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180" tabRatio="862" firstSheet="2" activeTab="2"/>
  </bookViews>
  <sheets>
    <sheet name="bang ke 01-1 ok" sheetId="89" state="hidden" r:id="rId1"/>
    <sheet name="bang ke 01-1" sheetId="70" state="hidden" r:id="rId2"/>
    <sheet name="Sheet1" sheetId="82" r:id="rId3"/>
  </sheets>
  <definedNames>
    <definedName name="_xlnm._FilterDatabase" localSheetId="1" hidden="1">'bang ke 01-1'!$A$18:$R$10306</definedName>
    <definedName name="_xlnm._FilterDatabase" localSheetId="0" hidden="1">'bang ke 01-1 ok'!$A$18:$R$10303</definedName>
    <definedName name="_xlnm._FilterDatabase" localSheetId="2" hidden="1">Sheet1!$A$18:$O$24</definedName>
    <definedName name="_xlnm.Print_Area" localSheetId="1">'bang ke 01-1'!$A$1:$O$10321</definedName>
    <definedName name="_xlnm.Print_Area" localSheetId="0">'bang ke 01-1 ok'!$A$1:$O$10318</definedName>
    <definedName name="_xlnm.Print_Area" localSheetId="2">Sheet1!$A$1:$O$39</definedName>
    <definedName name="_xlnm.Print_Titles" localSheetId="1">'bang ke 01-1'!$18:$18</definedName>
    <definedName name="_xlnm.Print_Titles" localSheetId="0">'bang ke 01-1 ok'!$18:$18</definedName>
    <definedName name="_xlnm.Print_Titles" localSheetId="2">Sheet1!$18:$18</definedName>
  </definedNames>
  <calcPr calcId="191029" fullCalcOnLoad="1" fullPrecision="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<sst xmlns="http://schemas.openxmlformats.org/spreadsheetml/2006/main" count="9012" uniqueCount="9012">
  <si>
    <t>Mẫu số: 01-1/HT</t>
  </si>
  <si>
    <t xml:space="preserve">(Ban hành kèm theo Thông tư số </t>
  </si>
  <si>
    <t>80/2021/TT-BTC ngày 29 tháng 9 năm 2021 của Bộ trưởng Bộ Tài chính)</t>
  </si>
  <si>
    <t>BẢNG KÊ HOÁ ĐƠN, CHỨNG TỪ HÀNG HOÁ, DỊCH VỤ MUA VÀO</t>
  </si>
  <si>
    <t xml:space="preserve">(Kèm theo Giấy đề nghị hoàn trả khoản thu NSNN số            /CT76-TCKT ngày      tháng       năm          )</t>
  </si>
  <si>
    <t>[01] Kỳ đề nghị hoàn thuế: Từ tháng 10/2023 đến tháng 12/2023</t>
  </si>
  <si>
    <t>[02] Tên người nộp thuế: Công ty TNHH một thành viên 76</t>
  </si>
  <si>
    <t xml:space="preserve">[03] Mã số thuế:     01005988859</t>
  </si>
  <si>
    <t>[04] Tên đại lý thuế (nếu có):…..……………….............................</t>
  </si>
  <si>
    <t>Đơn vị tiền: Đồng Việt Nam</t>
  </si>
  <si>
    <t>STT</t>
  </si>
  <si>
    <t>Hoá đơn, chứng từ nộp thuế</t>
  </si>
  <si>
    <t>Tên người bán</t>
  </si>
  <si>
    <t>MST người bán</t>
  </si>
  <si>
    <t xml:space="preserve">Tên hàng hóa, dịch vụ </t>
  </si>
  <si>
    <t>Đơn vị tính</t>
  </si>
  <si>
    <t>Số lượng</t>
  </si>
  <si>
    <t>Đơn giá</t>
  </si>
  <si>
    <t>Giá trị HHDV mua vào chưa có thuế GTGT</t>
  </si>
  <si>
    <t>Thuế suất (%)</t>
  </si>
  <si>
    <t>Tiền thuế GTGT</t>
  </si>
  <si>
    <t>Ghi chú</t>
  </si>
  <si>
    <t>Mẫu số</t>
  </si>
  <si>
    <t>Ký hiệu</t>
  </si>
  <si>
    <t>Số</t>
  </si>
  <si>
    <t>Ngày, tháng, năm</t>
  </si>
  <si>
    <t>(1)</t>
  </si>
  <si>
    <t>(2)</t>
  </si>
  <si>
    <t>(3)</t>
  </si>
  <si>
    <t>(4)</t>
  </si>
  <si>
    <t>(5)</t>
  </si>
  <si>
    <t>(6)</t>
  </si>
  <si>
    <t>(7)</t>
  </si>
  <si>
    <t>(8)</t>
  </si>
  <si>
    <t>(9)</t>
  </si>
  <si>
    <t>(10)</t>
  </si>
  <si>
    <t>(11)</t>
  </si>
  <si>
    <t>(12)</t>
  </si>
  <si>
    <t>(13)</t>
  </si>
  <si>
    <t>(14)</t>
  </si>
  <si>
    <t>(15)</t>
  </si>
  <si>
    <t>1</t>
  </si>
  <si>
    <t>C23TVD</t>
  </si>
  <si>
    <t>6213</t>
  </si>
  <si>
    <t>Công ty cổ phần - Viện nghiên cứu dệt may</t>
  </si>
  <si>
    <t>0100100294</t>
  </si>
  <si>
    <t xml:space="preserve">Phí thử nghiệm </t>
  </si>
  <si>
    <t>Đồng</t>
  </si>
  <si>
    <t>5</t>
  </si>
  <si>
    <t>T10</t>
  </si>
  <si>
    <t>1.</t>
  </si>
  <si>
    <t>K23TPX</t>
  </si>
  <si>
    <t>214766</t>
  </si>
  <si>
    <t>Điện lực TX Phú Thọ</t>
  </si>
  <si>
    <t>0100100417-004</t>
  </si>
  <si>
    <t>Điện</t>
  </si>
  <si>
    <t>8</t>
  </si>
  <si>
    <t>K23TQX</t>
  </si>
  <si>
    <t>77</t>
  </si>
  <si>
    <t>K23TKV</t>
  </si>
  <si>
    <t>1262</t>
  </si>
  <si>
    <t>Công ty Điện lực Hưng Yên- Chi nhánh Tổng công ty Điện lực miền Bắc</t>
  </si>
  <si>
    <t>0100100417-025</t>
  </si>
  <si>
    <t>Chi phí quản lý vận hành công trình điện thuộc tài sản của khách hàng theo hợp đồng dịch vụ số 77/HĐ-ĐLVG-2023 ký ngày 13/9/2023</t>
  </si>
  <si>
    <t>CT</t>
  </si>
  <si>
    <t>K23TPV</t>
  </si>
  <si>
    <t>364944</t>
  </si>
  <si>
    <t>Điện lực Văn Giang</t>
  </si>
  <si>
    <t>364962</t>
  </si>
  <si>
    <t>379342</t>
  </si>
  <si>
    <t>379359</t>
  </si>
  <si>
    <t>389688</t>
  </si>
  <si>
    <t>389705</t>
  </si>
  <si>
    <t>395126</t>
  </si>
  <si>
    <t>K23TAH</t>
  </si>
  <si>
    <t>1032649</t>
  </si>
  <si>
    <t>Công ty điện lực Gia Lâm</t>
  </si>
  <si>
    <t>0100101114-009</t>
  </si>
  <si>
    <t>Tiền điện</t>
  </si>
  <si>
    <t>928990</t>
  </si>
  <si>
    <t>929330</t>
  </si>
  <si>
    <t>977408</t>
  </si>
  <si>
    <t>986352</t>
  </si>
  <si>
    <t>K23TGM</t>
  </si>
  <si>
    <t>749242</t>
  </si>
  <si>
    <t>Công ty cổ phần nước sạch số 2 Hà Nội</t>
  </si>
  <si>
    <t>0100106088</t>
  </si>
  <si>
    <t>Nước sạch</t>
  </si>
  <si>
    <t>757670</t>
  </si>
  <si>
    <t>K23TKT</t>
  </si>
  <si>
    <t>182</t>
  </si>
  <si>
    <t>Thay đồng hồ quyết toán số 46/2023/KHTT/KH-KT</t>
  </si>
  <si>
    <t>C23TYY</t>
  </si>
  <si>
    <t xml:space="preserve"> 278</t>
  </si>
  <si>
    <t>07/10/2023</t>
  </si>
  <si>
    <t>XÍ NGHIỆP IN - NHÀ MÁY Z176</t>
  </si>
  <si>
    <t>0100108800</t>
  </si>
  <si>
    <t>Phong bì nhỏ</t>
  </si>
  <si>
    <t>Cái</t>
  </si>
  <si>
    <t>Thẻ nhà thầu</t>
  </si>
  <si>
    <t>Bộ</t>
  </si>
  <si>
    <t>Thiệp sinh nhật</t>
  </si>
  <si>
    <t>Phong bì Phó Giám đốc</t>
  </si>
  <si>
    <t>Danh thiếp</t>
  </si>
  <si>
    <t>Hộp</t>
  </si>
  <si>
    <t>00000291</t>
  </si>
  <si>
    <t>Tờ rơi catalogue</t>
  </si>
  <si>
    <t>Tờ</t>
  </si>
  <si>
    <t xml:space="preserve"> 293</t>
  </si>
  <si>
    <t>30/10/2023</t>
  </si>
  <si>
    <t>Ke góc Drona</t>
  </si>
  <si>
    <t>Khay carton Drona 100 T/T</t>
  </si>
  <si>
    <t>Nắp carton Drona 100 N/N</t>
  </si>
  <si>
    <t>Nắp carton Drona 100 T/N</t>
  </si>
  <si>
    <t>00000295</t>
  </si>
  <si>
    <t>Sổ theo dõi nhập - xuất - tồn kho</t>
  </si>
  <si>
    <t xml:space="preserve"> 299</t>
  </si>
  <si>
    <t>31/10/2023</t>
  </si>
  <si>
    <t>Tem trắng Dimpa 3P</t>
  </si>
  <si>
    <t>Tem trắng Knalla</t>
  </si>
  <si>
    <t>00000300</t>
  </si>
  <si>
    <t>Màng BOPP SACKKARRA 36L FY24 rPP - GC</t>
  </si>
  <si>
    <t>m2</t>
  </si>
  <si>
    <t xml:space="preserve"> 301</t>
  </si>
  <si>
    <t>Màng BOPP Gorsnygg 55L</t>
  </si>
  <si>
    <t xml:space="preserve">Màng BOPP Fladdrig họa tiết chén đĩa có lót trắng </t>
  </si>
  <si>
    <t>Màng BOPP Knalla hình kẻ tam giác, không lót</t>
  </si>
  <si>
    <t xml:space="preserve"> 302</t>
  </si>
  <si>
    <t>Tem HDLR Drona con ngựa US</t>
  </si>
  <si>
    <t>Tem dán hộp Drona con ngựa US</t>
  </si>
  <si>
    <t>Tem HDLR Drona đen EU</t>
  </si>
  <si>
    <t>Tem HDLR Drona pink EU</t>
  </si>
  <si>
    <t>Tem HDLR Drona hồng nhạt EU</t>
  </si>
  <si>
    <t>Tem cài mã vạch NLA-Drona white/check pattern EU</t>
  </si>
  <si>
    <t>Tem HDLR Drona xám EU</t>
  </si>
  <si>
    <t>Tem dán hộp Drona xám EU</t>
  </si>
  <si>
    <t>Tem HDLR Drona White check AP</t>
  </si>
  <si>
    <t>Tem dán hộp Drona White check AP</t>
  </si>
  <si>
    <t>Tem HDLR Drona xám AP</t>
  </si>
  <si>
    <t>Tem dán hộp Drona White check EU</t>
  </si>
  <si>
    <t>HDLR Drona xám AP</t>
  </si>
  <si>
    <t>Tem dán hộp Drona xám AP</t>
  </si>
  <si>
    <t>Tem treo Dimpa 65 EU</t>
  </si>
  <si>
    <t>Tem dán hộp Dimpa 65 EU</t>
  </si>
  <si>
    <t>Tem treo Dimpa 65 TQ</t>
  </si>
  <si>
    <t>Tem dán hộp Dimpa 65 TQ</t>
  </si>
  <si>
    <t>Tem treo TTR Dimpa 65 TQ</t>
  </si>
  <si>
    <t>Tem treo GORSNYGG storcase AP</t>
  </si>
  <si>
    <t>Tem dán hộp GORSNYGG storcase AP</t>
  </si>
  <si>
    <t>Tem treo Gornygg 72L EU</t>
  </si>
  <si>
    <t>Tem dán hộp Gornygg 72L EU</t>
  </si>
  <si>
    <t>Tem treo Fladdrig EU</t>
  </si>
  <si>
    <t>Tem dán hộp Fladdrig EU</t>
  </si>
  <si>
    <t>Tem treo Fladdrig AP</t>
  </si>
  <si>
    <t>Tem dán hộp Fladdrig AP</t>
  </si>
  <si>
    <t>Tem treo TTR Fladdrig AP</t>
  </si>
  <si>
    <t>Tem treo TTR Knolig xanh AP</t>
  </si>
  <si>
    <t>Tem treo GORSNYGG storcase EU</t>
  </si>
  <si>
    <t>Tem treo TTR Frakta 71 TQ</t>
  </si>
  <si>
    <t>Tem dán hộp Frakta 71 TQ</t>
  </si>
  <si>
    <t>Tem dán hộp Frakta 71 EU</t>
  </si>
  <si>
    <t>Tem treo TTR - Frakta 36 AP CN</t>
  </si>
  <si>
    <t>Tem treo TTR Knolig trắng AP</t>
  </si>
  <si>
    <t>Tem dán hộp Knolig trắng AP</t>
  </si>
  <si>
    <t>Tem treo Gornygg 72L AP</t>
  </si>
  <si>
    <t>Tem dán hộp Gornygg 72L AP</t>
  </si>
  <si>
    <t>Tem dán PE Dimpa 3p AP</t>
  </si>
  <si>
    <t>Tem dán hộp Dimpa 3p AP</t>
  </si>
  <si>
    <t>Tem dán PE Dimpa 3p</t>
  </si>
  <si>
    <t>Tem dán hộp Dimpa 3p</t>
  </si>
  <si>
    <t>HDLR Dimpa 3P</t>
  </si>
  <si>
    <t>HDLR Hyllis</t>
  </si>
  <si>
    <t>Tem HDLR Fysse</t>
  </si>
  <si>
    <t>Tem bao gói JALL TQ</t>
  </si>
  <si>
    <t>Tem dán hộp JALL TQ</t>
  </si>
  <si>
    <t>Tem bao gói JALL EU</t>
  </si>
  <si>
    <t>Tem dán hộp JALL EU</t>
  </si>
  <si>
    <t>HDLR GRONAMARANT</t>
  </si>
  <si>
    <t>Tem dán hộp Froson 35 beige US</t>
  </si>
  <si>
    <t>Tem dán hộp Froson 62x44 beige AP</t>
  </si>
  <si>
    <t>Tem dán hộp Froson 62x44 darkgrey EU</t>
  </si>
  <si>
    <t>Tem dán hộp Jarpon 44x44 W US</t>
  </si>
  <si>
    <t>Tem bao gói Jarpon 44x44 W US</t>
  </si>
  <si>
    <t>Tem cảnh báo Jarpon 44x44 W US</t>
  </si>
  <si>
    <t>Tem bao gói Jarpon 44x44 W AP</t>
  </si>
  <si>
    <t>Tem dán hộp Jarpon 50x50 dark grey GB</t>
  </si>
  <si>
    <t>Tem bao gói Jarpon 50x50 dark grey GB</t>
  </si>
  <si>
    <t>Tem treo Jarpon 50x50 dark grey GB</t>
  </si>
  <si>
    <t>Tem dán hộp JARPON 62x44 darkgrey US</t>
  </si>
  <si>
    <t>Tem bao gói JARPON 62x44 darkgrey US</t>
  </si>
  <si>
    <t>Tem cảnh báo JARPON 62x44 darkgrey US</t>
  </si>
  <si>
    <t>Tem bao gói JARPON 62x44 W AP</t>
  </si>
  <si>
    <t>Tem dán hộp JARPON 62x44 W AP</t>
  </si>
  <si>
    <t>Tem bao gói Jarpon 50x50 W AP</t>
  </si>
  <si>
    <t>Tem dán hộp Jarpon 50x50 W AP</t>
  </si>
  <si>
    <t>Tem bao gói Jarpon 116x45 dark grey AP</t>
  </si>
  <si>
    <t>Tem dán hộp Jarpon 116x45 dark grey AP</t>
  </si>
  <si>
    <t>Tem dán hộp Jarpon 50x50 dark grey CA</t>
  </si>
  <si>
    <t>Tem bao gói Jarpon 50x50 dark grey CA</t>
  </si>
  <si>
    <t>Tem cảnh báo Jarpon 50x50 dark grey CA</t>
  </si>
  <si>
    <t>Tem dán hộp Jarpon 50x50 dark grey US</t>
  </si>
  <si>
    <t>Tem bao gói Jarpon 50x50 dark grey US</t>
  </si>
  <si>
    <t>Tem cảnh báo Jarpon 50x50 dark grey US</t>
  </si>
  <si>
    <t>Tem dán hộp Jarpon 62x62 dark grey GB</t>
  </si>
  <si>
    <t>Tem bao gói Jarpon 62x62 dark grey GB</t>
  </si>
  <si>
    <t>Tem treo Jarpon 62x62 dark grey GB</t>
  </si>
  <si>
    <t>Tem dán hộp Jarpon 62x62 dark grey US</t>
  </si>
  <si>
    <t>Tem bao gói Jarpon 62x62 dark grey US</t>
  </si>
  <si>
    <t>Tem dán hộp Lill 250x280 EU</t>
  </si>
  <si>
    <t>Tem dán hộp Lill</t>
  </si>
  <si>
    <t>Tem dán hộp STV</t>
  </si>
  <si>
    <t>Tem dán hộp Brattby TQ</t>
  </si>
  <si>
    <t>Tem dán khay-Bollosund toiletry EU</t>
  </si>
  <si>
    <t>Tem dán khay- Bollosund hanging/beige EU</t>
  </si>
  <si>
    <t>Tem dán khay - Bollosund draw org s4/ beige EU</t>
  </si>
  <si>
    <t>Tem số nhảy STV</t>
  </si>
  <si>
    <t>Tem ULL STV</t>
  </si>
  <si>
    <t xml:space="preserve"> 303</t>
  </si>
  <si>
    <t>In gia công - Bộ sản phẩm Store bag</t>
  </si>
  <si>
    <t>In gia công - Bộ sản phẩm Arpenaz 1P Blue</t>
  </si>
  <si>
    <t>In gia công - Bộ sản phẩm Tarp Fresh</t>
  </si>
  <si>
    <t>In gia công - Bộ sản phẩm MH100 2P Black Fresh</t>
  </si>
  <si>
    <t>In gia công - Bộ sản phẩm MH100 3P Ultra Fresh</t>
  </si>
  <si>
    <t>In gia công - Bộ sản phẩm MH100 3P Black Fresh</t>
  </si>
  <si>
    <t>K23DAB</t>
  </si>
  <si>
    <t>87017434</t>
  </si>
  <si>
    <t>Tập đoàn công nghiệp - viễn thông quân đội</t>
  </si>
  <si>
    <t>0100109106</t>
  </si>
  <si>
    <t>cước internet</t>
  </si>
  <si>
    <t>10</t>
  </si>
  <si>
    <t>95224571</t>
  </si>
  <si>
    <t>cước viễn thông</t>
  </si>
  <si>
    <t>95224574</t>
  </si>
  <si>
    <t>95224576</t>
  </si>
  <si>
    <t>95224578</t>
  </si>
  <si>
    <t>95224587</t>
  </si>
  <si>
    <t>95224590</t>
  </si>
  <si>
    <t>95224602</t>
  </si>
  <si>
    <t>95224609</t>
  </si>
  <si>
    <t>95224739</t>
  </si>
  <si>
    <t>95224741</t>
  </si>
  <si>
    <t>95224748</t>
  </si>
  <si>
    <t>95224769</t>
  </si>
  <si>
    <t>95224772</t>
  </si>
  <si>
    <t>95224789</t>
  </si>
  <si>
    <t>95224798</t>
  </si>
  <si>
    <t>95224804</t>
  </si>
  <si>
    <t>95224806</t>
  </si>
  <si>
    <t>95224809</t>
  </si>
  <si>
    <t>K23TBA</t>
  </si>
  <si>
    <t>00002260</t>
  </si>
  <si>
    <t>Ngân hàng TMCP công thương Việt Nam - CN Chương Dương</t>
  </si>
  <si>
    <t>0100111948-066</t>
  </si>
  <si>
    <t>Phí chuyển tiền</t>
  </si>
  <si>
    <t>00002262</t>
  </si>
  <si>
    <t>K23TEA</t>
  </si>
  <si>
    <t>00089708</t>
  </si>
  <si>
    <t>Ngân hàng TMCP ngoại thương VN - CN Chương Dương</t>
  </si>
  <si>
    <t>0100112437-058</t>
  </si>
  <si>
    <t>00090051</t>
  </si>
  <si>
    <t>00096440</t>
  </si>
  <si>
    <t>00096443</t>
  </si>
  <si>
    <t>00098648</t>
  </si>
  <si>
    <t>00098820</t>
  </si>
  <si>
    <t>K23TAA</t>
  </si>
  <si>
    <t>00028305</t>
  </si>
  <si>
    <t xml:space="preserve">Ngân hàng TMCP ĐT và  PT VN CN Tây Hồ</t>
  </si>
  <si>
    <t>0100150619-111</t>
  </si>
  <si>
    <t>00028625</t>
  </si>
  <si>
    <t>C23TVT</t>
  </si>
  <si>
    <t>1828</t>
  </si>
  <si>
    <t>Công ty TNHH Thái Việt</t>
  </si>
  <si>
    <t>0100234315</t>
  </si>
  <si>
    <t>Mực photo Sharp AR-200ST (mực đổ)</t>
  </si>
  <si>
    <t>Chai</t>
  </si>
  <si>
    <t xml:space="preserve"> 1976</t>
  </si>
  <si>
    <t>25/10/2023</t>
  </si>
  <si>
    <t>CHLDZ0035RS60</t>
  </si>
  <si>
    <t>chiếc</t>
  </si>
  <si>
    <t>CCASZ 0337 DS51/ DS54</t>
  </si>
  <si>
    <t>K23TMM</t>
  </si>
  <si>
    <t>00383293</t>
  </si>
  <si>
    <t>Ngân hàng TMCP Quân đội</t>
  </si>
  <si>
    <t>0100283873</t>
  </si>
  <si>
    <t>00000497</t>
  </si>
  <si>
    <t xml:space="preserve">Công ty TNHH thương mại và  bao bì Quốc Anh</t>
  </si>
  <si>
    <t>0100512361</t>
  </si>
  <si>
    <t>Màng PE trong không in 22*8v</t>
  </si>
  <si>
    <t>Kg</t>
  </si>
  <si>
    <t xml:space="preserve"> 510</t>
  </si>
  <si>
    <t>Trục in màng Gronamarant 50x60 in 6 màu, KT 187x260mm</t>
  </si>
  <si>
    <t>Trục</t>
  </si>
  <si>
    <t>Trục in màng Gronamarant 50x60 in 6 màu, KT 207x260mm</t>
  </si>
  <si>
    <t>Trục in màng Gronamarant 50x80 in 6 màu, KT 200x260mm</t>
  </si>
  <si>
    <t xml:space="preserve"> 511</t>
  </si>
  <si>
    <t>Tem bao gói - Gronamarant high side/back 50x60</t>
  </si>
  <si>
    <t>Tem bao gói - Gronamarant low stomach 50x60</t>
  </si>
  <si>
    <t>Tem bao gói - Gronamarant pllw low stomach 50x80</t>
  </si>
  <si>
    <t>K23TDX</t>
  </si>
  <si>
    <t>8346</t>
  </si>
  <si>
    <t>DN tư nhân Hoàng Long</t>
  </si>
  <si>
    <t>0100575234</t>
  </si>
  <si>
    <t>Xăng RON 95- III NM</t>
  </si>
  <si>
    <t>Lít</t>
  </si>
  <si>
    <t>8467</t>
  </si>
  <si>
    <t>8484</t>
  </si>
  <si>
    <t>Dầu Diezel-NM</t>
  </si>
  <si>
    <t>8632</t>
  </si>
  <si>
    <t>8853</t>
  </si>
  <si>
    <t>9050</t>
  </si>
  <si>
    <t>9094</t>
  </si>
  <si>
    <t>C23TDN</t>
  </si>
  <si>
    <t xml:space="preserve"> 288</t>
  </si>
  <si>
    <t>Công ty TNHH MTV Cơ khí 25</t>
  </si>
  <si>
    <t>0100632595</t>
  </si>
  <si>
    <t>Sản phẩm TUIJ50WHIEU</t>
  </si>
  <si>
    <t>Sản phẩmi TUIJ50WHICN</t>
  </si>
  <si>
    <t>C23TGL</t>
  </si>
  <si>
    <t>54</t>
  </si>
  <si>
    <t>Công ty cổ phần cơ giới và xây dựng Gia Lâm</t>
  </si>
  <si>
    <t>0100597206</t>
  </si>
  <si>
    <t>thanh quyết toán KLHT theo HĐ số 20.7/2023/HĐXD/Z176-GL</t>
  </si>
  <si>
    <t>C23TCS</t>
  </si>
  <si>
    <t xml:space="preserve"> 558</t>
  </si>
  <si>
    <t>Công ty TNHH Cát Sơn</t>
  </si>
  <si>
    <t>0100775000</t>
  </si>
  <si>
    <t>Nhíp giữ chỉ máy Shingling SL-2800 L1414-1</t>
  </si>
  <si>
    <t>Chiếc</t>
  </si>
  <si>
    <t>Dao tĩnh cắt chỉ máy Shingling SL-2800 L1415-3</t>
  </si>
  <si>
    <t>Dao động cắt chỉ máy Shingling SL-2800 L1409CH</t>
  </si>
  <si>
    <t>Giá bắt dao động máy Shingling SL-2800 L1408-1</t>
  </si>
  <si>
    <t>Giá bắt dao tĩnh máy Shingling SL-2800 L1411-4</t>
  </si>
  <si>
    <t>Tấm bảo vệ kim máy Shingling SL-2800 L1162-1</t>
  </si>
  <si>
    <t>Cuộn hút cắt chỉ máy Shingling SL-2800 L 1601</t>
  </si>
  <si>
    <t>Thanh giật chỉ máy Shingling SL-2800 L 1544-1</t>
  </si>
  <si>
    <t>Mặt nguyệt máy Shingling SL-2800 L 0643-356H1</t>
  </si>
  <si>
    <t>Chân vịt máy Shingling SL-2800 VH 356-H1</t>
  </si>
  <si>
    <t>Kim cong máy Shingling SL-2800 L 0943-4</t>
  </si>
  <si>
    <t>Giá đỡ kim trước máy Shingling SL-2800 L 0941</t>
  </si>
  <si>
    <t>Dẫn hướng chỉ dưới máy Shingling SL-2800 L0376-2</t>
  </si>
  <si>
    <t>Cuộn hút nâng chân máy Shingling SL-2800 L 1701</t>
  </si>
  <si>
    <t>582</t>
  </si>
  <si>
    <t>Thuê máy may 2 kim cố định ổ to mô tơ liền trục</t>
  </si>
  <si>
    <t xml:space="preserve"> 583</t>
  </si>
  <si>
    <t xml:space="preserve">Thuê máy đính bọ điện tử Jack </t>
  </si>
  <si>
    <t xml:space="preserve">Thuê máy may lập trình (may mác) Jack </t>
  </si>
  <si>
    <t>K23THT</t>
  </si>
  <si>
    <t>00003918</t>
  </si>
  <si>
    <t>CÔNG TY CỔ PHẦN XĂNG DẦU HUYỀN TRANG</t>
  </si>
  <si>
    <t>0100786965</t>
  </si>
  <si>
    <t>00003921</t>
  </si>
  <si>
    <t>00003955</t>
  </si>
  <si>
    <t>00004027</t>
  </si>
  <si>
    <t>00004041</t>
  </si>
  <si>
    <t>00004065</t>
  </si>
  <si>
    <t>00004075</t>
  </si>
  <si>
    <t>00004136</t>
  </si>
  <si>
    <t>00004157</t>
  </si>
  <si>
    <t>00004169</t>
  </si>
  <si>
    <t>00004283</t>
  </si>
  <si>
    <t>00004304</t>
  </si>
  <si>
    <t>00004307</t>
  </si>
  <si>
    <t>00004318</t>
  </si>
  <si>
    <t>00004320</t>
  </si>
  <si>
    <t>00004321</t>
  </si>
  <si>
    <t>C23TNH</t>
  </si>
  <si>
    <t xml:space="preserve"> 2174</t>
  </si>
  <si>
    <t>26/10/2023</t>
  </si>
  <si>
    <t>Công ty TNHH Rulô Nam Hải</t>
  </si>
  <si>
    <t>0100793514</t>
  </si>
  <si>
    <t>Bọc cao su lô kéo màng D75/45x735</t>
  </si>
  <si>
    <t>quả</t>
  </si>
  <si>
    <t>Làm đầu bi D25</t>
  </si>
  <si>
    <t>đầu</t>
  </si>
  <si>
    <t>Bọc cao su lô kéo màng D75/50x1430</t>
  </si>
  <si>
    <t>C23TKT</t>
  </si>
  <si>
    <t>63</t>
  </si>
  <si>
    <t>Công ty TNHH vải sợi Khúc Tân</t>
  </si>
  <si>
    <t>0100968073</t>
  </si>
  <si>
    <t>Gia công may hoàn chỉnh sản phẩm lều DBP</t>
  </si>
  <si>
    <t>K23TLC</t>
  </si>
  <si>
    <t>11075</t>
  </si>
  <si>
    <t>Công ty cho thuê tài chính TNHH MTV ngân hàng thương mại cổ phần công thương Việt Nam</t>
  </si>
  <si>
    <t>0101047075</t>
  </si>
  <si>
    <t>Thuê tài chính</t>
  </si>
  <si>
    <t>11077</t>
  </si>
  <si>
    <t>C23TKM</t>
  </si>
  <si>
    <t>00000014</t>
  </si>
  <si>
    <t>Công ty TNHH Khang Minh</t>
  </si>
  <si>
    <t>0101116593</t>
  </si>
  <si>
    <t>QT KLHT theo hợp đồng số: 16.8/2023/Z176-VC/HĐ-LHSMT ngày16/08/2023</t>
  </si>
  <si>
    <t>C23TDD</t>
  </si>
  <si>
    <t xml:space="preserve"> 3414</t>
  </si>
  <si>
    <t xml:space="preserve">Công ty TNHH sản xuất thương mại và  đầu tư Dũng Đông</t>
  </si>
  <si>
    <t>0101196599</t>
  </si>
  <si>
    <t>Nhãn Decathlon</t>
  </si>
  <si>
    <t>Tem dệt Foclaz TE001320</t>
  </si>
  <si>
    <t>Tem dệt Rolltop TE001317</t>
  </si>
  <si>
    <t>Tem dệt laptop TE001553(17")</t>
  </si>
  <si>
    <t>Tem dệt ipad TE001554(15")</t>
  </si>
  <si>
    <t>Tem IU dệt 2 mặt ngang TE001237 (1.4*2.5)</t>
  </si>
  <si>
    <t>Tem dệt IU hai mặt TE000658</t>
  </si>
  <si>
    <t>Tem dệt nhãn điện thoại TE001240</t>
  </si>
  <si>
    <t>Tem dệt VENTILATION TE0001167</t>
  </si>
  <si>
    <t>Tem IU dệt 2 mặt TE001580</t>
  </si>
  <si>
    <t>Tem dệt Travel never ends TE 001579</t>
  </si>
  <si>
    <t>Tem IU dệt 2 mặt TE 001512</t>
  </si>
  <si>
    <t>Tem dệt thêu chỉ xanh TE000987</t>
  </si>
  <si>
    <t xml:space="preserve"> 3489</t>
  </si>
  <si>
    <t>Nhãn DIMPA 65</t>
  </si>
  <si>
    <t>Nhãn KNALLA-FY20</t>
  </si>
  <si>
    <t>Nhãn GORSNYGG</t>
  </si>
  <si>
    <t>Nhãn DIMPA 3P</t>
  </si>
  <si>
    <t>Tem dệt gối GRONAMARANT (xanh nhạt)</t>
  </si>
  <si>
    <t>Tem dệt gối GRONAMARANT (xanh đậm)</t>
  </si>
  <si>
    <t xml:space="preserve"> 3491</t>
  </si>
  <si>
    <t>Chỉ may 20/2-3000m Mầu-MàU XANH(17-4111 TCX),CH000010</t>
  </si>
  <si>
    <t>Cuộn</t>
  </si>
  <si>
    <t>Chỉ may 20/2-3000m Mầu-GREY,CH000016</t>
  </si>
  <si>
    <t>Chỉ may 30/3-3000m Mầu-GREY,CH000029</t>
  </si>
  <si>
    <t>Chỉ may 20/2-3000m Mầu-BEIGE,CH000030</t>
  </si>
  <si>
    <t>Chỉ may 250D/3-1500m Trắng-DKT-N00A WHITE,CH000106</t>
  </si>
  <si>
    <t>Chỉ may 250D/3-1500m Mầu-DKT L02B BEIGE,CH000112</t>
  </si>
  <si>
    <t>Chỉ may 250D/3-1500m Mầu-DKT- N03 GREY,CH000121</t>
  </si>
  <si>
    <t>Chỉ may 250D/3-1500m Mầu-DKT-D07A RED,CH000162</t>
  </si>
  <si>
    <t>Chỉ may 420D/3-1000m Mầu-N07A BLACK,CH000178</t>
  </si>
  <si>
    <t>Chỉ may 250D/3-1500m Mầu-DKT-D16A BLUE,CH000193</t>
  </si>
  <si>
    <t>Chỉ may 250D/3-1500m Mầu-DKT-A27A GREEN,CH000194</t>
  </si>
  <si>
    <t>Chỉ may 250D/3-1500m Mầu-DKT-H09B RED,CH000197</t>
  </si>
  <si>
    <t>Chỉ may 250D/3-1500m Mầu-DKT- D28C GREEN,CH000205</t>
  </si>
  <si>
    <t>Chỉ may 250D/3-1500m Mầu-DKT-N021 GREY,CH000209</t>
  </si>
  <si>
    <t>Chỉ may 250D/3-1500m Mầu-E02A OCHRE,CH000210</t>
  </si>
  <si>
    <t>Chỉ may 210D/3-1200m Mầu-MàU ĐEN 19-4005 TCX,CH000214</t>
  </si>
  <si>
    <t>Chỉ may 210D/3-1200m Mầu-MàU VàNG 14-0951TCX,CH000215</t>
  </si>
  <si>
    <t>Chỉ may 250D/3-1500m Mầu-DKT- D22A TURQUOISE,CH000217</t>
  </si>
  <si>
    <t>Chỉ may 250D/3-1500m Mầu-DKT- N08A GREY,CH000218</t>
  </si>
  <si>
    <t>Chỉ may 250D/3-1500m Mầu-DKT - N10A GREY,CH000221</t>
  </si>
  <si>
    <t>Chỉ may 30/3-3000m Mầu-BEIGE 12-5202 TCX,CH000239</t>
  </si>
  <si>
    <t>Chỉ tơ 150D-5000m Mầu-BEIGE 12-5202 TCX,CH000240</t>
  </si>
  <si>
    <t>Chỉ may 30/3-3000m Mầu-HồNG 15-2718 TCX,CH000241</t>
  </si>
  <si>
    <t>Chỉ tơ 150D-5000m Mầu-HồNG 15-2718 TCX,CH000242</t>
  </si>
  <si>
    <t>Chỉ may 30/3-3000m Mầu-D.BLUE 19-3921 TCX,CH000243</t>
  </si>
  <si>
    <t>Chỉ tơ 150D-5000m Mầu-D.BLUE 19-3921 TCX,CH000244</t>
  </si>
  <si>
    <t>Chỉ may 30/3-3000m Mầu-DARK PINK 16-1610,CH000254</t>
  </si>
  <si>
    <t>Chỉ tơ 150D-5000m Mầu-DARK PINK 16-1610,CH000255</t>
  </si>
  <si>
    <t>Chỉ may 20/2-3000m Mầu-NÂU Đỏ 19-1525TCX,CH000265</t>
  </si>
  <si>
    <t>Chỉ may 250D/3-1500m Mầu-DKT- K27B KHAKI NEW,CH000270</t>
  </si>
  <si>
    <t>Chỉ may 30/3-3000m Mầu-MàU TíM15-3817TCX,CH000279</t>
  </si>
  <si>
    <t>Chỉ may 30/3-3000m Mầu-5415C,CH000290</t>
  </si>
  <si>
    <t>Chỉ tơ 150D-5000m Mầu-5415C,CH000291</t>
  </si>
  <si>
    <t>Chỉ may 420D/3-1000m Mầu-DKT- N06A GREY,CH000299</t>
  </si>
  <si>
    <t>Chỉ may 20/2-3000m Mầu-XANH SIÊU THị,Q0101</t>
  </si>
  <si>
    <t>Chỉ may 20/2-3000m Trắng-TRắNG,Q0107</t>
  </si>
  <si>
    <t>Chỉ may 20/2-3000m Mầu-MàU ĐEN,Q0108</t>
  </si>
  <si>
    <t>Chỉ may 20/2-3000m Mầu-CAM,Q0136</t>
  </si>
  <si>
    <t>Chỉ may 210D/2-1800m Trắng-TRắNG,Q0201</t>
  </si>
  <si>
    <t>Chỉ may 210D/2-1800m Mầu-ĐEN,Q0202</t>
  </si>
  <si>
    <t>Chỉ may 30/3-3000m Trắng-TRắNG,Q0306</t>
  </si>
  <si>
    <t>Chỉ may 30/3-3000m Mầu-XANH BLUE,Q0310</t>
  </si>
  <si>
    <t>Chỉ may 30S/3-2000m Mầu-BEIGE,Q0316</t>
  </si>
  <si>
    <t>Chỉ may 30S/3-2000m Mầu-DARK GREY,Q0317</t>
  </si>
  <si>
    <t>Chỉ may 30/3-3000m Mầu-ĐEN,Q0325</t>
  </si>
  <si>
    <t>Chỉ may 30/3-3000m Mầu-XáM,Q0327</t>
  </si>
  <si>
    <t>Chỉ may 30/3-3000m Mầu-HồNG NHạT,Q0337</t>
  </si>
  <si>
    <t>Chỉ may 20S/3-2000m Mầu-BEIGE,Q0401</t>
  </si>
  <si>
    <t>Chỉ may 20S/3-2000m Mầu-DARK GREY,Q0402</t>
  </si>
  <si>
    <t>Chỉ tơ 150D-5000m Mầu-ĐEN,Q0601</t>
  </si>
  <si>
    <t>Chỉ tơ 150D-5000m Mầu-HồNG NHạT,Q0605</t>
  </si>
  <si>
    <t>Chỉ may 40/2-5000m Trắng-TRắNG,Q0701</t>
  </si>
  <si>
    <t>Chỉ tơ 150D-5000m Trắng-TRắNG,Q0801</t>
  </si>
  <si>
    <t>Chỉ may 250D/3-1500m Mầu-N07A BLACK,Q1114</t>
  </si>
  <si>
    <t>Chỉ may 250D/3-1500m Mầu-N06A GREY,Q1119</t>
  </si>
  <si>
    <t>Chỉ may 250D/3-1500m Mầu-J25A KHAKI,Q1123</t>
  </si>
  <si>
    <t>Chỉ may 250D/3-1500m Mầu-G17C BLUE-NH100,Q1125</t>
  </si>
  <si>
    <t>Chỉ may 250D/3-1500m Mầu-F11A-PURPLE-NH100,Q1126</t>
  </si>
  <si>
    <t>Chỉ may 250D/3-1500m Mầu-F20A TURQUOISE-ICE(Q1128),Q1128</t>
  </si>
  <si>
    <t>Chỉ may 250D/3-1500m Mầu-E02B OCHRE - NH100,Q1129</t>
  </si>
  <si>
    <t>Chỉ may 250D/3-1500m Mầu-G08A BROWN,Q1139</t>
  </si>
  <si>
    <t>Chỉ may 250D/3-1500m Mầu-G19B BLUE,Q1148</t>
  </si>
  <si>
    <t>Chỉ may 250D/3-1500m Mầu-C08A RED,Q1149</t>
  </si>
  <si>
    <t>Chỉ may 250D/3-1500m Mầu-F09B BORDEAUX,Q1150</t>
  </si>
  <si>
    <t>Chỉ may 250D/3-1500m Mầu-N04A GREY,Q1152</t>
  </si>
  <si>
    <t>Chỉ may 250D/3-1500m Mầu-E05A ORANGE,Q1153</t>
  </si>
  <si>
    <t>Chỉ may 250D/3-1500m Mầu-N05B GREY,Q1158</t>
  </si>
  <si>
    <t>Chỉ may 20S/2-2000m Mầu-DARK GREY,Q1301</t>
  </si>
  <si>
    <t>Chỉ may 20S/2-2000m Trắng-WHITE,Q1303</t>
  </si>
  <si>
    <t>Chỉ may 20S/2-2000m Mầu-17-0000 TCX,Q1304</t>
  </si>
  <si>
    <t>Chỉ may 45S/2-5000m Trắng-WHITE,Q1403</t>
  </si>
  <si>
    <t>Chỉ may 45S/2-5000m Mầu-17-0000 TCX,Q1404</t>
  </si>
  <si>
    <t>C23TTN</t>
  </si>
  <si>
    <t>10549</t>
  </si>
  <si>
    <t>Công ty TNHH thương mại Tín Nghĩa</t>
  </si>
  <si>
    <t>0101219567</t>
  </si>
  <si>
    <t>Nước rửa chén Power100 tinh dầu chanh 3.5kg</t>
  </si>
  <si>
    <t>Thùng</t>
  </si>
  <si>
    <t>10547</t>
  </si>
  <si>
    <t>Sữa chua lên men Fristi việt quất 100ml</t>
  </si>
  <si>
    <t xml:space="preserve"> 10548</t>
  </si>
  <si>
    <t>04/10/2023</t>
  </si>
  <si>
    <t>Sữa chua lên men tự nhiên Yomost bạc hà việt quất 170ml</t>
  </si>
  <si>
    <t>Sữa chua lên men TN Yomost lựu 170ml</t>
  </si>
  <si>
    <t>Sữa tươi tiệt trùng DL có đường 180ml</t>
  </si>
  <si>
    <t>Sữa tiệt trùng dutchlady dâu 180ml</t>
  </si>
  <si>
    <t>Sữa tươi tiệt trùng DL có đường 110ml</t>
  </si>
  <si>
    <t>Sữa chua lên men TN Yomost Dâu 170ml</t>
  </si>
  <si>
    <t>Sữa chua có đường 100g</t>
  </si>
  <si>
    <t>Sữa tiệt trùng cao khỏe có đường 170ml</t>
  </si>
  <si>
    <t>Sữa tiệt trùng cao khỏe hương dâu 170ml</t>
  </si>
  <si>
    <t>C23TMT</t>
  </si>
  <si>
    <t xml:space="preserve"> 516</t>
  </si>
  <si>
    <t>Công ty TNHH thương mại Minh Tuân</t>
  </si>
  <si>
    <t>0101258196</t>
  </si>
  <si>
    <t>Tủ tài liệu KT: 880x407x915</t>
  </si>
  <si>
    <t>Hộc tài liệu KT: 400x500x600</t>
  </si>
  <si>
    <t>Tủ tài liệu KT: 1350x450x1830</t>
  </si>
  <si>
    <t>Ghế xoay</t>
  </si>
  <si>
    <t>Bàn làm việc KT : 1200x600x750.</t>
  </si>
  <si>
    <t>Tủ tài liệu KT 1500x450x1830</t>
  </si>
  <si>
    <t>C23TAN</t>
  </si>
  <si>
    <t xml:space="preserve"> 261</t>
  </si>
  <si>
    <t>Cty TNHH XNK Thành An</t>
  </si>
  <si>
    <t>0101285626</t>
  </si>
  <si>
    <t>Cúc bấm nhựa T5 (khuy nhựa PP trắng đường kính 12mm)</t>
  </si>
  <si>
    <t>Dây treo mác TP15TRA (dây treo tem L=20mm)</t>
  </si>
  <si>
    <t>Chốt nhựa K001 (chốt nhựa Apenaz 0)</t>
  </si>
  <si>
    <t>Khóa nhựa M002-38 (then ngang đơn K38mm màu đen nhựa POM Rackla)</t>
  </si>
  <si>
    <t>Khóa nhựa M005-50 (then ngang đôi K50mm màu đen nhựa POM Rackla)</t>
  </si>
  <si>
    <t>C23THP</t>
  </si>
  <si>
    <t xml:space="preserve"> 219</t>
  </si>
  <si>
    <t>27/10/2023</t>
  </si>
  <si>
    <t xml:space="preserve">Cty TNHH SX và  TM Tân Hưng Phong</t>
  </si>
  <si>
    <t>0101328277</t>
  </si>
  <si>
    <t>Tấm EVA túi Jall</t>
  </si>
  <si>
    <t>Màng PVC</t>
  </si>
  <si>
    <t>Mét</t>
  </si>
  <si>
    <t>C23TTT</t>
  </si>
  <si>
    <t>00000247</t>
  </si>
  <si>
    <t xml:space="preserve">Công ty TNHH TMSX và  dịch vụ T  và  T</t>
  </si>
  <si>
    <t>0101344247</t>
  </si>
  <si>
    <t>Cáp CU/XLPE/PVC 3x25+1x16</t>
  </si>
  <si>
    <t>m</t>
  </si>
  <si>
    <t>C23THT</t>
  </si>
  <si>
    <t>8205</t>
  </si>
  <si>
    <t>Công ty TNHH giao nhận vận tải Hà Thành</t>
  </si>
  <si>
    <t>0101352858-002</t>
  </si>
  <si>
    <t>Phí nhập nhựa</t>
  </si>
  <si>
    <t>Lô</t>
  </si>
  <si>
    <t>C23TTD</t>
  </si>
  <si>
    <t xml:space="preserve"> 502</t>
  </si>
  <si>
    <t>Công ty Cổ Phần Tiến Đạt</t>
  </si>
  <si>
    <t>0101430697</t>
  </si>
  <si>
    <t>Dây quai PP màu đen 19 - 4005TCX - VARLDENS (K38mm ; DDL28,5g/m) (DQ000349)</t>
  </si>
  <si>
    <t>bộ</t>
  </si>
  <si>
    <t>Dây quai polyester màu xanh 18 - 6030 TCX - Rackla (K10mm ; ĐL4g/m )(DQ000347)</t>
  </si>
  <si>
    <t>Dây quai polyester màu xanh 18 - 6030 TCX- Rackla (K20mm ; ĐL12g/m)(BQ01000017)</t>
  </si>
  <si>
    <t>Dây quai polyester màu xanh 18 - 6030 TCX - Rackla (K50mm ; ĐL41g/m)(DQ000345)</t>
  </si>
  <si>
    <t>Dây dù 100% polyester màu trắng ( ĐL: 7,3g/m ; ɸ 5mm) cắt 590mm (DD000125)</t>
  </si>
  <si>
    <t>cái</t>
  </si>
  <si>
    <t xml:space="preserve"> 503</t>
  </si>
  <si>
    <t>Chỉ PE 30S/3 - 3000m/c DKT - N11A Grey (CH000232)</t>
  </si>
  <si>
    <t>cuộn</t>
  </si>
  <si>
    <t>Chỉ PE 30S/3 - 3000m/c Trắng (Q0306)</t>
  </si>
  <si>
    <t>Chỉ tơ 150D - 5000m/c Trắng (Q0801)</t>
  </si>
  <si>
    <t>Chỉ PE 30S/3 - 3000m/c Xanh Blue (Q0310)</t>
  </si>
  <si>
    <t>Chỉ PE 30S/3 - 3000m/c Đỏ (Q0307)</t>
  </si>
  <si>
    <t>Chỉ PE 30S/3 - 3000m/c Đen (Q0325)</t>
  </si>
  <si>
    <t>Chỉ PE 30S/3 - 3000m/c Xám trắng (Q0362)</t>
  </si>
  <si>
    <t>Chỉ PE 30S/3 - 3000m/c Xám DKT - N045 Grey (Q0365)</t>
  </si>
  <si>
    <t>Chỉ PE 30S/3 - 3000m/c DKT-D22A Turquoise (Q0366)</t>
  </si>
  <si>
    <t>Chỉ PE 30S/3 - 3000m/c DKT - F20A Turquoise (Q0367)</t>
  </si>
  <si>
    <t>Chỉ PE 30S/3 - 3000m/c DKT- F20A Turquoise (CH000125)</t>
  </si>
  <si>
    <t>Chỉ PE 30S/3 - 3000m/c DKT - F08A Brown(CH000096)</t>
  </si>
  <si>
    <t>Chỉ PE 30S/3 - 3000m/c Xám (Q0327)</t>
  </si>
  <si>
    <t xml:space="preserve">Chỉ PE 30S/3 - 3000m/c  DKT - N07A BLack (Q0313)</t>
  </si>
  <si>
    <t xml:space="preserve">Chỉ PE  30S/3 - 3000m/c DKT - G17C Blue (Q0347)</t>
  </si>
  <si>
    <t xml:space="preserve">Chỉ 250D/3 - 1500m/c  N07A Black (Q1114)</t>
  </si>
  <si>
    <t>Chỉ tơ 150D - 5000m/c Đen (Q0601)</t>
  </si>
  <si>
    <t>Chỉ PE 20S/2 - 3000m/c Xanh (Frakta) (Q0101)</t>
  </si>
  <si>
    <t>Chỉ PE 30S/3 - 3000m/c DKT - F11B PURPLE (Q1155)</t>
  </si>
  <si>
    <t>Chỉ PE 30S/3 - 3000m/c DKT - E03A OCHRE (Q1157)</t>
  </si>
  <si>
    <t>Chỉ PE 30S/3 - 3000m/c DKT - N07A Black (Q0350)</t>
  </si>
  <si>
    <t>Chỉ PE 30S/3 - 3000m/c DKT - J25A Khaki (CH000093)</t>
  </si>
  <si>
    <t>Chỉ PE 30S/3 - 3000m/c N04A Grey (CH000129)</t>
  </si>
  <si>
    <t>Chỉ PE 30S/3 - 3000m/c DKT - J25A Khaki (CH000095)</t>
  </si>
  <si>
    <t>Chỉ 30S/3 - 3000m/c DKT - L03B Beige (CH000191)</t>
  </si>
  <si>
    <t>Chỉ PE 30S/3 - 3000m/c Orange (CH000222)</t>
  </si>
  <si>
    <t>Chỉ PE 30S/3 - 3000m/c DKT - D07A Red (CH000136)</t>
  </si>
  <si>
    <t>Chỉ PE 30S/3 - 3000m/c cự nước Đen (CH000054)</t>
  </si>
  <si>
    <t xml:space="preserve"> 504</t>
  </si>
  <si>
    <t xml:space="preserve">Dây dù ( ĐL: 2,5 g/m, ɸ 2,5 mm) Nền G19B sọc F03A  (D1227)</t>
  </si>
  <si>
    <t xml:space="preserve">Dây dù  LOOP CORD 55mm - 2COLRS nền Black sọc Beige ( ĐL: 2,5g/m ; ɸ 2,5 mm) (D1228)</t>
  </si>
  <si>
    <t>Dây dù lồng óc khóa ( ĐL: 2,7g/m, ɸ 2,5 mm) màu BLACK (DD000090)</t>
  </si>
  <si>
    <t xml:space="preserve">Dây dù kéo óc khóa PP rope ( ĐL: 2,2g/m, ɸ2mm)  N07A/N02A (DD000113)</t>
  </si>
  <si>
    <t xml:space="preserve">Dây dù lồng óc khóa PP ( ĐL: 3g/m, ɸ 3mm)  DKT - N07A BLACK(DD000096)</t>
  </si>
  <si>
    <t xml:space="preserve">Dây dù PES màu trắng DKT - N00A White ( ĐL: 3g/m ; ɸ 2mm)  dây đỉnh (DD000030)</t>
  </si>
  <si>
    <t>Dây dù màu DKT-D22A Turquoise (ĐL: 3 ±0,2g/m ; ɸ 2 mm) (D1242)</t>
  </si>
  <si>
    <t>Dây quai PE DKT-F20A Turquoise (ĐL: 13g/m ; KT: 20 mm) (DQ000130)</t>
  </si>
  <si>
    <t>Dây quai PP màu DKT - N07A BLACK (K38mm ; ĐL 20g/m) (DQ000221)</t>
  </si>
  <si>
    <t xml:space="preserve">Dây quai PP WEBBING DKT - N07A Black  ( ĐL: 27,8g/m: KT38 mm) (DQ000204)</t>
  </si>
  <si>
    <t>Dây quai PE màu DKT - D22A Turquoise (K10mm ; ĐL 5g/m) (D0226)</t>
  </si>
  <si>
    <t xml:space="preserve">Dây quai  PE  màu Đen (ĐL: 6±0,2g/m; KT: 12mm) (D0310)</t>
  </si>
  <si>
    <t xml:space="preserve">Dây quai  PE  màu Đen (ĐL: 10±0,2g/m; KT: 25mm) (D0718)</t>
  </si>
  <si>
    <t xml:space="preserve">Dây quai  PE  màu Đen (ĐL: 35±0,2g/m; KT: 50mm) (D1502)</t>
  </si>
  <si>
    <t>Dây quai PES màu DKT - F20A Turquoise (ĐL: 5,5g/m; KT: 15mm) (DQ000007)</t>
  </si>
  <si>
    <t>Dây quai PP màu đen (K10mm ; ĐL 5g/m) Newfeel Shoes bag (D0225)</t>
  </si>
  <si>
    <t>Dây dù màu G19B/H09C/A27A (ĐL: 5g/m ; ɸ 3 mm) (DD000117)</t>
  </si>
  <si>
    <t xml:space="preserve">Dây quai PP màu DKT - N07A BLACK  (ĐL:5,3g/m; K21mm) (DQ000303)</t>
  </si>
  <si>
    <t>Dây PP DKT - N07B Black (K18mm ; ĐL 4,5g/m) (DQ000254)</t>
  </si>
  <si>
    <t>Dây viền PP màu DKT - N07A Black (ĐL:5g/m; K20mm) (DV000029)</t>
  </si>
  <si>
    <t xml:space="preserve">Dây dù  ( ĐL: 2g/m, ɸ 2 mm)  N06A/K03D/N00A  - Backpack 10L(D1254)</t>
  </si>
  <si>
    <t xml:space="preserve">Dây viền PP  (ĐL:5g/m; K22mm) DKT - N07A Black (DV000007)</t>
  </si>
  <si>
    <t>Dây viền PP DKT - N07A Black (ĐL:7g/m; K25mm) (DV000056)</t>
  </si>
  <si>
    <t>Dây dù lồng óc khóa PULLER ROPE PP string ( ĐL: 2,5g/m, ɸ 2,5 mm)DKT; N07A/L02B/N00A000 (DD000111)</t>
  </si>
  <si>
    <t xml:space="preserve">Dây quai PP WEBBING DKT - N07A Black  ( ĐL: 16g/m: KT25 mm) (DQ000203)</t>
  </si>
  <si>
    <t>Dây quai PES DKT - C08A Red (K25mm ; ĐL 18g/m) (DQ000127)</t>
  </si>
  <si>
    <t>Dây dù dệt màu trắng cường lực ( ĐL: 4,0 ±0,2 g/m: ɸ 3 ± 0,2 mm) (D1206)</t>
  </si>
  <si>
    <t>Dây dù PES màu trắng DKT - N00A White ( ĐL: 5g/m ; ɸ 3 mm) (DD000029)</t>
  </si>
  <si>
    <t>Dây quai PE DKT-F20A Turquoise (ĐL: 10 ±0,2g/m ; KT: 25 mm) (D0722)</t>
  </si>
  <si>
    <t xml:space="preserve">Dây dù  màu Trắng ( ĐL: 3g/m ; ɸ 2mm) (D1205)</t>
  </si>
  <si>
    <t>Dây dù dệt màu trắng ( ĐL: 12 ±0,6 g/m: ɸ 6 ± 0,1 mm) Jarpon (D1240)</t>
  </si>
  <si>
    <t>Dây quai PP SMALL GROOVED DKT - N07B Black (K15mm ; ĐL 5,6g/m) (DQ000266)</t>
  </si>
  <si>
    <t>Dây dù PES màu DKT - F08A Brown ( ĐL: 3±0,2 g/m ; ɸ 2 mm) (DD000011)</t>
  </si>
  <si>
    <t>Dây quai PES DKT - F20A Turquoise (K20mm ; ĐL 10g/m) (DQ000116)</t>
  </si>
  <si>
    <t>Dây quai PES màu DKT - F08A Brown (K15mm ; ĐL 9g/m) (DQ000131)</t>
  </si>
  <si>
    <t xml:space="preserve">Dây quai PP  (ĐL:12g/m; K25mm) DKT - N07A Black (DQ000133)</t>
  </si>
  <si>
    <t>Dây quai PES DKT - F08A Brown (K15mm ; ĐL 9g/m) (DQ000134)</t>
  </si>
  <si>
    <t>Dây quai PES DKT - K24A Khaki ( ĐL: 12 g/m: KT20 mm) (DQ000008)</t>
  </si>
  <si>
    <t>Dây quai PES DKT - K24A Khaki ( ĐL: 5,5 ±0,2 g/m: KT15 mm) (DQ000009)</t>
  </si>
  <si>
    <t xml:space="preserve">Dây  PES  màu DKT - E03A Ochre (ĐL: 6g/m ; KT: 10mm) (DQ000014)</t>
  </si>
  <si>
    <t xml:space="preserve">Dây  quai PP màu DKT - A07A RED (ĐL: 5g/m ; KT: 10mm) (DQ000249)</t>
  </si>
  <si>
    <t xml:space="preserve">Dây  quai PP màu DKT - A07A RED (ĐL: 4,5g/m ; KT: 18mm) (DQ000250)</t>
  </si>
  <si>
    <t xml:space="preserve">Dây dù dệt màu đen (Túi  Marthon ) (ĐL : 8 +0,4g/m ; ɸ 6mm) (D1241)</t>
  </si>
  <si>
    <t xml:space="preserve">Dây dù lồng óc khóa Base ( ĐL: 2,5g/m, ɸ 2,5 mm)  N07A/DOTS N06A (DD000055)</t>
  </si>
  <si>
    <t xml:space="preserve">Dây dù PP ( ĐL: 2,7g/m, ɸ 2,5 mm)  BASE E07B DOST L02B (DD000021)</t>
  </si>
  <si>
    <t xml:space="preserve">Dây dù PES lồng óc khóa ( ĐL: 4g/m, ɸ3 mm)  DKT - J25A Khaki (DD000088)</t>
  </si>
  <si>
    <t>Dây dù màu đen ( ĐL: 4,5 g/m ; ɸ 3±0,2 mm) Newfeel Shoes bag (D1236)</t>
  </si>
  <si>
    <t>Dây PE màu đen (K10mm ; ĐL 5g/m) (D0204)</t>
  </si>
  <si>
    <t>Dây PES màu đen (K20mm ; ĐL 12g/m) (DQ000016)</t>
  </si>
  <si>
    <t xml:space="preserve">Dây quai  PES  màu Đen (ĐL: 15g/m; KT: 25mm) (DQ000017)</t>
  </si>
  <si>
    <t>Dây kéo khóa PES màu DKT - H07A Orange ( ĐL: 3g/m ; ɸ 2 mm) (DD000099)</t>
  </si>
  <si>
    <t xml:space="preserve">Dây quai  PES màu Đen (ĐL: 12g/m; KT: 25mm) (DQ000139)</t>
  </si>
  <si>
    <t xml:space="preserve">Dây quai PES DKT - H07A Orange  (K15mm ; ĐL 8g/m) (DQ000227)</t>
  </si>
  <si>
    <t xml:space="preserve">Dây quai PES DKT - H07A Orange  (K25mm ; ĐL 8g/m) (DQ000228)</t>
  </si>
  <si>
    <t xml:space="preserve">Dây quai PES DKT - J25A Khaki  (K20mm ; ĐL 9g/m) (DQ000229)</t>
  </si>
  <si>
    <t xml:space="preserve">Dây quai PES DKT - J25A Khaki  (K38mm ; ĐL 28g/m) (DQ000224)</t>
  </si>
  <si>
    <t>Dây quai PP màu DKT - N07A BLACK (K38mm ; ĐL 27g/m) (DQ000236)</t>
  </si>
  <si>
    <t xml:space="preserve">Dây quai  màu đen - 2S2 (ĐL:5g/m; K15mm) (D0404)</t>
  </si>
  <si>
    <t xml:space="preserve">Dây quai  màu đen - Arpenaz 0 New (ĐL: 28g/m; K38mm) (D1113)</t>
  </si>
  <si>
    <t xml:space="preserve"> 505</t>
  </si>
  <si>
    <t>Dây quai màu đen 19 - 4005TCX - VARLDENS 26L (K5mm ; ĐLg/m)(DQ000350)</t>
  </si>
  <si>
    <t>Dây quai màu đen 19 - 4005TCX - VARLDENS 26L (K10mm ; ĐL3g/m) (DQ000351)</t>
  </si>
  <si>
    <t>Dây quai chưa in đen /trắng 420*420D (K20mm ; ĐL14,5g/m) (DQ000369)</t>
  </si>
  <si>
    <t>00000506</t>
  </si>
  <si>
    <t>Công ty cổ phần Tiến Đạt</t>
  </si>
  <si>
    <t>Dây dù 100% polyester màu trắng ( ĐL: 2,5g/m ; ɸ 3mm) (DD000124)</t>
  </si>
  <si>
    <t>C23TQA</t>
  </si>
  <si>
    <t>00000136</t>
  </si>
  <si>
    <t>Công ty TNHH cung cấp dịch vụ Quang Anh</t>
  </si>
  <si>
    <t>0101503497</t>
  </si>
  <si>
    <t>LPG trong bình 48</t>
  </si>
  <si>
    <t>C23TBV</t>
  </si>
  <si>
    <t xml:space="preserve"> 3987</t>
  </si>
  <si>
    <t xml:space="preserve">Công ty TNHH Thương mại và  dịch vụ ô tô Bắc Việt</t>
  </si>
  <si>
    <t>0101532794</t>
  </si>
  <si>
    <t>Dầu máy</t>
  </si>
  <si>
    <t>Dầu cầu XP 90/Dầu hộp số XP 90</t>
  </si>
  <si>
    <t xml:space="preserve">Nước làm mát pha sẵn LLC-10  (4L/can)</t>
  </si>
  <si>
    <t xml:space="preserve"> 3988</t>
  </si>
  <si>
    <t>Công thay dầu hộp số sàn</t>
  </si>
  <si>
    <t>Lần</t>
  </si>
  <si>
    <t>Công thay nước làm mát</t>
  </si>
  <si>
    <t>Tháo lắp cụm van EGR (Vệ sinh)</t>
  </si>
  <si>
    <t>Nhân công bảo dưỡng định kỳ cấp 3 (20.000, 60.000, 100.000, 140.000...Km)</t>
  </si>
  <si>
    <t>Lọc nhớt</t>
  </si>
  <si>
    <t>Lọc gió điều hòa</t>
  </si>
  <si>
    <t>Lọc gió động cơ</t>
  </si>
  <si>
    <t>Lọc nhiên liệu tinh</t>
  </si>
  <si>
    <t>Bóng đèn phanh 12V 2 tóc</t>
  </si>
  <si>
    <t xml:space="preserve"> 4339</t>
  </si>
  <si>
    <t>20/10/2023</t>
  </si>
  <si>
    <t xml:space="preserve"> 4340</t>
  </si>
  <si>
    <t>Tháo lắp két nước</t>
  </si>
  <si>
    <t>Bơm mỡ gầm</t>
  </si>
  <si>
    <t>Công thay dầu máy</t>
  </si>
  <si>
    <t>Thông xúc két nước</t>
  </si>
  <si>
    <t xml:space="preserve"> 4514</t>
  </si>
  <si>
    <t>28/10/2023</t>
  </si>
  <si>
    <t>Nhân công bảo dưỡng định kỳ cấp 2 (10.000, 30.000, 50.000, 70.000...Km)</t>
  </si>
  <si>
    <t>Lọc nhớt 2.2</t>
  </si>
  <si>
    <t>4515</t>
  </si>
  <si>
    <t>00000747</t>
  </si>
  <si>
    <t>Công ty cổ phần nhựa xốp 76</t>
  </si>
  <si>
    <t>0101587391</t>
  </si>
  <si>
    <t>Dây quai IKEA K35 đã cắt (FRAKTA 36L, FRAKTA71L,BRATBY)</t>
  </si>
  <si>
    <t>00000748</t>
  </si>
  <si>
    <t>Dây khóa số 5 màu đen</t>
  </si>
  <si>
    <t xml:space="preserve"> 760</t>
  </si>
  <si>
    <t>Bộ khung lều MH 100- 2P</t>
  </si>
  <si>
    <t>Bộ khung lều MH 100- 3P</t>
  </si>
  <si>
    <t>Bộ khung lều MH 100- 3P FB</t>
  </si>
  <si>
    <t>Bộ khung lều MH 100-2P FB</t>
  </si>
  <si>
    <t xml:space="preserve"> Bộ khung lều Arpenaz 4.1 DPB (new color)</t>
  </si>
  <si>
    <t>Bộ khung lều ARPENAZ 4.2</t>
  </si>
  <si>
    <t xml:space="preserve"> Bộ khung lều Base Arpenaz</t>
  </si>
  <si>
    <t>Bộ khung lều MH100-3P Ultra Fresh</t>
  </si>
  <si>
    <t>Bộ khung lều Arpenaz 1P Shelter</t>
  </si>
  <si>
    <t>Bộ khung lều Arpenaz 4P Shelter</t>
  </si>
  <si>
    <t>Bộ khung lều 2 seconds XL FRESH</t>
  </si>
  <si>
    <t>Ống thủy tinh FN 7.9 - FT 3mm dài 60cm</t>
  </si>
  <si>
    <t>Ống nối phi 7,9 - L64</t>
  </si>
  <si>
    <t>Ống thu phi 11-9,5 x 100</t>
  </si>
  <si>
    <t>K23TNC</t>
  </si>
  <si>
    <t>00187705</t>
  </si>
  <si>
    <t>Công ty cổ phần dịch vụ hàng hoá Nội Bài</t>
  </si>
  <si>
    <t>0101640729</t>
  </si>
  <si>
    <t>Phí nhập vải</t>
  </si>
  <si>
    <t>00196698</t>
  </si>
  <si>
    <t>Phí nhập khóa sập</t>
  </si>
  <si>
    <t>00202191</t>
  </si>
  <si>
    <t>Phí nhập chốt nhựa</t>
  </si>
  <si>
    <t>C23TDP</t>
  </si>
  <si>
    <t>1451</t>
  </si>
  <si>
    <t xml:space="preserve">Công ty TNHH TM và  sản xuất nguyên phụ liệu Đức Phát</t>
  </si>
  <si>
    <t>0101849424</t>
  </si>
  <si>
    <t>Tem dệt logo DECATHLON</t>
  </si>
  <si>
    <t xml:space="preserve"> 1452</t>
  </si>
  <si>
    <t>Chun 1.5cm xanh</t>
  </si>
  <si>
    <t>Chun 2cm TURQUOISE</t>
  </si>
  <si>
    <t>Chun tròn 5 mm đen</t>
  </si>
  <si>
    <t>Chun 1.2cm đen</t>
  </si>
  <si>
    <t>Chun 1.5cm đen</t>
  </si>
  <si>
    <t>Chun 2cm đen</t>
  </si>
  <si>
    <t>Chun tròn 3mm đen</t>
  </si>
  <si>
    <t>Chun tròn 3mm đen MH 2P, 3P</t>
  </si>
  <si>
    <t>Chun 2.0cm Xanh</t>
  </si>
  <si>
    <t>Chun 2cm đen Bike Cover</t>
  </si>
  <si>
    <t>Chun 2.0cm Brown</t>
  </si>
  <si>
    <t>Chun 2.5cm TURQUOISE</t>
  </si>
  <si>
    <t>Chun 2.0cm Grey</t>
  </si>
  <si>
    <t>Chun tròn 2.5mm màu F20A</t>
  </si>
  <si>
    <t>Chun 2.5cm trắng</t>
  </si>
  <si>
    <t>Chun 1cm Xanh</t>
  </si>
  <si>
    <t>Chun 2cm đen gập đôi</t>
  </si>
  <si>
    <t>Chun 2cm đen N07A</t>
  </si>
  <si>
    <t>Chun 2cm đen Có rãnh</t>
  </si>
  <si>
    <t>Chun 2.5cm Grey</t>
  </si>
  <si>
    <t>Chun tròn 3 mm màu N10A</t>
  </si>
  <si>
    <t>Chun tròn 3 mm màu D22A</t>
  </si>
  <si>
    <t>Chun tròn 4 mm đen</t>
  </si>
  <si>
    <t>Chun 5cm đen</t>
  </si>
  <si>
    <t>Dây dệt 3mm đen</t>
  </si>
  <si>
    <t>Chun 2.5cm trắng - Không rãnh</t>
  </si>
  <si>
    <t xml:space="preserve"> 1453</t>
  </si>
  <si>
    <t>Tem may FRAKTA 71L EU</t>
  </si>
  <si>
    <t>Tem may mã vạch - Frakta 71L AP</t>
  </si>
  <si>
    <t>Tem may FRAKTA 36L EU</t>
  </si>
  <si>
    <t>Tem may Frakta 76L EU</t>
  </si>
  <si>
    <t>Tem may Frakta 76L AP</t>
  </si>
  <si>
    <t>Tem may NLE - Brattby AP CN</t>
  </si>
  <si>
    <t>Tem ( HDSD+TP+TTR) Drona xám, AP</t>
  </si>
  <si>
    <t>Tem mã vạch - Knolig bag, AP, màu xanh</t>
  </si>
  <si>
    <t>Tem may HDSD + TP - Fysse</t>
  </si>
  <si>
    <t>Tem thành phần+HDSD-Dimpa 65 EU</t>
  </si>
  <si>
    <t>Tem ( HDSD + TP + TTR + túi PE ) - Parkla, AP</t>
  </si>
  <si>
    <t>Tem (HDSD + TP + Túi PE ) - Parkla, EU</t>
  </si>
  <si>
    <t>Tem MV+TP - Fladdrig AP</t>
  </si>
  <si>
    <t>Tem (HDSD +TP) HYLLIS 140 EU</t>
  </si>
  <si>
    <t>Tem mã vạch - Knolig white, AP</t>
  </si>
  <si>
    <t>Tem may - Jall 50L EU</t>
  </si>
  <si>
    <t>Tem may - Jall 50L APCN</t>
  </si>
  <si>
    <t>00005260</t>
  </si>
  <si>
    <t>Công ty CP Hùng Phát</t>
  </si>
  <si>
    <t>0101879098</t>
  </si>
  <si>
    <t>Vải dệt D600 polyester 100%, tráng nhựa PVC</t>
  </si>
  <si>
    <t xml:space="preserve"> 5365</t>
  </si>
  <si>
    <t>Tấm Nhựa PE: 1.5mmx47cmx24.5cm</t>
  </si>
  <si>
    <t>Tấm</t>
  </si>
  <si>
    <t>TẤM NHỰA PE: 2.0mmx31.8cmx32cm</t>
  </si>
  <si>
    <t>TẤM NHỰA PE: 2.0mmx49.7cmx32.6cm</t>
  </si>
  <si>
    <t>TẤM NHỰA PE: 2.0mmx56.3cmx12cm</t>
  </si>
  <si>
    <t>TẤM NHỰA PE: 1.0mmx25.5cmx34.5cm</t>
  </si>
  <si>
    <t>C23TTL</t>
  </si>
  <si>
    <t xml:space="preserve"> 90</t>
  </si>
  <si>
    <t>17/10/2023</t>
  </si>
  <si>
    <t>Công ty TNHH cây xanh Tùng Lâm</t>
  </si>
  <si>
    <t>0101883778</t>
  </si>
  <si>
    <t>Permerin usa 500EC</t>
  </si>
  <si>
    <t>Fensuper 100SC</t>
  </si>
  <si>
    <t>C23TVP</t>
  </si>
  <si>
    <t>632</t>
  </si>
  <si>
    <t>Công ty TNHH công nghiệp Việt Phát</t>
  </si>
  <si>
    <t>0101927168</t>
  </si>
  <si>
    <t>Xe nâng tay BF3.0 ( Tải trọng nâng 3000kg)</t>
  </si>
  <si>
    <t>657</t>
  </si>
  <si>
    <t>Xe nâng tay BF2.5 ( Tải trọng nâng 2500 kg)</t>
  </si>
  <si>
    <t>C23TTP</t>
  </si>
  <si>
    <t xml:space="preserve"> 1278</t>
  </si>
  <si>
    <t>12/10/2023</t>
  </si>
  <si>
    <t>Công ty TNHH hóa chất Trường Phát</t>
  </si>
  <si>
    <t>0102054452</t>
  </si>
  <si>
    <t>Dung môi Toluene</t>
  </si>
  <si>
    <t>kg</t>
  </si>
  <si>
    <t>Methyl Ethyl Ketone</t>
  </si>
  <si>
    <t>Dimethyl formamide</t>
  </si>
  <si>
    <t xml:space="preserve"> 1308</t>
  </si>
  <si>
    <t>18/10/2023</t>
  </si>
  <si>
    <t>Butyl Acetate</t>
  </si>
  <si>
    <t>Dung môi Cyclohexanone</t>
  </si>
  <si>
    <t>00007175</t>
  </si>
  <si>
    <t>Công ty TNHH vận tải Thành Danh</t>
  </si>
  <si>
    <t>0102059242</t>
  </si>
  <si>
    <t>Cước vận chuyển hàng hóa từ Văn Giang,Hưng Yên đến Sóc Sơn,Hà Nội</t>
  </si>
  <si>
    <t>Chuyến</t>
  </si>
  <si>
    <t>C23TTC</t>
  </si>
  <si>
    <t xml:space="preserve">Cty TNHH sản xuất và  thương mại Tấn Cường</t>
  </si>
  <si>
    <t>0102063263</t>
  </si>
  <si>
    <t>Băng keo trong 48mm x 60M</t>
  </si>
  <si>
    <t>Băng keo hai mặt 83mm x 21m</t>
  </si>
  <si>
    <t>C23TTB</t>
  </si>
  <si>
    <t xml:space="preserve"> 179</t>
  </si>
  <si>
    <t>Công ty TNHH TM Thọ Bền</t>
  </si>
  <si>
    <t>0102294101</t>
  </si>
  <si>
    <t>Chỉ PE 20s/2 - 3000m mầu Xanh(Q0101)</t>
  </si>
  <si>
    <t>Chỉ PE 20s/2 - 3000m mầu trắng(Q0107)</t>
  </si>
  <si>
    <t>Chỉ PE 20s/2 - 3000m mầu đen(Q0108)</t>
  </si>
  <si>
    <t>Chỉ PP 150d/2 - 1800m mầu trắng( Q0802)</t>
  </si>
  <si>
    <t>Chỉ PP 150d/2 - 1800m mầu xám đậm( Q0803)</t>
  </si>
  <si>
    <t>Chỉ PP 150d/2 - 1800m mầu xám nhạt( Q0804)</t>
  </si>
  <si>
    <t xml:space="preserve"> 2113</t>
  </si>
  <si>
    <t>03/10/2023</t>
  </si>
  <si>
    <t>Công ty TNHH Thanh Chương</t>
  </si>
  <si>
    <t>0102376812</t>
  </si>
  <si>
    <t>Giấy A4 70gms</t>
  </si>
  <si>
    <t>Ram</t>
  </si>
  <si>
    <t>Bút bi gel Eras E176</t>
  </si>
  <si>
    <t>Giấy tự dính E523</t>
  </si>
  <si>
    <t>Tập</t>
  </si>
  <si>
    <t>Túi cúc F4</t>
  </si>
  <si>
    <t>Dập ghim E239</t>
  </si>
  <si>
    <t>Đạn ghim số 10 E204</t>
  </si>
  <si>
    <t>Ghim cài tam giác E508</t>
  </si>
  <si>
    <t>1821</t>
  </si>
  <si>
    <t xml:space="preserve">Công ty TNHH TM và  dịch vụ Tuấn Cường</t>
  </si>
  <si>
    <t>0102502048</t>
  </si>
  <si>
    <t>Đinh tán M4 x 25</t>
  </si>
  <si>
    <t xml:space="preserve"> 1945</t>
  </si>
  <si>
    <t>Vít gỗ đầu dù M4 x 7.5</t>
  </si>
  <si>
    <t>C23TDH</t>
  </si>
  <si>
    <t>00002261</t>
  </si>
  <si>
    <t xml:space="preserve">Công ty TNHH TM và  SX Đức Hải</t>
  </si>
  <si>
    <t>0102634661</t>
  </si>
  <si>
    <t>Bàn HP140SHL</t>
  </si>
  <si>
    <t>00002283</t>
  </si>
  <si>
    <t>Tủ TU09K4</t>
  </si>
  <si>
    <t>00002352</t>
  </si>
  <si>
    <t>Tủ hồ sơ TU09K7CK</t>
  </si>
  <si>
    <t>00002353</t>
  </si>
  <si>
    <t xml:space="preserve">Tủ hồ sơ TU08H </t>
  </si>
  <si>
    <t>00002354</t>
  </si>
  <si>
    <t>Bảng trắng</t>
  </si>
  <si>
    <t>C23THC</t>
  </si>
  <si>
    <t xml:space="preserve"> 806</t>
  </si>
  <si>
    <t>24/10/2023</t>
  </si>
  <si>
    <t xml:space="preserve">Công ty TNHH hợp tác và  đầu tư TM Hồng Công</t>
  </si>
  <si>
    <t>0102660277</t>
  </si>
  <si>
    <t>Keo 502</t>
  </si>
  <si>
    <t>Dao chẻ sợi TQ</t>
  </si>
  <si>
    <t>Đá mài sắt fi100</t>
  </si>
  <si>
    <t>Viên</t>
  </si>
  <si>
    <t xml:space="preserve"> 807</t>
  </si>
  <si>
    <t>Chun vòng</t>
  </si>
  <si>
    <t>Túi</t>
  </si>
  <si>
    <t>Găng tay vải</t>
  </si>
  <si>
    <t>Đôi</t>
  </si>
  <si>
    <t>Công tắc quả nhót</t>
  </si>
  <si>
    <t>Giẻ lau</t>
  </si>
  <si>
    <t xml:space="preserve"> 815</t>
  </si>
  <si>
    <t>Dưỡng cuốn ống 1/4M</t>
  </si>
  <si>
    <t>Kim máy may DPx5-19</t>
  </si>
  <si>
    <t>Kim máy may DPx5-18</t>
  </si>
  <si>
    <t>Nhựa đế dán chân vịt</t>
  </si>
  <si>
    <t>Bộ cự ly 5/16''</t>
  </si>
  <si>
    <t>Bóng đèn tuýp LED 1,2M điện quang</t>
  </si>
  <si>
    <t>Điện trở máy Osram 220V-3,6KW</t>
  </si>
  <si>
    <t>Kim máy máy DPx5-18</t>
  </si>
  <si>
    <t>Dưỡng viền K40</t>
  </si>
  <si>
    <t>Kim máy may DPx5-21</t>
  </si>
  <si>
    <t>Kéo cắt chỉ</t>
  </si>
  <si>
    <t>Suốt chỉ máy 1 kim ổ nhỏ</t>
  </si>
  <si>
    <t>Kéo bấm chỉ</t>
  </si>
  <si>
    <t>Bộ nguồn máy dán 36V-10A</t>
  </si>
  <si>
    <t>Bộ đèn tuýp LED đôi 1,2M + chóa inox điện quang</t>
  </si>
  <si>
    <t>Dây điện đôi 2x2,5 Trần phú</t>
  </si>
  <si>
    <t>Dây điện đôi 2x1,5 Trần phú</t>
  </si>
  <si>
    <t>Bu lông ecu M4x30</t>
  </si>
  <si>
    <t>Van điện từ TG2521-08</t>
  </si>
  <si>
    <t>Cút hơi góc ren 1/4- ống 12 STNC</t>
  </si>
  <si>
    <t>Cút hơi góc ren 3/8- ống 12 STNC</t>
  </si>
  <si>
    <t>Giảm âm ren 1/4''</t>
  </si>
  <si>
    <t>Giảm âm ren 3/8''</t>
  </si>
  <si>
    <t>Bộ điều áp lọc khí TC3010-03</t>
  </si>
  <si>
    <t>Dưỡng viền K45</t>
  </si>
  <si>
    <t>Máy tính casio DX-120B</t>
  </si>
  <si>
    <t>Dầu xịt vải 831</t>
  </si>
  <si>
    <t>Nước rửa tay</t>
  </si>
  <si>
    <t>Máy hút thổi bụi đa năng Electric Blower 600-1000w</t>
  </si>
  <si>
    <t>Dao cắt tam giác</t>
  </si>
  <si>
    <t>Dao lục giác M700</t>
  </si>
  <si>
    <t>Dao cắt vải fi100</t>
  </si>
  <si>
    <t>Dao xẻ viền fi350x2.8x38.1mm</t>
  </si>
  <si>
    <t>Đá mài máy xẻ viền fi100x20x50</t>
  </si>
  <si>
    <t xml:space="preserve"> 816</t>
  </si>
  <si>
    <t>Lô máy dán sim(2c/ bộ)</t>
  </si>
  <si>
    <t>Quạt đảo trần có điều khiển ĐCTN</t>
  </si>
  <si>
    <t>Băng tan</t>
  </si>
  <si>
    <t>Đai rút nhựa 5x300</t>
  </si>
  <si>
    <t>Gối trượt LMF16UU</t>
  </si>
  <si>
    <t>Nút nhấn IDEC</t>
  </si>
  <si>
    <t>Van tiết lưu thủy lực ren 3/8''</t>
  </si>
  <si>
    <t>Bơm thủy lực CBK-F5.8</t>
  </si>
  <si>
    <t>Máy cắt đầu bàn</t>
  </si>
  <si>
    <t>Tấm gỗ 1600x1600x20mm</t>
  </si>
  <si>
    <t>Quạt cây công nghiệp fi650 ĐCTN</t>
  </si>
  <si>
    <t>Lô dán bọc lại</t>
  </si>
  <si>
    <t>Giấy A4</t>
  </si>
  <si>
    <t>Con lăn máy dán siêu âm</t>
  </si>
  <si>
    <t>Cảm biến BRQM400-DDTA</t>
  </si>
  <si>
    <t>Dây đai răng STD 740-S5M bản 2cm</t>
  </si>
  <si>
    <t>Dây đai răng STD 447-S3M bản 2cm</t>
  </si>
  <si>
    <t>Dây đai răng STD 490-S5M bản 2cm</t>
  </si>
  <si>
    <t>Dây đai răng STD 560-S5M bản 2cm</t>
  </si>
  <si>
    <t>Dây đai răng STD-S2M-164 bản 1cm</t>
  </si>
  <si>
    <t>Rơ le trung gian IDEC 14 chân /24V</t>
  </si>
  <si>
    <t>Công tắc hành trình HY-L802</t>
  </si>
  <si>
    <t>Quạt thổi 220v/750w/1200m3/h</t>
  </si>
  <si>
    <t>Động cơ 45ZY-01</t>
  </si>
  <si>
    <t>Động cơ DC24-LF5475</t>
  </si>
  <si>
    <t xml:space="preserve"> 817</t>
  </si>
  <si>
    <t>Bóng đèn led âm trần fi90 điện quang</t>
  </si>
  <si>
    <t>Kéo cắt cành 3M</t>
  </si>
  <si>
    <t>Nước tẩy vệ sinh</t>
  </si>
  <si>
    <t>Vòng nhiệt inox fi195x80-380v-2200w</t>
  </si>
  <si>
    <t>Vòng nhiệt inox fi315x90-380v-2200w</t>
  </si>
  <si>
    <t>Bo mạch Siemens A5E00688969</t>
  </si>
  <si>
    <t>Cáp tín hiệu Q22-50pin, L=4m</t>
  </si>
  <si>
    <t>Khay lắp hộp mực Q45-473001090005</t>
  </si>
  <si>
    <t>Bo mạch khay hộp mực Q28-473001090007</t>
  </si>
  <si>
    <t>Bộ ốc chốt ty treo quạt trần</t>
  </si>
  <si>
    <t>Tụ điện 2,5 mi</t>
  </si>
  <si>
    <t>Vít sắt nở nhựa fi14</t>
  </si>
  <si>
    <t>Bu lông giác chìm M6x20</t>
  </si>
  <si>
    <t>Keo silicon A500</t>
  </si>
  <si>
    <t>Cút góc khí nén ren 1/4-ống 10 STNC</t>
  </si>
  <si>
    <t>Cút góc khí nén ren 3/8-ống 10 STNC</t>
  </si>
  <si>
    <t>Van điện từ TG 2521-220V</t>
  </si>
  <si>
    <t>Cút nối thẳng STNC ren 3/8-ống10</t>
  </si>
  <si>
    <t>Cút nối thẳng STNC ren 1/4-ống10</t>
  </si>
  <si>
    <t>Cút nối thẳng STNC ren 1/2-ống10</t>
  </si>
  <si>
    <t>Cút nối chữ Y fi10</t>
  </si>
  <si>
    <t>Rơ le thời gian + đế AH3-03</t>
  </si>
  <si>
    <t>Rơ le trung gian + đế Omron 14 chân</t>
  </si>
  <si>
    <t>Bu lông giác chìm M10x30</t>
  </si>
  <si>
    <t>Bu lông giác chìm M10x40</t>
  </si>
  <si>
    <t>Bu lông giác chìm M10x50</t>
  </si>
  <si>
    <t>Bu lông giác chìm M6x10</t>
  </si>
  <si>
    <t xml:space="preserve"> 818</t>
  </si>
  <si>
    <t>Cân đồng hổ 30 kg</t>
  </si>
  <si>
    <t>Giấy than</t>
  </si>
  <si>
    <t>Hót rác nhựa cán dài</t>
  </si>
  <si>
    <t>Chổi nhựa cán dài</t>
  </si>
  <si>
    <t>Găng tay chịu nhiệt</t>
  </si>
  <si>
    <t>Cân đồng hổ 5kg</t>
  </si>
  <si>
    <t>Chổi dừa</t>
  </si>
  <si>
    <t>Giấy rút</t>
  </si>
  <si>
    <t>Gói</t>
  </si>
  <si>
    <t>Động cơ bước 57HS7630A4 trục fi8</t>
  </si>
  <si>
    <t>Vòng bi 608 SKF</t>
  </si>
  <si>
    <t>Ghen lưới nhựa fi 25mm</t>
  </si>
  <si>
    <t>Át tô mát Mitsubishi NF250-CV 3P-150A</t>
  </si>
  <si>
    <t>Ghen điện sun fi 25mm</t>
  </si>
  <si>
    <t>Đai nhựa chữ C fi25</t>
  </si>
  <si>
    <t>Cút T nhựa PVC fi75</t>
  </si>
  <si>
    <t>Cút góc nhựa PVC fi27</t>
  </si>
  <si>
    <t>Nối thẳng nhựa PVC fi27</t>
  </si>
  <si>
    <t>Gối trượt LMF30UU</t>
  </si>
  <si>
    <t>Thanh trượt tròn fi30, L=600mm</t>
  </si>
  <si>
    <t>Xi lanh TGC 100x150-S</t>
  </si>
  <si>
    <t>Van điều áp TR2000-02</t>
  </si>
  <si>
    <t>Dây hơi PU fi10</t>
  </si>
  <si>
    <t>Van tiết lưu STNC ren 3/8-ống10</t>
  </si>
  <si>
    <t>Van tiết lưu STNC ren 1/4-ống10</t>
  </si>
  <si>
    <t>Van tiết lưu STNC ren 1/2-ống10</t>
  </si>
  <si>
    <t>Van tiết lưu thẳng STNC fi10</t>
  </si>
  <si>
    <t>Nút nhấn xanh fi22/220V</t>
  </si>
  <si>
    <t>Át tô mát 1P-2C-10A</t>
  </si>
  <si>
    <t>Tủ điện 200x300x150mm</t>
  </si>
  <si>
    <t xml:space="preserve"> 825</t>
  </si>
  <si>
    <t>Kim máy máy DPx1-18</t>
  </si>
  <si>
    <t>Kim máy máy DPx5-21</t>
  </si>
  <si>
    <t>Kim máy máy DPx5-16</t>
  </si>
  <si>
    <t>Kim máy máy DPx1-16</t>
  </si>
  <si>
    <t>Kim máy máy DPx5-14</t>
  </si>
  <si>
    <t>Kim máy máy DPx1-14</t>
  </si>
  <si>
    <t>Kim máy máy DCx1-16</t>
  </si>
  <si>
    <t>Kim máy máy DCx1-18</t>
  </si>
  <si>
    <t>Ổ máy1 kim YZH2-A1(6-7)</t>
  </si>
  <si>
    <t>Bộ đánh chỉ máy 1 kim điện tử</t>
  </si>
  <si>
    <t>Dao cắt chỉ Jack 115</t>
  </si>
  <si>
    <t>Răng cưa 3 cầu 12481</t>
  </si>
  <si>
    <t>Mặt nguyệt máy 1 kim B28</t>
  </si>
  <si>
    <t>Bộ trục dao động máy 1 kim điện tử</t>
  </si>
  <si>
    <t>Cần đẩy chân vịt</t>
  </si>
  <si>
    <t>Dầu xịt RP7</t>
  </si>
  <si>
    <t>Quả đào máy lập trình</t>
  </si>
  <si>
    <t>Mặt nguyệt máy 2 kim điện tử 1/4""</t>
  </si>
  <si>
    <t>Mặt nguyệt máy 2 kim 1/4""</t>
  </si>
  <si>
    <t>Nhíp giữ chỉ máy 2 kim điện tử</t>
  </si>
  <si>
    <t>Dao động máy 2 kim điện tử</t>
  </si>
  <si>
    <t>Dao tĩnh máy 2 kim điện tử</t>
  </si>
  <si>
    <t>Quả đào máy 2 kim điện tử ổ to</t>
  </si>
  <si>
    <t>Ổ máy 2 kim điện tử 875</t>
  </si>
  <si>
    <t>Ổ máy 2 kim cơ 872</t>
  </si>
  <si>
    <t>Suốt chỉ máy 2 kim ổ to</t>
  </si>
  <si>
    <t>Dao cắt fi100</t>
  </si>
  <si>
    <t>Dao cắt CM-700</t>
  </si>
  <si>
    <t>Cút hơi góc ren M5-ống4</t>
  </si>
  <si>
    <t>Lục giác 1,5mm</t>
  </si>
  <si>
    <t>Nở sắt M10x100</t>
  </si>
  <si>
    <t>Nở sắt M8x100</t>
  </si>
  <si>
    <t>Đầu cốt đồng dài SC50-10</t>
  </si>
  <si>
    <t>Đầu cốt đồng SC6-6</t>
  </si>
  <si>
    <t>Rơ le thời gian +đế AH3-3</t>
  </si>
  <si>
    <t>Dây điện từ fi1,05</t>
  </si>
  <si>
    <t>Dây điện từ fi1</t>
  </si>
  <si>
    <t>Dây điện đôi 2x2,5 trần phú</t>
  </si>
  <si>
    <t>M</t>
  </si>
  <si>
    <t>Bộ đèn tuýp LED đôi 1,2M Điện quang</t>
  </si>
  <si>
    <t>Bộ đèn tuýp LED đơn 1,2m điện quang</t>
  </si>
  <si>
    <t>Đèn Led máy may</t>
  </si>
  <si>
    <t>Bu lông ecu M4x80</t>
  </si>
  <si>
    <t>Vít bắn tôn L=30mm</t>
  </si>
  <si>
    <t>Mũi khoan sắt f7 Nachi</t>
  </si>
  <si>
    <t>Mũi khoan sắt f8 Nachi</t>
  </si>
  <si>
    <t>Mũi khoan sắt 8,5 Nachi</t>
  </si>
  <si>
    <t>Mũi khoan sắt f9 Nachi</t>
  </si>
  <si>
    <t>Mũi khoan sắt f10 Nachi</t>
  </si>
  <si>
    <t>Ta rô M4 Nachi</t>
  </si>
  <si>
    <t>Ta rô M5 Nachi</t>
  </si>
  <si>
    <t>Ta rô M8 Nachi</t>
  </si>
  <si>
    <t>Ta rô M12 Nachi</t>
  </si>
  <si>
    <t>Kéo cắt</t>
  </si>
  <si>
    <t>Thang nhôm chữ A 3M</t>
  </si>
  <si>
    <t>Thang nhôm chữ A 4M</t>
  </si>
  <si>
    <t>Đinh bê tông</t>
  </si>
  <si>
    <t>Dao phay ngón fi 5 Nachi</t>
  </si>
  <si>
    <t>Mực dấu</t>
  </si>
  <si>
    <t>Phíp chịu nhiệt</t>
  </si>
  <si>
    <t>Tấm silicon chịu nhiệt</t>
  </si>
  <si>
    <t>Sơn màu xanh</t>
  </si>
  <si>
    <t xml:space="preserve"> 826</t>
  </si>
  <si>
    <t>Lơ thu mạ kẽm fi32/fi21</t>
  </si>
  <si>
    <t>Đầu bút ren đồng fi21</t>
  </si>
  <si>
    <t>Dây điện đôi 2x1,5 trần phú</t>
  </si>
  <si>
    <t>Cút nối hơi chữ T fi12</t>
  </si>
  <si>
    <t>Bóng đèn tuýp LED 1,2m điện quang</t>
  </si>
  <si>
    <t>Bóng đèn LED 50W điện quang</t>
  </si>
  <si>
    <t>Cáp thép chống xoắn fi8</t>
  </si>
  <si>
    <t>Rơ le thời gian+đế cắm AH3-3</t>
  </si>
  <si>
    <t>Rơ le trung gian IDEC 14 chân+ đế</t>
  </si>
  <si>
    <t>Van điện từ 4V210-8</t>
  </si>
  <si>
    <t>Cút nối hơi thẳng ren 1/4''-ống 8</t>
  </si>
  <si>
    <t>Vít bắt gỗ đen M6x20</t>
  </si>
  <si>
    <t>Keo Atibon</t>
  </si>
  <si>
    <t>Lò xo fi5x78mm</t>
  </si>
  <si>
    <t>Xích 1 dãy T=15,875</t>
  </si>
  <si>
    <t xml:space="preserve"> 827</t>
  </si>
  <si>
    <t>Dây đai M41</t>
  </si>
  <si>
    <t>Dây đai B46</t>
  </si>
  <si>
    <t>Vòng cao su đánh chỉ</t>
  </si>
  <si>
    <t>Súng xì hơi</t>
  </si>
  <si>
    <t>Dây hơi xoắn fi8/6M</t>
  </si>
  <si>
    <t>Xi lanh kẹp MHC2-32D</t>
  </si>
  <si>
    <t>Dây đai răng S5M-700</t>
  </si>
  <si>
    <t>Xi lanh SDA 32x15</t>
  </si>
  <si>
    <t>Vòng bi SKF 61800</t>
  </si>
  <si>
    <t>Dây đai răng S2M-164</t>
  </si>
  <si>
    <t>Đui đèn liền giá</t>
  </si>
  <si>
    <t>Công tắc đôi sino+đế nổi</t>
  </si>
  <si>
    <t>Át tô mát 1P/20A</t>
  </si>
  <si>
    <t>Phích cắm điện LIOA</t>
  </si>
  <si>
    <t>Công tắc hành trình L804</t>
  </si>
  <si>
    <t>Ổ cắm đôi sino + đế nổi</t>
  </si>
  <si>
    <t>Bìa cách điện 0,3mm</t>
  </si>
  <si>
    <t>Ghen lụa fi3</t>
  </si>
  <si>
    <t>Bộ khuôn cuốn dây đồng 4c/bộ</t>
  </si>
  <si>
    <t>Vít sắt nở nhựa fi14x70</t>
  </si>
  <si>
    <t>Chổi quét trần</t>
  </si>
  <si>
    <t>Vải ráp thô</t>
  </si>
  <si>
    <t>Giấy ráp nhật</t>
  </si>
  <si>
    <t xml:space="preserve"> 828</t>
  </si>
  <si>
    <t>Ống nhựa chịu nhiệt PPR fi32</t>
  </si>
  <si>
    <t>Cây</t>
  </si>
  <si>
    <t>Van đồng gạt fi21</t>
  </si>
  <si>
    <t>Cút T nhựa PPR fi32</t>
  </si>
  <si>
    <t>Cút góc nhựa PPR fi32</t>
  </si>
  <si>
    <t>Nối thẳng ren ngoài nhựa PPR fi32x1''</t>
  </si>
  <si>
    <t>Nối thẳng nhựa PPR fi32</t>
  </si>
  <si>
    <t>Đế nổi + ổ cắm đôi sino</t>
  </si>
  <si>
    <t>Phích cắm chịu tải 300W</t>
  </si>
  <si>
    <t>Con trượt HGW 25cc</t>
  </si>
  <si>
    <t>Con trượt LMF16UU</t>
  </si>
  <si>
    <t>Thanh trượt fi16</t>
  </si>
  <si>
    <t>Vòng bi SKF 6200</t>
  </si>
  <si>
    <t>Dây hơi PU fi12</t>
  </si>
  <si>
    <t>Súng bắn tem</t>
  </si>
  <si>
    <t>Ghế nhựa gấp gọn cao 20cm</t>
  </si>
  <si>
    <t>Bàn đạp điện HY 101</t>
  </si>
  <si>
    <t>Vòng bi SKF 6204</t>
  </si>
  <si>
    <t>Vòng bi SKF 608</t>
  </si>
  <si>
    <t>Vòng bi SKF 6000</t>
  </si>
  <si>
    <t>Vòng bi SKF 6210</t>
  </si>
  <si>
    <t>Vòng bi SKF YAR 206</t>
  </si>
  <si>
    <t>Nỉ dán bát nhựa</t>
  </si>
  <si>
    <t xml:space="preserve">Bánh xe  thoi liền bi</t>
  </si>
  <si>
    <t>Bánh xe cụm đẩy thoi</t>
  </si>
  <si>
    <t>Bạc nhựa cần cam</t>
  </si>
  <si>
    <t>Cọc mành fi12,4x960mm</t>
  </si>
  <si>
    <t>Dây mành L=355mm</t>
  </si>
  <si>
    <t xml:space="preserve"> 836</t>
  </si>
  <si>
    <t>Bút chì 2B</t>
  </si>
  <si>
    <t>Mặt nạ phòng độc 1 quả lọc</t>
  </si>
  <si>
    <t>Mặt nạ phòng độc 2 quả lọc</t>
  </si>
  <si>
    <t>Chổi quét sơn</t>
  </si>
  <si>
    <t>Xô nhựa 15 lít</t>
  </si>
  <si>
    <t>Ca nhựa</t>
  </si>
  <si>
    <t>Đồng hồ đo mét</t>
  </si>
  <si>
    <t>Vòng bi SKF 6205</t>
  </si>
  <si>
    <t>Phíp má phanh KT 300*50*10mm</t>
  </si>
  <si>
    <t>Phớt cao su chịu dầu fi30 x3mm</t>
  </si>
  <si>
    <t>Bộ cài đặt thời gian Chint JSS48A-2Z</t>
  </si>
  <si>
    <t>Can nhiệt M6 x2m</t>
  </si>
  <si>
    <t>Cảm biền Autonic BRQM100-DDTA</t>
  </si>
  <si>
    <t>Gối trượt Hiwin HG25</t>
  </si>
  <si>
    <t>Khởi động từ 100A/380VAC(LS)</t>
  </si>
  <si>
    <t>Cầu đấu điện 4P-100A</t>
  </si>
  <si>
    <t>Át tô mát 3P/100A (LS)</t>
  </si>
  <si>
    <t>Can nhiệt đầu dò M6x300mm</t>
  </si>
  <si>
    <t>Can nhiệt K đầu gài 30mm</t>
  </si>
  <si>
    <t>Ống nhựa tiền phong PVC fi34</t>
  </si>
  <si>
    <t>Ống nhựa tiền phong PVC fi27</t>
  </si>
  <si>
    <t>Nối thẳng nhựa PVC fi34</t>
  </si>
  <si>
    <t>Cút góc nhựa PVC fi34</t>
  </si>
  <si>
    <t>Cút T nhựa PVC fi34</t>
  </si>
  <si>
    <t>Cút thu nhựa PVC fi34/27</t>
  </si>
  <si>
    <t>Rắc co nhựa PVC fi34</t>
  </si>
  <si>
    <t>Nối thẳng ren trong nhựa PVC fi27</t>
  </si>
  <si>
    <t>Phao cơ inox fi27</t>
  </si>
  <si>
    <t xml:space="preserve"> 837</t>
  </si>
  <si>
    <t>Lưỡi dao trổ</t>
  </si>
  <si>
    <t>Phin lọc</t>
  </si>
  <si>
    <t>Keo dán RTV650</t>
  </si>
  <si>
    <t>Tuýp</t>
  </si>
  <si>
    <t>Dây điện đơn 1x1 Trần phú</t>
  </si>
  <si>
    <t>Rơ le trung gian đế cắm 14 chân</t>
  </si>
  <si>
    <t>Đầu cốt đồng SC35</t>
  </si>
  <si>
    <t>Rơ le bán dẫn 100A</t>
  </si>
  <si>
    <t>Kéo cắt nhỡ</t>
  </si>
  <si>
    <t>Dây điện đơn 1x25mm</t>
  </si>
  <si>
    <t>Bộ đổi nguồn Omron 24VAC-15A</t>
  </si>
  <si>
    <t>Đầu cốt đồng SC35-10</t>
  </si>
  <si>
    <t>Đầu cốt đồng SC10-8</t>
  </si>
  <si>
    <t>Dây điện chịu nhiệt 1x6mm</t>
  </si>
  <si>
    <t>Keo dán ống nhựa PVC 200g</t>
  </si>
  <si>
    <t>Cưa sắt</t>
  </si>
  <si>
    <t>Đai ốp fi34</t>
  </si>
  <si>
    <t>Vít bắn tôn</t>
  </si>
  <si>
    <t>Đai xiết inox fi60</t>
  </si>
  <si>
    <t>Mực bút dạ dầu</t>
  </si>
  <si>
    <t xml:space="preserve"> 838</t>
  </si>
  <si>
    <t>Át tô mát 3P/200A ( LS)</t>
  </si>
  <si>
    <t>Át tô mát 3P/100A ( LS)</t>
  </si>
  <si>
    <t>Át tô mát 3P/50A ( LS)</t>
  </si>
  <si>
    <t>Át tô mát 3P/150A ( LS)</t>
  </si>
  <si>
    <t>Át tô mát khối 2P/50A(LS)</t>
  </si>
  <si>
    <t>Ghen điện hộp nổi 100x60mm</t>
  </si>
  <si>
    <t>Ống ghen điện sun fi32mm</t>
  </si>
  <si>
    <t>Vít sắt nở nhựa fi8x50mm</t>
  </si>
  <si>
    <t>Vít sắt nở nhựa fi10x70mm</t>
  </si>
  <si>
    <t>Đai rút nhựa 8x400mm</t>
  </si>
  <si>
    <t>Tấm mika 1200x2440x3mm</t>
  </si>
  <si>
    <t>Súng bắn keo</t>
  </si>
  <si>
    <t>Băng dính cách điện</t>
  </si>
  <si>
    <t>Lô lăn sơn</t>
  </si>
  <si>
    <t>Công tắc cảm ứng chuyển động radar vi sóng 5.8GHz-1200W</t>
  </si>
  <si>
    <t>Công tắc hành trình HY- M909</t>
  </si>
  <si>
    <t>Găng tay sắt 5 ngón</t>
  </si>
  <si>
    <t>Thước rút vải 3M đức</t>
  </si>
  <si>
    <t>Dây hơi PVC 8,5mm</t>
  </si>
  <si>
    <t>Ghen co nhiệt fi3mm</t>
  </si>
  <si>
    <t>Đế nổi ổ cắm đôi sino</t>
  </si>
  <si>
    <t xml:space="preserve"> 839</t>
  </si>
  <si>
    <t>Đầu cốt đồng SC25-8</t>
  </si>
  <si>
    <t>Đầu cốt đồng SC16-8</t>
  </si>
  <si>
    <t>Bu lông đai ốc M4x30</t>
  </si>
  <si>
    <t>Dây thép mạ kẽm fi1,5mm</t>
  </si>
  <si>
    <t>Sơn Epoxy + chất đóng rắn</t>
  </si>
  <si>
    <t>Đèn cảnh báo 220V</t>
  </si>
  <si>
    <t>Máy khoan bê tông Bosch GHB2-24DRE</t>
  </si>
  <si>
    <t>C23TMS</t>
  </si>
  <si>
    <t xml:space="preserve"> 242</t>
  </si>
  <si>
    <t>Công ty CP SX thiết bị phụ tùng MITSUCO</t>
  </si>
  <si>
    <t>0102724146</t>
  </si>
  <si>
    <t xml:space="preserve">Khung thép, sơn tĩnh điện Ø2.5mm, grey 14-4500 TCX-Bollonsund </t>
  </si>
  <si>
    <t>Khung lều ống phi 19 (theo bản vẽ)</t>
  </si>
  <si>
    <t>00000250</t>
  </si>
  <si>
    <t>Khung thép chữ U, Jall 50L</t>
  </si>
  <si>
    <t>C23TNV</t>
  </si>
  <si>
    <t>00001130</t>
  </si>
  <si>
    <t xml:space="preserve">Công ty TNHH công nghệ  và  dịch vụ Nhật Việt</t>
  </si>
  <si>
    <t>0102848173</t>
  </si>
  <si>
    <t>văn phòng phẩm</t>
  </si>
  <si>
    <t>00001132</t>
  </si>
  <si>
    <t>00001330</t>
  </si>
  <si>
    <t>00001441</t>
  </si>
  <si>
    <t>00001447</t>
  </si>
  <si>
    <t>00001449</t>
  </si>
  <si>
    <t>00001462</t>
  </si>
  <si>
    <t>Văn phòng phẩm</t>
  </si>
  <si>
    <t>00001498</t>
  </si>
  <si>
    <t>00001502</t>
  </si>
  <si>
    <t>C23TDV</t>
  </si>
  <si>
    <t xml:space="preserve"> 11</t>
  </si>
  <si>
    <t xml:space="preserve">Công ty TNHH MTV in và  thương mại Đức Việt</t>
  </si>
  <si>
    <t>0102931262</t>
  </si>
  <si>
    <t>Gia công in sản phẩm BALT2BLAEU</t>
  </si>
  <si>
    <t>Gia công in sản phẩm BAL1/2MO7EU</t>
  </si>
  <si>
    <t>Gia công in sản phẩm TUIB1COEU</t>
  </si>
  <si>
    <t>Gia công in sản phẩm TUIPCO2EU</t>
  </si>
  <si>
    <t>Gia công in sản phẩm LEUSAR1PFREEU</t>
  </si>
  <si>
    <t>Gia công in sản phẩm TUILBL1S2EU</t>
  </si>
  <si>
    <t>Gia công in sản phẩm LEUA4.2EU</t>
  </si>
  <si>
    <t>Gia công in sản phẩm BALS70BLAEU</t>
  </si>
  <si>
    <t>Gia công in sản phẩm BPN10BDEU</t>
  </si>
  <si>
    <t>Gia công in sản phẩm BPN10BDEU ( loạt 0)</t>
  </si>
  <si>
    <t>Gia công in sản phẩm TUIT45LEU</t>
  </si>
  <si>
    <t>Gia công in sản phẩm TUIS35BLUEU</t>
  </si>
  <si>
    <t>Gia công in sản phẩm TUIDSTREU</t>
  </si>
  <si>
    <t>Gia công in sản phẩm BALBPE32BK</t>
  </si>
  <si>
    <t>00009179</t>
  </si>
  <si>
    <t>Công ty TNHH toàn cầu Khải Minh</t>
  </si>
  <si>
    <t>0103076466</t>
  </si>
  <si>
    <t>Phí nhập dây khóa</t>
  </si>
  <si>
    <t>00009488</t>
  </si>
  <si>
    <t>00009742</t>
  </si>
  <si>
    <t>C23MYY</t>
  </si>
  <si>
    <t>147</t>
  </si>
  <si>
    <t>CÔNG TY TNHH SỬ TRƯỜNG SƠN</t>
  </si>
  <si>
    <t>0103633759</t>
  </si>
  <si>
    <t>Rượu Santa Crus</t>
  </si>
  <si>
    <t>149</t>
  </si>
  <si>
    <t>151</t>
  </si>
  <si>
    <t>Rượu Santa Cruz</t>
  </si>
  <si>
    <t>162</t>
  </si>
  <si>
    <t>Lợn mán nướng</t>
  </si>
  <si>
    <t>Đĩa</t>
  </si>
  <si>
    <t>Lợn mán xào lăn</t>
  </si>
  <si>
    <t>Lợn mán nấu rựa mận</t>
  </si>
  <si>
    <t>Bát</t>
  </si>
  <si>
    <t>Lợn mán làm lòng dồi</t>
  </si>
  <si>
    <t>Xương lợn mán nấu canh khoai</t>
  </si>
  <si>
    <t xml:space="preserve">Xôi </t>
  </si>
  <si>
    <t>Rau củ quả chấm kho quẹt</t>
  </si>
  <si>
    <t>Salad rau xanh sốt chanh leo</t>
  </si>
  <si>
    <t>Hoa quả thập cẩm</t>
  </si>
  <si>
    <t>C23TNL</t>
  </si>
  <si>
    <t>49</t>
  </si>
  <si>
    <t>Công ty CP kinh doanh bất động sản Ngọc Lan</t>
  </si>
  <si>
    <t>0103770353</t>
  </si>
  <si>
    <t>Vải màn K2800, màu trắng</t>
  </si>
  <si>
    <t xml:space="preserve"> 51</t>
  </si>
  <si>
    <t>Vải màn K2800, màu trắng tái chế</t>
  </si>
  <si>
    <t>C23TAB</t>
  </si>
  <si>
    <t>00029173</t>
  </si>
  <si>
    <t>Công ty TNHH Toyota Long Biên</t>
  </si>
  <si>
    <t>0104069006</t>
  </si>
  <si>
    <t>DẦU MÁY MOBIL 1</t>
  </si>
  <si>
    <t xml:space="preserve"> 29172</t>
  </si>
  <si>
    <t>05/10/2023</t>
  </si>
  <si>
    <t>Thay puly máy phát , kiểm tra tình trạng các chi tiết trong máy phát</t>
  </si>
  <si>
    <t>lần</t>
  </si>
  <si>
    <t>Thay 2 acquy</t>
  </si>
  <si>
    <t>Bảo dưỡng định kỳ cấp nhỏ + thay lọc dầu</t>
  </si>
  <si>
    <t>Pu-ly máy phát điện loại khớp một chiều</t>
  </si>
  <si>
    <t>Nắp của pu-ly máy phát</t>
  </si>
  <si>
    <t>Dây đai máy phát</t>
  </si>
  <si>
    <t>ẮC QUY 70AH</t>
  </si>
  <si>
    <t>Gioăng làm kín ốc xả dầu</t>
  </si>
  <si>
    <t>Lọc dầu</t>
  </si>
  <si>
    <t>78</t>
  </si>
  <si>
    <t>Công ty TNHH DV TMVT Thiên Ân</t>
  </si>
  <si>
    <t>0104072263</t>
  </si>
  <si>
    <t>Thuê nhà bạt</t>
  </si>
  <si>
    <t>tháng</t>
  </si>
  <si>
    <t>C23TVG</t>
  </si>
  <si>
    <t>00000286</t>
  </si>
  <si>
    <t>Công ty CP thiết bị công nghiệp VILEGE</t>
  </si>
  <si>
    <t>0104076557</t>
  </si>
  <si>
    <t>Thuê xê nâng điện</t>
  </si>
  <si>
    <t>Tháng</t>
  </si>
  <si>
    <t xml:space="preserve"> 287</t>
  </si>
  <si>
    <t>00005082</t>
  </si>
  <si>
    <t>Công ty TNHH HANOPRO( Việt Nam)</t>
  </si>
  <si>
    <t>0104079237</t>
  </si>
  <si>
    <t>Màng chít</t>
  </si>
  <si>
    <t>K23TAD</t>
  </si>
  <si>
    <t>31468</t>
  </si>
  <si>
    <t>Tổng công ty CP bưu chính VIETTEL ( VIETTEL POST)</t>
  </si>
  <si>
    <t>0104093672</t>
  </si>
  <si>
    <t>Cước chuyển phát</t>
  </si>
  <si>
    <t>Bill</t>
  </si>
  <si>
    <t>C23TSC</t>
  </si>
  <si>
    <t>00017620</t>
  </si>
  <si>
    <t>Công ty cổ phần STAVIAN hoá chất</t>
  </si>
  <si>
    <t>0104160054</t>
  </si>
  <si>
    <t>Hạt nhựa nguyên sinh PP ( FC9415G)</t>
  </si>
  <si>
    <t>00017621</t>
  </si>
  <si>
    <t xml:space="preserve"> 185</t>
  </si>
  <si>
    <t>Cty CP đầu tư TM phát triển Việt Tín</t>
  </si>
  <si>
    <t>0104612550</t>
  </si>
  <si>
    <t>Cho thuê máy photocopy tháng 10/2023</t>
  </si>
  <si>
    <t>Bản photocopy phụ trội trong kỳ</t>
  </si>
  <si>
    <t>Bản</t>
  </si>
  <si>
    <t>C23TCP</t>
  </si>
  <si>
    <t>00000860</t>
  </si>
  <si>
    <t xml:space="preserve">Công ty TNHH công nghệ và  Thương Mại Gia Huy</t>
  </si>
  <si>
    <t>0104790754</t>
  </si>
  <si>
    <t>Phụ kiện AirPods 3rd GN LTG, A2565 A2564 A2897- ITP (MPNY3ZP/A) IMEI: SHNJ2PW607T</t>
  </si>
  <si>
    <t xml:space="preserve"> 880</t>
  </si>
  <si>
    <t>14/10/2023</t>
  </si>
  <si>
    <t xml:space="preserve">BNT Kingston 4G D4-3200S22 1Rx16 Sodimm </t>
  </si>
  <si>
    <t>Thiết bị chuyển mạch TP-Link, 5 port, TL-SG1005D</t>
  </si>
  <si>
    <t>Nguồn Xigmatek X-Power X350 (EN40544)</t>
  </si>
  <si>
    <t xml:space="preserve">Vỏ cây máy tính Xigmatek NYX </t>
  </si>
  <si>
    <t>Bảng mạch chính của máy vi tính hiệu ASUS PRIME H510M - K - SI</t>
  </si>
  <si>
    <t>Bộ định tuyến TP-Link Archer C50</t>
  </si>
  <si>
    <t xml:space="preserve">Màn hình ANTTEQ  ANT-22F220</t>
  </si>
  <si>
    <t>Hộp mực đã có mực in dùng cho máy in laser loại LHW1107A (HP107, 135, 137)</t>
  </si>
  <si>
    <t>Ổ cứng 240GB Kingston A400 Sata 3 2.5 SSD</t>
  </si>
  <si>
    <t>Màn hình vi tính HP P204 19.5" (5RD65AA)</t>
  </si>
  <si>
    <t>Bàn phím vi tính Fuhlen L500S</t>
  </si>
  <si>
    <t>Chuột vi tính Fuhlen X102S</t>
  </si>
  <si>
    <t xml:space="preserve"> 881</t>
  </si>
  <si>
    <t xml:space="preserve">Bộ case máy tính </t>
  </si>
  <si>
    <t xml:space="preserve">Bộ chuyển đổi USB 2.0 </t>
  </si>
  <si>
    <t>Nguồn máy tính Xigmatek X-Power III 650</t>
  </si>
  <si>
    <t>Bàn phím AKKO 3098 Matcha Red bean</t>
  </si>
  <si>
    <t>Thiết bị thu phát vô tuyến RUIJIE_RG_RAP2200(E)</t>
  </si>
  <si>
    <t>Máy in HP LaserJet Pro 4003dn, 3Y WTY_2Z609A +Hộp mực (Cartridge), loại 1510/151A,</t>
  </si>
  <si>
    <t>Máy in tem nhãn mã vạch Godex G530 USB-300 DPI</t>
  </si>
  <si>
    <t>Đầu bấm cáp kiểu Jack (RJ45) cat5</t>
  </si>
  <si>
    <t>Hạt</t>
  </si>
  <si>
    <t>Dây cáp mạng để truyền tín hiệu và kết nối internet cat6</t>
  </si>
  <si>
    <t>00000096</t>
  </si>
  <si>
    <t>Công ty cổ phần IHOME Việt Nam</t>
  </si>
  <si>
    <t>0104843364</t>
  </si>
  <si>
    <t xml:space="preserve">Mùn cưa ép </t>
  </si>
  <si>
    <t>C23THH</t>
  </si>
  <si>
    <t>00000528</t>
  </si>
  <si>
    <t>Công ty TNHH Thương Mại Hoàng Hằng</t>
  </si>
  <si>
    <t>0104913879</t>
  </si>
  <si>
    <t>Thép V4 mạ kẽm</t>
  </si>
  <si>
    <t>00000431</t>
  </si>
  <si>
    <t>Công ty TNHH truyền thông Hoàng Ngân</t>
  </si>
  <si>
    <t>0104988345</t>
  </si>
  <si>
    <t>May gia công balo BALB20BLAEU</t>
  </si>
  <si>
    <t xml:space="preserve"> 70</t>
  </si>
  <si>
    <t>11/10/2023</t>
  </si>
  <si>
    <t>Công ty TNHH sản xuất và thương mại Huy Tuấn</t>
  </si>
  <si>
    <t>0105081415</t>
  </si>
  <si>
    <t>Tấm nhựa trắng 155*80*5Cm</t>
  </si>
  <si>
    <t>Tấm nhựa trắng 160*70*5 Cm</t>
  </si>
  <si>
    <t>C23TPP</t>
  </si>
  <si>
    <t>27</t>
  </si>
  <si>
    <t>Cty CP thiết bị đo lường Tân Phát</t>
  </si>
  <si>
    <t>0105170954</t>
  </si>
  <si>
    <t>Kiểm định cân bàn 3 tấn</t>
  </si>
  <si>
    <t>C23TBP</t>
  </si>
  <si>
    <t xml:space="preserve"> 94</t>
  </si>
  <si>
    <t xml:space="preserve">Công ty CP đầu tư và  TM BP Việt Nam</t>
  </si>
  <si>
    <t>0105260710</t>
  </si>
  <si>
    <t>Dầu nhờn công nghiệp Rolling Oil 32</t>
  </si>
  <si>
    <t>Dầu nhờn công nghiệp Rolling Oil 46</t>
  </si>
  <si>
    <t>91</t>
  </si>
  <si>
    <t>Công ty TNHH quốc tế Vũ Gia</t>
  </si>
  <si>
    <t>0105298760</t>
  </si>
  <si>
    <t>Bông chải tấm K500mm 100% polyester ,400g/m2</t>
  </si>
  <si>
    <t>C23THN</t>
  </si>
  <si>
    <t xml:space="preserve"> 627</t>
  </si>
  <si>
    <t>Chi nhánh Công ty TNHH quốc tế Vũ Gia tại Hà Nam</t>
  </si>
  <si>
    <t>0105298760-001</t>
  </si>
  <si>
    <t xml:space="preserve">Xơ polyester 16.7Dx64mm HC ( 100% RECYCLED PET hollow fibre, conjugated, slick HC  16.7/64)</t>
  </si>
  <si>
    <t>Xơ polyester 7.8Dx64mm HC ( 100% RECYCLED PET hollow, conjugated, Sliconized, 7.8 dtex 64 mm )</t>
  </si>
  <si>
    <t>629</t>
  </si>
  <si>
    <t xml:space="preserve">Xơ polyester 7.8Dx32mm HCS ( 100%  PET hollow, conjugated, Sliconized, 7.8 dtex 32 mm )</t>
  </si>
  <si>
    <t>C23TTX</t>
  </si>
  <si>
    <t xml:space="preserve"> 24</t>
  </si>
  <si>
    <t>Công ty CP TRITEXCO Việt Nam</t>
  </si>
  <si>
    <t>0105446698</t>
  </si>
  <si>
    <t>Dây dù fi 3mm màu trắng</t>
  </si>
  <si>
    <t>Dây dù fi 2mm màu nâu</t>
  </si>
  <si>
    <t>C23TBT</t>
  </si>
  <si>
    <t xml:space="preserve"> 73</t>
  </si>
  <si>
    <t>10/10/2023</t>
  </si>
  <si>
    <t xml:space="preserve">Công ty CP bảo tồn và  phát triển du lịch Bát Tràng</t>
  </si>
  <si>
    <t>0105494740</t>
  </si>
  <si>
    <t>Bình sứ hoa văn mạ vàng các loại H26; đế xoay gỗ, hộp trang trí</t>
  </si>
  <si>
    <t xml:space="preserve">Trứng sứ hút lộc hoa văn mạ vàng  H36; đế xoay gỗ, hộp trang trí</t>
  </si>
  <si>
    <t>C23TVA</t>
  </si>
  <si>
    <t xml:space="preserve"> 318</t>
  </si>
  <si>
    <t>Công ty TNHH Hoá màu Việt Anh</t>
  </si>
  <si>
    <t>0105526167</t>
  </si>
  <si>
    <t>Hạt màu Process blue 8B0730620</t>
  </si>
  <si>
    <t>Hạt màu cam 8Or0109804</t>
  </si>
  <si>
    <t>Hạt màu đỏ 7R1203801</t>
  </si>
  <si>
    <t>Hạt màu vàng 7Y1203701</t>
  </si>
  <si>
    <t>Hạt màu xanh Lime Green 7G1203601</t>
  </si>
  <si>
    <t xml:space="preserve"> 319</t>
  </si>
  <si>
    <t>Hạt màu xanh 12B1053615</t>
  </si>
  <si>
    <t>Hạt màu ghi 12W1052912</t>
  </si>
  <si>
    <t>Hạt màu trắng 13W0370220</t>
  </si>
  <si>
    <t>00000329</t>
  </si>
  <si>
    <t xml:space="preserve">Hạt màu ghi  13Gr0883221 (5415C)</t>
  </si>
  <si>
    <t xml:space="preserve"> 331</t>
  </si>
  <si>
    <t>19/10/2023</t>
  </si>
  <si>
    <t>Bột màu vàng Pigment G313</t>
  </si>
  <si>
    <t>Bột màu vàng Pigment Yellow VA8310</t>
  </si>
  <si>
    <t>Tipure Rutile Titanium Dioxide R902+</t>
  </si>
  <si>
    <t>Bột màu nâu H101B</t>
  </si>
  <si>
    <t>Chế phẩm chống oxy hoá UV-531</t>
  </si>
  <si>
    <t xml:space="preserve"> 342</t>
  </si>
  <si>
    <t>C23TND</t>
  </si>
  <si>
    <t>Công ty CP xuất nhập khẩu Ngọc Diệp</t>
  </si>
  <si>
    <t>0105774868</t>
  </si>
  <si>
    <t>Hạt nhựa nguyên sinh Polypropylene S805S</t>
  </si>
  <si>
    <t>C23TDA</t>
  </si>
  <si>
    <t>00001042</t>
  </si>
  <si>
    <t>Công ty cổ phần công nghiệp Đại á</t>
  </si>
  <si>
    <t>0105821250</t>
  </si>
  <si>
    <t>Hạt phụ gia tăng dai VTK000008</t>
  </si>
  <si>
    <t xml:space="preserve"> 161</t>
  </si>
  <si>
    <t>Công ty cổ phần thiết bị đo lường TRUSTECH</t>
  </si>
  <si>
    <t>0105834281</t>
  </si>
  <si>
    <t>Khuôn dao NH ESCAPE 500 32L BLACK (15 dao)</t>
  </si>
  <si>
    <t>Khuôn dao NH ARPENAZ 100 10L BLACK (13 dao)</t>
  </si>
  <si>
    <t>Khuôn dao NH ESCAPE 500 23L BLACK (15 dao)</t>
  </si>
  <si>
    <t>Khuôn dao MH100 KID 5L ORANGE PRINT (04 dao)</t>
  </si>
  <si>
    <t>Khuôn dao chặt đáp góc lều (2P, 3P, BASE, chặt phôi miệng túi nhỏ) (10 dao)</t>
  </si>
  <si>
    <t>Khuôn dao chặt trang trí thân trước sản phẩm NH500 32L (P79/93)</t>
  </si>
  <si>
    <t>Khuôn dao chặt thân trước trên sản phẩm NH 100 17L (P2/19)</t>
  </si>
  <si>
    <t>Khuôn dao chặt hộp mặt trước sản phẩm NH 100 17L (P7/19)</t>
  </si>
  <si>
    <t>Khuôn dao compact cooler 10 L</t>
  </si>
  <si>
    <t>C23TKP</t>
  </si>
  <si>
    <t xml:space="preserve"> 12</t>
  </si>
  <si>
    <t xml:space="preserve">Công ty CP sản xuất và  đầu tư Kim Phát</t>
  </si>
  <si>
    <t>0106103661</t>
  </si>
  <si>
    <t xml:space="preserve">Gia công  may túi TUIT45LEU</t>
  </si>
  <si>
    <t xml:space="preserve">Gia công  may túi TUIDSTREU</t>
  </si>
  <si>
    <t xml:space="preserve">Gia công  cắt + may đệm DEMF6244BEIEU</t>
  </si>
  <si>
    <t xml:space="preserve">Gia công cắt + may  đệm DEMF6244BEIUS</t>
  </si>
  <si>
    <t>Gia công cắt + may đệm DEMF4444BEIAP</t>
  </si>
  <si>
    <t xml:space="preserve">Gia công cắt + may đệm  DEMF4444BEIEU</t>
  </si>
  <si>
    <t xml:space="preserve">Gia công cắt + may đệm  DEMF4444BEIUS</t>
  </si>
  <si>
    <t xml:space="preserve">Gia công cắt + may  đệm DEMF35BEIAP</t>
  </si>
  <si>
    <t xml:space="preserve">Gia công cắt + may  đệm DEMF35BEIUS</t>
  </si>
  <si>
    <t>C23TEP</t>
  </si>
  <si>
    <t xml:space="preserve"> 112</t>
  </si>
  <si>
    <t>CÔNG TY TNHH E-PLAS</t>
  </si>
  <si>
    <t>0106106648</t>
  </si>
  <si>
    <t xml:space="preserve">Dây dệt màu xám K23mm  ĐL 5.3 g/m (DKT - N06A Grey)</t>
  </si>
  <si>
    <t>Dây dệt xương cá màu đen K23mm Đ/L 8 g/m( Bike Cover)</t>
  </si>
  <si>
    <t>Dây dệt màu xanh K20mm Đ/L 3.6g/m ( Store bag)</t>
  </si>
  <si>
    <t>Dây dệt K25mm Đ/L 5.3 g/m màu DKT-N07A Black</t>
  </si>
  <si>
    <t>Dây dệt xám K20mm ĐL 10g/m (NH100)</t>
  </si>
  <si>
    <t>Dây dệt K23mm Đ/L 5 g/m màu DKT - F12A Purple</t>
  </si>
  <si>
    <t>Dây dêt xám K38mm ĐL 23g/m (DKT - N06A Grey)</t>
  </si>
  <si>
    <t>Dây quai PP K10mm ĐL 6g/m DKT - N06A grey (NH100 10L)</t>
  </si>
  <si>
    <t>Dây dệt màu xanh K10mm ĐL 2.5g/m (Store bag)</t>
  </si>
  <si>
    <t>Dây dệt K22mm Đ/L 5 g/m màu DKT-N07A Black</t>
  </si>
  <si>
    <t>Dây dệt màu đen K20mm ĐL 12g/m (DKT - N07A Black)</t>
  </si>
  <si>
    <t>Dây dệt đen K10mm ĐL 6 g/m (DKT - N07A Black)</t>
  </si>
  <si>
    <t xml:space="preserve"> 113</t>
  </si>
  <si>
    <t>Dây luồn óc khóa vàng K8mm Đ/L 2.5 g/m ( Fixa)</t>
  </si>
  <si>
    <t>Dây dệt màu cam K8mm ĐL 2.5 g/m (Parkla)</t>
  </si>
  <si>
    <t xml:space="preserve"> 114</t>
  </si>
  <si>
    <t>Dây dệt màu xám đậm K30mm Đ/L 12 g/m ( Dimpa3P)</t>
  </si>
  <si>
    <t>Dây dệt màu xám nhạt K30mm Đ/L 12 g/m ( Dimpa3P)</t>
  </si>
  <si>
    <t xml:space="preserve"> 115</t>
  </si>
  <si>
    <t>Dây dệt màu cam K25mm ĐL 10g/m (Parkla)</t>
  </si>
  <si>
    <t>Dây dệt màu xanh K25mm Đ/L 4.5 g/m ( Store bag)</t>
  </si>
  <si>
    <t>Dây dệt K35mm đen ĐL 8.4g/m (Dimpa 65)</t>
  </si>
  <si>
    <t xml:space="preserve"> 19</t>
  </si>
  <si>
    <t>13/10/2023</t>
  </si>
  <si>
    <t>Công ty TNHH XNK Máy bao bì Thành Long</t>
  </si>
  <si>
    <t>0106177712</t>
  </si>
  <si>
    <t>Máy hàn chính nhãn hiệu Zhejiang Model YJ-3 dùng để hàn lô vân</t>
  </si>
  <si>
    <t>Máy</t>
  </si>
  <si>
    <t xml:space="preserve">Máy mài nhãn hiệu Zhejiang Model J204  dùng để sửa lô</t>
  </si>
  <si>
    <t xml:space="preserve"> 20</t>
  </si>
  <si>
    <t>Bộ dũa chuyên dụng nhãn hiệu Zhejiang Model YJ-3 để sửa vân kim cương và vân hạt mè</t>
  </si>
  <si>
    <t>Vật liệu hàn cho lô vân ( theo tấm dầy 0.5 mm, chất liệu thép hàn mạ niken).</t>
  </si>
  <si>
    <t>00000021</t>
  </si>
  <si>
    <t xml:space="preserve">Băng tải hình thành lưới dùng cho dây truyền sản xuất vải không dệt   ( 10 x 2.83 )m</t>
  </si>
  <si>
    <t>K23TAN</t>
  </si>
  <si>
    <t>00081104</t>
  </si>
  <si>
    <t>Cty CP nhà ga hàng hóa ALS</t>
  </si>
  <si>
    <t>0106232917</t>
  </si>
  <si>
    <t>Phí nhập óc khóa</t>
  </si>
  <si>
    <t>00083352</t>
  </si>
  <si>
    <t xml:space="preserve"> 35</t>
  </si>
  <si>
    <t>Công ty CP SX TM GREENLIFE</t>
  </si>
  <si>
    <t>0106278189</t>
  </si>
  <si>
    <t>May gia công túi TUIG55WHIEU</t>
  </si>
  <si>
    <t>May gia công túi TUIG55WHIAP</t>
  </si>
  <si>
    <t>May gia công túi TUIP55WHIEU</t>
  </si>
  <si>
    <t>May gia công tui TUISA55MTCEU</t>
  </si>
  <si>
    <t>May gia công tui TUISA55MTCAP</t>
  </si>
  <si>
    <t xml:space="preserve"> 36</t>
  </si>
  <si>
    <t>May gia công túi TUIL</t>
  </si>
  <si>
    <t>May gia công túi TUIE</t>
  </si>
  <si>
    <t>Máy gia công túi TUIK</t>
  </si>
  <si>
    <t>C23TNK</t>
  </si>
  <si>
    <t>00001777</t>
  </si>
  <si>
    <t>Công ty TNHH phát triển TM NIKAWA Việt Nam</t>
  </si>
  <si>
    <t>0106412740</t>
  </si>
  <si>
    <t>Xe đẩy hàng HL-120M</t>
  </si>
  <si>
    <t>00001823</t>
  </si>
  <si>
    <t>Xe đẩy hàng Ameca HAM-300P</t>
  </si>
  <si>
    <t>C23TBS</t>
  </si>
  <si>
    <t xml:space="preserve"> 1781</t>
  </si>
  <si>
    <t>21/10/2023</t>
  </si>
  <si>
    <t>Công ty cổ phần Basis Việt Nam</t>
  </si>
  <si>
    <t>0106431912</t>
  </si>
  <si>
    <t>Decal khổ (148*260)mm*100m</t>
  </si>
  <si>
    <t>Ruy băng in mã vạch Wax Khổ 150mm*300m</t>
  </si>
  <si>
    <t>Decal khổ (80*35)mm*50m</t>
  </si>
  <si>
    <t>Decal khổ (100*100)mm*50m</t>
  </si>
  <si>
    <t>61</t>
  </si>
  <si>
    <t>Công ty TNHH cơ khí số 1 Thuỷ Trường</t>
  </si>
  <si>
    <t>0106445922</t>
  </si>
  <si>
    <t>Khung sơn tĩnh điện bollosund</t>
  </si>
  <si>
    <t>Cọc máng Apenaz 0</t>
  </si>
  <si>
    <t>Khuyên 2 vòng + 1 móc</t>
  </si>
  <si>
    <t>Ống lều TARP</t>
  </si>
  <si>
    <t>C23TKV</t>
  </si>
  <si>
    <t>00000121</t>
  </si>
  <si>
    <t>Công ty cổ phần kỹ thuật điện Kavina Việt Nam</t>
  </si>
  <si>
    <t>0106677666</t>
  </si>
  <si>
    <t>Ống ruột gà HDPE 60/55</t>
  </si>
  <si>
    <t xml:space="preserve"> 122</t>
  </si>
  <si>
    <t>06/10/2023</t>
  </si>
  <si>
    <t>Contactor 3P 150A 220V</t>
  </si>
  <si>
    <t>Aptomat khối 3P - 150A</t>
  </si>
  <si>
    <t>Aptomat khối 3P - 50A</t>
  </si>
  <si>
    <t>Vỏ tủ điện trong nhà 1 lớp cánh: C600xR400xS200 mm</t>
  </si>
  <si>
    <t>Vỏ tủ điện trong nhà 2 lớp cánh: C600xR400xS300 mm</t>
  </si>
  <si>
    <t>Đầu cốt đòng SC16-10</t>
  </si>
  <si>
    <t>00000127</t>
  </si>
  <si>
    <t>Đèn trang trí ốp trần</t>
  </si>
  <si>
    <t>C23TPS</t>
  </si>
  <si>
    <t>00000117</t>
  </si>
  <si>
    <t>Công ty TNHH kỹ thuật APS Việt Nam</t>
  </si>
  <si>
    <t>0106752546</t>
  </si>
  <si>
    <t>Máy nén khí tích hợp máy sấy khí 37kw , bình tích áp 1500l</t>
  </si>
  <si>
    <t>C23TGD</t>
  </si>
  <si>
    <t>00000306</t>
  </si>
  <si>
    <t>Công ty TNHH GD Plastek Việt Nam</t>
  </si>
  <si>
    <t>0106772662</t>
  </si>
  <si>
    <t>Chế phẩm dầu chống dính R-1</t>
  </si>
  <si>
    <t>Bình</t>
  </si>
  <si>
    <t>K23TAC</t>
  </si>
  <si>
    <t>121380</t>
  </si>
  <si>
    <t>Công ty cổ phần dịch vụ hàng hoá hàng không Việt Nam</t>
  </si>
  <si>
    <t>0106825508</t>
  </si>
  <si>
    <t>K23THA</t>
  </si>
  <si>
    <t>5063313</t>
  </si>
  <si>
    <t>Trung tâm kinh doanh VNPT - Hà Nội - CN Tổng công ty dịch vụ viễn thông</t>
  </si>
  <si>
    <t>0106869738-002</t>
  </si>
  <si>
    <t>5063314</t>
  </si>
  <si>
    <t>5063315</t>
  </si>
  <si>
    <t>5063316</t>
  </si>
  <si>
    <t>5063317</t>
  </si>
  <si>
    <t>5063318</t>
  </si>
  <si>
    <t>5063319</t>
  </si>
  <si>
    <t>1033943</t>
  </si>
  <si>
    <t xml:space="preserve">Trung tâm kinh doanh  VNPT - Phú Thọ - CN TCT DV Viễn thông</t>
  </si>
  <si>
    <t>0106869738-031</t>
  </si>
  <si>
    <t>918312</t>
  </si>
  <si>
    <t>390235</t>
  </si>
  <si>
    <t>Trung tâm KD VNPT-Hưng Yên-CN Tổng cty dịch vụ viễn thông</t>
  </si>
  <si>
    <t>0106869738-048</t>
  </si>
  <si>
    <t>390308</t>
  </si>
  <si>
    <t>390450</t>
  </si>
  <si>
    <t>390470</t>
  </si>
  <si>
    <t>390840</t>
  </si>
  <si>
    <t>00000053</t>
  </si>
  <si>
    <t>Cty TNHH MTV tinh hoa SHIPPING Việt Nam</t>
  </si>
  <si>
    <t>0106998275</t>
  </si>
  <si>
    <t>C23TNA</t>
  </si>
  <si>
    <t>Cty TNHH kinh doanh phụ liệu ngành may Nam Anh</t>
  </si>
  <si>
    <t>0107072198</t>
  </si>
  <si>
    <t>Chốt dài mầu đen</t>
  </si>
  <si>
    <t>Chốt dài mầu xanh</t>
  </si>
  <si>
    <t>Chốt dài mầu nâu</t>
  </si>
  <si>
    <t>Chốt dài màu đỏ</t>
  </si>
  <si>
    <t>Khuyên tròn nhỏ mầu đen</t>
  </si>
  <si>
    <t>Khuyên tròn nhỏ mầu nâu</t>
  </si>
  <si>
    <t>Móc nhựa chữ S</t>
  </si>
  <si>
    <t>00004687</t>
  </si>
  <si>
    <t xml:space="preserve">Cty TNHH SXTM giấy và  bao bì Hà Nội</t>
  </si>
  <si>
    <t>0107321447</t>
  </si>
  <si>
    <t>Giấy giác mẫu</t>
  </si>
  <si>
    <t>C23TTH</t>
  </si>
  <si>
    <t xml:space="preserve"> 15</t>
  </si>
  <si>
    <t xml:space="preserve">Công ty CP TM và  SX kinh doanh Thanh Hà</t>
  </si>
  <si>
    <t>0107338024</t>
  </si>
  <si>
    <t>Gia công may túi TUIG71BEIEU</t>
  </si>
  <si>
    <t>Gia công may túi TUIG71BEIAP</t>
  </si>
  <si>
    <t>Gia công may túi TUIGK36BKWHIAP</t>
  </si>
  <si>
    <t>Gia công may túi TUISA36BLCAP</t>
  </si>
  <si>
    <t>00000562</t>
  </si>
  <si>
    <t>Công ty TNHH phụ gia nhựa Việt Đức</t>
  </si>
  <si>
    <t>0107349731</t>
  </si>
  <si>
    <t>Hạt nhựa màu trắng VM 40-P</t>
  </si>
  <si>
    <t xml:space="preserve"> 575</t>
  </si>
  <si>
    <t>09/10/2023</t>
  </si>
  <si>
    <t>Hạt nhựa màu ghi VM 9048</t>
  </si>
  <si>
    <t>Hạt nhựa màu Beige VM 8068</t>
  </si>
  <si>
    <t xml:space="preserve"> 625</t>
  </si>
  <si>
    <t>Hạt nhựa màu xanh rêu VC 662</t>
  </si>
  <si>
    <t>Hạt nhựa màu Begie VM 8079</t>
  </si>
  <si>
    <t>Hạt nhựa màu đỏ VM 4064</t>
  </si>
  <si>
    <t>00000627</t>
  </si>
  <si>
    <t>Hạt nhựa màu beige VM8079</t>
  </si>
  <si>
    <t>80</t>
  </si>
  <si>
    <t xml:space="preserve">Công ty TNHH SX và  TM Hoàng Thân</t>
  </si>
  <si>
    <t>0107384951</t>
  </si>
  <si>
    <t>Núm chân - foot- DKT -N07A black</t>
  </si>
  <si>
    <t>83</t>
  </si>
  <si>
    <t>Núm chân - foot - DKT - N07A black</t>
  </si>
  <si>
    <t>C23TPA</t>
  </si>
  <si>
    <t>00000852</t>
  </si>
  <si>
    <t xml:space="preserve">Công ty cổ phần thương mại và  sản xuất Thái Bình Dương</t>
  </si>
  <si>
    <t>0107474884</t>
  </si>
  <si>
    <t>Hạt nhựa nguyên sinh HDPE 5000S</t>
  </si>
  <si>
    <t xml:space="preserve"> 321</t>
  </si>
  <si>
    <t>Công ty cổ phần giấy Từ Châu</t>
  </si>
  <si>
    <t>0107539637</t>
  </si>
  <si>
    <t>Bìa carton Drona kt 325 x 317 mm</t>
  </si>
  <si>
    <t>tấm</t>
  </si>
  <si>
    <t>Bìa carton Drona kt 325 x 372 mm</t>
  </si>
  <si>
    <t>Bìa carton Drona kt 367 x 313 mm</t>
  </si>
  <si>
    <t>Bìa carton Drona Bylli kt 335 x 235 mm</t>
  </si>
  <si>
    <t>3</t>
  </si>
  <si>
    <t>Công ty TNHH Dịch vụ xây dựng Trường Thọ Phát</t>
  </si>
  <si>
    <t>0107889127</t>
  </si>
  <si>
    <t>QT KLHT theo hợp đồng số: 2208/2023/HĐSC/Z176-TTP ngày22/08/2023</t>
  </si>
  <si>
    <t xml:space="preserve"> 2257</t>
  </si>
  <si>
    <t>Công ty TNHH nhà hàng ăn uống Minh Đạt</t>
  </si>
  <si>
    <t>0108010155</t>
  </si>
  <si>
    <t>Dê quay tùng xẻo</t>
  </si>
  <si>
    <t>Suất</t>
  </si>
  <si>
    <t>Dồi dê xối sả</t>
  </si>
  <si>
    <t>Cháo dê</t>
  </si>
  <si>
    <t>Dê nấu sốt vang</t>
  </si>
  <si>
    <t>Súp dê + Cơm cháy</t>
  </si>
  <si>
    <t xml:space="preserve">Dê ủ trấu </t>
  </si>
  <si>
    <t>Lạc rang</t>
  </si>
  <si>
    <t>Sung muối</t>
  </si>
  <si>
    <t>Dưa chuột chẻ</t>
  </si>
  <si>
    <t>Lẩu dê nhỏ</t>
  </si>
  <si>
    <t>Nồi</t>
  </si>
  <si>
    <t>Thịt dê tươi</t>
  </si>
  <si>
    <t>nước tăng lực vị cà phê</t>
  </si>
  <si>
    <t>Lốc</t>
  </si>
  <si>
    <t>lavi 0.35</t>
  </si>
  <si>
    <t>Bia chai tiger</t>
  </si>
  <si>
    <t>Khăn lạnh</t>
  </si>
  <si>
    <t>Công ty TNHH Thành Hằng</t>
  </si>
  <si>
    <t>0108017376</t>
  </si>
  <si>
    <t xml:space="preserve">Lưới dù KT 3*6  PA loại 1</t>
  </si>
  <si>
    <t xml:space="preserve">Dây dù PA 0,8  mm</t>
  </si>
  <si>
    <t>Dây dù PA phi 3</t>
  </si>
  <si>
    <t>C23TBX</t>
  </si>
  <si>
    <t>00016193</t>
  </si>
  <si>
    <t>Công ty TNHH dịch vụ Kho Bãi Xanh</t>
  </si>
  <si>
    <t>0108094331</t>
  </si>
  <si>
    <t>00016838</t>
  </si>
  <si>
    <t>C23MAB</t>
  </si>
  <si>
    <t>00001109</t>
  </si>
  <si>
    <t xml:space="preserve">Công ty CP dịch vụ và  thương mại Quốc Quân</t>
  </si>
  <si>
    <t>0108178648</t>
  </si>
  <si>
    <t>Dịch vụ ăn uống</t>
  </si>
  <si>
    <t>00001210</t>
  </si>
  <si>
    <t>C23TLT</t>
  </si>
  <si>
    <t xml:space="preserve"> 641</t>
  </si>
  <si>
    <t>CÔNG TY TNHH LTF VIỆT NAM</t>
  </si>
  <si>
    <t>0108200540</t>
  </si>
  <si>
    <t>Màng co POF 390mm</t>
  </si>
  <si>
    <t>Màng co POF 300mm</t>
  </si>
  <si>
    <t>C23TPL</t>
  </si>
  <si>
    <t>142</t>
  </si>
  <si>
    <t xml:space="preserve">Công ty TNHH thương mại và  du lịch Phát Lộc</t>
  </si>
  <si>
    <t>0108394649</t>
  </si>
  <si>
    <t>Vé máy bay</t>
  </si>
  <si>
    <t>158</t>
  </si>
  <si>
    <t>vé máy bay</t>
  </si>
  <si>
    <t>Công ty CP sợi chỉ Phúc Nguyên</t>
  </si>
  <si>
    <t>0108416405</t>
  </si>
  <si>
    <t>Sợi chỉ may 50s/2 PE màu cam</t>
  </si>
  <si>
    <t>Sợi chỉ may 50s/2 PE màu black</t>
  </si>
  <si>
    <t>Sợi chỉ may 50s/2 PE màu cream</t>
  </si>
  <si>
    <t>Sợi chỉ may 50s/2 PE màu đỏ</t>
  </si>
  <si>
    <t>Sợi chỉ may 50s/2 PE màu Grey</t>
  </si>
  <si>
    <t>Sợi chỉ may 50s/2 PE màu HGR</t>
  </si>
  <si>
    <t>Sợi chỉ may 50s/2 PE màu LGR</t>
  </si>
  <si>
    <t>Sợi chỉ may 50s/2 PE màu NBL</t>
  </si>
  <si>
    <t>Sợi chỉ may 50s/2 PE màu PBL</t>
  </si>
  <si>
    <t>Sợi chỉ may 50s/2 PE màu YE</t>
  </si>
  <si>
    <t>Sợi chỉ may 50s/2 PE màu trắng</t>
  </si>
  <si>
    <t xml:space="preserve"> 515</t>
  </si>
  <si>
    <t>Sợi chỉ 50s/2 màu black</t>
  </si>
  <si>
    <t>Sợi chỉ 50s/2 màu trắng</t>
  </si>
  <si>
    <t xml:space="preserve"> 559</t>
  </si>
  <si>
    <t>Sợi chỉ PA 210D/2 màu đen, 1800met/cuộn</t>
  </si>
  <si>
    <t>Sợi chỉ PA 210D/2 màu trắng, 1800met/cuộn</t>
  </si>
  <si>
    <t>Sợi chỉ 20S/2 PE màu trắng , 3000met/cuộn</t>
  </si>
  <si>
    <t>C23THQ</t>
  </si>
  <si>
    <t xml:space="preserve"> 222</t>
  </si>
  <si>
    <t>CÔNG TY TNHH SX VÀ TM HQ</t>
  </si>
  <si>
    <t>0108556184</t>
  </si>
  <si>
    <t>Tem may Rackla, KT 20x132mm</t>
  </si>
  <si>
    <t>Tem may Varldens</t>
  </si>
  <si>
    <t>Tem may Rackla, KT 50x80mm</t>
  </si>
  <si>
    <t>Tem CAA+CAB+MAA-Varldens 26 EU, KT 50x250 mm</t>
  </si>
  <si>
    <t>Tem (HDSD+TP+TTR) RONA xám, EU, KT: 55x208mm</t>
  </si>
  <si>
    <t>Nhãn dán Model: 8582182 Item: 4942786</t>
  </si>
  <si>
    <t>Túi giấy bao gói có nắp dán băng dính 2 - in 2 mặt màu đen- DSM: 9810034789 - Mode: 8812195 - Item: 4943247 150x70mm</t>
  </si>
  <si>
    <t xml:space="preserve"> 226</t>
  </si>
  <si>
    <t xml:space="preserve">Tem Hướng dẫn lắp ráp </t>
  </si>
  <si>
    <t>Tem hướng dẫn gấp Folding instruction</t>
  </si>
  <si>
    <t>Tem care MH100 3P GREY SS24, KT 30x200mm</t>
  </si>
  <si>
    <t>Tem care TARP L SS24 , KT 30*200mm</t>
  </si>
  <si>
    <t xml:space="preserve">Tem care Flysheet  MH100 3P</t>
  </si>
  <si>
    <t>Tem treo MRP</t>
  </si>
  <si>
    <t>Tem Cảnh báo trẻ em</t>
  </si>
  <si>
    <t>Tem care Apenaz 1P</t>
  </si>
  <si>
    <t>Tem Care MH100 3P</t>
  </si>
  <si>
    <t>Tem Care Tarp Fresh L</t>
  </si>
  <si>
    <t>Tem Care Shelter 2 Seconds XL 2 Fresh, KT 30*200mm</t>
  </si>
  <si>
    <t>Tem care M2PF&amp;B</t>
  </si>
  <si>
    <t>Tem Hướng dẫn lắp ráp, KT 390x420mm</t>
  </si>
  <si>
    <t>Tem Care Shelter 2 Seconds XL 0 Fresh , KT 30x200mm</t>
  </si>
  <si>
    <t>C23TAA</t>
  </si>
  <si>
    <t>680</t>
  </si>
  <si>
    <t xml:space="preserve">Công ty CP vận chuyển và  dịch vụ thương mại 126</t>
  </si>
  <si>
    <t>0108613925</t>
  </si>
  <si>
    <t>Cước v/c mẫu DEK</t>
  </si>
  <si>
    <t>395</t>
  </si>
  <si>
    <t>Công ty TNHH vận tải hàng hóa Trung Tín</t>
  </si>
  <si>
    <t>0108713743</t>
  </si>
  <si>
    <t>Cước vận chuyển</t>
  </si>
  <si>
    <t>396</t>
  </si>
  <si>
    <t>397</t>
  </si>
  <si>
    <t>402</t>
  </si>
  <si>
    <t>403</t>
  </si>
  <si>
    <t>404</t>
  </si>
  <si>
    <t>405</t>
  </si>
  <si>
    <t>407</t>
  </si>
  <si>
    <t>408</t>
  </si>
  <si>
    <t>411</t>
  </si>
  <si>
    <t>413</t>
  </si>
  <si>
    <t>414</t>
  </si>
  <si>
    <t>418</t>
  </si>
  <si>
    <t>422</t>
  </si>
  <si>
    <t>424</t>
  </si>
  <si>
    <t>425</t>
  </si>
  <si>
    <t>428</t>
  </si>
  <si>
    <t>429</t>
  </si>
  <si>
    <t>431</t>
  </si>
  <si>
    <t>438</t>
  </si>
  <si>
    <t>C23TBM</t>
  </si>
  <si>
    <t>15</t>
  </si>
  <si>
    <t xml:space="preserve">Công ty TNHH SX và  dịch vụ Bảo Minh</t>
  </si>
  <si>
    <t>0109000329</t>
  </si>
  <si>
    <t>Hạt nhựa POM</t>
  </si>
  <si>
    <t xml:space="preserve"> 16</t>
  </si>
  <si>
    <t>Thanh nhựa màu trắng - KT 220mm</t>
  </si>
  <si>
    <t>Thanh nhựa màu trắng - KT 310mm</t>
  </si>
  <si>
    <t>Thanh nhựa màu trắng - KT 390mm</t>
  </si>
  <si>
    <t>Ống luồn F3.0mm</t>
  </si>
  <si>
    <t>Khuyên nhựa tròn - Red</t>
  </si>
  <si>
    <t>Khuyên nhựa tròn - Green</t>
  </si>
  <si>
    <t>Dây nhựa - KT 11mm</t>
  </si>
  <si>
    <t xml:space="preserve"> 64</t>
  </si>
  <si>
    <t>Công ty TNHH Địa Nguyên</t>
  </si>
  <si>
    <t>0109025034</t>
  </si>
  <si>
    <t>Dây quai IKEA K35 màu xanh vàng đã cắt</t>
  </si>
  <si>
    <t>Dây quai Knolig K12 màu xanh vàng đã cắt</t>
  </si>
  <si>
    <t xml:space="preserve"> 65</t>
  </si>
  <si>
    <t>Dây quai Dimpa K35 màu đen đã cắt</t>
  </si>
  <si>
    <t>Dây quai Knalla K30 màu đen đã cắt</t>
  </si>
  <si>
    <t xml:space="preserve"> 66</t>
  </si>
  <si>
    <t>Dây quai Lill K8mm màu trắng</t>
  </si>
  <si>
    <t>mét</t>
  </si>
  <si>
    <t>Dây dù φ6mm Jarpon trắng</t>
  </si>
  <si>
    <t xml:space="preserve"> 67</t>
  </si>
  <si>
    <t>Dây quai PP K20mm, màu DKT-N06A grey-NH100</t>
  </si>
  <si>
    <t>Dây quai PP K20mm màu DKT-N07A black</t>
  </si>
  <si>
    <t>Dây quai PP K25mm màu DKT-N07A black</t>
  </si>
  <si>
    <t>Dây viền PP K22mm màu DKT-N07A black</t>
  </si>
  <si>
    <t>Dây viền PP K23mm màu DKT-N07A black</t>
  </si>
  <si>
    <t>Dây viền PP K25mm màu DKT-N07A black</t>
  </si>
  <si>
    <t xml:space="preserve"> 69</t>
  </si>
  <si>
    <t>Chốt then 3 lỗ bằng nhựa</t>
  </si>
  <si>
    <t>Then hãm K38 Gornyg 72 đen</t>
  </si>
  <si>
    <t>608</t>
  </si>
  <si>
    <t>Công ty TNHH Trống Đồng Đông Đô</t>
  </si>
  <si>
    <t>0109131145</t>
  </si>
  <si>
    <t>dịch vụ ăn uống</t>
  </si>
  <si>
    <t>C23TSA</t>
  </si>
  <si>
    <t>Công ty TNHH FUSAN Việt Nam</t>
  </si>
  <si>
    <t>0109143101</t>
  </si>
  <si>
    <t>Tem may 7412</t>
  </si>
  <si>
    <t>Tem may 7427</t>
  </si>
  <si>
    <t>Tem may 7434</t>
  </si>
  <si>
    <t>Tem may 7453</t>
  </si>
  <si>
    <t>Tem may 7725</t>
  </si>
  <si>
    <t>71</t>
  </si>
  <si>
    <t>Tem may 120091</t>
  </si>
  <si>
    <t xml:space="preserve"> 77</t>
  </si>
  <si>
    <t xml:space="preserve">Tem Care Ski bag 100  - Tem 1</t>
  </si>
  <si>
    <t xml:space="preserve">Tem Care Ski bag 100  - Tem 2</t>
  </si>
  <si>
    <t>Tem Barcode Ski bag 100</t>
  </si>
  <si>
    <t>Tem Care Sac Hard Case 70L - Tem 1</t>
  </si>
  <si>
    <t>Tem Care Sac Hard Case 70L - Tem 2</t>
  </si>
  <si>
    <t>Tem trắng có in Care Sac Hard Case 70L</t>
  </si>
  <si>
    <t xml:space="preserve">Tem Care Compact  Travel  10L - Tem 1</t>
  </si>
  <si>
    <t xml:space="preserve">Tem Care Compact  Travel  10L - Tem 2</t>
  </si>
  <si>
    <t>Tem Care NH100 Ice 30L - Tem 1</t>
  </si>
  <si>
    <t>Tem Care NH100 Ice 30L - Tem 2</t>
  </si>
  <si>
    <t>Tem Care NH100 Ice 30L - Tem 3</t>
  </si>
  <si>
    <t>Tem Care NH100 Ice 30L - Tem 4</t>
  </si>
  <si>
    <t>Tem Barcode NH100 Ice 30L</t>
  </si>
  <si>
    <t>Tem Care Insulated Cover 1.5L - Tem 1</t>
  </si>
  <si>
    <t>Tem Care Insulated Cover 1.5L - Tem 2</t>
  </si>
  <si>
    <t>Tem Care Sport bag Essential 35L - Tem 1</t>
  </si>
  <si>
    <t>Tem Care Sport bag Essential 35L - Tem 2</t>
  </si>
  <si>
    <t xml:space="preserve">Tem Care Compact  Bumbag Travel  2L - Tem 1</t>
  </si>
  <si>
    <t xml:space="preserve">Tem Care Compact  Bumbag Travel  2L - Tem 2</t>
  </si>
  <si>
    <t xml:space="preserve">Tem Care Compact  Bumbag Travel  2L - Tem 3</t>
  </si>
  <si>
    <t xml:space="preserve">Tem Barcode Compact  Bumbag Travel  2L</t>
  </si>
  <si>
    <t>Tem Care Football boot bag - Tem 1</t>
  </si>
  <si>
    <t>Tem Care Football boot bag - Tem 2</t>
  </si>
  <si>
    <t>Tem Care Football boot bag - Tem 3</t>
  </si>
  <si>
    <t>Tem Care Rain Cover 10L 20L - Tem 1</t>
  </si>
  <si>
    <t>Tem Care Rain Cover 10L 20L - Tem 2</t>
  </si>
  <si>
    <t>Tem trắng dán thẻ RFID 35x75</t>
  </si>
  <si>
    <t>Tem Care backpack NH500 32L - Tem 1</t>
  </si>
  <si>
    <t>Tem Care backpack NH500 32L - Tem 2</t>
  </si>
  <si>
    <t>Tem Care backpack NH500 32L - Tem 3</t>
  </si>
  <si>
    <t xml:space="preserve">Tem Barcode  backpack NH500 32L</t>
  </si>
  <si>
    <t>Tem Care backpack NH50 10L - Tem 1</t>
  </si>
  <si>
    <t>Tem Care backpack NH50 10L - Tem 2</t>
  </si>
  <si>
    <t>Tem Care backpack NH50 10L - Tem 3</t>
  </si>
  <si>
    <t xml:space="preserve">Tem Barcode  backpack NH50 10L</t>
  </si>
  <si>
    <t xml:space="preserve">Tem Care Ski  boots bag 100  - Tem 1</t>
  </si>
  <si>
    <t xml:space="preserve">Tem Care Ski  boots bag 100  - Tem 2</t>
  </si>
  <si>
    <t>Tem Barcode Ski boots bag 100</t>
  </si>
  <si>
    <t>Tem Tyvek</t>
  </si>
  <si>
    <t>Tem trắng dán thẻ RFID 30x100</t>
  </si>
  <si>
    <t>Tem Care Rain Cover 40 /60L - Tem 1</t>
  </si>
  <si>
    <t>Tem Care Rain Cover 40 /60L - Tem 2</t>
  </si>
  <si>
    <t>Tem Care Saddle Cover</t>
  </si>
  <si>
    <t>Tem Care Saddle Cover XL</t>
  </si>
  <si>
    <t>Tem Care Compact Travel 10L - Tem 1</t>
  </si>
  <si>
    <t>Tem Care Compact Travel 10L - Tem 2</t>
  </si>
  <si>
    <t>Tem trắng dán thẻ RFID 36x100</t>
  </si>
  <si>
    <t>Tem trắng dán thẻ RFID 30x50</t>
  </si>
  <si>
    <t>Tem Care Arpenaz 4.2 - Tem 1</t>
  </si>
  <si>
    <t>Tem Care Arpenaz 4.2 - Tem 2</t>
  </si>
  <si>
    <t>Tem Care Arpenaz 4.2 - Tem 3</t>
  </si>
  <si>
    <t>Tem Care Lef Ball bag Ligue Season 2 - Tem 1</t>
  </si>
  <si>
    <t>Tem Care Lef Ball bag Ligue Season 2 - Tem 2</t>
  </si>
  <si>
    <t>Tem Care Protective cover 2 bike - Tem 1</t>
  </si>
  <si>
    <t>Tem Care Protective cover 2 bike - Tem 2</t>
  </si>
  <si>
    <t>Tem cảnh báo cháy</t>
  </si>
  <si>
    <t xml:space="preserve"> 78</t>
  </si>
  <si>
    <t xml:space="preserve">Tem HDSD+TP -  Dimpa 3P AP</t>
  </si>
  <si>
    <t xml:space="preserve">Tem HDSD+TP -  Dimpa 3P EU</t>
  </si>
  <si>
    <t>Tem (HDSD+TP+TTR) - DRONA black EU</t>
  </si>
  <si>
    <t>Tem (HDSD+TP) DRONA Light pink</t>
  </si>
  <si>
    <t>Tem may Frakta 36L dán AP CN</t>
  </si>
  <si>
    <t>Tem (HDSD + TP) - Knalla FY20 EU</t>
  </si>
  <si>
    <t>Tem (MV + TTR) - Knalla FY20 EU</t>
  </si>
  <si>
    <t>Tem (HDSD + TP) - Knalla FY20 AP</t>
  </si>
  <si>
    <t>Tem (MV + TTR) - Knalla FY20 AP</t>
  </si>
  <si>
    <t>Tem may HDSD+TP-GORSNYGG 71L AP</t>
  </si>
  <si>
    <t>Tem may HDSD+TP-GORSNYGG 71L EU</t>
  </si>
  <si>
    <t>Tem may HDSD+TP-GORSNYGG 71L IN</t>
  </si>
  <si>
    <t>Tem may HDSD+TP-GORSNYGG Store case AP</t>
  </si>
  <si>
    <t>Tem may HDSD+TP-GORSNYGG Store case EU</t>
  </si>
  <si>
    <t>Tem may (HDSD+TP+TTR) - Lill 250, AP JP</t>
  </si>
  <si>
    <t>Tem may (HDSD+TP+TTR) - Lill 250 EU</t>
  </si>
  <si>
    <t>Tem may (HDSD+TP+TTR) - Lill 300 EU</t>
  </si>
  <si>
    <t>Tem Brattby EU</t>
  </si>
  <si>
    <t>Tem MV+TP - Fladdrig Grey EU</t>
  </si>
  <si>
    <t>Tem Frakta Tarpaulin EU</t>
  </si>
  <si>
    <t>Tem may HDSD+TP-GORSNYGG 72L AP</t>
  </si>
  <si>
    <t>Tem may HDSD+TP-GORSNYGG 72L EU</t>
  </si>
  <si>
    <t>Tem may Frakta 36L IN</t>
  </si>
  <si>
    <t>Tem (MV+HDSD) Bollosund S4 EU</t>
  </si>
  <si>
    <t>Tem (TTR+TP) Bollosund S4 EU</t>
  </si>
  <si>
    <t>Tem DRONA pink EU</t>
  </si>
  <si>
    <t>Tem may tích hợp HDSD+TP-Parkla shoe bag EU</t>
  </si>
  <si>
    <t>Tem QR Code Bramon EU</t>
  </si>
  <si>
    <t>Tem QR Code Bramon AP</t>
  </si>
  <si>
    <t>Tem DRONA White check pattern AP</t>
  </si>
  <si>
    <t>Tem DRONA White check pattern EU</t>
  </si>
  <si>
    <t>Tem DRONA Blue AP</t>
  </si>
  <si>
    <t>3700</t>
  </si>
  <si>
    <t>Công ty CP ICD Nam Đình Vũ</t>
  </si>
  <si>
    <t>0109200092</t>
  </si>
  <si>
    <t>4069</t>
  </si>
  <si>
    <t>C23TMP</t>
  </si>
  <si>
    <t>57</t>
  </si>
  <si>
    <t>Công ty TNHH SX nguyên phụ liệu Minh Phát</t>
  </si>
  <si>
    <t>0109232922</t>
  </si>
  <si>
    <t>Dây rút miệng phi 3 màu đen</t>
  </si>
  <si>
    <t>C23TTA</t>
  </si>
  <si>
    <t xml:space="preserve"> 14</t>
  </si>
  <si>
    <t xml:space="preserve">Công ty TNHH SX và  TMDV Trí Anh</t>
  </si>
  <si>
    <t>0109310810</t>
  </si>
  <si>
    <t>Gia công xẻ viền các sản phẩm</t>
  </si>
  <si>
    <t>Gia công vắt sổ, tua chia cuộn các sản phẩm</t>
  </si>
  <si>
    <t>Gia công cắt BALB10LUXEU</t>
  </si>
  <si>
    <t>Gia công cắt BALB10PUREU</t>
  </si>
  <si>
    <t>Gia công cắt BPN10BDEU</t>
  </si>
  <si>
    <t>C23MHM</t>
  </si>
  <si>
    <t>278</t>
  </si>
  <si>
    <t>Công ty cổ phần HTM Việt Nam</t>
  </si>
  <si>
    <t>0109328543</t>
  </si>
  <si>
    <t>C23TKB</t>
  </si>
  <si>
    <t xml:space="preserve"> 119</t>
  </si>
  <si>
    <t xml:space="preserve">Công ty TNHH MTV kỹ thuật và  TM Kinh Bắc</t>
  </si>
  <si>
    <t>0109395892</t>
  </si>
  <si>
    <t>BÓNG ĐÈN SẤY KT: Φ60 x 1600mm</t>
  </si>
  <si>
    <t>CÁI</t>
  </si>
  <si>
    <t>BÓNG ĐÈN SẤY KT: Φ12 x 1600mm</t>
  </si>
  <si>
    <t>QUẠT LÀM MÁT KT: 120x120x38mm</t>
  </si>
  <si>
    <t>TỦ ĐIỆN ĐIỀU KHIỂN DÀN NHIỆT VÀ QUẠT</t>
  </si>
  <si>
    <t>BỘ</t>
  </si>
  <si>
    <t>XI LANH KHÍ NÉN CYLINDER GDC, KÍCH THƯỚC THÂN: Φ100mm, HÀNH TRÌNH: 100mm</t>
  </si>
  <si>
    <t>BƠM PITON KHÍ NÉN COSMOSTAR P1302</t>
  </si>
  <si>
    <t xml:space="preserve"> 120</t>
  </si>
  <si>
    <t>GIA CÔNG ĐỊNH HÌNH KHUNG THÉP KT: D3000xR2000xC1800mm</t>
  </si>
  <si>
    <t>LÔ CAO SU KT: Φ90xL1800mm</t>
  </si>
  <si>
    <t>QUẢ</t>
  </si>
  <si>
    <t>LÔ THÉP KT: Φ100x1800mm</t>
  </si>
  <si>
    <t>LÔ VÂN NHÁM KT: Φ176xL1800mm</t>
  </si>
  <si>
    <t>MÁNG CHỨA KEO KT: 2100x300x Δ 4mm</t>
  </si>
  <si>
    <t>DAO GẠT KEO KT: 1800x75x Δ 3mm</t>
  </si>
  <si>
    <t xml:space="preserve"> 121</t>
  </si>
  <si>
    <t>SỬA CHỮA TRỤC LÔ THU KẸP BUNG KÍCH THƯỚC 2500x120mm</t>
  </si>
  <si>
    <t>GIA CÔNG VÀ SỬA CHỮA BƠM HÚT PISTON CTP-6M</t>
  </si>
  <si>
    <t>Khuôn dán siêu âm dây quai sản phẩm-SM7725</t>
  </si>
  <si>
    <t>Quả lô cao su kéo vải KT:Ø75-750mm</t>
  </si>
  <si>
    <t>Quả lô cao su kéo vải KT:Ø75-1430mm</t>
  </si>
  <si>
    <t>00000123</t>
  </si>
  <si>
    <t>Xe thang di động</t>
  </si>
  <si>
    <t>00000124</t>
  </si>
  <si>
    <t>Trục bung hơi</t>
  </si>
  <si>
    <t xml:space="preserve"> 125</t>
  </si>
  <si>
    <t>Sửa chữa động cơ 5,5 kw</t>
  </si>
  <si>
    <t>Sửa chữa động cơ 1,5 kw</t>
  </si>
  <si>
    <t xml:space="preserve"> 126</t>
  </si>
  <si>
    <t>Bộ đồ gá kiểm độ bền chặt bao gói sản phẩm Gronamarant. KT:190x30x15 mm</t>
  </si>
  <si>
    <t>Đồ gá kiểm xé chân pallet. KT:160x90x55 mm</t>
  </si>
  <si>
    <t>Cữ chặn cuộn vải. KT:210x70mm</t>
  </si>
  <si>
    <t>Bàn kiểm hàng di động. KT:1200x400x820 mm</t>
  </si>
  <si>
    <t>Bảng văn phòng khung nhôm.KT:1340x870 mm</t>
  </si>
  <si>
    <t xml:space="preserve"> 127</t>
  </si>
  <si>
    <t>Bạc côn ngoài gá ống suốt</t>
  </si>
  <si>
    <t>Bạc côn giữa gá ống suốt</t>
  </si>
  <si>
    <t>Bạc côn trong gá ống suốt</t>
  </si>
  <si>
    <t>Ống hút bụi trên bề mặt manh</t>
  </si>
  <si>
    <t>Trục dài đỡ con lăn dải sợi</t>
  </si>
  <si>
    <t>Trục ngắn đỡ con lăn dải sợi</t>
  </si>
  <si>
    <t>Khung căng máy dệt</t>
  </si>
  <si>
    <t>Thanh gá động cơ quấn sợi</t>
  </si>
  <si>
    <t>Trục gá con lăn dải sợi</t>
  </si>
  <si>
    <t xml:space="preserve"> 128</t>
  </si>
  <si>
    <t>Giá để go dệt</t>
  </si>
  <si>
    <t>Trục đẩy thoi</t>
  </si>
  <si>
    <t>00000130</t>
  </si>
  <si>
    <t>Lắp đặt bộ bơm truyền nhiệt máy vải không dệt</t>
  </si>
  <si>
    <t xml:space="preserve"> 131</t>
  </si>
  <si>
    <t>Kim máy may công nghiệp DC x1#16</t>
  </si>
  <si>
    <t>Kim máy may công nghiệp DC x1#14</t>
  </si>
  <si>
    <t>Chân vịt bánh xe</t>
  </si>
  <si>
    <t>Dưỡng dải lé</t>
  </si>
  <si>
    <t>Chân vịt may đấu, lược dây lé</t>
  </si>
  <si>
    <t>Chân vịt ke mí máy cào bơi</t>
  </si>
  <si>
    <t>Thước vải 3m (Đức)</t>
  </si>
  <si>
    <t>Cân đồng hồ</t>
  </si>
  <si>
    <t>C23TAP</t>
  </si>
  <si>
    <t xml:space="preserve">Công ty TNHH DV SX và  XNK Anh Phương</t>
  </si>
  <si>
    <t>0109481799</t>
  </si>
  <si>
    <t>May gia công TUIDSTREU</t>
  </si>
  <si>
    <t>May gia công túi TUIP55WHIAP</t>
  </si>
  <si>
    <t>C23TPC</t>
  </si>
  <si>
    <t>00000019</t>
  </si>
  <si>
    <t xml:space="preserve">Công ty TNHH SX  và  TM PLC</t>
  </si>
  <si>
    <t>0109505150</t>
  </si>
  <si>
    <t>Hạt nhựa nguyên sinh PP</t>
  </si>
  <si>
    <t>00000020</t>
  </si>
  <si>
    <t>00000022</t>
  </si>
  <si>
    <t xml:space="preserve"> 23</t>
  </si>
  <si>
    <t>Hạt nhựa tái sinh</t>
  </si>
  <si>
    <t>Hạt nhựa nguyên sinh</t>
  </si>
  <si>
    <t>00000024</t>
  </si>
  <si>
    <t>00000025</t>
  </si>
  <si>
    <t>00000026</t>
  </si>
  <si>
    <t>00000027</t>
  </si>
  <si>
    <t>00000028</t>
  </si>
  <si>
    <t xml:space="preserve"> 29</t>
  </si>
  <si>
    <t>Biến tần MD 290T55G/75p-INT</t>
  </si>
  <si>
    <t>Biến tần MD 290T22G/30p-INT</t>
  </si>
  <si>
    <t>Màn hình hiện thị</t>
  </si>
  <si>
    <t>Bộ Encoder cho ông cơ máy dệt</t>
  </si>
  <si>
    <t>Bộ Encoder cho động cơ máy cắt may</t>
  </si>
  <si>
    <t>00000030</t>
  </si>
  <si>
    <t>00000031</t>
  </si>
  <si>
    <t>00000032</t>
  </si>
  <si>
    <t>00000033</t>
  </si>
  <si>
    <t>00000034</t>
  </si>
  <si>
    <t>00000035</t>
  </si>
  <si>
    <t>00000036</t>
  </si>
  <si>
    <t>00000037</t>
  </si>
  <si>
    <t>00000038</t>
  </si>
  <si>
    <t>C23TCD</t>
  </si>
  <si>
    <t xml:space="preserve"> 13</t>
  </si>
  <si>
    <t>CHI NHÁNH HOÀ BÌNH - CÔNG TY TNHH DOANH NGHIỆP XÃ HỘI CHIE DUPUDUPA 1</t>
  </si>
  <si>
    <t>0109578381-001</t>
  </si>
  <si>
    <t xml:space="preserve">May gia công túi  BALB10LUXEU</t>
  </si>
  <si>
    <t>May gia công BPN10BDEU</t>
  </si>
  <si>
    <t>May gia công BALB10PUREU</t>
  </si>
  <si>
    <t>May gia công túi BALB10LIGEU</t>
  </si>
  <si>
    <t>May gia công túi TUID65WHIEU</t>
  </si>
  <si>
    <t>20</t>
  </si>
  <si>
    <t xml:space="preserve">Công ty TNHH đầu tư phát triển TM và  SX Thiên Ban</t>
  </si>
  <si>
    <t>0109646440</t>
  </si>
  <si>
    <t>Gia công TUIF71BLUEU (May + Gấp)</t>
  </si>
  <si>
    <t>C23TTV</t>
  </si>
  <si>
    <t xml:space="preserve"> 26</t>
  </si>
  <si>
    <t>Công ty CP TM-DV Môi Trường Việt</t>
  </si>
  <si>
    <t>0109742553</t>
  </si>
  <si>
    <t>Dịch vụ thu gom, xử lý vải vụn, rác thải công nghiệp tháng 09 năm 2023 theo HĐ số 0108/2022/Z76-MTV ký ngày 01/08/2022</t>
  </si>
  <si>
    <t>Chi phí nhân công bốc xếp</t>
  </si>
  <si>
    <t>xe</t>
  </si>
  <si>
    <t>0000010</t>
  </si>
  <si>
    <t xml:space="preserve">Công ty CP TM, DV và  SX TCL Việt Nam</t>
  </si>
  <si>
    <t>0109743130</t>
  </si>
  <si>
    <t>Gia công may HOPD33BLAEU</t>
  </si>
  <si>
    <t>00009211</t>
  </si>
  <si>
    <t>Công ty TNHH Century Distribution Systems (Việt Nam)</t>
  </si>
  <si>
    <t>0109878716</t>
  </si>
  <si>
    <t>Phí xử lý hàng</t>
  </si>
  <si>
    <t>00009803</t>
  </si>
  <si>
    <t xml:space="preserve">Công Ty TNHH DV may Trường Thành </t>
  </si>
  <si>
    <t>0109901651</t>
  </si>
  <si>
    <t>C23TVI</t>
  </si>
  <si>
    <t>9</t>
  </si>
  <si>
    <t>Công ty TNHH thiết bị công nghiệp VITECH</t>
  </si>
  <si>
    <t>0110163529</t>
  </si>
  <si>
    <t>Biến tần LS-HQ SV008iG5A-4</t>
  </si>
  <si>
    <t>Xi lanh STNC ( Xi lanh kẹp kéo STNC - TQ) MHC2-32D</t>
  </si>
  <si>
    <t>Kim DPx17 (#21) (Kim máy may( Đức) DP17x21) ( cây=cái)</t>
  </si>
  <si>
    <t>Kim DPx5(#21) (Kim máy may (Đức) DP5x21) (cây=cái)</t>
  </si>
  <si>
    <t>Kim TVx7(#16) (Kim máy may (Nhật) TV7x16) (cây=Cái)</t>
  </si>
  <si>
    <t>Nhựa dán chân vịt 1,0 ( hộp giấy) ( hộp 18 cuộn) (Nhựa dán đế chân vịt 1.0mm)</t>
  </si>
  <si>
    <t>Giấy giáp vòng (KM5"N)</t>
  </si>
  <si>
    <t>Thước cuộn automatic (Đức) 3M</t>
  </si>
  <si>
    <t>Rơ le omron + chân(8 chân) DH48-S-S</t>
  </si>
  <si>
    <t>Van khóa hơi (VN) 1/2 PN16</t>
  </si>
  <si>
    <t>Găng tay chịu nhiệt # 388</t>
  </si>
  <si>
    <t xml:space="preserve">Vòng bi  SKF 61800- 2Z</t>
  </si>
  <si>
    <t xml:space="preserve">Băng dính chịu nhiệt( Nhật)  0.13mmx19mmx10M</t>
  </si>
  <si>
    <t>Dao cắt tay strong H ( ĐL) KM5''N</t>
  </si>
  <si>
    <t>Máy tính CASIO DX120B</t>
  </si>
  <si>
    <t>Tụ quạt trần CBB61 2,5µF±5%</t>
  </si>
  <si>
    <t>Cắt băng dính K50mm</t>
  </si>
  <si>
    <t>Đèn khò Namilux NA-192-TS1719RN</t>
  </si>
  <si>
    <t>Kéo cắt chỉ L=250mm</t>
  </si>
  <si>
    <t>Kéo bấm răng cưa (YJL-198)</t>
  </si>
  <si>
    <t>Gối trượt SCS 20UU</t>
  </si>
  <si>
    <t>Dao cắt đứng 5 inch</t>
  </si>
  <si>
    <t xml:space="preserve">Kéo bấm chỉ (Kéo bấm  Loại nhỡ)</t>
  </si>
  <si>
    <t xml:space="preserve">Kéo cắt  L= 300 mm</t>
  </si>
  <si>
    <t>Răng cưa 1 kim 3 cầu ( Răng cưa nhựa 1 kim)</t>
  </si>
  <si>
    <t xml:space="preserve">Dưỡng viền  K35</t>
  </si>
  <si>
    <t xml:space="preserve">Cử cuốn sườn 1/4M (Dưỡng may cuốn ống  1/4" M)</t>
  </si>
  <si>
    <t>Dây rút nhựa 5x250 (100 sợi/bịch) (bịch=túi)</t>
  </si>
  <si>
    <t>Công tắc quả nhót 220V - 10A</t>
  </si>
  <si>
    <t>Đầu nối nhanh khí nén chữ Y ống12</t>
  </si>
  <si>
    <t xml:space="preserve">Thước cuộn ( 300cm/15mm) #83503 (Thước dây vải  30 m)</t>
  </si>
  <si>
    <t>15212</t>
  </si>
  <si>
    <t>Công ty TNHH vận tải Duyên Hải</t>
  </si>
  <si>
    <t>0200183294</t>
  </si>
  <si>
    <t>16202</t>
  </si>
  <si>
    <t>161472</t>
  </si>
  <si>
    <t xml:space="preserve">Công ty cổ phần  cảng Hải Phòng</t>
  </si>
  <si>
    <t>0200236845</t>
  </si>
  <si>
    <t>phí cân hàng</t>
  </si>
  <si>
    <t>162518</t>
  </si>
  <si>
    <t>165887</t>
  </si>
  <si>
    <t>167186</t>
  </si>
  <si>
    <t>167684</t>
  </si>
  <si>
    <t>171142</t>
  </si>
  <si>
    <t>176257</t>
  </si>
  <si>
    <t>177851</t>
  </si>
  <si>
    <t>178171</t>
  </si>
  <si>
    <t>181846</t>
  </si>
  <si>
    <t>182651</t>
  </si>
  <si>
    <t>186397</t>
  </si>
  <si>
    <t>189973</t>
  </si>
  <si>
    <t>195480</t>
  </si>
  <si>
    <t>195580</t>
  </si>
  <si>
    <t>196249</t>
  </si>
  <si>
    <t>C23TCV</t>
  </si>
  <si>
    <t>22269</t>
  </si>
  <si>
    <t>Phí hàng xuất DEK</t>
  </si>
  <si>
    <t>C23TLS</t>
  </si>
  <si>
    <t>00000120</t>
  </si>
  <si>
    <t>Công ty CP Lam Sơn</t>
  </si>
  <si>
    <t>0200486186</t>
  </si>
  <si>
    <t>Manh dệt PP trắng trong KT1080mm (MN) (12.085kg)</t>
  </si>
  <si>
    <t>K23TDT</t>
  </si>
  <si>
    <t>00110552</t>
  </si>
  <si>
    <t xml:space="preserve">Công ty CP đầu tư và  phát triển cảng Đình Vũ</t>
  </si>
  <si>
    <t>0200511481</t>
  </si>
  <si>
    <t xml:space="preserve"> 5341</t>
  </si>
  <si>
    <t>Chi nhánh công ty TNHH OJITEX Hải Phòng tại Bắc Ninh</t>
  </si>
  <si>
    <t>0200575693-001</t>
  </si>
  <si>
    <t>THÙNG CARTON FSC MIX 70%-ARPENAZ 4.1 600*265*500 mm</t>
  </si>
  <si>
    <t>Thùng carton FSC MIX 70%-60*40*40 cm - V2</t>
  </si>
  <si>
    <t>CHIẾC</t>
  </si>
  <si>
    <t>Thùng Carton FSC MIX 70%- 600x400X500mm</t>
  </si>
  <si>
    <t>Thùng FSC MIX 70%-60*40*20 cm - V2</t>
  </si>
  <si>
    <t>Thùng FSC MIX 70%-40*30*20 cm - V2</t>
  </si>
  <si>
    <t>Thùng Carton FSC MIX 70%-ARPENAZ 4.2 -600*265*280 mm</t>
  </si>
  <si>
    <t>HỘP MH100 3P KT 58x32x32cm</t>
  </si>
  <si>
    <t xml:space="preserve">Thùng  Arpenaz  Shelter: 62x23x60cm</t>
  </si>
  <si>
    <t>00042957</t>
  </si>
  <si>
    <t>Công ty CP cảng DV dầu khí Đình Vũ</t>
  </si>
  <si>
    <t>0200754420</t>
  </si>
  <si>
    <t>Phí nhập móc nhựa</t>
  </si>
  <si>
    <t>00044059</t>
  </si>
  <si>
    <t>00045951</t>
  </si>
  <si>
    <t>C23TMD</t>
  </si>
  <si>
    <t>00001102</t>
  </si>
  <si>
    <t xml:space="preserve">Công ty TNHH thương mại và  sản xuất Minh Đức</t>
  </si>
  <si>
    <t>0200787786</t>
  </si>
  <si>
    <t>Bột nhẹ CaCO3 - MD400</t>
  </si>
  <si>
    <t>Tấn</t>
  </si>
  <si>
    <t>C23TAC</t>
  </si>
  <si>
    <t>00008471</t>
  </si>
  <si>
    <t>Công ty CP Tân cảng 128- Hải Phòng</t>
  </si>
  <si>
    <t>0200870931</t>
  </si>
  <si>
    <t>Phí nhập lưới</t>
  </si>
  <si>
    <t>00008518</t>
  </si>
  <si>
    <t>Phí nhập khuy bấm</t>
  </si>
  <si>
    <t>00008519</t>
  </si>
  <si>
    <t>00008563</t>
  </si>
  <si>
    <t>00008637</t>
  </si>
  <si>
    <t>00009053</t>
  </si>
  <si>
    <t>00045119</t>
  </si>
  <si>
    <t>Công ty TNHH Hà Hưng Hải</t>
  </si>
  <si>
    <t>0200903802</t>
  </si>
  <si>
    <t>00047962</t>
  </si>
  <si>
    <t>00049090</t>
  </si>
  <si>
    <t>00000055</t>
  </si>
  <si>
    <t>Công ty TNHH đầu tư thương mại vận tải Kinh Bắc</t>
  </si>
  <si>
    <t>0200931398</t>
  </si>
  <si>
    <t>00000056</t>
  </si>
  <si>
    <t>Phí d/vụ mở tờ khai C/O</t>
  </si>
  <si>
    <t>59979</t>
  </si>
  <si>
    <t>Công ty TNHH cảng Hải An</t>
  </si>
  <si>
    <t>0201126468</t>
  </si>
  <si>
    <t>60699</t>
  </si>
  <si>
    <t>241388</t>
  </si>
  <si>
    <t>Công ty TNHH tiếp vận SITC - Đình Vũ</t>
  </si>
  <si>
    <t>0201145622</t>
  </si>
  <si>
    <t>241549</t>
  </si>
  <si>
    <t>147560</t>
  </si>
  <si>
    <t>Công ty CP đầu tư Sao á D.C</t>
  </si>
  <si>
    <t>0201147203</t>
  </si>
  <si>
    <t>151531</t>
  </si>
  <si>
    <t>153503</t>
  </si>
  <si>
    <t>153506</t>
  </si>
  <si>
    <t>153790</t>
  </si>
  <si>
    <t>153839</t>
  </si>
  <si>
    <t>00000185</t>
  </si>
  <si>
    <t xml:space="preserve">C ty CP giao nhận vận tải TM quốc tế T  và  T</t>
  </si>
  <si>
    <t>0201156952</t>
  </si>
  <si>
    <t>Vận chuyển LNT</t>
  </si>
  <si>
    <t>Xe</t>
  </si>
  <si>
    <t>00000186</t>
  </si>
  <si>
    <t>00000199</t>
  </si>
  <si>
    <t xml:space="preserve">Phí DV hàng xuất </t>
  </si>
  <si>
    <t>00048657</t>
  </si>
  <si>
    <t>Công ty cp tân cảng - 189 Hải Phòng</t>
  </si>
  <si>
    <t>0201183522</t>
  </si>
  <si>
    <t>00049050</t>
  </si>
  <si>
    <t>00021255</t>
  </si>
  <si>
    <t>Cty CP MATRAN</t>
  </si>
  <si>
    <t>0201197606</t>
  </si>
  <si>
    <t>00021327</t>
  </si>
  <si>
    <t>00021328</t>
  </si>
  <si>
    <t>00022245</t>
  </si>
  <si>
    <t>00151997</t>
  </si>
  <si>
    <t>Công ty CP GREATING FORTUNE CONTAINER Việt Nam</t>
  </si>
  <si>
    <t>0201209259</t>
  </si>
  <si>
    <t>00151999</t>
  </si>
  <si>
    <t>00157149</t>
  </si>
  <si>
    <t>00157839</t>
  </si>
  <si>
    <t>C23TCC</t>
  </si>
  <si>
    <t>204873</t>
  </si>
  <si>
    <t>Công ty TNHH cảng Container quốc tế Tân Cảng Hải Phòng</t>
  </si>
  <si>
    <t>0201222436</t>
  </si>
  <si>
    <t>205183</t>
  </si>
  <si>
    <t>205233</t>
  </si>
  <si>
    <t>205625</t>
  </si>
  <si>
    <t>206052</t>
  </si>
  <si>
    <t>210990</t>
  </si>
  <si>
    <t>211657</t>
  </si>
  <si>
    <t>211831</t>
  </si>
  <si>
    <t>213446</t>
  </si>
  <si>
    <t>218699</t>
  </si>
  <si>
    <t>218862</t>
  </si>
  <si>
    <t>220967</t>
  </si>
  <si>
    <t>222364</t>
  </si>
  <si>
    <t>229961</t>
  </si>
  <si>
    <t>231031</t>
  </si>
  <si>
    <t>232712</t>
  </si>
  <si>
    <t>244845</t>
  </si>
  <si>
    <t>Phí hàng xuất</t>
  </si>
  <si>
    <t>257521</t>
  </si>
  <si>
    <t>257545</t>
  </si>
  <si>
    <t>257565</t>
  </si>
  <si>
    <t>257627</t>
  </si>
  <si>
    <t>259057</t>
  </si>
  <si>
    <t>Phí nhập manh</t>
  </si>
  <si>
    <t>10399</t>
  </si>
  <si>
    <t xml:space="preserve">Cty TNHH đại lý và  tiếp vận Hải An</t>
  </si>
  <si>
    <t>0201244461</t>
  </si>
  <si>
    <t>10642</t>
  </si>
  <si>
    <t>10643</t>
  </si>
  <si>
    <t>11096</t>
  </si>
  <si>
    <t>40803</t>
  </si>
  <si>
    <t>Công ty TNHH MTV trung tâm LOGISTICS Xanh</t>
  </si>
  <si>
    <t>0201263312</t>
  </si>
  <si>
    <t>41855</t>
  </si>
  <si>
    <t>45111</t>
  </si>
  <si>
    <t>Công ty trách nhiệm hữu hạn ngôi sao xanh Tương Lai</t>
  </si>
  <si>
    <t>0201272677</t>
  </si>
  <si>
    <t>C23TQR</t>
  </si>
  <si>
    <t>2907</t>
  </si>
  <si>
    <t>Công ty cổ phần cảng xanh VIP</t>
  </si>
  <si>
    <t>0201579242</t>
  </si>
  <si>
    <t>2927</t>
  </si>
  <si>
    <t>9724</t>
  </si>
  <si>
    <t>9730</t>
  </si>
  <si>
    <t>9768</t>
  </si>
  <si>
    <t>9921</t>
  </si>
  <si>
    <t>10098</t>
  </si>
  <si>
    <t>10101</t>
  </si>
  <si>
    <t>10220</t>
  </si>
  <si>
    <t>10221</t>
  </si>
  <si>
    <t>103490</t>
  </si>
  <si>
    <t>109384</t>
  </si>
  <si>
    <t>110051</t>
  </si>
  <si>
    <t>112417</t>
  </si>
  <si>
    <t>113391</t>
  </si>
  <si>
    <t>116242</t>
  </si>
  <si>
    <t>116678</t>
  </si>
  <si>
    <t>117265</t>
  </si>
  <si>
    <t>117835</t>
  </si>
  <si>
    <t>120215</t>
  </si>
  <si>
    <t>2135</t>
  </si>
  <si>
    <t>Công ty TNHH vận tải đầu tư thương mại quốc tế Nam Việt</t>
  </si>
  <si>
    <t>0201598340</t>
  </si>
  <si>
    <t>2169</t>
  </si>
  <si>
    <t>2269</t>
  </si>
  <si>
    <t>2273</t>
  </si>
  <si>
    <t>2275</t>
  </si>
  <si>
    <t>2404</t>
  </si>
  <si>
    <t>2409</t>
  </si>
  <si>
    <t>C23TIN</t>
  </si>
  <si>
    <t>0065490</t>
  </si>
  <si>
    <t>Công ty cổ phần ICD Nam Hải</t>
  </si>
  <si>
    <t>0201639540</t>
  </si>
  <si>
    <t xml:space="preserve"> 3523</t>
  </si>
  <si>
    <t>16/10/2023</t>
  </si>
  <si>
    <t>Công ty cổ phần bao bì Hoàng Hải Việt Nam</t>
  </si>
  <si>
    <t>0201654549</t>
  </si>
  <si>
    <t xml:space="preserve">Top mặt pallet Lill  (FSC recycled 100%)</t>
  </si>
  <si>
    <t>Top mặt Pallet Dimpa 3P (FSC recycled 100%)</t>
  </si>
  <si>
    <t xml:space="preserve">Khay Plugghast Stor case  (FSC mix 70%)</t>
  </si>
  <si>
    <t>Khay Drona Billy (FSC mix 70%)</t>
  </si>
  <si>
    <t>Khay DIMPA 65 (FSC mix 70%)</t>
  </si>
  <si>
    <t>Nắp DIMPA 65 (FSC recycled 100%)</t>
  </si>
  <si>
    <t>Hộp Frakta 71 L (FSC recycled 100%)</t>
  </si>
  <si>
    <t>Khay Frakta 36L (FSC recycled 100%)</t>
  </si>
  <si>
    <t>Nắp Frakta 36L (FSC recycled 100%)</t>
  </si>
  <si>
    <t>Hộp Bratby (FSC recycled 100%)</t>
  </si>
  <si>
    <t>Hộp Knolig (FSC recycled 100%)</t>
  </si>
  <si>
    <t>Nắp Vinter 2020 (FSC recycled 100%)</t>
  </si>
  <si>
    <t>Khay Vinter 2020 (FSC mix 70%)</t>
  </si>
  <si>
    <t>Khay fysse (FSC mix 70%)</t>
  </si>
  <si>
    <t>Nắp khay fysse (FSC mix 70%)</t>
  </si>
  <si>
    <t>Tấm chèn Fysse (FSC recycled 100%)</t>
  </si>
  <si>
    <t>Nắp Plugghast Stor case (FSC recycled 100%)</t>
  </si>
  <si>
    <t>Ke góc Drona Billy (FSC recycled 100%)</t>
  </si>
  <si>
    <t>Nắp Drona Billy (FSC mix 70%)</t>
  </si>
  <si>
    <t>Top mặt Pallet Dimpa 65 (FSC recycled 100%)</t>
  </si>
  <si>
    <t>KHAY ĐÁY VATTENDANS (FSC mix 70%)</t>
  </si>
  <si>
    <t>NẮP VATTENDANS (FSC recycled 100%)</t>
  </si>
  <si>
    <t>HỘP SP GORSNYGG 71L (FSC recycled 100%)</t>
  </si>
  <si>
    <t>TOP MẶT VATTENDANS 1020X750 (FSC recycled 100%)</t>
  </si>
  <si>
    <t>KHAY ĐÁY LILL MỚI (FSC mix 70%)</t>
  </si>
  <si>
    <t>KHAY NẮP LILL MỚI (FSC mix 70%)</t>
  </si>
  <si>
    <t>KE GÓC DRONA ( MỚI) (FSC recycled 100%)</t>
  </si>
  <si>
    <t>KHAY ĐÁY SANDGRASMALL 50X80 (FSC mix 70%)</t>
  </si>
  <si>
    <t>KHAY NẮP SANDGRASMAL 50X80 (FSC mix 70%)</t>
  </si>
  <si>
    <t>NẮP DRONA TRẮNG MỚI (FSC mix 70%)</t>
  </si>
  <si>
    <t>KHAY DRONA MỚI (FSC mix 70%)</t>
  </si>
  <si>
    <t>NẮP DRONA NÂU MỚI (FSC recycled 100%)</t>
  </si>
  <si>
    <t>Top mặt Parkla 740*580 (FSC recycled 100%)</t>
  </si>
  <si>
    <t>KHAY JALL 50L (FSC mix 70%)</t>
  </si>
  <si>
    <t xml:space="preserve">NẮP  JALL 50L (FSC recycled 100%)</t>
  </si>
  <si>
    <t>TẤM LÓT JALL 50 (FSC recycled 100%)</t>
  </si>
  <si>
    <t>TẤM MẶT PALLET 1140X760 (FSC recycled 100%)</t>
  </si>
  <si>
    <t>TẤM MẶT PARKLA SHOE 750X510 (CB100BB) (FSC recycled 100%)</t>
  </si>
  <si>
    <t>NẮP FROSON mới (FSC recycled 100%)</t>
  </si>
  <si>
    <t>KHAY FROSON mới (FSC recycled 100%)</t>
  </si>
  <si>
    <t xml:space="preserve">TẤM MẶT  BOLOSUND S4 CB100 (FSC recycled 100%)</t>
  </si>
  <si>
    <t>Nắp Parkla Stor, KT 760x 595x150 mm (FSC recycled 100%)</t>
  </si>
  <si>
    <t>Khay Parkla (FSC mix 70%)</t>
  </si>
  <si>
    <t>Tấm mặt dán pallet Lill (FSC recycled 100%)</t>
  </si>
  <si>
    <t xml:space="preserve"> 3776</t>
  </si>
  <si>
    <t>Nắp Jarpon 50*50 (FSC recycled 100%)</t>
  </si>
  <si>
    <t>Khay Dimpa 3P (FSC mix 70%)</t>
  </si>
  <si>
    <t xml:space="preserve">Khay Solig  (FSC mix 70%)</t>
  </si>
  <si>
    <t>Khay Jarpon 50*50 (FSC recycled 100%)</t>
  </si>
  <si>
    <t xml:space="preserve">Nắp Solig  (FSC recycled 100%)</t>
  </si>
  <si>
    <t>Nắp Museum (FSC recycled 100%)</t>
  </si>
  <si>
    <t>Khay Hyllis mới (FSC recycled 100%)</t>
  </si>
  <si>
    <t>Nắp Hyllis mới (FSC recycled 100%)</t>
  </si>
  <si>
    <t>Nắp Dimpa 3P Mới (FSC recycled 100%)</t>
  </si>
  <si>
    <t>NẮP PARKLA SHOE BAG (FSC recycled 100%)</t>
  </si>
  <si>
    <t>KHAY PARKLA SHOE BAG (FSC mix 70%)</t>
  </si>
  <si>
    <t>KHAY MUSEUM NÂU (FSC recycled 100%)</t>
  </si>
  <si>
    <t>TOP MẶT SANDGRASMALL (FSC recycled 100%)</t>
  </si>
  <si>
    <t>KHAY FROSON 190x60 mới (FSC recycled 100%)</t>
  </si>
  <si>
    <t>NẮP FROSON 190x60 mới (FSC recycled 100%)</t>
  </si>
  <si>
    <t xml:space="preserve">LILL PALLET SHEET  (FSC mix 70%)</t>
  </si>
  <si>
    <t xml:space="preserve">DRONA PALLET SHEET  (FSC mix 70%)</t>
  </si>
  <si>
    <t xml:space="preserve">KHAY GRONAMARANT 50X80  (FSC mix 70%)</t>
  </si>
  <si>
    <t xml:space="preserve">NẮP GRONAMARANT 50X80  (FSC mix 70%)</t>
  </si>
  <si>
    <t>KHAY GRONAMARANT 50X60 (FSC mix 70%)</t>
  </si>
  <si>
    <t xml:space="preserve">NẮP GRONAMARANT 50X60  (FSC mix 70%)</t>
  </si>
  <si>
    <t xml:space="preserve">TẤM MẶT GRONAMARANT  (FSC recycled 100%)</t>
  </si>
  <si>
    <t>TẮM DÁN MẶT PALLETVARLDENS 26L (FSC recycled 100%)</t>
  </si>
  <si>
    <t xml:space="preserve">Tấm chèn Vardens 26L  (FSC recycled 100%)</t>
  </si>
  <si>
    <t xml:space="preserve">Khay Vardens 26L  (FSC mix 70%)</t>
  </si>
  <si>
    <t>Nắp Vardens 26L (FSC recycled 100%)</t>
  </si>
  <si>
    <t>14517</t>
  </si>
  <si>
    <t>Công ty TNHH vận tải Container Hải An</t>
  </si>
  <si>
    <t>0201655535</t>
  </si>
  <si>
    <t>175888</t>
  </si>
  <si>
    <t>Công ty cổ phần cảng Nam Đình Vũ</t>
  </si>
  <si>
    <t>0201741248</t>
  </si>
  <si>
    <t>184907</t>
  </si>
  <si>
    <t>192363</t>
  </si>
  <si>
    <t>192515</t>
  </si>
  <si>
    <t>195776</t>
  </si>
  <si>
    <t>196189</t>
  </si>
  <si>
    <t>C23TTS</t>
  </si>
  <si>
    <t>20675</t>
  </si>
  <si>
    <t>Công ty TNHH Tuyến CONTAINER T.S. Hà Nội</t>
  </si>
  <si>
    <t>0201747264</t>
  </si>
  <si>
    <t>xxx</t>
  </si>
  <si>
    <t>C23TVN</t>
  </si>
  <si>
    <t>22726</t>
  </si>
  <si>
    <t>Công ty CP GRAND FORWARD VN</t>
  </si>
  <si>
    <t>0201809168</t>
  </si>
  <si>
    <t>23414</t>
  </si>
  <si>
    <t>25036</t>
  </si>
  <si>
    <t>53974</t>
  </si>
  <si>
    <t>Cty TNHH Pan Hải An</t>
  </si>
  <si>
    <t>0201815115</t>
  </si>
  <si>
    <t>55033</t>
  </si>
  <si>
    <t>C23TVH</t>
  </si>
  <si>
    <t>6144</t>
  </si>
  <si>
    <t>Cty TNHH MTV VIETFRACHT Hải Phòng</t>
  </si>
  <si>
    <t>0201865444</t>
  </si>
  <si>
    <t>Phí nhập ôze</t>
  </si>
  <si>
    <t>1098</t>
  </si>
  <si>
    <t>Cty TNHH XNK WINLOGS</t>
  </si>
  <si>
    <t>0201913948</t>
  </si>
  <si>
    <t>1101</t>
  </si>
  <si>
    <t>1104</t>
  </si>
  <si>
    <t>1106</t>
  </si>
  <si>
    <t>1108</t>
  </si>
  <si>
    <t>1110</t>
  </si>
  <si>
    <t>1144</t>
  </si>
  <si>
    <t>1146</t>
  </si>
  <si>
    <t>1180</t>
  </si>
  <si>
    <t>1182</t>
  </si>
  <si>
    <t>Phí nhập ống co nhiệt</t>
  </si>
  <si>
    <t>1195</t>
  </si>
  <si>
    <t>1208</t>
  </si>
  <si>
    <t>1210</t>
  </si>
  <si>
    <t>1214</t>
  </si>
  <si>
    <t>1218</t>
  </si>
  <si>
    <t>1225</t>
  </si>
  <si>
    <t>1227</t>
  </si>
  <si>
    <t>Phí nhập ô zê</t>
  </si>
  <si>
    <t>1234</t>
  </si>
  <si>
    <t>1236</t>
  </si>
  <si>
    <t>1239</t>
  </si>
  <si>
    <t>1243</t>
  </si>
  <si>
    <t>1246</t>
  </si>
  <si>
    <t>63285</t>
  </si>
  <si>
    <t>Công ty TNHH MTV DV Cảng Xanh</t>
  </si>
  <si>
    <t>0201990244</t>
  </si>
  <si>
    <t>63359</t>
  </si>
  <si>
    <t>65723</t>
  </si>
  <si>
    <t>Phí nhập băng dán</t>
  </si>
  <si>
    <t>65745</t>
  </si>
  <si>
    <t>65997</t>
  </si>
  <si>
    <t>66697</t>
  </si>
  <si>
    <t>66807</t>
  </si>
  <si>
    <t>00000366</t>
  </si>
  <si>
    <t>Cty TNHH DV và đầu tư TM Thanh Sơn</t>
  </si>
  <si>
    <t>0202050846</t>
  </si>
  <si>
    <t>Phí v/c nhập vải</t>
  </si>
  <si>
    <t>19180</t>
  </si>
  <si>
    <t>CTy TNHH KM CARGO SERVICES Hải Phòng</t>
  </si>
  <si>
    <t>0202136652</t>
  </si>
  <si>
    <t>19352</t>
  </si>
  <si>
    <t>0029429</t>
  </si>
  <si>
    <t>Cty TNHH liên doanh GMD ASL</t>
  </si>
  <si>
    <t>0202182433</t>
  </si>
  <si>
    <t>0030148</t>
  </si>
  <si>
    <t>0030860</t>
  </si>
  <si>
    <t>00000868</t>
  </si>
  <si>
    <t xml:space="preserve">Chi nhánh  Công ty CP giám định Đại Việt tại Hà Nội</t>
  </si>
  <si>
    <t>0300561285-003</t>
  </si>
  <si>
    <t>Phí giám định túi, lều</t>
  </si>
  <si>
    <t>K23THY</t>
  </si>
  <si>
    <t>00098583</t>
  </si>
  <si>
    <t>CN công ty TNHH COATS Phong Phú</t>
  </si>
  <si>
    <t>0300828098-001</t>
  </si>
  <si>
    <t>Chỉ Nybond PA250D/3 N06A grey, 2250m/cuộn</t>
  </si>
  <si>
    <t>CUỘN</t>
  </si>
  <si>
    <t>K23TSN</t>
  </si>
  <si>
    <t>00023548</t>
  </si>
  <si>
    <t xml:space="preserve">CN Công ty TNHH TM và  DV Song Bình -TT CPN Phía Bắc</t>
  </si>
  <si>
    <t>0301446415-007</t>
  </si>
  <si>
    <t>Thu hộ cước Fedex</t>
  </si>
  <si>
    <t>Vận đơn</t>
  </si>
  <si>
    <t>00067323</t>
  </si>
  <si>
    <t xml:space="preserve">CN Công ty TNHH COSCO SHIPPING LINES (Việt Nam)  tại  Hải Phòng</t>
  </si>
  <si>
    <t>0301471348-001</t>
  </si>
  <si>
    <t>00073643</t>
  </si>
  <si>
    <t>C23TTR</t>
  </si>
  <si>
    <t>5143</t>
  </si>
  <si>
    <t xml:space="preserve">Công ty TNHH TUV Rheinland Vietnam </t>
  </si>
  <si>
    <t>0302244958</t>
  </si>
  <si>
    <t>Dịch vụ kiểm định sản phẩm (Testing fee)</t>
  </si>
  <si>
    <t>0000084</t>
  </si>
  <si>
    <t xml:space="preserve">Công ty TNHH Toàn Thắng </t>
  </si>
  <si>
    <t>0302350628</t>
  </si>
  <si>
    <t>Gia công in lều Base</t>
  </si>
  <si>
    <t xml:space="preserve"> 7013</t>
  </si>
  <si>
    <t xml:space="preserve">Công ty TNHH thương mại và  kỹ thuật - V.M.S</t>
  </si>
  <si>
    <t>0302547430</t>
  </si>
  <si>
    <t>Dung môi Linx FAC1505</t>
  </si>
  <si>
    <t>Dung môi Linx 1512</t>
  </si>
  <si>
    <t xml:space="preserve"> 167</t>
  </si>
  <si>
    <t>CÔNG TY TNHH THUẬN ĐỨC</t>
  </si>
  <si>
    <t>0302825215</t>
  </si>
  <si>
    <t>Nhãn may HDSD+TP lưới 3D - jarpon 116x45 dark grey AP</t>
  </si>
  <si>
    <t>Nhãn may tích hợp - jarpon 116x45 dark grey AP</t>
  </si>
  <si>
    <t xml:space="preserve">Nhãn may HDSD -  Jarpon 62x44 white, AP</t>
  </si>
  <si>
    <t xml:space="preserve">Nhãn may tích hợp -  Jarpon 62x44 white, AP</t>
  </si>
  <si>
    <t xml:space="preserve">Nhãn may HDSD -  Jarpon 50x50 white, AP</t>
  </si>
  <si>
    <t xml:space="preserve">Nhãn may tích hợp -  Jarpon 50x50 white, AP</t>
  </si>
  <si>
    <t>Nhãn may HDSD+TP - jarpon 44x44 white AP</t>
  </si>
  <si>
    <t>Nhãn may tích hợp- Jarpon white 44x44 US</t>
  </si>
  <si>
    <t>Nhãn may luật pháp- Jarpon white 44x44 US</t>
  </si>
  <si>
    <t>Nhãn may cảnh báo luật và cháy- Jarpon white 44x44 US</t>
  </si>
  <si>
    <t>Nhãn may HDSD- Jarpon white 44x44 US</t>
  </si>
  <si>
    <t>Nhãn may tích hợp-Jarpon white 44x44 AP</t>
  </si>
  <si>
    <t xml:space="preserve">Nhãn may HDSD -  Jarpon 50x50 dark grey, CA</t>
  </si>
  <si>
    <t xml:space="preserve">Nhãn may ( CB + LP ) -  Jarpon 50x50 dark grey, CA</t>
  </si>
  <si>
    <t xml:space="preserve">Nhãn may luật LL05 -  Jarpon 50x50 dark grey, CA</t>
  </si>
  <si>
    <t xml:space="preserve">Nhãn may tích hợp -  Jarpon 50x50 dark grey, CA</t>
  </si>
  <si>
    <t xml:space="preserve">Nhãn may HDSD  -  Jarpon 50x50 dark grey, US</t>
  </si>
  <si>
    <t xml:space="preserve">Nhãn may ( CB + LP )  -  Jarpon 50x50 dark grey, US</t>
  </si>
  <si>
    <t xml:space="preserve">Nhãn may luật LL12 -  Jarpon 50x50 dark grey, US</t>
  </si>
  <si>
    <t xml:space="preserve">Nhãn may tích hợp -  Jarpon 50x50 dark grey, US</t>
  </si>
  <si>
    <t>Nhãn may mã vạch- Froson beige 62x44, AP</t>
  </si>
  <si>
    <t>Nhãn may thành phần tích hợp TTR dán băng dính- Froson beige 62x44, AP</t>
  </si>
  <si>
    <t xml:space="preserve">Nhãn may HDSD  - Jarpon 50x50 dark grey, GB</t>
  </si>
  <si>
    <t xml:space="preserve">Nhãn may GB002 in 2 màu  - Jarpon 50x50 dark grey, GB</t>
  </si>
  <si>
    <t xml:space="preserve">Nhãn may tích hợp  - Jarpon 50x50 dark grey, GB</t>
  </si>
  <si>
    <t>Nhãn may mã vạch - Froson, beige, 35, AP</t>
  </si>
  <si>
    <t>Nhãn may thành phần tích hợp TTR dán băng dính- Froson, beige, 35, AP</t>
  </si>
  <si>
    <t>Nhãn may thành phần tích hợp TTR dán băng dính- Froson, beige, 35, US</t>
  </si>
  <si>
    <t>Nhãn may HDSD - Jarpon 62x44 dark grey, GB</t>
  </si>
  <si>
    <t xml:space="preserve">Nhãn may GB002 in 2 màu  - Jarpon 62x44 dark grey, GB</t>
  </si>
  <si>
    <t xml:space="preserve">Nhãn may tích hợp  - Jarpon 62x44 dark grey, GB</t>
  </si>
  <si>
    <t xml:space="preserve">Nhãn may thành phần tích hợp tem  TTR dán băng dính- Froson,beige 44x44 EU</t>
  </si>
  <si>
    <t xml:space="preserve">Nhãn may mã vạch  - Froson beige 44x44 EU</t>
  </si>
  <si>
    <t xml:space="preserve">Nhãn may HDSD -  Jarpon 62x62 dark grey, US</t>
  </si>
  <si>
    <t xml:space="preserve">Nhãn may ( CB + LP ) -  Jarpon 62x62 dark grey, US</t>
  </si>
  <si>
    <t xml:space="preserve">Nhãn may luật LL12 -  Jarpon 62x62 dark grey, US</t>
  </si>
  <si>
    <t xml:space="preserve">Nhãn may tích hợp -  Jarpon 62x62 dark grey, US</t>
  </si>
  <si>
    <t xml:space="preserve">Nhãn may mã vạch  - Froson beige 190x60 AP</t>
  </si>
  <si>
    <t xml:space="preserve">Nhãn may thành phần tích hợp TTR dán băng dính-  Froson beige 190x60 AP</t>
  </si>
  <si>
    <t xml:space="preserve">Nhãn may HDSD -  Jarpon 62x44 dark grey, US</t>
  </si>
  <si>
    <t xml:space="preserve">Nhãn may ( CB + LP ) -  Jarpon 62x44 dark grey, US</t>
  </si>
  <si>
    <t xml:space="preserve">Nhãn may luật LL12 -  Jarpon 62x44 dark grey, US</t>
  </si>
  <si>
    <t xml:space="preserve">Nhãn may tích hợp -  Jarpon 62x44 dark grey, US</t>
  </si>
  <si>
    <t>Nhãn may HDSD - Jarpon 62x62 dark grey, GB</t>
  </si>
  <si>
    <t>Nhãn may GB002 in 2 màu- Jarpon 62x62 dark grey, GB</t>
  </si>
  <si>
    <t>Nhãn may tích hợp - Jarpon 62x62 dark grey, GB</t>
  </si>
  <si>
    <t>Nhãn may mã vạch- Froson beige 62x44, EU</t>
  </si>
  <si>
    <t>Nhãn may thành phần tích hợp TTR dán băng dính- Froson beige 62x44, EU</t>
  </si>
  <si>
    <t xml:space="preserve">Nhãn may mã vạch  - Froson beige 190x60 EU</t>
  </si>
  <si>
    <t xml:space="preserve">Nhãn may thành phần tích hợp TTR dán băng dính-  Froson beige 190x60 EU</t>
  </si>
  <si>
    <t>Nhãn may (HDSD+TTR) - Bramon EU</t>
  </si>
  <si>
    <t>Nhãn may mã vạch - Froson, beige, 35, US</t>
  </si>
  <si>
    <t xml:space="preserve">Nhãn may mã vạch  - Froson beige 44x44 AP</t>
  </si>
  <si>
    <t xml:space="preserve">Nhãn may thành phần tích hợp tem  TTR dán băng dính - Froson beige 44x44 AP</t>
  </si>
  <si>
    <t>Nhãn may (HDSD+TTR) - Bramon AP</t>
  </si>
  <si>
    <t xml:space="preserve">Nhãn may thành phần tích hợp tem  TTR dán băng dính- Froson,beige 44x44 US</t>
  </si>
  <si>
    <t xml:space="preserve">Nhãn may mã vạch  - Froson beige 44x44 US</t>
  </si>
  <si>
    <t xml:space="preserve">Nhãn may tích hợp-Gronamarant  high side/back 50x60</t>
  </si>
  <si>
    <t>Nhãn may tích hợp-Sandgrasmal</t>
  </si>
  <si>
    <t>Nhãn may HDSD+TP-Inner 50x50 GB</t>
  </si>
  <si>
    <t>Nhãn may cảnh báo cháy-Inner 50x50 GB</t>
  </si>
  <si>
    <t>Nhãn may mã vạch- Froson beige 62x44, US</t>
  </si>
  <si>
    <t>Nhãn may thành phần tích hợp TTR dán băng dính- Froson beige 62x44, US</t>
  </si>
  <si>
    <t>Nhãn may mã vạch - Froson, grey, 62x44, EU</t>
  </si>
  <si>
    <t>Nhãn may thành phần tích hợp TTR dán băng dính - Froson grey 62x44 EU</t>
  </si>
  <si>
    <t>Nhãn may tích hợp-Gronamarant low stomach 50x60</t>
  </si>
  <si>
    <t xml:space="preserve"> 1521</t>
  </si>
  <si>
    <t>CÔNG TY TNHH TIM ĐỎ</t>
  </si>
  <si>
    <t>0302841866</t>
  </si>
  <si>
    <t>Ô zê-eye-BR-EXT 14 INT 7mm</t>
  </si>
  <si>
    <t>Ô zê kim loại T: 5mm N:10mm</t>
  </si>
  <si>
    <t>Ô zê N17mm T8mm</t>
  </si>
  <si>
    <t>Flat Rivet 8mm - Rivet 10 x 12</t>
  </si>
  <si>
    <t>00213103</t>
  </si>
  <si>
    <t>Công ty TNHH đại lý vận tải EVERGEEN (Việt Nam)</t>
  </si>
  <si>
    <t>0302986886</t>
  </si>
  <si>
    <t>00227211</t>
  </si>
  <si>
    <t>K23TBB</t>
  </si>
  <si>
    <t>00040145</t>
  </si>
  <si>
    <t>Chi nhánh công ty cổ phần giao nhận vận tải Con Ong</t>
  </si>
  <si>
    <t>0303482440-001</t>
  </si>
  <si>
    <t>00040906</t>
  </si>
  <si>
    <t>00042274</t>
  </si>
  <si>
    <t>11180</t>
  </si>
  <si>
    <t>Công ty TNHH Bureau Veritas Consumer Products Services Việt nam (chi nhánh Hà Nội)</t>
  </si>
  <si>
    <t>0304046704-001</t>
  </si>
  <si>
    <t>Phí test</t>
  </si>
  <si>
    <t>00271488</t>
  </si>
  <si>
    <t>Công ty CP CMA-CGM Việt Nam</t>
  </si>
  <si>
    <t>0304207743</t>
  </si>
  <si>
    <t>00276993</t>
  </si>
  <si>
    <t>C23TEN</t>
  </si>
  <si>
    <t>30854</t>
  </si>
  <si>
    <t>Công ty cổ phần én Việt</t>
  </si>
  <si>
    <t>0304955040</t>
  </si>
  <si>
    <t xml:space="preserve">Phí dịch vụ </t>
  </si>
  <si>
    <t xml:space="preserve"> 517</t>
  </si>
  <si>
    <t xml:space="preserve">Công ty TNHH sản xuất và  thương mại Hàn Thủy</t>
  </si>
  <si>
    <t>0304962312</t>
  </si>
  <si>
    <t>Dây viền k25mm PES binding DKT-N02A GREY ĐL: 5,5g/m</t>
  </si>
  <si>
    <t>Dây quai K20mm PP SMALL GROOVED 20MM/1,2MM / 2cmDKT-L03A BEIGE ĐL: 10g/m</t>
  </si>
  <si>
    <t>Dây viền K23 mm PP webbing plain HD - DKTest-k22a Green; ĐL: 5g/m - Mode : 9810014032 - Item code : 4240487</t>
  </si>
  <si>
    <t>Dây quai PP SG K38MM/ 1.2MM. CC code: 8383751. Model code: 8439793. Item code: 2417137.-Màu DKT- N06A GREY. ĐL: 25g/m</t>
  </si>
  <si>
    <t>Dây quai PP K30mm - DKT-G17C BLUE - ĐL: 20 g/m - DSM: 9810016356 - Item: 4254422</t>
  </si>
  <si>
    <t>DÂY DÙ PP F3MM MÀU DKT-N06A GREY; ĐL3G/M</t>
  </si>
  <si>
    <t>Dây quai PP K10 MM, ĐL 5 g/m, beige - NH 100</t>
  </si>
  <si>
    <t xml:space="preserve"> 544</t>
  </si>
  <si>
    <t>Dây viền phẳng PP PLAIN 22x0,6mm BINDING 7/8# / 2.2 CM DKT-N04A GREY DSM: DSM: 9810014032 Mode: 8572161 Item: 2993026</t>
  </si>
  <si>
    <t>Dây quai PP SG K25MM/ 1.2MM. CC code: 8383794. Model code: 8439792. Item code: 2314468. "Màu DKT- N06A GREY. ĐL: 15g/m</t>
  </si>
  <si>
    <t>Dây quai PP K30mm - DSM: 9810016356 - Item: 4315090 - DKT-F09B BORDEAUX - ĐL: 20 g/m</t>
  </si>
  <si>
    <t>Dây quai PP K38mm - DKT-G17C BLUE - ĐL: 27 g/m - DSM: 8383739 - Item: 2864924</t>
  </si>
  <si>
    <t>Dây quai PP K38mm - DSM: 8383739 - Item: 4315096 - DKT-F09B BORDEAUX - ĐL: 27 g/m</t>
  </si>
  <si>
    <t>Dây viền K23 mm PP webbing plain HD - DKT F09B BORDEAUX ; ĐL: 5g/m - Mode : 9810014032 - Item code : 4456546</t>
  </si>
  <si>
    <t>Dây viền: PP Binding 23mm -ĐL: 5.3 g/m - DKT-G17C BLUE - DSM: 9810014037 - ITEM: 2996840</t>
  </si>
  <si>
    <t>Dây quai K10mm,, ĐL: 5,5g/m - DKT - D07A RED</t>
  </si>
  <si>
    <t>Dây dù lồng óc khóa phi 2.5mm ĐL: 2.7g/m. BASE N07A / DOTS K03D BROWN</t>
  </si>
  <si>
    <t xml:space="preserve"> 563</t>
  </si>
  <si>
    <t>Dây viền PP K25mm, ĐL: 5.3 g/m - DKT-F09B BORDEAUX - DSM: 9810014037 - ITEM: 2996846</t>
  </si>
  <si>
    <t>Dây viền PP K25mm, ĐL: 5.3 g/m - DKT-G17C BLUE - DSM: 9810014037 - ITEM: 2996840</t>
  </si>
  <si>
    <t>Dây viền xương cá K22. Màu DKT- N06A GREY. ĐL:9 g/m</t>
  </si>
  <si>
    <t xml:space="preserve"> 585</t>
  </si>
  <si>
    <t>Dây quai PP K38MM/ ĐL 32g/m.-Màu DKT- GREY.</t>
  </si>
  <si>
    <t>Dây quai PP K10 mm, dày 1.2mm ĐL 6g/m, DKT - F11B Purple</t>
  </si>
  <si>
    <t>DÂY DÙ PHI 2MM, ĐL 2G/M, N06A/K03D/N00A</t>
  </si>
  <si>
    <t>DÂY LUỒN ÓC KHÓA PP STRING 2.0MM</t>
  </si>
  <si>
    <t>DÂY LUỒN ÓC KHÓA PP STRING 3.0MM</t>
  </si>
  <si>
    <t>DÂY DÙ PP PHI 2.5MM, ĐL 2.7G/M N07A / F03A</t>
  </si>
  <si>
    <t>DÂY DÙ PP STRING 3.0MM DKT-G08A BROWN</t>
  </si>
  <si>
    <t>DÂY DÙ LỒNG ÓC KHÓA PHI 2.5MM , ĐL 2.7G/M; BASE N07A / DOTS K03D BROWN</t>
  </si>
  <si>
    <t>Dây quai PP K10 mm, dày 1.2mm ĐL 5g/m, BEIGE-NH100</t>
  </si>
  <si>
    <t>K23TDP</t>
  </si>
  <si>
    <t>00023530</t>
  </si>
  <si>
    <t>CN Cty CP DV hàng hải hàng không con cá heo tại HP</t>
  </si>
  <si>
    <t>0305358801-002</t>
  </si>
  <si>
    <t>00024013</t>
  </si>
  <si>
    <t>00025094</t>
  </si>
  <si>
    <t>C23TTU</t>
  </si>
  <si>
    <t>7567</t>
  </si>
  <si>
    <t>Công ty TNHH TUV SUD Việt Nam</t>
  </si>
  <si>
    <t>0305391686</t>
  </si>
  <si>
    <t>Đánh giá C-TPAT</t>
  </si>
  <si>
    <t>4</t>
  </si>
  <si>
    <t>Công ty cổ phần đầu tư xây dựng 586</t>
  </si>
  <si>
    <t>0305599042</t>
  </si>
  <si>
    <t>QT KLHT theo hợp đồng số: 14.10/2022/HĐ-XD ngày14/10/2023</t>
  </si>
  <si>
    <t>C23TLB</t>
  </si>
  <si>
    <t>00001910</t>
  </si>
  <si>
    <t>Công ty CP dịch vụ kỹ thuật Tân Cảng</t>
  </si>
  <si>
    <t>0305736891</t>
  </si>
  <si>
    <t>LÍT</t>
  </si>
  <si>
    <t>C23TAD</t>
  </si>
  <si>
    <t>00011140</t>
  </si>
  <si>
    <t>Công ty cổ phần á Đông ADG</t>
  </si>
  <si>
    <t>0308113486</t>
  </si>
  <si>
    <t>Hạt nhựa PP HP400K</t>
  </si>
  <si>
    <t>4154</t>
  </si>
  <si>
    <t>CN công ty TNHH liên kết toàn cầu tại HN</t>
  </si>
  <si>
    <t>0309194953-001</t>
  </si>
  <si>
    <t>C23TCH</t>
  </si>
  <si>
    <t xml:space="preserve"> 2245</t>
  </si>
  <si>
    <t>Công ty TNHH SX TM Khởi Chí Hưng</t>
  </si>
  <si>
    <t>0309936700</t>
  </si>
  <si>
    <t xml:space="preserve">Chỉ May COFIL 250D/3  1500M - N07A BLACK</t>
  </si>
  <si>
    <t xml:space="preserve">Chỉ May COFIL 250D/3  1500M - N06A GREY</t>
  </si>
  <si>
    <t xml:space="preserve">Chỉ May COFIL 250D/3  1500M - N02A GREY</t>
  </si>
  <si>
    <t>00000793</t>
  </si>
  <si>
    <t>Công ty TNHH MTV thực phẩm Vũ Minh Gia Phúc</t>
  </si>
  <si>
    <t>0310449959</t>
  </si>
  <si>
    <t>May gia công túi TUIF71BLUEU</t>
  </si>
  <si>
    <t>C23TQH</t>
  </si>
  <si>
    <t>41642</t>
  </si>
  <si>
    <t>Cty TNHH Quanterm Logistics VN</t>
  </si>
  <si>
    <t>0311089603</t>
  </si>
  <si>
    <t>981</t>
  </si>
  <si>
    <t>CTy TNHH PIL LOGISTICS Việt Nam</t>
  </si>
  <si>
    <t>0311739668</t>
  </si>
  <si>
    <t>C23TNP</t>
  </si>
  <si>
    <t>35903</t>
  </si>
  <si>
    <t>Công ty CP chuyển phát nhanh NEW POST</t>
  </si>
  <si>
    <t>0311915440</t>
  </si>
  <si>
    <t>Cước chuyển phát T10/2023</t>
  </si>
  <si>
    <t>8099</t>
  </si>
  <si>
    <t>Công ty CP đầu tư TM phát triển Nhất Tín-CN HN</t>
  </si>
  <si>
    <t>0312803588-005</t>
  </si>
  <si>
    <t>Phí CPN quốc tế</t>
  </si>
  <si>
    <t xml:space="preserve"> 41</t>
  </si>
  <si>
    <t xml:space="preserve">Công ty TNHH TMSX  XNK Khải Linh</t>
  </si>
  <si>
    <t>0313177051</t>
  </si>
  <si>
    <t>THEN TAM GIÁ K20MM MÀU ĐEN NHỰA POM RACKLA</t>
  </si>
  <si>
    <t>MÓC TREO ĐỒ MÀU ĐEN NHỰA POM, VARLDENS 26L</t>
  </si>
  <si>
    <t>THEN NGANG ĐÔI K38MM, MÀU ĐEN NHỰA POM RACKLA</t>
  </si>
  <si>
    <t>MÓC NHỰA POM K50MM MÀU ĐEN RACKLA</t>
  </si>
  <si>
    <t>45</t>
  </si>
  <si>
    <t>C23TLD</t>
  </si>
  <si>
    <t>58</t>
  </si>
  <si>
    <t>Công ty TNHH kinh doanh LADOVIE</t>
  </si>
  <si>
    <t>0313820931</t>
  </si>
  <si>
    <t>Túi nhựa (Plastic Pocket) 67*122mm</t>
  </si>
  <si>
    <t>C23TSG</t>
  </si>
  <si>
    <t>00139615</t>
  </si>
  <si>
    <t>CTy TNHH Maersk logistics &amp; Services Việt Nam</t>
  </si>
  <si>
    <t>0313935315</t>
  </si>
  <si>
    <t>00055097</t>
  </si>
  <si>
    <t>CN Cty TNNH Maersk logistics &amp; Services Việt Nam tại TP Hải Phòng</t>
  </si>
  <si>
    <t>0313935315-004</t>
  </si>
  <si>
    <t>Phí hàng xuất IKEA</t>
  </si>
  <si>
    <t>C23TSH</t>
  </si>
  <si>
    <t>00068063</t>
  </si>
  <si>
    <t>CN công ty TNHH SINOVNL tại Hải Phòng</t>
  </si>
  <si>
    <t>0314618728-001</t>
  </si>
  <si>
    <t>00074301</t>
  </si>
  <si>
    <t>00074303</t>
  </si>
  <si>
    <t>C23TRC</t>
  </si>
  <si>
    <t>00000753</t>
  </si>
  <si>
    <t>Cty TNHH giao nhận quốc tế WRC</t>
  </si>
  <si>
    <t>0314729876</t>
  </si>
  <si>
    <t>00000779</t>
  </si>
  <si>
    <t>00000806</t>
  </si>
  <si>
    <t>Công Ty TNHH Thương Mại Xuất Nhập Khẩu Thl Việt Nam</t>
  </si>
  <si>
    <t>0315819804</t>
  </si>
  <si>
    <t>Đèn diệt côn trùng DS-D202</t>
  </si>
  <si>
    <t>0000095</t>
  </si>
  <si>
    <t>Công ty TNHH công nghệ Vinh Phúc</t>
  </si>
  <si>
    <t>0316160176</t>
  </si>
  <si>
    <t>Thuê máy dán nhiệt</t>
  </si>
  <si>
    <t>C23TGR</t>
  </si>
  <si>
    <t>00000813</t>
  </si>
  <si>
    <t>Cty TNHH XNK GREEN OCEAN</t>
  </si>
  <si>
    <t>0316522852</t>
  </si>
  <si>
    <t>Phí v/ chuyển hàng xuất DEK</t>
  </si>
  <si>
    <t>00000814</t>
  </si>
  <si>
    <t>00000815</t>
  </si>
  <si>
    <t>00000816</t>
  </si>
  <si>
    <t>00000817</t>
  </si>
  <si>
    <t>00000818</t>
  </si>
  <si>
    <t>00000819</t>
  </si>
  <si>
    <t>00000820</t>
  </si>
  <si>
    <t>00000821</t>
  </si>
  <si>
    <t>00000822</t>
  </si>
  <si>
    <t>00000823</t>
  </si>
  <si>
    <t>00000824</t>
  </si>
  <si>
    <t>00000825</t>
  </si>
  <si>
    <t>00000826</t>
  </si>
  <si>
    <t>00000827</t>
  </si>
  <si>
    <t>00000828</t>
  </si>
  <si>
    <t>00000829</t>
  </si>
  <si>
    <t>00000830</t>
  </si>
  <si>
    <t>00000831</t>
  </si>
  <si>
    <t>00000832</t>
  </si>
  <si>
    <t>00000834</t>
  </si>
  <si>
    <t>00000836</t>
  </si>
  <si>
    <t>C23TLP</t>
  </si>
  <si>
    <t>Công ty CP Phát Long Phước</t>
  </si>
  <si>
    <t>0402134412</t>
  </si>
  <si>
    <t>Gia công Arpenaz 4.1 tent DPB (Cắt + in + may + BG)</t>
  </si>
  <si>
    <t>Gia công Backpack NH Arpenaz 100 20L - Burgundy (Cắt + in + may+ BG)</t>
  </si>
  <si>
    <t>Gia công NH100 Ice BP 10L Green ( Cắt+in+may+BG)</t>
  </si>
  <si>
    <t>Gia công Compact BP black travel 10L ( Cắt + in + may + BG)</t>
  </si>
  <si>
    <t>Gia công Backpack NH Arpenaz 100 20L - Blue/ Grey (Cắt + in + May+ BG + HC)</t>
  </si>
  <si>
    <t>Gia công Backpack NH Arpenaz 100 20L - Blue/ Turquoise (Cắt + in + May+ BG + HC)</t>
  </si>
  <si>
    <t>Gia công Backpack NH Arpenaz 100 20L - Bugundy (Cắt + in + may+ BG+ HC)</t>
  </si>
  <si>
    <t>Gia công Backpack NH Arpenaz 500 30L Dark Grey (Cắt+in+may+BG+HC)</t>
  </si>
  <si>
    <t>Gia công NH100 ICE BP 30L Blue (Cắt + in + May + BG + HC)</t>
  </si>
  <si>
    <t>Gia công Compact BP Vio travel 10L ( Cắt + in + may + BG+ HC)</t>
  </si>
  <si>
    <t>Gia công Compact BP blue travel 10L ( Cắt + in + may + BG+ HC)</t>
  </si>
  <si>
    <t>Gia công Compact BP black travel 10L ( Cắt + in + may + BG+ HC)</t>
  </si>
  <si>
    <t>Gia công Compact BP Yellow travel 10L (Cắt + in + may + BG +HC)</t>
  </si>
  <si>
    <t>Gia công Backpack NH Arpenaz 30L - Black (Cắt + in + may + BG + HC)</t>
  </si>
  <si>
    <t>Gia công Backpack NH Arpenaz 30L - Blue (Cắt + in + may + BG + HC)</t>
  </si>
  <si>
    <t>Gia công Ski bag 100 Black (Cắt + in + May + BG + HC)</t>
  </si>
  <si>
    <t>Gia công Ski boots Bag 100 black (Cắt + in + may + BG + HC)</t>
  </si>
  <si>
    <t>C23TAM</t>
  </si>
  <si>
    <t xml:space="preserve"> 579</t>
  </si>
  <si>
    <t>Công ty cổ phần bao bì Anh Minh</t>
  </si>
  <si>
    <t>0500451025</t>
  </si>
  <si>
    <t>Thùng cartoon Mã 120091: 520 x 370 x 650</t>
  </si>
  <si>
    <t>Đệm 3 lớp: 230 x 180</t>
  </si>
  <si>
    <t xml:space="preserve"> 581</t>
  </si>
  <si>
    <t>Thùng cartoon mã 7725: 560 x 320 x 450</t>
  </si>
  <si>
    <t>Thùng cartoon mã 7412: 340 x 320 x 550</t>
  </si>
  <si>
    <t>Thùng cartoon mã 7453: 450 x 280 x 570</t>
  </si>
  <si>
    <t>Thùng cartoon mã 7434: 420 x 400 x 450</t>
  </si>
  <si>
    <t>Thùng cartoon mã 7427: 400 x 350 x 570</t>
  </si>
  <si>
    <t>C23TTG</t>
  </si>
  <si>
    <t xml:space="preserve"> 907</t>
  </si>
  <si>
    <t>Công ty TNHH Phồn Thịnh - TAEGWANG</t>
  </si>
  <si>
    <t>0500569644</t>
  </si>
  <si>
    <t>Mũi tên 1x1.5 ( Tem dán lỗi)</t>
  </si>
  <si>
    <t>Ôm trụ kim bọ brother lk3-b430e/ ke-430c</t>
  </si>
  <si>
    <t xml:space="preserve">Chân vịt 2 kim  1/4" lá chắn 2 ly phải</t>
  </si>
  <si>
    <t>Cữ chặn 1 kim G7 (120428) (7,5x3,5cm)</t>
  </si>
  <si>
    <t>Giấy ráp Nhật P1000 (Tokyo) (230*280cm)</t>
  </si>
  <si>
    <t xml:space="preserve"> 909</t>
  </si>
  <si>
    <t>Keo Silicon Apollo A300 (330ml)</t>
  </si>
  <si>
    <t>Lọ</t>
  </si>
  <si>
    <t>Súng bắn silicon Inox</t>
  </si>
  <si>
    <t>Cân điện tử EC_II_15kg</t>
  </si>
  <si>
    <t xml:space="preserve"> 1038</t>
  </si>
  <si>
    <t>Phích cắm tiêu chuẩn châu âu phi 5</t>
  </si>
  <si>
    <t>Yếm thuyền bọ lập trình (Me thoi lập trình)</t>
  </si>
  <si>
    <t>Băng dính 2 mặt xốp 2cm</t>
  </si>
  <si>
    <t>Mặt nạ phòng độc 3M 3200</t>
  </si>
  <si>
    <t>Bộ quần áo chống hóa chất ( màu vàng ) ( Chống hóa chất)</t>
  </si>
  <si>
    <t xml:space="preserve">Ủng chống dầu,  acid Thùy Dương ( Chịu hóa chất)</t>
  </si>
  <si>
    <t xml:space="preserve">Kính dẻo  trắng có dây đeo ( kính chống hóa chất)</t>
  </si>
  <si>
    <t xml:space="preserve"> 1039</t>
  </si>
  <si>
    <t>Cút nối dây hơi 2 đầu phi 8mm</t>
  </si>
  <si>
    <t>Kìm hàn điện 800A Century - ĐL</t>
  </si>
  <si>
    <t>Que hàn 2.5 (Phi 2,5mm)</t>
  </si>
  <si>
    <t xml:space="preserve">VCm-D-dẹt 2x1.5 (GC)  (Dây điện Trần Phú 2x1,5mm)</t>
  </si>
  <si>
    <t>Vít hãm me to máy 1 kim</t>
  </si>
  <si>
    <t>Đèn mắt ếch AED (Đèn exit 2 mặt) (KENTOM tích hợp sự cố 360*20*160mm KT-730)</t>
  </si>
  <si>
    <t>Công ty CP may Đức Nhân</t>
  </si>
  <si>
    <t>0601165704</t>
  </si>
  <si>
    <t>Gia công may túi TUIP55WHIEU</t>
  </si>
  <si>
    <t>C23TEU</t>
  </si>
  <si>
    <t xml:space="preserve"> 3539</t>
  </si>
  <si>
    <t>Công Ty Cổ phần Nhựa Châu Âu</t>
  </si>
  <si>
    <t>0700253609</t>
  </si>
  <si>
    <t>Hạt nhựa màu EMPP 0068</t>
  </si>
  <si>
    <t>Hạt nhựa màu EMPP 9132B</t>
  </si>
  <si>
    <t>00003631</t>
  </si>
  <si>
    <t>Hạt taical EFPP80-R</t>
  </si>
  <si>
    <t>00003656</t>
  </si>
  <si>
    <t>00003807</t>
  </si>
  <si>
    <t>00003902</t>
  </si>
  <si>
    <t>00003903</t>
  </si>
  <si>
    <t>475</t>
  </si>
  <si>
    <t>Công ty TNHH Dệt Trường Thịnh</t>
  </si>
  <si>
    <t>0700799490</t>
  </si>
  <si>
    <t>Dù thu hồi</t>
  </si>
  <si>
    <t>483</t>
  </si>
  <si>
    <t>Nhà bạt 16m2</t>
  </si>
  <si>
    <t xml:space="preserve"> 487</t>
  </si>
  <si>
    <t>Nhà Bạt Tiểu đội 16m2</t>
  </si>
  <si>
    <t>Nhà Bạt Trung đội 24m2</t>
  </si>
  <si>
    <t>Nhà Bạt 60m2</t>
  </si>
  <si>
    <t xml:space="preserve"> 488</t>
  </si>
  <si>
    <t>Mũ CBĐ</t>
  </si>
  <si>
    <t>Giày ghệt CBĐ</t>
  </si>
  <si>
    <t>Quân phục loang TSĐN CBĐ</t>
  </si>
  <si>
    <t>Đệm gối chân CBĐ</t>
  </si>
  <si>
    <t>Đệm tay chân CBĐ</t>
  </si>
  <si>
    <t>Áo mang đeo trang bị CBĐ</t>
  </si>
  <si>
    <t>Ghệt bịt ống đồng CBĐ</t>
  </si>
  <si>
    <t>Tấm chắn CBĐ</t>
  </si>
  <si>
    <t>Gậy cao su CBĐ</t>
  </si>
  <si>
    <t>C23TMY</t>
  </si>
  <si>
    <t xml:space="preserve"> 1593</t>
  </si>
  <si>
    <t>CÔNG TY TNHH KỸ THUẬT BAO BÌ MYS GROUP (VIỆT NAM)</t>
  </si>
  <si>
    <t>0700834402</t>
  </si>
  <si>
    <t xml:space="preserve">Chân pallet tổ ong KT 90mm*140mm (H50), FSC mix Percentage &gt;70%
</t>
  </si>
  <si>
    <t xml:space="preserve">Chân pallet tổ ong KT 90mm*90mm (H50), FSC mix Percentage &gt;70%
</t>
  </si>
  <si>
    <t xml:space="preserve">Chân pallet tổ ong KT 90mm*140mm (H55), FSC mix Percentage &gt;70%
</t>
  </si>
  <si>
    <t xml:space="preserve">Chân pallet tổ ong KT 90mm*90mm (H55), FSC mix Percentage &gt;70%
</t>
  </si>
  <si>
    <t xml:space="preserve"> 1594</t>
  </si>
  <si>
    <t xml:space="preserve">Chân pallet tổ ong KT 90mm*160mm (H55), FSC mix Percentage &gt;70%
</t>
  </si>
  <si>
    <t>C23THA</t>
  </si>
  <si>
    <t>Công ty CP HANATA</t>
  </si>
  <si>
    <t>0700837298</t>
  </si>
  <si>
    <t>Gia công TUIF71BLUEU (May+Gấp)</t>
  </si>
  <si>
    <t>C23TTK</t>
  </si>
  <si>
    <t xml:space="preserve"> 2051</t>
  </si>
  <si>
    <t>Công ty cổ phần Trung Kiên</t>
  </si>
  <si>
    <t>0800142483</t>
  </si>
  <si>
    <t>Màng BOPP Dimpa 3P xám đậm Cạnh K1000 ( 687,3 kg)</t>
  </si>
  <si>
    <t>Màng BOPP Dimpa 3P xám đậm Thân K1020 ( 383,1 kg)</t>
  </si>
  <si>
    <t>Màng BOPP Dimpa 3P xám nhạt Cạnh K1000 ( 686,2 kg)</t>
  </si>
  <si>
    <t>Màng BOPP Dimpa 3P xám nhạt Thân K1020 (396,7 kg)</t>
  </si>
  <si>
    <t>Màng BOPP Dimpa 3P trắng Cạnh K1000 ( 634,4 kg )</t>
  </si>
  <si>
    <t>Màng BOPP Dimpa 3P trắng Thân K1020 (364,3 kg)</t>
  </si>
  <si>
    <t xml:space="preserve"> 2067</t>
  </si>
  <si>
    <t>CÔNG TY CỔ PHẦN TRUNG KIÊN</t>
  </si>
  <si>
    <t>Màng BOPP Sackkarra 55L K1030 (GC) (368,5 kg)</t>
  </si>
  <si>
    <t>Màng BOPP Sackkarra 22L K1010 (GC) (208,4 kg)</t>
  </si>
  <si>
    <t>Màng BOPP Gorsnygg 71L màu be Thân K870 (GC) ( 3.159 kg )</t>
  </si>
  <si>
    <t>Màng BOPP Gorsnygg 71L màu be Đáy K1095 (GC) ( 833,7 kg )</t>
  </si>
  <si>
    <t>Màng BOPP Gorsnygg 72L màu xanh K1200 (GC) (2.943,6 kg )</t>
  </si>
  <si>
    <t>Chi nhánh tại Hà Nội - Công ty TNHH một thành viên Trường An Phát</t>
  </si>
  <si>
    <t>0800445449-001</t>
  </si>
  <si>
    <t>Khí dầu mỏ hóa lỏng LPG</t>
  </si>
  <si>
    <t>K23TYY</t>
  </si>
  <si>
    <t>00024941</t>
  </si>
  <si>
    <t xml:space="preserve">Công ty TNHH MTV thương mại và  dịch vụ Tiến Minh</t>
  </si>
  <si>
    <t>0800856417</t>
  </si>
  <si>
    <t>00025946</t>
  </si>
  <si>
    <t>C23TKL</t>
  </si>
  <si>
    <t>40</t>
  </si>
  <si>
    <t>Công ty TNHH MTV Khánh Linh HD</t>
  </si>
  <si>
    <t>0800956323</t>
  </si>
  <si>
    <t>Gia công may hộp HOPD33BLAEU</t>
  </si>
  <si>
    <t>41</t>
  </si>
  <si>
    <t>00005510</t>
  </si>
  <si>
    <t>Công ty cổ phần OPL Logistics</t>
  </si>
  <si>
    <t>0801095028</t>
  </si>
  <si>
    <t>C23TAT</t>
  </si>
  <si>
    <t>8804</t>
  </si>
  <si>
    <t>Công ty cổ phần liên vận An Tín</t>
  </si>
  <si>
    <t>0801177672</t>
  </si>
  <si>
    <t>8933</t>
  </si>
  <si>
    <t>8934</t>
  </si>
  <si>
    <t>C23TST</t>
  </si>
  <si>
    <t>Công ty TNHH MTV Sơn thủy Chí Linh</t>
  </si>
  <si>
    <t>0801204703</t>
  </si>
  <si>
    <t>Gia công cắt may DEMF6244BEIEU (Không tem)</t>
  </si>
  <si>
    <t>Gia công cắt may DEMF190BEIEU (không tem)</t>
  </si>
  <si>
    <t>Gia công may TUIJ50WHICN</t>
  </si>
  <si>
    <t>Gia công may TUIJ50WHIEU</t>
  </si>
  <si>
    <t>Gia công sản phẩm TUIR10.20EU</t>
  </si>
  <si>
    <t>Gia công sản phẩm TUIDSTREU</t>
  </si>
  <si>
    <t>Gia công sản phẩm TUIS35BLAEU</t>
  </si>
  <si>
    <t>Gia công sản phẩm TUIS35BLUEU</t>
  </si>
  <si>
    <t>Gia công sản phẩm TUIR40.60BPEU</t>
  </si>
  <si>
    <t xml:space="preserve"> 27</t>
  </si>
  <si>
    <t>Gia công sản phẩm BALC10BLKEU</t>
  </si>
  <si>
    <t>Gia công sản phẩm BALC10YELEU</t>
  </si>
  <si>
    <t>Công ty TNHH may gia công Nguyên Đức</t>
  </si>
  <si>
    <t>0801207246</t>
  </si>
  <si>
    <t>May gia công TUID65WHIEU</t>
  </si>
  <si>
    <t>May gia công TUIF76BLUEU</t>
  </si>
  <si>
    <t>May gia công TUIG72BLUEU</t>
  </si>
  <si>
    <t>May gia công TUIG72BLUAP</t>
  </si>
  <si>
    <t>C23TTM</t>
  </si>
  <si>
    <t>00005576</t>
  </si>
  <si>
    <t>Công ty cổ phần An Thành BICSOL</t>
  </si>
  <si>
    <t>0801208793</t>
  </si>
  <si>
    <t>Hạt nhựa LLDPE nguyên sinh 7050</t>
  </si>
  <si>
    <t>CÔNG TY TNHH SX &amp; TM HƯNG PHÁT</t>
  </si>
  <si>
    <t>0801324528</t>
  </si>
  <si>
    <t>Gia công cắt+may DEMF6244BEIEU</t>
  </si>
  <si>
    <t>Gia công cắt+may DEMJ6262ANTAP</t>
  </si>
  <si>
    <t>Gia công cắt+may DEMJ6262WHIAP</t>
  </si>
  <si>
    <t>Gia công cắt+may DEMJ4444WHIUS</t>
  </si>
  <si>
    <t>Gia công cắt+may DEMJ6244ANTUS</t>
  </si>
  <si>
    <t>Gia công cắt+may DEMJ6244WHICA</t>
  </si>
  <si>
    <t>Gia công may TUIF76BLUEU</t>
  </si>
  <si>
    <t>Gia công may TUIF76BLUCN</t>
  </si>
  <si>
    <t>Gia công may TUIP55WHIEU</t>
  </si>
  <si>
    <t>Gia công may TUISA55MTCEU</t>
  </si>
  <si>
    <t>Gia công may TUISA55MTCAP</t>
  </si>
  <si>
    <t>C23TPT</t>
  </si>
  <si>
    <t>Công ty TNHH MTV Phương Thanh</t>
  </si>
  <si>
    <t>0801324817</t>
  </si>
  <si>
    <t>May gia công túi TUID65WHIEU</t>
  </si>
  <si>
    <t>May gia công túi TUIG55WHIAP</t>
  </si>
  <si>
    <t>May gia công túi TUIG71BEIEU</t>
  </si>
  <si>
    <t>May gia công túi TUISA55MTCEU</t>
  </si>
  <si>
    <t xml:space="preserve"> 10</t>
  </si>
  <si>
    <t xml:space="preserve">Công ty TNHH TMSX và  DV Hồng Nghĩa</t>
  </si>
  <si>
    <t>0801325828</t>
  </si>
  <si>
    <t>May gia công TUIDBLUMA</t>
  </si>
  <si>
    <t>May gia công TUID2019BLUEU</t>
  </si>
  <si>
    <t>May gia công TUID65WHICN</t>
  </si>
  <si>
    <t>May gia công TUIT45LEU</t>
  </si>
  <si>
    <t>May gia công TUIDBLUCAM</t>
  </si>
  <si>
    <t>May gia công TUIKBLUAP</t>
  </si>
  <si>
    <t>May gia công TUIKBLUEU</t>
  </si>
  <si>
    <t>May gia công TUIK-WHIAP</t>
  </si>
  <si>
    <t>May gia công TUIB27BLUCN</t>
  </si>
  <si>
    <t>May gia công TUIP55WHIAP</t>
  </si>
  <si>
    <t>May gia công TUIP55WHIEU</t>
  </si>
  <si>
    <t>May gia công TUIG71BEIEU</t>
  </si>
  <si>
    <t xml:space="preserve"> 3105</t>
  </si>
  <si>
    <t>Cty CP nhựa Tiến Đạt</t>
  </si>
  <si>
    <t>0900192576</t>
  </si>
  <si>
    <t>Túi nilon PE in 380x540mm, SP Dimpa 3P</t>
  </si>
  <si>
    <t>Túi nilon PE in 310x330mm, SP Lill APJP</t>
  </si>
  <si>
    <t>Túi nilon PE in 310x330mm, SP Lill EU</t>
  </si>
  <si>
    <t>Màng nilon LDPE quấn pallet khổ 500mm</t>
  </si>
  <si>
    <t xml:space="preserve"> 3106</t>
  </si>
  <si>
    <t>Túi nilon PE 400x500mm</t>
  </si>
  <si>
    <t>Túi nilon PE 900x1000mm, SP Stobag</t>
  </si>
  <si>
    <t>Túi nilon PE 600x800mm</t>
  </si>
  <si>
    <t>Túi nilon PE 520x770mm</t>
  </si>
  <si>
    <t>Túi nilon PE 800x800mm, SP Arpenza 10</t>
  </si>
  <si>
    <t>K23TTN</t>
  </si>
  <si>
    <t>00002929</t>
  </si>
  <si>
    <t>Doanh nghiệp tư nhân Thành Nam</t>
  </si>
  <si>
    <t>0900222830</t>
  </si>
  <si>
    <t>Dầu Diezel - XN76.1</t>
  </si>
  <si>
    <t>69</t>
  </si>
  <si>
    <t>Công ty CP Innovation Group</t>
  </si>
  <si>
    <t>0900271958</t>
  </si>
  <si>
    <t>Dây viền dệt kép K8mm, ĐL 3g/m, màu trắng - rèm Lill</t>
  </si>
  <si>
    <t>Cọc ghim phi 5, L180mm</t>
  </si>
  <si>
    <t>Cọc ghim MH 2P,3P</t>
  </si>
  <si>
    <t>72</t>
  </si>
  <si>
    <t>73</t>
  </si>
  <si>
    <t>74</t>
  </si>
  <si>
    <t xml:space="preserve"> 75</t>
  </si>
  <si>
    <t>23/10/2023</t>
  </si>
  <si>
    <t>Cọc ghim MH2P;3P</t>
  </si>
  <si>
    <t>76</t>
  </si>
  <si>
    <t>Bộ móc kéo khóa #3</t>
  </si>
  <si>
    <t xml:space="preserve"> 79</t>
  </si>
  <si>
    <t>5392</t>
  </si>
  <si>
    <t>Bưu điện tỉnh Hưng Yên - Chi nhánh Tổng công ty Bưu điện Việt Nam Công ty TNHH</t>
  </si>
  <si>
    <t>0900278304</t>
  </si>
  <si>
    <t>K23TSH</t>
  </si>
  <si>
    <t>3758</t>
  </si>
  <si>
    <t xml:space="preserve">Công ty CP đầu tư và  thương mại Sông Hồng 6</t>
  </si>
  <si>
    <t>0900466604</t>
  </si>
  <si>
    <t>C23TAH</t>
  </si>
  <si>
    <t>00000688</t>
  </si>
  <si>
    <t>Công ty TNHH ánh Hường</t>
  </si>
  <si>
    <t>0900674178</t>
  </si>
  <si>
    <t>Thuê xe nâng</t>
  </si>
  <si>
    <t>C23THL</t>
  </si>
  <si>
    <t>00015472</t>
  </si>
  <si>
    <t>Công Ty TNHH Thương Mại Hải Linh Hưng Yên</t>
  </si>
  <si>
    <t>0900863601</t>
  </si>
  <si>
    <t>lít</t>
  </si>
  <si>
    <t>00015750</t>
  </si>
  <si>
    <t>00015757</t>
  </si>
  <si>
    <t>00015831</t>
  </si>
  <si>
    <t>00015867</t>
  </si>
  <si>
    <t>00016494</t>
  </si>
  <si>
    <t>00016847</t>
  </si>
  <si>
    <t>00016867</t>
  </si>
  <si>
    <t xml:space="preserve"> 1271</t>
  </si>
  <si>
    <t>Công ty CP bao bì Thuận Hòa Phát</t>
  </si>
  <si>
    <t>0900863979</t>
  </si>
  <si>
    <t>Giấy Kraf dl 350 KT: 940*705</t>
  </si>
  <si>
    <t>Hộp carton Bratty KT: 760*620*295</t>
  </si>
  <si>
    <t>Hộp carton siêu thị 3 lớp</t>
  </si>
  <si>
    <t>Hộp carton siêu thị 3 lớp dán ver 1</t>
  </si>
  <si>
    <t>Hộp carton sản phẩm Sackkara 36L kt: 470*370*210</t>
  </si>
  <si>
    <t>Khay Dimpa 65 kt: 565*370*190</t>
  </si>
  <si>
    <t>Khay PARKLA</t>
  </si>
  <si>
    <t>Nắp Dimpa 65 KT: 570*375*100</t>
  </si>
  <si>
    <t>Nắp PARKLA</t>
  </si>
  <si>
    <t>Tấm lót Bryne KT 767*190</t>
  </si>
  <si>
    <t>Tấm lót giấy ĐL 125 KT: 580*390</t>
  </si>
  <si>
    <t>Tấm lót siêu Thị (250*400)</t>
  </si>
  <si>
    <t>Tấm lót Solig</t>
  </si>
  <si>
    <t>Hộp store bag SIN &amp; MA KT: 580*480*360</t>
  </si>
  <si>
    <t>Công ty TNHH EVA FOAM Toàn Cầu</t>
  </si>
  <si>
    <t>0901005589</t>
  </si>
  <si>
    <t>XỐP PE FOAM 10MM</t>
  </si>
  <si>
    <t>KG</t>
  </si>
  <si>
    <t>XỐP PE FOAM 3MM</t>
  </si>
  <si>
    <t>Phôi xốp PE BP 10L ( PX000011 )</t>
  </si>
  <si>
    <t>Phôi xốp PE BP 20L ( PX000001 )</t>
  </si>
  <si>
    <t>Phôi xốp PE BP 30L ( PX000002 )</t>
  </si>
  <si>
    <t>Phôi xốp BRAMON ( XE00022 )</t>
  </si>
  <si>
    <t>Phôi xốp PE 32L</t>
  </si>
  <si>
    <t>Insulated cover 2L</t>
  </si>
  <si>
    <t>Phôi xốp PE ICE 30L ( PX000005 )</t>
  </si>
  <si>
    <t>Phôi xốp PE 70L</t>
  </si>
  <si>
    <t>Phôi xốp 40/60</t>
  </si>
  <si>
    <t>Phôi xốp PE cooler 10L ( PX000006 )</t>
  </si>
  <si>
    <t>507</t>
  </si>
  <si>
    <t>Phôi xốp PE 26L</t>
  </si>
  <si>
    <t xml:space="preserve"> 3757</t>
  </si>
  <si>
    <t>Công ty TNHH công nghiệp nhựa PIONEER</t>
  </si>
  <si>
    <t>0901006769</t>
  </si>
  <si>
    <t>Túi ni lông - PE, KT: 59 x 20 Cm</t>
  </si>
  <si>
    <t>Túi ni lông - PE, KT: 59 x 18.5 Cm</t>
  </si>
  <si>
    <t>C23TNT</t>
  </si>
  <si>
    <t xml:space="preserve"> 47</t>
  </si>
  <si>
    <t>Công ty cổ phần nhựa NEWTECH</t>
  </si>
  <si>
    <t>0901017288</t>
  </si>
  <si>
    <t>Móc nhựa chữ S</t>
  </si>
  <si>
    <t>cái</t>
  </si>
  <si>
    <t>Chốt nhựa dài màu đỏ</t>
  </si>
  <si>
    <t>Chốt nhựa dải màu đen</t>
  </si>
  <si>
    <t>Chốt nhựa dài màu xanh</t>
  </si>
  <si>
    <t>Chốt nhựa dài màu nâu</t>
  </si>
  <si>
    <t>Chốt nhựa dài màu khaki</t>
  </si>
  <si>
    <t>Khuyên nhựa tròn màu đen</t>
  </si>
  <si>
    <t>Khuyên nhựa tròn màu nâu</t>
  </si>
  <si>
    <t>Khuyên nhựa tròn màu khaki</t>
  </si>
  <si>
    <t>Chốt nhựa 2 lỗ màu đen</t>
  </si>
  <si>
    <t>C23TPD</t>
  </si>
  <si>
    <t>0000901</t>
  </si>
  <si>
    <t>Công ty TNHH giấy Phát Đạt Hưng Yên</t>
  </si>
  <si>
    <t>0901038104</t>
  </si>
  <si>
    <t>Giấy vệ sinh công nghiệp</t>
  </si>
  <si>
    <t xml:space="preserve">Cuộn </t>
  </si>
  <si>
    <t>Công ty TNHH thương mại và sản xuất Phương Long Hưng Yên</t>
  </si>
  <si>
    <t>0901075610</t>
  </si>
  <si>
    <t>Dây quai K35 vàng xanh (Fra 36L, Fra 71L, Brattby)</t>
  </si>
  <si>
    <t>Dây quai K35 vàng xanh Fra 76L</t>
  </si>
  <si>
    <t>Dây quai Gorsnygg 55L (K8,K38)</t>
  </si>
  <si>
    <t>Dây quai Gorsnygg 71L, K38 (đã cắt)</t>
  </si>
  <si>
    <t>Dây quai Gorsnygg 72L (K8,K38)</t>
  </si>
  <si>
    <t>Dây quai PP K35 Sac 36L</t>
  </si>
  <si>
    <t xml:space="preserve"> 123</t>
  </si>
  <si>
    <t>Dây quai Storebag K10</t>
  </si>
  <si>
    <t>Dây quai DKT - F03A Brown K10, 5g</t>
  </si>
  <si>
    <t>Dây quai Storebag K20</t>
  </si>
  <si>
    <t>Dây quai DKT - N02A Grey K20</t>
  </si>
  <si>
    <t>Dây quai DKT - F20A Turquoise K20</t>
  </si>
  <si>
    <t>Dây quai DKT - E20A Turquoise K20</t>
  </si>
  <si>
    <t>Dây quai DKT - F20A Turquoise K38</t>
  </si>
  <si>
    <t>Dây quai DKT - G17C Blue K10</t>
  </si>
  <si>
    <t>Dây quai DKT - N07A Black - K30</t>
  </si>
  <si>
    <t>Dây quai DKT - N07A Black K20 Twill, 13.3g</t>
  </si>
  <si>
    <t>Dây quai DKT - N07A Black K25</t>
  </si>
  <si>
    <t>Dây quai DKT - D22A Turquoise K20</t>
  </si>
  <si>
    <t>Dây viền PP màu Trắng Greige K25</t>
  </si>
  <si>
    <t>Dây viền PP màu Trắng Greige K23</t>
  </si>
  <si>
    <t>Dây viền DKT - F20A Turquoise K23</t>
  </si>
  <si>
    <t>Dây viền DKT - F20A Turquoise K22</t>
  </si>
  <si>
    <t>Dây viền DKT - E20A Turquoise K22</t>
  </si>
  <si>
    <t>Dây viền PP màu Trắng Greige K25 Flashed</t>
  </si>
  <si>
    <t>Dây viền PP màu Trắng Greige K19 Flashed</t>
  </si>
  <si>
    <t>Dây viền DKT - F20A Turquoise K25</t>
  </si>
  <si>
    <t>Dây viền DKT - A27A Green K23</t>
  </si>
  <si>
    <t>Dây quai Dimpa 3P, K30 màu Trắng</t>
  </si>
  <si>
    <t>00000125</t>
  </si>
  <si>
    <t>Dây quai K35 vàng xanh FRA 76L</t>
  </si>
  <si>
    <t xml:space="preserve">Dây quai K35 vàng xanh  (FRA 36L, FRA 71L, BRATTBY)</t>
  </si>
  <si>
    <t>Dây quai Fladdrig K30 màu xám đậm</t>
  </si>
  <si>
    <t>Dây quai Gorsnygg 72L, (K8,K38)</t>
  </si>
  <si>
    <t>Dây quai Storebag K25</t>
  </si>
  <si>
    <t>Cty CP SX kinh doanh Châu Hùng</t>
  </si>
  <si>
    <t>0901076389</t>
  </si>
  <si>
    <t xml:space="preserve">Chân pallet KT 90*90  mm</t>
  </si>
  <si>
    <t xml:space="preserve"> 337</t>
  </si>
  <si>
    <t>CÔNG TY CỔ PHẦN SẢN XUẤT KINH DOANH CHÂU HÙNG</t>
  </si>
  <si>
    <t>Băng dính khổ 5 cm dài 60 m</t>
  </si>
  <si>
    <t>00000347</t>
  </si>
  <si>
    <t>C23TPH</t>
  </si>
  <si>
    <t>Công ty TNHH may Phương Hồng</t>
  </si>
  <si>
    <t>0901078957</t>
  </si>
  <si>
    <t>Gia công may TUIP00WHIEU</t>
  </si>
  <si>
    <t>Gia công may TUIF25PGREU</t>
  </si>
  <si>
    <t>Gia công may TUIF25PGRAP</t>
  </si>
  <si>
    <t>Gia công may TUIG72BLUEU</t>
  </si>
  <si>
    <t>00000064</t>
  </si>
  <si>
    <t>Công ty TNHH cây xanh Huyền Anh</t>
  </si>
  <si>
    <t>0901095991</t>
  </si>
  <si>
    <t>Thuê đánh cây và trồng cây</t>
  </si>
  <si>
    <t>Công ty TNHH dịch vụ Hòa An</t>
  </si>
  <si>
    <t>1001210682</t>
  </si>
  <si>
    <t>Gia công may túi TUIF71BLUEU ( gấp + may )</t>
  </si>
  <si>
    <t>Gia công may túi TUIF36BLUEU ( gấp + may )</t>
  </si>
  <si>
    <t>Gia công may túi TUIF36BLUAP ( gấp + may + bắn tem treo )</t>
  </si>
  <si>
    <t>Công ty TNHH SX kinh doanh Minh Dũng</t>
  </si>
  <si>
    <t>1001210788</t>
  </si>
  <si>
    <t>Gia công may túi TUIB27BLUCN</t>
  </si>
  <si>
    <t>Gia công may túi TUIIYELEU</t>
  </si>
  <si>
    <t>C23TEE</t>
  </si>
  <si>
    <t>Công ty CP bao bì ECOGO</t>
  </si>
  <si>
    <t>1001214045</t>
  </si>
  <si>
    <t>Gia công may TUID37WDBAP</t>
  </si>
  <si>
    <t>Gia công may TUID36WDBEU</t>
  </si>
  <si>
    <t>Gia công may TUIG55WHIEU</t>
  </si>
  <si>
    <t>Gia công may BALT2BLAEU</t>
  </si>
  <si>
    <t>Gia công may BALT2BLYEU</t>
  </si>
  <si>
    <t>Công ty TNHH may và xuất khẩu Hải Anh</t>
  </si>
  <si>
    <t>1001237349</t>
  </si>
  <si>
    <t>May gia công túi TUIG72BLUEU</t>
  </si>
  <si>
    <t>May gia công túi TUIG72BLUAP</t>
  </si>
  <si>
    <t>May gia công túi TUISA36BLCAP</t>
  </si>
  <si>
    <t>May gia công túi TUISA36BLHEU</t>
  </si>
  <si>
    <t>CÔNG TY TNHH ĐÔNG Á VINA</t>
  </si>
  <si>
    <t>1101689229</t>
  </si>
  <si>
    <t>Dây đai (Dây quai) PP K20 TWILL màu đen</t>
  </si>
  <si>
    <t>MÉT</t>
  </si>
  <si>
    <t>Dây đai (Dây quai) PP K25 TWILL màu đen</t>
  </si>
  <si>
    <t>Dây đai (Dây quai) PP K38 TWILL màu đen</t>
  </si>
  <si>
    <t>Dây viền PP K20 400x400D màu vàng</t>
  </si>
  <si>
    <t>Dây viền PP K25 - màu vàng</t>
  </si>
  <si>
    <t>Dây viền PP K30 400x400D màu đen</t>
  </si>
  <si>
    <t>4463</t>
  </si>
  <si>
    <t>Công ty TNHH CHECKPOINT Việt Nam</t>
  </si>
  <si>
    <t>1101796735</t>
  </si>
  <si>
    <t>Tấm carton C2D SPE 300x150 x2 mm EXTRASTRON - DSM: 9810002506/ Mode: 8401356/ Item: 2373724 Carton in den xanh</t>
  </si>
  <si>
    <t>4491</t>
  </si>
  <si>
    <t>Tấm carton C2D SPE 301x205 x2 mm EXTRASTRON DSM: 9810002521 Mode: 8487148 Item: 2373982</t>
  </si>
  <si>
    <t xml:space="preserve"> 2793</t>
  </si>
  <si>
    <t>CÔNG TY TNHH BOX-PAK (HÀ NỘI)</t>
  </si>
  <si>
    <t>2300641470</t>
  </si>
  <si>
    <t>LB10BB - FSC RECYCLED 100% - GORMYGG 71L KT 1250*760</t>
  </si>
  <si>
    <t>LB05BB-FSC RECYCLED 100% - DRONA KT 725*725</t>
  </si>
  <si>
    <t>LB05BB-FSC RECYCLED 100%- SANDGRASMAI KT 750*570</t>
  </si>
  <si>
    <t>LB10BB-FSC RECYCLED 100% - FRKTA 71L KT 765*630</t>
  </si>
  <si>
    <t>LB10BB-FSC RECYCLED 100% - FRAKTA 36L KT 1160*760</t>
  </si>
  <si>
    <t>LB05BB-FSC RECYCLED 100% - DRONA BYLII KT 595 X 725 X 100</t>
  </si>
  <si>
    <t xml:space="preserve">LB05BB-FSC RECYCLED 100% -TAM DAN PALLET FYSSE  KT 745*725MM</t>
  </si>
  <si>
    <t>LB10BB - FSC RECYCLED 100% - PALLET PARKLA KT 755*605*80</t>
  </si>
  <si>
    <t>LB05BB - FSC RECYCLED 100% - PALLET LILL KT 570*755*80</t>
  </si>
  <si>
    <t>LB10BB- FSC RECYCLED 100%- DIMPA 65 KT 755*1140*80</t>
  </si>
  <si>
    <t>LB05BB - FSC RECYCLED 100% - PALLET JALL 50L</t>
  </si>
  <si>
    <t>LB10BB - FSC RECYCLED 100% PALLET CANH SAN PHAM SACKKARRA36L FY24</t>
  </si>
  <si>
    <t>00002757</t>
  </si>
  <si>
    <t xml:space="preserve">Công Ty CP sản xuất kinh doanh ống lõi và  bao bì Hồng Thiên</t>
  </si>
  <si>
    <t>2300723980</t>
  </si>
  <si>
    <t xml:space="preserve">Ống lõi giấy phi 54 x 3 x 1600mm </t>
  </si>
  <si>
    <t>ống</t>
  </si>
  <si>
    <t xml:space="preserve"> 43</t>
  </si>
  <si>
    <t>Cty TNHH thương mại vật tư tổng hợp Phúc Thành</t>
  </si>
  <si>
    <t>2300734485</t>
  </si>
  <si>
    <t>Tấm bìa : 313 x 367</t>
  </si>
  <si>
    <t xml:space="preserve">Tấm bìa :  325 x 317</t>
  </si>
  <si>
    <t xml:space="preserve">Tấm bìa :  325 x 372</t>
  </si>
  <si>
    <t xml:space="preserve"> 44</t>
  </si>
  <si>
    <t xml:space="preserve">Tấm bìa  : 325 x 317</t>
  </si>
  <si>
    <t xml:space="preserve">Tấm bìa  : 325 x 372</t>
  </si>
  <si>
    <t xml:space="preserve">Tấm bìa  : 313 x 367</t>
  </si>
  <si>
    <t xml:space="preserve"> 45</t>
  </si>
  <si>
    <t>Gia công may HOPD33 BLAEU</t>
  </si>
  <si>
    <t>Gia công may HOPD33 DGREU</t>
  </si>
  <si>
    <t>Công ty TNHH TM Tâm Thanh</t>
  </si>
  <si>
    <t>2300746603</t>
  </si>
  <si>
    <t>Gia công cắt + may REML00WHIEU</t>
  </si>
  <si>
    <t xml:space="preserve"> 500</t>
  </si>
  <si>
    <t>Công ty TNHH sản xuất phụ liệu may VINAZIP</t>
  </si>
  <si>
    <t>2300982833</t>
  </si>
  <si>
    <t>Dây khóa kéo 5A0 (Dây khóa kéo số 5, sản phẩm cam parkla)</t>
  </si>
  <si>
    <t>Dây khóa kéo 5A0-V1 (Dây khóa kéo số 5, sản phẩm dimpa)</t>
  </si>
  <si>
    <t>Dây khóa kéo 5A1 (Sản phẩm drona, màu xám)</t>
  </si>
  <si>
    <t>Dây khóa kéo 5A1 (Sản phẩm drona, màu đen)</t>
  </si>
  <si>
    <t>Dây khóa kéo 5A1 (Sản phầm drona, màu xanh 5415C)</t>
  </si>
  <si>
    <t>Dây khóa kéo 5A0-ĐB (Dây khóa số 5, màu vàng, sản phẩm fixa)</t>
  </si>
  <si>
    <t>Dây khóa kéo 3A0* (Dây khóa số 3 màu cam, sản phẩm shoe parkla)</t>
  </si>
  <si>
    <t>Dây khóa kéo 5A0* (Dây khóa số 5, sản phẩm ghi Japon)</t>
  </si>
  <si>
    <t>Dây khóa kéo 5A1-GRS (Sản phẩm tái chế, màu trắng)</t>
  </si>
  <si>
    <t>Dây khóa kéo 5A1-GRS (Sản phầm tái chế, màu xanh 18-4215)</t>
  </si>
  <si>
    <t xml:space="preserve"> 501</t>
  </si>
  <si>
    <t>Củ khóa 1.8 (Sản phẩm Drona, màu đen)</t>
  </si>
  <si>
    <t>Củ khóa 1.8 (Sản phẩm Drona, màu trắng)</t>
  </si>
  <si>
    <t>Củ khóa 1.8 (Sản phẩm Drona, màu xám)</t>
  </si>
  <si>
    <t>Củ khóa 1.8 (Sản phẩm số 4, không tay màu xanh 18-4215)</t>
  </si>
  <si>
    <t>Củ khóa 1.8 (Sản phẩm số 4, không tay màu xanh 5415C</t>
  </si>
  <si>
    <t>Củ khóa 2.8-V1 (Củ khóa số 3 màu cam, sản phẩm shoe parkla)</t>
  </si>
  <si>
    <t>Củ khóa 3.8 -V1 (Củ khóa số 5, sản phẩm cam parkla)</t>
  </si>
  <si>
    <t>Củ khóa 3.8 (Củ khóa số 5 màu đen phramzac_GORSNYGG)</t>
  </si>
  <si>
    <t>Củ Khóa 4.8 (Củ khóa số 5, sản phẩm dimpa)</t>
  </si>
  <si>
    <t>Củ khóa TM (Củ khóa số 5, sản phẩm vàng fixa)</t>
  </si>
  <si>
    <t>Củ khóa 8.8 (Củ khóa số 5, sản phẩm ghi Japon)</t>
  </si>
  <si>
    <t>6</t>
  </si>
  <si>
    <t>Công ty TNHH HHT Bắc Ninh</t>
  </si>
  <si>
    <t>2301147899</t>
  </si>
  <si>
    <t>Gia công gấp bó REML00WHIEU</t>
  </si>
  <si>
    <t>7</t>
  </si>
  <si>
    <t xml:space="preserve">Công ty TNHH SX  và  TM Anh Duy</t>
  </si>
  <si>
    <t>2301148123</t>
  </si>
  <si>
    <t>Gia công may REML250WHIEU</t>
  </si>
  <si>
    <t>Gia công may REML00WHIJP</t>
  </si>
  <si>
    <t>Gia công may REML00WHIEU</t>
  </si>
  <si>
    <t>Công ty TNHH thương mại dịch vụ và sản xuất Vân Phát</t>
  </si>
  <si>
    <t>2301190164</t>
  </si>
  <si>
    <t>Bầu lọc bụi phi 200x 400</t>
  </si>
  <si>
    <t>Bầu lọc bụi phi 200x 120</t>
  </si>
  <si>
    <t>Phớt 40x62x8</t>
  </si>
  <si>
    <t>Ổ bi 6203-2Z</t>
  </si>
  <si>
    <t>Ổ bi 6001-2Z</t>
  </si>
  <si>
    <t>Ổ bi 6201-2Z</t>
  </si>
  <si>
    <t>Ổ bi (vòng bi) HK2520</t>
  </si>
  <si>
    <t>Ổ bi (vòng bi) HK4020</t>
  </si>
  <si>
    <t>Dây curoa C87</t>
  </si>
  <si>
    <t>Dây curoa B83</t>
  </si>
  <si>
    <t>Cảm biến tiệm cận BN12-30BLA</t>
  </si>
  <si>
    <t>Núm vặn chiết áp SB360</t>
  </si>
  <si>
    <t>Súng bơm mỡ 500cc YT-0704</t>
  </si>
  <si>
    <t>Rơ le bảo vệ mất pha PMR-44</t>
  </si>
  <si>
    <t>Rơ le bán dẫn SSR 32V-100A</t>
  </si>
  <si>
    <t>Rơ le bán dẫn SSR 32V-60A</t>
  </si>
  <si>
    <t>Giấy in A4</t>
  </si>
  <si>
    <t>Grand</t>
  </si>
  <si>
    <t>Bình đựng dầu 250ml</t>
  </si>
  <si>
    <t>Phớt (bơm nước) 60-45-18</t>
  </si>
  <si>
    <t>Bánh xe rãnh cam</t>
  </si>
  <si>
    <t>Đá mài Model: B-51910</t>
  </si>
  <si>
    <t>Đá mài 150mm Model: B51904</t>
  </si>
  <si>
    <t>Cao su nhám bọc trục</t>
  </si>
  <si>
    <t>Rơ le bán dẫn SR-10DAWL</t>
  </si>
  <si>
    <t>Công tắc đảo chiều 20A 500V</t>
  </si>
  <si>
    <t>Chiều</t>
  </si>
  <si>
    <t>Bộ hẹn giờ</t>
  </si>
  <si>
    <t>Bút lông dầu</t>
  </si>
  <si>
    <t>Mực bút lông dầu</t>
  </si>
  <si>
    <t>Dao chia sợi Lutz 0410.0200 (Dao cắt công nghiệp)</t>
  </si>
  <si>
    <t>Nhông xích 2 dãy Z=30</t>
  </si>
  <si>
    <t>Panme đo ngoài cơ khí Mitutoyo 103-137</t>
  </si>
  <si>
    <t>Bộ lọc khí nén TL3000-03</t>
  </si>
  <si>
    <t>Bóng đèn LED 30W</t>
  </si>
  <si>
    <t>Bình xịt RP7</t>
  </si>
  <si>
    <t xml:space="preserve"> 28</t>
  </si>
  <si>
    <t>Đầu bịt nhựa Arpenaz 2</t>
  </si>
  <si>
    <t>Vòng khuyên MH 2P 3P</t>
  </si>
  <si>
    <t>Then ngang D K20 màu đen</t>
  </si>
  <si>
    <t>Móc số 9 có nẫy cài màu đen</t>
  </si>
  <si>
    <t>Móc số 9 có nẫy cài màu nâu</t>
  </si>
  <si>
    <t>Then ngang đôi K20 màu đen</t>
  </si>
  <si>
    <t>Then ngang đôi K25 màu đen</t>
  </si>
  <si>
    <t>Móc dấu hỏi PA màu đen</t>
  </si>
  <si>
    <t>Móc dấu hỏi K20 màu đen</t>
  </si>
  <si>
    <t>Chốt nhựa dài DKT F20A Turquoise</t>
  </si>
  <si>
    <t>Gốm áp điện 20x50x6 mm</t>
  </si>
  <si>
    <t>Thanh nhiệt Ø14xL65 mm</t>
  </si>
  <si>
    <t>Mực bút lông dầu (Đỏ, Xanh)</t>
  </si>
  <si>
    <t xml:space="preserve"> 30</t>
  </si>
  <si>
    <t>Bóng đèn led 50W</t>
  </si>
  <si>
    <t>Chao chụp đèn liền đui đế</t>
  </si>
  <si>
    <t>Dao cắt 5 KM</t>
  </si>
  <si>
    <t>Lò xo phi 3x400</t>
  </si>
  <si>
    <t>Lò xo phi 4x400</t>
  </si>
  <si>
    <t>Lá đồng 20x50x1 mm</t>
  </si>
  <si>
    <t>50</t>
  </si>
  <si>
    <t>Công ty TNHH công trình Long Phát</t>
  </si>
  <si>
    <t>2400785250</t>
  </si>
  <si>
    <t>C23TMA</t>
  </si>
  <si>
    <t>CÔNG TY TNHH MAY APEC</t>
  </si>
  <si>
    <t>2400810274</t>
  </si>
  <si>
    <t>May gia công TUIBOLUSUS4</t>
  </si>
  <si>
    <t xml:space="preserve"> 54</t>
  </si>
  <si>
    <t>May gia công túi TUIH</t>
  </si>
  <si>
    <t>Công ty TNHH Việt Thắng GARMENT</t>
  </si>
  <si>
    <t>2400843086</t>
  </si>
  <si>
    <t>Cty TNHH đầu tư và phát triển Tân Phát GLOBAL</t>
  </si>
  <si>
    <t>2400848158</t>
  </si>
  <si>
    <t>16</t>
  </si>
  <si>
    <t>Gia công may túi TUIF76BLUEU</t>
  </si>
  <si>
    <t>Công ty TNHH may Đại Nam BG</t>
  </si>
  <si>
    <t>2400857554</t>
  </si>
  <si>
    <t>Gia công DEMF6244BEIEU (Cắt + may)</t>
  </si>
  <si>
    <t>Gia công DEMJ116WHIUS (Cắt + may)</t>
  </si>
  <si>
    <t>Gia công DEMJ50ANTGB (Cắt + may)</t>
  </si>
  <si>
    <t>Gia công DEMJ6244ANTGB (Cắt + may)</t>
  </si>
  <si>
    <t xml:space="preserve">Gia công DEMJ6244WHIGB  (Cắt + may)</t>
  </si>
  <si>
    <t>May gia công - TUIB27BLUCN</t>
  </si>
  <si>
    <t>May gia công - TUIJ50WHICN</t>
  </si>
  <si>
    <t>Gia công balo - BALB30BLUEU (Cắt + In + may)</t>
  </si>
  <si>
    <t>Gia công balo - BALF-BLAEU(Cắt + In + may)</t>
  </si>
  <si>
    <t xml:space="preserve">Gia công balo -  BALC15GRYEU (In + may)</t>
  </si>
  <si>
    <t>Gia công balo - BALC15GRYEU (In + may +Cắt)</t>
  </si>
  <si>
    <t>Gia công lều ngoài - LEUM2PGRYEU (Cắt + In + may: lều ngoài + túi bao gói +túi đựng cọc ghim)</t>
  </si>
  <si>
    <t xml:space="preserve">Gia công TUISCOBLEU  (Cắt + In + may)</t>
  </si>
  <si>
    <t>Gia công TUIWXLBLEU (Cắt + In + may)</t>
  </si>
  <si>
    <t xml:space="preserve">Gia công  BALS5NAVEU (Cắt + In + may)</t>
  </si>
  <si>
    <t xml:space="preserve">Gia công BALS10NAVEU  (Cắt + In + may)</t>
  </si>
  <si>
    <t>00000004</t>
  </si>
  <si>
    <t>Công ty TNHH Mộc An 89</t>
  </si>
  <si>
    <t>2400961805</t>
  </si>
  <si>
    <t>Gia công may hộp HOPD33DGREU</t>
  </si>
  <si>
    <t>85</t>
  </si>
  <si>
    <t>Công ty CP ống giấy An Thịnh</t>
  </si>
  <si>
    <t>2500544202</t>
  </si>
  <si>
    <t>Ống giấy thu cuộn ( L2400mmx78mmx3mm)</t>
  </si>
  <si>
    <t>C23THG</t>
  </si>
  <si>
    <t xml:space="preserve">Cty TNHH dịch vụ và  thương mại may đo Hồng Gấm</t>
  </si>
  <si>
    <t>2500591481</t>
  </si>
  <si>
    <t>May gia công túi TUIF71BLUAP</t>
  </si>
  <si>
    <t>C23TBK</t>
  </si>
  <si>
    <t>CÔNG TY TNHH BẢO KHANH VP</t>
  </si>
  <si>
    <t>2500639207</t>
  </si>
  <si>
    <t>May gia công - TUIDBLUCAM</t>
  </si>
  <si>
    <t>May gia công - TUIG55WHIEU</t>
  </si>
  <si>
    <t>May gia công - TUIP55WHIEU</t>
  </si>
  <si>
    <t>May gia công - TUIG71BEIEU</t>
  </si>
  <si>
    <t>May gia công - TUIG71BEIAP</t>
  </si>
  <si>
    <t>May gia công - TUISA22WBSEU</t>
  </si>
  <si>
    <t>May gia công - TUISA22WBSAP</t>
  </si>
  <si>
    <t>May gia công - TUISA55MTCEU</t>
  </si>
  <si>
    <t>May gia công - TUISA55MTCAP</t>
  </si>
  <si>
    <t>K23TCN</t>
  </si>
  <si>
    <t>00007277</t>
  </si>
  <si>
    <t>Công ty cổ phần cấp nước Phú Thọ</t>
  </si>
  <si>
    <t>2600117081</t>
  </si>
  <si>
    <t>Nước lọc tinh khiết Origin 18,9 lít</t>
  </si>
  <si>
    <t>Công ty TNHH dịch vụ TM AHP Việt Nam</t>
  </si>
  <si>
    <t>2601012388</t>
  </si>
  <si>
    <t xml:space="preserve"> 25</t>
  </si>
  <si>
    <t>CÔNG TY TNHH PRINTING &amp; EMBROIDERY VINA</t>
  </si>
  <si>
    <t>2601016752</t>
  </si>
  <si>
    <t>Gia công sản phẩm BALB32BLAEU</t>
  </si>
  <si>
    <t>Gia công sản phẩm BALB20DAREU</t>
  </si>
  <si>
    <t>Gia công sản phẩm BALC10LIBEU</t>
  </si>
  <si>
    <t>Gia công sản phẩm TUIS35REDEU</t>
  </si>
  <si>
    <t>Gia công sản phẩm LEUM2PGRYEU</t>
  </si>
  <si>
    <t>Gia công sản phẩm LEUM3PGRYEU</t>
  </si>
  <si>
    <t>C23TSL</t>
  </si>
  <si>
    <t xml:space="preserve"> 22</t>
  </si>
  <si>
    <t>Công ty TNHH may Sông Lam</t>
  </si>
  <si>
    <t>2601044816</t>
  </si>
  <si>
    <t>May gia công túi TUIDSTREU</t>
  </si>
  <si>
    <t>May gia công túi TUIJ50WHIEU</t>
  </si>
  <si>
    <t>May gia công túi TUIJ50WHICN</t>
  </si>
  <si>
    <t>26</t>
  </si>
  <si>
    <t>Công ty TNHH cơ khí Phúc Đăng</t>
  </si>
  <si>
    <t>2601063784</t>
  </si>
  <si>
    <t>thanh quyết toán KLHT theo hợp đồng số 03/2023/HĐ/Z176-PĐ</t>
  </si>
  <si>
    <t>thanh quyết toán KLHT theo hợp đồng số 04/2023/HĐ/Z176-PĐ</t>
  </si>
  <si>
    <t xml:space="preserve"> 31</t>
  </si>
  <si>
    <t>Dưỡng dài khoá treo 7mm</t>
  </si>
  <si>
    <t>Dưỡng viền K33</t>
  </si>
  <si>
    <t>Kẹp dây khóa</t>
  </si>
  <si>
    <t>Bộ lại mũi bằng chân</t>
  </si>
  <si>
    <t>Chân vịt né 1 kim cào bơi (4mm)</t>
  </si>
  <si>
    <t>Chân vịt đấu né 1 kim cào bơi (4mm)</t>
  </si>
  <si>
    <t>Công ty TNHH một thành viên thương mại và dịch vụ Huy Tiến</t>
  </si>
  <si>
    <t>2601076085</t>
  </si>
  <si>
    <t>892</t>
  </si>
  <si>
    <t>Công Ty TNHH Máy Móc Và Thiết Bị Cd Việt Nam</t>
  </si>
  <si>
    <t>2700822369</t>
  </si>
  <si>
    <t>Cờ lê lực 10-50 Nm</t>
  </si>
  <si>
    <t>00000012</t>
  </si>
  <si>
    <t>Công ty TNHH may Thế Đạt</t>
  </si>
  <si>
    <t>2700909997</t>
  </si>
  <si>
    <t>Gia công TUIF71BLUEU ( may + bao gói)</t>
  </si>
  <si>
    <t>C23TCX</t>
  </si>
  <si>
    <t xml:space="preserve"> 621</t>
  </si>
  <si>
    <t>Công ty TNHH một thành viên cơ khí Chính Xác 11</t>
  </si>
  <si>
    <t>2800243742</t>
  </si>
  <si>
    <t>TUID65WHIEU</t>
  </si>
  <si>
    <t>TUID65WHICN</t>
  </si>
  <si>
    <t xml:space="preserve"> 344</t>
  </si>
  <si>
    <t>Công ty CP bao bì Thanh Hóa</t>
  </si>
  <si>
    <t>2800775458</t>
  </si>
  <si>
    <t>Manh tráng Dimpa 65 K227mm (3.875 kg)</t>
  </si>
  <si>
    <t>Manh tráng Dimpa 65 K235mm (3.458 kg)</t>
  </si>
  <si>
    <t>Manh tráng Dimpa 65 K665mm (11.251 kg)</t>
  </si>
  <si>
    <t xml:space="preserve"> 345</t>
  </si>
  <si>
    <t>Manh tráng mờ K195mm (4.527 kg)</t>
  </si>
  <si>
    <t>Manh tráng mờ K555mm (5.608 kg)</t>
  </si>
  <si>
    <t>C23THD</t>
  </si>
  <si>
    <t>Cty TNHH may mặc Nguyễn Hoàng Diệu</t>
  </si>
  <si>
    <t>2801393564</t>
  </si>
  <si>
    <t>Gia công may túi TUIK47BAWEU</t>
  </si>
  <si>
    <t xml:space="preserve"> 21</t>
  </si>
  <si>
    <t>Công ty TNHH May Sơn Chính</t>
  </si>
  <si>
    <t>2802627889</t>
  </si>
  <si>
    <t>May gia công túi TUIM</t>
  </si>
  <si>
    <t>May gia công túi TUIL</t>
  </si>
  <si>
    <t>Gia công may túi TUID65WHIEU</t>
  </si>
  <si>
    <t>Gia công may túi TUIK 47BAWAP</t>
  </si>
  <si>
    <t>Gia công may túi TUIK 47BAWEU</t>
  </si>
  <si>
    <t>Gia công may túi TUIP55WHIEU</t>
  </si>
  <si>
    <t>Công ty TNHH may gia công Tuấn Hưng</t>
  </si>
  <si>
    <t>2802865918</t>
  </si>
  <si>
    <t>Gia công may túi TUIF76BLUCN</t>
  </si>
  <si>
    <t>12</t>
  </si>
  <si>
    <t>C23TVX</t>
  </si>
  <si>
    <t>Cty TNHH phát triển may mặc Vạn Xuân</t>
  </si>
  <si>
    <t>2803012535</t>
  </si>
  <si>
    <t>Gia công may Ba lô BALB17BLAEU</t>
  </si>
  <si>
    <t>Gia công may - TUIP55WHIEU</t>
  </si>
  <si>
    <t>Công ty TNHH SX gia công và TM tổng hợp Trung An</t>
  </si>
  <si>
    <t>2803069771</t>
  </si>
  <si>
    <t>Gia công may hộp HOPF30DAGEU</t>
  </si>
  <si>
    <t>C23TYK</t>
  </si>
  <si>
    <t>81307</t>
  </si>
  <si>
    <t>Công ty TNHH YKK Việt Nam</t>
  </si>
  <si>
    <t>3600255100</t>
  </si>
  <si>
    <t>óc khóa SLID COIL 10MM RC DLNT. Item code : 4260672. DSM code :9810012975</t>
  </si>
  <si>
    <t>PCS/Chiếc</t>
  </si>
  <si>
    <t>83330</t>
  </si>
  <si>
    <t>óc khóa SLID COIL 6MM RC DFL FREE. Item code:1837906, DSM code: 8159853</t>
  </si>
  <si>
    <t>83331</t>
  </si>
  <si>
    <t>Óc khóa #6 ngược, 1 mặt không tay cầm SLID COIL RC 6MM REV NOPUL FRE / ENAMEL. CC code: 8237378. Mod</t>
  </si>
  <si>
    <t>K23THC</t>
  </si>
  <si>
    <t>1148889</t>
  </si>
  <si>
    <t>Chi nhánh Điện lực Biên Hòa 2 - Công ty TNHH MTV Điện Lực Đồng Nai</t>
  </si>
  <si>
    <t>3600432744</t>
  </si>
  <si>
    <t>1193054</t>
  </si>
  <si>
    <t>2716</t>
  </si>
  <si>
    <t>Công ty TNHH MTV phòng cháy chữa cháy Tấn Đức Phát</t>
  </si>
  <si>
    <t>3603110953</t>
  </si>
  <si>
    <t>Bảo trì bảo dưỡng hệ thống báo cháy và chữa cháy</t>
  </si>
  <si>
    <t>Hệ Thống</t>
  </si>
  <si>
    <t>C23TAK</t>
  </si>
  <si>
    <t xml:space="preserve"> 875</t>
  </si>
  <si>
    <t>Công ty TNHH MTV sản xuất - thương mại -DV Nguyễn Anh Khôi</t>
  </si>
  <si>
    <t>3603154742</t>
  </si>
  <si>
    <t>Đai dán gai 20mm đỏ cam</t>
  </si>
  <si>
    <t>Đai dán bông 20mm đỏ cam</t>
  </si>
  <si>
    <t>Đai dán gai 20mm trắng</t>
  </si>
  <si>
    <t>Đai dán gai 25mm xám đậm</t>
  </si>
  <si>
    <t>Đai dán bông 25mm xám đậm</t>
  </si>
  <si>
    <t>Đai dán bông 20mm trắng</t>
  </si>
  <si>
    <t>29</t>
  </si>
  <si>
    <t>Công ty TNHH thương mại Tiến Minh Đạt</t>
  </si>
  <si>
    <t>3603419364</t>
  </si>
  <si>
    <t>Cho Thuê máy móc dây chuyền tháng 10/2023</t>
  </si>
  <si>
    <t>70</t>
  </si>
  <si>
    <t>Công ty TNHH Lâm Thượng Hải</t>
  </si>
  <si>
    <t>3603502439</t>
  </si>
  <si>
    <t>DV ăn uống</t>
  </si>
  <si>
    <t>C23THM</t>
  </si>
  <si>
    <t xml:space="preserve"> 9507</t>
  </si>
  <si>
    <t>Cty TNHH khóa kéo Hoàn Mỹ</t>
  </si>
  <si>
    <t>3700150535</t>
  </si>
  <si>
    <t xml:space="preserve">DÂY KÉO NHUỘM  4N/28 -HỒNG 15-2718</t>
  </si>
  <si>
    <t>DÂY KÉO NHUỘM 5N/30 - ĐEN-BKD1612175</t>
  </si>
  <si>
    <t>ĐẦU KÉO N56HKK.56 - ĐEN-BKD1612175</t>
  </si>
  <si>
    <t>ĐẦU KÉO NP46-KT - HỒNG 15-2718</t>
  </si>
  <si>
    <t xml:space="preserve"> 9508</t>
  </si>
  <si>
    <t>ĐẦU KÉO NP46-KT - BEIGE 12-5202</t>
  </si>
  <si>
    <t>ĐẦU KÉO NP46-KT - D.BLUE 19-3921</t>
  </si>
  <si>
    <t xml:space="preserve">DÂY KÉO NHUỘM  4N/28 - HỒNG 15-2718</t>
  </si>
  <si>
    <t xml:space="preserve">DÂY KÉO NHUỘM  4N/28 - D.BLUE 19-3921</t>
  </si>
  <si>
    <t xml:space="preserve">DÂY KÉO NHUỘM  4N/28 - BEIGE 12-5202</t>
  </si>
  <si>
    <t xml:space="preserve"> 9555</t>
  </si>
  <si>
    <t>ĐẦU KÉO NP46-KT - HỒNG NHẠT-DRONA</t>
  </si>
  <si>
    <t xml:space="preserve">DÂY KÉO NHUỘM  4N/28 - HỒNG NHẠT-DRONA</t>
  </si>
  <si>
    <t xml:space="preserve"> 9666</t>
  </si>
  <si>
    <t>ĐẦU KÉO NP46-KT - WHITE PANTONE 11_0602 TCX-WHL2309100</t>
  </si>
  <si>
    <t xml:space="preserve">DÂY KÉO NHUỘM  4N/28 - WHITE PANTONE 11_0602 TCX-WHL2309100</t>
  </si>
  <si>
    <t xml:space="preserve"> 9791</t>
  </si>
  <si>
    <t xml:space="preserve"> 9860</t>
  </si>
  <si>
    <t xml:space="preserve"> 9984</t>
  </si>
  <si>
    <t xml:space="preserve"> 10115</t>
  </si>
  <si>
    <t>DÂY KÉO NHUỘM 3N/28 - WHITE-WHL1606073</t>
  </si>
  <si>
    <t>C23TAE</t>
  </si>
  <si>
    <t>1606</t>
  </si>
  <si>
    <t>Công ty TNHH Avery Dennison RIS Việt Nam</t>
  </si>
  <si>
    <t>3700482964</t>
  </si>
  <si>
    <t>Nhãn Dệt-2370679</t>
  </si>
  <si>
    <t>Cái/Piece/EA</t>
  </si>
  <si>
    <t>3869</t>
  </si>
  <si>
    <t>Nhãn giấy-2008.867</t>
  </si>
  <si>
    <t>4493</t>
  </si>
  <si>
    <t>Nhãn giấy-2782100</t>
  </si>
  <si>
    <t>7234</t>
  </si>
  <si>
    <t>Nhãn giấy-5223081</t>
  </si>
  <si>
    <t>7410</t>
  </si>
  <si>
    <t>Dây Treo Nhãn-4786792</t>
  </si>
  <si>
    <t>7830</t>
  </si>
  <si>
    <t>13173</t>
  </si>
  <si>
    <t>Nhãn Dệt-5206898</t>
  </si>
  <si>
    <t>14025</t>
  </si>
  <si>
    <t>Nhãn Dệt-4921567</t>
  </si>
  <si>
    <t>14918</t>
  </si>
  <si>
    <t>15240</t>
  </si>
  <si>
    <t>17634</t>
  </si>
  <si>
    <t>Nhãn Dệt-4142973</t>
  </si>
  <si>
    <t>C23TBE</t>
  </si>
  <si>
    <t xml:space="preserve"> 180</t>
  </si>
  <si>
    <t>CN Công ty TNHH Avery Dennison RIS Việt Nam tại tỉnh Bắc Ninh</t>
  </si>
  <si>
    <t>3700482964-002</t>
  </si>
  <si>
    <t>Nhãn chíp thông minh-DEC031</t>
  </si>
  <si>
    <t>287</t>
  </si>
  <si>
    <t xml:space="preserve"> 369</t>
  </si>
  <si>
    <t xml:space="preserve"> 508</t>
  </si>
  <si>
    <t>Nhãn chíp thông minh-DEC030</t>
  </si>
  <si>
    <t xml:space="preserve"> 552</t>
  </si>
  <si>
    <t xml:space="preserve"> 597</t>
  </si>
  <si>
    <t>796</t>
  </si>
  <si>
    <t>797</t>
  </si>
  <si>
    <t xml:space="preserve"> 808</t>
  </si>
  <si>
    <t>878</t>
  </si>
  <si>
    <t xml:space="preserve"> 918</t>
  </si>
  <si>
    <t>939</t>
  </si>
  <si>
    <t>990</t>
  </si>
  <si>
    <t>C23TDL</t>
  </si>
  <si>
    <t>00003294</t>
  </si>
  <si>
    <t>Công ty TNHH công nghiệp DE LICACY Việt Nam</t>
  </si>
  <si>
    <t>3702424277</t>
  </si>
  <si>
    <t>Vải C32795-Q 2015823 DKT-N07A BLACK 6204435 LILAC PA EA MM UV PO# 2023W0909</t>
  </si>
  <si>
    <t>YARD</t>
  </si>
  <si>
    <t xml:space="preserve"> 4</t>
  </si>
  <si>
    <t>Công ty CP dệt Trần Hiệp Thành</t>
  </si>
  <si>
    <t>3900879290</t>
  </si>
  <si>
    <t>Vải P75D DDY PFCF PU3 - 4122384 - DKT F20A TQ</t>
  </si>
  <si>
    <t>Vải P75D DDY 185T WR - 4177507 - DKT-F20A TQ</t>
  </si>
  <si>
    <t xml:space="preserve"> 8</t>
  </si>
  <si>
    <t>Vải P75D 185T WR WHITE-FLASHED-GREIGE FABRIC-OF</t>
  </si>
  <si>
    <t>Vải P75D 185T WR PU3-DKT - N045 GREY HEATHER</t>
  </si>
  <si>
    <t>Vải P75D 185T DDY WR PU1 - 2930398 - DKT - F20A Turquoise</t>
  </si>
  <si>
    <t>Vải P75D 185T DDY WR PU1 - 4429737 - DKT - J25A KHAKI</t>
  </si>
  <si>
    <t>Vải P150D 135T DDY WR PU1 - 4249334 - DKT- F20A Turquoise</t>
  </si>
  <si>
    <t>Vải P75D 185T DDY WR PU3 - 4122384 - DKT - F20A Turquoise</t>
  </si>
  <si>
    <t>33</t>
  </si>
  <si>
    <t>Vải P75D 185T WR PU3-DKT-N045 GREY HEATHER BT</t>
  </si>
  <si>
    <t>2833</t>
  </si>
  <si>
    <t>Vải P75D DDY 185T WR PU3 / 149 CM - 4362480 - DKT- J25A Khaki</t>
  </si>
  <si>
    <t>2855</t>
  </si>
  <si>
    <t>Vải P75D DDY 185T PFCF PU1 - 4429737 - DKT-J25A KHAKI</t>
  </si>
  <si>
    <t xml:space="preserve"> 2856</t>
  </si>
  <si>
    <t>Vải P150D DDY 135T WR PU3 - 4163656 - DKT-F20A TURQUOISE</t>
  </si>
  <si>
    <t>2925</t>
  </si>
  <si>
    <t xml:space="preserve"> 2996</t>
  </si>
  <si>
    <t>Vải P75D DDY 185T WR PU3 - 4362480 - DKT- J25A Khaki</t>
  </si>
  <si>
    <t xml:space="preserve"> 3025</t>
  </si>
  <si>
    <t>Vải P75D 185T DYE WR PU1-DKT-F08A BROWN</t>
  </si>
  <si>
    <t>Vải 75D 185T DYE WR PU1-DKT- D22A TURQUOISE</t>
  </si>
  <si>
    <t>Vải P75D CBxDDY 185T WR PU1-DKT-F20A TURQUOISE</t>
  </si>
  <si>
    <t>C23TFT</t>
  </si>
  <si>
    <t>Công ty TNHH vật liệu may mặc FIBERTECH</t>
  </si>
  <si>
    <t>3901314448</t>
  </si>
  <si>
    <t>Đai dán Bông 20mm</t>
  </si>
  <si>
    <t>Đai dán Gai 20mm</t>
  </si>
  <si>
    <t>Đai dán Bông 10mm (màu đen)</t>
  </si>
  <si>
    <t>Đai dán Gai 10mm (màu đen)</t>
  </si>
  <si>
    <t>Đai dán Bông 10mm (màu trắng)</t>
  </si>
  <si>
    <t>Đai dán Gai 10mm (màu trắng)</t>
  </si>
  <si>
    <t>Đai dán Bông 25mm</t>
  </si>
  <si>
    <t>Đai dán Gai 25mm</t>
  </si>
  <si>
    <t>Đai dán Bông 50mm</t>
  </si>
  <si>
    <t>Đai dán Gai 50mm</t>
  </si>
  <si>
    <t>Đai dán Bông 16mm</t>
  </si>
  <si>
    <t>Đai dán Gai 16mm</t>
  </si>
  <si>
    <t>Đai dán Bông 12.5mm</t>
  </si>
  <si>
    <t>Đai dán Gai 12.5mm</t>
  </si>
  <si>
    <t xml:space="preserve">Cty TNHH TM và  sản xuất Anh Chi</t>
  </si>
  <si>
    <t>4601556871</t>
  </si>
  <si>
    <t>Công ty CP may Bình Phước</t>
  </si>
  <si>
    <t>4601563269</t>
  </si>
  <si>
    <t>Gia công may TUIDSTREU</t>
  </si>
  <si>
    <t>Gia công may TUISORGEU</t>
  </si>
  <si>
    <t>Gia công may BAL1/2MO7EU</t>
  </si>
  <si>
    <t>Gia công may TUIS100EU</t>
  </si>
  <si>
    <t>C23TKN</t>
  </si>
  <si>
    <t>11</t>
  </si>
  <si>
    <t xml:space="preserve">Công ty TNHH TM và  phát triển Kiều Ngọc</t>
  </si>
  <si>
    <t>4700279361</t>
  </si>
  <si>
    <t>Gia công may tuis TUIK47BAWEU</t>
  </si>
  <si>
    <t>Công ty TNHH MTV TM Ngọc ánh Lạng Sơn</t>
  </si>
  <si>
    <t>4900783512</t>
  </si>
  <si>
    <t>Gia công may hộp HOPD33DGRAP</t>
  </si>
  <si>
    <t>Gia công may BALB20BLAEU</t>
  </si>
  <si>
    <t>31</t>
  </si>
  <si>
    <t>Công ty TNHH MTV CTC Hưng Thịnh</t>
  </si>
  <si>
    <t>4900872152</t>
  </si>
  <si>
    <t xml:space="preserve"> 129</t>
  </si>
  <si>
    <t>Công ty TNHH MTV cơ khí chính xác 29</t>
  </si>
  <si>
    <t>5000127710</t>
  </si>
  <si>
    <t>Túi TUIF36BLUAP</t>
  </si>
  <si>
    <t>Túi TUIF36BLUEU</t>
  </si>
  <si>
    <t>Túi TUIF71BLUAP</t>
  </si>
  <si>
    <t>Công ty TNHH MTV May Đông Phương</t>
  </si>
  <si>
    <t>5000876011</t>
  </si>
  <si>
    <t>Gia công may TUIKBLUAP</t>
  </si>
  <si>
    <t>Gia công may TUIK00PINAP</t>
  </si>
  <si>
    <t>Gia công may TUIK00YELAP</t>
  </si>
  <si>
    <t>Cty TNHH SX và TM Hướng Thiện</t>
  </si>
  <si>
    <t>5000882865</t>
  </si>
  <si>
    <t>May gia công túi TUIK</t>
  </si>
  <si>
    <t xml:space="preserve"> 402</t>
  </si>
  <si>
    <t>Công ty TNHH dệt trang trí Thượng Hải</t>
  </si>
  <si>
    <t>5300207910</t>
  </si>
  <si>
    <t>Nhám gai 20mm màu DKT-F20 QUOISE</t>
  </si>
  <si>
    <t>Nhám bông 20mm màu DKT-F20 QUOISE</t>
  </si>
  <si>
    <t>Nhám gai 16mm màu đen</t>
  </si>
  <si>
    <t>Nhám bông 16mm màu đen</t>
  </si>
  <si>
    <t>Nhám gai 20mm màu đen</t>
  </si>
  <si>
    <t>Nhám bông 20mm màu đen</t>
  </si>
  <si>
    <t xml:space="preserve"> 56</t>
  </si>
  <si>
    <t xml:space="preserve">Công ty CP giấy và  bao bì Đông Đô</t>
  </si>
  <si>
    <t>5400236739</t>
  </si>
  <si>
    <t>Tấm bìa KT 265x165mm - ĐL350</t>
  </si>
  <si>
    <t>Tấm bìa KT 210x285mm - ĐL 350</t>
  </si>
  <si>
    <t xml:space="preserve"> 68</t>
  </si>
  <si>
    <t>Bìa carton khổ 325x317</t>
  </si>
  <si>
    <t>tờ</t>
  </si>
  <si>
    <t>Bìa carton khổ 325 x372</t>
  </si>
  <si>
    <t>Bìa carton khổ 313x367</t>
  </si>
  <si>
    <t>Bìa carton khổ 143x290</t>
  </si>
  <si>
    <t>Bìa carton khổ 285x290</t>
  </si>
  <si>
    <t>Bìa carton khổ 280x2880</t>
  </si>
  <si>
    <t xml:space="preserve"> 151</t>
  </si>
  <si>
    <t>Công ty TNHH cơ khí thiên phú</t>
  </si>
  <si>
    <t>0500567284</t>
  </si>
  <si>
    <t>Khuôn đùn nhôm</t>
  </si>
  <si>
    <t>Khuôn tóp đầu ống</t>
  </si>
  <si>
    <t>00000327</t>
  </si>
  <si>
    <t>00000332</t>
  </si>
  <si>
    <t>00000334</t>
  </si>
  <si>
    <t>00000336</t>
  </si>
  <si>
    <t>00000338</t>
  </si>
  <si>
    <t>00000342</t>
  </si>
  <si>
    <t>00000344</t>
  </si>
  <si>
    <t>00000346</t>
  </si>
  <si>
    <t>00000350</t>
  </si>
  <si>
    <t>00000352</t>
  </si>
  <si>
    <t>00000354</t>
  </si>
  <si>
    <t>00000356</t>
  </si>
  <si>
    <t>00000358</t>
  </si>
  <si>
    <t>00000364</t>
  </si>
  <si>
    <t>51301</t>
  </si>
  <si>
    <t>CN CTy TNHH INTERTEK VN tại TPHCM</t>
  </si>
  <si>
    <t>0100773892-001</t>
  </si>
  <si>
    <t>Phí test VT</t>
  </si>
  <si>
    <t>51302</t>
  </si>
  <si>
    <t>51303</t>
  </si>
  <si>
    <t>51912</t>
  </si>
  <si>
    <t>51913</t>
  </si>
  <si>
    <t>51914</t>
  </si>
  <si>
    <t>52940</t>
  </si>
  <si>
    <t>52941</t>
  </si>
  <si>
    <t>53005</t>
  </si>
  <si>
    <t>53012</t>
  </si>
  <si>
    <t>53015</t>
  </si>
  <si>
    <t>53017</t>
  </si>
  <si>
    <t>53024</t>
  </si>
  <si>
    <t>53025</t>
  </si>
  <si>
    <t>53033</t>
  </si>
  <si>
    <t>53034</t>
  </si>
  <si>
    <t>53035</t>
  </si>
  <si>
    <t>53084</t>
  </si>
  <si>
    <t>53085</t>
  </si>
  <si>
    <t>53086</t>
  </si>
  <si>
    <t>53137</t>
  </si>
  <si>
    <t>53467</t>
  </si>
  <si>
    <t>53468</t>
  </si>
  <si>
    <t>53939</t>
  </si>
  <si>
    <t>54534</t>
  </si>
  <si>
    <t>55238</t>
  </si>
  <si>
    <t>55415</t>
  </si>
  <si>
    <t>55446</t>
  </si>
  <si>
    <t>55815</t>
  </si>
  <si>
    <t>55997</t>
  </si>
  <si>
    <t>56039</t>
  </si>
  <si>
    <t>56040</t>
  </si>
  <si>
    <t>53868</t>
  </si>
  <si>
    <t>53871</t>
  </si>
  <si>
    <t>53890</t>
  </si>
  <si>
    <t>56029</t>
  </si>
  <si>
    <t>59001</t>
  </si>
  <si>
    <t xml:space="preserve"> 1672</t>
  </si>
  <si>
    <t>CÔNG TY CỔ PHẦN AVIA</t>
  </si>
  <si>
    <t>0102709370</t>
  </si>
  <si>
    <t>Nước tinh khiết AVIA 3A loại 500ml</t>
  </si>
  <si>
    <t>Nước tinh khiết AVIA 3A loại bình 18.9 lít</t>
  </si>
  <si>
    <t>8204</t>
  </si>
  <si>
    <t>CÔNG TY TNHH GIAO NHẬN VẬN TẢI HÀ THÀNH</t>
  </si>
  <si>
    <t>Cước biển và phí làm hàng nước ngoài</t>
  </si>
  <si>
    <t>2.</t>
  </si>
  <si>
    <t>C23TGN</t>
  </si>
  <si>
    <t>1737</t>
  </si>
  <si>
    <t>CÔNG TY TNHH THƯƠNG MẠI VÀ DỊCH VỤ GIAO NHẬN 247 VIỆT NAM</t>
  </si>
  <si>
    <t>0107731468</t>
  </si>
  <si>
    <t>Cước chuyển phát quốc tế</t>
  </si>
  <si>
    <t>1097</t>
  </si>
  <si>
    <t>Phí nhập vật tư</t>
  </si>
  <si>
    <t>1100</t>
  </si>
  <si>
    <t>1103</t>
  </si>
  <si>
    <t>1105</t>
  </si>
  <si>
    <t>1107</t>
  </si>
  <si>
    <t>1109</t>
  </si>
  <si>
    <t>1143</t>
  </si>
  <si>
    <t>1145</t>
  </si>
  <si>
    <t>1169</t>
  </si>
  <si>
    <t>1177</t>
  </si>
  <si>
    <t>1178</t>
  </si>
  <si>
    <t>1179</t>
  </si>
  <si>
    <t>1181</t>
  </si>
  <si>
    <t>1194</t>
  </si>
  <si>
    <t>1201</t>
  </si>
  <si>
    <t>1207</t>
  </si>
  <si>
    <t>1209</t>
  </si>
  <si>
    <t>1213</t>
  </si>
  <si>
    <t>1217</t>
  </si>
  <si>
    <t>1224</t>
  </si>
  <si>
    <t>1226</t>
  </si>
  <si>
    <t>1228</t>
  </si>
  <si>
    <t>1230</t>
  </si>
  <si>
    <t>1240</t>
  </si>
  <si>
    <t>326</t>
  </si>
  <si>
    <t>Cước vận tải quốc tế</t>
  </si>
  <si>
    <t>328</t>
  </si>
  <si>
    <t>331</t>
  </si>
  <si>
    <t>333</t>
  </si>
  <si>
    <t>335</t>
  </si>
  <si>
    <t>337</t>
  </si>
  <si>
    <t>341</t>
  </si>
  <si>
    <t>343</t>
  </si>
  <si>
    <t>345</t>
  </si>
  <si>
    <t>349</t>
  </si>
  <si>
    <t>351</t>
  </si>
  <si>
    <t>353</t>
  </si>
  <si>
    <t>355</t>
  </si>
  <si>
    <t>357</t>
  </si>
  <si>
    <t>363</t>
  </si>
  <si>
    <t>833</t>
  </si>
  <si>
    <t>CÔNG TY TNHH XUẤT NHẬP KHẨU GREEN OCEAN</t>
  </si>
  <si>
    <t>Cước vận chuyển quốc tế</t>
  </si>
  <si>
    <t>835</t>
  </si>
  <si>
    <t>4733</t>
  </si>
  <si>
    <t>Viện Tin học Doanh nghiệp</t>
  </si>
  <si>
    <t>0100148391-016</t>
  </si>
  <si>
    <t>Tập huấn: "Nghiệp vụ quản lý kho hàng chuyên nghiệp" ngày 12, 13/10/2023 tại Thành phố Hà Nội</t>
  </si>
  <si>
    <t>Học viên</t>
  </si>
  <si>
    <t>KCT</t>
  </si>
  <si>
    <t>5079</t>
  </si>
  <si>
    <t>Tập huấn: "Quản lý năng suất - Chi phí - Rủi ro trong sản xuất" ngày 25, 26/10/2023 tại Thành phố Hà Nội</t>
  </si>
  <si>
    <t>C23TDT</t>
  </si>
  <si>
    <t xml:space="preserve"> 3479</t>
  </si>
  <si>
    <t>CÔNG TY CỔ PHẦN LDT</t>
  </si>
  <si>
    <t>3502046839</t>
  </si>
  <si>
    <t>Đào tạo Sơ cấp nghề Vận hành xe nâng hàng</t>
  </si>
  <si>
    <t>Người</t>
  </si>
  <si>
    <t>Đào tạo Sơ cấp nghề Vận hành Pa lăng &amp; Cầu trục</t>
  </si>
  <si>
    <t>Đào tạo Sơ cấp nghề Vận hành thang nâng hàng</t>
  </si>
  <si>
    <t>11076</t>
  </si>
  <si>
    <t xml:space="preserve">Lãi vay </t>
  </si>
  <si>
    <t>11078</t>
  </si>
  <si>
    <t>INV-CIF233527851.2</t>
  </si>
  <si>
    <t>AN THANH BICSOL SINGAPORE PTE.LTD (nhập khẩu)</t>
  </si>
  <si>
    <t>Nhựa HGX - 030SP</t>
  </si>
  <si>
    <t>3.</t>
  </si>
  <si>
    <t>171023/Z76-09.2</t>
  </si>
  <si>
    <t>INV - CIF233755270</t>
  </si>
  <si>
    <t>600446334</t>
  </si>
  <si>
    <t>SABIC Asia Pacific Pte Ltd (nhập khẩu)</t>
  </si>
  <si>
    <t>Nhựa PP519A</t>
  </si>
  <si>
    <t>ZTFA/HN1762K-02</t>
  </si>
  <si>
    <t>IVICT(Singapore) Pte., Ltd (nhập khẩu)</t>
  </si>
  <si>
    <t>Nhựa 1101 SC</t>
  </si>
  <si>
    <t>171023/Z76-09.1</t>
  </si>
  <si>
    <t>CECI_1596_230800248</t>
  </si>
  <si>
    <t>Desipro Pte.Ltd (Nhập khẩu</t>
  </si>
  <si>
    <t>Manh dệt PE 10x10, 123g DULL/243cm, ĐL: 123g/m2 màu DKT-F20A-TURQUOISE (MN)</t>
  </si>
  <si>
    <t>Manh Ground sheet: PE 10x10 123G DULL/243cm (MN)</t>
  </si>
  <si>
    <t>CECI_1596_2309000245-248</t>
  </si>
  <si>
    <t xml:space="preserve">Vải P150D  135T DYE WR PU3/149cm - DKT - G23B GREEN  8378906/8438566- Item: 2242499</t>
  </si>
  <si>
    <t>Vải P75D DDY 185T WR PU1 / 149 CM - DSM: 9810002866/ mode: 8403830/ Item:4177503 - DKT-E05A ORANGE</t>
  </si>
  <si>
    <t>Vải P75D 185T DYE WR PU3/149 cm - DKT - E05A Orange - Mode: 9810010515 - Item: 4142877</t>
  </si>
  <si>
    <t>Vải P75D 185T WR PU2 - DKT - E05A Orange - Rain Cover</t>
  </si>
  <si>
    <t>Vải P200D DDY 116T WR PU1 - DKT - N05B Grey - Bike cover</t>
  </si>
  <si>
    <t xml:space="preserve">Vải P600D  DDY DTY 72T  WR PU1 /147 CM - Mode: 8378767/ Item: 2856419  - DKT-G17C BLUE</t>
  </si>
  <si>
    <t>Vải 9810001774 - P300D DDY DTY 110T WR PU1 - 147 cm -DKT- F20A TURQUOISE</t>
  </si>
  <si>
    <t>Vải P75D 185T DYE WR PU1/149 cm - Mode: 8378832/ Item: 2231148 - Màu DKT-N06A GREY</t>
  </si>
  <si>
    <t>Vải P75D 185T DDY WR PU3/ 149 - DKT- F20A Turquoise- MH2P, 3P</t>
  </si>
  <si>
    <t>Vải P75D 185T DDY WR PU1/ 149 - DKT- F20A Turquoise, Bag A 10</t>
  </si>
  <si>
    <t>Vải P75D DDY 185T WR PU1/149cm - Màu DKT-N07A Black</t>
  </si>
  <si>
    <t xml:space="preserve">Vải 150D DDY  135T WR PU1, 149cm, model code: 8378738, item code: 293245</t>
  </si>
  <si>
    <t>Vải P75D DDY 185T WR PU3/149 cm DKT- D28C GREEN Mode:9810010515 Item: 4676984</t>
  </si>
  <si>
    <t>Vải P150D 135T DYE WR PU1 / 149cm, DKT-A27A GREEN , DSM: 8378915, model : 8438571, Item: 2197479</t>
  </si>
  <si>
    <t>Vải RP320D ATY RS DYE WR PU1 / 147 CM - DSM: 9810024303/ Mode: 8656303/ Item: 4482737 - DKT-G19B BLUE</t>
  </si>
  <si>
    <t>Vải P75D GRxDDY 185T WR PU1 / 149 CM - DSM: 9810001775/ Mode: 8398614 / Item: 2374740 - "DKT-N021 GREYHEATHER BT</t>
  </si>
  <si>
    <t>CECI_1596_231000096-56</t>
  </si>
  <si>
    <t>Vải P75D 185T RS DYE WR PU3/ 149 CM DSM: 9810022632 Mode: 8757422 Item: 4673925 - DKT- N07A BLACK</t>
  </si>
  <si>
    <t>vảI 8378767 - P600D DDY DTY 72T WR PU1/ 8438485 - 147CM - DKT-N06A GREY</t>
  </si>
  <si>
    <t>Vải P75D 185T DYE WR PU1/ 149CM - DKT: N11A GREY - DSM: 8378832- Mode: 8438534 - Item: 2223521</t>
  </si>
  <si>
    <t>CECI_1596_231000115</t>
  </si>
  <si>
    <t>Vải P600D DTY DDY 84T TW WR PU1 /148 CM - DKT-N07A BLACK - Mode code: 9810025849/8663700 - Itemcode: 4432828</t>
  </si>
  <si>
    <t>Vải P150D 135T WR DNF UP3/8380980/149cm - Flashed Greige</t>
  </si>
  <si>
    <t>Vải P75D 185T WR-150 cm - "Màu đen: MC00014-N07A-N07A</t>
  </si>
  <si>
    <t>Vải DYE WR PU1/149cm, Flasshed - Greige</t>
  </si>
  <si>
    <t>Vải P150D 135T DYE WR PU3/149cm, Flasshed - Greige</t>
  </si>
  <si>
    <t>CECI_1596_231000264</t>
  </si>
  <si>
    <t>CECI_1596_230900261</t>
  </si>
  <si>
    <t>Manh dệt PE ground sheetPE 10X10 140G DULL / 8438518 - 243cm (MN)</t>
  </si>
  <si>
    <t>OZZZ-B230911</t>
  </si>
  <si>
    <t>SIX UP CORPORATION (nhập khẩu)</t>
  </si>
  <si>
    <t>Vải Hypalon 0.6 mm -DSM: 8378980/ Mode: 8453650/ Item: 2856906 - DKT-N07A BLACK</t>
  </si>
  <si>
    <t>CECI_1596_230900296-295</t>
  </si>
  <si>
    <t>Vải P75D 185T WR PU1, DKT, N07A black- Bag A 10 Ultral Black</t>
  </si>
  <si>
    <t xml:space="preserve">Vải P200D DDY 110T WR PU1 / 147cm - Mode: 8378810/ Item: 2167369 -  DKT-N07A BLACK</t>
  </si>
  <si>
    <t>Vải 150D GRx DDY 135T WR PU1, 149cm, MC00239 - Greige - N07A</t>
  </si>
  <si>
    <t>P600D DTY 72T WRPU1 PR / 142 CM - PAT12081- CANVAS-BLUE - Mode: 9810006332 Item code: 4213942</t>
  </si>
  <si>
    <t xml:space="preserve">Vải P600D  DTY 72T DYE WR PU1 /147 CM - Mode: 8378759 / Item: 2412529 - DKT-F09B BORDEAUX</t>
  </si>
  <si>
    <t>P600D DTY 72T WRPU1 PR / 142 CM - PAT12083- CANVAS-RED - Mode: 9810006332 Item code: 4213944</t>
  </si>
  <si>
    <t>SQ2023092501</t>
  </si>
  <si>
    <t>SHANGHAI GRAND INTERNATIONAL TRADING CO., LTD (nhập khẩu)</t>
  </si>
  <si>
    <t>Vải P600D DDY DTY 72T WR PU1 , 147cm, DKT-N07A Black, model code: 837876</t>
  </si>
  <si>
    <t>YS2023101802</t>
  </si>
  <si>
    <t>WING CHEONG INTERNATIONAL TEXTILE COMPANY (nhập khẩu)</t>
  </si>
  <si>
    <t xml:space="preserve">Lưới 9810025617 - 3D M PES REC 245GSM DIAG 137CM. Item code: 5039279- DKT-E20A
TURQUOISE</t>
  </si>
  <si>
    <t>9810022745 - 2D M PES DDY 200GSM MERRY MESH / 8629286 - 111 CM / 4336986 - DDY-N06 GREY. Item 4336986</t>
  </si>
  <si>
    <t>9810022616 - 2D M PES DDY 160GSM B3X4 / 8629283 - 111 CM / 4336981 - DDY-N07 BLACK. Item 4336981</t>
  </si>
  <si>
    <t>YXL2309-200A</t>
  </si>
  <si>
    <t>SHANGHAI WEIXING GARMENT ACCESSORIES CO.,LTD ( Nhập khẩu)</t>
  </si>
  <si>
    <t>Ô zê kim loại - DKT-L03B BEIGE</t>
  </si>
  <si>
    <t>Tay kéo óc khóa ZP PUL SMAL QUECH 2FING BLKPAN / ONE SIZEDKT-D28C GREEN DSM: 8351284 Mode: 8429144 Item: 2841429</t>
  </si>
  <si>
    <t>YXL2308-200A</t>
  </si>
  <si>
    <t>Khuy bấm kim loại F12mm màu đen mờ</t>
  </si>
  <si>
    <t>YC23-SC-CA114</t>
  </si>
  <si>
    <t>SHOWTEX EX/IM CO., LTD (nhập khẩu)</t>
  </si>
  <si>
    <t>Vải rPET 450D Ripstop PU/147cm màu xám đen 19-4005TCX 100% Polyester, min 90% recycled, plain weave</t>
  </si>
  <si>
    <t>Vải rPET 210T Taffeta PU/147cm màu vàng 14-0951 TCX 100% rPET, 90% recycled, plain weave</t>
  </si>
  <si>
    <t>Vải rPET 210T Taffeta PU/147cm màu kẻ sọc đen trắng 100% rPET, recycled, plain weave</t>
  </si>
  <si>
    <t>Dây kéo óc khóa: rope + rubberROPE : DKT-J18A BLUE / RUBBER : DKT-N06A GREY</t>
  </si>
  <si>
    <t>PI20230921001</t>
  </si>
  <si>
    <t>Shanghai Young Brother Sport Accessories Co.,Ltd (Nhập khẩu)</t>
  </si>
  <si>
    <t>Khóa sập K20 DKT-F20A- TURQUOISE ĐL:7,32g/bộ dsmcode: 8382205</t>
  </si>
  <si>
    <t>Khóa sập K20 - DKT- D07A RED ĐL: 6.85 g/bộ</t>
  </si>
  <si>
    <t>23JLGA0084</t>
  </si>
  <si>
    <t>JIANGSU JUNLIN TEXTILES TECHNOLOGY CORP., LTD (Nhập khẩu)</t>
  </si>
  <si>
    <t>Vải 100% polyester, tái chế từ chai PET K1590mm, màu dark grey - Froson</t>
  </si>
  <si>
    <t>INV0223091005</t>
  </si>
  <si>
    <t>DONGLONG HOME TEXTILE CO., LTD (nhập khẩu)</t>
  </si>
  <si>
    <t>Vải cotton trơn màu trắng 11-0602TCX K1520mm</t>
  </si>
  <si>
    <t>Vải cotton sọc màu trắng 11-0602TCX họa tiết sọc K1520mm</t>
  </si>
  <si>
    <t>2002978757</t>
  </si>
  <si>
    <t>COATS HONGKONG LIMITED (nhập khẩu)</t>
  </si>
  <si>
    <t>Óc khóa #5 màu đen 19-4005TCX có khuyên tròn code D-Rackla</t>
  </si>
  <si>
    <t>23JY1015E</t>
  </si>
  <si>
    <t>WUXI JOYA INTERNATIONAL TRADING CO., LTD (nhập khẩu)</t>
  </si>
  <si>
    <t>Ống nối Ferrule -FN11,4mm; FT 13mm; dài L100 mm cong 169° ĐL: 18,6 g/c</t>
  </si>
  <si>
    <t>ống nối Ferrule -FN11,5mm; FT 9,9mm; dài 100 mm cong 169° ĐL: 16,5 g/c</t>
  </si>
  <si>
    <t>90733025</t>
  </si>
  <si>
    <t>SHANGHAI ITW PLASTIC AND METAL CO., LTD (nhập khẩu)</t>
  </si>
  <si>
    <t>Khóa sập PL SR NX-LITE ITW POM (400-0100) BODY 20MM - Mode code: 83303</t>
  </si>
  <si>
    <t>Khóa sập PL DLSR-20/F (400-2100) DUAL BODY 20MM - Mode code: 8330700 -</t>
  </si>
  <si>
    <t>Khóa sập PL SR NX-LITE ITW POM (400-1100) MADE 20MM - Mode code: 833032</t>
  </si>
  <si>
    <t>Then hãm PL LITE LL-20 (ITW #400-3100) - Mode code: 8330920 - Item code: 2131722</t>
  </si>
  <si>
    <t>Khóa sập SR SGAD 25MM NX- LITE ITW POM/ ONE SIZE - DKT-D01C YELLOW - Mode code: 8330338 - Item Code: 2226271</t>
  </si>
  <si>
    <t>PA20230921</t>
  </si>
  <si>
    <t>SUZHOUDSLELECTRONICSTECHCOLTD (nhập khẩu)</t>
  </si>
  <si>
    <t>ống co nhiệt F6 mm DKT- N07A BLACK - ĐL: 14g/m ( NK)</t>
  </si>
  <si>
    <t>X23-24X/00124</t>
  </si>
  <si>
    <t>ECOBLUE LIMITED( Nhập khẩu)</t>
  </si>
  <si>
    <t>Nhựa tái chế PPH-CCA-10</t>
  </si>
  <si>
    <t>YC23-SC-CA127</t>
  </si>
  <si>
    <t>90743387</t>
  </si>
  <si>
    <t>Chốt nhựa/ NCS-TRUE- BLACK / DSM: 8169634 - Model: 8410127 - Item: 1326921</t>
  </si>
  <si>
    <t>76MW01-091023</t>
  </si>
  <si>
    <t>HONG KONG MIN WIE TRADING CO., LIMITED (nhập khẩu)</t>
  </si>
  <si>
    <t>Vải 100 % polyester, tối thiểu 90% tái chế, dệt trơn màu beige, ĐL: 410g/m2, mật độ: 24x14.2 thr/cm-</t>
  </si>
  <si>
    <t xml:space="preserve">Vải Micro fibre tái chế màu dark blue 5415C K1500mm;ĐL108g/m2 </t>
  </si>
  <si>
    <t>Vải Micro fibre tái chế nhuộm 1 màu trắng 11-0602TCX K1500mm, ĐL108g/m2-Drona white/check pattern</t>
  </si>
  <si>
    <t>U2309063409</t>
  </si>
  <si>
    <t>UNITEX INTERNATIONAL BUTTON ACCESSORIES LTD (nhập khẩu)</t>
  </si>
  <si>
    <t xml:space="preserve">Then ngang đôi K20mm LDD DUAL 20MM DECA POM RGD/ONE SIZE  DKT-N07A BLACK DSM: 9810024568 Mode: 8657579 Item: 4370924</t>
  </si>
  <si>
    <t xml:space="preserve">"Khóa sập K25mm
Buckles - Belt 
SR DURALON 25MM DUAL POM RGD / ONE SIZE", DSM </t>
  </si>
  <si>
    <t>EYE_BR_ EXT14 INT7MM / EYELET - DSM: 8125289 - Item: 2355341 -DKT-G17C BLUE - ØT 7mm, ØN14 mm (Ôze)</t>
  </si>
  <si>
    <t>EYE_BR_ EXT14 INT7MM / EYELET - DSM: 8125289 - Item: 2987131 - DKT-F09B BORDEAUX - ỉT 7mm, ỉN14 mm</t>
  </si>
  <si>
    <t>U2309061664</t>
  </si>
  <si>
    <t>SIN2310033533</t>
  </si>
  <si>
    <t>Khóa sập K20 mm SR DURALON 20MM SGAD POM / ONE SIZE - DKT-N01A GREY - M</t>
  </si>
  <si>
    <t>Then ngang đôi LDD DUAL 20MM MOJAVE DFX POM (model code: 8330909 - item</t>
  </si>
  <si>
    <t xml:space="preserve">Khóa sập - SR DURALON 20MM SGAD POM  RGD/ ONE SIZE - DKT-N07A BLACK  mode: 9810013819/ 8570117 - Item: 2967598</t>
  </si>
  <si>
    <t xml:space="preserve">Then trượt SQR RING PIPING 20MM DU211 DFX/ONE SIZE - DKL - N07A BLACK  - Mode : 8386582/ 8440561 - Item: 2921176</t>
  </si>
  <si>
    <t xml:space="preserve">Móc chìa khóa  TO BE REPLACED BY 9810013776/ONE SIZE,éL:0.78g/c - DKT-D07A RED - Mode : 5240261/ 8410019 - Item: 4641250</t>
  </si>
  <si>
    <t>Then ngang đôi - màu DKT-N01A Grey-NH100 10L</t>
  </si>
  <si>
    <t xml:space="preserve">Then nhựa ngang đơn D BUCKLE  STD SQR RING FLAT POM 40MM / ONE SIZE - DSM: 8330523 - ITEM: 2343748 - DKT-G17C BLUE</t>
  </si>
  <si>
    <t>Then nhựa ngang đôi trigliderSTANDARD TRIGLIDE POM 40MM / ONE SIZE - DSM: 8330471- ITEM: 2343754 -DKT-G17C BLUE</t>
  </si>
  <si>
    <t xml:space="preserve">Then nhựa ngang đơn D BUCKLE  STD SQR RING FLAT POM 40MM / ONE SIZE - DSM: 8330523 - ITEM: 2418889 - DKT-F09B BORDEAUX</t>
  </si>
  <si>
    <t>Then nhựa ngang đôi trigliderSTANDARD TRIGLIDE POM 40MM / ONE SIZE - DSM: 8330471- ITEM: 2418881 -DKT-F09B BORDEAUX</t>
  </si>
  <si>
    <t>Then chữ nhật STD SQR RING FLAT POM 40MM / ONE SIZE - DKT-N07A BLACK</t>
  </si>
  <si>
    <t>Then ngang đôi STANDARD TRIGLIDE POM 40MM / ONE SIZE - DKT-N07A BLACK</t>
  </si>
  <si>
    <t>Khuy bấm- CAP-N_POM_15MM_NEUTRAL / CAP 23". DSM code: 5908424. Model code: 8411640. Item code: 23760</t>
  </si>
  <si>
    <t xml:space="preserve">Khuy bấm- CAP-N_POM_15MM_NEUTRAL / STUD.DSM code: 5908424. Model code: 8411504. Item code: 2376075. </t>
  </si>
  <si>
    <t>Chốtt nhựa hãm lò xo - 8330948/ 4132760 CORDSTOP COFFEECUP SIZE M POM- DKT - N07A BLACK</t>
  </si>
  <si>
    <t>Chốtt nhựa hãm lò xo - 8330948/CORDSTOP COFFEECUP SIZE M POM- DKT - N07A BLACK</t>
  </si>
  <si>
    <t>Khóa sập: 9810013723/ 2994216 SR SGAD 15MM SIMPLX POM DFX/DKT-D28C GREEN (Male)</t>
  </si>
  <si>
    <t>Móc treo chìa khoá: SMALL HOOK 4891 POM RGD / ONE SIZE. DSM code: 9810013776. Model code: 8570115. I</t>
  </si>
  <si>
    <t xml:space="preserve">Then ngang đôi: LDD DUAL 20MM DECA DFX POM / ONE SIZE. DSM code: 8367598. Model code: 8433994. Item </t>
  </si>
  <si>
    <t>Khóa sập + khóa chìa: SR SGAD 15MM SIMPLX POM DFX / ONE SIZE. DSM code: 9810013723. Model code: 8572</t>
  </si>
  <si>
    <t>Khóa sập + khoá chìa: SR SGAD 15MM SIMPLX POM DFX / ONE SIZE. DSM code: 9810013723. Model code: 8572</t>
  </si>
  <si>
    <t xml:space="preserve">Khóa sập K25mm SR SGAD 25MM DURALON POM FRGD/ONE SIZEDKT-N07A BLACK  DSM: 9810013821 Mode: 8624258 Item: 4288037</t>
  </si>
  <si>
    <t>76ONE120923</t>
  </si>
  <si>
    <t>Cty TNHH FUJIAN SBS ZIPPER SCIENCE AND TECHNOLOGY (Nhập khẩu)</t>
  </si>
  <si>
    <t>Dây khoá 6mm ZCHAIN COIL 6MM CONTINU DDY / ONE SIZE - DSM: 9810007156 - Mode: 8534200 - Item: 436201</t>
  </si>
  <si>
    <t>óc khóa ngược 6mm không tay cầm DJT-N07A BLACK</t>
  </si>
  <si>
    <t>óc khóa LIDER COIL 6MM SINGLE NO PULL F / ENAMEL , ĐL: 4,1g/c, DKT-N07A</t>
  </si>
  <si>
    <t>óc khóa ngược #7, DKT-N07A Black-NH100-10 Black (SS20)</t>
  </si>
  <si>
    <t>Dây khóa 6mm DKT-F03A BLACK Mode code 9810024538-Item code 4454960</t>
  </si>
  <si>
    <t>óc khóa SLID COIL 6MM SINGLE NO PULL F / ENAMEL - Mode code: 8129656 - Item code : 2226269 - DKT-D01C YELLOW</t>
  </si>
  <si>
    <t>Dây khóa ZCHAIN COIL 6MM CONTINOUS REC/ ONE SIZE - DKT - N00A WHITE - Mode code: 8671651/ 9810024538 DSM code - Item code: 4487991</t>
  </si>
  <si>
    <t>óc khóa SLID COIL 6MM REV SGLE NOPUL F / ENAMEL - OXY-ZIP501 WHITE - Mode code: 8413687/ 8202213 DSM code - Item code: 4636316</t>
  </si>
  <si>
    <t xml:space="preserve">Dây khóa PA #7  DKT-N07A BLACK model code: 9810007156, item code: 445496</t>
  </si>
  <si>
    <t>Dây khóa #7 - DKT - D22A Turquoise - Mode code: 8671651 - Item cede: 445</t>
  </si>
  <si>
    <t xml:space="preserve">óc khóa kim loạ 2 mặt  6mm màu bạc, không có tay kéo</t>
  </si>
  <si>
    <t>Dây khóa #7 cự nước - DKT-D22A TURQUOISE - Mode code: 8659883 - Item co</t>
  </si>
  <si>
    <t xml:space="preserve">Buckles (Khóa sập hộp) SR DURALON 20MM SGAD POM RGD / ONE. SIZE (PL SR NX-LITE ITW 4825001. Màu xám </t>
  </si>
  <si>
    <t>Buckles (Khóa sập chìa) SR DURALON 20MM SGAD POM RGD / ONE. SIZE ( PL SR NX-LITE ITW 4825001. Màu xá</t>
  </si>
  <si>
    <t xml:space="preserve">Ladder lock (Then hãm)  LDD DUAL 20MM DECA DFX POM / ONE SIZE . DSM code: 8382206. Màu xám DKT-N02A </t>
  </si>
  <si>
    <t>Buckles (Khóa sập hộp) SR DURALON 20MM DUAL POM / ONE SIZE ( PL DLSR-20/F (400-2100) ode: 8439506. I</t>
  </si>
  <si>
    <t>SQ2023091201</t>
  </si>
  <si>
    <t>CECI_1596_231000031-29</t>
  </si>
  <si>
    <t xml:space="preserve">Manh dệt PE ground sheetPE 10X10 123G DULL / 8438520 - 243cm/ 2684382 - Màu xám  DKT-N04A GREY Model code: 8378820. Item code: 2684382(MN)</t>
  </si>
  <si>
    <t>Manh PE 10x10 -243 cm - "Màu DKT -N07 BLACK - Model code: 8378820. Item code: 2167404 (MN)</t>
  </si>
  <si>
    <t>CECI_1596_231000205</t>
  </si>
  <si>
    <t xml:space="preserve">Vải P150D DDY 135T WR PU1 - DKT - N07A Black - NH100  Black SS20</t>
  </si>
  <si>
    <t>Vải P75D 185T DYE WR PU1 - DKT - E03A Ochre - Ultra compact 10L Ochre</t>
  </si>
  <si>
    <t xml:space="preserve">Vải P300D DDY DTY 110T WR PU1/  147CM - MC00812- GREIGEF20A</t>
  </si>
  <si>
    <t>Vải P300D CBXDDY DTY 110T WR PU1/ 147 CM -MC03177- N07AF20A</t>
  </si>
  <si>
    <t>P900D DDY DTY 56T WR PU1/ 147 cm - Mode: 9810014892 Item: 4199186 - DKT - N06A GREY</t>
  </si>
  <si>
    <t>INV0223091016</t>
  </si>
  <si>
    <t>CECI_1596_231000080-94</t>
  </si>
  <si>
    <t>Vải P150D 144T / 149 CM. DSM code:9810038955. Model code: 8833311. Item code: 5000540. Màu E+ - NO D</t>
  </si>
  <si>
    <t xml:space="preserve">Vải P600D DDY DTY 72T WR PU1 - DKT - G19B blue - NH100  Blue</t>
  </si>
  <si>
    <t>Vải P75D 185T WR PU1 - DKT - F11B Purple - Ultra compact 10L Purple</t>
  </si>
  <si>
    <t>Vải P600D CBXDDY DTY 72T WR PU1/ 147cm- MC03176-N07AF20A</t>
  </si>
  <si>
    <t>Vải P600D DTY 72T DYE WR PU1 / 147cm - DKT-N07A BLACK - Mode code: 84384</t>
  </si>
  <si>
    <t>Vải P75D 185T WR Fresh PU3, màu Flashed Dreige Fabric - 2S0 XL Fresh</t>
  </si>
  <si>
    <t>Vải P75D GRXDDY 185T WR PU1 - DKT - F20A Turquoise</t>
  </si>
  <si>
    <t>Vải P600D DDY DTY 72T WR PU1, DKT -G19B Blue, model code: 8378767, item code: 2966425</t>
  </si>
  <si>
    <t>Vải 9810013377 - P600D GRxDDY DTY 72T WR PU1 / 8568027 - 147 CM / . Item code: 4284837</t>
  </si>
  <si>
    <t>Vải P150D 135T WR PU1 - Flashed Greige Fabric - NH100 Blue, light blue, red</t>
  </si>
  <si>
    <t>Vải P75D 185T WR PU1 - DKT - D22A Turquoise- MH2P, 3P</t>
  </si>
  <si>
    <t>Vải P75D GRXDDY 185T WR DNF PU3/149cm, DKT -N045 Grey Heather BT</t>
  </si>
  <si>
    <t>CECI_1596_230900311</t>
  </si>
  <si>
    <t>Vải 0.5MM PU SOFT P600 DDY/137CM- DKT-N07A BLACK - Mode code: 9810018817/8599075 - Itemcode: 4156809</t>
  </si>
  <si>
    <t>CECI_1596_231000129</t>
  </si>
  <si>
    <t>Vải P300D DDY DTY 110T WR PU1 / 147 CM - DKT-N07A BLACK - DSM:9810001774- Mode: 8398605 Item: 2846949</t>
  </si>
  <si>
    <t>CECI_1596_230900066</t>
  </si>
  <si>
    <t>Vải P300D DTY 110T WRPU1 PR/147cm PAT18127-PAT18127-CYANO Blue -9810033479-8790504-4811572</t>
  </si>
  <si>
    <t>Vải P900D DTY 56T DYE WR PU1 /147cm - DKT- F20A TURQUOISE</t>
  </si>
  <si>
    <t>YS2023101801</t>
  </si>
  <si>
    <t>Lưới 2D M PES 100GSM R4X5, 152 cm, DKT-G19B Blue</t>
  </si>
  <si>
    <t>NELE - Mesh poly Nylex ( YS - 170) - DKT-N07A BLACK</t>
  </si>
  <si>
    <t xml:space="preserve">Lưới 9810025608  3D M PES REC 230GSM AIR M / 137 CM. Item code 4468579- DKT-N06A GREY</t>
  </si>
  <si>
    <t>Lưới 2D M PES 100 GSM R4x5, 152cm, DKT- N07A Black</t>
  </si>
  <si>
    <t xml:space="preserve">Lưới  2D M PES REC 160GSM B3X4 / 110 CM. DSM code: 9810025612. Model code: 8672162. Item code: 47018</t>
  </si>
  <si>
    <t>Lưới 2D M PES 100GSM R4x5, 152 cm, DKT-K27B Khaki</t>
  </si>
  <si>
    <t>Lưới 2D M PES 100GSM R4X5 GREIGE FC / 147 CM, DSM code: 9810028505, Mode code: 8747730, Item code: 4632737</t>
  </si>
  <si>
    <t xml:space="preserve">Lưới  2D M PES REC 200GSM MERRY MESH / 110 CM. DSM code: 9810025615. Model code: 8672164. Item code:</t>
  </si>
  <si>
    <t>SQ2023100601</t>
  </si>
  <si>
    <t>CECI_1596_230900086-85</t>
  </si>
  <si>
    <t>CECI_1596_231000321</t>
  </si>
  <si>
    <t>Vải P300D DDY DTY 110T WR PU1 / 147 CM. DSM/Model code: 8398605. Item code: 4808903. Màu DKT-G19B BL</t>
  </si>
  <si>
    <t>90745776</t>
  </si>
  <si>
    <t>SZDN230918</t>
  </si>
  <si>
    <t>SUZHOU DUONUO TEXTILE CO., LTD (nhập khẩu)</t>
  </si>
  <si>
    <t>Vải 100% polyester, tái chế K1530mm DDL 76g/m2, 105/76 sợi/cm, 11-0602 TCX</t>
  </si>
  <si>
    <t>Vải Microfibe tái chế K1500mm beige 12-5202 TCX, ĐL 108g/m2-Drona beige/white</t>
  </si>
  <si>
    <t>Vải Micro fibre tái chế họa tiết 2 màu nền 12-5202TCX, họa tiết trắng 11-0602 TCX K1350mm, ĐL 108g/m2- Drona beige/white</t>
  </si>
  <si>
    <t>Vải Micro fibre tái chế họa tiết 2 màu nền 11-0602TCX, họa tiết dark blue 13-3921 TCX K1350mm, ĐL 108g/m2 - Drona dark blue/white</t>
  </si>
  <si>
    <t>Vải Micro fibre tái chế màu dark blue 19-3921TCX K1500mm, ĐL 108g/m2-Drona dark blue/white</t>
  </si>
  <si>
    <t>Vải microfibre tái chế K1500mm màu hồng 15-2718 TCX, ĐL 108g/m2</t>
  </si>
  <si>
    <t>2002974578</t>
  </si>
  <si>
    <t>Dây khóa #5 màu đen 19-4005TCX (code D)-Rackla</t>
  </si>
  <si>
    <t>Óc khóa #5 màu đen 19-4005TCX-Rackla</t>
  </si>
  <si>
    <t xml:space="preserve">Dây khóa #3 màu đen 19-4005 TCX  code C</t>
  </si>
  <si>
    <t xml:space="preserve">Dây khóa #5 màu đen 19-4005 TCX  code D</t>
  </si>
  <si>
    <t xml:space="preserve">Dây khóa #5 màu vàng 14-0951 TCX  code D</t>
  </si>
  <si>
    <t xml:space="preserve">Óc khóa ngược #5 có tay cầm màu đen 19-4005 TCX  code D</t>
  </si>
  <si>
    <t xml:space="preserve">Óc khóa #3 có tay cầm màu đen 19-4005 TCX  code C</t>
  </si>
  <si>
    <t>S329848</t>
  </si>
  <si>
    <t>Bemis Hong Kong LTD. (Nhập khẩu)</t>
  </si>
  <si>
    <t>Băng dán PU - KT22 mm</t>
  </si>
  <si>
    <t>SYKF230927L-01</t>
  </si>
  <si>
    <t>JIANGMEN LANGJIE TRADING CO., LTD (nhập khẩu)</t>
  </si>
  <si>
    <t>Băng dán PU - K22mm màu Siliver</t>
  </si>
  <si>
    <t>SZDN230928</t>
  </si>
  <si>
    <t>Vải Micro fibre tái chế in họa tiết 01 mặt thân màu đường kẻ 19-4005TCX nền trắng 11-0602TCX K1350mm</t>
  </si>
  <si>
    <t>Vải Micro fibre tái chế họa tiết 2 màu nền 11-0602TCX, họa tiết black 19-4005 TCX K1500mm, ĐL 108g/m2-Drona white black dot</t>
  </si>
  <si>
    <t>Vải polyester tái chế in họa tiết đen19-4005TCX/trắng 11-0602TCX tráng acrylic, K1520mm-Rackla</t>
  </si>
  <si>
    <t>EC-TP2309108</t>
  </si>
  <si>
    <t>ITOCHU PLASTICS PTE.LTD. (Nhập khẩu)</t>
  </si>
  <si>
    <t>Nhựa FC 9415G</t>
  </si>
  <si>
    <t>U2309060540</t>
  </si>
  <si>
    <t>Móc nhựa - PLASTIC CLIP 18*85 MM( 112-60025) UTX - DKT-N07A BLACK - KT: 18x85 mm</t>
  </si>
  <si>
    <t>Khóa hãm dây chun phi 2.5mm TANKE BUCKLE- DKT - N07A BLACK</t>
  </si>
  <si>
    <t>Ôre kim loạ iMàu xanh: DKT- D22A TURQUOISE</t>
  </si>
  <si>
    <t>Ôre 11.3x7 x4.5mm Màu xanh: DKT- D22A TURQUOISE</t>
  </si>
  <si>
    <t>Khuy bấm- CAPS SPRING plastic NEUTRE 12MM - 112-41131-00610-S3316 - Màu xỏm -</t>
  </si>
  <si>
    <t>Khuy bấm- UP-PS_BR_10 TO 15MM / STUD 112-41133-000410-S3316 - Màu xỏm -</t>
  </si>
  <si>
    <t>Khuy bấm- UP-PS_BR_10 TO 15MM / STUD 112-41131-00610-S3316 - Màu xỏm -</t>
  </si>
  <si>
    <t xml:space="preserve">Khuy bấm- UP-PS_BR_10 TO 15MM / SOCKET  112-41133-000210-S3316 - Màu xỏm -</t>
  </si>
  <si>
    <t>Then ngang đôi K15 mm, DKT - F20A Turquoise- Tarp Fresh L</t>
  </si>
  <si>
    <t>SIN2310033046</t>
  </si>
  <si>
    <t xml:space="preserve">Then ngang đôi  LDD DUAL 20MM MOJAVE DFX POM , DKT -N07A Black</t>
  </si>
  <si>
    <t xml:space="preserve">Khóa sập SR DURALON  20MM SGAD POM/ ONE SIZE - DKT - N07A BLACK</t>
  </si>
  <si>
    <t>Then ngang đơn K12 mm, màu NCS-true black - Ultra</t>
  </si>
  <si>
    <t>SIN2310034163</t>
  </si>
  <si>
    <t>Khóa sập K25 mm, màu đen</t>
  </si>
  <si>
    <t>U2309065309</t>
  </si>
  <si>
    <t>SIN2309032351</t>
  </si>
  <si>
    <t>Khóa sập K25 mm SR SGAD 25MM VENOM DFX POM / 25mm. CC code: 8308622. Model code: 8416339. Item code:</t>
  </si>
  <si>
    <t>Then ngang đôi K25 mm LDD DUAL 25MM SIMPLX DFX POM / ONE SIZE. CC code: 8377613. Model Màu DKT- N07A</t>
  </si>
  <si>
    <t xml:space="preserve">Then chữ nhật K20 Màu đen: DKT-N07A BLACK,  ĐL: 1.62 g/m Mode: 8330482 Item: 606256</t>
  </si>
  <si>
    <t xml:space="preserve">Then ngang đơn K20 STANDARD TRIGLIDE POM 20MM / ONE SIZE  Màu đen: DKT-N07A BLACK, ĐL: 1.41 g/m Mode: 8330453 Item: 606111</t>
  </si>
  <si>
    <t>Móc treo đồ SMALL&amp;FIX HOOK POM/ONE SIZE (model code 5240261; item code: 2669170), màu DKT-N07A BLACK</t>
  </si>
  <si>
    <t>Then ngang đơn STD SQR RING FLAT POM 38MM/ ONE SIZE -DKT- D01C YELLOW. Mã UTX: 131-16130-000010</t>
  </si>
  <si>
    <t>Then ngang đôi STANDARD TRIGLIDE POM 38MM/ ONE SIZE- DKT- D01C YELLOW. Mã UTX: 132-14128-000010</t>
  </si>
  <si>
    <t>76ONE130923</t>
  </si>
  <si>
    <t>Dây khóa ZCHAIN COIL 8MM RC REC/ONE SIZE - DKT-N07A BLACK - Mode: 9810024543 / 8674113- Item: 4482510</t>
  </si>
  <si>
    <t>óc khóa không tay cầm SLID COIL 8MM RC NOPULL FREE/ENAMEL - DKT-N07A BLACK - Mode: 8161128/ 8416161- Item: 4673461</t>
  </si>
  <si>
    <t>Dây khóa 6mm DKT-F03A BROWN Mode code 9810024538-Item code 4595618</t>
  </si>
  <si>
    <t>Dây khóa #7, DKT - G19B Blue - NH100 10L Blue (SS20)</t>
  </si>
  <si>
    <t>óc khóa #7 màu DKT - F03A Brown - NH100 10L Blue</t>
  </si>
  <si>
    <t xml:space="preserve">óc khóa ngượcc #7, DKT - G19B Blue  - NH100 - 10 Blue (SS20)</t>
  </si>
  <si>
    <t>VS-Z76/44/0508</t>
  </si>
  <si>
    <t>VINOMIG SINGAPORE PTE. LTD.(Nhập khẩu)</t>
  </si>
  <si>
    <t>76ONE200923A</t>
  </si>
  <si>
    <t>200923A</t>
  </si>
  <si>
    <t xml:space="preserve">Dây khóa # 8, màu xanh dương, ĐL: 22g/m  - Amazon</t>
  </si>
  <si>
    <t>óc khóa kim loại, 2 mặt, không có tay kéo (size 8mm), màu bạc</t>
  </si>
  <si>
    <t xml:space="preserve">Dây khóa 6mm, không cự nước - Màu xanh nhạt  DKT J25A KHAKI</t>
  </si>
  <si>
    <t>Dây khóa 6mm - DKT - D07A Red</t>
  </si>
  <si>
    <t>Dây khóa 6mm - DKT - H23B GREEN</t>
  </si>
  <si>
    <t>óc khóa kim loại 1 mặt,, #7mm,SBS Màu bạc, không có tay cầm, ĐL: 2,93 g</t>
  </si>
  <si>
    <t>Dây khóa không cự nứoc ZCHAIN COIL 6MM CONTINU GREIGE / ONE SIZE FLASHE</t>
  </si>
  <si>
    <t xml:space="preserve">Khóa sập SR DURALON 25MM SGAD POM  RGD/ ONE SIZEDKT-N07A BLACK DSM: 8382208 Mode: 8439508 Item: 2183361</t>
  </si>
  <si>
    <t xml:space="preserve">Then ngang đôi LDD DUAL 20MM MOJAVE POM RGD / ONE SIZE. DSM code: 9810013805. Model  Màu DKT-N07A BL</t>
  </si>
  <si>
    <t>Khóa sập K25 mm SR VENOM 25MM SGAD DFX POM /ONE SIZE. DSM code: 9810013807. Model Màu DKT- N07A BLAC</t>
  </si>
  <si>
    <t>YS2023101101</t>
  </si>
  <si>
    <t xml:space="preserve">Lưới màu đen M NET PES DDY 40D 45GSM 200H  K1,5m, ĐL 40g/m2 - lều Sinb</t>
  </si>
  <si>
    <t>Lưới màu đen, K1,5m,ĐL 40g/m2 - lều Sinbou</t>
  </si>
  <si>
    <t>YS2023092201</t>
  </si>
  <si>
    <t>Lưới 9810016083 - 2D M PES 100GSM R4X5 GREIGE- 147CM- FLASHED- GREIGE FA</t>
  </si>
  <si>
    <t>Lưới 8378981 2D M PES 200GSM MERRR MESH / 8453649 - 110cm -DKT-N02A GREY</t>
  </si>
  <si>
    <t>OZZZ-B230911-02</t>
  </si>
  <si>
    <t xml:space="preserve">Vải  HYPALON 1MM - DKT-N07A BLACK</t>
  </si>
  <si>
    <t>Vải S-HYPALON 0.6MM/ 142 cm - DKT-N07A BLACK</t>
  </si>
  <si>
    <t>CECI_1596_231000157-166</t>
  </si>
  <si>
    <t>Vải P75D 185T DYE WR PU1 / 149cm. Màu nâu: DKT-F08A BROWN</t>
  </si>
  <si>
    <t>Vải P75D DDY 185T WR PU1/ 149cm. Màu xanh DKT-J25A Khaki</t>
  </si>
  <si>
    <t>Vải P75D 185T WR White - DKT - Flashhed Greige Fabric- MH2P, 3P</t>
  </si>
  <si>
    <t xml:space="preserve">Vải P150D  135T DYE B+S WR PU3/149cm - DKT - H23B GREEN  8378917/8438573- Item: 4635111</t>
  </si>
  <si>
    <t>Vải P75D 185T DDY WR PU1 - 149 cm. DKT- J25A KHAKi</t>
  </si>
  <si>
    <t>Vải P900D DDY DTY 56T WR PU1, 147cm, DKT- N07A Black</t>
  </si>
  <si>
    <t>Vải RP320D ATY RS DDY WR PU1 / 147 CM . DSM code: 9810034826. Model code: 8799385. Item code: 485563</t>
  </si>
  <si>
    <t>Vải RP320D ATY RS DYE WR PU1 / 147 CM - DSM: 9810024303/ Mode: 8656303/ Item: 4482710 - DKT-G24A GREEN</t>
  </si>
  <si>
    <t>Vải P900D DDY DTY 65T Stop -0.27/147cm 9810017210 - 4337963 DKT-N06A grey. Item 4337963</t>
  </si>
  <si>
    <t>Vải P200D 110T DYE B+S PU2/149cm: liên kết tráng 2 mặt - Màu xanh đậm DKT-F20A TURQUOISE Model code: 8378868. Item code: 4082443</t>
  </si>
  <si>
    <t>Vải P600D DDY DTY 72T WR PU1/ 147cm - DKT-F20A TURQUOISE</t>
  </si>
  <si>
    <t>CECI_1596_230900343</t>
  </si>
  <si>
    <t>Vải P150D 135T DYE WR PU1 - DKTEST -K22A GREEN</t>
  </si>
  <si>
    <t>Vải P600D DDY DTY 72T WR PU1, DKT- G19B Blue</t>
  </si>
  <si>
    <t>Vải 9810019443 - P75D 185T WR PU1 FC - 149CM - FLASHED- GREIGE FABRIC</t>
  </si>
  <si>
    <t>Vải P300D DTY 110T DYE WR PU1/ 8438466 - 147cm/ 2372076 - DKT-F20A TURQUOISE</t>
  </si>
  <si>
    <t>Vải P300D DTY 110T DYE WR PU1/ 147cm - Mode: 8378741/ Item: 2351902 - Màu DKT- N08A GREY</t>
  </si>
  <si>
    <t>Vải- P900D DTY 56T DYE WR PU2 / 147cm , DKT-N06A GREY , DSM: 8378790, model code: 8438497, Item code: 2352936</t>
  </si>
  <si>
    <t>CECI_1596_231000252-253</t>
  </si>
  <si>
    <t>Vải P75D 185T PU1 màu DKT - A27A GRN, Kipsta blue SS19</t>
  </si>
  <si>
    <t xml:space="preserve">Vải P200D 116T DYE WR PU1 / 147cm - Mode: 8378762/ Item: 2377694 -  DKT-N05B GREY</t>
  </si>
  <si>
    <t>Vải P600D DTY 72T DDY WR PU1 BABY / 147 CMDKT-G17C BLUE DSM: 9810020487 Mode: 8617572 Item: 4241077</t>
  </si>
  <si>
    <t>Vải P75D 185TWR PU1, DKT - G17C Blue, Bag A 10 Ultra blue</t>
  </si>
  <si>
    <t>CECI_1596_231000009-10-19</t>
  </si>
  <si>
    <t>Vải 9810010494 - P300D DDY DTY 110T WR PU1 EMB - 147 cm - VE03148-P12902</t>
  </si>
  <si>
    <t>BNV11/23-00356</t>
  </si>
  <si>
    <t xml:space="preserve">Chi cục hải  quan Gia Thụy</t>
  </si>
  <si>
    <t/>
  </si>
  <si>
    <t>Keo PU</t>
  </si>
  <si>
    <t>T11</t>
  </si>
  <si>
    <t>64</t>
  </si>
  <si>
    <t>Công ty cổ phần tư vấn thiết kế xây dựng Điện lực</t>
  </si>
  <si>
    <t>0101407909</t>
  </si>
  <si>
    <t>thanh quyết toán KLHT theo PLHĐ số 09/HĐ-TVXD ngày 13/9/2023</t>
  </si>
  <si>
    <t>BNV11/23-00355</t>
  </si>
  <si>
    <t>Vải</t>
  </si>
  <si>
    <t>Công ty cổ phần kiến trúc và xây dựng Thành An 28</t>
  </si>
  <si>
    <t>0110256879</t>
  </si>
  <si>
    <t>QTHT lần 1 theo hợp đồng số 20.10/2023/HĐ-TKKT/Z176-TA ngày 20/10</t>
  </si>
  <si>
    <t>6448</t>
  </si>
  <si>
    <t>Phí test, thử nghiệm mẫu</t>
  </si>
  <si>
    <t>6572</t>
  </si>
  <si>
    <t>237995</t>
  </si>
  <si>
    <t>84</t>
  </si>
  <si>
    <t>405733</t>
  </si>
  <si>
    <t>405752</t>
  </si>
  <si>
    <t>405778</t>
  </si>
  <si>
    <t>405797</t>
  </si>
  <si>
    <t>420449</t>
  </si>
  <si>
    <t>420467</t>
  </si>
  <si>
    <t>1032822</t>
  </si>
  <si>
    <t>1033159</t>
  </si>
  <si>
    <t>1072262</t>
  </si>
  <si>
    <t>1090469</t>
  </si>
  <si>
    <t>1136652</t>
  </si>
  <si>
    <t>00003570</t>
  </si>
  <si>
    <t>Cty vận tải biển VIMC-CN tổng cty hàng hải VN-CTCP</t>
  </si>
  <si>
    <t>0100104595-011</t>
  </si>
  <si>
    <t>K23TMN</t>
  </si>
  <si>
    <t>143209</t>
  </si>
  <si>
    <t>80341</t>
  </si>
  <si>
    <t>K23THN</t>
  </si>
  <si>
    <t>3681165</t>
  </si>
  <si>
    <t>Chi nhánh xăng dầu Hà Nội-Công ty xăng dầu khu vực I-Công ty TNHH một thành viên</t>
  </si>
  <si>
    <t>0100107564-001</t>
  </si>
  <si>
    <t>Xăng RON95-III</t>
  </si>
  <si>
    <t xml:space="preserve"> 333</t>
  </si>
  <si>
    <t>29/11/2023</t>
  </si>
  <si>
    <t>Bảng màu</t>
  </si>
  <si>
    <t>Bìa bảng màu</t>
  </si>
  <si>
    <t xml:space="preserve"> 341</t>
  </si>
  <si>
    <t>30/11/2023</t>
  </si>
  <si>
    <t>Màng BOPP thân GRODKOD rPP - GC</t>
  </si>
  <si>
    <t>Màng BOPP đáy GRODKOD rPP - GC</t>
  </si>
  <si>
    <t xml:space="preserve"> 343</t>
  </si>
  <si>
    <t xml:space="preserve">Màng BOPP Gorsnygg 55L
</t>
  </si>
  <si>
    <t xml:space="preserve">Màng BOPP viền - Store bag Malay
</t>
  </si>
  <si>
    <t xml:space="preserve">Màng BOPP thân - Store bag Malay
</t>
  </si>
  <si>
    <t xml:space="preserve">Màng BOPP cạnh - Store bag Malay
</t>
  </si>
  <si>
    <t xml:space="preserve">Màng BOPP thân - Store bag Singapore
</t>
  </si>
  <si>
    <t xml:space="preserve">Màng BOPP cạnh - Store bag Singapore
</t>
  </si>
  <si>
    <t xml:space="preserve">Màng BOPP đáy - Store bag Singapore
</t>
  </si>
  <si>
    <t xml:space="preserve">Màng BOPP Knalla hình kẻ tam giác, không lót
</t>
  </si>
  <si>
    <t>Tem trắng knalla</t>
  </si>
  <si>
    <t>Tem dán hộp Knolig xanh AP</t>
  </si>
  <si>
    <t>Tem treo TTR Knolig hồng AP</t>
  </si>
  <si>
    <t>Tem dán hộp Knolig hồng AP</t>
  </si>
  <si>
    <t>Tem dán hộp Knolig xanh EU</t>
  </si>
  <si>
    <t>Tem treo TTR Frakta 36 TQ</t>
  </si>
  <si>
    <t>Tem dán hộp Frakta 36 TQ</t>
  </si>
  <si>
    <t>Tem dán hộp Frakta 76 EU</t>
  </si>
  <si>
    <t>Tem dán hộp Frakta 36 cam AP</t>
  </si>
  <si>
    <t>Tem dán hộp Frakta 36 EU</t>
  </si>
  <si>
    <t>Tem dán hộp Frakta 36 IN</t>
  </si>
  <si>
    <t>Tem dán hộp Frakta 36 MA</t>
  </si>
  <si>
    <t>Tem dán hộp Solig EU</t>
  </si>
  <si>
    <t>Tem xám trắng Solig EU</t>
  </si>
  <si>
    <t>HDLR Solig</t>
  </si>
  <si>
    <t>Tem dán hộp Gorsnygg 71 EU</t>
  </si>
  <si>
    <t>Tem dán hộp Gorsnygg 71 AP</t>
  </si>
  <si>
    <t>Tem dán hộp GORSNYGG storcase EU</t>
  </si>
  <si>
    <t>Tem HDLR Drona White Check EU</t>
  </si>
  <si>
    <t>Tem dán hộp Drona White Check EU</t>
  </si>
  <si>
    <t>Tem HDLR Drona billy EU</t>
  </si>
  <si>
    <t>Tem dán hộp Drona billy EU</t>
  </si>
  <si>
    <t>Tem HDLR Drona dark blue EU</t>
  </si>
  <si>
    <t>Tem dán hộp Drona dark blue EU</t>
  </si>
  <si>
    <t>Tem HDLR Drona White EU</t>
  </si>
  <si>
    <t>Tem dán hộp Drona White EU</t>
  </si>
  <si>
    <t>Tem HDLR Drona xám US</t>
  </si>
  <si>
    <t>Tem dán hộp Drona hồng nhạt EU</t>
  </si>
  <si>
    <t>Tem HDLR Drona dark blue/white EU</t>
  </si>
  <si>
    <t>Tem dán hộp Drona dark blue/white EU</t>
  </si>
  <si>
    <t>Tem dán hộp Froson 62x44 beige EU</t>
  </si>
  <si>
    <t>Tem bao gói JARPON 62x44 W GB</t>
  </si>
  <si>
    <t>Tem dán hộp JARPON 62x44 W GB</t>
  </si>
  <si>
    <t>Tem dán hộp Jarpon 44x44 W AP</t>
  </si>
  <si>
    <t>Tem bao gói Jarpon 62x62 W US</t>
  </si>
  <si>
    <t>Tem cảnh báo Jarpon 62x62 W US</t>
  </si>
  <si>
    <t xml:space="preserve">Tem treo  - Jarpon 62x44 white, GB</t>
  </si>
  <si>
    <t>Tem dán hộp Bramon AP GS1</t>
  </si>
  <si>
    <t>Tem dán khay-Gronamarant high side/back 50x60</t>
  </si>
  <si>
    <t>Tem dán khay-Gronamarant low stomach 50x60</t>
  </si>
  <si>
    <t xml:space="preserve">Tem dán hộp  BOLLOSUND s4/ beige AP</t>
  </si>
  <si>
    <t xml:space="preserve">Tem dán hộp  BOLLOSUND s4/ beige US</t>
  </si>
  <si>
    <t xml:space="preserve">Tem dán hộp  BOLLOSUND hanging/beige  AP</t>
  </si>
  <si>
    <t xml:space="preserve">Tem dán hộp  BOLLOSUND hanging/beige  US</t>
  </si>
  <si>
    <t xml:space="preserve">Tem dán hộp  BOLLOSUND toiletry AP</t>
  </si>
  <si>
    <t xml:space="preserve">Tem dán hộp  BOLLOSUND toiletry US</t>
  </si>
  <si>
    <t>Tem dán vòng Bryne EU</t>
  </si>
  <si>
    <t>Tem PE + 3 cột Bryne EU</t>
  </si>
  <si>
    <t>Tem cảnh báo Bryne EU</t>
  </si>
  <si>
    <t>Tem 4 màu Bryne EU</t>
  </si>
  <si>
    <t>Tem dán hộp Brattby EU</t>
  </si>
  <si>
    <t>Tem dán hộp Inner GB</t>
  </si>
  <si>
    <t>Tem dán hộp Knalla đen AP</t>
  </si>
  <si>
    <t>Tem dán hộp Knalla đen EU</t>
  </si>
  <si>
    <t>Tem dán hộp Parkla EU</t>
  </si>
  <si>
    <t>Tem dán hộp Sandgrasmal</t>
  </si>
  <si>
    <t>Tem dán hộp Grodkod</t>
  </si>
  <si>
    <t>Tem dán L10555-MIA (MDQ)-Rackla 48x36 EU</t>
  </si>
  <si>
    <t>Tem dán L10555-MIA (MDQ)-Rackla 48x36 AP</t>
  </si>
  <si>
    <t>Tem dán L10555-MIA (MDQ)-Rackla 75x45 EU</t>
  </si>
  <si>
    <t>Tem dán L10555-MIA (MDQ)-Rackla 75x45 AP</t>
  </si>
  <si>
    <t>Tem dán L10555-MIA (MDQ)-Rackla 48x36 US</t>
  </si>
  <si>
    <t>Tem dán L10555-MIA (MDQ)-Rackla 75x45 US</t>
  </si>
  <si>
    <t>Thẻ kiện</t>
  </si>
  <si>
    <t xml:space="preserve"> 346</t>
  </si>
  <si>
    <t xml:space="preserve">In gia công - Bộ sản phẩm Bike cover
</t>
  </si>
  <si>
    <t xml:space="preserve">In gia công -Bộ sản phẩm Tarp blue
</t>
  </si>
  <si>
    <t xml:space="preserve">In gia công - Bộ sản phẩm MH100 2P Black Fresh
</t>
  </si>
  <si>
    <t xml:space="preserve">In gia công - Bộ sản phẩm MH100 3p Ultra Fresh
</t>
  </si>
  <si>
    <t xml:space="preserve">In gia công -Bộ sản phẩm Fly Sheet
</t>
  </si>
  <si>
    <t xml:space="preserve">In gia công -Bộ sản phẩm 2 S0 XL Fresh
</t>
  </si>
  <si>
    <t xml:space="preserve">In gia công -Bộ sản phẩm MH100 3P Black Fresh
</t>
  </si>
  <si>
    <t>K23DAC</t>
  </si>
  <si>
    <t>13098973</t>
  </si>
  <si>
    <t>13098974</t>
  </si>
  <si>
    <t>13098986</t>
  </si>
  <si>
    <t>13098996</t>
  </si>
  <si>
    <t>13098998</t>
  </si>
  <si>
    <t>13099036</t>
  </si>
  <si>
    <t>13099040</t>
  </si>
  <si>
    <t>13099042</t>
  </si>
  <si>
    <t>13099043</t>
  </si>
  <si>
    <t>13099047</t>
  </si>
  <si>
    <t>13099052</t>
  </si>
  <si>
    <t>13099054</t>
  </si>
  <si>
    <t>13099061</t>
  </si>
  <si>
    <t>13099063</t>
  </si>
  <si>
    <t>13099068</t>
  </si>
  <si>
    <t>13099073</t>
  </si>
  <si>
    <t>13099079</t>
  </si>
  <si>
    <t>13099092</t>
  </si>
  <si>
    <t>4828031</t>
  </si>
  <si>
    <t>00002462</t>
  </si>
  <si>
    <t>0002459</t>
  </si>
  <si>
    <t>00000066</t>
  </si>
  <si>
    <t>00099398</t>
  </si>
  <si>
    <t>00099510</t>
  </si>
  <si>
    <t>00102025</t>
  </si>
  <si>
    <t>00102028</t>
  </si>
  <si>
    <t>00102149</t>
  </si>
  <si>
    <t>00103768</t>
  </si>
  <si>
    <t>00104981</t>
  </si>
  <si>
    <t>00106510</t>
  </si>
  <si>
    <t>00106513</t>
  </si>
  <si>
    <t>00108126</t>
  </si>
  <si>
    <t>00108323</t>
  </si>
  <si>
    <t>00108333</t>
  </si>
  <si>
    <t>00031260</t>
  </si>
  <si>
    <t>0031496</t>
  </si>
  <si>
    <t>2155</t>
  </si>
  <si>
    <t>00438086</t>
  </si>
  <si>
    <t xml:space="preserve"> 561</t>
  </si>
  <si>
    <t>Mảnh phức không in ( PET +CPP ): 100*100*9.5v</t>
  </si>
  <si>
    <t>Mảnh phức không in ( PET +CPP ): 120*150*10v</t>
  </si>
  <si>
    <t xml:space="preserve"> 565</t>
  </si>
  <si>
    <t>10195</t>
  </si>
  <si>
    <t>9362</t>
  </si>
  <si>
    <t>9572</t>
  </si>
  <si>
    <t>9669</t>
  </si>
  <si>
    <t>9879</t>
  </si>
  <si>
    <t>9945</t>
  </si>
  <si>
    <t>Sản phẩm TUIJ50WHICN</t>
  </si>
  <si>
    <t>58172</t>
  </si>
  <si>
    <t>58233</t>
  </si>
  <si>
    <t>59159</t>
  </si>
  <si>
    <t>61217</t>
  </si>
  <si>
    <t>644</t>
  </si>
  <si>
    <t>Ngày</t>
  </si>
  <si>
    <t xml:space="preserve"> 645</t>
  </si>
  <si>
    <t>00004496</t>
  </si>
  <si>
    <t>00004546</t>
  </si>
  <si>
    <t>00004572</t>
  </si>
  <si>
    <t>00004622</t>
  </si>
  <si>
    <t>00004667</t>
  </si>
  <si>
    <t>00004669</t>
  </si>
  <si>
    <t>00004701</t>
  </si>
  <si>
    <t>00004709</t>
  </si>
  <si>
    <t>00004779</t>
  </si>
  <si>
    <t>00004781</t>
  </si>
  <si>
    <t>00004888</t>
  </si>
  <si>
    <t>00004914</t>
  </si>
  <si>
    <t>00004929</t>
  </si>
  <si>
    <t>00004934</t>
  </si>
  <si>
    <t>00004935</t>
  </si>
  <si>
    <t>00004936</t>
  </si>
  <si>
    <t>00004974</t>
  </si>
  <si>
    <t xml:space="preserve"> 2298</t>
  </si>
  <si>
    <t>13/11/2023</t>
  </si>
  <si>
    <t>Bọc cao su chịu nhiệt lô máy tráng D320/270x2700</t>
  </si>
  <si>
    <t xml:space="preserve">Bọc cao su lô tỳ sợi  D120/100x1020</t>
  </si>
  <si>
    <t>Bọc cao su lô tỳ thu cuộn D180/160x2770</t>
  </si>
  <si>
    <t>81</t>
  </si>
  <si>
    <t>00000419</t>
  </si>
  <si>
    <t xml:space="preserve">Công ty TNHH SX và  TM Ngũ Long</t>
  </si>
  <si>
    <t>0101096393</t>
  </si>
  <si>
    <t>Hạt nhựa tái sinh PP</t>
  </si>
  <si>
    <t xml:space="preserve"> 3639</t>
  </si>
  <si>
    <t>24/11/2023</t>
  </si>
  <si>
    <t>Tem may 7346</t>
  </si>
  <si>
    <t xml:space="preserve"> 3681</t>
  </si>
  <si>
    <t>Tem dệt nhãn dây TE001239</t>
  </si>
  <si>
    <t>Tem dệt chìa khóa TE001242</t>
  </si>
  <si>
    <t>Tem dệt năng lượng TE001243</t>
  </si>
  <si>
    <t>Tem dệt laptop TE001244 (15")</t>
  </si>
  <si>
    <t>Tem dệt IU TE 000977</t>
  </si>
  <si>
    <t xml:space="preserve">Tem dệt Foclaz  TE001320</t>
  </si>
  <si>
    <t xml:space="preserve"> 3740</t>
  </si>
  <si>
    <t xml:space="preserve"> 3742</t>
  </si>
  <si>
    <t>Chỉ may 20/2-3000m Mầu-BIEGE,CH000030</t>
  </si>
  <si>
    <t>Chỉ may 250D/3-1500m Mầu-DKT- N02A GREY,CH000108</t>
  </si>
  <si>
    <t>Chỉ may 250D/3-1500m Mầu-DKT E20A TURQUOISE,CH000113</t>
  </si>
  <si>
    <t>Chỉ may 250D/3-1500m Mầu-DKT F20A TURQUOISE-002,CH000154</t>
  </si>
  <si>
    <t>Chỉ may 20/2-3000m Mầu-MàU ĐEN 19-4005 TCX,CH000168</t>
  </si>
  <si>
    <t>Chỉ may 150D/3-2000m Mầu-N04A GREY,CH000174</t>
  </si>
  <si>
    <t>Chỉ may 210D/3-1200m Mầu-DKT-D28C GREEN,CH000199</t>
  </si>
  <si>
    <t>Chỉ may 210D/3-1200m Mầu-DKT-N05A GREY,CH000200</t>
  </si>
  <si>
    <t>Chỉ may 210D/3-1200m Mầu-DKT-G17C BLUE,CH000201</t>
  </si>
  <si>
    <t>Chỉ may 210D/3-1200m Mầu-DKT-N04A GREY,CH000202</t>
  </si>
  <si>
    <t>Chỉ may 210D/3-1200m Mầu-DKT-D22B TURQUOISE,CH000203</t>
  </si>
  <si>
    <t>Chỉ may 30/3-3000m Mầu-BLUE 15-4323TCX,CH000211</t>
  </si>
  <si>
    <t>Chỉ may 30/3-3000m Mầu-HồNG NHạT 15-1905 TCX,CH000250</t>
  </si>
  <si>
    <t>Chỉ may 210D/3-1200m Mầu-DKT-J18A BLUE,CH000275</t>
  </si>
  <si>
    <t>Chỉ may 210D/3-1200m Mầu-DKT-H07A ORANGE,CH000276</t>
  </si>
  <si>
    <t>Chỉ may 210D/3-1200m Mầu-DKT-H20A BLUE,CH000277</t>
  </si>
  <si>
    <t>Chỉ may 30/3-3000m Mầu-DKT-N07A MàU ĐEN,Q0313</t>
  </si>
  <si>
    <t>Chỉ tơ 150D-5000m Mầu-XáM,Q0602</t>
  </si>
  <si>
    <t>Chỉ may 250D/3-1500m Mầu-K26A KHAKI - NH100,Q1124</t>
  </si>
  <si>
    <t>Chỉ may 250D/3-1500m Mầu-F12A-PURPLE-NH100,Q1127</t>
  </si>
  <si>
    <t>Chỉ may 250D/3-1500m Mầu-G24A GREEN,Q1142</t>
  </si>
  <si>
    <t>Chỉ may 250D/3-1500m Mầu-N045A GREY,Q1151</t>
  </si>
  <si>
    <t>11932</t>
  </si>
  <si>
    <t>11931</t>
  </si>
  <si>
    <t>Sữa chua lên men Fristi vị cam 100ml</t>
  </si>
  <si>
    <t xml:space="preserve"> 11933</t>
  </si>
  <si>
    <t>04/11/2023</t>
  </si>
  <si>
    <t>Sữa tiệt trùng dutchlady socola 180ml</t>
  </si>
  <si>
    <t>Sữa chua lên men TN Yomost Cam 190ml</t>
  </si>
  <si>
    <t>Sữa chua lên men tự nhiên Yomost dâu 190ml</t>
  </si>
  <si>
    <t>Sữa chua lên men tự nhiên Yomost bạc hà việt quất 190ml</t>
  </si>
  <si>
    <t>Sữa chua lên men tự nhiên Yomost lựu 190ml</t>
  </si>
  <si>
    <t xml:space="preserve"> 335</t>
  </si>
  <si>
    <t>Cúc bấm nhựa T5 (khuy nhựa trắng đường kính 12mm)</t>
  </si>
  <si>
    <t xml:space="preserve"> 236</t>
  </si>
  <si>
    <t xml:space="preserve"> 562</t>
  </si>
  <si>
    <t>Dây quai PES DKT- D22A Turquoise (ĐL: 13g/m ; KT: 20 mm) (DQ000126)</t>
  </si>
  <si>
    <t>Dây dù tròn có lõi màu xanh cốm ( Bag light, Fibag light) ( ĐL: 4,5 g/m ; ɸ 3mm) (D1201)</t>
  </si>
  <si>
    <t xml:space="preserve">Dây dù lồng óc khóa ( ĐL: 3g/m, ɸ 3mm)  N07A Black/sọc H09B Red (DD000104)</t>
  </si>
  <si>
    <t xml:space="preserve">Dây luồn óc khóa PP STING ( ĐL: 4g/m, ɸ 3mm)  màu Xám DKT- N02A Grey (DD000016)</t>
  </si>
  <si>
    <t xml:space="preserve">Dây dù LOOP CORD ONE COLOR 45mm/ONE SIZE DKT - D28C GREEN( ĐL: 3g/m ; ɸ3mm) (DD000107) </t>
  </si>
  <si>
    <t xml:space="preserve">Dây quai màu xanh (K10mm ; 5g/m) Bag light  SS19 (D0215)</t>
  </si>
  <si>
    <t>Dây quai màu vàng cốm (K18mm ; 4g/m) Bag light (D0502)</t>
  </si>
  <si>
    <t>Dây viền màu DKT - N07A Black dày 0,5mm (ĐL:5g/m; K20mm) (DV000027)</t>
  </si>
  <si>
    <t>Dây quai DKL- N07A BLACK (K10mm ; ĐL 6g/m) (DQ000157)</t>
  </si>
  <si>
    <t xml:space="preserve">Dây viền PP  (ĐL:5,3g/m; K25mm) DKT - N07A Black (DV000002)</t>
  </si>
  <si>
    <t>Dây quai DKT - D07A Red ( ĐL: 23g/m: KT38 mm) (DQ000171)</t>
  </si>
  <si>
    <t xml:space="preserve">Dây quai DKT - H23B Green  ( ĐL: 3,9g/m: KT10 mm) (DQ000172)</t>
  </si>
  <si>
    <t xml:space="preserve">Dây quai PA DKT - N07A Black  ( ĐL: 6g/m: KT20 mm) (DQ000140)</t>
  </si>
  <si>
    <t xml:space="preserve">Dây quai PE DKT - D07A Red  ( ĐL: 14g/m: KT20 mm) (DQ000168)</t>
  </si>
  <si>
    <t xml:space="preserve">Dây quai PE DKT - D07A Red  ( ĐL: 9g/m: KT20 mm) (DQ000169)</t>
  </si>
  <si>
    <t xml:space="preserve">Dây quai PE DKT - H23B Green  ( ĐL: 9g/m: KT20 mm) (DQ000170)</t>
  </si>
  <si>
    <t xml:space="preserve">Dây quai  PA DKT - N07A Black  ( ĐL: 8g/m: KT12 mm) (DQ000206)</t>
  </si>
  <si>
    <t xml:space="preserve">Dây quai PES DKT - H23B Green  ( ĐL: 10g/m: KT12 mm) (DQ000173)</t>
  </si>
  <si>
    <t xml:space="preserve">Dây quai DKT - G23B Green  ( ĐL: 35g/m: KT50 mm) (DQ000174)</t>
  </si>
  <si>
    <t xml:space="preserve">Dây quai PES  DKT - N07A Black (ĐL:10g/m; K25mm) (DQ000128)</t>
  </si>
  <si>
    <t xml:space="preserve">Dây dù lồng óc khóa DKT - D07A Red  (ĐL: 3g/m ; ɸ 2 mm) (DD000087)</t>
  </si>
  <si>
    <t>Dây viền xương cá PP Fishbone 22x06mm BIND/2.2CM DKT - N07A BLACK ( K22mm; ĐL: 5,6g/m) (DV000064)</t>
  </si>
  <si>
    <t>Dây viền PP DKT - N07A BLACK( K25mm; ĐL: 6,6g/m) (DV000066)</t>
  </si>
  <si>
    <t>Dây dù lồng óc khóa DKT - N07A BLACK (F 2mm; ĐL: 2 g/m) (DD000130)</t>
  </si>
  <si>
    <t>Dây dù lồng óc khóa Rope puller PP STRING G19B Blue/N00 White ( F2 mm; ĐL: 2g/m) (DD000128)</t>
  </si>
  <si>
    <t>Dây quai PES DKT - F08A Brown (K20mm ; ĐL 14g/m) (DQ000049)</t>
  </si>
  <si>
    <t>Dây quai PES DKT - F08A Brown (K25mm ; ĐL 10g/m) (DQ000050)</t>
  </si>
  <si>
    <t xml:space="preserve">Dây quai PE  DKT - N07A Black (ĐL:9g/m; K20mm) (DQ000132)</t>
  </si>
  <si>
    <t xml:space="preserve">Dây dù lồng óc khóa Base ( ĐL: 2,7g/m, ɸ 2,5 mm)  N07A/DOTS K03D BROWN (DD000109)</t>
  </si>
  <si>
    <t xml:space="preserve">Dây quai  màu đen (K18mm ; ĐL 4,6g/m) (Newfeel Shoes bag, Marathon) (D0505)</t>
  </si>
  <si>
    <t>Dây quai PP SG DKT - N07A BLACK( K 38mm; ĐL: 25g/m) (DQ000363)</t>
  </si>
  <si>
    <t>Dây quai PP SMALL GROOVED màu DKT - N07B BLACK (K30mm ; ĐL 16g/m) (DQ000267)</t>
  </si>
  <si>
    <t xml:space="preserve">Dây quai PP PLAIN BINDING DKT - N07B BLACK  ( ĐL: 4g/m: KT10 mm) (DQ000295)</t>
  </si>
  <si>
    <t xml:space="preserve">Dây quai PP PLAIN màu DKT - N07B BLack  (K15mm ; ĐL 5,6g/m) (DQ000296)</t>
  </si>
  <si>
    <t>Dây dù nền đen sọc xám ( ĐL: 2g/m, ɸ 2 mm) Rain cove 1 (D1253)</t>
  </si>
  <si>
    <t>Dây quai DKT - F03A BROWN ( K 10mm; ĐL: 4g/m ) (DQ000377)</t>
  </si>
  <si>
    <t>Dây quai PE (K20mm; ĐL 13g/m) DKT - J25A Khaki (DQ000292)</t>
  </si>
  <si>
    <t>Dây quai PES DKT - N07A BLACK ( K20mm; ĐL: 8g/m) ( kiểu dệt Plain - dệt phẳng) (DQ000370)</t>
  </si>
  <si>
    <t>Dây quai PES WEBBING (SG) DKT - H07A ORANGE ( K38mm; ĐL: 25g/m) (DQ000361)</t>
  </si>
  <si>
    <t>Dây quai PES WEBBING (SG) DKT- H07A ORANGE ( K50mm; ĐL: 50g/m) (DQ000362)</t>
  </si>
  <si>
    <t>Dây quai PES WEBBING (WILL) DKT - N07A BLACK ( k20mm; ĐL: 8g/m) (DQ000371)</t>
  </si>
  <si>
    <t>Dây dù PES ROPE DKT - H07A ORANGE ( F3mm; ĐL: 3g/m) Cường Lực (DD000129)</t>
  </si>
  <si>
    <t>Dây quai PES WEBBING (WILL) DKT - H07A ORANGE ( K20mm; ĐL: 8g/m) (DQ000360)</t>
  </si>
  <si>
    <t>Dây quai PES màu DKT - D22A Turquoise (K15mm ; ĐL 5,5g/m) (DQ000006)</t>
  </si>
  <si>
    <t>Dây quai PES màu DKT - F20A Turquoise (K25mm ; ĐL18g/m) (DQ000151)</t>
  </si>
  <si>
    <t>Dây quai PES DKT - F20A Turquaise (K20mm ; ĐL 12,9g/m) (DQ000045)</t>
  </si>
  <si>
    <t>Dây dù lồng óc khóa Base ( ĐL: 2,7g/m, ɸ 2,5 mm) DKT Test L23A DOST F20A (DD000020)</t>
  </si>
  <si>
    <t xml:space="preserve">Dây dù lồng óc khóa PP ROPE ( ĐL: 3,3g/m, ɸ3mm)  N07A/N00A (DD000094)</t>
  </si>
  <si>
    <t xml:space="preserve">Dây viền BINDING DKT - N07A Black  ( ĐL: 8,3g/m: KT25 mm) (DV000028)</t>
  </si>
  <si>
    <t xml:space="preserve">Dây dù PP lồng óc khóa ( ĐL: 4g/m, ɸ2,5mm)  màu đen/trắng  (DD000106)</t>
  </si>
  <si>
    <t>Dây viền PP PLAIN (ĐL:5,3g/m; K22mm) DKT - N07A Black (DV000040)</t>
  </si>
  <si>
    <t xml:space="preserve"> 564</t>
  </si>
  <si>
    <t xml:space="preserve">Chỉ PE 30S/3 - 3000m/c  Yellow (Q0301)</t>
  </si>
  <si>
    <t>Chỉ PE 30S/3 - 3000m/c Xanh DKT - G23B Green (CH000137)</t>
  </si>
  <si>
    <t>Chỉ PE 30S/3 - 3000m/c DKT - H23B Green (CH000135)</t>
  </si>
  <si>
    <t>Chỉ PE 30S/3 - 3000m/c DKT - F80A BROWER (CH000094)</t>
  </si>
  <si>
    <t>Chỉ PE 30S/3 - 3000m/c DKT - H07A ORANGE (CH000281)</t>
  </si>
  <si>
    <t>Chỉ PE 30S/3 - 3000m/c DKT - K22A GREEN (CH000282)</t>
  </si>
  <si>
    <t>Chỉ PE 30S/3 - 3000m/c DKT - L26A GREEN (CH000293)</t>
  </si>
  <si>
    <t>Chỉ PE 20S/2 - 3000m/c Vàng (Q0102)</t>
  </si>
  <si>
    <t>Dây quai polyester màu xanh 18 - 6030 TCX - Rackla (K10mm ; ĐL4g/m )(DQ000376)</t>
  </si>
  <si>
    <t>Dây dù màu Nâu đỏ 19 - 1525TCX ( ĐL: 2,5g/m ; ɸ 2,2 mm) cắt 200mm (DD000122)</t>
  </si>
  <si>
    <t>00000044</t>
  </si>
  <si>
    <t xml:space="preserve">Công ty TNHH TMSX và XNK Hóa Mầu </t>
  </si>
  <si>
    <t>0101499032</t>
  </si>
  <si>
    <t xml:space="preserve">Chế phẩm tạo màu dạng hạt  UV - 205</t>
  </si>
  <si>
    <t>00000050</t>
  </si>
  <si>
    <t xml:space="preserve"> 4953</t>
  </si>
  <si>
    <t>18/11/2023</t>
  </si>
  <si>
    <t>Mỡ bơm Mobil EP2</t>
  </si>
  <si>
    <t>4575</t>
  </si>
  <si>
    <t>4601</t>
  </si>
  <si>
    <t>4998</t>
  </si>
  <si>
    <t>5094</t>
  </si>
  <si>
    <t>Dầu bán tổng hợp</t>
  </si>
  <si>
    <t xml:space="preserve"> 4576</t>
  </si>
  <si>
    <t>Tháo lắp lọc nhiên liệu Diesel</t>
  </si>
  <si>
    <t>Công thay dầu máy, lọc nhớt</t>
  </si>
  <si>
    <t>Công sửa chữa khóa nâng hạ ca bin</t>
  </si>
  <si>
    <t>Lọc nhớt ( lọc giấy)</t>
  </si>
  <si>
    <t>Lọc nhiên liệu</t>
  </si>
  <si>
    <t>4602</t>
  </si>
  <si>
    <t>Nhân công bảo dưỡng định kỳ cấp 1 (5.000, 15.000, 25.000, 35.000...Km)</t>
  </si>
  <si>
    <t xml:space="preserve"> 4954</t>
  </si>
  <si>
    <t>Tháo lắp cao su ắc nhíp trước hai bên</t>
  </si>
  <si>
    <t>Bạc ắc nhíp</t>
  </si>
  <si>
    <t xml:space="preserve"> 4999</t>
  </si>
  <si>
    <t>21/11/2023</t>
  </si>
  <si>
    <t>Tháo lắp kim phun Diesel (4 chiếc vệ sinh)</t>
  </si>
  <si>
    <t>Tháo lắp bơm cao áp</t>
  </si>
  <si>
    <t>Lọc nhiên liệu tinh M10</t>
  </si>
  <si>
    <t>Khớp nối trục bơm cao áp San</t>
  </si>
  <si>
    <t xml:space="preserve"> 5095</t>
  </si>
  <si>
    <t>27/11/2023</t>
  </si>
  <si>
    <t>Sơn ca pô trung bình</t>
  </si>
  <si>
    <t>Gò hàn ba đờ xốc trước</t>
  </si>
  <si>
    <t>Sơn ba đờ xốc trước (trung bình)</t>
  </si>
  <si>
    <t>Gò tai xe trái</t>
  </si>
  <si>
    <t>Sơn tai xe trái (trung bình)</t>
  </si>
  <si>
    <t>Bảo dưỡng phanh 4 bánh</t>
  </si>
  <si>
    <t>Lõi lọc nhớt</t>
  </si>
  <si>
    <t xml:space="preserve"> 848</t>
  </si>
  <si>
    <t>Bộ khung lều Arpenaz 4.1 FB (new color)</t>
  </si>
  <si>
    <t>Bộ khung lều 2 seconds 1P Blue</t>
  </si>
  <si>
    <t xml:space="preserve"> 1607</t>
  </si>
  <si>
    <t>Công ty cổ phần bảo hộ lao động Việt Nam</t>
  </si>
  <si>
    <t>0101771418</t>
  </si>
  <si>
    <t>Quần áo BHLĐ</t>
  </si>
  <si>
    <t>Áo lưới nhận diện dệt logo công ty</t>
  </si>
  <si>
    <t>Giày vải nam</t>
  </si>
  <si>
    <t>Giày vải nữ</t>
  </si>
  <si>
    <t>Dép nhựa nam</t>
  </si>
  <si>
    <t>Dép nhựa nữ</t>
  </si>
  <si>
    <t>1478</t>
  </si>
  <si>
    <t>Tem may trang cụ</t>
  </si>
  <si>
    <t xml:space="preserve"> 1610</t>
  </si>
  <si>
    <t>Tem may cảnh báo - Bryne EU,RU</t>
  </si>
  <si>
    <t>Tem may tích hợp Frakta 36 orange 2023</t>
  </si>
  <si>
    <t>Tem (HDSD +TP) HYLLIS 140 AP</t>
  </si>
  <si>
    <t>Tem mã vạch - Knolig pink AP</t>
  </si>
  <si>
    <t>Tem mã vạch - Knolig bag, EU, màu xanh</t>
  </si>
  <si>
    <t>Tem may 2.5cm x 8cm</t>
  </si>
  <si>
    <t>Tem ( HDSD + TP+ TTR) - Bryne APCN</t>
  </si>
  <si>
    <t>Tem may tích hợp-Grodkod AP</t>
  </si>
  <si>
    <t>Tem may cảnh báo - Bryne, APCN</t>
  </si>
  <si>
    <t>Tem ( HDSD + TP ) Drona dark grey US</t>
  </si>
  <si>
    <t>Tem thành phần + HDSD - Dimpa 65 AP</t>
  </si>
  <si>
    <t>Tem may ( HDSD + TP) - Bryne EU,RU</t>
  </si>
  <si>
    <t xml:space="preserve"> 1625</t>
  </si>
  <si>
    <t>Dây dệt tròn 6mm đen</t>
  </si>
  <si>
    <t>Chun 0.7cm đen</t>
  </si>
  <si>
    <t>Chun tròn 2.5mm Xanh</t>
  </si>
  <si>
    <t>Chun tròn 2.5mm GREEN</t>
  </si>
  <si>
    <t>Chun tròn 3 mm N10A</t>
  </si>
  <si>
    <t>Chun 1.5cm TURQUOISE</t>
  </si>
  <si>
    <t>Chun tròn 3 mm D22A</t>
  </si>
  <si>
    <t>Chun tròn 3 mm GREEN</t>
  </si>
  <si>
    <t>Chun 0.8cm màu Xanh</t>
  </si>
  <si>
    <t>Chun 1cm đen</t>
  </si>
  <si>
    <t>Chun 1cm ORANGE</t>
  </si>
  <si>
    <t>Chun 1cm BLUE</t>
  </si>
  <si>
    <t>Chun 1cm D22B</t>
  </si>
  <si>
    <t>Chun 1cm Xanh nhạt</t>
  </si>
  <si>
    <t>Chun 1cm GREEN</t>
  </si>
  <si>
    <t>Chun 1cm RED</t>
  </si>
  <si>
    <t>Chun 1cm N05A</t>
  </si>
  <si>
    <t>Chun 2.0cm Xanh đậm</t>
  </si>
  <si>
    <t>Chun 2.0cm F20A</t>
  </si>
  <si>
    <t>Chun 2.0cm D22A</t>
  </si>
  <si>
    <t>Chun tròn 4 mm N07A</t>
  </si>
  <si>
    <t>Chun 2cm đen không rãnh</t>
  </si>
  <si>
    <t>Chun tròn 5mm màu RED</t>
  </si>
  <si>
    <t>Chun 2cm đen BIKE COVER</t>
  </si>
  <si>
    <t>Chun 2cm H23B</t>
  </si>
  <si>
    <t>Chun 2.5cm trắng không rãnh</t>
  </si>
  <si>
    <t>Chun 2.5cm Xám - ĐL:17g/m</t>
  </si>
  <si>
    <t>Chun 2.5cm trắng có rãnh</t>
  </si>
  <si>
    <t>Chun 2.5cm đen có rãnh</t>
  </si>
  <si>
    <t>Chun 2.2cm TURQUOISE</t>
  </si>
  <si>
    <t>Chun 2.5cm Khaki</t>
  </si>
  <si>
    <t>Chun 2.5cm Green</t>
  </si>
  <si>
    <t>Chun 2.5cm Blue có rãnh</t>
  </si>
  <si>
    <t>Chun 2.5cm G17C</t>
  </si>
  <si>
    <t>Chun 2.5cm J18A</t>
  </si>
  <si>
    <t>Chun 2.5cm TURQUOISE có rãnh</t>
  </si>
  <si>
    <t>Chun 2cm đen tái chế</t>
  </si>
  <si>
    <t xml:space="preserve"> 5738</t>
  </si>
  <si>
    <t>Tấm nhựa PE dày 1mm KT 25.5 x 28.8 cm</t>
  </si>
  <si>
    <t>TẤM NHỰA PE: 1.5mmx42cmx23.6cm</t>
  </si>
  <si>
    <t>Tấm nhựa PE: 1.0mmx45cmx24cm</t>
  </si>
  <si>
    <t>TẤM NHỰA PE: 1.0mmx47.5cmx25cm</t>
  </si>
  <si>
    <t>TẤM NHỰA PE: 1.0mmx20.4cmx10.4cm</t>
  </si>
  <si>
    <t>TẤM NHỰA PE: 2.0mmx40cmx36cm</t>
  </si>
  <si>
    <t>Dây gân đường ống nhựa 3.5mm "6mm"</t>
  </si>
  <si>
    <t>Đường ống nhựa 3mm*6mm</t>
  </si>
  <si>
    <t>Đường ống nhựa 4mm</t>
  </si>
  <si>
    <t>713</t>
  </si>
  <si>
    <t>Xe nâng tay model BF3.0 ( Tải trọng nâng 3000 kg)</t>
  </si>
  <si>
    <t xml:space="preserve"> 1380</t>
  </si>
  <si>
    <t>03/11/2023</t>
  </si>
  <si>
    <t xml:space="preserve"> 1433</t>
  </si>
  <si>
    <t>16/11/2023</t>
  </si>
  <si>
    <t xml:space="preserve"> 1446</t>
  </si>
  <si>
    <t>20/11/2023</t>
  </si>
  <si>
    <t xml:space="preserve"> 573</t>
  </si>
  <si>
    <t xml:space="preserve"> 212</t>
  </si>
  <si>
    <t>28/11/2023</t>
  </si>
  <si>
    <t>Chỉ PE 20s/2 - 3000m mầu xanh(Q0101)</t>
  </si>
  <si>
    <t>Chỉ PE 20s/2 - 3000m mầu Trắng(Q0107)</t>
  </si>
  <si>
    <t>Chỉ PE 20s/2 - 3000m mầu Đen(Q0108)</t>
  </si>
  <si>
    <t>Chỉ PE 40s/2 - 5000m Màu Trắng(Q0701)</t>
  </si>
  <si>
    <t>Chỉ PP 150d/2 - 1800m mầu Xám Đậm(0803)</t>
  </si>
  <si>
    <t>Chỉ PP 150d/2 -1800m mầu Trắng(Q0802)</t>
  </si>
  <si>
    <t>Chỉ PP 150d/2 - 1800m mầu Xám Nhạt(Q0804)</t>
  </si>
  <si>
    <t>Chỉ PE 20s/2 - 3000m mầu Hồng( CH 00230)</t>
  </si>
  <si>
    <t>K23TCC</t>
  </si>
  <si>
    <t>00010346</t>
  </si>
  <si>
    <t>Công ty bảo hiểm MIC Hà Nội</t>
  </si>
  <si>
    <t>0102385623-015</t>
  </si>
  <si>
    <t>Phí BH cháy nổ</t>
  </si>
  <si>
    <t>00009921</t>
  </si>
  <si>
    <t>Bảo hiểm bắt buộc trách nhiệm dân sự của chủ xe ô tô</t>
  </si>
  <si>
    <t>Bảo hiểm tai nạn lái phụ xe và người ngồi trên xe</t>
  </si>
  <si>
    <t>2005</t>
  </si>
  <si>
    <t>07/11/2023</t>
  </si>
  <si>
    <t xml:space="preserve"> 2135</t>
  </si>
  <si>
    <t>17/11/2023</t>
  </si>
  <si>
    <t>2178</t>
  </si>
  <si>
    <t xml:space="preserve"> 2643</t>
  </si>
  <si>
    <t>Tủ TU09K3CK</t>
  </si>
  <si>
    <t>Bàn HP100</t>
  </si>
  <si>
    <t>00002784</t>
  </si>
  <si>
    <t>Ghế GX203A-HK</t>
  </si>
  <si>
    <t xml:space="preserve"> 976</t>
  </si>
  <si>
    <t>Bộ nguồn Omron 24VDC-15A</t>
  </si>
  <si>
    <t>Cút nối thẳng ren 1/2 - ống 12mm</t>
  </si>
  <si>
    <t>Lưỡi dao chẻ sợi đức</t>
  </si>
  <si>
    <t>Máy hút bụi công nghiệp Kumisai 70a</t>
  </si>
  <si>
    <t>Dây điện đôi 2x2x5 Trần phú</t>
  </si>
  <si>
    <t>Bóng đèn tuýp Led 1,2m điện quang</t>
  </si>
  <si>
    <t>Dao cắt 5inh</t>
  </si>
  <si>
    <t>Keo V66</t>
  </si>
  <si>
    <t>Dây thép mạ kẽm fi2</t>
  </si>
  <si>
    <t>Căn dao dày 5.5mm</t>
  </si>
  <si>
    <t xml:space="preserve"> 981</t>
  </si>
  <si>
    <t>Bộ điều áp lọc khí TC3000-03</t>
  </si>
  <si>
    <t>Bóng đèn Led âm trần</t>
  </si>
  <si>
    <t>Keo dán PVC</t>
  </si>
  <si>
    <t>Tăng đơ M20</t>
  </si>
  <si>
    <t>Mực in sơ đồ</t>
  </si>
  <si>
    <t>Cáp tín hiệu 50in dài 20cm</t>
  </si>
  <si>
    <t>Khóa việt tiệp 63</t>
  </si>
  <si>
    <t>Cưa tay</t>
  </si>
  <si>
    <t>Búa</t>
  </si>
  <si>
    <t>Đinh 5cm</t>
  </si>
  <si>
    <t>Đèn led pha Philip 400W</t>
  </si>
  <si>
    <t>Giá đỡ inox 150x250x30mm</t>
  </si>
  <si>
    <t>Puly nhôm 8M-25Z bản 30mm</t>
  </si>
  <si>
    <t xml:space="preserve"> 990</t>
  </si>
  <si>
    <t>Dao cắt vải fi150</t>
  </si>
  <si>
    <t>Cắt băng dính 5cm</t>
  </si>
  <si>
    <t>Keo dán giăng RTV 650</t>
  </si>
  <si>
    <t>Bộ lục giác</t>
  </si>
  <si>
    <t>Băng dính chịu nhiệt</t>
  </si>
  <si>
    <t>Mặt nguyệt máy GK-8 to</t>
  </si>
  <si>
    <t>Bộ đồng tiền máy GK-8</t>
  </si>
  <si>
    <t>Kim móc mỏ máy GK-8</t>
  </si>
  <si>
    <t>Rơ le nhiệt 32A</t>
  </si>
  <si>
    <t>Rơ le bán dẫn V48150A</t>
  </si>
  <si>
    <t>Dưỡng dải khóa</t>
  </si>
  <si>
    <t>Bóng đèn tuýp LED 1,2m Điện quang</t>
  </si>
  <si>
    <t>Cáp thép bọc nhựa fi8</t>
  </si>
  <si>
    <t>Tăng đơ M10</t>
  </si>
  <si>
    <t>Khóa cáp M10</t>
  </si>
  <si>
    <t>Khuyên tròn fi25mm</t>
  </si>
  <si>
    <t>Tời quay tay 300kg</t>
  </si>
  <si>
    <t>Móc treo ròng rọc 200kg</t>
  </si>
  <si>
    <t>Khóa Logout-Tagout đa năng</t>
  </si>
  <si>
    <t>Dây điện chống cháy 2x4mm</t>
  </si>
  <si>
    <t>Dây điện đơn 1x1,5 trần phú</t>
  </si>
  <si>
    <t>Đai kẹp ống fi25</t>
  </si>
  <si>
    <t>Đèn sự cố KT- 402</t>
  </si>
  <si>
    <t>Đèn exit KT- 620</t>
  </si>
  <si>
    <t xml:space="preserve"> 991</t>
  </si>
  <si>
    <t>Đèn thoát hiểm Kentom KT-620</t>
  </si>
  <si>
    <t>Đinh bê tông 2cm</t>
  </si>
  <si>
    <t>Bộ vòi xịt vệ sinh</t>
  </si>
  <si>
    <t>Đinh rút nhôm fi4</t>
  </si>
  <si>
    <t>Khóa đấm xoay Việt tiệp</t>
  </si>
  <si>
    <t>Vòi phun nước</t>
  </si>
  <si>
    <t>Giá treo tivi</t>
  </si>
  <si>
    <t>Bu lông lục giác chìm M8x70</t>
  </si>
  <si>
    <t>Bu lông lục giác chìm M8x40</t>
  </si>
  <si>
    <t>Khớp nối mềm fi trục 14-19mm, fi ngoài 40mm</t>
  </si>
  <si>
    <t>Trục thép mạ crom fi 20</t>
  </si>
  <si>
    <t>Dây điện từ fi0,35mm</t>
  </si>
  <si>
    <t>Dây điện từ fi0,65mm</t>
  </si>
  <si>
    <t>Bộ đèn tuýp led đôi 1,2 điện quang</t>
  </si>
  <si>
    <t>Thanh cài át 1M</t>
  </si>
  <si>
    <t>Tụ điện 4mi</t>
  </si>
  <si>
    <t>Tụ điện 6mi</t>
  </si>
  <si>
    <t>Vít bắn tôn L=40mm</t>
  </si>
  <si>
    <t>Mũi khoan bê tông fi8</t>
  </si>
  <si>
    <t>Kéo cắt to</t>
  </si>
  <si>
    <t>Thiếc hàn</t>
  </si>
  <si>
    <t>Ghíp khóa cáp fi10</t>
  </si>
  <si>
    <t>Bản lề lá nhỡ</t>
  </si>
  <si>
    <t>Phao cơ inoc</t>
  </si>
  <si>
    <t>Móc treo inox</t>
  </si>
  <si>
    <t>Giá inox để giày dép</t>
  </si>
  <si>
    <t>Cự ly máy 2 kim Mauser 3/4''</t>
  </si>
  <si>
    <t>Cự ly máy 2 kim điện tử Mause 5/8''</t>
  </si>
  <si>
    <t>Màn hình máy 1 kim điện tử Jack</t>
  </si>
  <si>
    <t>Keo Silicon A500</t>
  </si>
  <si>
    <t>Bu lông lục giác chìm M5x10</t>
  </si>
  <si>
    <t>Sơn Epoxy +chất đóng rắn</t>
  </si>
  <si>
    <t xml:space="preserve"> 977</t>
  </si>
  <si>
    <t>Nút nhấn màu xanh fi22</t>
  </si>
  <si>
    <t>Hộp nút nhấn 2 lỗ</t>
  </si>
  <si>
    <t>Hộp nút nhấn 1 lỗ</t>
  </si>
  <si>
    <t>Nút nhấn IDEC+ đế</t>
  </si>
  <si>
    <t>Nút nhấn Hanyoung CRX-G25MAG</t>
  </si>
  <si>
    <t>Đồng hồ đo độ ẩm Nakata NJ-2099TH</t>
  </si>
  <si>
    <t>Van gạt tay khí nén STNC TG-10</t>
  </si>
  <si>
    <t>Tay co thủy lực Hefele 80kg</t>
  </si>
  <si>
    <t>Ghế inox cao 52cm có đệm</t>
  </si>
  <si>
    <t>Xi lanh khí nén TW/OSP P32-00000-01600</t>
  </si>
  <si>
    <t>Ống nhựa PVC tiền phong fi125 C2</t>
  </si>
  <si>
    <t>Cút góc nhựa PVC tiền phong fi125</t>
  </si>
  <si>
    <t>Cút nối thẳng PVC tiền phong fi125</t>
  </si>
  <si>
    <t>Súng hơi hút sợi</t>
  </si>
  <si>
    <t>Vòng bi SKF 6202</t>
  </si>
  <si>
    <t>Vòng bi SKF YAR 207</t>
  </si>
  <si>
    <t>Bánh xe thoi liền bi</t>
  </si>
  <si>
    <t xml:space="preserve"> 982</t>
  </si>
  <si>
    <t>Thùng nhựa có bánh xe 780x530x430mm</t>
  </si>
  <si>
    <t>Súng bắn keo Bosch 500W</t>
  </si>
  <si>
    <t>Gối đỡ vòng bi SKF UCP205</t>
  </si>
  <si>
    <t>Động cơ DC24</t>
  </si>
  <si>
    <t>Quạt trần 5 cánh gỗ có điều khiển</t>
  </si>
  <si>
    <t>Động cơ gạt gió điều hòa</t>
  </si>
  <si>
    <t>Ống nhựa PVC tiền phong fi75</t>
  </si>
  <si>
    <t>Ống nhựa PVC tiền phong fi60</t>
  </si>
  <si>
    <t>Ống nhựa PVC tiền phong fi48</t>
  </si>
  <si>
    <t>Ống nhựa PVC tiền phong fi27</t>
  </si>
  <si>
    <t>Măng sông nhựa PVC fi75</t>
  </si>
  <si>
    <t>Măng sông nhựa PVC fi60</t>
  </si>
  <si>
    <t>Măng sông nhựa PVC fi48</t>
  </si>
  <si>
    <t>Măng sông nhựa PVC fi27</t>
  </si>
  <si>
    <t>Cút góc nhựa PVC fi75</t>
  </si>
  <si>
    <t>Cút góc nhựa PVC fi60</t>
  </si>
  <si>
    <t>Cút chếch nhựa PVC fi60</t>
  </si>
  <si>
    <t>Cút góc nhựa PVC fi48</t>
  </si>
  <si>
    <t>Cút chữ T nhựa PVC fi75</t>
  </si>
  <si>
    <t>Cút chữ T thu nhựa PVC fi75/60</t>
  </si>
  <si>
    <t>Đồng hồ đo độ ẩm</t>
  </si>
  <si>
    <t>Pin súng bắn vít Hitachi 199V</t>
  </si>
  <si>
    <t>Vòng bi MZ95Z</t>
  </si>
  <si>
    <t>Bánh xe máy in bản giác</t>
  </si>
  <si>
    <t>Thước rút 5 M</t>
  </si>
  <si>
    <t>Thước rút 7M</t>
  </si>
  <si>
    <t>Ống nhựa gân xoắn HDPE fi25/31</t>
  </si>
  <si>
    <t>Ống nhựa gân xoắn HDPE fi30/40</t>
  </si>
  <si>
    <t>Gối đỡ vòng bi SKF 6204</t>
  </si>
  <si>
    <t>Gối đỡ vòng bi SKF 6205</t>
  </si>
  <si>
    <t xml:space="preserve"> 988</t>
  </si>
  <si>
    <t>Vít sắt nở nhựa fi6x30mm</t>
  </si>
  <si>
    <t>Ổ cắm LIOA 3D3S32-5M</t>
  </si>
  <si>
    <t>Vòng bi YAR205 SKF</t>
  </si>
  <si>
    <t>Ổ bi trượt LM20UU</t>
  </si>
  <si>
    <t>Át tô mát 1P-10A sino</t>
  </si>
  <si>
    <t>Át tô mát 1P-2C-30A sino</t>
  </si>
  <si>
    <t>Bảng điện nhựa 300x200mm</t>
  </si>
  <si>
    <t xml:space="preserve">Ghen điện hộp  40x20mm</t>
  </si>
  <si>
    <t>Chổi than</t>
  </si>
  <si>
    <t>Còi điện KM-628</t>
  </si>
  <si>
    <t>Vít sắt nở nhựa fi14x100mm</t>
  </si>
  <si>
    <t>Thước rút 10M Stanley</t>
  </si>
  <si>
    <t>Thước rút 8M Stanley</t>
  </si>
  <si>
    <t>Thước rút 5M Stanley</t>
  </si>
  <si>
    <t>Thước cặp điện tử mitutoyo 500-181-30</t>
  </si>
  <si>
    <t>Đồng hồ đo Kyoritsu -1009</t>
  </si>
  <si>
    <t>Que đo đồng hồ vạn năng Kyoritsu</t>
  </si>
  <si>
    <t>Mũ chùm đầu</t>
  </si>
  <si>
    <t>Đai rút nhựa 4x200mm</t>
  </si>
  <si>
    <t>Đai rút nhựa 5x300mm</t>
  </si>
  <si>
    <t>Ống ghen nhựa sun fi25mm</t>
  </si>
  <si>
    <t>Mắt kính hàn</t>
  </si>
  <si>
    <t>Động cơ tời sim</t>
  </si>
  <si>
    <t>Nút nhấn có đèn CRF-F25M1G</t>
  </si>
  <si>
    <t>Van điện từ UW -20 (3/4'')</t>
  </si>
  <si>
    <t>Cảm biến UP12RD-4AA/220V</t>
  </si>
  <si>
    <t>Khởi động từ 22A (LS)</t>
  </si>
  <si>
    <t>Bộ cánh quạt hút công nghiệp 1250 mm+puly</t>
  </si>
  <si>
    <t>Át tô mát 3P-250A LS</t>
  </si>
  <si>
    <t>Xi lanh SDA 32x25</t>
  </si>
  <si>
    <t>Decal màu vàng 50x25000mm</t>
  </si>
  <si>
    <t>Còi điện Komax -628/ 220V</t>
  </si>
  <si>
    <t xml:space="preserve"> 989</t>
  </si>
  <si>
    <t>Bộ đếm CT6M-2PT4</t>
  </si>
  <si>
    <t>Át tô mát 2P/ 30A</t>
  </si>
  <si>
    <t>Can nhiệt</t>
  </si>
  <si>
    <t>Cảm biến PSN17-8DP</t>
  </si>
  <si>
    <t>Khởi động tử 32A</t>
  </si>
  <si>
    <t>Trục vít me +đai ốc SFS3220</t>
  </si>
  <si>
    <t>Cảm biến PSN17-8DN</t>
  </si>
  <si>
    <t>Dây dù fi5</t>
  </si>
  <si>
    <t>Ống nhựa gân xoắn HDPE fi32/25</t>
  </si>
  <si>
    <t>Cầu đấu điện 4P/60A</t>
  </si>
  <si>
    <t>Ống ghen sun fi25mm</t>
  </si>
  <si>
    <t>Nút chuông báo cháy +đế AH9117</t>
  </si>
  <si>
    <t>Máng điện 28x10 x2000mm</t>
  </si>
  <si>
    <t>Còi điện Komax-628/220V</t>
  </si>
  <si>
    <t>00001176</t>
  </si>
  <si>
    <t>Cty TNHH SX và TM Đạt Thành Phát</t>
  </si>
  <si>
    <t>0102691878</t>
  </si>
  <si>
    <t>Sơn chống rỉ EP</t>
  </si>
  <si>
    <t>00000285</t>
  </si>
  <si>
    <t>00001468</t>
  </si>
  <si>
    <t>00001657</t>
  </si>
  <si>
    <t>00001659</t>
  </si>
  <si>
    <t>00001671</t>
  </si>
  <si>
    <t>00001704</t>
  </si>
  <si>
    <t>Gia công in sản phẩm LEUBSHEEU</t>
  </si>
  <si>
    <t>Gia công in sản phẩm TUIFBBBK</t>
  </si>
  <si>
    <t>Gia công in sản phẩm TUII1.5GRBUEU</t>
  </si>
  <si>
    <t>Gia công in BALCPC20LDBG</t>
  </si>
  <si>
    <t>Gian công in mã TUIVAR26BLK</t>
  </si>
  <si>
    <t>Gia công in sản phẩm LEUS2S1PBL</t>
  </si>
  <si>
    <t>Gia công in sản phẩm LEUS2S0XL</t>
  </si>
  <si>
    <t>00009960</t>
  </si>
  <si>
    <t>00010117</t>
  </si>
  <si>
    <t>00010322</t>
  </si>
  <si>
    <t>00010458</t>
  </si>
  <si>
    <t>00000016</t>
  </si>
  <si>
    <t xml:space="preserve">Công ty CP xây dựng và  TM PLC Việt Nam</t>
  </si>
  <si>
    <t>0103396032</t>
  </si>
  <si>
    <t xml:space="preserve">QTHT  theo hợp đồng số 6.10/2023/HĐ-XD/Z176-PLC ngày 06.10.23</t>
  </si>
  <si>
    <t>00000017</t>
  </si>
  <si>
    <t xml:space="preserve">QTHT  theo hợp đồng số 16.10/2023/HĐ-XD/Z176-PLC ngày 16.10.23</t>
  </si>
  <si>
    <t xml:space="preserve"> 53</t>
  </si>
  <si>
    <t>11/11/2023</t>
  </si>
  <si>
    <t>Công ty CP hóa chất Sơn Duy Đạt</t>
  </si>
  <si>
    <t>0104061053</t>
  </si>
  <si>
    <t>Nhựa Alkyds phoenix</t>
  </si>
  <si>
    <t>Nhựa Petroleum resin 80 - 120</t>
  </si>
  <si>
    <t>Chất chống lắng</t>
  </si>
  <si>
    <t>Dầu Hỏa</t>
  </si>
  <si>
    <t>Xylene</t>
  </si>
  <si>
    <t>Bột màu đen</t>
  </si>
  <si>
    <t>Bột oxit sắt</t>
  </si>
  <si>
    <t>Bột màu vàng thư</t>
  </si>
  <si>
    <t>Bột xanh Blue</t>
  </si>
  <si>
    <t>Bột Bari sunfat</t>
  </si>
  <si>
    <t>Dung dịch phân tán</t>
  </si>
  <si>
    <t>Chất chống tạo váng</t>
  </si>
  <si>
    <t>Chất làm khô Canxi</t>
  </si>
  <si>
    <t>Chất làm khô Mangan</t>
  </si>
  <si>
    <t>Chất làm khô chì (lead 32%)</t>
  </si>
  <si>
    <t>Cồn công nghiệp</t>
  </si>
  <si>
    <t>00001003</t>
  </si>
  <si>
    <t>Sơn màu cỏ úa</t>
  </si>
  <si>
    <t>00034090</t>
  </si>
  <si>
    <t>Dầu máy SN 10W-30 (can 4L)</t>
  </si>
  <si>
    <t>00034461</t>
  </si>
  <si>
    <t>Dầu máy SN 10W-30 (phuy 208L)</t>
  </si>
  <si>
    <t xml:space="preserve"> 34088</t>
  </si>
  <si>
    <t>10/11/2023</t>
  </si>
  <si>
    <t>Bảo dưỡng cấp nhỏ</t>
  </si>
  <si>
    <t>Thay ắc quy + vệ sinh họng hút</t>
  </si>
  <si>
    <t>Đánh bóng đèn pha trước 2 bên</t>
  </si>
  <si>
    <t xml:space="preserve">Phủ nano kính chắn gió, 2 kính sườn trước + 2 mặt gương  ( bảo hành 1 năm, miễn phí dưỡng 04 lần / 1 năm )</t>
  </si>
  <si>
    <t xml:space="preserve"> 34460</t>
  </si>
  <si>
    <t>14/11/2023</t>
  </si>
  <si>
    <t>Bảo dưỡng cấp nhỏ, thay lọc dầu</t>
  </si>
  <si>
    <t>Sơn cản trước</t>
  </si>
  <si>
    <t>Chăm sóc đèn pha trước 02 bên</t>
  </si>
  <si>
    <t>Tháo cản trước phục vụ sơn</t>
  </si>
  <si>
    <t>Dán kính Sun-gard cơ bản (gói EST)</t>
  </si>
  <si>
    <t>89</t>
  </si>
  <si>
    <t xml:space="preserve"> 313</t>
  </si>
  <si>
    <t>00000312</t>
  </si>
  <si>
    <t>00005776</t>
  </si>
  <si>
    <t xml:space="preserve"> 204</t>
  </si>
  <si>
    <t>Cho thuê máy photocopy tháng 11/2023</t>
  </si>
  <si>
    <t>Tháng</t>
  </si>
  <si>
    <t>Bản photocopy phụ trội trong kỳ</t>
  </si>
  <si>
    <t>Bản</t>
  </si>
  <si>
    <t xml:space="preserve"> 1046</t>
  </si>
  <si>
    <t>Máy tính xách tay HP 14S-DQ5102TU- Intel Core i7</t>
  </si>
  <si>
    <t>Bộ chuyển đổi USB 2.0 sang cổng mạng 10/100 Mbps Network Adapter Ugreen ( 20253)</t>
  </si>
  <si>
    <t>00000104</t>
  </si>
  <si>
    <t>00000071</t>
  </si>
  <si>
    <t>Công ty TNHH du lịch giấc mơ Việt</t>
  </si>
  <si>
    <t>0104866234</t>
  </si>
  <si>
    <t>Dịch vụ vé máy bay và khách sạn (DV trong nước)</t>
  </si>
  <si>
    <t>98</t>
  </si>
  <si>
    <t>700</t>
  </si>
  <si>
    <t xml:space="preserve"> 701</t>
  </si>
  <si>
    <t>698</t>
  </si>
  <si>
    <t>Công ty TNHH thương mại dịch vụ Minh Quang Đại Thành</t>
  </si>
  <si>
    <t>0105349165</t>
  </si>
  <si>
    <t>Cân điện tử ALC 15kg</t>
  </si>
  <si>
    <t xml:space="preserve"> 16487</t>
  </si>
  <si>
    <t>06/11/2023</t>
  </si>
  <si>
    <t>Công ty TNHH một thành viên Toyota Mỹ Đình</t>
  </si>
  <si>
    <t>0105445038</t>
  </si>
  <si>
    <t>Dầu Castrol Edge 5W-30</t>
  </si>
  <si>
    <t>Gioăng đệm xả nhớt động cơ</t>
  </si>
  <si>
    <t>Lọc nhớt động cơ vỏ sắt</t>
  </si>
  <si>
    <t>Bảo dưỡng cấp trung bình 10K</t>
  </si>
  <si>
    <t xml:space="preserve"> 57</t>
  </si>
  <si>
    <t xml:space="preserve">Dây dù fi 3mm màu trắng </t>
  </si>
  <si>
    <t>Dây dù fi 2mm màu trắng</t>
  </si>
  <si>
    <t>00000357</t>
  </si>
  <si>
    <t xml:space="preserve"> 365</t>
  </si>
  <si>
    <t>Bột màu vàng G313</t>
  </si>
  <si>
    <t>Tipure Rutile Titanium Dioxide R902 +</t>
  </si>
  <si>
    <t xml:space="preserve"> 370</t>
  </si>
  <si>
    <t>Hạt màu cam 12OR1157309</t>
  </si>
  <si>
    <t>Hạt màu tím 12V0740319</t>
  </si>
  <si>
    <t>Hạt màu xanh Hunter Green 7G1206615</t>
  </si>
  <si>
    <t>00000378</t>
  </si>
  <si>
    <t>Hạt màu hồng 12P1053012</t>
  </si>
  <si>
    <t>376</t>
  </si>
  <si>
    <t>Hạt màu xanh Royal Blue 7B1204201</t>
  </si>
  <si>
    <t>Hạt nhựa nguyên sinh PP H350FG</t>
  </si>
  <si>
    <t>00001261</t>
  </si>
  <si>
    <t xml:space="preserve"> 1292</t>
  </si>
  <si>
    <t>Hạt phụ gia màu trắng IF-PE114Z</t>
  </si>
  <si>
    <t xml:space="preserve"> 1177</t>
  </si>
  <si>
    <t>Hạt nhựa màu xanh IM-PE51406</t>
  </si>
  <si>
    <t>Hạt nhựa màu xanh IM-PE51404</t>
  </si>
  <si>
    <t>Hạt nhựa màu đen IM-PE1145</t>
  </si>
  <si>
    <t>00001216</t>
  </si>
  <si>
    <t xml:space="preserve"> 1291</t>
  </si>
  <si>
    <t>Hạt nhựa màu xám IM-PE8071</t>
  </si>
  <si>
    <t xml:space="preserve"> 173</t>
  </si>
  <si>
    <t>Khuôn dao chặt vải 600D sản phẩm BACKPACK NH ESCAPE 500 32L (36 chi tiết)</t>
  </si>
  <si>
    <t>Khuôn dao chặt vải 150D phẩm BACKPACK NH ESCAPE 500 32L (17 chi tiết)</t>
  </si>
  <si>
    <t>Khuôn dao chặt lưới 3D, 2D, và chi tiết phụ sản phẩm BACKPACK NH ESCAPE 500 32L (24 chi tiết)</t>
  </si>
  <si>
    <t>00000029</t>
  </si>
  <si>
    <t>Công ty TNHH vận tải Tân Xuân</t>
  </si>
  <si>
    <t>0105917770</t>
  </si>
  <si>
    <t>Cước v/c</t>
  </si>
  <si>
    <t>00000345</t>
  </si>
  <si>
    <t>Công Ty TNHH Đầu Tư Và Sản Xuất TKT</t>
  </si>
  <si>
    <t>0105987489</t>
  </si>
  <si>
    <t>Nhà bạt đại đội rằn ri ( Khung trong)</t>
  </si>
  <si>
    <t>Vải P75D 185T WR PU3 -DKT- N045 grey heather BT</t>
  </si>
  <si>
    <t>Vải microfibre định lượng 108(+10/-5) g/m2, dệt chéo, mật độ dệt: 53/34 sợi/cm, Dọc, ngang: loại sợi filament Khổ rộng vải 150, black</t>
  </si>
  <si>
    <t xml:space="preserve"> 379</t>
  </si>
  <si>
    <t xml:space="preserve">Vải P75D 185T DDY WR PU3/149 - DKT - F20A Turquoise- Mode code: 9810010515  Item code: 4122384</t>
  </si>
  <si>
    <t>Vải P75D DDY 185T WR PU3 / 149 CM. Màu xanh DKT- J25A Khaki Model code 9810010515; Item code: 4362480</t>
  </si>
  <si>
    <t>95</t>
  </si>
  <si>
    <t xml:space="preserve">Công ty CP in  và  TM Hoàn Cầu</t>
  </si>
  <si>
    <t>0106034552</t>
  </si>
  <si>
    <t>Khối trống cho máy photocopy Xerox</t>
  </si>
  <si>
    <t>Khối</t>
  </si>
  <si>
    <t xml:space="preserve">Gia công cắt + may  đệm  DEMF6244DAGEU</t>
  </si>
  <si>
    <t xml:space="preserve"> 130</t>
  </si>
  <si>
    <t>Dây dệt K35mm màu xanh Đ/L 11 g/m ( Store bag)</t>
  </si>
  <si>
    <t>Dây dệt K10 mm ĐL 6g/m, DKT- G17C Blue - NH100</t>
  </si>
  <si>
    <t>Dây dệt K20mm Đ/L 5 g/m màu DKT-N07A Black</t>
  </si>
  <si>
    <t>Dây dêt xám K22mm ĐL 5g/m (DKT - N06A Grey)</t>
  </si>
  <si>
    <t xml:space="preserve">Dây dệt K10mm Đ/L 2.8g/m  màu DKT-N06AGrey</t>
  </si>
  <si>
    <t>Dây nhựa Felon Ø3,5</t>
  </si>
  <si>
    <t>Vòng đệm nhôm ( Фt190x Фn 200 xб5)mm</t>
  </si>
  <si>
    <t>Vòng đệm nhôm ( Фt51 x Фn 63 xб4)mm</t>
  </si>
  <si>
    <t>00087398</t>
  </si>
  <si>
    <t>00087914</t>
  </si>
  <si>
    <t>00093090</t>
  </si>
  <si>
    <t>00093261</t>
  </si>
  <si>
    <t>00093924</t>
  </si>
  <si>
    <t>00095067</t>
  </si>
  <si>
    <t>C23TRK</t>
  </si>
  <si>
    <t>00001688</t>
  </si>
  <si>
    <t>Công ty TNHH cơ điện lạnh Eriko</t>
  </si>
  <si>
    <t>0106240019</t>
  </si>
  <si>
    <t>Thiết bị đo lưu lượng FLV-40 FLOWTECH</t>
  </si>
  <si>
    <t xml:space="preserve"> 38</t>
  </si>
  <si>
    <t xml:space="preserve"> 39</t>
  </si>
  <si>
    <t>Cái</t>
  </si>
  <si>
    <t xml:space="preserve"> 999</t>
  </si>
  <si>
    <t>CÔNG TY CỔ PHẦN EUROTEX VIỆT NAM</t>
  </si>
  <si>
    <t>0106315232</t>
  </si>
  <si>
    <t>Nộm Hoa Chuối Tai Lợn</t>
  </si>
  <si>
    <t>Lẩu Thái Chua Cay</t>
  </si>
  <si>
    <t>cánh gà nướng giấy bạc</t>
  </si>
  <si>
    <t>Bò Hấp Xì Dầu</t>
  </si>
  <si>
    <t>Cá Quả Nướng</t>
  </si>
  <si>
    <t>Con</t>
  </si>
  <si>
    <t>Bò lúc Lắc</t>
  </si>
  <si>
    <t>Bánh kẹo tráng miệng</t>
  </si>
  <si>
    <t>Nước Tinh Khiết</t>
  </si>
  <si>
    <t>Nước Ngọt</t>
  </si>
  <si>
    <t>Bia Chai</t>
  </si>
  <si>
    <t>Bia lon</t>
  </si>
  <si>
    <t>Lon</t>
  </si>
  <si>
    <t>Mì gói thêm ăn lẩu</t>
  </si>
  <si>
    <t>gói</t>
  </si>
  <si>
    <t xml:space="preserve"> 1011</t>
  </si>
  <si>
    <t>Salat Hoa Quả</t>
  </si>
  <si>
    <t>Trâu Hấp Mẻ</t>
  </si>
  <si>
    <t>Ba chỉ Lợn luộc chấm mắm nêm</t>
  </si>
  <si>
    <t>Trâu Hấp Sả</t>
  </si>
  <si>
    <t>Công ty TNHH Trống Đồng Việt Nam</t>
  </si>
  <si>
    <t>0106322310</t>
  </si>
  <si>
    <t>C23TBB</t>
  </si>
  <si>
    <t>00001175</t>
  </si>
  <si>
    <t>Công ty cổ phần bao bì kim loại Việt Nam</t>
  </si>
  <si>
    <t>0106359487</t>
  </si>
  <si>
    <t>Vỏ hộp tròn 3 kg</t>
  </si>
  <si>
    <t xml:space="preserve"> 2025</t>
  </si>
  <si>
    <t>22/11/2023</t>
  </si>
  <si>
    <t>Decal khổ (148*100)mm*100m</t>
  </si>
  <si>
    <t xml:space="preserve"> 72</t>
  </si>
  <si>
    <t>Then ngang đôi K25mm, màu bạc kim loại - Varldens 26L</t>
  </si>
  <si>
    <t>Móc kim loại nhỏ màu đen K20mm - Varldens 26L</t>
  </si>
  <si>
    <t>Móc kim loại to màu bạc K25mm - Varldens 26L</t>
  </si>
  <si>
    <t>Then chữ D K20mm kim loại màu bạc - Varldens 26L</t>
  </si>
  <si>
    <t>79</t>
  </si>
  <si>
    <t>Bộ phụ kiện LNT(70 chiếc lò xo xoắn, 35 cài, 12 cọc ghim)</t>
  </si>
  <si>
    <t xml:space="preserve"> 83</t>
  </si>
  <si>
    <t>Khuyên 2 vòng + 2 móc</t>
  </si>
  <si>
    <t>Cọc V-peg, L=245mm</t>
  </si>
  <si>
    <t>C23TAS</t>
  </si>
  <si>
    <t>Công ty CP lữ hành và sự kiện Thuận An - Ascend Travel and Media</t>
  </si>
  <si>
    <t>0106457438</t>
  </si>
  <si>
    <t>Dịch vụ du lịch trong nước theo hợp đồng</t>
  </si>
  <si>
    <t>C23THS</t>
  </si>
  <si>
    <t>314</t>
  </si>
  <si>
    <t xml:space="preserve">Công ty TNHH công nghiệp và  thương mại HOSUNG Việt Nam</t>
  </si>
  <si>
    <t>0106739633</t>
  </si>
  <si>
    <t>Ôzê-Hyllis</t>
  </si>
  <si>
    <t>00000146</t>
  </si>
  <si>
    <t>00000328</t>
  </si>
  <si>
    <t>Công ty CP GD Plastek Việt Nam</t>
  </si>
  <si>
    <t>5610280</t>
  </si>
  <si>
    <t>5610281</t>
  </si>
  <si>
    <t>5610282</t>
  </si>
  <si>
    <t>5610283</t>
  </si>
  <si>
    <t>5610284</t>
  </si>
  <si>
    <t>5610285</t>
  </si>
  <si>
    <t>5610286</t>
  </si>
  <si>
    <t>1149637</t>
  </si>
  <si>
    <t>436366</t>
  </si>
  <si>
    <t>436442</t>
  </si>
  <si>
    <t>436584</t>
  </si>
  <si>
    <t>436604</t>
  </si>
  <si>
    <t>436974</t>
  </si>
  <si>
    <t>C23THR</t>
  </si>
  <si>
    <t xml:space="preserve">Công ty TNHH Xây Dựng và  TM Haro</t>
  </si>
  <si>
    <t>0106873773</t>
  </si>
  <si>
    <t>QTHT lần 1 theo hợp đồng số 30.09/2023/HĐ-XD/Z176-Hr ngày 30.9</t>
  </si>
  <si>
    <t>00000015</t>
  </si>
  <si>
    <t xml:space="preserve">QTHT  theo hợp đồng số 30.10/2023/HĐ-XD/Z176-Hr ngày 30.10</t>
  </si>
  <si>
    <t>QTHT lần 1 theo hợp đồng số 10.11/2023/HĐ-XD/Z176-Hr ngày 10/11</t>
  </si>
  <si>
    <t>Chốt dài mầu cam</t>
  </si>
  <si>
    <t>C23TDG</t>
  </si>
  <si>
    <t>0000464</t>
  </si>
  <si>
    <t>Công ty TNHH thép hình Đức Giang</t>
  </si>
  <si>
    <t>0107282011</t>
  </si>
  <si>
    <t>Thép ống 89 x 4 x 205mm</t>
  </si>
  <si>
    <t>0000463</t>
  </si>
  <si>
    <t>Vận chuyển hàng</t>
  </si>
  <si>
    <t>chuyến</t>
  </si>
  <si>
    <t>Gia công may túi TUIF36BLUAP</t>
  </si>
  <si>
    <t>00000632</t>
  </si>
  <si>
    <t>00000641</t>
  </si>
  <si>
    <t>Hạt nhựa màu xanh VM5027</t>
  </si>
  <si>
    <t>00000649</t>
  </si>
  <si>
    <t>Hạt màu VM 4064</t>
  </si>
  <si>
    <t xml:space="preserve"> 668</t>
  </si>
  <si>
    <t>15/11/2023</t>
  </si>
  <si>
    <t>Hạt nhựa màu xanh VM 6220</t>
  </si>
  <si>
    <t>Hạt nhựa màu Beige VM 8118</t>
  </si>
  <si>
    <t>00000677</t>
  </si>
  <si>
    <t>Hạt màu xanh lá VM6137</t>
  </si>
  <si>
    <t>00000702</t>
  </si>
  <si>
    <t>679</t>
  </si>
  <si>
    <t>Hạt màu trắng Poly VM40-P</t>
  </si>
  <si>
    <t>C23TGP</t>
  </si>
  <si>
    <t>Công Ty Cổ Phần Đầu Tư Sản Xuất Thương Mại Gia Phong</t>
  </si>
  <si>
    <t>0107369745</t>
  </si>
  <si>
    <t>Bàn ăn tròn mâm xoay cao cấp</t>
  </si>
  <si>
    <t>Ghế ăn đi cùng bàn</t>
  </si>
  <si>
    <t>00000858</t>
  </si>
  <si>
    <t>00000859</t>
  </si>
  <si>
    <t xml:space="preserve"> 349</t>
  </si>
  <si>
    <t>Bìa carton Drona Bylli kt 245 x 342 mm</t>
  </si>
  <si>
    <t>Bìa carton Drona Bylli kt 245 x 121 mm</t>
  </si>
  <si>
    <t>C23TKD</t>
  </si>
  <si>
    <t xml:space="preserve"> 118</t>
  </si>
  <si>
    <t>Công ty TNHH Quốc Khánh Đạt</t>
  </si>
  <si>
    <t>0107882428</t>
  </si>
  <si>
    <t>Phụ Gia Nhựa PP 01</t>
  </si>
  <si>
    <t>Phụ Gia Nhựa PP 02</t>
  </si>
  <si>
    <t>Dầu Hóa Dẻo Chlorinated Paraffin 52%</t>
  </si>
  <si>
    <t>00002512</t>
  </si>
  <si>
    <t xml:space="preserve"> 102</t>
  </si>
  <si>
    <t>Công ty TNHH thiết bị ngành may Minh Toản</t>
  </si>
  <si>
    <t>0108016171</t>
  </si>
  <si>
    <t>Bộ linh kiện máy cắt dây đai 20cm</t>
  </si>
  <si>
    <t>Lô cao su máy cắt dây đai</t>
  </si>
  <si>
    <t>Điện trở 1 đầu thẳng ra 2 dây, cây phi 12/600w</t>
  </si>
  <si>
    <t>23/11/2023</t>
  </si>
  <si>
    <t>Lưới dù KT 3*6</t>
  </si>
  <si>
    <t>Dây dù 0,8 mm</t>
  </si>
  <si>
    <t>Dây dù phi 3</t>
  </si>
  <si>
    <t>00000704</t>
  </si>
  <si>
    <t>Công ty TNHH LTF Việt Nam</t>
  </si>
  <si>
    <t>00000743</t>
  </si>
  <si>
    <t>C23TNM</t>
  </si>
  <si>
    <t>789</t>
  </si>
  <si>
    <t>Công ty TNHH nhựa Nhật Minh</t>
  </si>
  <si>
    <t>0108215032</t>
  </si>
  <si>
    <t>Pallet nhựa PL11-LK</t>
  </si>
  <si>
    <t>00000516</t>
  </si>
  <si>
    <t>Công ty CP Panoma Việt Nam</t>
  </si>
  <si>
    <t>0108381382</t>
  </si>
  <si>
    <t>Tấm làm mát E1500B</t>
  </si>
  <si>
    <t xml:space="preserve"> 586</t>
  </si>
  <si>
    <t>Sợi chỉ 50s/2 PE màu black</t>
  </si>
  <si>
    <t>Sợi chỉ 50s/2 PE màu cam</t>
  </si>
  <si>
    <t>Sợi chỉ 50s/2 PE màu đỏ</t>
  </si>
  <si>
    <t xml:space="preserve"> 619</t>
  </si>
  <si>
    <t>25/11/2023</t>
  </si>
  <si>
    <t>Sợi chỉ 50s/2 PE màu BU</t>
  </si>
  <si>
    <t>Sợi chỉ 50s/2 PE màu Cam</t>
  </si>
  <si>
    <t>Sợi chỉ 50s/2 PE màu màu Cream</t>
  </si>
  <si>
    <t>Sợi chỉ 50s/2 PE màu Đỏ</t>
  </si>
  <si>
    <t>Sợi chỉ 50s/2 PE màu màu Hunter Green</t>
  </si>
  <si>
    <t>Sợi chỉ 50s/2 PE màu trắng</t>
  </si>
  <si>
    <t xml:space="preserve"> 636</t>
  </si>
  <si>
    <t>Sợi chỉ 40S/2 PE các màu black, 5000met/cuộn</t>
  </si>
  <si>
    <t>Sợi chỉ 40S/2 PE các màu blue navy, 5000met/cuộn</t>
  </si>
  <si>
    <t>Sợi chỉ 40S/2 PE các màu Reflex blue, 5000met/cuộn</t>
  </si>
  <si>
    <t>Sợi chỉ 40S/2 PE các màu purple, 5000met/cuộn</t>
  </si>
  <si>
    <t>Sợi chỉ 40S/2 PE các màu red, 5000met/cuộn</t>
  </si>
  <si>
    <t>Sợi chỉ 40S/2 PE các màu white, 5000met/cuộn</t>
  </si>
  <si>
    <t>Sợi chỉ 40S/2 PE các màu burgundy, 5000met/cuộn</t>
  </si>
  <si>
    <t>Sợi chỉ 40S/2 PE các màu dargreen ,5000met/cuộn</t>
  </si>
  <si>
    <t>Công ty TNHH TM PLASTIC Phương Anh</t>
  </si>
  <si>
    <t>0108470480</t>
  </si>
  <si>
    <t>Cước v/c VT</t>
  </si>
  <si>
    <t>62</t>
  </si>
  <si>
    <t>00000253</t>
  </si>
  <si>
    <t xml:space="preserve">Công ty TNHH SX và  TMHQ</t>
  </si>
  <si>
    <t>Tem dán số nhẩy</t>
  </si>
  <si>
    <t xml:space="preserve">Tem Barcode ARPENAZ </t>
  </si>
  <si>
    <t>Tem care MH100 3P GREY SS24</t>
  </si>
  <si>
    <t>Tem care ARPENAZ</t>
  </si>
  <si>
    <t xml:space="preserve">Tem Care Shelter 2 Seconds </t>
  </si>
  <si>
    <t xml:space="preserve">Tem  hướng dẫn lắp ráp</t>
  </si>
  <si>
    <t xml:space="preserve"> 263</t>
  </si>
  <si>
    <t>Tem mã vạch - Knolig bag vàng AP</t>
  </si>
  <si>
    <t>Tem may CAA+CAB+MAA-VÄRLDENS 26L US</t>
  </si>
  <si>
    <t>Tem barcode tích hợp TTR+tem luật-VÄRLDENS 26L US</t>
  </si>
  <si>
    <t>Tem may CAA+CAB+MAA-VÄRLDENS 26L CA</t>
  </si>
  <si>
    <t>Tem barcode tích hợp TTR+tem luật-VÄRLDENS 26L CA</t>
  </si>
  <si>
    <t>Tem may 1R20- IDA-Rackla 75x45 US</t>
  </si>
  <si>
    <t>Tem may tích hợp-Rackla 75x45 US</t>
  </si>
  <si>
    <t>Tem may 1R20- IDA-Rackla 75x45 EU</t>
  </si>
  <si>
    <t>Tem may tích hợp-Rackla 75x45 EU</t>
  </si>
  <si>
    <t>Tem may 1R20- IDA-Rackla 75x45 AP</t>
  </si>
  <si>
    <t>Tem may tích hợp-Rackla 75x45 AP</t>
  </si>
  <si>
    <t>Tem CAA+CAB+MAA-VÄRLDENS 26L EU</t>
  </si>
  <si>
    <t>Tem barcode tích hợp TTR+tem luật-VÄRLDENS 26L EU</t>
  </si>
  <si>
    <t>Tem may CAA+CAB+MAA-VÄRLDENS 26L AP</t>
  </si>
  <si>
    <t>Tem barcode tích hợp TTR+tem luật-VÄRLDENS 26L AP</t>
  </si>
  <si>
    <t>Tem may (HDSD+TP+TTR) Drona xám, EU</t>
  </si>
  <si>
    <t>759</t>
  </si>
  <si>
    <t>442</t>
  </si>
  <si>
    <t>443</t>
  </si>
  <si>
    <t>445</t>
  </si>
  <si>
    <t>448</t>
  </si>
  <si>
    <t>449</t>
  </si>
  <si>
    <t>453</t>
  </si>
  <si>
    <t>455</t>
  </si>
  <si>
    <t>458</t>
  </si>
  <si>
    <t>459</t>
  </si>
  <si>
    <t>464</t>
  </si>
  <si>
    <t>473</t>
  </si>
  <si>
    <t>478</t>
  </si>
  <si>
    <t>479</t>
  </si>
  <si>
    <t>480</t>
  </si>
  <si>
    <t>481</t>
  </si>
  <si>
    <t>484</t>
  </si>
  <si>
    <t>C23TML</t>
  </si>
  <si>
    <t xml:space="preserve"> 82</t>
  </si>
  <si>
    <t>Công ty CP TM công nghệ MOONLIGHT</t>
  </si>
  <si>
    <t>0108774859</t>
  </si>
  <si>
    <t>Thiết bị xử lý tín hiệu âm thanh, điều chỉnh được tần số của âm thanh, không kết nối trực tiếp với loa, DBZ KSP/M5</t>
  </si>
  <si>
    <t>Tăng âm liền mixer 120W A-2120</t>
  </si>
  <si>
    <t>Dây tín hiệu Ø6.8 mm FMC368 PRO</t>
  </si>
  <si>
    <t>Micro cổ ngỗng đại biểu obt 3000B ( 39cm)</t>
  </si>
  <si>
    <t>Màn hình Viewsonic 21.5"_TD2223</t>
  </si>
  <si>
    <t>Màn hình LCD ASUS MB166C- IMEI: R6LMTF181804</t>
  </si>
  <si>
    <t>Màn hình vi tính MSI PRO MP161, 15.6 inch/FHD/ IPS/4ms/250cd/60Hz/1Mini-HDMI/2Type-C/Speaker/Xám (3PB7) (PROMP161)</t>
  </si>
  <si>
    <t>Bộ chia HDMI 1x16, 1 ra 16 cổng Ugreen (40218)</t>
  </si>
  <si>
    <t>Bộ Gộp Tín Hiệu HDMI 8 Vào 1 Ra</t>
  </si>
  <si>
    <t>Cáp dữ liệu VIDEO HDMI 1.4 truyền âm thanh hình ảnh dài 5M Ugreen ( 10109)</t>
  </si>
  <si>
    <t>Cáp dữ liệu VIDEO HDMI 1.4 truyền âm thanh hình ảnh dài 3M Ugreen ( 10108)</t>
  </si>
  <si>
    <t>Cáp dữ liệu VIDEO HDMI 1.4 truyền âm thanh hình ảnh dài 1.5M Ugreen ( 60820)</t>
  </si>
  <si>
    <t>Cáp dữ liệu USB 2.0 nối dài truyền dữ liệu giữa máy tính và ổ cứng USB có chipset dài 10m Ugreen ( 10321)</t>
  </si>
  <si>
    <t>Dây USB2.0 nối dài 3M, màu đen Ugreen (10317)</t>
  </si>
  <si>
    <t>Bộ chia Hub USB 3.0 sang 4 cổng màu xám Ugreen ( 50985)</t>
  </si>
  <si>
    <t>Jack canon cái NC3F</t>
  </si>
  <si>
    <t>Jack hoa sen Soundking AV365</t>
  </si>
  <si>
    <t>Chi phí lắp đặt thiết bị, vật tư phụ, cài đặt tại tủ máy và sửa chữa, căn chỉnh lại hệ thống hiện có.</t>
  </si>
  <si>
    <t>0000073</t>
  </si>
  <si>
    <t>Công ty TNHH dịch vụ vệ sinh môi trường Toàn Phát</t>
  </si>
  <si>
    <t>0108911689</t>
  </si>
  <si>
    <t>Bơm hút bể phốt bằng xe chuyên dụng</t>
  </si>
  <si>
    <t>m3</t>
  </si>
  <si>
    <t>C23TDC</t>
  </si>
  <si>
    <t>Công Ty TNHH Công Nghệ Thông Minh SDC Việt Nam</t>
  </si>
  <si>
    <t>0108962806</t>
  </si>
  <si>
    <t>Thay thế vi mạch điều khiển đầu Karaoke Okara KM1OI chạy online</t>
  </si>
  <si>
    <t xml:space="preserve"> 17</t>
  </si>
  <si>
    <t>Thanh nhựa màu đen - KT 220mm</t>
  </si>
  <si>
    <t>Thanh nhựa màu đen - KT 310mm</t>
  </si>
  <si>
    <t>Thanh nhựa màu đen - KT 390mm</t>
  </si>
  <si>
    <t>Dây lé 2.7mm có chân</t>
  </si>
  <si>
    <t>Thanh lé - KT 8x1.75mm</t>
  </si>
  <si>
    <t>Dây lé F4mm_White</t>
  </si>
  <si>
    <t>Dây lé F4mm_Back</t>
  </si>
  <si>
    <t>Miếng nhựa nối lé - White</t>
  </si>
  <si>
    <t>Miếng nhựa nối lé - Back</t>
  </si>
  <si>
    <t>18</t>
  </si>
  <si>
    <t xml:space="preserve"> 71</t>
  </si>
  <si>
    <t>Dây viền PP K20mm màu DKT-N07A black</t>
  </si>
  <si>
    <t>Dây dù φ2mm màu trắng</t>
  </si>
  <si>
    <t>Dây dù φ3mm màu trắng cường lực (PES)</t>
  </si>
  <si>
    <t>Dây viền PP K22mm màu DKT-N07A black (DV000007)</t>
  </si>
  <si>
    <t>Dây viền PP K22mm màu DKT-N07A black (DV000040)</t>
  </si>
  <si>
    <t xml:space="preserve"> 74</t>
  </si>
  <si>
    <t>Công ty TNHH công trình cây xanh Đại Sơn Lâm</t>
  </si>
  <si>
    <t>0109071288</t>
  </si>
  <si>
    <t>Đánh và trồng cây (Cây Sao Đen)</t>
  </si>
  <si>
    <t>Đánh và cắt cây ( Cây Xà Cừ)</t>
  </si>
  <si>
    <t>Đánh và cắt cây ( Cây Hồng Xiêm)</t>
  </si>
  <si>
    <t xml:space="preserve"> 80</t>
  </si>
  <si>
    <t>Tem Care Rain Cover 70/100L - Tem 1</t>
  </si>
  <si>
    <t>Tem Care Rain Cover 70/100L - Tem 2</t>
  </si>
  <si>
    <t xml:space="preserve">Tem Care backpack NH50 10L  - Tem 1</t>
  </si>
  <si>
    <t xml:space="preserve">Tem Care backpack NH50 10L  - Tem 2</t>
  </si>
  <si>
    <t xml:space="preserve">Tem Care backpack NH50 10L  - Tem 3</t>
  </si>
  <si>
    <t>Tem Care backpack Escape NH500 23L - Tem 1</t>
  </si>
  <si>
    <t>Tem Care backpack Escape NH500 23L - Tem 2</t>
  </si>
  <si>
    <t>Tem Care backpack Escape NH500 23L - Tem 3</t>
  </si>
  <si>
    <t>Tem Care backpack Escape NH500 23L - Tem 4</t>
  </si>
  <si>
    <t>Tem Care backpack Escape NH500 23L - Tem 5</t>
  </si>
  <si>
    <t>Tem Barcode backpack Escape NH500 23L</t>
  </si>
  <si>
    <t xml:space="preserve">Tem Care Compact Travel  10L - Tem 1</t>
  </si>
  <si>
    <t xml:space="preserve">Tem Care Compact Travel  10L - Tem 2</t>
  </si>
  <si>
    <t xml:space="preserve">Tem Care Compact Travel  10L - Tem 3</t>
  </si>
  <si>
    <t>Tem Care Carrier Pannier 2X15L - Tem 1</t>
  </si>
  <si>
    <t>Tem Care Carrier Pannier 2X15L - Tem 2</t>
  </si>
  <si>
    <t>Tem Care Carrier Pannier 2X15L - Tem 3</t>
  </si>
  <si>
    <t xml:space="preserve">Tem Barcode  Carrier Pannier 2X15L</t>
  </si>
  <si>
    <t>Tem Care backpack NH100 20L - Tem 1</t>
  </si>
  <si>
    <t>Tem Care backpack NH100 20L - Tem 2</t>
  </si>
  <si>
    <t>Tem Care backpack NH100 20L - Tem 3</t>
  </si>
  <si>
    <t>Tem Barcode backpack NH100 20L</t>
  </si>
  <si>
    <t>Tem Care Compact Cooler 10L Light Blue-Green - Tem 1</t>
  </si>
  <si>
    <t>Tem Care Compact Cooler 10L Light Blue-Green - Tem 2</t>
  </si>
  <si>
    <t>Tem Care Compact Cooler 10L Light Blue-Green - Tem 3</t>
  </si>
  <si>
    <t>Tem Barcode Compact Cooler 10L Light Blue-Green</t>
  </si>
  <si>
    <t>Tem Care backpack NH100 17L - Tem 1</t>
  </si>
  <si>
    <t>Tem Care backpack NH100 17L - Tem 2</t>
  </si>
  <si>
    <t>Tem Barcode backpack NH100 17L</t>
  </si>
  <si>
    <t>Tem Care Football boot bag - Tem 4</t>
  </si>
  <si>
    <t xml:space="preserve">Tem Care  NH100 Ice 20L  - Tem 1</t>
  </si>
  <si>
    <t xml:space="preserve">Tem Care  NH100 Ice 20L  - Tem 2</t>
  </si>
  <si>
    <t xml:space="preserve">Tem Care  NH100 Ice 20L  - Tem 3</t>
  </si>
  <si>
    <t xml:space="preserve">Tem Care  NH100 Ice 20L  - Tem 4</t>
  </si>
  <si>
    <t xml:space="preserve">Tem Barcode  NH100 Ice 20L</t>
  </si>
  <si>
    <t xml:space="preserve">Tem Care NH100 Ice 10L  - Tem 1</t>
  </si>
  <si>
    <t xml:space="preserve">Tem Care NH100 Ice 10L  - Tem 2</t>
  </si>
  <si>
    <t xml:space="preserve">Tem Care NH100 Ice 10L  - Tem 3</t>
  </si>
  <si>
    <t>Tem Barcode NH100 Ice 10L</t>
  </si>
  <si>
    <t>Tem Care Sad MH100 JR 10L - Tem 1</t>
  </si>
  <si>
    <t>Tem Care Sad MH100 JR 10L - Tem 2</t>
  </si>
  <si>
    <t>Tem Care Sad MH100 JR 10L - Tem 3</t>
  </si>
  <si>
    <t>Tem Barcode Sad MH100 JR 10L</t>
  </si>
  <si>
    <t xml:space="preserve">Tem Care Sad MH100 Kid JR 5L  - Tem 1</t>
  </si>
  <si>
    <t xml:space="preserve">Tem Care Sad MH100 Kid JR 5L  - Tem 2</t>
  </si>
  <si>
    <t xml:space="preserve">Tem Care Sad MH100 Kid JR 5L  - Tem 3</t>
  </si>
  <si>
    <t xml:space="preserve">Tem Care Sad MH100 Kid JR 5L  - Tem 4</t>
  </si>
  <si>
    <t>Tem Barcode Sad MH100 Kid JR 5L</t>
  </si>
  <si>
    <t>Tem Care Compact Cooler 20L Dark Blue-Green - Tem 1</t>
  </si>
  <si>
    <t>Tem Care Compact Cooler 20L Dark Blue-Green - Tem 2</t>
  </si>
  <si>
    <t>Tem Care Compact Cooler 20L Dark Blue-Green - Tem 3</t>
  </si>
  <si>
    <t>Tem Barcode Compact Cooler 20L Dark Blue-Green</t>
  </si>
  <si>
    <t>Tem Care Sac Hard Case 70L - Tem 3</t>
  </si>
  <si>
    <t>Tem Barcode backpack NH500 32L</t>
  </si>
  <si>
    <t>Tem Care Protective Cover 2 Bikes - Tem 1</t>
  </si>
  <si>
    <t>Tem Care Protective Cover 2 Bikes - Tem 2</t>
  </si>
  <si>
    <t>Tem Care Sport bag Essential 35L - Tem 3</t>
  </si>
  <si>
    <t xml:space="preserve">Tem Care Tissue  bag 45L - Tem 1</t>
  </si>
  <si>
    <t xml:space="preserve">Tem Care Tissue  bag 45L - Tem 2</t>
  </si>
  <si>
    <t xml:space="preserve">Tem Barcode  Tissue bag 45L</t>
  </si>
  <si>
    <t xml:space="preserve">Tem Care Shoe bag Essential  Orange Black- Tem 1</t>
  </si>
  <si>
    <t xml:space="preserve">Tem Care Shoe bag Essential  Orange Black- Tem 2</t>
  </si>
  <si>
    <t xml:space="preserve">Tem Care Shoe bag Essential  Orange Black- Tem 3</t>
  </si>
  <si>
    <t>Tem Care ILS Cover 100S - Tem 1</t>
  </si>
  <si>
    <t>Tem Care ILS Cover 100S - Tem 2</t>
  </si>
  <si>
    <t>Tem Care ILS Cover 100S - Tem 3</t>
  </si>
  <si>
    <t>Tem Barcode ILS Cover 100S</t>
  </si>
  <si>
    <t>Tem Care ILS Bag 500L - Tem 1</t>
  </si>
  <si>
    <t>Tem Care ILS Bag 500L - Tem 2</t>
  </si>
  <si>
    <t>Tem Care ILS Bag 500L - Tem 3</t>
  </si>
  <si>
    <t>Tem Barcode ILS Bag 500L</t>
  </si>
  <si>
    <t>Tem Care BP 100 - Tem 1</t>
  </si>
  <si>
    <t>Tem Care BP 100 - Tem 2</t>
  </si>
  <si>
    <t>Tem Care BP 100 - Tem 3</t>
  </si>
  <si>
    <t>Tem Barcode BP 100</t>
  </si>
  <si>
    <t>Tem Care Shoe bag Black- Tem 1</t>
  </si>
  <si>
    <t>Tem Care Shoe bag Black- Tem 2</t>
  </si>
  <si>
    <t>Tem Care Rain Cover 10L 20L - Tem 3</t>
  </si>
  <si>
    <t>Tem Care Fibaglight shoe bag FLY - Tem 1</t>
  </si>
  <si>
    <t>Tem Care Fibaglight shoe bag FLY - Tem 2</t>
  </si>
  <si>
    <t>Tem Care Fibaglight shoe bag FLY - Tem 3</t>
  </si>
  <si>
    <t xml:space="preserve">Tem Care  Bumbag Travel  2L - Tem 1</t>
  </si>
  <si>
    <t xml:space="preserve">Tem Care  Bumbag Travel  2L - Tem 2</t>
  </si>
  <si>
    <t xml:space="preserve">Tem Care  Bumbag Travel  2L - Tem 3</t>
  </si>
  <si>
    <t xml:space="preserve">Tem Barcode  Bumbag Travel  2L</t>
  </si>
  <si>
    <t>Tem Care Rain Cover 40 /60L - Tem 3</t>
  </si>
  <si>
    <t>Tem Care Shoes bag tearn sport Academic - Tem 1</t>
  </si>
  <si>
    <t>Tem Care Shoes bag tearn sport Academic - Tem 2</t>
  </si>
  <si>
    <t>Tem Care backpack 17L ULPP - Tem 1</t>
  </si>
  <si>
    <t>Tem Care backpack 17L ULPP - Tem 2</t>
  </si>
  <si>
    <t xml:space="preserve">Tem Care  Bike Cover 1 Bike New - Tem 1</t>
  </si>
  <si>
    <t xml:space="preserve">Tem Care  Bike Cover 1 Bike New - Tem 2</t>
  </si>
  <si>
    <t xml:space="preserve">Tem Care  Bike Cover 1 Bike New - Tem 3</t>
  </si>
  <si>
    <t xml:space="preserve">Tem Barcode  Bike Cover 1 Bike New</t>
  </si>
  <si>
    <t>Tem Care backpack NH100 10L - Tem 1</t>
  </si>
  <si>
    <t>Tem Care backpack NH100 10L - Tem 2</t>
  </si>
  <si>
    <t>Tem Care backpack NH100 10L - Tem 3</t>
  </si>
  <si>
    <t>Tem Barcode backpack NH100 10L</t>
  </si>
  <si>
    <t>Tem Care Extend 500 40/60L - Tem 1</t>
  </si>
  <si>
    <t>Tem Care Extend 500 40/60L - Tem 2</t>
  </si>
  <si>
    <t>Tem Care Extend 500 40/60L - Tem 3</t>
  </si>
  <si>
    <t>Tem Barcode Extend 500 40/60L</t>
  </si>
  <si>
    <t>Tem túi nhựa</t>
  </si>
  <si>
    <t>Tem Care backpack NH100 30L - Tem 1</t>
  </si>
  <si>
    <t>Tem Care backpack NH100 30L - Tem 2</t>
  </si>
  <si>
    <t>Tem Barcode backpack NH100 30L</t>
  </si>
  <si>
    <t>Tem Care 1/2 Moon Organizer 2X7L - Tem 1</t>
  </si>
  <si>
    <t>Tem Care 1/2 Moon Organizer 2X7L - Tem 2</t>
  </si>
  <si>
    <t>Tem Care 1/2 Moon Organizer 2X7L - Tem 3</t>
  </si>
  <si>
    <t>Tem Barcode 1/2 Moon Organizer 2X7L</t>
  </si>
  <si>
    <t>Tem Care Fitness bag Pocket - Tem 1</t>
  </si>
  <si>
    <t>Tem Care Fitness bag Pocket - Tem 2</t>
  </si>
  <si>
    <t>Tem chuyển nhiệt Quechua</t>
  </si>
  <si>
    <t>Giấy Krap cán màng</t>
  </si>
  <si>
    <t>Tem (HDSD+TP+TTR) - DRONA Billy black EU</t>
  </si>
  <si>
    <t>Tem may Frakta 36L MA</t>
  </si>
  <si>
    <t>Tem DRONA Dark Blue/White EU</t>
  </si>
  <si>
    <t>Tem (MV+HDSD) Bollosund Hanging AP</t>
  </si>
  <si>
    <t>Tem (TTR+TP) Bollosund Hanging AP</t>
  </si>
  <si>
    <t>Tem may Frakta 71L IN</t>
  </si>
  <si>
    <t>Tem Bollosund Hanging US</t>
  </si>
  <si>
    <t>Tem Bollosund Toiletry US</t>
  </si>
  <si>
    <t>Tem DRONA Blue EU</t>
  </si>
  <si>
    <t>Tem Sackkarra FY24 36L EU</t>
  </si>
  <si>
    <t>Tem DRONA Dark Blue EU</t>
  </si>
  <si>
    <t>Tem DRONA White EU</t>
  </si>
  <si>
    <t>Tem (MV+HDSD) Bollosund S4 AP</t>
  </si>
  <si>
    <t>Tem (TP) Bollosund S4 AP</t>
  </si>
  <si>
    <t>Tem (MV+HDSD) Bollosund Toiletry AP</t>
  </si>
  <si>
    <t>Tem (TTR+TP) Bollosund Toiletry AP</t>
  </si>
  <si>
    <t>4144</t>
  </si>
  <si>
    <t>4422</t>
  </si>
  <si>
    <t>4423</t>
  </si>
  <si>
    <t>0000125</t>
  </si>
  <si>
    <t>Công Ty TNHH Điện Tử Điện Lạnh Vinh Anh</t>
  </si>
  <si>
    <t>0109236204</t>
  </si>
  <si>
    <t>Tivi Samsung UA43AU7002KXXV</t>
  </si>
  <si>
    <t>Gia công vắt sổ , tua chia cuộn các sản phẩm</t>
  </si>
  <si>
    <t>Gia công cắt BALB10BLUEU</t>
  </si>
  <si>
    <t>Gia công cắt BALB17REDEU</t>
  </si>
  <si>
    <t>Gia công cắt BALB17BLAEU</t>
  </si>
  <si>
    <t>Gia công cắt TUII 1.5GRBUEU</t>
  </si>
  <si>
    <t>C23TMN</t>
  </si>
  <si>
    <t>0000066</t>
  </si>
  <si>
    <t>Cty TNHH máy và tự động thủy khí Minh Ngọc</t>
  </si>
  <si>
    <t>0109361639</t>
  </si>
  <si>
    <t>Bảo dưỡng, sửa chữa máy ép nhựa theo hợp đồng số: 13 /09 /2023/HĐKT-MN-MTV76</t>
  </si>
  <si>
    <t xml:space="preserve"> 133</t>
  </si>
  <si>
    <t>09/11/2023</t>
  </si>
  <si>
    <t xml:space="preserve">Tấm gá  kt 1080x970x18mm</t>
  </si>
  <si>
    <t xml:space="preserve">Tấm ép  kt 970x540x18mm</t>
  </si>
  <si>
    <t xml:space="preserve"> 140</t>
  </si>
  <si>
    <t>Hộp thép Kt 200x250x100</t>
  </si>
  <si>
    <t>Hộp thép Kt 350x250x100</t>
  </si>
  <si>
    <t>Hộp thép Kt 500x250x100</t>
  </si>
  <si>
    <t>Hộp thép Kt 570x250x100</t>
  </si>
  <si>
    <t>Hộp thép Kt 600x320x100</t>
  </si>
  <si>
    <t>Dao lưỡi cắt hợp kim dài 1.2m</t>
  </si>
  <si>
    <t xml:space="preserve"> 147</t>
  </si>
  <si>
    <t>Thanh kim loai F2.7mm KT:F2.7x30mm</t>
  </si>
  <si>
    <t>Thanh thép nối né Dài 30mm.Màu xám trắng F1.5mm</t>
  </si>
  <si>
    <t xml:space="preserve"> 143</t>
  </si>
  <si>
    <t>Bộ cắt nhiệt và cấp viền tự động tích hợp trên máy may</t>
  </si>
  <si>
    <t>Đồ gá kéo miệng túi sản phẩm DAJLIEN</t>
  </si>
  <si>
    <t>00000148</t>
  </si>
  <si>
    <t>Lắp đặt bộ điều khiển xử lý tín hiệu hệ thống kiểm soát lỗi may và thiết bị thu phát dữ liệu</t>
  </si>
  <si>
    <t>Công ty TNHH công nghệ và thiết bị Nam Việt</t>
  </si>
  <si>
    <t>0109415690</t>
  </si>
  <si>
    <t>Chân trái</t>
  </si>
  <si>
    <t>Chân phải</t>
  </si>
  <si>
    <t>Chân giường</t>
  </si>
  <si>
    <t>Gối trước</t>
  </si>
  <si>
    <t>Gối sau</t>
  </si>
  <si>
    <t>Khớp nối PA1</t>
  </si>
  <si>
    <t>Móc</t>
  </si>
  <si>
    <t xml:space="preserve"> 18</t>
  </si>
  <si>
    <t>00000039</t>
  </si>
  <si>
    <t>00000040</t>
  </si>
  <si>
    <t>00000041</t>
  </si>
  <si>
    <t>00000042</t>
  </si>
  <si>
    <t>00000043</t>
  </si>
  <si>
    <t>00000045</t>
  </si>
  <si>
    <t>00000046</t>
  </si>
  <si>
    <t>00000047</t>
  </si>
  <si>
    <t>00000048</t>
  </si>
  <si>
    <t>00000049</t>
  </si>
  <si>
    <t>00000051</t>
  </si>
  <si>
    <t>00000052</t>
  </si>
  <si>
    <t>00000054</t>
  </si>
  <si>
    <t>00000057</t>
  </si>
  <si>
    <t>00000058</t>
  </si>
  <si>
    <t>00000059</t>
  </si>
  <si>
    <t>193</t>
  </si>
  <si>
    <t>Công ty CP RAMA Việt Nam</t>
  </si>
  <si>
    <t>0109520060</t>
  </si>
  <si>
    <t>Bột rửa làm sạch bề mặt và tẩy dầu mỡ chuyên dụng</t>
  </si>
  <si>
    <t>Gia công túi BPN10BDEU</t>
  </si>
  <si>
    <t>Gia công túi BALB10BLUEU</t>
  </si>
  <si>
    <t>Gia công túi TUID65WHIEU</t>
  </si>
  <si>
    <t>Gia công túi TUIT45LEU</t>
  </si>
  <si>
    <t xml:space="preserve">Công ty cổ phần kỹ thuật và  thương mại Tico</t>
  </si>
  <si>
    <t>0109728982</t>
  </si>
  <si>
    <t>Xe nâng người 14m làm việc</t>
  </si>
  <si>
    <t>ngày</t>
  </si>
  <si>
    <t>Nhân công lái xe + dầu máy</t>
  </si>
  <si>
    <t>Chi phí vận chuyển</t>
  </si>
  <si>
    <t>lượt</t>
  </si>
  <si>
    <t xml:space="preserve"> 34</t>
  </si>
  <si>
    <t>08/11/2023</t>
  </si>
  <si>
    <t>Dịch vụ thu gom, xử lý vải vụn, rác thải công nghiệp tháng 10 năm 2023 theo HĐ số 0108/2022/Z76-MTV ký ngày 01/08/2022</t>
  </si>
  <si>
    <t>Dịch vụ bốc xếp, vận chuyển và xử lý lá cây xe 3,5 tấn</t>
  </si>
  <si>
    <t>Gia công may HOPD33DGREU</t>
  </si>
  <si>
    <t>C23TQM</t>
  </si>
  <si>
    <t>Công Ty TNHH Công Nghệ Qms</t>
  </si>
  <si>
    <t>0109811493</t>
  </si>
  <si>
    <t>Thiết bị ghi chỉ số, thu thập dữ liệu công tơ từ xa</t>
  </si>
  <si>
    <t>25</t>
  </si>
  <si>
    <t>C23TQV</t>
  </si>
  <si>
    <t xml:space="preserve"> 979</t>
  </si>
  <si>
    <t>Công Ty TNHH Phát Triển Dịch Vụ Vinh Quang</t>
  </si>
  <si>
    <t>0110040478</t>
  </si>
  <si>
    <t>Salat Cà chua dưa chuột</t>
  </si>
  <si>
    <t>Ba chỉ Bò Nướng</t>
  </si>
  <si>
    <t>Cá Chép chiên xù</t>
  </si>
  <si>
    <t>Ba chỉ lợn Nướng giòn</t>
  </si>
  <si>
    <t>Gà hấp lá chanh</t>
  </si>
  <si>
    <t>Cá hồi sốt chanh</t>
  </si>
  <si>
    <t>Bia chai</t>
  </si>
  <si>
    <t>Bia Lon</t>
  </si>
  <si>
    <t>Nước khoáng đóng chai</t>
  </si>
  <si>
    <t xml:space="preserve"> 986</t>
  </si>
  <si>
    <t>Lẩu Thập Cẩm</t>
  </si>
  <si>
    <t>Gà Nướng Giấy Bạc</t>
  </si>
  <si>
    <t>Bò Mỹ Cuộn Nấm</t>
  </si>
  <si>
    <t xml:space="preserve">Cút góc ren 3/8 STNC   Φ 4</t>
  </si>
  <si>
    <t xml:space="preserve">Cút góc ren 1/4 STNC  Φ 4</t>
  </si>
  <si>
    <t xml:space="preserve">Cút nối thẳng STNC  Φ 8</t>
  </si>
  <si>
    <t>Van điện từ STNC( TQ) TG2521-08</t>
  </si>
  <si>
    <t>Dao cắt đứng StrongH 5 inch</t>
  </si>
  <si>
    <t>Bình xịt TPR#831 ( Tẩy dầu công nghiệp mau khô) (Bình xịt Spot lifter 831)</t>
  </si>
  <si>
    <t>Kéo bấm chỉ (Kéo bấm chỉ L = 110 mm)</t>
  </si>
  <si>
    <t>Kéo cắt L= 300 mm</t>
  </si>
  <si>
    <t>Cắt băng dính K50 mm</t>
  </si>
  <si>
    <t>Kim DPx17 (#21) (Kim máy may( Đức) DP17x21)</t>
  </si>
  <si>
    <t>Kim DBx1 (#18J) (Kim máy may (HQ) DB1x18)</t>
  </si>
  <si>
    <t xml:space="preserve">Chân vịt 1 kim nhựa (Chân vịt nhựa 2 da  T35)</t>
  </si>
  <si>
    <t>Nhựa dán chân vịt 1.0 (hộp giấy) [hộp 18 cuộn] No. teflon-1.0G (Nhựa dán đế chân vịt 1.0mm)</t>
  </si>
  <si>
    <t>Mũi tên 1x1 (Mũi tên dán lỗi sản phẩm 9x13mm)</t>
  </si>
  <si>
    <t xml:space="preserve">Dây xoắn ruột gà (9m/c)-  HQ  Φ 8</t>
  </si>
  <si>
    <t>Ổ cắm điện 3 chân (Viêt Nam) 10A-250V</t>
  </si>
  <si>
    <t xml:space="preserve">Dưỡng  viền K39</t>
  </si>
  <si>
    <t xml:space="preserve">Vòng bi  SKF 6204-2Z/C3</t>
  </si>
  <si>
    <t>Van khí nén đạp chân STNC( TQ) TF402</t>
  </si>
  <si>
    <t xml:space="preserve">Xi lanh tròn khí nén STNC(TQ)  TGM20x20</t>
  </si>
  <si>
    <t>Răng cưa 1 kim 3 cầu (Răng cưa nhựa 1 kim )</t>
  </si>
  <si>
    <t>Dưỡng may cuốn ống 1/4" M</t>
  </si>
  <si>
    <t>Ổ cắm điện đôi 220V - 10A</t>
  </si>
  <si>
    <t>Phích cắm điện 220V - 10A</t>
  </si>
  <si>
    <t>Thước dây vải Luxtop 50 m</t>
  </si>
  <si>
    <t>Decal nhiệt dán (50 x50) mm</t>
  </si>
  <si>
    <t>2</t>
  </si>
  <si>
    <t>Công ty cổ phần NVH Travel</t>
  </si>
  <si>
    <t>0110515611</t>
  </si>
  <si>
    <t>Tiền phòng khách sạn</t>
  </si>
  <si>
    <t>Đêm</t>
  </si>
  <si>
    <t>Phòng</t>
  </si>
  <si>
    <t>17295</t>
  </si>
  <si>
    <t>17673</t>
  </si>
  <si>
    <t>17824</t>
  </si>
  <si>
    <t>180565</t>
  </si>
  <si>
    <t>181499</t>
  </si>
  <si>
    <t>182366</t>
  </si>
  <si>
    <t>182376</t>
  </si>
  <si>
    <t>183087</t>
  </si>
  <si>
    <t>183210</t>
  </si>
  <si>
    <t>183554</t>
  </si>
  <si>
    <t>183588</t>
  </si>
  <si>
    <t>185542</t>
  </si>
  <si>
    <t>187642</t>
  </si>
  <si>
    <t>188012</t>
  </si>
  <si>
    <t>191054</t>
  </si>
  <si>
    <t>192109</t>
  </si>
  <si>
    <t>192651</t>
  </si>
  <si>
    <t>199594</t>
  </si>
  <si>
    <t>205967</t>
  </si>
  <si>
    <t>208005</t>
  </si>
  <si>
    <t>209557</t>
  </si>
  <si>
    <t>213516</t>
  </si>
  <si>
    <t>214116</t>
  </si>
  <si>
    <t>214261</t>
  </si>
  <si>
    <t>215897</t>
  </si>
  <si>
    <t xml:space="preserve"> 6257</t>
  </si>
  <si>
    <t>Chi nhánh công ty TNHH Đỉnh Vàng</t>
  </si>
  <si>
    <t>0200269921-001</t>
  </si>
  <si>
    <t>Keo Bugjo PU-3300H/1</t>
  </si>
  <si>
    <t>Keo Bugjo V-66/1</t>
  </si>
  <si>
    <t xml:space="preserve"> 6038</t>
  </si>
  <si>
    <t>Thùng Carton FSC MIX 70%- 600x400X600mm</t>
  </si>
  <si>
    <t xml:space="preserve">FSC MIX 70% - Thùng  Arpenaz  Shelter: 62x23x60cm</t>
  </si>
  <si>
    <t xml:space="preserve">THÙNG CARTON FSC MIX 70%  80*60*50 CM</t>
  </si>
  <si>
    <t>Thùng Carton 650x100x100 mm</t>
  </si>
  <si>
    <t>THÙNG CARTON 60*80*80 CM</t>
  </si>
  <si>
    <t>00001174</t>
  </si>
  <si>
    <t>Công ty cổ phần Mỹ Anh</t>
  </si>
  <si>
    <t>0200606133</t>
  </si>
  <si>
    <t>00047493</t>
  </si>
  <si>
    <t>00049792</t>
  </si>
  <si>
    <t>00051094</t>
  </si>
  <si>
    <t>28518</t>
  </si>
  <si>
    <t>Công ty TNHH MTV GEMADEPT Hải Phòng</t>
  </si>
  <si>
    <t>0200760382</t>
  </si>
  <si>
    <t>00009277</t>
  </si>
  <si>
    <t>00009390</t>
  </si>
  <si>
    <t>00009623</t>
  </si>
  <si>
    <t>00009669</t>
  </si>
  <si>
    <t>00050208</t>
  </si>
  <si>
    <t>00050800</t>
  </si>
  <si>
    <t>00050984</t>
  </si>
  <si>
    <t>00051803</t>
  </si>
  <si>
    <t>00054111</t>
  </si>
  <si>
    <t>00000062</t>
  </si>
  <si>
    <t>00000063</t>
  </si>
  <si>
    <t>Phí mở tờ khai nhập khẩu</t>
  </si>
  <si>
    <t>247725</t>
  </si>
  <si>
    <t>247834</t>
  </si>
  <si>
    <t>247982</t>
  </si>
  <si>
    <t>248895</t>
  </si>
  <si>
    <t>249239</t>
  </si>
  <si>
    <t>249387</t>
  </si>
  <si>
    <t>249501</t>
  </si>
  <si>
    <t>249779</t>
  </si>
  <si>
    <t>251612</t>
  </si>
  <si>
    <t>166209</t>
  </si>
  <si>
    <t>166351</t>
  </si>
  <si>
    <t>00000203</t>
  </si>
  <si>
    <t>Cước V/c LNT</t>
  </si>
  <si>
    <t>00000211</t>
  </si>
  <si>
    <t>00000222</t>
  </si>
  <si>
    <t>00052823</t>
  </si>
  <si>
    <t>00052826</t>
  </si>
  <si>
    <t>00056024</t>
  </si>
  <si>
    <t>00057673</t>
  </si>
  <si>
    <t>23234</t>
  </si>
  <si>
    <t>Cty CP cảng VIMC Đình Vũ</t>
  </si>
  <si>
    <t>0201190939</t>
  </si>
  <si>
    <t>23422</t>
  </si>
  <si>
    <t>00024249</t>
  </si>
  <si>
    <t>00169452</t>
  </si>
  <si>
    <t>00171221</t>
  </si>
  <si>
    <t>00173915</t>
  </si>
  <si>
    <t>00175692</t>
  </si>
  <si>
    <t>175834</t>
  </si>
  <si>
    <t>230715</t>
  </si>
  <si>
    <t>234545</t>
  </si>
  <si>
    <t>244211</t>
  </si>
  <si>
    <t>249933</t>
  </si>
  <si>
    <t>258260</t>
  </si>
  <si>
    <t>266602</t>
  </si>
  <si>
    <t>267749</t>
  </si>
  <si>
    <t>277633</t>
  </si>
  <si>
    <t>277695</t>
  </si>
  <si>
    <t>279571</t>
  </si>
  <si>
    <t>288158</t>
  </si>
  <si>
    <t>Phí dịch vụ hàng xuất</t>
  </si>
  <si>
    <t>288186</t>
  </si>
  <si>
    <t>290055</t>
  </si>
  <si>
    <t>290060</t>
  </si>
  <si>
    <t>290336</t>
  </si>
  <si>
    <t>290342</t>
  </si>
  <si>
    <t>293138</t>
  </si>
  <si>
    <t>299243</t>
  </si>
  <si>
    <t>11295</t>
  </si>
  <si>
    <t>12502</t>
  </si>
  <si>
    <t>12664</t>
  </si>
  <si>
    <t>19517</t>
  </si>
  <si>
    <t>19606</t>
  </si>
  <si>
    <t>19642</t>
  </si>
  <si>
    <t>46701</t>
  </si>
  <si>
    <t>49147</t>
  </si>
  <si>
    <t>50822</t>
  </si>
  <si>
    <t>52500</t>
  </si>
  <si>
    <t>52553</t>
  </si>
  <si>
    <t>54502</t>
  </si>
  <si>
    <t>54507</t>
  </si>
  <si>
    <t>54762</t>
  </si>
  <si>
    <t>54890</t>
  </si>
  <si>
    <t>54933</t>
  </si>
  <si>
    <t>54992</t>
  </si>
  <si>
    <t>10331</t>
  </si>
  <si>
    <t>10396</t>
  </si>
  <si>
    <t>10402</t>
  </si>
  <si>
    <t>10577</t>
  </si>
  <si>
    <t>10585</t>
  </si>
  <si>
    <t>10670</t>
  </si>
  <si>
    <t>10813</t>
  </si>
  <si>
    <t>11039</t>
  </si>
  <si>
    <t>118920</t>
  </si>
  <si>
    <t>126430</t>
  </si>
  <si>
    <t>Công ty CP cảng xanh VIP</t>
  </si>
  <si>
    <t>129777</t>
  </si>
  <si>
    <t>132724</t>
  </si>
  <si>
    <t>133724</t>
  </si>
  <si>
    <t>133731</t>
  </si>
  <si>
    <t>135987</t>
  </si>
  <si>
    <t>3615</t>
  </si>
  <si>
    <t>2452</t>
  </si>
  <si>
    <t>2558</t>
  </si>
  <si>
    <t>2596</t>
  </si>
  <si>
    <t>2597</t>
  </si>
  <si>
    <t>2843</t>
  </si>
  <si>
    <t>2844</t>
  </si>
  <si>
    <t>2892</t>
  </si>
  <si>
    <t>0071514</t>
  </si>
  <si>
    <t>C23TLV</t>
  </si>
  <si>
    <t>25166</t>
  </si>
  <si>
    <t>Công ty cổ phần liên việt Logistics</t>
  </si>
  <si>
    <t>0201640458</t>
  </si>
  <si>
    <t>27349</t>
  </si>
  <si>
    <t xml:space="preserve"> 4092</t>
  </si>
  <si>
    <t>HỘP BRAMON (FSC recycled 100%)</t>
  </si>
  <si>
    <t>NẮP BOLOSUND S4 (FSC recycled 100%)</t>
  </si>
  <si>
    <t>KHAY BOLOSUND S4 (FSC mix 70%)</t>
  </si>
  <si>
    <t xml:space="preserve">TẤM MẶT  BOLOSUND HANGING CB80 (FSC recycled 100%)</t>
  </si>
  <si>
    <t xml:space="preserve"> 4327</t>
  </si>
  <si>
    <t>Top mặt pallet Jarpon 62*62 (FSC recycled 100%)</t>
  </si>
  <si>
    <t>TOP MẶT GORSNYGG 71L (FSC recycled 100%)</t>
  </si>
  <si>
    <t>TOP MẶT VINTER 1110X850 (FSC recycled 100%)</t>
  </si>
  <si>
    <t xml:space="preserve">NẮP  BOLOSUND HANGING (FSC recycled 100%)</t>
  </si>
  <si>
    <t>TẤM MẶT DÁN CHÂN DIMPA 65 (FSC recycled 100%)</t>
  </si>
  <si>
    <t>179911</t>
  </si>
  <si>
    <t>193817</t>
  </si>
  <si>
    <t>196826</t>
  </si>
  <si>
    <t>202547</t>
  </si>
  <si>
    <t>204306</t>
  </si>
  <si>
    <t>204689</t>
  </si>
  <si>
    <t>211480</t>
  </si>
  <si>
    <t>212586</t>
  </si>
  <si>
    <t>215458</t>
  </si>
  <si>
    <t>219532</t>
  </si>
  <si>
    <t>CÔNG TY CỔ PHẦN CẢNG NAM ĐÌNH VŨ</t>
  </si>
  <si>
    <t>221247</t>
  </si>
  <si>
    <t>222252</t>
  </si>
  <si>
    <t>24721</t>
  </si>
  <si>
    <t>00113064</t>
  </si>
  <si>
    <t xml:space="preserve">Công ty CP đầu tư dịch vụ và  phát triển xanh</t>
  </si>
  <si>
    <t>0201768923</t>
  </si>
  <si>
    <t>26907</t>
  </si>
  <si>
    <t>28704</t>
  </si>
  <si>
    <t>1258</t>
  </si>
  <si>
    <t>1264</t>
  </si>
  <si>
    <t>1266</t>
  </si>
  <si>
    <t>1277</t>
  </si>
  <si>
    <t>1279</t>
  </si>
  <si>
    <t>1281</t>
  </si>
  <si>
    <t>1289</t>
  </si>
  <si>
    <t>1302</t>
  </si>
  <si>
    <t>Phí nhập vải mẫu</t>
  </si>
  <si>
    <t>1316</t>
  </si>
  <si>
    <t>1342</t>
  </si>
  <si>
    <t>1352</t>
  </si>
  <si>
    <t>1361</t>
  </si>
  <si>
    <t>1364</t>
  </si>
  <si>
    <t>1369</t>
  </si>
  <si>
    <t>1377</t>
  </si>
  <si>
    <t>1379</t>
  </si>
  <si>
    <t>1381</t>
  </si>
  <si>
    <t>1384</t>
  </si>
  <si>
    <t xml:space="preserve">Phí nhập chốt </t>
  </si>
  <si>
    <t>1389</t>
  </si>
  <si>
    <t>1391</t>
  </si>
  <si>
    <t>1393</t>
  </si>
  <si>
    <t>1427</t>
  </si>
  <si>
    <t>1432</t>
  </si>
  <si>
    <t>1434</t>
  </si>
  <si>
    <t>1436</t>
  </si>
  <si>
    <t>1442</t>
  </si>
  <si>
    <t>1447</t>
  </si>
  <si>
    <t>68891</t>
  </si>
  <si>
    <t>70267</t>
  </si>
  <si>
    <t>74301</t>
  </si>
  <si>
    <t>74874</t>
  </si>
  <si>
    <t>76154</t>
  </si>
  <si>
    <t>76469</t>
  </si>
  <si>
    <t>00000370</t>
  </si>
  <si>
    <t>00000372</t>
  </si>
  <si>
    <t>00000374</t>
  </si>
  <si>
    <t>00000379</t>
  </si>
  <si>
    <t>00000381</t>
  </si>
  <si>
    <t>00000383</t>
  </si>
  <si>
    <t>00000386</t>
  </si>
  <si>
    <t>00000392</t>
  </si>
  <si>
    <t>00000394</t>
  </si>
  <si>
    <t>00000396</t>
  </si>
  <si>
    <t>00000398</t>
  </si>
  <si>
    <t>00000400</t>
  </si>
  <si>
    <t>00000402</t>
  </si>
  <si>
    <t>00000404</t>
  </si>
  <si>
    <t>00000406</t>
  </si>
  <si>
    <t>00000408</t>
  </si>
  <si>
    <t>00000410</t>
  </si>
  <si>
    <t>00000412</t>
  </si>
  <si>
    <t>00000414</t>
  </si>
  <si>
    <t>00000416</t>
  </si>
  <si>
    <t>Phí nhập ống đũa</t>
  </si>
  <si>
    <t>00000418</t>
  </si>
  <si>
    <t>00000421</t>
  </si>
  <si>
    <t>00000425</t>
  </si>
  <si>
    <t>00128165</t>
  </si>
  <si>
    <t>Cty CP THT E-LOGISTICS</t>
  </si>
  <si>
    <t>0202100776</t>
  </si>
  <si>
    <t>00128385</t>
  </si>
  <si>
    <t>00133477</t>
  </si>
  <si>
    <t>00133622</t>
  </si>
  <si>
    <t>22113</t>
  </si>
  <si>
    <t>0032296</t>
  </si>
  <si>
    <t>0033168</t>
  </si>
  <si>
    <t>0033547</t>
  </si>
  <si>
    <t>32255</t>
  </si>
  <si>
    <t>C23TGG</t>
  </si>
  <si>
    <t>00008820</t>
  </si>
  <si>
    <t>CN tân cảng miền bắc- Cty TNHH MTV tổng công ty tân cảng Sài Gòn</t>
  </si>
  <si>
    <t>0300514849-006</t>
  </si>
  <si>
    <t>00000998</t>
  </si>
  <si>
    <t>6043</t>
  </si>
  <si>
    <t>0000090</t>
  </si>
  <si>
    <t xml:space="preserve"> 7458</t>
  </si>
  <si>
    <t>Bộ lọc chính Linx -FA11231</t>
  </si>
  <si>
    <t>Bộ lọc chính Linx -FA65027</t>
  </si>
  <si>
    <t>Lọc mực 3 nhánh 15 micromet Linx-FA74163</t>
  </si>
  <si>
    <t>Lọc mực đầu in 15 micromet Linx -FA20014</t>
  </si>
  <si>
    <t xml:space="preserve"> 190</t>
  </si>
  <si>
    <t xml:space="preserve">Nhãn may tích hợp -  Jarpon 62x62 White, US</t>
  </si>
  <si>
    <t xml:space="preserve">Nhãn may GB002 in 2 màu  - Jarpon 62x44 white, GB</t>
  </si>
  <si>
    <t xml:space="preserve">Nhãn may HDSD -  Jarpon 62x62 White, US</t>
  </si>
  <si>
    <t xml:space="preserve">Nhãn may luật LL12 -  Jarpon 62x62 White, US</t>
  </si>
  <si>
    <t xml:space="preserve">Nhãn may ( CB+LP ) -  Jarpon 62x62 White, US</t>
  </si>
  <si>
    <t>Nhãn luật pháp- Jarpon white 44x44 US</t>
  </si>
  <si>
    <t xml:space="preserve">Nhãn tích hợp-Gronamarant  high side/back 50x60</t>
  </si>
  <si>
    <t xml:space="preserve">Nhãn HDSD  - Jarpon 62x44 white, GB</t>
  </si>
  <si>
    <t>Nhãn may tích hợp-Gronamarant pllw low stomach 50x80</t>
  </si>
  <si>
    <t>Nhãn HDSD+TP - jarpon 44x44 white AP</t>
  </si>
  <si>
    <t xml:space="preserve">Nhãn may tích hợp  - Jarpon 62x44 white, GB</t>
  </si>
  <si>
    <t xml:space="preserve"> 1679</t>
  </si>
  <si>
    <t>Ô zê N10mm T5mm</t>
  </si>
  <si>
    <t>2325645</t>
  </si>
  <si>
    <t>Chi nhánh Công ty cổ phần thế giới di động</t>
  </si>
  <si>
    <t>0303217354-001</t>
  </si>
  <si>
    <t>Máy rửa chén Bosch SMS4ECI26E</t>
  </si>
  <si>
    <t>00044652</t>
  </si>
  <si>
    <t>00046339</t>
  </si>
  <si>
    <t xml:space="preserve"> 611</t>
  </si>
  <si>
    <t xml:space="preserve">Dây quai PP K10 mm
PP SMALL GROOVED 10MM/1,2MM - DKTest-k22a Green; ĐL: 6g/m - Mode: 9810026249 - Item code : 4526394</t>
  </si>
  <si>
    <t>Dây viền xương cá: BAG PP FISHB 20MM/0,9MM / 2cm DKT-D22B TURQUOISE DSM: 8383753 Mode: 8439795 Item: 2993150</t>
  </si>
  <si>
    <t>Dây quai PP SMALL GROOVED 25mm/1.2mm/2.5cm. Màu DKT-N07A BLACK</t>
  </si>
  <si>
    <t>Dây viền phẳng PP PLAIN 20x0,6mm DKT-N04A GREY</t>
  </si>
  <si>
    <t xml:space="preserve">Dây viền phẳng 
PP PLAIN 25x0,7mm BINDING 1# / 2.5 CM DKT-N04A GREY DSM: 9810014037 Mode: 8572162 Item: 2993145</t>
  </si>
  <si>
    <t>Dây quai: PP SMALL GROOVED 20MM/1,5MM / 2cm DKT-N05A GREY DSM: 8383727 Mode: 8439776 Item: 2993908</t>
  </si>
  <si>
    <t>Dây quai PP SMALL GROOVED 15MM/1,5MM / 1.5cm DKT-N05A GREY DSM: 8379056 Mode: 8438616 Item: 2993905</t>
  </si>
  <si>
    <t>Dây quai 38mm PP SG 38MM/1.5MM DDY / 3.8 CM. Màu DKT- N06A GREY. ĐL: 25 g/m</t>
  </si>
  <si>
    <t>Dây viền K25mm PP SMALL GROOVED 25MM/1,2MM - 8383749 / DKT-G08A BROWN 7 g/m</t>
  </si>
  <si>
    <t>Dây dù PP String 3.0mm DKT-G08A BROWN</t>
  </si>
  <si>
    <t xml:space="preserve">Dây dù PP F3MM. Màu DKT- N06A GREY. 
ĐL: 3g/ m</t>
  </si>
  <si>
    <t>Dây dù PP phi 2.5mm, ĐL: 2.7 g/m- N07A / F03A</t>
  </si>
  <si>
    <t>Dây luồn óc khóa PP STRING 2.0MM- Màu xám DKT-N02A GREY</t>
  </si>
  <si>
    <t>Dây luồn óc khóa PP STRING 3.0MM- Màu xám DKT-N02A GREY</t>
  </si>
  <si>
    <t>Dây viền K23mm PP PLAIN 23x0,5mm BIND / 2 CM - 9810014036/ 2993916 - DKT-G08A BROWN ĐL: 5,5 g/m</t>
  </si>
  <si>
    <t>Dây viền PP K20mm, ĐL: 5 g/m - DKT-G08A BROWN - Item: 2993916</t>
  </si>
  <si>
    <t>Dây dù phi 2mm, ĐL 2g/m, N06A/K03D/N00A - Backpack 10L</t>
  </si>
  <si>
    <t>Dây dù ɸ2.5 mm, ĐL 2,5g/m , nền F11A / sọcL02B</t>
  </si>
  <si>
    <t>Dây dù F2mm ROPE PULLER . DSM code: 8360280/ LOOP CORD ONE COLOR 45MM DKT -B06A ORANGE. ĐL: 2g/m</t>
  </si>
  <si>
    <t>Dây quai: PP SMALL GROOVED 10MM/1,5MM / 1cmDKT-G17C BLUE DSM: 8383715 Mode: 8439775 Item: 2993899</t>
  </si>
  <si>
    <t>Dây quai: PP SMALL GROOVED 15MM/1,5MM / 1.5cm DKT-G17C BLUE DSM: 8379056 Mode: 8438616 Item: 4058615</t>
  </si>
  <si>
    <t xml:space="preserve"> 642</t>
  </si>
  <si>
    <t>Dây quai K15mm: [NO REF] BAG PP SG 15MM/1,5MM / 1.5cm. DSM code: 8379056. Model code: 8438616. Item code: 5087154. Màu DKT-H20A BLUE</t>
  </si>
  <si>
    <t>Dây quai: PP SMALL GROOVED 10MM/1,5MM / 1cmDKT-D28C GREEN - DSM: 8383715 Mode: 8439775 Item: 2993901</t>
  </si>
  <si>
    <t>Dây viền phẳng K25: PP PLAIN 25x0,7mm BIND / 2.5 CM . DSM code: 9810014037. Model code: 8572162. Item code: 4636404. Màu DKT-H20A BLUE</t>
  </si>
  <si>
    <t>Dây viền xương cá K22: [NO REF]BAG PP FISHB 20MM/0,9MM / 2cm. DSM code: 8383753. Model code: 8439795. Item code: 5087147. DKT-H20A BLUE</t>
  </si>
  <si>
    <t>Dây quai PP K10 mm, ĐL 5g/m, beige - NH100</t>
  </si>
  <si>
    <t>Dây quai PP SG K25MM/ 1.2MM. CC code: 8383794. Model code: 8439792. Item code: 2314468. "Màu DKT- N06A GREY. ĐL: 15g/m"</t>
  </si>
  <si>
    <t xml:space="preserve">Dây viền xương cá K22. Màu DKT- N06A GREY.
ĐL:9 g/m</t>
  </si>
  <si>
    <t>Dây quai PP K20 mm - Màu xám DKT-N02A GREY</t>
  </si>
  <si>
    <t xml:space="preserve"> 666</t>
  </si>
  <si>
    <t xml:space="preserve">Dây quai K10mm: [NO REF]BAG PP SG 10MM/1,5MM / 1cm . DSM code: 8383715. Model code: 8439775. Item code: 4087449. Màu DKT-H07A
ORANGE</t>
  </si>
  <si>
    <t>Dây quai K20mm: PP SG 20MM/1.5MM DDY / 2cm . DSM code: 8383727. Model code: 8439776. Item code: 4240888. Màu DKT-H20A BLUE</t>
  </si>
  <si>
    <t>Dây quai: PP SMALL GROOVED 20MM/1,5MM / 2cm DKT-G17C BLUE DSM: 8383727 Mode: 8439776 Item: 2847366</t>
  </si>
  <si>
    <t>Dây viền phẳng K22: PP PLAIN 22x0,6mm BIND / 2.2 CM . DSM code: 9810014032. Model code: 8572161. Item code: 4240486. Màu DKT-H20A BLUE</t>
  </si>
  <si>
    <t>Dây viền PP K22mm, ĐL: 5 g/m - DKT-F20A TURQUOISE</t>
  </si>
  <si>
    <t>Dây dù F2mm / DKT-D28C GREEN. ĐL:2g/m</t>
  </si>
  <si>
    <t>Dây dù F 2,5 mm LOOP CORD 55MM - 2 COLORS - K22A/L05A, ĐL:2,5g/m</t>
  </si>
  <si>
    <t xml:space="preserve">Dây quai PP SG K25MM/ 1.2MM. CC code: 8383794. Model code: 8439792. Item code: 2314468. "Màu DKT- N06A GREY. 
ĐL: 15g/m"</t>
  </si>
  <si>
    <t>00026432</t>
  </si>
  <si>
    <t>00027587</t>
  </si>
  <si>
    <t>00002108</t>
  </si>
  <si>
    <t>00000267</t>
  </si>
  <si>
    <t>Công ty cổ phần Việt Nam Booking</t>
  </si>
  <si>
    <t>0308042348</t>
  </si>
  <si>
    <t>Tiền phòng</t>
  </si>
  <si>
    <t>00000268</t>
  </si>
  <si>
    <t>Dịch vụ lưu trú khách sạn</t>
  </si>
  <si>
    <t>4735</t>
  </si>
  <si>
    <t>4779</t>
  </si>
  <si>
    <t>5028</t>
  </si>
  <si>
    <t>C23TRL</t>
  </si>
  <si>
    <t>00015409</t>
  </si>
  <si>
    <t>Công ty TNHH Tiếp Vận Thực</t>
  </si>
  <si>
    <t>0309561064</t>
  </si>
  <si>
    <t xml:space="preserve"> 2421</t>
  </si>
  <si>
    <t xml:space="preserve">Chỉ May COFIL 250D/3  1500M - N06A GREY ULTRA</t>
  </si>
  <si>
    <t xml:space="preserve">Chỉ May COFIL 250D/3  1500M - N00A WHITE</t>
  </si>
  <si>
    <t xml:space="preserve">Chỉ May COFIL 250D/3  1500M - K22A GREEN</t>
  </si>
  <si>
    <t xml:space="preserve">Chỉ May COFIL 250D/3  1500M - F20A TURQUOISE-02</t>
  </si>
  <si>
    <t xml:space="preserve">Chỉ May COFIL 250D/3  1500M - F20A TURQUOISE</t>
  </si>
  <si>
    <t>00000422</t>
  </si>
  <si>
    <t>Công ty TNHH TM vận tải Thiên Anh</t>
  </si>
  <si>
    <t>0310304745</t>
  </si>
  <si>
    <t>00000423</t>
  </si>
  <si>
    <t>00000864</t>
  </si>
  <si>
    <t>1083</t>
  </si>
  <si>
    <t>40188</t>
  </si>
  <si>
    <t>Cước chuyển phát T11/2023</t>
  </si>
  <si>
    <t>8958</t>
  </si>
  <si>
    <t>C23TGM</t>
  </si>
  <si>
    <t>364</t>
  </si>
  <si>
    <t>Công ty TNHH Gia Minh Phạm</t>
  </si>
  <si>
    <t>0313473477</t>
  </si>
  <si>
    <t>Máy quét mã vạch di động PN: TC210K-01A222-A6, hiệu Zebra ( bộ chỉnh lưu để sạc máy quét mã vạch PN:</t>
  </si>
  <si>
    <t>00151200</t>
  </si>
  <si>
    <t>00061668</t>
  </si>
  <si>
    <t>00083424</t>
  </si>
  <si>
    <t>00078656</t>
  </si>
  <si>
    <t>00000843</t>
  </si>
  <si>
    <t>00000880</t>
  </si>
  <si>
    <t>00000895</t>
  </si>
  <si>
    <t>00000922</t>
  </si>
  <si>
    <t>0000105</t>
  </si>
  <si>
    <t>00000904</t>
  </si>
  <si>
    <t>00000905</t>
  </si>
  <si>
    <t>00000906</t>
  </si>
  <si>
    <t>00000907</t>
  </si>
  <si>
    <t>00000908</t>
  </si>
  <si>
    <t>00000909</t>
  </si>
  <si>
    <t>00000910</t>
  </si>
  <si>
    <t>00000911</t>
  </si>
  <si>
    <t>00000912</t>
  </si>
  <si>
    <t>00000913</t>
  </si>
  <si>
    <t>00000914</t>
  </si>
  <si>
    <t>00000915</t>
  </si>
  <si>
    <t>00000916</t>
  </si>
  <si>
    <t>00000917</t>
  </si>
  <si>
    <t>00000918</t>
  </si>
  <si>
    <t>00000919</t>
  </si>
  <si>
    <t>00000920</t>
  </si>
  <si>
    <t>00000921</t>
  </si>
  <si>
    <t>00000923</t>
  </si>
  <si>
    <t>00000924</t>
  </si>
  <si>
    <t>00000925</t>
  </si>
  <si>
    <t>00000926</t>
  </si>
  <si>
    <t>00000927</t>
  </si>
  <si>
    <t>00000928</t>
  </si>
  <si>
    <t>00000929</t>
  </si>
  <si>
    <t>00000930</t>
  </si>
  <si>
    <t>00000931</t>
  </si>
  <si>
    <t>00000932</t>
  </si>
  <si>
    <t>00000934</t>
  </si>
  <si>
    <t>00000936</t>
  </si>
  <si>
    <t>Gia công Backpack NH Arpenaz 100 20L - Red (Cắt + in + May + BG + HC)</t>
  </si>
  <si>
    <t>Gia công Compact BP 10L Violet ( Cắt + in + may + BG+ HC)</t>
  </si>
  <si>
    <t>Gia công Compact BP 10L blue ( Cắt + in + may + BG+ HC)</t>
  </si>
  <si>
    <t>Gia công Compact BP 10L black ( Cắt + in + may + BG+ HC)</t>
  </si>
  <si>
    <t>Gia công Compact BP 10L Yellow (Cắt + in + may + BG +HC)</t>
  </si>
  <si>
    <t>Gia công Backpack NH Arpenaz 30L - Blue(Cắt + in + may + BG + HC)</t>
  </si>
  <si>
    <t xml:space="preserve"> 637</t>
  </si>
  <si>
    <t>Thùng cartoon KT: 510 x 340 x 190</t>
  </si>
  <si>
    <t>Đệm 3 lớp: 300 x 200</t>
  </si>
  <si>
    <t>Thùng cartoon mã 7346: 520 x 370 x 560</t>
  </si>
  <si>
    <t xml:space="preserve"> 1400</t>
  </si>
  <si>
    <t>Tủ tổ hợp PCCC (Đựng chuông, đèn, nút ấn báo cháy 410*210*95mm)</t>
  </si>
  <si>
    <t>Giá để bình ( PCCC cầm tay 200*400*300mm)</t>
  </si>
  <si>
    <t>Vít hãm chân vịt 1 kim ( Dài) 060671-012</t>
  </si>
  <si>
    <t>Ốc mặt nguyệt 1 kim (đen ) No.100032-003 (B) ( hộp = 100 cái )</t>
  </si>
  <si>
    <t>Vít hãm kim răng cưa máy 1 kim (1/8-44 L=6 ) TQ</t>
  </si>
  <si>
    <t>Ống điện trở phi 11 dài 10 cm (220V-400W)</t>
  </si>
  <si>
    <t xml:space="preserve"> 1399</t>
  </si>
  <si>
    <t>Ống ghen dây điện bán nguyệt 60X58 mm (1.2M/ cây)</t>
  </si>
  <si>
    <t>Mũ bảo hộ thùy dương xoáy ( Màu vàng SSEDA Hàn Quốc )</t>
  </si>
  <si>
    <t>Chuông báo cháy 24V 6 inch</t>
  </si>
  <si>
    <t>Dây xích 3M 162 bản 1cm (ĐL)</t>
  </si>
  <si>
    <t xml:space="preserve"> 9</t>
  </si>
  <si>
    <t>Gia công may túi TUIP55WHIAP</t>
  </si>
  <si>
    <t>00003998</t>
  </si>
  <si>
    <t>00004170</t>
  </si>
  <si>
    <t xml:space="preserve"> 1774</t>
  </si>
  <si>
    <t xml:space="preserve">Chân pallet tổ ong KT 90mm*180mm (H50), FSC mix Percentage &gt;70%
</t>
  </si>
  <si>
    <t xml:space="preserve"> 1773</t>
  </si>
  <si>
    <t>CÔNG TY CP HANATA</t>
  </si>
  <si>
    <t>Gia công TUIF36BLUEU (May + Gấp)</t>
  </si>
  <si>
    <t>Gia công TUIF71BLUAP (May + Gấp + Bắn tem treo))</t>
  </si>
  <si>
    <t xml:space="preserve"> 2319</t>
  </si>
  <si>
    <t xml:space="preserve">Màng BOPP Gorsnygg 71L màu be Thân  K870</t>
  </si>
  <si>
    <t xml:space="preserve">Màng BOPP Gorsnygg 71L màu be Đáy  K1095</t>
  </si>
  <si>
    <t xml:space="preserve"> 2320</t>
  </si>
  <si>
    <t xml:space="preserve">Màng BOPP Sackkarra 55L  K1030 ( GC )</t>
  </si>
  <si>
    <t>Màng BOPP Dimpa Dark Grey K1020 ( GC )</t>
  </si>
  <si>
    <t>Màng BOPP Knolig White K950 ( GC )</t>
  </si>
  <si>
    <t>00002321</t>
  </si>
  <si>
    <t>Màng BOPP Dimpa 3P chế thử K1020</t>
  </si>
  <si>
    <t>00002322</t>
  </si>
  <si>
    <t>Màng BOPP Túi JP chế thử K975 (GC)</t>
  </si>
  <si>
    <t>00027211</t>
  </si>
  <si>
    <t>00028425</t>
  </si>
  <si>
    <t>00029488</t>
  </si>
  <si>
    <t>44</t>
  </si>
  <si>
    <t>46</t>
  </si>
  <si>
    <t>00006332</t>
  </si>
  <si>
    <t>00006619</t>
  </si>
  <si>
    <t>00006637</t>
  </si>
  <si>
    <t>00006639</t>
  </si>
  <si>
    <t>Gia công cắt may DEMF190DAGEU (Không tem)</t>
  </si>
  <si>
    <t>Gia công cắt + in TUIFEU</t>
  </si>
  <si>
    <t>Gia công cắt + in TUISORGEU</t>
  </si>
  <si>
    <t>Gia công sản phẩm TUIT45LEU</t>
  </si>
  <si>
    <t>Gia công sản phẩm TUIR70.100BPEU</t>
  </si>
  <si>
    <t>00005686</t>
  </si>
  <si>
    <t>Gia công cắt + may DEMJ4444WHIUS</t>
  </si>
  <si>
    <t>May gia công TUISA36BLHEU</t>
  </si>
  <si>
    <t xml:space="preserve"> 3387</t>
  </si>
  <si>
    <t>Túi nilon PE in 310x330mm, SP Lill 300 EU</t>
  </si>
  <si>
    <t>Túi nilon PE in 250x450mm, SP Bryne+Ensta</t>
  </si>
  <si>
    <t xml:space="preserve"> 3388</t>
  </si>
  <si>
    <t>Túi nilon PE in 310x330mm, SP Lill 250 EU</t>
  </si>
  <si>
    <t>Túi nilon PE 190x350mm</t>
  </si>
  <si>
    <t>Túi nilon PE 330x480mm, SP Bike Cover</t>
  </si>
  <si>
    <t>Túi nilon PE 230x500mm</t>
  </si>
  <si>
    <t>Túi nilon PE 170x450mm</t>
  </si>
  <si>
    <t>82</t>
  </si>
  <si>
    <t>86</t>
  </si>
  <si>
    <t>87</t>
  </si>
  <si>
    <t>Khuyên 1 vòng + 1 móc Pin ring</t>
  </si>
  <si>
    <t>88</t>
  </si>
  <si>
    <t>K23TAB</t>
  </si>
  <si>
    <t>6237</t>
  </si>
  <si>
    <t>00000003</t>
  </si>
  <si>
    <t>Công ty TNHH SX và TM Tiến Mạnh</t>
  </si>
  <si>
    <t>0900433704</t>
  </si>
  <si>
    <t xml:space="preserve">QTHT  theo hợp đồng số 14.10/2023/HĐ-XD/Z176-TM ngày 114.10.23</t>
  </si>
  <si>
    <t>4175</t>
  </si>
  <si>
    <t xml:space="preserve"> 187</t>
  </si>
  <si>
    <t>Công Ty TNHH Thương Mại Hưng Thịnh Phát Hưng Yên</t>
  </si>
  <si>
    <t>0900565877</t>
  </si>
  <si>
    <t>Bàn phòng họp</t>
  </si>
  <si>
    <t>Ổ cắm âm bàn tích hợp</t>
  </si>
  <si>
    <t>Sửa chữa, thay mặt ghế gỗ hương đá</t>
  </si>
  <si>
    <t>00000767</t>
  </si>
  <si>
    <t>00017444</t>
  </si>
  <si>
    <t>00018302</t>
  </si>
  <si>
    <t>00018334</t>
  </si>
  <si>
    <t>00018397</t>
  </si>
  <si>
    <t>00018509</t>
  </si>
  <si>
    <t>00019177</t>
  </si>
  <si>
    <t>00019187</t>
  </si>
  <si>
    <t>00019211</t>
  </si>
  <si>
    <t xml:space="preserve"> 1450</t>
  </si>
  <si>
    <t>Khay carton FraKTa 36L</t>
  </si>
  <si>
    <t>Nắp khay carton FraKTa 36L</t>
  </si>
  <si>
    <t>Tấm lót Pirkka KT 250*200</t>
  </si>
  <si>
    <t xml:space="preserve"> 560</t>
  </si>
  <si>
    <t>Phôi xốp PE 32L ( PX000026 )</t>
  </si>
  <si>
    <t>Insulated cover 2L ( PX000020 )</t>
  </si>
  <si>
    <t>Phôi xốp PE 70L ( PX000028 )</t>
  </si>
  <si>
    <t>Phôi xốp 40/60 ( PX000031 )</t>
  </si>
  <si>
    <t>Phôi xốp PE 26L ( PX000034 )</t>
  </si>
  <si>
    <t>Phôi xốp PE UR 17L ( PX000013 )</t>
  </si>
  <si>
    <t>Phôi xốp PE ICE 20L ( PX000004 )</t>
  </si>
  <si>
    <t>Insulated cover 1.5L ( PX000016 )</t>
  </si>
  <si>
    <t>Phôi xốp PE 10L KID ( PX000030 )</t>
  </si>
  <si>
    <t>Phôi xốp PE ICE 10L ( PX000003 )</t>
  </si>
  <si>
    <t>EVA BLACK 5T</t>
  </si>
  <si>
    <t>PE FOAM 770 X 370 X 30MM</t>
  </si>
  <si>
    <t>TẤM</t>
  </si>
  <si>
    <t xml:space="preserve"> 4252</t>
  </si>
  <si>
    <t>59</t>
  </si>
  <si>
    <t>Công ty TNHH nội thất Hoàng Phát Hưng Yên</t>
  </si>
  <si>
    <t>0901009505</t>
  </si>
  <si>
    <t>Bàn làm việc ET 1600E</t>
  </si>
  <si>
    <t xml:space="preserve"> 50</t>
  </si>
  <si>
    <t>00001029</t>
  </si>
  <si>
    <t>C23TMC</t>
  </si>
  <si>
    <t>00000140</t>
  </si>
  <si>
    <t xml:space="preserve">Công ty TNHH SX và  TM Minh Cường Hưng Yên</t>
  </si>
  <si>
    <t>0901075025</t>
  </si>
  <si>
    <t>Pallet gỗ 130x120cm</t>
  </si>
  <si>
    <t>Dây quai IKEA K35 đã cắt (FRA 36L, FRA 71L, BRATTBY)</t>
  </si>
  <si>
    <t>Dây quai IKEA K35 đã cắt FRAKTA 76L</t>
  </si>
  <si>
    <t xml:space="preserve"> 141</t>
  </si>
  <si>
    <t>Dây quai Gorsnygg 71L, K38</t>
  </si>
  <si>
    <t>Dây quai Knolig, K12, màu Hồng</t>
  </si>
  <si>
    <t>Dây quai K35 - ORANGE - 25 năm (16-1448) Frakta</t>
  </si>
  <si>
    <t>Dây quai PP K35 Pantone 18-1655-TCX, màu Đỏ đậm Vinterfin</t>
  </si>
  <si>
    <t>Dây quai Fladdrig K30 màu xám đậm (đã cắt)</t>
  </si>
  <si>
    <t>00000142</t>
  </si>
  <si>
    <t>Dây quai Dimpa 3P, K30 màu trắng</t>
  </si>
  <si>
    <t>Dây viền PP màu Trắng Greige K19</t>
  </si>
  <si>
    <t>Dây quai DKT - F20A Turquoise K23</t>
  </si>
  <si>
    <t>Dây quai DKT - F03A Brown K20</t>
  </si>
  <si>
    <t>Dây viền DKT - J25A KHAKI K23</t>
  </si>
  <si>
    <t>Dây quai DKT - F20A Turquoise K10</t>
  </si>
  <si>
    <t>Dây quai DKT - F20A Turquoise K22</t>
  </si>
  <si>
    <t>Dây quai DKT - J25A KHAKI K25</t>
  </si>
  <si>
    <t>Dây quai PP hai màu Đen Tím, K38</t>
  </si>
  <si>
    <t>Dây quai DKT - N03A Grey K10</t>
  </si>
  <si>
    <t>00001804</t>
  </si>
  <si>
    <t>Công ty cổ phần Hoàng Gia Phát Việt Nam</t>
  </si>
  <si>
    <t>0901084823</t>
  </si>
  <si>
    <t>Gia công may túi TUIF36BLUEU ( Gấp + may )</t>
  </si>
  <si>
    <t>Gia công may túi TUIF36BLUAP ( Gấp + may )</t>
  </si>
  <si>
    <t>Gia công may túi TUIB27BLUEU</t>
  </si>
  <si>
    <t xml:space="preserve"> 40</t>
  </si>
  <si>
    <t xml:space="preserve"> 572</t>
  </si>
  <si>
    <t>C23TCA</t>
  </si>
  <si>
    <t xml:space="preserve"> 1873</t>
  </si>
  <si>
    <t>Công ty cổ phần màng Châu Âu</t>
  </si>
  <si>
    <t>1101787963</t>
  </si>
  <si>
    <t>Màng mờ BOPP 20mic khổ 1060 dài 6000m, corona 1 mặt (nguyên liệu tái chế 100%)</t>
  </si>
  <si>
    <t>Màng mờ BOPP 20mic khổ 1080 dài 6000m, corona 1 mặt (nguyên liệu tái chế 100%)</t>
  </si>
  <si>
    <t>Màng mờ BOPP 20mic khổ 1190 dài 6000m, corona 1 mặt (nguyên liệu tái chế 100%)</t>
  </si>
  <si>
    <t xml:space="preserve"> 1990</t>
  </si>
  <si>
    <t>Màng mờ BOPP 20mic khổ 1030 dài 6000m, corona 1 mặt (nguyên liệu tái chế 50%)</t>
  </si>
  <si>
    <t>Màng mờ BOPP 20mic khổ 1050 dài 6000m, corona 1 mặt (nguyên liệu tái chế 50%</t>
  </si>
  <si>
    <t xml:space="preserve"> 4991</t>
  </si>
  <si>
    <t>Tấm carton (P-HT2373724-WHT)_PO#DDH-2023-09-0400</t>
  </si>
  <si>
    <t>Tấm carton (P-HT2373982-WHT)_PO#DDH-2023-09-0400</t>
  </si>
  <si>
    <t xml:space="preserve"> 1</t>
  </si>
  <si>
    <t>Công ty CP TM quốc tế MTM</t>
  </si>
  <si>
    <t>2300572322</t>
  </si>
  <si>
    <t>Nhà bạt cứu sinh 24,5 m2 ( Loại nhẹ)</t>
  </si>
  <si>
    <t>Nhà bạt cứu sinh 16,5 m2 ( Loại nặng)</t>
  </si>
  <si>
    <t xml:space="preserve"> 2946</t>
  </si>
  <si>
    <t>LB10BB- FSC RECYCLED 100%- DIMPA 65 KT 1140*750</t>
  </si>
  <si>
    <t>LB10BB - FSC RECYCLED 100% - DIMPA 3P 740*530</t>
  </si>
  <si>
    <t>LB05BB - FSC RECYCLED 100% PALLET BOLOSUND TOILETRY KT:760*940*80</t>
  </si>
  <si>
    <t>Tấm bìa : 325 x 317</t>
  </si>
  <si>
    <t>Tấm bìa : 325 x 372</t>
  </si>
  <si>
    <t xml:space="preserve">Tấm bìa :  313 x 367</t>
  </si>
  <si>
    <t>Tấm bìa : 245 x 342</t>
  </si>
  <si>
    <t xml:space="preserve">Tấm bìa : 245 x  121</t>
  </si>
  <si>
    <t xml:space="preserve">Tấm bìa : 235 x  335</t>
  </si>
  <si>
    <t xml:space="preserve"> 48</t>
  </si>
  <si>
    <t xml:space="preserve"> 574</t>
  </si>
  <si>
    <t>Củ khóa 1.8 (Sản phẩm số 4, màu trắng)</t>
  </si>
  <si>
    <t>Củ khóa 1.8 (Sản phẩm số 4, màu xanh 5415C )</t>
  </si>
  <si>
    <t>Củ khóa 3.8-V1 (Củ khóa số 5, sản phẩm cam parkla)</t>
  </si>
  <si>
    <t>Củ khóa 3.8 (Óc khóa số 5 màu đen phramzac_GORSNYGG)</t>
  </si>
  <si>
    <t>Củ khóa 3.8-V1 (Củ khóa số 6, màu đen)</t>
  </si>
  <si>
    <t>DÂY KHÓA KÉO 5A0-V1 (Dây khóa số 6, màu đen)</t>
  </si>
  <si>
    <t>Công Ty TNHH SX TM Và DV Gia Phạm</t>
  </si>
  <si>
    <t>2301033700</t>
  </si>
  <si>
    <t>Kệ sắt: C2.0mxD1.5mxR0.5mx5 sàn</t>
  </si>
  <si>
    <t>C23THK</t>
  </si>
  <si>
    <t>613</t>
  </si>
  <si>
    <t>Công ty TNHH nhựa HK</t>
  </si>
  <si>
    <t>2301037913</t>
  </si>
  <si>
    <t>Tấm nhựa sóng màu trắng ĐL: 700g/m2; KT 380x125x3.8mm</t>
  </si>
  <si>
    <t xml:space="preserve"> 32</t>
  </si>
  <si>
    <t>Lưới lọc inox 200x10000mm</t>
  </si>
  <si>
    <t>Nhông xích 2 dãy Z=45</t>
  </si>
  <si>
    <t>Lục lăng 3</t>
  </si>
  <si>
    <t>Quạt treo tường</t>
  </si>
  <si>
    <t>Thép V30x30x3</t>
  </si>
  <si>
    <t>Dây thép buộc</t>
  </si>
  <si>
    <t>Cảm biến báo mức chất rắn Shinko</t>
  </si>
  <si>
    <t>Ổ bi YAR 205</t>
  </si>
  <si>
    <t>Rơ le nhiệt MT-32</t>
  </si>
  <si>
    <t>Cảm biến tiệm cận SN04-N2</t>
  </si>
  <si>
    <t>Phớt 35-55-11</t>
  </si>
  <si>
    <t>Encoder ENC-1-1-T-24</t>
  </si>
  <si>
    <t>Bộ đếm Z96-F</t>
  </si>
  <si>
    <t>Ổ bi 6208-2Z</t>
  </si>
  <si>
    <t>Ổ bi 6205-2Z</t>
  </si>
  <si>
    <t>Át tô mát 3 pha</t>
  </si>
  <si>
    <t>Ốp càng thoi</t>
  </si>
  <si>
    <t>Bánh xe thoi liền vòng bi</t>
  </si>
  <si>
    <t>Giấy giáp cốt vải AA-80</t>
  </si>
  <si>
    <t>Giấy giáp cốt vải AA-320</t>
  </si>
  <si>
    <t>Van khóa nước đồng phi 27</t>
  </si>
  <si>
    <t>Đồng hồ điện áp BE-72</t>
  </si>
  <si>
    <t>Xi lanh thủy lực phi 63x450</t>
  </si>
  <si>
    <t>Ống nhựa lưới dẻo PVC phi 50</t>
  </si>
  <si>
    <t>Ống nhựa lưới dẻo PVC phi 40</t>
  </si>
  <si>
    <t>Ống nhựa lưới dẻo PVC phi 35</t>
  </si>
  <si>
    <t>Ống nhựa lưới dẻo PVC phi 27</t>
  </si>
  <si>
    <t xml:space="preserve"> 33</t>
  </si>
  <si>
    <t>Móc số 9 có nẫy cài màu đen DKT N07A</t>
  </si>
  <si>
    <t>Móc nhựa chữ G DKT H23 B Green</t>
  </si>
  <si>
    <t>Chốt nhựa dài DKT D22A Turquoise</t>
  </si>
  <si>
    <t xml:space="preserve"> 60</t>
  </si>
  <si>
    <t>May gia công túi TUIB</t>
  </si>
  <si>
    <t xml:space="preserve"> 2</t>
  </si>
  <si>
    <t>Gia công balo - BALB30BLUEU (Cắt +In+May)</t>
  </si>
  <si>
    <t xml:space="preserve">Gia công balo - BPN10DP (May+ Ép  logo)</t>
  </si>
  <si>
    <t>Gia công balo BALC15GRYEU (In+ May+Cắt)</t>
  </si>
  <si>
    <t>Gia công TUISCOBLEU (Cắt +In+May)</t>
  </si>
  <si>
    <t>Gia công BALS5NAVEU (Cắt +In+May)</t>
  </si>
  <si>
    <t>Gia công BALS10NAVEU (Cắt +In+May)</t>
  </si>
  <si>
    <t xml:space="preserve"> 3</t>
  </si>
  <si>
    <t>Gia công DEMF6244BEUS (Cắt+ May)</t>
  </si>
  <si>
    <t>Gia công DEMJ4444WHIAP (Cắt+ May)</t>
  </si>
  <si>
    <t>Gia công DEMJ50ANTCA (Cắt+ May)</t>
  </si>
  <si>
    <t>Gia công DEMJ50ANTUS (Cắt+ May)</t>
  </si>
  <si>
    <t xml:space="preserve"> 5</t>
  </si>
  <si>
    <t>Gia công may hộp HOPD33DGRUS</t>
  </si>
  <si>
    <t>00000006</t>
  </si>
  <si>
    <t>94</t>
  </si>
  <si>
    <t>May gia công - TUIDBLUMA</t>
  </si>
  <si>
    <t>May gia công - TUIRDKTEU</t>
  </si>
  <si>
    <t>00008060</t>
  </si>
  <si>
    <t>Gia công sản phẩm TUIS35REDEU (In)</t>
  </si>
  <si>
    <t>Gia công sản phẩm BALB32BLAEU (In)</t>
  </si>
  <si>
    <t>Gia công sản phẩm LEUM3PGRYEU (In)</t>
  </si>
  <si>
    <t>Gia công sản phẩm LEUM2PGRYEU (In)</t>
  </si>
  <si>
    <t>Gia công sản phẩm BALC10LIBEU (In)</t>
  </si>
  <si>
    <t>Sơn Epoxy Đại Bàng màu vàng + Đóng rắn (4kg+1kg)</t>
  </si>
  <si>
    <t>Sơn Epoxy Đại Bàng màu ghi + Đóng rắn (4kg+1kg)</t>
  </si>
  <si>
    <t>Sơn Epoxy Đại Bàng màu xanh lam + Đóng rắn (4kg+1kg)</t>
  </si>
  <si>
    <t>Sơn Epoxy Đại Bàng màu đỏ + Đóng rắn (4kg+1kg)</t>
  </si>
  <si>
    <t>C23TAV</t>
  </si>
  <si>
    <t>0000040</t>
  </si>
  <si>
    <t>Công ty TNHH Huỳnh Anh Vũ</t>
  </si>
  <si>
    <t>2601083766</t>
  </si>
  <si>
    <t>V/c LNT</t>
  </si>
  <si>
    <t>00000013</t>
  </si>
  <si>
    <t xml:space="preserve"> 747</t>
  </si>
  <si>
    <t>Phôi dimpa (41.405 kg)</t>
  </si>
  <si>
    <t>Gia công may túi TUIP55WHIAP</t>
  </si>
  <si>
    <t>24</t>
  </si>
  <si>
    <t>13</t>
  </si>
  <si>
    <t>86344</t>
  </si>
  <si>
    <t xml:space="preserve">Dây khoá 6mm ZCHAIN COIL 6MM CONTINU RC REC / ONE SIZEDKT-H07B ORANGE DSM: 9810023785 Mode: 8653932 </t>
  </si>
  <si>
    <t>MTS/Mét</t>
  </si>
  <si>
    <t>86345</t>
  </si>
  <si>
    <t xml:space="preserve">Dây khoá 6mm  ZCHAIN COIL 6MM CONTINU RC REC / ONE SIZEDKT- G24A GREEN DSM: 9810023785 Mode: 8653932</t>
  </si>
  <si>
    <t>86346</t>
  </si>
  <si>
    <t xml:space="preserve">Dây khóa  ZCOIL OE 6MM DALH ZCCP REC. Item code: 4505740, DSM code: 9810021581</t>
  </si>
  <si>
    <t>86382</t>
  </si>
  <si>
    <t>óc khóa xuôi SLID COIL 6MM RC NOPULL FREE / ZINC PLATED MET-BLACK OXIDE DSM: 8161689 Mode: 8439848 Item: 2377060</t>
  </si>
  <si>
    <t>86381</t>
  </si>
  <si>
    <t>86383</t>
  </si>
  <si>
    <t>86384</t>
  </si>
  <si>
    <t xml:space="preserve">óc khóa ngược SLID COIL RC 6MM REV NOPUL FRE/ ZINC PLATED  MET-BLACK OXIDE DSM: 8237378 Mode: 8439842 Item: 2377062</t>
  </si>
  <si>
    <t>86385</t>
  </si>
  <si>
    <t>86386</t>
  </si>
  <si>
    <t>86387</t>
  </si>
  <si>
    <t>86388</t>
  </si>
  <si>
    <t xml:space="preserve">óc khóa SLID COIL 05 RC DFNTKEF  SINGLE NONLOCK NO PULLER/ MET- BLACK OXIDE</t>
  </si>
  <si>
    <t>86389</t>
  </si>
  <si>
    <t>86390</t>
  </si>
  <si>
    <t>óc khóa SLID COIL RC 6MM REV NOPUL FRE. Item code: 2185175, DSM code: 8237378</t>
  </si>
  <si>
    <t>86391</t>
  </si>
  <si>
    <t>86392</t>
  </si>
  <si>
    <t>86393</t>
  </si>
  <si>
    <t>86394</t>
  </si>
  <si>
    <t>86395</t>
  </si>
  <si>
    <t>86479</t>
  </si>
  <si>
    <t>Dây khoá 6mm ZCHAIN COIL 6MM CONTINU RC REC / ONE SIZEDKT-E02A OCHRE DSM: 9810023785 Mode: 8653932 Item: 4466615</t>
  </si>
  <si>
    <t>86480</t>
  </si>
  <si>
    <t>86481</t>
  </si>
  <si>
    <t>Dây khóa ZCHAIN COIL 6MM CONTINU RC REC. Item code: 4505736, DSM code: 9810023785</t>
  </si>
  <si>
    <t>86482</t>
  </si>
  <si>
    <t>Dây khóa ZCHAIN COIL 6MM CONTINU RC REC. Item code: 4505142, DSM code: 9810023785</t>
  </si>
  <si>
    <t>86483</t>
  </si>
  <si>
    <t xml:space="preserve">Dây khoá 6mm  ZCHAIN COIL 6MM CONTINU RC DDY /ONE SIZEDKT-N07A BLACK DSM: 9810021338 Mode: 8651413 Item: 4348183</t>
  </si>
  <si>
    <t>86484</t>
  </si>
  <si>
    <t>Dây khóa ZCHAIN COIL 10MM RC REC. Item code: 4505152, DSM code: 9810024547</t>
  </si>
  <si>
    <t>86485</t>
  </si>
  <si>
    <t>86829</t>
  </si>
  <si>
    <t>Dây khóa ZCHAIN COIL 6MM CONTINU RC REC/ ONE SIZEOXY-ZIP392 DARK GREY-DSM: 9810023785 Mode: 8653932 Item: 4505746</t>
  </si>
  <si>
    <t>1277721</t>
  </si>
  <si>
    <t>1278116</t>
  </si>
  <si>
    <t>Cho Thuê máy móc dây chuyền tháng 11/2023</t>
  </si>
  <si>
    <t>102</t>
  </si>
  <si>
    <t xml:space="preserve"> 2337</t>
  </si>
  <si>
    <t>CHI NHÁNH 1 - CÔNG TY TNHH PHỤ LIỆU PHÚ CƯỜNG</t>
  </si>
  <si>
    <t>3603672871-001</t>
  </si>
  <si>
    <t>UNIFIL Recycled 250D/3 Tex 80 - Tkt 030 1500m N07A</t>
  </si>
  <si>
    <t>UNIFIL Recycled 250D/3 Tex 80 - Tkt 030 1500m DT1389</t>
  </si>
  <si>
    <t>UNIFIL Recycled 250D/3 Tex 80 - Tkt 030 1500m DT1384</t>
  </si>
  <si>
    <t>UNIFIL Recycled 250D/3 Tex 80 - Tkt 030 1500m DT1385</t>
  </si>
  <si>
    <t xml:space="preserve"> 2534</t>
  </si>
  <si>
    <t>UNIFIL Recycled 250D/3 Tex 80 - Tkt 030 1500m DT1390</t>
  </si>
  <si>
    <t>00002535</t>
  </si>
  <si>
    <t>UNIFIL Recycled 210D/3 Tex 40 - Tkt 040 1500m N07A</t>
  </si>
  <si>
    <t xml:space="preserve"> 2717</t>
  </si>
  <si>
    <t>UNIFIL Recycled 250D/3 Tex 80 - Tkt 030 1500m DT1388-L2</t>
  </si>
  <si>
    <t xml:space="preserve"> 2778</t>
  </si>
  <si>
    <t xml:space="preserve"> 10626</t>
  </si>
  <si>
    <t>DÂY KÉO NHUỘM 3N/28 - WHITE PANTONE 11_0602 TCX-WHL2309100</t>
  </si>
  <si>
    <t xml:space="preserve"> 10923</t>
  </si>
  <si>
    <t>DÂY KÉO NHUỘM 3N/28 - VÀNG COBAG-YLM1802007</t>
  </si>
  <si>
    <t>DÂY KÉO NHUỘM 3N/28 - HỒNG KNOLIG 18_2436TCX-REM2208372</t>
  </si>
  <si>
    <t xml:space="preserve"> 11161</t>
  </si>
  <si>
    <t>DÂY KÉO NHUỘM 5N/A - ĐEN-BKD1612175</t>
  </si>
  <si>
    <t>00011226</t>
  </si>
  <si>
    <t>Dây khóa #5 19-1525TCX</t>
  </si>
  <si>
    <t>20574</t>
  </si>
  <si>
    <t>Nhãn giấy-5073770</t>
  </si>
  <si>
    <t xml:space="preserve"> 20615</t>
  </si>
  <si>
    <t>Nhãn Dệt-4528586</t>
  </si>
  <si>
    <t>Nhãn Dệt-4078426</t>
  </si>
  <si>
    <t>Nhãn Dệt-4137208</t>
  </si>
  <si>
    <t>20616</t>
  </si>
  <si>
    <t xml:space="preserve"> 20736</t>
  </si>
  <si>
    <t>Nhãn giấy-2008867</t>
  </si>
  <si>
    <t>Nhãn giấy-5222991</t>
  </si>
  <si>
    <t>20737</t>
  </si>
  <si>
    <t>Nhãn Dệt-4143141</t>
  </si>
  <si>
    <t>20745</t>
  </si>
  <si>
    <t>20786</t>
  </si>
  <si>
    <t>Nhãn giấy-5062501</t>
  </si>
  <si>
    <t>20912</t>
  </si>
  <si>
    <t>21071</t>
  </si>
  <si>
    <t xml:space="preserve"> 21516</t>
  </si>
  <si>
    <t>22404</t>
  </si>
  <si>
    <t>23327</t>
  </si>
  <si>
    <t>25026</t>
  </si>
  <si>
    <t>26864</t>
  </si>
  <si>
    <t>27024</t>
  </si>
  <si>
    <t>27025</t>
  </si>
  <si>
    <t>27045</t>
  </si>
  <si>
    <t>Nhãn Dệt-2370684</t>
  </si>
  <si>
    <t>34343</t>
  </si>
  <si>
    <t xml:space="preserve"> 1323</t>
  </si>
  <si>
    <t xml:space="preserve"> 1376</t>
  </si>
  <si>
    <t xml:space="preserve"> 1587</t>
  </si>
  <si>
    <t xml:space="preserve"> 1606</t>
  </si>
  <si>
    <t xml:space="preserve"> 1704</t>
  </si>
  <si>
    <t>1745</t>
  </si>
  <si>
    <t xml:space="preserve"> 1749</t>
  </si>
  <si>
    <t xml:space="preserve"> 1790</t>
  </si>
  <si>
    <t>1869</t>
  </si>
  <si>
    <t>2044</t>
  </si>
  <si>
    <t xml:space="preserve"> 2046</t>
  </si>
  <si>
    <t>2133</t>
  </si>
  <si>
    <t>2193</t>
  </si>
  <si>
    <t>C23TDM</t>
  </si>
  <si>
    <t>00001153</t>
  </si>
  <si>
    <t>Công ty TNHH DAEDUCK MESH VINA</t>
  </si>
  <si>
    <t>3700619506</t>
  </si>
  <si>
    <t>Vải lưới DM-3017 60'' Màu đen</t>
  </si>
  <si>
    <t>00005838</t>
  </si>
  <si>
    <t xml:space="preserve">Công ty TNHH TM Xuất nhập khẩu và  kỹ thuật Đại Kinh Bắc</t>
  </si>
  <si>
    <t>3702471823</t>
  </si>
  <si>
    <t>Mô tơ giảm tốc</t>
  </si>
  <si>
    <t xml:space="preserve"> 103</t>
  </si>
  <si>
    <t xml:space="preserve"> 110</t>
  </si>
  <si>
    <t xml:space="preserve"> 138</t>
  </si>
  <si>
    <t>Vải P75D 185T DDY WR PU3 - 4122384 - DKT-F20A TURQUOISE</t>
  </si>
  <si>
    <t>Vải P75D 185T DDY WR - 4177507 - DKT - F20A Turquoise</t>
  </si>
  <si>
    <t xml:space="preserve"> 183</t>
  </si>
  <si>
    <t>Vải P75D DD BLACK</t>
  </si>
  <si>
    <t>Vải P75D Biton N045A Grey</t>
  </si>
  <si>
    <t>Vải mộc P75D DD Blue</t>
  </si>
  <si>
    <t>Vải P75D DD F20A Turquoise</t>
  </si>
  <si>
    <t>215</t>
  </si>
  <si>
    <t>216</t>
  </si>
  <si>
    <t xml:space="preserve"> 305</t>
  </si>
  <si>
    <t>Vải P75D DDY 185T WR PU3 - 4362480- DKT- J25A Khaki</t>
  </si>
  <si>
    <t>307</t>
  </si>
  <si>
    <t>317</t>
  </si>
  <si>
    <t>318</t>
  </si>
  <si>
    <t>66</t>
  </si>
  <si>
    <t>Công Ty TNHH Dệt May Tân Nhã</t>
  </si>
  <si>
    <t>3901313130</t>
  </si>
  <si>
    <t>VẢI 100% Polyester TÁI CHẾ K1530mm DDL 76g/m2, 105/76 sợi/cm, 11-0602 TCX</t>
  </si>
  <si>
    <t xml:space="preserve"> 662</t>
  </si>
  <si>
    <t>Gia công may TUIBEU</t>
  </si>
  <si>
    <t>36</t>
  </si>
  <si>
    <t xml:space="preserve"> 163</t>
  </si>
  <si>
    <t>Túi TUIF71BLUIN</t>
  </si>
  <si>
    <t>C23TRS</t>
  </si>
  <si>
    <t>00000780</t>
  </si>
  <si>
    <t>Công ty CP khoáng sản RED STONE</t>
  </si>
  <si>
    <t>5200871349</t>
  </si>
  <si>
    <t>Hạt phụ gia PP01</t>
  </si>
  <si>
    <t xml:space="preserve"> 443</t>
  </si>
  <si>
    <t>Băng nhám 16mm màu đen</t>
  </si>
  <si>
    <t>Băng nhám 20mm màu đen</t>
  </si>
  <si>
    <t>Băng nhám 20mm màu DKT-F20 QUOISE</t>
  </si>
  <si>
    <t>Băng nhám 10mm màu đen</t>
  </si>
  <si>
    <t>Băng nhám 25mm màu đen</t>
  </si>
  <si>
    <t>00000076</t>
  </si>
  <si>
    <t>Bìa carton khổ 280x280</t>
  </si>
  <si>
    <t>12174</t>
  </si>
  <si>
    <t>12176</t>
  </si>
  <si>
    <t>118</t>
  </si>
  <si>
    <t xml:space="preserve"> 182</t>
  </si>
  <si>
    <t xml:space="preserve"> 306</t>
  </si>
  <si>
    <t xml:space="preserve"> 339</t>
  </si>
  <si>
    <t>Vải P75D 185T DDY WR - 4177507 - DKT-F20A TURQUOISE</t>
  </si>
  <si>
    <t xml:space="preserve"> 441</t>
  </si>
  <si>
    <t>447</t>
  </si>
  <si>
    <t>00003917</t>
  </si>
  <si>
    <t>Gia công may túi TUIK47BAWAP</t>
  </si>
  <si>
    <t>Cọc ghim 2SO XL Fresh</t>
  </si>
  <si>
    <t>28</t>
  </si>
  <si>
    <t>CÔNG TY CỔ PHẦN XÂY DỰNG VÀ THƯƠNG MẠI 365</t>
  </si>
  <si>
    <t>0109787385</t>
  </si>
  <si>
    <t>Cho thuê 05 máy chặt dập thủy lực tháng 10 và tháng 11/2023</t>
  </si>
  <si>
    <t>8940</t>
  </si>
  <si>
    <t>5478</t>
  </si>
  <si>
    <t>Tập huấn “Cập nhật những nội dung mới quan trọng cần lưu ý của Luật Đấu thầu 2023 có hiệu lực thi hành từ ngày 01/01/2024” ngày 23/11/2023 tại Hà Nội.</t>
  </si>
  <si>
    <t>CÔNG TY TNHH TRƯỜNG DOANH NHÂN PTI</t>
  </si>
  <si>
    <t>0105434050</t>
  </si>
  <si>
    <t>Chi phí tổ chức khóa đào tạo theo hợp đồng số 75/2023/HĐĐT/PTI-Z76 ký ngày 31/10/2023</t>
  </si>
  <si>
    <t>Khóa</t>
  </si>
  <si>
    <t>868</t>
  </si>
  <si>
    <t>CÔNG TY TNHH DỊCH VỤ ĐÀO TẠO VÀ TƯ VẤN HÀ NỘI</t>
  </si>
  <si>
    <t>0106316525</t>
  </si>
  <si>
    <t>Đào tạo người huấn luyện an toàn, vệ sinh lao động (lần đầu)</t>
  </si>
  <si>
    <t>1997</t>
  </si>
  <si>
    <t>1257</t>
  </si>
  <si>
    <t>1261</t>
  </si>
  <si>
    <t>1263</t>
  </si>
  <si>
    <t>1265</t>
  </si>
  <si>
    <t>1274</t>
  </si>
  <si>
    <t>1276</t>
  </si>
  <si>
    <t>1278</t>
  </si>
  <si>
    <t>1280</t>
  </si>
  <si>
    <t>1291</t>
  </si>
  <si>
    <t>1313</t>
  </si>
  <si>
    <t>1315</t>
  </si>
  <si>
    <t>1341</t>
  </si>
  <si>
    <t>1351</t>
  </si>
  <si>
    <t>1360</t>
  </si>
  <si>
    <t>1363</t>
  </si>
  <si>
    <t>1368</t>
  </si>
  <si>
    <t>1373</t>
  </si>
  <si>
    <t>1374</t>
  </si>
  <si>
    <t>1375</t>
  </si>
  <si>
    <t>1376</t>
  </si>
  <si>
    <t>1378</t>
  </si>
  <si>
    <t>1380</t>
  </si>
  <si>
    <t>1390</t>
  </si>
  <si>
    <t>1392</t>
  </si>
  <si>
    <t>1426</t>
  </si>
  <si>
    <t>1431</t>
  </si>
  <si>
    <t>1433</t>
  </si>
  <si>
    <t>1435</t>
  </si>
  <si>
    <t>1441</t>
  </si>
  <si>
    <t>369</t>
  </si>
  <si>
    <t>371</t>
  </si>
  <si>
    <t>373</t>
  </si>
  <si>
    <t>378</t>
  </si>
  <si>
    <t>380</t>
  </si>
  <si>
    <t>382</t>
  </si>
  <si>
    <t>385</t>
  </si>
  <si>
    <t>391</t>
  </si>
  <si>
    <t>393</t>
  </si>
  <si>
    <t>399</t>
  </si>
  <si>
    <t>401</t>
  </si>
  <si>
    <t>409</t>
  </si>
  <si>
    <t>415</t>
  </si>
  <si>
    <t>417</t>
  </si>
  <si>
    <t>420</t>
  </si>
  <si>
    <t>933</t>
  </si>
  <si>
    <t>935</t>
  </si>
  <si>
    <t>12175</t>
  </si>
  <si>
    <t>Lãi vay</t>
  </si>
  <si>
    <t>12304</t>
  </si>
  <si>
    <t>32394</t>
  </si>
  <si>
    <t>BỆNH VIỆN DỆT MAY</t>
  </si>
  <si>
    <t>0100793017-001</t>
  </si>
  <si>
    <t>Khám bệnh</t>
  </si>
  <si>
    <t>Đợt</t>
  </si>
  <si>
    <t>CÔNG TY TNHH VẢI SỢI KHÚC TÂN</t>
  </si>
  <si>
    <t>Khoá cài (then ngang)</t>
  </si>
  <si>
    <t>Ôzê đồng phi 6</t>
  </si>
  <si>
    <t>Khuy bấm phi 6</t>
  </si>
  <si>
    <t>Bản kẹp đầu dây</t>
  </si>
  <si>
    <t>Cụm móc khoá xoay</t>
  </si>
  <si>
    <t>Đinh tán</t>
  </si>
  <si>
    <t>Khoá cài (Khoá cầu ngang K35)</t>
  </si>
  <si>
    <t>Then hãm K20</t>
  </si>
  <si>
    <t>Then hãm K35mm</t>
  </si>
  <si>
    <t>Móc khoá K35mm</t>
  </si>
  <si>
    <t>Đầu kẹp dây</t>
  </si>
  <si>
    <t>ZTFA/HN1762K-01</t>
  </si>
  <si>
    <t>2002987488</t>
  </si>
  <si>
    <t>Dây khóa #4 màu be - Froson</t>
  </si>
  <si>
    <t>óc khóa #4 màu be - Froson</t>
  </si>
  <si>
    <t>600446959</t>
  </si>
  <si>
    <t>90748450</t>
  </si>
  <si>
    <t>VS-Z76/46/2109</t>
  </si>
  <si>
    <t>76MW01-061123</t>
  </si>
  <si>
    <t>SZDN231109</t>
  </si>
  <si>
    <t>Vải Micro fibre tái chế màu hồng nhạt 15-1905TCX, khổ 1500mm</t>
  </si>
  <si>
    <t>Vải Micro fibre tái chế họa tiết 2 màu nền 15-1905TCX, họa tiết màu vàng 17-1129TCX K1350mm;ĐL108g/m</t>
  </si>
  <si>
    <t>Vải Micro fibre màu đen - Drona</t>
  </si>
  <si>
    <t>SZDN231029</t>
  </si>
  <si>
    <t>Vải Microfiber màu hồng nhạt - Drona N</t>
  </si>
  <si>
    <t>SZDN231019</t>
  </si>
  <si>
    <t>76MW02-171123</t>
  </si>
  <si>
    <t>Vải polyester tái chế màu tím 15-3817TCX tráng acrylic, K1560mm-Rackla</t>
  </si>
  <si>
    <t>CECI_1596_231000146</t>
  </si>
  <si>
    <t>CECI-1542-231000102</t>
  </si>
  <si>
    <t>CECI_1596_231100039-51</t>
  </si>
  <si>
    <t xml:space="preserve">Vải P150D DDY 135T WR PU1 - DKT - G19B blue - NH100  Blue</t>
  </si>
  <si>
    <t>ECI_1596_231100028-32</t>
  </si>
  <si>
    <t>Vải P900D DDY DTY 56T WR PU1/ 147cm - DKT-G19B BLUE</t>
  </si>
  <si>
    <t>CECI_1596_231000309-315</t>
  </si>
  <si>
    <t>Vải P900D DDY DTY 65T Stop -0.27/147cm 9810017210 - 4337964 DKT-K27B kaki. Item 4337964</t>
  </si>
  <si>
    <t xml:space="preserve">Vải P75D DDY 185T WR PU1 / 149 CM - Màu  DKT-G17C BLUE; DSM code: 9810002866; Model code: 8403830; I</t>
  </si>
  <si>
    <t>CECI_1596_231000316</t>
  </si>
  <si>
    <t>Vải P200D 116T DYE WR PU1 EMB / 147 CM - 'VE01206-N04AP06811 - Mode: 9810006365 Item: 2862980</t>
  </si>
  <si>
    <t>Vải P150D DDY 135T WR PU1/149cm - DKT - N07A Black - DSM code: 8378738 - Model code: 8453943 - Item code: 2932452</t>
  </si>
  <si>
    <t>Vải P600D DDY DTY 72T WR PU1 EMB- DSM code 9810008109- Item code 4080516</t>
  </si>
  <si>
    <t>Vải P600D(DDY)STPE0.3EMB1680- DKT-N07ABLACK. Item code: 4350277</t>
  </si>
  <si>
    <t>CECI_1596_231100334-336</t>
  </si>
  <si>
    <t>Vải RP320D ATY RS DDY WR PU1 / 147 CM. DSM code: 9810034826. Model code: 8799385. Item code: 5072572</t>
  </si>
  <si>
    <t>CECI_1596_231100064-65</t>
  </si>
  <si>
    <t>SYKF231027L-05</t>
  </si>
  <si>
    <t>U2309065493</t>
  </si>
  <si>
    <t>Then ngang đôi K15mm, DKT- D22A Turquoise -Tarp L</t>
  </si>
  <si>
    <t>76ONE251023</t>
  </si>
  <si>
    <t>Dây khóa 4mm ZCHAIN COIL 4MM CONTINU REC / ONE SIZE - DKT-N06A GREY - Mo</t>
  </si>
  <si>
    <t xml:space="preserve">Dây khóa 6mm  - DKT-G19B BLUE -Mode code 9810024538-Item code 4455912</t>
  </si>
  <si>
    <t xml:space="preserve">Dây khóa 6mm  - DKT-E20A TORQUOISE - Mode code 9810024538-Item code</t>
  </si>
  <si>
    <t>óc khóa 4mm có tay cầm SLID COIL 4MM FREE DFL / ENAMEL - DKT-N06A GREY</t>
  </si>
  <si>
    <t>óc khóa ngượcc 6mm không tay cầm SLID COIL 6MM REV SGLE NOPUL F / ENAMEL</t>
  </si>
  <si>
    <t>óc khóa 6mm không tay cầm SLID COIL 6MM SINGLE NO PULL F / ENAMEL - DKT-</t>
  </si>
  <si>
    <t>SIN2310034962</t>
  </si>
  <si>
    <t xml:space="preserve">Tay kéo óc khóa: ZP PUL SMAL QUECH 2FING BLKPAN / ONE SIZE. DSM code: 8351284. Model code: 8429144. </t>
  </si>
  <si>
    <t>Z76-202301028</t>
  </si>
  <si>
    <t>Shandong Hengli textiles technology Co.., Ltd( Nhập khẩu)</t>
  </si>
  <si>
    <t xml:space="preserve">Vải P150D 135T DYE B+S PU3 / 149cm- DKT-F20A TURQUOISE- DSM code: 8378917- Model code: 8438573-  Item code: 4470475</t>
  </si>
  <si>
    <t>Vải P200D 110T DYE B+S PU3 DKT - N02A GREY</t>
  </si>
  <si>
    <t>Vải 600D 75T DYE B+S PU3 - DKT K02A Brown, model code: 8378851, item cod</t>
  </si>
  <si>
    <t>Vải P75D 185T WR DNF PU3 / 149cm DKT- GREIGE FABRIC DSM: 8379174 - Model: 8438653 - Item code: 2245381</t>
  </si>
  <si>
    <t xml:space="preserve">Vải P75D DDY 185T WR FRESH PU3 / 149 CM- DKT-F20A TURQUOISE- DSM code 9810019680- Model code 8610326-  Item code 4192279</t>
  </si>
  <si>
    <t xml:space="preserve">Vải P75D DDY 185T WR DNF PU3 / 149 CM- DKT-F20A TURQUOISE- DSM code: 9810017869- Model code: 8594146-  Item code: 4122410</t>
  </si>
  <si>
    <t xml:space="preserve">Vải P75D 185T DYE WR PU1 / 149cm- DKT- L03B BEIGE- DSM: code8378832- Model code: 8438534-  Item code: 2875341</t>
  </si>
  <si>
    <t>SYKF231009L-01</t>
  </si>
  <si>
    <t>Băng dán PE K0.12 x 22mm, 200m/ cuộn</t>
  </si>
  <si>
    <t>CECI_1596_231100033-38</t>
  </si>
  <si>
    <t>Vải RP320D ATY RS DDY WR PU1 / 147 CM. DSM code: 9810034826. Model code: 8799385. Item code: 4855634</t>
  </si>
  <si>
    <t>76ONE161023</t>
  </si>
  <si>
    <t>Dây khóa 6mm, không cự nước - Màu nâu DKT-F08A BROWN</t>
  </si>
  <si>
    <t>Dây khóa cự nước cỡ 7 (6mm) DKT-F08A BROWN</t>
  </si>
  <si>
    <t>Dây khóa cự nước cỡ 7 (6mm) DKT- N07A BLACK</t>
  </si>
  <si>
    <t xml:space="preserve">Dây khóa cự nước cỡ 8  DKT-F08A BROWN</t>
  </si>
  <si>
    <t xml:space="preserve">Dây khóa cự nuước cỡ 8  DKT-F20A TORQUOISE MODE: 8659909/ 9810024544 - Item code: 4384218</t>
  </si>
  <si>
    <t>Dây khóa #6mm ZCHAIN COIL 6MM CONTINU WR REC / ONE SIZEDKT-J25A KHAKI-Dsm :9810024539-Model code:865</t>
  </si>
  <si>
    <t>PI20231114001</t>
  </si>
  <si>
    <t>Chốt cắm đũa có chân CAP_POM_MUSHROOM</t>
  </si>
  <si>
    <t>Khuyên tròn có chân O Ring_PA_Tabular Square_Sewable_D12*20mm_T3.8mm - NJ11014 - DKT-N07A BLACK</t>
  </si>
  <si>
    <t>VS-Z76/45/2109</t>
  </si>
  <si>
    <t>TL20231110001</t>
  </si>
  <si>
    <t>FUQING TONG LIONG WEAVING CO.,LTD ( Nhập khẩu)</t>
  </si>
  <si>
    <t>Lưới màu trắng 3D, K170 cm, DTH08 - Jarpon 50x50</t>
  </si>
  <si>
    <t>76-LIbes009</t>
  </si>
  <si>
    <t>DONGGUAN LIBES IMPORT EXPORT TRADING CO.,LTD (nhập khẩu)</t>
  </si>
  <si>
    <t>Vải phản quang</t>
  </si>
  <si>
    <t>CECI_1596_231100218-219</t>
  </si>
  <si>
    <t>CECI_1596_231000317-01</t>
  </si>
  <si>
    <t>CECI_1596_231000343</t>
  </si>
  <si>
    <t>Vải P600D DDY DTY 72T WR PU2. Item: 2167032</t>
  </si>
  <si>
    <t>CECI_1596_231000318-01</t>
  </si>
  <si>
    <t>Vải RP600D DTY 72T DYE WR PU1/147 cm - DSM code: 9810012031 - Model code: 8617928 - Item code: 4476211</t>
  </si>
  <si>
    <t>Vải P600D(DDY)DTY72TPU1EMB, PAT5507/G17C, Model 8528287, Item 5011397-PAT5507/G17C</t>
  </si>
  <si>
    <t>S332900</t>
  </si>
  <si>
    <t>U2310067750</t>
  </si>
  <si>
    <t>Ôzê - DKT-N06A Grey - Backpack 17L</t>
  </si>
  <si>
    <t>Khóa sập K20mm SR SMT SGA 20MM SQUEEZ DFX POM/ ONE SIZE - DKT - N07A BL</t>
  </si>
  <si>
    <t>Chốt hãm, CODESTOPPER ELLIPSE SIZE XS/ONE SIZE DKT-N07A BLACK DSM: 8330579 Mode: 8419366 Item: 2371654</t>
  </si>
  <si>
    <t>76ONE061023</t>
  </si>
  <si>
    <t>óc khóa kim loại 2 mặt, cỡ 8 không có tay kéo</t>
  </si>
  <si>
    <t xml:space="preserve">Óc khóa  kim loại, 1 mặt, #8mm / DKT-F20A TURQUOISE - DSM: 8129708 - Model: 8415909 - Item: 4456206</t>
  </si>
  <si>
    <t xml:space="preserve">Dây khóa 4mm  Zip chain (inside)/ ZCHAIN COIL 4MM CONTINU REC / ONE SIZE . DSM code:9810025134. Mode</t>
  </si>
  <si>
    <t xml:space="preserve">Óc khóa 4mm SBS có tay cầm  SLID COIL 4MM FREE DFL / ENAMEL . DSM code: 8114922. Model code: 8410328</t>
  </si>
  <si>
    <t>óc khóa #6, 1 mặt có tay cầm - DSM: 5620781 - Mode: 8412405- Item: 2639366 - DKT - N07A BLACK</t>
  </si>
  <si>
    <t xml:space="preserve">Óc khóa 6mm SBS có tay cầm  SLID COIL 6MM AUTOLOCK DAL / ENAMEL . DSM code: 8381743.Model code: 8439</t>
  </si>
  <si>
    <t>Dây khóa 6mm ZCHAIN COIL 6MM CONTINUOUS REC / ONE SIZE - DKT- Test K22A</t>
  </si>
  <si>
    <t>óc khóa ngược 6mm SLID COIL 6MM REV SGLE NOPUL F - DKT-K22A GREEN - mode</t>
  </si>
  <si>
    <t xml:space="preserve">óc khóa  6mm SLID COIL 6MM REV SGLE NOPUL F - DKT-K22A GREEN - mode code</t>
  </si>
  <si>
    <t>Dây khóa#7 màu DKT - N06A grey - NH100 10L grey/ black</t>
  </si>
  <si>
    <t>Dây khóa # 7, DKT - J25A Khaki - NH100 10L light Khaiki</t>
  </si>
  <si>
    <t>óc khóa #7, DKT - N06A grey - Backpack 17L Black/ grey item code 2377785</t>
  </si>
  <si>
    <t>óc khóa #7, DKT - J25A Khaki - Backpack 17L grey</t>
  </si>
  <si>
    <t>óc khóa 6mm không tay cầm DKT-N06A grey-Mode code 8114922, Item code 267</t>
  </si>
  <si>
    <t>Dây khóa #7 màu DKT - L02B Beige - NH100 10L grey/ black</t>
  </si>
  <si>
    <t>Dây khóa #7, DKT - F11A Purple - NH100 10L black Purple</t>
  </si>
  <si>
    <t>óc khóa #7 màu DKT - L02B Beige - NH100 10L grey/ black</t>
  </si>
  <si>
    <t>óc khóa ngược #7, DKT - F11A Purple - NH100 10L black Purple</t>
  </si>
  <si>
    <t>Dây khóa #7/ ZCHAIN COIL 6MM CONTINU RC REC / ONE SIZE. DSM code: 9810023785. Model code: 8653932. I</t>
  </si>
  <si>
    <t>Dây khóa #3 ZCHAIN COIL 4MM CONTINU GREIGE - Màu trắng FLASHED-GREIGE FA</t>
  </si>
  <si>
    <t xml:space="preserve">óc khóa #3 SLID COIL 4MM FREE SINGL NOPULL / ENAMEL - Màu DKT - N02A GREY  - Mode code: 8159241 - Item code:4044714</t>
  </si>
  <si>
    <t xml:space="preserve">óc khóa #7 (óc ngược) SLID COIL 6MM REV SGLE  NO PULL F / ENAMEL - Xám</t>
  </si>
  <si>
    <t>Óc khóa #7 (óc thường) SLID COIL 6MM RC NOPULL FREE / ENAMEL. DSM code: 8161689.Model code: 8413065.</t>
  </si>
  <si>
    <t>Dây khóa ZCHAIN COIL 4MM CONTINU REC / ONE SIZE - DSM: 9810025134 - ITEM: 4551628 - DKT-D16A BLUE</t>
  </si>
  <si>
    <t>Dây khóa SBS 6MM ZIP CHAIN WIDTH ASYMMETRIC TAPE 16MM + 25MM - DKT-G17C BLUE</t>
  </si>
  <si>
    <t>Dây khóa SBS 6MM ZIP CHAIN WIDTH ASYMMETRIC TAPE 16MM + 25MM - DKT-D16A BLUE</t>
  </si>
  <si>
    <t>óc khóa 1 mặt có tay cầm SLID COIL 4MM FREE DFL / ENAMEL - DSM: 8114922 - Item: 4328330 - DKT-D16A BLUE</t>
  </si>
  <si>
    <t>óc khóa 1 mặt có tay cầm SLID COIL 6MM DFL FREE / ENAMEL - DSM: 5620781 - Item: 2378289 - DKT-G17C BLUE</t>
  </si>
  <si>
    <t xml:space="preserve">óc khóa 2 mặt có tay cầm  SLID COIL 6MM DW2L FREE / ENAMEL - DSM: 3450983 - Item: 2991680 - DKT-D16A BLUE</t>
  </si>
  <si>
    <t>Dây khóa SBS 6MM ZIP CHAIN WIDTH ASYMMETRIC TAPE 16MM + 25MM - DKT-N07A BLACK</t>
  </si>
  <si>
    <t>20231210</t>
  </si>
  <si>
    <t xml:space="preserve">Bộ đũa-Bộ đũa gồm 2 thanh dài 4650 mm. Mỗi thanh gồm
Ống thủy tinh: F95mm x 500mm x8c Ống thủy tinh:</t>
  </si>
  <si>
    <t>SQ2023110101</t>
  </si>
  <si>
    <t>YS2023102501</t>
  </si>
  <si>
    <t xml:space="preserve">Lưới 2D M PES 160GSM B3X4  / 110CM - DKT-N07A BLACK-Mode code: 8378970/ 8453641 - Item code: 2856948</t>
  </si>
  <si>
    <t xml:space="preserve">Lưới 3D M PES DDY 230GSM AIR M / 137CM - DKT-N06A GREY  - Mode: 8378973/ 8438592 - Item: 2186058</t>
  </si>
  <si>
    <t>Lưới 2D M PES 100GSM R4x5/152 DKT-H09B RED DSM: 9810009556 Mode: 8534254 Item: 4753929</t>
  </si>
  <si>
    <t>Lưới 2D M PES 150GSM R2X2 /137cm, DSM code: 9810017202, Mode code: 8592371, Item code: 4107102</t>
  </si>
  <si>
    <t>Lưới 2D M PA EA 180GSM DAILINGTON / 110cm DKT-G17C BLUE DSM: 8378980 ModeL 8453650 Item: 2862151</t>
  </si>
  <si>
    <t>YS2023111501</t>
  </si>
  <si>
    <t>Lưới 3D M PES 245GSM DIAG R2X2 / 137 CM - DKT-N06A GREY - Mode code : 98</t>
  </si>
  <si>
    <t>SQ2023102301</t>
  </si>
  <si>
    <t>20231103001</t>
  </si>
  <si>
    <t>Khóa sập K20mm - 9810013819/ONE SIZE</t>
  </si>
  <si>
    <t>Then ngang đôi 30mm - Nhựa POM, màu đen: DKT-N07A BLACK, ĐL: 6,24 g/cái</t>
  </si>
  <si>
    <t>CECI_1596_231100273</t>
  </si>
  <si>
    <t xml:space="preserve">Lưới 9810025608 3D M PES   REC   AIR M Item code: 5082978-DKT-J18A BLUE</t>
  </si>
  <si>
    <t>CECI_1596_231100341</t>
  </si>
  <si>
    <t xml:space="preserve">Manh PE 10X10 140G DULL / 243 CM- DKT- L03B BEIGE- DSM code: 8378819- Model code: 8438518-  Item cod</t>
  </si>
  <si>
    <t>CECI_1596_231100490</t>
  </si>
  <si>
    <t>CECI_1596_231100182</t>
  </si>
  <si>
    <t>CECI_1596_231000345</t>
  </si>
  <si>
    <t>Lưới 2D M PES REC 200GSM MERRY MESH / 110cmDKT-N04A GREY DSM: 9810025615 Mode: 8672164 Item: 4918214</t>
  </si>
  <si>
    <t>Lưới 2D M PES REC 160GSM B3X4 / 110cmDKT-G17C BLUE DSM: 9810025612 Mode: 8672162 Item: 4796810</t>
  </si>
  <si>
    <t xml:space="preserve">Lưới 3D M PES REC 230GSM AIR M / 137cm DKT-G17C BLUE  DSM: 9810025608 Mode: 8672159 Item: 4796812</t>
  </si>
  <si>
    <t>Lưới 9810025612 2D M PES REC B3X4 Item code: 5082967-DKT-H20A BLUE</t>
  </si>
  <si>
    <t>CECI_1596_231100352</t>
  </si>
  <si>
    <t>Vải P600D DTY 72T WR PU1 - DKT - N06A Grey - NH100 Red dark grey</t>
  </si>
  <si>
    <t>CECI_1596_231100059-01</t>
  </si>
  <si>
    <t xml:space="preserve">Vải P600D DTY 72T DDY SCPU SEMI-MAT / 144 CM . DSM code: 9810015867, Mode code: 8864266, Item code: </t>
  </si>
  <si>
    <t>CECI_1596_231100121-131</t>
  </si>
  <si>
    <t>Vải RP600D DTY 72T DYE WR PU1 BABY / 147 CM-9810040525. Item code: 5091914-DKT-H20A BLUE</t>
  </si>
  <si>
    <t>Vải P150D GRXDDY 135T WR PU1/149 cm - DKT - MC00239 GREIGE - N07A - DSM code: 9810014695 - Model code: 8571865 - Item code: 2992096</t>
  </si>
  <si>
    <t>Vải 150D 135T WR PU1 DKT - N06A Grey - NH100 10L grey/black</t>
  </si>
  <si>
    <t xml:space="preserve">Vải P75D 185T DYE WR PU1 / 149 CM - DSM: 8378832/ Mode: 8438534/ Item: 2362451 -  DKT-E02B OCHRE</t>
  </si>
  <si>
    <t>CECI_1596_231100072-78</t>
  </si>
  <si>
    <t>Vải P150D DDY 135T WR PU3 / 149CM. Màu DKT-J25A KHAKI</t>
  </si>
  <si>
    <t>CECI_1596_231100183</t>
  </si>
  <si>
    <t>Vải P200D DDY 116T WR PU1 - DKT - N07A Black - Bike cover</t>
  </si>
  <si>
    <t>Vải P600D 72T WR PU1, DKT - J25A Khaki - NH100 10L Light Khaki</t>
  </si>
  <si>
    <t>Vải P600D DDY DTY 72T WR PU1 EMB/ 147cm - VE00131- N07AP05035</t>
  </si>
  <si>
    <t>CECI_1596_231000284-285</t>
  </si>
  <si>
    <t>CECI_1596_231100015-27</t>
  </si>
  <si>
    <t>CECI_1596_231100172-173</t>
  </si>
  <si>
    <t>Vải RP600D DTY 72T DYE WR PU1 BABY / 147 CM -9810040525. Item code: 5091909-DKT-H07A ORANGE</t>
  </si>
  <si>
    <t xml:space="preserve">Vải  RP300D DTY 110T DYE WR PU1  / 147 CM. DSM code: 9810012068. Model code: 8766779. Item code: 489</t>
  </si>
  <si>
    <t>CECI_1596_231100224-225</t>
  </si>
  <si>
    <t>CECI_1596_231100343-01</t>
  </si>
  <si>
    <t>CECI_1596_231100224-225-02</t>
  </si>
  <si>
    <t>Vải P150D DDY 135T WR PU3 / 149CM. Màu xanh DKT-F20A TURQUOISE</t>
  </si>
  <si>
    <t xml:space="preserve">Vải P150D 135T DYE WR PU2 / 149cm- DKT- N07A BLACK- DSM code: 8378907- Model code: 8438568-  Item code: 2242516</t>
  </si>
  <si>
    <t xml:space="preserve">Vải P150D 135T WR PU3 / 149 CM- DKT: GREIGE FABRIC- DSM code: 9810018900- Model code: 8679367-  Item code: 4510083</t>
  </si>
  <si>
    <t xml:space="preserve">Vải P75D 185T WR White - DKT - Flashhed Greige  Fabric Mode code: 8378832 - Item code: 2681163</t>
  </si>
  <si>
    <t>CECI_1596_231000407-409-410</t>
  </si>
  <si>
    <t>CECI_1596_231100353-354</t>
  </si>
  <si>
    <t>Vải RP300D DTY 110T WR PU1PR. Itemcode: 5121631. DSM/Model code: 9810033479. Màu PAT14921- LUXOURIOU</t>
  </si>
  <si>
    <t>Vải RP600D DTY 72T WR PU1PR. Itemcode: 5121632. Model code: 9810024473. Màu PAT14921- LUXOURIOUS K22</t>
  </si>
  <si>
    <t>CECI_1596_231100205-210</t>
  </si>
  <si>
    <t>Vải P75D DDY 185T WR PU3/ 149cm. Màu xanh DKT-J25A Khaki</t>
  </si>
  <si>
    <t>Vải P75D 185T DDY WR 150, DKT- F20A Turquoise, MC00455- F20A- F20A, model code: 9810008835. Item code: 4177507</t>
  </si>
  <si>
    <t>Vải P150D 135T DYE B+S PU3/ 149 cm. Màu xám DKT-J25A KHAKI</t>
  </si>
  <si>
    <t>Vải P75D 185T WR PU3 - DKT - N045 grey heather BT- MH2P, 3P</t>
  </si>
  <si>
    <t xml:space="preserve">Vải P75D  185T DYE WR PU1/149cm - DKT - H23B GREEN  8378832/8438534- Item: 4383938</t>
  </si>
  <si>
    <t xml:space="preserve">Vải P150D 135T DDY  WR PU1/149cm, DKT- F20A Turquoise, Mode code 8378738</t>
  </si>
  <si>
    <t>Vải P150D 135T DYE WR PU1/149cm, DKT- D22A Turquoise</t>
  </si>
  <si>
    <t>CECI_1596_231100139-138-140</t>
  </si>
  <si>
    <t>SIN2311036558</t>
  </si>
  <si>
    <t>Móc nhựa chữ S, HOOK S SHAPE / ONE SIZE; DKT-N07A BLACK; DSM: 9810002647 - Item: 4256782</t>
  </si>
  <si>
    <t xml:space="preserve">Then ngang đôi  K20mm, nhựa POM, màu den, ĐL:4,6g/cái</t>
  </si>
  <si>
    <t xml:space="preserve">Then chữ nhật- 9810010519 - SQR RING UNILOOP 20MM POM RGD / 8557792 - ONE S （111-15770-000010). Màu </t>
  </si>
  <si>
    <t xml:space="preserve">Khóa sập K38mm  SR DURALON  38MM DUAL POM/ ONE SIZE - DKT - N07A BLACK</t>
  </si>
  <si>
    <t>Khóa nhựa giữ dây chun phi 2.5 mm POLE HOLD SWIFT PHANT DFX POM/ ONE SI</t>
  </si>
  <si>
    <t>76ONE031123&amp;251023</t>
  </si>
  <si>
    <t>Dây khóa zip coil 6mm, continuous, DDY oxy -Zip 580 Black , ĐL : 19g/m,</t>
  </si>
  <si>
    <t>Dây khóa ZCHAIN COIL 8MM RC REC/ONE SIZE - DKT-G19B BLUE - Mode code: 9810024691/8671782 - Item code: 4455891</t>
  </si>
  <si>
    <t>óc khóa khụng tay cầm - SLID COIL 8MM RC NOPULL FREE/ENAMEL - DKT-G19B BLUE - Mode: 8161128/8416161 - Item code: 4673476</t>
  </si>
  <si>
    <t xml:space="preserve">Dây khóa  ZCHAIN COIL 8MM RC REC / ONE SIZE. DSM code: 9810024691. Model code: 8671782. Item code: 4</t>
  </si>
  <si>
    <t xml:space="preserve">Dây khóa  #4 - DSM: 9810027550 Mode: 8730516 Item: 4532556 - Màu: DKT-N07A BLACK</t>
  </si>
  <si>
    <t>Dây khóa 6mm (khóa chính) ZCHAIN COIL 6MM W36MM RC REC / ONE SIZEDKT-F20A TURQUOISE- DSM: 9810033330 - Mode: 8783904- Item: 4802973</t>
  </si>
  <si>
    <t>Dây khóa 6mm (khóa trước) ZCHAIN COIL 6MM CONTINU RC REC / ONE SIZEDKT-F20A TURQUOISE DSM: 9810023785 - Mode: 8653932- Item: 4810896</t>
  </si>
  <si>
    <t xml:space="preserve">óc khóa #4, 1 mặt có tay cầm  - DSM: 8114922 - Mode: 8410328- Item: 2724433 - DKT - N07A BLACK</t>
  </si>
  <si>
    <t>óc khóa #6mm (xuôi không tay cầm) SLID COIL 6MM RC NOPULL FREE / ENAMELDKT-F20A TURQUOISE DSM: 8161689- Mode: 8413065- Item: 4803306</t>
  </si>
  <si>
    <t>óc khóa #6mm (ngược không tay cầm) SLID COIL RC 6MM REV NOPUL FRE / ENAMELDKT-F20A TURQUOISE-DSM: 8237378- Mode: 8410823- Item: 4803315</t>
  </si>
  <si>
    <t>Dây khóa #8mm TO BE REPLACED BY 9810024540 / ENAMEL- DSM: 3451033 - Item: 4357172 - DKT-G08A BROWN</t>
  </si>
  <si>
    <t>SIN2311038293</t>
  </si>
  <si>
    <t>Then ngang đôi K20mm LDD DUAL 20MM DECA DFX POM / ONE SIZEDKT-L03A BEIGE- DSM: 8367598- Mode: 8433994-Item: 4117066</t>
  </si>
  <si>
    <t xml:space="preserve">Dây khóa ZCHAIN COIL 4MM CONTINU REC / ONE SIZE  DKT-N07A BLACK  DSM: 9810027550 Mode: 8659679 Item: 4405008</t>
  </si>
  <si>
    <t xml:space="preserve">Dây khóa ZCHAIN COIL 6MM CONTINU RC REC / ONE SIZE DKT-N07A BLACK  DSM: 9810031338 Mode: 8653932 Item: 4357156</t>
  </si>
  <si>
    <t xml:space="preserve">óc khóa (xuôi) SLID COIL 6MM RC NOPULL FREE / ENAMEL  DKT-N07A BLACK  DSM: 8161689 Mode: 8413065 Item: 4454968</t>
  </si>
  <si>
    <t xml:space="preserve">óc khóa ngược SLID COIL RC 6MM REV NOPUL FRE / ENAME  DKT-N07A BLACK DSM: 8237378 Mode: 8410823 Item: 4437911</t>
  </si>
  <si>
    <t>ócc khóa không tay cầm 6mm SLID COIL 6MM SINGLE NO PULL F / ENAMEL- DKT-</t>
  </si>
  <si>
    <t>Dây khóa: ZCHAIN COIL 6MM CONTINUOUS REC / ONE SIZE. DSM code: 9810024538. Model code: 8671651. Item</t>
  </si>
  <si>
    <t>óc khóa SLID COIL 6MM REV SGLE NOPUL F / ENAMEL OXY-ZIP316 LIGHTGREY DSM: 8202213 Mode: 8413687 Item: 2013769</t>
  </si>
  <si>
    <t>óc khóa SLID COIL 6MM REV SGLE NOPUL F / ENAMEL OXY-ZIP803 GREEN DSM: 8202213 Mode: 8413687 Item: 2913573</t>
  </si>
  <si>
    <t xml:space="preserve">Dây khóa #6: ZCHAIN COIL 6MM CONTINUOUS REC / ONE SIZE . DSM code: 9810024538. Model code: 8671651. </t>
  </si>
  <si>
    <t xml:space="preserve">óc khóa: SLID COIL 6MM REV SGLE NOPUL F / ENAMEL OXY-ZIP960 BLUE DSM:  8202213 Mode: 8413687 Item: 2848733</t>
  </si>
  <si>
    <t>Dây khóa #6: ZCHAIN COIL 6MM CONTINUOUS REC / ONE SIZE. DSM code: 9810024538. Model code: 8671651. I</t>
  </si>
  <si>
    <t>Óc khóa #6: SLID COIL 6MM REV SGLE NOPUL F / ENAME. DSM code: 8202213. Model code: 8413687. Item cod</t>
  </si>
  <si>
    <t>76ONE250923</t>
  </si>
  <si>
    <t>Dây khóa ZCHAIN COIL 6MM CONTINUOUS REC DKT-H09B RED DSM: 9810024538 Mode: 8671651</t>
  </si>
  <si>
    <t>óc khóa SLIDER COIL 6MM SINGLE NO PULL F / ENAMEL DKT-H09B RED éL:4,1g/cỏi DSM: 8129656 Mode: 8416946 Item: 4782969</t>
  </si>
  <si>
    <t>Dây khóa 6mm ZCHAIN COIL 6MM CONTINUOUS REC / ONE SIZE - DKT- J25A KHAKI</t>
  </si>
  <si>
    <t xml:space="preserve">Óc khóa 6mm SBS không tay cầm SLIDER/ SLID COIL 6MM SINGLE NO PULL F / ENAMEL  . DSMcode: 8129656. M</t>
  </si>
  <si>
    <t>Dây khóa 6mm ZCHAIN COIL 6MM CONTINUOUS REC - DKT-F20A TORQUOISE - Mode</t>
  </si>
  <si>
    <t>ócc khóa 6mm không tay cầm SLID COIL 6MM SINGLE NO PULL F / ENAMEL - DKT</t>
  </si>
  <si>
    <t>Dây khóa ZCHAIN COIL 4MM CONTINU REC / ONE SIZE - DSM: 9810025134 - ITEM: 4492026 - DKT-C08A RED</t>
  </si>
  <si>
    <t>Dây khóa SBS 6MM ZIP CHAIN WIDTH ASYMMETRIC TAPE 16MM + 25MM - DKT-F09B BORDEAUX</t>
  </si>
  <si>
    <t>Dây khóa SBS 6MM ZIP CHAIN WIDTH ASYMMETRIC TAPE 16MM + 25MM - DKT-C08A RED</t>
  </si>
  <si>
    <t>óc khóa 1 mặt có tay cầmSLID COIL 4MM FREE DFL / ENAMEL - DSM: 8114922 - Item: 4159489 - DKT-C08A RED</t>
  </si>
  <si>
    <t>óc khóa 1 mặt có tay cầm SLID COIL 6MM DFL FREE / ENAMEL - DSM: 5620781 - Item: 4116213- DKT-F09B BORDEAUX</t>
  </si>
  <si>
    <t>óc khóa 2 mặt có tay cầm SLID COIL 6MM DW2L FREE / ENAMEL - DSM: 3450983 - Item: 4315063 - DKT-C08A RED</t>
  </si>
  <si>
    <t xml:space="preserve">Dây khóa  #8 - DSM:9810007159 Mode: 862726 Item: 4494233 -  Màu: DKT-N07A BLACK</t>
  </si>
  <si>
    <t>Dây khóa 8mm ZCHAIN COIL 8MM CONTINU REC / ONE SIZE - DSM: 9810024540 - Mode: 8671366 - Item: 4456578 - DKT-N06A GREY</t>
  </si>
  <si>
    <t>óc khóa 8mm (SBS) SLID COIL 8MM DFL FREE E / NICKEL - DKT-N06A GREY - Mode code: 8133867/8412407 - Item: 2403370</t>
  </si>
  <si>
    <t xml:space="preserve">óc khóa ngược  không tay cầm SLID COIL 6MM REV SGLE  NO PULL F / ENAMEL</t>
  </si>
  <si>
    <t>óc khóa #8mm SLID COIL 8MM SINGLE NOPULL FR / ENAMEL - DSM: 8129708 - Item: 4357173 - DKT-G08A BROWN</t>
  </si>
  <si>
    <t>Dây khóa ZCHAIN COIL 4MM CONTINU REC/ ONE SIZE - DSM: 9810025134 - Mode: 8659679 - Item: 4410921 - DKT- N07B BLACK</t>
  </si>
  <si>
    <t>óc khóa SLID COIL 4MM FREE DFBL REV/ ENAMEL-DSM: 8133870 - Mode: 8412100 - Item: 4890455 - DKT- N07B BLACK</t>
  </si>
  <si>
    <t>Dây khóa #3, Oxy-Zip580 black-Ultra</t>
  </si>
  <si>
    <t>óc khóa #3, có tay cầm, Oxy-Zip580 black-UItra</t>
  </si>
  <si>
    <t xml:space="preserve">óc khóa 6mm SLIDER COIL 6MM DFL FREE / ENAMELOXY-ZIP580 BLACK  Mode: 5620781 Item: 2104093</t>
  </si>
  <si>
    <t>7385</t>
  </si>
  <si>
    <t xml:space="preserve">thử nghiệm Mẫu  </t>
  </si>
  <si>
    <t>T12</t>
  </si>
  <si>
    <t>262173</t>
  </si>
  <si>
    <t>446498</t>
  </si>
  <si>
    <t>446546</t>
  </si>
  <si>
    <t>446563</t>
  </si>
  <si>
    <t>446644</t>
  </si>
  <si>
    <t>446661</t>
  </si>
  <si>
    <t>452043</t>
  </si>
  <si>
    <t>452061</t>
  </si>
  <si>
    <t>K23TMK</t>
  </si>
  <si>
    <t>306</t>
  </si>
  <si>
    <t>Công ty dịch vụ điện lực Miền Bắc - Chi nhánh Tổng công ty điện lực Miền Bắc</t>
  </si>
  <si>
    <t>0100100417-046</t>
  </si>
  <si>
    <t>Thử nghiệm, kiểm định sào cách điện</t>
  </si>
  <si>
    <t>1136801</t>
  </si>
  <si>
    <t>1137136</t>
  </si>
  <si>
    <t>1176270</t>
  </si>
  <si>
    <t>1194513</t>
  </si>
  <si>
    <t>1240630</t>
  </si>
  <si>
    <t>312003</t>
  </si>
  <si>
    <t>327257</t>
  </si>
  <si>
    <t>K23TPT</t>
  </si>
  <si>
    <t>Thay đồng hồ quyết toán số60/2023/KHTT/KH-KT</t>
  </si>
  <si>
    <t>20/12/2023</t>
  </si>
  <si>
    <t>Màng BOPP K1050 thân Frakta 36 orange - GC bám dính</t>
  </si>
  <si>
    <t>Màng BOPP màu cam đáy Frakta 36 orange - GC bám dính</t>
  </si>
  <si>
    <t xml:space="preserve"> 394</t>
  </si>
  <si>
    <t>26/12/2023</t>
  </si>
  <si>
    <t>Màng BOPP Túi KUSTFYR Mã - halloween bag 71L - GC chế thử</t>
  </si>
  <si>
    <t xml:space="preserve"> 407</t>
  </si>
  <si>
    <t>28/12/2023</t>
  </si>
  <si>
    <t>Màng BOPP K1024mm Sac cabas recycle - GC</t>
  </si>
  <si>
    <t>Màng BOPP K1040mm Sac cabas recycle - GC</t>
  </si>
  <si>
    <t xml:space="preserve"> 408</t>
  </si>
  <si>
    <t>Màng BOPP Fladdrig hoạ tiết chén đĩa có lót trắng</t>
  </si>
  <si>
    <t xml:space="preserve"> 409</t>
  </si>
  <si>
    <t xml:space="preserve"> 410</t>
  </si>
  <si>
    <t xml:space="preserve"> 411</t>
  </si>
  <si>
    <t>Tem treo TTR Frakta 76 TQ</t>
  </si>
  <si>
    <t>Tem dán hộp Frakta 76 TQ</t>
  </si>
  <si>
    <t>Tem dán vòng Bryne</t>
  </si>
  <si>
    <t>Tem dán hộp Bryne EU</t>
  </si>
  <si>
    <t>Tem TTR Bryne TQ</t>
  </si>
  <si>
    <t>Tem lời khuyên Bryne TQ</t>
  </si>
  <si>
    <t>Tem dán hộp Bryne TQ</t>
  </si>
  <si>
    <t>Tem 4 màu Bryne TQ</t>
  </si>
  <si>
    <t>Tem dán hộp Hyllis EU</t>
  </si>
  <si>
    <t>Tem dán hộp Hyllis AP</t>
  </si>
  <si>
    <t>Tem dán hộp Drona xám US</t>
  </si>
  <si>
    <t>Tem dán hộp Drona LID EU</t>
  </si>
  <si>
    <t>Tem dán hộp Drona LID US</t>
  </si>
  <si>
    <t>Tem dán hộp Drona LID AP</t>
  </si>
  <si>
    <t>HDLR - Dimpa 35L, Dark grey</t>
  </si>
  <si>
    <t>HDLR Dimpa 3p</t>
  </si>
  <si>
    <t>Tem dán hộp Jarpon 62x62 W CA</t>
  </si>
  <si>
    <t>Tem bao gói Jarpon 62x62 W CA</t>
  </si>
  <si>
    <t>Tem cảnh báo Jarpon 62x62 W CA</t>
  </si>
  <si>
    <t>Tem dán hộp - Froson, beige, 35, AP</t>
  </si>
  <si>
    <t>Tem dán Pallet không số</t>
  </si>
  <si>
    <t>Tem dán hộp Parkla AP</t>
  </si>
  <si>
    <t>Tem dán khay- Frakta dán 36L green EU</t>
  </si>
  <si>
    <t>Tem dán khay-Gronamarant pllw low stomach 50x80</t>
  </si>
  <si>
    <t xml:space="preserve"> 424</t>
  </si>
  <si>
    <t>29/12/2023</t>
  </si>
  <si>
    <t>In gia công - Bộ sản phẩm Bike cover</t>
  </si>
  <si>
    <t>In gia công - Bộ sản phẩm MH100 2P grey</t>
  </si>
  <si>
    <t>In gia công - Bộ sản phẩm MH100 4P grey</t>
  </si>
  <si>
    <t>22702562</t>
  </si>
  <si>
    <t>31016116</t>
  </si>
  <si>
    <t>31016126</t>
  </si>
  <si>
    <t>31016130</t>
  </si>
  <si>
    <t>31016136</t>
  </si>
  <si>
    <t>31016137</t>
  </si>
  <si>
    <t>31016153</t>
  </si>
  <si>
    <t>31016154</t>
  </si>
  <si>
    <t>31016159</t>
  </si>
  <si>
    <t>31016162</t>
  </si>
  <si>
    <t>31016168</t>
  </si>
  <si>
    <t>31016171</t>
  </si>
  <si>
    <t>31016182</t>
  </si>
  <si>
    <t>31016188</t>
  </si>
  <si>
    <t>31016195</t>
  </si>
  <si>
    <t>31016209</t>
  </si>
  <si>
    <t>31016210</t>
  </si>
  <si>
    <t>31016212</t>
  </si>
  <si>
    <t>31016217</t>
  </si>
  <si>
    <t>39570087</t>
  </si>
  <si>
    <t>Lắp đặt mạng</t>
  </si>
  <si>
    <t>K23TVA</t>
  </si>
  <si>
    <t>594277</t>
  </si>
  <si>
    <t>Viettel Hòa Bình- CN Tập đoàn công nghiệp -Viễn thông quân đội</t>
  </si>
  <si>
    <t>0100109106-047</t>
  </si>
  <si>
    <t>lắp đặt mạng</t>
  </si>
  <si>
    <t>C23TXP</t>
  </si>
  <si>
    <t xml:space="preserve"> 338</t>
  </si>
  <si>
    <t>25/12/2023</t>
  </si>
  <si>
    <t>CÔNG TY CỔ PHẦN X20</t>
  </si>
  <si>
    <t>0100109339</t>
  </si>
  <si>
    <t xml:space="preserve">Quân phục SQ mùa đông  K08 LQ nam</t>
  </si>
  <si>
    <t xml:space="preserve">Quân phục SQ mùa đông  K08 LQ nữ</t>
  </si>
  <si>
    <t>Áo sơ mi dài tay SQ K08 LQ nam</t>
  </si>
  <si>
    <t>Áo sơ mi dài tay SQ K08 LQ nữ</t>
  </si>
  <si>
    <t xml:space="preserve">Quân phục SQ mùa hè  K08 LQ nam</t>
  </si>
  <si>
    <t xml:space="preserve">Quân phục SQ mùa hè  K08 LQ nữ</t>
  </si>
  <si>
    <t>Mũ kê pi SQ cấp tá, úy K19 LQ. K08 LQ nam</t>
  </si>
  <si>
    <t>Mũ kê pi SQ cấp tá, úy K19 LQ. K08 LQ nữ</t>
  </si>
  <si>
    <t>Dây lưng SQ cấp tá, úy K16 LQ,BP</t>
  </si>
  <si>
    <t>Caravat SQ LQ nam,nữ</t>
  </si>
  <si>
    <t>Bít tất SQ K17 LQ,BP nam , nữ</t>
  </si>
  <si>
    <t>Giày da SQ cấp tá K08 nam</t>
  </si>
  <si>
    <t>Giày da SQ cấp úy K08 nam</t>
  </si>
  <si>
    <t>Giày da SQ cấp tá K08 nữ</t>
  </si>
  <si>
    <t>Biển tên</t>
  </si>
  <si>
    <t>Phù hiệu ngực áo</t>
  </si>
  <si>
    <t xml:space="preserve"> 361</t>
  </si>
  <si>
    <t>27/12/2023</t>
  </si>
  <si>
    <t>Áo sơ mi đồng phục ngắn tay nam</t>
  </si>
  <si>
    <t>Áo sơ mi đồng phục dài tay nam</t>
  </si>
  <si>
    <t>Áo sơ mi đồng phục ngắn tay nữ</t>
  </si>
  <si>
    <t>C23TQC</t>
  </si>
  <si>
    <t>00012125</t>
  </si>
  <si>
    <t>TT kỹ thuật tiêu chuẩn đo lường chất lượng 1</t>
  </si>
  <si>
    <t>0100111602</t>
  </si>
  <si>
    <t xml:space="preserve"> thử nghiệm mẫu sơn quân sự </t>
  </si>
  <si>
    <t>00002635</t>
  </si>
  <si>
    <t>00002637</t>
  </si>
  <si>
    <t>00108672</t>
  </si>
  <si>
    <t>00109395</t>
  </si>
  <si>
    <t>00109400</t>
  </si>
  <si>
    <t>00113060</t>
  </si>
  <si>
    <t>phí DV chuyển tiền</t>
  </si>
  <si>
    <t>00113198</t>
  </si>
  <si>
    <t>00113210</t>
  </si>
  <si>
    <t>00114316</t>
  </si>
  <si>
    <t>00114378</t>
  </si>
  <si>
    <t>00114596</t>
  </si>
  <si>
    <t>00114678</t>
  </si>
  <si>
    <t>00116157</t>
  </si>
  <si>
    <t>00116994</t>
  </si>
  <si>
    <t>00117746</t>
  </si>
  <si>
    <t>00108564</t>
  </si>
  <si>
    <t>00034081</t>
  </si>
  <si>
    <t>00035535</t>
  </si>
  <si>
    <t>2425</t>
  </si>
  <si>
    <t>C23TGA</t>
  </si>
  <si>
    <t>Tổng công ty kinh tế kỹ thuật công nghiệp Quốc Phòng</t>
  </si>
  <si>
    <t>0100283055</t>
  </si>
  <si>
    <t>Băng tăng cường, Xuất xứ: VN560327112023/Việt Nam</t>
  </si>
  <si>
    <t xml:space="preserve"> 620</t>
  </si>
  <si>
    <t xml:space="preserve"> 626</t>
  </si>
  <si>
    <t xml:space="preserve"> 631</t>
  </si>
  <si>
    <t>10482</t>
  </si>
  <si>
    <t>10625</t>
  </si>
  <si>
    <t>10986</t>
  </si>
  <si>
    <t>11017</t>
  </si>
  <si>
    <t>11234</t>
  </si>
  <si>
    <t>C23TTQ</t>
  </si>
  <si>
    <t xml:space="preserve"> 2526</t>
  </si>
  <si>
    <t>Công ty cổ phần thương mại - đầu tư Long Biên</t>
  </si>
  <si>
    <t>0100596869</t>
  </si>
  <si>
    <t>Thìa cà phê</t>
  </si>
  <si>
    <t>Móc treo quần áo inox</t>
  </si>
  <si>
    <t>Khay inox 2 tầng 30x40.</t>
  </si>
  <si>
    <t xml:space="preserve"> 2527</t>
  </si>
  <si>
    <t>Cốc cà phê sứ</t>
  </si>
  <si>
    <t>Đĩa sứ lót cốc</t>
  </si>
  <si>
    <t>Thùng đựng rác</t>
  </si>
  <si>
    <t>Hộp chè sứ to.</t>
  </si>
  <si>
    <t>Bộ cốc cà phê TT.</t>
  </si>
  <si>
    <t>Giỏ nhựa .</t>
  </si>
  <si>
    <t>Cốc chia vạch</t>
  </si>
  <si>
    <t>Bình TT trắng 5L</t>
  </si>
  <si>
    <t>Giá cắm bút 075</t>
  </si>
  <si>
    <t xml:space="preserve"> 374</t>
  </si>
  <si>
    <t>68079</t>
  </si>
  <si>
    <t>68080</t>
  </si>
  <si>
    <t>68497</t>
  </si>
  <si>
    <t>68498</t>
  </si>
  <si>
    <t>69055</t>
  </si>
  <si>
    <t>Mặt nguyệt máy 1 kim chỉ tết Choile</t>
  </si>
  <si>
    <t>Răng cưa máy 1 kim chỉ chỉ tết Choile</t>
  </si>
  <si>
    <t>Mỏ móc máy 1 kim chỉ tết Choile</t>
  </si>
  <si>
    <t>Mỏ móc máy 1 kim</t>
  </si>
  <si>
    <t>00005196</t>
  </si>
  <si>
    <t>00005200</t>
  </si>
  <si>
    <t>00005235</t>
  </si>
  <si>
    <t>00005262</t>
  </si>
  <si>
    <t>00005280</t>
  </si>
  <si>
    <t>00005331</t>
  </si>
  <si>
    <t>00005338</t>
  </si>
  <si>
    <t>00005357</t>
  </si>
  <si>
    <t>00005360</t>
  </si>
  <si>
    <t>00005386</t>
  </si>
  <si>
    <t>00005407</t>
  </si>
  <si>
    <t>00005408</t>
  </si>
  <si>
    <t>00005437</t>
  </si>
  <si>
    <t>00005474</t>
  </si>
  <si>
    <t>00005478</t>
  </si>
  <si>
    <t>00005479</t>
  </si>
  <si>
    <t>00005505</t>
  </si>
  <si>
    <t>00005515</t>
  </si>
  <si>
    <t>00005543</t>
  </si>
  <si>
    <t>00005556</t>
  </si>
  <si>
    <t>00005577</t>
  </si>
  <si>
    <t>00005580</t>
  </si>
  <si>
    <t>00005587</t>
  </si>
  <si>
    <t>00005615</t>
  </si>
  <si>
    <t>00005621</t>
  </si>
  <si>
    <t>00005638</t>
  </si>
  <si>
    <t>00005650</t>
  </si>
  <si>
    <t>00005666</t>
  </si>
  <si>
    <t>00005676</t>
  </si>
  <si>
    <t>00005681</t>
  </si>
  <si>
    <t>00005694</t>
  </si>
  <si>
    <t>00005704</t>
  </si>
  <si>
    <t>00005709</t>
  </si>
  <si>
    <t>00005712</t>
  </si>
  <si>
    <t>00005754</t>
  </si>
  <si>
    <t xml:space="preserve"> 2511</t>
  </si>
  <si>
    <t>11/12/2023</t>
  </si>
  <si>
    <t>Bọc cao su lô tỳ thu cuộn D170/140x3000</t>
  </si>
  <si>
    <t>Bọc cao su lô tỳ thu cuộn D170/140x2800</t>
  </si>
  <si>
    <t>Bọc cao su lô tỳ thu cuộn D160/124x1600</t>
  </si>
  <si>
    <t>13343</t>
  </si>
  <si>
    <t>13345</t>
  </si>
  <si>
    <t>00000446</t>
  </si>
  <si>
    <t xml:space="preserve">Hạt nhựa tái sinh PP </t>
  </si>
  <si>
    <t xml:space="preserve"> 3848</t>
  </si>
  <si>
    <t>12/12/2023</t>
  </si>
  <si>
    <t>3939</t>
  </si>
  <si>
    <t xml:space="preserve"> 4028</t>
  </si>
  <si>
    <t>Nhãn dệt cờ lê màu xanh TE003124</t>
  </si>
  <si>
    <t>Tem dệt IU TE000977</t>
  </si>
  <si>
    <t>Tem IU dệt 2 mặt ngang TE001237 (1,4*2,5)</t>
  </si>
  <si>
    <t>Tem dệt Travel never ends TE001579</t>
  </si>
  <si>
    <t>Tem dệt IU 2 mặt TE001855</t>
  </si>
  <si>
    <t>Tem IU dệt 2 mặt TE001674</t>
  </si>
  <si>
    <t xml:space="preserve"> 4065</t>
  </si>
  <si>
    <t>30/12/2023</t>
  </si>
  <si>
    <t>Chỉ may 250D/3-1500m Trắng-DKT - N00A WHITE,CH000106</t>
  </si>
  <si>
    <t>Chỉ may 420D/3-1000m Mầu-G19B BLUE,CH000177</t>
  </si>
  <si>
    <t>Chỉ may 250D/3-1500m Mầu-DKT-N08A GREY,CH000218</t>
  </si>
  <si>
    <t>Chỉ tơ 150D-5000m Mầu-HồNG NHạT 15-1905 TCX,CH000251</t>
  </si>
  <si>
    <t>Chỉ may 20/2-3000m Mầu-MàU XANH 16-6138 TCX,CH000261</t>
  </si>
  <si>
    <t>Chỉ may 30/3-3000m Mầu-BLUE 18-4215TCX,CH000271</t>
  </si>
  <si>
    <t>Chỉ tơ 150D-5000m Mầu-BLUE 18-4215TCX,CH000272</t>
  </si>
  <si>
    <t>Chỉ may 330D/1 100% Polyamide-Plufsig ( Chỉ cước PA 0.25mm)-CHỉ CƯớC,CH000283</t>
  </si>
  <si>
    <t>Chỉ may 30/3-3000m Mầu-MàU XANH GREEN 18-6030TCX,CH000286</t>
  </si>
  <si>
    <t>Chỉ may 30/3-3000m Mầu-BLUE ĐậM 18-4051 TCX,CH000316</t>
  </si>
  <si>
    <t>Chỉ may 30/3-3000m Mầu-XANH GREEN 16-6138TCX,CH000317</t>
  </si>
  <si>
    <t>Chỉ tái chế 20/2-3000m Mầu-XANH SIÊU THị,CH000338</t>
  </si>
  <si>
    <t>Chỉ chống thấm 30/3-3000m Mầu-DKT-F20A TURQUOISE,CH000350</t>
  </si>
  <si>
    <t>Chỉ chống thấm 30/3-3000m Mầu-FLASHED GREIGE ,CH000351</t>
  </si>
  <si>
    <t>Chỉ chống thấm 20/3-3000m Mầu-FLASHED GREIGE ,CH000352</t>
  </si>
  <si>
    <t>Chỉ chống thấm 20/3-3000m Mầu-DKT-L26 A.GREEN,CH000353</t>
  </si>
  <si>
    <t>Chỉ may 210D/3-1200m Trắng-TRắNG,Q0505</t>
  </si>
  <si>
    <t xml:space="preserve"> 4101</t>
  </si>
  <si>
    <t>13122</t>
  </si>
  <si>
    <t>13123</t>
  </si>
  <si>
    <t xml:space="preserve"> 13124</t>
  </si>
  <si>
    <t>05/12/2023</t>
  </si>
  <si>
    <t xml:space="preserve"> 616</t>
  </si>
  <si>
    <t>19/12/2023</t>
  </si>
  <si>
    <t>Tủ tài liệu</t>
  </si>
  <si>
    <t>Chiếc</t>
  </si>
  <si>
    <t>Ghế xoay</t>
  </si>
  <si>
    <t>Bàn làm việc</t>
  </si>
  <si>
    <t>Ghế họp</t>
  </si>
  <si>
    <t xml:space="preserve"> 414</t>
  </si>
  <si>
    <t>Dây treo mác TP15TRA(dây treo tem L=20mm)</t>
  </si>
  <si>
    <t>Cúc bấm nhựa T15 (khuy nhựa đen đường kính 14mm)</t>
  </si>
  <si>
    <t>00000254</t>
  </si>
  <si>
    <t>Chỉ tơ 150D - 5000m/c Xám (Q0602)</t>
  </si>
  <si>
    <t>Chỉ tơ 150D - 5000m/c TRắng (Q0801)</t>
  </si>
  <si>
    <t>Chỉ PE 20S/2 - 3000m/c Cam 16-1448 TCX (CH000238)</t>
  </si>
  <si>
    <t xml:space="preserve"> 628</t>
  </si>
  <si>
    <t>Dây dù Orange Pantone 1505C/Grey Pantone Cool Gray 2C/Black Pantone Black C( F3mm; ĐL: 5g/m) (DD000135)</t>
  </si>
  <si>
    <t>Dây dù Black Pantone/ Green Pantone7481C/Grey Pantone Cool Gray 2C ( F 3mm; ĐL: 5g/m) (DD000136)</t>
  </si>
  <si>
    <t>Dây dù lồng óc khóa ( ĐL: 2,7 g/m, ɸ 2,5 mm) BASE G19B/DOTS N09A (DD000091)</t>
  </si>
  <si>
    <t>Dây dù lồng óc khóa nền N07A Black/sọc G19B Blue ( ĐL: 2,7g/m ; ɸ 2,5mm) (DD000095)</t>
  </si>
  <si>
    <t>Dây kéo óc khóa ( ĐL: 2,7g/m, ɸ 2,5 mm) PETBASE L03A/DOTS F20A000 (DD000118)</t>
  </si>
  <si>
    <t>Dây quai DKT - N07A BLACK ( K25mm; ĐL: 15g/m) (NON REF) BAGS PES WEBBIG (DQ000379)</t>
  </si>
  <si>
    <t>Dây quai DKT - N07A BLACK (K10mm; ĐL: 6g/m ,dày: 1,2mm) (DQ000388)</t>
  </si>
  <si>
    <t>Dây quai PES DKT - L26A Green (K15mm; ĐL: 8g/m) (DQ000365)</t>
  </si>
  <si>
    <t>Dây dù PES DKT - L26A Green ( F3mm; ĐL: 4g/m) (DD000133)</t>
  </si>
  <si>
    <t>Dây dù PES DKT - L26A Green ( F2,5mm: ĐL : 3,5g/m) (DD000142)</t>
  </si>
  <si>
    <t>Dây quai DKT - L26A Green ( K30mm; ĐL: 17g/m) (DQ000366)</t>
  </si>
  <si>
    <t>Dây quai DKT - L26A Green ( K20mm; ĐL: 12,5g/m) (DQ000367)</t>
  </si>
  <si>
    <t>137</t>
  </si>
  <si>
    <t>Công ty TNHH thiết bị Bách khoa Hà Nội</t>
  </si>
  <si>
    <t>0101445069</t>
  </si>
  <si>
    <t>Thi công gói thầu số 04: " Thi công sửa chữa trung tâm nghiên cứu phát triển" thuộc công trình" sửa chữa trung tâm nghiên cứu phát triển" của nhà máy Z176 theo hợp đồng xây dựng số: 16.12/2023/HĐ-XD/ Z76-BK ký ngày 16 tháng 12 năm 2023.</t>
  </si>
  <si>
    <t>138</t>
  </si>
  <si>
    <t>Thi công gói thầu 05: Cung cấp lắp đặt thiết bị và thi công nội thất, khu trưng bày trung tâm nghiên cứu phát triển của nhà máy Z176 theo hợp đồng thi công xây dựng số: 25.12/2023/HĐ-XL/Z76-BK ký ngày 25 tháng 12 năm 2023.</t>
  </si>
  <si>
    <t>99</t>
  </si>
  <si>
    <t>Công ty cổ phần viễn thông điện lực Hà Nội</t>
  </si>
  <si>
    <t>0101447852</t>
  </si>
  <si>
    <t>Giá trị thanh toán lần 1 gói thầu số 08:" Lắp đặt hệ thống năng lượng tái tạo" của nhà máy Z176/Tổng cục CNQP " theo hợp đồng số 27.10/2023/HĐKT/Z76-Hatec ngày 27/10/2023</t>
  </si>
  <si>
    <t>00000174</t>
  </si>
  <si>
    <t xml:space="preserve"> 5223</t>
  </si>
  <si>
    <t>04/12/2023</t>
  </si>
  <si>
    <t>Lốp Bridgestone Thái EP850 235/70/R16</t>
  </si>
  <si>
    <t>Quả</t>
  </si>
  <si>
    <t>Công thay lốp</t>
  </si>
  <si>
    <t>Cân bằng động 2 bánh</t>
  </si>
  <si>
    <t xml:space="preserve"> 5305</t>
  </si>
  <si>
    <t>07/12/2023</t>
  </si>
  <si>
    <t>Lốp BSTONE 700R16 + săm yếm</t>
  </si>
  <si>
    <t xml:space="preserve"> 5425</t>
  </si>
  <si>
    <t>13/12/2023</t>
  </si>
  <si>
    <t>Thay chổi gạt mưa</t>
  </si>
  <si>
    <t>Chổi gạt mưa</t>
  </si>
  <si>
    <t>5426</t>
  </si>
  <si>
    <t xml:space="preserve"> 5630</t>
  </si>
  <si>
    <t>Dầu máy dầu (5W/30) (6L/can)</t>
  </si>
  <si>
    <t xml:space="preserve"> 5631</t>
  </si>
  <si>
    <t>Lõi lọc gió động cơ</t>
  </si>
  <si>
    <t xml:space="preserve"> 5636</t>
  </si>
  <si>
    <t xml:space="preserve">Bộ lốp, săm, yếm  DRC 750/16 hoa ngang 16PR</t>
  </si>
  <si>
    <t>00000933</t>
  </si>
  <si>
    <t xml:space="preserve"> 938</t>
  </si>
  <si>
    <t>Bộ khung lều MH100 -4P</t>
  </si>
  <si>
    <t>00230143</t>
  </si>
  <si>
    <t>00000335</t>
  </si>
  <si>
    <t>Công ty TNHH TUV Nord Việt Nam</t>
  </si>
  <si>
    <t>0101838278</t>
  </si>
  <si>
    <t xml:space="preserve">Phí đánh giá giám sát lần 1 hệ thống quản lý năng lượng theo tiêu chuẩn ISO50001:2018 </t>
  </si>
  <si>
    <t>Dịch vụ</t>
  </si>
  <si>
    <t xml:space="preserve"> 1802</t>
  </si>
  <si>
    <t>Tem (HDSD +TP) HYLLIS 74 EU</t>
  </si>
  <si>
    <t>Tem tích hợp HDSD+TP- Parkla shoe bag AP</t>
  </si>
  <si>
    <t>Tem thành phần + HDSD - Dimpa 65 EU</t>
  </si>
  <si>
    <t>Tem (HDSD + TP + TTR + túi PE ) - Parkla, AP</t>
  </si>
  <si>
    <t>Tem may -Frakta dán 36L green EU</t>
  </si>
  <si>
    <t>Tem may polyester, màu trắng in đen</t>
  </si>
  <si>
    <t xml:space="preserve"> 1803</t>
  </si>
  <si>
    <t>Chun 2.2 cm đen</t>
  </si>
  <si>
    <t>Chun 2.5cm Blue G17C</t>
  </si>
  <si>
    <t>Chun 2.5cm Blue J18A</t>
  </si>
  <si>
    <t>Chun 2cm đen Gập đôi</t>
  </si>
  <si>
    <t>Chun 1cm Grey</t>
  </si>
  <si>
    <t>Chun 2.5cm đen</t>
  </si>
  <si>
    <t>Chun tròn 4 mm đen N07A</t>
  </si>
  <si>
    <t>Chun 1cm Blue</t>
  </si>
  <si>
    <t>Chun 1cm Blue tái chế</t>
  </si>
  <si>
    <t>Chun 2.5cm BORDEAUX</t>
  </si>
  <si>
    <t>Dây dệt tròn 6mm</t>
  </si>
  <si>
    <t>Chun 1cm Green</t>
  </si>
  <si>
    <t>C23THB</t>
  </si>
  <si>
    <t>00000469</t>
  </si>
  <si>
    <t>Công ty TNHH HAB Việt Nam</t>
  </si>
  <si>
    <t>0101865313</t>
  </si>
  <si>
    <t>Cuộn màng pe</t>
  </si>
  <si>
    <t xml:space="preserve"> 6298</t>
  </si>
  <si>
    <t>Đường ống nhựa 3mm</t>
  </si>
  <si>
    <t>808</t>
  </si>
  <si>
    <t>Cụm bánh xe</t>
  </si>
  <si>
    <t xml:space="preserve"> 1592</t>
  </si>
  <si>
    <t>Keo Bugjo V66/1</t>
  </si>
  <si>
    <t>Dung môi chậm khô 783</t>
  </si>
  <si>
    <t xml:space="preserve"> 8819</t>
  </si>
  <si>
    <t>Cước vận chuyển hàng từ TP Hà Nội đến TP Hồ Chí Minh</t>
  </si>
  <si>
    <t>Cước vận chuyển hàng hóa</t>
  </si>
  <si>
    <t xml:space="preserve"> 624</t>
  </si>
  <si>
    <t xml:space="preserve"> 348</t>
  </si>
  <si>
    <t>22/12/2023</t>
  </si>
  <si>
    <t>Công ty cổ phần ứng dụng kỹ thuật cao D.T.C</t>
  </si>
  <si>
    <t>0102207388</t>
  </si>
  <si>
    <t>Thân cổng xếp</t>
  </si>
  <si>
    <t>Màn hình led điện tử</t>
  </si>
  <si>
    <t>Thanh inox</t>
  </si>
  <si>
    <t>Ống inox</t>
  </si>
  <si>
    <t>Tay điều khiển từ xa DK1</t>
  </si>
  <si>
    <t>Bộ đầu cổng xếp tự động mã SS-SS430 220V/50Hz/420W nhãn hiệu DTC</t>
  </si>
  <si>
    <t>Chi phí vận chuyển và lắp đặt</t>
  </si>
  <si>
    <t>Chỉ PE 20s/2 - 3000m Mầu Xanh ( Q0101)</t>
  </si>
  <si>
    <t>Chỉ PE 20s/2 - 3000m Mầu Đen ( Q0108)</t>
  </si>
  <si>
    <t>Chỉ PE 40s/2 - 5000m Mầu Trắng ( Q0701)</t>
  </si>
  <si>
    <t>Chỉ PE 20s/2 - 3000m Mầu Hồng ( CH 00230)</t>
  </si>
  <si>
    <t>Chỉ PP 150d/2 - 1800m Mầu Xám Đậm ( Q0803)</t>
  </si>
  <si>
    <t>Chỉ PP 150d/2 -1800m Mầu Xám Nhạt ( Q0804)</t>
  </si>
  <si>
    <t>Chỉ PP 150d/2 - 1800m Mầu Trắng ( Q0802)</t>
  </si>
  <si>
    <t>234</t>
  </si>
  <si>
    <t xml:space="preserve">
Chỉ may PE 20s/2 - 3000M Hồng 18-2436 TCX(CH 00230)</t>
  </si>
  <si>
    <t>2290</t>
  </si>
  <si>
    <t>2326</t>
  </si>
  <si>
    <t xml:space="preserve"> 1072</t>
  </si>
  <si>
    <t xml:space="preserve"> 1073</t>
  </si>
  <si>
    <t>Găng tay sợi</t>
  </si>
  <si>
    <t>Chổi chít</t>
  </si>
  <si>
    <t>Găng tay chịu dầu</t>
  </si>
  <si>
    <t>Thoi máy dệt DS 1500</t>
  </si>
  <si>
    <t xml:space="preserve"> 1124</t>
  </si>
  <si>
    <t>21/12/2023</t>
  </si>
  <si>
    <t>Đai xiết ống inox fi110</t>
  </si>
  <si>
    <t>Vít nở sắt thạch cao M8x40mm</t>
  </si>
  <si>
    <t>Lưới sắt 300x1000mm</t>
  </si>
  <si>
    <t>Sơn Epoxy+ chất đóng rắn</t>
  </si>
  <si>
    <t>Sơn màu ghi</t>
  </si>
  <si>
    <t>Bu lông +2 ecu M10x100</t>
  </si>
  <si>
    <t>Sơn màu đỏ</t>
  </si>
  <si>
    <t>Sơn màu vàng</t>
  </si>
  <si>
    <t>Sơn chống rỉ</t>
  </si>
  <si>
    <t>Bóng đèn LED đèn đường+ cần gá 150W</t>
  </si>
  <si>
    <t>Đổi nguồn + mắt led 50W</t>
  </si>
  <si>
    <t>Keo tản nhiệt 10g/hộp</t>
  </si>
  <si>
    <t>Bu lông ecu chìm M6x40</t>
  </si>
  <si>
    <t>Bu lông ecu chìm M8x40</t>
  </si>
  <si>
    <t>Bu lông ecu chìm M10x40</t>
  </si>
  <si>
    <t>Khớp nối TGC 80F</t>
  </si>
  <si>
    <t>Cút hơi chữ T fi8</t>
  </si>
  <si>
    <t>Cút hơi thu fi8/fi4</t>
  </si>
  <si>
    <t>Cút hơi thu fi8/fi10</t>
  </si>
  <si>
    <t>Cút hơi thu fi8/fi12</t>
  </si>
  <si>
    <t>Cút hơi góc YPL 8-01</t>
  </si>
  <si>
    <t>Cút hơi góc YPL 8-02</t>
  </si>
  <si>
    <t>Cút hơi góc YPL 8-03</t>
  </si>
  <si>
    <t>Cút hơi chia 5/ fi8</t>
  </si>
  <si>
    <t>Bộ điều áp lọc khí STNC TC 3010-03</t>
  </si>
  <si>
    <t>Bộ điều áp lọc khí STNC TC 2010-02</t>
  </si>
  <si>
    <t>Rơ le trung gian IDEC +đế 24V</t>
  </si>
  <si>
    <t>Bản lề inox nhỡ</t>
  </si>
  <si>
    <t>Kẻo V66</t>
  </si>
  <si>
    <t>Tủ điện 300x200x150mm</t>
  </si>
  <si>
    <t>Servor ASD-B2-1521-B</t>
  </si>
  <si>
    <t>Bu lông chìm M10x80</t>
  </si>
  <si>
    <t>Bu lông chìm M5x50</t>
  </si>
  <si>
    <t>Xích inox 50-1</t>
  </si>
  <si>
    <t>Van điện từ STNC 2521-08</t>
  </si>
  <si>
    <t xml:space="preserve"> 1125</t>
  </si>
  <si>
    <t>Đế nổi công tắc 3 sino</t>
  </si>
  <si>
    <t>Máng điện 28x10x2000mm</t>
  </si>
  <si>
    <t>Ống nhựa PVC tiền phong fi110x4m-C1</t>
  </si>
  <si>
    <t>Cút góc nhựa PVC fi110</t>
  </si>
  <si>
    <t>Cút nối thẳng nhựa PVC fi110</t>
  </si>
  <si>
    <t>Decal 50x25000mm</t>
  </si>
  <si>
    <t>Băng dính 2 mặt 3M (30x3000mm)</t>
  </si>
  <si>
    <t>Súng phun sơn</t>
  </si>
  <si>
    <t>Ống ghen điện sun fi25</t>
  </si>
  <si>
    <t>Đồng hồ đo áp suất 15kg/cm</t>
  </si>
  <si>
    <t>Chổi đánh rỉ fi100</t>
  </si>
  <si>
    <t>Dây an toàn dài 2M/1500kg</t>
  </si>
  <si>
    <t>Ống hơi PU fi8</t>
  </si>
  <si>
    <t>Xi lanh STNC TGC 80x50</t>
  </si>
  <si>
    <t xml:space="preserve">Xi lanh STNC  MGPM16-30Z</t>
  </si>
  <si>
    <t>Vòng bi SKF 6004</t>
  </si>
  <si>
    <t>Vòng bi SKF 61804</t>
  </si>
  <si>
    <t>Gối trượt HGW30CC</t>
  </si>
  <si>
    <t>Gối trượt HGW35CC</t>
  </si>
  <si>
    <t>Thanh trượt HG30</t>
  </si>
  <si>
    <t>Thanh trượt HG35</t>
  </si>
  <si>
    <t>Nỉ</t>
  </si>
  <si>
    <t>Cao su nhám</t>
  </si>
  <si>
    <t>Băng dính vải khổ 2cm</t>
  </si>
  <si>
    <t>Vít sắt nở nhựa fi6x30</t>
  </si>
  <si>
    <t>Đế nổi + 2 ổ cắm +1 công tắc sino</t>
  </si>
  <si>
    <t xml:space="preserve"> 1131</t>
  </si>
  <si>
    <t>Bóng đèn LED 50w điện quang</t>
  </si>
  <si>
    <t>Keo dán ống nhựa PVC</t>
  </si>
  <si>
    <t>Khung thoi</t>
  </si>
  <si>
    <t>Lò xo fi4x21mm</t>
  </si>
  <si>
    <t>Xích 2 dãy T=12,7</t>
  </si>
  <si>
    <t>Bảo hiểm 1 kim</t>
  </si>
  <si>
    <t>Chân vịt MT-18</t>
  </si>
  <si>
    <t>Tấm cảm ứng màn hình Wecon AH1021-1</t>
  </si>
  <si>
    <t>Chấn lưu đèn Led 50w</t>
  </si>
  <si>
    <t>Tụ điện 8mi</t>
  </si>
  <si>
    <t>Tụ điện 10mi</t>
  </si>
  <si>
    <t>Tụ điện 15mi</t>
  </si>
  <si>
    <t>Rơ le bảo vệ mất pha</t>
  </si>
  <si>
    <t>Vít tự khoan</t>
  </si>
  <si>
    <t>Sơn màu nhũ</t>
  </si>
  <si>
    <t>Dây thép mạ kẽm fi1,5</t>
  </si>
  <si>
    <t>Sơn màu trắng</t>
  </si>
  <si>
    <t>Tô vít 4 cạnh fi3</t>
  </si>
  <si>
    <t>Tô vít 4 cạnh -2 cạnh fi6x300mm</t>
  </si>
  <si>
    <t>Bộ lục giác chữ T (fi2-fi5)</t>
  </si>
  <si>
    <t>Hộp sắt đựng đồ sửa chữa 40*15*10cm</t>
  </si>
  <si>
    <t>Kìm nhọn 8inh</t>
  </si>
  <si>
    <t>Kìm điện 8inh</t>
  </si>
  <si>
    <t>Suốt chỉ máy 1 kim ổ to</t>
  </si>
  <si>
    <t>Quả đào máy 1 kim ổ to</t>
  </si>
  <si>
    <t>Dưỡng viền K25mm</t>
  </si>
  <si>
    <t>Bộ chân vịt rãnh 3/16B</t>
  </si>
  <si>
    <t>Thanh bi bàn kẹp máy lập trình Jack</t>
  </si>
  <si>
    <t xml:space="preserve"> 1132</t>
  </si>
  <si>
    <t>Cút chữ Y nhựa PVC fi110</t>
  </si>
  <si>
    <t>Cút thu nhựa PVC fi140/110</t>
  </si>
  <si>
    <t>Ống nhựa PVC fi110</t>
  </si>
  <si>
    <t>Van nước điện fi34/24VDC</t>
  </si>
  <si>
    <t>Cảm biến áp suất chất khí 24VDC</t>
  </si>
  <si>
    <t>Cảm biến mực nước thép không gỉ L50cm</t>
  </si>
  <si>
    <t>Cảm biến mực nước thép không gỉ dài 70cm</t>
  </si>
  <si>
    <t>Đồng hồ đo nhiệt độ 1,5Vx2(50-70độ)</t>
  </si>
  <si>
    <t>Vòng bi SKF 6001</t>
  </si>
  <si>
    <t>Vòng bi SKF 6201</t>
  </si>
  <si>
    <t>Vòng bi SKF 609</t>
  </si>
  <si>
    <t>Vòng bi SKF 6203</t>
  </si>
  <si>
    <t>Vòng bi SKF 1204</t>
  </si>
  <si>
    <t>Vòng bi SKF YAR206</t>
  </si>
  <si>
    <t>Vòng bi SKF YAR208</t>
  </si>
  <si>
    <t>Mỏ nam châm</t>
  </si>
  <si>
    <t>Mỏ đầu càng thoi</t>
  </si>
  <si>
    <t>Bánh xe thoi HL-18070</t>
  </si>
  <si>
    <t>Bánh xe thoi HL-27060</t>
  </si>
  <si>
    <t>Bánh xe thoi HL-37109</t>
  </si>
  <si>
    <t>Bánh xe đế thoi HL-48080</t>
  </si>
  <si>
    <t>Bánh xe cụm đẩy thoi HL-69100</t>
  </si>
  <si>
    <t>Đai lắp mành 485x120mm</t>
  </si>
  <si>
    <t>Đai lắp mành 240x120mm</t>
  </si>
  <si>
    <t>Dây mành L=310mm</t>
  </si>
  <si>
    <t>Ống mút thấm nước</t>
  </si>
  <si>
    <t>Cần cam</t>
  </si>
  <si>
    <t>Bạc đầu cần cam</t>
  </si>
  <si>
    <t>Vòng bi SKF 6801</t>
  </si>
  <si>
    <t>vòng bi SKF 6203</t>
  </si>
  <si>
    <t>Vòng bi trượt LM 20UU</t>
  </si>
  <si>
    <t>Vòng bi gối đỡ UCP209</t>
  </si>
  <si>
    <t>Dây đai B55</t>
  </si>
  <si>
    <t>Cảm biến quang SICK GL6-N1111</t>
  </si>
  <si>
    <t>Phớt dầu xe nâng</t>
  </si>
  <si>
    <t>Ống ghen điện sun fi20</t>
  </si>
  <si>
    <t>Vít sắt nở nhựa fi8</t>
  </si>
  <si>
    <t>Ghen chịu nhiệt fi10</t>
  </si>
  <si>
    <t xml:space="preserve"> 1155</t>
  </si>
  <si>
    <t>Dây đai A53</t>
  </si>
  <si>
    <t>Dây đai A52</t>
  </si>
  <si>
    <t>Phích cắm điện</t>
  </si>
  <si>
    <t>Ống nhựa lõi thép fi60</t>
  </si>
  <si>
    <t>Dây hơi Pu fi8</t>
  </si>
  <si>
    <t>Cút nối hơi fi8</t>
  </si>
  <si>
    <t>Vòng bi SKF 22211E</t>
  </si>
  <si>
    <t>Máy nén khí mi ni Wing TW-OF750</t>
  </si>
  <si>
    <t>Động cơ chân đế 75W/220V</t>
  </si>
  <si>
    <t xml:space="preserve"> 1156</t>
  </si>
  <si>
    <t>Cút chữ T nhựa PPR fi32</t>
  </si>
  <si>
    <t>Cút nối thẳng nhựa PPR fi32</t>
  </si>
  <si>
    <t>Cút chếch nhựa PPR fi32</t>
  </si>
  <si>
    <t>Cút góc nhựa PPR ren trong fi32x1''</t>
  </si>
  <si>
    <t>Ống nhựa PPR fi32</t>
  </si>
  <si>
    <t>Đầu bịt nhựa PPR fi32</t>
  </si>
  <si>
    <t>Động cơ bình phun</t>
  </si>
  <si>
    <t>Ủng cao su</t>
  </si>
  <si>
    <t>Đầu khò ga</t>
  </si>
  <si>
    <t>Pin</t>
  </si>
  <si>
    <t>Phao cơ inox fi21+fi27</t>
  </si>
  <si>
    <t>Bánh xe PU lõi thép fi150</t>
  </si>
  <si>
    <t>Lô máy cắt quai bọc lại</t>
  </si>
  <si>
    <t>Lô máy dán sim fi55x30</t>
  </si>
  <si>
    <t>Thước vải 3m Đức</t>
  </si>
  <si>
    <t>Quạt cây điều khiển Panasonic F-409KBE</t>
  </si>
  <si>
    <t>Tấm gỗ ép 1220x2440x9mm</t>
  </si>
  <si>
    <t>Bộ quần áo 3M</t>
  </si>
  <si>
    <t>Kính bảo hộ 3M</t>
  </si>
  <si>
    <t>Mặt nạ phòng độc</t>
  </si>
  <si>
    <t>Ổ cắm Lioa 6 ổ cắm/5M</t>
  </si>
  <si>
    <t>Máy hàn Qiuic858D</t>
  </si>
  <si>
    <t xml:space="preserve"> 1157</t>
  </si>
  <si>
    <t>Lò xo đuôi chuột</t>
  </si>
  <si>
    <t>Kéo bấm</t>
  </si>
  <si>
    <t>Bu lông chìm M18x100</t>
  </si>
  <si>
    <t>Dao gạt bản phun tơ</t>
  </si>
  <si>
    <t>Chân vịt 3/16</t>
  </si>
  <si>
    <t>Bộ cự li máy 2 kim 1.1/8''</t>
  </si>
  <si>
    <t xml:space="preserve"> 1158</t>
  </si>
  <si>
    <t>Cút chữ T inox fi 21</t>
  </si>
  <si>
    <t>Đầu búp ren đồng fi21</t>
  </si>
  <si>
    <t>Lơ thu inox fi34/21</t>
  </si>
  <si>
    <t>Đai xiết inox fi20</t>
  </si>
  <si>
    <t>Thang inox chữ A 2,5M</t>
  </si>
  <si>
    <t>Khóa đấm xoay Việt Tiệp</t>
  </si>
  <si>
    <t>Thìa</t>
  </si>
  <si>
    <t>Dầu xịt PR7</t>
  </si>
  <si>
    <t>Kẹp vải đứng</t>
  </si>
  <si>
    <t>Mỏ hàn 909</t>
  </si>
  <si>
    <t>Bóng đèn tuýp LED 1,2 điện quang</t>
  </si>
  <si>
    <t>Thanh trở nhiệt</t>
  </si>
  <si>
    <t>Dưỡng kê mí</t>
  </si>
  <si>
    <t>Bộ cự ly máy 2 kim 3/16''</t>
  </si>
  <si>
    <t>Bộ cự ly máy 2 kim 1/8''</t>
  </si>
  <si>
    <t>Chân vịt máy 2 kim 1/4''</t>
  </si>
  <si>
    <t>Chân vịt xẻ rãnh máy cào bơi + mặt nguyệt răng cưa</t>
  </si>
  <si>
    <t>Chuột máy tính không dây tự sạc</t>
  </si>
  <si>
    <t>Bu lông M5x30</t>
  </si>
  <si>
    <t>Đèn bàn Rạng đông</t>
  </si>
  <si>
    <t>Máy tính casio</t>
  </si>
  <si>
    <t>Khóa Việt Tiệp 63</t>
  </si>
  <si>
    <t>Bóng đèn Panel 600x600mm</t>
  </si>
  <si>
    <t>Chuột máy tính</t>
  </si>
  <si>
    <t>Dưỡng viền K23</t>
  </si>
  <si>
    <t>Máy cắt dây quai</t>
  </si>
  <si>
    <t>Bàn kẹp máy LT</t>
  </si>
  <si>
    <t>Đánh chỉ máy 1 kim</t>
  </si>
  <si>
    <t>Bàn đỡ máy</t>
  </si>
  <si>
    <t xml:space="preserve"> 2357</t>
  </si>
  <si>
    <t>00000320</t>
  </si>
  <si>
    <t>00001655</t>
  </si>
  <si>
    <t>00001701</t>
  </si>
  <si>
    <t>00001827</t>
  </si>
  <si>
    <t>00001830</t>
  </si>
  <si>
    <t>00001847</t>
  </si>
  <si>
    <t>00001849</t>
  </si>
  <si>
    <t>00001856</t>
  </si>
  <si>
    <t>00001990</t>
  </si>
  <si>
    <t>00002336</t>
  </si>
  <si>
    <t>Công ty TNHH SX TM tổng hợp Toàn Cầu</t>
  </si>
  <si>
    <t>0102890915</t>
  </si>
  <si>
    <t>Hộp carton 5 lớp 50 x 40 x 33 cm</t>
  </si>
  <si>
    <t>hộp</t>
  </si>
  <si>
    <t>00002505</t>
  </si>
  <si>
    <t>Hộp carton 5 lớp 49 x 39 x 25 cm</t>
  </si>
  <si>
    <t>Gia công cắt sản phẩm TUIDSTREU</t>
  </si>
  <si>
    <t>Gia công in sản phẩm LEUA4.1EU</t>
  </si>
  <si>
    <t>Gia công in sản phẩm BALB10BLUEU</t>
  </si>
  <si>
    <t>Gia công in sản phẩm BPNHE23BLK</t>
  </si>
  <si>
    <t>Gia công in sản phầm TUIDF40K( Loạt 0)</t>
  </si>
  <si>
    <t>Gia công in sản phầm TUIDF40K</t>
  </si>
  <si>
    <t>Gia công in sản phẩm LEUA4PG</t>
  </si>
  <si>
    <t>Gia công in sản phẩm TUISBBLK</t>
  </si>
  <si>
    <t>Gia công in sản phẩm LEUA4.1FB</t>
  </si>
  <si>
    <t>Gia công in sản phẩm TUIBABOL1</t>
  </si>
  <si>
    <t>Gia công in sản phẩm TUIBABOL2</t>
  </si>
  <si>
    <t>Gia công in sản phẩm TUIBABOUEL24</t>
  </si>
  <si>
    <t>Gia công in sản phẩm TUIBABOUCL24</t>
  </si>
  <si>
    <t>Gia công in sản phẩm BALB17GREEU</t>
  </si>
  <si>
    <t>Gia công in sản phẩm BP100BLK</t>
  </si>
  <si>
    <t xml:space="preserve"> 193</t>
  </si>
  <si>
    <t>Công ty TNHH kinh doanh TM Giang Anh</t>
  </si>
  <si>
    <t>0102969516</t>
  </si>
  <si>
    <t>Đệm bông 120 x 190 x 5 cm</t>
  </si>
  <si>
    <t>Ga chun 120 x 190cm</t>
  </si>
  <si>
    <t>Vỏ chăn 160 x 200cm</t>
  </si>
  <si>
    <t>Gối 45 x 65cm</t>
  </si>
  <si>
    <t xml:space="preserve">Công ty cổ phần đầu tư và  xây dựng VSET Việt Nam</t>
  </si>
  <si>
    <t>0103014244</t>
  </si>
  <si>
    <t>Quyết toán kinh phí thẩm tra Báo cáo nghiên cứu khả thi dự án:”Đầu tư hệ thống năng lượng tái tạo và xây dựng nhà điều hành sản xuất, khung nhà xưởng gia công cơ khí” của nhà máy Z176 theo hợp đồng số 136/2023/HĐ-TV/Z76-VS ngày 13/6/2023</t>
  </si>
  <si>
    <t>Quyết toán kinh phí thẩm tra thiết kế bản vẽ thi công - Tổng dự toán công trình:"Sửa chữa kho nhựa" của nhà máy Z176 theo hợp đồng số 12.10/2023/HĐ-TV/Z76-VS ngày 12/10/2023</t>
  </si>
  <si>
    <t>Quyết toán kinh phí thẩm tra thiết kế bản vẽ thi công - Tổng dự toán công trình:"Đầu tư hệ thống năng lượng tái tạo và xây dựng nhà điều hành sản xuất, khung nhà xưởng gia công cơ khí" của nhà máy Z176 theo hợp đồng số 12.8/2023/HĐ-TV/Z76-VS ngày 12/8/2023</t>
  </si>
  <si>
    <t>00010624</t>
  </si>
  <si>
    <t>00010642</t>
  </si>
  <si>
    <t>00010985</t>
  </si>
  <si>
    <t>Quyết toán KLHT theo HĐ số 9.12/2023/HĐXD/Z76-PLC ngày 09/12/2023</t>
  </si>
  <si>
    <t>Quyết toán KLHT theo HĐ số 12.12/2023/HĐXD/Z76-PLC ngày 09/12/2023</t>
  </si>
  <si>
    <t>Công ty cổ phần đầu tư và thương mại Thanh Phú</t>
  </si>
  <si>
    <t>0103475372</t>
  </si>
  <si>
    <t xml:space="preserve">Quyết toán KLHT theo HĐ số  13.12/2023/HĐXD/Z76-TP ngày 13/12/2023</t>
  </si>
  <si>
    <t xml:space="preserve"> 290</t>
  </si>
  <si>
    <t>Salad hoa quả</t>
  </si>
  <si>
    <t>Củ quả luộc chấm kho quẹt</t>
  </si>
  <si>
    <t>Tôm hùm bỏ lò phomai</t>
  </si>
  <si>
    <t>Bò sốt tiêu đen</t>
  </si>
  <si>
    <t>Ốc Hương hấp</t>
  </si>
  <si>
    <t>Set</t>
  </si>
  <si>
    <t>Sashimi tổng hợp</t>
  </si>
  <si>
    <t>Vải màn K2230, màu trắng nguyên sinh</t>
  </si>
  <si>
    <t xml:space="preserve"> 37945</t>
  </si>
  <si>
    <t>Thay mô tơ lên xuống kính + cơ cấu lên xuống kính trước trái, cài đặt hành trình</t>
  </si>
  <si>
    <t>Thay đèn pha trước 2 bên ( loại siêu sáng )</t>
  </si>
  <si>
    <t>Mô tơ nâng hạ kính</t>
  </si>
  <si>
    <t>00037946</t>
  </si>
  <si>
    <t>Bộ quay kính cửa trước bên trái</t>
  </si>
  <si>
    <t>109</t>
  </si>
  <si>
    <t>00006428</t>
  </si>
  <si>
    <t>Cho thuê máy photocopy tháng 12/2023</t>
  </si>
  <si>
    <t xml:space="preserve"> 1111</t>
  </si>
  <si>
    <t>14/12/2023</t>
  </si>
  <si>
    <t xml:space="preserve">Máy tính xách tay MSI Cyborg 15 A12UCX-28 1VN </t>
  </si>
  <si>
    <t>BNT Kingston Fury 16GB D4-3200U C16 Beast Black (KF432C16BB1/16)</t>
  </si>
  <si>
    <t>Chuột không dây Logitech M221</t>
  </si>
  <si>
    <t xml:space="preserve"> 622</t>
  </si>
  <si>
    <t>Hộp inox TT 304</t>
  </si>
  <si>
    <t>Thép V3 mạ kẽm</t>
  </si>
  <si>
    <t>Thép L40</t>
  </si>
  <si>
    <t>Tấm nhựa Polycarbonate</t>
  </si>
  <si>
    <t>Thép hộp mạ kẽm 50x50x1,8 HP</t>
  </si>
  <si>
    <t>Tôn mạ màu</t>
  </si>
  <si>
    <t>Thép L50</t>
  </si>
  <si>
    <t>Thép vuông đặc 16</t>
  </si>
  <si>
    <t>CÔNG TY CỔ PHẦN TƯ VẤN ĐẦU TƯ XÂY LẮP HOÀNG NGUYỄN</t>
  </si>
  <si>
    <t>0105169317</t>
  </si>
  <si>
    <t>Giá trị hoàn thành gói thầu số 01: Giám sát thi công xây dựng và lắp đặt thiết bị công trình: "Sửa chữa hạ ngầm cáp điện ngoài nhà tại khu B" của nhà máy Z176 theo hợp đồng số 17.10/2023/HĐ-TV/Z76-HN ngày 17/10/2023</t>
  </si>
  <si>
    <t>Dầu công nghiệp Rolling Oil 46</t>
  </si>
  <si>
    <t>Dầu công nghiệp Rolling Oil 32</t>
  </si>
  <si>
    <t>103</t>
  </si>
  <si>
    <t xml:space="preserve"> 761</t>
  </si>
  <si>
    <t>775</t>
  </si>
  <si>
    <t>Xơ polyester 7.8Dx32mm HCS ( 100% RECYCLED PET hollow, conjugated, Sliconized, 7.8 dtex 32 mm )</t>
  </si>
  <si>
    <t xml:space="preserve"> 104</t>
  </si>
  <si>
    <t>15/12/2023</t>
  </si>
  <si>
    <t>Dây dù fi 3mm màu trắng (N00 White)</t>
  </si>
  <si>
    <t>Công Ty Cổ Phần Đầu Tư Xây Dựng Và Phát Triển Thương Mại TBC Việt Nam</t>
  </si>
  <si>
    <t>0105486203</t>
  </si>
  <si>
    <t>Thiết kế, cải tạo hệ thống PCCC</t>
  </si>
  <si>
    <t>00000110</t>
  </si>
  <si>
    <t xml:space="preserve"> 390</t>
  </si>
  <si>
    <t>Bột màu xanh Pigment Green 7</t>
  </si>
  <si>
    <t>Kẽm Zinc Stearate</t>
  </si>
  <si>
    <t>Bột màu đen Carbon Black Pigment VA1605</t>
  </si>
  <si>
    <t>00000393</t>
  </si>
  <si>
    <t>Hạt màu ghi 13Gr0884325(18-4215TCX)</t>
  </si>
  <si>
    <t>06/12/2023</t>
  </si>
  <si>
    <t>Hạt màu hồng 12P1051203</t>
  </si>
  <si>
    <t xml:space="preserve"> 396</t>
  </si>
  <si>
    <t xml:space="preserve"> 406</t>
  </si>
  <si>
    <t>Hạt màu xanh Navy 7B1204001</t>
  </si>
  <si>
    <t>Hạt màu xanh 12G1052711</t>
  </si>
  <si>
    <t>Hạt màu tím 11V0294817</t>
  </si>
  <si>
    <t xml:space="preserve"> 418</t>
  </si>
  <si>
    <t>Hạt nhựa nguyên sinh Polypropylene (S805S )</t>
  </si>
  <si>
    <t>Hạt nhựa nguyên sinh PP (H350FG)</t>
  </si>
  <si>
    <t>Hạt nhựa phụ gia IM-PPA30</t>
  </si>
  <si>
    <t>00000314</t>
  </si>
  <si>
    <t>Cty TNHH vận tải quốc tê DDL</t>
  </si>
  <si>
    <t>0105845519</t>
  </si>
  <si>
    <t>1735</t>
  </si>
  <si>
    <t>Công ty TNHH xuất nhập khẩu thương mại Yên Phát</t>
  </si>
  <si>
    <t>0105904394</t>
  </si>
  <si>
    <t>Máy chà sàn công nghiệp liên hợp model KMS 70D</t>
  </si>
  <si>
    <t xml:space="preserve">Gia công cắt + in +may  TUIT45LEU</t>
  </si>
  <si>
    <t>Gia công may túi - TUIFBBBK</t>
  </si>
  <si>
    <t>Gia công mau túi - TUISBBLK</t>
  </si>
  <si>
    <t>Gia công cắt + may đệm DEMF19060BEIAP</t>
  </si>
  <si>
    <t xml:space="preserve"> 146</t>
  </si>
  <si>
    <t xml:space="preserve">Dây dệt K10mm Đ/L 6g/m  màu DKT-N06A Grey</t>
  </si>
  <si>
    <t xml:space="preserve"> 150</t>
  </si>
  <si>
    <t xml:space="preserve">Dây quai PP màu trắng  K10mm ĐL 7g/m (Jall)</t>
  </si>
  <si>
    <t>00000132</t>
  </si>
  <si>
    <t>Công ty cổ phần tư vấn công nghệ và kiểm định xây dựng Việt Nam</t>
  </si>
  <si>
    <t>0106116685</t>
  </si>
  <si>
    <t>Thanh toán hợp đồng số 11.11/HĐ-TV/Z176-VCT ký ngày 11/11/2023 về việc Thẩm tra thiết kế bản vẽ thi công - Tổng dự toán công trình "Sửa chữa trung tâm nghiên cứu phát triển của nhà máy Z176" tại địa điểm Xã Kiêu Kỵ, huyện Gia Lâm, Hà Nội</t>
  </si>
  <si>
    <t xml:space="preserve">Tủ phát sóng  20KHZ- 1500W</t>
  </si>
  <si>
    <t xml:space="preserve">Tủ phát sóng  20KHZ- 2500W</t>
  </si>
  <si>
    <t xml:space="preserve">Tủ phát sóng  15KHZ- 2000W</t>
  </si>
  <si>
    <t>C23TCT</t>
  </si>
  <si>
    <t>131</t>
  </si>
  <si>
    <t>Trung tâm Xúc tiến đầu tư phát triển Công Thương</t>
  </si>
  <si>
    <t>0106211064</t>
  </si>
  <si>
    <t>Dịch vụ tổ chức chương trình Xúc tiến thương mại tại Trung Quốc</t>
  </si>
  <si>
    <t>DV</t>
  </si>
  <si>
    <t>00101419</t>
  </si>
  <si>
    <t xml:space="preserve"> 42</t>
  </si>
  <si>
    <t>May gia công túi TUIY</t>
  </si>
  <si>
    <t>Gia công may TUISDBLIM-8150</t>
  </si>
  <si>
    <t>Gia công may TUISDBORA-8150</t>
  </si>
  <si>
    <t>Gia công may TUISDBRED-8150</t>
  </si>
  <si>
    <t>Gia công may TUISDBROYBLU-8150</t>
  </si>
  <si>
    <t>Gia công may TUIP55WHIAP</t>
  </si>
  <si>
    <t xml:space="preserve"> 2212</t>
  </si>
  <si>
    <t>Ruy băng in mã vạch Wax Khổ 110mm*300m</t>
  </si>
  <si>
    <t>2233</t>
  </si>
  <si>
    <t>90</t>
  </si>
  <si>
    <t xml:space="preserve"> 91</t>
  </si>
  <si>
    <t>Cọc pin-màu bạc</t>
  </si>
  <si>
    <t>00008574</t>
  </si>
  <si>
    <t>Cty TNHH KEN LOGISTICS</t>
  </si>
  <si>
    <t>0106507110</t>
  </si>
  <si>
    <t>Phí nhập keo</t>
  </si>
  <si>
    <t xml:space="preserve">Công ty TNHH thang máy và  thiết bị Thành Tâm</t>
  </si>
  <si>
    <t>0106552674</t>
  </si>
  <si>
    <t>Bảo trì bảo dưỡng 01 thang máy tải khách 750Kg</t>
  </si>
  <si>
    <t>Dầu fhusheng</t>
  </si>
  <si>
    <t>Lọc dầu fhusheng 75</t>
  </si>
  <si>
    <t>Lọc gió Fhusheng 75 KW</t>
  </si>
  <si>
    <t>Lọc Tách Nhớt Fhusheng 75 KW</t>
  </si>
  <si>
    <t>00000187</t>
  </si>
  <si>
    <t xml:space="preserve">Máy làm lạnh nước  Model : JC-15FBX1</t>
  </si>
  <si>
    <t xml:space="preserve">Công ty CP tư vấn thương mại dịch vụ H  và  T Việt Nam</t>
  </si>
  <si>
    <t>0106820274</t>
  </si>
  <si>
    <t>Quyết toán kinh phí Lập thiết kế bản vẽ thi công- Tổng dự toán công trình:”Sửa chữa mái nhà xưởng và lắp đặt hệ thống điện năng lượng mặt trời” của nhà máy Z176 theo hợp đồng số 16.11/HĐ-TKKT/Z76-HT ngày 16/11/2023.</t>
  </si>
  <si>
    <t>6158988</t>
  </si>
  <si>
    <t>6158989</t>
  </si>
  <si>
    <t>6158990</t>
  </si>
  <si>
    <t>6158991</t>
  </si>
  <si>
    <t>6158992</t>
  </si>
  <si>
    <t>6158993</t>
  </si>
  <si>
    <t>6158994</t>
  </si>
  <si>
    <t>1264735</t>
  </si>
  <si>
    <t>482356</t>
  </si>
  <si>
    <t>482430</t>
  </si>
  <si>
    <t>482571</t>
  </si>
  <si>
    <t>482591</t>
  </si>
  <si>
    <t>482957</t>
  </si>
  <si>
    <t>QTHT theo hợp đồng số 10.11/2023/HĐ-XD/Z176-Hr ngày 10/11</t>
  </si>
  <si>
    <t>QTHT theo hợp đồng số 05.12/2023/HĐ-XD/Z176-Hr ngày 05/12/2023</t>
  </si>
  <si>
    <t>00000023</t>
  </si>
  <si>
    <t>Thi công "Sửa chữa hội trường, nhà khách 2 tầng (khu nhà khách), nhà ở tập thể 2 tầng và 1 số hạng mục phụ trợ" theo hợp đồng xây dựng số 19.12/HĐSCXD/Z76-HR ký ngày 19/12/2023 và bảng quyết toán khối lượng hoàn thành kèm theo.</t>
  </si>
  <si>
    <t>00000009</t>
  </si>
  <si>
    <t xml:space="preserve">Công ty CP kiến trúc và  phát tiển xây dựng TOPAZ </t>
  </si>
  <si>
    <t>0106923495</t>
  </si>
  <si>
    <t>Thiết kế bản vẽ thi công, tổng dự toán của công trình” Sửa chữa kho nhựa” theo hợp đồng số 12.10/HĐ-TKKT/Z76-TP ngày 12 tháng 10 năm 2023</t>
  </si>
  <si>
    <t>00000067</t>
  </si>
  <si>
    <t>CÔNG TY TNHH THƯƠNG MẠI VÀ DỊCH VỤ VIỄN THÔNG TS&amp;T VIỆT NAM</t>
  </si>
  <si>
    <t>0107134729</t>
  </si>
  <si>
    <t>Áo bảo hộ mùa đông</t>
  </si>
  <si>
    <t>Áo phản quang</t>
  </si>
  <si>
    <t>Bộ quần áo mưa</t>
  </si>
  <si>
    <t>Găng tay bảo hộ</t>
  </si>
  <si>
    <t>Găng tay bảo hộ hỗ trợ chống cắt</t>
  </si>
  <si>
    <t>Găng tay cách điện 500V</t>
  </si>
  <si>
    <t>Găng tay cách điện hạ áp</t>
  </si>
  <si>
    <t>Dép phòng sạch</t>
  </si>
  <si>
    <t>Giày bảo hộ</t>
  </si>
  <si>
    <t>Giày bảo hộ cách điện</t>
  </si>
  <si>
    <t>Ủng cách điện hạ áp</t>
  </si>
  <si>
    <t>Khẩu trang y tế</t>
  </si>
  <si>
    <t>Kính bảo hộ</t>
  </si>
  <si>
    <t>Nút tai chống ồn (loại dùng nhiều lần)</t>
  </si>
  <si>
    <t>Quần áo bảo hộ mùa hè</t>
  </si>
  <si>
    <t>Áo khoác chống lạnh</t>
  </si>
  <si>
    <t>Dây bảo hiểm</t>
  </si>
  <si>
    <t>Dép dọ</t>
  </si>
  <si>
    <t>Áo phao</t>
  </si>
  <si>
    <t>Thảm cách điện hạ áp (600x800)</t>
  </si>
  <si>
    <t>Mũ bảo hộ</t>
  </si>
  <si>
    <t>Tấm phủ cách điện hạ áp</t>
  </si>
  <si>
    <t>C23MLT</t>
  </si>
  <si>
    <t>00008073</t>
  </si>
  <si>
    <t xml:space="preserve">Công ty TNHH dịch vụ và  ẩm thực Thăng Long</t>
  </si>
  <si>
    <t>0107269719</t>
  </si>
  <si>
    <t>00000325</t>
  </si>
  <si>
    <t>Công Ty TNHH Đầu Tư Và Thương Mại Hùng Hằng</t>
  </si>
  <si>
    <t>0107330057</t>
  </si>
  <si>
    <t>Bệt 1 khối S200, nắp CF-602VS AC-902VN/BW1+AL299BW</t>
  </si>
  <si>
    <t>17</t>
  </si>
  <si>
    <t>31/12/2023</t>
  </si>
  <si>
    <t xml:space="preserve"> 715</t>
  </si>
  <si>
    <t>Hạt nhựa màu xanh tím VM 5027</t>
  </si>
  <si>
    <t>Hạt nhựa màu xanh lá VM 6190</t>
  </si>
  <si>
    <t>Hạt nhựa màu đen VM 001</t>
  </si>
  <si>
    <t>Hạt nhựa màu hồng VM 4103</t>
  </si>
  <si>
    <t xml:space="preserve"> 753</t>
  </si>
  <si>
    <t>18/12/2023</t>
  </si>
  <si>
    <t>00000769</t>
  </si>
  <si>
    <t xml:space="preserve"> 646</t>
  </si>
  <si>
    <t>2460</t>
  </si>
  <si>
    <t>Công ty TNHH đầu tư và giải pháp công nghệ An Thiên Phú</t>
  </si>
  <si>
    <t>0107433662</t>
  </si>
  <si>
    <t xml:space="preserve"> 117132</t>
  </si>
  <si>
    <t>Công ty cổ phần môi trường đô thị Gia Lâm</t>
  </si>
  <si>
    <t>0107490477</t>
  </si>
  <si>
    <t>Dịch vụ thu gom, vận chuyển rác thải sinh hoạt quý 3+4 năm 2023</t>
  </si>
  <si>
    <t>Nhân công bốc xúc rác thải sinh hoạt</t>
  </si>
  <si>
    <t xml:space="preserve">Công ty CP thương mại và xây  lắp Đức Cường</t>
  </si>
  <si>
    <t>0107511920</t>
  </si>
  <si>
    <t>Đầu cốt đúc M240</t>
  </si>
  <si>
    <t>Đầu booc đầu cốt</t>
  </si>
  <si>
    <t>Vật tư phụ (đầu cốt bổ sung di chuyển cáp hạ thế, băng dính, dây buộc….)</t>
  </si>
  <si>
    <t>Máng 500x150x1.5mm có nắp</t>
  </si>
  <si>
    <t>Cút vuông 90 độ 500x150</t>
  </si>
  <si>
    <t>V đỡ cho máng V 50 dạng công son</t>
  </si>
  <si>
    <t>Hộp chụp bên hạ thế KT H 600xW850xD500 tôn 1.5</t>
  </si>
  <si>
    <t>Cáp Cu/XLPE/PVC 1x240mm2-0.6/1lV</t>
  </si>
  <si>
    <t>Tủ điện 2500A</t>
  </si>
  <si>
    <t>Tủ</t>
  </si>
  <si>
    <t>Tủ tụ bù 600kVAr</t>
  </si>
  <si>
    <t>Lắp đặt tủ điện tổng 0.4kV-2500A</t>
  </si>
  <si>
    <t>Lăp đặt tủ tụ bù</t>
  </si>
  <si>
    <t>Lắp đặt máng cáp, hộp chụp cực</t>
  </si>
  <si>
    <t>Tháo tủ điện tổng cũ thu hồi</t>
  </si>
  <si>
    <t>Tháo tủ tụ bù cũ hỏng thu hồi</t>
  </si>
  <si>
    <t>Tháo tủ tụ bù cũ và lắp lại</t>
  </si>
  <si>
    <t>Tháo cáp cũ từ MBA đến tủ tổng cũ</t>
  </si>
  <si>
    <t>Lắp đặt cáp mới từ MBA đến tủ tổng mới ( đi cáp trong máng cáp, ép đầu cốt, cố định cáp trong máng cáp…)</t>
  </si>
  <si>
    <t>Tháo, lắp lại cáp cũ, đi cáp cũ đấu nối hoàn thiện sang tủ mới</t>
  </si>
  <si>
    <t>Chi phí giám sát</t>
  </si>
  <si>
    <t>Chi phí thí nghiệm vật tư, thiết bị</t>
  </si>
  <si>
    <t>Chi phí nghiệm thu đưa công trình vào sử dụng</t>
  </si>
  <si>
    <t>Chi phí cắt điện, lập phương án tổ chức thi công</t>
  </si>
  <si>
    <t>Chi phí vận chuyển vật tư, thiết bị</t>
  </si>
  <si>
    <t>3272</t>
  </si>
  <si>
    <t>Công ty TNHH liên doanh APO Việt Nam</t>
  </si>
  <si>
    <t>0107522986</t>
  </si>
  <si>
    <t>Sơn xanh quân đội Cu-18</t>
  </si>
  <si>
    <t xml:space="preserve"> 373</t>
  </si>
  <si>
    <t>00000079</t>
  </si>
  <si>
    <t>Công ty cổ phần Tascon Việt Nam</t>
  </si>
  <si>
    <t>0107550912</t>
  </si>
  <si>
    <t>Thanh toán Hợp đồng số 20.5/HĐ–TKKT/Z76-TS ngày 20 tháng 5 năm 2023 về việc lập Thiết kế BVTC–TDT xây dựng công trình “Sửa chữa kết nối phân xưởng A2 dệt và phân xưởng A2 kéo sợi” của nhà máy Z176</t>
  </si>
  <si>
    <t>CÔNG TY TNHH CHẾ TẠO VIỆT NHẬT</t>
  </si>
  <si>
    <t>0107571133</t>
  </si>
  <si>
    <t>Thi công gói thầu số 06:" Thi công, lắp đặt phòng thử nổ và thử kín" thuộc Công trình" Sửa chữa trung tâm nghiên cưu phát triển" của nhà máy Z176 theo hợp đồng số: 29.11/2023/HĐ-XL/Z76-VN ký ngày 29 tháng 11 năm 2023.</t>
  </si>
  <si>
    <t>C23TEC</t>
  </si>
  <si>
    <t xml:space="preserve"> 2115</t>
  </si>
  <si>
    <t>CÔNG TY TNHH ECO3D</t>
  </si>
  <si>
    <t>0107605569</t>
  </si>
  <si>
    <t>Găng tay cách điện hạ thế</t>
  </si>
  <si>
    <t xml:space="preserve">Sào cách điện cứu hộ 24401-ES </t>
  </si>
  <si>
    <t>Mũ trùm đầu chống hồ quang</t>
  </si>
  <si>
    <t xml:space="preserve">Ủng cao su cách điện 35KV  </t>
  </si>
  <si>
    <t xml:space="preserve"> 377</t>
  </si>
  <si>
    <t>Công ty TNHH thương mại và dịch vụ thiết bị điện Tiến Thành</t>
  </si>
  <si>
    <t>0107720498</t>
  </si>
  <si>
    <t>CTĐT 3 pha 3 giá 3x5(10)A; 3x57,5/100V – 3x240/415V; ccx 0,5s) ME-41 RF-MESH</t>
  </si>
  <si>
    <t>Công lắp đặt</t>
  </si>
  <si>
    <t>C23MLA</t>
  </si>
  <si>
    <t>00004818</t>
  </si>
  <si>
    <t>Công ty TNHH ẩm thực Lâm Anh</t>
  </si>
  <si>
    <t>0107727133</t>
  </si>
  <si>
    <t>Công ty cổ phần cơ điện Bảo Minh</t>
  </si>
  <si>
    <t>0107728345</t>
  </si>
  <si>
    <t>Thanh toán khối lượng hoàn thành lần 1 của hợp đồng số: 14.12/2023/HĐ-XD/Z76-BM ngày 14/12/2023 về việc thực hiện Gói thầu số 11: “Cung cấp, thi công lắp đặt hệ thống PCCC sửa chữa kho nhựa” thuộc công trình “Sửa chữa kho nhựa” của Nhà máy Z176 (Kèm theo bảng giá trị thanh toán).</t>
  </si>
  <si>
    <t>1586</t>
  </si>
  <si>
    <t>Công ty TNHH Trống Đồng Thăng Long</t>
  </si>
  <si>
    <t>0107870493</t>
  </si>
  <si>
    <t>đồng</t>
  </si>
  <si>
    <t>00000135</t>
  </si>
  <si>
    <t>Dầu Parafin</t>
  </si>
  <si>
    <t>QTHT theo hợp đồng số 13.11/2023/HĐ-XD/Z176-TTP ngày 13/11/2023</t>
  </si>
  <si>
    <t>00000115</t>
  </si>
  <si>
    <t>Máy vắt sổ công nghiệp Jack E4S-5-03/333</t>
  </si>
  <si>
    <t xml:space="preserve">Lưới dù kt  3*6 ( loại 1 )</t>
  </si>
  <si>
    <t>Dây dù phi 0,8</t>
  </si>
  <si>
    <t>139</t>
  </si>
  <si>
    <t>Lưới dù kt 3 *24 m, mắt lưới 200 * 200</t>
  </si>
  <si>
    <t>Lưới dù kt 3*6 ( loại 2 )</t>
  </si>
  <si>
    <t>Dây dù 0,7 mm</t>
  </si>
  <si>
    <t>Dây dù phi 2,5 mm</t>
  </si>
  <si>
    <t>00000161</t>
  </si>
  <si>
    <t>Công ty cổ phần thẩm định giá Tây Đô</t>
  </si>
  <si>
    <t>0108052500</t>
  </si>
  <si>
    <t xml:space="preserve">Phí dịch vụ thẩm định giá </t>
  </si>
  <si>
    <t>C23TCN</t>
  </si>
  <si>
    <t xml:space="preserve"> 243</t>
  </si>
  <si>
    <t>Công ty TNHH Công nghệ Prochem (Hà Nội)</t>
  </si>
  <si>
    <t>0108070080</t>
  </si>
  <si>
    <t>Bóng đèn UV UVA-340 (Q-lab)</t>
  </si>
  <si>
    <t>Cảm biến nhiệt độ, model: V-2156-X (Q-lab)</t>
  </si>
  <si>
    <t>00019317</t>
  </si>
  <si>
    <t>C23MHP</t>
  </si>
  <si>
    <t>665</t>
  </si>
  <si>
    <t>Công ty cổ phần dịch vụ Goldsun</t>
  </si>
  <si>
    <t>0108097043</t>
  </si>
  <si>
    <t>C23TLH</t>
  </si>
  <si>
    <t xml:space="preserve"> 108</t>
  </si>
  <si>
    <t xml:space="preserve">Công ty TNHH dịch vụ và  TM tổng hợp Lê Hùng</t>
  </si>
  <si>
    <t>0108150177</t>
  </si>
  <si>
    <t>Di chuyển lắp đặt vỏ công</t>
  </si>
  <si>
    <t>ca</t>
  </si>
  <si>
    <t>Nâng cẩu máy đưa vào xưởng</t>
  </si>
  <si>
    <t>00001386</t>
  </si>
  <si>
    <t>00001410</t>
  </si>
  <si>
    <t>00001416</t>
  </si>
  <si>
    <t>00001457</t>
  </si>
  <si>
    <t>00001509</t>
  </si>
  <si>
    <t>00000854</t>
  </si>
  <si>
    <t>00000869</t>
  </si>
  <si>
    <t>C23TWP</t>
  </si>
  <si>
    <t>00000340</t>
  </si>
  <si>
    <t>Công ty cổ phần Wineplaza</t>
  </si>
  <si>
    <t>0108330268</t>
  </si>
  <si>
    <t>Rượu vang Ilo Montepulciano d'Abruzzo DOC</t>
  </si>
  <si>
    <t xml:space="preserve">Công ty TNHH Xây dựng và  Đầu tư  thương Mại Thành Phát</t>
  </si>
  <si>
    <t>0108377971</t>
  </si>
  <si>
    <t>Quyết toán kinh phí lập thiết kế bản vẽ thi công - Tổng dự toán Công trình: "Đầu tư hệ thống năng lượng tái tạo và xây dựng nhà điều hành sản xuất, khung nhà xưởng gia công cơ khí" của Nhà máy Z176 theo hợp đồng số 11.8/2023/HĐ-TV/Z76-TP ngày 11 tháng 8 năm 2023</t>
  </si>
  <si>
    <t>179</t>
  </si>
  <si>
    <t>191</t>
  </si>
  <si>
    <t xml:space="preserve"> 670</t>
  </si>
  <si>
    <t>Sợi chỉ may 50s/2 PE màu MG</t>
  </si>
  <si>
    <t>Sợi chỉ may 50s/2 PE màu Navy</t>
  </si>
  <si>
    <t>Sợi chỉ may 50s/2 PE màu Royal Blue</t>
  </si>
  <si>
    <t xml:space="preserve"> 684</t>
  </si>
  <si>
    <t>Sợi chỉ 50s/2 PE màu GR</t>
  </si>
  <si>
    <t>Sợi chỉ 50s/2 PE màu tím</t>
  </si>
  <si>
    <t>Sợi chỉ 50s/2 PE màu cream</t>
  </si>
  <si>
    <t>Sợi chỉ 50s/2 PE màu Green GR</t>
  </si>
  <si>
    <t>Sợi chỉ 50s/2 PE màu Hunter Green</t>
  </si>
  <si>
    <t>Sợi chỉ 50s/2 PE màu Navy</t>
  </si>
  <si>
    <t>Sợi chỉ 50s/2 PE màu Process blue</t>
  </si>
  <si>
    <t>Sợi chỉ 50s/2 PE màu Royal Blue</t>
  </si>
  <si>
    <t>Sợi chỉ 50s/2 PE màu Tím</t>
  </si>
  <si>
    <t xml:space="preserve"> 696</t>
  </si>
  <si>
    <t>Sợi chỉ 40s/2 PE màu Grey</t>
  </si>
  <si>
    <t>Sợi chỉ 40s/2 PE màu Lime</t>
  </si>
  <si>
    <t>Sợi chỉ 40s/2 PE màu Neon Orange</t>
  </si>
  <si>
    <t>Sợi chỉ 40s/2 PE màu burgundy</t>
  </si>
  <si>
    <t>Sợi chỉ 40s/2 PE màu red</t>
  </si>
  <si>
    <t>Sợi chỉ 40s/2 PE màu Blue Navy</t>
  </si>
  <si>
    <t>Sợi chỉ 40s/2 PE màu Black</t>
  </si>
  <si>
    <t>Sợi chỉ 40s/2 PE màu White</t>
  </si>
  <si>
    <t>Sợi chỉ 40s/2 PE màu purple</t>
  </si>
  <si>
    <t>Sợi chỉ 40s/2 PE màu Reflex Blue</t>
  </si>
  <si>
    <t>Sợi chỉ 40s/2 PE màu Dark Green</t>
  </si>
  <si>
    <t xml:space="preserve"> 291</t>
  </si>
  <si>
    <t xml:space="preserve"> 295</t>
  </si>
  <si>
    <t>Tem barcode storebag</t>
  </si>
  <si>
    <t>Tem care Storebag</t>
  </si>
  <si>
    <t>Tem care ARPENAZ/MH100/SAP/Shelter</t>
  </si>
  <si>
    <t>Tem hướng dẫn lắp ráp 4.2</t>
  </si>
  <si>
    <t>C23MHA</t>
  </si>
  <si>
    <t>00005246</t>
  </si>
  <si>
    <t>Công ty TNHH sản xuất thương mại dịch vụ ẩm thực Hải Âu</t>
  </si>
  <si>
    <t>0108561480</t>
  </si>
  <si>
    <t>848</t>
  </si>
  <si>
    <t>486</t>
  </si>
  <si>
    <t>489</t>
  </si>
  <si>
    <t>491</t>
  </si>
  <si>
    <t>492</t>
  </si>
  <si>
    <t>494</t>
  </si>
  <si>
    <t>495</t>
  </si>
  <si>
    <t>496</t>
  </si>
  <si>
    <t>498</t>
  </si>
  <si>
    <t>499</t>
  </si>
  <si>
    <t>501</t>
  </si>
  <si>
    <t>502</t>
  </si>
  <si>
    <t>503</t>
  </si>
  <si>
    <t>506</t>
  </si>
  <si>
    <t>510</t>
  </si>
  <si>
    <t>512</t>
  </si>
  <si>
    <t>513</t>
  </si>
  <si>
    <t>517</t>
  </si>
  <si>
    <t>518</t>
  </si>
  <si>
    <t>525</t>
  </si>
  <si>
    <t>529</t>
  </si>
  <si>
    <t>530</t>
  </si>
  <si>
    <t>532</t>
  </si>
  <si>
    <t>533</t>
  </si>
  <si>
    <t>534</t>
  </si>
  <si>
    <t>536</t>
  </si>
  <si>
    <t>539</t>
  </si>
  <si>
    <t>547</t>
  </si>
  <si>
    <t xml:space="preserve"> 61</t>
  </si>
  <si>
    <t>Công ty CP khoa học kỹ thuật Đo Lường</t>
  </si>
  <si>
    <t>0108727030</t>
  </si>
  <si>
    <t>Máy kiểm tra thuỷ tĩnh</t>
  </si>
  <si>
    <t>Thiết bị đầu cuối dữ liệu di động</t>
  </si>
  <si>
    <t>Máy kiểm tra đa năng</t>
  </si>
  <si>
    <t>Máy đọc mã vạch</t>
  </si>
  <si>
    <t>Máy quang phổ</t>
  </si>
  <si>
    <t xml:space="preserve"> 63</t>
  </si>
  <si>
    <t>USB quản lý mầu sắc QC onclor</t>
  </si>
  <si>
    <t>Lò nung nóng bằng điện</t>
  </si>
  <si>
    <t>Máy phân tích độ ẩm</t>
  </si>
  <si>
    <t>Thiết bị chuyển mạch Switch Reyee RG-ES108GD</t>
  </si>
  <si>
    <t>Camera quan sát Hikvision DS-2DE2A404IW-DE3/W</t>
  </si>
  <si>
    <t>Dây cáp chưa đầu nối U/UTP CAT5E DS- 1LN5EUEC0</t>
  </si>
  <si>
    <t>Khung giá treo camera</t>
  </si>
  <si>
    <t>Dây bọc dẹt 2x2.5</t>
  </si>
  <si>
    <t>Dây dẹt 2x1,5</t>
  </si>
  <si>
    <t>Dây bọc dẹt 2x 1</t>
  </si>
  <si>
    <t>Cáp RG59/ccs + 2C x 0,4/SP/TR</t>
  </si>
  <si>
    <t>Tủ nối 20x30x13 ( CKEO ) SN</t>
  </si>
  <si>
    <t xml:space="preserve"> 95</t>
  </si>
  <si>
    <t>Ống mềm SP9020CM</t>
  </si>
  <si>
    <t>Ống tròn cứng SP9020</t>
  </si>
  <si>
    <t>ống ruột gà d20</t>
  </si>
  <si>
    <t>Hộp nối dây E265/2X</t>
  </si>
  <si>
    <t>2 ổ 3 chấu 16A ( S18UE2 ) VL</t>
  </si>
  <si>
    <t>Nhân công tháo dỡ, dịch chuyển, lắp đặt, kết nối hệ thống khu A</t>
  </si>
  <si>
    <t>Nhân công tháo dỡ, dịch chuyển, lắp đặt, kết nối hệ thống khu B</t>
  </si>
  <si>
    <t>Nhân công tháo dỡ, dịch chuyển, lắp đặt, kết nối hệ thống khu kiểm nhập và bao gói</t>
  </si>
  <si>
    <t xml:space="preserve"> 96</t>
  </si>
  <si>
    <t>Samsung Galaxy A14 A146 5G (4G+128G) Đen</t>
  </si>
  <si>
    <t>Máy in tem nhãn mã vạch Godex G530 USB-300DPI</t>
  </si>
  <si>
    <t>Công ty cổ phần thương mại và kỹ thuật VTEK</t>
  </si>
  <si>
    <t>0108802760</t>
  </si>
  <si>
    <t>Giá trị vật tư HĐ số 25.12/HĐKT/Z76-LD VTEK/HG86 ngày 25/12/2023</t>
  </si>
  <si>
    <t>Hạt nhựa ABS</t>
  </si>
  <si>
    <t>Hạt nhựa POM (M9044)</t>
  </si>
  <si>
    <t>Dây nhựa - KT11mm</t>
  </si>
  <si>
    <t>Dây dù φ3mm màu trắng cường lực</t>
  </si>
  <si>
    <t xml:space="preserve"> 85</t>
  </si>
  <si>
    <t>Khuy bấm T5 mầu trắng (GC)</t>
  </si>
  <si>
    <t>Khuy bấm T15 mầu đen (GC) 1000 bộ/hộp</t>
  </si>
  <si>
    <t>Trồng cây</t>
  </si>
  <si>
    <t xml:space="preserve"> 87</t>
  </si>
  <si>
    <t xml:space="preserve"> 88</t>
  </si>
  <si>
    <t>Tem Care backpack NH100 Escape 17L Navy - Tem 1</t>
  </si>
  <si>
    <t>Tem Care backpack NH100 Escape 17L Navy - Tem 2</t>
  </si>
  <si>
    <t>Tem Barcode backpack NH100 Escape 17L Navy</t>
  </si>
  <si>
    <t>Tem Care backpack NH100 17L Urban Black - Tem 1</t>
  </si>
  <si>
    <t>Tem Care backpack NH100 17L Urban Black - Tem 2</t>
  </si>
  <si>
    <t>Tem Barcode backpack NH100 17L Urban Black</t>
  </si>
  <si>
    <t>Tem Care backpack Escape NH500 32L - Tem 1</t>
  </si>
  <si>
    <t>Tem Care backpack Escape NH500 32L - Tem 2</t>
  </si>
  <si>
    <t>Tem Care backpack Escape NH500 32L - Tem 3</t>
  </si>
  <si>
    <t>Tem Barcode backpack Escape NH500 32L</t>
  </si>
  <si>
    <t>Tem Care Sad MH100 Kid JR 5L - Tem 1</t>
  </si>
  <si>
    <t>Tem Care Sad MH100 Kid JR 5L - Tem 2</t>
  </si>
  <si>
    <t>Tem Care Sad MH100 Kid JR 5L - Tem 3</t>
  </si>
  <si>
    <t>Tem Care Sad MH100 Kid JR 5L - Tem 4</t>
  </si>
  <si>
    <t xml:space="preserve">Tem Care Ball bag OMB  - Tem 1</t>
  </si>
  <si>
    <t xml:space="preserve">Tem Care Ball bag OMB  - Tem 2</t>
  </si>
  <si>
    <t>Tem Care Compact Cooler 10L - Tem 1</t>
  </si>
  <si>
    <t>Tem Care Compact Cooler 10L - Tem 2</t>
  </si>
  <si>
    <t>Tem Care Compact Cooler 10L - Tem 3</t>
  </si>
  <si>
    <t>Tem Barcode Compact Cooler 10L</t>
  </si>
  <si>
    <t>Tem Care Compact Cooler 20L - Tem 1</t>
  </si>
  <si>
    <t>Tem Care Compact Cooler 20L - Tem 2</t>
  </si>
  <si>
    <t>Tem Care Compact Cooler 20L - Tem 3</t>
  </si>
  <si>
    <t>Tem Barcode Compact Cooler 20L</t>
  </si>
  <si>
    <t>Tem Care Insulated Cove 1L - Tem 1</t>
  </si>
  <si>
    <t>Tem Care Insulated Cove 1L - Tem 2</t>
  </si>
  <si>
    <t>Tem Care Insulated Cove 1.5L - Tem 1</t>
  </si>
  <si>
    <t>Tem Care Insulated Cove 1.5L - Tem 2</t>
  </si>
  <si>
    <t xml:space="preserve">Tem Care Rain Cover  20/40L - Tem 1</t>
  </si>
  <si>
    <t xml:space="preserve">Tem Care Rain Cover  20/40L - Tem 2</t>
  </si>
  <si>
    <t xml:space="preserve">Tem Care Rain Cover  20/40L - Tem 3</t>
  </si>
  <si>
    <t>Tem Care Sac Cabas Recycle - Tem 1</t>
  </si>
  <si>
    <t>Tem Care Sac Cabas Recycle - Tem 2</t>
  </si>
  <si>
    <t>Tem Barcode Sac Cabas Recycle</t>
  </si>
  <si>
    <t>Tem Care Petit Sac Cabas Recycle - Tem 1</t>
  </si>
  <si>
    <t>Tem Care Petit Sac Cabas Recycle - Tem 2</t>
  </si>
  <si>
    <t>Tem Barcode Petit Sac Cabas Recycle</t>
  </si>
  <si>
    <t>Tem Barcode NH100 20L</t>
  </si>
  <si>
    <t>Tem chuyển nhiệt 127174</t>
  </si>
  <si>
    <t>M2</t>
  </si>
  <si>
    <t xml:space="preserve"> 89</t>
  </si>
  <si>
    <t>Tem DRONA Beige/White EU</t>
  </si>
  <si>
    <t>Tem Bollosund S4 US</t>
  </si>
  <si>
    <t>Tem (MV+TTR) Dimpa 35L AP</t>
  </si>
  <si>
    <t>Tem (TP+HDSD) Dimpa 35L AP</t>
  </si>
  <si>
    <t>1481</t>
  </si>
  <si>
    <t>272</t>
  </si>
  <si>
    <t xml:space="preserve">Gia công vắt sổ, tua chia cuộn  vải các sản phẩm</t>
  </si>
  <si>
    <t>Gia công cắt TUISDBDG- 8150</t>
  </si>
  <si>
    <t>Gia công cắt TUISDBLIM- 8150</t>
  </si>
  <si>
    <t>Gia công cắt TUISDBORA - 8150</t>
  </si>
  <si>
    <t>Gia công cắt TUISDBRED - 8150</t>
  </si>
  <si>
    <t>Gia công cắt TUISDBWHITE - 8150</t>
  </si>
  <si>
    <t>C23TKG</t>
  </si>
  <si>
    <t xml:space="preserve">Công ty cổ phần nội thất và  xây dựng không gian mới</t>
  </si>
  <si>
    <t>0109351775</t>
  </si>
  <si>
    <t>Hệ tủ quần áo (KT 1200x500x2200h - Chất liệu gỗ MDF chống ẩm phủ Melamine) Phụ kiện bản lề giảm chấn</t>
  </si>
  <si>
    <t>Gương soi gắn sau cánh tủ áo (gương tráng bạc dày 5mm)</t>
  </si>
  <si>
    <t>Vận chuyển, lắp đặt</t>
  </si>
  <si>
    <t>Hệ tủ văn phòng (KT 1100x400x1200h - Chất liệu gỗ MDF chống ẩm phủ Melamine)</t>
  </si>
  <si>
    <t>Giường ngủ đơn (KT 1200x1900, Chất liệu gỗ tự nhiên)</t>
  </si>
  <si>
    <t>Nhân công sửa chữa, lắp đặt, kết nối chạy máy nén lạnh trục vít</t>
  </si>
  <si>
    <t>Bộ bi của máy nén trục vít</t>
  </si>
  <si>
    <t>Dầu bôi trơn tổng hợp cho máy nén trục vít</t>
  </si>
  <si>
    <t>Hóa chất tẩy cặn</t>
  </si>
  <si>
    <t>Can</t>
  </si>
  <si>
    <t>Nhân công vệ sinh tẩy cặn</t>
  </si>
  <si>
    <t>Gas R22</t>
  </si>
  <si>
    <t>Nhân công nạp gas</t>
  </si>
  <si>
    <t>Công tắc tơ điện từ MC 50A</t>
  </si>
  <si>
    <t>Rơ le nhiệt MT63</t>
  </si>
  <si>
    <t>09/12/2023</t>
  </si>
  <si>
    <t xml:space="preserve">Sửa chữa quả lô cao su làm mát  KT: Ø380mm-2400mm(Tạo nhám)</t>
  </si>
  <si>
    <t>Qủa</t>
  </si>
  <si>
    <t>Nhân công tháo lắp + vận chuyển</t>
  </si>
  <si>
    <t>Ca</t>
  </si>
  <si>
    <t>00000152</t>
  </si>
  <si>
    <t>BỘ BÁO ĐƯỜNG KÍNH QUẢ SỢI</t>
  </si>
  <si>
    <t xml:space="preserve"> 157</t>
  </si>
  <si>
    <t>ỐNG HÚT BỤI TRÊN BỀ MẶT MANH</t>
  </si>
  <si>
    <t>BẠC LỆCH TÂM HÃM ỐNG SUỐT</t>
  </si>
  <si>
    <t xml:space="preserve"> 160</t>
  </si>
  <si>
    <t xml:space="preserve">THANH UỐN LÉ MÃ  T02000321</t>
  </si>
  <si>
    <t>THANH UỐN LÉ MÃ T02000301</t>
  </si>
  <si>
    <t xml:space="preserve">Thanh thép nối lé  (giữ được hai đầu lé). Dài 30mm. Màu xám trắng. F1.5mm</t>
  </si>
  <si>
    <t xml:space="preserve"> 162</t>
  </si>
  <si>
    <t>Cụm nâng hạ</t>
  </si>
  <si>
    <t>Cụm khung đỡ</t>
  </si>
  <si>
    <t>Cụm điều chỉnh mép biên</t>
  </si>
  <si>
    <t>Cụm điều chỉnh phanh từ</t>
  </si>
  <si>
    <t>Cụm truyền động và điều khiển khí nén</t>
  </si>
  <si>
    <t>May gia công TUIB1COEU</t>
  </si>
  <si>
    <t>Công ty TNHH giải pháp SX Tinh Gọn Việt Nam</t>
  </si>
  <si>
    <t>0109490169</t>
  </si>
  <si>
    <t>00000065</t>
  </si>
  <si>
    <t xml:space="preserve">Ống suốt sắt ( ống thép kích thước 38 x 40 x
230mm)</t>
  </si>
  <si>
    <t>00000061</t>
  </si>
  <si>
    <t>Bao bì pp</t>
  </si>
  <si>
    <t>08/12/2023</t>
  </si>
  <si>
    <t>Dịch vụ thu gom, xử lý vải vụn, rác thải công nghiệp tháng 11 năm 2023 theo HĐ số 0108/2022/Z76-MTV ký ngày 01/08/2022</t>
  </si>
  <si>
    <t>Gia công may HOPDROBLUEU</t>
  </si>
  <si>
    <t>Gia công may HOPDROBLUAP</t>
  </si>
  <si>
    <t>Gia công may HOPD33DGRUS</t>
  </si>
  <si>
    <t>C23TMG</t>
  </si>
  <si>
    <t xml:space="preserve"> 2940</t>
  </si>
  <si>
    <t>Cty TNHH TM tổng hợp MEGA Việt Nam</t>
  </si>
  <si>
    <t>0109769643</t>
  </si>
  <si>
    <t>Bột Iron Oxide Red H101A - 25kg/bao</t>
  </si>
  <si>
    <t>Hóa chất TiO2 - R972 -25kg/bao</t>
  </si>
  <si>
    <t xml:space="preserve">Nhựa Acrylic Resin BS 965 -  190kg/phuy</t>
  </si>
  <si>
    <t>Nhựa Epoxy Resin YD 011x75 - 220kg/phuy</t>
  </si>
  <si>
    <t>Phụ gia chống lắng Acematt OK 500</t>
  </si>
  <si>
    <t>Cho thuê 05 máy chặt dập thủy lực tháng 12/2023</t>
  </si>
  <si>
    <t>Công ty Cp tư vấn đầu tư xây dựng Đăng Phát</t>
  </si>
  <si>
    <t>0109820515</t>
  </si>
  <si>
    <t>Quyết toán KLHT theo HĐ số 12.8/2023/HĐ-TV/Z76-Đp ngày 11/08/2023</t>
  </si>
  <si>
    <t>00010933</t>
  </si>
  <si>
    <t>00010934</t>
  </si>
  <si>
    <t>00010935</t>
  </si>
  <si>
    <t>00010936</t>
  </si>
  <si>
    <t>00010937</t>
  </si>
  <si>
    <t>00010938</t>
  </si>
  <si>
    <t>00010939</t>
  </si>
  <si>
    <t>00010954</t>
  </si>
  <si>
    <t>00011628</t>
  </si>
  <si>
    <t>00011629</t>
  </si>
  <si>
    <t>00011630</t>
  </si>
  <si>
    <t>00011631</t>
  </si>
  <si>
    <t>Dao cắt đứng 5 inch ( StrongH)</t>
  </si>
  <si>
    <t>Bình xịt TPR#831 ( Tẩy dầu công nghiệp mau khô) (Bình xịt Spot lifter 831 Spot lifter 831)</t>
  </si>
  <si>
    <t>Cắt băng dính K 50 mm</t>
  </si>
  <si>
    <t xml:space="preserve">Kéo bấm  (L=110 mm)</t>
  </si>
  <si>
    <t>Thước dây vải Luxtop 50m</t>
  </si>
  <si>
    <t>Con lăn siêu âm ( con lăn dán máy tích hợp cắt siêu âm)</t>
  </si>
  <si>
    <t>Biến tần( Schneider) ATV12HU15M2</t>
  </si>
  <si>
    <t>Nguồn Lazer HY- T100</t>
  </si>
  <si>
    <t>Bình xịt TPR#831 ( Tẩy dầu công nghiệp mau khô) (Dầu xịt vải STOP 831)</t>
  </si>
  <si>
    <t xml:space="preserve">Bộ bàn phím, chuột có dây  ( Fuhlen) L411 ( L102)</t>
  </si>
  <si>
    <t>Hót rác nhựa có cán 30.5x32.5x63cm</t>
  </si>
  <si>
    <t>Giấy A4 210 x297mm</t>
  </si>
  <si>
    <t>Tua vít to (2 cạnh) 5mmx26cm</t>
  </si>
  <si>
    <t>Tua vít me (2 cạnh) 3mmx12cm</t>
  </si>
  <si>
    <t>Dây điện súp đôi Trần phú 2x1,5 mm</t>
  </si>
  <si>
    <t>Kim DPx17 (#21) (Kim máy may Đức) (Cái = Cây)</t>
  </si>
  <si>
    <t>Kim máy may (HQ) DC1x18</t>
  </si>
  <si>
    <t>Nhựa dán chân vịt 1.0 mm</t>
  </si>
  <si>
    <t>Đế chân vịt nhựa (Đế chân vịt nhựa T35)</t>
  </si>
  <si>
    <t xml:space="preserve">Súng xịt hơi  Φ 8</t>
  </si>
  <si>
    <t>Quạt gió Sunon(150x150mm) ZD1238A2HS</t>
  </si>
  <si>
    <t>Bộ 2 công tắc + mặt nạ + đế sino Vanlock</t>
  </si>
  <si>
    <t>Dây đai thang B49</t>
  </si>
  <si>
    <t>Dây đai thang M23</t>
  </si>
  <si>
    <t>Giắc cắm nhanh 8 ra 4</t>
  </si>
  <si>
    <t>Van xả nhanh QV-8</t>
  </si>
  <si>
    <t>Xi lanh (ren trong)- TQ SDA 25x15</t>
  </si>
  <si>
    <t>Công tắc quả nhót 5A-250V</t>
  </si>
  <si>
    <t>Thước dây( Stanley) 3M</t>
  </si>
  <si>
    <t xml:space="preserve">Mũi tên dán lỗi	(Mũi tên dán lỗi sản phẩm 9x13mm)</t>
  </si>
  <si>
    <t>Lơ thu đồng 1/4x3/8</t>
  </si>
  <si>
    <t xml:space="preserve">Dây hơi silicon  Φ 6</t>
  </si>
  <si>
    <t>Dao cắt tam giác KT: 19x12x36mm</t>
  </si>
  <si>
    <t>Dây điện 2x1,5 mm, Trần Phú</t>
  </si>
  <si>
    <t>Dây điện 2x2,5 mm, Trần Phú</t>
  </si>
  <si>
    <t>Bu lông M8x50, ren suốt</t>
  </si>
  <si>
    <t>Bu lông M10x70, ren suốt</t>
  </si>
  <si>
    <t xml:space="preserve">Thiếc hàn 2.0 mm; WSD  (1kg)</t>
  </si>
  <si>
    <t>Mỏ hàn thiếc Mã: 907H, 100W</t>
  </si>
  <si>
    <t>Kìm mỏ nhọn 8 inch</t>
  </si>
  <si>
    <t>Đèn bàn RD-RL-01, ánh vàng</t>
  </si>
  <si>
    <t>Thanh nhiệt Ø14xL80 mm; 300W</t>
  </si>
  <si>
    <t>Thước cặp điện tử 0-150mm/0.01 Mitutoyo (500-181-30)</t>
  </si>
  <si>
    <t>Dây rút nhựa 5x300 (100 sợi/Bịch) (Dây rút nhựa L300mm) Túi=bịch</t>
  </si>
  <si>
    <t>Dây rút nhựa 5x200 (100 sợi/Bịch) (Dây rút nhựa L200mm) Túi=bịch</t>
  </si>
  <si>
    <t>Cảm biến E2E-X5ME1</t>
  </si>
  <si>
    <t>Dây cảm biến nhiệt độ loại K 500c đầu 3m đầu ruồi</t>
  </si>
  <si>
    <t>Hót rác nhựa Cán dài</t>
  </si>
  <si>
    <t>Công ty cổ phần xây dựng và đầu tư thương mại CTT</t>
  </si>
  <si>
    <t>0110190716</t>
  </si>
  <si>
    <t>Giá trị quyết toán hợp đồng số: 1309/2023/Z76-CTT/HĐ-LHSMT ngày 18/09/2023 về việc thực hiện gói thầu "Tư vấn lập HSMT, đánh giá HSDT mua sắm vật tư" thuộc công trinh "Mua sắm vật tư vật tư sản xuất trang cụ lần 2/2023 " của Nhà máy Z176</t>
  </si>
  <si>
    <t>Giá trị quyết toán hợp đồng số: 10.11/2023/Z76-CTT/HĐ-LHSMT ngày 10/11/2023 về việc thực hiện gói thầu "Tư vấn lập HSMT, đánh giá HSDT mua sắm thiết bị" thuộc hạng mục "Mua sắm thiết bị hỗ trợ phát triển khoa học và công nghệ năm 2023" của Nhà máy Z176</t>
  </si>
  <si>
    <t>Giá trị quyết toán hợp đồng số: 23.8/2023/Z76-CTT/HĐ-LHSMT ngày 23/8/2023 về việc thực hiện gói thầu "Lập HSMT, đánh giá HSDT mua sắm vật tư" thuộc hạng mục "Mua sắm trang bị bảo hộ lao động năm 2023" của Nhà máy Z176</t>
  </si>
  <si>
    <t>Giá trị quyết toán hợp đồng số: 31.7/2023/Z76-CTT/HĐ-LHSMT ngày 31/7/2023 về việc thực hiện gói thầu" Lập HSMT, đánh giá HSDT thi công xây dựng" Thuộc công trình: "sửa chữa trạm điện và nhà kho chứa nhựa manh" của nhà máy Z176</t>
  </si>
  <si>
    <t>14</t>
  </si>
  <si>
    <t>Giá trị quyết toán hợp đồng số: 15.8/2023/Z76-CTT/HĐ-LHSMT ngày 15/8/2023 về việc thực hiện gói thầu" Lập HSMT, đánh giá HSDT mua sắm vật tư" Thuộc hạng mục" Mua sắm máy may phục vụ sản xuất lều tại cơ sở sản xuất Phú Thọ" của nhà máy Z176</t>
  </si>
  <si>
    <t>Tư vấn</t>
  </si>
  <si>
    <t>Giá trị quyết toán hợp đồng số: 30.11/2023/Z76-CTT/HĐ-LHSMT ngày 30/11/2023 về việc thực hiện gói thầu "Lập HSMT, đánh giá HSDT mua sắm vật tư" Thuộc gói thầu "Mua sắm vật tư cho sản xuất sản phẩm Áo trang bị STV-SPL.K23" của nhà máy Z176</t>
  </si>
  <si>
    <t>Giá trị quyết toán hợp đồng số: 9.10/2023/Z76-CTT/HĐ-LHSMT ngày 09/10/2023 về việc thực hiện gói thầu "Lập HSMT, đánh giá HSDT thi công xây dựng" Thuộc công trình "Sửa chữa kho nhựa" của nhà máy Z176</t>
  </si>
  <si>
    <t>19</t>
  </si>
  <si>
    <t>Giá trị quyết toán hợp đồng số: 16.11/2023/Z76-CTT/HĐ-LHSMT ngày 16/11/2023 về việc thực hiện gói thầu "Lập HSMT, đánh giá HSDT thi công xây dựng" Thuộc công trình "Sửa chữa trung tâm nghiên cứu phát triển" của nhà máy Z176</t>
  </si>
  <si>
    <t>Giá trị quyết toán hợp đồng số: 08.2/2023/Z76-CTT/HĐ-LHSMT ngày 08/02/2023 về việc thực hiện gói thầu "Lập HSMT, đánh giá HSDT mua sắm thiết bị" thuộc báo cáo KTKT "Đầu tư mua sắm thiết bị đo kiểm, thiết bị sản xuất vải và nhựa phục vụ quốc phòng, kinh tế"của nhà máy Z176</t>
  </si>
  <si>
    <t>21</t>
  </si>
  <si>
    <t>Giá trị quyết toán hợp đồng số: 12/2023/Z76-CTT/HĐ-LHSMT ngày 04/12/2023 về việc thực hiện gói thầu "Lập HSMT, đánh giá HSDT thi công, lắp đặt thiết bị" Thuộc công trình "Sửa chữa mái nhà xưởng và lắp đặt hệ thống điện năng lượng mặt trời" của nhà máy Z176</t>
  </si>
  <si>
    <t>Công ty TNHH Đầu tư và Xây dựng AC</t>
  </si>
  <si>
    <t>0110341299</t>
  </si>
  <si>
    <t>Thanh toán Hợp đồng số 9.12/2023/Z76-AC/HĐ-LHSMT ngày 09/12/2023 về việc thực hiện Gói thầu số 01: Tư vấn lập HSMT, đánh giá HSDT thi công sửa chữa thuộc Công trình: "Sửa chữa hệ thống cửa gỗ nhà cơ lý hóa tại XN76.1" của Nhà máy Z176</t>
  </si>
  <si>
    <t>Công Ty TNHH TM XNK Bình An Phát</t>
  </si>
  <si>
    <t>0110438205</t>
  </si>
  <si>
    <t>Cây nóng lạnh hút bình KAROFI HC18</t>
  </si>
  <si>
    <t>Tủ lạnh AQUA AQR-T150FA(BS)</t>
  </si>
  <si>
    <t>Máy làm nóng lạnh nước uống Toshiba RWFW1669BV(W1)</t>
  </si>
  <si>
    <t>đêm</t>
  </si>
  <si>
    <t>200421</t>
  </si>
  <si>
    <t>200985</t>
  </si>
  <si>
    <t>200991</t>
  </si>
  <si>
    <t>201192</t>
  </si>
  <si>
    <t>205680</t>
  </si>
  <si>
    <t>205933</t>
  </si>
  <si>
    <t>209412</t>
  </si>
  <si>
    <t>210183</t>
  </si>
  <si>
    <t>214205</t>
  </si>
  <si>
    <t>214632</t>
  </si>
  <si>
    <t>214933</t>
  </si>
  <si>
    <t>215250</t>
  </si>
  <si>
    <t>218176</t>
  </si>
  <si>
    <t>219398</t>
  </si>
  <si>
    <t>221212</t>
  </si>
  <si>
    <t>221552</t>
  </si>
  <si>
    <t>222025</t>
  </si>
  <si>
    <t>222741</t>
  </si>
  <si>
    <t>222865</t>
  </si>
  <si>
    <t>223167</t>
  </si>
  <si>
    <t>224737</t>
  </si>
  <si>
    <t>228258</t>
  </si>
  <si>
    <t>228607</t>
  </si>
  <si>
    <t>232126</t>
  </si>
  <si>
    <t>232565</t>
  </si>
  <si>
    <t>233762</t>
  </si>
  <si>
    <t>234877</t>
  </si>
  <si>
    <t>235001</t>
  </si>
  <si>
    <t>235024</t>
  </si>
  <si>
    <t>236308</t>
  </si>
  <si>
    <t>237834</t>
  </si>
  <si>
    <t>237949</t>
  </si>
  <si>
    <t>25898</t>
  </si>
  <si>
    <t>27295</t>
  </si>
  <si>
    <t>00007025</t>
  </si>
  <si>
    <t>CN Công ty TNHH Đỉnh vàng</t>
  </si>
  <si>
    <t>00000160</t>
  </si>
  <si>
    <t>Manh dệt PP trắng trong KT1080mm (MN) (11.463kg)</t>
  </si>
  <si>
    <t xml:space="preserve"> 6642</t>
  </si>
  <si>
    <t>Thùng Carton FSC MIX 70%-ARPENAZ 4.1 F&amp;B - 635x300x310mm</t>
  </si>
  <si>
    <t>Thùng FSC MIX 70%- 9810035350 - HBX Tflaps 600x320x330mm</t>
  </si>
  <si>
    <t>00055494</t>
  </si>
  <si>
    <t>C23TGH</t>
  </si>
  <si>
    <t>0053664</t>
  </si>
  <si>
    <t>0053665</t>
  </si>
  <si>
    <t>00053308</t>
  </si>
  <si>
    <t>55045</t>
  </si>
  <si>
    <t>56830</t>
  </si>
  <si>
    <t>56926</t>
  </si>
  <si>
    <t>57823</t>
  </si>
  <si>
    <t>58056</t>
  </si>
  <si>
    <t>Phí nhập manh dệt</t>
  </si>
  <si>
    <t>00000070</t>
  </si>
  <si>
    <t>269581</t>
  </si>
  <si>
    <t>273960</t>
  </si>
  <si>
    <t>276543</t>
  </si>
  <si>
    <t>283181</t>
  </si>
  <si>
    <t>181586</t>
  </si>
  <si>
    <t>185406</t>
  </si>
  <si>
    <t>185407</t>
  </si>
  <si>
    <t>186437</t>
  </si>
  <si>
    <t>Phí hàng xuất HEADWIND</t>
  </si>
  <si>
    <t>00000235</t>
  </si>
  <si>
    <t>00000246</t>
  </si>
  <si>
    <t>00061745</t>
  </si>
  <si>
    <t>00062746</t>
  </si>
  <si>
    <t>00063015</t>
  </si>
  <si>
    <t>00027238</t>
  </si>
  <si>
    <t>181132</t>
  </si>
  <si>
    <t>181134</t>
  </si>
  <si>
    <t>181244</t>
  </si>
  <si>
    <t>185424</t>
  </si>
  <si>
    <t>195716</t>
  </si>
  <si>
    <t>265608</t>
  </si>
  <si>
    <t>273874</t>
  </si>
  <si>
    <t>274392</t>
  </si>
  <si>
    <t>283168</t>
  </si>
  <si>
    <t>293004</t>
  </si>
  <si>
    <t>294482</t>
  </si>
  <si>
    <t>297783</t>
  </si>
  <si>
    <t>297960</t>
  </si>
  <si>
    <t>297982</t>
  </si>
  <si>
    <t>299513</t>
  </si>
  <si>
    <t>305412</t>
  </si>
  <si>
    <t>314325</t>
  </si>
  <si>
    <t>314377</t>
  </si>
  <si>
    <t>314459</t>
  </si>
  <si>
    <t>314497</t>
  </si>
  <si>
    <t>315349</t>
  </si>
  <si>
    <t>Phí hạ tầng hàng xuất</t>
  </si>
  <si>
    <t>315351</t>
  </si>
  <si>
    <t>315353</t>
  </si>
  <si>
    <t>316413</t>
  </si>
  <si>
    <t>317355</t>
  </si>
  <si>
    <t>322367</t>
  </si>
  <si>
    <t>322444</t>
  </si>
  <si>
    <t>324122</t>
  </si>
  <si>
    <t>328524</t>
  </si>
  <si>
    <t>329055</t>
  </si>
  <si>
    <t>329713</t>
  </si>
  <si>
    <t>331793</t>
  </si>
  <si>
    <t>13546</t>
  </si>
  <si>
    <t>13992</t>
  </si>
  <si>
    <t>48235</t>
  </si>
  <si>
    <t>48236</t>
  </si>
  <si>
    <t>48708</t>
  </si>
  <si>
    <t>Phí nhập đũa thủy tinh</t>
  </si>
  <si>
    <t>61077</t>
  </si>
  <si>
    <t>61130</t>
  </si>
  <si>
    <t>00002791</t>
  </si>
  <si>
    <t>Công ty TNHH CTIC Việt Nam</t>
  </si>
  <si>
    <t>0201312802</t>
  </si>
  <si>
    <t>Đơn vị</t>
  </si>
  <si>
    <t>11291</t>
  </si>
  <si>
    <t>11509</t>
  </si>
  <si>
    <t>11532</t>
  </si>
  <si>
    <t>11545</t>
  </si>
  <si>
    <t>12030</t>
  </si>
  <si>
    <t>12375</t>
  </si>
  <si>
    <t>12547</t>
  </si>
  <si>
    <t>126635</t>
  </si>
  <si>
    <t>129451</t>
  </si>
  <si>
    <t>130289</t>
  </si>
  <si>
    <t>132805</t>
  </si>
  <si>
    <t>133345</t>
  </si>
  <si>
    <t>133798</t>
  </si>
  <si>
    <t>135002</t>
  </si>
  <si>
    <t>136566</t>
  </si>
  <si>
    <t>137281</t>
  </si>
  <si>
    <t>137911</t>
  </si>
  <si>
    <t>139434</t>
  </si>
  <si>
    <t>139576</t>
  </si>
  <si>
    <t>140202</t>
  </si>
  <si>
    <t>140817</t>
  </si>
  <si>
    <t>141112</t>
  </si>
  <si>
    <t>141170</t>
  </si>
  <si>
    <t>143274</t>
  </si>
  <si>
    <t>143678</t>
  </si>
  <si>
    <t>146656</t>
  </si>
  <si>
    <t>149696</t>
  </si>
  <si>
    <t>4114</t>
  </si>
  <si>
    <t>3238</t>
  </si>
  <si>
    <t>3278</t>
  </si>
  <si>
    <t>3284</t>
  </si>
  <si>
    <t>3314</t>
  </si>
  <si>
    <t>3315</t>
  </si>
  <si>
    <t>3323</t>
  </si>
  <si>
    <t>3357</t>
  </si>
  <si>
    <t>3367</t>
  </si>
  <si>
    <t>3464</t>
  </si>
  <si>
    <t>3531</t>
  </si>
  <si>
    <t>3556</t>
  </si>
  <si>
    <t>3634</t>
  </si>
  <si>
    <t>3645</t>
  </si>
  <si>
    <t>3680</t>
  </si>
  <si>
    <t>3747</t>
  </si>
  <si>
    <t>3748</t>
  </si>
  <si>
    <t>3791</t>
  </si>
  <si>
    <t>3794</t>
  </si>
  <si>
    <t>3807</t>
  </si>
  <si>
    <t>0074722</t>
  </si>
  <si>
    <t>0075302</t>
  </si>
  <si>
    <t>75767</t>
  </si>
  <si>
    <t>79285</t>
  </si>
  <si>
    <t>79430</t>
  </si>
  <si>
    <t>79500</t>
  </si>
  <si>
    <t>C23TVS</t>
  </si>
  <si>
    <t>00011619</t>
  </si>
  <si>
    <t>Công ty TNHH MTV kho vận Vietsun Hải Phòng</t>
  </si>
  <si>
    <t>0201640426</t>
  </si>
  <si>
    <t>00012068</t>
  </si>
  <si>
    <t>00012721</t>
  </si>
  <si>
    <t xml:space="preserve"> 4862</t>
  </si>
  <si>
    <t>Top mặt Museum (FSC recycled 100%)</t>
  </si>
  <si>
    <t>Khay Museum (FSC mix 70%)</t>
  </si>
  <si>
    <t>Thùng Carton Bryne (FSC recycled 100%)</t>
  </si>
  <si>
    <t>Top mặt Hylit (FSC recycled 100%)</t>
  </si>
  <si>
    <t>KHAY BOLOSUND HANGING (FSC mix 70%)</t>
  </si>
  <si>
    <t>Tấm dán mặt Pallet Drona (FSC mix 70%)</t>
  </si>
  <si>
    <t>Tấm mặt dán chân Pallet Dimpa 65 (FSC recycled 100%)</t>
  </si>
  <si>
    <t>NẮP RACKLA BAG FOLDABLE 55L (FSC recycled 100%)</t>
  </si>
  <si>
    <t>KHAY RACKLA BAG FOLDABLE 55L (FSC recycled 100%)</t>
  </si>
  <si>
    <t>TẤM MẶT RACKLA 55L CB100BB (FSC recycled 100%)</t>
  </si>
  <si>
    <t>KHAY RACKLA BAG FOLDABLE 20L (FSC recycled 100%)</t>
  </si>
  <si>
    <t>NẮP RACKLA BAG FOLDABLE 20L (FSC recycled 100%)</t>
  </si>
  <si>
    <t>TẤM DÁN MẶT PALLET PALLET RACKLA 55L (FSC recycled 100%)</t>
  </si>
  <si>
    <t>Tấm mặt dán chân Pallet Frakta 71L (FSC recycled 100%)</t>
  </si>
  <si>
    <t>Tấm mặt dán chân Pallet dimpa 3P (FSC recycled 100%)</t>
  </si>
  <si>
    <t xml:space="preserve"> 4863</t>
  </si>
  <si>
    <t xml:space="preserve">Khay Jarpon 62*62  (FSC recycled 100%)</t>
  </si>
  <si>
    <t>Nắp Jarpon 62*62 (FSC recycled 100%)</t>
  </si>
  <si>
    <t>Ke Góc Tam Giác Bryne (FSC recycled 100%)</t>
  </si>
  <si>
    <t>Ke Góc Vuông Bryne (FSC recycled 100%)</t>
  </si>
  <si>
    <t>Top mặt pallet KNOLIG (FSC recycled 100%)</t>
  </si>
  <si>
    <t>Khay Dimpa 35L (FSC mix 70%)</t>
  </si>
  <si>
    <t>NẮP DRONA TRẮNG MỚI VER 2 (FSC mix 70%)</t>
  </si>
  <si>
    <t>KHAY DRONA MỚI VER 2 (FSC mix 70%)</t>
  </si>
  <si>
    <t>NẮP DRONA NÂU MỚI VER 2 (FSC recycled 100%)</t>
  </si>
  <si>
    <t>TẤM MẶT PARKLA SHOE 750X490 (FSC recycled 100%)</t>
  </si>
  <si>
    <t>Tấm dán mặt Pallet Drona (FSC recycled 100%)</t>
  </si>
  <si>
    <t xml:space="preserve">NẮP GRONAMARANT 50X60  (FSC recycled 100%)</t>
  </si>
  <si>
    <t>Tấm mặt dán pallet FYSSE (FSC recycled 100%)</t>
  </si>
  <si>
    <t>201531</t>
  </si>
  <si>
    <t>211368</t>
  </si>
  <si>
    <t>213600</t>
  </si>
  <si>
    <t>217694</t>
  </si>
  <si>
    <t>222949</t>
  </si>
  <si>
    <t>224095</t>
  </si>
  <si>
    <t>224803</t>
  </si>
  <si>
    <t>225858</t>
  </si>
  <si>
    <t>227997</t>
  </si>
  <si>
    <t>230762</t>
  </si>
  <si>
    <t>237158</t>
  </si>
  <si>
    <t>237159</t>
  </si>
  <si>
    <t>243574</t>
  </si>
  <si>
    <t>244802</t>
  </si>
  <si>
    <t>247069</t>
  </si>
  <si>
    <t>249431</t>
  </si>
  <si>
    <t>25968</t>
  </si>
  <si>
    <t>26554</t>
  </si>
  <si>
    <t>27205</t>
  </si>
  <si>
    <t>29447</t>
  </si>
  <si>
    <t>29448</t>
  </si>
  <si>
    <t>30299</t>
  </si>
  <si>
    <t>124480</t>
  </si>
  <si>
    <t>65758</t>
  </si>
  <si>
    <t>66279</t>
  </si>
  <si>
    <t>66284</t>
  </si>
  <si>
    <t>68138</t>
  </si>
  <si>
    <t>1465</t>
  </si>
  <si>
    <t>1468</t>
  </si>
  <si>
    <t>1471</t>
  </si>
  <si>
    <t>1501</t>
  </si>
  <si>
    <t>Phí nhập chốt cắm đũa</t>
  </si>
  <si>
    <t>1512</t>
  </si>
  <si>
    <t>1516</t>
  </si>
  <si>
    <t>1518</t>
  </si>
  <si>
    <t>1530</t>
  </si>
  <si>
    <t>1535</t>
  </si>
  <si>
    <t>1552</t>
  </si>
  <si>
    <t>1556</t>
  </si>
  <si>
    <t>1558</t>
  </si>
  <si>
    <t>1563</t>
  </si>
  <si>
    <t>1575</t>
  </si>
  <si>
    <t>1584</t>
  </si>
  <si>
    <t>1605</t>
  </si>
  <si>
    <t>80003</t>
  </si>
  <si>
    <t>80422</t>
  </si>
  <si>
    <t>80638</t>
  </si>
  <si>
    <t>81154</t>
  </si>
  <si>
    <t>81932</t>
  </si>
  <si>
    <t>81936</t>
  </si>
  <si>
    <t>84663</t>
  </si>
  <si>
    <t>84664</t>
  </si>
  <si>
    <t>00000426</t>
  </si>
  <si>
    <t>00000427</t>
  </si>
  <si>
    <t>00000429</t>
  </si>
  <si>
    <t>00000434</t>
  </si>
  <si>
    <t>00000436</t>
  </si>
  <si>
    <t>00000439</t>
  </si>
  <si>
    <t>00000444</t>
  </si>
  <si>
    <t>00000447</t>
  </si>
  <si>
    <t>00000449</t>
  </si>
  <si>
    <t>00000457</t>
  </si>
  <si>
    <t>142685</t>
  </si>
  <si>
    <t>142759</t>
  </si>
  <si>
    <t>22525</t>
  </si>
  <si>
    <t>22764</t>
  </si>
  <si>
    <t>23719</t>
  </si>
  <si>
    <t>0034217</t>
  </si>
  <si>
    <t>0035064</t>
  </si>
  <si>
    <t>0035105</t>
  </si>
  <si>
    <t>617</t>
  </si>
  <si>
    <t>Công ty TNHH tiếp vận và thương mại quốc tế Bảo Tín</t>
  </si>
  <si>
    <t>0202184568</t>
  </si>
  <si>
    <t>00001129</t>
  </si>
  <si>
    <t xml:space="preserve"> 15537</t>
  </si>
  <si>
    <t>Công Ty Cổ Phần Sản Xuất Thương Mại Nhựa Hiệp Thành</t>
  </si>
  <si>
    <t>0301343138</t>
  </si>
  <si>
    <t>Sợi PP màu vàng (300D)</t>
  </si>
  <si>
    <t>Sợi PP màu xanh (300D)</t>
  </si>
  <si>
    <t xml:space="preserve"> 15932</t>
  </si>
  <si>
    <t>Sợi PP màu vàng 300D</t>
  </si>
  <si>
    <t>Sợi PP màu xanh 300D</t>
  </si>
  <si>
    <t>00087839</t>
  </si>
  <si>
    <t>13481</t>
  </si>
  <si>
    <t>CN Cty cổ phần Hàng Hải MACS</t>
  </si>
  <si>
    <t>0302326311-003</t>
  </si>
  <si>
    <t>0000101</t>
  </si>
  <si>
    <t xml:space="preserve"> 8073</t>
  </si>
  <si>
    <t>16/12/2023</t>
  </si>
  <si>
    <t xml:space="preserve"> 8301</t>
  </si>
  <si>
    <t>Mực in Linx 1014</t>
  </si>
  <si>
    <t>Mực in Linx FAC1014</t>
  </si>
  <si>
    <t xml:space="preserve"> 8302</t>
  </si>
  <si>
    <t xml:space="preserve"> 209</t>
  </si>
  <si>
    <t>Nhãn may thành phần tích hợp TTR dán băng dính- Froson, beige, 62x62, US</t>
  </si>
  <si>
    <t>Nhãn may mã vạch - Froson, beige, 62x62, US</t>
  </si>
  <si>
    <t xml:space="preserve">Nhãn may HDSD -  Jarpon 62x62 White, CA</t>
  </si>
  <si>
    <t xml:space="preserve">Nhãn may luật LL05 -  Jarpon 62x62 White, CA</t>
  </si>
  <si>
    <t xml:space="preserve">Nhãn may ( CB + LP ) -  Jarpon 62x62 White, CA</t>
  </si>
  <si>
    <t xml:space="preserve">Nhãn may tích hợp -  Jarpon 62x62 White, CA</t>
  </si>
  <si>
    <t xml:space="preserve">Nhãn may tích hợp -  Jarpon 62x62 White, AP</t>
  </si>
  <si>
    <t xml:space="preserve">Nhãn may HDSD -  Jarpon 62x62 White, AP</t>
  </si>
  <si>
    <t xml:space="preserve">Nhãn may luật LL12 -  Jarpon 50x50 White, US</t>
  </si>
  <si>
    <t xml:space="preserve">Nhãn may ( CB + LP ) -  Jarpon 50x50 White, US</t>
  </si>
  <si>
    <t xml:space="preserve">Nhãn may tích hợp -  Jarpon 50x50 White, US</t>
  </si>
  <si>
    <t xml:space="preserve">Nhãn may HDSD -  Jarpon 50x50 White, US</t>
  </si>
  <si>
    <t>Nhãn may thành phần tích hợp TTR dán băng dính- Froson N 62x62 dark grey US</t>
  </si>
  <si>
    <t>Nhãn may mã vạch - Froson N 62x62 dark grey US</t>
  </si>
  <si>
    <t>Nhãn may mã vạch - Froson 62x62 Grey, US</t>
  </si>
  <si>
    <t>Nhãn may thành phần tích hợp TTR dán băng dính - Froson, grey, 62x62, US</t>
  </si>
  <si>
    <t>Nhãn mã vạch tích hợp TP+TTR+ILA-DRONA LID US</t>
  </si>
  <si>
    <t>Nhãn mã vạch tích hợp TP+TTR+ILA-DRONA LID AP</t>
  </si>
  <si>
    <t>Nhãn mã vạch tích hợp TP+TTR+ILA-DRONA LID</t>
  </si>
  <si>
    <t>1815</t>
  </si>
  <si>
    <t>Công ty TNHH Tim Đỏ</t>
  </si>
  <si>
    <t>Ô zê kim loại Dn:17mm Dt:8mm</t>
  </si>
  <si>
    <t>C23TAR</t>
  </si>
  <si>
    <t>00150966</t>
  </si>
  <si>
    <t>Công ty TNHH OOCL Việt Nam</t>
  </si>
  <si>
    <t>0303195358</t>
  </si>
  <si>
    <t>00150967</t>
  </si>
  <si>
    <t>00051351</t>
  </si>
  <si>
    <t>K23TBC</t>
  </si>
  <si>
    <t>00037961</t>
  </si>
  <si>
    <t>CN Cty CP giao nhận vận tải Con Ong</t>
  </si>
  <si>
    <t>0303482440-002</t>
  </si>
  <si>
    <t>Phí dịch vụ hàng xuất DEK</t>
  </si>
  <si>
    <t>00275579</t>
  </si>
  <si>
    <t>Công ty TNHH MAERSK Việt Nam</t>
  </si>
  <si>
    <t>0303728327</t>
  </si>
  <si>
    <t xml:space="preserve"> 730</t>
  </si>
  <si>
    <t>Dây dù ɸ2 mm, ĐL 2 g/m, N06A/K03D/N00A - Backpack 10L</t>
  </si>
  <si>
    <t>Dây dù lồng óc khóa ɸ2,5 mm ĐL: 2.7g/mBASE N07A/DOTS K03D BROWN</t>
  </si>
  <si>
    <t>C23TPB</t>
  </si>
  <si>
    <t>00004678</t>
  </si>
  <si>
    <t>Chi nhánh Công ty TNHH HMM Shipping Việt Nam tại Thành phố Hải Phòng</t>
  </si>
  <si>
    <t>0305064424-002</t>
  </si>
  <si>
    <t>Phí nhập keo PU</t>
  </si>
  <si>
    <t>00030480</t>
  </si>
  <si>
    <t>00002385</t>
  </si>
  <si>
    <t>00149096</t>
  </si>
  <si>
    <t>Công ty TNHH hàng hải liên kết Việt Nam</t>
  </si>
  <si>
    <t>0306708576</t>
  </si>
  <si>
    <t>00149109</t>
  </si>
  <si>
    <t>00013926</t>
  </si>
  <si>
    <t>00014016</t>
  </si>
  <si>
    <t>10373</t>
  </si>
  <si>
    <t>Cty TNHH DGS LOGISTICS</t>
  </si>
  <si>
    <t>0309212899</t>
  </si>
  <si>
    <t xml:space="preserve"> 2847</t>
  </si>
  <si>
    <t>00000955</t>
  </si>
  <si>
    <t>Gia công may túi TUIF71BLUEU</t>
  </si>
  <si>
    <t>C23TBH</t>
  </si>
  <si>
    <t>00002840</t>
  </si>
  <si>
    <t>Công Ty Cổ Phần Quốc Tế Bách Hợp</t>
  </si>
  <si>
    <t>0310557217</t>
  </si>
  <si>
    <t>Máy pha cà phê Gaggia Magenta Prestige BK HK Model: SUP051U</t>
  </si>
  <si>
    <t>46096</t>
  </si>
  <si>
    <t>Cước chuyển phát T12/2023</t>
  </si>
  <si>
    <t>9927</t>
  </si>
  <si>
    <t>2408</t>
  </si>
  <si>
    <t>Cty TNHH vận tải Biển Đông Long</t>
  </si>
  <si>
    <t>0313625987</t>
  </si>
  <si>
    <t>C23TVK</t>
  </si>
  <si>
    <t>Công Ty TNHH Thương Mại Sản Xuất Vikay</t>
  </si>
  <si>
    <t>0313921256</t>
  </si>
  <si>
    <t>Dây tròn đen 4mm</t>
  </si>
  <si>
    <t>Dây tròn đen 6mm</t>
  </si>
  <si>
    <t>00068241</t>
  </si>
  <si>
    <t xml:space="preserve">Phí hàng xuất </t>
  </si>
  <si>
    <t>Công ty TNHH Long Hưng Đạt Việt Nam</t>
  </si>
  <si>
    <t>0313987793</t>
  </si>
  <si>
    <t>NÚT NHỰA TAI NGHE MÀU ĐEN</t>
  </si>
  <si>
    <t>OZE MÀU TRẮNG 8MM</t>
  </si>
  <si>
    <t>OZE MÀU TRẮNG 7MM</t>
  </si>
  <si>
    <t>00000569</t>
  </si>
  <si>
    <t>CTy CP TM và giao nhận vận tải quốc tế TTH</t>
  </si>
  <si>
    <t>0314327870</t>
  </si>
  <si>
    <t>00000943</t>
  </si>
  <si>
    <t>00000983</t>
  </si>
  <si>
    <t>00000992</t>
  </si>
  <si>
    <t>C23TAL</t>
  </si>
  <si>
    <t>00002213</t>
  </si>
  <si>
    <t>CÔNG TY TNHH ALIBABA.COM (VIỆT NAM)</t>
  </si>
  <si>
    <t>0316156099</t>
  </si>
  <si>
    <t>Phí thành viên của nhà cung cấp vàng (Golden Supplier Membership Fee)</t>
  </si>
  <si>
    <t>253</t>
  </si>
  <si>
    <t>Công ty TNHH QIMA Việt Nam</t>
  </si>
  <si>
    <t>0316432253</t>
  </si>
  <si>
    <t>254</t>
  </si>
  <si>
    <t>00000960</t>
  </si>
  <si>
    <t>00001051</t>
  </si>
  <si>
    <t>00001052</t>
  </si>
  <si>
    <t>00001053</t>
  </si>
  <si>
    <t>00001054</t>
  </si>
  <si>
    <t>00001055</t>
  </si>
  <si>
    <t>00001056</t>
  </si>
  <si>
    <t>00001057</t>
  </si>
  <si>
    <t>00001058</t>
  </si>
  <si>
    <t>00001059</t>
  </si>
  <si>
    <t>00001060</t>
  </si>
  <si>
    <t>00001061</t>
  </si>
  <si>
    <t>00001062</t>
  </si>
  <si>
    <t>00001063</t>
  </si>
  <si>
    <t>00001064</t>
  </si>
  <si>
    <t>00001065</t>
  </si>
  <si>
    <t>00001066</t>
  </si>
  <si>
    <t>00001067</t>
  </si>
  <si>
    <t>00001068</t>
  </si>
  <si>
    <t>00001069</t>
  </si>
  <si>
    <t>00001070</t>
  </si>
  <si>
    <t>00001071</t>
  </si>
  <si>
    <t>00001072</t>
  </si>
  <si>
    <t>00001073</t>
  </si>
  <si>
    <t>C24TSP</t>
  </si>
  <si>
    <t>00012816</t>
  </si>
  <si>
    <t>Cty TNHH tiếp vận liên kết SINPEX ( Việt Nam)</t>
  </si>
  <si>
    <t>0316959339</t>
  </si>
  <si>
    <t>Công ty TNHH công nghệ tự động Thịnh Vượng</t>
  </si>
  <si>
    <t>0317384193</t>
  </si>
  <si>
    <t>00000597</t>
  </si>
  <si>
    <t>Công Ty TNHH Xuất Nhập Khẩu Thương Mại Phúc Hưng</t>
  </si>
  <si>
    <t>0317593775</t>
  </si>
  <si>
    <t>Linh kiện màn hình dùng cho máy may lập trình JACK1906G- Hiệu JACK</t>
  </si>
  <si>
    <t>C23TJP</t>
  </si>
  <si>
    <t>4364</t>
  </si>
  <si>
    <t>CN Hải phòng- Cty TNHH JINJIANG SHIPPING ( Việt Nam)</t>
  </si>
  <si>
    <t>0318076561-001</t>
  </si>
  <si>
    <t>4365</t>
  </si>
  <si>
    <t xml:space="preserve">Máy xẻ vải, </t>
  </si>
  <si>
    <t>Gia công Backpack NH Arpenaz 100 20L - Blue grey (Cắt + in + May+ BG + HC)</t>
  </si>
  <si>
    <t>Gia công Backpack NH Arpenaz 100 20L - Bugundy (Cắt + in + May+ BG + HC)</t>
  </si>
  <si>
    <t>Gia công Backpack NH Arpenaz 100 20L - Black (Cắt + in + May+BG + HC)</t>
  </si>
  <si>
    <t>Gia công Backpack NH Escape 500 32L Black ( Cắt + in + may + BG + HC)</t>
  </si>
  <si>
    <t>Gia công Backpack NH Escape 500 32L Black ( May + BG + HC)</t>
  </si>
  <si>
    <t>Gia công NH100 ICE BP 10L Blue (Cắt + in + May + BG + HC)</t>
  </si>
  <si>
    <t>Gia công NH100 ICE BP 10L Green (Cắt + in + May + BG + HC)</t>
  </si>
  <si>
    <t>Gia công NH100 ICE BP 30L Blue (Cắt + in + May + BG)</t>
  </si>
  <si>
    <t>Gia công Compact BP black Travel 10L ( Cắt + in + may + BG+ HC)</t>
  </si>
  <si>
    <t xml:space="preserve">Gia công Compact BP blue  Travel 10L ( Cắt + in + may + BG+ HC)</t>
  </si>
  <si>
    <t xml:space="preserve">Gia công Compact BP Violet  Travel 10L( Cắt + in + may + BG+ HC)</t>
  </si>
  <si>
    <t>Gia công Compact BP Yellow Travel 10L (Cắt + in + may + BG+ HC)</t>
  </si>
  <si>
    <t>Gia công Backpack Arpenaz 100 30L Black DDY ( Cắt + in + may + BG + HC)</t>
  </si>
  <si>
    <t>Gia công Backpack Arpenaz 100 30L Blue ( Cắt + in + may + BG + HC)</t>
  </si>
  <si>
    <t>Gia công Fly sheet ARPENAZ 4.1 Tent DPB ( Lều ngoài) (Cắt + in + may)</t>
  </si>
  <si>
    <t>Gia công Fly sheet ARPENAZ 4.1 Tent DPB ( Lều ngoài) (Cắt + in + may + BG)</t>
  </si>
  <si>
    <t>Gia công ARPENAZ 4.2 Colo ( Cắt + in + may + BG)</t>
  </si>
  <si>
    <t xml:space="preserve"> 709</t>
  </si>
  <si>
    <t>02/12/2023</t>
  </si>
  <si>
    <t xml:space="preserve"> 720</t>
  </si>
  <si>
    <t xml:space="preserve"> 763</t>
  </si>
  <si>
    <t xml:space="preserve"> 775</t>
  </si>
  <si>
    <t xml:space="preserve"> 1682</t>
  </si>
  <si>
    <t xml:space="preserve">Bánh tì trước cắt tay KM  KS- AUV ( ĐL)</t>
  </si>
  <si>
    <t>Pu ly lai bộ mài dao máy cắt tay KM KS-AUV(8'')</t>
  </si>
  <si>
    <t>Ống ghen d100 (1.2m/cây - AISA)</t>
  </si>
  <si>
    <t>Ống mềm SP9020CM (50m/cuộn - Sino Plastic)</t>
  </si>
  <si>
    <t>Thảm cách điện hạ áp (10KV 100x80x0,05cm)</t>
  </si>
  <si>
    <t>Mặt nguyệt 1 kim B24 (A)</t>
  </si>
  <si>
    <t xml:space="preserve">Chân vịt mí phải  CR1/8E (3mm)</t>
  </si>
  <si>
    <t xml:space="preserve"> 1683</t>
  </si>
  <si>
    <t>Vít hãm đầu máy cắt tay KM KS- AUV (Nhật)</t>
  </si>
  <si>
    <t>VCm-D-dẹt 2x1.5 (GC) (Trần Phú)</t>
  </si>
  <si>
    <t>Nguồn Driver Led 48W</t>
  </si>
  <si>
    <t>Đèn khò điện tử 920 Flamegun (1300độ - không bình gas )</t>
  </si>
  <si>
    <t>Cắt băng dính ( 5cm )</t>
  </si>
  <si>
    <t>Cắt băng dính ( 6cm)</t>
  </si>
  <si>
    <t>Kéo cắt chỉ (KT: 10,5cm)</t>
  </si>
  <si>
    <t>Dây Cu/PVC/PVC 3x1.0 (3x0.5 cadisun)</t>
  </si>
  <si>
    <t>Ống điện trở phi 12 dài 10cm 220V- 400W</t>
  </si>
  <si>
    <t>00002389</t>
  </si>
  <si>
    <t xml:space="preserve">Công ty CP đầu tư và  kỹ thuật tài nguyên môi trường ETC</t>
  </si>
  <si>
    <t>0600682259</t>
  </si>
  <si>
    <t>Thu gom rác thải</t>
  </si>
  <si>
    <t>00002390</t>
  </si>
  <si>
    <t>00004389</t>
  </si>
  <si>
    <t>00004499</t>
  </si>
  <si>
    <t xml:space="preserve"> 570</t>
  </si>
  <si>
    <t>Công ty TNHH TMSX dệt may Bảo Long</t>
  </si>
  <si>
    <t>0700788308</t>
  </si>
  <si>
    <t>Keo PU (S2018)</t>
  </si>
  <si>
    <t>Bột đá nhẹ</t>
  </si>
  <si>
    <t>Bột đen (30L)</t>
  </si>
  <si>
    <t>Bột oxit sắt 3 (H101B)</t>
  </si>
  <si>
    <t>Bột kẽm Stearat (Znst)</t>
  </si>
  <si>
    <t>Dung môi kết dính (DMF)</t>
  </si>
  <si>
    <t>Bột Tital dioxit (R902)</t>
  </si>
  <si>
    <t>Keo Bujo</t>
  </si>
  <si>
    <t>Chất đóng rắn (CA75)</t>
  </si>
  <si>
    <t>Bột vàng (Yellow 209)</t>
  </si>
  <si>
    <t>Butylaceta (BAC)</t>
  </si>
  <si>
    <t>Bột vàng ( Pigment 1830)</t>
  </si>
  <si>
    <t>Bột xanh lục ( Green 7l)</t>
  </si>
  <si>
    <t>Bột chống tia tử ngoại (UV531)</t>
  </si>
  <si>
    <t>Dung môi (Toluen)</t>
  </si>
  <si>
    <t>Dung môi tráng phủ (MEK)</t>
  </si>
  <si>
    <t>571</t>
  </si>
  <si>
    <t>Vải polyester- khổ 1600</t>
  </si>
  <si>
    <t xml:space="preserve"> 600</t>
  </si>
  <si>
    <t>Lếu (nhà ) bạt 16m2</t>
  </si>
  <si>
    <t>Lều (nhà) bạt 16m2 kèm theo ruột lều</t>
  </si>
  <si>
    <t xml:space="preserve"> 604</t>
  </si>
  <si>
    <t>Vỏ túi YS-016</t>
  </si>
  <si>
    <t>Vỏ túi YT-013</t>
  </si>
  <si>
    <t>Dải bạt đựng thuốc</t>
  </si>
  <si>
    <t xml:space="preserve"> 606</t>
  </si>
  <si>
    <t>Vỏ túi băng cá nhân</t>
  </si>
  <si>
    <t>Túi PE 8cm x 6cm</t>
  </si>
  <si>
    <t>Túi PE 13cm x 8cm</t>
  </si>
  <si>
    <t>Túi PE 38cm x 31cm</t>
  </si>
  <si>
    <t>PE ống</t>
  </si>
  <si>
    <t>Chỉ khâu</t>
  </si>
  <si>
    <t>Nhà bạt tiểu đội 16m2</t>
  </si>
  <si>
    <t>Nhà bạt trung đội 24m2</t>
  </si>
  <si>
    <t>Nhà bạt 60m2</t>
  </si>
  <si>
    <t xml:space="preserve"> 651</t>
  </si>
  <si>
    <t>Vải polyamid</t>
  </si>
  <si>
    <t>Lưới PA</t>
  </si>
  <si>
    <t>Dây dù F1</t>
  </si>
  <si>
    <t>Dây dù F3</t>
  </si>
  <si>
    <t>Dây cáp F3</t>
  </si>
  <si>
    <t>Dây cáp F10</t>
  </si>
  <si>
    <t>Tăng đơ, cỡ 16</t>
  </si>
  <si>
    <t>Hệ ròng rọc kéo lưới</t>
  </si>
  <si>
    <t>Vải poly ester cán phủ PVC</t>
  </si>
  <si>
    <t>Móc nhựa lõi thép</t>
  </si>
  <si>
    <t>Chỉ may</t>
  </si>
  <si>
    <t xml:space="preserve"> 659</t>
  </si>
  <si>
    <t>DRÖNA box 33x38x33 black</t>
  </si>
  <si>
    <t>DRÖNA N box 33x38x33 light pink</t>
  </si>
  <si>
    <t>DRÖNA N box 33x38x33 dark grey</t>
  </si>
  <si>
    <t>DRÖNA N box 35x25x25 black</t>
  </si>
  <si>
    <t>DRÖNA box 33x38x33 white/check pattern</t>
  </si>
  <si>
    <t>DRÖNA box 33x38x33 dark blue/white</t>
  </si>
  <si>
    <t>DRÖNA box 33x38x33 white</t>
  </si>
  <si>
    <t>HYLLIS cvr 60x27x140 transparent in/outdoor</t>
  </si>
  <si>
    <t>DIMPA waste sort bag white/dark grey/light gre 3-p</t>
  </si>
  <si>
    <t>DIMPA waste sort bag dark grey AP JP</t>
  </si>
  <si>
    <t>FRAKTA N carrier bag medium 45x18x45 cm/36 l ora AP</t>
  </si>
  <si>
    <t>KNÖLIG bag 9x7 small white AP</t>
  </si>
  <si>
    <t>FLADDRIG lunch bag patterned grey</t>
  </si>
  <si>
    <t>VÄRLDENS backpack 31x15x49 cm/26 l black</t>
  </si>
  <si>
    <t>Insulated cover 1,5L grey/blue</t>
  </si>
  <si>
    <t xml:space="preserve"> 1961</t>
  </si>
  <si>
    <t>23/12/2023</t>
  </si>
  <si>
    <t xml:space="preserve"> 1962</t>
  </si>
  <si>
    <t xml:space="preserve">Máy may 2 kim điện tử JACK </t>
  </si>
  <si>
    <t>CÔNG TY TNHH HOÀNG TRANG HÂN</t>
  </si>
  <si>
    <t>0700859365</t>
  </si>
  <si>
    <t>Vải tropical rằn ri K20</t>
  </si>
  <si>
    <t>Vải 9804</t>
  </si>
  <si>
    <t xml:space="preserve">Lưới  2D</t>
  </si>
  <si>
    <t>Xốp PE dày 5mm</t>
  </si>
  <si>
    <t>PVC trong</t>
  </si>
  <si>
    <t>Đê bán nguyệt</t>
  </si>
  <si>
    <t>Móc nhíp</t>
  </si>
  <si>
    <t>Then ngang K40</t>
  </si>
  <si>
    <t>Cúc bấm đồng F10</t>
  </si>
  <si>
    <t>Khuy bấm F10</t>
  </si>
  <si>
    <t>Khóa giật nhanh</t>
  </si>
  <si>
    <t>Orê Ф6mm</t>
  </si>
  <si>
    <t>Orê Ф10mm</t>
  </si>
  <si>
    <t>Chốt hãm lò xo</t>
  </si>
  <si>
    <t>Dây dù ø3mm</t>
  </si>
  <si>
    <t>Ống co nhiệt</t>
  </si>
  <si>
    <t>Dây dệt PA K25mm</t>
  </si>
  <si>
    <t>Dây dệt PP K20mm</t>
  </si>
  <si>
    <t>Dây dệt PP K38mm</t>
  </si>
  <si>
    <t>Dây dệt PP K50mm</t>
  </si>
  <si>
    <t>Dây chun K20mm</t>
  </si>
  <si>
    <t>Dây chun K10mm</t>
  </si>
  <si>
    <t>Chun tròn ø3mm</t>
  </si>
  <si>
    <t>Dây viền PA K20mm màu xanh</t>
  </si>
  <si>
    <t>Dây viền PA K20mm màu đen</t>
  </si>
  <si>
    <t>Nhám bông, gai K100mm</t>
  </si>
  <si>
    <t>Nhám bông, gai K50mm</t>
  </si>
  <si>
    <t>Nhám bông, gai K38mm</t>
  </si>
  <si>
    <t>Nhám bông, gai K25mm</t>
  </si>
  <si>
    <t>Tem trang cụ</t>
  </si>
  <si>
    <t>Chỉ may Nybond 30/3</t>
  </si>
  <si>
    <t>Hộp carton 5 lớp</t>
  </si>
  <si>
    <t xml:space="preserve"> 2581</t>
  </si>
  <si>
    <t>Màng BOPP Sackkarra 51 Multicolor chế thử K1030 (GC)</t>
  </si>
  <si>
    <t>Màng BOPP Sackkarra 69 thân chế thử K1030 (GC)</t>
  </si>
  <si>
    <t>Màng BOPP Sackkarra 51 Turquoise chế thử K1030 (GC)</t>
  </si>
  <si>
    <t xml:space="preserve"> 2582</t>
  </si>
  <si>
    <t>Màng BOPP Flakta 36 đáy K780 (GC)</t>
  </si>
  <si>
    <t xml:space="preserve">Màng BOPP Dimpa 3P cạnh trắng  K1000 (GC)</t>
  </si>
  <si>
    <t xml:space="preserve">Màng BOPP Dimpa 3P cạnh xám đậm  K1000 (GC)</t>
  </si>
  <si>
    <t xml:space="preserve">Màng BOPP Dimpa 3P cạnh xám nhạt  K1000 (GC)</t>
  </si>
  <si>
    <t xml:space="preserve">Màng BOPP Dimpa 3P thân trắng K1020  (GC)</t>
  </si>
  <si>
    <t xml:space="preserve">Màng BOPP Dimpa 3P thân xám đậm K1020  (GC)</t>
  </si>
  <si>
    <t xml:space="preserve">Màng BOPP Dimpa 3P thân xám nhạt K1020  (GC)</t>
  </si>
  <si>
    <t xml:space="preserve"> 2583</t>
  </si>
  <si>
    <t>Màng BOPP Dimpa 3P cạnh trắng K1000</t>
  </si>
  <si>
    <t>Màng BOPP Dimpa 3P cạnh xám đậm K1000</t>
  </si>
  <si>
    <t>Màng BOPP Dimpa 3P cạnh xám nhạt K1000</t>
  </si>
  <si>
    <t>Màng BOPP Dimpa 3P thân trắng K1020</t>
  </si>
  <si>
    <t>Màng BOPP Dimpa 3P thân xám đậm K1020</t>
  </si>
  <si>
    <t>Màng BOPP Dimpa 3P thân xám nhạt K1020</t>
  </si>
  <si>
    <t xml:space="preserve">Màng BOPP Gorsnygg 72L xanh  K1200</t>
  </si>
  <si>
    <t>00030464</t>
  </si>
  <si>
    <t>Gia công may hộp HOPD33BLUE</t>
  </si>
  <si>
    <t>00001707</t>
  </si>
  <si>
    <t xml:space="preserve">Công ty TNHH SX và  thương mại NT Hải Dương</t>
  </si>
  <si>
    <t>0801082741</t>
  </si>
  <si>
    <t>Tấm nhựa PP ghi KT 1560x6200x10mm</t>
  </si>
  <si>
    <t>Gia công sản phẩm BALC10VIOEU</t>
  </si>
  <si>
    <t>Gia công cắt + in TUIS35BLUEU</t>
  </si>
  <si>
    <t>May gia công TUIF76BLUCN</t>
  </si>
  <si>
    <t xml:space="preserve">Công ty CP TM và  SX kinh doanh Minh Đức</t>
  </si>
  <si>
    <t>0801242603</t>
  </si>
  <si>
    <t>Gia công in TUISBTSA</t>
  </si>
  <si>
    <t>May gia công túi TUID65WHICN</t>
  </si>
  <si>
    <t>May gia công túi TUIG71BEIAP</t>
  </si>
  <si>
    <t xml:space="preserve"> 3656</t>
  </si>
  <si>
    <t>Túi nilon PE in 550x550mm</t>
  </si>
  <si>
    <t>Túi nilon PE 220x400mm</t>
  </si>
  <si>
    <t xml:space="preserve"> 3657</t>
  </si>
  <si>
    <t>Túi nilon PE in 100x380mm, SP Dimpa 35L</t>
  </si>
  <si>
    <t>92</t>
  </si>
  <si>
    <t>93</t>
  </si>
  <si>
    <t>96</t>
  </si>
  <si>
    <t xml:space="preserve"> 97</t>
  </si>
  <si>
    <t>Cọc ghim L135mm x F5mm</t>
  </si>
  <si>
    <t>6776</t>
  </si>
  <si>
    <t>4638</t>
  </si>
  <si>
    <t>00000839</t>
  </si>
  <si>
    <t>C23TPN</t>
  </si>
  <si>
    <t>00001860</t>
  </si>
  <si>
    <t>Công Ty TNHH Thương Mại Bắc Phương Nam</t>
  </si>
  <si>
    <t>0900776204</t>
  </si>
  <si>
    <t>FV-24CU9- Quạt hút âm trần dùng với ống dẫn Panasonic</t>
  </si>
  <si>
    <t>00020097</t>
  </si>
  <si>
    <t>00020157</t>
  </si>
  <si>
    <t>00020394</t>
  </si>
  <si>
    <t>00020496</t>
  </si>
  <si>
    <t>00020548</t>
  </si>
  <si>
    <t>00020562</t>
  </si>
  <si>
    <t>00020621</t>
  </si>
  <si>
    <t>00020705</t>
  </si>
  <si>
    <t>00021071</t>
  </si>
  <si>
    <t>00021245</t>
  </si>
  <si>
    <t>00021304</t>
  </si>
  <si>
    <t>00021384</t>
  </si>
  <si>
    <t>00021394</t>
  </si>
  <si>
    <t>00021441</t>
  </si>
  <si>
    <t>1495</t>
  </si>
  <si>
    <t>Giấy bìa cứng định lượng 250g/m2</t>
  </si>
  <si>
    <t xml:space="preserve"> 1616</t>
  </si>
  <si>
    <t>Công Ty TNHH Thương Mại Và Sản Xuất Máy Khâu Trường Thọ</t>
  </si>
  <si>
    <t>0900864323</t>
  </si>
  <si>
    <t>Sàn gỗ bọc nỉ</t>
  </si>
  <si>
    <t>Mét vuông</t>
  </si>
  <si>
    <t>Bục đứng máy</t>
  </si>
  <si>
    <t>Bàn kê phôi</t>
  </si>
  <si>
    <t xml:space="preserve">Mặt bàn 
1200x2400x17</t>
  </si>
  <si>
    <t xml:space="preserve">Tấm gỗ ép
1200x880x20</t>
  </si>
  <si>
    <t xml:space="preserve">Tấm gỗ ép
1170x770x20</t>
  </si>
  <si>
    <t xml:space="preserve">Tấm gỗ ép
770x770x20</t>
  </si>
  <si>
    <t xml:space="preserve">Tấm gỗ ép
770x600x20</t>
  </si>
  <si>
    <t>C23TXD</t>
  </si>
  <si>
    <t>CÔNG TY CỔ PHẦN TƯ VẤN THIẾT KẾ VÀ ĐẦU TƯ XÂY DỰNG CADICO</t>
  </si>
  <si>
    <t>0900987808</t>
  </si>
  <si>
    <t>Thanh toán hợp đồng số 15.7/HĐ-TKKT/Z76-CDC ngày 15 tháng 7 năm 2023 về việc lập Thiết kế bản vẽ thi công -Tổng dự toán Công trình: “Sửa chữa trạm điện và nhà kho chứa nhựa manh” của nhà máy Z176.</t>
  </si>
  <si>
    <t xml:space="preserve"> 615</t>
  </si>
  <si>
    <t>Phôi xốp 40/60 ( PX000031)</t>
  </si>
  <si>
    <t xml:space="preserve">Phôi xốp PE UR 17L  ( PX000013)</t>
  </si>
  <si>
    <t>Phôi xốp EPE 10L New ( PX000018 )</t>
  </si>
  <si>
    <t>Phôi xốp PE 23L ( PX000027 )</t>
  </si>
  <si>
    <t>Phôi xốp PE 5L ( PX000032 )</t>
  </si>
  <si>
    <t>Phôi xốp PE BL 100 ( PX000033 )</t>
  </si>
  <si>
    <t>Phôi xốp PE PP 17L ( PX000012 )</t>
  </si>
  <si>
    <t>00001120</t>
  </si>
  <si>
    <t xml:space="preserve"> 155</t>
  </si>
  <si>
    <t>Dây quai Dimpa 3P rPP màu Trắng</t>
  </si>
  <si>
    <t>Dây quai Dimpa 3P rPP màu Xám nhạt</t>
  </si>
  <si>
    <t>Dây quai Dimpa 3P rPP màu Xám đậm</t>
  </si>
  <si>
    <t xml:space="preserve"> 156</t>
  </si>
  <si>
    <t>Dây quai Dimpa 3P, màu Xám nhạt</t>
  </si>
  <si>
    <t>Dây quai Dimpa 3P màu xám đậm</t>
  </si>
  <si>
    <t>Dây quai IKEA K35, rPP trơn 7.4g</t>
  </si>
  <si>
    <t>Dây quai DKT - D22A Turquoise K22</t>
  </si>
  <si>
    <t>Dây quai DKT - F20A Turquoise K25</t>
  </si>
  <si>
    <t>00000158</t>
  </si>
  <si>
    <t>Dây quai IKEA K35 đã cắt FRAKTA 76L (rPP)</t>
  </si>
  <si>
    <t xml:space="preserve"> 159</t>
  </si>
  <si>
    <t xml:space="preserve">Dây quai Gorsnygg 72L  (K38,K8)</t>
  </si>
  <si>
    <t>Dây quai IKEA K35 đã cắt (FRAKTA 36L, FRAKTA 71L, BRATBY)</t>
  </si>
  <si>
    <t>Dây quai K35 - ORANGE - 25 năm (16-1448) đã cắt</t>
  </si>
  <si>
    <t>Dây quai Storebag K25 (đã cắt)</t>
  </si>
  <si>
    <t xml:space="preserve"> 412</t>
  </si>
  <si>
    <t>Gia công may TUISDBBLK-8150</t>
  </si>
  <si>
    <t>Gia công may TUIP00WHIAP</t>
  </si>
  <si>
    <t>Công ty TNHH Trung Thành GBC</t>
  </si>
  <si>
    <t>1001013028</t>
  </si>
  <si>
    <t>Thanh toán khối lượng hoàn thành lần 1 của hợp đồng số 11.12/2023/HĐ-XD/Z76-GBC ngày 11/12/2023 về việc thực hiện gói thầu số 07: "Thi công kết cấu thép sửa chữa kho nhựa" thuộc công trình "Sửa chữa kho nhựa" của Nhà máy Z176 (Kèm theo bảng giá trị thanh toán).</t>
  </si>
  <si>
    <t>55</t>
  </si>
  <si>
    <t>Thanh toán khối lượng hoàn thành lần 1 của hợp đồng số 11/2023/HĐ-XD/Z76-GBC ngày 11/12/2023 về việc thực hiện Gói thầu số 10: "Cung cấp, thi công lắp đặt hệ thống cửa, mái, vách sửa chữa kho nhựa" thuộc Công trình "Sửa chữa kho nhựa " của Nhà máy Z176 (Kèm theo bảng giá trị thanh toán).</t>
  </si>
  <si>
    <t>Gia công may túi TUIF36BLUAP ( Gấp + may + bắn tem treo )</t>
  </si>
  <si>
    <t>Gia công may BALT2KHAEU</t>
  </si>
  <si>
    <t>Gia công may TUIG72BLUAP</t>
  </si>
  <si>
    <t>00002090</t>
  </si>
  <si>
    <t>Màng mờ BOPP 30mic khổ 1060 dài 4000m, corona 1 mặt (nguyên liệu tái chế 100%)</t>
  </si>
  <si>
    <t xml:space="preserve"> 3123</t>
  </si>
  <si>
    <t xml:space="preserve">LB05BB - FSC RECYCLED 100%  PALLET CANH SAN PHAM PARKLA SHOE BAG KT 760*520*80</t>
  </si>
  <si>
    <t>LB05BB - FSC RECYCLED 100% PALLET BOLOSUND HANGING KT: 750* 1050*80</t>
  </si>
  <si>
    <t>LB10BB - FSC RECYCLED 100% - IKEA MUSEUM 950*750</t>
  </si>
  <si>
    <t>LB10BB - FSC RECYCLED 100% - OMBYT KT 1120*860 (VINTER 2019)</t>
  </si>
  <si>
    <t>LB10BB - FSC RECYCLED 100% - VANTENDA KT 1030*760</t>
  </si>
  <si>
    <t>Gia công may HOPD33DKBLUEU</t>
  </si>
  <si>
    <t xml:space="preserve"> 52</t>
  </si>
  <si>
    <t>Tấm bìa: 317x325 - Drona</t>
  </si>
  <si>
    <t>Tấm bìa: 372x325 - Drona</t>
  </si>
  <si>
    <t>Tấm bìa: 313x367 - Drona</t>
  </si>
  <si>
    <t>Tấm bìa: 245x342 - Drona Bylli</t>
  </si>
  <si>
    <t>Tấm bìa: 245x121 - Drona Bylli</t>
  </si>
  <si>
    <t>Tấm bìa: 335x235 - Drona Bylli</t>
  </si>
  <si>
    <t xml:space="preserve"> 630</t>
  </si>
  <si>
    <t>Dây khóa kéo 5A0-V1 (Dây khóa số 6, màu đen)</t>
  </si>
  <si>
    <t>Củ khóa 7.8 (Củ khóa số 5, sản phẩm vàng fixa)</t>
  </si>
  <si>
    <t xml:space="preserve">Công ty TNHH SX  và  TM Hoa Quyên</t>
  </si>
  <si>
    <t>2301147874</t>
  </si>
  <si>
    <t>Gia công may TUIB00WHIEU</t>
  </si>
  <si>
    <t>Gia công may TUIB00WHICN</t>
  </si>
  <si>
    <t>Gia công gấp bó REMLL00WHIEU</t>
  </si>
  <si>
    <t>Vòng bi 6205-2Z</t>
  </si>
  <si>
    <t>Vòng bi 6203-2Z</t>
  </si>
  <si>
    <t>Vòng bi 6204-2Z</t>
  </si>
  <si>
    <t>Vòng bi 608-2Z</t>
  </si>
  <si>
    <t>Vòng bi 6001-2Z</t>
  </si>
  <si>
    <t>Vòng bi 6201-2Z</t>
  </si>
  <si>
    <t>Vòng bi 6200-2Z</t>
  </si>
  <si>
    <t>Vòng bi 606-2Z</t>
  </si>
  <si>
    <t>Vòng bi 22218EXQ</t>
  </si>
  <si>
    <t>Vòng bi 6208-2Z</t>
  </si>
  <si>
    <t>Vòng bi 6309-2Z</t>
  </si>
  <si>
    <t>Vòng bi 6206-2Z</t>
  </si>
  <si>
    <t>Vòng bi 6204-2RS (2R2)</t>
  </si>
  <si>
    <t>Vòng bi 6210-2Z</t>
  </si>
  <si>
    <t>Vòng bi 6310-2Z</t>
  </si>
  <si>
    <t>Ống nhựa lõi thép f42</t>
  </si>
  <si>
    <t>Dây đai B83</t>
  </si>
  <si>
    <t>Rơ le thời gian JS11S</t>
  </si>
  <si>
    <t>Đồng hồ Ampe SF-72</t>
  </si>
  <si>
    <t>Cảm biến lực F1207827</t>
  </si>
  <si>
    <t>Thước rút 3m</t>
  </si>
  <si>
    <t>Bút dạ dầu (xanh,đen,đỏ)</t>
  </si>
  <si>
    <t>Bộ ổ cắm điện đôi</t>
  </si>
  <si>
    <t>Phớt TC-35-62-10</t>
  </si>
  <si>
    <t>Bánh xe f100x50</t>
  </si>
  <si>
    <t>Dây đai răng XL132</t>
  </si>
  <si>
    <t>Xích con lăn 60-1</t>
  </si>
  <si>
    <t>Xích con lăn 40-1</t>
  </si>
  <si>
    <t>Lưới lọc inox MESH 180</t>
  </si>
  <si>
    <t>Bu lông + đai ốc M6x40</t>
  </si>
  <si>
    <t>Bu lông M5x10</t>
  </si>
  <si>
    <t>Dây thép buộc Ф2</t>
  </si>
  <si>
    <t>Bóng đèn LED BULD 30W</t>
  </si>
  <si>
    <t>Lò xo Ø5x78</t>
  </si>
  <si>
    <t>Dao chia sợi Lutz</t>
  </si>
  <si>
    <t>K23TMP</t>
  </si>
  <si>
    <t>00022803</t>
  </si>
  <si>
    <t>Công Ty Cổ Phần Tập Đoàn Tiến Minh</t>
  </si>
  <si>
    <t>2301205290</t>
  </si>
  <si>
    <t>Công Ty TNHH Sản Xuất Tháp Giải Nhiệt Công Nghiệp Việt</t>
  </si>
  <si>
    <t>2400765712</t>
  </si>
  <si>
    <t>Tấm tản nhiệt của tháp giải nhiệt chất liệu FRP VFF-80</t>
  </si>
  <si>
    <t xml:space="preserve"> 59</t>
  </si>
  <si>
    <t>00000068</t>
  </si>
  <si>
    <t>May gia công túi TUIBG100</t>
  </si>
  <si>
    <t>Gia công balo - BALB30BLAEU( Cắt+in+may)</t>
  </si>
  <si>
    <t>Gia công balo - BALB30BLUEU ( Cắt +In+may)</t>
  </si>
  <si>
    <t>Gia công balo - BALB32BLAEU (cắt+In+may)</t>
  </si>
  <si>
    <t>Gia công balo - BALB10BLUEU (May+ép logo)</t>
  </si>
  <si>
    <t>Gia công balo - BALB10PUREU (May+ép logo)</t>
  </si>
  <si>
    <t>Gia công balo BALF- BLAEU (Cắt+In+may)</t>
  </si>
  <si>
    <t>Gia công balo BALC15GRYEU (In+may+cắt)</t>
  </si>
  <si>
    <t>Gia công TUIWXLBLEU ( Cắt+in+May)</t>
  </si>
  <si>
    <t>Gia công BALS5ORPRINT ( Cắt+In+may)</t>
  </si>
  <si>
    <t>Gia công BALS5NAVEU ( Cắt+In+may)</t>
  </si>
  <si>
    <t>Gia công BALS10NAVEU ( cắt+in+may)</t>
  </si>
  <si>
    <t>Gia công DEMF6244BEIUS ( Cắt+may)- Không tem</t>
  </si>
  <si>
    <t>Gia công DEMF6244BEIUS ( Cắt+may)</t>
  </si>
  <si>
    <t xml:space="preserve"> 7</t>
  </si>
  <si>
    <t>Gia công may hộp HOPDROBLUEU</t>
  </si>
  <si>
    <t>Gia công may hộp HOPD33DRGUS</t>
  </si>
  <si>
    <t>Gia công may hộp HOPD33DRGEU</t>
  </si>
  <si>
    <t>106</t>
  </si>
  <si>
    <t>00008496</t>
  </si>
  <si>
    <t>00009099</t>
  </si>
  <si>
    <t>00000698</t>
  </si>
  <si>
    <t>Công ty cổ phần Trọng Tín</t>
  </si>
  <si>
    <t>2600428023</t>
  </si>
  <si>
    <t>Mực in</t>
  </si>
  <si>
    <t>00000145</t>
  </si>
  <si>
    <t>Công ty TNNH môi trường Phương Đạt</t>
  </si>
  <si>
    <t>2600892066</t>
  </si>
  <si>
    <t>Mua cây xanh</t>
  </si>
  <si>
    <t>Gia công may túi TUIFBBBK</t>
  </si>
  <si>
    <t>May gia công túi TUIT45LEU</t>
  </si>
  <si>
    <t>00000069</t>
  </si>
  <si>
    <t>0000042</t>
  </si>
  <si>
    <t>CÔNG TY CỔ PHẦN TƯ VẤN VÀ XÂY DỰNG ĐĂNG PHONG</t>
  </si>
  <si>
    <t>2700912647</t>
  </si>
  <si>
    <t>Thanh toán lần 1 giá trị tư vấn giám sát thi công xây dựng công trình: "Sửa chữa kho nhựa" của Nhà máy Z176/TC-CNQP, theo Hợp đồng số: 27.11/2023/HĐ-TV/Z76-ĐP</t>
  </si>
  <si>
    <t>916</t>
  </si>
  <si>
    <t xml:space="preserve">BTP May-  DIMPA stor bag 65x22x65 transparent MN</t>
  </si>
  <si>
    <t>00000450</t>
  </si>
  <si>
    <t>Phôi dimpa (70.332 kg)</t>
  </si>
  <si>
    <t xml:space="preserve"> 451</t>
  </si>
  <si>
    <t>Manh tráng mờ K195mm (9.056 kg)</t>
  </si>
  <si>
    <t>Manh tráng mờ K555mm (14.277 kg)</t>
  </si>
  <si>
    <t>Công ty TNHH Hồng Giới</t>
  </si>
  <si>
    <t>Công ty TNHH Lê Kim Chi</t>
  </si>
  <si>
    <t>May gia công túi TUIY</t>
  </si>
  <si>
    <t>Gia công may túi TUIS35BLUEU</t>
  </si>
  <si>
    <t>C23TVC</t>
  </si>
  <si>
    <t>Công ty cổ phần tư vấn và đầu tư xây dựng VIC-COM</t>
  </si>
  <si>
    <t>2901957260</t>
  </si>
  <si>
    <t>Thanh toán hợp đồng số 06.10/2023/Z76-VC/HĐ-LHSMT ngày 06/10/2023 về việc thực hiện Gói thầu số 01: Tư vấn Lập HSMT, đánh giá HSDT thuộc Công trình: “Sửa chữa các hạng mục công trình nhà xưởng, hạ tầng kỹ thuật lần 02/2023” của Nhà máy Z176/Tổng cục CNQP</t>
  </si>
  <si>
    <t>QT KLHT theo hợp đồng số: 06.10/2023/Z176-VC/HĐ-LHSMT ngày06/10/2023</t>
  </si>
  <si>
    <t>851</t>
  </si>
  <si>
    <t>Công ty TNHH hóa dầu Long Sơn</t>
  </si>
  <si>
    <t>3500890966</t>
  </si>
  <si>
    <t>Nhựa HD 5480S</t>
  </si>
  <si>
    <t>Tấn</t>
  </si>
  <si>
    <t>74193</t>
  </si>
  <si>
    <t>74200</t>
  </si>
  <si>
    <t>1406061</t>
  </si>
  <si>
    <t>1407220</t>
  </si>
  <si>
    <t>00000963</t>
  </si>
  <si>
    <t>Công ty CP môi trường Quốc Đại Thành</t>
  </si>
  <si>
    <t>3602098929</t>
  </si>
  <si>
    <t xml:space="preserve"> 1086</t>
  </si>
  <si>
    <t>Đai dán gai 20mm đỏ</t>
  </si>
  <si>
    <t>Đai dán bông 20mm đỏ</t>
  </si>
  <si>
    <t>35</t>
  </si>
  <si>
    <t>Cho Thuê máy móc dây chuyền tháng 12/2023</t>
  </si>
  <si>
    <t>111</t>
  </si>
  <si>
    <t xml:space="preserve"> 2979</t>
  </si>
  <si>
    <t xml:space="preserve"> 3091</t>
  </si>
  <si>
    <t xml:space="preserve"> 3217</t>
  </si>
  <si>
    <t>00003380</t>
  </si>
  <si>
    <t>00003397</t>
  </si>
  <si>
    <t xml:space="preserve"> 3473</t>
  </si>
  <si>
    <t xml:space="preserve"> 11720</t>
  </si>
  <si>
    <t>ĐẦU KÉO NP46-KT - HỒNG NHẠT 15-1905TCX</t>
  </si>
  <si>
    <t xml:space="preserve">DÂY KÉO NHUỘM  4N/28 - HỒNG NHẠT 15-1905TCX</t>
  </si>
  <si>
    <t xml:space="preserve"> 11875</t>
  </si>
  <si>
    <t xml:space="preserve"> 12000</t>
  </si>
  <si>
    <t xml:space="preserve"> 12424</t>
  </si>
  <si>
    <t xml:space="preserve"> 12441</t>
  </si>
  <si>
    <t>37203</t>
  </si>
  <si>
    <t>38236</t>
  </si>
  <si>
    <t>38238</t>
  </si>
  <si>
    <t>38245</t>
  </si>
  <si>
    <t>38284</t>
  </si>
  <si>
    <t xml:space="preserve"> 38323</t>
  </si>
  <si>
    <t>38402</t>
  </si>
  <si>
    <t>38407</t>
  </si>
  <si>
    <t>38411</t>
  </si>
  <si>
    <t>39061</t>
  </si>
  <si>
    <t>40627</t>
  </si>
  <si>
    <t>40680</t>
  </si>
  <si>
    <t>40686</t>
  </si>
  <si>
    <t>40762</t>
  </si>
  <si>
    <t>40915</t>
  </si>
  <si>
    <t>41649</t>
  </si>
  <si>
    <t>41689</t>
  </si>
  <si>
    <t>41716</t>
  </si>
  <si>
    <t>47462</t>
  </si>
  <si>
    <t>47495</t>
  </si>
  <si>
    <t>47741</t>
  </si>
  <si>
    <t>47801</t>
  </si>
  <si>
    <t>48261</t>
  </si>
  <si>
    <t xml:space="preserve"> 2375</t>
  </si>
  <si>
    <t>2469</t>
  </si>
  <si>
    <t xml:space="preserve"> 2480</t>
  </si>
  <si>
    <t xml:space="preserve"> 2797</t>
  </si>
  <si>
    <t xml:space="preserve"> 2928</t>
  </si>
  <si>
    <t>3054</t>
  </si>
  <si>
    <t xml:space="preserve"> 3087</t>
  </si>
  <si>
    <t>3123</t>
  </si>
  <si>
    <t xml:space="preserve"> 3136</t>
  </si>
  <si>
    <t>3224</t>
  </si>
  <si>
    <t xml:space="preserve"> 1243</t>
  </si>
  <si>
    <t>CÔNG TY TNHH DAEDUCK MESH VINA</t>
  </si>
  <si>
    <t>Vải lưới DM-3017 60" MàuTrắng</t>
  </si>
  <si>
    <t>00004315</t>
  </si>
  <si>
    <t>477</t>
  </si>
  <si>
    <t xml:space="preserve"> 482</t>
  </si>
  <si>
    <t xml:space="preserve"> 493</t>
  </si>
  <si>
    <t>Vải P75D DDY 185T WR PU1 - 4429737 - DKT - J25A KHAKI</t>
  </si>
  <si>
    <t xml:space="preserve"> 507</t>
  </si>
  <si>
    <t>572</t>
  </si>
  <si>
    <t xml:space="preserve"> 609</t>
  </si>
  <si>
    <t xml:space="preserve"> 612</t>
  </si>
  <si>
    <t>Vải P75D 185T WR PU1-DKT - D22A TURQUOISE</t>
  </si>
  <si>
    <t xml:space="preserve"> 712</t>
  </si>
  <si>
    <t>Vải P75D DDY 185T WR PU3 - 4429737 - DKT- J25A Khaki</t>
  </si>
  <si>
    <t xml:space="preserve"> 764</t>
  </si>
  <si>
    <t xml:space="preserve"> 766</t>
  </si>
  <si>
    <t xml:space="preserve"> 768</t>
  </si>
  <si>
    <t xml:space="preserve"> 771</t>
  </si>
  <si>
    <t xml:space="preserve"> 749</t>
  </si>
  <si>
    <t>Đai dán bông 10mm</t>
  </si>
  <si>
    <t>Đai dán gai 10mm</t>
  </si>
  <si>
    <t>Đai dán bông 16mm</t>
  </si>
  <si>
    <t>Đai dán gai 16mm</t>
  </si>
  <si>
    <t>Đai dán bông 20mm</t>
  </si>
  <si>
    <t>Đai dán gai 20mm</t>
  </si>
  <si>
    <t>Đai dán bông 50mm</t>
  </si>
  <si>
    <t>Đai dán gai 50mm</t>
  </si>
  <si>
    <t>C23TKH</t>
  </si>
  <si>
    <t>Công ty TNHH Đức Trang Khánh Hòa</t>
  </si>
  <si>
    <t>4201568142</t>
  </si>
  <si>
    <t>Giá trị xây lắp hoàn thành Gói thầu số 02: "Thi công sửa chữa hạ ngầm cáp điện ngoài nhà tại Khu B" thuộc Công trình "sửa chữa, hạ ngầm cáp điện ngoài nhà tại Khu B" của Nhà máy Z176 theo Hợp đồng số: 18.10/2023/HĐXD/Z76-KH ngày 18/10/2023 và Hồ sơ quyết toán.</t>
  </si>
  <si>
    <t>C23TSD</t>
  </si>
  <si>
    <t xml:space="preserve">Công ty TNHH công nghiệp và  thương mại SD</t>
  </si>
  <si>
    <t>4601123370</t>
  </si>
  <si>
    <t>Máy may 3 đường</t>
  </si>
  <si>
    <t>Máy cắt phôi thân</t>
  </si>
  <si>
    <t>Hệ thống khuôn cắt và cụm băng tải dẫn hướng xếp tự động</t>
  </si>
  <si>
    <t>hệ thống</t>
  </si>
  <si>
    <t>Máy cắt, gấp mép vải thân sản phẩm</t>
  </si>
  <si>
    <t>CÔNG TY TNHH XÂY DỰNG VÀ THƯƠNG MẠI LTD VIỆT NAM</t>
  </si>
  <si>
    <t>4601548856</t>
  </si>
  <si>
    <t>Khối lượng hoàn thành công trình: Sửa chữa đường lên xuống, mái, cửa ra vào nhà X5, phòng học để chống mưa bão tại Cơ sở sản xuất Phú Thọ theo hợp đồng số: 01/2023/HĐ/Z176-LTD ngày 07/12/2023</t>
  </si>
  <si>
    <t>Gia công may TUIFEU</t>
  </si>
  <si>
    <t>Gia công may LEUM3PGRYEU</t>
  </si>
  <si>
    <t>Gia công may LEUS2S0FREEU</t>
  </si>
  <si>
    <t xml:space="preserve"> 55</t>
  </si>
  <si>
    <t>Gia công may túi TUIBG100BLK</t>
  </si>
  <si>
    <t>Gia công may túi TUIBG100PRP</t>
  </si>
  <si>
    <t>Gia công may túi TUIBG100RED</t>
  </si>
  <si>
    <t>Gia công may hộp HOPD33DKBLUEU</t>
  </si>
  <si>
    <t xml:space="preserve"> 207</t>
  </si>
  <si>
    <t>Túi TUIF36BLUIN</t>
  </si>
  <si>
    <t>Túi TUIF76BLUAP</t>
  </si>
  <si>
    <t>00000862</t>
  </si>
  <si>
    <t xml:space="preserve"> 476</t>
  </si>
  <si>
    <t>00000086</t>
  </si>
  <si>
    <t>Tấm bìa KT 265mm x 165mm - ĐL 350</t>
  </si>
  <si>
    <t>00000089</t>
  </si>
  <si>
    <t xml:space="preserve"> 93</t>
  </si>
  <si>
    <t xml:space="preserve">Công ty TNHH MTV An Lộc Phát HB </t>
  </si>
  <si>
    <t>5400542704</t>
  </si>
  <si>
    <t>Gia công may túi TUIBOLOSUS4</t>
  </si>
  <si>
    <t>Gia công may túi TUIBOLOSUS4AP</t>
  </si>
  <si>
    <t>Gia công may túi TUIBOLOSUS4US</t>
  </si>
  <si>
    <t>Gia công may túi TUISDBBLK-8150</t>
  </si>
  <si>
    <t>Gia công may túi TUISDBROYBLU-8150</t>
  </si>
  <si>
    <t>Gia công may túi TUISDBWHI-8150</t>
  </si>
  <si>
    <t>Gia công may túi TUISDBDKGRE-8150</t>
  </si>
  <si>
    <t>Giá trị quyết toán hợp đồng số: 27.11/2023/Z76-CTT/HĐ-LHSMT ngày 27/11/2023 về việc thực hiện gói thầu "Lập HSMT, đánh giá HSDT mua sắm vật tư" Thuộc hạng mục "Mua sắm vật tư cho sản xuất loạt "0" sản phẩm Thuyền bơm hơi CQ-09 và Bộ quần áo ngụy trang ảnh nhiệt" của nhà máy Z176</t>
  </si>
  <si>
    <t>22</t>
  </si>
  <si>
    <t>Giá trị quyết toán hợp đồng số: 354/2023/Z76-CTT/HĐ-LHSMT ngày 08/12/2023 về việc thực hiện gói thầu "Lập HSMT, đánh giá HSDT" Thuộc gói thầu "Mua sắm vật tư hóa chất các loại sản xuất lưới nguỵ trang " của nhà máy Z176</t>
  </si>
  <si>
    <t>42</t>
  </si>
  <si>
    <t>CÔNG TY CỔ PHẦN THIẾT BỊ VÀ GIẢI PHÁP QUANG ĐIỆN TỬ TECOTEC</t>
  </si>
  <si>
    <t>0105937086</t>
  </si>
  <si>
    <t>Thiết bị Camera quan sát đa phổ Model: DSPS-01</t>
  </si>
  <si>
    <t>Máy dán 3 biên Model: DH-ZUA600</t>
  </si>
  <si>
    <t>C23TQD</t>
  </si>
  <si>
    <t>325</t>
  </si>
  <si>
    <t>NHÀ XUẤT BẢN QUÂN ĐỘI NHÂN DÂN</t>
  </si>
  <si>
    <t>0100109071</t>
  </si>
  <si>
    <t>Chi phí biên tập xuất bản</t>
  </si>
  <si>
    <t>2098</t>
  </si>
  <si>
    <t>1464</t>
  </si>
  <si>
    <t>1467</t>
  </si>
  <si>
    <t>1470</t>
  </si>
  <si>
    <t>1500</t>
  </si>
  <si>
    <t>1511</t>
  </si>
  <si>
    <t>1515</t>
  </si>
  <si>
    <t>1517</t>
  </si>
  <si>
    <t>1529</t>
  </si>
  <si>
    <t>1531</t>
  </si>
  <si>
    <t>1534</t>
  </si>
  <si>
    <t>1555</t>
  </si>
  <si>
    <t>1557</t>
  </si>
  <si>
    <t>1562</t>
  </si>
  <si>
    <t>1574</t>
  </si>
  <si>
    <t>1583</t>
  </si>
  <si>
    <t>1585</t>
  </si>
  <si>
    <t>C23TQP</t>
  </si>
  <si>
    <t>TRƯỜNG CAO ĐẲNG CÔNG NGHIỆP QUỐC PHÒNG</t>
  </si>
  <si>
    <t>2600644176</t>
  </si>
  <si>
    <t>Đào tạo, bồi dưỡng nâng cao trình độ kỹ năng nghề đo lường, kiểm nghiệm cho công nhân kỹ thuật</t>
  </si>
  <si>
    <t>29896</t>
  </si>
  <si>
    <t>KKKNT</t>
  </si>
  <si>
    <t>37960</t>
  </si>
  <si>
    <t>Chi Nhánh Công Ty Cổ Phần Giao Nhận Vận Tải Con Ong</t>
  </si>
  <si>
    <t>Cước làm hàng nước ngoài</t>
  </si>
  <si>
    <t>4057</t>
  </si>
  <si>
    <t xml:space="preserve"> 629</t>
  </si>
  <si>
    <t>ZP-2023034</t>
  </si>
  <si>
    <t>GUANGXI ZEPU INDUSTRY AND TRADE CO., LTD (nhập khẩu)</t>
  </si>
  <si>
    <t>Vải vinilon chưa tráng loại I( vải taffeta 100% polyester)</t>
  </si>
  <si>
    <t>JD041123</t>
  </si>
  <si>
    <t>NANTONG JIEDA TEXTILE CO.,LTD (nhập khẩu)</t>
  </si>
  <si>
    <t>Vải PES 75D 185T WR, FDY PU1, Decathlon Brand Blue - Store bag</t>
  </si>
  <si>
    <t>NT021123</t>
  </si>
  <si>
    <t xml:space="preserve">Vải Micro fibre tái chế màu dark blue 5415C K1700mm;ĐL108g/m2 </t>
  </si>
  <si>
    <t>CECI_1596_231100325-326-345</t>
  </si>
  <si>
    <t xml:space="preserve">Vải P150D  135T DYE WR PU3/149cm - DKT - H23B GREEN  8378906/8438566- Item: 4638938</t>
  </si>
  <si>
    <t>Vải P75D Grxddy 185T WR PU1 - DKT - N045 Grey Heather BT - Backpack 17</t>
  </si>
  <si>
    <t>Vải P150D 135T DYE WR PU1 / 149cm -DKT-K22A GREEN -DSM code:8378915-Model code:8438571-Item code:465</t>
  </si>
  <si>
    <t>76MW03-241123</t>
  </si>
  <si>
    <t>Vải Micro fibre tái chế màu blue 18-4215TCX, K1500mm ĐL 108g/m2</t>
  </si>
  <si>
    <t>76ONE101123</t>
  </si>
  <si>
    <t xml:space="preserve">Dây khóa ZCHAIN COIL 6MM W36MM RC REC / ONE SIZE  DKT-N07A BLACK- DSM: 9810033330 MODE: 8783904 ITEM: 4802979</t>
  </si>
  <si>
    <t>H23112703</t>
  </si>
  <si>
    <t>SUZHOU HOT TEXTILE CO., LTD (nhập khẩu)</t>
  </si>
  <si>
    <t>Vải 210D polyester, khổ 147cm, định lượng 65g/m2, màu blue-reflex</t>
  </si>
  <si>
    <t>Vải 210D tráng PU polyester, khổ 147cm, màu dark green, định lượng 65g/m2</t>
  </si>
  <si>
    <t>H23112401</t>
  </si>
  <si>
    <t>Vải 210D tráng PU polyester, khổ 147cm, màu grey, định lượng 65g/m2</t>
  </si>
  <si>
    <t>CECI_1596_231100306</t>
  </si>
  <si>
    <t>SQ2023113001</t>
  </si>
  <si>
    <t>Vải 210D polyester, khổ 147cm, định lượng 65g/m2, màu red</t>
  </si>
  <si>
    <t xml:space="preserve">Vải 210D  polyester, khổ 147cm, định lượng 65g/m2, màu black</t>
  </si>
  <si>
    <t>Vải 210D tráng PU polyester, khổ 147cm, màu lime, định lượng 65g/m2</t>
  </si>
  <si>
    <t>Vải 210D polyester, khổ 147cm, màu neon orange, định lượng 65g/m2</t>
  </si>
  <si>
    <t>Vải 210D polyester, khổ 147cm, màu white định lượng 65g/m2</t>
  </si>
  <si>
    <t>Vải da PU/ khổ 140cm màu đen, khổ 140cm, định lượng: 470g/m2</t>
  </si>
  <si>
    <t>Vải 210D polyester, khổ 147cm, định lượng 65g/m2, màu blue - navy</t>
  </si>
  <si>
    <t>Vải 210D polyester, khổ 147cm, định lượng 65g/m2, màu purple</t>
  </si>
  <si>
    <t>CECI_1596_231100508</t>
  </si>
  <si>
    <t>CECI_1596_231100522</t>
  </si>
  <si>
    <t>Vải RP150D 135T DYE WR PU1 / 149 CM DKT-K22A GREEN. DSM/ Model code: 9810012035. Item code: 5121635.</t>
  </si>
  <si>
    <t>YS2023120801</t>
  </si>
  <si>
    <t>YS2023112401</t>
  </si>
  <si>
    <t>EC-TP2311096</t>
  </si>
  <si>
    <t>Nhựa FC 9415P</t>
  </si>
  <si>
    <t>DHX20231108-1</t>
  </si>
  <si>
    <t>TAIZHOU DONGHAIXIANG DYEING AND FINISHING CO., LTD (nhập khẩu)</t>
  </si>
  <si>
    <t>Vải tái chế polyester tráng PEVA, màu xanh blue 15-4323TCX K1400mm ĐL140g/m</t>
  </si>
  <si>
    <t>Vải tái chế polyester tráng PEVA, màu xanh blue đậm 18-4051TCX K1400mm ĐL140g/m</t>
  </si>
  <si>
    <t>Vải tái chế polyester tráng PEVA, màu xanh green 18-6030TCX K1400mm ĐL140g/m</t>
  </si>
  <si>
    <t>Vải tái chế polyester tráng PEVA, màu xanh green 16-6138TCX K1400mm ĐL140g/m</t>
  </si>
  <si>
    <t>90756991</t>
  </si>
  <si>
    <t>CECI_1596_231100328-333</t>
  </si>
  <si>
    <t>Vải P75D CBxDDY 185T WR PU1/149 cm. DSM: 9810015623 Mode: 8657103 - Item: 4369387 - DKT-F20A TURQUOISE</t>
  </si>
  <si>
    <t>SFE-3B0083</t>
  </si>
  <si>
    <t>Vải da COKOUNE4/ 142 cm - DSM: 8330460/ Mode: 8419327/ Item: 2670918 DKT-N07A BLACK</t>
  </si>
  <si>
    <t>76ONE261023</t>
  </si>
  <si>
    <t>U2310070353</t>
  </si>
  <si>
    <t>Khóa sập K20mm SR SMT SGA 20MM SQUEEZ DFX POM / ONE SIZE, màu DKT-N01A</t>
  </si>
  <si>
    <t>SQ2023111401</t>
  </si>
  <si>
    <t>SQ2023110801</t>
  </si>
  <si>
    <t>CECI_1596_231100402</t>
  </si>
  <si>
    <t>Vải P600D DTY 72T DYE WR PU1 / 8438481 - 147cm / 2984542 - DKT-G19B BLUE - Item code: 2984542</t>
  </si>
  <si>
    <t>Vải 150D 135T WR PU1 DKT - J25A khaki - NH100 10L light Khaki</t>
  </si>
  <si>
    <t>CECI_1596_231200029-32</t>
  </si>
  <si>
    <t>CECI_1596_231200150-162</t>
  </si>
  <si>
    <t>Vải P150D 135T DDY WR PU1 - 149cm, màu DKT-J25A-KHAKI</t>
  </si>
  <si>
    <t>YS2023112201</t>
  </si>
  <si>
    <t>Lưới 2D M PES DDY 100GSM R4x5 / 152 CM DDY- N07 CB BLACK DSM: 9810026622 MODE: 8673895 ITEM: 4481445</t>
  </si>
  <si>
    <t>Lưới 2D M PES DDY 200 GSM MERRY MESH/147 CM DDY - N07 CB BLACK DSM: 9810022745 MODE: 8664742 ITEM: 4436814</t>
  </si>
  <si>
    <t xml:space="preserve">Lưới 2D M PES 100GSM R4x5, 152 cm,  DKT-G19B Blue, model code: 9810009656/8534254, Item code: 4243622</t>
  </si>
  <si>
    <t>Lưới 2D M PES 100GSM R4X5 - DKT-J25A KHAKI</t>
  </si>
  <si>
    <t>SQ2023113002</t>
  </si>
  <si>
    <t>CECI_1596_231100430-513</t>
  </si>
  <si>
    <t>Vải P75D 185T DYE WR PU1/149 cm - DKT - D07A RED - 8378832/8438534 - Item: 2852846</t>
  </si>
  <si>
    <t>Vải P150D 135T DYE WR PU1/149cm, DKT- F20A Turquoise</t>
  </si>
  <si>
    <t>Vải P75D 185TWR PU1, DKT - F20A Turquoise, Bag A 10</t>
  </si>
  <si>
    <t>CECI_1596_231100158</t>
  </si>
  <si>
    <t xml:space="preserve">Đũa thủy tinh-Mỗi bộ gồm 02 thanh đũa gồm:  
- ống thủy tinh F7,9xL280 (mm): 4c 
- ống thủy tinh F7,</t>
  </si>
  <si>
    <t>PI20231121001</t>
  </si>
  <si>
    <t>CECI_1596_231200081-85</t>
  </si>
  <si>
    <t>CECI_1596_231200064-65</t>
  </si>
  <si>
    <t>SQ2023121101</t>
  </si>
  <si>
    <t>CECI_1596_231100460-465</t>
  </si>
  <si>
    <t>Vải P600D DDY DTY 72T WR PU1 EMB/ 147cm - VE00117-F20A905035</t>
  </si>
  <si>
    <t>Vải P75D 185T DDY WR WHITE PU1 UPF50 / 170 CM -DKT-J25A KHAKI -DSM code:9810029267-Model code:874661</t>
  </si>
  <si>
    <t>CECI_1596_231200088</t>
  </si>
  <si>
    <t>SFE-3C0008</t>
  </si>
  <si>
    <t>CECI_1596_231100458</t>
  </si>
  <si>
    <t>TỔNG CỘNG</t>
  </si>
  <si>
    <t>Tôi cam đoan số liệu khai trên là đúng và chịu trách nhiệm trước pháp luật về số liệu đã khai./.</t>
  </si>
  <si>
    <t xml:space="preserve">Hà Nội, ngày     tháng     năm 2024</t>
  </si>
  <si>
    <t>NHÂN VIÊN ĐẠI LÝ THUẾ</t>
  </si>
  <si>
    <t xml:space="preserve">NGƯỜI NỘP THUẾ hoặc </t>
  </si>
  <si>
    <t>Họ và tên:.............................</t>
  </si>
  <si>
    <t>ĐẠI DIỆN HỢP PHÁP CỦA NGƯỜI NỘP THUẾ</t>
  </si>
  <si>
    <t>Chứng chỉ hành nghề số:......</t>
  </si>
  <si>
    <t>(Chữ ký, ghi rõ họ tên; chức vụ và đóng dấu (nếu có)/Ký điện tử)</t>
  </si>
  <si>
    <t>Phạm Anh Tuấn</t>
  </si>
  <si>
    <t>02/10/2023</t>
  </si>
  <si>
    <t>27/09/2023</t>
  </si>
  <si>
    <t>01/11/2023</t>
  </si>
  <si>
    <t>Dữ liệu trên HDĐT bị thiếu phần KCT</t>
  </si>
  <si>
    <t>Có HĐ thay thế</t>
  </si>
  <si>
    <t xml:space="preserve">Quyết toán kinh phí lập hồ sơ Thiết kế bản vẽ thi công và dự toán, công trình: “Sửa chữa
nhà để xe ô tô và sân tennis” của Nhà máy Z176/ Tổng cục CNQP theo Hợp đồng số 08.4/HĐ-
TKKT/Z76-HT ngày 08/4/2021 và Thanh lý hợp đồng số 01/BB-TLHĐ ngày 02/11/2023.</t>
  </si>
  <si>
    <t>bo 82870370</t>
  </si>
  <si>
    <t>bo 6629630</t>
  </si>
  <si>
    <t>CP ko đc trừ tính thuế TNDN</t>
  </si>
  <si>
    <t>02/11/2023</t>
  </si>
  <si>
    <t>00000308</t>
  </si>
  <si>
    <t>Công ty cổ phần đầu tư xây dựng và thương mại Nhật Việt</t>
  </si>
  <si>
    <t>0102278903</t>
  </si>
  <si>
    <t>Thiết kế bản vẽ thi công -Tổng dự toán Công trình: “Sửa chữa kho nhựa” của nhà máy Z176. Theo hợp đồng số 12.10/HĐ-TKKT/Z76-NV ngày 12/10/2023 và thanh lý hợp đồng kèm theo</t>
  </si>
  <si>
    <t>bo 130555556</t>
  </si>
  <si>
    <t>bo 10444444</t>
  </si>
  <si>
    <t>CP ko được trừ tính thuế TNDN</t>
  </si>
  <si>
    <t>01/12/2023</t>
  </si>
  <si>
    <t>C23TDY</t>
  </si>
  <si>
    <t>00000001</t>
  </si>
  <si>
    <t>Công ty CP đầu tư Việt-Ý</t>
  </si>
  <si>
    <t>0109315255</t>
  </si>
  <si>
    <t>Vít bắt gỗ M4x20, Vít inox M4x20mm</t>
  </si>
  <si>
    <t>bo tron 2833705312</t>
  </si>
  <si>
    <t>bo tron 252678288</t>
  </si>
  <si>
    <t>DN ko hđ</t>
  </si>
  <si>
    <t>thử nghiệm Mẫu</t>
  </si>
  <si>
    <t>4950000</t>
  </si>
  <si>
    <t>42.000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</si>
</sst>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s>
  <fonts count="53">
    <font>
      <sz val="10"/>
      <name val="Arial"/>
      <charset val="134"/>
    </font>
    <font>
      <sz val="10"/>
      <name val="Times New Roman"/>
      <charset val="134"/>
    </font>
    <font>
      <sz val="9"/>
      <name val="Times New Roman"/>
      <charset val="134"/>
    </font>
    <font>
      <b/>
      <sz val="13"/>
      <color theme="1"/>
      <name val="Times New Roman"/>
      <charset val="134"/>
    </font>
    <font>
      <i/>
      <sz val="12"/>
      <color theme="1"/>
      <name val="Times New Roman"/>
      <charset val="134"/>
    </font>
    <font>
      <b/>
      <sz val="9"/>
      <color theme="1"/>
      <name val="Times New Roman"/>
      <charset val="134"/>
    </font>
    <font>
      <b/>
      <sz val="10"/>
      <color theme="1"/>
      <name val="Times New Roman"/>
      <charset val="134"/>
    </font>
    <font>
      <b/>
      <sz val="13"/>
      <color rgb="FF000000"/>
      <name val="Times New Roman"/>
      <charset val="134"/>
    </font>
    <font>
      <b/>
      <sz val="10.5"/>
      <color rgb="FF000000"/>
      <name val="Times New Roman"/>
      <charset val="134"/>
    </font>
    <font>
      <b/>
      <sz val="9"/>
      <color rgb="FF000000"/>
      <name val="Times New Roman"/>
      <charset val="134"/>
    </font>
    <font>
      <i/>
      <sz val="10.5"/>
      <color rgb="FF000000"/>
      <name val="Times New Roman"/>
      <charset val="134"/>
    </font>
    <font>
      <i/>
      <sz val="9"/>
      <color rgb="FF000000"/>
      <name val="Times New Roman"/>
      <charset val="134"/>
    </font>
    <font>
      <i/>
      <sz val="10"/>
      <color rgb="FF000000"/>
      <name val="Times New Roman"/>
      <charset val="134"/>
    </font>
    <font>
      <sz val="8"/>
      <name val="Times New Roman"/>
      <charset val="134"/>
    </font>
    <font>
      <sz val="8.5"/>
      <color rgb="FF000000"/>
      <name val="Times New Roman"/>
      <charset val="134"/>
    </font>
    <font>
      <sz val="9"/>
      <color rgb="FF000000"/>
      <name val="Times New Roman"/>
      <charset val="134"/>
    </font>
    <font>
      <b/>
      <sz val="10"/>
      <name val="Times New Roman"/>
      <charset val="134"/>
    </font>
    <font>
      <sz val="12"/>
      <name val="Times New Roman"/>
      <charset val="134"/>
    </font>
    <font>
      <i/>
      <sz val="9"/>
      <color theme="1"/>
      <name val="Times New Roman"/>
      <charset val="134"/>
    </font>
    <font>
      <b/>
      <sz val="12"/>
      <color theme="1"/>
      <name val="Times New Roman"/>
      <charset val="134"/>
    </font>
    <font>
      <sz val="12"/>
      <color theme="1"/>
      <name val="Times New Roman"/>
      <charset val="134"/>
    </font>
    <font>
      <sz val="10"/>
      <color theme="1"/>
      <name val="Times New Roman"/>
      <charset val="134"/>
    </font>
    <font>
      <sz val="8"/>
      <color rgb="FF000000"/>
      <name val="Times New Roman"/>
      <charset val="134"/>
    </font>
    <font>
      <b/>
      <sz val="8"/>
      <name val="Times New Roman"/>
      <charset val="134"/>
    </font>
    <font>
      <b/>
      <sz val="12"/>
      <name val="Times New Roman"/>
      <charset val="134"/>
    </font>
    <font>
      <sz val="10"/>
      <color theme="0"/>
      <name val="Times New Roman"/>
      <charset val="134"/>
    </font>
    <font>
      <i/>
      <sz val="10"/>
      <name val="Times New Roman"/>
      <charset val="134"/>
    </font>
    <font>
      <sz val="8"/>
      <color theme="0"/>
      <name val="Times New Roman"/>
      <charset val="134"/>
    </font>
    <font>
      <i/>
      <sz val="10"/>
      <color theme="0"/>
      <name val="Times New Roman"/>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0"/>
      <color rgb="FFFA7D00"/>
      <name val=".VnArial"/>
      <charset val="134"/>
    </font>
    <font>
      <sz val="10"/>
      <color theme="1"/>
      <name val="Arial"/>
      <charset val="134"/>
    </font>
    <font>
      <b/>
      <sz val="10"/>
      <color theme="0"/>
      <name val=".VnArial"/>
      <charset val="134"/>
    </font>
    <font>
      <sz val="11"/>
      <color indexed="8"/>
      <name val="Calibri"/>
      <charset val="134"/>
      <scheme val="minor"/>
    </font>
  </fonts>
  <fills count="3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0">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style="hair">
        <color auto="1"/>
      </top>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61">
    <xf numFmtId="0" fontId="0" fillId="0" borderId="0"/>
    <xf numFmtId="43" applyNumberFormat="1" fontId="0" applyFont="0" fillId="0" applyFill="0" borderId="0" applyBorder="0" applyProtection="0" applyAlignment="0"/>
    <xf numFmtId="44" applyNumberFormat="1" fontId="29" applyFont="0" fillId="0" applyFill="0" borderId="0" applyBorder="0" applyProtection="0" applyAlignment="0">
      <alignment vertical="center"/>
    </xf>
    <xf numFmtId="9" applyNumberFormat="1" fontId="29" applyFont="0" fillId="0" applyFill="0" borderId="0" applyBorder="0" applyProtection="0" applyAlignment="0">
      <alignment vertical="center"/>
    </xf>
    <xf numFmtId="176" applyNumberFormat="1" fontId="29" applyFont="0" fillId="0" applyFill="0" borderId="0" applyBorder="0" applyProtection="0" applyAlignment="0">
      <alignment vertical="center"/>
    </xf>
    <xf numFmtId="42" applyNumberFormat="1" fontId="29" applyFont="0" fillId="0" applyFill="0" borderId="0" applyBorder="0" applyProtection="0" applyAlignment="0">
      <alignment vertical="center"/>
    </xf>
    <xf numFmtId="0" applyNumberFormat="0" fontId="30" applyFont="1" fillId="0" applyFill="0" borderId="0" applyBorder="0" applyProtection="0" applyAlignment="0">
      <alignment vertical="center"/>
    </xf>
    <xf numFmtId="0" applyNumberFormat="0" fontId="31" applyFont="1" fillId="0" applyFill="0" borderId="0" applyBorder="0" applyProtection="0" applyAlignment="0">
      <alignment vertical="center"/>
    </xf>
    <xf numFmtId="0" applyNumberFormat="0" fontId="29" applyFont="0" fillId="6" applyFill="1" borderId="21" applyBorder="1" applyProtection="0" applyAlignment="0">
      <alignment vertical="center"/>
    </xf>
    <xf numFmtId="0" applyNumberFormat="0" fontId="32" applyFont="1" fillId="0" applyFill="0" borderId="0" applyBorder="0" applyProtection="0" applyAlignment="0">
      <alignment vertical="center"/>
    </xf>
    <xf numFmtId="0" applyNumberFormat="0" fontId="33" applyFont="1" fillId="0" applyFill="0" borderId="0" applyBorder="0" applyProtection="0" applyAlignment="0">
      <alignment vertical="center"/>
    </xf>
    <xf numFmtId="0" applyNumberFormat="0" fontId="34" applyFont="1" fillId="0" applyFill="0" borderId="0" applyBorder="0" applyProtection="0" applyAlignment="0">
      <alignment vertical="center"/>
    </xf>
    <xf numFmtId="0" applyNumberFormat="0" fontId="35" applyFont="1" fillId="0" applyFill="0" borderId="22" applyBorder="1" applyProtection="0" applyAlignment="0">
      <alignment vertical="center"/>
    </xf>
    <xf numFmtId="0" applyNumberFormat="0" fontId="36" applyFont="1" fillId="0" applyFill="0" borderId="22" applyBorder="1" applyProtection="0" applyAlignment="0">
      <alignment vertical="center"/>
    </xf>
    <xf numFmtId="0" applyNumberFormat="0" fontId="37" applyFont="1" fillId="0" applyFill="0" borderId="23" applyBorder="1" applyProtection="0" applyAlignment="0">
      <alignment vertical="center"/>
    </xf>
    <xf numFmtId="0" applyNumberFormat="0" fontId="37" applyFont="1" fillId="0" applyFill="0" borderId="0" applyBorder="0" applyProtection="0" applyAlignment="0">
      <alignment vertical="center"/>
    </xf>
    <xf numFmtId="0" applyNumberFormat="0" fontId="38" applyFont="1" fillId="7" applyFill="1" borderId="24" applyBorder="1" applyProtection="0" applyAlignment="0">
      <alignment vertical="center"/>
    </xf>
    <xf numFmtId="0" applyNumberFormat="0" fontId="39" applyFont="1" fillId="8" applyFill="1" borderId="25" applyBorder="1" applyProtection="0" applyAlignment="0">
      <alignment vertical="center"/>
    </xf>
    <xf numFmtId="0" applyNumberFormat="0" fontId="40" applyFont="1" fillId="8" applyFill="1" borderId="24" applyBorder="1" applyProtection="0" applyAlignment="0">
      <alignment vertical="center"/>
    </xf>
    <xf numFmtId="0" applyNumberFormat="0" fontId="41" applyFont="1" fillId="9" applyFill="1" borderId="26" applyBorder="1" applyProtection="0" applyAlignment="0">
      <alignment vertical="center"/>
    </xf>
    <xf numFmtId="0" applyNumberFormat="0" fontId="42" applyFont="1" fillId="0" applyFill="0" borderId="27" applyBorder="1" applyProtection="0" applyAlignment="0">
      <alignment vertical="center"/>
    </xf>
    <xf numFmtId="0" applyNumberFormat="0" fontId="43" applyFont="1" fillId="0" applyFill="0" borderId="28" applyBorder="1" applyProtection="0" applyAlignment="0">
      <alignment vertical="center"/>
    </xf>
    <xf numFmtId="0" applyNumberFormat="0" fontId="44" applyFont="1" fillId="10" applyFill="1" borderId="0" applyBorder="0" applyProtection="0" applyAlignment="0">
      <alignment vertical="center"/>
    </xf>
    <xf numFmtId="0" applyNumberFormat="0" fontId="45" applyFont="1" fillId="11" applyFill="1" borderId="0" applyBorder="0" applyProtection="0" applyAlignment="0">
      <alignment vertical="center"/>
    </xf>
    <xf numFmtId="0" applyNumberFormat="0" fontId="46" applyFont="1" fillId="12" applyFill="1" borderId="0" applyBorder="0" applyProtection="0" applyAlignment="0">
      <alignment vertical="center"/>
    </xf>
    <xf numFmtId="0" applyNumberFormat="0" fontId="47" applyFont="1" fillId="13" applyFill="1" borderId="0" applyBorder="0" applyProtection="0" applyAlignment="0">
      <alignment vertical="center"/>
    </xf>
    <xf numFmtId="0" applyNumberFormat="0" fontId="48" applyFont="1" fillId="14" applyFill="1" borderId="0" applyBorder="0" applyProtection="0" applyAlignment="0">
      <alignment vertical="center"/>
    </xf>
    <xf numFmtId="0" applyNumberFormat="0" fontId="48" applyFont="1" fillId="15" applyFill="1" borderId="0" applyBorder="0" applyProtection="0" applyAlignment="0">
      <alignment vertical="center"/>
    </xf>
    <xf numFmtId="0" applyNumberFormat="0" fontId="47" applyFont="1" fillId="16" applyFill="1" borderId="0" applyBorder="0" applyProtection="0" applyAlignment="0">
      <alignment vertical="center"/>
    </xf>
    <xf numFmtId="0" applyNumberFormat="0" fontId="47" applyFont="1" fillId="17" applyFill="1" borderId="0" applyBorder="0" applyProtection="0" applyAlignment="0">
      <alignment vertical="center"/>
    </xf>
    <xf numFmtId="0" applyNumberFormat="0" fontId="48" applyFont="1" fillId="18" applyFill="1" borderId="0" applyBorder="0" applyProtection="0" applyAlignment="0">
      <alignment vertical="center"/>
    </xf>
    <xf numFmtId="0" applyNumberFormat="0" fontId="48" applyFont="1" fillId="19" applyFill="1" borderId="0" applyBorder="0" applyProtection="0" applyAlignment="0">
      <alignment vertical="center"/>
    </xf>
    <xf numFmtId="0" applyNumberFormat="0" fontId="47" applyFont="1" fillId="20" applyFill="1" borderId="0" applyBorder="0" applyProtection="0" applyAlignment="0">
      <alignment vertical="center"/>
    </xf>
    <xf numFmtId="0" applyNumberFormat="0" fontId="47" applyFont="1" fillId="21" applyFill="1" borderId="0" applyBorder="0" applyProtection="0" applyAlignment="0">
      <alignment vertical="center"/>
    </xf>
    <xf numFmtId="0" applyNumberFormat="0" fontId="48" applyFont="1" fillId="22" applyFill="1" borderId="0" applyBorder="0" applyProtection="0" applyAlignment="0">
      <alignment vertical="center"/>
    </xf>
    <xf numFmtId="0" applyNumberFormat="0" fontId="48" applyFont="1" fillId="23" applyFill="1" borderId="0" applyBorder="0" applyProtection="0" applyAlignment="0">
      <alignment vertical="center"/>
    </xf>
    <xf numFmtId="0" applyNumberFormat="0" fontId="47" applyFont="1" fillId="24" applyFill="1" borderId="0" applyBorder="0" applyProtection="0" applyAlignment="0">
      <alignment vertical="center"/>
    </xf>
    <xf numFmtId="0" applyNumberFormat="0" fontId="47" applyFont="1" fillId="25" applyFill="1" borderId="0" applyBorder="0" applyProtection="0" applyAlignment="0">
      <alignment vertical="center"/>
    </xf>
    <xf numFmtId="0" applyNumberFormat="0" fontId="48" applyFont="1" fillId="26" applyFill="1" borderId="0" applyBorder="0" applyProtection="0" applyAlignment="0">
      <alignment vertical="center"/>
    </xf>
    <xf numFmtId="0" applyNumberFormat="0" fontId="48" applyFont="1" fillId="27" applyFill="1" borderId="0" applyBorder="0" applyProtection="0" applyAlignment="0">
      <alignment vertical="center"/>
    </xf>
    <xf numFmtId="0" applyNumberFormat="0" fontId="47" applyFont="1" fillId="28" applyFill="1" borderId="0" applyBorder="0" applyProtection="0" applyAlignment="0">
      <alignment vertical="center"/>
    </xf>
    <xf numFmtId="0" applyNumberFormat="0" fontId="47" applyFont="1" fillId="29" applyFill="1" borderId="0" applyBorder="0" applyProtection="0" applyAlignment="0">
      <alignment vertical="center"/>
    </xf>
    <xf numFmtId="0" applyNumberFormat="0" fontId="48" applyFont="1" fillId="30" applyFill="1" borderId="0" applyBorder="0" applyProtection="0" applyAlignment="0">
      <alignment vertical="center"/>
    </xf>
    <xf numFmtId="0" applyNumberFormat="0" fontId="48" applyFont="1" fillId="31" applyFill="1" borderId="0" applyBorder="0" applyProtection="0" applyAlignment="0">
      <alignment vertical="center"/>
    </xf>
    <xf numFmtId="0" applyNumberFormat="0" fontId="47" applyFont="1" fillId="32" applyFill="1" borderId="0" applyBorder="0" applyProtection="0" applyAlignment="0">
      <alignment vertical="center"/>
    </xf>
    <xf numFmtId="0" applyNumberFormat="0" fontId="47" applyFont="1" fillId="33" applyFill="1" borderId="0" applyBorder="0" applyProtection="0" applyAlignment="0">
      <alignment vertical="center"/>
    </xf>
    <xf numFmtId="0" applyNumberFormat="0" fontId="48" applyFont="1" fillId="34" applyFill="1" borderId="0" applyBorder="0" applyProtection="0" applyAlignment="0">
      <alignment vertical="center"/>
    </xf>
    <xf numFmtId="0" applyNumberFormat="0" fontId="48" applyFont="1" fillId="35" applyFill="1" borderId="0" applyBorder="0" applyProtection="0" applyAlignment="0">
      <alignment vertical="center"/>
    </xf>
    <xf numFmtId="0" applyNumberFormat="0" fontId="47" applyFont="1" fillId="36" applyFill="1" borderId="0" applyBorder="0" applyProtection="0" applyAlignment="0">
      <alignment vertical="center"/>
    </xf>
    <xf numFmtId="0" applyNumberFormat="0" fontId="49" applyFont="1" fillId="8" applyFill="1" borderId="24" applyBorder="1" applyProtection="0" applyAlignment="0"/>
    <xf numFmtId="43" applyNumberFormat="1" fontId="29" applyFont="0" fillId="0" applyFill="0" borderId="0" applyBorder="0" applyProtection="0" applyAlignment="0"/>
    <xf numFmtId="43" applyNumberFormat="1" fontId="0" applyFont="0" fillId="0" applyFill="0" borderId="0" applyBorder="0" applyProtection="0" applyAlignment="0"/>
    <xf numFmtId="43" applyNumberFormat="1" fontId="50" applyFont="0" fillId="0" applyFill="0" borderId="0" applyBorder="0" applyProtection="0" applyAlignment="0"/>
    <xf numFmtId="0" applyNumberFormat="0" fontId="51" applyFont="1" fillId="9" applyFill="1" borderId="26" applyBorder="1" applyProtection="0" applyAlignment="0"/>
    <xf numFmtId="0" fontId="0" fillId="0" borderId="0"/>
    <xf numFmtId="0" fontId="0" fillId="0" borderId="0"/>
    <xf numFmtId="0" fontId="29" applyFont="1" fillId="0" borderId="0"/>
    <xf numFmtId="0" fontId="0" fillId="0" borderId="0" applyProtection="1">
      <protection locked="0"/>
    </xf>
    <xf numFmtId="0" fontId="29" applyFont="1" fillId="0" borderId="0"/>
    <xf numFmtId="0" fontId="52" applyFont="1" fillId="0" borderId="0"/>
    <xf numFmtId="0" fontId="50" applyFont="1" fillId="0" borderId="0"/>
  </cellStyleXfs>
  <cellXfs count="211">
    <xf numFmtId="0" fontId="0" fillId="0" borderId="0" xfId="0"/>
    <xf numFmtId="0" fontId="0" fillId="2" applyFill="1" borderId="0" xfId="0"/>
    <xf numFmtId="0" fontId="1" applyFont="1" fillId="0" borderId="0" xfId="54"/>
    <xf numFmtId="0" fontId="0" fillId="0" borderId="0" xfId="0" applyAlignment="1">
      <alignment vertical="center"/>
    </xf>
    <xf numFmtId="0" fontId="1" applyFont="1" fillId="0" borderId="0" xfId="54" applyAlignment="1">
      <alignment horizontal="left"/>
    </xf>
    <xf numFmtId="0" fontId="2" applyFont="1" fillId="0" borderId="0" xfId="54" applyAlignment="1">
      <alignment horizontal="center"/>
    </xf>
    <xf numFmtId="58" applyNumberFormat="1" fontId="1" applyFont="1" fillId="0" borderId="0" xfId="54" applyAlignment="1">
      <alignment horizontal="right"/>
    </xf>
    <xf numFmtId="0" fontId="1" applyFont="1" fillId="0" borderId="0" xfId="54" applyAlignment="1">
      <alignment horizontal="center" wrapText="1"/>
    </xf>
    <xf numFmtId="43" applyNumberFormat="1" fontId="1" applyFont="1" fillId="0" borderId="0" xfId="54"/>
    <xf numFmtId="177" applyNumberFormat="1" fontId="1" applyFont="1" fillId="0" applyFill="1" borderId="0" xfId="1"/>
    <xf numFmtId="0" fontId="1" applyFont="1" fillId="0" borderId="0" xfId="54" applyAlignment="1">
      <alignment horizontal="center"/>
    </xf>
    <xf numFmtId="0" fontId="3" applyFont="1" fillId="0" borderId="0" xfId="54" applyAlignment="1">
      <alignment horizontal="center" vertical="center"/>
    </xf>
    <xf numFmtId="0" fontId="4" applyFont="1" fillId="0" borderId="0" xfId="54" applyAlignment="1">
      <alignment horizontal="center" vertical="center"/>
    </xf>
    <xf numFmtId="0" fontId="5" applyFont="1" fillId="0" borderId="0" xfId="54" applyAlignment="1">
      <alignment horizontal="center" vertical="center"/>
    </xf>
    <xf numFmtId="0" fontId="3" applyFont="1" fillId="0" borderId="0" xfId="54" applyAlignment="1">
      <alignment horizontal="left" vertical="center"/>
    </xf>
    <xf numFmtId="58" applyNumberFormat="1" fontId="3" applyFont="1" fillId="0" borderId="0" xfId="54" applyAlignment="1">
      <alignment horizontal="right" vertical="center"/>
    </xf>
    <xf numFmtId="0" fontId="6" applyFont="1" fillId="0" borderId="0" xfId="54" applyAlignment="1">
      <alignment horizontal="center" vertical="center"/>
    </xf>
    <xf numFmtId="0" fontId="7" applyFont="1" fillId="0" borderId="0" xfId="54" applyAlignment="1">
      <alignment horizontal="left" vertical="center"/>
    </xf>
    <xf numFmtId="0" fontId="4" applyFont="1" fillId="0" borderId="0" xfId="54" applyAlignment="1">
      <alignment horizontal="right" vertical="center"/>
    </xf>
    <xf numFmtId="0" fontId="8" applyFont="1" fillId="0" borderId="1" applyBorder="1" xfId="54" applyAlignment="1">
      <alignment horizontal="center" vertical="center" wrapText="1"/>
    </xf>
    <xf numFmtId="0" fontId="8" applyFont="1" fillId="0" borderId="2" applyBorder="1" xfId="54" applyAlignment="1">
      <alignment horizontal="center" vertical="center" wrapText="1"/>
    </xf>
    <xf numFmtId="0" fontId="8" applyFont="1" fillId="0" borderId="3" applyBorder="1" xfId="54" applyAlignment="1">
      <alignment horizontal="center" vertical="center" wrapText="1"/>
    </xf>
    <xf numFmtId="0" fontId="8" applyFont="1" fillId="0" borderId="4" applyBorder="1" xfId="54" applyAlignment="1">
      <alignment horizontal="center" vertical="center" wrapText="1"/>
    </xf>
    <xf numFmtId="0" fontId="8" applyFont="1" fillId="0" borderId="1" applyBorder="1" xfId="54" applyAlignment="1">
      <alignment horizontal="left" vertical="center" wrapText="1"/>
    </xf>
    <xf numFmtId="0" fontId="8" applyFont="1" fillId="0" borderId="5" applyBorder="1" xfId="54" applyAlignment="1">
      <alignment horizontal="center" vertical="center" wrapText="1"/>
    </xf>
    <xf numFmtId="0" fontId="9" applyFont="1" fillId="0" borderId="6" applyBorder="1" xfId="54" applyAlignment="1">
      <alignment horizontal="center" vertical="center" wrapText="1"/>
    </xf>
    <xf numFmtId="0" fontId="8" applyFont="1" fillId="0" borderId="6" applyBorder="1" xfId="54" applyAlignment="1">
      <alignment horizontal="center" vertical="center" wrapText="1"/>
    </xf>
    <xf numFmtId="58" applyNumberFormat="1" fontId="8" applyFont="1" fillId="0" borderId="6" applyBorder="1" xfId="54" applyAlignment="1">
      <alignment horizontal="center" vertical="center" wrapText="1"/>
    </xf>
    <xf numFmtId="0" fontId="8" applyFont="1" fillId="0" borderId="5" applyBorder="1" xfId="54" applyAlignment="1">
      <alignment horizontal="left" vertical="center" wrapText="1"/>
    </xf>
    <xf numFmtId="0" fontId="10" applyFont="1" fillId="0" borderId="6" applyBorder="1" xfId="54" applyAlignment="1">
      <alignment horizontal="center" vertical="center" wrapText="1"/>
    </xf>
    <xf numFmtId="0" fontId="11" applyFont="1" fillId="0" borderId="6" applyBorder="1" xfId="54" applyAlignment="1">
      <alignment horizontal="center" vertical="center" wrapText="1"/>
    </xf>
    <xf numFmtId="0" fontId="10" applyFont="1" fillId="0" borderId="6" applyBorder="1" xfId="54" applyAlignment="1">
      <alignment horizontal="left" vertical="center" wrapText="1"/>
    </xf>
    <xf numFmtId="58" applyNumberFormat="1" fontId="10" applyFont="1" fillId="0" borderId="6" applyBorder="1" xfId="54" applyAlignment="1">
      <alignment horizontal="right" vertical="center" wrapText="1"/>
    </xf>
    <xf numFmtId="0" fontId="12" applyFont="1" fillId="0" borderId="6" applyBorder="1" xfId="54" applyAlignment="1">
      <alignment horizontal="center" vertical="center" wrapText="1"/>
    </xf>
    <xf numFmtId="0" fontId="2" applyFont="1" fillId="2" applyFill="1" borderId="7" applyBorder="1" xfId="54" applyAlignment="1">
      <alignment horizontal="center" vertical="center" wrapText="1"/>
    </xf>
    <xf numFmtId="0" fontId="2" applyFont="1" fillId="2" applyFill="1" borderId="7" applyBorder="1" xfId="54" applyAlignment="1">
      <alignment horizontal="center"/>
    </xf>
    <xf numFmtId="0" fontId="2" applyFont="1" fillId="2" applyFill="1" borderId="7" applyBorder="1" xfId="54" applyAlignment="1">
      <alignment horizontal="left"/>
    </xf>
    <xf numFmtId="58" applyNumberFormat="1" fontId="2" applyFont="1" fillId="2" applyFill="1" borderId="7" applyBorder="1" xfId="54" applyAlignment="1">
      <alignment horizontal="right"/>
    </xf>
    <xf numFmtId="0" fontId="13" applyFont="1" fillId="2" applyFill="1" borderId="7" applyBorder="1" xfId="54">
      <alignment wrapText="1"/>
    </xf>
    <xf numFmtId="0" fontId="14" applyFont="1" fillId="2" applyFill="1" borderId="7" applyBorder="1" xfId="54" applyAlignment="1">
      <alignment horizontal="left" vertical="center" wrapText="1"/>
    </xf>
    <xf numFmtId="0" fontId="2" applyFont="1" fillId="0" borderId="8" applyBorder="1" xfId="54" applyAlignment="1">
      <alignment horizontal="center" vertical="center" wrapText="1"/>
    </xf>
    <xf numFmtId="0" fontId="15" applyFont="1" fillId="0" borderId="8" applyBorder="1" xfId="54" applyAlignment="1">
      <alignment horizontal="center" vertical="center" wrapText="1"/>
    </xf>
    <xf numFmtId="0" fontId="2" applyFont="1" fillId="0" borderId="8" applyBorder="1" xfId="54" applyAlignment="1">
      <alignment horizontal="left"/>
    </xf>
    <xf numFmtId="58" applyNumberFormat="1" fontId="2" applyFont="1" fillId="0" borderId="8" applyBorder="1" xfId="54" applyAlignment="1">
      <alignment horizontal="right"/>
    </xf>
    <xf numFmtId="0" fontId="13" applyFont="1" fillId="0" borderId="8" applyBorder="1" xfId="54">
      <alignment wrapText="1"/>
    </xf>
    <xf numFmtId="0" fontId="1" applyFont="1" fillId="0" borderId="5" applyBorder="1" xfId="54" applyAlignment="1">
      <alignment horizontal="left" vertical="center"/>
    </xf>
    <xf numFmtId="0" fontId="2" applyFont="1" fillId="0" borderId="5" applyBorder="1" xfId="54" applyAlignment="1">
      <alignment horizontal="center" vertical="center"/>
    </xf>
    <xf numFmtId="58" applyNumberFormat="1" fontId="1" applyFont="1" fillId="0" borderId="5" applyBorder="1" xfId="54" applyAlignment="1">
      <alignment horizontal="right" vertical="center"/>
    </xf>
    <xf numFmtId="0" fontId="16" applyFont="1" fillId="0" borderId="5" applyBorder="1" xfId="54" applyAlignment="1">
      <alignment vertical="center"/>
    </xf>
    <xf numFmtId="0" fontId="1" applyFont="1" fillId="0" borderId="5" applyBorder="1" xfId="54" applyAlignment="1">
      <alignment vertical="center"/>
    </xf>
    <xf numFmtId="0" fontId="1" applyFont="1" fillId="0" borderId="0" xfId="54" applyAlignment="1">
      <alignment horizontal="left" vertical="center"/>
    </xf>
    <xf numFmtId="0" fontId="2" applyFont="1" fillId="0" borderId="0" xfId="54" applyAlignment="1">
      <alignment horizontal="center" vertical="center"/>
    </xf>
    <xf numFmtId="58" applyNumberFormat="1" fontId="1" applyFont="1" fillId="0" borderId="0" xfId="54" applyAlignment="1">
      <alignment horizontal="right" vertical="center"/>
    </xf>
    <xf numFmtId="0" fontId="16" applyFont="1" fillId="0" borderId="0" xfId="54" applyAlignment="1">
      <alignment vertical="center"/>
    </xf>
    <xf numFmtId="0" fontId="1" applyFont="1" fillId="0" borderId="0" xfId="54" applyAlignment="1">
      <alignment vertical="center"/>
    </xf>
    <xf numFmtId="0" fontId="17" applyFont="1" fillId="0" borderId="0" xfId="54" applyAlignment="1">
      <alignment horizontal="left" vertical="center"/>
    </xf>
    <xf numFmtId="0" fontId="6" applyFont="1" fillId="0" borderId="0" xfId="54" applyAlignment="1">
      <alignment vertical="center" wrapText="1"/>
    </xf>
    <xf numFmtId="0" fontId="18" applyFont="1" fillId="0" borderId="0" xfId="54" applyAlignment="1">
      <alignment horizontal="center" vertical="center" wrapText="1"/>
    </xf>
    <xf numFmtId="0" fontId="1" applyFont="1" fillId="0" borderId="0" xfId="54" applyAlignment="1">
      <alignment horizontal="right"/>
    </xf>
    <xf numFmtId="0" fontId="1" applyFont="1" fillId="0" borderId="0" xfId="54" applyAlignment="1">
      <alignment vertical="top" wrapText="1"/>
    </xf>
    <xf numFmtId="0" fontId="2" applyFont="1" fillId="0" borderId="0" xfId="54" applyAlignment="1">
      <alignment horizontal="center" vertical="top" wrapText="1"/>
    </xf>
    <xf numFmtId="0" fontId="19" applyFont="1" fillId="0" borderId="0" xfId="54" applyAlignment="1">
      <alignment horizontal="center" vertical="center" wrapText="1"/>
    </xf>
    <xf numFmtId="0" fontId="20" applyFont="1" fillId="0" borderId="0" xfId="54" applyAlignment="1">
      <alignment horizontal="center" vertical="center" wrapText="1"/>
    </xf>
    <xf numFmtId="0" fontId="21" applyFont="1" fillId="0" borderId="9" applyBorder="1" xfId="54" applyAlignment="1">
      <alignment horizontal="center" vertical="center"/>
    </xf>
    <xf numFmtId="0" fontId="21" applyFont="1" fillId="0" borderId="10" applyBorder="1" xfId="54" applyAlignment="1">
      <alignment horizontal="center" vertical="center"/>
    </xf>
    <xf numFmtId="0" fontId="21" applyFont="1" fillId="0" borderId="11" applyBorder="1" xfId="54" applyAlignment="1">
      <alignment horizontal="center" vertical="center"/>
    </xf>
    <xf numFmtId="0" fontId="18" applyFont="1" fillId="0" borderId="12" applyBorder="1" xfId="54" applyAlignment="1">
      <alignment horizontal="center" vertical="center"/>
    </xf>
    <xf numFmtId="0" fontId="18" applyFont="1" fillId="0" borderId="0" xfId="54" applyAlignment="1">
      <alignment horizontal="center" vertical="center"/>
    </xf>
    <xf numFmtId="0" fontId="18" applyFont="1" fillId="0" borderId="13" applyBorder="1" xfId="54" applyAlignment="1">
      <alignment horizontal="center" vertical="center"/>
    </xf>
    <xf numFmtId="0" fontId="18" applyFont="1" fillId="0" borderId="14" applyBorder="1" xfId="54" applyAlignment="1">
      <alignment horizontal="center" vertical="center" wrapText="1"/>
    </xf>
    <xf numFmtId="0" fontId="18" applyFont="1" fillId="0" borderId="15" applyBorder="1" xfId="54" applyAlignment="1">
      <alignment horizontal="center" vertical="center" wrapText="1"/>
    </xf>
    <xf numFmtId="0" fontId="18" applyFont="1" fillId="0" borderId="16" applyBorder="1" xfId="54" applyAlignment="1">
      <alignment horizontal="center" vertical="center" wrapText="1"/>
    </xf>
    <xf numFmtId="0" fontId="3" applyFont="1" fillId="0" borderId="0" xfId="54" applyAlignment="1">
      <alignment horizontal="center" vertical="center" wrapText="1"/>
    </xf>
    <xf numFmtId="0" fontId="4" applyFont="1" fillId="0" borderId="0" xfId="54" applyAlignment="1">
      <alignment horizontal="center" vertical="center" wrapText="1"/>
    </xf>
    <xf numFmtId="43" applyNumberFormat="1" fontId="3" applyFont="1" fillId="0" borderId="0" xfId="54" applyAlignment="1">
      <alignment horizontal="center" vertical="center"/>
    </xf>
    <xf numFmtId="177" applyNumberFormat="1" fontId="3" applyFont="1" fillId="0" applyFill="1" borderId="0" applyBorder="1" xfId="1" applyAlignment="1">
      <alignment horizontal="center" vertical="center"/>
    </xf>
    <xf numFmtId="177" applyNumberFormat="1" fontId="1" applyFont="1" fillId="0" applyFill="1" borderId="0" applyBorder="1" xfId="1"/>
    <xf numFmtId="177" applyNumberFormat="1" fontId="1" applyFont="1" fillId="0" borderId="0" xfId="54"/>
    <xf numFmtId="177" applyNumberFormat="1" fontId="4" applyFont="1" fillId="0" applyFill="1" borderId="0" applyBorder="1" xfId="1" applyAlignment="1">
      <alignment horizontal="left" vertical="center"/>
    </xf>
    <xf numFmtId="43" applyNumberFormat="1" fontId="8" applyFont="1" fillId="0" borderId="1" applyBorder="1" xfId="54" applyAlignment="1">
      <alignment horizontal="center" vertical="center" wrapText="1"/>
    </xf>
    <xf numFmtId="177" applyNumberFormat="1" fontId="8" applyFont="1" fillId="0" applyFill="1" borderId="1" applyBorder="1" xfId="1" applyAlignment="1">
      <alignment horizontal="center" vertical="center" wrapText="1"/>
    </xf>
    <xf numFmtId="43" applyNumberFormat="1" fontId="8" applyFont="1" fillId="0" borderId="5" applyBorder="1" xfId="54" applyAlignment="1">
      <alignment horizontal="center" vertical="center" wrapText="1"/>
    </xf>
    <xf numFmtId="177" applyNumberFormat="1" fontId="8" applyFont="1" fillId="0" applyFill="1" borderId="5" applyBorder="1" xfId="1" applyAlignment="1">
      <alignment horizontal="center" vertical="center" wrapText="1"/>
    </xf>
    <xf numFmtId="43" applyNumberFormat="1" fontId="10" applyFont="1" fillId="0" borderId="6" applyBorder="1" xfId="54" applyAlignment="1">
      <alignment horizontal="center" vertical="center" wrapText="1"/>
    </xf>
    <xf numFmtId="177" applyNumberFormat="1" fontId="10" applyFont="1" fillId="0" applyFill="1" borderId="6" applyBorder="1" xfId="1" applyAlignment="1">
      <alignment horizontal="center" vertical="center" wrapText="1"/>
    </xf>
    <xf numFmtId="0" fontId="10" applyFont="1" fillId="0" borderId="1" applyBorder="1" xfId="54" applyAlignment="1">
      <alignment horizontal="center" vertical="center" wrapText="1"/>
    </xf>
    <xf numFmtId="0" fontId="1" applyFont="1" fillId="2" applyFill="1" borderId="7" applyBorder="1" xfId="54" applyAlignment="1">
      <alignment horizontal="center"/>
    </xf>
    <xf numFmtId="43" applyNumberFormat="1" fontId="2" applyFont="1" fillId="2" applyFill="1" borderId="7" applyBorder="1" xfId="54"/>
    <xf numFmtId="177" applyNumberFormat="1" fontId="2" applyFont="1" fillId="2" applyFill="1" borderId="7" applyBorder="1" xfId="1"/>
    <xf numFmtId="177" applyNumberFormat="1" fontId="2" applyFont="1" fillId="2" applyFill="1" borderId="7" applyBorder="1" xfId="54"/>
    <xf numFmtId="0" fontId="22" applyFont="1" fillId="2" applyFill="1" borderId="7" applyBorder="1" xfId="54">
      <alignment wrapText="1"/>
    </xf>
    <xf numFmtId="0" fontId="1" applyFont="1" fillId="0" borderId="8" applyBorder="1" xfId="54" applyAlignment="1">
      <alignment horizontal="center"/>
    </xf>
    <xf numFmtId="43" applyNumberFormat="1" fontId="2" applyFont="1" fillId="0" borderId="8" applyBorder="1" xfId="54"/>
    <xf numFmtId="177" applyNumberFormat="1" fontId="2" applyFont="1" fillId="0" applyFill="1" borderId="8" applyBorder="1" xfId="1"/>
    <xf numFmtId="0" fontId="2" applyFont="1" fillId="0" borderId="8" applyBorder="1" xfId="54" applyAlignment="1">
      <alignment horizontal="center"/>
    </xf>
    <xf numFmtId="177" applyNumberFormat="1" fontId="2" applyFont="1" fillId="0" borderId="8" applyBorder="1" xfId="54"/>
    <xf numFmtId="0" fontId="13" applyFont="1" fillId="0" borderId="8" applyBorder="1" xfId="54"/>
    <xf numFmtId="0" fontId="1" applyFont="1" fillId="0" borderId="5" applyBorder="1" xfId="54" applyAlignment="1">
      <alignment horizontal="center" vertical="center"/>
    </xf>
    <xf numFmtId="43" applyNumberFormat="1" fontId="1" applyFont="1" fillId="0" borderId="5" applyBorder="1" xfId="54" applyAlignment="1">
      <alignment vertical="center"/>
    </xf>
    <xf numFmtId="177" applyNumberFormat="1" fontId="23" applyFont="1" fillId="0" applyFill="1" borderId="5" applyBorder="1" xfId="1" applyAlignment="1">
      <alignment vertical="center"/>
    </xf>
    <xf numFmtId="177" applyNumberFormat="1" fontId="23" applyFont="1" fillId="0" applyFill="1" borderId="5" applyBorder="1" xfId="1" applyAlignment="1">
      <alignment horizontal="center" vertical="center"/>
    </xf>
    <xf numFmtId="0" fontId="1" applyFont="1" fillId="0" borderId="0" xfId="54" applyAlignment="1">
      <alignment horizontal="center" vertical="center" wrapText="1"/>
    </xf>
    <xf numFmtId="43" applyNumberFormat="1" fontId="1" applyFont="1" fillId="0" borderId="0" xfId="54" applyAlignment="1">
      <alignment vertical="center"/>
    </xf>
    <xf numFmtId="177" applyNumberFormat="1" fontId="23" applyFont="1" fillId="0" applyFill="1" borderId="0" applyBorder="1" xfId="1" applyAlignment="1">
      <alignment vertical="center"/>
    </xf>
    <xf numFmtId="177" applyNumberFormat="1" fontId="23" applyFont="1" fillId="0" applyFill="1" borderId="0" applyBorder="1" xfId="1" applyAlignment="1">
      <alignment horizontal="center" vertical="center"/>
    </xf>
    <xf numFmtId="0" fontId="17" applyFont="1" fillId="0" borderId="0" xfId="54" applyAlignment="1">
      <alignment horizontal="left" vertical="center" wrapText="1"/>
    </xf>
    <xf numFmtId="0" fontId="17" applyFont="1" fillId="0" borderId="0" xfId="54" applyAlignment="1">
      <alignment horizontal="center" vertical="center"/>
    </xf>
    <xf numFmtId="0" fontId="1" applyFont="1" fillId="0" borderId="0" xfId="54" applyAlignment="1">
      <alignment horizontal="center" vertical="top" wrapText="1"/>
    </xf>
    <xf numFmtId="43" applyNumberFormat="1" fontId="24" applyFont="1" fillId="0" borderId="0" xfId="54" applyAlignment="1">
      <alignment horizontal="center"/>
    </xf>
    <xf numFmtId="0" fontId="1" applyFont="1" fillId="2" applyFill="1" borderId="0" xfId="54"/>
    <xf numFmtId="0" fontId="1" applyFont="1" fillId="3" applyFill="1" borderId="0" xfId="54"/>
    <xf numFmtId="0" fontId="1" applyFont="1" fillId="4" applyFill="1" borderId="0" xfId="54"/>
    <xf numFmtId="0" fontId="25" applyFont="1" fillId="0" borderId="0" xfId="54"/>
    <xf numFmtId="0" fontId="2" applyFont="1" fillId="0" borderId="7" applyBorder="1" xfId="54" applyAlignment="1">
      <alignment horizontal="center" vertical="center" wrapText="1"/>
    </xf>
    <xf numFmtId="0" fontId="2" applyFont="1" fillId="0" borderId="7" applyBorder="1" xfId="54" applyAlignment="1">
      <alignment horizontal="center"/>
    </xf>
    <xf numFmtId="0" fontId="2" applyFont="1" fillId="0" borderId="7" applyBorder="1" xfId="54" applyAlignment="1">
      <alignment horizontal="left"/>
    </xf>
    <xf numFmtId="58" applyNumberFormat="1" fontId="2" applyFont="1" fillId="0" borderId="7" applyBorder="1" xfId="54" applyAlignment="1">
      <alignment horizontal="right"/>
    </xf>
    <xf numFmtId="0" fontId="13" applyFont="1" fillId="0" borderId="7" applyBorder="1" xfId="54">
      <alignment wrapText="1"/>
    </xf>
    <xf numFmtId="0" fontId="14" applyFont="1" fillId="0" borderId="7" applyBorder="1" xfId="54" applyAlignment="1">
      <alignment horizontal="left" vertical="center" wrapText="1"/>
    </xf>
    <xf numFmtId="0" fontId="2" applyFont="1" fillId="0" borderId="17" applyBorder="1" xfId="54" applyAlignment="1">
      <alignment horizontal="center" vertical="center" wrapText="1"/>
    </xf>
    <xf numFmtId="0" fontId="2" applyFont="1" fillId="0" borderId="17" applyBorder="1" xfId="54" applyAlignment="1">
      <alignment horizontal="center"/>
    </xf>
    <xf numFmtId="0" fontId="2" applyFont="1" fillId="0" borderId="17" applyBorder="1" xfId="54" applyAlignment="1">
      <alignment horizontal="left"/>
    </xf>
    <xf numFmtId="58" applyNumberFormat="1" fontId="2" applyFont="1" fillId="0" borderId="17" applyBorder="1" xfId="54" applyAlignment="1">
      <alignment horizontal="right"/>
    </xf>
    <xf numFmtId="0" fontId="13" applyFont="1" fillId="0" borderId="17" applyBorder="1" xfId="54">
      <alignment wrapText="1"/>
    </xf>
    <xf numFmtId="0" fontId="14" applyFont="1" fillId="0" borderId="17" applyBorder="1" xfId="54" applyAlignment="1">
      <alignment horizontal="left" wrapText="1"/>
    </xf>
    <xf numFmtId="0" fontId="14" applyFont="1" fillId="0" borderId="17" applyBorder="1" xfId="54" applyAlignment="1">
      <alignment horizontal="left" vertical="center" wrapText="1"/>
    </xf>
    <xf numFmtId="0" fontId="26" applyFont="1" fillId="0" borderId="0" xfId="54"/>
    <xf numFmtId="0" fontId="1" applyFont="1" fillId="0" borderId="7" applyBorder="1" xfId="54" applyAlignment="1">
      <alignment horizontal="center"/>
    </xf>
    <xf numFmtId="43" applyNumberFormat="1" fontId="2" applyFont="1" fillId="0" borderId="7" applyBorder="1" xfId="54"/>
    <xf numFmtId="177" applyNumberFormat="1" fontId="2" applyFont="1" fillId="0" applyFill="1" borderId="7" applyBorder="1" xfId="1"/>
    <xf numFmtId="177" applyNumberFormat="1" fontId="2" applyFont="1" fillId="0" borderId="7" applyBorder="1" xfId="54"/>
    <xf numFmtId="0" fontId="22" applyFont="1" fillId="0" borderId="7" applyBorder="1" xfId="54">
      <alignment wrapText="1"/>
    </xf>
    <xf numFmtId="0" fontId="27" applyFont="1" fillId="0" borderId="0" xfId="54"/>
    <xf numFmtId="0" fontId="1" applyFont="1" fillId="0" borderId="17" applyBorder="1" xfId="54" applyAlignment="1">
      <alignment horizontal="center"/>
    </xf>
    <xf numFmtId="43" applyNumberFormat="1" fontId="2" applyFont="1" fillId="0" borderId="17" applyBorder="1" xfId="54"/>
    <xf numFmtId="177" applyNumberFormat="1" fontId="2" applyFont="1" fillId="0" applyFill="1" borderId="17" applyBorder="1" xfId="1"/>
    <xf numFmtId="177" applyNumberFormat="1" fontId="2" applyFont="1" fillId="0" borderId="17" applyBorder="1" xfId="54"/>
    <xf numFmtId="0" fontId="22" applyFont="1" fillId="0" borderId="17" applyBorder="1" xfId="54">
      <alignment wrapText="1"/>
    </xf>
    <xf numFmtId="0" fontId="22" applyFont="1" fillId="0" borderId="17" applyBorder="1" xfId="54" applyAlignment="1">
      <alignment horizontal="justify" vertical="center" wrapText="1"/>
    </xf>
    <xf numFmtId="0" fontId="13" applyFont="1" fillId="0" borderId="17" applyBorder="1" xfId="54"/>
    <xf numFmtId="0" fontId="28" applyFont="1" fillId="0" borderId="0" xfId="54"/>
    <xf numFmtId="58" applyNumberFormat="1" fontId="25" applyFont="1" fillId="0" borderId="0" xfId="54"/>
    <xf numFmtId="43" applyNumberFormat="1" fontId="1" applyFont="1" fillId="0" applyFill="1" borderId="0" xfId="1"/>
    <xf numFmtId="0" fontId="1" applyFont="1" fillId="0" borderId="18" applyBorder="1" xfId="54" applyAlignment="1">
      <alignment horizontal="center"/>
    </xf>
    <xf numFmtId="0" fontId="2" applyFont="1" fillId="2" applyFill="1" borderId="17" applyBorder="1" xfId="54" applyAlignment="1">
      <alignment horizontal="left"/>
    </xf>
    <xf numFmtId="58" applyNumberFormat="1" fontId="2" applyFont="1" fillId="2" applyFill="1" borderId="17" applyBorder="1" xfId="54" applyAlignment="1">
      <alignment horizontal="right"/>
    </xf>
    <xf numFmtId="0" fontId="13" applyFont="1" fillId="2" applyFill="1" borderId="17" applyBorder="1" xfId="54">
      <alignment wrapText="1"/>
    </xf>
    <xf numFmtId="43" applyNumberFormat="1" fontId="2" applyFont="1" fillId="2" applyFill="1" borderId="17" applyBorder="1" xfId="54"/>
    <xf numFmtId="177" applyNumberFormat="1" fontId="2" applyFont="1" fillId="2" applyFill="1" borderId="17" applyBorder="1" xfId="1"/>
    <xf numFmtId="177" applyNumberFormat="1" fontId="2" applyFont="1" fillId="2" applyFill="1" borderId="17" applyBorder="1" xfId="54"/>
    <xf numFmtId="0" fontId="13" applyFont="1" fillId="2" applyFill="1" borderId="17" applyBorder="1" xfId="54"/>
    <xf numFmtId="0" fontId="1" applyFont="1" fillId="2" applyFill="1" borderId="17" applyBorder="1" xfId="54" applyAlignment="1">
      <alignment horizontal="center"/>
    </xf>
    <xf numFmtId="0" fontId="22" applyFont="1" fillId="0" borderId="17" applyBorder="1" xfId="54" applyAlignment="1">
      <alignment vertical="center" wrapText="1"/>
    </xf>
    <xf numFmtId="0" fontId="27" applyFont="1" fillId="2" applyFill="1" borderId="0" xfId="54"/>
    <xf numFmtId="0" fontId="27" applyFont="1" fillId="5" applyFill="1" borderId="0" xfId="54"/>
    <xf numFmtId="0" fontId="2" applyFont="1" fillId="2" applyFill="1" borderId="17" applyBorder="1" xfId="54" applyAlignment="1">
      <alignment horizontal="center"/>
    </xf>
    <xf numFmtId="58" applyNumberFormat="1" fontId="25" applyFont="1" fillId="2" applyFill="1" borderId="0" xfId="54"/>
    <xf numFmtId="43" applyNumberFormat="1" fontId="1" applyFont="1" fillId="2" applyFill="1" borderId="0" xfId="1"/>
    <xf numFmtId="58" applyNumberFormat="1" fontId="25" applyFont="1" fillId="5" applyFill="1" borderId="0" xfId="54"/>
    <xf numFmtId="0" fontId="2" applyFont="1" fillId="3" applyFill="1" borderId="17" applyBorder="1" xfId="54" applyAlignment="1">
      <alignment horizontal="left"/>
    </xf>
    <xf numFmtId="58" applyNumberFormat="1" fontId="2" applyFont="1" fillId="3" applyFill="1" borderId="17" applyBorder="1" xfId="54" applyAlignment="1">
      <alignment horizontal="right"/>
    </xf>
    <xf numFmtId="0" fontId="13" applyFont="1" fillId="3" applyFill="1" borderId="17" applyBorder="1" xfId="54">
      <alignment wrapText="1"/>
    </xf>
    <xf numFmtId="0" fontId="1" applyFont="1" fillId="3" applyFill="1" borderId="17" applyBorder="1" xfId="54" applyAlignment="1">
      <alignment horizontal="center"/>
    </xf>
    <xf numFmtId="43" applyNumberFormat="1" fontId="2" applyFont="1" fillId="3" applyFill="1" borderId="17" applyBorder="1" xfId="54"/>
    <xf numFmtId="177" applyNumberFormat="1" fontId="2" applyFont="1" fillId="3" applyFill="1" borderId="17" applyBorder="1" xfId="1"/>
    <xf numFmtId="177" applyNumberFormat="1" fontId="2" applyFont="1" fillId="3" applyFill="1" borderId="17" applyBorder="1" xfId="54"/>
    <xf numFmtId="0" fontId="27" applyFont="1" fillId="3" applyFill="1" borderId="0" xfId="54"/>
    <xf numFmtId="58" applyNumberFormat="1" fontId="25" applyFont="1" fillId="3" applyFill="1" borderId="0" xfId="54"/>
    <xf numFmtId="43" applyNumberFormat="1" fontId="1" applyFont="1" fillId="3" applyFill="1" borderId="0" xfId="1"/>
    <xf numFmtId="0" fontId="22" applyFont="1" fillId="2" applyFill="1" borderId="17" applyBorder="1" xfId="54" applyAlignment="1">
      <alignment horizontal="justify" vertical="center" wrapText="1"/>
    </xf>
    <xf numFmtId="0" fontId="22" applyFont="1" fillId="2" applyFill="1" borderId="19" applyBorder="1" xfId="54" applyAlignment="1">
      <alignment horizontal="justify" vertical="center" wrapText="1"/>
    </xf>
    <xf numFmtId="0" fontId="22" applyFont="1" fillId="2" applyFill="1" borderId="20" applyBorder="1" xfId="54" applyAlignment="1">
      <alignment vertical="center" wrapText="1"/>
    </xf>
    <xf numFmtId="0" fontId="22" applyFont="1" fillId="2" applyFill="1" borderId="18" applyBorder="1" xfId="54" applyAlignment="1">
      <alignment vertical="center" wrapText="1"/>
    </xf>
    <xf numFmtId="0" fontId="22" applyFont="1" fillId="2" applyFill="1" borderId="19" applyBorder="1" xfId="54" applyAlignment="1">
      <alignment vertical="center" wrapText="1"/>
    </xf>
    <xf numFmtId="0" fontId="22" applyFont="1" fillId="2" applyFill="1" borderId="17" applyBorder="1" xfId="54" applyAlignment="1">
      <alignment vertical="center" wrapText="1"/>
    </xf>
    <xf numFmtId="0" fontId="2" applyFont="1" fillId="2" applyFill="1" borderId="19" applyBorder="1" xfId="54" applyAlignment="1">
      <alignment horizontal="center"/>
    </xf>
    <xf numFmtId="0" fontId="22" applyFont="1" fillId="3" applyFill="1" borderId="17" applyBorder="1" xfId="54" applyAlignment="1">
      <alignment horizontal="justify" vertical="center" wrapText="1"/>
    </xf>
    <xf numFmtId="0" fontId="2" applyFont="1" fillId="4" applyFill="1" borderId="17" applyBorder="1" xfId="54" applyAlignment="1">
      <alignment horizontal="left"/>
    </xf>
    <xf numFmtId="58" applyNumberFormat="1" fontId="2" applyFont="1" fillId="4" applyFill="1" borderId="17" applyBorder="1" xfId="54" applyAlignment="1">
      <alignment horizontal="right"/>
    </xf>
    <xf numFmtId="0" fontId="13" applyFont="1" fillId="4" applyFill="1" borderId="17" applyBorder="1" xfId="54">
      <alignment wrapText="1"/>
    </xf>
    <xf numFmtId="0" fontId="1" applyFont="1" fillId="4" applyFill="1" borderId="17" applyBorder="1" xfId="54" applyAlignment="1">
      <alignment horizontal="center"/>
    </xf>
    <xf numFmtId="43" applyNumberFormat="1" fontId="2" applyFont="1" fillId="4" applyFill="1" borderId="17" applyBorder="1" xfId="54"/>
    <xf numFmtId="177" applyNumberFormat="1" fontId="2" applyFont="1" fillId="4" applyFill="1" borderId="17" applyBorder="1" xfId="1"/>
    <xf numFmtId="177" applyNumberFormat="1" fontId="2" applyFont="1" fillId="4" applyFill="1" borderId="17" applyBorder="1" xfId="54"/>
    <xf numFmtId="0" fontId="22" applyFont="1" fillId="4" applyFill="1" borderId="17" applyBorder="1" xfId="54" applyAlignment="1">
      <alignment horizontal="justify" vertical="center" wrapText="1"/>
    </xf>
    <xf numFmtId="0" fontId="27" applyFont="1" fillId="4" applyFill="1" borderId="0" xfId="54"/>
    <xf numFmtId="58" applyNumberFormat="1" fontId="25" applyFont="1" fillId="4" applyFill="1" borderId="0" xfId="54"/>
    <xf numFmtId="43" applyNumberFormat="1" fontId="1" applyFont="1" fillId="4" applyFill="1" borderId="0" xfId="1"/>
    <xf numFmtId="0" fontId="2" applyFont="1" fillId="2" applyFill="1" borderId="8" applyBorder="1" xfId="54" applyAlignment="1">
      <alignment horizontal="center" vertical="center" wrapText="1"/>
    </xf>
    <xf numFmtId="0" fontId="15" applyFont="1" fillId="2" applyFill="1" borderId="8" applyBorder="1" xfId="54" applyAlignment="1">
      <alignment horizontal="center" vertical="center" wrapText="1"/>
    </xf>
    <xf numFmtId="0" fontId="2" applyFont="1" fillId="2" applyFill="1" borderId="8" applyBorder="1" xfId="54" applyAlignment="1">
      <alignment horizontal="left"/>
    </xf>
    <xf numFmtId="58" applyNumberFormat="1" fontId="2" applyFont="1" fillId="2" applyFill="1" borderId="8" applyBorder="1" xfId="54" applyAlignment="1">
      <alignment horizontal="right"/>
    </xf>
    <xf numFmtId="0" fontId="13" applyFont="1" fillId="2" applyFill="1" borderId="8" applyBorder="1" xfId="54">
      <alignment wrapText="1"/>
    </xf>
    <xf numFmtId="0" fontId="1" applyFont="1" fillId="2" applyFill="1" borderId="8" applyBorder="1" xfId="54" applyAlignment="1">
      <alignment horizontal="center"/>
    </xf>
    <xf numFmtId="43" applyNumberFormat="1" fontId="2" applyFont="1" fillId="2" applyFill="1" borderId="8" applyBorder="1" xfId="54"/>
    <xf numFmtId="177" applyNumberFormat="1" fontId="2" applyFont="1" fillId="2" applyFill="1" borderId="8" applyBorder="1" xfId="1"/>
    <xf numFmtId="0" fontId="2" applyFont="1" fillId="2" applyFill="1" borderId="8" applyBorder="1" xfId="54" applyAlignment="1">
      <alignment horizontal="center"/>
    </xf>
    <xf numFmtId="177" applyNumberFormat="1" fontId="2" applyFont="1" fillId="2" applyFill="1" borderId="8" applyBorder="1" xfId="54"/>
    <xf numFmtId="0" fontId="13" applyFont="1" fillId="2" applyFill="1" borderId="8" applyBorder="1" xfId="54"/>
    <xf numFmtId="0" fontId="25" applyFont="1" fillId="0" borderId="0" xfId="54" applyAlignment="1">
      <alignment vertical="center"/>
    </xf>
    <xf numFmtId="0" fontId="10" applyFont="1" fillId="0" borderId="6" applyBorder="1" xfId="54" quotePrefix="1" applyAlignment="1">
      <alignment horizontal="center" vertical="center" wrapText="1"/>
    </xf>
    <xf numFmtId="0" fontId="2" applyFont="1" fillId="0" borderId="17" applyBorder="1" xfId="54" quotePrefix="1" applyAlignment="1">
      <alignment horizontal="left"/>
    </xf>
    <xf numFmtId="0" fontId="2" applyFont="1" fillId="2" applyFill="1" borderId="17" applyBorder="1" xfId="54" quotePrefix="1" applyAlignment="1">
      <alignment horizontal="left"/>
    </xf>
    <xf numFmtId="0" fontId="1" applyFont="1" fillId="0" borderId="29" applyBorder="1" xfId="54" applyAlignment="1">
      <alignment horizontal="left"/>
    </xf>
    <xf numFmtId="0" fontId="2" applyFont="1" fillId="0" borderId="29" applyBorder="1" xfId="54" applyAlignment="1">
      <alignment horizontal="center"/>
    </xf>
    <xf numFmtId="58" applyNumberFormat="1" fontId="1" applyFont="1" fillId="0" borderId="29" applyBorder="1" xfId="54" applyAlignment="1">
      <alignment horizontal="right"/>
    </xf>
    <xf numFmtId="0" fontId="1" applyFont="1" fillId="0" borderId="29" applyBorder="1" xfId="54"/>
    <xf numFmtId="0" fontId="1" applyFont="1" fillId="0" borderId="29" applyBorder="1" xfId="54" applyAlignment="1">
      <alignment horizontal="center" wrapText="1"/>
    </xf>
    <xf numFmtId="43" applyNumberFormat="1" fontId="1" applyFont="1" fillId="0" borderId="29" applyBorder="1" xfId="54"/>
    <xf numFmtId="177" applyNumberFormat="1" fontId="1" applyFont="1" fillId="0" applyFill="1" borderId="29" applyBorder="1" xfId="1"/>
    <xf numFmtId="0" fontId="1" applyFont="1" fillId="0" borderId="29" applyBorder="1" xfId="54" applyAlignment="1">
      <alignment horizontal="center"/>
    </xf>
  </cellXfs>
  <cellStyles count="61">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Calculation 2" xfId="49"/>
    <cellStyle name="Comma 2" xfId="50"/>
    <cellStyle name="Comma 3" xfId="51"/>
    <cellStyle name="Comma 4" xfId="52"/>
    <cellStyle name="Check Cell 2" xfId="53"/>
    <cellStyle name="Normal 2" xfId="54"/>
    <cellStyle name="Normal 2 2" xfId="55"/>
    <cellStyle name="Normal 3" xfId="56"/>
    <cellStyle name="Normal 3 2" xfId="57"/>
    <cellStyle name="Normal 4" xfId="58"/>
    <cellStyle name="Normal 5" xfId="59"/>
    <cellStyle name="Normal 6" xfId="6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R10316"/>
  <sheetViews>
    <sheetView view="pageBreakPreview" zoomScaleNormal="100" topLeftCell="A10" workbookViewId="0">
      <pane xSplit="1" ySplit="9" topLeftCell="B229" activePane="bottomRight" state="frozen"/>
      <selection/>
      <selection pane="topRight"/>
      <selection pane="bottomLeft"/>
      <selection pane="bottomRight" activeCell="H10300" sqref="H10300"/>
    </sheetView>
  </sheetViews>
  <sheetFormatPr defaultColWidth="9" defaultRowHeight="12.75"/>
  <cols>
    <col min="1" max="1" width="5.71428571428571" customWidth="1" style="4"/>
    <col min="2" max="2" width="6.14285714285714" customWidth="1" style="5"/>
    <col min="3" max="3" width="10.5714285714286" customWidth="1" style="4"/>
    <col min="4" max="4" width="12.8571428571429" customWidth="1" style="4"/>
    <col min="5" max="5" width="10" customWidth="1" style="6"/>
    <col min="6" max="6" width="34.2857142857143" customWidth="1" style="2"/>
    <col min="7" max="7" width="14.2857142857143" customWidth="1" style="4"/>
    <col min="8" max="8" width="45.8571428571429" customWidth="1" style="2"/>
    <col min="9" max="9" width="5.71428571428571" customWidth="1" style="7"/>
    <col min="10" max="10" width="10.8571428571429" customWidth="1" style="8"/>
    <col min="11" max="11" width="14.1428571428571" customWidth="1" style="8"/>
    <col min="12" max="12" width="15.2857142857143" customWidth="1" style="9"/>
    <col min="13" max="13" width="5.28571428571429" customWidth="1" style="10"/>
    <col min="14" max="14" width="14" customWidth="1" style="2"/>
    <col min="15" max="15" width="11.4285714285714" customWidth="1" style="2"/>
    <col min="16" max="16" width="12.4285714285714" customWidth="1" style="2"/>
    <col min="17" max="17" width="9.57142857142857" customWidth="1" style="112"/>
    <col min="18" max="18" width="9.85714285714286" customWidth="1" style="2"/>
    <col min="20" max="20" width="9.85714285714286" customWidth="1"/>
  </cols>
  <sheetData>
    <row r="2">
      <c r="L2" s="63" t="s">
        <v>0</v>
      </c>
      <c r="M2" s="64"/>
      <c r="N2" s="64"/>
      <c r="O2" s="65"/>
    </row>
    <row r="3">
      <c r="L3" s="66" t="s">
        <v>1</v>
      </c>
      <c r="M3" s="67"/>
      <c r="N3" s="67"/>
      <c r="O3" s="68"/>
    </row>
    <row r="4">
      <c r="L4" s="69" t="s">
        <v>2</v>
      </c>
      <c r="M4" s="70"/>
      <c r="N4" s="70"/>
      <c r="O4" s="71"/>
    </row>
    <row r="6" ht="16.5">
      <c r="A6" s="11" t="s">
        <v>3</v>
      </c>
      <c r="B6" s="11"/>
      <c r="C6" s="11"/>
      <c r="D6" s="11"/>
      <c r="E6" s="11"/>
      <c r="F6" s="11"/>
      <c r="G6" s="11"/>
      <c r="H6" s="11"/>
      <c r="I6" s="72"/>
      <c r="J6" s="11"/>
      <c r="K6" s="11"/>
      <c r="L6" s="11"/>
      <c r="M6" s="11"/>
      <c r="N6" s="11"/>
      <c r="O6" s="11"/>
    </row>
    <row r="7" ht="15.75">
      <c r="A7" s="12" t="s">
        <v>4</v>
      </c>
      <c r="B7" s="12"/>
      <c r="C7" s="12"/>
      <c r="D7" s="12"/>
      <c r="E7" s="12"/>
      <c r="F7" s="12"/>
      <c r="G7" s="12"/>
      <c r="H7" s="12"/>
      <c r="I7" s="73"/>
      <c r="J7" s="12"/>
      <c r="K7" s="12"/>
      <c r="L7" s="12"/>
      <c r="M7" s="12"/>
      <c r="N7" s="12"/>
      <c r="O7" s="12"/>
    </row>
    <row r="8" ht="16.5">
      <c r="A8" s="11" t="s">
        <v>5</v>
      </c>
      <c r="B8" s="11"/>
      <c r="C8" s="11"/>
      <c r="D8" s="11"/>
      <c r="E8" s="11"/>
      <c r="F8" s="11"/>
      <c r="G8" s="11"/>
      <c r="H8" s="11"/>
      <c r="I8" s="72"/>
      <c r="J8" s="11"/>
      <c r="K8" s="11"/>
      <c r="L8" s="11"/>
      <c r="M8" s="11"/>
      <c r="N8" s="11"/>
      <c r="O8" s="11"/>
    </row>
    <row r="9" ht="16.5">
      <c r="A9" s="11"/>
      <c r="B9" s="13"/>
      <c r="C9" s="14"/>
      <c r="D9" s="14"/>
      <c r="E9" s="15"/>
      <c r="F9" s="11"/>
      <c r="G9" s="14"/>
      <c r="H9" s="16"/>
      <c r="I9" s="72"/>
      <c r="J9" s="74"/>
      <c r="K9" s="74"/>
      <c r="L9" s="75"/>
      <c r="M9" s="11"/>
      <c r="N9" s="11"/>
      <c r="O9" s="11"/>
    </row>
    <row r="10" ht="16.5">
      <c r="A10" s="2"/>
      <c r="F10" s="14" t="s">
        <v>6</v>
      </c>
      <c r="L10" s="76" t="e">
        <f>L11-L12</f>
        <v>#REF!</v>
      </c>
      <c r="N10" s="76" t="e">
        <f>N11-N12</f>
        <v>#REF!</v>
      </c>
    </row>
    <row r="11" ht="16.5">
      <c r="A11" s="2"/>
      <c r="F11" s="14" t="s">
        <v>7</v>
      </c>
      <c r="L11" s="76" t="e">
        <f>Sheet1!L24+#REF!+#REF!</f>
        <v>#REF!</v>
      </c>
      <c r="N11" s="76" t="e">
        <f>Sheet1!N24+#REF!+#REF!</f>
        <v>#REF!</v>
      </c>
    </row>
    <row r="12" ht="16.5">
      <c r="A12" s="2"/>
      <c r="F12" s="17" t="s">
        <v>8</v>
      </c>
      <c r="L12" s="76">
        <f>SUBTOTAL(9,L19:L10302)</f>
        <v>896423995049</v>
      </c>
      <c r="N12" s="76">
        <f>SUBTOTAL(9,N19:N10302)</f>
        <v>62150518646</v>
      </c>
    </row>
    <row r="13" ht="16.5">
      <c r="A13" s="2"/>
      <c r="F13" s="14" t="s">
        <v>8</v>
      </c>
      <c r="L13" s="76"/>
    </row>
    <row r="14" ht="15.75">
      <c r="A14" s="18"/>
      <c r="F14" s="2" t="s">
        <v>8</v>
      </c>
      <c r="G14" s="4">
        <v>0</v>
      </c>
      <c r="H14" s="2">
        <v>0</v>
      </c>
      <c r="L14" s="78" t="s">
        <v>9</v>
      </c>
      <c r="M14" s="12"/>
    </row>
    <row r="16" ht="13.5" customHeight="1">
      <c r="A16" s="19" t="s">
        <v>10</v>
      </c>
      <c r="B16" s="20" t="s">
        <v>11</v>
      </c>
      <c r="C16" s="21"/>
      <c r="D16" s="21"/>
      <c r="E16" s="22"/>
      <c r="F16" s="19" t="s">
        <v>12</v>
      </c>
      <c r="G16" s="23" t="s">
        <v>13</v>
      </c>
      <c r="H16" s="19" t="s">
        <v>14</v>
      </c>
      <c r="I16" s="19" t="s">
        <v>15</v>
      </c>
      <c r="J16" s="79" t="s">
        <v>16</v>
      </c>
      <c r="K16" s="79" t="s">
        <v>17</v>
      </c>
      <c r="L16" s="80" t="s">
        <v>18</v>
      </c>
      <c r="M16" s="19" t="s">
        <v>19</v>
      </c>
      <c r="N16" s="19" t="s">
        <v>20</v>
      </c>
      <c r="O16" s="19" t="s">
        <v>21</v>
      </c>
    </row>
    <row r="17" ht="40.5">
      <c r="A17" s="24"/>
      <c r="B17" s="25" t="s">
        <v>22</v>
      </c>
      <c r="C17" s="26" t="s">
        <v>23</v>
      </c>
      <c r="D17" s="26" t="s">
        <v>24</v>
      </c>
      <c r="E17" s="27" t="s">
        <v>25</v>
      </c>
      <c r="F17" s="24"/>
      <c r="G17" s="28"/>
      <c r="H17" s="24"/>
      <c r="I17" s="24"/>
      <c r="J17" s="81"/>
      <c r="K17" s="81"/>
      <c r="L17" s="82"/>
      <c r="M17" s="24"/>
      <c r="N17" s="24"/>
      <c r="O17" s="24"/>
    </row>
    <row r="18" ht="13.5">
      <c r="A18" s="200" t="s">
        <v>26</v>
      </c>
      <c r="B18" s="30" t="s">
        <v>27</v>
      </c>
      <c r="C18" s="31" t="s">
        <v>28</v>
      </c>
      <c r="D18" s="31" t="s">
        <v>29</v>
      </c>
      <c r="E18" s="32" t="s">
        <v>30</v>
      </c>
      <c r="F18" s="29" t="s">
        <v>31</v>
      </c>
      <c r="G18" s="31" t="s">
        <v>32</v>
      </c>
      <c r="H18" s="33" t="s">
        <v>33</v>
      </c>
      <c r="I18" s="200" t="s">
        <v>34</v>
      </c>
      <c r="J18" s="83" t="s">
        <v>35</v>
      </c>
      <c r="K18" s="83" t="s">
        <v>36</v>
      </c>
      <c r="L18" s="84" t="s">
        <v>37</v>
      </c>
      <c r="M18" s="85" t="s">
        <v>38</v>
      </c>
      <c r="N18" s="29" t="s">
        <v>39</v>
      </c>
      <c r="O18" s="29" t="s">
        <v>40</v>
      </c>
      <c r="P18" s="126"/>
      <c r="Q18" s="140"/>
      <c r="R18" s="126"/>
    </row>
    <row r="19">
      <c r="A19" s="113">
        <v>1</v>
      </c>
      <c r="B19" s="114" t="s">
        <v>41</v>
      </c>
      <c r="C19" s="115" t="s">
        <v>42</v>
      </c>
      <c r="D19" s="115" t="s">
        <v>43</v>
      </c>
      <c r="E19" s="116">
        <v>45226</v>
      </c>
      <c r="F19" s="117" t="s">
        <v>44</v>
      </c>
      <c r="G19" s="117" t="s">
        <v>45</v>
      </c>
      <c r="H19" s="118" t="s">
        <v>46</v>
      </c>
      <c r="I19" s="127" t="s">
        <v>47</v>
      </c>
      <c r="J19" s="128"/>
      <c r="K19" s="128"/>
      <c r="L19" s="129">
        <v>2800000</v>
      </c>
      <c r="M19" s="114" t="s">
        <v>48</v>
      </c>
      <c r="N19" s="130">
        <v>140000</v>
      </c>
      <c r="O19" s="131"/>
      <c r="P19" s="132" t="s">
        <v>49</v>
      </c>
      <c r="Q19" s="141" t="s">
        <v>50</v>
      </c>
      <c r="R19" s="142">
        <f>N19/L19*100</f>
        <v>5</v>
      </c>
    </row>
    <row r="20" ht="27.75" customHeight="1">
      <c r="A20" s="119">
        <f>MAX($A$19:A19)+1</f>
        <v>2</v>
      </c>
      <c r="B20" s="120" t="s">
        <v>41</v>
      </c>
      <c r="C20" s="121" t="s">
        <v>51</v>
      </c>
      <c r="D20" s="121" t="s">
        <v>52</v>
      </c>
      <c r="E20" s="122">
        <v>45201</v>
      </c>
      <c r="F20" s="117" t="s">
        <v>53</v>
      </c>
      <c r="G20" s="123" t="s">
        <v>54</v>
      </c>
      <c r="H20" s="124" t="s">
        <v>55</v>
      </c>
      <c r="I20" s="133" t="s">
        <v>47</v>
      </c>
      <c r="J20" s="134"/>
      <c r="K20" s="134"/>
      <c r="L20" s="135">
        <v>50111036</v>
      </c>
      <c r="M20" s="120" t="s">
        <v>56</v>
      </c>
      <c r="N20" s="136">
        <v>4008883</v>
      </c>
      <c r="O20" s="137"/>
      <c r="P20" s="132" t="s">
        <v>49</v>
      </c>
      <c r="Q20" s="141" t="s">
        <v>50</v>
      </c>
      <c r="R20" s="142">
        <f ref="R20:R83" t="shared" si="0">N20/L20*100</f>
        <v>8.00000023946821</v>
      </c>
    </row>
    <row r="21">
      <c r="A21" s="119">
        <f>MAX($A$19:A20)+1</f>
        <v>3</v>
      </c>
      <c r="B21" s="120" t="s">
        <v>41</v>
      </c>
      <c r="C21" s="121" t="s">
        <v>57</v>
      </c>
      <c r="D21" s="121" t="s">
        <v>58</v>
      </c>
      <c r="E21" s="122">
        <v>45201</v>
      </c>
      <c r="F21" s="123" t="s">
        <v>53</v>
      </c>
      <c r="G21" s="123" t="s">
        <v>54</v>
      </c>
      <c r="H21" s="124" t="s">
        <v>55</v>
      </c>
      <c r="I21" s="133" t="s">
        <v>47</v>
      </c>
      <c r="J21" s="134"/>
      <c r="K21" s="134"/>
      <c r="L21" s="135">
        <v>1137521</v>
      </c>
      <c r="M21" s="120" t="s">
        <v>56</v>
      </c>
      <c r="N21" s="136">
        <v>91002</v>
      </c>
      <c r="O21" s="137"/>
      <c r="P21" s="132" t="s">
        <v>49</v>
      </c>
      <c r="Q21" s="141" t="s">
        <v>50</v>
      </c>
      <c r="R21" s="142">
        <f t="shared" si="0"/>
        <v>8.00002813134878</v>
      </c>
    </row>
    <row r="22" ht="33.75">
      <c r="A22" s="119">
        <f>MAX($A$19:A21)+1</f>
        <v>4</v>
      </c>
      <c r="B22" s="120" t="s">
        <v>41</v>
      </c>
      <c r="C22" s="121" t="s">
        <v>59</v>
      </c>
      <c r="D22" s="121" t="s">
        <v>60</v>
      </c>
      <c r="E22" s="122">
        <v>45208</v>
      </c>
      <c r="F22" s="123" t="s">
        <v>61</v>
      </c>
      <c r="G22" s="123" t="s">
        <v>62</v>
      </c>
      <c r="H22" s="123" t="s">
        <v>63</v>
      </c>
      <c r="I22" s="133" t="s">
        <v>64</v>
      </c>
      <c r="J22" s="134">
        <v>1</v>
      </c>
      <c r="K22" s="134">
        <v>6924453</v>
      </c>
      <c r="L22" s="135">
        <v>6924453</v>
      </c>
      <c r="M22" s="120" t="s">
        <v>56</v>
      </c>
      <c r="N22" s="136">
        <v>553956</v>
      </c>
      <c r="O22" s="137"/>
      <c r="P22" s="132" t="s">
        <v>49</v>
      </c>
      <c r="Q22" s="141" t="s">
        <v>50</v>
      </c>
      <c r="R22" s="142">
        <f t="shared" si="0"/>
        <v>7.99999653402225</v>
      </c>
    </row>
    <row r="23">
      <c r="A23" s="119">
        <f>MAX($A$19:A22)+1</f>
        <v>5</v>
      </c>
      <c r="B23" s="120" t="s">
        <v>41</v>
      </c>
      <c r="C23" s="121" t="s">
        <v>65</v>
      </c>
      <c r="D23" s="121" t="s">
        <v>66</v>
      </c>
      <c r="E23" s="122">
        <v>45201</v>
      </c>
      <c r="F23" s="123" t="s">
        <v>67</v>
      </c>
      <c r="G23" s="123" t="s">
        <v>62</v>
      </c>
      <c r="H23" s="124" t="s">
        <v>55</v>
      </c>
      <c r="I23" s="133" t="s">
        <v>47</v>
      </c>
      <c r="J23" s="134"/>
      <c r="K23" s="134"/>
      <c r="L23" s="135">
        <v>104244267</v>
      </c>
      <c r="M23" s="120" t="s">
        <v>56</v>
      </c>
      <c r="N23" s="136">
        <v>8339541</v>
      </c>
      <c r="O23" s="137"/>
      <c r="P23" s="132" t="s">
        <v>49</v>
      </c>
      <c r="Q23" s="141" t="s">
        <v>50</v>
      </c>
      <c r="R23" s="142">
        <f t="shared" si="0"/>
        <v>7.99999965465727</v>
      </c>
    </row>
    <row r="24">
      <c r="A24" s="119">
        <f>MAX($A$19:A23)+1</f>
        <v>6</v>
      </c>
      <c r="B24" s="120" t="s">
        <v>41</v>
      </c>
      <c r="C24" s="121" t="s">
        <v>65</v>
      </c>
      <c r="D24" s="121" t="s">
        <v>68</v>
      </c>
      <c r="E24" s="122">
        <v>45201</v>
      </c>
      <c r="F24" s="123" t="s">
        <v>67</v>
      </c>
      <c r="G24" s="123" t="s">
        <v>62</v>
      </c>
      <c r="H24" s="123" t="s">
        <v>55</v>
      </c>
      <c r="I24" s="133" t="s">
        <v>47</v>
      </c>
      <c r="J24" s="134"/>
      <c r="K24" s="136"/>
      <c r="L24" s="135">
        <v>185552039</v>
      </c>
      <c r="M24" s="120" t="s">
        <v>56</v>
      </c>
      <c r="N24" s="136">
        <v>14844163</v>
      </c>
      <c r="O24" s="138"/>
      <c r="P24" s="132" t="s">
        <v>49</v>
      </c>
      <c r="Q24" s="141" t="s">
        <v>50</v>
      </c>
      <c r="R24" s="142">
        <f t="shared" si="0"/>
        <v>7.99999993532812</v>
      </c>
    </row>
    <row r="25">
      <c r="A25" s="119">
        <f>MAX($A$19:A24)+1</f>
        <v>7</v>
      </c>
      <c r="B25" s="120" t="s">
        <v>41</v>
      </c>
      <c r="C25" s="121" t="s">
        <v>65</v>
      </c>
      <c r="D25" s="121" t="s">
        <v>69</v>
      </c>
      <c r="E25" s="122">
        <v>45212</v>
      </c>
      <c r="F25" s="123" t="s">
        <v>67</v>
      </c>
      <c r="G25" s="123" t="s">
        <v>62</v>
      </c>
      <c r="H25" s="123" t="s">
        <v>55</v>
      </c>
      <c r="I25" s="133" t="s">
        <v>47</v>
      </c>
      <c r="J25" s="134"/>
      <c r="K25" s="134"/>
      <c r="L25" s="135">
        <v>119369698</v>
      </c>
      <c r="M25" s="120" t="s">
        <v>56</v>
      </c>
      <c r="N25" s="136">
        <v>9549576</v>
      </c>
      <c r="O25" s="138"/>
      <c r="P25" s="132" t="s">
        <v>49</v>
      </c>
      <c r="Q25" s="141" t="s">
        <v>50</v>
      </c>
      <c r="R25" s="142">
        <f t="shared" si="0"/>
        <v>8.00000013403737</v>
      </c>
    </row>
    <row r="26">
      <c r="A26" s="119">
        <f>MAX($A$19:A25)+1</f>
        <v>8</v>
      </c>
      <c r="B26" s="120" t="s">
        <v>41</v>
      </c>
      <c r="C26" s="121" t="s">
        <v>65</v>
      </c>
      <c r="D26" s="121" t="s">
        <v>70</v>
      </c>
      <c r="E26" s="122">
        <v>45212</v>
      </c>
      <c r="F26" s="123" t="s">
        <v>67</v>
      </c>
      <c r="G26" s="123" t="s">
        <v>62</v>
      </c>
      <c r="H26" s="123" t="s">
        <v>55</v>
      </c>
      <c r="I26" s="133" t="s">
        <v>47</v>
      </c>
      <c r="J26" s="134"/>
      <c r="K26" s="134"/>
      <c r="L26" s="135">
        <v>211610723</v>
      </c>
      <c r="M26" s="120" t="s">
        <v>56</v>
      </c>
      <c r="N26" s="136">
        <v>16928858</v>
      </c>
      <c r="O26" s="139"/>
      <c r="P26" s="132" t="s">
        <v>49</v>
      </c>
      <c r="Q26" s="141" t="s">
        <v>50</v>
      </c>
      <c r="R26" s="142">
        <f t="shared" si="0"/>
        <v>8.00000007561053</v>
      </c>
    </row>
    <row r="27">
      <c r="A27" s="119">
        <f>MAX($A$19:A26)+1</f>
        <v>9</v>
      </c>
      <c r="B27" s="120" t="s">
        <v>41</v>
      </c>
      <c r="C27" s="121" t="s">
        <v>65</v>
      </c>
      <c r="D27" s="121" t="s">
        <v>71</v>
      </c>
      <c r="E27" s="122">
        <v>45221</v>
      </c>
      <c r="F27" s="123" t="s">
        <v>67</v>
      </c>
      <c r="G27" s="123" t="s">
        <v>62</v>
      </c>
      <c r="H27" s="124" t="s">
        <v>55</v>
      </c>
      <c r="I27" s="133" t="s">
        <v>47</v>
      </c>
      <c r="J27" s="134"/>
      <c r="K27" s="134"/>
      <c r="L27" s="135">
        <v>121486309</v>
      </c>
      <c r="M27" s="120" t="s">
        <v>56</v>
      </c>
      <c r="N27" s="136">
        <v>9718905</v>
      </c>
      <c r="O27" s="139"/>
      <c r="P27" s="132" t="s">
        <v>49</v>
      </c>
      <c r="Q27" s="141" t="s">
        <v>50</v>
      </c>
      <c r="R27" s="142">
        <f t="shared" si="0"/>
        <v>8.00000023047865</v>
      </c>
    </row>
    <row r="28">
      <c r="A28" s="119">
        <f>MAX($A$19:A27)+1</f>
        <v>10</v>
      </c>
      <c r="B28" s="120" t="s">
        <v>41</v>
      </c>
      <c r="C28" s="121" t="s">
        <v>65</v>
      </c>
      <c r="D28" s="121" t="s">
        <v>72</v>
      </c>
      <c r="E28" s="122">
        <v>45221</v>
      </c>
      <c r="F28" s="123" t="s">
        <v>67</v>
      </c>
      <c r="G28" s="123" t="s">
        <v>62</v>
      </c>
      <c r="H28" s="125" t="s">
        <v>55</v>
      </c>
      <c r="I28" s="133" t="s">
        <v>47</v>
      </c>
      <c r="J28" s="134"/>
      <c r="K28" s="134"/>
      <c r="L28" s="135">
        <v>218975381</v>
      </c>
      <c r="M28" s="120" t="s">
        <v>56</v>
      </c>
      <c r="N28" s="136">
        <v>17518030</v>
      </c>
      <c r="O28" s="139"/>
      <c r="P28" s="132" t="s">
        <v>49</v>
      </c>
      <c r="Q28" s="141" t="s">
        <v>50</v>
      </c>
      <c r="R28" s="142">
        <f t="shared" si="0"/>
        <v>7.99999978079728</v>
      </c>
    </row>
    <row r="29">
      <c r="A29" s="119">
        <f>MAX($A$19:A28)+1</f>
        <v>11</v>
      </c>
      <c r="B29" s="120" t="s">
        <v>41</v>
      </c>
      <c r="C29" s="121" t="s">
        <v>65</v>
      </c>
      <c r="D29" s="121" t="s">
        <v>73</v>
      </c>
      <c r="E29" s="122">
        <v>45224</v>
      </c>
      <c r="F29" s="123" t="s">
        <v>67</v>
      </c>
      <c r="G29" s="123" t="s">
        <v>62</v>
      </c>
      <c r="H29" s="125" t="s">
        <v>55</v>
      </c>
      <c r="I29" s="133" t="s">
        <v>47</v>
      </c>
      <c r="J29" s="134"/>
      <c r="K29" s="134"/>
      <c r="L29" s="135">
        <v>114961416</v>
      </c>
      <c r="M29" s="120" t="s">
        <v>56</v>
      </c>
      <c r="N29" s="136">
        <v>9196913</v>
      </c>
      <c r="O29" s="139"/>
      <c r="P29" s="132" t="s">
        <v>49</v>
      </c>
      <c r="Q29" s="141" t="s">
        <v>50</v>
      </c>
      <c r="R29" s="142">
        <f t="shared" si="0"/>
        <v>7.99999975644002</v>
      </c>
    </row>
    <row r="30">
      <c r="A30" s="119">
        <f>MAX($A$19:A29)+1</f>
        <v>12</v>
      </c>
      <c r="B30" s="120" t="s">
        <v>41</v>
      </c>
      <c r="C30" s="121" t="s">
        <v>74</v>
      </c>
      <c r="D30" s="121" t="s">
        <v>75</v>
      </c>
      <c r="E30" s="122">
        <v>45217</v>
      </c>
      <c r="F30" s="123" t="s">
        <v>76</v>
      </c>
      <c r="G30" s="123" t="s">
        <v>77</v>
      </c>
      <c r="H30" s="125" t="s">
        <v>78</v>
      </c>
      <c r="I30" s="133" t="s">
        <v>47</v>
      </c>
      <c r="J30" s="134"/>
      <c r="K30" s="134"/>
      <c r="L30" s="135">
        <v>176746815</v>
      </c>
      <c r="M30" s="120" t="s">
        <v>56</v>
      </c>
      <c r="N30" s="136">
        <v>14139745</v>
      </c>
      <c r="O30" s="139"/>
      <c r="P30" s="132" t="s">
        <v>49</v>
      </c>
      <c r="Q30" s="141" t="s">
        <v>50</v>
      </c>
      <c r="R30" s="142">
        <f t="shared" si="0"/>
        <v>7.99999988684379</v>
      </c>
    </row>
    <row r="31">
      <c r="A31" s="119">
        <f>MAX($A$19:A30)+1</f>
        <v>13</v>
      </c>
      <c r="B31" s="120" t="s">
        <v>41</v>
      </c>
      <c r="C31" s="121" t="s">
        <v>74</v>
      </c>
      <c r="D31" s="121" t="s">
        <v>79</v>
      </c>
      <c r="E31" s="122">
        <v>45199</v>
      </c>
      <c r="F31" s="123" t="s">
        <v>76</v>
      </c>
      <c r="G31" s="123" t="s">
        <v>77</v>
      </c>
      <c r="H31" s="125" t="s">
        <v>78</v>
      </c>
      <c r="I31" s="133" t="s">
        <v>47</v>
      </c>
      <c r="J31" s="134"/>
      <c r="K31" s="134"/>
      <c r="L31" s="135">
        <v>102986600</v>
      </c>
      <c r="M31" s="120" t="s">
        <v>56</v>
      </c>
      <c r="N31" s="136">
        <v>8238928</v>
      </c>
      <c r="O31" s="139"/>
      <c r="P31" s="132" t="s">
        <v>49</v>
      </c>
      <c r="Q31" s="141" t="s">
        <v>50</v>
      </c>
      <c r="R31" s="142">
        <f t="shared" si="0"/>
        <v>8</v>
      </c>
    </row>
    <row r="32">
      <c r="A32" s="119">
        <f>MAX($A$19:A31)+1</f>
        <v>14</v>
      </c>
      <c r="B32" s="120" t="s">
        <v>41</v>
      </c>
      <c r="C32" s="121" t="s">
        <v>74</v>
      </c>
      <c r="D32" s="121" t="s">
        <v>80</v>
      </c>
      <c r="E32" s="122">
        <v>45199</v>
      </c>
      <c r="F32" s="123" t="s">
        <v>76</v>
      </c>
      <c r="G32" s="123" t="s">
        <v>77</v>
      </c>
      <c r="H32" s="125" t="s">
        <v>78</v>
      </c>
      <c r="I32" s="133" t="s">
        <v>47</v>
      </c>
      <c r="J32" s="134"/>
      <c r="K32" s="134"/>
      <c r="L32" s="135">
        <v>333424609</v>
      </c>
      <c r="M32" s="120" t="s">
        <v>56</v>
      </c>
      <c r="N32" s="136">
        <v>26673969</v>
      </c>
      <c r="O32" s="139"/>
      <c r="P32" s="132" t="s">
        <v>49</v>
      </c>
      <c r="Q32" s="141" t="s">
        <v>50</v>
      </c>
      <c r="R32" s="142">
        <f t="shared" si="0"/>
        <v>8.000000083977</v>
      </c>
    </row>
    <row r="33">
      <c r="A33" s="119">
        <f>MAX($A$19:A32)+1</f>
        <v>15</v>
      </c>
      <c r="B33" s="120" t="s">
        <v>41</v>
      </c>
      <c r="C33" s="121" t="s">
        <v>74</v>
      </c>
      <c r="D33" s="121" t="s">
        <v>81</v>
      </c>
      <c r="E33" s="122">
        <v>45207</v>
      </c>
      <c r="F33" s="123" t="s">
        <v>76</v>
      </c>
      <c r="G33" s="123" t="s">
        <v>77</v>
      </c>
      <c r="H33" s="123" t="s">
        <v>78</v>
      </c>
      <c r="I33" s="133" t="s">
        <v>47</v>
      </c>
      <c r="J33" s="134"/>
      <c r="K33" s="134"/>
      <c r="L33" s="135">
        <v>154246456</v>
      </c>
      <c r="M33" s="120" t="s">
        <v>56</v>
      </c>
      <c r="N33" s="136">
        <v>12339716</v>
      </c>
      <c r="O33" s="139"/>
      <c r="P33" s="132" t="s">
        <v>49</v>
      </c>
      <c r="Q33" s="141" t="s">
        <v>50</v>
      </c>
      <c r="R33" s="142">
        <f t="shared" si="0"/>
        <v>7.99999968880971</v>
      </c>
    </row>
    <row r="34">
      <c r="A34" s="119">
        <f>MAX($A$19:A33)+1</f>
        <v>16</v>
      </c>
      <c r="B34" s="120" t="s">
        <v>41</v>
      </c>
      <c r="C34" s="121" t="s">
        <v>74</v>
      </c>
      <c r="D34" s="121" t="s">
        <v>82</v>
      </c>
      <c r="E34" s="122">
        <v>45209</v>
      </c>
      <c r="F34" s="123" t="s">
        <v>76</v>
      </c>
      <c r="G34" s="123" t="s">
        <v>77</v>
      </c>
      <c r="H34" s="123" t="s">
        <v>78</v>
      </c>
      <c r="I34" s="133" t="s">
        <v>47</v>
      </c>
      <c r="J34" s="134"/>
      <c r="K34" s="134"/>
      <c r="L34" s="135">
        <v>1235944</v>
      </c>
      <c r="M34" s="120" t="s">
        <v>56</v>
      </c>
      <c r="N34" s="136">
        <v>98876</v>
      </c>
      <c r="O34" s="139"/>
      <c r="P34" s="132" t="s">
        <v>49</v>
      </c>
      <c r="Q34" s="141" t="s">
        <v>50</v>
      </c>
      <c r="R34" s="142">
        <f t="shared" si="0"/>
        <v>8.00003883671105</v>
      </c>
    </row>
    <row r="35" s="2" customFormat="1">
      <c r="A35" s="119">
        <f>MAX($A$19:A34)+1</f>
        <v>17</v>
      </c>
      <c r="B35" s="120" t="s">
        <v>41</v>
      </c>
      <c r="C35" s="121" t="s">
        <v>83</v>
      </c>
      <c r="D35" s="121" t="s">
        <v>84</v>
      </c>
      <c r="E35" s="122">
        <v>45209</v>
      </c>
      <c r="F35" s="123" t="s">
        <v>85</v>
      </c>
      <c r="G35" s="123" t="s">
        <v>86</v>
      </c>
      <c r="H35" s="123" t="s">
        <v>87</v>
      </c>
      <c r="I35" s="133" t="s">
        <v>47</v>
      </c>
      <c r="J35" s="134"/>
      <c r="K35" s="134"/>
      <c r="L35" s="135">
        <v>5550000</v>
      </c>
      <c r="M35" s="120" t="s">
        <v>48</v>
      </c>
      <c r="N35" s="136">
        <v>277500</v>
      </c>
      <c r="O35" s="139"/>
      <c r="P35" s="132" t="s">
        <v>49</v>
      </c>
      <c r="Q35" s="141" t="s">
        <v>50</v>
      </c>
      <c r="R35" s="142">
        <f t="shared" si="0"/>
        <v>5</v>
      </c>
    </row>
    <row r="36" s="2" customFormat="1">
      <c r="A36" s="119">
        <f>MAX($A$19:A35)+1</f>
        <v>18</v>
      </c>
      <c r="B36" s="120" t="s">
        <v>41</v>
      </c>
      <c r="C36" s="121" t="s">
        <v>83</v>
      </c>
      <c r="D36" s="121" t="s">
        <v>88</v>
      </c>
      <c r="E36" s="122">
        <v>45210</v>
      </c>
      <c r="F36" s="123" t="s">
        <v>85</v>
      </c>
      <c r="G36" s="123" t="s">
        <v>86</v>
      </c>
      <c r="H36" s="123" t="s">
        <v>87</v>
      </c>
      <c r="I36" s="133" t="s">
        <v>47</v>
      </c>
      <c r="J36" s="134"/>
      <c r="K36" s="134"/>
      <c r="L36" s="135">
        <v>8085000</v>
      </c>
      <c r="M36" s="120" t="s">
        <v>48</v>
      </c>
      <c r="N36" s="136">
        <v>404250</v>
      </c>
      <c r="O36" s="139"/>
      <c r="P36" s="132" t="s">
        <v>49</v>
      </c>
      <c r="Q36" s="141" t="s">
        <v>50</v>
      </c>
      <c r="R36" s="142">
        <f t="shared" si="0"/>
        <v>5</v>
      </c>
    </row>
    <row r="37" s="2" customFormat="1">
      <c r="A37" s="119">
        <f>MAX($A$19:A36)+1</f>
        <v>19</v>
      </c>
      <c r="B37" s="120" t="s">
        <v>41</v>
      </c>
      <c r="C37" s="121" t="s">
        <v>89</v>
      </c>
      <c r="D37" s="121" t="s">
        <v>90</v>
      </c>
      <c r="E37" s="122">
        <v>45226</v>
      </c>
      <c r="F37" s="123" t="s">
        <v>85</v>
      </c>
      <c r="G37" s="123" t="s">
        <v>86</v>
      </c>
      <c r="H37" s="123" t="s">
        <v>91</v>
      </c>
      <c r="I37" s="133" t="s">
        <v>64</v>
      </c>
      <c r="J37" s="134">
        <v>1</v>
      </c>
      <c r="K37" s="134">
        <v>17269633</v>
      </c>
      <c r="L37" s="135">
        <v>17269633</v>
      </c>
      <c r="M37" s="120" t="s">
        <v>56</v>
      </c>
      <c r="N37" s="136">
        <v>1381571</v>
      </c>
      <c r="O37" s="139"/>
      <c r="P37" s="132" t="s">
        <v>49</v>
      </c>
      <c r="Q37" s="141" t="s">
        <v>50</v>
      </c>
      <c r="R37" s="142">
        <f t="shared" si="0"/>
        <v>8.00000208458396</v>
      </c>
    </row>
    <row r="38" s="2" customFormat="1">
      <c r="A38" s="119">
        <f>MAX($A$19:A37)+1</f>
        <v>20</v>
      </c>
      <c r="B38" s="120" t="s">
        <v>41</v>
      </c>
      <c r="C38" s="121" t="s">
        <v>92</v>
      </c>
      <c r="D38" s="121" t="s">
        <v>93</v>
      </c>
      <c r="E38" s="122" t="s">
        <v>94</v>
      </c>
      <c r="F38" s="123" t="s">
        <v>95</v>
      </c>
      <c r="G38" s="123" t="s">
        <v>96</v>
      </c>
      <c r="H38" s="123" t="s">
        <v>97</v>
      </c>
      <c r="I38" s="133" t="s">
        <v>98</v>
      </c>
      <c r="J38" s="134">
        <v>5000</v>
      </c>
      <c r="K38" s="134">
        <v>1800</v>
      </c>
      <c r="L38" s="135">
        <v>9000000</v>
      </c>
      <c r="M38" s="120" t="s">
        <v>56</v>
      </c>
      <c r="N38" s="136">
        <v>720000</v>
      </c>
      <c r="O38" s="139"/>
      <c r="P38" s="132" t="s">
        <v>49</v>
      </c>
      <c r="Q38" s="141" t="s">
        <v>50</v>
      </c>
      <c r="R38" s="142">
        <f t="shared" si="0"/>
        <v>8</v>
      </c>
    </row>
    <row r="39" s="2" customFormat="1">
      <c r="A39" s="119">
        <f>MAX($A$19:A38)+1</f>
        <v>21</v>
      </c>
      <c r="B39" s="120" t="s">
        <v>41</v>
      </c>
      <c r="C39" s="121" t="s">
        <v>92</v>
      </c>
      <c r="D39" s="121" t="s">
        <v>93</v>
      </c>
      <c r="E39" s="122" t="s">
        <v>94</v>
      </c>
      <c r="F39" s="123" t="s">
        <v>95</v>
      </c>
      <c r="G39" s="123" t="s">
        <v>96</v>
      </c>
      <c r="H39" s="123" t="s">
        <v>99</v>
      </c>
      <c r="I39" s="133" t="s">
        <v>100</v>
      </c>
      <c r="J39" s="134">
        <v>60</v>
      </c>
      <c r="K39" s="134">
        <v>10500</v>
      </c>
      <c r="L39" s="135">
        <v>630000</v>
      </c>
      <c r="M39" s="120" t="s">
        <v>56</v>
      </c>
      <c r="N39" s="136">
        <v>50400</v>
      </c>
      <c r="O39" s="139"/>
      <c r="P39" s="132" t="s">
        <v>49</v>
      </c>
      <c r="Q39" s="141" t="s">
        <v>50</v>
      </c>
      <c r="R39" s="142">
        <f t="shared" si="0"/>
        <v>8</v>
      </c>
    </row>
    <row r="40" s="2" customFormat="1">
      <c r="A40" s="119">
        <f>MAX($A$19:A39)+1</f>
        <v>22</v>
      </c>
      <c r="B40" s="120" t="s">
        <v>41</v>
      </c>
      <c r="C40" s="121" t="s">
        <v>92</v>
      </c>
      <c r="D40" s="121" t="s">
        <v>93</v>
      </c>
      <c r="E40" s="122" t="s">
        <v>94</v>
      </c>
      <c r="F40" s="123" t="s">
        <v>95</v>
      </c>
      <c r="G40" s="123" t="s">
        <v>96</v>
      </c>
      <c r="H40" s="123" t="s">
        <v>101</v>
      </c>
      <c r="I40" s="133" t="s">
        <v>98</v>
      </c>
      <c r="J40" s="134">
        <v>1960</v>
      </c>
      <c r="K40" s="134">
        <v>2600</v>
      </c>
      <c r="L40" s="135">
        <v>5096000</v>
      </c>
      <c r="M40" s="120" t="s">
        <v>56</v>
      </c>
      <c r="N40" s="136">
        <v>407680</v>
      </c>
      <c r="O40" s="139"/>
      <c r="P40" s="132" t="s">
        <v>49</v>
      </c>
      <c r="Q40" s="141" t="s">
        <v>50</v>
      </c>
      <c r="R40" s="142">
        <f t="shared" si="0"/>
        <v>8</v>
      </c>
    </row>
    <row r="41" s="2" customFormat="1">
      <c r="A41" s="119">
        <f>MAX($A$19:A40)+1</f>
        <v>23</v>
      </c>
      <c r="B41" s="120" t="s">
        <v>41</v>
      </c>
      <c r="C41" s="121" t="s">
        <v>92</v>
      </c>
      <c r="D41" s="121" t="s">
        <v>93</v>
      </c>
      <c r="E41" s="122" t="s">
        <v>94</v>
      </c>
      <c r="F41" s="123" t="s">
        <v>95</v>
      </c>
      <c r="G41" s="123" t="s">
        <v>96</v>
      </c>
      <c r="H41" s="123" t="s">
        <v>102</v>
      </c>
      <c r="I41" s="133" t="s">
        <v>98</v>
      </c>
      <c r="J41" s="134">
        <v>350</v>
      </c>
      <c r="K41" s="134">
        <v>2500</v>
      </c>
      <c r="L41" s="135">
        <v>875000</v>
      </c>
      <c r="M41" s="120" t="s">
        <v>56</v>
      </c>
      <c r="N41" s="136">
        <v>70000</v>
      </c>
      <c r="O41" s="139"/>
      <c r="P41" s="132" t="s">
        <v>49</v>
      </c>
      <c r="Q41" s="141" t="s">
        <v>50</v>
      </c>
      <c r="R41" s="142">
        <f t="shared" si="0"/>
        <v>8</v>
      </c>
    </row>
    <row r="42" s="2" customFormat="1">
      <c r="A42" s="119">
        <f>MAX($A$19:A41)+1</f>
        <v>24</v>
      </c>
      <c r="B42" s="120" t="s">
        <v>41</v>
      </c>
      <c r="C42" s="121" t="s">
        <v>92</v>
      </c>
      <c r="D42" s="121" t="s">
        <v>93</v>
      </c>
      <c r="E42" s="122" t="s">
        <v>94</v>
      </c>
      <c r="F42" s="123" t="s">
        <v>95</v>
      </c>
      <c r="G42" s="123" t="s">
        <v>96</v>
      </c>
      <c r="H42" s="123" t="s">
        <v>103</v>
      </c>
      <c r="I42" s="133" t="s">
        <v>104</v>
      </c>
      <c r="J42" s="134">
        <v>21</v>
      </c>
      <c r="K42" s="134">
        <v>100000</v>
      </c>
      <c r="L42" s="135">
        <v>2100000</v>
      </c>
      <c r="M42" s="120" t="s">
        <v>56</v>
      </c>
      <c r="N42" s="136">
        <v>168000</v>
      </c>
      <c r="O42" s="139"/>
      <c r="P42" s="132" t="s">
        <v>49</v>
      </c>
      <c r="Q42" s="141" t="s">
        <v>50</v>
      </c>
      <c r="R42" s="142">
        <f t="shared" si="0"/>
        <v>8</v>
      </c>
    </row>
    <row r="43" s="2" customFormat="1">
      <c r="A43" s="119">
        <f>MAX($A$19:A42)+1</f>
        <v>25</v>
      </c>
      <c r="B43" s="120" t="s">
        <v>41</v>
      </c>
      <c r="C43" s="121" t="s">
        <v>92</v>
      </c>
      <c r="D43" s="121" t="s">
        <v>105</v>
      </c>
      <c r="E43" s="122">
        <v>45225</v>
      </c>
      <c r="F43" s="123" t="s">
        <v>95</v>
      </c>
      <c r="G43" s="123" t="s">
        <v>96</v>
      </c>
      <c r="H43" s="123" t="s">
        <v>106</v>
      </c>
      <c r="I43" s="133" t="s">
        <v>107</v>
      </c>
      <c r="J43" s="134">
        <v>300</v>
      </c>
      <c r="K43" s="134">
        <v>6650</v>
      </c>
      <c r="L43" s="135">
        <v>1995000</v>
      </c>
      <c r="M43" s="120" t="s">
        <v>56</v>
      </c>
      <c r="N43" s="136">
        <v>159600</v>
      </c>
      <c r="O43" s="139"/>
      <c r="P43" s="132" t="s">
        <v>49</v>
      </c>
      <c r="Q43" s="141" t="s">
        <v>50</v>
      </c>
      <c r="R43" s="142">
        <f t="shared" si="0"/>
        <v>8</v>
      </c>
    </row>
    <row r="44" s="2" customFormat="1">
      <c r="A44" s="119">
        <f>MAX($A$19:A43)+1</f>
        <v>26</v>
      </c>
      <c r="B44" s="120" t="s">
        <v>41</v>
      </c>
      <c r="C44" s="121" t="s">
        <v>92</v>
      </c>
      <c r="D44" s="121" t="s">
        <v>108</v>
      </c>
      <c r="E44" s="122" t="s">
        <v>109</v>
      </c>
      <c r="F44" s="123" t="s">
        <v>95</v>
      </c>
      <c r="G44" s="123" t="s">
        <v>96</v>
      </c>
      <c r="H44" s="123" t="s">
        <v>110</v>
      </c>
      <c r="I44" s="133" t="s">
        <v>98</v>
      </c>
      <c r="J44" s="134">
        <v>2880</v>
      </c>
      <c r="K44" s="134">
        <v>1000</v>
      </c>
      <c r="L44" s="135">
        <v>2880000</v>
      </c>
      <c r="M44" s="120" t="s">
        <v>56</v>
      </c>
      <c r="N44" s="136">
        <v>230400</v>
      </c>
      <c r="O44" s="139"/>
      <c r="P44" s="132" t="s">
        <v>49</v>
      </c>
      <c r="Q44" s="141" t="s">
        <v>50</v>
      </c>
      <c r="R44" s="142">
        <f t="shared" si="0"/>
        <v>8</v>
      </c>
    </row>
    <row r="45" s="2" customFormat="1">
      <c r="A45" s="119">
        <f>MAX($A$19:A44)+1</f>
        <v>27</v>
      </c>
      <c r="B45" s="120" t="s">
        <v>41</v>
      </c>
      <c r="C45" s="121" t="s">
        <v>92</v>
      </c>
      <c r="D45" s="121" t="s">
        <v>108</v>
      </c>
      <c r="E45" s="122" t="s">
        <v>109</v>
      </c>
      <c r="F45" s="123" t="s">
        <v>95</v>
      </c>
      <c r="G45" s="123" t="s">
        <v>96</v>
      </c>
      <c r="H45" s="123" t="s">
        <v>111</v>
      </c>
      <c r="I45" s="133" t="s">
        <v>98</v>
      </c>
      <c r="J45" s="134">
        <v>720</v>
      </c>
      <c r="K45" s="134">
        <v>35750</v>
      </c>
      <c r="L45" s="135">
        <v>25740000</v>
      </c>
      <c r="M45" s="120" t="s">
        <v>56</v>
      </c>
      <c r="N45" s="136">
        <v>2059200</v>
      </c>
      <c r="O45" s="139"/>
      <c r="P45" s="132" t="s">
        <v>49</v>
      </c>
      <c r="Q45" s="141" t="s">
        <v>50</v>
      </c>
      <c r="R45" s="142">
        <f t="shared" si="0"/>
        <v>8</v>
      </c>
    </row>
    <row r="46" s="2" customFormat="1">
      <c r="A46" s="119">
        <f>MAX($A$19:A45)+1</f>
        <v>28</v>
      </c>
      <c r="B46" s="120" t="s">
        <v>41</v>
      </c>
      <c r="C46" s="121" t="s">
        <v>92</v>
      </c>
      <c r="D46" s="121" t="s">
        <v>108</v>
      </c>
      <c r="E46" s="122" t="s">
        <v>109</v>
      </c>
      <c r="F46" s="123" t="s">
        <v>95</v>
      </c>
      <c r="G46" s="123" t="s">
        <v>96</v>
      </c>
      <c r="H46" s="123" t="s">
        <v>112</v>
      </c>
      <c r="I46" s="133" t="s">
        <v>98</v>
      </c>
      <c r="J46" s="134">
        <v>432</v>
      </c>
      <c r="K46" s="134">
        <v>15950</v>
      </c>
      <c r="L46" s="135">
        <v>6890400</v>
      </c>
      <c r="M46" s="120" t="s">
        <v>56</v>
      </c>
      <c r="N46" s="136">
        <v>551232</v>
      </c>
      <c r="O46" s="139"/>
      <c r="P46" s="132" t="s">
        <v>49</v>
      </c>
      <c r="Q46" s="141" t="s">
        <v>50</v>
      </c>
      <c r="R46" s="142">
        <f t="shared" si="0"/>
        <v>8</v>
      </c>
    </row>
    <row r="47" s="2" customFormat="1">
      <c r="A47" s="119">
        <f>MAX($A$19:A46)+1</f>
        <v>29</v>
      </c>
      <c r="B47" s="120" t="s">
        <v>41</v>
      </c>
      <c r="C47" s="121" t="s">
        <v>92</v>
      </c>
      <c r="D47" s="121" t="s">
        <v>108</v>
      </c>
      <c r="E47" s="122" t="s">
        <v>109</v>
      </c>
      <c r="F47" s="123" t="s">
        <v>95</v>
      </c>
      <c r="G47" s="123" t="s">
        <v>96</v>
      </c>
      <c r="H47" s="123" t="s">
        <v>113</v>
      </c>
      <c r="I47" s="133" t="s">
        <v>98</v>
      </c>
      <c r="J47" s="134">
        <v>288</v>
      </c>
      <c r="K47" s="134">
        <v>16560</v>
      </c>
      <c r="L47" s="135">
        <v>4769280</v>
      </c>
      <c r="M47" s="120" t="s">
        <v>56</v>
      </c>
      <c r="N47" s="136">
        <v>381542</v>
      </c>
      <c r="O47" s="139"/>
      <c r="P47" s="132" t="s">
        <v>49</v>
      </c>
      <c r="Q47" s="141" t="s">
        <v>50</v>
      </c>
      <c r="R47" s="142">
        <f t="shared" si="0"/>
        <v>7.9999916129898</v>
      </c>
    </row>
    <row r="48" s="2" customFormat="1">
      <c r="A48" s="119">
        <f>MAX($A$19:A47)+1</f>
        <v>30</v>
      </c>
      <c r="B48" s="120" t="s">
        <v>41</v>
      </c>
      <c r="C48" s="121" t="s">
        <v>92</v>
      </c>
      <c r="D48" s="121" t="s">
        <v>114</v>
      </c>
      <c r="E48" s="122">
        <v>45230</v>
      </c>
      <c r="F48" s="123" t="s">
        <v>95</v>
      </c>
      <c r="G48" s="123" t="s">
        <v>96</v>
      </c>
      <c r="H48" s="123" t="s">
        <v>115</v>
      </c>
      <c r="I48" s="133" t="s">
        <v>107</v>
      </c>
      <c r="J48" s="134">
        <v>3500</v>
      </c>
      <c r="K48" s="134">
        <v>205</v>
      </c>
      <c r="L48" s="135">
        <v>717500</v>
      </c>
      <c r="M48" s="120" t="s">
        <v>56</v>
      </c>
      <c r="N48" s="136">
        <v>57400</v>
      </c>
      <c r="O48" s="139"/>
      <c r="P48" s="132" t="s">
        <v>49</v>
      </c>
      <c r="Q48" s="141" t="s">
        <v>50</v>
      </c>
      <c r="R48" s="142">
        <f t="shared" si="0"/>
        <v>8</v>
      </c>
    </row>
    <row r="49" s="2" customFormat="1">
      <c r="A49" s="119">
        <f>MAX($A$19:A48)+1</f>
        <v>31</v>
      </c>
      <c r="B49" s="120" t="s">
        <v>41</v>
      </c>
      <c r="C49" s="121" t="s">
        <v>92</v>
      </c>
      <c r="D49" s="121" t="s">
        <v>116</v>
      </c>
      <c r="E49" s="122" t="s">
        <v>117</v>
      </c>
      <c r="F49" s="123" t="s">
        <v>95</v>
      </c>
      <c r="G49" s="123" t="s">
        <v>96</v>
      </c>
      <c r="H49" s="123" t="s">
        <v>118</v>
      </c>
      <c r="I49" s="133" t="s">
        <v>98</v>
      </c>
      <c r="J49" s="134">
        <v>50000</v>
      </c>
      <c r="K49" s="134">
        <v>62</v>
      </c>
      <c r="L49" s="135">
        <v>3100000</v>
      </c>
      <c r="M49" s="120" t="s">
        <v>56</v>
      </c>
      <c r="N49" s="136">
        <v>248000</v>
      </c>
      <c r="O49" s="139"/>
      <c r="P49" s="132" t="s">
        <v>49</v>
      </c>
      <c r="Q49" s="141" t="s">
        <v>50</v>
      </c>
      <c r="R49" s="142">
        <f t="shared" si="0"/>
        <v>8</v>
      </c>
    </row>
    <row r="50" s="2" customFormat="1">
      <c r="A50" s="119">
        <f>MAX($A$19:A49)+1</f>
        <v>32</v>
      </c>
      <c r="B50" s="120" t="s">
        <v>41</v>
      </c>
      <c r="C50" s="121" t="s">
        <v>92</v>
      </c>
      <c r="D50" s="121" t="s">
        <v>116</v>
      </c>
      <c r="E50" s="122" t="s">
        <v>117</v>
      </c>
      <c r="F50" s="123" t="s">
        <v>95</v>
      </c>
      <c r="G50" s="123" t="s">
        <v>96</v>
      </c>
      <c r="H50" s="123" t="s">
        <v>119</v>
      </c>
      <c r="I50" s="133" t="s">
        <v>98</v>
      </c>
      <c r="J50" s="134">
        <v>198320</v>
      </c>
      <c r="K50" s="134">
        <v>21</v>
      </c>
      <c r="L50" s="135">
        <v>4164720</v>
      </c>
      <c r="M50" s="120" t="s">
        <v>56</v>
      </c>
      <c r="N50" s="136">
        <v>333178</v>
      </c>
      <c r="O50" s="139"/>
      <c r="P50" s="132" t="s">
        <v>49</v>
      </c>
      <c r="Q50" s="141" t="s">
        <v>50</v>
      </c>
      <c r="R50" s="142">
        <f t="shared" si="0"/>
        <v>8.00000960448722</v>
      </c>
    </row>
    <row r="51" s="2" customFormat="1">
      <c r="A51" s="119">
        <f>MAX($A$19:A50)+1</f>
        <v>33</v>
      </c>
      <c r="B51" s="120" t="s">
        <v>41</v>
      </c>
      <c r="C51" s="121" t="s">
        <v>92</v>
      </c>
      <c r="D51" s="121" t="s">
        <v>120</v>
      </c>
      <c r="E51" s="122">
        <v>45230</v>
      </c>
      <c r="F51" s="123" t="s">
        <v>95</v>
      </c>
      <c r="G51" s="123" t="s">
        <v>96</v>
      </c>
      <c r="H51" s="123" t="s">
        <v>121</v>
      </c>
      <c r="I51" s="133" t="s">
        <v>122</v>
      </c>
      <c r="J51" s="134">
        <v>24442</v>
      </c>
      <c r="K51" s="134">
        <v>1232</v>
      </c>
      <c r="L51" s="135">
        <v>30112544</v>
      </c>
      <c r="M51" s="120" t="s">
        <v>56</v>
      </c>
      <c r="N51" s="136">
        <v>2409004</v>
      </c>
      <c r="O51" s="139"/>
      <c r="P51" s="132" t="s">
        <v>49</v>
      </c>
      <c r="Q51" s="141" t="s">
        <v>50</v>
      </c>
      <c r="R51" s="142">
        <f t="shared" si="0"/>
        <v>8.00000159402009</v>
      </c>
    </row>
    <row r="52" s="2" customFormat="1">
      <c r="A52" s="119">
        <f>MAX($A$19:A51)+1</f>
        <v>34</v>
      </c>
      <c r="B52" s="120" t="s">
        <v>41</v>
      </c>
      <c r="C52" s="121" t="s">
        <v>92</v>
      </c>
      <c r="D52" s="121" t="s">
        <v>123</v>
      </c>
      <c r="E52" s="122" t="s">
        <v>117</v>
      </c>
      <c r="F52" s="123" t="s">
        <v>95</v>
      </c>
      <c r="G52" s="123" t="s">
        <v>96</v>
      </c>
      <c r="H52" s="123" t="s">
        <v>124</v>
      </c>
      <c r="I52" s="133" t="s">
        <v>122</v>
      </c>
      <c r="J52" s="134">
        <v>411229</v>
      </c>
      <c r="K52" s="134">
        <v>1921</v>
      </c>
      <c r="L52" s="135">
        <v>789970909</v>
      </c>
      <c r="M52" s="120" t="s">
        <v>56</v>
      </c>
      <c r="N52" s="136">
        <v>63197673</v>
      </c>
      <c r="O52" s="139"/>
      <c r="P52" s="132" t="s">
        <v>49</v>
      </c>
      <c r="Q52" s="141" t="s">
        <v>50</v>
      </c>
      <c r="R52" s="142">
        <f t="shared" si="0"/>
        <v>8.00000003544434</v>
      </c>
    </row>
    <row r="53" s="2" customFormat="1">
      <c r="A53" s="119">
        <f>MAX($A$19:A52)+1</f>
        <v>35</v>
      </c>
      <c r="B53" s="120" t="s">
        <v>41</v>
      </c>
      <c r="C53" s="121" t="s">
        <v>92</v>
      </c>
      <c r="D53" s="121" t="s">
        <v>123</v>
      </c>
      <c r="E53" s="122" t="s">
        <v>117</v>
      </c>
      <c r="F53" s="123" t="s">
        <v>95</v>
      </c>
      <c r="G53" s="123" t="s">
        <v>96</v>
      </c>
      <c r="H53" s="123" t="s">
        <v>125</v>
      </c>
      <c r="I53" s="133" t="s">
        <v>122</v>
      </c>
      <c r="J53" s="134">
        <v>52250</v>
      </c>
      <c r="K53" s="134">
        <v>2136</v>
      </c>
      <c r="L53" s="135">
        <v>111606000</v>
      </c>
      <c r="M53" s="120" t="s">
        <v>56</v>
      </c>
      <c r="N53" s="136">
        <v>8928480</v>
      </c>
      <c r="O53" s="139"/>
      <c r="P53" s="132" t="s">
        <v>49</v>
      </c>
      <c r="Q53" s="141" t="s">
        <v>50</v>
      </c>
      <c r="R53" s="142">
        <f t="shared" si="0"/>
        <v>8</v>
      </c>
    </row>
    <row r="54" s="2" customFormat="1">
      <c r="A54" s="119">
        <f>MAX($A$19:A53)+1</f>
        <v>36</v>
      </c>
      <c r="B54" s="120" t="s">
        <v>41</v>
      </c>
      <c r="C54" s="121" t="s">
        <v>92</v>
      </c>
      <c r="D54" s="121" t="s">
        <v>123</v>
      </c>
      <c r="E54" s="122" t="s">
        <v>117</v>
      </c>
      <c r="F54" s="123" t="s">
        <v>95</v>
      </c>
      <c r="G54" s="123" t="s">
        <v>96</v>
      </c>
      <c r="H54" s="123" t="s">
        <v>126</v>
      </c>
      <c r="I54" s="133" t="s">
        <v>122</v>
      </c>
      <c r="J54" s="134">
        <v>95718</v>
      </c>
      <c r="K54" s="134">
        <v>1921</v>
      </c>
      <c r="L54" s="135">
        <v>183874278</v>
      </c>
      <c r="M54" s="120" t="s">
        <v>56</v>
      </c>
      <c r="N54" s="136">
        <v>14709942</v>
      </c>
      <c r="O54" s="139"/>
      <c r="P54" s="132" t="s">
        <v>49</v>
      </c>
      <c r="Q54" s="141" t="s">
        <v>50</v>
      </c>
      <c r="R54" s="142">
        <f t="shared" si="0"/>
        <v>7.99999986947603</v>
      </c>
    </row>
    <row r="55" s="2" customFormat="1">
      <c r="A55" s="119">
        <f>MAX($A$19:A54)+1</f>
        <v>37</v>
      </c>
      <c r="B55" s="120" t="s">
        <v>41</v>
      </c>
      <c r="C55" s="121" t="s">
        <v>92</v>
      </c>
      <c r="D55" s="121" t="s">
        <v>127</v>
      </c>
      <c r="E55" s="122" t="s">
        <v>117</v>
      </c>
      <c r="F55" s="123" t="s">
        <v>95</v>
      </c>
      <c r="G55" s="123" t="s">
        <v>96</v>
      </c>
      <c r="H55" s="123" t="s">
        <v>128</v>
      </c>
      <c r="I55" s="133" t="s">
        <v>98</v>
      </c>
      <c r="J55" s="134">
        <v>9608</v>
      </c>
      <c r="K55" s="134">
        <v>137</v>
      </c>
      <c r="L55" s="135">
        <v>1316296</v>
      </c>
      <c r="M55" s="120" t="s">
        <v>56</v>
      </c>
      <c r="N55" s="136">
        <v>105304</v>
      </c>
      <c r="O55" s="139"/>
      <c r="P55" s="132" t="s">
        <v>49</v>
      </c>
      <c r="Q55" s="141" t="s">
        <v>50</v>
      </c>
      <c r="R55" s="142">
        <f t="shared" si="0"/>
        <v>8.00002431064138</v>
      </c>
    </row>
    <row r="56" s="2" customFormat="1">
      <c r="A56" s="119">
        <f>MAX($A$19:A55)+1</f>
        <v>38</v>
      </c>
      <c r="B56" s="120" t="s">
        <v>41</v>
      </c>
      <c r="C56" s="121" t="s">
        <v>92</v>
      </c>
      <c r="D56" s="121" t="s">
        <v>127</v>
      </c>
      <c r="E56" s="122" t="s">
        <v>117</v>
      </c>
      <c r="F56" s="123" t="s">
        <v>95</v>
      </c>
      <c r="G56" s="123" t="s">
        <v>96</v>
      </c>
      <c r="H56" s="123" t="s">
        <v>129</v>
      </c>
      <c r="I56" s="133" t="s">
        <v>98</v>
      </c>
      <c r="J56" s="134">
        <v>47</v>
      </c>
      <c r="K56" s="134">
        <v>256</v>
      </c>
      <c r="L56" s="135">
        <v>12032</v>
      </c>
      <c r="M56" s="120" t="s">
        <v>56</v>
      </c>
      <c r="N56" s="136">
        <v>963</v>
      </c>
      <c r="O56" s="139"/>
      <c r="P56" s="132" t="s">
        <v>49</v>
      </c>
      <c r="Q56" s="141" t="s">
        <v>50</v>
      </c>
      <c r="R56" s="142">
        <f t="shared" si="0"/>
        <v>8.00365691489362</v>
      </c>
    </row>
    <row r="57" s="2" customFormat="1">
      <c r="A57" s="119">
        <f>MAX($A$19:A56)+1</f>
        <v>39</v>
      </c>
      <c r="B57" s="120" t="s">
        <v>41</v>
      </c>
      <c r="C57" s="121" t="s">
        <v>92</v>
      </c>
      <c r="D57" s="121" t="s">
        <v>127</v>
      </c>
      <c r="E57" s="122" t="s">
        <v>117</v>
      </c>
      <c r="F57" s="123" t="s">
        <v>95</v>
      </c>
      <c r="G57" s="123" t="s">
        <v>96</v>
      </c>
      <c r="H57" s="123" t="s">
        <v>130</v>
      </c>
      <c r="I57" s="133" t="s">
        <v>98</v>
      </c>
      <c r="J57" s="134">
        <v>296044</v>
      </c>
      <c r="K57" s="134">
        <v>155</v>
      </c>
      <c r="L57" s="135">
        <v>45886820</v>
      </c>
      <c r="M57" s="120" t="s">
        <v>56</v>
      </c>
      <c r="N57" s="136">
        <v>3670936</v>
      </c>
      <c r="O57" s="139"/>
      <c r="P57" s="132" t="s">
        <v>49</v>
      </c>
      <c r="Q57" s="141" t="s">
        <v>50</v>
      </c>
      <c r="R57" s="142">
        <f t="shared" si="0"/>
        <v>7.99997907895993</v>
      </c>
    </row>
    <row r="58" s="2" customFormat="1">
      <c r="A58" s="119">
        <f>MAX($A$19:A57)+1</f>
        <v>40</v>
      </c>
      <c r="B58" s="120" t="s">
        <v>41</v>
      </c>
      <c r="C58" s="121" t="s">
        <v>92</v>
      </c>
      <c r="D58" s="121" t="s">
        <v>127</v>
      </c>
      <c r="E58" s="122" t="s">
        <v>117</v>
      </c>
      <c r="F58" s="123" t="s">
        <v>95</v>
      </c>
      <c r="G58" s="123" t="s">
        <v>96</v>
      </c>
      <c r="H58" s="123" t="s">
        <v>131</v>
      </c>
      <c r="I58" s="133" t="s">
        <v>98</v>
      </c>
      <c r="J58" s="134">
        <v>91504</v>
      </c>
      <c r="K58" s="134">
        <v>155</v>
      </c>
      <c r="L58" s="135">
        <v>14183120</v>
      </c>
      <c r="M58" s="120" t="s">
        <v>56</v>
      </c>
      <c r="N58" s="136">
        <v>1134650</v>
      </c>
      <c r="O58" s="139"/>
      <c r="P58" s="132" t="s">
        <v>49</v>
      </c>
      <c r="Q58" s="141" t="s">
        <v>50</v>
      </c>
      <c r="R58" s="142">
        <f t="shared" si="0"/>
        <v>8.00000282025394</v>
      </c>
    </row>
    <row r="59" s="2" customFormat="1">
      <c r="A59" s="119">
        <f>MAX($A$19:A58)+1</f>
        <v>41</v>
      </c>
      <c r="B59" s="120" t="s">
        <v>41</v>
      </c>
      <c r="C59" s="121" t="s">
        <v>92</v>
      </c>
      <c r="D59" s="121" t="s">
        <v>127</v>
      </c>
      <c r="E59" s="122" t="s">
        <v>117</v>
      </c>
      <c r="F59" s="123" t="s">
        <v>95</v>
      </c>
      <c r="G59" s="123" t="s">
        <v>96</v>
      </c>
      <c r="H59" s="123" t="s">
        <v>132</v>
      </c>
      <c r="I59" s="133" t="s">
        <v>98</v>
      </c>
      <c r="J59" s="134">
        <v>61112</v>
      </c>
      <c r="K59" s="134">
        <v>155</v>
      </c>
      <c r="L59" s="135">
        <v>9472360</v>
      </c>
      <c r="M59" s="120" t="s">
        <v>56</v>
      </c>
      <c r="N59" s="136">
        <v>757789</v>
      </c>
      <c r="O59" s="139"/>
      <c r="P59" s="132" t="s">
        <v>49</v>
      </c>
      <c r="Q59" s="141" t="s">
        <v>50</v>
      </c>
      <c r="R59" s="142">
        <f t="shared" si="0"/>
        <v>8.00000211140624</v>
      </c>
    </row>
    <row r="60" s="2" customFormat="1">
      <c r="A60" s="119">
        <f>MAX($A$19:A59)+1</f>
        <v>42</v>
      </c>
      <c r="B60" s="120" t="s">
        <v>41</v>
      </c>
      <c r="C60" s="121" t="s">
        <v>92</v>
      </c>
      <c r="D60" s="121" t="s">
        <v>127</v>
      </c>
      <c r="E60" s="122" t="s">
        <v>117</v>
      </c>
      <c r="F60" s="123" t="s">
        <v>95</v>
      </c>
      <c r="G60" s="123" t="s">
        <v>96</v>
      </c>
      <c r="H60" s="123" t="s">
        <v>133</v>
      </c>
      <c r="I60" s="133" t="s">
        <v>98</v>
      </c>
      <c r="J60" s="134">
        <v>26000</v>
      </c>
      <c r="K60" s="134">
        <v>155</v>
      </c>
      <c r="L60" s="135">
        <v>4030000</v>
      </c>
      <c r="M60" s="120" t="s">
        <v>56</v>
      </c>
      <c r="N60" s="136">
        <v>322400</v>
      </c>
      <c r="O60" s="139"/>
      <c r="P60" s="132" t="s">
        <v>49</v>
      </c>
      <c r="Q60" s="141" t="s">
        <v>50</v>
      </c>
      <c r="R60" s="142">
        <f t="shared" si="0"/>
        <v>8</v>
      </c>
    </row>
    <row r="61" s="2" customFormat="1">
      <c r="A61" s="119">
        <f>MAX($A$19:A60)+1</f>
        <v>43</v>
      </c>
      <c r="B61" s="120" t="s">
        <v>41</v>
      </c>
      <c r="C61" s="121" t="s">
        <v>92</v>
      </c>
      <c r="D61" s="121" t="s">
        <v>127</v>
      </c>
      <c r="E61" s="122" t="s">
        <v>117</v>
      </c>
      <c r="F61" s="123" t="s">
        <v>95</v>
      </c>
      <c r="G61" s="123" t="s">
        <v>96</v>
      </c>
      <c r="H61" s="123" t="s">
        <v>134</v>
      </c>
      <c r="I61" s="133" t="s">
        <v>98</v>
      </c>
      <c r="J61" s="134">
        <v>142000</v>
      </c>
      <c r="K61" s="134">
        <v>155</v>
      </c>
      <c r="L61" s="135">
        <v>22010000</v>
      </c>
      <c r="M61" s="120" t="s">
        <v>56</v>
      </c>
      <c r="N61" s="136">
        <v>1760800</v>
      </c>
      <c r="O61" s="139"/>
      <c r="P61" s="132" t="s">
        <v>49</v>
      </c>
      <c r="Q61" s="141" t="s">
        <v>50</v>
      </c>
      <c r="R61" s="142">
        <f t="shared" si="0"/>
        <v>8</v>
      </c>
    </row>
    <row r="62" s="2" customFormat="1">
      <c r="A62" s="119">
        <f>MAX($A$19:A61)+1</f>
        <v>44</v>
      </c>
      <c r="B62" s="120" t="s">
        <v>41</v>
      </c>
      <c r="C62" s="121" t="s">
        <v>92</v>
      </c>
      <c r="D62" s="121" t="s">
        <v>127</v>
      </c>
      <c r="E62" s="122" t="s">
        <v>117</v>
      </c>
      <c r="F62" s="123" t="s">
        <v>95</v>
      </c>
      <c r="G62" s="123" t="s">
        <v>96</v>
      </c>
      <c r="H62" s="123" t="s">
        <v>135</v>
      </c>
      <c r="I62" s="133" t="s">
        <v>98</v>
      </c>
      <c r="J62" s="134">
        <v>441</v>
      </c>
      <c r="K62" s="134">
        <v>256</v>
      </c>
      <c r="L62" s="135">
        <v>112896</v>
      </c>
      <c r="M62" s="120" t="s">
        <v>56</v>
      </c>
      <c r="N62" s="136">
        <v>9032</v>
      </c>
      <c r="O62" s="139"/>
      <c r="P62" s="132" t="s">
        <v>49</v>
      </c>
      <c r="Q62" s="141" t="s">
        <v>50</v>
      </c>
      <c r="R62" s="142">
        <f t="shared" si="0"/>
        <v>8.00028344671202</v>
      </c>
    </row>
    <row r="63" s="2" customFormat="1">
      <c r="A63" s="119">
        <f>MAX($A$19:A62)+1</f>
        <v>45</v>
      </c>
      <c r="B63" s="120" t="s">
        <v>41</v>
      </c>
      <c r="C63" s="121" t="s">
        <v>92</v>
      </c>
      <c r="D63" s="121" t="s">
        <v>127</v>
      </c>
      <c r="E63" s="122" t="s">
        <v>117</v>
      </c>
      <c r="F63" s="123" t="s">
        <v>95</v>
      </c>
      <c r="G63" s="123" t="s">
        <v>96</v>
      </c>
      <c r="H63" s="123" t="s">
        <v>136</v>
      </c>
      <c r="I63" s="133" t="s">
        <v>98</v>
      </c>
      <c r="J63" s="134">
        <v>109546</v>
      </c>
      <c r="K63" s="134">
        <v>205</v>
      </c>
      <c r="L63" s="135">
        <v>22456930</v>
      </c>
      <c r="M63" s="120" t="s">
        <v>56</v>
      </c>
      <c r="N63" s="136">
        <v>1796545</v>
      </c>
      <c r="O63" s="139"/>
      <c r="P63" s="132" t="s">
        <v>49</v>
      </c>
      <c r="Q63" s="141" t="s">
        <v>50</v>
      </c>
      <c r="R63" s="142">
        <f t="shared" si="0"/>
        <v>7.99995814209689</v>
      </c>
    </row>
    <row r="64" s="2" customFormat="1">
      <c r="A64" s="119">
        <f>MAX($A$19:A63)+1</f>
        <v>46</v>
      </c>
      <c r="B64" s="120" t="s">
        <v>41</v>
      </c>
      <c r="C64" s="121" t="s">
        <v>92</v>
      </c>
      <c r="D64" s="121" t="s">
        <v>127</v>
      </c>
      <c r="E64" s="122" t="s">
        <v>117</v>
      </c>
      <c r="F64" s="123" t="s">
        <v>95</v>
      </c>
      <c r="G64" s="123" t="s">
        <v>96</v>
      </c>
      <c r="H64" s="123" t="s">
        <v>137</v>
      </c>
      <c r="I64" s="133" t="s">
        <v>98</v>
      </c>
      <c r="J64" s="134">
        <v>439</v>
      </c>
      <c r="K64" s="134">
        <v>256</v>
      </c>
      <c r="L64" s="135">
        <v>112384</v>
      </c>
      <c r="M64" s="120" t="s">
        <v>56</v>
      </c>
      <c r="N64" s="136">
        <v>8991</v>
      </c>
      <c r="O64" s="139"/>
      <c r="P64" s="132" t="s">
        <v>49</v>
      </c>
      <c r="Q64" s="141" t="s">
        <v>50</v>
      </c>
      <c r="R64" s="142">
        <f t="shared" si="0"/>
        <v>8.00024914578588</v>
      </c>
    </row>
    <row r="65" s="2" customFormat="1">
      <c r="A65" s="119">
        <f>MAX($A$19:A64)+1</f>
        <v>47</v>
      </c>
      <c r="B65" s="120" t="s">
        <v>41</v>
      </c>
      <c r="C65" s="121" t="s">
        <v>92</v>
      </c>
      <c r="D65" s="121" t="s">
        <v>127</v>
      </c>
      <c r="E65" s="122" t="s">
        <v>117</v>
      </c>
      <c r="F65" s="123" t="s">
        <v>95</v>
      </c>
      <c r="G65" s="123" t="s">
        <v>96</v>
      </c>
      <c r="H65" s="123" t="s">
        <v>138</v>
      </c>
      <c r="I65" s="133" t="s">
        <v>98</v>
      </c>
      <c r="J65" s="134">
        <v>40000</v>
      </c>
      <c r="K65" s="134">
        <v>205</v>
      </c>
      <c r="L65" s="135">
        <v>8200000</v>
      </c>
      <c r="M65" s="120" t="s">
        <v>56</v>
      </c>
      <c r="N65" s="136">
        <v>656000</v>
      </c>
      <c r="O65" s="139"/>
      <c r="P65" s="132" t="s">
        <v>49</v>
      </c>
      <c r="Q65" s="141" t="s">
        <v>50</v>
      </c>
      <c r="R65" s="142">
        <f t="shared" si="0"/>
        <v>8</v>
      </c>
    </row>
    <row r="66" s="2" customFormat="1">
      <c r="A66" s="119">
        <f>MAX($A$19:A65)+1</f>
        <v>48</v>
      </c>
      <c r="B66" s="120" t="s">
        <v>41</v>
      </c>
      <c r="C66" s="121" t="s">
        <v>92</v>
      </c>
      <c r="D66" s="121" t="s">
        <v>127</v>
      </c>
      <c r="E66" s="122" t="s">
        <v>117</v>
      </c>
      <c r="F66" s="123" t="s">
        <v>95</v>
      </c>
      <c r="G66" s="123" t="s">
        <v>96</v>
      </c>
      <c r="H66" s="123" t="s">
        <v>139</v>
      </c>
      <c r="I66" s="133" t="s">
        <v>98</v>
      </c>
      <c r="J66" s="134">
        <v>98</v>
      </c>
      <c r="K66" s="134">
        <v>256</v>
      </c>
      <c r="L66" s="135">
        <v>25088</v>
      </c>
      <c r="M66" s="120" t="s">
        <v>56</v>
      </c>
      <c r="N66" s="136">
        <v>2008</v>
      </c>
      <c r="O66" s="139"/>
      <c r="P66" s="132" t="s">
        <v>49</v>
      </c>
      <c r="Q66" s="141" t="s">
        <v>50</v>
      </c>
      <c r="R66" s="142">
        <f t="shared" si="0"/>
        <v>8.00382653061224</v>
      </c>
    </row>
    <row r="67" s="2" customFormat="1">
      <c r="A67" s="119">
        <f>MAX($A$19:A66)+1</f>
        <v>49</v>
      </c>
      <c r="B67" s="120" t="s">
        <v>41</v>
      </c>
      <c r="C67" s="121" t="s">
        <v>92</v>
      </c>
      <c r="D67" s="121" t="s">
        <v>127</v>
      </c>
      <c r="E67" s="122" t="s">
        <v>117</v>
      </c>
      <c r="F67" s="123" t="s">
        <v>95</v>
      </c>
      <c r="G67" s="123" t="s">
        <v>96</v>
      </c>
      <c r="H67" s="123" t="s">
        <v>140</v>
      </c>
      <c r="I67" s="133" t="s">
        <v>98</v>
      </c>
      <c r="J67" s="134">
        <v>20000</v>
      </c>
      <c r="K67" s="134">
        <v>205</v>
      </c>
      <c r="L67" s="135">
        <v>4100000</v>
      </c>
      <c r="M67" s="120" t="s">
        <v>56</v>
      </c>
      <c r="N67" s="136">
        <v>328000</v>
      </c>
      <c r="O67" s="139"/>
      <c r="P67" s="132" t="s">
        <v>49</v>
      </c>
      <c r="Q67" s="141" t="s">
        <v>50</v>
      </c>
      <c r="R67" s="142">
        <f t="shared" si="0"/>
        <v>8</v>
      </c>
    </row>
    <row r="68" s="2" customFormat="1">
      <c r="A68" s="119">
        <f>MAX($A$19:A67)+1</f>
        <v>50</v>
      </c>
      <c r="B68" s="120" t="s">
        <v>41</v>
      </c>
      <c r="C68" s="121" t="s">
        <v>92</v>
      </c>
      <c r="D68" s="121" t="s">
        <v>127</v>
      </c>
      <c r="E68" s="122" t="s">
        <v>117</v>
      </c>
      <c r="F68" s="123" t="s">
        <v>95</v>
      </c>
      <c r="G68" s="123" t="s">
        <v>96</v>
      </c>
      <c r="H68" s="123" t="s">
        <v>141</v>
      </c>
      <c r="I68" s="133" t="s">
        <v>98</v>
      </c>
      <c r="J68" s="134">
        <v>292</v>
      </c>
      <c r="K68" s="134">
        <v>256</v>
      </c>
      <c r="L68" s="135">
        <v>74752</v>
      </c>
      <c r="M68" s="120" t="s">
        <v>56</v>
      </c>
      <c r="N68" s="136">
        <v>5980</v>
      </c>
      <c r="O68" s="139"/>
      <c r="P68" s="132" t="s">
        <v>49</v>
      </c>
      <c r="Q68" s="141" t="s">
        <v>50</v>
      </c>
      <c r="R68" s="142">
        <f t="shared" si="0"/>
        <v>7.99978595890411</v>
      </c>
    </row>
    <row r="69" s="2" customFormat="1">
      <c r="A69" s="119">
        <f>MAX($A$19:A68)+1</f>
        <v>51</v>
      </c>
      <c r="B69" s="120" t="s">
        <v>41</v>
      </c>
      <c r="C69" s="121" t="s">
        <v>92</v>
      </c>
      <c r="D69" s="121" t="s">
        <v>127</v>
      </c>
      <c r="E69" s="122" t="s">
        <v>117</v>
      </c>
      <c r="F69" s="123" t="s">
        <v>95</v>
      </c>
      <c r="G69" s="123" t="s">
        <v>96</v>
      </c>
      <c r="H69" s="123" t="s">
        <v>142</v>
      </c>
      <c r="I69" s="133" t="s">
        <v>98</v>
      </c>
      <c r="J69" s="134">
        <v>504160</v>
      </c>
      <c r="K69" s="134">
        <v>84</v>
      </c>
      <c r="L69" s="135">
        <v>42349440</v>
      </c>
      <c r="M69" s="120" t="s">
        <v>56</v>
      </c>
      <c r="N69" s="136">
        <v>3387950</v>
      </c>
      <c r="O69" s="139"/>
      <c r="P69" s="132" t="s">
        <v>49</v>
      </c>
      <c r="Q69" s="141" t="s">
        <v>50</v>
      </c>
      <c r="R69" s="142">
        <f t="shared" si="0"/>
        <v>7.99998772120718</v>
      </c>
    </row>
    <row r="70" s="2" customFormat="1">
      <c r="A70" s="119">
        <f>MAX($A$19:A69)+1</f>
        <v>52</v>
      </c>
      <c r="B70" s="120" t="s">
        <v>41</v>
      </c>
      <c r="C70" s="121" t="s">
        <v>92</v>
      </c>
      <c r="D70" s="121" t="s">
        <v>127</v>
      </c>
      <c r="E70" s="122" t="s">
        <v>117</v>
      </c>
      <c r="F70" s="123" t="s">
        <v>95</v>
      </c>
      <c r="G70" s="123" t="s">
        <v>96</v>
      </c>
      <c r="H70" s="123" t="s">
        <v>143</v>
      </c>
      <c r="I70" s="133" t="s">
        <v>98</v>
      </c>
      <c r="J70" s="134">
        <v>14947</v>
      </c>
      <c r="K70" s="134">
        <v>256</v>
      </c>
      <c r="L70" s="135">
        <v>3826432</v>
      </c>
      <c r="M70" s="120" t="s">
        <v>56</v>
      </c>
      <c r="N70" s="136">
        <v>306115</v>
      </c>
      <c r="O70" s="139"/>
      <c r="P70" s="132" t="s">
        <v>49</v>
      </c>
      <c r="Q70" s="141" t="s">
        <v>50</v>
      </c>
      <c r="R70" s="142">
        <f t="shared" si="0"/>
        <v>8.000011498963</v>
      </c>
    </row>
    <row r="71" s="2" customFormat="1">
      <c r="A71" s="119">
        <f>MAX($A$19:A70)+1</f>
        <v>53</v>
      </c>
      <c r="B71" s="120" t="s">
        <v>41</v>
      </c>
      <c r="C71" s="121" t="s">
        <v>92</v>
      </c>
      <c r="D71" s="121" t="s">
        <v>127</v>
      </c>
      <c r="E71" s="122" t="s">
        <v>117</v>
      </c>
      <c r="F71" s="123" t="s">
        <v>95</v>
      </c>
      <c r="G71" s="123" t="s">
        <v>96</v>
      </c>
      <c r="H71" s="123" t="s">
        <v>144</v>
      </c>
      <c r="I71" s="133" t="s">
        <v>98</v>
      </c>
      <c r="J71" s="134">
        <v>50800</v>
      </c>
      <c r="K71" s="134">
        <v>84</v>
      </c>
      <c r="L71" s="135">
        <v>4267200</v>
      </c>
      <c r="M71" s="120" t="s">
        <v>56</v>
      </c>
      <c r="N71" s="136">
        <v>341376</v>
      </c>
      <c r="O71" s="139"/>
      <c r="P71" s="132" t="s">
        <v>49</v>
      </c>
      <c r="Q71" s="141" t="s">
        <v>50</v>
      </c>
      <c r="R71" s="142">
        <f t="shared" si="0"/>
        <v>8</v>
      </c>
    </row>
    <row r="72" s="2" customFormat="1">
      <c r="A72" s="119">
        <f>MAX($A$19:A71)+1</f>
        <v>54</v>
      </c>
      <c r="B72" s="120" t="s">
        <v>41</v>
      </c>
      <c r="C72" s="121" t="s">
        <v>92</v>
      </c>
      <c r="D72" s="121" t="s">
        <v>127</v>
      </c>
      <c r="E72" s="122" t="s">
        <v>117</v>
      </c>
      <c r="F72" s="123" t="s">
        <v>95</v>
      </c>
      <c r="G72" s="123" t="s">
        <v>96</v>
      </c>
      <c r="H72" s="123" t="s">
        <v>145</v>
      </c>
      <c r="I72" s="133" t="s">
        <v>98</v>
      </c>
      <c r="J72" s="134">
        <v>1280</v>
      </c>
      <c r="K72" s="134">
        <v>256</v>
      </c>
      <c r="L72" s="135">
        <v>327680</v>
      </c>
      <c r="M72" s="120" t="s">
        <v>56</v>
      </c>
      <c r="N72" s="136">
        <v>26215</v>
      </c>
      <c r="O72" s="139"/>
      <c r="P72" s="132" t="s">
        <v>49</v>
      </c>
      <c r="Q72" s="141" t="s">
        <v>50</v>
      </c>
      <c r="R72" s="142">
        <f t="shared" si="0"/>
        <v>8.00018310546875</v>
      </c>
    </row>
    <row r="73" s="2" customFormat="1">
      <c r="A73" s="119">
        <f>MAX($A$19:A72)+1</f>
        <v>55</v>
      </c>
      <c r="B73" s="120" t="s">
        <v>41</v>
      </c>
      <c r="C73" s="121" t="s">
        <v>92</v>
      </c>
      <c r="D73" s="121" t="s">
        <v>127</v>
      </c>
      <c r="E73" s="122" t="s">
        <v>117</v>
      </c>
      <c r="F73" s="123" t="s">
        <v>95</v>
      </c>
      <c r="G73" s="123" t="s">
        <v>96</v>
      </c>
      <c r="H73" s="123" t="s">
        <v>146</v>
      </c>
      <c r="I73" s="133" t="s">
        <v>98</v>
      </c>
      <c r="J73" s="134">
        <v>50800</v>
      </c>
      <c r="K73" s="134">
        <v>90</v>
      </c>
      <c r="L73" s="135">
        <v>4572000</v>
      </c>
      <c r="M73" s="120" t="s">
        <v>56</v>
      </c>
      <c r="N73" s="136">
        <v>365760</v>
      </c>
      <c r="O73" s="139"/>
      <c r="P73" s="132" t="s">
        <v>49</v>
      </c>
      <c r="Q73" s="141" t="s">
        <v>50</v>
      </c>
      <c r="R73" s="142">
        <f t="shared" si="0"/>
        <v>8</v>
      </c>
    </row>
    <row r="74" s="2" customFormat="1">
      <c r="A74" s="119">
        <f>MAX($A$19:A73)+1</f>
        <v>56</v>
      </c>
      <c r="B74" s="120" t="s">
        <v>41</v>
      </c>
      <c r="C74" s="121" t="s">
        <v>92</v>
      </c>
      <c r="D74" s="121" t="s">
        <v>127</v>
      </c>
      <c r="E74" s="122" t="s">
        <v>117</v>
      </c>
      <c r="F74" s="123" t="s">
        <v>95</v>
      </c>
      <c r="G74" s="123" t="s">
        <v>96</v>
      </c>
      <c r="H74" s="123" t="s">
        <v>147</v>
      </c>
      <c r="I74" s="133" t="s">
        <v>98</v>
      </c>
      <c r="J74" s="134">
        <v>83200</v>
      </c>
      <c r="K74" s="134">
        <v>84</v>
      </c>
      <c r="L74" s="135">
        <v>6988800</v>
      </c>
      <c r="M74" s="120" t="s">
        <v>56</v>
      </c>
      <c r="N74" s="136">
        <v>559104</v>
      </c>
      <c r="O74" s="139"/>
      <c r="P74" s="132" t="s">
        <v>49</v>
      </c>
      <c r="Q74" s="141" t="s">
        <v>50</v>
      </c>
      <c r="R74" s="142">
        <f t="shared" si="0"/>
        <v>8</v>
      </c>
    </row>
    <row r="75" s="2" customFormat="1">
      <c r="A75" s="119">
        <f>MAX($A$19:A74)+1</f>
        <v>57</v>
      </c>
      <c r="B75" s="120" t="s">
        <v>41</v>
      </c>
      <c r="C75" s="121" t="s">
        <v>92</v>
      </c>
      <c r="D75" s="121" t="s">
        <v>127</v>
      </c>
      <c r="E75" s="122" t="s">
        <v>117</v>
      </c>
      <c r="F75" s="123" t="s">
        <v>95</v>
      </c>
      <c r="G75" s="123" t="s">
        <v>96</v>
      </c>
      <c r="H75" s="123" t="s">
        <v>148</v>
      </c>
      <c r="I75" s="133" t="s">
        <v>98</v>
      </c>
      <c r="J75" s="134">
        <v>1242</v>
      </c>
      <c r="K75" s="134">
        <v>256</v>
      </c>
      <c r="L75" s="135">
        <v>317952</v>
      </c>
      <c r="M75" s="120" t="s">
        <v>56</v>
      </c>
      <c r="N75" s="136">
        <v>25436</v>
      </c>
      <c r="O75" s="139"/>
      <c r="P75" s="132" t="s">
        <v>49</v>
      </c>
      <c r="Q75" s="141" t="s">
        <v>50</v>
      </c>
      <c r="R75" s="142">
        <f t="shared" si="0"/>
        <v>7.99994967793881</v>
      </c>
    </row>
    <row r="76" s="2" customFormat="1">
      <c r="A76" s="119">
        <f>MAX($A$19:A75)+1</f>
        <v>58</v>
      </c>
      <c r="B76" s="120" t="s">
        <v>41</v>
      </c>
      <c r="C76" s="121" t="s">
        <v>92</v>
      </c>
      <c r="D76" s="121" t="s">
        <v>127</v>
      </c>
      <c r="E76" s="122" t="s">
        <v>117</v>
      </c>
      <c r="F76" s="123" t="s">
        <v>95</v>
      </c>
      <c r="G76" s="123" t="s">
        <v>96</v>
      </c>
      <c r="H76" s="123" t="s">
        <v>149</v>
      </c>
      <c r="I76" s="133" t="s">
        <v>98</v>
      </c>
      <c r="J76" s="134">
        <v>90600</v>
      </c>
      <c r="K76" s="134">
        <v>84</v>
      </c>
      <c r="L76" s="135">
        <v>7610400</v>
      </c>
      <c r="M76" s="120" t="s">
        <v>56</v>
      </c>
      <c r="N76" s="136">
        <v>608832</v>
      </c>
      <c r="O76" s="139"/>
      <c r="P76" s="132" t="s">
        <v>49</v>
      </c>
      <c r="Q76" s="141" t="s">
        <v>50</v>
      </c>
      <c r="R76" s="142">
        <f t="shared" si="0"/>
        <v>8</v>
      </c>
    </row>
    <row r="77" s="2" customFormat="1">
      <c r="A77" s="119">
        <f>MAX($A$19:A76)+1</f>
        <v>59</v>
      </c>
      <c r="B77" s="120" t="s">
        <v>41</v>
      </c>
      <c r="C77" s="121" t="s">
        <v>92</v>
      </c>
      <c r="D77" s="121" t="s">
        <v>127</v>
      </c>
      <c r="E77" s="122" t="s">
        <v>117</v>
      </c>
      <c r="F77" s="123" t="s">
        <v>95</v>
      </c>
      <c r="G77" s="123" t="s">
        <v>96</v>
      </c>
      <c r="H77" s="123" t="s">
        <v>150</v>
      </c>
      <c r="I77" s="133" t="s">
        <v>98</v>
      </c>
      <c r="J77" s="134">
        <v>1510</v>
      </c>
      <c r="K77" s="134">
        <v>256</v>
      </c>
      <c r="L77" s="135">
        <v>386560</v>
      </c>
      <c r="M77" s="120" t="s">
        <v>56</v>
      </c>
      <c r="N77" s="136">
        <v>30925</v>
      </c>
      <c r="O77" s="139"/>
      <c r="P77" s="132" t="s">
        <v>49</v>
      </c>
      <c r="Q77" s="141" t="s">
        <v>50</v>
      </c>
      <c r="R77" s="142">
        <f t="shared" si="0"/>
        <v>8.0000517384106</v>
      </c>
    </row>
    <row r="78" s="2" customFormat="1">
      <c r="A78" s="119">
        <f>MAX($A$19:A77)+1</f>
        <v>60</v>
      </c>
      <c r="B78" s="120" t="s">
        <v>41</v>
      </c>
      <c r="C78" s="121" t="s">
        <v>92</v>
      </c>
      <c r="D78" s="121" t="s">
        <v>127</v>
      </c>
      <c r="E78" s="122" t="s">
        <v>117</v>
      </c>
      <c r="F78" s="123" t="s">
        <v>95</v>
      </c>
      <c r="G78" s="123" t="s">
        <v>96</v>
      </c>
      <c r="H78" s="123" t="s">
        <v>151</v>
      </c>
      <c r="I78" s="133" t="s">
        <v>98</v>
      </c>
      <c r="J78" s="134">
        <v>210600</v>
      </c>
      <c r="K78" s="134">
        <v>84</v>
      </c>
      <c r="L78" s="135">
        <v>17690400</v>
      </c>
      <c r="M78" s="120" t="s">
        <v>56</v>
      </c>
      <c r="N78" s="136">
        <v>1415232</v>
      </c>
      <c r="O78" s="139"/>
      <c r="P78" s="132" t="s">
        <v>49</v>
      </c>
      <c r="Q78" s="141" t="s">
        <v>50</v>
      </c>
      <c r="R78" s="142">
        <f t="shared" si="0"/>
        <v>8</v>
      </c>
    </row>
    <row r="79" s="2" customFormat="1">
      <c r="A79" s="119">
        <f>MAX($A$19:A78)+1</f>
        <v>61</v>
      </c>
      <c r="B79" s="120" t="s">
        <v>41</v>
      </c>
      <c r="C79" s="121" t="s">
        <v>92</v>
      </c>
      <c r="D79" s="121" t="s">
        <v>127</v>
      </c>
      <c r="E79" s="122" t="s">
        <v>117</v>
      </c>
      <c r="F79" s="123" t="s">
        <v>95</v>
      </c>
      <c r="G79" s="123" t="s">
        <v>96</v>
      </c>
      <c r="H79" s="123" t="s">
        <v>152</v>
      </c>
      <c r="I79" s="133" t="s">
        <v>98</v>
      </c>
      <c r="J79" s="134">
        <v>1510</v>
      </c>
      <c r="K79" s="134">
        <v>256</v>
      </c>
      <c r="L79" s="135">
        <v>386560</v>
      </c>
      <c r="M79" s="120" t="s">
        <v>56</v>
      </c>
      <c r="N79" s="136">
        <v>30925</v>
      </c>
      <c r="O79" s="139"/>
      <c r="P79" s="132" t="s">
        <v>49</v>
      </c>
      <c r="Q79" s="141" t="s">
        <v>50</v>
      </c>
      <c r="R79" s="142">
        <f t="shared" si="0"/>
        <v>8.0000517384106</v>
      </c>
    </row>
    <row r="80" s="2" customFormat="1">
      <c r="A80" s="119">
        <f>MAX($A$19:A79)+1</f>
        <v>62</v>
      </c>
      <c r="B80" s="120" t="s">
        <v>41</v>
      </c>
      <c r="C80" s="121" t="s">
        <v>92</v>
      </c>
      <c r="D80" s="121" t="s">
        <v>127</v>
      </c>
      <c r="E80" s="122" t="s">
        <v>117</v>
      </c>
      <c r="F80" s="123" t="s">
        <v>95</v>
      </c>
      <c r="G80" s="123" t="s">
        <v>96</v>
      </c>
      <c r="H80" s="123" t="s">
        <v>153</v>
      </c>
      <c r="I80" s="133" t="s">
        <v>98</v>
      </c>
      <c r="J80" s="134">
        <v>34400</v>
      </c>
      <c r="K80" s="134">
        <v>84</v>
      </c>
      <c r="L80" s="135">
        <v>2889600</v>
      </c>
      <c r="M80" s="120" t="s">
        <v>56</v>
      </c>
      <c r="N80" s="136">
        <v>231168</v>
      </c>
      <c r="O80" s="139"/>
      <c r="P80" s="132" t="s">
        <v>49</v>
      </c>
      <c r="Q80" s="141" t="s">
        <v>50</v>
      </c>
      <c r="R80" s="142">
        <f t="shared" si="0"/>
        <v>8</v>
      </c>
    </row>
    <row r="81" s="2" customFormat="1">
      <c r="A81" s="119">
        <f>MAX($A$19:A80)+1</f>
        <v>63</v>
      </c>
      <c r="B81" s="120" t="s">
        <v>41</v>
      </c>
      <c r="C81" s="121" t="s">
        <v>92</v>
      </c>
      <c r="D81" s="121" t="s">
        <v>127</v>
      </c>
      <c r="E81" s="122" t="s">
        <v>117</v>
      </c>
      <c r="F81" s="123" t="s">
        <v>95</v>
      </c>
      <c r="G81" s="123" t="s">
        <v>96</v>
      </c>
      <c r="H81" s="123" t="s">
        <v>154</v>
      </c>
      <c r="I81" s="133" t="s">
        <v>98</v>
      </c>
      <c r="J81" s="134">
        <v>459</v>
      </c>
      <c r="K81" s="134">
        <v>256</v>
      </c>
      <c r="L81" s="135">
        <v>117504</v>
      </c>
      <c r="M81" s="120" t="s">
        <v>56</v>
      </c>
      <c r="N81" s="136">
        <v>9400</v>
      </c>
      <c r="O81" s="139"/>
      <c r="P81" s="132" t="s">
        <v>49</v>
      </c>
      <c r="Q81" s="141" t="s">
        <v>50</v>
      </c>
      <c r="R81" s="142">
        <f t="shared" si="0"/>
        <v>7.99972766884532</v>
      </c>
    </row>
    <row r="82" s="2" customFormat="1">
      <c r="A82" s="119">
        <f>MAX($A$19:A81)+1</f>
        <v>64</v>
      </c>
      <c r="B82" s="120" t="s">
        <v>41</v>
      </c>
      <c r="C82" s="121" t="s">
        <v>92</v>
      </c>
      <c r="D82" s="121" t="s">
        <v>127</v>
      </c>
      <c r="E82" s="122" t="s">
        <v>117</v>
      </c>
      <c r="F82" s="123" t="s">
        <v>95</v>
      </c>
      <c r="G82" s="123" t="s">
        <v>96</v>
      </c>
      <c r="H82" s="123" t="s">
        <v>155</v>
      </c>
      <c r="I82" s="133" t="s">
        <v>98</v>
      </c>
      <c r="J82" s="134">
        <v>34400</v>
      </c>
      <c r="K82" s="134">
        <v>90</v>
      </c>
      <c r="L82" s="135">
        <v>3096000</v>
      </c>
      <c r="M82" s="120" t="s">
        <v>56</v>
      </c>
      <c r="N82" s="136">
        <v>247680</v>
      </c>
      <c r="O82" s="139"/>
      <c r="P82" s="132" t="s">
        <v>49</v>
      </c>
      <c r="Q82" s="141" t="s">
        <v>50</v>
      </c>
      <c r="R82" s="142">
        <f t="shared" si="0"/>
        <v>8</v>
      </c>
    </row>
    <row r="83" s="2" customFormat="1">
      <c r="A83" s="119">
        <f>MAX($A$19:A82)+1</f>
        <v>65</v>
      </c>
      <c r="B83" s="120" t="s">
        <v>41</v>
      </c>
      <c r="C83" s="121" t="s">
        <v>92</v>
      </c>
      <c r="D83" s="121" t="s">
        <v>127</v>
      </c>
      <c r="E83" s="122" t="s">
        <v>117</v>
      </c>
      <c r="F83" s="123" t="s">
        <v>95</v>
      </c>
      <c r="G83" s="123" t="s">
        <v>96</v>
      </c>
      <c r="H83" s="123" t="s">
        <v>156</v>
      </c>
      <c r="I83" s="133" t="s">
        <v>98</v>
      </c>
      <c r="J83" s="134">
        <v>39000</v>
      </c>
      <c r="K83" s="134">
        <v>90</v>
      </c>
      <c r="L83" s="135">
        <v>3510000</v>
      </c>
      <c r="M83" s="120" t="s">
        <v>56</v>
      </c>
      <c r="N83" s="136">
        <v>280800</v>
      </c>
      <c r="O83" s="139"/>
      <c r="P83" s="132" t="s">
        <v>49</v>
      </c>
      <c r="Q83" s="141" t="s">
        <v>50</v>
      </c>
      <c r="R83" s="142">
        <f t="shared" si="0"/>
        <v>8</v>
      </c>
    </row>
    <row r="84" s="2" customFormat="1">
      <c r="A84" s="119">
        <f>MAX($A$19:A83)+1</f>
        <v>66</v>
      </c>
      <c r="B84" s="120" t="s">
        <v>41</v>
      </c>
      <c r="C84" s="121" t="s">
        <v>92</v>
      </c>
      <c r="D84" s="121" t="s">
        <v>127</v>
      </c>
      <c r="E84" s="122" t="s">
        <v>117</v>
      </c>
      <c r="F84" s="123" t="s">
        <v>95</v>
      </c>
      <c r="G84" s="123" t="s">
        <v>96</v>
      </c>
      <c r="H84" s="123" t="s">
        <v>157</v>
      </c>
      <c r="I84" s="133" t="s">
        <v>98</v>
      </c>
      <c r="J84" s="134">
        <v>210460</v>
      </c>
      <c r="K84" s="134">
        <v>115</v>
      </c>
      <c r="L84" s="135">
        <v>24202900</v>
      </c>
      <c r="M84" s="120" t="s">
        <v>56</v>
      </c>
      <c r="N84" s="136">
        <v>1936232</v>
      </c>
      <c r="O84" s="139"/>
      <c r="P84" s="132" t="s">
        <v>49</v>
      </c>
      <c r="Q84" s="141" t="s">
        <v>50</v>
      </c>
      <c r="R84" s="142">
        <f ref="R84:R147" t="shared" si="1">N84/L84*100</f>
        <v>8</v>
      </c>
    </row>
    <row r="85" s="2" customFormat="1">
      <c r="A85" s="119">
        <f>MAX($A$19:A84)+1</f>
        <v>67</v>
      </c>
      <c r="B85" s="120" t="s">
        <v>41</v>
      </c>
      <c r="C85" s="121" t="s">
        <v>92</v>
      </c>
      <c r="D85" s="121" t="s">
        <v>127</v>
      </c>
      <c r="E85" s="122" t="s">
        <v>117</v>
      </c>
      <c r="F85" s="123" t="s">
        <v>95</v>
      </c>
      <c r="G85" s="123" t="s">
        <v>96</v>
      </c>
      <c r="H85" s="123" t="s">
        <v>158</v>
      </c>
      <c r="I85" s="133" t="s">
        <v>98</v>
      </c>
      <c r="J85" s="134">
        <v>331400</v>
      </c>
      <c r="K85" s="134">
        <v>90</v>
      </c>
      <c r="L85" s="135">
        <v>29826000</v>
      </c>
      <c r="M85" s="120" t="s">
        <v>56</v>
      </c>
      <c r="N85" s="136">
        <v>2386080</v>
      </c>
      <c r="O85" s="139"/>
      <c r="P85" s="132" t="s">
        <v>49</v>
      </c>
      <c r="Q85" s="141" t="s">
        <v>50</v>
      </c>
      <c r="R85" s="142">
        <f t="shared" si="1"/>
        <v>8</v>
      </c>
    </row>
    <row r="86" s="2" customFormat="1">
      <c r="A86" s="119">
        <f>MAX($A$19:A85)+1</f>
        <v>68</v>
      </c>
      <c r="B86" s="120" t="s">
        <v>41</v>
      </c>
      <c r="C86" s="121" t="s">
        <v>92</v>
      </c>
      <c r="D86" s="121" t="s">
        <v>127</v>
      </c>
      <c r="E86" s="122" t="s">
        <v>117</v>
      </c>
      <c r="F86" s="123" t="s">
        <v>95</v>
      </c>
      <c r="G86" s="123" t="s">
        <v>96</v>
      </c>
      <c r="H86" s="123" t="s">
        <v>159</v>
      </c>
      <c r="I86" s="133" t="s">
        <v>98</v>
      </c>
      <c r="J86" s="134">
        <v>444</v>
      </c>
      <c r="K86" s="134">
        <v>256</v>
      </c>
      <c r="L86" s="135">
        <v>113664</v>
      </c>
      <c r="M86" s="120" t="s">
        <v>56</v>
      </c>
      <c r="N86" s="136">
        <v>9093</v>
      </c>
      <c r="O86" s="139"/>
      <c r="P86" s="132" t="s">
        <v>49</v>
      </c>
      <c r="Q86" s="141" t="s">
        <v>50</v>
      </c>
      <c r="R86" s="142">
        <f t="shared" si="1"/>
        <v>7.99989442567568</v>
      </c>
    </row>
    <row r="87" s="2" customFormat="1">
      <c r="A87" s="119">
        <f>MAX($A$19:A86)+1</f>
        <v>69</v>
      </c>
      <c r="B87" s="120" t="s">
        <v>41</v>
      </c>
      <c r="C87" s="121" t="s">
        <v>92</v>
      </c>
      <c r="D87" s="121" t="s">
        <v>127</v>
      </c>
      <c r="E87" s="122" t="s">
        <v>117</v>
      </c>
      <c r="F87" s="123" t="s">
        <v>95</v>
      </c>
      <c r="G87" s="123" t="s">
        <v>96</v>
      </c>
      <c r="H87" s="123" t="s">
        <v>160</v>
      </c>
      <c r="I87" s="133" t="s">
        <v>98</v>
      </c>
      <c r="J87" s="134">
        <v>587</v>
      </c>
      <c r="K87" s="134">
        <v>256</v>
      </c>
      <c r="L87" s="135">
        <v>150272</v>
      </c>
      <c r="M87" s="120" t="s">
        <v>56</v>
      </c>
      <c r="N87" s="136">
        <v>12022</v>
      </c>
      <c r="O87" s="139"/>
      <c r="P87" s="132" t="s">
        <v>49</v>
      </c>
      <c r="Q87" s="141" t="s">
        <v>50</v>
      </c>
      <c r="R87" s="142">
        <f t="shared" si="1"/>
        <v>8.00015971039182</v>
      </c>
    </row>
    <row r="88" s="2" customFormat="1">
      <c r="A88" s="119">
        <f>MAX($A$19:A87)+1</f>
        <v>70</v>
      </c>
      <c r="B88" s="120" t="s">
        <v>41</v>
      </c>
      <c r="C88" s="121" t="s">
        <v>92</v>
      </c>
      <c r="D88" s="121" t="s">
        <v>127</v>
      </c>
      <c r="E88" s="122" t="s">
        <v>117</v>
      </c>
      <c r="F88" s="123" t="s">
        <v>95</v>
      </c>
      <c r="G88" s="123" t="s">
        <v>96</v>
      </c>
      <c r="H88" s="123" t="s">
        <v>161</v>
      </c>
      <c r="I88" s="133" t="s">
        <v>98</v>
      </c>
      <c r="J88" s="134">
        <v>3500</v>
      </c>
      <c r="K88" s="134">
        <v>90</v>
      </c>
      <c r="L88" s="135">
        <v>315000</v>
      </c>
      <c r="M88" s="120" t="s">
        <v>56</v>
      </c>
      <c r="N88" s="136">
        <v>25200</v>
      </c>
      <c r="O88" s="139"/>
      <c r="P88" s="132" t="s">
        <v>49</v>
      </c>
      <c r="Q88" s="141" t="s">
        <v>50</v>
      </c>
      <c r="R88" s="142">
        <f t="shared" si="1"/>
        <v>8</v>
      </c>
    </row>
    <row r="89" s="2" customFormat="1">
      <c r="A89" s="119">
        <f>MAX($A$19:A88)+1</f>
        <v>71</v>
      </c>
      <c r="B89" s="120" t="s">
        <v>41</v>
      </c>
      <c r="C89" s="121" t="s">
        <v>92</v>
      </c>
      <c r="D89" s="121" t="s">
        <v>127</v>
      </c>
      <c r="E89" s="122" t="s">
        <v>117</v>
      </c>
      <c r="F89" s="123" t="s">
        <v>95</v>
      </c>
      <c r="G89" s="123" t="s">
        <v>96</v>
      </c>
      <c r="H89" s="123" t="s">
        <v>162</v>
      </c>
      <c r="I89" s="133" t="s">
        <v>98</v>
      </c>
      <c r="J89" s="134">
        <v>42000</v>
      </c>
      <c r="K89" s="134">
        <v>90</v>
      </c>
      <c r="L89" s="135">
        <v>3780000</v>
      </c>
      <c r="M89" s="120" t="s">
        <v>56</v>
      </c>
      <c r="N89" s="136">
        <v>302400</v>
      </c>
      <c r="O89" s="139"/>
      <c r="P89" s="132" t="s">
        <v>49</v>
      </c>
      <c r="Q89" s="141" t="s">
        <v>50</v>
      </c>
      <c r="R89" s="142">
        <f t="shared" si="1"/>
        <v>8</v>
      </c>
    </row>
    <row r="90" s="2" customFormat="1">
      <c r="A90" s="119">
        <f>MAX($A$19:A89)+1</f>
        <v>72</v>
      </c>
      <c r="B90" s="120" t="s">
        <v>41</v>
      </c>
      <c r="C90" s="121" t="s">
        <v>92</v>
      </c>
      <c r="D90" s="121" t="s">
        <v>127</v>
      </c>
      <c r="E90" s="122" t="s">
        <v>117</v>
      </c>
      <c r="F90" s="123" t="s">
        <v>95</v>
      </c>
      <c r="G90" s="123" t="s">
        <v>96</v>
      </c>
      <c r="H90" s="123" t="s">
        <v>163</v>
      </c>
      <c r="I90" s="133" t="s">
        <v>98</v>
      </c>
      <c r="J90" s="134">
        <v>950</v>
      </c>
      <c r="K90" s="134">
        <v>256</v>
      </c>
      <c r="L90" s="135">
        <v>243200</v>
      </c>
      <c r="M90" s="120" t="s">
        <v>56</v>
      </c>
      <c r="N90" s="136">
        <v>19456</v>
      </c>
      <c r="O90" s="139"/>
      <c r="P90" s="132" t="s">
        <v>49</v>
      </c>
      <c r="Q90" s="141" t="s">
        <v>50</v>
      </c>
      <c r="R90" s="142">
        <f t="shared" si="1"/>
        <v>8</v>
      </c>
    </row>
    <row r="91" s="2" customFormat="1">
      <c r="A91" s="119">
        <f>MAX($A$19:A90)+1</f>
        <v>73</v>
      </c>
      <c r="B91" s="120" t="s">
        <v>41</v>
      </c>
      <c r="C91" s="121" t="s">
        <v>92</v>
      </c>
      <c r="D91" s="121" t="s">
        <v>127</v>
      </c>
      <c r="E91" s="122" t="s">
        <v>117</v>
      </c>
      <c r="F91" s="123" t="s">
        <v>95</v>
      </c>
      <c r="G91" s="123" t="s">
        <v>96</v>
      </c>
      <c r="H91" s="123" t="s">
        <v>164</v>
      </c>
      <c r="I91" s="133" t="s">
        <v>98</v>
      </c>
      <c r="J91" s="134">
        <v>11880</v>
      </c>
      <c r="K91" s="134">
        <v>84</v>
      </c>
      <c r="L91" s="135">
        <v>997920</v>
      </c>
      <c r="M91" s="120" t="s">
        <v>56</v>
      </c>
      <c r="N91" s="136">
        <v>79834</v>
      </c>
      <c r="O91" s="139"/>
      <c r="P91" s="132" t="s">
        <v>49</v>
      </c>
      <c r="Q91" s="141" t="s">
        <v>50</v>
      </c>
      <c r="R91" s="142">
        <f t="shared" si="1"/>
        <v>8.00004008337342</v>
      </c>
    </row>
    <row r="92" s="2" customFormat="1">
      <c r="A92" s="119">
        <f>MAX($A$19:A91)+1</f>
        <v>74</v>
      </c>
      <c r="B92" s="120" t="s">
        <v>41</v>
      </c>
      <c r="C92" s="121" t="s">
        <v>92</v>
      </c>
      <c r="D92" s="121" t="s">
        <v>127</v>
      </c>
      <c r="E92" s="122" t="s">
        <v>117</v>
      </c>
      <c r="F92" s="123" t="s">
        <v>95</v>
      </c>
      <c r="G92" s="123" t="s">
        <v>96</v>
      </c>
      <c r="H92" s="123" t="s">
        <v>165</v>
      </c>
      <c r="I92" s="133" t="s">
        <v>98</v>
      </c>
      <c r="J92" s="134">
        <v>396</v>
      </c>
      <c r="K92" s="134">
        <v>256</v>
      </c>
      <c r="L92" s="135">
        <v>101376</v>
      </c>
      <c r="M92" s="120" t="s">
        <v>56</v>
      </c>
      <c r="N92" s="136">
        <v>8111</v>
      </c>
      <c r="O92" s="139"/>
      <c r="P92" s="132" t="s">
        <v>49</v>
      </c>
      <c r="Q92" s="141" t="s">
        <v>50</v>
      </c>
      <c r="R92" s="142">
        <f t="shared" si="1"/>
        <v>8.00090751262626</v>
      </c>
    </row>
    <row r="93" s="2" customFormat="1">
      <c r="A93" s="119">
        <f>MAX($A$19:A92)+1</f>
        <v>75</v>
      </c>
      <c r="B93" s="120" t="s">
        <v>41</v>
      </c>
      <c r="C93" s="121" t="s">
        <v>92</v>
      </c>
      <c r="D93" s="121" t="s">
        <v>127</v>
      </c>
      <c r="E93" s="122" t="s">
        <v>117</v>
      </c>
      <c r="F93" s="123" t="s">
        <v>95</v>
      </c>
      <c r="G93" s="123" t="s">
        <v>96</v>
      </c>
      <c r="H93" s="123" t="s">
        <v>166</v>
      </c>
      <c r="I93" s="133" t="s">
        <v>98</v>
      </c>
      <c r="J93" s="134">
        <v>9043</v>
      </c>
      <c r="K93" s="134">
        <v>410</v>
      </c>
      <c r="L93" s="135">
        <v>3707630</v>
      </c>
      <c r="M93" s="120" t="s">
        <v>56</v>
      </c>
      <c r="N93" s="136">
        <v>296611</v>
      </c>
      <c r="O93" s="139"/>
      <c r="P93" s="132" t="s">
        <v>49</v>
      </c>
      <c r="Q93" s="141" t="s">
        <v>50</v>
      </c>
      <c r="R93" s="142">
        <f t="shared" si="1"/>
        <v>8.00001618284457</v>
      </c>
    </row>
    <row r="94" s="2" customFormat="1">
      <c r="A94" s="119">
        <f>MAX($A$19:A93)+1</f>
        <v>76</v>
      </c>
      <c r="B94" s="120" t="s">
        <v>41</v>
      </c>
      <c r="C94" s="121" t="s">
        <v>92</v>
      </c>
      <c r="D94" s="121" t="s">
        <v>127</v>
      </c>
      <c r="E94" s="122" t="s">
        <v>117</v>
      </c>
      <c r="F94" s="123" t="s">
        <v>95</v>
      </c>
      <c r="G94" s="123" t="s">
        <v>96</v>
      </c>
      <c r="H94" s="123" t="s">
        <v>167</v>
      </c>
      <c r="I94" s="133" t="s">
        <v>98</v>
      </c>
      <c r="J94" s="134">
        <v>73</v>
      </c>
      <c r="K94" s="134">
        <v>256</v>
      </c>
      <c r="L94" s="135">
        <v>18688</v>
      </c>
      <c r="M94" s="120" t="s">
        <v>56</v>
      </c>
      <c r="N94" s="136">
        <v>1496</v>
      </c>
      <c r="O94" s="139"/>
      <c r="P94" s="132" t="s">
        <v>49</v>
      </c>
      <c r="Q94" s="141" t="s">
        <v>50</v>
      </c>
      <c r="R94" s="142">
        <f t="shared" si="1"/>
        <v>8.00513698630137</v>
      </c>
    </row>
    <row r="95" s="2" customFormat="1">
      <c r="A95" s="119">
        <f>MAX($A$19:A94)+1</f>
        <v>77</v>
      </c>
      <c r="B95" s="120" t="s">
        <v>41</v>
      </c>
      <c r="C95" s="121" t="s">
        <v>92</v>
      </c>
      <c r="D95" s="121" t="s">
        <v>127</v>
      </c>
      <c r="E95" s="122" t="s">
        <v>117</v>
      </c>
      <c r="F95" s="123" t="s">
        <v>95</v>
      </c>
      <c r="G95" s="123" t="s">
        <v>96</v>
      </c>
      <c r="H95" s="123" t="s">
        <v>168</v>
      </c>
      <c r="I95" s="133" t="s">
        <v>98</v>
      </c>
      <c r="J95" s="134">
        <v>14199</v>
      </c>
      <c r="K95" s="134">
        <v>410</v>
      </c>
      <c r="L95" s="135">
        <v>5821590</v>
      </c>
      <c r="M95" s="120" t="s">
        <v>56</v>
      </c>
      <c r="N95" s="136">
        <v>465728</v>
      </c>
      <c r="O95" s="139"/>
      <c r="P95" s="132" t="s">
        <v>49</v>
      </c>
      <c r="Q95" s="141" t="s">
        <v>50</v>
      </c>
      <c r="R95" s="142">
        <f t="shared" si="1"/>
        <v>8.00001374195022</v>
      </c>
    </row>
    <row r="96" s="2" customFormat="1">
      <c r="A96" s="119">
        <f>MAX($A$19:A95)+1</f>
        <v>78</v>
      </c>
      <c r="B96" s="120" t="s">
        <v>41</v>
      </c>
      <c r="C96" s="121" t="s">
        <v>92</v>
      </c>
      <c r="D96" s="121" t="s">
        <v>127</v>
      </c>
      <c r="E96" s="122" t="s">
        <v>117</v>
      </c>
      <c r="F96" s="123" t="s">
        <v>95</v>
      </c>
      <c r="G96" s="123" t="s">
        <v>96</v>
      </c>
      <c r="H96" s="123" t="s">
        <v>169</v>
      </c>
      <c r="I96" s="133" t="s">
        <v>98</v>
      </c>
      <c r="J96" s="134">
        <v>48</v>
      </c>
      <c r="K96" s="134">
        <v>256</v>
      </c>
      <c r="L96" s="135">
        <v>12288</v>
      </c>
      <c r="M96" s="120" t="s">
        <v>56</v>
      </c>
      <c r="N96" s="136">
        <v>984</v>
      </c>
      <c r="O96" s="139"/>
      <c r="P96" s="132" t="s">
        <v>49</v>
      </c>
      <c r="Q96" s="141" t="s">
        <v>50</v>
      </c>
      <c r="R96" s="142">
        <f t="shared" si="1"/>
        <v>8.0078125</v>
      </c>
    </row>
    <row r="97" s="2" customFormat="1">
      <c r="A97" s="119">
        <f>MAX($A$19:A96)+1</f>
        <v>79</v>
      </c>
      <c r="B97" s="120" t="s">
        <v>41</v>
      </c>
      <c r="C97" s="121" t="s">
        <v>92</v>
      </c>
      <c r="D97" s="121" t="s">
        <v>127</v>
      </c>
      <c r="E97" s="122" t="s">
        <v>117</v>
      </c>
      <c r="F97" s="123" t="s">
        <v>95</v>
      </c>
      <c r="G97" s="123" t="s">
        <v>96</v>
      </c>
      <c r="H97" s="123" t="s">
        <v>170</v>
      </c>
      <c r="I97" s="133" t="s">
        <v>98</v>
      </c>
      <c r="J97" s="134">
        <v>22000</v>
      </c>
      <c r="K97" s="134">
        <v>276</v>
      </c>
      <c r="L97" s="135">
        <v>6072000</v>
      </c>
      <c r="M97" s="120" t="s">
        <v>56</v>
      </c>
      <c r="N97" s="136">
        <v>485760</v>
      </c>
      <c r="O97" s="139"/>
      <c r="P97" s="132" t="s">
        <v>49</v>
      </c>
      <c r="Q97" s="141" t="s">
        <v>50</v>
      </c>
      <c r="R97" s="142">
        <f t="shared" si="1"/>
        <v>8</v>
      </c>
    </row>
    <row r="98" s="2" customFormat="1">
      <c r="A98" s="119">
        <f>MAX($A$19:A97)+1</f>
        <v>80</v>
      </c>
      <c r="B98" s="120" t="s">
        <v>41</v>
      </c>
      <c r="C98" s="121" t="s">
        <v>92</v>
      </c>
      <c r="D98" s="121" t="s">
        <v>127</v>
      </c>
      <c r="E98" s="122" t="s">
        <v>117</v>
      </c>
      <c r="F98" s="123" t="s">
        <v>95</v>
      </c>
      <c r="G98" s="123" t="s">
        <v>96</v>
      </c>
      <c r="H98" s="123" t="s">
        <v>171</v>
      </c>
      <c r="I98" s="133" t="s">
        <v>98</v>
      </c>
      <c r="J98" s="134">
        <v>9900</v>
      </c>
      <c r="K98" s="134">
        <v>525</v>
      </c>
      <c r="L98" s="135">
        <v>5197500</v>
      </c>
      <c r="M98" s="120" t="s">
        <v>56</v>
      </c>
      <c r="N98" s="136">
        <v>415800</v>
      </c>
      <c r="O98" s="139"/>
      <c r="P98" s="132" t="s">
        <v>49</v>
      </c>
      <c r="Q98" s="141" t="s">
        <v>50</v>
      </c>
      <c r="R98" s="142">
        <f t="shared" si="1"/>
        <v>8</v>
      </c>
    </row>
    <row r="99" s="2" customFormat="1">
      <c r="A99" s="119">
        <f>MAX($A$19:A98)+1</f>
        <v>81</v>
      </c>
      <c r="B99" s="120" t="s">
        <v>41</v>
      </c>
      <c r="C99" s="121" t="s">
        <v>92</v>
      </c>
      <c r="D99" s="121" t="s">
        <v>127</v>
      </c>
      <c r="E99" s="122" t="s">
        <v>117</v>
      </c>
      <c r="F99" s="123" t="s">
        <v>95</v>
      </c>
      <c r="G99" s="123" t="s">
        <v>96</v>
      </c>
      <c r="H99" s="123" t="s">
        <v>172</v>
      </c>
      <c r="I99" s="133" t="s">
        <v>98</v>
      </c>
      <c r="J99" s="134">
        <v>59000</v>
      </c>
      <c r="K99" s="134">
        <v>174</v>
      </c>
      <c r="L99" s="135">
        <v>10266000</v>
      </c>
      <c r="M99" s="120" t="s">
        <v>56</v>
      </c>
      <c r="N99" s="136">
        <v>821280</v>
      </c>
      <c r="O99" s="139"/>
      <c r="P99" s="132" t="s">
        <v>49</v>
      </c>
      <c r="Q99" s="141" t="s">
        <v>50</v>
      </c>
      <c r="R99" s="142">
        <f t="shared" si="1"/>
        <v>8</v>
      </c>
    </row>
    <row r="100" s="2" customFormat="1">
      <c r="A100" s="119">
        <f>MAX($A$19:A99)+1</f>
        <v>82</v>
      </c>
      <c r="B100" s="120" t="s">
        <v>41</v>
      </c>
      <c r="C100" s="121" t="s">
        <v>92</v>
      </c>
      <c r="D100" s="121" t="s">
        <v>127</v>
      </c>
      <c r="E100" s="122" t="s">
        <v>117</v>
      </c>
      <c r="F100" s="123" t="s">
        <v>95</v>
      </c>
      <c r="G100" s="123" t="s">
        <v>96</v>
      </c>
      <c r="H100" s="123" t="s">
        <v>173</v>
      </c>
      <c r="I100" s="133" t="s">
        <v>98</v>
      </c>
      <c r="J100" s="134">
        <v>42432</v>
      </c>
      <c r="K100" s="134">
        <v>1570</v>
      </c>
      <c r="L100" s="135">
        <v>66618240</v>
      </c>
      <c r="M100" s="120" t="s">
        <v>56</v>
      </c>
      <c r="N100" s="136">
        <v>5329460</v>
      </c>
      <c r="O100" s="139"/>
      <c r="P100" s="132" t="s">
        <v>49</v>
      </c>
      <c r="Q100" s="141" t="s">
        <v>50</v>
      </c>
      <c r="R100" s="142">
        <f t="shared" si="1"/>
        <v>8.00000120087231</v>
      </c>
    </row>
    <row r="101" s="2" customFormat="1">
      <c r="A101" s="119">
        <f>MAX($A$19:A100)+1</f>
        <v>83</v>
      </c>
      <c r="B101" s="120" t="s">
        <v>41</v>
      </c>
      <c r="C101" s="121" t="s">
        <v>92</v>
      </c>
      <c r="D101" s="121" t="s">
        <v>127</v>
      </c>
      <c r="E101" s="122" t="s">
        <v>117</v>
      </c>
      <c r="F101" s="123" t="s">
        <v>95</v>
      </c>
      <c r="G101" s="123" t="s">
        <v>96</v>
      </c>
      <c r="H101" s="123" t="s">
        <v>174</v>
      </c>
      <c r="I101" s="133" t="s">
        <v>98</v>
      </c>
      <c r="J101" s="134">
        <v>408</v>
      </c>
      <c r="K101" s="134">
        <v>256</v>
      </c>
      <c r="L101" s="135">
        <v>104448</v>
      </c>
      <c r="M101" s="120" t="s">
        <v>56</v>
      </c>
      <c r="N101" s="136">
        <v>8356</v>
      </c>
      <c r="O101" s="139"/>
      <c r="P101" s="132" t="s">
        <v>49</v>
      </c>
      <c r="Q101" s="141" t="s">
        <v>50</v>
      </c>
      <c r="R101" s="142">
        <f t="shared" si="1"/>
        <v>8.00015318627451</v>
      </c>
    </row>
    <row r="102" s="2" customFormat="1">
      <c r="A102" s="119">
        <f>MAX($A$19:A101)+1</f>
        <v>84</v>
      </c>
      <c r="B102" s="120" t="s">
        <v>41</v>
      </c>
      <c r="C102" s="121" t="s">
        <v>92</v>
      </c>
      <c r="D102" s="121" t="s">
        <v>127</v>
      </c>
      <c r="E102" s="122" t="s">
        <v>117</v>
      </c>
      <c r="F102" s="123" t="s">
        <v>95</v>
      </c>
      <c r="G102" s="123" t="s">
        <v>96</v>
      </c>
      <c r="H102" s="123" t="s">
        <v>175</v>
      </c>
      <c r="I102" s="133" t="s">
        <v>98</v>
      </c>
      <c r="J102" s="134">
        <v>96704</v>
      </c>
      <c r="K102" s="134">
        <v>1386</v>
      </c>
      <c r="L102" s="135">
        <v>134031744</v>
      </c>
      <c r="M102" s="120" t="s">
        <v>56</v>
      </c>
      <c r="N102" s="136">
        <v>10722540</v>
      </c>
      <c r="O102" s="139"/>
      <c r="P102" s="132" t="s">
        <v>49</v>
      </c>
      <c r="Q102" s="141" t="s">
        <v>50</v>
      </c>
      <c r="R102" s="142">
        <f t="shared" si="1"/>
        <v>8.00000035812412</v>
      </c>
    </row>
    <row r="103" s="2" customFormat="1">
      <c r="A103" s="119">
        <f>MAX($A$19:A102)+1</f>
        <v>85</v>
      </c>
      <c r="B103" s="120" t="s">
        <v>41</v>
      </c>
      <c r="C103" s="121" t="s">
        <v>92</v>
      </c>
      <c r="D103" s="121" t="s">
        <v>127</v>
      </c>
      <c r="E103" s="122" t="s">
        <v>117</v>
      </c>
      <c r="F103" s="123" t="s">
        <v>95</v>
      </c>
      <c r="G103" s="123" t="s">
        <v>96</v>
      </c>
      <c r="H103" s="123" t="s">
        <v>176</v>
      </c>
      <c r="I103" s="133" t="s">
        <v>98</v>
      </c>
      <c r="J103" s="134">
        <v>987</v>
      </c>
      <c r="K103" s="134">
        <v>256</v>
      </c>
      <c r="L103" s="135">
        <v>252672</v>
      </c>
      <c r="M103" s="120" t="s">
        <v>56</v>
      </c>
      <c r="N103" s="136">
        <v>20214</v>
      </c>
      <c r="O103" s="139"/>
      <c r="P103" s="132" t="s">
        <v>49</v>
      </c>
      <c r="Q103" s="141" t="s">
        <v>50</v>
      </c>
      <c r="R103" s="142">
        <f t="shared" si="1"/>
        <v>8.00009498480243</v>
      </c>
    </row>
    <row r="104" s="2" customFormat="1">
      <c r="A104" s="119">
        <f>MAX($A$19:A103)+1</f>
        <v>86</v>
      </c>
      <c r="B104" s="120" t="s">
        <v>41</v>
      </c>
      <c r="C104" s="121" t="s">
        <v>92</v>
      </c>
      <c r="D104" s="121" t="s">
        <v>127</v>
      </c>
      <c r="E104" s="122" t="s">
        <v>117</v>
      </c>
      <c r="F104" s="123" t="s">
        <v>95</v>
      </c>
      <c r="G104" s="123" t="s">
        <v>96</v>
      </c>
      <c r="H104" s="123" t="s">
        <v>177</v>
      </c>
      <c r="I104" s="133" t="s">
        <v>98</v>
      </c>
      <c r="J104" s="134">
        <v>48600</v>
      </c>
      <c r="K104" s="134">
        <v>1690</v>
      </c>
      <c r="L104" s="135">
        <v>82134000</v>
      </c>
      <c r="M104" s="120" t="s">
        <v>56</v>
      </c>
      <c r="N104" s="136">
        <v>6570720</v>
      </c>
      <c r="O104" s="139"/>
      <c r="P104" s="132" t="s">
        <v>49</v>
      </c>
      <c r="Q104" s="141" t="s">
        <v>50</v>
      </c>
      <c r="R104" s="142">
        <f t="shared" si="1"/>
        <v>8</v>
      </c>
    </row>
    <row r="105" s="2" customFormat="1">
      <c r="A105" s="119">
        <f>MAX($A$19:A104)+1</f>
        <v>87</v>
      </c>
      <c r="B105" s="120" t="s">
        <v>41</v>
      </c>
      <c r="C105" s="121" t="s">
        <v>92</v>
      </c>
      <c r="D105" s="121" t="s">
        <v>127</v>
      </c>
      <c r="E105" s="122" t="s">
        <v>117</v>
      </c>
      <c r="F105" s="123" t="s">
        <v>95</v>
      </c>
      <c r="G105" s="123" t="s">
        <v>96</v>
      </c>
      <c r="H105" s="123" t="s">
        <v>178</v>
      </c>
      <c r="I105" s="133" t="s">
        <v>98</v>
      </c>
      <c r="J105" s="134">
        <v>32</v>
      </c>
      <c r="K105" s="134">
        <v>256</v>
      </c>
      <c r="L105" s="135">
        <v>8192</v>
      </c>
      <c r="M105" s="120" t="s">
        <v>56</v>
      </c>
      <c r="N105" s="136">
        <v>656</v>
      </c>
      <c r="O105" s="139"/>
      <c r="P105" s="132" t="s">
        <v>49</v>
      </c>
      <c r="Q105" s="141" t="s">
        <v>50</v>
      </c>
      <c r="R105" s="142">
        <f t="shared" si="1"/>
        <v>8.0078125</v>
      </c>
    </row>
    <row r="106" s="2" customFormat="1">
      <c r="A106" s="119">
        <f>MAX($A$19:A105)+1</f>
        <v>88</v>
      </c>
      <c r="B106" s="120" t="s">
        <v>41</v>
      </c>
      <c r="C106" s="121" t="s">
        <v>92</v>
      </c>
      <c r="D106" s="121" t="s">
        <v>127</v>
      </c>
      <c r="E106" s="122" t="s">
        <v>117</v>
      </c>
      <c r="F106" s="123" t="s">
        <v>95</v>
      </c>
      <c r="G106" s="123" t="s">
        <v>96</v>
      </c>
      <c r="H106" s="123" t="s">
        <v>179</v>
      </c>
      <c r="I106" s="133" t="s">
        <v>98</v>
      </c>
      <c r="J106" s="134">
        <v>32</v>
      </c>
      <c r="K106" s="134">
        <v>256</v>
      </c>
      <c r="L106" s="135">
        <v>8192</v>
      </c>
      <c r="M106" s="120" t="s">
        <v>56</v>
      </c>
      <c r="N106" s="136">
        <v>656</v>
      </c>
      <c r="O106" s="139"/>
      <c r="P106" s="132" t="s">
        <v>49</v>
      </c>
      <c r="Q106" s="141" t="s">
        <v>50</v>
      </c>
      <c r="R106" s="142">
        <f t="shared" si="1"/>
        <v>8.0078125</v>
      </c>
    </row>
    <row r="107" s="2" customFormat="1">
      <c r="A107" s="119">
        <f>MAX($A$19:A106)+1</f>
        <v>89</v>
      </c>
      <c r="B107" s="120" t="s">
        <v>41</v>
      </c>
      <c r="C107" s="121" t="s">
        <v>92</v>
      </c>
      <c r="D107" s="121" t="s">
        <v>127</v>
      </c>
      <c r="E107" s="122" t="s">
        <v>117</v>
      </c>
      <c r="F107" s="123" t="s">
        <v>95</v>
      </c>
      <c r="G107" s="123" t="s">
        <v>96</v>
      </c>
      <c r="H107" s="123" t="s">
        <v>180</v>
      </c>
      <c r="I107" s="133" t="s">
        <v>98</v>
      </c>
      <c r="J107" s="134">
        <v>32</v>
      </c>
      <c r="K107" s="134">
        <v>256</v>
      </c>
      <c r="L107" s="135">
        <v>8192</v>
      </c>
      <c r="M107" s="120" t="s">
        <v>56</v>
      </c>
      <c r="N107" s="136">
        <v>656</v>
      </c>
      <c r="O107" s="139"/>
      <c r="P107" s="132" t="s">
        <v>49</v>
      </c>
      <c r="Q107" s="141" t="s">
        <v>50</v>
      </c>
      <c r="R107" s="142">
        <f t="shared" si="1"/>
        <v>8.0078125</v>
      </c>
    </row>
    <row r="108" s="2" customFormat="1">
      <c r="A108" s="119">
        <f>MAX($A$19:A107)+1</f>
        <v>90</v>
      </c>
      <c r="B108" s="120" t="s">
        <v>41</v>
      </c>
      <c r="C108" s="121" t="s">
        <v>92</v>
      </c>
      <c r="D108" s="121" t="s">
        <v>127</v>
      </c>
      <c r="E108" s="122" t="s">
        <v>117</v>
      </c>
      <c r="F108" s="123" t="s">
        <v>95</v>
      </c>
      <c r="G108" s="123" t="s">
        <v>96</v>
      </c>
      <c r="H108" s="123" t="s">
        <v>181</v>
      </c>
      <c r="I108" s="133" t="s">
        <v>98</v>
      </c>
      <c r="J108" s="134">
        <v>16</v>
      </c>
      <c r="K108" s="134">
        <v>256</v>
      </c>
      <c r="L108" s="135">
        <v>4096</v>
      </c>
      <c r="M108" s="120" t="s">
        <v>56</v>
      </c>
      <c r="N108" s="136">
        <v>328</v>
      </c>
      <c r="O108" s="139"/>
      <c r="P108" s="132" t="s">
        <v>49</v>
      </c>
      <c r="Q108" s="141" t="s">
        <v>50</v>
      </c>
      <c r="R108" s="142">
        <f t="shared" si="1"/>
        <v>8.0078125</v>
      </c>
    </row>
    <row r="109" s="2" customFormat="1">
      <c r="A109" s="119">
        <f>MAX($A$19:A108)+1</f>
        <v>91</v>
      </c>
      <c r="B109" s="120" t="s">
        <v>41</v>
      </c>
      <c r="C109" s="121" t="s">
        <v>92</v>
      </c>
      <c r="D109" s="121" t="s">
        <v>127</v>
      </c>
      <c r="E109" s="122" t="s">
        <v>117</v>
      </c>
      <c r="F109" s="123" t="s">
        <v>95</v>
      </c>
      <c r="G109" s="123" t="s">
        <v>96</v>
      </c>
      <c r="H109" s="123" t="s">
        <v>182</v>
      </c>
      <c r="I109" s="133" t="s">
        <v>98</v>
      </c>
      <c r="J109" s="134">
        <v>256</v>
      </c>
      <c r="K109" s="134">
        <v>1245</v>
      </c>
      <c r="L109" s="135">
        <v>318720</v>
      </c>
      <c r="M109" s="120" t="s">
        <v>56</v>
      </c>
      <c r="N109" s="136">
        <v>25498</v>
      </c>
      <c r="O109" s="139"/>
      <c r="P109" s="132" t="s">
        <v>49</v>
      </c>
      <c r="Q109" s="141" t="s">
        <v>50</v>
      </c>
      <c r="R109" s="142">
        <f t="shared" si="1"/>
        <v>8.00012550200803</v>
      </c>
    </row>
    <row r="110" s="2" customFormat="1">
      <c r="A110" s="119">
        <f>MAX($A$19:A109)+1</f>
        <v>92</v>
      </c>
      <c r="B110" s="120" t="s">
        <v>41</v>
      </c>
      <c r="C110" s="121" t="s">
        <v>92</v>
      </c>
      <c r="D110" s="121" t="s">
        <v>127</v>
      </c>
      <c r="E110" s="122" t="s">
        <v>117</v>
      </c>
      <c r="F110" s="123" t="s">
        <v>95</v>
      </c>
      <c r="G110" s="123" t="s">
        <v>96</v>
      </c>
      <c r="H110" s="123" t="s">
        <v>183</v>
      </c>
      <c r="I110" s="133" t="s">
        <v>98</v>
      </c>
      <c r="J110" s="134">
        <v>256</v>
      </c>
      <c r="K110" s="134">
        <v>700</v>
      </c>
      <c r="L110" s="135">
        <v>179200</v>
      </c>
      <c r="M110" s="120" t="s">
        <v>56</v>
      </c>
      <c r="N110" s="136">
        <v>14336</v>
      </c>
      <c r="O110" s="139"/>
      <c r="P110" s="132" t="s">
        <v>49</v>
      </c>
      <c r="Q110" s="141" t="s">
        <v>50</v>
      </c>
      <c r="R110" s="142">
        <f t="shared" si="1"/>
        <v>8</v>
      </c>
    </row>
    <row r="111" s="2" customFormat="1">
      <c r="A111" s="119">
        <f>MAX($A$19:A110)+1</f>
        <v>93</v>
      </c>
      <c r="B111" s="120" t="s">
        <v>41</v>
      </c>
      <c r="C111" s="121" t="s">
        <v>92</v>
      </c>
      <c r="D111" s="121" t="s">
        <v>127</v>
      </c>
      <c r="E111" s="122" t="s">
        <v>117</v>
      </c>
      <c r="F111" s="123" t="s">
        <v>95</v>
      </c>
      <c r="G111" s="123" t="s">
        <v>96</v>
      </c>
      <c r="H111" s="123" t="s">
        <v>184</v>
      </c>
      <c r="I111" s="133" t="s">
        <v>98</v>
      </c>
      <c r="J111" s="134">
        <v>128</v>
      </c>
      <c r="K111" s="134">
        <v>1245</v>
      </c>
      <c r="L111" s="135">
        <v>159360</v>
      </c>
      <c r="M111" s="120" t="s">
        <v>56</v>
      </c>
      <c r="N111" s="136">
        <v>12749</v>
      </c>
      <c r="O111" s="139"/>
      <c r="P111" s="132" t="s">
        <v>49</v>
      </c>
      <c r="Q111" s="141" t="s">
        <v>50</v>
      </c>
      <c r="R111" s="142">
        <f t="shared" si="1"/>
        <v>8.00012550200803</v>
      </c>
    </row>
    <row r="112" s="2" customFormat="1">
      <c r="A112" s="119">
        <f>MAX($A$19:A111)+1</f>
        <v>94</v>
      </c>
      <c r="B112" s="120" t="s">
        <v>41</v>
      </c>
      <c r="C112" s="121" t="s">
        <v>92</v>
      </c>
      <c r="D112" s="121" t="s">
        <v>127</v>
      </c>
      <c r="E112" s="122" t="s">
        <v>117</v>
      </c>
      <c r="F112" s="123" t="s">
        <v>95</v>
      </c>
      <c r="G112" s="123" t="s">
        <v>96</v>
      </c>
      <c r="H112" s="123" t="s">
        <v>185</v>
      </c>
      <c r="I112" s="133" t="s">
        <v>98</v>
      </c>
      <c r="J112" s="134">
        <v>94</v>
      </c>
      <c r="K112" s="134">
        <v>256</v>
      </c>
      <c r="L112" s="135">
        <v>24064</v>
      </c>
      <c r="M112" s="120" t="s">
        <v>56</v>
      </c>
      <c r="N112" s="136">
        <v>1925</v>
      </c>
      <c r="O112" s="139"/>
      <c r="P112" s="132" t="s">
        <v>49</v>
      </c>
      <c r="Q112" s="141" t="s">
        <v>50</v>
      </c>
      <c r="R112" s="142">
        <f t="shared" si="1"/>
        <v>7.99950132978723</v>
      </c>
    </row>
    <row r="113" s="2" customFormat="1">
      <c r="A113" s="119">
        <f>MAX($A$19:A112)+1</f>
        <v>95</v>
      </c>
      <c r="B113" s="120" t="s">
        <v>41</v>
      </c>
      <c r="C113" s="121" t="s">
        <v>92</v>
      </c>
      <c r="D113" s="121" t="s">
        <v>127</v>
      </c>
      <c r="E113" s="122" t="s">
        <v>117</v>
      </c>
      <c r="F113" s="123" t="s">
        <v>95</v>
      </c>
      <c r="G113" s="123" t="s">
        <v>96</v>
      </c>
      <c r="H113" s="123" t="s">
        <v>186</v>
      </c>
      <c r="I113" s="133" t="s">
        <v>98</v>
      </c>
      <c r="J113" s="134">
        <v>752</v>
      </c>
      <c r="K113" s="134">
        <v>1115</v>
      </c>
      <c r="L113" s="135">
        <v>838480</v>
      </c>
      <c r="M113" s="120" t="s">
        <v>56</v>
      </c>
      <c r="N113" s="136">
        <v>67079</v>
      </c>
      <c r="O113" s="139"/>
      <c r="P113" s="132" t="s">
        <v>49</v>
      </c>
      <c r="Q113" s="141" t="s">
        <v>50</v>
      </c>
      <c r="R113" s="142">
        <f t="shared" si="1"/>
        <v>8.00007155805744</v>
      </c>
    </row>
    <row r="114" s="2" customFormat="1">
      <c r="A114" s="119">
        <f>MAX($A$19:A113)+1</f>
        <v>96</v>
      </c>
      <c r="B114" s="120" t="s">
        <v>41</v>
      </c>
      <c r="C114" s="121" t="s">
        <v>92</v>
      </c>
      <c r="D114" s="121" t="s">
        <v>127</v>
      </c>
      <c r="E114" s="122" t="s">
        <v>117</v>
      </c>
      <c r="F114" s="123" t="s">
        <v>95</v>
      </c>
      <c r="G114" s="123" t="s">
        <v>96</v>
      </c>
      <c r="H114" s="123" t="s">
        <v>187</v>
      </c>
      <c r="I114" s="133" t="s">
        <v>98</v>
      </c>
      <c r="J114" s="134">
        <v>752</v>
      </c>
      <c r="K114" s="134">
        <v>220</v>
      </c>
      <c r="L114" s="135">
        <v>165440</v>
      </c>
      <c r="M114" s="120" t="s">
        <v>56</v>
      </c>
      <c r="N114" s="136">
        <v>13236</v>
      </c>
      <c r="O114" s="139"/>
      <c r="P114" s="132" t="s">
        <v>49</v>
      </c>
      <c r="Q114" s="141" t="s">
        <v>50</v>
      </c>
      <c r="R114" s="142">
        <f t="shared" si="1"/>
        <v>8.0004835589942</v>
      </c>
    </row>
    <row r="115" s="2" customFormat="1">
      <c r="A115" s="119">
        <f>MAX($A$19:A114)+1</f>
        <v>97</v>
      </c>
      <c r="B115" s="120" t="s">
        <v>41</v>
      </c>
      <c r="C115" s="121" t="s">
        <v>92</v>
      </c>
      <c r="D115" s="121" t="s">
        <v>127</v>
      </c>
      <c r="E115" s="122" t="s">
        <v>117</v>
      </c>
      <c r="F115" s="123" t="s">
        <v>95</v>
      </c>
      <c r="G115" s="123" t="s">
        <v>96</v>
      </c>
      <c r="H115" s="123" t="s">
        <v>188</v>
      </c>
      <c r="I115" s="133" t="s">
        <v>98</v>
      </c>
      <c r="J115" s="134">
        <v>144</v>
      </c>
      <c r="K115" s="134">
        <v>256</v>
      </c>
      <c r="L115" s="135">
        <v>36864</v>
      </c>
      <c r="M115" s="120" t="s">
        <v>56</v>
      </c>
      <c r="N115" s="136">
        <v>2949</v>
      </c>
      <c r="O115" s="139"/>
      <c r="P115" s="132" t="s">
        <v>49</v>
      </c>
      <c r="Q115" s="141" t="s">
        <v>50</v>
      </c>
      <c r="R115" s="142">
        <f t="shared" si="1"/>
        <v>7.99967447916667</v>
      </c>
    </row>
    <row r="116" s="2" customFormat="1">
      <c r="A116" s="119">
        <f>MAX($A$19:A115)+1</f>
        <v>98</v>
      </c>
      <c r="B116" s="120" t="s">
        <v>41</v>
      </c>
      <c r="C116" s="121" t="s">
        <v>92</v>
      </c>
      <c r="D116" s="121" t="s">
        <v>127</v>
      </c>
      <c r="E116" s="122" t="s">
        <v>117</v>
      </c>
      <c r="F116" s="123" t="s">
        <v>95</v>
      </c>
      <c r="G116" s="123" t="s">
        <v>96</v>
      </c>
      <c r="H116" s="123" t="s">
        <v>189</v>
      </c>
      <c r="I116" s="133" t="s">
        <v>98</v>
      </c>
      <c r="J116" s="134">
        <v>1728</v>
      </c>
      <c r="K116" s="134">
        <v>1135</v>
      </c>
      <c r="L116" s="135">
        <v>1961280</v>
      </c>
      <c r="M116" s="120" t="s">
        <v>56</v>
      </c>
      <c r="N116" s="136">
        <v>156903</v>
      </c>
      <c r="O116" s="139"/>
      <c r="P116" s="132" t="s">
        <v>49</v>
      </c>
      <c r="Q116" s="141" t="s">
        <v>50</v>
      </c>
      <c r="R116" s="142">
        <f t="shared" si="1"/>
        <v>8.00003059226627</v>
      </c>
    </row>
    <row r="117" s="2" customFormat="1">
      <c r="A117" s="119">
        <f>MAX($A$19:A116)+1</f>
        <v>99</v>
      </c>
      <c r="B117" s="120" t="s">
        <v>41</v>
      </c>
      <c r="C117" s="121" t="s">
        <v>92</v>
      </c>
      <c r="D117" s="121" t="s">
        <v>127</v>
      </c>
      <c r="E117" s="122" t="s">
        <v>117</v>
      </c>
      <c r="F117" s="123" t="s">
        <v>95</v>
      </c>
      <c r="G117" s="123" t="s">
        <v>96</v>
      </c>
      <c r="H117" s="123" t="s">
        <v>190</v>
      </c>
      <c r="I117" s="133" t="s">
        <v>98</v>
      </c>
      <c r="J117" s="134">
        <v>1728</v>
      </c>
      <c r="K117" s="134">
        <v>700</v>
      </c>
      <c r="L117" s="135">
        <v>1209600</v>
      </c>
      <c r="M117" s="120" t="s">
        <v>56</v>
      </c>
      <c r="N117" s="136">
        <v>96768</v>
      </c>
      <c r="O117" s="139"/>
      <c r="P117" s="132" t="s">
        <v>49</v>
      </c>
      <c r="Q117" s="141" t="s">
        <v>50</v>
      </c>
      <c r="R117" s="142">
        <f t="shared" si="1"/>
        <v>8</v>
      </c>
    </row>
    <row r="118" s="2" customFormat="1">
      <c r="A118" s="119">
        <f>MAX($A$19:A117)+1</f>
        <v>100</v>
      </c>
      <c r="B118" s="120" t="s">
        <v>41</v>
      </c>
      <c r="C118" s="121" t="s">
        <v>92</v>
      </c>
      <c r="D118" s="121" t="s">
        <v>127</v>
      </c>
      <c r="E118" s="122" t="s">
        <v>117</v>
      </c>
      <c r="F118" s="123" t="s">
        <v>95</v>
      </c>
      <c r="G118" s="123" t="s">
        <v>96</v>
      </c>
      <c r="H118" s="123" t="s">
        <v>191</v>
      </c>
      <c r="I118" s="133" t="s">
        <v>98</v>
      </c>
      <c r="J118" s="134">
        <v>72</v>
      </c>
      <c r="K118" s="134">
        <v>1135</v>
      </c>
      <c r="L118" s="135">
        <v>81720</v>
      </c>
      <c r="M118" s="120" t="s">
        <v>56</v>
      </c>
      <c r="N118" s="136">
        <v>6538</v>
      </c>
      <c r="O118" s="139"/>
      <c r="P118" s="132" t="s">
        <v>49</v>
      </c>
      <c r="Q118" s="141" t="s">
        <v>50</v>
      </c>
      <c r="R118" s="142">
        <f t="shared" si="1"/>
        <v>8.0004894762604</v>
      </c>
    </row>
    <row r="119" s="2" customFormat="1">
      <c r="A119" s="119">
        <f>MAX($A$19:A118)+1</f>
        <v>101</v>
      </c>
      <c r="B119" s="120" t="s">
        <v>41</v>
      </c>
      <c r="C119" s="121" t="s">
        <v>92</v>
      </c>
      <c r="D119" s="121" t="s">
        <v>127</v>
      </c>
      <c r="E119" s="122" t="s">
        <v>117</v>
      </c>
      <c r="F119" s="123" t="s">
        <v>95</v>
      </c>
      <c r="G119" s="123" t="s">
        <v>96</v>
      </c>
      <c r="H119" s="123" t="s">
        <v>192</v>
      </c>
      <c r="I119" s="133" t="s">
        <v>98</v>
      </c>
      <c r="J119" s="134">
        <v>6</v>
      </c>
      <c r="K119" s="134">
        <v>256</v>
      </c>
      <c r="L119" s="135">
        <v>1536</v>
      </c>
      <c r="M119" s="120" t="s">
        <v>56</v>
      </c>
      <c r="N119" s="136">
        <v>124</v>
      </c>
      <c r="O119" s="139"/>
      <c r="P119" s="132" t="s">
        <v>49</v>
      </c>
      <c r="Q119" s="141" t="s">
        <v>50</v>
      </c>
      <c r="R119" s="142">
        <f t="shared" si="1"/>
        <v>8.07291666666667</v>
      </c>
    </row>
    <row r="120" s="2" customFormat="1">
      <c r="A120" s="119">
        <f>MAX($A$19:A119)+1</f>
        <v>102</v>
      </c>
      <c r="B120" s="120" t="s">
        <v>41</v>
      </c>
      <c r="C120" s="121" t="s">
        <v>92</v>
      </c>
      <c r="D120" s="121" t="s">
        <v>127</v>
      </c>
      <c r="E120" s="122" t="s">
        <v>117</v>
      </c>
      <c r="F120" s="123" t="s">
        <v>95</v>
      </c>
      <c r="G120" s="123" t="s">
        <v>96</v>
      </c>
      <c r="H120" s="123" t="s">
        <v>193</v>
      </c>
      <c r="I120" s="133" t="s">
        <v>98</v>
      </c>
      <c r="J120" s="134">
        <v>128</v>
      </c>
      <c r="K120" s="134">
        <v>1115</v>
      </c>
      <c r="L120" s="135">
        <v>142720</v>
      </c>
      <c r="M120" s="120" t="s">
        <v>56</v>
      </c>
      <c r="N120" s="136">
        <v>11418</v>
      </c>
      <c r="O120" s="139"/>
      <c r="P120" s="132" t="s">
        <v>49</v>
      </c>
      <c r="Q120" s="141" t="s">
        <v>50</v>
      </c>
      <c r="R120" s="142">
        <f t="shared" si="1"/>
        <v>8.0002802690583</v>
      </c>
    </row>
    <row r="121" s="2" customFormat="1">
      <c r="A121" s="119">
        <f>MAX($A$19:A120)+1</f>
        <v>103</v>
      </c>
      <c r="B121" s="120" t="s">
        <v>41</v>
      </c>
      <c r="C121" s="121" t="s">
        <v>92</v>
      </c>
      <c r="D121" s="121" t="s">
        <v>127</v>
      </c>
      <c r="E121" s="122" t="s">
        <v>117</v>
      </c>
      <c r="F121" s="123" t="s">
        <v>95</v>
      </c>
      <c r="G121" s="123" t="s">
        <v>96</v>
      </c>
      <c r="H121" s="123" t="s">
        <v>194</v>
      </c>
      <c r="I121" s="133" t="s">
        <v>98</v>
      </c>
      <c r="J121" s="134">
        <v>16</v>
      </c>
      <c r="K121" s="134">
        <v>256</v>
      </c>
      <c r="L121" s="135">
        <v>4096</v>
      </c>
      <c r="M121" s="120" t="s">
        <v>56</v>
      </c>
      <c r="N121" s="136">
        <v>328</v>
      </c>
      <c r="O121" s="139"/>
      <c r="P121" s="132" t="s">
        <v>49</v>
      </c>
      <c r="Q121" s="141" t="s">
        <v>50</v>
      </c>
      <c r="R121" s="142">
        <f t="shared" si="1"/>
        <v>8.0078125</v>
      </c>
    </row>
    <row r="122" s="2" customFormat="1">
      <c r="A122" s="119">
        <f>MAX($A$19:A121)+1</f>
        <v>104</v>
      </c>
      <c r="B122" s="120" t="s">
        <v>41</v>
      </c>
      <c r="C122" s="121" t="s">
        <v>92</v>
      </c>
      <c r="D122" s="121" t="s">
        <v>127</v>
      </c>
      <c r="E122" s="122" t="s">
        <v>117</v>
      </c>
      <c r="F122" s="123" t="s">
        <v>95</v>
      </c>
      <c r="G122" s="123" t="s">
        <v>96</v>
      </c>
      <c r="H122" s="123" t="s">
        <v>195</v>
      </c>
      <c r="I122" s="133" t="s">
        <v>98</v>
      </c>
      <c r="J122" s="134">
        <v>48</v>
      </c>
      <c r="K122" s="134">
        <v>1495</v>
      </c>
      <c r="L122" s="135">
        <v>71760</v>
      </c>
      <c r="M122" s="120" t="s">
        <v>56</v>
      </c>
      <c r="N122" s="136">
        <v>5741</v>
      </c>
      <c r="O122" s="139"/>
      <c r="P122" s="132" t="s">
        <v>49</v>
      </c>
      <c r="Q122" s="141" t="s">
        <v>50</v>
      </c>
      <c r="R122" s="142">
        <f t="shared" si="1"/>
        <v>8.00027870680045</v>
      </c>
    </row>
    <row r="123" s="2" customFormat="1">
      <c r="A123" s="119">
        <f>MAX($A$19:A122)+1</f>
        <v>105</v>
      </c>
      <c r="B123" s="120" t="s">
        <v>41</v>
      </c>
      <c r="C123" s="121" t="s">
        <v>92</v>
      </c>
      <c r="D123" s="121" t="s">
        <v>127</v>
      </c>
      <c r="E123" s="122" t="s">
        <v>117</v>
      </c>
      <c r="F123" s="123" t="s">
        <v>95</v>
      </c>
      <c r="G123" s="123" t="s">
        <v>96</v>
      </c>
      <c r="H123" s="123" t="s">
        <v>196</v>
      </c>
      <c r="I123" s="133" t="s">
        <v>98</v>
      </c>
      <c r="J123" s="134">
        <v>6</v>
      </c>
      <c r="K123" s="134">
        <v>256</v>
      </c>
      <c r="L123" s="135">
        <v>1536</v>
      </c>
      <c r="M123" s="120" t="s">
        <v>56</v>
      </c>
      <c r="N123" s="136">
        <v>124</v>
      </c>
      <c r="O123" s="139"/>
      <c r="P123" s="132" t="s">
        <v>49</v>
      </c>
      <c r="Q123" s="141" t="s">
        <v>50</v>
      </c>
      <c r="R123" s="142">
        <f t="shared" si="1"/>
        <v>8.07291666666667</v>
      </c>
    </row>
    <row r="124" s="2" customFormat="1">
      <c r="A124" s="119">
        <f>MAX($A$19:A123)+1</f>
        <v>106</v>
      </c>
      <c r="B124" s="120" t="s">
        <v>41</v>
      </c>
      <c r="C124" s="121" t="s">
        <v>92</v>
      </c>
      <c r="D124" s="121" t="s">
        <v>127</v>
      </c>
      <c r="E124" s="122" t="s">
        <v>117</v>
      </c>
      <c r="F124" s="123" t="s">
        <v>95</v>
      </c>
      <c r="G124" s="123" t="s">
        <v>96</v>
      </c>
      <c r="H124" s="123" t="s">
        <v>197</v>
      </c>
      <c r="I124" s="133" t="s">
        <v>98</v>
      </c>
      <c r="J124" s="134">
        <v>64</v>
      </c>
      <c r="K124" s="134">
        <v>256</v>
      </c>
      <c r="L124" s="135">
        <v>16384</v>
      </c>
      <c r="M124" s="120" t="s">
        <v>56</v>
      </c>
      <c r="N124" s="136">
        <v>1311</v>
      </c>
      <c r="O124" s="139"/>
      <c r="P124" s="132" t="s">
        <v>49</v>
      </c>
      <c r="Q124" s="141" t="s">
        <v>50</v>
      </c>
      <c r="R124" s="142">
        <f t="shared" si="1"/>
        <v>8.001708984375</v>
      </c>
    </row>
    <row r="125" s="2" customFormat="1">
      <c r="A125" s="119">
        <f>MAX($A$19:A124)+1</f>
        <v>107</v>
      </c>
      <c r="B125" s="120" t="s">
        <v>41</v>
      </c>
      <c r="C125" s="121" t="s">
        <v>92</v>
      </c>
      <c r="D125" s="121" t="s">
        <v>127</v>
      </c>
      <c r="E125" s="122" t="s">
        <v>117</v>
      </c>
      <c r="F125" s="123" t="s">
        <v>95</v>
      </c>
      <c r="G125" s="123" t="s">
        <v>96</v>
      </c>
      <c r="H125" s="123" t="s">
        <v>198</v>
      </c>
      <c r="I125" s="133" t="s">
        <v>98</v>
      </c>
      <c r="J125" s="134">
        <v>512</v>
      </c>
      <c r="K125" s="134">
        <v>1115</v>
      </c>
      <c r="L125" s="135">
        <v>570880</v>
      </c>
      <c r="M125" s="120" t="s">
        <v>56</v>
      </c>
      <c r="N125" s="136">
        <v>45671</v>
      </c>
      <c r="O125" s="139"/>
      <c r="P125" s="132" t="s">
        <v>49</v>
      </c>
      <c r="Q125" s="141" t="s">
        <v>50</v>
      </c>
      <c r="R125" s="142">
        <f t="shared" si="1"/>
        <v>8.00010510089686</v>
      </c>
    </row>
    <row r="126" s="2" customFormat="1">
      <c r="A126" s="119">
        <f>MAX($A$19:A125)+1</f>
        <v>108</v>
      </c>
      <c r="B126" s="120" t="s">
        <v>41</v>
      </c>
      <c r="C126" s="121" t="s">
        <v>92</v>
      </c>
      <c r="D126" s="121" t="s">
        <v>127</v>
      </c>
      <c r="E126" s="122" t="s">
        <v>117</v>
      </c>
      <c r="F126" s="123" t="s">
        <v>95</v>
      </c>
      <c r="G126" s="123" t="s">
        <v>96</v>
      </c>
      <c r="H126" s="123" t="s">
        <v>199</v>
      </c>
      <c r="I126" s="133" t="s">
        <v>98</v>
      </c>
      <c r="J126" s="134">
        <v>512</v>
      </c>
      <c r="K126" s="134">
        <v>700</v>
      </c>
      <c r="L126" s="135">
        <v>358400</v>
      </c>
      <c r="M126" s="120" t="s">
        <v>56</v>
      </c>
      <c r="N126" s="136">
        <v>28672</v>
      </c>
      <c r="O126" s="139"/>
      <c r="P126" s="132" t="s">
        <v>49</v>
      </c>
      <c r="Q126" s="141" t="s">
        <v>50</v>
      </c>
      <c r="R126" s="142">
        <f t="shared" si="1"/>
        <v>8</v>
      </c>
    </row>
    <row r="127" s="2" customFormat="1">
      <c r="A127" s="119">
        <f>MAX($A$19:A126)+1</f>
        <v>109</v>
      </c>
      <c r="B127" s="120" t="s">
        <v>41</v>
      </c>
      <c r="C127" s="121" t="s">
        <v>92</v>
      </c>
      <c r="D127" s="121" t="s">
        <v>127</v>
      </c>
      <c r="E127" s="122" t="s">
        <v>117</v>
      </c>
      <c r="F127" s="123" t="s">
        <v>95</v>
      </c>
      <c r="G127" s="123" t="s">
        <v>96</v>
      </c>
      <c r="H127" s="123" t="s">
        <v>200</v>
      </c>
      <c r="I127" s="133" t="s">
        <v>98</v>
      </c>
      <c r="J127" s="134">
        <v>64</v>
      </c>
      <c r="K127" s="134">
        <v>256</v>
      </c>
      <c r="L127" s="135">
        <v>16384</v>
      </c>
      <c r="M127" s="120" t="s">
        <v>56</v>
      </c>
      <c r="N127" s="136">
        <v>1311</v>
      </c>
      <c r="O127" s="139"/>
      <c r="P127" s="132" t="s">
        <v>49</v>
      </c>
      <c r="Q127" s="141" t="s">
        <v>50</v>
      </c>
      <c r="R127" s="142">
        <f t="shared" si="1"/>
        <v>8.001708984375</v>
      </c>
    </row>
    <row r="128" s="2" customFormat="1">
      <c r="A128" s="119">
        <f>MAX($A$19:A127)+1</f>
        <v>110</v>
      </c>
      <c r="B128" s="120" t="s">
        <v>41</v>
      </c>
      <c r="C128" s="121" t="s">
        <v>92</v>
      </c>
      <c r="D128" s="121" t="s">
        <v>127</v>
      </c>
      <c r="E128" s="122" t="s">
        <v>117</v>
      </c>
      <c r="F128" s="123" t="s">
        <v>95</v>
      </c>
      <c r="G128" s="123" t="s">
        <v>96</v>
      </c>
      <c r="H128" s="123" t="s">
        <v>201</v>
      </c>
      <c r="I128" s="133" t="s">
        <v>98</v>
      </c>
      <c r="J128" s="134">
        <v>512</v>
      </c>
      <c r="K128" s="134">
        <v>1115</v>
      </c>
      <c r="L128" s="135">
        <v>570880</v>
      </c>
      <c r="M128" s="120" t="s">
        <v>56</v>
      </c>
      <c r="N128" s="136">
        <v>45671</v>
      </c>
      <c r="O128" s="139"/>
      <c r="P128" s="132" t="s">
        <v>49</v>
      </c>
      <c r="Q128" s="141" t="s">
        <v>50</v>
      </c>
      <c r="R128" s="142">
        <f t="shared" si="1"/>
        <v>8.00010510089686</v>
      </c>
    </row>
    <row r="129" s="2" customFormat="1">
      <c r="A129" s="119">
        <f>MAX($A$19:A128)+1</f>
        <v>111</v>
      </c>
      <c r="B129" s="120" t="s">
        <v>41</v>
      </c>
      <c r="C129" s="121" t="s">
        <v>92</v>
      </c>
      <c r="D129" s="121" t="s">
        <v>127</v>
      </c>
      <c r="E129" s="122" t="s">
        <v>117</v>
      </c>
      <c r="F129" s="123" t="s">
        <v>95</v>
      </c>
      <c r="G129" s="123" t="s">
        <v>96</v>
      </c>
      <c r="H129" s="123" t="s">
        <v>202</v>
      </c>
      <c r="I129" s="133" t="s">
        <v>98</v>
      </c>
      <c r="J129" s="134">
        <v>512</v>
      </c>
      <c r="K129" s="134">
        <v>700</v>
      </c>
      <c r="L129" s="135">
        <v>358400</v>
      </c>
      <c r="M129" s="120" t="s">
        <v>56</v>
      </c>
      <c r="N129" s="136">
        <v>28672</v>
      </c>
      <c r="O129" s="139"/>
      <c r="P129" s="132" t="s">
        <v>49</v>
      </c>
      <c r="Q129" s="141" t="s">
        <v>50</v>
      </c>
      <c r="R129" s="142">
        <f t="shared" si="1"/>
        <v>8</v>
      </c>
    </row>
    <row r="130" s="2" customFormat="1">
      <c r="A130" s="119">
        <f>MAX($A$19:A129)+1</f>
        <v>112</v>
      </c>
      <c r="B130" s="120" t="s">
        <v>41</v>
      </c>
      <c r="C130" s="121" t="s">
        <v>92</v>
      </c>
      <c r="D130" s="121" t="s">
        <v>127</v>
      </c>
      <c r="E130" s="122" t="s">
        <v>117</v>
      </c>
      <c r="F130" s="123" t="s">
        <v>95</v>
      </c>
      <c r="G130" s="123" t="s">
        <v>96</v>
      </c>
      <c r="H130" s="123" t="s">
        <v>203</v>
      </c>
      <c r="I130" s="133" t="s">
        <v>98</v>
      </c>
      <c r="J130" s="134">
        <v>210</v>
      </c>
      <c r="K130" s="134">
        <v>256</v>
      </c>
      <c r="L130" s="135">
        <v>53760</v>
      </c>
      <c r="M130" s="120" t="s">
        <v>56</v>
      </c>
      <c r="N130" s="136">
        <v>4301</v>
      </c>
      <c r="O130" s="139"/>
      <c r="P130" s="132" t="s">
        <v>49</v>
      </c>
      <c r="Q130" s="141" t="s">
        <v>50</v>
      </c>
      <c r="R130" s="142">
        <f t="shared" si="1"/>
        <v>8.00037202380952</v>
      </c>
    </row>
    <row r="131" s="2" customFormat="1">
      <c r="A131" s="119">
        <f>MAX($A$19:A130)+1</f>
        <v>113</v>
      </c>
      <c r="B131" s="120" t="s">
        <v>41</v>
      </c>
      <c r="C131" s="121" t="s">
        <v>92</v>
      </c>
      <c r="D131" s="121" t="s">
        <v>127</v>
      </c>
      <c r="E131" s="122" t="s">
        <v>117</v>
      </c>
      <c r="F131" s="123" t="s">
        <v>95</v>
      </c>
      <c r="G131" s="123" t="s">
        <v>96</v>
      </c>
      <c r="H131" s="123" t="s">
        <v>204</v>
      </c>
      <c r="I131" s="133" t="s">
        <v>98</v>
      </c>
      <c r="J131" s="134">
        <v>2100</v>
      </c>
      <c r="K131" s="134">
        <v>1135</v>
      </c>
      <c r="L131" s="135">
        <v>2383500</v>
      </c>
      <c r="M131" s="120" t="s">
        <v>56</v>
      </c>
      <c r="N131" s="136">
        <v>190680</v>
      </c>
      <c r="O131" s="139"/>
      <c r="P131" s="132" t="s">
        <v>49</v>
      </c>
      <c r="Q131" s="141" t="s">
        <v>50</v>
      </c>
      <c r="R131" s="142">
        <f t="shared" si="1"/>
        <v>8</v>
      </c>
    </row>
    <row r="132" s="2" customFormat="1">
      <c r="A132" s="119">
        <f>MAX($A$19:A131)+1</f>
        <v>114</v>
      </c>
      <c r="B132" s="120" t="s">
        <v>41</v>
      </c>
      <c r="C132" s="121" t="s">
        <v>92</v>
      </c>
      <c r="D132" s="121" t="s">
        <v>127</v>
      </c>
      <c r="E132" s="122" t="s">
        <v>117</v>
      </c>
      <c r="F132" s="123" t="s">
        <v>95</v>
      </c>
      <c r="G132" s="123" t="s">
        <v>96</v>
      </c>
      <c r="H132" s="123" t="s">
        <v>205</v>
      </c>
      <c r="I132" s="133" t="s">
        <v>98</v>
      </c>
      <c r="J132" s="134">
        <v>1480</v>
      </c>
      <c r="K132" s="134">
        <v>220</v>
      </c>
      <c r="L132" s="135">
        <v>325600</v>
      </c>
      <c r="M132" s="120" t="s">
        <v>56</v>
      </c>
      <c r="N132" s="136">
        <v>26048</v>
      </c>
      <c r="O132" s="139"/>
      <c r="P132" s="132" t="s">
        <v>49</v>
      </c>
      <c r="Q132" s="141" t="s">
        <v>50</v>
      </c>
      <c r="R132" s="142">
        <f t="shared" si="1"/>
        <v>8</v>
      </c>
    </row>
    <row r="133" s="2" customFormat="1">
      <c r="A133" s="119">
        <f>MAX($A$19:A132)+1</f>
        <v>115</v>
      </c>
      <c r="B133" s="120" t="s">
        <v>41</v>
      </c>
      <c r="C133" s="121" t="s">
        <v>92</v>
      </c>
      <c r="D133" s="121" t="s">
        <v>127</v>
      </c>
      <c r="E133" s="122" t="s">
        <v>117</v>
      </c>
      <c r="F133" s="123" t="s">
        <v>95</v>
      </c>
      <c r="G133" s="123" t="s">
        <v>96</v>
      </c>
      <c r="H133" s="123" t="s">
        <v>206</v>
      </c>
      <c r="I133" s="133" t="s">
        <v>98</v>
      </c>
      <c r="J133" s="134">
        <v>144</v>
      </c>
      <c r="K133" s="134">
        <v>256</v>
      </c>
      <c r="L133" s="135">
        <v>36864</v>
      </c>
      <c r="M133" s="120" t="s">
        <v>56</v>
      </c>
      <c r="N133" s="136">
        <v>2949</v>
      </c>
      <c r="O133" s="139"/>
      <c r="P133" s="132" t="s">
        <v>49</v>
      </c>
      <c r="Q133" s="141" t="s">
        <v>50</v>
      </c>
      <c r="R133" s="142">
        <f t="shared" si="1"/>
        <v>7.99967447916667</v>
      </c>
    </row>
    <row r="134" s="2" customFormat="1">
      <c r="A134" s="119">
        <f>MAX($A$19:A133)+1</f>
        <v>116</v>
      </c>
      <c r="B134" s="120" t="s">
        <v>41</v>
      </c>
      <c r="C134" s="121" t="s">
        <v>92</v>
      </c>
      <c r="D134" s="121" t="s">
        <v>127</v>
      </c>
      <c r="E134" s="122" t="s">
        <v>117</v>
      </c>
      <c r="F134" s="123" t="s">
        <v>95</v>
      </c>
      <c r="G134" s="123" t="s">
        <v>96</v>
      </c>
      <c r="H134" s="123" t="s">
        <v>207</v>
      </c>
      <c r="I134" s="133" t="s">
        <v>98</v>
      </c>
      <c r="J134" s="134">
        <v>1440</v>
      </c>
      <c r="K134" s="134">
        <v>1135</v>
      </c>
      <c r="L134" s="135">
        <v>1634400</v>
      </c>
      <c r="M134" s="120" t="s">
        <v>56</v>
      </c>
      <c r="N134" s="136">
        <v>130752</v>
      </c>
      <c r="O134" s="139"/>
      <c r="P134" s="132" t="s">
        <v>49</v>
      </c>
      <c r="Q134" s="141" t="s">
        <v>50</v>
      </c>
      <c r="R134" s="142">
        <f t="shared" si="1"/>
        <v>8</v>
      </c>
    </row>
    <row r="135" s="2" customFormat="1">
      <c r="A135" s="119">
        <f>MAX($A$19:A134)+1</f>
        <v>117</v>
      </c>
      <c r="B135" s="120" t="s">
        <v>41</v>
      </c>
      <c r="C135" s="121" t="s">
        <v>92</v>
      </c>
      <c r="D135" s="121" t="s">
        <v>127</v>
      </c>
      <c r="E135" s="122" t="s">
        <v>117</v>
      </c>
      <c r="F135" s="123" t="s">
        <v>95</v>
      </c>
      <c r="G135" s="123" t="s">
        <v>96</v>
      </c>
      <c r="H135" s="123" t="s">
        <v>208</v>
      </c>
      <c r="I135" s="133" t="s">
        <v>98</v>
      </c>
      <c r="J135" s="134">
        <v>198</v>
      </c>
      <c r="K135" s="134">
        <v>256</v>
      </c>
      <c r="L135" s="135">
        <v>50688</v>
      </c>
      <c r="M135" s="120" t="s">
        <v>56</v>
      </c>
      <c r="N135" s="136">
        <v>4056</v>
      </c>
      <c r="O135" s="139"/>
      <c r="P135" s="132" t="s">
        <v>49</v>
      </c>
      <c r="Q135" s="141" t="s">
        <v>50</v>
      </c>
      <c r="R135" s="142">
        <f t="shared" si="1"/>
        <v>8.00189393939394</v>
      </c>
    </row>
    <row r="136" s="2" customFormat="1">
      <c r="A136" s="119">
        <f>MAX($A$19:A135)+1</f>
        <v>118</v>
      </c>
      <c r="B136" s="120" t="s">
        <v>41</v>
      </c>
      <c r="C136" s="121" t="s">
        <v>92</v>
      </c>
      <c r="D136" s="121" t="s">
        <v>127</v>
      </c>
      <c r="E136" s="122" t="s">
        <v>117</v>
      </c>
      <c r="F136" s="123" t="s">
        <v>95</v>
      </c>
      <c r="G136" s="123" t="s">
        <v>96</v>
      </c>
      <c r="H136" s="123" t="s">
        <v>209</v>
      </c>
      <c r="I136" s="133" t="s">
        <v>98</v>
      </c>
      <c r="J136" s="134">
        <v>48</v>
      </c>
      <c r="K136" s="134">
        <v>256</v>
      </c>
      <c r="L136" s="135">
        <v>12288</v>
      </c>
      <c r="M136" s="120" t="s">
        <v>56</v>
      </c>
      <c r="N136" s="136">
        <v>984</v>
      </c>
      <c r="O136" s="139"/>
      <c r="P136" s="132" t="s">
        <v>49</v>
      </c>
      <c r="Q136" s="141" t="s">
        <v>50</v>
      </c>
      <c r="R136" s="142">
        <f t="shared" si="1"/>
        <v>8.0078125</v>
      </c>
    </row>
    <row r="137" s="2" customFormat="1">
      <c r="A137" s="119">
        <f>MAX($A$19:A136)+1</f>
        <v>119</v>
      </c>
      <c r="B137" s="120" t="s">
        <v>41</v>
      </c>
      <c r="C137" s="121" t="s">
        <v>92</v>
      </c>
      <c r="D137" s="121" t="s">
        <v>127</v>
      </c>
      <c r="E137" s="122" t="s">
        <v>117</v>
      </c>
      <c r="F137" s="123" t="s">
        <v>95</v>
      </c>
      <c r="G137" s="123" t="s">
        <v>96</v>
      </c>
      <c r="H137" s="123" t="s">
        <v>210</v>
      </c>
      <c r="I137" s="133" t="s">
        <v>98</v>
      </c>
      <c r="J137" s="134">
        <v>248</v>
      </c>
      <c r="K137" s="134">
        <v>256</v>
      </c>
      <c r="L137" s="135">
        <v>63488</v>
      </c>
      <c r="M137" s="120" t="s">
        <v>56</v>
      </c>
      <c r="N137" s="136">
        <v>5080</v>
      </c>
      <c r="O137" s="139"/>
      <c r="P137" s="132" t="s">
        <v>49</v>
      </c>
      <c r="Q137" s="141" t="s">
        <v>50</v>
      </c>
      <c r="R137" s="142">
        <f t="shared" si="1"/>
        <v>8.00151209677419</v>
      </c>
    </row>
    <row r="138" s="2" customFormat="1">
      <c r="A138" s="119">
        <f>MAX($A$19:A137)+1</f>
        <v>120</v>
      </c>
      <c r="B138" s="120" t="s">
        <v>41</v>
      </c>
      <c r="C138" s="121" t="s">
        <v>92</v>
      </c>
      <c r="D138" s="121" t="s">
        <v>127</v>
      </c>
      <c r="E138" s="122" t="s">
        <v>117</v>
      </c>
      <c r="F138" s="123" t="s">
        <v>95</v>
      </c>
      <c r="G138" s="123" t="s">
        <v>96</v>
      </c>
      <c r="H138" s="123" t="s">
        <v>211</v>
      </c>
      <c r="I138" s="133" t="s">
        <v>98</v>
      </c>
      <c r="J138" s="134">
        <v>72</v>
      </c>
      <c r="K138" s="134">
        <v>256</v>
      </c>
      <c r="L138" s="135">
        <v>18432</v>
      </c>
      <c r="M138" s="120" t="s">
        <v>56</v>
      </c>
      <c r="N138" s="136">
        <v>1475</v>
      </c>
      <c r="O138" s="139"/>
      <c r="P138" s="132" t="s">
        <v>49</v>
      </c>
      <c r="Q138" s="141" t="s">
        <v>50</v>
      </c>
      <c r="R138" s="142">
        <f t="shared" si="1"/>
        <v>8.00238715277778</v>
      </c>
    </row>
    <row r="139" s="2" customFormat="1">
      <c r="A139" s="119">
        <f>MAX($A$19:A138)+1</f>
        <v>121</v>
      </c>
      <c r="B139" s="120" t="s">
        <v>41</v>
      </c>
      <c r="C139" s="121" t="s">
        <v>92</v>
      </c>
      <c r="D139" s="121" t="s">
        <v>127</v>
      </c>
      <c r="E139" s="122" t="s">
        <v>117</v>
      </c>
      <c r="F139" s="123" t="s">
        <v>95</v>
      </c>
      <c r="G139" s="123" t="s">
        <v>96</v>
      </c>
      <c r="H139" s="123" t="s">
        <v>212</v>
      </c>
      <c r="I139" s="133" t="s">
        <v>98</v>
      </c>
      <c r="J139" s="134">
        <v>325</v>
      </c>
      <c r="K139" s="134">
        <v>256</v>
      </c>
      <c r="L139" s="135">
        <v>83200</v>
      </c>
      <c r="M139" s="120" t="s">
        <v>56</v>
      </c>
      <c r="N139" s="136">
        <v>6656</v>
      </c>
      <c r="O139" s="139"/>
      <c r="P139" s="132" t="s">
        <v>49</v>
      </c>
      <c r="Q139" s="141" t="s">
        <v>50</v>
      </c>
      <c r="R139" s="142">
        <f t="shared" si="1"/>
        <v>8</v>
      </c>
    </row>
    <row r="140" s="2" customFormat="1">
      <c r="A140" s="119">
        <f>MAX($A$19:A139)+1</f>
        <v>122</v>
      </c>
      <c r="B140" s="120" t="s">
        <v>41</v>
      </c>
      <c r="C140" s="121" t="s">
        <v>92</v>
      </c>
      <c r="D140" s="121" t="s">
        <v>127</v>
      </c>
      <c r="E140" s="122" t="s">
        <v>117</v>
      </c>
      <c r="F140" s="123" t="s">
        <v>95</v>
      </c>
      <c r="G140" s="123" t="s">
        <v>96</v>
      </c>
      <c r="H140" s="123" t="s">
        <v>213</v>
      </c>
      <c r="I140" s="133" t="s">
        <v>98</v>
      </c>
      <c r="J140" s="134">
        <v>240</v>
      </c>
      <c r="K140" s="134">
        <v>256</v>
      </c>
      <c r="L140" s="135">
        <v>61440</v>
      </c>
      <c r="M140" s="120" t="s">
        <v>56</v>
      </c>
      <c r="N140" s="136">
        <v>4916</v>
      </c>
      <c r="O140" s="139"/>
      <c r="P140" s="132" t="s">
        <v>49</v>
      </c>
      <c r="Q140" s="141" t="s">
        <v>50</v>
      </c>
      <c r="R140" s="142">
        <f t="shared" si="1"/>
        <v>8.00130208333333</v>
      </c>
    </row>
    <row r="141" s="2" customFormat="1">
      <c r="A141" s="119">
        <f>MAX($A$19:A140)+1</f>
        <v>123</v>
      </c>
      <c r="B141" s="120" t="s">
        <v>41</v>
      </c>
      <c r="C141" s="121" t="s">
        <v>92</v>
      </c>
      <c r="D141" s="121" t="s">
        <v>127</v>
      </c>
      <c r="E141" s="122" t="s">
        <v>117</v>
      </c>
      <c r="F141" s="123" t="s">
        <v>95</v>
      </c>
      <c r="G141" s="123" t="s">
        <v>96</v>
      </c>
      <c r="H141" s="123" t="s">
        <v>214</v>
      </c>
      <c r="I141" s="133" t="s">
        <v>98</v>
      </c>
      <c r="J141" s="134">
        <v>500</v>
      </c>
      <c r="K141" s="134">
        <v>256</v>
      </c>
      <c r="L141" s="135">
        <v>128000</v>
      </c>
      <c r="M141" s="120" t="s">
        <v>56</v>
      </c>
      <c r="N141" s="136">
        <v>10240</v>
      </c>
      <c r="O141" s="139"/>
      <c r="P141" s="132" t="s">
        <v>49</v>
      </c>
      <c r="Q141" s="141" t="s">
        <v>50</v>
      </c>
      <c r="R141" s="142">
        <f t="shared" si="1"/>
        <v>8</v>
      </c>
    </row>
    <row r="142" s="2" customFormat="1">
      <c r="A142" s="119">
        <f>MAX($A$19:A141)+1</f>
        <v>124</v>
      </c>
      <c r="B142" s="120" t="s">
        <v>41</v>
      </c>
      <c r="C142" s="121" t="s">
        <v>92</v>
      </c>
      <c r="D142" s="121" t="s">
        <v>127</v>
      </c>
      <c r="E142" s="122" t="s">
        <v>117</v>
      </c>
      <c r="F142" s="123" t="s">
        <v>95</v>
      </c>
      <c r="G142" s="123" t="s">
        <v>96</v>
      </c>
      <c r="H142" s="123" t="s">
        <v>215</v>
      </c>
      <c r="I142" s="133" t="s">
        <v>98</v>
      </c>
      <c r="J142" s="134">
        <v>62</v>
      </c>
      <c r="K142" s="134">
        <v>4180</v>
      </c>
      <c r="L142" s="135">
        <v>259160</v>
      </c>
      <c r="M142" s="120" t="s">
        <v>56</v>
      </c>
      <c r="N142" s="136">
        <v>20733</v>
      </c>
      <c r="O142" s="139"/>
      <c r="P142" s="132" t="s">
        <v>49</v>
      </c>
      <c r="Q142" s="141" t="s">
        <v>50</v>
      </c>
      <c r="R142" s="142">
        <f t="shared" si="1"/>
        <v>8.00007717240315</v>
      </c>
    </row>
    <row r="143" s="2" customFormat="1">
      <c r="A143" s="119">
        <f>MAX($A$19:A142)+1</f>
        <v>125</v>
      </c>
      <c r="B143" s="120" t="s">
        <v>41</v>
      </c>
      <c r="C143" s="121" t="s">
        <v>92</v>
      </c>
      <c r="D143" s="121" t="s">
        <v>127</v>
      </c>
      <c r="E143" s="122" t="s">
        <v>117</v>
      </c>
      <c r="F143" s="123" t="s">
        <v>95</v>
      </c>
      <c r="G143" s="123" t="s">
        <v>96</v>
      </c>
      <c r="H143" s="123" t="s">
        <v>216</v>
      </c>
      <c r="I143" s="133" t="s">
        <v>98</v>
      </c>
      <c r="J143" s="134">
        <v>62</v>
      </c>
      <c r="K143" s="134">
        <v>4180</v>
      </c>
      <c r="L143" s="135">
        <v>259160</v>
      </c>
      <c r="M143" s="120" t="s">
        <v>56</v>
      </c>
      <c r="N143" s="136">
        <v>20733</v>
      </c>
      <c r="O143" s="139"/>
      <c r="P143" s="132" t="s">
        <v>49</v>
      </c>
      <c r="Q143" s="141" t="s">
        <v>50</v>
      </c>
      <c r="R143" s="142">
        <f t="shared" si="1"/>
        <v>8.00007717240315</v>
      </c>
    </row>
    <row r="144" s="2" customFormat="1">
      <c r="A144" s="119">
        <f>MAX($A$19:A143)+1</f>
        <v>126</v>
      </c>
      <c r="B144" s="120" t="s">
        <v>41</v>
      </c>
      <c r="C144" s="121" t="s">
        <v>92</v>
      </c>
      <c r="D144" s="121" t="s">
        <v>217</v>
      </c>
      <c r="E144" s="122" t="s">
        <v>117</v>
      </c>
      <c r="F144" s="123" t="s">
        <v>95</v>
      </c>
      <c r="G144" s="123" t="s">
        <v>96</v>
      </c>
      <c r="H144" s="123" t="s">
        <v>218</v>
      </c>
      <c r="I144" s="133" t="s">
        <v>100</v>
      </c>
      <c r="J144" s="134">
        <v>11388</v>
      </c>
      <c r="K144" s="134">
        <v>1155</v>
      </c>
      <c r="L144" s="135">
        <v>13153140</v>
      </c>
      <c r="M144" s="120" t="s">
        <v>56</v>
      </c>
      <c r="N144" s="136">
        <v>1052252</v>
      </c>
      <c r="O144" s="139"/>
      <c r="P144" s="132" t="s">
        <v>49</v>
      </c>
      <c r="Q144" s="141" t="s">
        <v>50</v>
      </c>
      <c r="R144" s="142">
        <f t="shared" si="1"/>
        <v>8.00000608219786</v>
      </c>
    </row>
    <row r="145" s="2" customFormat="1">
      <c r="A145" s="119">
        <f>MAX($A$19:A144)+1</f>
        <v>127</v>
      </c>
      <c r="B145" s="120" t="s">
        <v>41</v>
      </c>
      <c r="C145" s="121" t="s">
        <v>92</v>
      </c>
      <c r="D145" s="121" t="s">
        <v>217</v>
      </c>
      <c r="E145" s="122" t="s">
        <v>117</v>
      </c>
      <c r="F145" s="123" t="s">
        <v>95</v>
      </c>
      <c r="G145" s="123" t="s">
        <v>96</v>
      </c>
      <c r="H145" s="123" t="s">
        <v>219</v>
      </c>
      <c r="I145" s="133" t="s">
        <v>100</v>
      </c>
      <c r="J145" s="134">
        <v>10000</v>
      </c>
      <c r="K145" s="134">
        <v>7000</v>
      </c>
      <c r="L145" s="135">
        <v>70000000</v>
      </c>
      <c r="M145" s="120" t="s">
        <v>56</v>
      </c>
      <c r="N145" s="136">
        <v>5600000</v>
      </c>
      <c r="O145" s="139"/>
      <c r="P145" s="132" t="s">
        <v>49</v>
      </c>
      <c r="Q145" s="141" t="s">
        <v>50</v>
      </c>
      <c r="R145" s="142">
        <f t="shared" si="1"/>
        <v>8</v>
      </c>
    </row>
    <row r="146" s="2" customFormat="1">
      <c r="A146" s="119">
        <f>MAX($A$19:A145)+1</f>
        <v>128</v>
      </c>
      <c r="B146" s="120" t="s">
        <v>41</v>
      </c>
      <c r="C146" s="121" t="s">
        <v>92</v>
      </c>
      <c r="D146" s="121" t="s">
        <v>217</v>
      </c>
      <c r="E146" s="122" t="s">
        <v>117</v>
      </c>
      <c r="F146" s="123" t="s">
        <v>95</v>
      </c>
      <c r="G146" s="123" t="s">
        <v>96</v>
      </c>
      <c r="H146" s="123" t="s">
        <v>220</v>
      </c>
      <c r="I146" s="133" t="s">
        <v>100</v>
      </c>
      <c r="J146" s="134">
        <v>500</v>
      </c>
      <c r="K146" s="134">
        <v>9915</v>
      </c>
      <c r="L146" s="135">
        <v>4957500</v>
      </c>
      <c r="M146" s="120" t="s">
        <v>56</v>
      </c>
      <c r="N146" s="136">
        <v>396600</v>
      </c>
      <c r="O146" s="139"/>
      <c r="P146" s="132" t="s">
        <v>49</v>
      </c>
      <c r="Q146" s="141" t="s">
        <v>50</v>
      </c>
      <c r="R146" s="142">
        <f t="shared" si="1"/>
        <v>8</v>
      </c>
    </row>
    <row r="147" s="2" customFormat="1">
      <c r="A147" s="119">
        <f>MAX($A$19:A146)+1</f>
        <v>129</v>
      </c>
      <c r="B147" s="120" t="s">
        <v>41</v>
      </c>
      <c r="C147" s="121" t="s">
        <v>92</v>
      </c>
      <c r="D147" s="121" t="s">
        <v>217</v>
      </c>
      <c r="E147" s="122" t="s">
        <v>117</v>
      </c>
      <c r="F147" s="123" t="s">
        <v>95</v>
      </c>
      <c r="G147" s="123" t="s">
        <v>96</v>
      </c>
      <c r="H147" s="123" t="s">
        <v>221</v>
      </c>
      <c r="I147" s="133" t="s">
        <v>100</v>
      </c>
      <c r="J147" s="134">
        <v>4000</v>
      </c>
      <c r="K147" s="134">
        <v>7200</v>
      </c>
      <c r="L147" s="135">
        <v>28800000</v>
      </c>
      <c r="M147" s="120" t="s">
        <v>56</v>
      </c>
      <c r="N147" s="136">
        <v>2304000</v>
      </c>
      <c r="O147" s="139"/>
      <c r="P147" s="132" t="s">
        <v>49</v>
      </c>
      <c r="Q147" s="141" t="s">
        <v>50</v>
      </c>
      <c r="R147" s="142">
        <f t="shared" si="1"/>
        <v>8</v>
      </c>
    </row>
    <row r="148" s="2" customFormat="1">
      <c r="A148" s="119">
        <f>MAX($A$19:A147)+1</f>
        <v>130</v>
      </c>
      <c r="B148" s="120" t="s">
        <v>41</v>
      </c>
      <c r="C148" s="121" t="s">
        <v>92</v>
      </c>
      <c r="D148" s="121" t="s">
        <v>217</v>
      </c>
      <c r="E148" s="122" t="s">
        <v>117</v>
      </c>
      <c r="F148" s="123" t="s">
        <v>95</v>
      </c>
      <c r="G148" s="123" t="s">
        <v>96</v>
      </c>
      <c r="H148" s="123" t="s">
        <v>222</v>
      </c>
      <c r="I148" s="133" t="s">
        <v>100</v>
      </c>
      <c r="J148" s="134">
        <v>1000</v>
      </c>
      <c r="K148" s="134">
        <v>7000</v>
      </c>
      <c r="L148" s="135">
        <v>7000000</v>
      </c>
      <c r="M148" s="120" t="s">
        <v>56</v>
      </c>
      <c r="N148" s="136">
        <v>560000</v>
      </c>
      <c r="O148" s="139"/>
      <c r="P148" s="132" t="s">
        <v>49</v>
      </c>
      <c r="Q148" s="141" t="s">
        <v>50</v>
      </c>
      <c r="R148" s="142">
        <f ref="R148:R211" t="shared" si="2">N148/L148*100</f>
        <v>8</v>
      </c>
    </row>
    <row r="149" s="2" customFormat="1">
      <c r="A149" s="119">
        <f>MAX($A$19:A148)+1</f>
        <v>131</v>
      </c>
      <c r="B149" s="120" t="s">
        <v>41</v>
      </c>
      <c r="C149" s="121" t="s">
        <v>92</v>
      </c>
      <c r="D149" s="121" t="s">
        <v>217</v>
      </c>
      <c r="E149" s="122" t="s">
        <v>117</v>
      </c>
      <c r="F149" s="123" t="s">
        <v>95</v>
      </c>
      <c r="G149" s="123" t="s">
        <v>96</v>
      </c>
      <c r="H149" s="123" t="s">
        <v>223</v>
      </c>
      <c r="I149" s="133" t="s">
        <v>100</v>
      </c>
      <c r="J149" s="134">
        <v>6000</v>
      </c>
      <c r="K149" s="134">
        <v>7200</v>
      </c>
      <c r="L149" s="135">
        <v>43200000</v>
      </c>
      <c r="M149" s="120" t="s">
        <v>56</v>
      </c>
      <c r="N149" s="136">
        <v>3455999</v>
      </c>
      <c r="O149" s="139"/>
      <c r="P149" s="132" t="s">
        <v>49</v>
      </c>
      <c r="Q149" s="141" t="s">
        <v>50</v>
      </c>
      <c r="R149" s="142">
        <f t="shared" si="2"/>
        <v>7.99999768518519</v>
      </c>
    </row>
    <row r="150" s="2" customFormat="1">
      <c r="A150" s="119">
        <f>MAX($A$19:A149)+1</f>
        <v>132</v>
      </c>
      <c r="B150" s="120" t="s">
        <v>41</v>
      </c>
      <c r="C150" s="121" t="s">
        <v>224</v>
      </c>
      <c r="D150" s="121" t="s">
        <v>225</v>
      </c>
      <c r="E150" s="122">
        <v>45201</v>
      </c>
      <c r="F150" s="123" t="s">
        <v>226</v>
      </c>
      <c r="G150" s="123" t="s">
        <v>227</v>
      </c>
      <c r="H150" s="123" t="s">
        <v>228</v>
      </c>
      <c r="I150" s="133" t="s">
        <v>47</v>
      </c>
      <c r="J150" s="134"/>
      <c r="K150" s="134"/>
      <c r="L150" s="135">
        <v>796775</v>
      </c>
      <c r="M150" s="120" t="s">
        <v>229</v>
      </c>
      <c r="N150" s="136">
        <v>79677</v>
      </c>
      <c r="O150" s="139"/>
      <c r="P150" s="132" t="s">
        <v>49</v>
      </c>
      <c r="Q150" s="141" t="s">
        <v>50</v>
      </c>
      <c r="R150" s="142">
        <f t="shared" si="2"/>
        <v>9.99993724702708</v>
      </c>
    </row>
    <row r="151" s="2" customFormat="1">
      <c r="A151" s="119">
        <f>MAX($A$19:A150)+1</f>
        <v>133</v>
      </c>
      <c r="B151" s="120" t="s">
        <v>41</v>
      </c>
      <c r="C151" s="121" t="s">
        <v>224</v>
      </c>
      <c r="D151" s="121" t="s">
        <v>230</v>
      </c>
      <c r="E151" s="122">
        <v>45201</v>
      </c>
      <c r="F151" s="123" t="s">
        <v>226</v>
      </c>
      <c r="G151" s="123" t="s">
        <v>227</v>
      </c>
      <c r="H151" s="123" t="s">
        <v>231</v>
      </c>
      <c r="I151" s="133" t="s">
        <v>47</v>
      </c>
      <c r="J151" s="134"/>
      <c r="K151" s="134"/>
      <c r="L151" s="135">
        <v>20000</v>
      </c>
      <c r="M151" s="120" t="s">
        <v>229</v>
      </c>
      <c r="N151" s="136">
        <v>2000</v>
      </c>
      <c r="O151" s="139"/>
      <c r="P151" s="132" t="s">
        <v>49</v>
      </c>
      <c r="Q151" s="141" t="s">
        <v>50</v>
      </c>
      <c r="R151" s="142">
        <f t="shared" si="2"/>
        <v>10</v>
      </c>
    </row>
    <row r="152" s="2" customFormat="1">
      <c r="A152" s="119">
        <f>MAX($A$19:A151)+1</f>
        <v>134</v>
      </c>
      <c r="B152" s="120" t="s">
        <v>41</v>
      </c>
      <c r="C152" s="121" t="s">
        <v>224</v>
      </c>
      <c r="D152" s="121" t="s">
        <v>232</v>
      </c>
      <c r="E152" s="122">
        <v>45201</v>
      </c>
      <c r="F152" s="123" t="s">
        <v>226</v>
      </c>
      <c r="G152" s="123" t="s">
        <v>227</v>
      </c>
      <c r="H152" s="123" t="s">
        <v>231</v>
      </c>
      <c r="I152" s="133" t="s">
        <v>47</v>
      </c>
      <c r="J152" s="134"/>
      <c r="K152" s="134"/>
      <c r="L152" s="135">
        <v>20000</v>
      </c>
      <c r="M152" s="120" t="s">
        <v>229</v>
      </c>
      <c r="N152" s="136">
        <v>2000</v>
      </c>
      <c r="O152" s="139"/>
      <c r="P152" s="132" t="s">
        <v>49</v>
      </c>
      <c r="Q152" s="141" t="s">
        <v>50</v>
      </c>
      <c r="R152" s="142">
        <f t="shared" si="2"/>
        <v>10</v>
      </c>
    </row>
    <row r="153" s="2" customFormat="1">
      <c r="A153" s="119">
        <f>MAX($A$19:A152)+1</f>
        <v>135</v>
      </c>
      <c r="B153" s="120" t="s">
        <v>41</v>
      </c>
      <c r="C153" s="121" t="s">
        <v>224</v>
      </c>
      <c r="D153" s="121" t="s">
        <v>233</v>
      </c>
      <c r="E153" s="122">
        <v>45201</v>
      </c>
      <c r="F153" s="123" t="s">
        <v>226</v>
      </c>
      <c r="G153" s="123" t="s">
        <v>227</v>
      </c>
      <c r="H153" s="123" t="s">
        <v>231</v>
      </c>
      <c r="I153" s="133" t="s">
        <v>47</v>
      </c>
      <c r="J153" s="134"/>
      <c r="K153" s="134"/>
      <c r="L153" s="135">
        <v>20000</v>
      </c>
      <c r="M153" s="120" t="s">
        <v>229</v>
      </c>
      <c r="N153" s="136">
        <v>2000</v>
      </c>
      <c r="O153" s="139"/>
      <c r="P153" s="132" t="s">
        <v>49</v>
      </c>
      <c r="Q153" s="141" t="s">
        <v>50</v>
      </c>
      <c r="R153" s="142">
        <f t="shared" si="2"/>
        <v>10</v>
      </c>
    </row>
    <row r="154" s="2" customFormat="1">
      <c r="A154" s="119">
        <f>MAX($A$19:A153)+1</f>
        <v>136</v>
      </c>
      <c r="B154" s="120" t="s">
        <v>41</v>
      </c>
      <c r="C154" s="121" t="s">
        <v>224</v>
      </c>
      <c r="D154" s="121" t="s">
        <v>234</v>
      </c>
      <c r="E154" s="122">
        <v>45201</v>
      </c>
      <c r="F154" s="123" t="s">
        <v>226</v>
      </c>
      <c r="G154" s="123" t="s">
        <v>227</v>
      </c>
      <c r="H154" s="123" t="s">
        <v>231</v>
      </c>
      <c r="I154" s="133" t="s">
        <v>47</v>
      </c>
      <c r="J154" s="134"/>
      <c r="K154" s="134"/>
      <c r="L154" s="135">
        <v>20000</v>
      </c>
      <c r="M154" s="120" t="s">
        <v>229</v>
      </c>
      <c r="N154" s="136">
        <v>2000</v>
      </c>
      <c r="O154" s="139"/>
      <c r="P154" s="132" t="s">
        <v>49</v>
      </c>
      <c r="Q154" s="141" t="s">
        <v>50</v>
      </c>
      <c r="R154" s="142">
        <f t="shared" si="2"/>
        <v>10</v>
      </c>
    </row>
    <row r="155" s="2" customFormat="1">
      <c r="A155" s="119">
        <f>MAX($A$19:A154)+1</f>
        <v>137</v>
      </c>
      <c r="B155" s="120" t="s">
        <v>41</v>
      </c>
      <c r="C155" s="121" t="s">
        <v>224</v>
      </c>
      <c r="D155" s="121" t="s">
        <v>235</v>
      </c>
      <c r="E155" s="122">
        <v>45201</v>
      </c>
      <c r="F155" s="123" t="s">
        <v>226</v>
      </c>
      <c r="G155" s="123" t="s">
        <v>227</v>
      </c>
      <c r="H155" s="123" t="s">
        <v>231</v>
      </c>
      <c r="I155" s="133" t="s">
        <v>47</v>
      </c>
      <c r="J155" s="134"/>
      <c r="K155" s="134"/>
      <c r="L155" s="135">
        <v>20000</v>
      </c>
      <c r="M155" s="120" t="s">
        <v>229</v>
      </c>
      <c r="N155" s="136">
        <v>2000</v>
      </c>
      <c r="O155" s="139"/>
      <c r="P155" s="132" t="s">
        <v>49</v>
      </c>
      <c r="Q155" s="141" t="s">
        <v>50</v>
      </c>
      <c r="R155" s="142">
        <f t="shared" si="2"/>
        <v>10</v>
      </c>
    </row>
    <row r="156" s="2" customFormat="1">
      <c r="A156" s="119">
        <f>MAX($A$19:A155)+1</f>
        <v>138</v>
      </c>
      <c r="B156" s="120" t="s">
        <v>41</v>
      </c>
      <c r="C156" s="121" t="s">
        <v>224</v>
      </c>
      <c r="D156" s="121" t="s">
        <v>236</v>
      </c>
      <c r="E156" s="122">
        <v>45201</v>
      </c>
      <c r="F156" s="123" t="s">
        <v>226</v>
      </c>
      <c r="G156" s="123" t="s">
        <v>227</v>
      </c>
      <c r="H156" s="123" t="s">
        <v>231</v>
      </c>
      <c r="I156" s="133" t="s">
        <v>47</v>
      </c>
      <c r="J156" s="134"/>
      <c r="K156" s="134"/>
      <c r="L156" s="135">
        <v>318182</v>
      </c>
      <c r="M156" s="120" t="s">
        <v>229</v>
      </c>
      <c r="N156" s="136">
        <v>31818</v>
      </c>
      <c r="O156" s="139"/>
      <c r="P156" s="132" t="s">
        <v>49</v>
      </c>
      <c r="Q156" s="141" t="s">
        <v>50</v>
      </c>
      <c r="R156" s="142">
        <f t="shared" si="2"/>
        <v>9.99993714289306</v>
      </c>
    </row>
    <row r="157" s="2" customFormat="1">
      <c r="A157" s="119">
        <f>MAX($A$19:A156)+1</f>
        <v>139</v>
      </c>
      <c r="B157" s="120" t="s">
        <v>41</v>
      </c>
      <c r="C157" s="121" t="s">
        <v>224</v>
      </c>
      <c r="D157" s="121" t="s">
        <v>237</v>
      </c>
      <c r="E157" s="122">
        <v>45201</v>
      </c>
      <c r="F157" s="123" t="s">
        <v>226</v>
      </c>
      <c r="G157" s="123" t="s">
        <v>227</v>
      </c>
      <c r="H157" s="123" t="s">
        <v>231</v>
      </c>
      <c r="I157" s="133" t="s">
        <v>47</v>
      </c>
      <c r="J157" s="134"/>
      <c r="K157" s="134"/>
      <c r="L157" s="135">
        <v>136364</v>
      </c>
      <c r="M157" s="120" t="s">
        <v>229</v>
      </c>
      <c r="N157" s="136">
        <v>13636</v>
      </c>
      <c r="O157" s="139"/>
      <c r="P157" s="132" t="s">
        <v>49</v>
      </c>
      <c r="Q157" s="141" t="s">
        <v>50</v>
      </c>
      <c r="R157" s="142">
        <f t="shared" si="2"/>
        <v>9.99970666744889</v>
      </c>
    </row>
    <row r="158" s="2" customFormat="1">
      <c r="A158" s="119">
        <f>MAX($A$19:A157)+1</f>
        <v>140</v>
      </c>
      <c r="B158" s="120" t="s">
        <v>41</v>
      </c>
      <c r="C158" s="121" t="s">
        <v>224</v>
      </c>
      <c r="D158" s="121" t="s">
        <v>238</v>
      </c>
      <c r="E158" s="122">
        <v>45201</v>
      </c>
      <c r="F158" s="123" t="s">
        <v>226</v>
      </c>
      <c r="G158" s="123" t="s">
        <v>227</v>
      </c>
      <c r="H158" s="123" t="s">
        <v>231</v>
      </c>
      <c r="I158" s="133" t="s">
        <v>47</v>
      </c>
      <c r="J158" s="134"/>
      <c r="K158" s="134"/>
      <c r="L158" s="135">
        <v>20000</v>
      </c>
      <c r="M158" s="120" t="s">
        <v>229</v>
      </c>
      <c r="N158" s="136">
        <v>2000</v>
      </c>
      <c r="O158" s="139"/>
      <c r="P158" s="132" t="s">
        <v>49</v>
      </c>
      <c r="Q158" s="141" t="s">
        <v>50</v>
      </c>
      <c r="R158" s="142">
        <f t="shared" si="2"/>
        <v>10</v>
      </c>
    </row>
    <row r="159" s="2" customFormat="1">
      <c r="A159" s="119">
        <f>MAX($A$19:A158)+1</f>
        <v>141</v>
      </c>
      <c r="B159" s="120" t="s">
        <v>41</v>
      </c>
      <c r="C159" s="121" t="s">
        <v>224</v>
      </c>
      <c r="D159" s="121" t="s">
        <v>239</v>
      </c>
      <c r="E159" s="122">
        <v>45201</v>
      </c>
      <c r="F159" s="123" t="s">
        <v>226</v>
      </c>
      <c r="G159" s="123" t="s">
        <v>227</v>
      </c>
      <c r="H159" s="123" t="s">
        <v>231</v>
      </c>
      <c r="I159" s="133" t="s">
        <v>47</v>
      </c>
      <c r="J159" s="134"/>
      <c r="K159" s="134"/>
      <c r="L159" s="135">
        <v>318182</v>
      </c>
      <c r="M159" s="120" t="s">
        <v>229</v>
      </c>
      <c r="N159" s="136">
        <v>31818</v>
      </c>
      <c r="O159" s="139"/>
      <c r="P159" s="132" t="s">
        <v>49</v>
      </c>
      <c r="Q159" s="141" t="s">
        <v>50</v>
      </c>
      <c r="R159" s="142">
        <f t="shared" si="2"/>
        <v>9.99993714289306</v>
      </c>
    </row>
    <row r="160" s="2" customFormat="1">
      <c r="A160" s="119">
        <f>MAX($A$19:A159)+1</f>
        <v>142</v>
      </c>
      <c r="B160" s="120" t="s">
        <v>41</v>
      </c>
      <c r="C160" s="121" t="s">
        <v>224</v>
      </c>
      <c r="D160" s="121" t="s">
        <v>240</v>
      </c>
      <c r="E160" s="122">
        <v>45201</v>
      </c>
      <c r="F160" s="123" t="s">
        <v>226</v>
      </c>
      <c r="G160" s="123" t="s">
        <v>227</v>
      </c>
      <c r="H160" s="123" t="s">
        <v>231</v>
      </c>
      <c r="I160" s="133" t="s">
        <v>47</v>
      </c>
      <c r="J160" s="134"/>
      <c r="K160" s="134"/>
      <c r="L160" s="135">
        <v>182091</v>
      </c>
      <c r="M160" s="120" t="s">
        <v>229</v>
      </c>
      <c r="N160" s="136">
        <v>18209</v>
      </c>
      <c r="O160" s="139"/>
      <c r="P160" s="132" t="s">
        <v>49</v>
      </c>
      <c r="Q160" s="141" t="s">
        <v>50</v>
      </c>
      <c r="R160" s="142">
        <f t="shared" si="2"/>
        <v>9.99994508240385</v>
      </c>
    </row>
    <row r="161" s="2" customFormat="1">
      <c r="A161" s="119">
        <f>MAX($A$19:A160)+1</f>
        <v>143</v>
      </c>
      <c r="B161" s="120" t="s">
        <v>41</v>
      </c>
      <c r="C161" s="121" t="s">
        <v>224</v>
      </c>
      <c r="D161" s="121" t="s">
        <v>241</v>
      </c>
      <c r="E161" s="122">
        <v>45201</v>
      </c>
      <c r="F161" s="123" t="s">
        <v>226</v>
      </c>
      <c r="G161" s="123" t="s">
        <v>227</v>
      </c>
      <c r="H161" s="123" t="s">
        <v>231</v>
      </c>
      <c r="I161" s="133" t="s">
        <v>47</v>
      </c>
      <c r="J161" s="134"/>
      <c r="K161" s="134"/>
      <c r="L161" s="135">
        <v>20000</v>
      </c>
      <c r="M161" s="120" t="s">
        <v>229</v>
      </c>
      <c r="N161" s="136">
        <v>2000</v>
      </c>
      <c r="O161" s="139"/>
      <c r="P161" s="132" t="s">
        <v>49</v>
      </c>
      <c r="Q161" s="141" t="s">
        <v>50</v>
      </c>
      <c r="R161" s="142">
        <f t="shared" si="2"/>
        <v>10</v>
      </c>
    </row>
    <row r="162" s="2" customFormat="1">
      <c r="A162" s="119">
        <f>MAX($A$19:A161)+1</f>
        <v>144</v>
      </c>
      <c r="B162" s="120" t="s">
        <v>41</v>
      </c>
      <c r="C162" s="121" t="s">
        <v>224</v>
      </c>
      <c r="D162" s="121" t="s">
        <v>242</v>
      </c>
      <c r="E162" s="122">
        <v>45201</v>
      </c>
      <c r="F162" s="123" t="s">
        <v>226</v>
      </c>
      <c r="G162" s="123" t="s">
        <v>227</v>
      </c>
      <c r="H162" s="123" t="s">
        <v>231</v>
      </c>
      <c r="I162" s="133" t="s">
        <v>47</v>
      </c>
      <c r="J162" s="134"/>
      <c r="K162" s="134"/>
      <c r="L162" s="135">
        <v>386182</v>
      </c>
      <c r="M162" s="120" t="s">
        <v>229</v>
      </c>
      <c r="N162" s="136">
        <v>38618</v>
      </c>
      <c r="O162" s="139"/>
      <c r="P162" s="132" t="s">
        <v>49</v>
      </c>
      <c r="Q162" s="141" t="s">
        <v>50</v>
      </c>
      <c r="R162" s="142">
        <f t="shared" si="2"/>
        <v>9.99994821094717</v>
      </c>
    </row>
    <row r="163" s="2" customFormat="1">
      <c r="A163" s="119">
        <f>MAX($A$19:A162)+1</f>
        <v>145</v>
      </c>
      <c r="B163" s="120" t="s">
        <v>41</v>
      </c>
      <c r="C163" s="121" t="s">
        <v>224</v>
      </c>
      <c r="D163" s="121" t="s">
        <v>243</v>
      </c>
      <c r="E163" s="122">
        <v>45201</v>
      </c>
      <c r="F163" s="123" t="s">
        <v>226</v>
      </c>
      <c r="G163" s="123" t="s">
        <v>227</v>
      </c>
      <c r="H163" s="123" t="s">
        <v>231</v>
      </c>
      <c r="I163" s="133" t="s">
        <v>47</v>
      </c>
      <c r="J163" s="134"/>
      <c r="K163" s="134"/>
      <c r="L163" s="135">
        <v>2000000</v>
      </c>
      <c r="M163" s="120" t="s">
        <v>229</v>
      </c>
      <c r="N163" s="136">
        <v>200000</v>
      </c>
      <c r="O163" s="139"/>
      <c r="P163" s="132" t="s">
        <v>49</v>
      </c>
      <c r="Q163" s="141" t="s">
        <v>50</v>
      </c>
      <c r="R163" s="142">
        <f t="shared" si="2"/>
        <v>10</v>
      </c>
    </row>
    <row r="164" s="2" customFormat="1">
      <c r="A164" s="119">
        <f>MAX($A$19:A163)+1</f>
        <v>146</v>
      </c>
      <c r="B164" s="120" t="s">
        <v>41</v>
      </c>
      <c r="C164" s="121" t="s">
        <v>224</v>
      </c>
      <c r="D164" s="121" t="s">
        <v>244</v>
      </c>
      <c r="E164" s="122">
        <v>45201</v>
      </c>
      <c r="F164" s="123" t="s">
        <v>226</v>
      </c>
      <c r="G164" s="123" t="s">
        <v>227</v>
      </c>
      <c r="H164" s="123" t="s">
        <v>231</v>
      </c>
      <c r="I164" s="133" t="s">
        <v>47</v>
      </c>
      <c r="J164" s="134"/>
      <c r="K164" s="134"/>
      <c r="L164" s="135">
        <v>222727</v>
      </c>
      <c r="M164" s="120" t="s">
        <v>229</v>
      </c>
      <c r="N164" s="136">
        <v>22273</v>
      </c>
      <c r="O164" s="139"/>
      <c r="P164" s="132" t="s">
        <v>49</v>
      </c>
      <c r="Q164" s="141" t="s">
        <v>50</v>
      </c>
      <c r="R164" s="142">
        <f t="shared" si="2"/>
        <v>10.0001346940425</v>
      </c>
    </row>
    <row r="165" s="2" customFormat="1">
      <c r="A165" s="119">
        <f>MAX($A$19:A164)+1</f>
        <v>147</v>
      </c>
      <c r="B165" s="120" t="s">
        <v>41</v>
      </c>
      <c r="C165" s="121" t="s">
        <v>224</v>
      </c>
      <c r="D165" s="121" t="s">
        <v>245</v>
      </c>
      <c r="E165" s="122">
        <v>45201</v>
      </c>
      <c r="F165" s="123" t="s">
        <v>226</v>
      </c>
      <c r="G165" s="123" t="s">
        <v>227</v>
      </c>
      <c r="H165" s="123" t="s">
        <v>231</v>
      </c>
      <c r="I165" s="133" t="s">
        <v>47</v>
      </c>
      <c r="J165" s="134"/>
      <c r="K165" s="134"/>
      <c r="L165" s="135">
        <v>20000</v>
      </c>
      <c r="M165" s="120" t="s">
        <v>229</v>
      </c>
      <c r="N165" s="136">
        <v>2000</v>
      </c>
      <c r="O165" s="139"/>
      <c r="P165" s="132" t="s">
        <v>49</v>
      </c>
      <c r="Q165" s="141" t="s">
        <v>50</v>
      </c>
      <c r="R165" s="142">
        <f t="shared" si="2"/>
        <v>10</v>
      </c>
    </row>
    <row r="166" s="2" customFormat="1">
      <c r="A166" s="119">
        <f>MAX($A$19:A165)+1</f>
        <v>148</v>
      </c>
      <c r="B166" s="120" t="s">
        <v>41</v>
      </c>
      <c r="C166" s="121" t="s">
        <v>224</v>
      </c>
      <c r="D166" s="121" t="s">
        <v>246</v>
      </c>
      <c r="E166" s="122">
        <v>45201</v>
      </c>
      <c r="F166" s="123" t="s">
        <v>226</v>
      </c>
      <c r="G166" s="123" t="s">
        <v>227</v>
      </c>
      <c r="H166" s="123" t="s">
        <v>231</v>
      </c>
      <c r="I166" s="133" t="s">
        <v>47</v>
      </c>
      <c r="J166" s="134"/>
      <c r="K166" s="134"/>
      <c r="L166" s="135">
        <v>20000</v>
      </c>
      <c r="M166" s="120" t="s">
        <v>229</v>
      </c>
      <c r="N166" s="136">
        <v>2000</v>
      </c>
      <c r="O166" s="139"/>
      <c r="P166" s="132" t="s">
        <v>49</v>
      </c>
      <c r="Q166" s="141" t="s">
        <v>50</v>
      </c>
      <c r="R166" s="142">
        <f t="shared" si="2"/>
        <v>10</v>
      </c>
    </row>
    <row r="167" s="2" customFormat="1">
      <c r="A167" s="119">
        <f>MAX($A$19:A166)+1</f>
        <v>149</v>
      </c>
      <c r="B167" s="120" t="s">
        <v>41</v>
      </c>
      <c r="C167" s="121" t="s">
        <v>224</v>
      </c>
      <c r="D167" s="121" t="s">
        <v>247</v>
      </c>
      <c r="E167" s="122">
        <v>45201</v>
      </c>
      <c r="F167" s="123" t="s">
        <v>226</v>
      </c>
      <c r="G167" s="123" t="s">
        <v>227</v>
      </c>
      <c r="H167" s="123" t="s">
        <v>231</v>
      </c>
      <c r="I167" s="133" t="s">
        <v>47</v>
      </c>
      <c r="J167" s="134"/>
      <c r="K167" s="134"/>
      <c r="L167" s="135">
        <v>186864</v>
      </c>
      <c r="M167" s="120" t="s">
        <v>229</v>
      </c>
      <c r="N167" s="136">
        <v>18686</v>
      </c>
      <c r="O167" s="139"/>
      <c r="P167" s="132" t="s">
        <v>49</v>
      </c>
      <c r="Q167" s="141" t="s">
        <v>50</v>
      </c>
      <c r="R167" s="142">
        <f t="shared" si="2"/>
        <v>9.9997859405771</v>
      </c>
    </row>
    <row r="168" s="2" customFormat="1">
      <c r="A168" s="119">
        <f>MAX($A$19:A167)+1</f>
        <v>150</v>
      </c>
      <c r="B168" s="120" t="s">
        <v>41</v>
      </c>
      <c r="C168" s="121" t="s">
        <v>224</v>
      </c>
      <c r="D168" s="121" t="s">
        <v>248</v>
      </c>
      <c r="E168" s="122">
        <v>45201</v>
      </c>
      <c r="F168" s="123" t="s">
        <v>226</v>
      </c>
      <c r="G168" s="123" t="s">
        <v>227</v>
      </c>
      <c r="H168" s="123" t="s">
        <v>231</v>
      </c>
      <c r="I168" s="133" t="s">
        <v>47</v>
      </c>
      <c r="J168" s="134"/>
      <c r="K168" s="134"/>
      <c r="L168" s="135">
        <v>600000</v>
      </c>
      <c r="M168" s="120" t="s">
        <v>229</v>
      </c>
      <c r="N168" s="136">
        <v>60000</v>
      </c>
      <c r="O168" s="139"/>
      <c r="P168" s="132" t="s">
        <v>49</v>
      </c>
      <c r="Q168" s="141" t="s">
        <v>50</v>
      </c>
      <c r="R168" s="142">
        <f t="shared" si="2"/>
        <v>10</v>
      </c>
    </row>
    <row r="169" ht="22.5" s="2" customFormat="1">
      <c r="A169" s="119">
        <f>MAX($A$19:A168)+1</f>
        <v>151</v>
      </c>
      <c r="B169" s="120" t="s">
        <v>41</v>
      </c>
      <c r="C169" s="121" t="s">
        <v>249</v>
      </c>
      <c r="D169" s="121" t="s">
        <v>250</v>
      </c>
      <c r="E169" s="122">
        <v>45230</v>
      </c>
      <c r="F169" s="123" t="s">
        <v>251</v>
      </c>
      <c r="G169" s="123" t="s">
        <v>252</v>
      </c>
      <c r="H169" s="123" t="s">
        <v>253</v>
      </c>
      <c r="I169" s="133" t="s">
        <v>47</v>
      </c>
      <c r="J169" s="134"/>
      <c r="K169" s="134"/>
      <c r="L169" s="135">
        <v>67178884</v>
      </c>
      <c r="M169" s="120" t="s">
        <v>229</v>
      </c>
      <c r="N169" s="136">
        <v>6718105</v>
      </c>
      <c r="O169" s="139"/>
      <c r="P169" s="132" t="s">
        <v>49</v>
      </c>
      <c r="Q169" s="141" t="s">
        <v>50</v>
      </c>
      <c r="R169" s="142">
        <f t="shared" si="2"/>
        <v>10.0003224227422</v>
      </c>
    </row>
    <row r="170" ht="22.5" s="2" customFormat="1">
      <c r="A170" s="119">
        <f>MAX($A$19:A169)+1</f>
        <v>152</v>
      </c>
      <c r="B170" s="120" t="s">
        <v>41</v>
      </c>
      <c r="C170" s="121" t="s">
        <v>249</v>
      </c>
      <c r="D170" s="121" t="s">
        <v>254</v>
      </c>
      <c r="E170" s="122">
        <v>45230</v>
      </c>
      <c r="F170" s="123" t="s">
        <v>251</v>
      </c>
      <c r="G170" s="123" t="s">
        <v>252</v>
      </c>
      <c r="H170" s="123" t="s">
        <v>253</v>
      </c>
      <c r="I170" s="133" t="s">
        <v>47</v>
      </c>
      <c r="J170" s="134"/>
      <c r="K170" s="134"/>
      <c r="L170" s="135">
        <v>49390561</v>
      </c>
      <c r="M170" s="120" t="s">
        <v>229</v>
      </c>
      <c r="N170" s="136">
        <v>4939060</v>
      </c>
      <c r="O170" s="139"/>
      <c r="P170" s="132" t="s">
        <v>49</v>
      </c>
      <c r="Q170" s="141" t="s">
        <v>50</v>
      </c>
      <c r="R170" s="142">
        <f t="shared" si="2"/>
        <v>10.0000078962456</v>
      </c>
    </row>
    <row r="171" ht="22.5" s="2" customFormat="1">
      <c r="A171" s="119">
        <f>MAX($A$19:A170)+1</f>
        <v>153</v>
      </c>
      <c r="B171" s="120" t="s">
        <v>41</v>
      </c>
      <c r="C171" s="121" t="s">
        <v>255</v>
      </c>
      <c r="D171" s="121" t="s">
        <v>256</v>
      </c>
      <c r="E171" s="122">
        <v>45202</v>
      </c>
      <c r="F171" s="123" t="s">
        <v>257</v>
      </c>
      <c r="G171" s="123" t="s">
        <v>258</v>
      </c>
      <c r="H171" s="123" t="s">
        <v>253</v>
      </c>
      <c r="I171" s="133" t="s">
        <v>47</v>
      </c>
      <c r="J171" s="134"/>
      <c r="K171" s="134"/>
      <c r="L171" s="135">
        <v>500000</v>
      </c>
      <c r="M171" s="120" t="s">
        <v>229</v>
      </c>
      <c r="N171" s="136">
        <v>50000</v>
      </c>
      <c r="O171" s="139"/>
      <c r="P171" s="132" t="s">
        <v>49</v>
      </c>
      <c r="Q171" s="141" t="s">
        <v>50</v>
      </c>
      <c r="R171" s="142">
        <f t="shared" si="2"/>
        <v>10</v>
      </c>
    </row>
    <row r="172" ht="22.5" s="2" customFormat="1">
      <c r="A172" s="119">
        <f>MAX($A$19:A171)+1</f>
        <v>154</v>
      </c>
      <c r="B172" s="120" t="s">
        <v>41</v>
      </c>
      <c r="C172" s="121" t="s">
        <v>255</v>
      </c>
      <c r="D172" s="121" t="s">
        <v>259</v>
      </c>
      <c r="E172" s="122">
        <v>45204</v>
      </c>
      <c r="F172" s="123" t="s">
        <v>257</v>
      </c>
      <c r="G172" s="123" t="s">
        <v>258</v>
      </c>
      <c r="H172" s="123" t="s">
        <v>253</v>
      </c>
      <c r="I172" s="133" t="s">
        <v>47</v>
      </c>
      <c r="J172" s="134"/>
      <c r="K172" s="134"/>
      <c r="L172" s="135">
        <v>1000000</v>
      </c>
      <c r="M172" s="120" t="s">
        <v>229</v>
      </c>
      <c r="N172" s="136">
        <v>100000</v>
      </c>
      <c r="O172" s="139"/>
      <c r="P172" s="132" t="s">
        <v>49</v>
      </c>
      <c r="Q172" s="141" t="s">
        <v>50</v>
      </c>
      <c r="R172" s="142">
        <f t="shared" si="2"/>
        <v>10</v>
      </c>
    </row>
    <row r="173" ht="22.5" s="2" customFormat="1">
      <c r="A173" s="119">
        <f>MAX($A$19:A172)+1</f>
        <v>155</v>
      </c>
      <c r="B173" s="120" t="s">
        <v>41</v>
      </c>
      <c r="C173" s="121" t="s">
        <v>255</v>
      </c>
      <c r="D173" s="121" t="s">
        <v>260</v>
      </c>
      <c r="E173" s="122">
        <v>45224</v>
      </c>
      <c r="F173" s="123" t="s">
        <v>257</v>
      </c>
      <c r="G173" s="123" t="s">
        <v>258</v>
      </c>
      <c r="H173" s="123" t="s">
        <v>253</v>
      </c>
      <c r="I173" s="133" t="s">
        <v>47</v>
      </c>
      <c r="J173" s="134"/>
      <c r="K173" s="134"/>
      <c r="L173" s="135">
        <v>20000</v>
      </c>
      <c r="M173" s="120" t="s">
        <v>229</v>
      </c>
      <c r="N173" s="136">
        <v>2000</v>
      </c>
      <c r="O173" s="139"/>
      <c r="P173" s="132" t="s">
        <v>49</v>
      </c>
      <c r="Q173" s="141" t="s">
        <v>50</v>
      </c>
      <c r="R173" s="142">
        <f t="shared" si="2"/>
        <v>10</v>
      </c>
    </row>
    <row r="174" ht="22.5" s="2" customFormat="1">
      <c r="A174" s="119">
        <f>MAX($A$19:A173)+1</f>
        <v>156</v>
      </c>
      <c r="B174" s="120" t="s">
        <v>41</v>
      </c>
      <c r="C174" s="121" t="s">
        <v>255</v>
      </c>
      <c r="D174" s="121" t="s">
        <v>261</v>
      </c>
      <c r="E174" s="122">
        <v>45224</v>
      </c>
      <c r="F174" s="123" t="s">
        <v>257</v>
      </c>
      <c r="G174" s="123" t="s">
        <v>258</v>
      </c>
      <c r="H174" s="123" t="s">
        <v>253</v>
      </c>
      <c r="I174" s="133" t="s">
        <v>47</v>
      </c>
      <c r="J174" s="134"/>
      <c r="K174" s="134"/>
      <c r="L174" s="135">
        <v>24375</v>
      </c>
      <c r="M174" s="120" t="s">
        <v>229</v>
      </c>
      <c r="N174" s="136">
        <v>2438</v>
      </c>
      <c r="O174" s="139"/>
      <c r="P174" s="132" t="s">
        <v>49</v>
      </c>
      <c r="Q174" s="141" t="s">
        <v>50</v>
      </c>
      <c r="R174" s="142">
        <f t="shared" si="2"/>
        <v>10.0020512820513</v>
      </c>
    </row>
    <row r="175" ht="22.5" s="2" customFormat="1">
      <c r="A175" s="119">
        <f>MAX($A$19:A174)+1</f>
        <v>157</v>
      </c>
      <c r="B175" s="120" t="s">
        <v>41</v>
      </c>
      <c r="C175" s="121" t="s">
        <v>255</v>
      </c>
      <c r="D175" s="121" t="s">
        <v>262</v>
      </c>
      <c r="E175" s="122">
        <v>45230</v>
      </c>
      <c r="F175" s="123" t="s">
        <v>257</v>
      </c>
      <c r="G175" s="123" t="s">
        <v>258</v>
      </c>
      <c r="H175" s="123" t="s">
        <v>253</v>
      </c>
      <c r="I175" s="133" t="s">
        <v>47</v>
      </c>
      <c r="J175" s="134"/>
      <c r="K175" s="134"/>
      <c r="L175" s="135">
        <v>4215225</v>
      </c>
      <c r="M175" s="120" t="s">
        <v>229</v>
      </c>
      <c r="N175" s="136">
        <v>421523</v>
      </c>
      <c r="O175" s="139"/>
      <c r="P175" s="132" t="s">
        <v>49</v>
      </c>
      <c r="Q175" s="141" t="s">
        <v>50</v>
      </c>
      <c r="R175" s="142">
        <f t="shared" si="2"/>
        <v>10.000011861763</v>
      </c>
    </row>
    <row r="176" ht="22.5" s="2" customFormat="1">
      <c r="A176" s="119">
        <f>MAX($A$19:A175)+1</f>
        <v>158</v>
      </c>
      <c r="B176" s="120" t="s">
        <v>41</v>
      </c>
      <c r="C176" s="121" t="s">
        <v>255</v>
      </c>
      <c r="D176" s="121" t="s">
        <v>263</v>
      </c>
      <c r="E176" s="122">
        <v>45230</v>
      </c>
      <c r="F176" s="123" t="s">
        <v>257</v>
      </c>
      <c r="G176" s="123" t="s">
        <v>258</v>
      </c>
      <c r="H176" s="123" t="s">
        <v>253</v>
      </c>
      <c r="I176" s="133" t="s">
        <v>47</v>
      </c>
      <c r="J176" s="134"/>
      <c r="K176" s="134"/>
      <c r="L176" s="135">
        <v>2320301</v>
      </c>
      <c r="M176" s="120" t="s">
        <v>229</v>
      </c>
      <c r="N176" s="136">
        <v>231958</v>
      </c>
      <c r="O176" s="139"/>
      <c r="P176" s="132" t="s">
        <v>49</v>
      </c>
      <c r="Q176" s="141" t="s">
        <v>50</v>
      </c>
      <c r="R176" s="142">
        <f t="shared" si="2"/>
        <v>9.9968926445319</v>
      </c>
    </row>
    <row r="177" s="2" customFormat="1">
      <c r="A177" s="119">
        <f>MAX($A$19:A176)+1</f>
        <v>159</v>
      </c>
      <c r="B177" s="120" t="s">
        <v>41</v>
      </c>
      <c r="C177" s="121" t="s">
        <v>264</v>
      </c>
      <c r="D177" s="121" t="s">
        <v>265</v>
      </c>
      <c r="E177" s="122">
        <v>45230</v>
      </c>
      <c r="F177" s="123" t="s">
        <v>266</v>
      </c>
      <c r="G177" s="123" t="s">
        <v>267</v>
      </c>
      <c r="H177" s="123" t="s">
        <v>253</v>
      </c>
      <c r="I177" s="133" t="s">
        <v>47</v>
      </c>
      <c r="J177" s="134"/>
      <c r="K177" s="134"/>
      <c r="L177" s="135">
        <v>1010691</v>
      </c>
      <c r="M177" s="120" t="s">
        <v>229</v>
      </c>
      <c r="N177" s="136">
        <v>101165</v>
      </c>
      <c r="O177" s="139"/>
      <c r="P177" s="132" t="s">
        <v>49</v>
      </c>
      <c r="Q177" s="141" t="s">
        <v>50</v>
      </c>
      <c r="R177" s="142">
        <f t="shared" si="2"/>
        <v>10.0094885578283</v>
      </c>
    </row>
    <row r="178" s="2" customFormat="1">
      <c r="A178" s="119">
        <f>MAX($A$19:A177)+1</f>
        <v>160</v>
      </c>
      <c r="B178" s="120" t="s">
        <v>41</v>
      </c>
      <c r="C178" s="121" t="s">
        <v>264</v>
      </c>
      <c r="D178" s="121" t="s">
        <v>268</v>
      </c>
      <c r="E178" s="122">
        <v>45230</v>
      </c>
      <c r="F178" s="123" t="s">
        <v>266</v>
      </c>
      <c r="G178" s="123" t="s">
        <v>267</v>
      </c>
      <c r="H178" s="123" t="s">
        <v>253</v>
      </c>
      <c r="I178" s="133" t="s">
        <v>47</v>
      </c>
      <c r="J178" s="134"/>
      <c r="K178" s="134"/>
      <c r="L178" s="135">
        <v>369333</v>
      </c>
      <c r="M178" s="120" t="s">
        <v>229</v>
      </c>
      <c r="N178" s="136">
        <v>36933</v>
      </c>
      <c r="O178" s="139"/>
      <c r="P178" s="132" t="s">
        <v>49</v>
      </c>
      <c r="Q178" s="141" t="s">
        <v>50</v>
      </c>
      <c r="R178" s="142">
        <f t="shared" si="2"/>
        <v>9.99991877248987</v>
      </c>
    </row>
    <row r="179" s="2" customFormat="1">
      <c r="A179" s="119">
        <f>MAX($A$19:A178)+1</f>
        <v>161</v>
      </c>
      <c r="B179" s="120" t="s">
        <v>41</v>
      </c>
      <c r="C179" s="121" t="s">
        <v>269</v>
      </c>
      <c r="D179" s="121" t="s">
        <v>270</v>
      </c>
      <c r="E179" s="122">
        <v>45209</v>
      </c>
      <c r="F179" s="123" t="s">
        <v>271</v>
      </c>
      <c r="G179" s="123" t="s">
        <v>272</v>
      </c>
      <c r="H179" s="123" t="s">
        <v>273</v>
      </c>
      <c r="I179" s="133" t="s">
        <v>274</v>
      </c>
      <c r="J179" s="134">
        <v>1</v>
      </c>
      <c r="K179" s="134">
        <v>863636.36</v>
      </c>
      <c r="L179" s="135">
        <v>863636</v>
      </c>
      <c r="M179" s="120" t="s">
        <v>229</v>
      </c>
      <c r="N179" s="136">
        <v>86364</v>
      </c>
      <c r="O179" s="139"/>
      <c r="P179" s="132" t="s">
        <v>49</v>
      </c>
      <c r="Q179" s="141" t="s">
        <v>50</v>
      </c>
      <c r="R179" s="142">
        <f t="shared" si="2"/>
        <v>10.000046315809</v>
      </c>
    </row>
    <row r="180" s="2" customFormat="1">
      <c r="A180" s="119">
        <f>MAX($A$19:A179)+1</f>
        <v>162</v>
      </c>
      <c r="B180" s="120" t="s">
        <v>41</v>
      </c>
      <c r="C180" s="121" t="s">
        <v>269</v>
      </c>
      <c r="D180" s="121" t="s">
        <v>275</v>
      </c>
      <c r="E180" s="122" t="s">
        <v>276</v>
      </c>
      <c r="F180" s="123" t="s">
        <v>271</v>
      </c>
      <c r="G180" s="123" t="s">
        <v>272</v>
      </c>
      <c r="H180" s="123" t="s">
        <v>277</v>
      </c>
      <c r="I180" s="133" t="s">
        <v>278</v>
      </c>
      <c r="J180" s="134">
        <v>1</v>
      </c>
      <c r="K180" s="134">
        <v>2590909.09</v>
      </c>
      <c r="L180" s="135">
        <v>2590909</v>
      </c>
      <c r="M180" s="120" t="s">
        <v>229</v>
      </c>
      <c r="N180" s="136">
        <v>259091</v>
      </c>
      <c r="O180" s="139"/>
      <c r="P180" s="132" t="s">
        <v>49</v>
      </c>
      <c r="Q180" s="141" t="s">
        <v>50</v>
      </c>
      <c r="R180" s="142">
        <f t="shared" si="2"/>
        <v>10.0000038596493</v>
      </c>
    </row>
    <row r="181" s="2" customFormat="1">
      <c r="A181" s="119">
        <f>MAX($A$19:A180)+1</f>
        <v>163</v>
      </c>
      <c r="B181" s="120" t="s">
        <v>41</v>
      </c>
      <c r="C181" s="121" t="s">
        <v>269</v>
      </c>
      <c r="D181" s="121" t="s">
        <v>275</v>
      </c>
      <c r="E181" s="122" t="s">
        <v>276</v>
      </c>
      <c r="F181" s="123" t="s">
        <v>271</v>
      </c>
      <c r="G181" s="123" t="s">
        <v>272</v>
      </c>
      <c r="H181" s="123" t="s">
        <v>279</v>
      </c>
      <c r="I181" s="133" t="s">
        <v>278</v>
      </c>
      <c r="J181" s="134">
        <v>1</v>
      </c>
      <c r="K181" s="134">
        <v>1818181.81</v>
      </c>
      <c r="L181" s="135">
        <v>1818182</v>
      </c>
      <c r="M181" s="120" t="s">
        <v>229</v>
      </c>
      <c r="N181" s="136">
        <v>181818</v>
      </c>
      <c r="O181" s="139"/>
      <c r="P181" s="132" t="s">
        <v>49</v>
      </c>
      <c r="Q181" s="141" t="s">
        <v>50</v>
      </c>
      <c r="R181" s="142">
        <f t="shared" si="2"/>
        <v>9.9999890000011</v>
      </c>
    </row>
    <row r="182" s="2" customFormat="1">
      <c r="A182" s="119">
        <f>MAX($A$19:A181)+1</f>
        <v>164</v>
      </c>
      <c r="B182" s="120" t="s">
        <v>41</v>
      </c>
      <c r="C182" s="121" t="s">
        <v>280</v>
      </c>
      <c r="D182" s="121" t="s">
        <v>281</v>
      </c>
      <c r="E182" s="122">
        <v>45230</v>
      </c>
      <c r="F182" s="123" t="s">
        <v>282</v>
      </c>
      <c r="G182" s="123" t="s">
        <v>283</v>
      </c>
      <c r="H182" s="123" t="s">
        <v>253</v>
      </c>
      <c r="I182" s="133" t="s">
        <v>47</v>
      </c>
      <c r="J182" s="134"/>
      <c r="K182" s="134"/>
      <c r="L182" s="135">
        <v>1102700</v>
      </c>
      <c r="M182" s="120" t="s">
        <v>229</v>
      </c>
      <c r="N182" s="136">
        <v>110271</v>
      </c>
      <c r="O182" s="139"/>
      <c r="P182" s="132" t="s">
        <v>49</v>
      </c>
      <c r="Q182" s="141" t="s">
        <v>50</v>
      </c>
      <c r="R182" s="142">
        <f t="shared" si="2"/>
        <v>10.0000906864968</v>
      </c>
    </row>
    <row r="183" s="2" customFormat="1">
      <c r="A183" s="119">
        <f>MAX($A$19:A182)+1</f>
        <v>165</v>
      </c>
      <c r="B183" s="120" t="s">
        <v>41</v>
      </c>
      <c r="C183" s="121" t="s">
        <v>92</v>
      </c>
      <c r="D183" s="121" t="s">
        <v>284</v>
      </c>
      <c r="E183" s="122">
        <v>45226</v>
      </c>
      <c r="F183" s="123" t="s">
        <v>285</v>
      </c>
      <c r="G183" s="123" t="s">
        <v>286</v>
      </c>
      <c r="H183" s="123" t="s">
        <v>287</v>
      </c>
      <c r="I183" s="133" t="s">
        <v>288</v>
      </c>
      <c r="J183" s="134">
        <v>414.7</v>
      </c>
      <c r="K183" s="134">
        <v>60000</v>
      </c>
      <c r="L183" s="135">
        <v>24882000</v>
      </c>
      <c r="M183" s="120" t="s">
        <v>56</v>
      </c>
      <c r="N183" s="136">
        <v>1990560</v>
      </c>
      <c r="O183" s="139"/>
      <c r="P183" s="132" t="s">
        <v>49</v>
      </c>
      <c r="Q183" s="141" t="s">
        <v>50</v>
      </c>
      <c r="R183" s="142">
        <f t="shared" si="2"/>
        <v>8</v>
      </c>
    </row>
    <row r="184" s="2" customFormat="1">
      <c r="A184" s="119">
        <f>MAX($A$19:A183)+1</f>
        <v>166</v>
      </c>
      <c r="B184" s="120" t="s">
        <v>41</v>
      </c>
      <c r="C184" s="121" t="s">
        <v>92</v>
      </c>
      <c r="D184" s="121" t="s">
        <v>289</v>
      </c>
      <c r="E184" s="122" t="s">
        <v>117</v>
      </c>
      <c r="F184" s="123" t="s">
        <v>285</v>
      </c>
      <c r="G184" s="123" t="s">
        <v>286</v>
      </c>
      <c r="H184" s="123" t="s">
        <v>290</v>
      </c>
      <c r="I184" s="133" t="s">
        <v>291</v>
      </c>
      <c r="J184" s="134">
        <v>6</v>
      </c>
      <c r="K184" s="134">
        <v>1800000</v>
      </c>
      <c r="L184" s="135">
        <v>10800000</v>
      </c>
      <c r="M184" s="120" t="s">
        <v>229</v>
      </c>
      <c r="N184" s="136">
        <v>1080000</v>
      </c>
      <c r="O184" s="139"/>
      <c r="P184" s="132" t="s">
        <v>49</v>
      </c>
      <c r="Q184" s="141" t="s">
        <v>50</v>
      </c>
      <c r="R184" s="142">
        <f t="shared" si="2"/>
        <v>10</v>
      </c>
    </row>
    <row r="185" s="2" customFormat="1">
      <c r="A185" s="119">
        <f>MAX($A$19:A184)+1</f>
        <v>167</v>
      </c>
      <c r="B185" s="120" t="s">
        <v>41</v>
      </c>
      <c r="C185" s="121" t="s">
        <v>92</v>
      </c>
      <c r="D185" s="121" t="s">
        <v>289</v>
      </c>
      <c r="E185" s="122" t="s">
        <v>117</v>
      </c>
      <c r="F185" s="123" t="s">
        <v>285</v>
      </c>
      <c r="G185" s="123" t="s">
        <v>286</v>
      </c>
      <c r="H185" s="123" t="s">
        <v>292</v>
      </c>
      <c r="I185" s="133" t="s">
        <v>291</v>
      </c>
      <c r="J185" s="134">
        <v>6</v>
      </c>
      <c r="K185" s="134">
        <v>1800000</v>
      </c>
      <c r="L185" s="135">
        <v>10800000</v>
      </c>
      <c r="M185" s="120" t="s">
        <v>229</v>
      </c>
      <c r="N185" s="136">
        <v>1080000</v>
      </c>
      <c r="O185" s="139"/>
      <c r="P185" s="132" t="s">
        <v>49</v>
      </c>
      <c r="Q185" s="141" t="s">
        <v>50</v>
      </c>
      <c r="R185" s="142">
        <f t="shared" si="2"/>
        <v>10</v>
      </c>
    </row>
    <row r="186" s="2" customFormat="1">
      <c r="A186" s="119">
        <f>MAX($A$19:A185)+1</f>
        <v>168</v>
      </c>
      <c r="B186" s="120" t="s">
        <v>41</v>
      </c>
      <c r="C186" s="121" t="s">
        <v>92</v>
      </c>
      <c r="D186" s="121" t="s">
        <v>289</v>
      </c>
      <c r="E186" s="122" t="s">
        <v>117</v>
      </c>
      <c r="F186" s="123" t="s">
        <v>285</v>
      </c>
      <c r="G186" s="123" t="s">
        <v>286</v>
      </c>
      <c r="H186" s="123" t="s">
        <v>293</v>
      </c>
      <c r="I186" s="133" t="s">
        <v>291</v>
      </c>
      <c r="J186" s="134">
        <v>6</v>
      </c>
      <c r="K186" s="134">
        <v>1800000</v>
      </c>
      <c r="L186" s="135">
        <v>10800000</v>
      </c>
      <c r="M186" s="120" t="s">
        <v>229</v>
      </c>
      <c r="N186" s="136">
        <v>1080000</v>
      </c>
      <c r="O186" s="139"/>
      <c r="P186" s="132" t="s">
        <v>49</v>
      </c>
      <c r="Q186" s="141" t="s">
        <v>50</v>
      </c>
      <c r="R186" s="142">
        <f t="shared" si="2"/>
        <v>10</v>
      </c>
    </row>
    <row r="187" s="2" customFormat="1">
      <c r="A187" s="119">
        <f>MAX($A$19:A186)+1</f>
        <v>169</v>
      </c>
      <c r="B187" s="120" t="s">
        <v>41</v>
      </c>
      <c r="C187" s="121" t="s">
        <v>92</v>
      </c>
      <c r="D187" s="121" t="s">
        <v>294</v>
      </c>
      <c r="E187" s="122" t="s">
        <v>117</v>
      </c>
      <c r="F187" s="123" t="s">
        <v>285</v>
      </c>
      <c r="G187" s="123" t="s">
        <v>286</v>
      </c>
      <c r="H187" s="123" t="s">
        <v>295</v>
      </c>
      <c r="I187" s="133" t="s">
        <v>98</v>
      </c>
      <c r="J187" s="134">
        <v>19800</v>
      </c>
      <c r="K187" s="134">
        <v>1100</v>
      </c>
      <c r="L187" s="135">
        <v>21780000</v>
      </c>
      <c r="M187" s="120" t="s">
        <v>56</v>
      </c>
      <c r="N187" s="136">
        <v>1742400</v>
      </c>
      <c r="O187" s="139"/>
      <c r="P187" s="132" t="s">
        <v>49</v>
      </c>
      <c r="Q187" s="141" t="s">
        <v>50</v>
      </c>
      <c r="R187" s="142">
        <f t="shared" si="2"/>
        <v>8</v>
      </c>
    </row>
    <row r="188" s="2" customFormat="1">
      <c r="A188" s="119">
        <f>MAX($A$19:A187)+1</f>
        <v>170</v>
      </c>
      <c r="B188" s="120" t="s">
        <v>41</v>
      </c>
      <c r="C188" s="121" t="s">
        <v>92</v>
      </c>
      <c r="D188" s="121" t="s">
        <v>294</v>
      </c>
      <c r="E188" s="122" t="s">
        <v>117</v>
      </c>
      <c r="F188" s="123" t="s">
        <v>285</v>
      </c>
      <c r="G188" s="123" t="s">
        <v>286</v>
      </c>
      <c r="H188" s="123" t="s">
        <v>296</v>
      </c>
      <c r="I188" s="133" t="s">
        <v>98</v>
      </c>
      <c r="J188" s="134">
        <v>13500</v>
      </c>
      <c r="K188" s="134">
        <v>996</v>
      </c>
      <c r="L188" s="135">
        <v>13446000</v>
      </c>
      <c r="M188" s="120" t="s">
        <v>56</v>
      </c>
      <c r="N188" s="136">
        <v>1075680</v>
      </c>
      <c r="O188" s="139"/>
      <c r="P188" s="132" t="s">
        <v>49</v>
      </c>
      <c r="Q188" s="141" t="s">
        <v>50</v>
      </c>
      <c r="R188" s="142">
        <f t="shared" si="2"/>
        <v>8</v>
      </c>
    </row>
    <row r="189" s="2" customFormat="1">
      <c r="A189" s="119">
        <f>MAX($A$19:A188)+1</f>
        <v>171</v>
      </c>
      <c r="B189" s="120" t="s">
        <v>41</v>
      </c>
      <c r="C189" s="121" t="s">
        <v>92</v>
      </c>
      <c r="D189" s="121" t="s">
        <v>294</v>
      </c>
      <c r="E189" s="122" t="s">
        <v>117</v>
      </c>
      <c r="F189" s="123" t="s">
        <v>285</v>
      </c>
      <c r="G189" s="123" t="s">
        <v>286</v>
      </c>
      <c r="H189" s="123" t="s">
        <v>297</v>
      </c>
      <c r="I189" s="133" t="s">
        <v>98</v>
      </c>
      <c r="J189" s="134">
        <v>7400</v>
      </c>
      <c r="K189" s="134">
        <v>1080</v>
      </c>
      <c r="L189" s="135">
        <v>7992000</v>
      </c>
      <c r="M189" s="120" t="s">
        <v>56</v>
      </c>
      <c r="N189" s="136">
        <v>639360</v>
      </c>
      <c r="O189" s="139"/>
      <c r="P189" s="132" t="s">
        <v>49</v>
      </c>
      <c r="Q189" s="141" t="s">
        <v>50</v>
      </c>
      <c r="R189" s="142">
        <f t="shared" si="2"/>
        <v>8</v>
      </c>
    </row>
    <row r="190" s="2" customFormat="1">
      <c r="A190" s="119">
        <f>MAX($A$19:A189)+1</f>
        <v>172</v>
      </c>
      <c r="B190" s="120" t="s">
        <v>41</v>
      </c>
      <c r="C190" s="121" t="s">
        <v>298</v>
      </c>
      <c r="D190" s="121" t="s">
        <v>299</v>
      </c>
      <c r="E190" s="122">
        <v>45202</v>
      </c>
      <c r="F190" s="123" t="s">
        <v>300</v>
      </c>
      <c r="G190" s="123" t="s">
        <v>301</v>
      </c>
      <c r="H190" s="123" t="s">
        <v>302</v>
      </c>
      <c r="I190" s="133" t="s">
        <v>303</v>
      </c>
      <c r="J190" s="134">
        <v>150</v>
      </c>
      <c r="K190" s="134">
        <v>22581.8181</v>
      </c>
      <c r="L190" s="135">
        <v>3387273</v>
      </c>
      <c r="M190" s="120" t="s">
        <v>229</v>
      </c>
      <c r="N190" s="136">
        <v>338727</v>
      </c>
      <c r="O190" s="139"/>
      <c r="P190" s="132" t="s">
        <v>49</v>
      </c>
      <c r="Q190" s="141" t="s">
        <v>50</v>
      </c>
      <c r="R190" s="142">
        <f t="shared" si="2"/>
        <v>9.99999114331794</v>
      </c>
    </row>
    <row r="191" s="2" customFormat="1">
      <c r="A191" s="119">
        <f>MAX($A$19:A190)+1</f>
        <v>173</v>
      </c>
      <c r="B191" s="120" t="s">
        <v>41</v>
      </c>
      <c r="C191" s="121" t="s">
        <v>298</v>
      </c>
      <c r="D191" s="121" t="s">
        <v>304</v>
      </c>
      <c r="E191" s="122">
        <v>45205</v>
      </c>
      <c r="F191" s="123" t="s">
        <v>300</v>
      </c>
      <c r="G191" s="123" t="s">
        <v>301</v>
      </c>
      <c r="H191" s="123" t="s">
        <v>302</v>
      </c>
      <c r="I191" s="133" t="s">
        <v>303</v>
      </c>
      <c r="J191" s="134">
        <v>100</v>
      </c>
      <c r="K191" s="134">
        <v>22581.8181</v>
      </c>
      <c r="L191" s="135">
        <v>2258182</v>
      </c>
      <c r="M191" s="120" t="s">
        <v>229</v>
      </c>
      <c r="N191" s="136">
        <v>225818</v>
      </c>
      <c r="O191" s="139"/>
      <c r="P191" s="132" t="s">
        <v>49</v>
      </c>
      <c r="Q191" s="141" t="s">
        <v>50</v>
      </c>
      <c r="R191" s="142">
        <f t="shared" si="2"/>
        <v>9.99999114331794</v>
      </c>
    </row>
    <row r="192" s="2" customFormat="1">
      <c r="A192" s="119">
        <f>MAX($A$19:A191)+1</f>
        <v>174</v>
      </c>
      <c r="B192" s="120" t="s">
        <v>41</v>
      </c>
      <c r="C192" s="121" t="s">
        <v>298</v>
      </c>
      <c r="D192" s="121" t="s">
        <v>305</v>
      </c>
      <c r="E192" s="122">
        <v>45205</v>
      </c>
      <c r="F192" s="123" t="s">
        <v>300</v>
      </c>
      <c r="G192" s="123" t="s">
        <v>301</v>
      </c>
      <c r="H192" s="123" t="s">
        <v>306</v>
      </c>
      <c r="I192" s="133" t="s">
        <v>303</v>
      </c>
      <c r="J192" s="134">
        <v>330</v>
      </c>
      <c r="K192" s="134">
        <v>21445.4545</v>
      </c>
      <c r="L192" s="135">
        <v>7077000</v>
      </c>
      <c r="M192" s="120" t="s">
        <v>229</v>
      </c>
      <c r="N192" s="136">
        <v>707700</v>
      </c>
      <c r="O192" s="139"/>
      <c r="P192" s="132" t="s">
        <v>49</v>
      </c>
      <c r="Q192" s="141" t="s">
        <v>50</v>
      </c>
      <c r="R192" s="142">
        <f t="shared" si="2"/>
        <v>10</v>
      </c>
    </row>
    <row r="193" s="2" customFormat="1">
      <c r="A193" s="119">
        <f>MAX($A$19:A192)+1</f>
        <v>175</v>
      </c>
      <c r="B193" s="120" t="s">
        <v>41</v>
      </c>
      <c r="C193" s="121" t="s">
        <v>298</v>
      </c>
      <c r="D193" s="121" t="s">
        <v>307</v>
      </c>
      <c r="E193" s="122">
        <v>45210</v>
      </c>
      <c r="F193" s="123" t="s">
        <v>300</v>
      </c>
      <c r="G193" s="123" t="s">
        <v>301</v>
      </c>
      <c r="H193" s="123" t="s">
        <v>302</v>
      </c>
      <c r="I193" s="133" t="s">
        <v>303</v>
      </c>
      <c r="J193" s="134">
        <v>100</v>
      </c>
      <c r="K193" s="134">
        <v>22581.8181</v>
      </c>
      <c r="L193" s="135">
        <v>2258182</v>
      </c>
      <c r="M193" s="120" t="s">
        <v>229</v>
      </c>
      <c r="N193" s="136">
        <v>225818</v>
      </c>
      <c r="O193" s="139"/>
      <c r="P193" s="132" t="s">
        <v>49</v>
      </c>
      <c r="Q193" s="141" t="s">
        <v>50</v>
      </c>
      <c r="R193" s="142">
        <f t="shared" si="2"/>
        <v>9.99999114331794</v>
      </c>
    </row>
    <row r="194" s="2" customFormat="1">
      <c r="A194" s="119">
        <f>MAX($A$19:A193)+1</f>
        <v>176</v>
      </c>
      <c r="B194" s="120" t="s">
        <v>41</v>
      </c>
      <c r="C194" s="121" t="s">
        <v>298</v>
      </c>
      <c r="D194" s="121" t="s">
        <v>308</v>
      </c>
      <c r="E194" s="122">
        <v>45217</v>
      </c>
      <c r="F194" s="123" t="s">
        <v>300</v>
      </c>
      <c r="G194" s="123" t="s">
        <v>301</v>
      </c>
      <c r="H194" s="123" t="s">
        <v>306</v>
      </c>
      <c r="I194" s="143" t="s">
        <v>303</v>
      </c>
      <c r="J194" s="134">
        <v>420</v>
      </c>
      <c r="K194" s="134">
        <v>20372.7272</v>
      </c>
      <c r="L194" s="135">
        <v>8556545</v>
      </c>
      <c r="M194" s="120" t="s">
        <v>229</v>
      </c>
      <c r="N194" s="136">
        <v>855655</v>
      </c>
      <c r="O194" s="139"/>
      <c r="P194" s="132" t="s">
        <v>49</v>
      </c>
      <c r="Q194" s="141" t="s">
        <v>50</v>
      </c>
      <c r="R194" s="142">
        <f t="shared" si="2"/>
        <v>10.00000584348</v>
      </c>
    </row>
    <row r="195" s="2" customFormat="1">
      <c r="A195" s="119">
        <f>MAX($A$19:A194)+1</f>
        <v>177</v>
      </c>
      <c r="B195" s="120" t="s">
        <v>41</v>
      </c>
      <c r="C195" s="121" t="s">
        <v>298</v>
      </c>
      <c r="D195" s="121" t="s">
        <v>309</v>
      </c>
      <c r="E195" s="122">
        <v>45223</v>
      </c>
      <c r="F195" s="123" t="s">
        <v>300</v>
      </c>
      <c r="G195" s="123" t="s">
        <v>301</v>
      </c>
      <c r="H195" s="123" t="s">
        <v>302</v>
      </c>
      <c r="I195" s="133" t="s">
        <v>303</v>
      </c>
      <c r="J195" s="134">
        <v>130</v>
      </c>
      <c r="K195" s="134">
        <v>21372.7272</v>
      </c>
      <c r="L195" s="135">
        <v>2778455</v>
      </c>
      <c r="M195" s="120" t="s">
        <v>229</v>
      </c>
      <c r="N195" s="136">
        <v>277846</v>
      </c>
      <c r="O195" s="139"/>
      <c r="P195" s="132" t="s">
        <v>49</v>
      </c>
      <c r="Q195" s="141" t="s">
        <v>50</v>
      </c>
      <c r="R195" s="142">
        <f t="shared" si="2"/>
        <v>10.0000179956127</v>
      </c>
    </row>
    <row r="196" s="2" customFormat="1">
      <c r="A196" s="119">
        <f>MAX($A$19:A195)+1</f>
        <v>178</v>
      </c>
      <c r="B196" s="120" t="s">
        <v>41</v>
      </c>
      <c r="C196" s="121" t="s">
        <v>298</v>
      </c>
      <c r="D196" s="121" t="s">
        <v>310</v>
      </c>
      <c r="E196" s="122">
        <v>45224</v>
      </c>
      <c r="F196" s="123" t="s">
        <v>300</v>
      </c>
      <c r="G196" s="123" t="s">
        <v>301</v>
      </c>
      <c r="H196" s="123" t="s">
        <v>306</v>
      </c>
      <c r="I196" s="133" t="s">
        <v>303</v>
      </c>
      <c r="J196" s="134">
        <v>318</v>
      </c>
      <c r="K196" s="134">
        <v>20436.3636</v>
      </c>
      <c r="L196" s="135">
        <v>6498764</v>
      </c>
      <c r="M196" s="120" t="s">
        <v>229</v>
      </c>
      <c r="N196" s="136">
        <v>649876</v>
      </c>
      <c r="O196" s="139"/>
      <c r="P196" s="132" t="s">
        <v>49</v>
      </c>
      <c r="Q196" s="141" t="s">
        <v>50</v>
      </c>
      <c r="R196" s="142">
        <f t="shared" si="2"/>
        <v>9.99999384498345</v>
      </c>
    </row>
    <row r="197" s="2" customFormat="1">
      <c r="A197" s="119">
        <f>MAX($A$19:A196)+1</f>
        <v>179</v>
      </c>
      <c r="B197" s="120" t="s">
        <v>41</v>
      </c>
      <c r="C197" s="121" t="s">
        <v>311</v>
      </c>
      <c r="D197" s="121" t="s">
        <v>312</v>
      </c>
      <c r="E197" s="122" t="s">
        <v>117</v>
      </c>
      <c r="F197" s="123" t="s">
        <v>313</v>
      </c>
      <c r="G197" s="123" t="s">
        <v>314</v>
      </c>
      <c r="H197" s="123" t="s">
        <v>315</v>
      </c>
      <c r="I197" s="133" t="s">
        <v>98</v>
      </c>
      <c r="J197" s="134">
        <v>47008</v>
      </c>
      <c r="K197" s="134">
        <v>11913.14</v>
      </c>
      <c r="L197" s="135">
        <v>560012885</v>
      </c>
      <c r="M197" s="120" t="s">
        <v>56</v>
      </c>
      <c r="N197" s="136">
        <v>44801031</v>
      </c>
      <c r="O197" s="139"/>
      <c r="P197" s="132" t="s">
        <v>49</v>
      </c>
      <c r="Q197" s="141" t="s">
        <v>50</v>
      </c>
      <c r="R197" s="142">
        <f t="shared" si="2"/>
        <v>8.00000003571346</v>
      </c>
    </row>
    <row r="198" s="2" customFormat="1">
      <c r="A198" s="119">
        <f>MAX($A$19:A197)+1</f>
        <v>180</v>
      </c>
      <c r="B198" s="120" t="s">
        <v>41</v>
      </c>
      <c r="C198" s="121" t="s">
        <v>311</v>
      </c>
      <c r="D198" s="121" t="s">
        <v>312</v>
      </c>
      <c r="E198" s="122" t="s">
        <v>117</v>
      </c>
      <c r="F198" s="123" t="s">
        <v>313</v>
      </c>
      <c r="G198" s="123" t="s">
        <v>314</v>
      </c>
      <c r="H198" s="123" t="s">
        <v>316</v>
      </c>
      <c r="I198" s="133" t="s">
        <v>98</v>
      </c>
      <c r="J198" s="134">
        <v>54602</v>
      </c>
      <c r="K198" s="134">
        <v>12067.14</v>
      </c>
      <c r="L198" s="135">
        <v>658889978</v>
      </c>
      <c r="M198" s="120" t="s">
        <v>56</v>
      </c>
      <c r="N198" s="136">
        <v>52711198</v>
      </c>
      <c r="O198" s="139"/>
      <c r="P198" s="132" t="s">
        <v>49</v>
      </c>
      <c r="Q198" s="141" t="s">
        <v>50</v>
      </c>
      <c r="R198" s="142">
        <f t="shared" si="2"/>
        <v>7.9999999635751</v>
      </c>
    </row>
    <row r="199" s="2" customFormat="1">
      <c r="A199" s="119">
        <f>MAX($A$19:A198)+1</f>
        <v>181</v>
      </c>
      <c r="B199" s="120" t="s">
        <v>41</v>
      </c>
      <c r="C199" s="121" t="s">
        <v>317</v>
      </c>
      <c r="D199" s="121" t="s">
        <v>318</v>
      </c>
      <c r="E199" s="122">
        <v>45227</v>
      </c>
      <c r="F199" s="123" t="s">
        <v>319</v>
      </c>
      <c r="G199" s="123" t="s">
        <v>320</v>
      </c>
      <c r="H199" s="123" t="s">
        <v>321</v>
      </c>
      <c r="I199" s="133" t="s">
        <v>47</v>
      </c>
      <c r="J199" s="134"/>
      <c r="K199" s="134"/>
      <c r="L199" s="135">
        <v>2417267593</v>
      </c>
      <c r="M199" s="120" t="s">
        <v>56</v>
      </c>
      <c r="N199" s="136">
        <v>193381407</v>
      </c>
      <c r="O199" s="139"/>
      <c r="P199" s="132" t="s">
        <v>49</v>
      </c>
      <c r="Q199" s="141" t="s">
        <v>50</v>
      </c>
      <c r="R199" s="142">
        <f t="shared" si="2"/>
        <v>7.99999998179763</v>
      </c>
    </row>
    <row r="200" s="2" customFormat="1">
      <c r="A200" s="119">
        <f>MAX($A$19:A199)+1</f>
        <v>182</v>
      </c>
      <c r="B200" s="120" t="s">
        <v>41</v>
      </c>
      <c r="C200" s="121" t="s">
        <v>322</v>
      </c>
      <c r="D200" s="121" t="s">
        <v>323</v>
      </c>
      <c r="E200" s="122" t="s">
        <v>109</v>
      </c>
      <c r="F200" s="123" t="s">
        <v>324</v>
      </c>
      <c r="G200" s="123" t="s">
        <v>325</v>
      </c>
      <c r="H200" s="123" t="s">
        <v>326</v>
      </c>
      <c r="I200" s="133" t="s">
        <v>327</v>
      </c>
      <c r="J200" s="134">
        <v>20</v>
      </c>
      <c r="K200" s="134">
        <v>67000</v>
      </c>
      <c r="L200" s="135">
        <v>1340000</v>
      </c>
      <c r="M200" s="120" t="s">
        <v>56</v>
      </c>
      <c r="N200" s="136">
        <v>107200</v>
      </c>
      <c r="O200" s="139"/>
      <c r="P200" s="132" t="s">
        <v>49</v>
      </c>
      <c r="Q200" s="141" t="s">
        <v>50</v>
      </c>
      <c r="R200" s="142">
        <f t="shared" si="2"/>
        <v>8</v>
      </c>
    </row>
    <row r="201" s="2" customFormat="1">
      <c r="A201" s="119">
        <f>MAX($A$19:A200)+1</f>
        <v>183</v>
      </c>
      <c r="B201" s="120" t="s">
        <v>41</v>
      </c>
      <c r="C201" s="121" t="s">
        <v>322</v>
      </c>
      <c r="D201" s="121" t="s">
        <v>323</v>
      </c>
      <c r="E201" s="122" t="s">
        <v>109</v>
      </c>
      <c r="F201" s="123" t="s">
        <v>324</v>
      </c>
      <c r="G201" s="123" t="s">
        <v>325</v>
      </c>
      <c r="H201" s="123" t="s">
        <v>328</v>
      </c>
      <c r="I201" s="133" t="s">
        <v>327</v>
      </c>
      <c r="J201" s="134">
        <v>20</v>
      </c>
      <c r="K201" s="134">
        <v>550000</v>
      </c>
      <c r="L201" s="135">
        <v>11000000</v>
      </c>
      <c r="M201" s="120" t="s">
        <v>56</v>
      </c>
      <c r="N201" s="136">
        <v>880000</v>
      </c>
      <c r="O201" s="139"/>
      <c r="P201" s="132" t="s">
        <v>49</v>
      </c>
      <c r="Q201" s="141" t="s">
        <v>50</v>
      </c>
      <c r="R201" s="142">
        <f t="shared" si="2"/>
        <v>8</v>
      </c>
    </row>
    <row r="202" s="2" customFormat="1">
      <c r="A202" s="119">
        <f>MAX($A$19:A201)+1</f>
        <v>184</v>
      </c>
      <c r="B202" s="120" t="s">
        <v>41</v>
      </c>
      <c r="C202" s="121" t="s">
        <v>322</v>
      </c>
      <c r="D202" s="121" t="s">
        <v>323</v>
      </c>
      <c r="E202" s="122" t="s">
        <v>109</v>
      </c>
      <c r="F202" s="123" t="s">
        <v>324</v>
      </c>
      <c r="G202" s="123" t="s">
        <v>325</v>
      </c>
      <c r="H202" s="123" t="s">
        <v>329</v>
      </c>
      <c r="I202" s="133" t="s">
        <v>327</v>
      </c>
      <c r="J202" s="134">
        <v>20</v>
      </c>
      <c r="K202" s="134">
        <v>635000</v>
      </c>
      <c r="L202" s="135">
        <v>12700000</v>
      </c>
      <c r="M202" s="120" t="s">
        <v>56</v>
      </c>
      <c r="N202" s="136">
        <v>1016000</v>
      </c>
      <c r="O202" s="139"/>
      <c r="P202" s="132" t="s">
        <v>49</v>
      </c>
      <c r="Q202" s="141" t="s">
        <v>50</v>
      </c>
      <c r="R202" s="142">
        <f t="shared" si="2"/>
        <v>8</v>
      </c>
    </row>
    <row r="203" s="2" customFormat="1">
      <c r="A203" s="119">
        <f>MAX($A$19:A202)+1</f>
        <v>185</v>
      </c>
      <c r="B203" s="120" t="s">
        <v>41</v>
      </c>
      <c r="C203" s="121" t="s">
        <v>322</v>
      </c>
      <c r="D203" s="121" t="s">
        <v>323</v>
      </c>
      <c r="E203" s="122" t="s">
        <v>109</v>
      </c>
      <c r="F203" s="123" t="s">
        <v>324</v>
      </c>
      <c r="G203" s="123" t="s">
        <v>325</v>
      </c>
      <c r="H203" s="123" t="s">
        <v>330</v>
      </c>
      <c r="I203" s="133" t="s">
        <v>327</v>
      </c>
      <c r="J203" s="134">
        <v>5</v>
      </c>
      <c r="K203" s="134">
        <v>1100000</v>
      </c>
      <c r="L203" s="135">
        <v>5500000</v>
      </c>
      <c r="M203" s="120" t="s">
        <v>56</v>
      </c>
      <c r="N203" s="136">
        <v>440000</v>
      </c>
      <c r="O203" s="139"/>
      <c r="P203" s="132" t="s">
        <v>49</v>
      </c>
      <c r="Q203" s="141" t="s">
        <v>50</v>
      </c>
      <c r="R203" s="142">
        <f t="shared" si="2"/>
        <v>8</v>
      </c>
    </row>
    <row r="204" s="2" customFormat="1">
      <c r="A204" s="119">
        <f>MAX($A$19:A203)+1</f>
        <v>186</v>
      </c>
      <c r="B204" s="120" t="s">
        <v>41</v>
      </c>
      <c r="C204" s="121" t="s">
        <v>322</v>
      </c>
      <c r="D204" s="121" t="s">
        <v>323</v>
      </c>
      <c r="E204" s="122" t="s">
        <v>109</v>
      </c>
      <c r="F204" s="123" t="s">
        <v>324</v>
      </c>
      <c r="G204" s="123" t="s">
        <v>325</v>
      </c>
      <c r="H204" s="123" t="s">
        <v>331</v>
      </c>
      <c r="I204" s="133" t="s">
        <v>327</v>
      </c>
      <c r="J204" s="134">
        <v>5</v>
      </c>
      <c r="K204" s="134">
        <v>920000</v>
      </c>
      <c r="L204" s="135">
        <v>4600000</v>
      </c>
      <c r="M204" s="120" t="s">
        <v>56</v>
      </c>
      <c r="N204" s="136">
        <v>368000</v>
      </c>
      <c r="O204" s="139"/>
      <c r="P204" s="132" t="s">
        <v>49</v>
      </c>
      <c r="Q204" s="141" t="s">
        <v>50</v>
      </c>
      <c r="R204" s="142">
        <f t="shared" si="2"/>
        <v>8</v>
      </c>
    </row>
    <row r="205" s="2" customFormat="1">
      <c r="A205" s="119">
        <f>MAX($A$19:A204)+1</f>
        <v>187</v>
      </c>
      <c r="B205" s="120" t="s">
        <v>41</v>
      </c>
      <c r="C205" s="121" t="s">
        <v>322</v>
      </c>
      <c r="D205" s="121" t="s">
        <v>323</v>
      </c>
      <c r="E205" s="122" t="s">
        <v>109</v>
      </c>
      <c r="F205" s="123" t="s">
        <v>324</v>
      </c>
      <c r="G205" s="123" t="s">
        <v>325</v>
      </c>
      <c r="H205" s="123" t="s">
        <v>332</v>
      </c>
      <c r="I205" s="133" t="s">
        <v>327</v>
      </c>
      <c r="J205" s="134">
        <v>10</v>
      </c>
      <c r="K205" s="134">
        <v>275000</v>
      </c>
      <c r="L205" s="135">
        <v>2750000</v>
      </c>
      <c r="M205" s="120" t="s">
        <v>56</v>
      </c>
      <c r="N205" s="136">
        <v>220000</v>
      </c>
      <c r="O205" s="139"/>
      <c r="P205" s="132" t="s">
        <v>49</v>
      </c>
      <c r="Q205" s="141" t="s">
        <v>50</v>
      </c>
      <c r="R205" s="142">
        <f t="shared" si="2"/>
        <v>8</v>
      </c>
    </row>
    <row r="206" s="2" customFormat="1">
      <c r="A206" s="119">
        <f>MAX($A$19:A205)+1</f>
        <v>188</v>
      </c>
      <c r="B206" s="120" t="s">
        <v>41</v>
      </c>
      <c r="C206" s="121" t="s">
        <v>322</v>
      </c>
      <c r="D206" s="121" t="s">
        <v>323</v>
      </c>
      <c r="E206" s="122" t="s">
        <v>109</v>
      </c>
      <c r="F206" s="123" t="s">
        <v>324</v>
      </c>
      <c r="G206" s="123" t="s">
        <v>325</v>
      </c>
      <c r="H206" s="123" t="s">
        <v>333</v>
      </c>
      <c r="I206" s="133" t="s">
        <v>327</v>
      </c>
      <c r="J206" s="134">
        <v>2</v>
      </c>
      <c r="K206" s="134">
        <v>5300000</v>
      </c>
      <c r="L206" s="135">
        <v>10600000</v>
      </c>
      <c r="M206" s="120" t="s">
        <v>56</v>
      </c>
      <c r="N206" s="136">
        <v>848000</v>
      </c>
      <c r="O206" s="139"/>
      <c r="P206" s="132" t="s">
        <v>49</v>
      </c>
      <c r="Q206" s="141" t="s">
        <v>50</v>
      </c>
      <c r="R206" s="142">
        <f t="shared" si="2"/>
        <v>8</v>
      </c>
    </row>
    <row r="207" s="2" customFormat="1">
      <c r="A207" s="119">
        <f>MAX($A$19:A206)+1</f>
        <v>189</v>
      </c>
      <c r="B207" s="120" t="s">
        <v>41</v>
      </c>
      <c r="C207" s="121" t="s">
        <v>322</v>
      </c>
      <c r="D207" s="121" t="s">
        <v>323</v>
      </c>
      <c r="E207" s="122" t="s">
        <v>109</v>
      </c>
      <c r="F207" s="123" t="s">
        <v>324</v>
      </c>
      <c r="G207" s="123" t="s">
        <v>325</v>
      </c>
      <c r="H207" s="123" t="s">
        <v>334</v>
      </c>
      <c r="I207" s="133" t="s">
        <v>327</v>
      </c>
      <c r="J207" s="134">
        <v>5</v>
      </c>
      <c r="K207" s="134">
        <v>350000</v>
      </c>
      <c r="L207" s="135">
        <v>1750000</v>
      </c>
      <c r="M207" s="120" t="s">
        <v>56</v>
      </c>
      <c r="N207" s="136">
        <v>140000</v>
      </c>
      <c r="O207" s="139"/>
      <c r="P207" s="132" t="s">
        <v>49</v>
      </c>
      <c r="Q207" s="141" t="s">
        <v>50</v>
      </c>
      <c r="R207" s="142">
        <f t="shared" si="2"/>
        <v>8</v>
      </c>
    </row>
    <row r="208" s="2" customFormat="1">
      <c r="A208" s="119">
        <f>MAX($A$19:A207)+1</f>
        <v>190</v>
      </c>
      <c r="B208" s="120" t="s">
        <v>41</v>
      </c>
      <c r="C208" s="121" t="s">
        <v>322</v>
      </c>
      <c r="D208" s="121" t="s">
        <v>323</v>
      </c>
      <c r="E208" s="122" t="s">
        <v>109</v>
      </c>
      <c r="F208" s="123" t="s">
        <v>324</v>
      </c>
      <c r="G208" s="123" t="s">
        <v>325</v>
      </c>
      <c r="H208" s="123" t="s">
        <v>335</v>
      </c>
      <c r="I208" s="133" t="s">
        <v>327</v>
      </c>
      <c r="J208" s="134">
        <v>10</v>
      </c>
      <c r="K208" s="134">
        <v>1200000</v>
      </c>
      <c r="L208" s="135">
        <v>12000000</v>
      </c>
      <c r="M208" s="120" t="s">
        <v>56</v>
      </c>
      <c r="N208" s="136">
        <v>960000</v>
      </c>
      <c r="O208" s="139"/>
      <c r="P208" s="132" t="s">
        <v>49</v>
      </c>
      <c r="Q208" s="141" t="s">
        <v>50</v>
      </c>
      <c r="R208" s="142">
        <f t="shared" si="2"/>
        <v>8</v>
      </c>
    </row>
    <row r="209" s="2" customFormat="1">
      <c r="A209" s="119">
        <f>MAX($A$19:A208)+1</f>
        <v>191</v>
      </c>
      <c r="B209" s="120" t="s">
        <v>41</v>
      </c>
      <c r="C209" s="121" t="s">
        <v>322</v>
      </c>
      <c r="D209" s="121" t="s">
        <v>323</v>
      </c>
      <c r="E209" s="122" t="s">
        <v>109</v>
      </c>
      <c r="F209" s="123" t="s">
        <v>324</v>
      </c>
      <c r="G209" s="123" t="s">
        <v>325</v>
      </c>
      <c r="H209" s="123" t="s">
        <v>336</v>
      </c>
      <c r="I209" s="133" t="s">
        <v>327</v>
      </c>
      <c r="J209" s="134">
        <v>5</v>
      </c>
      <c r="K209" s="134">
        <v>900000</v>
      </c>
      <c r="L209" s="135">
        <v>4500000</v>
      </c>
      <c r="M209" s="120" t="s">
        <v>56</v>
      </c>
      <c r="N209" s="136">
        <v>360000</v>
      </c>
      <c r="O209" s="139"/>
      <c r="P209" s="132" t="s">
        <v>49</v>
      </c>
      <c r="Q209" s="141" t="s">
        <v>50</v>
      </c>
      <c r="R209" s="142">
        <f t="shared" si="2"/>
        <v>8</v>
      </c>
    </row>
    <row r="210" s="2" customFormat="1">
      <c r="A210" s="119">
        <f>MAX($A$19:A209)+1</f>
        <v>192</v>
      </c>
      <c r="B210" s="120" t="s">
        <v>41</v>
      </c>
      <c r="C210" s="121" t="s">
        <v>322</v>
      </c>
      <c r="D210" s="121" t="s">
        <v>323</v>
      </c>
      <c r="E210" s="122" t="s">
        <v>109</v>
      </c>
      <c r="F210" s="123" t="s">
        <v>324</v>
      </c>
      <c r="G210" s="123" t="s">
        <v>325</v>
      </c>
      <c r="H210" s="123" t="s">
        <v>337</v>
      </c>
      <c r="I210" s="133" t="s">
        <v>327</v>
      </c>
      <c r="J210" s="134">
        <v>10</v>
      </c>
      <c r="K210" s="134">
        <v>1100000</v>
      </c>
      <c r="L210" s="135">
        <v>11000000</v>
      </c>
      <c r="M210" s="120" t="s">
        <v>56</v>
      </c>
      <c r="N210" s="136">
        <v>880000</v>
      </c>
      <c r="O210" s="139"/>
      <c r="P210" s="132" t="s">
        <v>49</v>
      </c>
      <c r="Q210" s="141" t="s">
        <v>50</v>
      </c>
      <c r="R210" s="142">
        <f t="shared" si="2"/>
        <v>8</v>
      </c>
    </row>
    <row r="211" s="2" customFormat="1">
      <c r="A211" s="119">
        <f>MAX($A$19:A210)+1</f>
        <v>193</v>
      </c>
      <c r="B211" s="120" t="s">
        <v>41</v>
      </c>
      <c r="C211" s="121" t="s">
        <v>322</v>
      </c>
      <c r="D211" s="121" t="s">
        <v>323</v>
      </c>
      <c r="E211" s="122" t="s">
        <v>109</v>
      </c>
      <c r="F211" s="123" t="s">
        <v>324</v>
      </c>
      <c r="G211" s="123" t="s">
        <v>325</v>
      </c>
      <c r="H211" s="123" t="s">
        <v>338</v>
      </c>
      <c r="I211" s="133" t="s">
        <v>327</v>
      </c>
      <c r="J211" s="134">
        <v>10</v>
      </c>
      <c r="K211" s="134">
        <v>105000</v>
      </c>
      <c r="L211" s="135">
        <v>1050000</v>
      </c>
      <c r="M211" s="120" t="s">
        <v>56</v>
      </c>
      <c r="N211" s="136">
        <v>84000</v>
      </c>
      <c r="O211" s="139"/>
      <c r="P211" s="132" t="s">
        <v>49</v>
      </c>
      <c r="Q211" s="141" t="s">
        <v>50</v>
      </c>
      <c r="R211" s="142">
        <f t="shared" si="2"/>
        <v>8</v>
      </c>
    </row>
    <row r="212" s="2" customFormat="1">
      <c r="A212" s="119">
        <f>MAX($A$19:A211)+1</f>
        <v>194</v>
      </c>
      <c r="B212" s="120" t="s">
        <v>41</v>
      </c>
      <c r="C212" s="121" t="s">
        <v>322</v>
      </c>
      <c r="D212" s="121" t="s">
        <v>323</v>
      </c>
      <c r="E212" s="122" t="s">
        <v>109</v>
      </c>
      <c r="F212" s="123" t="s">
        <v>324</v>
      </c>
      <c r="G212" s="123" t="s">
        <v>325</v>
      </c>
      <c r="H212" s="123" t="s">
        <v>339</v>
      </c>
      <c r="I212" s="133" t="s">
        <v>327</v>
      </c>
      <c r="J212" s="134">
        <v>10</v>
      </c>
      <c r="K212" s="134">
        <v>105000</v>
      </c>
      <c r="L212" s="135">
        <v>1050000</v>
      </c>
      <c r="M212" s="120" t="s">
        <v>56</v>
      </c>
      <c r="N212" s="136">
        <v>84000</v>
      </c>
      <c r="O212" s="139"/>
      <c r="P212" s="132" t="s">
        <v>49</v>
      </c>
      <c r="Q212" s="141" t="s">
        <v>50</v>
      </c>
      <c r="R212" s="142">
        <f ref="R212:R275" t="shared" si="3">N212/L212*100</f>
        <v>8</v>
      </c>
    </row>
    <row r="213" s="2" customFormat="1">
      <c r="A213" s="119">
        <f>MAX($A$19:A212)+1</f>
        <v>195</v>
      </c>
      <c r="B213" s="120" t="s">
        <v>41</v>
      </c>
      <c r="C213" s="121" t="s">
        <v>322</v>
      </c>
      <c r="D213" s="121" t="s">
        <v>323</v>
      </c>
      <c r="E213" s="122" t="s">
        <v>109</v>
      </c>
      <c r="F213" s="123" t="s">
        <v>324</v>
      </c>
      <c r="G213" s="123" t="s">
        <v>325</v>
      </c>
      <c r="H213" s="123" t="s">
        <v>340</v>
      </c>
      <c r="I213" s="133" t="s">
        <v>327</v>
      </c>
      <c r="J213" s="134">
        <v>2</v>
      </c>
      <c r="K213" s="134">
        <v>5400000</v>
      </c>
      <c r="L213" s="135">
        <v>10800000</v>
      </c>
      <c r="M213" s="120" t="s">
        <v>56</v>
      </c>
      <c r="N213" s="136">
        <v>864000</v>
      </c>
      <c r="O213" s="139"/>
      <c r="P213" s="132" t="s">
        <v>49</v>
      </c>
      <c r="Q213" s="141" t="s">
        <v>50</v>
      </c>
      <c r="R213" s="142">
        <f t="shared" si="3"/>
        <v>8</v>
      </c>
    </row>
    <row r="214" s="2" customFormat="1">
      <c r="A214" s="119">
        <f>MAX($A$19:A213)+1</f>
        <v>196</v>
      </c>
      <c r="B214" s="120" t="s">
        <v>41</v>
      </c>
      <c r="C214" s="121" t="s">
        <v>322</v>
      </c>
      <c r="D214" s="121" t="s">
        <v>341</v>
      </c>
      <c r="E214" s="122">
        <v>45230</v>
      </c>
      <c r="F214" s="123" t="s">
        <v>324</v>
      </c>
      <c r="G214" s="123" t="s">
        <v>325</v>
      </c>
      <c r="H214" s="123" t="s">
        <v>342</v>
      </c>
      <c r="I214" s="133" t="s">
        <v>100</v>
      </c>
      <c r="J214" s="134">
        <v>28</v>
      </c>
      <c r="K214" s="134">
        <v>2250000</v>
      </c>
      <c r="L214" s="135">
        <v>63000000</v>
      </c>
      <c r="M214" s="120" t="s">
        <v>56</v>
      </c>
      <c r="N214" s="136">
        <v>5040000</v>
      </c>
      <c r="O214" s="139"/>
      <c r="P214" s="132" t="s">
        <v>49</v>
      </c>
      <c r="Q214" s="141" t="s">
        <v>50</v>
      </c>
      <c r="R214" s="142">
        <f t="shared" si="3"/>
        <v>8</v>
      </c>
    </row>
    <row r="215" s="2" customFormat="1">
      <c r="A215" s="119">
        <f>MAX($A$19:A214)+1</f>
        <v>197</v>
      </c>
      <c r="B215" s="120" t="s">
        <v>41</v>
      </c>
      <c r="C215" s="121" t="s">
        <v>322</v>
      </c>
      <c r="D215" s="121" t="s">
        <v>343</v>
      </c>
      <c r="E215" s="122" t="s">
        <v>117</v>
      </c>
      <c r="F215" s="123" t="s">
        <v>324</v>
      </c>
      <c r="G215" s="123" t="s">
        <v>325</v>
      </c>
      <c r="H215" s="123" t="s">
        <v>344</v>
      </c>
      <c r="I215" s="133" t="s">
        <v>100</v>
      </c>
      <c r="J215" s="134">
        <v>5</v>
      </c>
      <c r="K215" s="134">
        <v>3150000</v>
      </c>
      <c r="L215" s="135">
        <v>15750000</v>
      </c>
      <c r="M215" s="120" t="s">
        <v>56</v>
      </c>
      <c r="N215" s="136">
        <v>1260000</v>
      </c>
      <c r="O215" s="139"/>
      <c r="P215" s="132" t="s">
        <v>49</v>
      </c>
      <c r="Q215" s="141" t="s">
        <v>50</v>
      </c>
      <c r="R215" s="142">
        <f t="shared" si="3"/>
        <v>8</v>
      </c>
    </row>
    <row r="216" s="2" customFormat="1">
      <c r="A216" s="119">
        <f>MAX($A$19:A215)+1</f>
        <v>198</v>
      </c>
      <c r="B216" s="120" t="s">
        <v>41</v>
      </c>
      <c r="C216" s="121" t="s">
        <v>322</v>
      </c>
      <c r="D216" s="121" t="s">
        <v>343</v>
      </c>
      <c r="E216" s="122" t="s">
        <v>117</v>
      </c>
      <c r="F216" s="123" t="s">
        <v>324</v>
      </c>
      <c r="G216" s="123" t="s">
        <v>325</v>
      </c>
      <c r="H216" s="123" t="s">
        <v>345</v>
      </c>
      <c r="I216" s="133" t="s">
        <v>100</v>
      </c>
      <c r="J216" s="134">
        <v>2</v>
      </c>
      <c r="K216" s="134">
        <v>3375000</v>
      </c>
      <c r="L216" s="135">
        <v>6750000</v>
      </c>
      <c r="M216" s="120" t="s">
        <v>56</v>
      </c>
      <c r="N216" s="136">
        <v>540000</v>
      </c>
      <c r="O216" s="139"/>
      <c r="P216" s="132" t="s">
        <v>49</v>
      </c>
      <c r="Q216" s="141" t="s">
        <v>50</v>
      </c>
      <c r="R216" s="142">
        <f t="shared" si="3"/>
        <v>8</v>
      </c>
    </row>
    <row r="217" ht="22.5" s="2" customFormat="1">
      <c r="A217" s="119">
        <f>MAX($A$19:A216)+1</f>
        <v>199</v>
      </c>
      <c r="B217" s="120" t="s">
        <v>41</v>
      </c>
      <c r="C217" s="121" t="s">
        <v>346</v>
      </c>
      <c r="D217" s="121" t="s">
        <v>347</v>
      </c>
      <c r="E217" s="122">
        <v>45201</v>
      </c>
      <c r="F217" s="123" t="s">
        <v>348</v>
      </c>
      <c r="G217" s="123" t="s">
        <v>349</v>
      </c>
      <c r="H217" s="123" t="s">
        <v>302</v>
      </c>
      <c r="I217" s="133" t="s">
        <v>303</v>
      </c>
      <c r="J217" s="134">
        <v>100</v>
      </c>
      <c r="K217" s="134">
        <v>23400</v>
      </c>
      <c r="L217" s="135">
        <v>2340000</v>
      </c>
      <c r="M217" s="120" t="s">
        <v>229</v>
      </c>
      <c r="N217" s="136">
        <v>234000</v>
      </c>
      <c r="O217" s="139"/>
      <c r="P217" s="132" t="s">
        <v>49</v>
      </c>
      <c r="Q217" s="141" t="s">
        <v>50</v>
      </c>
      <c r="R217" s="142">
        <f t="shared" si="3"/>
        <v>10</v>
      </c>
    </row>
    <row r="218" ht="22.5" s="2" customFormat="1">
      <c r="A218" s="119">
        <f>MAX($A$19:A217)+1</f>
        <v>200</v>
      </c>
      <c r="B218" s="120" t="s">
        <v>41</v>
      </c>
      <c r="C218" s="121" t="s">
        <v>346</v>
      </c>
      <c r="D218" s="121" t="s">
        <v>350</v>
      </c>
      <c r="E218" s="122">
        <v>45201</v>
      </c>
      <c r="F218" s="123" t="s">
        <v>348</v>
      </c>
      <c r="G218" s="123" t="s">
        <v>349</v>
      </c>
      <c r="H218" s="123" t="s">
        <v>302</v>
      </c>
      <c r="I218" s="133" t="s">
        <v>303</v>
      </c>
      <c r="J218" s="134">
        <v>250</v>
      </c>
      <c r="K218" s="134">
        <v>23400</v>
      </c>
      <c r="L218" s="135">
        <v>5850000</v>
      </c>
      <c r="M218" s="120" t="s">
        <v>229</v>
      </c>
      <c r="N218" s="136">
        <v>585000</v>
      </c>
      <c r="O218" s="139"/>
      <c r="P218" s="132" t="s">
        <v>49</v>
      </c>
      <c r="Q218" s="141" t="s">
        <v>50</v>
      </c>
      <c r="R218" s="142">
        <f t="shared" si="3"/>
        <v>10</v>
      </c>
    </row>
    <row r="219" ht="22.5" s="2" customFormat="1">
      <c r="A219" s="119">
        <f>MAX($A$19:A218)+1</f>
        <v>201</v>
      </c>
      <c r="B219" s="120" t="s">
        <v>41</v>
      </c>
      <c r="C219" s="121" t="s">
        <v>346</v>
      </c>
      <c r="D219" s="121" t="s">
        <v>351</v>
      </c>
      <c r="E219" s="122">
        <v>45204</v>
      </c>
      <c r="F219" s="123" t="s">
        <v>348</v>
      </c>
      <c r="G219" s="123" t="s">
        <v>349</v>
      </c>
      <c r="H219" s="123" t="s">
        <v>302</v>
      </c>
      <c r="I219" s="133" t="s">
        <v>303</v>
      </c>
      <c r="J219" s="134">
        <v>100</v>
      </c>
      <c r="K219" s="134">
        <v>22581.8182</v>
      </c>
      <c r="L219" s="135">
        <v>2258182</v>
      </c>
      <c r="M219" s="120" t="s">
        <v>229</v>
      </c>
      <c r="N219" s="136">
        <v>225818</v>
      </c>
      <c r="O219" s="139"/>
      <c r="P219" s="132" t="s">
        <v>49</v>
      </c>
      <c r="Q219" s="141" t="s">
        <v>50</v>
      </c>
      <c r="R219" s="142">
        <f t="shared" si="3"/>
        <v>9.99999114331794</v>
      </c>
    </row>
    <row r="220" ht="22.5" s="2" customFormat="1">
      <c r="A220" s="119">
        <f>MAX($A$19:A219)+1</f>
        <v>202</v>
      </c>
      <c r="B220" s="120" t="s">
        <v>41</v>
      </c>
      <c r="C220" s="121" t="s">
        <v>346</v>
      </c>
      <c r="D220" s="121" t="s">
        <v>352</v>
      </c>
      <c r="E220" s="122">
        <v>45208</v>
      </c>
      <c r="F220" s="123" t="s">
        <v>348</v>
      </c>
      <c r="G220" s="123" t="s">
        <v>349</v>
      </c>
      <c r="H220" s="123" t="s">
        <v>302</v>
      </c>
      <c r="I220" s="133" t="s">
        <v>303</v>
      </c>
      <c r="J220" s="134">
        <v>200</v>
      </c>
      <c r="K220" s="134">
        <v>22581.8182</v>
      </c>
      <c r="L220" s="135">
        <v>4516364</v>
      </c>
      <c r="M220" s="120" t="s">
        <v>229</v>
      </c>
      <c r="N220" s="136">
        <v>451636</v>
      </c>
      <c r="O220" s="139"/>
      <c r="P220" s="132" t="s">
        <v>49</v>
      </c>
      <c r="Q220" s="141" t="s">
        <v>50</v>
      </c>
      <c r="R220" s="142">
        <f t="shared" si="3"/>
        <v>9.99999114331794</v>
      </c>
    </row>
    <row r="221" ht="22.5" s="2" customFormat="1">
      <c r="A221" s="119">
        <f>MAX($A$19:A220)+1</f>
        <v>203</v>
      </c>
      <c r="B221" s="120" t="s">
        <v>41</v>
      </c>
      <c r="C221" s="121" t="s">
        <v>346</v>
      </c>
      <c r="D221" s="121" t="s">
        <v>353</v>
      </c>
      <c r="E221" s="122">
        <v>45209</v>
      </c>
      <c r="F221" s="123" t="s">
        <v>348</v>
      </c>
      <c r="G221" s="123" t="s">
        <v>349</v>
      </c>
      <c r="H221" s="123" t="s">
        <v>306</v>
      </c>
      <c r="I221" s="133" t="s">
        <v>303</v>
      </c>
      <c r="J221" s="134">
        <v>400</v>
      </c>
      <c r="K221" s="134">
        <v>21445.4545</v>
      </c>
      <c r="L221" s="135">
        <v>8578182</v>
      </c>
      <c r="M221" s="120" t="s">
        <v>229</v>
      </c>
      <c r="N221" s="136">
        <v>857818</v>
      </c>
      <c r="O221" s="139"/>
      <c r="P221" s="132" t="s">
        <v>49</v>
      </c>
      <c r="Q221" s="141" t="s">
        <v>50</v>
      </c>
      <c r="R221" s="142">
        <f t="shared" si="3"/>
        <v>9.99999766850365</v>
      </c>
    </row>
    <row r="222" ht="22.5" s="2" customFormat="1">
      <c r="A222" s="119">
        <f>MAX($A$19:A221)+1</f>
        <v>204</v>
      </c>
      <c r="B222" s="120" t="s">
        <v>41</v>
      </c>
      <c r="C222" s="121" t="s">
        <v>346</v>
      </c>
      <c r="D222" s="121" t="s">
        <v>354</v>
      </c>
      <c r="E222" s="122">
        <v>45210</v>
      </c>
      <c r="F222" s="123" t="s">
        <v>348</v>
      </c>
      <c r="G222" s="123" t="s">
        <v>349</v>
      </c>
      <c r="H222" s="123" t="s">
        <v>302</v>
      </c>
      <c r="I222" s="133" t="s">
        <v>303</v>
      </c>
      <c r="J222" s="134">
        <v>100</v>
      </c>
      <c r="K222" s="134">
        <v>22581.8182</v>
      </c>
      <c r="L222" s="135">
        <v>2258182</v>
      </c>
      <c r="M222" s="120" t="s">
        <v>229</v>
      </c>
      <c r="N222" s="136">
        <v>225818</v>
      </c>
      <c r="O222" s="139"/>
      <c r="P222" s="132" t="s">
        <v>49</v>
      </c>
      <c r="Q222" s="141" t="s">
        <v>50</v>
      </c>
      <c r="R222" s="142">
        <f t="shared" si="3"/>
        <v>9.99999114331794</v>
      </c>
    </row>
    <row r="223" ht="22.5" s="2" customFormat="1">
      <c r="A223" s="119">
        <f>MAX($A$19:A222)+1</f>
        <v>205</v>
      </c>
      <c r="B223" s="120" t="s">
        <v>41</v>
      </c>
      <c r="C223" s="121" t="s">
        <v>346</v>
      </c>
      <c r="D223" s="121" t="s">
        <v>355</v>
      </c>
      <c r="E223" s="122">
        <v>45210</v>
      </c>
      <c r="F223" s="123" t="s">
        <v>348</v>
      </c>
      <c r="G223" s="123" t="s">
        <v>349</v>
      </c>
      <c r="H223" s="123" t="s">
        <v>302</v>
      </c>
      <c r="I223" s="133" t="s">
        <v>303</v>
      </c>
      <c r="J223" s="134">
        <v>200</v>
      </c>
      <c r="K223" s="134">
        <v>22581.8182</v>
      </c>
      <c r="L223" s="135">
        <v>4516364</v>
      </c>
      <c r="M223" s="120" t="s">
        <v>229</v>
      </c>
      <c r="N223" s="136">
        <v>451636</v>
      </c>
      <c r="O223" s="139"/>
      <c r="P223" s="132" t="s">
        <v>49</v>
      </c>
      <c r="Q223" s="141" t="s">
        <v>50</v>
      </c>
      <c r="R223" s="142">
        <f t="shared" si="3"/>
        <v>9.99999114331794</v>
      </c>
    </row>
    <row r="224" ht="22.5" s="2" customFormat="1">
      <c r="A224" s="119">
        <f>MAX($A$19:A223)+1</f>
        <v>206</v>
      </c>
      <c r="B224" s="120" t="s">
        <v>41</v>
      </c>
      <c r="C224" s="121" t="s">
        <v>346</v>
      </c>
      <c r="D224" s="121" t="s">
        <v>356</v>
      </c>
      <c r="E224" s="122">
        <v>45213</v>
      </c>
      <c r="F224" s="123" t="s">
        <v>348</v>
      </c>
      <c r="G224" s="123" t="s">
        <v>349</v>
      </c>
      <c r="H224" s="123" t="s">
        <v>302</v>
      </c>
      <c r="I224" s="133" t="s">
        <v>303</v>
      </c>
      <c r="J224" s="134">
        <v>100</v>
      </c>
      <c r="K224" s="134">
        <v>20945.4545</v>
      </c>
      <c r="L224" s="135">
        <v>2094545</v>
      </c>
      <c r="M224" s="120" t="s">
        <v>229</v>
      </c>
      <c r="N224" s="136">
        <v>209455</v>
      </c>
      <c r="O224" s="139"/>
      <c r="P224" s="132" t="s">
        <v>49</v>
      </c>
      <c r="Q224" s="141" t="s">
        <v>50</v>
      </c>
      <c r="R224" s="142">
        <f t="shared" si="3"/>
        <v>10.000023871533</v>
      </c>
    </row>
    <row r="225" ht="22.5" s="2" customFormat="1">
      <c r="A225" s="119">
        <f>MAX($A$19:A224)+1</f>
        <v>207</v>
      </c>
      <c r="B225" s="120" t="s">
        <v>41</v>
      </c>
      <c r="C225" s="121" t="s">
        <v>346</v>
      </c>
      <c r="D225" s="121" t="s">
        <v>357</v>
      </c>
      <c r="E225" s="122">
        <v>45215</v>
      </c>
      <c r="F225" s="123" t="s">
        <v>348</v>
      </c>
      <c r="G225" s="123" t="s">
        <v>349</v>
      </c>
      <c r="H225" s="123" t="s">
        <v>306</v>
      </c>
      <c r="I225" s="133" t="s">
        <v>303</v>
      </c>
      <c r="J225" s="134">
        <v>250</v>
      </c>
      <c r="K225" s="134">
        <v>20372.7273</v>
      </c>
      <c r="L225" s="135">
        <v>5093182</v>
      </c>
      <c r="M225" s="120" t="s">
        <v>229</v>
      </c>
      <c r="N225" s="136">
        <v>509318</v>
      </c>
      <c r="O225" s="139"/>
      <c r="P225" s="132" t="s">
        <v>49</v>
      </c>
      <c r="Q225" s="141" t="s">
        <v>50</v>
      </c>
      <c r="R225" s="142">
        <f t="shared" si="3"/>
        <v>9.99999607318176</v>
      </c>
    </row>
    <row r="226" ht="22.5" s="2" customFormat="1">
      <c r="A226" s="119">
        <f>MAX($A$19:A225)+1</f>
        <v>208</v>
      </c>
      <c r="B226" s="120" t="s">
        <v>41</v>
      </c>
      <c r="C226" s="121" t="s">
        <v>346</v>
      </c>
      <c r="D226" s="121" t="s">
        <v>358</v>
      </c>
      <c r="E226" s="122">
        <v>45216</v>
      </c>
      <c r="F226" s="123" t="s">
        <v>348</v>
      </c>
      <c r="G226" s="123" t="s">
        <v>349</v>
      </c>
      <c r="H226" s="123" t="s">
        <v>302</v>
      </c>
      <c r="I226" s="133" t="s">
        <v>303</v>
      </c>
      <c r="J226" s="134">
        <v>250</v>
      </c>
      <c r="K226" s="134">
        <v>20372.7273</v>
      </c>
      <c r="L226" s="135">
        <v>4189091</v>
      </c>
      <c r="M226" s="120" t="s">
        <v>229</v>
      </c>
      <c r="N226" s="136">
        <v>418909</v>
      </c>
      <c r="O226" s="139"/>
      <c r="P226" s="132" t="s">
        <v>49</v>
      </c>
      <c r="Q226" s="141" t="s">
        <v>50</v>
      </c>
      <c r="R226" s="142">
        <f t="shared" si="3"/>
        <v>9.99999761284727</v>
      </c>
    </row>
    <row r="227" ht="22.5" s="2" customFormat="1">
      <c r="A227" s="119">
        <f>MAX($A$19:A226)+1</f>
        <v>209</v>
      </c>
      <c r="B227" s="120" t="s">
        <v>41</v>
      </c>
      <c r="C227" s="121" t="s">
        <v>346</v>
      </c>
      <c r="D227" s="121" t="s">
        <v>359</v>
      </c>
      <c r="E227" s="122">
        <v>45223</v>
      </c>
      <c r="F227" s="123" t="s">
        <v>348</v>
      </c>
      <c r="G227" s="123" t="s">
        <v>349</v>
      </c>
      <c r="H227" s="123" t="s">
        <v>302</v>
      </c>
      <c r="I227" s="133" t="s">
        <v>303</v>
      </c>
      <c r="J227" s="134">
        <v>200</v>
      </c>
      <c r="K227" s="134">
        <v>21372.7273</v>
      </c>
      <c r="L227" s="135">
        <v>4274545</v>
      </c>
      <c r="M227" s="120" t="s">
        <v>229</v>
      </c>
      <c r="N227" s="136">
        <v>427455</v>
      </c>
      <c r="O227" s="139"/>
      <c r="P227" s="132" t="s">
        <v>49</v>
      </c>
      <c r="Q227" s="141" t="s">
        <v>50</v>
      </c>
      <c r="R227" s="142">
        <f t="shared" si="3"/>
        <v>10.0000116971514</v>
      </c>
    </row>
    <row r="228" ht="22.5" s="2" customFormat="1">
      <c r="A228" s="119">
        <f>MAX($A$19:A227)+1</f>
        <v>210</v>
      </c>
      <c r="B228" s="120" t="s">
        <v>41</v>
      </c>
      <c r="C228" s="121" t="s">
        <v>346</v>
      </c>
      <c r="D228" s="121" t="s">
        <v>360</v>
      </c>
      <c r="E228" s="122">
        <v>45223</v>
      </c>
      <c r="F228" s="123" t="s">
        <v>348</v>
      </c>
      <c r="G228" s="123" t="s">
        <v>349</v>
      </c>
      <c r="H228" s="123" t="s">
        <v>306</v>
      </c>
      <c r="I228" s="133" t="s">
        <v>303</v>
      </c>
      <c r="J228" s="134">
        <v>236</v>
      </c>
      <c r="K228" s="134">
        <v>20436.3636</v>
      </c>
      <c r="L228" s="135">
        <v>4822982</v>
      </c>
      <c r="M228" s="120" t="s">
        <v>229</v>
      </c>
      <c r="N228" s="136">
        <v>482298</v>
      </c>
      <c r="O228" s="139"/>
      <c r="P228" s="132" t="s">
        <v>49</v>
      </c>
      <c r="Q228" s="141" t="s">
        <v>50</v>
      </c>
      <c r="R228" s="142">
        <f t="shared" si="3"/>
        <v>9.99999585318792</v>
      </c>
    </row>
    <row r="229" ht="22.5" s="2" customFormat="1">
      <c r="A229" s="119">
        <f>MAX($A$19:A228)+1</f>
        <v>211</v>
      </c>
      <c r="B229" s="120" t="s">
        <v>41</v>
      </c>
      <c r="C229" s="121" t="s">
        <v>346</v>
      </c>
      <c r="D229" s="121" t="s">
        <v>361</v>
      </c>
      <c r="E229" s="122">
        <v>45223</v>
      </c>
      <c r="F229" s="123" t="s">
        <v>348</v>
      </c>
      <c r="G229" s="123" t="s">
        <v>349</v>
      </c>
      <c r="H229" s="123" t="s">
        <v>306</v>
      </c>
      <c r="I229" s="133" t="s">
        <v>303</v>
      </c>
      <c r="J229" s="134">
        <v>135</v>
      </c>
      <c r="K229" s="134">
        <v>20436.3636</v>
      </c>
      <c r="L229" s="135">
        <v>2758909</v>
      </c>
      <c r="M229" s="120" t="s">
        <v>229</v>
      </c>
      <c r="N229" s="136">
        <v>275891</v>
      </c>
      <c r="O229" s="139"/>
      <c r="P229" s="132" t="s">
        <v>49</v>
      </c>
      <c r="Q229" s="141" t="s">
        <v>50</v>
      </c>
      <c r="R229" s="142">
        <f t="shared" si="3"/>
        <v>10.0000036246212</v>
      </c>
    </row>
    <row r="230" ht="22.5" s="2" customFormat="1">
      <c r="A230" s="119">
        <f>MAX($A$19:A229)+1</f>
        <v>212</v>
      </c>
      <c r="B230" s="120" t="s">
        <v>41</v>
      </c>
      <c r="C230" s="121" t="s">
        <v>346</v>
      </c>
      <c r="D230" s="121" t="s">
        <v>362</v>
      </c>
      <c r="E230" s="122">
        <v>45224</v>
      </c>
      <c r="F230" s="123" t="s">
        <v>348</v>
      </c>
      <c r="G230" s="123" t="s">
        <v>349</v>
      </c>
      <c r="H230" s="123" t="s">
        <v>302</v>
      </c>
      <c r="I230" s="133" t="s">
        <v>303</v>
      </c>
      <c r="J230" s="134">
        <v>276</v>
      </c>
      <c r="K230" s="134">
        <v>21372.7273</v>
      </c>
      <c r="L230" s="135">
        <v>5898873</v>
      </c>
      <c r="M230" s="120" t="s">
        <v>229</v>
      </c>
      <c r="N230" s="136">
        <v>589887</v>
      </c>
      <c r="O230" s="139"/>
      <c r="P230" s="132" t="s">
        <v>49</v>
      </c>
      <c r="Q230" s="141" t="s">
        <v>50</v>
      </c>
      <c r="R230" s="142">
        <f t="shared" si="3"/>
        <v>9.99999491428278</v>
      </c>
    </row>
    <row r="231" ht="22.5" s="2" customFormat="1">
      <c r="A231" s="119">
        <f>MAX($A$19:A230)+1</f>
        <v>213</v>
      </c>
      <c r="B231" s="120" t="s">
        <v>41</v>
      </c>
      <c r="C231" s="121" t="s">
        <v>346</v>
      </c>
      <c r="D231" s="121" t="s">
        <v>363</v>
      </c>
      <c r="E231" s="122">
        <v>45224</v>
      </c>
      <c r="F231" s="123" t="s">
        <v>348</v>
      </c>
      <c r="G231" s="123" t="s">
        <v>349</v>
      </c>
      <c r="H231" s="123" t="s">
        <v>302</v>
      </c>
      <c r="I231" s="133" t="s">
        <v>303</v>
      </c>
      <c r="J231" s="134">
        <v>91</v>
      </c>
      <c r="K231" s="134">
        <v>21372.7273</v>
      </c>
      <c r="L231" s="135">
        <v>1944918</v>
      </c>
      <c r="M231" s="120" t="s">
        <v>229</v>
      </c>
      <c r="N231" s="136">
        <v>194492</v>
      </c>
      <c r="O231" s="139"/>
      <c r="P231" s="132" t="s">
        <v>49</v>
      </c>
      <c r="Q231" s="141" t="s">
        <v>50</v>
      </c>
      <c r="R231" s="142">
        <f t="shared" si="3"/>
        <v>10.0000102832099</v>
      </c>
    </row>
    <row r="232" ht="22.5" s="2" customFormat="1">
      <c r="A232" s="119">
        <f>MAX($A$19:A231)+1</f>
        <v>214</v>
      </c>
      <c r="B232" s="120" t="s">
        <v>41</v>
      </c>
      <c r="C232" s="121" t="s">
        <v>346</v>
      </c>
      <c r="D232" s="121" t="s">
        <v>364</v>
      </c>
      <c r="E232" s="122">
        <v>45224</v>
      </c>
      <c r="F232" s="123" t="s">
        <v>348</v>
      </c>
      <c r="G232" s="123" t="s">
        <v>349</v>
      </c>
      <c r="H232" s="123" t="s">
        <v>302</v>
      </c>
      <c r="I232" s="133" t="s">
        <v>303</v>
      </c>
      <c r="J232" s="134">
        <v>88</v>
      </c>
      <c r="K232" s="134">
        <v>21372.7273</v>
      </c>
      <c r="L232" s="135">
        <v>1880800</v>
      </c>
      <c r="M232" s="120" t="s">
        <v>229</v>
      </c>
      <c r="N232" s="136">
        <v>188080</v>
      </c>
      <c r="O232" s="139"/>
      <c r="P232" s="132" t="s">
        <v>49</v>
      </c>
      <c r="Q232" s="141" t="s">
        <v>50</v>
      </c>
      <c r="R232" s="142">
        <f t="shared" si="3"/>
        <v>10</v>
      </c>
    </row>
    <row r="233" s="2" customFormat="1">
      <c r="A233" s="119">
        <f>MAX($A$19:A232)+1</f>
        <v>215</v>
      </c>
      <c r="B233" s="120" t="s">
        <v>41</v>
      </c>
      <c r="C233" s="121" t="s">
        <v>365</v>
      </c>
      <c r="D233" s="121" t="s">
        <v>366</v>
      </c>
      <c r="E233" s="122" t="s">
        <v>367</v>
      </c>
      <c r="F233" s="123" t="s">
        <v>368</v>
      </c>
      <c r="G233" s="123" t="s">
        <v>369</v>
      </c>
      <c r="H233" s="123" t="s">
        <v>370</v>
      </c>
      <c r="I233" s="133" t="s">
        <v>371</v>
      </c>
      <c r="J233" s="134">
        <v>2</v>
      </c>
      <c r="K233" s="134">
        <v>850000</v>
      </c>
      <c r="L233" s="135">
        <v>1700000</v>
      </c>
      <c r="M233" s="120" t="s">
        <v>229</v>
      </c>
      <c r="N233" s="136">
        <v>170000</v>
      </c>
      <c r="O233" s="139"/>
      <c r="P233" s="132" t="s">
        <v>49</v>
      </c>
      <c r="Q233" s="141" t="s">
        <v>50</v>
      </c>
      <c r="R233" s="142">
        <f t="shared" si="3"/>
        <v>10</v>
      </c>
    </row>
    <row r="234" s="2" customFormat="1">
      <c r="A234" s="119">
        <f>MAX($A$19:A233)+1</f>
        <v>216</v>
      </c>
      <c r="B234" s="120" t="s">
        <v>41</v>
      </c>
      <c r="C234" s="121" t="s">
        <v>365</v>
      </c>
      <c r="D234" s="121" t="s">
        <v>366</v>
      </c>
      <c r="E234" s="122" t="s">
        <v>367</v>
      </c>
      <c r="F234" s="123" t="s">
        <v>368</v>
      </c>
      <c r="G234" s="123" t="s">
        <v>369</v>
      </c>
      <c r="H234" s="123" t="s">
        <v>372</v>
      </c>
      <c r="I234" s="133" t="s">
        <v>373</v>
      </c>
      <c r="J234" s="134">
        <v>2</v>
      </c>
      <c r="K234" s="134">
        <v>100000</v>
      </c>
      <c r="L234" s="135">
        <v>200000</v>
      </c>
      <c r="M234" s="120" t="s">
        <v>229</v>
      </c>
      <c r="N234" s="136">
        <v>20000</v>
      </c>
      <c r="O234" s="139"/>
      <c r="P234" s="132" t="s">
        <v>49</v>
      </c>
      <c r="Q234" s="141" t="s">
        <v>50</v>
      </c>
      <c r="R234" s="142">
        <f t="shared" si="3"/>
        <v>10</v>
      </c>
    </row>
    <row r="235" s="2" customFormat="1">
      <c r="A235" s="119">
        <f>MAX($A$19:A234)+1</f>
        <v>217</v>
      </c>
      <c r="B235" s="120" t="s">
        <v>41</v>
      </c>
      <c r="C235" s="121" t="s">
        <v>365</v>
      </c>
      <c r="D235" s="121" t="s">
        <v>366</v>
      </c>
      <c r="E235" s="122" t="s">
        <v>367</v>
      </c>
      <c r="F235" s="123" t="s">
        <v>368</v>
      </c>
      <c r="G235" s="123" t="s">
        <v>369</v>
      </c>
      <c r="H235" s="123" t="s">
        <v>374</v>
      </c>
      <c r="I235" s="133" t="s">
        <v>371</v>
      </c>
      <c r="J235" s="134">
        <v>2</v>
      </c>
      <c r="K235" s="134">
        <v>1450000</v>
      </c>
      <c r="L235" s="135">
        <v>2900000</v>
      </c>
      <c r="M235" s="120" t="s">
        <v>229</v>
      </c>
      <c r="N235" s="136">
        <v>290000</v>
      </c>
      <c r="O235" s="139"/>
      <c r="P235" s="132" t="s">
        <v>49</v>
      </c>
      <c r="Q235" s="141" t="s">
        <v>50</v>
      </c>
      <c r="R235" s="142">
        <f t="shared" si="3"/>
        <v>10</v>
      </c>
    </row>
    <row r="236" s="2" customFormat="1">
      <c r="A236" s="119">
        <f>MAX($A$19:A235)+1</f>
        <v>218</v>
      </c>
      <c r="B236" s="120" t="s">
        <v>41</v>
      </c>
      <c r="C236" s="121" t="s">
        <v>375</v>
      </c>
      <c r="D236" s="121" t="s">
        <v>376</v>
      </c>
      <c r="E236" s="122">
        <v>45223</v>
      </c>
      <c r="F236" s="123" t="s">
        <v>377</v>
      </c>
      <c r="G236" s="123" t="s">
        <v>378</v>
      </c>
      <c r="H236" s="123" t="s">
        <v>379</v>
      </c>
      <c r="I236" s="133" t="s">
        <v>98</v>
      </c>
      <c r="J236" s="134">
        <v>9400</v>
      </c>
      <c r="K236" s="134">
        <v>180000</v>
      </c>
      <c r="L236" s="135">
        <v>1692000000</v>
      </c>
      <c r="M236" s="120" t="s">
        <v>56</v>
      </c>
      <c r="N236" s="136">
        <v>135360000</v>
      </c>
      <c r="O236" s="139"/>
      <c r="P236" s="132" t="s">
        <v>49</v>
      </c>
      <c r="Q236" s="141" t="s">
        <v>50</v>
      </c>
      <c r="R236" s="142">
        <f t="shared" si="3"/>
        <v>8</v>
      </c>
    </row>
    <row r="237" ht="22.5" s="2" customFormat="1">
      <c r="A237" s="119">
        <f>MAX($A$19:A236)+1</f>
        <v>219</v>
      </c>
      <c r="B237" s="120" t="s">
        <v>41</v>
      </c>
      <c r="C237" s="121" t="s">
        <v>380</v>
      </c>
      <c r="D237" s="121" t="s">
        <v>381</v>
      </c>
      <c r="E237" s="122">
        <v>45225</v>
      </c>
      <c r="F237" s="123" t="s">
        <v>382</v>
      </c>
      <c r="G237" s="123" t="s">
        <v>383</v>
      </c>
      <c r="H237" s="123" t="s">
        <v>384</v>
      </c>
      <c r="I237" s="133" t="s">
        <v>47</v>
      </c>
      <c r="J237" s="134"/>
      <c r="K237" s="134"/>
      <c r="L237" s="135">
        <v>14925000</v>
      </c>
      <c r="M237" s="120" t="s">
        <v>56</v>
      </c>
      <c r="N237" s="136">
        <v>1194000</v>
      </c>
      <c r="O237" s="139"/>
      <c r="P237" s="132" t="s">
        <v>49</v>
      </c>
      <c r="Q237" s="141" t="s">
        <v>50</v>
      </c>
      <c r="R237" s="142">
        <f t="shared" si="3"/>
        <v>8</v>
      </c>
    </row>
    <row r="238" ht="22.5" s="2" customFormat="1">
      <c r="A238" s="119">
        <f>MAX($A$19:A237)+1</f>
        <v>220</v>
      </c>
      <c r="B238" s="120" t="s">
        <v>41</v>
      </c>
      <c r="C238" s="121" t="s">
        <v>380</v>
      </c>
      <c r="D238" s="121" t="s">
        <v>385</v>
      </c>
      <c r="E238" s="122">
        <v>45225</v>
      </c>
      <c r="F238" s="123" t="s">
        <v>382</v>
      </c>
      <c r="G238" s="123" t="s">
        <v>383</v>
      </c>
      <c r="H238" s="123" t="s">
        <v>384</v>
      </c>
      <c r="I238" s="133" t="s">
        <v>47</v>
      </c>
      <c r="J238" s="134"/>
      <c r="K238" s="134"/>
      <c r="L238" s="135">
        <v>25200000</v>
      </c>
      <c r="M238" s="120" t="s">
        <v>56</v>
      </c>
      <c r="N238" s="136">
        <v>2016000</v>
      </c>
      <c r="O238" s="139"/>
      <c r="P238" s="132" t="s">
        <v>49</v>
      </c>
      <c r="Q238" s="141" t="s">
        <v>50</v>
      </c>
      <c r="R238" s="142">
        <f t="shared" si="3"/>
        <v>8</v>
      </c>
    </row>
    <row r="239" ht="22.5" s="2" customFormat="1">
      <c r="A239" s="119">
        <f>MAX($A$19:A238)+1</f>
        <v>221</v>
      </c>
      <c r="B239" s="120" t="s">
        <v>41</v>
      </c>
      <c r="C239" s="121" t="s">
        <v>386</v>
      </c>
      <c r="D239" s="121" t="s">
        <v>387</v>
      </c>
      <c r="E239" s="122">
        <v>45216</v>
      </c>
      <c r="F239" s="123" t="s">
        <v>388</v>
      </c>
      <c r="G239" s="123" t="s">
        <v>389</v>
      </c>
      <c r="H239" s="123" t="s">
        <v>390</v>
      </c>
      <c r="I239" s="133" t="s">
        <v>47</v>
      </c>
      <c r="J239" s="134"/>
      <c r="K239" s="134"/>
      <c r="L239" s="135">
        <v>335317752</v>
      </c>
      <c r="M239" s="120" t="s">
        <v>56</v>
      </c>
      <c r="N239" s="136">
        <v>26825420</v>
      </c>
      <c r="O239" s="139"/>
      <c r="P239" s="132" t="s">
        <v>49</v>
      </c>
      <c r="Q239" s="141" t="s">
        <v>50</v>
      </c>
      <c r="R239" s="142">
        <f t="shared" si="3"/>
        <v>7.99999995228406</v>
      </c>
    </row>
    <row r="240" ht="22.5" s="2" customFormat="1">
      <c r="A240" s="119">
        <f>MAX($A$19:A239)+1</f>
        <v>222</v>
      </c>
      <c r="B240" s="120" t="s">
        <v>41</v>
      </c>
      <c r="C240" s="121" t="s">
        <v>391</v>
      </c>
      <c r="D240" s="121" t="s">
        <v>392</v>
      </c>
      <c r="E240" s="122" t="s">
        <v>109</v>
      </c>
      <c r="F240" s="123" t="s">
        <v>393</v>
      </c>
      <c r="G240" s="123" t="s">
        <v>394</v>
      </c>
      <c r="H240" s="123" t="s">
        <v>395</v>
      </c>
      <c r="I240" s="133" t="s">
        <v>98</v>
      </c>
      <c r="J240" s="134">
        <v>148800</v>
      </c>
      <c r="K240" s="134">
        <v>950</v>
      </c>
      <c r="L240" s="135">
        <v>141360000</v>
      </c>
      <c r="M240" s="120" t="s">
        <v>56</v>
      </c>
      <c r="N240" s="136">
        <v>11308800</v>
      </c>
      <c r="O240" s="139"/>
      <c r="P240" s="132" t="s">
        <v>49</v>
      </c>
      <c r="Q240" s="141" t="s">
        <v>50</v>
      </c>
      <c r="R240" s="142">
        <f t="shared" si="3"/>
        <v>8</v>
      </c>
    </row>
    <row r="241" ht="22.5" s="2" customFormat="1">
      <c r="A241" s="119">
        <f>MAX($A$19:A240)+1</f>
        <v>223</v>
      </c>
      <c r="B241" s="120" t="s">
        <v>41</v>
      </c>
      <c r="C241" s="121" t="s">
        <v>391</v>
      </c>
      <c r="D241" s="121" t="s">
        <v>392</v>
      </c>
      <c r="E241" s="122" t="s">
        <v>109</v>
      </c>
      <c r="F241" s="123" t="s">
        <v>393</v>
      </c>
      <c r="G241" s="123" t="s">
        <v>394</v>
      </c>
      <c r="H241" s="123" t="s">
        <v>396</v>
      </c>
      <c r="I241" s="133" t="s">
        <v>98</v>
      </c>
      <c r="J241" s="134">
        <v>25000</v>
      </c>
      <c r="K241" s="134">
        <v>460</v>
      </c>
      <c r="L241" s="135">
        <v>11500000</v>
      </c>
      <c r="M241" s="120" t="s">
        <v>56</v>
      </c>
      <c r="N241" s="136">
        <v>920000</v>
      </c>
      <c r="O241" s="139"/>
      <c r="P241" s="132" t="s">
        <v>49</v>
      </c>
      <c r="Q241" s="141" t="s">
        <v>50</v>
      </c>
      <c r="R241" s="142">
        <f t="shared" si="3"/>
        <v>8</v>
      </c>
    </row>
    <row r="242" ht="22.5" s="2" customFormat="1">
      <c r="A242" s="119">
        <f>MAX($A$19:A241)+1</f>
        <v>224</v>
      </c>
      <c r="B242" s="120" t="s">
        <v>41</v>
      </c>
      <c r="C242" s="121" t="s">
        <v>391</v>
      </c>
      <c r="D242" s="121" t="s">
        <v>392</v>
      </c>
      <c r="E242" s="122" t="s">
        <v>109</v>
      </c>
      <c r="F242" s="123" t="s">
        <v>393</v>
      </c>
      <c r="G242" s="123" t="s">
        <v>394</v>
      </c>
      <c r="H242" s="123" t="s">
        <v>397</v>
      </c>
      <c r="I242" s="133" t="s">
        <v>98</v>
      </c>
      <c r="J242" s="134">
        <v>7410</v>
      </c>
      <c r="K242" s="134">
        <v>4180</v>
      </c>
      <c r="L242" s="135">
        <v>30973800</v>
      </c>
      <c r="M242" s="120" t="s">
        <v>56</v>
      </c>
      <c r="N242" s="136">
        <v>2477904</v>
      </c>
      <c r="O242" s="139"/>
      <c r="P242" s="132" t="s">
        <v>49</v>
      </c>
      <c r="Q242" s="141" t="s">
        <v>50</v>
      </c>
      <c r="R242" s="142">
        <f t="shared" si="3"/>
        <v>8</v>
      </c>
    </row>
    <row r="243" ht="22.5" s="2" customFormat="1">
      <c r="A243" s="119">
        <f>MAX($A$19:A242)+1</f>
        <v>225</v>
      </c>
      <c r="B243" s="120" t="s">
        <v>41</v>
      </c>
      <c r="C243" s="121" t="s">
        <v>391</v>
      </c>
      <c r="D243" s="121" t="s">
        <v>392</v>
      </c>
      <c r="E243" s="122" t="s">
        <v>109</v>
      </c>
      <c r="F243" s="123" t="s">
        <v>393</v>
      </c>
      <c r="G243" s="123" t="s">
        <v>394</v>
      </c>
      <c r="H243" s="123" t="s">
        <v>398</v>
      </c>
      <c r="I243" s="133" t="s">
        <v>98</v>
      </c>
      <c r="J243" s="134">
        <v>71844</v>
      </c>
      <c r="K243" s="134">
        <v>180</v>
      </c>
      <c r="L243" s="135">
        <v>12931920</v>
      </c>
      <c r="M243" s="120" t="s">
        <v>56</v>
      </c>
      <c r="N243" s="136">
        <v>1034554</v>
      </c>
      <c r="O243" s="139"/>
      <c r="P243" s="132" t="s">
        <v>49</v>
      </c>
      <c r="Q243" s="141" t="s">
        <v>50</v>
      </c>
      <c r="R243" s="142">
        <f t="shared" si="3"/>
        <v>8.00000309312152</v>
      </c>
    </row>
    <row r="244" ht="22.5" s="2" customFormat="1">
      <c r="A244" s="119">
        <f>MAX($A$19:A243)+1</f>
        <v>226</v>
      </c>
      <c r="B244" s="120" t="s">
        <v>41</v>
      </c>
      <c r="C244" s="121" t="s">
        <v>391</v>
      </c>
      <c r="D244" s="121" t="s">
        <v>392</v>
      </c>
      <c r="E244" s="122" t="s">
        <v>109</v>
      </c>
      <c r="F244" s="123" t="s">
        <v>393</v>
      </c>
      <c r="G244" s="123" t="s">
        <v>394</v>
      </c>
      <c r="H244" s="123" t="s">
        <v>399</v>
      </c>
      <c r="I244" s="133" t="s">
        <v>98</v>
      </c>
      <c r="J244" s="134">
        <v>71844</v>
      </c>
      <c r="K244" s="134">
        <v>180</v>
      </c>
      <c r="L244" s="135">
        <v>12931920</v>
      </c>
      <c r="M244" s="120" t="s">
        <v>56</v>
      </c>
      <c r="N244" s="136">
        <v>1034554</v>
      </c>
      <c r="O244" s="139"/>
      <c r="P244" s="132" t="s">
        <v>49</v>
      </c>
      <c r="Q244" s="141" t="s">
        <v>50</v>
      </c>
      <c r="R244" s="142">
        <f t="shared" si="3"/>
        <v>8.00000309312152</v>
      </c>
    </row>
    <row r="245" ht="22.5" s="2" customFormat="1">
      <c r="A245" s="119">
        <f>MAX($A$19:A244)+1</f>
        <v>227</v>
      </c>
      <c r="B245" s="120" t="s">
        <v>41</v>
      </c>
      <c r="C245" s="121" t="s">
        <v>391</v>
      </c>
      <c r="D245" s="121" t="s">
        <v>392</v>
      </c>
      <c r="E245" s="122" t="s">
        <v>109</v>
      </c>
      <c r="F245" s="123" t="s">
        <v>393</v>
      </c>
      <c r="G245" s="123" t="s">
        <v>394</v>
      </c>
      <c r="H245" s="123" t="s">
        <v>400</v>
      </c>
      <c r="I245" s="133" t="s">
        <v>98</v>
      </c>
      <c r="J245" s="134">
        <v>85761</v>
      </c>
      <c r="K245" s="134">
        <v>180</v>
      </c>
      <c r="L245" s="135">
        <v>15436980</v>
      </c>
      <c r="M245" s="120" t="s">
        <v>56</v>
      </c>
      <c r="N245" s="136">
        <v>1234959</v>
      </c>
      <c r="O245" s="139"/>
      <c r="P245" s="132" t="s">
        <v>49</v>
      </c>
      <c r="Q245" s="141" t="s">
        <v>50</v>
      </c>
      <c r="R245" s="142">
        <f t="shared" si="3"/>
        <v>8.0000038867706</v>
      </c>
    </row>
    <row r="246" ht="22.5" s="2" customFormat="1">
      <c r="A246" s="119">
        <f>MAX($A$19:A245)+1</f>
        <v>228</v>
      </c>
      <c r="B246" s="120" t="s">
        <v>41</v>
      </c>
      <c r="C246" s="121" t="s">
        <v>391</v>
      </c>
      <c r="D246" s="121" t="s">
        <v>392</v>
      </c>
      <c r="E246" s="122" t="s">
        <v>109</v>
      </c>
      <c r="F246" s="123" t="s">
        <v>393</v>
      </c>
      <c r="G246" s="123" t="s">
        <v>394</v>
      </c>
      <c r="H246" s="123" t="s">
        <v>401</v>
      </c>
      <c r="I246" s="133" t="s">
        <v>98</v>
      </c>
      <c r="J246" s="134">
        <v>4620</v>
      </c>
      <c r="K246" s="134">
        <v>340</v>
      </c>
      <c r="L246" s="135">
        <v>1570800</v>
      </c>
      <c r="M246" s="120" t="s">
        <v>56</v>
      </c>
      <c r="N246" s="136">
        <v>125664</v>
      </c>
      <c r="O246" s="139"/>
      <c r="P246" s="132" t="s">
        <v>49</v>
      </c>
      <c r="Q246" s="141" t="s">
        <v>50</v>
      </c>
      <c r="R246" s="142">
        <f t="shared" si="3"/>
        <v>8</v>
      </c>
    </row>
    <row r="247" ht="22.5" s="2" customFormat="1">
      <c r="A247" s="119">
        <f>MAX($A$19:A246)+1</f>
        <v>229</v>
      </c>
      <c r="B247" s="120" t="s">
        <v>41</v>
      </c>
      <c r="C247" s="121" t="s">
        <v>391</v>
      </c>
      <c r="D247" s="121" t="s">
        <v>392</v>
      </c>
      <c r="E247" s="122" t="s">
        <v>109</v>
      </c>
      <c r="F247" s="123" t="s">
        <v>393</v>
      </c>
      <c r="G247" s="123" t="s">
        <v>394</v>
      </c>
      <c r="H247" s="123" t="s">
        <v>402</v>
      </c>
      <c r="I247" s="133" t="s">
        <v>98</v>
      </c>
      <c r="J247" s="134">
        <v>85761</v>
      </c>
      <c r="K247" s="134">
        <v>180</v>
      </c>
      <c r="L247" s="135">
        <v>15436980</v>
      </c>
      <c r="M247" s="120" t="s">
        <v>56</v>
      </c>
      <c r="N247" s="136">
        <v>1234959</v>
      </c>
      <c r="O247" s="139"/>
      <c r="P247" s="132" t="s">
        <v>49</v>
      </c>
      <c r="Q247" s="141" t="s">
        <v>50</v>
      </c>
      <c r="R247" s="142">
        <f t="shared" si="3"/>
        <v>8.0000038867706</v>
      </c>
    </row>
    <row r="248" ht="22.5" s="2" customFormat="1">
      <c r="A248" s="119">
        <f>MAX($A$19:A247)+1</f>
        <v>230</v>
      </c>
      <c r="B248" s="120" t="s">
        <v>41</v>
      </c>
      <c r="C248" s="121" t="s">
        <v>391</v>
      </c>
      <c r="D248" s="121" t="s">
        <v>392</v>
      </c>
      <c r="E248" s="122" t="s">
        <v>109</v>
      </c>
      <c r="F248" s="123" t="s">
        <v>393</v>
      </c>
      <c r="G248" s="123" t="s">
        <v>394</v>
      </c>
      <c r="H248" s="123" t="s">
        <v>403</v>
      </c>
      <c r="I248" s="133" t="s">
        <v>98</v>
      </c>
      <c r="J248" s="134">
        <v>2000</v>
      </c>
      <c r="K248" s="134">
        <v>1700</v>
      </c>
      <c r="L248" s="135">
        <v>3400000</v>
      </c>
      <c r="M248" s="120" t="s">
        <v>56</v>
      </c>
      <c r="N248" s="136">
        <v>272000</v>
      </c>
      <c r="O248" s="139"/>
      <c r="P248" s="132" t="s">
        <v>49</v>
      </c>
      <c r="Q248" s="141" t="s">
        <v>50</v>
      </c>
      <c r="R248" s="142">
        <f t="shared" si="3"/>
        <v>8</v>
      </c>
    </row>
    <row r="249" ht="22.5" s="2" customFormat="1">
      <c r="A249" s="119">
        <f>MAX($A$19:A248)+1</f>
        <v>231</v>
      </c>
      <c r="B249" s="120" t="s">
        <v>41</v>
      </c>
      <c r="C249" s="121" t="s">
        <v>391</v>
      </c>
      <c r="D249" s="121" t="s">
        <v>392</v>
      </c>
      <c r="E249" s="122" t="s">
        <v>109</v>
      </c>
      <c r="F249" s="123" t="s">
        <v>393</v>
      </c>
      <c r="G249" s="123" t="s">
        <v>394</v>
      </c>
      <c r="H249" s="123" t="s">
        <v>404</v>
      </c>
      <c r="I249" s="133" t="s">
        <v>98</v>
      </c>
      <c r="J249" s="134">
        <v>3807</v>
      </c>
      <c r="K249" s="134">
        <v>340</v>
      </c>
      <c r="L249" s="135">
        <v>1294380</v>
      </c>
      <c r="M249" s="120" t="s">
        <v>56</v>
      </c>
      <c r="N249" s="136">
        <v>103551</v>
      </c>
      <c r="O249" s="139"/>
      <c r="P249" s="132" t="s">
        <v>49</v>
      </c>
      <c r="Q249" s="141" t="s">
        <v>50</v>
      </c>
      <c r="R249" s="142">
        <f t="shared" si="3"/>
        <v>8.00004635423909</v>
      </c>
    </row>
    <row r="250" ht="22.5" s="2" customFormat="1">
      <c r="A250" s="119">
        <f>MAX($A$19:A249)+1</f>
        <v>232</v>
      </c>
      <c r="B250" s="120" t="s">
        <v>41</v>
      </c>
      <c r="C250" s="121" t="s">
        <v>391</v>
      </c>
      <c r="D250" s="121" t="s">
        <v>392</v>
      </c>
      <c r="E250" s="122" t="s">
        <v>109</v>
      </c>
      <c r="F250" s="123" t="s">
        <v>393</v>
      </c>
      <c r="G250" s="123" t="s">
        <v>394</v>
      </c>
      <c r="H250" s="123" t="s">
        <v>405</v>
      </c>
      <c r="I250" s="133" t="s">
        <v>98</v>
      </c>
      <c r="J250" s="134">
        <v>3807</v>
      </c>
      <c r="K250" s="134">
        <v>340</v>
      </c>
      <c r="L250" s="135">
        <v>1294380</v>
      </c>
      <c r="M250" s="120" t="s">
        <v>56</v>
      </c>
      <c r="N250" s="136">
        <v>103551</v>
      </c>
      <c r="O250" s="139"/>
      <c r="P250" s="132" t="s">
        <v>49</v>
      </c>
      <c r="Q250" s="141" t="s">
        <v>50</v>
      </c>
      <c r="R250" s="142">
        <f t="shared" si="3"/>
        <v>8.00004635423909</v>
      </c>
    </row>
    <row r="251" ht="22.5" s="2" customFormat="1">
      <c r="A251" s="119">
        <f>MAX($A$19:A250)+1</f>
        <v>233</v>
      </c>
      <c r="B251" s="120" t="s">
        <v>41</v>
      </c>
      <c r="C251" s="121" t="s">
        <v>391</v>
      </c>
      <c r="D251" s="121" t="s">
        <v>392</v>
      </c>
      <c r="E251" s="122" t="s">
        <v>109</v>
      </c>
      <c r="F251" s="123" t="s">
        <v>393</v>
      </c>
      <c r="G251" s="123" t="s">
        <v>394</v>
      </c>
      <c r="H251" s="123" t="s">
        <v>406</v>
      </c>
      <c r="I251" s="133" t="s">
        <v>98</v>
      </c>
      <c r="J251" s="134">
        <v>14616</v>
      </c>
      <c r="K251" s="134">
        <v>340</v>
      </c>
      <c r="L251" s="135">
        <v>4969440</v>
      </c>
      <c r="M251" s="120" t="s">
        <v>56</v>
      </c>
      <c r="N251" s="136">
        <v>397556</v>
      </c>
      <c r="O251" s="139"/>
      <c r="P251" s="132" t="s">
        <v>49</v>
      </c>
      <c r="Q251" s="141" t="s">
        <v>50</v>
      </c>
      <c r="R251" s="142">
        <f t="shared" si="3"/>
        <v>8.00001609839338</v>
      </c>
    </row>
    <row r="252" ht="22.5" s="2" customFormat="1">
      <c r="A252" s="119">
        <f>MAX($A$19:A251)+1</f>
        <v>234</v>
      </c>
      <c r="B252" s="120" t="s">
        <v>41</v>
      </c>
      <c r="C252" s="121" t="s">
        <v>391</v>
      </c>
      <c r="D252" s="121" t="s">
        <v>392</v>
      </c>
      <c r="E252" s="122" t="s">
        <v>109</v>
      </c>
      <c r="F252" s="123" t="s">
        <v>393</v>
      </c>
      <c r="G252" s="123" t="s">
        <v>394</v>
      </c>
      <c r="H252" s="123" t="s">
        <v>407</v>
      </c>
      <c r="I252" s="133" t="s">
        <v>98</v>
      </c>
      <c r="J252" s="134">
        <v>3000</v>
      </c>
      <c r="K252" s="134">
        <v>390</v>
      </c>
      <c r="L252" s="135">
        <v>1170000</v>
      </c>
      <c r="M252" s="120" t="s">
        <v>56</v>
      </c>
      <c r="N252" s="136">
        <v>93596</v>
      </c>
      <c r="O252" s="139"/>
      <c r="P252" s="132" t="s">
        <v>49</v>
      </c>
      <c r="Q252" s="141" t="s">
        <v>50</v>
      </c>
      <c r="R252" s="142">
        <f t="shared" si="3"/>
        <v>7.99965811965812</v>
      </c>
    </row>
    <row r="253" ht="22.5" s="2" customFormat="1">
      <c r="A253" s="119">
        <f>MAX($A$19:A252)+1</f>
        <v>235</v>
      </c>
      <c r="B253" s="120" t="s">
        <v>41</v>
      </c>
      <c r="C253" s="121" t="s">
        <v>391</v>
      </c>
      <c r="D253" s="121" t="s">
        <v>408</v>
      </c>
      <c r="E253" s="122" t="s">
        <v>117</v>
      </c>
      <c r="F253" s="123" t="s">
        <v>393</v>
      </c>
      <c r="G253" s="123" t="s">
        <v>394</v>
      </c>
      <c r="H253" s="123" t="s">
        <v>409</v>
      </c>
      <c r="I253" s="133" t="s">
        <v>98</v>
      </c>
      <c r="J253" s="134">
        <v>510000</v>
      </c>
      <c r="K253" s="134">
        <v>138</v>
      </c>
      <c r="L253" s="135">
        <v>70380000</v>
      </c>
      <c r="M253" s="120" t="s">
        <v>56</v>
      </c>
      <c r="N253" s="136">
        <v>5630400</v>
      </c>
      <c r="O253" s="139"/>
      <c r="P253" s="132" t="s">
        <v>49</v>
      </c>
      <c r="Q253" s="141" t="s">
        <v>50</v>
      </c>
      <c r="R253" s="142">
        <f t="shared" si="3"/>
        <v>8</v>
      </c>
    </row>
    <row r="254" ht="22.5" s="2" customFormat="1">
      <c r="A254" s="119">
        <f>MAX($A$19:A253)+1</f>
        <v>236</v>
      </c>
      <c r="B254" s="120" t="s">
        <v>41</v>
      </c>
      <c r="C254" s="121" t="s">
        <v>391</v>
      </c>
      <c r="D254" s="121" t="s">
        <v>408</v>
      </c>
      <c r="E254" s="122" t="s">
        <v>117</v>
      </c>
      <c r="F254" s="123" t="s">
        <v>393</v>
      </c>
      <c r="G254" s="123" t="s">
        <v>394</v>
      </c>
      <c r="H254" s="123" t="s">
        <v>410</v>
      </c>
      <c r="I254" s="133" t="s">
        <v>98</v>
      </c>
      <c r="J254" s="134">
        <v>207872</v>
      </c>
      <c r="K254" s="134">
        <v>162</v>
      </c>
      <c r="L254" s="135">
        <v>33675264</v>
      </c>
      <c r="M254" s="120" t="s">
        <v>56</v>
      </c>
      <c r="N254" s="136">
        <v>2694021</v>
      </c>
      <c r="O254" s="139"/>
      <c r="P254" s="132" t="s">
        <v>49</v>
      </c>
      <c r="Q254" s="141" t="s">
        <v>50</v>
      </c>
      <c r="R254" s="142">
        <f t="shared" si="3"/>
        <v>7.99999964365535</v>
      </c>
    </row>
    <row r="255" ht="22.5" s="2" customFormat="1">
      <c r="A255" s="119">
        <f>MAX($A$19:A254)+1</f>
        <v>237</v>
      </c>
      <c r="B255" s="120" t="s">
        <v>41</v>
      </c>
      <c r="C255" s="121" t="s">
        <v>391</v>
      </c>
      <c r="D255" s="121" t="s">
        <v>408</v>
      </c>
      <c r="E255" s="122" t="s">
        <v>117</v>
      </c>
      <c r="F255" s="123" t="s">
        <v>393</v>
      </c>
      <c r="G255" s="123" t="s">
        <v>394</v>
      </c>
      <c r="H255" s="123" t="s">
        <v>411</v>
      </c>
      <c r="I255" s="133" t="s">
        <v>98</v>
      </c>
      <c r="J255" s="134">
        <v>544420</v>
      </c>
      <c r="K255" s="134">
        <v>166</v>
      </c>
      <c r="L255" s="135">
        <v>90373720</v>
      </c>
      <c r="M255" s="120" t="s">
        <v>56</v>
      </c>
      <c r="N255" s="136">
        <v>7229898</v>
      </c>
      <c r="O255" s="139"/>
      <c r="P255" s="132" t="s">
        <v>49</v>
      </c>
      <c r="Q255" s="141" t="s">
        <v>50</v>
      </c>
      <c r="R255" s="142">
        <f t="shared" si="3"/>
        <v>8.00000044260655</v>
      </c>
    </row>
    <row r="256" ht="22.5" s="2" customFormat="1">
      <c r="A256" s="119">
        <f>MAX($A$19:A255)+1</f>
        <v>238</v>
      </c>
      <c r="B256" s="120" t="s">
        <v>41</v>
      </c>
      <c r="C256" s="121" t="s">
        <v>391</v>
      </c>
      <c r="D256" s="121" t="s">
        <v>408</v>
      </c>
      <c r="E256" s="122" t="s">
        <v>117</v>
      </c>
      <c r="F256" s="123" t="s">
        <v>393</v>
      </c>
      <c r="G256" s="123" t="s">
        <v>394</v>
      </c>
      <c r="H256" s="123" t="s">
        <v>412</v>
      </c>
      <c r="I256" s="133" t="s">
        <v>98</v>
      </c>
      <c r="J256" s="134">
        <v>40303</v>
      </c>
      <c r="K256" s="134">
        <v>155</v>
      </c>
      <c r="L256" s="135">
        <v>6246965</v>
      </c>
      <c r="M256" s="120" t="s">
        <v>56</v>
      </c>
      <c r="N256" s="136">
        <v>499757</v>
      </c>
      <c r="O256" s="139"/>
      <c r="P256" s="132" t="s">
        <v>49</v>
      </c>
      <c r="Q256" s="141" t="s">
        <v>50</v>
      </c>
      <c r="R256" s="142">
        <f t="shared" si="3"/>
        <v>7.99999679844532</v>
      </c>
    </row>
    <row r="257" ht="22.5" s="2" customFormat="1">
      <c r="A257" s="119">
        <f>MAX($A$19:A256)+1</f>
        <v>239</v>
      </c>
      <c r="B257" s="120" t="s">
        <v>41</v>
      </c>
      <c r="C257" s="121" t="s">
        <v>391</v>
      </c>
      <c r="D257" s="121" t="s">
        <v>408</v>
      </c>
      <c r="E257" s="122" t="s">
        <v>117</v>
      </c>
      <c r="F257" s="123" t="s">
        <v>393</v>
      </c>
      <c r="G257" s="123" t="s">
        <v>394</v>
      </c>
      <c r="H257" s="123" t="s">
        <v>413</v>
      </c>
      <c r="I257" s="133" t="s">
        <v>98</v>
      </c>
      <c r="J257" s="134">
        <v>9000</v>
      </c>
      <c r="K257" s="134">
        <v>970</v>
      </c>
      <c r="L257" s="135">
        <v>8730000</v>
      </c>
      <c r="M257" s="120" t="s">
        <v>56</v>
      </c>
      <c r="N257" s="136">
        <v>698400</v>
      </c>
      <c r="O257" s="139"/>
      <c r="P257" s="132" t="s">
        <v>49</v>
      </c>
      <c r="Q257" s="141" t="s">
        <v>50</v>
      </c>
      <c r="R257" s="142">
        <f t="shared" si="3"/>
        <v>8</v>
      </c>
    </row>
    <row r="258" ht="22.5" s="2" customFormat="1">
      <c r="A258" s="119">
        <f>MAX($A$19:A257)+1</f>
        <v>240</v>
      </c>
      <c r="B258" s="120" t="s">
        <v>41</v>
      </c>
      <c r="C258" s="121" t="s">
        <v>391</v>
      </c>
      <c r="D258" s="121" t="s">
        <v>408</v>
      </c>
      <c r="E258" s="122" t="s">
        <v>117</v>
      </c>
      <c r="F258" s="123" t="s">
        <v>393</v>
      </c>
      <c r="G258" s="123" t="s">
        <v>394</v>
      </c>
      <c r="H258" s="123" t="s">
        <v>414</v>
      </c>
      <c r="I258" s="133" t="s">
        <v>98</v>
      </c>
      <c r="J258" s="134">
        <v>9000</v>
      </c>
      <c r="K258" s="134">
        <v>970</v>
      </c>
      <c r="L258" s="135">
        <v>8730000</v>
      </c>
      <c r="M258" s="120" t="s">
        <v>56</v>
      </c>
      <c r="N258" s="136">
        <v>698400</v>
      </c>
      <c r="O258" s="139"/>
      <c r="P258" s="132" t="s">
        <v>49</v>
      </c>
      <c r="Q258" s="141" t="s">
        <v>50</v>
      </c>
      <c r="R258" s="142">
        <f t="shared" si="3"/>
        <v>8</v>
      </c>
    </row>
    <row r="259" ht="22.5" s="2" customFormat="1">
      <c r="A259" s="119">
        <f>MAX($A$19:A258)+1</f>
        <v>241</v>
      </c>
      <c r="B259" s="120" t="s">
        <v>41</v>
      </c>
      <c r="C259" s="121" t="s">
        <v>391</v>
      </c>
      <c r="D259" s="121" t="s">
        <v>415</v>
      </c>
      <c r="E259" s="122" t="s">
        <v>117</v>
      </c>
      <c r="F259" s="123" t="s">
        <v>393</v>
      </c>
      <c r="G259" s="123" t="s">
        <v>394</v>
      </c>
      <c r="H259" s="123" t="s">
        <v>416</v>
      </c>
      <c r="I259" s="133" t="s">
        <v>417</v>
      </c>
      <c r="J259" s="134">
        <v>1040</v>
      </c>
      <c r="K259" s="134">
        <v>18500</v>
      </c>
      <c r="L259" s="135">
        <v>19240000</v>
      </c>
      <c r="M259" s="120" t="s">
        <v>56</v>
      </c>
      <c r="N259" s="136">
        <v>1539200</v>
      </c>
      <c r="O259" s="139"/>
      <c r="P259" s="132" t="s">
        <v>49</v>
      </c>
      <c r="Q259" s="141" t="s">
        <v>50</v>
      </c>
      <c r="R259" s="142">
        <f t="shared" si="3"/>
        <v>8</v>
      </c>
    </row>
    <row r="260" ht="22.5" s="2" customFormat="1">
      <c r="A260" s="119">
        <f>MAX($A$19:A259)+1</f>
        <v>242</v>
      </c>
      <c r="B260" s="120" t="s">
        <v>41</v>
      </c>
      <c r="C260" s="121" t="s">
        <v>391</v>
      </c>
      <c r="D260" s="121" t="s">
        <v>415</v>
      </c>
      <c r="E260" s="122" t="s">
        <v>117</v>
      </c>
      <c r="F260" s="123" t="s">
        <v>393</v>
      </c>
      <c r="G260" s="123" t="s">
        <v>394</v>
      </c>
      <c r="H260" s="123" t="s">
        <v>418</v>
      </c>
      <c r="I260" s="133" t="s">
        <v>417</v>
      </c>
      <c r="J260" s="134">
        <v>803</v>
      </c>
      <c r="K260" s="134">
        <v>18500</v>
      </c>
      <c r="L260" s="135">
        <v>14855500</v>
      </c>
      <c r="M260" s="120" t="s">
        <v>56</v>
      </c>
      <c r="N260" s="136">
        <v>1188440</v>
      </c>
      <c r="O260" s="139"/>
      <c r="P260" s="132" t="s">
        <v>49</v>
      </c>
      <c r="Q260" s="141" t="s">
        <v>50</v>
      </c>
      <c r="R260" s="142">
        <f t="shared" si="3"/>
        <v>8</v>
      </c>
    </row>
    <row r="261" ht="22.5" s="2" customFormat="1">
      <c r="A261" s="119">
        <f>MAX($A$19:A260)+1</f>
        <v>243</v>
      </c>
      <c r="B261" s="120" t="s">
        <v>41</v>
      </c>
      <c r="C261" s="121" t="s">
        <v>391</v>
      </c>
      <c r="D261" s="121" t="s">
        <v>415</v>
      </c>
      <c r="E261" s="122" t="s">
        <v>117</v>
      </c>
      <c r="F261" s="123" t="s">
        <v>393</v>
      </c>
      <c r="G261" s="123" t="s">
        <v>394</v>
      </c>
      <c r="H261" s="123" t="s">
        <v>419</v>
      </c>
      <c r="I261" s="133" t="s">
        <v>417</v>
      </c>
      <c r="J261" s="134">
        <v>671</v>
      </c>
      <c r="K261" s="134">
        <v>19100</v>
      </c>
      <c r="L261" s="135">
        <v>12816100</v>
      </c>
      <c r="M261" s="120" t="s">
        <v>56</v>
      </c>
      <c r="N261" s="136">
        <v>1025288</v>
      </c>
      <c r="O261" s="139"/>
      <c r="P261" s="132" t="s">
        <v>49</v>
      </c>
      <c r="Q261" s="141" t="s">
        <v>50</v>
      </c>
      <c r="R261" s="142">
        <f t="shared" si="3"/>
        <v>8</v>
      </c>
    </row>
    <row r="262" ht="22.5" s="2" customFormat="1">
      <c r="A262" s="119">
        <f>MAX($A$19:A261)+1</f>
        <v>244</v>
      </c>
      <c r="B262" s="120" t="s">
        <v>41</v>
      </c>
      <c r="C262" s="121" t="s">
        <v>391</v>
      </c>
      <c r="D262" s="121" t="s">
        <v>415</v>
      </c>
      <c r="E262" s="122" t="s">
        <v>117</v>
      </c>
      <c r="F262" s="123" t="s">
        <v>393</v>
      </c>
      <c r="G262" s="123" t="s">
        <v>394</v>
      </c>
      <c r="H262" s="123" t="s">
        <v>420</v>
      </c>
      <c r="I262" s="133" t="s">
        <v>417</v>
      </c>
      <c r="J262" s="134">
        <v>1200</v>
      </c>
      <c r="K262" s="134">
        <v>18500</v>
      </c>
      <c r="L262" s="135">
        <v>22200000</v>
      </c>
      <c r="M262" s="120" t="s">
        <v>56</v>
      </c>
      <c r="N262" s="136">
        <v>1776000</v>
      </c>
      <c r="O262" s="139"/>
      <c r="P262" s="132" t="s">
        <v>49</v>
      </c>
      <c r="Q262" s="141" t="s">
        <v>50</v>
      </c>
      <c r="R262" s="142">
        <f t="shared" si="3"/>
        <v>8</v>
      </c>
    </row>
    <row r="263" ht="22.5" s="2" customFormat="1">
      <c r="A263" s="119">
        <f>MAX($A$19:A262)+1</f>
        <v>245</v>
      </c>
      <c r="B263" s="120" t="s">
        <v>41</v>
      </c>
      <c r="C263" s="121" t="s">
        <v>391</v>
      </c>
      <c r="D263" s="121" t="s">
        <v>415</v>
      </c>
      <c r="E263" s="122" t="s">
        <v>117</v>
      </c>
      <c r="F263" s="123" t="s">
        <v>393</v>
      </c>
      <c r="G263" s="123" t="s">
        <v>394</v>
      </c>
      <c r="H263" s="123" t="s">
        <v>421</v>
      </c>
      <c r="I263" s="133" t="s">
        <v>417</v>
      </c>
      <c r="J263" s="134">
        <v>700</v>
      </c>
      <c r="K263" s="134">
        <v>19100</v>
      </c>
      <c r="L263" s="135">
        <v>13370000</v>
      </c>
      <c r="M263" s="120" t="s">
        <v>56</v>
      </c>
      <c r="N263" s="136">
        <v>1069600</v>
      </c>
      <c r="O263" s="139"/>
      <c r="P263" s="132" t="s">
        <v>49</v>
      </c>
      <c r="Q263" s="141" t="s">
        <v>50</v>
      </c>
      <c r="R263" s="142">
        <f t="shared" si="3"/>
        <v>8</v>
      </c>
    </row>
    <row r="264" ht="22.5" s="2" customFormat="1">
      <c r="A264" s="119">
        <f>MAX($A$19:A263)+1</f>
        <v>246</v>
      </c>
      <c r="B264" s="120" t="s">
        <v>41</v>
      </c>
      <c r="C264" s="121" t="s">
        <v>391</v>
      </c>
      <c r="D264" s="121" t="s">
        <v>415</v>
      </c>
      <c r="E264" s="122" t="s">
        <v>117</v>
      </c>
      <c r="F264" s="123" t="s">
        <v>393</v>
      </c>
      <c r="G264" s="123" t="s">
        <v>394</v>
      </c>
      <c r="H264" s="123" t="s">
        <v>422</v>
      </c>
      <c r="I264" s="133" t="s">
        <v>417</v>
      </c>
      <c r="J264" s="134">
        <v>52</v>
      </c>
      <c r="K264" s="134">
        <v>20100</v>
      </c>
      <c r="L264" s="135">
        <v>1045200</v>
      </c>
      <c r="M264" s="120" t="s">
        <v>56</v>
      </c>
      <c r="N264" s="136">
        <v>83616</v>
      </c>
      <c r="O264" s="139"/>
      <c r="P264" s="132" t="s">
        <v>49</v>
      </c>
      <c r="Q264" s="141" t="s">
        <v>50</v>
      </c>
      <c r="R264" s="142">
        <f t="shared" si="3"/>
        <v>8</v>
      </c>
    </row>
    <row r="265" ht="22.5" s="2" customFormat="1">
      <c r="A265" s="119">
        <f>MAX($A$19:A264)+1</f>
        <v>247</v>
      </c>
      <c r="B265" s="120" t="s">
        <v>41</v>
      </c>
      <c r="C265" s="121" t="s">
        <v>391</v>
      </c>
      <c r="D265" s="121" t="s">
        <v>415</v>
      </c>
      <c r="E265" s="122" t="s">
        <v>117</v>
      </c>
      <c r="F265" s="123" t="s">
        <v>393</v>
      </c>
      <c r="G265" s="123" t="s">
        <v>394</v>
      </c>
      <c r="H265" s="123" t="s">
        <v>423</v>
      </c>
      <c r="I265" s="133" t="s">
        <v>417</v>
      </c>
      <c r="J265" s="134">
        <v>1672</v>
      </c>
      <c r="K265" s="134">
        <v>20100</v>
      </c>
      <c r="L265" s="135">
        <v>33607200</v>
      </c>
      <c r="M265" s="120" t="s">
        <v>56</v>
      </c>
      <c r="N265" s="136">
        <v>2688576</v>
      </c>
      <c r="O265" s="139"/>
      <c r="P265" s="132" t="s">
        <v>49</v>
      </c>
      <c r="Q265" s="141" t="s">
        <v>50</v>
      </c>
      <c r="R265" s="142">
        <f t="shared" si="3"/>
        <v>8</v>
      </c>
    </row>
    <row r="266" ht="22.5" s="2" customFormat="1">
      <c r="A266" s="119">
        <f>MAX($A$19:A265)+1</f>
        <v>248</v>
      </c>
      <c r="B266" s="120" t="s">
        <v>41</v>
      </c>
      <c r="C266" s="121" t="s">
        <v>391</v>
      </c>
      <c r="D266" s="121" t="s">
        <v>415</v>
      </c>
      <c r="E266" s="122" t="s">
        <v>117</v>
      </c>
      <c r="F266" s="123" t="s">
        <v>393</v>
      </c>
      <c r="G266" s="123" t="s">
        <v>394</v>
      </c>
      <c r="H266" s="123" t="s">
        <v>424</v>
      </c>
      <c r="I266" s="133" t="s">
        <v>417</v>
      </c>
      <c r="J266" s="134">
        <v>23</v>
      </c>
      <c r="K266" s="134">
        <v>20100</v>
      </c>
      <c r="L266" s="135">
        <v>462300</v>
      </c>
      <c r="M266" s="120" t="s">
        <v>56</v>
      </c>
      <c r="N266" s="136">
        <v>36984</v>
      </c>
      <c r="O266" s="139"/>
      <c r="P266" s="132" t="s">
        <v>49</v>
      </c>
      <c r="Q266" s="141" t="s">
        <v>50</v>
      </c>
      <c r="R266" s="142">
        <f t="shared" si="3"/>
        <v>8</v>
      </c>
    </row>
    <row r="267" ht="22.5" s="2" customFormat="1">
      <c r="A267" s="119">
        <f>MAX($A$19:A266)+1</f>
        <v>249</v>
      </c>
      <c r="B267" s="120" t="s">
        <v>41</v>
      </c>
      <c r="C267" s="121" t="s">
        <v>391</v>
      </c>
      <c r="D267" s="121" t="s">
        <v>415</v>
      </c>
      <c r="E267" s="122" t="s">
        <v>117</v>
      </c>
      <c r="F267" s="123" t="s">
        <v>393</v>
      </c>
      <c r="G267" s="123" t="s">
        <v>394</v>
      </c>
      <c r="H267" s="123" t="s">
        <v>425</v>
      </c>
      <c r="I267" s="133" t="s">
        <v>417</v>
      </c>
      <c r="J267" s="134">
        <v>407</v>
      </c>
      <c r="K267" s="134">
        <v>28800</v>
      </c>
      <c r="L267" s="135">
        <v>11721600</v>
      </c>
      <c r="M267" s="120" t="s">
        <v>56</v>
      </c>
      <c r="N267" s="136">
        <v>937728</v>
      </c>
      <c r="O267" s="139"/>
      <c r="P267" s="132" t="s">
        <v>49</v>
      </c>
      <c r="Q267" s="141" t="s">
        <v>50</v>
      </c>
      <c r="R267" s="142">
        <f t="shared" si="3"/>
        <v>8</v>
      </c>
    </row>
    <row r="268" ht="22.5" s="2" customFormat="1">
      <c r="A268" s="119">
        <f>MAX($A$19:A267)+1</f>
        <v>250</v>
      </c>
      <c r="B268" s="120" t="s">
        <v>41</v>
      </c>
      <c r="C268" s="121" t="s">
        <v>391</v>
      </c>
      <c r="D268" s="121" t="s">
        <v>415</v>
      </c>
      <c r="E268" s="122" t="s">
        <v>117</v>
      </c>
      <c r="F268" s="123" t="s">
        <v>393</v>
      </c>
      <c r="G268" s="123" t="s">
        <v>394</v>
      </c>
      <c r="H268" s="123" t="s">
        <v>426</v>
      </c>
      <c r="I268" s="133" t="s">
        <v>417</v>
      </c>
      <c r="J268" s="134">
        <v>255</v>
      </c>
      <c r="K268" s="134">
        <v>20100</v>
      </c>
      <c r="L268" s="135">
        <v>5125500</v>
      </c>
      <c r="M268" s="120" t="s">
        <v>56</v>
      </c>
      <c r="N268" s="136">
        <v>410040</v>
      </c>
      <c r="O268" s="139"/>
      <c r="P268" s="132" t="s">
        <v>49</v>
      </c>
      <c r="Q268" s="141" t="s">
        <v>50</v>
      </c>
      <c r="R268" s="142">
        <f t="shared" si="3"/>
        <v>8</v>
      </c>
    </row>
    <row r="269" ht="22.5" s="2" customFormat="1">
      <c r="A269" s="119">
        <f>MAX($A$19:A268)+1</f>
        <v>251</v>
      </c>
      <c r="B269" s="120" t="s">
        <v>41</v>
      </c>
      <c r="C269" s="121" t="s">
        <v>391</v>
      </c>
      <c r="D269" s="121" t="s">
        <v>415</v>
      </c>
      <c r="E269" s="122" t="s">
        <v>117</v>
      </c>
      <c r="F269" s="123" t="s">
        <v>393</v>
      </c>
      <c r="G269" s="123" t="s">
        <v>394</v>
      </c>
      <c r="H269" s="123" t="s">
        <v>427</v>
      </c>
      <c r="I269" s="133" t="s">
        <v>417</v>
      </c>
      <c r="J269" s="134">
        <v>328</v>
      </c>
      <c r="K269" s="134">
        <v>20100</v>
      </c>
      <c r="L269" s="135">
        <v>6592800</v>
      </c>
      <c r="M269" s="120" t="s">
        <v>56</v>
      </c>
      <c r="N269" s="136">
        <v>527424</v>
      </c>
      <c r="O269" s="139"/>
      <c r="P269" s="132" t="s">
        <v>49</v>
      </c>
      <c r="Q269" s="141" t="s">
        <v>50</v>
      </c>
      <c r="R269" s="142">
        <f t="shared" si="3"/>
        <v>8</v>
      </c>
    </row>
    <row r="270" ht="22.5" s="2" customFormat="1">
      <c r="A270" s="119">
        <f>MAX($A$19:A269)+1</f>
        <v>252</v>
      </c>
      <c r="B270" s="120" t="s">
        <v>41</v>
      </c>
      <c r="C270" s="121" t="s">
        <v>391</v>
      </c>
      <c r="D270" s="121" t="s">
        <v>415</v>
      </c>
      <c r="E270" s="122" t="s">
        <v>117</v>
      </c>
      <c r="F270" s="123" t="s">
        <v>393</v>
      </c>
      <c r="G270" s="123" t="s">
        <v>394</v>
      </c>
      <c r="H270" s="123" t="s">
        <v>428</v>
      </c>
      <c r="I270" s="133" t="s">
        <v>417</v>
      </c>
      <c r="J270" s="134">
        <v>316</v>
      </c>
      <c r="K270" s="134">
        <v>20100</v>
      </c>
      <c r="L270" s="135">
        <v>6351600</v>
      </c>
      <c r="M270" s="120" t="s">
        <v>56</v>
      </c>
      <c r="N270" s="136">
        <v>508128</v>
      </c>
      <c r="O270" s="139"/>
      <c r="P270" s="132" t="s">
        <v>49</v>
      </c>
      <c r="Q270" s="141" t="s">
        <v>50</v>
      </c>
      <c r="R270" s="142">
        <f t="shared" si="3"/>
        <v>8</v>
      </c>
    </row>
    <row r="271" ht="22.5" s="2" customFormat="1">
      <c r="A271" s="119">
        <f>MAX($A$19:A270)+1</f>
        <v>253</v>
      </c>
      <c r="B271" s="120" t="s">
        <v>41</v>
      </c>
      <c r="C271" s="121" t="s">
        <v>391</v>
      </c>
      <c r="D271" s="121" t="s">
        <v>415</v>
      </c>
      <c r="E271" s="122" t="s">
        <v>117</v>
      </c>
      <c r="F271" s="123" t="s">
        <v>393</v>
      </c>
      <c r="G271" s="123" t="s">
        <v>394</v>
      </c>
      <c r="H271" s="123" t="s">
        <v>429</v>
      </c>
      <c r="I271" s="133" t="s">
        <v>417</v>
      </c>
      <c r="J271" s="134">
        <v>10</v>
      </c>
      <c r="K271" s="134">
        <v>20100</v>
      </c>
      <c r="L271" s="135">
        <v>201000</v>
      </c>
      <c r="M271" s="120" t="s">
        <v>56</v>
      </c>
      <c r="N271" s="136">
        <v>16080</v>
      </c>
      <c r="O271" s="139"/>
      <c r="P271" s="132" t="s">
        <v>49</v>
      </c>
      <c r="Q271" s="141" t="s">
        <v>50</v>
      </c>
      <c r="R271" s="142">
        <f t="shared" si="3"/>
        <v>8</v>
      </c>
    </row>
    <row r="272" ht="22.5" s="2" customFormat="1">
      <c r="A272" s="119">
        <f>MAX($A$19:A271)+1</f>
        <v>254</v>
      </c>
      <c r="B272" s="120" t="s">
        <v>41</v>
      </c>
      <c r="C272" s="121" t="s">
        <v>391</v>
      </c>
      <c r="D272" s="121" t="s">
        <v>415</v>
      </c>
      <c r="E272" s="122" t="s">
        <v>117</v>
      </c>
      <c r="F272" s="123" t="s">
        <v>393</v>
      </c>
      <c r="G272" s="123" t="s">
        <v>394</v>
      </c>
      <c r="H272" s="123" t="s">
        <v>430</v>
      </c>
      <c r="I272" s="133" t="s">
        <v>417</v>
      </c>
      <c r="J272" s="134">
        <v>10</v>
      </c>
      <c r="K272" s="134">
        <v>20100</v>
      </c>
      <c r="L272" s="135">
        <v>201000</v>
      </c>
      <c r="M272" s="120" t="s">
        <v>56</v>
      </c>
      <c r="N272" s="136">
        <v>16080</v>
      </c>
      <c r="O272" s="139"/>
      <c r="P272" s="132" t="s">
        <v>49</v>
      </c>
      <c r="Q272" s="141" t="s">
        <v>50</v>
      </c>
      <c r="R272" s="142">
        <f t="shared" si="3"/>
        <v>8</v>
      </c>
    </row>
    <row r="273" ht="22.5" s="2" customFormat="1">
      <c r="A273" s="119">
        <f>MAX($A$19:A272)+1</f>
        <v>255</v>
      </c>
      <c r="B273" s="120" t="s">
        <v>41</v>
      </c>
      <c r="C273" s="121" t="s">
        <v>391</v>
      </c>
      <c r="D273" s="121" t="s">
        <v>415</v>
      </c>
      <c r="E273" s="122" t="s">
        <v>117</v>
      </c>
      <c r="F273" s="123" t="s">
        <v>393</v>
      </c>
      <c r="G273" s="123" t="s">
        <v>394</v>
      </c>
      <c r="H273" s="123" t="s">
        <v>431</v>
      </c>
      <c r="I273" s="133" t="s">
        <v>417</v>
      </c>
      <c r="J273" s="134">
        <v>294</v>
      </c>
      <c r="K273" s="134">
        <v>20100</v>
      </c>
      <c r="L273" s="135">
        <v>5909400</v>
      </c>
      <c r="M273" s="120" t="s">
        <v>56</v>
      </c>
      <c r="N273" s="136">
        <v>472752</v>
      </c>
      <c r="O273" s="139"/>
      <c r="P273" s="132" t="s">
        <v>49</v>
      </c>
      <c r="Q273" s="141" t="s">
        <v>50</v>
      </c>
      <c r="R273" s="142">
        <f t="shared" si="3"/>
        <v>8</v>
      </c>
    </row>
    <row r="274" ht="22.5" s="2" customFormat="1">
      <c r="A274" s="119">
        <f>MAX($A$19:A273)+1</f>
        <v>256</v>
      </c>
      <c r="B274" s="120" t="s">
        <v>41</v>
      </c>
      <c r="C274" s="121" t="s">
        <v>391</v>
      </c>
      <c r="D274" s="121" t="s">
        <v>415</v>
      </c>
      <c r="E274" s="122" t="s">
        <v>117</v>
      </c>
      <c r="F274" s="123" t="s">
        <v>393</v>
      </c>
      <c r="G274" s="123" t="s">
        <v>394</v>
      </c>
      <c r="H274" s="123" t="s">
        <v>432</v>
      </c>
      <c r="I274" s="133" t="s">
        <v>417</v>
      </c>
      <c r="J274" s="134">
        <v>1563</v>
      </c>
      <c r="K274" s="134">
        <v>16000</v>
      </c>
      <c r="L274" s="135">
        <v>25008000</v>
      </c>
      <c r="M274" s="120" t="s">
        <v>56</v>
      </c>
      <c r="N274" s="136">
        <v>2000640</v>
      </c>
      <c r="O274" s="139"/>
      <c r="P274" s="132" t="s">
        <v>49</v>
      </c>
      <c r="Q274" s="141" t="s">
        <v>50</v>
      </c>
      <c r="R274" s="142">
        <f t="shared" si="3"/>
        <v>8</v>
      </c>
    </row>
    <row r="275" ht="22.5" s="2" customFormat="1">
      <c r="A275" s="119">
        <f>MAX($A$19:A274)+1</f>
        <v>257</v>
      </c>
      <c r="B275" s="120" t="s">
        <v>41</v>
      </c>
      <c r="C275" s="121" t="s">
        <v>391</v>
      </c>
      <c r="D275" s="121" t="s">
        <v>415</v>
      </c>
      <c r="E275" s="122" t="s">
        <v>117</v>
      </c>
      <c r="F275" s="123" t="s">
        <v>393</v>
      </c>
      <c r="G275" s="123" t="s">
        <v>394</v>
      </c>
      <c r="H275" s="123" t="s">
        <v>433</v>
      </c>
      <c r="I275" s="133" t="s">
        <v>417</v>
      </c>
      <c r="J275" s="134">
        <v>1641</v>
      </c>
      <c r="K275" s="134">
        <v>16000</v>
      </c>
      <c r="L275" s="135">
        <v>26256000</v>
      </c>
      <c r="M275" s="120" t="s">
        <v>56</v>
      </c>
      <c r="N275" s="136">
        <v>2100480</v>
      </c>
      <c r="O275" s="139"/>
      <c r="P275" s="132" t="s">
        <v>49</v>
      </c>
      <c r="Q275" s="141" t="s">
        <v>50</v>
      </c>
      <c r="R275" s="142">
        <f t="shared" si="3"/>
        <v>8</v>
      </c>
    </row>
    <row r="276" ht="22.5" s="2" customFormat="1">
      <c r="A276" s="119">
        <f>MAX($A$19:A275)+1</f>
        <v>258</v>
      </c>
      <c r="B276" s="120" t="s">
        <v>41</v>
      </c>
      <c r="C276" s="121" t="s">
        <v>391</v>
      </c>
      <c r="D276" s="121" t="s">
        <v>415</v>
      </c>
      <c r="E276" s="122" t="s">
        <v>117</v>
      </c>
      <c r="F276" s="123" t="s">
        <v>393</v>
      </c>
      <c r="G276" s="123" t="s">
        <v>394</v>
      </c>
      <c r="H276" s="123" t="s">
        <v>434</v>
      </c>
      <c r="I276" s="133" t="s">
        <v>417</v>
      </c>
      <c r="J276" s="134">
        <v>2</v>
      </c>
      <c r="K276" s="134">
        <v>20100</v>
      </c>
      <c r="L276" s="135">
        <v>40200</v>
      </c>
      <c r="M276" s="120" t="s">
        <v>56</v>
      </c>
      <c r="N276" s="136">
        <v>3216</v>
      </c>
      <c r="O276" s="139"/>
      <c r="P276" s="132" t="s">
        <v>49</v>
      </c>
      <c r="Q276" s="141" t="s">
        <v>50</v>
      </c>
      <c r="R276" s="142">
        <f ref="R276:R339" t="shared" si="4">N276/L276*100</f>
        <v>8</v>
      </c>
    </row>
    <row r="277" ht="22.5" s="2" customFormat="1">
      <c r="A277" s="119">
        <f>MAX($A$19:A276)+1</f>
        <v>259</v>
      </c>
      <c r="B277" s="120" t="s">
        <v>41</v>
      </c>
      <c r="C277" s="121" t="s">
        <v>391</v>
      </c>
      <c r="D277" s="121" t="s">
        <v>415</v>
      </c>
      <c r="E277" s="122" t="s">
        <v>117</v>
      </c>
      <c r="F277" s="123" t="s">
        <v>393</v>
      </c>
      <c r="G277" s="123" t="s">
        <v>394</v>
      </c>
      <c r="H277" s="123" t="s">
        <v>435</v>
      </c>
      <c r="I277" s="133" t="s">
        <v>417</v>
      </c>
      <c r="J277" s="134">
        <v>10</v>
      </c>
      <c r="K277" s="134">
        <v>20100</v>
      </c>
      <c r="L277" s="135">
        <v>201000</v>
      </c>
      <c r="M277" s="120" t="s">
        <v>56</v>
      </c>
      <c r="N277" s="136">
        <v>16080</v>
      </c>
      <c r="O277" s="139"/>
      <c r="P277" s="132" t="s">
        <v>49</v>
      </c>
      <c r="Q277" s="141" t="s">
        <v>50</v>
      </c>
      <c r="R277" s="142">
        <f t="shared" si="4"/>
        <v>8</v>
      </c>
    </row>
    <row r="278" ht="22.5" s="2" customFormat="1">
      <c r="A278" s="119">
        <f>MAX($A$19:A277)+1</f>
        <v>260</v>
      </c>
      <c r="B278" s="120" t="s">
        <v>41</v>
      </c>
      <c r="C278" s="121" t="s">
        <v>391</v>
      </c>
      <c r="D278" s="121" t="s">
        <v>415</v>
      </c>
      <c r="E278" s="122" t="s">
        <v>117</v>
      </c>
      <c r="F278" s="123" t="s">
        <v>393</v>
      </c>
      <c r="G278" s="123" t="s">
        <v>394</v>
      </c>
      <c r="H278" s="123" t="s">
        <v>436</v>
      </c>
      <c r="I278" s="133" t="s">
        <v>417</v>
      </c>
      <c r="J278" s="134">
        <v>23</v>
      </c>
      <c r="K278" s="134">
        <v>20100</v>
      </c>
      <c r="L278" s="135">
        <v>462300</v>
      </c>
      <c r="M278" s="120" t="s">
        <v>56</v>
      </c>
      <c r="N278" s="136">
        <v>36984</v>
      </c>
      <c r="O278" s="139"/>
      <c r="P278" s="132" t="s">
        <v>49</v>
      </c>
      <c r="Q278" s="141" t="s">
        <v>50</v>
      </c>
      <c r="R278" s="142">
        <f t="shared" si="4"/>
        <v>8</v>
      </c>
    </row>
    <row r="279" ht="22.5" s="2" customFormat="1">
      <c r="A279" s="119">
        <f>MAX($A$19:A278)+1</f>
        <v>261</v>
      </c>
      <c r="B279" s="120" t="s">
        <v>41</v>
      </c>
      <c r="C279" s="121" t="s">
        <v>391</v>
      </c>
      <c r="D279" s="121" t="s">
        <v>415</v>
      </c>
      <c r="E279" s="122" t="s">
        <v>117</v>
      </c>
      <c r="F279" s="123" t="s">
        <v>393</v>
      </c>
      <c r="G279" s="123" t="s">
        <v>394</v>
      </c>
      <c r="H279" s="123" t="s">
        <v>437</v>
      </c>
      <c r="I279" s="133" t="s">
        <v>417</v>
      </c>
      <c r="J279" s="134">
        <v>97</v>
      </c>
      <c r="K279" s="134">
        <v>19100</v>
      </c>
      <c r="L279" s="135">
        <v>1852700</v>
      </c>
      <c r="M279" s="120" t="s">
        <v>56</v>
      </c>
      <c r="N279" s="136">
        <v>148216</v>
      </c>
      <c r="O279" s="139"/>
      <c r="P279" s="132" t="s">
        <v>49</v>
      </c>
      <c r="Q279" s="141" t="s">
        <v>50</v>
      </c>
      <c r="R279" s="142">
        <f t="shared" si="4"/>
        <v>8</v>
      </c>
    </row>
    <row r="280" ht="22.5" s="2" customFormat="1">
      <c r="A280" s="119">
        <f>MAX($A$19:A279)+1</f>
        <v>262</v>
      </c>
      <c r="B280" s="120" t="s">
        <v>41</v>
      </c>
      <c r="C280" s="121" t="s">
        <v>391</v>
      </c>
      <c r="D280" s="121" t="s">
        <v>415</v>
      </c>
      <c r="E280" s="122" t="s">
        <v>117</v>
      </c>
      <c r="F280" s="123" t="s">
        <v>393</v>
      </c>
      <c r="G280" s="123" t="s">
        <v>394</v>
      </c>
      <c r="H280" s="123" t="s">
        <v>438</v>
      </c>
      <c r="I280" s="133" t="s">
        <v>417</v>
      </c>
      <c r="J280" s="134">
        <v>12</v>
      </c>
      <c r="K280" s="134">
        <v>12300</v>
      </c>
      <c r="L280" s="135">
        <v>147600</v>
      </c>
      <c r="M280" s="120" t="s">
        <v>56</v>
      </c>
      <c r="N280" s="136">
        <v>11808</v>
      </c>
      <c r="O280" s="139"/>
      <c r="P280" s="132" t="s">
        <v>49</v>
      </c>
      <c r="Q280" s="141" t="s">
        <v>50</v>
      </c>
      <c r="R280" s="142">
        <f t="shared" si="4"/>
        <v>8</v>
      </c>
    </row>
    <row r="281" ht="22.5" s="2" customFormat="1">
      <c r="A281" s="119">
        <f>MAX($A$19:A280)+1</f>
        <v>263</v>
      </c>
      <c r="B281" s="120" t="s">
        <v>41</v>
      </c>
      <c r="C281" s="121" t="s">
        <v>391</v>
      </c>
      <c r="D281" s="121" t="s">
        <v>415</v>
      </c>
      <c r="E281" s="122" t="s">
        <v>117</v>
      </c>
      <c r="F281" s="123" t="s">
        <v>393</v>
      </c>
      <c r="G281" s="123" t="s">
        <v>394</v>
      </c>
      <c r="H281" s="123" t="s">
        <v>439</v>
      </c>
      <c r="I281" s="133" t="s">
        <v>417</v>
      </c>
      <c r="J281" s="134">
        <v>613</v>
      </c>
      <c r="K281" s="134">
        <v>19100</v>
      </c>
      <c r="L281" s="135">
        <v>11708300</v>
      </c>
      <c r="M281" s="120" t="s">
        <v>56</v>
      </c>
      <c r="N281" s="136">
        <v>936664</v>
      </c>
      <c r="O281" s="139"/>
      <c r="P281" s="132" t="s">
        <v>49</v>
      </c>
      <c r="Q281" s="141" t="s">
        <v>50</v>
      </c>
      <c r="R281" s="142">
        <f t="shared" si="4"/>
        <v>8</v>
      </c>
    </row>
    <row r="282" ht="22.5" s="2" customFormat="1">
      <c r="A282" s="119">
        <f>MAX($A$19:A281)+1</f>
        <v>264</v>
      </c>
      <c r="B282" s="120" t="s">
        <v>41</v>
      </c>
      <c r="C282" s="121" t="s">
        <v>391</v>
      </c>
      <c r="D282" s="121" t="s">
        <v>415</v>
      </c>
      <c r="E282" s="122" t="s">
        <v>117</v>
      </c>
      <c r="F282" s="123" t="s">
        <v>393</v>
      </c>
      <c r="G282" s="123" t="s">
        <v>394</v>
      </c>
      <c r="H282" s="123" t="s">
        <v>440</v>
      </c>
      <c r="I282" s="133" t="s">
        <v>417</v>
      </c>
      <c r="J282" s="134">
        <v>8</v>
      </c>
      <c r="K282" s="134">
        <v>12300</v>
      </c>
      <c r="L282" s="135">
        <v>98400</v>
      </c>
      <c r="M282" s="120" t="s">
        <v>56</v>
      </c>
      <c r="N282" s="136">
        <v>7872</v>
      </c>
      <c r="O282" s="139"/>
      <c r="P282" s="132" t="s">
        <v>49</v>
      </c>
      <c r="Q282" s="141" t="s">
        <v>50</v>
      </c>
      <c r="R282" s="142">
        <f t="shared" si="4"/>
        <v>8</v>
      </c>
    </row>
    <row r="283" ht="22.5" s="2" customFormat="1">
      <c r="A283" s="119">
        <f>MAX($A$19:A282)+1</f>
        <v>265</v>
      </c>
      <c r="B283" s="120" t="s">
        <v>41</v>
      </c>
      <c r="C283" s="121" t="s">
        <v>391</v>
      </c>
      <c r="D283" s="121" t="s">
        <v>415</v>
      </c>
      <c r="E283" s="122" t="s">
        <v>117</v>
      </c>
      <c r="F283" s="123" t="s">
        <v>393</v>
      </c>
      <c r="G283" s="123" t="s">
        <v>394</v>
      </c>
      <c r="H283" s="123" t="s">
        <v>441</v>
      </c>
      <c r="I283" s="133" t="s">
        <v>417</v>
      </c>
      <c r="J283" s="134">
        <v>191</v>
      </c>
      <c r="K283" s="134">
        <v>19100</v>
      </c>
      <c r="L283" s="135">
        <v>3648100</v>
      </c>
      <c r="M283" s="120" t="s">
        <v>56</v>
      </c>
      <c r="N283" s="136">
        <v>291848</v>
      </c>
      <c r="O283" s="139"/>
      <c r="P283" s="132" t="s">
        <v>49</v>
      </c>
      <c r="Q283" s="141" t="s">
        <v>50</v>
      </c>
      <c r="R283" s="142">
        <f t="shared" si="4"/>
        <v>8</v>
      </c>
    </row>
    <row r="284" ht="22.5" s="2" customFormat="1">
      <c r="A284" s="119">
        <f>MAX($A$19:A283)+1</f>
        <v>266</v>
      </c>
      <c r="B284" s="120" t="s">
        <v>41</v>
      </c>
      <c r="C284" s="121" t="s">
        <v>391</v>
      </c>
      <c r="D284" s="121" t="s">
        <v>415</v>
      </c>
      <c r="E284" s="122" t="s">
        <v>117</v>
      </c>
      <c r="F284" s="123" t="s">
        <v>393</v>
      </c>
      <c r="G284" s="123" t="s">
        <v>394</v>
      </c>
      <c r="H284" s="123" t="s">
        <v>442</v>
      </c>
      <c r="I284" s="133" t="s">
        <v>417</v>
      </c>
      <c r="J284" s="134">
        <v>20</v>
      </c>
      <c r="K284" s="134">
        <v>12300</v>
      </c>
      <c r="L284" s="135">
        <v>246000</v>
      </c>
      <c r="M284" s="120" t="s">
        <v>56</v>
      </c>
      <c r="N284" s="136">
        <v>19680</v>
      </c>
      <c r="O284" s="139"/>
      <c r="P284" s="132" t="s">
        <v>49</v>
      </c>
      <c r="Q284" s="141" t="s">
        <v>50</v>
      </c>
      <c r="R284" s="142">
        <f t="shared" si="4"/>
        <v>8</v>
      </c>
    </row>
    <row r="285" ht="22.5" s="2" customFormat="1">
      <c r="A285" s="119">
        <f>MAX($A$19:A284)+1</f>
        <v>267</v>
      </c>
      <c r="B285" s="120" t="s">
        <v>41</v>
      </c>
      <c r="C285" s="121" t="s">
        <v>391</v>
      </c>
      <c r="D285" s="121" t="s">
        <v>415</v>
      </c>
      <c r="E285" s="122" t="s">
        <v>117</v>
      </c>
      <c r="F285" s="123" t="s">
        <v>393</v>
      </c>
      <c r="G285" s="123" t="s">
        <v>394</v>
      </c>
      <c r="H285" s="123" t="s">
        <v>443</v>
      </c>
      <c r="I285" s="133" t="s">
        <v>417</v>
      </c>
      <c r="J285" s="134">
        <v>214</v>
      </c>
      <c r="K285" s="134">
        <v>19100</v>
      </c>
      <c r="L285" s="135">
        <v>4087400</v>
      </c>
      <c r="M285" s="120" t="s">
        <v>56</v>
      </c>
      <c r="N285" s="136">
        <v>326992</v>
      </c>
      <c r="O285" s="139"/>
      <c r="P285" s="132" t="s">
        <v>49</v>
      </c>
      <c r="Q285" s="141" t="s">
        <v>50</v>
      </c>
      <c r="R285" s="142">
        <f t="shared" si="4"/>
        <v>8</v>
      </c>
    </row>
    <row r="286" ht="22.5" s="2" customFormat="1">
      <c r="A286" s="119">
        <f>MAX($A$19:A285)+1</f>
        <v>268</v>
      </c>
      <c r="B286" s="120" t="s">
        <v>41</v>
      </c>
      <c r="C286" s="121" t="s">
        <v>391</v>
      </c>
      <c r="D286" s="121" t="s">
        <v>415</v>
      </c>
      <c r="E286" s="122" t="s">
        <v>117</v>
      </c>
      <c r="F286" s="123" t="s">
        <v>393</v>
      </c>
      <c r="G286" s="123" t="s">
        <v>394</v>
      </c>
      <c r="H286" s="123" t="s">
        <v>444</v>
      </c>
      <c r="I286" s="133" t="s">
        <v>417</v>
      </c>
      <c r="J286" s="134">
        <v>27</v>
      </c>
      <c r="K286" s="134">
        <v>12300</v>
      </c>
      <c r="L286" s="135">
        <v>332100</v>
      </c>
      <c r="M286" s="120" t="s">
        <v>56</v>
      </c>
      <c r="N286" s="136">
        <v>26568</v>
      </c>
      <c r="O286" s="139"/>
      <c r="P286" s="132" t="s">
        <v>49</v>
      </c>
      <c r="Q286" s="141" t="s">
        <v>50</v>
      </c>
      <c r="R286" s="142">
        <f t="shared" si="4"/>
        <v>8</v>
      </c>
    </row>
    <row r="287" ht="22.5" s="2" customFormat="1">
      <c r="A287" s="119">
        <f>MAX($A$19:A286)+1</f>
        <v>269</v>
      </c>
      <c r="B287" s="120" t="s">
        <v>41</v>
      </c>
      <c r="C287" s="121" t="s">
        <v>391</v>
      </c>
      <c r="D287" s="121" t="s">
        <v>415</v>
      </c>
      <c r="E287" s="122" t="s">
        <v>117</v>
      </c>
      <c r="F287" s="123" t="s">
        <v>393</v>
      </c>
      <c r="G287" s="123" t="s">
        <v>394</v>
      </c>
      <c r="H287" s="123" t="s">
        <v>445</v>
      </c>
      <c r="I287" s="133" t="s">
        <v>417</v>
      </c>
      <c r="J287" s="134">
        <v>188</v>
      </c>
      <c r="K287" s="134">
        <v>18500</v>
      </c>
      <c r="L287" s="135">
        <v>3478000</v>
      </c>
      <c r="M287" s="120" t="s">
        <v>56</v>
      </c>
      <c r="N287" s="136">
        <v>278240</v>
      </c>
      <c r="O287" s="139"/>
      <c r="P287" s="132" t="s">
        <v>49</v>
      </c>
      <c r="Q287" s="141" t="s">
        <v>50</v>
      </c>
      <c r="R287" s="142">
        <f t="shared" si="4"/>
        <v>8</v>
      </c>
    </row>
    <row r="288" ht="22.5" s="2" customFormat="1">
      <c r="A288" s="119">
        <f>MAX($A$19:A287)+1</f>
        <v>270</v>
      </c>
      <c r="B288" s="120" t="s">
        <v>41</v>
      </c>
      <c r="C288" s="121" t="s">
        <v>391</v>
      </c>
      <c r="D288" s="121" t="s">
        <v>415</v>
      </c>
      <c r="E288" s="122" t="s">
        <v>117</v>
      </c>
      <c r="F288" s="123" t="s">
        <v>393</v>
      </c>
      <c r="G288" s="123" t="s">
        <v>394</v>
      </c>
      <c r="H288" s="123" t="s">
        <v>446</v>
      </c>
      <c r="I288" s="133" t="s">
        <v>417</v>
      </c>
      <c r="J288" s="134">
        <v>437</v>
      </c>
      <c r="K288" s="134">
        <v>20100</v>
      </c>
      <c r="L288" s="135">
        <v>8783700</v>
      </c>
      <c r="M288" s="120" t="s">
        <v>56</v>
      </c>
      <c r="N288" s="136">
        <v>702696</v>
      </c>
      <c r="O288" s="139"/>
      <c r="P288" s="132" t="s">
        <v>49</v>
      </c>
      <c r="Q288" s="141" t="s">
        <v>50</v>
      </c>
      <c r="R288" s="142">
        <f t="shared" si="4"/>
        <v>8</v>
      </c>
    </row>
    <row r="289" ht="22.5" s="2" customFormat="1">
      <c r="A289" s="119">
        <f>MAX($A$19:A288)+1</f>
        <v>271</v>
      </c>
      <c r="B289" s="120" t="s">
        <v>41</v>
      </c>
      <c r="C289" s="121" t="s">
        <v>391</v>
      </c>
      <c r="D289" s="121" t="s">
        <v>415</v>
      </c>
      <c r="E289" s="122" t="s">
        <v>117</v>
      </c>
      <c r="F289" s="123" t="s">
        <v>393</v>
      </c>
      <c r="G289" s="123" t="s">
        <v>394</v>
      </c>
      <c r="H289" s="123" t="s">
        <v>447</v>
      </c>
      <c r="I289" s="133" t="s">
        <v>417</v>
      </c>
      <c r="J289" s="134">
        <v>525</v>
      </c>
      <c r="K289" s="134">
        <v>19100</v>
      </c>
      <c r="L289" s="135">
        <v>10027500</v>
      </c>
      <c r="M289" s="120" t="s">
        <v>56</v>
      </c>
      <c r="N289" s="136">
        <v>802200</v>
      </c>
      <c r="O289" s="139"/>
      <c r="P289" s="132" t="s">
        <v>49</v>
      </c>
      <c r="Q289" s="141" t="s">
        <v>50</v>
      </c>
      <c r="R289" s="142">
        <f t="shared" si="4"/>
        <v>8</v>
      </c>
    </row>
    <row r="290" ht="22.5" s="2" customFormat="1">
      <c r="A290" s="119">
        <f>MAX($A$19:A289)+1</f>
        <v>272</v>
      </c>
      <c r="B290" s="120" t="s">
        <v>41</v>
      </c>
      <c r="C290" s="121" t="s">
        <v>391</v>
      </c>
      <c r="D290" s="121" t="s">
        <v>415</v>
      </c>
      <c r="E290" s="122" t="s">
        <v>117</v>
      </c>
      <c r="F290" s="123" t="s">
        <v>393</v>
      </c>
      <c r="G290" s="123" t="s">
        <v>394</v>
      </c>
      <c r="H290" s="123" t="s">
        <v>448</v>
      </c>
      <c r="I290" s="133" t="s">
        <v>417</v>
      </c>
      <c r="J290" s="134">
        <v>500</v>
      </c>
      <c r="K290" s="134">
        <v>19100</v>
      </c>
      <c r="L290" s="135">
        <v>9550000</v>
      </c>
      <c r="M290" s="120" t="s">
        <v>56</v>
      </c>
      <c r="N290" s="136">
        <v>764000</v>
      </c>
      <c r="O290" s="139"/>
      <c r="P290" s="132" t="s">
        <v>49</v>
      </c>
      <c r="Q290" s="141" t="s">
        <v>50</v>
      </c>
      <c r="R290" s="142">
        <f t="shared" si="4"/>
        <v>8</v>
      </c>
    </row>
    <row r="291" ht="22.5" s="2" customFormat="1">
      <c r="A291" s="119">
        <f>MAX($A$19:A290)+1</f>
        <v>273</v>
      </c>
      <c r="B291" s="120" t="s">
        <v>41</v>
      </c>
      <c r="C291" s="121" t="s">
        <v>391</v>
      </c>
      <c r="D291" s="121" t="s">
        <v>415</v>
      </c>
      <c r="E291" s="122" t="s">
        <v>117</v>
      </c>
      <c r="F291" s="123" t="s">
        <v>393</v>
      </c>
      <c r="G291" s="123" t="s">
        <v>394</v>
      </c>
      <c r="H291" s="123" t="s">
        <v>449</v>
      </c>
      <c r="I291" s="133" t="s">
        <v>417</v>
      </c>
      <c r="J291" s="134">
        <v>150</v>
      </c>
      <c r="K291" s="134">
        <v>12300</v>
      </c>
      <c r="L291" s="135">
        <v>1845000</v>
      </c>
      <c r="M291" s="120" t="s">
        <v>56</v>
      </c>
      <c r="N291" s="136">
        <v>147600</v>
      </c>
      <c r="O291" s="139"/>
      <c r="P291" s="132" t="s">
        <v>49</v>
      </c>
      <c r="Q291" s="141" t="s">
        <v>50</v>
      </c>
      <c r="R291" s="142">
        <f t="shared" si="4"/>
        <v>8</v>
      </c>
    </row>
    <row r="292" ht="22.5" s="2" customFormat="1">
      <c r="A292" s="119">
        <f>MAX($A$19:A291)+1</f>
        <v>274</v>
      </c>
      <c r="B292" s="120" t="s">
        <v>41</v>
      </c>
      <c r="C292" s="121" t="s">
        <v>391</v>
      </c>
      <c r="D292" s="121" t="s">
        <v>415</v>
      </c>
      <c r="E292" s="122" t="s">
        <v>117</v>
      </c>
      <c r="F292" s="123" t="s">
        <v>393</v>
      </c>
      <c r="G292" s="123" t="s">
        <v>394</v>
      </c>
      <c r="H292" s="123" t="s">
        <v>450</v>
      </c>
      <c r="I292" s="133" t="s">
        <v>417</v>
      </c>
      <c r="J292" s="134">
        <v>98</v>
      </c>
      <c r="K292" s="134">
        <v>28800</v>
      </c>
      <c r="L292" s="135">
        <v>2822400</v>
      </c>
      <c r="M292" s="120" t="s">
        <v>56</v>
      </c>
      <c r="N292" s="136">
        <v>225792</v>
      </c>
      <c r="O292" s="139"/>
      <c r="P292" s="132" t="s">
        <v>49</v>
      </c>
      <c r="Q292" s="141" t="s">
        <v>50</v>
      </c>
      <c r="R292" s="142">
        <f t="shared" si="4"/>
        <v>8</v>
      </c>
    </row>
    <row r="293" ht="22.5" s="2" customFormat="1">
      <c r="A293" s="119">
        <f>MAX($A$19:A292)+1</f>
        <v>275</v>
      </c>
      <c r="B293" s="120" t="s">
        <v>41</v>
      </c>
      <c r="C293" s="121" t="s">
        <v>391</v>
      </c>
      <c r="D293" s="121" t="s">
        <v>415</v>
      </c>
      <c r="E293" s="122" t="s">
        <v>117</v>
      </c>
      <c r="F293" s="123" t="s">
        <v>393</v>
      </c>
      <c r="G293" s="123" t="s">
        <v>394</v>
      </c>
      <c r="H293" s="123" t="s">
        <v>451</v>
      </c>
      <c r="I293" s="133" t="s">
        <v>417</v>
      </c>
      <c r="J293" s="134">
        <v>2052</v>
      </c>
      <c r="K293" s="134">
        <v>18500</v>
      </c>
      <c r="L293" s="135">
        <v>37962000</v>
      </c>
      <c r="M293" s="120" t="s">
        <v>56</v>
      </c>
      <c r="N293" s="136">
        <v>3036960</v>
      </c>
      <c r="O293" s="139"/>
      <c r="P293" s="132" t="s">
        <v>49</v>
      </c>
      <c r="Q293" s="141" t="s">
        <v>50</v>
      </c>
      <c r="R293" s="142">
        <f t="shared" si="4"/>
        <v>8</v>
      </c>
    </row>
    <row r="294" ht="22.5" s="2" customFormat="1">
      <c r="A294" s="119">
        <f>MAX($A$19:A293)+1</f>
        <v>276</v>
      </c>
      <c r="B294" s="120" t="s">
        <v>41</v>
      </c>
      <c r="C294" s="121" t="s">
        <v>391</v>
      </c>
      <c r="D294" s="121" t="s">
        <v>415</v>
      </c>
      <c r="E294" s="122" t="s">
        <v>117</v>
      </c>
      <c r="F294" s="123" t="s">
        <v>393</v>
      </c>
      <c r="G294" s="123" t="s">
        <v>394</v>
      </c>
      <c r="H294" s="123" t="s">
        <v>452</v>
      </c>
      <c r="I294" s="133" t="s">
        <v>417</v>
      </c>
      <c r="J294" s="134">
        <v>1030</v>
      </c>
      <c r="K294" s="134">
        <v>18000</v>
      </c>
      <c r="L294" s="135">
        <v>18540000</v>
      </c>
      <c r="M294" s="120" t="s">
        <v>56</v>
      </c>
      <c r="N294" s="136">
        <v>1483200</v>
      </c>
      <c r="O294" s="139"/>
      <c r="P294" s="132" t="s">
        <v>49</v>
      </c>
      <c r="Q294" s="141" t="s">
        <v>50</v>
      </c>
      <c r="R294" s="142">
        <f t="shared" si="4"/>
        <v>8</v>
      </c>
    </row>
    <row r="295" ht="22.5" s="2" customFormat="1">
      <c r="A295" s="119">
        <f>MAX($A$19:A294)+1</f>
        <v>277</v>
      </c>
      <c r="B295" s="120" t="s">
        <v>41</v>
      </c>
      <c r="C295" s="121" t="s">
        <v>391</v>
      </c>
      <c r="D295" s="121" t="s">
        <v>415</v>
      </c>
      <c r="E295" s="122" t="s">
        <v>117</v>
      </c>
      <c r="F295" s="123" t="s">
        <v>393</v>
      </c>
      <c r="G295" s="123" t="s">
        <v>394</v>
      </c>
      <c r="H295" s="123" t="s">
        <v>453</v>
      </c>
      <c r="I295" s="133" t="s">
        <v>417</v>
      </c>
      <c r="J295" s="134">
        <v>807</v>
      </c>
      <c r="K295" s="134">
        <v>18500</v>
      </c>
      <c r="L295" s="135">
        <v>14929500</v>
      </c>
      <c r="M295" s="120" t="s">
        <v>56</v>
      </c>
      <c r="N295" s="136">
        <v>1194360</v>
      </c>
      <c r="O295" s="139"/>
      <c r="P295" s="132" t="s">
        <v>49</v>
      </c>
      <c r="Q295" s="141" t="s">
        <v>50</v>
      </c>
      <c r="R295" s="142">
        <f t="shared" si="4"/>
        <v>8</v>
      </c>
    </row>
    <row r="296" ht="22.5" s="2" customFormat="1">
      <c r="A296" s="119">
        <f>MAX($A$19:A295)+1</f>
        <v>278</v>
      </c>
      <c r="B296" s="120" t="s">
        <v>41</v>
      </c>
      <c r="C296" s="121" t="s">
        <v>391</v>
      </c>
      <c r="D296" s="121" t="s">
        <v>415</v>
      </c>
      <c r="E296" s="122" t="s">
        <v>117</v>
      </c>
      <c r="F296" s="123" t="s">
        <v>393</v>
      </c>
      <c r="G296" s="123" t="s">
        <v>394</v>
      </c>
      <c r="H296" s="123" t="s">
        <v>454</v>
      </c>
      <c r="I296" s="133" t="s">
        <v>417</v>
      </c>
      <c r="J296" s="134">
        <v>1300</v>
      </c>
      <c r="K296" s="134">
        <v>18500</v>
      </c>
      <c r="L296" s="135">
        <v>24050000</v>
      </c>
      <c r="M296" s="120" t="s">
        <v>56</v>
      </c>
      <c r="N296" s="136">
        <v>1924000</v>
      </c>
      <c r="O296" s="139"/>
      <c r="P296" s="132" t="s">
        <v>49</v>
      </c>
      <c r="Q296" s="141" t="s">
        <v>50</v>
      </c>
      <c r="R296" s="142">
        <f t="shared" si="4"/>
        <v>8</v>
      </c>
    </row>
    <row r="297" ht="22.5" s="2" customFormat="1">
      <c r="A297" s="119">
        <f>MAX($A$19:A296)+1</f>
        <v>279</v>
      </c>
      <c r="B297" s="120" t="s">
        <v>41</v>
      </c>
      <c r="C297" s="121" t="s">
        <v>391</v>
      </c>
      <c r="D297" s="121" t="s">
        <v>415</v>
      </c>
      <c r="E297" s="122" t="s">
        <v>117</v>
      </c>
      <c r="F297" s="123" t="s">
        <v>393</v>
      </c>
      <c r="G297" s="123" t="s">
        <v>394</v>
      </c>
      <c r="H297" s="123" t="s">
        <v>455</v>
      </c>
      <c r="I297" s="133" t="s">
        <v>417</v>
      </c>
      <c r="J297" s="134">
        <v>3130</v>
      </c>
      <c r="K297" s="134">
        <v>14300</v>
      </c>
      <c r="L297" s="135">
        <v>44759000</v>
      </c>
      <c r="M297" s="120" t="s">
        <v>56</v>
      </c>
      <c r="N297" s="136">
        <v>3580720</v>
      </c>
      <c r="O297" s="139"/>
      <c r="P297" s="132" t="s">
        <v>49</v>
      </c>
      <c r="Q297" s="141" t="s">
        <v>50</v>
      </c>
      <c r="R297" s="142">
        <f t="shared" si="4"/>
        <v>8</v>
      </c>
    </row>
    <row r="298" ht="22.5" s="2" customFormat="1">
      <c r="A298" s="119">
        <f>MAX($A$19:A297)+1</f>
        <v>280</v>
      </c>
      <c r="B298" s="120" t="s">
        <v>41</v>
      </c>
      <c r="C298" s="121" t="s">
        <v>391</v>
      </c>
      <c r="D298" s="121" t="s">
        <v>415</v>
      </c>
      <c r="E298" s="122" t="s">
        <v>117</v>
      </c>
      <c r="F298" s="123" t="s">
        <v>393</v>
      </c>
      <c r="G298" s="123" t="s">
        <v>394</v>
      </c>
      <c r="H298" s="123" t="s">
        <v>456</v>
      </c>
      <c r="I298" s="133" t="s">
        <v>417</v>
      </c>
      <c r="J298" s="134">
        <v>3000</v>
      </c>
      <c r="K298" s="134">
        <v>15000</v>
      </c>
      <c r="L298" s="135">
        <v>45000000</v>
      </c>
      <c r="M298" s="120" t="s">
        <v>56</v>
      </c>
      <c r="N298" s="136">
        <v>3600000</v>
      </c>
      <c r="O298" s="139"/>
      <c r="P298" s="132" t="s">
        <v>49</v>
      </c>
      <c r="Q298" s="141" t="s">
        <v>50</v>
      </c>
      <c r="R298" s="142">
        <f t="shared" si="4"/>
        <v>8</v>
      </c>
    </row>
    <row r="299" ht="22.5" s="2" customFormat="1">
      <c r="A299" s="119">
        <f>MAX($A$19:A298)+1</f>
        <v>281</v>
      </c>
      <c r="B299" s="120" t="s">
        <v>41</v>
      </c>
      <c r="C299" s="121" t="s">
        <v>391</v>
      </c>
      <c r="D299" s="121" t="s">
        <v>415</v>
      </c>
      <c r="E299" s="122" t="s">
        <v>117</v>
      </c>
      <c r="F299" s="123" t="s">
        <v>393</v>
      </c>
      <c r="G299" s="123" t="s">
        <v>394</v>
      </c>
      <c r="H299" s="123" t="s">
        <v>457</v>
      </c>
      <c r="I299" s="133" t="s">
        <v>417</v>
      </c>
      <c r="J299" s="134">
        <v>500</v>
      </c>
      <c r="K299" s="134">
        <v>18600</v>
      </c>
      <c r="L299" s="135">
        <v>9300000</v>
      </c>
      <c r="M299" s="120" t="s">
        <v>56</v>
      </c>
      <c r="N299" s="136">
        <v>744000</v>
      </c>
      <c r="O299" s="139"/>
      <c r="P299" s="132" t="s">
        <v>49</v>
      </c>
      <c r="Q299" s="141" t="s">
        <v>50</v>
      </c>
      <c r="R299" s="142">
        <f t="shared" si="4"/>
        <v>8</v>
      </c>
    </row>
    <row r="300" ht="22.5" s="2" customFormat="1">
      <c r="A300" s="119">
        <f>MAX($A$19:A299)+1</f>
        <v>282</v>
      </c>
      <c r="B300" s="120" t="s">
        <v>41</v>
      </c>
      <c r="C300" s="121" t="s">
        <v>391</v>
      </c>
      <c r="D300" s="121" t="s">
        <v>415</v>
      </c>
      <c r="E300" s="122" t="s">
        <v>117</v>
      </c>
      <c r="F300" s="123" t="s">
        <v>393</v>
      </c>
      <c r="G300" s="123" t="s">
        <v>394</v>
      </c>
      <c r="H300" s="123" t="s">
        <v>458</v>
      </c>
      <c r="I300" s="133" t="s">
        <v>417</v>
      </c>
      <c r="J300" s="134">
        <v>166</v>
      </c>
      <c r="K300" s="134">
        <v>19100</v>
      </c>
      <c r="L300" s="135">
        <v>3170600</v>
      </c>
      <c r="M300" s="120" t="s">
        <v>56</v>
      </c>
      <c r="N300" s="136">
        <v>253648</v>
      </c>
      <c r="O300" s="139"/>
      <c r="P300" s="132" t="s">
        <v>49</v>
      </c>
      <c r="Q300" s="141" t="s">
        <v>50</v>
      </c>
      <c r="R300" s="142">
        <f t="shared" si="4"/>
        <v>8</v>
      </c>
    </row>
    <row r="301" ht="22.5" s="2" customFormat="1">
      <c r="A301" s="119">
        <f>MAX($A$19:A300)+1</f>
        <v>283</v>
      </c>
      <c r="B301" s="120" t="s">
        <v>41</v>
      </c>
      <c r="C301" s="121" t="s">
        <v>391</v>
      </c>
      <c r="D301" s="121" t="s">
        <v>415</v>
      </c>
      <c r="E301" s="122" t="s">
        <v>117</v>
      </c>
      <c r="F301" s="123" t="s">
        <v>393</v>
      </c>
      <c r="G301" s="123" t="s">
        <v>394</v>
      </c>
      <c r="H301" s="123" t="s">
        <v>459</v>
      </c>
      <c r="I301" s="133" t="s">
        <v>417</v>
      </c>
      <c r="J301" s="134">
        <v>2384</v>
      </c>
      <c r="K301" s="134">
        <v>35000</v>
      </c>
      <c r="L301" s="135">
        <v>83440000</v>
      </c>
      <c r="M301" s="120" t="s">
        <v>56</v>
      </c>
      <c r="N301" s="136">
        <v>6675200</v>
      </c>
      <c r="O301" s="139"/>
      <c r="P301" s="132" t="s">
        <v>49</v>
      </c>
      <c r="Q301" s="141" t="s">
        <v>50</v>
      </c>
      <c r="R301" s="142">
        <f t="shared" si="4"/>
        <v>8</v>
      </c>
    </row>
    <row r="302" ht="22.5" s="2" customFormat="1">
      <c r="A302" s="119">
        <f>MAX($A$19:A301)+1</f>
        <v>284</v>
      </c>
      <c r="B302" s="120" t="s">
        <v>41</v>
      </c>
      <c r="C302" s="121" t="s">
        <v>391</v>
      </c>
      <c r="D302" s="121" t="s">
        <v>415</v>
      </c>
      <c r="E302" s="122" t="s">
        <v>117</v>
      </c>
      <c r="F302" s="123" t="s">
        <v>393</v>
      </c>
      <c r="G302" s="123" t="s">
        <v>394</v>
      </c>
      <c r="H302" s="123" t="s">
        <v>460</v>
      </c>
      <c r="I302" s="133" t="s">
        <v>417</v>
      </c>
      <c r="J302" s="134">
        <v>600</v>
      </c>
      <c r="K302" s="134">
        <v>35000</v>
      </c>
      <c r="L302" s="135">
        <v>21000000</v>
      </c>
      <c r="M302" s="120" t="s">
        <v>56</v>
      </c>
      <c r="N302" s="136">
        <v>1680000</v>
      </c>
      <c r="O302" s="139"/>
      <c r="P302" s="132" t="s">
        <v>49</v>
      </c>
      <c r="Q302" s="141" t="s">
        <v>50</v>
      </c>
      <c r="R302" s="142">
        <f t="shared" si="4"/>
        <v>8</v>
      </c>
    </row>
    <row r="303" ht="22.5" s="2" customFormat="1">
      <c r="A303" s="119">
        <f>MAX($A$19:A302)+1</f>
        <v>285</v>
      </c>
      <c r="B303" s="120" t="s">
        <v>41</v>
      </c>
      <c r="C303" s="121" t="s">
        <v>391</v>
      </c>
      <c r="D303" s="121" t="s">
        <v>415</v>
      </c>
      <c r="E303" s="122" t="s">
        <v>117</v>
      </c>
      <c r="F303" s="123" t="s">
        <v>393</v>
      </c>
      <c r="G303" s="123" t="s">
        <v>394</v>
      </c>
      <c r="H303" s="123" t="s">
        <v>461</v>
      </c>
      <c r="I303" s="133" t="s">
        <v>417</v>
      </c>
      <c r="J303" s="134">
        <v>200</v>
      </c>
      <c r="K303" s="134">
        <v>19100</v>
      </c>
      <c r="L303" s="135">
        <v>3820000</v>
      </c>
      <c r="M303" s="120" t="s">
        <v>56</v>
      </c>
      <c r="N303" s="136">
        <v>305600</v>
      </c>
      <c r="O303" s="139"/>
      <c r="P303" s="132" t="s">
        <v>49</v>
      </c>
      <c r="Q303" s="141" t="s">
        <v>50</v>
      </c>
      <c r="R303" s="142">
        <f t="shared" si="4"/>
        <v>8</v>
      </c>
    </row>
    <row r="304" ht="22.5" s="2" customFormat="1">
      <c r="A304" s="119">
        <f>MAX($A$19:A303)+1</f>
        <v>286</v>
      </c>
      <c r="B304" s="120" t="s">
        <v>41</v>
      </c>
      <c r="C304" s="121" t="s">
        <v>391</v>
      </c>
      <c r="D304" s="121" t="s">
        <v>415</v>
      </c>
      <c r="E304" s="122" t="s">
        <v>117</v>
      </c>
      <c r="F304" s="123" t="s">
        <v>393</v>
      </c>
      <c r="G304" s="123" t="s">
        <v>394</v>
      </c>
      <c r="H304" s="123" t="s">
        <v>462</v>
      </c>
      <c r="I304" s="133" t="s">
        <v>417</v>
      </c>
      <c r="J304" s="134">
        <v>1211</v>
      </c>
      <c r="K304" s="134">
        <v>19100</v>
      </c>
      <c r="L304" s="135">
        <v>23130100</v>
      </c>
      <c r="M304" s="120" t="s">
        <v>56</v>
      </c>
      <c r="N304" s="136">
        <v>1850408</v>
      </c>
      <c r="O304" s="139"/>
      <c r="P304" s="132" t="s">
        <v>49</v>
      </c>
      <c r="Q304" s="141" t="s">
        <v>50</v>
      </c>
      <c r="R304" s="142">
        <f t="shared" si="4"/>
        <v>8</v>
      </c>
    </row>
    <row r="305" ht="22.5" s="2" customFormat="1">
      <c r="A305" s="119">
        <f>MAX($A$19:A304)+1</f>
        <v>287</v>
      </c>
      <c r="B305" s="120" t="s">
        <v>41</v>
      </c>
      <c r="C305" s="121" t="s">
        <v>391</v>
      </c>
      <c r="D305" s="121" t="s">
        <v>415</v>
      </c>
      <c r="E305" s="122" t="s">
        <v>117</v>
      </c>
      <c r="F305" s="123" t="s">
        <v>393</v>
      </c>
      <c r="G305" s="123" t="s">
        <v>394</v>
      </c>
      <c r="H305" s="123" t="s">
        <v>463</v>
      </c>
      <c r="I305" s="133" t="s">
        <v>417</v>
      </c>
      <c r="J305" s="134">
        <v>457</v>
      </c>
      <c r="K305" s="134">
        <v>19100</v>
      </c>
      <c r="L305" s="135">
        <v>8728700</v>
      </c>
      <c r="M305" s="120" t="s">
        <v>56</v>
      </c>
      <c r="N305" s="136">
        <v>698296</v>
      </c>
      <c r="O305" s="139"/>
      <c r="P305" s="132" t="s">
        <v>49</v>
      </c>
      <c r="Q305" s="141" t="s">
        <v>50</v>
      </c>
      <c r="R305" s="142">
        <f t="shared" si="4"/>
        <v>8</v>
      </c>
    </row>
    <row r="306" ht="22.5" s="2" customFormat="1">
      <c r="A306" s="119">
        <f>MAX($A$19:A305)+1</f>
        <v>288</v>
      </c>
      <c r="B306" s="120" t="s">
        <v>41</v>
      </c>
      <c r="C306" s="121" t="s">
        <v>391</v>
      </c>
      <c r="D306" s="121" t="s">
        <v>415</v>
      </c>
      <c r="E306" s="122" t="s">
        <v>117</v>
      </c>
      <c r="F306" s="123" t="s">
        <v>393</v>
      </c>
      <c r="G306" s="123" t="s">
        <v>394</v>
      </c>
      <c r="H306" s="123" t="s">
        <v>464</v>
      </c>
      <c r="I306" s="133" t="s">
        <v>417</v>
      </c>
      <c r="J306" s="134">
        <v>522</v>
      </c>
      <c r="K306" s="134">
        <v>42300</v>
      </c>
      <c r="L306" s="135">
        <v>22080600</v>
      </c>
      <c r="M306" s="120" t="s">
        <v>56</v>
      </c>
      <c r="N306" s="136">
        <v>1766448</v>
      </c>
      <c r="O306" s="139"/>
      <c r="P306" s="132" t="s">
        <v>49</v>
      </c>
      <c r="Q306" s="141" t="s">
        <v>50</v>
      </c>
      <c r="R306" s="142">
        <f t="shared" si="4"/>
        <v>8</v>
      </c>
    </row>
    <row r="307" ht="22.5" s="2" customFormat="1">
      <c r="A307" s="119">
        <f>MAX($A$19:A306)+1</f>
        <v>289</v>
      </c>
      <c r="B307" s="120" t="s">
        <v>41</v>
      </c>
      <c r="C307" s="121" t="s">
        <v>391</v>
      </c>
      <c r="D307" s="121" t="s">
        <v>415</v>
      </c>
      <c r="E307" s="122" t="s">
        <v>117</v>
      </c>
      <c r="F307" s="123" t="s">
        <v>393</v>
      </c>
      <c r="G307" s="123" t="s">
        <v>394</v>
      </c>
      <c r="H307" s="123" t="s">
        <v>465</v>
      </c>
      <c r="I307" s="133" t="s">
        <v>417</v>
      </c>
      <c r="J307" s="134">
        <v>147</v>
      </c>
      <c r="K307" s="134">
        <v>42300</v>
      </c>
      <c r="L307" s="135">
        <v>6218100</v>
      </c>
      <c r="M307" s="120" t="s">
        <v>56</v>
      </c>
      <c r="N307" s="136">
        <v>497448</v>
      </c>
      <c r="O307" s="139"/>
      <c r="P307" s="132" t="s">
        <v>49</v>
      </c>
      <c r="Q307" s="141" t="s">
        <v>50</v>
      </c>
      <c r="R307" s="142">
        <f t="shared" si="4"/>
        <v>8</v>
      </c>
    </row>
    <row r="308" ht="22.5" s="2" customFormat="1">
      <c r="A308" s="119">
        <f>MAX($A$19:A307)+1</f>
        <v>290</v>
      </c>
      <c r="B308" s="120" t="s">
        <v>41</v>
      </c>
      <c r="C308" s="121" t="s">
        <v>391</v>
      </c>
      <c r="D308" s="121" t="s">
        <v>415</v>
      </c>
      <c r="E308" s="122" t="s">
        <v>117</v>
      </c>
      <c r="F308" s="123" t="s">
        <v>393</v>
      </c>
      <c r="G308" s="123" t="s">
        <v>394</v>
      </c>
      <c r="H308" s="123" t="s">
        <v>466</v>
      </c>
      <c r="I308" s="133" t="s">
        <v>417</v>
      </c>
      <c r="J308" s="134">
        <v>50</v>
      </c>
      <c r="K308" s="134">
        <v>12300</v>
      </c>
      <c r="L308" s="135">
        <v>615000</v>
      </c>
      <c r="M308" s="120" t="s">
        <v>56</v>
      </c>
      <c r="N308" s="136">
        <v>49200</v>
      </c>
      <c r="O308" s="139"/>
      <c r="P308" s="132" t="s">
        <v>49</v>
      </c>
      <c r="Q308" s="141" t="s">
        <v>50</v>
      </c>
      <c r="R308" s="142">
        <f t="shared" si="4"/>
        <v>8</v>
      </c>
    </row>
    <row r="309" ht="22.5" s="2" customFormat="1">
      <c r="A309" s="119">
        <f>MAX($A$19:A308)+1</f>
        <v>291</v>
      </c>
      <c r="B309" s="120" t="s">
        <v>41</v>
      </c>
      <c r="C309" s="121" t="s">
        <v>391</v>
      </c>
      <c r="D309" s="121" t="s">
        <v>415</v>
      </c>
      <c r="E309" s="122" t="s">
        <v>117</v>
      </c>
      <c r="F309" s="123" t="s">
        <v>393</v>
      </c>
      <c r="G309" s="123" t="s">
        <v>394</v>
      </c>
      <c r="H309" s="123" t="s">
        <v>467</v>
      </c>
      <c r="I309" s="133" t="s">
        <v>417</v>
      </c>
      <c r="J309" s="134">
        <v>92</v>
      </c>
      <c r="K309" s="134">
        <v>12300</v>
      </c>
      <c r="L309" s="135">
        <v>1131600</v>
      </c>
      <c r="M309" s="120" t="s">
        <v>56</v>
      </c>
      <c r="N309" s="136">
        <v>90528</v>
      </c>
      <c r="O309" s="139"/>
      <c r="P309" s="132" t="s">
        <v>49</v>
      </c>
      <c r="Q309" s="141" t="s">
        <v>50</v>
      </c>
      <c r="R309" s="142">
        <f t="shared" si="4"/>
        <v>8</v>
      </c>
    </row>
    <row r="310" ht="22.5" s="2" customFormat="1">
      <c r="A310" s="119">
        <f>MAX($A$19:A309)+1</f>
        <v>292</v>
      </c>
      <c r="B310" s="120" t="s">
        <v>41</v>
      </c>
      <c r="C310" s="121" t="s">
        <v>391</v>
      </c>
      <c r="D310" s="121" t="s">
        <v>415</v>
      </c>
      <c r="E310" s="122" t="s">
        <v>117</v>
      </c>
      <c r="F310" s="123" t="s">
        <v>393</v>
      </c>
      <c r="G310" s="123" t="s">
        <v>394</v>
      </c>
      <c r="H310" s="123" t="s">
        <v>468</v>
      </c>
      <c r="I310" s="133" t="s">
        <v>417</v>
      </c>
      <c r="J310" s="134">
        <v>500</v>
      </c>
      <c r="K310" s="134">
        <v>15200</v>
      </c>
      <c r="L310" s="135">
        <v>7600000</v>
      </c>
      <c r="M310" s="120" t="s">
        <v>56</v>
      </c>
      <c r="N310" s="136">
        <v>608000</v>
      </c>
      <c r="O310" s="139"/>
      <c r="P310" s="132" t="s">
        <v>49</v>
      </c>
      <c r="Q310" s="141" t="s">
        <v>50</v>
      </c>
      <c r="R310" s="142">
        <f t="shared" si="4"/>
        <v>8</v>
      </c>
    </row>
    <row r="311" ht="22.5" s="2" customFormat="1">
      <c r="A311" s="119">
        <f>MAX($A$19:A310)+1</f>
        <v>293</v>
      </c>
      <c r="B311" s="120" t="s">
        <v>41</v>
      </c>
      <c r="C311" s="121" t="s">
        <v>391</v>
      </c>
      <c r="D311" s="121" t="s">
        <v>415</v>
      </c>
      <c r="E311" s="122" t="s">
        <v>117</v>
      </c>
      <c r="F311" s="123" t="s">
        <v>393</v>
      </c>
      <c r="G311" s="123" t="s">
        <v>394</v>
      </c>
      <c r="H311" s="123" t="s">
        <v>469</v>
      </c>
      <c r="I311" s="133" t="s">
        <v>417</v>
      </c>
      <c r="J311" s="134">
        <v>600</v>
      </c>
      <c r="K311" s="134">
        <v>11500</v>
      </c>
      <c r="L311" s="135">
        <v>6900000</v>
      </c>
      <c r="M311" s="120" t="s">
        <v>56</v>
      </c>
      <c r="N311" s="136">
        <v>552000</v>
      </c>
      <c r="O311" s="139"/>
      <c r="P311" s="132" t="s">
        <v>49</v>
      </c>
      <c r="Q311" s="141" t="s">
        <v>50</v>
      </c>
      <c r="R311" s="142">
        <f t="shared" si="4"/>
        <v>8</v>
      </c>
    </row>
    <row r="312" ht="22.5" s="2" customFormat="1">
      <c r="A312" s="119">
        <f>MAX($A$19:A311)+1</f>
        <v>294</v>
      </c>
      <c r="B312" s="120" t="s">
        <v>41</v>
      </c>
      <c r="C312" s="121" t="s">
        <v>391</v>
      </c>
      <c r="D312" s="121" t="s">
        <v>415</v>
      </c>
      <c r="E312" s="122" t="s">
        <v>117</v>
      </c>
      <c r="F312" s="123" t="s">
        <v>393</v>
      </c>
      <c r="G312" s="123" t="s">
        <v>394</v>
      </c>
      <c r="H312" s="123" t="s">
        <v>470</v>
      </c>
      <c r="I312" s="133" t="s">
        <v>417</v>
      </c>
      <c r="J312" s="134">
        <v>3082</v>
      </c>
      <c r="K312" s="134">
        <v>20100</v>
      </c>
      <c r="L312" s="135">
        <v>61948200</v>
      </c>
      <c r="M312" s="120" t="s">
        <v>56</v>
      </c>
      <c r="N312" s="136">
        <v>4955856</v>
      </c>
      <c r="O312" s="139"/>
      <c r="P312" s="132" t="s">
        <v>49</v>
      </c>
      <c r="Q312" s="141" t="s">
        <v>50</v>
      </c>
      <c r="R312" s="142">
        <f t="shared" si="4"/>
        <v>8</v>
      </c>
    </row>
    <row r="313" ht="22.5" s="2" customFormat="1">
      <c r="A313" s="119">
        <f>MAX($A$19:A312)+1</f>
        <v>295</v>
      </c>
      <c r="B313" s="120" t="s">
        <v>41</v>
      </c>
      <c r="C313" s="121" t="s">
        <v>391</v>
      </c>
      <c r="D313" s="121" t="s">
        <v>415</v>
      </c>
      <c r="E313" s="122" t="s">
        <v>117</v>
      </c>
      <c r="F313" s="123" t="s">
        <v>393</v>
      </c>
      <c r="G313" s="123" t="s">
        <v>394</v>
      </c>
      <c r="H313" s="123" t="s">
        <v>471</v>
      </c>
      <c r="I313" s="133" t="s">
        <v>417</v>
      </c>
      <c r="J313" s="134">
        <v>1515</v>
      </c>
      <c r="K313" s="134">
        <v>20100</v>
      </c>
      <c r="L313" s="135">
        <v>30451500</v>
      </c>
      <c r="M313" s="120" t="s">
        <v>56</v>
      </c>
      <c r="N313" s="136">
        <v>2436120</v>
      </c>
      <c r="O313" s="139"/>
      <c r="P313" s="132" t="s">
        <v>49</v>
      </c>
      <c r="Q313" s="141" t="s">
        <v>50</v>
      </c>
      <c r="R313" s="142">
        <f t="shared" si="4"/>
        <v>8</v>
      </c>
    </row>
    <row r="314" ht="22.5" s="2" customFormat="1">
      <c r="A314" s="119">
        <f>MAX($A$19:A313)+1</f>
        <v>296</v>
      </c>
      <c r="B314" s="120" t="s">
        <v>41</v>
      </c>
      <c r="C314" s="121" t="s">
        <v>391</v>
      </c>
      <c r="D314" s="121" t="s">
        <v>415</v>
      </c>
      <c r="E314" s="122" t="s">
        <v>117</v>
      </c>
      <c r="F314" s="123" t="s">
        <v>393</v>
      </c>
      <c r="G314" s="123" t="s">
        <v>394</v>
      </c>
      <c r="H314" s="123" t="s">
        <v>472</v>
      </c>
      <c r="I314" s="133" t="s">
        <v>417</v>
      </c>
      <c r="J314" s="134">
        <v>48</v>
      </c>
      <c r="K314" s="134">
        <v>20100</v>
      </c>
      <c r="L314" s="135">
        <v>964800</v>
      </c>
      <c r="M314" s="120" t="s">
        <v>56</v>
      </c>
      <c r="N314" s="136">
        <v>77184</v>
      </c>
      <c r="O314" s="139"/>
      <c r="P314" s="132" t="s">
        <v>49</v>
      </c>
      <c r="Q314" s="141" t="s">
        <v>50</v>
      </c>
      <c r="R314" s="142">
        <f t="shared" si="4"/>
        <v>8</v>
      </c>
    </row>
    <row r="315" ht="22.5" s="2" customFormat="1">
      <c r="A315" s="119">
        <f>MAX($A$19:A314)+1</f>
        <v>297</v>
      </c>
      <c r="B315" s="120" t="s">
        <v>41</v>
      </c>
      <c r="C315" s="121" t="s">
        <v>391</v>
      </c>
      <c r="D315" s="121" t="s">
        <v>415</v>
      </c>
      <c r="E315" s="122" t="s">
        <v>117</v>
      </c>
      <c r="F315" s="123" t="s">
        <v>393</v>
      </c>
      <c r="G315" s="123" t="s">
        <v>394</v>
      </c>
      <c r="H315" s="123" t="s">
        <v>473</v>
      </c>
      <c r="I315" s="133" t="s">
        <v>417</v>
      </c>
      <c r="J315" s="134">
        <v>1328</v>
      </c>
      <c r="K315" s="134">
        <v>20100</v>
      </c>
      <c r="L315" s="135">
        <v>26692800</v>
      </c>
      <c r="M315" s="120" t="s">
        <v>56</v>
      </c>
      <c r="N315" s="136">
        <v>2135424</v>
      </c>
      <c r="O315" s="139"/>
      <c r="P315" s="132" t="s">
        <v>49</v>
      </c>
      <c r="Q315" s="141" t="s">
        <v>50</v>
      </c>
      <c r="R315" s="142">
        <f t="shared" si="4"/>
        <v>8</v>
      </c>
    </row>
    <row r="316" ht="22.5" s="2" customFormat="1">
      <c r="A316" s="119">
        <f>MAX($A$19:A315)+1</f>
        <v>298</v>
      </c>
      <c r="B316" s="120" t="s">
        <v>41</v>
      </c>
      <c r="C316" s="121" t="s">
        <v>391</v>
      </c>
      <c r="D316" s="121" t="s">
        <v>415</v>
      </c>
      <c r="E316" s="122" t="s">
        <v>117</v>
      </c>
      <c r="F316" s="123" t="s">
        <v>393</v>
      </c>
      <c r="G316" s="123" t="s">
        <v>394</v>
      </c>
      <c r="H316" s="123" t="s">
        <v>474</v>
      </c>
      <c r="I316" s="133" t="s">
        <v>417</v>
      </c>
      <c r="J316" s="134">
        <v>201</v>
      </c>
      <c r="K316" s="134">
        <v>20100</v>
      </c>
      <c r="L316" s="135">
        <v>4040100</v>
      </c>
      <c r="M316" s="120" t="s">
        <v>56</v>
      </c>
      <c r="N316" s="136">
        <v>323208</v>
      </c>
      <c r="O316" s="139"/>
      <c r="P316" s="132" t="s">
        <v>49</v>
      </c>
      <c r="Q316" s="141" t="s">
        <v>50</v>
      </c>
      <c r="R316" s="142">
        <f t="shared" si="4"/>
        <v>8</v>
      </c>
    </row>
    <row r="317" ht="22.5" s="2" customFormat="1">
      <c r="A317" s="119">
        <f>MAX($A$19:A316)+1</f>
        <v>299</v>
      </c>
      <c r="B317" s="120" t="s">
        <v>41</v>
      </c>
      <c r="C317" s="121" t="s">
        <v>391</v>
      </c>
      <c r="D317" s="121" t="s">
        <v>415</v>
      </c>
      <c r="E317" s="122" t="s">
        <v>117</v>
      </c>
      <c r="F317" s="123" t="s">
        <v>393</v>
      </c>
      <c r="G317" s="123" t="s">
        <v>394</v>
      </c>
      <c r="H317" s="123" t="s">
        <v>475</v>
      </c>
      <c r="I317" s="133" t="s">
        <v>417</v>
      </c>
      <c r="J317" s="134">
        <v>1915</v>
      </c>
      <c r="K317" s="134">
        <v>20100</v>
      </c>
      <c r="L317" s="135">
        <v>38491500</v>
      </c>
      <c r="M317" s="120" t="s">
        <v>56</v>
      </c>
      <c r="N317" s="136">
        <v>3079320</v>
      </c>
      <c r="O317" s="139"/>
      <c r="P317" s="132" t="s">
        <v>49</v>
      </c>
      <c r="Q317" s="141" t="s">
        <v>50</v>
      </c>
      <c r="R317" s="142">
        <f t="shared" si="4"/>
        <v>8</v>
      </c>
    </row>
    <row r="318" ht="22.5" s="2" customFormat="1">
      <c r="A318" s="119">
        <f>MAX($A$19:A317)+1</f>
        <v>300</v>
      </c>
      <c r="B318" s="120" t="s">
        <v>41</v>
      </c>
      <c r="C318" s="121" t="s">
        <v>391</v>
      </c>
      <c r="D318" s="121" t="s">
        <v>415</v>
      </c>
      <c r="E318" s="122" t="s">
        <v>117</v>
      </c>
      <c r="F318" s="123" t="s">
        <v>393</v>
      </c>
      <c r="G318" s="123" t="s">
        <v>394</v>
      </c>
      <c r="H318" s="123" t="s">
        <v>476</v>
      </c>
      <c r="I318" s="133" t="s">
        <v>417</v>
      </c>
      <c r="J318" s="134">
        <v>21</v>
      </c>
      <c r="K318" s="134">
        <v>20100</v>
      </c>
      <c r="L318" s="135">
        <v>422100</v>
      </c>
      <c r="M318" s="120" t="s">
        <v>56</v>
      </c>
      <c r="N318" s="136">
        <v>33768</v>
      </c>
      <c r="O318" s="139"/>
      <c r="P318" s="132" t="s">
        <v>49</v>
      </c>
      <c r="Q318" s="141" t="s">
        <v>50</v>
      </c>
      <c r="R318" s="142">
        <f t="shared" si="4"/>
        <v>8</v>
      </c>
    </row>
    <row r="319" ht="22.5" s="2" customFormat="1">
      <c r="A319" s="119">
        <f>MAX($A$19:A318)+1</f>
        <v>301</v>
      </c>
      <c r="B319" s="120" t="s">
        <v>41</v>
      </c>
      <c r="C319" s="121" t="s">
        <v>391</v>
      </c>
      <c r="D319" s="121" t="s">
        <v>415</v>
      </c>
      <c r="E319" s="122" t="s">
        <v>117</v>
      </c>
      <c r="F319" s="123" t="s">
        <v>393</v>
      </c>
      <c r="G319" s="123" t="s">
        <v>394</v>
      </c>
      <c r="H319" s="123" t="s">
        <v>477</v>
      </c>
      <c r="I319" s="133" t="s">
        <v>417</v>
      </c>
      <c r="J319" s="134">
        <v>150</v>
      </c>
      <c r="K319" s="134">
        <v>20100</v>
      </c>
      <c r="L319" s="135">
        <v>3015000</v>
      </c>
      <c r="M319" s="120" t="s">
        <v>56</v>
      </c>
      <c r="N319" s="136">
        <v>241200</v>
      </c>
      <c r="O319" s="139"/>
      <c r="P319" s="132" t="s">
        <v>49</v>
      </c>
      <c r="Q319" s="141" t="s">
        <v>50</v>
      </c>
      <c r="R319" s="142">
        <f t="shared" si="4"/>
        <v>8</v>
      </c>
    </row>
    <row r="320" ht="22.5" s="2" customFormat="1">
      <c r="A320" s="119">
        <f>MAX($A$19:A319)+1</f>
        <v>302</v>
      </c>
      <c r="B320" s="120" t="s">
        <v>41</v>
      </c>
      <c r="C320" s="121" t="s">
        <v>391</v>
      </c>
      <c r="D320" s="121" t="s">
        <v>415</v>
      </c>
      <c r="E320" s="122" t="s">
        <v>117</v>
      </c>
      <c r="F320" s="123" t="s">
        <v>393</v>
      </c>
      <c r="G320" s="123" t="s">
        <v>394</v>
      </c>
      <c r="H320" s="123" t="s">
        <v>478</v>
      </c>
      <c r="I320" s="133" t="s">
        <v>417</v>
      </c>
      <c r="J320" s="134">
        <v>1087</v>
      </c>
      <c r="K320" s="134">
        <v>20100</v>
      </c>
      <c r="L320" s="135">
        <v>21848700</v>
      </c>
      <c r="M320" s="120" t="s">
        <v>56</v>
      </c>
      <c r="N320" s="136">
        <v>1747896</v>
      </c>
      <c r="O320" s="139"/>
      <c r="P320" s="132" t="s">
        <v>49</v>
      </c>
      <c r="Q320" s="141" t="s">
        <v>50</v>
      </c>
      <c r="R320" s="142">
        <f t="shared" si="4"/>
        <v>8</v>
      </c>
    </row>
    <row r="321" ht="22.5" s="2" customFormat="1">
      <c r="A321" s="119">
        <f>MAX($A$19:A320)+1</f>
        <v>303</v>
      </c>
      <c r="B321" s="120" t="s">
        <v>41</v>
      </c>
      <c r="C321" s="121" t="s">
        <v>391</v>
      </c>
      <c r="D321" s="121" t="s">
        <v>415</v>
      </c>
      <c r="E321" s="122" t="s">
        <v>117</v>
      </c>
      <c r="F321" s="123" t="s">
        <v>393</v>
      </c>
      <c r="G321" s="123" t="s">
        <v>394</v>
      </c>
      <c r="H321" s="123" t="s">
        <v>479</v>
      </c>
      <c r="I321" s="133" t="s">
        <v>417</v>
      </c>
      <c r="J321" s="134">
        <v>24</v>
      </c>
      <c r="K321" s="134">
        <v>20100</v>
      </c>
      <c r="L321" s="135">
        <v>482400</v>
      </c>
      <c r="M321" s="120" t="s">
        <v>56</v>
      </c>
      <c r="N321" s="136">
        <v>38592</v>
      </c>
      <c r="O321" s="139"/>
      <c r="P321" s="132" t="s">
        <v>49</v>
      </c>
      <c r="Q321" s="141" t="s">
        <v>50</v>
      </c>
      <c r="R321" s="142">
        <f t="shared" si="4"/>
        <v>8</v>
      </c>
    </row>
    <row r="322" ht="22.5" s="2" customFormat="1">
      <c r="A322" s="119">
        <f>MAX($A$19:A321)+1</f>
        <v>304</v>
      </c>
      <c r="B322" s="120" t="s">
        <v>41</v>
      </c>
      <c r="C322" s="121" t="s">
        <v>391</v>
      </c>
      <c r="D322" s="121" t="s">
        <v>415</v>
      </c>
      <c r="E322" s="122" t="s">
        <v>117</v>
      </c>
      <c r="F322" s="123" t="s">
        <v>393</v>
      </c>
      <c r="G322" s="123" t="s">
        <v>394</v>
      </c>
      <c r="H322" s="123" t="s">
        <v>480</v>
      </c>
      <c r="I322" s="133" t="s">
        <v>417</v>
      </c>
      <c r="J322" s="134">
        <v>200</v>
      </c>
      <c r="K322" s="134">
        <v>20100</v>
      </c>
      <c r="L322" s="135">
        <v>4020000</v>
      </c>
      <c r="M322" s="120" t="s">
        <v>56</v>
      </c>
      <c r="N322" s="136">
        <v>321600</v>
      </c>
      <c r="O322" s="139"/>
      <c r="P322" s="132" t="s">
        <v>49</v>
      </c>
      <c r="Q322" s="141" t="s">
        <v>50</v>
      </c>
      <c r="R322" s="142">
        <f t="shared" si="4"/>
        <v>8</v>
      </c>
    </row>
    <row r="323" ht="22.5" s="2" customFormat="1">
      <c r="A323" s="119">
        <f>MAX($A$19:A322)+1</f>
        <v>305</v>
      </c>
      <c r="B323" s="120" t="s">
        <v>41</v>
      </c>
      <c r="C323" s="121" t="s">
        <v>391</v>
      </c>
      <c r="D323" s="121" t="s">
        <v>415</v>
      </c>
      <c r="E323" s="122" t="s">
        <v>117</v>
      </c>
      <c r="F323" s="123" t="s">
        <v>393</v>
      </c>
      <c r="G323" s="123" t="s">
        <v>394</v>
      </c>
      <c r="H323" s="123" t="s">
        <v>481</v>
      </c>
      <c r="I323" s="133" t="s">
        <v>417</v>
      </c>
      <c r="J323" s="134">
        <v>304</v>
      </c>
      <c r="K323" s="134">
        <v>20100</v>
      </c>
      <c r="L323" s="135">
        <v>6110400</v>
      </c>
      <c r="M323" s="120" t="s">
        <v>56</v>
      </c>
      <c r="N323" s="136">
        <v>488832</v>
      </c>
      <c r="O323" s="139"/>
      <c r="P323" s="132" t="s">
        <v>49</v>
      </c>
      <c r="Q323" s="141" t="s">
        <v>50</v>
      </c>
      <c r="R323" s="142">
        <f t="shared" si="4"/>
        <v>8</v>
      </c>
    </row>
    <row r="324" ht="22.5" s="2" customFormat="1">
      <c r="A324" s="119">
        <f>MAX($A$19:A323)+1</f>
        <v>306</v>
      </c>
      <c r="B324" s="120" t="s">
        <v>41</v>
      </c>
      <c r="C324" s="121" t="s">
        <v>391</v>
      </c>
      <c r="D324" s="121" t="s">
        <v>415</v>
      </c>
      <c r="E324" s="122" t="s">
        <v>117</v>
      </c>
      <c r="F324" s="123" t="s">
        <v>393</v>
      </c>
      <c r="G324" s="123" t="s">
        <v>394</v>
      </c>
      <c r="H324" s="123" t="s">
        <v>482</v>
      </c>
      <c r="I324" s="133" t="s">
        <v>417</v>
      </c>
      <c r="J324" s="134">
        <v>200</v>
      </c>
      <c r="K324" s="134">
        <v>20100</v>
      </c>
      <c r="L324" s="135">
        <v>4020000</v>
      </c>
      <c r="M324" s="120" t="s">
        <v>56</v>
      </c>
      <c r="N324" s="136">
        <v>321600</v>
      </c>
      <c r="O324" s="139"/>
      <c r="P324" s="132" t="s">
        <v>49</v>
      </c>
      <c r="Q324" s="141" t="s">
        <v>50</v>
      </c>
      <c r="R324" s="142">
        <f t="shared" si="4"/>
        <v>8</v>
      </c>
    </row>
    <row r="325" ht="22.5" s="2" customFormat="1">
      <c r="A325" s="119">
        <f>MAX($A$19:A324)+1</f>
        <v>307</v>
      </c>
      <c r="B325" s="120" t="s">
        <v>41</v>
      </c>
      <c r="C325" s="121" t="s">
        <v>391</v>
      </c>
      <c r="D325" s="121" t="s">
        <v>415</v>
      </c>
      <c r="E325" s="122" t="s">
        <v>117</v>
      </c>
      <c r="F325" s="123" t="s">
        <v>393</v>
      </c>
      <c r="G325" s="123" t="s">
        <v>394</v>
      </c>
      <c r="H325" s="123" t="s">
        <v>483</v>
      </c>
      <c r="I325" s="133" t="s">
        <v>417</v>
      </c>
      <c r="J325" s="134">
        <v>200</v>
      </c>
      <c r="K325" s="134">
        <v>20100</v>
      </c>
      <c r="L325" s="135">
        <v>4020000</v>
      </c>
      <c r="M325" s="120" t="s">
        <v>56</v>
      </c>
      <c r="N325" s="136">
        <v>321600</v>
      </c>
      <c r="O325" s="139"/>
      <c r="P325" s="132" t="s">
        <v>49</v>
      </c>
      <c r="Q325" s="141" t="s">
        <v>50</v>
      </c>
      <c r="R325" s="142">
        <f t="shared" si="4"/>
        <v>8</v>
      </c>
    </row>
    <row r="326" ht="22.5" s="2" customFormat="1">
      <c r="A326" s="119">
        <f>MAX($A$19:A325)+1</f>
        <v>308</v>
      </c>
      <c r="B326" s="120" t="s">
        <v>41</v>
      </c>
      <c r="C326" s="121" t="s">
        <v>391</v>
      </c>
      <c r="D326" s="121" t="s">
        <v>415</v>
      </c>
      <c r="E326" s="122" t="s">
        <v>117</v>
      </c>
      <c r="F326" s="123" t="s">
        <v>393</v>
      </c>
      <c r="G326" s="123" t="s">
        <v>394</v>
      </c>
      <c r="H326" s="123" t="s">
        <v>484</v>
      </c>
      <c r="I326" s="133" t="s">
        <v>417</v>
      </c>
      <c r="J326" s="134">
        <v>184</v>
      </c>
      <c r="K326" s="134">
        <v>32000</v>
      </c>
      <c r="L326" s="135">
        <v>5888000</v>
      </c>
      <c r="M326" s="120" t="s">
        <v>56</v>
      </c>
      <c r="N326" s="136">
        <v>471040</v>
      </c>
      <c r="O326" s="139"/>
      <c r="P326" s="132" t="s">
        <v>49</v>
      </c>
      <c r="Q326" s="141" t="s">
        <v>50</v>
      </c>
      <c r="R326" s="142">
        <f t="shared" si="4"/>
        <v>8</v>
      </c>
    </row>
    <row r="327" ht="22.5" s="2" customFormat="1">
      <c r="A327" s="119">
        <f>MAX($A$19:A326)+1</f>
        <v>309</v>
      </c>
      <c r="B327" s="120" t="s">
        <v>41</v>
      </c>
      <c r="C327" s="121" t="s">
        <v>391</v>
      </c>
      <c r="D327" s="121" t="s">
        <v>415</v>
      </c>
      <c r="E327" s="122" t="s">
        <v>117</v>
      </c>
      <c r="F327" s="123" t="s">
        <v>393</v>
      </c>
      <c r="G327" s="123" t="s">
        <v>394</v>
      </c>
      <c r="H327" s="123" t="s">
        <v>485</v>
      </c>
      <c r="I327" s="133" t="s">
        <v>417</v>
      </c>
      <c r="J327" s="134">
        <v>10</v>
      </c>
      <c r="K327" s="134">
        <v>30000</v>
      </c>
      <c r="L327" s="135">
        <v>300000</v>
      </c>
      <c r="M327" s="120" t="s">
        <v>56</v>
      </c>
      <c r="N327" s="136">
        <v>24000</v>
      </c>
      <c r="O327" s="139"/>
      <c r="P327" s="132" t="s">
        <v>49</v>
      </c>
      <c r="Q327" s="141" t="s">
        <v>50</v>
      </c>
      <c r="R327" s="142">
        <f t="shared" si="4"/>
        <v>8</v>
      </c>
    </row>
    <row r="328" ht="22.5" s="2" customFormat="1">
      <c r="A328" s="119">
        <f>MAX($A$19:A327)+1</f>
        <v>310</v>
      </c>
      <c r="B328" s="120" t="s">
        <v>41</v>
      </c>
      <c r="C328" s="121" t="s">
        <v>391</v>
      </c>
      <c r="D328" s="121" t="s">
        <v>415</v>
      </c>
      <c r="E328" s="122" t="s">
        <v>117</v>
      </c>
      <c r="F328" s="123" t="s">
        <v>393</v>
      </c>
      <c r="G328" s="123" t="s">
        <v>394</v>
      </c>
      <c r="H328" s="123" t="s">
        <v>486</v>
      </c>
      <c r="I328" s="133" t="s">
        <v>417</v>
      </c>
      <c r="J328" s="134">
        <v>28</v>
      </c>
      <c r="K328" s="134">
        <v>32000</v>
      </c>
      <c r="L328" s="135">
        <v>896000</v>
      </c>
      <c r="M328" s="120" t="s">
        <v>56</v>
      </c>
      <c r="N328" s="136">
        <v>71680</v>
      </c>
      <c r="O328" s="139"/>
      <c r="P328" s="132" t="s">
        <v>49</v>
      </c>
      <c r="Q328" s="141" t="s">
        <v>50</v>
      </c>
      <c r="R328" s="142">
        <f t="shared" si="4"/>
        <v>8</v>
      </c>
    </row>
    <row r="329" ht="22.5" s="2" customFormat="1">
      <c r="A329" s="119">
        <f>MAX($A$19:A328)+1</f>
        <v>311</v>
      </c>
      <c r="B329" s="120" t="s">
        <v>41</v>
      </c>
      <c r="C329" s="121" t="s">
        <v>391</v>
      </c>
      <c r="D329" s="121" t="s">
        <v>415</v>
      </c>
      <c r="E329" s="122" t="s">
        <v>117</v>
      </c>
      <c r="F329" s="123" t="s">
        <v>393</v>
      </c>
      <c r="G329" s="123" t="s">
        <v>394</v>
      </c>
      <c r="H329" s="123" t="s">
        <v>487</v>
      </c>
      <c r="I329" s="133" t="s">
        <v>417</v>
      </c>
      <c r="J329" s="134">
        <v>129</v>
      </c>
      <c r="K329" s="134">
        <v>41000</v>
      </c>
      <c r="L329" s="135">
        <v>5289000</v>
      </c>
      <c r="M329" s="120" t="s">
        <v>56</v>
      </c>
      <c r="N329" s="136">
        <v>423120</v>
      </c>
      <c r="O329" s="139"/>
      <c r="P329" s="132" t="s">
        <v>49</v>
      </c>
      <c r="Q329" s="141" t="s">
        <v>50</v>
      </c>
      <c r="R329" s="142">
        <f t="shared" si="4"/>
        <v>8</v>
      </c>
    </row>
    <row r="330" ht="22.5" s="2" customFormat="1">
      <c r="A330" s="119">
        <f>MAX($A$19:A329)+1</f>
        <v>312</v>
      </c>
      <c r="B330" s="120" t="s">
        <v>41</v>
      </c>
      <c r="C330" s="121" t="s">
        <v>391</v>
      </c>
      <c r="D330" s="121" t="s">
        <v>415</v>
      </c>
      <c r="E330" s="122" t="s">
        <v>117</v>
      </c>
      <c r="F330" s="123" t="s">
        <v>393</v>
      </c>
      <c r="G330" s="123" t="s">
        <v>394</v>
      </c>
      <c r="H330" s="123" t="s">
        <v>488</v>
      </c>
      <c r="I330" s="133" t="s">
        <v>417</v>
      </c>
      <c r="J330" s="134">
        <v>31</v>
      </c>
      <c r="K330" s="134">
        <v>43000</v>
      </c>
      <c r="L330" s="135">
        <v>1333000</v>
      </c>
      <c r="M330" s="120" t="s">
        <v>56</v>
      </c>
      <c r="N330" s="136">
        <v>106640</v>
      </c>
      <c r="O330" s="139"/>
      <c r="P330" s="132" t="s">
        <v>49</v>
      </c>
      <c r="Q330" s="141" t="s">
        <v>50</v>
      </c>
      <c r="R330" s="142">
        <f t="shared" si="4"/>
        <v>8</v>
      </c>
    </row>
    <row r="331" s="2" customFormat="1">
      <c r="A331" s="119">
        <f>MAX($A$19:A330)+1</f>
        <v>313</v>
      </c>
      <c r="B331" s="120" t="s">
        <v>41</v>
      </c>
      <c r="C331" s="121" t="s">
        <v>489</v>
      </c>
      <c r="D331" s="121" t="s">
        <v>490</v>
      </c>
      <c r="E331" s="122">
        <v>45203</v>
      </c>
      <c r="F331" s="123" t="s">
        <v>491</v>
      </c>
      <c r="G331" s="123" t="s">
        <v>492</v>
      </c>
      <c r="H331" s="123" t="s">
        <v>493</v>
      </c>
      <c r="I331" s="133" t="s">
        <v>494</v>
      </c>
      <c r="J331" s="134">
        <v>30</v>
      </c>
      <c r="K331" s="134">
        <v>261660</v>
      </c>
      <c r="L331" s="135">
        <v>7849800</v>
      </c>
      <c r="M331" s="120" t="s">
        <v>229</v>
      </c>
      <c r="N331" s="136">
        <v>784980</v>
      </c>
      <c r="O331" s="139"/>
      <c r="P331" s="132" t="s">
        <v>49</v>
      </c>
      <c r="Q331" s="141" t="s">
        <v>50</v>
      </c>
      <c r="R331" s="142">
        <f t="shared" si="4"/>
        <v>10</v>
      </c>
    </row>
    <row r="332" s="2" customFormat="1">
      <c r="A332" s="119">
        <f>MAX($A$19:A331)+1</f>
        <v>314</v>
      </c>
      <c r="B332" s="120" t="s">
        <v>41</v>
      </c>
      <c r="C332" s="121" t="s">
        <v>489</v>
      </c>
      <c r="D332" s="121" t="s">
        <v>495</v>
      </c>
      <c r="E332" s="122">
        <v>45203</v>
      </c>
      <c r="F332" s="123" t="s">
        <v>491</v>
      </c>
      <c r="G332" s="123" t="s">
        <v>492</v>
      </c>
      <c r="H332" s="123" t="s">
        <v>496</v>
      </c>
      <c r="I332" s="133" t="s">
        <v>494</v>
      </c>
      <c r="J332" s="134">
        <v>8</v>
      </c>
      <c r="K332" s="134">
        <v>168310.19</v>
      </c>
      <c r="L332" s="135">
        <v>1346482</v>
      </c>
      <c r="M332" s="120" t="s">
        <v>56</v>
      </c>
      <c r="N332" s="136">
        <v>107718</v>
      </c>
      <c r="O332" s="139"/>
      <c r="P332" s="132" t="s">
        <v>49</v>
      </c>
      <c r="Q332" s="141" t="s">
        <v>50</v>
      </c>
      <c r="R332" s="142">
        <f t="shared" si="4"/>
        <v>7.99995841013842</v>
      </c>
    </row>
    <row r="333" s="2" customFormat="1">
      <c r="A333" s="119">
        <f>MAX($A$19:A332)+1</f>
        <v>315</v>
      </c>
      <c r="B333" s="120" t="s">
        <v>41</v>
      </c>
      <c r="C333" s="121" t="s">
        <v>489</v>
      </c>
      <c r="D333" s="121" t="s">
        <v>497</v>
      </c>
      <c r="E333" s="122" t="s">
        <v>498</v>
      </c>
      <c r="F333" s="123" t="s">
        <v>491</v>
      </c>
      <c r="G333" s="123" t="s">
        <v>492</v>
      </c>
      <c r="H333" s="123" t="s">
        <v>499</v>
      </c>
      <c r="I333" s="133" t="s">
        <v>494</v>
      </c>
      <c r="J333" s="134">
        <v>15</v>
      </c>
      <c r="K333" s="134">
        <v>326400</v>
      </c>
      <c r="L333" s="135">
        <v>4896000</v>
      </c>
      <c r="M333" s="120" t="s">
        <v>56</v>
      </c>
      <c r="N333" s="136">
        <v>391680</v>
      </c>
      <c r="O333" s="139"/>
      <c r="P333" s="132" t="s">
        <v>49</v>
      </c>
      <c r="Q333" s="141" t="s">
        <v>50</v>
      </c>
      <c r="R333" s="142">
        <f t="shared" si="4"/>
        <v>8</v>
      </c>
    </row>
    <row r="334" s="2" customFormat="1">
      <c r="A334" s="119">
        <f>MAX($A$19:A333)+1</f>
        <v>316</v>
      </c>
      <c r="B334" s="120" t="s">
        <v>41</v>
      </c>
      <c r="C334" s="121" t="s">
        <v>489</v>
      </c>
      <c r="D334" s="121" t="s">
        <v>497</v>
      </c>
      <c r="E334" s="122" t="s">
        <v>498</v>
      </c>
      <c r="F334" s="123" t="s">
        <v>491</v>
      </c>
      <c r="G334" s="123" t="s">
        <v>492</v>
      </c>
      <c r="H334" s="123" t="s">
        <v>500</v>
      </c>
      <c r="I334" s="133" t="s">
        <v>494</v>
      </c>
      <c r="J334" s="134">
        <v>18</v>
      </c>
      <c r="K334" s="134">
        <v>326400</v>
      </c>
      <c r="L334" s="135">
        <v>5875200</v>
      </c>
      <c r="M334" s="120" t="s">
        <v>56</v>
      </c>
      <c r="N334" s="136">
        <v>470016</v>
      </c>
      <c r="O334" s="139"/>
      <c r="P334" s="132" t="s">
        <v>49</v>
      </c>
      <c r="Q334" s="141" t="s">
        <v>50</v>
      </c>
      <c r="R334" s="142">
        <f t="shared" si="4"/>
        <v>8</v>
      </c>
    </row>
    <row r="335" s="2" customFormat="1">
      <c r="A335" s="119">
        <f>MAX($A$19:A334)+1</f>
        <v>317</v>
      </c>
      <c r="B335" s="120" t="s">
        <v>41</v>
      </c>
      <c r="C335" s="121" t="s">
        <v>489</v>
      </c>
      <c r="D335" s="121" t="s">
        <v>497</v>
      </c>
      <c r="E335" s="122" t="s">
        <v>498</v>
      </c>
      <c r="F335" s="123" t="s">
        <v>491</v>
      </c>
      <c r="G335" s="123" t="s">
        <v>492</v>
      </c>
      <c r="H335" s="123" t="s">
        <v>501</v>
      </c>
      <c r="I335" s="133" t="s">
        <v>494</v>
      </c>
      <c r="J335" s="134">
        <v>18</v>
      </c>
      <c r="K335" s="134">
        <v>350400</v>
      </c>
      <c r="L335" s="135">
        <v>6307200</v>
      </c>
      <c r="M335" s="120" t="s">
        <v>56</v>
      </c>
      <c r="N335" s="136">
        <v>504576</v>
      </c>
      <c r="O335" s="139"/>
      <c r="P335" s="132" t="s">
        <v>49</v>
      </c>
      <c r="Q335" s="141" t="s">
        <v>50</v>
      </c>
      <c r="R335" s="142">
        <f t="shared" si="4"/>
        <v>8</v>
      </c>
    </row>
    <row r="336" s="2" customFormat="1">
      <c r="A336" s="119">
        <f>MAX($A$19:A335)+1</f>
        <v>318</v>
      </c>
      <c r="B336" s="120" t="s">
        <v>41</v>
      </c>
      <c r="C336" s="121" t="s">
        <v>489</v>
      </c>
      <c r="D336" s="121" t="s">
        <v>497</v>
      </c>
      <c r="E336" s="122" t="s">
        <v>498</v>
      </c>
      <c r="F336" s="123" t="s">
        <v>491</v>
      </c>
      <c r="G336" s="123" t="s">
        <v>492</v>
      </c>
      <c r="H336" s="123" t="s">
        <v>502</v>
      </c>
      <c r="I336" s="133" t="s">
        <v>494</v>
      </c>
      <c r="J336" s="134">
        <v>15</v>
      </c>
      <c r="K336" s="134">
        <v>350400</v>
      </c>
      <c r="L336" s="135">
        <v>5256000</v>
      </c>
      <c r="M336" s="120" t="s">
        <v>56</v>
      </c>
      <c r="N336" s="136">
        <v>420480</v>
      </c>
      <c r="O336" s="139"/>
      <c r="P336" s="132" t="s">
        <v>49</v>
      </c>
      <c r="Q336" s="141" t="s">
        <v>50</v>
      </c>
      <c r="R336" s="142">
        <f t="shared" si="4"/>
        <v>8</v>
      </c>
    </row>
    <row r="337" s="2" customFormat="1">
      <c r="A337" s="119">
        <f>MAX($A$19:A336)+1</f>
        <v>319</v>
      </c>
      <c r="B337" s="120" t="s">
        <v>41</v>
      </c>
      <c r="C337" s="121" t="s">
        <v>489</v>
      </c>
      <c r="D337" s="121" t="s">
        <v>497</v>
      </c>
      <c r="E337" s="122" t="s">
        <v>498</v>
      </c>
      <c r="F337" s="123" t="s">
        <v>491</v>
      </c>
      <c r="G337" s="123" t="s">
        <v>492</v>
      </c>
      <c r="H337" s="123" t="s">
        <v>503</v>
      </c>
      <c r="I337" s="133" t="s">
        <v>494</v>
      </c>
      <c r="J337" s="134">
        <v>9</v>
      </c>
      <c r="K337" s="134">
        <v>220800</v>
      </c>
      <c r="L337" s="135">
        <v>1987200</v>
      </c>
      <c r="M337" s="120" t="s">
        <v>56</v>
      </c>
      <c r="N337" s="136">
        <v>158976</v>
      </c>
      <c r="O337" s="139"/>
      <c r="P337" s="132" t="s">
        <v>49</v>
      </c>
      <c r="Q337" s="141" t="s">
        <v>50</v>
      </c>
      <c r="R337" s="142">
        <f t="shared" si="4"/>
        <v>8</v>
      </c>
    </row>
    <row r="338" s="2" customFormat="1">
      <c r="A338" s="119">
        <f>MAX($A$19:A337)+1</f>
        <v>320</v>
      </c>
      <c r="B338" s="120" t="s">
        <v>41</v>
      </c>
      <c r="C338" s="121" t="s">
        <v>489</v>
      </c>
      <c r="D338" s="121" t="s">
        <v>497</v>
      </c>
      <c r="E338" s="122" t="s">
        <v>498</v>
      </c>
      <c r="F338" s="123" t="s">
        <v>491</v>
      </c>
      <c r="G338" s="123" t="s">
        <v>492</v>
      </c>
      <c r="H338" s="123" t="s">
        <v>504</v>
      </c>
      <c r="I338" s="133" t="s">
        <v>494</v>
      </c>
      <c r="J338" s="134">
        <v>9</v>
      </c>
      <c r="K338" s="134">
        <v>326400</v>
      </c>
      <c r="L338" s="135">
        <v>2937600</v>
      </c>
      <c r="M338" s="120" t="s">
        <v>56</v>
      </c>
      <c r="N338" s="136">
        <v>235008</v>
      </c>
      <c r="O338" s="139"/>
      <c r="P338" s="132" t="s">
        <v>49</v>
      </c>
      <c r="Q338" s="141" t="s">
        <v>50</v>
      </c>
      <c r="R338" s="142">
        <f t="shared" si="4"/>
        <v>8</v>
      </c>
    </row>
    <row r="339" s="2" customFormat="1">
      <c r="A339" s="119">
        <f>MAX($A$19:A338)+1</f>
        <v>321</v>
      </c>
      <c r="B339" s="120" t="s">
        <v>41</v>
      </c>
      <c r="C339" s="121" t="s">
        <v>489</v>
      </c>
      <c r="D339" s="121" t="s">
        <v>497</v>
      </c>
      <c r="E339" s="122" t="s">
        <v>498</v>
      </c>
      <c r="F339" s="123" t="s">
        <v>491</v>
      </c>
      <c r="G339" s="123" t="s">
        <v>492</v>
      </c>
      <c r="H339" s="123" t="s">
        <v>496</v>
      </c>
      <c r="I339" s="133" t="s">
        <v>494</v>
      </c>
      <c r="J339" s="134">
        <v>7</v>
      </c>
      <c r="K339" s="134">
        <v>172800</v>
      </c>
      <c r="L339" s="135">
        <v>1209600</v>
      </c>
      <c r="M339" s="120" t="s">
        <v>56</v>
      </c>
      <c r="N339" s="136">
        <v>96768</v>
      </c>
      <c r="O339" s="139"/>
      <c r="P339" s="132" t="s">
        <v>49</v>
      </c>
      <c r="Q339" s="141" t="s">
        <v>50</v>
      </c>
      <c r="R339" s="142">
        <f t="shared" si="4"/>
        <v>8</v>
      </c>
    </row>
    <row r="340" s="2" customFormat="1">
      <c r="A340" s="119">
        <f>MAX($A$19:A339)+1</f>
        <v>322</v>
      </c>
      <c r="B340" s="120" t="s">
        <v>41</v>
      </c>
      <c r="C340" s="121" t="s">
        <v>489</v>
      </c>
      <c r="D340" s="121" t="s">
        <v>497</v>
      </c>
      <c r="E340" s="122" t="s">
        <v>498</v>
      </c>
      <c r="F340" s="123" t="s">
        <v>491</v>
      </c>
      <c r="G340" s="123" t="s">
        <v>492</v>
      </c>
      <c r="H340" s="123" t="s">
        <v>505</v>
      </c>
      <c r="I340" s="133" t="s">
        <v>494</v>
      </c>
      <c r="J340" s="134">
        <v>8</v>
      </c>
      <c r="K340" s="134">
        <v>269432.41</v>
      </c>
      <c r="L340" s="135">
        <v>2155459</v>
      </c>
      <c r="M340" s="120" t="s">
        <v>56</v>
      </c>
      <c r="N340" s="136">
        <v>172437</v>
      </c>
      <c r="O340" s="139"/>
      <c r="P340" s="132" t="s">
        <v>49</v>
      </c>
      <c r="Q340" s="141" t="s">
        <v>50</v>
      </c>
      <c r="R340" s="142">
        <f ref="R340:R403" t="shared" si="5">N340/L340*100</f>
        <v>8.00001299027261</v>
      </c>
    </row>
    <row r="341" s="2" customFormat="1">
      <c r="A341" s="119">
        <f>MAX($A$19:A340)+1</f>
        <v>323</v>
      </c>
      <c r="B341" s="120" t="s">
        <v>41</v>
      </c>
      <c r="C341" s="121" t="s">
        <v>489</v>
      </c>
      <c r="D341" s="121" t="s">
        <v>497</v>
      </c>
      <c r="E341" s="122" t="s">
        <v>498</v>
      </c>
      <c r="F341" s="123" t="s">
        <v>491</v>
      </c>
      <c r="G341" s="123" t="s">
        <v>492</v>
      </c>
      <c r="H341" s="123" t="s">
        <v>506</v>
      </c>
      <c r="I341" s="133" t="s">
        <v>494</v>
      </c>
      <c r="J341" s="134">
        <v>15</v>
      </c>
      <c r="K341" s="134">
        <v>312000</v>
      </c>
      <c r="L341" s="135">
        <v>4680000</v>
      </c>
      <c r="M341" s="120" t="s">
        <v>56</v>
      </c>
      <c r="N341" s="136">
        <v>374400</v>
      </c>
      <c r="O341" s="139"/>
      <c r="P341" s="132" t="s">
        <v>49</v>
      </c>
      <c r="Q341" s="141" t="s">
        <v>50</v>
      </c>
      <c r="R341" s="142">
        <f t="shared" si="5"/>
        <v>8</v>
      </c>
    </row>
    <row r="342" s="2" customFormat="1">
      <c r="A342" s="119">
        <f>MAX($A$19:A341)+1</f>
        <v>324</v>
      </c>
      <c r="B342" s="120" t="s">
        <v>41</v>
      </c>
      <c r="C342" s="121" t="s">
        <v>489</v>
      </c>
      <c r="D342" s="121" t="s">
        <v>497</v>
      </c>
      <c r="E342" s="122" t="s">
        <v>498</v>
      </c>
      <c r="F342" s="123" t="s">
        <v>491</v>
      </c>
      <c r="G342" s="123" t="s">
        <v>492</v>
      </c>
      <c r="H342" s="123" t="s">
        <v>507</v>
      </c>
      <c r="I342" s="133" t="s">
        <v>494</v>
      </c>
      <c r="J342" s="134">
        <v>15</v>
      </c>
      <c r="K342" s="134">
        <v>312000</v>
      </c>
      <c r="L342" s="135">
        <v>4680000</v>
      </c>
      <c r="M342" s="120" t="s">
        <v>56</v>
      </c>
      <c r="N342" s="136">
        <v>374400</v>
      </c>
      <c r="O342" s="139"/>
      <c r="P342" s="132" t="s">
        <v>49</v>
      </c>
      <c r="Q342" s="141" t="s">
        <v>50</v>
      </c>
      <c r="R342" s="142">
        <f t="shared" si="5"/>
        <v>8</v>
      </c>
    </row>
    <row r="343" s="2" customFormat="1">
      <c r="A343" s="119">
        <f>MAX($A$19:A342)+1</f>
        <v>325</v>
      </c>
      <c r="B343" s="120" t="s">
        <v>41</v>
      </c>
      <c r="C343" s="121" t="s">
        <v>508</v>
      </c>
      <c r="D343" s="121" t="s">
        <v>509</v>
      </c>
      <c r="E343" s="122" t="s">
        <v>367</v>
      </c>
      <c r="F343" s="123" t="s">
        <v>510</v>
      </c>
      <c r="G343" s="123" t="s">
        <v>511</v>
      </c>
      <c r="H343" s="123" t="s">
        <v>512</v>
      </c>
      <c r="I343" s="133" t="s">
        <v>327</v>
      </c>
      <c r="J343" s="134">
        <v>2</v>
      </c>
      <c r="K343" s="134">
        <v>2670000</v>
      </c>
      <c r="L343" s="135">
        <v>5340000</v>
      </c>
      <c r="M343" s="120" t="s">
        <v>56</v>
      </c>
      <c r="N343" s="136">
        <v>427200</v>
      </c>
      <c r="O343" s="139"/>
      <c r="P343" s="132" t="s">
        <v>49</v>
      </c>
      <c r="Q343" s="141" t="s">
        <v>50</v>
      </c>
      <c r="R343" s="142">
        <f t="shared" si="5"/>
        <v>8</v>
      </c>
    </row>
    <row r="344" s="2" customFormat="1">
      <c r="A344" s="119">
        <f>MAX($A$19:A343)+1</f>
        <v>326</v>
      </c>
      <c r="B344" s="120" t="s">
        <v>41</v>
      </c>
      <c r="C344" s="121" t="s">
        <v>508</v>
      </c>
      <c r="D344" s="121" t="s">
        <v>509</v>
      </c>
      <c r="E344" s="122" t="s">
        <v>367</v>
      </c>
      <c r="F344" s="123" t="s">
        <v>510</v>
      </c>
      <c r="G344" s="123" t="s">
        <v>511</v>
      </c>
      <c r="H344" s="123" t="s">
        <v>513</v>
      </c>
      <c r="I344" s="133" t="s">
        <v>327</v>
      </c>
      <c r="J344" s="134">
        <v>1</v>
      </c>
      <c r="K344" s="134">
        <v>1200000</v>
      </c>
      <c r="L344" s="135">
        <v>1200000</v>
      </c>
      <c r="M344" s="120" t="s">
        <v>56</v>
      </c>
      <c r="N344" s="136">
        <v>96000</v>
      </c>
      <c r="O344" s="139"/>
      <c r="P344" s="132" t="s">
        <v>49</v>
      </c>
      <c r="Q344" s="141" t="s">
        <v>50</v>
      </c>
      <c r="R344" s="142">
        <f t="shared" si="5"/>
        <v>8</v>
      </c>
    </row>
    <row r="345" s="2" customFormat="1">
      <c r="A345" s="119">
        <f>MAX($A$19:A344)+1</f>
        <v>327</v>
      </c>
      <c r="B345" s="120" t="s">
        <v>41</v>
      </c>
      <c r="C345" s="121" t="s">
        <v>508</v>
      </c>
      <c r="D345" s="121" t="s">
        <v>509</v>
      </c>
      <c r="E345" s="122" t="s">
        <v>367</v>
      </c>
      <c r="F345" s="123" t="s">
        <v>510</v>
      </c>
      <c r="G345" s="123" t="s">
        <v>511</v>
      </c>
      <c r="H345" s="123" t="s">
        <v>514</v>
      </c>
      <c r="I345" s="133" t="s">
        <v>327</v>
      </c>
      <c r="J345" s="134">
        <v>1</v>
      </c>
      <c r="K345" s="134">
        <v>3500000</v>
      </c>
      <c r="L345" s="135">
        <v>3500000</v>
      </c>
      <c r="M345" s="120" t="s">
        <v>56</v>
      </c>
      <c r="N345" s="136">
        <v>280000</v>
      </c>
      <c r="O345" s="139"/>
      <c r="P345" s="132" t="s">
        <v>49</v>
      </c>
      <c r="Q345" s="141" t="s">
        <v>50</v>
      </c>
      <c r="R345" s="142">
        <f t="shared" si="5"/>
        <v>8</v>
      </c>
    </row>
    <row r="346" s="2" customFormat="1">
      <c r="A346" s="119">
        <f>MAX($A$19:A345)+1</f>
        <v>328</v>
      </c>
      <c r="B346" s="120" t="s">
        <v>41</v>
      </c>
      <c r="C346" s="121" t="s">
        <v>508</v>
      </c>
      <c r="D346" s="121" t="s">
        <v>509</v>
      </c>
      <c r="E346" s="122" t="s">
        <v>367</v>
      </c>
      <c r="F346" s="123" t="s">
        <v>510</v>
      </c>
      <c r="G346" s="123" t="s">
        <v>511</v>
      </c>
      <c r="H346" s="123" t="s">
        <v>515</v>
      </c>
      <c r="I346" s="133" t="s">
        <v>327</v>
      </c>
      <c r="J346" s="134">
        <v>3</v>
      </c>
      <c r="K346" s="134">
        <v>1100000</v>
      </c>
      <c r="L346" s="135">
        <v>3300000</v>
      </c>
      <c r="M346" s="120" t="s">
        <v>56</v>
      </c>
      <c r="N346" s="136">
        <v>264000</v>
      </c>
      <c r="O346" s="139"/>
      <c r="P346" s="132" t="s">
        <v>49</v>
      </c>
      <c r="Q346" s="141" t="s">
        <v>50</v>
      </c>
      <c r="R346" s="142">
        <f t="shared" si="5"/>
        <v>8</v>
      </c>
    </row>
    <row r="347" s="2" customFormat="1">
      <c r="A347" s="119">
        <f>MAX($A$19:A346)+1</f>
        <v>329</v>
      </c>
      <c r="B347" s="120" t="s">
        <v>41</v>
      </c>
      <c r="C347" s="121" t="s">
        <v>508</v>
      </c>
      <c r="D347" s="121" t="s">
        <v>509</v>
      </c>
      <c r="E347" s="122" t="s">
        <v>367</v>
      </c>
      <c r="F347" s="123" t="s">
        <v>510</v>
      </c>
      <c r="G347" s="123" t="s">
        <v>511</v>
      </c>
      <c r="H347" s="123" t="s">
        <v>516</v>
      </c>
      <c r="I347" s="133" t="s">
        <v>327</v>
      </c>
      <c r="J347" s="134">
        <v>3</v>
      </c>
      <c r="K347" s="134">
        <v>1300000</v>
      </c>
      <c r="L347" s="135">
        <v>3900000</v>
      </c>
      <c r="M347" s="120" t="s">
        <v>56</v>
      </c>
      <c r="N347" s="136">
        <v>312000</v>
      </c>
      <c r="O347" s="139"/>
      <c r="P347" s="132" t="s">
        <v>49</v>
      </c>
      <c r="Q347" s="141" t="s">
        <v>50</v>
      </c>
      <c r="R347" s="142">
        <f t="shared" si="5"/>
        <v>8</v>
      </c>
    </row>
    <row r="348" s="2" customFormat="1">
      <c r="A348" s="119">
        <f>MAX($A$19:A347)+1</f>
        <v>330</v>
      </c>
      <c r="B348" s="120" t="s">
        <v>41</v>
      </c>
      <c r="C348" s="121" t="s">
        <v>508</v>
      </c>
      <c r="D348" s="121" t="s">
        <v>509</v>
      </c>
      <c r="E348" s="122" t="s">
        <v>367</v>
      </c>
      <c r="F348" s="123" t="s">
        <v>510</v>
      </c>
      <c r="G348" s="123" t="s">
        <v>511</v>
      </c>
      <c r="H348" s="123" t="s">
        <v>517</v>
      </c>
      <c r="I348" s="133" t="s">
        <v>327</v>
      </c>
      <c r="J348" s="134">
        <v>1</v>
      </c>
      <c r="K348" s="134">
        <v>3700000</v>
      </c>
      <c r="L348" s="135">
        <v>3700000</v>
      </c>
      <c r="M348" s="120" t="s">
        <v>56</v>
      </c>
      <c r="N348" s="136">
        <v>296000</v>
      </c>
      <c r="O348" s="139"/>
      <c r="P348" s="132" t="s">
        <v>49</v>
      </c>
      <c r="Q348" s="141" t="s">
        <v>50</v>
      </c>
      <c r="R348" s="142">
        <f t="shared" si="5"/>
        <v>8</v>
      </c>
    </row>
    <row r="349" s="2" customFormat="1">
      <c r="A349" s="119">
        <f>MAX($A$19:A348)+1</f>
        <v>331</v>
      </c>
      <c r="B349" s="120" t="s">
        <v>41</v>
      </c>
      <c r="C349" s="121" t="s">
        <v>518</v>
      </c>
      <c r="D349" s="121" t="s">
        <v>519</v>
      </c>
      <c r="E349" s="122" t="s">
        <v>117</v>
      </c>
      <c r="F349" s="123" t="s">
        <v>520</v>
      </c>
      <c r="G349" s="123" t="s">
        <v>521</v>
      </c>
      <c r="H349" s="123" t="s">
        <v>522</v>
      </c>
      <c r="I349" s="133" t="s">
        <v>104</v>
      </c>
      <c r="J349" s="134">
        <v>210</v>
      </c>
      <c r="K349" s="134">
        <v>179000</v>
      </c>
      <c r="L349" s="135">
        <v>37590000</v>
      </c>
      <c r="M349" s="120" t="s">
        <v>56</v>
      </c>
      <c r="N349" s="136">
        <v>3007200</v>
      </c>
      <c r="O349" s="139"/>
      <c r="P349" s="132" t="s">
        <v>49</v>
      </c>
      <c r="Q349" s="141" t="s">
        <v>50</v>
      </c>
      <c r="R349" s="142">
        <f t="shared" si="5"/>
        <v>8</v>
      </c>
    </row>
    <row r="350" s="2" customFormat="1">
      <c r="A350" s="119">
        <f>MAX($A$19:A349)+1</f>
        <v>332</v>
      </c>
      <c r="B350" s="120" t="s">
        <v>41</v>
      </c>
      <c r="C350" s="121" t="s">
        <v>518</v>
      </c>
      <c r="D350" s="121" t="s">
        <v>519</v>
      </c>
      <c r="E350" s="122" t="s">
        <v>117</v>
      </c>
      <c r="F350" s="123" t="s">
        <v>520</v>
      </c>
      <c r="G350" s="123" t="s">
        <v>521</v>
      </c>
      <c r="H350" s="123" t="s">
        <v>523</v>
      </c>
      <c r="I350" s="133" t="s">
        <v>104</v>
      </c>
      <c r="J350" s="134">
        <v>575</v>
      </c>
      <c r="K350" s="134">
        <v>45000</v>
      </c>
      <c r="L350" s="135">
        <v>25875000</v>
      </c>
      <c r="M350" s="120" t="s">
        <v>56</v>
      </c>
      <c r="N350" s="136">
        <v>2070000</v>
      </c>
      <c r="O350" s="139"/>
      <c r="P350" s="132" t="s">
        <v>49</v>
      </c>
      <c r="Q350" s="141" t="s">
        <v>50</v>
      </c>
      <c r="R350" s="142">
        <f t="shared" si="5"/>
        <v>8</v>
      </c>
    </row>
    <row r="351" s="2" customFormat="1">
      <c r="A351" s="119">
        <f>MAX($A$19:A350)+1</f>
        <v>333</v>
      </c>
      <c r="B351" s="120" t="s">
        <v>41</v>
      </c>
      <c r="C351" s="121" t="s">
        <v>518</v>
      </c>
      <c r="D351" s="121" t="s">
        <v>519</v>
      </c>
      <c r="E351" s="122" t="s">
        <v>117</v>
      </c>
      <c r="F351" s="123" t="s">
        <v>520</v>
      </c>
      <c r="G351" s="123" t="s">
        <v>521</v>
      </c>
      <c r="H351" s="123" t="s">
        <v>524</v>
      </c>
      <c r="I351" s="133" t="s">
        <v>98</v>
      </c>
      <c r="J351" s="134">
        <v>7800</v>
      </c>
      <c r="K351" s="134">
        <v>550</v>
      </c>
      <c r="L351" s="135">
        <v>4290000</v>
      </c>
      <c r="M351" s="120" t="s">
        <v>56</v>
      </c>
      <c r="N351" s="136">
        <v>343200</v>
      </c>
      <c r="O351" s="139"/>
      <c r="P351" s="132" t="s">
        <v>49</v>
      </c>
      <c r="Q351" s="141" t="s">
        <v>50</v>
      </c>
      <c r="R351" s="142">
        <f t="shared" si="5"/>
        <v>8</v>
      </c>
    </row>
    <row r="352" ht="22.5" s="2" customFormat="1">
      <c r="A352" s="119">
        <f>MAX($A$19:A351)+1</f>
        <v>334</v>
      </c>
      <c r="B352" s="120" t="s">
        <v>41</v>
      </c>
      <c r="C352" s="121" t="s">
        <v>518</v>
      </c>
      <c r="D352" s="121" t="s">
        <v>519</v>
      </c>
      <c r="E352" s="122" t="s">
        <v>117</v>
      </c>
      <c r="F352" s="123" t="s">
        <v>520</v>
      </c>
      <c r="G352" s="123" t="s">
        <v>521</v>
      </c>
      <c r="H352" s="123" t="s">
        <v>525</v>
      </c>
      <c r="I352" s="133" t="s">
        <v>98</v>
      </c>
      <c r="J352" s="134">
        <v>52600</v>
      </c>
      <c r="K352" s="134">
        <v>300</v>
      </c>
      <c r="L352" s="135">
        <v>15780000</v>
      </c>
      <c r="M352" s="120" t="s">
        <v>56</v>
      </c>
      <c r="N352" s="136">
        <v>1262400</v>
      </c>
      <c r="O352" s="139"/>
      <c r="P352" s="132" t="s">
        <v>49</v>
      </c>
      <c r="Q352" s="141" t="s">
        <v>50</v>
      </c>
      <c r="R352" s="142">
        <f t="shared" si="5"/>
        <v>8</v>
      </c>
    </row>
    <row r="353" ht="22.5" s="2" customFormat="1">
      <c r="A353" s="119">
        <f>MAX($A$19:A352)+1</f>
        <v>335</v>
      </c>
      <c r="B353" s="120" t="s">
        <v>41</v>
      </c>
      <c r="C353" s="121" t="s">
        <v>518</v>
      </c>
      <c r="D353" s="121" t="s">
        <v>519</v>
      </c>
      <c r="E353" s="122" t="s">
        <v>117</v>
      </c>
      <c r="F353" s="123" t="s">
        <v>520</v>
      </c>
      <c r="G353" s="123" t="s">
        <v>521</v>
      </c>
      <c r="H353" s="123" t="s">
        <v>526</v>
      </c>
      <c r="I353" s="133" t="s">
        <v>98</v>
      </c>
      <c r="J353" s="134">
        <v>41000</v>
      </c>
      <c r="K353" s="134">
        <v>850</v>
      </c>
      <c r="L353" s="135">
        <v>34850000</v>
      </c>
      <c r="M353" s="120" t="s">
        <v>56</v>
      </c>
      <c r="N353" s="136">
        <v>2788000</v>
      </c>
      <c r="O353" s="139"/>
      <c r="P353" s="132" t="s">
        <v>49</v>
      </c>
      <c r="Q353" s="141" t="s">
        <v>50</v>
      </c>
      <c r="R353" s="142">
        <f t="shared" si="5"/>
        <v>8</v>
      </c>
    </row>
    <row r="354" s="2" customFormat="1">
      <c r="A354" s="119">
        <f>MAX($A$19:A353)+1</f>
        <v>336</v>
      </c>
      <c r="B354" s="120" t="s">
        <v>41</v>
      </c>
      <c r="C354" s="121" t="s">
        <v>527</v>
      </c>
      <c r="D354" s="121" t="s">
        <v>528</v>
      </c>
      <c r="E354" s="122" t="s">
        <v>529</v>
      </c>
      <c r="F354" s="123" t="s">
        <v>530</v>
      </c>
      <c r="G354" s="123" t="s">
        <v>531</v>
      </c>
      <c r="H354" s="123" t="s">
        <v>532</v>
      </c>
      <c r="I354" s="133" t="s">
        <v>100</v>
      </c>
      <c r="J354" s="134">
        <v>100500</v>
      </c>
      <c r="K354" s="134">
        <v>4500</v>
      </c>
      <c r="L354" s="135">
        <v>452250000</v>
      </c>
      <c r="M354" s="120" t="s">
        <v>56</v>
      </c>
      <c r="N354" s="136">
        <v>36180000</v>
      </c>
      <c r="O354" s="139"/>
      <c r="P354" s="132" t="s">
        <v>49</v>
      </c>
      <c r="Q354" s="141" t="s">
        <v>50</v>
      </c>
      <c r="R354" s="142">
        <f t="shared" si="5"/>
        <v>8</v>
      </c>
    </row>
    <row r="355" s="2" customFormat="1">
      <c r="A355" s="119">
        <f>MAX($A$19:A354)+1</f>
        <v>337</v>
      </c>
      <c r="B355" s="120" t="s">
        <v>41</v>
      </c>
      <c r="C355" s="121" t="s">
        <v>527</v>
      </c>
      <c r="D355" s="121" t="s">
        <v>528</v>
      </c>
      <c r="E355" s="122" t="s">
        <v>529</v>
      </c>
      <c r="F355" s="123" t="s">
        <v>530</v>
      </c>
      <c r="G355" s="123" t="s">
        <v>531</v>
      </c>
      <c r="H355" s="123" t="s">
        <v>533</v>
      </c>
      <c r="I355" s="133" t="s">
        <v>534</v>
      </c>
      <c r="J355" s="134">
        <v>5290</v>
      </c>
      <c r="K355" s="134">
        <v>23000</v>
      </c>
      <c r="L355" s="135">
        <v>121670000</v>
      </c>
      <c r="M355" s="120" t="s">
        <v>56</v>
      </c>
      <c r="N355" s="136">
        <v>9733600</v>
      </c>
      <c r="O355" s="139"/>
      <c r="P355" s="132" t="s">
        <v>49</v>
      </c>
      <c r="Q355" s="141" t="s">
        <v>50</v>
      </c>
      <c r="R355" s="142">
        <f t="shared" si="5"/>
        <v>8</v>
      </c>
    </row>
    <row r="356" s="2" customFormat="1">
      <c r="A356" s="119">
        <f>MAX($A$19:A355)+1</f>
        <v>338</v>
      </c>
      <c r="B356" s="120" t="s">
        <v>41</v>
      </c>
      <c r="C356" s="121" t="s">
        <v>527</v>
      </c>
      <c r="D356" s="121" t="s">
        <v>528</v>
      </c>
      <c r="E356" s="122" t="s">
        <v>529</v>
      </c>
      <c r="F356" s="123" t="s">
        <v>530</v>
      </c>
      <c r="G356" s="123" t="s">
        <v>531</v>
      </c>
      <c r="H356" s="123" t="s">
        <v>533</v>
      </c>
      <c r="I356" s="133" t="s">
        <v>534</v>
      </c>
      <c r="J356" s="134">
        <v>24.02</v>
      </c>
      <c r="K356" s="134">
        <v>23000</v>
      </c>
      <c r="L356" s="135">
        <v>552460</v>
      </c>
      <c r="M356" s="120" t="s">
        <v>56</v>
      </c>
      <c r="N356" s="136">
        <v>44197</v>
      </c>
      <c r="O356" s="139"/>
      <c r="P356" s="132" t="s">
        <v>49</v>
      </c>
      <c r="Q356" s="141" t="s">
        <v>50</v>
      </c>
      <c r="R356" s="142">
        <f t="shared" si="5"/>
        <v>8.00003620171596</v>
      </c>
    </row>
    <row r="357" s="2" customFormat="1">
      <c r="A357" s="119">
        <f>MAX($A$19:A356)+1</f>
        <v>339</v>
      </c>
      <c r="B357" s="120" t="s">
        <v>41</v>
      </c>
      <c r="C357" s="121" t="s">
        <v>535</v>
      </c>
      <c r="D357" s="121" t="s">
        <v>536</v>
      </c>
      <c r="E357" s="122">
        <v>45217</v>
      </c>
      <c r="F357" s="123" t="s">
        <v>537</v>
      </c>
      <c r="G357" s="123" t="s">
        <v>538</v>
      </c>
      <c r="H357" s="123" t="s">
        <v>539</v>
      </c>
      <c r="I357" s="133" t="s">
        <v>540</v>
      </c>
      <c r="J357" s="134">
        <v>100</v>
      </c>
      <c r="K357" s="134">
        <v>245000</v>
      </c>
      <c r="L357" s="135">
        <v>24500000</v>
      </c>
      <c r="M357" s="120" t="s">
        <v>229</v>
      </c>
      <c r="N357" s="136">
        <v>2450000</v>
      </c>
      <c r="O357" s="139"/>
      <c r="P357" s="132" t="s">
        <v>49</v>
      </c>
      <c r="Q357" s="141" t="s">
        <v>50</v>
      </c>
      <c r="R357" s="142">
        <f t="shared" si="5"/>
        <v>10</v>
      </c>
    </row>
    <row r="358" s="2" customFormat="1">
      <c r="A358" s="119">
        <f>MAX($A$19:A357)+1</f>
        <v>340</v>
      </c>
      <c r="B358" s="120" t="s">
        <v>41</v>
      </c>
      <c r="C358" s="121" t="s">
        <v>541</v>
      </c>
      <c r="D358" s="121" t="s">
        <v>542</v>
      </c>
      <c r="E358" s="122">
        <v>45201</v>
      </c>
      <c r="F358" s="123" t="s">
        <v>543</v>
      </c>
      <c r="G358" s="123" t="s">
        <v>544</v>
      </c>
      <c r="H358" s="123" t="s">
        <v>545</v>
      </c>
      <c r="I358" s="133" t="s">
        <v>546</v>
      </c>
      <c r="J358" s="134"/>
      <c r="K358" s="134"/>
      <c r="L358" s="135">
        <v>2104671</v>
      </c>
      <c r="M358" s="120" t="s">
        <v>56</v>
      </c>
      <c r="N358" s="136">
        <v>168374</v>
      </c>
      <c r="O358" s="139"/>
      <c r="P358" s="132" t="s">
        <v>49</v>
      </c>
      <c r="Q358" s="141" t="s">
        <v>50</v>
      </c>
      <c r="R358" s="142">
        <f t="shared" si="5"/>
        <v>8.00001520427658</v>
      </c>
    </row>
    <row r="359" ht="22.5" s="2" customFormat="1">
      <c r="A359" s="119">
        <f>MAX($A$19:A358)+1</f>
        <v>341</v>
      </c>
      <c r="B359" s="120" t="s">
        <v>41</v>
      </c>
      <c r="C359" s="121" t="s">
        <v>547</v>
      </c>
      <c r="D359" s="121" t="s">
        <v>548</v>
      </c>
      <c r="E359" s="122" t="s">
        <v>117</v>
      </c>
      <c r="F359" s="123" t="s">
        <v>549</v>
      </c>
      <c r="G359" s="123" t="s">
        <v>550</v>
      </c>
      <c r="H359" s="123" t="s">
        <v>551</v>
      </c>
      <c r="I359" s="133" t="s">
        <v>552</v>
      </c>
      <c r="J359" s="134">
        <v>22932</v>
      </c>
      <c r="K359" s="134">
        <v>7300</v>
      </c>
      <c r="L359" s="135">
        <v>167403600</v>
      </c>
      <c r="M359" s="120" t="s">
        <v>56</v>
      </c>
      <c r="N359" s="136">
        <v>13392288</v>
      </c>
      <c r="O359" s="139"/>
      <c r="P359" s="132" t="s">
        <v>49</v>
      </c>
      <c r="Q359" s="141" t="s">
        <v>50</v>
      </c>
      <c r="R359" s="142">
        <f t="shared" si="5"/>
        <v>8</v>
      </c>
    </row>
    <row r="360" ht="22.5" s="2" customFormat="1">
      <c r="A360" s="119">
        <f>MAX($A$19:A359)+1</f>
        <v>342</v>
      </c>
      <c r="B360" s="120" t="s">
        <v>41</v>
      </c>
      <c r="C360" s="121" t="s">
        <v>547</v>
      </c>
      <c r="D360" s="121" t="s">
        <v>548</v>
      </c>
      <c r="E360" s="122" t="s">
        <v>117</v>
      </c>
      <c r="F360" s="123" t="s">
        <v>549</v>
      </c>
      <c r="G360" s="123" t="s">
        <v>550</v>
      </c>
      <c r="H360" s="123" t="s">
        <v>553</v>
      </c>
      <c r="I360" s="133" t="s">
        <v>552</v>
      </c>
      <c r="J360" s="134">
        <v>44772</v>
      </c>
      <c r="K360" s="134">
        <v>500</v>
      </c>
      <c r="L360" s="135">
        <v>22386000</v>
      </c>
      <c r="M360" s="120" t="s">
        <v>56</v>
      </c>
      <c r="N360" s="136">
        <v>1790880</v>
      </c>
      <c r="O360" s="139"/>
      <c r="P360" s="132" t="s">
        <v>49</v>
      </c>
      <c r="Q360" s="141" t="s">
        <v>50</v>
      </c>
      <c r="R360" s="142">
        <f t="shared" si="5"/>
        <v>8</v>
      </c>
    </row>
    <row r="361" ht="22.5" s="2" customFormat="1">
      <c r="A361" s="119">
        <f>MAX($A$19:A360)+1</f>
        <v>343</v>
      </c>
      <c r="B361" s="120" t="s">
        <v>41</v>
      </c>
      <c r="C361" s="121" t="s">
        <v>547</v>
      </c>
      <c r="D361" s="121" t="s">
        <v>548</v>
      </c>
      <c r="E361" s="122" t="s">
        <v>117</v>
      </c>
      <c r="F361" s="123" t="s">
        <v>549</v>
      </c>
      <c r="G361" s="123" t="s">
        <v>550</v>
      </c>
      <c r="H361" s="123" t="s">
        <v>554</v>
      </c>
      <c r="I361" s="133" t="s">
        <v>552</v>
      </c>
      <c r="J361" s="134">
        <v>21840</v>
      </c>
      <c r="K361" s="134">
        <v>450</v>
      </c>
      <c r="L361" s="135">
        <v>9828000</v>
      </c>
      <c r="M361" s="120" t="s">
        <v>56</v>
      </c>
      <c r="N361" s="136">
        <v>786240</v>
      </c>
      <c r="O361" s="139"/>
      <c r="P361" s="132" t="s">
        <v>49</v>
      </c>
      <c r="Q361" s="141" t="s">
        <v>50</v>
      </c>
      <c r="R361" s="142">
        <f t="shared" si="5"/>
        <v>8</v>
      </c>
    </row>
    <row r="362" ht="22.5" s="2" customFormat="1">
      <c r="A362" s="119">
        <f>MAX($A$19:A361)+1</f>
        <v>344</v>
      </c>
      <c r="B362" s="120" t="s">
        <v>41</v>
      </c>
      <c r="C362" s="121" t="s">
        <v>547</v>
      </c>
      <c r="D362" s="121" t="s">
        <v>548</v>
      </c>
      <c r="E362" s="122" t="s">
        <v>117</v>
      </c>
      <c r="F362" s="123" t="s">
        <v>549</v>
      </c>
      <c r="G362" s="123" t="s">
        <v>550</v>
      </c>
      <c r="H362" s="123" t="s">
        <v>555</v>
      </c>
      <c r="I362" s="133" t="s">
        <v>552</v>
      </c>
      <c r="J362" s="134">
        <v>21840</v>
      </c>
      <c r="K362" s="134">
        <v>11500</v>
      </c>
      <c r="L362" s="135">
        <v>251160000</v>
      </c>
      <c r="M362" s="120" t="s">
        <v>56</v>
      </c>
      <c r="N362" s="136">
        <v>20092800</v>
      </c>
      <c r="O362" s="139"/>
      <c r="P362" s="132" t="s">
        <v>49</v>
      </c>
      <c r="Q362" s="141" t="s">
        <v>50</v>
      </c>
      <c r="R362" s="142">
        <f t="shared" si="5"/>
        <v>8</v>
      </c>
    </row>
    <row r="363" ht="22.5" s="2" customFormat="1">
      <c r="A363" s="119">
        <f>MAX($A$19:A362)+1</f>
        <v>345</v>
      </c>
      <c r="B363" s="120" t="s">
        <v>41</v>
      </c>
      <c r="C363" s="121" t="s">
        <v>547</v>
      </c>
      <c r="D363" s="121" t="s">
        <v>548</v>
      </c>
      <c r="E363" s="122" t="s">
        <v>117</v>
      </c>
      <c r="F363" s="123" t="s">
        <v>549</v>
      </c>
      <c r="G363" s="123" t="s">
        <v>550</v>
      </c>
      <c r="H363" s="123" t="s">
        <v>556</v>
      </c>
      <c r="I363" s="133" t="s">
        <v>557</v>
      </c>
      <c r="J363" s="134">
        <v>73208</v>
      </c>
      <c r="K363" s="134">
        <v>600</v>
      </c>
      <c r="L363" s="135">
        <v>43924800</v>
      </c>
      <c r="M363" s="120" t="s">
        <v>56</v>
      </c>
      <c r="N363" s="136">
        <v>3513984</v>
      </c>
      <c r="O363" s="139"/>
      <c r="P363" s="132" t="s">
        <v>49</v>
      </c>
      <c r="Q363" s="141" t="s">
        <v>50</v>
      </c>
      <c r="R363" s="142">
        <f t="shared" si="5"/>
        <v>8</v>
      </c>
    </row>
    <row r="364" s="2" customFormat="1">
      <c r="A364" s="119">
        <f>MAX($A$19:A363)+1</f>
        <v>346</v>
      </c>
      <c r="B364" s="120" t="s">
        <v>41</v>
      </c>
      <c r="C364" s="121" t="s">
        <v>547</v>
      </c>
      <c r="D364" s="121" t="s">
        <v>558</v>
      </c>
      <c r="E364" s="122" t="s">
        <v>117</v>
      </c>
      <c r="F364" s="123" t="s">
        <v>549</v>
      </c>
      <c r="G364" s="123" t="s">
        <v>550</v>
      </c>
      <c r="H364" s="123" t="s">
        <v>559</v>
      </c>
      <c r="I364" s="133" t="s">
        <v>560</v>
      </c>
      <c r="J364" s="134">
        <v>1</v>
      </c>
      <c r="K364" s="134">
        <v>19000</v>
      </c>
      <c r="L364" s="135">
        <v>19000</v>
      </c>
      <c r="M364" s="120" t="s">
        <v>56</v>
      </c>
      <c r="N364" s="136">
        <v>1520</v>
      </c>
      <c r="O364" s="139"/>
      <c r="P364" s="132" t="s">
        <v>49</v>
      </c>
      <c r="Q364" s="141" t="s">
        <v>50</v>
      </c>
      <c r="R364" s="142">
        <f t="shared" si="5"/>
        <v>8</v>
      </c>
    </row>
    <row r="365" s="2" customFormat="1">
      <c r="A365" s="119">
        <f>MAX($A$19:A364)+1</f>
        <v>347</v>
      </c>
      <c r="B365" s="120" t="s">
        <v>41</v>
      </c>
      <c r="C365" s="121" t="s">
        <v>547</v>
      </c>
      <c r="D365" s="121" t="s">
        <v>558</v>
      </c>
      <c r="E365" s="122" t="s">
        <v>117</v>
      </c>
      <c r="F365" s="123" t="s">
        <v>549</v>
      </c>
      <c r="G365" s="123" t="s">
        <v>550</v>
      </c>
      <c r="H365" s="123" t="s">
        <v>561</v>
      </c>
      <c r="I365" s="133" t="s">
        <v>417</v>
      </c>
      <c r="J365" s="134">
        <v>2906</v>
      </c>
      <c r="K365" s="134">
        <v>18200</v>
      </c>
      <c r="L365" s="135">
        <v>52889200</v>
      </c>
      <c r="M365" s="120" t="s">
        <v>56</v>
      </c>
      <c r="N365" s="136">
        <v>4231136</v>
      </c>
      <c r="O365" s="139"/>
      <c r="P365" s="132" t="s">
        <v>49</v>
      </c>
      <c r="Q365" s="141" t="s">
        <v>50</v>
      </c>
      <c r="R365" s="142">
        <f t="shared" si="5"/>
        <v>8</v>
      </c>
    </row>
    <row r="366" s="2" customFormat="1">
      <c r="A366" s="119">
        <f>MAX($A$19:A365)+1</f>
        <v>348</v>
      </c>
      <c r="B366" s="120" t="s">
        <v>41</v>
      </c>
      <c r="C366" s="121" t="s">
        <v>547</v>
      </c>
      <c r="D366" s="121" t="s">
        <v>558</v>
      </c>
      <c r="E366" s="122" t="s">
        <v>117</v>
      </c>
      <c r="F366" s="123" t="s">
        <v>549</v>
      </c>
      <c r="G366" s="123" t="s">
        <v>550</v>
      </c>
      <c r="H366" s="123" t="s">
        <v>562</v>
      </c>
      <c r="I366" s="133" t="s">
        <v>560</v>
      </c>
      <c r="J366" s="134">
        <v>158</v>
      </c>
      <c r="K366" s="134">
        <v>11500</v>
      </c>
      <c r="L366" s="135">
        <v>1817000</v>
      </c>
      <c r="M366" s="120" t="s">
        <v>56</v>
      </c>
      <c r="N366" s="136">
        <v>145360</v>
      </c>
      <c r="O366" s="139"/>
      <c r="P366" s="132" t="s">
        <v>49</v>
      </c>
      <c r="Q366" s="141" t="s">
        <v>50</v>
      </c>
      <c r="R366" s="142">
        <f t="shared" si="5"/>
        <v>8</v>
      </c>
    </row>
    <row r="367" s="2" customFormat="1">
      <c r="A367" s="119">
        <f>MAX($A$19:A366)+1</f>
        <v>349</v>
      </c>
      <c r="B367" s="120" t="s">
        <v>41</v>
      </c>
      <c r="C367" s="121" t="s">
        <v>547</v>
      </c>
      <c r="D367" s="121" t="s">
        <v>558</v>
      </c>
      <c r="E367" s="122" t="s">
        <v>117</v>
      </c>
      <c r="F367" s="123" t="s">
        <v>549</v>
      </c>
      <c r="G367" s="123" t="s">
        <v>550</v>
      </c>
      <c r="H367" s="123" t="s">
        <v>563</v>
      </c>
      <c r="I367" s="133" t="s">
        <v>560</v>
      </c>
      <c r="J367" s="134">
        <v>627</v>
      </c>
      <c r="K367" s="134">
        <v>19000</v>
      </c>
      <c r="L367" s="135">
        <v>11913000</v>
      </c>
      <c r="M367" s="120" t="s">
        <v>56</v>
      </c>
      <c r="N367" s="136">
        <v>953040</v>
      </c>
      <c r="O367" s="139"/>
      <c r="P367" s="132" t="s">
        <v>49</v>
      </c>
      <c r="Q367" s="141" t="s">
        <v>50</v>
      </c>
      <c r="R367" s="142">
        <f t="shared" si="5"/>
        <v>8</v>
      </c>
    </row>
    <row r="368" s="2" customFormat="1">
      <c r="A368" s="119">
        <f>MAX($A$19:A367)+1</f>
        <v>350</v>
      </c>
      <c r="B368" s="120" t="s">
        <v>41</v>
      </c>
      <c r="C368" s="121" t="s">
        <v>547</v>
      </c>
      <c r="D368" s="121" t="s">
        <v>558</v>
      </c>
      <c r="E368" s="122" t="s">
        <v>117</v>
      </c>
      <c r="F368" s="123" t="s">
        <v>549</v>
      </c>
      <c r="G368" s="123" t="s">
        <v>550</v>
      </c>
      <c r="H368" s="123" t="s">
        <v>564</v>
      </c>
      <c r="I368" s="133" t="s">
        <v>560</v>
      </c>
      <c r="J368" s="134">
        <v>9</v>
      </c>
      <c r="K368" s="134">
        <v>19000</v>
      </c>
      <c r="L368" s="135">
        <v>171000</v>
      </c>
      <c r="M368" s="120" t="s">
        <v>56</v>
      </c>
      <c r="N368" s="136">
        <v>13680</v>
      </c>
      <c r="O368" s="139"/>
      <c r="P368" s="132" t="s">
        <v>49</v>
      </c>
      <c r="Q368" s="141" t="s">
        <v>50</v>
      </c>
      <c r="R368" s="142">
        <f t="shared" si="5"/>
        <v>8</v>
      </c>
    </row>
    <row r="369" s="2" customFormat="1">
      <c r="A369" s="119">
        <f>MAX($A$19:A368)+1</f>
        <v>351</v>
      </c>
      <c r="B369" s="120" t="s">
        <v>41</v>
      </c>
      <c r="C369" s="121" t="s">
        <v>547</v>
      </c>
      <c r="D369" s="121" t="s">
        <v>558</v>
      </c>
      <c r="E369" s="122" t="s">
        <v>117</v>
      </c>
      <c r="F369" s="123" t="s">
        <v>549</v>
      </c>
      <c r="G369" s="123" t="s">
        <v>550</v>
      </c>
      <c r="H369" s="123" t="s">
        <v>565</v>
      </c>
      <c r="I369" s="133" t="s">
        <v>560</v>
      </c>
      <c r="J369" s="134">
        <v>2334</v>
      </c>
      <c r="K369" s="134">
        <v>19000</v>
      </c>
      <c r="L369" s="135">
        <v>44346000</v>
      </c>
      <c r="M369" s="120" t="s">
        <v>56</v>
      </c>
      <c r="N369" s="136">
        <v>3547680</v>
      </c>
      <c r="O369" s="139"/>
      <c r="P369" s="132" t="s">
        <v>49</v>
      </c>
      <c r="Q369" s="141" t="s">
        <v>50</v>
      </c>
      <c r="R369" s="142">
        <f t="shared" si="5"/>
        <v>8</v>
      </c>
    </row>
    <row r="370" s="2" customFormat="1">
      <c r="A370" s="119">
        <f>MAX($A$19:A369)+1</f>
        <v>352</v>
      </c>
      <c r="B370" s="120" t="s">
        <v>41</v>
      </c>
      <c r="C370" s="121" t="s">
        <v>547</v>
      </c>
      <c r="D370" s="121" t="s">
        <v>558</v>
      </c>
      <c r="E370" s="122" t="s">
        <v>117</v>
      </c>
      <c r="F370" s="123" t="s">
        <v>549</v>
      </c>
      <c r="G370" s="123" t="s">
        <v>550</v>
      </c>
      <c r="H370" s="123" t="s">
        <v>566</v>
      </c>
      <c r="I370" s="133" t="s">
        <v>560</v>
      </c>
      <c r="J370" s="134">
        <v>1549</v>
      </c>
      <c r="K370" s="134">
        <v>19000</v>
      </c>
      <c r="L370" s="135">
        <v>29431000</v>
      </c>
      <c r="M370" s="120" t="s">
        <v>56</v>
      </c>
      <c r="N370" s="136">
        <v>2354480</v>
      </c>
      <c r="O370" s="139"/>
      <c r="P370" s="132" t="s">
        <v>49</v>
      </c>
      <c r="Q370" s="141" t="s">
        <v>50</v>
      </c>
      <c r="R370" s="142">
        <f t="shared" si="5"/>
        <v>8</v>
      </c>
    </row>
    <row r="371" s="2" customFormat="1">
      <c r="A371" s="119">
        <f>MAX($A$19:A370)+1</f>
        <v>353</v>
      </c>
      <c r="B371" s="120" t="s">
        <v>41</v>
      </c>
      <c r="C371" s="121" t="s">
        <v>547</v>
      </c>
      <c r="D371" s="121" t="s">
        <v>558</v>
      </c>
      <c r="E371" s="122" t="s">
        <v>117</v>
      </c>
      <c r="F371" s="123" t="s">
        <v>549</v>
      </c>
      <c r="G371" s="123" t="s">
        <v>550</v>
      </c>
      <c r="H371" s="123" t="s">
        <v>567</v>
      </c>
      <c r="I371" s="133" t="s">
        <v>560</v>
      </c>
      <c r="J371" s="134">
        <v>419</v>
      </c>
      <c r="K371" s="134">
        <v>19000</v>
      </c>
      <c r="L371" s="135">
        <v>7961000</v>
      </c>
      <c r="M371" s="120" t="s">
        <v>56</v>
      </c>
      <c r="N371" s="136">
        <v>636880</v>
      </c>
      <c r="O371" s="139"/>
      <c r="P371" s="132" t="s">
        <v>49</v>
      </c>
      <c r="Q371" s="141" t="s">
        <v>50</v>
      </c>
      <c r="R371" s="142">
        <f t="shared" si="5"/>
        <v>8</v>
      </c>
    </row>
    <row r="372" s="2" customFormat="1">
      <c r="A372" s="119">
        <f>MAX($A$19:A371)+1</f>
        <v>354</v>
      </c>
      <c r="B372" s="120" t="s">
        <v>41</v>
      </c>
      <c r="C372" s="121" t="s">
        <v>547</v>
      </c>
      <c r="D372" s="121" t="s">
        <v>558</v>
      </c>
      <c r="E372" s="122" t="s">
        <v>117</v>
      </c>
      <c r="F372" s="123" t="s">
        <v>549</v>
      </c>
      <c r="G372" s="123" t="s">
        <v>550</v>
      </c>
      <c r="H372" s="123" t="s">
        <v>568</v>
      </c>
      <c r="I372" s="133" t="s">
        <v>560</v>
      </c>
      <c r="J372" s="134">
        <v>111</v>
      </c>
      <c r="K372" s="134">
        <v>19000</v>
      </c>
      <c r="L372" s="135">
        <v>2109000</v>
      </c>
      <c r="M372" s="120" t="s">
        <v>56</v>
      </c>
      <c r="N372" s="136">
        <v>168720</v>
      </c>
      <c r="O372" s="139"/>
      <c r="P372" s="132" t="s">
        <v>49</v>
      </c>
      <c r="Q372" s="141" t="s">
        <v>50</v>
      </c>
      <c r="R372" s="142">
        <f t="shared" si="5"/>
        <v>8</v>
      </c>
    </row>
    <row r="373" s="2" customFormat="1">
      <c r="A373" s="119">
        <f>MAX($A$19:A372)+1</f>
        <v>355</v>
      </c>
      <c r="B373" s="120" t="s">
        <v>41</v>
      </c>
      <c r="C373" s="121" t="s">
        <v>547</v>
      </c>
      <c r="D373" s="121" t="s">
        <v>558</v>
      </c>
      <c r="E373" s="122" t="s">
        <v>117</v>
      </c>
      <c r="F373" s="123" t="s">
        <v>549</v>
      </c>
      <c r="G373" s="123" t="s">
        <v>550</v>
      </c>
      <c r="H373" s="123" t="s">
        <v>569</v>
      </c>
      <c r="I373" s="133" t="s">
        <v>560</v>
      </c>
      <c r="J373" s="134">
        <v>2844</v>
      </c>
      <c r="K373" s="134">
        <v>19000</v>
      </c>
      <c r="L373" s="135">
        <v>54036000</v>
      </c>
      <c r="M373" s="120" t="s">
        <v>56</v>
      </c>
      <c r="N373" s="136">
        <v>4322880</v>
      </c>
      <c r="O373" s="139"/>
      <c r="P373" s="132" t="s">
        <v>49</v>
      </c>
      <c r="Q373" s="141" t="s">
        <v>50</v>
      </c>
      <c r="R373" s="142">
        <f t="shared" si="5"/>
        <v>8</v>
      </c>
    </row>
    <row r="374" s="2" customFormat="1">
      <c r="A374" s="119">
        <f>MAX($A$19:A373)+1</f>
        <v>356</v>
      </c>
      <c r="B374" s="120" t="s">
        <v>41</v>
      </c>
      <c r="C374" s="121" t="s">
        <v>547</v>
      </c>
      <c r="D374" s="121" t="s">
        <v>558</v>
      </c>
      <c r="E374" s="122" t="s">
        <v>117</v>
      </c>
      <c r="F374" s="123" t="s">
        <v>549</v>
      </c>
      <c r="G374" s="123" t="s">
        <v>550</v>
      </c>
      <c r="H374" s="123" t="s">
        <v>570</v>
      </c>
      <c r="I374" s="133" t="s">
        <v>560</v>
      </c>
      <c r="J374" s="134">
        <v>533</v>
      </c>
      <c r="K374" s="134">
        <v>19000</v>
      </c>
      <c r="L374" s="135">
        <v>10127000</v>
      </c>
      <c r="M374" s="120" t="s">
        <v>56</v>
      </c>
      <c r="N374" s="136">
        <v>810160</v>
      </c>
      <c r="O374" s="139"/>
      <c r="P374" s="132" t="s">
        <v>49</v>
      </c>
      <c r="Q374" s="141" t="s">
        <v>50</v>
      </c>
      <c r="R374" s="142">
        <f t="shared" si="5"/>
        <v>8</v>
      </c>
    </row>
    <row r="375" s="2" customFormat="1">
      <c r="A375" s="119">
        <f>MAX($A$19:A374)+1</f>
        <v>357</v>
      </c>
      <c r="B375" s="120" t="s">
        <v>41</v>
      </c>
      <c r="C375" s="121" t="s">
        <v>547</v>
      </c>
      <c r="D375" s="121" t="s">
        <v>558</v>
      </c>
      <c r="E375" s="122" t="s">
        <v>117</v>
      </c>
      <c r="F375" s="123" t="s">
        <v>549</v>
      </c>
      <c r="G375" s="123" t="s">
        <v>550</v>
      </c>
      <c r="H375" s="123" t="s">
        <v>571</v>
      </c>
      <c r="I375" s="133" t="s">
        <v>560</v>
      </c>
      <c r="J375" s="134">
        <v>151</v>
      </c>
      <c r="K375" s="134">
        <v>19000</v>
      </c>
      <c r="L375" s="135">
        <v>2869000</v>
      </c>
      <c r="M375" s="120" t="s">
        <v>56</v>
      </c>
      <c r="N375" s="136">
        <v>229520</v>
      </c>
      <c r="O375" s="139"/>
      <c r="P375" s="132" t="s">
        <v>49</v>
      </c>
      <c r="Q375" s="141" t="s">
        <v>50</v>
      </c>
      <c r="R375" s="142">
        <f t="shared" si="5"/>
        <v>8</v>
      </c>
    </row>
    <row r="376" s="2" customFormat="1">
      <c r="A376" s="119">
        <f>MAX($A$19:A375)+1</f>
        <v>358</v>
      </c>
      <c r="B376" s="120" t="s">
        <v>41</v>
      </c>
      <c r="C376" s="121" t="s">
        <v>547</v>
      </c>
      <c r="D376" s="121" t="s">
        <v>558</v>
      </c>
      <c r="E376" s="122" t="s">
        <v>117</v>
      </c>
      <c r="F376" s="123" t="s">
        <v>549</v>
      </c>
      <c r="G376" s="123" t="s">
        <v>550</v>
      </c>
      <c r="H376" s="123" t="s">
        <v>572</v>
      </c>
      <c r="I376" s="133" t="s">
        <v>560</v>
      </c>
      <c r="J376" s="134">
        <v>49</v>
      </c>
      <c r="K376" s="134">
        <v>19000</v>
      </c>
      <c r="L376" s="135">
        <v>931000</v>
      </c>
      <c r="M376" s="120" t="s">
        <v>56</v>
      </c>
      <c r="N376" s="136">
        <v>74480</v>
      </c>
      <c r="O376" s="139"/>
      <c r="P376" s="132" t="s">
        <v>49</v>
      </c>
      <c r="Q376" s="141" t="s">
        <v>50</v>
      </c>
      <c r="R376" s="142">
        <f t="shared" si="5"/>
        <v>8</v>
      </c>
    </row>
    <row r="377" s="2" customFormat="1">
      <c r="A377" s="119">
        <f>MAX($A$19:A376)+1</f>
        <v>359</v>
      </c>
      <c r="B377" s="120" t="s">
        <v>41</v>
      </c>
      <c r="C377" s="121" t="s">
        <v>547</v>
      </c>
      <c r="D377" s="121" t="s">
        <v>558</v>
      </c>
      <c r="E377" s="122" t="s">
        <v>117</v>
      </c>
      <c r="F377" s="123" t="s">
        <v>549</v>
      </c>
      <c r="G377" s="123" t="s">
        <v>550</v>
      </c>
      <c r="H377" s="123" t="s">
        <v>573</v>
      </c>
      <c r="I377" s="133" t="s">
        <v>560</v>
      </c>
      <c r="J377" s="134">
        <v>213</v>
      </c>
      <c r="K377" s="134">
        <v>19000</v>
      </c>
      <c r="L377" s="135">
        <v>4047000</v>
      </c>
      <c r="M377" s="120" t="s">
        <v>56</v>
      </c>
      <c r="N377" s="136">
        <v>323760</v>
      </c>
      <c r="O377" s="139"/>
      <c r="P377" s="132" t="s">
        <v>49</v>
      </c>
      <c r="Q377" s="141" t="s">
        <v>50</v>
      </c>
      <c r="R377" s="142">
        <f t="shared" si="5"/>
        <v>8</v>
      </c>
    </row>
    <row r="378" s="2" customFormat="1">
      <c r="A378" s="119">
        <f>MAX($A$19:A377)+1</f>
        <v>360</v>
      </c>
      <c r="B378" s="120" t="s">
        <v>41</v>
      </c>
      <c r="C378" s="121" t="s">
        <v>547</v>
      </c>
      <c r="D378" s="121" t="s">
        <v>558</v>
      </c>
      <c r="E378" s="122" t="s">
        <v>117</v>
      </c>
      <c r="F378" s="123" t="s">
        <v>549</v>
      </c>
      <c r="G378" s="123" t="s">
        <v>550</v>
      </c>
      <c r="H378" s="123" t="s">
        <v>574</v>
      </c>
      <c r="I378" s="133" t="s">
        <v>560</v>
      </c>
      <c r="J378" s="134">
        <v>10</v>
      </c>
      <c r="K378" s="134">
        <v>19000</v>
      </c>
      <c r="L378" s="135">
        <v>190000</v>
      </c>
      <c r="M378" s="120" t="s">
        <v>56</v>
      </c>
      <c r="N378" s="136">
        <v>15200</v>
      </c>
      <c r="O378" s="139"/>
      <c r="P378" s="132" t="s">
        <v>49</v>
      </c>
      <c r="Q378" s="141" t="s">
        <v>50</v>
      </c>
      <c r="R378" s="142">
        <f t="shared" si="5"/>
        <v>8</v>
      </c>
    </row>
    <row r="379" s="2" customFormat="1">
      <c r="A379" s="119">
        <f>MAX($A$19:A378)+1</f>
        <v>361</v>
      </c>
      <c r="B379" s="120" t="s">
        <v>41</v>
      </c>
      <c r="C379" s="121" t="s">
        <v>547</v>
      </c>
      <c r="D379" s="121" t="s">
        <v>558</v>
      </c>
      <c r="E379" s="122" t="s">
        <v>117</v>
      </c>
      <c r="F379" s="123" t="s">
        <v>549</v>
      </c>
      <c r="G379" s="123" t="s">
        <v>550</v>
      </c>
      <c r="H379" s="123" t="s">
        <v>575</v>
      </c>
      <c r="I379" s="133" t="s">
        <v>560</v>
      </c>
      <c r="J379" s="134">
        <v>44</v>
      </c>
      <c r="K379" s="134">
        <v>19800</v>
      </c>
      <c r="L379" s="135">
        <v>871200</v>
      </c>
      <c r="M379" s="120" t="s">
        <v>56</v>
      </c>
      <c r="N379" s="136">
        <v>69696</v>
      </c>
      <c r="O379" s="139"/>
      <c r="P379" s="132" t="s">
        <v>49</v>
      </c>
      <c r="Q379" s="141" t="s">
        <v>50</v>
      </c>
      <c r="R379" s="142">
        <f t="shared" si="5"/>
        <v>8</v>
      </c>
    </row>
    <row r="380" s="2" customFormat="1">
      <c r="A380" s="119">
        <f>MAX($A$19:A379)+1</f>
        <v>362</v>
      </c>
      <c r="B380" s="120" t="s">
        <v>41</v>
      </c>
      <c r="C380" s="121" t="s">
        <v>547</v>
      </c>
      <c r="D380" s="121" t="s">
        <v>558</v>
      </c>
      <c r="E380" s="122" t="s">
        <v>117</v>
      </c>
      <c r="F380" s="123" t="s">
        <v>549</v>
      </c>
      <c r="G380" s="123" t="s">
        <v>550</v>
      </c>
      <c r="H380" s="123" t="s">
        <v>576</v>
      </c>
      <c r="I380" s="133" t="s">
        <v>417</v>
      </c>
      <c r="J380" s="134">
        <v>698</v>
      </c>
      <c r="K380" s="134">
        <v>12000</v>
      </c>
      <c r="L380" s="135">
        <v>8376000</v>
      </c>
      <c r="M380" s="120" t="s">
        <v>56</v>
      </c>
      <c r="N380" s="136">
        <v>670080</v>
      </c>
      <c r="O380" s="139"/>
      <c r="P380" s="132" t="s">
        <v>49</v>
      </c>
      <c r="Q380" s="141" t="s">
        <v>50</v>
      </c>
      <c r="R380" s="142">
        <f t="shared" si="5"/>
        <v>8</v>
      </c>
    </row>
    <row r="381" s="2" customFormat="1">
      <c r="A381" s="119">
        <f>MAX($A$19:A380)+1</f>
        <v>363</v>
      </c>
      <c r="B381" s="120" t="s">
        <v>41</v>
      </c>
      <c r="C381" s="121" t="s">
        <v>547</v>
      </c>
      <c r="D381" s="121" t="s">
        <v>558</v>
      </c>
      <c r="E381" s="122" t="s">
        <v>117</v>
      </c>
      <c r="F381" s="123" t="s">
        <v>549</v>
      </c>
      <c r="G381" s="123" t="s">
        <v>550</v>
      </c>
      <c r="H381" s="123" t="s">
        <v>577</v>
      </c>
      <c r="I381" s="133" t="s">
        <v>417</v>
      </c>
      <c r="J381" s="134">
        <v>500</v>
      </c>
      <c r="K381" s="134">
        <v>18300</v>
      </c>
      <c r="L381" s="135">
        <v>9150000</v>
      </c>
      <c r="M381" s="120" t="s">
        <v>56</v>
      </c>
      <c r="N381" s="136">
        <v>732000</v>
      </c>
      <c r="O381" s="139"/>
      <c r="P381" s="132" t="s">
        <v>49</v>
      </c>
      <c r="Q381" s="141" t="s">
        <v>50</v>
      </c>
      <c r="R381" s="142">
        <f t="shared" si="5"/>
        <v>8</v>
      </c>
    </row>
    <row r="382" s="2" customFormat="1">
      <c r="A382" s="119">
        <f>MAX($A$19:A381)+1</f>
        <v>364</v>
      </c>
      <c r="B382" s="120" t="s">
        <v>41</v>
      </c>
      <c r="C382" s="121" t="s">
        <v>547</v>
      </c>
      <c r="D382" s="121" t="s">
        <v>558</v>
      </c>
      <c r="E382" s="122" t="s">
        <v>117</v>
      </c>
      <c r="F382" s="123" t="s">
        <v>549</v>
      </c>
      <c r="G382" s="123" t="s">
        <v>550</v>
      </c>
      <c r="H382" s="123" t="s">
        <v>578</v>
      </c>
      <c r="I382" s="133" t="s">
        <v>560</v>
      </c>
      <c r="J382" s="134">
        <v>57</v>
      </c>
      <c r="K382" s="134">
        <v>19000</v>
      </c>
      <c r="L382" s="135">
        <v>1083000</v>
      </c>
      <c r="M382" s="120" t="s">
        <v>56</v>
      </c>
      <c r="N382" s="136">
        <v>86640</v>
      </c>
      <c r="O382" s="139"/>
      <c r="P382" s="132" t="s">
        <v>49</v>
      </c>
      <c r="Q382" s="141" t="s">
        <v>50</v>
      </c>
      <c r="R382" s="142">
        <f t="shared" si="5"/>
        <v>8</v>
      </c>
    </row>
    <row r="383" s="2" customFormat="1">
      <c r="A383" s="119">
        <f>MAX($A$19:A382)+1</f>
        <v>365</v>
      </c>
      <c r="B383" s="120" t="s">
        <v>41</v>
      </c>
      <c r="C383" s="121" t="s">
        <v>547</v>
      </c>
      <c r="D383" s="121" t="s">
        <v>558</v>
      </c>
      <c r="E383" s="122" t="s">
        <v>117</v>
      </c>
      <c r="F383" s="123" t="s">
        <v>549</v>
      </c>
      <c r="G383" s="123" t="s">
        <v>550</v>
      </c>
      <c r="H383" s="123" t="s">
        <v>579</v>
      </c>
      <c r="I383" s="133" t="s">
        <v>560</v>
      </c>
      <c r="J383" s="134">
        <v>8</v>
      </c>
      <c r="K383" s="134">
        <v>19000</v>
      </c>
      <c r="L383" s="135">
        <v>152000</v>
      </c>
      <c r="M383" s="120" t="s">
        <v>56</v>
      </c>
      <c r="N383" s="136">
        <v>12160</v>
      </c>
      <c r="O383" s="139"/>
      <c r="P383" s="132" t="s">
        <v>49</v>
      </c>
      <c r="Q383" s="141" t="s">
        <v>50</v>
      </c>
      <c r="R383" s="142">
        <f t="shared" si="5"/>
        <v>8</v>
      </c>
    </row>
    <row r="384" s="2" customFormat="1">
      <c r="A384" s="119">
        <f>MAX($A$19:A383)+1</f>
        <v>366</v>
      </c>
      <c r="B384" s="120" t="s">
        <v>41</v>
      </c>
      <c r="C384" s="121" t="s">
        <v>547</v>
      </c>
      <c r="D384" s="121" t="s">
        <v>558</v>
      </c>
      <c r="E384" s="122" t="s">
        <v>117</v>
      </c>
      <c r="F384" s="123" t="s">
        <v>549</v>
      </c>
      <c r="G384" s="123" t="s">
        <v>550</v>
      </c>
      <c r="H384" s="123" t="s">
        <v>580</v>
      </c>
      <c r="I384" s="133" t="s">
        <v>560</v>
      </c>
      <c r="J384" s="134">
        <v>26</v>
      </c>
      <c r="K384" s="134">
        <v>19000</v>
      </c>
      <c r="L384" s="135">
        <v>494000</v>
      </c>
      <c r="M384" s="120" t="s">
        <v>56</v>
      </c>
      <c r="N384" s="136">
        <v>39520</v>
      </c>
      <c r="O384" s="139"/>
      <c r="P384" s="132" t="s">
        <v>49</v>
      </c>
      <c r="Q384" s="141" t="s">
        <v>50</v>
      </c>
      <c r="R384" s="142">
        <f t="shared" si="5"/>
        <v>8</v>
      </c>
    </row>
    <row r="385" s="2" customFormat="1">
      <c r="A385" s="119">
        <f>MAX($A$19:A384)+1</f>
        <v>367</v>
      </c>
      <c r="B385" s="120" t="s">
        <v>41</v>
      </c>
      <c r="C385" s="121" t="s">
        <v>547</v>
      </c>
      <c r="D385" s="121" t="s">
        <v>558</v>
      </c>
      <c r="E385" s="122" t="s">
        <v>117</v>
      </c>
      <c r="F385" s="123" t="s">
        <v>549</v>
      </c>
      <c r="G385" s="123" t="s">
        <v>550</v>
      </c>
      <c r="H385" s="123" t="s">
        <v>581</v>
      </c>
      <c r="I385" s="133" t="s">
        <v>560</v>
      </c>
      <c r="J385" s="134">
        <v>97</v>
      </c>
      <c r="K385" s="134">
        <v>19000</v>
      </c>
      <c r="L385" s="135">
        <v>1843000</v>
      </c>
      <c r="M385" s="120" t="s">
        <v>56</v>
      </c>
      <c r="N385" s="136">
        <v>147440</v>
      </c>
      <c r="O385" s="139"/>
      <c r="P385" s="132" t="s">
        <v>49</v>
      </c>
      <c r="Q385" s="141" t="s">
        <v>50</v>
      </c>
      <c r="R385" s="142">
        <f t="shared" si="5"/>
        <v>8</v>
      </c>
    </row>
    <row r="386" s="2" customFormat="1">
      <c r="A386" s="119">
        <f>MAX($A$19:A385)+1</f>
        <v>368</v>
      </c>
      <c r="B386" s="120" t="s">
        <v>41</v>
      </c>
      <c r="C386" s="121" t="s">
        <v>547</v>
      </c>
      <c r="D386" s="121" t="s">
        <v>558</v>
      </c>
      <c r="E386" s="122" t="s">
        <v>117</v>
      </c>
      <c r="F386" s="123" t="s">
        <v>549</v>
      </c>
      <c r="G386" s="123" t="s">
        <v>550</v>
      </c>
      <c r="H386" s="123" t="s">
        <v>582</v>
      </c>
      <c r="I386" s="133" t="s">
        <v>560</v>
      </c>
      <c r="J386" s="134">
        <v>39</v>
      </c>
      <c r="K386" s="134">
        <v>19000</v>
      </c>
      <c r="L386" s="135">
        <v>741000</v>
      </c>
      <c r="M386" s="120" t="s">
        <v>56</v>
      </c>
      <c r="N386" s="136">
        <v>59280</v>
      </c>
      <c r="O386" s="139"/>
      <c r="P386" s="132" t="s">
        <v>49</v>
      </c>
      <c r="Q386" s="141" t="s">
        <v>50</v>
      </c>
      <c r="R386" s="142">
        <f t="shared" si="5"/>
        <v>8</v>
      </c>
    </row>
    <row r="387" s="2" customFormat="1">
      <c r="A387" s="119">
        <f>MAX($A$19:A386)+1</f>
        <v>369</v>
      </c>
      <c r="B387" s="120" t="s">
        <v>41</v>
      </c>
      <c r="C387" s="121" t="s">
        <v>547</v>
      </c>
      <c r="D387" s="121" t="s">
        <v>558</v>
      </c>
      <c r="E387" s="122" t="s">
        <v>117</v>
      </c>
      <c r="F387" s="123" t="s">
        <v>549</v>
      </c>
      <c r="G387" s="123" t="s">
        <v>550</v>
      </c>
      <c r="H387" s="123" t="s">
        <v>583</v>
      </c>
      <c r="I387" s="133" t="s">
        <v>560</v>
      </c>
      <c r="J387" s="134">
        <v>104</v>
      </c>
      <c r="K387" s="134">
        <v>19000</v>
      </c>
      <c r="L387" s="135">
        <v>1976000</v>
      </c>
      <c r="M387" s="120" t="s">
        <v>56</v>
      </c>
      <c r="N387" s="136">
        <v>158080</v>
      </c>
      <c r="O387" s="139"/>
      <c r="P387" s="132" t="s">
        <v>49</v>
      </c>
      <c r="Q387" s="141" t="s">
        <v>50</v>
      </c>
      <c r="R387" s="142">
        <f t="shared" si="5"/>
        <v>8</v>
      </c>
    </row>
    <row r="388" s="2" customFormat="1">
      <c r="A388" s="119">
        <f>MAX($A$19:A387)+1</f>
        <v>370</v>
      </c>
      <c r="B388" s="120" t="s">
        <v>41</v>
      </c>
      <c r="C388" s="121" t="s">
        <v>547</v>
      </c>
      <c r="D388" s="121" t="s">
        <v>558</v>
      </c>
      <c r="E388" s="122" t="s">
        <v>117</v>
      </c>
      <c r="F388" s="123" t="s">
        <v>549</v>
      </c>
      <c r="G388" s="123" t="s">
        <v>550</v>
      </c>
      <c r="H388" s="123" t="s">
        <v>584</v>
      </c>
      <c r="I388" s="133" t="s">
        <v>560</v>
      </c>
      <c r="J388" s="134">
        <v>39</v>
      </c>
      <c r="K388" s="134">
        <v>19000</v>
      </c>
      <c r="L388" s="135">
        <v>741000</v>
      </c>
      <c r="M388" s="120" t="s">
        <v>56</v>
      </c>
      <c r="N388" s="136">
        <v>59280</v>
      </c>
      <c r="O388" s="139"/>
      <c r="P388" s="132" t="s">
        <v>49</v>
      </c>
      <c r="Q388" s="141" t="s">
        <v>50</v>
      </c>
      <c r="R388" s="142">
        <f t="shared" si="5"/>
        <v>8</v>
      </c>
    </row>
    <row r="389" s="2" customFormat="1">
      <c r="A389" s="119">
        <f>MAX($A$19:A388)+1</f>
        <v>371</v>
      </c>
      <c r="B389" s="120" t="s">
        <v>41</v>
      </c>
      <c r="C389" s="121" t="s">
        <v>547</v>
      </c>
      <c r="D389" s="121" t="s">
        <v>558</v>
      </c>
      <c r="E389" s="122" t="s">
        <v>117</v>
      </c>
      <c r="F389" s="123" t="s">
        <v>549</v>
      </c>
      <c r="G389" s="123" t="s">
        <v>550</v>
      </c>
      <c r="H389" s="123" t="s">
        <v>585</v>
      </c>
      <c r="I389" s="133" t="s">
        <v>560</v>
      </c>
      <c r="J389" s="134">
        <v>27</v>
      </c>
      <c r="K389" s="134">
        <v>19000</v>
      </c>
      <c r="L389" s="135">
        <v>513000</v>
      </c>
      <c r="M389" s="120" t="s">
        <v>56</v>
      </c>
      <c r="N389" s="136">
        <v>41040</v>
      </c>
      <c r="O389" s="139"/>
      <c r="P389" s="132" t="s">
        <v>49</v>
      </c>
      <c r="Q389" s="141" t="s">
        <v>50</v>
      </c>
      <c r="R389" s="142">
        <f t="shared" si="5"/>
        <v>8</v>
      </c>
    </row>
    <row r="390" s="2" customFormat="1">
      <c r="A390" s="119">
        <f>MAX($A$19:A389)+1</f>
        <v>372</v>
      </c>
      <c r="B390" s="120" t="s">
        <v>41</v>
      </c>
      <c r="C390" s="121" t="s">
        <v>547</v>
      </c>
      <c r="D390" s="121" t="s">
        <v>558</v>
      </c>
      <c r="E390" s="122" t="s">
        <v>117</v>
      </c>
      <c r="F390" s="123" t="s">
        <v>549</v>
      </c>
      <c r="G390" s="123" t="s">
        <v>550</v>
      </c>
      <c r="H390" s="123" t="s">
        <v>586</v>
      </c>
      <c r="I390" s="133" t="s">
        <v>560</v>
      </c>
      <c r="J390" s="134">
        <v>13</v>
      </c>
      <c r="K390" s="134">
        <v>19000</v>
      </c>
      <c r="L390" s="135">
        <v>247000</v>
      </c>
      <c r="M390" s="120" t="s">
        <v>56</v>
      </c>
      <c r="N390" s="136">
        <v>19760</v>
      </c>
      <c r="O390" s="139"/>
      <c r="P390" s="132" t="s">
        <v>49</v>
      </c>
      <c r="Q390" s="141" t="s">
        <v>50</v>
      </c>
      <c r="R390" s="142">
        <f t="shared" si="5"/>
        <v>8</v>
      </c>
    </row>
    <row r="391" s="2" customFormat="1">
      <c r="A391" s="119">
        <f>MAX($A$19:A390)+1</f>
        <v>373</v>
      </c>
      <c r="B391" s="120" t="s">
        <v>41</v>
      </c>
      <c r="C391" s="121" t="s">
        <v>547</v>
      </c>
      <c r="D391" s="121" t="s">
        <v>558</v>
      </c>
      <c r="E391" s="122" t="s">
        <v>117</v>
      </c>
      <c r="F391" s="123" t="s">
        <v>549</v>
      </c>
      <c r="G391" s="123" t="s">
        <v>550</v>
      </c>
      <c r="H391" s="123" t="s">
        <v>587</v>
      </c>
      <c r="I391" s="133" t="s">
        <v>560</v>
      </c>
      <c r="J391" s="134">
        <v>10</v>
      </c>
      <c r="K391" s="134">
        <v>19000</v>
      </c>
      <c r="L391" s="135">
        <v>190000</v>
      </c>
      <c r="M391" s="120" t="s">
        <v>56</v>
      </c>
      <c r="N391" s="136">
        <v>15200</v>
      </c>
      <c r="O391" s="139"/>
      <c r="P391" s="132" t="s">
        <v>49</v>
      </c>
      <c r="Q391" s="141" t="s">
        <v>50</v>
      </c>
      <c r="R391" s="142">
        <f t="shared" si="5"/>
        <v>8</v>
      </c>
    </row>
    <row r="392" s="2" customFormat="1">
      <c r="A392" s="119">
        <f>MAX($A$19:A391)+1</f>
        <v>374</v>
      </c>
      <c r="B392" s="120" t="s">
        <v>41</v>
      </c>
      <c r="C392" s="121" t="s">
        <v>547</v>
      </c>
      <c r="D392" s="121" t="s">
        <v>588</v>
      </c>
      <c r="E392" s="122" t="s">
        <v>117</v>
      </c>
      <c r="F392" s="123" t="s">
        <v>549</v>
      </c>
      <c r="G392" s="123" t="s">
        <v>550</v>
      </c>
      <c r="H392" s="123" t="s">
        <v>589</v>
      </c>
      <c r="I392" s="133" t="s">
        <v>540</v>
      </c>
      <c r="J392" s="134">
        <v>39100</v>
      </c>
      <c r="K392" s="134">
        <v>461</v>
      </c>
      <c r="L392" s="135">
        <v>18025100</v>
      </c>
      <c r="M392" s="120" t="s">
        <v>56</v>
      </c>
      <c r="N392" s="136">
        <v>1442008</v>
      </c>
      <c r="O392" s="139"/>
      <c r="P392" s="132" t="s">
        <v>49</v>
      </c>
      <c r="Q392" s="141" t="s">
        <v>50</v>
      </c>
      <c r="R392" s="142">
        <f t="shared" si="5"/>
        <v>8</v>
      </c>
    </row>
    <row r="393" ht="22.5" s="2" customFormat="1">
      <c r="A393" s="119">
        <f>MAX($A$19:A392)+1</f>
        <v>375</v>
      </c>
      <c r="B393" s="120" t="s">
        <v>41</v>
      </c>
      <c r="C393" s="121" t="s">
        <v>547</v>
      </c>
      <c r="D393" s="121" t="s">
        <v>588</v>
      </c>
      <c r="E393" s="122" t="s">
        <v>117</v>
      </c>
      <c r="F393" s="123" t="s">
        <v>549</v>
      </c>
      <c r="G393" s="123" t="s">
        <v>550</v>
      </c>
      <c r="H393" s="123" t="s">
        <v>590</v>
      </c>
      <c r="I393" s="133" t="s">
        <v>540</v>
      </c>
      <c r="J393" s="134">
        <v>51973</v>
      </c>
      <c r="K393" s="134">
        <v>461</v>
      </c>
      <c r="L393" s="135">
        <v>23959553</v>
      </c>
      <c r="M393" s="120" t="s">
        <v>56</v>
      </c>
      <c r="N393" s="136">
        <v>1916764</v>
      </c>
      <c r="O393" s="139"/>
      <c r="P393" s="132" t="s">
        <v>49</v>
      </c>
      <c r="Q393" s="141" t="s">
        <v>50</v>
      </c>
      <c r="R393" s="142">
        <f t="shared" si="5"/>
        <v>7.99999899831186</v>
      </c>
    </row>
    <row r="394" ht="22.5" s="2" customFormat="1">
      <c r="A394" s="119">
        <f>MAX($A$19:A393)+1</f>
        <v>376</v>
      </c>
      <c r="B394" s="120" t="s">
        <v>41</v>
      </c>
      <c r="C394" s="121" t="s">
        <v>547</v>
      </c>
      <c r="D394" s="121" t="s">
        <v>588</v>
      </c>
      <c r="E394" s="122" t="s">
        <v>117</v>
      </c>
      <c r="F394" s="123" t="s">
        <v>549</v>
      </c>
      <c r="G394" s="123" t="s">
        <v>550</v>
      </c>
      <c r="H394" s="123" t="s">
        <v>591</v>
      </c>
      <c r="I394" s="133" t="s">
        <v>540</v>
      </c>
      <c r="J394" s="134">
        <v>23413</v>
      </c>
      <c r="K394" s="134">
        <v>461</v>
      </c>
      <c r="L394" s="135">
        <v>10793393</v>
      </c>
      <c r="M394" s="120" t="s">
        <v>56</v>
      </c>
      <c r="N394" s="136">
        <v>863472</v>
      </c>
      <c r="O394" s="139"/>
      <c r="P394" s="132" t="s">
        <v>49</v>
      </c>
      <c r="Q394" s="141" t="s">
        <v>50</v>
      </c>
      <c r="R394" s="142">
        <f t="shared" si="5"/>
        <v>8.00000518835921</v>
      </c>
    </row>
    <row r="395" ht="22.5" s="2" customFormat="1">
      <c r="A395" s="119">
        <f>MAX($A$19:A394)+1</f>
        <v>377</v>
      </c>
      <c r="B395" s="120" t="s">
        <v>41</v>
      </c>
      <c r="C395" s="121" t="s">
        <v>547</v>
      </c>
      <c r="D395" s="121" t="s">
        <v>588</v>
      </c>
      <c r="E395" s="122" t="s">
        <v>117</v>
      </c>
      <c r="F395" s="123" t="s">
        <v>549</v>
      </c>
      <c r="G395" s="123" t="s">
        <v>550</v>
      </c>
      <c r="H395" s="123" t="s">
        <v>592</v>
      </c>
      <c r="I395" s="133" t="s">
        <v>540</v>
      </c>
      <c r="J395" s="134">
        <v>40399</v>
      </c>
      <c r="K395" s="134">
        <v>485</v>
      </c>
      <c r="L395" s="135">
        <v>19593515</v>
      </c>
      <c r="M395" s="120" t="s">
        <v>56</v>
      </c>
      <c r="N395" s="136">
        <v>1567482</v>
      </c>
      <c r="O395" s="139"/>
      <c r="P395" s="132" t="s">
        <v>49</v>
      </c>
      <c r="Q395" s="141" t="s">
        <v>50</v>
      </c>
      <c r="R395" s="142">
        <f t="shared" si="5"/>
        <v>8.00000408298358</v>
      </c>
    </row>
    <row r="396" ht="22.5" s="2" customFormat="1">
      <c r="A396" s="119">
        <f>MAX($A$19:A395)+1</f>
        <v>378</v>
      </c>
      <c r="B396" s="120" t="s">
        <v>41</v>
      </c>
      <c r="C396" s="121" t="s">
        <v>547</v>
      </c>
      <c r="D396" s="121" t="s">
        <v>588</v>
      </c>
      <c r="E396" s="122" t="s">
        <v>117</v>
      </c>
      <c r="F396" s="123" t="s">
        <v>549</v>
      </c>
      <c r="G396" s="123" t="s">
        <v>550</v>
      </c>
      <c r="H396" s="123" t="s">
        <v>593</v>
      </c>
      <c r="I396" s="133" t="s">
        <v>540</v>
      </c>
      <c r="J396" s="134">
        <v>1895</v>
      </c>
      <c r="K396" s="134">
        <v>461</v>
      </c>
      <c r="L396" s="135">
        <v>873595</v>
      </c>
      <c r="M396" s="120" t="s">
        <v>56</v>
      </c>
      <c r="N396" s="136">
        <v>69888</v>
      </c>
      <c r="O396" s="139"/>
      <c r="P396" s="132" t="s">
        <v>49</v>
      </c>
      <c r="Q396" s="141" t="s">
        <v>50</v>
      </c>
      <c r="R396" s="142">
        <f t="shared" si="5"/>
        <v>8.00004578780785</v>
      </c>
    </row>
    <row r="397" ht="22.5" s="2" customFormat="1">
      <c r="A397" s="119">
        <f>MAX($A$19:A396)+1</f>
        <v>379</v>
      </c>
      <c r="B397" s="120" t="s">
        <v>41</v>
      </c>
      <c r="C397" s="121" t="s">
        <v>547</v>
      </c>
      <c r="D397" s="121" t="s">
        <v>588</v>
      </c>
      <c r="E397" s="122" t="s">
        <v>117</v>
      </c>
      <c r="F397" s="123" t="s">
        <v>549</v>
      </c>
      <c r="G397" s="123" t="s">
        <v>550</v>
      </c>
      <c r="H397" s="123" t="s">
        <v>594</v>
      </c>
      <c r="I397" s="133" t="s">
        <v>540</v>
      </c>
      <c r="J397" s="134">
        <v>20550</v>
      </c>
      <c r="K397" s="134">
        <v>437</v>
      </c>
      <c r="L397" s="135">
        <v>8980350</v>
      </c>
      <c r="M397" s="120" t="s">
        <v>56</v>
      </c>
      <c r="N397" s="136">
        <v>718428</v>
      </c>
      <c r="O397" s="139"/>
      <c r="P397" s="132" t="s">
        <v>49</v>
      </c>
      <c r="Q397" s="141" t="s">
        <v>50</v>
      </c>
      <c r="R397" s="142">
        <f t="shared" si="5"/>
        <v>8</v>
      </c>
    </row>
    <row r="398" ht="22.5" s="2" customFormat="1">
      <c r="A398" s="119">
        <f>MAX($A$19:A397)+1</f>
        <v>380</v>
      </c>
      <c r="B398" s="120" t="s">
        <v>41</v>
      </c>
      <c r="C398" s="121" t="s">
        <v>547</v>
      </c>
      <c r="D398" s="121" t="s">
        <v>588</v>
      </c>
      <c r="E398" s="122" t="s">
        <v>117</v>
      </c>
      <c r="F398" s="123" t="s">
        <v>549</v>
      </c>
      <c r="G398" s="123" t="s">
        <v>550</v>
      </c>
      <c r="H398" s="123" t="s">
        <v>595</v>
      </c>
      <c r="I398" s="133" t="s">
        <v>540</v>
      </c>
      <c r="J398" s="134">
        <v>49537</v>
      </c>
      <c r="K398" s="134">
        <v>437</v>
      </c>
      <c r="L398" s="135">
        <v>21647669</v>
      </c>
      <c r="M398" s="120" t="s">
        <v>56</v>
      </c>
      <c r="N398" s="136">
        <v>1731814</v>
      </c>
      <c r="O398" s="139"/>
      <c r="P398" s="132" t="s">
        <v>49</v>
      </c>
      <c r="Q398" s="141" t="s">
        <v>50</v>
      </c>
      <c r="R398" s="142">
        <f t="shared" si="5"/>
        <v>8.0000022173288</v>
      </c>
    </row>
    <row r="399" ht="22.5" s="2" customFormat="1">
      <c r="A399" s="119">
        <f>MAX($A$19:A398)+1</f>
        <v>381</v>
      </c>
      <c r="B399" s="120" t="s">
        <v>41</v>
      </c>
      <c r="C399" s="121" t="s">
        <v>547</v>
      </c>
      <c r="D399" s="121" t="s">
        <v>588</v>
      </c>
      <c r="E399" s="122" t="s">
        <v>117</v>
      </c>
      <c r="F399" s="123" t="s">
        <v>549</v>
      </c>
      <c r="G399" s="123" t="s">
        <v>550</v>
      </c>
      <c r="H399" s="123" t="s">
        <v>596</v>
      </c>
      <c r="I399" s="133" t="s">
        <v>540</v>
      </c>
      <c r="J399" s="134">
        <v>26150</v>
      </c>
      <c r="K399" s="134">
        <v>1340</v>
      </c>
      <c r="L399" s="135">
        <v>35041000</v>
      </c>
      <c r="M399" s="120" t="s">
        <v>56</v>
      </c>
      <c r="N399" s="136">
        <v>2803280</v>
      </c>
      <c r="O399" s="139"/>
      <c r="P399" s="132" t="s">
        <v>49</v>
      </c>
      <c r="Q399" s="141" t="s">
        <v>50</v>
      </c>
      <c r="R399" s="142">
        <f t="shared" si="5"/>
        <v>8</v>
      </c>
    </row>
    <row r="400" ht="22.5" s="2" customFormat="1">
      <c r="A400" s="119">
        <f>MAX($A$19:A399)+1</f>
        <v>382</v>
      </c>
      <c r="B400" s="120" t="s">
        <v>41</v>
      </c>
      <c r="C400" s="121" t="s">
        <v>547</v>
      </c>
      <c r="D400" s="121" t="s">
        <v>588</v>
      </c>
      <c r="E400" s="122" t="s">
        <v>117</v>
      </c>
      <c r="F400" s="123" t="s">
        <v>549</v>
      </c>
      <c r="G400" s="123" t="s">
        <v>550</v>
      </c>
      <c r="H400" s="123" t="s">
        <v>597</v>
      </c>
      <c r="I400" s="133" t="s">
        <v>540</v>
      </c>
      <c r="J400" s="134">
        <v>30031</v>
      </c>
      <c r="K400" s="134">
        <v>1845</v>
      </c>
      <c r="L400" s="135">
        <v>55407195</v>
      </c>
      <c r="M400" s="120" t="s">
        <v>56</v>
      </c>
      <c r="N400" s="136">
        <v>4432576</v>
      </c>
      <c r="O400" s="139"/>
      <c r="P400" s="132" t="s">
        <v>49</v>
      </c>
      <c r="Q400" s="141" t="s">
        <v>50</v>
      </c>
      <c r="R400" s="142">
        <f t="shared" si="5"/>
        <v>8.0000007219279</v>
      </c>
    </row>
    <row r="401" ht="22.5" s="2" customFormat="1">
      <c r="A401" s="119">
        <f>MAX($A$19:A400)+1</f>
        <v>383</v>
      </c>
      <c r="B401" s="120" t="s">
        <v>41</v>
      </c>
      <c r="C401" s="121" t="s">
        <v>547</v>
      </c>
      <c r="D401" s="121" t="s">
        <v>588</v>
      </c>
      <c r="E401" s="122" t="s">
        <v>117</v>
      </c>
      <c r="F401" s="123" t="s">
        <v>549</v>
      </c>
      <c r="G401" s="123" t="s">
        <v>550</v>
      </c>
      <c r="H401" s="123" t="s">
        <v>598</v>
      </c>
      <c r="I401" s="133" t="s">
        <v>540</v>
      </c>
      <c r="J401" s="134">
        <v>3254</v>
      </c>
      <c r="K401" s="134">
        <v>2136</v>
      </c>
      <c r="L401" s="135">
        <v>6950544</v>
      </c>
      <c r="M401" s="120" t="s">
        <v>56</v>
      </c>
      <c r="N401" s="136">
        <v>556044</v>
      </c>
      <c r="O401" s="139"/>
      <c r="P401" s="132" t="s">
        <v>49</v>
      </c>
      <c r="Q401" s="141" t="s">
        <v>50</v>
      </c>
      <c r="R401" s="142">
        <f t="shared" si="5"/>
        <v>8.00000690593427</v>
      </c>
    </row>
    <row r="402" ht="22.5" s="2" customFormat="1">
      <c r="A402" s="119">
        <f>MAX($A$19:A401)+1</f>
        <v>384</v>
      </c>
      <c r="B402" s="120" t="s">
        <v>41</v>
      </c>
      <c r="C402" s="121" t="s">
        <v>547</v>
      </c>
      <c r="D402" s="121" t="s">
        <v>588</v>
      </c>
      <c r="E402" s="122" t="s">
        <v>117</v>
      </c>
      <c r="F402" s="123" t="s">
        <v>549</v>
      </c>
      <c r="G402" s="123" t="s">
        <v>550</v>
      </c>
      <c r="H402" s="123" t="s">
        <v>599</v>
      </c>
      <c r="I402" s="133" t="s">
        <v>540</v>
      </c>
      <c r="J402" s="134">
        <v>40860</v>
      </c>
      <c r="K402" s="134">
        <v>476</v>
      </c>
      <c r="L402" s="135">
        <v>19449360</v>
      </c>
      <c r="M402" s="120" t="s">
        <v>56</v>
      </c>
      <c r="N402" s="136">
        <v>1555949</v>
      </c>
      <c r="O402" s="139"/>
      <c r="P402" s="132" t="s">
        <v>49</v>
      </c>
      <c r="Q402" s="141" t="s">
        <v>50</v>
      </c>
      <c r="R402" s="142">
        <f t="shared" si="5"/>
        <v>8.00000102831147</v>
      </c>
    </row>
    <row r="403" s="2" customFormat="1">
      <c r="A403" s="119">
        <f>MAX($A$19:A402)+1</f>
        <v>385</v>
      </c>
      <c r="B403" s="120" t="s">
        <v>41</v>
      </c>
      <c r="C403" s="121" t="s">
        <v>547</v>
      </c>
      <c r="D403" s="121" t="s">
        <v>588</v>
      </c>
      <c r="E403" s="122" t="s">
        <v>117</v>
      </c>
      <c r="F403" s="123" t="s">
        <v>549</v>
      </c>
      <c r="G403" s="123" t="s">
        <v>550</v>
      </c>
      <c r="H403" s="123" t="s">
        <v>600</v>
      </c>
      <c r="I403" s="133" t="s">
        <v>540</v>
      </c>
      <c r="J403" s="134">
        <v>32541</v>
      </c>
      <c r="K403" s="134">
        <v>476</v>
      </c>
      <c r="L403" s="135">
        <v>15489516</v>
      </c>
      <c r="M403" s="120" t="s">
        <v>56</v>
      </c>
      <c r="N403" s="136">
        <v>1239162</v>
      </c>
      <c r="O403" s="139"/>
      <c r="P403" s="132" t="s">
        <v>49</v>
      </c>
      <c r="Q403" s="141" t="s">
        <v>50</v>
      </c>
      <c r="R403" s="142">
        <f t="shared" si="5"/>
        <v>8.00000464830534</v>
      </c>
    </row>
    <row r="404" s="2" customFormat="1">
      <c r="A404" s="119">
        <f>MAX($A$19:A403)+1</f>
        <v>386</v>
      </c>
      <c r="B404" s="120" t="s">
        <v>41</v>
      </c>
      <c r="C404" s="121" t="s">
        <v>547</v>
      </c>
      <c r="D404" s="121" t="s">
        <v>588</v>
      </c>
      <c r="E404" s="122" t="s">
        <v>117</v>
      </c>
      <c r="F404" s="123" t="s">
        <v>549</v>
      </c>
      <c r="G404" s="123" t="s">
        <v>550</v>
      </c>
      <c r="H404" s="123" t="s">
        <v>601</v>
      </c>
      <c r="I404" s="133" t="s">
        <v>540</v>
      </c>
      <c r="J404" s="134">
        <v>27325</v>
      </c>
      <c r="K404" s="134">
        <v>689</v>
      </c>
      <c r="L404" s="135">
        <v>18826925</v>
      </c>
      <c r="M404" s="120" t="s">
        <v>56</v>
      </c>
      <c r="N404" s="136">
        <v>1506154</v>
      </c>
      <c r="O404" s="139"/>
      <c r="P404" s="132" t="s">
        <v>49</v>
      </c>
      <c r="Q404" s="141" t="s">
        <v>50</v>
      </c>
      <c r="R404" s="142">
        <f ref="R404:R467" t="shared" si="6">N404/L404*100</f>
        <v>8</v>
      </c>
    </row>
    <row r="405" s="2" customFormat="1">
      <c r="A405" s="119">
        <f>MAX($A$19:A404)+1</f>
        <v>387</v>
      </c>
      <c r="B405" s="120" t="s">
        <v>41</v>
      </c>
      <c r="C405" s="121" t="s">
        <v>547</v>
      </c>
      <c r="D405" s="121" t="s">
        <v>588</v>
      </c>
      <c r="E405" s="122" t="s">
        <v>117</v>
      </c>
      <c r="F405" s="123" t="s">
        <v>549</v>
      </c>
      <c r="G405" s="123" t="s">
        <v>550</v>
      </c>
      <c r="H405" s="123" t="s">
        <v>602</v>
      </c>
      <c r="I405" s="133" t="s">
        <v>540</v>
      </c>
      <c r="J405" s="134">
        <v>14479</v>
      </c>
      <c r="K405" s="134">
        <v>2515</v>
      </c>
      <c r="L405" s="135">
        <v>36414685</v>
      </c>
      <c r="M405" s="120" t="s">
        <v>56</v>
      </c>
      <c r="N405" s="136">
        <v>2913175</v>
      </c>
      <c r="O405" s="139"/>
      <c r="P405" s="132" t="s">
        <v>49</v>
      </c>
      <c r="Q405" s="141" t="s">
        <v>50</v>
      </c>
      <c r="R405" s="142">
        <f t="shared" si="6"/>
        <v>8.00000054922897</v>
      </c>
    </row>
    <row r="406" ht="22.5" s="2" customFormat="1">
      <c r="A406" s="119">
        <f>MAX($A$19:A405)+1</f>
        <v>388</v>
      </c>
      <c r="B406" s="120" t="s">
        <v>41</v>
      </c>
      <c r="C406" s="121" t="s">
        <v>547</v>
      </c>
      <c r="D406" s="121" t="s">
        <v>588</v>
      </c>
      <c r="E406" s="122" t="s">
        <v>117</v>
      </c>
      <c r="F406" s="123" t="s">
        <v>549</v>
      </c>
      <c r="G406" s="123" t="s">
        <v>550</v>
      </c>
      <c r="H406" s="123" t="s">
        <v>603</v>
      </c>
      <c r="I406" s="133" t="s">
        <v>540</v>
      </c>
      <c r="J406" s="134">
        <v>6686</v>
      </c>
      <c r="K406" s="134">
        <v>573</v>
      </c>
      <c r="L406" s="135">
        <v>3831078</v>
      </c>
      <c r="M406" s="120" t="s">
        <v>56</v>
      </c>
      <c r="N406" s="136">
        <v>306487</v>
      </c>
      <c r="O406" s="139"/>
      <c r="P406" s="132" t="s">
        <v>49</v>
      </c>
      <c r="Q406" s="141" t="s">
        <v>50</v>
      </c>
      <c r="R406" s="142">
        <f t="shared" si="6"/>
        <v>8.00001983775846</v>
      </c>
    </row>
    <row r="407" ht="22.5" s="2" customFormat="1">
      <c r="A407" s="119">
        <f>MAX($A$19:A406)+1</f>
        <v>389</v>
      </c>
      <c r="B407" s="120" t="s">
        <v>41</v>
      </c>
      <c r="C407" s="121" t="s">
        <v>547</v>
      </c>
      <c r="D407" s="121" t="s">
        <v>588</v>
      </c>
      <c r="E407" s="122" t="s">
        <v>117</v>
      </c>
      <c r="F407" s="123" t="s">
        <v>549</v>
      </c>
      <c r="G407" s="123" t="s">
        <v>550</v>
      </c>
      <c r="H407" s="123" t="s">
        <v>604</v>
      </c>
      <c r="I407" s="133" t="s">
        <v>540</v>
      </c>
      <c r="J407" s="134">
        <v>44</v>
      </c>
      <c r="K407" s="134">
        <v>330</v>
      </c>
      <c r="L407" s="135">
        <v>14520</v>
      </c>
      <c r="M407" s="120" t="s">
        <v>56</v>
      </c>
      <c r="N407" s="136">
        <v>1162</v>
      </c>
      <c r="O407" s="139"/>
      <c r="P407" s="132" t="s">
        <v>49</v>
      </c>
      <c r="Q407" s="141" t="s">
        <v>50</v>
      </c>
      <c r="R407" s="142">
        <f t="shared" si="6"/>
        <v>8.00275482093664</v>
      </c>
    </row>
    <row r="408" s="2" customFormat="1">
      <c r="A408" s="119">
        <f>MAX($A$19:A407)+1</f>
        <v>390</v>
      </c>
      <c r="B408" s="120" t="s">
        <v>41</v>
      </c>
      <c r="C408" s="121" t="s">
        <v>547</v>
      </c>
      <c r="D408" s="121" t="s">
        <v>588</v>
      </c>
      <c r="E408" s="122" t="s">
        <v>117</v>
      </c>
      <c r="F408" s="123" t="s">
        <v>549</v>
      </c>
      <c r="G408" s="123" t="s">
        <v>550</v>
      </c>
      <c r="H408" s="123" t="s">
        <v>605</v>
      </c>
      <c r="I408" s="133" t="s">
        <v>540</v>
      </c>
      <c r="J408" s="134">
        <v>1600</v>
      </c>
      <c r="K408" s="134">
        <v>631</v>
      </c>
      <c r="L408" s="135">
        <v>1009600</v>
      </c>
      <c r="M408" s="120" t="s">
        <v>56</v>
      </c>
      <c r="N408" s="136">
        <v>80768</v>
      </c>
      <c r="O408" s="139"/>
      <c r="P408" s="132" t="s">
        <v>49</v>
      </c>
      <c r="Q408" s="141" t="s">
        <v>50</v>
      </c>
      <c r="R408" s="142">
        <f t="shared" si="6"/>
        <v>8</v>
      </c>
    </row>
    <row r="409" ht="22.5" s="2" customFormat="1">
      <c r="A409" s="119">
        <f>MAX($A$19:A408)+1</f>
        <v>391</v>
      </c>
      <c r="B409" s="120" t="s">
        <v>41</v>
      </c>
      <c r="C409" s="121" t="s">
        <v>547</v>
      </c>
      <c r="D409" s="121" t="s">
        <v>588</v>
      </c>
      <c r="E409" s="122" t="s">
        <v>117</v>
      </c>
      <c r="F409" s="123" t="s">
        <v>549</v>
      </c>
      <c r="G409" s="123" t="s">
        <v>550</v>
      </c>
      <c r="H409" s="123" t="s">
        <v>606</v>
      </c>
      <c r="I409" s="133" t="s">
        <v>540</v>
      </c>
      <c r="J409" s="134">
        <v>37</v>
      </c>
      <c r="K409" s="134">
        <v>485</v>
      </c>
      <c r="L409" s="135">
        <v>17945</v>
      </c>
      <c r="M409" s="120" t="s">
        <v>56</v>
      </c>
      <c r="N409" s="136">
        <v>1436</v>
      </c>
      <c r="O409" s="139"/>
      <c r="P409" s="132" t="s">
        <v>49</v>
      </c>
      <c r="Q409" s="141" t="s">
        <v>50</v>
      </c>
      <c r="R409" s="142">
        <f t="shared" si="6"/>
        <v>8.00222903315687</v>
      </c>
    </row>
    <row r="410" s="2" customFormat="1">
      <c r="A410" s="119">
        <f>MAX($A$19:A409)+1</f>
        <v>392</v>
      </c>
      <c r="B410" s="120" t="s">
        <v>41</v>
      </c>
      <c r="C410" s="121" t="s">
        <v>547</v>
      </c>
      <c r="D410" s="121" t="s">
        <v>588</v>
      </c>
      <c r="E410" s="122" t="s">
        <v>117</v>
      </c>
      <c r="F410" s="123" t="s">
        <v>549</v>
      </c>
      <c r="G410" s="123" t="s">
        <v>550</v>
      </c>
      <c r="H410" s="123" t="s">
        <v>607</v>
      </c>
      <c r="I410" s="133" t="s">
        <v>540</v>
      </c>
      <c r="J410" s="134">
        <v>2923</v>
      </c>
      <c r="K410" s="134">
        <v>335</v>
      </c>
      <c r="L410" s="135">
        <v>979205</v>
      </c>
      <c r="M410" s="120" t="s">
        <v>56</v>
      </c>
      <c r="N410" s="136">
        <v>78336</v>
      </c>
      <c r="O410" s="139"/>
      <c r="P410" s="132" t="s">
        <v>49</v>
      </c>
      <c r="Q410" s="141" t="s">
        <v>50</v>
      </c>
      <c r="R410" s="142">
        <f t="shared" si="6"/>
        <v>7.99995915053538</v>
      </c>
    </row>
    <row r="411" ht="22.5" s="2" customFormat="1">
      <c r="A411" s="119">
        <f>MAX($A$19:A410)+1</f>
        <v>393</v>
      </c>
      <c r="B411" s="120" t="s">
        <v>41</v>
      </c>
      <c r="C411" s="121" t="s">
        <v>547</v>
      </c>
      <c r="D411" s="121" t="s">
        <v>588</v>
      </c>
      <c r="E411" s="122" t="s">
        <v>117</v>
      </c>
      <c r="F411" s="123" t="s">
        <v>549</v>
      </c>
      <c r="G411" s="123" t="s">
        <v>550</v>
      </c>
      <c r="H411" s="123" t="s">
        <v>608</v>
      </c>
      <c r="I411" s="133" t="s">
        <v>540</v>
      </c>
      <c r="J411" s="134">
        <v>21674</v>
      </c>
      <c r="K411" s="134">
        <v>408</v>
      </c>
      <c r="L411" s="135">
        <v>8842992</v>
      </c>
      <c r="M411" s="120" t="s">
        <v>56</v>
      </c>
      <c r="N411" s="136">
        <v>707440</v>
      </c>
      <c r="O411" s="139"/>
      <c r="P411" s="132" t="s">
        <v>49</v>
      </c>
      <c r="Q411" s="141" t="s">
        <v>50</v>
      </c>
      <c r="R411" s="142">
        <f t="shared" si="6"/>
        <v>8.00000723736943</v>
      </c>
    </row>
    <row r="412" ht="22.5" s="2" customFormat="1">
      <c r="A412" s="119">
        <f>MAX($A$19:A411)+1</f>
        <v>394</v>
      </c>
      <c r="B412" s="120" t="s">
        <v>41</v>
      </c>
      <c r="C412" s="121" t="s">
        <v>547</v>
      </c>
      <c r="D412" s="121" t="s">
        <v>588</v>
      </c>
      <c r="E412" s="122" t="s">
        <v>117</v>
      </c>
      <c r="F412" s="123" t="s">
        <v>549</v>
      </c>
      <c r="G412" s="123" t="s">
        <v>550</v>
      </c>
      <c r="H412" s="123" t="s">
        <v>609</v>
      </c>
      <c r="I412" s="133" t="s">
        <v>540</v>
      </c>
      <c r="J412" s="134">
        <v>13798</v>
      </c>
      <c r="K412" s="134">
        <v>481</v>
      </c>
      <c r="L412" s="135">
        <v>6636838</v>
      </c>
      <c r="M412" s="120" t="s">
        <v>56</v>
      </c>
      <c r="N412" s="136">
        <v>530948</v>
      </c>
      <c r="O412" s="139"/>
      <c r="P412" s="132" t="s">
        <v>49</v>
      </c>
      <c r="Q412" s="141" t="s">
        <v>50</v>
      </c>
      <c r="R412" s="142">
        <f t="shared" si="6"/>
        <v>8.0000144647195</v>
      </c>
    </row>
    <row r="413" s="2" customFormat="1">
      <c r="A413" s="119">
        <f>MAX($A$19:A412)+1</f>
        <v>395</v>
      </c>
      <c r="B413" s="120" t="s">
        <v>41</v>
      </c>
      <c r="C413" s="121" t="s">
        <v>547</v>
      </c>
      <c r="D413" s="121" t="s">
        <v>588</v>
      </c>
      <c r="E413" s="122" t="s">
        <v>117</v>
      </c>
      <c r="F413" s="123" t="s">
        <v>549</v>
      </c>
      <c r="G413" s="123" t="s">
        <v>550</v>
      </c>
      <c r="H413" s="123" t="s">
        <v>610</v>
      </c>
      <c r="I413" s="133" t="s">
        <v>540</v>
      </c>
      <c r="J413" s="134">
        <v>26601</v>
      </c>
      <c r="K413" s="134">
        <v>417</v>
      </c>
      <c r="L413" s="135">
        <v>11092617</v>
      </c>
      <c r="M413" s="120" t="s">
        <v>56</v>
      </c>
      <c r="N413" s="136">
        <v>887410</v>
      </c>
      <c r="O413" s="139"/>
      <c r="P413" s="132" t="s">
        <v>49</v>
      </c>
      <c r="Q413" s="141" t="s">
        <v>50</v>
      </c>
      <c r="R413" s="142">
        <f t="shared" si="6"/>
        <v>8.00000576960333</v>
      </c>
    </row>
    <row r="414" s="2" customFormat="1">
      <c r="A414" s="119">
        <f>MAX($A$19:A413)+1</f>
        <v>396</v>
      </c>
      <c r="B414" s="120" t="s">
        <v>41</v>
      </c>
      <c r="C414" s="121" t="s">
        <v>547</v>
      </c>
      <c r="D414" s="121" t="s">
        <v>588</v>
      </c>
      <c r="E414" s="122" t="s">
        <v>117</v>
      </c>
      <c r="F414" s="123" t="s">
        <v>549</v>
      </c>
      <c r="G414" s="123" t="s">
        <v>550</v>
      </c>
      <c r="H414" s="123" t="s">
        <v>611</v>
      </c>
      <c r="I414" s="133" t="s">
        <v>540</v>
      </c>
      <c r="J414" s="134">
        <v>4805</v>
      </c>
      <c r="K414" s="134">
        <v>680</v>
      </c>
      <c r="L414" s="135">
        <v>3267400</v>
      </c>
      <c r="M414" s="120" t="s">
        <v>56</v>
      </c>
      <c r="N414" s="136">
        <v>261392</v>
      </c>
      <c r="O414" s="139"/>
      <c r="P414" s="132" t="s">
        <v>49</v>
      </c>
      <c r="Q414" s="141" t="s">
        <v>50</v>
      </c>
      <c r="R414" s="142">
        <f t="shared" si="6"/>
        <v>8</v>
      </c>
    </row>
    <row r="415" ht="22.5" s="2" customFormat="1">
      <c r="A415" s="119">
        <f>MAX($A$19:A414)+1</f>
        <v>397</v>
      </c>
      <c r="B415" s="120" t="s">
        <v>41</v>
      </c>
      <c r="C415" s="121" t="s">
        <v>547</v>
      </c>
      <c r="D415" s="121" t="s">
        <v>588</v>
      </c>
      <c r="E415" s="122" t="s">
        <v>117</v>
      </c>
      <c r="F415" s="123" t="s">
        <v>549</v>
      </c>
      <c r="G415" s="123" t="s">
        <v>550</v>
      </c>
      <c r="H415" s="123" t="s">
        <v>612</v>
      </c>
      <c r="I415" s="133" t="s">
        <v>540</v>
      </c>
      <c r="J415" s="134">
        <v>1789</v>
      </c>
      <c r="K415" s="134">
        <v>461</v>
      </c>
      <c r="L415" s="135">
        <v>824729</v>
      </c>
      <c r="M415" s="120" t="s">
        <v>56</v>
      </c>
      <c r="N415" s="136">
        <v>65979</v>
      </c>
      <c r="O415" s="139"/>
      <c r="P415" s="132" t="s">
        <v>49</v>
      </c>
      <c r="Q415" s="141" t="s">
        <v>50</v>
      </c>
      <c r="R415" s="142">
        <f t="shared" si="6"/>
        <v>8.00008245132644</v>
      </c>
    </row>
    <row r="416" ht="22.5" s="2" customFormat="1">
      <c r="A416" s="119">
        <f>MAX($A$19:A415)+1</f>
        <v>398</v>
      </c>
      <c r="B416" s="120" t="s">
        <v>41</v>
      </c>
      <c r="C416" s="121" t="s">
        <v>547</v>
      </c>
      <c r="D416" s="121" t="s">
        <v>588</v>
      </c>
      <c r="E416" s="122" t="s">
        <v>117</v>
      </c>
      <c r="F416" s="123" t="s">
        <v>549</v>
      </c>
      <c r="G416" s="123" t="s">
        <v>550</v>
      </c>
      <c r="H416" s="123" t="s">
        <v>613</v>
      </c>
      <c r="I416" s="133" t="s">
        <v>540</v>
      </c>
      <c r="J416" s="134">
        <v>4797</v>
      </c>
      <c r="K416" s="134">
        <v>1214</v>
      </c>
      <c r="L416" s="135">
        <v>5823558</v>
      </c>
      <c r="M416" s="120" t="s">
        <v>56</v>
      </c>
      <c r="N416" s="136">
        <v>465885</v>
      </c>
      <c r="O416" s="139"/>
      <c r="P416" s="132" t="s">
        <v>49</v>
      </c>
      <c r="Q416" s="141" t="s">
        <v>50</v>
      </c>
      <c r="R416" s="142">
        <f t="shared" si="6"/>
        <v>8.00000618178784</v>
      </c>
    </row>
    <row r="417" s="2" customFormat="1">
      <c r="A417" s="119">
        <f>MAX($A$19:A416)+1</f>
        <v>399</v>
      </c>
      <c r="B417" s="120" t="s">
        <v>41</v>
      </c>
      <c r="C417" s="121" t="s">
        <v>547</v>
      </c>
      <c r="D417" s="121" t="s">
        <v>588</v>
      </c>
      <c r="E417" s="122" t="s">
        <v>117</v>
      </c>
      <c r="F417" s="123" t="s">
        <v>549</v>
      </c>
      <c r="G417" s="123" t="s">
        <v>550</v>
      </c>
      <c r="H417" s="123" t="s">
        <v>614</v>
      </c>
      <c r="I417" s="133" t="s">
        <v>540</v>
      </c>
      <c r="J417" s="134">
        <v>4650</v>
      </c>
      <c r="K417" s="134">
        <v>2087</v>
      </c>
      <c r="L417" s="135">
        <v>9704550</v>
      </c>
      <c r="M417" s="120" t="s">
        <v>56</v>
      </c>
      <c r="N417" s="136">
        <v>776364</v>
      </c>
      <c r="O417" s="139"/>
      <c r="P417" s="132" t="s">
        <v>49</v>
      </c>
      <c r="Q417" s="141" t="s">
        <v>50</v>
      </c>
      <c r="R417" s="142">
        <f t="shared" si="6"/>
        <v>8</v>
      </c>
    </row>
    <row r="418" ht="22.5" s="2" customFormat="1">
      <c r="A418" s="119">
        <f>MAX($A$19:A417)+1</f>
        <v>400</v>
      </c>
      <c r="B418" s="120" t="s">
        <v>41</v>
      </c>
      <c r="C418" s="121" t="s">
        <v>547</v>
      </c>
      <c r="D418" s="121" t="s">
        <v>588</v>
      </c>
      <c r="E418" s="122" t="s">
        <v>117</v>
      </c>
      <c r="F418" s="123" t="s">
        <v>549</v>
      </c>
      <c r="G418" s="123" t="s">
        <v>550</v>
      </c>
      <c r="H418" s="123" t="s">
        <v>615</v>
      </c>
      <c r="I418" s="133" t="s">
        <v>540</v>
      </c>
      <c r="J418" s="134">
        <v>66000</v>
      </c>
      <c r="K418" s="134">
        <v>495</v>
      </c>
      <c r="L418" s="135">
        <v>32670000</v>
      </c>
      <c r="M418" s="120" t="s">
        <v>56</v>
      </c>
      <c r="N418" s="136">
        <v>2613600</v>
      </c>
      <c r="O418" s="139"/>
      <c r="P418" s="132" t="s">
        <v>49</v>
      </c>
      <c r="Q418" s="141" t="s">
        <v>50</v>
      </c>
      <c r="R418" s="142">
        <f t="shared" si="6"/>
        <v>8</v>
      </c>
    </row>
    <row r="419" ht="22.5" s="2" customFormat="1">
      <c r="A419" s="119">
        <f>MAX($A$19:A418)+1</f>
        <v>401</v>
      </c>
      <c r="B419" s="120" t="s">
        <v>41</v>
      </c>
      <c r="C419" s="121" t="s">
        <v>547</v>
      </c>
      <c r="D419" s="121" t="s">
        <v>588</v>
      </c>
      <c r="E419" s="122" t="s">
        <v>117</v>
      </c>
      <c r="F419" s="123" t="s">
        <v>549</v>
      </c>
      <c r="G419" s="123" t="s">
        <v>550</v>
      </c>
      <c r="H419" s="123" t="s">
        <v>616</v>
      </c>
      <c r="I419" s="133" t="s">
        <v>540</v>
      </c>
      <c r="J419" s="134">
        <v>236107</v>
      </c>
      <c r="K419" s="134">
        <v>495</v>
      </c>
      <c r="L419" s="135">
        <v>116872965</v>
      </c>
      <c r="M419" s="120" t="s">
        <v>56</v>
      </c>
      <c r="N419" s="136">
        <v>9349837</v>
      </c>
      <c r="O419" s="139"/>
      <c r="P419" s="132" t="s">
        <v>49</v>
      </c>
      <c r="Q419" s="141" t="s">
        <v>50</v>
      </c>
      <c r="R419" s="142">
        <f t="shared" si="6"/>
        <v>7.99999982887403</v>
      </c>
    </row>
    <row r="420" ht="22.5" s="2" customFormat="1">
      <c r="A420" s="119">
        <f>MAX($A$19:A419)+1</f>
        <v>402</v>
      </c>
      <c r="B420" s="120" t="s">
        <v>41</v>
      </c>
      <c r="C420" s="121" t="s">
        <v>547</v>
      </c>
      <c r="D420" s="121" t="s">
        <v>588</v>
      </c>
      <c r="E420" s="122" t="s">
        <v>117</v>
      </c>
      <c r="F420" s="123" t="s">
        <v>549</v>
      </c>
      <c r="G420" s="123" t="s">
        <v>550</v>
      </c>
      <c r="H420" s="123" t="s">
        <v>617</v>
      </c>
      <c r="I420" s="133" t="s">
        <v>540</v>
      </c>
      <c r="J420" s="134">
        <v>2964</v>
      </c>
      <c r="K420" s="134">
        <v>1029</v>
      </c>
      <c r="L420" s="135">
        <v>3049956</v>
      </c>
      <c r="M420" s="120" t="s">
        <v>56</v>
      </c>
      <c r="N420" s="136">
        <v>243997</v>
      </c>
      <c r="O420" s="139"/>
      <c r="P420" s="132" t="s">
        <v>49</v>
      </c>
      <c r="Q420" s="141" t="s">
        <v>50</v>
      </c>
      <c r="R420" s="142">
        <f t="shared" si="6"/>
        <v>8.00001704942629</v>
      </c>
    </row>
    <row r="421" s="2" customFormat="1">
      <c r="A421" s="119">
        <f>MAX($A$19:A420)+1</f>
        <v>403</v>
      </c>
      <c r="B421" s="120" t="s">
        <v>41</v>
      </c>
      <c r="C421" s="121" t="s">
        <v>547</v>
      </c>
      <c r="D421" s="121" t="s">
        <v>588</v>
      </c>
      <c r="E421" s="122" t="s">
        <v>117</v>
      </c>
      <c r="F421" s="123" t="s">
        <v>549</v>
      </c>
      <c r="G421" s="123" t="s">
        <v>550</v>
      </c>
      <c r="H421" s="123" t="s">
        <v>618</v>
      </c>
      <c r="I421" s="133" t="s">
        <v>540</v>
      </c>
      <c r="J421" s="134">
        <v>10350</v>
      </c>
      <c r="K421" s="134">
        <v>437</v>
      </c>
      <c r="L421" s="135">
        <v>4522950</v>
      </c>
      <c r="M421" s="120" t="s">
        <v>56</v>
      </c>
      <c r="N421" s="136">
        <v>361836</v>
      </c>
      <c r="O421" s="139"/>
      <c r="P421" s="132" t="s">
        <v>49</v>
      </c>
      <c r="Q421" s="141" t="s">
        <v>50</v>
      </c>
      <c r="R421" s="142">
        <f t="shared" si="6"/>
        <v>8</v>
      </c>
    </row>
    <row r="422" ht="22.5" s="2" customFormat="1">
      <c r="A422" s="119">
        <f>MAX($A$19:A421)+1</f>
        <v>404</v>
      </c>
      <c r="B422" s="120" t="s">
        <v>41</v>
      </c>
      <c r="C422" s="121" t="s">
        <v>547</v>
      </c>
      <c r="D422" s="121" t="s">
        <v>588</v>
      </c>
      <c r="E422" s="122" t="s">
        <v>117</v>
      </c>
      <c r="F422" s="123" t="s">
        <v>549</v>
      </c>
      <c r="G422" s="123" t="s">
        <v>550</v>
      </c>
      <c r="H422" s="123" t="s">
        <v>619</v>
      </c>
      <c r="I422" s="133" t="s">
        <v>540</v>
      </c>
      <c r="J422" s="134">
        <v>19014</v>
      </c>
      <c r="K422" s="134">
        <v>1087</v>
      </c>
      <c r="L422" s="135">
        <v>20668218</v>
      </c>
      <c r="M422" s="120" t="s">
        <v>56</v>
      </c>
      <c r="N422" s="136">
        <v>1653458</v>
      </c>
      <c r="O422" s="139"/>
      <c r="P422" s="132" t="s">
        <v>49</v>
      </c>
      <c r="Q422" s="141" t="s">
        <v>50</v>
      </c>
      <c r="R422" s="142">
        <f t="shared" si="6"/>
        <v>8.00000270947403</v>
      </c>
    </row>
    <row r="423" ht="22.5" s="2" customFormat="1">
      <c r="A423" s="119">
        <f>MAX($A$19:A422)+1</f>
        <v>405</v>
      </c>
      <c r="B423" s="120" t="s">
        <v>41</v>
      </c>
      <c r="C423" s="121" t="s">
        <v>547</v>
      </c>
      <c r="D423" s="121" t="s">
        <v>588</v>
      </c>
      <c r="E423" s="122" t="s">
        <v>117</v>
      </c>
      <c r="F423" s="123" t="s">
        <v>549</v>
      </c>
      <c r="G423" s="123" t="s">
        <v>550</v>
      </c>
      <c r="H423" s="123" t="s">
        <v>620</v>
      </c>
      <c r="I423" s="133" t="s">
        <v>540</v>
      </c>
      <c r="J423" s="134">
        <v>2400</v>
      </c>
      <c r="K423" s="134">
        <v>800</v>
      </c>
      <c r="L423" s="135">
        <v>1920000</v>
      </c>
      <c r="M423" s="120" t="s">
        <v>56</v>
      </c>
      <c r="N423" s="136">
        <v>153600</v>
      </c>
      <c r="O423" s="139"/>
      <c r="P423" s="132" t="s">
        <v>49</v>
      </c>
      <c r="Q423" s="141" t="s">
        <v>50</v>
      </c>
      <c r="R423" s="142">
        <f t="shared" si="6"/>
        <v>8</v>
      </c>
    </row>
    <row r="424" ht="22.5" s="2" customFormat="1">
      <c r="A424" s="119">
        <f>MAX($A$19:A423)+1</f>
        <v>406</v>
      </c>
      <c r="B424" s="120" t="s">
        <v>41</v>
      </c>
      <c r="C424" s="121" t="s">
        <v>547</v>
      </c>
      <c r="D424" s="121" t="s">
        <v>588</v>
      </c>
      <c r="E424" s="122" t="s">
        <v>117</v>
      </c>
      <c r="F424" s="123" t="s">
        <v>549</v>
      </c>
      <c r="G424" s="123" t="s">
        <v>550</v>
      </c>
      <c r="H424" s="123" t="s">
        <v>621</v>
      </c>
      <c r="I424" s="133" t="s">
        <v>540</v>
      </c>
      <c r="J424" s="134">
        <v>12257</v>
      </c>
      <c r="K424" s="134">
        <v>437</v>
      </c>
      <c r="L424" s="135">
        <v>5356309</v>
      </c>
      <c r="M424" s="120" t="s">
        <v>56</v>
      </c>
      <c r="N424" s="136">
        <v>428505</v>
      </c>
      <c r="O424" s="139"/>
      <c r="P424" s="132" t="s">
        <v>49</v>
      </c>
      <c r="Q424" s="141" t="s">
        <v>50</v>
      </c>
      <c r="R424" s="142">
        <f t="shared" si="6"/>
        <v>8.00000522748034</v>
      </c>
    </row>
    <row r="425" ht="22.5" s="2" customFormat="1">
      <c r="A425" s="119">
        <f>MAX($A$19:A424)+1</f>
        <v>407</v>
      </c>
      <c r="B425" s="120" t="s">
        <v>41</v>
      </c>
      <c r="C425" s="121" t="s">
        <v>547</v>
      </c>
      <c r="D425" s="121" t="s">
        <v>588</v>
      </c>
      <c r="E425" s="122" t="s">
        <v>117</v>
      </c>
      <c r="F425" s="123" t="s">
        <v>549</v>
      </c>
      <c r="G425" s="123" t="s">
        <v>550</v>
      </c>
      <c r="H425" s="123" t="s">
        <v>622</v>
      </c>
      <c r="I425" s="133" t="s">
        <v>540</v>
      </c>
      <c r="J425" s="134">
        <v>2513</v>
      </c>
      <c r="K425" s="134">
        <v>864</v>
      </c>
      <c r="L425" s="135">
        <v>2171232</v>
      </c>
      <c r="M425" s="120" t="s">
        <v>56</v>
      </c>
      <c r="N425" s="136">
        <v>173699</v>
      </c>
      <c r="O425" s="139"/>
      <c r="P425" s="132" t="s">
        <v>49</v>
      </c>
      <c r="Q425" s="141" t="s">
        <v>50</v>
      </c>
      <c r="R425" s="142">
        <f t="shared" si="6"/>
        <v>8.00002026499241</v>
      </c>
    </row>
    <row r="426" ht="22.5" s="2" customFormat="1">
      <c r="A426" s="119">
        <f>MAX($A$19:A425)+1</f>
        <v>408</v>
      </c>
      <c r="B426" s="120" t="s">
        <v>41</v>
      </c>
      <c r="C426" s="121" t="s">
        <v>547</v>
      </c>
      <c r="D426" s="121" t="s">
        <v>588</v>
      </c>
      <c r="E426" s="122" t="s">
        <v>117</v>
      </c>
      <c r="F426" s="123" t="s">
        <v>549</v>
      </c>
      <c r="G426" s="123" t="s">
        <v>550</v>
      </c>
      <c r="H426" s="123" t="s">
        <v>623</v>
      </c>
      <c r="I426" s="133" t="s">
        <v>540</v>
      </c>
      <c r="J426" s="134">
        <v>14472</v>
      </c>
      <c r="K426" s="134">
        <v>940</v>
      </c>
      <c r="L426" s="135">
        <v>13603680</v>
      </c>
      <c r="M426" s="120" t="s">
        <v>56</v>
      </c>
      <c r="N426" s="136">
        <v>1088295</v>
      </c>
      <c r="O426" s="139"/>
      <c r="P426" s="132" t="s">
        <v>49</v>
      </c>
      <c r="Q426" s="141" t="s">
        <v>50</v>
      </c>
      <c r="R426" s="142">
        <f t="shared" si="6"/>
        <v>8.00000441057126</v>
      </c>
    </row>
    <row r="427" ht="22.5" s="2" customFormat="1">
      <c r="A427" s="119">
        <f>MAX($A$19:A426)+1</f>
        <v>409</v>
      </c>
      <c r="B427" s="120" t="s">
        <v>41</v>
      </c>
      <c r="C427" s="121" t="s">
        <v>547</v>
      </c>
      <c r="D427" s="121" t="s">
        <v>588</v>
      </c>
      <c r="E427" s="122" t="s">
        <v>117</v>
      </c>
      <c r="F427" s="123" t="s">
        <v>549</v>
      </c>
      <c r="G427" s="123" t="s">
        <v>550</v>
      </c>
      <c r="H427" s="123" t="s">
        <v>624</v>
      </c>
      <c r="I427" s="133" t="s">
        <v>540</v>
      </c>
      <c r="J427" s="134">
        <v>6734</v>
      </c>
      <c r="K427" s="134">
        <v>830</v>
      </c>
      <c r="L427" s="135">
        <v>5589220</v>
      </c>
      <c r="M427" s="120" t="s">
        <v>56</v>
      </c>
      <c r="N427" s="136">
        <v>447138</v>
      </c>
      <c r="O427" s="139"/>
      <c r="P427" s="132" t="s">
        <v>49</v>
      </c>
      <c r="Q427" s="141" t="s">
        <v>50</v>
      </c>
      <c r="R427" s="142">
        <f t="shared" si="6"/>
        <v>8.00000715663366</v>
      </c>
    </row>
    <row r="428" ht="22.5" s="2" customFormat="1">
      <c r="A428" s="119">
        <f>MAX($A$19:A427)+1</f>
        <v>410</v>
      </c>
      <c r="B428" s="120" t="s">
        <v>41</v>
      </c>
      <c r="C428" s="121" t="s">
        <v>547</v>
      </c>
      <c r="D428" s="121" t="s">
        <v>588</v>
      </c>
      <c r="E428" s="122" t="s">
        <v>117</v>
      </c>
      <c r="F428" s="123" t="s">
        <v>549</v>
      </c>
      <c r="G428" s="123" t="s">
        <v>550</v>
      </c>
      <c r="H428" s="123" t="s">
        <v>625</v>
      </c>
      <c r="I428" s="133" t="s">
        <v>540</v>
      </c>
      <c r="J428" s="134">
        <v>2915</v>
      </c>
      <c r="K428" s="134">
        <v>1190</v>
      </c>
      <c r="L428" s="135">
        <v>3468850</v>
      </c>
      <c r="M428" s="120" t="s">
        <v>56</v>
      </c>
      <c r="N428" s="136">
        <v>277508</v>
      </c>
      <c r="O428" s="139"/>
      <c r="P428" s="132" t="s">
        <v>49</v>
      </c>
      <c r="Q428" s="141" t="s">
        <v>50</v>
      </c>
      <c r="R428" s="142">
        <f t="shared" si="6"/>
        <v>8</v>
      </c>
    </row>
    <row r="429" ht="22.5" s="2" customFormat="1">
      <c r="A429" s="119">
        <f>MAX($A$19:A428)+1</f>
        <v>411</v>
      </c>
      <c r="B429" s="120" t="s">
        <v>41</v>
      </c>
      <c r="C429" s="121" t="s">
        <v>547</v>
      </c>
      <c r="D429" s="121" t="s">
        <v>588</v>
      </c>
      <c r="E429" s="122" t="s">
        <v>117</v>
      </c>
      <c r="F429" s="123" t="s">
        <v>549</v>
      </c>
      <c r="G429" s="123" t="s">
        <v>550</v>
      </c>
      <c r="H429" s="123" t="s">
        <v>626</v>
      </c>
      <c r="I429" s="133" t="s">
        <v>540</v>
      </c>
      <c r="J429" s="134">
        <v>558</v>
      </c>
      <c r="K429" s="134">
        <v>1252</v>
      </c>
      <c r="L429" s="135">
        <v>698616</v>
      </c>
      <c r="M429" s="120" t="s">
        <v>56</v>
      </c>
      <c r="N429" s="136">
        <v>55890</v>
      </c>
      <c r="O429" s="139"/>
      <c r="P429" s="132" t="s">
        <v>49</v>
      </c>
      <c r="Q429" s="141" t="s">
        <v>50</v>
      </c>
      <c r="R429" s="142">
        <f t="shared" si="6"/>
        <v>8.000103060909</v>
      </c>
    </row>
    <row r="430" ht="22.5" s="2" customFormat="1">
      <c r="A430" s="119">
        <f>MAX($A$19:A429)+1</f>
        <v>412</v>
      </c>
      <c r="B430" s="120" t="s">
        <v>41</v>
      </c>
      <c r="C430" s="121" t="s">
        <v>547</v>
      </c>
      <c r="D430" s="121" t="s">
        <v>588</v>
      </c>
      <c r="E430" s="122" t="s">
        <v>117</v>
      </c>
      <c r="F430" s="123" t="s">
        <v>549</v>
      </c>
      <c r="G430" s="123" t="s">
        <v>550</v>
      </c>
      <c r="H430" s="123" t="s">
        <v>627</v>
      </c>
      <c r="I430" s="133" t="s">
        <v>540</v>
      </c>
      <c r="J430" s="134">
        <v>63630</v>
      </c>
      <c r="K430" s="134">
        <v>573</v>
      </c>
      <c r="L430" s="135">
        <v>36459990</v>
      </c>
      <c r="M430" s="120" t="s">
        <v>56</v>
      </c>
      <c r="N430" s="136">
        <v>2916800</v>
      </c>
      <c r="O430" s="139"/>
      <c r="P430" s="132" t="s">
        <v>49</v>
      </c>
      <c r="Q430" s="141" t="s">
        <v>50</v>
      </c>
      <c r="R430" s="142">
        <f t="shared" si="6"/>
        <v>8.00000219418601</v>
      </c>
    </row>
    <row r="431" ht="22.5" s="2" customFormat="1">
      <c r="A431" s="119">
        <f>MAX($A$19:A430)+1</f>
        <v>413</v>
      </c>
      <c r="B431" s="120" t="s">
        <v>41</v>
      </c>
      <c r="C431" s="121" t="s">
        <v>547</v>
      </c>
      <c r="D431" s="121" t="s">
        <v>588</v>
      </c>
      <c r="E431" s="122" t="s">
        <v>117</v>
      </c>
      <c r="F431" s="123" t="s">
        <v>549</v>
      </c>
      <c r="G431" s="123" t="s">
        <v>550</v>
      </c>
      <c r="H431" s="123" t="s">
        <v>628</v>
      </c>
      <c r="I431" s="133" t="s">
        <v>540</v>
      </c>
      <c r="J431" s="134">
        <v>4893</v>
      </c>
      <c r="K431" s="134">
        <v>777</v>
      </c>
      <c r="L431" s="135">
        <v>3801861</v>
      </c>
      <c r="M431" s="120" t="s">
        <v>56</v>
      </c>
      <c r="N431" s="136">
        <v>304149</v>
      </c>
      <c r="O431" s="139"/>
      <c r="P431" s="132" t="s">
        <v>49</v>
      </c>
      <c r="Q431" s="141" t="s">
        <v>50</v>
      </c>
      <c r="R431" s="142">
        <f t="shared" si="6"/>
        <v>8.00000315634896</v>
      </c>
    </row>
    <row r="432" ht="22.5" s="2" customFormat="1">
      <c r="A432" s="119">
        <f>MAX($A$19:A431)+1</f>
        <v>414</v>
      </c>
      <c r="B432" s="120" t="s">
        <v>41</v>
      </c>
      <c r="C432" s="121" t="s">
        <v>547</v>
      </c>
      <c r="D432" s="121" t="s">
        <v>588</v>
      </c>
      <c r="E432" s="122" t="s">
        <v>117</v>
      </c>
      <c r="F432" s="123" t="s">
        <v>549</v>
      </c>
      <c r="G432" s="123" t="s">
        <v>550</v>
      </c>
      <c r="H432" s="123" t="s">
        <v>629</v>
      </c>
      <c r="I432" s="133" t="s">
        <v>540</v>
      </c>
      <c r="J432" s="134">
        <v>782</v>
      </c>
      <c r="K432" s="134">
        <v>476</v>
      </c>
      <c r="L432" s="135">
        <v>372232</v>
      </c>
      <c r="M432" s="120" t="s">
        <v>56</v>
      </c>
      <c r="N432" s="136">
        <v>29779</v>
      </c>
      <c r="O432" s="139"/>
      <c r="P432" s="132" t="s">
        <v>49</v>
      </c>
      <c r="Q432" s="141" t="s">
        <v>50</v>
      </c>
      <c r="R432" s="142">
        <f t="shared" si="6"/>
        <v>8.00011820585011</v>
      </c>
    </row>
    <row r="433" ht="22.5" s="2" customFormat="1">
      <c r="A433" s="119">
        <f>MAX($A$19:A432)+1</f>
        <v>415</v>
      </c>
      <c r="B433" s="120" t="s">
        <v>41</v>
      </c>
      <c r="C433" s="121" t="s">
        <v>547</v>
      </c>
      <c r="D433" s="121" t="s">
        <v>588</v>
      </c>
      <c r="E433" s="122" t="s">
        <v>117</v>
      </c>
      <c r="F433" s="123" t="s">
        <v>549</v>
      </c>
      <c r="G433" s="123" t="s">
        <v>550</v>
      </c>
      <c r="H433" s="123" t="s">
        <v>630</v>
      </c>
      <c r="I433" s="133" t="s">
        <v>540</v>
      </c>
      <c r="J433" s="134">
        <v>661</v>
      </c>
      <c r="K433" s="134">
        <v>602</v>
      </c>
      <c r="L433" s="135">
        <v>397922</v>
      </c>
      <c r="M433" s="120" t="s">
        <v>56</v>
      </c>
      <c r="N433" s="136">
        <v>31834</v>
      </c>
      <c r="O433" s="139"/>
      <c r="P433" s="132" t="s">
        <v>49</v>
      </c>
      <c r="Q433" s="141" t="s">
        <v>50</v>
      </c>
      <c r="R433" s="142">
        <f t="shared" si="6"/>
        <v>8.00006031332774</v>
      </c>
    </row>
    <row r="434" ht="22.5" s="2" customFormat="1">
      <c r="A434" s="119">
        <f>MAX($A$19:A433)+1</f>
        <v>416</v>
      </c>
      <c r="B434" s="120" t="s">
        <v>41</v>
      </c>
      <c r="C434" s="121" t="s">
        <v>547</v>
      </c>
      <c r="D434" s="121" t="s">
        <v>588</v>
      </c>
      <c r="E434" s="122" t="s">
        <v>117</v>
      </c>
      <c r="F434" s="123" t="s">
        <v>549</v>
      </c>
      <c r="G434" s="123" t="s">
        <v>550</v>
      </c>
      <c r="H434" s="123" t="s">
        <v>631</v>
      </c>
      <c r="I434" s="133" t="s">
        <v>540</v>
      </c>
      <c r="J434" s="134">
        <v>73477</v>
      </c>
      <c r="K434" s="134">
        <v>630</v>
      </c>
      <c r="L434" s="135">
        <v>46290510</v>
      </c>
      <c r="M434" s="120" t="s">
        <v>56</v>
      </c>
      <c r="N434" s="136">
        <v>3703241</v>
      </c>
      <c r="O434" s="139"/>
      <c r="P434" s="132" t="s">
        <v>49</v>
      </c>
      <c r="Q434" s="141" t="s">
        <v>50</v>
      </c>
      <c r="R434" s="142">
        <f t="shared" si="6"/>
        <v>8.000000432054</v>
      </c>
    </row>
    <row r="435" ht="22.5" s="2" customFormat="1">
      <c r="A435" s="119">
        <f>MAX($A$19:A434)+1</f>
        <v>417</v>
      </c>
      <c r="B435" s="120" t="s">
        <v>41</v>
      </c>
      <c r="C435" s="121" t="s">
        <v>547</v>
      </c>
      <c r="D435" s="121" t="s">
        <v>588</v>
      </c>
      <c r="E435" s="122" t="s">
        <v>117</v>
      </c>
      <c r="F435" s="123" t="s">
        <v>549</v>
      </c>
      <c r="G435" s="123" t="s">
        <v>550</v>
      </c>
      <c r="H435" s="123" t="s">
        <v>632</v>
      </c>
      <c r="I435" s="133" t="s">
        <v>540</v>
      </c>
      <c r="J435" s="134">
        <v>16242</v>
      </c>
      <c r="K435" s="134">
        <v>461</v>
      </c>
      <c r="L435" s="135">
        <v>7487562</v>
      </c>
      <c r="M435" s="120" t="s">
        <v>56</v>
      </c>
      <c r="N435" s="136">
        <v>599005</v>
      </c>
      <c r="O435" s="139"/>
      <c r="P435" s="132" t="s">
        <v>49</v>
      </c>
      <c r="Q435" s="141" t="s">
        <v>50</v>
      </c>
      <c r="R435" s="142">
        <f t="shared" si="6"/>
        <v>8.00000053421928</v>
      </c>
    </row>
    <row r="436" ht="22.5" s="2" customFormat="1">
      <c r="A436" s="119">
        <f>MAX($A$19:A435)+1</f>
        <v>418</v>
      </c>
      <c r="B436" s="120" t="s">
        <v>41</v>
      </c>
      <c r="C436" s="121" t="s">
        <v>547</v>
      </c>
      <c r="D436" s="121" t="s">
        <v>588</v>
      </c>
      <c r="E436" s="122" t="s">
        <v>117</v>
      </c>
      <c r="F436" s="123" t="s">
        <v>549</v>
      </c>
      <c r="G436" s="123" t="s">
        <v>550</v>
      </c>
      <c r="H436" s="123" t="s">
        <v>633</v>
      </c>
      <c r="I436" s="133" t="s">
        <v>540</v>
      </c>
      <c r="J436" s="134">
        <v>6843</v>
      </c>
      <c r="K436" s="134">
        <v>461</v>
      </c>
      <c r="L436" s="135">
        <v>3154623</v>
      </c>
      <c r="M436" s="120" t="s">
        <v>56</v>
      </c>
      <c r="N436" s="136">
        <v>252370</v>
      </c>
      <c r="O436" s="139"/>
      <c r="P436" s="132" t="s">
        <v>49</v>
      </c>
      <c r="Q436" s="141" t="s">
        <v>50</v>
      </c>
      <c r="R436" s="142">
        <f t="shared" si="6"/>
        <v>8.00000507192143</v>
      </c>
    </row>
    <row r="437" ht="22.5" s="2" customFormat="1">
      <c r="A437" s="119">
        <f>MAX($A$19:A436)+1</f>
        <v>419</v>
      </c>
      <c r="B437" s="120" t="s">
        <v>41</v>
      </c>
      <c r="C437" s="121" t="s">
        <v>547</v>
      </c>
      <c r="D437" s="121" t="s">
        <v>588</v>
      </c>
      <c r="E437" s="122" t="s">
        <v>117</v>
      </c>
      <c r="F437" s="123" t="s">
        <v>549</v>
      </c>
      <c r="G437" s="123" t="s">
        <v>550</v>
      </c>
      <c r="H437" s="123" t="s">
        <v>634</v>
      </c>
      <c r="I437" s="133" t="s">
        <v>540</v>
      </c>
      <c r="J437" s="134">
        <v>15545</v>
      </c>
      <c r="K437" s="134">
        <v>534</v>
      </c>
      <c r="L437" s="135">
        <v>8301030</v>
      </c>
      <c r="M437" s="120" t="s">
        <v>56</v>
      </c>
      <c r="N437" s="136">
        <v>664083</v>
      </c>
      <c r="O437" s="139"/>
      <c r="P437" s="132" t="s">
        <v>49</v>
      </c>
      <c r="Q437" s="141" t="s">
        <v>50</v>
      </c>
      <c r="R437" s="142">
        <f t="shared" si="6"/>
        <v>8.00000722801869</v>
      </c>
    </row>
    <row r="438" ht="22.5" s="2" customFormat="1">
      <c r="A438" s="119">
        <f>MAX($A$19:A437)+1</f>
        <v>420</v>
      </c>
      <c r="B438" s="120" t="s">
        <v>41</v>
      </c>
      <c r="C438" s="121" t="s">
        <v>547</v>
      </c>
      <c r="D438" s="121" t="s">
        <v>588</v>
      </c>
      <c r="E438" s="122" t="s">
        <v>117</v>
      </c>
      <c r="F438" s="123" t="s">
        <v>549</v>
      </c>
      <c r="G438" s="123" t="s">
        <v>550</v>
      </c>
      <c r="H438" s="123" t="s">
        <v>635</v>
      </c>
      <c r="I438" s="133" t="s">
        <v>540</v>
      </c>
      <c r="J438" s="134">
        <v>28428</v>
      </c>
      <c r="K438" s="134">
        <v>398</v>
      </c>
      <c r="L438" s="135">
        <v>11314344</v>
      </c>
      <c r="M438" s="120" t="s">
        <v>56</v>
      </c>
      <c r="N438" s="136">
        <v>905148</v>
      </c>
      <c r="O438" s="139"/>
      <c r="P438" s="132" t="s">
        <v>49</v>
      </c>
      <c r="Q438" s="141" t="s">
        <v>50</v>
      </c>
      <c r="R438" s="142">
        <f t="shared" si="6"/>
        <v>8.00000424240239</v>
      </c>
    </row>
    <row r="439" s="2" customFormat="1">
      <c r="A439" s="119">
        <f>MAX($A$19:A438)+1</f>
        <v>421</v>
      </c>
      <c r="B439" s="120" t="s">
        <v>41</v>
      </c>
      <c r="C439" s="121" t="s">
        <v>547</v>
      </c>
      <c r="D439" s="121" t="s">
        <v>588</v>
      </c>
      <c r="E439" s="122" t="s">
        <v>117</v>
      </c>
      <c r="F439" s="123" t="s">
        <v>549</v>
      </c>
      <c r="G439" s="123" t="s">
        <v>550</v>
      </c>
      <c r="H439" s="123" t="s">
        <v>636</v>
      </c>
      <c r="I439" s="133" t="s">
        <v>540</v>
      </c>
      <c r="J439" s="134">
        <v>4087</v>
      </c>
      <c r="K439" s="134">
        <v>320</v>
      </c>
      <c r="L439" s="135">
        <v>1307840</v>
      </c>
      <c r="M439" s="120" t="s">
        <v>56</v>
      </c>
      <c r="N439" s="136">
        <v>104628</v>
      </c>
      <c r="O439" s="139"/>
      <c r="P439" s="132" t="s">
        <v>49</v>
      </c>
      <c r="Q439" s="141" t="s">
        <v>50</v>
      </c>
      <c r="R439" s="142">
        <f t="shared" si="6"/>
        <v>8.00006116956203</v>
      </c>
    </row>
    <row r="440" s="2" customFormat="1">
      <c r="A440" s="119">
        <f>MAX($A$19:A439)+1</f>
        <v>422</v>
      </c>
      <c r="B440" s="120" t="s">
        <v>41</v>
      </c>
      <c r="C440" s="121" t="s">
        <v>547</v>
      </c>
      <c r="D440" s="121" t="s">
        <v>588</v>
      </c>
      <c r="E440" s="122" t="s">
        <v>117</v>
      </c>
      <c r="F440" s="123" t="s">
        <v>549</v>
      </c>
      <c r="G440" s="123" t="s">
        <v>550</v>
      </c>
      <c r="H440" s="123" t="s">
        <v>637</v>
      </c>
      <c r="I440" s="133" t="s">
        <v>540</v>
      </c>
      <c r="J440" s="134">
        <v>20545</v>
      </c>
      <c r="K440" s="134">
        <v>825</v>
      </c>
      <c r="L440" s="135">
        <v>16949625</v>
      </c>
      <c r="M440" s="120" t="s">
        <v>56</v>
      </c>
      <c r="N440" s="136">
        <v>1355970</v>
      </c>
      <c r="O440" s="139"/>
      <c r="P440" s="132" t="s">
        <v>49</v>
      </c>
      <c r="Q440" s="141" t="s">
        <v>50</v>
      </c>
      <c r="R440" s="142">
        <f t="shared" si="6"/>
        <v>8</v>
      </c>
    </row>
    <row r="441" s="2" customFormat="1">
      <c r="A441" s="119">
        <f>MAX($A$19:A440)+1</f>
        <v>423</v>
      </c>
      <c r="B441" s="120" t="s">
        <v>41</v>
      </c>
      <c r="C441" s="121" t="s">
        <v>547</v>
      </c>
      <c r="D441" s="121" t="s">
        <v>588</v>
      </c>
      <c r="E441" s="122" t="s">
        <v>117</v>
      </c>
      <c r="F441" s="123" t="s">
        <v>549</v>
      </c>
      <c r="G441" s="123" t="s">
        <v>550</v>
      </c>
      <c r="H441" s="123" t="s">
        <v>638</v>
      </c>
      <c r="I441" s="133" t="s">
        <v>540</v>
      </c>
      <c r="J441" s="134">
        <v>6585</v>
      </c>
      <c r="K441" s="134">
        <v>1155</v>
      </c>
      <c r="L441" s="135">
        <v>7605675</v>
      </c>
      <c r="M441" s="120" t="s">
        <v>56</v>
      </c>
      <c r="N441" s="136">
        <v>608455</v>
      </c>
      <c r="O441" s="139"/>
      <c r="P441" s="132" t="s">
        <v>49</v>
      </c>
      <c r="Q441" s="141" t="s">
        <v>50</v>
      </c>
      <c r="R441" s="142">
        <f t="shared" si="6"/>
        <v>8.00001314807693</v>
      </c>
    </row>
    <row r="442" ht="22.5" s="2" customFormat="1">
      <c r="A442" s="119">
        <f>MAX($A$19:A441)+1</f>
        <v>424</v>
      </c>
      <c r="B442" s="120" t="s">
        <v>41</v>
      </c>
      <c r="C442" s="121" t="s">
        <v>547</v>
      </c>
      <c r="D442" s="121" t="s">
        <v>588</v>
      </c>
      <c r="E442" s="122" t="s">
        <v>117</v>
      </c>
      <c r="F442" s="123" t="s">
        <v>549</v>
      </c>
      <c r="G442" s="123" t="s">
        <v>550</v>
      </c>
      <c r="H442" s="123" t="s">
        <v>639</v>
      </c>
      <c r="I442" s="133" t="s">
        <v>540</v>
      </c>
      <c r="J442" s="134">
        <v>2374</v>
      </c>
      <c r="K442" s="134">
        <v>437</v>
      </c>
      <c r="L442" s="135">
        <v>1037438</v>
      </c>
      <c r="M442" s="120" t="s">
        <v>56</v>
      </c>
      <c r="N442" s="136">
        <v>82996</v>
      </c>
      <c r="O442" s="139"/>
      <c r="P442" s="132" t="s">
        <v>49</v>
      </c>
      <c r="Q442" s="141" t="s">
        <v>50</v>
      </c>
      <c r="R442" s="142">
        <f t="shared" si="6"/>
        <v>8.00009253565032</v>
      </c>
    </row>
    <row r="443" s="2" customFormat="1">
      <c r="A443" s="119">
        <f>MAX($A$19:A442)+1</f>
        <v>425</v>
      </c>
      <c r="B443" s="120" t="s">
        <v>41</v>
      </c>
      <c r="C443" s="121" t="s">
        <v>547</v>
      </c>
      <c r="D443" s="121" t="s">
        <v>588</v>
      </c>
      <c r="E443" s="122" t="s">
        <v>117</v>
      </c>
      <c r="F443" s="123" t="s">
        <v>549</v>
      </c>
      <c r="G443" s="123" t="s">
        <v>550</v>
      </c>
      <c r="H443" s="123" t="s">
        <v>640</v>
      </c>
      <c r="I443" s="133" t="s">
        <v>540</v>
      </c>
      <c r="J443" s="134">
        <v>7040</v>
      </c>
      <c r="K443" s="134">
        <v>830</v>
      </c>
      <c r="L443" s="135">
        <v>5843200</v>
      </c>
      <c r="M443" s="120" t="s">
        <v>56</v>
      </c>
      <c r="N443" s="136">
        <v>467456</v>
      </c>
      <c r="O443" s="139"/>
      <c r="P443" s="132" t="s">
        <v>49</v>
      </c>
      <c r="Q443" s="141" t="s">
        <v>50</v>
      </c>
      <c r="R443" s="142">
        <f t="shared" si="6"/>
        <v>8</v>
      </c>
    </row>
    <row r="444" ht="22.5" s="2" customFormat="1">
      <c r="A444" s="119">
        <f>MAX($A$19:A443)+1</f>
        <v>426</v>
      </c>
      <c r="B444" s="120" t="s">
        <v>41</v>
      </c>
      <c r="C444" s="121" t="s">
        <v>547</v>
      </c>
      <c r="D444" s="121" t="s">
        <v>588</v>
      </c>
      <c r="E444" s="122" t="s">
        <v>117</v>
      </c>
      <c r="F444" s="123" t="s">
        <v>549</v>
      </c>
      <c r="G444" s="123" t="s">
        <v>550</v>
      </c>
      <c r="H444" s="123" t="s">
        <v>641</v>
      </c>
      <c r="I444" s="133" t="s">
        <v>540</v>
      </c>
      <c r="J444" s="134">
        <v>13686</v>
      </c>
      <c r="K444" s="134">
        <v>718</v>
      </c>
      <c r="L444" s="135">
        <v>9826548</v>
      </c>
      <c r="M444" s="120" t="s">
        <v>56</v>
      </c>
      <c r="N444" s="136">
        <v>786124</v>
      </c>
      <c r="O444" s="139"/>
      <c r="P444" s="132" t="s">
        <v>49</v>
      </c>
      <c r="Q444" s="141" t="s">
        <v>50</v>
      </c>
      <c r="R444" s="142">
        <f t="shared" si="6"/>
        <v>8.00000162824219</v>
      </c>
    </row>
    <row r="445" ht="22.5" s="2" customFormat="1">
      <c r="A445" s="119">
        <f>MAX($A$19:A444)+1</f>
        <v>427</v>
      </c>
      <c r="B445" s="120" t="s">
        <v>41</v>
      </c>
      <c r="C445" s="121" t="s">
        <v>547</v>
      </c>
      <c r="D445" s="121" t="s">
        <v>588</v>
      </c>
      <c r="E445" s="122" t="s">
        <v>117</v>
      </c>
      <c r="F445" s="123" t="s">
        <v>549</v>
      </c>
      <c r="G445" s="123" t="s">
        <v>550</v>
      </c>
      <c r="H445" s="123" t="s">
        <v>642</v>
      </c>
      <c r="I445" s="133" t="s">
        <v>540</v>
      </c>
      <c r="J445" s="134">
        <v>3272</v>
      </c>
      <c r="K445" s="134">
        <v>864</v>
      </c>
      <c r="L445" s="135">
        <v>2827008</v>
      </c>
      <c r="M445" s="120" t="s">
        <v>56</v>
      </c>
      <c r="N445" s="136">
        <v>226161</v>
      </c>
      <c r="O445" s="139"/>
      <c r="P445" s="132" t="s">
        <v>49</v>
      </c>
      <c r="Q445" s="141" t="s">
        <v>50</v>
      </c>
      <c r="R445" s="142">
        <f t="shared" si="6"/>
        <v>8.00001273431133</v>
      </c>
    </row>
    <row r="446" ht="22.5" s="2" customFormat="1">
      <c r="A446" s="119">
        <f>MAX($A$19:A445)+1</f>
        <v>428</v>
      </c>
      <c r="B446" s="120" t="s">
        <v>41</v>
      </c>
      <c r="C446" s="121" t="s">
        <v>547</v>
      </c>
      <c r="D446" s="121" t="s">
        <v>588</v>
      </c>
      <c r="E446" s="122" t="s">
        <v>117</v>
      </c>
      <c r="F446" s="123" t="s">
        <v>549</v>
      </c>
      <c r="G446" s="123" t="s">
        <v>550</v>
      </c>
      <c r="H446" s="123" t="s">
        <v>643</v>
      </c>
      <c r="I446" s="133" t="s">
        <v>540</v>
      </c>
      <c r="J446" s="134">
        <v>2161</v>
      </c>
      <c r="K446" s="134">
        <v>913</v>
      </c>
      <c r="L446" s="135">
        <v>1972993</v>
      </c>
      <c r="M446" s="120" t="s">
        <v>56</v>
      </c>
      <c r="N446" s="136">
        <v>157840</v>
      </c>
      <c r="O446" s="139"/>
      <c r="P446" s="132" t="s">
        <v>49</v>
      </c>
      <c r="Q446" s="141" t="s">
        <v>50</v>
      </c>
      <c r="R446" s="142">
        <f t="shared" si="6"/>
        <v>8.00002838327353</v>
      </c>
    </row>
    <row r="447" ht="22.5" s="2" customFormat="1">
      <c r="A447" s="119">
        <f>MAX($A$19:A446)+1</f>
        <v>429</v>
      </c>
      <c r="B447" s="120" t="s">
        <v>41</v>
      </c>
      <c r="C447" s="121" t="s">
        <v>547</v>
      </c>
      <c r="D447" s="121" t="s">
        <v>588</v>
      </c>
      <c r="E447" s="122" t="s">
        <v>117</v>
      </c>
      <c r="F447" s="123" t="s">
        <v>549</v>
      </c>
      <c r="G447" s="123" t="s">
        <v>550</v>
      </c>
      <c r="H447" s="123" t="s">
        <v>644</v>
      </c>
      <c r="I447" s="133" t="s">
        <v>540</v>
      </c>
      <c r="J447" s="134">
        <v>1325</v>
      </c>
      <c r="K447" s="134">
        <v>2709</v>
      </c>
      <c r="L447" s="135">
        <v>3589425</v>
      </c>
      <c r="M447" s="120" t="s">
        <v>56</v>
      </c>
      <c r="N447" s="136">
        <v>287154</v>
      </c>
      <c r="O447" s="139"/>
      <c r="P447" s="132" t="s">
        <v>49</v>
      </c>
      <c r="Q447" s="141" t="s">
        <v>50</v>
      </c>
      <c r="R447" s="142">
        <f t="shared" si="6"/>
        <v>8</v>
      </c>
    </row>
    <row r="448" ht="22.5" s="2" customFormat="1">
      <c r="A448" s="119">
        <f>MAX($A$19:A447)+1</f>
        <v>430</v>
      </c>
      <c r="B448" s="120" t="s">
        <v>41</v>
      </c>
      <c r="C448" s="121" t="s">
        <v>547</v>
      </c>
      <c r="D448" s="121" t="s">
        <v>588</v>
      </c>
      <c r="E448" s="122" t="s">
        <v>117</v>
      </c>
      <c r="F448" s="123" t="s">
        <v>549</v>
      </c>
      <c r="G448" s="123" t="s">
        <v>550</v>
      </c>
      <c r="H448" s="123" t="s">
        <v>645</v>
      </c>
      <c r="I448" s="133" t="s">
        <v>540</v>
      </c>
      <c r="J448" s="134">
        <v>3207</v>
      </c>
      <c r="K448" s="134">
        <v>2136</v>
      </c>
      <c r="L448" s="135">
        <v>6850152</v>
      </c>
      <c r="M448" s="120" t="s">
        <v>56</v>
      </c>
      <c r="N448" s="136">
        <v>548012</v>
      </c>
      <c r="O448" s="139"/>
      <c r="P448" s="132" t="s">
        <v>49</v>
      </c>
      <c r="Q448" s="141" t="s">
        <v>50</v>
      </c>
      <c r="R448" s="142">
        <f t="shared" si="6"/>
        <v>7.99999766428541</v>
      </c>
    </row>
    <row r="449" s="2" customFormat="1">
      <c r="A449" s="119">
        <f>MAX($A$19:A448)+1</f>
        <v>431</v>
      </c>
      <c r="B449" s="120" t="s">
        <v>41</v>
      </c>
      <c r="C449" s="121" t="s">
        <v>547</v>
      </c>
      <c r="D449" s="121" t="s">
        <v>588</v>
      </c>
      <c r="E449" s="122" t="s">
        <v>117</v>
      </c>
      <c r="F449" s="123" t="s">
        <v>549</v>
      </c>
      <c r="G449" s="123" t="s">
        <v>550</v>
      </c>
      <c r="H449" s="123" t="s">
        <v>646</v>
      </c>
      <c r="I449" s="133" t="s">
        <v>540</v>
      </c>
      <c r="J449" s="134">
        <v>3600</v>
      </c>
      <c r="K449" s="134">
        <v>330</v>
      </c>
      <c r="L449" s="135">
        <v>1188000</v>
      </c>
      <c r="M449" s="120" t="s">
        <v>56</v>
      </c>
      <c r="N449" s="136">
        <v>95040</v>
      </c>
      <c r="O449" s="139"/>
      <c r="P449" s="132" t="s">
        <v>49</v>
      </c>
      <c r="Q449" s="141" t="s">
        <v>50</v>
      </c>
      <c r="R449" s="142">
        <f t="shared" si="6"/>
        <v>8</v>
      </c>
    </row>
    <row r="450" s="2" customFormat="1">
      <c r="A450" s="119">
        <f>MAX($A$19:A449)+1</f>
        <v>432</v>
      </c>
      <c r="B450" s="120" t="s">
        <v>41</v>
      </c>
      <c r="C450" s="121" t="s">
        <v>547</v>
      </c>
      <c r="D450" s="121" t="s">
        <v>588</v>
      </c>
      <c r="E450" s="122" t="s">
        <v>117</v>
      </c>
      <c r="F450" s="123" t="s">
        <v>549</v>
      </c>
      <c r="G450" s="123" t="s">
        <v>550</v>
      </c>
      <c r="H450" s="123" t="s">
        <v>647</v>
      </c>
      <c r="I450" s="133" t="s">
        <v>540</v>
      </c>
      <c r="J450" s="134">
        <v>1325</v>
      </c>
      <c r="K450" s="134">
        <v>1840</v>
      </c>
      <c r="L450" s="135">
        <v>2438000</v>
      </c>
      <c r="M450" s="120" t="s">
        <v>56</v>
      </c>
      <c r="N450" s="136">
        <v>195022</v>
      </c>
      <c r="O450" s="139"/>
      <c r="P450" s="132" t="s">
        <v>49</v>
      </c>
      <c r="Q450" s="141" t="s">
        <v>50</v>
      </c>
      <c r="R450" s="142">
        <f t="shared" si="6"/>
        <v>7.99926168990976</v>
      </c>
    </row>
    <row r="451" ht="22.5" s="2" customFormat="1">
      <c r="A451" s="119">
        <f>MAX($A$19:A450)+1</f>
        <v>433</v>
      </c>
      <c r="B451" s="120" t="s">
        <v>41</v>
      </c>
      <c r="C451" s="121" t="s">
        <v>547</v>
      </c>
      <c r="D451" s="121" t="s">
        <v>648</v>
      </c>
      <c r="E451" s="122" t="s">
        <v>117</v>
      </c>
      <c r="F451" s="123" t="s">
        <v>549</v>
      </c>
      <c r="G451" s="123" t="s">
        <v>550</v>
      </c>
      <c r="H451" s="123" t="s">
        <v>649</v>
      </c>
      <c r="I451" s="133" t="s">
        <v>540</v>
      </c>
      <c r="J451" s="134">
        <v>25000</v>
      </c>
      <c r="K451" s="134">
        <v>370</v>
      </c>
      <c r="L451" s="135">
        <v>9250000</v>
      </c>
      <c r="M451" s="120" t="s">
        <v>56</v>
      </c>
      <c r="N451" s="136">
        <v>740000</v>
      </c>
      <c r="O451" s="139"/>
      <c r="P451" s="132" t="s">
        <v>49</v>
      </c>
      <c r="Q451" s="141" t="s">
        <v>50</v>
      </c>
      <c r="R451" s="142">
        <f t="shared" si="6"/>
        <v>8</v>
      </c>
    </row>
    <row r="452" ht="22.5" s="2" customFormat="1">
      <c r="A452" s="119">
        <f>MAX($A$19:A451)+1</f>
        <v>434</v>
      </c>
      <c r="B452" s="120" t="s">
        <v>41</v>
      </c>
      <c r="C452" s="121" t="s">
        <v>547</v>
      </c>
      <c r="D452" s="121" t="s">
        <v>648</v>
      </c>
      <c r="E452" s="122" t="s">
        <v>117</v>
      </c>
      <c r="F452" s="123" t="s">
        <v>549</v>
      </c>
      <c r="G452" s="123" t="s">
        <v>550</v>
      </c>
      <c r="H452" s="123" t="s">
        <v>650</v>
      </c>
      <c r="I452" s="133" t="s">
        <v>540</v>
      </c>
      <c r="J452" s="134">
        <v>10000</v>
      </c>
      <c r="K452" s="134">
        <v>385</v>
      </c>
      <c r="L452" s="135">
        <v>3850000</v>
      </c>
      <c r="M452" s="120" t="s">
        <v>56</v>
      </c>
      <c r="N452" s="136">
        <v>308000</v>
      </c>
      <c r="O452" s="139"/>
      <c r="P452" s="132" t="s">
        <v>49</v>
      </c>
      <c r="Q452" s="141" t="s">
        <v>50</v>
      </c>
      <c r="R452" s="142">
        <f t="shared" si="6"/>
        <v>8</v>
      </c>
    </row>
    <row r="453" ht="22.5" s="2" customFormat="1">
      <c r="A453" s="119">
        <f>MAX($A$19:A452)+1</f>
        <v>435</v>
      </c>
      <c r="B453" s="120" t="s">
        <v>41</v>
      </c>
      <c r="C453" s="121" t="s">
        <v>547</v>
      </c>
      <c r="D453" s="121" t="s">
        <v>648</v>
      </c>
      <c r="E453" s="122" t="s">
        <v>117</v>
      </c>
      <c r="F453" s="123" t="s">
        <v>549</v>
      </c>
      <c r="G453" s="123" t="s">
        <v>550</v>
      </c>
      <c r="H453" s="123" t="s">
        <v>651</v>
      </c>
      <c r="I453" s="133" t="s">
        <v>540</v>
      </c>
      <c r="J453" s="134">
        <v>8400</v>
      </c>
      <c r="K453" s="134">
        <v>2960</v>
      </c>
      <c r="L453" s="135">
        <v>24864000</v>
      </c>
      <c r="M453" s="120" t="s">
        <v>56</v>
      </c>
      <c r="N453" s="136">
        <v>1989120</v>
      </c>
      <c r="O453" s="139"/>
      <c r="P453" s="132" t="s">
        <v>49</v>
      </c>
      <c r="Q453" s="141" t="s">
        <v>50</v>
      </c>
      <c r="R453" s="142">
        <f t="shared" si="6"/>
        <v>8</v>
      </c>
    </row>
    <row r="454" ht="22.5" s="2" customFormat="1">
      <c r="A454" s="119">
        <f>MAX($A$19:A453)+1</f>
        <v>436</v>
      </c>
      <c r="B454" s="120" t="s">
        <v>41</v>
      </c>
      <c r="C454" s="121" t="s">
        <v>547</v>
      </c>
      <c r="D454" s="121" t="s">
        <v>652</v>
      </c>
      <c r="E454" s="122">
        <v>45230</v>
      </c>
      <c r="F454" s="123" t="s">
        <v>653</v>
      </c>
      <c r="G454" s="123" t="s">
        <v>550</v>
      </c>
      <c r="H454" s="123" t="s">
        <v>654</v>
      </c>
      <c r="I454" s="133" t="s">
        <v>540</v>
      </c>
      <c r="J454" s="134">
        <v>344031</v>
      </c>
      <c r="K454" s="134">
        <v>450</v>
      </c>
      <c r="L454" s="135">
        <v>154813950</v>
      </c>
      <c r="M454" s="120" t="s">
        <v>56</v>
      </c>
      <c r="N454" s="136">
        <v>12385116</v>
      </c>
      <c r="O454" s="139"/>
      <c r="P454" s="132" t="s">
        <v>49</v>
      </c>
      <c r="Q454" s="141" t="s">
        <v>50</v>
      </c>
      <c r="R454" s="142">
        <f t="shared" si="6"/>
        <v>8</v>
      </c>
    </row>
    <row r="455" s="2" customFormat="1">
      <c r="A455" s="119">
        <f>MAX($A$19:A454)+1</f>
        <v>437</v>
      </c>
      <c r="B455" s="120" t="s">
        <v>41</v>
      </c>
      <c r="C455" s="121" t="s">
        <v>655</v>
      </c>
      <c r="D455" s="121" t="s">
        <v>656</v>
      </c>
      <c r="E455" s="122">
        <v>45198</v>
      </c>
      <c r="F455" s="123" t="s">
        <v>657</v>
      </c>
      <c r="G455" s="123" t="s">
        <v>658</v>
      </c>
      <c r="H455" s="123" t="s">
        <v>659</v>
      </c>
      <c r="I455" s="133" t="s">
        <v>288</v>
      </c>
      <c r="J455" s="134">
        <v>48</v>
      </c>
      <c r="K455" s="134">
        <v>29000</v>
      </c>
      <c r="L455" s="135">
        <v>1392000</v>
      </c>
      <c r="M455" s="120" t="s">
        <v>229</v>
      </c>
      <c r="N455" s="136">
        <v>139200</v>
      </c>
      <c r="O455" s="139"/>
      <c r="P455" s="132" t="s">
        <v>49</v>
      </c>
      <c r="Q455" s="141" t="s">
        <v>50</v>
      </c>
      <c r="R455" s="142">
        <f t="shared" si="6"/>
        <v>10</v>
      </c>
    </row>
    <row r="456" ht="22.5" s="2" customFormat="1">
      <c r="A456" s="119">
        <f>MAX($A$19:A455)+1</f>
        <v>438</v>
      </c>
      <c r="B456" s="120" t="s">
        <v>41</v>
      </c>
      <c r="C456" s="121" t="s">
        <v>660</v>
      </c>
      <c r="D456" s="121" t="s">
        <v>661</v>
      </c>
      <c r="E456" s="122">
        <v>45201</v>
      </c>
      <c r="F456" s="123" t="s">
        <v>662</v>
      </c>
      <c r="G456" s="123" t="s">
        <v>663</v>
      </c>
      <c r="H456" s="123" t="s">
        <v>664</v>
      </c>
      <c r="I456" s="133" t="s">
        <v>303</v>
      </c>
      <c r="J456" s="134">
        <v>8</v>
      </c>
      <c r="K456" s="134">
        <v>183000</v>
      </c>
      <c r="L456" s="135">
        <v>1464000</v>
      </c>
      <c r="M456" s="120" t="s">
        <v>229</v>
      </c>
      <c r="N456" s="136">
        <v>146400</v>
      </c>
      <c r="O456" s="139"/>
      <c r="P456" s="132" t="s">
        <v>49</v>
      </c>
      <c r="Q456" s="141" t="s">
        <v>50</v>
      </c>
      <c r="R456" s="142">
        <f t="shared" si="6"/>
        <v>10</v>
      </c>
    </row>
    <row r="457" ht="22.5" s="2" customFormat="1">
      <c r="A457" s="119">
        <f>MAX($A$19:A456)+1</f>
        <v>439</v>
      </c>
      <c r="B457" s="120" t="s">
        <v>41</v>
      </c>
      <c r="C457" s="121" t="s">
        <v>660</v>
      </c>
      <c r="D457" s="121" t="s">
        <v>661</v>
      </c>
      <c r="E457" s="122">
        <v>45201</v>
      </c>
      <c r="F457" s="123" t="s">
        <v>662</v>
      </c>
      <c r="G457" s="123" t="s">
        <v>663</v>
      </c>
      <c r="H457" s="123" t="s">
        <v>665</v>
      </c>
      <c r="I457" s="133" t="s">
        <v>303</v>
      </c>
      <c r="J457" s="134">
        <v>4</v>
      </c>
      <c r="K457" s="134">
        <v>104545</v>
      </c>
      <c r="L457" s="135">
        <v>418180</v>
      </c>
      <c r="M457" s="120" t="s">
        <v>229</v>
      </c>
      <c r="N457" s="136">
        <v>41818</v>
      </c>
      <c r="O457" s="139"/>
      <c r="P457" s="132" t="s">
        <v>49</v>
      </c>
      <c r="Q457" s="141" t="s">
        <v>50</v>
      </c>
      <c r="R457" s="142">
        <f t="shared" si="6"/>
        <v>10</v>
      </c>
    </row>
    <row r="458" ht="22.5" s="2" customFormat="1">
      <c r="A458" s="119">
        <f>MAX($A$19:A457)+1</f>
        <v>440</v>
      </c>
      <c r="B458" s="120" t="s">
        <v>41</v>
      </c>
      <c r="C458" s="121" t="s">
        <v>660</v>
      </c>
      <c r="D458" s="121" t="s">
        <v>661</v>
      </c>
      <c r="E458" s="122">
        <v>45201</v>
      </c>
      <c r="F458" s="123" t="s">
        <v>662</v>
      </c>
      <c r="G458" s="123" t="s">
        <v>663</v>
      </c>
      <c r="H458" s="123" t="s">
        <v>666</v>
      </c>
      <c r="I458" s="133" t="s">
        <v>303</v>
      </c>
      <c r="J458" s="134">
        <v>4</v>
      </c>
      <c r="K458" s="134">
        <v>96000</v>
      </c>
      <c r="L458" s="135">
        <v>384000</v>
      </c>
      <c r="M458" s="120" t="s">
        <v>229</v>
      </c>
      <c r="N458" s="136">
        <v>38400</v>
      </c>
      <c r="O458" s="139"/>
      <c r="P458" s="132" t="s">
        <v>49</v>
      </c>
      <c r="Q458" s="141" t="s">
        <v>50</v>
      </c>
      <c r="R458" s="142">
        <f t="shared" si="6"/>
        <v>10</v>
      </c>
    </row>
    <row r="459" ht="22.5" s="2" customFormat="1">
      <c r="A459" s="119">
        <f>MAX($A$19:A458)+1</f>
        <v>441</v>
      </c>
      <c r="B459" s="120" t="s">
        <v>41</v>
      </c>
      <c r="C459" s="121" t="s">
        <v>660</v>
      </c>
      <c r="D459" s="121" t="s">
        <v>667</v>
      </c>
      <c r="E459" s="122">
        <v>45201</v>
      </c>
      <c r="F459" s="123" t="s">
        <v>662</v>
      </c>
      <c r="G459" s="123" t="s">
        <v>663</v>
      </c>
      <c r="H459" s="123" t="s">
        <v>668</v>
      </c>
      <c r="I459" s="133" t="s">
        <v>669</v>
      </c>
      <c r="J459" s="134">
        <v>1</v>
      </c>
      <c r="K459" s="134">
        <v>100000</v>
      </c>
      <c r="L459" s="135">
        <v>100000</v>
      </c>
      <c r="M459" s="120" t="s">
        <v>56</v>
      </c>
      <c r="N459" s="136">
        <v>8000</v>
      </c>
      <c r="O459" s="139"/>
      <c r="P459" s="132" t="s">
        <v>49</v>
      </c>
      <c r="Q459" s="141" t="s">
        <v>50</v>
      </c>
      <c r="R459" s="142">
        <f t="shared" si="6"/>
        <v>8</v>
      </c>
    </row>
    <row r="460" ht="22.5" s="2" customFormat="1">
      <c r="A460" s="119">
        <f>MAX($A$19:A459)+1</f>
        <v>442</v>
      </c>
      <c r="B460" s="120" t="s">
        <v>41</v>
      </c>
      <c r="C460" s="121" t="s">
        <v>660</v>
      </c>
      <c r="D460" s="121" t="s">
        <v>667</v>
      </c>
      <c r="E460" s="122">
        <v>45201</v>
      </c>
      <c r="F460" s="123" t="s">
        <v>662</v>
      </c>
      <c r="G460" s="123" t="s">
        <v>663</v>
      </c>
      <c r="H460" s="123" t="s">
        <v>670</v>
      </c>
      <c r="I460" s="133" t="s">
        <v>669</v>
      </c>
      <c r="J460" s="134">
        <v>1</v>
      </c>
      <c r="K460" s="134">
        <v>100000</v>
      </c>
      <c r="L460" s="135">
        <v>100000</v>
      </c>
      <c r="M460" s="120" t="s">
        <v>56</v>
      </c>
      <c r="N460" s="136">
        <v>8000</v>
      </c>
      <c r="O460" s="139"/>
      <c r="P460" s="132" t="s">
        <v>49</v>
      </c>
      <c r="Q460" s="141" t="s">
        <v>50</v>
      </c>
      <c r="R460" s="142">
        <f t="shared" si="6"/>
        <v>8</v>
      </c>
    </row>
    <row r="461" ht="22.5" s="2" customFormat="1">
      <c r="A461" s="119">
        <f>MAX($A$19:A460)+1</f>
        <v>443</v>
      </c>
      <c r="B461" s="120" t="s">
        <v>41</v>
      </c>
      <c r="C461" s="121" t="s">
        <v>660</v>
      </c>
      <c r="D461" s="121" t="s">
        <v>667</v>
      </c>
      <c r="E461" s="122">
        <v>45201</v>
      </c>
      <c r="F461" s="123" t="s">
        <v>662</v>
      </c>
      <c r="G461" s="123" t="s">
        <v>663</v>
      </c>
      <c r="H461" s="123" t="s">
        <v>671</v>
      </c>
      <c r="I461" s="133" t="s">
        <v>669</v>
      </c>
      <c r="J461" s="134">
        <v>1</v>
      </c>
      <c r="K461" s="134">
        <v>630000</v>
      </c>
      <c r="L461" s="135">
        <v>630000</v>
      </c>
      <c r="M461" s="120" t="s">
        <v>56</v>
      </c>
      <c r="N461" s="136">
        <v>50400</v>
      </c>
      <c r="O461" s="139"/>
      <c r="P461" s="132" t="s">
        <v>49</v>
      </c>
      <c r="Q461" s="141" t="s">
        <v>50</v>
      </c>
      <c r="R461" s="142">
        <f t="shared" si="6"/>
        <v>8</v>
      </c>
    </row>
    <row r="462" ht="22.5" s="2" customFormat="1">
      <c r="A462" s="119">
        <f>MAX($A$19:A461)+1</f>
        <v>444</v>
      </c>
      <c r="B462" s="120" t="s">
        <v>41</v>
      </c>
      <c r="C462" s="121" t="s">
        <v>660</v>
      </c>
      <c r="D462" s="121" t="s">
        <v>667</v>
      </c>
      <c r="E462" s="122">
        <v>45201</v>
      </c>
      <c r="F462" s="123" t="s">
        <v>662</v>
      </c>
      <c r="G462" s="123" t="s">
        <v>663</v>
      </c>
      <c r="H462" s="123" t="s">
        <v>672</v>
      </c>
      <c r="I462" s="133" t="s">
        <v>669</v>
      </c>
      <c r="J462" s="134">
        <v>1</v>
      </c>
      <c r="K462" s="134">
        <v>600000</v>
      </c>
      <c r="L462" s="135">
        <v>600000</v>
      </c>
      <c r="M462" s="120" t="s">
        <v>56</v>
      </c>
      <c r="N462" s="136">
        <v>48000</v>
      </c>
      <c r="O462" s="139"/>
      <c r="P462" s="132" t="s">
        <v>49</v>
      </c>
      <c r="Q462" s="141" t="s">
        <v>50</v>
      </c>
      <c r="R462" s="142">
        <f t="shared" si="6"/>
        <v>8</v>
      </c>
    </row>
    <row r="463" ht="22.5" s="2" customFormat="1">
      <c r="A463" s="119">
        <f>MAX($A$19:A462)+1</f>
        <v>445</v>
      </c>
      <c r="B463" s="120" t="s">
        <v>41</v>
      </c>
      <c r="C463" s="121" t="s">
        <v>660</v>
      </c>
      <c r="D463" s="121" t="s">
        <v>667</v>
      </c>
      <c r="E463" s="122">
        <v>45201</v>
      </c>
      <c r="F463" s="123" t="s">
        <v>662</v>
      </c>
      <c r="G463" s="123" t="s">
        <v>663</v>
      </c>
      <c r="H463" s="123" t="s">
        <v>673</v>
      </c>
      <c r="I463" s="133" t="s">
        <v>98</v>
      </c>
      <c r="J463" s="134">
        <v>1</v>
      </c>
      <c r="K463" s="134">
        <v>315000</v>
      </c>
      <c r="L463" s="135">
        <v>315000</v>
      </c>
      <c r="M463" s="120" t="s">
        <v>56</v>
      </c>
      <c r="N463" s="136">
        <v>25200</v>
      </c>
      <c r="O463" s="139"/>
      <c r="P463" s="132" t="s">
        <v>49</v>
      </c>
      <c r="Q463" s="141" t="s">
        <v>50</v>
      </c>
      <c r="R463" s="142">
        <f t="shared" si="6"/>
        <v>8</v>
      </c>
    </row>
    <row r="464" ht="22.5" s="2" customFormat="1">
      <c r="A464" s="119">
        <f>MAX($A$19:A463)+1</f>
        <v>446</v>
      </c>
      <c r="B464" s="120" t="s">
        <v>41</v>
      </c>
      <c r="C464" s="121" t="s">
        <v>660</v>
      </c>
      <c r="D464" s="121" t="s">
        <v>667</v>
      </c>
      <c r="E464" s="122">
        <v>45201</v>
      </c>
      <c r="F464" s="123" t="s">
        <v>662</v>
      </c>
      <c r="G464" s="123" t="s">
        <v>663</v>
      </c>
      <c r="H464" s="123" t="s">
        <v>674</v>
      </c>
      <c r="I464" s="133" t="s">
        <v>98</v>
      </c>
      <c r="J464" s="134">
        <v>1</v>
      </c>
      <c r="K464" s="134">
        <v>575000</v>
      </c>
      <c r="L464" s="135">
        <v>575000</v>
      </c>
      <c r="M464" s="120" t="s">
        <v>56</v>
      </c>
      <c r="N464" s="136">
        <v>46000</v>
      </c>
      <c r="O464" s="139"/>
      <c r="P464" s="132" t="s">
        <v>49</v>
      </c>
      <c r="Q464" s="141" t="s">
        <v>50</v>
      </c>
      <c r="R464" s="142">
        <f t="shared" si="6"/>
        <v>8</v>
      </c>
    </row>
    <row r="465" ht="22.5" s="2" customFormat="1">
      <c r="A465" s="119">
        <f>MAX($A$19:A464)+1</f>
        <v>447</v>
      </c>
      <c r="B465" s="120" t="s">
        <v>41</v>
      </c>
      <c r="C465" s="121" t="s">
        <v>660</v>
      </c>
      <c r="D465" s="121" t="s">
        <v>667</v>
      </c>
      <c r="E465" s="122">
        <v>45201</v>
      </c>
      <c r="F465" s="123" t="s">
        <v>662</v>
      </c>
      <c r="G465" s="123" t="s">
        <v>663</v>
      </c>
      <c r="H465" s="123" t="s">
        <v>675</v>
      </c>
      <c r="I465" s="133" t="s">
        <v>98</v>
      </c>
      <c r="J465" s="134">
        <v>1</v>
      </c>
      <c r="K465" s="134">
        <v>255000</v>
      </c>
      <c r="L465" s="135">
        <v>255000</v>
      </c>
      <c r="M465" s="120" t="s">
        <v>56</v>
      </c>
      <c r="N465" s="136">
        <v>20400</v>
      </c>
      <c r="O465" s="139"/>
      <c r="P465" s="132" t="s">
        <v>49</v>
      </c>
      <c r="Q465" s="141" t="s">
        <v>50</v>
      </c>
      <c r="R465" s="142">
        <f t="shared" si="6"/>
        <v>8</v>
      </c>
    </row>
    <row r="466" ht="22.5" s="2" customFormat="1">
      <c r="A466" s="119">
        <f>MAX($A$19:A465)+1</f>
        <v>448</v>
      </c>
      <c r="B466" s="120" t="s">
        <v>41</v>
      </c>
      <c r="C466" s="121" t="s">
        <v>660</v>
      </c>
      <c r="D466" s="121" t="s">
        <v>667</v>
      </c>
      <c r="E466" s="122">
        <v>45201</v>
      </c>
      <c r="F466" s="123" t="s">
        <v>662</v>
      </c>
      <c r="G466" s="123" t="s">
        <v>663</v>
      </c>
      <c r="H466" s="123" t="s">
        <v>676</v>
      </c>
      <c r="I466" s="133" t="s">
        <v>98</v>
      </c>
      <c r="J466" s="134">
        <v>1</v>
      </c>
      <c r="K466" s="134">
        <v>730000</v>
      </c>
      <c r="L466" s="135">
        <v>730000</v>
      </c>
      <c r="M466" s="120" t="s">
        <v>56</v>
      </c>
      <c r="N466" s="136">
        <v>58400</v>
      </c>
      <c r="O466" s="139"/>
      <c r="P466" s="132" t="s">
        <v>49</v>
      </c>
      <c r="Q466" s="141" t="s">
        <v>50</v>
      </c>
      <c r="R466" s="142">
        <f t="shared" si="6"/>
        <v>8</v>
      </c>
    </row>
    <row r="467" ht="22.5" s="2" customFormat="1">
      <c r="A467" s="119">
        <f>MAX($A$19:A466)+1</f>
        <v>449</v>
      </c>
      <c r="B467" s="120" t="s">
        <v>41</v>
      </c>
      <c r="C467" s="121" t="s">
        <v>660</v>
      </c>
      <c r="D467" s="121" t="s">
        <v>667</v>
      </c>
      <c r="E467" s="122">
        <v>45201</v>
      </c>
      <c r="F467" s="123" t="s">
        <v>662</v>
      </c>
      <c r="G467" s="123" t="s">
        <v>663</v>
      </c>
      <c r="H467" s="123" t="s">
        <v>677</v>
      </c>
      <c r="I467" s="133" t="s">
        <v>98</v>
      </c>
      <c r="J467" s="134">
        <v>1</v>
      </c>
      <c r="K467" s="134">
        <v>20000</v>
      </c>
      <c r="L467" s="135">
        <v>20000</v>
      </c>
      <c r="M467" s="120" t="s">
        <v>56</v>
      </c>
      <c r="N467" s="136">
        <v>1600</v>
      </c>
      <c r="O467" s="139"/>
      <c r="P467" s="132" t="s">
        <v>49</v>
      </c>
      <c r="Q467" s="141" t="s">
        <v>50</v>
      </c>
      <c r="R467" s="142">
        <f t="shared" si="6"/>
        <v>8</v>
      </c>
    </row>
    <row r="468" ht="22.5" s="2" customFormat="1">
      <c r="A468" s="119">
        <f>MAX($A$19:A467)+1</f>
        <v>450</v>
      </c>
      <c r="B468" s="120" t="s">
        <v>41</v>
      </c>
      <c r="C468" s="121" t="s">
        <v>660</v>
      </c>
      <c r="D468" s="121" t="s">
        <v>678</v>
      </c>
      <c r="E468" s="122" t="s">
        <v>679</v>
      </c>
      <c r="F468" s="123" t="s">
        <v>662</v>
      </c>
      <c r="G468" s="123" t="s">
        <v>663</v>
      </c>
      <c r="H468" s="123" t="s">
        <v>666</v>
      </c>
      <c r="I468" s="133" t="s">
        <v>303</v>
      </c>
      <c r="J468" s="134">
        <v>20</v>
      </c>
      <c r="K468" s="134">
        <v>96000</v>
      </c>
      <c r="L468" s="135">
        <v>1920000</v>
      </c>
      <c r="M468" s="120" t="s">
        <v>229</v>
      </c>
      <c r="N468" s="136">
        <v>192000</v>
      </c>
      <c r="O468" s="139"/>
      <c r="P468" s="132" t="s">
        <v>49</v>
      </c>
      <c r="Q468" s="141" t="s">
        <v>50</v>
      </c>
      <c r="R468" s="142">
        <f ref="R468:R531" t="shared" si="7">N468/L468*100</f>
        <v>10</v>
      </c>
    </row>
    <row r="469" ht="22.5" s="2" customFormat="1">
      <c r="A469" s="119">
        <f>MAX($A$19:A468)+1</f>
        <v>451</v>
      </c>
      <c r="B469" s="120" t="s">
        <v>41</v>
      </c>
      <c r="C469" s="121" t="s">
        <v>660</v>
      </c>
      <c r="D469" s="121" t="s">
        <v>678</v>
      </c>
      <c r="E469" s="122" t="s">
        <v>679</v>
      </c>
      <c r="F469" s="123" t="s">
        <v>662</v>
      </c>
      <c r="G469" s="123" t="s">
        <v>663</v>
      </c>
      <c r="H469" s="123" t="s">
        <v>664</v>
      </c>
      <c r="I469" s="133" t="s">
        <v>303</v>
      </c>
      <c r="J469" s="134">
        <v>21</v>
      </c>
      <c r="K469" s="134">
        <v>168300</v>
      </c>
      <c r="L469" s="135">
        <v>3534300</v>
      </c>
      <c r="M469" s="120" t="s">
        <v>229</v>
      </c>
      <c r="N469" s="136">
        <v>353430</v>
      </c>
      <c r="O469" s="139"/>
      <c r="P469" s="132" t="s">
        <v>49</v>
      </c>
      <c r="Q469" s="141" t="s">
        <v>50</v>
      </c>
      <c r="R469" s="142">
        <f t="shared" si="7"/>
        <v>10</v>
      </c>
    </row>
    <row r="470" ht="22.5" s="2" customFormat="1">
      <c r="A470" s="119">
        <f>MAX($A$19:A469)+1</f>
        <v>452</v>
      </c>
      <c r="B470" s="120" t="s">
        <v>41</v>
      </c>
      <c r="C470" s="121" t="s">
        <v>660</v>
      </c>
      <c r="D470" s="121" t="s">
        <v>680</v>
      </c>
      <c r="E470" s="122" t="s">
        <v>679</v>
      </c>
      <c r="F470" s="123" t="s">
        <v>662</v>
      </c>
      <c r="G470" s="123" t="s">
        <v>663</v>
      </c>
      <c r="H470" s="123" t="s">
        <v>681</v>
      </c>
      <c r="I470" s="133" t="s">
        <v>669</v>
      </c>
      <c r="J470" s="134">
        <v>1</v>
      </c>
      <c r="K470" s="134">
        <v>900000</v>
      </c>
      <c r="L470" s="135">
        <v>900000</v>
      </c>
      <c r="M470" s="120" t="s">
        <v>56</v>
      </c>
      <c r="N470" s="136">
        <v>72000</v>
      </c>
      <c r="O470" s="139"/>
      <c r="P470" s="132" t="s">
        <v>49</v>
      </c>
      <c r="Q470" s="141" t="s">
        <v>50</v>
      </c>
      <c r="R470" s="142">
        <f t="shared" si="7"/>
        <v>8</v>
      </c>
    </row>
    <row r="471" ht="22.5" s="2" customFormat="1">
      <c r="A471" s="119">
        <f>MAX($A$19:A470)+1</f>
        <v>453</v>
      </c>
      <c r="B471" s="120" t="s">
        <v>41</v>
      </c>
      <c r="C471" s="121" t="s">
        <v>660</v>
      </c>
      <c r="D471" s="121" t="s">
        <v>680</v>
      </c>
      <c r="E471" s="122" t="s">
        <v>679</v>
      </c>
      <c r="F471" s="123" t="s">
        <v>662</v>
      </c>
      <c r="G471" s="123" t="s">
        <v>663</v>
      </c>
      <c r="H471" s="123" t="s">
        <v>682</v>
      </c>
      <c r="I471" s="133" t="s">
        <v>669</v>
      </c>
      <c r="J471" s="134">
        <v>1</v>
      </c>
      <c r="K471" s="134">
        <v>150000</v>
      </c>
      <c r="L471" s="135">
        <v>150000</v>
      </c>
      <c r="M471" s="120" t="s">
        <v>56</v>
      </c>
      <c r="N471" s="136">
        <v>12000</v>
      </c>
      <c r="O471" s="139"/>
      <c r="P471" s="132" t="s">
        <v>49</v>
      </c>
      <c r="Q471" s="141" t="s">
        <v>50</v>
      </c>
      <c r="R471" s="142">
        <f t="shared" si="7"/>
        <v>8</v>
      </c>
    </row>
    <row r="472" ht="22.5" s="2" customFormat="1">
      <c r="A472" s="119">
        <f>MAX($A$19:A471)+1</f>
        <v>454</v>
      </c>
      <c r="B472" s="120" t="s">
        <v>41</v>
      </c>
      <c r="C472" s="121" t="s">
        <v>660</v>
      </c>
      <c r="D472" s="121" t="s">
        <v>680</v>
      </c>
      <c r="E472" s="122" t="s">
        <v>679</v>
      </c>
      <c r="F472" s="123" t="s">
        <v>662</v>
      </c>
      <c r="G472" s="123" t="s">
        <v>663</v>
      </c>
      <c r="H472" s="123" t="s">
        <v>683</v>
      </c>
      <c r="I472" s="133" t="s">
        <v>669</v>
      </c>
      <c r="J472" s="134">
        <v>1</v>
      </c>
      <c r="K472" s="134">
        <v>100000</v>
      </c>
      <c r="L472" s="135">
        <v>100000</v>
      </c>
      <c r="M472" s="120" t="s">
        <v>56</v>
      </c>
      <c r="N472" s="136">
        <v>8000</v>
      </c>
      <c r="O472" s="139"/>
      <c r="P472" s="132" t="s">
        <v>49</v>
      </c>
      <c r="Q472" s="141" t="s">
        <v>50</v>
      </c>
      <c r="R472" s="142">
        <f t="shared" si="7"/>
        <v>8</v>
      </c>
    </row>
    <row r="473" ht="22.5" s="2" customFormat="1">
      <c r="A473" s="119">
        <f>MAX($A$19:A472)+1</f>
        <v>455</v>
      </c>
      <c r="B473" s="120" t="s">
        <v>41</v>
      </c>
      <c r="C473" s="121" t="s">
        <v>660</v>
      </c>
      <c r="D473" s="121" t="s">
        <v>680</v>
      </c>
      <c r="E473" s="122" t="s">
        <v>679</v>
      </c>
      <c r="F473" s="123" t="s">
        <v>662</v>
      </c>
      <c r="G473" s="123" t="s">
        <v>663</v>
      </c>
      <c r="H473" s="123" t="s">
        <v>684</v>
      </c>
      <c r="I473" s="133" t="s">
        <v>669</v>
      </c>
      <c r="J473" s="134">
        <v>1</v>
      </c>
      <c r="K473" s="134">
        <v>1200000</v>
      </c>
      <c r="L473" s="135">
        <v>1200000</v>
      </c>
      <c r="M473" s="120" t="s">
        <v>56</v>
      </c>
      <c r="N473" s="136">
        <v>96000</v>
      </c>
      <c r="O473" s="139"/>
      <c r="P473" s="132" t="s">
        <v>49</v>
      </c>
      <c r="Q473" s="141" t="s">
        <v>50</v>
      </c>
      <c r="R473" s="142">
        <f t="shared" si="7"/>
        <v>8</v>
      </c>
    </row>
    <row r="474" ht="22.5" s="2" customFormat="1">
      <c r="A474" s="119">
        <f>MAX($A$19:A473)+1</f>
        <v>456</v>
      </c>
      <c r="B474" s="120" t="s">
        <v>41</v>
      </c>
      <c r="C474" s="121" t="s">
        <v>660</v>
      </c>
      <c r="D474" s="121" t="s">
        <v>685</v>
      </c>
      <c r="E474" s="122" t="s">
        <v>686</v>
      </c>
      <c r="F474" s="123" t="s">
        <v>662</v>
      </c>
      <c r="G474" s="123" t="s">
        <v>663</v>
      </c>
      <c r="H474" s="123" t="s">
        <v>687</v>
      </c>
      <c r="I474" s="133" t="s">
        <v>669</v>
      </c>
      <c r="J474" s="134">
        <v>1</v>
      </c>
      <c r="K474" s="134">
        <v>380000</v>
      </c>
      <c r="L474" s="135">
        <v>380000</v>
      </c>
      <c r="M474" s="120" t="s">
        <v>56</v>
      </c>
      <c r="N474" s="136">
        <v>30400</v>
      </c>
      <c r="O474" s="139"/>
      <c r="P474" s="132" t="s">
        <v>49</v>
      </c>
      <c r="Q474" s="141" t="s">
        <v>50</v>
      </c>
      <c r="R474" s="142">
        <f t="shared" si="7"/>
        <v>8</v>
      </c>
    </row>
    <row r="475" ht="22.5" s="2" customFormat="1">
      <c r="A475" s="119">
        <f>MAX($A$19:A474)+1</f>
        <v>457</v>
      </c>
      <c r="B475" s="120" t="s">
        <v>41</v>
      </c>
      <c r="C475" s="121" t="s">
        <v>660</v>
      </c>
      <c r="D475" s="121" t="s">
        <v>685</v>
      </c>
      <c r="E475" s="122" t="s">
        <v>686</v>
      </c>
      <c r="F475" s="123" t="s">
        <v>662</v>
      </c>
      <c r="G475" s="123" t="s">
        <v>663</v>
      </c>
      <c r="H475" s="123" t="s">
        <v>688</v>
      </c>
      <c r="I475" s="133" t="s">
        <v>98</v>
      </c>
      <c r="J475" s="134">
        <v>1</v>
      </c>
      <c r="K475" s="134">
        <v>315000</v>
      </c>
      <c r="L475" s="135">
        <v>315000</v>
      </c>
      <c r="M475" s="120" t="s">
        <v>56</v>
      </c>
      <c r="N475" s="136">
        <v>25200</v>
      </c>
      <c r="O475" s="139"/>
      <c r="P475" s="132" t="s">
        <v>49</v>
      </c>
      <c r="Q475" s="141" t="s">
        <v>50</v>
      </c>
      <c r="R475" s="142">
        <f t="shared" si="7"/>
        <v>8</v>
      </c>
    </row>
    <row r="476" ht="22.5" s="2" customFormat="1">
      <c r="A476" s="119">
        <f>MAX($A$19:A475)+1</f>
        <v>458</v>
      </c>
      <c r="B476" s="120" t="s">
        <v>41</v>
      </c>
      <c r="C476" s="121" t="s">
        <v>660</v>
      </c>
      <c r="D476" s="121" t="s">
        <v>689</v>
      </c>
      <c r="E476" s="122">
        <v>45227</v>
      </c>
      <c r="F476" s="123" t="s">
        <v>662</v>
      </c>
      <c r="G476" s="123" t="s">
        <v>663</v>
      </c>
      <c r="H476" s="123" t="s">
        <v>664</v>
      </c>
      <c r="I476" s="133" t="s">
        <v>303</v>
      </c>
      <c r="J476" s="134">
        <v>8</v>
      </c>
      <c r="K476" s="134">
        <v>183000</v>
      </c>
      <c r="L476" s="135">
        <v>1464000</v>
      </c>
      <c r="M476" s="120" t="s">
        <v>229</v>
      </c>
      <c r="N476" s="136">
        <v>146400</v>
      </c>
      <c r="O476" s="139"/>
      <c r="P476" s="132" t="s">
        <v>49</v>
      </c>
      <c r="Q476" s="141" t="s">
        <v>50</v>
      </c>
      <c r="R476" s="142">
        <f t="shared" si="7"/>
        <v>10</v>
      </c>
    </row>
    <row r="477" ht="22.5" s="2" customFormat="1">
      <c r="A477" s="119">
        <f>MAX($A$19:A476)+1</f>
        <v>459</v>
      </c>
      <c r="B477" s="120" t="s">
        <v>41</v>
      </c>
      <c r="C477" s="121" t="s">
        <v>92</v>
      </c>
      <c r="D477" s="121" t="s">
        <v>690</v>
      </c>
      <c r="E477" s="122">
        <v>45229</v>
      </c>
      <c r="F477" s="123" t="s">
        <v>691</v>
      </c>
      <c r="G477" s="123" t="s">
        <v>692</v>
      </c>
      <c r="H477" s="123" t="s">
        <v>693</v>
      </c>
      <c r="I477" s="133" t="s">
        <v>100</v>
      </c>
      <c r="J477" s="134">
        <v>850000</v>
      </c>
      <c r="K477" s="134">
        <v>1190</v>
      </c>
      <c r="L477" s="135">
        <v>1011500000</v>
      </c>
      <c r="M477" s="120" t="s">
        <v>56</v>
      </c>
      <c r="N477" s="136">
        <v>80920000</v>
      </c>
      <c r="O477" s="139"/>
      <c r="P477" s="132" t="s">
        <v>49</v>
      </c>
      <c r="Q477" s="141" t="s">
        <v>50</v>
      </c>
      <c r="R477" s="142">
        <f t="shared" si="7"/>
        <v>8</v>
      </c>
    </row>
    <row r="478" s="2" customFormat="1">
      <c r="A478" s="119">
        <f>MAX($A$19:A477)+1</f>
        <v>460</v>
      </c>
      <c r="B478" s="120" t="s">
        <v>41</v>
      </c>
      <c r="C478" s="121" t="s">
        <v>92</v>
      </c>
      <c r="D478" s="121" t="s">
        <v>694</v>
      </c>
      <c r="E478" s="122">
        <v>45229</v>
      </c>
      <c r="F478" s="123" t="s">
        <v>691</v>
      </c>
      <c r="G478" s="123" t="s">
        <v>692</v>
      </c>
      <c r="H478" s="123" t="s">
        <v>695</v>
      </c>
      <c r="I478" s="133" t="s">
        <v>540</v>
      </c>
      <c r="J478" s="134">
        <v>700000</v>
      </c>
      <c r="K478" s="134">
        <v>1150</v>
      </c>
      <c r="L478" s="135">
        <v>805000000</v>
      </c>
      <c r="M478" s="120" t="s">
        <v>56</v>
      </c>
      <c r="N478" s="136">
        <v>64400000</v>
      </c>
      <c r="O478" s="139"/>
      <c r="P478" s="132" t="s">
        <v>49</v>
      </c>
      <c r="Q478" s="141" t="s">
        <v>50</v>
      </c>
      <c r="R478" s="142">
        <f t="shared" si="7"/>
        <v>8</v>
      </c>
    </row>
    <row r="479" s="2" customFormat="1">
      <c r="A479" s="119">
        <f>MAX($A$19:A478)+1</f>
        <v>461</v>
      </c>
      <c r="B479" s="120" t="s">
        <v>41</v>
      </c>
      <c r="C479" s="121" t="s">
        <v>92</v>
      </c>
      <c r="D479" s="121" t="s">
        <v>696</v>
      </c>
      <c r="E479" s="122" t="s">
        <v>117</v>
      </c>
      <c r="F479" s="123" t="s">
        <v>691</v>
      </c>
      <c r="G479" s="123" t="s">
        <v>692</v>
      </c>
      <c r="H479" s="123" t="s">
        <v>697</v>
      </c>
      <c r="I479" s="133" t="s">
        <v>100</v>
      </c>
      <c r="J479" s="134">
        <v>6728</v>
      </c>
      <c r="K479" s="134">
        <v>45310</v>
      </c>
      <c r="L479" s="135">
        <v>304845680</v>
      </c>
      <c r="M479" s="120" t="s">
        <v>56</v>
      </c>
      <c r="N479" s="136">
        <v>24387655</v>
      </c>
      <c r="O479" s="139"/>
      <c r="P479" s="132" t="s">
        <v>49</v>
      </c>
      <c r="Q479" s="141" t="s">
        <v>50</v>
      </c>
      <c r="R479" s="142">
        <f t="shared" si="7"/>
        <v>8.0000001968209</v>
      </c>
    </row>
    <row r="480" s="2" customFormat="1">
      <c r="A480" s="119">
        <f>MAX($A$19:A479)+1</f>
        <v>462</v>
      </c>
      <c r="B480" s="120" t="s">
        <v>41</v>
      </c>
      <c r="C480" s="121" t="s">
        <v>92</v>
      </c>
      <c r="D480" s="121" t="s">
        <v>696</v>
      </c>
      <c r="E480" s="122" t="s">
        <v>117</v>
      </c>
      <c r="F480" s="123" t="s">
        <v>691</v>
      </c>
      <c r="G480" s="123" t="s">
        <v>692</v>
      </c>
      <c r="H480" s="123" t="s">
        <v>698</v>
      </c>
      <c r="I480" s="133" t="s">
        <v>100</v>
      </c>
      <c r="J480" s="134">
        <v>3817</v>
      </c>
      <c r="K480" s="134">
        <v>58880</v>
      </c>
      <c r="L480" s="135">
        <v>224744960</v>
      </c>
      <c r="M480" s="120" t="s">
        <v>56</v>
      </c>
      <c r="N480" s="136">
        <v>17979597</v>
      </c>
      <c r="O480" s="139"/>
      <c r="P480" s="132" t="s">
        <v>49</v>
      </c>
      <c r="Q480" s="141" t="s">
        <v>50</v>
      </c>
      <c r="R480" s="142">
        <f t="shared" si="7"/>
        <v>8.00000008898976</v>
      </c>
    </row>
    <row r="481" s="2" customFormat="1">
      <c r="A481" s="119">
        <f>MAX($A$19:A480)+1</f>
        <v>463</v>
      </c>
      <c r="B481" s="120" t="s">
        <v>41</v>
      </c>
      <c r="C481" s="121" t="s">
        <v>92</v>
      </c>
      <c r="D481" s="121" t="s">
        <v>696</v>
      </c>
      <c r="E481" s="122" t="s">
        <v>117</v>
      </c>
      <c r="F481" s="123" t="s">
        <v>691</v>
      </c>
      <c r="G481" s="123" t="s">
        <v>692</v>
      </c>
      <c r="H481" s="123" t="s">
        <v>699</v>
      </c>
      <c r="I481" s="133" t="s">
        <v>100</v>
      </c>
      <c r="J481" s="134">
        <v>10096</v>
      </c>
      <c r="K481" s="134">
        <v>66029</v>
      </c>
      <c r="L481" s="135">
        <v>666628784</v>
      </c>
      <c r="M481" s="120" t="s">
        <v>56</v>
      </c>
      <c r="N481" s="136">
        <v>53330303</v>
      </c>
      <c r="O481" s="139"/>
      <c r="P481" s="132" t="s">
        <v>49</v>
      </c>
      <c r="Q481" s="141" t="s">
        <v>50</v>
      </c>
      <c r="R481" s="142">
        <f t="shared" si="7"/>
        <v>8.00000004200239</v>
      </c>
    </row>
    <row r="482" s="2" customFormat="1">
      <c r="A482" s="119">
        <f>MAX($A$19:A481)+1</f>
        <v>464</v>
      </c>
      <c r="B482" s="120" t="s">
        <v>41</v>
      </c>
      <c r="C482" s="121" t="s">
        <v>92</v>
      </c>
      <c r="D482" s="121" t="s">
        <v>696</v>
      </c>
      <c r="E482" s="122" t="s">
        <v>117</v>
      </c>
      <c r="F482" s="123" t="s">
        <v>691</v>
      </c>
      <c r="G482" s="123" t="s">
        <v>692</v>
      </c>
      <c r="H482" s="123" t="s">
        <v>700</v>
      </c>
      <c r="I482" s="133" t="s">
        <v>100</v>
      </c>
      <c r="J482" s="134">
        <v>5615</v>
      </c>
      <c r="K482" s="134">
        <v>48597</v>
      </c>
      <c r="L482" s="135">
        <v>272872155</v>
      </c>
      <c r="M482" s="120" t="s">
        <v>56</v>
      </c>
      <c r="N482" s="136">
        <v>21829773</v>
      </c>
      <c r="O482" s="139"/>
      <c r="P482" s="132" t="s">
        <v>49</v>
      </c>
      <c r="Q482" s="141" t="s">
        <v>50</v>
      </c>
      <c r="R482" s="142">
        <f t="shared" si="7"/>
        <v>8.00000021988319</v>
      </c>
    </row>
    <row r="483" s="2" customFormat="1">
      <c r="A483" s="119">
        <f>MAX($A$19:A482)+1</f>
        <v>465</v>
      </c>
      <c r="B483" s="120" t="s">
        <v>41</v>
      </c>
      <c r="C483" s="121" t="s">
        <v>92</v>
      </c>
      <c r="D483" s="121" t="s">
        <v>696</v>
      </c>
      <c r="E483" s="122" t="s">
        <v>117</v>
      </c>
      <c r="F483" s="123" t="s">
        <v>691</v>
      </c>
      <c r="G483" s="123" t="s">
        <v>692</v>
      </c>
      <c r="H483" s="123" t="s">
        <v>701</v>
      </c>
      <c r="I483" s="133" t="s">
        <v>100</v>
      </c>
      <c r="J483" s="134">
        <v>124</v>
      </c>
      <c r="K483" s="134">
        <v>181470</v>
      </c>
      <c r="L483" s="135">
        <v>22502280</v>
      </c>
      <c r="M483" s="120" t="s">
        <v>56</v>
      </c>
      <c r="N483" s="136">
        <v>1800183</v>
      </c>
      <c r="O483" s="139"/>
      <c r="P483" s="132" t="s">
        <v>49</v>
      </c>
      <c r="Q483" s="141" t="s">
        <v>50</v>
      </c>
      <c r="R483" s="142">
        <f t="shared" si="7"/>
        <v>8.00000266639647</v>
      </c>
    </row>
    <row r="484" s="2" customFormat="1">
      <c r="A484" s="119">
        <f>MAX($A$19:A483)+1</f>
        <v>466</v>
      </c>
      <c r="B484" s="120" t="s">
        <v>41</v>
      </c>
      <c r="C484" s="121" t="s">
        <v>92</v>
      </c>
      <c r="D484" s="121" t="s">
        <v>696</v>
      </c>
      <c r="E484" s="122" t="s">
        <v>117</v>
      </c>
      <c r="F484" s="123" t="s">
        <v>691</v>
      </c>
      <c r="G484" s="123" t="s">
        <v>692</v>
      </c>
      <c r="H484" s="123" t="s">
        <v>702</v>
      </c>
      <c r="I484" s="133" t="s">
        <v>100</v>
      </c>
      <c r="J484" s="134">
        <v>1001</v>
      </c>
      <c r="K484" s="134">
        <v>214130</v>
      </c>
      <c r="L484" s="135">
        <v>214344130</v>
      </c>
      <c r="M484" s="120" t="s">
        <v>56</v>
      </c>
      <c r="N484" s="136">
        <v>17147531</v>
      </c>
      <c r="O484" s="139"/>
      <c r="P484" s="132" t="s">
        <v>49</v>
      </c>
      <c r="Q484" s="141" t="s">
        <v>50</v>
      </c>
      <c r="R484" s="142">
        <f t="shared" si="7"/>
        <v>8.00000027992369</v>
      </c>
    </row>
    <row r="485" s="2" customFormat="1">
      <c r="A485" s="119">
        <f>MAX($A$19:A484)+1</f>
        <v>467</v>
      </c>
      <c r="B485" s="120" t="s">
        <v>41</v>
      </c>
      <c r="C485" s="121" t="s">
        <v>92</v>
      </c>
      <c r="D485" s="121" t="s">
        <v>696</v>
      </c>
      <c r="E485" s="122" t="s">
        <v>117</v>
      </c>
      <c r="F485" s="123" t="s">
        <v>691</v>
      </c>
      <c r="G485" s="123" t="s">
        <v>692</v>
      </c>
      <c r="H485" s="123" t="s">
        <v>703</v>
      </c>
      <c r="I485" s="133" t="s">
        <v>100</v>
      </c>
      <c r="J485" s="134">
        <v>3912</v>
      </c>
      <c r="K485" s="134">
        <v>208495</v>
      </c>
      <c r="L485" s="135">
        <v>815632440</v>
      </c>
      <c r="M485" s="120" t="s">
        <v>56</v>
      </c>
      <c r="N485" s="136">
        <v>65250596</v>
      </c>
      <c r="O485" s="139"/>
      <c r="P485" s="132" t="s">
        <v>49</v>
      </c>
      <c r="Q485" s="141" t="s">
        <v>50</v>
      </c>
      <c r="R485" s="142">
        <f t="shared" si="7"/>
        <v>8.0000000980834</v>
      </c>
    </row>
    <row r="486" s="2" customFormat="1">
      <c r="A486" s="119">
        <f>MAX($A$19:A485)+1</f>
        <v>468</v>
      </c>
      <c r="B486" s="120" t="s">
        <v>41</v>
      </c>
      <c r="C486" s="121" t="s">
        <v>92</v>
      </c>
      <c r="D486" s="121" t="s">
        <v>696</v>
      </c>
      <c r="E486" s="122" t="s">
        <v>117</v>
      </c>
      <c r="F486" s="123" t="s">
        <v>691</v>
      </c>
      <c r="G486" s="123" t="s">
        <v>692</v>
      </c>
      <c r="H486" s="123" t="s">
        <v>704</v>
      </c>
      <c r="I486" s="133" t="s">
        <v>100</v>
      </c>
      <c r="J486" s="134">
        <v>1127</v>
      </c>
      <c r="K486" s="134">
        <v>88136</v>
      </c>
      <c r="L486" s="135">
        <v>99329272</v>
      </c>
      <c r="M486" s="120" t="s">
        <v>56</v>
      </c>
      <c r="N486" s="136">
        <v>7946342</v>
      </c>
      <c r="O486" s="139"/>
      <c r="P486" s="132" t="s">
        <v>49</v>
      </c>
      <c r="Q486" s="141" t="s">
        <v>50</v>
      </c>
      <c r="R486" s="142">
        <f t="shared" si="7"/>
        <v>8.00000024162062</v>
      </c>
    </row>
    <row r="487" s="2" customFormat="1">
      <c r="A487" s="119">
        <f>MAX($A$19:A486)+1</f>
        <v>469</v>
      </c>
      <c r="B487" s="120" t="s">
        <v>41</v>
      </c>
      <c r="C487" s="121" t="s">
        <v>92</v>
      </c>
      <c r="D487" s="121" t="s">
        <v>696</v>
      </c>
      <c r="E487" s="122" t="s">
        <v>117</v>
      </c>
      <c r="F487" s="123" t="s">
        <v>691</v>
      </c>
      <c r="G487" s="123" t="s">
        <v>692</v>
      </c>
      <c r="H487" s="123" t="s">
        <v>705</v>
      </c>
      <c r="I487" s="133" t="s">
        <v>100</v>
      </c>
      <c r="J487" s="134">
        <v>11320</v>
      </c>
      <c r="K487" s="134">
        <v>37490</v>
      </c>
      <c r="L487" s="135">
        <v>424386800</v>
      </c>
      <c r="M487" s="120" t="s">
        <v>56</v>
      </c>
      <c r="N487" s="136">
        <v>33950944</v>
      </c>
      <c r="O487" s="139"/>
      <c r="P487" s="132" t="s">
        <v>49</v>
      </c>
      <c r="Q487" s="141" t="s">
        <v>50</v>
      </c>
      <c r="R487" s="142">
        <f t="shared" si="7"/>
        <v>8</v>
      </c>
    </row>
    <row r="488" s="2" customFormat="1">
      <c r="A488" s="119">
        <f>MAX($A$19:A487)+1</f>
        <v>470</v>
      </c>
      <c r="B488" s="120" t="s">
        <v>41</v>
      </c>
      <c r="C488" s="121" t="s">
        <v>92</v>
      </c>
      <c r="D488" s="121" t="s">
        <v>696</v>
      </c>
      <c r="E488" s="122" t="s">
        <v>117</v>
      </c>
      <c r="F488" s="123" t="s">
        <v>691</v>
      </c>
      <c r="G488" s="123" t="s">
        <v>692</v>
      </c>
      <c r="H488" s="123" t="s">
        <v>706</v>
      </c>
      <c r="I488" s="133" t="s">
        <v>100</v>
      </c>
      <c r="J488" s="134">
        <v>10</v>
      </c>
      <c r="K488" s="134">
        <v>69325</v>
      </c>
      <c r="L488" s="135">
        <v>693250</v>
      </c>
      <c r="M488" s="120" t="s">
        <v>56</v>
      </c>
      <c r="N488" s="136">
        <v>55460</v>
      </c>
      <c r="O488" s="139"/>
      <c r="P488" s="132" t="s">
        <v>49</v>
      </c>
      <c r="Q488" s="141" t="s">
        <v>50</v>
      </c>
      <c r="R488" s="142">
        <f t="shared" si="7"/>
        <v>8</v>
      </c>
    </row>
    <row r="489" s="2" customFormat="1">
      <c r="A489" s="119">
        <f>MAX($A$19:A488)+1</f>
        <v>471</v>
      </c>
      <c r="B489" s="120" t="s">
        <v>41</v>
      </c>
      <c r="C489" s="121" t="s">
        <v>92</v>
      </c>
      <c r="D489" s="121" t="s">
        <v>696</v>
      </c>
      <c r="E489" s="122" t="s">
        <v>117</v>
      </c>
      <c r="F489" s="123" t="s">
        <v>691</v>
      </c>
      <c r="G489" s="123" t="s">
        <v>692</v>
      </c>
      <c r="H489" s="123" t="s">
        <v>707</v>
      </c>
      <c r="I489" s="133" t="s">
        <v>100</v>
      </c>
      <c r="J489" s="134">
        <v>6900</v>
      </c>
      <c r="K489" s="134">
        <v>92355</v>
      </c>
      <c r="L489" s="135">
        <v>637249500</v>
      </c>
      <c r="M489" s="120" t="s">
        <v>56</v>
      </c>
      <c r="N489" s="136">
        <v>50979960</v>
      </c>
      <c r="O489" s="139"/>
      <c r="P489" s="132" t="s">
        <v>49</v>
      </c>
      <c r="Q489" s="141" t="s">
        <v>50</v>
      </c>
      <c r="R489" s="142">
        <f t="shared" si="7"/>
        <v>8</v>
      </c>
    </row>
    <row r="490" s="2" customFormat="1">
      <c r="A490" s="119">
        <f>MAX($A$19:A489)+1</f>
        <v>472</v>
      </c>
      <c r="B490" s="120" t="s">
        <v>41</v>
      </c>
      <c r="C490" s="121" t="s">
        <v>92</v>
      </c>
      <c r="D490" s="121" t="s">
        <v>696</v>
      </c>
      <c r="E490" s="122" t="s">
        <v>117</v>
      </c>
      <c r="F490" s="123" t="s">
        <v>691</v>
      </c>
      <c r="G490" s="123" t="s">
        <v>692</v>
      </c>
      <c r="H490" s="123" t="s">
        <v>708</v>
      </c>
      <c r="I490" s="133" t="s">
        <v>98</v>
      </c>
      <c r="J490" s="134">
        <v>1000</v>
      </c>
      <c r="K490" s="134">
        <v>2900</v>
      </c>
      <c r="L490" s="135">
        <v>2900000</v>
      </c>
      <c r="M490" s="120" t="s">
        <v>56</v>
      </c>
      <c r="N490" s="136">
        <v>232000</v>
      </c>
      <c r="O490" s="139"/>
      <c r="P490" s="132" t="s">
        <v>49</v>
      </c>
      <c r="Q490" s="141" t="s">
        <v>50</v>
      </c>
      <c r="R490" s="142">
        <f t="shared" si="7"/>
        <v>8</v>
      </c>
    </row>
    <row r="491" s="2" customFormat="1">
      <c r="A491" s="119">
        <f>MAX($A$19:A490)+1</f>
        <v>473</v>
      </c>
      <c r="B491" s="120" t="s">
        <v>41</v>
      </c>
      <c r="C491" s="121" t="s">
        <v>92</v>
      </c>
      <c r="D491" s="121" t="s">
        <v>696</v>
      </c>
      <c r="E491" s="122" t="s">
        <v>117</v>
      </c>
      <c r="F491" s="123" t="s">
        <v>691</v>
      </c>
      <c r="G491" s="123" t="s">
        <v>692</v>
      </c>
      <c r="H491" s="123" t="s">
        <v>709</v>
      </c>
      <c r="I491" s="133" t="s">
        <v>98</v>
      </c>
      <c r="J491" s="134">
        <v>1500</v>
      </c>
      <c r="K491" s="134">
        <v>828</v>
      </c>
      <c r="L491" s="135">
        <v>1242000</v>
      </c>
      <c r="M491" s="120" t="s">
        <v>56</v>
      </c>
      <c r="N491" s="136">
        <v>99360</v>
      </c>
      <c r="O491" s="139"/>
      <c r="P491" s="132" t="s">
        <v>49</v>
      </c>
      <c r="Q491" s="141" t="s">
        <v>50</v>
      </c>
      <c r="R491" s="142">
        <f t="shared" si="7"/>
        <v>8</v>
      </c>
    </row>
    <row r="492" s="2" customFormat="1">
      <c r="A492" s="119">
        <f>MAX($A$19:A491)+1</f>
        <v>474</v>
      </c>
      <c r="B492" s="120" t="s">
        <v>41</v>
      </c>
      <c r="C492" s="121" t="s">
        <v>92</v>
      </c>
      <c r="D492" s="121" t="s">
        <v>696</v>
      </c>
      <c r="E492" s="122" t="s">
        <v>117</v>
      </c>
      <c r="F492" s="123" t="s">
        <v>691</v>
      </c>
      <c r="G492" s="123" t="s">
        <v>692</v>
      </c>
      <c r="H492" s="123" t="s">
        <v>710</v>
      </c>
      <c r="I492" s="133" t="s">
        <v>98</v>
      </c>
      <c r="J492" s="134">
        <v>500</v>
      </c>
      <c r="K492" s="134">
        <v>1579</v>
      </c>
      <c r="L492" s="135">
        <v>789500</v>
      </c>
      <c r="M492" s="120" t="s">
        <v>56</v>
      </c>
      <c r="N492" s="136">
        <v>63156</v>
      </c>
      <c r="O492" s="139"/>
      <c r="P492" s="132" t="s">
        <v>49</v>
      </c>
      <c r="Q492" s="141" t="s">
        <v>50</v>
      </c>
      <c r="R492" s="142">
        <f t="shared" si="7"/>
        <v>7.99949335022166</v>
      </c>
    </row>
    <row r="493" s="2" customFormat="1">
      <c r="A493" s="119">
        <f>MAX($A$19:A492)+1</f>
        <v>475</v>
      </c>
      <c r="B493" s="120" t="s">
        <v>41</v>
      </c>
      <c r="C493" s="121" t="s">
        <v>711</v>
      </c>
      <c r="D493" s="121" t="s">
        <v>712</v>
      </c>
      <c r="E493" s="122">
        <v>45210</v>
      </c>
      <c r="F493" s="123" t="s">
        <v>713</v>
      </c>
      <c r="G493" s="123" t="s">
        <v>714</v>
      </c>
      <c r="H493" s="123" t="s">
        <v>715</v>
      </c>
      <c r="I493" s="133" t="s">
        <v>47</v>
      </c>
      <c r="J493" s="134"/>
      <c r="K493" s="134"/>
      <c r="L493" s="135">
        <v>555200</v>
      </c>
      <c r="M493" s="120" t="s">
        <v>56</v>
      </c>
      <c r="N493" s="136">
        <v>44416</v>
      </c>
      <c r="O493" s="139"/>
      <c r="P493" s="132" t="s">
        <v>49</v>
      </c>
      <c r="Q493" s="141" t="s">
        <v>50</v>
      </c>
      <c r="R493" s="142">
        <f t="shared" si="7"/>
        <v>8</v>
      </c>
    </row>
    <row r="494" s="2" customFormat="1">
      <c r="A494" s="119">
        <f>MAX($A$19:A493)+1</f>
        <v>476</v>
      </c>
      <c r="B494" s="120" t="s">
        <v>41</v>
      </c>
      <c r="C494" s="121" t="s">
        <v>711</v>
      </c>
      <c r="D494" s="121" t="s">
        <v>716</v>
      </c>
      <c r="E494" s="122">
        <v>45222</v>
      </c>
      <c r="F494" s="123" t="s">
        <v>713</v>
      </c>
      <c r="G494" s="123" t="s">
        <v>714</v>
      </c>
      <c r="H494" s="123" t="s">
        <v>717</v>
      </c>
      <c r="I494" s="133" t="s">
        <v>47</v>
      </c>
      <c r="J494" s="134"/>
      <c r="K494" s="134"/>
      <c r="L494" s="135">
        <v>363500</v>
      </c>
      <c r="M494" s="120" t="s">
        <v>56</v>
      </c>
      <c r="N494" s="136">
        <v>29080</v>
      </c>
      <c r="O494" s="139"/>
      <c r="P494" s="132" t="s">
        <v>49</v>
      </c>
      <c r="Q494" s="141" t="s">
        <v>50</v>
      </c>
      <c r="R494" s="142">
        <f t="shared" si="7"/>
        <v>8</v>
      </c>
    </row>
    <row r="495" s="2" customFormat="1">
      <c r="A495" s="119">
        <f>MAX($A$19:A494)+1</f>
        <v>477</v>
      </c>
      <c r="B495" s="120" t="s">
        <v>41</v>
      </c>
      <c r="C495" s="121" t="s">
        <v>711</v>
      </c>
      <c r="D495" s="121" t="s">
        <v>718</v>
      </c>
      <c r="E495" s="122">
        <v>45229</v>
      </c>
      <c r="F495" s="123" t="s">
        <v>713</v>
      </c>
      <c r="G495" s="123" t="s">
        <v>714</v>
      </c>
      <c r="H495" s="123" t="s">
        <v>719</v>
      </c>
      <c r="I495" s="133" t="s">
        <v>47</v>
      </c>
      <c r="J495" s="134"/>
      <c r="K495" s="134"/>
      <c r="L495" s="135">
        <v>490160</v>
      </c>
      <c r="M495" s="120" t="s">
        <v>56</v>
      </c>
      <c r="N495" s="136">
        <v>39213</v>
      </c>
      <c r="O495" s="139"/>
      <c r="P495" s="132" t="s">
        <v>49</v>
      </c>
      <c r="Q495" s="141" t="s">
        <v>50</v>
      </c>
      <c r="R495" s="142">
        <f t="shared" si="7"/>
        <v>8.0000408030031</v>
      </c>
    </row>
    <row r="496" ht="22.5" s="2" customFormat="1">
      <c r="A496" s="119">
        <f>MAX($A$19:A495)+1</f>
        <v>478</v>
      </c>
      <c r="B496" s="120" t="s">
        <v>41</v>
      </c>
      <c r="C496" s="121" t="s">
        <v>720</v>
      </c>
      <c r="D496" s="121" t="s">
        <v>721</v>
      </c>
      <c r="E496" s="122">
        <v>45230</v>
      </c>
      <c r="F496" s="123" t="s">
        <v>722</v>
      </c>
      <c r="G496" s="123" t="s">
        <v>723</v>
      </c>
      <c r="H496" s="123" t="s">
        <v>724</v>
      </c>
      <c r="I496" s="133" t="s">
        <v>327</v>
      </c>
      <c r="J496" s="134">
        <v>112000</v>
      </c>
      <c r="K496" s="134">
        <v>950</v>
      </c>
      <c r="L496" s="135">
        <v>106400000</v>
      </c>
      <c r="M496" s="120" t="s">
        <v>56</v>
      </c>
      <c r="N496" s="136">
        <v>8512000</v>
      </c>
      <c r="O496" s="139"/>
      <c r="P496" s="132" t="s">
        <v>49</v>
      </c>
      <c r="Q496" s="141" t="s">
        <v>50</v>
      </c>
      <c r="R496" s="142">
        <f t="shared" si="7"/>
        <v>8</v>
      </c>
    </row>
    <row r="497" ht="22.5" s="2" customFormat="1">
      <c r="A497" s="119">
        <f>MAX($A$19:A496)+1</f>
        <v>479</v>
      </c>
      <c r="B497" s="120" t="s">
        <v>41</v>
      </c>
      <c r="C497" s="121" t="s">
        <v>720</v>
      </c>
      <c r="D497" s="121" t="s">
        <v>725</v>
      </c>
      <c r="E497" s="122" t="s">
        <v>117</v>
      </c>
      <c r="F497" s="123" t="s">
        <v>722</v>
      </c>
      <c r="G497" s="123" t="s">
        <v>723</v>
      </c>
      <c r="H497" s="123" t="s">
        <v>726</v>
      </c>
      <c r="I497" s="133" t="s">
        <v>534</v>
      </c>
      <c r="J497" s="134">
        <v>2580</v>
      </c>
      <c r="K497" s="134">
        <v>1200</v>
      </c>
      <c r="L497" s="135">
        <v>3096000</v>
      </c>
      <c r="M497" s="120" t="s">
        <v>56</v>
      </c>
      <c r="N497" s="136">
        <v>247680</v>
      </c>
      <c r="O497" s="139"/>
      <c r="P497" s="132" t="s">
        <v>49</v>
      </c>
      <c r="Q497" s="141" t="s">
        <v>50</v>
      </c>
      <c r="R497" s="142">
        <f t="shared" si="7"/>
        <v>8</v>
      </c>
    </row>
    <row r="498" ht="22.5" s="2" customFormat="1">
      <c r="A498" s="119">
        <f>MAX($A$19:A497)+1</f>
        <v>480</v>
      </c>
      <c r="B498" s="120" t="s">
        <v>41</v>
      </c>
      <c r="C498" s="121" t="s">
        <v>720</v>
      </c>
      <c r="D498" s="121" t="s">
        <v>725</v>
      </c>
      <c r="E498" s="122" t="s">
        <v>117</v>
      </c>
      <c r="F498" s="123" t="s">
        <v>722</v>
      </c>
      <c r="G498" s="123" t="s">
        <v>723</v>
      </c>
      <c r="H498" s="123" t="s">
        <v>727</v>
      </c>
      <c r="I498" s="133" t="s">
        <v>534</v>
      </c>
      <c r="J498" s="134">
        <v>1830</v>
      </c>
      <c r="K498" s="134">
        <v>1520</v>
      </c>
      <c r="L498" s="135">
        <v>2781600</v>
      </c>
      <c r="M498" s="120" t="s">
        <v>56</v>
      </c>
      <c r="N498" s="136">
        <v>222528</v>
      </c>
      <c r="O498" s="139"/>
      <c r="P498" s="132" t="s">
        <v>49</v>
      </c>
      <c r="Q498" s="141" t="s">
        <v>50</v>
      </c>
      <c r="R498" s="142">
        <f t="shared" si="7"/>
        <v>8</v>
      </c>
    </row>
    <row r="499" ht="22.5" s="2" customFormat="1">
      <c r="A499" s="119">
        <f>MAX($A$19:A498)+1</f>
        <v>481</v>
      </c>
      <c r="B499" s="120" t="s">
        <v>41</v>
      </c>
      <c r="C499" s="121" t="s">
        <v>720</v>
      </c>
      <c r="D499" s="121" t="s">
        <v>725</v>
      </c>
      <c r="E499" s="122" t="s">
        <v>117</v>
      </c>
      <c r="F499" s="123" t="s">
        <v>722</v>
      </c>
      <c r="G499" s="123" t="s">
        <v>723</v>
      </c>
      <c r="H499" s="123" t="s">
        <v>728</v>
      </c>
      <c r="I499" s="133" t="s">
        <v>534</v>
      </c>
      <c r="J499" s="134">
        <v>1345</v>
      </c>
      <c r="K499" s="134">
        <v>1810</v>
      </c>
      <c r="L499" s="135">
        <v>2434450</v>
      </c>
      <c r="M499" s="120" t="s">
        <v>56</v>
      </c>
      <c r="N499" s="136">
        <v>194756</v>
      </c>
      <c r="O499" s="139"/>
      <c r="P499" s="132" t="s">
        <v>49</v>
      </c>
      <c r="Q499" s="141" t="s">
        <v>50</v>
      </c>
      <c r="R499" s="142">
        <f t="shared" si="7"/>
        <v>8</v>
      </c>
    </row>
    <row r="500" ht="22.5" s="2" customFormat="1">
      <c r="A500" s="119">
        <f>MAX($A$19:A499)+1</f>
        <v>482</v>
      </c>
      <c r="B500" s="120" t="s">
        <v>41</v>
      </c>
      <c r="C500" s="121" t="s">
        <v>720</v>
      </c>
      <c r="D500" s="121" t="s">
        <v>725</v>
      </c>
      <c r="E500" s="122" t="s">
        <v>117</v>
      </c>
      <c r="F500" s="123" t="s">
        <v>722</v>
      </c>
      <c r="G500" s="123" t="s">
        <v>723</v>
      </c>
      <c r="H500" s="123" t="s">
        <v>729</v>
      </c>
      <c r="I500" s="133" t="s">
        <v>534</v>
      </c>
      <c r="J500" s="134">
        <v>4443</v>
      </c>
      <c r="K500" s="134">
        <v>1250</v>
      </c>
      <c r="L500" s="135">
        <v>5553750</v>
      </c>
      <c r="M500" s="120" t="s">
        <v>56</v>
      </c>
      <c r="N500" s="136">
        <v>444300</v>
      </c>
      <c r="O500" s="139"/>
      <c r="P500" s="132" t="s">
        <v>49</v>
      </c>
      <c r="Q500" s="141" t="s">
        <v>50</v>
      </c>
      <c r="R500" s="142">
        <f t="shared" si="7"/>
        <v>8</v>
      </c>
    </row>
    <row r="501" ht="22.5" s="2" customFormat="1">
      <c r="A501" s="119">
        <f>MAX($A$19:A500)+1</f>
        <v>483</v>
      </c>
      <c r="B501" s="120" t="s">
        <v>41</v>
      </c>
      <c r="C501" s="121" t="s">
        <v>720</v>
      </c>
      <c r="D501" s="121" t="s">
        <v>725</v>
      </c>
      <c r="E501" s="122" t="s">
        <v>117</v>
      </c>
      <c r="F501" s="123" t="s">
        <v>722</v>
      </c>
      <c r="G501" s="123" t="s">
        <v>723</v>
      </c>
      <c r="H501" s="123" t="s">
        <v>729</v>
      </c>
      <c r="I501" s="133" t="s">
        <v>534</v>
      </c>
      <c r="J501" s="134">
        <v>2504</v>
      </c>
      <c r="K501" s="134">
        <v>1250</v>
      </c>
      <c r="L501" s="135">
        <v>3130000</v>
      </c>
      <c r="M501" s="120" t="s">
        <v>56</v>
      </c>
      <c r="N501" s="136">
        <v>250400</v>
      </c>
      <c r="O501" s="139"/>
      <c r="P501" s="132" t="s">
        <v>49</v>
      </c>
      <c r="Q501" s="141" t="s">
        <v>50</v>
      </c>
      <c r="R501" s="142">
        <f t="shared" si="7"/>
        <v>8</v>
      </c>
    </row>
    <row r="502" ht="22.5" s="2" customFormat="1">
      <c r="A502" s="119">
        <f>MAX($A$19:A501)+1</f>
        <v>484</v>
      </c>
      <c r="B502" s="120" t="s">
        <v>41</v>
      </c>
      <c r="C502" s="121" t="s">
        <v>720</v>
      </c>
      <c r="D502" s="121" t="s">
        <v>725</v>
      </c>
      <c r="E502" s="122" t="s">
        <v>117</v>
      </c>
      <c r="F502" s="123" t="s">
        <v>722</v>
      </c>
      <c r="G502" s="123" t="s">
        <v>723</v>
      </c>
      <c r="H502" s="123" t="s">
        <v>730</v>
      </c>
      <c r="I502" s="133" t="s">
        <v>534</v>
      </c>
      <c r="J502" s="134">
        <v>6110</v>
      </c>
      <c r="K502" s="134">
        <v>1320</v>
      </c>
      <c r="L502" s="135">
        <v>8065200</v>
      </c>
      <c r="M502" s="120" t="s">
        <v>56</v>
      </c>
      <c r="N502" s="136">
        <v>645216</v>
      </c>
      <c r="O502" s="139"/>
      <c r="P502" s="132" t="s">
        <v>49</v>
      </c>
      <c r="Q502" s="141" t="s">
        <v>50</v>
      </c>
      <c r="R502" s="142">
        <f t="shared" si="7"/>
        <v>8</v>
      </c>
    </row>
    <row r="503" ht="22.5" s="2" customFormat="1">
      <c r="A503" s="119">
        <f>MAX($A$19:A502)+1</f>
        <v>485</v>
      </c>
      <c r="B503" s="120" t="s">
        <v>41</v>
      </c>
      <c r="C503" s="121" t="s">
        <v>720</v>
      </c>
      <c r="D503" s="121" t="s">
        <v>725</v>
      </c>
      <c r="E503" s="122" t="s">
        <v>117</v>
      </c>
      <c r="F503" s="123" t="s">
        <v>722</v>
      </c>
      <c r="G503" s="123" t="s">
        <v>723</v>
      </c>
      <c r="H503" s="123" t="s">
        <v>731</v>
      </c>
      <c r="I503" s="133" t="s">
        <v>534</v>
      </c>
      <c r="J503" s="134">
        <v>9832</v>
      </c>
      <c r="K503" s="134">
        <v>1700</v>
      </c>
      <c r="L503" s="135">
        <v>16714400</v>
      </c>
      <c r="M503" s="120" t="s">
        <v>56</v>
      </c>
      <c r="N503" s="136">
        <v>1337152</v>
      </c>
      <c r="O503" s="139"/>
      <c r="P503" s="132" t="s">
        <v>49</v>
      </c>
      <c r="Q503" s="141" t="s">
        <v>50</v>
      </c>
      <c r="R503" s="142">
        <f t="shared" si="7"/>
        <v>8</v>
      </c>
    </row>
    <row r="504" ht="22.5" s="2" customFormat="1">
      <c r="A504" s="119">
        <f>MAX($A$19:A503)+1</f>
        <v>486</v>
      </c>
      <c r="B504" s="120" t="s">
        <v>41</v>
      </c>
      <c r="C504" s="121" t="s">
        <v>720</v>
      </c>
      <c r="D504" s="121" t="s">
        <v>725</v>
      </c>
      <c r="E504" s="122" t="s">
        <v>117</v>
      </c>
      <c r="F504" s="123" t="s">
        <v>722</v>
      </c>
      <c r="G504" s="123" t="s">
        <v>723</v>
      </c>
      <c r="H504" s="123" t="s">
        <v>732</v>
      </c>
      <c r="I504" s="133" t="s">
        <v>534</v>
      </c>
      <c r="J504" s="134">
        <v>22829</v>
      </c>
      <c r="K504" s="134">
        <v>1100</v>
      </c>
      <c r="L504" s="135">
        <v>25111900</v>
      </c>
      <c r="M504" s="120" t="s">
        <v>56</v>
      </c>
      <c r="N504" s="136">
        <v>2008952</v>
      </c>
      <c r="O504" s="139"/>
      <c r="P504" s="132" t="s">
        <v>49</v>
      </c>
      <c r="Q504" s="141" t="s">
        <v>50</v>
      </c>
      <c r="R504" s="142">
        <f t="shared" si="7"/>
        <v>8</v>
      </c>
    </row>
    <row r="505" ht="22.5" s="2" customFormat="1">
      <c r="A505" s="119">
        <f>MAX($A$19:A504)+1</f>
        <v>487</v>
      </c>
      <c r="B505" s="120" t="s">
        <v>41</v>
      </c>
      <c r="C505" s="121" t="s">
        <v>720</v>
      </c>
      <c r="D505" s="121" t="s">
        <v>725</v>
      </c>
      <c r="E505" s="122" t="s">
        <v>117</v>
      </c>
      <c r="F505" s="123" t="s">
        <v>722</v>
      </c>
      <c r="G505" s="123" t="s">
        <v>723</v>
      </c>
      <c r="H505" s="123" t="s">
        <v>733</v>
      </c>
      <c r="I505" s="133" t="s">
        <v>534</v>
      </c>
      <c r="J505" s="134">
        <v>2870</v>
      </c>
      <c r="K505" s="134">
        <v>1010</v>
      </c>
      <c r="L505" s="135">
        <v>2898700</v>
      </c>
      <c r="M505" s="120" t="s">
        <v>56</v>
      </c>
      <c r="N505" s="136">
        <v>231896</v>
      </c>
      <c r="O505" s="139"/>
      <c r="P505" s="132" t="s">
        <v>49</v>
      </c>
      <c r="Q505" s="141" t="s">
        <v>50</v>
      </c>
      <c r="R505" s="142">
        <f t="shared" si="7"/>
        <v>8</v>
      </c>
    </row>
    <row r="506" ht="22.5" s="2" customFormat="1">
      <c r="A506" s="119">
        <f>MAX($A$19:A505)+1</f>
        <v>488</v>
      </c>
      <c r="B506" s="120" t="s">
        <v>41</v>
      </c>
      <c r="C506" s="121" t="s">
        <v>720</v>
      </c>
      <c r="D506" s="121" t="s">
        <v>725</v>
      </c>
      <c r="E506" s="122" t="s">
        <v>117</v>
      </c>
      <c r="F506" s="123" t="s">
        <v>722</v>
      </c>
      <c r="G506" s="123" t="s">
        <v>723</v>
      </c>
      <c r="H506" s="123" t="s">
        <v>733</v>
      </c>
      <c r="I506" s="133" t="s">
        <v>534</v>
      </c>
      <c r="J506" s="134">
        <v>22188</v>
      </c>
      <c r="K506" s="134">
        <v>1010</v>
      </c>
      <c r="L506" s="135">
        <v>22409880</v>
      </c>
      <c r="M506" s="120" t="s">
        <v>56</v>
      </c>
      <c r="N506" s="136">
        <v>1792791</v>
      </c>
      <c r="O506" s="139"/>
      <c r="P506" s="132" t="s">
        <v>49</v>
      </c>
      <c r="Q506" s="141" t="s">
        <v>50</v>
      </c>
      <c r="R506" s="142">
        <f t="shared" si="7"/>
        <v>8.00000267739051</v>
      </c>
    </row>
    <row r="507" ht="22.5" s="2" customFormat="1">
      <c r="A507" s="119">
        <f>MAX($A$19:A506)+1</f>
        <v>489</v>
      </c>
      <c r="B507" s="120" t="s">
        <v>41</v>
      </c>
      <c r="C507" s="121" t="s">
        <v>720</v>
      </c>
      <c r="D507" s="121" t="s">
        <v>725</v>
      </c>
      <c r="E507" s="122" t="s">
        <v>117</v>
      </c>
      <c r="F507" s="123" t="s">
        <v>722</v>
      </c>
      <c r="G507" s="123" t="s">
        <v>723</v>
      </c>
      <c r="H507" s="123" t="s">
        <v>734</v>
      </c>
      <c r="I507" s="133" t="s">
        <v>534</v>
      </c>
      <c r="J507" s="134">
        <v>16860</v>
      </c>
      <c r="K507" s="134">
        <v>1420</v>
      </c>
      <c r="L507" s="135">
        <v>23941200</v>
      </c>
      <c r="M507" s="120" t="s">
        <v>56</v>
      </c>
      <c r="N507" s="136">
        <v>1915296</v>
      </c>
      <c r="O507" s="139"/>
      <c r="P507" s="132" t="s">
        <v>49</v>
      </c>
      <c r="Q507" s="141" t="s">
        <v>50</v>
      </c>
      <c r="R507" s="142">
        <f t="shared" si="7"/>
        <v>8</v>
      </c>
    </row>
    <row r="508" ht="22.5" s="2" customFormat="1">
      <c r="A508" s="119">
        <f>MAX($A$19:A507)+1</f>
        <v>490</v>
      </c>
      <c r="B508" s="120" t="s">
        <v>41</v>
      </c>
      <c r="C508" s="121" t="s">
        <v>720</v>
      </c>
      <c r="D508" s="121" t="s">
        <v>725</v>
      </c>
      <c r="E508" s="122" t="s">
        <v>117</v>
      </c>
      <c r="F508" s="123" t="s">
        <v>722</v>
      </c>
      <c r="G508" s="123" t="s">
        <v>723</v>
      </c>
      <c r="H508" s="123" t="s">
        <v>735</v>
      </c>
      <c r="I508" s="133" t="s">
        <v>534</v>
      </c>
      <c r="J508" s="134">
        <v>4300</v>
      </c>
      <c r="K508" s="134">
        <v>2000</v>
      </c>
      <c r="L508" s="135">
        <v>8600000</v>
      </c>
      <c r="M508" s="120" t="s">
        <v>56</v>
      </c>
      <c r="N508" s="136">
        <v>688000</v>
      </c>
      <c r="O508" s="139"/>
      <c r="P508" s="132" t="s">
        <v>49</v>
      </c>
      <c r="Q508" s="141" t="s">
        <v>50</v>
      </c>
      <c r="R508" s="142">
        <f t="shared" si="7"/>
        <v>8</v>
      </c>
    </row>
    <row r="509" ht="22.5" s="2" customFormat="1">
      <c r="A509" s="119">
        <f>MAX($A$19:A508)+1</f>
        <v>491</v>
      </c>
      <c r="B509" s="120" t="s">
        <v>41</v>
      </c>
      <c r="C509" s="121" t="s">
        <v>720</v>
      </c>
      <c r="D509" s="121" t="s">
        <v>725</v>
      </c>
      <c r="E509" s="122" t="s">
        <v>117</v>
      </c>
      <c r="F509" s="123" t="s">
        <v>722</v>
      </c>
      <c r="G509" s="123" t="s">
        <v>723</v>
      </c>
      <c r="H509" s="123" t="s">
        <v>736</v>
      </c>
      <c r="I509" s="133" t="s">
        <v>534</v>
      </c>
      <c r="J509" s="134">
        <v>902</v>
      </c>
      <c r="K509" s="134">
        <v>1520</v>
      </c>
      <c r="L509" s="135">
        <v>1371040</v>
      </c>
      <c r="M509" s="120" t="s">
        <v>56</v>
      </c>
      <c r="N509" s="136">
        <v>109684</v>
      </c>
      <c r="O509" s="139"/>
      <c r="P509" s="132" t="s">
        <v>49</v>
      </c>
      <c r="Q509" s="141" t="s">
        <v>50</v>
      </c>
      <c r="R509" s="142">
        <f t="shared" si="7"/>
        <v>8.00005834986579</v>
      </c>
    </row>
    <row r="510" ht="22.5" s="2" customFormat="1">
      <c r="A510" s="119">
        <f>MAX($A$19:A509)+1</f>
        <v>492</v>
      </c>
      <c r="B510" s="120" t="s">
        <v>41</v>
      </c>
      <c r="C510" s="121" t="s">
        <v>720</v>
      </c>
      <c r="D510" s="121" t="s">
        <v>725</v>
      </c>
      <c r="E510" s="122" t="s">
        <v>117</v>
      </c>
      <c r="F510" s="123" t="s">
        <v>722</v>
      </c>
      <c r="G510" s="123" t="s">
        <v>723</v>
      </c>
      <c r="H510" s="123" t="s">
        <v>737</v>
      </c>
      <c r="I510" s="133" t="s">
        <v>534</v>
      </c>
      <c r="J510" s="134">
        <v>4851</v>
      </c>
      <c r="K510" s="134">
        <v>2380</v>
      </c>
      <c r="L510" s="135">
        <v>11545380</v>
      </c>
      <c r="M510" s="120" t="s">
        <v>56</v>
      </c>
      <c r="N510" s="136">
        <v>923631</v>
      </c>
      <c r="O510" s="139"/>
      <c r="P510" s="132" t="s">
        <v>49</v>
      </c>
      <c r="Q510" s="141" t="s">
        <v>50</v>
      </c>
      <c r="R510" s="142">
        <f t="shared" si="7"/>
        <v>8.00000519688395</v>
      </c>
    </row>
    <row r="511" ht="22.5" s="2" customFormat="1">
      <c r="A511" s="119">
        <f>MAX($A$19:A510)+1</f>
        <v>493</v>
      </c>
      <c r="B511" s="120" t="s">
        <v>41</v>
      </c>
      <c r="C511" s="121" t="s">
        <v>720</v>
      </c>
      <c r="D511" s="121" t="s">
        <v>725</v>
      </c>
      <c r="E511" s="122" t="s">
        <v>117</v>
      </c>
      <c r="F511" s="123" t="s">
        <v>722</v>
      </c>
      <c r="G511" s="123" t="s">
        <v>723</v>
      </c>
      <c r="H511" s="123" t="s">
        <v>738</v>
      </c>
      <c r="I511" s="133" t="s">
        <v>534</v>
      </c>
      <c r="J511" s="134">
        <v>2310</v>
      </c>
      <c r="K511" s="134">
        <v>2100</v>
      </c>
      <c r="L511" s="135">
        <v>4851000</v>
      </c>
      <c r="M511" s="120" t="s">
        <v>56</v>
      </c>
      <c r="N511" s="136">
        <v>388080</v>
      </c>
      <c r="O511" s="139"/>
      <c r="P511" s="132" t="s">
        <v>49</v>
      </c>
      <c r="Q511" s="141" t="s">
        <v>50</v>
      </c>
      <c r="R511" s="142">
        <f t="shared" si="7"/>
        <v>8</v>
      </c>
    </row>
    <row r="512" ht="22.5" s="2" customFormat="1">
      <c r="A512" s="119">
        <f>MAX($A$19:A511)+1</f>
        <v>494</v>
      </c>
      <c r="B512" s="120" t="s">
        <v>41</v>
      </c>
      <c r="C512" s="121" t="s">
        <v>720</v>
      </c>
      <c r="D512" s="121" t="s">
        <v>725</v>
      </c>
      <c r="E512" s="122" t="s">
        <v>117</v>
      </c>
      <c r="F512" s="123" t="s">
        <v>722</v>
      </c>
      <c r="G512" s="123" t="s">
        <v>723</v>
      </c>
      <c r="H512" s="123" t="s">
        <v>739</v>
      </c>
      <c r="I512" s="133" t="s">
        <v>534</v>
      </c>
      <c r="J512" s="134">
        <v>21431</v>
      </c>
      <c r="K512" s="134">
        <v>950</v>
      </c>
      <c r="L512" s="135">
        <v>20359450</v>
      </c>
      <c r="M512" s="120" t="s">
        <v>56</v>
      </c>
      <c r="N512" s="136">
        <v>1628756</v>
      </c>
      <c r="O512" s="139"/>
      <c r="P512" s="132" t="s">
        <v>49</v>
      </c>
      <c r="Q512" s="141" t="s">
        <v>50</v>
      </c>
      <c r="R512" s="142">
        <f t="shared" si="7"/>
        <v>8</v>
      </c>
    </row>
    <row r="513" ht="22.5" s="2" customFormat="1">
      <c r="A513" s="119">
        <f>MAX($A$19:A512)+1</f>
        <v>495</v>
      </c>
      <c r="B513" s="120" t="s">
        <v>41</v>
      </c>
      <c r="C513" s="121" t="s">
        <v>720</v>
      </c>
      <c r="D513" s="121" t="s">
        <v>725</v>
      </c>
      <c r="E513" s="122" t="s">
        <v>117</v>
      </c>
      <c r="F513" s="123" t="s">
        <v>722</v>
      </c>
      <c r="G513" s="123" t="s">
        <v>723</v>
      </c>
      <c r="H513" s="123" t="s">
        <v>740</v>
      </c>
      <c r="I513" s="133" t="s">
        <v>534</v>
      </c>
      <c r="J513" s="134">
        <v>1339</v>
      </c>
      <c r="K513" s="134">
        <v>2230</v>
      </c>
      <c r="L513" s="135">
        <v>2985970</v>
      </c>
      <c r="M513" s="120" t="s">
        <v>56</v>
      </c>
      <c r="N513" s="136">
        <v>238878</v>
      </c>
      <c r="O513" s="139"/>
      <c r="P513" s="132" t="s">
        <v>49</v>
      </c>
      <c r="Q513" s="141" t="s">
        <v>50</v>
      </c>
      <c r="R513" s="142">
        <f t="shared" si="7"/>
        <v>8.00001339598188</v>
      </c>
    </row>
    <row r="514" ht="22.5" s="2" customFormat="1">
      <c r="A514" s="119">
        <f>MAX($A$19:A513)+1</f>
        <v>496</v>
      </c>
      <c r="B514" s="120" t="s">
        <v>41</v>
      </c>
      <c r="C514" s="121" t="s">
        <v>720</v>
      </c>
      <c r="D514" s="121" t="s">
        <v>725</v>
      </c>
      <c r="E514" s="122" t="s">
        <v>117</v>
      </c>
      <c r="F514" s="123" t="s">
        <v>722</v>
      </c>
      <c r="G514" s="123" t="s">
        <v>723</v>
      </c>
      <c r="H514" s="123" t="s">
        <v>741</v>
      </c>
      <c r="I514" s="133" t="s">
        <v>534</v>
      </c>
      <c r="J514" s="134">
        <v>17850</v>
      </c>
      <c r="K514" s="134">
        <v>1270</v>
      </c>
      <c r="L514" s="135">
        <v>22669500</v>
      </c>
      <c r="M514" s="120" t="s">
        <v>56</v>
      </c>
      <c r="N514" s="136">
        <v>1813560</v>
      </c>
      <c r="O514" s="139"/>
      <c r="P514" s="132" t="s">
        <v>49</v>
      </c>
      <c r="Q514" s="141" t="s">
        <v>50</v>
      </c>
      <c r="R514" s="142">
        <f t="shared" si="7"/>
        <v>8</v>
      </c>
    </row>
    <row r="515" ht="22.5" s="2" customFormat="1">
      <c r="A515" s="119">
        <f>MAX($A$19:A514)+1</f>
        <v>497</v>
      </c>
      <c r="B515" s="120" t="s">
        <v>41</v>
      </c>
      <c r="C515" s="121" t="s">
        <v>720</v>
      </c>
      <c r="D515" s="121" t="s">
        <v>725</v>
      </c>
      <c r="E515" s="122" t="s">
        <v>117</v>
      </c>
      <c r="F515" s="123" t="s">
        <v>722</v>
      </c>
      <c r="G515" s="123" t="s">
        <v>723</v>
      </c>
      <c r="H515" s="123" t="s">
        <v>727</v>
      </c>
      <c r="I515" s="133" t="s">
        <v>534</v>
      </c>
      <c r="J515" s="134">
        <v>3800</v>
      </c>
      <c r="K515" s="134">
        <v>1520</v>
      </c>
      <c r="L515" s="135">
        <v>5776000</v>
      </c>
      <c r="M515" s="120" t="s">
        <v>56</v>
      </c>
      <c r="N515" s="136">
        <v>462080</v>
      </c>
      <c r="O515" s="139"/>
      <c r="P515" s="132" t="s">
        <v>49</v>
      </c>
      <c r="Q515" s="141" t="s">
        <v>50</v>
      </c>
      <c r="R515" s="142">
        <f t="shared" si="7"/>
        <v>8</v>
      </c>
    </row>
    <row r="516" ht="22.5" s="2" customFormat="1">
      <c r="A516" s="119">
        <f>MAX($A$19:A515)+1</f>
        <v>498</v>
      </c>
      <c r="B516" s="120" t="s">
        <v>41</v>
      </c>
      <c r="C516" s="121" t="s">
        <v>720</v>
      </c>
      <c r="D516" s="121" t="s">
        <v>725</v>
      </c>
      <c r="E516" s="122" t="s">
        <v>117</v>
      </c>
      <c r="F516" s="123" t="s">
        <v>722</v>
      </c>
      <c r="G516" s="123" t="s">
        <v>723</v>
      </c>
      <c r="H516" s="123" t="s">
        <v>742</v>
      </c>
      <c r="I516" s="133" t="s">
        <v>534</v>
      </c>
      <c r="J516" s="134">
        <v>79462</v>
      </c>
      <c r="K516" s="134">
        <v>2130</v>
      </c>
      <c r="L516" s="135">
        <v>169254060</v>
      </c>
      <c r="M516" s="120" t="s">
        <v>56</v>
      </c>
      <c r="N516" s="136">
        <v>13540325</v>
      </c>
      <c r="O516" s="139"/>
      <c r="P516" s="132" t="s">
        <v>49</v>
      </c>
      <c r="Q516" s="141" t="s">
        <v>50</v>
      </c>
      <c r="R516" s="142">
        <f t="shared" si="7"/>
        <v>8.00000011816556</v>
      </c>
    </row>
    <row r="517" ht="22.5" s="2" customFormat="1">
      <c r="A517" s="119">
        <f>MAX($A$19:A516)+1</f>
        <v>499</v>
      </c>
      <c r="B517" s="120" t="s">
        <v>41</v>
      </c>
      <c r="C517" s="121" t="s">
        <v>720</v>
      </c>
      <c r="D517" s="121" t="s">
        <v>725</v>
      </c>
      <c r="E517" s="122" t="s">
        <v>117</v>
      </c>
      <c r="F517" s="123" t="s">
        <v>722</v>
      </c>
      <c r="G517" s="123" t="s">
        <v>723</v>
      </c>
      <c r="H517" s="123" t="s">
        <v>743</v>
      </c>
      <c r="I517" s="133" t="s">
        <v>534</v>
      </c>
      <c r="J517" s="134">
        <v>38312</v>
      </c>
      <c r="K517" s="134">
        <v>1990</v>
      </c>
      <c r="L517" s="135">
        <v>76240880</v>
      </c>
      <c r="M517" s="120" t="s">
        <v>56</v>
      </c>
      <c r="N517" s="136">
        <v>6099271</v>
      </c>
      <c r="O517" s="139"/>
      <c r="P517" s="132" t="s">
        <v>49</v>
      </c>
      <c r="Q517" s="141" t="s">
        <v>50</v>
      </c>
      <c r="R517" s="142">
        <f t="shared" si="7"/>
        <v>8.00000078697937</v>
      </c>
    </row>
    <row r="518" ht="22.5" s="2" customFormat="1">
      <c r="A518" s="119">
        <f>MAX($A$19:A517)+1</f>
        <v>500</v>
      </c>
      <c r="B518" s="120" t="s">
        <v>41</v>
      </c>
      <c r="C518" s="121" t="s">
        <v>720</v>
      </c>
      <c r="D518" s="121" t="s">
        <v>725</v>
      </c>
      <c r="E518" s="122" t="s">
        <v>117</v>
      </c>
      <c r="F518" s="123" t="s">
        <v>722</v>
      </c>
      <c r="G518" s="123" t="s">
        <v>723</v>
      </c>
      <c r="H518" s="123" t="s">
        <v>744</v>
      </c>
      <c r="I518" s="133" t="s">
        <v>534</v>
      </c>
      <c r="J518" s="134">
        <v>2377</v>
      </c>
      <c r="K518" s="134">
        <v>2130</v>
      </c>
      <c r="L518" s="135">
        <v>5063010</v>
      </c>
      <c r="M518" s="120" t="s">
        <v>56</v>
      </c>
      <c r="N518" s="136">
        <v>405041</v>
      </c>
      <c r="O518" s="139"/>
      <c r="P518" s="132" t="s">
        <v>49</v>
      </c>
      <c r="Q518" s="141" t="s">
        <v>50</v>
      </c>
      <c r="R518" s="142">
        <f t="shared" si="7"/>
        <v>8.00000395021934</v>
      </c>
    </row>
    <row r="519" ht="22.5" s="2" customFormat="1">
      <c r="A519" s="119">
        <f>MAX($A$19:A518)+1</f>
        <v>501</v>
      </c>
      <c r="B519" s="120" t="s">
        <v>41</v>
      </c>
      <c r="C519" s="121" t="s">
        <v>720</v>
      </c>
      <c r="D519" s="121" t="s">
        <v>725</v>
      </c>
      <c r="E519" s="122" t="s">
        <v>117</v>
      </c>
      <c r="F519" s="123" t="s">
        <v>722</v>
      </c>
      <c r="G519" s="123" t="s">
        <v>723</v>
      </c>
      <c r="H519" s="123" t="s">
        <v>743</v>
      </c>
      <c r="I519" s="133" t="s">
        <v>534</v>
      </c>
      <c r="J519" s="134">
        <v>346</v>
      </c>
      <c r="K519" s="134">
        <v>1990</v>
      </c>
      <c r="L519" s="135">
        <v>688540</v>
      </c>
      <c r="M519" s="120" t="s">
        <v>56</v>
      </c>
      <c r="N519" s="136">
        <v>55084</v>
      </c>
      <c r="O519" s="139"/>
      <c r="P519" s="132" t="s">
        <v>49</v>
      </c>
      <c r="Q519" s="141" t="s">
        <v>50</v>
      </c>
      <c r="R519" s="142">
        <f t="shared" si="7"/>
        <v>8.0001161878758</v>
      </c>
    </row>
    <row r="520" ht="22.5" s="2" customFormat="1">
      <c r="A520" s="119">
        <f>MAX($A$19:A519)+1</f>
        <v>502</v>
      </c>
      <c r="B520" s="120" t="s">
        <v>41</v>
      </c>
      <c r="C520" s="121" t="s">
        <v>720</v>
      </c>
      <c r="D520" s="121" t="s">
        <v>725</v>
      </c>
      <c r="E520" s="122" t="s">
        <v>117</v>
      </c>
      <c r="F520" s="123" t="s">
        <v>722</v>
      </c>
      <c r="G520" s="123" t="s">
        <v>723</v>
      </c>
      <c r="H520" s="123" t="s">
        <v>745</v>
      </c>
      <c r="I520" s="133" t="s">
        <v>534</v>
      </c>
      <c r="J520" s="134">
        <v>3618</v>
      </c>
      <c r="K520" s="134">
        <v>2380</v>
      </c>
      <c r="L520" s="135">
        <v>8610840</v>
      </c>
      <c r="M520" s="120" t="s">
        <v>56</v>
      </c>
      <c r="N520" s="136">
        <v>688868</v>
      </c>
      <c r="O520" s="139"/>
      <c r="P520" s="132" t="s">
        <v>49</v>
      </c>
      <c r="Q520" s="141" t="s">
        <v>50</v>
      </c>
      <c r="R520" s="142">
        <f t="shared" si="7"/>
        <v>8.00000929061509</v>
      </c>
    </row>
    <row r="521" ht="22.5" s="2" customFormat="1">
      <c r="A521" s="119">
        <f>MAX($A$19:A520)+1</f>
        <v>503</v>
      </c>
      <c r="B521" s="120" t="s">
        <v>41</v>
      </c>
      <c r="C521" s="121" t="s">
        <v>720</v>
      </c>
      <c r="D521" s="121" t="s">
        <v>725</v>
      </c>
      <c r="E521" s="122" t="s">
        <v>117</v>
      </c>
      <c r="F521" s="123" t="s">
        <v>722</v>
      </c>
      <c r="G521" s="123" t="s">
        <v>723</v>
      </c>
      <c r="H521" s="123" t="s">
        <v>746</v>
      </c>
      <c r="I521" s="133" t="s">
        <v>534</v>
      </c>
      <c r="J521" s="134">
        <v>2219</v>
      </c>
      <c r="K521" s="134">
        <v>1200</v>
      </c>
      <c r="L521" s="135">
        <v>2662800</v>
      </c>
      <c r="M521" s="120" t="s">
        <v>56</v>
      </c>
      <c r="N521" s="136">
        <v>213024</v>
      </c>
      <c r="O521" s="139"/>
      <c r="P521" s="132" t="s">
        <v>49</v>
      </c>
      <c r="Q521" s="141" t="s">
        <v>50</v>
      </c>
      <c r="R521" s="142">
        <f t="shared" si="7"/>
        <v>8</v>
      </c>
    </row>
    <row r="522" ht="22.5" s="2" customFormat="1">
      <c r="A522" s="119">
        <f>MAX($A$19:A521)+1</f>
        <v>504</v>
      </c>
      <c r="B522" s="120" t="s">
        <v>41</v>
      </c>
      <c r="C522" s="121" t="s">
        <v>720</v>
      </c>
      <c r="D522" s="121" t="s">
        <v>725</v>
      </c>
      <c r="E522" s="122" t="s">
        <v>117</v>
      </c>
      <c r="F522" s="123" t="s">
        <v>722</v>
      </c>
      <c r="G522" s="123" t="s">
        <v>723</v>
      </c>
      <c r="H522" s="123" t="s">
        <v>747</v>
      </c>
      <c r="I522" s="133" t="s">
        <v>534</v>
      </c>
      <c r="J522" s="134">
        <v>3638</v>
      </c>
      <c r="K522" s="134">
        <v>1200</v>
      </c>
      <c r="L522" s="135">
        <v>4365600</v>
      </c>
      <c r="M522" s="120" t="s">
        <v>56</v>
      </c>
      <c r="N522" s="136">
        <v>349248</v>
      </c>
      <c r="O522" s="139"/>
      <c r="P522" s="132" t="s">
        <v>49</v>
      </c>
      <c r="Q522" s="141" t="s">
        <v>50</v>
      </c>
      <c r="R522" s="142">
        <f t="shared" si="7"/>
        <v>8</v>
      </c>
    </row>
    <row r="523" ht="22.5" s="2" customFormat="1">
      <c r="A523" s="119">
        <f>MAX($A$19:A522)+1</f>
        <v>505</v>
      </c>
      <c r="B523" s="120" t="s">
        <v>41</v>
      </c>
      <c r="C523" s="121" t="s">
        <v>720</v>
      </c>
      <c r="D523" s="121" t="s">
        <v>725</v>
      </c>
      <c r="E523" s="122" t="s">
        <v>117</v>
      </c>
      <c r="F523" s="123" t="s">
        <v>722</v>
      </c>
      <c r="G523" s="123" t="s">
        <v>723</v>
      </c>
      <c r="H523" s="123" t="s">
        <v>748</v>
      </c>
      <c r="I523" s="133" t="s">
        <v>534</v>
      </c>
      <c r="J523" s="134">
        <v>6100</v>
      </c>
      <c r="K523" s="134">
        <v>1120</v>
      </c>
      <c r="L523" s="135">
        <v>6832000</v>
      </c>
      <c r="M523" s="120" t="s">
        <v>56</v>
      </c>
      <c r="N523" s="136">
        <v>546560</v>
      </c>
      <c r="O523" s="139"/>
      <c r="P523" s="132" t="s">
        <v>49</v>
      </c>
      <c r="Q523" s="141" t="s">
        <v>50</v>
      </c>
      <c r="R523" s="142">
        <f t="shared" si="7"/>
        <v>8</v>
      </c>
    </row>
    <row r="524" ht="22.5" s="2" customFormat="1">
      <c r="A524" s="119">
        <f>MAX($A$19:A523)+1</f>
        <v>506</v>
      </c>
      <c r="B524" s="120" t="s">
        <v>41</v>
      </c>
      <c r="C524" s="121" t="s">
        <v>720</v>
      </c>
      <c r="D524" s="121" t="s">
        <v>725</v>
      </c>
      <c r="E524" s="122" t="s">
        <v>117</v>
      </c>
      <c r="F524" s="123" t="s">
        <v>722</v>
      </c>
      <c r="G524" s="123" t="s">
        <v>723</v>
      </c>
      <c r="H524" s="123" t="s">
        <v>748</v>
      </c>
      <c r="I524" s="133" t="s">
        <v>534</v>
      </c>
      <c r="J524" s="134">
        <v>6900</v>
      </c>
      <c r="K524" s="134">
        <v>1120</v>
      </c>
      <c r="L524" s="135">
        <v>7728000</v>
      </c>
      <c r="M524" s="120" t="s">
        <v>56</v>
      </c>
      <c r="N524" s="136">
        <v>618240</v>
      </c>
      <c r="O524" s="139"/>
      <c r="P524" s="132" t="s">
        <v>49</v>
      </c>
      <c r="Q524" s="141" t="s">
        <v>50</v>
      </c>
      <c r="R524" s="142">
        <f t="shared" si="7"/>
        <v>8</v>
      </c>
    </row>
    <row r="525" ht="22.5" s="2" customFormat="1">
      <c r="A525" s="119">
        <f>MAX($A$19:A524)+1</f>
        <v>507</v>
      </c>
      <c r="B525" s="120" t="s">
        <v>41</v>
      </c>
      <c r="C525" s="121" t="s">
        <v>720</v>
      </c>
      <c r="D525" s="121" t="s">
        <v>725</v>
      </c>
      <c r="E525" s="122" t="s">
        <v>117</v>
      </c>
      <c r="F525" s="123" t="s">
        <v>722</v>
      </c>
      <c r="G525" s="123" t="s">
        <v>723</v>
      </c>
      <c r="H525" s="123" t="s">
        <v>749</v>
      </c>
      <c r="I525" s="133" t="s">
        <v>534</v>
      </c>
      <c r="J525" s="134">
        <v>360</v>
      </c>
      <c r="K525" s="134">
        <v>2930</v>
      </c>
      <c r="L525" s="135">
        <v>1054800</v>
      </c>
      <c r="M525" s="120" t="s">
        <v>56</v>
      </c>
      <c r="N525" s="136">
        <v>84384</v>
      </c>
      <c r="O525" s="139"/>
      <c r="P525" s="132" t="s">
        <v>49</v>
      </c>
      <c r="Q525" s="141" t="s">
        <v>50</v>
      </c>
      <c r="R525" s="142">
        <f t="shared" si="7"/>
        <v>8</v>
      </c>
    </row>
    <row r="526" ht="22.5" s="2" customFormat="1">
      <c r="A526" s="119">
        <f>MAX($A$19:A525)+1</f>
        <v>508</v>
      </c>
      <c r="B526" s="120" t="s">
        <v>41</v>
      </c>
      <c r="C526" s="121" t="s">
        <v>720</v>
      </c>
      <c r="D526" s="121" t="s">
        <v>725</v>
      </c>
      <c r="E526" s="122" t="s">
        <v>117</v>
      </c>
      <c r="F526" s="123" t="s">
        <v>722</v>
      </c>
      <c r="G526" s="123" t="s">
        <v>723</v>
      </c>
      <c r="H526" s="123" t="s">
        <v>750</v>
      </c>
      <c r="I526" s="133" t="s">
        <v>534</v>
      </c>
      <c r="J526" s="134">
        <v>1400</v>
      </c>
      <c r="K526" s="134">
        <v>218</v>
      </c>
      <c r="L526" s="135">
        <v>305200</v>
      </c>
      <c r="M526" s="120" t="s">
        <v>56</v>
      </c>
      <c r="N526" s="136">
        <v>24416</v>
      </c>
      <c r="O526" s="139"/>
      <c r="P526" s="132" t="s">
        <v>49</v>
      </c>
      <c r="Q526" s="141" t="s">
        <v>50</v>
      </c>
      <c r="R526" s="142">
        <f t="shared" si="7"/>
        <v>8</v>
      </c>
    </row>
    <row r="527" ht="22.5" s="2" customFormat="1">
      <c r="A527" s="119">
        <f>MAX($A$19:A526)+1</f>
        <v>509</v>
      </c>
      <c r="B527" s="120" t="s">
        <v>41</v>
      </c>
      <c r="C527" s="121" t="s">
        <v>720</v>
      </c>
      <c r="D527" s="121" t="s">
        <v>725</v>
      </c>
      <c r="E527" s="122" t="s">
        <v>117</v>
      </c>
      <c r="F527" s="123" t="s">
        <v>722</v>
      </c>
      <c r="G527" s="123" t="s">
        <v>723</v>
      </c>
      <c r="H527" s="123" t="s">
        <v>751</v>
      </c>
      <c r="I527" s="133" t="s">
        <v>534</v>
      </c>
      <c r="J527" s="134">
        <v>300</v>
      </c>
      <c r="K527" s="134">
        <v>2180</v>
      </c>
      <c r="L527" s="135">
        <v>654000</v>
      </c>
      <c r="M527" s="120" t="s">
        <v>56</v>
      </c>
      <c r="N527" s="136">
        <v>52315</v>
      </c>
      <c r="O527" s="139"/>
      <c r="P527" s="132" t="s">
        <v>49</v>
      </c>
      <c r="Q527" s="141" t="s">
        <v>50</v>
      </c>
      <c r="R527" s="142">
        <f t="shared" si="7"/>
        <v>7.99923547400612</v>
      </c>
    </row>
    <row r="528" ht="22.5" s="2" customFormat="1">
      <c r="A528" s="119">
        <f>MAX($A$19:A527)+1</f>
        <v>510</v>
      </c>
      <c r="B528" s="120" t="s">
        <v>41</v>
      </c>
      <c r="C528" s="121" t="s">
        <v>720</v>
      </c>
      <c r="D528" s="121" t="s">
        <v>752</v>
      </c>
      <c r="E528" s="122" t="s">
        <v>117</v>
      </c>
      <c r="F528" s="123" t="s">
        <v>722</v>
      </c>
      <c r="G528" s="123" t="s">
        <v>723</v>
      </c>
      <c r="H528" s="123" t="s">
        <v>753</v>
      </c>
      <c r="I528" s="133" t="s">
        <v>327</v>
      </c>
      <c r="J528" s="134">
        <v>56900</v>
      </c>
      <c r="K528" s="134">
        <v>170</v>
      </c>
      <c r="L528" s="135">
        <v>9673000</v>
      </c>
      <c r="M528" s="120" t="s">
        <v>56</v>
      </c>
      <c r="N528" s="136">
        <v>773840</v>
      </c>
      <c r="O528" s="139"/>
      <c r="P528" s="132" t="s">
        <v>49</v>
      </c>
      <c r="Q528" s="141" t="s">
        <v>50</v>
      </c>
      <c r="R528" s="142">
        <f t="shared" si="7"/>
        <v>8</v>
      </c>
    </row>
    <row r="529" ht="22.5" s="2" customFormat="1">
      <c r="A529" s="119">
        <f>MAX($A$19:A528)+1</f>
        <v>511</v>
      </c>
      <c r="B529" s="120" t="s">
        <v>41</v>
      </c>
      <c r="C529" s="121" t="s">
        <v>720</v>
      </c>
      <c r="D529" s="121" t="s">
        <v>752</v>
      </c>
      <c r="E529" s="122" t="s">
        <v>117</v>
      </c>
      <c r="F529" s="123" t="s">
        <v>722</v>
      </c>
      <c r="G529" s="123" t="s">
        <v>723</v>
      </c>
      <c r="H529" s="123" t="s">
        <v>753</v>
      </c>
      <c r="I529" s="133" t="s">
        <v>327</v>
      </c>
      <c r="J529" s="134">
        <v>1097800</v>
      </c>
      <c r="K529" s="134">
        <v>190</v>
      </c>
      <c r="L529" s="135">
        <v>208582000</v>
      </c>
      <c r="M529" s="120" t="s">
        <v>56</v>
      </c>
      <c r="N529" s="136">
        <v>16686560</v>
      </c>
      <c r="O529" s="139"/>
      <c r="P529" s="132" t="s">
        <v>49</v>
      </c>
      <c r="Q529" s="141" t="s">
        <v>50</v>
      </c>
      <c r="R529" s="142">
        <f t="shared" si="7"/>
        <v>8</v>
      </c>
    </row>
    <row r="530" ht="22.5" s="2" customFormat="1">
      <c r="A530" s="119">
        <f>MAX($A$19:A529)+1</f>
        <v>512</v>
      </c>
      <c r="B530" s="120" t="s">
        <v>41</v>
      </c>
      <c r="C530" s="121" t="s">
        <v>720</v>
      </c>
      <c r="D530" s="121" t="s">
        <v>752</v>
      </c>
      <c r="E530" s="122" t="s">
        <v>117</v>
      </c>
      <c r="F530" s="123" t="s">
        <v>722</v>
      </c>
      <c r="G530" s="123" t="s">
        <v>723</v>
      </c>
      <c r="H530" s="123" t="s">
        <v>754</v>
      </c>
      <c r="I530" s="133" t="s">
        <v>327</v>
      </c>
      <c r="J530" s="134">
        <v>400000</v>
      </c>
      <c r="K530" s="134">
        <v>95</v>
      </c>
      <c r="L530" s="135">
        <v>38000000</v>
      </c>
      <c r="M530" s="120" t="s">
        <v>56</v>
      </c>
      <c r="N530" s="136">
        <v>3040000</v>
      </c>
      <c r="O530" s="139"/>
      <c r="P530" s="132" t="s">
        <v>49</v>
      </c>
      <c r="Q530" s="141" t="s">
        <v>50</v>
      </c>
      <c r="R530" s="142">
        <f t="shared" si="7"/>
        <v>8</v>
      </c>
    </row>
    <row r="531" ht="22.5" s="2" customFormat="1">
      <c r="A531" s="119">
        <f>MAX($A$19:A530)+1</f>
        <v>513</v>
      </c>
      <c r="B531" s="120" t="s">
        <v>41</v>
      </c>
      <c r="C531" s="121" t="s">
        <v>720</v>
      </c>
      <c r="D531" s="121" t="s">
        <v>752</v>
      </c>
      <c r="E531" s="122" t="s">
        <v>117</v>
      </c>
      <c r="F531" s="123" t="s">
        <v>722</v>
      </c>
      <c r="G531" s="123" t="s">
        <v>723</v>
      </c>
      <c r="H531" s="123" t="s">
        <v>755</v>
      </c>
      <c r="I531" s="133" t="s">
        <v>327</v>
      </c>
      <c r="J531" s="134">
        <v>766000</v>
      </c>
      <c r="K531" s="134">
        <v>200</v>
      </c>
      <c r="L531" s="135">
        <v>153200000</v>
      </c>
      <c r="M531" s="120" t="s">
        <v>56</v>
      </c>
      <c r="N531" s="136">
        <v>12256000</v>
      </c>
      <c r="O531" s="139"/>
      <c r="P531" s="132" t="s">
        <v>49</v>
      </c>
      <c r="Q531" s="141" t="s">
        <v>50</v>
      </c>
      <c r="R531" s="142">
        <f t="shared" si="7"/>
        <v>8</v>
      </c>
    </row>
    <row r="532" ht="22.5" s="2" customFormat="1">
      <c r="A532" s="119">
        <f>MAX($A$19:A531)+1</f>
        <v>514</v>
      </c>
      <c r="B532" s="120" t="s">
        <v>41</v>
      </c>
      <c r="C532" s="121" t="s">
        <v>720</v>
      </c>
      <c r="D532" s="121" t="s">
        <v>752</v>
      </c>
      <c r="E532" s="122" t="s">
        <v>117</v>
      </c>
      <c r="F532" s="123" t="s">
        <v>722</v>
      </c>
      <c r="G532" s="123" t="s">
        <v>723</v>
      </c>
      <c r="H532" s="123" t="s">
        <v>756</v>
      </c>
      <c r="I532" s="133" t="s">
        <v>327</v>
      </c>
      <c r="J532" s="134">
        <v>233567</v>
      </c>
      <c r="K532" s="134">
        <v>140</v>
      </c>
      <c r="L532" s="135">
        <v>32699380</v>
      </c>
      <c r="M532" s="120" t="s">
        <v>56</v>
      </c>
      <c r="N532" s="136">
        <v>2615951</v>
      </c>
      <c r="O532" s="139"/>
      <c r="P532" s="132" t="s">
        <v>49</v>
      </c>
      <c r="Q532" s="141" t="s">
        <v>50</v>
      </c>
      <c r="R532" s="142">
        <f ref="R532:R595" t="shared" si="8">N532/L532*100</f>
        <v>8.00000183489718</v>
      </c>
    </row>
    <row r="533" ht="22.5" s="2" customFormat="1">
      <c r="A533" s="119">
        <f>MAX($A$19:A532)+1</f>
        <v>515</v>
      </c>
      <c r="B533" s="120" t="s">
        <v>41</v>
      </c>
      <c r="C533" s="121" t="s">
        <v>720</v>
      </c>
      <c r="D533" s="121" t="s">
        <v>752</v>
      </c>
      <c r="E533" s="122" t="s">
        <v>117</v>
      </c>
      <c r="F533" s="123" t="s">
        <v>722</v>
      </c>
      <c r="G533" s="123" t="s">
        <v>723</v>
      </c>
      <c r="H533" s="123" t="s">
        <v>756</v>
      </c>
      <c r="I533" s="133" t="s">
        <v>327</v>
      </c>
      <c r="J533" s="134">
        <v>33000</v>
      </c>
      <c r="K533" s="134">
        <v>150</v>
      </c>
      <c r="L533" s="135">
        <v>4950000</v>
      </c>
      <c r="M533" s="120" t="s">
        <v>56</v>
      </c>
      <c r="N533" s="136">
        <v>396000</v>
      </c>
      <c r="O533" s="139"/>
      <c r="P533" s="132" t="s">
        <v>49</v>
      </c>
      <c r="Q533" s="141" t="s">
        <v>50</v>
      </c>
      <c r="R533" s="142">
        <f t="shared" si="8"/>
        <v>8</v>
      </c>
    </row>
    <row r="534" ht="22.5" s="2" customFormat="1">
      <c r="A534" s="119">
        <f>MAX($A$19:A533)+1</f>
        <v>516</v>
      </c>
      <c r="B534" s="120" t="s">
        <v>41</v>
      </c>
      <c r="C534" s="121" t="s">
        <v>720</v>
      </c>
      <c r="D534" s="121" t="s">
        <v>752</v>
      </c>
      <c r="E534" s="122" t="s">
        <v>117</v>
      </c>
      <c r="F534" s="123" t="s">
        <v>722</v>
      </c>
      <c r="G534" s="123" t="s">
        <v>723</v>
      </c>
      <c r="H534" s="123" t="s">
        <v>757</v>
      </c>
      <c r="I534" s="133" t="s">
        <v>327</v>
      </c>
      <c r="J534" s="134">
        <v>62200</v>
      </c>
      <c r="K534" s="134">
        <v>72</v>
      </c>
      <c r="L534" s="135">
        <v>4478400</v>
      </c>
      <c r="M534" s="120" t="s">
        <v>56</v>
      </c>
      <c r="N534" s="136">
        <v>358272</v>
      </c>
      <c r="O534" s="139"/>
      <c r="P534" s="132" t="s">
        <v>49</v>
      </c>
      <c r="Q534" s="141" t="s">
        <v>50</v>
      </c>
      <c r="R534" s="142">
        <f t="shared" si="8"/>
        <v>8</v>
      </c>
    </row>
    <row r="535" ht="22.5" s="2" customFormat="1">
      <c r="A535" s="119">
        <f>MAX($A$19:A534)+1</f>
        <v>517</v>
      </c>
      <c r="B535" s="120" t="s">
        <v>41</v>
      </c>
      <c r="C535" s="121" t="s">
        <v>720</v>
      </c>
      <c r="D535" s="121" t="s">
        <v>752</v>
      </c>
      <c r="E535" s="122" t="s">
        <v>117</v>
      </c>
      <c r="F535" s="123" t="s">
        <v>722</v>
      </c>
      <c r="G535" s="123" t="s">
        <v>723</v>
      </c>
      <c r="H535" s="123" t="s">
        <v>758</v>
      </c>
      <c r="I535" s="133" t="s">
        <v>327</v>
      </c>
      <c r="J535" s="134">
        <v>388000</v>
      </c>
      <c r="K535" s="134">
        <v>180</v>
      </c>
      <c r="L535" s="135">
        <v>69840000</v>
      </c>
      <c r="M535" s="120" t="s">
        <v>56</v>
      </c>
      <c r="N535" s="136">
        <v>5587200</v>
      </c>
      <c r="O535" s="139"/>
      <c r="P535" s="132" t="s">
        <v>49</v>
      </c>
      <c r="Q535" s="141" t="s">
        <v>50</v>
      </c>
      <c r="R535" s="142">
        <f t="shared" si="8"/>
        <v>8</v>
      </c>
    </row>
    <row r="536" ht="22.5" s="2" customFormat="1">
      <c r="A536" s="119">
        <f>MAX($A$19:A535)+1</f>
        <v>518</v>
      </c>
      <c r="B536" s="120" t="s">
        <v>41</v>
      </c>
      <c r="C536" s="121" t="s">
        <v>720</v>
      </c>
      <c r="D536" s="121" t="s">
        <v>752</v>
      </c>
      <c r="E536" s="122" t="s">
        <v>117</v>
      </c>
      <c r="F536" s="123" t="s">
        <v>722</v>
      </c>
      <c r="G536" s="123" t="s">
        <v>723</v>
      </c>
      <c r="H536" s="123" t="s">
        <v>759</v>
      </c>
      <c r="I536" s="133" t="s">
        <v>327</v>
      </c>
      <c r="J536" s="134">
        <v>59568</v>
      </c>
      <c r="K536" s="134">
        <v>180</v>
      </c>
      <c r="L536" s="135">
        <v>10722240</v>
      </c>
      <c r="M536" s="120" t="s">
        <v>56</v>
      </c>
      <c r="N536" s="136">
        <v>857780</v>
      </c>
      <c r="O536" s="139"/>
      <c r="P536" s="132" t="s">
        <v>49</v>
      </c>
      <c r="Q536" s="141" t="s">
        <v>50</v>
      </c>
      <c r="R536" s="142">
        <f t="shared" si="8"/>
        <v>8.00000746112753</v>
      </c>
    </row>
    <row r="537" ht="22.5" s="2" customFormat="1">
      <c r="A537" s="119">
        <f>MAX($A$19:A536)+1</f>
        <v>519</v>
      </c>
      <c r="B537" s="120" t="s">
        <v>41</v>
      </c>
      <c r="C537" s="121" t="s">
        <v>720</v>
      </c>
      <c r="D537" s="121" t="s">
        <v>752</v>
      </c>
      <c r="E537" s="122" t="s">
        <v>117</v>
      </c>
      <c r="F537" s="123" t="s">
        <v>722</v>
      </c>
      <c r="G537" s="123" t="s">
        <v>723</v>
      </c>
      <c r="H537" s="123" t="s">
        <v>760</v>
      </c>
      <c r="I537" s="133" t="s">
        <v>327</v>
      </c>
      <c r="J537" s="134">
        <v>81000</v>
      </c>
      <c r="K537" s="134">
        <v>45</v>
      </c>
      <c r="L537" s="135">
        <v>3645000</v>
      </c>
      <c r="M537" s="120" t="s">
        <v>56</v>
      </c>
      <c r="N537" s="136">
        <v>291600</v>
      </c>
      <c r="O537" s="139"/>
      <c r="P537" s="132" t="s">
        <v>49</v>
      </c>
      <c r="Q537" s="141" t="s">
        <v>50</v>
      </c>
      <c r="R537" s="142">
        <f t="shared" si="8"/>
        <v>8</v>
      </c>
    </row>
    <row r="538" ht="22.5" s="2" customFormat="1">
      <c r="A538" s="119">
        <f>MAX($A$19:A537)+1</f>
        <v>520</v>
      </c>
      <c r="B538" s="120" t="s">
        <v>41</v>
      </c>
      <c r="C538" s="121" t="s">
        <v>720</v>
      </c>
      <c r="D538" s="121" t="s">
        <v>752</v>
      </c>
      <c r="E538" s="122" t="s">
        <v>117</v>
      </c>
      <c r="F538" s="123" t="s">
        <v>722</v>
      </c>
      <c r="G538" s="123" t="s">
        <v>723</v>
      </c>
      <c r="H538" s="123" t="s">
        <v>761</v>
      </c>
      <c r="I538" s="133" t="s">
        <v>327</v>
      </c>
      <c r="J538" s="134">
        <v>57000</v>
      </c>
      <c r="K538" s="134">
        <v>115</v>
      </c>
      <c r="L538" s="135">
        <v>6555000</v>
      </c>
      <c r="M538" s="120" t="s">
        <v>56</v>
      </c>
      <c r="N538" s="136">
        <v>524400</v>
      </c>
      <c r="O538" s="139"/>
      <c r="P538" s="132" t="s">
        <v>49</v>
      </c>
      <c r="Q538" s="141" t="s">
        <v>50</v>
      </c>
      <c r="R538" s="142">
        <f t="shared" si="8"/>
        <v>8</v>
      </c>
    </row>
    <row r="539" ht="22.5" s="2" customFormat="1">
      <c r="A539" s="119">
        <f>MAX($A$19:A538)+1</f>
        <v>521</v>
      </c>
      <c r="B539" s="120" t="s">
        <v>41</v>
      </c>
      <c r="C539" s="121" t="s">
        <v>720</v>
      </c>
      <c r="D539" s="121" t="s">
        <v>752</v>
      </c>
      <c r="E539" s="122" t="s">
        <v>117</v>
      </c>
      <c r="F539" s="123" t="s">
        <v>722</v>
      </c>
      <c r="G539" s="123" t="s">
        <v>723</v>
      </c>
      <c r="H539" s="123" t="s">
        <v>762</v>
      </c>
      <c r="I539" s="133" t="s">
        <v>327</v>
      </c>
      <c r="J539" s="134">
        <v>375160</v>
      </c>
      <c r="K539" s="134">
        <v>150</v>
      </c>
      <c r="L539" s="135">
        <v>56274000</v>
      </c>
      <c r="M539" s="120" t="s">
        <v>56</v>
      </c>
      <c r="N539" s="136">
        <v>4501920</v>
      </c>
      <c r="O539" s="139"/>
      <c r="P539" s="132" t="s">
        <v>49</v>
      </c>
      <c r="Q539" s="141" t="s">
        <v>50</v>
      </c>
      <c r="R539" s="142">
        <f t="shared" si="8"/>
        <v>8</v>
      </c>
    </row>
    <row r="540" ht="22.5" s="2" customFormat="1">
      <c r="A540" s="119">
        <f>MAX($A$19:A539)+1</f>
        <v>522</v>
      </c>
      <c r="B540" s="120" t="s">
        <v>41</v>
      </c>
      <c r="C540" s="121" t="s">
        <v>720</v>
      </c>
      <c r="D540" s="121" t="s">
        <v>752</v>
      </c>
      <c r="E540" s="122" t="s">
        <v>117</v>
      </c>
      <c r="F540" s="123" t="s">
        <v>722</v>
      </c>
      <c r="G540" s="123" t="s">
        <v>723</v>
      </c>
      <c r="H540" s="123" t="s">
        <v>763</v>
      </c>
      <c r="I540" s="133" t="s">
        <v>327</v>
      </c>
      <c r="J540" s="134">
        <v>50000</v>
      </c>
      <c r="K540" s="134">
        <v>180</v>
      </c>
      <c r="L540" s="135">
        <v>9000000</v>
      </c>
      <c r="M540" s="120" t="s">
        <v>56</v>
      </c>
      <c r="N540" s="136">
        <v>720000</v>
      </c>
      <c r="O540" s="139"/>
      <c r="P540" s="132" t="s">
        <v>49</v>
      </c>
      <c r="Q540" s="141" t="s">
        <v>50</v>
      </c>
      <c r="R540" s="142">
        <f t="shared" si="8"/>
        <v>8</v>
      </c>
    </row>
    <row r="541" ht="22.5" s="2" customFormat="1">
      <c r="A541" s="119">
        <f>MAX($A$19:A540)+1</f>
        <v>523</v>
      </c>
      <c r="B541" s="120" t="s">
        <v>41</v>
      </c>
      <c r="C541" s="121" t="s">
        <v>720</v>
      </c>
      <c r="D541" s="121" t="s">
        <v>752</v>
      </c>
      <c r="E541" s="122" t="s">
        <v>117</v>
      </c>
      <c r="F541" s="123" t="s">
        <v>722</v>
      </c>
      <c r="G541" s="123" t="s">
        <v>723</v>
      </c>
      <c r="H541" s="123" t="s">
        <v>764</v>
      </c>
      <c r="I541" s="133" t="s">
        <v>327</v>
      </c>
      <c r="J541" s="134">
        <v>1040560</v>
      </c>
      <c r="K541" s="134">
        <v>165</v>
      </c>
      <c r="L541" s="135">
        <v>171692400</v>
      </c>
      <c r="M541" s="120" t="s">
        <v>56</v>
      </c>
      <c r="N541" s="136">
        <v>13735392</v>
      </c>
      <c r="O541" s="139"/>
      <c r="P541" s="132" t="s">
        <v>49</v>
      </c>
      <c r="Q541" s="141" t="s">
        <v>50</v>
      </c>
      <c r="R541" s="142">
        <f t="shared" si="8"/>
        <v>8</v>
      </c>
    </row>
    <row r="542" ht="22.5" s="2" customFormat="1">
      <c r="A542" s="119">
        <f>MAX($A$19:A541)+1</f>
        <v>524</v>
      </c>
      <c r="B542" s="120" t="s">
        <v>41</v>
      </c>
      <c r="C542" s="121" t="s">
        <v>720</v>
      </c>
      <c r="D542" s="121" t="s">
        <v>752</v>
      </c>
      <c r="E542" s="122" t="s">
        <v>117</v>
      </c>
      <c r="F542" s="123" t="s">
        <v>722</v>
      </c>
      <c r="G542" s="123" t="s">
        <v>723</v>
      </c>
      <c r="H542" s="123" t="s">
        <v>765</v>
      </c>
      <c r="I542" s="133" t="s">
        <v>327</v>
      </c>
      <c r="J542" s="134">
        <v>34400</v>
      </c>
      <c r="K542" s="134">
        <v>72</v>
      </c>
      <c r="L542" s="135">
        <v>2476800</v>
      </c>
      <c r="M542" s="120" t="s">
        <v>56</v>
      </c>
      <c r="N542" s="136">
        <v>198144</v>
      </c>
      <c r="O542" s="139"/>
      <c r="P542" s="132" t="s">
        <v>49</v>
      </c>
      <c r="Q542" s="141" t="s">
        <v>50</v>
      </c>
      <c r="R542" s="142">
        <f t="shared" si="8"/>
        <v>8</v>
      </c>
    </row>
    <row r="543" ht="22.5" s="2" customFormat="1">
      <c r="A543" s="119">
        <f>MAX($A$19:A542)+1</f>
        <v>525</v>
      </c>
      <c r="B543" s="120" t="s">
        <v>41</v>
      </c>
      <c r="C543" s="121" t="s">
        <v>720</v>
      </c>
      <c r="D543" s="121" t="s">
        <v>752</v>
      </c>
      <c r="E543" s="122" t="s">
        <v>117</v>
      </c>
      <c r="F543" s="123" t="s">
        <v>722</v>
      </c>
      <c r="G543" s="123" t="s">
        <v>723</v>
      </c>
      <c r="H543" s="123" t="s">
        <v>766</v>
      </c>
      <c r="I543" s="133" t="s">
        <v>327</v>
      </c>
      <c r="J543" s="134">
        <v>2560</v>
      </c>
      <c r="K543" s="134">
        <v>220</v>
      </c>
      <c r="L543" s="135">
        <v>563200</v>
      </c>
      <c r="M543" s="120" t="s">
        <v>56</v>
      </c>
      <c r="N543" s="136">
        <v>45056</v>
      </c>
      <c r="O543" s="139"/>
      <c r="P543" s="132" t="s">
        <v>49</v>
      </c>
      <c r="Q543" s="141" t="s">
        <v>50</v>
      </c>
      <c r="R543" s="142">
        <f t="shared" si="8"/>
        <v>8</v>
      </c>
    </row>
    <row r="544" ht="22.5" s="2" customFormat="1">
      <c r="A544" s="119">
        <f>MAX($A$19:A543)+1</f>
        <v>526</v>
      </c>
      <c r="B544" s="120" t="s">
        <v>41</v>
      </c>
      <c r="C544" s="121" t="s">
        <v>720</v>
      </c>
      <c r="D544" s="121" t="s">
        <v>752</v>
      </c>
      <c r="E544" s="122" t="s">
        <v>117</v>
      </c>
      <c r="F544" s="123" t="s">
        <v>722</v>
      </c>
      <c r="G544" s="123" t="s">
        <v>723</v>
      </c>
      <c r="H544" s="123" t="s">
        <v>767</v>
      </c>
      <c r="I544" s="133" t="s">
        <v>327</v>
      </c>
      <c r="J544" s="134">
        <v>81000</v>
      </c>
      <c r="K544" s="134">
        <v>50</v>
      </c>
      <c r="L544" s="135">
        <v>4050000</v>
      </c>
      <c r="M544" s="120" t="s">
        <v>56</v>
      </c>
      <c r="N544" s="136">
        <v>324000</v>
      </c>
      <c r="O544" s="139"/>
      <c r="P544" s="132" t="s">
        <v>49</v>
      </c>
      <c r="Q544" s="141" t="s">
        <v>50</v>
      </c>
      <c r="R544" s="142">
        <f t="shared" si="8"/>
        <v>8</v>
      </c>
    </row>
    <row r="545" ht="22.5" s="2" customFormat="1">
      <c r="A545" s="119">
        <f>MAX($A$19:A544)+1</f>
        <v>527</v>
      </c>
      <c r="B545" s="120" t="s">
        <v>41</v>
      </c>
      <c r="C545" s="121" t="s">
        <v>720</v>
      </c>
      <c r="D545" s="121" t="s">
        <v>752</v>
      </c>
      <c r="E545" s="122" t="s">
        <v>117</v>
      </c>
      <c r="F545" s="123" t="s">
        <v>722</v>
      </c>
      <c r="G545" s="123" t="s">
        <v>723</v>
      </c>
      <c r="H545" s="123" t="s">
        <v>768</v>
      </c>
      <c r="I545" s="133" t="s">
        <v>327</v>
      </c>
      <c r="J545" s="134">
        <v>102648</v>
      </c>
      <c r="K545" s="134">
        <v>130</v>
      </c>
      <c r="L545" s="135">
        <v>13344240</v>
      </c>
      <c r="M545" s="120" t="s">
        <v>56</v>
      </c>
      <c r="N545" s="136">
        <v>1067540</v>
      </c>
      <c r="O545" s="139"/>
      <c r="P545" s="132" t="s">
        <v>49</v>
      </c>
      <c r="Q545" s="141" t="s">
        <v>50</v>
      </c>
      <c r="R545" s="142">
        <f t="shared" si="8"/>
        <v>8.00000599509601</v>
      </c>
    </row>
    <row r="546" ht="22.5" s="2" customFormat="1">
      <c r="A546" s="119">
        <f>MAX($A$19:A545)+1</f>
        <v>528</v>
      </c>
      <c r="B546" s="120" t="s">
        <v>41</v>
      </c>
      <c r="C546" s="121" t="s">
        <v>720</v>
      </c>
      <c r="D546" s="121" t="s">
        <v>752</v>
      </c>
      <c r="E546" s="122" t="s">
        <v>117</v>
      </c>
      <c r="F546" s="123" t="s">
        <v>722</v>
      </c>
      <c r="G546" s="123" t="s">
        <v>723</v>
      </c>
      <c r="H546" s="123" t="s">
        <v>769</v>
      </c>
      <c r="I546" s="133" t="s">
        <v>327</v>
      </c>
      <c r="J546" s="134">
        <v>60424</v>
      </c>
      <c r="K546" s="134">
        <v>100</v>
      </c>
      <c r="L546" s="135">
        <v>6042400</v>
      </c>
      <c r="M546" s="120" t="s">
        <v>56</v>
      </c>
      <c r="N546" s="136">
        <v>483390</v>
      </c>
      <c r="O546" s="139"/>
      <c r="P546" s="132" t="s">
        <v>49</v>
      </c>
      <c r="Q546" s="141" t="s">
        <v>50</v>
      </c>
      <c r="R546" s="142">
        <f t="shared" si="8"/>
        <v>7.99996690056931</v>
      </c>
    </row>
    <row r="547" s="2" customFormat="1">
      <c r="A547" s="119">
        <f>MAX($A$19:A546)+1</f>
        <v>529</v>
      </c>
      <c r="B547" s="120" t="s">
        <v>41</v>
      </c>
      <c r="C547" s="121" t="s">
        <v>527</v>
      </c>
      <c r="D547" s="121" t="s">
        <v>770</v>
      </c>
      <c r="E547" s="122">
        <v>45220</v>
      </c>
      <c r="F547" s="123" t="s">
        <v>771</v>
      </c>
      <c r="G547" s="123" t="s">
        <v>772</v>
      </c>
      <c r="H547" s="123" t="s">
        <v>773</v>
      </c>
      <c r="I547" s="133" t="s">
        <v>534</v>
      </c>
      <c r="J547" s="134">
        <v>69</v>
      </c>
      <c r="K547" s="134">
        <v>26739</v>
      </c>
      <c r="L547" s="135">
        <v>1844991</v>
      </c>
      <c r="M547" s="120" t="s">
        <v>56</v>
      </c>
      <c r="N547" s="136">
        <v>147599</v>
      </c>
      <c r="O547" s="139"/>
      <c r="P547" s="132" t="s">
        <v>49</v>
      </c>
      <c r="Q547" s="141" t="s">
        <v>50</v>
      </c>
      <c r="R547" s="142">
        <f t="shared" si="8"/>
        <v>7.99998482377421</v>
      </c>
    </row>
    <row r="548" s="2" customFormat="1">
      <c r="A548" s="119">
        <f>MAX($A$19:A547)+1</f>
        <v>530</v>
      </c>
      <c r="B548" s="120" t="s">
        <v>41</v>
      </c>
      <c r="C548" s="121" t="s">
        <v>527</v>
      </c>
      <c r="D548" s="121" t="s">
        <v>774</v>
      </c>
      <c r="E548" s="122" t="s">
        <v>109</v>
      </c>
      <c r="F548" s="123" t="s">
        <v>771</v>
      </c>
      <c r="G548" s="123" t="s">
        <v>772</v>
      </c>
      <c r="H548" s="123" t="s">
        <v>775</v>
      </c>
      <c r="I548" s="133" t="s">
        <v>776</v>
      </c>
      <c r="J548" s="134">
        <v>40000</v>
      </c>
      <c r="K548" s="134">
        <v>5950</v>
      </c>
      <c r="L548" s="135">
        <v>238000000</v>
      </c>
      <c r="M548" s="120" t="s">
        <v>56</v>
      </c>
      <c r="N548" s="136">
        <v>19040000</v>
      </c>
      <c r="O548" s="139"/>
      <c r="P548" s="132" t="s">
        <v>49</v>
      </c>
      <c r="Q548" s="141" t="s">
        <v>50</v>
      </c>
      <c r="R548" s="142">
        <f t="shared" si="8"/>
        <v>8</v>
      </c>
    </row>
    <row r="549" s="2" customFormat="1">
      <c r="A549" s="119">
        <f>MAX($A$19:A548)+1</f>
        <v>531</v>
      </c>
      <c r="B549" s="120" t="s">
        <v>41</v>
      </c>
      <c r="C549" s="121" t="s">
        <v>527</v>
      </c>
      <c r="D549" s="121" t="s">
        <v>774</v>
      </c>
      <c r="E549" s="122" t="s">
        <v>109</v>
      </c>
      <c r="F549" s="123" t="s">
        <v>771</v>
      </c>
      <c r="G549" s="123" t="s">
        <v>772</v>
      </c>
      <c r="H549" s="123" t="s">
        <v>777</v>
      </c>
      <c r="I549" s="133" t="s">
        <v>776</v>
      </c>
      <c r="J549" s="134">
        <v>8736</v>
      </c>
      <c r="K549" s="134">
        <v>7650</v>
      </c>
      <c r="L549" s="135">
        <v>66830400</v>
      </c>
      <c r="M549" s="120" t="s">
        <v>56</v>
      </c>
      <c r="N549" s="136">
        <v>5346432</v>
      </c>
      <c r="O549" s="139"/>
      <c r="P549" s="132" t="s">
        <v>49</v>
      </c>
      <c r="Q549" s="141" t="s">
        <v>50</v>
      </c>
      <c r="R549" s="142">
        <f t="shared" si="8"/>
        <v>8</v>
      </c>
    </row>
    <row r="550" s="2" customFormat="1">
      <c r="A550" s="119">
        <f>MAX($A$19:A549)+1</f>
        <v>532</v>
      </c>
      <c r="B550" s="120" t="s">
        <v>41</v>
      </c>
      <c r="C550" s="121" t="s">
        <v>527</v>
      </c>
      <c r="D550" s="121" t="s">
        <v>774</v>
      </c>
      <c r="E550" s="122" t="s">
        <v>109</v>
      </c>
      <c r="F550" s="123" t="s">
        <v>771</v>
      </c>
      <c r="G550" s="123" t="s">
        <v>772</v>
      </c>
      <c r="H550" s="123" t="s">
        <v>778</v>
      </c>
      <c r="I550" s="133" t="s">
        <v>776</v>
      </c>
      <c r="J550" s="134">
        <v>4368</v>
      </c>
      <c r="K550" s="134">
        <v>11800</v>
      </c>
      <c r="L550" s="135">
        <v>51542400</v>
      </c>
      <c r="M550" s="120" t="s">
        <v>56</v>
      </c>
      <c r="N550" s="136">
        <v>4123392</v>
      </c>
      <c r="O550" s="139"/>
      <c r="P550" s="132" t="s">
        <v>49</v>
      </c>
      <c r="Q550" s="141" t="s">
        <v>50</v>
      </c>
      <c r="R550" s="142">
        <f t="shared" si="8"/>
        <v>8</v>
      </c>
    </row>
    <row r="551" s="2" customFormat="1">
      <c r="A551" s="119">
        <f>MAX($A$19:A550)+1</f>
        <v>533</v>
      </c>
      <c r="B551" s="120" t="s">
        <v>41</v>
      </c>
      <c r="C551" s="121" t="s">
        <v>527</v>
      </c>
      <c r="D551" s="121" t="s">
        <v>774</v>
      </c>
      <c r="E551" s="122" t="s">
        <v>109</v>
      </c>
      <c r="F551" s="123" t="s">
        <v>771</v>
      </c>
      <c r="G551" s="123" t="s">
        <v>772</v>
      </c>
      <c r="H551" s="123" t="s">
        <v>779</v>
      </c>
      <c r="I551" s="133" t="s">
        <v>776</v>
      </c>
      <c r="J551" s="134">
        <v>4368</v>
      </c>
      <c r="K551" s="134">
        <v>5050</v>
      </c>
      <c r="L551" s="135">
        <v>22058400</v>
      </c>
      <c r="M551" s="120" t="s">
        <v>56</v>
      </c>
      <c r="N551" s="136">
        <v>1764672</v>
      </c>
      <c r="O551" s="139"/>
      <c r="P551" s="132" t="s">
        <v>49</v>
      </c>
      <c r="Q551" s="141" t="s">
        <v>50</v>
      </c>
      <c r="R551" s="142">
        <f t="shared" si="8"/>
        <v>8</v>
      </c>
    </row>
    <row r="552" s="2" customFormat="1">
      <c r="A552" s="119">
        <f>MAX($A$19:A551)+1</f>
        <v>534</v>
      </c>
      <c r="B552" s="120" t="s">
        <v>41</v>
      </c>
      <c r="C552" s="121" t="s">
        <v>527</v>
      </c>
      <c r="D552" s="121" t="s">
        <v>774</v>
      </c>
      <c r="E552" s="122" t="s">
        <v>109</v>
      </c>
      <c r="F552" s="123" t="s">
        <v>771</v>
      </c>
      <c r="G552" s="123" t="s">
        <v>772</v>
      </c>
      <c r="H552" s="123" t="s">
        <v>780</v>
      </c>
      <c r="I552" s="133" t="s">
        <v>776</v>
      </c>
      <c r="J552" s="134">
        <v>4620</v>
      </c>
      <c r="K552" s="134">
        <v>3000</v>
      </c>
      <c r="L552" s="135">
        <v>13860000</v>
      </c>
      <c r="M552" s="120" t="s">
        <v>56</v>
      </c>
      <c r="N552" s="136">
        <v>1108800</v>
      </c>
      <c r="O552" s="139"/>
      <c r="P552" s="132" t="s">
        <v>49</v>
      </c>
      <c r="Q552" s="141" t="s">
        <v>50</v>
      </c>
      <c r="R552" s="142">
        <f t="shared" si="8"/>
        <v>8</v>
      </c>
    </row>
    <row r="553" s="2" customFormat="1">
      <c r="A553" s="119">
        <f>MAX($A$19:A552)+1</f>
        <v>535</v>
      </c>
      <c r="B553" s="120" t="s">
        <v>41</v>
      </c>
      <c r="C553" s="121" t="s">
        <v>781</v>
      </c>
      <c r="D553" s="121" t="s">
        <v>782</v>
      </c>
      <c r="E553" s="122" t="s">
        <v>783</v>
      </c>
      <c r="F553" s="123" t="s">
        <v>784</v>
      </c>
      <c r="G553" s="123" t="s">
        <v>785</v>
      </c>
      <c r="H553" s="123" t="s">
        <v>786</v>
      </c>
      <c r="I553" s="133" t="s">
        <v>274</v>
      </c>
      <c r="J553" s="134">
        <v>20</v>
      </c>
      <c r="K553" s="134">
        <v>545000</v>
      </c>
      <c r="L553" s="135">
        <v>10900000</v>
      </c>
      <c r="M553" s="120" t="s">
        <v>229</v>
      </c>
      <c r="N553" s="136">
        <v>1090000</v>
      </c>
      <c r="O553" s="139"/>
      <c r="P553" s="132" t="s">
        <v>49</v>
      </c>
      <c r="Q553" s="141" t="s">
        <v>50</v>
      </c>
      <c r="R553" s="142">
        <f t="shared" si="8"/>
        <v>10</v>
      </c>
    </row>
    <row r="554" s="2" customFormat="1">
      <c r="A554" s="119">
        <f>MAX($A$19:A553)+1</f>
        <v>536</v>
      </c>
      <c r="B554" s="120" t="s">
        <v>41</v>
      </c>
      <c r="C554" s="121" t="s">
        <v>781</v>
      </c>
      <c r="D554" s="121" t="s">
        <v>782</v>
      </c>
      <c r="E554" s="122" t="s">
        <v>783</v>
      </c>
      <c r="F554" s="123" t="s">
        <v>784</v>
      </c>
      <c r="G554" s="123" t="s">
        <v>785</v>
      </c>
      <c r="H554" s="123" t="s">
        <v>787</v>
      </c>
      <c r="I554" s="133" t="s">
        <v>274</v>
      </c>
      <c r="J554" s="134">
        <v>10</v>
      </c>
      <c r="K554" s="134">
        <v>500000</v>
      </c>
      <c r="L554" s="135">
        <v>5000000</v>
      </c>
      <c r="M554" s="120" t="s">
        <v>229</v>
      </c>
      <c r="N554" s="136">
        <v>500000</v>
      </c>
      <c r="O554" s="139"/>
      <c r="P554" s="132" t="s">
        <v>49</v>
      </c>
      <c r="Q554" s="141" t="s">
        <v>50</v>
      </c>
      <c r="R554" s="142">
        <f t="shared" si="8"/>
        <v>10</v>
      </c>
    </row>
    <row r="555" s="2" customFormat="1">
      <c r="A555" s="119">
        <f>MAX($A$19:A554)+1</f>
        <v>537</v>
      </c>
      <c r="B555" s="120" t="s">
        <v>41</v>
      </c>
      <c r="C555" s="121" t="s">
        <v>788</v>
      </c>
      <c r="D555" s="121" t="s">
        <v>789</v>
      </c>
      <c r="E555" s="122">
        <v>45211</v>
      </c>
      <c r="F555" s="123" t="s">
        <v>790</v>
      </c>
      <c r="G555" s="123" t="s">
        <v>791</v>
      </c>
      <c r="H555" s="123" t="s">
        <v>792</v>
      </c>
      <c r="I555" s="133" t="s">
        <v>327</v>
      </c>
      <c r="J555" s="134">
        <v>2</v>
      </c>
      <c r="K555" s="134">
        <v>4900000</v>
      </c>
      <c r="L555" s="135">
        <v>9800000</v>
      </c>
      <c r="M555" s="120" t="s">
        <v>56</v>
      </c>
      <c r="N555" s="136">
        <v>784000</v>
      </c>
      <c r="O555" s="139"/>
      <c r="P555" s="132" t="s">
        <v>49</v>
      </c>
      <c r="Q555" s="141" t="s">
        <v>50</v>
      </c>
      <c r="R555" s="142">
        <f t="shared" si="8"/>
        <v>8</v>
      </c>
    </row>
    <row r="556" s="2" customFormat="1">
      <c r="A556" s="119">
        <f>MAX($A$19:A555)+1</f>
        <v>538</v>
      </c>
      <c r="B556" s="120" t="s">
        <v>41</v>
      </c>
      <c r="C556" s="121" t="s">
        <v>788</v>
      </c>
      <c r="D556" s="121" t="s">
        <v>793</v>
      </c>
      <c r="E556" s="122">
        <v>45229</v>
      </c>
      <c r="F556" s="123" t="s">
        <v>790</v>
      </c>
      <c r="G556" s="123" t="s">
        <v>791</v>
      </c>
      <c r="H556" s="123" t="s">
        <v>794</v>
      </c>
      <c r="I556" s="133" t="s">
        <v>327</v>
      </c>
      <c r="J556" s="134">
        <v>2</v>
      </c>
      <c r="K556" s="134">
        <v>4800000</v>
      </c>
      <c r="L556" s="135">
        <v>9600000</v>
      </c>
      <c r="M556" s="120" t="s">
        <v>56</v>
      </c>
      <c r="N556" s="136">
        <v>768000</v>
      </c>
      <c r="O556" s="139"/>
      <c r="P556" s="132" t="s">
        <v>49</v>
      </c>
      <c r="Q556" s="141" t="s">
        <v>50</v>
      </c>
      <c r="R556" s="142">
        <f t="shared" si="8"/>
        <v>8</v>
      </c>
    </row>
    <row r="557" s="2" customFormat="1">
      <c r="A557" s="119">
        <f>MAX($A$19:A556)+1</f>
        <v>539</v>
      </c>
      <c r="B557" s="120" t="s">
        <v>41</v>
      </c>
      <c r="C557" s="121" t="s">
        <v>795</v>
      </c>
      <c r="D557" s="121" t="s">
        <v>796</v>
      </c>
      <c r="E557" s="122" t="s">
        <v>797</v>
      </c>
      <c r="F557" s="123" t="s">
        <v>798</v>
      </c>
      <c r="G557" s="123" t="s">
        <v>799</v>
      </c>
      <c r="H557" s="123" t="s">
        <v>800</v>
      </c>
      <c r="I557" s="133" t="s">
        <v>801</v>
      </c>
      <c r="J557" s="134">
        <v>537</v>
      </c>
      <c r="K557" s="134">
        <v>32500</v>
      </c>
      <c r="L557" s="135">
        <v>17452500</v>
      </c>
      <c r="M557" s="120" t="s">
        <v>229</v>
      </c>
      <c r="N557" s="136">
        <v>1745250</v>
      </c>
      <c r="O557" s="139"/>
      <c r="P557" s="132" t="s">
        <v>49</v>
      </c>
      <c r="Q557" s="141" t="s">
        <v>50</v>
      </c>
      <c r="R557" s="142">
        <f t="shared" si="8"/>
        <v>10</v>
      </c>
    </row>
    <row r="558" s="2" customFormat="1">
      <c r="A558" s="119">
        <f>MAX($A$19:A557)+1</f>
        <v>540</v>
      </c>
      <c r="B558" s="120" t="s">
        <v>41</v>
      </c>
      <c r="C558" s="121" t="s">
        <v>795</v>
      </c>
      <c r="D558" s="121" t="s">
        <v>796</v>
      </c>
      <c r="E558" s="122" t="s">
        <v>797</v>
      </c>
      <c r="F558" s="123" t="s">
        <v>798</v>
      </c>
      <c r="G558" s="123" t="s">
        <v>799</v>
      </c>
      <c r="H558" s="123" t="s">
        <v>802</v>
      </c>
      <c r="I558" s="133" t="s">
        <v>801</v>
      </c>
      <c r="J558" s="134">
        <v>330</v>
      </c>
      <c r="K558" s="134">
        <v>49500</v>
      </c>
      <c r="L558" s="135">
        <v>16335000</v>
      </c>
      <c r="M558" s="120" t="s">
        <v>229</v>
      </c>
      <c r="N558" s="136">
        <v>1633500</v>
      </c>
      <c r="O558" s="139"/>
      <c r="P558" s="132" t="s">
        <v>49</v>
      </c>
      <c r="Q558" s="141" t="s">
        <v>50</v>
      </c>
      <c r="R558" s="142">
        <f t="shared" si="8"/>
        <v>10</v>
      </c>
    </row>
    <row r="559" s="2" customFormat="1">
      <c r="A559" s="119">
        <f>MAX($A$19:A558)+1</f>
        <v>541</v>
      </c>
      <c r="B559" s="120" t="s">
        <v>41</v>
      </c>
      <c r="C559" s="121" t="s">
        <v>795</v>
      </c>
      <c r="D559" s="121" t="s">
        <v>796</v>
      </c>
      <c r="E559" s="122" t="s">
        <v>797</v>
      </c>
      <c r="F559" s="123" t="s">
        <v>798</v>
      </c>
      <c r="G559" s="123" t="s">
        <v>799</v>
      </c>
      <c r="H559" s="123" t="s">
        <v>803</v>
      </c>
      <c r="I559" s="133" t="s">
        <v>801</v>
      </c>
      <c r="J559" s="134">
        <v>380</v>
      </c>
      <c r="K559" s="134">
        <v>48600</v>
      </c>
      <c r="L559" s="135">
        <v>18468000</v>
      </c>
      <c r="M559" s="120" t="s">
        <v>229</v>
      </c>
      <c r="N559" s="136">
        <v>1846800</v>
      </c>
      <c r="O559" s="139"/>
      <c r="P559" s="132" t="s">
        <v>49</v>
      </c>
      <c r="Q559" s="141" t="s">
        <v>50</v>
      </c>
      <c r="R559" s="142">
        <f t="shared" si="8"/>
        <v>10</v>
      </c>
    </row>
    <row r="560" s="2" customFormat="1">
      <c r="A560" s="119">
        <f>MAX($A$19:A559)+1</f>
        <v>542</v>
      </c>
      <c r="B560" s="120" t="s">
        <v>41</v>
      </c>
      <c r="C560" s="121" t="s">
        <v>795</v>
      </c>
      <c r="D560" s="121" t="s">
        <v>804</v>
      </c>
      <c r="E560" s="122" t="s">
        <v>805</v>
      </c>
      <c r="F560" s="123" t="s">
        <v>798</v>
      </c>
      <c r="G560" s="123" t="s">
        <v>799</v>
      </c>
      <c r="H560" s="123" t="s">
        <v>800</v>
      </c>
      <c r="I560" s="133" t="s">
        <v>801</v>
      </c>
      <c r="J560" s="134">
        <v>358</v>
      </c>
      <c r="K560" s="134">
        <v>34500</v>
      </c>
      <c r="L560" s="135">
        <v>12351000</v>
      </c>
      <c r="M560" s="120" t="s">
        <v>229</v>
      </c>
      <c r="N560" s="136">
        <v>1235100</v>
      </c>
      <c r="O560" s="139"/>
      <c r="P560" s="132" t="s">
        <v>49</v>
      </c>
      <c r="Q560" s="141" t="s">
        <v>50</v>
      </c>
      <c r="R560" s="142">
        <f t="shared" si="8"/>
        <v>10</v>
      </c>
    </row>
    <row r="561" s="2" customFormat="1">
      <c r="A561" s="119">
        <f>MAX($A$19:A560)+1</f>
        <v>543</v>
      </c>
      <c r="B561" s="120" t="s">
        <v>41</v>
      </c>
      <c r="C561" s="121" t="s">
        <v>795</v>
      </c>
      <c r="D561" s="121" t="s">
        <v>804</v>
      </c>
      <c r="E561" s="122" t="s">
        <v>805</v>
      </c>
      <c r="F561" s="123" t="s">
        <v>798</v>
      </c>
      <c r="G561" s="123" t="s">
        <v>799</v>
      </c>
      <c r="H561" s="123" t="s">
        <v>802</v>
      </c>
      <c r="I561" s="133" t="s">
        <v>801</v>
      </c>
      <c r="J561" s="134">
        <v>165</v>
      </c>
      <c r="K561" s="134">
        <v>49500</v>
      </c>
      <c r="L561" s="135">
        <v>8167500</v>
      </c>
      <c r="M561" s="120" t="s">
        <v>229</v>
      </c>
      <c r="N561" s="136">
        <v>816750</v>
      </c>
      <c r="O561" s="139"/>
      <c r="P561" s="132" t="s">
        <v>49</v>
      </c>
      <c r="Q561" s="141" t="s">
        <v>50</v>
      </c>
      <c r="R561" s="142">
        <f t="shared" si="8"/>
        <v>10</v>
      </c>
    </row>
    <row r="562" s="2" customFormat="1">
      <c r="A562" s="119">
        <f>MAX($A$19:A561)+1</f>
        <v>544</v>
      </c>
      <c r="B562" s="120" t="s">
        <v>41</v>
      </c>
      <c r="C562" s="121" t="s">
        <v>795</v>
      </c>
      <c r="D562" s="121" t="s">
        <v>804</v>
      </c>
      <c r="E562" s="122" t="s">
        <v>805</v>
      </c>
      <c r="F562" s="123" t="s">
        <v>798</v>
      </c>
      <c r="G562" s="123" t="s">
        <v>799</v>
      </c>
      <c r="H562" s="123" t="s">
        <v>803</v>
      </c>
      <c r="I562" s="133" t="s">
        <v>801</v>
      </c>
      <c r="J562" s="134">
        <v>190</v>
      </c>
      <c r="K562" s="134">
        <v>48600</v>
      </c>
      <c r="L562" s="135">
        <v>9234000</v>
      </c>
      <c r="M562" s="120" t="s">
        <v>229</v>
      </c>
      <c r="N562" s="136">
        <v>923400</v>
      </c>
      <c r="O562" s="139"/>
      <c r="P562" s="132" t="s">
        <v>49</v>
      </c>
      <c r="Q562" s="141" t="s">
        <v>50</v>
      </c>
      <c r="R562" s="142">
        <f t="shared" si="8"/>
        <v>10</v>
      </c>
    </row>
    <row r="563" s="2" customFormat="1">
      <c r="A563" s="119">
        <f>MAX($A$19:A562)+1</f>
        <v>545</v>
      </c>
      <c r="B563" s="120" t="s">
        <v>41</v>
      </c>
      <c r="C563" s="121" t="s">
        <v>795</v>
      </c>
      <c r="D563" s="121" t="s">
        <v>804</v>
      </c>
      <c r="E563" s="122" t="s">
        <v>805</v>
      </c>
      <c r="F563" s="123" t="s">
        <v>798</v>
      </c>
      <c r="G563" s="123" t="s">
        <v>799</v>
      </c>
      <c r="H563" s="123" t="s">
        <v>806</v>
      </c>
      <c r="I563" s="133" t="s">
        <v>801</v>
      </c>
      <c r="J563" s="134">
        <v>360</v>
      </c>
      <c r="K563" s="134">
        <v>44800</v>
      </c>
      <c r="L563" s="135">
        <v>16128000</v>
      </c>
      <c r="M563" s="120" t="s">
        <v>229</v>
      </c>
      <c r="N563" s="136">
        <v>1612800</v>
      </c>
      <c r="O563" s="139"/>
      <c r="P563" s="132" t="s">
        <v>49</v>
      </c>
      <c r="Q563" s="141" t="s">
        <v>50</v>
      </c>
      <c r="R563" s="142">
        <f t="shared" si="8"/>
        <v>10</v>
      </c>
    </row>
    <row r="564" ht="14.25" customHeight="1" s="2" customFormat="1">
      <c r="A564" s="119">
        <f>MAX($A$19:A563)+1</f>
        <v>546</v>
      </c>
      <c r="B564" s="120" t="s">
        <v>41</v>
      </c>
      <c r="C564" s="121" t="s">
        <v>795</v>
      </c>
      <c r="D564" s="121" t="s">
        <v>804</v>
      </c>
      <c r="E564" s="122" t="s">
        <v>805</v>
      </c>
      <c r="F564" s="123" t="s">
        <v>798</v>
      </c>
      <c r="G564" s="123" t="s">
        <v>799</v>
      </c>
      <c r="H564" s="123" t="s">
        <v>807</v>
      </c>
      <c r="I564" s="133" t="s">
        <v>801</v>
      </c>
      <c r="J564" s="134">
        <v>190</v>
      </c>
      <c r="K564" s="134">
        <v>53900</v>
      </c>
      <c r="L564" s="135">
        <v>10241000</v>
      </c>
      <c r="M564" s="120" t="s">
        <v>229</v>
      </c>
      <c r="N564" s="136">
        <v>1024100</v>
      </c>
      <c r="O564" s="139"/>
      <c r="P564" s="132" t="s">
        <v>49</v>
      </c>
      <c r="Q564" s="141" t="s">
        <v>50</v>
      </c>
      <c r="R564" s="142">
        <f t="shared" si="8"/>
        <v>10</v>
      </c>
    </row>
    <row r="565" ht="22.5" s="2" customFormat="1">
      <c r="A565" s="119">
        <f>MAX($A$19:A564)+1</f>
        <v>547</v>
      </c>
      <c r="B565" s="120" t="s">
        <v>41</v>
      </c>
      <c r="C565" s="121" t="s">
        <v>547</v>
      </c>
      <c r="D565" s="121" t="s">
        <v>808</v>
      </c>
      <c r="E565" s="122">
        <v>45226</v>
      </c>
      <c r="F565" s="123" t="s">
        <v>809</v>
      </c>
      <c r="G565" s="123" t="s">
        <v>810</v>
      </c>
      <c r="H565" s="123" t="s">
        <v>811</v>
      </c>
      <c r="I565" s="133" t="s">
        <v>812</v>
      </c>
      <c r="J565" s="134">
        <v>1</v>
      </c>
      <c r="K565" s="134">
        <v>2314815</v>
      </c>
      <c r="L565" s="135">
        <v>2314815</v>
      </c>
      <c r="M565" s="120" t="s">
        <v>56</v>
      </c>
      <c r="N565" s="136">
        <v>185185</v>
      </c>
      <c r="O565" s="139"/>
      <c r="P565" s="132" t="s">
        <v>49</v>
      </c>
      <c r="Q565" s="141" t="s">
        <v>50</v>
      </c>
      <c r="R565" s="142">
        <f t="shared" si="8"/>
        <v>7.99999136000069</v>
      </c>
    </row>
    <row r="566" s="2" customFormat="1">
      <c r="A566" s="119">
        <f>MAX($A$19:A565)+1</f>
        <v>548</v>
      </c>
      <c r="B566" s="120" t="s">
        <v>41</v>
      </c>
      <c r="C566" s="121" t="s">
        <v>813</v>
      </c>
      <c r="D566" s="121" t="s">
        <v>648</v>
      </c>
      <c r="E566" s="122" t="s">
        <v>367</v>
      </c>
      <c r="F566" s="123" t="s">
        <v>814</v>
      </c>
      <c r="G566" s="123" t="s">
        <v>815</v>
      </c>
      <c r="H566" s="123" t="s">
        <v>816</v>
      </c>
      <c r="I566" s="133" t="s">
        <v>417</v>
      </c>
      <c r="J566" s="134">
        <v>1800</v>
      </c>
      <c r="K566" s="134">
        <v>7900</v>
      </c>
      <c r="L566" s="135">
        <v>14220000</v>
      </c>
      <c r="M566" s="120" t="s">
        <v>56</v>
      </c>
      <c r="N566" s="136">
        <v>1137600</v>
      </c>
      <c r="O566" s="139"/>
      <c r="P566" s="132" t="s">
        <v>49</v>
      </c>
      <c r="Q566" s="141" t="s">
        <v>50</v>
      </c>
      <c r="R566" s="142">
        <f t="shared" si="8"/>
        <v>8</v>
      </c>
    </row>
    <row r="567" s="2" customFormat="1">
      <c r="A567" s="119">
        <f>MAX($A$19:A566)+1</f>
        <v>549</v>
      </c>
      <c r="B567" s="120" t="s">
        <v>41</v>
      </c>
      <c r="C567" s="121" t="s">
        <v>813</v>
      </c>
      <c r="D567" s="121" t="s">
        <v>648</v>
      </c>
      <c r="E567" s="122" t="s">
        <v>367</v>
      </c>
      <c r="F567" s="123" t="s">
        <v>814</v>
      </c>
      <c r="G567" s="123" t="s">
        <v>815</v>
      </c>
      <c r="H567" s="123" t="s">
        <v>817</v>
      </c>
      <c r="I567" s="133" t="s">
        <v>417</v>
      </c>
      <c r="J567" s="134">
        <v>30</v>
      </c>
      <c r="K567" s="134">
        <v>25500</v>
      </c>
      <c r="L567" s="135">
        <v>765000</v>
      </c>
      <c r="M567" s="120" t="s">
        <v>56</v>
      </c>
      <c r="N567" s="136">
        <v>61200</v>
      </c>
      <c r="O567" s="139"/>
      <c r="P567" s="132" t="s">
        <v>49</v>
      </c>
      <c r="Q567" s="141" t="s">
        <v>50</v>
      </c>
      <c r="R567" s="142">
        <f t="shared" si="8"/>
        <v>8</v>
      </c>
    </row>
    <row r="568" s="2" customFormat="1">
      <c r="A568" s="119">
        <f>MAX($A$19:A567)+1</f>
        <v>550</v>
      </c>
      <c r="B568" s="120" t="s">
        <v>41</v>
      </c>
      <c r="C568" s="121" t="s">
        <v>818</v>
      </c>
      <c r="D568" s="121" t="s">
        <v>819</v>
      </c>
      <c r="E568" s="122" t="s">
        <v>276</v>
      </c>
      <c r="F568" s="123" t="s">
        <v>820</v>
      </c>
      <c r="G568" s="123" t="s">
        <v>821</v>
      </c>
      <c r="H568" s="123" t="s">
        <v>822</v>
      </c>
      <c r="I568" s="133" t="s">
        <v>417</v>
      </c>
      <c r="J568" s="134">
        <v>4500</v>
      </c>
      <c r="K568" s="134">
        <v>18000</v>
      </c>
      <c r="L568" s="135">
        <v>81000000</v>
      </c>
      <c r="M568" s="120" t="s">
        <v>56</v>
      </c>
      <c r="N568" s="136">
        <v>6480000</v>
      </c>
      <c r="O568" s="139"/>
      <c r="P568" s="132" t="s">
        <v>49</v>
      </c>
      <c r="Q568" s="141" t="s">
        <v>50</v>
      </c>
      <c r="R568" s="142">
        <f t="shared" si="8"/>
        <v>8</v>
      </c>
    </row>
    <row r="569" s="2" customFormat="1">
      <c r="A569" s="119">
        <f>MAX($A$19:A568)+1</f>
        <v>551</v>
      </c>
      <c r="B569" s="120" t="s">
        <v>41</v>
      </c>
      <c r="C569" s="121" t="s">
        <v>818</v>
      </c>
      <c r="D569" s="121" t="s">
        <v>819</v>
      </c>
      <c r="E569" s="122" t="s">
        <v>276</v>
      </c>
      <c r="F569" s="123" t="s">
        <v>820</v>
      </c>
      <c r="G569" s="123" t="s">
        <v>821</v>
      </c>
      <c r="H569" s="123" t="s">
        <v>823</v>
      </c>
      <c r="I569" s="133" t="s">
        <v>417</v>
      </c>
      <c r="J569" s="134">
        <v>600</v>
      </c>
      <c r="K569" s="134">
        <v>15000</v>
      </c>
      <c r="L569" s="135">
        <v>9000000</v>
      </c>
      <c r="M569" s="120" t="s">
        <v>56</v>
      </c>
      <c r="N569" s="136">
        <v>720000</v>
      </c>
      <c r="O569" s="139"/>
      <c r="P569" s="132" t="s">
        <v>49</v>
      </c>
      <c r="Q569" s="141" t="s">
        <v>50</v>
      </c>
      <c r="R569" s="142">
        <f t="shared" si="8"/>
        <v>8</v>
      </c>
    </row>
    <row r="570" s="2" customFormat="1">
      <c r="A570" s="119">
        <f>MAX($A$19:A569)+1</f>
        <v>552</v>
      </c>
      <c r="B570" s="120" t="s">
        <v>41</v>
      </c>
      <c r="C570" s="121" t="s">
        <v>818</v>
      </c>
      <c r="D570" s="121" t="s">
        <v>819</v>
      </c>
      <c r="E570" s="122" t="s">
        <v>276</v>
      </c>
      <c r="F570" s="123" t="s">
        <v>820</v>
      </c>
      <c r="G570" s="123" t="s">
        <v>821</v>
      </c>
      <c r="H570" s="123" t="s">
        <v>824</v>
      </c>
      <c r="I570" s="133" t="s">
        <v>417</v>
      </c>
      <c r="J570" s="134">
        <v>700</v>
      </c>
      <c r="K570" s="134">
        <v>18000</v>
      </c>
      <c r="L570" s="135">
        <v>12600000</v>
      </c>
      <c r="M570" s="120" t="s">
        <v>56</v>
      </c>
      <c r="N570" s="136">
        <v>1008000</v>
      </c>
      <c r="O570" s="139"/>
      <c r="P570" s="132" t="s">
        <v>49</v>
      </c>
      <c r="Q570" s="141" t="s">
        <v>50</v>
      </c>
      <c r="R570" s="142">
        <f t="shared" si="8"/>
        <v>8</v>
      </c>
    </row>
    <row r="571" s="2" customFormat="1">
      <c r="A571" s="119">
        <f>MAX($A$19:A570)+1</f>
        <v>553</v>
      </c>
      <c r="B571" s="120" t="s">
        <v>41</v>
      </c>
      <c r="C571" s="121" t="s">
        <v>818</v>
      </c>
      <c r="D571" s="121" t="s">
        <v>819</v>
      </c>
      <c r="E571" s="122" t="s">
        <v>276</v>
      </c>
      <c r="F571" s="123" t="s">
        <v>820</v>
      </c>
      <c r="G571" s="123" t="s">
        <v>821</v>
      </c>
      <c r="H571" s="123" t="s">
        <v>825</v>
      </c>
      <c r="I571" s="133" t="s">
        <v>417</v>
      </c>
      <c r="J571" s="134">
        <v>400</v>
      </c>
      <c r="K571" s="134">
        <v>13500</v>
      </c>
      <c r="L571" s="135">
        <v>5400000</v>
      </c>
      <c r="M571" s="120" t="s">
        <v>56</v>
      </c>
      <c r="N571" s="136">
        <v>432000</v>
      </c>
      <c r="O571" s="139"/>
      <c r="P571" s="132" t="s">
        <v>49</v>
      </c>
      <c r="Q571" s="141" t="s">
        <v>50</v>
      </c>
      <c r="R571" s="142">
        <f t="shared" si="8"/>
        <v>8</v>
      </c>
    </row>
    <row r="572" s="2" customFormat="1">
      <c r="A572" s="119">
        <f>MAX($A$19:A571)+1</f>
        <v>554</v>
      </c>
      <c r="B572" s="120" t="s">
        <v>41</v>
      </c>
      <c r="C572" s="121" t="s">
        <v>818</v>
      </c>
      <c r="D572" s="121" t="s">
        <v>819</v>
      </c>
      <c r="E572" s="122" t="s">
        <v>276</v>
      </c>
      <c r="F572" s="123" t="s">
        <v>820</v>
      </c>
      <c r="G572" s="123" t="s">
        <v>821</v>
      </c>
      <c r="H572" s="123" t="s">
        <v>826</v>
      </c>
      <c r="I572" s="133" t="s">
        <v>417</v>
      </c>
      <c r="J572" s="134">
        <v>400</v>
      </c>
      <c r="K572" s="134">
        <v>14400</v>
      </c>
      <c r="L572" s="135">
        <v>5760000</v>
      </c>
      <c r="M572" s="120" t="s">
        <v>56</v>
      </c>
      <c r="N572" s="136">
        <v>460800</v>
      </c>
      <c r="O572" s="139"/>
      <c r="P572" s="132" t="s">
        <v>49</v>
      </c>
      <c r="Q572" s="141" t="s">
        <v>50</v>
      </c>
      <c r="R572" s="142">
        <f t="shared" si="8"/>
        <v>8</v>
      </c>
    </row>
    <row r="573" s="2" customFormat="1">
      <c r="A573" s="119">
        <f>MAX($A$19:A572)+1</f>
        <v>555</v>
      </c>
      <c r="B573" s="120" t="s">
        <v>41</v>
      </c>
      <c r="C573" s="121" t="s">
        <v>818</v>
      </c>
      <c r="D573" s="121" t="s">
        <v>819</v>
      </c>
      <c r="E573" s="122" t="s">
        <v>276</v>
      </c>
      <c r="F573" s="123" t="s">
        <v>820</v>
      </c>
      <c r="G573" s="123" t="s">
        <v>821</v>
      </c>
      <c r="H573" s="123" t="s">
        <v>827</v>
      </c>
      <c r="I573" s="133" t="s">
        <v>417</v>
      </c>
      <c r="J573" s="134">
        <v>400</v>
      </c>
      <c r="K573" s="134">
        <v>14400</v>
      </c>
      <c r="L573" s="135">
        <v>5760000</v>
      </c>
      <c r="M573" s="120" t="s">
        <v>56</v>
      </c>
      <c r="N573" s="136">
        <v>460800</v>
      </c>
      <c r="O573" s="139"/>
      <c r="P573" s="132" t="s">
        <v>49</v>
      </c>
      <c r="Q573" s="141" t="s">
        <v>50</v>
      </c>
      <c r="R573" s="142">
        <f t="shared" si="8"/>
        <v>8</v>
      </c>
    </row>
    <row r="574" s="2" customFormat="1">
      <c r="A574" s="119">
        <f>MAX($A$19:A573)+1</f>
        <v>556</v>
      </c>
      <c r="B574" s="120" t="s">
        <v>41</v>
      </c>
      <c r="C574" s="121" t="s">
        <v>92</v>
      </c>
      <c r="D574" s="121" t="s">
        <v>828</v>
      </c>
      <c r="E574" s="122" t="s">
        <v>829</v>
      </c>
      <c r="F574" s="123" t="s">
        <v>830</v>
      </c>
      <c r="G574" s="123" t="s">
        <v>831</v>
      </c>
      <c r="H574" s="123" t="s">
        <v>832</v>
      </c>
      <c r="I574" s="133" t="s">
        <v>833</v>
      </c>
      <c r="J574" s="134">
        <v>70</v>
      </c>
      <c r="K574" s="134">
        <v>53000</v>
      </c>
      <c r="L574" s="135">
        <v>3710000</v>
      </c>
      <c r="M574" s="120" t="s">
        <v>56</v>
      </c>
      <c r="N574" s="136">
        <v>296800</v>
      </c>
      <c r="O574" s="139"/>
      <c r="P574" s="132" t="s">
        <v>49</v>
      </c>
      <c r="Q574" s="141" t="s">
        <v>50</v>
      </c>
      <c r="R574" s="142">
        <f t="shared" si="8"/>
        <v>8</v>
      </c>
    </row>
    <row r="575" s="2" customFormat="1">
      <c r="A575" s="119">
        <f>MAX($A$19:A574)+1</f>
        <v>557</v>
      </c>
      <c r="B575" s="120" t="s">
        <v>41</v>
      </c>
      <c r="C575" s="121" t="s">
        <v>92</v>
      </c>
      <c r="D575" s="121" t="s">
        <v>828</v>
      </c>
      <c r="E575" s="122" t="s">
        <v>829</v>
      </c>
      <c r="F575" s="123" t="s">
        <v>830</v>
      </c>
      <c r="G575" s="123" t="s">
        <v>831</v>
      </c>
      <c r="H575" s="123" t="s">
        <v>834</v>
      </c>
      <c r="I575" s="133" t="s">
        <v>98</v>
      </c>
      <c r="J575" s="134">
        <v>520</v>
      </c>
      <c r="K575" s="134">
        <v>3000</v>
      </c>
      <c r="L575" s="135">
        <v>1560000</v>
      </c>
      <c r="M575" s="120" t="s">
        <v>56</v>
      </c>
      <c r="N575" s="136">
        <v>124800</v>
      </c>
      <c r="O575" s="139"/>
      <c r="P575" s="132" t="s">
        <v>49</v>
      </c>
      <c r="Q575" s="141" t="s">
        <v>50</v>
      </c>
      <c r="R575" s="142">
        <f t="shared" si="8"/>
        <v>8</v>
      </c>
    </row>
    <row r="576" s="2" customFormat="1">
      <c r="A576" s="119">
        <f>MAX($A$19:A575)+1</f>
        <v>558</v>
      </c>
      <c r="B576" s="120" t="s">
        <v>41</v>
      </c>
      <c r="C576" s="121" t="s">
        <v>92</v>
      </c>
      <c r="D576" s="121" t="s">
        <v>828</v>
      </c>
      <c r="E576" s="122" t="s">
        <v>829</v>
      </c>
      <c r="F576" s="123" t="s">
        <v>830</v>
      </c>
      <c r="G576" s="123" t="s">
        <v>831</v>
      </c>
      <c r="H576" s="123" t="s">
        <v>835</v>
      </c>
      <c r="I576" s="133" t="s">
        <v>836</v>
      </c>
      <c r="J576" s="134">
        <v>10</v>
      </c>
      <c r="K576" s="134">
        <v>7500</v>
      </c>
      <c r="L576" s="135">
        <v>75000</v>
      </c>
      <c r="M576" s="120" t="s">
        <v>56</v>
      </c>
      <c r="N576" s="136">
        <v>6000</v>
      </c>
      <c r="O576" s="139"/>
      <c r="P576" s="132" t="s">
        <v>49</v>
      </c>
      <c r="Q576" s="141" t="s">
        <v>50</v>
      </c>
      <c r="R576" s="142">
        <f t="shared" si="8"/>
        <v>8</v>
      </c>
    </row>
    <row r="577" s="2" customFormat="1">
      <c r="A577" s="119">
        <f>MAX($A$19:A576)+1</f>
        <v>559</v>
      </c>
      <c r="B577" s="120" t="s">
        <v>41</v>
      </c>
      <c r="C577" s="121" t="s">
        <v>92</v>
      </c>
      <c r="D577" s="121" t="s">
        <v>828</v>
      </c>
      <c r="E577" s="122" t="s">
        <v>829</v>
      </c>
      <c r="F577" s="123" t="s">
        <v>830</v>
      </c>
      <c r="G577" s="123" t="s">
        <v>831</v>
      </c>
      <c r="H577" s="123" t="s">
        <v>837</v>
      </c>
      <c r="I577" s="133" t="s">
        <v>98</v>
      </c>
      <c r="J577" s="134">
        <v>20</v>
      </c>
      <c r="K577" s="134">
        <v>2800</v>
      </c>
      <c r="L577" s="135">
        <v>56000</v>
      </c>
      <c r="M577" s="120" t="s">
        <v>56</v>
      </c>
      <c r="N577" s="136">
        <v>4480</v>
      </c>
      <c r="O577" s="139"/>
      <c r="P577" s="132" t="s">
        <v>49</v>
      </c>
      <c r="Q577" s="141" t="s">
        <v>50</v>
      </c>
      <c r="R577" s="142">
        <f t="shared" si="8"/>
        <v>8</v>
      </c>
    </row>
    <row r="578" s="2" customFormat="1">
      <c r="A578" s="119">
        <f>MAX($A$19:A577)+1</f>
        <v>560</v>
      </c>
      <c r="B578" s="120" t="s">
        <v>41</v>
      </c>
      <c r="C578" s="121" t="s">
        <v>92</v>
      </c>
      <c r="D578" s="121" t="s">
        <v>828</v>
      </c>
      <c r="E578" s="122" t="s">
        <v>829</v>
      </c>
      <c r="F578" s="123" t="s">
        <v>830</v>
      </c>
      <c r="G578" s="123" t="s">
        <v>831</v>
      </c>
      <c r="H578" s="123" t="s">
        <v>838</v>
      </c>
      <c r="I578" s="133" t="s">
        <v>98</v>
      </c>
      <c r="J578" s="134">
        <v>16</v>
      </c>
      <c r="K578" s="134">
        <v>19000</v>
      </c>
      <c r="L578" s="135">
        <v>304000</v>
      </c>
      <c r="M578" s="120" t="s">
        <v>229</v>
      </c>
      <c r="N578" s="136">
        <v>30400</v>
      </c>
      <c r="O578" s="139"/>
      <c r="P578" s="132" t="s">
        <v>49</v>
      </c>
      <c r="Q578" s="141" t="s">
        <v>50</v>
      </c>
      <c r="R578" s="142">
        <f t="shared" si="8"/>
        <v>10</v>
      </c>
    </row>
    <row r="579" s="2" customFormat="1">
      <c r="A579" s="119">
        <f>MAX($A$19:A578)+1</f>
        <v>561</v>
      </c>
      <c r="B579" s="120" t="s">
        <v>41</v>
      </c>
      <c r="C579" s="121" t="s">
        <v>92</v>
      </c>
      <c r="D579" s="121" t="s">
        <v>828</v>
      </c>
      <c r="E579" s="122" t="s">
        <v>829</v>
      </c>
      <c r="F579" s="123" t="s">
        <v>830</v>
      </c>
      <c r="G579" s="123" t="s">
        <v>831</v>
      </c>
      <c r="H579" s="123" t="s">
        <v>839</v>
      </c>
      <c r="I579" s="133" t="s">
        <v>104</v>
      </c>
      <c r="J579" s="134">
        <v>45</v>
      </c>
      <c r="K579" s="134">
        <v>2500</v>
      </c>
      <c r="L579" s="135">
        <v>112500</v>
      </c>
      <c r="M579" s="120" t="s">
        <v>229</v>
      </c>
      <c r="N579" s="136">
        <v>11250</v>
      </c>
      <c r="O579" s="139"/>
      <c r="P579" s="132" t="s">
        <v>49</v>
      </c>
      <c r="Q579" s="141" t="s">
        <v>50</v>
      </c>
      <c r="R579" s="142">
        <f t="shared" si="8"/>
        <v>10</v>
      </c>
    </row>
    <row r="580" s="2" customFormat="1">
      <c r="A580" s="119">
        <f>MAX($A$19:A579)+1</f>
        <v>562</v>
      </c>
      <c r="B580" s="120" t="s">
        <v>41</v>
      </c>
      <c r="C580" s="121" t="s">
        <v>92</v>
      </c>
      <c r="D580" s="121" t="s">
        <v>828</v>
      </c>
      <c r="E580" s="122" t="s">
        <v>829</v>
      </c>
      <c r="F580" s="123" t="s">
        <v>830</v>
      </c>
      <c r="G580" s="123" t="s">
        <v>831</v>
      </c>
      <c r="H580" s="123" t="s">
        <v>840</v>
      </c>
      <c r="I580" s="133" t="s">
        <v>104</v>
      </c>
      <c r="J580" s="134">
        <v>38</v>
      </c>
      <c r="K580" s="134">
        <v>3000</v>
      </c>
      <c r="L580" s="135">
        <v>114000</v>
      </c>
      <c r="M580" s="120" t="s">
        <v>229</v>
      </c>
      <c r="N580" s="136">
        <v>11400</v>
      </c>
      <c r="O580" s="139"/>
      <c r="P580" s="132" t="s">
        <v>49</v>
      </c>
      <c r="Q580" s="141" t="s">
        <v>50</v>
      </c>
      <c r="R580" s="142">
        <f t="shared" si="8"/>
        <v>10</v>
      </c>
    </row>
    <row r="581" s="2" customFormat="1">
      <c r="A581" s="119">
        <f>MAX($A$19:A580)+1</f>
        <v>563</v>
      </c>
      <c r="B581" s="120" t="s">
        <v>41</v>
      </c>
      <c r="C581" s="121" t="s">
        <v>813</v>
      </c>
      <c r="D581" s="121" t="s">
        <v>841</v>
      </c>
      <c r="E581" s="122">
        <v>45211</v>
      </c>
      <c r="F581" s="123" t="s">
        <v>842</v>
      </c>
      <c r="G581" s="123" t="s">
        <v>843</v>
      </c>
      <c r="H581" s="123" t="s">
        <v>844</v>
      </c>
      <c r="I581" s="133" t="s">
        <v>801</v>
      </c>
      <c r="J581" s="134">
        <v>300</v>
      </c>
      <c r="K581" s="134">
        <v>52000</v>
      </c>
      <c r="L581" s="135">
        <v>15600000</v>
      </c>
      <c r="M581" s="120" t="s">
        <v>229</v>
      </c>
      <c r="N581" s="136">
        <v>1560000</v>
      </c>
      <c r="O581" s="139"/>
      <c r="P581" s="132" t="s">
        <v>49</v>
      </c>
      <c r="Q581" s="141" t="s">
        <v>50</v>
      </c>
      <c r="R581" s="142">
        <f t="shared" si="8"/>
        <v>10</v>
      </c>
    </row>
    <row r="582" s="2" customFormat="1">
      <c r="A582" s="119">
        <f>MAX($A$19:A581)+1</f>
        <v>564</v>
      </c>
      <c r="B582" s="120" t="s">
        <v>41</v>
      </c>
      <c r="C582" s="121" t="s">
        <v>813</v>
      </c>
      <c r="D582" s="121" t="s">
        <v>845</v>
      </c>
      <c r="E582" s="122" t="s">
        <v>367</v>
      </c>
      <c r="F582" s="123" t="s">
        <v>842</v>
      </c>
      <c r="G582" s="123" t="s">
        <v>843</v>
      </c>
      <c r="H582" s="123" t="s">
        <v>844</v>
      </c>
      <c r="I582" s="133" t="s">
        <v>801</v>
      </c>
      <c r="J582" s="134">
        <v>250</v>
      </c>
      <c r="K582" s="134">
        <v>52000</v>
      </c>
      <c r="L582" s="135">
        <v>13000000</v>
      </c>
      <c r="M582" s="120" t="s">
        <v>229</v>
      </c>
      <c r="N582" s="136">
        <v>1300000</v>
      </c>
      <c r="O582" s="139"/>
      <c r="P582" s="132" t="s">
        <v>49</v>
      </c>
      <c r="Q582" s="141" t="s">
        <v>50</v>
      </c>
      <c r="R582" s="142">
        <f t="shared" si="8"/>
        <v>10</v>
      </c>
    </row>
    <row r="583" s="2" customFormat="1">
      <c r="A583" s="119">
        <f>MAX($A$19:A582)+1</f>
        <v>565</v>
      </c>
      <c r="B583" s="120" t="s">
        <v>41</v>
      </c>
      <c r="C583" s="121" t="s">
        <v>813</v>
      </c>
      <c r="D583" s="121" t="s">
        <v>845</v>
      </c>
      <c r="E583" s="122" t="s">
        <v>367</v>
      </c>
      <c r="F583" s="123" t="s">
        <v>842</v>
      </c>
      <c r="G583" s="123" t="s">
        <v>843</v>
      </c>
      <c r="H583" s="123" t="s">
        <v>846</v>
      </c>
      <c r="I583" s="133" t="s">
        <v>801</v>
      </c>
      <c r="J583" s="134">
        <v>275</v>
      </c>
      <c r="K583" s="134">
        <v>52000</v>
      </c>
      <c r="L583" s="135">
        <v>14300000</v>
      </c>
      <c r="M583" s="120" t="s">
        <v>229</v>
      </c>
      <c r="N583" s="136">
        <v>1430000</v>
      </c>
      <c r="O583" s="139"/>
      <c r="P583" s="132" t="s">
        <v>49</v>
      </c>
      <c r="Q583" s="141" t="s">
        <v>50</v>
      </c>
      <c r="R583" s="142">
        <f t="shared" si="8"/>
        <v>10</v>
      </c>
    </row>
    <row r="584" s="2" customFormat="1">
      <c r="A584" s="119">
        <f>MAX($A$19:A583)+1</f>
        <v>566</v>
      </c>
      <c r="B584" s="120" t="s">
        <v>41</v>
      </c>
      <c r="C584" s="121" t="s">
        <v>847</v>
      </c>
      <c r="D584" s="121" t="s">
        <v>848</v>
      </c>
      <c r="E584" s="122">
        <v>45202</v>
      </c>
      <c r="F584" s="123" t="s">
        <v>849</v>
      </c>
      <c r="G584" s="123" t="s">
        <v>850</v>
      </c>
      <c r="H584" s="123" t="s">
        <v>851</v>
      </c>
      <c r="I584" s="133" t="s">
        <v>327</v>
      </c>
      <c r="J584" s="134">
        <v>1</v>
      </c>
      <c r="K584" s="134">
        <v>1222222</v>
      </c>
      <c r="L584" s="135">
        <v>1222222</v>
      </c>
      <c r="M584" s="120" t="s">
        <v>56</v>
      </c>
      <c r="N584" s="136">
        <v>97778</v>
      </c>
      <c r="O584" s="139"/>
      <c r="P584" s="132" t="s">
        <v>49</v>
      </c>
      <c r="Q584" s="141" t="s">
        <v>50</v>
      </c>
      <c r="R584" s="142">
        <f t="shared" si="8"/>
        <v>8.00001963636721</v>
      </c>
    </row>
    <row r="585" s="2" customFormat="1">
      <c r="A585" s="119">
        <f>MAX($A$19:A584)+1</f>
        <v>567</v>
      </c>
      <c r="B585" s="120" t="s">
        <v>41</v>
      </c>
      <c r="C585" s="121" t="s">
        <v>847</v>
      </c>
      <c r="D585" s="121" t="s">
        <v>852</v>
      </c>
      <c r="E585" s="122">
        <v>45204</v>
      </c>
      <c r="F585" s="123" t="s">
        <v>849</v>
      </c>
      <c r="G585" s="123" t="s">
        <v>850</v>
      </c>
      <c r="H585" s="123" t="s">
        <v>853</v>
      </c>
      <c r="I585" s="133" t="s">
        <v>327</v>
      </c>
      <c r="J585" s="134">
        <v>1</v>
      </c>
      <c r="K585" s="134">
        <v>3009259</v>
      </c>
      <c r="L585" s="135">
        <v>3009259</v>
      </c>
      <c r="M585" s="120" t="s">
        <v>56</v>
      </c>
      <c r="N585" s="136">
        <v>240741</v>
      </c>
      <c r="O585" s="139"/>
      <c r="P585" s="132" t="s">
        <v>49</v>
      </c>
      <c r="Q585" s="141" t="s">
        <v>50</v>
      </c>
      <c r="R585" s="142">
        <f t="shared" si="8"/>
        <v>8.00000930461619</v>
      </c>
    </row>
    <row r="586" s="2" customFormat="1">
      <c r="A586" s="119">
        <f>MAX($A$19:A585)+1</f>
        <v>568</v>
      </c>
      <c r="B586" s="120" t="s">
        <v>41</v>
      </c>
      <c r="C586" s="121" t="s">
        <v>847</v>
      </c>
      <c r="D586" s="121" t="s">
        <v>854</v>
      </c>
      <c r="E586" s="122">
        <v>45215</v>
      </c>
      <c r="F586" s="123" t="s">
        <v>849</v>
      </c>
      <c r="G586" s="123" t="s">
        <v>850</v>
      </c>
      <c r="H586" s="123" t="s">
        <v>855</v>
      </c>
      <c r="I586" s="133" t="s">
        <v>327</v>
      </c>
      <c r="J586" s="134">
        <v>1</v>
      </c>
      <c r="K586" s="134">
        <v>4398148</v>
      </c>
      <c r="L586" s="135">
        <v>4398148</v>
      </c>
      <c r="M586" s="120" t="s">
        <v>56</v>
      </c>
      <c r="N586" s="136">
        <v>351852</v>
      </c>
      <c r="O586" s="139"/>
      <c r="P586" s="132" t="s">
        <v>49</v>
      </c>
      <c r="Q586" s="141" t="s">
        <v>50</v>
      </c>
      <c r="R586" s="142">
        <f t="shared" si="8"/>
        <v>8.00000363789486</v>
      </c>
    </row>
    <row r="587" s="2" customFormat="1">
      <c r="A587" s="119">
        <f>MAX($A$19:A586)+1</f>
        <v>569</v>
      </c>
      <c r="B587" s="120" t="s">
        <v>41</v>
      </c>
      <c r="C587" s="121" t="s">
        <v>847</v>
      </c>
      <c r="D587" s="121" t="s">
        <v>856</v>
      </c>
      <c r="E587" s="122">
        <v>45215</v>
      </c>
      <c r="F587" s="123" t="s">
        <v>849</v>
      </c>
      <c r="G587" s="123" t="s">
        <v>850</v>
      </c>
      <c r="H587" s="123" t="s">
        <v>857</v>
      </c>
      <c r="I587" s="133" t="s">
        <v>327</v>
      </c>
      <c r="J587" s="134">
        <v>2</v>
      </c>
      <c r="K587" s="134">
        <v>4722222</v>
      </c>
      <c r="L587" s="135">
        <v>9444444</v>
      </c>
      <c r="M587" s="120" t="s">
        <v>56</v>
      </c>
      <c r="N587" s="136">
        <v>755556</v>
      </c>
      <c r="O587" s="139"/>
      <c r="P587" s="132" t="s">
        <v>49</v>
      </c>
      <c r="Q587" s="141" t="s">
        <v>50</v>
      </c>
      <c r="R587" s="142">
        <f t="shared" si="8"/>
        <v>8.00000508235318</v>
      </c>
    </row>
    <row r="588" s="2" customFormat="1">
      <c r="A588" s="119">
        <f>MAX($A$19:A587)+1</f>
        <v>570</v>
      </c>
      <c r="B588" s="120" t="s">
        <v>41</v>
      </c>
      <c r="C588" s="121" t="s">
        <v>847</v>
      </c>
      <c r="D588" s="121" t="s">
        <v>858</v>
      </c>
      <c r="E588" s="122">
        <v>45215</v>
      </c>
      <c r="F588" s="123" t="s">
        <v>849</v>
      </c>
      <c r="G588" s="123" t="s">
        <v>850</v>
      </c>
      <c r="H588" s="123" t="s">
        <v>859</v>
      </c>
      <c r="I588" s="133" t="s">
        <v>327</v>
      </c>
      <c r="J588" s="134">
        <v>1</v>
      </c>
      <c r="K588" s="134">
        <v>1560000</v>
      </c>
      <c r="L588" s="135">
        <v>1560000</v>
      </c>
      <c r="M588" s="120" t="s">
        <v>48</v>
      </c>
      <c r="N588" s="136">
        <v>78000</v>
      </c>
      <c r="O588" s="139"/>
      <c r="P588" s="132" t="s">
        <v>49</v>
      </c>
      <c r="Q588" s="141" t="s">
        <v>50</v>
      </c>
      <c r="R588" s="142">
        <f t="shared" si="8"/>
        <v>5</v>
      </c>
    </row>
    <row r="589" s="2" customFormat="1">
      <c r="A589" s="119">
        <f>MAX($A$19:A588)+1</f>
        <v>571</v>
      </c>
      <c r="B589" s="120" t="s">
        <v>41</v>
      </c>
      <c r="C589" s="121" t="s">
        <v>860</v>
      </c>
      <c r="D589" s="121" t="s">
        <v>861</v>
      </c>
      <c r="E589" s="122" t="s">
        <v>862</v>
      </c>
      <c r="F589" s="123" t="s">
        <v>863</v>
      </c>
      <c r="G589" s="123" t="s">
        <v>864</v>
      </c>
      <c r="H589" s="123" t="s">
        <v>865</v>
      </c>
      <c r="I589" s="133" t="s">
        <v>104</v>
      </c>
      <c r="J589" s="134">
        <v>200</v>
      </c>
      <c r="K589" s="134">
        <v>6000</v>
      </c>
      <c r="L589" s="135">
        <v>1200000</v>
      </c>
      <c r="M589" s="120" t="s">
        <v>229</v>
      </c>
      <c r="N589" s="136">
        <v>120000</v>
      </c>
      <c r="O589" s="139"/>
      <c r="P589" s="132" t="s">
        <v>49</v>
      </c>
      <c r="Q589" s="141" t="s">
        <v>50</v>
      </c>
      <c r="R589" s="142">
        <f t="shared" si="8"/>
        <v>10</v>
      </c>
    </row>
    <row r="590" s="2" customFormat="1">
      <c r="A590" s="119">
        <f>MAX($A$19:A589)+1</f>
        <v>572</v>
      </c>
      <c r="B590" s="120" t="s">
        <v>41</v>
      </c>
      <c r="C590" s="121" t="s">
        <v>860</v>
      </c>
      <c r="D590" s="121" t="s">
        <v>861</v>
      </c>
      <c r="E590" s="122" t="s">
        <v>862</v>
      </c>
      <c r="F590" s="123" t="s">
        <v>863</v>
      </c>
      <c r="G590" s="123" t="s">
        <v>864</v>
      </c>
      <c r="H590" s="123" t="s">
        <v>866</v>
      </c>
      <c r="I590" s="133" t="s">
        <v>98</v>
      </c>
      <c r="J590" s="134">
        <v>12000</v>
      </c>
      <c r="K590" s="134">
        <v>1600</v>
      </c>
      <c r="L590" s="135">
        <v>19200000</v>
      </c>
      <c r="M590" s="120" t="s">
        <v>229</v>
      </c>
      <c r="N590" s="136">
        <v>1920000</v>
      </c>
      <c r="O590" s="139"/>
      <c r="P590" s="132" t="s">
        <v>49</v>
      </c>
      <c r="Q590" s="141" t="s">
        <v>50</v>
      </c>
      <c r="R590" s="142">
        <f t="shared" si="8"/>
        <v>10</v>
      </c>
    </row>
    <row r="591" s="2" customFormat="1">
      <c r="A591" s="119">
        <f>MAX($A$19:A590)+1</f>
        <v>573</v>
      </c>
      <c r="B591" s="120" t="s">
        <v>41</v>
      </c>
      <c r="C591" s="121" t="s">
        <v>860</v>
      </c>
      <c r="D591" s="121" t="s">
        <v>861</v>
      </c>
      <c r="E591" s="122" t="s">
        <v>862</v>
      </c>
      <c r="F591" s="123" t="s">
        <v>863</v>
      </c>
      <c r="G591" s="123" t="s">
        <v>864</v>
      </c>
      <c r="H591" s="123" t="s">
        <v>867</v>
      </c>
      <c r="I591" s="133" t="s">
        <v>868</v>
      </c>
      <c r="J591" s="134">
        <v>50</v>
      </c>
      <c r="K591" s="134">
        <v>9000</v>
      </c>
      <c r="L591" s="135">
        <v>450000</v>
      </c>
      <c r="M591" s="120" t="s">
        <v>229</v>
      </c>
      <c r="N591" s="136">
        <v>45000</v>
      </c>
      <c r="O591" s="139"/>
      <c r="P591" s="132" t="s">
        <v>49</v>
      </c>
      <c r="Q591" s="141" t="s">
        <v>50</v>
      </c>
      <c r="R591" s="142">
        <f t="shared" si="8"/>
        <v>10</v>
      </c>
    </row>
    <row r="592" s="2" customFormat="1">
      <c r="A592" s="119">
        <f>MAX($A$19:A591)+1</f>
        <v>574</v>
      </c>
      <c r="B592" s="120" t="s">
        <v>41</v>
      </c>
      <c r="C592" s="121" t="s">
        <v>860</v>
      </c>
      <c r="D592" s="121" t="s">
        <v>869</v>
      </c>
      <c r="E592" s="122" t="s">
        <v>862</v>
      </c>
      <c r="F592" s="123" t="s">
        <v>863</v>
      </c>
      <c r="G592" s="123" t="s">
        <v>864</v>
      </c>
      <c r="H592" s="123" t="s">
        <v>870</v>
      </c>
      <c r="I592" s="133" t="s">
        <v>871</v>
      </c>
      <c r="J592" s="134">
        <v>300</v>
      </c>
      <c r="K592" s="134">
        <v>10000</v>
      </c>
      <c r="L592" s="135">
        <v>3000000</v>
      </c>
      <c r="M592" s="120" t="s">
        <v>56</v>
      </c>
      <c r="N592" s="136">
        <v>240000</v>
      </c>
      <c r="O592" s="139"/>
      <c r="P592" s="132" t="s">
        <v>49</v>
      </c>
      <c r="Q592" s="141" t="s">
        <v>50</v>
      </c>
      <c r="R592" s="142">
        <f t="shared" si="8"/>
        <v>8</v>
      </c>
    </row>
    <row r="593" s="2" customFormat="1">
      <c r="A593" s="119">
        <f>MAX($A$19:A592)+1</f>
        <v>575</v>
      </c>
      <c r="B593" s="120" t="s">
        <v>41</v>
      </c>
      <c r="C593" s="121" t="s">
        <v>860</v>
      </c>
      <c r="D593" s="121" t="s">
        <v>869</v>
      </c>
      <c r="E593" s="122" t="s">
        <v>862</v>
      </c>
      <c r="F593" s="123" t="s">
        <v>863</v>
      </c>
      <c r="G593" s="123" t="s">
        <v>864</v>
      </c>
      <c r="H593" s="123" t="s">
        <v>872</v>
      </c>
      <c r="I593" s="133" t="s">
        <v>873</v>
      </c>
      <c r="J593" s="134">
        <v>500</v>
      </c>
      <c r="K593" s="134">
        <v>6000</v>
      </c>
      <c r="L593" s="135">
        <v>3000000</v>
      </c>
      <c r="M593" s="120" t="s">
        <v>56</v>
      </c>
      <c r="N593" s="136">
        <v>240000</v>
      </c>
      <c r="O593" s="139"/>
      <c r="P593" s="132" t="s">
        <v>49</v>
      </c>
      <c r="Q593" s="141" t="s">
        <v>50</v>
      </c>
      <c r="R593" s="142">
        <f t="shared" si="8"/>
        <v>8</v>
      </c>
    </row>
    <row r="594" s="2" customFormat="1">
      <c r="A594" s="119">
        <f>MAX($A$19:A593)+1</f>
        <v>576</v>
      </c>
      <c r="B594" s="120" t="s">
        <v>41</v>
      </c>
      <c r="C594" s="121" t="s">
        <v>860</v>
      </c>
      <c r="D594" s="121" t="s">
        <v>869</v>
      </c>
      <c r="E594" s="122" t="s">
        <v>862</v>
      </c>
      <c r="F594" s="123" t="s">
        <v>863</v>
      </c>
      <c r="G594" s="123" t="s">
        <v>864</v>
      </c>
      <c r="H594" s="123" t="s">
        <v>874</v>
      </c>
      <c r="I594" s="133" t="s">
        <v>98</v>
      </c>
      <c r="J594" s="134">
        <v>100</v>
      </c>
      <c r="K594" s="134">
        <v>8000</v>
      </c>
      <c r="L594" s="135">
        <v>800000</v>
      </c>
      <c r="M594" s="120" t="s">
        <v>56</v>
      </c>
      <c r="N594" s="136">
        <v>64000</v>
      </c>
      <c r="O594" s="139"/>
      <c r="P594" s="132" t="s">
        <v>49</v>
      </c>
      <c r="Q594" s="141" t="s">
        <v>50</v>
      </c>
      <c r="R594" s="142">
        <f t="shared" si="8"/>
        <v>8</v>
      </c>
    </row>
    <row r="595" s="2" customFormat="1">
      <c r="A595" s="119">
        <f>MAX($A$19:A594)+1</f>
        <v>577</v>
      </c>
      <c r="B595" s="120" t="s">
        <v>41</v>
      </c>
      <c r="C595" s="121" t="s">
        <v>860</v>
      </c>
      <c r="D595" s="121" t="s">
        <v>869</v>
      </c>
      <c r="E595" s="122" t="s">
        <v>862</v>
      </c>
      <c r="F595" s="123" t="s">
        <v>863</v>
      </c>
      <c r="G595" s="123" t="s">
        <v>864</v>
      </c>
      <c r="H595" s="123" t="s">
        <v>875</v>
      </c>
      <c r="I595" s="133" t="s">
        <v>288</v>
      </c>
      <c r="J595" s="134">
        <v>500</v>
      </c>
      <c r="K595" s="134">
        <v>18000</v>
      </c>
      <c r="L595" s="135">
        <v>9000000</v>
      </c>
      <c r="M595" s="120" t="s">
        <v>56</v>
      </c>
      <c r="N595" s="136">
        <v>720000</v>
      </c>
      <c r="O595" s="139"/>
      <c r="P595" s="132" t="s">
        <v>49</v>
      </c>
      <c r="Q595" s="141" t="s">
        <v>50</v>
      </c>
      <c r="R595" s="142">
        <f t="shared" si="8"/>
        <v>8</v>
      </c>
    </row>
    <row r="596" s="2" customFormat="1">
      <c r="A596" s="119">
        <f>MAX($A$19:A595)+1</f>
        <v>578</v>
      </c>
      <c r="B596" s="120" t="s">
        <v>41</v>
      </c>
      <c r="C596" s="121" t="s">
        <v>860</v>
      </c>
      <c r="D596" s="121" t="s">
        <v>876</v>
      </c>
      <c r="E596" s="122" t="s">
        <v>276</v>
      </c>
      <c r="F596" s="123" t="s">
        <v>863</v>
      </c>
      <c r="G596" s="123" t="s">
        <v>864</v>
      </c>
      <c r="H596" s="123" t="s">
        <v>877</v>
      </c>
      <c r="I596" s="133" t="s">
        <v>98</v>
      </c>
      <c r="J596" s="134">
        <v>10</v>
      </c>
      <c r="K596" s="134">
        <v>120000</v>
      </c>
      <c r="L596" s="135">
        <v>1200000</v>
      </c>
      <c r="M596" s="120" t="s">
        <v>229</v>
      </c>
      <c r="N596" s="136">
        <v>120000</v>
      </c>
      <c r="O596" s="139"/>
      <c r="P596" s="132" t="s">
        <v>49</v>
      </c>
      <c r="Q596" s="141" t="s">
        <v>50</v>
      </c>
      <c r="R596" s="142">
        <f ref="R596:R659" t="shared" si="9">N596/L596*100</f>
        <v>10</v>
      </c>
    </row>
    <row r="597" s="2" customFormat="1">
      <c r="A597" s="119">
        <f>MAX($A$19:A596)+1</f>
        <v>579</v>
      </c>
      <c r="B597" s="120" t="s">
        <v>41</v>
      </c>
      <c r="C597" s="121" t="s">
        <v>860</v>
      </c>
      <c r="D597" s="121" t="s">
        <v>876</v>
      </c>
      <c r="E597" s="122" t="s">
        <v>276</v>
      </c>
      <c r="F597" s="123" t="s">
        <v>863</v>
      </c>
      <c r="G597" s="123" t="s">
        <v>864</v>
      </c>
      <c r="H597" s="123" t="s">
        <v>878</v>
      </c>
      <c r="I597" s="133" t="s">
        <v>98</v>
      </c>
      <c r="J597" s="134">
        <v>200</v>
      </c>
      <c r="K597" s="134">
        <v>2000</v>
      </c>
      <c r="L597" s="135">
        <v>400000</v>
      </c>
      <c r="M597" s="120" t="s">
        <v>229</v>
      </c>
      <c r="N597" s="136">
        <v>40000</v>
      </c>
      <c r="O597" s="139"/>
      <c r="P597" s="132" t="s">
        <v>49</v>
      </c>
      <c r="Q597" s="141" t="s">
        <v>50</v>
      </c>
      <c r="R597" s="142">
        <f t="shared" si="9"/>
        <v>10</v>
      </c>
    </row>
    <row r="598" s="2" customFormat="1">
      <c r="A598" s="119">
        <f>MAX($A$19:A597)+1</f>
        <v>580</v>
      </c>
      <c r="B598" s="120" t="s">
        <v>41</v>
      </c>
      <c r="C598" s="121" t="s">
        <v>860</v>
      </c>
      <c r="D598" s="121" t="s">
        <v>876</v>
      </c>
      <c r="E598" s="122" t="s">
        <v>276</v>
      </c>
      <c r="F598" s="123" t="s">
        <v>863</v>
      </c>
      <c r="G598" s="123" t="s">
        <v>864</v>
      </c>
      <c r="H598" s="123" t="s">
        <v>879</v>
      </c>
      <c r="I598" s="133" t="s">
        <v>98</v>
      </c>
      <c r="J598" s="134">
        <v>200</v>
      </c>
      <c r="K598" s="134">
        <v>2000</v>
      </c>
      <c r="L598" s="135">
        <v>400000</v>
      </c>
      <c r="M598" s="120" t="s">
        <v>229</v>
      </c>
      <c r="N598" s="136">
        <v>40000</v>
      </c>
      <c r="O598" s="139"/>
      <c r="P598" s="132" t="s">
        <v>49</v>
      </c>
      <c r="Q598" s="141" t="s">
        <v>50</v>
      </c>
      <c r="R598" s="142">
        <f t="shared" si="9"/>
        <v>10</v>
      </c>
    </row>
    <row r="599" s="2" customFormat="1">
      <c r="A599" s="119">
        <f>MAX($A$19:A598)+1</f>
        <v>581</v>
      </c>
      <c r="B599" s="120" t="s">
        <v>41</v>
      </c>
      <c r="C599" s="121" t="s">
        <v>860</v>
      </c>
      <c r="D599" s="121" t="s">
        <v>876</v>
      </c>
      <c r="E599" s="122" t="s">
        <v>276</v>
      </c>
      <c r="F599" s="123" t="s">
        <v>863</v>
      </c>
      <c r="G599" s="123" t="s">
        <v>864</v>
      </c>
      <c r="H599" s="123" t="s">
        <v>880</v>
      </c>
      <c r="I599" s="133" t="s">
        <v>417</v>
      </c>
      <c r="J599" s="134">
        <v>20</v>
      </c>
      <c r="K599" s="134">
        <v>40000</v>
      </c>
      <c r="L599" s="135">
        <v>800000</v>
      </c>
      <c r="M599" s="120" t="s">
        <v>229</v>
      </c>
      <c r="N599" s="136">
        <v>80000</v>
      </c>
      <c r="O599" s="139"/>
      <c r="P599" s="132" t="s">
        <v>49</v>
      </c>
      <c r="Q599" s="141" t="s">
        <v>50</v>
      </c>
      <c r="R599" s="142">
        <f t="shared" si="9"/>
        <v>10</v>
      </c>
    </row>
    <row r="600" s="2" customFormat="1">
      <c r="A600" s="119">
        <f>MAX($A$19:A599)+1</f>
        <v>582</v>
      </c>
      <c r="B600" s="120" t="s">
        <v>41</v>
      </c>
      <c r="C600" s="121" t="s">
        <v>860</v>
      </c>
      <c r="D600" s="121" t="s">
        <v>876</v>
      </c>
      <c r="E600" s="122" t="s">
        <v>276</v>
      </c>
      <c r="F600" s="123" t="s">
        <v>863</v>
      </c>
      <c r="G600" s="123" t="s">
        <v>864</v>
      </c>
      <c r="H600" s="123" t="s">
        <v>881</v>
      </c>
      <c r="I600" s="133" t="s">
        <v>100</v>
      </c>
      <c r="J600" s="134">
        <v>1</v>
      </c>
      <c r="K600" s="134">
        <v>180000</v>
      </c>
      <c r="L600" s="135">
        <v>180000</v>
      </c>
      <c r="M600" s="120" t="s">
        <v>229</v>
      </c>
      <c r="N600" s="136">
        <v>18000</v>
      </c>
      <c r="O600" s="139"/>
      <c r="P600" s="132" t="s">
        <v>49</v>
      </c>
      <c r="Q600" s="141" t="s">
        <v>50</v>
      </c>
      <c r="R600" s="142">
        <f t="shared" si="9"/>
        <v>10</v>
      </c>
    </row>
    <row r="601" s="2" customFormat="1">
      <c r="A601" s="119">
        <f>MAX($A$19:A600)+1</f>
        <v>583</v>
      </c>
      <c r="B601" s="120" t="s">
        <v>41</v>
      </c>
      <c r="C601" s="121" t="s">
        <v>860</v>
      </c>
      <c r="D601" s="121" t="s">
        <v>876</v>
      </c>
      <c r="E601" s="122" t="s">
        <v>276</v>
      </c>
      <c r="F601" s="123" t="s">
        <v>863</v>
      </c>
      <c r="G601" s="123" t="s">
        <v>864</v>
      </c>
      <c r="H601" s="123" t="s">
        <v>882</v>
      </c>
      <c r="I601" s="133" t="s">
        <v>98</v>
      </c>
      <c r="J601" s="134">
        <v>20</v>
      </c>
      <c r="K601" s="134">
        <v>70000</v>
      </c>
      <c r="L601" s="135">
        <v>1400000</v>
      </c>
      <c r="M601" s="120" t="s">
        <v>229</v>
      </c>
      <c r="N601" s="136">
        <v>140000</v>
      </c>
      <c r="O601" s="139"/>
      <c r="P601" s="132" t="s">
        <v>49</v>
      </c>
      <c r="Q601" s="141" t="s">
        <v>50</v>
      </c>
      <c r="R601" s="142">
        <f t="shared" si="9"/>
        <v>10</v>
      </c>
    </row>
    <row r="602" s="2" customFormat="1">
      <c r="A602" s="119">
        <f>MAX($A$19:A601)+1</f>
        <v>584</v>
      </c>
      <c r="B602" s="120" t="s">
        <v>41</v>
      </c>
      <c r="C602" s="121" t="s">
        <v>860</v>
      </c>
      <c r="D602" s="121" t="s">
        <v>876</v>
      </c>
      <c r="E602" s="122" t="s">
        <v>276</v>
      </c>
      <c r="F602" s="123" t="s">
        <v>863</v>
      </c>
      <c r="G602" s="123" t="s">
        <v>864</v>
      </c>
      <c r="H602" s="123" t="s">
        <v>883</v>
      </c>
      <c r="I602" s="133" t="s">
        <v>98</v>
      </c>
      <c r="J602" s="134">
        <v>2</v>
      </c>
      <c r="K602" s="134">
        <v>800000</v>
      </c>
      <c r="L602" s="135">
        <v>1600000</v>
      </c>
      <c r="M602" s="120" t="s">
        <v>229</v>
      </c>
      <c r="N602" s="136">
        <v>160000</v>
      </c>
      <c r="O602" s="139"/>
      <c r="P602" s="132" t="s">
        <v>49</v>
      </c>
      <c r="Q602" s="141" t="s">
        <v>50</v>
      </c>
      <c r="R602" s="142">
        <f t="shared" si="9"/>
        <v>10</v>
      </c>
    </row>
    <row r="603" s="2" customFormat="1">
      <c r="A603" s="119">
        <f>MAX($A$19:A602)+1</f>
        <v>585</v>
      </c>
      <c r="B603" s="120" t="s">
        <v>41</v>
      </c>
      <c r="C603" s="121" t="s">
        <v>860</v>
      </c>
      <c r="D603" s="121" t="s">
        <v>876</v>
      </c>
      <c r="E603" s="122" t="s">
        <v>276</v>
      </c>
      <c r="F603" s="123" t="s">
        <v>863</v>
      </c>
      <c r="G603" s="123" t="s">
        <v>864</v>
      </c>
      <c r="H603" s="123" t="s">
        <v>884</v>
      </c>
      <c r="I603" s="133" t="s">
        <v>98</v>
      </c>
      <c r="J603" s="134">
        <v>200</v>
      </c>
      <c r="K603" s="134">
        <v>2000</v>
      </c>
      <c r="L603" s="135">
        <v>400000</v>
      </c>
      <c r="M603" s="120" t="s">
        <v>229</v>
      </c>
      <c r="N603" s="136">
        <v>40000</v>
      </c>
      <c r="O603" s="139"/>
      <c r="P603" s="132" t="s">
        <v>49</v>
      </c>
      <c r="Q603" s="141" t="s">
        <v>50</v>
      </c>
      <c r="R603" s="142">
        <f t="shared" si="9"/>
        <v>10</v>
      </c>
    </row>
    <row r="604" s="2" customFormat="1">
      <c r="A604" s="119">
        <f>MAX($A$19:A603)+1</f>
        <v>586</v>
      </c>
      <c r="B604" s="120" t="s">
        <v>41</v>
      </c>
      <c r="C604" s="121" t="s">
        <v>860</v>
      </c>
      <c r="D604" s="121" t="s">
        <v>876</v>
      </c>
      <c r="E604" s="122" t="s">
        <v>276</v>
      </c>
      <c r="F604" s="123" t="s">
        <v>863</v>
      </c>
      <c r="G604" s="123" t="s">
        <v>864</v>
      </c>
      <c r="H604" s="123" t="s">
        <v>880</v>
      </c>
      <c r="I604" s="133" t="s">
        <v>417</v>
      </c>
      <c r="J604" s="134">
        <v>20</v>
      </c>
      <c r="K604" s="134">
        <v>40000</v>
      </c>
      <c r="L604" s="135">
        <v>800000</v>
      </c>
      <c r="M604" s="120" t="s">
        <v>229</v>
      </c>
      <c r="N604" s="136">
        <v>80000</v>
      </c>
      <c r="O604" s="139"/>
      <c r="P604" s="132" t="s">
        <v>49</v>
      </c>
      <c r="Q604" s="141" t="s">
        <v>50</v>
      </c>
      <c r="R604" s="142">
        <f t="shared" si="9"/>
        <v>10</v>
      </c>
    </row>
    <row r="605" s="2" customFormat="1">
      <c r="A605" s="119">
        <f>MAX($A$19:A604)+1</f>
        <v>587</v>
      </c>
      <c r="B605" s="120" t="s">
        <v>41</v>
      </c>
      <c r="C605" s="121" t="s">
        <v>860</v>
      </c>
      <c r="D605" s="121" t="s">
        <v>876</v>
      </c>
      <c r="E605" s="122" t="s">
        <v>276</v>
      </c>
      <c r="F605" s="123" t="s">
        <v>863</v>
      </c>
      <c r="G605" s="123" t="s">
        <v>864</v>
      </c>
      <c r="H605" s="123" t="s">
        <v>885</v>
      </c>
      <c r="I605" s="133" t="s">
        <v>98</v>
      </c>
      <c r="J605" s="134">
        <v>20</v>
      </c>
      <c r="K605" s="134">
        <v>250000</v>
      </c>
      <c r="L605" s="135">
        <v>5000000</v>
      </c>
      <c r="M605" s="120" t="s">
        <v>229</v>
      </c>
      <c r="N605" s="136">
        <v>500000</v>
      </c>
      <c r="O605" s="139"/>
      <c r="P605" s="132" t="s">
        <v>49</v>
      </c>
      <c r="Q605" s="141" t="s">
        <v>50</v>
      </c>
      <c r="R605" s="142">
        <f t="shared" si="9"/>
        <v>10</v>
      </c>
    </row>
    <row r="606" s="2" customFormat="1">
      <c r="A606" s="119">
        <f>MAX($A$19:A605)+1</f>
        <v>588</v>
      </c>
      <c r="B606" s="120" t="s">
        <v>41</v>
      </c>
      <c r="C606" s="121" t="s">
        <v>860</v>
      </c>
      <c r="D606" s="121" t="s">
        <v>876</v>
      </c>
      <c r="E606" s="122" t="s">
        <v>276</v>
      </c>
      <c r="F606" s="123" t="s">
        <v>863</v>
      </c>
      <c r="G606" s="123" t="s">
        <v>864</v>
      </c>
      <c r="H606" s="123" t="s">
        <v>886</v>
      </c>
      <c r="I606" s="133" t="s">
        <v>98</v>
      </c>
      <c r="J606" s="134">
        <v>200</v>
      </c>
      <c r="K606" s="134">
        <v>2000</v>
      </c>
      <c r="L606" s="135">
        <v>400000</v>
      </c>
      <c r="M606" s="120" t="s">
        <v>229</v>
      </c>
      <c r="N606" s="136">
        <v>40000</v>
      </c>
      <c r="O606" s="139"/>
      <c r="P606" s="132" t="s">
        <v>49</v>
      </c>
      <c r="Q606" s="141" t="s">
        <v>50</v>
      </c>
      <c r="R606" s="142">
        <f t="shared" si="9"/>
        <v>10</v>
      </c>
    </row>
    <row r="607" s="2" customFormat="1">
      <c r="A607" s="119">
        <f>MAX($A$19:A606)+1</f>
        <v>589</v>
      </c>
      <c r="B607" s="120" t="s">
        <v>41</v>
      </c>
      <c r="C607" s="121" t="s">
        <v>860</v>
      </c>
      <c r="D607" s="121" t="s">
        <v>876</v>
      </c>
      <c r="E607" s="122" t="s">
        <v>276</v>
      </c>
      <c r="F607" s="123" t="s">
        <v>863</v>
      </c>
      <c r="G607" s="123" t="s">
        <v>864</v>
      </c>
      <c r="H607" s="123" t="s">
        <v>887</v>
      </c>
      <c r="I607" s="133" t="s">
        <v>98</v>
      </c>
      <c r="J607" s="134">
        <v>20</v>
      </c>
      <c r="K607" s="134">
        <v>13000</v>
      </c>
      <c r="L607" s="135">
        <v>260000</v>
      </c>
      <c r="M607" s="120" t="s">
        <v>229</v>
      </c>
      <c r="N607" s="136">
        <v>26000</v>
      </c>
      <c r="O607" s="139"/>
      <c r="P607" s="132" t="s">
        <v>49</v>
      </c>
      <c r="Q607" s="141" t="s">
        <v>50</v>
      </c>
      <c r="R607" s="142">
        <f t="shared" si="9"/>
        <v>10</v>
      </c>
    </row>
    <row r="608" s="2" customFormat="1">
      <c r="A608" s="119">
        <f>MAX($A$19:A607)+1</f>
        <v>590</v>
      </c>
      <c r="B608" s="120" t="s">
        <v>41</v>
      </c>
      <c r="C608" s="121" t="s">
        <v>860</v>
      </c>
      <c r="D608" s="121" t="s">
        <v>876</v>
      </c>
      <c r="E608" s="122" t="s">
        <v>276</v>
      </c>
      <c r="F608" s="123" t="s">
        <v>863</v>
      </c>
      <c r="G608" s="123" t="s">
        <v>864</v>
      </c>
      <c r="H608" s="123" t="s">
        <v>888</v>
      </c>
      <c r="I608" s="133" t="s">
        <v>98</v>
      </c>
      <c r="J608" s="134">
        <v>20</v>
      </c>
      <c r="K608" s="134">
        <v>4000</v>
      </c>
      <c r="L608" s="135">
        <v>80000</v>
      </c>
      <c r="M608" s="120" t="s">
        <v>229</v>
      </c>
      <c r="N608" s="136">
        <v>8000</v>
      </c>
      <c r="O608" s="139"/>
      <c r="P608" s="132" t="s">
        <v>49</v>
      </c>
      <c r="Q608" s="141" t="s">
        <v>50</v>
      </c>
      <c r="R608" s="142">
        <f t="shared" si="9"/>
        <v>10</v>
      </c>
    </row>
    <row r="609" s="2" customFormat="1">
      <c r="A609" s="119">
        <f>MAX($A$19:A608)+1</f>
        <v>591</v>
      </c>
      <c r="B609" s="120" t="s">
        <v>41</v>
      </c>
      <c r="C609" s="121" t="s">
        <v>860</v>
      </c>
      <c r="D609" s="121" t="s">
        <v>876</v>
      </c>
      <c r="E609" s="122" t="s">
        <v>276</v>
      </c>
      <c r="F609" s="123" t="s">
        <v>863</v>
      </c>
      <c r="G609" s="123" t="s">
        <v>864</v>
      </c>
      <c r="H609" s="123" t="s">
        <v>889</v>
      </c>
      <c r="I609" s="133" t="s">
        <v>98</v>
      </c>
      <c r="J609" s="134">
        <v>50</v>
      </c>
      <c r="K609" s="134">
        <v>8000</v>
      </c>
      <c r="L609" s="135">
        <v>400000</v>
      </c>
      <c r="M609" s="120" t="s">
        <v>229</v>
      </c>
      <c r="N609" s="136">
        <v>40000</v>
      </c>
      <c r="O609" s="139"/>
      <c r="P609" s="132" t="s">
        <v>49</v>
      </c>
      <c r="Q609" s="141" t="s">
        <v>50</v>
      </c>
      <c r="R609" s="142">
        <f t="shared" si="9"/>
        <v>10</v>
      </c>
    </row>
    <row r="610" s="2" customFormat="1">
      <c r="A610" s="119">
        <f>MAX($A$19:A609)+1</f>
        <v>592</v>
      </c>
      <c r="B610" s="120" t="s">
        <v>41</v>
      </c>
      <c r="C610" s="121" t="s">
        <v>860</v>
      </c>
      <c r="D610" s="121" t="s">
        <v>876</v>
      </c>
      <c r="E610" s="122" t="s">
        <v>276</v>
      </c>
      <c r="F610" s="123" t="s">
        <v>863</v>
      </c>
      <c r="G610" s="123" t="s">
        <v>864</v>
      </c>
      <c r="H610" s="123" t="s">
        <v>883</v>
      </c>
      <c r="I610" s="133" t="s">
        <v>98</v>
      </c>
      <c r="J610" s="134">
        <v>2</v>
      </c>
      <c r="K610" s="134">
        <v>800000</v>
      </c>
      <c r="L610" s="135">
        <v>1600000</v>
      </c>
      <c r="M610" s="120" t="s">
        <v>229</v>
      </c>
      <c r="N610" s="136">
        <v>160000</v>
      </c>
      <c r="O610" s="139"/>
      <c r="P610" s="132" t="s">
        <v>49</v>
      </c>
      <c r="Q610" s="141" t="s">
        <v>50</v>
      </c>
      <c r="R610" s="142">
        <f t="shared" si="9"/>
        <v>10</v>
      </c>
    </row>
    <row r="611" s="2" customFormat="1">
      <c r="A611" s="119">
        <f>MAX($A$19:A610)+1</f>
        <v>593</v>
      </c>
      <c r="B611" s="120" t="s">
        <v>41</v>
      </c>
      <c r="C611" s="121" t="s">
        <v>860</v>
      </c>
      <c r="D611" s="121" t="s">
        <v>876</v>
      </c>
      <c r="E611" s="122" t="s">
        <v>276</v>
      </c>
      <c r="F611" s="123" t="s">
        <v>863</v>
      </c>
      <c r="G611" s="123" t="s">
        <v>864</v>
      </c>
      <c r="H611" s="123" t="s">
        <v>890</v>
      </c>
      <c r="I611" s="133" t="s">
        <v>98</v>
      </c>
      <c r="J611" s="134">
        <v>2</v>
      </c>
      <c r="K611" s="134">
        <v>500000</v>
      </c>
      <c r="L611" s="135">
        <v>1000000</v>
      </c>
      <c r="M611" s="120" t="s">
        <v>229</v>
      </c>
      <c r="N611" s="136">
        <v>100000</v>
      </c>
      <c r="O611" s="139"/>
      <c r="P611" s="132" t="s">
        <v>49</v>
      </c>
      <c r="Q611" s="141" t="s">
        <v>50</v>
      </c>
      <c r="R611" s="142">
        <f t="shared" si="9"/>
        <v>10</v>
      </c>
    </row>
    <row r="612" s="2" customFormat="1">
      <c r="A612" s="119">
        <f>MAX($A$19:A611)+1</f>
        <v>594</v>
      </c>
      <c r="B612" s="120" t="s">
        <v>41</v>
      </c>
      <c r="C612" s="121" t="s">
        <v>860</v>
      </c>
      <c r="D612" s="121" t="s">
        <v>876</v>
      </c>
      <c r="E612" s="122" t="s">
        <v>276</v>
      </c>
      <c r="F612" s="123" t="s">
        <v>863</v>
      </c>
      <c r="G612" s="123" t="s">
        <v>864</v>
      </c>
      <c r="H612" s="123" t="s">
        <v>891</v>
      </c>
      <c r="I612" s="133" t="s">
        <v>100</v>
      </c>
      <c r="J612" s="134">
        <v>6</v>
      </c>
      <c r="K612" s="134">
        <v>350000</v>
      </c>
      <c r="L612" s="135">
        <v>2100000</v>
      </c>
      <c r="M612" s="120" t="s">
        <v>229</v>
      </c>
      <c r="N612" s="136">
        <v>210000</v>
      </c>
      <c r="O612" s="139"/>
      <c r="P612" s="132" t="s">
        <v>49</v>
      </c>
      <c r="Q612" s="141" t="s">
        <v>50</v>
      </c>
      <c r="R612" s="142">
        <f t="shared" si="9"/>
        <v>10</v>
      </c>
    </row>
    <row r="613" s="2" customFormat="1">
      <c r="A613" s="119">
        <f>MAX($A$19:A612)+1</f>
        <v>595</v>
      </c>
      <c r="B613" s="120" t="s">
        <v>41</v>
      </c>
      <c r="C613" s="121" t="s">
        <v>860</v>
      </c>
      <c r="D613" s="121" t="s">
        <v>876</v>
      </c>
      <c r="E613" s="122" t="s">
        <v>276</v>
      </c>
      <c r="F613" s="123" t="s">
        <v>863</v>
      </c>
      <c r="G613" s="123" t="s">
        <v>864</v>
      </c>
      <c r="H613" s="123" t="s">
        <v>892</v>
      </c>
      <c r="I613" s="133" t="s">
        <v>534</v>
      </c>
      <c r="J613" s="134">
        <v>100</v>
      </c>
      <c r="K613" s="134">
        <v>20000</v>
      </c>
      <c r="L613" s="135">
        <v>2000000</v>
      </c>
      <c r="M613" s="120" t="s">
        <v>229</v>
      </c>
      <c r="N613" s="136">
        <v>200000</v>
      </c>
      <c r="O613" s="139"/>
      <c r="P613" s="132" t="s">
        <v>49</v>
      </c>
      <c r="Q613" s="141" t="s">
        <v>50</v>
      </c>
      <c r="R613" s="142">
        <f t="shared" si="9"/>
        <v>10</v>
      </c>
    </row>
    <row r="614" s="2" customFormat="1">
      <c r="A614" s="119">
        <f>MAX($A$19:A613)+1</f>
        <v>596</v>
      </c>
      <c r="B614" s="120" t="s">
        <v>41</v>
      </c>
      <c r="C614" s="121" t="s">
        <v>860</v>
      </c>
      <c r="D614" s="121" t="s">
        <v>876</v>
      </c>
      <c r="E614" s="122" t="s">
        <v>276</v>
      </c>
      <c r="F614" s="123" t="s">
        <v>863</v>
      </c>
      <c r="G614" s="123" t="s">
        <v>864</v>
      </c>
      <c r="H614" s="123" t="s">
        <v>893</v>
      </c>
      <c r="I614" s="133" t="s">
        <v>534</v>
      </c>
      <c r="J614" s="134">
        <v>100</v>
      </c>
      <c r="K614" s="134">
        <v>14000</v>
      </c>
      <c r="L614" s="135">
        <v>1400000</v>
      </c>
      <c r="M614" s="120" t="s">
        <v>229</v>
      </c>
      <c r="N614" s="136">
        <v>140000</v>
      </c>
      <c r="O614" s="139"/>
      <c r="P614" s="132" t="s">
        <v>49</v>
      </c>
      <c r="Q614" s="141" t="s">
        <v>50</v>
      </c>
      <c r="R614" s="142">
        <f t="shared" si="9"/>
        <v>10</v>
      </c>
    </row>
    <row r="615" s="2" customFormat="1">
      <c r="A615" s="119">
        <f>MAX($A$19:A614)+1</f>
        <v>597</v>
      </c>
      <c r="B615" s="120" t="s">
        <v>41</v>
      </c>
      <c r="C615" s="121" t="s">
        <v>860</v>
      </c>
      <c r="D615" s="121" t="s">
        <v>876</v>
      </c>
      <c r="E615" s="122" t="s">
        <v>276</v>
      </c>
      <c r="F615" s="123" t="s">
        <v>863</v>
      </c>
      <c r="G615" s="123" t="s">
        <v>864</v>
      </c>
      <c r="H615" s="123" t="s">
        <v>894</v>
      </c>
      <c r="I615" s="133" t="s">
        <v>100</v>
      </c>
      <c r="J615" s="134">
        <v>25</v>
      </c>
      <c r="K615" s="134">
        <v>800</v>
      </c>
      <c r="L615" s="135">
        <v>20000</v>
      </c>
      <c r="M615" s="120" t="s">
        <v>229</v>
      </c>
      <c r="N615" s="136">
        <v>2000</v>
      </c>
      <c r="O615" s="139"/>
      <c r="P615" s="132" t="s">
        <v>49</v>
      </c>
      <c r="Q615" s="141" t="s">
        <v>50</v>
      </c>
      <c r="R615" s="142">
        <f t="shared" si="9"/>
        <v>10</v>
      </c>
    </row>
    <row r="616" s="2" customFormat="1">
      <c r="A616" s="119">
        <f>MAX($A$19:A615)+1</f>
        <v>598</v>
      </c>
      <c r="B616" s="120" t="s">
        <v>41</v>
      </c>
      <c r="C616" s="121" t="s">
        <v>860</v>
      </c>
      <c r="D616" s="121" t="s">
        <v>876</v>
      </c>
      <c r="E616" s="122" t="s">
        <v>276</v>
      </c>
      <c r="F616" s="123" t="s">
        <v>863</v>
      </c>
      <c r="G616" s="123" t="s">
        <v>864</v>
      </c>
      <c r="H616" s="123" t="s">
        <v>895</v>
      </c>
      <c r="I616" s="133" t="s">
        <v>98</v>
      </c>
      <c r="J616" s="134">
        <v>3</v>
      </c>
      <c r="K616" s="134">
        <v>230000</v>
      </c>
      <c r="L616" s="135">
        <v>690000</v>
      </c>
      <c r="M616" s="120" t="s">
        <v>229</v>
      </c>
      <c r="N616" s="136">
        <v>69000</v>
      </c>
      <c r="O616" s="139"/>
      <c r="P616" s="132" t="s">
        <v>49</v>
      </c>
      <c r="Q616" s="141" t="s">
        <v>50</v>
      </c>
      <c r="R616" s="142">
        <f t="shared" si="9"/>
        <v>10</v>
      </c>
    </row>
    <row r="617" s="2" customFormat="1">
      <c r="A617" s="119">
        <f>MAX($A$19:A616)+1</f>
        <v>599</v>
      </c>
      <c r="B617" s="120" t="s">
        <v>41</v>
      </c>
      <c r="C617" s="121" t="s">
        <v>860</v>
      </c>
      <c r="D617" s="121" t="s">
        <v>876</v>
      </c>
      <c r="E617" s="122" t="s">
        <v>276</v>
      </c>
      <c r="F617" s="123" t="s">
        <v>863</v>
      </c>
      <c r="G617" s="123" t="s">
        <v>864</v>
      </c>
      <c r="H617" s="123" t="s">
        <v>896</v>
      </c>
      <c r="I617" s="133" t="s">
        <v>98</v>
      </c>
      <c r="J617" s="134">
        <v>20</v>
      </c>
      <c r="K617" s="134">
        <v>25000</v>
      </c>
      <c r="L617" s="135">
        <v>500000</v>
      </c>
      <c r="M617" s="120" t="s">
        <v>229</v>
      </c>
      <c r="N617" s="136">
        <v>50000</v>
      </c>
      <c r="O617" s="139"/>
      <c r="P617" s="132" t="s">
        <v>49</v>
      </c>
      <c r="Q617" s="141" t="s">
        <v>50</v>
      </c>
      <c r="R617" s="142">
        <f t="shared" si="9"/>
        <v>10</v>
      </c>
    </row>
    <row r="618" s="2" customFormat="1">
      <c r="A618" s="119">
        <f>MAX($A$19:A617)+1</f>
        <v>600</v>
      </c>
      <c r="B618" s="120" t="s">
        <v>41</v>
      </c>
      <c r="C618" s="121" t="s">
        <v>860</v>
      </c>
      <c r="D618" s="121" t="s">
        <v>876</v>
      </c>
      <c r="E618" s="122" t="s">
        <v>276</v>
      </c>
      <c r="F618" s="123" t="s">
        <v>863</v>
      </c>
      <c r="G618" s="123" t="s">
        <v>864</v>
      </c>
      <c r="H618" s="123" t="s">
        <v>897</v>
      </c>
      <c r="I618" s="133" t="s">
        <v>98</v>
      </c>
      <c r="J618" s="134">
        <v>10</v>
      </c>
      <c r="K618" s="134">
        <v>30000</v>
      </c>
      <c r="L618" s="135">
        <v>300000</v>
      </c>
      <c r="M618" s="120" t="s">
        <v>229</v>
      </c>
      <c r="N618" s="136">
        <v>30000</v>
      </c>
      <c r="O618" s="139"/>
      <c r="P618" s="132" t="s">
        <v>49</v>
      </c>
      <c r="Q618" s="141" t="s">
        <v>50</v>
      </c>
      <c r="R618" s="142">
        <f t="shared" si="9"/>
        <v>10</v>
      </c>
    </row>
    <row r="619" s="2" customFormat="1">
      <c r="A619" s="119">
        <f>MAX($A$19:A618)+1</f>
        <v>601</v>
      </c>
      <c r="B619" s="120" t="s">
        <v>41</v>
      </c>
      <c r="C619" s="121" t="s">
        <v>860</v>
      </c>
      <c r="D619" s="121" t="s">
        <v>876</v>
      </c>
      <c r="E619" s="122" t="s">
        <v>276</v>
      </c>
      <c r="F619" s="123" t="s">
        <v>863</v>
      </c>
      <c r="G619" s="123" t="s">
        <v>864</v>
      </c>
      <c r="H619" s="123" t="s">
        <v>898</v>
      </c>
      <c r="I619" s="133" t="s">
        <v>98</v>
      </c>
      <c r="J619" s="134">
        <v>15</v>
      </c>
      <c r="K619" s="134">
        <v>15000</v>
      </c>
      <c r="L619" s="135">
        <v>225000</v>
      </c>
      <c r="M619" s="120" t="s">
        <v>229</v>
      </c>
      <c r="N619" s="136">
        <v>22500</v>
      </c>
      <c r="O619" s="139"/>
      <c r="P619" s="132" t="s">
        <v>49</v>
      </c>
      <c r="Q619" s="141" t="s">
        <v>50</v>
      </c>
      <c r="R619" s="142">
        <f t="shared" si="9"/>
        <v>10</v>
      </c>
    </row>
    <row r="620" s="2" customFormat="1">
      <c r="A620" s="119">
        <f>MAX($A$19:A619)+1</f>
        <v>602</v>
      </c>
      <c r="B620" s="120" t="s">
        <v>41</v>
      </c>
      <c r="C620" s="121" t="s">
        <v>860</v>
      </c>
      <c r="D620" s="121" t="s">
        <v>876</v>
      </c>
      <c r="E620" s="122" t="s">
        <v>276</v>
      </c>
      <c r="F620" s="123" t="s">
        <v>863</v>
      </c>
      <c r="G620" s="123" t="s">
        <v>864</v>
      </c>
      <c r="H620" s="123" t="s">
        <v>899</v>
      </c>
      <c r="I620" s="133" t="s">
        <v>98</v>
      </c>
      <c r="J620" s="134">
        <v>15</v>
      </c>
      <c r="K620" s="134">
        <v>20000</v>
      </c>
      <c r="L620" s="135">
        <v>300000</v>
      </c>
      <c r="M620" s="120" t="s">
        <v>229</v>
      </c>
      <c r="N620" s="136">
        <v>30000</v>
      </c>
      <c r="O620" s="139"/>
      <c r="P620" s="132" t="s">
        <v>49</v>
      </c>
      <c r="Q620" s="141" t="s">
        <v>50</v>
      </c>
      <c r="R620" s="142">
        <f t="shared" si="9"/>
        <v>10</v>
      </c>
    </row>
    <row r="621" s="2" customFormat="1">
      <c r="A621" s="119">
        <f>MAX($A$19:A620)+1</f>
        <v>603</v>
      </c>
      <c r="B621" s="120" t="s">
        <v>41</v>
      </c>
      <c r="C621" s="121" t="s">
        <v>860</v>
      </c>
      <c r="D621" s="121" t="s">
        <v>876</v>
      </c>
      <c r="E621" s="122" t="s">
        <v>276</v>
      </c>
      <c r="F621" s="123" t="s">
        <v>863</v>
      </c>
      <c r="G621" s="123" t="s">
        <v>864</v>
      </c>
      <c r="H621" s="123" t="s">
        <v>900</v>
      </c>
      <c r="I621" s="133" t="s">
        <v>98</v>
      </c>
      <c r="J621" s="134">
        <v>3</v>
      </c>
      <c r="K621" s="134">
        <v>550000</v>
      </c>
      <c r="L621" s="135">
        <v>1650000</v>
      </c>
      <c r="M621" s="120" t="s">
        <v>229</v>
      </c>
      <c r="N621" s="136">
        <v>165000</v>
      </c>
      <c r="O621" s="139"/>
      <c r="P621" s="132" t="s">
        <v>49</v>
      </c>
      <c r="Q621" s="141" t="s">
        <v>50</v>
      </c>
      <c r="R621" s="142">
        <f t="shared" si="9"/>
        <v>10</v>
      </c>
    </row>
    <row r="622" s="2" customFormat="1">
      <c r="A622" s="119">
        <f>MAX($A$19:A621)+1</f>
        <v>604</v>
      </c>
      <c r="B622" s="120" t="s">
        <v>41</v>
      </c>
      <c r="C622" s="121" t="s">
        <v>860</v>
      </c>
      <c r="D622" s="121" t="s">
        <v>876</v>
      </c>
      <c r="E622" s="122" t="s">
        <v>276</v>
      </c>
      <c r="F622" s="123" t="s">
        <v>863</v>
      </c>
      <c r="G622" s="123" t="s">
        <v>864</v>
      </c>
      <c r="H622" s="123" t="s">
        <v>901</v>
      </c>
      <c r="I622" s="133" t="s">
        <v>98</v>
      </c>
      <c r="J622" s="134">
        <v>10</v>
      </c>
      <c r="K622" s="134">
        <v>250000</v>
      </c>
      <c r="L622" s="135">
        <v>2500000</v>
      </c>
      <c r="M622" s="120" t="s">
        <v>229</v>
      </c>
      <c r="N622" s="136">
        <v>250000</v>
      </c>
      <c r="O622" s="139"/>
      <c r="P622" s="132" t="s">
        <v>49</v>
      </c>
      <c r="Q622" s="141" t="s">
        <v>50</v>
      </c>
      <c r="R622" s="142">
        <f t="shared" si="9"/>
        <v>10</v>
      </c>
    </row>
    <row r="623" s="2" customFormat="1">
      <c r="A623" s="119">
        <f>MAX($A$19:A622)+1</f>
        <v>605</v>
      </c>
      <c r="B623" s="120" t="s">
        <v>41</v>
      </c>
      <c r="C623" s="121" t="s">
        <v>860</v>
      </c>
      <c r="D623" s="121" t="s">
        <v>876</v>
      </c>
      <c r="E623" s="122" t="s">
        <v>276</v>
      </c>
      <c r="F623" s="123" t="s">
        <v>863</v>
      </c>
      <c r="G623" s="123" t="s">
        <v>864</v>
      </c>
      <c r="H623" s="123" t="s">
        <v>902</v>
      </c>
      <c r="I623" s="133" t="s">
        <v>98</v>
      </c>
      <c r="J623" s="134">
        <v>1</v>
      </c>
      <c r="K623" s="134">
        <v>380000</v>
      </c>
      <c r="L623" s="135">
        <v>380000</v>
      </c>
      <c r="M623" s="120" t="s">
        <v>229</v>
      </c>
      <c r="N623" s="136">
        <v>38000</v>
      </c>
      <c r="O623" s="139"/>
      <c r="P623" s="132" t="s">
        <v>49</v>
      </c>
      <c r="Q623" s="141" t="s">
        <v>50</v>
      </c>
      <c r="R623" s="142">
        <f t="shared" si="9"/>
        <v>10</v>
      </c>
    </row>
    <row r="624" s="2" customFormat="1">
      <c r="A624" s="119">
        <f>MAX($A$19:A623)+1</f>
        <v>606</v>
      </c>
      <c r="B624" s="120" t="s">
        <v>41</v>
      </c>
      <c r="C624" s="121" t="s">
        <v>860</v>
      </c>
      <c r="D624" s="121" t="s">
        <v>876</v>
      </c>
      <c r="E624" s="122" t="s">
        <v>276</v>
      </c>
      <c r="F624" s="123" t="s">
        <v>863</v>
      </c>
      <c r="G624" s="123" t="s">
        <v>864</v>
      </c>
      <c r="H624" s="123" t="s">
        <v>903</v>
      </c>
      <c r="I624" s="133" t="s">
        <v>104</v>
      </c>
      <c r="J624" s="134">
        <v>5</v>
      </c>
      <c r="K624" s="134">
        <v>135000</v>
      </c>
      <c r="L624" s="135">
        <v>675000</v>
      </c>
      <c r="M624" s="120" t="s">
        <v>229</v>
      </c>
      <c r="N624" s="136">
        <v>67500</v>
      </c>
      <c r="O624" s="139"/>
      <c r="P624" s="132" t="s">
        <v>49</v>
      </c>
      <c r="Q624" s="141" t="s">
        <v>50</v>
      </c>
      <c r="R624" s="142">
        <f t="shared" si="9"/>
        <v>10</v>
      </c>
    </row>
    <row r="625" s="2" customFormat="1">
      <c r="A625" s="119">
        <f>MAX($A$19:A624)+1</f>
        <v>607</v>
      </c>
      <c r="B625" s="120" t="s">
        <v>41</v>
      </c>
      <c r="C625" s="121" t="s">
        <v>860</v>
      </c>
      <c r="D625" s="121" t="s">
        <v>876</v>
      </c>
      <c r="E625" s="122" t="s">
        <v>276</v>
      </c>
      <c r="F625" s="123" t="s">
        <v>863</v>
      </c>
      <c r="G625" s="123" t="s">
        <v>864</v>
      </c>
      <c r="H625" s="123" t="s">
        <v>882</v>
      </c>
      <c r="I625" s="133" t="s">
        <v>98</v>
      </c>
      <c r="J625" s="134">
        <v>10</v>
      </c>
      <c r="K625" s="134">
        <v>70000</v>
      </c>
      <c r="L625" s="135">
        <v>700000</v>
      </c>
      <c r="M625" s="120" t="s">
        <v>229</v>
      </c>
      <c r="N625" s="136">
        <v>70000</v>
      </c>
      <c r="O625" s="139"/>
      <c r="P625" s="132" t="s">
        <v>49</v>
      </c>
      <c r="Q625" s="141" t="s">
        <v>50</v>
      </c>
      <c r="R625" s="142">
        <f t="shared" si="9"/>
        <v>10</v>
      </c>
    </row>
    <row r="626" s="2" customFormat="1">
      <c r="A626" s="119">
        <f>MAX($A$19:A625)+1</f>
        <v>608</v>
      </c>
      <c r="B626" s="120" t="s">
        <v>41</v>
      </c>
      <c r="C626" s="121" t="s">
        <v>860</v>
      </c>
      <c r="D626" s="121" t="s">
        <v>876</v>
      </c>
      <c r="E626" s="122" t="s">
        <v>276</v>
      </c>
      <c r="F626" s="123" t="s">
        <v>863</v>
      </c>
      <c r="G626" s="123" t="s">
        <v>864</v>
      </c>
      <c r="H626" s="123" t="s">
        <v>904</v>
      </c>
      <c r="I626" s="133" t="s">
        <v>104</v>
      </c>
      <c r="J626" s="134">
        <v>5</v>
      </c>
      <c r="K626" s="134">
        <v>80000</v>
      </c>
      <c r="L626" s="135">
        <v>400000</v>
      </c>
      <c r="M626" s="120" t="s">
        <v>229</v>
      </c>
      <c r="N626" s="136">
        <v>40000</v>
      </c>
      <c r="O626" s="139"/>
      <c r="P626" s="132" t="s">
        <v>49</v>
      </c>
      <c r="Q626" s="141" t="s">
        <v>50</v>
      </c>
      <c r="R626" s="142">
        <f t="shared" si="9"/>
        <v>10</v>
      </c>
    </row>
    <row r="627" s="2" customFormat="1">
      <c r="A627" s="119">
        <f>MAX($A$19:A626)+1</f>
        <v>609</v>
      </c>
      <c r="B627" s="120" t="s">
        <v>41</v>
      </c>
      <c r="C627" s="121" t="s">
        <v>860</v>
      </c>
      <c r="D627" s="121" t="s">
        <v>876</v>
      </c>
      <c r="E627" s="122" t="s">
        <v>276</v>
      </c>
      <c r="F627" s="123" t="s">
        <v>863</v>
      </c>
      <c r="G627" s="123" t="s">
        <v>864</v>
      </c>
      <c r="H627" s="123" t="s">
        <v>905</v>
      </c>
      <c r="I627" s="133" t="s">
        <v>98</v>
      </c>
      <c r="J627" s="134">
        <v>1</v>
      </c>
      <c r="K627" s="134">
        <v>500000</v>
      </c>
      <c r="L627" s="135">
        <v>500000</v>
      </c>
      <c r="M627" s="120" t="s">
        <v>229</v>
      </c>
      <c r="N627" s="136">
        <v>50000</v>
      </c>
      <c r="O627" s="139"/>
      <c r="P627" s="132" t="s">
        <v>49</v>
      </c>
      <c r="Q627" s="141" t="s">
        <v>50</v>
      </c>
      <c r="R627" s="142">
        <f t="shared" si="9"/>
        <v>10</v>
      </c>
    </row>
    <row r="628" s="2" customFormat="1">
      <c r="A628" s="119">
        <f>MAX($A$19:A627)+1</f>
        <v>610</v>
      </c>
      <c r="B628" s="120" t="s">
        <v>41</v>
      </c>
      <c r="C628" s="121" t="s">
        <v>860</v>
      </c>
      <c r="D628" s="121" t="s">
        <v>876</v>
      </c>
      <c r="E628" s="122" t="s">
        <v>276</v>
      </c>
      <c r="F628" s="123" t="s">
        <v>863</v>
      </c>
      <c r="G628" s="123" t="s">
        <v>864</v>
      </c>
      <c r="H628" s="123" t="s">
        <v>906</v>
      </c>
      <c r="I628" s="133" t="s">
        <v>98</v>
      </c>
      <c r="J628" s="134">
        <v>10</v>
      </c>
      <c r="K628" s="134">
        <v>110000</v>
      </c>
      <c r="L628" s="135">
        <v>1100000</v>
      </c>
      <c r="M628" s="120" t="s">
        <v>229</v>
      </c>
      <c r="N628" s="136">
        <v>110000</v>
      </c>
      <c r="O628" s="139"/>
      <c r="P628" s="132" t="s">
        <v>49</v>
      </c>
      <c r="Q628" s="141" t="s">
        <v>50</v>
      </c>
      <c r="R628" s="142">
        <f t="shared" si="9"/>
        <v>10</v>
      </c>
    </row>
    <row r="629" s="2" customFormat="1">
      <c r="A629" s="119">
        <f>MAX($A$19:A628)+1</f>
        <v>611</v>
      </c>
      <c r="B629" s="120" t="s">
        <v>41</v>
      </c>
      <c r="C629" s="121" t="s">
        <v>860</v>
      </c>
      <c r="D629" s="121" t="s">
        <v>876</v>
      </c>
      <c r="E629" s="122" t="s">
        <v>276</v>
      </c>
      <c r="F629" s="123" t="s">
        <v>863</v>
      </c>
      <c r="G629" s="123" t="s">
        <v>864</v>
      </c>
      <c r="H629" s="123" t="s">
        <v>907</v>
      </c>
      <c r="I629" s="133" t="s">
        <v>98</v>
      </c>
      <c r="J629" s="134">
        <v>10</v>
      </c>
      <c r="K629" s="134">
        <v>140000</v>
      </c>
      <c r="L629" s="135">
        <v>1400000</v>
      </c>
      <c r="M629" s="120" t="s">
        <v>229</v>
      </c>
      <c r="N629" s="136">
        <v>140000</v>
      </c>
      <c r="O629" s="139"/>
      <c r="P629" s="132" t="s">
        <v>49</v>
      </c>
      <c r="Q629" s="141" t="s">
        <v>50</v>
      </c>
      <c r="R629" s="142">
        <f t="shared" si="9"/>
        <v>10</v>
      </c>
    </row>
    <row r="630" s="2" customFormat="1">
      <c r="A630" s="119">
        <f>MAX($A$19:A629)+1</f>
        <v>612</v>
      </c>
      <c r="B630" s="120" t="s">
        <v>41</v>
      </c>
      <c r="C630" s="121" t="s">
        <v>860</v>
      </c>
      <c r="D630" s="121" t="s">
        <v>876</v>
      </c>
      <c r="E630" s="122" t="s">
        <v>276</v>
      </c>
      <c r="F630" s="123" t="s">
        <v>863</v>
      </c>
      <c r="G630" s="123" t="s">
        <v>864</v>
      </c>
      <c r="H630" s="123" t="s">
        <v>908</v>
      </c>
      <c r="I630" s="133" t="s">
        <v>98</v>
      </c>
      <c r="J630" s="134">
        <v>10</v>
      </c>
      <c r="K630" s="134">
        <v>150000</v>
      </c>
      <c r="L630" s="135">
        <v>1500000</v>
      </c>
      <c r="M630" s="120" t="s">
        <v>229</v>
      </c>
      <c r="N630" s="136">
        <v>150000</v>
      </c>
      <c r="O630" s="139"/>
      <c r="P630" s="132" t="s">
        <v>49</v>
      </c>
      <c r="Q630" s="141" t="s">
        <v>50</v>
      </c>
      <c r="R630" s="142">
        <f t="shared" si="9"/>
        <v>10</v>
      </c>
    </row>
    <row r="631" s="2" customFormat="1">
      <c r="A631" s="119">
        <f>MAX($A$19:A630)+1</f>
        <v>613</v>
      </c>
      <c r="B631" s="120" t="s">
        <v>41</v>
      </c>
      <c r="C631" s="121" t="s">
        <v>860</v>
      </c>
      <c r="D631" s="121" t="s">
        <v>876</v>
      </c>
      <c r="E631" s="122" t="s">
        <v>276</v>
      </c>
      <c r="F631" s="123" t="s">
        <v>863</v>
      </c>
      <c r="G631" s="123" t="s">
        <v>864</v>
      </c>
      <c r="H631" s="123" t="s">
        <v>909</v>
      </c>
      <c r="I631" s="133" t="s">
        <v>98</v>
      </c>
      <c r="J631" s="134">
        <v>1</v>
      </c>
      <c r="K631" s="134">
        <v>2800000</v>
      </c>
      <c r="L631" s="135">
        <v>2800000</v>
      </c>
      <c r="M631" s="120" t="s">
        <v>229</v>
      </c>
      <c r="N631" s="136">
        <v>280000</v>
      </c>
      <c r="O631" s="139"/>
      <c r="P631" s="132" t="s">
        <v>49</v>
      </c>
      <c r="Q631" s="141" t="s">
        <v>50</v>
      </c>
      <c r="R631" s="142">
        <f t="shared" si="9"/>
        <v>10</v>
      </c>
    </row>
    <row r="632" s="2" customFormat="1">
      <c r="A632" s="119">
        <f>MAX($A$19:A631)+1</f>
        <v>614</v>
      </c>
      <c r="B632" s="120" t="s">
        <v>41</v>
      </c>
      <c r="C632" s="121" t="s">
        <v>860</v>
      </c>
      <c r="D632" s="121" t="s">
        <v>876</v>
      </c>
      <c r="E632" s="122" t="s">
        <v>276</v>
      </c>
      <c r="F632" s="123" t="s">
        <v>863</v>
      </c>
      <c r="G632" s="123" t="s">
        <v>864</v>
      </c>
      <c r="H632" s="123" t="s">
        <v>903</v>
      </c>
      <c r="I632" s="133" t="s">
        <v>104</v>
      </c>
      <c r="J632" s="134">
        <v>9</v>
      </c>
      <c r="K632" s="134">
        <v>135000</v>
      </c>
      <c r="L632" s="135">
        <v>1215000</v>
      </c>
      <c r="M632" s="120" t="s">
        <v>229</v>
      </c>
      <c r="N632" s="136">
        <v>121500</v>
      </c>
      <c r="O632" s="139"/>
      <c r="P632" s="132" t="s">
        <v>49</v>
      </c>
      <c r="Q632" s="141" t="s">
        <v>50</v>
      </c>
      <c r="R632" s="142">
        <f t="shared" si="9"/>
        <v>10</v>
      </c>
    </row>
    <row r="633" s="2" customFormat="1">
      <c r="A633" s="119">
        <f>MAX($A$19:A632)+1</f>
        <v>615</v>
      </c>
      <c r="B633" s="120" t="s">
        <v>41</v>
      </c>
      <c r="C633" s="121" t="s">
        <v>860</v>
      </c>
      <c r="D633" s="121" t="s">
        <v>876</v>
      </c>
      <c r="E633" s="122" t="s">
        <v>276</v>
      </c>
      <c r="F633" s="123" t="s">
        <v>863</v>
      </c>
      <c r="G633" s="123" t="s">
        <v>864</v>
      </c>
      <c r="H633" s="123" t="s">
        <v>910</v>
      </c>
      <c r="I633" s="133" t="s">
        <v>868</v>
      </c>
      <c r="J633" s="134">
        <v>1</v>
      </c>
      <c r="K633" s="134">
        <v>280000</v>
      </c>
      <c r="L633" s="135">
        <v>280000</v>
      </c>
      <c r="M633" s="120" t="s">
        <v>229</v>
      </c>
      <c r="N633" s="136">
        <v>28000</v>
      </c>
      <c r="O633" s="139"/>
      <c r="P633" s="132" t="s">
        <v>49</v>
      </c>
      <c r="Q633" s="141" t="s">
        <v>50</v>
      </c>
      <c r="R633" s="142">
        <f t="shared" si="9"/>
        <v>10</v>
      </c>
    </row>
    <row r="634" s="2" customFormat="1">
      <c r="A634" s="119">
        <f>MAX($A$19:A633)+1</f>
        <v>616</v>
      </c>
      <c r="B634" s="120" t="s">
        <v>41</v>
      </c>
      <c r="C634" s="121" t="s">
        <v>860</v>
      </c>
      <c r="D634" s="121" t="s">
        <v>911</v>
      </c>
      <c r="E634" s="122" t="s">
        <v>276</v>
      </c>
      <c r="F634" s="123" t="s">
        <v>863</v>
      </c>
      <c r="G634" s="123" t="s">
        <v>864</v>
      </c>
      <c r="H634" s="123" t="s">
        <v>912</v>
      </c>
      <c r="I634" s="133" t="s">
        <v>100</v>
      </c>
      <c r="J634" s="134">
        <v>8</v>
      </c>
      <c r="K634" s="134">
        <v>850000</v>
      </c>
      <c r="L634" s="135">
        <v>6800000</v>
      </c>
      <c r="M634" s="120" t="s">
        <v>56</v>
      </c>
      <c r="N634" s="136">
        <v>544000</v>
      </c>
      <c r="O634" s="139"/>
      <c r="P634" s="132" t="s">
        <v>49</v>
      </c>
      <c r="Q634" s="141" t="s">
        <v>50</v>
      </c>
      <c r="R634" s="142">
        <f t="shared" si="9"/>
        <v>8</v>
      </c>
    </row>
    <row r="635" s="2" customFormat="1">
      <c r="A635" s="119">
        <f>MAX($A$19:A634)+1</f>
        <v>617</v>
      </c>
      <c r="B635" s="120" t="s">
        <v>41</v>
      </c>
      <c r="C635" s="121" t="s">
        <v>860</v>
      </c>
      <c r="D635" s="121" t="s">
        <v>911</v>
      </c>
      <c r="E635" s="122" t="s">
        <v>276</v>
      </c>
      <c r="F635" s="123" t="s">
        <v>863</v>
      </c>
      <c r="G635" s="123" t="s">
        <v>864</v>
      </c>
      <c r="H635" s="123" t="s">
        <v>913</v>
      </c>
      <c r="I635" s="133" t="s">
        <v>98</v>
      </c>
      <c r="J635" s="134">
        <v>6</v>
      </c>
      <c r="K635" s="134">
        <v>580000</v>
      </c>
      <c r="L635" s="135">
        <v>3480000</v>
      </c>
      <c r="M635" s="120" t="s">
        <v>56</v>
      </c>
      <c r="N635" s="136">
        <v>278400</v>
      </c>
      <c r="O635" s="139"/>
      <c r="P635" s="132" t="s">
        <v>49</v>
      </c>
      <c r="Q635" s="141" t="s">
        <v>50</v>
      </c>
      <c r="R635" s="142">
        <f t="shared" si="9"/>
        <v>8</v>
      </c>
    </row>
    <row r="636" s="2" customFormat="1">
      <c r="A636" s="119">
        <f>MAX($A$19:A635)+1</f>
        <v>618</v>
      </c>
      <c r="B636" s="120" t="s">
        <v>41</v>
      </c>
      <c r="C636" s="121" t="s">
        <v>860</v>
      </c>
      <c r="D636" s="121" t="s">
        <v>911</v>
      </c>
      <c r="E636" s="122" t="s">
        <v>276</v>
      </c>
      <c r="F636" s="123" t="s">
        <v>863</v>
      </c>
      <c r="G636" s="123" t="s">
        <v>864</v>
      </c>
      <c r="H636" s="123" t="s">
        <v>914</v>
      </c>
      <c r="I636" s="133" t="s">
        <v>417</v>
      </c>
      <c r="J636" s="134">
        <v>2</v>
      </c>
      <c r="K636" s="134">
        <v>5000</v>
      </c>
      <c r="L636" s="135">
        <v>10000</v>
      </c>
      <c r="M636" s="120" t="s">
        <v>56</v>
      </c>
      <c r="N636" s="136">
        <v>800</v>
      </c>
      <c r="O636" s="139"/>
      <c r="P636" s="132" t="s">
        <v>49</v>
      </c>
      <c r="Q636" s="141" t="s">
        <v>50</v>
      </c>
      <c r="R636" s="142">
        <f t="shared" si="9"/>
        <v>8</v>
      </c>
    </row>
    <row r="637" s="2" customFormat="1">
      <c r="A637" s="119">
        <f>MAX($A$19:A636)+1</f>
        <v>619</v>
      </c>
      <c r="B637" s="120" t="s">
        <v>41</v>
      </c>
      <c r="C637" s="121" t="s">
        <v>860</v>
      </c>
      <c r="D637" s="121" t="s">
        <v>911</v>
      </c>
      <c r="E637" s="122" t="s">
        <v>276</v>
      </c>
      <c r="F637" s="123" t="s">
        <v>863</v>
      </c>
      <c r="G637" s="123" t="s">
        <v>864</v>
      </c>
      <c r="H637" s="123" t="s">
        <v>915</v>
      </c>
      <c r="I637" s="133" t="s">
        <v>98</v>
      </c>
      <c r="J637" s="134">
        <v>500</v>
      </c>
      <c r="K637" s="134">
        <v>400</v>
      </c>
      <c r="L637" s="135">
        <v>200000</v>
      </c>
      <c r="M637" s="120" t="s">
        <v>56</v>
      </c>
      <c r="N637" s="136">
        <v>16000</v>
      </c>
      <c r="O637" s="139"/>
      <c r="P637" s="132" t="s">
        <v>49</v>
      </c>
      <c r="Q637" s="141" t="s">
        <v>50</v>
      </c>
      <c r="R637" s="142">
        <f t="shared" si="9"/>
        <v>8</v>
      </c>
    </row>
    <row r="638" s="2" customFormat="1">
      <c r="A638" s="119">
        <f>MAX($A$19:A637)+1</f>
        <v>620</v>
      </c>
      <c r="B638" s="120" t="s">
        <v>41</v>
      </c>
      <c r="C638" s="121" t="s">
        <v>860</v>
      </c>
      <c r="D638" s="121" t="s">
        <v>911</v>
      </c>
      <c r="E638" s="122" t="s">
        <v>276</v>
      </c>
      <c r="F638" s="123" t="s">
        <v>863</v>
      </c>
      <c r="G638" s="123" t="s">
        <v>864</v>
      </c>
      <c r="H638" s="123" t="s">
        <v>916</v>
      </c>
      <c r="I638" s="133" t="s">
        <v>98</v>
      </c>
      <c r="J638" s="134">
        <v>2</v>
      </c>
      <c r="K638" s="134">
        <v>120000</v>
      </c>
      <c r="L638" s="135">
        <v>240000</v>
      </c>
      <c r="M638" s="120" t="s">
        <v>56</v>
      </c>
      <c r="N638" s="136">
        <v>19200</v>
      </c>
      <c r="O638" s="139"/>
      <c r="P638" s="132" t="s">
        <v>49</v>
      </c>
      <c r="Q638" s="141" t="s">
        <v>50</v>
      </c>
      <c r="R638" s="142">
        <f t="shared" si="9"/>
        <v>8</v>
      </c>
    </row>
    <row r="639" s="2" customFormat="1">
      <c r="A639" s="119">
        <f>MAX($A$19:A638)+1</f>
        <v>621</v>
      </c>
      <c r="B639" s="120" t="s">
        <v>41</v>
      </c>
      <c r="C639" s="121" t="s">
        <v>860</v>
      </c>
      <c r="D639" s="121" t="s">
        <v>911</v>
      </c>
      <c r="E639" s="122" t="s">
        <v>276</v>
      </c>
      <c r="F639" s="123" t="s">
        <v>863</v>
      </c>
      <c r="G639" s="123" t="s">
        <v>864</v>
      </c>
      <c r="H639" s="123" t="s">
        <v>917</v>
      </c>
      <c r="I639" s="133" t="s">
        <v>98</v>
      </c>
      <c r="J639" s="134">
        <v>3</v>
      </c>
      <c r="K639" s="134">
        <v>45000</v>
      </c>
      <c r="L639" s="135">
        <v>135000</v>
      </c>
      <c r="M639" s="120" t="s">
        <v>56</v>
      </c>
      <c r="N639" s="136">
        <v>10800</v>
      </c>
      <c r="O639" s="139"/>
      <c r="P639" s="132" t="s">
        <v>49</v>
      </c>
      <c r="Q639" s="141" t="s">
        <v>50</v>
      </c>
      <c r="R639" s="142">
        <f t="shared" si="9"/>
        <v>8</v>
      </c>
    </row>
    <row r="640" s="2" customFormat="1">
      <c r="A640" s="119">
        <f>MAX($A$19:A639)+1</f>
        <v>622</v>
      </c>
      <c r="B640" s="120" t="s">
        <v>41</v>
      </c>
      <c r="C640" s="121" t="s">
        <v>860</v>
      </c>
      <c r="D640" s="121" t="s">
        <v>911</v>
      </c>
      <c r="E640" s="122" t="s">
        <v>276</v>
      </c>
      <c r="F640" s="123" t="s">
        <v>863</v>
      </c>
      <c r="G640" s="123" t="s">
        <v>864</v>
      </c>
      <c r="H640" s="123" t="s">
        <v>918</v>
      </c>
      <c r="I640" s="133" t="s">
        <v>98</v>
      </c>
      <c r="J640" s="134">
        <v>1</v>
      </c>
      <c r="K640" s="134">
        <v>300000</v>
      </c>
      <c r="L640" s="135">
        <v>300000</v>
      </c>
      <c r="M640" s="120" t="s">
        <v>56</v>
      </c>
      <c r="N640" s="136">
        <v>24000</v>
      </c>
      <c r="O640" s="139"/>
      <c r="P640" s="132" t="s">
        <v>49</v>
      </c>
      <c r="Q640" s="141" t="s">
        <v>50</v>
      </c>
      <c r="R640" s="142">
        <f t="shared" si="9"/>
        <v>8</v>
      </c>
    </row>
    <row r="641" s="2" customFormat="1">
      <c r="A641" s="119">
        <f>MAX($A$19:A640)+1</f>
        <v>623</v>
      </c>
      <c r="B641" s="120" t="s">
        <v>41</v>
      </c>
      <c r="C641" s="121" t="s">
        <v>860</v>
      </c>
      <c r="D641" s="121" t="s">
        <v>911</v>
      </c>
      <c r="E641" s="122" t="s">
        <v>276</v>
      </c>
      <c r="F641" s="123" t="s">
        <v>863</v>
      </c>
      <c r="G641" s="123" t="s">
        <v>864</v>
      </c>
      <c r="H641" s="123" t="s">
        <v>919</v>
      </c>
      <c r="I641" s="133" t="s">
        <v>98</v>
      </c>
      <c r="J641" s="134">
        <v>1</v>
      </c>
      <c r="K641" s="134">
        <v>800000</v>
      </c>
      <c r="L641" s="135">
        <v>800000</v>
      </c>
      <c r="M641" s="120" t="s">
        <v>56</v>
      </c>
      <c r="N641" s="136">
        <v>64000</v>
      </c>
      <c r="O641" s="139"/>
      <c r="P641" s="132" t="s">
        <v>49</v>
      </c>
      <c r="Q641" s="141" t="s">
        <v>50</v>
      </c>
      <c r="R641" s="142">
        <f t="shared" si="9"/>
        <v>8</v>
      </c>
    </row>
    <row r="642" s="2" customFormat="1">
      <c r="A642" s="119">
        <f>MAX($A$19:A641)+1</f>
        <v>624</v>
      </c>
      <c r="B642" s="120" t="s">
        <v>41</v>
      </c>
      <c r="C642" s="121" t="s">
        <v>860</v>
      </c>
      <c r="D642" s="121" t="s">
        <v>911</v>
      </c>
      <c r="E642" s="122" t="s">
        <v>276</v>
      </c>
      <c r="F642" s="123" t="s">
        <v>863</v>
      </c>
      <c r="G642" s="123" t="s">
        <v>864</v>
      </c>
      <c r="H642" s="123" t="s">
        <v>920</v>
      </c>
      <c r="I642" s="133" t="s">
        <v>98</v>
      </c>
      <c r="J642" s="134">
        <v>2</v>
      </c>
      <c r="K642" s="134">
        <v>4600000</v>
      </c>
      <c r="L642" s="135">
        <v>9200000</v>
      </c>
      <c r="M642" s="120" t="s">
        <v>56</v>
      </c>
      <c r="N642" s="136">
        <v>736000</v>
      </c>
      <c r="O642" s="139"/>
      <c r="P642" s="132" t="s">
        <v>49</v>
      </c>
      <c r="Q642" s="141" t="s">
        <v>50</v>
      </c>
      <c r="R642" s="142">
        <f t="shared" si="9"/>
        <v>8</v>
      </c>
    </row>
    <row r="643" s="2" customFormat="1">
      <c r="A643" s="119">
        <f>MAX($A$19:A642)+1</f>
        <v>625</v>
      </c>
      <c r="B643" s="120" t="s">
        <v>41</v>
      </c>
      <c r="C643" s="121" t="s">
        <v>860</v>
      </c>
      <c r="D643" s="121" t="s">
        <v>911</v>
      </c>
      <c r="E643" s="122" t="s">
        <v>276</v>
      </c>
      <c r="F643" s="123" t="s">
        <v>863</v>
      </c>
      <c r="G643" s="123" t="s">
        <v>864</v>
      </c>
      <c r="H643" s="123" t="s">
        <v>921</v>
      </c>
      <c r="I643" s="133" t="s">
        <v>98</v>
      </c>
      <c r="J643" s="134">
        <v>1</v>
      </c>
      <c r="K643" s="134">
        <v>1500000</v>
      </c>
      <c r="L643" s="135">
        <v>1500000</v>
      </c>
      <c r="M643" s="120" t="s">
        <v>56</v>
      </c>
      <c r="N643" s="136">
        <v>120000</v>
      </c>
      <c r="O643" s="139"/>
      <c r="P643" s="132" t="s">
        <v>49</v>
      </c>
      <c r="Q643" s="141" t="s">
        <v>50</v>
      </c>
      <c r="R643" s="142">
        <f t="shared" si="9"/>
        <v>8</v>
      </c>
    </row>
    <row r="644" s="2" customFormat="1">
      <c r="A644" s="119">
        <f>MAX($A$19:A643)+1</f>
        <v>626</v>
      </c>
      <c r="B644" s="120" t="s">
        <v>41</v>
      </c>
      <c r="C644" s="121" t="s">
        <v>860</v>
      </c>
      <c r="D644" s="121" t="s">
        <v>911</v>
      </c>
      <c r="E644" s="122" t="s">
        <v>276</v>
      </c>
      <c r="F644" s="123" t="s">
        <v>863</v>
      </c>
      <c r="G644" s="123" t="s">
        <v>864</v>
      </c>
      <c r="H644" s="123" t="s">
        <v>922</v>
      </c>
      <c r="I644" s="133" t="s">
        <v>98</v>
      </c>
      <c r="J644" s="134">
        <v>3</v>
      </c>
      <c r="K644" s="134">
        <v>1700000</v>
      </c>
      <c r="L644" s="135">
        <v>5100000</v>
      </c>
      <c r="M644" s="120" t="s">
        <v>56</v>
      </c>
      <c r="N644" s="136">
        <v>408000</v>
      </c>
      <c r="O644" s="139"/>
      <c r="P644" s="132" t="s">
        <v>49</v>
      </c>
      <c r="Q644" s="141" t="s">
        <v>50</v>
      </c>
      <c r="R644" s="142">
        <f t="shared" si="9"/>
        <v>8</v>
      </c>
    </row>
    <row r="645" s="2" customFormat="1">
      <c r="A645" s="119">
        <f>MAX($A$19:A644)+1</f>
        <v>627</v>
      </c>
      <c r="B645" s="120" t="s">
        <v>41</v>
      </c>
      <c r="C645" s="121" t="s">
        <v>860</v>
      </c>
      <c r="D645" s="121" t="s">
        <v>911</v>
      </c>
      <c r="E645" s="122" t="s">
        <v>276</v>
      </c>
      <c r="F645" s="123" t="s">
        <v>863</v>
      </c>
      <c r="G645" s="123" t="s">
        <v>864</v>
      </c>
      <c r="H645" s="123" t="s">
        <v>923</v>
      </c>
      <c r="I645" s="133" t="s">
        <v>100</v>
      </c>
      <c r="J645" s="134">
        <v>10</v>
      </c>
      <c r="K645" s="134">
        <v>400000</v>
      </c>
      <c r="L645" s="135">
        <v>4000000</v>
      </c>
      <c r="M645" s="120" t="s">
        <v>56</v>
      </c>
      <c r="N645" s="136">
        <v>320000</v>
      </c>
      <c r="O645" s="139"/>
      <c r="P645" s="132" t="s">
        <v>49</v>
      </c>
      <c r="Q645" s="141" t="s">
        <v>50</v>
      </c>
      <c r="R645" s="142">
        <f t="shared" si="9"/>
        <v>8</v>
      </c>
    </row>
    <row r="646" s="2" customFormat="1">
      <c r="A646" s="119">
        <f>MAX($A$19:A645)+1</f>
        <v>628</v>
      </c>
      <c r="B646" s="120" t="s">
        <v>41</v>
      </c>
      <c r="C646" s="121" t="s">
        <v>860</v>
      </c>
      <c r="D646" s="121" t="s">
        <v>911</v>
      </c>
      <c r="E646" s="122" t="s">
        <v>276</v>
      </c>
      <c r="F646" s="123" t="s">
        <v>863</v>
      </c>
      <c r="G646" s="123" t="s">
        <v>864</v>
      </c>
      <c r="H646" s="123" t="s">
        <v>924</v>
      </c>
      <c r="I646" s="133" t="s">
        <v>833</v>
      </c>
      <c r="J646" s="134">
        <v>5</v>
      </c>
      <c r="K646" s="134">
        <v>65000</v>
      </c>
      <c r="L646" s="135">
        <v>325000</v>
      </c>
      <c r="M646" s="120" t="s">
        <v>56</v>
      </c>
      <c r="N646" s="136">
        <v>26000</v>
      </c>
      <c r="O646" s="139"/>
      <c r="P646" s="132" t="s">
        <v>49</v>
      </c>
      <c r="Q646" s="141" t="s">
        <v>50</v>
      </c>
      <c r="R646" s="142">
        <f t="shared" si="9"/>
        <v>8</v>
      </c>
    </row>
    <row r="647" s="2" customFormat="1">
      <c r="A647" s="119">
        <f>MAX($A$19:A646)+1</f>
        <v>629</v>
      </c>
      <c r="B647" s="120" t="s">
        <v>41</v>
      </c>
      <c r="C647" s="121" t="s">
        <v>860</v>
      </c>
      <c r="D647" s="121" t="s">
        <v>911</v>
      </c>
      <c r="E647" s="122" t="s">
        <v>276</v>
      </c>
      <c r="F647" s="123" t="s">
        <v>863</v>
      </c>
      <c r="G647" s="123" t="s">
        <v>864</v>
      </c>
      <c r="H647" s="123" t="s">
        <v>925</v>
      </c>
      <c r="I647" s="133" t="s">
        <v>98</v>
      </c>
      <c r="J647" s="134">
        <v>2</v>
      </c>
      <c r="K647" s="134">
        <v>2200000</v>
      </c>
      <c r="L647" s="135">
        <v>4400000</v>
      </c>
      <c r="M647" s="120" t="s">
        <v>56</v>
      </c>
      <c r="N647" s="136">
        <v>352000</v>
      </c>
      <c r="O647" s="139"/>
      <c r="P647" s="132" t="s">
        <v>49</v>
      </c>
      <c r="Q647" s="141" t="s">
        <v>50</v>
      </c>
      <c r="R647" s="142">
        <f t="shared" si="9"/>
        <v>8</v>
      </c>
    </row>
    <row r="648" s="2" customFormat="1">
      <c r="A648" s="119">
        <f>MAX($A$19:A647)+1</f>
        <v>630</v>
      </c>
      <c r="B648" s="120" t="s">
        <v>41</v>
      </c>
      <c r="C648" s="121" t="s">
        <v>860</v>
      </c>
      <c r="D648" s="121" t="s">
        <v>911</v>
      </c>
      <c r="E648" s="122" t="s">
        <v>276</v>
      </c>
      <c r="F648" s="123" t="s">
        <v>863</v>
      </c>
      <c r="G648" s="123" t="s">
        <v>864</v>
      </c>
      <c r="H648" s="123" t="s">
        <v>926</v>
      </c>
      <c r="I648" s="133" t="s">
        <v>98</v>
      </c>
      <c r="J648" s="134">
        <v>3</v>
      </c>
      <c r="K648" s="134">
        <v>700000</v>
      </c>
      <c r="L648" s="135">
        <v>2100000</v>
      </c>
      <c r="M648" s="120" t="s">
        <v>56</v>
      </c>
      <c r="N648" s="136">
        <v>168000</v>
      </c>
      <c r="O648" s="139"/>
      <c r="P648" s="132" t="s">
        <v>49</v>
      </c>
      <c r="Q648" s="141" t="s">
        <v>50</v>
      </c>
      <c r="R648" s="142">
        <f t="shared" si="9"/>
        <v>8</v>
      </c>
    </row>
    <row r="649" s="2" customFormat="1">
      <c r="A649" s="119">
        <f>MAX($A$19:A648)+1</f>
        <v>631</v>
      </c>
      <c r="B649" s="120" t="s">
        <v>41</v>
      </c>
      <c r="C649" s="121" t="s">
        <v>860</v>
      </c>
      <c r="D649" s="121" t="s">
        <v>911</v>
      </c>
      <c r="E649" s="122" t="s">
        <v>276</v>
      </c>
      <c r="F649" s="123" t="s">
        <v>863</v>
      </c>
      <c r="G649" s="123" t="s">
        <v>864</v>
      </c>
      <c r="H649" s="123" t="s">
        <v>927</v>
      </c>
      <c r="I649" s="133" t="s">
        <v>98</v>
      </c>
      <c r="J649" s="134">
        <v>2</v>
      </c>
      <c r="K649" s="134">
        <v>300000</v>
      </c>
      <c r="L649" s="135">
        <v>600000</v>
      </c>
      <c r="M649" s="120" t="s">
        <v>56</v>
      </c>
      <c r="N649" s="136">
        <v>48000</v>
      </c>
      <c r="O649" s="139"/>
      <c r="P649" s="132" t="s">
        <v>49</v>
      </c>
      <c r="Q649" s="141" t="s">
        <v>50</v>
      </c>
      <c r="R649" s="142">
        <f t="shared" si="9"/>
        <v>8</v>
      </c>
    </row>
    <row r="650" s="2" customFormat="1">
      <c r="A650" s="119">
        <f>MAX($A$19:A649)+1</f>
        <v>632</v>
      </c>
      <c r="B650" s="120" t="s">
        <v>41</v>
      </c>
      <c r="C650" s="121" t="s">
        <v>860</v>
      </c>
      <c r="D650" s="121" t="s">
        <v>911</v>
      </c>
      <c r="E650" s="122" t="s">
        <v>276</v>
      </c>
      <c r="F650" s="123" t="s">
        <v>863</v>
      </c>
      <c r="G650" s="123" t="s">
        <v>864</v>
      </c>
      <c r="H650" s="123" t="s">
        <v>928</v>
      </c>
      <c r="I650" s="133" t="s">
        <v>98</v>
      </c>
      <c r="J650" s="134">
        <v>2</v>
      </c>
      <c r="K650" s="134">
        <v>200000</v>
      </c>
      <c r="L650" s="135">
        <v>400000</v>
      </c>
      <c r="M650" s="120" t="s">
        <v>56</v>
      </c>
      <c r="N650" s="136">
        <v>32000</v>
      </c>
      <c r="O650" s="139"/>
      <c r="P650" s="132" t="s">
        <v>49</v>
      </c>
      <c r="Q650" s="141" t="s">
        <v>50</v>
      </c>
      <c r="R650" s="142">
        <f t="shared" si="9"/>
        <v>8</v>
      </c>
    </row>
    <row r="651" s="2" customFormat="1">
      <c r="A651" s="119">
        <f>MAX($A$19:A650)+1</f>
        <v>633</v>
      </c>
      <c r="B651" s="120" t="s">
        <v>41</v>
      </c>
      <c r="C651" s="121" t="s">
        <v>860</v>
      </c>
      <c r="D651" s="121" t="s">
        <v>911</v>
      </c>
      <c r="E651" s="122" t="s">
        <v>276</v>
      </c>
      <c r="F651" s="123" t="s">
        <v>863</v>
      </c>
      <c r="G651" s="123" t="s">
        <v>864</v>
      </c>
      <c r="H651" s="123" t="s">
        <v>929</v>
      </c>
      <c r="I651" s="133" t="s">
        <v>98</v>
      </c>
      <c r="J651" s="134">
        <v>2</v>
      </c>
      <c r="K651" s="134">
        <v>250000</v>
      </c>
      <c r="L651" s="135">
        <v>500000</v>
      </c>
      <c r="M651" s="120" t="s">
        <v>56</v>
      </c>
      <c r="N651" s="136">
        <v>40000</v>
      </c>
      <c r="O651" s="139"/>
      <c r="P651" s="132" t="s">
        <v>49</v>
      </c>
      <c r="Q651" s="141" t="s">
        <v>50</v>
      </c>
      <c r="R651" s="142">
        <f t="shared" si="9"/>
        <v>8</v>
      </c>
    </row>
    <row r="652" s="2" customFormat="1">
      <c r="A652" s="119">
        <f>MAX($A$19:A651)+1</f>
        <v>634</v>
      </c>
      <c r="B652" s="120" t="s">
        <v>41</v>
      </c>
      <c r="C652" s="121" t="s">
        <v>860</v>
      </c>
      <c r="D652" s="121" t="s">
        <v>911</v>
      </c>
      <c r="E652" s="122" t="s">
        <v>276</v>
      </c>
      <c r="F652" s="123" t="s">
        <v>863</v>
      </c>
      <c r="G652" s="123" t="s">
        <v>864</v>
      </c>
      <c r="H652" s="123" t="s">
        <v>930</v>
      </c>
      <c r="I652" s="133" t="s">
        <v>98</v>
      </c>
      <c r="J652" s="134">
        <v>2</v>
      </c>
      <c r="K652" s="134">
        <v>250000</v>
      </c>
      <c r="L652" s="135">
        <v>500000</v>
      </c>
      <c r="M652" s="120" t="s">
        <v>56</v>
      </c>
      <c r="N652" s="136">
        <v>40000</v>
      </c>
      <c r="O652" s="139"/>
      <c r="P652" s="132" t="s">
        <v>49</v>
      </c>
      <c r="Q652" s="141" t="s">
        <v>50</v>
      </c>
      <c r="R652" s="142">
        <f t="shared" si="9"/>
        <v>8</v>
      </c>
    </row>
    <row r="653" s="2" customFormat="1">
      <c r="A653" s="119">
        <f>MAX($A$19:A652)+1</f>
        <v>635</v>
      </c>
      <c r="B653" s="120" t="s">
        <v>41</v>
      </c>
      <c r="C653" s="121" t="s">
        <v>860</v>
      </c>
      <c r="D653" s="121" t="s">
        <v>911</v>
      </c>
      <c r="E653" s="122" t="s">
        <v>276</v>
      </c>
      <c r="F653" s="123" t="s">
        <v>863</v>
      </c>
      <c r="G653" s="123" t="s">
        <v>864</v>
      </c>
      <c r="H653" s="123" t="s">
        <v>931</v>
      </c>
      <c r="I653" s="133" t="s">
        <v>98</v>
      </c>
      <c r="J653" s="134">
        <v>10</v>
      </c>
      <c r="K653" s="134">
        <v>60000</v>
      </c>
      <c r="L653" s="135">
        <v>600000</v>
      </c>
      <c r="M653" s="120" t="s">
        <v>56</v>
      </c>
      <c r="N653" s="136">
        <v>48000</v>
      </c>
      <c r="O653" s="139"/>
      <c r="P653" s="132" t="s">
        <v>49</v>
      </c>
      <c r="Q653" s="141" t="s">
        <v>50</v>
      </c>
      <c r="R653" s="142">
        <f t="shared" si="9"/>
        <v>8</v>
      </c>
    </row>
    <row r="654" s="2" customFormat="1">
      <c r="A654" s="119">
        <f>MAX($A$19:A653)+1</f>
        <v>636</v>
      </c>
      <c r="B654" s="120" t="s">
        <v>41</v>
      </c>
      <c r="C654" s="121" t="s">
        <v>860</v>
      </c>
      <c r="D654" s="121" t="s">
        <v>911</v>
      </c>
      <c r="E654" s="122" t="s">
        <v>276</v>
      </c>
      <c r="F654" s="123" t="s">
        <v>863</v>
      </c>
      <c r="G654" s="123" t="s">
        <v>864</v>
      </c>
      <c r="H654" s="123" t="s">
        <v>924</v>
      </c>
      <c r="I654" s="133" t="s">
        <v>833</v>
      </c>
      <c r="J654" s="134">
        <v>3</v>
      </c>
      <c r="K654" s="134">
        <v>65000</v>
      </c>
      <c r="L654" s="135">
        <v>195000</v>
      </c>
      <c r="M654" s="120" t="s">
        <v>56</v>
      </c>
      <c r="N654" s="136">
        <v>15600</v>
      </c>
      <c r="O654" s="139"/>
      <c r="P654" s="132" t="s">
        <v>49</v>
      </c>
      <c r="Q654" s="141" t="s">
        <v>50</v>
      </c>
      <c r="R654" s="142">
        <f t="shared" si="9"/>
        <v>8</v>
      </c>
    </row>
    <row r="655" s="2" customFormat="1">
      <c r="A655" s="119">
        <f>MAX($A$19:A654)+1</f>
        <v>637</v>
      </c>
      <c r="B655" s="120" t="s">
        <v>41</v>
      </c>
      <c r="C655" s="121" t="s">
        <v>860</v>
      </c>
      <c r="D655" s="121" t="s">
        <v>911</v>
      </c>
      <c r="E655" s="122" t="s">
        <v>276</v>
      </c>
      <c r="F655" s="123" t="s">
        <v>863</v>
      </c>
      <c r="G655" s="123" t="s">
        <v>864</v>
      </c>
      <c r="H655" s="123" t="s">
        <v>932</v>
      </c>
      <c r="I655" s="133" t="s">
        <v>98</v>
      </c>
      <c r="J655" s="134">
        <v>10</v>
      </c>
      <c r="K655" s="134">
        <v>150000</v>
      </c>
      <c r="L655" s="135">
        <v>1500000</v>
      </c>
      <c r="M655" s="120" t="s">
        <v>56</v>
      </c>
      <c r="N655" s="136">
        <v>120000</v>
      </c>
      <c r="O655" s="139"/>
      <c r="P655" s="132" t="s">
        <v>49</v>
      </c>
      <c r="Q655" s="141" t="s">
        <v>50</v>
      </c>
      <c r="R655" s="142">
        <f t="shared" si="9"/>
        <v>8</v>
      </c>
    </row>
    <row r="656" s="2" customFormat="1">
      <c r="A656" s="119">
        <f>MAX($A$19:A655)+1</f>
        <v>638</v>
      </c>
      <c r="B656" s="120" t="s">
        <v>41</v>
      </c>
      <c r="C656" s="121" t="s">
        <v>860</v>
      </c>
      <c r="D656" s="121" t="s">
        <v>911</v>
      </c>
      <c r="E656" s="122" t="s">
        <v>276</v>
      </c>
      <c r="F656" s="123" t="s">
        <v>863</v>
      </c>
      <c r="G656" s="123" t="s">
        <v>864</v>
      </c>
      <c r="H656" s="123" t="s">
        <v>933</v>
      </c>
      <c r="I656" s="133" t="s">
        <v>98</v>
      </c>
      <c r="J656" s="134">
        <v>2</v>
      </c>
      <c r="K656" s="134">
        <v>150000</v>
      </c>
      <c r="L656" s="135">
        <v>300000</v>
      </c>
      <c r="M656" s="120" t="s">
        <v>56</v>
      </c>
      <c r="N656" s="136">
        <v>24000</v>
      </c>
      <c r="O656" s="139"/>
      <c r="P656" s="132" t="s">
        <v>49</v>
      </c>
      <c r="Q656" s="141" t="s">
        <v>50</v>
      </c>
      <c r="R656" s="142">
        <f t="shared" si="9"/>
        <v>8</v>
      </c>
    </row>
    <row r="657" s="2" customFormat="1">
      <c r="A657" s="119">
        <f>MAX($A$19:A656)+1</f>
        <v>639</v>
      </c>
      <c r="B657" s="120" t="s">
        <v>41</v>
      </c>
      <c r="C657" s="121" t="s">
        <v>860</v>
      </c>
      <c r="D657" s="121" t="s">
        <v>911</v>
      </c>
      <c r="E657" s="122" t="s">
        <v>276</v>
      </c>
      <c r="F657" s="123" t="s">
        <v>863</v>
      </c>
      <c r="G657" s="123" t="s">
        <v>864</v>
      </c>
      <c r="H657" s="123" t="s">
        <v>934</v>
      </c>
      <c r="I657" s="133" t="s">
        <v>98</v>
      </c>
      <c r="J657" s="134">
        <v>1</v>
      </c>
      <c r="K657" s="134">
        <v>3000000</v>
      </c>
      <c r="L657" s="135">
        <v>3000000</v>
      </c>
      <c r="M657" s="120" t="s">
        <v>56</v>
      </c>
      <c r="N657" s="136">
        <v>240000</v>
      </c>
      <c r="O657" s="139"/>
      <c r="P657" s="132" t="s">
        <v>49</v>
      </c>
      <c r="Q657" s="141" t="s">
        <v>50</v>
      </c>
      <c r="R657" s="142">
        <f t="shared" si="9"/>
        <v>8</v>
      </c>
    </row>
    <row r="658" s="2" customFormat="1">
      <c r="A658" s="119">
        <f>MAX($A$19:A657)+1</f>
        <v>640</v>
      </c>
      <c r="B658" s="120" t="s">
        <v>41</v>
      </c>
      <c r="C658" s="121" t="s">
        <v>860</v>
      </c>
      <c r="D658" s="121" t="s">
        <v>911</v>
      </c>
      <c r="E658" s="122" t="s">
        <v>276</v>
      </c>
      <c r="F658" s="123" t="s">
        <v>863</v>
      </c>
      <c r="G658" s="123" t="s">
        <v>864</v>
      </c>
      <c r="H658" s="123" t="s">
        <v>935</v>
      </c>
      <c r="I658" s="133" t="s">
        <v>98</v>
      </c>
      <c r="J658" s="134">
        <v>3</v>
      </c>
      <c r="K658" s="134">
        <v>200000</v>
      </c>
      <c r="L658" s="135">
        <v>600000</v>
      </c>
      <c r="M658" s="120" t="s">
        <v>56</v>
      </c>
      <c r="N658" s="136">
        <v>48000</v>
      </c>
      <c r="O658" s="139"/>
      <c r="P658" s="132" t="s">
        <v>49</v>
      </c>
      <c r="Q658" s="141" t="s">
        <v>50</v>
      </c>
      <c r="R658" s="142">
        <f t="shared" si="9"/>
        <v>8</v>
      </c>
    </row>
    <row r="659" s="2" customFormat="1">
      <c r="A659" s="119">
        <f>MAX($A$19:A658)+1</f>
        <v>641</v>
      </c>
      <c r="B659" s="120" t="s">
        <v>41</v>
      </c>
      <c r="C659" s="121" t="s">
        <v>860</v>
      </c>
      <c r="D659" s="121" t="s">
        <v>911</v>
      </c>
      <c r="E659" s="122" t="s">
        <v>276</v>
      </c>
      <c r="F659" s="123" t="s">
        <v>863</v>
      </c>
      <c r="G659" s="123" t="s">
        <v>864</v>
      </c>
      <c r="H659" s="123" t="s">
        <v>936</v>
      </c>
      <c r="I659" s="133" t="s">
        <v>98</v>
      </c>
      <c r="J659" s="134">
        <v>5</v>
      </c>
      <c r="K659" s="134">
        <v>250000</v>
      </c>
      <c r="L659" s="135">
        <v>1250000</v>
      </c>
      <c r="M659" s="120" t="s">
        <v>56</v>
      </c>
      <c r="N659" s="136">
        <v>100000</v>
      </c>
      <c r="O659" s="139"/>
      <c r="P659" s="132" t="s">
        <v>49</v>
      </c>
      <c r="Q659" s="141" t="s">
        <v>50</v>
      </c>
      <c r="R659" s="142">
        <f t="shared" si="9"/>
        <v>8</v>
      </c>
    </row>
    <row r="660" s="2" customFormat="1">
      <c r="A660" s="119">
        <f>MAX($A$19:A659)+1</f>
        <v>642</v>
      </c>
      <c r="B660" s="120" t="s">
        <v>41</v>
      </c>
      <c r="C660" s="121" t="s">
        <v>860</v>
      </c>
      <c r="D660" s="121" t="s">
        <v>937</v>
      </c>
      <c r="E660" s="122" t="s">
        <v>276</v>
      </c>
      <c r="F660" s="123" t="s">
        <v>863</v>
      </c>
      <c r="G660" s="123" t="s">
        <v>864</v>
      </c>
      <c r="H660" s="123" t="s">
        <v>902</v>
      </c>
      <c r="I660" s="133" t="s">
        <v>98</v>
      </c>
      <c r="J660" s="134">
        <v>1</v>
      </c>
      <c r="K660" s="134">
        <v>380000</v>
      </c>
      <c r="L660" s="135">
        <v>380000</v>
      </c>
      <c r="M660" s="120" t="s">
        <v>229</v>
      </c>
      <c r="N660" s="136">
        <v>38000</v>
      </c>
      <c r="O660" s="139"/>
      <c r="P660" s="132" t="s">
        <v>49</v>
      </c>
      <c r="Q660" s="141" t="s">
        <v>50</v>
      </c>
      <c r="R660" s="142">
        <f ref="R660:R723" t="shared" si="10">N660/L660*100</f>
        <v>10</v>
      </c>
    </row>
    <row r="661" s="2" customFormat="1">
      <c r="A661" s="119">
        <f>MAX($A$19:A660)+1</f>
        <v>643</v>
      </c>
      <c r="B661" s="120" t="s">
        <v>41</v>
      </c>
      <c r="C661" s="121" t="s">
        <v>860</v>
      </c>
      <c r="D661" s="121" t="s">
        <v>937</v>
      </c>
      <c r="E661" s="122" t="s">
        <v>276</v>
      </c>
      <c r="F661" s="123" t="s">
        <v>863</v>
      </c>
      <c r="G661" s="123" t="s">
        <v>864</v>
      </c>
      <c r="H661" s="123" t="s">
        <v>938</v>
      </c>
      <c r="I661" s="133" t="s">
        <v>98</v>
      </c>
      <c r="J661" s="134">
        <v>10</v>
      </c>
      <c r="K661" s="134">
        <v>100000</v>
      </c>
      <c r="L661" s="135">
        <v>1000000</v>
      </c>
      <c r="M661" s="120" t="s">
        <v>229</v>
      </c>
      <c r="N661" s="136">
        <v>100000</v>
      </c>
      <c r="O661" s="139"/>
      <c r="P661" s="132" t="s">
        <v>49</v>
      </c>
      <c r="Q661" s="141" t="s">
        <v>50</v>
      </c>
      <c r="R661" s="142">
        <f t="shared" si="10"/>
        <v>10</v>
      </c>
    </row>
    <row r="662" s="2" customFormat="1">
      <c r="A662" s="119">
        <f>MAX($A$19:A661)+1</f>
        <v>644</v>
      </c>
      <c r="B662" s="120" t="s">
        <v>41</v>
      </c>
      <c r="C662" s="121" t="s">
        <v>860</v>
      </c>
      <c r="D662" s="121" t="s">
        <v>937</v>
      </c>
      <c r="E662" s="122" t="s">
        <v>276</v>
      </c>
      <c r="F662" s="123" t="s">
        <v>863</v>
      </c>
      <c r="G662" s="123" t="s">
        <v>864</v>
      </c>
      <c r="H662" s="123" t="s">
        <v>939</v>
      </c>
      <c r="I662" s="133" t="s">
        <v>98</v>
      </c>
      <c r="J662" s="134">
        <v>1</v>
      </c>
      <c r="K662" s="134">
        <v>400000</v>
      </c>
      <c r="L662" s="135">
        <v>400000</v>
      </c>
      <c r="M662" s="120" t="s">
        <v>229</v>
      </c>
      <c r="N662" s="136">
        <v>40000</v>
      </c>
      <c r="O662" s="139"/>
      <c r="P662" s="132" t="s">
        <v>49</v>
      </c>
      <c r="Q662" s="141" t="s">
        <v>50</v>
      </c>
      <c r="R662" s="142">
        <f t="shared" si="10"/>
        <v>10</v>
      </c>
    </row>
    <row r="663" s="2" customFormat="1">
      <c r="A663" s="119">
        <f>MAX($A$19:A662)+1</f>
        <v>645</v>
      </c>
      <c r="B663" s="120" t="s">
        <v>41</v>
      </c>
      <c r="C663" s="121" t="s">
        <v>860</v>
      </c>
      <c r="D663" s="121" t="s">
        <v>937</v>
      </c>
      <c r="E663" s="122" t="s">
        <v>276</v>
      </c>
      <c r="F663" s="123" t="s">
        <v>863</v>
      </c>
      <c r="G663" s="123" t="s">
        <v>864</v>
      </c>
      <c r="H663" s="123" t="s">
        <v>940</v>
      </c>
      <c r="I663" s="133" t="s">
        <v>104</v>
      </c>
      <c r="J663" s="134">
        <v>2</v>
      </c>
      <c r="K663" s="134">
        <v>40000</v>
      </c>
      <c r="L663" s="135">
        <v>80000</v>
      </c>
      <c r="M663" s="120" t="s">
        <v>229</v>
      </c>
      <c r="N663" s="136">
        <v>8000</v>
      </c>
      <c r="O663" s="139"/>
      <c r="P663" s="132" t="s">
        <v>49</v>
      </c>
      <c r="Q663" s="141" t="s">
        <v>50</v>
      </c>
      <c r="R663" s="142">
        <f t="shared" si="10"/>
        <v>10</v>
      </c>
    </row>
    <row r="664" s="2" customFormat="1">
      <c r="A664" s="119">
        <f>MAX($A$19:A663)+1</f>
        <v>646</v>
      </c>
      <c r="B664" s="120" t="s">
        <v>41</v>
      </c>
      <c r="C664" s="121" t="s">
        <v>860</v>
      </c>
      <c r="D664" s="121" t="s">
        <v>937</v>
      </c>
      <c r="E664" s="122" t="s">
        <v>276</v>
      </c>
      <c r="F664" s="123" t="s">
        <v>863</v>
      </c>
      <c r="G664" s="123" t="s">
        <v>864</v>
      </c>
      <c r="H664" s="123" t="s">
        <v>941</v>
      </c>
      <c r="I664" s="133" t="s">
        <v>98</v>
      </c>
      <c r="J664" s="134">
        <v>4</v>
      </c>
      <c r="K664" s="134">
        <v>350000</v>
      </c>
      <c r="L664" s="135">
        <v>1400000</v>
      </c>
      <c r="M664" s="120" t="s">
        <v>229</v>
      </c>
      <c r="N664" s="136">
        <v>140000</v>
      </c>
      <c r="O664" s="139"/>
      <c r="P664" s="132" t="s">
        <v>49</v>
      </c>
      <c r="Q664" s="141" t="s">
        <v>50</v>
      </c>
      <c r="R664" s="142">
        <f t="shared" si="10"/>
        <v>10</v>
      </c>
    </row>
    <row r="665" s="2" customFormat="1">
      <c r="A665" s="119">
        <f>MAX($A$19:A664)+1</f>
        <v>647</v>
      </c>
      <c r="B665" s="120" t="s">
        <v>41</v>
      </c>
      <c r="C665" s="121" t="s">
        <v>860</v>
      </c>
      <c r="D665" s="121" t="s">
        <v>937</v>
      </c>
      <c r="E665" s="122" t="s">
        <v>276</v>
      </c>
      <c r="F665" s="123" t="s">
        <v>863</v>
      </c>
      <c r="G665" s="123" t="s">
        <v>864</v>
      </c>
      <c r="H665" s="123" t="s">
        <v>942</v>
      </c>
      <c r="I665" s="133" t="s">
        <v>98</v>
      </c>
      <c r="J665" s="134">
        <v>1</v>
      </c>
      <c r="K665" s="134">
        <v>450000</v>
      </c>
      <c r="L665" s="135">
        <v>450000</v>
      </c>
      <c r="M665" s="120" t="s">
        <v>229</v>
      </c>
      <c r="N665" s="136">
        <v>45000</v>
      </c>
      <c r="O665" s="139"/>
      <c r="P665" s="132" t="s">
        <v>49</v>
      </c>
      <c r="Q665" s="141" t="s">
        <v>50</v>
      </c>
      <c r="R665" s="142">
        <f t="shared" si="10"/>
        <v>10</v>
      </c>
    </row>
    <row r="666" s="2" customFormat="1">
      <c r="A666" s="119">
        <f>MAX($A$19:A665)+1</f>
        <v>648</v>
      </c>
      <c r="B666" s="120" t="s">
        <v>41</v>
      </c>
      <c r="C666" s="121" t="s">
        <v>860</v>
      </c>
      <c r="D666" s="121" t="s">
        <v>937</v>
      </c>
      <c r="E666" s="122" t="s">
        <v>276</v>
      </c>
      <c r="F666" s="123" t="s">
        <v>863</v>
      </c>
      <c r="G666" s="123" t="s">
        <v>864</v>
      </c>
      <c r="H666" s="123" t="s">
        <v>943</v>
      </c>
      <c r="I666" s="133" t="s">
        <v>98</v>
      </c>
      <c r="J666" s="134">
        <v>1</v>
      </c>
      <c r="K666" s="134">
        <v>800000</v>
      </c>
      <c r="L666" s="135">
        <v>800000</v>
      </c>
      <c r="M666" s="120" t="s">
        <v>229</v>
      </c>
      <c r="N666" s="136">
        <v>80000</v>
      </c>
      <c r="O666" s="139"/>
      <c r="P666" s="132" t="s">
        <v>49</v>
      </c>
      <c r="Q666" s="141" t="s">
        <v>50</v>
      </c>
      <c r="R666" s="142">
        <f t="shared" si="10"/>
        <v>10</v>
      </c>
    </row>
    <row r="667" s="2" customFormat="1">
      <c r="A667" s="119">
        <f>MAX($A$19:A666)+1</f>
        <v>649</v>
      </c>
      <c r="B667" s="120" t="s">
        <v>41</v>
      </c>
      <c r="C667" s="121" t="s">
        <v>860</v>
      </c>
      <c r="D667" s="121" t="s">
        <v>937</v>
      </c>
      <c r="E667" s="122" t="s">
        <v>276</v>
      </c>
      <c r="F667" s="123" t="s">
        <v>863</v>
      </c>
      <c r="G667" s="123" t="s">
        <v>864</v>
      </c>
      <c r="H667" s="123" t="s">
        <v>944</v>
      </c>
      <c r="I667" s="133" t="s">
        <v>98</v>
      </c>
      <c r="J667" s="134">
        <v>2</v>
      </c>
      <c r="K667" s="134">
        <v>2500000</v>
      </c>
      <c r="L667" s="135">
        <v>5000000</v>
      </c>
      <c r="M667" s="120" t="s">
        <v>229</v>
      </c>
      <c r="N667" s="136">
        <v>500000</v>
      </c>
      <c r="O667" s="139"/>
      <c r="P667" s="132" t="s">
        <v>49</v>
      </c>
      <c r="Q667" s="141" t="s">
        <v>50</v>
      </c>
      <c r="R667" s="142">
        <f t="shared" si="10"/>
        <v>10</v>
      </c>
    </row>
    <row r="668" s="2" customFormat="1">
      <c r="A668" s="119">
        <f>MAX($A$19:A667)+1</f>
        <v>650</v>
      </c>
      <c r="B668" s="120" t="s">
        <v>41</v>
      </c>
      <c r="C668" s="121" t="s">
        <v>860</v>
      </c>
      <c r="D668" s="121" t="s">
        <v>937</v>
      </c>
      <c r="E668" s="122" t="s">
        <v>276</v>
      </c>
      <c r="F668" s="123" t="s">
        <v>863</v>
      </c>
      <c r="G668" s="123" t="s">
        <v>864</v>
      </c>
      <c r="H668" s="123" t="s">
        <v>945</v>
      </c>
      <c r="I668" s="133" t="s">
        <v>98</v>
      </c>
      <c r="J668" s="134">
        <v>2</v>
      </c>
      <c r="K668" s="134">
        <v>1200000</v>
      </c>
      <c r="L668" s="135">
        <v>2400000</v>
      </c>
      <c r="M668" s="120" t="s">
        <v>229</v>
      </c>
      <c r="N668" s="136">
        <v>240000</v>
      </c>
      <c r="O668" s="139"/>
      <c r="P668" s="132" t="s">
        <v>49</v>
      </c>
      <c r="Q668" s="141" t="s">
        <v>50</v>
      </c>
      <c r="R668" s="142">
        <f t="shared" si="10"/>
        <v>10</v>
      </c>
    </row>
    <row r="669" s="2" customFormat="1">
      <c r="A669" s="119">
        <f>MAX($A$19:A668)+1</f>
        <v>651</v>
      </c>
      <c r="B669" s="120" t="s">
        <v>41</v>
      </c>
      <c r="C669" s="121" t="s">
        <v>860</v>
      </c>
      <c r="D669" s="121" t="s">
        <v>937</v>
      </c>
      <c r="E669" s="122" t="s">
        <v>276</v>
      </c>
      <c r="F669" s="123" t="s">
        <v>863</v>
      </c>
      <c r="G669" s="123" t="s">
        <v>864</v>
      </c>
      <c r="H669" s="123" t="s">
        <v>946</v>
      </c>
      <c r="I669" s="133" t="s">
        <v>98</v>
      </c>
      <c r="J669" s="134">
        <v>2</v>
      </c>
      <c r="K669" s="134">
        <v>2600000</v>
      </c>
      <c r="L669" s="135">
        <v>5200000</v>
      </c>
      <c r="M669" s="120" t="s">
        <v>229</v>
      </c>
      <c r="N669" s="136">
        <v>520000</v>
      </c>
      <c r="O669" s="139"/>
      <c r="P669" s="132" t="s">
        <v>49</v>
      </c>
      <c r="Q669" s="141" t="s">
        <v>50</v>
      </c>
      <c r="R669" s="142">
        <f t="shared" si="10"/>
        <v>10</v>
      </c>
    </row>
    <row r="670" s="2" customFormat="1">
      <c r="A670" s="119">
        <f>MAX($A$19:A669)+1</f>
        <v>652</v>
      </c>
      <c r="B670" s="120" t="s">
        <v>41</v>
      </c>
      <c r="C670" s="121" t="s">
        <v>860</v>
      </c>
      <c r="D670" s="121" t="s">
        <v>937</v>
      </c>
      <c r="E670" s="122" t="s">
        <v>276</v>
      </c>
      <c r="F670" s="123" t="s">
        <v>863</v>
      </c>
      <c r="G670" s="123" t="s">
        <v>864</v>
      </c>
      <c r="H670" s="123" t="s">
        <v>947</v>
      </c>
      <c r="I670" s="133" t="s">
        <v>100</v>
      </c>
      <c r="J670" s="134">
        <v>45</v>
      </c>
      <c r="K670" s="134">
        <v>30000</v>
      </c>
      <c r="L670" s="135">
        <v>1350000</v>
      </c>
      <c r="M670" s="120" t="s">
        <v>229</v>
      </c>
      <c r="N670" s="136">
        <v>135000</v>
      </c>
      <c r="O670" s="139"/>
      <c r="P670" s="132" t="s">
        <v>49</v>
      </c>
      <c r="Q670" s="141" t="s">
        <v>50</v>
      </c>
      <c r="R670" s="142">
        <f t="shared" si="10"/>
        <v>10</v>
      </c>
    </row>
    <row r="671" s="2" customFormat="1">
      <c r="A671" s="119">
        <f>MAX($A$19:A670)+1</f>
        <v>653</v>
      </c>
      <c r="B671" s="120" t="s">
        <v>41</v>
      </c>
      <c r="C671" s="121" t="s">
        <v>860</v>
      </c>
      <c r="D671" s="121" t="s">
        <v>937</v>
      </c>
      <c r="E671" s="122" t="s">
        <v>276</v>
      </c>
      <c r="F671" s="123" t="s">
        <v>863</v>
      </c>
      <c r="G671" s="123" t="s">
        <v>864</v>
      </c>
      <c r="H671" s="123" t="s">
        <v>948</v>
      </c>
      <c r="I671" s="133" t="s">
        <v>98</v>
      </c>
      <c r="J671" s="134">
        <v>25</v>
      </c>
      <c r="K671" s="134">
        <v>10000</v>
      </c>
      <c r="L671" s="135">
        <v>250000</v>
      </c>
      <c r="M671" s="120" t="s">
        <v>229</v>
      </c>
      <c r="N671" s="136">
        <v>25000</v>
      </c>
      <c r="O671" s="139"/>
      <c r="P671" s="132" t="s">
        <v>49</v>
      </c>
      <c r="Q671" s="141" t="s">
        <v>50</v>
      </c>
      <c r="R671" s="142">
        <f t="shared" si="10"/>
        <v>10</v>
      </c>
    </row>
    <row r="672" s="2" customFormat="1">
      <c r="A672" s="119">
        <f>MAX($A$19:A671)+1</f>
        <v>654</v>
      </c>
      <c r="B672" s="120" t="s">
        <v>41</v>
      </c>
      <c r="C672" s="121" t="s">
        <v>860</v>
      </c>
      <c r="D672" s="121" t="s">
        <v>937</v>
      </c>
      <c r="E672" s="122" t="s">
        <v>276</v>
      </c>
      <c r="F672" s="123" t="s">
        <v>863</v>
      </c>
      <c r="G672" s="123" t="s">
        <v>864</v>
      </c>
      <c r="H672" s="123" t="s">
        <v>949</v>
      </c>
      <c r="I672" s="133" t="s">
        <v>100</v>
      </c>
      <c r="J672" s="134">
        <v>50</v>
      </c>
      <c r="K672" s="134">
        <v>4000</v>
      </c>
      <c r="L672" s="135">
        <v>200000</v>
      </c>
      <c r="M672" s="120" t="s">
        <v>229</v>
      </c>
      <c r="N672" s="136">
        <v>20000</v>
      </c>
      <c r="O672" s="139"/>
      <c r="P672" s="132" t="s">
        <v>49</v>
      </c>
      <c r="Q672" s="141" t="s">
        <v>50</v>
      </c>
      <c r="R672" s="142">
        <f t="shared" si="10"/>
        <v>10</v>
      </c>
    </row>
    <row r="673" s="2" customFormat="1">
      <c r="A673" s="119">
        <f>MAX($A$19:A672)+1</f>
        <v>655</v>
      </c>
      <c r="B673" s="120" t="s">
        <v>41</v>
      </c>
      <c r="C673" s="121" t="s">
        <v>860</v>
      </c>
      <c r="D673" s="121" t="s">
        <v>937</v>
      </c>
      <c r="E673" s="122" t="s">
        <v>276</v>
      </c>
      <c r="F673" s="123" t="s">
        <v>863</v>
      </c>
      <c r="G673" s="123" t="s">
        <v>864</v>
      </c>
      <c r="H673" s="123" t="s">
        <v>950</v>
      </c>
      <c r="I673" s="133" t="s">
        <v>100</v>
      </c>
      <c r="J673" s="134">
        <v>50</v>
      </c>
      <c r="K673" s="134">
        <v>4000</v>
      </c>
      <c r="L673" s="135">
        <v>200000</v>
      </c>
      <c r="M673" s="120" t="s">
        <v>229</v>
      </c>
      <c r="N673" s="136">
        <v>20000</v>
      </c>
      <c r="O673" s="139"/>
      <c r="P673" s="132" t="s">
        <v>49</v>
      </c>
      <c r="Q673" s="141" t="s">
        <v>50</v>
      </c>
      <c r="R673" s="142">
        <f t="shared" si="10"/>
        <v>10</v>
      </c>
    </row>
    <row r="674" s="2" customFormat="1">
      <c r="A674" s="119">
        <f>MAX($A$19:A673)+1</f>
        <v>656</v>
      </c>
      <c r="B674" s="120" t="s">
        <v>41</v>
      </c>
      <c r="C674" s="121" t="s">
        <v>860</v>
      </c>
      <c r="D674" s="121" t="s">
        <v>937</v>
      </c>
      <c r="E674" s="122" t="s">
        <v>276</v>
      </c>
      <c r="F674" s="123" t="s">
        <v>863</v>
      </c>
      <c r="G674" s="123" t="s">
        <v>864</v>
      </c>
      <c r="H674" s="123" t="s">
        <v>951</v>
      </c>
      <c r="I674" s="133" t="s">
        <v>104</v>
      </c>
      <c r="J674" s="134">
        <v>2</v>
      </c>
      <c r="K674" s="134">
        <v>65000</v>
      </c>
      <c r="L674" s="135">
        <v>130000</v>
      </c>
      <c r="M674" s="120" t="s">
        <v>229</v>
      </c>
      <c r="N674" s="136">
        <v>13000</v>
      </c>
      <c r="O674" s="139"/>
      <c r="P674" s="132" t="s">
        <v>49</v>
      </c>
      <c r="Q674" s="141" t="s">
        <v>50</v>
      </c>
      <c r="R674" s="142">
        <f t="shared" si="10"/>
        <v>10</v>
      </c>
    </row>
    <row r="675" s="2" customFormat="1">
      <c r="A675" s="119">
        <f>MAX($A$19:A674)+1</f>
        <v>657</v>
      </c>
      <c r="B675" s="120" t="s">
        <v>41</v>
      </c>
      <c r="C675" s="121" t="s">
        <v>860</v>
      </c>
      <c r="D675" s="121" t="s">
        <v>937</v>
      </c>
      <c r="E675" s="122" t="s">
        <v>276</v>
      </c>
      <c r="F675" s="123" t="s">
        <v>863</v>
      </c>
      <c r="G675" s="123" t="s">
        <v>864</v>
      </c>
      <c r="H675" s="123" t="s">
        <v>952</v>
      </c>
      <c r="I675" s="133" t="s">
        <v>98</v>
      </c>
      <c r="J675" s="134">
        <v>8</v>
      </c>
      <c r="K675" s="134">
        <v>25000</v>
      </c>
      <c r="L675" s="135">
        <v>200000</v>
      </c>
      <c r="M675" s="120" t="s">
        <v>229</v>
      </c>
      <c r="N675" s="136">
        <v>20000</v>
      </c>
      <c r="O675" s="139"/>
      <c r="P675" s="132" t="s">
        <v>49</v>
      </c>
      <c r="Q675" s="141" t="s">
        <v>50</v>
      </c>
      <c r="R675" s="142">
        <f t="shared" si="10"/>
        <v>10</v>
      </c>
    </row>
    <row r="676" s="2" customFormat="1">
      <c r="A676" s="119">
        <f>MAX($A$19:A675)+1</f>
        <v>658</v>
      </c>
      <c r="B676" s="120" t="s">
        <v>41</v>
      </c>
      <c r="C676" s="121" t="s">
        <v>860</v>
      </c>
      <c r="D676" s="121" t="s">
        <v>937</v>
      </c>
      <c r="E676" s="122" t="s">
        <v>276</v>
      </c>
      <c r="F676" s="123" t="s">
        <v>863</v>
      </c>
      <c r="G676" s="123" t="s">
        <v>864</v>
      </c>
      <c r="H676" s="123" t="s">
        <v>953</v>
      </c>
      <c r="I676" s="133" t="s">
        <v>98</v>
      </c>
      <c r="J676" s="134">
        <v>8</v>
      </c>
      <c r="K676" s="134">
        <v>30000</v>
      </c>
      <c r="L676" s="135">
        <v>240000</v>
      </c>
      <c r="M676" s="120" t="s">
        <v>229</v>
      </c>
      <c r="N676" s="136">
        <v>24000</v>
      </c>
      <c r="O676" s="139"/>
      <c r="P676" s="132" t="s">
        <v>49</v>
      </c>
      <c r="Q676" s="141" t="s">
        <v>50</v>
      </c>
      <c r="R676" s="142">
        <f t="shared" si="10"/>
        <v>10</v>
      </c>
    </row>
    <row r="677" s="2" customFormat="1">
      <c r="A677" s="119">
        <f>MAX($A$19:A676)+1</f>
        <v>659</v>
      </c>
      <c r="B677" s="120" t="s">
        <v>41</v>
      </c>
      <c r="C677" s="121" t="s">
        <v>860</v>
      </c>
      <c r="D677" s="121" t="s">
        <v>937</v>
      </c>
      <c r="E677" s="122" t="s">
        <v>276</v>
      </c>
      <c r="F677" s="123" t="s">
        <v>863</v>
      </c>
      <c r="G677" s="123" t="s">
        <v>864</v>
      </c>
      <c r="H677" s="123" t="s">
        <v>954</v>
      </c>
      <c r="I677" s="133" t="s">
        <v>98</v>
      </c>
      <c r="J677" s="134">
        <v>2</v>
      </c>
      <c r="K677" s="134">
        <v>230000</v>
      </c>
      <c r="L677" s="135">
        <v>460000</v>
      </c>
      <c r="M677" s="120" t="s">
        <v>229</v>
      </c>
      <c r="N677" s="136">
        <v>46000</v>
      </c>
      <c r="O677" s="139"/>
      <c r="P677" s="132" t="s">
        <v>49</v>
      </c>
      <c r="Q677" s="141" t="s">
        <v>50</v>
      </c>
      <c r="R677" s="142">
        <f t="shared" si="10"/>
        <v>10</v>
      </c>
    </row>
    <row r="678" s="2" customFormat="1">
      <c r="A678" s="119">
        <f>MAX($A$19:A677)+1</f>
        <v>660</v>
      </c>
      <c r="B678" s="120" t="s">
        <v>41</v>
      </c>
      <c r="C678" s="121" t="s">
        <v>860</v>
      </c>
      <c r="D678" s="121" t="s">
        <v>937</v>
      </c>
      <c r="E678" s="122" t="s">
        <v>276</v>
      </c>
      <c r="F678" s="123" t="s">
        <v>863</v>
      </c>
      <c r="G678" s="123" t="s">
        <v>864</v>
      </c>
      <c r="H678" s="123" t="s">
        <v>955</v>
      </c>
      <c r="I678" s="133" t="s">
        <v>98</v>
      </c>
      <c r="J678" s="134">
        <v>4</v>
      </c>
      <c r="K678" s="134">
        <v>25000</v>
      </c>
      <c r="L678" s="135">
        <v>100000</v>
      </c>
      <c r="M678" s="120" t="s">
        <v>229</v>
      </c>
      <c r="N678" s="136">
        <v>10000</v>
      </c>
      <c r="O678" s="139"/>
      <c r="P678" s="132" t="s">
        <v>49</v>
      </c>
      <c r="Q678" s="141" t="s">
        <v>50</v>
      </c>
      <c r="R678" s="142">
        <f t="shared" si="10"/>
        <v>10</v>
      </c>
    </row>
    <row r="679" s="2" customFormat="1">
      <c r="A679" s="119">
        <f>MAX($A$19:A678)+1</f>
        <v>661</v>
      </c>
      <c r="B679" s="120" t="s">
        <v>41</v>
      </c>
      <c r="C679" s="121" t="s">
        <v>860</v>
      </c>
      <c r="D679" s="121" t="s">
        <v>937</v>
      </c>
      <c r="E679" s="122" t="s">
        <v>276</v>
      </c>
      <c r="F679" s="123" t="s">
        <v>863</v>
      </c>
      <c r="G679" s="123" t="s">
        <v>864</v>
      </c>
      <c r="H679" s="123" t="s">
        <v>956</v>
      </c>
      <c r="I679" s="133" t="s">
        <v>98</v>
      </c>
      <c r="J679" s="134">
        <v>4</v>
      </c>
      <c r="K679" s="134">
        <v>20000</v>
      </c>
      <c r="L679" s="135">
        <v>80000</v>
      </c>
      <c r="M679" s="120" t="s">
        <v>229</v>
      </c>
      <c r="N679" s="136">
        <v>8000</v>
      </c>
      <c r="O679" s="139"/>
      <c r="P679" s="132" t="s">
        <v>49</v>
      </c>
      <c r="Q679" s="141" t="s">
        <v>50</v>
      </c>
      <c r="R679" s="142">
        <f t="shared" si="10"/>
        <v>10</v>
      </c>
    </row>
    <row r="680" s="2" customFormat="1">
      <c r="A680" s="119">
        <f>MAX($A$19:A679)+1</f>
        <v>662</v>
      </c>
      <c r="B680" s="120" t="s">
        <v>41</v>
      </c>
      <c r="C680" s="121" t="s">
        <v>860</v>
      </c>
      <c r="D680" s="121" t="s">
        <v>937</v>
      </c>
      <c r="E680" s="122" t="s">
        <v>276</v>
      </c>
      <c r="F680" s="123" t="s">
        <v>863</v>
      </c>
      <c r="G680" s="123" t="s">
        <v>864</v>
      </c>
      <c r="H680" s="123" t="s">
        <v>957</v>
      </c>
      <c r="I680" s="133" t="s">
        <v>98</v>
      </c>
      <c r="J680" s="134">
        <v>4</v>
      </c>
      <c r="K680" s="134">
        <v>30000</v>
      </c>
      <c r="L680" s="135">
        <v>120000</v>
      </c>
      <c r="M680" s="120" t="s">
        <v>229</v>
      </c>
      <c r="N680" s="136">
        <v>12000</v>
      </c>
      <c r="O680" s="139"/>
      <c r="P680" s="132" t="s">
        <v>49</v>
      </c>
      <c r="Q680" s="141" t="s">
        <v>50</v>
      </c>
      <c r="R680" s="142">
        <f t="shared" si="10"/>
        <v>10</v>
      </c>
    </row>
    <row r="681" s="2" customFormat="1">
      <c r="A681" s="119">
        <f>MAX($A$19:A680)+1</f>
        <v>663</v>
      </c>
      <c r="B681" s="120" t="s">
        <v>41</v>
      </c>
      <c r="C681" s="121" t="s">
        <v>860</v>
      </c>
      <c r="D681" s="121" t="s">
        <v>937</v>
      </c>
      <c r="E681" s="122" t="s">
        <v>276</v>
      </c>
      <c r="F681" s="123" t="s">
        <v>863</v>
      </c>
      <c r="G681" s="123" t="s">
        <v>864</v>
      </c>
      <c r="H681" s="123" t="s">
        <v>958</v>
      </c>
      <c r="I681" s="133" t="s">
        <v>98</v>
      </c>
      <c r="J681" s="134">
        <v>4</v>
      </c>
      <c r="K681" s="134">
        <v>18000</v>
      </c>
      <c r="L681" s="135">
        <v>72000</v>
      </c>
      <c r="M681" s="120" t="s">
        <v>229</v>
      </c>
      <c r="N681" s="136">
        <v>7200</v>
      </c>
      <c r="O681" s="139"/>
      <c r="P681" s="132" t="s">
        <v>49</v>
      </c>
      <c r="Q681" s="141" t="s">
        <v>50</v>
      </c>
      <c r="R681" s="142">
        <f t="shared" si="10"/>
        <v>10</v>
      </c>
    </row>
    <row r="682" s="2" customFormat="1">
      <c r="A682" s="119">
        <f>MAX($A$19:A681)+1</f>
        <v>664</v>
      </c>
      <c r="B682" s="120" t="s">
        <v>41</v>
      </c>
      <c r="C682" s="121" t="s">
        <v>860</v>
      </c>
      <c r="D682" s="121" t="s">
        <v>937</v>
      </c>
      <c r="E682" s="122" t="s">
        <v>276</v>
      </c>
      <c r="F682" s="123" t="s">
        <v>863</v>
      </c>
      <c r="G682" s="123" t="s">
        <v>864</v>
      </c>
      <c r="H682" s="123" t="s">
        <v>898</v>
      </c>
      <c r="I682" s="133" t="s">
        <v>98</v>
      </c>
      <c r="J682" s="134">
        <v>6</v>
      </c>
      <c r="K682" s="134">
        <v>15000</v>
      </c>
      <c r="L682" s="135">
        <v>90000</v>
      </c>
      <c r="M682" s="120" t="s">
        <v>229</v>
      </c>
      <c r="N682" s="136">
        <v>9000</v>
      </c>
      <c r="O682" s="139"/>
      <c r="P682" s="132" t="s">
        <v>49</v>
      </c>
      <c r="Q682" s="141" t="s">
        <v>50</v>
      </c>
      <c r="R682" s="142">
        <f t="shared" si="10"/>
        <v>10</v>
      </c>
    </row>
    <row r="683" s="2" customFormat="1">
      <c r="A683" s="119">
        <f>MAX($A$19:A682)+1</f>
        <v>665</v>
      </c>
      <c r="B683" s="120" t="s">
        <v>41</v>
      </c>
      <c r="C683" s="121" t="s">
        <v>860</v>
      </c>
      <c r="D683" s="121" t="s">
        <v>937</v>
      </c>
      <c r="E683" s="122" t="s">
        <v>276</v>
      </c>
      <c r="F683" s="123" t="s">
        <v>863</v>
      </c>
      <c r="G683" s="123" t="s">
        <v>864</v>
      </c>
      <c r="H683" s="123" t="s">
        <v>959</v>
      </c>
      <c r="I683" s="133" t="s">
        <v>98</v>
      </c>
      <c r="J683" s="134">
        <v>2</v>
      </c>
      <c r="K683" s="134">
        <v>250000</v>
      </c>
      <c r="L683" s="135">
        <v>500000</v>
      </c>
      <c r="M683" s="120" t="s">
        <v>229</v>
      </c>
      <c r="N683" s="136">
        <v>50000</v>
      </c>
      <c r="O683" s="139"/>
      <c r="P683" s="132" t="s">
        <v>49</v>
      </c>
      <c r="Q683" s="141" t="s">
        <v>50</v>
      </c>
      <c r="R683" s="142">
        <f t="shared" si="10"/>
        <v>10</v>
      </c>
    </row>
    <row r="684" s="2" customFormat="1">
      <c r="A684" s="119">
        <f>MAX($A$19:A683)+1</f>
        <v>666</v>
      </c>
      <c r="B684" s="120" t="s">
        <v>41</v>
      </c>
      <c r="C684" s="121" t="s">
        <v>860</v>
      </c>
      <c r="D684" s="121" t="s">
        <v>937</v>
      </c>
      <c r="E684" s="122" t="s">
        <v>276</v>
      </c>
      <c r="F684" s="123" t="s">
        <v>863</v>
      </c>
      <c r="G684" s="123" t="s">
        <v>864</v>
      </c>
      <c r="H684" s="123" t="s">
        <v>960</v>
      </c>
      <c r="I684" s="133" t="s">
        <v>100</v>
      </c>
      <c r="J684" s="134">
        <v>2</v>
      </c>
      <c r="K684" s="134">
        <v>120000</v>
      </c>
      <c r="L684" s="135">
        <v>240000</v>
      </c>
      <c r="M684" s="120" t="s">
        <v>229</v>
      </c>
      <c r="N684" s="136">
        <v>24000</v>
      </c>
      <c r="O684" s="139"/>
      <c r="P684" s="132" t="s">
        <v>49</v>
      </c>
      <c r="Q684" s="141" t="s">
        <v>50</v>
      </c>
      <c r="R684" s="142">
        <f t="shared" si="10"/>
        <v>10</v>
      </c>
    </row>
    <row r="685" s="2" customFormat="1">
      <c r="A685" s="119">
        <f>MAX($A$19:A684)+1</f>
        <v>667</v>
      </c>
      <c r="B685" s="120" t="s">
        <v>41</v>
      </c>
      <c r="C685" s="121" t="s">
        <v>860</v>
      </c>
      <c r="D685" s="121" t="s">
        <v>937</v>
      </c>
      <c r="E685" s="122" t="s">
        <v>276</v>
      </c>
      <c r="F685" s="123" t="s">
        <v>863</v>
      </c>
      <c r="G685" s="123" t="s">
        <v>864</v>
      </c>
      <c r="H685" s="123" t="s">
        <v>961</v>
      </c>
      <c r="I685" s="133" t="s">
        <v>98</v>
      </c>
      <c r="J685" s="134">
        <v>20</v>
      </c>
      <c r="K685" s="134">
        <v>8000</v>
      </c>
      <c r="L685" s="135">
        <v>160000</v>
      </c>
      <c r="M685" s="120" t="s">
        <v>229</v>
      </c>
      <c r="N685" s="136">
        <v>16000</v>
      </c>
      <c r="O685" s="139"/>
      <c r="P685" s="132" t="s">
        <v>49</v>
      </c>
      <c r="Q685" s="141" t="s">
        <v>50</v>
      </c>
      <c r="R685" s="142">
        <f t="shared" si="10"/>
        <v>10</v>
      </c>
    </row>
    <row r="686" s="2" customFormat="1">
      <c r="A686" s="119">
        <f>MAX($A$19:A685)+1</f>
        <v>668</v>
      </c>
      <c r="B686" s="120" t="s">
        <v>41</v>
      </c>
      <c r="C686" s="121" t="s">
        <v>860</v>
      </c>
      <c r="D686" s="121" t="s">
        <v>937</v>
      </c>
      <c r="E686" s="122" t="s">
        <v>276</v>
      </c>
      <c r="F686" s="123" t="s">
        <v>863</v>
      </c>
      <c r="G686" s="123" t="s">
        <v>864</v>
      </c>
      <c r="H686" s="123" t="s">
        <v>962</v>
      </c>
      <c r="I686" s="133" t="s">
        <v>98</v>
      </c>
      <c r="J686" s="134">
        <v>20</v>
      </c>
      <c r="K686" s="134">
        <v>9000</v>
      </c>
      <c r="L686" s="135">
        <v>180000</v>
      </c>
      <c r="M686" s="120" t="s">
        <v>229</v>
      </c>
      <c r="N686" s="136">
        <v>18000</v>
      </c>
      <c r="O686" s="139"/>
      <c r="P686" s="132" t="s">
        <v>49</v>
      </c>
      <c r="Q686" s="141" t="s">
        <v>50</v>
      </c>
      <c r="R686" s="142">
        <f t="shared" si="10"/>
        <v>10</v>
      </c>
    </row>
    <row r="687" s="2" customFormat="1">
      <c r="A687" s="119">
        <f>MAX($A$19:A686)+1</f>
        <v>669</v>
      </c>
      <c r="B687" s="120" t="s">
        <v>41</v>
      </c>
      <c r="C687" s="121" t="s">
        <v>860</v>
      </c>
      <c r="D687" s="121" t="s">
        <v>937</v>
      </c>
      <c r="E687" s="122" t="s">
        <v>276</v>
      </c>
      <c r="F687" s="123" t="s">
        <v>863</v>
      </c>
      <c r="G687" s="123" t="s">
        <v>864</v>
      </c>
      <c r="H687" s="123" t="s">
        <v>963</v>
      </c>
      <c r="I687" s="133" t="s">
        <v>98</v>
      </c>
      <c r="J687" s="134">
        <v>40</v>
      </c>
      <c r="K687" s="134">
        <v>10000</v>
      </c>
      <c r="L687" s="135">
        <v>400000</v>
      </c>
      <c r="M687" s="120" t="s">
        <v>229</v>
      </c>
      <c r="N687" s="136">
        <v>40000</v>
      </c>
      <c r="O687" s="139"/>
      <c r="P687" s="132" t="s">
        <v>49</v>
      </c>
      <c r="Q687" s="141" t="s">
        <v>50</v>
      </c>
      <c r="R687" s="142">
        <f t="shared" si="10"/>
        <v>10</v>
      </c>
    </row>
    <row r="688" s="2" customFormat="1">
      <c r="A688" s="119">
        <f>MAX($A$19:A687)+1</f>
        <v>670</v>
      </c>
      <c r="B688" s="120" t="s">
        <v>41</v>
      </c>
      <c r="C688" s="121" t="s">
        <v>860</v>
      </c>
      <c r="D688" s="121" t="s">
        <v>937</v>
      </c>
      <c r="E688" s="122" t="s">
        <v>276</v>
      </c>
      <c r="F688" s="123" t="s">
        <v>863</v>
      </c>
      <c r="G688" s="123" t="s">
        <v>864</v>
      </c>
      <c r="H688" s="123" t="s">
        <v>964</v>
      </c>
      <c r="I688" s="133" t="s">
        <v>98</v>
      </c>
      <c r="J688" s="134">
        <v>40</v>
      </c>
      <c r="K688" s="134">
        <v>3000</v>
      </c>
      <c r="L688" s="135">
        <v>120000</v>
      </c>
      <c r="M688" s="120" t="s">
        <v>229</v>
      </c>
      <c r="N688" s="136">
        <v>12000</v>
      </c>
      <c r="O688" s="139"/>
      <c r="P688" s="132" t="s">
        <v>49</v>
      </c>
      <c r="Q688" s="141" t="s">
        <v>50</v>
      </c>
      <c r="R688" s="142">
        <f t="shared" si="10"/>
        <v>10</v>
      </c>
    </row>
    <row r="689" s="2" customFormat="1">
      <c r="A689" s="119">
        <f>MAX($A$19:A688)+1</f>
        <v>671</v>
      </c>
      <c r="B689" s="120" t="s">
        <v>41</v>
      </c>
      <c r="C689" s="121" t="s">
        <v>860</v>
      </c>
      <c r="D689" s="121" t="s">
        <v>965</v>
      </c>
      <c r="E689" s="122" t="s">
        <v>276</v>
      </c>
      <c r="F689" s="123" t="s">
        <v>863</v>
      </c>
      <c r="G689" s="123" t="s">
        <v>864</v>
      </c>
      <c r="H689" s="123" t="s">
        <v>966</v>
      </c>
      <c r="I689" s="133" t="s">
        <v>98</v>
      </c>
      <c r="J689" s="134">
        <v>1</v>
      </c>
      <c r="K689" s="134">
        <v>600000</v>
      </c>
      <c r="L689" s="135">
        <v>600000</v>
      </c>
      <c r="M689" s="120" t="s">
        <v>56</v>
      </c>
      <c r="N689" s="136">
        <v>48000</v>
      </c>
      <c r="O689" s="139"/>
      <c r="P689" s="132" t="s">
        <v>49</v>
      </c>
      <c r="Q689" s="141" t="s">
        <v>50</v>
      </c>
      <c r="R689" s="142">
        <f t="shared" si="10"/>
        <v>8</v>
      </c>
    </row>
    <row r="690" s="2" customFormat="1">
      <c r="A690" s="119">
        <f>MAX($A$19:A689)+1</f>
        <v>672</v>
      </c>
      <c r="B690" s="120" t="s">
        <v>41</v>
      </c>
      <c r="C690" s="121" t="s">
        <v>860</v>
      </c>
      <c r="D690" s="121" t="s">
        <v>965</v>
      </c>
      <c r="E690" s="122" t="s">
        <v>276</v>
      </c>
      <c r="F690" s="123" t="s">
        <v>863</v>
      </c>
      <c r="G690" s="123" t="s">
        <v>864</v>
      </c>
      <c r="H690" s="123" t="s">
        <v>967</v>
      </c>
      <c r="I690" s="133" t="s">
        <v>836</v>
      </c>
      <c r="J690" s="134">
        <v>5</v>
      </c>
      <c r="K690" s="134">
        <v>80000</v>
      </c>
      <c r="L690" s="135">
        <v>400000</v>
      </c>
      <c r="M690" s="120" t="s">
        <v>56</v>
      </c>
      <c r="N690" s="136">
        <v>32000</v>
      </c>
      <c r="O690" s="139"/>
      <c r="P690" s="132" t="s">
        <v>49</v>
      </c>
      <c r="Q690" s="141" t="s">
        <v>50</v>
      </c>
      <c r="R690" s="142">
        <f t="shared" si="10"/>
        <v>8</v>
      </c>
    </row>
    <row r="691" s="2" customFormat="1">
      <c r="A691" s="119">
        <f>MAX($A$19:A690)+1</f>
        <v>673</v>
      </c>
      <c r="B691" s="120" t="s">
        <v>41</v>
      </c>
      <c r="C691" s="121" t="s">
        <v>860</v>
      </c>
      <c r="D691" s="121" t="s">
        <v>965</v>
      </c>
      <c r="E691" s="122" t="s">
        <v>276</v>
      </c>
      <c r="F691" s="123" t="s">
        <v>863</v>
      </c>
      <c r="G691" s="123" t="s">
        <v>864</v>
      </c>
      <c r="H691" s="123" t="s">
        <v>968</v>
      </c>
      <c r="I691" s="133" t="s">
        <v>98</v>
      </c>
      <c r="J691" s="134">
        <v>1</v>
      </c>
      <c r="K691" s="134">
        <v>25000</v>
      </c>
      <c r="L691" s="135">
        <v>25000</v>
      </c>
      <c r="M691" s="120" t="s">
        <v>56</v>
      </c>
      <c r="N691" s="136">
        <v>2000</v>
      </c>
      <c r="O691" s="139"/>
      <c r="P691" s="132" t="s">
        <v>49</v>
      </c>
      <c r="Q691" s="141" t="s">
        <v>50</v>
      </c>
      <c r="R691" s="142">
        <f t="shared" si="10"/>
        <v>8</v>
      </c>
    </row>
    <row r="692" s="2" customFormat="1">
      <c r="A692" s="119">
        <f>MAX($A$19:A691)+1</f>
        <v>674</v>
      </c>
      <c r="B692" s="120" t="s">
        <v>41</v>
      </c>
      <c r="C692" s="121" t="s">
        <v>860</v>
      </c>
      <c r="D692" s="121" t="s">
        <v>965</v>
      </c>
      <c r="E692" s="122" t="s">
        <v>276</v>
      </c>
      <c r="F692" s="123" t="s">
        <v>863</v>
      </c>
      <c r="G692" s="123" t="s">
        <v>864</v>
      </c>
      <c r="H692" s="123" t="s">
        <v>969</v>
      </c>
      <c r="I692" s="133" t="s">
        <v>98</v>
      </c>
      <c r="J692" s="134">
        <v>1</v>
      </c>
      <c r="K692" s="134">
        <v>35000</v>
      </c>
      <c r="L692" s="135">
        <v>35000</v>
      </c>
      <c r="M692" s="120" t="s">
        <v>56</v>
      </c>
      <c r="N692" s="136">
        <v>2800</v>
      </c>
      <c r="O692" s="139"/>
      <c r="P692" s="132" t="s">
        <v>49</v>
      </c>
      <c r="Q692" s="141" t="s">
        <v>50</v>
      </c>
      <c r="R692" s="142">
        <f t="shared" si="10"/>
        <v>8</v>
      </c>
    </row>
    <row r="693" s="2" customFormat="1">
      <c r="A693" s="119">
        <f>MAX($A$19:A692)+1</f>
        <v>675</v>
      </c>
      <c r="B693" s="120" t="s">
        <v>41</v>
      </c>
      <c r="C693" s="121" t="s">
        <v>860</v>
      </c>
      <c r="D693" s="121" t="s">
        <v>965</v>
      </c>
      <c r="E693" s="122" t="s">
        <v>276</v>
      </c>
      <c r="F693" s="123" t="s">
        <v>863</v>
      </c>
      <c r="G693" s="123" t="s">
        <v>864</v>
      </c>
      <c r="H693" s="123" t="s">
        <v>970</v>
      </c>
      <c r="I693" s="133" t="s">
        <v>873</v>
      </c>
      <c r="J693" s="134">
        <v>9</v>
      </c>
      <c r="K693" s="134">
        <v>20000</v>
      </c>
      <c r="L693" s="135">
        <v>180000</v>
      </c>
      <c r="M693" s="120" t="s">
        <v>56</v>
      </c>
      <c r="N693" s="136">
        <v>14400</v>
      </c>
      <c r="O693" s="139"/>
      <c r="P693" s="132" t="s">
        <v>49</v>
      </c>
      <c r="Q693" s="141" t="s">
        <v>50</v>
      </c>
      <c r="R693" s="142">
        <f t="shared" si="10"/>
        <v>8</v>
      </c>
    </row>
    <row r="694" s="2" customFormat="1">
      <c r="A694" s="119">
        <f>MAX($A$19:A693)+1</f>
        <v>676</v>
      </c>
      <c r="B694" s="120" t="s">
        <v>41</v>
      </c>
      <c r="C694" s="121" t="s">
        <v>860</v>
      </c>
      <c r="D694" s="121" t="s">
        <v>965</v>
      </c>
      <c r="E694" s="122" t="s">
        <v>276</v>
      </c>
      <c r="F694" s="123" t="s">
        <v>863</v>
      </c>
      <c r="G694" s="123" t="s">
        <v>864</v>
      </c>
      <c r="H694" s="123" t="s">
        <v>971</v>
      </c>
      <c r="I694" s="133" t="s">
        <v>98</v>
      </c>
      <c r="J694" s="134">
        <v>1</v>
      </c>
      <c r="K694" s="134">
        <v>300000</v>
      </c>
      <c r="L694" s="135">
        <v>300000</v>
      </c>
      <c r="M694" s="120" t="s">
        <v>56</v>
      </c>
      <c r="N694" s="136">
        <v>24000</v>
      </c>
      <c r="O694" s="139"/>
      <c r="P694" s="132" t="s">
        <v>49</v>
      </c>
      <c r="Q694" s="141" t="s">
        <v>50</v>
      </c>
      <c r="R694" s="142">
        <f t="shared" si="10"/>
        <v>8</v>
      </c>
    </row>
    <row r="695" s="2" customFormat="1">
      <c r="A695" s="119">
        <f>MAX($A$19:A694)+1</f>
        <v>677</v>
      </c>
      <c r="B695" s="120" t="s">
        <v>41</v>
      </c>
      <c r="C695" s="121" t="s">
        <v>860</v>
      </c>
      <c r="D695" s="121" t="s">
        <v>965</v>
      </c>
      <c r="E695" s="122" t="s">
        <v>276</v>
      </c>
      <c r="F695" s="123" t="s">
        <v>863</v>
      </c>
      <c r="G695" s="123" t="s">
        <v>864</v>
      </c>
      <c r="H695" s="123" t="s">
        <v>972</v>
      </c>
      <c r="I695" s="133" t="s">
        <v>98</v>
      </c>
      <c r="J695" s="134">
        <v>8</v>
      </c>
      <c r="K695" s="134">
        <v>28000</v>
      </c>
      <c r="L695" s="135">
        <v>224000</v>
      </c>
      <c r="M695" s="120" t="s">
        <v>56</v>
      </c>
      <c r="N695" s="136">
        <v>17920</v>
      </c>
      <c r="O695" s="139"/>
      <c r="P695" s="132" t="s">
        <v>49</v>
      </c>
      <c r="Q695" s="141" t="s">
        <v>50</v>
      </c>
      <c r="R695" s="142">
        <f t="shared" si="10"/>
        <v>8</v>
      </c>
    </row>
    <row r="696" s="2" customFormat="1">
      <c r="A696" s="119">
        <f>MAX($A$19:A695)+1</f>
        <v>678</v>
      </c>
      <c r="B696" s="120" t="s">
        <v>41</v>
      </c>
      <c r="C696" s="121" t="s">
        <v>860</v>
      </c>
      <c r="D696" s="121" t="s">
        <v>965</v>
      </c>
      <c r="E696" s="122" t="s">
        <v>276</v>
      </c>
      <c r="F696" s="123" t="s">
        <v>863</v>
      </c>
      <c r="G696" s="123" t="s">
        <v>864</v>
      </c>
      <c r="H696" s="123" t="s">
        <v>973</v>
      </c>
      <c r="I696" s="133" t="s">
        <v>974</v>
      </c>
      <c r="J696" s="134">
        <v>20</v>
      </c>
      <c r="K696" s="134">
        <v>15000</v>
      </c>
      <c r="L696" s="135">
        <v>300000</v>
      </c>
      <c r="M696" s="120" t="s">
        <v>56</v>
      </c>
      <c r="N696" s="136">
        <v>24000</v>
      </c>
      <c r="O696" s="139"/>
      <c r="P696" s="132" t="s">
        <v>49</v>
      </c>
      <c r="Q696" s="141" t="s">
        <v>50</v>
      </c>
      <c r="R696" s="142">
        <f t="shared" si="10"/>
        <v>8</v>
      </c>
    </row>
    <row r="697" s="2" customFormat="1">
      <c r="A697" s="119">
        <f>MAX($A$19:A696)+1</f>
        <v>679</v>
      </c>
      <c r="B697" s="120" t="s">
        <v>41</v>
      </c>
      <c r="C697" s="121" t="s">
        <v>860</v>
      </c>
      <c r="D697" s="121" t="s">
        <v>965</v>
      </c>
      <c r="E697" s="122" t="s">
        <v>276</v>
      </c>
      <c r="F697" s="123" t="s">
        <v>863</v>
      </c>
      <c r="G697" s="123" t="s">
        <v>864</v>
      </c>
      <c r="H697" s="123" t="s">
        <v>975</v>
      </c>
      <c r="I697" s="133" t="s">
        <v>98</v>
      </c>
      <c r="J697" s="134">
        <v>1</v>
      </c>
      <c r="K697" s="134">
        <v>560000</v>
      </c>
      <c r="L697" s="135">
        <v>560000</v>
      </c>
      <c r="M697" s="120" t="s">
        <v>56</v>
      </c>
      <c r="N697" s="136">
        <v>44800</v>
      </c>
      <c r="O697" s="139"/>
      <c r="P697" s="132" t="s">
        <v>49</v>
      </c>
      <c r="Q697" s="141" t="s">
        <v>50</v>
      </c>
      <c r="R697" s="142">
        <f t="shared" si="10"/>
        <v>8</v>
      </c>
    </row>
    <row r="698" s="2" customFormat="1">
      <c r="A698" s="119">
        <f>MAX($A$19:A697)+1</f>
        <v>680</v>
      </c>
      <c r="B698" s="120" t="s">
        <v>41</v>
      </c>
      <c r="C698" s="121" t="s">
        <v>860</v>
      </c>
      <c r="D698" s="121" t="s">
        <v>965</v>
      </c>
      <c r="E698" s="122" t="s">
        <v>276</v>
      </c>
      <c r="F698" s="123" t="s">
        <v>863</v>
      </c>
      <c r="G698" s="123" t="s">
        <v>864</v>
      </c>
      <c r="H698" s="123" t="s">
        <v>976</v>
      </c>
      <c r="I698" s="133" t="s">
        <v>98</v>
      </c>
      <c r="J698" s="134">
        <v>2</v>
      </c>
      <c r="K698" s="134">
        <v>50000</v>
      </c>
      <c r="L698" s="135">
        <v>100000</v>
      </c>
      <c r="M698" s="120" t="s">
        <v>56</v>
      </c>
      <c r="N698" s="136">
        <v>8000</v>
      </c>
      <c r="O698" s="139"/>
      <c r="P698" s="132" t="s">
        <v>49</v>
      </c>
      <c r="Q698" s="141" t="s">
        <v>50</v>
      </c>
      <c r="R698" s="142">
        <f t="shared" si="10"/>
        <v>8</v>
      </c>
    </row>
    <row r="699" s="2" customFormat="1">
      <c r="A699" s="119">
        <f>MAX($A$19:A698)+1</f>
        <v>681</v>
      </c>
      <c r="B699" s="120" t="s">
        <v>41</v>
      </c>
      <c r="C699" s="121" t="s">
        <v>860</v>
      </c>
      <c r="D699" s="121" t="s">
        <v>965</v>
      </c>
      <c r="E699" s="122" t="s">
        <v>276</v>
      </c>
      <c r="F699" s="123" t="s">
        <v>863</v>
      </c>
      <c r="G699" s="123" t="s">
        <v>864</v>
      </c>
      <c r="H699" s="123" t="s">
        <v>977</v>
      </c>
      <c r="I699" s="133" t="s">
        <v>534</v>
      </c>
      <c r="J699" s="134">
        <v>10</v>
      </c>
      <c r="K699" s="134">
        <v>95000</v>
      </c>
      <c r="L699" s="135">
        <v>950000</v>
      </c>
      <c r="M699" s="120" t="s">
        <v>56</v>
      </c>
      <c r="N699" s="136">
        <v>76000</v>
      </c>
      <c r="O699" s="139"/>
      <c r="P699" s="132" t="s">
        <v>49</v>
      </c>
      <c r="Q699" s="141" t="s">
        <v>50</v>
      </c>
      <c r="R699" s="142">
        <f t="shared" si="10"/>
        <v>8</v>
      </c>
    </row>
    <row r="700" s="2" customFormat="1">
      <c r="A700" s="119">
        <f>MAX($A$19:A699)+1</f>
        <v>682</v>
      </c>
      <c r="B700" s="120" t="s">
        <v>41</v>
      </c>
      <c r="C700" s="121" t="s">
        <v>860</v>
      </c>
      <c r="D700" s="121" t="s">
        <v>965</v>
      </c>
      <c r="E700" s="122" t="s">
        <v>276</v>
      </c>
      <c r="F700" s="123" t="s">
        <v>863</v>
      </c>
      <c r="G700" s="123" t="s">
        <v>864</v>
      </c>
      <c r="H700" s="123" t="s">
        <v>978</v>
      </c>
      <c r="I700" s="133" t="s">
        <v>98</v>
      </c>
      <c r="J700" s="134">
        <v>1</v>
      </c>
      <c r="K700" s="134">
        <v>3500000</v>
      </c>
      <c r="L700" s="135">
        <v>3500000</v>
      </c>
      <c r="M700" s="120" t="s">
        <v>56</v>
      </c>
      <c r="N700" s="136">
        <v>280000</v>
      </c>
      <c r="O700" s="139"/>
      <c r="P700" s="132" t="s">
        <v>49</v>
      </c>
      <c r="Q700" s="141" t="s">
        <v>50</v>
      </c>
      <c r="R700" s="142">
        <f t="shared" si="10"/>
        <v>8</v>
      </c>
    </row>
    <row r="701" s="2" customFormat="1">
      <c r="A701" s="119">
        <f>MAX($A$19:A700)+1</f>
        <v>683</v>
      </c>
      <c r="B701" s="120" t="s">
        <v>41</v>
      </c>
      <c r="C701" s="121" t="s">
        <v>860</v>
      </c>
      <c r="D701" s="121" t="s">
        <v>965</v>
      </c>
      <c r="E701" s="122" t="s">
        <v>276</v>
      </c>
      <c r="F701" s="123" t="s">
        <v>863</v>
      </c>
      <c r="G701" s="123" t="s">
        <v>864</v>
      </c>
      <c r="H701" s="123" t="s">
        <v>979</v>
      </c>
      <c r="I701" s="133" t="s">
        <v>534</v>
      </c>
      <c r="J701" s="134">
        <v>50</v>
      </c>
      <c r="K701" s="134">
        <v>4000</v>
      </c>
      <c r="L701" s="135">
        <v>200000</v>
      </c>
      <c r="M701" s="120" t="s">
        <v>56</v>
      </c>
      <c r="N701" s="136">
        <v>16000</v>
      </c>
      <c r="O701" s="139"/>
      <c r="P701" s="132" t="s">
        <v>49</v>
      </c>
      <c r="Q701" s="141" t="s">
        <v>50</v>
      </c>
      <c r="R701" s="142">
        <f t="shared" si="10"/>
        <v>8</v>
      </c>
    </row>
    <row r="702" s="2" customFormat="1">
      <c r="A702" s="119">
        <f>MAX($A$19:A701)+1</f>
        <v>684</v>
      </c>
      <c r="B702" s="120" t="s">
        <v>41</v>
      </c>
      <c r="C702" s="121" t="s">
        <v>860</v>
      </c>
      <c r="D702" s="121" t="s">
        <v>965</v>
      </c>
      <c r="E702" s="122" t="s">
        <v>276</v>
      </c>
      <c r="F702" s="123" t="s">
        <v>863</v>
      </c>
      <c r="G702" s="123" t="s">
        <v>864</v>
      </c>
      <c r="H702" s="123" t="s">
        <v>980</v>
      </c>
      <c r="I702" s="133" t="s">
        <v>98</v>
      </c>
      <c r="J702" s="134">
        <v>30</v>
      </c>
      <c r="K702" s="134">
        <v>4000</v>
      </c>
      <c r="L702" s="135">
        <v>120000</v>
      </c>
      <c r="M702" s="120" t="s">
        <v>56</v>
      </c>
      <c r="N702" s="136">
        <v>9600</v>
      </c>
      <c r="O702" s="139"/>
      <c r="P702" s="132" t="s">
        <v>49</v>
      </c>
      <c r="Q702" s="141" t="s">
        <v>50</v>
      </c>
      <c r="R702" s="142">
        <f t="shared" si="10"/>
        <v>8</v>
      </c>
    </row>
    <row r="703" s="2" customFormat="1">
      <c r="A703" s="119">
        <f>MAX($A$19:A702)+1</f>
        <v>685</v>
      </c>
      <c r="B703" s="120" t="s">
        <v>41</v>
      </c>
      <c r="C703" s="121" t="s">
        <v>860</v>
      </c>
      <c r="D703" s="121" t="s">
        <v>965</v>
      </c>
      <c r="E703" s="122" t="s">
        <v>276</v>
      </c>
      <c r="F703" s="123" t="s">
        <v>863</v>
      </c>
      <c r="G703" s="123" t="s">
        <v>864</v>
      </c>
      <c r="H703" s="123" t="s">
        <v>981</v>
      </c>
      <c r="I703" s="133" t="s">
        <v>98</v>
      </c>
      <c r="J703" s="134">
        <v>2</v>
      </c>
      <c r="K703" s="134">
        <v>35000</v>
      </c>
      <c r="L703" s="135">
        <v>70000</v>
      </c>
      <c r="M703" s="120" t="s">
        <v>56</v>
      </c>
      <c r="N703" s="136">
        <v>5600</v>
      </c>
      <c r="O703" s="139"/>
      <c r="P703" s="132" t="s">
        <v>49</v>
      </c>
      <c r="Q703" s="141" t="s">
        <v>50</v>
      </c>
      <c r="R703" s="142">
        <f t="shared" si="10"/>
        <v>8</v>
      </c>
    </row>
    <row r="704" s="2" customFormat="1">
      <c r="A704" s="119">
        <f>MAX($A$19:A703)+1</f>
        <v>686</v>
      </c>
      <c r="B704" s="120" t="s">
        <v>41</v>
      </c>
      <c r="C704" s="121" t="s">
        <v>860</v>
      </c>
      <c r="D704" s="121" t="s">
        <v>965</v>
      </c>
      <c r="E704" s="122" t="s">
        <v>276</v>
      </c>
      <c r="F704" s="123" t="s">
        <v>863</v>
      </c>
      <c r="G704" s="123" t="s">
        <v>864</v>
      </c>
      <c r="H704" s="123" t="s">
        <v>982</v>
      </c>
      <c r="I704" s="133" t="s">
        <v>98</v>
      </c>
      <c r="J704" s="134">
        <v>4</v>
      </c>
      <c r="K704" s="134">
        <v>4000</v>
      </c>
      <c r="L704" s="135">
        <v>16000</v>
      </c>
      <c r="M704" s="120" t="s">
        <v>56</v>
      </c>
      <c r="N704" s="136">
        <v>1280</v>
      </c>
      <c r="O704" s="139"/>
      <c r="P704" s="132" t="s">
        <v>49</v>
      </c>
      <c r="Q704" s="141" t="s">
        <v>50</v>
      </c>
      <c r="R704" s="142">
        <f t="shared" si="10"/>
        <v>8</v>
      </c>
    </row>
    <row r="705" s="2" customFormat="1">
      <c r="A705" s="119">
        <f>MAX($A$19:A704)+1</f>
        <v>687</v>
      </c>
      <c r="B705" s="120" t="s">
        <v>41</v>
      </c>
      <c r="C705" s="121" t="s">
        <v>860</v>
      </c>
      <c r="D705" s="121" t="s">
        <v>965</v>
      </c>
      <c r="E705" s="122" t="s">
        <v>276</v>
      </c>
      <c r="F705" s="123" t="s">
        <v>863</v>
      </c>
      <c r="G705" s="123" t="s">
        <v>864</v>
      </c>
      <c r="H705" s="123" t="s">
        <v>983</v>
      </c>
      <c r="I705" s="133" t="s">
        <v>98</v>
      </c>
      <c r="J705" s="134">
        <v>4</v>
      </c>
      <c r="K705" s="134">
        <v>4000</v>
      </c>
      <c r="L705" s="135">
        <v>16000</v>
      </c>
      <c r="M705" s="120" t="s">
        <v>56</v>
      </c>
      <c r="N705" s="136">
        <v>1280</v>
      </c>
      <c r="O705" s="139"/>
      <c r="P705" s="132" t="s">
        <v>49</v>
      </c>
      <c r="Q705" s="141" t="s">
        <v>50</v>
      </c>
      <c r="R705" s="142">
        <f t="shared" si="10"/>
        <v>8</v>
      </c>
    </row>
    <row r="706" s="2" customFormat="1">
      <c r="A706" s="119">
        <f>MAX($A$19:A705)+1</f>
        <v>688</v>
      </c>
      <c r="B706" s="120" t="s">
        <v>41</v>
      </c>
      <c r="C706" s="121" t="s">
        <v>860</v>
      </c>
      <c r="D706" s="121" t="s">
        <v>965</v>
      </c>
      <c r="E706" s="122" t="s">
        <v>276</v>
      </c>
      <c r="F706" s="123" t="s">
        <v>863</v>
      </c>
      <c r="G706" s="123" t="s">
        <v>864</v>
      </c>
      <c r="H706" s="123" t="s">
        <v>984</v>
      </c>
      <c r="I706" s="133" t="s">
        <v>98</v>
      </c>
      <c r="J706" s="134">
        <v>4</v>
      </c>
      <c r="K706" s="134">
        <v>250000</v>
      </c>
      <c r="L706" s="135">
        <v>1000000</v>
      </c>
      <c r="M706" s="120" t="s">
        <v>56</v>
      </c>
      <c r="N706" s="136">
        <v>80000</v>
      </c>
      <c r="O706" s="139"/>
      <c r="P706" s="132" t="s">
        <v>49</v>
      </c>
      <c r="Q706" s="141" t="s">
        <v>50</v>
      </c>
      <c r="R706" s="142">
        <f t="shared" si="10"/>
        <v>8</v>
      </c>
    </row>
    <row r="707" s="2" customFormat="1">
      <c r="A707" s="119">
        <f>MAX($A$19:A706)+1</f>
        <v>689</v>
      </c>
      <c r="B707" s="120" t="s">
        <v>41</v>
      </c>
      <c r="C707" s="121" t="s">
        <v>860</v>
      </c>
      <c r="D707" s="121" t="s">
        <v>965</v>
      </c>
      <c r="E707" s="122" t="s">
        <v>276</v>
      </c>
      <c r="F707" s="123" t="s">
        <v>863</v>
      </c>
      <c r="G707" s="123" t="s">
        <v>864</v>
      </c>
      <c r="H707" s="123" t="s">
        <v>985</v>
      </c>
      <c r="I707" s="133" t="s">
        <v>98</v>
      </c>
      <c r="J707" s="134">
        <v>4</v>
      </c>
      <c r="K707" s="134">
        <v>250000</v>
      </c>
      <c r="L707" s="135">
        <v>1000000</v>
      </c>
      <c r="M707" s="120" t="s">
        <v>56</v>
      </c>
      <c r="N707" s="136">
        <v>80000</v>
      </c>
      <c r="O707" s="139"/>
      <c r="P707" s="132" t="s">
        <v>49</v>
      </c>
      <c r="Q707" s="141" t="s">
        <v>50</v>
      </c>
      <c r="R707" s="142">
        <f t="shared" si="10"/>
        <v>8</v>
      </c>
    </row>
    <row r="708" s="2" customFormat="1">
      <c r="A708" s="119">
        <f>MAX($A$19:A707)+1</f>
        <v>690</v>
      </c>
      <c r="B708" s="120" t="s">
        <v>41</v>
      </c>
      <c r="C708" s="121" t="s">
        <v>860</v>
      </c>
      <c r="D708" s="121" t="s">
        <v>965</v>
      </c>
      <c r="E708" s="122" t="s">
        <v>276</v>
      </c>
      <c r="F708" s="123" t="s">
        <v>863</v>
      </c>
      <c r="G708" s="123" t="s">
        <v>864</v>
      </c>
      <c r="H708" s="123" t="s">
        <v>986</v>
      </c>
      <c r="I708" s="133" t="s">
        <v>98</v>
      </c>
      <c r="J708" s="134">
        <v>2</v>
      </c>
      <c r="K708" s="134">
        <v>1500000</v>
      </c>
      <c r="L708" s="135">
        <v>3000000</v>
      </c>
      <c r="M708" s="120" t="s">
        <v>56</v>
      </c>
      <c r="N708" s="136">
        <v>240000</v>
      </c>
      <c r="O708" s="139"/>
      <c r="P708" s="132" t="s">
        <v>49</v>
      </c>
      <c r="Q708" s="141" t="s">
        <v>50</v>
      </c>
      <c r="R708" s="142">
        <f t="shared" si="10"/>
        <v>8</v>
      </c>
    </row>
    <row r="709" s="2" customFormat="1">
      <c r="A709" s="119">
        <f>MAX($A$19:A708)+1</f>
        <v>691</v>
      </c>
      <c r="B709" s="120" t="s">
        <v>41</v>
      </c>
      <c r="C709" s="121" t="s">
        <v>860</v>
      </c>
      <c r="D709" s="121" t="s">
        <v>965</v>
      </c>
      <c r="E709" s="122" t="s">
        <v>276</v>
      </c>
      <c r="F709" s="123" t="s">
        <v>863</v>
      </c>
      <c r="G709" s="123" t="s">
        <v>864</v>
      </c>
      <c r="H709" s="123" t="s">
        <v>987</v>
      </c>
      <c r="I709" s="133" t="s">
        <v>98</v>
      </c>
      <c r="J709" s="134">
        <v>1</v>
      </c>
      <c r="K709" s="134">
        <v>200000</v>
      </c>
      <c r="L709" s="135">
        <v>200000</v>
      </c>
      <c r="M709" s="120" t="s">
        <v>56</v>
      </c>
      <c r="N709" s="136">
        <v>16000</v>
      </c>
      <c r="O709" s="139"/>
      <c r="P709" s="132" t="s">
        <v>49</v>
      </c>
      <c r="Q709" s="141" t="s">
        <v>50</v>
      </c>
      <c r="R709" s="142">
        <f t="shared" si="10"/>
        <v>8</v>
      </c>
    </row>
    <row r="710" s="2" customFormat="1">
      <c r="A710" s="119">
        <f>MAX($A$19:A709)+1</f>
        <v>692</v>
      </c>
      <c r="B710" s="120" t="s">
        <v>41</v>
      </c>
      <c r="C710" s="121" t="s">
        <v>860</v>
      </c>
      <c r="D710" s="121" t="s">
        <v>965</v>
      </c>
      <c r="E710" s="122" t="s">
        <v>276</v>
      </c>
      <c r="F710" s="123" t="s">
        <v>863</v>
      </c>
      <c r="G710" s="123" t="s">
        <v>864</v>
      </c>
      <c r="H710" s="123" t="s">
        <v>988</v>
      </c>
      <c r="I710" s="133" t="s">
        <v>534</v>
      </c>
      <c r="J710" s="134">
        <v>100</v>
      </c>
      <c r="K710" s="134">
        <v>13000</v>
      </c>
      <c r="L710" s="135">
        <v>1300000</v>
      </c>
      <c r="M710" s="120" t="s">
        <v>56</v>
      </c>
      <c r="N710" s="136">
        <v>104000</v>
      </c>
      <c r="O710" s="139"/>
      <c r="P710" s="132" t="s">
        <v>49</v>
      </c>
      <c r="Q710" s="141" t="s">
        <v>50</v>
      </c>
      <c r="R710" s="142">
        <f t="shared" si="10"/>
        <v>8</v>
      </c>
    </row>
    <row r="711" s="2" customFormat="1">
      <c r="A711" s="119">
        <f>MAX($A$19:A710)+1</f>
        <v>693</v>
      </c>
      <c r="B711" s="120" t="s">
        <v>41</v>
      </c>
      <c r="C711" s="121" t="s">
        <v>860</v>
      </c>
      <c r="D711" s="121" t="s">
        <v>965</v>
      </c>
      <c r="E711" s="122" t="s">
        <v>276</v>
      </c>
      <c r="F711" s="123" t="s">
        <v>863</v>
      </c>
      <c r="G711" s="123" t="s">
        <v>864</v>
      </c>
      <c r="H711" s="123" t="s">
        <v>989</v>
      </c>
      <c r="I711" s="133" t="s">
        <v>98</v>
      </c>
      <c r="J711" s="134">
        <v>5</v>
      </c>
      <c r="K711" s="134">
        <v>60000</v>
      </c>
      <c r="L711" s="135">
        <v>300000</v>
      </c>
      <c r="M711" s="120" t="s">
        <v>56</v>
      </c>
      <c r="N711" s="136">
        <v>24000</v>
      </c>
      <c r="O711" s="139"/>
      <c r="P711" s="132" t="s">
        <v>49</v>
      </c>
      <c r="Q711" s="141" t="s">
        <v>50</v>
      </c>
      <c r="R711" s="142">
        <f t="shared" si="10"/>
        <v>8</v>
      </c>
    </row>
    <row r="712" s="2" customFormat="1">
      <c r="A712" s="119">
        <f>MAX($A$19:A711)+1</f>
        <v>694</v>
      </c>
      <c r="B712" s="120" t="s">
        <v>41</v>
      </c>
      <c r="C712" s="121" t="s">
        <v>860</v>
      </c>
      <c r="D712" s="121" t="s">
        <v>965</v>
      </c>
      <c r="E712" s="122" t="s">
        <v>276</v>
      </c>
      <c r="F712" s="123" t="s">
        <v>863</v>
      </c>
      <c r="G712" s="123" t="s">
        <v>864</v>
      </c>
      <c r="H712" s="123" t="s">
        <v>990</v>
      </c>
      <c r="I712" s="133" t="s">
        <v>98</v>
      </c>
      <c r="J712" s="134">
        <v>5</v>
      </c>
      <c r="K712" s="134">
        <v>50000</v>
      </c>
      <c r="L712" s="135">
        <v>250000</v>
      </c>
      <c r="M712" s="120" t="s">
        <v>56</v>
      </c>
      <c r="N712" s="136">
        <v>20000</v>
      </c>
      <c r="O712" s="139"/>
      <c r="P712" s="132" t="s">
        <v>49</v>
      </c>
      <c r="Q712" s="141" t="s">
        <v>50</v>
      </c>
      <c r="R712" s="142">
        <f t="shared" si="10"/>
        <v>8</v>
      </c>
    </row>
    <row r="713" s="2" customFormat="1">
      <c r="A713" s="119">
        <f>MAX($A$19:A712)+1</f>
        <v>695</v>
      </c>
      <c r="B713" s="120" t="s">
        <v>41</v>
      </c>
      <c r="C713" s="121" t="s">
        <v>860</v>
      </c>
      <c r="D713" s="121" t="s">
        <v>965</v>
      </c>
      <c r="E713" s="122" t="s">
        <v>276</v>
      </c>
      <c r="F713" s="123" t="s">
        <v>863</v>
      </c>
      <c r="G713" s="123" t="s">
        <v>864</v>
      </c>
      <c r="H713" s="123" t="s">
        <v>991</v>
      </c>
      <c r="I713" s="133" t="s">
        <v>98</v>
      </c>
      <c r="J713" s="134">
        <v>5</v>
      </c>
      <c r="K713" s="134">
        <v>70000</v>
      </c>
      <c r="L713" s="135">
        <v>350000</v>
      </c>
      <c r="M713" s="120" t="s">
        <v>56</v>
      </c>
      <c r="N713" s="136">
        <v>28000</v>
      </c>
      <c r="O713" s="139"/>
      <c r="P713" s="132" t="s">
        <v>49</v>
      </c>
      <c r="Q713" s="141" t="s">
        <v>50</v>
      </c>
      <c r="R713" s="142">
        <f t="shared" si="10"/>
        <v>8</v>
      </c>
    </row>
    <row r="714" s="2" customFormat="1">
      <c r="A714" s="119">
        <f>MAX($A$19:A713)+1</f>
        <v>696</v>
      </c>
      <c r="B714" s="120" t="s">
        <v>41</v>
      </c>
      <c r="C714" s="121" t="s">
        <v>860</v>
      </c>
      <c r="D714" s="121" t="s">
        <v>965</v>
      </c>
      <c r="E714" s="122" t="s">
        <v>276</v>
      </c>
      <c r="F714" s="123" t="s">
        <v>863</v>
      </c>
      <c r="G714" s="123" t="s">
        <v>864</v>
      </c>
      <c r="H714" s="123" t="s">
        <v>992</v>
      </c>
      <c r="I714" s="133" t="s">
        <v>98</v>
      </c>
      <c r="J714" s="134">
        <v>4</v>
      </c>
      <c r="K714" s="134">
        <v>60000</v>
      </c>
      <c r="L714" s="135">
        <v>240000</v>
      </c>
      <c r="M714" s="120" t="s">
        <v>56</v>
      </c>
      <c r="N714" s="136">
        <v>19200</v>
      </c>
      <c r="O714" s="139"/>
      <c r="P714" s="132" t="s">
        <v>49</v>
      </c>
      <c r="Q714" s="141" t="s">
        <v>50</v>
      </c>
      <c r="R714" s="142">
        <f t="shared" si="10"/>
        <v>8</v>
      </c>
    </row>
    <row r="715" s="2" customFormat="1">
      <c r="A715" s="119">
        <f>MAX($A$19:A714)+1</f>
        <v>697</v>
      </c>
      <c r="B715" s="120" t="s">
        <v>41</v>
      </c>
      <c r="C715" s="121" t="s">
        <v>860</v>
      </c>
      <c r="D715" s="121" t="s">
        <v>965</v>
      </c>
      <c r="E715" s="122" t="s">
        <v>276</v>
      </c>
      <c r="F715" s="123" t="s">
        <v>863</v>
      </c>
      <c r="G715" s="123" t="s">
        <v>864</v>
      </c>
      <c r="H715" s="123" t="s">
        <v>993</v>
      </c>
      <c r="I715" s="133" t="s">
        <v>98</v>
      </c>
      <c r="J715" s="134">
        <v>2</v>
      </c>
      <c r="K715" s="134">
        <v>35000</v>
      </c>
      <c r="L715" s="135">
        <v>70000</v>
      </c>
      <c r="M715" s="120" t="s">
        <v>56</v>
      </c>
      <c r="N715" s="136">
        <v>5600</v>
      </c>
      <c r="O715" s="139"/>
      <c r="P715" s="132" t="s">
        <v>49</v>
      </c>
      <c r="Q715" s="141" t="s">
        <v>50</v>
      </c>
      <c r="R715" s="142">
        <f t="shared" si="10"/>
        <v>8</v>
      </c>
    </row>
    <row r="716" s="2" customFormat="1">
      <c r="A716" s="119">
        <f>MAX($A$19:A715)+1</f>
        <v>698</v>
      </c>
      <c r="B716" s="120" t="s">
        <v>41</v>
      </c>
      <c r="C716" s="121" t="s">
        <v>860</v>
      </c>
      <c r="D716" s="121" t="s">
        <v>965</v>
      </c>
      <c r="E716" s="122" t="s">
        <v>276</v>
      </c>
      <c r="F716" s="123" t="s">
        <v>863</v>
      </c>
      <c r="G716" s="123" t="s">
        <v>864</v>
      </c>
      <c r="H716" s="123" t="s">
        <v>994</v>
      </c>
      <c r="I716" s="133" t="s">
        <v>98</v>
      </c>
      <c r="J716" s="134">
        <v>1</v>
      </c>
      <c r="K716" s="134">
        <v>80000</v>
      </c>
      <c r="L716" s="135">
        <v>80000</v>
      </c>
      <c r="M716" s="120" t="s">
        <v>56</v>
      </c>
      <c r="N716" s="136">
        <v>6400</v>
      </c>
      <c r="O716" s="139"/>
      <c r="P716" s="132" t="s">
        <v>49</v>
      </c>
      <c r="Q716" s="141" t="s">
        <v>50</v>
      </c>
      <c r="R716" s="142">
        <f t="shared" si="10"/>
        <v>8</v>
      </c>
    </row>
    <row r="717" s="2" customFormat="1">
      <c r="A717" s="119">
        <f>MAX($A$19:A716)+1</f>
        <v>699</v>
      </c>
      <c r="B717" s="120" t="s">
        <v>41</v>
      </c>
      <c r="C717" s="121" t="s">
        <v>860</v>
      </c>
      <c r="D717" s="121" t="s">
        <v>965</v>
      </c>
      <c r="E717" s="122" t="s">
        <v>276</v>
      </c>
      <c r="F717" s="123" t="s">
        <v>863</v>
      </c>
      <c r="G717" s="123" t="s">
        <v>864</v>
      </c>
      <c r="H717" s="123" t="s">
        <v>995</v>
      </c>
      <c r="I717" s="133" t="s">
        <v>98</v>
      </c>
      <c r="J717" s="134">
        <v>1</v>
      </c>
      <c r="K717" s="134">
        <v>200000</v>
      </c>
      <c r="L717" s="135">
        <v>200000</v>
      </c>
      <c r="M717" s="120" t="s">
        <v>56</v>
      </c>
      <c r="N717" s="136">
        <v>16000</v>
      </c>
      <c r="O717" s="139"/>
      <c r="P717" s="132" t="s">
        <v>49</v>
      </c>
      <c r="Q717" s="141" t="s">
        <v>50</v>
      </c>
      <c r="R717" s="142">
        <f t="shared" si="10"/>
        <v>8</v>
      </c>
    </row>
    <row r="718" s="2" customFormat="1">
      <c r="A718" s="119">
        <f>MAX($A$19:A717)+1</f>
        <v>700</v>
      </c>
      <c r="B718" s="120" t="s">
        <v>41</v>
      </c>
      <c r="C718" s="121" t="s">
        <v>860</v>
      </c>
      <c r="D718" s="121" t="s">
        <v>996</v>
      </c>
      <c r="E718" s="122" t="s">
        <v>367</v>
      </c>
      <c r="F718" s="123" t="s">
        <v>863</v>
      </c>
      <c r="G718" s="123" t="s">
        <v>864</v>
      </c>
      <c r="H718" s="123" t="s">
        <v>884</v>
      </c>
      <c r="I718" s="133" t="s">
        <v>98</v>
      </c>
      <c r="J718" s="134">
        <v>500</v>
      </c>
      <c r="K718" s="134">
        <v>2000</v>
      </c>
      <c r="L718" s="135">
        <v>1000000</v>
      </c>
      <c r="M718" s="120" t="s">
        <v>229</v>
      </c>
      <c r="N718" s="136">
        <v>100000</v>
      </c>
      <c r="O718" s="139"/>
      <c r="P718" s="132" t="s">
        <v>49</v>
      </c>
      <c r="Q718" s="141" t="s">
        <v>50</v>
      </c>
      <c r="R718" s="142">
        <f t="shared" si="10"/>
        <v>10</v>
      </c>
    </row>
    <row r="719" s="2" customFormat="1">
      <c r="A719" s="119">
        <f>MAX($A$19:A718)+1</f>
        <v>701</v>
      </c>
      <c r="B719" s="120" t="s">
        <v>41</v>
      </c>
      <c r="C719" s="121" t="s">
        <v>860</v>
      </c>
      <c r="D719" s="121" t="s">
        <v>996</v>
      </c>
      <c r="E719" s="122" t="s">
        <v>367</v>
      </c>
      <c r="F719" s="123" t="s">
        <v>863</v>
      </c>
      <c r="G719" s="123" t="s">
        <v>864</v>
      </c>
      <c r="H719" s="123" t="s">
        <v>997</v>
      </c>
      <c r="I719" s="133" t="s">
        <v>98</v>
      </c>
      <c r="J719" s="134">
        <v>200</v>
      </c>
      <c r="K719" s="134">
        <v>2500</v>
      </c>
      <c r="L719" s="135">
        <v>500000</v>
      </c>
      <c r="M719" s="120" t="s">
        <v>229</v>
      </c>
      <c r="N719" s="136">
        <v>50000</v>
      </c>
      <c r="O719" s="139"/>
      <c r="P719" s="132" t="s">
        <v>49</v>
      </c>
      <c r="Q719" s="141" t="s">
        <v>50</v>
      </c>
      <c r="R719" s="142">
        <f t="shared" si="10"/>
        <v>10</v>
      </c>
    </row>
    <row r="720" s="2" customFormat="1">
      <c r="A720" s="119">
        <f>MAX($A$19:A719)+1</f>
        <v>702</v>
      </c>
      <c r="B720" s="120" t="s">
        <v>41</v>
      </c>
      <c r="C720" s="121" t="s">
        <v>860</v>
      </c>
      <c r="D720" s="121" t="s">
        <v>996</v>
      </c>
      <c r="E720" s="122" t="s">
        <v>367</v>
      </c>
      <c r="F720" s="123" t="s">
        <v>863</v>
      </c>
      <c r="G720" s="123" t="s">
        <v>864</v>
      </c>
      <c r="H720" s="123" t="s">
        <v>998</v>
      </c>
      <c r="I720" s="133" t="s">
        <v>98</v>
      </c>
      <c r="J720" s="134">
        <v>200</v>
      </c>
      <c r="K720" s="134">
        <v>2000</v>
      </c>
      <c r="L720" s="135">
        <v>400000</v>
      </c>
      <c r="M720" s="120" t="s">
        <v>229</v>
      </c>
      <c r="N720" s="136">
        <v>40000</v>
      </c>
      <c r="O720" s="139"/>
      <c r="P720" s="132" t="s">
        <v>49</v>
      </c>
      <c r="Q720" s="141" t="s">
        <v>50</v>
      </c>
      <c r="R720" s="142">
        <f t="shared" si="10"/>
        <v>10</v>
      </c>
    </row>
    <row r="721" s="2" customFormat="1">
      <c r="A721" s="119">
        <f>MAX($A$19:A720)+1</f>
        <v>703</v>
      </c>
      <c r="B721" s="120" t="s">
        <v>41</v>
      </c>
      <c r="C721" s="121" t="s">
        <v>860</v>
      </c>
      <c r="D721" s="121" t="s">
        <v>996</v>
      </c>
      <c r="E721" s="122" t="s">
        <v>367</v>
      </c>
      <c r="F721" s="123" t="s">
        <v>863</v>
      </c>
      <c r="G721" s="123" t="s">
        <v>864</v>
      </c>
      <c r="H721" s="123" t="s">
        <v>999</v>
      </c>
      <c r="I721" s="133" t="s">
        <v>98</v>
      </c>
      <c r="J721" s="134">
        <v>100</v>
      </c>
      <c r="K721" s="134">
        <v>2000</v>
      </c>
      <c r="L721" s="135">
        <v>200000</v>
      </c>
      <c r="M721" s="120" t="s">
        <v>229</v>
      </c>
      <c r="N721" s="136">
        <v>20000</v>
      </c>
      <c r="O721" s="139"/>
      <c r="P721" s="132" t="s">
        <v>49</v>
      </c>
      <c r="Q721" s="141" t="s">
        <v>50</v>
      </c>
      <c r="R721" s="142">
        <f t="shared" si="10"/>
        <v>10</v>
      </c>
    </row>
    <row r="722" s="2" customFormat="1">
      <c r="A722" s="119">
        <f>MAX($A$19:A721)+1</f>
        <v>704</v>
      </c>
      <c r="B722" s="120" t="s">
        <v>41</v>
      </c>
      <c r="C722" s="121" t="s">
        <v>860</v>
      </c>
      <c r="D722" s="121" t="s">
        <v>996</v>
      </c>
      <c r="E722" s="122" t="s">
        <v>367</v>
      </c>
      <c r="F722" s="123" t="s">
        <v>863</v>
      </c>
      <c r="G722" s="123" t="s">
        <v>864</v>
      </c>
      <c r="H722" s="123" t="s">
        <v>1000</v>
      </c>
      <c r="I722" s="133" t="s">
        <v>98</v>
      </c>
      <c r="J722" s="134">
        <v>100</v>
      </c>
      <c r="K722" s="134">
        <v>2500</v>
      </c>
      <c r="L722" s="135">
        <v>250000</v>
      </c>
      <c r="M722" s="120" t="s">
        <v>229</v>
      </c>
      <c r="N722" s="136">
        <v>25000</v>
      </c>
      <c r="O722" s="139"/>
      <c r="P722" s="132" t="s">
        <v>49</v>
      </c>
      <c r="Q722" s="141" t="s">
        <v>50</v>
      </c>
      <c r="R722" s="142">
        <f t="shared" si="10"/>
        <v>10</v>
      </c>
    </row>
    <row r="723" s="2" customFormat="1">
      <c r="A723" s="119">
        <f>MAX($A$19:A722)+1</f>
        <v>705</v>
      </c>
      <c r="B723" s="120" t="s">
        <v>41</v>
      </c>
      <c r="C723" s="121" t="s">
        <v>860</v>
      </c>
      <c r="D723" s="121" t="s">
        <v>996</v>
      </c>
      <c r="E723" s="122" t="s">
        <v>367</v>
      </c>
      <c r="F723" s="123" t="s">
        <v>863</v>
      </c>
      <c r="G723" s="123" t="s">
        <v>864</v>
      </c>
      <c r="H723" s="123" t="s">
        <v>1001</v>
      </c>
      <c r="I723" s="133" t="s">
        <v>98</v>
      </c>
      <c r="J723" s="134">
        <v>100</v>
      </c>
      <c r="K723" s="134">
        <v>2000</v>
      </c>
      <c r="L723" s="135">
        <v>200000</v>
      </c>
      <c r="M723" s="120" t="s">
        <v>229</v>
      </c>
      <c r="N723" s="136">
        <v>20000</v>
      </c>
      <c r="O723" s="139"/>
      <c r="P723" s="132" t="s">
        <v>49</v>
      </c>
      <c r="Q723" s="141" t="s">
        <v>50</v>
      </c>
      <c r="R723" s="142">
        <f t="shared" si="10"/>
        <v>10</v>
      </c>
    </row>
    <row r="724" s="2" customFormat="1">
      <c r="A724" s="119">
        <f>MAX($A$19:A723)+1</f>
        <v>706</v>
      </c>
      <c r="B724" s="120" t="s">
        <v>41</v>
      </c>
      <c r="C724" s="121" t="s">
        <v>860</v>
      </c>
      <c r="D724" s="121" t="s">
        <v>996</v>
      </c>
      <c r="E724" s="122" t="s">
        <v>367</v>
      </c>
      <c r="F724" s="123" t="s">
        <v>863</v>
      </c>
      <c r="G724" s="123" t="s">
        <v>864</v>
      </c>
      <c r="H724" s="123" t="s">
        <v>1002</v>
      </c>
      <c r="I724" s="133" t="s">
        <v>98</v>
      </c>
      <c r="J724" s="134">
        <v>100</v>
      </c>
      <c r="K724" s="134">
        <v>2500</v>
      </c>
      <c r="L724" s="135">
        <v>250000</v>
      </c>
      <c r="M724" s="120" t="s">
        <v>229</v>
      </c>
      <c r="N724" s="136">
        <v>25000</v>
      </c>
      <c r="O724" s="139"/>
      <c r="P724" s="132" t="s">
        <v>49</v>
      </c>
      <c r="Q724" s="141" t="s">
        <v>50</v>
      </c>
      <c r="R724" s="142">
        <f ref="R724:R787" t="shared" si="11">N724/L724*100</f>
        <v>10</v>
      </c>
    </row>
    <row r="725" s="2" customFormat="1">
      <c r="A725" s="119">
        <f>MAX($A$19:A724)+1</f>
        <v>707</v>
      </c>
      <c r="B725" s="120" t="s">
        <v>41</v>
      </c>
      <c r="C725" s="121" t="s">
        <v>860</v>
      </c>
      <c r="D725" s="121" t="s">
        <v>996</v>
      </c>
      <c r="E725" s="122" t="s">
        <v>367</v>
      </c>
      <c r="F725" s="123" t="s">
        <v>863</v>
      </c>
      <c r="G725" s="123" t="s">
        <v>864</v>
      </c>
      <c r="H725" s="123" t="s">
        <v>1003</v>
      </c>
      <c r="I725" s="133" t="s">
        <v>98</v>
      </c>
      <c r="J725" s="134">
        <v>100</v>
      </c>
      <c r="K725" s="134">
        <v>3000</v>
      </c>
      <c r="L725" s="135">
        <v>300000</v>
      </c>
      <c r="M725" s="120" t="s">
        <v>229</v>
      </c>
      <c r="N725" s="136">
        <v>30000</v>
      </c>
      <c r="O725" s="139"/>
      <c r="P725" s="132" t="s">
        <v>49</v>
      </c>
      <c r="Q725" s="141" t="s">
        <v>50</v>
      </c>
      <c r="R725" s="142">
        <f t="shared" si="11"/>
        <v>10</v>
      </c>
    </row>
    <row r="726" s="2" customFormat="1">
      <c r="A726" s="119">
        <f>MAX($A$19:A725)+1</f>
        <v>708</v>
      </c>
      <c r="B726" s="120" t="s">
        <v>41</v>
      </c>
      <c r="C726" s="121" t="s">
        <v>860</v>
      </c>
      <c r="D726" s="121" t="s">
        <v>996</v>
      </c>
      <c r="E726" s="122" t="s">
        <v>367</v>
      </c>
      <c r="F726" s="123" t="s">
        <v>863</v>
      </c>
      <c r="G726" s="123" t="s">
        <v>864</v>
      </c>
      <c r="H726" s="123" t="s">
        <v>1004</v>
      </c>
      <c r="I726" s="133" t="s">
        <v>98</v>
      </c>
      <c r="J726" s="134">
        <v>100</v>
      </c>
      <c r="K726" s="134">
        <v>3000</v>
      </c>
      <c r="L726" s="135">
        <v>300000</v>
      </c>
      <c r="M726" s="120" t="s">
        <v>229</v>
      </c>
      <c r="N726" s="136">
        <v>30000</v>
      </c>
      <c r="O726" s="139"/>
      <c r="P726" s="132" t="s">
        <v>49</v>
      </c>
      <c r="Q726" s="141" t="s">
        <v>50</v>
      </c>
      <c r="R726" s="142">
        <f t="shared" si="11"/>
        <v>10</v>
      </c>
    </row>
    <row r="727" s="2" customFormat="1">
      <c r="A727" s="119">
        <f>MAX($A$19:A726)+1</f>
        <v>709</v>
      </c>
      <c r="B727" s="120" t="s">
        <v>41</v>
      </c>
      <c r="C727" s="121" t="s">
        <v>860</v>
      </c>
      <c r="D727" s="121" t="s">
        <v>996</v>
      </c>
      <c r="E727" s="122" t="s">
        <v>367</v>
      </c>
      <c r="F727" s="123" t="s">
        <v>863</v>
      </c>
      <c r="G727" s="123" t="s">
        <v>864</v>
      </c>
      <c r="H727" s="123" t="s">
        <v>1005</v>
      </c>
      <c r="I727" s="133" t="s">
        <v>98</v>
      </c>
      <c r="J727" s="134">
        <v>6</v>
      </c>
      <c r="K727" s="134">
        <v>240000</v>
      </c>
      <c r="L727" s="135">
        <v>1440000</v>
      </c>
      <c r="M727" s="120" t="s">
        <v>229</v>
      </c>
      <c r="N727" s="136">
        <v>144000</v>
      </c>
      <c r="O727" s="139"/>
      <c r="P727" s="132" t="s">
        <v>49</v>
      </c>
      <c r="Q727" s="141" t="s">
        <v>50</v>
      </c>
      <c r="R727" s="142">
        <f t="shared" si="11"/>
        <v>10</v>
      </c>
    </row>
    <row r="728" s="2" customFormat="1">
      <c r="A728" s="119">
        <f>MAX($A$19:A727)+1</f>
        <v>710</v>
      </c>
      <c r="B728" s="120" t="s">
        <v>41</v>
      </c>
      <c r="C728" s="121" t="s">
        <v>860</v>
      </c>
      <c r="D728" s="121" t="s">
        <v>996</v>
      </c>
      <c r="E728" s="122" t="s">
        <v>367</v>
      </c>
      <c r="F728" s="123" t="s">
        <v>863</v>
      </c>
      <c r="G728" s="123" t="s">
        <v>864</v>
      </c>
      <c r="H728" s="123" t="s">
        <v>1006</v>
      </c>
      <c r="I728" s="133" t="s">
        <v>98</v>
      </c>
      <c r="J728" s="134">
        <v>10</v>
      </c>
      <c r="K728" s="134">
        <v>150000</v>
      </c>
      <c r="L728" s="135">
        <v>1500000</v>
      </c>
      <c r="M728" s="120" t="s">
        <v>229</v>
      </c>
      <c r="N728" s="136">
        <v>150000</v>
      </c>
      <c r="O728" s="139"/>
      <c r="P728" s="132" t="s">
        <v>49</v>
      </c>
      <c r="Q728" s="141" t="s">
        <v>50</v>
      </c>
      <c r="R728" s="142">
        <f t="shared" si="11"/>
        <v>10</v>
      </c>
    </row>
    <row r="729" s="2" customFormat="1">
      <c r="A729" s="119">
        <f>MAX($A$19:A728)+1</f>
        <v>711</v>
      </c>
      <c r="B729" s="120" t="s">
        <v>41</v>
      </c>
      <c r="C729" s="121" t="s">
        <v>860</v>
      </c>
      <c r="D729" s="121" t="s">
        <v>996</v>
      </c>
      <c r="E729" s="122" t="s">
        <v>367</v>
      </c>
      <c r="F729" s="123" t="s">
        <v>863</v>
      </c>
      <c r="G729" s="123" t="s">
        <v>864</v>
      </c>
      <c r="H729" s="123" t="s">
        <v>1007</v>
      </c>
      <c r="I729" s="133" t="s">
        <v>100</v>
      </c>
      <c r="J729" s="134">
        <v>7</v>
      </c>
      <c r="K729" s="134">
        <v>125000</v>
      </c>
      <c r="L729" s="135">
        <v>875000</v>
      </c>
      <c r="M729" s="120" t="s">
        <v>229</v>
      </c>
      <c r="N729" s="136">
        <v>87500</v>
      </c>
      <c r="O729" s="139"/>
      <c r="P729" s="132" t="s">
        <v>49</v>
      </c>
      <c r="Q729" s="141" t="s">
        <v>50</v>
      </c>
      <c r="R729" s="142">
        <f t="shared" si="11"/>
        <v>10</v>
      </c>
    </row>
    <row r="730" s="2" customFormat="1">
      <c r="A730" s="119">
        <f>MAX($A$19:A729)+1</f>
        <v>712</v>
      </c>
      <c r="B730" s="120" t="s">
        <v>41</v>
      </c>
      <c r="C730" s="121" t="s">
        <v>860</v>
      </c>
      <c r="D730" s="121" t="s">
        <v>996</v>
      </c>
      <c r="E730" s="122" t="s">
        <v>367</v>
      </c>
      <c r="F730" s="123" t="s">
        <v>863</v>
      </c>
      <c r="G730" s="123" t="s">
        <v>864</v>
      </c>
      <c r="H730" s="123" t="s">
        <v>1008</v>
      </c>
      <c r="I730" s="133" t="s">
        <v>98</v>
      </c>
      <c r="J730" s="134">
        <v>20</v>
      </c>
      <c r="K730" s="134">
        <v>20000</v>
      </c>
      <c r="L730" s="135">
        <v>400000</v>
      </c>
      <c r="M730" s="120" t="s">
        <v>229</v>
      </c>
      <c r="N730" s="136">
        <v>40000</v>
      </c>
      <c r="O730" s="139"/>
      <c r="P730" s="132" t="s">
        <v>49</v>
      </c>
      <c r="Q730" s="141" t="s">
        <v>50</v>
      </c>
      <c r="R730" s="142">
        <f t="shared" si="11"/>
        <v>10</v>
      </c>
    </row>
    <row r="731" s="2" customFormat="1">
      <c r="A731" s="119">
        <f>MAX($A$19:A730)+1</f>
        <v>713</v>
      </c>
      <c r="B731" s="120" t="s">
        <v>41</v>
      </c>
      <c r="C731" s="121" t="s">
        <v>860</v>
      </c>
      <c r="D731" s="121" t="s">
        <v>996</v>
      </c>
      <c r="E731" s="122" t="s">
        <v>367</v>
      </c>
      <c r="F731" s="123" t="s">
        <v>863</v>
      </c>
      <c r="G731" s="123" t="s">
        <v>864</v>
      </c>
      <c r="H731" s="123" t="s">
        <v>1009</v>
      </c>
      <c r="I731" s="133" t="s">
        <v>98</v>
      </c>
      <c r="J731" s="134">
        <v>20</v>
      </c>
      <c r="K731" s="134">
        <v>15000</v>
      </c>
      <c r="L731" s="135">
        <v>300000</v>
      </c>
      <c r="M731" s="120" t="s">
        <v>229</v>
      </c>
      <c r="N731" s="136">
        <v>30000</v>
      </c>
      <c r="O731" s="139"/>
      <c r="P731" s="132" t="s">
        <v>49</v>
      </c>
      <c r="Q731" s="141" t="s">
        <v>50</v>
      </c>
      <c r="R731" s="142">
        <f t="shared" si="11"/>
        <v>10</v>
      </c>
    </row>
    <row r="732" s="2" customFormat="1">
      <c r="A732" s="119">
        <f>MAX($A$19:A731)+1</f>
        <v>714</v>
      </c>
      <c r="B732" s="120" t="s">
        <v>41</v>
      </c>
      <c r="C732" s="121" t="s">
        <v>860</v>
      </c>
      <c r="D732" s="121" t="s">
        <v>996</v>
      </c>
      <c r="E732" s="122" t="s">
        <v>367</v>
      </c>
      <c r="F732" s="123" t="s">
        <v>863</v>
      </c>
      <c r="G732" s="123" t="s">
        <v>864</v>
      </c>
      <c r="H732" s="123" t="s">
        <v>1010</v>
      </c>
      <c r="I732" s="133" t="s">
        <v>98</v>
      </c>
      <c r="J732" s="134">
        <v>10</v>
      </c>
      <c r="K732" s="134">
        <v>175000</v>
      </c>
      <c r="L732" s="135">
        <v>1750000</v>
      </c>
      <c r="M732" s="120" t="s">
        <v>229</v>
      </c>
      <c r="N732" s="136">
        <v>175000</v>
      </c>
      <c r="O732" s="139"/>
      <c r="P732" s="132" t="s">
        <v>49</v>
      </c>
      <c r="Q732" s="141" t="s">
        <v>50</v>
      </c>
      <c r="R732" s="142">
        <f t="shared" si="11"/>
        <v>10</v>
      </c>
    </row>
    <row r="733" s="2" customFormat="1">
      <c r="A733" s="119">
        <f>MAX($A$19:A732)+1</f>
        <v>715</v>
      </c>
      <c r="B733" s="120" t="s">
        <v>41</v>
      </c>
      <c r="C733" s="121" t="s">
        <v>860</v>
      </c>
      <c r="D733" s="121" t="s">
        <v>996</v>
      </c>
      <c r="E733" s="122" t="s">
        <v>367</v>
      </c>
      <c r="F733" s="123" t="s">
        <v>863</v>
      </c>
      <c r="G733" s="123" t="s">
        <v>864</v>
      </c>
      <c r="H733" s="123" t="s">
        <v>1011</v>
      </c>
      <c r="I733" s="133" t="s">
        <v>98</v>
      </c>
      <c r="J733" s="134">
        <v>5</v>
      </c>
      <c r="K733" s="134">
        <v>150000</v>
      </c>
      <c r="L733" s="135">
        <v>750000</v>
      </c>
      <c r="M733" s="120" t="s">
        <v>229</v>
      </c>
      <c r="N733" s="136">
        <v>75000</v>
      </c>
      <c r="O733" s="139"/>
      <c r="P733" s="132" t="s">
        <v>49</v>
      </c>
      <c r="Q733" s="141" t="s">
        <v>50</v>
      </c>
      <c r="R733" s="142">
        <f t="shared" si="11"/>
        <v>10</v>
      </c>
    </row>
    <row r="734" s="2" customFormat="1">
      <c r="A734" s="119">
        <f>MAX($A$19:A733)+1</f>
        <v>716</v>
      </c>
      <c r="B734" s="120" t="s">
        <v>41</v>
      </c>
      <c r="C734" s="121" t="s">
        <v>860</v>
      </c>
      <c r="D734" s="121" t="s">
        <v>996</v>
      </c>
      <c r="E734" s="122" t="s">
        <v>367</v>
      </c>
      <c r="F734" s="123" t="s">
        <v>863</v>
      </c>
      <c r="G734" s="123" t="s">
        <v>864</v>
      </c>
      <c r="H734" s="123" t="s">
        <v>1012</v>
      </c>
      <c r="I734" s="133" t="s">
        <v>104</v>
      </c>
      <c r="J734" s="134">
        <v>25</v>
      </c>
      <c r="K734" s="134">
        <v>78000</v>
      </c>
      <c r="L734" s="135">
        <v>1950000</v>
      </c>
      <c r="M734" s="120" t="s">
        <v>229</v>
      </c>
      <c r="N734" s="136">
        <v>195000</v>
      </c>
      <c r="O734" s="139"/>
      <c r="P734" s="132" t="s">
        <v>49</v>
      </c>
      <c r="Q734" s="141" t="s">
        <v>50</v>
      </c>
      <c r="R734" s="142">
        <f t="shared" si="11"/>
        <v>10</v>
      </c>
    </row>
    <row r="735" s="2" customFormat="1">
      <c r="A735" s="119">
        <f>MAX($A$19:A734)+1</f>
        <v>717</v>
      </c>
      <c r="B735" s="120" t="s">
        <v>41</v>
      </c>
      <c r="C735" s="121" t="s">
        <v>860</v>
      </c>
      <c r="D735" s="121" t="s">
        <v>996</v>
      </c>
      <c r="E735" s="122" t="s">
        <v>367</v>
      </c>
      <c r="F735" s="123" t="s">
        <v>863</v>
      </c>
      <c r="G735" s="123" t="s">
        <v>864</v>
      </c>
      <c r="H735" s="123" t="s">
        <v>1013</v>
      </c>
      <c r="I735" s="133" t="s">
        <v>98</v>
      </c>
      <c r="J735" s="134">
        <v>5</v>
      </c>
      <c r="K735" s="134">
        <v>600000</v>
      </c>
      <c r="L735" s="135">
        <v>3000000</v>
      </c>
      <c r="M735" s="120" t="s">
        <v>229</v>
      </c>
      <c r="N735" s="136">
        <v>300000</v>
      </c>
      <c r="O735" s="139"/>
      <c r="P735" s="132" t="s">
        <v>49</v>
      </c>
      <c r="Q735" s="141" t="s">
        <v>50</v>
      </c>
      <c r="R735" s="142">
        <f t="shared" si="11"/>
        <v>10</v>
      </c>
    </row>
    <row r="736" s="2" customFormat="1">
      <c r="A736" s="119">
        <f>MAX($A$19:A735)+1</f>
        <v>718</v>
      </c>
      <c r="B736" s="120" t="s">
        <v>41</v>
      </c>
      <c r="C736" s="121" t="s">
        <v>860</v>
      </c>
      <c r="D736" s="121" t="s">
        <v>996</v>
      </c>
      <c r="E736" s="122" t="s">
        <v>367</v>
      </c>
      <c r="F736" s="123" t="s">
        <v>863</v>
      </c>
      <c r="G736" s="123" t="s">
        <v>864</v>
      </c>
      <c r="H736" s="123" t="s">
        <v>1014</v>
      </c>
      <c r="I736" s="133" t="s">
        <v>98</v>
      </c>
      <c r="J736" s="134">
        <v>10</v>
      </c>
      <c r="K736" s="134">
        <v>80000</v>
      </c>
      <c r="L736" s="135">
        <v>800000</v>
      </c>
      <c r="M736" s="120" t="s">
        <v>229</v>
      </c>
      <c r="N736" s="136">
        <v>80000</v>
      </c>
      <c r="O736" s="139"/>
      <c r="P736" s="132" t="s">
        <v>49</v>
      </c>
      <c r="Q736" s="141" t="s">
        <v>50</v>
      </c>
      <c r="R736" s="142">
        <f t="shared" si="11"/>
        <v>10</v>
      </c>
    </row>
    <row r="737" s="2" customFormat="1">
      <c r="A737" s="119">
        <f>MAX($A$19:A736)+1</f>
        <v>719</v>
      </c>
      <c r="B737" s="120" t="s">
        <v>41</v>
      </c>
      <c r="C737" s="121" t="s">
        <v>860</v>
      </c>
      <c r="D737" s="121" t="s">
        <v>996</v>
      </c>
      <c r="E737" s="122" t="s">
        <v>367</v>
      </c>
      <c r="F737" s="123" t="s">
        <v>863</v>
      </c>
      <c r="G737" s="123" t="s">
        <v>864</v>
      </c>
      <c r="H737" s="123" t="s">
        <v>1015</v>
      </c>
      <c r="I737" s="133" t="s">
        <v>98</v>
      </c>
      <c r="J737" s="134">
        <v>10</v>
      </c>
      <c r="K737" s="134">
        <v>40000</v>
      </c>
      <c r="L737" s="135">
        <v>400000</v>
      </c>
      <c r="M737" s="120" t="s">
        <v>229</v>
      </c>
      <c r="N737" s="136">
        <v>40000</v>
      </c>
      <c r="O737" s="139"/>
      <c r="P737" s="132" t="s">
        <v>49</v>
      </c>
      <c r="Q737" s="141" t="s">
        <v>50</v>
      </c>
      <c r="R737" s="142">
        <f t="shared" si="11"/>
        <v>10</v>
      </c>
    </row>
    <row r="738" s="2" customFormat="1">
      <c r="A738" s="119">
        <f>MAX($A$19:A737)+1</f>
        <v>720</v>
      </c>
      <c r="B738" s="120" t="s">
        <v>41</v>
      </c>
      <c r="C738" s="121" t="s">
        <v>860</v>
      </c>
      <c r="D738" s="121" t="s">
        <v>996</v>
      </c>
      <c r="E738" s="122" t="s">
        <v>367</v>
      </c>
      <c r="F738" s="123" t="s">
        <v>863</v>
      </c>
      <c r="G738" s="123" t="s">
        <v>864</v>
      </c>
      <c r="H738" s="123" t="s">
        <v>1016</v>
      </c>
      <c r="I738" s="133" t="s">
        <v>98</v>
      </c>
      <c r="J738" s="134">
        <v>20</v>
      </c>
      <c r="K738" s="134">
        <v>45000</v>
      </c>
      <c r="L738" s="135">
        <v>900000</v>
      </c>
      <c r="M738" s="120" t="s">
        <v>229</v>
      </c>
      <c r="N738" s="136">
        <v>90000</v>
      </c>
      <c r="O738" s="139"/>
      <c r="P738" s="132" t="s">
        <v>49</v>
      </c>
      <c r="Q738" s="141" t="s">
        <v>50</v>
      </c>
      <c r="R738" s="142">
        <f t="shared" si="11"/>
        <v>10</v>
      </c>
    </row>
    <row r="739" s="2" customFormat="1">
      <c r="A739" s="119">
        <f>MAX($A$19:A738)+1</f>
        <v>721</v>
      </c>
      <c r="B739" s="120" t="s">
        <v>41</v>
      </c>
      <c r="C739" s="121" t="s">
        <v>860</v>
      </c>
      <c r="D739" s="121" t="s">
        <v>996</v>
      </c>
      <c r="E739" s="122" t="s">
        <v>367</v>
      </c>
      <c r="F739" s="123" t="s">
        <v>863</v>
      </c>
      <c r="G739" s="123" t="s">
        <v>864</v>
      </c>
      <c r="H739" s="123" t="s">
        <v>1017</v>
      </c>
      <c r="I739" s="133" t="s">
        <v>98</v>
      </c>
      <c r="J739" s="134">
        <v>30</v>
      </c>
      <c r="K739" s="134">
        <v>230000</v>
      </c>
      <c r="L739" s="135">
        <v>6900000</v>
      </c>
      <c r="M739" s="120" t="s">
        <v>229</v>
      </c>
      <c r="N739" s="136">
        <v>690000</v>
      </c>
      <c r="O739" s="139"/>
      <c r="P739" s="132" t="s">
        <v>49</v>
      </c>
      <c r="Q739" s="141" t="s">
        <v>50</v>
      </c>
      <c r="R739" s="142">
        <f t="shared" si="11"/>
        <v>10</v>
      </c>
    </row>
    <row r="740" s="2" customFormat="1">
      <c r="A740" s="119">
        <f>MAX($A$19:A739)+1</f>
        <v>722</v>
      </c>
      <c r="B740" s="120" t="s">
        <v>41</v>
      </c>
      <c r="C740" s="121" t="s">
        <v>860</v>
      </c>
      <c r="D740" s="121" t="s">
        <v>996</v>
      </c>
      <c r="E740" s="122" t="s">
        <v>367</v>
      </c>
      <c r="F740" s="123" t="s">
        <v>863</v>
      </c>
      <c r="G740" s="123" t="s">
        <v>864</v>
      </c>
      <c r="H740" s="123" t="s">
        <v>1018</v>
      </c>
      <c r="I740" s="133" t="s">
        <v>98</v>
      </c>
      <c r="J740" s="134">
        <v>30</v>
      </c>
      <c r="K740" s="134">
        <v>70000</v>
      </c>
      <c r="L740" s="135">
        <v>2100000</v>
      </c>
      <c r="M740" s="120" t="s">
        <v>229</v>
      </c>
      <c r="N740" s="136">
        <v>210000</v>
      </c>
      <c r="O740" s="139"/>
      <c r="P740" s="132" t="s">
        <v>49</v>
      </c>
      <c r="Q740" s="141" t="s">
        <v>50</v>
      </c>
      <c r="R740" s="142">
        <f t="shared" si="11"/>
        <v>10</v>
      </c>
    </row>
    <row r="741" s="2" customFormat="1">
      <c r="A741" s="119">
        <f>MAX($A$19:A740)+1</f>
        <v>723</v>
      </c>
      <c r="B741" s="120" t="s">
        <v>41</v>
      </c>
      <c r="C741" s="121" t="s">
        <v>860</v>
      </c>
      <c r="D741" s="121" t="s">
        <v>996</v>
      </c>
      <c r="E741" s="122" t="s">
        <v>367</v>
      </c>
      <c r="F741" s="123" t="s">
        <v>863</v>
      </c>
      <c r="G741" s="123" t="s">
        <v>864</v>
      </c>
      <c r="H741" s="123" t="s">
        <v>1019</v>
      </c>
      <c r="I741" s="133" t="s">
        <v>98</v>
      </c>
      <c r="J741" s="134">
        <v>20</v>
      </c>
      <c r="K741" s="134">
        <v>190000</v>
      </c>
      <c r="L741" s="135">
        <v>3800000</v>
      </c>
      <c r="M741" s="120" t="s">
        <v>229</v>
      </c>
      <c r="N741" s="136">
        <v>380000</v>
      </c>
      <c r="O741" s="139"/>
      <c r="P741" s="132" t="s">
        <v>49</v>
      </c>
      <c r="Q741" s="141" t="s">
        <v>50</v>
      </c>
      <c r="R741" s="142">
        <f t="shared" si="11"/>
        <v>10</v>
      </c>
    </row>
    <row r="742" s="2" customFormat="1">
      <c r="A742" s="119">
        <f>MAX($A$19:A741)+1</f>
        <v>724</v>
      </c>
      <c r="B742" s="120" t="s">
        <v>41</v>
      </c>
      <c r="C742" s="121" t="s">
        <v>860</v>
      </c>
      <c r="D742" s="121" t="s">
        <v>996</v>
      </c>
      <c r="E742" s="122" t="s">
        <v>367</v>
      </c>
      <c r="F742" s="123" t="s">
        <v>863</v>
      </c>
      <c r="G742" s="123" t="s">
        <v>864</v>
      </c>
      <c r="H742" s="123" t="s">
        <v>1020</v>
      </c>
      <c r="I742" s="133" t="s">
        <v>98</v>
      </c>
      <c r="J742" s="134">
        <v>6</v>
      </c>
      <c r="K742" s="134">
        <v>560000</v>
      </c>
      <c r="L742" s="135">
        <v>3360000</v>
      </c>
      <c r="M742" s="120" t="s">
        <v>229</v>
      </c>
      <c r="N742" s="136">
        <v>336000</v>
      </c>
      <c r="O742" s="139"/>
      <c r="P742" s="132" t="s">
        <v>49</v>
      </c>
      <c r="Q742" s="141" t="s">
        <v>50</v>
      </c>
      <c r="R742" s="142">
        <f t="shared" si="11"/>
        <v>10</v>
      </c>
    </row>
    <row r="743" s="2" customFormat="1">
      <c r="A743" s="119">
        <f>MAX($A$19:A742)+1</f>
        <v>725</v>
      </c>
      <c r="B743" s="120" t="s">
        <v>41</v>
      </c>
      <c r="C743" s="121" t="s">
        <v>860</v>
      </c>
      <c r="D743" s="121" t="s">
        <v>996</v>
      </c>
      <c r="E743" s="122" t="s">
        <v>367</v>
      </c>
      <c r="F743" s="123" t="s">
        <v>863</v>
      </c>
      <c r="G743" s="123" t="s">
        <v>864</v>
      </c>
      <c r="H743" s="123" t="s">
        <v>1021</v>
      </c>
      <c r="I743" s="133" t="s">
        <v>98</v>
      </c>
      <c r="J743" s="134">
        <v>6</v>
      </c>
      <c r="K743" s="134">
        <v>550000</v>
      </c>
      <c r="L743" s="135">
        <v>3300000</v>
      </c>
      <c r="M743" s="120" t="s">
        <v>229</v>
      </c>
      <c r="N743" s="136">
        <v>330000</v>
      </c>
      <c r="O743" s="139"/>
      <c r="P743" s="132" t="s">
        <v>49</v>
      </c>
      <c r="Q743" s="141" t="s">
        <v>50</v>
      </c>
      <c r="R743" s="142">
        <f t="shared" si="11"/>
        <v>10</v>
      </c>
    </row>
    <row r="744" s="2" customFormat="1">
      <c r="A744" s="119">
        <f>MAX($A$19:A743)+1</f>
        <v>726</v>
      </c>
      <c r="B744" s="120" t="s">
        <v>41</v>
      </c>
      <c r="C744" s="121" t="s">
        <v>860</v>
      </c>
      <c r="D744" s="121" t="s">
        <v>996</v>
      </c>
      <c r="E744" s="122" t="s">
        <v>367</v>
      </c>
      <c r="F744" s="123" t="s">
        <v>863</v>
      </c>
      <c r="G744" s="123" t="s">
        <v>864</v>
      </c>
      <c r="H744" s="123" t="s">
        <v>1022</v>
      </c>
      <c r="I744" s="133" t="s">
        <v>98</v>
      </c>
      <c r="J744" s="134">
        <v>20</v>
      </c>
      <c r="K744" s="134">
        <v>6000</v>
      </c>
      <c r="L744" s="135">
        <v>120000</v>
      </c>
      <c r="M744" s="120" t="s">
        <v>229</v>
      </c>
      <c r="N744" s="136">
        <v>12000</v>
      </c>
      <c r="O744" s="139"/>
      <c r="P744" s="132" t="s">
        <v>49</v>
      </c>
      <c r="Q744" s="141" t="s">
        <v>50</v>
      </c>
      <c r="R744" s="142">
        <f t="shared" si="11"/>
        <v>10</v>
      </c>
    </row>
    <row r="745" s="2" customFormat="1">
      <c r="A745" s="119">
        <f>MAX($A$19:A744)+1</f>
        <v>727</v>
      </c>
      <c r="B745" s="120" t="s">
        <v>41</v>
      </c>
      <c r="C745" s="121" t="s">
        <v>860</v>
      </c>
      <c r="D745" s="121" t="s">
        <v>996</v>
      </c>
      <c r="E745" s="122" t="s">
        <v>367</v>
      </c>
      <c r="F745" s="123" t="s">
        <v>863</v>
      </c>
      <c r="G745" s="123" t="s">
        <v>864</v>
      </c>
      <c r="H745" s="123" t="s">
        <v>1023</v>
      </c>
      <c r="I745" s="133" t="s">
        <v>98</v>
      </c>
      <c r="J745" s="134">
        <v>5</v>
      </c>
      <c r="K745" s="134">
        <v>150000</v>
      </c>
      <c r="L745" s="135">
        <v>750000</v>
      </c>
      <c r="M745" s="120" t="s">
        <v>229</v>
      </c>
      <c r="N745" s="136">
        <v>75000</v>
      </c>
      <c r="O745" s="139"/>
      <c r="P745" s="132" t="s">
        <v>49</v>
      </c>
      <c r="Q745" s="141" t="s">
        <v>50</v>
      </c>
      <c r="R745" s="142">
        <f t="shared" si="11"/>
        <v>10</v>
      </c>
    </row>
    <row r="746" s="2" customFormat="1">
      <c r="A746" s="119">
        <f>MAX($A$19:A745)+1</f>
        <v>728</v>
      </c>
      <c r="B746" s="120" t="s">
        <v>41</v>
      </c>
      <c r="C746" s="121" t="s">
        <v>860</v>
      </c>
      <c r="D746" s="121" t="s">
        <v>996</v>
      </c>
      <c r="E746" s="122" t="s">
        <v>367</v>
      </c>
      <c r="F746" s="123" t="s">
        <v>863</v>
      </c>
      <c r="G746" s="123" t="s">
        <v>864</v>
      </c>
      <c r="H746" s="123" t="s">
        <v>1024</v>
      </c>
      <c r="I746" s="133" t="s">
        <v>98</v>
      </c>
      <c r="J746" s="134">
        <v>10</v>
      </c>
      <c r="K746" s="134">
        <v>140000</v>
      </c>
      <c r="L746" s="135">
        <v>1400000</v>
      </c>
      <c r="M746" s="120" t="s">
        <v>229</v>
      </c>
      <c r="N746" s="136">
        <v>140000</v>
      </c>
      <c r="O746" s="139"/>
      <c r="P746" s="132" t="s">
        <v>49</v>
      </c>
      <c r="Q746" s="141" t="s">
        <v>50</v>
      </c>
      <c r="R746" s="142">
        <f t="shared" si="11"/>
        <v>10</v>
      </c>
    </row>
    <row r="747" s="2" customFormat="1">
      <c r="A747" s="119">
        <f>MAX($A$19:A746)+1</f>
        <v>729</v>
      </c>
      <c r="B747" s="120" t="s">
        <v>41</v>
      </c>
      <c r="C747" s="121" t="s">
        <v>860</v>
      </c>
      <c r="D747" s="121" t="s">
        <v>996</v>
      </c>
      <c r="E747" s="122" t="s">
        <v>367</v>
      </c>
      <c r="F747" s="123" t="s">
        <v>863</v>
      </c>
      <c r="G747" s="123" t="s">
        <v>864</v>
      </c>
      <c r="H747" s="123" t="s">
        <v>1025</v>
      </c>
      <c r="I747" s="133" t="s">
        <v>98</v>
      </c>
      <c r="J747" s="134">
        <v>10</v>
      </c>
      <c r="K747" s="134">
        <v>10000</v>
      </c>
      <c r="L747" s="135">
        <v>100000</v>
      </c>
      <c r="M747" s="120" t="s">
        <v>229</v>
      </c>
      <c r="N747" s="136">
        <v>10000</v>
      </c>
      <c r="O747" s="139"/>
      <c r="P747" s="132" t="s">
        <v>49</v>
      </c>
      <c r="Q747" s="141" t="s">
        <v>50</v>
      </c>
      <c r="R747" s="142">
        <f t="shared" si="11"/>
        <v>10</v>
      </c>
    </row>
    <row r="748" s="2" customFormat="1">
      <c r="A748" s="119">
        <f>MAX($A$19:A747)+1</f>
        <v>730</v>
      </c>
      <c r="B748" s="120" t="s">
        <v>41</v>
      </c>
      <c r="C748" s="121" t="s">
        <v>860</v>
      </c>
      <c r="D748" s="121" t="s">
        <v>996</v>
      </c>
      <c r="E748" s="122" t="s">
        <v>367</v>
      </c>
      <c r="F748" s="123" t="s">
        <v>863</v>
      </c>
      <c r="G748" s="123" t="s">
        <v>864</v>
      </c>
      <c r="H748" s="123" t="s">
        <v>1026</v>
      </c>
      <c r="I748" s="133" t="s">
        <v>98</v>
      </c>
      <c r="J748" s="134">
        <v>5</v>
      </c>
      <c r="K748" s="134">
        <v>25000</v>
      </c>
      <c r="L748" s="135">
        <v>125000</v>
      </c>
      <c r="M748" s="120" t="s">
        <v>229</v>
      </c>
      <c r="N748" s="136">
        <v>12500</v>
      </c>
      <c r="O748" s="139"/>
      <c r="P748" s="132" t="s">
        <v>49</v>
      </c>
      <c r="Q748" s="141" t="s">
        <v>50</v>
      </c>
      <c r="R748" s="142">
        <f t="shared" si="11"/>
        <v>10</v>
      </c>
    </row>
    <row r="749" s="2" customFormat="1">
      <c r="A749" s="119">
        <f>MAX($A$19:A748)+1</f>
        <v>731</v>
      </c>
      <c r="B749" s="120" t="s">
        <v>41</v>
      </c>
      <c r="C749" s="121" t="s">
        <v>860</v>
      </c>
      <c r="D749" s="121" t="s">
        <v>996</v>
      </c>
      <c r="E749" s="122" t="s">
        <v>367</v>
      </c>
      <c r="F749" s="123" t="s">
        <v>863</v>
      </c>
      <c r="G749" s="123" t="s">
        <v>864</v>
      </c>
      <c r="H749" s="123" t="s">
        <v>1027</v>
      </c>
      <c r="I749" s="133" t="s">
        <v>100</v>
      </c>
      <c r="J749" s="134">
        <v>30</v>
      </c>
      <c r="K749" s="134">
        <v>5000</v>
      </c>
      <c r="L749" s="135">
        <v>150000</v>
      </c>
      <c r="M749" s="120" t="s">
        <v>229</v>
      </c>
      <c r="N749" s="136">
        <v>15000</v>
      </c>
      <c r="O749" s="139"/>
      <c r="P749" s="132" t="s">
        <v>49</v>
      </c>
      <c r="Q749" s="141" t="s">
        <v>50</v>
      </c>
      <c r="R749" s="142">
        <f t="shared" si="11"/>
        <v>10</v>
      </c>
    </row>
    <row r="750" s="2" customFormat="1">
      <c r="A750" s="119">
        <f>MAX($A$19:A749)+1</f>
        <v>732</v>
      </c>
      <c r="B750" s="120" t="s">
        <v>41</v>
      </c>
      <c r="C750" s="121" t="s">
        <v>860</v>
      </c>
      <c r="D750" s="121" t="s">
        <v>996</v>
      </c>
      <c r="E750" s="122" t="s">
        <v>367</v>
      </c>
      <c r="F750" s="123" t="s">
        <v>863</v>
      </c>
      <c r="G750" s="123" t="s">
        <v>864</v>
      </c>
      <c r="H750" s="123" t="s">
        <v>1028</v>
      </c>
      <c r="I750" s="133" t="s">
        <v>100</v>
      </c>
      <c r="J750" s="134">
        <v>20</v>
      </c>
      <c r="K750" s="134">
        <v>4000</v>
      </c>
      <c r="L750" s="135">
        <v>80000</v>
      </c>
      <c r="M750" s="120" t="s">
        <v>229</v>
      </c>
      <c r="N750" s="136">
        <v>8000</v>
      </c>
      <c r="O750" s="139"/>
      <c r="P750" s="132" t="s">
        <v>49</v>
      </c>
      <c r="Q750" s="141" t="s">
        <v>50</v>
      </c>
      <c r="R750" s="142">
        <f t="shared" si="11"/>
        <v>10</v>
      </c>
    </row>
    <row r="751" s="2" customFormat="1">
      <c r="A751" s="119">
        <f>MAX($A$19:A750)+1</f>
        <v>733</v>
      </c>
      <c r="B751" s="120" t="s">
        <v>41</v>
      </c>
      <c r="C751" s="121" t="s">
        <v>860</v>
      </c>
      <c r="D751" s="121" t="s">
        <v>996</v>
      </c>
      <c r="E751" s="122" t="s">
        <v>367</v>
      </c>
      <c r="F751" s="123" t="s">
        <v>863</v>
      </c>
      <c r="G751" s="123" t="s">
        <v>864</v>
      </c>
      <c r="H751" s="123" t="s">
        <v>1029</v>
      </c>
      <c r="I751" s="133" t="s">
        <v>98</v>
      </c>
      <c r="J751" s="134">
        <v>10</v>
      </c>
      <c r="K751" s="134">
        <v>25000</v>
      </c>
      <c r="L751" s="135">
        <v>250000</v>
      </c>
      <c r="M751" s="120" t="s">
        <v>229</v>
      </c>
      <c r="N751" s="136">
        <v>25000</v>
      </c>
      <c r="O751" s="139"/>
      <c r="P751" s="132" t="s">
        <v>49</v>
      </c>
      <c r="Q751" s="141" t="s">
        <v>50</v>
      </c>
      <c r="R751" s="142">
        <f t="shared" si="11"/>
        <v>10</v>
      </c>
    </row>
    <row r="752" s="2" customFormat="1">
      <c r="A752" s="119">
        <f>MAX($A$19:A751)+1</f>
        <v>734</v>
      </c>
      <c r="B752" s="120" t="s">
        <v>41</v>
      </c>
      <c r="C752" s="121" t="s">
        <v>860</v>
      </c>
      <c r="D752" s="121" t="s">
        <v>996</v>
      </c>
      <c r="E752" s="122" t="s">
        <v>367</v>
      </c>
      <c r="F752" s="123" t="s">
        <v>863</v>
      </c>
      <c r="G752" s="123" t="s">
        <v>864</v>
      </c>
      <c r="H752" s="123" t="s">
        <v>1030</v>
      </c>
      <c r="I752" s="133" t="s">
        <v>98</v>
      </c>
      <c r="J752" s="134">
        <v>50</v>
      </c>
      <c r="K752" s="134">
        <v>3000</v>
      </c>
      <c r="L752" s="135">
        <v>150000</v>
      </c>
      <c r="M752" s="120" t="s">
        <v>229</v>
      </c>
      <c r="N752" s="136">
        <v>15000</v>
      </c>
      <c r="O752" s="139"/>
      <c r="P752" s="132" t="s">
        <v>49</v>
      </c>
      <c r="Q752" s="141" t="s">
        <v>50</v>
      </c>
      <c r="R752" s="142">
        <f t="shared" si="11"/>
        <v>10</v>
      </c>
    </row>
    <row r="753" s="2" customFormat="1">
      <c r="A753" s="119">
        <f>MAX($A$19:A752)+1</f>
        <v>735</v>
      </c>
      <c r="B753" s="120" t="s">
        <v>41</v>
      </c>
      <c r="C753" s="121" t="s">
        <v>860</v>
      </c>
      <c r="D753" s="121" t="s">
        <v>996</v>
      </c>
      <c r="E753" s="122" t="s">
        <v>367</v>
      </c>
      <c r="F753" s="123" t="s">
        <v>863</v>
      </c>
      <c r="G753" s="123" t="s">
        <v>864</v>
      </c>
      <c r="H753" s="123" t="s">
        <v>1031</v>
      </c>
      <c r="I753" s="133" t="s">
        <v>100</v>
      </c>
      <c r="J753" s="134">
        <v>2</v>
      </c>
      <c r="K753" s="134">
        <v>250000</v>
      </c>
      <c r="L753" s="135">
        <v>500000</v>
      </c>
      <c r="M753" s="120" t="s">
        <v>229</v>
      </c>
      <c r="N753" s="136">
        <v>50000</v>
      </c>
      <c r="O753" s="139"/>
      <c r="P753" s="132" t="s">
        <v>49</v>
      </c>
      <c r="Q753" s="141" t="s">
        <v>50</v>
      </c>
      <c r="R753" s="142">
        <f t="shared" si="11"/>
        <v>10</v>
      </c>
    </row>
    <row r="754" s="2" customFormat="1">
      <c r="A754" s="119">
        <f>MAX($A$19:A753)+1</f>
        <v>736</v>
      </c>
      <c r="B754" s="120" t="s">
        <v>41</v>
      </c>
      <c r="C754" s="121" t="s">
        <v>860</v>
      </c>
      <c r="D754" s="121" t="s">
        <v>996</v>
      </c>
      <c r="E754" s="122" t="s">
        <v>367</v>
      </c>
      <c r="F754" s="123" t="s">
        <v>863</v>
      </c>
      <c r="G754" s="123" t="s">
        <v>864</v>
      </c>
      <c r="H754" s="123" t="s">
        <v>1032</v>
      </c>
      <c r="I754" s="133" t="s">
        <v>288</v>
      </c>
      <c r="J754" s="134">
        <v>12.3</v>
      </c>
      <c r="K754" s="134">
        <v>320000</v>
      </c>
      <c r="L754" s="135">
        <v>3936000</v>
      </c>
      <c r="M754" s="120" t="s">
        <v>229</v>
      </c>
      <c r="N754" s="136">
        <v>393600</v>
      </c>
      <c r="O754" s="139"/>
      <c r="P754" s="132" t="s">
        <v>49</v>
      </c>
      <c r="Q754" s="141" t="s">
        <v>50</v>
      </c>
      <c r="R754" s="142">
        <f t="shared" si="11"/>
        <v>10</v>
      </c>
    </row>
    <row r="755" s="2" customFormat="1">
      <c r="A755" s="119">
        <f>MAX($A$19:A754)+1</f>
        <v>737</v>
      </c>
      <c r="B755" s="120" t="s">
        <v>41</v>
      </c>
      <c r="C755" s="121" t="s">
        <v>860</v>
      </c>
      <c r="D755" s="121" t="s">
        <v>996</v>
      </c>
      <c r="E755" s="122" t="s">
        <v>367</v>
      </c>
      <c r="F755" s="123" t="s">
        <v>863</v>
      </c>
      <c r="G755" s="123" t="s">
        <v>864</v>
      </c>
      <c r="H755" s="123" t="s">
        <v>1033</v>
      </c>
      <c r="I755" s="133" t="s">
        <v>288</v>
      </c>
      <c r="J755" s="134">
        <v>10</v>
      </c>
      <c r="K755" s="134">
        <v>320000</v>
      </c>
      <c r="L755" s="135">
        <v>3200000</v>
      </c>
      <c r="M755" s="120" t="s">
        <v>229</v>
      </c>
      <c r="N755" s="136">
        <v>320000</v>
      </c>
      <c r="O755" s="139"/>
      <c r="P755" s="132" t="s">
        <v>49</v>
      </c>
      <c r="Q755" s="141" t="s">
        <v>50</v>
      </c>
      <c r="R755" s="142">
        <f t="shared" si="11"/>
        <v>10</v>
      </c>
    </row>
    <row r="756" s="2" customFormat="1">
      <c r="A756" s="119">
        <f>MAX($A$19:A755)+1</f>
        <v>738</v>
      </c>
      <c r="B756" s="120" t="s">
        <v>41</v>
      </c>
      <c r="C756" s="121" t="s">
        <v>860</v>
      </c>
      <c r="D756" s="121" t="s">
        <v>996</v>
      </c>
      <c r="E756" s="122" t="s">
        <v>367</v>
      </c>
      <c r="F756" s="123" t="s">
        <v>863</v>
      </c>
      <c r="G756" s="123" t="s">
        <v>864</v>
      </c>
      <c r="H756" s="123" t="s">
        <v>1034</v>
      </c>
      <c r="I756" s="133" t="s">
        <v>1035</v>
      </c>
      <c r="J756" s="134">
        <v>50</v>
      </c>
      <c r="K756" s="134">
        <v>20000</v>
      </c>
      <c r="L756" s="135">
        <v>1000000</v>
      </c>
      <c r="M756" s="120" t="s">
        <v>229</v>
      </c>
      <c r="N756" s="136">
        <v>100000</v>
      </c>
      <c r="O756" s="139"/>
      <c r="P756" s="132" t="s">
        <v>49</v>
      </c>
      <c r="Q756" s="141" t="s">
        <v>50</v>
      </c>
      <c r="R756" s="142">
        <f t="shared" si="11"/>
        <v>10</v>
      </c>
    </row>
    <row r="757" s="2" customFormat="1">
      <c r="A757" s="119">
        <f>MAX($A$19:A756)+1</f>
        <v>739</v>
      </c>
      <c r="B757" s="120" t="s">
        <v>41</v>
      </c>
      <c r="C757" s="121" t="s">
        <v>860</v>
      </c>
      <c r="D757" s="121" t="s">
        <v>996</v>
      </c>
      <c r="E757" s="122" t="s">
        <v>367</v>
      </c>
      <c r="F757" s="123" t="s">
        <v>863</v>
      </c>
      <c r="G757" s="123" t="s">
        <v>864</v>
      </c>
      <c r="H757" s="123" t="s">
        <v>1036</v>
      </c>
      <c r="I757" s="133" t="s">
        <v>100</v>
      </c>
      <c r="J757" s="134">
        <v>1</v>
      </c>
      <c r="K757" s="134">
        <v>230000</v>
      </c>
      <c r="L757" s="135">
        <v>230000</v>
      </c>
      <c r="M757" s="120" t="s">
        <v>229</v>
      </c>
      <c r="N757" s="136">
        <v>23000</v>
      </c>
      <c r="O757" s="139"/>
      <c r="P757" s="132" t="s">
        <v>49</v>
      </c>
      <c r="Q757" s="141" t="s">
        <v>50</v>
      </c>
      <c r="R757" s="142">
        <f t="shared" si="11"/>
        <v>10</v>
      </c>
    </row>
    <row r="758" s="2" customFormat="1">
      <c r="A758" s="119">
        <f>MAX($A$19:A757)+1</f>
        <v>740</v>
      </c>
      <c r="B758" s="120" t="s">
        <v>41</v>
      </c>
      <c r="C758" s="121" t="s">
        <v>860</v>
      </c>
      <c r="D758" s="121" t="s">
        <v>996</v>
      </c>
      <c r="E758" s="122" t="s">
        <v>367</v>
      </c>
      <c r="F758" s="123" t="s">
        <v>863</v>
      </c>
      <c r="G758" s="123" t="s">
        <v>864</v>
      </c>
      <c r="H758" s="123" t="s">
        <v>1037</v>
      </c>
      <c r="I758" s="133" t="s">
        <v>100</v>
      </c>
      <c r="J758" s="134">
        <v>4</v>
      </c>
      <c r="K758" s="134">
        <v>160000</v>
      </c>
      <c r="L758" s="135">
        <v>640000</v>
      </c>
      <c r="M758" s="120" t="s">
        <v>229</v>
      </c>
      <c r="N758" s="136">
        <v>64000</v>
      </c>
      <c r="O758" s="139"/>
      <c r="P758" s="132" t="s">
        <v>49</v>
      </c>
      <c r="Q758" s="141" t="s">
        <v>50</v>
      </c>
      <c r="R758" s="142">
        <f t="shared" si="11"/>
        <v>10</v>
      </c>
    </row>
    <row r="759" s="2" customFormat="1">
      <c r="A759" s="119">
        <f>MAX($A$19:A758)+1</f>
        <v>741</v>
      </c>
      <c r="B759" s="120" t="s">
        <v>41</v>
      </c>
      <c r="C759" s="121" t="s">
        <v>860</v>
      </c>
      <c r="D759" s="121" t="s">
        <v>996</v>
      </c>
      <c r="E759" s="122" t="s">
        <v>367</v>
      </c>
      <c r="F759" s="123" t="s">
        <v>863</v>
      </c>
      <c r="G759" s="123" t="s">
        <v>864</v>
      </c>
      <c r="H759" s="123" t="s">
        <v>1038</v>
      </c>
      <c r="I759" s="133" t="s">
        <v>100</v>
      </c>
      <c r="J759" s="134">
        <v>20</v>
      </c>
      <c r="K759" s="134">
        <v>70000</v>
      </c>
      <c r="L759" s="135">
        <v>1400000</v>
      </c>
      <c r="M759" s="120" t="s">
        <v>229</v>
      </c>
      <c r="N759" s="136">
        <v>140000</v>
      </c>
      <c r="O759" s="139"/>
      <c r="P759" s="132" t="s">
        <v>49</v>
      </c>
      <c r="Q759" s="141" t="s">
        <v>50</v>
      </c>
      <c r="R759" s="142">
        <f t="shared" si="11"/>
        <v>10</v>
      </c>
    </row>
    <row r="760" s="2" customFormat="1">
      <c r="A760" s="119">
        <f>MAX($A$19:A759)+1</f>
        <v>742</v>
      </c>
      <c r="B760" s="120" t="s">
        <v>41</v>
      </c>
      <c r="C760" s="121" t="s">
        <v>860</v>
      </c>
      <c r="D760" s="121" t="s">
        <v>996</v>
      </c>
      <c r="E760" s="122" t="s">
        <v>367</v>
      </c>
      <c r="F760" s="123" t="s">
        <v>863</v>
      </c>
      <c r="G760" s="123" t="s">
        <v>864</v>
      </c>
      <c r="H760" s="123" t="s">
        <v>1039</v>
      </c>
      <c r="I760" s="133" t="s">
        <v>100</v>
      </c>
      <c r="J760" s="134">
        <v>80</v>
      </c>
      <c r="K760" s="134">
        <v>800</v>
      </c>
      <c r="L760" s="135">
        <v>64000</v>
      </c>
      <c r="M760" s="120" t="s">
        <v>229</v>
      </c>
      <c r="N760" s="136">
        <v>6400</v>
      </c>
      <c r="O760" s="139"/>
      <c r="P760" s="132" t="s">
        <v>49</v>
      </c>
      <c r="Q760" s="141" t="s">
        <v>50</v>
      </c>
      <c r="R760" s="142">
        <f t="shared" si="11"/>
        <v>10</v>
      </c>
    </row>
    <row r="761" s="2" customFormat="1">
      <c r="A761" s="119">
        <f>MAX($A$19:A760)+1</f>
        <v>743</v>
      </c>
      <c r="B761" s="120" t="s">
        <v>41</v>
      </c>
      <c r="C761" s="121" t="s">
        <v>860</v>
      </c>
      <c r="D761" s="121" t="s">
        <v>996</v>
      </c>
      <c r="E761" s="122" t="s">
        <v>367</v>
      </c>
      <c r="F761" s="123" t="s">
        <v>863</v>
      </c>
      <c r="G761" s="123" t="s">
        <v>864</v>
      </c>
      <c r="H761" s="123" t="s">
        <v>1040</v>
      </c>
      <c r="I761" s="133" t="s">
        <v>98</v>
      </c>
      <c r="J761" s="134">
        <v>600</v>
      </c>
      <c r="K761" s="134">
        <v>700</v>
      </c>
      <c r="L761" s="135">
        <v>420000</v>
      </c>
      <c r="M761" s="120" t="s">
        <v>229</v>
      </c>
      <c r="N761" s="136">
        <v>42000</v>
      </c>
      <c r="O761" s="139"/>
      <c r="P761" s="132" t="s">
        <v>49</v>
      </c>
      <c r="Q761" s="141" t="s">
        <v>50</v>
      </c>
      <c r="R761" s="142">
        <f t="shared" si="11"/>
        <v>10</v>
      </c>
    </row>
    <row r="762" s="2" customFormat="1">
      <c r="A762" s="119">
        <f>MAX($A$19:A761)+1</f>
        <v>744</v>
      </c>
      <c r="B762" s="120" t="s">
        <v>41</v>
      </c>
      <c r="C762" s="121" t="s">
        <v>860</v>
      </c>
      <c r="D762" s="121" t="s">
        <v>996</v>
      </c>
      <c r="E762" s="122" t="s">
        <v>367</v>
      </c>
      <c r="F762" s="123" t="s">
        <v>863</v>
      </c>
      <c r="G762" s="123" t="s">
        <v>864</v>
      </c>
      <c r="H762" s="123" t="s">
        <v>1041</v>
      </c>
      <c r="I762" s="133" t="s">
        <v>98</v>
      </c>
      <c r="J762" s="134">
        <v>10</v>
      </c>
      <c r="K762" s="134">
        <v>85000</v>
      </c>
      <c r="L762" s="135">
        <v>850000</v>
      </c>
      <c r="M762" s="120" t="s">
        <v>229</v>
      </c>
      <c r="N762" s="136">
        <v>85000</v>
      </c>
      <c r="O762" s="139"/>
      <c r="P762" s="132" t="s">
        <v>49</v>
      </c>
      <c r="Q762" s="141" t="s">
        <v>50</v>
      </c>
      <c r="R762" s="142">
        <f t="shared" si="11"/>
        <v>10</v>
      </c>
    </row>
    <row r="763" s="2" customFormat="1">
      <c r="A763" s="119">
        <f>MAX($A$19:A762)+1</f>
        <v>745</v>
      </c>
      <c r="B763" s="120" t="s">
        <v>41</v>
      </c>
      <c r="C763" s="121" t="s">
        <v>860</v>
      </c>
      <c r="D763" s="121" t="s">
        <v>996</v>
      </c>
      <c r="E763" s="122" t="s">
        <v>367</v>
      </c>
      <c r="F763" s="123" t="s">
        <v>863</v>
      </c>
      <c r="G763" s="123" t="s">
        <v>864</v>
      </c>
      <c r="H763" s="123" t="s">
        <v>1042</v>
      </c>
      <c r="I763" s="133" t="s">
        <v>98</v>
      </c>
      <c r="J763" s="134">
        <v>10</v>
      </c>
      <c r="K763" s="134">
        <v>120000</v>
      </c>
      <c r="L763" s="135">
        <v>1200000</v>
      </c>
      <c r="M763" s="120" t="s">
        <v>229</v>
      </c>
      <c r="N763" s="136">
        <v>120000</v>
      </c>
      <c r="O763" s="139"/>
      <c r="P763" s="132" t="s">
        <v>49</v>
      </c>
      <c r="Q763" s="141" t="s">
        <v>50</v>
      </c>
      <c r="R763" s="142">
        <f t="shared" si="11"/>
        <v>10</v>
      </c>
    </row>
    <row r="764" s="2" customFormat="1">
      <c r="A764" s="119">
        <f>MAX($A$19:A763)+1</f>
        <v>746</v>
      </c>
      <c r="B764" s="120" t="s">
        <v>41</v>
      </c>
      <c r="C764" s="121" t="s">
        <v>860</v>
      </c>
      <c r="D764" s="121" t="s">
        <v>996</v>
      </c>
      <c r="E764" s="122" t="s">
        <v>367</v>
      </c>
      <c r="F764" s="123" t="s">
        <v>863</v>
      </c>
      <c r="G764" s="123" t="s">
        <v>864</v>
      </c>
      <c r="H764" s="123" t="s">
        <v>1043</v>
      </c>
      <c r="I764" s="133" t="s">
        <v>98</v>
      </c>
      <c r="J764" s="134">
        <v>10</v>
      </c>
      <c r="K764" s="134">
        <v>130000</v>
      </c>
      <c r="L764" s="135">
        <v>1300000</v>
      </c>
      <c r="M764" s="120" t="s">
        <v>229</v>
      </c>
      <c r="N764" s="136">
        <v>130000</v>
      </c>
      <c r="O764" s="139"/>
      <c r="P764" s="132" t="s">
        <v>49</v>
      </c>
      <c r="Q764" s="141" t="s">
        <v>50</v>
      </c>
      <c r="R764" s="142">
        <f t="shared" si="11"/>
        <v>10</v>
      </c>
    </row>
    <row r="765" s="2" customFormat="1">
      <c r="A765" s="119">
        <f>MAX($A$19:A764)+1</f>
        <v>747</v>
      </c>
      <c r="B765" s="120" t="s">
        <v>41</v>
      </c>
      <c r="C765" s="121" t="s">
        <v>860</v>
      </c>
      <c r="D765" s="121" t="s">
        <v>996</v>
      </c>
      <c r="E765" s="122" t="s">
        <v>367</v>
      </c>
      <c r="F765" s="123" t="s">
        <v>863</v>
      </c>
      <c r="G765" s="123" t="s">
        <v>864</v>
      </c>
      <c r="H765" s="123" t="s">
        <v>1044</v>
      </c>
      <c r="I765" s="133" t="s">
        <v>98</v>
      </c>
      <c r="J765" s="134">
        <v>10</v>
      </c>
      <c r="K765" s="134">
        <v>140000</v>
      </c>
      <c r="L765" s="135">
        <v>1400000</v>
      </c>
      <c r="M765" s="120" t="s">
        <v>229</v>
      </c>
      <c r="N765" s="136">
        <v>140000</v>
      </c>
      <c r="O765" s="139"/>
      <c r="P765" s="132" t="s">
        <v>49</v>
      </c>
      <c r="Q765" s="141" t="s">
        <v>50</v>
      </c>
      <c r="R765" s="142">
        <f t="shared" si="11"/>
        <v>10</v>
      </c>
    </row>
    <row r="766" s="2" customFormat="1">
      <c r="A766" s="119">
        <f>MAX($A$19:A765)+1</f>
        <v>748</v>
      </c>
      <c r="B766" s="120" t="s">
        <v>41</v>
      </c>
      <c r="C766" s="121" t="s">
        <v>860</v>
      </c>
      <c r="D766" s="121" t="s">
        <v>996</v>
      </c>
      <c r="E766" s="122" t="s">
        <v>367</v>
      </c>
      <c r="F766" s="123" t="s">
        <v>863</v>
      </c>
      <c r="G766" s="123" t="s">
        <v>864</v>
      </c>
      <c r="H766" s="123" t="s">
        <v>1045</v>
      </c>
      <c r="I766" s="133" t="s">
        <v>98</v>
      </c>
      <c r="J766" s="134">
        <v>10</v>
      </c>
      <c r="K766" s="134">
        <v>160000</v>
      </c>
      <c r="L766" s="135">
        <v>1600000</v>
      </c>
      <c r="M766" s="120" t="s">
        <v>229</v>
      </c>
      <c r="N766" s="136">
        <v>160000</v>
      </c>
      <c r="O766" s="139"/>
      <c r="P766" s="132" t="s">
        <v>49</v>
      </c>
      <c r="Q766" s="141" t="s">
        <v>50</v>
      </c>
      <c r="R766" s="142">
        <f t="shared" si="11"/>
        <v>10</v>
      </c>
    </row>
    <row r="767" s="2" customFormat="1">
      <c r="A767" s="119">
        <f>MAX($A$19:A766)+1</f>
        <v>749</v>
      </c>
      <c r="B767" s="120" t="s">
        <v>41</v>
      </c>
      <c r="C767" s="121" t="s">
        <v>860</v>
      </c>
      <c r="D767" s="121" t="s">
        <v>996</v>
      </c>
      <c r="E767" s="122" t="s">
        <v>367</v>
      </c>
      <c r="F767" s="123" t="s">
        <v>863</v>
      </c>
      <c r="G767" s="123" t="s">
        <v>864</v>
      </c>
      <c r="H767" s="123" t="s">
        <v>1046</v>
      </c>
      <c r="I767" s="133" t="s">
        <v>98</v>
      </c>
      <c r="J767" s="134">
        <v>10</v>
      </c>
      <c r="K767" s="134">
        <v>180000</v>
      </c>
      <c r="L767" s="135">
        <v>1800000</v>
      </c>
      <c r="M767" s="120" t="s">
        <v>229</v>
      </c>
      <c r="N767" s="136">
        <v>180000</v>
      </c>
      <c r="O767" s="139"/>
      <c r="P767" s="132" t="s">
        <v>49</v>
      </c>
      <c r="Q767" s="141" t="s">
        <v>50</v>
      </c>
      <c r="R767" s="142">
        <f t="shared" si="11"/>
        <v>10</v>
      </c>
    </row>
    <row r="768" s="2" customFormat="1">
      <c r="A768" s="119">
        <f>MAX($A$19:A767)+1</f>
        <v>750</v>
      </c>
      <c r="B768" s="120" t="s">
        <v>41</v>
      </c>
      <c r="C768" s="121" t="s">
        <v>860</v>
      </c>
      <c r="D768" s="121" t="s">
        <v>996</v>
      </c>
      <c r="E768" s="122" t="s">
        <v>367</v>
      </c>
      <c r="F768" s="123" t="s">
        <v>863</v>
      </c>
      <c r="G768" s="123" t="s">
        <v>864</v>
      </c>
      <c r="H768" s="123" t="s">
        <v>1047</v>
      </c>
      <c r="I768" s="133" t="s">
        <v>98</v>
      </c>
      <c r="J768" s="134">
        <v>10</v>
      </c>
      <c r="K768" s="134">
        <v>190000</v>
      </c>
      <c r="L768" s="135">
        <v>1900000</v>
      </c>
      <c r="M768" s="120" t="s">
        <v>229</v>
      </c>
      <c r="N768" s="136">
        <v>190000</v>
      </c>
      <c r="O768" s="139"/>
      <c r="P768" s="132" t="s">
        <v>49</v>
      </c>
      <c r="Q768" s="141" t="s">
        <v>50</v>
      </c>
      <c r="R768" s="142">
        <f t="shared" si="11"/>
        <v>10</v>
      </c>
    </row>
    <row r="769" s="2" customFormat="1">
      <c r="A769" s="119">
        <f>MAX($A$19:A768)+1</f>
        <v>751</v>
      </c>
      <c r="B769" s="120" t="s">
        <v>41</v>
      </c>
      <c r="C769" s="121" t="s">
        <v>860</v>
      </c>
      <c r="D769" s="121" t="s">
        <v>996</v>
      </c>
      <c r="E769" s="122" t="s">
        <v>367</v>
      </c>
      <c r="F769" s="123" t="s">
        <v>863</v>
      </c>
      <c r="G769" s="123" t="s">
        <v>864</v>
      </c>
      <c r="H769" s="123" t="s">
        <v>1048</v>
      </c>
      <c r="I769" s="133" t="s">
        <v>98</v>
      </c>
      <c r="J769" s="134">
        <v>10</v>
      </c>
      <c r="K769" s="134">
        <v>250000</v>
      </c>
      <c r="L769" s="135">
        <v>2500000</v>
      </c>
      <c r="M769" s="120" t="s">
        <v>229</v>
      </c>
      <c r="N769" s="136">
        <v>250000</v>
      </c>
      <c r="O769" s="139"/>
      <c r="P769" s="132" t="s">
        <v>49</v>
      </c>
      <c r="Q769" s="141" t="s">
        <v>50</v>
      </c>
      <c r="R769" s="142">
        <f t="shared" si="11"/>
        <v>10</v>
      </c>
    </row>
    <row r="770" s="2" customFormat="1">
      <c r="A770" s="119">
        <f>MAX($A$19:A769)+1</f>
        <v>752</v>
      </c>
      <c r="B770" s="120" t="s">
        <v>41</v>
      </c>
      <c r="C770" s="121" t="s">
        <v>860</v>
      </c>
      <c r="D770" s="121" t="s">
        <v>996</v>
      </c>
      <c r="E770" s="122" t="s">
        <v>367</v>
      </c>
      <c r="F770" s="123" t="s">
        <v>863</v>
      </c>
      <c r="G770" s="123" t="s">
        <v>864</v>
      </c>
      <c r="H770" s="123" t="s">
        <v>1049</v>
      </c>
      <c r="I770" s="133" t="s">
        <v>98</v>
      </c>
      <c r="J770" s="134">
        <v>5</v>
      </c>
      <c r="K770" s="134">
        <v>400000</v>
      </c>
      <c r="L770" s="135">
        <v>2000000</v>
      </c>
      <c r="M770" s="120" t="s">
        <v>229</v>
      </c>
      <c r="N770" s="136">
        <v>200000</v>
      </c>
      <c r="O770" s="139"/>
      <c r="P770" s="132" t="s">
        <v>49</v>
      </c>
      <c r="Q770" s="141" t="s">
        <v>50</v>
      </c>
      <c r="R770" s="142">
        <f t="shared" si="11"/>
        <v>10</v>
      </c>
    </row>
    <row r="771" s="2" customFormat="1">
      <c r="A771" s="119">
        <f>MAX($A$19:A770)+1</f>
        <v>753</v>
      </c>
      <c r="B771" s="120" t="s">
        <v>41</v>
      </c>
      <c r="C771" s="121" t="s">
        <v>860</v>
      </c>
      <c r="D771" s="121" t="s">
        <v>996</v>
      </c>
      <c r="E771" s="122" t="s">
        <v>367</v>
      </c>
      <c r="F771" s="123" t="s">
        <v>863</v>
      </c>
      <c r="G771" s="123" t="s">
        <v>864</v>
      </c>
      <c r="H771" s="123" t="s">
        <v>1050</v>
      </c>
      <c r="I771" s="133" t="s">
        <v>98</v>
      </c>
      <c r="J771" s="134">
        <v>2</v>
      </c>
      <c r="K771" s="134">
        <v>50000</v>
      </c>
      <c r="L771" s="135">
        <v>100000</v>
      </c>
      <c r="M771" s="120" t="s">
        <v>229</v>
      </c>
      <c r="N771" s="136">
        <v>10000</v>
      </c>
      <c r="O771" s="139"/>
      <c r="P771" s="132" t="s">
        <v>49</v>
      </c>
      <c r="Q771" s="141" t="s">
        <v>50</v>
      </c>
      <c r="R771" s="142">
        <f t="shared" si="11"/>
        <v>10</v>
      </c>
    </row>
    <row r="772" s="2" customFormat="1">
      <c r="A772" s="119">
        <f>MAX($A$19:A771)+1</f>
        <v>754</v>
      </c>
      <c r="B772" s="120" t="s">
        <v>41</v>
      </c>
      <c r="C772" s="121" t="s">
        <v>860</v>
      </c>
      <c r="D772" s="121" t="s">
        <v>996</v>
      </c>
      <c r="E772" s="122" t="s">
        <v>367</v>
      </c>
      <c r="F772" s="123" t="s">
        <v>863</v>
      </c>
      <c r="G772" s="123" t="s">
        <v>864</v>
      </c>
      <c r="H772" s="123" t="s">
        <v>1051</v>
      </c>
      <c r="I772" s="133" t="s">
        <v>98</v>
      </c>
      <c r="J772" s="134">
        <v>1</v>
      </c>
      <c r="K772" s="134">
        <v>1300000</v>
      </c>
      <c r="L772" s="135">
        <v>1300000</v>
      </c>
      <c r="M772" s="120" t="s">
        <v>229</v>
      </c>
      <c r="N772" s="136">
        <v>130000</v>
      </c>
      <c r="O772" s="139"/>
      <c r="P772" s="132" t="s">
        <v>49</v>
      </c>
      <c r="Q772" s="141" t="s">
        <v>50</v>
      </c>
      <c r="R772" s="142">
        <f t="shared" si="11"/>
        <v>10</v>
      </c>
    </row>
    <row r="773" s="2" customFormat="1">
      <c r="A773" s="119">
        <f>MAX($A$19:A772)+1</f>
        <v>755</v>
      </c>
      <c r="B773" s="120" t="s">
        <v>41</v>
      </c>
      <c r="C773" s="121" t="s">
        <v>860</v>
      </c>
      <c r="D773" s="121" t="s">
        <v>996</v>
      </c>
      <c r="E773" s="122" t="s">
        <v>367</v>
      </c>
      <c r="F773" s="123" t="s">
        <v>863</v>
      </c>
      <c r="G773" s="123" t="s">
        <v>864</v>
      </c>
      <c r="H773" s="123" t="s">
        <v>1052</v>
      </c>
      <c r="I773" s="133" t="s">
        <v>98</v>
      </c>
      <c r="J773" s="134">
        <v>1</v>
      </c>
      <c r="K773" s="134">
        <v>1600000</v>
      </c>
      <c r="L773" s="135">
        <v>1600000</v>
      </c>
      <c r="M773" s="120" t="s">
        <v>229</v>
      </c>
      <c r="N773" s="136">
        <v>160000</v>
      </c>
      <c r="O773" s="139"/>
      <c r="P773" s="132" t="s">
        <v>49</v>
      </c>
      <c r="Q773" s="141" t="s">
        <v>50</v>
      </c>
      <c r="R773" s="142">
        <f t="shared" si="11"/>
        <v>10</v>
      </c>
    </row>
    <row r="774" s="2" customFormat="1">
      <c r="A774" s="119">
        <f>MAX($A$19:A773)+1</f>
        <v>756</v>
      </c>
      <c r="B774" s="120" t="s">
        <v>41</v>
      </c>
      <c r="C774" s="121" t="s">
        <v>860</v>
      </c>
      <c r="D774" s="121" t="s">
        <v>996</v>
      </c>
      <c r="E774" s="122" t="s">
        <v>367</v>
      </c>
      <c r="F774" s="123" t="s">
        <v>863</v>
      </c>
      <c r="G774" s="123" t="s">
        <v>864</v>
      </c>
      <c r="H774" s="123" t="s">
        <v>1053</v>
      </c>
      <c r="I774" s="133" t="s">
        <v>288</v>
      </c>
      <c r="J774" s="134">
        <v>1</v>
      </c>
      <c r="K774" s="134">
        <v>40000</v>
      </c>
      <c r="L774" s="135">
        <v>40000</v>
      </c>
      <c r="M774" s="120" t="s">
        <v>229</v>
      </c>
      <c r="N774" s="136">
        <v>4000</v>
      </c>
      <c r="O774" s="139"/>
      <c r="P774" s="132" t="s">
        <v>49</v>
      </c>
      <c r="Q774" s="141" t="s">
        <v>50</v>
      </c>
      <c r="R774" s="142">
        <f t="shared" si="11"/>
        <v>10</v>
      </c>
    </row>
    <row r="775" s="2" customFormat="1">
      <c r="A775" s="119">
        <f>MAX($A$19:A774)+1</f>
        <v>757</v>
      </c>
      <c r="B775" s="120" t="s">
        <v>41</v>
      </c>
      <c r="C775" s="121" t="s">
        <v>860</v>
      </c>
      <c r="D775" s="121" t="s">
        <v>996</v>
      </c>
      <c r="E775" s="122" t="s">
        <v>367</v>
      </c>
      <c r="F775" s="123" t="s">
        <v>863</v>
      </c>
      <c r="G775" s="123" t="s">
        <v>864</v>
      </c>
      <c r="H775" s="123" t="s">
        <v>1054</v>
      </c>
      <c r="I775" s="133" t="s">
        <v>98</v>
      </c>
      <c r="J775" s="134">
        <v>10</v>
      </c>
      <c r="K775" s="134">
        <v>300000</v>
      </c>
      <c r="L775" s="135">
        <v>3000000</v>
      </c>
      <c r="M775" s="120" t="s">
        <v>229</v>
      </c>
      <c r="N775" s="136">
        <v>300000</v>
      </c>
      <c r="O775" s="139"/>
      <c r="P775" s="132" t="s">
        <v>49</v>
      </c>
      <c r="Q775" s="141" t="s">
        <v>50</v>
      </c>
      <c r="R775" s="142">
        <f t="shared" si="11"/>
        <v>10</v>
      </c>
    </row>
    <row r="776" s="2" customFormat="1">
      <c r="A776" s="119">
        <f>MAX($A$19:A775)+1</f>
        <v>758</v>
      </c>
      <c r="B776" s="120" t="s">
        <v>41</v>
      </c>
      <c r="C776" s="121" t="s">
        <v>860</v>
      </c>
      <c r="D776" s="121" t="s">
        <v>996</v>
      </c>
      <c r="E776" s="122" t="s">
        <v>367</v>
      </c>
      <c r="F776" s="123" t="s">
        <v>863</v>
      </c>
      <c r="G776" s="123" t="s">
        <v>864</v>
      </c>
      <c r="H776" s="123" t="s">
        <v>1055</v>
      </c>
      <c r="I776" s="133" t="s">
        <v>104</v>
      </c>
      <c r="J776" s="134">
        <v>1</v>
      </c>
      <c r="K776" s="134">
        <v>50000</v>
      </c>
      <c r="L776" s="135">
        <v>50000</v>
      </c>
      <c r="M776" s="120" t="s">
        <v>229</v>
      </c>
      <c r="N776" s="136">
        <v>5000</v>
      </c>
      <c r="O776" s="139"/>
      <c r="P776" s="132" t="s">
        <v>49</v>
      </c>
      <c r="Q776" s="141" t="s">
        <v>50</v>
      </c>
      <c r="R776" s="142">
        <f t="shared" si="11"/>
        <v>10</v>
      </c>
    </row>
    <row r="777" s="2" customFormat="1">
      <c r="A777" s="119">
        <f>MAX($A$19:A776)+1</f>
        <v>759</v>
      </c>
      <c r="B777" s="120" t="s">
        <v>41</v>
      </c>
      <c r="C777" s="121" t="s">
        <v>860</v>
      </c>
      <c r="D777" s="121" t="s">
        <v>996</v>
      </c>
      <c r="E777" s="122" t="s">
        <v>367</v>
      </c>
      <c r="F777" s="123" t="s">
        <v>863</v>
      </c>
      <c r="G777" s="123" t="s">
        <v>864</v>
      </c>
      <c r="H777" s="123" t="s">
        <v>889</v>
      </c>
      <c r="I777" s="133" t="s">
        <v>98</v>
      </c>
      <c r="J777" s="134">
        <v>15</v>
      </c>
      <c r="K777" s="134">
        <v>8000</v>
      </c>
      <c r="L777" s="135">
        <v>120000</v>
      </c>
      <c r="M777" s="120" t="s">
        <v>229</v>
      </c>
      <c r="N777" s="136">
        <v>12000</v>
      </c>
      <c r="O777" s="139"/>
      <c r="P777" s="132" t="s">
        <v>49</v>
      </c>
      <c r="Q777" s="141" t="s">
        <v>50</v>
      </c>
      <c r="R777" s="142">
        <f t="shared" si="11"/>
        <v>10</v>
      </c>
    </row>
    <row r="778" s="2" customFormat="1">
      <c r="A778" s="119">
        <f>MAX($A$19:A777)+1</f>
        <v>760</v>
      </c>
      <c r="B778" s="120" t="s">
        <v>41</v>
      </c>
      <c r="C778" s="121" t="s">
        <v>860</v>
      </c>
      <c r="D778" s="121" t="s">
        <v>996</v>
      </c>
      <c r="E778" s="122" t="s">
        <v>367</v>
      </c>
      <c r="F778" s="123" t="s">
        <v>863</v>
      </c>
      <c r="G778" s="123" t="s">
        <v>864</v>
      </c>
      <c r="H778" s="123" t="s">
        <v>1056</v>
      </c>
      <c r="I778" s="133" t="s">
        <v>288</v>
      </c>
      <c r="J778" s="134">
        <v>14</v>
      </c>
      <c r="K778" s="134">
        <v>100000</v>
      </c>
      <c r="L778" s="135">
        <v>1400000</v>
      </c>
      <c r="M778" s="120" t="s">
        <v>229</v>
      </c>
      <c r="N778" s="136">
        <v>140000</v>
      </c>
      <c r="O778" s="139"/>
      <c r="P778" s="132" t="s">
        <v>49</v>
      </c>
      <c r="Q778" s="141" t="s">
        <v>50</v>
      </c>
      <c r="R778" s="142">
        <f t="shared" si="11"/>
        <v>10</v>
      </c>
    </row>
    <row r="779" s="2" customFormat="1">
      <c r="A779" s="119">
        <f>MAX($A$19:A778)+1</f>
        <v>761</v>
      </c>
      <c r="B779" s="120" t="s">
        <v>41</v>
      </c>
      <c r="C779" s="121" t="s">
        <v>860</v>
      </c>
      <c r="D779" s="121" t="s">
        <v>996</v>
      </c>
      <c r="E779" s="122" t="s">
        <v>367</v>
      </c>
      <c r="F779" s="123" t="s">
        <v>863</v>
      </c>
      <c r="G779" s="123" t="s">
        <v>864</v>
      </c>
      <c r="H779" s="123" t="s">
        <v>1057</v>
      </c>
      <c r="I779" s="133" t="s">
        <v>288</v>
      </c>
      <c r="J779" s="134">
        <v>18</v>
      </c>
      <c r="K779" s="134">
        <v>200000</v>
      </c>
      <c r="L779" s="135">
        <v>3600000</v>
      </c>
      <c r="M779" s="120" t="s">
        <v>229</v>
      </c>
      <c r="N779" s="136">
        <v>360000</v>
      </c>
      <c r="O779" s="139"/>
      <c r="P779" s="132" t="s">
        <v>49</v>
      </c>
      <c r="Q779" s="141" t="s">
        <v>50</v>
      </c>
      <c r="R779" s="142">
        <f t="shared" si="11"/>
        <v>10</v>
      </c>
    </row>
    <row r="780" s="2" customFormat="1">
      <c r="A780" s="119">
        <f>MAX($A$19:A779)+1</f>
        <v>762</v>
      </c>
      <c r="B780" s="120" t="s">
        <v>41</v>
      </c>
      <c r="C780" s="121" t="s">
        <v>860</v>
      </c>
      <c r="D780" s="121" t="s">
        <v>996</v>
      </c>
      <c r="E780" s="122" t="s">
        <v>367</v>
      </c>
      <c r="F780" s="123" t="s">
        <v>863</v>
      </c>
      <c r="G780" s="123" t="s">
        <v>864</v>
      </c>
      <c r="H780" s="123" t="s">
        <v>1058</v>
      </c>
      <c r="I780" s="133" t="s">
        <v>288</v>
      </c>
      <c r="J780" s="134">
        <v>6</v>
      </c>
      <c r="K780" s="134">
        <v>95000</v>
      </c>
      <c r="L780" s="135">
        <v>570000</v>
      </c>
      <c r="M780" s="120" t="s">
        <v>229</v>
      </c>
      <c r="N780" s="136">
        <v>57000</v>
      </c>
      <c r="O780" s="139"/>
      <c r="P780" s="132" t="s">
        <v>49</v>
      </c>
      <c r="Q780" s="141" t="s">
        <v>50</v>
      </c>
      <c r="R780" s="142">
        <f t="shared" si="11"/>
        <v>10</v>
      </c>
    </row>
    <row r="781" s="2" customFormat="1">
      <c r="A781" s="119">
        <f>MAX($A$19:A780)+1</f>
        <v>763</v>
      </c>
      <c r="B781" s="120" t="s">
        <v>41</v>
      </c>
      <c r="C781" s="121" t="s">
        <v>860</v>
      </c>
      <c r="D781" s="121" t="s">
        <v>1059</v>
      </c>
      <c r="E781" s="122" t="s">
        <v>367</v>
      </c>
      <c r="F781" s="123" t="s">
        <v>863</v>
      </c>
      <c r="G781" s="123" t="s">
        <v>864</v>
      </c>
      <c r="H781" s="123" t="s">
        <v>1060</v>
      </c>
      <c r="I781" s="133" t="s">
        <v>98</v>
      </c>
      <c r="J781" s="134">
        <v>10</v>
      </c>
      <c r="K781" s="134">
        <v>25000</v>
      </c>
      <c r="L781" s="135">
        <v>250000</v>
      </c>
      <c r="M781" s="120" t="s">
        <v>229</v>
      </c>
      <c r="N781" s="136">
        <v>25000</v>
      </c>
      <c r="O781" s="139"/>
      <c r="P781" s="132" t="s">
        <v>49</v>
      </c>
      <c r="Q781" s="141" t="s">
        <v>50</v>
      </c>
      <c r="R781" s="142">
        <f t="shared" si="11"/>
        <v>10</v>
      </c>
    </row>
    <row r="782" s="2" customFormat="1">
      <c r="A782" s="119">
        <f>MAX($A$19:A781)+1</f>
        <v>764</v>
      </c>
      <c r="B782" s="120" t="s">
        <v>41</v>
      </c>
      <c r="C782" s="121" t="s">
        <v>860</v>
      </c>
      <c r="D782" s="121" t="s">
        <v>1059</v>
      </c>
      <c r="E782" s="122" t="s">
        <v>367</v>
      </c>
      <c r="F782" s="123" t="s">
        <v>863</v>
      </c>
      <c r="G782" s="123" t="s">
        <v>864</v>
      </c>
      <c r="H782" s="123" t="s">
        <v>1061</v>
      </c>
      <c r="I782" s="133" t="s">
        <v>98</v>
      </c>
      <c r="J782" s="134">
        <v>10</v>
      </c>
      <c r="K782" s="134">
        <v>15000</v>
      </c>
      <c r="L782" s="135">
        <v>150000</v>
      </c>
      <c r="M782" s="120" t="s">
        <v>229</v>
      </c>
      <c r="N782" s="136">
        <v>15000</v>
      </c>
      <c r="O782" s="139"/>
      <c r="P782" s="132" t="s">
        <v>49</v>
      </c>
      <c r="Q782" s="141" t="s">
        <v>50</v>
      </c>
      <c r="R782" s="142">
        <f t="shared" si="11"/>
        <v>10</v>
      </c>
    </row>
    <row r="783" s="2" customFormat="1">
      <c r="A783" s="119">
        <f>MAX($A$19:A782)+1</f>
        <v>765</v>
      </c>
      <c r="B783" s="120" t="s">
        <v>41</v>
      </c>
      <c r="C783" s="121" t="s">
        <v>860</v>
      </c>
      <c r="D783" s="121" t="s">
        <v>1059</v>
      </c>
      <c r="E783" s="122" t="s">
        <v>367</v>
      </c>
      <c r="F783" s="123" t="s">
        <v>863</v>
      </c>
      <c r="G783" s="123" t="s">
        <v>864</v>
      </c>
      <c r="H783" s="123" t="s">
        <v>1062</v>
      </c>
      <c r="I783" s="133" t="s">
        <v>534</v>
      </c>
      <c r="J783" s="134">
        <v>100</v>
      </c>
      <c r="K783" s="134">
        <v>14000</v>
      </c>
      <c r="L783" s="135">
        <v>1400000</v>
      </c>
      <c r="M783" s="120" t="s">
        <v>229</v>
      </c>
      <c r="N783" s="136">
        <v>140000</v>
      </c>
      <c r="O783" s="139"/>
      <c r="P783" s="132" t="s">
        <v>49</v>
      </c>
      <c r="Q783" s="141" t="s">
        <v>50</v>
      </c>
      <c r="R783" s="142">
        <f t="shared" si="11"/>
        <v>10</v>
      </c>
    </row>
    <row r="784" s="2" customFormat="1">
      <c r="A784" s="119">
        <f>MAX($A$19:A783)+1</f>
        <v>766</v>
      </c>
      <c r="B784" s="120" t="s">
        <v>41</v>
      </c>
      <c r="C784" s="121" t="s">
        <v>860</v>
      </c>
      <c r="D784" s="121" t="s">
        <v>1059</v>
      </c>
      <c r="E784" s="122" t="s">
        <v>367</v>
      </c>
      <c r="F784" s="123" t="s">
        <v>863</v>
      </c>
      <c r="G784" s="123" t="s">
        <v>864</v>
      </c>
      <c r="H784" s="123" t="s">
        <v>1063</v>
      </c>
      <c r="I784" s="133" t="s">
        <v>98</v>
      </c>
      <c r="J784" s="134">
        <v>15</v>
      </c>
      <c r="K784" s="134">
        <v>20000</v>
      </c>
      <c r="L784" s="135">
        <v>300000</v>
      </c>
      <c r="M784" s="120" t="s">
        <v>229</v>
      </c>
      <c r="N784" s="136">
        <v>30000</v>
      </c>
      <c r="O784" s="139"/>
      <c r="P784" s="132" t="s">
        <v>49</v>
      </c>
      <c r="Q784" s="141" t="s">
        <v>50</v>
      </c>
      <c r="R784" s="142">
        <f t="shared" si="11"/>
        <v>10</v>
      </c>
    </row>
    <row r="785" s="2" customFormat="1">
      <c r="A785" s="119">
        <f>MAX($A$19:A784)+1</f>
        <v>767</v>
      </c>
      <c r="B785" s="120" t="s">
        <v>41</v>
      </c>
      <c r="C785" s="121" t="s">
        <v>860</v>
      </c>
      <c r="D785" s="121" t="s">
        <v>1059</v>
      </c>
      <c r="E785" s="122" t="s">
        <v>367</v>
      </c>
      <c r="F785" s="123" t="s">
        <v>863</v>
      </c>
      <c r="G785" s="123" t="s">
        <v>864</v>
      </c>
      <c r="H785" s="123" t="s">
        <v>1064</v>
      </c>
      <c r="I785" s="133" t="s">
        <v>98</v>
      </c>
      <c r="J785" s="134">
        <v>6</v>
      </c>
      <c r="K785" s="134">
        <v>70000</v>
      </c>
      <c r="L785" s="135">
        <v>420000</v>
      </c>
      <c r="M785" s="120" t="s">
        <v>229</v>
      </c>
      <c r="N785" s="136">
        <v>42000</v>
      </c>
      <c r="O785" s="139"/>
      <c r="P785" s="132" t="s">
        <v>49</v>
      </c>
      <c r="Q785" s="141" t="s">
        <v>50</v>
      </c>
      <c r="R785" s="142">
        <f t="shared" si="11"/>
        <v>10</v>
      </c>
    </row>
    <row r="786" s="2" customFormat="1">
      <c r="A786" s="119">
        <f>MAX($A$19:A785)+1</f>
        <v>768</v>
      </c>
      <c r="B786" s="120" t="s">
        <v>41</v>
      </c>
      <c r="C786" s="121" t="s">
        <v>860</v>
      </c>
      <c r="D786" s="121" t="s">
        <v>1059</v>
      </c>
      <c r="E786" s="122" t="s">
        <v>367</v>
      </c>
      <c r="F786" s="123" t="s">
        <v>863</v>
      </c>
      <c r="G786" s="123" t="s">
        <v>864</v>
      </c>
      <c r="H786" s="123" t="s">
        <v>1065</v>
      </c>
      <c r="I786" s="133" t="s">
        <v>98</v>
      </c>
      <c r="J786" s="134">
        <v>10</v>
      </c>
      <c r="K786" s="134">
        <v>200000</v>
      </c>
      <c r="L786" s="135">
        <v>2000000</v>
      </c>
      <c r="M786" s="120" t="s">
        <v>229</v>
      </c>
      <c r="N786" s="136">
        <v>200000</v>
      </c>
      <c r="O786" s="139"/>
      <c r="P786" s="132" t="s">
        <v>49</v>
      </c>
      <c r="Q786" s="141" t="s">
        <v>50</v>
      </c>
      <c r="R786" s="142">
        <f t="shared" si="11"/>
        <v>10</v>
      </c>
    </row>
    <row r="787" s="2" customFormat="1">
      <c r="A787" s="119">
        <f>MAX($A$19:A786)+1</f>
        <v>769</v>
      </c>
      <c r="B787" s="120" t="s">
        <v>41</v>
      </c>
      <c r="C787" s="121" t="s">
        <v>860</v>
      </c>
      <c r="D787" s="121" t="s">
        <v>1059</v>
      </c>
      <c r="E787" s="122" t="s">
        <v>367</v>
      </c>
      <c r="F787" s="123" t="s">
        <v>863</v>
      </c>
      <c r="G787" s="123" t="s">
        <v>864</v>
      </c>
      <c r="H787" s="123" t="s">
        <v>1058</v>
      </c>
      <c r="I787" s="133" t="s">
        <v>288</v>
      </c>
      <c r="J787" s="134">
        <v>3</v>
      </c>
      <c r="K787" s="134">
        <v>95000</v>
      </c>
      <c r="L787" s="135">
        <v>285000</v>
      </c>
      <c r="M787" s="120" t="s">
        <v>229</v>
      </c>
      <c r="N787" s="136">
        <v>28500</v>
      </c>
      <c r="O787" s="139"/>
      <c r="P787" s="132" t="s">
        <v>49</v>
      </c>
      <c r="Q787" s="141" t="s">
        <v>50</v>
      </c>
      <c r="R787" s="142">
        <f t="shared" si="11"/>
        <v>10</v>
      </c>
    </row>
    <row r="788" s="2" customFormat="1">
      <c r="A788" s="119">
        <f>MAX($A$19:A787)+1</f>
        <v>770</v>
      </c>
      <c r="B788" s="120" t="s">
        <v>41</v>
      </c>
      <c r="C788" s="121" t="s">
        <v>860</v>
      </c>
      <c r="D788" s="121" t="s">
        <v>1059</v>
      </c>
      <c r="E788" s="122" t="s">
        <v>367</v>
      </c>
      <c r="F788" s="123" t="s">
        <v>863</v>
      </c>
      <c r="G788" s="123" t="s">
        <v>864</v>
      </c>
      <c r="H788" s="123" t="s">
        <v>1066</v>
      </c>
      <c r="I788" s="133" t="s">
        <v>534</v>
      </c>
      <c r="J788" s="134">
        <v>70</v>
      </c>
      <c r="K788" s="134">
        <v>40000</v>
      </c>
      <c r="L788" s="135">
        <v>2800000</v>
      </c>
      <c r="M788" s="120" t="s">
        <v>229</v>
      </c>
      <c r="N788" s="136">
        <v>280000</v>
      </c>
      <c r="O788" s="139"/>
      <c r="P788" s="132" t="s">
        <v>49</v>
      </c>
      <c r="Q788" s="141" t="s">
        <v>50</v>
      </c>
      <c r="R788" s="142">
        <f ref="R788:R851" t="shared" si="12">N788/L788*100</f>
        <v>10</v>
      </c>
    </row>
    <row r="789" s="2" customFormat="1">
      <c r="A789" s="119">
        <f>MAX($A$19:A788)+1</f>
        <v>771</v>
      </c>
      <c r="B789" s="120" t="s">
        <v>41</v>
      </c>
      <c r="C789" s="121" t="s">
        <v>860</v>
      </c>
      <c r="D789" s="121" t="s">
        <v>1059</v>
      </c>
      <c r="E789" s="122" t="s">
        <v>367</v>
      </c>
      <c r="F789" s="123" t="s">
        <v>863</v>
      </c>
      <c r="G789" s="123" t="s">
        <v>864</v>
      </c>
      <c r="H789" s="123" t="s">
        <v>1067</v>
      </c>
      <c r="I789" s="133" t="s">
        <v>100</v>
      </c>
      <c r="J789" s="134">
        <v>5</v>
      </c>
      <c r="K789" s="134">
        <v>250000</v>
      </c>
      <c r="L789" s="135">
        <v>1250000</v>
      </c>
      <c r="M789" s="120" t="s">
        <v>229</v>
      </c>
      <c r="N789" s="136">
        <v>125000</v>
      </c>
      <c r="O789" s="139"/>
      <c r="P789" s="132" t="s">
        <v>49</v>
      </c>
      <c r="Q789" s="141" t="s">
        <v>50</v>
      </c>
      <c r="R789" s="142">
        <f t="shared" si="12"/>
        <v>10</v>
      </c>
    </row>
    <row r="790" s="2" customFormat="1">
      <c r="A790" s="119">
        <f>MAX($A$19:A789)+1</f>
        <v>772</v>
      </c>
      <c r="B790" s="120" t="s">
        <v>41</v>
      </c>
      <c r="C790" s="121" t="s">
        <v>860</v>
      </c>
      <c r="D790" s="121" t="s">
        <v>1059</v>
      </c>
      <c r="E790" s="122" t="s">
        <v>367</v>
      </c>
      <c r="F790" s="123" t="s">
        <v>863</v>
      </c>
      <c r="G790" s="123" t="s">
        <v>864</v>
      </c>
      <c r="H790" s="123" t="s">
        <v>1068</v>
      </c>
      <c r="I790" s="133" t="s">
        <v>100</v>
      </c>
      <c r="J790" s="134">
        <v>5</v>
      </c>
      <c r="K790" s="134">
        <v>150000</v>
      </c>
      <c r="L790" s="135">
        <v>750000</v>
      </c>
      <c r="M790" s="120" t="s">
        <v>229</v>
      </c>
      <c r="N790" s="136">
        <v>75000</v>
      </c>
      <c r="O790" s="139"/>
      <c r="P790" s="132" t="s">
        <v>49</v>
      </c>
      <c r="Q790" s="141" t="s">
        <v>50</v>
      </c>
      <c r="R790" s="142">
        <f t="shared" si="12"/>
        <v>10</v>
      </c>
    </row>
    <row r="791" s="2" customFormat="1">
      <c r="A791" s="119">
        <f>MAX($A$19:A790)+1</f>
        <v>773</v>
      </c>
      <c r="B791" s="120" t="s">
        <v>41</v>
      </c>
      <c r="C791" s="121" t="s">
        <v>860</v>
      </c>
      <c r="D791" s="121" t="s">
        <v>1059</v>
      </c>
      <c r="E791" s="122" t="s">
        <v>367</v>
      </c>
      <c r="F791" s="123" t="s">
        <v>863</v>
      </c>
      <c r="G791" s="123" t="s">
        <v>864</v>
      </c>
      <c r="H791" s="123" t="s">
        <v>1069</v>
      </c>
      <c r="I791" s="133" t="s">
        <v>98</v>
      </c>
      <c r="J791" s="134">
        <v>5</v>
      </c>
      <c r="K791" s="134">
        <v>200000</v>
      </c>
      <c r="L791" s="135">
        <v>1000000</v>
      </c>
      <c r="M791" s="120" t="s">
        <v>229</v>
      </c>
      <c r="N791" s="136">
        <v>100000</v>
      </c>
      <c r="O791" s="139"/>
      <c r="P791" s="132" t="s">
        <v>49</v>
      </c>
      <c r="Q791" s="141" t="s">
        <v>50</v>
      </c>
      <c r="R791" s="142">
        <f t="shared" si="12"/>
        <v>10</v>
      </c>
    </row>
    <row r="792" s="2" customFormat="1">
      <c r="A792" s="119">
        <f>MAX($A$19:A791)+1</f>
        <v>774</v>
      </c>
      <c r="B792" s="120" t="s">
        <v>41</v>
      </c>
      <c r="C792" s="121" t="s">
        <v>860</v>
      </c>
      <c r="D792" s="121" t="s">
        <v>1059</v>
      </c>
      <c r="E792" s="122" t="s">
        <v>367</v>
      </c>
      <c r="F792" s="123" t="s">
        <v>863</v>
      </c>
      <c r="G792" s="123" t="s">
        <v>864</v>
      </c>
      <c r="H792" s="123" t="s">
        <v>1070</v>
      </c>
      <c r="I792" s="133" t="s">
        <v>98</v>
      </c>
      <c r="J792" s="134">
        <v>16</v>
      </c>
      <c r="K792" s="134">
        <v>18000</v>
      </c>
      <c r="L792" s="135">
        <v>288000</v>
      </c>
      <c r="M792" s="120" t="s">
        <v>229</v>
      </c>
      <c r="N792" s="136">
        <v>28800</v>
      </c>
      <c r="O792" s="139"/>
      <c r="P792" s="132" t="s">
        <v>49</v>
      </c>
      <c r="Q792" s="141" t="s">
        <v>50</v>
      </c>
      <c r="R792" s="142">
        <f t="shared" si="12"/>
        <v>10</v>
      </c>
    </row>
    <row r="793" s="2" customFormat="1">
      <c r="A793" s="119">
        <f>MAX($A$19:A792)+1</f>
        <v>775</v>
      </c>
      <c r="B793" s="120" t="s">
        <v>41</v>
      </c>
      <c r="C793" s="121" t="s">
        <v>860</v>
      </c>
      <c r="D793" s="121" t="s">
        <v>1059</v>
      </c>
      <c r="E793" s="122" t="s">
        <v>367</v>
      </c>
      <c r="F793" s="123" t="s">
        <v>863</v>
      </c>
      <c r="G793" s="123" t="s">
        <v>864</v>
      </c>
      <c r="H793" s="123" t="s">
        <v>1071</v>
      </c>
      <c r="I793" s="133" t="s">
        <v>288</v>
      </c>
      <c r="J793" s="134">
        <v>1</v>
      </c>
      <c r="K793" s="134">
        <v>90000</v>
      </c>
      <c r="L793" s="135">
        <v>90000</v>
      </c>
      <c r="M793" s="120" t="s">
        <v>229</v>
      </c>
      <c r="N793" s="136">
        <v>9000</v>
      </c>
      <c r="O793" s="139"/>
      <c r="P793" s="132" t="s">
        <v>49</v>
      </c>
      <c r="Q793" s="141" t="s">
        <v>50</v>
      </c>
      <c r="R793" s="142">
        <f t="shared" si="12"/>
        <v>10</v>
      </c>
    </row>
    <row r="794" s="2" customFormat="1">
      <c r="A794" s="119">
        <f>MAX($A$19:A793)+1</f>
        <v>776</v>
      </c>
      <c r="B794" s="120" t="s">
        <v>41</v>
      </c>
      <c r="C794" s="121" t="s">
        <v>860</v>
      </c>
      <c r="D794" s="121" t="s">
        <v>1059</v>
      </c>
      <c r="E794" s="122" t="s">
        <v>367</v>
      </c>
      <c r="F794" s="123" t="s">
        <v>863</v>
      </c>
      <c r="G794" s="123" t="s">
        <v>864</v>
      </c>
      <c r="H794" s="123" t="s">
        <v>1072</v>
      </c>
      <c r="I794" s="133" t="s">
        <v>104</v>
      </c>
      <c r="J794" s="134">
        <v>2</v>
      </c>
      <c r="K794" s="134">
        <v>85000</v>
      </c>
      <c r="L794" s="135">
        <v>170000</v>
      </c>
      <c r="M794" s="120" t="s">
        <v>229</v>
      </c>
      <c r="N794" s="136">
        <v>17000</v>
      </c>
      <c r="O794" s="139"/>
      <c r="P794" s="132" t="s">
        <v>49</v>
      </c>
      <c r="Q794" s="141" t="s">
        <v>50</v>
      </c>
      <c r="R794" s="142">
        <f t="shared" si="12"/>
        <v>10</v>
      </c>
    </row>
    <row r="795" s="2" customFormat="1">
      <c r="A795" s="119">
        <f>MAX($A$19:A794)+1</f>
        <v>777</v>
      </c>
      <c r="B795" s="120" t="s">
        <v>41</v>
      </c>
      <c r="C795" s="121" t="s">
        <v>860</v>
      </c>
      <c r="D795" s="121" t="s">
        <v>1059</v>
      </c>
      <c r="E795" s="122" t="s">
        <v>367</v>
      </c>
      <c r="F795" s="123" t="s">
        <v>863</v>
      </c>
      <c r="G795" s="123" t="s">
        <v>864</v>
      </c>
      <c r="H795" s="123" t="s">
        <v>1073</v>
      </c>
      <c r="I795" s="133" t="s">
        <v>98</v>
      </c>
      <c r="J795" s="134">
        <v>1900</v>
      </c>
      <c r="K795" s="134">
        <v>1200</v>
      </c>
      <c r="L795" s="135">
        <v>2280000</v>
      </c>
      <c r="M795" s="120" t="s">
        <v>229</v>
      </c>
      <c r="N795" s="136">
        <v>228000</v>
      </c>
      <c r="O795" s="139"/>
      <c r="P795" s="132" t="s">
        <v>49</v>
      </c>
      <c r="Q795" s="141" t="s">
        <v>50</v>
      </c>
      <c r="R795" s="142">
        <f t="shared" si="12"/>
        <v>10</v>
      </c>
    </row>
    <row r="796" s="2" customFormat="1">
      <c r="A796" s="119">
        <f>MAX($A$19:A795)+1</f>
        <v>778</v>
      </c>
      <c r="B796" s="120" t="s">
        <v>41</v>
      </c>
      <c r="C796" s="121" t="s">
        <v>860</v>
      </c>
      <c r="D796" s="121" t="s">
        <v>1059</v>
      </c>
      <c r="E796" s="122" t="s">
        <v>367</v>
      </c>
      <c r="F796" s="123" t="s">
        <v>863</v>
      </c>
      <c r="G796" s="123" t="s">
        <v>864</v>
      </c>
      <c r="H796" s="123" t="s">
        <v>1012</v>
      </c>
      <c r="I796" s="133" t="s">
        <v>104</v>
      </c>
      <c r="J796" s="134">
        <v>1</v>
      </c>
      <c r="K796" s="134">
        <v>78000</v>
      </c>
      <c r="L796" s="135">
        <v>78000</v>
      </c>
      <c r="M796" s="120" t="s">
        <v>229</v>
      </c>
      <c r="N796" s="136">
        <v>7800</v>
      </c>
      <c r="O796" s="139"/>
      <c r="P796" s="132" t="s">
        <v>49</v>
      </c>
      <c r="Q796" s="141" t="s">
        <v>50</v>
      </c>
      <c r="R796" s="142">
        <f t="shared" si="12"/>
        <v>10</v>
      </c>
    </row>
    <row r="797" s="2" customFormat="1">
      <c r="A797" s="119">
        <f>MAX($A$19:A796)+1</f>
        <v>779</v>
      </c>
      <c r="B797" s="120" t="s">
        <v>41</v>
      </c>
      <c r="C797" s="121" t="s">
        <v>860</v>
      </c>
      <c r="D797" s="121" t="s">
        <v>1059</v>
      </c>
      <c r="E797" s="122" t="s">
        <v>367</v>
      </c>
      <c r="F797" s="123" t="s">
        <v>863</v>
      </c>
      <c r="G797" s="123" t="s">
        <v>864</v>
      </c>
      <c r="H797" s="123" t="s">
        <v>1074</v>
      </c>
      <c r="I797" s="133" t="s">
        <v>534</v>
      </c>
      <c r="J797" s="134">
        <v>12</v>
      </c>
      <c r="K797" s="134">
        <v>130000</v>
      </c>
      <c r="L797" s="135">
        <v>1560000</v>
      </c>
      <c r="M797" s="120" t="s">
        <v>229</v>
      </c>
      <c r="N797" s="136">
        <v>156000</v>
      </c>
      <c r="O797" s="139"/>
      <c r="P797" s="132" t="s">
        <v>49</v>
      </c>
      <c r="Q797" s="141" t="s">
        <v>50</v>
      </c>
      <c r="R797" s="142">
        <f t="shared" si="12"/>
        <v>10</v>
      </c>
    </row>
    <row r="798" s="2" customFormat="1">
      <c r="A798" s="119">
        <f>MAX($A$19:A797)+1</f>
        <v>780</v>
      </c>
      <c r="B798" s="120" t="s">
        <v>41</v>
      </c>
      <c r="C798" s="121" t="s">
        <v>860</v>
      </c>
      <c r="D798" s="121" t="s">
        <v>1075</v>
      </c>
      <c r="E798" s="122" t="s">
        <v>367</v>
      </c>
      <c r="F798" s="123" t="s">
        <v>863</v>
      </c>
      <c r="G798" s="123" t="s">
        <v>864</v>
      </c>
      <c r="H798" s="123" t="s">
        <v>1076</v>
      </c>
      <c r="I798" s="133" t="s">
        <v>98</v>
      </c>
      <c r="J798" s="134">
        <v>10</v>
      </c>
      <c r="K798" s="134">
        <v>30000</v>
      </c>
      <c r="L798" s="135">
        <v>300000</v>
      </c>
      <c r="M798" s="120" t="s">
        <v>56</v>
      </c>
      <c r="N798" s="136">
        <v>24000</v>
      </c>
      <c r="O798" s="139"/>
      <c r="P798" s="132" t="s">
        <v>49</v>
      </c>
      <c r="Q798" s="141" t="s">
        <v>50</v>
      </c>
      <c r="R798" s="142">
        <f t="shared" si="12"/>
        <v>8</v>
      </c>
    </row>
    <row r="799" s="2" customFormat="1">
      <c r="A799" s="119">
        <f>MAX($A$19:A798)+1</f>
        <v>781</v>
      </c>
      <c r="B799" s="120" t="s">
        <v>41</v>
      </c>
      <c r="C799" s="121" t="s">
        <v>860</v>
      </c>
      <c r="D799" s="121" t="s">
        <v>1075</v>
      </c>
      <c r="E799" s="122" t="s">
        <v>367</v>
      </c>
      <c r="F799" s="123" t="s">
        <v>863</v>
      </c>
      <c r="G799" s="123" t="s">
        <v>864</v>
      </c>
      <c r="H799" s="123" t="s">
        <v>1077</v>
      </c>
      <c r="I799" s="133" t="s">
        <v>98</v>
      </c>
      <c r="J799" s="134">
        <v>10</v>
      </c>
      <c r="K799" s="134">
        <v>50000</v>
      </c>
      <c r="L799" s="135">
        <v>500000</v>
      </c>
      <c r="M799" s="120" t="s">
        <v>56</v>
      </c>
      <c r="N799" s="136">
        <v>40000</v>
      </c>
      <c r="O799" s="139"/>
      <c r="P799" s="132" t="s">
        <v>49</v>
      </c>
      <c r="Q799" s="141" t="s">
        <v>50</v>
      </c>
      <c r="R799" s="142">
        <f t="shared" si="12"/>
        <v>8</v>
      </c>
    </row>
    <row r="800" s="2" customFormat="1">
      <c r="A800" s="119">
        <f>MAX($A$19:A799)+1</f>
        <v>782</v>
      </c>
      <c r="B800" s="120" t="s">
        <v>41</v>
      </c>
      <c r="C800" s="121" t="s">
        <v>860</v>
      </c>
      <c r="D800" s="121" t="s">
        <v>1075</v>
      </c>
      <c r="E800" s="122" t="s">
        <v>367</v>
      </c>
      <c r="F800" s="123" t="s">
        <v>863</v>
      </c>
      <c r="G800" s="123" t="s">
        <v>864</v>
      </c>
      <c r="H800" s="123" t="s">
        <v>1078</v>
      </c>
      <c r="I800" s="133" t="s">
        <v>98</v>
      </c>
      <c r="J800" s="134">
        <v>30</v>
      </c>
      <c r="K800" s="134">
        <v>15000</v>
      </c>
      <c r="L800" s="135">
        <v>450000</v>
      </c>
      <c r="M800" s="120" t="s">
        <v>56</v>
      </c>
      <c r="N800" s="136">
        <v>36000</v>
      </c>
      <c r="O800" s="139"/>
      <c r="P800" s="132" t="s">
        <v>49</v>
      </c>
      <c r="Q800" s="141" t="s">
        <v>50</v>
      </c>
      <c r="R800" s="142">
        <f t="shared" si="12"/>
        <v>8</v>
      </c>
    </row>
    <row r="801" s="2" customFormat="1">
      <c r="A801" s="119">
        <f>MAX($A$19:A800)+1</f>
        <v>783</v>
      </c>
      <c r="B801" s="120" t="s">
        <v>41</v>
      </c>
      <c r="C801" s="121" t="s">
        <v>860</v>
      </c>
      <c r="D801" s="121" t="s">
        <v>1075</v>
      </c>
      <c r="E801" s="122" t="s">
        <v>367</v>
      </c>
      <c r="F801" s="123" t="s">
        <v>863</v>
      </c>
      <c r="G801" s="123" t="s">
        <v>864</v>
      </c>
      <c r="H801" s="123" t="s">
        <v>1079</v>
      </c>
      <c r="I801" s="133" t="s">
        <v>98</v>
      </c>
      <c r="J801" s="134">
        <v>1</v>
      </c>
      <c r="K801" s="134">
        <v>80000</v>
      </c>
      <c r="L801" s="135">
        <v>80000</v>
      </c>
      <c r="M801" s="120" t="s">
        <v>56</v>
      </c>
      <c r="N801" s="136">
        <v>6400</v>
      </c>
      <c r="O801" s="139"/>
      <c r="P801" s="132" t="s">
        <v>49</v>
      </c>
      <c r="Q801" s="141" t="s">
        <v>50</v>
      </c>
      <c r="R801" s="142">
        <f t="shared" si="12"/>
        <v>8</v>
      </c>
    </row>
    <row r="802" s="2" customFormat="1">
      <c r="A802" s="119">
        <f>MAX($A$19:A801)+1</f>
        <v>784</v>
      </c>
      <c r="B802" s="120" t="s">
        <v>41</v>
      </c>
      <c r="C802" s="121" t="s">
        <v>860</v>
      </c>
      <c r="D802" s="121" t="s">
        <v>1075</v>
      </c>
      <c r="E802" s="122" t="s">
        <v>367</v>
      </c>
      <c r="F802" s="123" t="s">
        <v>863</v>
      </c>
      <c r="G802" s="123" t="s">
        <v>864</v>
      </c>
      <c r="H802" s="123" t="s">
        <v>1080</v>
      </c>
      <c r="I802" s="133" t="s">
        <v>98</v>
      </c>
      <c r="J802" s="134">
        <v>2</v>
      </c>
      <c r="K802" s="134">
        <v>90000</v>
      </c>
      <c r="L802" s="135">
        <v>180000</v>
      </c>
      <c r="M802" s="120" t="s">
        <v>56</v>
      </c>
      <c r="N802" s="136">
        <v>14400</v>
      </c>
      <c r="O802" s="139"/>
      <c r="P802" s="132" t="s">
        <v>49</v>
      </c>
      <c r="Q802" s="141" t="s">
        <v>50</v>
      </c>
      <c r="R802" s="142">
        <f t="shared" si="12"/>
        <v>8</v>
      </c>
    </row>
    <row r="803" s="2" customFormat="1">
      <c r="A803" s="119">
        <f>MAX($A$19:A802)+1</f>
        <v>785</v>
      </c>
      <c r="B803" s="120" t="s">
        <v>41</v>
      </c>
      <c r="C803" s="121" t="s">
        <v>860</v>
      </c>
      <c r="D803" s="121" t="s">
        <v>1075</v>
      </c>
      <c r="E803" s="122" t="s">
        <v>367</v>
      </c>
      <c r="F803" s="123" t="s">
        <v>863</v>
      </c>
      <c r="G803" s="123" t="s">
        <v>864</v>
      </c>
      <c r="H803" s="123" t="s">
        <v>1081</v>
      </c>
      <c r="I803" s="133" t="s">
        <v>98</v>
      </c>
      <c r="J803" s="134">
        <v>5</v>
      </c>
      <c r="K803" s="134">
        <v>1800000</v>
      </c>
      <c r="L803" s="135">
        <v>9000000</v>
      </c>
      <c r="M803" s="120" t="s">
        <v>56</v>
      </c>
      <c r="N803" s="136">
        <v>720000</v>
      </c>
      <c r="O803" s="139"/>
      <c r="P803" s="132" t="s">
        <v>49</v>
      </c>
      <c r="Q803" s="141" t="s">
        <v>50</v>
      </c>
      <c r="R803" s="142">
        <f t="shared" si="12"/>
        <v>8</v>
      </c>
    </row>
    <row r="804" s="2" customFormat="1">
      <c r="A804" s="119">
        <f>MAX($A$19:A803)+1</f>
        <v>786</v>
      </c>
      <c r="B804" s="120" t="s">
        <v>41</v>
      </c>
      <c r="C804" s="121" t="s">
        <v>860</v>
      </c>
      <c r="D804" s="121" t="s">
        <v>1075</v>
      </c>
      <c r="E804" s="122" t="s">
        <v>367</v>
      </c>
      <c r="F804" s="123" t="s">
        <v>863</v>
      </c>
      <c r="G804" s="123" t="s">
        <v>864</v>
      </c>
      <c r="H804" s="123" t="s">
        <v>1082</v>
      </c>
      <c r="I804" s="133" t="s">
        <v>98</v>
      </c>
      <c r="J804" s="134">
        <v>5</v>
      </c>
      <c r="K804" s="134">
        <v>250000</v>
      </c>
      <c r="L804" s="135">
        <v>1250000</v>
      </c>
      <c r="M804" s="120" t="s">
        <v>56</v>
      </c>
      <c r="N804" s="136">
        <v>100000</v>
      </c>
      <c r="O804" s="139"/>
      <c r="P804" s="132" t="s">
        <v>49</v>
      </c>
      <c r="Q804" s="141" t="s">
        <v>50</v>
      </c>
      <c r="R804" s="142">
        <f t="shared" si="12"/>
        <v>8</v>
      </c>
    </row>
    <row r="805" s="2" customFormat="1">
      <c r="A805" s="119">
        <f>MAX($A$19:A804)+1</f>
        <v>787</v>
      </c>
      <c r="B805" s="120" t="s">
        <v>41</v>
      </c>
      <c r="C805" s="121" t="s">
        <v>860</v>
      </c>
      <c r="D805" s="121" t="s">
        <v>1075</v>
      </c>
      <c r="E805" s="122" t="s">
        <v>367</v>
      </c>
      <c r="F805" s="123" t="s">
        <v>863</v>
      </c>
      <c r="G805" s="123" t="s">
        <v>864</v>
      </c>
      <c r="H805" s="123" t="s">
        <v>1083</v>
      </c>
      <c r="I805" s="133" t="s">
        <v>98</v>
      </c>
      <c r="J805" s="134">
        <v>10</v>
      </c>
      <c r="K805" s="134">
        <v>400000</v>
      </c>
      <c r="L805" s="135">
        <v>4000000</v>
      </c>
      <c r="M805" s="120" t="s">
        <v>56</v>
      </c>
      <c r="N805" s="136">
        <v>320000</v>
      </c>
      <c r="O805" s="139"/>
      <c r="P805" s="132" t="s">
        <v>49</v>
      </c>
      <c r="Q805" s="141" t="s">
        <v>50</v>
      </c>
      <c r="R805" s="142">
        <f t="shared" si="12"/>
        <v>8</v>
      </c>
    </row>
    <row r="806" s="2" customFormat="1">
      <c r="A806" s="119">
        <f>MAX($A$19:A805)+1</f>
        <v>788</v>
      </c>
      <c r="B806" s="120" t="s">
        <v>41</v>
      </c>
      <c r="C806" s="121" t="s">
        <v>860</v>
      </c>
      <c r="D806" s="121" t="s">
        <v>1075</v>
      </c>
      <c r="E806" s="122" t="s">
        <v>367</v>
      </c>
      <c r="F806" s="123" t="s">
        <v>863</v>
      </c>
      <c r="G806" s="123" t="s">
        <v>864</v>
      </c>
      <c r="H806" s="123" t="s">
        <v>1084</v>
      </c>
      <c r="I806" s="133" t="s">
        <v>98</v>
      </c>
      <c r="J806" s="134">
        <v>10</v>
      </c>
      <c r="K806" s="134">
        <v>50000</v>
      </c>
      <c r="L806" s="135">
        <v>500000</v>
      </c>
      <c r="M806" s="120" t="s">
        <v>56</v>
      </c>
      <c r="N806" s="136">
        <v>40000</v>
      </c>
      <c r="O806" s="139"/>
      <c r="P806" s="132" t="s">
        <v>49</v>
      </c>
      <c r="Q806" s="141" t="s">
        <v>50</v>
      </c>
      <c r="R806" s="142">
        <f t="shared" si="12"/>
        <v>8</v>
      </c>
    </row>
    <row r="807" s="2" customFormat="1">
      <c r="A807" s="119">
        <f>MAX($A$19:A806)+1</f>
        <v>789</v>
      </c>
      <c r="B807" s="120" t="s">
        <v>41</v>
      </c>
      <c r="C807" s="121" t="s">
        <v>860</v>
      </c>
      <c r="D807" s="121" t="s">
        <v>1075</v>
      </c>
      <c r="E807" s="122" t="s">
        <v>367</v>
      </c>
      <c r="F807" s="123" t="s">
        <v>863</v>
      </c>
      <c r="G807" s="123" t="s">
        <v>864</v>
      </c>
      <c r="H807" s="123" t="s">
        <v>1085</v>
      </c>
      <c r="I807" s="133" t="s">
        <v>98</v>
      </c>
      <c r="J807" s="134">
        <v>10</v>
      </c>
      <c r="K807" s="134">
        <v>60000</v>
      </c>
      <c r="L807" s="135">
        <v>600000</v>
      </c>
      <c r="M807" s="120" t="s">
        <v>56</v>
      </c>
      <c r="N807" s="136">
        <v>48000</v>
      </c>
      <c r="O807" s="139"/>
      <c r="P807" s="132" t="s">
        <v>49</v>
      </c>
      <c r="Q807" s="141" t="s">
        <v>50</v>
      </c>
      <c r="R807" s="142">
        <f t="shared" si="12"/>
        <v>8</v>
      </c>
    </row>
    <row r="808" s="2" customFormat="1">
      <c r="A808" s="119">
        <f>MAX($A$19:A807)+1</f>
        <v>790</v>
      </c>
      <c r="B808" s="120" t="s">
        <v>41</v>
      </c>
      <c r="C808" s="121" t="s">
        <v>860</v>
      </c>
      <c r="D808" s="121" t="s">
        <v>1075</v>
      </c>
      <c r="E808" s="122" t="s">
        <v>367</v>
      </c>
      <c r="F808" s="123" t="s">
        <v>863</v>
      </c>
      <c r="G808" s="123" t="s">
        <v>864</v>
      </c>
      <c r="H808" s="123" t="s">
        <v>1086</v>
      </c>
      <c r="I808" s="133" t="s">
        <v>98</v>
      </c>
      <c r="J808" s="134">
        <v>5</v>
      </c>
      <c r="K808" s="134">
        <v>45000</v>
      </c>
      <c r="L808" s="135">
        <v>225000</v>
      </c>
      <c r="M808" s="120" t="s">
        <v>56</v>
      </c>
      <c r="N808" s="136">
        <v>18000</v>
      </c>
      <c r="O808" s="139"/>
      <c r="P808" s="132" t="s">
        <v>49</v>
      </c>
      <c r="Q808" s="141" t="s">
        <v>50</v>
      </c>
      <c r="R808" s="142">
        <f t="shared" si="12"/>
        <v>8</v>
      </c>
    </row>
    <row r="809" s="2" customFormat="1">
      <c r="A809" s="119">
        <f>MAX($A$19:A808)+1</f>
        <v>791</v>
      </c>
      <c r="B809" s="120" t="s">
        <v>41</v>
      </c>
      <c r="C809" s="121" t="s">
        <v>860</v>
      </c>
      <c r="D809" s="121" t="s">
        <v>1075</v>
      </c>
      <c r="E809" s="122" t="s">
        <v>367</v>
      </c>
      <c r="F809" s="123" t="s">
        <v>863</v>
      </c>
      <c r="G809" s="123" t="s">
        <v>864</v>
      </c>
      <c r="H809" s="123" t="s">
        <v>1087</v>
      </c>
      <c r="I809" s="133" t="s">
        <v>100</v>
      </c>
      <c r="J809" s="134">
        <v>2</v>
      </c>
      <c r="K809" s="134">
        <v>40000</v>
      </c>
      <c r="L809" s="135">
        <v>80000</v>
      </c>
      <c r="M809" s="120" t="s">
        <v>56</v>
      </c>
      <c r="N809" s="136">
        <v>6400</v>
      </c>
      <c r="O809" s="139"/>
      <c r="P809" s="132" t="s">
        <v>49</v>
      </c>
      <c r="Q809" s="141" t="s">
        <v>50</v>
      </c>
      <c r="R809" s="142">
        <f t="shared" si="12"/>
        <v>8</v>
      </c>
    </row>
    <row r="810" s="2" customFormat="1">
      <c r="A810" s="119">
        <f>MAX($A$19:A809)+1</f>
        <v>792</v>
      </c>
      <c r="B810" s="120" t="s">
        <v>41</v>
      </c>
      <c r="C810" s="121" t="s">
        <v>860</v>
      </c>
      <c r="D810" s="121" t="s">
        <v>1075</v>
      </c>
      <c r="E810" s="122" t="s">
        <v>367</v>
      </c>
      <c r="F810" s="123" t="s">
        <v>863</v>
      </c>
      <c r="G810" s="123" t="s">
        <v>864</v>
      </c>
      <c r="H810" s="123" t="s">
        <v>1088</v>
      </c>
      <c r="I810" s="133" t="s">
        <v>98</v>
      </c>
      <c r="J810" s="134">
        <v>1</v>
      </c>
      <c r="K810" s="134">
        <v>120000</v>
      </c>
      <c r="L810" s="135">
        <v>120000</v>
      </c>
      <c r="M810" s="120" t="s">
        <v>56</v>
      </c>
      <c r="N810" s="136">
        <v>9600</v>
      </c>
      <c r="O810" s="139"/>
      <c r="P810" s="132" t="s">
        <v>49</v>
      </c>
      <c r="Q810" s="141" t="s">
        <v>50</v>
      </c>
      <c r="R810" s="142">
        <f t="shared" si="12"/>
        <v>8</v>
      </c>
    </row>
    <row r="811" s="2" customFormat="1">
      <c r="A811" s="119">
        <f>MAX($A$19:A810)+1</f>
        <v>793</v>
      </c>
      <c r="B811" s="120" t="s">
        <v>41</v>
      </c>
      <c r="C811" s="121" t="s">
        <v>860</v>
      </c>
      <c r="D811" s="121" t="s">
        <v>1075</v>
      </c>
      <c r="E811" s="122" t="s">
        <v>367</v>
      </c>
      <c r="F811" s="123" t="s">
        <v>863</v>
      </c>
      <c r="G811" s="123" t="s">
        <v>864</v>
      </c>
      <c r="H811" s="123" t="s">
        <v>1089</v>
      </c>
      <c r="I811" s="133" t="s">
        <v>98</v>
      </c>
      <c r="J811" s="134">
        <v>30</v>
      </c>
      <c r="K811" s="134">
        <v>6000</v>
      </c>
      <c r="L811" s="135">
        <v>180000</v>
      </c>
      <c r="M811" s="120" t="s">
        <v>56</v>
      </c>
      <c r="N811" s="136">
        <v>14400</v>
      </c>
      <c r="O811" s="139"/>
      <c r="P811" s="132" t="s">
        <v>49</v>
      </c>
      <c r="Q811" s="141" t="s">
        <v>50</v>
      </c>
      <c r="R811" s="142">
        <f t="shared" si="12"/>
        <v>8</v>
      </c>
    </row>
    <row r="812" s="2" customFormat="1">
      <c r="A812" s="119">
        <f>MAX($A$19:A811)+1</f>
        <v>794</v>
      </c>
      <c r="B812" s="120" t="s">
        <v>41</v>
      </c>
      <c r="C812" s="121" t="s">
        <v>860</v>
      </c>
      <c r="D812" s="121" t="s">
        <v>1075</v>
      </c>
      <c r="E812" s="122" t="s">
        <v>367</v>
      </c>
      <c r="F812" s="123" t="s">
        <v>863</v>
      </c>
      <c r="G812" s="123" t="s">
        <v>864</v>
      </c>
      <c r="H812" s="123" t="s">
        <v>1090</v>
      </c>
      <c r="I812" s="133" t="s">
        <v>98</v>
      </c>
      <c r="J812" s="134">
        <v>10</v>
      </c>
      <c r="K812" s="134">
        <v>150000</v>
      </c>
      <c r="L812" s="135">
        <v>1500000</v>
      </c>
      <c r="M812" s="120" t="s">
        <v>56</v>
      </c>
      <c r="N812" s="136">
        <v>120000</v>
      </c>
      <c r="O812" s="139"/>
      <c r="P812" s="132" t="s">
        <v>49</v>
      </c>
      <c r="Q812" s="141" t="s">
        <v>50</v>
      </c>
      <c r="R812" s="142">
        <f t="shared" si="12"/>
        <v>8</v>
      </c>
    </row>
    <row r="813" s="2" customFormat="1">
      <c r="A813" s="119">
        <f>MAX($A$19:A812)+1</f>
        <v>795</v>
      </c>
      <c r="B813" s="120" t="s">
        <v>41</v>
      </c>
      <c r="C813" s="121" t="s">
        <v>860</v>
      </c>
      <c r="D813" s="121" t="s">
        <v>1075</v>
      </c>
      <c r="E813" s="122" t="s">
        <v>367</v>
      </c>
      <c r="F813" s="123" t="s">
        <v>863</v>
      </c>
      <c r="G813" s="123" t="s">
        <v>864</v>
      </c>
      <c r="H813" s="123" t="s">
        <v>1091</v>
      </c>
      <c r="I813" s="133" t="s">
        <v>100</v>
      </c>
      <c r="J813" s="134">
        <v>15</v>
      </c>
      <c r="K813" s="134">
        <v>45000</v>
      </c>
      <c r="L813" s="135">
        <v>675000</v>
      </c>
      <c r="M813" s="120" t="s">
        <v>56</v>
      </c>
      <c r="N813" s="136">
        <v>54000</v>
      </c>
      <c r="O813" s="139"/>
      <c r="P813" s="132" t="s">
        <v>49</v>
      </c>
      <c r="Q813" s="141" t="s">
        <v>50</v>
      </c>
      <c r="R813" s="142">
        <f t="shared" si="12"/>
        <v>8</v>
      </c>
    </row>
    <row r="814" s="2" customFormat="1">
      <c r="A814" s="119">
        <f>MAX($A$19:A813)+1</f>
        <v>796</v>
      </c>
      <c r="B814" s="120" t="s">
        <v>41</v>
      </c>
      <c r="C814" s="121" t="s">
        <v>860</v>
      </c>
      <c r="D814" s="121" t="s">
        <v>1075</v>
      </c>
      <c r="E814" s="122" t="s">
        <v>367</v>
      </c>
      <c r="F814" s="123" t="s">
        <v>863</v>
      </c>
      <c r="G814" s="123" t="s">
        <v>864</v>
      </c>
      <c r="H814" s="123" t="s">
        <v>1092</v>
      </c>
      <c r="I814" s="133" t="s">
        <v>1035</v>
      </c>
      <c r="J814" s="134">
        <v>5</v>
      </c>
      <c r="K814" s="134">
        <v>80000</v>
      </c>
      <c r="L814" s="135">
        <v>400000</v>
      </c>
      <c r="M814" s="120" t="s">
        <v>56</v>
      </c>
      <c r="N814" s="136">
        <v>32000</v>
      </c>
      <c r="O814" s="139"/>
      <c r="P814" s="132" t="s">
        <v>49</v>
      </c>
      <c r="Q814" s="141" t="s">
        <v>50</v>
      </c>
      <c r="R814" s="142">
        <f t="shared" si="12"/>
        <v>8</v>
      </c>
    </row>
    <row r="815" s="2" customFormat="1">
      <c r="A815" s="119">
        <f>MAX($A$19:A814)+1</f>
        <v>797</v>
      </c>
      <c r="B815" s="120" t="s">
        <v>41</v>
      </c>
      <c r="C815" s="121" t="s">
        <v>860</v>
      </c>
      <c r="D815" s="121" t="s">
        <v>1075</v>
      </c>
      <c r="E815" s="122" t="s">
        <v>367</v>
      </c>
      <c r="F815" s="123" t="s">
        <v>863</v>
      </c>
      <c r="G815" s="123" t="s">
        <v>864</v>
      </c>
      <c r="H815" s="123" t="s">
        <v>1093</v>
      </c>
      <c r="I815" s="133" t="s">
        <v>1035</v>
      </c>
      <c r="J815" s="134">
        <v>30</v>
      </c>
      <c r="K815" s="134">
        <v>3000</v>
      </c>
      <c r="L815" s="135">
        <v>90000</v>
      </c>
      <c r="M815" s="120" t="s">
        <v>56</v>
      </c>
      <c r="N815" s="136">
        <v>7200</v>
      </c>
      <c r="O815" s="139"/>
      <c r="P815" s="132" t="s">
        <v>49</v>
      </c>
      <c r="Q815" s="141" t="s">
        <v>50</v>
      </c>
      <c r="R815" s="142">
        <f t="shared" si="12"/>
        <v>8</v>
      </c>
    </row>
    <row r="816" s="2" customFormat="1">
      <c r="A816" s="119">
        <f>MAX($A$19:A815)+1</f>
        <v>798</v>
      </c>
      <c r="B816" s="120" t="s">
        <v>41</v>
      </c>
      <c r="C816" s="121" t="s">
        <v>860</v>
      </c>
      <c r="D816" s="121" t="s">
        <v>1075</v>
      </c>
      <c r="E816" s="122" t="s">
        <v>367</v>
      </c>
      <c r="F816" s="123" t="s">
        <v>863</v>
      </c>
      <c r="G816" s="123" t="s">
        <v>864</v>
      </c>
      <c r="H816" s="123" t="s">
        <v>1094</v>
      </c>
      <c r="I816" s="133" t="s">
        <v>100</v>
      </c>
      <c r="J816" s="134">
        <v>1</v>
      </c>
      <c r="K816" s="134">
        <v>180000</v>
      </c>
      <c r="L816" s="135">
        <v>180000</v>
      </c>
      <c r="M816" s="120" t="s">
        <v>56</v>
      </c>
      <c r="N816" s="136">
        <v>14400</v>
      </c>
      <c r="O816" s="139"/>
      <c r="P816" s="132" t="s">
        <v>49</v>
      </c>
      <c r="Q816" s="141" t="s">
        <v>50</v>
      </c>
      <c r="R816" s="142">
        <f t="shared" si="12"/>
        <v>8</v>
      </c>
    </row>
    <row r="817" s="2" customFormat="1">
      <c r="A817" s="119">
        <f>MAX($A$19:A816)+1</f>
        <v>799</v>
      </c>
      <c r="B817" s="120" t="s">
        <v>41</v>
      </c>
      <c r="C817" s="121" t="s">
        <v>860</v>
      </c>
      <c r="D817" s="121" t="s">
        <v>1075</v>
      </c>
      <c r="E817" s="122" t="s">
        <v>367</v>
      </c>
      <c r="F817" s="123" t="s">
        <v>863</v>
      </c>
      <c r="G817" s="123" t="s">
        <v>864</v>
      </c>
      <c r="H817" s="123" t="s">
        <v>1095</v>
      </c>
      <c r="I817" s="133" t="s">
        <v>100</v>
      </c>
      <c r="J817" s="134">
        <v>30</v>
      </c>
      <c r="K817" s="134">
        <v>4000</v>
      </c>
      <c r="L817" s="135">
        <v>120000</v>
      </c>
      <c r="M817" s="120" t="s">
        <v>56</v>
      </c>
      <c r="N817" s="136">
        <v>9600</v>
      </c>
      <c r="O817" s="139"/>
      <c r="P817" s="132" t="s">
        <v>49</v>
      </c>
      <c r="Q817" s="141" t="s">
        <v>50</v>
      </c>
      <c r="R817" s="142">
        <f t="shared" si="12"/>
        <v>8</v>
      </c>
    </row>
    <row r="818" s="2" customFormat="1">
      <c r="A818" s="119">
        <f>MAX($A$19:A817)+1</f>
        <v>800</v>
      </c>
      <c r="B818" s="120" t="s">
        <v>41</v>
      </c>
      <c r="C818" s="121" t="s">
        <v>860</v>
      </c>
      <c r="D818" s="121" t="s">
        <v>1075</v>
      </c>
      <c r="E818" s="122" t="s">
        <v>367</v>
      </c>
      <c r="F818" s="123" t="s">
        <v>863</v>
      </c>
      <c r="G818" s="123" t="s">
        <v>864</v>
      </c>
      <c r="H818" s="123" t="s">
        <v>1096</v>
      </c>
      <c r="I818" s="133" t="s">
        <v>98</v>
      </c>
      <c r="J818" s="134">
        <v>2</v>
      </c>
      <c r="K818" s="134">
        <v>100000</v>
      </c>
      <c r="L818" s="135">
        <v>200000</v>
      </c>
      <c r="M818" s="120" t="s">
        <v>56</v>
      </c>
      <c r="N818" s="136">
        <v>16000</v>
      </c>
      <c r="O818" s="139"/>
      <c r="P818" s="132" t="s">
        <v>49</v>
      </c>
      <c r="Q818" s="141" t="s">
        <v>50</v>
      </c>
      <c r="R818" s="142">
        <f t="shared" si="12"/>
        <v>8</v>
      </c>
    </row>
    <row r="819" s="2" customFormat="1">
      <c r="A819" s="119">
        <f>MAX($A$19:A818)+1</f>
        <v>801</v>
      </c>
      <c r="B819" s="120" t="s">
        <v>41</v>
      </c>
      <c r="C819" s="121" t="s">
        <v>860</v>
      </c>
      <c r="D819" s="121" t="s">
        <v>1075</v>
      </c>
      <c r="E819" s="122" t="s">
        <v>367</v>
      </c>
      <c r="F819" s="123" t="s">
        <v>863</v>
      </c>
      <c r="G819" s="123" t="s">
        <v>864</v>
      </c>
      <c r="H819" s="123" t="s">
        <v>1097</v>
      </c>
      <c r="I819" s="133" t="s">
        <v>534</v>
      </c>
      <c r="J819" s="134">
        <v>6</v>
      </c>
      <c r="K819" s="134">
        <v>15000</v>
      </c>
      <c r="L819" s="135">
        <v>90000</v>
      </c>
      <c r="M819" s="120" t="s">
        <v>56</v>
      </c>
      <c r="N819" s="136">
        <v>7200</v>
      </c>
      <c r="O819" s="139"/>
      <c r="P819" s="132" t="s">
        <v>49</v>
      </c>
      <c r="Q819" s="141" t="s">
        <v>50</v>
      </c>
      <c r="R819" s="142">
        <f t="shared" si="12"/>
        <v>8</v>
      </c>
    </row>
    <row r="820" s="2" customFormat="1">
      <c r="A820" s="119">
        <f>MAX($A$19:A819)+1</f>
        <v>802</v>
      </c>
      <c r="B820" s="120" t="s">
        <v>41</v>
      </c>
      <c r="C820" s="121" t="s">
        <v>860</v>
      </c>
      <c r="D820" s="121" t="s">
        <v>1075</v>
      </c>
      <c r="E820" s="122" t="s">
        <v>367</v>
      </c>
      <c r="F820" s="123" t="s">
        <v>863</v>
      </c>
      <c r="G820" s="123" t="s">
        <v>864</v>
      </c>
      <c r="H820" s="123" t="s">
        <v>1098</v>
      </c>
      <c r="I820" s="133" t="s">
        <v>107</v>
      </c>
      <c r="J820" s="134">
        <v>5</v>
      </c>
      <c r="K820" s="134">
        <v>10000</v>
      </c>
      <c r="L820" s="135">
        <v>50000</v>
      </c>
      <c r="M820" s="120" t="s">
        <v>56</v>
      </c>
      <c r="N820" s="136">
        <v>4000</v>
      </c>
      <c r="O820" s="139"/>
      <c r="P820" s="132" t="s">
        <v>49</v>
      </c>
      <c r="Q820" s="141" t="s">
        <v>50</v>
      </c>
      <c r="R820" s="142">
        <f t="shared" si="12"/>
        <v>8</v>
      </c>
    </row>
    <row r="821" s="2" customFormat="1">
      <c r="A821" s="119">
        <f>MAX($A$19:A820)+1</f>
        <v>803</v>
      </c>
      <c r="B821" s="120" t="s">
        <v>41</v>
      </c>
      <c r="C821" s="121" t="s">
        <v>860</v>
      </c>
      <c r="D821" s="121" t="s">
        <v>1099</v>
      </c>
      <c r="E821" s="122" t="s">
        <v>367</v>
      </c>
      <c r="F821" s="123" t="s">
        <v>863</v>
      </c>
      <c r="G821" s="123" t="s">
        <v>864</v>
      </c>
      <c r="H821" s="123" t="s">
        <v>1100</v>
      </c>
      <c r="I821" s="133" t="s">
        <v>1101</v>
      </c>
      <c r="J821" s="134">
        <v>10</v>
      </c>
      <c r="K821" s="134">
        <v>250000</v>
      </c>
      <c r="L821" s="135">
        <v>2500000</v>
      </c>
      <c r="M821" s="120" t="s">
        <v>56</v>
      </c>
      <c r="N821" s="136">
        <v>200000</v>
      </c>
      <c r="O821" s="139"/>
      <c r="P821" s="132" t="s">
        <v>49</v>
      </c>
      <c r="Q821" s="141" t="s">
        <v>50</v>
      </c>
      <c r="R821" s="142">
        <f t="shared" si="12"/>
        <v>8</v>
      </c>
    </row>
    <row r="822" s="2" customFormat="1">
      <c r="A822" s="119">
        <f>MAX($A$19:A821)+1</f>
        <v>804</v>
      </c>
      <c r="B822" s="120" t="s">
        <v>41</v>
      </c>
      <c r="C822" s="121" t="s">
        <v>860</v>
      </c>
      <c r="D822" s="121" t="s">
        <v>1099</v>
      </c>
      <c r="E822" s="122" t="s">
        <v>367</v>
      </c>
      <c r="F822" s="123" t="s">
        <v>863</v>
      </c>
      <c r="G822" s="123" t="s">
        <v>864</v>
      </c>
      <c r="H822" s="123" t="s">
        <v>1102</v>
      </c>
      <c r="I822" s="133" t="s">
        <v>98</v>
      </c>
      <c r="J822" s="134">
        <v>10</v>
      </c>
      <c r="K822" s="134">
        <v>90000</v>
      </c>
      <c r="L822" s="135">
        <v>900000</v>
      </c>
      <c r="M822" s="120" t="s">
        <v>56</v>
      </c>
      <c r="N822" s="136">
        <v>72000</v>
      </c>
      <c r="O822" s="139"/>
      <c r="P822" s="132" t="s">
        <v>49</v>
      </c>
      <c r="Q822" s="141" t="s">
        <v>50</v>
      </c>
      <c r="R822" s="142">
        <f t="shared" si="12"/>
        <v>8</v>
      </c>
    </row>
    <row r="823" s="2" customFormat="1">
      <c r="A823" s="119">
        <f>MAX($A$19:A822)+1</f>
        <v>805</v>
      </c>
      <c r="B823" s="120" t="s">
        <v>41</v>
      </c>
      <c r="C823" s="121" t="s">
        <v>860</v>
      </c>
      <c r="D823" s="121" t="s">
        <v>1099</v>
      </c>
      <c r="E823" s="122" t="s">
        <v>367</v>
      </c>
      <c r="F823" s="123" t="s">
        <v>863</v>
      </c>
      <c r="G823" s="123" t="s">
        <v>864</v>
      </c>
      <c r="H823" s="123" t="s">
        <v>1103</v>
      </c>
      <c r="I823" s="133" t="s">
        <v>98</v>
      </c>
      <c r="J823" s="134">
        <v>10</v>
      </c>
      <c r="K823" s="134">
        <v>15000</v>
      </c>
      <c r="L823" s="135">
        <v>150000</v>
      </c>
      <c r="M823" s="120" t="s">
        <v>56</v>
      </c>
      <c r="N823" s="136">
        <v>12000</v>
      </c>
      <c r="O823" s="139"/>
      <c r="P823" s="132" t="s">
        <v>49</v>
      </c>
      <c r="Q823" s="141" t="s">
        <v>50</v>
      </c>
      <c r="R823" s="142">
        <f t="shared" si="12"/>
        <v>8</v>
      </c>
    </row>
    <row r="824" s="2" customFormat="1">
      <c r="A824" s="119">
        <f>MAX($A$19:A823)+1</f>
        <v>806</v>
      </c>
      <c r="B824" s="120" t="s">
        <v>41</v>
      </c>
      <c r="C824" s="121" t="s">
        <v>860</v>
      </c>
      <c r="D824" s="121" t="s">
        <v>1099</v>
      </c>
      <c r="E824" s="122" t="s">
        <v>367</v>
      </c>
      <c r="F824" s="123" t="s">
        <v>863</v>
      </c>
      <c r="G824" s="123" t="s">
        <v>864</v>
      </c>
      <c r="H824" s="123" t="s">
        <v>1104</v>
      </c>
      <c r="I824" s="133" t="s">
        <v>98</v>
      </c>
      <c r="J824" s="134">
        <v>10</v>
      </c>
      <c r="K824" s="134">
        <v>12000</v>
      </c>
      <c r="L824" s="135">
        <v>120000</v>
      </c>
      <c r="M824" s="120" t="s">
        <v>56</v>
      </c>
      <c r="N824" s="136">
        <v>9600</v>
      </c>
      <c r="O824" s="139"/>
      <c r="P824" s="132" t="s">
        <v>49</v>
      </c>
      <c r="Q824" s="141" t="s">
        <v>50</v>
      </c>
      <c r="R824" s="142">
        <f t="shared" si="12"/>
        <v>8</v>
      </c>
    </row>
    <row r="825" s="2" customFormat="1">
      <c r="A825" s="119">
        <f>MAX($A$19:A824)+1</f>
        <v>807</v>
      </c>
      <c r="B825" s="120" t="s">
        <v>41</v>
      </c>
      <c r="C825" s="121" t="s">
        <v>860</v>
      </c>
      <c r="D825" s="121" t="s">
        <v>1099</v>
      </c>
      <c r="E825" s="122" t="s">
        <v>367</v>
      </c>
      <c r="F825" s="123" t="s">
        <v>863</v>
      </c>
      <c r="G825" s="123" t="s">
        <v>864</v>
      </c>
      <c r="H825" s="123" t="s">
        <v>1105</v>
      </c>
      <c r="I825" s="133" t="s">
        <v>98</v>
      </c>
      <c r="J825" s="134">
        <v>10</v>
      </c>
      <c r="K825" s="134">
        <v>80000</v>
      </c>
      <c r="L825" s="135">
        <v>800000</v>
      </c>
      <c r="M825" s="120" t="s">
        <v>56</v>
      </c>
      <c r="N825" s="136">
        <v>64000</v>
      </c>
      <c r="O825" s="139"/>
      <c r="P825" s="132" t="s">
        <v>49</v>
      </c>
      <c r="Q825" s="141" t="s">
        <v>50</v>
      </c>
      <c r="R825" s="142">
        <f t="shared" si="12"/>
        <v>8</v>
      </c>
    </row>
    <row r="826" s="2" customFormat="1">
      <c r="A826" s="119">
        <f>MAX($A$19:A825)+1</f>
        <v>808</v>
      </c>
      <c r="B826" s="120" t="s">
        <v>41</v>
      </c>
      <c r="C826" s="121" t="s">
        <v>860</v>
      </c>
      <c r="D826" s="121" t="s">
        <v>1099</v>
      </c>
      <c r="E826" s="122" t="s">
        <v>367</v>
      </c>
      <c r="F826" s="123" t="s">
        <v>863</v>
      </c>
      <c r="G826" s="123" t="s">
        <v>864</v>
      </c>
      <c r="H826" s="123" t="s">
        <v>1106</v>
      </c>
      <c r="I826" s="133" t="s">
        <v>98</v>
      </c>
      <c r="J826" s="134">
        <v>20</v>
      </c>
      <c r="K826" s="134">
        <v>10000</v>
      </c>
      <c r="L826" s="135">
        <v>200000</v>
      </c>
      <c r="M826" s="120" t="s">
        <v>56</v>
      </c>
      <c r="N826" s="136">
        <v>16000</v>
      </c>
      <c r="O826" s="139"/>
      <c r="P826" s="132" t="s">
        <v>49</v>
      </c>
      <c r="Q826" s="141" t="s">
        <v>50</v>
      </c>
      <c r="R826" s="142">
        <f t="shared" si="12"/>
        <v>8</v>
      </c>
    </row>
    <row r="827" s="2" customFormat="1">
      <c r="A827" s="119">
        <f>MAX($A$19:A826)+1</f>
        <v>809</v>
      </c>
      <c r="B827" s="120" t="s">
        <v>41</v>
      </c>
      <c r="C827" s="121" t="s">
        <v>860</v>
      </c>
      <c r="D827" s="121" t="s">
        <v>1099</v>
      </c>
      <c r="E827" s="122" t="s">
        <v>367</v>
      </c>
      <c r="F827" s="123" t="s">
        <v>863</v>
      </c>
      <c r="G827" s="123" t="s">
        <v>864</v>
      </c>
      <c r="H827" s="123" t="s">
        <v>1107</v>
      </c>
      <c r="I827" s="133" t="s">
        <v>100</v>
      </c>
      <c r="J827" s="134">
        <v>8</v>
      </c>
      <c r="K827" s="134">
        <v>45000</v>
      </c>
      <c r="L827" s="135">
        <v>360000</v>
      </c>
      <c r="M827" s="120" t="s">
        <v>56</v>
      </c>
      <c r="N827" s="136">
        <v>28800</v>
      </c>
      <c r="O827" s="139"/>
      <c r="P827" s="132" t="s">
        <v>49</v>
      </c>
      <c r="Q827" s="141" t="s">
        <v>50</v>
      </c>
      <c r="R827" s="142">
        <f t="shared" si="12"/>
        <v>8</v>
      </c>
    </row>
    <row r="828" s="2" customFormat="1">
      <c r="A828" s="119">
        <f>MAX($A$19:A827)+1</f>
        <v>810</v>
      </c>
      <c r="B828" s="120" t="s">
        <v>41</v>
      </c>
      <c r="C828" s="121" t="s">
        <v>860</v>
      </c>
      <c r="D828" s="121" t="s">
        <v>1099</v>
      </c>
      <c r="E828" s="122" t="s">
        <v>367</v>
      </c>
      <c r="F828" s="123" t="s">
        <v>863</v>
      </c>
      <c r="G828" s="123" t="s">
        <v>864</v>
      </c>
      <c r="H828" s="123" t="s">
        <v>1108</v>
      </c>
      <c r="I828" s="133" t="s">
        <v>98</v>
      </c>
      <c r="J828" s="134">
        <v>10</v>
      </c>
      <c r="K828" s="134">
        <v>10000</v>
      </c>
      <c r="L828" s="135">
        <v>100000</v>
      </c>
      <c r="M828" s="120" t="s">
        <v>56</v>
      </c>
      <c r="N828" s="136">
        <v>8000</v>
      </c>
      <c r="O828" s="139"/>
      <c r="P828" s="132" t="s">
        <v>49</v>
      </c>
      <c r="Q828" s="141" t="s">
        <v>50</v>
      </c>
      <c r="R828" s="142">
        <f t="shared" si="12"/>
        <v>8</v>
      </c>
    </row>
    <row r="829" s="2" customFormat="1">
      <c r="A829" s="119">
        <f>MAX($A$19:A828)+1</f>
        <v>811</v>
      </c>
      <c r="B829" s="120" t="s">
        <v>41</v>
      </c>
      <c r="C829" s="121" t="s">
        <v>860</v>
      </c>
      <c r="D829" s="121" t="s">
        <v>1099</v>
      </c>
      <c r="E829" s="122" t="s">
        <v>367</v>
      </c>
      <c r="F829" s="123" t="s">
        <v>863</v>
      </c>
      <c r="G829" s="123" t="s">
        <v>864</v>
      </c>
      <c r="H829" s="123" t="s">
        <v>1109</v>
      </c>
      <c r="I829" s="133" t="s">
        <v>98</v>
      </c>
      <c r="J829" s="134">
        <v>4</v>
      </c>
      <c r="K829" s="134">
        <v>800000</v>
      </c>
      <c r="L829" s="135">
        <v>3200000</v>
      </c>
      <c r="M829" s="120" t="s">
        <v>56</v>
      </c>
      <c r="N829" s="136">
        <v>256000</v>
      </c>
      <c r="O829" s="139"/>
      <c r="P829" s="132" t="s">
        <v>49</v>
      </c>
      <c r="Q829" s="141" t="s">
        <v>50</v>
      </c>
      <c r="R829" s="142">
        <f t="shared" si="12"/>
        <v>8</v>
      </c>
    </row>
    <row r="830" s="2" customFormat="1">
      <c r="A830" s="119">
        <f>MAX($A$19:A829)+1</f>
        <v>812</v>
      </c>
      <c r="B830" s="120" t="s">
        <v>41</v>
      </c>
      <c r="C830" s="121" t="s">
        <v>860</v>
      </c>
      <c r="D830" s="121" t="s">
        <v>1099</v>
      </c>
      <c r="E830" s="122" t="s">
        <v>367</v>
      </c>
      <c r="F830" s="123" t="s">
        <v>863</v>
      </c>
      <c r="G830" s="123" t="s">
        <v>864</v>
      </c>
      <c r="H830" s="123" t="s">
        <v>1110</v>
      </c>
      <c r="I830" s="133" t="s">
        <v>98</v>
      </c>
      <c r="J830" s="134">
        <v>4</v>
      </c>
      <c r="K830" s="134">
        <v>120000</v>
      </c>
      <c r="L830" s="135">
        <v>480000</v>
      </c>
      <c r="M830" s="120" t="s">
        <v>56</v>
      </c>
      <c r="N830" s="136">
        <v>38400</v>
      </c>
      <c r="O830" s="139"/>
      <c r="P830" s="132" t="s">
        <v>49</v>
      </c>
      <c r="Q830" s="141" t="s">
        <v>50</v>
      </c>
      <c r="R830" s="142">
        <f t="shared" si="12"/>
        <v>8</v>
      </c>
    </row>
    <row r="831" s="2" customFormat="1">
      <c r="A831" s="119">
        <f>MAX($A$19:A830)+1</f>
        <v>813</v>
      </c>
      <c r="B831" s="120" t="s">
        <v>41</v>
      </c>
      <c r="C831" s="121" t="s">
        <v>860</v>
      </c>
      <c r="D831" s="121" t="s">
        <v>1099</v>
      </c>
      <c r="E831" s="122" t="s">
        <v>367</v>
      </c>
      <c r="F831" s="123" t="s">
        <v>863</v>
      </c>
      <c r="G831" s="123" t="s">
        <v>864</v>
      </c>
      <c r="H831" s="123" t="s">
        <v>1111</v>
      </c>
      <c r="I831" s="133" t="s">
        <v>534</v>
      </c>
      <c r="J831" s="134">
        <v>1.8</v>
      </c>
      <c r="K831" s="134">
        <v>200000</v>
      </c>
      <c r="L831" s="135">
        <v>360000</v>
      </c>
      <c r="M831" s="120" t="s">
        <v>56</v>
      </c>
      <c r="N831" s="136">
        <v>28800</v>
      </c>
      <c r="O831" s="139"/>
      <c r="P831" s="132" t="s">
        <v>49</v>
      </c>
      <c r="Q831" s="141" t="s">
        <v>50</v>
      </c>
      <c r="R831" s="142">
        <f t="shared" si="12"/>
        <v>8</v>
      </c>
    </row>
    <row r="832" s="2" customFormat="1">
      <c r="A832" s="119">
        <f>MAX($A$19:A831)+1</f>
        <v>814</v>
      </c>
      <c r="B832" s="120" t="s">
        <v>41</v>
      </c>
      <c r="C832" s="121" t="s">
        <v>860</v>
      </c>
      <c r="D832" s="121" t="s">
        <v>1099</v>
      </c>
      <c r="E832" s="122" t="s">
        <v>367</v>
      </c>
      <c r="F832" s="123" t="s">
        <v>863</v>
      </c>
      <c r="G832" s="123" t="s">
        <v>864</v>
      </c>
      <c r="H832" s="123" t="s">
        <v>1112</v>
      </c>
      <c r="I832" s="133" t="s">
        <v>98</v>
      </c>
      <c r="J832" s="134">
        <v>12</v>
      </c>
      <c r="K832" s="134">
        <v>53000</v>
      </c>
      <c r="L832" s="135">
        <v>636000</v>
      </c>
      <c r="M832" s="120" t="s">
        <v>56</v>
      </c>
      <c r="N832" s="136">
        <v>50880</v>
      </c>
      <c r="O832" s="139"/>
      <c r="P832" s="132" t="s">
        <v>49</v>
      </c>
      <c r="Q832" s="141" t="s">
        <v>50</v>
      </c>
      <c r="R832" s="142">
        <f t="shared" si="12"/>
        <v>8</v>
      </c>
    </row>
    <row r="833" s="2" customFormat="1">
      <c r="A833" s="119">
        <f>MAX($A$19:A832)+1</f>
        <v>815</v>
      </c>
      <c r="B833" s="120" t="s">
        <v>41</v>
      </c>
      <c r="C833" s="121" t="s">
        <v>860</v>
      </c>
      <c r="D833" s="121" t="s">
        <v>1099</v>
      </c>
      <c r="E833" s="122" t="s">
        <v>367</v>
      </c>
      <c r="F833" s="123" t="s">
        <v>863</v>
      </c>
      <c r="G833" s="123" t="s">
        <v>864</v>
      </c>
      <c r="H833" s="123" t="s">
        <v>1113</v>
      </c>
      <c r="I833" s="133" t="s">
        <v>534</v>
      </c>
      <c r="J833" s="134">
        <v>100</v>
      </c>
      <c r="K833" s="134">
        <v>15000</v>
      </c>
      <c r="L833" s="135">
        <v>1500000</v>
      </c>
      <c r="M833" s="120" t="s">
        <v>56</v>
      </c>
      <c r="N833" s="136">
        <v>120000</v>
      </c>
      <c r="O833" s="139"/>
      <c r="P833" s="132" t="s">
        <v>49</v>
      </c>
      <c r="Q833" s="141" t="s">
        <v>50</v>
      </c>
      <c r="R833" s="142">
        <f t="shared" si="12"/>
        <v>8</v>
      </c>
    </row>
    <row r="834" s="2" customFormat="1">
      <c r="A834" s="119">
        <f>MAX($A$19:A833)+1</f>
        <v>816</v>
      </c>
      <c r="B834" s="120" t="s">
        <v>41</v>
      </c>
      <c r="C834" s="121" t="s">
        <v>860</v>
      </c>
      <c r="D834" s="121" t="s">
        <v>1099</v>
      </c>
      <c r="E834" s="122" t="s">
        <v>367</v>
      </c>
      <c r="F834" s="123" t="s">
        <v>863</v>
      </c>
      <c r="G834" s="123" t="s">
        <v>864</v>
      </c>
      <c r="H834" s="123" t="s">
        <v>1114</v>
      </c>
      <c r="I834" s="133" t="s">
        <v>98</v>
      </c>
      <c r="J834" s="134">
        <v>10</v>
      </c>
      <c r="K834" s="134">
        <v>90000</v>
      </c>
      <c r="L834" s="135">
        <v>900000</v>
      </c>
      <c r="M834" s="120" t="s">
        <v>56</v>
      </c>
      <c r="N834" s="136">
        <v>72000</v>
      </c>
      <c r="O834" s="139"/>
      <c r="P834" s="132" t="s">
        <v>49</v>
      </c>
      <c r="Q834" s="141" t="s">
        <v>50</v>
      </c>
      <c r="R834" s="142">
        <f t="shared" si="12"/>
        <v>8</v>
      </c>
    </row>
    <row r="835" s="2" customFormat="1">
      <c r="A835" s="119">
        <f>MAX($A$19:A834)+1</f>
        <v>817</v>
      </c>
      <c r="B835" s="120" t="s">
        <v>41</v>
      </c>
      <c r="C835" s="121" t="s">
        <v>860</v>
      </c>
      <c r="D835" s="121" t="s">
        <v>1099</v>
      </c>
      <c r="E835" s="122" t="s">
        <v>367</v>
      </c>
      <c r="F835" s="123" t="s">
        <v>863</v>
      </c>
      <c r="G835" s="123" t="s">
        <v>864</v>
      </c>
      <c r="H835" s="123" t="s">
        <v>1115</v>
      </c>
      <c r="I835" s="133" t="s">
        <v>98</v>
      </c>
      <c r="J835" s="134">
        <v>10</v>
      </c>
      <c r="K835" s="134">
        <v>50000</v>
      </c>
      <c r="L835" s="135">
        <v>500000</v>
      </c>
      <c r="M835" s="120" t="s">
        <v>56</v>
      </c>
      <c r="N835" s="136">
        <v>40000</v>
      </c>
      <c r="O835" s="139"/>
      <c r="P835" s="132" t="s">
        <v>49</v>
      </c>
      <c r="Q835" s="141" t="s">
        <v>50</v>
      </c>
      <c r="R835" s="142">
        <f t="shared" si="12"/>
        <v>8</v>
      </c>
    </row>
    <row r="836" s="2" customFormat="1">
      <c r="A836" s="119">
        <f>MAX($A$19:A835)+1</f>
        <v>818</v>
      </c>
      <c r="B836" s="120" t="s">
        <v>41</v>
      </c>
      <c r="C836" s="121" t="s">
        <v>860</v>
      </c>
      <c r="D836" s="121" t="s">
        <v>1099</v>
      </c>
      <c r="E836" s="122" t="s">
        <v>367</v>
      </c>
      <c r="F836" s="123" t="s">
        <v>863</v>
      </c>
      <c r="G836" s="123" t="s">
        <v>864</v>
      </c>
      <c r="H836" s="123" t="s">
        <v>1056</v>
      </c>
      <c r="I836" s="133" t="s">
        <v>288</v>
      </c>
      <c r="J836" s="134">
        <v>24</v>
      </c>
      <c r="K836" s="134">
        <v>100000</v>
      </c>
      <c r="L836" s="135">
        <v>2400000</v>
      </c>
      <c r="M836" s="120" t="s">
        <v>56</v>
      </c>
      <c r="N836" s="136">
        <v>192000</v>
      </c>
      <c r="O836" s="139"/>
      <c r="P836" s="132" t="s">
        <v>49</v>
      </c>
      <c r="Q836" s="141" t="s">
        <v>50</v>
      </c>
      <c r="R836" s="142">
        <f t="shared" si="12"/>
        <v>8</v>
      </c>
    </row>
    <row r="837" s="2" customFormat="1">
      <c r="A837" s="119">
        <f>MAX($A$19:A836)+1</f>
        <v>819</v>
      </c>
      <c r="B837" s="120" t="s">
        <v>41</v>
      </c>
      <c r="C837" s="121" t="s">
        <v>860</v>
      </c>
      <c r="D837" s="121" t="s">
        <v>1099</v>
      </c>
      <c r="E837" s="122" t="s">
        <v>367</v>
      </c>
      <c r="F837" s="123" t="s">
        <v>863</v>
      </c>
      <c r="G837" s="123" t="s">
        <v>864</v>
      </c>
      <c r="H837" s="123" t="s">
        <v>1116</v>
      </c>
      <c r="I837" s="133" t="s">
        <v>98</v>
      </c>
      <c r="J837" s="134">
        <v>5</v>
      </c>
      <c r="K837" s="134">
        <v>150000</v>
      </c>
      <c r="L837" s="135">
        <v>750000</v>
      </c>
      <c r="M837" s="120" t="s">
        <v>56</v>
      </c>
      <c r="N837" s="136">
        <v>60000</v>
      </c>
      <c r="O837" s="139"/>
      <c r="P837" s="132" t="s">
        <v>49</v>
      </c>
      <c r="Q837" s="141" t="s">
        <v>50</v>
      </c>
      <c r="R837" s="142">
        <f t="shared" si="12"/>
        <v>8</v>
      </c>
    </row>
    <row r="838" s="2" customFormat="1">
      <c r="A838" s="119">
        <f>MAX($A$19:A837)+1</f>
        <v>820</v>
      </c>
      <c r="B838" s="120" t="s">
        <v>41</v>
      </c>
      <c r="C838" s="121" t="s">
        <v>860</v>
      </c>
      <c r="D838" s="121" t="s">
        <v>1099</v>
      </c>
      <c r="E838" s="122" t="s">
        <v>367</v>
      </c>
      <c r="F838" s="123" t="s">
        <v>863</v>
      </c>
      <c r="G838" s="123" t="s">
        <v>864</v>
      </c>
      <c r="H838" s="123" t="s">
        <v>1112</v>
      </c>
      <c r="I838" s="133" t="s">
        <v>98</v>
      </c>
      <c r="J838" s="134">
        <v>24</v>
      </c>
      <c r="K838" s="134">
        <v>53000</v>
      </c>
      <c r="L838" s="135">
        <v>1272000</v>
      </c>
      <c r="M838" s="120" t="s">
        <v>56</v>
      </c>
      <c r="N838" s="136">
        <v>101760</v>
      </c>
      <c r="O838" s="139"/>
      <c r="P838" s="132" t="s">
        <v>49</v>
      </c>
      <c r="Q838" s="141" t="s">
        <v>50</v>
      </c>
      <c r="R838" s="142">
        <f t="shared" si="12"/>
        <v>8</v>
      </c>
    </row>
    <row r="839" s="2" customFormat="1">
      <c r="A839" s="119">
        <f>MAX($A$19:A838)+1</f>
        <v>821</v>
      </c>
      <c r="B839" s="120" t="s">
        <v>41</v>
      </c>
      <c r="C839" s="121" t="s">
        <v>860</v>
      </c>
      <c r="D839" s="121" t="s">
        <v>1099</v>
      </c>
      <c r="E839" s="122" t="s">
        <v>367</v>
      </c>
      <c r="F839" s="123" t="s">
        <v>863</v>
      </c>
      <c r="G839" s="123" t="s">
        <v>864</v>
      </c>
      <c r="H839" s="123" t="s">
        <v>1117</v>
      </c>
      <c r="I839" s="133" t="s">
        <v>98</v>
      </c>
      <c r="J839" s="134">
        <v>30</v>
      </c>
      <c r="K839" s="134">
        <v>80000</v>
      </c>
      <c r="L839" s="135">
        <v>2400000</v>
      </c>
      <c r="M839" s="120" t="s">
        <v>56</v>
      </c>
      <c r="N839" s="136">
        <v>192000</v>
      </c>
      <c r="O839" s="139"/>
      <c r="P839" s="132" t="s">
        <v>49</v>
      </c>
      <c r="Q839" s="141" t="s">
        <v>50</v>
      </c>
      <c r="R839" s="142">
        <f t="shared" si="12"/>
        <v>8</v>
      </c>
    </row>
    <row r="840" s="2" customFormat="1">
      <c r="A840" s="119">
        <f>MAX($A$19:A839)+1</f>
        <v>822</v>
      </c>
      <c r="B840" s="120" t="s">
        <v>41</v>
      </c>
      <c r="C840" s="121" t="s">
        <v>860</v>
      </c>
      <c r="D840" s="121" t="s">
        <v>1099</v>
      </c>
      <c r="E840" s="122" t="s">
        <v>367</v>
      </c>
      <c r="F840" s="123" t="s">
        <v>863</v>
      </c>
      <c r="G840" s="123" t="s">
        <v>864</v>
      </c>
      <c r="H840" s="123" t="s">
        <v>1118</v>
      </c>
      <c r="I840" s="133" t="s">
        <v>98</v>
      </c>
      <c r="J840" s="134">
        <v>12</v>
      </c>
      <c r="K840" s="134">
        <v>50000</v>
      </c>
      <c r="L840" s="135">
        <v>600000</v>
      </c>
      <c r="M840" s="120" t="s">
        <v>56</v>
      </c>
      <c r="N840" s="136">
        <v>48000</v>
      </c>
      <c r="O840" s="139"/>
      <c r="P840" s="132" t="s">
        <v>49</v>
      </c>
      <c r="Q840" s="141" t="s">
        <v>50</v>
      </c>
      <c r="R840" s="142">
        <f t="shared" si="12"/>
        <v>8</v>
      </c>
    </row>
    <row r="841" s="2" customFormat="1">
      <c r="A841" s="119">
        <f>MAX($A$19:A840)+1</f>
        <v>823</v>
      </c>
      <c r="B841" s="120" t="s">
        <v>41</v>
      </c>
      <c r="C841" s="121" t="s">
        <v>860</v>
      </c>
      <c r="D841" s="121" t="s">
        <v>1099</v>
      </c>
      <c r="E841" s="122" t="s">
        <v>367</v>
      </c>
      <c r="F841" s="123" t="s">
        <v>863</v>
      </c>
      <c r="G841" s="123" t="s">
        <v>864</v>
      </c>
      <c r="H841" s="123" t="s">
        <v>1119</v>
      </c>
      <c r="I841" s="133" t="s">
        <v>98</v>
      </c>
      <c r="J841" s="134">
        <v>12</v>
      </c>
      <c r="K841" s="134">
        <v>50000</v>
      </c>
      <c r="L841" s="135">
        <v>600000</v>
      </c>
      <c r="M841" s="120" t="s">
        <v>56</v>
      </c>
      <c r="N841" s="136">
        <v>48000</v>
      </c>
      <c r="O841" s="139"/>
      <c r="P841" s="132" t="s">
        <v>49</v>
      </c>
      <c r="Q841" s="141" t="s">
        <v>50</v>
      </c>
      <c r="R841" s="142">
        <f t="shared" si="12"/>
        <v>8</v>
      </c>
    </row>
    <row r="842" s="2" customFormat="1">
      <c r="A842" s="119">
        <f>MAX($A$19:A841)+1</f>
        <v>824</v>
      </c>
      <c r="B842" s="120" t="s">
        <v>41</v>
      </c>
      <c r="C842" s="121" t="s">
        <v>860</v>
      </c>
      <c r="D842" s="121" t="s">
        <v>1099</v>
      </c>
      <c r="E842" s="122" t="s">
        <v>367</v>
      </c>
      <c r="F842" s="123" t="s">
        <v>863</v>
      </c>
      <c r="G842" s="123" t="s">
        <v>864</v>
      </c>
      <c r="H842" s="123" t="s">
        <v>1120</v>
      </c>
      <c r="I842" s="133" t="s">
        <v>98</v>
      </c>
      <c r="J842" s="134">
        <v>4</v>
      </c>
      <c r="K842" s="134">
        <v>300000</v>
      </c>
      <c r="L842" s="135">
        <v>1200000</v>
      </c>
      <c r="M842" s="120" t="s">
        <v>56</v>
      </c>
      <c r="N842" s="136">
        <v>96000</v>
      </c>
      <c r="O842" s="139"/>
      <c r="P842" s="132" t="s">
        <v>49</v>
      </c>
      <c r="Q842" s="141" t="s">
        <v>50</v>
      </c>
      <c r="R842" s="142">
        <f t="shared" si="12"/>
        <v>8</v>
      </c>
    </row>
    <row r="843" s="2" customFormat="1">
      <c r="A843" s="119">
        <f>MAX($A$19:A842)+1</f>
        <v>825</v>
      </c>
      <c r="B843" s="120" t="s">
        <v>41</v>
      </c>
      <c r="C843" s="121" t="s">
        <v>860</v>
      </c>
      <c r="D843" s="121" t="s">
        <v>1099</v>
      </c>
      <c r="E843" s="122" t="s">
        <v>367</v>
      </c>
      <c r="F843" s="123" t="s">
        <v>863</v>
      </c>
      <c r="G843" s="123" t="s">
        <v>864</v>
      </c>
      <c r="H843" s="123" t="s">
        <v>1121</v>
      </c>
      <c r="I843" s="133" t="s">
        <v>98</v>
      </c>
      <c r="J843" s="134">
        <v>16</v>
      </c>
      <c r="K843" s="134">
        <v>270000</v>
      </c>
      <c r="L843" s="135">
        <v>4320000</v>
      </c>
      <c r="M843" s="120" t="s">
        <v>56</v>
      </c>
      <c r="N843" s="136">
        <v>345600</v>
      </c>
      <c r="O843" s="139"/>
      <c r="P843" s="132" t="s">
        <v>49</v>
      </c>
      <c r="Q843" s="141" t="s">
        <v>50</v>
      </c>
      <c r="R843" s="142">
        <f t="shared" si="12"/>
        <v>8</v>
      </c>
    </row>
    <row r="844" s="2" customFormat="1">
      <c r="A844" s="119">
        <f>MAX($A$19:A843)+1</f>
        <v>826</v>
      </c>
      <c r="B844" s="120" t="s">
        <v>41</v>
      </c>
      <c r="C844" s="121" t="s">
        <v>860</v>
      </c>
      <c r="D844" s="121" t="s">
        <v>1099</v>
      </c>
      <c r="E844" s="122" t="s">
        <v>367</v>
      </c>
      <c r="F844" s="123" t="s">
        <v>863</v>
      </c>
      <c r="G844" s="123" t="s">
        <v>864</v>
      </c>
      <c r="H844" s="123" t="s">
        <v>1122</v>
      </c>
      <c r="I844" s="133" t="s">
        <v>98</v>
      </c>
      <c r="J844" s="134">
        <v>80</v>
      </c>
      <c r="K844" s="134">
        <v>10000</v>
      </c>
      <c r="L844" s="135">
        <v>800000</v>
      </c>
      <c r="M844" s="120" t="s">
        <v>56</v>
      </c>
      <c r="N844" s="136">
        <v>64000</v>
      </c>
      <c r="O844" s="139"/>
      <c r="P844" s="132" t="s">
        <v>49</v>
      </c>
      <c r="Q844" s="141" t="s">
        <v>50</v>
      </c>
      <c r="R844" s="142">
        <f t="shared" si="12"/>
        <v>8</v>
      </c>
    </row>
    <row r="845" s="2" customFormat="1">
      <c r="A845" s="119">
        <f>MAX($A$19:A844)+1</f>
        <v>827</v>
      </c>
      <c r="B845" s="120" t="s">
        <v>41</v>
      </c>
      <c r="C845" s="121" t="s">
        <v>860</v>
      </c>
      <c r="D845" s="121" t="s">
        <v>1099</v>
      </c>
      <c r="E845" s="122" t="s">
        <v>367</v>
      </c>
      <c r="F845" s="123" t="s">
        <v>863</v>
      </c>
      <c r="G845" s="123" t="s">
        <v>864</v>
      </c>
      <c r="H845" s="123" t="s">
        <v>1123</v>
      </c>
      <c r="I845" s="133" t="s">
        <v>98</v>
      </c>
      <c r="J845" s="134">
        <v>48</v>
      </c>
      <c r="K845" s="134">
        <v>75000</v>
      </c>
      <c r="L845" s="135">
        <v>3600000</v>
      </c>
      <c r="M845" s="120" t="s">
        <v>56</v>
      </c>
      <c r="N845" s="136">
        <v>288000</v>
      </c>
      <c r="O845" s="139"/>
      <c r="P845" s="132" t="s">
        <v>49</v>
      </c>
      <c r="Q845" s="141" t="s">
        <v>50</v>
      </c>
      <c r="R845" s="142">
        <f t="shared" si="12"/>
        <v>8</v>
      </c>
    </row>
    <row r="846" s="2" customFormat="1">
      <c r="A846" s="119">
        <f>MAX($A$19:A845)+1</f>
        <v>828</v>
      </c>
      <c r="B846" s="120" t="s">
        <v>41</v>
      </c>
      <c r="C846" s="121" t="s">
        <v>860</v>
      </c>
      <c r="D846" s="121" t="s">
        <v>1099</v>
      </c>
      <c r="E846" s="122" t="s">
        <v>367</v>
      </c>
      <c r="F846" s="123" t="s">
        <v>863</v>
      </c>
      <c r="G846" s="123" t="s">
        <v>864</v>
      </c>
      <c r="H846" s="123" t="s">
        <v>1124</v>
      </c>
      <c r="I846" s="133" t="s">
        <v>98</v>
      </c>
      <c r="J846" s="134">
        <v>4</v>
      </c>
      <c r="K846" s="134">
        <v>95000</v>
      </c>
      <c r="L846" s="135">
        <v>380000</v>
      </c>
      <c r="M846" s="120" t="s">
        <v>56</v>
      </c>
      <c r="N846" s="136">
        <v>30400</v>
      </c>
      <c r="O846" s="139"/>
      <c r="P846" s="132" t="s">
        <v>49</v>
      </c>
      <c r="Q846" s="141" t="s">
        <v>50</v>
      </c>
      <c r="R846" s="142">
        <f t="shared" si="12"/>
        <v>8</v>
      </c>
    </row>
    <row r="847" s="2" customFormat="1">
      <c r="A847" s="119">
        <f>MAX($A$19:A846)+1</f>
        <v>829</v>
      </c>
      <c r="B847" s="120" t="s">
        <v>41</v>
      </c>
      <c r="C847" s="121" t="s">
        <v>860</v>
      </c>
      <c r="D847" s="121" t="s">
        <v>1099</v>
      </c>
      <c r="E847" s="122" t="s">
        <v>367</v>
      </c>
      <c r="F847" s="123" t="s">
        <v>863</v>
      </c>
      <c r="G847" s="123" t="s">
        <v>864</v>
      </c>
      <c r="H847" s="123" t="s">
        <v>1125</v>
      </c>
      <c r="I847" s="133" t="s">
        <v>98</v>
      </c>
      <c r="J847" s="134">
        <v>80</v>
      </c>
      <c r="K847" s="134">
        <v>32000</v>
      </c>
      <c r="L847" s="135">
        <v>2560000</v>
      </c>
      <c r="M847" s="120" t="s">
        <v>56</v>
      </c>
      <c r="N847" s="136">
        <v>204800</v>
      </c>
      <c r="O847" s="139"/>
      <c r="P847" s="132" t="s">
        <v>49</v>
      </c>
      <c r="Q847" s="141" t="s">
        <v>50</v>
      </c>
      <c r="R847" s="142">
        <f t="shared" si="12"/>
        <v>8</v>
      </c>
    </row>
    <row r="848" s="2" customFormat="1">
      <c r="A848" s="119">
        <f>MAX($A$19:A847)+1</f>
        <v>830</v>
      </c>
      <c r="B848" s="120" t="s">
        <v>41</v>
      </c>
      <c r="C848" s="121" t="s">
        <v>860</v>
      </c>
      <c r="D848" s="121" t="s">
        <v>1099</v>
      </c>
      <c r="E848" s="122" t="s">
        <v>367</v>
      </c>
      <c r="F848" s="123" t="s">
        <v>863</v>
      </c>
      <c r="G848" s="123" t="s">
        <v>864</v>
      </c>
      <c r="H848" s="123" t="s">
        <v>1126</v>
      </c>
      <c r="I848" s="133" t="s">
        <v>98</v>
      </c>
      <c r="J848" s="134">
        <v>160</v>
      </c>
      <c r="K848" s="134">
        <v>36000</v>
      </c>
      <c r="L848" s="135">
        <v>5760000</v>
      </c>
      <c r="M848" s="120" t="s">
        <v>56</v>
      </c>
      <c r="N848" s="136">
        <v>460800</v>
      </c>
      <c r="O848" s="139"/>
      <c r="P848" s="132" t="s">
        <v>49</v>
      </c>
      <c r="Q848" s="141" t="s">
        <v>50</v>
      </c>
      <c r="R848" s="142">
        <f t="shared" si="12"/>
        <v>8</v>
      </c>
    </row>
    <row r="849" s="2" customFormat="1">
      <c r="A849" s="119">
        <f>MAX($A$19:A848)+1</f>
        <v>831</v>
      </c>
      <c r="B849" s="120" t="s">
        <v>41</v>
      </c>
      <c r="C849" s="121" t="s">
        <v>860</v>
      </c>
      <c r="D849" s="121" t="s">
        <v>1099</v>
      </c>
      <c r="E849" s="122" t="s">
        <v>367</v>
      </c>
      <c r="F849" s="123" t="s">
        <v>863</v>
      </c>
      <c r="G849" s="123" t="s">
        <v>864</v>
      </c>
      <c r="H849" s="123" t="s">
        <v>1127</v>
      </c>
      <c r="I849" s="133" t="s">
        <v>98</v>
      </c>
      <c r="J849" s="134">
        <v>1900</v>
      </c>
      <c r="K849" s="134">
        <v>1600</v>
      </c>
      <c r="L849" s="135">
        <v>3040000</v>
      </c>
      <c r="M849" s="120" t="s">
        <v>56</v>
      </c>
      <c r="N849" s="136">
        <v>243200</v>
      </c>
      <c r="O849" s="139"/>
      <c r="P849" s="132" t="s">
        <v>49</v>
      </c>
      <c r="Q849" s="141" t="s">
        <v>50</v>
      </c>
      <c r="R849" s="142">
        <f t="shared" si="12"/>
        <v>8</v>
      </c>
    </row>
    <row r="850" s="2" customFormat="1">
      <c r="A850" s="119">
        <f>MAX($A$19:A849)+1</f>
        <v>832</v>
      </c>
      <c r="B850" s="120" t="s">
        <v>41</v>
      </c>
      <c r="C850" s="121" t="s">
        <v>860</v>
      </c>
      <c r="D850" s="121" t="s">
        <v>1128</v>
      </c>
      <c r="E850" s="122" t="s">
        <v>529</v>
      </c>
      <c r="F850" s="123" t="s">
        <v>863</v>
      </c>
      <c r="G850" s="123" t="s">
        <v>864</v>
      </c>
      <c r="H850" s="123" t="s">
        <v>1129</v>
      </c>
      <c r="I850" s="133" t="s">
        <v>98</v>
      </c>
      <c r="J850" s="134">
        <v>120</v>
      </c>
      <c r="K850" s="134">
        <v>4500</v>
      </c>
      <c r="L850" s="135">
        <v>540000</v>
      </c>
      <c r="M850" s="120" t="s">
        <v>56</v>
      </c>
      <c r="N850" s="136">
        <v>43200</v>
      </c>
      <c r="O850" s="139"/>
      <c r="P850" s="132" t="s">
        <v>49</v>
      </c>
      <c r="Q850" s="141" t="s">
        <v>50</v>
      </c>
      <c r="R850" s="142">
        <f t="shared" si="12"/>
        <v>8</v>
      </c>
    </row>
    <row r="851" s="2" customFormat="1">
      <c r="A851" s="119">
        <f>MAX($A$19:A850)+1</f>
        <v>833</v>
      </c>
      <c r="B851" s="120" t="s">
        <v>41</v>
      </c>
      <c r="C851" s="121" t="s">
        <v>860</v>
      </c>
      <c r="D851" s="121" t="s">
        <v>1128</v>
      </c>
      <c r="E851" s="122" t="s">
        <v>529</v>
      </c>
      <c r="F851" s="123" t="s">
        <v>863</v>
      </c>
      <c r="G851" s="123" t="s">
        <v>864</v>
      </c>
      <c r="H851" s="123" t="s">
        <v>1130</v>
      </c>
      <c r="I851" s="133" t="s">
        <v>98</v>
      </c>
      <c r="J851" s="134">
        <v>5</v>
      </c>
      <c r="K851" s="134">
        <v>80000</v>
      </c>
      <c r="L851" s="135">
        <v>400000</v>
      </c>
      <c r="M851" s="120" t="s">
        <v>56</v>
      </c>
      <c r="N851" s="136">
        <v>32000</v>
      </c>
      <c r="O851" s="139"/>
      <c r="P851" s="132" t="s">
        <v>49</v>
      </c>
      <c r="Q851" s="141" t="s">
        <v>50</v>
      </c>
      <c r="R851" s="142">
        <f t="shared" si="12"/>
        <v>8</v>
      </c>
    </row>
    <row r="852" s="2" customFormat="1">
      <c r="A852" s="119">
        <f>MAX($A$19:A851)+1</f>
        <v>834</v>
      </c>
      <c r="B852" s="120" t="s">
        <v>41</v>
      </c>
      <c r="C852" s="121" t="s">
        <v>860</v>
      </c>
      <c r="D852" s="121" t="s">
        <v>1128</v>
      </c>
      <c r="E852" s="122" t="s">
        <v>529</v>
      </c>
      <c r="F852" s="123" t="s">
        <v>863</v>
      </c>
      <c r="G852" s="123" t="s">
        <v>864</v>
      </c>
      <c r="H852" s="123" t="s">
        <v>1131</v>
      </c>
      <c r="I852" s="133" t="s">
        <v>98</v>
      </c>
      <c r="J852" s="134">
        <v>5</v>
      </c>
      <c r="K852" s="134">
        <v>150000</v>
      </c>
      <c r="L852" s="135">
        <v>750000</v>
      </c>
      <c r="M852" s="120" t="s">
        <v>56</v>
      </c>
      <c r="N852" s="136">
        <v>60000</v>
      </c>
      <c r="O852" s="139"/>
      <c r="P852" s="132" t="s">
        <v>49</v>
      </c>
      <c r="Q852" s="141" t="s">
        <v>50</v>
      </c>
      <c r="R852" s="142">
        <f ref="R852:R915" t="shared" si="13">N852/L852*100</f>
        <v>8</v>
      </c>
    </row>
    <row r="853" s="2" customFormat="1">
      <c r="A853" s="119">
        <f>MAX($A$19:A852)+1</f>
        <v>835</v>
      </c>
      <c r="B853" s="120" t="s">
        <v>41</v>
      </c>
      <c r="C853" s="121" t="s">
        <v>860</v>
      </c>
      <c r="D853" s="121" t="s">
        <v>1128</v>
      </c>
      <c r="E853" s="122" t="s">
        <v>529</v>
      </c>
      <c r="F853" s="123" t="s">
        <v>863</v>
      </c>
      <c r="G853" s="123" t="s">
        <v>864</v>
      </c>
      <c r="H853" s="123" t="s">
        <v>1132</v>
      </c>
      <c r="I853" s="133" t="s">
        <v>98</v>
      </c>
      <c r="J853" s="134">
        <v>40</v>
      </c>
      <c r="K853" s="134">
        <v>6000</v>
      </c>
      <c r="L853" s="135">
        <v>240000</v>
      </c>
      <c r="M853" s="120" t="s">
        <v>56</v>
      </c>
      <c r="N853" s="136">
        <v>19200</v>
      </c>
      <c r="O853" s="139"/>
      <c r="P853" s="132" t="s">
        <v>49</v>
      </c>
      <c r="Q853" s="141" t="s">
        <v>50</v>
      </c>
      <c r="R853" s="142">
        <f t="shared" si="13"/>
        <v>8</v>
      </c>
    </row>
    <row r="854" s="2" customFormat="1">
      <c r="A854" s="119">
        <f>MAX($A$19:A853)+1</f>
        <v>836</v>
      </c>
      <c r="B854" s="120" t="s">
        <v>41</v>
      </c>
      <c r="C854" s="121" t="s">
        <v>860</v>
      </c>
      <c r="D854" s="121" t="s">
        <v>1128</v>
      </c>
      <c r="E854" s="122" t="s">
        <v>529</v>
      </c>
      <c r="F854" s="123" t="s">
        <v>863</v>
      </c>
      <c r="G854" s="123" t="s">
        <v>864</v>
      </c>
      <c r="H854" s="123" t="s">
        <v>1133</v>
      </c>
      <c r="I854" s="133" t="s">
        <v>98</v>
      </c>
      <c r="J854" s="134">
        <v>10</v>
      </c>
      <c r="K854" s="134">
        <v>50000</v>
      </c>
      <c r="L854" s="135">
        <v>500000</v>
      </c>
      <c r="M854" s="120" t="s">
        <v>56</v>
      </c>
      <c r="N854" s="136">
        <v>40000</v>
      </c>
      <c r="O854" s="139"/>
      <c r="P854" s="132" t="s">
        <v>49</v>
      </c>
      <c r="Q854" s="141" t="s">
        <v>50</v>
      </c>
      <c r="R854" s="142">
        <f t="shared" si="13"/>
        <v>8</v>
      </c>
    </row>
    <row r="855" s="2" customFormat="1">
      <c r="A855" s="119">
        <f>MAX($A$19:A854)+1</f>
        <v>837</v>
      </c>
      <c r="B855" s="120" t="s">
        <v>41</v>
      </c>
      <c r="C855" s="121" t="s">
        <v>860</v>
      </c>
      <c r="D855" s="121" t="s">
        <v>1128</v>
      </c>
      <c r="E855" s="122" t="s">
        <v>529</v>
      </c>
      <c r="F855" s="123" t="s">
        <v>863</v>
      </c>
      <c r="G855" s="123" t="s">
        <v>864</v>
      </c>
      <c r="H855" s="123" t="s">
        <v>1134</v>
      </c>
      <c r="I855" s="133" t="s">
        <v>98</v>
      </c>
      <c r="J855" s="134">
        <v>10</v>
      </c>
      <c r="K855" s="134">
        <v>20000</v>
      </c>
      <c r="L855" s="135">
        <v>200000</v>
      </c>
      <c r="M855" s="120" t="s">
        <v>56</v>
      </c>
      <c r="N855" s="136">
        <v>16000</v>
      </c>
      <c r="O855" s="139"/>
      <c r="P855" s="132" t="s">
        <v>49</v>
      </c>
      <c r="Q855" s="141" t="s">
        <v>50</v>
      </c>
      <c r="R855" s="142">
        <f t="shared" si="13"/>
        <v>8</v>
      </c>
    </row>
    <row r="856" s="2" customFormat="1">
      <c r="A856" s="119">
        <f>MAX($A$19:A855)+1</f>
        <v>838</v>
      </c>
      <c r="B856" s="120" t="s">
        <v>41</v>
      </c>
      <c r="C856" s="121" t="s">
        <v>860</v>
      </c>
      <c r="D856" s="121" t="s">
        <v>1128</v>
      </c>
      <c r="E856" s="122" t="s">
        <v>529</v>
      </c>
      <c r="F856" s="123" t="s">
        <v>863</v>
      </c>
      <c r="G856" s="123" t="s">
        <v>864</v>
      </c>
      <c r="H856" s="123" t="s">
        <v>1135</v>
      </c>
      <c r="I856" s="133" t="s">
        <v>98</v>
      </c>
      <c r="J856" s="134">
        <v>2</v>
      </c>
      <c r="K856" s="134">
        <v>450000</v>
      </c>
      <c r="L856" s="135">
        <v>900000</v>
      </c>
      <c r="M856" s="120" t="s">
        <v>56</v>
      </c>
      <c r="N856" s="136">
        <v>72000</v>
      </c>
      <c r="O856" s="139"/>
      <c r="P856" s="132" t="s">
        <v>49</v>
      </c>
      <c r="Q856" s="141" t="s">
        <v>50</v>
      </c>
      <c r="R856" s="142">
        <f t="shared" si="13"/>
        <v>8</v>
      </c>
    </row>
    <row r="857" s="2" customFormat="1">
      <c r="A857" s="119">
        <f>MAX($A$19:A856)+1</f>
        <v>839</v>
      </c>
      <c r="B857" s="120" t="s">
        <v>41</v>
      </c>
      <c r="C857" s="121" t="s">
        <v>860</v>
      </c>
      <c r="D857" s="121" t="s">
        <v>1128</v>
      </c>
      <c r="E857" s="122" t="s">
        <v>529</v>
      </c>
      <c r="F857" s="123" t="s">
        <v>863</v>
      </c>
      <c r="G857" s="123" t="s">
        <v>864</v>
      </c>
      <c r="H857" s="123" t="s">
        <v>1136</v>
      </c>
      <c r="I857" s="133" t="s">
        <v>98</v>
      </c>
      <c r="J857" s="134">
        <v>6</v>
      </c>
      <c r="K857" s="134">
        <v>90000</v>
      </c>
      <c r="L857" s="135">
        <v>540000</v>
      </c>
      <c r="M857" s="120" t="s">
        <v>56</v>
      </c>
      <c r="N857" s="136">
        <v>43200</v>
      </c>
      <c r="O857" s="139"/>
      <c r="P857" s="132" t="s">
        <v>49</v>
      </c>
      <c r="Q857" s="141" t="s">
        <v>50</v>
      </c>
      <c r="R857" s="142">
        <f t="shared" si="13"/>
        <v>8</v>
      </c>
    </row>
    <row r="858" s="2" customFormat="1">
      <c r="A858" s="119">
        <f>MAX($A$19:A857)+1</f>
        <v>840</v>
      </c>
      <c r="B858" s="120" t="s">
        <v>41</v>
      </c>
      <c r="C858" s="121" t="s">
        <v>860</v>
      </c>
      <c r="D858" s="121" t="s">
        <v>1128</v>
      </c>
      <c r="E858" s="122" t="s">
        <v>529</v>
      </c>
      <c r="F858" s="123" t="s">
        <v>863</v>
      </c>
      <c r="G858" s="123" t="s">
        <v>864</v>
      </c>
      <c r="H858" s="123" t="s">
        <v>1137</v>
      </c>
      <c r="I858" s="133" t="s">
        <v>98</v>
      </c>
      <c r="J858" s="134">
        <v>8</v>
      </c>
      <c r="K858" s="134">
        <v>50000</v>
      </c>
      <c r="L858" s="135">
        <v>400000</v>
      </c>
      <c r="M858" s="120" t="s">
        <v>56</v>
      </c>
      <c r="N858" s="136">
        <v>32000</v>
      </c>
      <c r="O858" s="139"/>
      <c r="P858" s="132" t="s">
        <v>49</v>
      </c>
      <c r="Q858" s="141" t="s">
        <v>50</v>
      </c>
      <c r="R858" s="142">
        <f t="shared" si="13"/>
        <v>8</v>
      </c>
    </row>
    <row r="859" s="2" customFormat="1">
      <c r="A859" s="119">
        <f>MAX($A$19:A858)+1</f>
        <v>841</v>
      </c>
      <c r="B859" s="120" t="s">
        <v>41</v>
      </c>
      <c r="C859" s="121" t="s">
        <v>860</v>
      </c>
      <c r="D859" s="121" t="s">
        <v>1128</v>
      </c>
      <c r="E859" s="122" t="s">
        <v>529</v>
      </c>
      <c r="F859" s="123" t="s">
        <v>863</v>
      </c>
      <c r="G859" s="123" t="s">
        <v>864</v>
      </c>
      <c r="H859" s="123" t="s">
        <v>1138</v>
      </c>
      <c r="I859" s="133" t="s">
        <v>98</v>
      </c>
      <c r="J859" s="134">
        <v>6</v>
      </c>
      <c r="K859" s="134">
        <v>15000</v>
      </c>
      <c r="L859" s="135">
        <v>90000</v>
      </c>
      <c r="M859" s="120" t="s">
        <v>56</v>
      </c>
      <c r="N859" s="136">
        <v>7200</v>
      </c>
      <c r="O859" s="139"/>
      <c r="P859" s="132" t="s">
        <v>49</v>
      </c>
      <c r="Q859" s="141" t="s">
        <v>50</v>
      </c>
      <c r="R859" s="142">
        <f t="shared" si="13"/>
        <v>8</v>
      </c>
    </row>
    <row r="860" s="2" customFormat="1">
      <c r="A860" s="119">
        <f>MAX($A$19:A859)+1</f>
        <v>842</v>
      </c>
      <c r="B860" s="120" t="s">
        <v>41</v>
      </c>
      <c r="C860" s="121" t="s">
        <v>860</v>
      </c>
      <c r="D860" s="121" t="s">
        <v>1128</v>
      </c>
      <c r="E860" s="122" t="s">
        <v>529</v>
      </c>
      <c r="F860" s="123" t="s">
        <v>863</v>
      </c>
      <c r="G860" s="123" t="s">
        <v>864</v>
      </c>
      <c r="H860" s="123" t="s">
        <v>1139</v>
      </c>
      <c r="I860" s="133" t="s">
        <v>98</v>
      </c>
      <c r="J860" s="134">
        <v>1</v>
      </c>
      <c r="K860" s="134">
        <v>550000</v>
      </c>
      <c r="L860" s="135">
        <v>550000</v>
      </c>
      <c r="M860" s="120" t="s">
        <v>56</v>
      </c>
      <c r="N860" s="136">
        <v>44000</v>
      </c>
      <c r="O860" s="139"/>
      <c r="P860" s="132" t="s">
        <v>49</v>
      </c>
      <c r="Q860" s="141" t="s">
        <v>50</v>
      </c>
      <c r="R860" s="142">
        <f t="shared" si="13"/>
        <v>8</v>
      </c>
    </row>
    <row r="861" s="2" customFormat="1">
      <c r="A861" s="119">
        <f>MAX($A$19:A860)+1</f>
        <v>843</v>
      </c>
      <c r="B861" s="120" t="s">
        <v>41</v>
      </c>
      <c r="C861" s="121" t="s">
        <v>860</v>
      </c>
      <c r="D861" s="121" t="s">
        <v>1128</v>
      </c>
      <c r="E861" s="122" t="s">
        <v>529</v>
      </c>
      <c r="F861" s="123" t="s">
        <v>863</v>
      </c>
      <c r="G861" s="123" t="s">
        <v>864</v>
      </c>
      <c r="H861" s="123" t="s">
        <v>1140</v>
      </c>
      <c r="I861" s="133" t="s">
        <v>98</v>
      </c>
      <c r="J861" s="134">
        <v>5</v>
      </c>
      <c r="K861" s="134">
        <v>120000</v>
      </c>
      <c r="L861" s="135">
        <v>600000</v>
      </c>
      <c r="M861" s="120" t="s">
        <v>56</v>
      </c>
      <c r="N861" s="136">
        <v>48000</v>
      </c>
      <c r="O861" s="139"/>
      <c r="P861" s="132" t="s">
        <v>49</v>
      </c>
      <c r="Q861" s="141" t="s">
        <v>50</v>
      </c>
      <c r="R861" s="142">
        <f t="shared" si="13"/>
        <v>8</v>
      </c>
    </row>
    <row r="862" s="2" customFormat="1">
      <c r="A862" s="119">
        <f>MAX($A$19:A861)+1</f>
        <v>844</v>
      </c>
      <c r="B862" s="120" t="s">
        <v>41</v>
      </c>
      <c r="C862" s="121" t="s">
        <v>860</v>
      </c>
      <c r="D862" s="121" t="s">
        <v>1128</v>
      </c>
      <c r="E862" s="122" t="s">
        <v>529</v>
      </c>
      <c r="F862" s="123" t="s">
        <v>863</v>
      </c>
      <c r="G862" s="123" t="s">
        <v>864</v>
      </c>
      <c r="H862" s="123" t="s">
        <v>1141</v>
      </c>
      <c r="I862" s="133" t="s">
        <v>98</v>
      </c>
      <c r="J862" s="134">
        <v>1</v>
      </c>
      <c r="K862" s="134">
        <v>700000</v>
      </c>
      <c r="L862" s="135">
        <v>700000</v>
      </c>
      <c r="M862" s="120" t="s">
        <v>56</v>
      </c>
      <c r="N862" s="136">
        <v>56000</v>
      </c>
      <c r="O862" s="139"/>
      <c r="P862" s="132" t="s">
        <v>49</v>
      </c>
      <c r="Q862" s="141" t="s">
        <v>50</v>
      </c>
      <c r="R862" s="142">
        <f t="shared" si="13"/>
        <v>8</v>
      </c>
    </row>
    <row r="863" s="2" customFormat="1">
      <c r="A863" s="119">
        <f>MAX($A$19:A862)+1</f>
        <v>845</v>
      </c>
      <c r="B863" s="120" t="s">
        <v>41</v>
      </c>
      <c r="C863" s="121" t="s">
        <v>860</v>
      </c>
      <c r="D863" s="121" t="s">
        <v>1128</v>
      </c>
      <c r="E863" s="122" t="s">
        <v>529</v>
      </c>
      <c r="F863" s="123" t="s">
        <v>863</v>
      </c>
      <c r="G863" s="123" t="s">
        <v>864</v>
      </c>
      <c r="H863" s="123" t="s">
        <v>1142</v>
      </c>
      <c r="I863" s="133" t="s">
        <v>98</v>
      </c>
      <c r="J863" s="134">
        <v>2</v>
      </c>
      <c r="K863" s="134">
        <v>800000</v>
      </c>
      <c r="L863" s="135">
        <v>1600000</v>
      </c>
      <c r="M863" s="120" t="s">
        <v>56</v>
      </c>
      <c r="N863" s="136">
        <v>128000</v>
      </c>
      <c r="O863" s="139"/>
      <c r="P863" s="132" t="s">
        <v>49</v>
      </c>
      <c r="Q863" s="141" t="s">
        <v>50</v>
      </c>
      <c r="R863" s="142">
        <f t="shared" si="13"/>
        <v>8</v>
      </c>
    </row>
    <row r="864" s="2" customFormat="1">
      <c r="A864" s="119">
        <f>MAX($A$19:A863)+1</f>
        <v>846</v>
      </c>
      <c r="B864" s="120" t="s">
        <v>41</v>
      </c>
      <c r="C864" s="121" t="s">
        <v>860</v>
      </c>
      <c r="D864" s="121" t="s">
        <v>1128</v>
      </c>
      <c r="E864" s="122" t="s">
        <v>529</v>
      </c>
      <c r="F864" s="123" t="s">
        <v>863</v>
      </c>
      <c r="G864" s="123" t="s">
        <v>864</v>
      </c>
      <c r="H864" s="123" t="s">
        <v>1143</v>
      </c>
      <c r="I864" s="133" t="s">
        <v>98</v>
      </c>
      <c r="J864" s="134">
        <v>1</v>
      </c>
      <c r="K864" s="134">
        <v>2500000</v>
      </c>
      <c r="L864" s="135">
        <v>2500000</v>
      </c>
      <c r="M864" s="120" t="s">
        <v>56</v>
      </c>
      <c r="N864" s="136">
        <v>200000</v>
      </c>
      <c r="O864" s="139"/>
      <c r="P864" s="132" t="s">
        <v>49</v>
      </c>
      <c r="Q864" s="141" t="s">
        <v>50</v>
      </c>
      <c r="R864" s="142">
        <f t="shared" si="13"/>
        <v>8</v>
      </c>
    </row>
    <row r="865" s="2" customFormat="1">
      <c r="A865" s="119">
        <f>MAX($A$19:A864)+1</f>
        <v>847</v>
      </c>
      <c r="B865" s="120" t="s">
        <v>41</v>
      </c>
      <c r="C865" s="121" t="s">
        <v>860</v>
      </c>
      <c r="D865" s="121" t="s">
        <v>1128</v>
      </c>
      <c r="E865" s="122" t="s">
        <v>529</v>
      </c>
      <c r="F865" s="123" t="s">
        <v>863</v>
      </c>
      <c r="G865" s="123" t="s">
        <v>864</v>
      </c>
      <c r="H865" s="123" t="s">
        <v>1144</v>
      </c>
      <c r="I865" s="133" t="s">
        <v>98</v>
      </c>
      <c r="J865" s="134">
        <v>1</v>
      </c>
      <c r="K865" s="134">
        <v>80000</v>
      </c>
      <c r="L865" s="135">
        <v>80000</v>
      </c>
      <c r="M865" s="120" t="s">
        <v>56</v>
      </c>
      <c r="N865" s="136">
        <v>6400</v>
      </c>
      <c r="O865" s="139"/>
      <c r="P865" s="132" t="s">
        <v>49</v>
      </c>
      <c r="Q865" s="141" t="s">
        <v>50</v>
      </c>
      <c r="R865" s="142">
        <f t="shared" si="13"/>
        <v>8</v>
      </c>
    </row>
    <row r="866" s="2" customFormat="1">
      <c r="A866" s="119">
        <f>MAX($A$19:A865)+1</f>
        <v>848</v>
      </c>
      <c r="B866" s="120" t="s">
        <v>41</v>
      </c>
      <c r="C866" s="121" t="s">
        <v>860</v>
      </c>
      <c r="D866" s="121" t="s">
        <v>1128</v>
      </c>
      <c r="E866" s="122" t="s">
        <v>529</v>
      </c>
      <c r="F866" s="123" t="s">
        <v>863</v>
      </c>
      <c r="G866" s="123" t="s">
        <v>864</v>
      </c>
      <c r="H866" s="123" t="s">
        <v>1145</v>
      </c>
      <c r="I866" s="133" t="s">
        <v>98</v>
      </c>
      <c r="J866" s="134">
        <v>1</v>
      </c>
      <c r="K866" s="134">
        <v>800000</v>
      </c>
      <c r="L866" s="135">
        <v>800000</v>
      </c>
      <c r="M866" s="120" t="s">
        <v>56</v>
      </c>
      <c r="N866" s="136">
        <v>64000</v>
      </c>
      <c r="O866" s="139"/>
      <c r="P866" s="132" t="s">
        <v>49</v>
      </c>
      <c r="Q866" s="141" t="s">
        <v>50</v>
      </c>
      <c r="R866" s="142">
        <f t="shared" si="13"/>
        <v>8</v>
      </c>
    </row>
    <row r="867" s="2" customFormat="1">
      <c r="A867" s="119">
        <f>MAX($A$19:A866)+1</f>
        <v>849</v>
      </c>
      <c r="B867" s="120" t="s">
        <v>41</v>
      </c>
      <c r="C867" s="121" t="s">
        <v>860</v>
      </c>
      <c r="D867" s="121" t="s">
        <v>1128</v>
      </c>
      <c r="E867" s="122" t="s">
        <v>529</v>
      </c>
      <c r="F867" s="123" t="s">
        <v>863</v>
      </c>
      <c r="G867" s="123" t="s">
        <v>864</v>
      </c>
      <c r="H867" s="123" t="s">
        <v>1146</v>
      </c>
      <c r="I867" s="133" t="s">
        <v>98</v>
      </c>
      <c r="J867" s="134">
        <v>3</v>
      </c>
      <c r="K867" s="134">
        <v>200000</v>
      </c>
      <c r="L867" s="135">
        <v>600000</v>
      </c>
      <c r="M867" s="120" t="s">
        <v>56</v>
      </c>
      <c r="N867" s="136">
        <v>48000</v>
      </c>
      <c r="O867" s="139"/>
      <c r="P867" s="132" t="s">
        <v>49</v>
      </c>
      <c r="Q867" s="141" t="s">
        <v>50</v>
      </c>
      <c r="R867" s="142">
        <f t="shared" si="13"/>
        <v>8</v>
      </c>
    </row>
    <row r="868" s="2" customFormat="1">
      <c r="A868" s="119">
        <f>MAX($A$19:A867)+1</f>
        <v>850</v>
      </c>
      <c r="B868" s="120" t="s">
        <v>41</v>
      </c>
      <c r="C868" s="121" t="s">
        <v>860</v>
      </c>
      <c r="D868" s="121" t="s">
        <v>1128</v>
      </c>
      <c r="E868" s="122" t="s">
        <v>529</v>
      </c>
      <c r="F868" s="123" t="s">
        <v>863</v>
      </c>
      <c r="G868" s="123" t="s">
        <v>864</v>
      </c>
      <c r="H868" s="123" t="s">
        <v>1147</v>
      </c>
      <c r="I868" s="133" t="s">
        <v>98</v>
      </c>
      <c r="J868" s="134">
        <v>2</v>
      </c>
      <c r="K868" s="134">
        <v>120000</v>
      </c>
      <c r="L868" s="135">
        <v>240000</v>
      </c>
      <c r="M868" s="120" t="s">
        <v>56</v>
      </c>
      <c r="N868" s="136">
        <v>19200</v>
      </c>
      <c r="O868" s="139"/>
      <c r="P868" s="132" t="s">
        <v>49</v>
      </c>
      <c r="Q868" s="141" t="s">
        <v>50</v>
      </c>
      <c r="R868" s="142">
        <f t="shared" si="13"/>
        <v>8</v>
      </c>
    </row>
    <row r="869" s="2" customFormat="1">
      <c r="A869" s="119">
        <f>MAX($A$19:A868)+1</f>
        <v>851</v>
      </c>
      <c r="B869" s="120" t="s">
        <v>41</v>
      </c>
      <c r="C869" s="121" t="s">
        <v>860</v>
      </c>
      <c r="D869" s="121" t="s">
        <v>1128</v>
      </c>
      <c r="E869" s="122" t="s">
        <v>529</v>
      </c>
      <c r="F869" s="123" t="s">
        <v>863</v>
      </c>
      <c r="G869" s="123" t="s">
        <v>864</v>
      </c>
      <c r="H869" s="123" t="s">
        <v>1148</v>
      </c>
      <c r="I869" s="133" t="s">
        <v>1101</v>
      </c>
      <c r="J869" s="134">
        <v>15</v>
      </c>
      <c r="K869" s="134">
        <v>80000</v>
      </c>
      <c r="L869" s="135">
        <v>1200000</v>
      </c>
      <c r="M869" s="120" t="s">
        <v>56</v>
      </c>
      <c r="N869" s="136">
        <v>96000</v>
      </c>
      <c r="O869" s="139"/>
      <c r="P869" s="132" t="s">
        <v>49</v>
      </c>
      <c r="Q869" s="141" t="s">
        <v>50</v>
      </c>
      <c r="R869" s="142">
        <f t="shared" si="13"/>
        <v>8</v>
      </c>
    </row>
    <row r="870" s="2" customFormat="1">
      <c r="A870" s="119">
        <f>MAX($A$19:A869)+1</f>
        <v>852</v>
      </c>
      <c r="B870" s="120" t="s">
        <v>41</v>
      </c>
      <c r="C870" s="121" t="s">
        <v>860</v>
      </c>
      <c r="D870" s="121" t="s">
        <v>1128</v>
      </c>
      <c r="E870" s="122" t="s">
        <v>529</v>
      </c>
      <c r="F870" s="123" t="s">
        <v>863</v>
      </c>
      <c r="G870" s="123" t="s">
        <v>864</v>
      </c>
      <c r="H870" s="123" t="s">
        <v>1149</v>
      </c>
      <c r="I870" s="133" t="s">
        <v>1101</v>
      </c>
      <c r="J870" s="134">
        <v>1</v>
      </c>
      <c r="K870" s="134">
        <v>70000</v>
      </c>
      <c r="L870" s="135">
        <v>70000</v>
      </c>
      <c r="M870" s="120" t="s">
        <v>56</v>
      </c>
      <c r="N870" s="136">
        <v>5600</v>
      </c>
      <c r="O870" s="139"/>
      <c r="P870" s="132" t="s">
        <v>49</v>
      </c>
      <c r="Q870" s="141" t="s">
        <v>50</v>
      </c>
      <c r="R870" s="142">
        <f t="shared" si="13"/>
        <v>8</v>
      </c>
    </row>
    <row r="871" s="2" customFormat="1">
      <c r="A871" s="119">
        <f>MAX($A$19:A870)+1</f>
        <v>853</v>
      </c>
      <c r="B871" s="120" t="s">
        <v>41</v>
      </c>
      <c r="C871" s="121" t="s">
        <v>860</v>
      </c>
      <c r="D871" s="121" t="s">
        <v>1128</v>
      </c>
      <c r="E871" s="122" t="s">
        <v>529</v>
      </c>
      <c r="F871" s="123" t="s">
        <v>863</v>
      </c>
      <c r="G871" s="123" t="s">
        <v>864</v>
      </c>
      <c r="H871" s="123" t="s">
        <v>1150</v>
      </c>
      <c r="I871" s="133" t="s">
        <v>98</v>
      </c>
      <c r="J871" s="134">
        <v>12</v>
      </c>
      <c r="K871" s="134">
        <v>5000</v>
      </c>
      <c r="L871" s="135">
        <v>60000</v>
      </c>
      <c r="M871" s="120" t="s">
        <v>56</v>
      </c>
      <c r="N871" s="136">
        <v>4800</v>
      </c>
      <c r="O871" s="139"/>
      <c r="P871" s="132" t="s">
        <v>49</v>
      </c>
      <c r="Q871" s="141" t="s">
        <v>50</v>
      </c>
      <c r="R871" s="142">
        <f t="shared" si="13"/>
        <v>8</v>
      </c>
    </row>
    <row r="872" s="2" customFormat="1">
      <c r="A872" s="119">
        <f>MAX($A$19:A871)+1</f>
        <v>854</v>
      </c>
      <c r="B872" s="120" t="s">
        <v>41</v>
      </c>
      <c r="C872" s="121" t="s">
        <v>860</v>
      </c>
      <c r="D872" s="121" t="s">
        <v>1128</v>
      </c>
      <c r="E872" s="122" t="s">
        <v>529</v>
      </c>
      <c r="F872" s="123" t="s">
        <v>863</v>
      </c>
      <c r="G872" s="123" t="s">
        <v>864</v>
      </c>
      <c r="H872" s="123" t="s">
        <v>1151</v>
      </c>
      <c r="I872" s="133" t="s">
        <v>98</v>
      </c>
      <c r="J872" s="134">
        <v>12</v>
      </c>
      <c r="K872" s="134">
        <v>5000</v>
      </c>
      <c r="L872" s="135">
        <v>60000</v>
      </c>
      <c r="M872" s="120" t="s">
        <v>56</v>
      </c>
      <c r="N872" s="136">
        <v>4800</v>
      </c>
      <c r="O872" s="139"/>
      <c r="P872" s="132" t="s">
        <v>49</v>
      </c>
      <c r="Q872" s="141" t="s">
        <v>50</v>
      </c>
      <c r="R872" s="142">
        <f t="shared" si="13"/>
        <v>8</v>
      </c>
    </row>
    <row r="873" s="2" customFormat="1">
      <c r="A873" s="119">
        <f>MAX($A$19:A872)+1</f>
        <v>855</v>
      </c>
      <c r="B873" s="120" t="s">
        <v>41</v>
      </c>
      <c r="C873" s="121" t="s">
        <v>860</v>
      </c>
      <c r="D873" s="121" t="s">
        <v>1128</v>
      </c>
      <c r="E873" s="122" t="s">
        <v>529</v>
      </c>
      <c r="F873" s="123" t="s">
        <v>863</v>
      </c>
      <c r="G873" s="123" t="s">
        <v>864</v>
      </c>
      <c r="H873" s="123" t="s">
        <v>1152</v>
      </c>
      <c r="I873" s="133" t="s">
        <v>98</v>
      </c>
      <c r="J873" s="134">
        <v>2</v>
      </c>
      <c r="K873" s="134">
        <v>5000</v>
      </c>
      <c r="L873" s="135">
        <v>10000</v>
      </c>
      <c r="M873" s="120" t="s">
        <v>56</v>
      </c>
      <c r="N873" s="136">
        <v>800</v>
      </c>
      <c r="O873" s="139"/>
      <c r="P873" s="132" t="s">
        <v>49</v>
      </c>
      <c r="Q873" s="141" t="s">
        <v>50</v>
      </c>
      <c r="R873" s="142">
        <f t="shared" si="13"/>
        <v>8</v>
      </c>
    </row>
    <row r="874" s="2" customFormat="1">
      <c r="A874" s="119">
        <f>MAX($A$19:A873)+1</f>
        <v>856</v>
      </c>
      <c r="B874" s="120" t="s">
        <v>41</v>
      </c>
      <c r="C874" s="121" t="s">
        <v>860</v>
      </c>
      <c r="D874" s="121" t="s">
        <v>1128</v>
      </c>
      <c r="E874" s="122" t="s">
        <v>529</v>
      </c>
      <c r="F874" s="123" t="s">
        <v>863</v>
      </c>
      <c r="G874" s="123" t="s">
        <v>864</v>
      </c>
      <c r="H874" s="123" t="s">
        <v>1153</v>
      </c>
      <c r="I874" s="133" t="s">
        <v>98</v>
      </c>
      <c r="J874" s="134">
        <v>2</v>
      </c>
      <c r="K874" s="134">
        <v>5000</v>
      </c>
      <c r="L874" s="135">
        <v>10000</v>
      </c>
      <c r="M874" s="120" t="s">
        <v>56</v>
      </c>
      <c r="N874" s="136">
        <v>800</v>
      </c>
      <c r="O874" s="139"/>
      <c r="P874" s="132" t="s">
        <v>49</v>
      </c>
      <c r="Q874" s="141" t="s">
        <v>50</v>
      </c>
      <c r="R874" s="142">
        <f t="shared" si="13"/>
        <v>8</v>
      </c>
    </row>
    <row r="875" s="2" customFormat="1">
      <c r="A875" s="119">
        <f>MAX($A$19:A874)+1</f>
        <v>857</v>
      </c>
      <c r="B875" s="120" t="s">
        <v>41</v>
      </c>
      <c r="C875" s="121" t="s">
        <v>860</v>
      </c>
      <c r="D875" s="121" t="s">
        <v>1128</v>
      </c>
      <c r="E875" s="122" t="s">
        <v>529</v>
      </c>
      <c r="F875" s="123" t="s">
        <v>863</v>
      </c>
      <c r="G875" s="123" t="s">
        <v>864</v>
      </c>
      <c r="H875" s="123" t="s">
        <v>1154</v>
      </c>
      <c r="I875" s="133" t="s">
        <v>98</v>
      </c>
      <c r="J875" s="134">
        <v>2</v>
      </c>
      <c r="K875" s="134">
        <v>20000</v>
      </c>
      <c r="L875" s="135">
        <v>40000</v>
      </c>
      <c r="M875" s="120" t="s">
        <v>56</v>
      </c>
      <c r="N875" s="136">
        <v>3200</v>
      </c>
      <c r="O875" s="139"/>
      <c r="P875" s="132" t="s">
        <v>49</v>
      </c>
      <c r="Q875" s="141" t="s">
        <v>50</v>
      </c>
      <c r="R875" s="142">
        <f t="shared" si="13"/>
        <v>8</v>
      </c>
    </row>
    <row r="876" s="2" customFormat="1">
      <c r="A876" s="119">
        <f>MAX($A$19:A875)+1</f>
        <v>858</v>
      </c>
      <c r="B876" s="120" t="s">
        <v>41</v>
      </c>
      <c r="C876" s="121" t="s">
        <v>860</v>
      </c>
      <c r="D876" s="121" t="s">
        <v>1128</v>
      </c>
      <c r="E876" s="122" t="s">
        <v>529</v>
      </c>
      <c r="F876" s="123" t="s">
        <v>863</v>
      </c>
      <c r="G876" s="123" t="s">
        <v>864</v>
      </c>
      <c r="H876" s="123" t="s">
        <v>1155</v>
      </c>
      <c r="I876" s="133" t="s">
        <v>98</v>
      </c>
      <c r="J876" s="134">
        <v>2</v>
      </c>
      <c r="K876" s="134">
        <v>4000</v>
      </c>
      <c r="L876" s="135">
        <v>8000</v>
      </c>
      <c r="M876" s="120" t="s">
        <v>56</v>
      </c>
      <c r="N876" s="136">
        <v>640</v>
      </c>
      <c r="O876" s="139"/>
      <c r="P876" s="132" t="s">
        <v>49</v>
      </c>
      <c r="Q876" s="141" t="s">
        <v>50</v>
      </c>
      <c r="R876" s="142">
        <f t="shared" si="13"/>
        <v>8</v>
      </c>
    </row>
    <row r="877" s="2" customFormat="1">
      <c r="A877" s="119">
        <f>MAX($A$19:A876)+1</f>
        <v>859</v>
      </c>
      <c r="B877" s="120" t="s">
        <v>41</v>
      </c>
      <c r="C877" s="121" t="s">
        <v>860</v>
      </c>
      <c r="D877" s="121" t="s">
        <v>1128</v>
      </c>
      <c r="E877" s="122" t="s">
        <v>529</v>
      </c>
      <c r="F877" s="123" t="s">
        <v>863</v>
      </c>
      <c r="G877" s="123" t="s">
        <v>864</v>
      </c>
      <c r="H877" s="123" t="s">
        <v>1156</v>
      </c>
      <c r="I877" s="133" t="s">
        <v>98</v>
      </c>
      <c r="J877" s="134">
        <v>1</v>
      </c>
      <c r="K877" s="134">
        <v>250000</v>
      </c>
      <c r="L877" s="135">
        <v>250000</v>
      </c>
      <c r="M877" s="120" t="s">
        <v>56</v>
      </c>
      <c r="N877" s="136">
        <v>20000</v>
      </c>
      <c r="O877" s="139"/>
      <c r="P877" s="132" t="s">
        <v>49</v>
      </c>
      <c r="Q877" s="141" t="s">
        <v>50</v>
      </c>
      <c r="R877" s="142">
        <f t="shared" si="13"/>
        <v>8</v>
      </c>
    </row>
    <row r="878" s="2" customFormat="1">
      <c r="A878" s="119">
        <f>MAX($A$19:A877)+1</f>
        <v>860</v>
      </c>
      <c r="B878" s="120" t="s">
        <v>41</v>
      </c>
      <c r="C878" s="121" t="s">
        <v>860</v>
      </c>
      <c r="D878" s="121" t="s">
        <v>1128</v>
      </c>
      <c r="E878" s="122" t="s">
        <v>529</v>
      </c>
      <c r="F878" s="123" t="s">
        <v>863</v>
      </c>
      <c r="G878" s="123" t="s">
        <v>864</v>
      </c>
      <c r="H878" s="123" t="s">
        <v>914</v>
      </c>
      <c r="I878" s="133" t="s">
        <v>417</v>
      </c>
      <c r="J878" s="134">
        <v>5</v>
      </c>
      <c r="K878" s="134">
        <v>5000</v>
      </c>
      <c r="L878" s="135">
        <v>25000</v>
      </c>
      <c r="M878" s="120" t="s">
        <v>56</v>
      </c>
      <c r="N878" s="136">
        <v>2000</v>
      </c>
      <c r="O878" s="139"/>
      <c r="P878" s="132" t="s">
        <v>49</v>
      </c>
      <c r="Q878" s="141" t="s">
        <v>50</v>
      </c>
      <c r="R878" s="142">
        <f t="shared" si="13"/>
        <v>8</v>
      </c>
    </row>
    <row r="879" s="2" customFormat="1">
      <c r="A879" s="119">
        <f>MAX($A$19:A878)+1</f>
        <v>861</v>
      </c>
      <c r="B879" s="120" t="s">
        <v>41</v>
      </c>
      <c r="C879" s="121" t="s">
        <v>860</v>
      </c>
      <c r="D879" s="121" t="s">
        <v>1157</v>
      </c>
      <c r="E879" s="122" t="s">
        <v>529</v>
      </c>
      <c r="F879" s="123" t="s">
        <v>863</v>
      </c>
      <c r="G879" s="123" t="s">
        <v>864</v>
      </c>
      <c r="H879" s="123" t="s">
        <v>1158</v>
      </c>
      <c r="I879" s="133" t="s">
        <v>98</v>
      </c>
      <c r="J879" s="134">
        <v>1500</v>
      </c>
      <c r="K879" s="134">
        <v>1500</v>
      </c>
      <c r="L879" s="135">
        <v>2250000</v>
      </c>
      <c r="M879" s="120" t="s">
        <v>229</v>
      </c>
      <c r="N879" s="136">
        <v>225000</v>
      </c>
      <c r="O879" s="139"/>
      <c r="P879" s="132" t="s">
        <v>49</v>
      </c>
      <c r="Q879" s="141" t="s">
        <v>50</v>
      </c>
      <c r="R879" s="142">
        <f t="shared" si="13"/>
        <v>10</v>
      </c>
    </row>
    <row r="880" s="2" customFormat="1">
      <c r="A880" s="119">
        <f>MAX($A$19:A879)+1</f>
        <v>862</v>
      </c>
      <c r="B880" s="120" t="s">
        <v>41</v>
      </c>
      <c r="C880" s="121" t="s">
        <v>860</v>
      </c>
      <c r="D880" s="121" t="s">
        <v>1157</v>
      </c>
      <c r="E880" s="122" t="s">
        <v>529</v>
      </c>
      <c r="F880" s="123" t="s">
        <v>863</v>
      </c>
      <c r="G880" s="123" t="s">
        <v>864</v>
      </c>
      <c r="H880" s="123" t="s">
        <v>1159</v>
      </c>
      <c r="I880" s="133" t="s">
        <v>98</v>
      </c>
      <c r="J880" s="134">
        <v>5</v>
      </c>
      <c r="K880" s="134">
        <v>30000</v>
      </c>
      <c r="L880" s="135">
        <v>150000</v>
      </c>
      <c r="M880" s="120" t="s">
        <v>229</v>
      </c>
      <c r="N880" s="136">
        <v>15000</v>
      </c>
      <c r="O880" s="139"/>
      <c r="P880" s="132" t="s">
        <v>49</v>
      </c>
      <c r="Q880" s="141" t="s">
        <v>50</v>
      </c>
      <c r="R880" s="142">
        <f t="shared" si="13"/>
        <v>10</v>
      </c>
    </row>
    <row r="881" s="2" customFormat="1">
      <c r="A881" s="119">
        <f>MAX($A$19:A880)+1</f>
        <v>863</v>
      </c>
      <c r="B881" s="120" t="s">
        <v>41</v>
      </c>
      <c r="C881" s="121" t="s">
        <v>860</v>
      </c>
      <c r="D881" s="121" t="s">
        <v>1157</v>
      </c>
      <c r="E881" s="122" t="s">
        <v>529</v>
      </c>
      <c r="F881" s="123" t="s">
        <v>863</v>
      </c>
      <c r="G881" s="123" t="s">
        <v>864</v>
      </c>
      <c r="H881" s="123" t="s">
        <v>1160</v>
      </c>
      <c r="I881" s="133" t="s">
        <v>1161</v>
      </c>
      <c r="J881" s="134">
        <v>15</v>
      </c>
      <c r="K881" s="134">
        <v>50000</v>
      </c>
      <c r="L881" s="135">
        <v>750000</v>
      </c>
      <c r="M881" s="120" t="s">
        <v>229</v>
      </c>
      <c r="N881" s="136">
        <v>75000</v>
      </c>
      <c r="O881" s="139"/>
      <c r="P881" s="132" t="s">
        <v>49</v>
      </c>
      <c r="Q881" s="141" t="s">
        <v>50</v>
      </c>
      <c r="R881" s="142">
        <f t="shared" si="13"/>
        <v>10</v>
      </c>
    </row>
    <row r="882" s="2" customFormat="1">
      <c r="A882" s="119">
        <f>MAX($A$19:A881)+1</f>
        <v>864</v>
      </c>
      <c r="B882" s="120" t="s">
        <v>41</v>
      </c>
      <c r="C882" s="121" t="s">
        <v>860</v>
      </c>
      <c r="D882" s="121" t="s">
        <v>1157</v>
      </c>
      <c r="E882" s="122" t="s">
        <v>529</v>
      </c>
      <c r="F882" s="123" t="s">
        <v>863</v>
      </c>
      <c r="G882" s="123" t="s">
        <v>864</v>
      </c>
      <c r="H882" s="123" t="s">
        <v>1012</v>
      </c>
      <c r="I882" s="133" t="s">
        <v>104</v>
      </c>
      <c r="J882" s="134">
        <v>5</v>
      </c>
      <c r="K882" s="134">
        <v>78000</v>
      </c>
      <c r="L882" s="135">
        <v>390000</v>
      </c>
      <c r="M882" s="120" t="s">
        <v>229</v>
      </c>
      <c r="N882" s="136">
        <v>39000</v>
      </c>
      <c r="O882" s="139"/>
      <c r="P882" s="132" t="s">
        <v>49</v>
      </c>
      <c r="Q882" s="141" t="s">
        <v>50</v>
      </c>
      <c r="R882" s="142">
        <f t="shared" si="13"/>
        <v>10</v>
      </c>
    </row>
    <row r="883" s="2" customFormat="1">
      <c r="A883" s="119">
        <f>MAX($A$19:A882)+1</f>
        <v>865</v>
      </c>
      <c r="B883" s="120" t="s">
        <v>41</v>
      </c>
      <c r="C883" s="121" t="s">
        <v>860</v>
      </c>
      <c r="D883" s="121" t="s">
        <v>1157</v>
      </c>
      <c r="E883" s="122" t="s">
        <v>529</v>
      </c>
      <c r="F883" s="123" t="s">
        <v>863</v>
      </c>
      <c r="G883" s="123" t="s">
        <v>864</v>
      </c>
      <c r="H883" s="123" t="s">
        <v>1162</v>
      </c>
      <c r="I883" s="133" t="s">
        <v>534</v>
      </c>
      <c r="J883" s="134">
        <v>20</v>
      </c>
      <c r="K883" s="134">
        <v>8000</v>
      </c>
      <c r="L883" s="135">
        <v>160000</v>
      </c>
      <c r="M883" s="120" t="s">
        <v>229</v>
      </c>
      <c r="N883" s="136">
        <v>16000</v>
      </c>
      <c r="O883" s="139"/>
      <c r="P883" s="132" t="s">
        <v>49</v>
      </c>
      <c r="Q883" s="141" t="s">
        <v>50</v>
      </c>
      <c r="R883" s="142">
        <f t="shared" si="13"/>
        <v>10</v>
      </c>
    </row>
    <row r="884" s="2" customFormat="1">
      <c r="A884" s="119">
        <f>MAX($A$19:A883)+1</f>
        <v>866</v>
      </c>
      <c r="B884" s="120" t="s">
        <v>41</v>
      </c>
      <c r="C884" s="121" t="s">
        <v>860</v>
      </c>
      <c r="D884" s="121" t="s">
        <v>1157</v>
      </c>
      <c r="E884" s="122" t="s">
        <v>529</v>
      </c>
      <c r="F884" s="123" t="s">
        <v>863</v>
      </c>
      <c r="G884" s="123" t="s">
        <v>864</v>
      </c>
      <c r="H884" s="123" t="s">
        <v>1163</v>
      </c>
      <c r="I884" s="133" t="s">
        <v>98</v>
      </c>
      <c r="J884" s="134">
        <v>4</v>
      </c>
      <c r="K884" s="134">
        <v>150000</v>
      </c>
      <c r="L884" s="135">
        <v>600000</v>
      </c>
      <c r="M884" s="120" t="s">
        <v>229</v>
      </c>
      <c r="N884" s="136">
        <v>60000</v>
      </c>
      <c r="O884" s="139"/>
      <c r="P884" s="132" t="s">
        <v>49</v>
      </c>
      <c r="Q884" s="141" t="s">
        <v>50</v>
      </c>
      <c r="R884" s="142">
        <f t="shared" si="13"/>
        <v>10</v>
      </c>
    </row>
    <row r="885" s="2" customFormat="1">
      <c r="A885" s="119">
        <f>MAX($A$19:A884)+1</f>
        <v>867</v>
      </c>
      <c r="B885" s="120" t="s">
        <v>41</v>
      </c>
      <c r="C885" s="121" t="s">
        <v>860</v>
      </c>
      <c r="D885" s="121" t="s">
        <v>1157</v>
      </c>
      <c r="E885" s="122" t="s">
        <v>529</v>
      </c>
      <c r="F885" s="123" t="s">
        <v>863</v>
      </c>
      <c r="G885" s="123" t="s">
        <v>864</v>
      </c>
      <c r="H885" s="123" t="s">
        <v>1164</v>
      </c>
      <c r="I885" s="133" t="s">
        <v>98</v>
      </c>
      <c r="J885" s="134">
        <v>30</v>
      </c>
      <c r="K885" s="134">
        <v>13000</v>
      </c>
      <c r="L885" s="135">
        <v>390000</v>
      </c>
      <c r="M885" s="120" t="s">
        <v>229</v>
      </c>
      <c r="N885" s="136">
        <v>39000</v>
      </c>
      <c r="O885" s="139"/>
      <c r="P885" s="132" t="s">
        <v>49</v>
      </c>
      <c r="Q885" s="141" t="s">
        <v>50</v>
      </c>
      <c r="R885" s="142">
        <f t="shared" si="13"/>
        <v>10</v>
      </c>
    </row>
    <row r="886" s="2" customFormat="1">
      <c r="A886" s="119">
        <f>MAX($A$19:A885)+1</f>
        <v>868</v>
      </c>
      <c r="B886" s="120" t="s">
        <v>41</v>
      </c>
      <c r="C886" s="121" t="s">
        <v>860</v>
      </c>
      <c r="D886" s="121" t="s">
        <v>1157</v>
      </c>
      <c r="E886" s="122" t="s">
        <v>529</v>
      </c>
      <c r="F886" s="123" t="s">
        <v>863</v>
      </c>
      <c r="G886" s="123" t="s">
        <v>864</v>
      </c>
      <c r="H886" s="123" t="s">
        <v>1165</v>
      </c>
      <c r="I886" s="133" t="s">
        <v>98</v>
      </c>
      <c r="J886" s="134">
        <v>2</v>
      </c>
      <c r="K886" s="134">
        <v>400000</v>
      </c>
      <c r="L886" s="135">
        <v>800000</v>
      </c>
      <c r="M886" s="120" t="s">
        <v>229</v>
      </c>
      <c r="N886" s="136">
        <v>80000</v>
      </c>
      <c r="O886" s="139"/>
      <c r="P886" s="132" t="s">
        <v>49</v>
      </c>
      <c r="Q886" s="141" t="s">
        <v>50</v>
      </c>
      <c r="R886" s="142">
        <f t="shared" si="13"/>
        <v>10</v>
      </c>
    </row>
    <row r="887" s="2" customFormat="1">
      <c r="A887" s="119">
        <f>MAX($A$19:A886)+1</f>
        <v>869</v>
      </c>
      <c r="B887" s="120" t="s">
        <v>41</v>
      </c>
      <c r="C887" s="121" t="s">
        <v>860</v>
      </c>
      <c r="D887" s="121" t="s">
        <v>1157</v>
      </c>
      <c r="E887" s="122" t="s">
        <v>529</v>
      </c>
      <c r="F887" s="123" t="s">
        <v>863</v>
      </c>
      <c r="G887" s="123" t="s">
        <v>864</v>
      </c>
      <c r="H887" s="123" t="s">
        <v>902</v>
      </c>
      <c r="I887" s="133" t="s">
        <v>98</v>
      </c>
      <c r="J887" s="134">
        <v>1</v>
      </c>
      <c r="K887" s="134">
        <v>380000</v>
      </c>
      <c r="L887" s="135">
        <v>380000</v>
      </c>
      <c r="M887" s="120" t="s">
        <v>229</v>
      </c>
      <c r="N887" s="136">
        <v>38000</v>
      </c>
      <c r="O887" s="139"/>
      <c r="P887" s="132" t="s">
        <v>49</v>
      </c>
      <c r="Q887" s="141" t="s">
        <v>50</v>
      </c>
      <c r="R887" s="142">
        <f t="shared" si="13"/>
        <v>10</v>
      </c>
    </row>
    <row r="888" s="2" customFormat="1">
      <c r="A888" s="119">
        <f>MAX($A$19:A887)+1</f>
        <v>870</v>
      </c>
      <c r="B888" s="120" t="s">
        <v>41</v>
      </c>
      <c r="C888" s="121" t="s">
        <v>860</v>
      </c>
      <c r="D888" s="121" t="s">
        <v>1157</v>
      </c>
      <c r="E888" s="122" t="s">
        <v>529</v>
      </c>
      <c r="F888" s="123" t="s">
        <v>863</v>
      </c>
      <c r="G888" s="123" t="s">
        <v>864</v>
      </c>
      <c r="H888" s="123" t="s">
        <v>1166</v>
      </c>
      <c r="I888" s="133" t="s">
        <v>98</v>
      </c>
      <c r="J888" s="134">
        <v>10</v>
      </c>
      <c r="K888" s="134">
        <v>28000</v>
      </c>
      <c r="L888" s="135">
        <v>280000</v>
      </c>
      <c r="M888" s="120" t="s">
        <v>229</v>
      </c>
      <c r="N888" s="136">
        <v>28000</v>
      </c>
      <c r="O888" s="139"/>
      <c r="P888" s="132" t="s">
        <v>49</v>
      </c>
      <c r="Q888" s="141" t="s">
        <v>50</v>
      </c>
      <c r="R888" s="142">
        <f t="shared" si="13"/>
        <v>10</v>
      </c>
    </row>
    <row r="889" s="2" customFormat="1">
      <c r="A889" s="119">
        <f>MAX($A$19:A888)+1</f>
        <v>871</v>
      </c>
      <c r="B889" s="120" t="s">
        <v>41</v>
      </c>
      <c r="C889" s="121" t="s">
        <v>860</v>
      </c>
      <c r="D889" s="121" t="s">
        <v>1157</v>
      </c>
      <c r="E889" s="122" t="s">
        <v>529</v>
      </c>
      <c r="F889" s="123" t="s">
        <v>863</v>
      </c>
      <c r="G889" s="123" t="s">
        <v>864</v>
      </c>
      <c r="H889" s="123" t="s">
        <v>1167</v>
      </c>
      <c r="I889" s="133" t="s">
        <v>534</v>
      </c>
      <c r="J889" s="134">
        <v>5</v>
      </c>
      <c r="K889" s="134">
        <v>85000</v>
      </c>
      <c r="L889" s="135">
        <v>425000</v>
      </c>
      <c r="M889" s="120" t="s">
        <v>229</v>
      </c>
      <c r="N889" s="136">
        <v>42500</v>
      </c>
      <c r="O889" s="139"/>
      <c r="P889" s="132" t="s">
        <v>49</v>
      </c>
      <c r="Q889" s="141" t="s">
        <v>50</v>
      </c>
      <c r="R889" s="142">
        <f t="shared" si="13"/>
        <v>10</v>
      </c>
    </row>
    <row r="890" s="2" customFormat="1">
      <c r="A890" s="119">
        <f>MAX($A$19:A889)+1</f>
        <v>872</v>
      </c>
      <c r="B890" s="120" t="s">
        <v>41</v>
      </c>
      <c r="C890" s="121" t="s">
        <v>860</v>
      </c>
      <c r="D890" s="121" t="s">
        <v>1157</v>
      </c>
      <c r="E890" s="122" t="s">
        <v>529</v>
      </c>
      <c r="F890" s="123" t="s">
        <v>863</v>
      </c>
      <c r="G890" s="123" t="s">
        <v>864</v>
      </c>
      <c r="H890" s="123" t="s">
        <v>1168</v>
      </c>
      <c r="I890" s="133" t="s">
        <v>98</v>
      </c>
      <c r="J890" s="134">
        <v>1</v>
      </c>
      <c r="K890" s="134">
        <v>1100000</v>
      </c>
      <c r="L890" s="135">
        <v>1100000</v>
      </c>
      <c r="M890" s="120" t="s">
        <v>229</v>
      </c>
      <c r="N890" s="136">
        <v>110000</v>
      </c>
      <c r="O890" s="139"/>
      <c r="P890" s="132" t="s">
        <v>49</v>
      </c>
      <c r="Q890" s="141" t="s">
        <v>50</v>
      </c>
      <c r="R890" s="142">
        <f t="shared" si="13"/>
        <v>10</v>
      </c>
    </row>
    <row r="891" s="2" customFormat="1">
      <c r="A891" s="119">
        <f>MAX($A$19:A890)+1</f>
        <v>873</v>
      </c>
      <c r="B891" s="120" t="s">
        <v>41</v>
      </c>
      <c r="C891" s="121" t="s">
        <v>860</v>
      </c>
      <c r="D891" s="121" t="s">
        <v>1157</v>
      </c>
      <c r="E891" s="122" t="s">
        <v>529</v>
      </c>
      <c r="F891" s="123" t="s">
        <v>863</v>
      </c>
      <c r="G891" s="123" t="s">
        <v>864</v>
      </c>
      <c r="H891" s="123" t="s">
        <v>1169</v>
      </c>
      <c r="I891" s="133" t="s">
        <v>98</v>
      </c>
      <c r="J891" s="134">
        <v>30</v>
      </c>
      <c r="K891" s="134">
        <v>13000</v>
      </c>
      <c r="L891" s="135">
        <v>390000</v>
      </c>
      <c r="M891" s="120" t="s">
        <v>229</v>
      </c>
      <c r="N891" s="136">
        <v>39000</v>
      </c>
      <c r="O891" s="139"/>
      <c r="P891" s="132" t="s">
        <v>49</v>
      </c>
      <c r="Q891" s="141" t="s">
        <v>50</v>
      </c>
      <c r="R891" s="142">
        <f t="shared" si="13"/>
        <v>10</v>
      </c>
    </row>
    <row r="892" s="2" customFormat="1">
      <c r="A892" s="119">
        <f>MAX($A$19:A891)+1</f>
        <v>874</v>
      </c>
      <c r="B892" s="120" t="s">
        <v>41</v>
      </c>
      <c r="C892" s="121" t="s">
        <v>860</v>
      </c>
      <c r="D892" s="121" t="s">
        <v>1157</v>
      </c>
      <c r="E892" s="122" t="s">
        <v>529</v>
      </c>
      <c r="F892" s="123" t="s">
        <v>863</v>
      </c>
      <c r="G892" s="123" t="s">
        <v>864</v>
      </c>
      <c r="H892" s="123" t="s">
        <v>1030</v>
      </c>
      <c r="I892" s="133" t="s">
        <v>98</v>
      </c>
      <c r="J892" s="134">
        <v>50</v>
      </c>
      <c r="K892" s="134">
        <v>3000</v>
      </c>
      <c r="L892" s="135">
        <v>150000</v>
      </c>
      <c r="M892" s="120" t="s">
        <v>229</v>
      </c>
      <c r="N892" s="136">
        <v>15000</v>
      </c>
      <c r="O892" s="139"/>
      <c r="P892" s="132" t="s">
        <v>49</v>
      </c>
      <c r="Q892" s="141" t="s">
        <v>50</v>
      </c>
      <c r="R892" s="142">
        <f t="shared" si="13"/>
        <v>10</v>
      </c>
    </row>
    <row r="893" s="2" customFormat="1">
      <c r="A893" s="119">
        <f>MAX($A$19:A892)+1</f>
        <v>875</v>
      </c>
      <c r="B893" s="120" t="s">
        <v>41</v>
      </c>
      <c r="C893" s="121" t="s">
        <v>860</v>
      </c>
      <c r="D893" s="121" t="s">
        <v>1157</v>
      </c>
      <c r="E893" s="122" t="s">
        <v>529</v>
      </c>
      <c r="F893" s="123" t="s">
        <v>863</v>
      </c>
      <c r="G893" s="123" t="s">
        <v>864</v>
      </c>
      <c r="H893" s="123" t="s">
        <v>1170</v>
      </c>
      <c r="I893" s="133" t="s">
        <v>98</v>
      </c>
      <c r="J893" s="134">
        <v>40</v>
      </c>
      <c r="K893" s="134">
        <v>6000</v>
      </c>
      <c r="L893" s="135">
        <v>240000</v>
      </c>
      <c r="M893" s="120" t="s">
        <v>229</v>
      </c>
      <c r="N893" s="136">
        <v>24000</v>
      </c>
      <c r="O893" s="139"/>
      <c r="P893" s="132" t="s">
        <v>49</v>
      </c>
      <c r="Q893" s="141" t="s">
        <v>50</v>
      </c>
      <c r="R893" s="142">
        <f t="shared" si="13"/>
        <v>10</v>
      </c>
    </row>
    <row r="894" s="2" customFormat="1">
      <c r="A894" s="119">
        <f>MAX($A$19:A893)+1</f>
        <v>876</v>
      </c>
      <c r="B894" s="120" t="s">
        <v>41</v>
      </c>
      <c r="C894" s="121" t="s">
        <v>860</v>
      </c>
      <c r="D894" s="121" t="s">
        <v>1157</v>
      </c>
      <c r="E894" s="122" t="s">
        <v>529</v>
      </c>
      <c r="F894" s="123" t="s">
        <v>863</v>
      </c>
      <c r="G894" s="123" t="s">
        <v>864</v>
      </c>
      <c r="H894" s="123" t="s">
        <v>1171</v>
      </c>
      <c r="I894" s="133" t="s">
        <v>534</v>
      </c>
      <c r="J894" s="134">
        <v>30</v>
      </c>
      <c r="K894" s="134">
        <v>50000</v>
      </c>
      <c r="L894" s="135">
        <v>1500000</v>
      </c>
      <c r="M894" s="120" t="s">
        <v>229</v>
      </c>
      <c r="N894" s="136">
        <v>150000</v>
      </c>
      <c r="O894" s="139"/>
      <c r="P894" s="132" t="s">
        <v>49</v>
      </c>
      <c r="Q894" s="141" t="s">
        <v>50</v>
      </c>
      <c r="R894" s="142">
        <f t="shared" si="13"/>
        <v>10</v>
      </c>
    </row>
    <row r="895" s="2" customFormat="1">
      <c r="A895" s="119">
        <f>MAX($A$19:A894)+1</f>
        <v>877</v>
      </c>
      <c r="B895" s="120" t="s">
        <v>41</v>
      </c>
      <c r="C895" s="121" t="s">
        <v>860</v>
      </c>
      <c r="D895" s="121" t="s">
        <v>1157</v>
      </c>
      <c r="E895" s="122" t="s">
        <v>529</v>
      </c>
      <c r="F895" s="123" t="s">
        <v>863</v>
      </c>
      <c r="G895" s="123" t="s">
        <v>864</v>
      </c>
      <c r="H895" s="123" t="s">
        <v>1172</v>
      </c>
      <c r="I895" s="133" t="s">
        <v>104</v>
      </c>
      <c r="J895" s="134">
        <v>3</v>
      </c>
      <c r="K895" s="134">
        <v>50000</v>
      </c>
      <c r="L895" s="135">
        <v>150000</v>
      </c>
      <c r="M895" s="120" t="s">
        <v>229</v>
      </c>
      <c r="N895" s="136">
        <v>15000</v>
      </c>
      <c r="O895" s="139"/>
      <c r="P895" s="132" t="s">
        <v>49</v>
      </c>
      <c r="Q895" s="141" t="s">
        <v>50</v>
      </c>
      <c r="R895" s="142">
        <f t="shared" si="13"/>
        <v>10</v>
      </c>
    </row>
    <row r="896" s="2" customFormat="1">
      <c r="A896" s="119">
        <f>MAX($A$19:A895)+1</f>
        <v>878</v>
      </c>
      <c r="B896" s="120" t="s">
        <v>41</v>
      </c>
      <c r="C896" s="121" t="s">
        <v>860</v>
      </c>
      <c r="D896" s="121" t="s">
        <v>1157</v>
      </c>
      <c r="E896" s="122" t="s">
        <v>529</v>
      </c>
      <c r="F896" s="123" t="s">
        <v>863</v>
      </c>
      <c r="G896" s="123" t="s">
        <v>864</v>
      </c>
      <c r="H896" s="123" t="s">
        <v>1173</v>
      </c>
      <c r="I896" s="133" t="s">
        <v>98</v>
      </c>
      <c r="J896" s="134">
        <v>1</v>
      </c>
      <c r="K896" s="134">
        <v>80000</v>
      </c>
      <c r="L896" s="135">
        <v>80000</v>
      </c>
      <c r="M896" s="120" t="s">
        <v>229</v>
      </c>
      <c r="N896" s="136">
        <v>8000</v>
      </c>
      <c r="O896" s="139"/>
      <c r="P896" s="132" t="s">
        <v>49</v>
      </c>
      <c r="Q896" s="141" t="s">
        <v>50</v>
      </c>
      <c r="R896" s="142">
        <f t="shared" si="13"/>
        <v>10</v>
      </c>
    </row>
    <row r="897" s="2" customFormat="1">
      <c r="A897" s="119">
        <f>MAX($A$19:A896)+1</f>
        <v>879</v>
      </c>
      <c r="B897" s="120" t="s">
        <v>41</v>
      </c>
      <c r="C897" s="121" t="s">
        <v>860</v>
      </c>
      <c r="D897" s="121" t="s">
        <v>1157</v>
      </c>
      <c r="E897" s="122" t="s">
        <v>529</v>
      </c>
      <c r="F897" s="123" t="s">
        <v>863</v>
      </c>
      <c r="G897" s="123" t="s">
        <v>864</v>
      </c>
      <c r="H897" s="123" t="s">
        <v>1174</v>
      </c>
      <c r="I897" s="133" t="s">
        <v>98</v>
      </c>
      <c r="J897" s="134">
        <v>20</v>
      </c>
      <c r="K897" s="134">
        <v>4000</v>
      </c>
      <c r="L897" s="135">
        <v>80000</v>
      </c>
      <c r="M897" s="120" t="s">
        <v>229</v>
      </c>
      <c r="N897" s="136">
        <v>8000</v>
      </c>
      <c r="O897" s="139"/>
      <c r="P897" s="132" t="s">
        <v>49</v>
      </c>
      <c r="Q897" s="141" t="s">
        <v>50</v>
      </c>
      <c r="R897" s="142">
        <f t="shared" si="13"/>
        <v>10</v>
      </c>
    </row>
    <row r="898" s="2" customFormat="1">
      <c r="A898" s="119">
        <f>MAX($A$19:A897)+1</f>
        <v>880</v>
      </c>
      <c r="B898" s="120" t="s">
        <v>41</v>
      </c>
      <c r="C898" s="121" t="s">
        <v>860</v>
      </c>
      <c r="D898" s="121" t="s">
        <v>1157</v>
      </c>
      <c r="E898" s="122" t="s">
        <v>529</v>
      </c>
      <c r="F898" s="123" t="s">
        <v>863</v>
      </c>
      <c r="G898" s="123" t="s">
        <v>864</v>
      </c>
      <c r="H898" s="123" t="s">
        <v>1175</v>
      </c>
      <c r="I898" s="133" t="s">
        <v>98</v>
      </c>
      <c r="J898" s="134">
        <v>200</v>
      </c>
      <c r="K898" s="134">
        <v>700</v>
      </c>
      <c r="L898" s="135">
        <v>140000</v>
      </c>
      <c r="M898" s="120" t="s">
        <v>229</v>
      </c>
      <c r="N898" s="136">
        <v>14000</v>
      </c>
      <c r="O898" s="139"/>
      <c r="P898" s="132" t="s">
        <v>49</v>
      </c>
      <c r="Q898" s="141" t="s">
        <v>50</v>
      </c>
      <c r="R898" s="142">
        <f t="shared" si="13"/>
        <v>10</v>
      </c>
    </row>
    <row r="899" s="2" customFormat="1">
      <c r="A899" s="119">
        <f>MAX($A$19:A898)+1</f>
        <v>881</v>
      </c>
      <c r="B899" s="120" t="s">
        <v>41</v>
      </c>
      <c r="C899" s="121" t="s">
        <v>860</v>
      </c>
      <c r="D899" s="121" t="s">
        <v>1157</v>
      </c>
      <c r="E899" s="122" t="s">
        <v>529</v>
      </c>
      <c r="F899" s="123" t="s">
        <v>863</v>
      </c>
      <c r="G899" s="123" t="s">
        <v>864</v>
      </c>
      <c r="H899" s="123" t="s">
        <v>1176</v>
      </c>
      <c r="I899" s="133" t="s">
        <v>98</v>
      </c>
      <c r="J899" s="134">
        <v>10</v>
      </c>
      <c r="K899" s="134">
        <v>7000</v>
      </c>
      <c r="L899" s="135">
        <v>70000</v>
      </c>
      <c r="M899" s="120" t="s">
        <v>229</v>
      </c>
      <c r="N899" s="136">
        <v>7000</v>
      </c>
      <c r="O899" s="139"/>
      <c r="P899" s="132" t="s">
        <v>49</v>
      </c>
      <c r="Q899" s="141" t="s">
        <v>50</v>
      </c>
      <c r="R899" s="142">
        <f t="shared" si="13"/>
        <v>10</v>
      </c>
    </row>
    <row r="900" s="2" customFormat="1">
      <c r="A900" s="119">
        <f>MAX($A$19:A899)+1</f>
        <v>882</v>
      </c>
      <c r="B900" s="120" t="s">
        <v>41</v>
      </c>
      <c r="C900" s="121" t="s">
        <v>860</v>
      </c>
      <c r="D900" s="121" t="s">
        <v>1157</v>
      </c>
      <c r="E900" s="122" t="s">
        <v>529</v>
      </c>
      <c r="F900" s="123" t="s">
        <v>863</v>
      </c>
      <c r="G900" s="123" t="s">
        <v>864</v>
      </c>
      <c r="H900" s="123" t="s">
        <v>1177</v>
      </c>
      <c r="I900" s="133" t="s">
        <v>104</v>
      </c>
      <c r="J900" s="134">
        <v>20</v>
      </c>
      <c r="K900" s="134">
        <v>15000</v>
      </c>
      <c r="L900" s="135">
        <v>300000</v>
      </c>
      <c r="M900" s="120" t="s">
        <v>229</v>
      </c>
      <c r="N900" s="136">
        <v>30000</v>
      </c>
      <c r="O900" s="139"/>
      <c r="P900" s="132" t="s">
        <v>49</v>
      </c>
      <c r="Q900" s="141" t="s">
        <v>50</v>
      </c>
      <c r="R900" s="142">
        <f t="shared" si="13"/>
        <v>10</v>
      </c>
    </row>
    <row r="901" s="2" customFormat="1">
      <c r="A901" s="119">
        <f>MAX($A$19:A900)+1</f>
        <v>883</v>
      </c>
      <c r="B901" s="120" t="s">
        <v>41</v>
      </c>
      <c r="C901" s="121" t="s">
        <v>860</v>
      </c>
      <c r="D901" s="121" t="s">
        <v>1178</v>
      </c>
      <c r="E901" s="122" t="s">
        <v>529</v>
      </c>
      <c r="F901" s="123" t="s">
        <v>863</v>
      </c>
      <c r="G901" s="123" t="s">
        <v>864</v>
      </c>
      <c r="H901" s="123" t="s">
        <v>1179</v>
      </c>
      <c r="I901" s="133" t="s">
        <v>98</v>
      </c>
      <c r="J901" s="134">
        <v>1</v>
      </c>
      <c r="K901" s="134">
        <v>1700000</v>
      </c>
      <c r="L901" s="135">
        <v>1700000</v>
      </c>
      <c r="M901" s="120" t="s">
        <v>56</v>
      </c>
      <c r="N901" s="136">
        <v>136000</v>
      </c>
      <c r="O901" s="139"/>
      <c r="P901" s="132" t="s">
        <v>49</v>
      </c>
      <c r="Q901" s="141" t="s">
        <v>50</v>
      </c>
      <c r="R901" s="142">
        <f t="shared" si="13"/>
        <v>8</v>
      </c>
    </row>
    <row r="902" s="2" customFormat="1">
      <c r="A902" s="119">
        <f>MAX($A$19:A901)+1</f>
        <v>884</v>
      </c>
      <c r="B902" s="120" t="s">
        <v>41</v>
      </c>
      <c r="C902" s="121" t="s">
        <v>860</v>
      </c>
      <c r="D902" s="121" t="s">
        <v>1178</v>
      </c>
      <c r="E902" s="122" t="s">
        <v>529</v>
      </c>
      <c r="F902" s="123" t="s">
        <v>863</v>
      </c>
      <c r="G902" s="123" t="s">
        <v>864</v>
      </c>
      <c r="H902" s="123" t="s">
        <v>1180</v>
      </c>
      <c r="I902" s="133" t="s">
        <v>98</v>
      </c>
      <c r="J902" s="134">
        <v>1</v>
      </c>
      <c r="K902" s="134">
        <v>800000</v>
      </c>
      <c r="L902" s="135">
        <v>800000</v>
      </c>
      <c r="M902" s="120" t="s">
        <v>56</v>
      </c>
      <c r="N902" s="136">
        <v>64000</v>
      </c>
      <c r="O902" s="139"/>
      <c r="P902" s="132" t="s">
        <v>49</v>
      </c>
      <c r="Q902" s="141" t="s">
        <v>50</v>
      </c>
      <c r="R902" s="142">
        <f t="shared" si="13"/>
        <v>8</v>
      </c>
    </row>
    <row r="903" s="2" customFormat="1">
      <c r="A903" s="119">
        <f>MAX($A$19:A902)+1</f>
        <v>885</v>
      </c>
      <c r="B903" s="120" t="s">
        <v>41</v>
      </c>
      <c r="C903" s="121" t="s">
        <v>860</v>
      </c>
      <c r="D903" s="121" t="s">
        <v>1178</v>
      </c>
      <c r="E903" s="122" t="s">
        <v>529</v>
      </c>
      <c r="F903" s="123" t="s">
        <v>863</v>
      </c>
      <c r="G903" s="123" t="s">
        <v>864</v>
      </c>
      <c r="H903" s="123" t="s">
        <v>1181</v>
      </c>
      <c r="I903" s="133" t="s">
        <v>98</v>
      </c>
      <c r="J903" s="134">
        <v>2</v>
      </c>
      <c r="K903" s="134">
        <v>600000</v>
      </c>
      <c r="L903" s="135">
        <v>1200000</v>
      </c>
      <c r="M903" s="120" t="s">
        <v>56</v>
      </c>
      <c r="N903" s="136">
        <v>96000</v>
      </c>
      <c r="O903" s="139"/>
      <c r="P903" s="132" t="s">
        <v>49</v>
      </c>
      <c r="Q903" s="141" t="s">
        <v>50</v>
      </c>
      <c r="R903" s="142">
        <f t="shared" si="13"/>
        <v>8</v>
      </c>
    </row>
    <row r="904" s="2" customFormat="1">
      <c r="A904" s="119">
        <f>MAX($A$19:A903)+1</f>
        <v>886</v>
      </c>
      <c r="B904" s="120" t="s">
        <v>41</v>
      </c>
      <c r="C904" s="121" t="s">
        <v>860</v>
      </c>
      <c r="D904" s="121" t="s">
        <v>1178</v>
      </c>
      <c r="E904" s="122" t="s">
        <v>529</v>
      </c>
      <c r="F904" s="123" t="s">
        <v>863</v>
      </c>
      <c r="G904" s="123" t="s">
        <v>864</v>
      </c>
      <c r="H904" s="123" t="s">
        <v>1182</v>
      </c>
      <c r="I904" s="133" t="s">
        <v>98</v>
      </c>
      <c r="J904" s="134">
        <v>1</v>
      </c>
      <c r="K904" s="134">
        <v>1500000</v>
      </c>
      <c r="L904" s="135">
        <v>1500000</v>
      </c>
      <c r="M904" s="120" t="s">
        <v>56</v>
      </c>
      <c r="N904" s="136">
        <v>120000</v>
      </c>
      <c r="O904" s="139"/>
      <c r="P904" s="132" t="s">
        <v>49</v>
      </c>
      <c r="Q904" s="141" t="s">
        <v>50</v>
      </c>
      <c r="R904" s="142">
        <f t="shared" si="13"/>
        <v>8</v>
      </c>
    </row>
    <row r="905" s="2" customFormat="1">
      <c r="A905" s="119">
        <f>MAX($A$19:A904)+1</f>
        <v>887</v>
      </c>
      <c r="B905" s="120" t="s">
        <v>41</v>
      </c>
      <c r="C905" s="121" t="s">
        <v>860</v>
      </c>
      <c r="D905" s="121" t="s">
        <v>1178</v>
      </c>
      <c r="E905" s="122" t="s">
        <v>529</v>
      </c>
      <c r="F905" s="123" t="s">
        <v>863</v>
      </c>
      <c r="G905" s="123" t="s">
        <v>864</v>
      </c>
      <c r="H905" s="123" t="s">
        <v>1183</v>
      </c>
      <c r="I905" s="133" t="s">
        <v>98</v>
      </c>
      <c r="J905" s="134">
        <v>4</v>
      </c>
      <c r="K905" s="134">
        <v>650000</v>
      </c>
      <c r="L905" s="135">
        <v>2600000</v>
      </c>
      <c r="M905" s="120" t="s">
        <v>56</v>
      </c>
      <c r="N905" s="136">
        <v>208000</v>
      </c>
      <c r="O905" s="139"/>
      <c r="P905" s="132" t="s">
        <v>49</v>
      </c>
      <c r="Q905" s="141" t="s">
        <v>50</v>
      </c>
      <c r="R905" s="142">
        <f t="shared" si="13"/>
        <v>8</v>
      </c>
    </row>
    <row r="906" s="2" customFormat="1">
      <c r="A906" s="119">
        <f>MAX($A$19:A905)+1</f>
        <v>888</v>
      </c>
      <c r="B906" s="120" t="s">
        <v>41</v>
      </c>
      <c r="C906" s="121" t="s">
        <v>860</v>
      </c>
      <c r="D906" s="121" t="s">
        <v>1178</v>
      </c>
      <c r="E906" s="122" t="s">
        <v>529</v>
      </c>
      <c r="F906" s="123" t="s">
        <v>863</v>
      </c>
      <c r="G906" s="123" t="s">
        <v>864</v>
      </c>
      <c r="H906" s="123" t="s">
        <v>1184</v>
      </c>
      <c r="I906" s="133" t="s">
        <v>1101</v>
      </c>
      <c r="J906" s="134">
        <v>10</v>
      </c>
      <c r="K906" s="134">
        <v>130000</v>
      </c>
      <c r="L906" s="135">
        <v>1300000</v>
      </c>
      <c r="M906" s="120" t="s">
        <v>56</v>
      </c>
      <c r="N906" s="136">
        <v>104000</v>
      </c>
      <c r="O906" s="139"/>
      <c r="P906" s="132" t="s">
        <v>49</v>
      </c>
      <c r="Q906" s="141" t="s">
        <v>50</v>
      </c>
      <c r="R906" s="142">
        <f t="shared" si="13"/>
        <v>8</v>
      </c>
    </row>
    <row r="907" s="2" customFormat="1">
      <c r="A907" s="119">
        <f>MAX($A$19:A906)+1</f>
        <v>889</v>
      </c>
      <c r="B907" s="120" t="s">
        <v>41</v>
      </c>
      <c r="C907" s="121" t="s">
        <v>860</v>
      </c>
      <c r="D907" s="121" t="s">
        <v>1178</v>
      </c>
      <c r="E907" s="122" t="s">
        <v>529</v>
      </c>
      <c r="F907" s="123" t="s">
        <v>863</v>
      </c>
      <c r="G907" s="123" t="s">
        <v>864</v>
      </c>
      <c r="H907" s="123" t="s">
        <v>1185</v>
      </c>
      <c r="I907" s="133" t="s">
        <v>534</v>
      </c>
      <c r="J907" s="134">
        <v>50</v>
      </c>
      <c r="K907" s="134">
        <v>4500</v>
      </c>
      <c r="L907" s="135">
        <v>225000</v>
      </c>
      <c r="M907" s="120" t="s">
        <v>56</v>
      </c>
      <c r="N907" s="136">
        <v>18000</v>
      </c>
      <c r="O907" s="139"/>
      <c r="P907" s="132" t="s">
        <v>49</v>
      </c>
      <c r="Q907" s="141" t="s">
        <v>50</v>
      </c>
      <c r="R907" s="142">
        <f t="shared" si="13"/>
        <v>8</v>
      </c>
    </row>
    <row r="908" s="2" customFormat="1">
      <c r="A908" s="119">
        <f>MAX($A$19:A907)+1</f>
        <v>890</v>
      </c>
      <c r="B908" s="120" t="s">
        <v>41</v>
      </c>
      <c r="C908" s="121" t="s">
        <v>860</v>
      </c>
      <c r="D908" s="121" t="s">
        <v>1178</v>
      </c>
      <c r="E908" s="122" t="s">
        <v>529</v>
      </c>
      <c r="F908" s="123" t="s">
        <v>863</v>
      </c>
      <c r="G908" s="123" t="s">
        <v>864</v>
      </c>
      <c r="H908" s="123" t="s">
        <v>1186</v>
      </c>
      <c r="I908" s="133" t="s">
        <v>100</v>
      </c>
      <c r="J908" s="134">
        <v>50</v>
      </c>
      <c r="K908" s="134">
        <v>500</v>
      </c>
      <c r="L908" s="135">
        <v>25000</v>
      </c>
      <c r="M908" s="120" t="s">
        <v>56</v>
      </c>
      <c r="N908" s="136">
        <v>2000</v>
      </c>
      <c r="O908" s="139"/>
      <c r="P908" s="132" t="s">
        <v>49</v>
      </c>
      <c r="Q908" s="141" t="s">
        <v>50</v>
      </c>
      <c r="R908" s="142">
        <f t="shared" si="13"/>
        <v>8</v>
      </c>
    </row>
    <row r="909" s="2" customFormat="1">
      <c r="A909" s="119">
        <f>MAX($A$19:A908)+1</f>
        <v>891</v>
      </c>
      <c r="B909" s="120" t="s">
        <v>41</v>
      </c>
      <c r="C909" s="121" t="s">
        <v>860</v>
      </c>
      <c r="D909" s="121" t="s">
        <v>1178</v>
      </c>
      <c r="E909" s="122" t="s">
        <v>529</v>
      </c>
      <c r="F909" s="123" t="s">
        <v>863</v>
      </c>
      <c r="G909" s="123" t="s">
        <v>864</v>
      </c>
      <c r="H909" s="123" t="s">
        <v>1187</v>
      </c>
      <c r="I909" s="133" t="s">
        <v>100</v>
      </c>
      <c r="J909" s="134">
        <v>20</v>
      </c>
      <c r="K909" s="134">
        <v>1500</v>
      </c>
      <c r="L909" s="135">
        <v>30000</v>
      </c>
      <c r="M909" s="120" t="s">
        <v>56</v>
      </c>
      <c r="N909" s="136">
        <v>2400</v>
      </c>
      <c r="O909" s="139"/>
      <c r="P909" s="132" t="s">
        <v>49</v>
      </c>
      <c r="Q909" s="141" t="s">
        <v>50</v>
      </c>
      <c r="R909" s="142">
        <f t="shared" si="13"/>
        <v>8</v>
      </c>
    </row>
    <row r="910" s="2" customFormat="1">
      <c r="A910" s="119">
        <f>MAX($A$19:A909)+1</f>
        <v>892</v>
      </c>
      <c r="B910" s="120" t="s">
        <v>41</v>
      </c>
      <c r="C910" s="121" t="s">
        <v>860</v>
      </c>
      <c r="D910" s="121" t="s">
        <v>1178</v>
      </c>
      <c r="E910" s="122" t="s">
        <v>529</v>
      </c>
      <c r="F910" s="123" t="s">
        <v>863</v>
      </c>
      <c r="G910" s="123" t="s">
        <v>864</v>
      </c>
      <c r="H910" s="123" t="s">
        <v>1188</v>
      </c>
      <c r="I910" s="133" t="s">
        <v>98</v>
      </c>
      <c r="J910" s="134">
        <v>500</v>
      </c>
      <c r="K910" s="134">
        <v>1000</v>
      </c>
      <c r="L910" s="135">
        <v>500000</v>
      </c>
      <c r="M910" s="120" t="s">
        <v>56</v>
      </c>
      <c r="N910" s="136">
        <v>40000</v>
      </c>
      <c r="O910" s="139"/>
      <c r="P910" s="132" t="s">
        <v>49</v>
      </c>
      <c r="Q910" s="141" t="s">
        <v>50</v>
      </c>
      <c r="R910" s="142">
        <f t="shared" si="13"/>
        <v>8</v>
      </c>
    </row>
    <row r="911" s="2" customFormat="1">
      <c r="A911" s="119">
        <f>MAX($A$19:A910)+1</f>
        <v>893</v>
      </c>
      <c r="B911" s="120" t="s">
        <v>41</v>
      </c>
      <c r="C911" s="121" t="s">
        <v>860</v>
      </c>
      <c r="D911" s="121" t="s">
        <v>1178</v>
      </c>
      <c r="E911" s="122" t="s">
        <v>529</v>
      </c>
      <c r="F911" s="123" t="s">
        <v>863</v>
      </c>
      <c r="G911" s="123" t="s">
        <v>864</v>
      </c>
      <c r="H911" s="123" t="s">
        <v>1189</v>
      </c>
      <c r="I911" s="133" t="s">
        <v>776</v>
      </c>
      <c r="J911" s="134">
        <v>1</v>
      </c>
      <c r="K911" s="134">
        <v>1500000</v>
      </c>
      <c r="L911" s="135">
        <v>1500000</v>
      </c>
      <c r="M911" s="120" t="s">
        <v>56</v>
      </c>
      <c r="N911" s="136">
        <v>120000</v>
      </c>
      <c r="O911" s="139"/>
      <c r="P911" s="132" t="s">
        <v>49</v>
      </c>
      <c r="Q911" s="141" t="s">
        <v>50</v>
      </c>
      <c r="R911" s="142">
        <f t="shared" si="13"/>
        <v>8</v>
      </c>
    </row>
    <row r="912" s="2" customFormat="1">
      <c r="A912" s="119">
        <f>MAX($A$19:A911)+1</f>
        <v>894</v>
      </c>
      <c r="B912" s="120" t="s">
        <v>41</v>
      </c>
      <c r="C912" s="121" t="s">
        <v>860</v>
      </c>
      <c r="D912" s="121" t="s">
        <v>1178</v>
      </c>
      <c r="E912" s="122" t="s">
        <v>529</v>
      </c>
      <c r="F912" s="123" t="s">
        <v>863</v>
      </c>
      <c r="G912" s="123" t="s">
        <v>864</v>
      </c>
      <c r="H912" s="123" t="s">
        <v>1190</v>
      </c>
      <c r="I912" s="133" t="s">
        <v>98</v>
      </c>
      <c r="J912" s="134">
        <v>1</v>
      </c>
      <c r="K912" s="134">
        <v>90000</v>
      </c>
      <c r="L912" s="135">
        <v>90000</v>
      </c>
      <c r="M912" s="120" t="s">
        <v>56</v>
      </c>
      <c r="N912" s="136">
        <v>7200</v>
      </c>
      <c r="O912" s="139"/>
      <c r="P912" s="132" t="s">
        <v>49</v>
      </c>
      <c r="Q912" s="141" t="s">
        <v>50</v>
      </c>
      <c r="R912" s="142">
        <f t="shared" si="13"/>
        <v>8</v>
      </c>
    </row>
    <row r="913" s="2" customFormat="1">
      <c r="A913" s="119">
        <f>MAX($A$19:A912)+1</f>
        <v>895</v>
      </c>
      <c r="B913" s="120" t="s">
        <v>41</v>
      </c>
      <c r="C913" s="121" t="s">
        <v>860</v>
      </c>
      <c r="D913" s="121" t="s">
        <v>1178</v>
      </c>
      <c r="E913" s="122" t="s">
        <v>529</v>
      </c>
      <c r="F913" s="123" t="s">
        <v>863</v>
      </c>
      <c r="G913" s="123" t="s">
        <v>864</v>
      </c>
      <c r="H913" s="123" t="s">
        <v>1191</v>
      </c>
      <c r="I913" s="133" t="s">
        <v>417</v>
      </c>
      <c r="J913" s="134">
        <v>10</v>
      </c>
      <c r="K913" s="134">
        <v>10000</v>
      </c>
      <c r="L913" s="135">
        <v>100000</v>
      </c>
      <c r="M913" s="120" t="s">
        <v>56</v>
      </c>
      <c r="N913" s="136">
        <v>8000</v>
      </c>
      <c r="O913" s="139"/>
      <c r="P913" s="132" t="s">
        <v>49</v>
      </c>
      <c r="Q913" s="141" t="s">
        <v>50</v>
      </c>
      <c r="R913" s="142">
        <f t="shared" si="13"/>
        <v>8</v>
      </c>
    </row>
    <row r="914" s="2" customFormat="1">
      <c r="A914" s="119">
        <f>MAX($A$19:A913)+1</f>
        <v>896</v>
      </c>
      <c r="B914" s="120" t="s">
        <v>41</v>
      </c>
      <c r="C914" s="121" t="s">
        <v>860</v>
      </c>
      <c r="D914" s="121" t="s">
        <v>1178</v>
      </c>
      <c r="E914" s="122" t="s">
        <v>529</v>
      </c>
      <c r="F914" s="123" t="s">
        <v>863</v>
      </c>
      <c r="G914" s="123" t="s">
        <v>864</v>
      </c>
      <c r="H914" s="123" t="s">
        <v>1132</v>
      </c>
      <c r="I914" s="133" t="s">
        <v>98</v>
      </c>
      <c r="J914" s="134">
        <v>5</v>
      </c>
      <c r="K914" s="134">
        <v>6000</v>
      </c>
      <c r="L914" s="135">
        <v>30000</v>
      </c>
      <c r="M914" s="120" t="s">
        <v>56</v>
      </c>
      <c r="N914" s="136">
        <v>2400</v>
      </c>
      <c r="O914" s="139"/>
      <c r="P914" s="132" t="s">
        <v>49</v>
      </c>
      <c r="Q914" s="141" t="s">
        <v>50</v>
      </c>
      <c r="R914" s="142">
        <f t="shared" si="13"/>
        <v>8</v>
      </c>
    </row>
    <row r="915" s="2" customFormat="1">
      <c r="A915" s="119">
        <f>MAX($A$19:A914)+1</f>
        <v>897</v>
      </c>
      <c r="B915" s="120" t="s">
        <v>41</v>
      </c>
      <c r="C915" s="121" t="s">
        <v>860</v>
      </c>
      <c r="D915" s="121" t="s">
        <v>1178</v>
      </c>
      <c r="E915" s="122" t="s">
        <v>529</v>
      </c>
      <c r="F915" s="123" t="s">
        <v>863</v>
      </c>
      <c r="G915" s="123" t="s">
        <v>864</v>
      </c>
      <c r="H915" s="123" t="s">
        <v>1192</v>
      </c>
      <c r="I915" s="133" t="s">
        <v>98</v>
      </c>
      <c r="J915" s="134">
        <v>5</v>
      </c>
      <c r="K915" s="134">
        <v>20000</v>
      </c>
      <c r="L915" s="135">
        <v>100000</v>
      </c>
      <c r="M915" s="120" t="s">
        <v>56</v>
      </c>
      <c r="N915" s="136">
        <v>8000</v>
      </c>
      <c r="O915" s="139"/>
      <c r="P915" s="132" t="s">
        <v>49</v>
      </c>
      <c r="Q915" s="141" t="s">
        <v>50</v>
      </c>
      <c r="R915" s="142">
        <f t="shared" si="13"/>
        <v>8</v>
      </c>
    </row>
    <row r="916" s="2" customFormat="1">
      <c r="A916" s="119">
        <f>MAX($A$19:A915)+1</f>
        <v>898</v>
      </c>
      <c r="B916" s="120" t="s">
        <v>41</v>
      </c>
      <c r="C916" s="121" t="s">
        <v>860</v>
      </c>
      <c r="D916" s="121" t="s">
        <v>1178</v>
      </c>
      <c r="E916" s="122" t="s">
        <v>529</v>
      </c>
      <c r="F916" s="123" t="s">
        <v>863</v>
      </c>
      <c r="G916" s="123" t="s">
        <v>864</v>
      </c>
      <c r="H916" s="123" t="s">
        <v>1193</v>
      </c>
      <c r="I916" s="133" t="s">
        <v>98</v>
      </c>
      <c r="J916" s="134">
        <v>8</v>
      </c>
      <c r="K916" s="134">
        <v>160000</v>
      </c>
      <c r="L916" s="135">
        <v>1280000</v>
      </c>
      <c r="M916" s="120" t="s">
        <v>56</v>
      </c>
      <c r="N916" s="136">
        <v>102400</v>
      </c>
      <c r="O916" s="139"/>
      <c r="P916" s="132" t="s">
        <v>49</v>
      </c>
      <c r="Q916" s="141" t="s">
        <v>50</v>
      </c>
      <c r="R916" s="142">
        <f ref="R916:R979" t="shared" si="14">N916/L916*100</f>
        <v>8</v>
      </c>
    </row>
    <row r="917" s="2" customFormat="1">
      <c r="A917" s="119">
        <f>MAX($A$19:A916)+1</f>
        <v>899</v>
      </c>
      <c r="B917" s="120" t="s">
        <v>41</v>
      </c>
      <c r="C917" s="121" t="s">
        <v>860</v>
      </c>
      <c r="D917" s="121" t="s">
        <v>1178</v>
      </c>
      <c r="E917" s="122" t="s">
        <v>529</v>
      </c>
      <c r="F917" s="123" t="s">
        <v>863</v>
      </c>
      <c r="G917" s="123" t="s">
        <v>864</v>
      </c>
      <c r="H917" s="123" t="s">
        <v>1194</v>
      </c>
      <c r="I917" s="133" t="s">
        <v>98</v>
      </c>
      <c r="J917" s="134">
        <v>6</v>
      </c>
      <c r="K917" s="134">
        <v>200000</v>
      </c>
      <c r="L917" s="135">
        <v>1200000</v>
      </c>
      <c r="M917" s="120" t="s">
        <v>56</v>
      </c>
      <c r="N917" s="136">
        <v>96000</v>
      </c>
      <c r="O917" s="139"/>
      <c r="P917" s="132" t="s">
        <v>49</v>
      </c>
      <c r="Q917" s="141" t="s">
        <v>50</v>
      </c>
      <c r="R917" s="142">
        <f t="shared" si="14"/>
        <v>8</v>
      </c>
    </row>
    <row r="918" s="2" customFormat="1">
      <c r="A918" s="119">
        <f>MAX($A$19:A917)+1</f>
        <v>900</v>
      </c>
      <c r="B918" s="120" t="s">
        <v>41</v>
      </c>
      <c r="C918" s="121" t="s">
        <v>860</v>
      </c>
      <c r="D918" s="121" t="s">
        <v>1178</v>
      </c>
      <c r="E918" s="122" t="s">
        <v>529</v>
      </c>
      <c r="F918" s="123" t="s">
        <v>863</v>
      </c>
      <c r="G918" s="123" t="s">
        <v>864</v>
      </c>
      <c r="H918" s="123" t="s">
        <v>1195</v>
      </c>
      <c r="I918" s="133" t="s">
        <v>98</v>
      </c>
      <c r="J918" s="134">
        <v>5</v>
      </c>
      <c r="K918" s="134">
        <v>1500000</v>
      </c>
      <c r="L918" s="135">
        <v>7500000</v>
      </c>
      <c r="M918" s="120" t="s">
        <v>56</v>
      </c>
      <c r="N918" s="136">
        <v>600000</v>
      </c>
      <c r="O918" s="139"/>
      <c r="P918" s="132" t="s">
        <v>49</v>
      </c>
      <c r="Q918" s="141" t="s">
        <v>50</v>
      </c>
      <c r="R918" s="142">
        <f t="shared" si="14"/>
        <v>8</v>
      </c>
    </row>
    <row r="919" s="2" customFormat="1">
      <c r="A919" s="119">
        <f>MAX($A$19:A918)+1</f>
        <v>901</v>
      </c>
      <c r="B919" s="120" t="s">
        <v>41</v>
      </c>
      <c r="C919" s="121" t="s">
        <v>860</v>
      </c>
      <c r="D919" s="121" t="s">
        <v>1178</v>
      </c>
      <c r="E919" s="122" t="s">
        <v>529</v>
      </c>
      <c r="F919" s="123" t="s">
        <v>863</v>
      </c>
      <c r="G919" s="123" t="s">
        <v>864</v>
      </c>
      <c r="H919" s="123" t="s">
        <v>1196</v>
      </c>
      <c r="I919" s="133" t="s">
        <v>98</v>
      </c>
      <c r="J919" s="134">
        <v>8</v>
      </c>
      <c r="K919" s="134">
        <v>180000</v>
      </c>
      <c r="L919" s="135">
        <v>1440000</v>
      </c>
      <c r="M919" s="120" t="s">
        <v>56</v>
      </c>
      <c r="N919" s="136">
        <v>115200</v>
      </c>
      <c r="O919" s="139"/>
      <c r="P919" s="132" t="s">
        <v>49</v>
      </c>
      <c r="Q919" s="141" t="s">
        <v>50</v>
      </c>
      <c r="R919" s="142">
        <f t="shared" si="14"/>
        <v>8</v>
      </c>
    </row>
    <row r="920" s="2" customFormat="1">
      <c r="A920" s="119">
        <f>MAX($A$19:A919)+1</f>
        <v>902</v>
      </c>
      <c r="B920" s="120" t="s">
        <v>41</v>
      </c>
      <c r="C920" s="121" t="s">
        <v>860</v>
      </c>
      <c r="D920" s="121" t="s">
        <v>1178</v>
      </c>
      <c r="E920" s="122" t="s">
        <v>529</v>
      </c>
      <c r="F920" s="123" t="s">
        <v>863</v>
      </c>
      <c r="G920" s="123" t="s">
        <v>864</v>
      </c>
      <c r="H920" s="123" t="s">
        <v>1197</v>
      </c>
      <c r="I920" s="133" t="s">
        <v>534</v>
      </c>
      <c r="J920" s="134">
        <v>20</v>
      </c>
      <c r="K920" s="134">
        <v>45000</v>
      </c>
      <c r="L920" s="135">
        <v>900000</v>
      </c>
      <c r="M920" s="120" t="s">
        <v>56</v>
      </c>
      <c r="N920" s="136">
        <v>72000</v>
      </c>
      <c r="O920" s="139"/>
      <c r="P920" s="132" t="s">
        <v>49</v>
      </c>
      <c r="Q920" s="141" t="s">
        <v>50</v>
      </c>
      <c r="R920" s="142">
        <f t="shared" si="14"/>
        <v>8</v>
      </c>
    </row>
    <row r="921" s="2" customFormat="1">
      <c r="A921" s="119">
        <f>MAX($A$19:A920)+1</f>
        <v>903</v>
      </c>
      <c r="B921" s="120" t="s">
        <v>41</v>
      </c>
      <c r="C921" s="121" t="s">
        <v>860</v>
      </c>
      <c r="D921" s="121" t="s">
        <v>1178</v>
      </c>
      <c r="E921" s="122" t="s">
        <v>529</v>
      </c>
      <c r="F921" s="123" t="s">
        <v>863</v>
      </c>
      <c r="G921" s="123" t="s">
        <v>864</v>
      </c>
      <c r="H921" s="123" t="s">
        <v>1191</v>
      </c>
      <c r="I921" s="133" t="s">
        <v>417</v>
      </c>
      <c r="J921" s="134">
        <v>10</v>
      </c>
      <c r="K921" s="134">
        <v>10000</v>
      </c>
      <c r="L921" s="135">
        <v>100000</v>
      </c>
      <c r="M921" s="120" t="s">
        <v>56</v>
      </c>
      <c r="N921" s="136">
        <v>8000</v>
      </c>
      <c r="O921" s="139"/>
      <c r="P921" s="132" t="s">
        <v>49</v>
      </c>
      <c r="Q921" s="141" t="s">
        <v>50</v>
      </c>
      <c r="R921" s="142">
        <f t="shared" si="14"/>
        <v>8</v>
      </c>
    </row>
    <row r="922" s="2" customFormat="1">
      <c r="A922" s="119">
        <f>MAX($A$19:A921)+1</f>
        <v>904</v>
      </c>
      <c r="B922" s="120" t="s">
        <v>41</v>
      </c>
      <c r="C922" s="121" t="s">
        <v>860</v>
      </c>
      <c r="D922" s="121" t="s">
        <v>1178</v>
      </c>
      <c r="E922" s="122" t="s">
        <v>529</v>
      </c>
      <c r="F922" s="123" t="s">
        <v>863</v>
      </c>
      <c r="G922" s="123" t="s">
        <v>864</v>
      </c>
      <c r="H922" s="123" t="s">
        <v>1198</v>
      </c>
      <c r="I922" s="133" t="s">
        <v>534</v>
      </c>
      <c r="J922" s="134">
        <v>20</v>
      </c>
      <c r="K922" s="134">
        <v>5000</v>
      </c>
      <c r="L922" s="135">
        <v>100000</v>
      </c>
      <c r="M922" s="120" t="s">
        <v>56</v>
      </c>
      <c r="N922" s="136">
        <v>8000</v>
      </c>
      <c r="O922" s="139"/>
      <c r="P922" s="132" t="s">
        <v>49</v>
      </c>
      <c r="Q922" s="141" t="s">
        <v>50</v>
      </c>
      <c r="R922" s="142">
        <f t="shared" si="14"/>
        <v>8</v>
      </c>
    </row>
    <row r="923" s="2" customFormat="1">
      <c r="A923" s="119">
        <f>MAX($A$19:A922)+1</f>
        <v>905</v>
      </c>
      <c r="B923" s="120" t="s">
        <v>41</v>
      </c>
      <c r="C923" s="121" t="s">
        <v>860</v>
      </c>
      <c r="D923" s="121" t="s">
        <v>1178</v>
      </c>
      <c r="E923" s="122" t="s">
        <v>529</v>
      </c>
      <c r="F923" s="123" t="s">
        <v>863</v>
      </c>
      <c r="G923" s="123" t="s">
        <v>864</v>
      </c>
      <c r="H923" s="123" t="s">
        <v>1199</v>
      </c>
      <c r="I923" s="133" t="s">
        <v>100</v>
      </c>
      <c r="J923" s="134">
        <v>10</v>
      </c>
      <c r="K923" s="134">
        <v>45000</v>
      </c>
      <c r="L923" s="135">
        <v>450000</v>
      </c>
      <c r="M923" s="120" t="s">
        <v>56</v>
      </c>
      <c r="N923" s="136">
        <v>36000</v>
      </c>
      <c r="O923" s="139"/>
      <c r="P923" s="132" t="s">
        <v>49</v>
      </c>
      <c r="Q923" s="141" t="s">
        <v>50</v>
      </c>
      <c r="R923" s="142">
        <f t="shared" si="14"/>
        <v>8</v>
      </c>
    </row>
    <row r="924" s="2" customFormat="1">
      <c r="A924" s="119">
        <f>MAX($A$19:A923)+1</f>
        <v>906</v>
      </c>
      <c r="B924" s="120" t="s">
        <v>41</v>
      </c>
      <c r="C924" s="121" t="s">
        <v>860</v>
      </c>
      <c r="D924" s="121" t="s">
        <v>1178</v>
      </c>
      <c r="E924" s="122" t="s">
        <v>529</v>
      </c>
      <c r="F924" s="123" t="s">
        <v>863</v>
      </c>
      <c r="G924" s="123" t="s">
        <v>864</v>
      </c>
      <c r="H924" s="123" t="s">
        <v>1089</v>
      </c>
      <c r="I924" s="133" t="s">
        <v>98</v>
      </c>
      <c r="J924" s="134">
        <v>10</v>
      </c>
      <c r="K924" s="134">
        <v>6000</v>
      </c>
      <c r="L924" s="135">
        <v>60000</v>
      </c>
      <c r="M924" s="120" t="s">
        <v>56</v>
      </c>
      <c r="N924" s="136">
        <v>4800</v>
      </c>
      <c r="O924" s="139"/>
      <c r="P924" s="132" t="s">
        <v>49</v>
      </c>
      <c r="Q924" s="141" t="s">
        <v>50</v>
      </c>
      <c r="R924" s="142">
        <f t="shared" si="14"/>
        <v>8</v>
      </c>
    </row>
    <row r="925" s="2" customFormat="1">
      <c r="A925" s="119">
        <f>MAX($A$19:A924)+1</f>
        <v>907</v>
      </c>
      <c r="B925" s="120" t="s">
        <v>41</v>
      </c>
      <c r="C925" s="121" t="s">
        <v>860</v>
      </c>
      <c r="D925" s="121" t="s">
        <v>1200</v>
      </c>
      <c r="E925" s="122" t="s">
        <v>529</v>
      </c>
      <c r="F925" s="123" t="s">
        <v>863</v>
      </c>
      <c r="G925" s="123" t="s">
        <v>864</v>
      </c>
      <c r="H925" s="123" t="s">
        <v>1169</v>
      </c>
      <c r="I925" s="133" t="s">
        <v>98</v>
      </c>
      <c r="J925" s="134">
        <v>30</v>
      </c>
      <c r="K925" s="134">
        <v>13000</v>
      </c>
      <c r="L925" s="135">
        <v>390000</v>
      </c>
      <c r="M925" s="120" t="s">
        <v>229</v>
      </c>
      <c r="N925" s="136">
        <v>39000</v>
      </c>
      <c r="O925" s="139"/>
      <c r="P925" s="132" t="s">
        <v>49</v>
      </c>
      <c r="Q925" s="141" t="s">
        <v>50</v>
      </c>
      <c r="R925" s="142">
        <f t="shared" si="14"/>
        <v>10</v>
      </c>
    </row>
    <row r="926" s="2" customFormat="1">
      <c r="A926" s="119">
        <f>MAX($A$19:A925)+1</f>
        <v>908</v>
      </c>
      <c r="B926" s="120" t="s">
        <v>41</v>
      </c>
      <c r="C926" s="121" t="s">
        <v>860</v>
      </c>
      <c r="D926" s="121" t="s">
        <v>1200</v>
      </c>
      <c r="E926" s="122" t="s">
        <v>529</v>
      </c>
      <c r="F926" s="123" t="s">
        <v>863</v>
      </c>
      <c r="G926" s="123" t="s">
        <v>864</v>
      </c>
      <c r="H926" s="123" t="s">
        <v>1201</v>
      </c>
      <c r="I926" s="133" t="s">
        <v>98</v>
      </c>
      <c r="J926" s="134">
        <v>30</v>
      </c>
      <c r="K926" s="134">
        <v>10000</v>
      </c>
      <c r="L926" s="135">
        <v>300000</v>
      </c>
      <c r="M926" s="120" t="s">
        <v>229</v>
      </c>
      <c r="N926" s="136">
        <v>30000</v>
      </c>
      <c r="O926" s="139"/>
      <c r="P926" s="132" t="s">
        <v>49</v>
      </c>
      <c r="Q926" s="141" t="s">
        <v>50</v>
      </c>
      <c r="R926" s="142">
        <f t="shared" si="14"/>
        <v>10</v>
      </c>
    </row>
    <row r="927" s="2" customFormat="1">
      <c r="A927" s="119">
        <f>MAX($A$19:A926)+1</f>
        <v>909</v>
      </c>
      <c r="B927" s="120" t="s">
        <v>41</v>
      </c>
      <c r="C927" s="121" t="s">
        <v>860</v>
      </c>
      <c r="D927" s="121" t="s">
        <v>1200</v>
      </c>
      <c r="E927" s="122" t="s">
        <v>529</v>
      </c>
      <c r="F927" s="123" t="s">
        <v>863</v>
      </c>
      <c r="G927" s="123" t="s">
        <v>864</v>
      </c>
      <c r="H927" s="123" t="s">
        <v>1202</v>
      </c>
      <c r="I927" s="133" t="s">
        <v>98</v>
      </c>
      <c r="J927" s="134">
        <v>30</v>
      </c>
      <c r="K927" s="134">
        <v>8000</v>
      </c>
      <c r="L927" s="135">
        <v>240000</v>
      </c>
      <c r="M927" s="120" t="s">
        <v>229</v>
      </c>
      <c r="N927" s="136">
        <v>24000</v>
      </c>
      <c r="O927" s="139"/>
      <c r="P927" s="132" t="s">
        <v>49</v>
      </c>
      <c r="Q927" s="141" t="s">
        <v>50</v>
      </c>
      <c r="R927" s="142">
        <f t="shared" si="14"/>
        <v>10</v>
      </c>
    </row>
    <row r="928" s="2" customFormat="1">
      <c r="A928" s="119">
        <f>MAX($A$19:A927)+1</f>
        <v>910</v>
      </c>
      <c r="B928" s="120" t="s">
        <v>41</v>
      </c>
      <c r="C928" s="121" t="s">
        <v>860</v>
      </c>
      <c r="D928" s="121" t="s">
        <v>1200</v>
      </c>
      <c r="E928" s="122" t="s">
        <v>529</v>
      </c>
      <c r="F928" s="123" t="s">
        <v>863</v>
      </c>
      <c r="G928" s="123" t="s">
        <v>864</v>
      </c>
      <c r="H928" s="123" t="s">
        <v>1203</v>
      </c>
      <c r="I928" s="133" t="s">
        <v>100</v>
      </c>
      <c r="J928" s="134">
        <v>40</v>
      </c>
      <c r="K928" s="134">
        <v>800</v>
      </c>
      <c r="L928" s="135">
        <v>32000</v>
      </c>
      <c r="M928" s="120" t="s">
        <v>229</v>
      </c>
      <c r="N928" s="136">
        <v>3200</v>
      </c>
      <c r="O928" s="139"/>
      <c r="P928" s="132" t="s">
        <v>49</v>
      </c>
      <c r="Q928" s="141" t="s">
        <v>50</v>
      </c>
      <c r="R928" s="142">
        <f t="shared" si="14"/>
        <v>10</v>
      </c>
    </row>
    <row r="929" s="2" customFormat="1">
      <c r="A929" s="119">
        <f>MAX($A$19:A928)+1</f>
        <v>911</v>
      </c>
      <c r="B929" s="120" t="s">
        <v>41</v>
      </c>
      <c r="C929" s="121" t="s">
        <v>860</v>
      </c>
      <c r="D929" s="121" t="s">
        <v>1200</v>
      </c>
      <c r="E929" s="122" t="s">
        <v>529</v>
      </c>
      <c r="F929" s="123" t="s">
        <v>863</v>
      </c>
      <c r="G929" s="123" t="s">
        <v>864</v>
      </c>
      <c r="H929" s="123" t="s">
        <v>892</v>
      </c>
      <c r="I929" s="133" t="s">
        <v>534</v>
      </c>
      <c r="J929" s="134">
        <v>200</v>
      </c>
      <c r="K929" s="134">
        <v>20000</v>
      </c>
      <c r="L929" s="135">
        <v>4000000</v>
      </c>
      <c r="M929" s="120" t="s">
        <v>229</v>
      </c>
      <c r="N929" s="136">
        <v>400000</v>
      </c>
      <c r="O929" s="139"/>
      <c r="P929" s="132" t="s">
        <v>49</v>
      </c>
      <c r="Q929" s="141" t="s">
        <v>50</v>
      </c>
      <c r="R929" s="142">
        <f t="shared" si="14"/>
        <v>10</v>
      </c>
    </row>
    <row r="930" s="2" customFormat="1">
      <c r="A930" s="119">
        <f>MAX($A$19:A929)+1</f>
        <v>912</v>
      </c>
      <c r="B930" s="120" t="s">
        <v>41</v>
      </c>
      <c r="C930" s="121" t="s">
        <v>860</v>
      </c>
      <c r="D930" s="121" t="s">
        <v>1200</v>
      </c>
      <c r="E930" s="122" t="s">
        <v>529</v>
      </c>
      <c r="F930" s="123" t="s">
        <v>863</v>
      </c>
      <c r="G930" s="123" t="s">
        <v>864</v>
      </c>
      <c r="H930" s="123" t="s">
        <v>1204</v>
      </c>
      <c r="I930" s="133" t="s">
        <v>288</v>
      </c>
      <c r="J930" s="134">
        <v>2</v>
      </c>
      <c r="K930" s="134">
        <v>30000</v>
      </c>
      <c r="L930" s="135">
        <v>60000</v>
      </c>
      <c r="M930" s="120" t="s">
        <v>229</v>
      </c>
      <c r="N930" s="136">
        <v>6000</v>
      </c>
      <c r="O930" s="139"/>
      <c r="P930" s="132" t="s">
        <v>49</v>
      </c>
      <c r="Q930" s="141" t="s">
        <v>50</v>
      </c>
      <c r="R930" s="142">
        <f t="shared" si="14"/>
        <v>10</v>
      </c>
    </row>
    <row r="931" s="2" customFormat="1">
      <c r="A931" s="119">
        <f>MAX($A$19:A930)+1</f>
        <v>913</v>
      </c>
      <c r="B931" s="120" t="s">
        <v>41</v>
      </c>
      <c r="C931" s="121" t="s">
        <v>860</v>
      </c>
      <c r="D931" s="121" t="s">
        <v>1200</v>
      </c>
      <c r="E931" s="122" t="s">
        <v>529</v>
      </c>
      <c r="F931" s="123" t="s">
        <v>863</v>
      </c>
      <c r="G931" s="123" t="s">
        <v>864</v>
      </c>
      <c r="H931" s="123" t="s">
        <v>951</v>
      </c>
      <c r="I931" s="133" t="s">
        <v>104</v>
      </c>
      <c r="J931" s="134">
        <v>2</v>
      </c>
      <c r="K931" s="134">
        <v>65000</v>
      </c>
      <c r="L931" s="135">
        <v>130000</v>
      </c>
      <c r="M931" s="120" t="s">
        <v>229</v>
      </c>
      <c r="N931" s="136">
        <v>13000</v>
      </c>
      <c r="O931" s="139"/>
      <c r="P931" s="132" t="s">
        <v>49</v>
      </c>
      <c r="Q931" s="141" t="s">
        <v>50</v>
      </c>
      <c r="R931" s="142">
        <f t="shared" si="14"/>
        <v>10</v>
      </c>
    </row>
    <row r="932" s="2" customFormat="1">
      <c r="A932" s="119">
        <f>MAX($A$19:A931)+1</f>
        <v>914</v>
      </c>
      <c r="B932" s="120" t="s">
        <v>41</v>
      </c>
      <c r="C932" s="121" t="s">
        <v>860</v>
      </c>
      <c r="D932" s="121" t="s">
        <v>1200</v>
      </c>
      <c r="E932" s="122" t="s">
        <v>529</v>
      </c>
      <c r="F932" s="123" t="s">
        <v>863</v>
      </c>
      <c r="G932" s="123" t="s">
        <v>864</v>
      </c>
      <c r="H932" s="123" t="s">
        <v>1205</v>
      </c>
      <c r="I932" s="133" t="s">
        <v>288</v>
      </c>
      <c r="J932" s="134">
        <v>26</v>
      </c>
      <c r="K932" s="134">
        <v>195000</v>
      </c>
      <c r="L932" s="135">
        <v>5070000</v>
      </c>
      <c r="M932" s="120" t="s">
        <v>229</v>
      </c>
      <c r="N932" s="136">
        <v>507000</v>
      </c>
      <c r="O932" s="139"/>
      <c r="P932" s="132" t="s">
        <v>49</v>
      </c>
      <c r="Q932" s="141" t="s">
        <v>50</v>
      </c>
      <c r="R932" s="142">
        <f t="shared" si="14"/>
        <v>10</v>
      </c>
    </row>
    <row r="933" s="2" customFormat="1">
      <c r="A933" s="119">
        <f>MAX($A$19:A932)+1</f>
        <v>915</v>
      </c>
      <c r="B933" s="120" t="s">
        <v>41</v>
      </c>
      <c r="C933" s="121" t="s">
        <v>860</v>
      </c>
      <c r="D933" s="121" t="s">
        <v>1200</v>
      </c>
      <c r="E933" s="122" t="s">
        <v>529</v>
      </c>
      <c r="F933" s="123" t="s">
        <v>863</v>
      </c>
      <c r="G933" s="123" t="s">
        <v>864</v>
      </c>
      <c r="H933" s="123" t="s">
        <v>1206</v>
      </c>
      <c r="I933" s="133" t="s">
        <v>98</v>
      </c>
      <c r="J933" s="134">
        <v>15</v>
      </c>
      <c r="K933" s="134">
        <v>150000</v>
      </c>
      <c r="L933" s="135">
        <v>2250000</v>
      </c>
      <c r="M933" s="120" t="s">
        <v>229</v>
      </c>
      <c r="N933" s="136">
        <v>225000</v>
      </c>
      <c r="O933" s="139"/>
      <c r="P933" s="132" t="s">
        <v>49</v>
      </c>
      <c r="Q933" s="141" t="s">
        <v>50</v>
      </c>
      <c r="R933" s="142">
        <f t="shared" si="14"/>
        <v>10</v>
      </c>
    </row>
    <row r="934" s="2" customFormat="1">
      <c r="A934" s="119">
        <f>MAX($A$19:A933)+1</f>
        <v>916</v>
      </c>
      <c r="B934" s="120" t="s">
        <v>41</v>
      </c>
      <c r="C934" s="121" t="s">
        <v>860</v>
      </c>
      <c r="D934" s="121" t="s">
        <v>1200</v>
      </c>
      <c r="E934" s="122" t="s">
        <v>529</v>
      </c>
      <c r="F934" s="123" t="s">
        <v>863</v>
      </c>
      <c r="G934" s="123" t="s">
        <v>864</v>
      </c>
      <c r="H934" s="123" t="s">
        <v>893</v>
      </c>
      <c r="I934" s="133" t="s">
        <v>534</v>
      </c>
      <c r="J934" s="134">
        <v>250</v>
      </c>
      <c r="K934" s="134">
        <v>14000</v>
      </c>
      <c r="L934" s="135">
        <v>3500000</v>
      </c>
      <c r="M934" s="120" t="s">
        <v>229</v>
      </c>
      <c r="N934" s="136">
        <v>350000</v>
      </c>
      <c r="O934" s="139"/>
      <c r="P934" s="132" t="s">
        <v>49</v>
      </c>
      <c r="Q934" s="141" t="s">
        <v>50</v>
      </c>
      <c r="R934" s="142">
        <f t="shared" si="14"/>
        <v>10</v>
      </c>
    </row>
    <row r="935" s="2" customFormat="1">
      <c r="A935" s="119">
        <f>MAX($A$19:A934)+1</f>
        <v>917</v>
      </c>
      <c r="B935" s="120" t="s">
        <v>41</v>
      </c>
      <c r="C935" s="121" t="s">
        <v>860</v>
      </c>
      <c r="D935" s="121" t="s">
        <v>1200</v>
      </c>
      <c r="E935" s="122" t="s">
        <v>529</v>
      </c>
      <c r="F935" s="123" t="s">
        <v>863</v>
      </c>
      <c r="G935" s="123" t="s">
        <v>864</v>
      </c>
      <c r="H935" s="123" t="s">
        <v>893</v>
      </c>
      <c r="I935" s="133" t="s">
        <v>534</v>
      </c>
      <c r="J935" s="134">
        <v>200</v>
      </c>
      <c r="K935" s="134">
        <v>14000</v>
      </c>
      <c r="L935" s="135">
        <v>2800000</v>
      </c>
      <c r="M935" s="120" t="s">
        <v>229</v>
      </c>
      <c r="N935" s="136">
        <v>280000</v>
      </c>
      <c r="O935" s="139"/>
      <c r="P935" s="132" t="s">
        <v>49</v>
      </c>
      <c r="Q935" s="141" t="s">
        <v>50</v>
      </c>
      <c r="R935" s="142">
        <f t="shared" si="14"/>
        <v>10</v>
      </c>
    </row>
    <row r="936" s="2" customFormat="1">
      <c r="A936" s="119">
        <f>MAX($A$19:A935)+1</f>
        <v>918</v>
      </c>
      <c r="B936" s="120" t="s">
        <v>41</v>
      </c>
      <c r="C936" s="121" t="s">
        <v>860</v>
      </c>
      <c r="D936" s="121" t="s">
        <v>1200</v>
      </c>
      <c r="E936" s="122" t="s">
        <v>529</v>
      </c>
      <c r="F936" s="123" t="s">
        <v>863</v>
      </c>
      <c r="G936" s="123" t="s">
        <v>864</v>
      </c>
      <c r="H936" s="123" t="s">
        <v>1207</v>
      </c>
      <c r="I936" s="133" t="s">
        <v>98</v>
      </c>
      <c r="J936" s="134">
        <v>1</v>
      </c>
      <c r="K936" s="134">
        <v>3900000</v>
      </c>
      <c r="L936" s="135">
        <v>3900000</v>
      </c>
      <c r="M936" s="120" t="s">
        <v>229</v>
      </c>
      <c r="N936" s="136">
        <v>390000</v>
      </c>
      <c r="O936" s="139"/>
      <c r="P936" s="132" t="s">
        <v>49</v>
      </c>
      <c r="Q936" s="141" t="s">
        <v>50</v>
      </c>
      <c r="R936" s="142">
        <f t="shared" si="14"/>
        <v>10</v>
      </c>
    </row>
    <row r="937" ht="18.75" customHeight="1" s="2" customFormat="1">
      <c r="A937" s="119">
        <f>MAX($A$19:A936)+1</f>
        <v>919</v>
      </c>
      <c r="B937" s="120" t="s">
        <v>41</v>
      </c>
      <c r="C937" s="121" t="s">
        <v>1208</v>
      </c>
      <c r="D937" s="121" t="s">
        <v>1209</v>
      </c>
      <c r="E937" s="122" t="s">
        <v>862</v>
      </c>
      <c r="F937" s="123" t="s">
        <v>1210</v>
      </c>
      <c r="G937" s="123" t="s">
        <v>1211</v>
      </c>
      <c r="H937" s="123" t="s">
        <v>1212</v>
      </c>
      <c r="I937" s="133" t="s">
        <v>98</v>
      </c>
      <c r="J937" s="134">
        <v>9050</v>
      </c>
      <c r="K937" s="134">
        <v>5000</v>
      </c>
      <c r="L937" s="135">
        <v>45250000</v>
      </c>
      <c r="M937" s="120" t="s">
        <v>229</v>
      </c>
      <c r="N937" s="136">
        <v>4525000</v>
      </c>
      <c r="O937" s="139"/>
      <c r="P937" s="132" t="s">
        <v>49</v>
      </c>
      <c r="Q937" s="141" t="s">
        <v>50</v>
      </c>
      <c r="R937" s="142">
        <f t="shared" si="14"/>
        <v>10</v>
      </c>
    </row>
    <row r="938" s="2" customFormat="1">
      <c r="A938" s="119">
        <f>MAX($A$19:A937)+1</f>
        <v>920</v>
      </c>
      <c r="B938" s="120" t="s">
        <v>41</v>
      </c>
      <c r="C938" s="121" t="s">
        <v>1208</v>
      </c>
      <c r="D938" s="121" t="s">
        <v>1209</v>
      </c>
      <c r="E938" s="122" t="s">
        <v>862</v>
      </c>
      <c r="F938" s="123" t="s">
        <v>1210</v>
      </c>
      <c r="G938" s="123" t="s">
        <v>1211</v>
      </c>
      <c r="H938" s="123" t="s">
        <v>1213</v>
      </c>
      <c r="I938" s="133" t="s">
        <v>100</v>
      </c>
      <c r="J938" s="134">
        <v>161</v>
      </c>
      <c r="K938" s="134">
        <v>156000</v>
      </c>
      <c r="L938" s="135">
        <v>25116000</v>
      </c>
      <c r="M938" s="120" t="s">
        <v>229</v>
      </c>
      <c r="N938" s="136">
        <v>2511600</v>
      </c>
      <c r="O938" s="139"/>
      <c r="P938" s="132" t="s">
        <v>49</v>
      </c>
      <c r="Q938" s="141" t="s">
        <v>50</v>
      </c>
      <c r="R938" s="142">
        <f t="shared" si="14"/>
        <v>10</v>
      </c>
    </row>
    <row r="939" s="2" customFormat="1">
      <c r="A939" s="119">
        <f>MAX($A$19:A938)+1</f>
        <v>921</v>
      </c>
      <c r="B939" s="120" t="s">
        <v>41</v>
      </c>
      <c r="C939" s="121" t="s">
        <v>1208</v>
      </c>
      <c r="D939" s="121" t="s">
        <v>1214</v>
      </c>
      <c r="E939" s="122">
        <v>45229</v>
      </c>
      <c r="F939" s="123" t="s">
        <v>1210</v>
      </c>
      <c r="G939" s="123" t="s">
        <v>1211</v>
      </c>
      <c r="H939" s="123" t="s">
        <v>1215</v>
      </c>
      <c r="I939" s="133" t="s">
        <v>100</v>
      </c>
      <c r="J939" s="134">
        <v>119880</v>
      </c>
      <c r="K939" s="134">
        <v>18922</v>
      </c>
      <c r="L939" s="135">
        <v>2268369360</v>
      </c>
      <c r="M939" s="120" t="s">
        <v>229</v>
      </c>
      <c r="N939" s="136">
        <v>226836936</v>
      </c>
      <c r="O939" s="139"/>
      <c r="P939" s="132" t="s">
        <v>49</v>
      </c>
      <c r="Q939" s="141" t="s">
        <v>50</v>
      </c>
      <c r="R939" s="142">
        <f t="shared" si="14"/>
        <v>10</v>
      </c>
    </row>
    <row r="940" s="2" customFormat="1">
      <c r="A940" s="119">
        <f>MAX($A$19:A939)+1</f>
        <v>922</v>
      </c>
      <c r="B940" s="120" t="s">
        <v>41</v>
      </c>
      <c r="C940" s="121" t="s">
        <v>1216</v>
      </c>
      <c r="D940" s="121" t="s">
        <v>1217</v>
      </c>
      <c r="E940" s="122">
        <v>45160</v>
      </c>
      <c r="F940" s="123" t="s">
        <v>1218</v>
      </c>
      <c r="G940" s="123" t="s">
        <v>1219</v>
      </c>
      <c r="H940" s="123" t="s">
        <v>1220</v>
      </c>
      <c r="I940" s="133" t="s">
        <v>47</v>
      </c>
      <c r="J940" s="134"/>
      <c r="K940" s="134"/>
      <c r="L940" s="135">
        <v>2353600</v>
      </c>
      <c r="M940" s="120" t="s">
        <v>56</v>
      </c>
      <c r="N940" s="136">
        <v>188288</v>
      </c>
      <c r="O940" s="139"/>
      <c r="P940" s="132" t="s">
        <v>49</v>
      </c>
      <c r="Q940" s="141" t="s">
        <v>50</v>
      </c>
      <c r="R940" s="142">
        <f t="shared" si="14"/>
        <v>8</v>
      </c>
    </row>
    <row r="941" s="2" customFormat="1">
      <c r="A941" s="119">
        <f>MAX($A$19:A940)+1</f>
        <v>923</v>
      </c>
      <c r="B941" s="120" t="s">
        <v>41</v>
      </c>
      <c r="C941" s="121" t="s">
        <v>1216</v>
      </c>
      <c r="D941" s="121" t="s">
        <v>1221</v>
      </c>
      <c r="E941" s="122">
        <v>45160</v>
      </c>
      <c r="F941" s="123" t="s">
        <v>1218</v>
      </c>
      <c r="G941" s="123" t="s">
        <v>1219</v>
      </c>
      <c r="H941" s="123" t="s">
        <v>1220</v>
      </c>
      <c r="I941" s="133" t="s">
        <v>47</v>
      </c>
      <c r="J941" s="134"/>
      <c r="K941" s="134"/>
      <c r="L941" s="135">
        <v>4266667</v>
      </c>
      <c r="M941" s="120" t="s">
        <v>56</v>
      </c>
      <c r="N941" s="136">
        <v>341333</v>
      </c>
      <c r="O941" s="139"/>
      <c r="P941" s="132" t="s">
        <v>49</v>
      </c>
      <c r="Q941" s="141" t="s">
        <v>50</v>
      </c>
      <c r="R941" s="142">
        <f t="shared" si="14"/>
        <v>7.99999156250066</v>
      </c>
    </row>
    <row r="942" s="2" customFormat="1">
      <c r="A942" s="119">
        <f>MAX($A$19:A941)+1</f>
        <v>924</v>
      </c>
      <c r="B942" s="120" t="s">
        <v>41</v>
      </c>
      <c r="C942" s="121" t="s">
        <v>1216</v>
      </c>
      <c r="D942" s="121" t="s">
        <v>1222</v>
      </c>
      <c r="E942" s="122">
        <v>45195</v>
      </c>
      <c r="F942" s="123" t="s">
        <v>1218</v>
      </c>
      <c r="G942" s="123" t="s">
        <v>1219</v>
      </c>
      <c r="H942" s="123" t="s">
        <v>1220</v>
      </c>
      <c r="I942" s="133" t="s">
        <v>47</v>
      </c>
      <c r="J942" s="134"/>
      <c r="K942" s="134"/>
      <c r="L942" s="135">
        <v>6200000</v>
      </c>
      <c r="M942" s="120" t="s">
        <v>56</v>
      </c>
      <c r="N942" s="136">
        <v>496000</v>
      </c>
      <c r="O942" s="139"/>
      <c r="P942" s="132" t="s">
        <v>49</v>
      </c>
      <c r="Q942" s="141" t="s">
        <v>50</v>
      </c>
      <c r="R942" s="142">
        <f t="shared" si="14"/>
        <v>8</v>
      </c>
    </row>
    <row r="943" s="2" customFormat="1">
      <c r="A943" s="119">
        <f>MAX($A$19:A942)+1</f>
        <v>925</v>
      </c>
      <c r="B943" s="120" t="s">
        <v>41</v>
      </c>
      <c r="C943" s="121" t="s">
        <v>1216</v>
      </c>
      <c r="D943" s="121" t="s">
        <v>1223</v>
      </c>
      <c r="E943" s="122">
        <v>45208</v>
      </c>
      <c r="F943" s="123" t="s">
        <v>1218</v>
      </c>
      <c r="G943" s="123" t="s">
        <v>1219</v>
      </c>
      <c r="H943" s="123" t="s">
        <v>1220</v>
      </c>
      <c r="I943" s="133" t="s">
        <v>47</v>
      </c>
      <c r="J943" s="134"/>
      <c r="K943" s="134"/>
      <c r="L943" s="135">
        <v>1000000</v>
      </c>
      <c r="M943" s="120" t="s">
        <v>56</v>
      </c>
      <c r="N943" s="136">
        <v>80000</v>
      </c>
      <c r="O943" s="139"/>
      <c r="P943" s="132" t="s">
        <v>49</v>
      </c>
      <c r="Q943" s="141" t="s">
        <v>50</v>
      </c>
      <c r="R943" s="142">
        <f t="shared" si="14"/>
        <v>8</v>
      </c>
    </row>
    <row r="944" s="2" customFormat="1">
      <c r="A944" s="119">
        <f>MAX($A$19:A943)+1</f>
        <v>926</v>
      </c>
      <c r="B944" s="120" t="s">
        <v>41</v>
      </c>
      <c r="C944" s="121" t="s">
        <v>1216</v>
      </c>
      <c r="D944" s="121" t="s">
        <v>1224</v>
      </c>
      <c r="E944" s="122">
        <v>45209</v>
      </c>
      <c r="F944" s="123" t="s">
        <v>1218</v>
      </c>
      <c r="G944" s="123" t="s">
        <v>1219</v>
      </c>
      <c r="H944" s="123" t="s">
        <v>1220</v>
      </c>
      <c r="I944" s="133" t="s">
        <v>47</v>
      </c>
      <c r="J944" s="134"/>
      <c r="K944" s="134"/>
      <c r="L944" s="135">
        <v>4500000</v>
      </c>
      <c r="M944" s="120" t="s">
        <v>56</v>
      </c>
      <c r="N944" s="136">
        <v>360000</v>
      </c>
      <c r="O944" s="139"/>
      <c r="P944" s="132" t="s">
        <v>49</v>
      </c>
      <c r="Q944" s="141" t="s">
        <v>50</v>
      </c>
      <c r="R944" s="142">
        <f t="shared" si="14"/>
        <v>8</v>
      </c>
    </row>
    <row r="945" s="2" customFormat="1">
      <c r="A945" s="119">
        <f>MAX($A$19:A944)+1</f>
        <v>927</v>
      </c>
      <c r="B945" s="120" t="s">
        <v>41</v>
      </c>
      <c r="C945" s="121" t="s">
        <v>1216</v>
      </c>
      <c r="D945" s="121" t="s">
        <v>1225</v>
      </c>
      <c r="E945" s="122">
        <v>45209</v>
      </c>
      <c r="F945" s="123" t="s">
        <v>1218</v>
      </c>
      <c r="G945" s="123" t="s">
        <v>1219</v>
      </c>
      <c r="H945" s="123" t="s">
        <v>1220</v>
      </c>
      <c r="I945" s="133" t="s">
        <v>47</v>
      </c>
      <c r="J945" s="134"/>
      <c r="K945" s="134"/>
      <c r="L945" s="135">
        <v>1999537</v>
      </c>
      <c r="M945" s="120" t="s">
        <v>56</v>
      </c>
      <c r="N945" s="136">
        <v>159963</v>
      </c>
      <c r="O945" s="139"/>
      <c r="P945" s="132" t="s">
        <v>49</v>
      </c>
      <c r="Q945" s="141" t="s">
        <v>50</v>
      </c>
      <c r="R945" s="142">
        <f t="shared" si="14"/>
        <v>8.00000200046311</v>
      </c>
    </row>
    <row r="946" s="2" customFormat="1">
      <c r="A946" s="119">
        <f>MAX($A$19:A945)+1</f>
        <v>928</v>
      </c>
      <c r="B946" s="120" t="s">
        <v>41</v>
      </c>
      <c r="C946" s="121" t="s">
        <v>1216</v>
      </c>
      <c r="D946" s="121" t="s">
        <v>1226</v>
      </c>
      <c r="E946" s="122">
        <v>45212</v>
      </c>
      <c r="F946" s="123" t="s">
        <v>1218</v>
      </c>
      <c r="G946" s="123" t="s">
        <v>1219</v>
      </c>
      <c r="H946" s="123" t="s">
        <v>1227</v>
      </c>
      <c r="I946" s="133" t="s">
        <v>47</v>
      </c>
      <c r="J946" s="134"/>
      <c r="K946" s="134"/>
      <c r="L946" s="135">
        <v>2499815</v>
      </c>
      <c r="M946" s="120" t="s">
        <v>56</v>
      </c>
      <c r="N946" s="136">
        <v>199985</v>
      </c>
      <c r="O946" s="139"/>
      <c r="P946" s="132" t="s">
        <v>49</v>
      </c>
      <c r="Q946" s="141" t="s">
        <v>50</v>
      </c>
      <c r="R946" s="142">
        <f t="shared" si="14"/>
        <v>7.99999199940796</v>
      </c>
    </row>
    <row r="947" s="2" customFormat="1">
      <c r="A947" s="119">
        <f>MAX($A$19:A946)+1</f>
        <v>929</v>
      </c>
      <c r="B947" s="120" t="s">
        <v>41</v>
      </c>
      <c r="C947" s="121" t="s">
        <v>1216</v>
      </c>
      <c r="D947" s="121" t="s">
        <v>1228</v>
      </c>
      <c r="E947" s="122">
        <v>45223</v>
      </c>
      <c r="F947" s="123" t="s">
        <v>1218</v>
      </c>
      <c r="G947" s="123" t="s">
        <v>1219</v>
      </c>
      <c r="H947" s="123" t="s">
        <v>1220</v>
      </c>
      <c r="I947" s="133" t="s">
        <v>47</v>
      </c>
      <c r="J947" s="134"/>
      <c r="K947" s="134"/>
      <c r="L947" s="135">
        <v>1899630</v>
      </c>
      <c r="M947" s="120" t="s">
        <v>56</v>
      </c>
      <c r="N947" s="136">
        <v>151970</v>
      </c>
      <c r="O947" s="139"/>
      <c r="P947" s="132" t="s">
        <v>49</v>
      </c>
      <c r="Q947" s="141" t="s">
        <v>50</v>
      </c>
      <c r="R947" s="142">
        <f t="shared" si="14"/>
        <v>7.9999789432679</v>
      </c>
    </row>
    <row r="948" s="2" customFormat="1">
      <c r="A948" s="119">
        <f>MAX($A$19:A947)+1</f>
        <v>930</v>
      </c>
      <c r="B948" s="120" t="s">
        <v>41</v>
      </c>
      <c r="C948" s="121" t="s">
        <v>1216</v>
      </c>
      <c r="D948" s="121" t="s">
        <v>1229</v>
      </c>
      <c r="E948" s="122">
        <v>45223</v>
      </c>
      <c r="F948" s="123" t="s">
        <v>1218</v>
      </c>
      <c r="G948" s="123" t="s">
        <v>1219</v>
      </c>
      <c r="H948" s="123" t="s">
        <v>1220</v>
      </c>
      <c r="I948" s="133" t="s">
        <v>47</v>
      </c>
      <c r="J948" s="134"/>
      <c r="K948" s="134"/>
      <c r="L948" s="135">
        <v>2100000</v>
      </c>
      <c r="M948" s="120" t="s">
        <v>56</v>
      </c>
      <c r="N948" s="136">
        <v>168000</v>
      </c>
      <c r="O948" s="139"/>
      <c r="P948" s="132" t="s">
        <v>49</v>
      </c>
      <c r="Q948" s="141" t="s">
        <v>50</v>
      </c>
      <c r="R948" s="142">
        <f t="shared" si="14"/>
        <v>8</v>
      </c>
    </row>
    <row r="949" s="2" customFormat="1">
      <c r="A949" s="119">
        <f>MAX($A$19:A948)+1</f>
        <v>931</v>
      </c>
      <c r="B949" s="120" t="s">
        <v>41</v>
      </c>
      <c r="C949" s="121" t="s">
        <v>1230</v>
      </c>
      <c r="D949" s="121" t="s">
        <v>1231</v>
      </c>
      <c r="E949" s="122" t="s">
        <v>109</v>
      </c>
      <c r="F949" s="123" t="s">
        <v>1232</v>
      </c>
      <c r="G949" s="123" t="s">
        <v>1233</v>
      </c>
      <c r="H949" s="123" t="s">
        <v>1234</v>
      </c>
      <c r="I949" s="133" t="s">
        <v>557</v>
      </c>
      <c r="J949" s="134">
        <v>3807</v>
      </c>
      <c r="K949" s="134">
        <v>700</v>
      </c>
      <c r="L949" s="135">
        <v>2664900</v>
      </c>
      <c r="M949" s="120" t="s">
        <v>56</v>
      </c>
      <c r="N949" s="136">
        <v>213192</v>
      </c>
      <c r="O949" s="139"/>
      <c r="P949" s="132" t="s">
        <v>49</v>
      </c>
      <c r="Q949" s="141" t="s">
        <v>50</v>
      </c>
      <c r="R949" s="142">
        <f t="shared" si="14"/>
        <v>8</v>
      </c>
    </row>
    <row r="950" s="2" customFormat="1">
      <c r="A950" s="119">
        <f>MAX($A$19:A949)+1</f>
        <v>932</v>
      </c>
      <c r="B950" s="120" t="s">
        <v>41</v>
      </c>
      <c r="C950" s="121" t="s">
        <v>1230</v>
      </c>
      <c r="D950" s="121" t="s">
        <v>1231</v>
      </c>
      <c r="E950" s="122" t="s">
        <v>109</v>
      </c>
      <c r="F950" s="123" t="s">
        <v>1232</v>
      </c>
      <c r="G950" s="123" t="s">
        <v>1233</v>
      </c>
      <c r="H950" s="123" t="s">
        <v>1235</v>
      </c>
      <c r="I950" s="133" t="s">
        <v>557</v>
      </c>
      <c r="J950" s="134">
        <v>30909</v>
      </c>
      <c r="K950" s="134">
        <v>900</v>
      </c>
      <c r="L950" s="135">
        <v>27818100</v>
      </c>
      <c r="M950" s="120" t="s">
        <v>56</v>
      </c>
      <c r="N950" s="136">
        <v>2225448</v>
      </c>
      <c r="O950" s="139"/>
      <c r="P950" s="132" t="s">
        <v>49</v>
      </c>
      <c r="Q950" s="141" t="s">
        <v>50</v>
      </c>
      <c r="R950" s="142">
        <f t="shared" si="14"/>
        <v>8</v>
      </c>
    </row>
    <row r="951" s="2" customFormat="1">
      <c r="A951" s="119">
        <f>MAX($A$19:A950)+1</f>
        <v>933</v>
      </c>
      <c r="B951" s="120" t="s">
        <v>41</v>
      </c>
      <c r="C951" s="121" t="s">
        <v>1230</v>
      </c>
      <c r="D951" s="121" t="s">
        <v>1231</v>
      </c>
      <c r="E951" s="122" t="s">
        <v>109</v>
      </c>
      <c r="F951" s="123" t="s">
        <v>1232</v>
      </c>
      <c r="G951" s="123" t="s">
        <v>1233</v>
      </c>
      <c r="H951" s="123" t="s">
        <v>1236</v>
      </c>
      <c r="I951" s="133" t="s">
        <v>552</v>
      </c>
      <c r="J951" s="134">
        <v>12952</v>
      </c>
      <c r="K951" s="134">
        <v>5200</v>
      </c>
      <c r="L951" s="135">
        <v>67350400</v>
      </c>
      <c r="M951" s="120" t="s">
        <v>56</v>
      </c>
      <c r="N951" s="136">
        <v>5388032</v>
      </c>
      <c r="O951" s="139"/>
      <c r="P951" s="132" t="s">
        <v>49</v>
      </c>
      <c r="Q951" s="141" t="s">
        <v>50</v>
      </c>
      <c r="R951" s="142">
        <f t="shared" si="14"/>
        <v>8</v>
      </c>
    </row>
    <row r="952" s="2" customFormat="1">
      <c r="A952" s="119">
        <f>MAX($A$19:A951)+1</f>
        <v>934</v>
      </c>
      <c r="B952" s="120" t="s">
        <v>41</v>
      </c>
      <c r="C952" s="121" t="s">
        <v>1230</v>
      </c>
      <c r="D952" s="121" t="s">
        <v>1231</v>
      </c>
      <c r="E952" s="122" t="s">
        <v>109</v>
      </c>
      <c r="F952" s="123" t="s">
        <v>1232</v>
      </c>
      <c r="G952" s="123" t="s">
        <v>1233</v>
      </c>
      <c r="H952" s="123" t="s">
        <v>1237</v>
      </c>
      <c r="I952" s="133" t="s">
        <v>552</v>
      </c>
      <c r="J952" s="134">
        <v>19</v>
      </c>
      <c r="K952" s="134">
        <v>5400</v>
      </c>
      <c r="L952" s="135">
        <v>102600</v>
      </c>
      <c r="M952" s="120" t="s">
        <v>56</v>
      </c>
      <c r="N952" s="136">
        <v>8208</v>
      </c>
      <c r="O952" s="139"/>
      <c r="P952" s="132" t="s">
        <v>49</v>
      </c>
      <c r="Q952" s="141" t="s">
        <v>50</v>
      </c>
      <c r="R952" s="142">
        <f t="shared" si="14"/>
        <v>8</v>
      </c>
    </row>
    <row r="953" s="2" customFormat="1">
      <c r="A953" s="119">
        <f>MAX($A$19:A952)+1</f>
        <v>935</v>
      </c>
      <c r="B953" s="120" t="s">
        <v>41</v>
      </c>
      <c r="C953" s="121" t="s">
        <v>1230</v>
      </c>
      <c r="D953" s="121" t="s">
        <v>1231</v>
      </c>
      <c r="E953" s="122" t="s">
        <v>109</v>
      </c>
      <c r="F953" s="123" t="s">
        <v>1232</v>
      </c>
      <c r="G953" s="123" t="s">
        <v>1233</v>
      </c>
      <c r="H953" s="123" t="s">
        <v>1238</v>
      </c>
      <c r="I953" s="133" t="s">
        <v>552</v>
      </c>
      <c r="J953" s="134">
        <v>5022</v>
      </c>
      <c r="K953" s="134">
        <v>7000</v>
      </c>
      <c r="L953" s="135">
        <v>35154000</v>
      </c>
      <c r="M953" s="120" t="s">
        <v>56</v>
      </c>
      <c r="N953" s="136">
        <v>2812320</v>
      </c>
      <c r="O953" s="139"/>
      <c r="P953" s="132" t="s">
        <v>49</v>
      </c>
      <c r="Q953" s="141" t="s">
        <v>50</v>
      </c>
      <c r="R953" s="142">
        <f t="shared" si="14"/>
        <v>8</v>
      </c>
    </row>
    <row r="954" s="2" customFormat="1">
      <c r="A954" s="119">
        <f>MAX($A$19:A953)+1</f>
        <v>936</v>
      </c>
      <c r="B954" s="120" t="s">
        <v>41</v>
      </c>
      <c r="C954" s="121" t="s">
        <v>1230</v>
      </c>
      <c r="D954" s="121" t="s">
        <v>1231</v>
      </c>
      <c r="E954" s="122" t="s">
        <v>109</v>
      </c>
      <c r="F954" s="123" t="s">
        <v>1232</v>
      </c>
      <c r="G954" s="123" t="s">
        <v>1233</v>
      </c>
      <c r="H954" s="123" t="s">
        <v>1239</v>
      </c>
      <c r="I954" s="133" t="s">
        <v>552</v>
      </c>
      <c r="J954" s="134">
        <v>400</v>
      </c>
      <c r="K954" s="134">
        <v>10000</v>
      </c>
      <c r="L954" s="135">
        <v>4000000</v>
      </c>
      <c r="M954" s="120" t="s">
        <v>56</v>
      </c>
      <c r="N954" s="136">
        <v>320000</v>
      </c>
      <c r="O954" s="139"/>
      <c r="P954" s="132" t="s">
        <v>49</v>
      </c>
      <c r="Q954" s="141" t="s">
        <v>50</v>
      </c>
      <c r="R954" s="142">
        <f t="shared" si="14"/>
        <v>8</v>
      </c>
    </row>
    <row r="955" s="2" customFormat="1">
      <c r="A955" s="119">
        <f>MAX($A$19:A954)+1</f>
        <v>937</v>
      </c>
      <c r="B955" s="120" t="s">
        <v>41</v>
      </c>
      <c r="C955" s="121" t="s">
        <v>1230</v>
      </c>
      <c r="D955" s="121" t="s">
        <v>1231</v>
      </c>
      <c r="E955" s="122" t="s">
        <v>109</v>
      </c>
      <c r="F955" s="123" t="s">
        <v>1232</v>
      </c>
      <c r="G955" s="123" t="s">
        <v>1233</v>
      </c>
      <c r="H955" s="123" t="s">
        <v>1240</v>
      </c>
      <c r="I955" s="133" t="s">
        <v>552</v>
      </c>
      <c r="J955" s="134">
        <v>1800</v>
      </c>
      <c r="K955" s="134">
        <v>21000</v>
      </c>
      <c r="L955" s="135">
        <v>37800000</v>
      </c>
      <c r="M955" s="120" t="s">
        <v>56</v>
      </c>
      <c r="N955" s="136">
        <v>3024000</v>
      </c>
      <c r="O955" s="139"/>
      <c r="P955" s="132" t="s">
        <v>49</v>
      </c>
      <c r="Q955" s="141" t="s">
        <v>50</v>
      </c>
      <c r="R955" s="142">
        <f t="shared" si="14"/>
        <v>8</v>
      </c>
    </row>
    <row r="956" s="2" customFormat="1">
      <c r="A956" s="119">
        <f>MAX($A$19:A955)+1</f>
        <v>938</v>
      </c>
      <c r="B956" s="120" t="s">
        <v>41</v>
      </c>
      <c r="C956" s="121" t="s">
        <v>1230</v>
      </c>
      <c r="D956" s="121" t="s">
        <v>1231</v>
      </c>
      <c r="E956" s="122" t="s">
        <v>109</v>
      </c>
      <c r="F956" s="123" t="s">
        <v>1232</v>
      </c>
      <c r="G956" s="123" t="s">
        <v>1233</v>
      </c>
      <c r="H956" s="123" t="s">
        <v>1241</v>
      </c>
      <c r="I956" s="133" t="s">
        <v>557</v>
      </c>
      <c r="J956" s="134">
        <v>3706</v>
      </c>
      <c r="K956" s="134">
        <v>2600</v>
      </c>
      <c r="L956" s="135">
        <v>9635600</v>
      </c>
      <c r="M956" s="120" t="s">
        <v>56</v>
      </c>
      <c r="N956" s="136">
        <v>770848</v>
      </c>
      <c r="O956" s="139"/>
      <c r="P956" s="132" t="s">
        <v>49</v>
      </c>
      <c r="Q956" s="141" t="s">
        <v>50</v>
      </c>
      <c r="R956" s="142">
        <f t="shared" si="14"/>
        <v>8</v>
      </c>
    </row>
    <row r="957" s="2" customFormat="1">
      <c r="A957" s="119">
        <f>MAX($A$19:A956)+1</f>
        <v>939</v>
      </c>
      <c r="B957" s="120" t="s">
        <v>41</v>
      </c>
      <c r="C957" s="121" t="s">
        <v>1230</v>
      </c>
      <c r="D957" s="121" t="s">
        <v>1231</v>
      </c>
      <c r="E957" s="122" t="s">
        <v>109</v>
      </c>
      <c r="F957" s="123" t="s">
        <v>1232</v>
      </c>
      <c r="G957" s="123" t="s">
        <v>1233</v>
      </c>
      <c r="H957" s="123" t="s">
        <v>1242</v>
      </c>
      <c r="I957" s="133" t="s">
        <v>557</v>
      </c>
      <c r="J957" s="134">
        <v>10000</v>
      </c>
      <c r="K957" s="134">
        <v>1200</v>
      </c>
      <c r="L957" s="135">
        <v>12000000</v>
      </c>
      <c r="M957" s="120" t="s">
        <v>56</v>
      </c>
      <c r="N957" s="136">
        <v>960000</v>
      </c>
      <c r="O957" s="139"/>
      <c r="P957" s="132" t="s">
        <v>49</v>
      </c>
      <c r="Q957" s="141" t="s">
        <v>50</v>
      </c>
      <c r="R957" s="142">
        <f t="shared" si="14"/>
        <v>8</v>
      </c>
    </row>
    <row r="958" s="2" customFormat="1">
      <c r="A958" s="119">
        <f>MAX($A$19:A957)+1</f>
        <v>940</v>
      </c>
      <c r="B958" s="120" t="s">
        <v>41</v>
      </c>
      <c r="C958" s="121" t="s">
        <v>1230</v>
      </c>
      <c r="D958" s="121" t="s">
        <v>1231</v>
      </c>
      <c r="E958" s="122" t="s">
        <v>109</v>
      </c>
      <c r="F958" s="123" t="s">
        <v>1232</v>
      </c>
      <c r="G958" s="123" t="s">
        <v>1233</v>
      </c>
      <c r="H958" s="123" t="s">
        <v>1243</v>
      </c>
      <c r="I958" s="133" t="s">
        <v>557</v>
      </c>
      <c r="J958" s="134">
        <v>20000</v>
      </c>
      <c r="K958" s="134">
        <v>1500</v>
      </c>
      <c r="L958" s="135">
        <v>30000000</v>
      </c>
      <c r="M958" s="120" t="s">
        <v>56</v>
      </c>
      <c r="N958" s="136">
        <v>2400000</v>
      </c>
      <c r="O958" s="139"/>
      <c r="P958" s="132" t="s">
        <v>49</v>
      </c>
      <c r="Q958" s="141" t="s">
        <v>50</v>
      </c>
      <c r="R958" s="142">
        <f t="shared" si="14"/>
        <v>8</v>
      </c>
    </row>
    <row r="959" s="2" customFormat="1">
      <c r="A959" s="119">
        <f>MAX($A$19:A958)+1</f>
        <v>941</v>
      </c>
      <c r="B959" s="120" t="s">
        <v>41</v>
      </c>
      <c r="C959" s="121" t="s">
        <v>1230</v>
      </c>
      <c r="D959" s="121" t="s">
        <v>1231</v>
      </c>
      <c r="E959" s="122" t="s">
        <v>109</v>
      </c>
      <c r="F959" s="123" t="s">
        <v>1232</v>
      </c>
      <c r="G959" s="123" t="s">
        <v>1233</v>
      </c>
      <c r="H959" s="123" t="s">
        <v>1244</v>
      </c>
      <c r="I959" s="133" t="s">
        <v>557</v>
      </c>
      <c r="J959" s="134">
        <v>175100</v>
      </c>
      <c r="K959" s="134">
        <v>350</v>
      </c>
      <c r="L959" s="135">
        <v>61285000</v>
      </c>
      <c r="M959" s="120" t="s">
        <v>56</v>
      </c>
      <c r="N959" s="136">
        <v>4902800</v>
      </c>
      <c r="O959" s="139"/>
      <c r="P959" s="132" t="s">
        <v>49</v>
      </c>
      <c r="Q959" s="141" t="s">
        <v>50</v>
      </c>
      <c r="R959" s="142">
        <f t="shared" si="14"/>
        <v>8</v>
      </c>
    </row>
    <row r="960" s="2" customFormat="1">
      <c r="A960" s="119">
        <f>MAX($A$19:A959)+1</f>
        <v>942</v>
      </c>
      <c r="B960" s="120" t="s">
        <v>41</v>
      </c>
      <c r="C960" s="121" t="s">
        <v>1230</v>
      </c>
      <c r="D960" s="121" t="s">
        <v>1231</v>
      </c>
      <c r="E960" s="122" t="s">
        <v>109</v>
      </c>
      <c r="F960" s="123" t="s">
        <v>1232</v>
      </c>
      <c r="G960" s="123" t="s">
        <v>1233</v>
      </c>
      <c r="H960" s="123" t="s">
        <v>1245</v>
      </c>
      <c r="I960" s="133" t="s">
        <v>552</v>
      </c>
      <c r="J960" s="134">
        <v>2700</v>
      </c>
      <c r="K960" s="134">
        <v>6000</v>
      </c>
      <c r="L960" s="135">
        <v>16200000</v>
      </c>
      <c r="M960" s="120" t="s">
        <v>56</v>
      </c>
      <c r="N960" s="136">
        <v>1296000</v>
      </c>
      <c r="O960" s="139"/>
      <c r="P960" s="132" t="s">
        <v>49</v>
      </c>
      <c r="Q960" s="141" t="s">
        <v>50</v>
      </c>
      <c r="R960" s="142">
        <f t="shared" si="14"/>
        <v>8</v>
      </c>
    </row>
    <row r="961" s="2" customFormat="1">
      <c r="A961" s="119">
        <f>MAX($A$19:A960)+1</f>
        <v>943</v>
      </c>
      <c r="B961" s="120" t="s">
        <v>41</v>
      </c>
      <c r="C961" s="121" t="s">
        <v>1230</v>
      </c>
      <c r="D961" s="121" t="s">
        <v>1231</v>
      </c>
      <c r="E961" s="122" t="s">
        <v>109</v>
      </c>
      <c r="F961" s="123" t="s">
        <v>1232</v>
      </c>
      <c r="G961" s="123" t="s">
        <v>1233</v>
      </c>
      <c r="H961" s="123" t="s">
        <v>1246</v>
      </c>
      <c r="I961" s="133" t="s">
        <v>552</v>
      </c>
      <c r="J961" s="134">
        <v>55049</v>
      </c>
      <c r="K961" s="134">
        <v>1000</v>
      </c>
      <c r="L961" s="135">
        <v>55049000</v>
      </c>
      <c r="M961" s="120" t="s">
        <v>56</v>
      </c>
      <c r="N961" s="136">
        <v>4403920</v>
      </c>
      <c r="O961" s="139"/>
      <c r="P961" s="132" t="s">
        <v>49</v>
      </c>
      <c r="Q961" s="141" t="s">
        <v>50</v>
      </c>
      <c r="R961" s="142">
        <f t="shared" si="14"/>
        <v>8</v>
      </c>
    </row>
    <row r="962" s="2" customFormat="1">
      <c r="A962" s="119">
        <f>MAX($A$19:A961)+1</f>
        <v>944</v>
      </c>
      <c r="B962" s="120" t="s">
        <v>41</v>
      </c>
      <c r="C962" s="121" t="s">
        <v>1230</v>
      </c>
      <c r="D962" s="121" t="s">
        <v>1231</v>
      </c>
      <c r="E962" s="122" t="s">
        <v>109</v>
      </c>
      <c r="F962" s="123" t="s">
        <v>1232</v>
      </c>
      <c r="G962" s="123" t="s">
        <v>1233</v>
      </c>
      <c r="H962" s="123" t="s">
        <v>1247</v>
      </c>
      <c r="I962" s="133" t="s">
        <v>552</v>
      </c>
      <c r="J962" s="134">
        <v>6000</v>
      </c>
      <c r="K962" s="134">
        <v>2500</v>
      </c>
      <c r="L962" s="135">
        <v>15000000</v>
      </c>
      <c r="M962" s="120" t="s">
        <v>56</v>
      </c>
      <c r="N962" s="136">
        <v>1200000</v>
      </c>
      <c r="O962" s="139"/>
      <c r="P962" s="132" t="s">
        <v>49</v>
      </c>
      <c r="Q962" s="141" t="s">
        <v>50</v>
      </c>
      <c r="R962" s="142">
        <f t="shared" si="14"/>
        <v>8</v>
      </c>
    </row>
    <row r="963" s="2" customFormat="1">
      <c r="A963" s="119">
        <f>MAX($A$19:A962)+1</f>
        <v>945</v>
      </c>
      <c r="B963" s="120" t="s">
        <v>41</v>
      </c>
      <c r="C963" s="121" t="s">
        <v>527</v>
      </c>
      <c r="D963" s="121" t="s">
        <v>1248</v>
      </c>
      <c r="E963" s="122">
        <v>45204</v>
      </c>
      <c r="F963" s="123" t="s">
        <v>1249</v>
      </c>
      <c r="G963" s="123" t="s">
        <v>1250</v>
      </c>
      <c r="H963" s="123" t="s">
        <v>1251</v>
      </c>
      <c r="I963" s="133" t="s">
        <v>47</v>
      </c>
      <c r="J963" s="134"/>
      <c r="K963" s="134"/>
      <c r="L963" s="135">
        <v>2969000</v>
      </c>
      <c r="M963" s="120" t="s">
        <v>56</v>
      </c>
      <c r="N963" s="136">
        <v>237520</v>
      </c>
      <c r="O963" s="139"/>
      <c r="P963" s="132" t="s">
        <v>49</v>
      </c>
      <c r="Q963" s="141" t="s">
        <v>50</v>
      </c>
      <c r="R963" s="142">
        <f t="shared" si="14"/>
        <v>8</v>
      </c>
    </row>
    <row r="964" s="2" customFormat="1">
      <c r="A964" s="119">
        <f>MAX($A$19:A963)+1</f>
        <v>946</v>
      </c>
      <c r="B964" s="120" t="s">
        <v>41</v>
      </c>
      <c r="C964" s="121" t="s">
        <v>527</v>
      </c>
      <c r="D964" s="121" t="s">
        <v>1252</v>
      </c>
      <c r="E964" s="122">
        <v>45218</v>
      </c>
      <c r="F964" s="123" t="s">
        <v>1249</v>
      </c>
      <c r="G964" s="123" t="s">
        <v>1250</v>
      </c>
      <c r="H964" s="123" t="s">
        <v>1251</v>
      </c>
      <c r="I964" s="133" t="s">
        <v>47</v>
      </c>
      <c r="J964" s="134"/>
      <c r="K964" s="134"/>
      <c r="L964" s="135">
        <v>8391128</v>
      </c>
      <c r="M964" s="120" t="s">
        <v>56</v>
      </c>
      <c r="N964" s="136">
        <v>671291</v>
      </c>
      <c r="O964" s="139"/>
      <c r="P964" s="132" t="s">
        <v>49</v>
      </c>
      <c r="Q964" s="141" t="s">
        <v>50</v>
      </c>
      <c r="R964" s="142">
        <f t="shared" si="14"/>
        <v>8.00000905718516</v>
      </c>
    </row>
    <row r="965" s="2" customFormat="1">
      <c r="A965" s="119">
        <f>MAX($A$19:A964)+1</f>
        <v>947</v>
      </c>
      <c r="B965" s="120" t="s">
        <v>41</v>
      </c>
      <c r="C965" s="121" t="s">
        <v>527</v>
      </c>
      <c r="D965" s="121" t="s">
        <v>1253</v>
      </c>
      <c r="E965" s="122">
        <v>45227</v>
      </c>
      <c r="F965" s="123" t="s">
        <v>1249</v>
      </c>
      <c r="G965" s="123" t="s">
        <v>1250</v>
      </c>
      <c r="H965" s="123" t="s">
        <v>1251</v>
      </c>
      <c r="I965" s="133" t="s">
        <v>47</v>
      </c>
      <c r="J965" s="134"/>
      <c r="K965" s="134"/>
      <c r="L965" s="135">
        <v>6675788</v>
      </c>
      <c r="M965" s="120" t="s">
        <v>56</v>
      </c>
      <c r="N965" s="136">
        <v>534063</v>
      </c>
      <c r="O965" s="139"/>
      <c r="P965" s="132" t="s">
        <v>49</v>
      </c>
      <c r="Q965" s="141" t="s">
        <v>50</v>
      </c>
      <c r="R965" s="142">
        <f t="shared" si="14"/>
        <v>7.9999994008198</v>
      </c>
    </row>
    <row r="966" s="2" customFormat="1">
      <c r="A966" s="119">
        <f>MAX($A$19:A965)+1</f>
        <v>948</v>
      </c>
      <c r="B966" s="120" t="s">
        <v>41</v>
      </c>
      <c r="C966" s="121" t="s">
        <v>1254</v>
      </c>
      <c r="D966" s="121" t="s">
        <v>1255</v>
      </c>
      <c r="E966" s="122">
        <v>45190</v>
      </c>
      <c r="F966" s="123" t="s">
        <v>1256</v>
      </c>
      <c r="G966" s="123" t="s">
        <v>1257</v>
      </c>
      <c r="H966" s="123" t="s">
        <v>1258</v>
      </c>
      <c r="I966" s="133" t="s">
        <v>494</v>
      </c>
      <c r="J966" s="134">
        <v>2</v>
      </c>
      <c r="K966" s="134">
        <v>2808000</v>
      </c>
      <c r="L966" s="135">
        <v>5616000</v>
      </c>
      <c r="M966" s="120" t="s">
        <v>229</v>
      </c>
      <c r="N966" s="136">
        <v>561600</v>
      </c>
      <c r="O966" s="139"/>
      <c r="P966" s="132" t="s">
        <v>49</v>
      </c>
      <c r="Q966" s="141" t="s">
        <v>50</v>
      </c>
      <c r="R966" s="142">
        <f t="shared" si="14"/>
        <v>10</v>
      </c>
    </row>
    <row r="967" s="2" customFormat="1">
      <c r="A967" s="119">
        <f>MAX($A$19:A966)+1</f>
        <v>949</v>
      </c>
      <c r="B967" s="120" t="s">
        <v>41</v>
      </c>
      <c r="C967" s="121" t="s">
        <v>1254</v>
      </c>
      <c r="D967" s="121" t="s">
        <v>1259</v>
      </c>
      <c r="E967" s="122">
        <v>45191</v>
      </c>
      <c r="F967" s="123" t="s">
        <v>1256</v>
      </c>
      <c r="G967" s="123" t="s">
        <v>1257</v>
      </c>
      <c r="H967" s="123" t="s">
        <v>1258</v>
      </c>
      <c r="I967" s="133" t="s">
        <v>494</v>
      </c>
      <c r="J967" s="134">
        <v>4</v>
      </c>
      <c r="K967" s="134">
        <v>2808000</v>
      </c>
      <c r="L967" s="135">
        <v>11232000</v>
      </c>
      <c r="M967" s="120" t="s">
        <v>229</v>
      </c>
      <c r="N967" s="136">
        <v>1123200</v>
      </c>
      <c r="O967" s="139"/>
      <c r="P967" s="132" t="s">
        <v>49</v>
      </c>
      <c r="Q967" s="141" t="s">
        <v>50</v>
      </c>
      <c r="R967" s="142">
        <f t="shared" si="14"/>
        <v>10</v>
      </c>
    </row>
    <row r="968" s="2" customFormat="1">
      <c r="A968" s="119">
        <f>MAX($A$19:A967)+1</f>
        <v>950</v>
      </c>
      <c r="B968" s="120" t="s">
        <v>41</v>
      </c>
      <c r="C968" s="121" t="s">
        <v>1254</v>
      </c>
      <c r="D968" s="121" t="s">
        <v>1260</v>
      </c>
      <c r="E968" s="122">
        <v>45192</v>
      </c>
      <c r="F968" s="123" t="s">
        <v>1256</v>
      </c>
      <c r="G968" s="123" t="s">
        <v>1257</v>
      </c>
      <c r="H968" s="123" t="s">
        <v>1261</v>
      </c>
      <c r="I968" s="133" t="s">
        <v>494</v>
      </c>
      <c r="J968" s="134">
        <v>4</v>
      </c>
      <c r="K968" s="134">
        <v>2808000</v>
      </c>
      <c r="L968" s="135">
        <v>11232000</v>
      </c>
      <c r="M968" s="120" t="s">
        <v>229</v>
      </c>
      <c r="N968" s="136">
        <v>1123200</v>
      </c>
      <c r="O968" s="139"/>
      <c r="P968" s="132" t="s">
        <v>49</v>
      </c>
      <c r="Q968" s="141" t="s">
        <v>50</v>
      </c>
      <c r="R968" s="142">
        <f t="shared" si="14"/>
        <v>10</v>
      </c>
    </row>
    <row r="969" s="2" customFormat="1">
      <c r="A969" s="119">
        <f>MAX($A$19:A968)+1</f>
        <v>951</v>
      </c>
      <c r="B969" s="120" t="s">
        <v>41</v>
      </c>
      <c r="C969" s="121" t="s">
        <v>1254</v>
      </c>
      <c r="D969" s="201" t="s">
        <v>1262</v>
      </c>
      <c r="E969" s="122">
        <v>45196</v>
      </c>
      <c r="F969" s="123" t="s">
        <v>1256</v>
      </c>
      <c r="G969" s="123" t="s">
        <v>1257</v>
      </c>
      <c r="H969" s="123" t="s">
        <v>1263</v>
      </c>
      <c r="I969" s="133" t="s">
        <v>1264</v>
      </c>
      <c r="J969" s="134">
        <v>4</v>
      </c>
      <c r="K969" s="134">
        <v>490000</v>
      </c>
      <c r="L969" s="135">
        <v>1960000</v>
      </c>
      <c r="M969" s="120" t="s">
        <v>56</v>
      </c>
      <c r="N969" s="136">
        <v>156800</v>
      </c>
      <c r="O969" s="139"/>
      <c r="P969" s="132" t="s">
        <v>49</v>
      </c>
      <c r="Q969" s="141" t="s">
        <v>50</v>
      </c>
      <c r="R969" s="142">
        <f t="shared" si="14"/>
        <v>8</v>
      </c>
    </row>
    <row r="970" s="2" customFormat="1">
      <c r="A970" s="119">
        <f>MAX($A$19:A969)+1</f>
        <v>952</v>
      </c>
      <c r="B970" s="120" t="s">
        <v>41</v>
      </c>
      <c r="C970" s="121" t="s">
        <v>1254</v>
      </c>
      <c r="D970" s="201" t="s">
        <v>1262</v>
      </c>
      <c r="E970" s="122">
        <v>45196</v>
      </c>
      <c r="F970" s="123" t="s">
        <v>1256</v>
      </c>
      <c r="G970" s="123" t="s">
        <v>1257</v>
      </c>
      <c r="H970" s="123" t="s">
        <v>1265</v>
      </c>
      <c r="I970" s="133" t="s">
        <v>1264</v>
      </c>
      <c r="J970" s="134">
        <v>4</v>
      </c>
      <c r="K970" s="134">
        <v>420000</v>
      </c>
      <c r="L970" s="135">
        <v>1680000</v>
      </c>
      <c r="M970" s="120" t="s">
        <v>56</v>
      </c>
      <c r="N970" s="136">
        <v>134400</v>
      </c>
      <c r="O970" s="139"/>
      <c r="P970" s="132" t="s">
        <v>49</v>
      </c>
      <c r="Q970" s="141" t="s">
        <v>50</v>
      </c>
      <c r="R970" s="142">
        <f t="shared" si="14"/>
        <v>8</v>
      </c>
    </row>
    <row r="971" s="2" customFormat="1">
      <c r="A971" s="119">
        <f>MAX($A$19:A970)+1</f>
        <v>953</v>
      </c>
      <c r="B971" s="120" t="s">
        <v>41</v>
      </c>
      <c r="C971" s="121" t="s">
        <v>1254</v>
      </c>
      <c r="D971" s="201" t="s">
        <v>1262</v>
      </c>
      <c r="E971" s="122">
        <v>45196</v>
      </c>
      <c r="F971" s="123" t="s">
        <v>1256</v>
      </c>
      <c r="G971" s="123" t="s">
        <v>1257</v>
      </c>
      <c r="H971" s="123" t="s">
        <v>1266</v>
      </c>
      <c r="I971" s="133" t="s">
        <v>1267</v>
      </c>
      <c r="J971" s="134">
        <v>4</v>
      </c>
      <c r="K971" s="134">
        <v>450000</v>
      </c>
      <c r="L971" s="135">
        <v>1800000</v>
      </c>
      <c r="M971" s="120" t="s">
        <v>56</v>
      </c>
      <c r="N971" s="136">
        <v>144000</v>
      </c>
      <c r="O971" s="139"/>
      <c r="P971" s="132" t="s">
        <v>49</v>
      </c>
      <c r="Q971" s="141" t="s">
        <v>50</v>
      </c>
      <c r="R971" s="142">
        <f t="shared" si="14"/>
        <v>8</v>
      </c>
    </row>
    <row r="972" s="2" customFormat="1">
      <c r="A972" s="119">
        <f>MAX($A$19:A971)+1</f>
        <v>954</v>
      </c>
      <c r="B972" s="120" t="s">
        <v>41</v>
      </c>
      <c r="C972" s="121" t="s">
        <v>1254</v>
      </c>
      <c r="D972" s="201" t="s">
        <v>1262</v>
      </c>
      <c r="E972" s="122">
        <v>45196</v>
      </c>
      <c r="F972" s="123" t="s">
        <v>1256</v>
      </c>
      <c r="G972" s="123" t="s">
        <v>1257</v>
      </c>
      <c r="H972" s="123" t="s">
        <v>1268</v>
      </c>
      <c r="I972" s="133" t="s">
        <v>1264</v>
      </c>
      <c r="J972" s="134">
        <v>4</v>
      </c>
      <c r="K972" s="134">
        <v>400000</v>
      </c>
      <c r="L972" s="135">
        <v>1600000</v>
      </c>
      <c r="M972" s="120" t="s">
        <v>56</v>
      </c>
      <c r="N972" s="136">
        <v>128000</v>
      </c>
      <c r="O972" s="139"/>
      <c r="P972" s="132" t="s">
        <v>49</v>
      </c>
      <c r="Q972" s="141" t="s">
        <v>50</v>
      </c>
      <c r="R972" s="142">
        <f t="shared" si="14"/>
        <v>8</v>
      </c>
    </row>
    <row r="973" s="2" customFormat="1">
      <c r="A973" s="119">
        <f>MAX($A$19:A972)+1</f>
        <v>955</v>
      </c>
      <c r="B973" s="120" t="s">
        <v>41</v>
      </c>
      <c r="C973" s="121" t="s">
        <v>1254</v>
      </c>
      <c r="D973" s="201" t="s">
        <v>1262</v>
      </c>
      <c r="E973" s="122">
        <v>45196</v>
      </c>
      <c r="F973" s="123" t="s">
        <v>1256</v>
      </c>
      <c r="G973" s="123" t="s">
        <v>1257</v>
      </c>
      <c r="H973" s="123" t="s">
        <v>1269</v>
      </c>
      <c r="I973" s="133" t="s">
        <v>1267</v>
      </c>
      <c r="J973" s="134">
        <v>4</v>
      </c>
      <c r="K973" s="134">
        <v>220000</v>
      </c>
      <c r="L973" s="135">
        <v>880000</v>
      </c>
      <c r="M973" s="120" t="s">
        <v>56</v>
      </c>
      <c r="N973" s="136">
        <v>70400</v>
      </c>
      <c r="O973" s="139"/>
      <c r="P973" s="132" t="s">
        <v>49</v>
      </c>
      <c r="Q973" s="141" t="s">
        <v>50</v>
      </c>
      <c r="R973" s="142">
        <f t="shared" si="14"/>
        <v>8</v>
      </c>
    </row>
    <row r="974" s="2" customFormat="1">
      <c r="A974" s="119">
        <f>MAX($A$19:A973)+1</f>
        <v>956</v>
      </c>
      <c r="B974" s="120" t="s">
        <v>41</v>
      </c>
      <c r="C974" s="121" t="s">
        <v>1254</v>
      </c>
      <c r="D974" s="201" t="s">
        <v>1262</v>
      </c>
      <c r="E974" s="122">
        <v>45196</v>
      </c>
      <c r="F974" s="123" t="s">
        <v>1256</v>
      </c>
      <c r="G974" s="123" t="s">
        <v>1257</v>
      </c>
      <c r="H974" s="123" t="s">
        <v>1270</v>
      </c>
      <c r="I974" s="133" t="s">
        <v>1264</v>
      </c>
      <c r="J974" s="134">
        <v>4</v>
      </c>
      <c r="K974" s="134">
        <v>150000</v>
      </c>
      <c r="L974" s="135">
        <v>600000</v>
      </c>
      <c r="M974" s="120" t="s">
        <v>56</v>
      </c>
      <c r="N974" s="136">
        <v>48000</v>
      </c>
      <c r="O974" s="139"/>
      <c r="P974" s="132" t="s">
        <v>49</v>
      </c>
      <c r="Q974" s="141" t="s">
        <v>50</v>
      </c>
      <c r="R974" s="142">
        <f t="shared" si="14"/>
        <v>8</v>
      </c>
    </row>
    <row r="975" s="2" customFormat="1">
      <c r="A975" s="119">
        <f>MAX($A$19:A974)+1</f>
        <v>957</v>
      </c>
      <c r="B975" s="120" t="s">
        <v>41</v>
      </c>
      <c r="C975" s="121" t="s">
        <v>1254</v>
      </c>
      <c r="D975" s="201" t="s">
        <v>1262</v>
      </c>
      <c r="E975" s="122">
        <v>45196</v>
      </c>
      <c r="F975" s="123" t="s">
        <v>1256</v>
      </c>
      <c r="G975" s="123" t="s">
        <v>1257</v>
      </c>
      <c r="H975" s="123" t="s">
        <v>1271</v>
      </c>
      <c r="I975" s="133" t="s">
        <v>1264</v>
      </c>
      <c r="J975" s="134">
        <v>4</v>
      </c>
      <c r="K975" s="134">
        <v>100000</v>
      </c>
      <c r="L975" s="135">
        <v>400000</v>
      </c>
      <c r="M975" s="120" t="s">
        <v>56</v>
      </c>
      <c r="N975" s="136">
        <v>32000</v>
      </c>
      <c r="O975" s="139"/>
      <c r="P975" s="132" t="s">
        <v>49</v>
      </c>
      <c r="Q975" s="141" t="s">
        <v>50</v>
      </c>
      <c r="R975" s="142">
        <f t="shared" si="14"/>
        <v>8</v>
      </c>
    </row>
    <row r="976" s="2" customFormat="1">
      <c r="A976" s="119">
        <f>MAX($A$19:A975)+1</f>
        <v>958</v>
      </c>
      <c r="B976" s="120" t="s">
        <v>41</v>
      </c>
      <c r="C976" s="121" t="s">
        <v>1254</v>
      </c>
      <c r="D976" s="201" t="s">
        <v>1262</v>
      </c>
      <c r="E976" s="122">
        <v>45196</v>
      </c>
      <c r="F976" s="123" t="s">
        <v>1256</v>
      </c>
      <c r="G976" s="123" t="s">
        <v>1257</v>
      </c>
      <c r="H976" s="123" t="s">
        <v>1272</v>
      </c>
      <c r="I976" s="133" t="s">
        <v>1264</v>
      </c>
      <c r="J976" s="134">
        <v>4</v>
      </c>
      <c r="K976" s="134">
        <v>170000</v>
      </c>
      <c r="L976" s="135">
        <v>680000</v>
      </c>
      <c r="M976" s="120" t="s">
        <v>56</v>
      </c>
      <c r="N976" s="136">
        <v>54400</v>
      </c>
      <c r="O976" s="139"/>
      <c r="P976" s="132" t="s">
        <v>49</v>
      </c>
      <c r="Q976" s="141" t="s">
        <v>50</v>
      </c>
      <c r="R976" s="142">
        <f t="shared" si="14"/>
        <v>8</v>
      </c>
    </row>
    <row r="977" s="2" customFormat="1">
      <c r="A977" s="119">
        <f>MAX($A$19:A976)+1</f>
        <v>959</v>
      </c>
      <c r="B977" s="120" t="s">
        <v>41</v>
      </c>
      <c r="C977" s="121" t="s">
        <v>1254</v>
      </c>
      <c r="D977" s="201" t="s">
        <v>1262</v>
      </c>
      <c r="E977" s="122">
        <v>45196</v>
      </c>
      <c r="F977" s="123" t="s">
        <v>1256</v>
      </c>
      <c r="G977" s="123" t="s">
        <v>1257</v>
      </c>
      <c r="H977" s="123" t="s">
        <v>1273</v>
      </c>
      <c r="I977" s="133" t="s">
        <v>1264</v>
      </c>
      <c r="J977" s="134">
        <v>4</v>
      </c>
      <c r="K977" s="134">
        <v>300000</v>
      </c>
      <c r="L977" s="135">
        <v>1200000</v>
      </c>
      <c r="M977" s="120" t="s">
        <v>56</v>
      </c>
      <c r="N977" s="136">
        <v>96000</v>
      </c>
      <c r="O977" s="139"/>
      <c r="P977" s="132" t="s">
        <v>49</v>
      </c>
      <c r="Q977" s="141" t="s">
        <v>50</v>
      </c>
      <c r="R977" s="142">
        <f t="shared" si="14"/>
        <v>8</v>
      </c>
    </row>
    <row r="978" s="2" customFormat="1">
      <c r="A978" s="119">
        <f>MAX($A$19:A977)+1</f>
        <v>960</v>
      </c>
      <c r="B978" s="120" t="s">
        <v>41</v>
      </c>
      <c r="C978" s="121" t="s">
        <v>1274</v>
      </c>
      <c r="D978" s="121" t="s">
        <v>1275</v>
      </c>
      <c r="E978" s="122">
        <v>45226</v>
      </c>
      <c r="F978" s="123" t="s">
        <v>1276</v>
      </c>
      <c r="G978" s="123" t="s">
        <v>1277</v>
      </c>
      <c r="H978" s="123" t="s">
        <v>1278</v>
      </c>
      <c r="I978" s="133" t="s">
        <v>801</v>
      </c>
      <c r="J978" s="134">
        <v>20390</v>
      </c>
      <c r="K978" s="134">
        <v>93214</v>
      </c>
      <c r="L978" s="135">
        <v>1900633460</v>
      </c>
      <c r="M978" s="120" t="s">
        <v>56</v>
      </c>
      <c r="N978" s="136">
        <v>152050677</v>
      </c>
      <c r="O978" s="139"/>
      <c r="P978" s="132" t="s">
        <v>49</v>
      </c>
      <c r="Q978" s="141" t="s">
        <v>50</v>
      </c>
      <c r="R978" s="142">
        <f t="shared" si="14"/>
        <v>8.00000001052281</v>
      </c>
    </row>
    <row r="979" s="2" customFormat="1">
      <c r="A979" s="119">
        <f>MAX($A$19:A978)+1</f>
        <v>961</v>
      </c>
      <c r="B979" s="120" t="s">
        <v>41</v>
      </c>
      <c r="C979" s="121" t="s">
        <v>1274</v>
      </c>
      <c r="D979" s="121" t="s">
        <v>1279</v>
      </c>
      <c r="E979" s="122" t="s">
        <v>109</v>
      </c>
      <c r="F979" s="123" t="s">
        <v>1276</v>
      </c>
      <c r="G979" s="123" t="s">
        <v>1277</v>
      </c>
      <c r="H979" s="123" t="s">
        <v>1280</v>
      </c>
      <c r="I979" s="133" t="s">
        <v>288</v>
      </c>
      <c r="J979" s="134">
        <v>36806</v>
      </c>
      <c r="K979" s="134">
        <v>96950</v>
      </c>
      <c r="L979" s="135">
        <v>3568341700</v>
      </c>
      <c r="M979" s="120" t="s">
        <v>56</v>
      </c>
      <c r="N979" s="136">
        <v>285467336</v>
      </c>
      <c r="O979" s="139"/>
      <c r="P979" s="132" t="s">
        <v>49</v>
      </c>
      <c r="Q979" s="141" t="s">
        <v>50</v>
      </c>
      <c r="R979" s="142">
        <f t="shared" si="14"/>
        <v>8</v>
      </c>
    </row>
    <row r="980" s="2" customFormat="1">
      <c r="A980" s="119">
        <f>MAX($A$19:A979)+1</f>
        <v>962</v>
      </c>
      <c r="B980" s="120" t="s">
        <v>41</v>
      </c>
      <c r="C980" s="121" t="s">
        <v>1274</v>
      </c>
      <c r="D980" s="121" t="s">
        <v>1279</v>
      </c>
      <c r="E980" s="122" t="s">
        <v>109</v>
      </c>
      <c r="F980" s="123" t="s">
        <v>1276</v>
      </c>
      <c r="G980" s="123" t="s">
        <v>1277</v>
      </c>
      <c r="H980" s="123" t="s">
        <v>1280</v>
      </c>
      <c r="I980" s="133" t="s">
        <v>288</v>
      </c>
      <c r="J980" s="134">
        <v>15774</v>
      </c>
      <c r="K980" s="134">
        <v>93214</v>
      </c>
      <c r="L980" s="135">
        <v>1470357636</v>
      </c>
      <c r="M980" s="120" t="s">
        <v>56</v>
      </c>
      <c r="N980" s="136">
        <v>117628611</v>
      </c>
      <c r="O980" s="139"/>
      <c r="P980" s="132" t="s">
        <v>49</v>
      </c>
      <c r="Q980" s="141" t="s">
        <v>50</v>
      </c>
      <c r="R980" s="142">
        <f ref="R980:R1043" t="shared" si="15">N980/L980*100</f>
        <v>8.00000000816128</v>
      </c>
    </row>
    <row r="981" s="2" customFormat="1">
      <c r="A981" s="119">
        <f>MAX($A$19:A980)+1</f>
        <v>963</v>
      </c>
      <c r="B981" s="120" t="s">
        <v>41</v>
      </c>
      <c r="C981" s="121" t="s">
        <v>1281</v>
      </c>
      <c r="D981" s="121" t="s">
        <v>1282</v>
      </c>
      <c r="E981" s="122">
        <v>45204</v>
      </c>
      <c r="F981" s="123" t="s">
        <v>1283</v>
      </c>
      <c r="G981" s="123" t="s">
        <v>1284</v>
      </c>
      <c r="H981" s="123" t="s">
        <v>1285</v>
      </c>
      <c r="I981" s="133" t="s">
        <v>303</v>
      </c>
      <c r="J981" s="134">
        <v>8</v>
      </c>
      <c r="K981" s="134">
        <v>420000</v>
      </c>
      <c r="L981" s="135">
        <v>3360000</v>
      </c>
      <c r="M981" s="120" t="s">
        <v>229</v>
      </c>
      <c r="N981" s="136">
        <v>336000</v>
      </c>
      <c r="O981" s="139"/>
      <c r="P981" s="132" t="s">
        <v>49</v>
      </c>
      <c r="Q981" s="141" t="s">
        <v>50</v>
      </c>
      <c r="R981" s="142">
        <f t="shared" si="15"/>
        <v>10</v>
      </c>
    </row>
    <row r="982" ht="22.5" s="2" customFormat="1">
      <c r="A982" s="119">
        <f>MAX($A$19:A981)+1</f>
        <v>964</v>
      </c>
      <c r="B982" s="120" t="s">
        <v>41</v>
      </c>
      <c r="C982" s="121" t="s">
        <v>1281</v>
      </c>
      <c r="D982" s="121" t="s">
        <v>1286</v>
      </c>
      <c r="E982" s="122" t="s">
        <v>1287</v>
      </c>
      <c r="F982" s="123" t="s">
        <v>1283</v>
      </c>
      <c r="G982" s="123" t="s">
        <v>1284</v>
      </c>
      <c r="H982" s="123" t="s">
        <v>1288</v>
      </c>
      <c r="I982" s="133" t="s">
        <v>1289</v>
      </c>
      <c r="J982" s="134">
        <v>1</v>
      </c>
      <c r="K982" s="134">
        <v>830000</v>
      </c>
      <c r="L982" s="135">
        <v>830000</v>
      </c>
      <c r="M982" s="120" t="s">
        <v>56</v>
      </c>
      <c r="N982" s="136">
        <v>66400</v>
      </c>
      <c r="O982" s="139"/>
      <c r="P982" s="132" t="s">
        <v>49</v>
      </c>
      <c r="Q982" s="141" t="s">
        <v>50</v>
      </c>
      <c r="R982" s="142">
        <f t="shared" si="15"/>
        <v>8</v>
      </c>
    </row>
    <row r="983" s="2" customFormat="1">
      <c r="A983" s="119">
        <f>MAX($A$19:A982)+1</f>
        <v>965</v>
      </c>
      <c r="B983" s="120" t="s">
        <v>41</v>
      </c>
      <c r="C983" s="121" t="s">
        <v>1281</v>
      </c>
      <c r="D983" s="121" t="s">
        <v>1286</v>
      </c>
      <c r="E983" s="122" t="s">
        <v>1287</v>
      </c>
      <c r="F983" s="123" t="s">
        <v>1283</v>
      </c>
      <c r="G983" s="123" t="s">
        <v>1284</v>
      </c>
      <c r="H983" s="123" t="s">
        <v>1290</v>
      </c>
      <c r="I983" s="133" t="s">
        <v>1289</v>
      </c>
      <c r="J983" s="134">
        <v>1</v>
      </c>
      <c r="K983" s="134">
        <v>200000</v>
      </c>
      <c r="L983" s="135">
        <v>200000</v>
      </c>
      <c r="M983" s="120" t="s">
        <v>56</v>
      </c>
      <c r="N983" s="136">
        <v>16000</v>
      </c>
      <c r="O983" s="139"/>
      <c r="P983" s="132" t="s">
        <v>49</v>
      </c>
      <c r="Q983" s="141" t="s">
        <v>50</v>
      </c>
      <c r="R983" s="142">
        <f t="shared" si="15"/>
        <v>8</v>
      </c>
    </row>
    <row r="984" s="2" customFormat="1">
      <c r="A984" s="119">
        <f>MAX($A$19:A983)+1</f>
        <v>966</v>
      </c>
      <c r="B984" s="120" t="s">
        <v>41</v>
      </c>
      <c r="C984" s="121" t="s">
        <v>1281</v>
      </c>
      <c r="D984" s="121" t="s">
        <v>1286</v>
      </c>
      <c r="E984" s="122" t="s">
        <v>1287</v>
      </c>
      <c r="F984" s="123" t="s">
        <v>1283</v>
      </c>
      <c r="G984" s="123" t="s">
        <v>1284</v>
      </c>
      <c r="H984" s="123" t="s">
        <v>1291</v>
      </c>
      <c r="I984" s="133" t="s">
        <v>1289</v>
      </c>
      <c r="J984" s="134">
        <v>1</v>
      </c>
      <c r="K984" s="134">
        <v>300000</v>
      </c>
      <c r="L984" s="135">
        <v>300000</v>
      </c>
      <c r="M984" s="120" t="s">
        <v>56</v>
      </c>
      <c r="N984" s="136">
        <v>24000</v>
      </c>
      <c r="O984" s="139"/>
      <c r="P984" s="132" t="s">
        <v>49</v>
      </c>
      <c r="Q984" s="141" t="s">
        <v>50</v>
      </c>
      <c r="R984" s="142">
        <f t="shared" si="15"/>
        <v>8</v>
      </c>
    </row>
    <row r="985" s="2" customFormat="1">
      <c r="A985" s="119">
        <f>MAX($A$19:A984)+1</f>
        <v>967</v>
      </c>
      <c r="B985" s="120" t="s">
        <v>41</v>
      </c>
      <c r="C985" s="121" t="s">
        <v>1281</v>
      </c>
      <c r="D985" s="121" t="s">
        <v>1286</v>
      </c>
      <c r="E985" s="122" t="s">
        <v>1287</v>
      </c>
      <c r="F985" s="123" t="s">
        <v>1283</v>
      </c>
      <c r="G985" s="123" t="s">
        <v>1284</v>
      </c>
      <c r="H985" s="123" t="s">
        <v>1292</v>
      </c>
      <c r="I985" s="133" t="s">
        <v>98</v>
      </c>
      <c r="J985" s="134">
        <v>1</v>
      </c>
      <c r="K985" s="134">
        <v>1255000</v>
      </c>
      <c r="L985" s="135">
        <v>1255000</v>
      </c>
      <c r="M985" s="120" t="s">
        <v>56</v>
      </c>
      <c r="N985" s="136">
        <v>100400</v>
      </c>
      <c r="O985" s="139"/>
      <c r="P985" s="132" t="s">
        <v>49</v>
      </c>
      <c r="Q985" s="141" t="s">
        <v>50</v>
      </c>
      <c r="R985" s="142">
        <f t="shared" si="15"/>
        <v>8</v>
      </c>
    </row>
    <row r="986" s="2" customFormat="1">
      <c r="A986" s="119">
        <f>MAX($A$19:A985)+1</f>
        <v>968</v>
      </c>
      <c r="B986" s="120" t="s">
        <v>41</v>
      </c>
      <c r="C986" s="121" t="s">
        <v>1281</v>
      </c>
      <c r="D986" s="121" t="s">
        <v>1286</v>
      </c>
      <c r="E986" s="122" t="s">
        <v>1287</v>
      </c>
      <c r="F986" s="123" t="s">
        <v>1283</v>
      </c>
      <c r="G986" s="123" t="s">
        <v>1284</v>
      </c>
      <c r="H986" s="123" t="s">
        <v>1293</v>
      </c>
      <c r="I986" s="133" t="s">
        <v>98</v>
      </c>
      <c r="J986" s="134">
        <v>1</v>
      </c>
      <c r="K986" s="134">
        <v>83000</v>
      </c>
      <c r="L986" s="135">
        <v>83000</v>
      </c>
      <c r="M986" s="120" t="s">
        <v>56</v>
      </c>
      <c r="N986" s="136">
        <v>6640</v>
      </c>
      <c r="O986" s="139"/>
      <c r="P986" s="132" t="s">
        <v>49</v>
      </c>
      <c r="Q986" s="141" t="s">
        <v>50</v>
      </c>
      <c r="R986" s="142">
        <f t="shared" si="15"/>
        <v>8</v>
      </c>
    </row>
    <row r="987" s="2" customFormat="1">
      <c r="A987" s="119">
        <f>MAX($A$19:A986)+1</f>
        <v>969</v>
      </c>
      <c r="B987" s="120" t="s">
        <v>41</v>
      </c>
      <c r="C987" s="121" t="s">
        <v>1281</v>
      </c>
      <c r="D987" s="121" t="s">
        <v>1286</v>
      </c>
      <c r="E987" s="122" t="s">
        <v>1287</v>
      </c>
      <c r="F987" s="123" t="s">
        <v>1283</v>
      </c>
      <c r="G987" s="123" t="s">
        <v>1284</v>
      </c>
      <c r="H987" s="123" t="s">
        <v>1294</v>
      </c>
      <c r="I987" s="133" t="s">
        <v>98</v>
      </c>
      <c r="J987" s="134">
        <v>1</v>
      </c>
      <c r="K987" s="134">
        <v>540000</v>
      </c>
      <c r="L987" s="135">
        <v>540000</v>
      </c>
      <c r="M987" s="120" t="s">
        <v>56</v>
      </c>
      <c r="N987" s="136">
        <v>43200</v>
      </c>
      <c r="O987" s="139"/>
      <c r="P987" s="132" t="s">
        <v>49</v>
      </c>
      <c r="Q987" s="141" t="s">
        <v>50</v>
      </c>
      <c r="R987" s="142">
        <f t="shared" si="15"/>
        <v>8</v>
      </c>
    </row>
    <row r="988" s="2" customFormat="1">
      <c r="A988" s="119">
        <f>MAX($A$19:A987)+1</f>
        <v>970</v>
      </c>
      <c r="B988" s="120" t="s">
        <v>41</v>
      </c>
      <c r="C988" s="121" t="s">
        <v>1281</v>
      </c>
      <c r="D988" s="121" t="s">
        <v>1286</v>
      </c>
      <c r="E988" s="122" t="s">
        <v>1287</v>
      </c>
      <c r="F988" s="123" t="s">
        <v>1283</v>
      </c>
      <c r="G988" s="123" t="s">
        <v>1284</v>
      </c>
      <c r="H988" s="123" t="s">
        <v>1295</v>
      </c>
      <c r="I988" s="133" t="s">
        <v>98</v>
      </c>
      <c r="J988" s="134">
        <v>2</v>
      </c>
      <c r="K988" s="134">
        <v>2100000</v>
      </c>
      <c r="L988" s="135">
        <v>4200000</v>
      </c>
      <c r="M988" s="120" t="s">
        <v>56</v>
      </c>
      <c r="N988" s="136">
        <v>336000</v>
      </c>
      <c r="O988" s="139"/>
      <c r="P988" s="132" t="s">
        <v>49</v>
      </c>
      <c r="Q988" s="141" t="s">
        <v>50</v>
      </c>
      <c r="R988" s="142">
        <f t="shared" si="15"/>
        <v>8</v>
      </c>
    </row>
    <row r="989" s="2" customFormat="1">
      <c r="A989" s="119">
        <f>MAX($A$19:A988)+1</f>
        <v>971</v>
      </c>
      <c r="B989" s="120" t="s">
        <v>41</v>
      </c>
      <c r="C989" s="121" t="s">
        <v>1281</v>
      </c>
      <c r="D989" s="121" t="s">
        <v>1286</v>
      </c>
      <c r="E989" s="122" t="s">
        <v>1287</v>
      </c>
      <c r="F989" s="123" t="s">
        <v>1283</v>
      </c>
      <c r="G989" s="123" t="s">
        <v>1284</v>
      </c>
      <c r="H989" s="123" t="s">
        <v>1296</v>
      </c>
      <c r="I989" s="133" t="s">
        <v>98</v>
      </c>
      <c r="J989" s="134">
        <v>1</v>
      </c>
      <c r="K989" s="134">
        <v>18000</v>
      </c>
      <c r="L989" s="135">
        <v>18000</v>
      </c>
      <c r="M989" s="120" t="s">
        <v>56</v>
      </c>
      <c r="N989" s="136">
        <v>1440</v>
      </c>
      <c r="O989" s="139"/>
      <c r="P989" s="132" t="s">
        <v>49</v>
      </c>
      <c r="Q989" s="141" t="s">
        <v>50</v>
      </c>
      <c r="R989" s="142">
        <f t="shared" si="15"/>
        <v>8</v>
      </c>
    </row>
    <row r="990" s="2" customFormat="1">
      <c r="A990" s="119">
        <f>MAX($A$19:A989)+1</f>
        <v>972</v>
      </c>
      <c r="B990" s="120" t="s">
        <v>41</v>
      </c>
      <c r="C990" s="121" t="s">
        <v>1281</v>
      </c>
      <c r="D990" s="121" t="s">
        <v>1286</v>
      </c>
      <c r="E990" s="122" t="s">
        <v>1287</v>
      </c>
      <c r="F990" s="123" t="s">
        <v>1283</v>
      </c>
      <c r="G990" s="123" t="s">
        <v>1284</v>
      </c>
      <c r="H990" s="123" t="s">
        <v>1297</v>
      </c>
      <c r="I990" s="133" t="s">
        <v>98</v>
      </c>
      <c r="J990" s="134">
        <v>1</v>
      </c>
      <c r="K990" s="134">
        <v>208000</v>
      </c>
      <c r="L990" s="135">
        <v>208000</v>
      </c>
      <c r="M990" s="120" t="s">
        <v>56</v>
      </c>
      <c r="N990" s="136">
        <v>16640</v>
      </c>
      <c r="O990" s="139"/>
      <c r="P990" s="132" t="s">
        <v>49</v>
      </c>
      <c r="Q990" s="141" t="s">
        <v>50</v>
      </c>
      <c r="R990" s="142">
        <f t="shared" si="15"/>
        <v>8</v>
      </c>
    </row>
    <row r="991" s="2" customFormat="1">
      <c r="A991" s="119">
        <f>MAX($A$19:A990)+1</f>
        <v>973</v>
      </c>
      <c r="B991" s="120" t="s">
        <v>41</v>
      </c>
      <c r="C991" s="121" t="s">
        <v>92</v>
      </c>
      <c r="D991" s="121" t="s">
        <v>1298</v>
      </c>
      <c r="E991" s="122">
        <v>45230</v>
      </c>
      <c r="F991" s="123" t="s">
        <v>1299</v>
      </c>
      <c r="G991" s="123" t="s">
        <v>1300</v>
      </c>
      <c r="H991" s="123" t="s">
        <v>1301</v>
      </c>
      <c r="I991" s="133" t="s">
        <v>1302</v>
      </c>
      <c r="J991" s="134">
        <v>1</v>
      </c>
      <c r="K991" s="134">
        <v>14060000</v>
      </c>
      <c r="L991" s="135">
        <v>14060000</v>
      </c>
      <c r="M991" s="120" t="s">
        <v>56</v>
      </c>
      <c r="N991" s="136">
        <v>1124800</v>
      </c>
      <c r="O991" s="139"/>
      <c r="P991" s="132" t="s">
        <v>49</v>
      </c>
      <c r="Q991" s="141" t="s">
        <v>50</v>
      </c>
      <c r="R991" s="142">
        <f t="shared" si="15"/>
        <v>8</v>
      </c>
    </row>
    <row r="992" s="2" customFormat="1">
      <c r="A992" s="119">
        <f>MAX($A$19:A991)+1</f>
        <v>974</v>
      </c>
      <c r="B992" s="120" t="s">
        <v>41</v>
      </c>
      <c r="C992" s="121" t="s">
        <v>1303</v>
      </c>
      <c r="D992" s="121" t="s">
        <v>1304</v>
      </c>
      <c r="E992" s="122">
        <v>45230</v>
      </c>
      <c r="F992" s="123" t="s">
        <v>1305</v>
      </c>
      <c r="G992" s="123" t="s">
        <v>1306</v>
      </c>
      <c r="H992" s="123" t="s">
        <v>1307</v>
      </c>
      <c r="I992" s="133" t="s">
        <v>1308</v>
      </c>
      <c r="J992" s="134">
        <v>1</v>
      </c>
      <c r="K992" s="134">
        <v>11435185</v>
      </c>
      <c r="L992" s="135">
        <v>11435185</v>
      </c>
      <c r="M992" s="120" t="s">
        <v>56</v>
      </c>
      <c r="N992" s="136">
        <v>914815</v>
      </c>
      <c r="O992" s="139"/>
      <c r="P992" s="132" t="s">
        <v>49</v>
      </c>
      <c r="Q992" s="141" t="s">
        <v>50</v>
      </c>
      <c r="R992" s="142">
        <f t="shared" si="15"/>
        <v>8.00000174898788</v>
      </c>
    </row>
    <row r="993" s="2" customFormat="1">
      <c r="A993" s="119">
        <f>MAX($A$19:A992)+1</f>
        <v>975</v>
      </c>
      <c r="B993" s="120" t="s">
        <v>41</v>
      </c>
      <c r="C993" s="121" t="s">
        <v>1303</v>
      </c>
      <c r="D993" s="121" t="s">
        <v>1309</v>
      </c>
      <c r="E993" s="122" t="s">
        <v>117</v>
      </c>
      <c r="F993" s="123" t="s">
        <v>1305</v>
      </c>
      <c r="G993" s="123" t="s">
        <v>1306</v>
      </c>
      <c r="H993" s="123" t="s">
        <v>1307</v>
      </c>
      <c r="I993" s="133" t="s">
        <v>1308</v>
      </c>
      <c r="J993" s="134">
        <v>1</v>
      </c>
      <c r="K993" s="134">
        <v>10378750</v>
      </c>
      <c r="L993" s="135">
        <v>10378750</v>
      </c>
      <c r="M993" s="120" t="s">
        <v>56</v>
      </c>
      <c r="N993" s="136">
        <v>830300</v>
      </c>
      <c r="O993" s="139"/>
      <c r="P993" s="132" t="s">
        <v>49</v>
      </c>
      <c r="Q993" s="141" t="s">
        <v>50</v>
      </c>
      <c r="R993" s="142">
        <f t="shared" si="15"/>
        <v>8</v>
      </c>
    </row>
    <row r="994" s="2" customFormat="1">
      <c r="A994" s="119">
        <f>MAX($A$19:A993)+1</f>
        <v>976</v>
      </c>
      <c r="B994" s="120" t="s">
        <v>41</v>
      </c>
      <c r="C994" s="121" t="s">
        <v>1303</v>
      </c>
      <c r="D994" s="121" t="s">
        <v>1309</v>
      </c>
      <c r="E994" s="122" t="s">
        <v>117</v>
      </c>
      <c r="F994" s="123" t="s">
        <v>1305</v>
      </c>
      <c r="G994" s="123" t="s">
        <v>1306</v>
      </c>
      <c r="H994" s="123" t="s">
        <v>1307</v>
      </c>
      <c r="I994" s="133" t="s">
        <v>1308</v>
      </c>
      <c r="J994" s="134">
        <v>1</v>
      </c>
      <c r="K994" s="134">
        <v>11732500</v>
      </c>
      <c r="L994" s="135">
        <v>11732500</v>
      </c>
      <c r="M994" s="120" t="s">
        <v>56</v>
      </c>
      <c r="N994" s="136">
        <v>938600</v>
      </c>
      <c r="O994" s="139"/>
      <c r="P994" s="132" t="s">
        <v>49</v>
      </c>
      <c r="Q994" s="141" t="s">
        <v>50</v>
      </c>
      <c r="R994" s="142">
        <f t="shared" si="15"/>
        <v>8</v>
      </c>
    </row>
    <row r="995" s="2" customFormat="1">
      <c r="A995" s="119">
        <f>MAX($A$19:A994)+1</f>
        <v>977</v>
      </c>
      <c r="B995" s="120" t="s">
        <v>41</v>
      </c>
      <c r="C995" s="121" t="s">
        <v>527</v>
      </c>
      <c r="D995" s="121" t="s">
        <v>1310</v>
      </c>
      <c r="E995" s="122">
        <v>45227</v>
      </c>
      <c r="F995" s="123" t="s">
        <v>1311</v>
      </c>
      <c r="G995" s="123" t="s">
        <v>1312</v>
      </c>
      <c r="H995" s="123" t="s">
        <v>1313</v>
      </c>
      <c r="I995" s="133" t="s">
        <v>288</v>
      </c>
      <c r="J995" s="134">
        <v>2310</v>
      </c>
      <c r="K995" s="134">
        <v>38000</v>
      </c>
      <c r="L995" s="135">
        <v>87780000</v>
      </c>
      <c r="M995" s="120" t="s">
        <v>56</v>
      </c>
      <c r="N995" s="136">
        <v>7022400</v>
      </c>
      <c r="O995" s="139"/>
      <c r="P995" s="132" t="s">
        <v>49</v>
      </c>
      <c r="Q995" s="141" t="s">
        <v>50</v>
      </c>
      <c r="R995" s="142">
        <f t="shared" si="15"/>
        <v>8</v>
      </c>
    </row>
    <row r="996" ht="22.5" s="2" customFormat="1">
      <c r="A996" s="119">
        <f>MAX($A$19:A995)+1</f>
        <v>978</v>
      </c>
      <c r="B996" s="120" t="s">
        <v>41</v>
      </c>
      <c r="C996" s="121" t="s">
        <v>1314</v>
      </c>
      <c r="D996" s="121" t="s">
        <v>1315</v>
      </c>
      <c r="E996" s="122">
        <v>45198</v>
      </c>
      <c r="F996" s="123" t="s">
        <v>1316</v>
      </c>
      <c r="G996" s="123" t="s">
        <v>1317</v>
      </c>
      <c r="H996" s="123" t="s">
        <v>1318</v>
      </c>
      <c r="I996" s="133" t="s">
        <v>1319</v>
      </c>
      <c r="J996" s="134">
        <v>1</v>
      </c>
      <c r="K996" s="134">
        <v>1700452</v>
      </c>
      <c r="L996" s="135">
        <v>1700452</v>
      </c>
      <c r="M996" s="120" t="s">
        <v>56</v>
      </c>
      <c r="N996" s="136">
        <v>136036</v>
      </c>
      <c r="O996" s="139"/>
      <c r="P996" s="132" t="s">
        <v>49</v>
      </c>
      <c r="Q996" s="141" t="s">
        <v>50</v>
      </c>
      <c r="R996" s="142">
        <f t="shared" si="15"/>
        <v>7.99999059073705</v>
      </c>
    </row>
    <row r="997" s="2" customFormat="1">
      <c r="A997" s="119">
        <f>MAX($A$19:A996)+1</f>
        <v>979</v>
      </c>
      <c r="B997" s="120" t="s">
        <v>41</v>
      </c>
      <c r="C997" s="121" t="s">
        <v>1320</v>
      </c>
      <c r="D997" s="121" t="s">
        <v>1321</v>
      </c>
      <c r="E997" s="122">
        <v>45219</v>
      </c>
      <c r="F997" s="123" t="s">
        <v>1322</v>
      </c>
      <c r="G997" s="123" t="s">
        <v>1323</v>
      </c>
      <c r="H997" s="123" t="s">
        <v>1324</v>
      </c>
      <c r="I997" s="133" t="s">
        <v>288</v>
      </c>
      <c r="J997" s="134">
        <v>24000</v>
      </c>
      <c r="K997" s="134">
        <v>29545.4545</v>
      </c>
      <c r="L997" s="135">
        <v>709090909</v>
      </c>
      <c r="M997" s="120" t="s">
        <v>229</v>
      </c>
      <c r="N997" s="136">
        <v>70909091</v>
      </c>
      <c r="O997" s="139"/>
      <c r="P997" s="132" t="s">
        <v>49</v>
      </c>
      <c r="Q997" s="141" t="s">
        <v>50</v>
      </c>
      <c r="R997" s="142">
        <f t="shared" si="15"/>
        <v>10.0000000141026</v>
      </c>
    </row>
    <row r="998" s="2" customFormat="1">
      <c r="A998" s="119">
        <f>MAX($A$19:A997)+1</f>
        <v>980</v>
      </c>
      <c r="B998" s="120" t="s">
        <v>41</v>
      </c>
      <c r="C998" s="121" t="s">
        <v>1320</v>
      </c>
      <c r="D998" s="121" t="s">
        <v>1325</v>
      </c>
      <c r="E998" s="122">
        <v>45219</v>
      </c>
      <c r="F998" s="123" t="s">
        <v>1322</v>
      </c>
      <c r="G998" s="123" t="s">
        <v>1323</v>
      </c>
      <c r="H998" s="123" t="s">
        <v>1324</v>
      </c>
      <c r="I998" s="133" t="s">
        <v>288</v>
      </c>
      <c r="J998" s="134">
        <v>24000</v>
      </c>
      <c r="K998" s="134">
        <v>29545.4545</v>
      </c>
      <c r="L998" s="135">
        <v>709090909</v>
      </c>
      <c r="M998" s="120" t="s">
        <v>229</v>
      </c>
      <c r="N998" s="136">
        <v>70909091</v>
      </c>
      <c r="O998" s="139"/>
      <c r="P998" s="132" t="s">
        <v>49</v>
      </c>
      <c r="Q998" s="141" t="s">
        <v>50</v>
      </c>
      <c r="R998" s="142">
        <f t="shared" si="15"/>
        <v>10.0000000141026</v>
      </c>
    </row>
    <row r="999" s="2" customFormat="1">
      <c r="A999" s="119">
        <f>MAX($A$19:A998)+1</f>
        <v>981</v>
      </c>
      <c r="B999" s="120" t="s">
        <v>41</v>
      </c>
      <c r="C999" s="121" t="s">
        <v>92</v>
      </c>
      <c r="D999" s="121" t="s">
        <v>1326</v>
      </c>
      <c r="E999" s="122" t="s">
        <v>117</v>
      </c>
      <c r="F999" s="123" t="s">
        <v>1327</v>
      </c>
      <c r="G999" s="123" t="s">
        <v>1328</v>
      </c>
      <c r="H999" s="123" t="s">
        <v>1329</v>
      </c>
      <c r="I999" s="133" t="s">
        <v>1308</v>
      </c>
      <c r="J999" s="134">
        <v>1</v>
      </c>
      <c r="K999" s="134">
        <v>4000000</v>
      </c>
      <c r="L999" s="135">
        <v>4000000</v>
      </c>
      <c r="M999" s="120" t="s">
        <v>56</v>
      </c>
      <c r="N999" s="136">
        <v>320000</v>
      </c>
      <c r="O999" s="139"/>
      <c r="P999" s="132" t="s">
        <v>49</v>
      </c>
      <c r="Q999" s="141" t="s">
        <v>50</v>
      </c>
      <c r="R999" s="142">
        <f t="shared" si="15"/>
        <v>8</v>
      </c>
    </row>
    <row r="1000" s="2" customFormat="1">
      <c r="A1000" s="119">
        <f>MAX($A$19:A999)+1</f>
        <v>982</v>
      </c>
      <c r="B1000" s="120" t="s">
        <v>41</v>
      </c>
      <c r="C1000" s="121" t="s">
        <v>92</v>
      </c>
      <c r="D1000" s="121" t="s">
        <v>1326</v>
      </c>
      <c r="E1000" s="122" t="s">
        <v>117</v>
      </c>
      <c r="F1000" s="123" t="s">
        <v>1327</v>
      </c>
      <c r="G1000" s="123" t="s">
        <v>1328</v>
      </c>
      <c r="H1000" s="123" t="s">
        <v>1330</v>
      </c>
      <c r="I1000" s="133" t="s">
        <v>1331</v>
      </c>
      <c r="J1000" s="134">
        <v>13742</v>
      </c>
      <c r="K1000" s="134">
        <v>100</v>
      </c>
      <c r="L1000" s="135">
        <v>1374200</v>
      </c>
      <c r="M1000" s="120" t="s">
        <v>56</v>
      </c>
      <c r="N1000" s="136">
        <v>109936</v>
      </c>
      <c r="O1000" s="139"/>
      <c r="P1000" s="132" t="s">
        <v>49</v>
      </c>
      <c r="Q1000" s="141" t="s">
        <v>50</v>
      </c>
      <c r="R1000" s="142">
        <f t="shared" si="15"/>
        <v>8</v>
      </c>
    </row>
    <row r="1001" ht="22.5" s="2" customFormat="1">
      <c r="A1001" s="119">
        <f>MAX($A$19:A1000)+1</f>
        <v>983</v>
      </c>
      <c r="B1001" s="120" t="s">
        <v>41</v>
      </c>
      <c r="C1001" s="121" t="s">
        <v>1332</v>
      </c>
      <c r="D1001" s="121" t="s">
        <v>1333</v>
      </c>
      <c r="E1001" s="122">
        <v>45209</v>
      </c>
      <c r="F1001" s="123" t="s">
        <v>1334</v>
      </c>
      <c r="G1001" s="123" t="s">
        <v>1335</v>
      </c>
      <c r="H1001" s="123" t="s">
        <v>1336</v>
      </c>
      <c r="I1001" s="133" t="s">
        <v>98</v>
      </c>
      <c r="J1001" s="134">
        <v>1</v>
      </c>
      <c r="K1001" s="134">
        <v>4272727.27</v>
      </c>
      <c r="L1001" s="135">
        <v>4272727</v>
      </c>
      <c r="M1001" s="120" t="s">
        <v>229</v>
      </c>
      <c r="N1001" s="136">
        <v>427273</v>
      </c>
      <c r="O1001" s="139"/>
      <c r="P1001" s="132" t="s">
        <v>49</v>
      </c>
      <c r="Q1001" s="141" t="s">
        <v>50</v>
      </c>
      <c r="R1001" s="142">
        <f t="shared" si="15"/>
        <v>10.000007021277</v>
      </c>
    </row>
    <row r="1002" ht="22.5" s="2" customFormat="1">
      <c r="A1002" s="119">
        <f>MAX($A$19:A1001)+1</f>
        <v>984</v>
      </c>
      <c r="B1002" s="120" t="s">
        <v>41</v>
      </c>
      <c r="C1002" s="121" t="s">
        <v>1332</v>
      </c>
      <c r="D1002" s="121" t="s">
        <v>1337</v>
      </c>
      <c r="E1002" s="122" t="s">
        <v>1338</v>
      </c>
      <c r="F1002" s="123" t="s">
        <v>1334</v>
      </c>
      <c r="G1002" s="123" t="s">
        <v>1335</v>
      </c>
      <c r="H1002" s="123" t="s">
        <v>1339</v>
      </c>
      <c r="I1002" s="133" t="s">
        <v>327</v>
      </c>
      <c r="J1002" s="134">
        <v>2</v>
      </c>
      <c r="K1002" s="134">
        <v>590909.09</v>
      </c>
      <c r="L1002" s="135">
        <v>1181818</v>
      </c>
      <c r="M1002" s="120" t="s">
        <v>229</v>
      </c>
      <c r="N1002" s="136">
        <v>118182</v>
      </c>
      <c r="O1002" s="139"/>
      <c r="P1002" s="132" t="s">
        <v>49</v>
      </c>
      <c r="Q1002" s="141" t="s">
        <v>50</v>
      </c>
      <c r="R1002" s="142">
        <f t="shared" si="15"/>
        <v>10.0000169230795</v>
      </c>
    </row>
    <row r="1003" ht="22.5" s="2" customFormat="1">
      <c r="A1003" s="119">
        <f>MAX($A$19:A1002)+1</f>
        <v>985</v>
      </c>
      <c r="B1003" s="120" t="s">
        <v>41</v>
      </c>
      <c r="C1003" s="121" t="s">
        <v>1332</v>
      </c>
      <c r="D1003" s="121" t="s">
        <v>1337</v>
      </c>
      <c r="E1003" s="122" t="s">
        <v>1338</v>
      </c>
      <c r="F1003" s="123" t="s">
        <v>1334</v>
      </c>
      <c r="G1003" s="123" t="s">
        <v>1335</v>
      </c>
      <c r="H1003" s="123" t="s">
        <v>1340</v>
      </c>
      <c r="I1003" s="133" t="s">
        <v>327</v>
      </c>
      <c r="J1003" s="134">
        <v>1</v>
      </c>
      <c r="K1003" s="134">
        <v>509090.91</v>
      </c>
      <c r="L1003" s="135">
        <v>509091</v>
      </c>
      <c r="M1003" s="120" t="s">
        <v>229</v>
      </c>
      <c r="N1003" s="136">
        <v>50909</v>
      </c>
      <c r="O1003" s="139"/>
      <c r="P1003" s="132" t="s">
        <v>49</v>
      </c>
      <c r="Q1003" s="141" t="s">
        <v>50</v>
      </c>
      <c r="R1003" s="142">
        <f t="shared" si="15"/>
        <v>9.99998035714636</v>
      </c>
    </row>
    <row r="1004" ht="22.5" s="2" customFormat="1">
      <c r="A1004" s="119">
        <f>MAX($A$19:A1003)+1</f>
        <v>986</v>
      </c>
      <c r="B1004" s="120" t="s">
        <v>41</v>
      </c>
      <c r="C1004" s="121" t="s">
        <v>1332</v>
      </c>
      <c r="D1004" s="121" t="s">
        <v>1337</v>
      </c>
      <c r="E1004" s="122" t="s">
        <v>1338</v>
      </c>
      <c r="F1004" s="123" t="s">
        <v>1334</v>
      </c>
      <c r="G1004" s="123" t="s">
        <v>1335</v>
      </c>
      <c r="H1004" s="123" t="s">
        <v>1341</v>
      </c>
      <c r="I1004" s="133" t="s">
        <v>327</v>
      </c>
      <c r="J1004" s="134">
        <v>3</v>
      </c>
      <c r="K1004" s="134">
        <v>409090.91</v>
      </c>
      <c r="L1004" s="135">
        <v>1227273</v>
      </c>
      <c r="M1004" s="120" t="s">
        <v>229</v>
      </c>
      <c r="N1004" s="136">
        <v>122727</v>
      </c>
      <c r="O1004" s="139"/>
      <c r="P1004" s="132" t="s">
        <v>49</v>
      </c>
      <c r="Q1004" s="141" t="s">
        <v>50</v>
      </c>
      <c r="R1004" s="142">
        <f t="shared" si="15"/>
        <v>9.99997555556099</v>
      </c>
    </row>
    <row r="1005" ht="22.5" s="2" customFormat="1">
      <c r="A1005" s="119">
        <f>MAX($A$19:A1004)+1</f>
        <v>987</v>
      </c>
      <c r="B1005" s="120" t="s">
        <v>41</v>
      </c>
      <c r="C1005" s="121" t="s">
        <v>1332</v>
      </c>
      <c r="D1005" s="121" t="s">
        <v>1337</v>
      </c>
      <c r="E1005" s="122" t="s">
        <v>1338</v>
      </c>
      <c r="F1005" s="123" t="s">
        <v>1334</v>
      </c>
      <c r="G1005" s="123" t="s">
        <v>1335</v>
      </c>
      <c r="H1005" s="123" t="s">
        <v>1342</v>
      </c>
      <c r="I1005" s="133" t="s">
        <v>327</v>
      </c>
      <c r="J1005" s="134">
        <v>5</v>
      </c>
      <c r="K1005" s="134">
        <v>454545.45</v>
      </c>
      <c r="L1005" s="135">
        <v>2272727</v>
      </c>
      <c r="M1005" s="120" t="s">
        <v>229</v>
      </c>
      <c r="N1005" s="136">
        <v>227273</v>
      </c>
      <c r="O1005" s="139"/>
      <c r="P1005" s="132" t="s">
        <v>49</v>
      </c>
      <c r="Q1005" s="141" t="s">
        <v>50</v>
      </c>
      <c r="R1005" s="142">
        <f t="shared" si="15"/>
        <v>10.0000132000016</v>
      </c>
    </row>
    <row r="1006" ht="22.5" s="2" customFormat="1">
      <c r="A1006" s="119">
        <f>MAX($A$19:A1005)+1</f>
        <v>988</v>
      </c>
      <c r="B1006" s="120" t="s">
        <v>41</v>
      </c>
      <c r="C1006" s="121" t="s">
        <v>1332</v>
      </c>
      <c r="D1006" s="121" t="s">
        <v>1337</v>
      </c>
      <c r="E1006" s="122" t="s">
        <v>1338</v>
      </c>
      <c r="F1006" s="123" t="s">
        <v>1334</v>
      </c>
      <c r="G1006" s="123" t="s">
        <v>1335</v>
      </c>
      <c r="H1006" s="123" t="s">
        <v>1343</v>
      </c>
      <c r="I1006" s="133" t="s">
        <v>327</v>
      </c>
      <c r="J1006" s="134">
        <v>1</v>
      </c>
      <c r="K1006" s="134">
        <v>1363636.36</v>
      </c>
      <c r="L1006" s="135">
        <v>1363636</v>
      </c>
      <c r="M1006" s="120" t="s">
        <v>229</v>
      </c>
      <c r="N1006" s="136">
        <v>136364</v>
      </c>
      <c r="O1006" s="139"/>
      <c r="P1006" s="132" t="s">
        <v>49</v>
      </c>
      <c r="Q1006" s="141" t="s">
        <v>50</v>
      </c>
      <c r="R1006" s="142">
        <f t="shared" si="15"/>
        <v>10.0000293333412</v>
      </c>
    </row>
    <row r="1007" ht="22.5" s="2" customFormat="1">
      <c r="A1007" s="119">
        <f>MAX($A$19:A1006)+1</f>
        <v>989</v>
      </c>
      <c r="B1007" s="120" t="s">
        <v>41</v>
      </c>
      <c r="C1007" s="121" t="s">
        <v>1332</v>
      </c>
      <c r="D1007" s="121" t="s">
        <v>1337</v>
      </c>
      <c r="E1007" s="122" t="s">
        <v>1338</v>
      </c>
      <c r="F1007" s="123" t="s">
        <v>1334</v>
      </c>
      <c r="G1007" s="123" t="s">
        <v>1335</v>
      </c>
      <c r="H1007" s="123" t="s">
        <v>1344</v>
      </c>
      <c r="I1007" s="133" t="s">
        <v>327</v>
      </c>
      <c r="J1007" s="134">
        <v>2</v>
      </c>
      <c r="K1007" s="134">
        <v>509090.91</v>
      </c>
      <c r="L1007" s="135">
        <v>1018182</v>
      </c>
      <c r="M1007" s="120" t="s">
        <v>229</v>
      </c>
      <c r="N1007" s="136">
        <v>101818</v>
      </c>
      <c r="O1007" s="139"/>
      <c r="P1007" s="132" t="s">
        <v>49</v>
      </c>
      <c r="Q1007" s="141" t="s">
        <v>50</v>
      </c>
      <c r="R1007" s="142">
        <f t="shared" si="15"/>
        <v>9.99998035714636</v>
      </c>
    </row>
    <row r="1008" ht="22.5" s="2" customFormat="1">
      <c r="A1008" s="119">
        <f>MAX($A$19:A1007)+1</f>
        <v>990</v>
      </c>
      <c r="B1008" s="120" t="s">
        <v>41</v>
      </c>
      <c r="C1008" s="121" t="s">
        <v>1332</v>
      </c>
      <c r="D1008" s="121" t="s">
        <v>1337</v>
      </c>
      <c r="E1008" s="122" t="s">
        <v>1338</v>
      </c>
      <c r="F1008" s="123" t="s">
        <v>1334</v>
      </c>
      <c r="G1008" s="123" t="s">
        <v>1335</v>
      </c>
      <c r="H1008" s="123" t="s">
        <v>1345</v>
      </c>
      <c r="I1008" s="133" t="s">
        <v>327</v>
      </c>
      <c r="J1008" s="134">
        <v>2</v>
      </c>
      <c r="K1008" s="134">
        <v>1245454.55</v>
      </c>
      <c r="L1008" s="135">
        <v>2490909</v>
      </c>
      <c r="M1008" s="120" t="s">
        <v>229</v>
      </c>
      <c r="N1008" s="136">
        <v>249091</v>
      </c>
      <c r="O1008" s="139"/>
      <c r="P1008" s="132" t="s">
        <v>49</v>
      </c>
      <c r="Q1008" s="141" t="s">
        <v>50</v>
      </c>
      <c r="R1008" s="142">
        <f t="shared" si="15"/>
        <v>10.0000040145987</v>
      </c>
    </row>
    <row r="1009" ht="22.5" s="2" customFormat="1">
      <c r="A1009" s="119">
        <f>MAX($A$19:A1008)+1</f>
        <v>991</v>
      </c>
      <c r="B1009" s="120" t="s">
        <v>41</v>
      </c>
      <c r="C1009" s="121" t="s">
        <v>1332</v>
      </c>
      <c r="D1009" s="121" t="s">
        <v>1337</v>
      </c>
      <c r="E1009" s="122" t="s">
        <v>1338</v>
      </c>
      <c r="F1009" s="123" t="s">
        <v>1334</v>
      </c>
      <c r="G1009" s="123" t="s">
        <v>1335</v>
      </c>
      <c r="H1009" s="123" t="s">
        <v>1346</v>
      </c>
      <c r="I1009" s="133" t="s">
        <v>327</v>
      </c>
      <c r="J1009" s="134">
        <v>1</v>
      </c>
      <c r="K1009" s="134">
        <v>500000</v>
      </c>
      <c r="L1009" s="135">
        <v>500000</v>
      </c>
      <c r="M1009" s="120" t="s">
        <v>229</v>
      </c>
      <c r="N1009" s="136">
        <v>50000</v>
      </c>
      <c r="O1009" s="139"/>
      <c r="P1009" s="132" t="s">
        <v>49</v>
      </c>
      <c r="Q1009" s="141" t="s">
        <v>50</v>
      </c>
      <c r="R1009" s="142">
        <f t="shared" si="15"/>
        <v>10</v>
      </c>
    </row>
    <row r="1010" ht="22.5" s="2" customFormat="1">
      <c r="A1010" s="119">
        <f>MAX($A$19:A1009)+1</f>
        <v>992</v>
      </c>
      <c r="B1010" s="120" t="s">
        <v>41</v>
      </c>
      <c r="C1010" s="121" t="s">
        <v>1332</v>
      </c>
      <c r="D1010" s="121" t="s">
        <v>1337</v>
      </c>
      <c r="E1010" s="122" t="s">
        <v>1338</v>
      </c>
      <c r="F1010" s="123" t="s">
        <v>1334</v>
      </c>
      <c r="G1010" s="123" t="s">
        <v>1335</v>
      </c>
      <c r="H1010" s="123" t="s">
        <v>1347</v>
      </c>
      <c r="I1010" s="133" t="s">
        <v>327</v>
      </c>
      <c r="J1010" s="134">
        <v>5</v>
      </c>
      <c r="K1010" s="134">
        <v>690909.09</v>
      </c>
      <c r="L1010" s="135">
        <v>3454545</v>
      </c>
      <c r="M1010" s="120" t="s">
        <v>229</v>
      </c>
      <c r="N1010" s="136">
        <v>345454</v>
      </c>
      <c r="O1010" s="139"/>
      <c r="P1010" s="132" t="s">
        <v>49</v>
      </c>
      <c r="Q1010" s="141" t="s">
        <v>50</v>
      </c>
      <c r="R1010" s="142">
        <f t="shared" si="15"/>
        <v>9.99998552631389</v>
      </c>
    </row>
    <row r="1011" ht="22.5" s="2" customFormat="1">
      <c r="A1011" s="119">
        <f>MAX($A$19:A1010)+1</f>
        <v>993</v>
      </c>
      <c r="B1011" s="120" t="s">
        <v>41</v>
      </c>
      <c r="C1011" s="121" t="s">
        <v>1332</v>
      </c>
      <c r="D1011" s="121" t="s">
        <v>1337</v>
      </c>
      <c r="E1011" s="122" t="s">
        <v>1338</v>
      </c>
      <c r="F1011" s="123" t="s">
        <v>1334</v>
      </c>
      <c r="G1011" s="123" t="s">
        <v>1335</v>
      </c>
      <c r="H1011" s="123" t="s">
        <v>1348</v>
      </c>
      <c r="I1011" s="133" t="s">
        <v>327</v>
      </c>
      <c r="J1011" s="134">
        <v>2</v>
      </c>
      <c r="K1011" s="134">
        <v>2954546</v>
      </c>
      <c r="L1011" s="135">
        <v>5909092</v>
      </c>
      <c r="M1011" s="120" t="s">
        <v>229</v>
      </c>
      <c r="N1011" s="136">
        <v>590909</v>
      </c>
      <c r="O1011" s="139"/>
      <c r="P1011" s="132" t="s">
        <v>49</v>
      </c>
      <c r="Q1011" s="141" t="s">
        <v>50</v>
      </c>
      <c r="R1011" s="142">
        <f t="shared" si="15"/>
        <v>9.99999661538524</v>
      </c>
    </row>
    <row r="1012" ht="22.5" s="2" customFormat="1">
      <c r="A1012" s="119">
        <f>MAX($A$19:A1011)+1</f>
        <v>994</v>
      </c>
      <c r="B1012" s="120" t="s">
        <v>41</v>
      </c>
      <c r="C1012" s="121" t="s">
        <v>1332</v>
      </c>
      <c r="D1012" s="121" t="s">
        <v>1337</v>
      </c>
      <c r="E1012" s="122" t="s">
        <v>1338</v>
      </c>
      <c r="F1012" s="123" t="s">
        <v>1334</v>
      </c>
      <c r="G1012" s="123" t="s">
        <v>1335</v>
      </c>
      <c r="H1012" s="123" t="s">
        <v>1349</v>
      </c>
      <c r="I1012" s="133" t="s">
        <v>98</v>
      </c>
      <c r="J1012" s="134">
        <v>2</v>
      </c>
      <c r="K1012" s="134">
        <v>200000</v>
      </c>
      <c r="L1012" s="135">
        <v>400000</v>
      </c>
      <c r="M1012" s="120" t="s">
        <v>229</v>
      </c>
      <c r="N1012" s="136">
        <v>40000</v>
      </c>
      <c r="O1012" s="139"/>
      <c r="P1012" s="132" t="s">
        <v>49</v>
      </c>
      <c r="Q1012" s="141" t="s">
        <v>50</v>
      </c>
      <c r="R1012" s="142">
        <f t="shared" si="15"/>
        <v>10</v>
      </c>
    </row>
    <row r="1013" ht="22.5" s="2" customFormat="1">
      <c r="A1013" s="119">
        <f>MAX($A$19:A1012)+1</f>
        <v>995</v>
      </c>
      <c r="B1013" s="120" t="s">
        <v>41</v>
      </c>
      <c r="C1013" s="121" t="s">
        <v>1332</v>
      </c>
      <c r="D1013" s="121" t="s">
        <v>1337</v>
      </c>
      <c r="E1013" s="122" t="s">
        <v>1338</v>
      </c>
      <c r="F1013" s="123" t="s">
        <v>1334</v>
      </c>
      <c r="G1013" s="123" t="s">
        <v>1335</v>
      </c>
      <c r="H1013" s="123" t="s">
        <v>1350</v>
      </c>
      <c r="I1013" s="133" t="s">
        <v>327</v>
      </c>
      <c r="J1013" s="134">
        <v>2</v>
      </c>
      <c r="K1013" s="134">
        <v>181818.18</v>
      </c>
      <c r="L1013" s="135">
        <v>363636</v>
      </c>
      <c r="M1013" s="120" t="s">
        <v>229</v>
      </c>
      <c r="N1013" s="136">
        <v>36364</v>
      </c>
      <c r="O1013" s="139"/>
      <c r="P1013" s="132" t="s">
        <v>49</v>
      </c>
      <c r="Q1013" s="141" t="s">
        <v>50</v>
      </c>
      <c r="R1013" s="142">
        <f t="shared" si="15"/>
        <v>10.00011000011</v>
      </c>
    </row>
    <row r="1014" ht="22.5" s="2" customFormat="1">
      <c r="A1014" s="119">
        <f>MAX($A$19:A1013)+1</f>
        <v>996</v>
      </c>
      <c r="B1014" s="120" t="s">
        <v>41</v>
      </c>
      <c r="C1014" s="121" t="s">
        <v>1332</v>
      </c>
      <c r="D1014" s="121" t="s">
        <v>1351</v>
      </c>
      <c r="E1014" s="122" t="s">
        <v>1338</v>
      </c>
      <c r="F1014" s="123" t="s">
        <v>1334</v>
      </c>
      <c r="G1014" s="123" t="s">
        <v>1335</v>
      </c>
      <c r="H1014" s="123" t="s">
        <v>1352</v>
      </c>
      <c r="I1014" s="133" t="s">
        <v>100</v>
      </c>
      <c r="J1014" s="134">
        <v>1</v>
      </c>
      <c r="K1014" s="134">
        <v>3190909.09</v>
      </c>
      <c r="L1014" s="135">
        <v>3190909</v>
      </c>
      <c r="M1014" s="120" t="s">
        <v>229</v>
      </c>
      <c r="N1014" s="136">
        <v>319091</v>
      </c>
      <c r="O1014" s="139"/>
      <c r="P1014" s="132" t="s">
        <v>49</v>
      </c>
      <c r="Q1014" s="141" t="s">
        <v>50</v>
      </c>
      <c r="R1014" s="142">
        <f t="shared" si="15"/>
        <v>10.0000031339032</v>
      </c>
    </row>
    <row r="1015" ht="22.5" s="2" customFormat="1">
      <c r="A1015" s="119">
        <f>MAX($A$19:A1014)+1</f>
        <v>997</v>
      </c>
      <c r="B1015" s="120" t="s">
        <v>41</v>
      </c>
      <c r="C1015" s="121" t="s">
        <v>1332</v>
      </c>
      <c r="D1015" s="121" t="s">
        <v>1351</v>
      </c>
      <c r="E1015" s="122" t="s">
        <v>1338</v>
      </c>
      <c r="F1015" s="123" t="s">
        <v>1334</v>
      </c>
      <c r="G1015" s="123" t="s">
        <v>1335</v>
      </c>
      <c r="H1015" s="123" t="s">
        <v>1352</v>
      </c>
      <c r="I1015" s="133" t="s">
        <v>100</v>
      </c>
      <c r="J1015" s="134">
        <v>1</v>
      </c>
      <c r="K1015" s="134">
        <v>4918182</v>
      </c>
      <c r="L1015" s="135">
        <v>4918182</v>
      </c>
      <c r="M1015" s="120" t="s">
        <v>229</v>
      </c>
      <c r="N1015" s="136">
        <v>491818</v>
      </c>
      <c r="O1015" s="139"/>
      <c r="P1015" s="132" t="s">
        <v>49</v>
      </c>
      <c r="Q1015" s="141" t="s">
        <v>50</v>
      </c>
      <c r="R1015" s="142">
        <f t="shared" si="15"/>
        <v>9.99999593345671</v>
      </c>
    </row>
    <row r="1016" ht="22.5" s="2" customFormat="1">
      <c r="A1016" s="119">
        <f>MAX($A$19:A1015)+1</f>
        <v>998</v>
      </c>
      <c r="B1016" s="120" t="s">
        <v>41</v>
      </c>
      <c r="C1016" s="121" t="s">
        <v>1332</v>
      </c>
      <c r="D1016" s="121" t="s">
        <v>1351</v>
      </c>
      <c r="E1016" s="122" t="s">
        <v>1338</v>
      </c>
      <c r="F1016" s="123" t="s">
        <v>1334</v>
      </c>
      <c r="G1016" s="123" t="s">
        <v>1335</v>
      </c>
      <c r="H1016" s="123" t="s">
        <v>1353</v>
      </c>
      <c r="I1016" s="133" t="s">
        <v>327</v>
      </c>
      <c r="J1016" s="134">
        <v>1</v>
      </c>
      <c r="K1016" s="134">
        <v>500000</v>
      </c>
      <c r="L1016" s="135">
        <v>500000</v>
      </c>
      <c r="M1016" s="120" t="s">
        <v>229</v>
      </c>
      <c r="N1016" s="136">
        <v>50000</v>
      </c>
      <c r="O1016" s="139"/>
      <c r="P1016" s="132" t="s">
        <v>49</v>
      </c>
      <c r="Q1016" s="141" t="s">
        <v>50</v>
      </c>
      <c r="R1016" s="142">
        <f t="shared" si="15"/>
        <v>10</v>
      </c>
    </row>
    <row r="1017" ht="22.5" s="2" customFormat="1">
      <c r="A1017" s="119">
        <f>MAX($A$19:A1016)+1</f>
        <v>999</v>
      </c>
      <c r="B1017" s="120" t="s">
        <v>41</v>
      </c>
      <c r="C1017" s="121" t="s">
        <v>1332</v>
      </c>
      <c r="D1017" s="121" t="s">
        <v>1351</v>
      </c>
      <c r="E1017" s="122" t="s">
        <v>1338</v>
      </c>
      <c r="F1017" s="123" t="s">
        <v>1334</v>
      </c>
      <c r="G1017" s="123" t="s">
        <v>1335</v>
      </c>
      <c r="H1017" s="123" t="s">
        <v>1354</v>
      </c>
      <c r="I1017" s="133" t="s">
        <v>327</v>
      </c>
      <c r="J1017" s="134">
        <v>3</v>
      </c>
      <c r="K1017" s="134">
        <v>863636.36</v>
      </c>
      <c r="L1017" s="135">
        <v>2590909</v>
      </c>
      <c r="M1017" s="120" t="s">
        <v>229</v>
      </c>
      <c r="N1017" s="136">
        <v>259091</v>
      </c>
      <c r="O1017" s="139"/>
      <c r="P1017" s="132" t="s">
        <v>49</v>
      </c>
      <c r="Q1017" s="141" t="s">
        <v>50</v>
      </c>
      <c r="R1017" s="142">
        <f t="shared" si="15"/>
        <v>10.0000038596493</v>
      </c>
    </row>
    <row r="1018" ht="22.5" s="2" customFormat="1">
      <c r="A1018" s="119">
        <f>MAX($A$19:A1017)+1</f>
        <v>1000</v>
      </c>
      <c r="B1018" s="120" t="s">
        <v>41</v>
      </c>
      <c r="C1018" s="121" t="s">
        <v>1332</v>
      </c>
      <c r="D1018" s="121" t="s">
        <v>1351</v>
      </c>
      <c r="E1018" s="122" t="s">
        <v>1338</v>
      </c>
      <c r="F1018" s="123" t="s">
        <v>1334</v>
      </c>
      <c r="G1018" s="123" t="s">
        <v>1335</v>
      </c>
      <c r="H1018" s="123" t="s">
        <v>1355</v>
      </c>
      <c r="I1018" s="133" t="s">
        <v>327</v>
      </c>
      <c r="J1018" s="134">
        <v>1</v>
      </c>
      <c r="K1018" s="134">
        <v>863636.36</v>
      </c>
      <c r="L1018" s="135">
        <v>863636</v>
      </c>
      <c r="M1018" s="120" t="s">
        <v>229</v>
      </c>
      <c r="N1018" s="136">
        <v>86364</v>
      </c>
      <c r="O1018" s="139"/>
      <c r="P1018" s="132" t="s">
        <v>49</v>
      </c>
      <c r="Q1018" s="141" t="s">
        <v>50</v>
      </c>
      <c r="R1018" s="142">
        <f t="shared" si="15"/>
        <v>10.000046315809</v>
      </c>
    </row>
    <row r="1019" ht="22.5" s="2" customFormat="1">
      <c r="A1019" s="119">
        <f>MAX($A$19:A1018)+1</f>
        <v>1001</v>
      </c>
      <c r="B1019" s="120" t="s">
        <v>41</v>
      </c>
      <c r="C1019" s="121" t="s">
        <v>1332</v>
      </c>
      <c r="D1019" s="121" t="s">
        <v>1351</v>
      </c>
      <c r="E1019" s="122" t="s">
        <v>1338</v>
      </c>
      <c r="F1019" s="123" t="s">
        <v>1334</v>
      </c>
      <c r="G1019" s="123" t="s">
        <v>1335</v>
      </c>
      <c r="H1019" s="123" t="s">
        <v>1356</v>
      </c>
      <c r="I1019" s="133" t="s">
        <v>327</v>
      </c>
      <c r="J1019" s="134">
        <v>1</v>
      </c>
      <c r="K1019" s="134">
        <v>1272727.27</v>
      </c>
      <c r="L1019" s="135">
        <v>1272727</v>
      </c>
      <c r="M1019" s="120" t="s">
        <v>229</v>
      </c>
      <c r="N1019" s="136">
        <v>127273</v>
      </c>
      <c r="O1019" s="139"/>
      <c r="P1019" s="132" t="s">
        <v>49</v>
      </c>
      <c r="Q1019" s="141" t="s">
        <v>50</v>
      </c>
      <c r="R1019" s="142">
        <f t="shared" si="15"/>
        <v>10.0000235714336</v>
      </c>
    </row>
    <row r="1020" ht="22.5" s="2" customFormat="1">
      <c r="A1020" s="119">
        <f>MAX($A$19:A1019)+1</f>
        <v>1002</v>
      </c>
      <c r="B1020" s="120" t="s">
        <v>41</v>
      </c>
      <c r="C1020" s="121" t="s">
        <v>1332</v>
      </c>
      <c r="D1020" s="121" t="s">
        <v>1351</v>
      </c>
      <c r="E1020" s="122" t="s">
        <v>1338</v>
      </c>
      <c r="F1020" s="123" t="s">
        <v>1334</v>
      </c>
      <c r="G1020" s="123" t="s">
        <v>1335</v>
      </c>
      <c r="H1020" s="123" t="s">
        <v>1357</v>
      </c>
      <c r="I1020" s="133" t="s">
        <v>327</v>
      </c>
      <c r="J1020" s="134">
        <v>1</v>
      </c>
      <c r="K1020" s="134">
        <v>6181818.18</v>
      </c>
      <c r="L1020" s="135">
        <v>6181818</v>
      </c>
      <c r="M1020" s="120" t="s">
        <v>229</v>
      </c>
      <c r="N1020" s="136">
        <v>618182</v>
      </c>
      <c r="O1020" s="139"/>
      <c r="P1020" s="132" t="s">
        <v>49</v>
      </c>
      <c r="Q1020" s="141" t="s">
        <v>50</v>
      </c>
      <c r="R1020" s="142">
        <f t="shared" si="15"/>
        <v>10.0000032352942</v>
      </c>
    </row>
    <row r="1021" ht="22.5" s="2" customFormat="1">
      <c r="A1021" s="119">
        <f>MAX($A$19:A1020)+1</f>
        <v>1003</v>
      </c>
      <c r="B1021" s="120" t="s">
        <v>41</v>
      </c>
      <c r="C1021" s="121" t="s">
        <v>1332</v>
      </c>
      <c r="D1021" s="121" t="s">
        <v>1351</v>
      </c>
      <c r="E1021" s="122" t="s">
        <v>1338</v>
      </c>
      <c r="F1021" s="123" t="s">
        <v>1334</v>
      </c>
      <c r="G1021" s="123" t="s">
        <v>1335</v>
      </c>
      <c r="H1021" s="123" t="s">
        <v>1358</v>
      </c>
      <c r="I1021" s="133" t="s">
        <v>327</v>
      </c>
      <c r="J1021" s="134">
        <v>1</v>
      </c>
      <c r="K1021" s="134">
        <v>5909090.91</v>
      </c>
      <c r="L1021" s="135">
        <v>5909091</v>
      </c>
      <c r="M1021" s="120" t="s">
        <v>229</v>
      </c>
      <c r="N1021" s="136">
        <v>590909</v>
      </c>
      <c r="O1021" s="139"/>
      <c r="P1021" s="132" t="s">
        <v>49</v>
      </c>
      <c r="Q1021" s="141" t="s">
        <v>50</v>
      </c>
      <c r="R1021" s="142">
        <f t="shared" si="15"/>
        <v>9.99999830769233</v>
      </c>
    </row>
    <row r="1022" ht="22.5" s="2" customFormat="1">
      <c r="A1022" s="119">
        <f>MAX($A$19:A1021)+1</f>
        <v>1004</v>
      </c>
      <c r="B1022" s="120" t="s">
        <v>41</v>
      </c>
      <c r="C1022" s="121" t="s">
        <v>1332</v>
      </c>
      <c r="D1022" s="121" t="s">
        <v>1351</v>
      </c>
      <c r="E1022" s="122" t="s">
        <v>1338</v>
      </c>
      <c r="F1022" s="123" t="s">
        <v>1334</v>
      </c>
      <c r="G1022" s="123" t="s">
        <v>1335</v>
      </c>
      <c r="H1022" s="123" t="s">
        <v>1359</v>
      </c>
      <c r="I1022" s="133" t="s">
        <v>1360</v>
      </c>
      <c r="J1022" s="134">
        <v>100</v>
      </c>
      <c r="K1022" s="134">
        <v>4181.82</v>
      </c>
      <c r="L1022" s="135">
        <v>418182</v>
      </c>
      <c r="M1022" s="120" t="s">
        <v>229</v>
      </c>
      <c r="N1022" s="136">
        <v>41818</v>
      </c>
      <c r="O1022" s="139"/>
      <c r="P1022" s="132" t="s">
        <v>49</v>
      </c>
      <c r="Q1022" s="141" t="s">
        <v>50</v>
      </c>
      <c r="R1022" s="142">
        <f t="shared" si="15"/>
        <v>9.99995217393384</v>
      </c>
    </row>
    <row r="1023" ht="22.5" s="2" customFormat="1">
      <c r="A1023" s="119">
        <f>MAX($A$19:A1022)+1</f>
        <v>1005</v>
      </c>
      <c r="B1023" s="120" t="s">
        <v>41</v>
      </c>
      <c r="C1023" s="121" t="s">
        <v>1332</v>
      </c>
      <c r="D1023" s="121" t="s">
        <v>1351</v>
      </c>
      <c r="E1023" s="122" t="s">
        <v>1338</v>
      </c>
      <c r="F1023" s="123" t="s">
        <v>1334</v>
      </c>
      <c r="G1023" s="123" t="s">
        <v>1335</v>
      </c>
      <c r="H1023" s="123" t="s">
        <v>1361</v>
      </c>
      <c r="I1023" s="133" t="s">
        <v>417</v>
      </c>
      <c r="J1023" s="134">
        <v>1</v>
      </c>
      <c r="K1023" s="134">
        <v>2636363.63</v>
      </c>
      <c r="L1023" s="135">
        <v>2636364</v>
      </c>
      <c r="M1023" s="120" t="s">
        <v>229</v>
      </c>
      <c r="N1023" s="136">
        <v>263636</v>
      </c>
      <c r="O1023" s="139"/>
      <c r="P1023" s="132" t="s">
        <v>49</v>
      </c>
      <c r="Q1023" s="141" t="s">
        <v>50</v>
      </c>
      <c r="R1023" s="142">
        <f t="shared" si="15"/>
        <v>9.9999848275883</v>
      </c>
    </row>
    <row r="1024" s="2" customFormat="1">
      <c r="A1024" s="119">
        <f>MAX($A$19:A1023)+1</f>
        <v>1006</v>
      </c>
      <c r="B1024" s="120" t="s">
        <v>41</v>
      </c>
      <c r="C1024" s="121" t="s">
        <v>92</v>
      </c>
      <c r="D1024" s="121" t="s">
        <v>1362</v>
      </c>
      <c r="E1024" s="122">
        <v>45226</v>
      </c>
      <c r="F1024" s="123" t="s">
        <v>1363</v>
      </c>
      <c r="G1024" s="123" t="s">
        <v>1364</v>
      </c>
      <c r="H1024" s="123" t="s">
        <v>1365</v>
      </c>
      <c r="I1024" s="133" t="s">
        <v>288</v>
      </c>
      <c r="J1024" s="134">
        <v>5510</v>
      </c>
      <c r="K1024" s="134">
        <v>3500</v>
      </c>
      <c r="L1024" s="135">
        <v>19285000</v>
      </c>
      <c r="M1024" s="120" t="s">
        <v>56</v>
      </c>
      <c r="N1024" s="136">
        <v>1542800</v>
      </c>
      <c r="O1024" s="139"/>
      <c r="P1024" s="132" t="s">
        <v>49</v>
      </c>
      <c r="Q1024" s="141" t="s">
        <v>50</v>
      </c>
      <c r="R1024" s="142">
        <f t="shared" si="15"/>
        <v>8</v>
      </c>
    </row>
    <row r="1025" s="2" customFormat="1">
      <c r="A1025" s="119">
        <f>MAX($A$19:A1024)+1</f>
        <v>1007</v>
      </c>
      <c r="B1025" s="120" t="s">
        <v>41</v>
      </c>
      <c r="C1025" s="121" t="s">
        <v>1366</v>
      </c>
      <c r="D1025" s="121" t="s">
        <v>1367</v>
      </c>
      <c r="E1025" s="122">
        <v>45225</v>
      </c>
      <c r="F1025" s="123" t="s">
        <v>1368</v>
      </c>
      <c r="G1025" s="123" t="s">
        <v>1369</v>
      </c>
      <c r="H1025" s="123" t="s">
        <v>1370</v>
      </c>
      <c r="I1025" s="133" t="s">
        <v>801</v>
      </c>
      <c r="J1025" s="134">
        <v>56</v>
      </c>
      <c r="K1025" s="134">
        <v>16558</v>
      </c>
      <c r="L1025" s="135">
        <v>927248</v>
      </c>
      <c r="M1025" s="120" t="s">
        <v>229</v>
      </c>
      <c r="N1025" s="136">
        <v>92725</v>
      </c>
      <c r="O1025" s="139"/>
      <c r="P1025" s="132" t="s">
        <v>49</v>
      </c>
      <c r="Q1025" s="141" t="s">
        <v>50</v>
      </c>
      <c r="R1025" s="142">
        <f t="shared" si="15"/>
        <v>10.0000215692026</v>
      </c>
    </row>
    <row r="1026" s="2" customFormat="1">
      <c r="A1026" s="119">
        <f>MAX($A$19:A1025)+1</f>
        <v>1008</v>
      </c>
      <c r="B1026" s="120" t="s">
        <v>41</v>
      </c>
      <c r="C1026" s="121" t="s">
        <v>92</v>
      </c>
      <c r="D1026" s="121" t="s">
        <v>1371</v>
      </c>
      <c r="E1026" s="122">
        <v>45229</v>
      </c>
      <c r="F1026" s="123" t="s">
        <v>1372</v>
      </c>
      <c r="G1026" s="123" t="s">
        <v>1373</v>
      </c>
      <c r="H1026" s="123" t="s">
        <v>1374</v>
      </c>
      <c r="I1026" s="133" t="s">
        <v>327</v>
      </c>
      <c r="J1026" s="134">
        <v>299</v>
      </c>
      <c r="K1026" s="134">
        <v>30350</v>
      </c>
      <c r="L1026" s="135">
        <v>9074650</v>
      </c>
      <c r="M1026" s="120" t="s">
        <v>56</v>
      </c>
      <c r="N1026" s="136">
        <v>725972</v>
      </c>
      <c r="O1026" s="139"/>
      <c r="P1026" s="132" t="s">
        <v>49</v>
      </c>
      <c r="Q1026" s="141" t="s">
        <v>50</v>
      </c>
      <c r="R1026" s="142">
        <f t="shared" si="15"/>
        <v>8</v>
      </c>
    </row>
    <row r="1027" ht="14.25" customHeight="1" s="2" customFormat="1">
      <c r="A1027" s="119">
        <f>MAX($A$19:A1026)+1</f>
        <v>1009</v>
      </c>
      <c r="B1027" s="120" t="s">
        <v>41</v>
      </c>
      <c r="C1027" s="121" t="s">
        <v>541</v>
      </c>
      <c r="D1027" s="121" t="s">
        <v>1375</v>
      </c>
      <c r="E1027" s="122" t="s">
        <v>1376</v>
      </c>
      <c r="F1027" s="123" t="s">
        <v>1377</v>
      </c>
      <c r="G1027" s="123" t="s">
        <v>1378</v>
      </c>
      <c r="H1027" s="123" t="s">
        <v>1379</v>
      </c>
      <c r="I1027" s="133" t="s">
        <v>776</v>
      </c>
      <c r="J1027" s="134">
        <v>2</v>
      </c>
      <c r="K1027" s="134">
        <v>4500000</v>
      </c>
      <c r="L1027" s="135">
        <v>9000000</v>
      </c>
      <c r="M1027" s="120" t="s">
        <v>56</v>
      </c>
      <c r="N1027" s="136">
        <v>720000</v>
      </c>
      <c r="O1027" s="139"/>
      <c r="P1027" s="132" t="s">
        <v>49</v>
      </c>
      <c r="Q1027" s="141" t="s">
        <v>50</v>
      </c>
      <c r="R1027" s="142">
        <f t="shared" si="15"/>
        <v>8</v>
      </c>
    </row>
    <row r="1028" ht="17.25" customHeight="1" s="2" customFormat="1">
      <c r="A1028" s="119">
        <f>MAX($A$19:A1027)+1</f>
        <v>1010</v>
      </c>
      <c r="B1028" s="120" t="s">
        <v>41</v>
      </c>
      <c r="C1028" s="121" t="s">
        <v>541</v>
      </c>
      <c r="D1028" s="121" t="s">
        <v>1375</v>
      </c>
      <c r="E1028" s="122" t="s">
        <v>1376</v>
      </c>
      <c r="F1028" s="123" t="s">
        <v>1377</v>
      </c>
      <c r="G1028" s="123" t="s">
        <v>1378</v>
      </c>
      <c r="H1028" s="123" t="s">
        <v>1380</v>
      </c>
      <c r="I1028" s="133" t="s">
        <v>776</v>
      </c>
      <c r="J1028" s="134">
        <v>2</v>
      </c>
      <c r="K1028" s="134">
        <v>4300000</v>
      </c>
      <c r="L1028" s="135">
        <v>8600000</v>
      </c>
      <c r="M1028" s="120" t="s">
        <v>56</v>
      </c>
      <c r="N1028" s="136">
        <v>688000</v>
      </c>
      <c r="O1028" s="139"/>
      <c r="P1028" s="132" t="s">
        <v>49</v>
      </c>
      <c r="Q1028" s="141" t="s">
        <v>50</v>
      </c>
      <c r="R1028" s="142">
        <f t="shared" si="15"/>
        <v>8</v>
      </c>
    </row>
    <row r="1029" s="2" customFormat="1">
      <c r="A1029" s="119">
        <f>MAX($A$19:A1028)+1</f>
        <v>1011</v>
      </c>
      <c r="B1029" s="120" t="s">
        <v>41</v>
      </c>
      <c r="C1029" s="121" t="s">
        <v>1381</v>
      </c>
      <c r="D1029" s="121" t="s">
        <v>1382</v>
      </c>
      <c r="E1029" s="122">
        <v>45217</v>
      </c>
      <c r="F1029" s="123" t="s">
        <v>1383</v>
      </c>
      <c r="G1029" s="123" t="s">
        <v>1384</v>
      </c>
      <c r="H1029" s="123" t="s">
        <v>1385</v>
      </c>
      <c r="I1029" s="133" t="s">
        <v>98</v>
      </c>
      <c r="J1029" s="134">
        <v>1</v>
      </c>
      <c r="K1029" s="134">
        <v>2000000</v>
      </c>
      <c r="L1029" s="135">
        <v>2000000</v>
      </c>
      <c r="M1029" s="120" t="s">
        <v>56</v>
      </c>
      <c r="N1029" s="136">
        <v>160000</v>
      </c>
      <c r="O1029" s="139"/>
      <c r="P1029" s="132" t="s">
        <v>49</v>
      </c>
      <c r="Q1029" s="141" t="s">
        <v>50</v>
      </c>
      <c r="R1029" s="142">
        <f t="shared" si="15"/>
        <v>8</v>
      </c>
    </row>
    <row r="1030" s="2" customFormat="1">
      <c r="A1030" s="119">
        <f>MAX($A$19:A1029)+1</f>
        <v>1012</v>
      </c>
      <c r="B1030" s="120" t="s">
        <v>41</v>
      </c>
      <c r="C1030" s="121" t="s">
        <v>1386</v>
      </c>
      <c r="D1030" s="121" t="s">
        <v>1387</v>
      </c>
      <c r="E1030" s="122" t="s">
        <v>783</v>
      </c>
      <c r="F1030" s="123" t="s">
        <v>1388</v>
      </c>
      <c r="G1030" s="123" t="s">
        <v>1389</v>
      </c>
      <c r="H1030" s="123" t="s">
        <v>1390</v>
      </c>
      <c r="I1030" s="133" t="s">
        <v>303</v>
      </c>
      <c r="J1030" s="134">
        <v>1254</v>
      </c>
      <c r="K1030" s="134">
        <v>56500</v>
      </c>
      <c r="L1030" s="135">
        <v>70851000</v>
      </c>
      <c r="M1030" s="120" t="s">
        <v>229</v>
      </c>
      <c r="N1030" s="136">
        <v>7085100</v>
      </c>
      <c r="O1030" s="139"/>
      <c r="P1030" s="132" t="s">
        <v>49</v>
      </c>
      <c r="Q1030" s="141" t="s">
        <v>50</v>
      </c>
      <c r="R1030" s="142">
        <f t="shared" si="15"/>
        <v>10</v>
      </c>
    </row>
    <row r="1031" s="2" customFormat="1">
      <c r="A1031" s="119">
        <f>MAX($A$19:A1030)+1</f>
        <v>1013</v>
      </c>
      <c r="B1031" s="120" t="s">
        <v>41</v>
      </c>
      <c r="C1031" s="121" t="s">
        <v>1386</v>
      </c>
      <c r="D1031" s="121" t="s">
        <v>1387</v>
      </c>
      <c r="E1031" s="122" t="s">
        <v>783</v>
      </c>
      <c r="F1031" s="123" t="s">
        <v>1388</v>
      </c>
      <c r="G1031" s="123" t="s">
        <v>1389</v>
      </c>
      <c r="H1031" s="123" t="s">
        <v>1391</v>
      </c>
      <c r="I1031" s="133" t="s">
        <v>303</v>
      </c>
      <c r="J1031" s="134">
        <v>418</v>
      </c>
      <c r="K1031" s="134">
        <v>57000</v>
      </c>
      <c r="L1031" s="135">
        <v>23826000</v>
      </c>
      <c r="M1031" s="120" t="s">
        <v>229</v>
      </c>
      <c r="N1031" s="136">
        <v>2382600</v>
      </c>
      <c r="O1031" s="139"/>
      <c r="P1031" s="132" t="s">
        <v>49</v>
      </c>
      <c r="Q1031" s="141" t="s">
        <v>50</v>
      </c>
      <c r="R1031" s="142">
        <f t="shared" si="15"/>
        <v>10</v>
      </c>
    </row>
    <row r="1032" s="2" customFormat="1">
      <c r="A1032" s="119">
        <f>MAX($A$19:A1031)+1</f>
        <v>1014</v>
      </c>
      <c r="B1032" s="120" t="s">
        <v>41</v>
      </c>
      <c r="C1032" s="121" t="s">
        <v>1303</v>
      </c>
      <c r="D1032" s="121" t="s">
        <v>1392</v>
      </c>
      <c r="E1032" s="122">
        <v>45230</v>
      </c>
      <c r="F1032" s="123" t="s">
        <v>1393</v>
      </c>
      <c r="G1032" s="123" t="s">
        <v>1394</v>
      </c>
      <c r="H1032" s="123" t="s">
        <v>1395</v>
      </c>
      <c r="I1032" s="133" t="s">
        <v>540</v>
      </c>
      <c r="J1032" s="134">
        <v>10023</v>
      </c>
      <c r="K1032" s="134">
        <v>11250</v>
      </c>
      <c r="L1032" s="135">
        <v>112758750</v>
      </c>
      <c r="M1032" s="120" t="s">
        <v>56</v>
      </c>
      <c r="N1032" s="136">
        <v>9020700</v>
      </c>
      <c r="O1032" s="139"/>
      <c r="P1032" s="132" t="s">
        <v>49</v>
      </c>
      <c r="Q1032" s="141" t="s">
        <v>50</v>
      </c>
      <c r="R1032" s="142">
        <f t="shared" si="15"/>
        <v>8</v>
      </c>
    </row>
    <row r="1033" ht="22.5" s="2" customFormat="1">
      <c r="A1033" s="119">
        <f>MAX($A$19:A1032)+1</f>
        <v>1015</v>
      </c>
      <c r="B1033" s="120" t="s">
        <v>41</v>
      </c>
      <c r="C1033" s="121" t="s">
        <v>1396</v>
      </c>
      <c r="D1033" s="121" t="s">
        <v>1397</v>
      </c>
      <c r="E1033" s="122" t="s">
        <v>117</v>
      </c>
      <c r="F1033" s="123" t="s">
        <v>1398</v>
      </c>
      <c r="G1033" s="123" t="s">
        <v>1399</v>
      </c>
      <c r="H1033" s="123" t="s">
        <v>1400</v>
      </c>
      <c r="I1033" s="133" t="s">
        <v>288</v>
      </c>
      <c r="J1033" s="134">
        <v>12564.4</v>
      </c>
      <c r="K1033" s="134">
        <v>24500</v>
      </c>
      <c r="L1033" s="135">
        <v>307827800</v>
      </c>
      <c r="M1033" s="120" t="s">
        <v>229</v>
      </c>
      <c r="N1033" s="136">
        <v>30782780</v>
      </c>
      <c r="O1033" s="139"/>
      <c r="P1033" s="132" t="s">
        <v>49</v>
      </c>
      <c r="Q1033" s="141" t="s">
        <v>50</v>
      </c>
      <c r="R1033" s="142">
        <f t="shared" si="15"/>
        <v>10</v>
      </c>
    </row>
    <row r="1034" ht="22.5" s="2" customFormat="1">
      <c r="A1034" s="119">
        <f>MAX($A$19:A1033)+1</f>
        <v>1016</v>
      </c>
      <c r="B1034" s="120" t="s">
        <v>41</v>
      </c>
      <c r="C1034" s="121" t="s">
        <v>1396</v>
      </c>
      <c r="D1034" s="121" t="s">
        <v>1397</v>
      </c>
      <c r="E1034" s="122" t="s">
        <v>117</v>
      </c>
      <c r="F1034" s="123" t="s">
        <v>1398</v>
      </c>
      <c r="G1034" s="123" t="s">
        <v>1399</v>
      </c>
      <c r="H1034" s="123" t="s">
        <v>1401</v>
      </c>
      <c r="I1034" s="133" t="s">
        <v>288</v>
      </c>
      <c r="J1034" s="134">
        <v>4860.6</v>
      </c>
      <c r="K1034" s="134">
        <v>23700</v>
      </c>
      <c r="L1034" s="135">
        <v>115196220</v>
      </c>
      <c r="M1034" s="120" t="s">
        <v>229</v>
      </c>
      <c r="N1034" s="136">
        <v>11519622</v>
      </c>
      <c r="O1034" s="139"/>
      <c r="P1034" s="132" t="s">
        <v>49</v>
      </c>
      <c r="Q1034" s="141" t="s">
        <v>50</v>
      </c>
      <c r="R1034" s="142">
        <f t="shared" si="15"/>
        <v>10</v>
      </c>
    </row>
    <row r="1035" ht="22.5" s="2" customFormat="1">
      <c r="A1035" s="119">
        <f>MAX($A$19:A1034)+1</f>
        <v>1017</v>
      </c>
      <c r="B1035" s="120" t="s">
        <v>41</v>
      </c>
      <c r="C1035" s="121" t="s">
        <v>1396</v>
      </c>
      <c r="D1035" s="121" t="s">
        <v>1402</v>
      </c>
      <c r="E1035" s="122">
        <v>45230</v>
      </c>
      <c r="F1035" s="123" t="s">
        <v>1398</v>
      </c>
      <c r="G1035" s="123" t="s">
        <v>1399</v>
      </c>
      <c r="H1035" s="123" t="s">
        <v>1403</v>
      </c>
      <c r="I1035" s="133" t="s">
        <v>288</v>
      </c>
      <c r="J1035" s="134">
        <v>1139.2</v>
      </c>
      <c r="K1035" s="134">
        <v>30000</v>
      </c>
      <c r="L1035" s="135">
        <v>34176000</v>
      </c>
      <c r="M1035" s="120" t="s">
        <v>229</v>
      </c>
      <c r="N1035" s="136">
        <v>3417600</v>
      </c>
      <c r="O1035" s="139"/>
      <c r="P1035" s="132" t="s">
        <v>49</v>
      </c>
      <c r="Q1035" s="141" t="s">
        <v>50</v>
      </c>
      <c r="R1035" s="142">
        <f t="shared" si="15"/>
        <v>10</v>
      </c>
    </row>
    <row r="1036" s="2" customFormat="1">
      <c r="A1036" s="119">
        <f>MAX($A$19:A1035)+1</f>
        <v>1018</v>
      </c>
      <c r="B1036" s="120" t="s">
        <v>41</v>
      </c>
      <c r="C1036" s="121" t="s">
        <v>1404</v>
      </c>
      <c r="D1036" s="121" t="s">
        <v>1405</v>
      </c>
      <c r="E1036" s="122" t="s">
        <v>109</v>
      </c>
      <c r="F1036" s="123" t="s">
        <v>1406</v>
      </c>
      <c r="G1036" s="123" t="s">
        <v>1407</v>
      </c>
      <c r="H1036" s="123" t="s">
        <v>1408</v>
      </c>
      <c r="I1036" s="133" t="s">
        <v>540</v>
      </c>
      <c r="J1036" s="134">
        <v>58100</v>
      </c>
      <c r="K1036" s="134">
        <v>510</v>
      </c>
      <c r="L1036" s="135">
        <v>29631000</v>
      </c>
      <c r="M1036" s="120" t="s">
        <v>56</v>
      </c>
      <c r="N1036" s="136">
        <v>2370480</v>
      </c>
      <c r="O1036" s="139"/>
      <c r="P1036" s="132" t="s">
        <v>49</v>
      </c>
      <c r="Q1036" s="141" t="s">
        <v>50</v>
      </c>
      <c r="R1036" s="142">
        <f t="shared" si="15"/>
        <v>8</v>
      </c>
    </row>
    <row r="1037" s="2" customFormat="1">
      <c r="A1037" s="119">
        <f>MAX($A$19:A1036)+1</f>
        <v>1019</v>
      </c>
      <c r="B1037" s="120" t="s">
        <v>41</v>
      </c>
      <c r="C1037" s="121" t="s">
        <v>1404</v>
      </c>
      <c r="D1037" s="121" t="s">
        <v>1405</v>
      </c>
      <c r="E1037" s="122" t="s">
        <v>109</v>
      </c>
      <c r="F1037" s="123" t="s">
        <v>1406</v>
      </c>
      <c r="G1037" s="123" t="s">
        <v>1407</v>
      </c>
      <c r="H1037" s="123" t="s">
        <v>1409</v>
      </c>
      <c r="I1037" s="133" t="s">
        <v>540</v>
      </c>
      <c r="J1037" s="134">
        <v>2724</v>
      </c>
      <c r="K1037" s="134">
        <v>450</v>
      </c>
      <c r="L1037" s="135">
        <v>1225800</v>
      </c>
      <c r="M1037" s="120" t="s">
        <v>56</v>
      </c>
      <c r="N1037" s="136">
        <v>98064</v>
      </c>
      <c r="O1037" s="139"/>
      <c r="P1037" s="132" t="s">
        <v>49</v>
      </c>
      <c r="Q1037" s="141" t="s">
        <v>50</v>
      </c>
      <c r="R1037" s="142">
        <f t="shared" si="15"/>
        <v>8</v>
      </c>
    </row>
    <row r="1038" ht="22.5" s="2" customFormat="1">
      <c r="A1038" s="119">
        <f>MAX($A$19:A1037)+1</f>
        <v>1020</v>
      </c>
      <c r="B1038" s="120" t="s">
        <v>41</v>
      </c>
      <c r="C1038" s="121" t="s">
        <v>1410</v>
      </c>
      <c r="D1038" s="121" t="s">
        <v>1411</v>
      </c>
      <c r="E1038" s="122" t="s">
        <v>1412</v>
      </c>
      <c r="F1038" s="123" t="s">
        <v>1413</v>
      </c>
      <c r="G1038" s="123" t="s">
        <v>1414</v>
      </c>
      <c r="H1038" s="123" t="s">
        <v>1415</v>
      </c>
      <c r="I1038" s="133" t="s">
        <v>552</v>
      </c>
      <c r="J1038" s="134">
        <v>2</v>
      </c>
      <c r="K1038" s="134">
        <v>3500000</v>
      </c>
      <c r="L1038" s="135">
        <v>7000000</v>
      </c>
      <c r="M1038" s="120" t="s">
        <v>56</v>
      </c>
      <c r="N1038" s="136">
        <v>560000</v>
      </c>
      <c r="O1038" s="139"/>
      <c r="P1038" s="132" t="s">
        <v>49</v>
      </c>
      <c r="Q1038" s="141" t="s">
        <v>50</v>
      </c>
      <c r="R1038" s="142">
        <f t="shared" si="15"/>
        <v>8</v>
      </c>
    </row>
    <row r="1039" ht="22.5" s="2" customFormat="1">
      <c r="A1039" s="119">
        <f>MAX($A$19:A1038)+1</f>
        <v>1021</v>
      </c>
      <c r="B1039" s="120" t="s">
        <v>41</v>
      </c>
      <c r="C1039" s="121" t="s">
        <v>1410</v>
      </c>
      <c r="D1039" s="121" t="s">
        <v>1411</v>
      </c>
      <c r="E1039" s="122" t="s">
        <v>1412</v>
      </c>
      <c r="F1039" s="123" t="s">
        <v>1413</v>
      </c>
      <c r="G1039" s="123" t="s">
        <v>1414</v>
      </c>
      <c r="H1039" s="123" t="s">
        <v>1416</v>
      </c>
      <c r="I1039" s="133" t="s">
        <v>552</v>
      </c>
      <c r="J1039" s="134">
        <v>2</v>
      </c>
      <c r="K1039" s="134">
        <v>5150000</v>
      </c>
      <c r="L1039" s="135">
        <v>10300000</v>
      </c>
      <c r="M1039" s="120" t="s">
        <v>56</v>
      </c>
      <c r="N1039" s="136">
        <v>824000</v>
      </c>
      <c r="O1039" s="139"/>
      <c r="P1039" s="132" t="s">
        <v>49</v>
      </c>
      <c r="Q1039" s="141" t="s">
        <v>50</v>
      </c>
      <c r="R1039" s="142">
        <f t="shared" si="15"/>
        <v>8</v>
      </c>
    </row>
    <row r="1040" s="2" customFormat="1">
      <c r="A1040" s="119">
        <f>MAX($A$19:A1039)+1</f>
        <v>1022</v>
      </c>
      <c r="B1040" s="120" t="s">
        <v>41</v>
      </c>
      <c r="C1040" s="121" t="s">
        <v>1417</v>
      </c>
      <c r="D1040" s="121" t="s">
        <v>1418</v>
      </c>
      <c r="E1040" s="122" t="s">
        <v>94</v>
      </c>
      <c r="F1040" s="123" t="s">
        <v>1419</v>
      </c>
      <c r="G1040" s="123" t="s">
        <v>1420</v>
      </c>
      <c r="H1040" s="123" t="s">
        <v>1421</v>
      </c>
      <c r="I1040" s="133" t="s">
        <v>288</v>
      </c>
      <c r="J1040" s="134">
        <v>378</v>
      </c>
      <c r="K1040" s="134">
        <v>129000</v>
      </c>
      <c r="L1040" s="135">
        <v>48762000</v>
      </c>
      <c r="M1040" s="120" t="s">
        <v>229</v>
      </c>
      <c r="N1040" s="136">
        <v>4876200</v>
      </c>
      <c r="O1040" s="139"/>
      <c r="P1040" s="132" t="s">
        <v>49</v>
      </c>
      <c r="Q1040" s="141" t="s">
        <v>50</v>
      </c>
      <c r="R1040" s="142">
        <f t="shared" si="15"/>
        <v>10</v>
      </c>
    </row>
    <row r="1041" s="2" customFormat="1">
      <c r="A1041" s="119">
        <f>MAX($A$19:A1040)+1</f>
        <v>1023</v>
      </c>
      <c r="B1041" s="120" t="s">
        <v>41</v>
      </c>
      <c r="C1041" s="121" t="s">
        <v>1417</v>
      </c>
      <c r="D1041" s="121" t="s">
        <v>1418</v>
      </c>
      <c r="E1041" s="122" t="s">
        <v>94</v>
      </c>
      <c r="F1041" s="123" t="s">
        <v>1419</v>
      </c>
      <c r="G1041" s="123" t="s">
        <v>1420</v>
      </c>
      <c r="H1041" s="123" t="s">
        <v>1422</v>
      </c>
      <c r="I1041" s="133" t="s">
        <v>288</v>
      </c>
      <c r="J1041" s="134">
        <v>121</v>
      </c>
      <c r="K1041" s="134">
        <v>211000</v>
      </c>
      <c r="L1041" s="135">
        <v>25531000</v>
      </c>
      <c r="M1041" s="120" t="s">
        <v>229</v>
      </c>
      <c r="N1041" s="136">
        <v>2553100</v>
      </c>
      <c r="O1041" s="139"/>
      <c r="P1041" s="132" t="s">
        <v>49</v>
      </c>
      <c r="Q1041" s="141" t="s">
        <v>50</v>
      </c>
      <c r="R1041" s="142">
        <f t="shared" si="15"/>
        <v>10</v>
      </c>
    </row>
    <row r="1042" s="2" customFormat="1">
      <c r="A1042" s="119">
        <f>MAX($A$19:A1041)+1</f>
        <v>1024</v>
      </c>
      <c r="B1042" s="120" t="s">
        <v>41</v>
      </c>
      <c r="C1042" s="121" t="s">
        <v>1417</v>
      </c>
      <c r="D1042" s="121" t="s">
        <v>1418</v>
      </c>
      <c r="E1042" s="122" t="s">
        <v>94</v>
      </c>
      <c r="F1042" s="123" t="s">
        <v>1419</v>
      </c>
      <c r="G1042" s="123" t="s">
        <v>1420</v>
      </c>
      <c r="H1042" s="123" t="s">
        <v>1423</v>
      </c>
      <c r="I1042" s="133" t="s">
        <v>288</v>
      </c>
      <c r="J1042" s="134">
        <v>101</v>
      </c>
      <c r="K1042" s="134">
        <v>121000</v>
      </c>
      <c r="L1042" s="135">
        <v>12221000</v>
      </c>
      <c r="M1042" s="120" t="s">
        <v>229</v>
      </c>
      <c r="N1042" s="136">
        <v>1222100</v>
      </c>
      <c r="O1042" s="139"/>
      <c r="P1042" s="132" t="s">
        <v>49</v>
      </c>
      <c r="Q1042" s="141" t="s">
        <v>50</v>
      </c>
      <c r="R1042" s="142">
        <f t="shared" si="15"/>
        <v>10</v>
      </c>
    </row>
    <row r="1043" s="2" customFormat="1">
      <c r="A1043" s="119">
        <f>MAX($A$19:A1042)+1</f>
        <v>1025</v>
      </c>
      <c r="B1043" s="120" t="s">
        <v>41</v>
      </c>
      <c r="C1043" s="121" t="s">
        <v>1417</v>
      </c>
      <c r="D1043" s="121" t="s">
        <v>1418</v>
      </c>
      <c r="E1043" s="122" t="s">
        <v>94</v>
      </c>
      <c r="F1043" s="123" t="s">
        <v>1419</v>
      </c>
      <c r="G1043" s="123" t="s">
        <v>1420</v>
      </c>
      <c r="H1043" s="123" t="s">
        <v>1424</v>
      </c>
      <c r="I1043" s="133" t="s">
        <v>288</v>
      </c>
      <c r="J1043" s="134">
        <v>97</v>
      </c>
      <c r="K1043" s="134">
        <v>221000</v>
      </c>
      <c r="L1043" s="135">
        <v>21437000</v>
      </c>
      <c r="M1043" s="120" t="s">
        <v>229</v>
      </c>
      <c r="N1043" s="136">
        <v>2143700</v>
      </c>
      <c r="O1043" s="139"/>
      <c r="P1043" s="132" t="s">
        <v>49</v>
      </c>
      <c r="Q1043" s="141" t="s">
        <v>50</v>
      </c>
      <c r="R1043" s="142">
        <f t="shared" si="15"/>
        <v>10</v>
      </c>
    </row>
    <row r="1044" s="2" customFormat="1">
      <c r="A1044" s="119">
        <f>MAX($A$19:A1043)+1</f>
        <v>1026</v>
      </c>
      <c r="B1044" s="120" t="s">
        <v>41</v>
      </c>
      <c r="C1044" s="121" t="s">
        <v>1417</v>
      </c>
      <c r="D1044" s="121" t="s">
        <v>1418</v>
      </c>
      <c r="E1044" s="122" t="s">
        <v>94</v>
      </c>
      <c r="F1044" s="123" t="s">
        <v>1419</v>
      </c>
      <c r="G1044" s="123" t="s">
        <v>1420</v>
      </c>
      <c r="H1044" s="123" t="s">
        <v>1425</v>
      </c>
      <c r="I1044" s="133" t="s">
        <v>288</v>
      </c>
      <c r="J1044" s="134">
        <v>98</v>
      </c>
      <c r="K1044" s="134">
        <v>195000</v>
      </c>
      <c r="L1044" s="135">
        <v>19110000</v>
      </c>
      <c r="M1044" s="120" t="s">
        <v>229</v>
      </c>
      <c r="N1044" s="136">
        <v>1911000</v>
      </c>
      <c r="O1044" s="139"/>
      <c r="P1044" s="132" t="s">
        <v>49</v>
      </c>
      <c r="Q1044" s="141" t="s">
        <v>50</v>
      </c>
      <c r="R1044" s="142">
        <f ref="R1044:R1107" t="shared" si="16">N1044/L1044*100</f>
        <v>10</v>
      </c>
    </row>
    <row r="1045" s="2" customFormat="1">
      <c r="A1045" s="119">
        <f>MAX($A$19:A1044)+1</f>
        <v>1027</v>
      </c>
      <c r="B1045" s="120" t="s">
        <v>41</v>
      </c>
      <c r="C1045" s="121" t="s">
        <v>1417</v>
      </c>
      <c r="D1045" s="121" t="s">
        <v>1426</v>
      </c>
      <c r="E1045" s="122" t="s">
        <v>1412</v>
      </c>
      <c r="F1045" s="123" t="s">
        <v>1419</v>
      </c>
      <c r="G1045" s="123" t="s">
        <v>1420</v>
      </c>
      <c r="H1045" s="123" t="s">
        <v>1427</v>
      </c>
      <c r="I1045" s="133" t="s">
        <v>288</v>
      </c>
      <c r="J1045" s="134">
        <v>58</v>
      </c>
      <c r="K1045" s="134">
        <v>121000</v>
      </c>
      <c r="L1045" s="135">
        <v>7018000</v>
      </c>
      <c r="M1045" s="120" t="s">
        <v>229</v>
      </c>
      <c r="N1045" s="136">
        <v>701800</v>
      </c>
      <c r="O1045" s="139"/>
      <c r="P1045" s="132" t="s">
        <v>49</v>
      </c>
      <c r="Q1045" s="141" t="s">
        <v>50</v>
      </c>
      <c r="R1045" s="142">
        <f t="shared" si="16"/>
        <v>10</v>
      </c>
    </row>
    <row r="1046" s="2" customFormat="1">
      <c r="A1046" s="119">
        <f>MAX($A$19:A1045)+1</f>
        <v>1028</v>
      </c>
      <c r="B1046" s="120" t="s">
        <v>41</v>
      </c>
      <c r="C1046" s="121" t="s">
        <v>1417</v>
      </c>
      <c r="D1046" s="121" t="s">
        <v>1426</v>
      </c>
      <c r="E1046" s="122" t="s">
        <v>1412</v>
      </c>
      <c r="F1046" s="123" t="s">
        <v>1419</v>
      </c>
      <c r="G1046" s="123" t="s">
        <v>1420</v>
      </c>
      <c r="H1046" s="123" t="s">
        <v>1428</v>
      </c>
      <c r="I1046" s="133" t="s">
        <v>288</v>
      </c>
      <c r="J1046" s="134">
        <v>31.69</v>
      </c>
      <c r="K1046" s="134">
        <v>100000</v>
      </c>
      <c r="L1046" s="135">
        <v>3169000</v>
      </c>
      <c r="M1046" s="120" t="s">
        <v>229</v>
      </c>
      <c r="N1046" s="136">
        <v>316900</v>
      </c>
      <c r="O1046" s="139"/>
      <c r="P1046" s="132" t="s">
        <v>49</v>
      </c>
      <c r="Q1046" s="141" t="s">
        <v>50</v>
      </c>
      <c r="R1046" s="142">
        <f t="shared" si="16"/>
        <v>10</v>
      </c>
    </row>
    <row r="1047" s="2" customFormat="1">
      <c r="A1047" s="119">
        <f>MAX($A$19:A1046)+1</f>
        <v>1029</v>
      </c>
      <c r="B1047" s="120" t="s">
        <v>41</v>
      </c>
      <c r="C1047" s="121" t="s">
        <v>1417</v>
      </c>
      <c r="D1047" s="121" t="s">
        <v>1426</v>
      </c>
      <c r="E1047" s="122" t="s">
        <v>1412</v>
      </c>
      <c r="F1047" s="123" t="s">
        <v>1419</v>
      </c>
      <c r="G1047" s="123" t="s">
        <v>1420</v>
      </c>
      <c r="H1047" s="123" t="s">
        <v>1429</v>
      </c>
      <c r="I1047" s="133" t="s">
        <v>288</v>
      </c>
      <c r="J1047" s="134">
        <v>1672</v>
      </c>
      <c r="K1047" s="134">
        <v>71000</v>
      </c>
      <c r="L1047" s="135">
        <v>118712000</v>
      </c>
      <c r="M1047" s="120" t="s">
        <v>229</v>
      </c>
      <c r="N1047" s="136">
        <v>11871200</v>
      </c>
      <c r="O1047" s="139"/>
      <c r="P1047" s="132" t="s">
        <v>49</v>
      </c>
      <c r="Q1047" s="141" t="s">
        <v>50</v>
      </c>
      <c r="R1047" s="142">
        <f t="shared" si="16"/>
        <v>10</v>
      </c>
    </row>
    <row r="1048" s="2" customFormat="1">
      <c r="A1048" s="119">
        <f>MAX($A$19:A1047)+1</f>
        <v>1030</v>
      </c>
      <c r="B1048" s="120" t="s">
        <v>41</v>
      </c>
      <c r="C1048" s="121" t="s">
        <v>1417</v>
      </c>
      <c r="D1048" s="121" t="s">
        <v>1430</v>
      </c>
      <c r="E1048" s="122">
        <v>45218</v>
      </c>
      <c r="F1048" s="123" t="s">
        <v>1419</v>
      </c>
      <c r="G1048" s="123" t="s">
        <v>1420</v>
      </c>
      <c r="H1048" s="123" t="s">
        <v>1431</v>
      </c>
      <c r="I1048" s="133" t="s">
        <v>288</v>
      </c>
      <c r="J1048" s="134">
        <v>10</v>
      </c>
      <c r="K1048" s="134">
        <v>104000</v>
      </c>
      <c r="L1048" s="135">
        <v>1040000</v>
      </c>
      <c r="M1048" s="120" t="s">
        <v>229</v>
      </c>
      <c r="N1048" s="136">
        <v>104000</v>
      </c>
      <c r="O1048" s="139"/>
      <c r="P1048" s="132" t="s">
        <v>49</v>
      </c>
      <c r="Q1048" s="141" t="s">
        <v>50</v>
      </c>
      <c r="R1048" s="142">
        <f t="shared" si="16"/>
        <v>10</v>
      </c>
    </row>
    <row r="1049" s="2" customFormat="1">
      <c r="A1049" s="119">
        <f>MAX($A$19:A1048)+1</f>
        <v>1031</v>
      </c>
      <c r="B1049" s="120" t="s">
        <v>41</v>
      </c>
      <c r="C1049" s="121" t="s">
        <v>1417</v>
      </c>
      <c r="D1049" s="121" t="s">
        <v>1432</v>
      </c>
      <c r="E1049" s="122" t="s">
        <v>1433</v>
      </c>
      <c r="F1049" s="123" t="s">
        <v>1419</v>
      </c>
      <c r="G1049" s="123" t="s">
        <v>1420</v>
      </c>
      <c r="H1049" s="123" t="s">
        <v>1434</v>
      </c>
      <c r="I1049" s="133" t="s">
        <v>288</v>
      </c>
      <c r="J1049" s="134">
        <v>200</v>
      </c>
      <c r="K1049" s="134">
        <v>55000</v>
      </c>
      <c r="L1049" s="135">
        <v>11000000</v>
      </c>
      <c r="M1049" s="120" t="s">
        <v>229</v>
      </c>
      <c r="N1049" s="136">
        <v>1100000</v>
      </c>
      <c r="O1049" s="139"/>
      <c r="P1049" s="132" t="s">
        <v>49</v>
      </c>
      <c r="Q1049" s="141" t="s">
        <v>50</v>
      </c>
      <c r="R1049" s="142">
        <f t="shared" si="16"/>
        <v>10</v>
      </c>
    </row>
    <row r="1050" s="2" customFormat="1">
      <c r="A1050" s="119">
        <f>MAX($A$19:A1049)+1</f>
        <v>1032</v>
      </c>
      <c r="B1050" s="120" t="s">
        <v>41</v>
      </c>
      <c r="C1050" s="121" t="s">
        <v>1417</v>
      </c>
      <c r="D1050" s="121" t="s">
        <v>1432</v>
      </c>
      <c r="E1050" s="122" t="s">
        <v>1433</v>
      </c>
      <c r="F1050" s="123" t="s">
        <v>1419</v>
      </c>
      <c r="G1050" s="123" t="s">
        <v>1420</v>
      </c>
      <c r="H1050" s="123" t="s">
        <v>1435</v>
      </c>
      <c r="I1050" s="133" t="s">
        <v>288</v>
      </c>
      <c r="J1050" s="134">
        <v>20</v>
      </c>
      <c r="K1050" s="134">
        <v>396000</v>
      </c>
      <c r="L1050" s="135">
        <v>7920000</v>
      </c>
      <c r="M1050" s="120" t="s">
        <v>229</v>
      </c>
      <c r="N1050" s="136">
        <v>792000</v>
      </c>
      <c r="O1050" s="139"/>
      <c r="P1050" s="132" t="s">
        <v>49</v>
      </c>
      <c r="Q1050" s="141" t="s">
        <v>50</v>
      </c>
      <c r="R1050" s="142">
        <f t="shared" si="16"/>
        <v>10</v>
      </c>
    </row>
    <row r="1051" s="2" customFormat="1">
      <c r="A1051" s="119">
        <f>MAX($A$19:A1050)+1</f>
        <v>1033</v>
      </c>
      <c r="B1051" s="120" t="s">
        <v>41</v>
      </c>
      <c r="C1051" s="121" t="s">
        <v>1417</v>
      </c>
      <c r="D1051" s="121" t="s">
        <v>1432</v>
      </c>
      <c r="E1051" s="122" t="s">
        <v>1433</v>
      </c>
      <c r="F1051" s="123" t="s">
        <v>1419</v>
      </c>
      <c r="G1051" s="123" t="s">
        <v>1420</v>
      </c>
      <c r="H1051" s="123" t="s">
        <v>1436</v>
      </c>
      <c r="I1051" s="133" t="s">
        <v>288</v>
      </c>
      <c r="J1051" s="134">
        <v>100</v>
      </c>
      <c r="K1051" s="134">
        <v>129800</v>
      </c>
      <c r="L1051" s="135">
        <v>12980000</v>
      </c>
      <c r="M1051" s="120" t="s">
        <v>229</v>
      </c>
      <c r="N1051" s="136">
        <v>1298000</v>
      </c>
      <c r="O1051" s="139"/>
      <c r="P1051" s="132" t="s">
        <v>49</v>
      </c>
      <c r="Q1051" s="141" t="s">
        <v>50</v>
      </c>
      <c r="R1051" s="142">
        <f t="shared" si="16"/>
        <v>10</v>
      </c>
    </row>
    <row r="1052" s="2" customFormat="1">
      <c r="A1052" s="119">
        <f>MAX($A$19:A1051)+1</f>
        <v>1034</v>
      </c>
      <c r="B1052" s="120" t="s">
        <v>41</v>
      </c>
      <c r="C1052" s="121" t="s">
        <v>1417</v>
      </c>
      <c r="D1052" s="121" t="s">
        <v>1432</v>
      </c>
      <c r="E1052" s="122" t="s">
        <v>1433</v>
      </c>
      <c r="F1052" s="123" t="s">
        <v>1419</v>
      </c>
      <c r="G1052" s="123" t="s">
        <v>1420</v>
      </c>
      <c r="H1052" s="123" t="s">
        <v>1437</v>
      </c>
      <c r="I1052" s="133" t="s">
        <v>288</v>
      </c>
      <c r="J1052" s="134">
        <v>50</v>
      </c>
      <c r="K1052" s="134">
        <v>33000</v>
      </c>
      <c r="L1052" s="135">
        <v>1650000</v>
      </c>
      <c r="M1052" s="120" t="s">
        <v>229</v>
      </c>
      <c r="N1052" s="136">
        <v>165000</v>
      </c>
      <c r="O1052" s="139"/>
      <c r="P1052" s="132" t="s">
        <v>49</v>
      </c>
      <c r="Q1052" s="141" t="s">
        <v>50</v>
      </c>
      <c r="R1052" s="142">
        <f t="shared" si="16"/>
        <v>10</v>
      </c>
    </row>
    <row r="1053" s="2" customFormat="1">
      <c r="A1053" s="119">
        <f>MAX($A$19:A1052)+1</f>
        <v>1035</v>
      </c>
      <c r="B1053" s="120" t="s">
        <v>41</v>
      </c>
      <c r="C1053" s="121" t="s">
        <v>1417</v>
      </c>
      <c r="D1053" s="121" t="s">
        <v>1432</v>
      </c>
      <c r="E1053" s="122" t="s">
        <v>1433</v>
      </c>
      <c r="F1053" s="123" t="s">
        <v>1419</v>
      </c>
      <c r="G1053" s="123" t="s">
        <v>1420</v>
      </c>
      <c r="H1053" s="123" t="s">
        <v>1438</v>
      </c>
      <c r="I1053" s="133" t="s">
        <v>288</v>
      </c>
      <c r="J1053" s="134">
        <v>25</v>
      </c>
      <c r="K1053" s="134">
        <v>405000</v>
      </c>
      <c r="L1053" s="135">
        <v>10125000</v>
      </c>
      <c r="M1053" s="120" t="s">
        <v>229</v>
      </c>
      <c r="N1053" s="136">
        <v>1012500</v>
      </c>
      <c r="O1053" s="139"/>
      <c r="P1053" s="132" t="s">
        <v>49</v>
      </c>
      <c r="Q1053" s="141" t="s">
        <v>50</v>
      </c>
      <c r="R1053" s="142">
        <f t="shared" si="16"/>
        <v>10</v>
      </c>
    </row>
    <row r="1054" s="2" customFormat="1">
      <c r="A1054" s="119">
        <f>MAX($A$19:A1053)+1</f>
        <v>1036</v>
      </c>
      <c r="B1054" s="120" t="s">
        <v>41</v>
      </c>
      <c r="C1054" s="121" t="s">
        <v>1417</v>
      </c>
      <c r="D1054" s="121" t="s">
        <v>1439</v>
      </c>
      <c r="E1054" s="122" t="s">
        <v>529</v>
      </c>
      <c r="F1054" s="123" t="s">
        <v>1419</v>
      </c>
      <c r="G1054" s="123" t="s">
        <v>1420</v>
      </c>
      <c r="H1054" s="123" t="s">
        <v>1422</v>
      </c>
      <c r="I1054" s="133" t="s">
        <v>288</v>
      </c>
      <c r="J1054" s="134">
        <v>125</v>
      </c>
      <c r="K1054" s="134">
        <v>211000</v>
      </c>
      <c r="L1054" s="135">
        <v>26375000</v>
      </c>
      <c r="M1054" s="120" t="s">
        <v>229</v>
      </c>
      <c r="N1054" s="136">
        <v>2637500</v>
      </c>
      <c r="O1054" s="139"/>
      <c r="P1054" s="132" t="s">
        <v>49</v>
      </c>
      <c r="Q1054" s="141" t="s">
        <v>50</v>
      </c>
      <c r="R1054" s="142">
        <f t="shared" si="16"/>
        <v>10</v>
      </c>
    </row>
    <row r="1055" s="2" customFormat="1">
      <c r="A1055" s="119">
        <f>MAX($A$19:A1054)+1</f>
        <v>1037</v>
      </c>
      <c r="B1055" s="120" t="s">
        <v>41</v>
      </c>
      <c r="C1055" s="121" t="s">
        <v>1417</v>
      </c>
      <c r="D1055" s="121" t="s">
        <v>1439</v>
      </c>
      <c r="E1055" s="122" t="s">
        <v>529</v>
      </c>
      <c r="F1055" s="123" t="s">
        <v>1419</v>
      </c>
      <c r="G1055" s="123" t="s">
        <v>1420</v>
      </c>
      <c r="H1055" s="123" t="s">
        <v>1423</v>
      </c>
      <c r="I1055" s="133" t="s">
        <v>288</v>
      </c>
      <c r="J1055" s="134">
        <v>225</v>
      </c>
      <c r="K1055" s="134">
        <v>121000</v>
      </c>
      <c r="L1055" s="135">
        <v>27225000</v>
      </c>
      <c r="M1055" s="120" t="s">
        <v>229</v>
      </c>
      <c r="N1055" s="136">
        <v>2722500</v>
      </c>
      <c r="O1055" s="139"/>
      <c r="P1055" s="132" t="s">
        <v>49</v>
      </c>
      <c r="Q1055" s="141" t="s">
        <v>50</v>
      </c>
      <c r="R1055" s="142">
        <f t="shared" si="16"/>
        <v>10</v>
      </c>
    </row>
    <row r="1056" s="2" customFormat="1">
      <c r="A1056" s="119">
        <f>MAX($A$19:A1055)+1</f>
        <v>1038</v>
      </c>
      <c r="B1056" s="120" t="s">
        <v>41</v>
      </c>
      <c r="C1056" s="121" t="s">
        <v>1440</v>
      </c>
      <c r="D1056" s="121" t="s">
        <v>56</v>
      </c>
      <c r="E1056" s="122">
        <v>45227</v>
      </c>
      <c r="F1056" s="123" t="s">
        <v>1441</v>
      </c>
      <c r="G1056" s="123" t="s">
        <v>1442</v>
      </c>
      <c r="H1056" s="123" t="s">
        <v>1443</v>
      </c>
      <c r="I1056" s="133" t="s">
        <v>288</v>
      </c>
      <c r="J1056" s="134">
        <v>100000</v>
      </c>
      <c r="K1056" s="134">
        <v>26000</v>
      </c>
      <c r="L1056" s="135">
        <v>2600000000</v>
      </c>
      <c r="M1056" s="120" t="s">
        <v>229</v>
      </c>
      <c r="N1056" s="136">
        <v>260000000</v>
      </c>
      <c r="O1056" s="139"/>
      <c r="P1056" s="132" t="s">
        <v>49</v>
      </c>
      <c r="Q1056" s="141" t="s">
        <v>50</v>
      </c>
      <c r="R1056" s="142">
        <f t="shared" si="16"/>
        <v>10</v>
      </c>
    </row>
    <row r="1057" s="2" customFormat="1">
      <c r="A1057" s="119">
        <f>MAX($A$19:A1056)+1</f>
        <v>1039</v>
      </c>
      <c r="B1057" s="120" t="s">
        <v>41</v>
      </c>
      <c r="C1057" s="121" t="s">
        <v>1444</v>
      </c>
      <c r="D1057" s="121" t="s">
        <v>1445</v>
      </c>
      <c r="E1057" s="122">
        <v>45209</v>
      </c>
      <c r="F1057" s="123" t="s">
        <v>1446</v>
      </c>
      <c r="G1057" s="123" t="s">
        <v>1447</v>
      </c>
      <c r="H1057" s="123" t="s">
        <v>1448</v>
      </c>
      <c r="I1057" s="133" t="s">
        <v>801</v>
      </c>
      <c r="J1057" s="134">
        <v>290</v>
      </c>
      <c r="K1057" s="134">
        <v>77500</v>
      </c>
      <c r="L1057" s="135">
        <v>22475000</v>
      </c>
      <c r="M1057" s="120" t="s">
        <v>229</v>
      </c>
      <c r="N1057" s="136">
        <v>2247500</v>
      </c>
      <c r="O1057" s="139"/>
      <c r="P1057" s="132" t="s">
        <v>49</v>
      </c>
      <c r="Q1057" s="141" t="s">
        <v>50</v>
      </c>
      <c r="R1057" s="142">
        <f t="shared" si="16"/>
        <v>10</v>
      </c>
    </row>
    <row r="1058" s="2" customFormat="1">
      <c r="A1058" s="119">
        <f>MAX($A$19:A1057)+1</f>
        <v>1040</v>
      </c>
      <c r="B1058" s="120" t="s">
        <v>41</v>
      </c>
      <c r="C1058" s="121" t="s">
        <v>535</v>
      </c>
      <c r="D1058" s="121" t="s">
        <v>1449</v>
      </c>
      <c r="E1058" s="122" t="s">
        <v>686</v>
      </c>
      <c r="F1058" s="123" t="s">
        <v>1450</v>
      </c>
      <c r="G1058" s="123" t="s">
        <v>1451</v>
      </c>
      <c r="H1058" s="123" t="s">
        <v>1452</v>
      </c>
      <c r="I1058" s="133" t="s">
        <v>552</v>
      </c>
      <c r="J1058" s="134">
        <v>1</v>
      </c>
      <c r="K1058" s="134">
        <v>6750000</v>
      </c>
      <c r="L1058" s="135">
        <v>6750000</v>
      </c>
      <c r="M1058" s="120" t="s">
        <v>229</v>
      </c>
      <c r="N1058" s="136">
        <v>675000</v>
      </c>
      <c r="O1058" s="139"/>
      <c r="P1058" s="132" t="s">
        <v>49</v>
      </c>
      <c r="Q1058" s="141" t="s">
        <v>50</v>
      </c>
      <c r="R1058" s="142">
        <f t="shared" si="16"/>
        <v>10</v>
      </c>
    </row>
    <row r="1059" s="2" customFormat="1">
      <c r="A1059" s="119">
        <f>MAX($A$19:A1058)+1</f>
        <v>1041</v>
      </c>
      <c r="B1059" s="120" t="s">
        <v>41</v>
      </c>
      <c r="C1059" s="121" t="s">
        <v>535</v>
      </c>
      <c r="D1059" s="121" t="s">
        <v>1449</v>
      </c>
      <c r="E1059" s="122" t="s">
        <v>686</v>
      </c>
      <c r="F1059" s="123" t="s">
        <v>1450</v>
      </c>
      <c r="G1059" s="123" t="s">
        <v>1451</v>
      </c>
      <c r="H1059" s="123" t="s">
        <v>1453</v>
      </c>
      <c r="I1059" s="133" t="s">
        <v>552</v>
      </c>
      <c r="J1059" s="134">
        <v>1</v>
      </c>
      <c r="K1059" s="134">
        <v>6200000</v>
      </c>
      <c r="L1059" s="135">
        <v>6200000</v>
      </c>
      <c r="M1059" s="120" t="s">
        <v>229</v>
      </c>
      <c r="N1059" s="136">
        <v>620000</v>
      </c>
      <c r="O1059" s="139"/>
      <c r="P1059" s="132" t="s">
        <v>49</v>
      </c>
      <c r="Q1059" s="141" t="s">
        <v>50</v>
      </c>
      <c r="R1059" s="142">
        <f t="shared" si="16"/>
        <v>10</v>
      </c>
    </row>
    <row r="1060" s="2" customFormat="1">
      <c r="A1060" s="119">
        <f>MAX($A$19:A1059)+1</f>
        <v>1042</v>
      </c>
      <c r="B1060" s="120" t="s">
        <v>41</v>
      </c>
      <c r="C1060" s="121" t="s">
        <v>535</v>
      </c>
      <c r="D1060" s="121" t="s">
        <v>1449</v>
      </c>
      <c r="E1060" s="122" t="s">
        <v>686</v>
      </c>
      <c r="F1060" s="123" t="s">
        <v>1450</v>
      </c>
      <c r="G1060" s="123" t="s">
        <v>1451</v>
      </c>
      <c r="H1060" s="123" t="s">
        <v>1454</v>
      </c>
      <c r="I1060" s="133" t="s">
        <v>552</v>
      </c>
      <c r="J1060" s="134">
        <v>1</v>
      </c>
      <c r="K1060" s="134">
        <v>6680000</v>
      </c>
      <c r="L1060" s="135">
        <v>6680000</v>
      </c>
      <c r="M1060" s="120" t="s">
        <v>229</v>
      </c>
      <c r="N1060" s="136">
        <v>668000</v>
      </c>
      <c r="O1060" s="139"/>
      <c r="P1060" s="132" t="s">
        <v>49</v>
      </c>
      <c r="Q1060" s="141" t="s">
        <v>50</v>
      </c>
      <c r="R1060" s="142">
        <f t="shared" si="16"/>
        <v>10</v>
      </c>
    </row>
    <row r="1061" s="2" customFormat="1">
      <c r="A1061" s="119">
        <f>MAX($A$19:A1060)+1</f>
        <v>1043</v>
      </c>
      <c r="B1061" s="120" t="s">
        <v>41</v>
      </c>
      <c r="C1061" s="121" t="s">
        <v>535</v>
      </c>
      <c r="D1061" s="121" t="s">
        <v>1449</v>
      </c>
      <c r="E1061" s="122" t="s">
        <v>686</v>
      </c>
      <c r="F1061" s="123" t="s">
        <v>1450</v>
      </c>
      <c r="G1061" s="123" t="s">
        <v>1451</v>
      </c>
      <c r="H1061" s="123" t="s">
        <v>1455</v>
      </c>
      <c r="I1061" s="133" t="s">
        <v>552</v>
      </c>
      <c r="J1061" s="134">
        <v>1</v>
      </c>
      <c r="K1061" s="134">
        <v>1600000</v>
      </c>
      <c r="L1061" s="135">
        <v>1600000</v>
      </c>
      <c r="M1061" s="120" t="s">
        <v>229</v>
      </c>
      <c r="N1061" s="136">
        <v>160000</v>
      </c>
      <c r="O1061" s="139"/>
      <c r="P1061" s="132" t="s">
        <v>49</v>
      </c>
      <c r="Q1061" s="141" t="s">
        <v>50</v>
      </c>
      <c r="R1061" s="142">
        <f t="shared" si="16"/>
        <v>10</v>
      </c>
    </row>
    <row r="1062" ht="22.5" s="2" customFormat="1">
      <c r="A1062" s="119">
        <f>MAX($A$19:A1061)+1</f>
        <v>1044</v>
      </c>
      <c r="B1062" s="120" t="s">
        <v>41</v>
      </c>
      <c r="C1062" s="121" t="s">
        <v>535</v>
      </c>
      <c r="D1062" s="121" t="s">
        <v>1449</v>
      </c>
      <c r="E1062" s="122" t="s">
        <v>686</v>
      </c>
      <c r="F1062" s="123" t="s">
        <v>1450</v>
      </c>
      <c r="G1062" s="123" t="s">
        <v>1451</v>
      </c>
      <c r="H1062" s="123" t="s">
        <v>1456</v>
      </c>
      <c r="I1062" s="133" t="s">
        <v>552</v>
      </c>
      <c r="J1062" s="134">
        <v>1</v>
      </c>
      <c r="K1062" s="134">
        <v>4000000</v>
      </c>
      <c r="L1062" s="135">
        <v>4000000</v>
      </c>
      <c r="M1062" s="120" t="s">
        <v>229</v>
      </c>
      <c r="N1062" s="136">
        <v>400000</v>
      </c>
      <c r="O1062" s="139"/>
      <c r="P1062" s="132" t="s">
        <v>49</v>
      </c>
      <c r="Q1062" s="141" t="s">
        <v>50</v>
      </c>
      <c r="R1062" s="142">
        <f t="shared" si="16"/>
        <v>10</v>
      </c>
    </row>
    <row r="1063" ht="22.5" s="2" customFormat="1">
      <c r="A1063" s="119">
        <f>MAX($A$19:A1062)+1</f>
        <v>1045</v>
      </c>
      <c r="B1063" s="120" t="s">
        <v>41</v>
      </c>
      <c r="C1063" s="121" t="s">
        <v>535</v>
      </c>
      <c r="D1063" s="121" t="s">
        <v>1449</v>
      </c>
      <c r="E1063" s="122" t="s">
        <v>686</v>
      </c>
      <c r="F1063" s="123" t="s">
        <v>1450</v>
      </c>
      <c r="G1063" s="123" t="s">
        <v>1451</v>
      </c>
      <c r="H1063" s="123" t="s">
        <v>1457</v>
      </c>
      <c r="I1063" s="133" t="s">
        <v>557</v>
      </c>
      <c r="J1063" s="134">
        <v>10</v>
      </c>
      <c r="K1063" s="134">
        <v>400000</v>
      </c>
      <c r="L1063" s="135">
        <v>4000000</v>
      </c>
      <c r="M1063" s="120" t="s">
        <v>229</v>
      </c>
      <c r="N1063" s="136">
        <v>400000</v>
      </c>
      <c r="O1063" s="139"/>
      <c r="P1063" s="132" t="s">
        <v>49</v>
      </c>
      <c r="Q1063" s="141" t="s">
        <v>50</v>
      </c>
      <c r="R1063" s="142">
        <f t="shared" si="16"/>
        <v>10</v>
      </c>
    </row>
    <row r="1064" s="2" customFormat="1">
      <c r="A1064" s="119">
        <f>MAX($A$19:A1063)+1</f>
        <v>1046</v>
      </c>
      <c r="B1064" s="120" t="s">
        <v>41</v>
      </c>
      <c r="C1064" s="121" t="s">
        <v>535</v>
      </c>
      <c r="D1064" s="121" t="s">
        <v>1449</v>
      </c>
      <c r="E1064" s="122" t="s">
        <v>686</v>
      </c>
      <c r="F1064" s="123" t="s">
        <v>1450</v>
      </c>
      <c r="G1064" s="123" t="s">
        <v>1451</v>
      </c>
      <c r="H1064" s="123" t="s">
        <v>1458</v>
      </c>
      <c r="I1064" s="133" t="s">
        <v>557</v>
      </c>
      <c r="J1064" s="134">
        <v>1</v>
      </c>
      <c r="K1064" s="134">
        <v>620000</v>
      </c>
      <c r="L1064" s="135">
        <v>620000</v>
      </c>
      <c r="M1064" s="120" t="s">
        <v>229</v>
      </c>
      <c r="N1064" s="136">
        <v>62000</v>
      </c>
      <c r="O1064" s="139"/>
      <c r="P1064" s="132" t="s">
        <v>49</v>
      </c>
      <c r="Q1064" s="141" t="s">
        <v>50</v>
      </c>
      <c r="R1064" s="142">
        <f t="shared" si="16"/>
        <v>10</v>
      </c>
    </row>
    <row r="1065" s="2" customFormat="1">
      <c r="A1065" s="119">
        <f>MAX($A$19:A1064)+1</f>
        <v>1047</v>
      </c>
      <c r="B1065" s="120" t="s">
        <v>41</v>
      </c>
      <c r="C1065" s="121" t="s">
        <v>535</v>
      </c>
      <c r="D1065" s="121" t="s">
        <v>1449</v>
      </c>
      <c r="E1065" s="122" t="s">
        <v>686</v>
      </c>
      <c r="F1065" s="123" t="s">
        <v>1450</v>
      </c>
      <c r="G1065" s="123" t="s">
        <v>1451</v>
      </c>
      <c r="H1065" s="123" t="s">
        <v>1459</v>
      </c>
      <c r="I1065" s="133" t="s">
        <v>557</v>
      </c>
      <c r="J1065" s="134">
        <v>1</v>
      </c>
      <c r="K1065" s="134">
        <v>620000</v>
      </c>
      <c r="L1065" s="135">
        <v>620000</v>
      </c>
      <c r="M1065" s="120" t="s">
        <v>229</v>
      </c>
      <c r="N1065" s="136">
        <v>62000</v>
      </c>
      <c r="O1065" s="139"/>
      <c r="P1065" s="132" t="s">
        <v>49</v>
      </c>
      <c r="Q1065" s="141" t="s">
        <v>50</v>
      </c>
      <c r="R1065" s="142">
        <f t="shared" si="16"/>
        <v>10</v>
      </c>
    </row>
    <row r="1066" s="2" customFormat="1">
      <c r="A1066" s="119">
        <f>MAX($A$19:A1065)+1</f>
        <v>1048</v>
      </c>
      <c r="B1066" s="120" t="s">
        <v>41</v>
      </c>
      <c r="C1066" s="121" t="s">
        <v>535</v>
      </c>
      <c r="D1066" s="121" t="s">
        <v>1449</v>
      </c>
      <c r="E1066" s="122" t="s">
        <v>686</v>
      </c>
      <c r="F1066" s="123" t="s">
        <v>1450</v>
      </c>
      <c r="G1066" s="123" t="s">
        <v>1451</v>
      </c>
      <c r="H1066" s="123" t="s">
        <v>1460</v>
      </c>
      <c r="I1066" s="133" t="s">
        <v>557</v>
      </c>
      <c r="J1066" s="134">
        <v>1</v>
      </c>
      <c r="K1066" s="134">
        <v>590000</v>
      </c>
      <c r="L1066" s="135">
        <v>590000</v>
      </c>
      <c r="M1066" s="120" t="s">
        <v>229</v>
      </c>
      <c r="N1066" s="136">
        <v>59000</v>
      </c>
      <c r="O1066" s="139"/>
      <c r="P1066" s="132" t="s">
        <v>49</v>
      </c>
      <c r="Q1066" s="141" t="s">
        <v>50</v>
      </c>
      <c r="R1066" s="142">
        <f t="shared" si="16"/>
        <v>10</v>
      </c>
    </row>
    <row r="1067" s="2" customFormat="1">
      <c r="A1067" s="119">
        <f>MAX($A$19:A1066)+1</f>
        <v>1049</v>
      </c>
      <c r="B1067" s="120" t="s">
        <v>41</v>
      </c>
      <c r="C1067" s="121" t="s">
        <v>1461</v>
      </c>
      <c r="D1067" s="121" t="s">
        <v>1462</v>
      </c>
      <c r="E1067" s="122" t="s">
        <v>117</v>
      </c>
      <c r="F1067" s="123" t="s">
        <v>1463</v>
      </c>
      <c r="G1067" s="123" t="s">
        <v>1464</v>
      </c>
      <c r="H1067" s="123" t="s">
        <v>1465</v>
      </c>
      <c r="I1067" s="133" t="s">
        <v>557</v>
      </c>
      <c r="J1067" s="134">
        <v>76753</v>
      </c>
      <c r="K1067" s="134">
        <v>2000</v>
      </c>
      <c r="L1067" s="135">
        <v>153506000</v>
      </c>
      <c r="M1067" s="120" t="s">
        <v>56</v>
      </c>
      <c r="N1067" s="136">
        <v>12280480</v>
      </c>
      <c r="O1067" s="139"/>
      <c r="P1067" s="132" t="s">
        <v>49</v>
      </c>
      <c r="Q1067" s="141" t="s">
        <v>50</v>
      </c>
      <c r="R1067" s="142">
        <f t="shared" si="16"/>
        <v>8</v>
      </c>
    </row>
    <row r="1068" s="2" customFormat="1">
      <c r="A1068" s="119">
        <f>MAX($A$19:A1067)+1</f>
        <v>1050</v>
      </c>
      <c r="B1068" s="120" t="s">
        <v>41</v>
      </c>
      <c r="C1068" s="121" t="s">
        <v>1461</v>
      </c>
      <c r="D1068" s="121" t="s">
        <v>1462</v>
      </c>
      <c r="E1068" s="122" t="s">
        <v>117</v>
      </c>
      <c r="F1068" s="123" t="s">
        <v>1463</v>
      </c>
      <c r="G1068" s="123" t="s">
        <v>1464</v>
      </c>
      <c r="H1068" s="123" t="s">
        <v>1466</v>
      </c>
      <c r="I1068" s="133" t="s">
        <v>557</v>
      </c>
      <c r="J1068" s="134">
        <v>48793</v>
      </c>
      <c r="K1068" s="134">
        <v>1750</v>
      </c>
      <c r="L1068" s="135">
        <v>85387750</v>
      </c>
      <c r="M1068" s="120" t="s">
        <v>56</v>
      </c>
      <c r="N1068" s="136">
        <v>6831020</v>
      </c>
      <c r="O1068" s="139"/>
      <c r="P1068" s="132" t="s">
        <v>49</v>
      </c>
      <c r="Q1068" s="141" t="s">
        <v>50</v>
      </c>
      <c r="R1068" s="142">
        <f t="shared" si="16"/>
        <v>8</v>
      </c>
    </row>
    <row r="1069" s="2" customFormat="1">
      <c r="A1069" s="119">
        <f>MAX($A$19:A1068)+1</f>
        <v>1051</v>
      </c>
      <c r="B1069" s="120" t="s">
        <v>41</v>
      </c>
      <c r="C1069" s="121" t="s">
        <v>1461</v>
      </c>
      <c r="D1069" s="121" t="s">
        <v>1462</v>
      </c>
      <c r="E1069" s="122" t="s">
        <v>117</v>
      </c>
      <c r="F1069" s="123" t="s">
        <v>1463</v>
      </c>
      <c r="G1069" s="123" t="s">
        <v>1464</v>
      </c>
      <c r="H1069" s="123" t="s">
        <v>1467</v>
      </c>
      <c r="I1069" s="133" t="s">
        <v>557</v>
      </c>
      <c r="J1069" s="134">
        <v>8380</v>
      </c>
      <c r="K1069" s="134">
        <v>4400</v>
      </c>
      <c r="L1069" s="135">
        <v>36872000</v>
      </c>
      <c r="M1069" s="120" t="s">
        <v>56</v>
      </c>
      <c r="N1069" s="136">
        <v>2949760</v>
      </c>
      <c r="O1069" s="139"/>
      <c r="P1069" s="132" t="s">
        <v>49</v>
      </c>
      <c r="Q1069" s="141" t="s">
        <v>50</v>
      </c>
      <c r="R1069" s="142">
        <f t="shared" si="16"/>
        <v>8</v>
      </c>
    </row>
    <row r="1070" s="2" customFormat="1">
      <c r="A1070" s="119">
        <f>MAX($A$19:A1069)+1</f>
        <v>1052</v>
      </c>
      <c r="B1070" s="120" t="s">
        <v>41</v>
      </c>
      <c r="C1070" s="121" t="s">
        <v>1461</v>
      </c>
      <c r="D1070" s="121" t="s">
        <v>1462</v>
      </c>
      <c r="E1070" s="122" t="s">
        <v>117</v>
      </c>
      <c r="F1070" s="123" t="s">
        <v>1463</v>
      </c>
      <c r="G1070" s="123" t="s">
        <v>1464</v>
      </c>
      <c r="H1070" s="123" t="s">
        <v>1468</v>
      </c>
      <c r="I1070" s="133" t="s">
        <v>557</v>
      </c>
      <c r="J1070" s="134">
        <v>4981</v>
      </c>
      <c r="K1070" s="134">
        <v>4400</v>
      </c>
      <c r="L1070" s="135">
        <v>21916400</v>
      </c>
      <c r="M1070" s="120" t="s">
        <v>56</v>
      </c>
      <c r="N1070" s="136">
        <v>1753312</v>
      </c>
      <c r="O1070" s="139"/>
      <c r="P1070" s="132" t="s">
        <v>49</v>
      </c>
      <c r="Q1070" s="141" t="s">
        <v>50</v>
      </c>
      <c r="R1070" s="142">
        <f t="shared" si="16"/>
        <v>8</v>
      </c>
    </row>
    <row r="1071" s="2" customFormat="1">
      <c r="A1071" s="119">
        <f>MAX($A$19:A1070)+1</f>
        <v>1053</v>
      </c>
      <c r="B1071" s="120" t="s">
        <v>41</v>
      </c>
      <c r="C1071" s="121" t="s">
        <v>1461</v>
      </c>
      <c r="D1071" s="121" t="s">
        <v>1462</v>
      </c>
      <c r="E1071" s="122" t="s">
        <v>117</v>
      </c>
      <c r="F1071" s="123" t="s">
        <v>1463</v>
      </c>
      <c r="G1071" s="123" t="s">
        <v>1464</v>
      </c>
      <c r="H1071" s="123" t="s">
        <v>1469</v>
      </c>
      <c r="I1071" s="133" t="s">
        <v>557</v>
      </c>
      <c r="J1071" s="134">
        <v>2354</v>
      </c>
      <c r="K1071" s="134">
        <v>5890</v>
      </c>
      <c r="L1071" s="135">
        <v>13865060</v>
      </c>
      <c r="M1071" s="120" t="s">
        <v>56</v>
      </c>
      <c r="N1071" s="136">
        <v>1109205</v>
      </c>
      <c r="O1071" s="139"/>
      <c r="P1071" s="132" t="s">
        <v>49</v>
      </c>
      <c r="Q1071" s="141" t="s">
        <v>50</v>
      </c>
      <c r="R1071" s="142">
        <f t="shared" si="16"/>
        <v>8.00000144247483</v>
      </c>
    </row>
    <row r="1072" s="2" customFormat="1">
      <c r="A1072" s="119">
        <f>MAX($A$19:A1071)+1</f>
        <v>1054</v>
      </c>
      <c r="B1072" s="120" t="s">
        <v>41</v>
      </c>
      <c r="C1072" s="121" t="s">
        <v>1461</v>
      </c>
      <c r="D1072" s="121" t="s">
        <v>1462</v>
      </c>
      <c r="E1072" s="122" t="s">
        <v>117</v>
      </c>
      <c r="F1072" s="123" t="s">
        <v>1463</v>
      </c>
      <c r="G1072" s="123" t="s">
        <v>1464</v>
      </c>
      <c r="H1072" s="123" t="s">
        <v>1470</v>
      </c>
      <c r="I1072" s="133" t="s">
        <v>557</v>
      </c>
      <c r="J1072" s="134">
        <v>1408</v>
      </c>
      <c r="K1072" s="134">
        <v>5890</v>
      </c>
      <c r="L1072" s="135">
        <v>8293120</v>
      </c>
      <c r="M1072" s="120" t="s">
        <v>56</v>
      </c>
      <c r="N1072" s="136">
        <v>663450</v>
      </c>
      <c r="O1072" s="139"/>
      <c r="P1072" s="132" t="s">
        <v>49</v>
      </c>
      <c r="Q1072" s="141" t="s">
        <v>50</v>
      </c>
      <c r="R1072" s="142">
        <f t="shared" si="16"/>
        <v>8.0000048232752</v>
      </c>
    </row>
    <row r="1073" s="2" customFormat="1">
      <c r="A1073" s="119">
        <f>MAX($A$19:A1072)+1</f>
        <v>1055</v>
      </c>
      <c r="B1073" s="120" t="s">
        <v>41</v>
      </c>
      <c r="C1073" s="121" t="s">
        <v>1461</v>
      </c>
      <c r="D1073" s="121" t="s">
        <v>1462</v>
      </c>
      <c r="E1073" s="122" t="s">
        <v>117</v>
      </c>
      <c r="F1073" s="123" t="s">
        <v>1463</v>
      </c>
      <c r="G1073" s="123" t="s">
        <v>1464</v>
      </c>
      <c r="H1073" s="123" t="s">
        <v>1471</v>
      </c>
      <c r="I1073" s="133" t="s">
        <v>557</v>
      </c>
      <c r="J1073" s="134">
        <v>3649</v>
      </c>
      <c r="K1073" s="134">
        <v>5890</v>
      </c>
      <c r="L1073" s="135">
        <v>21492610</v>
      </c>
      <c r="M1073" s="120" t="s">
        <v>56</v>
      </c>
      <c r="N1073" s="136">
        <v>1719409</v>
      </c>
      <c r="O1073" s="139"/>
      <c r="P1073" s="132" t="s">
        <v>49</v>
      </c>
      <c r="Q1073" s="141" t="s">
        <v>50</v>
      </c>
      <c r="R1073" s="142">
        <f t="shared" si="16"/>
        <v>8.00000093055241</v>
      </c>
    </row>
    <row r="1074" s="2" customFormat="1">
      <c r="A1074" s="119">
        <f>MAX($A$19:A1073)+1</f>
        <v>1056</v>
      </c>
      <c r="B1074" s="120" t="s">
        <v>41</v>
      </c>
      <c r="C1074" s="121" t="s">
        <v>1461</v>
      </c>
      <c r="D1074" s="121" t="s">
        <v>1462</v>
      </c>
      <c r="E1074" s="122" t="s">
        <v>117</v>
      </c>
      <c r="F1074" s="123" t="s">
        <v>1463</v>
      </c>
      <c r="G1074" s="123" t="s">
        <v>1464</v>
      </c>
      <c r="H1074" s="123" t="s">
        <v>1472</v>
      </c>
      <c r="I1074" s="133" t="s">
        <v>557</v>
      </c>
      <c r="J1074" s="134">
        <v>1024</v>
      </c>
      <c r="K1074" s="134">
        <v>4910</v>
      </c>
      <c r="L1074" s="135">
        <v>5027840</v>
      </c>
      <c r="M1074" s="120" t="s">
        <v>56</v>
      </c>
      <c r="N1074" s="136">
        <v>402228</v>
      </c>
      <c r="O1074" s="139"/>
      <c r="P1074" s="132" t="s">
        <v>49</v>
      </c>
      <c r="Q1074" s="141" t="s">
        <v>50</v>
      </c>
      <c r="R1074" s="142">
        <f t="shared" si="16"/>
        <v>8.0000159114053</v>
      </c>
    </row>
    <row r="1075" s="2" customFormat="1">
      <c r="A1075" s="119">
        <f>MAX($A$19:A1074)+1</f>
        <v>1057</v>
      </c>
      <c r="B1075" s="120" t="s">
        <v>41</v>
      </c>
      <c r="C1075" s="121" t="s">
        <v>1461</v>
      </c>
      <c r="D1075" s="121" t="s">
        <v>1462</v>
      </c>
      <c r="E1075" s="122" t="s">
        <v>117</v>
      </c>
      <c r="F1075" s="123" t="s">
        <v>1463</v>
      </c>
      <c r="G1075" s="123" t="s">
        <v>1464</v>
      </c>
      <c r="H1075" s="123" t="s">
        <v>1473</v>
      </c>
      <c r="I1075" s="133" t="s">
        <v>557</v>
      </c>
      <c r="J1075" s="134">
        <v>3550</v>
      </c>
      <c r="K1075" s="134">
        <v>4910</v>
      </c>
      <c r="L1075" s="135">
        <v>17430500</v>
      </c>
      <c r="M1075" s="120" t="s">
        <v>56</v>
      </c>
      <c r="N1075" s="136">
        <v>1394438</v>
      </c>
      <c r="O1075" s="139"/>
      <c r="P1075" s="132" t="s">
        <v>49</v>
      </c>
      <c r="Q1075" s="141" t="s">
        <v>50</v>
      </c>
      <c r="R1075" s="142">
        <f t="shared" si="16"/>
        <v>7.99998852585984</v>
      </c>
    </row>
    <row r="1076" s="2" customFormat="1">
      <c r="A1076" s="119">
        <f>MAX($A$19:A1075)+1</f>
        <v>1058</v>
      </c>
      <c r="B1076" s="120" t="s">
        <v>41</v>
      </c>
      <c r="C1076" s="121" t="s">
        <v>1474</v>
      </c>
      <c r="D1076" s="121" t="s">
        <v>1475</v>
      </c>
      <c r="E1076" s="122" t="s">
        <v>109</v>
      </c>
      <c r="F1076" s="123" t="s">
        <v>1476</v>
      </c>
      <c r="G1076" s="123" t="s">
        <v>1477</v>
      </c>
      <c r="H1076" s="123" t="s">
        <v>1478</v>
      </c>
      <c r="I1076" s="133" t="s">
        <v>534</v>
      </c>
      <c r="J1076" s="134">
        <v>292000</v>
      </c>
      <c r="K1076" s="134">
        <v>415</v>
      </c>
      <c r="L1076" s="135">
        <v>121180000</v>
      </c>
      <c r="M1076" s="120" t="s">
        <v>56</v>
      </c>
      <c r="N1076" s="136">
        <v>9694400</v>
      </c>
      <c r="O1076" s="139"/>
      <c r="P1076" s="132" t="s">
        <v>49</v>
      </c>
      <c r="Q1076" s="141" t="s">
        <v>50</v>
      </c>
      <c r="R1076" s="142">
        <f t="shared" si="16"/>
        <v>8</v>
      </c>
    </row>
    <row r="1077" s="2" customFormat="1">
      <c r="A1077" s="119">
        <f>MAX($A$19:A1076)+1</f>
        <v>1059</v>
      </c>
      <c r="B1077" s="120" t="s">
        <v>41</v>
      </c>
      <c r="C1077" s="121" t="s">
        <v>1474</v>
      </c>
      <c r="D1077" s="121" t="s">
        <v>1475</v>
      </c>
      <c r="E1077" s="122" t="s">
        <v>109</v>
      </c>
      <c r="F1077" s="123" t="s">
        <v>1476</v>
      </c>
      <c r="G1077" s="123" t="s">
        <v>1477</v>
      </c>
      <c r="H1077" s="123" t="s">
        <v>1479</v>
      </c>
      <c r="I1077" s="133" t="s">
        <v>534</v>
      </c>
      <c r="J1077" s="134">
        <v>3750</v>
      </c>
      <c r="K1077" s="134">
        <v>500</v>
      </c>
      <c r="L1077" s="135">
        <v>1875000</v>
      </c>
      <c r="M1077" s="120" t="s">
        <v>56</v>
      </c>
      <c r="N1077" s="136">
        <v>150000</v>
      </c>
      <c r="O1077" s="139"/>
      <c r="P1077" s="132" t="s">
        <v>49</v>
      </c>
      <c r="Q1077" s="141" t="s">
        <v>50</v>
      </c>
      <c r="R1077" s="142">
        <f t="shared" si="16"/>
        <v>8</v>
      </c>
    </row>
    <row r="1078" s="2" customFormat="1">
      <c r="A1078" s="119">
        <f>MAX($A$19:A1077)+1</f>
        <v>1060</v>
      </c>
      <c r="B1078" s="120" t="s">
        <v>41</v>
      </c>
      <c r="C1078" s="121" t="s">
        <v>1474</v>
      </c>
      <c r="D1078" s="121" t="s">
        <v>1475</v>
      </c>
      <c r="E1078" s="122" t="s">
        <v>109</v>
      </c>
      <c r="F1078" s="123" t="s">
        <v>1476</v>
      </c>
      <c r="G1078" s="123" t="s">
        <v>1477</v>
      </c>
      <c r="H1078" s="123" t="s">
        <v>1480</v>
      </c>
      <c r="I1078" s="133" t="s">
        <v>534</v>
      </c>
      <c r="J1078" s="134">
        <v>222755</v>
      </c>
      <c r="K1078" s="134">
        <v>286</v>
      </c>
      <c r="L1078" s="135">
        <v>63707930</v>
      </c>
      <c r="M1078" s="120" t="s">
        <v>56</v>
      </c>
      <c r="N1078" s="136">
        <v>5096635</v>
      </c>
      <c r="O1078" s="139"/>
      <c r="P1078" s="132" t="s">
        <v>49</v>
      </c>
      <c r="Q1078" s="141" t="s">
        <v>50</v>
      </c>
      <c r="R1078" s="142">
        <f t="shared" si="16"/>
        <v>8.00000094179798</v>
      </c>
    </row>
    <row r="1079" s="2" customFormat="1">
      <c r="A1079" s="119">
        <f>MAX($A$19:A1078)+1</f>
        <v>1061</v>
      </c>
      <c r="B1079" s="120" t="s">
        <v>41</v>
      </c>
      <c r="C1079" s="121" t="s">
        <v>1474</v>
      </c>
      <c r="D1079" s="121" t="s">
        <v>1475</v>
      </c>
      <c r="E1079" s="122" t="s">
        <v>109</v>
      </c>
      <c r="F1079" s="123" t="s">
        <v>1476</v>
      </c>
      <c r="G1079" s="123" t="s">
        <v>1477</v>
      </c>
      <c r="H1079" s="123" t="s">
        <v>1481</v>
      </c>
      <c r="I1079" s="133" t="s">
        <v>534</v>
      </c>
      <c r="J1079" s="134">
        <v>113227</v>
      </c>
      <c r="K1079" s="134">
        <v>445</v>
      </c>
      <c r="L1079" s="135">
        <v>50386015</v>
      </c>
      <c r="M1079" s="120" t="s">
        <v>56</v>
      </c>
      <c r="N1079" s="136">
        <v>4030882</v>
      </c>
      <c r="O1079" s="139"/>
      <c r="P1079" s="132" t="s">
        <v>49</v>
      </c>
      <c r="Q1079" s="141" t="s">
        <v>50</v>
      </c>
      <c r="R1079" s="142">
        <f t="shared" si="16"/>
        <v>8.00000158774215</v>
      </c>
    </row>
    <row r="1080" s="2" customFormat="1">
      <c r="A1080" s="119">
        <f>MAX($A$19:A1079)+1</f>
        <v>1062</v>
      </c>
      <c r="B1080" s="120" t="s">
        <v>41</v>
      </c>
      <c r="C1080" s="121" t="s">
        <v>1474</v>
      </c>
      <c r="D1080" s="121" t="s">
        <v>1475</v>
      </c>
      <c r="E1080" s="122" t="s">
        <v>109</v>
      </c>
      <c r="F1080" s="123" t="s">
        <v>1476</v>
      </c>
      <c r="G1080" s="123" t="s">
        <v>1477</v>
      </c>
      <c r="H1080" s="123" t="s">
        <v>1482</v>
      </c>
      <c r="I1080" s="133" t="s">
        <v>534</v>
      </c>
      <c r="J1080" s="134">
        <v>21344</v>
      </c>
      <c r="K1080" s="134">
        <v>735</v>
      </c>
      <c r="L1080" s="135">
        <v>15687840</v>
      </c>
      <c r="M1080" s="120" t="s">
        <v>56</v>
      </c>
      <c r="N1080" s="136">
        <v>1255028</v>
      </c>
      <c r="O1080" s="139"/>
      <c r="P1080" s="132" t="s">
        <v>49</v>
      </c>
      <c r="Q1080" s="141" t="s">
        <v>50</v>
      </c>
      <c r="R1080" s="142">
        <f t="shared" si="16"/>
        <v>8.00000509949107</v>
      </c>
    </row>
    <row r="1081" s="2" customFormat="1">
      <c r="A1081" s="119">
        <f>MAX($A$19:A1080)+1</f>
        <v>1063</v>
      </c>
      <c r="B1081" s="120" t="s">
        <v>41</v>
      </c>
      <c r="C1081" s="121" t="s">
        <v>1474</v>
      </c>
      <c r="D1081" s="121" t="s">
        <v>1475</v>
      </c>
      <c r="E1081" s="122" t="s">
        <v>109</v>
      </c>
      <c r="F1081" s="123" t="s">
        <v>1476</v>
      </c>
      <c r="G1081" s="123" t="s">
        <v>1477</v>
      </c>
      <c r="H1081" s="123" t="s">
        <v>1483</v>
      </c>
      <c r="I1081" s="133" t="s">
        <v>534</v>
      </c>
      <c r="J1081" s="134">
        <v>24400</v>
      </c>
      <c r="K1081" s="134">
        <v>415</v>
      </c>
      <c r="L1081" s="135">
        <v>10126000</v>
      </c>
      <c r="M1081" s="120" t="s">
        <v>56</v>
      </c>
      <c r="N1081" s="136">
        <v>810080</v>
      </c>
      <c r="O1081" s="139"/>
      <c r="P1081" s="132" t="s">
        <v>49</v>
      </c>
      <c r="Q1081" s="141" t="s">
        <v>50</v>
      </c>
      <c r="R1081" s="142">
        <f t="shared" si="16"/>
        <v>8</v>
      </c>
    </row>
    <row r="1082" s="2" customFormat="1">
      <c r="A1082" s="119">
        <f>MAX($A$19:A1081)+1</f>
        <v>1064</v>
      </c>
      <c r="B1082" s="120" t="s">
        <v>41</v>
      </c>
      <c r="C1082" s="121" t="s">
        <v>1474</v>
      </c>
      <c r="D1082" s="121" t="s">
        <v>1475</v>
      </c>
      <c r="E1082" s="122" t="s">
        <v>109</v>
      </c>
      <c r="F1082" s="123" t="s">
        <v>1476</v>
      </c>
      <c r="G1082" s="123" t="s">
        <v>1477</v>
      </c>
      <c r="H1082" s="123" t="s">
        <v>1484</v>
      </c>
      <c r="I1082" s="133" t="s">
        <v>534</v>
      </c>
      <c r="J1082" s="134">
        <v>14958</v>
      </c>
      <c r="K1082" s="134">
        <v>1750</v>
      </c>
      <c r="L1082" s="135">
        <v>26176500</v>
      </c>
      <c r="M1082" s="120" t="s">
        <v>56</v>
      </c>
      <c r="N1082" s="136">
        <v>2094120</v>
      </c>
      <c r="O1082" s="139"/>
      <c r="P1082" s="132" t="s">
        <v>49</v>
      </c>
      <c r="Q1082" s="141" t="s">
        <v>50</v>
      </c>
      <c r="R1082" s="142">
        <f t="shared" si="16"/>
        <v>8</v>
      </c>
    </row>
    <row r="1083" s="2" customFormat="1">
      <c r="A1083" s="119">
        <f>MAX($A$19:A1082)+1</f>
        <v>1065</v>
      </c>
      <c r="B1083" s="120" t="s">
        <v>41</v>
      </c>
      <c r="C1083" s="121" t="s">
        <v>1474</v>
      </c>
      <c r="D1083" s="121" t="s">
        <v>1475</v>
      </c>
      <c r="E1083" s="122" t="s">
        <v>109</v>
      </c>
      <c r="F1083" s="123" t="s">
        <v>1476</v>
      </c>
      <c r="G1083" s="123" t="s">
        <v>1477</v>
      </c>
      <c r="H1083" s="123" t="s">
        <v>1485</v>
      </c>
      <c r="I1083" s="133" t="s">
        <v>534</v>
      </c>
      <c r="J1083" s="134">
        <v>17538</v>
      </c>
      <c r="K1083" s="134">
        <v>490</v>
      </c>
      <c r="L1083" s="135">
        <v>8593620</v>
      </c>
      <c r="M1083" s="120" t="s">
        <v>56</v>
      </c>
      <c r="N1083" s="136">
        <v>687490</v>
      </c>
      <c r="O1083" s="139"/>
      <c r="P1083" s="132" t="s">
        <v>49</v>
      </c>
      <c r="Q1083" s="141" t="s">
        <v>50</v>
      </c>
      <c r="R1083" s="142">
        <f t="shared" si="16"/>
        <v>8.00000465461587</v>
      </c>
    </row>
    <row r="1084" s="2" customFormat="1">
      <c r="A1084" s="119">
        <f>MAX($A$19:A1083)+1</f>
        <v>1066</v>
      </c>
      <c r="B1084" s="120" t="s">
        <v>41</v>
      </c>
      <c r="C1084" s="121" t="s">
        <v>1474</v>
      </c>
      <c r="D1084" s="121" t="s">
        <v>1475</v>
      </c>
      <c r="E1084" s="122" t="s">
        <v>109</v>
      </c>
      <c r="F1084" s="123" t="s">
        <v>1476</v>
      </c>
      <c r="G1084" s="123" t="s">
        <v>1477</v>
      </c>
      <c r="H1084" s="123" t="s">
        <v>1486</v>
      </c>
      <c r="I1084" s="133" t="s">
        <v>534</v>
      </c>
      <c r="J1084" s="134">
        <v>13719</v>
      </c>
      <c r="K1084" s="134">
        <v>260</v>
      </c>
      <c r="L1084" s="135">
        <v>3566940</v>
      </c>
      <c r="M1084" s="120" t="s">
        <v>56</v>
      </c>
      <c r="N1084" s="136">
        <v>285356</v>
      </c>
      <c r="O1084" s="139"/>
      <c r="P1084" s="132" t="s">
        <v>49</v>
      </c>
      <c r="Q1084" s="141" t="s">
        <v>50</v>
      </c>
      <c r="R1084" s="142">
        <f t="shared" si="16"/>
        <v>8.00002242818775</v>
      </c>
    </row>
    <row r="1085" s="2" customFormat="1">
      <c r="A1085" s="119">
        <f>MAX($A$19:A1084)+1</f>
        <v>1067</v>
      </c>
      <c r="B1085" s="120" t="s">
        <v>41</v>
      </c>
      <c r="C1085" s="121" t="s">
        <v>1474</v>
      </c>
      <c r="D1085" s="121" t="s">
        <v>1475</v>
      </c>
      <c r="E1085" s="122" t="s">
        <v>109</v>
      </c>
      <c r="F1085" s="123" t="s">
        <v>1476</v>
      </c>
      <c r="G1085" s="123" t="s">
        <v>1477</v>
      </c>
      <c r="H1085" s="123" t="s">
        <v>1487</v>
      </c>
      <c r="I1085" s="133" t="s">
        <v>534</v>
      </c>
      <c r="J1085" s="134">
        <v>21167</v>
      </c>
      <c r="K1085" s="134">
        <v>410</v>
      </c>
      <c r="L1085" s="135">
        <v>8678470</v>
      </c>
      <c r="M1085" s="120" t="s">
        <v>56</v>
      </c>
      <c r="N1085" s="136">
        <v>694278</v>
      </c>
      <c r="O1085" s="139"/>
      <c r="P1085" s="132" t="s">
        <v>49</v>
      </c>
      <c r="Q1085" s="141" t="s">
        <v>50</v>
      </c>
      <c r="R1085" s="142">
        <f t="shared" si="16"/>
        <v>8.00000460910737</v>
      </c>
    </row>
    <row r="1086" s="2" customFormat="1">
      <c r="A1086" s="119">
        <f>MAX($A$19:A1085)+1</f>
        <v>1068</v>
      </c>
      <c r="B1086" s="120" t="s">
        <v>41</v>
      </c>
      <c r="C1086" s="121" t="s">
        <v>1474</v>
      </c>
      <c r="D1086" s="121" t="s">
        <v>1475</v>
      </c>
      <c r="E1086" s="122" t="s">
        <v>109</v>
      </c>
      <c r="F1086" s="123" t="s">
        <v>1476</v>
      </c>
      <c r="G1086" s="123" t="s">
        <v>1477</v>
      </c>
      <c r="H1086" s="123" t="s">
        <v>1488</v>
      </c>
      <c r="I1086" s="133" t="s">
        <v>534</v>
      </c>
      <c r="J1086" s="134">
        <v>50171</v>
      </c>
      <c r="K1086" s="134">
        <v>750</v>
      </c>
      <c r="L1086" s="135">
        <v>37628250</v>
      </c>
      <c r="M1086" s="120" t="s">
        <v>56</v>
      </c>
      <c r="N1086" s="136">
        <v>3010260</v>
      </c>
      <c r="O1086" s="139"/>
      <c r="P1086" s="132" t="s">
        <v>49</v>
      </c>
      <c r="Q1086" s="141" t="s">
        <v>50</v>
      </c>
      <c r="R1086" s="142">
        <f t="shared" si="16"/>
        <v>8</v>
      </c>
    </row>
    <row r="1087" s="2" customFormat="1">
      <c r="A1087" s="119">
        <f>MAX($A$19:A1086)+1</f>
        <v>1069</v>
      </c>
      <c r="B1087" s="120" t="s">
        <v>41</v>
      </c>
      <c r="C1087" s="121" t="s">
        <v>1474</v>
      </c>
      <c r="D1087" s="121" t="s">
        <v>1475</v>
      </c>
      <c r="E1087" s="122" t="s">
        <v>109</v>
      </c>
      <c r="F1087" s="123" t="s">
        <v>1476</v>
      </c>
      <c r="G1087" s="123" t="s">
        <v>1477</v>
      </c>
      <c r="H1087" s="123" t="s">
        <v>1489</v>
      </c>
      <c r="I1087" s="133" t="s">
        <v>534</v>
      </c>
      <c r="J1087" s="134">
        <v>50121</v>
      </c>
      <c r="K1087" s="134">
        <v>445</v>
      </c>
      <c r="L1087" s="135">
        <v>22303845</v>
      </c>
      <c r="M1087" s="120" t="s">
        <v>56</v>
      </c>
      <c r="N1087" s="136">
        <v>1784304</v>
      </c>
      <c r="O1087" s="139"/>
      <c r="P1087" s="132" t="s">
        <v>49</v>
      </c>
      <c r="Q1087" s="141" t="s">
        <v>50</v>
      </c>
      <c r="R1087" s="142">
        <f t="shared" si="16"/>
        <v>7.99998385928525</v>
      </c>
    </row>
    <row r="1088" s="2" customFormat="1">
      <c r="A1088" s="119">
        <f>MAX($A$19:A1087)+1</f>
        <v>1070</v>
      </c>
      <c r="B1088" s="120" t="s">
        <v>41</v>
      </c>
      <c r="C1088" s="121" t="s">
        <v>1474</v>
      </c>
      <c r="D1088" s="121" t="s">
        <v>1490</v>
      </c>
      <c r="E1088" s="122" t="s">
        <v>109</v>
      </c>
      <c r="F1088" s="123" t="s">
        <v>1476</v>
      </c>
      <c r="G1088" s="123" t="s">
        <v>1477</v>
      </c>
      <c r="H1088" s="123" t="s">
        <v>1491</v>
      </c>
      <c r="I1088" s="133" t="s">
        <v>534</v>
      </c>
      <c r="J1088" s="134">
        <v>20000</v>
      </c>
      <c r="K1088" s="134">
        <v>235</v>
      </c>
      <c r="L1088" s="135">
        <v>4700000</v>
      </c>
      <c r="M1088" s="120" t="s">
        <v>56</v>
      </c>
      <c r="N1088" s="136">
        <v>376000</v>
      </c>
      <c r="O1088" s="139"/>
      <c r="P1088" s="132" t="s">
        <v>49</v>
      </c>
      <c r="Q1088" s="141" t="s">
        <v>50</v>
      </c>
      <c r="R1088" s="142">
        <f t="shared" si="16"/>
        <v>8</v>
      </c>
    </row>
    <row r="1089" s="2" customFormat="1">
      <c r="A1089" s="119">
        <f>MAX($A$19:A1088)+1</f>
        <v>1071</v>
      </c>
      <c r="B1089" s="120" t="s">
        <v>41</v>
      </c>
      <c r="C1089" s="121" t="s">
        <v>1474</v>
      </c>
      <c r="D1089" s="121" t="s">
        <v>1490</v>
      </c>
      <c r="E1089" s="122" t="s">
        <v>109</v>
      </c>
      <c r="F1089" s="123" t="s">
        <v>1476</v>
      </c>
      <c r="G1089" s="123" t="s">
        <v>1477</v>
      </c>
      <c r="H1089" s="123" t="s">
        <v>1492</v>
      </c>
      <c r="I1089" s="133" t="s">
        <v>534</v>
      </c>
      <c r="J1089" s="134">
        <v>190000</v>
      </c>
      <c r="K1089" s="134">
        <v>205</v>
      </c>
      <c r="L1089" s="135">
        <v>38950000</v>
      </c>
      <c r="M1089" s="120" t="s">
        <v>56</v>
      </c>
      <c r="N1089" s="136">
        <v>3116000</v>
      </c>
      <c r="O1089" s="139"/>
      <c r="P1089" s="132" t="s">
        <v>49</v>
      </c>
      <c r="Q1089" s="141" t="s">
        <v>50</v>
      </c>
      <c r="R1089" s="142">
        <f t="shared" si="16"/>
        <v>8</v>
      </c>
    </row>
    <row r="1090" s="2" customFormat="1">
      <c r="A1090" s="119">
        <f>MAX($A$19:A1089)+1</f>
        <v>1072</v>
      </c>
      <c r="B1090" s="120" t="s">
        <v>41</v>
      </c>
      <c r="C1090" s="121" t="s">
        <v>1474</v>
      </c>
      <c r="D1090" s="121" t="s">
        <v>1493</v>
      </c>
      <c r="E1090" s="122" t="s">
        <v>109</v>
      </c>
      <c r="F1090" s="123" t="s">
        <v>1476</v>
      </c>
      <c r="G1090" s="123" t="s">
        <v>1477</v>
      </c>
      <c r="H1090" s="123" t="s">
        <v>1494</v>
      </c>
      <c r="I1090" s="133" t="s">
        <v>100</v>
      </c>
      <c r="J1090" s="134">
        <v>22000</v>
      </c>
      <c r="K1090" s="134">
        <v>860</v>
      </c>
      <c r="L1090" s="135">
        <v>18920000</v>
      </c>
      <c r="M1090" s="120" t="s">
        <v>56</v>
      </c>
      <c r="N1090" s="136">
        <v>1513600</v>
      </c>
      <c r="O1090" s="139"/>
      <c r="P1090" s="132" t="s">
        <v>49</v>
      </c>
      <c r="Q1090" s="141" t="s">
        <v>50</v>
      </c>
      <c r="R1090" s="142">
        <f t="shared" si="16"/>
        <v>8</v>
      </c>
    </row>
    <row r="1091" s="2" customFormat="1">
      <c r="A1091" s="119">
        <f>MAX($A$19:A1090)+1</f>
        <v>1073</v>
      </c>
      <c r="B1091" s="120" t="s">
        <v>41</v>
      </c>
      <c r="C1091" s="121" t="s">
        <v>1474</v>
      </c>
      <c r="D1091" s="121" t="s">
        <v>1493</v>
      </c>
      <c r="E1091" s="122" t="s">
        <v>109</v>
      </c>
      <c r="F1091" s="123" t="s">
        <v>1476</v>
      </c>
      <c r="G1091" s="123" t="s">
        <v>1477</v>
      </c>
      <c r="H1091" s="123" t="s">
        <v>1495</v>
      </c>
      <c r="I1091" s="133" t="s">
        <v>100</v>
      </c>
      <c r="J1091" s="134">
        <v>22000</v>
      </c>
      <c r="K1091" s="134">
        <v>860</v>
      </c>
      <c r="L1091" s="135">
        <v>18920000</v>
      </c>
      <c r="M1091" s="120" t="s">
        <v>56</v>
      </c>
      <c r="N1091" s="136">
        <v>1513600</v>
      </c>
      <c r="O1091" s="139"/>
      <c r="P1091" s="132" t="s">
        <v>49</v>
      </c>
      <c r="Q1091" s="141" t="s">
        <v>50</v>
      </c>
      <c r="R1091" s="142">
        <f t="shared" si="16"/>
        <v>8</v>
      </c>
    </row>
    <row r="1092" s="2" customFormat="1">
      <c r="A1092" s="119">
        <f>MAX($A$19:A1091)+1</f>
        <v>1074</v>
      </c>
      <c r="B1092" s="120" t="s">
        <v>41</v>
      </c>
      <c r="C1092" s="121" t="s">
        <v>1474</v>
      </c>
      <c r="D1092" s="121" t="s">
        <v>1496</v>
      </c>
      <c r="E1092" s="122" t="s">
        <v>109</v>
      </c>
      <c r="F1092" s="123" t="s">
        <v>1476</v>
      </c>
      <c r="G1092" s="123" t="s">
        <v>1477</v>
      </c>
      <c r="H1092" s="123" t="s">
        <v>1497</v>
      </c>
      <c r="I1092" s="133" t="s">
        <v>100</v>
      </c>
      <c r="J1092" s="134">
        <v>1663640</v>
      </c>
      <c r="K1092" s="134">
        <v>120</v>
      </c>
      <c r="L1092" s="135">
        <v>199636800</v>
      </c>
      <c r="M1092" s="120" t="s">
        <v>56</v>
      </c>
      <c r="N1092" s="136">
        <v>15970944</v>
      </c>
      <c r="O1092" s="139"/>
      <c r="P1092" s="132" t="s">
        <v>49</v>
      </c>
      <c r="Q1092" s="141" t="s">
        <v>50</v>
      </c>
      <c r="R1092" s="142">
        <f t="shared" si="16"/>
        <v>8</v>
      </c>
    </row>
    <row r="1093" s="2" customFormat="1">
      <c r="A1093" s="119">
        <f>MAX($A$19:A1092)+1</f>
        <v>1075</v>
      </c>
      <c r="B1093" s="120" t="s">
        <v>41</v>
      </c>
      <c r="C1093" s="121" t="s">
        <v>1474</v>
      </c>
      <c r="D1093" s="121" t="s">
        <v>1496</v>
      </c>
      <c r="E1093" s="122" t="s">
        <v>109</v>
      </c>
      <c r="F1093" s="123" t="s">
        <v>1476</v>
      </c>
      <c r="G1093" s="123" t="s">
        <v>1477</v>
      </c>
      <c r="H1093" s="123" t="s">
        <v>1498</v>
      </c>
      <c r="I1093" s="133" t="s">
        <v>100</v>
      </c>
      <c r="J1093" s="134">
        <v>162350</v>
      </c>
      <c r="K1093" s="134">
        <v>560</v>
      </c>
      <c r="L1093" s="135">
        <v>90916000</v>
      </c>
      <c r="M1093" s="120" t="s">
        <v>56</v>
      </c>
      <c r="N1093" s="136">
        <v>7273280</v>
      </c>
      <c r="O1093" s="139"/>
      <c r="P1093" s="132" t="s">
        <v>49</v>
      </c>
      <c r="Q1093" s="141" t="s">
        <v>50</v>
      </c>
      <c r="R1093" s="142">
        <f t="shared" si="16"/>
        <v>8</v>
      </c>
    </row>
    <row r="1094" s="2" customFormat="1">
      <c r="A1094" s="119">
        <f>MAX($A$19:A1093)+1</f>
        <v>1076</v>
      </c>
      <c r="B1094" s="120" t="s">
        <v>41</v>
      </c>
      <c r="C1094" s="121" t="s">
        <v>1474</v>
      </c>
      <c r="D1094" s="121" t="s">
        <v>1496</v>
      </c>
      <c r="E1094" s="122" t="s">
        <v>109</v>
      </c>
      <c r="F1094" s="123" t="s">
        <v>1476</v>
      </c>
      <c r="G1094" s="123" t="s">
        <v>1477</v>
      </c>
      <c r="H1094" s="123" t="s">
        <v>1499</v>
      </c>
      <c r="I1094" s="133" t="s">
        <v>100</v>
      </c>
      <c r="J1094" s="134">
        <v>245300</v>
      </c>
      <c r="K1094" s="134">
        <v>880</v>
      </c>
      <c r="L1094" s="135">
        <v>215864000</v>
      </c>
      <c r="M1094" s="120" t="s">
        <v>56</v>
      </c>
      <c r="N1094" s="136">
        <v>17269120</v>
      </c>
      <c r="O1094" s="139"/>
      <c r="P1094" s="132" t="s">
        <v>49</v>
      </c>
      <c r="Q1094" s="141" t="s">
        <v>50</v>
      </c>
      <c r="R1094" s="142">
        <f t="shared" si="16"/>
        <v>8</v>
      </c>
    </row>
    <row r="1095" s="2" customFormat="1">
      <c r="A1095" s="119">
        <f>MAX($A$19:A1094)+1</f>
        <v>1077</v>
      </c>
      <c r="B1095" s="120" t="s">
        <v>41</v>
      </c>
      <c r="C1095" s="121" t="s">
        <v>781</v>
      </c>
      <c r="D1095" s="121" t="s">
        <v>1500</v>
      </c>
      <c r="E1095" s="122" t="s">
        <v>1501</v>
      </c>
      <c r="F1095" s="123" t="s">
        <v>1502</v>
      </c>
      <c r="G1095" s="123" t="s">
        <v>1503</v>
      </c>
      <c r="H1095" s="123" t="s">
        <v>1504</v>
      </c>
      <c r="I1095" s="133" t="s">
        <v>1505</v>
      </c>
      <c r="J1095" s="134">
        <v>1</v>
      </c>
      <c r="K1095" s="134">
        <v>29500000</v>
      </c>
      <c r="L1095" s="135">
        <v>29500000</v>
      </c>
      <c r="M1095" s="120" t="s">
        <v>56</v>
      </c>
      <c r="N1095" s="136">
        <v>2360000</v>
      </c>
      <c r="O1095" s="139"/>
      <c r="P1095" s="132" t="s">
        <v>49</v>
      </c>
      <c r="Q1095" s="141" t="s">
        <v>50</v>
      </c>
      <c r="R1095" s="142">
        <f t="shared" si="16"/>
        <v>8</v>
      </c>
    </row>
    <row r="1096" s="2" customFormat="1">
      <c r="A1096" s="119">
        <f>MAX($A$19:A1095)+1</f>
        <v>1078</v>
      </c>
      <c r="B1096" s="120" t="s">
        <v>41</v>
      </c>
      <c r="C1096" s="121" t="s">
        <v>781</v>
      </c>
      <c r="D1096" s="121" t="s">
        <v>1500</v>
      </c>
      <c r="E1096" s="122" t="s">
        <v>1501</v>
      </c>
      <c r="F1096" s="123" t="s">
        <v>1502</v>
      </c>
      <c r="G1096" s="123" t="s">
        <v>1503</v>
      </c>
      <c r="H1096" s="123" t="s">
        <v>1506</v>
      </c>
      <c r="I1096" s="133" t="s">
        <v>1505</v>
      </c>
      <c r="J1096" s="134">
        <v>1</v>
      </c>
      <c r="K1096" s="134">
        <v>29500000</v>
      </c>
      <c r="L1096" s="135">
        <v>29500000</v>
      </c>
      <c r="M1096" s="120" t="s">
        <v>56</v>
      </c>
      <c r="N1096" s="136">
        <v>2360000</v>
      </c>
      <c r="O1096" s="139"/>
      <c r="P1096" s="132" t="s">
        <v>49</v>
      </c>
      <c r="Q1096" s="141" t="s">
        <v>50</v>
      </c>
      <c r="R1096" s="142">
        <f t="shared" si="16"/>
        <v>8</v>
      </c>
    </row>
    <row r="1097" ht="22.5" s="2" customFormat="1">
      <c r="A1097" s="119">
        <f>MAX($A$19:A1096)+1</f>
        <v>1079</v>
      </c>
      <c r="B1097" s="120" t="s">
        <v>41</v>
      </c>
      <c r="C1097" s="121" t="s">
        <v>781</v>
      </c>
      <c r="D1097" s="121" t="s">
        <v>1507</v>
      </c>
      <c r="E1097" s="122" t="s">
        <v>1501</v>
      </c>
      <c r="F1097" s="123" t="s">
        <v>1502</v>
      </c>
      <c r="G1097" s="123" t="s">
        <v>1503</v>
      </c>
      <c r="H1097" s="123" t="s">
        <v>1508</v>
      </c>
      <c r="I1097" s="133" t="s">
        <v>100</v>
      </c>
      <c r="J1097" s="134">
        <v>1</v>
      </c>
      <c r="K1097" s="134">
        <v>6000000</v>
      </c>
      <c r="L1097" s="135">
        <v>6000000</v>
      </c>
      <c r="M1097" s="120" t="s">
        <v>229</v>
      </c>
      <c r="N1097" s="136">
        <v>600000</v>
      </c>
      <c r="O1097" s="139"/>
      <c r="P1097" s="132" t="s">
        <v>49</v>
      </c>
      <c r="Q1097" s="141" t="s">
        <v>50</v>
      </c>
      <c r="R1097" s="142">
        <f t="shared" si="16"/>
        <v>10</v>
      </c>
    </row>
    <row r="1098" ht="22.5" s="2" customFormat="1">
      <c r="A1098" s="119">
        <f>MAX($A$19:A1097)+1</f>
        <v>1080</v>
      </c>
      <c r="B1098" s="120" t="s">
        <v>41</v>
      </c>
      <c r="C1098" s="121" t="s">
        <v>781</v>
      </c>
      <c r="D1098" s="121" t="s">
        <v>1507</v>
      </c>
      <c r="E1098" s="122" t="s">
        <v>1501</v>
      </c>
      <c r="F1098" s="123" t="s">
        <v>1502</v>
      </c>
      <c r="G1098" s="123" t="s">
        <v>1503</v>
      </c>
      <c r="H1098" s="123" t="s">
        <v>1509</v>
      </c>
      <c r="I1098" s="133" t="s">
        <v>288</v>
      </c>
      <c r="J1098" s="134">
        <v>1</v>
      </c>
      <c r="K1098" s="134">
        <v>3000000</v>
      </c>
      <c r="L1098" s="135">
        <v>3000000</v>
      </c>
      <c r="M1098" s="120" t="s">
        <v>229</v>
      </c>
      <c r="N1098" s="136">
        <v>300000</v>
      </c>
      <c r="O1098" s="139"/>
      <c r="P1098" s="132" t="s">
        <v>49</v>
      </c>
      <c r="Q1098" s="141" t="s">
        <v>50</v>
      </c>
      <c r="R1098" s="142">
        <f t="shared" si="16"/>
        <v>10</v>
      </c>
    </row>
    <row r="1099" ht="22.5" s="2" customFormat="1">
      <c r="A1099" s="119">
        <f>MAX($A$19:A1098)+1</f>
        <v>1081</v>
      </c>
      <c r="B1099" s="120" t="s">
        <v>41</v>
      </c>
      <c r="C1099" s="121" t="s">
        <v>781</v>
      </c>
      <c r="D1099" s="121" t="s">
        <v>1510</v>
      </c>
      <c r="E1099" s="122">
        <v>45229</v>
      </c>
      <c r="F1099" s="123" t="s">
        <v>1502</v>
      </c>
      <c r="G1099" s="123" t="s">
        <v>1503</v>
      </c>
      <c r="H1099" s="123" t="s">
        <v>1511</v>
      </c>
      <c r="I1099" s="133" t="s">
        <v>776</v>
      </c>
      <c r="J1099" s="134">
        <v>3</v>
      </c>
      <c r="K1099" s="134">
        <v>14000000</v>
      </c>
      <c r="L1099" s="135">
        <v>42000000</v>
      </c>
      <c r="M1099" s="120" t="s">
        <v>56</v>
      </c>
      <c r="N1099" s="136">
        <v>3360000</v>
      </c>
      <c r="O1099" s="139"/>
      <c r="P1099" s="132" t="s">
        <v>49</v>
      </c>
      <c r="Q1099" s="141" t="s">
        <v>50</v>
      </c>
      <c r="R1099" s="142">
        <f t="shared" si="16"/>
        <v>8</v>
      </c>
    </row>
    <row r="1100" s="2" customFormat="1">
      <c r="A1100" s="119">
        <f>MAX($A$19:A1099)+1</f>
        <v>1082</v>
      </c>
      <c r="B1100" s="120" t="s">
        <v>41</v>
      </c>
      <c r="C1100" s="121" t="s">
        <v>1512</v>
      </c>
      <c r="D1100" s="121" t="s">
        <v>1513</v>
      </c>
      <c r="E1100" s="122">
        <v>45219</v>
      </c>
      <c r="F1100" s="123" t="s">
        <v>1514</v>
      </c>
      <c r="G1100" s="123" t="s">
        <v>1515</v>
      </c>
      <c r="H1100" s="123" t="s">
        <v>1516</v>
      </c>
      <c r="I1100" s="133" t="s">
        <v>47</v>
      </c>
      <c r="J1100" s="134"/>
      <c r="K1100" s="134"/>
      <c r="L1100" s="135">
        <v>1243800</v>
      </c>
      <c r="M1100" s="120" t="s">
        <v>56</v>
      </c>
      <c r="N1100" s="136">
        <v>99504</v>
      </c>
      <c r="O1100" s="139"/>
      <c r="P1100" s="132" t="s">
        <v>49</v>
      </c>
      <c r="Q1100" s="141" t="s">
        <v>50</v>
      </c>
      <c r="R1100" s="142">
        <f t="shared" si="16"/>
        <v>8</v>
      </c>
    </row>
    <row r="1101" s="2" customFormat="1">
      <c r="A1101" s="119">
        <f>MAX($A$19:A1100)+1</f>
        <v>1083</v>
      </c>
      <c r="B1101" s="120" t="s">
        <v>41</v>
      </c>
      <c r="C1101" s="121" t="s">
        <v>1512</v>
      </c>
      <c r="D1101" s="121" t="s">
        <v>1517</v>
      </c>
      <c r="E1101" s="122">
        <v>45225</v>
      </c>
      <c r="F1101" s="123" t="s">
        <v>1514</v>
      </c>
      <c r="G1101" s="123" t="s">
        <v>1515</v>
      </c>
      <c r="H1101" s="123" t="s">
        <v>715</v>
      </c>
      <c r="I1101" s="133" t="s">
        <v>47</v>
      </c>
      <c r="J1101" s="134"/>
      <c r="K1101" s="134"/>
      <c r="L1101" s="135">
        <v>7995760</v>
      </c>
      <c r="M1101" s="120" t="s">
        <v>56</v>
      </c>
      <c r="N1101" s="136">
        <v>639661</v>
      </c>
      <c r="O1101" s="139"/>
      <c r="P1101" s="132" t="s">
        <v>49</v>
      </c>
      <c r="Q1101" s="141" t="s">
        <v>50</v>
      </c>
      <c r="R1101" s="142">
        <f t="shared" si="16"/>
        <v>8.0000025013257</v>
      </c>
    </row>
    <row r="1102" s="2" customFormat="1">
      <c r="A1102" s="119">
        <f>MAX($A$19:A1101)+1</f>
        <v>1084</v>
      </c>
      <c r="B1102" s="120" t="s">
        <v>41</v>
      </c>
      <c r="C1102" s="121" t="s">
        <v>317</v>
      </c>
      <c r="D1102" s="121" t="s">
        <v>1518</v>
      </c>
      <c r="E1102" s="122" t="s">
        <v>117</v>
      </c>
      <c r="F1102" s="123" t="s">
        <v>1519</v>
      </c>
      <c r="G1102" s="123" t="s">
        <v>1520</v>
      </c>
      <c r="H1102" s="123" t="s">
        <v>1521</v>
      </c>
      <c r="I1102" s="133" t="s">
        <v>327</v>
      </c>
      <c r="J1102" s="134">
        <v>25070</v>
      </c>
      <c r="K1102" s="134">
        <v>3000</v>
      </c>
      <c r="L1102" s="135">
        <v>75210000</v>
      </c>
      <c r="M1102" s="120" t="s">
        <v>56</v>
      </c>
      <c r="N1102" s="136">
        <v>6016800</v>
      </c>
      <c r="O1102" s="139"/>
      <c r="P1102" s="132" t="s">
        <v>49</v>
      </c>
      <c r="Q1102" s="141" t="s">
        <v>50</v>
      </c>
      <c r="R1102" s="142">
        <f t="shared" si="16"/>
        <v>8</v>
      </c>
    </row>
    <row r="1103" s="2" customFormat="1">
      <c r="A1103" s="119">
        <f>MAX($A$19:A1102)+1</f>
        <v>1085</v>
      </c>
      <c r="B1103" s="120" t="s">
        <v>41</v>
      </c>
      <c r="C1103" s="121" t="s">
        <v>317</v>
      </c>
      <c r="D1103" s="121" t="s">
        <v>1518</v>
      </c>
      <c r="E1103" s="122" t="s">
        <v>117</v>
      </c>
      <c r="F1103" s="123" t="s">
        <v>1519</v>
      </c>
      <c r="G1103" s="123" t="s">
        <v>1520</v>
      </c>
      <c r="H1103" s="123" t="s">
        <v>1522</v>
      </c>
      <c r="I1103" s="133" t="s">
        <v>327</v>
      </c>
      <c r="J1103" s="134">
        <v>18338</v>
      </c>
      <c r="K1103" s="134">
        <v>3000</v>
      </c>
      <c r="L1103" s="135">
        <v>55014000</v>
      </c>
      <c r="M1103" s="120" t="s">
        <v>56</v>
      </c>
      <c r="N1103" s="136">
        <v>4401120</v>
      </c>
      <c r="O1103" s="139"/>
      <c r="P1103" s="132" t="s">
        <v>49</v>
      </c>
      <c r="Q1103" s="141" t="s">
        <v>50</v>
      </c>
      <c r="R1103" s="142">
        <f t="shared" si="16"/>
        <v>8</v>
      </c>
    </row>
    <row r="1104" s="2" customFormat="1">
      <c r="A1104" s="119">
        <f>MAX($A$19:A1103)+1</f>
        <v>1086</v>
      </c>
      <c r="B1104" s="120" t="s">
        <v>41</v>
      </c>
      <c r="C1104" s="121" t="s">
        <v>317</v>
      </c>
      <c r="D1104" s="121" t="s">
        <v>1518</v>
      </c>
      <c r="E1104" s="122" t="s">
        <v>117</v>
      </c>
      <c r="F1104" s="123" t="s">
        <v>1519</v>
      </c>
      <c r="G1104" s="123" t="s">
        <v>1520</v>
      </c>
      <c r="H1104" s="123" t="s">
        <v>1523</v>
      </c>
      <c r="I1104" s="133" t="s">
        <v>327</v>
      </c>
      <c r="J1104" s="134">
        <v>166631</v>
      </c>
      <c r="K1104" s="134">
        <v>2500</v>
      </c>
      <c r="L1104" s="135">
        <v>416577500</v>
      </c>
      <c r="M1104" s="120" t="s">
        <v>56</v>
      </c>
      <c r="N1104" s="136">
        <v>33326200</v>
      </c>
      <c r="O1104" s="139"/>
      <c r="P1104" s="132" t="s">
        <v>49</v>
      </c>
      <c r="Q1104" s="141" t="s">
        <v>50</v>
      </c>
      <c r="R1104" s="142">
        <f t="shared" si="16"/>
        <v>8</v>
      </c>
    </row>
    <row r="1105" s="2" customFormat="1">
      <c r="A1105" s="119">
        <f>MAX($A$19:A1104)+1</f>
        <v>1087</v>
      </c>
      <c r="B1105" s="120" t="s">
        <v>41</v>
      </c>
      <c r="C1105" s="121" t="s">
        <v>317</v>
      </c>
      <c r="D1105" s="121" t="s">
        <v>1518</v>
      </c>
      <c r="E1105" s="122" t="s">
        <v>117</v>
      </c>
      <c r="F1105" s="123" t="s">
        <v>1519</v>
      </c>
      <c r="G1105" s="123" t="s">
        <v>1520</v>
      </c>
      <c r="H1105" s="123" t="s">
        <v>1524</v>
      </c>
      <c r="I1105" s="133" t="s">
        <v>327</v>
      </c>
      <c r="J1105" s="134">
        <v>9525</v>
      </c>
      <c r="K1105" s="134">
        <v>2800</v>
      </c>
      <c r="L1105" s="135">
        <v>26670000</v>
      </c>
      <c r="M1105" s="120" t="s">
        <v>56</v>
      </c>
      <c r="N1105" s="136">
        <v>2133600</v>
      </c>
      <c r="O1105" s="139"/>
      <c r="P1105" s="132" t="s">
        <v>49</v>
      </c>
      <c r="Q1105" s="141" t="s">
        <v>50</v>
      </c>
      <c r="R1105" s="142">
        <f t="shared" si="16"/>
        <v>8</v>
      </c>
    </row>
    <row r="1106" s="2" customFormat="1">
      <c r="A1106" s="119">
        <f>MAX($A$19:A1105)+1</f>
        <v>1088</v>
      </c>
      <c r="B1106" s="120" t="s">
        <v>41</v>
      </c>
      <c r="C1106" s="121" t="s">
        <v>317</v>
      </c>
      <c r="D1106" s="121" t="s">
        <v>1518</v>
      </c>
      <c r="E1106" s="122" t="s">
        <v>117</v>
      </c>
      <c r="F1106" s="123" t="s">
        <v>1519</v>
      </c>
      <c r="G1106" s="123" t="s">
        <v>1520</v>
      </c>
      <c r="H1106" s="123" t="s">
        <v>1525</v>
      </c>
      <c r="I1106" s="133" t="s">
        <v>327</v>
      </c>
      <c r="J1106" s="134">
        <v>1903</v>
      </c>
      <c r="K1106" s="134">
        <v>2800</v>
      </c>
      <c r="L1106" s="135">
        <v>5328400</v>
      </c>
      <c r="M1106" s="120" t="s">
        <v>56</v>
      </c>
      <c r="N1106" s="136">
        <v>426272</v>
      </c>
      <c r="O1106" s="139"/>
      <c r="P1106" s="132" t="s">
        <v>49</v>
      </c>
      <c r="Q1106" s="141" t="s">
        <v>50</v>
      </c>
      <c r="R1106" s="142">
        <f t="shared" si="16"/>
        <v>8</v>
      </c>
    </row>
    <row r="1107" s="2" customFormat="1">
      <c r="A1107" s="119">
        <f>MAX($A$19:A1106)+1</f>
        <v>1089</v>
      </c>
      <c r="B1107" s="120" t="s">
        <v>41</v>
      </c>
      <c r="C1107" s="121" t="s">
        <v>317</v>
      </c>
      <c r="D1107" s="121" t="s">
        <v>1526</v>
      </c>
      <c r="E1107" s="122" t="s">
        <v>117</v>
      </c>
      <c r="F1107" s="123" t="s">
        <v>1519</v>
      </c>
      <c r="G1107" s="123" t="s">
        <v>1520</v>
      </c>
      <c r="H1107" s="123" t="s">
        <v>1527</v>
      </c>
      <c r="I1107" s="133" t="s">
        <v>98</v>
      </c>
      <c r="J1107" s="134">
        <v>25000</v>
      </c>
      <c r="K1107" s="134">
        <v>1300</v>
      </c>
      <c r="L1107" s="135">
        <v>32500000</v>
      </c>
      <c r="M1107" s="120" t="s">
        <v>56</v>
      </c>
      <c r="N1107" s="136">
        <v>2600000</v>
      </c>
      <c r="O1107" s="139"/>
      <c r="P1107" s="132" t="s">
        <v>49</v>
      </c>
      <c r="Q1107" s="141" t="s">
        <v>50</v>
      </c>
      <c r="R1107" s="142">
        <f t="shared" si="16"/>
        <v>8</v>
      </c>
    </row>
    <row r="1108" s="2" customFormat="1">
      <c r="A1108" s="119">
        <f>MAX($A$19:A1107)+1</f>
        <v>1090</v>
      </c>
      <c r="B1108" s="120" t="s">
        <v>41</v>
      </c>
      <c r="C1108" s="121" t="s">
        <v>317</v>
      </c>
      <c r="D1108" s="121" t="s">
        <v>1526</v>
      </c>
      <c r="E1108" s="122" t="s">
        <v>117</v>
      </c>
      <c r="F1108" s="123" t="s">
        <v>1519</v>
      </c>
      <c r="G1108" s="123" t="s">
        <v>1520</v>
      </c>
      <c r="H1108" s="123" t="s">
        <v>1528</v>
      </c>
      <c r="I1108" s="133" t="s">
        <v>98</v>
      </c>
      <c r="J1108" s="134">
        <v>15000</v>
      </c>
      <c r="K1108" s="134">
        <v>750</v>
      </c>
      <c r="L1108" s="135">
        <v>11250000</v>
      </c>
      <c r="M1108" s="120" t="s">
        <v>56</v>
      </c>
      <c r="N1108" s="136">
        <v>900000</v>
      </c>
      <c r="O1108" s="139"/>
      <c r="P1108" s="132" t="s">
        <v>49</v>
      </c>
      <c r="Q1108" s="141" t="s">
        <v>50</v>
      </c>
      <c r="R1108" s="142">
        <f ref="R1108:R1171" t="shared" si="17">N1108/L1108*100</f>
        <v>8</v>
      </c>
    </row>
    <row r="1109" s="2" customFormat="1">
      <c r="A1109" s="119">
        <f>MAX($A$19:A1108)+1</f>
        <v>1091</v>
      </c>
      <c r="B1109" s="120" t="s">
        <v>41</v>
      </c>
      <c r="C1109" s="121" t="s">
        <v>317</v>
      </c>
      <c r="D1109" s="121" t="s">
        <v>1526</v>
      </c>
      <c r="E1109" s="122" t="s">
        <v>117</v>
      </c>
      <c r="F1109" s="123" t="s">
        <v>1519</v>
      </c>
      <c r="G1109" s="123" t="s">
        <v>1520</v>
      </c>
      <c r="H1109" s="123" t="s">
        <v>1529</v>
      </c>
      <c r="I1109" s="133" t="s">
        <v>98</v>
      </c>
      <c r="J1109" s="134">
        <v>25200</v>
      </c>
      <c r="K1109" s="134">
        <v>1200</v>
      </c>
      <c r="L1109" s="135">
        <v>30240000</v>
      </c>
      <c r="M1109" s="120" t="s">
        <v>56</v>
      </c>
      <c r="N1109" s="136">
        <v>2419200</v>
      </c>
      <c r="O1109" s="139"/>
      <c r="P1109" s="132" t="s">
        <v>49</v>
      </c>
      <c r="Q1109" s="141" t="s">
        <v>50</v>
      </c>
      <c r="R1109" s="142">
        <f t="shared" si="17"/>
        <v>8</v>
      </c>
    </row>
    <row r="1110" ht="22.5" s="2" customFormat="1">
      <c r="A1110" s="119">
        <f>MAX($A$19:A1109)+1</f>
        <v>1092</v>
      </c>
      <c r="B1110" s="120" t="s">
        <v>41</v>
      </c>
      <c r="C1110" s="121" t="s">
        <v>1530</v>
      </c>
      <c r="D1110" s="121" t="s">
        <v>1531</v>
      </c>
      <c r="E1110" s="122">
        <v>45216</v>
      </c>
      <c r="F1110" s="123" t="s">
        <v>1532</v>
      </c>
      <c r="G1110" s="123" t="s">
        <v>1533</v>
      </c>
      <c r="H1110" s="123" t="s">
        <v>1534</v>
      </c>
      <c r="I1110" s="133" t="s">
        <v>327</v>
      </c>
      <c r="J1110" s="134">
        <v>1</v>
      </c>
      <c r="K1110" s="134">
        <v>5390000</v>
      </c>
      <c r="L1110" s="135">
        <v>5390000</v>
      </c>
      <c r="M1110" s="120" t="s">
        <v>56</v>
      </c>
      <c r="N1110" s="136">
        <v>431200</v>
      </c>
      <c r="O1110" s="139"/>
      <c r="P1110" s="132" t="s">
        <v>49</v>
      </c>
      <c r="Q1110" s="141" t="s">
        <v>50</v>
      </c>
      <c r="R1110" s="142">
        <f t="shared" si="17"/>
        <v>8</v>
      </c>
    </row>
    <row r="1111" ht="22.5" s="2" customFormat="1">
      <c r="A1111" s="119">
        <f>MAX($A$19:A1110)+1</f>
        <v>1093</v>
      </c>
      <c r="B1111" s="120" t="s">
        <v>41</v>
      </c>
      <c r="C1111" s="121" t="s">
        <v>1530</v>
      </c>
      <c r="D1111" s="121" t="s">
        <v>1535</v>
      </c>
      <c r="E1111" s="122">
        <v>45219</v>
      </c>
      <c r="F1111" s="123" t="s">
        <v>1532</v>
      </c>
      <c r="G1111" s="123" t="s">
        <v>1533</v>
      </c>
      <c r="H1111" s="123" t="s">
        <v>1536</v>
      </c>
      <c r="I1111" s="133" t="s">
        <v>98</v>
      </c>
      <c r="J1111" s="134">
        <v>2</v>
      </c>
      <c r="K1111" s="134">
        <v>1388888.89</v>
      </c>
      <c r="L1111" s="135">
        <v>2777778</v>
      </c>
      <c r="M1111" s="120" t="s">
        <v>56</v>
      </c>
      <c r="N1111" s="136">
        <v>222222</v>
      </c>
      <c r="O1111" s="139"/>
      <c r="P1111" s="132" t="s">
        <v>49</v>
      </c>
      <c r="Q1111" s="141" t="s">
        <v>50</v>
      </c>
      <c r="R1111" s="142">
        <f t="shared" si="17"/>
        <v>7.99999136000069</v>
      </c>
    </row>
    <row r="1112" s="2" customFormat="1">
      <c r="A1112" s="119">
        <f>MAX($A$19:A1111)+1</f>
        <v>1094</v>
      </c>
      <c r="B1112" s="120" t="s">
        <v>41</v>
      </c>
      <c r="C1112" s="121" t="s">
        <v>1537</v>
      </c>
      <c r="D1112" s="121" t="s">
        <v>1538</v>
      </c>
      <c r="E1112" s="122" t="s">
        <v>1539</v>
      </c>
      <c r="F1112" s="123" t="s">
        <v>1540</v>
      </c>
      <c r="G1112" s="123" t="s">
        <v>1541</v>
      </c>
      <c r="H1112" s="123" t="s">
        <v>1542</v>
      </c>
      <c r="I1112" s="133" t="s">
        <v>417</v>
      </c>
      <c r="J1112" s="134">
        <v>80</v>
      </c>
      <c r="K1112" s="134">
        <v>190000</v>
      </c>
      <c r="L1112" s="135">
        <v>15200000</v>
      </c>
      <c r="M1112" s="120" t="s">
        <v>56</v>
      </c>
      <c r="N1112" s="136">
        <v>1216000</v>
      </c>
      <c r="O1112" s="139"/>
      <c r="P1112" s="132" t="s">
        <v>49</v>
      </c>
      <c r="Q1112" s="141" t="s">
        <v>50</v>
      </c>
      <c r="R1112" s="142">
        <f t="shared" si="17"/>
        <v>8</v>
      </c>
    </row>
    <row r="1113" s="2" customFormat="1">
      <c r="A1113" s="119">
        <f>MAX($A$19:A1112)+1</f>
        <v>1095</v>
      </c>
      <c r="B1113" s="120" t="s">
        <v>41</v>
      </c>
      <c r="C1113" s="121" t="s">
        <v>1537</v>
      </c>
      <c r="D1113" s="121" t="s">
        <v>1538</v>
      </c>
      <c r="E1113" s="122" t="s">
        <v>1539</v>
      </c>
      <c r="F1113" s="123" t="s">
        <v>1540</v>
      </c>
      <c r="G1113" s="123" t="s">
        <v>1541</v>
      </c>
      <c r="H1113" s="123" t="s">
        <v>1543</v>
      </c>
      <c r="I1113" s="133" t="s">
        <v>417</v>
      </c>
      <c r="J1113" s="134">
        <v>50</v>
      </c>
      <c r="K1113" s="134">
        <v>295000</v>
      </c>
      <c r="L1113" s="135">
        <v>14750000</v>
      </c>
      <c r="M1113" s="120" t="s">
        <v>56</v>
      </c>
      <c r="N1113" s="136">
        <v>1180000</v>
      </c>
      <c r="O1113" s="139"/>
      <c r="P1113" s="132" t="s">
        <v>49</v>
      </c>
      <c r="Q1113" s="141" t="s">
        <v>50</v>
      </c>
      <c r="R1113" s="142">
        <f t="shared" si="17"/>
        <v>8</v>
      </c>
    </row>
    <row r="1114" s="2" customFormat="1">
      <c r="A1114" s="119">
        <f>MAX($A$19:A1113)+1</f>
        <v>1096</v>
      </c>
      <c r="B1114" s="120" t="s">
        <v>41</v>
      </c>
      <c r="C1114" s="121" t="s">
        <v>1537</v>
      </c>
      <c r="D1114" s="121" t="s">
        <v>1538</v>
      </c>
      <c r="E1114" s="122" t="s">
        <v>1539</v>
      </c>
      <c r="F1114" s="123" t="s">
        <v>1540</v>
      </c>
      <c r="G1114" s="123" t="s">
        <v>1541</v>
      </c>
      <c r="H1114" s="123" t="s">
        <v>1544</v>
      </c>
      <c r="I1114" s="133" t="s">
        <v>417</v>
      </c>
      <c r="J1114" s="134">
        <v>10</v>
      </c>
      <c r="K1114" s="134">
        <v>80000</v>
      </c>
      <c r="L1114" s="135">
        <v>800000</v>
      </c>
      <c r="M1114" s="120" t="s">
        <v>56</v>
      </c>
      <c r="N1114" s="136">
        <v>64000</v>
      </c>
      <c r="O1114" s="139"/>
      <c r="P1114" s="132" t="s">
        <v>49</v>
      </c>
      <c r="Q1114" s="141" t="s">
        <v>50</v>
      </c>
      <c r="R1114" s="142">
        <f t="shared" si="17"/>
        <v>8</v>
      </c>
    </row>
    <row r="1115" s="2" customFormat="1">
      <c r="A1115" s="119">
        <f>MAX($A$19:A1114)+1</f>
        <v>1097</v>
      </c>
      <c r="B1115" s="120" t="s">
        <v>41</v>
      </c>
      <c r="C1115" s="121" t="s">
        <v>1537</v>
      </c>
      <c r="D1115" s="121" t="s">
        <v>1538</v>
      </c>
      <c r="E1115" s="122" t="s">
        <v>1539</v>
      </c>
      <c r="F1115" s="123" t="s">
        <v>1540</v>
      </c>
      <c r="G1115" s="123" t="s">
        <v>1541</v>
      </c>
      <c r="H1115" s="123" t="s">
        <v>1545</v>
      </c>
      <c r="I1115" s="133" t="s">
        <v>417</v>
      </c>
      <c r="J1115" s="134">
        <v>32</v>
      </c>
      <c r="K1115" s="134">
        <v>68000</v>
      </c>
      <c r="L1115" s="135">
        <v>2176000</v>
      </c>
      <c r="M1115" s="120" t="s">
        <v>56</v>
      </c>
      <c r="N1115" s="136">
        <v>174080</v>
      </c>
      <c r="O1115" s="139"/>
      <c r="P1115" s="132" t="s">
        <v>49</v>
      </c>
      <c r="Q1115" s="141" t="s">
        <v>50</v>
      </c>
      <c r="R1115" s="142">
        <f t="shared" si="17"/>
        <v>8</v>
      </c>
    </row>
    <row r="1116" s="2" customFormat="1">
      <c r="A1116" s="119">
        <f>MAX($A$19:A1115)+1</f>
        <v>1098</v>
      </c>
      <c r="B1116" s="120" t="s">
        <v>41</v>
      </c>
      <c r="C1116" s="121" t="s">
        <v>535</v>
      </c>
      <c r="D1116" s="121" t="s">
        <v>1546</v>
      </c>
      <c r="E1116" s="122">
        <v>45216</v>
      </c>
      <c r="F1116" s="123" t="s">
        <v>1547</v>
      </c>
      <c r="G1116" s="123" t="s">
        <v>1548</v>
      </c>
      <c r="H1116" s="123" t="s">
        <v>1549</v>
      </c>
      <c r="I1116" s="133" t="s">
        <v>98</v>
      </c>
      <c r="J1116" s="134">
        <v>5000</v>
      </c>
      <c r="K1116" s="134">
        <v>5500</v>
      </c>
      <c r="L1116" s="135">
        <v>27500000</v>
      </c>
      <c r="M1116" s="120" t="s">
        <v>229</v>
      </c>
      <c r="N1116" s="136">
        <v>2750000</v>
      </c>
      <c r="O1116" s="139"/>
      <c r="P1116" s="132" t="s">
        <v>49</v>
      </c>
      <c r="Q1116" s="141" t="s">
        <v>50</v>
      </c>
      <c r="R1116" s="142">
        <f t="shared" si="17"/>
        <v>10</v>
      </c>
    </row>
    <row r="1117" s="2" customFormat="1">
      <c r="A1117" s="119">
        <f>MAX($A$19:A1116)+1</f>
        <v>1099</v>
      </c>
      <c r="B1117" s="120" t="s">
        <v>41</v>
      </c>
      <c r="C1117" s="121" t="s">
        <v>535</v>
      </c>
      <c r="D1117" s="121" t="s">
        <v>1375</v>
      </c>
      <c r="E1117" s="122" t="s">
        <v>117</v>
      </c>
      <c r="F1117" s="123" t="s">
        <v>1547</v>
      </c>
      <c r="G1117" s="123" t="s">
        <v>1548</v>
      </c>
      <c r="H1117" s="123" t="s">
        <v>1550</v>
      </c>
      <c r="I1117" s="133" t="s">
        <v>98</v>
      </c>
      <c r="J1117" s="134">
        <v>20000</v>
      </c>
      <c r="K1117" s="134">
        <v>2000</v>
      </c>
      <c r="L1117" s="135">
        <v>40000000</v>
      </c>
      <c r="M1117" s="120" t="s">
        <v>229</v>
      </c>
      <c r="N1117" s="136">
        <v>4000000</v>
      </c>
      <c r="O1117" s="139"/>
      <c r="P1117" s="132" t="s">
        <v>49</v>
      </c>
      <c r="Q1117" s="141" t="s">
        <v>50</v>
      </c>
      <c r="R1117" s="142">
        <f t="shared" si="17"/>
        <v>10</v>
      </c>
    </row>
    <row r="1118" s="2" customFormat="1">
      <c r="A1118" s="119">
        <f>MAX($A$19:A1117)+1</f>
        <v>1100</v>
      </c>
      <c r="B1118" s="120" t="s">
        <v>41</v>
      </c>
      <c r="C1118" s="121" t="s">
        <v>535</v>
      </c>
      <c r="D1118" s="121" t="s">
        <v>1375</v>
      </c>
      <c r="E1118" s="122" t="s">
        <v>117</v>
      </c>
      <c r="F1118" s="123" t="s">
        <v>1547</v>
      </c>
      <c r="G1118" s="123" t="s">
        <v>1548</v>
      </c>
      <c r="H1118" s="123" t="s">
        <v>1551</v>
      </c>
      <c r="I1118" s="133" t="s">
        <v>100</v>
      </c>
      <c r="J1118" s="134">
        <v>12000</v>
      </c>
      <c r="K1118" s="134">
        <v>2000</v>
      </c>
      <c r="L1118" s="135">
        <v>24000000</v>
      </c>
      <c r="M1118" s="120" t="s">
        <v>229</v>
      </c>
      <c r="N1118" s="136">
        <v>2400000</v>
      </c>
      <c r="O1118" s="139"/>
      <c r="P1118" s="132" t="s">
        <v>49</v>
      </c>
      <c r="Q1118" s="141" t="s">
        <v>50</v>
      </c>
      <c r="R1118" s="142">
        <f t="shared" si="17"/>
        <v>10</v>
      </c>
    </row>
    <row r="1119" s="2" customFormat="1">
      <c r="A1119" s="119">
        <f>MAX($A$19:A1118)+1</f>
        <v>1101</v>
      </c>
      <c r="B1119" s="120" t="s">
        <v>41</v>
      </c>
      <c r="C1119" s="121" t="s">
        <v>535</v>
      </c>
      <c r="D1119" s="121" t="s">
        <v>1375</v>
      </c>
      <c r="E1119" s="122" t="s">
        <v>117</v>
      </c>
      <c r="F1119" s="123" t="s">
        <v>1547</v>
      </c>
      <c r="G1119" s="123" t="s">
        <v>1548</v>
      </c>
      <c r="H1119" s="123" t="s">
        <v>1552</v>
      </c>
      <c r="I1119" s="133" t="s">
        <v>100</v>
      </c>
      <c r="J1119" s="134">
        <v>3000</v>
      </c>
      <c r="K1119" s="134">
        <v>92000</v>
      </c>
      <c r="L1119" s="135">
        <v>276000000</v>
      </c>
      <c r="M1119" s="120" t="s">
        <v>229</v>
      </c>
      <c r="N1119" s="136">
        <v>27600000</v>
      </c>
      <c r="O1119" s="139"/>
      <c r="P1119" s="132" t="s">
        <v>49</v>
      </c>
      <c r="Q1119" s="141" t="s">
        <v>50</v>
      </c>
      <c r="R1119" s="142">
        <f t="shared" si="17"/>
        <v>10</v>
      </c>
    </row>
    <row r="1120" s="2" customFormat="1">
      <c r="A1120" s="119">
        <f>MAX($A$19:A1119)+1</f>
        <v>1102</v>
      </c>
      <c r="B1120" s="120" t="s">
        <v>41</v>
      </c>
      <c r="C1120" s="121" t="s">
        <v>1553</v>
      </c>
      <c r="D1120" s="121" t="s">
        <v>1554</v>
      </c>
      <c r="E1120" s="122">
        <v>45205</v>
      </c>
      <c r="F1120" s="123" t="s">
        <v>1555</v>
      </c>
      <c r="G1120" s="123" t="s">
        <v>1556</v>
      </c>
      <c r="H1120" s="123" t="s">
        <v>1557</v>
      </c>
      <c r="I1120" s="133" t="s">
        <v>534</v>
      </c>
      <c r="J1120" s="134">
        <v>40</v>
      </c>
      <c r="K1120" s="134">
        <v>26000</v>
      </c>
      <c r="L1120" s="135">
        <v>1040000</v>
      </c>
      <c r="M1120" s="120" t="s">
        <v>56</v>
      </c>
      <c r="N1120" s="136">
        <v>83200</v>
      </c>
      <c r="O1120" s="139"/>
      <c r="P1120" s="132" t="s">
        <v>49</v>
      </c>
      <c r="Q1120" s="141" t="s">
        <v>50</v>
      </c>
      <c r="R1120" s="142">
        <f t="shared" si="17"/>
        <v>8</v>
      </c>
    </row>
    <row r="1121" s="2" customFormat="1">
      <c r="A1121" s="119">
        <f>MAX($A$19:A1120)+1</f>
        <v>1103</v>
      </c>
      <c r="B1121" s="120" t="s">
        <v>41</v>
      </c>
      <c r="C1121" s="121" t="s">
        <v>1553</v>
      </c>
      <c r="D1121" s="121" t="s">
        <v>1558</v>
      </c>
      <c r="E1121" s="122" t="s">
        <v>1559</v>
      </c>
      <c r="F1121" s="123" t="s">
        <v>1555</v>
      </c>
      <c r="G1121" s="123" t="s">
        <v>1556</v>
      </c>
      <c r="H1121" s="123" t="s">
        <v>1560</v>
      </c>
      <c r="I1121" s="133" t="s">
        <v>98</v>
      </c>
      <c r="J1121" s="134">
        <v>1</v>
      </c>
      <c r="K1121" s="134">
        <v>3900000</v>
      </c>
      <c r="L1121" s="135">
        <v>3900000</v>
      </c>
      <c r="M1121" s="120" t="s">
        <v>229</v>
      </c>
      <c r="N1121" s="136">
        <v>390000</v>
      </c>
      <c r="O1121" s="139"/>
      <c r="P1121" s="132" t="s">
        <v>49</v>
      </c>
      <c r="Q1121" s="141" t="s">
        <v>50</v>
      </c>
      <c r="R1121" s="142">
        <f t="shared" si="17"/>
        <v>10</v>
      </c>
    </row>
    <row r="1122" s="2" customFormat="1">
      <c r="A1122" s="119">
        <f>MAX($A$19:A1121)+1</f>
        <v>1104</v>
      </c>
      <c r="B1122" s="120" t="s">
        <v>41</v>
      </c>
      <c r="C1122" s="121" t="s">
        <v>1553</v>
      </c>
      <c r="D1122" s="121" t="s">
        <v>1558</v>
      </c>
      <c r="E1122" s="122" t="s">
        <v>1559</v>
      </c>
      <c r="F1122" s="123" t="s">
        <v>1555</v>
      </c>
      <c r="G1122" s="123" t="s">
        <v>1556</v>
      </c>
      <c r="H1122" s="123" t="s">
        <v>1561</v>
      </c>
      <c r="I1122" s="133" t="s">
        <v>98</v>
      </c>
      <c r="J1122" s="134">
        <v>1</v>
      </c>
      <c r="K1122" s="134">
        <v>1900000</v>
      </c>
      <c r="L1122" s="135">
        <v>1900000</v>
      </c>
      <c r="M1122" s="120" t="s">
        <v>229</v>
      </c>
      <c r="N1122" s="136">
        <v>190000</v>
      </c>
      <c r="O1122" s="139"/>
      <c r="P1122" s="132" t="s">
        <v>49</v>
      </c>
      <c r="Q1122" s="141" t="s">
        <v>50</v>
      </c>
      <c r="R1122" s="142">
        <f t="shared" si="17"/>
        <v>10</v>
      </c>
    </row>
    <row r="1123" s="2" customFormat="1">
      <c r="A1123" s="119">
        <f>MAX($A$19:A1122)+1</f>
        <v>1105</v>
      </c>
      <c r="B1123" s="120" t="s">
        <v>41</v>
      </c>
      <c r="C1123" s="121" t="s">
        <v>1553</v>
      </c>
      <c r="D1123" s="121" t="s">
        <v>1558</v>
      </c>
      <c r="E1123" s="122" t="s">
        <v>1559</v>
      </c>
      <c r="F1123" s="123" t="s">
        <v>1555</v>
      </c>
      <c r="G1123" s="123" t="s">
        <v>1556</v>
      </c>
      <c r="H1123" s="123" t="s">
        <v>1562</v>
      </c>
      <c r="I1123" s="133" t="s">
        <v>98</v>
      </c>
      <c r="J1123" s="134">
        <v>6</v>
      </c>
      <c r="K1123" s="134">
        <v>660000</v>
      </c>
      <c r="L1123" s="135">
        <v>3960000</v>
      </c>
      <c r="M1123" s="120" t="s">
        <v>229</v>
      </c>
      <c r="N1123" s="136">
        <v>396000</v>
      </c>
      <c r="O1123" s="139"/>
      <c r="P1123" s="132" t="s">
        <v>49</v>
      </c>
      <c r="Q1123" s="141" t="s">
        <v>50</v>
      </c>
      <c r="R1123" s="142">
        <f t="shared" si="17"/>
        <v>10</v>
      </c>
    </row>
    <row r="1124" s="2" customFormat="1">
      <c r="A1124" s="119">
        <f>MAX($A$19:A1123)+1</f>
        <v>1106</v>
      </c>
      <c r="B1124" s="120" t="s">
        <v>41</v>
      </c>
      <c r="C1124" s="121" t="s">
        <v>1553</v>
      </c>
      <c r="D1124" s="121" t="s">
        <v>1558</v>
      </c>
      <c r="E1124" s="122" t="s">
        <v>1559</v>
      </c>
      <c r="F1124" s="123" t="s">
        <v>1555</v>
      </c>
      <c r="G1124" s="123" t="s">
        <v>1556</v>
      </c>
      <c r="H1124" s="123" t="s">
        <v>1563</v>
      </c>
      <c r="I1124" s="133" t="s">
        <v>98</v>
      </c>
      <c r="J1124" s="134">
        <v>1</v>
      </c>
      <c r="K1124" s="134">
        <v>1000000</v>
      </c>
      <c r="L1124" s="135">
        <v>1000000</v>
      </c>
      <c r="M1124" s="120" t="s">
        <v>229</v>
      </c>
      <c r="N1124" s="136">
        <v>100000</v>
      </c>
      <c r="O1124" s="139"/>
      <c r="P1124" s="132" t="s">
        <v>49</v>
      </c>
      <c r="Q1124" s="141" t="s">
        <v>50</v>
      </c>
      <c r="R1124" s="142">
        <f t="shared" si="17"/>
        <v>10</v>
      </c>
    </row>
    <row r="1125" s="2" customFormat="1">
      <c r="A1125" s="119">
        <f>MAX($A$19:A1124)+1</f>
        <v>1107</v>
      </c>
      <c r="B1125" s="120" t="s">
        <v>41</v>
      </c>
      <c r="C1125" s="121" t="s">
        <v>1553</v>
      </c>
      <c r="D1125" s="121" t="s">
        <v>1558</v>
      </c>
      <c r="E1125" s="122" t="s">
        <v>1559</v>
      </c>
      <c r="F1125" s="123" t="s">
        <v>1555</v>
      </c>
      <c r="G1125" s="123" t="s">
        <v>1556</v>
      </c>
      <c r="H1125" s="123" t="s">
        <v>1564</v>
      </c>
      <c r="I1125" s="133" t="s">
        <v>98</v>
      </c>
      <c r="J1125" s="134">
        <v>1</v>
      </c>
      <c r="K1125" s="134">
        <v>1300000</v>
      </c>
      <c r="L1125" s="135">
        <v>1300000</v>
      </c>
      <c r="M1125" s="120" t="s">
        <v>229</v>
      </c>
      <c r="N1125" s="136">
        <v>130000</v>
      </c>
      <c r="O1125" s="139"/>
      <c r="P1125" s="132" t="s">
        <v>49</v>
      </c>
      <c r="Q1125" s="141" t="s">
        <v>50</v>
      </c>
      <c r="R1125" s="142">
        <f t="shared" si="17"/>
        <v>10</v>
      </c>
    </row>
    <row r="1126" s="2" customFormat="1">
      <c r="A1126" s="119">
        <f>MAX($A$19:A1125)+1</f>
        <v>1108</v>
      </c>
      <c r="B1126" s="120" t="s">
        <v>41</v>
      </c>
      <c r="C1126" s="121" t="s">
        <v>1553</v>
      </c>
      <c r="D1126" s="121" t="s">
        <v>1558</v>
      </c>
      <c r="E1126" s="122" t="s">
        <v>1559</v>
      </c>
      <c r="F1126" s="123" t="s">
        <v>1555</v>
      </c>
      <c r="G1126" s="123" t="s">
        <v>1556</v>
      </c>
      <c r="H1126" s="123" t="s">
        <v>1565</v>
      </c>
      <c r="I1126" s="133" t="s">
        <v>98</v>
      </c>
      <c r="J1126" s="134">
        <v>50</v>
      </c>
      <c r="K1126" s="134">
        <v>4000</v>
      </c>
      <c r="L1126" s="135">
        <v>200000</v>
      </c>
      <c r="M1126" s="120" t="s">
        <v>229</v>
      </c>
      <c r="N1126" s="136">
        <v>20000</v>
      </c>
      <c r="O1126" s="139"/>
      <c r="P1126" s="132" t="s">
        <v>49</v>
      </c>
      <c r="Q1126" s="141" t="s">
        <v>50</v>
      </c>
      <c r="R1126" s="142">
        <f t="shared" si="17"/>
        <v>10</v>
      </c>
    </row>
    <row r="1127" s="2" customFormat="1">
      <c r="A1127" s="119">
        <f>MAX($A$19:A1126)+1</f>
        <v>1109</v>
      </c>
      <c r="B1127" s="120" t="s">
        <v>41</v>
      </c>
      <c r="C1127" s="121" t="s">
        <v>1553</v>
      </c>
      <c r="D1127" s="121" t="s">
        <v>1566</v>
      </c>
      <c r="E1127" s="122">
        <v>45216</v>
      </c>
      <c r="F1127" s="123" t="s">
        <v>1555</v>
      </c>
      <c r="G1127" s="123" t="s">
        <v>1556</v>
      </c>
      <c r="H1127" s="123" t="s">
        <v>1567</v>
      </c>
      <c r="I1127" s="133" t="s">
        <v>98</v>
      </c>
      <c r="J1127" s="134">
        <v>2</v>
      </c>
      <c r="K1127" s="134">
        <v>2000000</v>
      </c>
      <c r="L1127" s="135">
        <v>4000000</v>
      </c>
      <c r="M1127" s="120" t="s">
        <v>56</v>
      </c>
      <c r="N1127" s="136">
        <v>320000</v>
      </c>
      <c r="O1127" s="139"/>
      <c r="P1127" s="132" t="s">
        <v>49</v>
      </c>
      <c r="Q1127" s="141" t="s">
        <v>50</v>
      </c>
      <c r="R1127" s="142">
        <f t="shared" si="17"/>
        <v>8</v>
      </c>
    </row>
    <row r="1128" s="2" customFormat="1">
      <c r="A1128" s="119">
        <f>MAX($A$19:A1127)+1</f>
        <v>1110</v>
      </c>
      <c r="B1128" s="120" t="s">
        <v>41</v>
      </c>
      <c r="C1128" s="121" t="s">
        <v>1568</v>
      </c>
      <c r="D1128" s="121" t="s">
        <v>1569</v>
      </c>
      <c r="E1128" s="122">
        <v>45230</v>
      </c>
      <c r="F1128" s="123" t="s">
        <v>1570</v>
      </c>
      <c r="G1128" s="123" t="s">
        <v>1571</v>
      </c>
      <c r="H1128" s="123" t="s">
        <v>1572</v>
      </c>
      <c r="I1128" s="133" t="s">
        <v>100</v>
      </c>
      <c r="J1128" s="134">
        <v>1</v>
      </c>
      <c r="K1128" s="134">
        <v>11000000</v>
      </c>
      <c r="L1128" s="135">
        <v>11000000</v>
      </c>
      <c r="M1128" s="120" t="s">
        <v>56</v>
      </c>
      <c r="N1128" s="136">
        <v>880000</v>
      </c>
      <c r="O1128" s="139"/>
      <c r="P1128" s="132" t="s">
        <v>49</v>
      </c>
      <c r="Q1128" s="141" t="s">
        <v>50</v>
      </c>
      <c r="R1128" s="142">
        <f t="shared" si="17"/>
        <v>8</v>
      </c>
    </row>
    <row r="1129" s="2" customFormat="1">
      <c r="A1129" s="119">
        <f>MAX($A$19:A1128)+1</f>
        <v>1111</v>
      </c>
      <c r="B1129" s="120" t="s">
        <v>41</v>
      </c>
      <c r="C1129" s="121" t="s">
        <v>1573</v>
      </c>
      <c r="D1129" s="121" t="s">
        <v>1574</v>
      </c>
      <c r="E1129" s="122">
        <v>45224</v>
      </c>
      <c r="F1129" s="123" t="s">
        <v>1575</v>
      </c>
      <c r="G1129" s="123" t="s">
        <v>1576</v>
      </c>
      <c r="H1129" s="123" t="s">
        <v>1577</v>
      </c>
      <c r="I1129" s="133" t="s">
        <v>1578</v>
      </c>
      <c r="J1129" s="134">
        <v>120</v>
      </c>
      <c r="K1129" s="134">
        <v>60000</v>
      </c>
      <c r="L1129" s="135">
        <v>7200000</v>
      </c>
      <c r="M1129" s="120" t="s">
        <v>229</v>
      </c>
      <c r="N1129" s="136">
        <v>720000</v>
      </c>
      <c r="O1129" s="139"/>
      <c r="P1129" s="132" t="s">
        <v>49</v>
      </c>
      <c r="Q1129" s="141" t="s">
        <v>50</v>
      </c>
      <c r="R1129" s="142">
        <f t="shared" si="17"/>
        <v>10</v>
      </c>
    </row>
    <row r="1130" ht="22.5" s="2" customFormat="1">
      <c r="A1130" s="119">
        <f>MAX($A$19:A1129)+1</f>
        <v>1112</v>
      </c>
      <c r="B1130" s="120" t="s">
        <v>41</v>
      </c>
      <c r="C1130" s="121" t="s">
        <v>1579</v>
      </c>
      <c r="D1130" s="121" t="s">
        <v>1580</v>
      </c>
      <c r="E1130" s="122">
        <v>45216</v>
      </c>
      <c r="F1130" s="123" t="s">
        <v>1581</v>
      </c>
      <c r="G1130" s="123" t="s">
        <v>1582</v>
      </c>
      <c r="H1130" s="123" t="s">
        <v>715</v>
      </c>
      <c r="I1130" s="133" t="s">
        <v>47</v>
      </c>
      <c r="J1130" s="134"/>
      <c r="K1130" s="134"/>
      <c r="L1130" s="135">
        <v>18357360</v>
      </c>
      <c r="M1130" s="120" t="s">
        <v>56</v>
      </c>
      <c r="N1130" s="136">
        <v>1468589</v>
      </c>
      <c r="O1130" s="139"/>
      <c r="P1130" s="132" t="s">
        <v>49</v>
      </c>
      <c r="Q1130" s="141" t="s">
        <v>50</v>
      </c>
      <c r="R1130" s="142">
        <f t="shared" si="17"/>
        <v>8.00000108948128</v>
      </c>
    </row>
    <row r="1131" ht="22.5" s="2" customFormat="1">
      <c r="A1131" s="119">
        <f>MAX($A$19:A1130)+1</f>
        <v>1113</v>
      </c>
      <c r="B1131" s="120" t="s">
        <v>41</v>
      </c>
      <c r="C1131" s="121" t="s">
        <v>1583</v>
      </c>
      <c r="D1131" s="121" t="s">
        <v>1584</v>
      </c>
      <c r="E1131" s="122">
        <v>45201</v>
      </c>
      <c r="F1131" s="123" t="s">
        <v>1585</v>
      </c>
      <c r="G1131" s="123" t="s">
        <v>1586</v>
      </c>
      <c r="H1131" s="123" t="s">
        <v>231</v>
      </c>
      <c r="I1131" s="133" t="s">
        <v>47</v>
      </c>
      <c r="J1131" s="134"/>
      <c r="K1131" s="134"/>
      <c r="L1131" s="135">
        <v>321663</v>
      </c>
      <c r="M1131" s="120" t="s">
        <v>229</v>
      </c>
      <c r="N1131" s="136">
        <v>32166</v>
      </c>
      <c r="O1131" s="139"/>
      <c r="P1131" s="132" t="s">
        <v>49</v>
      </c>
      <c r="Q1131" s="141" t="s">
        <v>50</v>
      </c>
      <c r="R1131" s="142">
        <f t="shared" si="17"/>
        <v>9.99990673468817</v>
      </c>
    </row>
    <row r="1132" ht="22.5" s="2" customFormat="1">
      <c r="A1132" s="119">
        <f>MAX($A$19:A1131)+1</f>
        <v>1114</v>
      </c>
      <c r="B1132" s="120" t="s">
        <v>41</v>
      </c>
      <c r="C1132" s="121" t="s">
        <v>1583</v>
      </c>
      <c r="D1132" s="121" t="s">
        <v>1587</v>
      </c>
      <c r="E1132" s="122">
        <v>45201</v>
      </c>
      <c r="F1132" s="123" t="s">
        <v>1585</v>
      </c>
      <c r="G1132" s="123" t="s">
        <v>1586</v>
      </c>
      <c r="H1132" s="123" t="s">
        <v>231</v>
      </c>
      <c r="I1132" s="133" t="s">
        <v>47</v>
      </c>
      <c r="J1132" s="134"/>
      <c r="K1132" s="134"/>
      <c r="L1132" s="135">
        <v>60000</v>
      </c>
      <c r="M1132" s="120" t="s">
        <v>229</v>
      </c>
      <c r="N1132" s="136">
        <v>6000</v>
      </c>
      <c r="O1132" s="139"/>
      <c r="P1132" s="132" t="s">
        <v>49</v>
      </c>
      <c r="Q1132" s="141" t="s">
        <v>50</v>
      </c>
      <c r="R1132" s="142">
        <f t="shared" si="17"/>
        <v>10</v>
      </c>
    </row>
    <row r="1133" ht="22.5" s="2" customFormat="1">
      <c r="A1133" s="119">
        <f>MAX($A$19:A1132)+1</f>
        <v>1115</v>
      </c>
      <c r="B1133" s="120" t="s">
        <v>41</v>
      </c>
      <c r="C1133" s="121" t="s">
        <v>1583</v>
      </c>
      <c r="D1133" s="121" t="s">
        <v>1588</v>
      </c>
      <c r="E1133" s="122">
        <v>45201</v>
      </c>
      <c r="F1133" s="123" t="s">
        <v>1585</v>
      </c>
      <c r="G1133" s="123" t="s">
        <v>1586</v>
      </c>
      <c r="H1133" s="123" t="s">
        <v>231</v>
      </c>
      <c r="I1133" s="133" t="s">
        <v>47</v>
      </c>
      <c r="J1133" s="134"/>
      <c r="K1133" s="134"/>
      <c r="L1133" s="135">
        <v>20000</v>
      </c>
      <c r="M1133" s="120" t="s">
        <v>229</v>
      </c>
      <c r="N1133" s="136">
        <v>2000</v>
      </c>
      <c r="O1133" s="139"/>
      <c r="P1133" s="132" t="s">
        <v>49</v>
      </c>
      <c r="Q1133" s="141" t="s">
        <v>50</v>
      </c>
      <c r="R1133" s="142">
        <f t="shared" si="17"/>
        <v>10</v>
      </c>
    </row>
    <row r="1134" ht="22.5" s="2" customFormat="1">
      <c r="A1134" s="119">
        <f>MAX($A$19:A1133)+1</f>
        <v>1116</v>
      </c>
      <c r="B1134" s="120" t="s">
        <v>41</v>
      </c>
      <c r="C1134" s="121" t="s">
        <v>1583</v>
      </c>
      <c r="D1134" s="121" t="s">
        <v>1589</v>
      </c>
      <c r="E1134" s="122">
        <v>45201</v>
      </c>
      <c r="F1134" s="123" t="s">
        <v>1585</v>
      </c>
      <c r="G1134" s="123" t="s">
        <v>1586</v>
      </c>
      <c r="H1134" s="123" t="s">
        <v>231</v>
      </c>
      <c r="I1134" s="133" t="s">
        <v>47</v>
      </c>
      <c r="J1134" s="134"/>
      <c r="K1134" s="134"/>
      <c r="L1134" s="135">
        <v>20000</v>
      </c>
      <c r="M1134" s="120" t="s">
        <v>229</v>
      </c>
      <c r="N1134" s="136">
        <v>2000</v>
      </c>
      <c r="O1134" s="139"/>
      <c r="P1134" s="132" t="s">
        <v>49</v>
      </c>
      <c r="Q1134" s="141" t="s">
        <v>50</v>
      </c>
      <c r="R1134" s="142">
        <f t="shared" si="17"/>
        <v>10</v>
      </c>
    </row>
    <row r="1135" ht="22.5" s="2" customFormat="1">
      <c r="A1135" s="119">
        <f>MAX($A$19:A1134)+1</f>
        <v>1117</v>
      </c>
      <c r="B1135" s="120" t="s">
        <v>41</v>
      </c>
      <c r="C1135" s="121" t="s">
        <v>1583</v>
      </c>
      <c r="D1135" s="121" t="s">
        <v>1590</v>
      </c>
      <c r="E1135" s="122">
        <v>45201</v>
      </c>
      <c r="F1135" s="123" t="s">
        <v>1585</v>
      </c>
      <c r="G1135" s="123" t="s">
        <v>1586</v>
      </c>
      <c r="H1135" s="123" t="s">
        <v>231</v>
      </c>
      <c r="I1135" s="133" t="s">
        <v>47</v>
      </c>
      <c r="J1135" s="134"/>
      <c r="K1135" s="134"/>
      <c r="L1135" s="135">
        <v>1152727</v>
      </c>
      <c r="M1135" s="120" t="s">
        <v>229</v>
      </c>
      <c r="N1135" s="136">
        <v>115273</v>
      </c>
      <c r="O1135" s="139"/>
      <c r="P1135" s="132" t="s">
        <v>49</v>
      </c>
      <c r="Q1135" s="141" t="s">
        <v>50</v>
      </c>
      <c r="R1135" s="142">
        <f t="shared" si="17"/>
        <v>10.0000260252428</v>
      </c>
    </row>
    <row r="1136" ht="22.5" s="2" customFormat="1">
      <c r="A1136" s="119">
        <f>MAX($A$19:A1135)+1</f>
        <v>1118</v>
      </c>
      <c r="B1136" s="120" t="s">
        <v>41</v>
      </c>
      <c r="C1136" s="121" t="s">
        <v>1583</v>
      </c>
      <c r="D1136" s="121" t="s">
        <v>1591</v>
      </c>
      <c r="E1136" s="122">
        <v>45201</v>
      </c>
      <c r="F1136" s="123" t="s">
        <v>1585</v>
      </c>
      <c r="G1136" s="123" t="s">
        <v>1586</v>
      </c>
      <c r="H1136" s="123" t="s">
        <v>231</v>
      </c>
      <c r="I1136" s="133" t="s">
        <v>47</v>
      </c>
      <c r="J1136" s="134"/>
      <c r="K1136" s="134"/>
      <c r="L1136" s="135">
        <v>20000</v>
      </c>
      <c r="M1136" s="120" t="s">
        <v>229</v>
      </c>
      <c r="N1136" s="136">
        <v>2000</v>
      </c>
      <c r="O1136" s="139"/>
      <c r="P1136" s="132" t="s">
        <v>49</v>
      </c>
      <c r="Q1136" s="141" t="s">
        <v>50</v>
      </c>
      <c r="R1136" s="142">
        <f t="shared" si="17"/>
        <v>10</v>
      </c>
    </row>
    <row r="1137" ht="22.5" s="2" customFormat="1">
      <c r="A1137" s="119">
        <f>MAX($A$19:A1136)+1</f>
        <v>1119</v>
      </c>
      <c r="B1137" s="120" t="s">
        <v>41</v>
      </c>
      <c r="C1137" s="121" t="s">
        <v>1583</v>
      </c>
      <c r="D1137" s="121" t="s">
        <v>1592</v>
      </c>
      <c r="E1137" s="122">
        <v>45201</v>
      </c>
      <c r="F1137" s="123" t="s">
        <v>1585</v>
      </c>
      <c r="G1137" s="123" t="s">
        <v>1586</v>
      </c>
      <c r="H1137" s="123" t="s">
        <v>231</v>
      </c>
      <c r="I1137" s="133" t="s">
        <v>47</v>
      </c>
      <c r="J1137" s="134"/>
      <c r="K1137" s="134"/>
      <c r="L1137" s="135">
        <v>60000</v>
      </c>
      <c r="M1137" s="120" t="s">
        <v>229</v>
      </c>
      <c r="N1137" s="136">
        <v>6000</v>
      </c>
      <c r="O1137" s="139"/>
      <c r="P1137" s="132" t="s">
        <v>49</v>
      </c>
      <c r="Q1137" s="141" t="s">
        <v>50</v>
      </c>
      <c r="R1137" s="142">
        <f t="shared" si="17"/>
        <v>10</v>
      </c>
    </row>
    <row r="1138" ht="22.5" s="2" customFormat="1">
      <c r="A1138" s="119">
        <f>MAX($A$19:A1137)+1</f>
        <v>1120</v>
      </c>
      <c r="B1138" s="120" t="s">
        <v>41</v>
      </c>
      <c r="C1138" s="121" t="s">
        <v>1583</v>
      </c>
      <c r="D1138" s="121" t="s">
        <v>1593</v>
      </c>
      <c r="E1138" s="122">
        <v>45201</v>
      </c>
      <c r="F1138" s="123" t="s">
        <v>1594</v>
      </c>
      <c r="G1138" s="123" t="s">
        <v>1595</v>
      </c>
      <c r="H1138" s="123" t="s">
        <v>231</v>
      </c>
      <c r="I1138" s="133" t="s">
        <v>47</v>
      </c>
      <c r="J1138" s="134"/>
      <c r="K1138" s="134"/>
      <c r="L1138" s="135">
        <v>560000</v>
      </c>
      <c r="M1138" s="120" t="s">
        <v>229</v>
      </c>
      <c r="N1138" s="136">
        <v>56000</v>
      </c>
      <c r="O1138" s="139"/>
      <c r="P1138" s="132" t="s">
        <v>49</v>
      </c>
      <c r="Q1138" s="141" t="s">
        <v>50</v>
      </c>
      <c r="R1138" s="142">
        <f t="shared" si="17"/>
        <v>10</v>
      </c>
    </row>
    <row r="1139" ht="22.5" s="2" customFormat="1">
      <c r="A1139" s="119">
        <f>MAX($A$19:A1138)+1</f>
        <v>1121</v>
      </c>
      <c r="B1139" s="120" t="s">
        <v>41</v>
      </c>
      <c r="C1139" s="121" t="s">
        <v>1583</v>
      </c>
      <c r="D1139" s="121" t="s">
        <v>1596</v>
      </c>
      <c r="E1139" s="122">
        <v>45171</v>
      </c>
      <c r="F1139" s="123" t="s">
        <v>1594</v>
      </c>
      <c r="G1139" s="123" t="s">
        <v>1595</v>
      </c>
      <c r="H1139" s="123" t="s">
        <v>231</v>
      </c>
      <c r="I1139" s="133" t="s">
        <v>47</v>
      </c>
      <c r="J1139" s="134"/>
      <c r="K1139" s="134"/>
      <c r="L1139" s="135">
        <v>560000</v>
      </c>
      <c r="M1139" s="120" t="s">
        <v>229</v>
      </c>
      <c r="N1139" s="136">
        <v>56000</v>
      </c>
      <c r="O1139" s="139"/>
      <c r="P1139" s="132" t="s">
        <v>49</v>
      </c>
      <c r="Q1139" s="141" t="s">
        <v>50</v>
      </c>
      <c r="R1139" s="142">
        <f t="shared" si="17"/>
        <v>10</v>
      </c>
    </row>
    <row r="1140" ht="22.5" s="2" customFormat="1">
      <c r="A1140" s="119">
        <f>MAX($A$19:A1139)+1</f>
        <v>1122</v>
      </c>
      <c r="B1140" s="120" t="s">
        <v>41</v>
      </c>
      <c r="C1140" s="121" t="s">
        <v>1583</v>
      </c>
      <c r="D1140" s="121" t="s">
        <v>1597</v>
      </c>
      <c r="E1140" s="122">
        <v>45201</v>
      </c>
      <c r="F1140" s="123" t="s">
        <v>1598</v>
      </c>
      <c r="G1140" s="123" t="s">
        <v>1599</v>
      </c>
      <c r="H1140" s="123" t="s">
        <v>231</v>
      </c>
      <c r="I1140" s="133" t="s">
        <v>47</v>
      </c>
      <c r="J1140" s="134"/>
      <c r="K1140" s="134"/>
      <c r="L1140" s="135">
        <v>21226</v>
      </c>
      <c r="M1140" s="120" t="s">
        <v>229</v>
      </c>
      <c r="N1140" s="136">
        <v>2123</v>
      </c>
      <c r="O1140" s="139"/>
      <c r="P1140" s="132" t="s">
        <v>49</v>
      </c>
      <c r="Q1140" s="141" t="s">
        <v>50</v>
      </c>
      <c r="R1140" s="142">
        <f t="shared" si="17"/>
        <v>10.0018844812965</v>
      </c>
    </row>
    <row r="1141" ht="22.5" s="2" customFormat="1">
      <c r="A1141" s="119">
        <f>MAX($A$19:A1140)+1</f>
        <v>1123</v>
      </c>
      <c r="B1141" s="120" t="s">
        <v>41</v>
      </c>
      <c r="C1141" s="121" t="s">
        <v>1583</v>
      </c>
      <c r="D1141" s="121" t="s">
        <v>1600</v>
      </c>
      <c r="E1141" s="122">
        <v>45201</v>
      </c>
      <c r="F1141" s="123" t="s">
        <v>1598</v>
      </c>
      <c r="G1141" s="123" t="s">
        <v>1599</v>
      </c>
      <c r="H1141" s="123" t="s">
        <v>231</v>
      </c>
      <c r="I1141" s="133" t="s">
        <v>47</v>
      </c>
      <c r="J1141" s="134"/>
      <c r="K1141" s="134"/>
      <c r="L1141" s="135">
        <v>20000</v>
      </c>
      <c r="M1141" s="120" t="s">
        <v>229</v>
      </c>
      <c r="N1141" s="136">
        <v>2000</v>
      </c>
      <c r="O1141" s="139"/>
      <c r="P1141" s="132" t="s">
        <v>49</v>
      </c>
      <c r="Q1141" s="141" t="s">
        <v>50</v>
      </c>
      <c r="R1141" s="142">
        <f t="shared" si="17"/>
        <v>10</v>
      </c>
    </row>
    <row r="1142" ht="22.5" s="2" customFormat="1">
      <c r="A1142" s="119">
        <f>MAX($A$19:A1141)+1</f>
        <v>1124</v>
      </c>
      <c r="B1142" s="120" t="s">
        <v>41</v>
      </c>
      <c r="C1142" s="121" t="s">
        <v>1583</v>
      </c>
      <c r="D1142" s="121" t="s">
        <v>1601</v>
      </c>
      <c r="E1142" s="122">
        <v>45201</v>
      </c>
      <c r="F1142" s="123" t="s">
        <v>1598</v>
      </c>
      <c r="G1142" s="123" t="s">
        <v>1599</v>
      </c>
      <c r="H1142" s="123" t="s">
        <v>231</v>
      </c>
      <c r="I1142" s="133" t="s">
        <v>47</v>
      </c>
      <c r="J1142" s="134"/>
      <c r="K1142" s="134"/>
      <c r="L1142" s="135">
        <v>20000</v>
      </c>
      <c r="M1142" s="120" t="s">
        <v>229</v>
      </c>
      <c r="N1142" s="136">
        <v>2000</v>
      </c>
      <c r="O1142" s="139"/>
      <c r="P1142" s="132" t="s">
        <v>49</v>
      </c>
      <c r="Q1142" s="141" t="s">
        <v>50</v>
      </c>
      <c r="R1142" s="142">
        <f t="shared" si="17"/>
        <v>10</v>
      </c>
    </row>
    <row r="1143" ht="22.5" s="2" customFormat="1">
      <c r="A1143" s="119">
        <f>MAX($A$19:A1142)+1</f>
        <v>1125</v>
      </c>
      <c r="B1143" s="120" t="s">
        <v>41</v>
      </c>
      <c r="C1143" s="121" t="s">
        <v>1583</v>
      </c>
      <c r="D1143" s="121" t="s">
        <v>1602</v>
      </c>
      <c r="E1143" s="122">
        <v>45201</v>
      </c>
      <c r="F1143" s="123" t="s">
        <v>1598</v>
      </c>
      <c r="G1143" s="123" t="s">
        <v>1599</v>
      </c>
      <c r="H1143" s="123" t="s">
        <v>231</v>
      </c>
      <c r="I1143" s="133" t="s">
        <v>47</v>
      </c>
      <c r="J1143" s="134"/>
      <c r="K1143" s="134"/>
      <c r="L1143" s="135">
        <v>20000</v>
      </c>
      <c r="M1143" s="120" t="s">
        <v>229</v>
      </c>
      <c r="N1143" s="136">
        <v>2000</v>
      </c>
      <c r="O1143" s="139"/>
      <c r="P1143" s="132" t="s">
        <v>49</v>
      </c>
      <c r="Q1143" s="141" t="s">
        <v>50</v>
      </c>
      <c r="R1143" s="142">
        <f t="shared" si="17"/>
        <v>10</v>
      </c>
    </row>
    <row r="1144" ht="22.5" s="2" customFormat="1">
      <c r="A1144" s="119">
        <f>MAX($A$19:A1143)+1</f>
        <v>1126</v>
      </c>
      <c r="B1144" s="120" t="s">
        <v>41</v>
      </c>
      <c r="C1144" s="121" t="s">
        <v>1583</v>
      </c>
      <c r="D1144" s="121" t="s">
        <v>1603</v>
      </c>
      <c r="E1144" s="122">
        <v>45201</v>
      </c>
      <c r="F1144" s="123" t="s">
        <v>1598</v>
      </c>
      <c r="G1144" s="123" t="s">
        <v>1599</v>
      </c>
      <c r="H1144" s="123" t="s">
        <v>231</v>
      </c>
      <c r="I1144" s="133" t="s">
        <v>47</v>
      </c>
      <c r="J1144" s="134"/>
      <c r="K1144" s="134"/>
      <c r="L1144" s="135">
        <v>20000</v>
      </c>
      <c r="M1144" s="120" t="s">
        <v>229</v>
      </c>
      <c r="N1144" s="136">
        <v>2000</v>
      </c>
      <c r="O1144" s="139"/>
      <c r="P1144" s="132" t="s">
        <v>49</v>
      </c>
      <c r="Q1144" s="141" t="s">
        <v>50</v>
      </c>
      <c r="R1144" s="142">
        <f t="shared" si="17"/>
        <v>10</v>
      </c>
    </row>
    <row r="1145" s="2" customFormat="1">
      <c r="A1145" s="119">
        <f>MAX($A$19:A1144)+1</f>
        <v>1127</v>
      </c>
      <c r="B1145" s="120" t="s">
        <v>41</v>
      </c>
      <c r="C1145" s="121" t="s">
        <v>92</v>
      </c>
      <c r="D1145" s="121" t="s">
        <v>1604</v>
      </c>
      <c r="E1145" s="122">
        <v>45218</v>
      </c>
      <c r="F1145" s="123" t="s">
        <v>1605</v>
      </c>
      <c r="G1145" s="123" t="s">
        <v>1606</v>
      </c>
      <c r="H1145" s="123" t="s">
        <v>715</v>
      </c>
      <c r="I1145" s="133" t="s">
        <v>47</v>
      </c>
      <c r="J1145" s="134"/>
      <c r="K1145" s="134"/>
      <c r="L1145" s="135">
        <v>6179000</v>
      </c>
      <c r="M1145" s="120" t="s">
        <v>56</v>
      </c>
      <c r="N1145" s="136">
        <v>494320</v>
      </c>
      <c r="O1145" s="139"/>
      <c r="P1145" s="132" t="s">
        <v>49</v>
      </c>
      <c r="Q1145" s="141" t="s">
        <v>50</v>
      </c>
      <c r="R1145" s="142">
        <f t="shared" si="17"/>
        <v>8</v>
      </c>
    </row>
    <row r="1146" ht="22.5" s="2" customFormat="1">
      <c r="A1146" s="119">
        <f>MAX($A$19:A1145)+1</f>
        <v>1128</v>
      </c>
      <c r="B1146" s="120" t="s">
        <v>41</v>
      </c>
      <c r="C1146" s="121" t="s">
        <v>1607</v>
      </c>
      <c r="D1146" s="121" t="s">
        <v>1462</v>
      </c>
      <c r="E1146" s="122" t="s">
        <v>117</v>
      </c>
      <c r="F1146" s="123" t="s">
        <v>1608</v>
      </c>
      <c r="G1146" s="123" t="s">
        <v>1609</v>
      </c>
      <c r="H1146" s="123" t="s">
        <v>1610</v>
      </c>
      <c r="I1146" s="133" t="s">
        <v>278</v>
      </c>
      <c r="J1146" s="134">
        <v>49000</v>
      </c>
      <c r="K1146" s="134">
        <v>147</v>
      </c>
      <c r="L1146" s="135">
        <v>7203000</v>
      </c>
      <c r="M1146" s="120" t="s">
        <v>56</v>
      </c>
      <c r="N1146" s="136">
        <v>576240</v>
      </c>
      <c r="O1146" s="139"/>
      <c r="P1146" s="132" t="s">
        <v>49</v>
      </c>
      <c r="Q1146" s="141" t="s">
        <v>50</v>
      </c>
      <c r="R1146" s="142">
        <f t="shared" si="17"/>
        <v>8</v>
      </c>
    </row>
    <row r="1147" ht="22.5" s="2" customFormat="1">
      <c r="A1147" s="119">
        <f>MAX($A$19:A1146)+1</f>
        <v>1129</v>
      </c>
      <c r="B1147" s="120" t="s">
        <v>41</v>
      </c>
      <c r="C1147" s="121" t="s">
        <v>1607</v>
      </c>
      <c r="D1147" s="121" t="s">
        <v>1462</v>
      </c>
      <c r="E1147" s="122" t="s">
        <v>117</v>
      </c>
      <c r="F1147" s="123" t="s">
        <v>1608</v>
      </c>
      <c r="G1147" s="123" t="s">
        <v>1609</v>
      </c>
      <c r="H1147" s="123" t="s">
        <v>1611</v>
      </c>
      <c r="I1147" s="133" t="s">
        <v>278</v>
      </c>
      <c r="J1147" s="134">
        <v>82000</v>
      </c>
      <c r="K1147" s="134">
        <v>147</v>
      </c>
      <c r="L1147" s="135">
        <v>12054000</v>
      </c>
      <c r="M1147" s="120" t="s">
        <v>56</v>
      </c>
      <c r="N1147" s="136">
        <v>964320</v>
      </c>
      <c r="O1147" s="139"/>
      <c r="P1147" s="132" t="s">
        <v>49</v>
      </c>
      <c r="Q1147" s="141" t="s">
        <v>50</v>
      </c>
      <c r="R1147" s="142">
        <f t="shared" si="17"/>
        <v>8</v>
      </c>
    </row>
    <row r="1148" ht="22.5" s="2" customFormat="1">
      <c r="A1148" s="119">
        <f>MAX($A$19:A1147)+1</f>
        <v>1130</v>
      </c>
      <c r="B1148" s="120" t="s">
        <v>41</v>
      </c>
      <c r="C1148" s="121" t="s">
        <v>1607</v>
      </c>
      <c r="D1148" s="121" t="s">
        <v>1462</v>
      </c>
      <c r="E1148" s="122" t="s">
        <v>117</v>
      </c>
      <c r="F1148" s="123" t="s">
        <v>1608</v>
      </c>
      <c r="G1148" s="123" t="s">
        <v>1609</v>
      </c>
      <c r="H1148" s="123" t="s">
        <v>1612</v>
      </c>
      <c r="I1148" s="133" t="s">
        <v>278</v>
      </c>
      <c r="J1148" s="134">
        <v>10000</v>
      </c>
      <c r="K1148" s="134">
        <v>147</v>
      </c>
      <c r="L1148" s="135">
        <v>1470000</v>
      </c>
      <c r="M1148" s="120" t="s">
        <v>56</v>
      </c>
      <c r="N1148" s="136">
        <v>117600</v>
      </c>
      <c r="O1148" s="139"/>
      <c r="P1148" s="132" t="s">
        <v>49</v>
      </c>
      <c r="Q1148" s="141" t="s">
        <v>50</v>
      </c>
      <c r="R1148" s="142">
        <f t="shared" si="17"/>
        <v>8</v>
      </c>
    </row>
    <row r="1149" ht="22.5" s="2" customFormat="1">
      <c r="A1149" s="119">
        <f>MAX($A$19:A1148)+1</f>
        <v>1131</v>
      </c>
      <c r="B1149" s="120" t="s">
        <v>41</v>
      </c>
      <c r="C1149" s="121" t="s">
        <v>1607</v>
      </c>
      <c r="D1149" s="121" t="s">
        <v>1462</v>
      </c>
      <c r="E1149" s="122" t="s">
        <v>117</v>
      </c>
      <c r="F1149" s="123" t="s">
        <v>1608</v>
      </c>
      <c r="G1149" s="123" t="s">
        <v>1609</v>
      </c>
      <c r="H1149" s="123" t="s">
        <v>1613</v>
      </c>
      <c r="I1149" s="133" t="s">
        <v>278</v>
      </c>
      <c r="J1149" s="134">
        <v>20000</v>
      </c>
      <c r="K1149" s="134">
        <v>147</v>
      </c>
      <c r="L1149" s="135">
        <v>2940000</v>
      </c>
      <c r="M1149" s="120" t="s">
        <v>56</v>
      </c>
      <c r="N1149" s="136">
        <v>235200</v>
      </c>
      <c r="O1149" s="139"/>
      <c r="P1149" s="132" t="s">
        <v>49</v>
      </c>
      <c r="Q1149" s="141" t="s">
        <v>50</v>
      </c>
      <c r="R1149" s="142">
        <f t="shared" si="17"/>
        <v>8</v>
      </c>
    </row>
    <row r="1150" ht="22.5" s="2" customFormat="1">
      <c r="A1150" s="119">
        <f>MAX($A$19:A1149)+1</f>
        <v>1132</v>
      </c>
      <c r="B1150" s="120" t="s">
        <v>41</v>
      </c>
      <c r="C1150" s="121" t="s">
        <v>1607</v>
      </c>
      <c r="D1150" s="121" t="s">
        <v>1462</v>
      </c>
      <c r="E1150" s="122" t="s">
        <v>117</v>
      </c>
      <c r="F1150" s="123" t="s">
        <v>1608</v>
      </c>
      <c r="G1150" s="123" t="s">
        <v>1609</v>
      </c>
      <c r="H1150" s="123" t="s">
        <v>1614</v>
      </c>
      <c r="I1150" s="133" t="s">
        <v>278</v>
      </c>
      <c r="J1150" s="134">
        <v>48000</v>
      </c>
      <c r="K1150" s="134">
        <v>120</v>
      </c>
      <c r="L1150" s="135">
        <v>5760000</v>
      </c>
      <c r="M1150" s="120" t="s">
        <v>56</v>
      </c>
      <c r="N1150" s="136">
        <v>460800</v>
      </c>
      <c r="O1150" s="139"/>
      <c r="P1150" s="132" t="s">
        <v>49</v>
      </c>
      <c r="Q1150" s="141" t="s">
        <v>50</v>
      </c>
      <c r="R1150" s="142">
        <f t="shared" si="17"/>
        <v>8</v>
      </c>
    </row>
    <row r="1151" ht="22.5" s="2" customFormat="1">
      <c r="A1151" s="119">
        <f>MAX($A$19:A1150)+1</f>
        <v>1133</v>
      </c>
      <c r="B1151" s="120" t="s">
        <v>41</v>
      </c>
      <c r="C1151" s="121" t="s">
        <v>1607</v>
      </c>
      <c r="D1151" s="121" t="s">
        <v>1462</v>
      </c>
      <c r="E1151" s="122" t="s">
        <v>117</v>
      </c>
      <c r="F1151" s="123" t="s">
        <v>1608</v>
      </c>
      <c r="G1151" s="123" t="s">
        <v>1609</v>
      </c>
      <c r="H1151" s="123" t="s">
        <v>1615</v>
      </c>
      <c r="I1151" s="133" t="s">
        <v>278</v>
      </c>
      <c r="J1151" s="134">
        <v>5000</v>
      </c>
      <c r="K1151" s="134">
        <v>120</v>
      </c>
      <c r="L1151" s="135">
        <v>600000</v>
      </c>
      <c r="M1151" s="120" t="s">
        <v>56</v>
      </c>
      <c r="N1151" s="136">
        <v>48000</v>
      </c>
      <c r="O1151" s="139"/>
      <c r="P1151" s="132" t="s">
        <v>49</v>
      </c>
      <c r="Q1151" s="141" t="s">
        <v>50</v>
      </c>
      <c r="R1151" s="142">
        <f t="shared" si="17"/>
        <v>8</v>
      </c>
    </row>
    <row r="1152" ht="22.5" s="2" customFormat="1">
      <c r="A1152" s="119">
        <f>MAX($A$19:A1151)+1</f>
        <v>1134</v>
      </c>
      <c r="B1152" s="120" t="s">
        <v>41</v>
      </c>
      <c r="C1152" s="121" t="s">
        <v>1607</v>
      </c>
      <c r="D1152" s="121" t="s">
        <v>1462</v>
      </c>
      <c r="E1152" s="122" t="s">
        <v>117</v>
      </c>
      <c r="F1152" s="123" t="s">
        <v>1608</v>
      </c>
      <c r="G1152" s="123" t="s">
        <v>1609</v>
      </c>
      <c r="H1152" s="123" t="s">
        <v>1616</v>
      </c>
      <c r="I1152" s="133" t="s">
        <v>278</v>
      </c>
      <c r="J1152" s="134">
        <v>269000</v>
      </c>
      <c r="K1152" s="134">
        <v>184</v>
      </c>
      <c r="L1152" s="135">
        <v>49496000</v>
      </c>
      <c r="M1152" s="120" t="s">
        <v>56</v>
      </c>
      <c r="N1152" s="136">
        <v>3959680</v>
      </c>
      <c r="O1152" s="139"/>
      <c r="P1152" s="132" t="s">
        <v>49</v>
      </c>
      <c r="Q1152" s="141" t="s">
        <v>50</v>
      </c>
      <c r="R1152" s="142">
        <f t="shared" si="17"/>
        <v>8</v>
      </c>
    </row>
    <row r="1153" s="2" customFormat="1">
      <c r="A1153" s="119">
        <f>MAX($A$19:A1152)+1</f>
        <v>1135</v>
      </c>
      <c r="B1153" s="120" t="s">
        <v>41</v>
      </c>
      <c r="C1153" s="121" t="s">
        <v>1396</v>
      </c>
      <c r="D1153" s="121" t="s">
        <v>1617</v>
      </c>
      <c r="E1153" s="122">
        <v>45225</v>
      </c>
      <c r="F1153" s="123" t="s">
        <v>1618</v>
      </c>
      <c r="G1153" s="123" t="s">
        <v>1619</v>
      </c>
      <c r="H1153" s="123" t="s">
        <v>1620</v>
      </c>
      <c r="I1153" s="133" t="s">
        <v>288</v>
      </c>
      <c r="J1153" s="134">
        <v>3965.7</v>
      </c>
      <c r="K1153" s="134">
        <v>18000</v>
      </c>
      <c r="L1153" s="135">
        <v>71382600</v>
      </c>
      <c r="M1153" s="120" t="s">
        <v>56</v>
      </c>
      <c r="N1153" s="136">
        <v>5710608</v>
      </c>
      <c r="O1153" s="139"/>
      <c r="P1153" s="132" t="s">
        <v>49</v>
      </c>
      <c r="Q1153" s="141" t="s">
        <v>50</v>
      </c>
      <c r="R1153" s="142">
        <f t="shared" si="17"/>
        <v>8</v>
      </c>
    </row>
    <row r="1154" s="2" customFormat="1">
      <c r="A1154" s="119">
        <f>MAX($A$19:A1153)+1</f>
        <v>1136</v>
      </c>
      <c r="B1154" s="120" t="s">
        <v>41</v>
      </c>
      <c r="C1154" s="121" t="s">
        <v>1621</v>
      </c>
      <c r="D1154" s="121" t="s">
        <v>1622</v>
      </c>
      <c r="E1154" s="122" t="s">
        <v>117</v>
      </c>
      <c r="F1154" s="123" t="s">
        <v>1623</v>
      </c>
      <c r="G1154" s="123" t="s">
        <v>1624</v>
      </c>
      <c r="H1154" s="123" t="s">
        <v>1625</v>
      </c>
      <c r="I1154" s="133" t="s">
        <v>98</v>
      </c>
      <c r="J1154" s="134">
        <v>1322</v>
      </c>
      <c r="K1154" s="134">
        <v>2200</v>
      </c>
      <c r="L1154" s="135">
        <v>2908400</v>
      </c>
      <c r="M1154" s="120" t="s">
        <v>56</v>
      </c>
      <c r="N1154" s="136">
        <v>232672</v>
      </c>
      <c r="O1154" s="139"/>
      <c r="P1154" s="132" t="s">
        <v>49</v>
      </c>
      <c r="Q1154" s="141" t="s">
        <v>50</v>
      </c>
      <c r="R1154" s="142">
        <f t="shared" si="17"/>
        <v>8</v>
      </c>
    </row>
    <row r="1155" s="2" customFormat="1">
      <c r="A1155" s="119">
        <f>MAX($A$19:A1154)+1</f>
        <v>1137</v>
      </c>
      <c r="B1155" s="120" t="s">
        <v>41</v>
      </c>
      <c r="C1155" s="121" t="s">
        <v>1621</v>
      </c>
      <c r="D1155" s="121" t="s">
        <v>1622</v>
      </c>
      <c r="E1155" s="122" t="s">
        <v>117</v>
      </c>
      <c r="F1155" s="123" t="s">
        <v>1623</v>
      </c>
      <c r="G1155" s="123" t="s">
        <v>1624</v>
      </c>
      <c r="H1155" s="123" t="s">
        <v>1626</v>
      </c>
      <c r="I1155" s="133" t="s">
        <v>98</v>
      </c>
      <c r="J1155" s="134">
        <v>39576</v>
      </c>
      <c r="K1155" s="134">
        <v>2200</v>
      </c>
      <c r="L1155" s="135">
        <v>87067200</v>
      </c>
      <c r="M1155" s="120" t="s">
        <v>56</v>
      </c>
      <c r="N1155" s="136">
        <v>6965376</v>
      </c>
      <c r="O1155" s="139"/>
      <c r="P1155" s="132" t="s">
        <v>49</v>
      </c>
      <c r="Q1155" s="141" t="s">
        <v>50</v>
      </c>
      <c r="R1155" s="142">
        <f t="shared" si="17"/>
        <v>8</v>
      </c>
    </row>
    <row r="1156" s="2" customFormat="1">
      <c r="A1156" s="119">
        <f>MAX($A$19:A1155)+1</f>
        <v>1138</v>
      </c>
      <c r="B1156" s="120" t="s">
        <v>41</v>
      </c>
      <c r="C1156" s="121" t="s">
        <v>1621</v>
      </c>
      <c r="D1156" s="121" t="s">
        <v>1622</v>
      </c>
      <c r="E1156" s="122" t="s">
        <v>117</v>
      </c>
      <c r="F1156" s="123" t="s">
        <v>1623</v>
      </c>
      <c r="G1156" s="123" t="s">
        <v>1624</v>
      </c>
      <c r="H1156" s="123" t="s">
        <v>1627</v>
      </c>
      <c r="I1156" s="133" t="s">
        <v>98</v>
      </c>
      <c r="J1156" s="134">
        <v>13341</v>
      </c>
      <c r="K1156" s="134">
        <v>1400</v>
      </c>
      <c r="L1156" s="135">
        <v>18677400</v>
      </c>
      <c r="M1156" s="120" t="s">
        <v>56</v>
      </c>
      <c r="N1156" s="136">
        <v>1494192</v>
      </c>
      <c r="O1156" s="139"/>
      <c r="P1156" s="132" t="s">
        <v>49</v>
      </c>
      <c r="Q1156" s="141" t="s">
        <v>50</v>
      </c>
      <c r="R1156" s="142">
        <f t="shared" si="17"/>
        <v>8</v>
      </c>
    </row>
    <row r="1157" s="2" customFormat="1">
      <c r="A1157" s="119">
        <f>MAX($A$19:A1156)+1</f>
        <v>1139</v>
      </c>
      <c r="B1157" s="120" t="s">
        <v>41</v>
      </c>
      <c r="C1157" s="121" t="s">
        <v>1621</v>
      </c>
      <c r="D1157" s="121" t="s">
        <v>1622</v>
      </c>
      <c r="E1157" s="122" t="s">
        <v>117</v>
      </c>
      <c r="F1157" s="123" t="s">
        <v>1623</v>
      </c>
      <c r="G1157" s="123" t="s">
        <v>1624</v>
      </c>
      <c r="H1157" s="123" t="s">
        <v>1628</v>
      </c>
      <c r="I1157" s="133" t="s">
        <v>98</v>
      </c>
      <c r="J1157" s="134">
        <v>11108</v>
      </c>
      <c r="K1157" s="134">
        <v>2000</v>
      </c>
      <c r="L1157" s="135">
        <v>22216000</v>
      </c>
      <c r="M1157" s="120" t="s">
        <v>56</v>
      </c>
      <c r="N1157" s="136">
        <v>1777280</v>
      </c>
      <c r="O1157" s="139"/>
      <c r="P1157" s="132" t="s">
        <v>49</v>
      </c>
      <c r="Q1157" s="141" t="s">
        <v>50</v>
      </c>
      <c r="R1157" s="142">
        <f t="shared" si="17"/>
        <v>8</v>
      </c>
    </row>
    <row r="1158" s="2" customFormat="1">
      <c r="A1158" s="119">
        <f>MAX($A$19:A1157)+1</f>
        <v>1140</v>
      </c>
      <c r="B1158" s="120" t="s">
        <v>41</v>
      </c>
      <c r="C1158" s="121" t="s">
        <v>92</v>
      </c>
      <c r="D1158" s="121" t="s">
        <v>1629</v>
      </c>
      <c r="E1158" s="122">
        <v>45202</v>
      </c>
      <c r="F1158" s="123" t="s">
        <v>1630</v>
      </c>
      <c r="G1158" s="123" t="s">
        <v>1631</v>
      </c>
      <c r="H1158" s="123" t="s">
        <v>1632</v>
      </c>
      <c r="I1158" s="133" t="s">
        <v>801</v>
      </c>
      <c r="J1158" s="134">
        <v>100</v>
      </c>
      <c r="K1158" s="134">
        <v>73000</v>
      </c>
      <c r="L1158" s="135">
        <v>7300000</v>
      </c>
      <c r="M1158" s="120" t="s">
        <v>56</v>
      </c>
      <c r="N1158" s="136">
        <v>584000</v>
      </c>
      <c r="O1158" s="139"/>
      <c r="P1158" s="132" t="s">
        <v>49</v>
      </c>
      <c r="Q1158" s="141" t="s">
        <v>50</v>
      </c>
      <c r="R1158" s="142">
        <f t="shared" si="17"/>
        <v>8</v>
      </c>
    </row>
    <row r="1159" s="2" customFormat="1">
      <c r="A1159" s="119">
        <f>MAX($A$19:A1158)+1</f>
        <v>1141</v>
      </c>
      <c r="B1159" s="120" t="s">
        <v>41</v>
      </c>
      <c r="C1159" s="121" t="s">
        <v>92</v>
      </c>
      <c r="D1159" s="121" t="s">
        <v>1633</v>
      </c>
      <c r="E1159" s="122" t="s">
        <v>1634</v>
      </c>
      <c r="F1159" s="123" t="s">
        <v>1630</v>
      </c>
      <c r="G1159" s="123" t="s">
        <v>1631</v>
      </c>
      <c r="H1159" s="123" t="s">
        <v>1635</v>
      </c>
      <c r="I1159" s="133" t="s">
        <v>801</v>
      </c>
      <c r="J1159" s="134">
        <v>110</v>
      </c>
      <c r="K1159" s="134">
        <v>115000</v>
      </c>
      <c r="L1159" s="135">
        <v>12650000</v>
      </c>
      <c r="M1159" s="120" t="s">
        <v>56</v>
      </c>
      <c r="N1159" s="136">
        <v>1012000</v>
      </c>
      <c r="O1159" s="139"/>
      <c r="P1159" s="132" t="s">
        <v>49</v>
      </c>
      <c r="Q1159" s="141" t="s">
        <v>50</v>
      </c>
      <c r="R1159" s="142">
        <f t="shared" si="17"/>
        <v>8</v>
      </c>
    </row>
    <row r="1160" s="2" customFormat="1">
      <c r="A1160" s="119">
        <f>MAX($A$19:A1159)+1</f>
        <v>1142</v>
      </c>
      <c r="B1160" s="120" t="s">
        <v>41</v>
      </c>
      <c r="C1160" s="121" t="s">
        <v>92</v>
      </c>
      <c r="D1160" s="121" t="s">
        <v>1633</v>
      </c>
      <c r="E1160" s="122" t="s">
        <v>1634</v>
      </c>
      <c r="F1160" s="123" t="s">
        <v>1630</v>
      </c>
      <c r="G1160" s="123" t="s">
        <v>1631</v>
      </c>
      <c r="H1160" s="123" t="s">
        <v>1636</v>
      </c>
      <c r="I1160" s="133" t="s">
        <v>801</v>
      </c>
      <c r="J1160" s="134">
        <v>96.9</v>
      </c>
      <c r="K1160" s="134">
        <v>112000</v>
      </c>
      <c r="L1160" s="135">
        <v>10852800</v>
      </c>
      <c r="M1160" s="120" t="s">
        <v>56</v>
      </c>
      <c r="N1160" s="136">
        <v>868224</v>
      </c>
      <c r="O1160" s="139"/>
      <c r="P1160" s="132" t="s">
        <v>49</v>
      </c>
      <c r="Q1160" s="141" t="s">
        <v>50</v>
      </c>
      <c r="R1160" s="142">
        <f t="shared" si="17"/>
        <v>8</v>
      </c>
    </row>
    <row r="1161" s="2" customFormat="1">
      <c r="A1161" s="119">
        <f>MAX($A$19:A1160)+1</f>
        <v>1143</v>
      </c>
      <c r="B1161" s="120" t="s">
        <v>41</v>
      </c>
      <c r="C1161" s="121" t="s">
        <v>92</v>
      </c>
      <c r="D1161" s="121" t="s">
        <v>1637</v>
      </c>
      <c r="E1161" s="122" t="s">
        <v>109</v>
      </c>
      <c r="F1161" s="123" t="s">
        <v>1630</v>
      </c>
      <c r="G1161" s="123" t="s">
        <v>1631</v>
      </c>
      <c r="H1161" s="123" t="s">
        <v>1638</v>
      </c>
      <c r="I1161" s="133" t="s">
        <v>801</v>
      </c>
      <c r="J1161" s="134">
        <v>500</v>
      </c>
      <c r="K1161" s="134">
        <v>122000</v>
      </c>
      <c r="L1161" s="135">
        <v>61000000</v>
      </c>
      <c r="M1161" s="120" t="s">
        <v>56</v>
      </c>
      <c r="N1161" s="136">
        <v>4880000</v>
      </c>
      <c r="O1161" s="139"/>
      <c r="P1161" s="132" t="s">
        <v>49</v>
      </c>
      <c r="Q1161" s="141" t="s">
        <v>50</v>
      </c>
      <c r="R1161" s="142">
        <f t="shared" si="17"/>
        <v>8</v>
      </c>
    </row>
    <row r="1162" s="2" customFormat="1">
      <c r="A1162" s="119">
        <f>MAX($A$19:A1161)+1</f>
        <v>1144</v>
      </c>
      <c r="B1162" s="120" t="s">
        <v>41</v>
      </c>
      <c r="C1162" s="121" t="s">
        <v>92</v>
      </c>
      <c r="D1162" s="121" t="s">
        <v>1637</v>
      </c>
      <c r="E1162" s="122" t="s">
        <v>109</v>
      </c>
      <c r="F1162" s="123" t="s">
        <v>1630</v>
      </c>
      <c r="G1162" s="123" t="s">
        <v>1631</v>
      </c>
      <c r="H1162" s="123" t="s">
        <v>1639</v>
      </c>
      <c r="I1162" s="133" t="s">
        <v>801</v>
      </c>
      <c r="J1162" s="134">
        <v>50</v>
      </c>
      <c r="K1162" s="134">
        <v>117000</v>
      </c>
      <c r="L1162" s="135">
        <v>5850000</v>
      </c>
      <c r="M1162" s="120" t="s">
        <v>56</v>
      </c>
      <c r="N1162" s="136">
        <v>468000</v>
      </c>
      <c r="O1162" s="139"/>
      <c r="P1162" s="132" t="s">
        <v>49</v>
      </c>
      <c r="Q1162" s="141" t="s">
        <v>50</v>
      </c>
      <c r="R1162" s="142">
        <f t="shared" si="17"/>
        <v>8</v>
      </c>
    </row>
    <row r="1163" s="2" customFormat="1">
      <c r="A1163" s="119">
        <f>MAX($A$19:A1162)+1</f>
        <v>1145</v>
      </c>
      <c r="B1163" s="120" t="s">
        <v>41</v>
      </c>
      <c r="C1163" s="121" t="s">
        <v>92</v>
      </c>
      <c r="D1163" s="121" t="s">
        <v>1637</v>
      </c>
      <c r="E1163" s="122" t="s">
        <v>109</v>
      </c>
      <c r="F1163" s="123" t="s">
        <v>1630</v>
      </c>
      <c r="G1163" s="123" t="s">
        <v>1631</v>
      </c>
      <c r="H1163" s="123" t="s">
        <v>1640</v>
      </c>
      <c r="I1163" s="133" t="s">
        <v>801</v>
      </c>
      <c r="J1163" s="134">
        <v>22.6</v>
      </c>
      <c r="K1163" s="134">
        <v>92000</v>
      </c>
      <c r="L1163" s="135">
        <v>2079200</v>
      </c>
      <c r="M1163" s="120" t="s">
        <v>56</v>
      </c>
      <c r="N1163" s="136">
        <v>166336</v>
      </c>
      <c r="O1163" s="139"/>
      <c r="P1163" s="132" t="s">
        <v>49</v>
      </c>
      <c r="Q1163" s="141" t="s">
        <v>50</v>
      </c>
      <c r="R1163" s="142">
        <f t="shared" si="17"/>
        <v>8</v>
      </c>
    </row>
    <row r="1164" s="2" customFormat="1">
      <c r="A1164" s="119">
        <f>MAX($A$19:A1163)+1</f>
        <v>1146</v>
      </c>
      <c r="B1164" s="120" t="s">
        <v>41</v>
      </c>
      <c r="C1164" s="121" t="s">
        <v>92</v>
      </c>
      <c r="D1164" s="121" t="s">
        <v>1641</v>
      </c>
      <c r="E1164" s="122">
        <v>45230</v>
      </c>
      <c r="F1164" s="123" t="s">
        <v>1630</v>
      </c>
      <c r="G1164" s="123" t="s">
        <v>1631</v>
      </c>
      <c r="H1164" s="123" t="s">
        <v>1642</v>
      </c>
      <c r="I1164" s="133" t="s">
        <v>801</v>
      </c>
      <c r="J1164" s="134">
        <v>250</v>
      </c>
      <c r="K1164" s="134">
        <v>117000</v>
      </c>
      <c r="L1164" s="135">
        <v>29250000</v>
      </c>
      <c r="M1164" s="120" t="s">
        <v>56</v>
      </c>
      <c r="N1164" s="136">
        <v>2340000</v>
      </c>
      <c r="O1164" s="139"/>
      <c r="P1164" s="132" t="s">
        <v>49</v>
      </c>
      <c r="Q1164" s="141" t="s">
        <v>50</v>
      </c>
      <c r="R1164" s="142">
        <f t="shared" si="17"/>
        <v>8</v>
      </c>
    </row>
    <row r="1165" s="2" customFormat="1">
      <c r="A1165" s="119">
        <f>MAX($A$19:A1164)+1</f>
        <v>1147</v>
      </c>
      <c r="B1165" s="120" t="s">
        <v>41</v>
      </c>
      <c r="C1165" s="121" t="s">
        <v>541</v>
      </c>
      <c r="D1165" s="121" t="s">
        <v>1643</v>
      </c>
      <c r="E1165" s="122">
        <v>45224</v>
      </c>
      <c r="F1165" s="123" t="s">
        <v>1644</v>
      </c>
      <c r="G1165" s="123" t="s">
        <v>1645</v>
      </c>
      <c r="H1165" s="123" t="s">
        <v>1646</v>
      </c>
      <c r="I1165" s="133" t="s">
        <v>98</v>
      </c>
      <c r="J1165" s="134">
        <v>52595</v>
      </c>
      <c r="K1165" s="134">
        <v>750</v>
      </c>
      <c r="L1165" s="135">
        <v>39446250</v>
      </c>
      <c r="M1165" s="120" t="s">
        <v>56</v>
      </c>
      <c r="N1165" s="136">
        <v>3155700</v>
      </c>
      <c r="O1165" s="139"/>
      <c r="P1165" s="132" t="s">
        <v>49</v>
      </c>
      <c r="Q1165" s="141" t="s">
        <v>50</v>
      </c>
      <c r="R1165" s="142">
        <f t="shared" si="17"/>
        <v>8</v>
      </c>
    </row>
    <row r="1166" s="2" customFormat="1">
      <c r="A1166" s="119">
        <f>MAX($A$19:A1165)+1</f>
        <v>1148</v>
      </c>
      <c r="B1166" s="120" t="s">
        <v>41</v>
      </c>
      <c r="C1166" s="121" t="s">
        <v>541</v>
      </c>
      <c r="D1166" s="121" t="s">
        <v>1647</v>
      </c>
      <c r="E1166" s="122">
        <v>45226</v>
      </c>
      <c r="F1166" s="123" t="s">
        <v>1644</v>
      </c>
      <c r="G1166" s="123" t="s">
        <v>1645</v>
      </c>
      <c r="H1166" s="123" t="s">
        <v>1648</v>
      </c>
      <c r="I1166" s="133" t="s">
        <v>98</v>
      </c>
      <c r="J1166" s="134">
        <v>21840</v>
      </c>
      <c r="K1166" s="134">
        <v>750</v>
      </c>
      <c r="L1166" s="135">
        <v>16380000</v>
      </c>
      <c r="M1166" s="120" t="s">
        <v>56</v>
      </c>
      <c r="N1166" s="136">
        <v>1310400</v>
      </c>
      <c r="O1166" s="139"/>
      <c r="P1166" s="132" t="s">
        <v>49</v>
      </c>
      <c r="Q1166" s="141" t="s">
        <v>50</v>
      </c>
      <c r="R1166" s="142">
        <f t="shared" si="17"/>
        <v>8</v>
      </c>
    </row>
    <row r="1167" ht="22.5" s="2" customFormat="1">
      <c r="A1167" s="119">
        <f>MAX($A$19:A1166)+1</f>
        <v>1149</v>
      </c>
      <c r="B1167" s="120" t="s">
        <v>41</v>
      </c>
      <c r="C1167" s="121" t="s">
        <v>1649</v>
      </c>
      <c r="D1167" s="121" t="s">
        <v>1650</v>
      </c>
      <c r="E1167" s="122">
        <v>45229</v>
      </c>
      <c r="F1167" s="123" t="s">
        <v>1651</v>
      </c>
      <c r="G1167" s="123" t="s">
        <v>1652</v>
      </c>
      <c r="H1167" s="123" t="s">
        <v>1653</v>
      </c>
      <c r="I1167" s="133" t="s">
        <v>288</v>
      </c>
      <c r="J1167" s="134">
        <v>18000</v>
      </c>
      <c r="K1167" s="134">
        <v>27727.2727</v>
      </c>
      <c r="L1167" s="135">
        <v>499090909</v>
      </c>
      <c r="M1167" s="120" t="s">
        <v>229</v>
      </c>
      <c r="N1167" s="136">
        <v>49909091</v>
      </c>
      <c r="O1167" s="139"/>
      <c r="P1167" s="132" t="s">
        <v>49</v>
      </c>
      <c r="Q1167" s="141" t="s">
        <v>50</v>
      </c>
      <c r="R1167" s="142">
        <f t="shared" si="17"/>
        <v>10.0000000200364</v>
      </c>
    </row>
    <row r="1168" s="2" customFormat="1">
      <c r="A1168" s="119">
        <f>MAX($A$19:A1167)+1</f>
        <v>1150</v>
      </c>
      <c r="B1168" s="120" t="s">
        <v>41</v>
      </c>
      <c r="C1168" s="121" t="s">
        <v>813</v>
      </c>
      <c r="D1168" s="121" t="s">
        <v>1654</v>
      </c>
      <c r="E1168" s="122" t="s">
        <v>117</v>
      </c>
      <c r="F1168" s="123" t="s">
        <v>1655</v>
      </c>
      <c r="G1168" s="123" t="s">
        <v>1656</v>
      </c>
      <c r="H1168" s="123" t="s">
        <v>1657</v>
      </c>
      <c r="I1168" s="133" t="s">
        <v>1658</v>
      </c>
      <c r="J1168" s="134">
        <v>459675</v>
      </c>
      <c r="K1168" s="134">
        <v>1528</v>
      </c>
      <c r="L1168" s="135">
        <v>702383400</v>
      </c>
      <c r="M1168" s="120" t="s">
        <v>56</v>
      </c>
      <c r="N1168" s="136">
        <v>56190672</v>
      </c>
      <c r="O1168" s="139"/>
      <c r="P1168" s="132" t="s">
        <v>49</v>
      </c>
      <c r="Q1168" s="141" t="s">
        <v>50</v>
      </c>
      <c r="R1168" s="142">
        <f t="shared" si="17"/>
        <v>8</v>
      </c>
    </row>
    <row r="1169" s="2" customFormat="1">
      <c r="A1169" s="119">
        <f>MAX($A$19:A1168)+1</f>
        <v>1151</v>
      </c>
      <c r="B1169" s="120" t="s">
        <v>41</v>
      </c>
      <c r="C1169" s="121" t="s">
        <v>813</v>
      </c>
      <c r="D1169" s="121" t="s">
        <v>1654</v>
      </c>
      <c r="E1169" s="122" t="s">
        <v>117</v>
      </c>
      <c r="F1169" s="123" t="s">
        <v>1655</v>
      </c>
      <c r="G1169" s="123" t="s">
        <v>1656</v>
      </c>
      <c r="H1169" s="123" t="s">
        <v>1659</v>
      </c>
      <c r="I1169" s="133" t="s">
        <v>1658</v>
      </c>
      <c r="J1169" s="134">
        <v>445525</v>
      </c>
      <c r="K1169" s="134">
        <v>1793</v>
      </c>
      <c r="L1169" s="135">
        <v>798826325</v>
      </c>
      <c r="M1169" s="120" t="s">
        <v>56</v>
      </c>
      <c r="N1169" s="136">
        <v>63906106</v>
      </c>
      <c r="O1169" s="139"/>
      <c r="P1169" s="132" t="s">
        <v>49</v>
      </c>
      <c r="Q1169" s="141" t="s">
        <v>50</v>
      </c>
      <c r="R1169" s="142">
        <f t="shared" si="17"/>
        <v>8</v>
      </c>
    </row>
    <row r="1170" s="2" customFormat="1">
      <c r="A1170" s="119">
        <f>MAX($A$19:A1169)+1</f>
        <v>1152</v>
      </c>
      <c r="B1170" s="120" t="s">
        <v>41</v>
      </c>
      <c r="C1170" s="121" t="s">
        <v>813</v>
      </c>
      <c r="D1170" s="121" t="s">
        <v>1654</v>
      </c>
      <c r="E1170" s="122" t="s">
        <v>117</v>
      </c>
      <c r="F1170" s="123" t="s">
        <v>1655</v>
      </c>
      <c r="G1170" s="123" t="s">
        <v>1656</v>
      </c>
      <c r="H1170" s="123" t="s">
        <v>1660</v>
      </c>
      <c r="I1170" s="133" t="s">
        <v>1658</v>
      </c>
      <c r="J1170" s="134">
        <v>220675</v>
      </c>
      <c r="K1170" s="134">
        <v>1704</v>
      </c>
      <c r="L1170" s="135">
        <v>376030200</v>
      </c>
      <c r="M1170" s="120" t="s">
        <v>56</v>
      </c>
      <c r="N1170" s="136">
        <v>30082416</v>
      </c>
      <c r="O1170" s="139"/>
      <c r="P1170" s="132" t="s">
        <v>49</v>
      </c>
      <c r="Q1170" s="141" t="s">
        <v>50</v>
      </c>
      <c r="R1170" s="142">
        <f t="shared" si="17"/>
        <v>8</v>
      </c>
    </row>
    <row r="1171" s="2" customFormat="1">
      <c r="A1171" s="119">
        <f>MAX($A$19:A1170)+1</f>
        <v>1153</v>
      </c>
      <c r="B1171" s="120" t="s">
        <v>41</v>
      </c>
      <c r="C1171" s="121" t="s">
        <v>813</v>
      </c>
      <c r="D1171" s="121" t="s">
        <v>1654</v>
      </c>
      <c r="E1171" s="122" t="s">
        <v>117</v>
      </c>
      <c r="F1171" s="123" t="s">
        <v>1655</v>
      </c>
      <c r="G1171" s="123" t="s">
        <v>1656</v>
      </c>
      <c r="H1171" s="123" t="s">
        <v>1661</v>
      </c>
      <c r="I1171" s="133" t="s">
        <v>1658</v>
      </c>
      <c r="J1171" s="134">
        <v>21375</v>
      </c>
      <c r="K1171" s="134">
        <v>1290</v>
      </c>
      <c r="L1171" s="135">
        <v>27573750</v>
      </c>
      <c r="M1171" s="120" t="s">
        <v>56</v>
      </c>
      <c r="N1171" s="136">
        <v>2205900</v>
      </c>
      <c r="O1171" s="139"/>
      <c r="P1171" s="132" t="s">
        <v>49</v>
      </c>
      <c r="Q1171" s="141" t="s">
        <v>50</v>
      </c>
      <c r="R1171" s="142">
        <f t="shared" si="17"/>
        <v>8</v>
      </c>
    </row>
    <row r="1172" ht="22.5" s="2" customFormat="1">
      <c r="A1172" s="119">
        <f>MAX($A$19:A1171)+1</f>
        <v>1154</v>
      </c>
      <c r="B1172" s="120" t="s">
        <v>41</v>
      </c>
      <c r="C1172" s="121" t="s">
        <v>795</v>
      </c>
      <c r="D1172" s="121" t="s">
        <v>1662</v>
      </c>
      <c r="E1172" s="122">
        <v>45216</v>
      </c>
      <c r="F1172" s="123" t="s">
        <v>1663</v>
      </c>
      <c r="G1172" s="123" t="s">
        <v>1664</v>
      </c>
      <c r="H1172" s="123" t="s">
        <v>1665</v>
      </c>
      <c r="I1172" s="133" t="s">
        <v>47</v>
      </c>
      <c r="J1172" s="134"/>
      <c r="K1172" s="134"/>
      <c r="L1172" s="135">
        <v>44551205</v>
      </c>
      <c r="M1172" s="120" t="s">
        <v>56</v>
      </c>
      <c r="N1172" s="136">
        <v>3564096</v>
      </c>
      <c r="O1172" s="139"/>
      <c r="P1172" s="132" t="s">
        <v>49</v>
      </c>
      <c r="Q1172" s="141" t="s">
        <v>50</v>
      </c>
      <c r="R1172" s="142">
        <f ref="R1172:R1249" t="shared" si="18">N1172/L1172*100</f>
        <v>7.99999910215672</v>
      </c>
    </row>
    <row r="1173" s="2" customFormat="1">
      <c r="A1173" s="119">
        <f>MAX($A$19:A1172)+1</f>
        <v>1155</v>
      </c>
      <c r="B1173" s="120" t="s">
        <v>41</v>
      </c>
      <c r="C1173" s="121" t="s">
        <v>92</v>
      </c>
      <c r="D1173" s="121" t="s">
        <v>1666</v>
      </c>
      <c r="E1173" s="122" t="s">
        <v>1412</v>
      </c>
      <c r="F1173" s="123" t="s">
        <v>1667</v>
      </c>
      <c r="G1173" s="123" t="s">
        <v>1668</v>
      </c>
      <c r="H1173" s="123" t="s">
        <v>1669</v>
      </c>
      <c r="I1173" s="133" t="s">
        <v>1670</v>
      </c>
      <c r="J1173" s="134">
        <v>3</v>
      </c>
      <c r="K1173" s="134">
        <v>180000</v>
      </c>
      <c r="L1173" s="135">
        <v>540000</v>
      </c>
      <c r="M1173" s="120" t="s">
        <v>56</v>
      </c>
      <c r="N1173" s="136">
        <v>43200</v>
      </c>
      <c r="O1173" s="139"/>
      <c r="P1173" s="132" t="s">
        <v>49</v>
      </c>
      <c r="Q1173" s="141" t="s">
        <v>50</v>
      </c>
      <c r="R1173" s="142">
        <f t="shared" si="18"/>
        <v>8</v>
      </c>
    </row>
    <row r="1174" s="2" customFormat="1">
      <c r="A1174" s="119">
        <f>MAX($A$19:A1173)+1</f>
        <v>1156</v>
      </c>
      <c r="B1174" s="120" t="s">
        <v>41</v>
      </c>
      <c r="C1174" s="121" t="s">
        <v>92</v>
      </c>
      <c r="D1174" s="121" t="s">
        <v>1666</v>
      </c>
      <c r="E1174" s="122" t="s">
        <v>1412</v>
      </c>
      <c r="F1174" s="123" t="s">
        <v>1667</v>
      </c>
      <c r="G1174" s="123" t="s">
        <v>1668</v>
      </c>
      <c r="H1174" s="123" t="s">
        <v>1671</v>
      </c>
      <c r="I1174" s="133" t="s">
        <v>1264</v>
      </c>
      <c r="J1174" s="134">
        <v>3</v>
      </c>
      <c r="K1174" s="134">
        <v>100000</v>
      </c>
      <c r="L1174" s="135">
        <v>300000</v>
      </c>
      <c r="M1174" s="120" t="s">
        <v>56</v>
      </c>
      <c r="N1174" s="136">
        <v>24000</v>
      </c>
      <c r="O1174" s="139"/>
      <c r="P1174" s="132" t="s">
        <v>49</v>
      </c>
      <c r="Q1174" s="141" t="s">
        <v>50</v>
      </c>
      <c r="R1174" s="142">
        <f t="shared" si="18"/>
        <v>8</v>
      </c>
    </row>
    <row r="1175" s="2" customFormat="1">
      <c r="A1175" s="119">
        <f>MAX($A$19:A1174)+1</f>
        <v>1157</v>
      </c>
      <c r="B1175" s="120" t="s">
        <v>41</v>
      </c>
      <c r="C1175" s="121" t="s">
        <v>92</v>
      </c>
      <c r="D1175" s="121" t="s">
        <v>1666</v>
      </c>
      <c r="E1175" s="122" t="s">
        <v>1412</v>
      </c>
      <c r="F1175" s="123" t="s">
        <v>1667</v>
      </c>
      <c r="G1175" s="123" t="s">
        <v>1668</v>
      </c>
      <c r="H1175" s="123" t="s">
        <v>1672</v>
      </c>
      <c r="I1175" s="133" t="s">
        <v>1267</v>
      </c>
      <c r="J1175" s="134">
        <v>3</v>
      </c>
      <c r="K1175" s="134">
        <v>60000</v>
      </c>
      <c r="L1175" s="135">
        <v>180000</v>
      </c>
      <c r="M1175" s="120" t="s">
        <v>56</v>
      </c>
      <c r="N1175" s="136">
        <v>14400</v>
      </c>
      <c r="O1175" s="139"/>
      <c r="P1175" s="132" t="s">
        <v>49</v>
      </c>
      <c r="Q1175" s="141" t="s">
        <v>50</v>
      </c>
      <c r="R1175" s="142">
        <f t="shared" si="18"/>
        <v>8</v>
      </c>
    </row>
    <row r="1176" s="2" customFormat="1">
      <c r="A1176" s="119">
        <f>MAX($A$19:A1175)+1</f>
        <v>1158</v>
      </c>
      <c r="B1176" s="120" t="s">
        <v>41</v>
      </c>
      <c r="C1176" s="121" t="s">
        <v>92</v>
      </c>
      <c r="D1176" s="121" t="s">
        <v>1666</v>
      </c>
      <c r="E1176" s="122" t="s">
        <v>1412</v>
      </c>
      <c r="F1176" s="123" t="s">
        <v>1667</v>
      </c>
      <c r="G1176" s="123" t="s">
        <v>1668</v>
      </c>
      <c r="H1176" s="123" t="s">
        <v>1673</v>
      </c>
      <c r="I1176" s="133" t="s">
        <v>1670</v>
      </c>
      <c r="J1176" s="134">
        <v>3</v>
      </c>
      <c r="K1176" s="134">
        <v>200000</v>
      </c>
      <c r="L1176" s="135">
        <v>600000</v>
      </c>
      <c r="M1176" s="120" t="s">
        <v>56</v>
      </c>
      <c r="N1176" s="136">
        <v>48000</v>
      </c>
      <c r="O1176" s="139"/>
      <c r="P1176" s="132" t="s">
        <v>49</v>
      </c>
      <c r="Q1176" s="141" t="s">
        <v>50</v>
      </c>
      <c r="R1176" s="142">
        <f t="shared" si="18"/>
        <v>8</v>
      </c>
    </row>
    <row r="1177" s="2" customFormat="1">
      <c r="A1177" s="119">
        <f>MAX($A$19:A1176)+1</f>
        <v>1159</v>
      </c>
      <c r="B1177" s="120" t="s">
        <v>41</v>
      </c>
      <c r="C1177" s="121" t="s">
        <v>92</v>
      </c>
      <c r="D1177" s="121" t="s">
        <v>1666</v>
      </c>
      <c r="E1177" s="122" t="s">
        <v>1412</v>
      </c>
      <c r="F1177" s="123" t="s">
        <v>1667</v>
      </c>
      <c r="G1177" s="123" t="s">
        <v>1668</v>
      </c>
      <c r="H1177" s="123" t="s">
        <v>1674</v>
      </c>
      <c r="I1177" s="133" t="s">
        <v>1670</v>
      </c>
      <c r="J1177" s="134">
        <v>3</v>
      </c>
      <c r="K1177" s="134">
        <v>120000</v>
      </c>
      <c r="L1177" s="135">
        <v>360000</v>
      </c>
      <c r="M1177" s="120" t="s">
        <v>56</v>
      </c>
      <c r="N1177" s="136">
        <v>28800</v>
      </c>
      <c r="O1177" s="139"/>
      <c r="P1177" s="132" t="s">
        <v>49</v>
      </c>
      <c r="Q1177" s="141" t="s">
        <v>50</v>
      </c>
      <c r="R1177" s="142">
        <f t="shared" si="18"/>
        <v>8</v>
      </c>
    </row>
    <row r="1178" s="2" customFormat="1">
      <c r="A1178" s="119">
        <f>MAX($A$19:A1177)+1</f>
        <v>1160</v>
      </c>
      <c r="B1178" s="120" t="s">
        <v>41</v>
      </c>
      <c r="C1178" s="121" t="s">
        <v>92</v>
      </c>
      <c r="D1178" s="121" t="s">
        <v>1666</v>
      </c>
      <c r="E1178" s="122" t="s">
        <v>1412</v>
      </c>
      <c r="F1178" s="123" t="s">
        <v>1667</v>
      </c>
      <c r="G1178" s="123" t="s">
        <v>1668</v>
      </c>
      <c r="H1178" s="123" t="s">
        <v>1675</v>
      </c>
      <c r="I1178" s="133" t="s">
        <v>1670</v>
      </c>
      <c r="J1178" s="134">
        <v>3</v>
      </c>
      <c r="K1178" s="134">
        <v>200000</v>
      </c>
      <c r="L1178" s="135">
        <v>600000</v>
      </c>
      <c r="M1178" s="120" t="s">
        <v>56</v>
      </c>
      <c r="N1178" s="136">
        <v>48000</v>
      </c>
      <c r="O1178" s="139"/>
      <c r="P1178" s="132" t="s">
        <v>49</v>
      </c>
      <c r="Q1178" s="141" t="s">
        <v>50</v>
      </c>
      <c r="R1178" s="142">
        <f t="shared" si="18"/>
        <v>8</v>
      </c>
    </row>
    <row r="1179" s="2" customFormat="1">
      <c r="A1179" s="119">
        <f>MAX($A$19:A1178)+1</f>
        <v>1161</v>
      </c>
      <c r="B1179" s="120" t="s">
        <v>41</v>
      </c>
      <c r="C1179" s="121" t="s">
        <v>92</v>
      </c>
      <c r="D1179" s="121" t="s">
        <v>1666</v>
      </c>
      <c r="E1179" s="122" t="s">
        <v>1412</v>
      </c>
      <c r="F1179" s="123" t="s">
        <v>1667</v>
      </c>
      <c r="G1179" s="123" t="s">
        <v>1668</v>
      </c>
      <c r="H1179" s="123" t="s">
        <v>1676</v>
      </c>
      <c r="I1179" s="133" t="s">
        <v>1264</v>
      </c>
      <c r="J1179" s="134">
        <v>3</v>
      </c>
      <c r="K1179" s="134">
        <v>10000</v>
      </c>
      <c r="L1179" s="135">
        <v>30000</v>
      </c>
      <c r="M1179" s="120" t="s">
        <v>56</v>
      </c>
      <c r="N1179" s="136">
        <v>2400</v>
      </c>
      <c r="O1179" s="139"/>
      <c r="P1179" s="132" t="s">
        <v>49</v>
      </c>
      <c r="Q1179" s="141" t="s">
        <v>50</v>
      </c>
      <c r="R1179" s="142">
        <f t="shared" si="18"/>
        <v>8</v>
      </c>
    </row>
    <row r="1180" s="2" customFormat="1">
      <c r="A1180" s="119">
        <f>MAX($A$19:A1179)+1</f>
        <v>1162</v>
      </c>
      <c r="B1180" s="120" t="s">
        <v>41</v>
      </c>
      <c r="C1180" s="121" t="s">
        <v>92</v>
      </c>
      <c r="D1180" s="121" t="s">
        <v>1666</v>
      </c>
      <c r="E1180" s="122" t="s">
        <v>1412</v>
      </c>
      <c r="F1180" s="123" t="s">
        <v>1667</v>
      </c>
      <c r="G1180" s="123" t="s">
        <v>1668</v>
      </c>
      <c r="H1180" s="123" t="s">
        <v>1677</v>
      </c>
      <c r="I1180" s="133" t="s">
        <v>1264</v>
      </c>
      <c r="J1180" s="134">
        <v>2</v>
      </c>
      <c r="K1180" s="134">
        <v>10000</v>
      </c>
      <c r="L1180" s="135">
        <v>20000</v>
      </c>
      <c r="M1180" s="120" t="s">
        <v>56</v>
      </c>
      <c r="N1180" s="136">
        <v>1600</v>
      </c>
      <c r="O1180" s="139"/>
      <c r="P1180" s="132" t="s">
        <v>49</v>
      </c>
      <c r="Q1180" s="141" t="s">
        <v>50</v>
      </c>
      <c r="R1180" s="142">
        <f t="shared" si="18"/>
        <v>8</v>
      </c>
    </row>
    <row r="1181" s="2" customFormat="1">
      <c r="A1181" s="119">
        <f>MAX($A$19:A1180)+1</f>
        <v>1163</v>
      </c>
      <c r="B1181" s="120" t="s">
        <v>41</v>
      </c>
      <c r="C1181" s="121" t="s">
        <v>92</v>
      </c>
      <c r="D1181" s="121" t="s">
        <v>1666</v>
      </c>
      <c r="E1181" s="122" t="s">
        <v>1412</v>
      </c>
      <c r="F1181" s="123" t="s">
        <v>1667</v>
      </c>
      <c r="G1181" s="123" t="s">
        <v>1668</v>
      </c>
      <c r="H1181" s="123" t="s">
        <v>1678</v>
      </c>
      <c r="I1181" s="133" t="s">
        <v>1264</v>
      </c>
      <c r="J1181" s="134">
        <v>3</v>
      </c>
      <c r="K1181" s="134">
        <v>20000</v>
      </c>
      <c r="L1181" s="135">
        <v>60000</v>
      </c>
      <c r="M1181" s="120" t="s">
        <v>56</v>
      </c>
      <c r="N1181" s="136">
        <v>4800</v>
      </c>
      <c r="O1181" s="139"/>
      <c r="P1181" s="132" t="s">
        <v>49</v>
      </c>
      <c r="Q1181" s="141" t="s">
        <v>50</v>
      </c>
      <c r="R1181" s="142">
        <f t="shared" si="18"/>
        <v>8</v>
      </c>
    </row>
    <row r="1182" s="2" customFormat="1">
      <c r="A1182" s="119">
        <f>MAX($A$19:A1181)+1</f>
        <v>1164</v>
      </c>
      <c r="B1182" s="120" t="s">
        <v>41</v>
      </c>
      <c r="C1182" s="121" t="s">
        <v>92</v>
      </c>
      <c r="D1182" s="121" t="s">
        <v>1666</v>
      </c>
      <c r="E1182" s="122" t="s">
        <v>1412</v>
      </c>
      <c r="F1182" s="123" t="s">
        <v>1667</v>
      </c>
      <c r="G1182" s="123" t="s">
        <v>1668</v>
      </c>
      <c r="H1182" s="123" t="s">
        <v>1679</v>
      </c>
      <c r="I1182" s="133" t="s">
        <v>1680</v>
      </c>
      <c r="J1182" s="134">
        <v>3</v>
      </c>
      <c r="K1182" s="134">
        <v>320000</v>
      </c>
      <c r="L1182" s="135">
        <v>960000</v>
      </c>
      <c r="M1182" s="120" t="s">
        <v>56</v>
      </c>
      <c r="N1182" s="136">
        <v>76800</v>
      </c>
      <c r="O1182" s="139"/>
      <c r="P1182" s="132" t="s">
        <v>49</v>
      </c>
      <c r="Q1182" s="141" t="s">
        <v>50</v>
      </c>
      <c r="R1182" s="142">
        <f t="shared" si="18"/>
        <v>8</v>
      </c>
    </row>
    <row r="1183" s="2" customFormat="1">
      <c r="A1183" s="119">
        <f>MAX($A$19:A1182)+1</f>
        <v>1165</v>
      </c>
      <c r="B1183" s="120" t="s">
        <v>41</v>
      </c>
      <c r="C1183" s="121" t="s">
        <v>92</v>
      </c>
      <c r="D1183" s="121" t="s">
        <v>1666</v>
      </c>
      <c r="E1183" s="122" t="s">
        <v>1412</v>
      </c>
      <c r="F1183" s="123" t="s">
        <v>1667</v>
      </c>
      <c r="G1183" s="123" t="s">
        <v>1668</v>
      </c>
      <c r="H1183" s="123" t="s">
        <v>1681</v>
      </c>
      <c r="I1183" s="133" t="s">
        <v>1264</v>
      </c>
      <c r="J1183" s="134">
        <v>3</v>
      </c>
      <c r="K1183" s="134">
        <v>250000</v>
      </c>
      <c r="L1183" s="135">
        <v>750000</v>
      </c>
      <c r="M1183" s="120" t="s">
        <v>56</v>
      </c>
      <c r="N1183" s="136">
        <v>60000</v>
      </c>
      <c r="O1183" s="139"/>
      <c r="P1183" s="132" t="s">
        <v>49</v>
      </c>
      <c r="Q1183" s="141" t="s">
        <v>50</v>
      </c>
      <c r="R1183" s="142">
        <f t="shared" si="18"/>
        <v>8</v>
      </c>
    </row>
    <row r="1184" s="2" customFormat="1">
      <c r="A1184" s="119">
        <f>MAX($A$19:A1183)+1</f>
        <v>1166</v>
      </c>
      <c r="B1184" s="120" t="s">
        <v>41</v>
      </c>
      <c r="C1184" s="121" t="s">
        <v>92</v>
      </c>
      <c r="D1184" s="121" t="s">
        <v>1666</v>
      </c>
      <c r="E1184" s="122" t="s">
        <v>1412</v>
      </c>
      <c r="F1184" s="123" t="s">
        <v>1667</v>
      </c>
      <c r="G1184" s="123" t="s">
        <v>1668</v>
      </c>
      <c r="H1184" s="123" t="s">
        <v>1682</v>
      </c>
      <c r="I1184" s="133" t="s">
        <v>1683</v>
      </c>
      <c r="J1184" s="134">
        <v>5</v>
      </c>
      <c r="K1184" s="134">
        <v>60000</v>
      </c>
      <c r="L1184" s="135">
        <v>300000</v>
      </c>
      <c r="M1184" s="120" t="s">
        <v>56</v>
      </c>
      <c r="N1184" s="136">
        <v>24000</v>
      </c>
      <c r="O1184" s="139"/>
      <c r="P1184" s="132" t="s">
        <v>49</v>
      </c>
      <c r="Q1184" s="141" t="s">
        <v>50</v>
      </c>
      <c r="R1184" s="142">
        <f t="shared" si="18"/>
        <v>8</v>
      </c>
    </row>
    <row r="1185" s="2" customFormat="1">
      <c r="A1185" s="119">
        <f>MAX($A$19:A1184)+1</f>
        <v>1167</v>
      </c>
      <c r="B1185" s="120" t="s">
        <v>41</v>
      </c>
      <c r="C1185" s="121" t="s">
        <v>92</v>
      </c>
      <c r="D1185" s="121" t="s">
        <v>1666</v>
      </c>
      <c r="E1185" s="122" t="s">
        <v>1412</v>
      </c>
      <c r="F1185" s="123" t="s">
        <v>1667</v>
      </c>
      <c r="G1185" s="123" t="s">
        <v>1668</v>
      </c>
      <c r="H1185" s="123" t="s">
        <v>1684</v>
      </c>
      <c r="I1185" s="133" t="s">
        <v>1683</v>
      </c>
      <c r="J1185" s="134">
        <v>6</v>
      </c>
      <c r="K1185" s="134">
        <v>60000</v>
      </c>
      <c r="L1185" s="135">
        <v>360000</v>
      </c>
      <c r="M1185" s="120" t="s">
        <v>56</v>
      </c>
      <c r="N1185" s="136">
        <v>28800</v>
      </c>
      <c r="O1185" s="139"/>
      <c r="P1185" s="132" t="s">
        <v>49</v>
      </c>
      <c r="Q1185" s="141" t="s">
        <v>50</v>
      </c>
      <c r="R1185" s="142">
        <f t="shared" si="18"/>
        <v>8</v>
      </c>
    </row>
    <row r="1186" s="2" customFormat="1">
      <c r="A1186" s="119">
        <f>MAX($A$19:A1185)+1</f>
        <v>1168</v>
      </c>
      <c r="B1186" s="120" t="s">
        <v>41</v>
      </c>
      <c r="C1186" s="121" t="s">
        <v>92</v>
      </c>
      <c r="D1186" s="121" t="s">
        <v>1666</v>
      </c>
      <c r="E1186" s="122" t="s">
        <v>1412</v>
      </c>
      <c r="F1186" s="123" t="s">
        <v>1667</v>
      </c>
      <c r="G1186" s="123" t="s">
        <v>1668</v>
      </c>
      <c r="H1186" s="123" t="s">
        <v>1685</v>
      </c>
      <c r="I1186" s="133" t="s">
        <v>1683</v>
      </c>
      <c r="J1186" s="134">
        <v>36</v>
      </c>
      <c r="K1186" s="134">
        <v>90000</v>
      </c>
      <c r="L1186" s="135">
        <v>3240000</v>
      </c>
      <c r="M1186" s="120" t="s">
        <v>229</v>
      </c>
      <c r="N1186" s="136">
        <v>324000</v>
      </c>
      <c r="O1186" s="139"/>
      <c r="P1186" s="132" t="s">
        <v>49</v>
      </c>
      <c r="Q1186" s="141" t="s">
        <v>50</v>
      </c>
      <c r="R1186" s="142">
        <f t="shared" si="18"/>
        <v>10</v>
      </c>
    </row>
    <row r="1187" s="2" customFormat="1">
      <c r="A1187" s="119">
        <f>MAX($A$19:A1186)+1</f>
        <v>1169</v>
      </c>
      <c r="B1187" s="120" t="s">
        <v>41</v>
      </c>
      <c r="C1187" s="121" t="s">
        <v>92</v>
      </c>
      <c r="D1187" s="121" t="s">
        <v>1666</v>
      </c>
      <c r="E1187" s="122" t="s">
        <v>1412</v>
      </c>
      <c r="F1187" s="123" t="s">
        <v>1667</v>
      </c>
      <c r="G1187" s="123" t="s">
        <v>1668</v>
      </c>
      <c r="H1187" s="123" t="s">
        <v>1686</v>
      </c>
      <c r="I1187" s="133" t="s">
        <v>98</v>
      </c>
      <c r="J1187" s="134">
        <v>5</v>
      </c>
      <c r="K1187" s="134">
        <v>2000</v>
      </c>
      <c r="L1187" s="135">
        <v>10000</v>
      </c>
      <c r="M1187" s="120" t="s">
        <v>56</v>
      </c>
      <c r="N1187" s="136">
        <v>800</v>
      </c>
      <c r="O1187" s="139"/>
      <c r="P1187" s="132" t="s">
        <v>49</v>
      </c>
      <c r="Q1187" s="141" t="s">
        <v>50</v>
      </c>
      <c r="R1187" s="142">
        <f t="shared" si="18"/>
        <v>8</v>
      </c>
    </row>
    <row r="1188" s="2" customFormat="1">
      <c r="A1188" s="119">
        <f>MAX($A$19:A1187)+1</f>
        <v>1170</v>
      </c>
      <c r="B1188" s="120" t="s">
        <v>41</v>
      </c>
      <c r="C1188" s="121" t="s">
        <v>92</v>
      </c>
      <c r="D1188" s="121" t="s">
        <v>1496</v>
      </c>
      <c r="E1188" s="122" t="s">
        <v>367</v>
      </c>
      <c r="F1188" s="123" t="s">
        <v>1687</v>
      </c>
      <c r="G1188" s="123" t="s">
        <v>1688</v>
      </c>
      <c r="H1188" s="123" t="s">
        <v>1689</v>
      </c>
      <c r="I1188" s="133" t="s">
        <v>557</v>
      </c>
      <c r="J1188" s="134">
        <v>1950</v>
      </c>
      <c r="K1188" s="134">
        <v>135000</v>
      </c>
      <c r="L1188" s="135">
        <v>263250000</v>
      </c>
      <c r="M1188" s="120" t="s">
        <v>56</v>
      </c>
      <c r="N1188" s="136">
        <v>21060000</v>
      </c>
      <c r="O1188" s="139"/>
      <c r="P1188" s="132" t="s">
        <v>49</v>
      </c>
      <c r="Q1188" s="141" t="s">
        <v>50</v>
      </c>
      <c r="R1188" s="142">
        <f t="shared" si="18"/>
        <v>8</v>
      </c>
    </row>
    <row r="1189" s="2" customFormat="1">
      <c r="A1189" s="119">
        <f>MAX($A$19:A1188)+1</f>
        <v>1171</v>
      </c>
      <c r="B1189" s="120" t="s">
        <v>41</v>
      </c>
      <c r="C1189" s="121" t="s">
        <v>92</v>
      </c>
      <c r="D1189" s="121" t="s">
        <v>1496</v>
      </c>
      <c r="E1189" s="122" t="s">
        <v>367</v>
      </c>
      <c r="F1189" s="123" t="s">
        <v>1687</v>
      </c>
      <c r="G1189" s="123" t="s">
        <v>1688</v>
      </c>
      <c r="H1189" s="123" t="s">
        <v>1690</v>
      </c>
      <c r="I1189" s="133" t="s">
        <v>801</v>
      </c>
      <c r="J1189" s="134">
        <v>360</v>
      </c>
      <c r="K1189" s="134">
        <v>130000</v>
      </c>
      <c r="L1189" s="135">
        <v>46800000</v>
      </c>
      <c r="M1189" s="120" t="s">
        <v>56</v>
      </c>
      <c r="N1189" s="136">
        <v>3744000</v>
      </c>
      <c r="O1189" s="139"/>
      <c r="P1189" s="132" t="s">
        <v>49</v>
      </c>
      <c r="Q1189" s="141" t="s">
        <v>50</v>
      </c>
      <c r="R1189" s="142">
        <f t="shared" si="18"/>
        <v>8</v>
      </c>
    </row>
    <row r="1190" s="2" customFormat="1">
      <c r="A1190" s="119">
        <f>MAX($A$19:A1189)+1</f>
        <v>1172</v>
      </c>
      <c r="B1190" s="120" t="s">
        <v>41</v>
      </c>
      <c r="C1190" s="121" t="s">
        <v>92</v>
      </c>
      <c r="D1190" s="121" t="s">
        <v>1496</v>
      </c>
      <c r="E1190" s="122" t="s">
        <v>367</v>
      </c>
      <c r="F1190" s="123" t="s">
        <v>1687</v>
      </c>
      <c r="G1190" s="123" t="s">
        <v>1688</v>
      </c>
      <c r="H1190" s="123" t="s">
        <v>1691</v>
      </c>
      <c r="I1190" s="133" t="s">
        <v>801</v>
      </c>
      <c r="J1190" s="134">
        <v>240</v>
      </c>
      <c r="K1190" s="134">
        <v>110000</v>
      </c>
      <c r="L1190" s="135">
        <v>26400000</v>
      </c>
      <c r="M1190" s="120" t="s">
        <v>56</v>
      </c>
      <c r="N1190" s="136">
        <v>2112000</v>
      </c>
      <c r="O1190" s="139"/>
      <c r="P1190" s="132" t="s">
        <v>49</v>
      </c>
      <c r="Q1190" s="141" t="s">
        <v>50</v>
      </c>
      <c r="R1190" s="142">
        <f t="shared" si="18"/>
        <v>8</v>
      </c>
    </row>
    <row r="1191" s="2" customFormat="1">
      <c r="A1191" s="119">
        <f>MAX($A$19:A1190)+1</f>
        <v>1173</v>
      </c>
      <c r="B1191" s="120" t="s">
        <v>41</v>
      </c>
      <c r="C1191" s="121" t="s">
        <v>1692</v>
      </c>
      <c r="D1191" s="121" t="s">
        <v>1693</v>
      </c>
      <c r="E1191" s="122">
        <v>45204</v>
      </c>
      <c r="F1191" s="123" t="s">
        <v>1694</v>
      </c>
      <c r="G1191" s="123" t="s">
        <v>1695</v>
      </c>
      <c r="H1191" s="123" t="s">
        <v>1516</v>
      </c>
      <c r="I1191" s="133" t="s">
        <v>47</v>
      </c>
      <c r="J1191" s="134"/>
      <c r="K1191" s="134"/>
      <c r="L1191" s="135">
        <v>2300000</v>
      </c>
      <c r="M1191" s="120" t="s">
        <v>56</v>
      </c>
      <c r="N1191" s="136">
        <v>184000</v>
      </c>
      <c r="O1191" s="139"/>
      <c r="P1191" s="132" t="s">
        <v>49</v>
      </c>
      <c r="Q1191" s="141" t="s">
        <v>50</v>
      </c>
      <c r="R1191" s="142">
        <f t="shared" si="18"/>
        <v>8</v>
      </c>
    </row>
    <row r="1192" s="2" customFormat="1">
      <c r="A1192" s="119">
        <f>MAX($A$19:A1191)+1</f>
        <v>1174</v>
      </c>
      <c r="B1192" s="120" t="s">
        <v>41</v>
      </c>
      <c r="C1192" s="121" t="s">
        <v>1692</v>
      </c>
      <c r="D1192" s="121" t="s">
        <v>1696</v>
      </c>
      <c r="E1192" s="122">
        <v>45222</v>
      </c>
      <c r="F1192" s="123" t="s">
        <v>1694</v>
      </c>
      <c r="G1192" s="123" t="s">
        <v>1695</v>
      </c>
      <c r="H1192" s="123" t="s">
        <v>1516</v>
      </c>
      <c r="I1192" s="133" t="s">
        <v>47</v>
      </c>
      <c r="J1192" s="134"/>
      <c r="K1192" s="134"/>
      <c r="L1192" s="135">
        <v>400000</v>
      </c>
      <c r="M1192" s="120" t="s">
        <v>56</v>
      </c>
      <c r="N1192" s="136">
        <v>32000</v>
      </c>
      <c r="O1192" s="139"/>
      <c r="P1192" s="132" t="s">
        <v>49</v>
      </c>
      <c r="Q1192" s="141" t="s">
        <v>50</v>
      </c>
      <c r="R1192" s="142">
        <f t="shared" si="18"/>
        <v>8</v>
      </c>
    </row>
    <row r="1193" s="2" customFormat="1">
      <c r="A1193" s="119">
        <f>MAX($A$19:A1192)+1</f>
        <v>1175</v>
      </c>
      <c r="B1193" s="120" t="s">
        <v>41</v>
      </c>
      <c r="C1193" s="121" t="s">
        <v>1697</v>
      </c>
      <c r="D1193" s="121" t="s">
        <v>1698</v>
      </c>
      <c r="E1193" s="122">
        <v>45206</v>
      </c>
      <c r="F1193" s="123" t="s">
        <v>1699</v>
      </c>
      <c r="G1193" s="123" t="s">
        <v>1700</v>
      </c>
      <c r="H1193" s="123" t="s">
        <v>1701</v>
      </c>
      <c r="I1193" s="133" t="s">
        <v>47</v>
      </c>
      <c r="J1193" s="134"/>
      <c r="K1193" s="134"/>
      <c r="L1193" s="135">
        <v>13640000</v>
      </c>
      <c r="M1193" s="120" t="s">
        <v>56</v>
      </c>
      <c r="N1193" s="136">
        <v>1091200</v>
      </c>
      <c r="O1193" s="139"/>
      <c r="P1193" s="132" t="s">
        <v>49</v>
      </c>
      <c r="Q1193" s="141" t="s">
        <v>50</v>
      </c>
      <c r="R1193" s="142">
        <f t="shared" si="18"/>
        <v>8</v>
      </c>
    </row>
    <row r="1194" s="2" customFormat="1">
      <c r="A1194" s="119">
        <f>MAX($A$19:A1193)+1</f>
        <v>1176</v>
      </c>
      <c r="B1194" s="120" t="s">
        <v>41</v>
      </c>
      <c r="C1194" s="121" t="s">
        <v>1697</v>
      </c>
      <c r="D1194" s="121" t="s">
        <v>1702</v>
      </c>
      <c r="E1194" s="122">
        <v>45224</v>
      </c>
      <c r="F1194" s="123" t="s">
        <v>1699</v>
      </c>
      <c r="G1194" s="123" t="s">
        <v>1700</v>
      </c>
      <c r="H1194" s="123" t="s">
        <v>1701</v>
      </c>
      <c r="I1194" s="133" t="s">
        <v>47</v>
      </c>
      <c r="J1194" s="134"/>
      <c r="K1194" s="134"/>
      <c r="L1194" s="135">
        <v>9575000</v>
      </c>
      <c r="M1194" s="120" t="s">
        <v>56</v>
      </c>
      <c r="N1194" s="136">
        <v>766000</v>
      </c>
      <c r="O1194" s="139"/>
      <c r="P1194" s="132" t="s">
        <v>49</v>
      </c>
      <c r="Q1194" s="141" t="s">
        <v>50</v>
      </c>
      <c r="R1194" s="142">
        <f t="shared" si="18"/>
        <v>8</v>
      </c>
    </row>
    <row r="1195" s="2" customFormat="1">
      <c r="A1195" s="119">
        <f>MAX($A$19:A1194)+1</f>
        <v>1177</v>
      </c>
      <c r="B1195" s="120" t="s">
        <v>41</v>
      </c>
      <c r="C1195" s="121" t="s">
        <v>1703</v>
      </c>
      <c r="D1195" s="121" t="s">
        <v>1704</v>
      </c>
      <c r="E1195" s="122" t="s">
        <v>1634</v>
      </c>
      <c r="F1195" s="123" t="s">
        <v>1705</v>
      </c>
      <c r="G1195" s="123" t="s">
        <v>1706</v>
      </c>
      <c r="H1195" s="123" t="s">
        <v>1707</v>
      </c>
      <c r="I1195" s="133" t="s">
        <v>801</v>
      </c>
      <c r="J1195" s="134">
        <v>6372.68</v>
      </c>
      <c r="K1195" s="134">
        <v>49230</v>
      </c>
      <c r="L1195" s="135">
        <v>313727036</v>
      </c>
      <c r="M1195" s="120" t="s">
        <v>56</v>
      </c>
      <c r="N1195" s="136">
        <v>25098164</v>
      </c>
      <c r="O1195" s="139"/>
      <c r="P1195" s="132" t="s">
        <v>49</v>
      </c>
      <c r="Q1195" s="141" t="s">
        <v>50</v>
      </c>
      <c r="R1195" s="142">
        <f t="shared" si="18"/>
        <v>8.00000035699824</v>
      </c>
    </row>
    <row r="1196" s="2" customFormat="1">
      <c r="A1196" s="119">
        <f>MAX($A$19:A1195)+1</f>
        <v>1178</v>
      </c>
      <c r="B1196" s="120" t="s">
        <v>41</v>
      </c>
      <c r="C1196" s="121" t="s">
        <v>1703</v>
      </c>
      <c r="D1196" s="121" t="s">
        <v>1704</v>
      </c>
      <c r="E1196" s="122" t="s">
        <v>1634</v>
      </c>
      <c r="F1196" s="123" t="s">
        <v>1705</v>
      </c>
      <c r="G1196" s="123" t="s">
        <v>1706</v>
      </c>
      <c r="H1196" s="123" t="s">
        <v>1708</v>
      </c>
      <c r="I1196" s="133" t="s">
        <v>801</v>
      </c>
      <c r="J1196" s="134">
        <v>165.6</v>
      </c>
      <c r="K1196" s="134">
        <v>49230</v>
      </c>
      <c r="L1196" s="135">
        <v>8152488</v>
      </c>
      <c r="M1196" s="120" t="s">
        <v>56</v>
      </c>
      <c r="N1196" s="136">
        <v>652198</v>
      </c>
      <c r="O1196" s="139"/>
      <c r="P1196" s="132" t="s">
        <v>49</v>
      </c>
      <c r="Q1196" s="141" t="s">
        <v>50</v>
      </c>
      <c r="R1196" s="142">
        <f t="shared" si="18"/>
        <v>7.99998724315816</v>
      </c>
    </row>
    <row r="1197" s="2" customFormat="1">
      <c r="A1197" s="119">
        <f>MAX($A$19:A1196)+1</f>
        <v>1179</v>
      </c>
      <c r="B1197" s="120" t="s">
        <v>41</v>
      </c>
      <c r="C1197" s="121" t="s">
        <v>1709</v>
      </c>
      <c r="D1197" s="121" t="s">
        <v>1710</v>
      </c>
      <c r="E1197" s="122">
        <v>45195</v>
      </c>
      <c r="F1197" s="123" t="s">
        <v>1711</v>
      </c>
      <c r="G1197" s="123" t="s">
        <v>1712</v>
      </c>
      <c r="H1197" s="123" t="s">
        <v>1713</v>
      </c>
      <c r="I1197" s="133" t="s">
        <v>47</v>
      </c>
      <c r="J1197" s="134"/>
      <c r="K1197" s="134"/>
      <c r="L1197" s="135">
        <v>36940741</v>
      </c>
      <c r="M1197" s="120" t="s">
        <v>56</v>
      </c>
      <c r="N1197" s="136">
        <v>2955259</v>
      </c>
      <c r="O1197" s="139"/>
      <c r="P1197" s="132" t="s">
        <v>49</v>
      </c>
      <c r="Q1197" s="141" t="s">
        <v>50</v>
      </c>
      <c r="R1197" s="142">
        <f t="shared" si="18"/>
        <v>7.99999924202928</v>
      </c>
    </row>
    <row r="1198" s="2" customFormat="1">
      <c r="A1198" s="119">
        <f>MAX($A$19:A1197)+1</f>
        <v>1180</v>
      </c>
      <c r="B1198" s="120" t="s">
        <v>41</v>
      </c>
      <c r="C1198" s="121" t="s">
        <v>1709</v>
      </c>
      <c r="D1198" s="121" t="s">
        <v>1714</v>
      </c>
      <c r="E1198" s="122">
        <v>45225</v>
      </c>
      <c r="F1198" s="123" t="s">
        <v>1711</v>
      </c>
      <c r="G1198" s="123" t="s">
        <v>1712</v>
      </c>
      <c r="H1198" s="123" t="s">
        <v>1715</v>
      </c>
      <c r="I1198" s="133" t="s">
        <v>47</v>
      </c>
      <c r="J1198" s="134"/>
      <c r="K1198" s="134"/>
      <c r="L1198" s="135">
        <v>16445372</v>
      </c>
      <c r="M1198" s="120" t="s">
        <v>56</v>
      </c>
      <c r="N1198" s="136">
        <v>1315628</v>
      </c>
      <c r="O1198" s="139"/>
      <c r="P1198" s="132" t="s">
        <v>49</v>
      </c>
      <c r="Q1198" s="141" t="s">
        <v>50</v>
      </c>
      <c r="R1198" s="142">
        <f t="shared" si="18"/>
        <v>7.99998929790095</v>
      </c>
    </row>
    <row r="1199" s="2" customFormat="1">
      <c r="A1199" s="119">
        <f>MAX($A$19:A1198)+1</f>
        <v>1181</v>
      </c>
      <c r="B1199" s="120" t="s">
        <v>41</v>
      </c>
      <c r="C1199" s="121" t="s">
        <v>1320</v>
      </c>
      <c r="D1199" s="121" t="s">
        <v>648</v>
      </c>
      <c r="E1199" s="122" t="s">
        <v>94</v>
      </c>
      <c r="F1199" s="123" t="s">
        <v>1716</v>
      </c>
      <c r="G1199" s="123" t="s">
        <v>1717</v>
      </c>
      <c r="H1199" s="123" t="s">
        <v>1718</v>
      </c>
      <c r="I1199" s="133" t="s">
        <v>417</v>
      </c>
      <c r="J1199" s="134">
        <v>191</v>
      </c>
      <c r="K1199" s="134">
        <v>19000</v>
      </c>
      <c r="L1199" s="135">
        <v>3629000</v>
      </c>
      <c r="M1199" s="120" t="s">
        <v>229</v>
      </c>
      <c r="N1199" s="136">
        <v>362900</v>
      </c>
      <c r="O1199" s="139"/>
      <c r="P1199" s="132" t="s">
        <v>49</v>
      </c>
      <c r="Q1199" s="141" t="s">
        <v>50</v>
      </c>
      <c r="R1199" s="142">
        <f t="shared" si="18"/>
        <v>10</v>
      </c>
    </row>
    <row r="1200" s="2" customFormat="1">
      <c r="A1200" s="119">
        <f>MAX($A$19:A1199)+1</f>
        <v>1182</v>
      </c>
      <c r="B1200" s="120" t="s">
        <v>41</v>
      </c>
      <c r="C1200" s="121" t="s">
        <v>1320</v>
      </c>
      <c r="D1200" s="121" t="s">
        <v>648</v>
      </c>
      <c r="E1200" s="122" t="s">
        <v>94</v>
      </c>
      <c r="F1200" s="123" t="s">
        <v>1716</v>
      </c>
      <c r="G1200" s="123" t="s">
        <v>1717</v>
      </c>
      <c r="H1200" s="123" t="s">
        <v>1719</v>
      </c>
      <c r="I1200" s="133" t="s">
        <v>417</v>
      </c>
      <c r="J1200" s="134">
        <v>762</v>
      </c>
      <c r="K1200" s="134">
        <v>19000</v>
      </c>
      <c r="L1200" s="135">
        <v>14478000</v>
      </c>
      <c r="M1200" s="120" t="s">
        <v>229</v>
      </c>
      <c r="N1200" s="136">
        <v>1447800</v>
      </c>
      <c r="O1200" s="139"/>
      <c r="P1200" s="132" t="s">
        <v>49</v>
      </c>
      <c r="Q1200" s="141" t="s">
        <v>50</v>
      </c>
      <c r="R1200" s="142">
        <f t="shared" si="18"/>
        <v>10</v>
      </c>
    </row>
    <row r="1201" s="2" customFormat="1">
      <c r="A1201" s="119">
        <f>MAX($A$19:A1200)+1</f>
        <v>1183</v>
      </c>
      <c r="B1201" s="120" t="s">
        <v>41</v>
      </c>
      <c r="C1201" s="121" t="s">
        <v>1320</v>
      </c>
      <c r="D1201" s="121" t="s">
        <v>648</v>
      </c>
      <c r="E1201" s="122" t="s">
        <v>94</v>
      </c>
      <c r="F1201" s="123" t="s">
        <v>1716</v>
      </c>
      <c r="G1201" s="123" t="s">
        <v>1717</v>
      </c>
      <c r="H1201" s="123" t="s">
        <v>1720</v>
      </c>
      <c r="I1201" s="133" t="s">
        <v>417</v>
      </c>
      <c r="J1201" s="134">
        <v>119</v>
      </c>
      <c r="K1201" s="134">
        <v>19000</v>
      </c>
      <c r="L1201" s="135">
        <v>2261000</v>
      </c>
      <c r="M1201" s="120" t="s">
        <v>229</v>
      </c>
      <c r="N1201" s="136">
        <v>226100</v>
      </c>
      <c r="O1201" s="139"/>
      <c r="P1201" s="132" t="s">
        <v>49</v>
      </c>
      <c r="Q1201" s="141" t="s">
        <v>50</v>
      </c>
      <c r="R1201" s="142">
        <f t="shared" si="18"/>
        <v>10</v>
      </c>
    </row>
    <row r="1202" s="2" customFormat="1">
      <c r="A1202" s="119">
        <f>MAX($A$19:A1201)+1</f>
        <v>1184</v>
      </c>
      <c r="B1202" s="120" t="s">
        <v>41</v>
      </c>
      <c r="C1202" s="121" t="s">
        <v>1320</v>
      </c>
      <c r="D1202" s="121" t="s">
        <v>648</v>
      </c>
      <c r="E1202" s="122" t="s">
        <v>94</v>
      </c>
      <c r="F1202" s="123" t="s">
        <v>1716</v>
      </c>
      <c r="G1202" s="123" t="s">
        <v>1717</v>
      </c>
      <c r="H1202" s="123" t="s">
        <v>1721</v>
      </c>
      <c r="I1202" s="133" t="s">
        <v>417</v>
      </c>
      <c r="J1202" s="134">
        <v>15</v>
      </c>
      <c r="K1202" s="134">
        <v>19000</v>
      </c>
      <c r="L1202" s="135">
        <v>285000</v>
      </c>
      <c r="M1202" s="120" t="s">
        <v>229</v>
      </c>
      <c r="N1202" s="136">
        <v>28500</v>
      </c>
      <c r="O1202" s="139"/>
      <c r="P1202" s="132" t="s">
        <v>49</v>
      </c>
      <c r="Q1202" s="141" t="s">
        <v>50</v>
      </c>
      <c r="R1202" s="142">
        <f t="shared" si="18"/>
        <v>10</v>
      </c>
    </row>
    <row r="1203" s="2" customFormat="1">
      <c r="A1203" s="119">
        <f>MAX($A$19:A1202)+1</f>
        <v>1185</v>
      </c>
      <c r="B1203" s="120" t="s">
        <v>41</v>
      </c>
      <c r="C1203" s="121" t="s">
        <v>1320</v>
      </c>
      <c r="D1203" s="121" t="s">
        <v>648</v>
      </c>
      <c r="E1203" s="122" t="s">
        <v>94</v>
      </c>
      <c r="F1203" s="123" t="s">
        <v>1716</v>
      </c>
      <c r="G1203" s="123" t="s">
        <v>1717</v>
      </c>
      <c r="H1203" s="123" t="s">
        <v>1722</v>
      </c>
      <c r="I1203" s="133" t="s">
        <v>417</v>
      </c>
      <c r="J1203" s="134">
        <v>119</v>
      </c>
      <c r="K1203" s="134">
        <v>19000</v>
      </c>
      <c r="L1203" s="135">
        <v>2261000</v>
      </c>
      <c r="M1203" s="120" t="s">
        <v>229</v>
      </c>
      <c r="N1203" s="136">
        <v>226100</v>
      </c>
      <c r="O1203" s="139"/>
      <c r="P1203" s="132" t="s">
        <v>49</v>
      </c>
      <c r="Q1203" s="141" t="s">
        <v>50</v>
      </c>
      <c r="R1203" s="142">
        <f t="shared" si="18"/>
        <v>10</v>
      </c>
    </row>
    <row r="1204" s="2" customFormat="1">
      <c r="A1204" s="119">
        <f>MAX($A$19:A1203)+1</f>
        <v>1186</v>
      </c>
      <c r="B1204" s="120" t="s">
        <v>41</v>
      </c>
      <c r="C1204" s="121" t="s">
        <v>1320</v>
      </c>
      <c r="D1204" s="121" t="s">
        <v>648</v>
      </c>
      <c r="E1204" s="122" t="s">
        <v>94</v>
      </c>
      <c r="F1204" s="123" t="s">
        <v>1716</v>
      </c>
      <c r="G1204" s="123" t="s">
        <v>1717</v>
      </c>
      <c r="H1204" s="123" t="s">
        <v>1723</v>
      </c>
      <c r="I1204" s="133" t="s">
        <v>417</v>
      </c>
      <c r="J1204" s="134">
        <v>374</v>
      </c>
      <c r="K1204" s="134">
        <v>19000</v>
      </c>
      <c r="L1204" s="135">
        <v>7106000</v>
      </c>
      <c r="M1204" s="120" t="s">
        <v>229</v>
      </c>
      <c r="N1204" s="136">
        <v>710600</v>
      </c>
      <c r="O1204" s="139"/>
      <c r="P1204" s="132" t="s">
        <v>49</v>
      </c>
      <c r="Q1204" s="141" t="s">
        <v>50</v>
      </c>
      <c r="R1204" s="142">
        <f t="shared" si="18"/>
        <v>10</v>
      </c>
    </row>
    <row r="1205" s="2" customFormat="1">
      <c r="A1205" s="119">
        <f>MAX($A$19:A1204)+1</f>
        <v>1187</v>
      </c>
      <c r="B1205" s="120" t="s">
        <v>41</v>
      </c>
      <c r="C1205" s="121" t="s">
        <v>1320</v>
      </c>
      <c r="D1205" s="121" t="s">
        <v>648</v>
      </c>
      <c r="E1205" s="122" t="s">
        <v>94</v>
      </c>
      <c r="F1205" s="123" t="s">
        <v>1716</v>
      </c>
      <c r="G1205" s="123" t="s">
        <v>1717</v>
      </c>
      <c r="H1205" s="123" t="s">
        <v>1724</v>
      </c>
      <c r="I1205" s="133" t="s">
        <v>417</v>
      </c>
      <c r="J1205" s="134">
        <v>359</v>
      </c>
      <c r="K1205" s="134">
        <v>19000</v>
      </c>
      <c r="L1205" s="135">
        <v>6821000</v>
      </c>
      <c r="M1205" s="120" t="s">
        <v>229</v>
      </c>
      <c r="N1205" s="136">
        <v>682100</v>
      </c>
      <c r="O1205" s="139"/>
      <c r="P1205" s="132" t="s">
        <v>49</v>
      </c>
      <c r="Q1205" s="141" t="s">
        <v>50</v>
      </c>
      <c r="R1205" s="142">
        <f t="shared" si="18"/>
        <v>10</v>
      </c>
    </row>
    <row r="1206" s="2" customFormat="1">
      <c r="A1206" s="119">
        <f>MAX($A$19:A1205)+1</f>
        <v>1188</v>
      </c>
      <c r="B1206" s="120" t="s">
        <v>41</v>
      </c>
      <c r="C1206" s="121" t="s">
        <v>1320</v>
      </c>
      <c r="D1206" s="121" t="s">
        <v>648</v>
      </c>
      <c r="E1206" s="122" t="s">
        <v>94</v>
      </c>
      <c r="F1206" s="123" t="s">
        <v>1716</v>
      </c>
      <c r="G1206" s="123" t="s">
        <v>1717</v>
      </c>
      <c r="H1206" s="123" t="s">
        <v>1725</v>
      </c>
      <c r="I1206" s="133" t="s">
        <v>417</v>
      </c>
      <c r="J1206" s="134">
        <v>51</v>
      </c>
      <c r="K1206" s="134">
        <v>19000</v>
      </c>
      <c r="L1206" s="135">
        <v>969000</v>
      </c>
      <c r="M1206" s="120" t="s">
        <v>229</v>
      </c>
      <c r="N1206" s="136">
        <v>96900</v>
      </c>
      <c r="O1206" s="139"/>
      <c r="P1206" s="132" t="s">
        <v>49</v>
      </c>
      <c r="Q1206" s="141" t="s">
        <v>50</v>
      </c>
      <c r="R1206" s="142">
        <f t="shared" si="18"/>
        <v>10</v>
      </c>
    </row>
    <row r="1207" s="2" customFormat="1">
      <c r="A1207" s="119">
        <f>MAX($A$19:A1206)+1</f>
        <v>1189</v>
      </c>
      <c r="B1207" s="120" t="s">
        <v>41</v>
      </c>
      <c r="C1207" s="121" t="s">
        <v>1320</v>
      </c>
      <c r="D1207" s="121" t="s">
        <v>648</v>
      </c>
      <c r="E1207" s="122" t="s">
        <v>94</v>
      </c>
      <c r="F1207" s="123" t="s">
        <v>1716</v>
      </c>
      <c r="G1207" s="123" t="s">
        <v>1717</v>
      </c>
      <c r="H1207" s="123" t="s">
        <v>1726</v>
      </c>
      <c r="I1207" s="133" t="s">
        <v>417</v>
      </c>
      <c r="J1207" s="134">
        <v>659</v>
      </c>
      <c r="K1207" s="134">
        <v>19000</v>
      </c>
      <c r="L1207" s="135">
        <v>12521000</v>
      </c>
      <c r="M1207" s="120" t="s">
        <v>229</v>
      </c>
      <c r="N1207" s="136">
        <v>1252100</v>
      </c>
      <c r="O1207" s="139"/>
      <c r="P1207" s="132" t="s">
        <v>49</v>
      </c>
      <c r="Q1207" s="141" t="s">
        <v>50</v>
      </c>
      <c r="R1207" s="142">
        <f t="shared" si="18"/>
        <v>10</v>
      </c>
    </row>
    <row r="1208" s="2" customFormat="1">
      <c r="A1208" s="119">
        <f>MAX($A$19:A1207)+1</f>
        <v>1190</v>
      </c>
      <c r="B1208" s="120" t="s">
        <v>41</v>
      </c>
      <c r="C1208" s="121" t="s">
        <v>1320</v>
      </c>
      <c r="D1208" s="121" t="s">
        <v>648</v>
      </c>
      <c r="E1208" s="122" t="s">
        <v>94</v>
      </c>
      <c r="F1208" s="123" t="s">
        <v>1716</v>
      </c>
      <c r="G1208" s="123" t="s">
        <v>1717</v>
      </c>
      <c r="H1208" s="123" t="s">
        <v>1727</v>
      </c>
      <c r="I1208" s="133" t="s">
        <v>417</v>
      </c>
      <c r="J1208" s="134">
        <v>319</v>
      </c>
      <c r="K1208" s="134">
        <v>19000</v>
      </c>
      <c r="L1208" s="135">
        <v>6061000</v>
      </c>
      <c r="M1208" s="120" t="s">
        <v>229</v>
      </c>
      <c r="N1208" s="136">
        <v>606100</v>
      </c>
      <c r="O1208" s="139"/>
      <c r="P1208" s="132" t="s">
        <v>49</v>
      </c>
      <c r="Q1208" s="141" t="s">
        <v>50</v>
      </c>
      <c r="R1208" s="142">
        <f t="shared" si="18"/>
        <v>10</v>
      </c>
    </row>
    <row r="1209" s="2" customFormat="1">
      <c r="A1209" s="119">
        <f>MAX($A$19:A1208)+1</f>
        <v>1191</v>
      </c>
      <c r="B1209" s="120" t="s">
        <v>41</v>
      </c>
      <c r="C1209" s="121" t="s">
        <v>1320</v>
      </c>
      <c r="D1209" s="121" t="s">
        <v>648</v>
      </c>
      <c r="E1209" s="122" t="s">
        <v>94</v>
      </c>
      <c r="F1209" s="123" t="s">
        <v>1716</v>
      </c>
      <c r="G1209" s="123" t="s">
        <v>1717</v>
      </c>
      <c r="H1209" s="123" t="s">
        <v>1728</v>
      </c>
      <c r="I1209" s="133" t="s">
        <v>417</v>
      </c>
      <c r="J1209" s="134">
        <v>705</v>
      </c>
      <c r="K1209" s="134">
        <v>18500</v>
      </c>
      <c r="L1209" s="135">
        <v>13042500</v>
      </c>
      <c r="M1209" s="120" t="s">
        <v>229</v>
      </c>
      <c r="N1209" s="136">
        <v>1304250</v>
      </c>
      <c r="O1209" s="139"/>
      <c r="P1209" s="132" t="s">
        <v>49</v>
      </c>
      <c r="Q1209" s="141" t="s">
        <v>50</v>
      </c>
      <c r="R1209" s="142">
        <f t="shared" si="18"/>
        <v>10</v>
      </c>
    </row>
    <row r="1210" s="2" customFormat="1">
      <c r="A1210" s="119">
        <f>MAX($A$19:A1209)+1</f>
        <v>1192</v>
      </c>
      <c r="B1210" s="120" t="s">
        <v>41</v>
      </c>
      <c r="C1210" s="121" t="s">
        <v>1320</v>
      </c>
      <c r="D1210" s="121" t="s">
        <v>1729</v>
      </c>
      <c r="E1210" s="122" t="s">
        <v>1501</v>
      </c>
      <c r="F1210" s="123" t="s">
        <v>1716</v>
      </c>
      <c r="G1210" s="123" t="s">
        <v>1717</v>
      </c>
      <c r="H1210" s="123" t="s">
        <v>1730</v>
      </c>
      <c r="I1210" s="133" t="s">
        <v>417</v>
      </c>
      <c r="J1210" s="134">
        <v>113</v>
      </c>
      <c r="K1210" s="134">
        <v>19000</v>
      </c>
      <c r="L1210" s="135">
        <v>2147000</v>
      </c>
      <c r="M1210" s="120" t="s">
        <v>229</v>
      </c>
      <c r="N1210" s="136">
        <v>214700</v>
      </c>
      <c r="O1210" s="139"/>
      <c r="P1210" s="132" t="s">
        <v>49</v>
      </c>
      <c r="Q1210" s="141" t="s">
        <v>50</v>
      </c>
      <c r="R1210" s="142">
        <f t="shared" si="18"/>
        <v>10</v>
      </c>
    </row>
    <row r="1211" s="2" customFormat="1">
      <c r="A1211" s="119">
        <f>MAX($A$19:A1210)+1</f>
        <v>1193</v>
      </c>
      <c r="B1211" s="120" t="s">
        <v>41</v>
      </c>
      <c r="C1211" s="121" t="s">
        <v>1320</v>
      </c>
      <c r="D1211" s="121" t="s">
        <v>1729</v>
      </c>
      <c r="E1211" s="122" t="s">
        <v>1501</v>
      </c>
      <c r="F1211" s="123" t="s">
        <v>1716</v>
      </c>
      <c r="G1211" s="123" t="s">
        <v>1717</v>
      </c>
      <c r="H1211" s="123" t="s">
        <v>1731</v>
      </c>
      <c r="I1211" s="133" t="s">
        <v>417</v>
      </c>
      <c r="J1211" s="134">
        <v>22</v>
      </c>
      <c r="K1211" s="134">
        <v>18500</v>
      </c>
      <c r="L1211" s="135">
        <v>407000</v>
      </c>
      <c r="M1211" s="120" t="s">
        <v>229</v>
      </c>
      <c r="N1211" s="136">
        <v>40700</v>
      </c>
      <c r="O1211" s="139"/>
      <c r="P1211" s="132" t="s">
        <v>49</v>
      </c>
      <c r="Q1211" s="141" t="s">
        <v>50</v>
      </c>
      <c r="R1211" s="142">
        <f t="shared" si="18"/>
        <v>10</v>
      </c>
    </row>
    <row r="1212" s="2" customFormat="1">
      <c r="A1212" s="119">
        <f>MAX($A$19:A1211)+1</f>
        <v>1194</v>
      </c>
      <c r="B1212" s="120" t="s">
        <v>41</v>
      </c>
      <c r="C1212" s="121" t="s">
        <v>1320</v>
      </c>
      <c r="D1212" s="121" t="s">
        <v>1732</v>
      </c>
      <c r="E1212" s="122" t="s">
        <v>117</v>
      </c>
      <c r="F1212" s="123" t="s">
        <v>1716</v>
      </c>
      <c r="G1212" s="123" t="s">
        <v>1717</v>
      </c>
      <c r="H1212" s="123" t="s">
        <v>1733</v>
      </c>
      <c r="I1212" s="133" t="s">
        <v>417</v>
      </c>
      <c r="J1212" s="134">
        <v>800</v>
      </c>
      <c r="K1212" s="134">
        <v>14500</v>
      </c>
      <c r="L1212" s="135">
        <v>11600000</v>
      </c>
      <c r="M1212" s="120" t="s">
        <v>229</v>
      </c>
      <c r="N1212" s="136">
        <v>1160000</v>
      </c>
      <c r="O1212" s="139"/>
      <c r="P1212" s="132" t="s">
        <v>49</v>
      </c>
      <c r="Q1212" s="141" t="s">
        <v>50</v>
      </c>
      <c r="R1212" s="142">
        <f t="shared" si="18"/>
        <v>10</v>
      </c>
    </row>
    <row r="1213" s="2" customFormat="1">
      <c r="A1213" s="119">
        <f>MAX($A$19:A1212)+1</f>
        <v>1195</v>
      </c>
      <c r="B1213" s="120" t="s">
        <v>41</v>
      </c>
      <c r="C1213" s="121" t="s">
        <v>1320</v>
      </c>
      <c r="D1213" s="121" t="s">
        <v>1732</v>
      </c>
      <c r="E1213" s="122" t="s">
        <v>117</v>
      </c>
      <c r="F1213" s="123" t="s">
        <v>1716</v>
      </c>
      <c r="G1213" s="123" t="s">
        <v>1717</v>
      </c>
      <c r="H1213" s="123" t="s">
        <v>1734</v>
      </c>
      <c r="I1213" s="133" t="s">
        <v>417</v>
      </c>
      <c r="J1213" s="134">
        <v>1200</v>
      </c>
      <c r="K1213" s="134">
        <v>13500</v>
      </c>
      <c r="L1213" s="135">
        <v>16200000</v>
      </c>
      <c r="M1213" s="120" t="s">
        <v>229</v>
      </c>
      <c r="N1213" s="136">
        <v>1620000</v>
      </c>
      <c r="O1213" s="139"/>
      <c r="P1213" s="132" t="s">
        <v>49</v>
      </c>
      <c r="Q1213" s="141" t="s">
        <v>50</v>
      </c>
      <c r="R1213" s="142">
        <f t="shared" si="18"/>
        <v>10</v>
      </c>
    </row>
    <row r="1214" s="2" customFormat="1">
      <c r="A1214" s="119">
        <f>MAX($A$19:A1213)+1</f>
        <v>1196</v>
      </c>
      <c r="B1214" s="120" t="s">
        <v>41</v>
      </c>
      <c r="C1214" s="121" t="s">
        <v>1320</v>
      </c>
      <c r="D1214" s="121" t="s">
        <v>1732</v>
      </c>
      <c r="E1214" s="122" t="s">
        <v>117</v>
      </c>
      <c r="F1214" s="123" t="s">
        <v>1716</v>
      </c>
      <c r="G1214" s="123" t="s">
        <v>1717</v>
      </c>
      <c r="H1214" s="123" t="s">
        <v>1735</v>
      </c>
      <c r="I1214" s="133" t="s">
        <v>417</v>
      </c>
      <c r="J1214" s="134">
        <v>8000</v>
      </c>
      <c r="K1214" s="134">
        <v>15000</v>
      </c>
      <c r="L1214" s="135">
        <v>120000000</v>
      </c>
      <c r="M1214" s="120" t="s">
        <v>229</v>
      </c>
      <c r="N1214" s="136">
        <v>12000000</v>
      </c>
      <c r="O1214" s="139"/>
      <c r="P1214" s="132" t="s">
        <v>49</v>
      </c>
      <c r="Q1214" s="141" t="s">
        <v>50</v>
      </c>
      <c r="R1214" s="142">
        <f t="shared" si="18"/>
        <v>10</v>
      </c>
    </row>
    <row r="1215" s="2" customFormat="1">
      <c r="A1215" s="119">
        <f>MAX($A$19:A1214)+1</f>
        <v>1197</v>
      </c>
      <c r="B1215" s="120" t="s">
        <v>41</v>
      </c>
      <c r="C1215" s="121" t="s">
        <v>1736</v>
      </c>
      <c r="D1215" s="121" t="s">
        <v>1737</v>
      </c>
      <c r="E1215" s="122" t="s">
        <v>117</v>
      </c>
      <c r="F1215" s="123" t="s">
        <v>1738</v>
      </c>
      <c r="G1215" s="123" t="s">
        <v>1739</v>
      </c>
      <c r="H1215" s="123" t="s">
        <v>1740</v>
      </c>
      <c r="I1215" s="133" t="s">
        <v>98</v>
      </c>
      <c r="J1215" s="134">
        <v>1900</v>
      </c>
      <c r="K1215" s="134">
        <v>45</v>
      </c>
      <c r="L1215" s="135">
        <v>85500</v>
      </c>
      <c r="M1215" s="120" t="s">
        <v>56</v>
      </c>
      <c r="N1215" s="136">
        <v>6840</v>
      </c>
      <c r="O1215" s="139"/>
      <c r="P1215" s="132" t="s">
        <v>49</v>
      </c>
      <c r="Q1215" s="141" t="s">
        <v>50</v>
      </c>
      <c r="R1215" s="142">
        <f t="shared" si="18"/>
        <v>8</v>
      </c>
    </row>
    <row r="1216" s="2" customFormat="1">
      <c r="A1216" s="119">
        <f>MAX($A$19:A1215)+1</f>
        <v>1198</v>
      </c>
      <c r="B1216" s="120" t="s">
        <v>41</v>
      </c>
      <c r="C1216" s="121" t="s">
        <v>1736</v>
      </c>
      <c r="D1216" s="121" t="s">
        <v>1737</v>
      </c>
      <c r="E1216" s="122" t="s">
        <v>117</v>
      </c>
      <c r="F1216" s="123" t="s">
        <v>1738</v>
      </c>
      <c r="G1216" s="123" t="s">
        <v>1739</v>
      </c>
      <c r="H1216" s="123" t="s">
        <v>1741</v>
      </c>
      <c r="I1216" s="133" t="s">
        <v>98</v>
      </c>
      <c r="J1216" s="134">
        <v>10000</v>
      </c>
      <c r="K1216" s="134">
        <v>50</v>
      </c>
      <c r="L1216" s="135">
        <v>500000</v>
      </c>
      <c r="M1216" s="120" t="s">
        <v>56</v>
      </c>
      <c r="N1216" s="136">
        <v>40000</v>
      </c>
      <c r="O1216" s="139"/>
      <c r="P1216" s="132" t="s">
        <v>49</v>
      </c>
      <c r="Q1216" s="141" t="s">
        <v>50</v>
      </c>
      <c r="R1216" s="142">
        <f t="shared" si="18"/>
        <v>8</v>
      </c>
    </row>
    <row r="1217" s="2" customFormat="1">
      <c r="A1217" s="119">
        <f>MAX($A$19:A1216)+1</f>
        <v>1199</v>
      </c>
      <c r="B1217" s="120" t="s">
        <v>41</v>
      </c>
      <c r="C1217" s="121" t="s">
        <v>1736</v>
      </c>
      <c r="D1217" s="121" t="s">
        <v>1737</v>
      </c>
      <c r="E1217" s="122" t="s">
        <v>117</v>
      </c>
      <c r="F1217" s="123" t="s">
        <v>1738</v>
      </c>
      <c r="G1217" s="123" t="s">
        <v>1739</v>
      </c>
      <c r="H1217" s="123" t="s">
        <v>1742</v>
      </c>
      <c r="I1217" s="133" t="s">
        <v>98</v>
      </c>
      <c r="J1217" s="134">
        <v>1900</v>
      </c>
      <c r="K1217" s="134">
        <v>65</v>
      </c>
      <c r="L1217" s="135">
        <v>123500</v>
      </c>
      <c r="M1217" s="120" t="s">
        <v>56</v>
      </c>
      <c r="N1217" s="136">
        <v>9880</v>
      </c>
      <c r="O1217" s="139"/>
      <c r="P1217" s="132" t="s">
        <v>49</v>
      </c>
      <c r="Q1217" s="141" t="s">
        <v>50</v>
      </c>
      <c r="R1217" s="142">
        <f t="shared" si="18"/>
        <v>8</v>
      </c>
    </row>
    <row r="1218" s="2" customFormat="1">
      <c r="A1218" s="119">
        <f>MAX($A$19:A1217)+1</f>
        <v>1200</v>
      </c>
      <c r="B1218" s="120" t="s">
        <v>41</v>
      </c>
      <c r="C1218" s="121" t="s">
        <v>1736</v>
      </c>
      <c r="D1218" s="121" t="s">
        <v>1737</v>
      </c>
      <c r="E1218" s="122" t="s">
        <v>117</v>
      </c>
      <c r="F1218" s="123" t="s">
        <v>1738</v>
      </c>
      <c r="G1218" s="123" t="s">
        <v>1739</v>
      </c>
      <c r="H1218" s="123" t="s">
        <v>1743</v>
      </c>
      <c r="I1218" s="133" t="s">
        <v>98</v>
      </c>
      <c r="J1218" s="134">
        <v>10000</v>
      </c>
      <c r="K1218" s="134">
        <v>150</v>
      </c>
      <c r="L1218" s="135">
        <v>1500000</v>
      </c>
      <c r="M1218" s="120" t="s">
        <v>56</v>
      </c>
      <c r="N1218" s="136">
        <v>120000</v>
      </c>
      <c r="O1218" s="139"/>
      <c r="P1218" s="132" t="s">
        <v>49</v>
      </c>
      <c r="Q1218" s="141" t="s">
        <v>50</v>
      </c>
      <c r="R1218" s="142">
        <f t="shared" si="18"/>
        <v>8</v>
      </c>
    </row>
    <row r="1219" s="2" customFormat="1">
      <c r="A1219" s="119">
        <f>MAX($A$19:A1218)+1</f>
        <v>1201</v>
      </c>
      <c r="B1219" s="120" t="s">
        <v>41</v>
      </c>
      <c r="C1219" s="121" t="s">
        <v>1736</v>
      </c>
      <c r="D1219" s="121" t="s">
        <v>1737</v>
      </c>
      <c r="E1219" s="122" t="s">
        <v>117</v>
      </c>
      <c r="F1219" s="123" t="s">
        <v>1738</v>
      </c>
      <c r="G1219" s="123" t="s">
        <v>1739</v>
      </c>
      <c r="H1219" s="123" t="s">
        <v>1744</v>
      </c>
      <c r="I1219" s="133" t="s">
        <v>98</v>
      </c>
      <c r="J1219" s="134">
        <v>129036</v>
      </c>
      <c r="K1219" s="134">
        <v>150</v>
      </c>
      <c r="L1219" s="135">
        <v>19355400</v>
      </c>
      <c r="M1219" s="120" t="s">
        <v>56</v>
      </c>
      <c r="N1219" s="136">
        <v>1548432</v>
      </c>
      <c r="O1219" s="139"/>
      <c r="P1219" s="132" t="s">
        <v>49</v>
      </c>
      <c r="Q1219" s="141" t="s">
        <v>50</v>
      </c>
      <c r="R1219" s="142">
        <f t="shared" si="18"/>
        <v>8</v>
      </c>
    </row>
    <row r="1220" s="2" customFormat="1">
      <c r="A1220" s="119">
        <f>MAX($A$19:A1219)+1</f>
        <v>1202</v>
      </c>
      <c r="B1220" s="120" t="s">
        <v>41</v>
      </c>
      <c r="C1220" s="121" t="s">
        <v>1736</v>
      </c>
      <c r="D1220" s="121" t="s">
        <v>1737</v>
      </c>
      <c r="E1220" s="122" t="s">
        <v>117</v>
      </c>
      <c r="F1220" s="123" t="s">
        <v>1738</v>
      </c>
      <c r="G1220" s="123" t="s">
        <v>1739</v>
      </c>
      <c r="H1220" s="123" t="s">
        <v>1745</v>
      </c>
      <c r="I1220" s="133" t="s">
        <v>98</v>
      </c>
      <c r="J1220" s="134">
        <v>1000</v>
      </c>
      <c r="K1220" s="134">
        <v>500</v>
      </c>
      <c r="L1220" s="135">
        <v>500000</v>
      </c>
      <c r="M1220" s="120" t="s">
        <v>56</v>
      </c>
      <c r="N1220" s="136">
        <v>40000</v>
      </c>
      <c r="O1220" s="139"/>
      <c r="P1220" s="132" t="s">
        <v>49</v>
      </c>
      <c r="Q1220" s="141" t="s">
        <v>50</v>
      </c>
      <c r="R1220" s="142">
        <f t="shared" si="18"/>
        <v>8</v>
      </c>
    </row>
    <row r="1221" ht="22.5" customHeight="1" s="2" customFormat="1">
      <c r="A1221" s="119">
        <f>MAX($A$19:A1220)+1</f>
        <v>1203</v>
      </c>
      <c r="B1221" s="120" t="s">
        <v>41</v>
      </c>
      <c r="C1221" s="121" t="s">
        <v>1736</v>
      </c>
      <c r="D1221" s="121" t="s">
        <v>1737</v>
      </c>
      <c r="E1221" s="122" t="s">
        <v>117</v>
      </c>
      <c r="F1221" s="123" t="s">
        <v>1738</v>
      </c>
      <c r="G1221" s="123" t="s">
        <v>1739</v>
      </c>
      <c r="H1221" s="123" t="s">
        <v>1746</v>
      </c>
      <c r="I1221" s="133" t="s">
        <v>98</v>
      </c>
      <c r="J1221" s="134">
        <v>5000</v>
      </c>
      <c r="K1221" s="134">
        <v>2000</v>
      </c>
      <c r="L1221" s="135">
        <v>10000000</v>
      </c>
      <c r="M1221" s="120" t="s">
        <v>56</v>
      </c>
      <c r="N1221" s="136">
        <v>800000</v>
      </c>
      <c r="O1221" s="139"/>
      <c r="P1221" s="132" t="s">
        <v>49</v>
      </c>
      <c r="Q1221" s="141" t="s">
        <v>50</v>
      </c>
      <c r="R1221" s="142">
        <f t="shared" si="18"/>
        <v>8</v>
      </c>
    </row>
    <row r="1222" s="2" customFormat="1">
      <c r="A1222" s="119">
        <f>MAX($A$19:A1221)+1</f>
        <v>1204</v>
      </c>
      <c r="B1222" s="120" t="s">
        <v>41</v>
      </c>
      <c r="C1222" s="121" t="s">
        <v>1736</v>
      </c>
      <c r="D1222" s="121" t="s">
        <v>1747</v>
      </c>
      <c r="E1222" s="122" t="s">
        <v>117</v>
      </c>
      <c r="F1222" s="123" t="s">
        <v>1738</v>
      </c>
      <c r="G1222" s="123" t="s">
        <v>1739</v>
      </c>
      <c r="H1222" s="123" t="s">
        <v>1748</v>
      </c>
      <c r="I1222" s="133" t="s">
        <v>98</v>
      </c>
      <c r="J1222" s="134">
        <v>61930</v>
      </c>
      <c r="K1222" s="134">
        <v>2400</v>
      </c>
      <c r="L1222" s="135">
        <v>148632000</v>
      </c>
      <c r="M1222" s="120" t="s">
        <v>56</v>
      </c>
      <c r="N1222" s="136">
        <v>11890560</v>
      </c>
      <c r="O1222" s="139"/>
      <c r="P1222" s="132" t="s">
        <v>49</v>
      </c>
      <c r="Q1222" s="141" t="s">
        <v>50</v>
      </c>
      <c r="R1222" s="142">
        <f t="shared" si="18"/>
        <v>8</v>
      </c>
    </row>
    <row r="1223" s="2" customFormat="1">
      <c r="A1223" s="119">
        <f>MAX($A$19:A1222)+1</f>
        <v>1205</v>
      </c>
      <c r="B1223" s="120" t="s">
        <v>41</v>
      </c>
      <c r="C1223" s="121" t="s">
        <v>1736</v>
      </c>
      <c r="D1223" s="121" t="s">
        <v>1747</v>
      </c>
      <c r="E1223" s="122" t="s">
        <v>117</v>
      </c>
      <c r="F1223" s="123" t="s">
        <v>1738</v>
      </c>
      <c r="G1223" s="123" t="s">
        <v>1739</v>
      </c>
      <c r="H1223" s="123" t="s">
        <v>1749</v>
      </c>
      <c r="I1223" s="133" t="s">
        <v>98</v>
      </c>
      <c r="J1223" s="134">
        <v>4620</v>
      </c>
      <c r="K1223" s="134">
        <v>170</v>
      </c>
      <c r="L1223" s="135">
        <v>785400</v>
      </c>
      <c r="M1223" s="120" t="s">
        <v>56</v>
      </c>
      <c r="N1223" s="136">
        <v>62832</v>
      </c>
      <c r="O1223" s="139"/>
      <c r="P1223" s="132" t="s">
        <v>49</v>
      </c>
      <c r="Q1223" s="141" t="s">
        <v>50</v>
      </c>
      <c r="R1223" s="142">
        <f t="shared" si="18"/>
        <v>8</v>
      </c>
    </row>
    <row r="1224" s="2" customFormat="1">
      <c r="A1224" s="119">
        <f>MAX($A$19:A1223)+1</f>
        <v>1206</v>
      </c>
      <c r="B1224" s="120" t="s">
        <v>41</v>
      </c>
      <c r="C1224" s="121" t="s">
        <v>1736</v>
      </c>
      <c r="D1224" s="121" t="s">
        <v>1747</v>
      </c>
      <c r="E1224" s="122" t="s">
        <v>117</v>
      </c>
      <c r="F1224" s="123" t="s">
        <v>1738</v>
      </c>
      <c r="G1224" s="123" t="s">
        <v>1739</v>
      </c>
      <c r="H1224" s="123" t="s">
        <v>1750</v>
      </c>
      <c r="I1224" s="133" t="s">
        <v>100</v>
      </c>
      <c r="J1224" s="134">
        <v>36000</v>
      </c>
      <c r="K1224" s="134">
        <v>200</v>
      </c>
      <c r="L1224" s="135">
        <v>7200000</v>
      </c>
      <c r="M1224" s="120" t="s">
        <v>56</v>
      </c>
      <c r="N1224" s="136">
        <v>576000</v>
      </c>
      <c r="O1224" s="139"/>
      <c r="P1224" s="132" t="s">
        <v>49</v>
      </c>
      <c r="Q1224" s="141" t="s">
        <v>50</v>
      </c>
      <c r="R1224" s="142">
        <f t="shared" si="18"/>
        <v>8</v>
      </c>
    </row>
    <row r="1225" s="2" customFormat="1">
      <c r="A1225" s="119">
        <f>MAX($A$19:A1224)+1</f>
        <v>1207</v>
      </c>
      <c r="B1225" s="120" t="s">
        <v>41</v>
      </c>
      <c r="C1225" s="121" t="s">
        <v>1736</v>
      </c>
      <c r="D1225" s="121" t="s">
        <v>1747</v>
      </c>
      <c r="E1225" s="122" t="s">
        <v>117</v>
      </c>
      <c r="F1225" s="123" t="s">
        <v>1738</v>
      </c>
      <c r="G1225" s="123" t="s">
        <v>1739</v>
      </c>
      <c r="H1225" s="123" t="s">
        <v>1751</v>
      </c>
      <c r="I1225" s="133" t="s">
        <v>100</v>
      </c>
      <c r="J1225" s="134">
        <v>4000</v>
      </c>
      <c r="K1225" s="134">
        <v>200</v>
      </c>
      <c r="L1225" s="135">
        <v>800000</v>
      </c>
      <c r="M1225" s="120" t="s">
        <v>56</v>
      </c>
      <c r="N1225" s="136">
        <v>64000</v>
      </c>
      <c r="O1225" s="139"/>
      <c r="P1225" s="132" t="s">
        <v>49</v>
      </c>
      <c r="Q1225" s="141" t="s">
        <v>50</v>
      </c>
      <c r="R1225" s="142">
        <f t="shared" si="18"/>
        <v>8</v>
      </c>
    </row>
    <row r="1226" s="2" customFormat="1">
      <c r="A1226" s="119">
        <f>MAX($A$19:A1225)+1</f>
        <v>1208</v>
      </c>
      <c r="B1226" s="120" t="s">
        <v>41</v>
      </c>
      <c r="C1226" s="121" t="s">
        <v>1736</v>
      </c>
      <c r="D1226" s="121" t="s">
        <v>1747</v>
      </c>
      <c r="E1226" s="122" t="s">
        <v>117</v>
      </c>
      <c r="F1226" s="123" t="s">
        <v>1738</v>
      </c>
      <c r="G1226" s="123" t="s">
        <v>1739</v>
      </c>
      <c r="H1226" s="123" t="s">
        <v>1752</v>
      </c>
      <c r="I1226" s="133" t="s">
        <v>100</v>
      </c>
      <c r="J1226" s="134">
        <v>2000</v>
      </c>
      <c r="K1226" s="134">
        <v>200</v>
      </c>
      <c r="L1226" s="135">
        <v>400000</v>
      </c>
      <c r="M1226" s="120" t="s">
        <v>56</v>
      </c>
      <c r="N1226" s="136">
        <v>32000</v>
      </c>
      <c r="O1226" s="139"/>
      <c r="P1226" s="132" t="s">
        <v>49</v>
      </c>
      <c r="Q1226" s="141" t="s">
        <v>50</v>
      </c>
      <c r="R1226" s="142">
        <f t="shared" si="18"/>
        <v>8</v>
      </c>
    </row>
    <row r="1227" s="2" customFormat="1">
      <c r="A1227" s="119">
        <f>MAX($A$19:A1226)+1</f>
        <v>1209</v>
      </c>
      <c r="B1227" s="120" t="s">
        <v>41</v>
      </c>
      <c r="C1227" s="121" t="s">
        <v>1736</v>
      </c>
      <c r="D1227" s="121" t="s">
        <v>1747</v>
      </c>
      <c r="E1227" s="122" t="s">
        <v>117</v>
      </c>
      <c r="F1227" s="123" t="s">
        <v>1738</v>
      </c>
      <c r="G1227" s="123" t="s">
        <v>1739</v>
      </c>
      <c r="H1227" s="123" t="s">
        <v>1753</v>
      </c>
      <c r="I1227" s="133" t="s">
        <v>98</v>
      </c>
      <c r="J1227" s="134">
        <v>7117</v>
      </c>
      <c r="K1227" s="134">
        <v>300</v>
      </c>
      <c r="L1227" s="135">
        <v>2135100</v>
      </c>
      <c r="M1227" s="120" t="s">
        <v>56</v>
      </c>
      <c r="N1227" s="136">
        <v>170808</v>
      </c>
      <c r="O1227" s="139"/>
      <c r="P1227" s="132" t="s">
        <v>49</v>
      </c>
      <c r="Q1227" s="141" t="s">
        <v>50</v>
      </c>
      <c r="R1227" s="142">
        <f t="shared" si="18"/>
        <v>8</v>
      </c>
    </row>
    <row r="1228" s="2" customFormat="1">
      <c r="A1228" s="119">
        <f>MAX($A$19:A1227)+1</f>
        <v>1210</v>
      </c>
      <c r="B1228" s="120" t="s">
        <v>41</v>
      </c>
      <c r="C1228" s="121" t="s">
        <v>1736</v>
      </c>
      <c r="D1228" s="121" t="s">
        <v>1747</v>
      </c>
      <c r="E1228" s="122" t="s">
        <v>117</v>
      </c>
      <c r="F1228" s="123" t="s">
        <v>1738</v>
      </c>
      <c r="G1228" s="123" t="s">
        <v>1739</v>
      </c>
      <c r="H1228" s="123" t="s">
        <v>1754</v>
      </c>
      <c r="I1228" s="133" t="s">
        <v>98</v>
      </c>
      <c r="J1228" s="134">
        <v>20000</v>
      </c>
      <c r="K1228" s="134">
        <v>400</v>
      </c>
      <c r="L1228" s="135">
        <v>8000000</v>
      </c>
      <c r="M1228" s="120" t="s">
        <v>56</v>
      </c>
      <c r="N1228" s="136">
        <v>640000</v>
      </c>
      <c r="O1228" s="139"/>
      <c r="P1228" s="132" t="s">
        <v>49</v>
      </c>
      <c r="Q1228" s="141" t="s">
        <v>50</v>
      </c>
      <c r="R1228" s="142">
        <f t="shared" si="18"/>
        <v>8</v>
      </c>
    </row>
    <row r="1229" s="2" customFormat="1">
      <c r="A1229" s="119">
        <f>MAX($A$19:A1228)+1</f>
        <v>1211</v>
      </c>
      <c r="B1229" s="120" t="s">
        <v>41</v>
      </c>
      <c r="C1229" s="121" t="s">
        <v>1736</v>
      </c>
      <c r="D1229" s="121" t="s">
        <v>1747</v>
      </c>
      <c r="E1229" s="122" t="s">
        <v>117</v>
      </c>
      <c r="F1229" s="123" t="s">
        <v>1738</v>
      </c>
      <c r="G1229" s="123" t="s">
        <v>1739</v>
      </c>
      <c r="H1229" s="123" t="s">
        <v>1755</v>
      </c>
      <c r="I1229" s="133" t="s">
        <v>100</v>
      </c>
      <c r="J1229" s="134">
        <v>35000</v>
      </c>
      <c r="K1229" s="134">
        <v>250</v>
      </c>
      <c r="L1229" s="135">
        <v>8750000</v>
      </c>
      <c r="M1229" s="120" t="s">
        <v>56</v>
      </c>
      <c r="N1229" s="136">
        <v>700000</v>
      </c>
      <c r="O1229" s="139"/>
      <c r="P1229" s="132" t="s">
        <v>49</v>
      </c>
      <c r="Q1229" s="141" t="s">
        <v>50</v>
      </c>
      <c r="R1229" s="142">
        <f t="shared" si="18"/>
        <v>8</v>
      </c>
    </row>
    <row r="1230" s="2" customFormat="1">
      <c r="A1230" s="119">
        <f>MAX($A$19:A1229)+1</f>
        <v>1212</v>
      </c>
      <c r="B1230" s="120" t="s">
        <v>41</v>
      </c>
      <c r="C1230" s="121" t="s">
        <v>1736</v>
      </c>
      <c r="D1230" s="121" t="s">
        <v>1747</v>
      </c>
      <c r="E1230" s="122" t="s">
        <v>117</v>
      </c>
      <c r="F1230" s="123" t="s">
        <v>1738</v>
      </c>
      <c r="G1230" s="123" t="s">
        <v>1739</v>
      </c>
      <c r="H1230" s="123" t="s">
        <v>1756</v>
      </c>
      <c r="I1230" s="133" t="s">
        <v>100</v>
      </c>
      <c r="J1230" s="134">
        <v>58000</v>
      </c>
      <c r="K1230" s="134">
        <v>250</v>
      </c>
      <c r="L1230" s="135">
        <v>14500000</v>
      </c>
      <c r="M1230" s="120" t="s">
        <v>56</v>
      </c>
      <c r="N1230" s="136">
        <v>1160000</v>
      </c>
      <c r="O1230" s="139"/>
      <c r="P1230" s="132" t="s">
        <v>49</v>
      </c>
      <c r="Q1230" s="141" t="s">
        <v>50</v>
      </c>
      <c r="R1230" s="142">
        <f t="shared" si="18"/>
        <v>8</v>
      </c>
    </row>
    <row r="1231" s="2" customFormat="1">
      <c r="A1231" s="119">
        <f>MAX($A$19:A1230)+1</f>
        <v>1213</v>
      </c>
      <c r="B1231" s="120" t="s">
        <v>41</v>
      </c>
      <c r="C1231" s="121" t="s">
        <v>1736</v>
      </c>
      <c r="D1231" s="121" t="s">
        <v>1747</v>
      </c>
      <c r="E1231" s="122" t="s">
        <v>117</v>
      </c>
      <c r="F1231" s="123" t="s">
        <v>1738</v>
      </c>
      <c r="G1231" s="123" t="s">
        <v>1739</v>
      </c>
      <c r="H1231" s="123" t="s">
        <v>1757</v>
      </c>
      <c r="I1231" s="133" t="s">
        <v>100</v>
      </c>
      <c r="J1231" s="134">
        <v>3000</v>
      </c>
      <c r="K1231" s="134">
        <v>250</v>
      </c>
      <c r="L1231" s="135">
        <v>750000</v>
      </c>
      <c r="M1231" s="120" t="s">
        <v>56</v>
      </c>
      <c r="N1231" s="136">
        <v>60000</v>
      </c>
      <c r="O1231" s="139"/>
      <c r="P1231" s="132" t="s">
        <v>49</v>
      </c>
      <c r="Q1231" s="141" t="s">
        <v>50</v>
      </c>
      <c r="R1231" s="142">
        <f t="shared" si="18"/>
        <v>8</v>
      </c>
    </row>
    <row r="1232" s="2" customFormat="1">
      <c r="A1232" s="119">
        <f>MAX($A$19:A1231)+1</f>
        <v>1214</v>
      </c>
      <c r="B1232" s="120" t="s">
        <v>41</v>
      </c>
      <c r="C1232" s="121" t="s">
        <v>1736</v>
      </c>
      <c r="D1232" s="121" t="s">
        <v>1747</v>
      </c>
      <c r="E1232" s="122" t="s">
        <v>117</v>
      </c>
      <c r="F1232" s="123" t="s">
        <v>1738</v>
      </c>
      <c r="G1232" s="123" t="s">
        <v>1739</v>
      </c>
      <c r="H1232" s="123" t="s">
        <v>1758</v>
      </c>
      <c r="I1232" s="133" t="s">
        <v>100</v>
      </c>
      <c r="J1232" s="134">
        <v>20000</v>
      </c>
      <c r="K1232" s="134">
        <v>250</v>
      </c>
      <c r="L1232" s="135">
        <v>5000000</v>
      </c>
      <c r="M1232" s="120" t="s">
        <v>56</v>
      </c>
      <c r="N1232" s="136">
        <v>400000</v>
      </c>
      <c r="O1232" s="139"/>
      <c r="P1232" s="132" t="s">
        <v>49</v>
      </c>
      <c r="Q1232" s="141" t="s">
        <v>50</v>
      </c>
      <c r="R1232" s="142">
        <f t="shared" si="18"/>
        <v>8</v>
      </c>
    </row>
    <row r="1233" s="2" customFormat="1">
      <c r="A1233" s="119">
        <f>MAX($A$19:A1232)+1</f>
        <v>1215</v>
      </c>
      <c r="B1233" s="120" t="s">
        <v>41</v>
      </c>
      <c r="C1233" s="121" t="s">
        <v>1736</v>
      </c>
      <c r="D1233" s="121" t="s">
        <v>1747</v>
      </c>
      <c r="E1233" s="122" t="s">
        <v>117</v>
      </c>
      <c r="F1233" s="123" t="s">
        <v>1738</v>
      </c>
      <c r="G1233" s="123" t="s">
        <v>1739</v>
      </c>
      <c r="H1233" s="123" t="s">
        <v>1759</v>
      </c>
      <c r="I1233" s="133" t="s">
        <v>100</v>
      </c>
      <c r="J1233" s="134">
        <v>24000</v>
      </c>
      <c r="K1233" s="134">
        <v>250</v>
      </c>
      <c r="L1233" s="135">
        <v>6000000</v>
      </c>
      <c r="M1233" s="120" t="s">
        <v>56</v>
      </c>
      <c r="N1233" s="136">
        <v>480000</v>
      </c>
      <c r="O1233" s="139"/>
      <c r="P1233" s="132" t="s">
        <v>49</v>
      </c>
      <c r="Q1233" s="141" t="s">
        <v>50</v>
      </c>
      <c r="R1233" s="142">
        <f t="shared" si="18"/>
        <v>8</v>
      </c>
    </row>
    <row r="1234" s="2" customFormat="1">
      <c r="A1234" s="119">
        <f>MAX($A$19:A1233)+1</f>
        <v>1216</v>
      </c>
      <c r="B1234" s="120" t="s">
        <v>41</v>
      </c>
      <c r="C1234" s="121" t="s">
        <v>1736</v>
      </c>
      <c r="D1234" s="121" t="s">
        <v>1747</v>
      </c>
      <c r="E1234" s="122" t="s">
        <v>117</v>
      </c>
      <c r="F1234" s="123" t="s">
        <v>1738</v>
      </c>
      <c r="G1234" s="123" t="s">
        <v>1739</v>
      </c>
      <c r="H1234" s="123" t="s">
        <v>1760</v>
      </c>
      <c r="I1234" s="133" t="s">
        <v>98</v>
      </c>
      <c r="J1234" s="134">
        <v>1298</v>
      </c>
      <c r="K1234" s="134">
        <v>6150</v>
      </c>
      <c r="L1234" s="135">
        <v>7982700</v>
      </c>
      <c r="M1234" s="120" t="s">
        <v>56</v>
      </c>
      <c r="N1234" s="136">
        <v>638616</v>
      </c>
      <c r="O1234" s="139"/>
      <c r="P1234" s="132" t="s">
        <v>49</v>
      </c>
      <c r="Q1234" s="141" t="s">
        <v>50</v>
      </c>
      <c r="R1234" s="142">
        <f t="shared" si="18"/>
        <v>8</v>
      </c>
    </row>
    <row r="1235" s="2" customFormat="1">
      <c r="A1235" s="119">
        <f>MAX($A$19:A1234)+1</f>
        <v>1217</v>
      </c>
      <c r="B1235" s="120" t="s">
        <v>41</v>
      </c>
      <c r="C1235" s="121" t="s">
        <v>1736</v>
      </c>
      <c r="D1235" s="121" t="s">
        <v>1747</v>
      </c>
      <c r="E1235" s="122" t="s">
        <v>117</v>
      </c>
      <c r="F1235" s="123" t="s">
        <v>1738</v>
      </c>
      <c r="G1235" s="123" t="s">
        <v>1739</v>
      </c>
      <c r="H1235" s="123" t="s">
        <v>1761</v>
      </c>
      <c r="I1235" s="133" t="s">
        <v>100</v>
      </c>
      <c r="J1235" s="134">
        <v>25000</v>
      </c>
      <c r="K1235" s="134">
        <v>250</v>
      </c>
      <c r="L1235" s="135">
        <v>6250000</v>
      </c>
      <c r="M1235" s="120" t="s">
        <v>56</v>
      </c>
      <c r="N1235" s="136">
        <v>500000</v>
      </c>
      <c r="O1235" s="139"/>
      <c r="P1235" s="132" t="s">
        <v>49</v>
      </c>
      <c r="Q1235" s="141" t="s">
        <v>50</v>
      </c>
      <c r="R1235" s="142">
        <f t="shared" si="18"/>
        <v>8</v>
      </c>
    </row>
    <row r="1236" ht="22.5" s="2" customFormat="1">
      <c r="A1236" s="119">
        <f>MAX($A$19:A1235)+1</f>
        <v>1218</v>
      </c>
      <c r="B1236" s="120" t="s">
        <v>41</v>
      </c>
      <c r="C1236" s="121" t="s">
        <v>1762</v>
      </c>
      <c r="D1236" s="121" t="s">
        <v>1763</v>
      </c>
      <c r="E1236" s="122">
        <v>45230</v>
      </c>
      <c r="F1236" s="123" t="s">
        <v>1764</v>
      </c>
      <c r="G1236" s="123" t="s">
        <v>1765</v>
      </c>
      <c r="H1236" s="123" t="s">
        <v>1766</v>
      </c>
      <c r="I1236" s="133" t="s">
        <v>546</v>
      </c>
      <c r="J1236" s="134"/>
      <c r="K1236" s="134"/>
      <c r="L1236" s="135">
        <v>12664950</v>
      </c>
      <c r="M1236" s="120" t="s">
        <v>56</v>
      </c>
      <c r="N1236" s="136">
        <v>1013196</v>
      </c>
      <c r="O1236" s="139"/>
      <c r="P1236" s="132" t="s">
        <v>49</v>
      </c>
      <c r="Q1236" s="141" t="s">
        <v>50</v>
      </c>
      <c r="R1236" s="142">
        <f t="shared" si="18"/>
        <v>8</v>
      </c>
    </row>
    <row r="1237" s="2" customFormat="1">
      <c r="A1237" s="119">
        <f>MAX($A$19:A1236)+1</f>
        <v>1219</v>
      </c>
      <c r="B1237" s="120" t="s">
        <v>41</v>
      </c>
      <c r="C1237" s="121" t="s">
        <v>535</v>
      </c>
      <c r="D1237" s="121" t="s">
        <v>1767</v>
      </c>
      <c r="E1237" s="122">
        <v>45201</v>
      </c>
      <c r="F1237" s="123" t="s">
        <v>1768</v>
      </c>
      <c r="G1237" s="123" t="s">
        <v>1769</v>
      </c>
      <c r="H1237" s="123" t="s">
        <v>1770</v>
      </c>
      <c r="I1237" s="133" t="s">
        <v>812</v>
      </c>
      <c r="J1237" s="134"/>
      <c r="K1237" s="134"/>
      <c r="L1237" s="135">
        <v>22000000</v>
      </c>
      <c r="M1237" s="120" t="s">
        <v>56</v>
      </c>
      <c r="N1237" s="136">
        <v>1760000</v>
      </c>
      <c r="O1237" s="139"/>
      <c r="P1237" s="132" t="s">
        <v>49</v>
      </c>
      <c r="Q1237" s="141" t="s">
        <v>50</v>
      </c>
      <c r="R1237" s="142">
        <f t="shared" si="18"/>
        <v>8</v>
      </c>
    </row>
    <row r="1238" s="2" customFormat="1">
      <c r="A1238" s="119">
        <f>MAX($A$19:A1237)+1</f>
        <v>1220</v>
      </c>
      <c r="B1238" s="120" t="s">
        <v>41</v>
      </c>
      <c r="C1238" s="121" t="s">
        <v>535</v>
      </c>
      <c r="D1238" s="121" t="s">
        <v>1771</v>
      </c>
      <c r="E1238" s="122">
        <v>45201</v>
      </c>
      <c r="F1238" s="123" t="s">
        <v>1768</v>
      </c>
      <c r="G1238" s="123" t="s">
        <v>1769</v>
      </c>
      <c r="H1238" s="123" t="s">
        <v>1770</v>
      </c>
      <c r="I1238" s="133" t="s">
        <v>812</v>
      </c>
      <c r="J1238" s="134"/>
      <c r="K1238" s="134"/>
      <c r="L1238" s="135">
        <v>14814000</v>
      </c>
      <c r="M1238" s="120" t="s">
        <v>56</v>
      </c>
      <c r="N1238" s="136">
        <v>1185120</v>
      </c>
      <c r="O1238" s="139"/>
      <c r="P1238" s="132" t="s">
        <v>49</v>
      </c>
      <c r="Q1238" s="141" t="s">
        <v>50</v>
      </c>
      <c r="R1238" s="142">
        <f t="shared" si="18"/>
        <v>8</v>
      </c>
    </row>
    <row r="1239" s="2" customFormat="1">
      <c r="A1239" s="119">
        <f>MAX($A$19:A1238)+1</f>
        <v>1221</v>
      </c>
      <c r="B1239" s="120" t="s">
        <v>41</v>
      </c>
      <c r="C1239" s="121" t="s">
        <v>535</v>
      </c>
      <c r="D1239" s="121" t="s">
        <v>1772</v>
      </c>
      <c r="E1239" s="122">
        <v>45202</v>
      </c>
      <c r="F1239" s="123" t="s">
        <v>1768</v>
      </c>
      <c r="G1239" s="123" t="s">
        <v>1769</v>
      </c>
      <c r="H1239" s="123" t="s">
        <v>1770</v>
      </c>
      <c r="I1239" s="133" t="s">
        <v>812</v>
      </c>
      <c r="J1239" s="134"/>
      <c r="K1239" s="134"/>
      <c r="L1239" s="135">
        <v>17000000</v>
      </c>
      <c r="M1239" s="120" t="s">
        <v>56</v>
      </c>
      <c r="N1239" s="136">
        <v>1360000</v>
      </c>
      <c r="O1239" s="139"/>
      <c r="P1239" s="132" t="s">
        <v>49</v>
      </c>
      <c r="Q1239" s="141" t="s">
        <v>50</v>
      </c>
      <c r="R1239" s="142">
        <f t="shared" si="18"/>
        <v>8</v>
      </c>
    </row>
    <row r="1240" s="2" customFormat="1">
      <c r="A1240" s="119">
        <f>MAX($A$19:A1239)+1</f>
        <v>1222</v>
      </c>
      <c r="B1240" s="120" t="s">
        <v>41</v>
      </c>
      <c r="C1240" s="121" t="s">
        <v>535</v>
      </c>
      <c r="D1240" s="121" t="s">
        <v>1773</v>
      </c>
      <c r="E1240" s="122">
        <v>45205</v>
      </c>
      <c r="F1240" s="123" t="s">
        <v>1768</v>
      </c>
      <c r="G1240" s="123" t="s">
        <v>1769</v>
      </c>
      <c r="H1240" s="123" t="s">
        <v>1770</v>
      </c>
      <c r="I1240" s="133" t="s">
        <v>812</v>
      </c>
      <c r="J1240" s="134"/>
      <c r="K1240" s="134"/>
      <c r="L1240" s="135">
        <v>17000000</v>
      </c>
      <c r="M1240" s="120" t="s">
        <v>56</v>
      </c>
      <c r="N1240" s="136">
        <v>1360000</v>
      </c>
      <c r="O1240" s="139"/>
      <c r="P1240" s="132" t="s">
        <v>49</v>
      </c>
      <c r="Q1240" s="141" t="s">
        <v>50</v>
      </c>
      <c r="R1240" s="142">
        <f t="shared" si="18"/>
        <v>8</v>
      </c>
    </row>
    <row r="1241" s="2" customFormat="1">
      <c r="A1241" s="119">
        <f>MAX($A$19:A1240)+1</f>
        <v>1223</v>
      </c>
      <c r="B1241" s="120" t="s">
        <v>41</v>
      </c>
      <c r="C1241" s="121" t="s">
        <v>535</v>
      </c>
      <c r="D1241" s="121" t="s">
        <v>1774</v>
      </c>
      <c r="E1241" s="122">
        <v>45208</v>
      </c>
      <c r="F1241" s="123" t="s">
        <v>1768</v>
      </c>
      <c r="G1241" s="123" t="s">
        <v>1769</v>
      </c>
      <c r="H1241" s="123" t="s">
        <v>1770</v>
      </c>
      <c r="I1241" s="133" t="s">
        <v>812</v>
      </c>
      <c r="J1241" s="134"/>
      <c r="K1241" s="134"/>
      <c r="L1241" s="135">
        <v>22000000</v>
      </c>
      <c r="M1241" s="120" t="s">
        <v>56</v>
      </c>
      <c r="N1241" s="136">
        <v>1760000</v>
      </c>
      <c r="O1241" s="139"/>
      <c r="P1241" s="132" t="s">
        <v>49</v>
      </c>
      <c r="Q1241" s="141" t="s">
        <v>50</v>
      </c>
      <c r="R1241" s="142">
        <f t="shared" si="18"/>
        <v>8</v>
      </c>
    </row>
    <row r="1242" s="2" customFormat="1">
      <c r="A1242" s="119">
        <f>MAX($A$19:A1241)+1</f>
        <v>1224</v>
      </c>
      <c r="B1242" s="120" t="s">
        <v>41</v>
      </c>
      <c r="C1242" s="121" t="s">
        <v>535</v>
      </c>
      <c r="D1242" s="121" t="s">
        <v>1775</v>
      </c>
      <c r="E1242" s="122">
        <v>45208</v>
      </c>
      <c r="F1242" s="123" t="s">
        <v>1768</v>
      </c>
      <c r="G1242" s="123" t="s">
        <v>1769</v>
      </c>
      <c r="H1242" s="123" t="s">
        <v>1770</v>
      </c>
      <c r="I1242" s="133" t="s">
        <v>812</v>
      </c>
      <c r="J1242" s="134"/>
      <c r="K1242" s="134"/>
      <c r="L1242" s="135">
        <v>22000000</v>
      </c>
      <c r="M1242" s="120" t="s">
        <v>56</v>
      </c>
      <c r="N1242" s="136">
        <v>1760000</v>
      </c>
      <c r="O1242" s="139"/>
      <c r="P1242" s="132" t="s">
        <v>49</v>
      </c>
      <c r="Q1242" s="141" t="s">
        <v>50</v>
      </c>
      <c r="R1242" s="142">
        <f t="shared" si="18"/>
        <v>8</v>
      </c>
    </row>
    <row r="1243" s="2" customFormat="1">
      <c r="A1243" s="119">
        <f>MAX($A$19:A1242)+1</f>
        <v>1225</v>
      </c>
      <c r="B1243" s="120" t="s">
        <v>41</v>
      </c>
      <c r="C1243" s="121" t="s">
        <v>535</v>
      </c>
      <c r="D1243" s="121" t="s">
        <v>1776</v>
      </c>
      <c r="E1243" s="122">
        <v>45208</v>
      </c>
      <c r="F1243" s="123" t="s">
        <v>1768</v>
      </c>
      <c r="G1243" s="123" t="s">
        <v>1769</v>
      </c>
      <c r="H1243" s="123" t="s">
        <v>1770</v>
      </c>
      <c r="I1243" s="133" t="s">
        <v>812</v>
      </c>
      <c r="J1243" s="134"/>
      <c r="K1243" s="134"/>
      <c r="L1243" s="135">
        <v>22000000</v>
      </c>
      <c r="M1243" s="120" t="s">
        <v>56</v>
      </c>
      <c r="N1243" s="136">
        <v>1760000</v>
      </c>
      <c r="O1243" s="139"/>
      <c r="P1243" s="132" t="s">
        <v>49</v>
      </c>
      <c r="Q1243" s="141" t="s">
        <v>50</v>
      </c>
      <c r="R1243" s="142">
        <f t="shared" si="18"/>
        <v>8</v>
      </c>
    </row>
    <row r="1244" s="2" customFormat="1">
      <c r="A1244" s="119">
        <f>MAX($A$19:A1243)+1</f>
        <v>1226</v>
      </c>
      <c r="B1244" s="120" t="s">
        <v>41</v>
      </c>
      <c r="C1244" s="121" t="s">
        <v>535</v>
      </c>
      <c r="D1244" s="121" t="s">
        <v>1777</v>
      </c>
      <c r="E1244" s="122">
        <v>45209</v>
      </c>
      <c r="F1244" s="123" t="s">
        <v>1768</v>
      </c>
      <c r="G1244" s="123" t="s">
        <v>1769</v>
      </c>
      <c r="H1244" s="123" t="s">
        <v>1770</v>
      </c>
      <c r="I1244" s="133" t="s">
        <v>812</v>
      </c>
      <c r="J1244" s="134"/>
      <c r="K1244" s="134"/>
      <c r="L1244" s="135">
        <v>17000000</v>
      </c>
      <c r="M1244" s="120" t="s">
        <v>56</v>
      </c>
      <c r="N1244" s="136">
        <v>1360000</v>
      </c>
      <c r="O1244" s="139"/>
      <c r="P1244" s="132" t="s">
        <v>49</v>
      </c>
      <c r="Q1244" s="141" t="s">
        <v>50</v>
      </c>
      <c r="R1244" s="142">
        <f t="shared" si="18"/>
        <v>8</v>
      </c>
    </row>
    <row r="1245" s="109" customFormat="1">
      <c r="A1245" s="119">
        <f>MAX($A$19:A1244)+1</f>
        <v>1227</v>
      </c>
      <c r="B1245" s="120" t="s">
        <v>41</v>
      </c>
      <c r="C1245" s="144" t="s">
        <v>535</v>
      </c>
      <c r="D1245" s="144" t="s">
        <v>1778</v>
      </c>
      <c r="E1245" s="145">
        <v>45210</v>
      </c>
      <c r="F1245" s="146" t="s">
        <v>1768</v>
      </c>
      <c r="G1245" s="146" t="s">
        <v>1769</v>
      </c>
      <c r="H1245" s="123" t="s">
        <v>1770</v>
      </c>
      <c r="I1245" s="133" t="s">
        <v>812</v>
      </c>
      <c r="J1245" s="147"/>
      <c r="K1245" s="147"/>
      <c r="L1245" s="148">
        <v>9000000</v>
      </c>
      <c r="M1245" s="120" t="s">
        <v>56</v>
      </c>
      <c r="N1245" s="149">
        <v>720000</v>
      </c>
      <c r="O1245" s="150"/>
      <c r="P1245" s="132" t="s">
        <v>49</v>
      </c>
      <c r="Q1245" s="141" t="s">
        <v>50</v>
      </c>
      <c r="R1245" s="142">
        <f t="shared" si="18"/>
        <v>8</v>
      </c>
    </row>
    <row r="1246" s="2" customFormat="1">
      <c r="A1246" s="119">
        <f>MAX($A$19:A1245)+1</f>
        <v>1228</v>
      </c>
      <c r="B1246" s="120" t="s">
        <v>41</v>
      </c>
      <c r="C1246" s="121" t="s">
        <v>535</v>
      </c>
      <c r="D1246" s="121" t="s">
        <v>1779</v>
      </c>
      <c r="E1246" s="122">
        <v>45211</v>
      </c>
      <c r="F1246" s="123" t="s">
        <v>1768</v>
      </c>
      <c r="G1246" s="123" t="s">
        <v>1769</v>
      </c>
      <c r="H1246" s="123" t="s">
        <v>1770</v>
      </c>
      <c r="I1246" s="133" t="s">
        <v>812</v>
      </c>
      <c r="J1246" s="134"/>
      <c r="K1246" s="134"/>
      <c r="L1246" s="135">
        <v>17000000</v>
      </c>
      <c r="M1246" s="120" t="s">
        <v>56</v>
      </c>
      <c r="N1246" s="136">
        <v>1360000</v>
      </c>
      <c r="O1246" s="139"/>
      <c r="P1246" s="132" t="s">
        <v>49</v>
      </c>
      <c r="Q1246" s="141" t="s">
        <v>50</v>
      </c>
      <c r="R1246" s="142">
        <f t="shared" si="18"/>
        <v>8</v>
      </c>
    </row>
    <row r="1247" s="2" customFormat="1">
      <c r="A1247" s="119">
        <f>MAX($A$19:A1246)+1</f>
        <v>1229</v>
      </c>
      <c r="B1247" s="120" t="s">
        <v>41</v>
      </c>
      <c r="C1247" s="121" t="s">
        <v>535</v>
      </c>
      <c r="D1247" s="121" t="s">
        <v>1780</v>
      </c>
      <c r="E1247" s="122">
        <v>45215</v>
      </c>
      <c r="F1247" s="123" t="s">
        <v>1768</v>
      </c>
      <c r="G1247" s="123" t="s">
        <v>1769</v>
      </c>
      <c r="H1247" s="123" t="s">
        <v>1770</v>
      </c>
      <c r="I1247" s="133" t="s">
        <v>812</v>
      </c>
      <c r="J1247" s="134"/>
      <c r="K1247" s="134"/>
      <c r="L1247" s="135">
        <v>5076000</v>
      </c>
      <c r="M1247" s="120" t="s">
        <v>56</v>
      </c>
      <c r="N1247" s="136">
        <v>406080</v>
      </c>
      <c r="O1247" s="139"/>
      <c r="P1247" s="132" t="s">
        <v>49</v>
      </c>
      <c r="Q1247" s="141" t="s">
        <v>50</v>
      </c>
      <c r="R1247" s="142">
        <f t="shared" si="18"/>
        <v>8</v>
      </c>
    </row>
    <row r="1248" s="2" customFormat="1">
      <c r="A1248" s="119">
        <f>MAX($A$19:A1247)+1</f>
        <v>1230</v>
      </c>
      <c r="B1248" s="120" t="s">
        <v>41</v>
      </c>
      <c r="C1248" s="121" t="s">
        <v>535</v>
      </c>
      <c r="D1248" s="121" t="s">
        <v>1781</v>
      </c>
      <c r="E1248" s="122">
        <v>45215</v>
      </c>
      <c r="F1248" s="123" t="s">
        <v>1768</v>
      </c>
      <c r="G1248" s="123" t="s">
        <v>1769</v>
      </c>
      <c r="H1248" s="123" t="s">
        <v>1770</v>
      </c>
      <c r="I1248" s="133" t="s">
        <v>812</v>
      </c>
      <c r="J1248" s="134"/>
      <c r="K1248" s="134"/>
      <c r="L1248" s="135">
        <v>22000000</v>
      </c>
      <c r="M1248" s="120" t="s">
        <v>56</v>
      </c>
      <c r="N1248" s="136">
        <v>1760000</v>
      </c>
      <c r="O1248" s="139"/>
      <c r="P1248" s="132" t="s">
        <v>49</v>
      </c>
      <c r="Q1248" s="141" t="s">
        <v>50</v>
      </c>
      <c r="R1248" s="142">
        <f t="shared" si="18"/>
        <v>8</v>
      </c>
    </row>
    <row r="1249" s="2" customFormat="1">
      <c r="A1249" s="119">
        <f>MAX($A$19:A1248)+1</f>
        <v>1231</v>
      </c>
      <c r="B1249" s="120" t="s">
        <v>41</v>
      </c>
      <c r="C1249" s="121" t="s">
        <v>535</v>
      </c>
      <c r="D1249" s="121" t="s">
        <v>1782</v>
      </c>
      <c r="E1249" s="122">
        <v>45216</v>
      </c>
      <c r="F1249" s="123" t="s">
        <v>1768</v>
      </c>
      <c r="G1249" s="123" t="s">
        <v>1769</v>
      </c>
      <c r="H1249" s="123" t="s">
        <v>1770</v>
      </c>
      <c r="I1249" s="133" t="s">
        <v>812</v>
      </c>
      <c r="J1249" s="134"/>
      <c r="K1249" s="134"/>
      <c r="L1249" s="135">
        <v>17000000</v>
      </c>
      <c r="M1249" s="120" t="s">
        <v>56</v>
      </c>
      <c r="N1249" s="136">
        <v>1360000</v>
      </c>
      <c r="O1249" s="139"/>
      <c r="P1249" s="132" t="s">
        <v>49</v>
      </c>
      <c r="Q1249" s="141" t="s">
        <v>50</v>
      </c>
      <c r="R1249" s="142">
        <f t="shared" si="18"/>
        <v>8</v>
      </c>
    </row>
    <row r="1250" s="2" customFormat="1">
      <c r="A1250" s="119">
        <f>MAX($A$19:A1249)+1</f>
        <v>1232</v>
      </c>
      <c r="B1250" s="120" t="s">
        <v>41</v>
      </c>
      <c r="C1250" s="121" t="s">
        <v>535</v>
      </c>
      <c r="D1250" s="121" t="s">
        <v>1783</v>
      </c>
      <c r="E1250" s="122">
        <v>45220</v>
      </c>
      <c r="F1250" s="123" t="s">
        <v>1768</v>
      </c>
      <c r="G1250" s="123" t="s">
        <v>1769</v>
      </c>
      <c r="H1250" s="123" t="s">
        <v>1770</v>
      </c>
      <c r="I1250" s="133" t="s">
        <v>812</v>
      </c>
      <c r="J1250" s="134"/>
      <c r="K1250" s="134"/>
      <c r="L1250" s="135">
        <v>18819000</v>
      </c>
      <c r="M1250" s="120" t="s">
        <v>56</v>
      </c>
      <c r="N1250" s="136">
        <v>1505520</v>
      </c>
      <c r="O1250" s="139"/>
      <c r="P1250" s="132" t="s">
        <v>49</v>
      </c>
      <c r="Q1250" s="141" t="s">
        <v>50</v>
      </c>
      <c r="R1250" s="142">
        <f ref="R1250:R1314" t="shared" si="19">N1250/L1250*100</f>
        <v>8</v>
      </c>
    </row>
    <row r="1251" s="2" customFormat="1">
      <c r="A1251" s="119">
        <f>MAX($A$19:A1250)+1</f>
        <v>1233</v>
      </c>
      <c r="B1251" s="120" t="s">
        <v>41</v>
      </c>
      <c r="C1251" s="121" t="s">
        <v>535</v>
      </c>
      <c r="D1251" s="121" t="s">
        <v>1784</v>
      </c>
      <c r="E1251" s="122">
        <v>45222</v>
      </c>
      <c r="F1251" s="123" t="s">
        <v>1768</v>
      </c>
      <c r="G1251" s="123" t="s">
        <v>1769</v>
      </c>
      <c r="H1251" s="123" t="s">
        <v>1770</v>
      </c>
      <c r="I1251" s="133" t="s">
        <v>812</v>
      </c>
      <c r="J1251" s="134"/>
      <c r="K1251" s="134"/>
      <c r="L1251" s="135">
        <v>22000000</v>
      </c>
      <c r="M1251" s="120" t="s">
        <v>56</v>
      </c>
      <c r="N1251" s="136">
        <v>1760000</v>
      </c>
      <c r="O1251" s="139"/>
      <c r="P1251" s="132" t="s">
        <v>49</v>
      </c>
      <c r="Q1251" s="141" t="s">
        <v>50</v>
      </c>
      <c r="R1251" s="142">
        <f t="shared" si="19"/>
        <v>8</v>
      </c>
    </row>
    <row r="1252" s="2" customFormat="1">
      <c r="A1252" s="119">
        <f>MAX($A$19:A1251)+1</f>
        <v>1234</v>
      </c>
      <c r="B1252" s="120" t="s">
        <v>41</v>
      </c>
      <c r="C1252" s="121" t="s">
        <v>535</v>
      </c>
      <c r="D1252" s="121" t="s">
        <v>1785</v>
      </c>
      <c r="E1252" s="122">
        <v>45222</v>
      </c>
      <c r="F1252" s="123" t="s">
        <v>1768</v>
      </c>
      <c r="G1252" s="123" t="s">
        <v>1769</v>
      </c>
      <c r="H1252" s="123" t="s">
        <v>1770</v>
      </c>
      <c r="I1252" s="133" t="s">
        <v>812</v>
      </c>
      <c r="J1252" s="134"/>
      <c r="K1252" s="134"/>
      <c r="L1252" s="135">
        <v>17000000</v>
      </c>
      <c r="M1252" s="120" t="s">
        <v>56</v>
      </c>
      <c r="N1252" s="136">
        <v>1360000</v>
      </c>
      <c r="O1252" s="139"/>
      <c r="P1252" s="132" t="s">
        <v>49</v>
      </c>
      <c r="Q1252" s="141" t="s">
        <v>50</v>
      </c>
      <c r="R1252" s="142">
        <f t="shared" si="19"/>
        <v>8</v>
      </c>
    </row>
    <row r="1253" s="2" customFormat="1">
      <c r="A1253" s="119">
        <f>MAX($A$19:A1252)+1</f>
        <v>1235</v>
      </c>
      <c r="B1253" s="120" t="s">
        <v>41</v>
      </c>
      <c r="C1253" s="121" t="s">
        <v>535</v>
      </c>
      <c r="D1253" s="121" t="s">
        <v>1786</v>
      </c>
      <c r="E1253" s="122">
        <v>45223</v>
      </c>
      <c r="F1253" s="123" t="s">
        <v>1768</v>
      </c>
      <c r="G1253" s="123" t="s">
        <v>1769</v>
      </c>
      <c r="H1253" s="123" t="s">
        <v>1770</v>
      </c>
      <c r="I1253" s="133" t="s">
        <v>812</v>
      </c>
      <c r="J1253" s="134"/>
      <c r="K1253" s="134"/>
      <c r="L1253" s="135">
        <v>4332000</v>
      </c>
      <c r="M1253" s="120" t="s">
        <v>56</v>
      </c>
      <c r="N1253" s="136">
        <v>346560</v>
      </c>
      <c r="O1253" s="139"/>
      <c r="P1253" s="132" t="s">
        <v>49</v>
      </c>
      <c r="Q1253" s="141" t="s">
        <v>50</v>
      </c>
      <c r="R1253" s="142">
        <f t="shared" si="19"/>
        <v>8</v>
      </c>
    </row>
    <row r="1254" s="2" customFormat="1">
      <c r="A1254" s="119">
        <f>MAX($A$19:A1253)+1</f>
        <v>1236</v>
      </c>
      <c r="B1254" s="120" t="s">
        <v>41</v>
      </c>
      <c r="C1254" s="121" t="s">
        <v>535</v>
      </c>
      <c r="D1254" s="121" t="s">
        <v>1787</v>
      </c>
      <c r="E1254" s="122">
        <v>45224</v>
      </c>
      <c r="F1254" s="123" t="s">
        <v>1768</v>
      </c>
      <c r="G1254" s="123" t="s">
        <v>1769</v>
      </c>
      <c r="H1254" s="123" t="s">
        <v>1770</v>
      </c>
      <c r="I1254" s="133" t="s">
        <v>812</v>
      </c>
      <c r="J1254" s="134"/>
      <c r="K1254" s="134"/>
      <c r="L1254" s="135">
        <v>13338000</v>
      </c>
      <c r="M1254" s="120" t="s">
        <v>56</v>
      </c>
      <c r="N1254" s="136">
        <v>1067040</v>
      </c>
      <c r="O1254" s="139"/>
      <c r="P1254" s="132" t="s">
        <v>49</v>
      </c>
      <c r="Q1254" s="141" t="s">
        <v>50</v>
      </c>
      <c r="R1254" s="142">
        <f t="shared" si="19"/>
        <v>8</v>
      </c>
    </row>
    <row r="1255" s="2" customFormat="1">
      <c r="A1255" s="119">
        <f>MAX($A$19:A1254)+1</f>
        <v>1237</v>
      </c>
      <c r="B1255" s="120" t="s">
        <v>41</v>
      </c>
      <c r="C1255" s="121" t="s">
        <v>535</v>
      </c>
      <c r="D1255" s="121" t="s">
        <v>1788</v>
      </c>
      <c r="E1255" s="122">
        <v>45225</v>
      </c>
      <c r="F1255" s="123" t="s">
        <v>1768</v>
      </c>
      <c r="G1255" s="123" t="s">
        <v>1769</v>
      </c>
      <c r="H1255" s="123" t="s">
        <v>1770</v>
      </c>
      <c r="I1255" s="133" t="s">
        <v>812</v>
      </c>
      <c r="J1255" s="134"/>
      <c r="K1255" s="134"/>
      <c r="L1255" s="135">
        <v>17000000</v>
      </c>
      <c r="M1255" s="120" t="s">
        <v>56</v>
      </c>
      <c r="N1255" s="136">
        <v>1360000</v>
      </c>
      <c r="O1255" s="139"/>
      <c r="P1255" s="132" t="s">
        <v>49</v>
      </c>
      <c r="Q1255" s="141" t="s">
        <v>50</v>
      </c>
      <c r="R1255" s="142">
        <f t="shared" si="19"/>
        <v>8</v>
      </c>
    </row>
    <row r="1256" s="2" customFormat="1">
      <c r="A1256" s="119">
        <f>MAX($A$19:A1255)+1</f>
        <v>1238</v>
      </c>
      <c r="B1256" s="120" t="s">
        <v>41</v>
      </c>
      <c r="C1256" s="121" t="s">
        <v>535</v>
      </c>
      <c r="D1256" s="121" t="s">
        <v>1789</v>
      </c>
      <c r="E1256" s="122">
        <v>45230</v>
      </c>
      <c r="F1256" s="123" t="s">
        <v>1768</v>
      </c>
      <c r="G1256" s="123" t="s">
        <v>1769</v>
      </c>
      <c r="H1256" s="123" t="s">
        <v>1770</v>
      </c>
      <c r="I1256" s="133" t="s">
        <v>812</v>
      </c>
      <c r="J1256" s="134"/>
      <c r="K1256" s="134"/>
      <c r="L1256" s="135">
        <v>9234000</v>
      </c>
      <c r="M1256" s="120" t="s">
        <v>56</v>
      </c>
      <c r="N1256" s="136">
        <v>738720</v>
      </c>
      <c r="O1256" s="139"/>
      <c r="P1256" s="132" t="s">
        <v>49</v>
      </c>
      <c r="Q1256" s="141" t="s">
        <v>50</v>
      </c>
      <c r="R1256" s="142">
        <f t="shared" si="19"/>
        <v>8</v>
      </c>
    </row>
    <row r="1257" s="2" customFormat="1">
      <c r="A1257" s="119">
        <f>MAX($A$19:A1256)+1</f>
        <v>1239</v>
      </c>
      <c r="B1257" s="120" t="s">
        <v>41</v>
      </c>
      <c r="C1257" s="121" t="s">
        <v>1790</v>
      </c>
      <c r="D1257" s="121" t="s">
        <v>1791</v>
      </c>
      <c r="E1257" s="122">
        <v>45212</v>
      </c>
      <c r="F1257" s="123" t="s">
        <v>1792</v>
      </c>
      <c r="G1257" s="123" t="s">
        <v>1793</v>
      </c>
      <c r="H1257" s="123" t="s">
        <v>1794</v>
      </c>
      <c r="I1257" s="133" t="s">
        <v>801</v>
      </c>
      <c r="J1257" s="134">
        <v>2000</v>
      </c>
      <c r="K1257" s="134">
        <v>68500</v>
      </c>
      <c r="L1257" s="135">
        <v>137000000</v>
      </c>
      <c r="M1257" s="120" t="s">
        <v>229</v>
      </c>
      <c r="N1257" s="136">
        <v>13700000</v>
      </c>
      <c r="O1257" s="139"/>
      <c r="P1257" s="132" t="s">
        <v>49</v>
      </c>
      <c r="Q1257" s="141" t="s">
        <v>50</v>
      </c>
      <c r="R1257" s="142">
        <f t="shared" si="19"/>
        <v>10</v>
      </c>
    </row>
    <row r="1258" s="2" customFormat="1">
      <c r="A1258" s="119">
        <f>MAX($A$19:A1257)+1</f>
        <v>1240</v>
      </c>
      <c r="B1258" s="120" t="s">
        <v>41</v>
      </c>
      <c r="C1258" s="121" t="s">
        <v>1790</v>
      </c>
      <c r="D1258" s="121" t="s">
        <v>1795</v>
      </c>
      <c r="E1258" s="122" t="s">
        <v>109</v>
      </c>
      <c r="F1258" s="123" t="s">
        <v>1792</v>
      </c>
      <c r="G1258" s="123" t="s">
        <v>1793</v>
      </c>
      <c r="H1258" s="123" t="s">
        <v>1796</v>
      </c>
      <c r="I1258" s="133" t="s">
        <v>327</v>
      </c>
      <c r="J1258" s="134">
        <v>245000</v>
      </c>
      <c r="K1258" s="134">
        <v>304</v>
      </c>
      <c r="L1258" s="135">
        <v>74480000</v>
      </c>
      <c r="M1258" s="120" t="s">
        <v>56</v>
      </c>
      <c r="N1258" s="136">
        <v>5958400</v>
      </c>
      <c r="O1258" s="139"/>
      <c r="P1258" s="132" t="s">
        <v>49</v>
      </c>
      <c r="Q1258" s="141" t="s">
        <v>50</v>
      </c>
      <c r="R1258" s="142">
        <f t="shared" si="19"/>
        <v>8</v>
      </c>
    </row>
    <row r="1259" s="2" customFormat="1">
      <c r="A1259" s="119">
        <f>MAX($A$19:A1258)+1</f>
        <v>1241</v>
      </c>
      <c r="B1259" s="120" t="s">
        <v>41</v>
      </c>
      <c r="C1259" s="121" t="s">
        <v>1790</v>
      </c>
      <c r="D1259" s="121" t="s">
        <v>1795</v>
      </c>
      <c r="E1259" s="122" t="s">
        <v>109</v>
      </c>
      <c r="F1259" s="123" t="s">
        <v>1792</v>
      </c>
      <c r="G1259" s="123" t="s">
        <v>1793</v>
      </c>
      <c r="H1259" s="123" t="s">
        <v>1797</v>
      </c>
      <c r="I1259" s="133" t="s">
        <v>327</v>
      </c>
      <c r="J1259" s="134">
        <v>323000</v>
      </c>
      <c r="K1259" s="134">
        <v>412</v>
      </c>
      <c r="L1259" s="135">
        <v>133076000</v>
      </c>
      <c r="M1259" s="120" t="s">
        <v>56</v>
      </c>
      <c r="N1259" s="136">
        <v>10646080</v>
      </c>
      <c r="O1259" s="139"/>
      <c r="P1259" s="132" t="s">
        <v>49</v>
      </c>
      <c r="Q1259" s="141" t="s">
        <v>50</v>
      </c>
      <c r="R1259" s="142">
        <f t="shared" si="19"/>
        <v>8</v>
      </c>
    </row>
    <row r="1260" s="2" customFormat="1">
      <c r="A1260" s="119">
        <f>MAX($A$19:A1259)+1</f>
        <v>1242</v>
      </c>
      <c r="B1260" s="120" t="s">
        <v>41</v>
      </c>
      <c r="C1260" s="121" t="s">
        <v>1790</v>
      </c>
      <c r="D1260" s="121" t="s">
        <v>1795</v>
      </c>
      <c r="E1260" s="122" t="s">
        <v>109</v>
      </c>
      <c r="F1260" s="123" t="s">
        <v>1792</v>
      </c>
      <c r="G1260" s="123" t="s">
        <v>1793</v>
      </c>
      <c r="H1260" s="123" t="s">
        <v>1798</v>
      </c>
      <c r="I1260" s="133" t="s">
        <v>327</v>
      </c>
      <c r="J1260" s="134">
        <v>373000</v>
      </c>
      <c r="K1260" s="134">
        <v>520</v>
      </c>
      <c r="L1260" s="135">
        <v>193960000</v>
      </c>
      <c r="M1260" s="120" t="s">
        <v>56</v>
      </c>
      <c r="N1260" s="136">
        <v>15516800</v>
      </c>
      <c r="O1260" s="139"/>
      <c r="P1260" s="132" t="s">
        <v>49</v>
      </c>
      <c r="Q1260" s="141" t="s">
        <v>50</v>
      </c>
      <c r="R1260" s="142">
        <f t="shared" si="19"/>
        <v>8</v>
      </c>
    </row>
    <row r="1261" s="2" customFormat="1">
      <c r="A1261" s="119">
        <f>MAX($A$19:A1260)+1</f>
        <v>1243</v>
      </c>
      <c r="B1261" s="120" t="s">
        <v>41</v>
      </c>
      <c r="C1261" s="121" t="s">
        <v>1790</v>
      </c>
      <c r="D1261" s="121" t="s">
        <v>1795</v>
      </c>
      <c r="E1261" s="122" t="s">
        <v>109</v>
      </c>
      <c r="F1261" s="123" t="s">
        <v>1792</v>
      </c>
      <c r="G1261" s="123" t="s">
        <v>1793</v>
      </c>
      <c r="H1261" s="123" t="s">
        <v>1799</v>
      </c>
      <c r="I1261" s="133" t="s">
        <v>540</v>
      </c>
      <c r="J1261" s="134">
        <v>10880</v>
      </c>
      <c r="K1261" s="134">
        <v>2400</v>
      </c>
      <c r="L1261" s="135">
        <v>26112000</v>
      </c>
      <c r="M1261" s="120" t="s">
        <v>56</v>
      </c>
      <c r="N1261" s="136">
        <v>2088960</v>
      </c>
      <c r="O1261" s="139"/>
      <c r="P1261" s="132" t="s">
        <v>49</v>
      </c>
      <c r="Q1261" s="141" t="s">
        <v>50</v>
      </c>
      <c r="R1261" s="142">
        <f t="shared" si="19"/>
        <v>8</v>
      </c>
    </row>
    <row r="1262" s="2" customFormat="1">
      <c r="A1262" s="119">
        <f>MAX($A$19:A1261)+1</f>
        <v>1244</v>
      </c>
      <c r="B1262" s="120" t="s">
        <v>41</v>
      </c>
      <c r="C1262" s="121" t="s">
        <v>1790</v>
      </c>
      <c r="D1262" s="121" t="s">
        <v>1795</v>
      </c>
      <c r="E1262" s="122" t="s">
        <v>109</v>
      </c>
      <c r="F1262" s="123" t="s">
        <v>1792</v>
      </c>
      <c r="G1262" s="123" t="s">
        <v>1793</v>
      </c>
      <c r="H1262" s="123" t="s">
        <v>1800</v>
      </c>
      <c r="I1262" s="133" t="s">
        <v>327</v>
      </c>
      <c r="J1262" s="134">
        <v>3500</v>
      </c>
      <c r="K1262" s="134">
        <v>190</v>
      </c>
      <c r="L1262" s="135">
        <v>665000</v>
      </c>
      <c r="M1262" s="120" t="s">
        <v>56</v>
      </c>
      <c r="N1262" s="136">
        <v>53200</v>
      </c>
      <c r="O1262" s="139"/>
      <c r="P1262" s="132" t="s">
        <v>49</v>
      </c>
      <c r="Q1262" s="141" t="s">
        <v>50</v>
      </c>
      <c r="R1262" s="142">
        <f t="shared" si="19"/>
        <v>8</v>
      </c>
    </row>
    <row r="1263" s="2" customFormat="1">
      <c r="A1263" s="119">
        <f>MAX($A$19:A1262)+1</f>
        <v>1245</v>
      </c>
      <c r="B1263" s="120" t="s">
        <v>41</v>
      </c>
      <c r="C1263" s="121" t="s">
        <v>1790</v>
      </c>
      <c r="D1263" s="121" t="s">
        <v>1795</v>
      </c>
      <c r="E1263" s="122" t="s">
        <v>109</v>
      </c>
      <c r="F1263" s="123" t="s">
        <v>1792</v>
      </c>
      <c r="G1263" s="123" t="s">
        <v>1793</v>
      </c>
      <c r="H1263" s="123" t="s">
        <v>1801</v>
      </c>
      <c r="I1263" s="133" t="s">
        <v>327</v>
      </c>
      <c r="J1263" s="134">
        <v>1500</v>
      </c>
      <c r="K1263" s="134">
        <v>190</v>
      </c>
      <c r="L1263" s="135">
        <v>285000</v>
      </c>
      <c r="M1263" s="120" t="s">
        <v>56</v>
      </c>
      <c r="N1263" s="136">
        <v>22800</v>
      </c>
      <c r="O1263" s="139"/>
      <c r="P1263" s="132" t="s">
        <v>49</v>
      </c>
      <c r="Q1263" s="141" t="s">
        <v>50</v>
      </c>
      <c r="R1263" s="142">
        <f t="shared" si="19"/>
        <v>8</v>
      </c>
    </row>
    <row r="1264" s="2" customFormat="1">
      <c r="A1264" s="119">
        <f>MAX($A$19:A1263)+1</f>
        <v>1246</v>
      </c>
      <c r="B1264" s="120" t="s">
        <v>41</v>
      </c>
      <c r="C1264" s="121" t="s">
        <v>1790</v>
      </c>
      <c r="D1264" s="121" t="s">
        <v>1795</v>
      </c>
      <c r="E1264" s="122" t="s">
        <v>109</v>
      </c>
      <c r="F1264" s="123" t="s">
        <v>1792</v>
      </c>
      <c r="G1264" s="123" t="s">
        <v>1793</v>
      </c>
      <c r="H1264" s="123" t="s">
        <v>1802</v>
      </c>
      <c r="I1264" s="133" t="s">
        <v>327</v>
      </c>
      <c r="J1264" s="134">
        <v>5694</v>
      </c>
      <c r="K1264" s="134">
        <v>70</v>
      </c>
      <c r="L1264" s="135">
        <v>398580</v>
      </c>
      <c r="M1264" s="120" t="s">
        <v>56</v>
      </c>
      <c r="N1264" s="136">
        <v>31886</v>
      </c>
      <c r="O1264" s="139"/>
      <c r="P1264" s="132" t="s">
        <v>49</v>
      </c>
      <c r="Q1264" s="141" t="s">
        <v>50</v>
      </c>
      <c r="R1264" s="142">
        <f t="shared" si="19"/>
        <v>7.99989964373526</v>
      </c>
    </row>
    <row r="1265" s="2" customFormat="1">
      <c r="A1265" s="119">
        <f>MAX($A$19:A1264)+1</f>
        <v>1247</v>
      </c>
      <c r="B1265" s="120" t="s">
        <v>41</v>
      </c>
      <c r="C1265" s="121" t="s">
        <v>311</v>
      </c>
      <c r="D1265" s="121" t="s">
        <v>1803</v>
      </c>
      <c r="E1265" s="122" t="s">
        <v>117</v>
      </c>
      <c r="F1265" s="123" t="s">
        <v>1804</v>
      </c>
      <c r="G1265" s="123" t="s">
        <v>1805</v>
      </c>
      <c r="H1265" s="123" t="s">
        <v>1806</v>
      </c>
      <c r="I1265" s="133" t="s">
        <v>552</v>
      </c>
      <c r="J1265" s="134">
        <v>1178000</v>
      </c>
      <c r="K1265" s="134">
        <v>1200</v>
      </c>
      <c r="L1265" s="135">
        <v>1413600000</v>
      </c>
      <c r="M1265" s="120" t="s">
        <v>56</v>
      </c>
      <c r="N1265" s="136">
        <v>113088000</v>
      </c>
      <c r="O1265" s="139"/>
      <c r="P1265" s="132" t="s">
        <v>49</v>
      </c>
      <c r="Q1265" s="141" t="s">
        <v>50</v>
      </c>
      <c r="R1265" s="142">
        <f t="shared" si="19"/>
        <v>8</v>
      </c>
    </row>
    <row r="1266" s="2" customFormat="1">
      <c r="A1266" s="119">
        <f>MAX($A$19:A1265)+1</f>
        <v>1248</v>
      </c>
      <c r="B1266" s="120" t="s">
        <v>41</v>
      </c>
      <c r="C1266" s="121" t="s">
        <v>311</v>
      </c>
      <c r="D1266" s="121" t="s">
        <v>1803</v>
      </c>
      <c r="E1266" s="122" t="s">
        <v>117</v>
      </c>
      <c r="F1266" s="123" t="s">
        <v>1804</v>
      </c>
      <c r="G1266" s="123" t="s">
        <v>1805</v>
      </c>
      <c r="H1266" s="123" t="s">
        <v>1807</v>
      </c>
      <c r="I1266" s="133" t="s">
        <v>552</v>
      </c>
      <c r="J1266" s="134">
        <v>230000</v>
      </c>
      <c r="K1266" s="134">
        <v>180</v>
      </c>
      <c r="L1266" s="135">
        <v>41400000</v>
      </c>
      <c r="M1266" s="120" t="s">
        <v>56</v>
      </c>
      <c r="N1266" s="136">
        <v>3312000</v>
      </c>
      <c r="O1266" s="139"/>
      <c r="P1266" s="132" t="s">
        <v>49</v>
      </c>
      <c r="Q1266" s="141" t="s">
        <v>50</v>
      </c>
      <c r="R1266" s="142">
        <f t="shared" si="19"/>
        <v>8</v>
      </c>
    </row>
    <row r="1267" s="2" customFormat="1">
      <c r="A1267" s="119">
        <f>MAX($A$19:A1266)+1</f>
        <v>1249</v>
      </c>
      <c r="B1267" s="120" t="s">
        <v>41</v>
      </c>
      <c r="C1267" s="121" t="s">
        <v>311</v>
      </c>
      <c r="D1267" s="121" t="s">
        <v>1808</v>
      </c>
      <c r="E1267" s="122" t="s">
        <v>117</v>
      </c>
      <c r="F1267" s="123" t="s">
        <v>1804</v>
      </c>
      <c r="G1267" s="123" t="s">
        <v>1805</v>
      </c>
      <c r="H1267" s="123" t="s">
        <v>1809</v>
      </c>
      <c r="I1267" s="133" t="s">
        <v>552</v>
      </c>
      <c r="J1267" s="134">
        <v>240000</v>
      </c>
      <c r="K1267" s="134">
        <v>900</v>
      </c>
      <c r="L1267" s="135">
        <v>216000000</v>
      </c>
      <c r="M1267" s="120" t="s">
        <v>56</v>
      </c>
      <c r="N1267" s="136">
        <v>17280000</v>
      </c>
      <c r="O1267" s="139"/>
      <c r="P1267" s="132" t="s">
        <v>49</v>
      </c>
      <c r="Q1267" s="141" t="s">
        <v>50</v>
      </c>
      <c r="R1267" s="142">
        <f t="shared" si="19"/>
        <v>8</v>
      </c>
    </row>
    <row r="1268" s="2" customFormat="1">
      <c r="A1268" s="119">
        <f>MAX($A$19:A1267)+1</f>
        <v>1250</v>
      </c>
      <c r="B1268" s="120" t="s">
        <v>41</v>
      </c>
      <c r="C1268" s="121" t="s">
        <v>311</v>
      </c>
      <c r="D1268" s="121" t="s">
        <v>1808</v>
      </c>
      <c r="E1268" s="122" t="s">
        <v>117</v>
      </c>
      <c r="F1268" s="123" t="s">
        <v>1804</v>
      </c>
      <c r="G1268" s="123" t="s">
        <v>1805</v>
      </c>
      <c r="H1268" s="123" t="s">
        <v>1810</v>
      </c>
      <c r="I1268" s="133" t="s">
        <v>552</v>
      </c>
      <c r="J1268" s="134">
        <v>140000</v>
      </c>
      <c r="K1268" s="134">
        <v>920</v>
      </c>
      <c r="L1268" s="135">
        <v>128800000</v>
      </c>
      <c r="M1268" s="120" t="s">
        <v>56</v>
      </c>
      <c r="N1268" s="136">
        <v>10304000</v>
      </c>
      <c r="O1268" s="139"/>
      <c r="P1268" s="132" t="s">
        <v>49</v>
      </c>
      <c r="Q1268" s="141" t="s">
        <v>50</v>
      </c>
      <c r="R1268" s="142">
        <f t="shared" si="19"/>
        <v>8</v>
      </c>
    </row>
    <row r="1269" s="2" customFormat="1">
      <c r="A1269" s="119">
        <f>MAX($A$19:A1268)+1</f>
        <v>1251</v>
      </c>
      <c r="B1269" s="120" t="s">
        <v>41</v>
      </c>
      <c r="C1269" s="121" t="s">
        <v>311</v>
      </c>
      <c r="D1269" s="121" t="s">
        <v>1811</v>
      </c>
      <c r="E1269" s="122" t="s">
        <v>117</v>
      </c>
      <c r="F1269" s="123" t="s">
        <v>1804</v>
      </c>
      <c r="G1269" s="123" t="s">
        <v>1805</v>
      </c>
      <c r="H1269" s="123" t="s">
        <v>1812</v>
      </c>
      <c r="I1269" s="133" t="s">
        <v>1813</v>
      </c>
      <c r="J1269" s="134">
        <v>480000</v>
      </c>
      <c r="K1269" s="134">
        <v>180</v>
      </c>
      <c r="L1269" s="135">
        <v>86400000</v>
      </c>
      <c r="M1269" s="120" t="s">
        <v>56</v>
      </c>
      <c r="N1269" s="136">
        <v>6912000</v>
      </c>
      <c r="O1269" s="139"/>
      <c r="P1269" s="132" t="s">
        <v>49</v>
      </c>
      <c r="Q1269" s="141" t="s">
        <v>50</v>
      </c>
      <c r="R1269" s="142">
        <f t="shared" si="19"/>
        <v>8</v>
      </c>
    </row>
    <row r="1270" s="2" customFormat="1">
      <c r="A1270" s="119">
        <f>MAX($A$19:A1269)+1</f>
        <v>1252</v>
      </c>
      <c r="B1270" s="120" t="s">
        <v>41</v>
      </c>
      <c r="C1270" s="121" t="s">
        <v>311</v>
      </c>
      <c r="D1270" s="121" t="s">
        <v>1811</v>
      </c>
      <c r="E1270" s="122" t="s">
        <v>117</v>
      </c>
      <c r="F1270" s="123" t="s">
        <v>1804</v>
      </c>
      <c r="G1270" s="123" t="s">
        <v>1805</v>
      </c>
      <c r="H1270" s="123" t="s">
        <v>1814</v>
      </c>
      <c r="I1270" s="133" t="s">
        <v>1813</v>
      </c>
      <c r="J1270" s="134">
        <v>19921</v>
      </c>
      <c r="K1270" s="134">
        <v>1095</v>
      </c>
      <c r="L1270" s="135">
        <v>21813495</v>
      </c>
      <c r="M1270" s="120" t="s">
        <v>56</v>
      </c>
      <c r="N1270" s="136">
        <v>1745080</v>
      </c>
      <c r="O1270" s="139"/>
      <c r="P1270" s="132" t="s">
        <v>49</v>
      </c>
      <c r="Q1270" s="141" t="s">
        <v>50</v>
      </c>
      <c r="R1270" s="142">
        <f t="shared" si="19"/>
        <v>8.00000183372724</v>
      </c>
    </row>
    <row r="1271" s="2" customFormat="1">
      <c r="A1271" s="119">
        <f>MAX($A$19:A1270)+1</f>
        <v>1253</v>
      </c>
      <c r="B1271" s="120" t="s">
        <v>41</v>
      </c>
      <c r="C1271" s="121" t="s">
        <v>311</v>
      </c>
      <c r="D1271" s="121" t="s">
        <v>1815</v>
      </c>
      <c r="E1271" s="122" t="s">
        <v>117</v>
      </c>
      <c r="F1271" s="123" t="s">
        <v>1804</v>
      </c>
      <c r="G1271" s="123" t="s">
        <v>1805</v>
      </c>
      <c r="H1271" s="123" t="s">
        <v>1816</v>
      </c>
      <c r="I1271" s="133" t="s">
        <v>1813</v>
      </c>
      <c r="J1271" s="134">
        <v>251000</v>
      </c>
      <c r="K1271" s="134">
        <v>725</v>
      </c>
      <c r="L1271" s="135">
        <v>181975000</v>
      </c>
      <c r="M1271" s="120" t="s">
        <v>56</v>
      </c>
      <c r="N1271" s="136">
        <v>14558000</v>
      </c>
      <c r="O1271" s="139"/>
      <c r="P1271" s="132" t="s">
        <v>49</v>
      </c>
      <c r="Q1271" s="141" t="s">
        <v>50</v>
      </c>
      <c r="R1271" s="142">
        <f t="shared" si="19"/>
        <v>8</v>
      </c>
    </row>
    <row r="1272" s="2" customFormat="1">
      <c r="A1272" s="119">
        <f>MAX($A$19:A1271)+1</f>
        <v>1254</v>
      </c>
      <c r="B1272" s="120" t="s">
        <v>41</v>
      </c>
      <c r="C1272" s="121" t="s">
        <v>311</v>
      </c>
      <c r="D1272" s="121" t="s">
        <v>1815</v>
      </c>
      <c r="E1272" s="122" t="s">
        <v>117</v>
      </c>
      <c r="F1272" s="123" t="s">
        <v>1804</v>
      </c>
      <c r="G1272" s="123" t="s">
        <v>1805</v>
      </c>
      <c r="H1272" s="123" t="s">
        <v>1817</v>
      </c>
      <c r="I1272" s="133" t="s">
        <v>1813</v>
      </c>
      <c r="J1272" s="134">
        <v>7529</v>
      </c>
      <c r="K1272" s="134">
        <v>740</v>
      </c>
      <c r="L1272" s="135">
        <v>5571460</v>
      </c>
      <c r="M1272" s="120" t="s">
        <v>56</v>
      </c>
      <c r="N1272" s="136">
        <v>445717</v>
      </c>
      <c r="O1272" s="139"/>
      <c r="P1272" s="132" t="s">
        <v>49</v>
      </c>
      <c r="Q1272" s="141" t="s">
        <v>50</v>
      </c>
      <c r="R1272" s="142">
        <f t="shared" si="19"/>
        <v>8.00000358972334</v>
      </c>
    </row>
    <row r="1273" s="2" customFormat="1">
      <c r="A1273" s="119">
        <f>MAX($A$19:A1272)+1</f>
        <v>1255</v>
      </c>
      <c r="B1273" s="120" t="s">
        <v>41</v>
      </c>
      <c r="C1273" s="121" t="s">
        <v>311</v>
      </c>
      <c r="D1273" s="121" t="s">
        <v>1815</v>
      </c>
      <c r="E1273" s="122" t="s">
        <v>117</v>
      </c>
      <c r="F1273" s="123" t="s">
        <v>1804</v>
      </c>
      <c r="G1273" s="123" t="s">
        <v>1805</v>
      </c>
      <c r="H1273" s="123" t="s">
        <v>1818</v>
      </c>
      <c r="I1273" s="133" t="s">
        <v>1813</v>
      </c>
      <c r="J1273" s="134">
        <v>1892</v>
      </c>
      <c r="K1273" s="134">
        <v>1150</v>
      </c>
      <c r="L1273" s="135">
        <v>2175800</v>
      </c>
      <c r="M1273" s="120" t="s">
        <v>56</v>
      </c>
      <c r="N1273" s="136">
        <v>174064</v>
      </c>
      <c r="O1273" s="139"/>
      <c r="P1273" s="132" t="s">
        <v>49</v>
      </c>
      <c r="Q1273" s="141" t="s">
        <v>50</v>
      </c>
      <c r="R1273" s="142">
        <f t="shared" si="19"/>
        <v>8</v>
      </c>
    </row>
    <row r="1274" s="2" customFormat="1">
      <c r="A1274" s="119">
        <f>MAX($A$19:A1273)+1</f>
        <v>1256</v>
      </c>
      <c r="B1274" s="120" t="s">
        <v>41</v>
      </c>
      <c r="C1274" s="121" t="s">
        <v>311</v>
      </c>
      <c r="D1274" s="121" t="s">
        <v>1815</v>
      </c>
      <c r="E1274" s="122" t="s">
        <v>117</v>
      </c>
      <c r="F1274" s="123" t="s">
        <v>1804</v>
      </c>
      <c r="G1274" s="123" t="s">
        <v>1805</v>
      </c>
      <c r="H1274" s="123" t="s">
        <v>1819</v>
      </c>
      <c r="I1274" s="133" t="s">
        <v>1813</v>
      </c>
      <c r="J1274" s="134">
        <v>440870</v>
      </c>
      <c r="K1274" s="134">
        <v>420</v>
      </c>
      <c r="L1274" s="135">
        <v>185165400</v>
      </c>
      <c r="M1274" s="120" t="s">
        <v>56</v>
      </c>
      <c r="N1274" s="136">
        <v>14813232</v>
      </c>
      <c r="O1274" s="139"/>
      <c r="P1274" s="132" t="s">
        <v>49</v>
      </c>
      <c r="Q1274" s="141" t="s">
        <v>50</v>
      </c>
      <c r="R1274" s="142">
        <f t="shared" si="19"/>
        <v>8</v>
      </c>
    </row>
    <row r="1275" s="2" customFormat="1">
      <c r="A1275" s="119">
        <f>MAX($A$19:A1274)+1</f>
        <v>1257</v>
      </c>
      <c r="B1275" s="120" t="s">
        <v>41</v>
      </c>
      <c r="C1275" s="121" t="s">
        <v>311</v>
      </c>
      <c r="D1275" s="121" t="s">
        <v>1815</v>
      </c>
      <c r="E1275" s="122" t="s">
        <v>117</v>
      </c>
      <c r="F1275" s="123" t="s">
        <v>1804</v>
      </c>
      <c r="G1275" s="123" t="s">
        <v>1805</v>
      </c>
      <c r="H1275" s="123" t="s">
        <v>1820</v>
      </c>
      <c r="I1275" s="133" t="s">
        <v>1813</v>
      </c>
      <c r="J1275" s="134">
        <v>158000</v>
      </c>
      <c r="K1275" s="134">
        <v>420</v>
      </c>
      <c r="L1275" s="135">
        <v>66360000</v>
      </c>
      <c r="M1275" s="120" t="s">
        <v>56</v>
      </c>
      <c r="N1275" s="136">
        <v>5308800</v>
      </c>
      <c r="O1275" s="139"/>
      <c r="P1275" s="132" t="s">
        <v>49</v>
      </c>
      <c r="Q1275" s="141" t="s">
        <v>50</v>
      </c>
      <c r="R1275" s="142">
        <f t="shared" si="19"/>
        <v>8</v>
      </c>
    </row>
    <row r="1276" s="2" customFormat="1">
      <c r="A1276" s="119">
        <f>MAX($A$19:A1275)+1</f>
        <v>1258</v>
      </c>
      <c r="B1276" s="120" t="s">
        <v>41</v>
      </c>
      <c r="C1276" s="121" t="s">
        <v>311</v>
      </c>
      <c r="D1276" s="121" t="s">
        <v>1815</v>
      </c>
      <c r="E1276" s="122" t="s">
        <v>117</v>
      </c>
      <c r="F1276" s="123" t="s">
        <v>1804</v>
      </c>
      <c r="G1276" s="123" t="s">
        <v>1805</v>
      </c>
      <c r="H1276" s="123" t="s">
        <v>1821</v>
      </c>
      <c r="I1276" s="133" t="s">
        <v>1813</v>
      </c>
      <c r="J1276" s="134">
        <v>170276</v>
      </c>
      <c r="K1276" s="134">
        <v>440</v>
      </c>
      <c r="L1276" s="135">
        <v>74921440</v>
      </c>
      <c r="M1276" s="120" t="s">
        <v>56</v>
      </c>
      <c r="N1276" s="136">
        <v>5993715</v>
      </c>
      <c r="O1276" s="139"/>
      <c r="P1276" s="132" t="s">
        <v>49</v>
      </c>
      <c r="Q1276" s="141" t="s">
        <v>50</v>
      </c>
      <c r="R1276" s="142">
        <f t="shared" si="19"/>
        <v>7.99999973305372</v>
      </c>
    </row>
    <row r="1277" s="2" customFormat="1">
      <c r="A1277" s="119">
        <f>MAX($A$19:A1276)+1</f>
        <v>1259</v>
      </c>
      <c r="B1277" s="120" t="s">
        <v>41</v>
      </c>
      <c r="C1277" s="121" t="s">
        <v>311</v>
      </c>
      <c r="D1277" s="121" t="s">
        <v>1822</v>
      </c>
      <c r="E1277" s="122" t="s">
        <v>117</v>
      </c>
      <c r="F1277" s="123" t="s">
        <v>1804</v>
      </c>
      <c r="G1277" s="123" t="s">
        <v>1805</v>
      </c>
      <c r="H1277" s="123" t="s">
        <v>1823</v>
      </c>
      <c r="I1277" s="133" t="s">
        <v>557</v>
      </c>
      <c r="J1277" s="134">
        <v>72000</v>
      </c>
      <c r="K1277" s="134">
        <v>470</v>
      </c>
      <c r="L1277" s="135">
        <v>33840000</v>
      </c>
      <c r="M1277" s="120" t="s">
        <v>56</v>
      </c>
      <c r="N1277" s="136">
        <v>2707200</v>
      </c>
      <c r="O1277" s="139"/>
      <c r="P1277" s="132" t="s">
        <v>49</v>
      </c>
      <c r="Q1277" s="141" t="s">
        <v>50</v>
      </c>
      <c r="R1277" s="142">
        <f t="shared" si="19"/>
        <v>8</v>
      </c>
    </row>
    <row r="1278" s="2" customFormat="1">
      <c r="A1278" s="119">
        <f>MAX($A$19:A1277)+1</f>
        <v>1260</v>
      </c>
      <c r="B1278" s="120" t="s">
        <v>41</v>
      </c>
      <c r="C1278" s="121" t="s">
        <v>311</v>
      </c>
      <c r="D1278" s="121" t="s">
        <v>1822</v>
      </c>
      <c r="E1278" s="122" t="s">
        <v>117</v>
      </c>
      <c r="F1278" s="123" t="s">
        <v>1804</v>
      </c>
      <c r="G1278" s="123" t="s">
        <v>1805</v>
      </c>
      <c r="H1278" s="123" t="s">
        <v>1824</v>
      </c>
      <c r="I1278" s="133" t="s">
        <v>557</v>
      </c>
      <c r="J1278" s="134">
        <v>130000</v>
      </c>
      <c r="K1278" s="134">
        <v>1330</v>
      </c>
      <c r="L1278" s="135">
        <v>172900000</v>
      </c>
      <c r="M1278" s="120" t="s">
        <v>56</v>
      </c>
      <c r="N1278" s="136">
        <v>13832000</v>
      </c>
      <c r="O1278" s="139"/>
      <c r="P1278" s="132" t="s">
        <v>49</v>
      </c>
      <c r="Q1278" s="141" t="s">
        <v>50</v>
      </c>
      <c r="R1278" s="142">
        <f t="shared" si="19"/>
        <v>8</v>
      </c>
    </row>
    <row r="1279" s="2" customFormat="1">
      <c r="A1279" s="119">
        <f>MAX($A$19:A1278)+1</f>
        <v>1261</v>
      </c>
      <c r="B1279" s="120" t="s">
        <v>41</v>
      </c>
      <c r="C1279" s="121" t="s">
        <v>391</v>
      </c>
      <c r="D1279" s="121" t="s">
        <v>1825</v>
      </c>
      <c r="E1279" s="122">
        <v>45226</v>
      </c>
      <c r="F1279" s="123" t="s">
        <v>1826</v>
      </c>
      <c r="G1279" s="123" t="s">
        <v>1827</v>
      </c>
      <c r="H1279" s="123" t="s">
        <v>1828</v>
      </c>
      <c r="I1279" s="133" t="s">
        <v>47</v>
      </c>
      <c r="J1279" s="134"/>
      <c r="K1279" s="134"/>
      <c r="L1279" s="135">
        <v>11000000</v>
      </c>
      <c r="M1279" s="120" t="s">
        <v>56</v>
      </c>
      <c r="N1279" s="136">
        <v>880000</v>
      </c>
      <c r="O1279" s="139"/>
      <c r="P1279" s="132" t="s">
        <v>49</v>
      </c>
      <c r="Q1279" s="141" t="s">
        <v>50</v>
      </c>
      <c r="R1279" s="142">
        <f t="shared" si="19"/>
        <v>8</v>
      </c>
    </row>
    <row r="1280" s="2" customFormat="1">
      <c r="A1280" s="119">
        <f>MAX($A$19:A1279)+1</f>
        <v>1262</v>
      </c>
      <c r="B1280" s="120" t="s">
        <v>41</v>
      </c>
      <c r="C1280" s="121" t="s">
        <v>1829</v>
      </c>
      <c r="D1280" s="121" t="s">
        <v>1822</v>
      </c>
      <c r="E1280" s="122" t="s">
        <v>94</v>
      </c>
      <c r="F1280" s="123" t="s">
        <v>1830</v>
      </c>
      <c r="G1280" s="123" t="s">
        <v>1831</v>
      </c>
      <c r="H1280" s="123" t="s">
        <v>1832</v>
      </c>
      <c r="I1280" s="133" t="s">
        <v>98</v>
      </c>
      <c r="J1280" s="134">
        <v>227000</v>
      </c>
      <c r="K1280" s="134">
        <v>35</v>
      </c>
      <c r="L1280" s="135">
        <v>7945000</v>
      </c>
      <c r="M1280" s="120" t="s">
        <v>56</v>
      </c>
      <c r="N1280" s="136">
        <v>635600</v>
      </c>
      <c r="O1280" s="139"/>
      <c r="P1280" s="132" t="s">
        <v>49</v>
      </c>
      <c r="Q1280" s="141" t="s">
        <v>50</v>
      </c>
      <c r="R1280" s="142">
        <f t="shared" si="19"/>
        <v>8</v>
      </c>
    </row>
    <row r="1281" s="2" customFormat="1">
      <c r="A1281" s="119">
        <f>MAX($A$19:A1280)+1</f>
        <v>1263</v>
      </c>
      <c r="B1281" s="120" t="s">
        <v>41</v>
      </c>
      <c r="C1281" s="121" t="s">
        <v>1829</v>
      </c>
      <c r="D1281" s="121" t="s">
        <v>1822</v>
      </c>
      <c r="E1281" s="122" t="s">
        <v>94</v>
      </c>
      <c r="F1281" s="123" t="s">
        <v>1830</v>
      </c>
      <c r="G1281" s="123" t="s">
        <v>1831</v>
      </c>
      <c r="H1281" s="123" t="s">
        <v>1833</v>
      </c>
      <c r="I1281" s="133" t="s">
        <v>98</v>
      </c>
      <c r="J1281" s="134">
        <v>320000</v>
      </c>
      <c r="K1281" s="134">
        <v>35</v>
      </c>
      <c r="L1281" s="135">
        <v>11200000</v>
      </c>
      <c r="M1281" s="120" t="s">
        <v>56</v>
      </c>
      <c r="N1281" s="136">
        <v>896000</v>
      </c>
      <c r="O1281" s="139"/>
      <c r="P1281" s="132" t="s">
        <v>49</v>
      </c>
      <c r="Q1281" s="141" t="s">
        <v>50</v>
      </c>
      <c r="R1281" s="142">
        <f t="shared" si="19"/>
        <v>8</v>
      </c>
    </row>
    <row r="1282" s="2" customFormat="1">
      <c r="A1282" s="119">
        <f>MAX($A$19:A1281)+1</f>
        <v>1264</v>
      </c>
      <c r="B1282" s="120" t="s">
        <v>41</v>
      </c>
      <c r="C1282" s="121" t="s">
        <v>1829</v>
      </c>
      <c r="D1282" s="121" t="s">
        <v>1822</v>
      </c>
      <c r="E1282" s="122" t="s">
        <v>94</v>
      </c>
      <c r="F1282" s="123" t="s">
        <v>1830</v>
      </c>
      <c r="G1282" s="123" t="s">
        <v>1831</v>
      </c>
      <c r="H1282" s="123" t="s">
        <v>1834</v>
      </c>
      <c r="I1282" s="133" t="s">
        <v>98</v>
      </c>
      <c r="J1282" s="134">
        <v>20100</v>
      </c>
      <c r="K1282" s="134">
        <v>24</v>
      </c>
      <c r="L1282" s="135">
        <v>482400</v>
      </c>
      <c r="M1282" s="120" t="s">
        <v>56</v>
      </c>
      <c r="N1282" s="136">
        <v>38592</v>
      </c>
      <c r="O1282" s="139"/>
      <c r="P1282" s="132" t="s">
        <v>49</v>
      </c>
      <c r="Q1282" s="141" t="s">
        <v>50</v>
      </c>
      <c r="R1282" s="142">
        <f t="shared" si="19"/>
        <v>8</v>
      </c>
    </row>
    <row r="1283" s="2" customFormat="1">
      <c r="A1283" s="119">
        <f>MAX($A$19:A1282)+1</f>
        <v>1265</v>
      </c>
      <c r="B1283" s="120" t="s">
        <v>41</v>
      </c>
      <c r="C1283" s="121" t="s">
        <v>1829</v>
      </c>
      <c r="D1283" s="121" t="s">
        <v>1822</v>
      </c>
      <c r="E1283" s="122" t="s">
        <v>94</v>
      </c>
      <c r="F1283" s="123" t="s">
        <v>1830</v>
      </c>
      <c r="G1283" s="123" t="s">
        <v>1831</v>
      </c>
      <c r="H1283" s="123" t="s">
        <v>1835</v>
      </c>
      <c r="I1283" s="133" t="s">
        <v>98</v>
      </c>
      <c r="J1283" s="134">
        <v>60300</v>
      </c>
      <c r="K1283" s="134">
        <v>24</v>
      </c>
      <c r="L1283" s="135">
        <v>1447200</v>
      </c>
      <c r="M1283" s="120" t="s">
        <v>56</v>
      </c>
      <c r="N1283" s="136">
        <v>115776</v>
      </c>
      <c r="O1283" s="139"/>
      <c r="P1283" s="132" t="s">
        <v>49</v>
      </c>
      <c r="Q1283" s="141" t="s">
        <v>50</v>
      </c>
      <c r="R1283" s="142">
        <f t="shared" si="19"/>
        <v>8</v>
      </c>
    </row>
    <row r="1284" s="2" customFormat="1">
      <c r="A1284" s="119">
        <f>MAX($A$19:A1283)+1</f>
        <v>1266</v>
      </c>
      <c r="B1284" s="120" t="s">
        <v>41</v>
      </c>
      <c r="C1284" s="121" t="s">
        <v>1829</v>
      </c>
      <c r="D1284" s="121" t="s">
        <v>1822</v>
      </c>
      <c r="E1284" s="122" t="s">
        <v>94</v>
      </c>
      <c r="F1284" s="123" t="s">
        <v>1830</v>
      </c>
      <c r="G1284" s="123" t="s">
        <v>1831</v>
      </c>
      <c r="H1284" s="123" t="s">
        <v>1836</v>
      </c>
      <c r="I1284" s="133" t="s">
        <v>98</v>
      </c>
      <c r="J1284" s="134">
        <v>45000</v>
      </c>
      <c r="K1284" s="134">
        <v>24</v>
      </c>
      <c r="L1284" s="135">
        <v>1080000</v>
      </c>
      <c r="M1284" s="120" t="s">
        <v>56</v>
      </c>
      <c r="N1284" s="136">
        <v>86400</v>
      </c>
      <c r="O1284" s="139"/>
      <c r="P1284" s="132" t="s">
        <v>49</v>
      </c>
      <c r="Q1284" s="141" t="s">
        <v>50</v>
      </c>
      <c r="R1284" s="142">
        <f t="shared" si="19"/>
        <v>8</v>
      </c>
    </row>
    <row r="1285" s="2" customFormat="1">
      <c r="A1285" s="119">
        <f>MAX($A$19:A1284)+1</f>
        <v>1267</v>
      </c>
      <c r="B1285" s="120" t="s">
        <v>41</v>
      </c>
      <c r="C1285" s="121" t="s">
        <v>1829</v>
      </c>
      <c r="D1285" s="121" t="s">
        <v>1837</v>
      </c>
      <c r="E1285" s="122">
        <v>45213</v>
      </c>
      <c r="F1285" s="123" t="s">
        <v>1830</v>
      </c>
      <c r="G1285" s="123" t="s">
        <v>1831</v>
      </c>
      <c r="H1285" s="123" t="s">
        <v>1838</v>
      </c>
      <c r="I1285" s="133" t="s">
        <v>98</v>
      </c>
      <c r="J1285" s="134">
        <v>48300</v>
      </c>
      <c r="K1285" s="134">
        <v>185</v>
      </c>
      <c r="L1285" s="135">
        <v>8935500</v>
      </c>
      <c r="M1285" s="120" t="s">
        <v>56</v>
      </c>
      <c r="N1285" s="136">
        <v>714840</v>
      </c>
      <c r="O1285" s="139"/>
      <c r="P1285" s="132" t="s">
        <v>49</v>
      </c>
      <c r="Q1285" s="141" t="s">
        <v>50</v>
      </c>
      <c r="R1285" s="142">
        <f t="shared" si="19"/>
        <v>8</v>
      </c>
    </row>
    <row r="1286" s="2" customFormat="1">
      <c r="A1286" s="119">
        <f>MAX($A$19:A1285)+1</f>
        <v>1268</v>
      </c>
      <c r="B1286" s="120" t="s">
        <v>41</v>
      </c>
      <c r="C1286" s="121" t="s">
        <v>1829</v>
      </c>
      <c r="D1286" s="121" t="s">
        <v>1839</v>
      </c>
      <c r="E1286" s="122" t="s">
        <v>109</v>
      </c>
      <c r="F1286" s="123" t="s">
        <v>1830</v>
      </c>
      <c r="G1286" s="123" t="s">
        <v>1831</v>
      </c>
      <c r="H1286" s="123" t="s">
        <v>1840</v>
      </c>
      <c r="I1286" s="133" t="s">
        <v>98</v>
      </c>
      <c r="J1286" s="134">
        <v>7410</v>
      </c>
      <c r="K1286" s="134">
        <v>100</v>
      </c>
      <c r="L1286" s="135">
        <v>741000</v>
      </c>
      <c r="M1286" s="120" t="s">
        <v>56</v>
      </c>
      <c r="N1286" s="136">
        <v>59280</v>
      </c>
      <c r="O1286" s="139"/>
      <c r="P1286" s="132" t="s">
        <v>49</v>
      </c>
      <c r="Q1286" s="141" t="s">
        <v>50</v>
      </c>
      <c r="R1286" s="142">
        <f t="shared" si="19"/>
        <v>8</v>
      </c>
    </row>
    <row r="1287" s="2" customFormat="1">
      <c r="A1287" s="119">
        <f>MAX($A$19:A1286)+1</f>
        <v>1269</v>
      </c>
      <c r="B1287" s="120" t="s">
        <v>41</v>
      </c>
      <c r="C1287" s="121" t="s">
        <v>1829</v>
      </c>
      <c r="D1287" s="121" t="s">
        <v>1839</v>
      </c>
      <c r="E1287" s="122" t="s">
        <v>109</v>
      </c>
      <c r="F1287" s="123" t="s">
        <v>1830</v>
      </c>
      <c r="G1287" s="123" t="s">
        <v>1831</v>
      </c>
      <c r="H1287" s="123" t="s">
        <v>1841</v>
      </c>
      <c r="I1287" s="133" t="s">
        <v>98</v>
      </c>
      <c r="J1287" s="134">
        <v>7410</v>
      </c>
      <c r="K1287" s="134">
        <v>100</v>
      </c>
      <c r="L1287" s="135">
        <v>741000</v>
      </c>
      <c r="M1287" s="120" t="s">
        <v>56</v>
      </c>
      <c r="N1287" s="136">
        <v>59280</v>
      </c>
      <c r="O1287" s="139"/>
      <c r="P1287" s="132" t="s">
        <v>49</v>
      </c>
      <c r="Q1287" s="141" t="s">
        <v>50</v>
      </c>
      <c r="R1287" s="142">
        <f t="shared" si="19"/>
        <v>8</v>
      </c>
    </row>
    <row r="1288" s="2" customFormat="1">
      <c r="A1288" s="119">
        <f>MAX($A$19:A1287)+1</f>
        <v>1270</v>
      </c>
      <c r="B1288" s="120" t="s">
        <v>41</v>
      </c>
      <c r="C1288" s="121" t="s">
        <v>1829</v>
      </c>
      <c r="D1288" s="121" t="s">
        <v>1839</v>
      </c>
      <c r="E1288" s="122" t="s">
        <v>109</v>
      </c>
      <c r="F1288" s="123" t="s">
        <v>1830</v>
      </c>
      <c r="G1288" s="123" t="s">
        <v>1831</v>
      </c>
      <c r="H1288" s="123" t="s">
        <v>1842</v>
      </c>
      <c r="I1288" s="133" t="s">
        <v>98</v>
      </c>
      <c r="J1288" s="134">
        <v>7410</v>
      </c>
      <c r="K1288" s="134">
        <v>26</v>
      </c>
      <c r="L1288" s="135">
        <v>192660</v>
      </c>
      <c r="M1288" s="120" t="s">
        <v>56</v>
      </c>
      <c r="N1288" s="136">
        <v>15413</v>
      </c>
      <c r="O1288" s="139"/>
      <c r="P1288" s="132" t="s">
        <v>49</v>
      </c>
      <c r="Q1288" s="141" t="s">
        <v>50</v>
      </c>
      <c r="R1288" s="142">
        <f t="shared" si="19"/>
        <v>8.00010380982041</v>
      </c>
    </row>
    <row r="1289" s="2" customFormat="1">
      <c r="A1289" s="119">
        <f>MAX($A$19:A1288)+1</f>
        <v>1271</v>
      </c>
      <c r="B1289" s="120" t="s">
        <v>41</v>
      </c>
      <c r="C1289" s="121" t="s">
        <v>1829</v>
      </c>
      <c r="D1289" s="121" t="s">
        <v>1839</v>
      </c>
      <c r="E1289" s="122" t="s">
        <v>109</v>
      </c>
      <c r="F1289" s="123" t="s">
        <v>1830</v>
      </c>
      <c r="G1289" s="123" t="s">
        <v>1831</v>
      </c>
      <c r="H1289" s="123" t="s">
        <v>1843</v>
      </c>
      <c r="I1289" s="133" t="s">
        <v>98</v>
      </c>
      <c r="J1289" s="134">
        <v>4368</v>
      </c>
      <c r="K1289" s="134">
        <v>100</v>
      </c>
      <c r="L1289" s="135">
        <v>436800</v>
      </c>
      <c r="M1289" s="120" t="s">
        <v>56</v>
      </c>
      <c r="N1289" s="136">
        <v>34944</v>
      </c>
      <c r="O1289" s="139"/>
      <c r="P1289" s="132" t="s">
        <v>49</v>
      </c>
      <c r="Q1289" s="141" t="s">
        <v>50</v>
      </c>
      <c r="R1289" s="142">
        <f t="shared" si="19"/>
        <v>8</v>
      </c>
    </row>
    <row r="1290" s="2" customFormat="1">
      <c r="A1290" s="119">
        <f>MAX($A$19:A1289)+1</f>
        <v>1272</v>
      </c>
      <c r="B1290" s="120" t="s">
        <v>41</v>
      </c>
      <c r="C1290" s="121" t="s">
        <v>1829</v>
      </c>
      <c r="D1290" s="121" t="s">
        <v>1839</v>
      </c>
      <c r="E1290" s="122" t="s">
        <v>109</v>
      </c>
      <c r="F1290" s="123" t="s">
        <v>1830</v>
      </c>
      <c r="G1290" s="123" t="s">
        <v>1831</v>
      </c>
      <c r="H1290" s="123" t="s">
        <v>1844</v>
      </c>
      <c r="I1290" s="133" t="s">
        <v>98</v>
      </c>
      <c r="J1290" s="134">
        <v>4368</v>
      </c>
      <c r="K1290" s="134">
        <v>100</v>
      </c>
      <c r="L1290" s="135">
        <v>436800</v>
      </c>
      <c r="M1290" s="120" t="s">
        <v>56</v>
      </c>
      <c r="N1290" s="136">
        <v>34944</v>
      </c>
      <c r="O1290" s="139"/>
      <c r="P1290" s="132" t="s">
        <v>49</v>
      </c>
      <c r="Q1290" s="141" t="s">
        <v>50</v>
      </c>
      <c r="R1290" s="142">
        <f t="shared" si="19"/>
        <v>8</v>
      </c>
    </row>
    <row r="1291" s="2" customFormat="1">
      <c r="A1291" s="119">
        <f>MAX($A$19:A1290)+1</f>
        <v>1273</v>
      </c>
      <c r="B1291" s="120" t="s">
        <v>41</v>
      </c>
      <c r="C1291" s="121" t="s">
        <v>1829</v>
      </c>
      <c r="D1291" s="121" t="s">
        <v>1839</v>
      </c>
      <c r="E1291" s="122" t="s">
        <v>109</v>
      </c>
      <c r="F1291" s="123" t="s">
        <v>1830</v>
      </c>
      <c r="G1291" s="123" t="s">
        <v>1831</v>
      </c>
      <c r="H1291" s="123" t="s">
        <v>1845</v>
      </c>
      <c r="I1291" s="133" t="s">
        <v>98</v>
      </c>
      <c r="J1291" s="134">
        <v>4368</v>
      </c>
      <c r="K1291" s="134">
        <v>50</v>
      </c>
      <c r="L1291" s="135">
        <v>218400</v>
      </c>
      <c r="M1291" s="120" t="s">
        <v>56</v>
      </c>
      <c r="N1291" s="136">
        <v>17472</v>
      </c>
      <c r="O1291" s="139"/>
      <c r="P1291" s="132" t="s">
        <v>49</v>
      </c>
      <c r="Q1291" s="141" t="s">
        <v>50</v>
      </c>
      <c r="R1291" s="142">
        <f t="shared" si="19"/>
        <v>8</v>
      </c>
    </row>
    <row r="1292" s="2" customFormat="1">
      <c r="A1292" s="119">
        <f>MAX($A$19:A1291)+1</f>
        <v>1274</v>
      </c>
      <c r="B1292" s="120" t="s">
        <v>41</v>
      </c>
      <c r="C1292" s="121" t="s">
        <v>1829</v>
      </c>
      <c r="D1292" s="121" t="s">
        <v>1839</v>
      </c>
      <c r="E1292" s="122" t="s">
        <v>109</v>
      </c>
      <c r="F1292" s="123" t="s">
        <v>1830</v>
      </c>
      <c r="G1292" s="123" t="s">
        <v>1831</v>
      </c>
      <c r="H1292" s="123" t="s">
        <v>1846</v>
      </c>
      <c r="I1292" s="133" t="s">
        <v>98</v>
      </c>
      <c r="J1292" s="134">
        <v>2040</v>
      </c>
      <c r="K1292" s="134">
        <v>100</v>
      </c>
      <c r="L1292" s="135">
        <v>204000</v>
      </c>
      <c r="M1292" s="120" t="s">
        <v>56</v>
      </c>
      <c r="N1292" s="136">
        <v>16320</v>
      </c>
      <c r="O1292" s="139"/>
      <c r="P1292" s="132" t="s">
        <v>49</v>
      </c>
      <c r="Q1292" s="141" t="s">
        <v>50</v>
      </c>
      <c r="R1292" s="142">
        <f t="shared" si="19"/>
        <v>8</v>
      </c>
    </row>
    <row r="1293" s="2" customFormat="1">
      <c r="A1293" s="119">
        <f>MAX($A$19:A1292)+1</f>
        <v>1275</v>
      </c>
      <c r="B1293" s="120" t="s">
        <v>41</v>
      </c>
      <c r="C1293" s="121" t="s">
        <v>1829</v>
      </c>
      <c r="D1293" s="121" t="s">
        <v>1839</v>
      </c>
      <c r="E1293" s="122" t="s">
        <v>109</v>
      </c>
      <c r="F1293" s="123" t="s">
        <v>1830</v>
      </c>
      <c r="G1293" s="123" t="s">
        <v>1831</v>
      </c>
      <c r="H1293" s="123" t="s">
        <v>1847</v>
      </c>
      <c r="I1293" s="133" t="s">
        <v>98</v>
      </c>
      <c r="J1293" s="134">
        <v>2040</v>
      </c>
      <c r="K1293" s="134">
        <v>100</v>
      </c>
      <c r="L1293" s="135">
        <v>204000</v>
      </c>
      <c r="M1293" s="120" t="s">
        <v>56</v>
      </c>
      <c r="N1293" s="136">
        <v>16320</v>
      </c>
      <c r="O1293" s="139"/>
      <c r="P1293" s="132" t="s">
        <v>49</v>
      </c>
      <c r="Q1293" s="141" t="s">
        <v>50</v>
      </c>
      <c r="R1293" s="142">
        <f t="shared" si="19"/>
        <v>8</v>
      </c>
    </row>
    <row r="1294" s="2" customFormat="1">
      <c r="A1294" s="119">
        <f>MAX($A$19:A1293)+1</f>
        <v>1276</v>
      </c>
      <c r="B1294" s="120" t="s">
        <v>41</v>
      </c>
      <c r="C1294" s="121" t="s">
        <v>1829</v>
      </c>
      <c r="D1294" s="121" t="s">
        <v>1839</v>
      </c>
      <c r="E1294" s="122" t="s">
        <v>109</v>
      </c>
      <c r="F1294" s="123" t="s">
        <v>1830</v>
      </c>
      <c r="G1294" s="123" t="s">
        <v>1831</v>
      </c>
      <c r="H1294" s="123" t="s">
        <v>1848</v>
      </c>
      <c r="I1294" s="133" t="s">
        <v>98</v>
      </c>
      <c r="J1294" s="134">
        <v>4620</v>
      </c>
      <c r="K1294" s="134">
        <v>100</v>
      </c>
      <c r="L1294" s="135">
        <v>462000</v>
      </c>
      <c r="M1294" s="120" t="s">
        <v>56</v>
      </c>
      <c r="N1294" s="136">
        <v>36960</v>
      </c>
      <c r="O1294" s="139"/>
      <c r="P1294" s="132" t="s">
        <v>49</v>
      </c>
      <c r="Q1294" s="141" t="s">
        <v>50</v>
      </c>
      <c r="R1294" s="142">
        <f t="shared" si="19"/>
        <v>8</v>
      </c>
    </row>
    <row r="1295" s="2" customFormat="1">
      <c r="A1295" s="119">
        <f>MAX($A$19:A1294)+1</f>
        <v>1277</v>
      </c>
      <c r="B1295" s="120" t="s">
        <v>41</v>
      </c>
      <c r="C1295" s="121" t="s">
        <v>1829</v>
      </c>
      <c r="D1295" s="121" t="s">
        <v>1839</v>
      </c>
      <c r="E1295" s="122" t="s">
        <v>109</v>
      </c>
      <c r="F1295" s="123" t="s">
        <v>1830</v>
      </c>
      <c r="G1295" s="123" t="s">
        <v>1831</v>
      </c>
      <c r="H1295" s="123" t="s">
        <v>1849</v>
      </c>
      <c r="I1295" s="133" t="s">
        <v>98</v>
      </c>
      <c r="J1295" s="134">
        <v>4620</v>
      </c>
      <c r="K1295" s="134">
        <v>100</v>
      </c>
      <c r="L1295" s="135">
        <v>462000</v>
      </c>
      <c r="M1295" s="120" t="s">
        <v>56</v>
      </c>
      <c r="N1295" s="136">
        <v>36960</v>
      </c>
      <c r="O1295" s="139"/>
      <c r="P1295" s="132" t="s">
        <v>49</v>
      </c>
      <c r="Q1295" s="141" t="s">
        <v>50</v>
      </c>
      <c r="R1295" s="142">
        <f t="shared" si="19"/>
        <v>8</v>
      </c>
    </row>
    <row r="1296" s="2" customFormat="1">
      <c r="A1296" s="119">
        <f>MAX($A$19:A1295)+1</f>
        <v>1278</v>
      </c>
      <c r="B1296" s="120" t="s">
        <v>41</v>
      </c>
      <c r="C1296" s="121" t="s">
        <v>1829</v>
      </c>
      <c r="D1296" s="121" t="s">
        <v>1839</v>
      </c>
      <c r="E1296" s="122" t="s">
        <v>109</v>
      </c>
      <c r="F1296" s="123" t="s">
        <v>1830</v>
      </c>
      <c r="G1296" s="123" t="s">
        <v>1831</v>
      </c>
      <c r="H1296" s="123" t="s">
        <v>1850</v>
      </c>
      <c r="I1296" s="133" t="s">
        <v>98</v>
      </c>
      <c r="J1296" s="134">
        <v>4620</v>
      </c>
      <c r="K1296" s="134">
        <v>100</v>
      </c>
      <c r="L1296" s="135">
        <v>462000</v>
      </c>
      <c r="M1296" s="120" t="s">
        <v>56</v>
      </c>
      <c r="N1296" s="136">
        <v>36960</v>
      </c>
      <c r="O1296" s="139"/>
      <c r="P1296" s="132" t="s">
        <v>49</v>
      </c>
      <c r="Q1296" s="141" t="s">
        <v>50</v>
      </c>
      <c r="R1296" s="142">
        <f t="shared" si="19"/>
        <v>8</v>
      </c>
    </row>
    <row r="1297" s="2" customFormat="1">
      <c r="A1297" s="119">
        <f>MAX($A$19:A1296)+1</f>
        <v>1279</v>
      </c>
      <c r="B1297" s="120" t="s">
        <v>41</v>
      </c>
      <c r="C1297" s="121" t="s">
        <v>1829</v>
      </c>
      <c r="D1297" s="121" t="s">
        <v>1839</v>
      </c>
      <c r="E1297" s="122" t="s">
        <v>109</v>
      </c>
      <c r="F1297" s="123" t="s">
        <v>1830</v>
      </c>
      <c r="G1297" s="123" t="s">
        <v>1831</v>
      </c>
      <c r="H1297" s="123" t="s">
        <v>1851</v>
      </c>
      <c r="I1297" s="133" t="s">
        <v>98</v>
      </c>
      <c r="J1297" s="134">
        <v>4620</v>
      </c>
      <c r="K1297" s="134">
        <v>100</v>
      </c>
      <c r="L1297" s="135">
        <v>462000</v>
      </c>
      <c r="M1297" s="120" t="s">
        <v>56</v>
      </c>
      <c r="N1297" s="136">
        <v>36960</v>
      </c>
      <c r="O1297" s="139"/>
      <c r="P1297" s="132" t="s">
        <v>49</v>
      </c>
      <c r="Q1297" s="141" t="s">
        <v>50</v>
      </c>
      <c r="R1297" s="142">
        <f t="shared" si="19"/>
        <v>8</v>
      </c>
    </row>
    <row r="1298" s="2" customFormat="1">
      <c r="A1298" s="119">
        <f>MAX($A$19:A1297)+1</f>
        <v>1280</v>
      </c>
      <c r="B1298" s="120" t="s">
        <v>41</v>
      </c>
      <c r="C1298" s="121" t="s">
        <v>1829</v>
      </c>
      <c r="D1298" s="121" t="s">
        <v>1839</v>
      </c>
      <c r="E1298" s="122" t="s">
        <v>109</v>
      </c>
      <c r="F1298" s="123" t="s">
        <v>1830</v>
      </c>
      <c r="G1298" s="123" t="s">
        <v>1831</v>
      </c>
      <c r="H1298" s="123" t="s">
        <v>1852</v>
      </c>
      <c r="I1298" s="133" t="s">
        <v>98</v>
      </c>
      <c r="J1298" s="134">
        <v>4620</v>
      </c>
      <c r="K1298" s="134">
        <v>26</v>
      </c>
      <c r="L1298" s="135">
        <v>120120</v>
      </c>
      <c r="M1298" s="120" t="s">
        <v>56</v>
      </c>
      <c r="N1298" s="136">
        <v>9610</v>
      </c>
      <c r="O1298" s="139"/>
      <c r="P1298" s="132" t="s">
        <v>49</v>
      </c>
      <c r="Q1298" s="141" t="s">
        <v>50</v>
      </c>
      <c r="R1298" s="142">
        <f t="shared" si="19"/>
        <v>8.000333000333</v>
      </c>
    </row>
    <row r="1299" s="2" customFormat="1">
      <c r="A1299" s="119">
        <f>MAX($A$19:A1298)+1</f>
        <v>1281</v>
      </c>
      <c r="B1299" s="120" t="s">
        <v>41</v>
      </c>
      <c r="C1299" s="121" t="s">
        <v>1829</v>
      </c>
      <c r="D1299" s="121" t="s">
        <v>1839</v>
      </c>
      <c r="E1299" s="122" t="s">
        <v>109</v>
      </c>
      <c r="F1299" s="123" t="s">
        <v>1830</v>
      </c>
      <c r="G1299" s="123" t="s">
        <v>1831</v>
      </c>
      <c r="H1299" s="123" t="s">
        <v>1853</v>
      </c>
      <c r="I1299" s="133" t="s">
        <v>98</v>
      </c>
      <c r="J1299" s="134">
        <v>2982</v>
      </c>
      <c r="K1299" s="134">
        <v>100</v>
      </c>
      <c r="L1299" s="135">
        <v>298200</v>
      </c>
      <c r="M1299" s="120" t="s">
        <v>56</v>
      </c>
      <c r="N1299" s="136">
        <v>23856</v>
      </c>
      <c r="O1299" s="139"/>
      <c r="P1299" s="132" t="s">
        <v>49</v>
      </c>
      <c r="Q1299" s="141" t="s">
        <v>50</v>
      </c>
      <c r="R1299" s="142">
        <f t="shared" si="19"/>
        <v>8</v>
      </c>
    </row>
    <row r="1300" s="2" customFormat="1">
      <c r="A1300" s="119">
        <f>MAX($A$19:A1299)+1</f>
        <v>1282</v>
      </c>
      <c r="B1300" s="120" t="s">
        <v>41</v>
      </c>
      <c r="C1300" s="121" t="s">
        <v>1829</v>
      </c>
      <c r="D1300" s="121" t="s">
        <v>1839</v>
      </c>
      <c r="E1300" s="122" t="s">
        <v>109</v>
      </c>
      <c r="F1300" s="123" t="s">
        <v>1830</v>
      </c>
      <c r="G1300" s="123" t="s">
        <v>1831</v>
      </c>
      <c r="H1300" s="123" t="s">
        <v>1854</v>
      </c>
      <c r="I1300" s="133" t="s">
        <v>98</v>
      </c>
      <c r="J1300" s="134">
        <v>2982</v>
      </c>
      <c r="K1300" s="134">
        <v>100</v>
      </c>
      <c r="L1300" s="135">
        <v>298200</v>
      </c>
      <c r="M1300" s="120" t="s">
        <v>56</v>
      </c>
      <c r="N1300" s="136">
        <v>23856</v>
      </c>
      <c r="O1300" s="139"/>
      <c r="P1300" s="132" t="s">
        <v>49</v>
      </c>
      <c r="Q1300" s="141" t="s">
        <v>50</v>
      </c>
      <c r="R1300" s="142">
        <f t="shared" si="19"/>
        <v>8</v>
      </c>
    </row>
    <row r="1301" s="2" customFormat="1">
      <c r="A1301" s="119">
        <f>MAX($A$19:A1300)+1</f>
        <v>1283</v>
      </c>
      <c r="B1301" s="120" t="s">
        <v>41</v>
      </c>
      <c r="C1301" s="121" t="s">
        <v>1829</v>
      </c>
      <c r="D1301" s="121" t="s">
        <v>1839</v>
      </c>
      <c r="E1301" s="122" t="s">
        <v>109</v>
      </c>
      <c r="F1301" s="123" t="s">
        <v>1830</v>
      </c>
      <c r="G1301" s="123" t="s">
        <v>1831</v>
      </c>
      <c r="H1301" s="123" t="s">
        <v>1855</v>
      </c>
      <c r="I1301" s="133" t="s">
        <v>98</v>
      </c>
      <c r="J1301" s="134">
        <v>14616</v>
      </c>
      <c r="K1301" s="134">
        <v>100</v>
      </c>
      <c r="L1301" s="135">
        <v>1461600</v>
      </c>
      <c r="M1301" s="120" t="s">
        <v>56</v>
      </c>
      <c r="N1301" s="136">
        <v>116928</v>
      </c>
      <c r="O1301" s="139"/>
      <c r="P1301" s="132" t="s">
        <v>49</v>
      </c>
      <c r="Q1301" s="141" t="s">
        <v>50</v>
      </c>
      <c r="R1301" s="142">
        <f t="shared" si="19"/>
        <v>8</v>
      </c>
    </row>
    <row r="1302" s="2" customFormat="1">
      <c r="A1302" s="119">
        <f>MAX($A$19:A1301)+1</f>
        <v>1284</v>
      </c>
      <c r="B1302" s="120" t="s">
        <v>41</v>
      </c>
      <c r="C1302" s="121" t="s">
        <v>1829</v>
      </c>
      <c r="D1302" s="121" t="s">
        <v>1839</v>
      </c>
      <c r="E1302" s="122" t="s">
        <v>109</v>
      </c>
      <c r="F1302" s="123" t="s">
        <v>1830</v>
      </c>
      <c r="G1302" s="123" t="s">
        <v>1831</v>
      </c>
      <c r="H1302" s="123" t="s">
        <v>1856</v>
      </c>
      <c r="I1302" s="133" t="s">
        <v>98</v>
      </c>
      <c r="J1302" s="134">
        <v>14616</v>
      </c>
      <c r="K1302" s="134">
        <v>100</v>
      </c>
      <c r="L1302" s="135">
        <v>1461600</v>
      </c>
      <c r="M1302" s="120" t="s">
        <v>56</v>
      </c>
      <c r="N1302" s="136">
        <v>116928</v>
      </c>
      <c r="O1302" s="139"/>
      <c r="P1302" s="132" t="s">
        <v>49</v>
      </c>
      <c r="Q1302" s="141" t="s">
        <v>50</v>
      </c>
      <c r="R1302" s="142">
        <f t="shared" si="19"/>
        <v>8</v>
      </c>
    </row>
    <row r="1303" s="2" customFormat="1">
      <c r="A1303" s="119">
        <f>MAX($A$19:A1302)+1</f>
        <v>1285</v>
      </c>
      <c r="B1303" s="120" t="s">
        <v>41</v>
      </c>
      <c r="C1303" s="121" t="s">
        <v>1829</v>
      </c>
      <c r="D1303" s="121" t="s">
        <v>1839</v>
      </c>
      <c r="E1303" s="122" t="s">
        <v>109</v>
      </c>
      <c r="F1303" s="123" t="s">
        <v>1830</v>
      </c>
      <c r="G1303" s="123" t="s">
        <v>1831</v>
      </c>
      <c r="H1303" s="123" t="s">
        <v>1857</v>
      </c>
      <c r="I1303" s="133" t="s">
        <v>98</v>
      </c>
      <c r="J1303" s="134">
        <v>3807</v>
      </c>
      <c r="K1303" s="134">
        <v>100</v>
      </c>
      <c r="L1303" s="135">
        <v>380700</v>
      </c>
      <c r="M1303" s="120" t="s">
        <v>56</v>
      </c>
      <c r="N1303" s="136">
        <v>30456</v>
      </c>
      <c r="O1303" s="139"/>
      <c r="P1303" s="132" t="s">
        <v>49</v>
      </c>
      <c r="Q1303" s="141" t="s">
        <v>50</v>
      </c>
      <c r="R1303" s="142">
        <f t="shared" si="19"/>
        <v>8</v>
      </c>
    </row>
    <row r="1304" s="2" customFormat="1">
      <c r="A1304" s="119">
        <f>MAX($A$19:A1303)+1</f>
        <v>1286</v>
      </c>
      <c r="B1304" s="120" t="s">
        <v>41</v>
      </c>
      <c r="C1304" s="121" t="s">
        <v>1829</v>
      </c>
      <c r="D1304" s="121" t="s">
        <v>1839</v>
      </c>
      <c r="E1304" s="122" t="s">
        <v>109</v>
      </c>
      <c r="F1304" s="123" t="s">
        <v>1830</v>
      </c>
      <c r="G1304" s="123" t="s">
        <v>1831</v>
      </c>
      <c r="H1304" s="123" t="s">
        <v>1858</v>
      </c>
      <c r="I1304" s="133" t="s">
        <v>98</v>
      </c>
      <c r="J1304" s="134">
        <v>3807</v>
      </c>
      <c r="K1304" s="134">
        <v>100</v>
      </c>
      <c r="L1304" s="135">
        <v>380700</v>
      </c>
      <c r="M1304" s="120" t="s">
        <v>56</v>
      </c>
      <c r="N1304" s="136">
        <v>30456</v>
      </c>
      <c r="O1304" s="139"/>
      <c r="P1304" s="132" t="s">
        <v>49</v>
      </c>
      <c r="Q1304" s="141" t="s">
        <v>50</v>
      </c>
      <c r="R1304" s="142">
        <f t="shared" si="19"/>
        <v>8</v>
      </c>
    </row>
    <row r="1305" s="2" customFormat="1">
      <c r="A1305" s="119">
        <f>MAX($A$19:A1304)+1</f>
        <v>1287</v>
      </c>
      <c r="B1305" s="120" t="s">
        <v>41</v>
      </c>
      <c r="C1305" s="121" t="s">
        <v>1829</v>
      </c>
      <c r="D1305" s="121" t="s">
        <v>1839</v>
      </c>
      <c r="E1305" s="122" t="s">
        <v>109</v>
      </c>
      <c r="F1305" s="123" t="s">
        <v>1830</v>
      </c>
      <c r="G1305" s="123" t="s">
        <v>1831</v>
      </c>
      <c r="H1305" s="123" t="s">
        <v>1859</v>
      </c>
      <c r="I1305" s="133" t="s">
        <v>98</v>
      </c>
      <c r="J1305" s="134">
        <v>3807</v>
      </c>
      <c r="K1305" s="134">
        <v>55</v>
      </c>
      <c r="L1305" s="135">
        <v>209385</v>
      </c>
      <c r="M1305" s="120" t="s">
        <v>56</v>
      </c>
      <c r="N1305" s="136">
        <v>16751</v>
      </c>
      <c r="O1305" s="139"/>
      <c r="P1305" s="132" t="s">
        <v>49</v>
      </c>
      <c r="Q1305" s="141" t="s">
        <v>50</v>
      </c>
      <c r="R1305" s="142">
        <f t="shared" si="19"/>
        <v>8.00009551782601</v>
      </c>
    </row>
    <row r="1306" s="2" customFormat="1">
      <c r="A1306" s="119">
        <f>MAX($A$19:A1305)+1</f>
        <v>1288</v>
      </c>
      <c r="B1306" s="120" t="s">
        <v>41</v>
      </c>
      <c r="C1306" s="121" t="s">
        <v>1829</v>
      </c>
      <c r="D1306" s="121" t="s">
        <v>1839</v>
      </c>
      <c r="E1306" s="122" t="s">
        <v>109</v>
      </c>
      <c r="F1306" s="123" t="s">
        <v>1830</v>
      </c>
      <c r="G1306" s="123" t="s">
        <v>1831</v>
      </c>
      <c r="H1306" s="123" t="s">
        <v>1860</v>
      </c>
      <c r="I1306" s="133" t="s">
        <v>98</v>
      </c>
      <c r="J1306" s="134">
        <v>3807</v>
      </c>
      <c r="K1306" s="134">
        <v>26</v>
      </c>
      <c r="L1306" s="135">
        <v>98982</v>
      </c>
      <c r="M1306" s="120" t="s">
        <v>56</v>
      </c>
      <c r="N1306" s="136">
        <v>7919</v>
      </c>
      <c r="O1306" s="139"/>
      <c r="P1306" s="132" t="s">
        <v>49</v>
      </c>
      <c r="Q1306" s="141" t="s">
        <v>50</v>
      </c>
      <c r="R1306" s="142">
        <f t="shared" si="19"/>
        <v>8.00044452526722</v>
      </c>
    </row>
    <row r="1307" s="2" customFormat="1">
      <c r="A1307" s="119">
        <f>MAX($A$19:A1306)+1</f>
        <v>1289</v>
      </c>
      <c r="B1307" s="120" t="s">
        <v>41</v>
      </c>
      <c r="C1307" s="121" t="s">
        <v>1829</v>
      </c>
      <c r="D1307" s="121" t="s">
        <v>1839</v>
      </c>
      <c r="E1307" s="122" t="s">
        <v>109</v>
      </c>
      <c r="F1307" s="123" t="s">
        <v>1830</v>
      </c>
      <c r="G1307" s="123" t="s">
        <v>1831</v>
      </c>
      <c r="H1307" s="123" t="s">
        <v>1861</v>
      </c>
      <c r="I1307" s="133" t="s">
        <v>98</v>
      </c>
      <c r="J1307" s="134">
        <v>3500</v>
      </c>
      <c r="K1307" s="134">
        <v>75</v>
      </c>
      <c r="L1307" s="135">
        <v>262500</v>
      </c>
      <c r="M1307" s="120" t="s">
        <v>56</v>
      </c>
      <c r="N1307" s="136">
        <v>21000</v>
      </c>
      <c r="O1307" s="139"/>
      <c r="P1307" s="132" t="s">
        <v>49</v>
      </c>
      <c r="Q1307" s="141" t="s">
        <v>50</v>
      </c>
      <c r="R1307" s="142">
        <f t="shared" si="19"/>
        <v>8</v>
      </c>
    </row>
    <row r="1308" s="2" customFormat="1">
      <c r="A1308" s="119">
        <f>MAX($A$19:A1307)+1</f>
        <v>1290</v>
      </c>
      <c r="B1308" s="120" t="s">
        <v>41</v>
      </c>
      <c r="C1308" s="121" t="s">
        <v>1829</v>
      </c>
      <c r="D1308" s="121" t="s">
        <v>1839</v>
      </c>
      <c r="E1308" s="122" t="s">
        <v>109</v>
      </c>
      <c r="F1308" s="123" t="s">
        <v>1830</v>
      </c>
      <c r="G1308" s="123" t="s">
        <v>1831</v>
      </c>
      <c r="H1308" s="123" t="s">
        <v>1862</v>
      </c>
      <c r="I1308" s="133" t="s">
        <v>98</v>
      </c>
      <c r="J1308" s="134">
        <v>3500</v>
      </c>
      <c r="K1308" s="134">
        <v>75</v>
      </c>
      <c r="L1308" s="135">
        <v>262500</v>
      </c>
      <c r="M1308" s="120" t="s">
        <v>56</v>
      </c>
      <c r="N1308" s="136">
        <v>21000</v>
      </c>
      <c r="O1308" s="139"/>
      <c r="P1308" s="132" t="s">
        <v>49</v>
      </c>
      <c r="Q1308" s="141" t="s">
        <v>50</v>
      </c>
      <c r="R1308" s="142">
        <f t="shared" si="19"/>
        <v>8</v>
      </c>
    </row>
    <row r="1309" s="2" customFormat="1">
      <c r="A1309" s="119">
        <f>MAX($A$19:A1308)+1</f>
        <v>1291</v>
      </c>
      <c r="B1309" s="120" t="s">
        <v>41</v>
      </c>
      <c r="C1309" s="121" t="s">
        <v>1829</v>
      </c>
      <c r="D1309" s="121" t="s">
        <v>1839</v>
      </c>
      <c r="E1309" s="122" t="s">
        <v>109</v>
      </c>
      <c r="F1309" s="123" t="s">
        <v>1830</v>
      </c>
      <c r="G1309" s="123" t="s">
        <v>1831</v>
      </c>
      <c r="H1309" s="123" t="s">
        <v>1863</v>
      </c>
      <c r="I1309" s="133" t="s">
        <v>98</v>
      </c>
      <c r="J1309" s="134">
        <v>3500</v>
      </c>
      <c r="K1309" s="134">
        <v>75</v>
      </c>
      <c r="L1309" s="135">
        <v>262500</v>
      </c>
      <c r="M1309" s="120" t="s">
        <v>56</v>
      </c>
      <c r="N1309" s="136">
        <v>21000</v>
      </c>
      <c r="O1309" s="139"/>
      <c r="P1309" s="132" t="s">
        <v>49</v>
      </c>
      <c r="Q1309" s="141" t="s">
        <v>50</v>
      </c>
      <c r="R1309" s="142">
        <f t="shared" si="19"/>
        <v>8</v>
      </c>
    </row>
    <row r="1310" s="2" customFormat="1">
      <c r="A1310" s="119">
        <f>MAX($A$19:A1309)+1</f>
        <v>1292</v>
      </c>
      <c r="B1310" s="120" t="s">
        <v>41</v>
      </c>
      <c r="C1310" s="121" t="s">
        <v>1829</v>
      </c>
      <c r="D1310" s="121" t="s">
        <v>1839</v>
      </c>
      <c r="E1310" s="122" t="s">
        <v>109</v>
      </c>
      <c r="F1310" s="123" t="s">
        <v>1830</v>
      </c>
      <c r="G1310" s="123" t="s">
        <v>1831</v>
      </c>
      <c r="H1310" s="123" t="s">
        <v>1864</v>
      </c>
      <c r="I1310" s="133" t="s">
        <v>98</v>
      </c>
      <c r="J1310" s="134">
        <v>4824</v>
      </c>
      <c r="K1310" s="134">
        <v>100</v>
      </c>
      <c r="L1310" s="135">
        <v>482400</v>
      </c>
      <c r="M1310" s="120" t="s">
        <v>56</v>
      </c>
      <c r="N1310" s="136">
        <v>38592</v>
      </c>
      <c r="O1310" s="139"/>
      <c r="P1310" s="132" t="s">
        <v>49</v>
      </c>
      <c r="Q1310" s="141" t="s">
        <v>50</v>
      </c>
      <c r="R1310" s="142">
        <f t="shared" si="19"/>
        <v>8</v>
      </c>
    </row>
    <row r="1311" s="2" customFormat="1">
      <c r="A1311" s="119">
        <f>MAX($A$19:A1310)+1</f>
        <v>1293</v>
      </c>
      <c r="B1311" s="120" t="s">
        <v>41</v>
      </c>
      <c r="C1311" s="121" t="s">
        <v>1829</v>
      </c>
      <c r="D1311" s="121" t="s">
        <v>1839</v>
      </c>
      <c r="E1311" s="122" t="s">
        <v>109</v>
      </c>
      <c r="F1311" s="123" t="s">
        <v>1830</v>
      </c>
      <c r="G1311" s="123" t="s">
        <v>1831</v>
      </c>
      <c r="H1311" s="123" t="s">
        <v>1865</v>
      </c>
      <c r="I1311" s="133" t="s">
        <v>98</v>
      </c>
      <c r="J1311" s="134">
        <v>4824</v>
      </c>
      <c r="K1311" s="134">
        <v>100</v>
      </c>
      <c r="L1311" s="135">
        <v>482400</v>
      </c>
      <c r="M1311" s="120" t="s">
        <v>56</v>
      </c>
      <c r="N1311" s="136">
        <v>38592</v>
      </c>
      <c r="O1311" s="139"/>
      <c r="P1311" s="132" t="s">
        <v>49</v>
      </c>
      <c r="Q1311" s="141" t="s">
        <v>50</v>
      </c>
      <c r="R1311" s="142">
        <f t="shared" si="19"/>
        <v>8</v>
      </c>
    </row>
    <row r="1312" s="2" customFormat="1">
      <c r="A1312" s="119">
        <f>MAX($A$19:A1311)+1</f>
        <v>1294</v>
      </c>
      <c r="B1312" s="120" t="s">
        <v>41</v>
      </c>
      <c r="C1312" s="121" t="s">
        <v>1829</v>
      </c>
      <c r="D1312" s="121" t="s">
        <v>1839</v>
      </c>
      <c r="E1312" s="122" t="s">
        <v>109</v>
      </c>
      <c r="F1312" s="123" t="s">
        <v>1830</v>
      </c>
      <c r="G1312" s="123" t="s">
        <v>1831</v>
      </c>
      <c r="H1312" s="123" t="s">
        <v>1866</v>
      </c>
      <c r="I1312" s="133" t="s">
        <v>98</v>
      </c>
      <c r="J1312" s="134">
        <v>14616</v>
      </c>
      <c r="K1312" s="134">
        <v>46</v>
      </c>
      <c r="L1312" s="135">
        <v>672336</v>
      </c>
      <c r="M1312" s="120" t="s">
        <v>56</v>
      </c>
      <c r="N1312" s="136">
        <v>53788</v>
      </c>
      <c r="O1312" s="139"/>
      <c r="P1312" s="132" t="s">
        <v>49</v>
      </c>
      <c r="Q1312" s="141" t="s">
        <v>50</v>
      </c>
      <c r="R1312" s="142">
        <f t="shared" si="19"/>
        <v>8.00016658337498</v>
      </c>
    </row>
    <row r="1313" s="2" customFormat="1">
      <c r="A1313" s="119">
        <f>MAX($A$19:A1312)+1</f>
        <v>1295</v>
      </c>
      <c r="B1313" s="120" t="s">
        <v>41</v>
      </c>
      <c r="C1313" s="121" t="s">
        <v>1829</v>
      </c>
      <c r="D1313" s="121" t="s">
        <v>1839</v>
      </c>
      <c r="E1313" s="122" t="s">
        <v>109</v>
      </c>
      <c r="F1313" s="123" t="s">
        <v>1830</v>
      </c>
      <c r="G1313" s="123" t="s">
        <v>1831</v>
      </c>
      <c r="H1313" s="123" t="s">
        <v>1867</v>
      </c>
      <c r="I1313" s="133" t="s">
        <v>98</v>
      </c>
      <c r="J1313" s="134">
        <v>70948</v>
      </c>
      <c r="K1313" s="134">
        <v>100</v>
      </c>
      <c r="L1313" s="135">
        <v>7094800</v>
      </c>
      <c r="M1313" s="120" t="s">
        <v>56</v>
      </c>
      <c r="N1313" s="136">
        <v>567584</v>
      </c>
      <c r="O1313" s="139"/>
      <c r="P1313" s="132" t="s">
        <v>49</v>
      </c>
      <c r="Q1313" s="141" t="s">
        <v>50</v>
      </c>
      <c r="R1313" s="142">
        <f t="shared" si="19"/>
        <v>8</v>
      </c>
    </row>
    <row r="1314" s="2" customFormat="1">
      <c r="A1314" s="119">
        <f>MAX($A$19:A1313)+1</f>
        <v>1296</v>
      </c>
      <c r="B1314" s="120" t="s">
        <v>41</v>
      </c>
      <c r="C1314" s="121" t="s">
        <v>1829</v>
      </c>
      <c r="D1314" s="121" t="s">
        <v>1839</v>
      </c>
      <c r="E1314" s="122" t="s">
        <v>109</v>
      </c>
      <c r="F1314" s="123" t="s">
        <v>1830</v>
      </c>
      <c r="G1314" s="123" t="s">
        <v>1831</v>
      </c>
      <c r="H1314" s="123" t="s">
        <v>1868</v>
      </c>
      <c r="I1314" s="133" t="s">
        <v>98</v>
      </c>
      <c r="J1314" s="134">
        <v>70948</v>
      </c>
      <c r="K1314" s="134">
        <v>100</v>
      </c>
      <c r="L1314" s="135">
        <v>7094800</v>
      </c>
      <c r="M1314" s="120" t="s">
        <v>56</v>
      </c>
      <c r="N1314" s="136">
        <v>567584</v>
      </c>
      <c r="O1314" s="139"/>
      <c r="P1314" s="132" t="s">
        <v>49</v>
      </c>
      <c r="Q1314" s="141" t="s">
        <v>50</v>
      </c>
      <c r="R1314" s="142">
        <f t="shared" si="19"/>
        <v>8</v>
      </c>
    </row>
    <row r="1315" s="2" customFormat="1">
      <c r="A1315" s="119">
        <f>MAX($A$19:A1314)+1</f>
        <v>1297</v>
      </c>
      <c r="B1315" s="120" t="s">
        <v>41</v>
      </c>
      <c r="C1315" s="121" t="s">
        <v>1829</v>
      </c>
      <c r="D1315" s="121" t="s">
        <v>1839</v>
      </c>
      <c r="E1315" s="122" t="s">
        <v>109</v>
      </c>
      <c r="F1315" s="123" t="s">
        <v>1830</v>
      </c>
      <c r="G1315" s="123" t="s">
        <v>1831</v>
      </c>
      <c r="H1315" s="123" t="s">
        <v>1869</v>
      </c>
      <c r="I1315" s="133" t="s">
        <v>98</v>
      </c>
      <c r="J1315" s="134">
        <v>70948</v>
      </c>
      <c r="K1315" s="134">
        <v>100</v>
      </c>
      <c r="L1315" s="135">
        <v>7094800</v>
      </c>
      <c r="M1315" s="120" t="s">
        <v>56</v>
      </c>
      <c r="N1315" s="136">
        <v>567584</v>
      </c>
      <c r="O1315" s="139"/>
      <c r="P1315" s="132" t="s">
        <v>49</v>
      </c>
      <c r="Q1315" s="141" t="s">
        <v>50</v>
      </c>
      <c r="R1315" s="142">
        <f ref="R1315:R1378" t="shared" si="20">N1315/L1315*100</f>
        <v>8</v>
      </c>
    </row>
    <row r="1316" s="2" customFormat="1">
      <c r="A1316" s="119">
        <f>MAX($A$19:A1315)+1</f>
        <v>1298</v>
      </c>
      <c r="B1316" s="120" t="s">
        <v>41</v>
      </c>
      <c r="C1316" s="121" t="s">
        <v>1829</v>
      </c>
      <c r="D1316" s="121" t="s">
        <v>1839</v>
      </c>
      <c r="E1316" s="122" t="s">
        <v>109</v>
      </c>
      <c r="F1316" s="123" t="s">
        <v>1830</v>
      </c>
      <c r="G1316" s="123" t="s">
        <v>1831</v>
      </c>
      <c r="H1316" s="123" t="s">
        <v>1870</v>
      </c>
      <c r="I1316" s="133" t="s">
        <v>98</v>
      </c>
      <c r="J1316" s="134">
        <v>70948</v>
      </c>
      <c r="K1316" s="134">
        <v>26</v>
      </c>
      <c r="L1316" s="135">
        <v>1844648</v>
      </c>
      <c r="M1316" s="120" t="s">
        <v>56</v>
      </c>
      <c r="N1316" s="136">
        <v>147572</v>
      </c>
      <c r="O1316" s="139"/>
      <c r="P1316" s="132" t="s">
        <v>49</v>
      </c>
      <c r="Q1316" s="141" t="s">
        <v>50</v>
      </c>
      <c r="R1316" s="142">
        <f t="shared" si="20"/>
        <v>8.00000867374155</v>
      </c>
    </row>
    <row r="1317" s="2" customFormat="1">
      <c r="A1317" s="119">
        <f>MAX($A$19:A1316)+1</f>
        <v>1299</v>
      </c>
      <c r="B1317" s="120" t="s">
        <v>41</v>
      </c>
      <c r="C1317" s="121" t="s">
        <v>1829</v>
      </c>
      <c r="D1317" s="121" t="s">
        <v>1839</v>
      </c>
      <c r="E1317" s="122" t="s">
        <v>109</v>
      </c>
      <c r="F1317" s="123" t="s">
        <v>1830</v>
      </c>
      <c r="G1317" s="123" t="s">
        <v>1831</v>
      </c>
      <c r="H1317" s="123" t="s">
        <v>1871</v>
      </c>
      <c r="I1317" s="133" t="s">
        <v>98</v>
      </c>
      <c r="J1317" s="134">
        <v>170940</v>
      </c>
      <c r="K1317" s="134">
        <v>100</v>
      </c>
      <c r="L1317" s="135">
        <v>17094000</v>
      </c>
      <c r="M1317" s="120" t="s">
        <v>56</v>
      </c>
      <c r="N1317" s="136">
        <v>1367520</v>
      </c>
      <c r="O1317" s="139"/>
      <c r="P1317" s="132" t="s">
        <v>49</v>
      </c>
      <c r="Q1317" s="141" t="s">
        <v>50</v>
      </c>
      <c r="R1317" s="142">
        <f t="shared" si="20"/>
        <v>8</v>
      </c>
    </row>
    <row r="1318" s="2" customFormat="1">
      <c r="A1318" s="119">
        <f>MAX($A$19:A1317)+1</f>
        <v>1300</v>
      </c>
      <c r="B1318" s="120" t="s">
        <v>41</v>
      </c>
      <c r="C1318" s="121" t="s">
        <v>1829</v>
      </c>
      <c r="D1318" s="121" t="s">
        <v>1839</v>
      </c>
      <c r="E1318" s="122" t="s">
        <v>109</v>
      </c>
      <c r="F1318" s="123" t="s">
        <v>1830</v>
      </c>
      <c r="G1318" s="123" t="s">
        <v>1831</v>
      </c>
      <c r="H1318" s="123" t="s">
        <v>1872</v>
      </c>
      <c r="I1318" s="133" t="s">
        <v>98</v>
      </c>
      <c r="J1318" s="134">
        <v>170940</v>
      </c>
      <c r="K1318" s="134">
        <v>100</v>
      </c>
      <c r="L1318" s="135">
        <v>17094000</v>
      </c>
      <c r="M1318" s="120" t="s">
        <v>56</v>
      </c>
      <c r="N1318" s="136">
        <v>1367520</v>
      </c>
      <c r="O1318" s="139"/>
      <c r="P1318" s="132" t="s">
        <v>49</v>
      </c>
      <c r="Q1318" s="141" t="s">
        <v>50</v>
      </c>
      <c r="R1318" s="142">
        <f t="shared" si="20"/>
        <v>8</v>
      </c>
    </row>
    <row r="1319" s="2" customFormat="1">
      <c r="A1319" s="119">
        <f>MAX($A$19:A1318)+1</f>
        <v>1301</v>
      </c>
      <c r="B1319" s="120" t="s">
        <v>41</v>
      </c>
      <c r="C1319" s="121" t="s">
        <v>1829</v>
      </c>
      <c r="D1319" s="121" t="s">
        <v>1839</v>
      </c>
      <c r="E1319" s="122" t="s">
        <v>109</v>
      </c>
      <c r="F1319" s="123" t="s">
        <v>1830</v>
      </c>
      <c r="G1319" s="123" t="s">
        <v>1831</v>
      </c>
      <c r="H1319" s="123" t="s">
        <v>1873</v>
      </c>
      <c r="I1319" s="133" t="s">
        <v>98</v>
      </c>
      <c r="J1319" s="134">
        <v>170940</v>
      </c>
      <c r="K1319" s="134">
        <v>100</v>
      </c>
      <c r="L1319" s="135">
        <v>17094000</v>
      </c>
      <c r="M1319" s="120" t="s">
        <v>56</v>
      </c>
      <c r="N1319" s="136">
        <v>1367520</v>
      </c>
      <c r="O1319" s="139"/>
      <c r="P1319" s="132" t="s">
        <v>49</v>
      </c>
      <c r="Q1319" s="141" t="s">
        <v>50</v>
      </c>
      <c r="R1319" s="142">
        <f t="shared" si="20"/>
        <v>8</v>
      </c>
    </row>
    <row r="1320" s="2" customFormat="1">
      <c r="A1320" s="119">
        <f>MAX($A$19:A1319)+1</f>
        <v>1302</v>
      </c>
      <c r="B1320" s="120" t="s">
        <v>41</v>
      </c>
      <c r="C1320" s="121" t="s">
        <v>1829</v>
      </c>
      <c r="D1320" s="121" t="s">
        <v>1839</v>
      </c>
      <c r="E1320" s="122" t="s">
        <v>109</v>
      </c>
      <c r="F1320" s="123" t="s">
        <v>1830</v>
      </c>
      <c r="G1320" s="123" t="s">
        <v>1831</v>
      </c>
      <c r="H1320" s="123" t="s">
        <v>1874</v>
      </c>
      <c r="I1320" s="133" t="s">
        <v>98</v>
      </c>
      <c r="J1320" s="134">
        <v>170940</v>
      </c>
      <c r="K1320" s="134">
        <v>30</v>
      </c>
      <c r="L1320" s="135">
        <v>5128200</v>
      </c>
      <c r="M1320" s="120" t="s">
        <v>56</v>
      </c>
      <c r="N1320" s="136">
        <v>410256</v>
      </c>
      <c r="O1320" s="139"/>
      <c r="P1320" s="132" t="s">
        <v>49</v>
      </c>
      <c r="Q1320" s="141" t="s">
        <v>50</v>
      </c>
      <c r="R1320" s="142">
        <f t="shared" si="20"/>
        <v>8</v>
      </c>
    </row>
    <row r="1321" s="2" customFormat="1">
      <c r="A1321" s="119">
        <f>MAX($A$19:A1320)+1</f>
        <v>1303</v>
      </c>
      <c r="B1321" s="120" t="s">
        <v>41</v>
      </c>
      <c r="C1321" s="121" t="s">
        <v>1829</v>
      </c>
      <c r="D1321" s="121" t="s">
        <v>1839</v>
      </c>
      <c r="E1321" s="122" t="s">
        <v>109</v>
      </c>
      <c r="F1321" s="123" t="s">
        <v>1830</v>
      </c>
      <c r="G1321" s="123" t="s">
        <v>1831</v>
      </c>
      <c r="H1321" s="123" t="s">
        <v>1875</v>
      </c>
      <c r="I1321" s="133" t="s">
        <v>98</v>
      </c>
      <c r="J1321" s="134">
        <v>600</v>
      </c>
      <c r="K1321" s="134">
        <v>100</v>
      </c>
      <c r="L1321" s="135">
        <v>60000</v>
      </c>
      <c r="M1321" s="120" t="s">
        <v>56</v>
      </c>
      <c r="N1321" s="136">
        <v>4800</v>
      </c>
      <c r="O1321" s="139"/>
      <c r="P1321" s="132" t="s">
        <v>49</v>
      </c>
      <c r="Q1321" s="141" t="s">
        <v>50</v>
      </c>
      <c r="R1321" s="142">
        <f t="shared" si="20"/>
        <v>8</v>
      </c>
    </row>
    <row r="1322" s="2" customFormat="1">
      <c r="A1322" s="119">
        <f>MAX($A$19:A1321)+1</f>
        <v>1304</v>
      </c>
      <c r="B1322" s="120" t="s">
        <v>41</v>
      </c>
      <c r="C1322" s="121" t="s">
        <v>1829</v>
      </c>
      <c r="D1322" s="121" t="s">
        <v>1839</v>
      </c>
      <c r="E1322" s="122" t="s">
        <v>109</v>
      </c>
      <c r="F1322" s="123" t="s">
        <v>1830</v>
      </c>
      <c r="G1322" s="123" t="s">
        <v>1831</v>
      </c>
      <c r="H1322" s="123" t="s">
        <v>1876</v>
      </c>
      <c r="I1322" s="133" t="s">
        <v>98</v>
      </c>
      <c r="J1322" s="134">
        <v>600</v>
      </c>
      <c r="K1322" s="134">
        <v>100</v>
      </c>
      <c r="L1322" s="135">
        <v>60000</v>
      </c>
      <c r="M1322" s="120" t="s">
        <v>56</v>
      </c>
      <c r="N1322" s="136">
        <v>4800</v>
      </c>
      <c r="O1322" s="139"/>
      <c r="P1322" s="132" t="s">
        <v>49</v>
      </c>
      <c r="Q1322" s="141" t="s">
        <v>50</v>
      </c>
      <c r="R1322" s="142">
        <f t="shared" si="20"/>
        <v>8</v>
      </c>
    </row>
    <row r="1323" s="2" customFormat="1">
      <c r="A1323" s="119">
        <f>MAX($A$19:A1322)+1</f>
        <v>1305</v>
      </c>
      <c r="B1323" s="120" t="s">
        <v>41</v>
      </c>
      <c r="C1323" s="121" t="s">
        <v>1829</v>
      </c>
      <c r="D1323" s="121" t="s">
        <v>1839</v>
      </c>
      <c r="E1323" s="122" t="s">
        <v>109</v>
      </c>
      <c r="F1323" s="123" t="s">
        <v>1830</v>
      </c>
      <c r="G1323" s="123" t="s">
        <v>1831</v>
      </c>
      <c r="H1323" s="123" t="s">
        <v>1877</v>
      </c>
      <c r="I1323" s="133" t="s">
        <v>98</v>
      </c>
      <c r="J1323" s="134">
        <v>600</v>
      </c>
      <c r="K1323" s="134">
        <v>26</v>
      </c>
      <c r="L1323" s="135">
        <v>15600</v>
      </c>
      <c r="M1323" s="120" t="s">
        <v>56</v>
      </c>
      <c r="N1323" s="136">
        <v>1248</v>
      </c>
      <c r="O1323" s="139"/>
      <c r="P1323" s="132" t="s">
        <v>49</v>
      </c>
      <c r="Q1323" s="141" t="s">
        <v>50</v>
      </c>
      <c r="R1323" s="142">
        <f t="shared" si="20"/>
        <v>8</v>
      </c>
    </row>
    <row r="1324" s="2" customFormat="1">
      <c r="A1324" s="119">
        <f>MAX($A$19:A1323)+1</f>
        <v>1306</v>
      </c>
      <c r="B1324" s="120" t="s">
        <v>41</v>
      </c>
      <c r="C1324" s="121" t="s">
        <v>1829</v>
      </c>
      <c r="D1324" s="121" t="s">
        <v>1839</v>
      </c>
      <c r="E1324" s="122" t="s">
        <v>109</v>
      </c>
      <c r="F1324" s="123" t="s">
        <v>1830</v>
      </c>
      <c r="G1324" s="123" t="s">
        <v>1831</v>
      </c>
      <c r="H1324" s="123" t="s">
        <v>1878</v>
      </c>
      <c r="I1324" s="133" t="s">
        <v>98</v>
      </c>
      <c r="J1324" s="134">
        <v>600</v>
      </c>
      <c r="K1324" s="134">
        <v>60</v>
      </c>
      <c r="L1324" s="135">
        <v>36000</v>
      </c>
      <c r="M1324" s="120" t="s">
        <v>56</v>
      </c>
      <c r="N1324" s="136">
        <v>2880</v>
      </c>
      <c r="O1324" s="139"/>
      <c r="P1324" s="132" t="s">
        <v>49</v>
      </c>
      <c r="Q1324" s="141" t="s">
        <v>50</v>
      </c>
      <c r="R1324" s="142">
        <f t="shared" si="20"/>
        <v>8</v>
      </c>
    </row>
    <row r="1325" s="2" customFormat="1">
      <c r="A1325" s="119">
        <f>MAX($A$19:A1324)+1</f>
        <v>1307</v>
      </c>
      <c r="B1325" s="120" t="s">
        <v>41</v>
      </c>
      <c r="C1325" s="121" t="s">
        <v>1829</v>
      </c>
      <c r="D1325" s="121" t="s">
        <v>1839</v>
      </c>
      <c r="E1325" s="122" t="s">
        <v>109</v>
      </c>
      <c r="F1325" s="123" t="s">
        <v>1830</v>
      </c>
      <c r="G1325" s="123" t="s">
        <v>1831</v>
      </c>
      <c r="H1325" s="123" t="s">
        <v>1879</v>
      </c>
      <c r="I1325" s="133" t="s">
        <v>98</v>
      </c>
      <c r="J1325" s="134">
        <v>43000</v>
      </c>
      <c r="K1325" s="134">
        <v>58</v>
      </c>
      <c r="L1325" s="135">
        <v>2494000</v>
      </c>
      <c r="M1325" s="120" t="s">
        <v>56</v>
      </c>
      <c r="N1325" s="136">
        <v>199520</v>
      </c>
      <c r="O1325" s="139"/>
      <c r="P1325" s="132" t="s">
        <v>49</v>
      </c>
      <c r="Q1325" s="141" t="s">
        <v>50</v>
      </c>
      <c r="R1325" s="142">
        <f t="shared" si="20"/>
        <v>8</v>
      </c>
    </row>
    <row r="1326" s="2" customFormat="1">
      <c r="A1326" s="119">
        <f>MAX($A$19:A1325)+1</f>
        <v>1308</v>
      </c>
      <c r="B1326" s="120" t="s">
        <v>41</v>
      </c>
      <c r="C1326" s="121" t="s">
        <v>1829</v>
      </c>
      <c r="D1326" s="121" t="s">
        <v>1839</v>
      </c>
      <c r="E1326" s="122" t="s">
        <v>109</v>
      </c>
      <c r="F1326" s="123" t="s">
        <v>1830</v>
      </c>
      <c r="G1326" s="123" t="s">
        <v>1831</v>
      </c>
      <c r="H1326" s="123" t="s">
        <v>1880</v>
      </c>
      <c r="I1326" s="133" t="s">
        <v>98</v>
      </c>
      <c r="J1326" s="134">
        <v>16773</v>
      </c>
      <c r="K1326" s="134">
        <v>100</v>
      </c>
      <c r="L1326" s="135">
        <v>1677300</v>
      </c>
      <c r="M1326" s="120" t="s">
        <v>56</v>
      </c>
      <c r="N1326" s="136">
        <v>134184</v>
      </c>
      <c r="O1326" s="139"/>
      <c r="P1326" s="132" t="s">
        <v>49</v>
      </c>
      <c r="Q1326" s="141" t="s">
        <v>50</v>
      </c>
      <c r="R1326" s="142">
        <f t="shared" si="20"/>
        <v>8</v>
      </c>
    </row>
    <row r="1327" s="2" customFormat="1">
      <c r="A1327" s="119">
        <f>MAX($A$19:A1326)+1</f>
        <v>1309</v>
      </c>
      <c r="B1327" s="120" t="s">
        <v>41</v>
      </c>
      <c r="C1327" s="121" t="s">
        <v>1829</v>
      </c>
      <c r="D1327" s="121" t="s">
        <v>1839</v>
      </c>
      <c r="E1327" s="122" t="s">
        <v>109</v>
      </c>
      <c r="F1327" s="123" t="s">
        <v>1830</v>
      </c>
      <c r="G1327" s="123" t="s">
        <v>1831</v>
      </c>
      <c r="H1327" s="123" t="s">
        <v>1881</v>
      </c>
      <c r="I1327" s="133" t="s">
        <v>98</v>
      </c>
      <c r="J1327" s="134">
        <v>16773</v>
      </c>
      <c r="K1327" s="134">
        <v>100</v>
      </c>
      <c r="L1327" s="135">
        <v>1677300</v>
      </c>
      <c r="M1327" s="120" t="s">
        <v>56</v>
      </c>
      <c r="N1327" s="136">
        <v>134184</v>
      </c>
      <c r="O1327" s="139"/>
      <c r="P1327" s="132" t="s">
        <v>49</v>
      </c>
      <c r="Q1327" s="141" t="s">
        <v>50</v>
      </c>
      <c r="R1327" s="142">
        <f t="shared" si="20"/>
        <v>8</v>
      </c>
    </row>
    <row r="1328" s="2" customFormat="1">
      <c r="A1328" s="119">
        <f>MAX($A$19:A1327)+1</f>
        <v>1310</v>
      </c>
      <c r="B1328" s="120" t="s">
        <v>41</v>
      </c>
      <c r="C1328" s="121" t="s">
        <v>1829</v>
      </c>
      <c r="D1328" s="121" t="s">
        <v>1839</v>
      </c>
      <c r="E1328" s="122" t="s">
        <v>109</v>
      </c>
      <c r="F1328" s="123" t="s">
        <v>1830</v>
      </c>
      <c r="G1328" s="123" t="s">
        <v>1831</v>
      </c>
      <c r="H1328" s="123" t="s">
        <v>1882</v>
      </c>
      <c r="I1328" s="133" t="s">
        <v>98</v>
      </c>
      <c r="J1328" s="134">
        <v>1680</v>
      </c>
      <c r="K1328" s="134">
        <v>100</v>
      </c>
      <c r="L1328" s="135">
        <v>168000</v>
      </c>
      <c r="M1328" s="120" t="s">
        <v>56</v>
      </c>
      <c r="N1328" s="136">
        <v>13440</v>
      </c>
      <c r="O1328" s="139"/>
      <c r="P1328" s="132" t="s">
        <v>49</v>
      </c>
      <c r="Q1328" s="141" t="s">
        <v>50</v>
      </c>
      <c r="R1328" s="142">
        <f t="shared" si="20"/>
        <v>8</v>
      </c>
    </row>
    <row r="1329" s="2" customFormat="1">
      <c r="A1329" s="119">
        <f>MAX($A$19:A1328)+1</f>
        <v>1311</v>
      </c>
      <c r="B1329" s="120" t="s">
        <v>41</v>
      </c>
      <c r="C1329" s="121" t="s">
        <v>1829</v>
      </c>
      <c r="D1329" s="121" t="s">
        <v>1839</v>
      </c>
      <c r="E1329" s="122" t="s">
        <v>109</v>
      </c>
      <c r="F1329" s="123" t="s">
        <v>1830</v>
      </c>
      <c r="G1329" s="123" t="s">
        <v>1831</v>
      </c>
      <c r="H1329" s="123" t="s">
        <v>1883</v>
      </c>
      <c r="I1329" s="133" t="s">
        <v>98</v>
      </c>
      <c r="J1329" s="134">
        <v>4430</v>
      </c>
      <c r="K1329" s="134">
        <v>100</v>
      </c>
      <c r="L1329" s="135">
        <v>443000</v>
      </c>
      <c r="M1329" s="120" t="s">
        <v>56</v>
      </c>
      <c r="N1329" s="136">
        <v>35440</v>
      </c>
      <c r="O1329" s="139"/>
      <c r="P1329" s="132" t="s">
        <v>49</v>
      </c>
      <c r="Q1329" s="141" t="s">
        <v>50</v>
      </c>
      <c r="R1329" s="142">
        <f t="shared" si="20"/>
        <v>8</v>
      </c>
    </row>
    <row r="1330" s="2" customFormat="1">
      <c r="A1330" s="119">
        <f>MAX($A$19:A1329)+1</f>
        <v>1312</v>
      </c>
      <c r="B1330" s="120" t="s">
        <v>41</v>
      </c>
      <c r="C1330" s="121" t="s">
        <v>1829</v>
      </c>
      <c r="D1330" s="121" t="s">
        <v>1839</v>
      </c>
      <c r="E1330" s="122" t="s">
        <v>109</v>
      </c>
      <c r="F1330" s="123" t="s">
        <v>1830</v>
      </c>
      <c r="G1330" s="123" t="s">
        <v>1831</v>
      </c>
      <c r="H1330" s="123" t="s">
        <v>1884</v>
      </c>
      <c r="I1330" s="133" t="s">
        <v>98</v>
      </c>
      <c r="J1330" s="134">
        <v>2414</v>
      </c>
      <c r="K1330" s="134">
        <v>100</v>
      </c>
      <c r="L1330" s="135">
        <v>241400</v>
      </c>
      <c r="M1330" s="120" t="s">
        <v>56</v>
      </c>
      <c r="N1330" s="136">
        <v>19312</v>
      </c>
      <c r="O1330" s="139"/>
      <c r="P1330" s="132" t="s">
        <v>49</v>
      </c>
      <c r="Q1330" s="141" t="s">
        <v>50</v>
      </c>
      <c r="R1330" s="142">
        <f t="shared" si="20"/>
        <v>8</v>
      </c>
    </row>
    <row r="1331" s="2" customFormat="1">
      <c r="A1331" s="119">
        <f>MAX($A$19:A1330)+1</f>
        <v>1313</v>
      </c>
      <c r="B1331" s="120" t="s">
        <v>41</v>
      </c>
      <c r="C1331" s="121" t="s">
        <v>1829</v>
      </c>
      <c r="D1331" s="121" t="s">
        <v>1839</v>
      </c>
      <c r="E1331" s="122" t="s">
        <v>109</v>
      </c>
      <c r="F1331" s="123" t="s">
        <v>1830</v>
      </c>
      <c r="G1331" s="123" t="s">
        <v>1831</v>
      </c>
      <c r="H1331" s="123" t="s">
        <v>1885</v>
      </c>
      <c r="I1331" s="133" t="s">
        <v>98</v>
      </c>
      <c r="J1331" s="134">
        <v>2414</v>
      </c>
      <c r="K1331" s="134">
        <v>100</v>
      </c>
      <c r="L1331" s="135">
        <v>241400</v>
      </c>
      <c r="M1331" s="120" t="s">
        <v>56</v>
      </c>
      <c r="N1331" s="136">
        <v>19312</v>
      </c>
      <c r="O1331" s="139"/>
      <c r="P1331" s="132" t="s">
        <v>49</v>
      </c>
      <c r="Q1331" s="141" t="s">
        <v>50</v>
      </c>
      <c r="R1331" s="142">
        <f t="shared" si="20"/>
        <v>8</v>
      </c>
    </row>
    <row r="1332" s="2" customFormat="1">
      <c r="A1332" s="119">
        <f>MAX($A$19:A1331)+1</f>
        <v>1314</v>
      </c>
      <c r="B1332" s="120" t="s">
        <v>41</v>
      </c>
      <c r="C1332" s="121" t="s">
        <v>1829</v>
      </c>
      <c r="D1332" s="121" t="s">
        <v>1839</v>
      </c>
      <c r="E1332" s="122" t="s">
        <v>109</v>
      </c>
      <c r="F1332" s="123" t="s">
        <v>1830</v>
      </c>
      <c r="G1332" s="123" t="s">
        <v>1831</v>
      </c>
      <c r="H1332" s="123" t="s">
        <v>1886</v>
      </c>
      <c r="I1332" s="133" t="s">
        <v>98</v>
      </c>
      <c r="J1332" s="134">
        <v>981</v>
      </c>
      <c r="K1332" s="134">
        <v>58</v>
      </c>
      <c r="L1332" s="135">
        <v>56898</v>
      </c>
      <c r="M1332" s="120" t="s">
        <v>56</v>
      </c>
      <c r="N1332" s="136">
        <v>4552</v>
      </c>
      <c r="O1332" s="139"/>
      <c r="P1332" s="132" t="s">
        <v>49</v>
      </c>
      <c r="Q1332" s="141" t="s">
        <v>50</v>
      </c>
      <c r="R1332" s="142">
        <f t="shared" si="20"/>
        <v>8.00028120496327</v>
      </c>
    </row>
    <row r="1333" s="2" customFormat="1">
      <c r="A1333" s="119">
        <f>MAX($A$19:A1332)+1</f>
        <v>1315</v>
      </c>
      <c r="B1333" s="120" t="s">
        <v>41</v>
      </c>
      <c r="C1333" s="121" t="s">
        <v>1829</v>
      </c>
      <c r="D1333" s="121" t="s">
        <v>1839</v>
      </c>
      <c r="E1333" s="122" t="s">
        <v>109</v>
      </c>
      <c r="F1333" s="123" t="s">
        <v>1830</v>
      </c>
      <c r="G1333" s="123" t="s">
        <v>1831</v>
      </c>
      <c r="H1333" s="123" t="s">
        <v>1887</v>
      </c>
      <c r="I1333" s="133" t="s">
        <v>98</v>
      </c>
      <c r="J1333" s="134">
        <v>19000</v>
      </c>
      <c r="K1333" s="134">
        <v>35</v>
      </c>
      <c r="L1333" s="135">
        <v>665000</v>
      </c>
      <c r="M1333" s="120" t="s">
        <v>56</v>
      </c>
      <c r="N1333" s="136">
        <v>53200</v>
      </c>
      <c r="O1333" s="139"/>
      <c r="P1333" s="132" t="s">
        <v>49</v>
      </c>
      <c r="Q1333" s="141" t="s">
        <v>50</v>
      </c>
      <c r="R1333" s="142">
        <f t="shared" si="20"/>
        <v>8</v>
      </c>
    </row>
    <row r="1334" s="2" customFormat="1">
      <c r="A1334" s="119">
        <f>MAX($A$19:A1333)+1</f>
        <v>1316</v>
      </c>
      <c r="B1334" s="120" t="s">
        <v>41</v>
      </c>
      <c r="C1334" s="121" t="s">
        <v>1829</v>
      </c>
      <c r="D1334" s="121" t="s">
        <v>1839</v>
      </c>
      <c r="E1334" s="122" t="s">
        <v>109</v>
      </c>
      <c r="F1334" s="123" t="s">
        <v>1830</v>
      </c>
      <c r="G1334" s="123" t="s">
        <v>1831</v>
      </c>
      <c r="H1334" s="123" t="s">
        <v>1888</v>
      </c>
      <c r="I1334" s="133" t="s">
        <v>98</v>
      </c>
      <c r="J1334" s="134">
        <v>3400</v>
      </c>
      <c r="K1334" s="134">
        <v>100</v>
      </c>
      <c r="L1334" s="135">
        <v>340000</v>
      </c>
      <c r="M1334" s="120" t="s">
        <v>56</v>
      </c>
      <c r="N1334" s="136">
        <v>27200</v>
      </c>
      <c r="O1334" s="139"/>
      <c r="P1334" s="132" t="s">
        <v>49</v>
      </c>
      <c r="Q1334" s="141" t="s">
        <v>50</v>
      </c>
      <c r="R1334" s="142">
        <f t="shared" si="20"/>
        <v>8</v>
      </c>
    </row>
    <row r="1335" s="2" customFormat="1">
      <c r="A1335" s="119">
        <f>MAX($A$19:A1334)+1</f>
        <v>1317</v>
      </c>
      <c r="B1335" s="120" t="s">
        <v>41</v>
      </c>
      <c r="C1335" s="121" t="s">
        <v>1829</v>
      </c>
      <c r="D1335" s="121" t="s">
        <v>1839</v>
      </c>
      <c r="E1335" s="122" t="s">
        <v>109</v>
      </c>
      <c r="F1335" s="123" t="s">
        <v>1830</v>
      </c>
      <c r="G1335" s="123" t="s">
        <v>1831</v>
      </c>
      <c r="H1335" s="123" t="s">
        <v>1889</v>
      </c>
      <c r="I1335" s="133" t="s">
        <v>98</v>
      </c>
      <c r="J1335" s="134">
        <v>3400</v>
      </c>
      <c r="K1335" s="134">
        <v>100</v>
      </c>
      <c r="L1335" s="135">
        <v>340000</v>
      </c>
      <c r="M1335" s="120" t="s">
        <v>56</v>
      </c>
      <c r="N1335" s="136">
        <v>27200</v>
      </c>
      <c r="O1335" s="139"/>
      <c r="P1335" s="132" t="s">
        <v>49</v>
      </c>
      <c r="Q1335" s="141" t="s">
        <v>50</v>
      </c>
      <c r="R1335" s="142">
        <f t="shared" si="20"/>
        <v>8</v>
      </c>
    </row>
    <row r="1336" s="2" customFormat="1">
      <c r="A1336" s="119">
        <f>MAX($A$19:A1335)+1</f>
        <v>1318</v>
      </c>
      <c r="B1336" s="120" t="s">
        <v>41</v>
      </c>
      <c r="C1336" s="121" t="s">
        <v>1829</v>
      </c>
      <c r="D1336" s="121" t="s">
        <v>1839</v>
      </c>
      <c r="E1336" s="122" t="s">
        <v>109</v>
      </c>
      <c r="F1336" s="123" t="s">
        <v>1830</v>
      </c>
      <c r="G1336" s="123" t="s">
        <v>1831</v>
      </c>
      <c r="H1336" s="123" t="s">
        <v>1890</v>
      </c>
      <c r="I1336" s="133" t="s">
        <v>98</v>
      </c>
      <c r="J1336" s="134">
        <v>3400</v>
      </c>
      <c r="K1336" s="134">
        <v>55</v>
      </c>
      <c r="L1336" s="135">
        <v>187000</v>
      </c>
      <c r="M1336" s="120" t="s">
        <v>56</v>
      </c>
      <c r="N1336" s="136">
        <v>14960</v>
      </c>
      <c r="O1336" s="139"/>
      <c r="P1336" s="132" t="s">
        <v>49</v>
      </c>
      <c r="Q1336" s="141" t="s">
        <v>50</v>
      </c>
      <c r="R1336" s="142">
        <f t="shared" si="20"/>
        <v>8</v>
      </c>
    </row>
    <row r="1337" s="2" customFormat="1">
      <c r="A1337" s="119">
        <f>MAX($A$19:A1336)+1</f>
        <v>1319</v>
      </c>
      <c r="B1337" s="120" t="s">
        <v>41</v>
      </c>
      <c r="C1337" s="121" t="s">
        <v>1829</v>
      </c>
      <c r="D1337" s="121" t="s">
        <v>1839</v>
      </c>
      <c r="E1337" s="122" t="s">
        <v>109</v>
      </c>
      <c r="F1337" s="123" t="s">
        <v>1830</v>
      </c>
      <c r="G1337" s="123" t="s">
        <v>1831</v>
      </c>
      <c r="H1337" s="123" t="s">
        <v>1891</v>
      </c>
      <c r="I1337" s="133" t="s">
        <v>98</v>
      </c>
      <c r="J1337" s="134">
        <v>400</v>
      </c>
      <c r="K1337" s="134">
        <v>100</v>
      </c>
      <c r="L1337" s="135">
        <v>40000</v>
      </c>
      <c r="M1337" s="120" t="s">
        <v>56</v>
      </c>
      <c r="N1337" s="136">
        <v>3200</v>
      </c>
      <c r="O1337" s="139"/>
      <c r="P1337" s="132" t="s">
        <v>49</v>
      </c>
      <c r="Q1337" s="141" t="s">
        <v>50</v>
      </c>
      <c r="R1337" s="142">
        <f t="shared" si="20"/>
        <v>8</v>
      </c>
    </row>
    <row r="1338" s="2" customFormat="1">
      <c r="A1338" s="119">
        <f>MAX($A$19:A1337)+1</f>
        <v>1320</v>
      </c>
      <c r="B1338" s="120" t="s">
        <v>41</v>
      </c>
      <c r="C1338" s="121" t="s">
        <v>1829</v>
      </c>
      <c r="D1338" s="121" t="s">
        <v>1839</v>
      </c>
      <c r="E1338" s="122" t="s">
        <v>109</v>
      </c>
      <c r="F1338" s="123" t="s">
        <v>1830</v>
      </c>
      <c r="G1338" s="123" t="s">
        <v>1831</v>
      </c>
      <c r="H1338" s="123" t="s">
        <v>1892</v>
      </c>
      <c r="I1338" s="133" t="s">
        <v>98</v>
      </c>
      <c r="J1338" s="134">
        <v>400</v>
      </c>
      <c r="K1338" s="134">
        <v>100</v>
      </c>
      <c r="L1338" s="135">
        <v>40000</v>
      </c>
      <c r="M1338" s="120" t="s">
        <v>56</v>
      </c>
      <c r="N1338" s="136">
        <v>3200</v>
      </c>
      <c r="O1338" s="139"/>
      <c r="P1338" s="132" t="s">
        <v>49</v>
      </c>
      <c r="Q1338" s="141" t="s">
        <v>50</v>
      </c>
      <c r="R1338" s="142">
        <f t="shared" si="20"/>
        <v>8</v>
      </c>
    </row>
    <row r="1339" s="2" customFormat="1">
      <c r="A1339" s="119">
        <f>MAX($A$19:A1338)+1</f>
        <v>1321</v>
      </c>
      <c r="B1339" s="120" t="s">
        <v>41</v>
      </c>
      <c r="C1339" s="121" t="s">
        <v>1829</v>
      </c>
      <c r="D1339" s="121" t="s">
        <v>1839</v>
      </c>
      <c r="E1339" s="122" t="s">
        <v>109</v>
      </c>
      <c r="F1339" s="123" t="s">
        <v>1830</v>
      </c>
      <c r="G1339" s="123" t="s">
        <v>1831</v>
      </c>
      <c r="H1339" s="123" t="s">
        <v>1893</v>
      </c>
      <c r="I1339" s="133" t="s">
        <v>98</v>
      </c>
      <c r="J1339" s="134">
        <v>988</v>
      </c>
      <c r="K1339" s="134">
        <v>100</v>
      </c>
      <c r="L1339" s="135">
        <v>98800</v>
      </c>
      <c r="M1339" s="120" t="s">
        <v>56</v>
      </c>
      <c r="N1339" s="136">
        <v>7904</v>
      </c>
      <c r="O1339" s="139"/>
      <c r="P1339" s="132" t="s">
        <v>49</v>
      </c>
      <c r="Q1339" s="141" t="s">
        <v>50</v>
      </c>
      <c r="R1339" s="142">
        <f t="shared" si="20"/>
        <v>8</v>
      </c>
    </row>
    <row r="1340" s="2" customFormat="1">
      <c r="A1340" s="119">
        <f>MAX($A$19:A1339)+1</f>
        <v>1322</v>
      </c>
      <c r="B1340" s="120" t="s">
        <v>41</v>
      </c>
      <c r="C1340" s="121" t="s">
        <v>1829</v>
      </c>
      <c r="D1340" s="121" t="s">
        <v>1839</v>
      </c>
      <c r="E1340" s="122" t="s">
        <v>109</v>
      </c>
      <c r="F1340" s="123" t="s">
        <v>1830</v>
      </c>
      <c r="G1340" s="123" t="s">
        <v>1831</v>
      </c>
      <c r="H1340" s="123" t="s">
        <v>1894</v>
      </c>
      <c r="I1340" s="133" t="s">
        <v>98</v>
      </c>
      <c r="J1340" s="134">
        <v>988</v>
      </c>
      <c r="K1340" s="134">
        <v>100</v>
      </c>
      <c r="L1340" s="135">
        <v>98800</v>
      </c>
      <c r="M1340" s="120" t="s">
        <v>56</v>
      </c>
      <c r="N1340" s="136">
        <v>7904</v>
      </c>
      <c r="O1340" s="139"/>
      <c r="P1340" s="132" t="s">
        <v>49</v>
      </c>
      <c r="Q1340" s="141" t="s">
        <v>50</v>
      </c>
      <c r="R1340" s="142">
        <f t="shared" si="20"/>
        <v>8</v>
      </c>
    </row>
    <row r="1341" s="2" customFormat="1">
      <c r="A1341" s="119">
        <f>MAX($A$19:A1340)+1</f>
        <v>1323</v>
      </c>
      <c r="B1341" s="120" t="s">
        <v>41</v>
      </c>
      <c r="C1341" s="121" t="s">
        <v>1829</v>
      </c>
      <c r="D1341" s="121" t="s">
        <v>1839</v>
      </c>
      <c r="E1341" s="122" t="s">
        <v>109</v>
      </c>
      <c r="F1341" s="123" t="s">
        <v>1830</v>
      </c>
      <c r="G1341" s="123" t="s">
        <v>1831</v>
      </c>
      <c r="H1341" s="123" t="s">
        <v>1895</v>
      </c>
      <c r="I1341" s="133" t="s">
        <v>98</v>
      </c>
      <c r="J1341" s="134">
        <v>113700</v>
      </c>
      <c r="K1341" s="134">
        <v>2200</v>
      </c>
      <c r="L1341" s="135">
        <v>250140000</v>
      </c>
      <c r="M1341" s="120" t="s">
        <v>56</v>
      </c>
      <c r="N1341" s="136">
        <v>20011197</v>
      </c>
      <c r="O1341" s="139"/>
      <c r="P1341" s="132" t="s">
        <v>49</v>
      </c>
      <c r="Q1341" s="141" t="s">
        <v>50</v>
      </c>
      <c r="R1341" s="142">
        <f t="shared" si="20"/>
        <v>7.99999880067162</v>
      </c>
    </row>
    <row r="1342" s="2" customFormat="1">
      <c r="A1342" s="119">
        <f>MAX($A$19:A1341)+1</f>
        <v>1324</v>
      </c>
      <c r="B1342" s="120" t="s">
        <v>41</v>
      </c>
      <c r="C1342" s="121" t="s">
        <v>1829</v>
      </c>
      <c r="D1342" s="121" t="s">
        <v>1896</v>
      </c>
      <c r="E1342" s="122" t="s">
        <v>117</v>
      </c>
      <c r="F1342" s="123" t="s">
        <v>1830</v>
      </c>
      <c r="G1342" s="123" t="s">
        <v>1831</v>
      </c>
      <c r="H1342" s="123" t="s">
        <v>1897</v>
      </c>
      <c r="I1342" s="133" t="s">
        <v>98</v>
      </c>
      <c r="J1342" s="134">
        <v>71421</v>
      </c>
      <c r="K1342" s="134">
        <v>106</v>
      </c>
      <c r="L1342" s="135">
        <v>7570626</v>
      </c>
      <c r="M1342" s="120" t="s">
        <v>56</v>
      </c>
      <c r="N1342" s="136">
        <v>605651</v>
      </c>
      <c r="O1342" s="139"/>
      <c r="P1342" s="132" t="s">
        <v>49</v>
      </c>
      <c r="Q1342" s="141" t="s">
        <v>50</v>
      </c>
      <c r="R1342" s="142">
        <f t="shared" si="20"/>
        <v>8.00001215223153</v>
      </c>
    </row>
    <row r="1343" s="2" customFormat="1">
      <c r="A1343" s="119">
        <f>MAX($A$19:A1342)+1</f>
        <v>1325</v>
      </c>
      <c r="B1343" s="120" t="s">
        <v>41</v>
      </c>
      <c r="C1343" s="121" t="s">
        <v>1829</v>
      </c>
      <c r="D1343" s="121" t="s">
        <v>1896</v>
      </c>
      <c r="E1343" s="122" t="s">
        <v>117</v>
      </c>
      <c r="F1343" s="123" t="s">
        <v>1830</v>
      </c>
      <c r="G1343" s="123" t="s">
        <v>1831</v>
      </c>
      <c r="H1343" s="123" t="s">
        <v>1898</v>
      </c>
      <c r="I1343" s="133" t="s">
        <v>98</v>
      </c>
      <c r="J1343" s="134">
        <v>159096</v>
      </c>
      <c r="K1343" s="134">
        <v>150</v>
      </c>
      <c r="L1343" s="135">
        <v>23864400</v>
      </c>
      <c r="M1343" s="120" t="s">
        <v>56</v>
      </c>
      <c r="N1343" s="136">
        <v>1909152</v>
      </c>
      <c r="O1343" s="139"/>
      <c r="P1343" s="132" t="s">
        <v>49</v>
      </c>
      <c r="Q1343" s="141" t="s">
        <v>50</v>
      </c>
      <c r="R1343" s="142">
        <f t="shared" si="20"/>
        <v>8</v>
      </c>
    </row>
    <row r="1344" s="2" customFormat="1">
      <c r="A1344" s="119">
        <f>MAX($A$19:A1343)+1</f>
        <v>1326</v>
      </c>
      <c r="B1344" s="120" t="s">
        <v>41</v>
      </c>
      <c r="C1344" s="121" t="s">
        <v>1829</v>
      </c>
      <c r="D1344" s="121" t="s">
        <v>1896</v>
      </c>
      <c r="E1344" s="122" t="s">
        <v>117</v>
      </c>
      <c r="F1344" s="123" t="s">
        <v>1830</v>
      </c>
      <c r="G1344" s="123" t="s">
        <v>1831</v>
      </c>
      <c r="H1344" s="123" t="s">
        <v>1899</v>
      </c>
      <c r="I1344" s="133" t="s">
        <v>98</v>
      </c>
      <c r="J1344" s="134">
        <v>296044</v>
      </c>
      <c r="K1344" s="134">
        <v>150</v>
      </c>
      <c r="L1344" s="135">
        <v>44406600</v>
      </c>
      <c r="M1344" s="120" t="s">
        <v>56</v>
      </c>
      <c r="N1344" s="136">
        <v>3552528</v>
      </c>
      <c r="O1344" s="139"/>
      <c r="P1344" s="132" t="s">
        <v>49</v>
      </c>
      <c r="Q1344" s="141" t="s">
        <v>50</v>
      </c>
      <c r="R1344" s="142">
        <f t="shared" si="20"/>
        <v>8</v>
      </c>
    </row>
    <row r="1345" s="2" customFormat="1">
      <c r="A1345" s="119">
        <f>MAX($A$19:A1344)+1</f>
        <v>1327</v>
      </c>
      <c r="B1345" s="120" t="s">
        <v>41</v>
      </c>
      <c r="C1345" s="121" t="s">
        <v>1829</v>
      </c>
      <c r="D1345" s="121" t="s">
        <v>1896</v>
      </c>
      <c r="E1345" s="122" t="s">
        <v>117</v>
      </c>
      <c r="F1345" s="123" t="s">
        <v>1830</v>
      </c>
      <c r="G1345" s="123" t="s">
        <v>1831</v>
      </c>
      <c r="H1345" s="123" t="s">
        <v>1900</v>
      </c>
      <c r="I1345" s="133" t="s">
        <v>98</v>
      </c>
      <c r="J1345" s="134">
        <v>57000</v>
      </c>
      <c r="K1345" s="134">
        <v>164</v>
      </c>
      <c r="L1345" s="135">
        <v>9348000</v>
      </c>
      <c r="M1345" s="120" t="s">
        <v>56</v>
      </c>
      <c r="N1345" s="136">
        <v>747840</v>
      </c>
      <c r="O1345" s="139"/>
      <c r="P1345" s="132" t="s">
        <v>49</v>
      </c>
      <c r="Q1345" s="141" t="s">
        <v>50</v>
      </c>
      <c r="R1345" s="142">
        <f t="shared" si="20"/>
        <v>8</v>
      </c>
    </row>
    <row r="1346" s="2" customFormat="1">
      <c r="A1346" s="119">
        <f>MAX($A$19:A1345)+1</f>
        <v>1328</v>
      </c>
      <c r="B1346" s="120" t="s">
        <v>41</v>
      </c>
      <c r="C1346" s="121" t="s">
        <v>1829</v>
      </c>
      <c r="D1346" s="121" t="s">
        <v>1896</v>
      </c>
      <c r="E1346" s="122" t="s">
        <v>117</v>
      </c>
      <c r="F1346" s="123" t="s">
        <v>1830</v>
      </c>
      <c r="G1346" s="123" t="s">
        <v>1831</v>
      </c>
      <c r="H1346" s="123" t="s">
        <v>1901</v>
      </c>
      <c r="I1346" s="133" t="s">
        <v>98</v>
      </c>
      <c r="J1346" s="134">
        <v>102000</v>
      </c>
      <c r="K1346" s="134">
        <v>78</v>
      </c>
      <c r="L1346" s="135">
        <v>7956000</v>
      </c>
      <c r="M1346" s="120" t="s">
        <v>56</v>
      </c>
      <c r="N1346" s="136">
        <v>636480</v>
      </c>
      <c r="O1346" s="139"/>
      <c r="P1346" s="132" t="s">
        <v>49</v>
      </c>
      <c r="Q1346" s="141" t="s">
        <v>50</v>
      </c>
      <c r="R1346" s="142">
        <f t="shared" si="20"/>
        <v>8</v>
      </c>
    </row>
    <row r="1347" s="2" customFormat="1">
      <c r="A1347" s="119">
        <f>MAX($A$19:A1346)+1</f>
        <v>1329</v>
      </c>
      <c r="B1347" s="120" t="s">
        <v>41</v>
      </c>
      <c r="C1347" s="121" t="s">
        <v>1829</v>
      </c>
      <c r="D1347" s="121" t="s">
        <v>1896</v>
      </c>
      <c r="E1347" s="122" t="s">
        <v>117</v>
      </c>
      <c r="F1347" s="123" t="s">
        <v>1830</v>
      </c>
      <c r="G1347" s="123" t="s">
        <v>1831</v>
      </c>
      <c r="H1347" s="123" t="s">
        <v>1902</v>
      </c>
      <c r="I1347" s="133" t="s">
        <v>98</v>
      </c>
      <c r="J1347" s="134">
        <v>59240</v>
      </c>
      <c r="K1347" s="134">
        <v>128</v>
      </c>
      <c r="L1347" s="135">
        <v>7582720</v>
      </c>
      <c r="M1347" s="120" t="s">
        <v>56</v>
      </c>
      <c r="N1347" s="136">
        <v>606618</v>
      </c>
      <c r="O1347" s="139"/>
      <c r="P1347" s="132" t="s">
        <v>49</v>
      </c>
      <c r="Q1347" s="141" t="s">
        <v>50</v>
      </c>
      <c r="R1347" s="142">
        <f t="shared" si="20"/>
        <v>8.00000527515192</v>
      </c>
    </row>
    <row r="1348" s="2" customFormat="1">
      <c r="A1348" s="119">
        <f>MAX($A$19:A1347)+1</f>
        <v>1330</v>
      </c>
      <c r="B1348" s="120" t="s">
        <v>41</v>
      </c>
      <c r="C1348" s="121" t="s">
        <v>1829</v>
      </c>
      <c r="D1348" s="121" t="s">
        <v>1896</v>
      </c>
      <c r="E1348" s="122" t="s">
        <v>117</v>
      </c>
      <c r="F1348" s="123" t="s">
        <v>1830</v>
      </c>
      <c r="G1348" s="123" t="s">
        <v>1831</v>
      </c>
      <c r="H1348" s="123" t="s">
        <v>1903</v>
      </c>
      <c r="I1348" s="133" t="s">
        <v>98</v>
      </c>
      <c r="J1348" s="134">
        <v>59240</v>
      </c>
      <c r="K1348" s="134">
        <v>78</v>
      </c>
      <c r="L1348" s="135">
        <v>4620720</v>
      </c>
      <c r="M1348" s="120" t="s">
        <v>56</v>
      </c>
      <c r="N1348" s="136">
        <v>369658</v>
      </c>
      <c r="O1348" s="139"/>
      <c r="P1348" s="132" t="s">
        <v>49</v>
      </c>
      <c r="Q1348" s="141" t="s">
        <v>50</v>
      </c>
      <c r="R1348" s="142">
        <f t="shared" si="20"/>
        <v>8.00000865665957</v>
      </c>
    </row>
    <row r="1349" s="2" customFormat="1">
      <c r="A1349" s="119">
        <f>MAX($A$19:A1348)+1</f>
        <v>1331</v>
      </c>
      <c r="B1349" s="120" t="s">
        <v>41</v>
      </c>
      <c r="C1349" s="121" t="s">
        <v>1829</v>
      </c>
      <c r="D1349" s="121" t="s">
        <v>1896</v>
      </c>
      <c r="E1349" s="122" t="s">
        <v>117</v>
      </c>
      <c r="F1349" s="123" t="s">
        <v>1830</v>
      </c>
      <c r="G1349" s="123" t="s">
        <v>1831</v>
      </c>
      <c r="H1349" s="123" t="s">
        <v>1904</v>
      </c>
      <c r="I1349" s="133" t="s">
        <v>98</v>
      </c>
      <c r="J1349" s="134">
        <v>23240</v>
      </c>
      <c r="K1349" s="134">
        <v>59</v>
      </c>
      <c r="L1349" s="135">
        <v>1371160</v>
      </c>
      <c r="M1349" s="120" t="s">
        <v>56</v>
      </c>
      <c r="N1349" s="136">
        <v>109693</v>
      </c>
      <c r="O1349" s="139"/>
      <c r="P1349" s="132" t="s">
        <v>49</v>
      </c>
      <c r="Q1349" s="141" t="s">
        <v>50</v>
      </c>
      <c r="R1349" s="142">
        <f t="shared" si="20"/>
        <v>8.0000145861898</v>
      </c>
    </row>
    <row r="1350" s="2" customFormat="1">
      <c r="A1350" s="119">
        <f>MAX($A$19:A1349)+1</f>
        <v>1332</v>
      </c>
      <c r="B1350" s="120" t="s">
        <v>41</v>
      </c>
      <c r="C1350" s="121" t="s">
        <v>1829</v>
      </c>
      <c r="D1350" s="121" t="s">
        <v>1896</v>
      </c>
      <c r="E1350" s="122" t="s">
        <v>117</v>
      </c>
      <c r="F1350" s="123" t="s">
        <v>1830</v>
      </c>
      <c r="G1350" s="123" t="s">
        <v>1831</v>
      </c>
      <c r="H1350" s="123" t="s">
        <v>1905</v>
      </c>
      <c r="I1350" s="133" t="s">
        <v>98</v>
      </c>
      <c r="J1350" s="134">
        <v>23240</v>
      </c>
      <c r="K1350" s="134">
        <v>121</v>
      </c>
      <c r="L1350" s="135">
        <v>2812040</v>
      </c>
      <c r="M1350" s="120" t="s">
        <v>56</v>
      </c>
      <c r="N1350" s="136">
        <v>224964</v>
      </c>
      <c r="O1350" s="139"/>
      <c r="P1350" s="132" t="s">
        <v>49</v>
      </c>
      <c r="Q1350" s="141" t="s">
        <v>50</v>
      </c>
      <c r="R1350" s="142">
        <f t="shared" si="20"/>
        <v>8.00002844909745</v>
      </c>
    </row>
    <row r="1351" s="2" customFormat="1">
      <c r="A1351" s="119">
        <f>MAX($A$19:A1350)+1</f>
        <v>1333</v>
      </c>
      <c r="B1351" s="120" t="s">
        <v>41</v>
      </c>
      <c r="C1351" s="121" t="s">
        <v>1829</v>
      </c>
      <c r="D1351" s="121" t="s">
        <v>1896</v>
      </c>
      <c r="E1351" s="122" t="s">
        <v>117</v>
      </c>
      <c r="F1351" s="123" t="s">
        <v>1830</v>
      </c>
      <c r="G1351" s="123" t="s">
        <v>1831</v>
      </c>
      <c r="H1351" s="123" t="s">
        <v>1906</v>
      </c>
      <c r="I1351" s="133" t="s">
        <v>98</v>
      </c>
      <c r="J1351" s="134">
        <v>58500</v>
      </c>
      <c r="K1351" s="134">
        <v>200</v>
      </c>
      <c r="L1351" s="135">
        <v>11700000</v>
      </c>
      <c r="M1351" s="120" t="s">
        <v>56</v>
      </c>
      <c r="N1351" s="136">
        <v>936000</v>
      </c>
      <c r="O1351" s="139"/>
      <c r="P1351" s="132" t="s">
        <v>49</v>
      </c>
      <c r="Q1351" s="141" t="s">
        <v>50</v>
      </c>
      <c r="R1351" s="142">
        <f t="shared" si="20"/>
        <v>8</v>
      </c>
    </row>
    <row r="1352" s="2" customFormat="1">
      <c r="A1352" s="119">
        <f>MAX($A$19:A1351)+1</f>
        <v>1334</v>
      </c>
      <c r="B1352" s="120" t="s">
        <v>41</v>
      </c>
      <c r="C1352" s="121" t="s">
        <v>1829</v>
      </c>
      <c r="D1352" s="121" t="s">
        <v>1896</v>
      </c>
      <c r="E1352" s="122" t="s">
        <v>117</v>
      </c>
      <c r="F1352" s="123" t="s">
        <v>1830</v>
      </c>
      <c r="G1352" s="123" t="s">
        <v>1831</v>
      </c>
      <c r="H1352" s="123" t="s">
        <v>1907</v>
      </c>
      <c r="I1352" s="133" t="s">
        <v>98</v>
      </c>
      <c r="J1352" s="134">
        <v>139340</v>
      </c>
      <c r="K1352" s="134">
        <v>169</v>
      </c>
      <c r="L1352" s="135">
        <v>23548460</v>
      </c>
      <c r="M1352" s="120" t="s">
        <v>56</v>
      </c>
      <c r="N1352" s="136">
        <v>1883877</v>
      </c>
      <c r="O1352" s="139"/>
      <c r="P1352" s="132" t="s">
        <v>49</v>
      </c>
      <c r="Q1352" s="141" t="s">
        <v>50</v>
      </c>
      <c r="R1352" s="142">
        <f t="shared" si="20"/>
        <v>8.00000084931244</v>
      </c>
    </row>
    <row r="1353" s="2" customFormat="1">
      <c r="A1353" s="119">
        <f>MAX($A$19:A1352)+1</f>
        <v>1335</v>
      </c>
      <c r="B1353" s="120" t="s">
        <v>41</v>
      </c>
      <c r="C1353" s="121" t="s">
        <v>1829</v>
      </c>
      <c r="D1353" s="121" t="s">
        <v>1896</v>
      </c>
      <c r="E1353" s="122" t="s">
        <v>117</v>
      </c>
      <c r="F1353" s="123" t="s">
        <v>1830</v>
      </c>
      <c r="G1353" s="123" t="s">
        <v>1831</v>
      </c>
      <c r="H1353" s="123" t="s">
        <v>1908</v>
      </c>
      <c r="I1353" s="133" t="s">
        <v>98</v>
      </c>
      <c r="J1353" s="134">
        <v>1170</v>
      </c>
      <c r="K1353" s="134">
        <v>121</v>
      </c>
      <c r="L1353" s="135">
        <v>141570</v>
      </c>
      <c r="M1353" s="120" t="s">
        <v>56</v>
      </c>
      <c r="N1353" s="136">
        <v>11326</v>
      </c>
      <c r="O1353" s="139"/>
      <c r="P1353" s="132" t="s">
        <v>49</v>
      </c>
      <c r="Q1353" s="141" t="s">
        <v>50</v>
      </c>
      <c r="R1353" s="142">
        <f t="shared" si="20"/>
        <v>8.00028254573709</v>
      </c>
    </row>
    <row r="1354" s="2" customFormat="1">
      <c r="A1354" s="119">
        <f>MAX($A$19:A1353)+1</f>
        <v>1336</v>
      </c>
      <c r="B1354" s="120" t="s">
        <v>41</v>
      </c>
      <c r="C1354" s="121" t="s">
        <v>1829</v>
      </c>
      <c r="D1354" s="121" t="s">
        <v>1896</v>
      </c>
      <c r="E1354" s="122" t="s">
        <v>117</v>
      </c>
      <c r="F1354" s="123" t="s">
        <v>1830</v>
      </c>
      <c r="G1354" s="123" t="s">
        <v>1831</v>
      </c>
      <c r="H1354" s="123" t="s">
        <v>1909</v>
      </c>
      <c r="I1354" s="133" t="s">
        <v>98</v>
      </c>
      <c r="J1354" s="134">
        <v>56280</v>
      </c>
      <c r="K1354" s="134">
        <v>150</v>
      </c>
      <c r="L1354" s="135">
        <v>8442000</v>
      </c>
      <c r="M1354" s="120" t="s">
        <v>56</v>
      </c>
      <c r="N1354" s="136">
        <v>675360</v>
      </c>
      <c r="O1354" s="139"/>
      <c r="P1354" s="132" t="s">
        <v>49</v>
      </c>
      <c r="Q1354" s="141" t="s">
        <v>50</v>
      </c>
      <c r="R1354" s="142">
        <f t="shared" si="20"/>
        <v>8</v>
      </c>
    </row>
    <row r="1355" s="2" customFormat="1">
      <c r="A1355" s="119">
        <f>MAX($A$19:A1354)+1</f>
        <v>1337</v>
      </c>
      <c r="B1355" s="120" t="s">
        <v>41</v>
      </c>
      <c r="C1355" s="121" t="s">
        <v>1829</v>
      </c>
      <c r="D1355" s="121" t="s">
        <v>1896</v>
      </c>
      <c r="E1355" s="122" t="s">
        <v>117</v>
      </c>
      <c r="F1355" s="123" t="s">
        <v>1830</v>
      </c>
      <c r="G1355" s="123" t="s">
        <v>1831</v>
      </c>
      <c r="H1355" s="123" t="s">
        <v>1910</v>
      </c>
      <c r="I1355" s="133" t="s">
        <v>98</v>
      </c>
      <c r="J1355" s="134">
        <v>159460</v>
      </c>
      <c r="K1355" s="134">
        <v>150</v>
      </c>
      <c r="L1355" s="135">
        <v>23919000</v>
      </c>
      <c r="M1355" s="120" t="s">
        <v>56</v>
      </c>
      <c r="N1355" s="136">
        <v>1913520</v>
      </c>
      <c r="O1355" s="139"/>
      <c r="P1355" s="132" t="s">
        <v>49</v>
      </c>
      <c r="Q1355" s="141" t="s">
        <v>50</v>
      </c>
      <c r="R1355" s="142">
        <f t="shared" si="20"/>
        <v>8</v>
      </c>
    </row>
    <row r="1356" s="2" customFormat="1">
      <c r="A1356" s="119">
        <f>MAX($A$19:A1355)+1</f>
        <v>1338</v>
      </c>
      <c r="B1356" s="120" t="s">
        <v>41</v>
      </c>
      <c r="C1356" s="121" t="s">
        <v>1829</v>
      </c>
      <c r="D1356" s="121" t="s">
        <v>1896</v>
      </c>
      <c r="E1356" s="122" t="s">
        <v>117</v>
      </c>
      <c r="F1356" s="123" t="s">
        <v>1830</v>
      </c>
      <c r="G1356" s="123" t="s">
        <v>1831</v>
      </c>
      <c r="H1356" s="123" t="s">
        <v>1911</v>
      </c>
      <c r="I1356" s="133" t="s">
        <v>98</v>
      </c>
      <c r="J1356" s="134">
        <v>56576</v>
      </c>
      <c r="K1356" s="134">
        <v>200</v>
      </c>
      <c r="L1356" s="135">
        <v>11315200</v>
      </c>
      <c r="M1356" s="120" t="s">
        <v>56</v>
      </c>
      <c r="N1356" s="136">
        <v>905216</v>
      </c>
      <c r="O1356" s="139"/>
      <c r="P1356" s="132" t="s">
        <v>49</v>
      </c>
      <c r="Q1356" s="141" t="s">
        <v>50</v>
      </c>
      <c r="R1356" s="142">
        <f t="shared" si="20"/>
        <v>8</v>
      </c>
    </row>
    <row r="1357" s="2" customFormat="1">
      <c r="A1357" s="119">
        <f>MAX($A$19:A1356)+1</f>
        <v>1339</v>
      </c>
      <c r="B1357" s="120" t="s">
        <v>41</v>
      </c>
      <c r="C1357" s="121" t="s">
        <v>1829</v>
      </c>
      <c r="D1357" s="121" t="s">
        <v>1896</v>
      </c>
      <c r="E1357" s="122" t="s">
        <v>117</v>
      </c>
      <c r="F1357" s="123" t="s">
        <v>1830</v>
      </c>
      <c r="G1357" s="123" t="s">
        <v>1831</v>
      </c>
      <c r="H1357" s="123" t="s">
        <v>1912</v>
      </c>
      <c r="I1357" s="133" t="s">
        <v>98</v>
      </c>
      <c r="J1357" s="134">
        <v>81840</v>
      </c>
      <c r="K1357" s="134">
        <v>200</v>
      </c>
      <c r="L1357" s="135">
        <v>16368000</v>
      </c>
      <c r="M1357" s="120" t="s">
        <v>56</v>
      </c>
      <c r="N1357" s="136">
        <v>1309440</v>
      </c>
      <c r="O1357" s="139"/>
      <c r="P1357" s="132" t="s">
        <v>49</v>
      </c>
      <c r="Q1357" s="141" t="s">
        <v>50</v>
      </c>
      <c r="R1357" s="142">
        <f t="shared" si="20"/>
        <v>8</v>
      </c>
    </row>
    <row r="1358" s="2" customFormat="1">
      <c r="A1358" s="119">
        <f>MAX($A$19:A1357)+1</f>
        <v>1340</v>
      </c>
      <c r="B1358" s="120" t="s">
        <v>41</v>
      </c>
      <c r="C1358" s="121" t="s">
        <v>1829</v>
      </c>
      <c r="D1358" s="121" t="s">
        <v>1896</v>
      </c>
      <c r="E1358" s="122" t="s">
        <v>117</v>
      </c>
      <c r="F1358" s="123" t="s">
        <v>1830</v>
      </c>
      <c r="G1358" s="123" t="s">
        <v>1831</v>
      </c>
      <c r="H1358" s="123" t="s">
        <v>1913</v>
      </c>
      <c r="I1358" s="133" t="s">
        <v>98</v>
      </c>
      <c r="J1358" s="134">
        <v>193136</v>
      </c>
      <c r="K1358" s="134">
        <v>132</v>
      </c>
      <c r="L1358" s="135">
        <v>25493952</v>
      </c>
      <c r="M1358" s="120" t="s">
        <v>56</v>
      </c>
      <c r="N1358" s="136">
        <v>2039516</v>
      </c>
      <c r="O1358" s="139"/>
      <c r="P1358" s="132" t="s">
        <v>49</v>
      </c>
      <c r="Q1358" s="141" t="s">
        <v>50</v>
      </c>
      <c r="R1358" s="142">
        <f t="shared" si="20"/>
        <v>7.99999937240017</v>
      </c>
    </row>
    <row r="1359" s="2" customFormat="1">
      <c r="A1359" s="119">
        <f>MAX($A$19:A1358)+1</f>
        <v>1341</v>
      </c>
      <c r="B1359" s="120" t="s">
        <v>41</v>
      </c>
      <c r="C1359" s="121" t="s">
        <v>1829</v>
      </c>
      <c r="D1359" s="121" t="s">
        <v>1896</v>
      </c>
      <c r="E1359" s="122" t="s">
        <v>117</v>
      </c>
      <c r="F1359" s="123" t="s">
        <v>1830</v>
      </c>
      <c r="G1359" s="123" t="s">
        <v>1831</v>
      </c>
      <c r="H1359" s="123" t="s">
        <v>1914</v>
      </c>
      <c r="I1359" s="133" t="s">
        <v>98</v>
      </c>
      <c r="J1359" s="134">
        <v>27360</v>
      </c>
      <c r="K1359" s="134">
        <v>150</v>
      </c>
      <c r="L1359" s="135">
        <v>4104000</v>
      </c>
      <c r="M1359" s="120" t="s">
        <v>56</v>
      </c>
      <c r="N1359" s="136">
        <v>328320</v>
      </c>
      <c r="O1359" s="139"/>
      <c r="P1359" s="132" t="s">
        <v>49</v>
      </c>
      <c r="Q1359" s="141" t="s">
        <v>50</v>
      </c>
      <c r="R1359" s="142">
        <f t="shared" si="20"/>
        <v>8</v>
      </c>
    </row>
    <row r="1360" s="2" customFormat="1">
      <c r="A1360" s="119">
        <f>MAX($A$19:A1359)+1</f>
        <v>1342</v>
      </c>
      <c r="B1360" s="120" t="s">
        <v>41</v>
      </c>
      <c r="C1360" s="121" t="s">
        <v>1829</v>
      </c>
      <c r="D1360" s="121" t="s">
        <v>1896</v>
      </c>
      <c r="E1360" s="122" t="s">
        <v>117</v>
      </c>
      <c r="F1360" s="123" t="s">
        <v>1830</v>
      </c>
      <c r="G1360" s="123" t="s">
        <v>1831</v>
      </c>
      <c r="H1360" s="123" t="s">
        <v>1915</v>
      </c>
      <c r="I1360" s="133" t="s">
        <v>98</v>
      </c>
      <c r="J1360" s="134">
        <v>128600</v>
      </c>
      <c r="K1360" s="134">
        <v>91</v>
      </c>
      <c r="L1360" s="135">
        <v>11702600</v>
      </c>
      <c r="M1360" s="120" t="s">
        <v>56</v>
      </c>
      <c r="N1360" s="136">
        <v>936208</v>
      </c>
      <c r="O1360" s="139"/>
      <c r="P1360" s="132" t="s">
        <v>49</v>
      </c>
      <c r="Q1360" s="141" t="s">
        <v>50</v>
      </c>
      <c r="R1360" s="142">
        <f t="shared" si="20"/>
        <v>8</v>
      </c>
    </row>
    <row r="1361" s="2" customFormat="1">
      <c r="A1361" s="119">
        <f>MAX($A$19:A1360)+1</f>
        <v>1343</v>
      </c>
      <c r="B1361" s="120" t="s">
        <v>41</v>
      </c>
      <c r="C1361" s="121" t="s">
        <v>1829</v>
      </c>
      <c r="D1361" s="121" t="s">
        <v>1896</v>
      </c>
      <c r="E1361" s="122" t="s">
        <v>117</v>
      </c>
      <c r="F1361" s="123" t="s">
        <v>1830</v>
      </c>
      <c r="G1361" s="123" t="s">
        <v>1831</v>
      </c>
      <c r="H1361" s="123" t="s">
        <v>1916</v>
      </c>
      <c r="I1361" s="133" t="s">
        <v>98</v>
      </c>
      <c r="J1361" s="134">
        <v>2800</v>
      </c>
      <c r="K1361" s="134">
        <v>140</v>
      </c>
      <c r="L1361" s="135">
        <v>392000</v>
      </c>
      <c r="M1361" s="120" t="s">
        <v>56</v>
      </c>
      <c r="N1361" s="136">
        <v>31360</v>
      </c>
      <c r="O1361" s="139"/>
      <c r="P1361" s="132" t="s">
        <v>49</v>
      </c>
      <c r="Q1361" s="141" t="s">
        <v>50</v>
      </c>
      <c r="R1361" s="142">
        <f t="shared" si="20"/>
        <v>8</v>
      </c>
    </row>
    <row r="1362" s="2" customFormat="1">
      <c r="A1362" s="119">
        <f>MAX($A$19:A1361)+1</f>
        <v>1344</v>
      </c>
      <c r="B1362" s="120" t="s">
        <v>41</v>
      </c>
      <c r="C1362" s="121" t="s">
        <v>1829</v>
      </c>
      <c r="D1362" s="121" t="s">
        <v>1896</v>
      </c>
      <c r="E1362" s="122" t="s">
        <v>117</v>
      </c>
      <c r="F1362" s="123" t="s">
        <v>1830</v>
      </c>
      <c r="G1362" s="123" t="s">
        <v>1831</v>
      </c>
      <c r="H1362" s="123" t="s">
        <v>1917</v>
      </c>
      <c r="I1362" s="133" t="s">
        <v>98</v>
      </c>
      <c r="J1362" s="134">
        <v>11880</v>
      </c>
      <c r="K1362" s="134">
        <v>182</v>
      </c>
      <c r="L1362" s="135">
        <v>2162160</v>
      </c>
      <c r="M1362" s="120" t="s">
        <v>56</v>
      </c>
      <c r="N1362" s="136">
        <v>172973</v>
      </c>
      <c r="O1362" s="139"/>
      <c r="P1362" s="132" t="s">
        <v>49</v>
      </c>
      <c r="Q1362" s="141" t="s">
        <v>50</v>
      </c>
      <c r="R1362" s="142">
        <f t="shared" si="20"/>
        <v>8.00000925000925</v>
      </c>
    </row>
    <row r="1363" s="2" customFormat="1">
      <c r="A1363" s="119">
        <f>MAX($A$19:A1362)+1</f>
        <v>1345</v>
      </c>
      <c r="B1363" s="120" t="s">
        <v>41</v>
      </c>
      <c r="C1363" s="121" t="s">
        <v>1829</v>
      </c>
      <c r="D1363" s="121" t="s">
        <v>1896</v>
      </c>
      <c r="E1363" s="122" t="s">
        <v>117</v>
      </c>
      <c r="F1363" s="123" t="s">
        <v>1830</v>
      </c>
      <c r="G1363" s="123" t="s">
        <v>1831</v>
      </c>
      <c r="H1363" s="123" t="s">
        <v>1918</v>
      </c>
      <c r="I1363" s="133" t="s">
        <v>98</v>
      </c>
      <c r="J1363" s="134">
        <v>90600</v>
      </c>
      <c r="K1363" s="134">
        <v>150</v>
      </c>
      <c r="L1363" s="135">
        <v>13590000</v>
      </c>
      <c r="M1363" s="120" t="s">
        <v>56</v>
      </c>
      <c r="N1363" s="136">
        <v>1087200</v>
      </c>
      <c r="O1363" s="139"/>
      <c r="P1363" s="132" t="s">
        <v>49</v>
      </c>
      <c r="Q1363" s="141" t="s">
        <v>50</v>
      </c>
      <c r="R1363" s="142">
        <f t="shared" si="20"/>
        <v>8</v>
      </c>
    </row>
    <row r="1364" s="2" customFormat="1">
      <c r="A1364" s="119">
        <f>MAX($A$19:A1363)+1</f>
        <v>1346</v>
      </c>
      <c r="B1364" s="120" t="s">
        <v>41</v>
      </c>
      <c r="C1364" s="121" t="s">
        <v>1829</v>
      </c>
      <c r="D1364" s="121" t="s">
        <v>1896</v>
      </c>
      <c r="E1364" s="122" t="s">
        <v>117</v>
      </c>
      <c r="F1364" s="123" t="s">
        <v>1830</v>
      </c>
      <c r="G1364" s="123" t="s">
        <v>1831</v>
      </c>
      <c r="H1364" s="123" t="s">
        <v>1919</v>
      </c>
      <c r="I1364" s="133" t="s">
        <v>98</v>
      </c>
      <c r="J1364" s="134">
        <v>42000</v>
      </c>
      <c r="K1364" s="134">
        <v>121</v>
      </c>
      <c r="L1364" s="135">
        <v>5082000</v>
      </c>
      <c r="M1364" s="120" t="s">
        <v>56</v>
      </c>
      <c r="N1364" s="136">
        <v>406560</v>
      </c>
      <c r="O1364" s="139"/>
      <c r="P1364" s="132" t="s">
        <v>49</v>
      </c>
      <c r="Q1364" s="141" t="s">
        <v>50</v>
      </c>
      <c r="R1364" s="142">
        <f t="shared" si="20"/>
        <v>8</v>
      </c>
    </row>
    <row r="1365" s="2" customFormat="1">
      <c r="A1365" s="119">
        <f>MAX($A$19:A1364)+1</f>
        <v>1347</v>
      </c>
      <c r="B1365" s="120" t="s">
        <v>41</v>
      </c>
      <c r="C1365" s="121" t="s">
        <v>1829</v>
      </c>
      <c r="D1365" s="121" t="s">
        <v>1896</v>
      </c>
      <c r="E1365" s="122" t="s">
        <v>117</v>
      </c>
      <c r="F1365" s="123" t="s">
        <v>1830</v>
      </c>
      <c r="G1365" s="123" t="s">
        <v>1831</v>
      </c>
      <c r="H1365" s="123" t="s">
        <v>1920</v>
      </c>
      <c r="I1365" s="133" t="s">
        <v>98</v>
      </c>
      <c r="J1365" s="134">
        <v>10000</v>
      </c>
      <c r="K1365" s="134">
        <v>935</v>
      </c>
      <c r="L1365" s="135">
        <v>9350000</v>
      </c>
      <c r="M1365" s="120" t="s">
        <v>56</v>
      </c>
      <c r="N1365" s="136">
        <v>748000</v>
      </c>
      <c r="O1365" s="139"/>
      <c r="P1365" s="132" t="s">
        <v>49</v>
      </c>
      <c r="Q1365" s="141" t="s">
        <v>50</v>
      </c>
      <c r="R1365" s="142">
        <f t="shared" si="20"/>
        <v>8</v>
      </c>
    </row>
    <row r="1366" s="2" customFormat="1">
      <c r="A1366" s="119">
        <f>MAX($A$19:A1365)+1</f>
        <v>1348</v>
      </c>
      <c r="B1366" s="120" t="s">
        <v>41</v>
      </c>
      <c r="C1366" s="121" t="s">
        <v>1829</v>
      </c>
      <c r="D1366" s="121" t="s">
        <v>1896</v>
      </c>
      <c r="E1366" s="122" t="s">
        <v>117</v>
      </c>
      <c r="F1366" s="123" t="s">
        <v>1830</v>
      </c>
      <c r="G1366" s="123" t="s">
        <v>1831</v>
      </c>
      <c r="H1366" s="123" t="s">
        <v>1921</v>
      </c>
      <c r="I1366" s="133" t="s">
        <v>98</v>
      </c>
      <c r="J1366" s="134">
        <v>10000</v>
      </c>
      <c r="K1366" s="134">
        <v>106</v>
      </c>
      <c r="L1366" s="135">
        <v>1060000</v>
      </c>
      <c r="M1366" s="120" t="s">
        <v>56</v>
      </c>
      <c r="N1366" s="136">
        <v>84800</v>
      </c>
      <c r="O1366" s="139"/>
      <c r="P1366" s="132" t="s">
        <v>49</v>
      </c>
      <c r="Q1366" s="141" t="s">
        <v>50</v>
      </c>
      <c r="R1366" s="142">
        <f t="shared" si="20"/>
        <v>8</v>
      </c>
    </row>
    <row r="1367" s="2" customFormat="1">
      <c r="A1367" s="119">
        <f>MAX($A$19:A1366)+1</f>
        <v>1349</v>
      </c>
      <c r="B1367" s="120" t="s">
        <v>41</v>
      </c>
      <c r="C1367" s="121" t="s">
        <v>1829</v>
      </c>
      <c r="D1367" s="121" t="s">
        <v>1896</v>
      </c>
      <c r="E1367" s="122" t="s">
        <v>117</v>
      </c>
      <c r="F1367" s="123" t="s">
        <v>1830</v>
      </c>
      <c r="G1367" s="123" t="s">
        <v>1831</v>
      </c>
      <c r="H1367" s="123" t="s">
        <v>1922</v>
      </c>
      <c r="I1367" s="133" t="s">
        <v>98</v>
      </c>
      <c r="J1367" s="134">
        <v>61504</v>
      </c>
      <c r="K1367" s="134">
        <v>150</v>
      </c>
      <c r="L1367" s="135">
        <v>9225600</v>
      </c>
      <c r="M1367" s="120" t="s">
        <v>56</v>
      </c>
      <c r="N1367" s="136">
        <v>738048</v>
      </c>
      <c r="O1367" s="139"/>
      <c r="P1367" s="132" t="s">
        <v>49</v>
      </c>
      <c r="Q1367" s="141" t="s">
        <v>50</v>
      </c>
      <c r="R1367" s="142">
        <f t="shared" si="20"/>
        <v>8</v>
      </c>
    </row>
    <row r="1368" s="2" customFormat="1">
      <c r="A1368" s="119">
        <f>MAX($A$19:A1367)+1</f>
        <v>1350</v>
      </c>
      <c r="B1368" s="120" t="s">
        <v>41</v>
      </c>
      <c r="C1368" s="121" t="s">
        <v>1829</v>
      </c>
      <c r="D1368" s="121" t="s">
        <v>1896</v>
      </c>
      <c r="E1368" s="122" t="s">
        <v>117</v>
      </c>
      <c r="F1368" s="123" t="s">
        <v>1830</v>
      </c>
      <c r="G1368" s="123" t="s">
        <v>1831</v>
      </c>
      <c r="H1368" s="123" t="s">
        <v>1923</v>
      </c>
      <c r="I1368" s="133" t="s">
        <v>98</v>
      </c>
      <c r="J1368" s="134">
        <v>153600</v>
      </c>
      <c r="K1368" s="134">
        <v>164</v>
      </c>
      <c r="L1368" s="135">
        <v>25190400</v>
      </c>
      <c r="M1368" s="120" t="s">
        <v>56</v>
      </c>
      <c r="N1368" s="136">
        <v>2015232</v>
      </c>
      <c r="O1368" s="139"/>
      <c r="P1368" s="132" t="s">
        <v>49</v>
      </c>
      <c r="Q1368" s="141" t="s">
        <v>50</v>
      </c>
      <c r="R1368" s="142">
        <f t="shared" si="20"/>
        <v>8</v>
      </c>
    </row>
    <row r="1369" s="2" customFormat="1">
      <c r="A1369" s="119">
        <f>MAX($A$19:A1368)+1</f>
        <v>1351</v>
      </c>
      <c r="B1369" s="120" t="s">
        <v>41</v>
      </c>
      <c r="C1369" s="121" t="s">
        <v>1829</v>
      </c>
      <c r="D1369" s="121" t="s">
        <v>1896</v>
      </c>
      <c r="E1369" s="122" t="s">
        <v>117</v>
      </c>
      <c r="F1369" s="123" t="s">
        <v>1830</v>
      </c>
      <c r="G1369" s="123" t="s">
        <v>1831</v>
      </c>
      <c r="H1369" s="123" t="s">
        <v>1924</v>
      </c>
      <c r="I1369" s="133" t="s">
        <v>98</v>
      </c>
      <c r="J1369" s="134">
        <v>9600</v>
      </c>
      <c r="K1369" s="134">
        <v>65</v>
      </c>
      <c r="L1369" s="135">
        <v>624000</v>
      </c>
      <c r="M1369" s="120" t="s">
        <v>56</v>
      </c>
      <c r="N1369" s="136">
        <v>49920</v>
      </c>
      <c r="O1369" s="139"/>
      <c r="P1369" s="132" t="s">
        <v>49</v>
      </c>
      <c r="Q1369" s="141" t="s">
        <v>50</v>
      </c>
      <c r="R1369" s="142">
        <f t="shared" si="20"/>
        <v>8</v>
      </c>
    </row>
    <row r="1370" s="2" customFormat="1">
      <c r="A1370" s="119">
        <f>MAX($A$19:A1369)+1</f>
        <v>1352</v>
      </c>
      <c r="B1370" s="120" t="s">
        <v>41</v>
      </c>
      <c r="C1370" s="121" t="s">
        <v>1829</v>
      </c>
      <c r="D1370" s="121" t="s">
        <v>1896</v>
      </c>
      <c r="E1370" s="122" t="s">
        <v>117</v>
      </c>
      <c r="F1370" s="123" t="s">
        <v>1830</v>
      </c>
      <c r="G1370" s="123" t="s">
        <v>1831</v>
      </c>
      <c r="H1370" s="123" t="s">
        <v>1925</v>
      </c>
      <c r="I1370" s="133" t="s">
        <v>98</v>
      </c>
      <c r="J1370" s="134">
        <v>440</v>
      </c>
      <c r="K1370" s="134">
        <v>65</v>
      </c>
      <c r="L1370" s="135">
        <v>28600</v>
      </c>
      <c r="M1370" s="120" t="s">
        <v>56</v>
      </c>
      <c r="N1370" s="136">
        <v>2288</v>
      </c>
      <c r="O1370" s="139"/>
      <c r="P1370" s="132" t="s">
        <v>49</v>
      </c>
      <c r="Q1370" s="141" t="s">
        <v>50</v>
      </c>
      <c r="R1370" s="142">
        <f t="shared" si="20"/>
        <v>8</v>
      </c>
    </row>
    <row r="1371" s="2" customFormat="1">
      <c r="A1371" s="119">
        <f>MAX($A$19:A1370)+1</f>
        <v>1353</v>
      </c>
      <c r="B1371" s="120" t="s">
        <v>41</v>
      </c>
      <c r="C1371" s="121" t="s">
        <v>1829</v>
      </c>
      <c r="D1371" s="121" t="s">
        <v>1896</v>
      </c>
      <c r="E1371" s="122" t="s">
        <v>117</v>
      </c>
      <c r="F1371" s="123" t="s">
        <v>1830</v>
      </c>
      <c r="G1371" s="123" t="s">
        <v>1831</v>
      </c>
      <c r="H1371" s="123" t="s">
        <v>1926</v>
      </c>
      <c r="I1371" s="133" t="s">
        <v>98</v>
      </c>
      <c r="J1371" s="134">
        <v>109546</v>
      </c>
      <c r="K1371" s="134">
        <v>176</v>
      </c>
      <c r="L1371" s="135">
        <v>19280096</v>
      </c>
      <c r="M1371" s="120" t="s">
        <v>56</v>
      </c>
      <c r="N1371" s="136">
        <v>1542408</v>
      </c>
      <c r="O1371" s="139"/>
      <c r="P1371" s="132" t="s">
        <v>49</v>
      </c>
      <c r="Q1371" s="141" t="s">
        <v>50</v>
      </c>
      <c r="R1371" s="142">
        <f t="shared" si="20"/>
        <v>8.00000165974277</v>
      </c>
    </row>
    <row r="1372" s="2" customFormat="1">
      <c r="A1372" s="119">
        <f>MAX($A$19:A1371)+1</f>
        <v>1354</v>
      </c>
      <c r="B1372" s="120" t="s">
        <v>41</v>
      </c>
      <c r="C1372" s="121" t="s">
        <v>1829</v>
      </c>
      <c r="D1372" s="121" t="s">
        <v>1896</v>
      </c>
      <c r="E1372" s="122" t="s">
        <v>117</v>
      </c>
      <c r="F1372" s="123" t="s">
        <v>1830</v>
      </c>
      <c r="G1372" s="123" t="s">
        <v>1831</v>
      </c>
      <c r="H1372" s="123" t="s">
        <v>1927</v>
      </c>
      <c r="I1372" s="133" t="s">
        <v>98</v>
      </c>
      <c r="J1372" s="134">
        <v>25000</v>
      </c>
      <c r="K1372" s="134">
        <v>176</v>
      </c>
      <c r="L1372" s="135">
        <v>4400000</v>
      </c>
      <c r="M1372" s="120" t="s">
        <v>56</v>
      </c>
      <c r="N1372" s="136">
        <v>352000</v>
      </c>
      <c r="O1372" s="139"/>
      <c r="P1372" s="132" t="s">
        <v>49</v>
      </c>
      <c r="Q1372" s="141" t="s">
        <v>50</v>
      </c>
      <c r="R1372" s="142">
        <f t="shared" si="20"/>
        <v>8</v>
      </c>
    </row>
    <row r="1373" s="2" customFormat="1">
      <c r="A1373" s="119">
        <f>MAX($A$19:A1372)+1</f>
        <v>1355</v>
      </c>
      <c r="B1373" s="120" t="s">
        <v>41</v>
      </c>
      <c r="C1373" s="121" t="s">
        <v>1829</v>
      </c>
      <c r="D1373" s="121" t="s">
        <v>1896</v>
      </c>
      <c r="E1373" s="122" t="s">
        <v>117</v>
      </c>
      <c r="F1373" s="123" t="s">
        <v>1830</v>
      </c>
      <c r="G1373" s="123" t="s">
        <v>1831</v>
      </c>
      <c r="H1373" s="123" t="s">
        <v>1928</v>
      </c>
      <c r="I1373" s="133" t="s">
        <v>98</v>
      </c>
      <c r="J1373" s="134">
        <v>612</v>
      </c>
      <c r="K1373" s="134">
        <v>274</v>
      </c>
      <c r="L1373" s="135">
        <v>167688</v>
      </c>
      <c r="M1373" s="120" t="s">
        <v>56</v>
      </c>
      <c r="N1373" s="136">
        <v>13411</v>
      </c>
      <c r="O1373" s="139"/>
      <c r="P1373" s="132" t="s">
        <v>49</v>
      </c>
      <c r="Q1373" s="141" t="s">
        <v>50</v>
      </c>
      <c r="R1373" s="142">
        <f t="shared" si="20"/>
        <v>7.99759076379944</v>
      </c>
    </row>
    <row r="1374" s="2" customFormat="1">
      <c r="A1374" s="119">
        <f>MAX($A$19:A1373)+1</f>
        <v>1356</v>
      </c>
      <c r="B1374" s="120" t="s">
        <v>41</v>
      </c>
      <c r="C1374" s="121" t="s">
        <v>92</v>
      </c>
      <c r="D1374" s="121" t="s">
        <v>1929</v>
      </c>
      <c r="E1374" s="122">
        <v>45218</v>
      </c>
      <c r="F1374" s="123" t="s">
        <v>1930</v>
      </c>
      <c r="G1374" s="123" t="s">
        <v>1931</v>
      </c>
      <c r="H1374" s="123" t="s">
        <v>715</v>
      </c>
      <c r="I1374" s="133" t="s">
        <v>47</v>
      </c>
      <c r="J1374" s="134"/>
      <c r="K1374" s="134"/>
      <c r="L1374" s="135">
        <v>700000</v>
      </c>
      <c r="M1374" s="120" t="s">
        <v>56</v>
      </c>
      <c r="N1374" s="136">
        <v>56000</v>
      </c>
      <c r="O1374" s="139"/>
      <c r="P1374" s="132" t="s">
        <v>49</v>
      </c>
      <c r="Q1374" s="141" t="s">
        <v>50</v>
      </c>
      <c r="R1374" s="142">
        <f t="shared" si="20"/>
        <v>8</v>
      </c>
    </row>
    <row r="1375" s="2" customFormat="1">
      <c r="A1375" s="119">
        <f>MAX($A$19:A1374)+1</f>
        <v>1357</v>
      </c>
      <c r="B1375" s="120" t="s">
        <v>41</v>
      </c>
      <c r="C1375" s="121" t="s">
        <v>92</v>
      </c>
      <c r="D1375" s="121" t="s">
        <v>1932</v>
      </c>
      <c r="E1375" s="122">
        <v>45229</v>
      </c>
      <c r="F1375" s="123" t="s">
        <v>1930</v>
      </c>
      <c r="G1375" s="123" t="s">
        <v>1931</v>
      </c>
      <c r="H1375" s="123" t="s">
        <v>545</v>
      </c>
      <c r="I1375" s="133" t="s">
        <v>47</v>
      </c>
      <c r="J1375" s="134"/>
      <c r="K1375" s="134"/>
      <c r="L1375" s="135">
        <v>1000000</v>
      </c>
      <c r="M1375" s="120" t="s">
        <v>56</v>
      </c>
      <c r="N1375" s="136">
        <v>80000</v>
      </c>
      <c r="O1375" s="139"/>
      <c r="P1375" s="132" t="s">
        <v>49</v>
      </c>
      <c r="Q1375" s="141" t="s">
        <v>50</v>
      </c>
      <c r="R1375" s="142">
        <f t="shared" si="20"/>
        <v>8</v>
      </c>
    </row>
    <row r="1376" s="2" customFormat="1">
      <c r="A1376" s="119">
        <f>MAX($A$19:A1375)+1</f>
        <v>1358</v>
      </c>
      <c r="B1376" s="120" t="s">
        <v>41</v>
      </c>
      <c r="C1376" s="121" t="s">
        <v>1933</v>
      </c>
      <c r="D1376" s="121" t="s">
        <v>1934</v>
      </c>
      <c r="E1376" s="122">
        <v>45208</v>
      </c>
      <c r="F1376" s="123" t="s">
        <v>1935</v>
      </c>
      <c r="G1376" s="123" t="s">
        <v>1936</v>
      </c>
      <c r="H1376" s="123" t="s">
        <v>1937</v>
      </c>
      <c r="I1376" s="133" t="s">
        <v>557</v>
      </c>
      <c r="J1376" s="134">
        <v>40200</v>
      </c>
      <c r="K1376" s="134">
        <v>485</v>
      </c>
      <c r="L1376" s="135">
        <v>19497000</v>
      </c>
      <c r="M1376" s="120" t="s">
        <v>56</v>
      </c>
      <c r="N1376" s="136">
        <v>1559760</v>
      </c>
      <c r="O1376" s="139"/>
      <c r="P1376" s="132" t="s">
        <v>49</v>
      </c>
      <c r="Q1376" s="141" t="s">
        <v>50</v>
      </c>
      <c r="R1376" s="142">
        <f t="shared" si="20"/>
        <v>8</v>
      </c>
    </row>
    <row r="1377" s="2" customFormat="1">
      <c r="A1377" s="119">
        <f>MAX($A$19:A1376)+1</f>
        <v>1359</v>
      </c>
      <c r="B1377" s="120" t="s">
        <v>41</v>
      </c>
      <c r="C1377" s="121" t="s">
        <v>1938</v>
      </c>
      <c r="D1377" s="121" t="s">
        <v>1939</v>
      </c>
      <c r="E1377" s="122" t="s">
        <v>117</v>
      </c>
      <c r="F1377" s="123" t="s">
        <v>1940</v>
      </c>
      <c r="G1377" s="123" t="s">
        <v>1941</v>
      </c>
      <c r="H1377" s="123" t="s">
        <v>1942</v>
      </c>
      <c r="I1377" s="133" t="s">
        <v>801</v>
      </c>
      <c r="J1377" s="134">
        <v>2468.6</v>
      </c>
      <c r="K1377" s="134">
        <v>5000</v>
      </c>
      <c r="L1377" s="135">
        <v>12343000</v>
      </c>
      <c r="M1377" s="120" t="s">
        <v>56</v>
      </c>
      <c r="N1377" s="136">
        <v>987440</v>
      </c>
      <c r="O1377" s="139"/>
      <c r="P1377" s="132" t="s">
        <v>49</v>
      </c>
      <c r="Q1377" s="141" t="s">
        <v>50</v>
      </c>
      <c r="R1377" s="142">
        <f t="shared" si="20"/>
        <v>8</v>
      </c>
    </row>
    <row r="1378" s="2" customFormat="1">
      <c r="A1378" s="119">
        <f>MAX($A$19:A1377)+1</f>
        <v>1360</v>
      </c>
      <c r="B1378" s="120" t="s">
        <v>41</v>
      </c>
      <c r="C1378" s="121" t="s">
        <v>1938</v>
      </c>
      <c r="D1378" s="121" t="s">
        <v>1939</v>
      </c>
      <c r="E1378" s="122" t="s">
        <v>117</v>
      </c>
      <c r="F1378" s="123" t="s">
        <v>1940</v>
      </c>
      <c r="G1378" s="123" t="s">
        <v>1941</v>
      </c>
      <c r="H1378" s="123" t="s">
        <v>1943</v>
      </c>
      <c r="I1378" s="133" t="s">
        <v>1813</v>
      </c>
      <c r="J1378" s="134">
        <v>18931</v>
      </c>
      <c r="K1378" s="134">
        <v>350</v>
      </c>
      <c r="L1378" s="135">
        <v>6625850</v>
      </c>
      <c r="M1378" s="120" t="s">
        <v>56</v>
      </c>
      <c r="N1378" s="136">
        <v>530068</v>
      </c>
      <c r="O1378" s="139"/>
      <c r="P1378" s="132" t="s">
        <v>49</v>
      </c>
      <c r="Q1378" s="141" t="s">
        <v>50</v>
      </c>
      <c r="R1378" s="142">
        <f t="shared" si="20"/>
        <v>8</v>
      </c>
    </row>
    <row r="1379" s="2" customFormat="1">
      <c r="A1379" s="119">
        <f>MAX($A$19:A1378)+1</f>
        <v>1361</v>
      </c>
      <c r="B1379" s="120" t="s">
        <v>41</v>
      </c>
      <c r="C1379" s="121" t="s">
        <v>1938</v>
      </c>
      <c r="D1379" s="121" t="s">
        <v>1939</v>
      </c>
      <c r="E1379" s="122" t="s">
        <v>117</v>
      </c>
      <c r="F1379" s="123" t="s">
        <v>1940</v>
      </c>
      <c r="G1379" s="123" t="s">
        <v>1941</v>
      </c>
      <c r="H1379" s="123" t="s">
        <v>1944</v>
      </c>
      <c r="I1379" s="133" t="s">
        <v>552</v>
      </c>
      <c r="J1379" s="134">
        <v>15589</v>
      </c>
      <c r="K1379" s="134">
        <v>500</v>
      </c>
      <c r="L1379" s="135">
        <v>7794500</v>
      </c>
      <c r="M1379" s="120" t="s">
        <v>56</v>
      </c>
      <c r="N1379" s="136">
        <v>623560</v>
      </c>
      <c r="O1379" s="139"/>
      <c r="P1379" s="132" t="s">
        <v>49</v>
      </c>
      <c r="Q1379" s="141" t="s">
        <v>50</v>
      </c>
      <c r="R1379" s="142">
        <f ref="R1379:R1442" t="shared" si="21">N1379/L1379*100</f>
        <v>8</v>
      </c>
    </row>
    <row r="1380" s="2" customFormat="1">
      <c r="A1380" s="119">
        <f>MAX($A$19:A1379)+1</f>
        <v>1362</v>
      </c>
      <c r="B1380" s="120" t="s">
        <v>41</v>
      </c>
      <c r="C1380" s="121" t="s">
        <v>1938</v>
      </c>
      <c r="D1380" s="121" t="s">
        <v>1939</v>
      </c>
      <c r="E1380" s="122" t="s">
        <v>117</v>
      </c>
      <c r="F1380" s="123" t="s">
        <v>1940</v>
      </c>
      <c r="G1380" s="123" t="s">
        <v>1941</v>
      </c>
      <c r="H1380" s="123" t="s">
        <v>1945</v>
      </c>
      <c r="I1380" s="133" t="s">
        <v>552</v>
      </c>
      <c r="J1380" s="134">
        <v>23020</v>
      </c>
      <c r="K1380" s="134">
        <v>500</v>
      </c>
      <c r="L1380" s="135">
        <v>11510000</v>
      </c>
      <c r="M1380" s="120" t="s">
        <v>56</v>
      </c>
      <c r="N1380" s="136">
        <v>920800</v>
      </c>
      <c r="O1380" s="139"/>
      <c r="P1380" s="132" t="s">
        <v>49</v>
      </c>
      <c r="Q1380" s="141" t="s">
        <v>50</v>
      </c>
      <c r="R1380" s="142">
        <f t="shared" si="21"/>
        <v>8</v>
      </c>
    </row>
    <row r="1381" s="2" customFormat="1">
      <c r="A1381" s="119">
        <f>MAX($A$19:A1380)+1</f>
        <v>1363</v>
      </c>
      <c r="B1381" s="120" t="s">
        <v>41</v>
      </c>
      <c r="C1381" s="121" t="s">
        <v>1938</v>
      </c>
      <c r="D1381" s="121" t="s">
        <v>1939</v>
      </c>
      <c r="E1381" s="122" t="s">
        <v>117</v>
      </c>
      <c r="F1381" s="123" t="s">
        <v>1940</v>
      </c>
      <c r="G1381" s="123" t="s">
        <v>1941</v>
      </c>
      <c r="H1381" s="123" t="s">
        <v>1946</v>
      </c>
      <c r="I1381" s="133" t="s">
        <v>552</v>
      </c>
      <c r="J1381" s="134">
        <v>30000</v>
      </c>
      <c r="K1381" s="134">
        <v>500</v>
      </c>
      <c r="L1381" s="135">
        <v>15000000</v>
      </c>
      <c r="M1381" s="120" t="s">
        <v>56</v>
      </c>
      <c r="N1381" s="136">
        <v>1200000</v>
      </c>
      <c r="O1381" s="139"/>
      <c r="P1381" s="132" t="s">
        <v>49</v>
      </c>
      <c r="Q1381" s="141" t="s">
        <v>50</v>
      </c>
      <c r="R1381" s="142">
        <f t="shared" si="21"/>
        <v>8</v>
      </c>
    </row>
    <row r="1382" s="2" customFormat="1">
      <c r="A1382" s="119">
        <f>MAX($A$19:A1381)+1</f>
        <v>1364</v>
      </c>
      <c r="B1382" s="120" t="s">
        <v>41</v>
      </c>
      <c r="C1382" s="121" t="s">
        <v>1947</v>
      </c>
      <c r="D1382" s="121" t="s">
        <v>1948</v>
      </c>
      <c r="E1382" s="122">
        <v>45212</v>
      </c>
      <c r="F1382" s="123" t="s">
        <v>1949</v>
      </c>
      <c r="G1382" s="123" t="s">
        <v>1950</v>
      </c>
      <c r="H1382" s="123" t="s">
        <v>1828</v>
      </c>
      <c r="I1382" s="133" t="s">
        <v>47</v>
      </c>
      <c r="J1382" s="134"/>
      <c r="K1382" s="134"/>
      <c r="L1382" s="135">
        <v>5099000</v>
      </c>
      <c r="M1382" s="120" t="s">
        <v>56</v>
      </c>
      <c r="N1382" s="136">
        <v>407920</v>
      </c>
      <c r="O1382" s="139"/>
      <c r="P1382" s="132" t="s">
        <v>49</v>
      </c>
      <c r="Q1382" s="141" t="s">
        <v>50</v>
      </c>
      <c r="R1382" s="142">
        <f t="shared" si="21"/>
        <v>8</v>
      </c>
    </row>
    <row r="1383" s="2" customFormat="1">
      <c r="A1383" s="119">
        <f>MAX($A$19:A1382)+1</f>
        <v>1365</v>
      </c>
      <c r="B1383" s="120" t="s">
        <v>41</v>
      </c>
      <c r="C1383" s="121" t="s">
        <v>1951</v>
      </c>
      <c r="D1383" s="121" t="s">
        <v>1952</v>
      </c>
      <c r="E1383" s="122" t="s">
        <v>829</v>
      </c>
      <c r="F1383" s="123" t="s">
        <v>1953</v>
      </c>
      <c r="G1383" s="123" t="s">
        <v>1954</v>
      </c>
      <c r="H1383" s="123" t="s">
        <v>1955</v>
      </c>
      <c r="I1383" s="133" t="s">
        <v>1956</v>
      </c>
      <c r="J1383" s="134">
        <v>6</v>
      </c>
      <c r="K1383" s="134">
        <v>5500000</v>
      </c>
      <c r="L1383" s="135">
        <v>33000000</v>
      </c>
      <c r="M1383" s="120" t="s">
        <v>56</v>
      </c>
      <c r="N1383" s="136">
        <v>2640000</v>
      </c>
      <c r="O1383" s="139"/>
      <c r="P1383" s="132" t="s">
        <v>49</v>
      </c>
      <c r="Q1383" s="141" t="s">
        <v>50</v>
      </c>
      <c r="R1383" s="142">
        <f t="shared" si="21"/>
        <v>8</v>
      </c>
    </row>
    <row r="1384" s="2" customFormat="1">
      <c r="A1384" s="119">
        <f>MAX($A$19:A1383)+1</f>
        <v>1366</v>
      </c>
      <c r="B1384" s="120" t="s">
        <v>41</v>
      </c>
      <c r="C1384" s="121" t="s">
        <v>1951</v>
      </c>
      <c r="D1384" s="121" t="s">
        <v>1952</v>
      </c>
      <c r="E1384" s="122" t="s">
        <v>829</v>
      </c>
      <c r="F1384" s="123" t="s">
        <v>1953</v>
      </c>
      <c r="G1384" s="123" t="s">
        <v>1954</v>
      </c>
      <c r="H1384" s="123" t="s">
        <v>1957</v>
      </c>
      <c r="I1384" s="133" t="s">
        <v>1956</v>
      </c>
      <c r="J1384" s="134">
        <v>12</v>
      </c>
      <c r="K1384" s="134">
        <v>1200000</v>
      </c>
      <c r="L1384" s="135">
        <v>14400000</v>
      </c>
      <c r="M1384" s="120" t="s">
        <v>56</v>
      </c>
      <c r="N1384" s="136">
        <v>1152000</v>
      </c>
      <c r="O1384" s="139"/>
      <c r="P1384" s="132" t="s">
        <v>49</v>
      </c>
      <c r="Q1384" s="141" t="s">
        <v>50</v>
      </c>
      <c r="R1384" s="142">
        <f t="shared" si="21"/>
        <v>8</v>
      </c>
    </row>
    <row r="1385" s="2" customFormat="1">
      <c r="A1385" s="119">
        <f>MAX($A$19:A1384)+1</f>
        <v>1367</v>
      </c>
      <c r="B1385" s="120" t="s">
        <v>41</v>
      </c>
      <c r="C1385" s="121" t="s">
        <v>1951</v>
      </c>
      <c r="D1385" s="121" t="s">
        <v>1952</v>
      </c>
      <c r="E1385" s="122" t="s">
        <v>829</v>
      </c>
      <c r="F1385" s="123" t="s">
        <v>1953</v>
      </c>
      <c r="G1385" s="123" t="s">
        <v>1954</v>
      </c>
      <c r="H1385" s="123" t="s">
        <v>1958</v>
      </c>
      <c r="I1385" s="133" t="s">
        <v>1956</v>
      </c>
      <c r="J1385" s="134">
        <v>39</v>
      </c>
      <c r="K1385" s="134">
        <v>150000</v>
      </c>
      <c r="L1385" s="135">
        <v>5850000</v>
      </c>
      <c r="M1385" s="120" t="s">
        <v>56</v>
      </c>
      <c r="N1385" s="136">
        <v>468000</v>
      </c>
      <c r="O1385" s="139"/>
      <c r="P1385" s="132" t="s">
        <v>49</v>
      </c>
      <c r="Q1385" s="141" t="s">
        <v>50</v>
      </c>
      <c r="R1385" s="142">
        <f t="shared" si="21"/>
        <v>8</v>
      </c>
    </row>
    <row r="1386" s="2" customFormat="1">
      <c r="A1386" s="119">
        <f>MAX($A$19:A1385)+1</f>
        <v>1368</v>
      </c>
      <c r="B1386" s="120" t="s">
        <v>41</v>
      </c>
      <c r="C1386" s="121" t="s">
        <v>1951</v>
      </c>
      <c r="D1386" s="121" t="s">
        <v>1952</v>
      </c>
      <c r="E1386" s="122" t="s">
        <v>829</v>
      </c>
      <c r="F1386" s="123" t="s">
        <v>1953</v>
      </c>
      <c r="G1386" s="123" t="s">
        <v>1954</v>
      </c>
      <c r="H1386" s="123" t="s">
        <v>1959</v>
      </c>
      <c r="I1386" s="133" t="s">
        <v>1960</v>
      </c>
      <c r="J1386" s="134">
        <v>1</v>
      </c>
      <c r="K1386" s="134">
        <v>15000000</v>
      </c>
      <c r="L1386" s="135">
        <v>15000000</v>
      </c>
      <c r="M1386" s="120" t="s">
        <v>56</v>
      </c>
      <c r="N1386" s="136">
        <v>1200000</v>
      </c>
      <c r="O1386" s="139"/>
      <c r="P1386" s="132" t="s">
        <v>49</v>
      </c>
      <c r="Q1386" s="141" t="s">
        <v>50</v>
      </c>
      <c r="R1386" s="142">
        <f t="shared" si="21"/>
        <v>8</v>
      </c>
    </row>
    <row r="1387" ht="22.5" s="2" customFormat="1">
      <c r="A1387" s="119">
        <f>MAX($A$19:A1386)+1</f>
        <v>1369</v>
      </c>
      <c r="B1387" s="120" t="s">
        <v>41</v>
      </c>
      <c r="C1387" s="121" t="s">
        <v>1951</v>
      </c>
      <c r="D1387" s="121" t="s">
        <v>1952</v>
      </c>
      <c r="E1387" s="122" t="s">
        <v>829</v>
      </c>
      <c r="F1387" s="123" t="s">
        <v>1953</v>
      </c>
      <c r="G1387" s="123" t="s">
        <v>1954</v>
      </c>
      <c r="H1387" s="123" t="s">
        <v>1961</v>
      </c>
      <c r="I1387" s="133" t="s">
        <v>1956</v>
      </c>
      <c r="J1387" s="134">
        <v>2</v>
      </c>
      <c r="K1387" s="134">
        <v>2500000</v>
      </c>
      <c r="L1387" s="135">
        <v>5000000</v>
      </c>
      <c r="M1387" s="120" t="s">
        <v>56</v>
      </c>
      <c r="N1387" s="136">
        <v>400000</v>
      </c>
      <c r="O1387" s="139"/>
      <c r="P1387" s="132" t="s">
        <v>49</v>
      </c>
      <c r="Q1387" s="141" t="s">
        <v>50</v>
      </c>
      <c r="R1387" s="142">
        <f t="shared" si="21"/>
        <v>8</v>
      </c>
    </row>
    <row r="1388" s="2" customFormat="1">
      <c r="A1388" s="119">
        <f>MAX($A$19:A1387)+1</f>
        <v>1370</v>
      </c>
      <c r="B1388" s="120" t="s">
        <v>41</v>
      </c>
      <c r="C1388" s="121" t="s">
        <v>1951</v>
      </c>
      <c r="D1388" s="121" t="s">
        <v>1952</v>
      </c>
      <c r="E1388" s="122" t="s">
        <v>829</v>
      </c>
      <c r="F1388" s="123" t="s">
        <v>1953</v>
      </c>
      <c r="G1388" s="123" t="s">
        <v>1954</v>
      </c>
      <c r="H1388" s="123" t="s">
        <v>1962</v>
      </c>
      <c r="I1388" s="133" t="s">
        <v>1956</v>
      </c>
      <c r="J1388" s="134">
        <v>1</v>
      </c>
      <c r="K1388" s="134">
        <v>30000000</v>
      </c>
      <c r="L1388" s="135">
        <v>30000000</v>
      </c>
      <c r="M1388" s="120" t="s">
        <v>56</v>
      </c>
      <c r="N1388" s="136">
        <v>2400000</v>
      </c>
      <c r="O1388" s="139"/>
      <c r="P1388" s="132" t="s">
        <v>49</v>
      </c>
      <c r="Q1388" s="141" t="s">
        <v>50</v>
      </c>
      <c r="R1388" s="142">
        <f t="shared" si="21"/>
        <v>8</v>
      </c>
    </row>
    <row r="1389" ht="22.5" s="2" customFormat="1">
      <c r="A1389" s="119">
        <f>MAX($A$19:A1388)+1</f>
        <v>1371</v>
      </c>
      <c r="B1389" s="120" t="s">
        <v>41</v>
      </c>
      <c r="C1389" s="121" t="s">
        <v>1951</v>
      </c>
      <c r="D1389" s="121" t="s">
        <v>1963</v>
      </c>
      <c r="E1389" s="122" t="s">
        <v>829</v>
      </c>
      <c r="F1389" s="123" t="s">
        <v>1953</v>
      </c>
      <c r="G1389" s="123" t="s">
        <v>1954</v>
      </c>
      <c r="H1389" s="123" t="s">
        <v>1964</v>
      </c>
      <c r="I1389" s="133" t="s">
        <v>1960</v>
      </c>
      <c r="J1389" s="134">
        <v>1</v>
      </c>
      <c r="K1389" s="134">
        <v>35000000</v>
      </c>
      <c r="L1389" s="135">
        <v>35000000</v>
      </c>
      <c r="M1389" s="120" t="s">
        <v>229</v>
      </c>
      <c r="N1389" s="136">
        <v>3500000</v>
      </c>
      <c r="O1389" s="139"/>
      <c r="P1389" s="132" t="s">
        <v>49</v>
      </c>
      <c r="Q1389" s="141" t="s">
        <v>50</v>
      </c>
      <c r="R1389" s="142">
        <f t="shared" si="21"/>
        <v>10</v>
      </c>
    </row>
    <row r="1390" s="2" customFormat="1">
      <c r="A1390" s="119">
        <f>MAX($A$19:A1389)+1</f>
        <v>1372</v>
      </c>
      <c r="B1390" s="120" t="s">
        <v>41</v>
      </c>
      <c r="C1390" s="121" t="s">
        <v>1951</v>
      </c>
      <c r="D1390" s="121" t="s">
        <v>1963</v>
      </c>
      <c r="E1390" s="122" t="s">
        <v>829</v>
      </c>
      <c r="F1390" s="123" t="s">
        <v>1953</v>
      </c>
      <c r="G1390" s="123" t="s">
        <v>1954</v>
      </c>
      <c r="H1390" s="123" t="s">
        <v>1965</v>
      </c>
      <c r="I1390" s="133" t="s">
        <v>1966</v>
      </c>
      <c r="J1390" s="134">
        <v>1</v>
      </c>
      <c r="K1390" s="134">
        <v>30000000</v>
      </c>
      <c r="L1390" s="135">
        <v>30000000</v>
      </c>
      <c r="M1390" s="120" t="s">
        <v>229</v>
      </c>
      <c r="N1390" s="136">
        <v>3000000</v>
      </c>
      <c r="O1390" s="139"/>
      <c r="P1390" s="132" t="s">
        <v>49</v>
      </c>
      <c r="Q1390" s="141" t="s">
        <v>50</v>
      </c>
      <c r="R1390" s="142">
        <f t="shared" si="21"/>
        <v>10</v>
      </c>
    </row>
    <row r="1391" s="2" customFormat="1">
      <c r="A1391" s="119">
        <f>MAX($A$19:A1390)+1</f>
        <v>1373</v>
      </c>
      <c r="B1391" s="120" t="s">
        <v>41</v>
      </c>
      <c r="C1391" s="121" t="s">
        <v>1951</v>
      </c>
      <c r="D1391" s="121" t="s">
        <v>1963</v>
      </c>
      <c r="E1391" s="122" t="s">
        <v>829</v>
      </c>
      <c r="F1391" s="123" t="s">
        <v>1953</v>
      </c>
      <c r="G1391" s="123" t="s">
        <v>1954</v>
      </c>
      <c r="H1391" s="123" t="s">
        <v>1967</v>
      </c>
      <c r="I1391" s="133" t="s">
        <v>1966</v>
      </c>
      <c r="J1391" s="134">
        <v>1</v>
      </c>
      <c r="K1391" s="134">
        <v>29000000</v>
      </c>
      <c r="L1391" s="135">
        <v>29000000</v>
      </c>
      <c r="M1391" s="120" t="s">
        <v>229</v>
      </c>
      <c r="N1391" s="136">
        <v>2900000</v>
      </c>
      <c r="O1391" s="139"/>
      <c r="P1391" s="132" t="s">
        <v>49</v>
      </c>
      <c r="Q1391" s="141" t="s">
        <v>50</v>
      </c>
      <c r="R1391" s="142">
        <f t="shared" si="21"/>
        <v>10</v>
      </c>
    </row>
    <row r="1392" s="2" customFormat="1">
      <c r="A1392" s="119">
        <f>MAX($A$19:A1391)+1</f>
        <v>1374</v>
      </c>
      <c r="B1392" s="120" t="s">
        <v>41</v>
      </c>
      <c r="C1392" s="121" t="s">
        <v>1951</v>
      </c>
      <c r="D1392" s="121" t="s">
        <v>1963</v>
      </c>
      <c r="E1392" s="122" t="s">
        <v>829</v>
      </c>
      <c r="F1392" s="123" t="s">
        <v>1953</v>
      </c>
      <c r="G1392" s="123" t="s">
        <v>1954</v>
      </c>
      <c r="H1392" s="123" t="s">
        <v>1968</v>
      </c>
      <c r="I1392" s="133" t="s">
        <v>1966</v>
      </c>
      <c r="J1392" s="134">
        <v>1</v>
      </c>
      <c r="K1392" s="134">
        <v>35000000</v>
      </c>
      <c r="L1392" s="135">
        <v>35000000</v>
      </c>
      <c r="M1392" s="120" t="s">
        <v>229</v>
      </c>
      <c r="N1392" s="136">
        <v>3500000</v>
      </c>
      <c r="O1392" s="139"/>
      <c r="P1392" s="132" t="s">
        <v>49</v>
      </c>
      <c r="Q1392" s="141" t="s">
        <v>50</v>
      </c>
      <c r="R1392" s="142">
        <f t="shared" si="21"/>
        <v>10</v>
      </c>
    </row>
    <row r="1393" s="2" customFormat="1">
      <c r="A1393" s="119">
        <f>MAX($A$19:A1392)+1</f>
        <v>1375</v>
      </c>
      <c r="B1393" s="120" t="s">
        <v>41</v>
      </c>
      <c r="C1393" s="121" t="s">
        <v>1951</v>
      </c>
      <c r="D1393" s="121" t="s">
        <v>1963</v>
      </c>
      <c r="E1393" s="122" t="s">
        <v>829</v>
      </c>
      <c r="F1393" s="123" t="s">
        <v>1953</v>
      </c>
      <c r="G1393" s="123" t="s">
        <v>1954</v>
      </c>
      <c r="H1393" s="123" t="s">
        <v>1969</v>
      </c>
      <c r="I1393" s="133" t="s">
        <v>1956</v>
      </c>
      <c r="J1393" s="134">
        <v>2</v>
      </c>
      <c r="K1393" s="134">
        <v>3500000</v>
      </c>
      <c r="L1393" s="135">
        <v>7000000</v>
      </c>
      <c r="M1393" s="120" t="s">
        <v>229</v>
      </c>
      <c r="N1393" s="136">
        <v>700000</v>
      </c>
      <c r="O1393" s="139"/>
      <c r="P1393" s="132" t="s">
        <v>49</v>
      </c>
      <c r="Q1393" s="141" t="s">
        <v>50</v>
      </c>
      <c r="R1393" s="142">
        <f t="shared" si="21"/>
        <v>10</v>
      </c>
    </row>
    <row r="1394" s="2" customFormat="1">
      <c r="A1394" s="119">
        <f>MAX($A$19:A1393)+1</f>
        <v>1376</v>
      </c>
      <c r="B1394" s="120" t="s">
        <v>41</v>
      </c>
      <c r="C1394" s="121" t="s">
        <v>1951</v>
      </c>
      <c r="D1394" s="121" t="s">
        <v>1963</v>
      </c>
      <c r="E1394" s="122" t="s">
        <v>829</v>
      </c>
      <c r="F1394" s="123" t="s">
        <v>1953</v>
      </c>
      <c r="G1394" s="123" t="s">
        <v>1954</v>
      </c>
      <c r="H1394" s="123" t="s">
        <v>1970</v>
      </c>
      <c r="I1394" s="133" t="s">
        <v>1956</v>
      </c>
      <c r="J1394" s="134">
        <v>1</v>
      </c>
      <c r="K1394" s="134">
        <v>10000000</v>
      </c>
      <c r="L1394" s="135">
        <v>10000000</v>
      </c>
      <c r="M1394" s="120" t="s">
        <v>229</v>
      </c>
      <c r="N1394" s="136">
        <v>1000000</v>
      </c>
      <c r="O1394" s="139"/>
      <c r="P1394" s="132" t="s">
        <v>49</v>
      </c>
      <c r="Q1394" s="141" t="s">
        <v>50</v>
      </c>
      <c r="R1394" s="142">
        <f t="shared" si="21"/>
        <v>10</v>
      </c>
    </row>
    <row r="1395" ht="22.5" s="2" customFormat="1">
      <c r="A1395" s="119">
        <f>MAX($A$19:A1394)+1</f>
        <v>1377</v>
      </c>
      <c r="B1395" s="120" t="s">
        <v>41</v>
      </c>
      <c r="C1395" s="121" t="s">
        <v>1951</v>
      </c>
      <c r="D1395" s="121" t="s">
        <v>1971</v>
      </c>
      <c r="E1395" s="122" t="s">
        <v>829</v>
      </c>
      <c r="F1395" s="123" t="s">
        <v>1953</v>
      </c>
      <c r="G1395" s="123" t="s">
        <v>1954</v>
      </c>
      <c r="H1395" s="123" t="s">
        <v>1972</v>
      </c>
      <c r="I1395" s="133" t="s">
        <v>1956</v>
      </c>
      <c r="J1395" s="134">
        <v>1</v>
      </c>
      <c r="K1395" s="134">
        <v>3500000</v>
      </c>
      <c r="L1395" s="135">
        <v>3500000</v>
      </c>
      <c r="M1395" s="120" t="s">
        <v>56</v>
      </c>
      <c r="N1395" s="136">
        <v>280000</v>
      </c>
      <c r="O1395" s="139"/>
      <c r="P1395" s="132" t="s">
        <v>49</v>
      </c>
      <c r="Q1395" s="141" t="s">
        <v>50</v>
      </c>
      <c r="R1395" s="142">
        <f t="shared" si="21"/>
        <v>8</v>
      </c>
    </row>
    <row r="1396" s="2" customFormat="1">
      <c r="A1396" s="119">
        <f>MAX($A$19:A1395)+1</f>
        <v>1378</v>
      </c>
      <c r="B1396" s="120" t="s">
        <v>41</v>
      </c>
      <c r="C1396" s="121" t="s">
        <v>1951</v>
      </c>
      <c r="D1396" s="121" t="s">
        <v>1971</v>
      </c>
      <c r="E1396" s="122" t="s">
        <v>829</v>
      </c>
      <c r="F1396" s="123" t="s">
        <v>1953</v>
      </c>
      <c r="G1396" s="123" t="s">
        <v>1954</v>
      </c>
      <c r="H1396" s="123" t="s">
        <v>1973</v>
      </c>
      <c r="I1396" s="133" t="s">
        <v>1956</v>
      </c>
      <c r="J1396" s="134">
        <v>1</v>
      </c>
      <c r="K1396" s="134">
        <v>7500000</v>
      </c>
      <c r="L1396" s="135">
        <v>7500000</v>
      </c>
      <c r="M1396" s="120" t="s">
        <v>56</v>
      </c>
      <c r="N1396" s="136">
        <v>600000</v>
      </c>
      <c r="O1396" s="139"/>
      <c r="P1396" s="132" t="s">
        <v>49</v>
      </c>
      <c r="Q1396" s="141" t="s">
        <v>50</v>
      </c>
      <c r="R1396" s="142">
        <f t="shared" si="21"/>
        <v>8</v>
      </c>
    </row>
    <row r="1397" s="2" customFormat="1">
      <c r="A1397" s="119">
        <f>MAX($A$19:A1396)+1</f>
        <v>1379</v>
      </c>
      <c r="B1397" s="120" t="s">
        <v>41</v>
      </c>
      <c r="C1397" s="121" t="s">
        <v>1951</v>
      </c>
      <c r="D1397" s="121" t="s">
        <v>1558</v>
      </c>
      <c r="E1397" s="122" t="s">
        <v>498</v>
      </c>
      <c r="F1397" s="123" t="s">
        <v>1953</v>
      </c>
      <c r="G1397" s="123" t="s">
        <v>1954</v>
      </c>
      <c r="H1397" s="123" t="s">
        <v>1974</v>
      </c>
      <c r="I1397" s="133" t="s">
        <v>98</v>
      </c>
      <c r="J1397" s="134">
        <v>4</v>
      </c>
      <c r="K1397" s="134">
        <v>2800000</v>
      </c>
      <c r="L1397" s="135">
        <v>11200000</v>
      </c>
      <c r="M1397" s="120" t="s">
        <v>56</v>
      </c>
      <c r="N1397" s="136">
        <v>896000</v>
      </c>
      <c r="O1397" s="139"/>
      <c r="P1397" s="132" t="s">
        <v>49</v>
      </c>
      <c r="Q1397" s="141" t="s">
        <v>50</v>
      </c>
      <c r="R1397" s="142">
        <f t="shared" si="21"/>
        <v>8</v>
      </c>
    </row>
    <row r="1398" s="2" customFormat="1">
      <c r="A1398" s="119">
        <f>MAX($A$19:A1397)+1</f>
        <v>1380</v>
      </c>
      <c r="B1398" s="120" t="s">
        <v>41</v>
      </c>
      <c r="C1398" s="121" t="s">
        <v>1951</v>
      </c>
      <c r="D1398" s="121" t="s">
        <v>1558</v>
      </c>
      <c r="E1398" s="122" t="s">
        <v>498</v>
      </c>
      <c r="F1398" s="123" t="s">
        <v>1953</v>
      </c>
      <c r="G1398" s="123" t="s">
        <v>1954</v>
      </c>
      <c r="H1398" s="123" t="s">
        <v>1975</v>
      </c>
      <c r="I1398" s="133" t="s">
        <v>98</v>
      </c>
      <c r="J1398" s="134">
        <v>2</v>
      </c>
      <c r="K1398" s="134">
        <v>3600000</v>
      </c>
      <c r="L1398" s="135">
        <v>7200000</v>
      </c>
      <c r="M1398" s="120" t="s">
        <v>56</v>
      </c>
      <c r="N1398" s="136">
        <v>576000</v>
      </c>
      <c r="O1398" s="139"/>
      <c r="P1398" s="132" t="s">
        <v>49</v>
      </c>
      <c r="Q1398" s="141" t="s">
        <v>50</v>
      </c>
      <c r="R1398" s="142">
        <f t="shared" si="21"/>
        <v>8</v>
      </c>
    </row>
    <row r="1399" s="2" customFormat="1">
      <c r="A1399" s="119">
        <f>MAX($A$19:A1398)+1</f>
        <v>1381</v>
      </c>
      <c r="B1399" s="120" t="s">
        <v>41</v>
      </c>
      <c r="C1399" s="121" t="s">
        <v>1951</v>
      </c>
      <c r="D1399" s="121" t="s">
        <v>1558</v>
      </c>
      <c r="E1399" s="122" t="s">
        <v>498</v>
      </c>
      <c r="F1399" s="123" t="s">
        <v>1953</v>
      </c>
      <c r="G1399" s="123" t="s">
        <v>1954</v>
      </c>
      <c r="H1399" s="123" t="s">
        <v>1976</v>
      </c>
      <c r="I1399" s="133" t="s">
        <v>98</v>
      </c>
      <c r="J1399" s="134">
        <v>2</v>
      </c>
      <c r="K1399" s="134">
        <v>4000000</v>
      </c>
      <c r="L1399" s="135">
        <v>8000000</v>
      </c>
      <c r="M1399" s="120" t="s">
        <v>56</v>
      </c>
      <c r="N1399" s="136">
        <v>640000</v>
      </c>
      <c r="O1399" s="139"/>
      <c r="P1399" s="132" t="s">
        <v>49</v>
      </c>
      <c r="Q1399" s="141" t="s">
        <v>50</v>
      </c>
      <c r="R1399" s="142">
        <f t="shared" si="21"/>
        <v>8</v>
      </c>
    </row>
    <row r="1400" s="2" customFormat="1">
      <c r="A1400" s="119">
        <f>MAX($A$19:A1399)+1</f>
        <v>1382</v>
      </c>
      <c r="B1400" s="120" t="s">
        <v>41</v>
      </c>
      <c r="C1400" s="121" t="s">
        <v>1951</v>
      </c>
      <c r="D1400" s="121" t="s">
        <v>1977</v>
      </c>
      <c r="E1400" s="122">
        <v>45211</v>
      </c>
      <c r="F1400" s="123" t="s">
        <v>1953</v>
      </c>
      <c r="G1400" s="123" t="s">
        <v>1954</v>
      </c>
      <c r="H1400" s="123" t="s">
        <v>1978</v>
      </c>
      <c r="I1400" s="133" t="s">
        <v>98</v>
      </c>
      <c r="J1400" s="134">
        <v>2</v>
      </c>
      <c r="K1400" s="134">
        <v>9500000</v>
      </c>
      <c r="L1400" s="135">
        <v>19000000</v>
      </c>
      <c r="M1400" s="120" t="s">
        <v>229</v>
      </c>
      <c r="N1400" s="136">
        <v>1900000</v>
      </c>
      <c r="O1400" s="139"/>
      <c r="P1400" s="132" t="s">
        <v>49</v>
      </c>
      <c r="Q1400" s="141" t="s">
        <v>50</v>
      </c>
      <c r="R1400" s="142">
        <f t="shared" si="21"/>
        <v>10</v>
      </c>
    </row>
    <row r="1401" s="2" customFormat="1">
      <c r="A1401" s="119">
        <f>MAX($A$19:A1400)+1</f>
        <v>1383</v>
      </c>
      <c r="B1401" s="120" t="s">
        <v>41</v>
      </c>
      <c r="C1401" s="121" t="s">
        <v>1951</v>
      </c>
      <c r="D1401" s="121" t="s">
        <v>1979</v>
      </c>
      <c r="E1401" s="122">
        <v>45211</v>
      </c>
      <c r="F1401" s="123" t="s">
        <v>1953</v>
      </c>
      <c r="G1401" s="123" t="s">
        <v>1954</v>
      </c>
      <c r="H1401" s="123" t="s">
        <v>1980</v>
      </c>
      <c r="I1401" s="133" t="s">
        <v>100</v>
      </c>
      <c r="J1401" s="134">
        <v>2</v>
      </c>
      <c r="K1401" s="134">
        <v>15000000</v>
      </c>
      <c r="L1401" s="135">
        <v>30000000</v>
      </c>
      <c r="M1401" s="120" t="s">
        <v>229</v>
      </c>
      <c r="N1401" s="136">
        <v>3000000</v>
      </c>
      <c r="O1401" s="139"/>
      <c r="P1401" s="132" t="s">
        <v>49</v>
      </c>
      <c r="Q1401" s="141" t="s">
        <v>50</v>
      </c>
      <c r="R1401" s="142">
        <f t="shared" si="21"/>
        <v>10</v>
      </c>
    </row>
    <row r="1402" s="2" customFormat="1">
      <c r="A1402" s="119">
        <f>MAX($A$19:A1401)+1</f>
        <v>1384</v>
      </c>
      <c r="B1402" s="120" t="s">
        <v>41</v>
      </c>
      <c r="C1402" s="121" t="s">
        <v>1951</v>
      </c>
      <c r="D1402" s="121" t="s">
        <v>1981</v>
      </c>
      <c r="E1402" s="122" t="s">
        <v>797</v>
      </c>
      <c r="F1402" s="123" t="s">
        <v>1953</v>
      </c>
      <c r="G1402" s="123" t="s">
        <v>1954</v>
      </c>
      <c r="H1402" s="123" t="s">
        <v>1982</v>
      </c>
      <c r="I1402" s="133" t="s">
        <v>98</v>
      </c>
      <c r="J1402" s="134">
        <v>1</v>
      </c>
      <c r="K1402" s="134">
        <v>3800000</v>
      </c>
      <c r="L1402" s="135">
        <v>3800000</v>
      </c>
      <c r="M1402" s="120" t="s">
        <v>56</v>
      </c>
      <c r="N1402" s="136">
        <v>304000</v>
      </c>
      <c r="O1402" s="139"/>
      <c r="P1402" s="132" t="s">
        <v>49</v>
      </c>
      <c r="Q1402" s="141" t="s">
        <v>50</v>
      </c>
      <c r="R1402" s="142">
        <f t="shared" si="21"/>
        <v>8</v>
      </c>
    </row>
    <row r="1403" s="2" customFormat="1">
      <c r="A1403" s="119">
        <f>MAX($A$19:A1402)+1</f>
        <v>1385</v>
      </c>
      <c r="B1403" s="120" t="s">
        <v>41</v>
      </c>
      <c r="C1403" s="121" t="s">
        <v>1951</v>
      </c>
      <c r="D1403" s="121" t="s">
        <v>1981</v>
      </c>
      <c r="E1403" s="122" t="s">
        <v>797</v>
      </c>
      <c r="F1403" s="123" t="s">
        <v>1953</v>
      </c>
      <c r="G1403" s="123" t="s">
        <v>1954</v>
      </c>
      <c r="H1403" s="123" t="s">
        <v>1983</v>
      </c>
      <c r="I1403" s="133" t="s">
        <v>98</v>
      </c>
      <c r="J1403" s="134">
        <v>1</v>
      </c>
      <c r="K1403" s="134">
        <v>1200000</v>
      </c>
      <c r="L1403" s="135">
        <v>1200000</v>
      </c>
      <c r="M1403" s="120" t="s">
        <v>56</v>
      </c>
      <c r="N1403" s="136">
        <v>96000</v>
      </c>
      <c r="O1403" s="139"/>
      <c r="P1403" s="132" t="s">
        <v>49</v>
      </c>
      <c r="Q1403" s="141" t="s">
        <v>50</v>
      </c>
      <c r="R1403" s="142">
        <f t="shared" si="21"/>
        <v>8</v>
      </c>
    </row>
    <row r="1404" ht="22.5" s="2" customFormat="1">
      <c r="A1404" s="119">
        <f>MAX($A$19:A1403)+1</f>
        <v>1386</v>
      </c>
      <c r="B1404" s="120" t="s">
        <v>41</v>
      </c>
      <c r="C1404" s="121" t="s">
        <v>1951</v>
      </c>
      <c r="D1404" s="121" t="s">
        <v>1984</v>
      </c>
      <c r="E1404" s="122" t="s">
        <v>797</v>
      </c>
      <c r="F1404" s="123" t="s">
        <v>1953</v>
      </c>
      <c r="G1404" s="123" t="s">
        <v>1954</v>
      </c>
      <c r="H1404" s="123" t="s">
        <v>1985</v>
      </c>
      <c r="I1404" s="133" t="s">
        <v>100</v>
      </c>
      <c r="J1404" s="134">
        <v>1</v>
      </c>
      <c r="K1404" s="134">
        <v>2600000</v>
      </c>
      <c r="L1404" s="135">
        <v>2600000</v>
      </c>
      <c r="M1404" s="120" t="s">
        <v>56</v>
      </c>
      <c r="N1404" s="136">
        <v>208000</v>
      </c>
      <c r="O1404" s="139"/>
      <c r="P1404" s="132" t="s">
        <v>49</v>
      </c>
      <c r="Q1404" s="141" t="s">
        <v>50</v>
      </c>
      <c r="R1404" s="142">
        <f t="shared" si="21"/>
        <v>8</v>
      </c>
    </row>
    <row r="1405" s="2" customFormat="1">
      <c r="A1405" s="119">
        <f>MAX($A$19:A1404)+1</f>
        <v>1387</v>
      </c>
      <c r="B1405" s="120" t="s">
        <v>41</v>
      </c>
      <c r="C1405" s="121" t="s">
        <v>1951</v>
      </c>
      <c r="D1405" s="121" t="s">
        <v>1984</v>
      </c>
      <c r="E1405" s="122" t="s">
        <v>797</v>
      </c>
      <c r="F1405" s="123" t="s">
        <v>1953</v>
      </c>
      <c r="G1405" s="123" t="s">
        <v>1954</v>
      </c>
      <c r="H1405" s="123" t="s">
        <v>1986</v>
      </c>
      <c r="I1405" s="133" t="s">
        <v>98</v>
      </c>
      <c r="J1405" s="134">
        <v>1</v>
      </c>
      <c r="K1405" s="134">
        <v>1300000</v>
      </c>
      <c r="L1405" s="135">
        <v>1300000</v>
      </c>
      <c r="M1405" s="120" t="s">
        <v>56</v>
      </c>
      <c r="N1405" s="136">
        <v>104000</v>
      </c>
      <c r="O1405" s="139"/>
      <c r="P1405" s="132" t="s">
        <v>49</v>
      </c>
      <c r="Q1405" s="141" t="s">
        <v>50</v>
      </c>
      <c r="R1405" s="142">
        <f t="shared" si="21"/>
        <v>8</v>
      </c>
    </row>
    <row r="1406" s="2" customFormat="1">
      <c r="A1406" s="119">
        <f>MAX($A$19:A1405)+1</f>
        <v>1388</v>
      </c>
      <c r="B1406" s="120" t="s">
        <v>41</v>
      </c>
      <c r="C1406" s="121" t="s">
        <v>1951</v>
      </c>
      <c r="D1406" s="121" t="s">
        <v>1984</v>
      </c>
      <c r="E1406" s="122" t="s">
        <v>797</v>
      </c>
      <c r="F1406" s="123" t="s">
        <v>1953</v>
      </c>
      <c r="G1406" s="123" t="s">
        <v>1954</v>
      </c>
      <c r="H1406" s="123" t="s">
        <v>1987</v>
      </c>
      <c r="I1406" s="133" t="s">
        <v>98</v>
      </c>
      <c r="J1406" s="134">
        <v>8</v>
      </c>
      <c r="K1406" s="134">
        <v>210000</v>
      </c>
      <c r="L1406" s="135">
        <v>1680000</v>
      </c>
      <c r="M1406" s="120" t="s">
        <v>56</v>
      </c>
      <c r="N1406" s="136">
        <v>134400</v>
      </c>
      <c r="O1406" s="139"/>
      <c r="P1406" s="132" t="s">
        <v>49</v>
      </c>
      <c r="Q1406" s="141" t="s">
        <v>50</v>
      </c>
      <c r="R1406" s="142">
        <f t="shared" si="21"/>
        <v>8</v>
      </c>
    </row>
    <row r="1407" s="2" customFormat="1">
      <c r="A1407" s="119">
        <f>MAX($A$19:A1406)+1</f>
        <v>1389</v>
      </c>
      <c r="B1407" s="120" t="s">
        <v>41</v>
      </c>
      <c r="C1407" s="121" t="s">
        <v>1951</v>
      </c>
      <c r="D1407" s="121" t="s">
        <v>1984</v>
      </c>
      <c r="E1407" s="122" t="s">
        <v>797</v>
      </c>
      <c r="F1407" s="123" t="s">
        <v>1953</v>
      </c>
      <c r="G1407" s="123" t="s">
        <v>1954</v>
      </c>
      <c r="H1407" s="123" t="s">
        <v>1988</v>
      </c>
      <c r="I1407" s="133" t="s">
        <v>98</v>
      </c>
      <c r="J1407" s="134">
        <v>3</v>
      </c>
      <c r="K1407" s="134">
        <v>2900000</v>
      </c>
      <c r="L1407" s="135">
        <v>8700000</v>
      </c>
      <c r="M1407" s="120" t="s">
        <v>56</v>
      </c>
      <c r="N1407" s="136">
        <v>696000</v>
      </c>
      <c r="O1407" s="139"/>
      <c r="P1407" s="132" t="s">
        <v>49</v>
      </c>
      <c r="Q1407" s="141" t="s">
        <v>50</v>
      </c>
      <c r="R1407" s="142">
        <f t="shared" si="21"/>
        <v>8</v>
      </c>
    </row>
    <row r="1408" ht="24.75" customHeight="1" s="2" customFormat="1">
      <c r="A1408" s="119">
        <f>MAX($A$19:A1407)+1</f>
        <v>1390</v>
      </c>
      <c r="B1408" s="120" t="s">
        <v>41</v>
      </c>
      <c r="C1408" s="121" t="s">
        <v>1951</v>
      </c>
      <c r="D1408" s="121" t="s">
        <v>1984</v>
      </c>
      <c r="E1408" s="122" t="s">
        <v>797</v>
      </c>
      <c r="F1408" s="123" t="s">
        <v>1953</v>
      </c>
      <c r="G1408" s="123" t="s">
        <v>1954</v>
      </c>
      <c r="H1408" s="123" t="s">
        <v>1989</v>
      </c>
      <c r="I1408" s="133" t="s">
        <v>98</v>
      </c>
      <c r="J1408" s="134">
        <v>1</v>
      </c>
      <c r="K1408" s="134">
        <v>1900000</v>
      </c>
      <c r="L1408" s="135">
        <v>1900000</v>
      </c>
      <c r="M1408" s="120" t="s">
        <v>56</v>
      </c>
      <c r="N1408" s="136">
        <v>152000</v>
      </c>
      <c r="O1408" s="139"/>
      <c r="P1408" s="132" t="s">
        <v>49</v>
      </c>
      <c r="Q1408" s="141" t="s">
        <v>50</v>
      </c>
      <c r="R1408" s="142">
        <f t="shared" si="21"/>
        <v>8</v>
      </c>
    </row>
    <row r="1409" s="2" customFormat="1">
      <c r="A1409" s="119">
        <f>MAX($A$19:A1408)+1</f>
        <v>1391</v>
      </c>
      <c r="B1409" s="120" t="s">
        <v>41</v>
      </c>
      <c r="C1409" s="121" t="s">
        <v>1951</v>
      </c>
      <c r="D1409" s="121" t="s">
        <v>1990</v>
      </c>
      <c r="E1409" s="122" t="s">
        <v>1539</v>
      </c>
      <c r="F1409" s="123" t="s">
        <v>1953</v>
      </c>
      <c r="G1409" s="123" t="s">
        <v>1954</v>
      </c>
      <c r="H1409" s="123" t="s">
        <v>1991</v>
      </c>
      <c r="I1409" s="133" t="s">
        <v>327</v>
      </c>
      <c r="J1409" s="134">
        <v>30</v>
      </c>
      <c r="K1409" s="134">
        <v>60000</v>
      </c>
      <c r="L1409" s="135">
        <v>1800000</v>
      </c>
      <c r="M1409" s="120" t="s">
        <v>229</v>
      </c>
      <c r="N1409" s="136">
        <v>180000</v>
      </c>
      <c r="O1409" s="139"/>
      <c r="P1409" s="132" t="s">
        <v>49</v>
      </c>
      <c r="Q1409" s="141" t="s">
        <v>50</v>
      </c>
      <c r="R1409" s="142">
        <f t="shared" si="21"/>
        <v>10</v>
      </c>
    </row>
    <row r="1410" s="2" customFormat="1">
      <c r="A1410" s="119">
        <f>MAX($A$19:A1409)+1</f>
        <v>1392</v>
      </c>
      <c r="B1410" s="120" t="s">
        <v>41</v>
      </c>
      <c r="C1410" s="121" t="s">
        <v>1951</v>
      </c>
      <c r="D1410" s="121" t="s">
        <v>1990</v>
      </c>
      <c r="E1410" s="122" t="s">
        <v>1539</v>
      </c>
      <c r="F1410" s="123" t="s">
        <v>1953</v>
      </c>
      <c r="G1410" s="123" t="s">
        <v>1954</v>
      </c>
      <c r="H1410" s="123" t="s">
        <v>1992</v>
      </c>
      <c r="I1410" s="133" t="s">
        <v>327</v>
      </c>
      <c r="J1410" s="134">
        <v>30</v>
      </c>
      <c r="K1410" s="134">
        <v>50000</v>
      </c>
      <c r="L1410" s="135">
        <v>1500000</v>
      </c>
      <c r="M1410" s="120" t="s">
        <v>229</v>
      </c>
      <c r="N1410" s="136">
        <v>150000</v>
      </c>
      <c r="O1410" s="139"/>
      <c r="P1410" s="132" t="s">
        <v>49</v>
      </c>
      <c r="Q1410" s="141" t="s">
        <v>50</v>
      </c>
      <c r="R1410" s="142">
        <f t="shared" si="21"/>
        <v>10</v>
      </c>
    </row>
    <row r="1411" s="2" customFormat="1">
      <c r="A1411" s="119">
        <f>MAX($A$19:A1410)+1</f>
        <v>1393</v>
      </c>
      <c r="B1411" s="120" t="s">
        <v>41</v>
      </c>
      <c r="C1411" s="121" t="s">
        <v>1951</v>
      </c>
      <c r="D1411" s="121" t="s">
        <v>1990</v>
      </c>
      <c r="E1411" s="122" t="s">
        <v>1539</v>
      </c>
      <c r="F1411" s="123" t="s">
        <v>1953</v>
      </c>
      <c r="G1411" s="123" t="s">
        <v>1954</v>
      </c>
      <c r="H1411" s="123" t="s">
        <v>1993</v>
      </c>
      <c r="I1411" s="133" t="s">
        <v>327</v>
      </c>
      <c r="J1411" s="134">
        <v>30</v>
      </c>
      <c r="K1411" s="134">
        <v>55000</v>
      </c>
      <c r="L1411" s="135">
        <v>1650000</v>
      </c>
      <c r="M1411" s="120" t="s">
        <v>229</v>
      </c>
      <c r="N1411" s="136">
        <v>165000</v>
      </c>
      <c r="O1411" s="139"/>
      <c r="P1411" s="132" t="s">
        <v>49</v>
      </c>
      <c r="Q1411" s="141" t="s">
        <v>50</v>
      </c>
      <c r="R1411" s="142">
        <f t="shared" si="21"/>
        <v>10</v>
      </c>
    </row>
    <row r="1412" s="2" customFormat="1">
      <c r="A1412" s="119">
        <f>MAX($A$19:A1411)+1</f>
        <v>1394</v>
      </c>
      <c r="B1412" s="120" t="s">
        <v>41</v>
      </c>
      <c r="C1412" s="121" t="s">
        <v>1951</v>
      </c>
      <c r="D1412" s="121" t="s">
        <v>1990</v>
      </c>
      <c r="E1412" s="122" t="s">
        <v>1539</v>
      </c>
      <c r="F1412" s="123" t="s">
        <v>1953</v>
      </c>
      <c r="G1412" s="123" t="s">
        <v>1954</v>
      </c>
      <c r="H1412" s="123" t="s">
        <v>1994</v>
      </c>
      <c r="I1412" s="133" t="s">
        <v>327</v>
      </c>
      <c r="J1412" s="134">
        <v>1</v>
      </c>
      <c r="K1412" s="134">
        <v>3900000</v>
      </c>
      <c r="L1412" s="135">
        <v>3900000</v>
      </c>
      <c r="M1412" s="120" t="s">
        <v>229</v>
      </c>
      <c r="N1412" s="136">
        <v>390000</v>
      </c>
      <c r="O1412" s="139"/>
      <c r="P1412" s="132" t="s">
        <v>49</v>
      </c>
      <c r="Q1412" s="141" t="s">
        <v>50</v>
      </c>
      <c r="R1412" s="142">
        <f t="shared" si="21"/>
        <v>10</v>
      </c>
    </row>
    <row r="1413" s="2" customFormat="1">
      <c r="A1413" s="119">
        <f>MAX($A$19:A1412)+1</f>
        <v>1395</v>
      </c>
      <c r="B1413" s="120" t="s">
        <v>41</v>
      </c>
      <c r="C1413" s="121" t="s">
        <v>1951</v>
      </c>
      <c r="D1413" s="121" t="s">
        <v>1990</v>
      </c>
      <c r="E1413" s="122" t="s">
        <v>1539</v>
      </c>
      <c r="F1413" s="123" t="s">
        <v>1953</v>
      </c>
      <c r="G1413" s="123" t="s">
        <v>1954</v>
      </c>
      <c r="H1413" s="123" t="s">
        <v>1995</v>
      </c>
      <c r="I1413" s="133" t="s">
        <v>327</v>
      </c>
      <c r="J1413" s="134">
        <v>100</v>
      </c>
      <c r="K1413" s="134">
        <v>60000</v>
      </c>
      <c r="L1413" s="135">
        <v>6000000</v>
      </c>
      <c r="M1413" s="120" t="s">
        <v>229</v>
      </c>
      <c r="N1413" s="136">
        <v>600000</v>
      </c>
      <c r="O1413" s="139"/>
      <c r="P1413" s="132" t="s">
        <v>49</v>
      </c>
      <c r="Q1413" s="141" t="s">
        <v>50</v>
      </c>
      <c r="R1413" s="142">
        <f t="shared" si="21"/>
        <v>10</v>
      </c>
    </row>
    <row r="1414" s="2" customFormat="1">
      <c r="A1414" s="119">
        <f>MAX($A$19:A1413)+1</f>
        <v>1396</v>
      </c>
      <c r="B1414" s="120" t="s">
        <v>41</v>
      </c>
      <c r="C1414" s="121" t="s">
        <v>1951</v>
      </c>
      <c r="D1414" s="121" t="s">
        <v>1990</v>
      </c>
      <c r="E1414" s="122" t="s">
        <v>1539</v>
      </c>
      <c r="F1414" s="123" t="s">
        <v>1953</v>
      </c>
      <c r="G1414" s="123" t="s">
        <v>1954</v>
      </c>
      <c r="H1414" s="123" t="s">
        <v>1996</v>
      </c>
      <c r="I1414" s="133" t="s">
        <v>327</v>
      </c>
      <c r="J1414" s="134">
        <v>100</v>
      </c>
      <c r="K1414" s="134">
        <v>55000</v>
      </c>
      <c r="L1414" s="135">
        <v>5500000</v>
      </c>
      <c r="M1414" s="120" t="s">
        <v>229</v>
      </c>
      <c r="N1414" s="136">
        <v>550000</v>
      </c>
      <c r="O1414" s="139"/>
      <c r="P1414" s="132" t="s">
        <v>49</v>
      </c>
      <c r="Q1414" s="141" t="s">
        <v>50</v>
      </c>
      <c r="R1414" s="142">
        <f t="shared" si="21"/>
        <v>10</v>
      </c>
    </row>
    <row r="1415" s="2" customFormat="1">
      <c r="A1415" s="119">
        <f>MAX($A$19:A1414)+1</f>
        <v>1397</v>
      </c>
      <c r="B1415" s="120" t="s">
        <v>41</v>
      </c>
      <c r="C1415" s="121" t="s">
        <v>1951</v>
      </c>
      <c r="D1415" s="121" t="s">
        <v>1990</v>
      </c>
      <c r="E1415" s="122" t="s">
        <v>1539</v>
      </c>
      <c r="F1415" s="123" t="s">
        <v>1953</v>
      </c>
      <c r="G1415" s="123" t="s">
        <v>1954</v>
      </c>
      <c r="H1415" s="123" t="s">
        <v>1997</v>
      </c>
      <c r="I1415" s="133" t="s">
        <v>327</v>
      </c>
      <c r="J1415" s="134">
        <v>2</v>
      </c>
      <c r="K1415" s="134">
        <v>2480000</v>
      </c>
      <c r="L1415" s="135">
        <v>4960000</v>
      </c>
      <c r="M1415" s="120" t="s">
        <v>229</v>
      </c>
      <c r="N1415" s="136">
        <v>496000</v>
      </c>
      <c r="O1415" s="139"/>
      <c r="P1415" s="132" t="s">
        <v>49</v>
      </c>
      <c r="Q1415" s="141" t="s">
        <v>50</v>
      </c>
      <c r="R1415" s="142">
        <f t="shared" si="21"/>
        <v>10</v>
      </c>
    </row>
    <row r="1416" s="2" customFormat="1">
      <c r="A1416" s="119">
        <f>MAX($A$19:A1415)+1</f>
        <v>1398</v>
      </c>
      <c r="B1416" s="120" t="s">
        <v>41</v>
      </c>
      <c r="C1416" s="121" t="s">
        <v>1951</v>
      </c>
      <c r="D1416" s="121" t="s">
        <v>1990</v>
      </c>
      <c r="E1416" s="122" t="s">
        <v>1539</v>
      </c>
      <c r="F1416" s="123" t="s">
        <v>1953</v>
      </c>
      <c r="G1416" s="123" t="s">
        <v>1954</v>
      </c>
      <c r="H1416" s="123" t="s">
        <v>1998</v>
      </c>
      <c r="I1416" s="133" t="s">
        <v>327</v>
      </c>
      <c r="J1416" s="134">
        <v>15</v>
      </c>
      <c r="K1416" s="134">
        <v>80000</v>
      </c>
      <c r="L1416" s="135">
        <v>1200000</v>
      </c>
      <c r="M1416" s="120" t="s">
        <v>229</v>
      </c>
      <c r="N1416" s="136">
        <v>120000</v>
      </c>
      <c r="O1416" s="139"/>
      <c r="P1416" s="132" t="s">
        <v>49</v>
      </c>
      <c r="Q1416" s="141" t="s">
        <v>50</v>
      </c>
      <c r="R1416" s="142">
        <f t="shared" si="21"/>
        <v>10</v>
      </c>
    </row>
    <row r="1417" s="2" customFormat="1">
      <c r="A1417" s="119">
        <f>MAX($A$19:A1416)+1</f>
        <v>1399</v>
      </c>
      <c r="B1417" s="120" t="s">
        <v>41</v>
      </c>
      <c r="C1417" s="121" t="s">
        <v>1951</v>
      </c>
      <c r="D1417" s="121" t="s">
        <v>1990</v>
      </c>
      <c r="E1417" s="122" t="s">
        <v>1539</v>
      </c>
      <c r="F1417" s="123" t="s">
        <v>1953</v>
      </c>
      <c r="G1417" s="123" t="s">
        <v>1954</v>
      </c>
      <c r="H1417" s="123" t="s">
        <v>1999</v>
      </c>
      <c r="I1417" s="133" t="s">
        <v>327</v>
      </c>
      <c r="J1417" s="134">
        <v>15</v>
      </c>
      <c r="K1417" s="134">
        <v>80000</v>
      </c>
      <c r="L1417" s="135">
        <v>1200000</v>
      </c>
      <c r="M1417" s="120" t="s">
        <v>229</v>
      </c>
      <c r="N1417" s="136">
        <v>120000</v>
      </c>
      <c r="O1417" s="139"/>
      <c r="P1417" s="132" t="s">
        <v>49</v>
      </c>
      <c r="Q1417" s="141" t="s">
        <v>50</v>
      </c>
      <c r="R1417" s="142">
        <f t="shared" si="21"/>
        <v>10</v>
      </c>
    </row>
    <row r="1418" s="2" customFormat="1">
      <c r="A1418" s="119">
        <f>MAX($A$19:A1417)+1</f>
        <v>1400</v>
      </c>
      <c r="B1418" s="120" t="s">
        <v>41</v>
      </c>
      <c r="C1418" s="121" t="s">
        <v>1951</v>
      </c>
      <c r="D1418" s="121" t="s">
        <v>2000</v>
      </c>
      <c r="E1418" s="122" t="s">
        <v>1539</v>
      </c>
      <c r="F1418" s="123" t="s">
        <v>1953</v>
      </c>
      <c r="G1418" s="123" t="s">
        <v>1954</v>
      </c>
      <c r="H1418" s="123" t="s">
        <v>2001</v>
      </c>
      <c r="I1418" s="133" t="s">
        <v>327</v>
      </c>
      <c r="J1418" s="134">
        <v>1</v>
      </c>
      <c r="K1418" s="134">
        <v>7000000</v>
      </c>
      <c r="L1418" s="135">
        <v>7000000</v>
      </c>
      <c r="M1418" s="120" t="s">
        <v>229</v>
      </c>
      <c r="N1418" s="136">
        <v>700000</v>
      </c>
      <c r="O1418" s="139"/>
      <c r="P1418" s="132" t="s">
        <v>49</v>
      </c>
      <c r="Q1418" s="141" t="s">
        <v>50</v>
      </c>
      <c r="R1418" s="142">
        <f t="shared" si="21"/>
        <v>10</v>
      </c>
    </row>
    <row r="1419" s="2" customFormat="1">
      <c r="A1419" s="119">
        <f>MAX($A$19:A1418)+1</f>
        <v>1401</v>
      </c>
      <c r="B1419" s="120" t="s">
        <v>41</v>
      </c>
      <c r="C1419" s="121" t="s">
        <v>1951</v>
      </c>
      <c r="D1419" s="121" t="s">
        <v>2000</v>
      </c>
      <c r="E1419" s="122" t="s">
        <v>1539</v>
      </c>
      <c r="F1419" s="123" t="s">
        <v>1953</v>
      </c>
      <c r="G1419" s="123" t="s">
        <v>1954</v>
      </c>
      <c r="H1419" s="123" t="s">
        <v>2002</v>
      </c>
      <c r="I1419" s="133" t="s">
        <v>327</v>
      </c>
      <c r="J1419" s="134">
        <v>80</v>
      </c>
      <c r="K1419" s="134">
        <v>180000</v>
      </c>
      <c r="L1419" s="135">
        <v>14400000</v>
      </c>
      <c r="M1419" s="120" t="s">
        <v>229</v>
      </c>
      <c r="N1419" s="136">
        <v>1440000</v>
      </c>
      <c r="O1419" s="139"/>
      <c r="P1419" s="132" t="s">
        <v>49</v>
      </c>
      <c r="Q1419" s="141" t="s">
        <v>50</v>
      </c>
      <c r="R1419" s="142">
        <f t="shared" si="21"/>
        <v>10</v>
      </c>
    </row>
    <row r="1420" s="2" customFormat="1">
      <c r="A1420" s="119">
        <f>MAX($A$19:A1419)+1</f>
        <v>1402</v>
      </c>
      <c r="B1420" s="120" t="s">
        <v>41</v>
      </c>
      <c r="C1420" s="121" t="s">
        <v>1951</v>
      </c>
      <c r="D1420" s="121" t="s">
        <v>2003</v>
      </c>
      <c r="E1420" s="122">
        <v>45224</v>
      </c>
      <c r="F1420" s="123" t="s">
        <v>1953</v>
      </c>
      <c r="G1420" s="123" t="s">
        <v>1954</v>
      </c>
      <c r="H1420" s="123" t="s">
        <v>2004</v>
      </c>
      <c r="I1420" s="133" t="s">
        <v>100</v>
      </c>
      <c r="J1420" s="134">
        <v>1</v>
      </c>
      <c r="K1420" s="134">
        <v>21800000</v>
      </c>
      <c r="L1420" s="135">
        <v>21800000</v>
      </c>
      <c r="M1420" s="120" t="s">
        <v>56</v>
      </c>
      <c r="N1420" s="136">
        <v>1744000</v>
      </c>
      <c r="O1420" s="139"/>
      <c r="P1420" s="132" t="s">
        <v>49</v>
      </c>
      <c r="Q1420" s="141" t="s">
        <v>50</v>
      </c>
      <c r="R1420" s="142">
        <f t="shared" si="21"/>
        <v>8</v>
      </c>
    </row>
    <row r="1421" s="2" customFormat="1">
      <c r="A1421" s="119">
        <f>MAX($A$19:A1420)+1</f>
        <v>1403</v>
      </c>
      <c r="B1421" s="120" t="s">
        <v>41</v>
      </c>
      <c r="C1421" s="121" t="s">
        <v>1951</v>
      </c>
      <c r="D1421" s="121" t="s">
        <v>2005</v>
      </c>
      <c r="E1421" s="122" t="s">
        <v>117</v>
      </c>
      <c r="F1421" s="123" t="s">
        <v>1953</v>
      </c>
      <c r="G1421" s="123" t="s">
        <v>1954</v>
      </c>
      <c r="H1421" s="123" t="s">
        <v>2006</v>
      </c>
      <c r="I1421" s="133" t="s">
        <v>98</v>
      </c>
      <c r="J1421" s="134">
        <v>100</v>
      </c>
      <c r="K1421" s="134">
        <v>2600</v>
      </c>
      <c r="L1421" s="135">
        <v>260000</v>
      </c>
      <c r="M1421" s="120" t="s">
        <v>56</v>
      </c>
      <c r="N1421" s="136">
        <v>20800</v>
      </c>
      <c r="O1421" s="139"/>
      <c r="P1421" s="132" t="s">
        <v>49</v>
      </c>
      <c r="Q1421" s="141" t="s">
        <v>50</v>
      </c>
      <c r="R1421" s="142">
        <f t="shared" si="21"/>
        <v>8</v>
      </c>
    </row>
    <row r="1422" s="2" customFormat="1">
      <c r="A1422" s="119">
        <f>MAX($A$19:A1421)+1</f>
        <v>1404</v>
      </c>
      <c r="B1422" s="120" t="s">
        <v>41</v>
      </c>
      <c r="C1422" s="121" t="s">
        <v>1951</v>
      </c>
      <c r="D1422" s="121" t="s">
        <v>2005</v>
      </c>
      <c r="E1422" s="122" t="s">
        <v>117</v>
      </c>
      <c r="F1422" s="123" t="s">
        <v>1953</v>
      </c>
      <c r="G1422" s="123" t="s">
        <v>1954</v>
      </c>
      <c r="H1422" s="123" t="s">
        <v>2007</v>
      </c>
      <c r="I1422" s="133" t="s">
        <v>98</v>
      </c>
      <c r="J1422" s="134">
        <v>100</v>
      </c>
      <c r="K1422" s="134">
        <v>2600</v>
      </c>
      <c r="L1422" s="135">
        <v>260000</v>
      </c>
      <c r="M1422" s="120" t="s">
        <v>56</v>
      </c>
      <c r="N1422" s="136">
        <v>20800</v>
      </c>
      <c r="O1422" s="139"/>
      <c r="P1422" s="132" t="s">
        <v>49</v>
      </c>
      <c r="Q1422" s="141" t="s">
        <v>50</v>
      </c>
      <c r="R1422" s="142">
        <f t="shared" si="21"/>
        <v>8</v>
      </c>
    </row>
    <row r="1423" s="2" customFormat="1">
      <c r="A1423" s="119">
        <f>MAX($A$19:A1422)+1</f>
        <v>1405</v>
      </c>
      <c r="B1423" s="120" t="s">
        <v>41</v>
      </c>
      <c r="C1423" s="121" t="s">
        <v>1951</v>
      </c>
      <c r="D1423" s="121" t="s">
        <v>2005</v>
      </c>
      <c r="E1423" s="122" t="s">
        <v>117</v>
      </c>
      <c r="F1423" s="123" t="s">
        <v>1953</v>
      </c>
      <c r="G1423" s="123" t="s">
        <v>1954</v>
      </c>
      <c r="H1423" s="123" t="s">
        <v>2008</v>
      </c>
      <c r="I1423" s="133" t="s">
        <v>98</v>
      </c>
      <c r="J1423" s="134">
        <v>5</v>
      </c>
      <c r="K1423" s="134">
        <v>600000</v>
      </c>
      <c r="L1423" s="135">
        <v>3000000</v>
      </c>
      <c r="M1423" s="120" t="s">
        <v>56</v>
      </c>
      <c r="N1423" s="136">
        <v>240000</v>
      </c>
      <c r="O1423" s="139"/>
      <c r="P1423" s="132" t="s">
        <v>49</v>
      </c>
      <c r="Q1423" s="141" t="s">
        <v>50</v>
      </c>
      <c r="R1423" s="142">
        <f t="shared" si="21"/>
        <v>8</v>
      </c>
    </row>
    <row r="1424" s="2" customFormat="1">
      <c r="A1424" s="119">
        <f>MAX($A$19:A1423)+1</f>
        <v>1406</v>
      </c>
      <c r="B1424" s="120" t="s">
        <v>41</v>
      </c>
      <c r="C1424" s="121" t="s">
        <v>1951</v>
      </c>
      <c r="D1424" s="121" t="s">
        <v>2005</v>
      </c>
      <c r="E1424" s="122" t="s">
        <v>117</v>
      </c>
      <c r="F1424" s="123" t="s">
        <v>1953</v>
      </c>
      <c r="G1424" s="123" t="s">
        <v>1954</v>
      </c>
      <c r="H1424" s="123" t="s">
        <v>2009</v>
      </c>
      <c r="I1424" s="133" t="s">
        <v>98</v>
      </c>
      <c r="J1424" s="134">
        <v>5</v>
      </c>
      <c r="K1424" s="134">
        <v>220000</v>
      </c>
      <c r="L1424" s="135">
        <v>1100000</v>
      </c>
      <c r="M1424" s="120" t="s">
        <v>56</v>
      </c>
      <c r="N1424" s="136">
        <v>88000</v>
      </c>
      <c r="O1424" s="139"/>
      <c r="P1424" s="132" t="s">
        <v>49</v>
      </c>
      <c r="Q1424" s="141" t="s">
        <v>50</v>
      </c>
      <c r="R1424" s="142">
        <f t="shared" si="21"/>
        <v>8</v>
      </c>
    </row>
    <row r="1425" s="2" customFormat="1">
      <c r="A1425" s="119">
        <f>MAX($A$19:A1424)+1</f>
        <v>1407</v>
      </c>
      <c r="B1425" s="120" t="s">
        <v>41</v>
      </c>
      <c r="C1425" s="121" t="s">
        <v>1951</v>
      </c>
      <c r="D1425" s="121" t="s">
        <v>2005</v>
      </c>
      <c r="E1425" s="122" t="s">
        <v>117</v>
      </c>
      <c r="F1425" s="123" t="s">
        <v>1953</v>
      </c>
      <c r="G1425" s="123" t="s">
        <v>1954</v>
      </c>
      <c r="H1425" s="123" t="s">
        <v>2010</v>
      </c>
      <c r="I1425" s="133" t="s">
        <v>98</v>
      </c>
      <c r="J1425" s="134">
        <v>10</v>
      </c>
      <c r="K1425" s="134">
        <v>280000</v>
      </c>
      <c r="L1425" s="135">
        <v>2800000</v>
      </c>
      <c r="M1425" s="120" t="s">
        <v>56</v>
      </c>
      <c r="N1425" s="136">
        <v>224000</v>
      </c>
      <c r="O1425" s="139"/>
      <c r="P1425" s="132" t="s">
        <v>49</v>
      </c>
      <c r="Q1425" s="141" t="s">
        <v>50</v>
      </c>
      <c r="R1425" s="142">
        <f t="shared" si="21"/>
        <v>8</v>
      </c>
    </row>
    <row r="1426" s="2" customFormat="1">
      <c r="A1426" s="119">
        <f>MAX($A$19:A1425)+1</f>
        <v>1408</v>
      </c>
      <c r="B1426" s="120" t="s">
        <v>41</v>
      </c>
      <c r="C1426" s="121" t="s">
        <v>1951</v>
      </c>
      <c r="D1426" s="121" t="s">
        <v>2005</v>
      </c>
      <c r="E1426" s="122" t="s">
        <v>117</v>
      </c>
      <c r="F1426" s="123" t="s">
        <v>1953</v>
      </c>
      <c r="G1426" s="123" t="s">
        <v>1954</v>
      </c>
      <c r="H1426" s="123" t="s">
        <v>2011</v>
      </c>
      <c r="I1426" s="133" t="s">
        <v>98</v>
      </c>
      <c r="J1426" s="134">
        <v>10</v>
      </c>
      <c r="K1426" s="134">
        <v>110000</v>
      </c>
      <c r="L1426" s="135">
        <v>1100000</v>
      </c>
      <c r="M1426" s="120" t="s">
        <v>56</v>
      </c>
      <c r="N1426" s="136">
        <v>88000</v>
      </c>
      <c r="O1426" s="139"/>
      <c r="P1426" s="132" t="s">
        <v>49</v>
      </c>
      <c r="Q1426" s="141" t="s">
        <v>50</v>
      </c>
      <c r="R1426" s="142">
        <f t="shared" si="21"/>
        <v>8</v>
      </c>
    </row>
    <row r="1427" s="2" customFormat="1">
      <c r="A1427" s="119">
        <f>MAX($A$19:A1426)+1</f>
        <v>1409</v>
      </c>
      <c r="B1427" s="120" t="s">
        <v>41</v>
      </c>
      <c r="C1427" s="121" t="s">
        <v>1951</v>
      </c>
      <c r="D1427" s="121" t="s">
        <v>2005</v>
      </c>
      <c r="E1427" s="122" t="s">
        <v>117</v>
      </c>
      <c r="F1427" s="123" t="s">
        <v>1953</v>
      </c>
      <c r="G1427" s="123" t="s">
        <v>1954</v>
      </c>
      <c r="H1427" s="123" t="s">
        <v>2012</v>
      </c>
      <c r="I1427" s="133" t="s">
        <v>98</v>
      </c>
      <c r="J1427" s="134">
        <v>4</v>
      </c>
      <c r="K1427" s="134">
        <v>235000</v>
      </c>
      <c r="L1427" s="135">
        <v>940000</v>
      </c>
      <c r="M1427" s="120" t="s">
        <v>56</v>
      </c>
      <c r="N1427" s="136">
        <v>75200</v>
      </c>
      <c r="O1427" s="139"/>
      <c r="P1427" s="132" t="s">
        <v>49</v>
      </c>
      <c r="Q1427" s="141" t="s">
        <v>50</v>
      </c>
      <c r="R1427" s="142">
        <f t="shared" si="21"/>
        <v>8</v>
      </c>
    </row>
    <row r="1428" s="2" customFormat="1">
      <c r="A1428" s="119">
        <f>MAX($A$19:A1427)+1</f>
        <v>1410</v>
      </c>
      <c r="B1428" s="120" t="s">
        <v>41</v>
      </c>
      <c r="C1428" s="121" t="s">
        <v>1951</v>
      </c>
      <c r="D1428" s="121" t="s">
        <v>2005</v>
      </c>
      <c r="E1428" s="122" t="s">
        <v>117</v>
      </c>
      <c r="F1428" s="123" t="s">
        <v>1953</v>
      </c>
      <c r="G1428" s="123" t="s">
        <v>1954</v>
      </c>
      <c r="H1428" s="123" t="s">
        <v>2013</v>
      </c>
      <c r="I1428" s="133" t="s">
        <v>98</v>
      </c>
      <c r="J1428" s="134">
        <v>1</v>
      </c>
      <c r="K1428" s="134">
        <v>835000</v>
      </c>
      <c r="L1428" s="135">
        <v>835000</v>
      </c>
      <c r="M1428" s="120" t="s">
        <v>56</v>
      </c>
      <c r="N1428" s="136">
        <v>66800</v>
      </c>
      <c r="O1428" s="139"/>
      <c r="P1428" s="132" t="s">
        <v>49</v>
      </c>
      <c r="Q1428" s="141" t="s">
        <v>50</v>
      </c>
      <c r="R1428" s="142">
        <f t="shared" si="21"/>
        <v>8</v>
      </c>
    </row>
    <row r="1429" s="2" customFormat="1">
      <c r="A1429" s="119">
        <f>MAX($A$19:A1428)+1</f>
        <v>1411</v>
      </c>
      <c r="B1429" s="120" t="s">
        <v>41</v>
      </c>
      <c r="C1429" s="121" t="s">
        <v>2014</v>
      </c>
      <c r="D1429" s="121" t="s">
        <v>1622</v>
      </c>
      <c r="E1429" s="122" t="s">
        <v>117</v>
      </c>
      <c r="F1429" s="123" t="s">
        <v>2015</v>
      </c>
      <c r="G1429" s="123" t="s">
        <v>2016</v>
      </c>
      <c r="H1429" s="123" t="s">
        <v>2017</v>
      </c>
      <c r="I1429" s="133" t="s">
        <v>98</v>
      </c>
      <c r="J1429" s="134">
        <v>55479</v>
      </c>
      <c r="K1429" s="134">
        <v>1750</v>
      </c>
      <c r="L1429" s="135">
        <v>97088250</v>
      </c>
      <c r="M1429" s="120" t="s">
        <v>56</v>
      </c>
      <c r="N1429" s="136">
        <v>7767060</v>
      </c>
      <c r="O1429" s="139"/>
      <c r="P1429" s="132" t="s">
        <v>49</v>
      </c>
      <c r="Q1429" s="141" t="s">
        <v>50</v>
      </c>
      <c r="R1429" s="142">
        <f t="shared" si="21"/>
        <v>8</v>
      </c>
    </row>
    <row r="1430" s="2" customFormat="1">
      <c r="A1430" s="119">
        <f>MAX($A$19:A1429)+1</f>
        <v>1412</v>
      </c>
      <c r="B1430" s="120" t="s">
        <v>41</v>
      </c>
      <c r="C1430" s="121" t="s">
        <v>2014</v>
      </c>
      <c r="D1430" s="121" t="s">
        <v>1622</v>
      </c>
      <c r="E1430" s="122" t="s">
        <v>117</v>
      </c>
      <c r="F1430" s="123" t="s">
        <v>2015</v>
      </c>
      <c r="G1430" s="123" t="s">
        <v>2016</v>
      </c>
      <c r="H1430" s="123" t="s">
        <v>2018</v>
      </c>
      <c r="I1430" s="133" t="s">
        <v>98</v>
      </c>
      <c r="J1430" s="134">
        <v>76682</v>
      </c>
      <c r="K1430" s="134">
        <v>2500</v>
      </c>
      <c r="L1430" s="135">
        <v>191705000</v>
      </c>
      <c r="M1430" s="120" t="s">
        <v>56</v>
      </c>
      <c r="N1430" s="136">
        <v>15336400</v>
      </c>
      <c r="O1430" s="139"/>
      <c r="P1430" s="132" t="s">
        <v>49</v>
      </c>
      <c r="Q1430" s="141" t="s">
        <v>50</v>
      </c>
      <c r="R1430" s="142">
        <f t="shared" si="21"/>
        <v>8</v>
      </c>
    </row>
    <row r="1431" s="2" customFormat="1">
      <c r="A1431" s="119">
        <f>MAX($A$19:A1430)+1</f>
        <v>1413</v>
      </c>
      <c r="B1431" s="120" t="s">
        <v>41</v>
      </c>
      <c r="C1431" s="121" t="s">
        <v>2019</v>
      </c>
      <c r="D1431" s="121" t="s">
        <v>2020</v>
      </c>
      <c r="E1431" s="122">
        <v>45205</v>
      </c>
      <c r="F1431" s="123" t="s">
        <v>2021</v>
      </c>
      <c r="G1431" s="123" t="s">
        <v>2022</v>
      </c>
      <c r="H1431" s="123" t="s">
        <v>2023</v>
      </c>
      <c r="I1431" s="133" t="s">
        <v>288</v>
      </c>
      <c r="J1431" s="134">
        <v>300000</v>
      </c>
      <c r="K1431" s="134">
        <v>24000</v>
      </c>
      <c r="L1431" s="135">
        <v>7200000000</v>
      </c>
      <c r="M1431" s="120" t="s">
        <v>229</v>
      </c>
      <c r="N1431" s="136">
        <v>720000000</v>
      </c>
      <c r="O1431" s="139"/>
      <c r="P1431" s="132" t="s">
        <v>49</v>
      </c>
      <c r="Q1431" s="141" t="s">
        <v>50</v>
      </c>
      <c r="R1431" s="142">
        <f t="shared" si="21"/>
        <v>10</v>
      </c>
    </row>
    <row r="1432" s="2" customFormat="1">
      <c r="A1432" s="119">
        <f>MAX($A$19:A1431)+1</f>
        <v>1414</v>
      </c>
      <c r="B1432" s="120" t="s">
        <v>41</v>
      </c>
      <c r="C1432" s="121" t="s">
        <v>2019</v>
      </c>
      <c r="D1432" s="121" t="s">
        <v>2024</v>
      </c>
      <c r="E1432" s="122">
        <v>45206</v>
      </c>
      <c r="F1432" s="123" t="s">
        <v>2021</v>
      </c>
      <c r="G1432" s="123" t="s">
        <v>2022</v>
      </c>
      <c r="H1432" s="123" t="s">
        <v>2023</v>
      </c>
      <c r="I1432" s="133" t="s">
        <v>288</v>
      </c>
      <c r="J1432" s="134">
        <v>300000</v>
      </c>
      <c r="K1432" s="134">
        <v>24000</v>
      </c>
      <c r="L1432" s="135">
        <v>7200000000</v>
      </c>
      <c r="M1432" s="120" t="s">
        <v>229</v>
      </c>
      <c r="N1432" s="136">
        <v>720000000</v>
      </c>
      <c r="O1432" s="139"/>
      <c r="P1432" s="132" t="s">
        <v>49</v>
      </c>
      <c r="Q1432" s="141" t="s">
        <v>50</v>
      </c>
      <c r="R1432" s="142">
        <f t="shared" si="21"/>
        <v>10</v>
      </c>
    </row>
    <row r="1433" s="2" customFormat="1">
      <c r="A1433" s="119">
        <f>MAX($A$19:A1432)+1</f>
        <v>1415</v>
      </c>
      <c r="B1433" s="120" t="s">
        <v>41</v>
      </c>
      <c r="C1433" s="121" t="s">
        <v>2019</v>
      </c>
      <c r="D1433" s="121" t="s">
        <v>1510</v>
      </c>
      <c r="E1433" s="122">
        <v>45208</v>
      </c>
      <c r="F1433" s="123" t="s">
        <v>2021</v>
      </c>
      <c r="G1433" s="123" t="s">
        <v>2022</v>
      </c>
      <c r="H1433" s="123" t="s">
        <v>2023</v>
      </c>
      <c r="I1433" s="133" t="s">
        <v>288</v>
      </c>
      <c r="J1433" s="134">
        <v>300000</v>
      </c>
      <c r="K1433" s="134">
        <v>24000</v>
      </c>
      <c r="L1433" s="135">
        <v>7200000000</v>
      </c>
      <c r="M1433" s="120" t="s">
        <v>229</v>
      </c>
      <c r="N1433" s="136">
        <v>720000000</v>
      </c>
      <c r="O1433" s="139"/>
      <c r="P1433" s="132" t="s">
        <v>49</v>
      </c>
      <c r="Q1433" s="141" t="s">
        <v>50</v>
      </c>
      <c r="R1433" s="142">
        <f t="shared" si="21"/>
        <v>10</v>
      </c>
    </row>
    <row r="1434" s="2" customFormat="1">
      <c r="A1434" s="119">
        <f>MAX($A$19:A1433)+1</f>
        <v>1416</v>
      </c>
      <c r="B1434" s="120" t="s">
        <v>41</v>
      </c>
      <c r="C1434" s="121" t="s">
        <v>2019</v>
      </c>
      <c r="D1434" s="121" t="s">
        <v>2025</v>
      </c>
      <c r="E1434" s="122">
        <v>45209</v>
      </c>
      <c r="F1434" s="123" t="s">
        <v>2021</v>
      </c>
      <c r="G1434" s="123" t="s">
        <v>2022</v>
      </c>
      <c r="H1434" s="123" t="s">
        <v>2023</v>
      </c>
      <c r="I1434" s="133" t="s">
        <v>288</v>
      </c>
      <c r="J1434" s="134">
        <v>300000</v>
      </c>
      <c r="K1434" s="134">
        <v>24000</v>
      </c>
      <c r="L1434" s="135">
        <v>7200000000</v>
      </c>
      <c r="M1434" s="120" t="s">
        <v>229</v>
      </c>
      <c r="N1434" s="136">
        <v>720000000</v>
      </c>
      <c r="O1434" s="139"/>
      <c r="P1434" s="132" t="s">
        <v>49</v>
      </c>
      <c r="Q1434" s="141" t="s">
        <v>50</v>
      </c>
      <c r="R1434" s="142">
        <f t="shared" si="21"/>
        <v>10</v>
      </c>
    </row>
    <row r="1435" s="2" customFormat="1">
      <c r="A1435" s="119">
        <f>MAX($A$19:A1434)+1</f>
        <v>1417</v>
      </c>
      <c r="B1435" s="120" t="s">
        <v>41</v>
      </c>
      <c r="C1435" s="121" t="s">
        <v>2019</v>
      </c>
      <c r="D1435" s="121" t="s">
        <v>2026</v>
      </c>
      <c r="E1435" s="122" t="s">
        <v>1412</v>
      </c>
      <c r="F1435" s="123" t="s">
        <v>2021</v>
      </c>
      <c r="G1435" s="123" t="s">
        <v>2022</v>
      </c>
      <c r="H1435" s="123" t="s">
        <v>2027</v>
      </c>
      <c r="I1435" s="133" t="s">
        <v>288</v>
      </c>
      <c r="J1435" s="134">
        <v>50000</v>
      </c>
      <c r="K1435" s="134">
        <v>14000</v>
      </c>
      <c r="L1435" s="135">
        <v>700000000</v>
      </c>
      <c r="M1435" s="120" t="s">
        <v>229</v>
      </c>
      <c r="N1435" s="136">
        <v>70000000</v>
      </c>
      <c r="O1435" s="139"/>
      <c r="P1435" s="132" t="s">
        <v>49</v>
      </c>
      <c r="Q1435" s="141" t="s">
        <v>50</v>
      </c>
      <c r="R1435" s="142">
        <f t="shared" si="21"/>
        <v>10</v>
      </c>
    </row>
    <row r="1436" s="2" customFormat="1">
      <c r="A1436" s="119">
        <f>MAX($A$19:A1435)+1</f>
        <v>1418</v>
      </c>
      <c r="B1436" s="120" t="s">
        <v>41</v>
      </c>
      <c r="C1436" s="121" t="s">
        <v>2019</v>
      </c>
      <c r="D1436" s="121" t="s">
        <v>2026</v>
      </c>
      <c r="E1436" s="122" t="s">
        <v>1412</v>
      </c>
      <c r="F1436" s="123" t="s">
        <v>2021</v>
      </c>
      <c r="G1436" s="123" t="s">
        <v>2022</v>
      </c>
      <c r="H1436" s="123" t="s">
        <v>2028</v>
      </c>
      <c r="I1436" s="133" t="s">
        <v>288</v>
      </c>
      <c r="J1436" s="134">
        <v>11000</v>
      </c>
      <c r="K1436" s="134">
        <v>24800</v>
      </c>
      <c r="L1436" s="135">
        <v>272800000</v>
      </c>
      <c r="M1436" s="120" t="s">
        <v>229</v>
      </c>
      <c r="N1436" s="136">
        <v>27280000</v>
      </c>
      <c r="O1436" s="139"/>
      <c r="P1436" s="132" t="s">
        <v>49</v>
      </c>
      <c r="Q1436" s="141" t="s">
        <v>50</v>
      </c>
      <c r="R1436" s="142">
        <f t="shared" si="21"/>
        <v>10</v>
      </c>
    </row>
    <row r="1437" s="2" customFormat="1">
      <c r="A1437" s="119">
        <f>MAX($A$19:A1436)+1</f>
        <v>1419</v>
      </c>
      <c r="B1437" s="120" t="s">
        <v>41</v>
      </c>
      <c r="C1437" s="121" t="s">
        <v>2019</v>
      </c>
      <c r="D1437" s="121" t="s">
        <v>2029</v>
      </c>
      <c r="E1437" s="122">
        <v>45210</v>
      </c>
      <c r="F1437" s="123" t="s">
        <v>2021</v>
      </c>
      <c r="G1437" s="123" t="s">
        <v>2022</v>
      </c>
      <c r="H1437" s="123" t="s">
        <v>2023</v>
      </c>
      <c r="I1437" s="133" t="s">
        <v>288</v>
      </c>
      <c r="J1437" s="134">
        <v>300000</v>
      </c>
      <c r="K1437" s="134">
        <v>24000</v>
      </c>
      <c r="L1437" s="135">
        <v>7200000000</v>
      </c>
      <c r="M1437" s="120" t="s">
        <v>229</v>
      </c>
      <c r="N1437" s="136">
        <v>720000000</v>
      </c>
      <c r="O1437" s="139"/>
      <c r="P1437" s="132" t="s">
        <v>49</v>
      </c>
      <c r="Q1437" s="141" t="s">
        <v>50</v>
      </c>
      <c r="R1437" s="142">
        <f t="shared" si="21"/>
        <v>10</v>
      </c>
    </row>
    <row r="1438" s="2" customFormat="1">
      <c r="A1438" s="119">
        <f>MAX($A$19:A1437)+1</f>
        <v>1420</v>
      </c>
      <c r="B1438" s="120" t="s">
        <v>41</v>
      </c>
      <c r="C1438" s="121" t="s">
        <v>2019</v>
      </c>
      <c r="D1438" s="121" t="s">
        <v>2030</v>
      </c>
      <c r="E1438" s="122">
        <v>45211</v>
      </c>
      <c r="F1438" s="123" t="s">
        <v>2021</v>
      </c>
      <c r="G1438" s="123" t="s">
        <v>2022</v>
      </c>
      <c r="H1438" s="123" t="s">
        <v>2023</v>
      </c>
      <c r="I1438" s="133" t="s">
        <v>288</v>
      </c>
      <c r="J1438" s="134">
        <v>300000</v>
      </c>
      <c r="K1438" s="134">
        <v>24000</v>
      </c>
      <c r="L1438" s="135">
        <v>7200000000</v>
      </c>
      <c r="M1438" s="120" t="s">
        <v>229</v>
      </c>
      <c r="N1438" s="136">
        <v>720000000</v>
      </c>
      <c r="O1438" s="139"/>
      <c r="P1438" s="132" t="s">
        <v>49</v>
      </c>
      <c r="Q1438" s="141" t="s">
        <v>50</v>
      </c>
      <c r="R1438" s="142">
        <f t="shared" si="21"/>
        <v>10</v>
      </c>
    </row>
    <row r="1439" s="2" customFormat="1">
      <c r="A1439" s="119">
        <f>MAX($A$19:A1438)+1</f>
        <v>1421</v>
      </c>
      <c r="B1439" s="120" t="s">
        <v>41</v>
      </c>
      <c r="C1439" s="121" t="s">
        <v>2019</v>
      </c>
      <c r="D1439" s="121" t="s">
        <v>2031</v>
      </c>
      <c r="E1439" s="122">
        <v>45212</v>
      </c>
      <c r="F1439" s="123" t="s">
        <v>2021</v>
      </c>
      <c r="G1439" s="123" t="s">
        <v>2022</v>
      </c>
      <c r="H1439" s="123" t="s">
        <v>2023</v>
      </c>
      <c r="I1439" s="133" t="s">
        <v>288</v>
      </c>
      <c r="J1439" s="134">
        <v>300000</v>
      </c>
      <c r="K1439" s="134">
        <v>24000</v>
      </c>
      <c r="L1439" s="135">
        <v>7200000000</v>
      </c>
      <c r="M1439" s="120" t="s">
        <v>229</v>
      </c>
      <c r="N1439" s="136">
        <v>720000000</v>
      </c>
      <c r="O1439" s="139"/>
      <c r="P1439" s="132" t="s">
        <v>49</v>
      </c>
      <c r="Q1439" s="141" t="s">
        <v>50</v>
      </c>
      <c r="R1439" s="142">
        <f t="shared" si="21"/>
        <v>10</v>
      </c>
    </row>
    <row r="1440" s="2" customFormat="1">
      <c r="A1440" s="119">
        <f>MAX($A$19:A1439)+1</f>
        <v>1422</v>
      </c>
      <c r="B1440" s="120" t="s">
        <v>41</v>
      </c>
      <c r="C1440" s="121" t="s">
        <v>2019</v>
      </c>
      <c r="D1440" s="121" t="s">
        <v>2032</v>
      </c>
      <c r="E1440" s="122">
        <v>45213</v>
      </c>
      <c r="F1440" s="123" t="s">
        <v>2021</v>
      </c>
      <c r="G1440" s="123" t="s">
        <v>2022</v>
      </c>
      <c r="H1440" s="123" t="s">
        <v>2023</v>
      </c>
      <c r="I1440" s="133" t="s">
        <v>288</v>
      </c>
      <c r="J1440" s="134">
        <v>300000</v>
      </c>
      <c r="K1440" s="134">
        <v>24000</v>
      </c>
      <c r="L1440" s="135">
        <v>7200000000</v>
      </c>
      <c r="M1440" s="120" t="s">
        <v>229</v>
      </c>
      <c r="N1440" s="136">
        <v>720000000</v>
      </c>
      <c r="O1440" s="139"/>
      <c r="P1440" s="132" t="s">
        <v>49</v>
      </c>
      <c r="Q1440" s="141" t="s">
        <v>50</v>
      </c>
      <c r="R1440" s="142">
        <f t="shared" si="21"/>
        <v>10</v>
      </c>
    </row>
    <row r="1441" s="2" customFormat="1">
      <c r="A1441" s="119">
        <f>MAX($A$19:A1440)+1</f>
        <v>1423</v>
      </c>
      <c r="B1441" s="120" t="s">
        <v>41</v>
      </c>
      <c r="C1441" s="121" t="s">
        <v>2019</v>
      </c>
      <c r="D1441" s="121" t="s">
        <v>2033</v>
      </c>
      <c r="E1441" s="122">
        <v>45215</v>
      </c>
      <c r="F1441" s="123" t="s">
        <v>2021</v>
      </c>
      <c r="G1441" s="123" t="s">
        <v>2022</v>
      </c>
      <c r="H1441" s="123" t="s">
        <v>2023</v>
      </c>
      <c r="I1441" s="133" t="s">
        <v>288</v>
      </c>
      <c r="J1441" s="134">
        <v>300000</v>
      </c>
      <c r="K1441" s="134">
        <v>24000</v>
      </c>
      <c r="L1441" s="135">
        <v>7200000000</v>
      </c>
      <c r="M1441" s="120" t="s">
        <v>229</v>
      </c>
      <c r="N1441" s="136">
        <v>720000000</v>
      </c>
      <c r="O1441" s="139"/>
      <c r="P1441" s="132" t="s">
        <v>49</v>
      </c>
      <c r="Q1441" s="141" t="s">
        <v>50</v>
      </c>
      <c r="R1441" s="142">
        <f t="shared" si="21"/>
        <v>10</v>
      </c>
    </row>
    <row r="1442" s="2" customFormat="1">
      <c r="A1442" s="119">
        <f>MAX($A$19:A1441)+1</f>
        <v>1424</v>
      </c>
      <c r="B1442" s="120" t="s">
        <v>41</v>
      </c>
      <c r="C1442" s="121" t="s">
        <v>2019</v>
      </c>
      <c r="D1442" s="121" t="s">
        <v>2034</v>
      </c>
      <c r="E1442" s="122" t="s">
        <v>783</v>
      </c>
      <c r="F1442" s="123" t="s">
        <v>2021</v>
      </c>
      <c r="G1442" s="123" t="s">
        <v>2022</v>
      </c>
      <c r="H1442" s="123" t="s">
        <v>2035</v>
      </c>
      <c r="I1442" s="133" t="s">
        <v>98</v>
      </c>
      <c r="J1442" s="134">
        <v>1</v>
      </c>
      <c r="K1442" s="134">
        <v>29150000</v>
      </c>
      <c r="L1442" s="135">
        <v>29150000</v>
      </c>
      <c r="M1442" s="120" t="s">
        <v>229</v>
      </c>
      <c r="N1442" s="136">
        <v>2915000</v>
      </c>
      <c r="O1442" s="139"/>
      <c r="P1442" s="132" t="s">
        <v>49</v>
      </c>
      <c r="Q1442" s="141" t="s">
        <v>50</v>
      </c>
      <c r="R1442" s="142">
        <f t="shared" si="21"/>
        <v>10</v>
      </c>
    </row>
    <row r="1443" s="2" customFormat="1">
      <c r="A1443" s="119">
        <f>MAX($A$19:A1442)+1</f>
        <v>1425</v>
      </c>
      <c r="B1443" s="120" t="s">
        <v>41</v>
      </c>
      <c r="C1443" s="121" t="s">
        <v>2019</v>
      </c>
      <c r="D1443" s="121" t="s">
        <v>2034</v>
      </c>
      <c r="E1443" s="122" t="s">
        <v>783</v>
      </c>
      <c r="F1443" s="123" t="s">
        <v>2021</v>
      </c>
      <c r="G1443" s="123" t="s">
        <v>2022</v>
      </c>
      <c r="H1443" s="123" t="s">
        <v>2036</v>
      </c>
      <c r="I1443" s="133" t="s">
        <v>98</v>
      </c>
      <c r="J1443" s="134">
        <v>1</v>
      </c>
      <c r="K1443" s="134">
        <v>14520000</v>
      </c>
      <c r="L1443" s="135">
        <v>14520000</v>
      </c>
      <c r="M1443" s="120" t="s">
        <v>229</v>
      </c>
      <c r="N1443" s="136">
        <v>1452000</v>
      </c>
      <c r="O1443" s="139"/>
      <c r="P1443" s="132" t="s">
        <v>49</v>
      </c>
      <c r="Q1443" s="141" t="s">
        <v>50</v>
      </c>
      <c r="R1443" s="142">
        <f ref="R1443:R1506" t="shared" si="22">N1443/L1443*100</f>
        <v>10</v>
      </c>
    </row>
    <row r="1444" s="2" customFormat="1">
      <c r="A1444" s="119">
        <f>MAX($A$19:A1443)+1</f>
        <v>1426</v>
      </c>
      <c r="B1444" s="120" t="s">
        <v>41</v>
      </c>
      <c r="C1444" s="121" t="s">
        <v>2019</v>
      </c>
      <c r="D1444" s="121" t="s">
        <v>2034</v>
      </c>
      <c r="E1444" s="122" t="s">
        <v>783</v>
      </c>
      <c r="F1444" s="123" t="s">
        <v>2021</v>
      </c>
      <c r="G1444" s="123" t="s">
        <v>2022</v>
      </c>
      <c r="H1444" s="123" t="s">
        <v>2037</v>
      </c>
      <c r="I1444" s="133" t="s">
        <v>98</v>
      </c>
      <c r="J1444" s="134">
        <v>1</v>
      </c>
      <c r="K1444" s="134">
        <v>9570000</v>
      </c>
      <c r="L1444" s="135">
        <v>9570000</v>
      </c>
      <c r="M1444" s="120" t="s">
        <v>229</v>
      </c>
      <c r="N1444" s="136">
        <v>957000</v>
      </c>
      <c r="O1444" s="139"/>
      <c r="P1444" s="132" t="s">
        <v>49</v>
      </c>
      <c r="Q1444" s="141" t="s">
        <v>50</v>
      </c>
      <c r="R1444" s="142">
        <f t="shared" si="22"/>
        <v>10</v>
      </c>
    </row>
    <row r="1445" s="2" customFormat="1">
      <c r="A1445" s="119">
        <f>MAX($A$19:A1444)+1</f>
        <v>1427</v>
      </c>
      <c r="B1445" s="120" t="s">
        <v>41</v>
      </c>
      <c r="C1445" s="121" t="s">
        <v>2019</v>
      </c>
      <c r="D1445" s="121" t="s">
        <v>2034</v>
      </c>
      <c r="E1445" s="122" t="s">
        <v>783</v>
      </c>
      <c r="F1445" s="123" t="s">
        <v>2021</v>
      </c>
      <c r="G1445" s="123" t="s">
        <v>2022</v>
      </c>
      <c r="H1445" s="123" t="s">
        <v>2038</v>
      </c>
      <c r="I1445" s="133" t="s">
        <v>98</v>
      </c>
      <c r="J1445" s="134">
        <v>1</v>
      </c>
      <c r="K1445" s="134">
        <v>9350000</v>
      </c>
      <c r="L1445" s="135">
        <v>9350000</v>
      </c>
      <c r="M1445" s="120" t="s">
        <v>229</v>
      </c>
      <c r="N1445" s="136">
        <v>935000</v>
      </c>
      <c r="O1445" s="139"/>
      <c r="P1445" s="132" t="s">
        <v>49</v>
      </c>
      <c r="Q1445" s="141" t="s">
        <v>50</v>
      </c>
      <c r="R1445" s="142">
        <f t="shared" si="22"/>
        <v>10</v>
      </c>
    </row>
    <row r="1446" s="2" customFormat="1">
      <c r="A1446" s="119">
        <f>MAX($A$19:A1445)+1</f>
        <v>1428</v>
      </c>
      <c r="B1446" s="120" t="s">
        <v>41</v>
      </c>
      <c r="C1446" s="121" t="s">
        <v>2019</v>
      </c>
      <c r="D1446" s="121" t="s">
        <v>2034</v>
      </c>
      <c r="E1446" s="122" t="s">
        <v>783</v>
      </c>
      <c r="F1446" s="123" t="s">
        <v>2021</v>
      </c>
      <c r="G1446" s="123" t="s">
        <v>2022</v>
      </c>
      <c r="H1446" s="123" t="s">
        <v>2039</v>
      </c>
      <c r="I1446" s="133" t="s">
        <v>98</v>
      </c>
      <c r="J1446" s="134">
        <v>1</v>
      </c>
      <c r="K1446" s="134">
        <v>3960000</v>
      </c>
      <c r="L1446" s="135">
        <v>3960000</v>
      </c>
      <c r="M1446" s="120" t="s">
        <v>229</v>
      </c>
      <c r="N1446" s="136">
        <v>396000</v>
      </c>
      <c r="O1446" s="139"/>
      <c r="P1446" s="132" t="s">
        <v>49</v>
      </c>
      <c r="Q1446" s="141" t="s">
        <v>50</v>
      </c>
      <c r="R1446" s="142">
        <f t="shared" si="22"/>
        <v>10</v>
      </c>
    </row>
    <row r="1447" s="2" customFormat="1">
      <c r="A1447" s="119">
        <f>MAX($A$19:A1446)+1</f>
        <v>1429</v>
      </c>
      <c r="B1447" s="120" t="s">
        <v>41</v>
      </c>
      <c r="C1447" s="121" t="s">
        <v>2019</v>
      </c>
      <c r="D1447" s="121" t="s">
        <v>2040</v>
      </c>
      <c r="E1447" s="122">
        <v>45216</v>
      </c>
      <c r="F1447" s="123" t="s">
        <v>2021</v>
      </c>
      <c r="G1447" s="123" t="s">
        <v>2022</v>
      </c>
      <c r="H1447" s="123" t="s">
        <v>2023</v>
      </c>
      <c r="I1447" s="133" t="s">
        <v>288</v>
      </c>
      <c r="J1447" s="134">
        <v>300000</v>
      </c>
      <c r="K1447" s="134">
        <v>24000</v>
      </c>
      <c r="L1447" s="135">
        <v>7200000000</v>
      </c>
      <c r="M1447" s="120" t="s">
        <v>229</v>
      </c>
      <c r="N1447" s="136">
        <v>720000000</v>
      </c>
      <c r="O1447" s="139"/>
      <c r="P1447" s="132" t="s">
        <v>49</v>
      </c>
      <c r="Q1447" s="141" t="s">
        <v>50</v>
      </c>
      <c r="R1447" s="142">
        <f t="shared" si="22"/>
        <v>10</v>
      </c>
    </row>
    <row r="1448" s="2" customFormat="1">
      <c r="A1448" s="119">
        <f>MAX($A$19:A1447)+1</f>
        <v>1430</v>
      </c>
      <c r="B1448" s="120" t="s">
        <v>41</v>
      </c>
      <c r="C1448" s="121" t="s">
        <v>2019</v>
      </c>
      <c r="D1448" s="121" t="s">
        <v>2041</v>
      </c>
      <c r="E1448" s="122">
        <v>45217</v>
      </c>
      <c r="F1448" s="123" t="s">
        <v>2021</v>
      </c>
      <c r="G1448" s="123" t="s">
        <v>2022</v>
      </c>
      <c r="H1448" s="123" t="s">
        <v>2023</v>
      </c>
      <c r="I1448" s="133" t="s">
        <v>288</v>
      </c>
      <c r="J1448" s="134">
        <v>300000</v>
      </c>
      <c r="K1448" s="134">
        <v>24000</v>
      </c>
      <c r="L1448" s="135">
        <v>7200000000</v>
      </c>
      <c r="M1448" s="120" t="s">
        <v>229</v>
      </c>
      <c r="N1448" s="136">
        <v>720000000</v>
      </c>
      <c r="O1448" s="139"/>
      <c r="P1448" s="132" t="s">
        <v>49</v>
      </c>
      <c r="Q1448" s="141" t="s">
        <v>50</v>
      </c>
      <c r="R1448" s="142">
        <f t="shared" si="22"/>
        <v>10</v>
      </c>
    </row>
    <row r="1449" s="2" customFormat="1">
      <c r="A1449" s="119">
        <f>MAX($A$19:A1448)+1</f>
        <v>1431</v>
      </c>
      <c r="B1449" s="120" t="s">
        <v>41</v>
      </c>
      <c r="C1449" s="121" t="s">
        <v>2019</v>
      </c>
      <c r="D1449" s="121" t="s">
        <v>2042</v>
      </c>
      <c r="E1449" s="122">
        <v>45218</v>
      </c>
      <c r="F1449" s="123" t="s">
        <v>2021</v>
      </c>
      <c r="G1449" s="123" t="s">
        <v>2022</v>
      </c>
      <c r="H1449" s="123" t="s">
        <v>2023</v>
      </c>
      <c r="I1449" s="133" t="s">
        <v>288</v>
      </c>
      <c r="J1449" s="134">
        <v>300000</v>
      </c>
      <c r="K1449" s="134">
        <v>24000</v>
      </c>
      <c r="L1449" s="135">
        <v>7200000000</v>
      </c>
      <c r="M1449" s="120" t="s">
        <v>229</v>
      </c>
      <c r="N1449" s="136">
        <v>720000000</v>
      </c>
      <c r="O1449" s="139"/>
      <c r="P1449" s="132" t="s">
        <v>49</v>
      </c>
      <c r="Q1449" s="141" t="s">
        <v>50</v>
      </c>
      <c r="R1449" s="142">
        <f t="shared" si="22"/>
        <v>10</v>
      </c>
    </row>
    <row r="1450" s="2" customFormat="1">
      <c r="A1450" s="119">
        <f>MAX($A$19:A1449)+1</f>
        <v>1432</v>
      </c>
      <c r="B1450" s="120" t="s">
        <v>41</v>
      </c>
      <c r="C1450" s="121" t="s">
        <v>2019</v>
      </c>
      <c r="D1450" s="121" t="s">
        <v>2043</v>
      </c>
      <c r="E1450" s="122">
        <v>45219</v>
      </c>
      <c r="F1450" s="123" t="s">
        <v>2021</v>
      </c>
      <c r="G1450" s="123" t="s">
        <v>2022</v>
      </c>
      <c r="H1450" s="123" t="s">
        <v>2023</v>
      </c>
      <c r="I1450" s="133" t="s">
        <v>288</v>
      </c>
      <c r="J1450" s="134">
        <v>300000</v>
      </c>
      <c r="K1450" s="134">
        <v>24000</v>
      </c>
      <c r="L1450" s="135">
        <v>7200000000</v>
      </c>
      <c r="M1450" s="120" t="s">
        <v>229</v>
      </c>
      <c r="N1450" s="136">
        <v>720000000</v>
      </c>
      <c r="O1450" s="139"/>
      <c r="P1450" s="132" t="s">
        <v>49</v>
      </c>
      <c r="Q1450" s="141" t="s">
        <v>50</v>
      </c>
      <c r="R1450" s="142">
        <f t="shared" si="22"/>
        <v>10</v>
      </c>
    </row>
    <row r="1451" s="2" customFormat="1">
      <c r="A1451" s="119">
        <f>MAX($A$19:A1450)+1</f>
        <v>1433</v>
      </c>
      <c r="B1451" s="120" t="s">
        <v>41</v>
      </c>
      <c r="C1451" s="121" t="s">
        <v>2019</v>
      </c>
      <c r="D1451" s="121" t="s">
        <v>2044</v>
      </c>
      <c r="E1451" s="122">
        <v>45220</v>
      </c>
      <c r="F1451" s="123" t="s">
        <v>2021</v>
      </c>
      <c r="G1451" s="123" t="s">
        <v>2022</v>
      </c>
      <c r="H1451" s="123" t="s">
        <v>2023</v>
      </c>
      <c r="I1451" s="133" t="s">
        <v>288</v>
      </c>
      <c r="J1451" s="134">
        <v>300000</v>
      </c>
      <c r="K1451" s="134">
        <v>24000</v>
      </c>
      <c r="L1451" s="135">
        <v>7200000000</v>
      </c>
      <c r="M1451" s="120" t="s">
        <v>229</v>
      </c>
      <c r="N1451" s="136">
        <v>720000000</v>
      </c>
      <c r="O1451" s="139"/>
      <c r="P1451" s="132" t="s">
        <v>49</v>
      </c>
      <c r="Q1451" s="141" t="s">
        <v>50</v>
      </c>
      <c r="R1451" s="142">
        <f t="shared" si="22"/>
        <v>10</v>
      </c>
    </row>
    <row r="1452" s="2" customFormat="1">
      <c r="A1452" s="119">
        <f>MAX($A$19:A1451)+1</f>
        <v>1434</v>
      </c>
      <c r="B1452" s="120" t="s">
        <v>41</v>
      </c>
      <c r="C1452" s="121" t="s">
        <v>2019</v>
      </c>
      <c r="D1452" s="121" t="s">
        <v>2045</v>
      </c>
      <c r="E1452" s="122">
        <v>45222</v>
      </c>
      <c r="F1452" s="123" t="s">
        <v>2021</v>
      </c>
      <c r="G1452" s="123" t="s">
        <v>2022</v>
      </c>
      <c r="H1452" s="123" t="s">
        <v>2023</v>
      </c>
      <c r="I1452" s="133" t="s">
        <v>288</v>
      </c>
      <c r="J1452" s="134">
        <v>300000</v>
      </c>
      <c r="K1452" s="134">
        <v>24000</v>
      </c>
      <c r="L1452" s="135">
        <v>7200000000</v>
      </c>
      <c r="M1452" s="120" t="s">
        <v>229</v>
      </c>
      <c r="N1452" s="136">
        <v>720000000</v>
      </c>
      <c r="O1452" s="139"/>
      <c r="P1452" s="132" t="s">
        <v>49</v>
      </c>
      <c r="Q1452" s="141" t="s">
        <v>50</v>
      </c>
      <c r="R1452" s="142">
        <f t="shared" si="22"/>
        <v>10</v>
      </c>
    </row>
    <row r="1453" s="2" customFormat="1">
      <c r="A1453" s="119">
        <f>MAX($A$19:A1452)+1</f>
        <v>1435</v>
      </c>
      <c r="B1453" s="120" t="s">
        <v>41</v>
      </c>
      <c r="C1453" s="121" t="s">
        <v>2019</v>
      </c>
      <c r="D1453" s="121" t="s">
        <v>2046</v>
      </c>
      <c r="E1453" s="122">
        <v>45223</v>
      </c>
      <c r="F1453" s="123" t="s">
        <v>2021</v>
      </c>
      <c r="G1453" s="123" t="s">
        <v>2022</v>
      </c>
      <c r="H1453" s="123" t="s">
        <v>2023</v>
      </c>
      <c r="I1453" s="133" t="s">
        <v>288</v>
      </c>
      <c r="J1453" s="134">
        <v>300000</v>
      </c>
      <c r="K1453" s="134">
        <v>24000</v>
      </c>
      <c r="L1453" s="135">
        <v>7200000000</v>
      </c>
      <c r="M1453" s="120" t="s">
        <v>229</v>
      </c>
      <c r="N1453" s="136">
        <v>720000000</v>
      </c>
      <c r="O1453" s="139"/>
      <c r="P1453" s="132" t="s">
        <v>49</v>
      </c>
      <c r="Q1453" s="141" t="s">
        <v>50</v>
      </c>
      <c r="R1453" s="142">
        <f t="shared" si="22"/>
        <v>10</v>
      </c>
    </row>
    <row r="1454" s="2" customFormat="1">
      <c r="A1454" s="119">
        <f>MAX($A$19:A1453)+1</f>
        <v>1436</v>
      </c>
      <c r="B1454" s="120" t="s">
        <v>41</v>
      </c>
      <c r="C1454" s="121" t="s">
        <v>2019</v>
      </c>
      <c r="D1454" s="121" t="s">
        <v>2047</v>
      </c>
      <c r="E1454" s="122">
        <v>45224</v>
      </c>
      <c r="F1454" s="123" t="s">
        <v>2021</v>
      </c>
      <c r="G1454" s="123" t="s">
        <v>2022</v>
      </c>
      <c r="H1454" s="123" t="s">
        <v>2023</v>
      </c>
      <c r="I1454" s="133" t="s">
        <v>288</v>
      </c>
      <c r="J1454" s="134">
        <v>200000</v>
      </c>
      <c r="K1454" s="134">
        <v>24000</v>
      </c>
      <c r="L1454" s="135">
        <v>4800000000</v>
      </c>
      <c r="M1454" s="120" t="s">
        <v>229</v>
      </c>
      <c r="N1454" s="136">
        <v>480000000</v>
      </c>
      <c r="O1454" s="139"/>
      <c r="P1454" s="132" t="s">
        <v>49</v>
      </c>
      <c r="Q1454" s="141" t="s">
        <v>50</v>
      </c>
      <c r="R1454" s="142">
        <f t="shared" si="22"/>
        <v>10</v>
      </c>
    </row>
    <row r="1455" s="2" customFormat="1">
      <c r="A1455" s="119">
        <f>MAX($A$19:A1454)+1</f>
        <v>1437</v>
      </c>
      <c r="B1455" s="120" t="s">
        <v>41</v>
      </c>
      <c r="C1455" s="121" t="s">
        <v>2019</v>
      </c>
      <c r="D1455" s="121" t="s">
        <v>2048</v>
      </c>
      <c r="E1455" s="122">
        <v>45225</v>
      </c>
      <c r="F1455" s="123" t="s">
        <v>2021</v>
      </c>
      <c r="G1455" s="123" t="s">
        <v>2022</v>
      </c>
      <c r="H1455" s="123" t="s">
        <v>2023</v>
      </c>
      <c r="I1455" s="133" t="s">
        <v>288</v>
      </c>
      <c r="J1455" s="134">
        <v>83000</v>
      </c>
      <c r="K1455" s="134">
        <v>25720</v>
      </c>
      <c r="L1455" s="135">
        <v>2134760000</v>
      </c>
      <c r="M1455" s="120" t="s">
        <v>229</v>
      </c>
      <c r="N1455" s="136">
        <v>213476000</v>
      </c>
      <c r="O1455" s="139"/>
      <c r="P1455" s="132" t="s">
        <v>49</v>
      </c>
      <c r="Q1455" s="141" t="s">
        <v>50</v>
      </c>
      <c r="R1455" s="142">
        <f t="shared" si="22"/>
        <v>10</v>
      </c>
    </row>
    <row r="1456" ht="22.5" s="2" customFormat="1">
      <c r="A1456" s="119">
        <f>MAX($A$19:A1455)+1</f>
        <v>1438</v>
      </c>
      <c r="B1456" s="120" t="s">
        <v>41</v>
      </c>
      <c r="C1456" s="121" t="s">
        <v>2049</v>
      </c>
      <c r="D1456" s="121" t="s">
        <v>2050</v>
      </c>
      <c r="E1456" s="122" t="s">
        <v>117</v>
      </c>
      <c r="F1456" s="123" t="s">
        <v>2051</v>
      </c>
      <c r="G1456" s="123" t="s">
        <v>2052</v>
      </c>
      <c r="H1456" s="123" t="s">
        <v>2053</v>
      </c>
      <c r="I1456" s="133" t="s">
        <v>327</v>
      </c>
      <c r="J1456" s="134">
        <v>16336</v>
      </c>
      <c r="K1456" s="134">
        <v>6500</v>
      </c>
      <c r="L1456" s="135">
        <v>106184000</v>
      </c>
      <c r="M1456" s="120" t="s">
        <v>56</v>
      </c>
      <c r="N1456" s="136">
        <v>8494720</v>
      </c>
      <c r="O1456" s="139"/>
      <c r="P1456" s="132" t="s">
        <v>49</v>
      </c>
      <c r="Q1456" s="141" t="s">
        <v>50</v>
      </c>
      <c r="R1456" s="142">
        <f t="shared" si="22"/>
        <v>8</v>
      </c>
    </row>
    <row r="1457" ht="22.5" s="2" customFormat="1">
      <c r="A1457" s="119">
        <f>MAX($A$19:A1456)+1</f>
        <v>1439</v>
      </c>
      <c r="B1457" s="120" t="s">
        <v>41</v>
      </c>
      <c r="C1457" s="121" t="s">
        <v>2049</v>
      </c>
      <c r="D1457" s="121" t="s">
        <v>2050</v>
      </c>
      <c r="E1457" s="122" t="s">
        <v>117</v>
      </c>
      <c r="F1457" s="123" t="s">
        <v>2051</v>
      </c>
      <c r="G1457" s="123" t="s">
        <v>2052</v>
      </c>
      <c r="H1457" s="123" t="s">
        <v>2054</v>
      </c>
      <c r="I1457" s="133" t="s">
        <v>327</v>
      </c>
      <c r="J1457" s="134">
        <v>6365</v>
      </c>
      <c r="K1457" s="134">
        <v>6000</v>
      </c>
      <c r="L1457" s="135">
        <v>38190000</v>
      </c>
      <c r="M1457" s="120" t="s">
        <v>56</v>
      </c>
      <c r="N1457" s="136">
        <v>3055200</v>
      </c>
      <c r="O1457" s="139"/>
      <c r="P1457" s="132" t="s">
        <v>49</v>
      </c>
      <c r="Q1457" s="141" t="s">
        <v>50</v>
      </c>
      <c r="R1457" s="142">
        <f t="shared" si="22"/>
        <v>8</v>
      </c>
    </row>
    <row r="1458" ht="22.5" s="2" customFormat="1">
      <c r="A1458" s="119">
        <f>MAX($A$19:A1457)+1</f>
        <v>1440</v>
      </c>
      <c r="B1458" s="120" t="s">
        <v>41</v>
      </c>
      <c r="C1458" s="121" t="s">
        <v>2049</v>
      </c>
      <c r="D1458" s="121" t="s">
        <v>2050</v>
      </c>
      <c r="E1458" s="122" t="s">
        <v>117</v>
      </c>
      <c r="F1458" s="123" t="s">
        <v>2051</v>
      </c>
      <c r="G1458" s="123" t="s">
        <v>2052</v>
      </c>
      <c r="H1458" s="123" t="s">
        <v>2055</v>
      </c>
      <c r="I1458" s="133" t="s">
        <v>327</v>
      </c>
      <c r="J1458" s="134">
        <v>30061</v>
      </c>
      <c r="K1458" s="134">
        <v>6500</v>
      </c>
      <c r="L1458" s="135">
        <v>195396500</v>
      </c>
      <c r="M1458" s="120" t="s">
        <v>56</v>
      </c>
      <c r="N1458" s="136">
        <v>15631720</v>
      </c>
      <c r="O1458" s="139"/>
      <c r="P1458" s="132" t="s">
        <v>49</v>
      </c>
      <c r="Q1458" s="141" t="s">
        <v>50</v>
      </c>
      <c r="R1458" s="142">
        <f t="shared" si="22"/>
        <v>8</v>
      </c>
    </row>
    <row r="1459" ht="22.5" s="2" customFormat="1">
      <c r="A1459" s="119">
        <f>MAX($A$19:A1458)+1</f>
        <v>1441</v>
      </c>
      <c r="B1459" s="120" t="s">
        <v>41</v>
      </c>
      <c r="C1459" s="121" t="s">
        <v>2049</v>
      </c>
      <c r="D1459" s="121" t="s">
        <v>2050</v>
      </c>
      <c r="E1459" s="122" t="s">
        <v>117</v>
      </c>
      <c r="F1459" s="123" t="s">
        <v>2051</v>
      </c>
      <c r="G1459" s="123" t="s">
        <v>2052</v>
      </c>
      <c r="H1459" s="123" t="s">
        <v>2056</v>
      </c>
      <c r="I1459" s="133" t="s">
        <v>327</v>
      </c>
      <c r="J1459" s="134">
        <v>68</v>
      </c>
      <c r="K1459" s="134">
        <v>6500</v>
      </c>
      <c r="L1459" s="135">
        <v>442000</v>
      </c>
      <c r="M1459" s="120" t="s">
        <v>56</v>
      </c>
      <c r="N1459" s="136">
        <v>35360</v>
      </c>
      <c r="O1459" s="139"/>
      <c r="P1459" s="132" t="s">
        <v>49</v>
      </c>
      <c r="Q1459" s="141" t="s">
        <v>50</v>
      </c>
      <c r="R1459" s="142">
        <f t="shared" si="22"/>
        <v>8</v>
      </c>
    </row>
    <row r="1460" ht="22.5" s="2" customFormat="1">
      <c r="A1460" s="119">
        <f>MAX($A$19:A1459)+1</f>
        <v>1442</v>
      </c>
      <c r="B1460" s="120" t="s">
        <v>41</v>
      </c>
      <c r="C1460" s="121" t="s">
        <v>2049</v>
      </c>
      <c r="D1460" s="121" t="s">
        <v>2050</v>
      </c>
      <c r="E1460" s="122" t="s">
        <v>117</v>
      </c>
      <c r="F1460" s="123" t="s">
        <v>2051</v>
      </c>
      <c r="G1460" s="123" t="s">
        <v>2052</v>
      </c>
      <c r="H1460" s="123" t="s">
        <v>2057</v>
      </c>
      <c r="I1460" s="133" t="s">
        <v>327</v>
      </c>
      <c r="J1460" s="134">
        <v>21101</v>
      </c>
      <c r="K1460" s="134">
        <v>2700</v>
      </c>
      <c r="L1460" s="135">
        <v>56972700</v>
      </c>
      <c r="M1460" s="120" t="s">
        <v>56</v>
      </c>
      <c r="N1460" s="136">
        <v>4557816</v>
      </c>
      <c r="O1460" s="139"/>
      <c r="P1460" s="132" t="s">
        <v>49</v>
      </c>
      <c r="Q1460" s="141" t="s">
        <v>50</v>
      </c>
      <c r="R1460" s="142">
        <f t="shared" si="22"/>
        <v>8</v>
      </c>
    </row>
    <row r="1461" ht="22.5" s="2" customFormat="1">
      <c r="A1461" s="119">
        <f>MAX($A$19:A1460)+1</f>
        <v>1443</v>
      </c>
      <c r="B1461" s="120" t="s">
        <v>41</v>
      </c>
      <c r="C1461" s="121" t="s">
        <v>818</v>
      </c>
      <c r="D1461" s="121" t="s">
        <v>2058</v>
      </c>
      <c r="E1461" s="122">
        <v>45230</v>
      </c>
      <c r="F1461" s="123" t="s">
        <v>2059</v>
      </c>
      <c r="G1461" s="123" t="s">
        <v>2060</v>
      </c>
      <c r="H1461" s="123" t="s">
        <v>2061</v>
      </c>
      <c r="I1461" s="133" t="s">
        <v>98</v>
      </c>
      <c r="J1461" s="134">
        <v>366675</v>
      </c>
      <c r="K1461" s="134">
        <v>550</v>
      </c>
      <c r="L1461" s="135">
        <v>201671250</v>
      </c>
      <c r="M1461" s="120" t="s">
        <v>56</v>
      </c>
      <c r="N1461" s="136">
        <v>16133700</v>
      </c>
      <c r="O1461" s="139"/>
      <c r="P1461" s="132" t="s">
        <v>49</v>
      </c>
      <c r="Q1461" s="141" t="s">
        <v>50</v>
      </c>
      <c r="R1461" s="142">
        <f t="shared" si="22"/>
        <v>8</v>
      </c>
    </row>
    <row r="1462" ht="22.5" s="2" customFormat="1">
      <c r="A1462" s="119">
        <f>MAX($A$19:A1461)+1</f>
        <v>1444</v>
      </c>
      <c r="B1462" s="120" t="s">
        <v>41</v>
      </c>
      <c r="C1462" s="121" t="s">
        <v>2062</v>
      </c>
      <c r="D1462" s="121" t="s">
        <v>2063</v>
      </c>
      <c r="E1462" s="122" t="s">
        <v>1287</v>
      </c>
      <c r="F1462" s="123" t="s">
        <v>2064</v>
      </c>
      <c r="G1462" s="123" t="s">
        <v>2065</v>
      </c>
      <c r="H1462" s="123" t="s">
        <v>2066</v>
      </c>
      <c r="I1462" s="133" t="s">
        <v>1302</v>
      </c>
      <c r="J1462" s="134">
        <v>1</v>
      </c>
      <c r="K1462" s="134">
        <v>21500000</v>
      </c>
      <c r="L1462" s="135">
        <v>21500000</v>
      </c>
      <c r="M1462" s="120" t="s">
        <v>56</v>
      </c>
      <c r="N1462" s="136">
        <v>1720000</v>
      </c>
      <c r="O1462" s="139"/>
      <c r="P1462" s="132" t="s">
        <v>49</v>
      </c>
      <c r="Q1462" s="141" t="s">
        <v>50</v>
      </c>
      <c r="R1462" s="142">
        <f t="shared" si="22"/>
        <v>8</v>
      </c>
    </row>
    <row r="1463" s="2" customFormat="1">
      <c r="A1463" s="119">
        <f>MAX($A$19:A1462)+1</f>
        <v>1445</v>
      </c>
      <c r="B1463" s="120" t="s">
        <v>41</v>
      </c>
      <c r="C1463" s="121" t="s">
        <v>2062</v>
      </c>
      <c r="D1463" s="121" t="s">
        <v>2063</v>
      </c>
      <c r="E1463" s="122" t="s">
        <v>1287</v>
      </c>
      <c r="F1463" s="123" t="s">
        <v>2064</v>
      </c>
      <c r="G1463" s="123" t="s">
        <v>2065</v>
      </c>
      <c r="H1463" s="123" t="s">
        <v>2067</v>
      </c>
      <c r="I1463" s="133" t="s">
        <v>2068</v>
      </c>
      <c r="J1463" s="134">
        <v>1</v>
      </c>
      <c r="K1463" s="134">
        <v>1000000</v>
      </c>
      <c r="L1463" s="135">
        <v>1000000</v>
      </c>
      <c r="M1463" s="120" t="s">
        <v>56</v>
      </c>
      <c r="N1463" s="136">
        <v>80000</v>
      </c>
      <c r="O1463" s="139"/>
      <c r="P1463" s="132" t="s">
        <v>49</v>
      </c>
      <c r="Q1463" s="141" t="s">
        <v>50</v>
      </c>
      <c r="R1463" s="142">
        <f t="shared" si="22"/>
        <v>8</v>
      </c>
    </row>
    <row r="1464" s="2" customFormat="1">
      <c r="A1464" s="119">
        <f>MAX($A$19:A1463)+1</f>
        <v>1446</v>
      </c>
      <c r="B1464" s="120" t="s">
        <v>41</v>
      </c>
      <c r="C1464" s="121" t="s">
        <v>813</v>
      </c>
      <c r="D1464" s="121" t="s">
        <v>2069</v>
      </c>
      <c r="E1464" s="122">
        <v>45230</v>
      </c>
      <c r="F1464" s="123" t="s">
        <v>2070</v>
      </c>
      <c r="G1464" s="123" t="s">
        <v>2071</v>
      </c>
      <c r="H1464" s="123" t="s">
        <v>2072</v>
      </c>
      <c r="I1464" s="133" t="s">
        <v>327</v>
      </c>
      <c r="J1464" s="134">
        <v>127454</v>
      </c>
      <c r="K1464" s="134">
        <v>3400</v>
      </c>
      <c r="L1464" s="135">
        <v>433343600</v>
      </c>
      <c r="M1464" s="120" t="s">
        <v>56</v>
      </c>
      <c r="N1464" s="136">
        <v>34667488</v>
      </c>
      <c r="O1464" s="139"/>
      <c r="P1464" s="132" t="s">
        <v>49</v>
      </c>
      <c r="Q1464" s="141" t="s">
        <v>50</v>
      </c>
      <c r="R1464" s="142">
        <f t="shared" si="22"/>
        <v>8</v>
      </c>
    </row>
    <row r="1465" ht="22.5" s="2" customFormat="1">
      <c r="A1465" s="119">
        <f>MAX($A$19:A1464)+1</f>
        <v>1447</v>
      </c>
      <c r="B1465" s="120" t="s">
        <v>41</v>
      </c>
      <c r="C1465" s="121" t="s">
        <v>92</v>
      </c>
      <c r="D1465" s="121" t="s">
        <v>2073</v>
      </c>
      <c r="E1465" s="122">
        <v>45210</v>
      </c>
      <c r="F1465" s="123" t="s">
        <v>2074</v>
      </c>
      <c r="G1465" s="123" t="s">
        <v>2075</v>
      </c>
      <c r="H1465" s="123" t="s">
        <v>2076</v>
      </c>
      <c r="I1465" s="133" t="s">
        <v>47</v>
      </c>
      <c r="J1465" s="134"/>
      <c r="K1465" s="134"/>
      <c r="L1465" s="135">
        <v>10116631</v>
      </c>
      <c r="M1465" s="120" t="s">
        <v>56</v>
      </c>
      <c r="N1465" s="136">
        <v>809330</v>
      </c>
      <c r="O1465" s="139"/>
      <c r="P1465" s="132" t="s">
        <v>49</v>
      </c>
      <c r="Q1465" s="141" t="s">
        <v>50</v>
      </c>
      <c r="R1465" s="142">
        <f t="shared" si="22"/>
        <v>7.99999525533747</v>
      </c>
    </row>
    <row r="1466" ht="22.5" s="2" customFormat="1">
      <c r="A1466" s="119">
        <f>MAX($A$19:A1465)+1</f>
        <v>1448</v>
      </c>
      <c r="B1466" s="120" t="s">
        <v>41</v>
      </c>
      <c r="C1466" s="121" t="s">
        <v>92</v>
      </c>
      <c r="D1466" s="121" t="s">
        <v>2077</v>
      </c>
      <c r="E1466" s="122">
        <v>45229</v>
      </c>
      <c r="F1466" s="123" t="s">
        <v>2074</v>
      </c>
      <c r="G1466" s="123" t="s">
        <v>2075</v>
      </c>
      <c r="H1466" s="123" t="s">
        <v>2076</v>
      </c>
      <c r="I1466" s="133" t="s">
        <v>47</v>
      </c>
      <c r="J1466" s="134"/>
      <c r="K1466" s="134"/>
      <c r="L1466" s="135">
        <v>6905634</v>
      </c>
      <c r="M1466" s="120" t="s">
        <v>56</v>
      </c>
      <c r="N1466" s="136">
        <v>552451</v>
      </c>
      <c r="O1466" s="139"/>
      <c r="P1466" s="132" t="s">
        <v>49</v>
      </c>
      <c r="Q1466" s="141" t="s">
        <v>50</v>
      </c>
      <c r="R1466" s="142">
        <f t="shared" si="22"/>
        <v>8.0000040546603</v>
      </c>
    </row>
    <row r="1467" s="2" customFormat="1">
      <c r="A1467" s="119">
        <f>MAX($A$19:A1466)+1</f>
        <v>1449</v>
      </c>
      <c r="B1467" s="120" t="s">
        <v>41</v>
      </c>
      <c r="C1467" s="121" t="s">
        <v>1396</v>
      </c>
      <c r="D1467" s="121" t="s">
        <v>2058</v>
      </c>
      <c r="E1467" s="122">
        <v>45230</v>
      </c>
      <c r="F1467" s="123" t="s">
        <v>2078</v>
      </c>
      <c r="G1467" s="123" t="s">
        <v>2079</v>
      </c>
      <c r="H1467" s="123" t="s">
        <v>1523</v>
      </c>
      <c r="I1467" s="133" t="s">
        <v>327</v>
      </c>
      <c r="J1467" s="134">
        <v>9540</v>
      </c>
      <c r="K1467" s="134">
        <v>2500</v>
      </c>
      <c r="L1467" s="135">
        <v>23850000</v>
      </c>
      <c r="M1467" s="120" t="s">
        <v>56</v>
      </c>
      <c r="N1467" s="136">
        <v>1908000</v>
      </c>
      <c r="O1467" s="139"/>
      <c r="P1467" s="132" t="s">
        <v>49</v>
      </c>
      <c r="Q1467" s="141" t="s">
        <v>50</v>
      </c>
      <c r="R1467" s="142">
        <f t="shared" si="22"/>
        <v>8</v>
      </c>
    </row>
    <row r="1468" s="2" customFormat="1">
      <c r="A1468" s="119">
        <f>MAX($A$19:A1467)+1</f>
        <v>1450</v>
      </c>
      <c r="B1468" s="120" t="s">
        <v>41</v>
      </c>
      <c r="C1468" s="121" t="s">
        <v>2080</v>
      </c>
      <c r="D1468" s="121" t="s">
        <v>2081</v>
      </c>
      <c r="E1468" s="122">
        <v>45229</v>
      </c>
      <c r="F1468" s="123" t="s">
        <v>2082</v>
      </c>
      <c r="G1468" s="123" t="s">
        <v>2083</v>
      </c>
      <c r="H1468" s="123" t="s">
        <v>2084</v>
      </c>
      <c r="I1468" s="133" t="s">
        <v>98</v>
      </c>
      <c r="J1468" s="134">
        <v>1</v>
      </c>
      <c r="K1468" s="134">
        <v>3450000</v>
      </c>
      <c r="L1468" s="135">
        <v>3450000</v>
      </c>
      <c r="M1468" s="120" t="s">
        <v>229</v>
      </c>
      <c r="N1468" s="136">
        <v>345000</v>
      </c>
      <c r="O1468" s="139"/>
      <c r="P1468" s="132" t="s">
        <v>49</v>
      </c>
      <c r="Q1468" s="141" t="s">
        <v>50</v>
      </c>
      <c r="R1468" s="142">
        <f t="shared" si="22"/>
        <v>10</v>
      </c>
    </row>
    <row r="1469" s="2" customFormat="1">
      <c r="A1469" s="119">
        <f>MAX($A$19:A1468)+1</f>
        <v>1451</v>
      </c>
      <c r="B1469" s="120" t="s">
        <v>41</v>
      </c>
      <c r="C1469" s="121" t="s">
        <v>2080</v>
      </c>
      <c r="D1469" s="121" t="s">
        <v>229</v>
      </c>
      <c r="E1469" s="122">
        <v>45229</v>
      </c>
      <c r="F1469" s="123" t="s">
        <v>2082</v>
      </c>
      <c r="G1469" s="123" t="s">
        <v>2083</v>
      </c>
      <c r="H1469" s="123" t="s">
        <v>2085</v>
      </c>
      <c r="I1469" s="133" t="s">
        <v>98</v>
      </c>
      <c r="J1469" s="134">
        <v>10</v>
      </c>
      <c r="K1469" s="134">
        <v>1470000</v>
      </c>
      <c r="L1469" s="135">
        <v>14700000</v>
      </c>
      <c r="M1469" s="120" t="s">
        <v>56</v>
      </c>
      <c r="N1469" s="136">
        <v>1176000</v>
      </c>
      <c r="O1469" s="139"/>
      <c r="P1469" s="132" t="s">
        <v>49</v>
      </c>
      <c r="Q1469" s="141" t="s">
        <v>50</v>
      </c>
      <c r="R1469" s="142">
        <f t="shared" si="22"/>
        <v>8</v>
      </c>
    </row>
    <row r="1470" s="2" customFormat="1">
      <c r="A1470" s="119">
        <f>MAX($A$19:A1469)+1</f>
        <v>1452</v>
      </c>
      <c r="B1470" s="120" t="s">
        <v>41</v>
      </c>
      <c r="C1470" s="121" t="s">
        <v>2080</v>
      </c>
      <c r="D1470" s="121" t="s">
        <v>1231</v>
      </c>
      <c r="E1470" s="122" t="s">
        <v>117</v>
      </c>
      <c r="F1470" s="123" t="s">
        <v>2082</v>
      </c>
      <c r="G1470" s="123" t="s">
        <v>2083</v>
      </c>
      <c r="H1470" s="123" t="s">
        <v>2086</v>
      </c>
      <c r="I1470" s="133" t="s">
        <v>98</v>
      </c>
      <c r="J1470" s="134">
        <v>650</v>
      </c>
      <c r="K1470" s="134">
        <v>4500</v>
      </c>
      <c r="L1470" s="135">
        <v>2925000</v>
      </c>
      <c r="M1470" s="120" t="s">
        <v>56</v>
      </c>
      <c r="N1470" s="136">
        <v>234000</v>
      </c>
      <c r="O1470" s="139"/>
      <c r="P1470" s="132" t="s">
        <v>49</v>
      </c>
      <c r="Q1470" s="141" t="s">
        <v>50</v>
      </c>
      <c r="R1470" s="142">
        <f t="shared" si="22"/>
        <v>8</v>
      </c>
    </row>
    <row r="1471" s="2" customFormat="1">
      <c r="A1471" s="119">
        <f>MAX($A$19:A1470)+1</f>
        <v>1453</v>
      </c>
      <c r="B1471" s="120" t="s">
        <v>41</v>
      </c>
      <c r="C1471" s="121" t="s">
        <v>2080</v>
      </c>
      <c r="D1471" s="121" t="s">
        <v>1231</v>
      </c>
      <c r="E1471" s="122" t="s">
        <v>117</v>
      </c>
      <c r="F1471" s="123" t="s">
        <v>2082</v>
      </c>
      <c r="G1471" s="123" t="s">
        <v>2083</v>
      </c>
      <c r="H1471" s="123" t="s">
        <v>2087</v>
      </c>
      <c r="I1471" s="133" t="s">
        <v>98</v>
      </c>
      <c r="J1471" s="134">
        <v>200</v>
      </c>
      <c r="K1471" s="134">
        <v>3200</v>
      </c>
      <c r="L1471" s="135">
        <v>640000</v>
      </c>
      <c r="M1471" s="120" t="s">
        <v>56</v>
      </c>
      <c r="N1471" s="136">
        <v>51200</v>
      </c>
      <c r="O1471" s="139"/>
      <c r="P1471" s="132" t="s">
        <v>49</v>
      </c>
      <c r="Q1471" s="141" t="s">
        <v>50</v>
      </c>
      <c r="R1471" s="142">
        <f t="shared" si="22"/>
        <v>8</v>
      </c>
    </row>
    <row r="1472" s="2" customFormat="1">
      <c r="A1472" s="119">
        <f>MAX($A$19:A1471)+1</f>
        <v>1454</v>
      </c>
      <c r="B1472" s="120" t="s">
        <v>41</v>
      </c>
      <c r="C1472" s="121" t="s">
        <v>2080</v>
      </c>
      <c r="D1472" s="121" t="s">
        <v>1231</v>
      </c>
      <c r="E1472" s="122" t="s">
        <v>117</v>
      </c>
      <c r="F1472" s="123" t="s">
        <v>2082</v>
      </c>
      <c r="G1472" s="123" t="s">
        <v>2083</v>
      </c>
      <c r="H1472" s="123" t="s">
        <v>2088</v>
      </c>
      <c r="I1472" s="133" t="s">
        <v>98</v>
      </c>
      <c r="J1472" s="134">
        <v>200</v>
      </c>
      <c r="K1472" s="134">
        <v>5000</v>
      </c>
      <c r="L1472" s="135">
        <v>1000000</v>
      </c>
      <c r="M1472" s="120" t="s">
        <v>56</v>
      </c>
      <c r="N1472" s="136">
        <v>80000</v>
      </c>
      <c r="O1472" s="139"/>
      <c r="P1472" s="132" t="s">
        <v>49</v>
      </c>
      <c r="Q1472" s="141" t="s">
        <v>50</v>
      </c>
      <c r="R1472" s="142">
        <f t="shared" si="22"/>
        <v>8</v>
      </c>
    </row>
    <row r="1473" ht="22.5" s="2" customFormat="1">
      <c r="A1473" s="119">
        <f>MAX($A$19:A1472)+1</f>
        <v>1455</v>
      </c>
      <c r="B1473" s="120" t="s">
        <v>41</v>
      </c>
      <c r="C1473" s="121" t="s">
        <v>2080</v>
      </c>
      <c r="D1473" s="121" t="s">
        <v>1231</v>
      </c>
      <c r="E1473" s="122" t="s">
        <v>117</v>
      </c>
      <c r="F1473" s="123" t="s">
        <v>2082</v>
      </c>
      <c r="G1473" s="123" t="s">
        <v>2083</v>
      </c>
      <c r="H1473" s="123" t="s">
        <v>2089</v>
      </c>
      <c r="I1473" s="133" t="s">
        <v>417</v>
      </c>
      <c r="J1473" s="134">
        <v>8</v>
      </c>
      <c r="K1473" s="134">
        <v>70000</v>
      </c>
      <c r="L1473" s="135">
        <v>560000</v>
      </c>
      <c r="M1473" s="120" t="s">
        <v>56</v>
      </c>
      <c r="N1473" s="136">
        <v>44800</v>
      </c>
      <c r="O1473" s="139"/>
      <c r="P1473" s="132" t="s">
        <v>49</v>
      </c>
      <c r="Q1473" s="141" t="s">
        <v>50</v>
      </c>
      <c r="R1473" s="142">
        <f t="shared" si="22"/>
        <v>8</v>
      </c>
    </row>
    <row r="1474" s="2" customFormat="1">
      <c r="A1474" s="119">
        <f>MAX($A$19:A1473)+1</f>
        <v>1456</v>
      </c>
      <c r="B1474" s="120" t="s">
        <v>41</v>
      </c>
      <c r="C1474" s="121" t="s">
        <v>2080</v>
      </c>
      <c r="D1474" s="121" t="s">
        <v>1231</v>
      </c>
      <c r="E1474" s="122" t="s">
        <v>117</v>
      </c>
      <c r="F1474" s="123" t="s">
        <v>2082</v>
      </c>
      <c r="G1474" s="123" t="s">
        <v>2083</v>
      </c>
      <c r="H1474" s="123" t="s">
        <v>2090</v>
      </c>
      <c r="I1474" s="133" t="s">
        <v>98</v>
      </c>
      <c r="J1474" s="134">
        <v>100</v>
      </c>
      <c r="K1474" s="134">
        <v>1500</v>
      </c>
      <c r="L1474" s="135">
        <v>150000</v>
      </c>
      <c r="M1474" s="120" t="s">
        <v>56</v>
      </c>
      <c r="N1474" s="136">
        <v>12000</v>
      </c>
      <c r="O1474" s="139"/>
      <c r="P1474" s="132" t="s">
        <v>49</v>
      </c>
      <c r="Q1474" s="141" t="s">
        <v>50</v>
      </c>
      <c r="R1474" s="142">
        <f t="shared" si="22"/>
        <v>8</v>
      </c>
    </row>
    <row r="1475" s="2" customFormat="1">
      <c r="A1475" s="119">
        <f>MAX($A$19:A1474)+1</f>
        <v>1457</v>
      </c>
      <c r="B1475" s="120" t="s">
        <v>41</v>
      </c>
      <c r="C1475" s="121" t="s">
        <v>2080</v>
      </c>
      <c r="D1475" s="121" t="s">
        <v>1231</v>
      </c>
      <c r="E1475" s="122" t="s">
        <v>117</v>
      </c>
      <c r="F1475" s="123" t="s">
        <v>2082</v>
      </c>
      <c r="G1475" s="123" t="s">
        <v>2083</v>
      </c>
      <c r="H1475" s="123" t="s">
        <v>2091</v>
      </c>
      <c r="I1475" s="133" t="s">
        <v>98</v>
      </c>
      <c r="J1475" s="134">
        <v>3</v>
      </c>
      <c r="K1475" s="134">
        <v>180000</v>
      </c>
      <c r="L1475" s="135">
        <v>540000</v>
      </c>
      <c r="M1475" s="120" t="s">
        <v>56</v>
      </c>
      <c r="N1475" s="136">
        <v>43200</v>
      </c>
      <c r="O1475" s="139"/>
      <c r="P1475" s="132" t="s">
        <v>49</v>
      </c>
      <c r="Q1475" s="141" t="s">
        <v>50</v>
      </c>
      <c r="R1475" s="142">
        <f t="shared" si="22"/>
        <v>8</v>
      </c>
    </row>
    <row r="1476" s="2" customFormat="1">
      <c r="A1476" s="119">
        <f>MAX($A$19:A1475)+1</f>
        <v>1458</v>
      </c>
      <c r="B1476" s="120" t="s">
        <v>41</v>
      </c>
      <c r="C1476" s="121" t="s">
        <v>2080</v>
      </c>
      <c r="D1476" s="121" t="s">
        <v>1231</v>
      </c>
      <c r="E1476" s="122" t="s">
        <v>117</v>
      </c>
      <c r="F1476" s="123" t="s">
        <v>2082</v>
      </c>
      <c r="G1476" s="123" t="s">
        <v>2083</v>
      </c>
      <c r="H1476" s="123" t="s">
        <v>2092</v>
      </c>
      <c r="I1476" s="133" t="s">
        <v>100</v>
      </c>
      <c r="J1476" s="134">
        <v>4</v>
      </c>
      <c r="K1476" s="134">
        <v>240000</v>
      </c>
      <c r="L1476" s="135">
        <v>960000</v>
      </c>
      <c r="M1476" s="120" t="s">
        <v>56</v>
      </c>
      <c r="N1476" s="136">
        <v>76800</v>
      </c>
      <c r="O1476" s="139"/>
      <c r="P1476" s="132" t="s">
        <v>49</v>
      </c>
      <c r="Q1476" s="141" t="s">
        <v>50</v>
      </c>
      <c r="R1476" s="142">
        <f t="shared" si="22"/>
        <v>8</v>
      </c>
    </row>
    <row r="1477" s="2" customFormat="1">
      <c r="A1477" s="119">
        <f>MAX($A$19:A1476)+1</f>
        <v>1459</v>
      </c>
      <c r="B1477" s="120" t="s">
        <v>41</v>
      </c>
      <c r="C1477" s="121" t="s">
        <v>2080</v>
      </c>
      <c r="D1477" s="121" t="s">
        <v>1231</v>
      </c>
      <c r="E1477" s="122" t="s">
        <v>117</v>
      </c>
      <c r="F1477" s="123" t="s">
        <v>2082</v>
      </c>
      <c r="G1477" s="123" t="s">
        <v>2083</v>
      </c>
      <c r="H1477" s="123" t="s">
        <v>2093</v>
      </c>
      <c r="I1477" s="133" t="s">
        <v>98</v>
      </c>
      <c r="J1477" s="134">
        <v>5</v>
      </c>
      <c r="K1477" s="134">
        <v>100000</v>
      </c>
      <c r="L1477" s="135">
        <v>500000</v>
      </c>
      <c r="M1477" s="120" t="s">
        <v>56</v>
      </c>
      <c r="N1477" s="136">
        <v>40000</v>
      </c>
      <c r="O1477" s="139"/>
      <c r="P1477" s="132" t="s">
        <v>49</v>
      </c>
      <c r="Q1477" s="141" t="s">
        <v>50</v>
      </c>
      <c r="R1477" s="142">
        <f t="shared" si="22"/>
        <v>8</v>
      </c>
    </row>
    <row r="1478" s="2" customFormat="1">
      <c r="A1478" s="119">
        <f>MAX($A$19:A1477)+1</f>
        <v>1460</v>
      </c>
      <c r="B1478" s="120" t="s">
        <v>41</v>
      </c>
      <c r="C1478" s="121" t="s">
        <v>2080</v>
      </c>
      <c r="D1478" s="121" t="s">
        <v>1231</v>
      </c>
      <c r="E1478" s="122" t="s">
        <v>117</v>
      </c>
      <c r="F1478" s="123" t="s">
        <v>2082</v>
      </c>
      <c r="G1478" s="123" t="s">
        <v>2083</v>
      </c>
      <c r="H1478" s="123" t="s">
        <v>2094</v>
      </c>
      <c r="I1478" s="133" t="s">
        <v>873</v>
      </c>
      <c r="J1478" s="134">
        <v>20</v>
      </c>
      <c r="K1478" s="134">
        <v>15000</v>
      </c>
      <c r="L1478" s="135">
        <v>300000</v>
      </c>
      <c r="M1478" s="120" t="s">
        <v>56</v>
      </c>
      <c r="N1478" s="136">
        <v>24000</v>
      </c>
      <c r="O1478" s="139"/>
      <c r="P1478" s="132" t="s">
        <v>49</v>
      </c>
      <c r="Q1478" s="141" t="s">
        <v>50</v>
      </c>
      <c r="R1478" s="142">
        <f t="shared" si="22"/>
        <v>8</v>
      </c>
    </row>
    <row r="1479" s="2" customFormat="1">
      <c r="A1479" s="119">
        <f>MAX($A$19:A1478)+1</f>
        <v>1461</v>
      </c>
      <c r="B1479" s="120" t="s">
        <v>41</v>
      </c>
      <c r="C1479" s="121" t="s">
        <v>2080</v>
      </c>
      <c r="D1479" s="121" t="s">
        <v>1231</v>
      </c>
      <c r="E1479" s="122" t="s">
        <v>117</v>
      </c>
      <c r="F1479" s="123" t="s">
        <v>2082</v>
      </c>
      <c r="G1479" s="123" t="s">
        <v>2083</v>
      </c>
      <c r="H1479" s="123" t="s">
        <v>2095</v>
      </c>
      <c r="I1479" s="133" t="s">
        <v>98</v>
      </c>
      <c r="J1479" s="134">
        <v>10</v>
      </c>
      <c r="K1479" s="134">
        <v>50000</v>
      </c>
      <c r="L1479" s="135">
        <v>500000</v>
      </c>
      <c r="M1479" s="120" t="s">
        <v>56</v>
      </c>
      <c r="N1479" s="136">
        <v>40000</v>
      </c>
      <c r="O1479" s="139"/>
      <c r="P1479" s="132" t="s">
        <v>49</v>
      </c>
      <c r="Q1479" s="141" t="s">
        <v>50</v>
      </c>
      <c r="R1479" s="142">
        <f t="shared" si="22"/>
        <v>8</v>
      </c>
    </row>
    <row r="1480" s="2" customFormat="1">
      <c r="A1480" s="119">
        <f>MAX($A$19:A1479)+1</f>
        <v>1462</v>
      </c>
      <c r="B1480" s="120" t="s">
        <v>41</v>
      </c>
      <c r="C1480" s="121" t="s">
        <v>2080</v>
      </c>
      <c r="D1480" s="121" t="s">
        <v>1462</v>
      </c>
      <c r="E1480" s="122" t="s">
        <v>117</v>
      </c>
      <c r="F1480" s="123" t="s">
        <v>2082</v>
      </c>
      <c r="G1480" s="123" t="s">
        <v>2083</v>
      </c>
      <c r="H1480" s="123" t="s">
        <v>2096</v>
      </c>
      <c r="I1480" s="133" t="s">
        <v>417</v>
      </c>
      <c r="J1480" s="134">
        <v>17</v>
      </c>
      <c r="K1480" s="134">
        <v>150000</v>
      </c>
      <c r="L1480" s="135">
        <v>2550000</v>
      </c>
      <c r="M1480" s="120" t="s">
        <v>229</v>
      </c>
      <c r="N1480" s="136">
        <v>255000</v>
      </c>
      <c r="O1480" s="139"/>
      <c r="P1480" s="132" t="s">
        <v>49</v>
      </c>
      <c r="Q1480" s="141" t="s">
        <v>50</v>
      </c>
      <c r="R1480" s="142">
        <f t="shared" si="22"/>
        <v>10</v>
      </c>
    </row>
    <row r="1481" s="2" customFormat="1">
      <c r="A1481" s="119">
        <f>MAX($A$19:A1480)+1</f>
        <v>1463</v>
      </c>
      <c r="B1481" s="120" t="s">
        <v>41</v>
      </c>
      <c r="C1481" s="121" t="s">
        <v>2080</v>
      </c>
      <c r="D1481" s="121" t="s">
        <v>1462</v>
      </c>
      <c r="E1481" s="122" t="s">
        <v>117</v>
      </c>
      <c r="F1481" s="123" t="s">
        <v>2082</v>
      </c>
      <c r="G1481" s="123" t="s">
        <v>2083</v>
      </c>
      <c r="H1481" s="123" t="s">
        <v>2097</v>
      </c>
      <c r="I1481" s="133" t="s">
        <v>104</v>
      </c>
      <c r="J1481" s="134">
        <v>2</v>
      </c>
      <c r="K1481" s="134">
        <v>228000</v>
      </c>
      <c r="L1481" s="135">
        <v>456000</v>
      </c>
      <c r="M1481" s="120" t="s">
        <v>229</v>
      </c>
      <c r="N1481" s="136">
        <v>45600</v>
      </c>
      <c r="O1481" s="139"/>
      <c r="P1481" s="132" t="s">
        <v>49</v>
      </c>
      <c r="Q1481" s="141" t="s">
        <v>50</v>
      </c>
      <c r="R1481" s="142">
        <f t="shared" si="22"/>
        <v>10</v>
      </c>
    </row>
    <row r="1482" s="2" customFormat="1">
      <c r="A1482" s="119">
        <f>MAX($A$19:A1481)+1</f>
        <v>1464</v>
      </c>
      <c r="B1482" s="120" t="s">
        <v>41</v>
      </c>
      <c r="C1482" s="121" t="s">
        <v>2080</v>
      </c>
      <c r="D1482" s="121" t="s">
        <v>1462</v>
      </c>
      <c r="E1482" s="122" t="s">
        <v>117</v>
      </c>
      <c r="F1482" s="123" t="s">
        <v>2082</v>
      </c>
      <c r="G1482" s="123" t="s">
        <v>2083</v>
      </c>
      <c r="H1482" s="123" t="s">
        <v>2098</v>
      </c>
      <c r="I1482" s="133" t="s">
        <v>98</v>
      </c>
      <c r="J1482" s="134">
        <v>2</v>
      </c>
      <c r="K1482" s="134">
        <v>380000</v>
      </c>
      <c r="L1482" s="135">
        <v>760000</v>
      </c>
      <c r="M1482" s="120" t="s">
        <v>229</v>
      </c>
      <c r="N1482" s="136">
        <v>76000</v>
      </c>
      <c r="O1482" s="139"/>
      <c r="P1482" s="132" t="s">
        <v>49</v>
      </c>
      <c r="Q1482" s="141" t="s">
        <v>50</v>
      </c>
      <c r="R1482" s="142">
        <f t="shared" si="22"/>
        <v>10</v>
      </c>
    </row>
    <row r="1483" s="2" customFormat="1">
      <c r="A1483" s="119">
        <f>MAX($A$19:A1482)+1</f>
        <v>1465</v>
      </c>
      <c r="B1483" s="120" t="s">
        <v>41</v>
      </c>
      <c r="C1483" s="121" t="s">
        <v>2080</v>
      </c>
      <c r="D1483" s="121" t="s">
        <v>1462</v>
      </c>
      <c r="E1483" s="122" t="s">
        <v>117</v>
      </c>
      <c r="F1483" s="123" t="s">
        <v>2082</v>
      </c>
      <c r="G1483" s="123" t="s">
        <v>2083</v>
      </c>
      <c r="H1483" s="123" t="s">
        <v>2099</v>
      </c>
      <c r="I1483" s="133" t="s">
        <v>98</v>
      </c>
      <c r="J1483" s="134">
        <v>30</v>
      </c>
      <c r="K1483" s="134">
        <v>10000</v>
      </c>
      <c r="L1483" s="135">
        <v>300000</v>
      </c>
      <c r="M1483" s="120" t="s">
        <v>229</v>
      </c>
      <c r="N1483" s="136">
        <v>30000</v>
      </c>
      <c r="O1483" s="139"/>
      <c r="P1483" s="132" t="s">
        <v>49</v>
      </c>
      <c r="Q1483" s="141" t="s">
        <v>50</v>
      </c>
      <c r="R1483" s="142">
        <f t="shared" si="22"/>
        <v>10</v>
      </c>
    </row>
    <row r="1484" s="2" customFormat="1">
      <c r="A1484" s="119">
        <f>MAX($A$19:A1483)+1</f>
        <v>1466</v>
      </c>
      <c r="B1484" s="120" t="s">
        <v>41</v>
      </c>
      <c r="C1484" s="121" t="s">
        <v>2080</v>
      </c>
      <c r="D1484" s="121" t="s">
        <v>1462</v>
      </c>
      <c r="E1484" s="122" t="s">
        <v>117</v>
      </c>
      <c r="F1484" s="123" t="s">
        <v>2082</v>
      </c>
      <c r="G1484" s="123" t="s">
        <v>2083</v>
      </c>
      <c r="H1484" s="123" t="s">
        <v>2100</v>
      </c>
      <c r="I1484" s="133" t="s">
        <v>327</v>
      </c>
      <c r="J1484" s="134">
        <v>10</v>
      </c>
      <c r="K1484" s="134">
        <v>35000</v>
      </c>
      <c r="L1484" s="135">
        <v>350000</v>
      </c>
      <c r="M1484" s="120" t="s">
        <v>229</v>
      </c>
      <c r="N1484" s="136">
        <v>35000</v>
      </c>
      <c r="O1484" s="139"/>
      <c r="P1484" s="132" t="s">
        <v>49</v>
      </c>
      <c r="Q1484" s="141" t="s">
        <v>50</v>
      </c>
      <c r="R1484" s="142">
        <f t="shared" si="22"/>
        <v>10</v>
      </c>
    </row>
    <row r="1485" s="2" customFormat="1">
      <c r="A1485" s="119">
        <f>MAX($A$19:A1484)+1</f>
        <v>1467</v>
      </c>
      <c r="B1485" s="120" t="s">
        <v>41</v>
      </c>
      <c r="C1485" s="121" t="s">
        <v>2080</v>
      </c>
      <c r="D1485" s="121" t="s">
        <v>1462</v>
      </c>
      <c r="E1485" s="122" t="s">
        <v>117</v>
      </c>
      <c r="F1485" s="123" t="s">
        <v>2082</v>
      </c>
      <c r="G1485" s="123" t="s">
        <v>2083</v>
      </c>
      <c r="H1485" s="123" t="s">
        <v>2101</v>
      </c>
      <c r="I1485" s="133" t="s">
        <v>98</v>
      </c>
      <c r="J1485" s="134">
        <v>2</v>
      </c>
      <c r="K1485" s="134">
        <v>120000</v>
      </c>
      <c r="L1485" s="135">
        <v>240000</v>
      </c>
      <c r="M1485" s="120" t="s">
        <v>229</v>
      </c>
      <c r="N1485" s="136">
        <v>24000</v>
      </c>
      <c r="O1485" s="139"/>
      <c r="P1485" s="132" t="s">
        <v>49</v>
      </c>
      <c r="Q1485" s="141" t="s">
        <v>50</v>
      </c>
      <c r="R1485" s="142">
        <f t="shared" si="22"/>
        <v>10</v>
      </c>
    </row>
    <row r="1486" s="2" customFormat="1">
      <c r="A1486" s="119">
        <f>MAX($A$19:A1485)+1</f>
        <v>1468</v>
      </c>
      <c r="B1486" s="120" t="s">
        <v>41</v>
      </c>
      <c r="C1486" s="121" t="s">
        <v>2080</v>
      </c>
      <c r="D1486" s="121" t="s">
        <v>1462</v>
      </c>
      <c r="E1486" s="122" t="s">
        <v>117</v>
      </c>
      <c r="F1486" s="123" t="s">
        <v>2082</v>
      </c>
      <c r="G1486" s="123" t="s">
        <v>2083</v>
      </c>
      <c r="H1486" s="123" t="s">
        <v>2102</v>
      </c>
      <c r="I1486" s="133" t="s">
        <v>98</v>
      </c>
      <c r="J1486" s="134">
        <v>50</v>
      </c>
      <c r="K1486" s="134">
        <v>50000</v>
      </c>
      <c r="L1486" s="135">
        <v>2500000</v>
      </c>
      <c r="M1486" s="120" t="s">
        <v>229</v>
      </c>
      <c r="N1486" s="136">
        <v>250000</v>
      </c>
      <c r="O1486" s="139"/>
      <c r="P1486" s="132" t="s">
        <v>49</v>
      </c>
      <c r="Q1486" s="141" t="s">
        <v>50</v>
      </c>
      <c r="R1486" s="142">
        <f t="shared" si="22"/>
        <v>10</v>
      </c>
    </row>
    <row r="1487" s="2" customFormat="1">
      <c r="A1487" s="119">
        <f>MAX($A$19:A1486)+1</f>
        <v>1469</v>
      </c>
      <c r="B1487" s="120" t="s">
        <v>41</v>
      </c>
      <c r="C1487" s="121" t="s">
        <v>2080</v>
      </c>
      <c r="D1487" s="121" t="s">
        <v>1462</v>
      </c>
      <c r="E1487" s="122" t="s">
        <v>117</v>
      </c>
      <c r="F1487" s="123" t="s">
        <v>2082</v>
      </c>
      <c r="G1487" s="123" t="s">
        <v>2083</v>
      </c>
      <c r="H1487" s="123" t="s">
        <v>2103</v>
      </c>
      <c r="I1487" s="133" t="s">
        <v>98</v>
      </c>
      <c r="J1487" s="134">
        <v>30</v>
      </c>
      <c r="K1487" s="134">
        <v>15000</v>
      </c>
      <c r="L1487" s="135">
        <v>450000</v>
      </c>
      <c r="M1487" s="120" t="s">
        <v>229</v>
      </c>
      <c r="N1487" s="136">
        <v>45000</v>
      </c>
      <c r="O1487" s="139"/>
      <c r="P1487" s="132" t="s">
        <v>49</v>
      </c>
      <c r="Q1487" s="141" t="s">
        <v>50</v>
      </c>
      <c r="R1487" s="142">
        <f t="shared" si="22"/>
        <v>10</v>
      </c>
    </row>
    <row r="1488" s="2" customFormat="1">
      <c r="A1488" s="119">
        <f>MAX($A$19:A1487)+1</f>
        <v>1470</v>
      </c>
      <c r="B1488" s="120" t="s">
        <v>41</v>
      </c>
      <c r="C1488" s="121" t="s">
        <v>2080</v>
      </c>
      <c r="D1488" s="121" t="s">
        <v>1462</v>
      </c>
      <c r="E1488" s="122" t="s">
        <v>117</v>
      </c>
      <c r="F1488" s="123" t="s">
        <v>2082</v>
      </c>
      <c r="G1488" s="123" t="s">
        <v>2083</v>
      </c>
      <c r="H1488" s="123" t="s">
        <v>2104</v>
      </c>
      <c r="I1488" s="133" t="s">
        <v>98</v>
      </c>
      <c r="J1488" s="134">
        <v>5</v>
      </c>
      <c r="K1488" s="134">
        <v>200000</v>
      </c>
      <c r="L1488" s="135">
        <v>1000000</v>
      </c>
      <c r="M1488" s="120" t="s">
        <v>229</v>
      </c>
      <c r="N1488" s="136">
        <v>100000</v>
      </c>
      <c r="O1488" s="139"/>
      <c r="P1488" s="132" t="s">
        <v>49</v>
      </c>
      <c r="Q1488" s="141" t="s">
        <v>50</v>
      </c>
      <c r="R1488" s="142">
        <f t="shared" si="22"/>
        <v>10</v>
      </c>
    </row>
    <row r="1489" s="2" customFormat="1">
      <c r="A1489" s="119">
        <f>MAX($A$19:A1488)+1</f>
        <v>1471</v>
      </c>
      <c r="B1489" s="120" t="s">
        <v>41</v>
      </c>
      <c r="C1489" s="121" t="s">
        <v>2080</v>
      </c>
      <c r="D1489" s="121" t="s">
        <v>2050</v>
      </c>
      <c r="E1489" s="122" t="s">
        <v>117</v>
      </c>
      <c r="F1489" s="123" t="s">
        <v>2082</v>
      </c>
      <c r="G1489" s="123" t="s">
        <v>2083</v>
      </c>
      <c r="H1489" s="123" t="s">
        <v>2105</v>
      </c>
      <c r="I1489" s="133" t="s">
        <v>98</v>
      </c>
      <c r="J1489" s="134">
        <v>60</v>
      </c>
      <c r="K1489" s="134">
        <v>19000</v>
      </c>
      <c r="L1489" s="135">
        <v>1140000</v>
      </c>
      <c r="M1489" s="120" t="s">
        <v>229</v>
      </c>
      <c r="N1489" s="136">
        <v>114000</v>
      </c>
      <c r="O1489" s="139"/>
      <c r="P1489" s="132" t="s">
        <v>49</v>
      </c>
      <c r="Q1489" s="141" t="s">
        <v>50</v>
      </c>
      <c r="R1489" s="142">
        <f t="shared" si="22"/>
        <v>10</v>
      </c>
    </row>
    <row r="1490" s="2" customFormat="1">
      <c r="A1490" s="119">
        <f>MAX($A$19:A1489)+1</f>
        <v>1472</v>
      </c>
      <c r="B1490" s="120" t="s">
        <v>41</v>
      </c>
      <c r="C1490" s="121" t="s">
        <v>2080</v>
      </c>
      <c r="D1490" s="121" t="s">
        <v>2050</v>
      </c>
      <c r="E1490" s="122" t="s">
        <v>117</v>
      </c>
      <c r="F1490" s="123" t="s">
        <v>2082</v>
      </c>
      <c r="G1490" s="123" t="s">
        <v>2083</v>
      </c>
      <c r="H1490" s="123" t="s">
        <v>2106</v>
      </c>
      <c r="I1490" s="133" t="s">
        <v>98</v>
      </c>
      <c r="J1490" s="134">
        <v>30</v>
      </c>
      <c r="K1490" s="134">
        <v>15000</v>
      </c>
      <c r="L1490" s="135">
        <v>450000</v>
      </c>
      <c r="M1490" s="120" t="s">
        <v>229</v>
      </c>
      <c r="N1490" s="136">
        <v>45000</v>
      </c>
      <c r="O1490" s="139"/>
      <c r="P1490" s="132" t="s">
        <v>49</v>
      </c>
      <c r="Q1490" s="141" t="s">
        <v>50</v>
      </c>
      <c r="R1490" s="142">
        <f t="shared" si="22"/>
        <v>10</v>
      </c>
    </row>
    <row r="1491" s="2" customFormat="1">
      <c r="A1491" s="119">
        <f>MAX($A$19:A1490)+1</f>
        <v>1473</v>
      </c>
      <c r="B1491" s="120" t="s">
        <v>41</v>
      </c>
      <c r="C1491" s="121" t="s">
        <v>2080</v>
      </c>
      <c r="D1491" s="121" t="s">
        <v>2050</v>
      </c>
      <c r="E1491" s="122" t="s">
        <v>117</v>
      </c>
      <c r="F1491" s="123" t="s">
        <v>2082</v>
      </c>
      <c r="G1491" s="123" t="s">
        <v>2083</v>
      </c>
      <c r="H1491" s="123" t="s">
        <v>2107</v>
      </c>
      <c r="I1491" s="133" t="s">
        <v>98</v>
      </c>
      <c r="J1491" s="134">
        <v>10</v>
      </c>
      <c r="K1491" s="134">
        <v>60000</v>
      </c>
      <c r="L1491" s="135">
        <v>600000</v>
      </c>
      <c r="M1491" s="120" t="s">
        <v>229</v>
      </c>
      <c r="N1491" s="136">
        <v>60000</v>
      </c>
      <c r="O1491" s="139"/>
      <c r="P1491" s="132" t="s">
        <v>49</v>
      </c>
      <c r="Q1491" s="141" t="s">
        <v>50</v>
      </c>
      <c r="R1491" s="142">
        <f t="shared" si="22"/>
        <v>10</v>
      </c>
    </row>
    <row r="1492" s="2" customFormat="1">
      <c r="A1492" s="119">
        <f>MAX($A$19:A1491)+1</f>
        <v>1474</v>
      </c>
      <c r="B1492" s="120" t="s">
        <v>41</v>
      </c>
      <c r="C1492" s="121" t="s">
        <v>2080</v>
      </c>
      <c r="D1492" s="121" t="s">
        <v>1939</v>
      </c>
      <c r="E1492" s="122" t="s">
        <v>117</v>
      </c>
      <c r="F1492" s="123" t="s">
        <v>2082</v>
      </c>
      <c r="G1492" s="123" t="s">
        <v>2083</v>
      </c>
      <c r="H1492" s="123" t="s">
        <v>2108</v>
      </c>
      <c r="I1492" s="133" t="s">
        <v>98</v>
      </c>
      <c r="J1492" s="134">
        <v>200</v>
      </c>
      <c r="K1492" s="134">
        <v>15000</v>
      </c>
      <c r="L1492" s="135">
        <v>3000000</v>
      </c>
      <c r="M1492" s="120" t="s">
        <v>56</v>
      </c>
      <c r="N1492" s="136">
        <v>240000</v>
      </c>
      <c r="O1492" s="139"/>
      <c r="P1492" s="132" t="s">
        <v>49</v>
      </c>
      <c r="Q1492" s="141" t="s">
        <v>50</v>
      </c>
      <c r="R1492" s="142">
        <f t="shared" si="22"/>
        <v>8</v>
      </c>
    </row>
    <row r="1493" s="2" customFormat="1">
      <c r="A1493" s="119">
        <f>MAX($A$19:A1492)+1</f>
        <v>1475</v>
      </c>
      <c r="B1493" s="120" t="s">
        <v>41</v>
      </c>
      <c r="C1493" s="121" t="s">
        <v>2080</v>
      </c>
      <c r="D1493" s="121" t="s">
        <v>1939</v>
      </c>
      <c r="E1493" s="122" t="s">
        <v>117</v>
      </c>
      <c r="F1493" s="123" t="s">
        <v>2082</v>
      </c>
      <c r="G1493" s="123" t="s">
        <v>2083</v>
      </c>
      <c r="H1493" s="123" t="s">
        <v>2109</v>
      </c>
      <c r="I1493" s="133" t="s">
        <v>98</v>
      </c>
      <c r="J1493" s="134">
        <v>6</v>
      </c>
      <c r="K1493" s="134">
        <v>220000</v>
      </c>
      <c r="L1493" s="135">
        <v>1320000</v>
      </c>
      <c r="M1493" s="120" t="s">
        <v>56</v>
      </c>
      <c r="N1493" s="136">
        <v>105600</v>
      </c>
      <c r="O1493" s="139"/>
      <c r="P1493" s="132" t="s">
        <v>49</v>
      </c>
      <c r="Q1493" s="141" t="s">
        <v>50</v>
      </c>
      <c r="R1493" s="142">
        <f t="shared" si="22"/>
        <v>8</v>
      </c>
    </row>
    <row r="1494" s="2" customFormat="1">
      <c r="A1494" s="119">
        <f>MAX($A$19:A1493)+1</f>
        <v>1476</v>
      </c>
      <c r="B1494" s="120" t="s">
        <v>41</v>
      </c>
      <c r="C1494" s="121" t="s">
        <v>2080</v>
      </c>
      <c r="D1494" s="121" t="s">
        <v>1939</v>
      </c>
      <c r="E1494" s="122" t="s">
        <v>117</v>
      </c>
      <c r="F1494" s="123" t="s">
        <v>2082</v>
      </c>
      <c r="G1494" s="123" t="s">
        <v>2083</v>
      </c>
      <c r="H1494" s="123" t="s">
        <v>2110</v>
      </c>
      <c r="I1494" s="133" t="s">
        <v>98</v>
      </c>
      <c r="J1494" s="134">
        <v>6</v>
      </c>
      <c r="K1494" s="134">
        <v>130000</v>
      </c>
      <c r="L1494" s="135">
        <v>780000</v>
      </c>
      <c r="M1494" s="120" t="s">
        <v>56</v>
      </c>
      <c r="N1494" s="136">
        <v>62400</v>
      </c>
      <c r="O1494" s="139"/>
      <c r="P1494" s="132" t="s">
        <v>49</v>
      </c>
      <c r="Q1494" s="141" t="s">
        <v>50</v>
      </c>
      <c r="R1494" s="142">
        <f t="shared" si="22"/>
        <v>8</v>
      </c>
    </row>
    <row r="1495" s="2" customFormat="1">
      <c r="A1495" s="119">
        <f>MAX($A$19:A1494)+1</f>
        <v>1477</v>
      </c>
      <c r="B1495" s="120" t="s">
        <v>41</v>
      </c>
      <c r="C1495" s="121" t="s">
        <v>2080</v>
      </c>
      <c r="D1495" s="121" t="s">
        <v>1939</v>
      </c>
      <c r="E1495" s="122" t="s">
        <v>117</v>
      </c>
      <c r="F1495" s="123" t="s">
        <v>2082</v>
      </c>
      <c r="G1495" s="123" t="s">
        <v>2083</v>
      </c>
      <c r="H1495" s="123" t="s">
        <v>2111</v>
      </c>
      <c r="I1495" s="133" t="s">
        <v>871</v>
      </c>
      <c r="J1495" s="134">
        <v>4</v>
      </c>
      <c r="K1495" s="134">
        <v>28000</v>
      </c>
      <c r="L1495" s="135">
        <v>112000</v>
      </c>
      <c r="M1495" s="120" t="s">
        <v>56</v>
      </c>
      <c r="N1495" s="136">
        <v>8960</v>
      </c>
      <c r="O1495" s="139"/>
      <c r="P1495" s="132" t="s">
        <v>49</v>
      </c>
      <c r="Q1495" s="141" t="s">
        <v>50</v>
      </c>
      <c r="R1495" s="142">
        <f t="shared" si="22"/>
        <v>8</v>
      </c>
    </row>
    <row r="1496" s="2" customFormat="1">
      <c r="A1496" s="119">
        <f>MAX($A$19:A1495)+1</f>
        <v>1478</v>
      </c>
      <c r="B1496" s="120" t="s">
        <v>41</v>
      </c>
      <c r="C1496" s="121" t="s">
        <v>2080</v>
      </c>
      <c r="D1496" s="121" t="s">
        <v>1939</v>
      </c>
      <c r="E1496" s="122" t="s">
        <v>117</v>
      </c>
      <c r="F1496" s="123" t="s">
        <v>2082</v>
      </c>
      <c r="G1496" s="123" t="s">
        <v>2083</v>
      </c>
      <c r="H1496" s="123" t="s">
        <v>2112</v>
      </c>
      <c r="I1496" s="133" t="s">
        <v>98</v>
      </c>
      <c r="J1496" s="134">
        <v>20</v>
      </c>
      <c r="K1496" s="134">
        <v>10000</v>
      </c>
      <c r="L1496" s="135">
        <v>200000</v>
      </c>
      <c r="M1496" s="120" t="s">
        <v>56</v>
      </c>
      <c r="N1496" s="136">
        <v>16000</v>
      </c>
      <c r="O1496" s="139"/>
      <c r="P1496" s="132" t="s">
        <v>49</v>
      </c>
      <c r="Q1496" s="141" t="s">
        <v>50</v>
      </c>
      <c r="R1496" s="142">
        <f t="shared" si="22"/>
        <v>8</v>
      </c>
    </row>
    <row r="1497" s="2" customFormat="1">
      <c r="A1497" s="119">
        <f>MAX($A$19:A1496)+1</f>
        <v>1479</v>
      </c>
      <c r="B1497" s="120" t="s">
        <v>41</v>
      </c>
      <c r="C1497" s="121" t="s">
        <v>2080</v>
      </c>
      <c r="D1497" s="121" t="s">
        <v>1939</v>
      </c>
      <c r="E1497" s="122" t="s">
        <v>117</v>
      </c>
      <c r="F1497" s="123" t="s">
        <v>2082</v>
      </c>
      <c r="G1497" s="123" t="s">
        <v>2083</v>
      </c>
      <c r="H1497" s="123" t="s">
        <v>2113</v>
      </c>
      <c r="I1497" s="133" t="s">
        <v>98</v>
      </c>
      <c r="J1497" s="134">
        <v>20</v>
      </c>
      <c r="K1497" s="134">
        <v>20000</v>
      </c>
      <c r="L1497" s="135">
        <v>400000</v>
      </c>
      <c r="M1497" s="120" t="s">
        <v>56</v>
      </c>
      <c r="N1497" s="136">
        <v>32000</v>
      </c>
      <c r="O1497" s="139"/>
      <c r="P1497" s="132" t="s">
        <v>49</v>
      </c>
      <c r="Q1497" s="141" t="s">
        <v>50</v>
      </c>
      <c r="R1497" s="142">
        <f t="shared" si="22"/>
        <v>8</v>
      </c>
    </row>
    <row r="1498" s="2" customFormat="1">
      <c r="A1498" s="119">
        <f>MAX($A$19:A1497)+1</f>
        <v>1480</v>
      </c>
      <c r="B1498" s="120" t="s">
        <v>41</v>
      </c>
      <c r="C1498" s="121" t="s">
        <v>2080</v>
      </c>
      <c r="D1498" s="121" t="s">
        <v>1939</v>
      </c>
      <c r="E1498" s="122" t="s">
        <v>117</v>
      </c>
      <c r="F1498" s="123" t="s">
        <v>2082</v>
      </c>
      <c r="G1498" s="123" t="s">
        <v>2083</v>
      </c>
      <c r="H1498" s="123" t="s">
        <v>2114</v>
      </c>
      <c r="I1498" s="133" t="s">
        <v>98</v>
      </c>
      <c r="J1498" s="134">
        <v>2</v>
      </c>
      <c r="K1498" s="134">
        <v>110000</v>
      </c>
      <c r="L1498" s="135">
        <v>220000</v>
      </c>
      <c r="M1498" s="120" t="s">
        <v>56</v>
      </c>
      <c r="N1498" s="136">
        <v>17600</v>
      </c>
      <c r="O1498" s="139"/>
      <c r="P1498" s="132" t="s">
        <v>49</v>
      </c>
      <c r="Q1498" s="141" t="s">
        <v>50</v>
      </c>
      <c r="R1498" s="142">
        <f t="shared" si="22"/>
        <v>8</v>
      </c>
    </row>
    <row r="1499" s="2" customFormat="1">
      <c r="A1499" s="119">
        <f>MAX($A$19:A1498)+1</f>
        <v>1481</v>
      </c>
      <c r="B1499" s="120" t="s">
        <v>41</v>
      </c>
      <c r="C1499" s="121" t="s">
        <v>1762</v>
      </c>
      <c r="D1499" s="121" t="s">
        <v>2115</v>
      </c>
      <c r="E1499" s="122">
        <v>45201</v>
      </c>
      <c r="F1499" s="123" t="s">
        <v>2116</v>
      </c>
      <c r="G1499" s="123" t="s">
        <v>2117</v>
      </c>
      <c r="H1499" s="123" t="s">
        <v>715</v>
      </c>
      <c r="I1499" s="133" t="s">
        <v>47</v>
      </c>
      <c r="J1499" s="134"/>
      <c r="K1499" s="134"/>
      <c r="L1499" s="135">
        <v>2223500</v>
      </c>
      <c r="M1499" s="120" t="s">
        <v>56</v>
      </c>
      <c r="N1499" s="136">
        <v>177880</v>
      </c>
      <c r="O1499" s="139"/>
      <c r="P1499" s="132" t="s">
        <v>49</v>
      </c>
      <c r="Q1499" s="141" t="s">
        <v>50</v>
      </c>
      <c r="R1499" s="142">
        <f t="shared" si="22"/>
        <v>8</v>
      </c>
    </row>
    <row r="1500" s="2" customFormat="1">
      <c r="A1500" s="119">
        <f>MAX($A$19:A1499)+1</f>
        <v>1482</v>
      </c>
      <c r="B1500" s="120" t="s">
        <v>41</v>
      </c>
      <c r="C1500" s="121" t="s">
        <v>1762</v>
      </c>
      <c r="D1500" s="121" t="s">
        <v>2118</v>
      </c>
      <c r="E1500" s="122">
        <v>45219</v>
      </c>
      <c r="F1500" s="123" t="s">
        <v>2116</v>
      </c>
      <c r="G1500" s="123" t="s">
        <v>2117</v>
      </c>
      <c r="H1500" s="123" t="s">
        <v>1516</v>
      </c>
      <c r="I1500" s="133" t="s">
        <v>47</v>
      </c>
      <c r="J1500" s="134"/>
      <c r="K1500" s="134"/>
      <c r="L1500" s="135">
        <v>1779400</v>
      </c>
      <c r="M1500" s="120" t="s">
        <v>56</v>
      </c>
      <c r="N1500" s="136">
        <v>142352</v>
      </c>
      <c r="O1500" s="139"/>
      <c r="P1500" s="132" t="s">
        <v>49</v>
      </c>
      <c r="Q1500" s="141" t="s">
        <v>50</v>
      </c>
      <c r="R1500" s="142">
        <f t="shared" si="22"/>
        <v>8</v>
      </c>
    </row>
    <row r="1501" s="2" customFormat="1">
      <c r="A1501" s="119">
        <f>MAX($A$19:A1500)+1</f>
        <v>1483</v>
      </c>
      <c r="B1501" s="120" t="s">
        <v>41</v>
      </c>
      <c r="C1501" s="121" t="s">
        <v>2062</v>
      </c>
      <c r="D1501" s="121" t="s">
        <v>2119</v>
      </c>
      <c r="E1501" s="122">
        <v>45177</v>
      </c>
      <c r="F1501" s="123" t="s">
        <v>2120</v>
      </c>
      <c r="G1501" s="123" t="s">
        <v>2121</v>
      </c>
      <c r="H1501" s="123" t="s">
        <v>2122</v>
      </c>
      <c r="I1501" s="133" t="s">
        <v>47</v>
      </c>
      <c r="J1501" s="134"/>
      <c r="K1501" s="134"/>
      <c r="L1501" s="135">
        <v>53000</v>
      </c>
      <c r="M1501" s="120" t="s">
        <v>56</v>
      </c>
      <c r="N1501" s="136">
        <v>4240</v>
      </c>
      <c r="O1501" s="139"/>
      <c r="P1501" s="132" t="s">
        <v>49</v>
      </c>
      <c r="Q1501" s="141" t="s">
        <v>50</v>
      </c>
      <c r="R1501" s="142">
        <f t="shared" si="22"/>
        <v>8</v>
      </c>
    </row>
    <row r="1502" s="2" customFormat="1">
      <c r="A1502" s="119">
        <f>MAX($A$19:A1501)+1</f>
        <v>1484</v>
      </c>
      <c r="B1502" s="120" t="s">
        <v>41</v>
      </c>
      <c r="C1502" s="121" t="s">
        <v>2062</v>
      </c>
      <c r="D1502" s="121" t="s">
        <v>2123</v>
      </c>
      <c r="E1502" s="122">
        <v>45180</v>
      </c>
      <c r="F1502" s="123" t="s">
        <v>2120</v>
      </c>
      <c r="G1502" s="123" t="s">
        <v>2121</v>
      </c>
      <c r="H1502" s="123" t="s">
        <v>2122</v>
      </c>
      <c r="I1502" s="133" t="s">
        <v>47</v>
      </c>
      <c r="J1502" s="134"/>
      <c r="K1502" s="134"/>
      <c r="L1502" s="135">
        <v>53000</v>
      </c>
      <c r="M1502" s="120" t="s">
        <v>56</v>
      </c>
      <c r="N1502" s="136">
        <v>4240</v>
      </c>
      <c r="O1502" s="139"/>
      <c r="P1502" s="132" t="s">
        <v>49</v>
      </c>
      <c r="Q1502" s="141" t="s">
        <v>50</v>
      </c>
      <c r="R1502" s="142">
        <f t="shared" si="22"/>
        <v>8</v>
      </c>
    </row>
    <row r="1503" s="2" customFormat="1">
      <c r="A1503" s="119">
        <f>MAX($A$19:A1502)+1</f>
        <v>1485</v>
      </c>
      <c r="B1503" s="120" t="s">
        <v>41</v>
      </c>
      <c r="C1503" s="121" t="s">
        <v>2062</v>
      </c>
      <c r="D1503" s="121" t="s">
        <v>2124</v>
      </c>
      <c r="E1503" s="122">
        <v>45183</v>
      </c>
      <c r="F1503" s="123" t="s">
        <v>2120</v>
      </c>
      <c r="G1503" s="123" t="s">
        <v>2121</v>
      </c>
      <c r="H1503" s="123" t="s">
        <v>2122</v>
      </c>
      <c r="I1503" s="133" t="s">
        <v>47</v>
      </c>
      <c r="J1503" s="134"/>
      <c r="K1503" s="134"/>
      <c r="L1503" s="135">
        <v>53000</v>
      </c>
      <c r="M1503" s="120" t="s">
        <v>56</v>
      </c>
      <c r="N1503" s="136">
        <v>4240</v>
      </c>
      <c r="O1503" s="139"/>
      <c r="P1503" s="132" t="s">
        <v>49</v>
      </c>
      <c r="Q1503" s="141" t="s">
        <v>50</v>
      </c>
      <c r="R1503" s="142">
        <f t="shared" si="22"/>
        <v>8</v>
      </c>
    </row>
    <row r="1504" s="2" customFormat="1">
      <c r="A1504" s="119">
        <f>MAX($A$19:A1503)+1</f>
        <v>1486</v>
      </c>
      <c r="B1504" s="120" t="s">
        <v>41</v>
      </c>
      <c r="C1504" s="121" t="s">
        <v>2062</v>
      </c>
      <c r="D1504" s="121" t="s">
        <v>2125</v>
      </c>
      <c r="E1504" s="122">
        <v>45185</v>
      </c>
      <c r="F1504" s="123" t="s">
        <v>2120</v>
      </c>
      <c r="G1504" s="123" t="s">
        <v>2121</v>
      </c>
      <c r="H1504" s="123" t="s">
        <v>2122</v>
      </c>
      <c r="I1504" s="133" t="s">
        <v>47</v>
      </c>
      <c r="J1504" s="134"/>
      <c r="K1504" s="134"/>
      <c r="L1504" s="135">
        <v>53000</v>
      </c>
      <c r="M1504" s="120" t="s">
        <v>56</v>
      </c>
      <c r="N1504" s="136">
        <v>4240</v>
      </c>
      <c r="O1504" s="139"/>
      <c r="P1504" s="132" t="s">
        <v>49</v>
      </c>
      <c r="Q1504" s="141" t="s">
        <v>50</v>
      </c>
      <c r="R1504" s="142">
        <f t="shared" si="22"/>
        <v>8</v>
      </c>
    </row>
    <row r="1505" s="2" customFormat="1">
      <c r="A1505" s="119">
        <f>MAX($A$19:A1504)+1</f>
        <v>1487</v>
      </c>
      <c r="B1505" s="120" t="s">
        <v>41</v>
      </c>
      <c r="C1505" s="121" t="s">
        <v>2062</v>
      </c>
      <c r="D1505" s="121" t="s">
        <v>2126</v>
      </c>
      <c r="E1505" s="122">
        <v>45186</v>
      </c>
      <c r="F1505" s="123" t="s">
        <v>2120</v>
      </c>
      <c r="G1505" s="123" t="s">
        <v>2121</v>
      </c>
      <c r="H1505" s="123" t="s">
        <v>2122</v>
      </c>
      <c r="I1505" s="133" t="s">
        <v>47</v>
      </c>
      <c r="J1505" s="134"/>
      <c r="K1505" s="134"/>
      <c r="L1505" s="135">
        <v>53000</v>
      </c>
      <c r="M1505" s="120" t="s">
        <v>56</v>
      </c>
      <c r="N1505" s="136">
        <v>4240</v>
      </c>
      <c r="O1505" s="139"/>
      <c r="P1505" s="132" t="s">
        <v>49</v>
      </c>
      <c r="Q1505" s="141" t="s">
        <v>50</v>
      </c>
      <c r="R1505" s="142">
        <f t="shared" si="22"/>
        <v>8</v>
      </c>
    </row>
    <row r="1506" s="2" customFormat="1">
      <c r="A1506" s="119">
        <f>MAX($A$19:A1505)+1</f>
        <v>1488</v>
      </c>
      <c r="B1506" s="120" t="s">
        <v>41</v>
      </c>
      <c r="C1506" s="121" t="s">
        <v>2062</v>
      </c>
      <c r="D1506" s="121" t="s">
        <v>2127</v>
      </c>
      <c r="E1506" s="122">
        <v>45190</v>
      </c>
      <c r="F1506" s="123" t="s">
        <v>2120</v>
      </c>
      <c r="G1506" s="123" t="s">
        <v>2121</v>
      </c>
      <c r="H1506" s="123" t="s">
        <v>2122</v>
      </c>
      <c r="I1506" s="133" t="s">
        <v>47</v>
      </c>
      <c r="J1506" s="134"/>
      <c r="K1506" s="134"/>
      <c r="L1506" s="135">
        <v>53000</v>
      </c>
      <c r="M1506" s="120" t="s">
        <v>56</v>
      </c>
      <c r="N1506" s="136">
        <v>4240</v>
      </c>
      <c r="O1506" s="139"/>
      <c r="P1506" s="132" t="s">
        <v>49</v>
      </c>
      <c r="Q1506" s="141" t="s">
        <v>50</v>
      </c>
      <c r="R1506" s="142">
        <f t="shared" si="22"/>
        <v>8</v>
      </c>
    </row>
    <row r="1507" s="2" customFormat="1">
      <c r="A1507" s="119">
        <f>MAX($A$19:A1506)+1</f>
        <v>1489</v>
      </c>
      <c r="B1507" s="120" t="s">
        <v>41</v>
      </c>
      <c r="C1507" s="121" t="s">
        <v>2062</v>
      </c>
      <c r="D1507" s="121" t="s">
        <v>2128</v>
      </c>
      <c r="E1507" s="122">
        <v>45196</v>
      </c>
      <c r="F1507" s="123" t="s">
        <v>2120</v>
      </c>
      <c r="G1507" s="123" t="s">
        <v>2121</v>
      </c>
      <c r="H1507" s="123" t="s">
        <v>2122</v>
      </c>
      <c r="I1507" s="133" t="s">
        <v>47</v>
      </c>
      <c r="J1507" s="134"/>
      <c r="K1507" s="134"/>
      <c r="L1507" s="135">
        <v>53000</v>
      </c>
      <c r="M1507" s="120" t="s">
        <v>56</v>
      </c>
      <c r="N1507" s="136">
        <v>4240</v>
      </c>
      <c r="O1507" s="139"/>
      <c r="P1507" s="132" t="s">
        <v>49</v>
      </c>
      <c r="Q1507" s="141" t="s">
        <v>50</v>
      </c>
      <c r="R1507" s="142">
        <f ref="R1507:R1570" t="shared" si="23">N1507/L1507*100</f>
        <v>8</v>
      </c>
    </row>
    <row r="1508" s="2" customFormat="1">
      <c r="A1508" s="119">
        <f>MAX($A$19:A1507)+1</f>
        <v>1490</v>
      </c>
      <c r="B1508" s="120" t="s">
        <v>41</v>
      </c>
      <c r="C1508" s="121" t="s">
        <v>2062</v>
      </c>
      <c r="D1508" s="121" t="s">
        <v>2129</v>
      </c>
      <c r="E1508" s="122">
        <v>45198</v>
      </c>
      <c r="F1508" s="123" t="s">
        <v>2120</v>
      </c>
      <c r="G1508" s="123" t="s">
        <v>2121</v>
      </c>
      <c r="H1508" s="123" t="s">
        <v>2122</v>
      </c>
      <c r="I1508" s="133" t="s">
        <v>47</v>
      </c>
      <c r="J1508" s="134"/>
      <c r="K1508" s="134"/>
      <c r="L1508" s="135">
        <v>53000</v>
      </c>
      <c r="M1508" s="120" t="s">
        <v>56</v>
      </c>
      <c r="N1508" s="136">
        <v>4240</v>
      </c>
      <c r="O1508" s="139"/>
      <c r="P1508" s="132" t="s">
        <v>49</v>
      </c>
      <c r="Q1508" s="141" t="s">
        <v>50</v>
      </c>
      <c r="R1508" s="142">
        <f t="shared" si="23"/>
        <v>8</v>
      </c>
    </row>
    <row r="1509" s="2" customFormat="1">
      <c r="A1509" s="119">
        <f>MAX($A$19:A1508)+1</f>
        <v>1491</v>
      </c>
      <c r="B1509" s="120" t="s">
        <v>41</v>
      </c>
      <c r="C1509" s="121" t="s">
        <v>2062</v>
      </c>
      <c r="D1509" s="121" t="s">
        <v>2130</v>
      </c>
      <c r="E1509" s="122">
        <v>45199</v>
      </c>
      <c r="F1509" s="123" t="s">
        <v>2120</v>
      </c>
      <c r="G1509" s="123" t="s">
        <v>2121</v>
      </c>
      <c r="H1509" s="123" t="s">
        <v>2122</v>
      </c>
      <c r="I1509" s="133" t="s">
        <v>47</v>
      </c>
      <c r="J1509" s="134"/>
      <c r="K1509" s="134"/>
      <c r="L1509" s="135">
        <v>53000</v>
      </c>
      <c r="M1509" s="120" t="s">
        <v>56</v>
      </c>
      <c r="N1509" s="136">
        <v>4240</v>
      </c>
      <c r="O1509" s="139"/>
      <c r="P1509" s="132" t="s">
        <v>49</v>
      </c>
      <c r="Q1509" s="141" t="s">
        <v>50</v>
      </c>
      <c r="R1509" s="142">
        <f t="shared" si="23"/>
        <v>8</v>
      </c>
    </row>
    <row r="1510" s="2" customFormat="1">
      <c r="A1510" s="119">
        <f>MAX($A$19:A1509)+1</f>
        <v>1492</v>
      </c>
      <c r="B1510" s="120" t="s">
        <v>41</v>
      </c>
      <c r="C1510" s="121" t="s">
        <v>2062</v>
      </c>
      <c r="D1510" s="121" t="s">
        <v>2131</v>
      </c>
      <c r="E1510" s="122">
        <v>45204</v>
      </c>
      <c r="F1510" s="123" t="s">
        <v>2120</v>
      </c>
      <c r="G1510" s="123" t="s">
        <v>2121</v>
      </c>
      <c r="H1510" s="123" t="s">
        <v>715</v>
      </c>
      <c r="I1510" s="133" t="s">
        <v>47</v>
      </c>
      <c r="J1510" s="134"/>
      <c r="K1510" s="134"/>
      <c r="L1510" s="135">
        <v>750000</v>
      </c>
      <c r="M1510" s="120" t="s">
        <v>56</v>
      </c>
      <c r="N1510" s="136">
        <v>60000</v>
      </c>
      <c r="O1510" s="139"/>
      <c r="P1510" s="132" t="s">
        <v>49</v>
      </c>
      <c r="Q1510" s="141" t="s">
        <v>50</v>
      </c>
      <c r="R1510" s="142">
        <f t="shared" si="23"/>
        <v>8</v>
      </c>
    </row>
    <row r="1511" s="2" customFormat="1">
      <c r="A1511" s="119">
        <f>MAX($A$19:A1510)+1</f>
        <v>1493</v>
      </c>
      <c r="B1511" s="120" t="s">
        <v>41</v>
      </c>
      <c r="C1511" s="121" t="s">
        <v>2062</v>
      </c>
      <c r="D1511" s="121" t="s">
        <v>2132</v>
      </c>
      <c r="E1511" s="122">
        <v>45205</v>
      </c>
      <c r="F1511" s="123" t="s">
        <v>2120</v>
      </c>
      <c r="G1511" s="123" t="s">
        <v>2121</v>
      </c>
      <c r="H1511" s="123" t="s">
        <v>715</v>
      </c>
      <c r="I1511" s="133" t="s">
        <v>47</v>
      </c>
      <c r="J1511" s="134"/>
      <c r="K1511" s="134"/>
      <c r="L1511" s="135">
        <v>750000</v>
      </c>
      <c r="M1511" s="120" t="s">
        <v>56</v>
      </c>
      <c r="N1511" s="136">
        <v>60000</v>
      </c>
      <c r="O1511" s="139"/>
      <c r="P1511" s="132" t="s">
        <v>49</v>
      </c>
      <c r="Q1511" s="141" t="s">
        <v>50</v>
      </c>
      <c r="R1511" s="142">
        <f t="shared" si="23"/>
        <v>8</v>
      </c>
    </row>
    <row r="1512" s="2" customFormat="1">
      <c r="A1512" s="119">
        <f>MAX($A$19:A1511)+1</f>
        <v>1494</v>
      </c>
      <c r="B1512" s="120" t="s">
        <v>41</v>
      </c>
      <c r="C1512" s="121" t="s">
        <v>2062</v>
      </c>
      <c r="D1512" s="121" t="s">
        <v>2133</v>
      </c>
      <c r="E1512" s="122">
        <v>45211</v>
      </c>
      <c r="F1512" s="123" t="s">
        <v>2120</v>
      </c>
      <c r="G1512" s="123" t="s">
        <v>2121</v>
      </c>
      <c r="H1512" s="123" t="s">
        <v>545</v>
      </c>
      <c r="I1512" s="133" t="s">
        <v>47</v>
      </c>
      <c r="J1512" s="134"/>
      <c r="K1512" s="134"/>
      <c r="L1512" s="135">
        <v>3030000</v>
      </c>
      <c r="M1512" s="120" t="s">
        <v>56</v>
      </c>
      <c r="N1512" s="136">
        <v>242400</v>
      </c>
      <c r="O1512" s="139"/>
      <c r="P1512" s="132" t="s">
        <v>49</v>
      </c>
      <c r="Q1512" s="141" t="s">
        <v>50</v>
      </c>
      <c r="R1512" s="142">
        <f t="shared" si="23"/>
        <v>8</v>
      </c>
    </row>
    <row r="1513" s="2" customFormat="1">
      <c r="A1513" s="119">
        <f>MAX($A$19:A1512)+1</f>
        <v>1495</v>
      </c>
      <c r="B1513" s="120" t="s">
        <v>41</v>
      </c>
      <c r="C1513" s="121" t="s">
        <v>2062</v>
      </c>
      <c r="D1513" s="121" t="s">
        <v>2134</v>
      </c>
      <c r="E1513" s="122">
        <v>45216</v>
      </c>
      <c r="F1513" s="123" t="s">
        <v>2120</v>
      </c>
      <c r="G1513" s="123" t="s">
        <v>2121</v>
      </c>
      <c r="H1513" s="123" t="s">
        <v>715</v>
      </c>
      <c r="I1513" s="133" t="s">
        <v>47</v>
      </c>
      <c r="J1513" s="134"/>
      <c r="K1513" s="134"/>
      <c r="L1513" s="135">
        <v>750000</v>
      </c>
      <c r="M1513" s="120" t="s">
        <v>56</v>
      </c>
      <c r="N1513" s="136">
        <v>60000</v>
      </c>
      <c r="O1513" s="139"/>
      <c r="P1513" s="132" t="s">
        <v>49</v>
      </c>
      <c r="Q1513" s="141" t="s">
        <v>50</v>
      </c>
      <c r="R1513" s="142">
        <f t="shared" si="23"/>
        <v>8</v>
      </c>
    </row>
    <row r="1514" s="2" customFormat="1">
      <c r="A1514" s="119">
        <f>MAX($A$19:A1513)+1</f>
        <v>1496</v>
      </c>
      <c r="B1514" s="120" t="s">
        <v>41</v>
      </c>
      <c r="C1514" s="121" t="s">
        <v>2062</v>
      </c>
      <c r="D1514" s="121" t="s">
        <v>2135</v>
      </c>
      <c r="E1514" s="122">
        <v>45224</v>
      </c>
      <c r="F1514" s="123" t="s">
        <v>2120</v>
      </c>
      <c r="G1514" s="123" t="s">
        <v>2121</v>
      </c>
      <c r="H1514" s="123" t="s">
        <v>545</v>
      </c>
      <c r="I1514" s="133" t="s">
        <v>47</v>
      </c>
      <c r="J1514" s="134"/>
      <c r="K1514" s="134"/>
      <c r="L1514" s="135">
        <v>3030000</v>
      </c>
      <c r="M1514" s="120" t="s">
        <v>56</v>
      </c>
      <c r="N1514" s="136">
        <v>242400</v>
      </c>
      <c r="O1514" s="139"/>
      <c r="P1514" s="132" t="s">
        <v>49</v>
      </c>
      <c r="Q1514" s="141" t="s">
        <v>50</v>
      </c>
      <c r="R1514" s="142">
        <f t="shared" si="23"/>
        <v>8</v>
      </c>
    </row>
    <row r="1515" s="2" customFormat="1">
      <c r="A1515" s="119">
        <f>MAX($A$19:A1514)+1</f>
        <v>1497</v>
      </c>
      <c r="B1515" s="120" t="s">
        <v>41</v>
      </c>
      <c r="C1515" s="121" t="s">
        <v>2062</v>
      </c>
      <c r="D1515" s="121" t="s">
        <v>2136</v>
      </c>
      <c r="E1515" s="122">
        <v>45224</v>
      </c>
      <c r="F1515" s="123" t="s">
        <v>2120</v>
      </c>
      <c r="G1515" s="123" t="s">
        <v>2121</v>
      </c>
      <c r="H1515" s="123" t="s">
        <v>715</v>
      </c>
      <c r="I1515" s="133" t="s">
        <v>47</v>
      </c>
      <c r="J1515" s="134"/>
      <c r="K1515" s="134"/>
      <c r="L1515" s="135">
        <v>750000</v>
      </c>
      <c r="M1515" s="120" t="s">
        <v>56</v>
      </c>
      <c r="N1515" s="136">
        <v>60000</v>
      </c>
      <c r="O1515" s="139"/>
      <c r="P1515" s="132" t="s">
        <v>49</v>
      </c>
      <c r="Q1515" s="141" t="s">
        <v>50</v>
      </c>
      <c r="R1515" s="142">
        <f t="shared" si="23"/>
        <v>8</v>
      </c>
    </row>
    <row r="1516" s="2" customFormat="1">
      <c r="A1516" s="119">
        <f>MAX($A$19:A1515)+1</f>
        <v>1498</v>
      </c>
      <c r="B1516" s="120" t="s">
        <v>41</v>
      </c>
      <c r="C1516" s="121" t="s">
        <v>2062</v>
      </c>
      <c r="D1516" s="121" t="s">
        <v>2137</v>
      </c>
      <c r="E1516" s="122">
        <v>45225</v>
      </c>
      <c r="F1516" s="123" t="s">
        <v>2120</v>
      </c>
      <c r="G1516" s="123" t="s">
        <v>2121</v>
      </c>
      <c r="H1516" s="123" t="s">
        <v>715</v>
      </c>
      <c r="I1516" s="133" t="s">
        <v>47</v>
      </c>
      <c r="J1516" s="134"/>
      <c r="K1516" s="134"/>
      <c r="L1516" s="135">
        <v>1010000</v>
      </c>
      <c r="M1516" s="120" t="s">
        <v>56</v>
      </c>
      <c r="N1516" s="136">
        <v>80800</v>
      </c>
      <c r="O1516" s="139"/>
      <c r="P1516" s="132" t="s">
        <v>49</v>
      </c>
      <c r="Q1516" s="141" t="s">
        <v>50</v>
      </c>
      <c r="R1516" s="142">
        <f t="shared" si="23"/>
        <v>8</v>
      </c>
    </row>
    <row r="1517" s="2" customFormat="1">
      <c r="A1517" s="119">
        <f>MAX($A$19:A1516)+1</f>
        <v>1499</v>
      </c>
      <c r="B1517" s="120" t="s">
        <v>41</v>
      </c>
      <c r="C1517" s="121" t="s">
        <v>2138</v>
      </c>
      <c r="D1517" s="121" t="s">
        <v>2139</v>
      </c>
      <c r="E1517" s="122">
        <v>45211</v>
      </c>
      <c r="F1517" s="123" t="s">
        <v>2120</v>
      </c>
      <c r="G1517" s="123" t="s">
        <v>2121</v>
      </c>
      <c r="H1517" s="123" t="s">
        <v>2140</v>
      </c>
      <c r="I1517" s="133" t="s">
        <v>47</v>
      </c>
      <c r="J1517" s="134"/>
      <c r="K1517" s="134"/>
      <c r="L1517" s="135">
        <v>680000</v>
      </c>
      <c r="M1517" s="120" t="s">
        <v>56</v>
      </c>
      <c r="N1517" s="136">
        <v>54400</v>
      </c>
      <c r="O1517" s="139"/>
      <c r="P1517" s="132" t="s">
        <v>49</v>
      </c>
      <c r="Q1517" s="141" t="s">
        <v>50</v>
      </c>
      <c r="R1517" s="142">
        <f t="shared" si="23"/>
        <v>8</v>
      </c>
    </row>
    <row r="1518" s="2" customFormat="1">
      <c r="A1518" s="119">
        <f>MAX($A$19:A1517)+1</f>
        <v>1500</v>
      </c>
      <c r="B1518" s="120" t="s">
        <v>41</v>
      </c>
      <c r="C1518" s="121" t="s">
        <v>2141</v>
      </c>
      <c r="D1518" s="121" t="s">
        <v>2142</v>
      </c>
      <c r="E1518" s="122">
        <v>45218</v>
      </c>
      <c r="F1518" s="123" t="s">
        <v>2143</v>
      </c>
      <c r="G1518" s="123" t="s">
        <v>2144</v>
      </c>
      <c r="H1518" s="123" t="s">
        <v>2145</v>
      </c>
      <c r="I1518" s="133" t="s">
        <v>540</v>
      </c>
      <c r="J1518" s="134">
        <v>147234</v>
      </c>
      <c r="K1518" s="134">
        <v>3242</v>
      </c>
      <c r="L1518" s="135">
        <v>477332628</v>
      </c>
      <c r="M1518" s="120" t="s">
        <v>56</v>
      </c>
      <c r="N1518" s="136">
        <v>38186610</v>
      </c>
      <c r="O1518" s="139"/>
      <c r="P1518" s="132" t="s">
        <v>49</v>
      </c>
      <c r="Q1518" s="141" t="s">
        <v>50</v>
      </c>
      <c r="R1518" s="142">
        <f t="shared" si="23"/>
        <v>7.9999999497206</v>
      </c>
    </row>
    <row r="1519" s="2" customFormat="1">
      <c r="A1519" s="119">
        <f>MAX($A$19:A1518)+1</f>
        <v>1501</v>
      </c>
      <c r="B1519" s="120" t="s">
        <v>41</v>
      </c>
      <c r="C1519" s="121" t="s">
        <v>2146</v>
      </c>
      <c r="D1519" s="121" t="s">
        <v>2147</v>
      </c>
      <c r="E1519" s="122">
        <v>45213</v>
      </c>
      <c r="F1519" s="123" t="s">
        <v>2148</v>
      </c>
      <c r="G1519" s="123" t="s">
        <v>2149</v>
      </c>
      <c r="H1519" s="123" t="s">
        <v>715</v>
      </c>
      <c r="I1519" s="133" t="s">
        <v>47</v>
      </c>
      <c r="J1519" s="134"/>
      <c r="K1519" s="134"/>
      <c r="L1519" s="135">
        <v>200000</v>
      </c>
      <c r="M1519" s="120" t="s">
        <v>56</v>
      </c>
      <c r="N1519" s="136">
        <v>16000</v>
      </c>
      <c r="O1519" s="139"/>
      <c r="P1519" s="132" t="s">
        <v>49</v>
      </c>
      <c r="Q1519" s="141" t="s">
        <v>50</v>
      </c>
      <c r="R1519" s="142">
        <f t="shared" si="23"/>
        <v>8</v>
      </c>
    </row>
    <row r="1520" ht="22.5" s="2" customFormat="1">
      <c r="A1520" s="119">
        <f>MAX($A$19:A1519)+1</f>
        <v>1502</v>
      </c>
      <c r="B1520" s="120" t="s">
        <v>41</v>
      </c>
      <c r="C1520" s="121" t="s">
        <v>1762</v>
      </c>
      <c r="D1520" s="121" t="s">
        <v>2150</v>
      </c>
      <c r="E1520" s="122" t="s">
        <v>117</v>
      </c>
      <c r="F1520" s="123" t="s">
        <v>2151</v>
      </c>
      <c r="G1520" s="123" t="s">
        <v>2152</v>
      </c>
      <c r="H1520" s="123" t="s">
        <v>2153</v>
      </c>
      <c r="I1520" s="133" t="s">
        <v>327</v>
      </c>
      <c r="J1520" s="134">
        <v>564</v>
      </c>
      <c r="K1520" s="134">
        <v>46418</v>
      </c>
      <c r="L1520" s="135">
        <v>26179752</v>
      </c>
      <c r="M1520" s="120" t="s">
        <v>56</v>
      </c>
      <c r="N1520" s="136">
        <v>2094380</v>
      </c>
      <c r="O1520" s="139"/>
      <c r="P1520" s="132" t="s">
        <v>49</v>
      </c>
      <c r="Q1520" s="141" t="s">
        <v>50</v>
      </c>
      <c r="R1520" s="142">
        <f t="shared" si="23"/>
        <v>7.99999938884066</v>
      </c>
    </row>
    <row r="1521" ht="22.5" s="2" customFormat="1">
      <c r="A1521" s="119">
        <f>MAX($A$19:A1520)+1</f>
        <v>1503</v>
      </c>
      <c r="B1521" s="120" t="s">
        <v>41</v>
      </c>
      <c r="C1521" s="121" t="s">
        <v>1762</v>
      </c>
      <c r="D1521" s="121" t="s">
        <v>2150</v>
      </c>
      <c r="E1521" s="122" t="s">
        <v>117</v>
      </c>
      <c r="F1521" s="123" t="s">
        <v>2151</v>
      </c>
      <c r="G1521" s="123" t="s">
        <v>2152</v>
      </c>
      <c r="H1521" s="123" t="s">
        <v>2154</v>
      </c>
      <c r="I1521" s="133" t="s">
        <v>2155</v>
      </c>
      <c r="J1521" s="134">
        <v>7483</v>
      </c>
      <c r="K1521" s="134">
        <v>31838</v>
      </c>
      <c r="L1521" s="135">
        <v>238243754</v>
      </c>
      <c r="M1521" s="120" t="s">
        <v>56</v>
      </c>
      <c r="N1521" s="136">
        <v>19059500</v>
      </c>
      <c r="O1521" s="139"/>
      <c r="P1521" s="132" t="s">
        <v>49</v>
      </c>
      <c r="Q1521" s="141" t="s">
        <v>50</v>
      </c>
      <c r="R1521" s="142">
        <f t="shared" si="23"/>
        <v>7.99999986568378</v>
      </c>
    </row>
    <row r="1522" ht="22.5" s="2" customFormat="1">
      <c r="A1522" s="119">
        <f>MAX($A$19:A1521)+1</f>
        <v>1504</v>
      </c>
      <c r="B1522" s="120" t="s">
        <v>41</v>
      </c>
      <c r="C1522" s="121" t="s">
        <v>1762</v>
      </c>
      <c r="D1522" s="121" t="s">
        <v>2150</v>
      </c>
      <c r="E1522" s="122" t="s">
        <v>117</v>
      </c>
      <c r="F1522" s="123" t="s">
        <v>2151</v>
      </c>
      <c r="G1522" s="123" t="s">
        <v>2152</v>
      </c>
      <c r="H1522" s="123" t="s">
        <v>2156</v>
      </c>
      <c r="I1522" s="133" t="s">
        <v>327</v>
      </c>
      <c r="J1522" s="134">
        <v>1500</v>
      </c>
      <c r="K1522" s="134">
        <v>34855</v>
      </c>
      <c r="L1522" s="135">
        <v>52282500</v>
      </c>
      <c r="M1522" s="120" t="s">
        <v>56</v>
      </c>
      <c r="N1522" s="136">
        <v>4182600</v>
      </c>
      <c r="O1522" s="139"/>
      <c r="P1522" s="132" t="s">
        <v>49</v>
      </c>
      <c r="Q1522" s="141" t="s">
        <v>50</v>
      </c>
      <c r="R1522" s="142">
        <f t="shared" si="23"/>
        <v>8</v>
      </c>
    </row>
    <row r="1523" ht="22.5" s="2" customFormat="1">
      <c r="A1523" s="119">
        <f>MAX($A$19:A1522)+1</f>
        <v>1505</v>
      </c>
      <c r="B1523" s="120" t="s">
        <v>41</v>
      </c>
      <c r="C1523" s="121" t="s">
        <v>1762</v>
      </c>
      <c r="D1523" s="121" t="s">
        <v>2150</v>
      </c>
      <c r="E1523" s="122" t="s">
        <v>117</v>
      </c>
      <c r="F1523" s="123" t="s">
        <v>2151</v>
      </c>
      <c r="G1523" s="123" t="s">
        <v>2152</v>
      </c>
      <c r="H1523" s="123" t="s">
        <v>2157</v>
      </c>
      <c r="I1523" s="133" t="s">
        <v>2155</v>
      </c>
      <c r="J1523" s="134">
        <v>4000</v>
      </c>
      <c r="K1523" s="134">
        <v>24185</v>
      </c>
      <c r="L1523" s="135">
        <v>96740000</v>
      </c>
      <c r="M1523" s="120" t="s">
        <v>56</v>
      </c>
      <c r="N1523" s="136">
        <v>7739200</v>
      </c>
      <c r="O1523" s="139"/>
      <c r="P1523" s="132" t="s">
        <v>49</v>
      </c>
      <c r="Q1523" s="141" t="s">
        <v>50</v>
      </c>
      <c r="R1523" s="142">
        <f t="shared" si="23"/>
        <v>8</v>
      </c>
    </row>
    <row r="1524" ht="22.5" s="2" customFormat="1">
      <c r="A1524" s="119">
        <f>MAX($A$19:A1523)+1</f>
        <v>1506</v>
      </c>
      <c r="B1524" s="120" t="s">
        <v>41</v>
      </c>
      <c r="C1524" s="121" t="s">
        <v>1762</v>
      </c>
      <c r="D1524" s="121" t="s">
        <v>2150</v>
      </c>
      <c r="E1524" s="122" t="s">
        <v>117</v>
      </c>
      <c r="F1524" s="123" t="s">
        <v>2151</v>
      </c>
      <c r="G1524" s="123" t="s">
        <v>2152</v>
      </c>
      <c r="H1524" s="123" t="s">
        <v>2158</v>
      </c>
      <c r="I1524" s="133" t="s">
        <v>2155</v>
      </c>
      <c r="J1524" s="134">
        <v>500</v>
      </c>
      <c r="K1524" s="134">
        <v>14205</v>
      </c>
      <c r="L1524" s="135">
        <v>7102500</v>
      </c>
      <c r="M1524" s="120" t="s">
        <v>56</v>
      </c>
      <c r="N1524" s="136">
        <v>568200</v>
      </c>
      <c r="O1524" s="139"/>
      <c r="P1524" s="132" t="s">
        <v>49</v>
      </c>
      <c r="Q1524" s="141" t="s">
        <v>50</v>
      </c>
      <c r="R1524" s="142">
        <f t="shared" si="23"/>
        <v>8</v>
      </c>
    </row>
    <row r="1525" ht="22.5" s="2" customFormat="1">
      <c r="A1525" s="119">
        <f>MAX($A$19:A1524)+1</f>
        <v>1507</v>
      </c>
      <c r="B1525" s="120" t="s">
        <v>41</v>
      </c>
      <c r="C1525" s="121" t="s">
        <v>1762</v>
      </c>
      <c r="D1525" s="121" t="s">
        <v>2150</v>
      </c>
      <c r="E1525" s="122" t="s">
        <v>117</v>
      </c>
      <c r="F1525" s="123" t="s">
        <v>2151</v>
      </c>
      <c r="G1525" s="123" t="s">
        <v>2152</v>
      </c>
      <c r="H1525" s="123" t="s">
        <v>2159</v>
      </c>
      <c r="I1525" s="133" t="s">
        <v>327</v>
      </c>
      <c r="J1525" s="134">
        <v>1305</v>
      </c>
      <c r="K1525" s="134">
        <v>35306</v>
      </c>
      <c r="L1525" s="135">
        <v>46074330</v>
      </c>
      <c r="M1525" s="120" t="s">
        <v>56</v>
      </c>
      <c r="N1525" s="136">
        <v>3685947</v>
      </c>
      <c r="O1525" s="139"/>
      <c r="P1525" s="132" t="s">
        <v>49</v>
      </c>
      <c r="Q1525" s="141" t="s">
        <v>50</v>
      </c>
      <c r="R1525" s="142">
        <f t="shared" si="23"/>
        <v>8.00000130224357</v>
      </c>
    </row>
    <row r="1526" ht="22.5" s="2" customFormat="1">
      <c r="A1526" s="119">
        <f>MAX($A$19:A1525)+1</f>
        <v>1508</v>
      </c>
      <c r="B1526" s="120" t="s">
        <v>41</v>
      </c>
      <c r="C1526" s="121" t="s">
        <v>1762</v>
      </c>
      <c r="D1526" s="121" t="s">
        <v>2150</v>
      </c>
      <c r="E1526" s="122" t="s">
        <v>117</v>
      </c>
      <c r="F1526" s="123" t="s">
        <v>2151</v>
      </c>
      <c r="G1526" s="123" t="s">
        <v>2152</v>
      </c>
      <c r="H1526" s="123" t="s">
        <v>2160</v>
      </c>
      <c r="I1526" s="133" t="s">
        <v>2155</v>
      </c>
      <c r="J1526" s="134">
        <v>960</v>
      </c>
      <c r="K1526" s="134">
        <v>33575</v>
      </c>
      <c r="L1526" s="135">
        <v>32232000</v>
      </c>
      <c r="M1526" s="120" t="s">
        <v>56</v>
      </c>
      <c r="N1526" s="136">
        <v>2578560</v>
      </c>
      <c r="O1526" s="139"/>
      <c r="P1526" s="132" t="s">
        <v>49</v>
      </c>
      <c r="Q1526" s="141" t="s">
        <v>50</v>
      </c>
      <c r="R1526" s="142">
        <f t="shared" si="23"/>
        <v>8</v>
      </c>
    </row>
    <row r="1527" ht="22.5" s="2" customFormat="1">
      <c r="A1527" s="119">
        <f>MAX($A$19:A1526)+1</f>
        <v>1509</v>
      </c>
      <c r="B1527" s="120" t="s">
        <v>41</v>
      </c>
      <c r="C1527" s="121" t="s">
        <v>1762</v>
      </c>
      <c r="D1527" s="121" t="s">
        <v>2150</v>
      </c>
      <c r="E1527" s="122" t="s">
        <v>117</v>
      </c>
      <c r="F1527" s="123" t="s">
        <v>2151</v>
      </c>
      <c r="G1527" s="123" t="s">
        <v>2152</v>
      </c>
      <c r="H1527" s="123" t="s">
        <v>2161</v>
      </c>
      <c r="I1527" s="133" t="s">
        <v>327</v>
      </c>
      <c r="J1527" s="134">
        <v>1010</v>
      </c>
      <c r="K1527" s="134">
        <v>26873</v>
      </c>
      <c r="L1527" s="135">
        <v>27141730</v>
      </c>
      <c r="M1527" s="120" t="s">
        <v>56</v>
      </c>
      <c r="N1527" s="136">
        <v>2171338</v>
      </c>
      <c r="O1527" s="139"/>
      <c r="P1527" s="132" t="s">
        <v>49</v>
      </c>
      <c r="Q1527" s="141" t="s">
        <v>50</v>
      </c>
      <c r="R1527" s="142">
        <f t="shared" si="23"/>
        <v>7.99999852625459</v>
      </c>
    </row>
    <row r="1528" s="2" customFormat="1">
      <c r="A1528" s="119">
        <f>MAX($A$19:A1527)+1</f>
        <v>1510</v>
      </c>
      <c r="B1528" s="120" t="s">
        <v>41</v>
      </c>
      <c r="C1528" s="121" t="s">
        <v>1281</v>
      </c>
      <c r="D1528" s="121" t="s">
        <v>2162</v>
      </c>
      <c r="E1528" s="122">
        <v>45204</v>
      </c>
      <c r="F1528" s="123" t="s">
        <v>2163</v>
      </c>
      <c r="G1528" s="123" t="s">
        <v>2164</v>
      </c>
      <c r="H1528" s="123" t="s">
        <v>2165</v>
      </c>
      <c r="I1528" s="133" t="s">
        <v>47</v>
      </c>
      <c r="J1528" s="134"/>
      <c r="K1528" s="134"/>
      <c r="L1528" s="135">
        <v>340000</v>
      </c>
      <c r="M1528" s="120" t="s">
        <v>56</v>
      </c>
      <c r="N1528" s="136">
        <v>27200</v>
      </c>
      <c r="O1528" s="139"/>
      <c r="P1528" s="132" t="s">
        <v>49</v>
      </c>
      <c r="Q1528" s="141" t="s">
        <v>50</v>
      </c>
      <c r="R1528" s="142">
        <f t="shared" si="23"/>
        <v>8</v>
      </c>
    </row>
    <row r="1529" s="2" customFormat="1">
      <c r="A1529" s="119">
        <f>MAX($A$19:A1528)+1</f>
        <v>1511</v>
      </c>
      <c r="B1529" s="120" t="s">
        <v>41</v>
      </c>
      <c r="C1529" s="121" t="s">
        <v>1281</v>
      </c>
      <c r="D1529" s="121" t="s">
        <v>2166</v>
      </c>
      <c r="E1529" s="122">
        <v>45212</v>
      </c>
      <c r="F1529" s="123" t="s">
        <v>2163</v>
      </c>
      <c r="G1529" s="123" t="s">
        <v>2164</v>
      </c>
      <c r="H1529" s="123" t="s">
        <v>717</v>
      </c>
      <c r="I1529" s="133" t="s">
        <v>47</v>
      </c>
      <c r="J1529" s="134"/>
      <c r="K1529" s="134"/>
      <c r="L1529" s="135">
        <v>500000</v>
      </c>
      <c r="M1529" s="120" t="s">
        <v>56</v>
      </c>
      <c r="N1529" s="136">
        <v>40000</v>
      </c>
      <c r="O1529" s="139"/>
      <c r="P1529" s="132" t="s">
        <v>49</v>
      </c>
      <c r="Q1529" s="141" t="s">
        <v>50</v>
      </c>
      <c r="R1529" s="142">
        <f t="shared" si="23"/>
        <v>8</v>
      </c>
    </row>
    <row r="1530" s="2" customFormat="1">
      <c r="A1530" s="119">
        <f>MAX($A$19:A1529)+1</f>
        <v>1512</v>
      </c>
      <c r="B1530" s="120" t="s">
        <v>41</v>
      </c>
      <c r="C1530" s="121" t="s">
        <v>1281</v>
      </c>
      <c r="D1530" s="121" t="s">
        <v>2167</v>
      </c>
      <c r="E1530" s="122">
        <v>45224</v>
      </c>
      <c r="F1530" s="123" t="s">
        <v>2163</v>
      </c>
      <c r="G1530" s="123" t="s">
        <v>2164</v>
      </c>
      <c r="H1530" s="123" t="s">
        <v>715</v>
      </c>
      <c r="I1530" s="133" t="s">
        <v>47</v>
      </c>
      <c r="J1530" s="134"/>
      <c r="K1530" s="134"/>
      <c r="L1530" s="135">
        <v>460000</v>
      </c>
      <c r="M1530" s="120" t="s">
        <v>56</v>
      </c>
      <c r="N1530" s="136">
        <v>36800</v>
      </c>
      <c r="O1530" s="139"/>
      <c r="P1530" s="132" t="s">
        <v>49</v>
      </c>
      <c r="Q1530" s="141" t="s">
        <v>50</v>
      </c>
      <c r="R1530" s="142">
        <f t="shared" si="23"/>
        <v>8</v>
      </c>
    </row>
    <row r="1531" ht="22.5" s="2" customFormat="1">
      <c r="A1531" s="119">
        <f>MAX($A$19:A1530)+1</f>
        <v>1513</v>
      </c>
      <c r="B1531" s="120" t="s">
        <v>41</v>
      </c>
      <c r="C1531" s="121" t="s">
        <v>2168</v>
      </c>
      <c r="D1531" s="121" t="s">
        <v>2169</v>
      </c>
      <c r="E1531" s="122">
        <v>45226</v>
      </c>
      <c r="F1531" s="123" t="s">
        <v>2170</v>
      </c>
      <c r="G1531" s="123" t="s">
        <v>2171</v>
      </c>
      <c r="H1531" s="123" t="s">
        <v>2172</v>
      </c>
      <c r="I1531" s="133" t="s">
        <v>2173</v>
      </c>
      <c r="J1531" s="134">
        <v>2</v>
      </c>
      <c r="K1531" s="134">
        <v>5450000</v>
      </c>
      <c r="L1531" s="135">
        <v>10900000</v>
      </c>
      <c r="M1531" s="120" t="s">
        <v>229</v>
      </c>
      <c r="N1531" s="136">
        <v>1090000</v>
      </c>
      <c r="O1531" s="139"/>
      <c r="P1531" s="132" t="s">
        <v>49</v>
      </c>
      <c r="Q1531" s="141" t="s">
        <v>50</v>
      </c>
      <c r="R1531" s="142">
        <f t="shared" si="23"/>
        <v>10</v>
      </c>
    </row>
    <row r="1532" s="2" customFormat="1">
      <c r="A1532" s="119">
        <f>MAX($A$19:A1531)+1</f>
        <v>1514</v>
      </c>
      <c r="B1532" s="120" t="s">
        <v>41</v>
      </c>
      <c r="C1532" s="121" t="s">
        <v>2174</v>
      </c>
      <c r="D1532" s="121" t="s">
        <v>2175</v>
      </c>
      <c r="E1532" s="122">
        <v>45202</v>
      </c>
      <c r="F1532" s="123" t="s">
        <v>2176</v>
      </c>
      <c r="G1532" s="123" t="s">
        <v>2177</v>
      </c>
      <c r="H1532" s="123" t="s">
        <v>2178</v>
      </c>
      <c r="I1532" s="133" t="s">
        <v>47</v>
      </c>
      <c r="J1532" s="134"/>
      <c r="K1532" s="134"/>
      <c r="L1532" s="135">
        <v>2780083</v>
      </c>
      <c r="M1532" s="120" t="s">
        <v>56</v>
      </c>
      <c r="N1532" s="136">
        <v>222406</v>
      </c>
      <c r="O1532" s="139"/>
      <c r="P1532" s="132" t="s">
        <v>49</v>
      </c>
      <c r="Q1532" s="141" t="s">
        <v>50</v>
      </c>
      <c r="R1532" s="142">
        <f t="shared" si="23"/>
        <v>7.99997697910458</v>
      </c>
    </row>
    <row r="1533" s="2" customFormat="1">
      <c r="A1533" s="119">
        <f>MAX($A$19:A1532)+1</f>
        <v>1515</v>
      </c>
      <c r="B1533" s="120" t="s">
        <v>41</v>
      </c>
      <c r="C1533" s="121" t="s">
        <v>2174</v>
      </c>
      <c r="D1533" s="121" t="s">
        <v>2179</v>
      </c>
      <c r="E1533" s="122">
        <v>45203</v>
      </c>
      <c r="F1533" s="123" t="s">
        <v>2176</v>
      </c>
      <c r="G1533" s="123" t="s">
        <v>2177</v>
      </c>
      <c r="H1533" s="123" t="s">
        <v>2180</v>
      </c>
      <c r="I1533" s="133" t="s">
        <v>47</v>
      </c>
      <c r="J1533" s="134"/>
      <c r="K1533" s="134"/>
      <c r="L1533" s="135">
        <v>401000</v>
      </c>
      <c r="M1533" s="120" t="s">
        <v>56</v>
      </c>
      <c r="N1533" s="136">
        <v>32080</v>
      </c>
      <c r="O1533" s="139"/>
      <c r="P1533" s="132" t="s">
        <v>49</v>
      </c>
      <c r="Q1533" s="141" t="s">
        <v>50</v>
      </c>
      <c r="R1533" s="142">
        <f t="shared" si="23"/>
        <v>8</v>
      </c>
    </row>
    <row r="1534" s="2" customFormat="1">
      <c r="A1534" s="119">
        <f>MAX($A$19:A1533)+1</f>
        <v>1516</v>
      </c>
      <c r="B1534" s="120" t="s">
        <v>41</v>
      </c>
      <c r="C1534" s="121" t="s">
        <v>2174</v>
      </c>
      <c r="D1534" s="121" t="s">
        <v>2181</v>
      </c>
      <c r="E1534" s="122">
        <v>45203</v>
      </c>
      <c r="F1534" s="123" t="s">
        <v>2176</v>
      </c>
      <c r="G1534" s="123" t="s">
        <v>2177</v>
      </c>
      <c r="H1534" s="123" t="s">
        <v>717</v>
      </c>
      <c r="I1534" s="133" t="s">
        <v>47</v>
      </c>
      <c r="J1534" s="134"/>
      <c r="K1534" s="134"/>
      <c r="L1534" s="135">
        <v>401000</v>
      </c>
      <c r="M1534" s="120" t="s">
        <v>56</v>
      </c>
      <c r="N1534" s="136">
        <v>32080</v>
      </c>
      <c r="O1534" s="139"/>
      <c r="P1534" s="132" t="s">
        <v>49</v>
      </c>
      <c r="Q1534" s="141" t="s">
        <v>50</v>
      </c>
      <c r="R1534" s="142">
        <f t="shared" si="23"/>
        <v>8</v>
      </c>
    </row>
    <row r="1535" s="2" customFormat="1">
      <c r="A1535" s="119">
        <f>MAX($A$19:A1534)+1</f>
        <v>1517</v>
      </c>
      <c r="B1535" s="120" t="s">
        <v>41</v>
      </c>
      <c r="C1535" s="121" t="s">
        <v>2174</v>
      </c>
      <c r="D1535" s="121" t="s">
        <v>2182</v>
      </c>
      <c r="E1535" s="122">
        <v>45204</v>
      </c>
      <c r="F1535" s="123" t="s">
        <v>2176</v>
      </c>
      <c r="G1535" s="123" t="s">
        <v>2177</v>
      </c>
      <c r="H1535" s="123" t="s">
        <v>715</v>
      </c>
      <c r="I1535" s="133" t="s">
        <v>47</v>
      </c>
      <c r="J1535" s="134"/>
      <c r="K1535" s="134"/>
      <c r="L1535" s="135">
        <v>1409152</v>
      </c>
      <c r="M1535" s="120" t="s">
        <v>56</v>
      </c>
      <c r="N1535" s="136">
        <v>112732</v>
      </c>
      <c r="O1535" s="139"/>
      <c r="P1535" s="132" t="s">
        <v>49</v>
      </c>
      <c r="Q1535" s="141" t="s">
        <v>50</v>
      </c>
      <c r="R1535" s="142">
        <f t="shared" si="23"/>
        <v>7.99998864565356</v>
      </c>
    </row>
    <row r="1536" s="2" customFormat="1">
      <c r="A1536" s="119">
        <f>MAX($A$19:A1535)+1</f>
        <v>1518</v>
      </c>
      <c r="B1536" s="120" t="s">
        <v>41</v>
      </c>
      <c r="C1536" s="121" t="s">
        <v>2174</v>
      </c>
      <c r="D1536" s="121" t="s">
        <v>2183</v>
      </c>
      <c r="E1536" s="122">
        <v>45206</v>
      </c>
      <c r="F1536" s="123" t="s">
        <v>2176</v>
      </c>
      <c r="G1536" s="123" t="s">
        <v>2177</v>
      </c>
      <c r="H1536" s="123" t="s">
        <v>717</v>
      </c>
      <c r="I1536" s="133" t="s">
        <v>47</v>
      </c>
      <c r="J1536" s="134"/>
      <c r="K1536" s="134"/>
      <c r="L1536" s="135">
        <v>443824</v>
      </c>
      <c r="M1536" s="120" t="s">
        <v>56</v>
      </c>
      <c r="N1536" s="136">
        <v>35506</v>
      </c>
      <c r="O1536" s="139"/>
      <c r="P1536" s="132" t="s">
        <v>49</v>
      </c>
      <c r="Q1536" s="141" t="s">
        <v>50</v>
      </c>
      <c r="R1536" s="142">
        <f t="shared" si="23"/>
        <v>8.00001802516313</v>
      </c>
    </row>
    <row r="1537" s="2" customFormat="1">
      <c r="A1537" s="119">
        <f>MAX($A$19:A1536)+1</f>
        <v>1519</v>
      </c>
      <c r="B1537" s="120" t="s">
        <v>41</v>
      </c>
      <c r="C1537" s="121" t="s">
        <v>2174</v>
      </c>
      <c r="D1537" s="121" t="s">
        <v>2184</v>
      </c>
      <c r="E1537" s="122">
        <v>45224</v>
      </c>
      <c r="F1537" s="123" t="s">
        <v>2176</v>
      </c>
      <c r="G1537" s="123" t="s">
        <v>2177</v>
      </c>
      <c r="H1537" s="123" t="s">
        <v>715</v>
      </c>
      <c r="I1537" s="133" t="s">
        <v>47</v>
      </c>
      <c r="J1537" s="134"/>
      <c r="K1537" s="134"/>
      <c r="L1537" s="135">
        <v>2231800</v>
      </c>
      <c r="M1537" s="120" t="s">
        <v>56</v>
      </c>
      <c r="N1537" s="136">
        <v>178544</v>
      </c>
      <c r="O1537" s="139"/>
      <c r="P1537" s="132" t="s">
        <v>49</v>
      </c>
      <c r="Q1537" s="141" t="s">
        <v>50</v>
      </c>
      <c r="R1537" s="142">
        <f t="shared" si="23"/>
        <v>8</v>
      </c>
    </row>
    <row r="1538" s="2" customFormat="1">
      <c r="A1538" s="119">
        <f>MAX($A$19:A1537)+1</f>
        <v>1520</v>
      </c>
      <c r="B1538" s="120" t="s">
        <v>41</v>
      </c>
      <c r="C1538" s="121" t="s">
        <v>1762</v>
      </c>
      <c r="D1538" s="121" t="s">
        <v>2185</v>
      </c>
      <c r="E1538" s="122">
        <v>45201</v>
      </c>
      <c r="F1538" s="123" t="s">
        <v>2186</v>
      </c>
      <c r="G1538" s="123" t="s">
        <v>2187</v>
      </c>
      <c r="H1538" s="123" t="s">
        <v>2178</v>
      </c>
      <c r="I1538" s="133" t="s">
        <v>47</v>
      </c>
      <c r="J1538" s="134"/>
      <c r="K1538" s="134"/>
      <c r="L1538" s="135">
        <v>833333</v>
      </c>
      <c r="M1538" s="120" t="s">
        <v>56</v>
      </c>
      <c r="N1538" s="136">
        <v>66667</v>
      </c>
      <c r="O1538" s="139"/>
      <c r="P1538" s="132" t="s">
        <v>49</v>
      </c>
      <c r="Q1538" s="141" t="s">
        <v>50</v>
      </c>
      <c r="R1538" s="142">
        <f t="shared" si="23"/>
        <v>8.00004320001728</v>
      </c>
    </row>
    <row r="1539" s="2" customFormat="1">
      <c r="A1539" s="119">
        <f>MAX($A$19:A1538)+1</f>
        <v>1521</v>
      </c>
      <c r="B1539" s="120" t="s">
        <v>41</v>
      </c>
      <c r="C1539" s="121" t="s">
        <v>1762</v>
      </c>
      <c r="D1539" s="121" t="s">
        <v>2188</v>
      </c>
      <c r="E1539" s="122">
        <v>45219</v>
      </c>
      <c r="F1539" s="123" t="s">
        <v>2186</v>
      </c>
      <c r="G1539" s="123" t="s">
        <v>2187</v>
      </c>
      <c r="H1539" s="123" t="s">
        <v>2178</v>
      </c>
      <c r="I1539" s="133" t="s">
        <v>47</v>
      </c>
      <c r="J1539" s="134"/>
      <c r="K1539" s="134"/>
      <c r="L1539" s="135">
        <v>833333</v>
      </c>
      <c r="M1539" s="120" t="s">
        <v>56</v>
      </c>
      <c r="N1539" s="136">
        <v>66667</v>
      </c>
      <c r="O1539" s="139"/>
      <c r="P1539" s="132" t="s">
        <v>49</v>
      </c>
      <c r="Q1539" s="141" t="s">
        <v>50</v>
      </c>
      <c r="R1539" s="142">
        <f t="shared" si="23"/>
        <v>8.00004320001728</v>
      </c>
    </row>
    <row r="1540" s="2" customFormat="1">
      <c r="A1540" s="119">
        <f>MAX($A$19:A1539)+1</f>
        <v>1522</v>
      </c>
      <c r="B1540" s="120" t="s">
        <v>41</v>
      </c>
      <c r="C1540" s="121" t="s">
        <v>1762</v>
      </c>
      <c r="D1540" s="121" t="s">
        <v>2189</v>
      </c>
      <c r="E1540" s="122">
        <v>45226</v>
      </c>
      <c r="F1540" s="123" t="s">
        <v>2186</v>
      </c>
      <c r="G1540" s="123" t="s">
        <v>2187</v>
      </c>
      <c r="H1540" s="123" t="s">
        <v>545</v>
      </c>
      <c r="I1540" s="133" t="s">
        <v>47</v>
      </c>
      <c r="J1540" s="134"/>
      <c r="K1540" s="134"/>
      <c r="L1540" s="135">
        <v>4055556</v>
      </c>
      <c r="M1540" s="120" t="s">
        <v>56</v>
      </c>
      <c r="N1540" s="136">
        <v>324444</v>
      </c>
      <c r="O1540" s="139"/>
      <c r="P1540" s="132" t="s">
        <v>49</v>
      </c>
      <c r="Q1540" s="141" t="s">
        <v>50</v>
      </c>
      <c r="R1540" s="142">
        <f t="shared" si="23"/>
        <v>7.99998816438486</v>
      </c>
    </row>
    <row r="1541" ht="22.5" s="2" customFormat="1">
      <c r="A1541" s="119">
        <f>MAX($A$19:A1540)+1</f>
        <v>1523</v>
      </c>
      <c r="B1541" s="120" t="s">
        <v>41</v>
      </c>
      <c r="C1541" s="121" t="s">
        <v>1762</v>
      </c>
      <c r="D1541" s="121" t="s">
        <v>2190</v>
      </c>
      <c r="E1541" s="122">
        <v>45230</v>
      </c>
      <c r="F1541" s="123" t="s">
        <v>2191</v>
      </c>
      <c r="G1541" s="123" t="s">
        <v>2192</v>
      </c>
      <c r="H1541" s="123" t="s">
        <v>715</v>
      </c>
      <c r="I1541" s="133" t="s">
        <v>47</v>
      </c>
      <c r="J1541" s="134"/>
      <c r="K1541" s="134"/>
      <c r="L1541" s="135">
        <v>157100000</v>
      </c>
      <c r="M1541" s="120" t="s">
        <v>56</v>
      </c>
      <c r="N1541" s="136">
        <v>12568000</v>
      </c>
      <c r="O1541" s="139"/>
      <c r="P1541" s="132" t="s">
        <v>49</v>
      </c>
      <c r="Q1541" s="141" t="s">
        <v>50</v>
      </c>
      <c r="R1541" s="142">
        <f t="shared" si="23"/>
        <v>8</v>
      </c>
    </row>
    <row r="1542" ht="22.5" s="2" customFormat="1">
      <c r="A1542" s="119">
        <f>MAX($A$19:A1541)+1</f>
        <v>1524</v>
      </c>
      <c r="B1542" s="120" t="s">
        <v>41</v>
      </c>
      <c r="C1542" s="121" t="s">
        <v>1762</v>
      </c>
      <c r="D1542" s="121" t="s">
        <v>2193</v>
      </c>
      <c r="E1542" s="122">
        <v>45230</v>
      </c>
      <c r="F1542" s="123" t="s">
        <v>2191</v>
      </c>
      <c r="G1542" s="123" t="s">
        <v>2192</v>
      </c>
      <c r="H1542" s="123" t="s">
        <v>2194</v>
      </c>
      <c r="I1542" s="133" t="s">
        <v>47</v>
      </c>
      <c r="J1542" s="134"/>
      <c r="K1542" s="134"/>
      <c r="L1542" s="135">
        <v>81120000</v>
      </c>
      <c r="M1542" s="120" t="s">
        <v>56</v>
      </c>
      <c r="N1542" s="136">
        <v>6489600</v>
      </c>
      <c r="O1542" s="139"/>
      <c r="P1542" s="132" t="s">
        <v>49</v>
      </c>
      <c r="Q1542" s="141" t="s">
        <v>50</v>
      </c>
      <c r="R1542" s="142">
        <f t="shared" si="23"/>
        <v>8</v>
      </c>
    </row>
    <row r="1543" s="2" customFormat="1">
      <c r="A1543" s="119">
        <f>MAX($A$19:A1542)+1</f>
        <v>1525</v>
      </c>
      <c r="B1543" s="120" t="s">
        <v>41</v>
      </c>
      <c r="C1543" s="121" t="s">
        <v>1762</v>
      </c>
      <c r="D1543" s="121" t="s">
        <v>2195</v>
      </c>
      <c r="E1543" s="122">
        <v>45213</v>
      </c>
      <c r="F1543" s="123" t="s">
        <v>2196</v>
      </c>
      <c r="G1543" s="123" t="s">
        <v>2197</v>
      </c>
      <c r="H1543" s="123" t="s">
        <v>715</v>
      </c>
      <c r="I1543" s="133" t="s">
        <v>47</v>
      </c>
      <c r="J1543" s="134"/>
      <c r="K1543" s="134"/>
      <c r="L1543" s="135">
        <v>880000</v>
      </c>
      <c r="M1543" s="120" t="s">
        <v>56</v>
      </c>
      <c r="N1543" s="136">
        <v>70400</v>
      </c>
      <c r="O1543" s="139"/>
      <c r="P1543" s="132" t="s">
        <v>49</v>
      </c>
      <c r="Q1543" s="141" t="s">
        <v>50</v>
      </c>
      <c r="R1543" s="142">
        <f t="shared" si="23"/>
        <v>8</v>
      </c>
    </row>
    <row r="1544" s="2" customFormat="1">
      <c r="A1544" s="119">
        <f>MAX($A$19:A1543)+1</f>
        <v>1526</v>
      </c>
      <c r="B1544" s="120" t="s">
        <v>41</v>
      </c>
      <c r="C1544" s="121" t="s">
        <v>1762</v>
      </c>
      <c r="D1544" s="121" t="s">
        <v>2198</v>
      </c>
      <c r="E1544" s="122">
        <v>45216</v>
      </c>
      <c r="F1544" s="123" t="s">
        <v>2196</v>
      </c>
      <c r="G1544" s="123" t="s">
        <v>2197</v>
      </c>
      <c r="H1544" s="123" t="s">
        <v>715</v>
      </c>
      <c r="I1544" s="133" t="s">
        <v>47</v>
      </c>
      <c r="J1544" s="134"/>
      <c r="K1544" s="134"/>
      <c r="L1544" s="135">
        <v>660000</v>
      </c>
      <c r="M1544" s="120" t="s">
        <v>56</v>
      </c>
      <c r="N1544" s="136">
        <v>52800</v>
      </c>
      <c r="O1544" s="139"/>
      <c r="P1544" s="132" t="s">
        <v>49</v>
      </c>
      <c r="Q1544" s="141" t="s">
        <v>50</v>
      </c>
      <c r="R1544" s="142">
        <f t="shared" si="23"/>
        <v>8</v>
      </c>
    </row>
    <row r="1545" s="2" customFormat="1">
      <c r="A1545" s="119">
        <f>MAX($A$19:A1544)+1</f>
        <v>1527</v>
      </c>
      <c r="B1545" s="120" t="s">
        <v>41</v>
      </c>
      <c r="C1545" s="121" t="s">
        <v>1230</v>
      </c>
      <c r="D1545" s="121" t="s">
        <v>2199</v>
      </c>
      <c r="E1545" s="122">
        <v>45226</v>
      </c>
      <c r="F1545" s="123" t="s">
        <v>2200</v>
      </c>
      <c r="G1545" s="123" t="s">
        <v>2201</v>
      </c>
      <c r="H1545" s="123" t="s">
        <v>545</v>
      </c>
      <c r="I1545" s="133" t="s">
        <v>47</v>
      </c>
      <c r="J1545" s="134"/>
      <c r="K1545" s="134"/>
      <c r="L1545" s="135">
        <v>3300000</v>
      </c>
      <c r="M1545" s="120" t="s">
        <v>56</v>
      </c>
      <c r="N1545" s="136">
        <v>264000</v>
      </c>
      <c r="O1545" s="139"/>
      <c r="P1545" s="132" t="s">
        <v>49</v>
      </c>
      <c r="Q1545" s="141" t="s">
        <v>50</v>
      </c>
      <c r="R1545" s="142">
        <f t="shared" si="23"/>
        <v>8</v>
      </c>
    </row>
    <row r="1546" s="2" customFormat="1">
      <c r="A1546" s="119">
        <f>MAX($A$19:A1545)+1</f>
        <v>1528</v>
      </c>
      <c r="B1546" s="120" t="s">
        <v>41</v>
      </c>
      <c r="C1546" s="121" t="s">
        <v>1230</v>
      </c>
      <c r="D1546" s="121" t="s">
        <v>2202</v>
      </c>
      <c r="E1546" s="122">
        <v>45226</v>
      </c>
      <c r="F1546" s="123" t="s">
        <v>2200</v>
      </c>
      <c r="G1546" s="123" t="s">
        <v>2201</v>
      </c>
      <c r="H1546" s="123" t="s">
        <v>545</v>
      </c>
      <c r="I1546" s="133" t="s">
        <v>47</v>
      </c>
      <c r="J1546" s="134"/>
      <c r="K1546" s="134"/>
      <c r="L1546" s="135">
        <v>1100000</v>
      </c>
      <c r="M1546" s="120" t="s">
        <v>56</v>
      </c>
      <c r="N1546" s="136">
        <v>88000</v>
      </c>
      <c r="O1546" s="139"/>
      <c r="P1546" s="132" t="s">
        <v>49</v>
      </c>
      <c r="Q1546" s="141" t="s">
        <v>50</v>
      </c>
      <c r="R1546" s="142">
        <f t="shared" si="23"/>
        <v>8</v>
      </c>
    </row>
    <row r="1547" s="2" customFormat="1">
      <c r="A1547" s="119">
        <f>MAX($A$19:A1546)+1</f>
        <v>1529</v>
      </c>
      <c r="B1547" s="120" t="s">
        <v>41</v>
      </c>
      <c r="C1547" s="121" t="s">
        <v>1829</v>
      </c>
      <c r="D1547" s="121" t="s">
        <v>2203</v>
      </c>
      <c r="E1547" s="122">
        <v>45219</v>
      </c>
      <c r="F1547" s="123" t="s">
        <v>2204</v>
      </c>
      <c r="G1547" s="123" t="s">
        <v>2205</v>
      </c>
      <c r="H1547" s="123" t="s">
        <v>545</v>
      </c>
      <c r="I1547" s="133" t="s">
        <v>47</v>
      </c>
      <c r="J1547" s="134"/>
      <c r="K1547" s="134"/>
      <c r="L1547" s="135">
        <v>9481480</v>
      </c>
      <c r="M1547" s="120" t="s">
        <v>56</v>
      </c>
      <c r="N1547" s="136">
        <v>758520</v>
      </c>
      <c r="O1547" s="139"/>
      <c r="P1547" s="132" t="s">
        <v>49</v>
      </c>
      <c r="Q1547" s="141" t="s">
        <v>50</v>
      </c>
      <c r="R1547" s="142">
        <f t="shared" si="23"/>
        <v>8.00001687500264</v>
      </c>
    </row>
    <row r="1548" s="2" customFormat="1">
      <c r="A1548" s="119">
        <f>MAX($A$19:A1547)+1</f>
        <v>1530</v>
      </c>
      <c r="B1548" s="120" t="s">
        <v>41</v>
      </c>
      <c r="C1548" s="121" t="s">
        <v>1829</v>
      </c>
      <c r="D1548" s="121" t="s">
        <v>2206</v>
      </c>
      <c r="E1548" s="122">
        <v>45226</v>
      </c>
      <c r="F1548" s="123" t="s">
        <v>2204</v>
      </c>
      <c r="G1548" s="123" t="s">
        <v>2205</v>
      </c>
      <c r="H1548" s="123" t="s">
        <v>545</v>
      </c>
      <c r="I1548" s="133" t="s">
        <v>47</v>
      </c>
      <c r="J1548" s="134"/>
      <c r="K1548" s="134"/>
      <c r="L1548" s="135">
        <v>2370370</v>
      </c>
      <c r="M1548" s="120" t="s">
        <v>56</v>
      </c>
      <c r="N1548" s="136">
        <v>189630</v>
      </c>
      <c r="O1548" s="139"/>
      <c r="P1548" s="132" t="s">
        <v>49</v>
      </c>
      <c r="Q1548" s="141" t="s">
        <v>50</v>
      </c>
      <c r="R1548" s="142">
        <f t="shared" si="23"/>
        <v>8.00001687500264</v>
      </c>
    </row>
    <row r="1549" s="2" customFormat="1">
      <c r="A1549" s="119">
        <f>MAX($A$19:A1548)+1</f>
        <v>1531</v>
      </c>
      <c r="B1549" s="120" t="s">
        <v>41</v>
      </c>
      <c r="C1549" s="121" t="s">
        <v>1829</v>
      </c>
      <c r="D1549" s="121" t="s">
        <v>2207</v>
      </c>
      <c r="E1549" s="122">
        <v>45230</v>
      </c>
      <c r="F1549" s="123" t="s">
        <v>2204</v>
      </c>
      <c r="G1549" s="123" t="s">
        <v>2205</v>
      </c>
      <c r="H1549" s="123" t="s">
        <v>2178</v>
      </c>
      <c r="I1549" s="133" t="s">
        <v>47</v>
      </c>
      <c r="J1549" s="134"/>
      <c r="K1549" s="134"/>
      <c r="L1549" s="135">
        <v>1185185</v>
      </c>
      <c r="M1549" s="120" t="s">
        <v>56</v>
      </c>
      <c r="N1549" s="136">
        <v>94815</v>
      </c>
      <c r="O1549" s="139"/>
      <c r="P1549" s="132" t="s">
        <v>49</v>
      </c>
      <c r="Q1549" s="141" t="s">
        <v>50</v>
      </c>
      <c r="R1549" s="142">
        <f t="shared" si="23"/>
        <v>8.00001687500264</v>
      </c>
    </row>
    <row r="1550" s="2" customFormat="1">
      <c r="A1550" s="119">
        <f>MAX($A$19:A1549)+1</f>
        <v>1532</v>
      </c>
      <c r="B1550" s="120" t="s">
        <v>41</v>
      </c>
      <c r="C1550" s="121" t="s">
        <v>1829</v>
      </c>
      <c r="D1550" s="121" t="s">
        <v>2208</v>
      </c>
      <c r="E1550" s="122">
        <v>45230</v>
      </c>
      <c r="F1550" s="123" t="s">
        <v>2204</v>
      </c>
      <c r="G1550" s="123" t="s">
        <v>2205</v>
      </c>
      <c r="H1550" s="123" t="s">
        <v>2178</v>
      </c>
      <c r="I1550" s="133" t="s">
        <v>47</v>
      </c>
      <c r="J1550" s="134"/>
      <c r="K1550" s="134"/>
      <c r="L1550" s="135">
        <v>824074</v>
      </c>
      <c r="M1550" s="120" t="s">
        <v>56</v>
      </c>
      <c r="N1550" s="136">
        <v>65926</v>
      </c>
      <c r="O1550" s="139"/>
      <c r="P1550" s="132" t="s">
        <v>49</v>
      </c>
      <c r="Q1550" s="141" t="s">
        <v>50</v>
      </c>
      <c r="R1550" s="142">
        <f t="shared" si="23"/>
        <v>8.00000970786604</v>
      </c>
    </row>
    <row r="1551" s="2" customFormat="1">
      <c r="A1551" s="119">
        <f>MAX($A$19:A1550)+1</f>
        <v>1533</v>
      </c>
      <c r="B1551" s="120" t="s">
        <v>41</v>
      </c>
      <c r="C1551" s="121" t="s">
        <v>1829</v>
      </c>
      <c r="D1551" s="121" t="s">
        <v>2209</v>
      </c>
      <c r="E1551" s="122">
        <v>45230</v>
      </c>
      <c r="F1551" s="123" t="s">
        <v>2204</v>
      </c>
      <c r="G1551" s="123" t="s">
        <v>2205</v>
      </c>
      <c r="H1551" s="123" t="s">
        <v>545</v>
      </c>
      <c r="I1551" s="133" t="s">
        <v>47</v>
      </c>
      <c r="J1551" s="134"/>
      <c r="K1551" s="134"/>
      <c r="L1551" s="135">
        <v>1185185</v>
      </c>
      <c r="M1551" s="120" t="s">
        <v>56</v>
      </c>
      <c r="N1551" s="136">
        <v>94815</v>
      </c>
      <c r="O1551" s="139"/>
      <c r="P1551" s="132" t="s">
        <v>49</v>
      </c>
      <c r="Q1551" s="141" t="s">
        <v>50</v>
      </c>
      <c r="R1551" s="142">
        <f t="shared" si="23"/>
        <v>8.00001687500264</v>
      </c>
    </row>
    <row r="1552" s="2" customFormat="1">
      <c r="A1552" s="119">
        <f>MAX($A$19:A1551)+1</f>
        <v>1534</v>
      </c>
      <c r="B1552" s="120" t="s">
        <v>41</v>
      </c>
      <c r="C1552" s="121" t="s">
        <v>1829</v>
      </c>
      <c r="D1552" s="121" t="s">
        <v>2210</v>
      </c>
      <c r="E1552" s="122">
        <v>45230</v>
      </c>
      <c r="F1552" s="123" t="s">
        <v>2204</v>
      </c>
      <c r="G1552" s="123" t="s">
        <v>2205</v>
      </c>
      <c r="H1552" s="123" t="s">
        <v>545</v>
      </c>
      <c r="I1552" s="133" t="s">
        <v>47</v>
      </c>
      <c r="J1552" s="134"/>
      <c r="K1552" s="134"/>
      <c r="L1552" s="135">
        <v>9481480</v>
      </c>
      <c r="M1552" s="120" t="s">
        <v>56</v>
      </c>
      <c r="N1552" s="136">
        <v>758520</v>
      </c>
      <c r="O1552" s="139"/>
      <c r="P1552" s="132" t="s">
        <v>49</v>
      </c>
      <c r="Q1552" s="141" t="s">
        <v>50</v>
      </c>
      <c r="R1552" s="142">
        <f t="shared" si="23"/>
        <v>8.00001687500264</v>
      </c>
    </row>
    <row r="1553" s="2" customFormat="1">
      <c r="A1553" s="119">
        <f>MAX($A$19:A1552)+1</f>
        <v>1535</v>
      </c>
      <c r="B1553" s="120" t="s">
        <v>41</v>
      </c>
      <c r="C1553" s="121" t="s">
        <v>535</v>
      </c>
      <c r="D1553" s="121" t="s">
        <v>2211</v>
      </c>
      <c r="E1553" s="122">
        <v>45216</v>
      </c>
      <c r="F1553" s="123" t="s">
        <v>2212</v>
      </c>
      <c r="G1553" s="123" t="s">
        <v>2213</v>
      </c>
      <c r="H1553" s="123" t="s">
        <v>2214</v>
      </c>
      <c r="I1553" s="133" t="s">
        <v>2215</v>
      </c>
      <c r="J1553" s="134"/>
      <c r="K1553" s="134"/>
      <c r="L1553" s="135">
        <v>1800000</v>
      </c>
      <c r="M1553" s="120" t="s">
        <v>56</v>
      </c>
      <c r="N1553" s="136">
        <v>144000</v>
      </c>
      <c r="O1553" s="139"/>
      <c r="P1553" s="132" t="s">
        <v>49</v>
      </c>
      <c r="Q1553" s="141" t="s">
        <v>50</v>
      </c>
      <c r="R1553" s="142">
        <f t="shared" si="23"/>
        <v>8</v>
      </c>
    </row>
    <row r="1554" s="2" customFormat="1">
      <c r="A1554" s="119">
        <f>MAX($A$19:A1553)+1</f>
        <v>1536</v>
      </c>
      <c r="B1554" s="120" t="s">
        <v>41</v>
      </c>
      <c r="C1554" s="121" t="s">
        <v>535</v>
      </c>
      <c r="D1554" s="121" t="s">
        <v>2216</v>
      </c>
      <c r="E1554" s="122">
        <v>45217</v>
      </c>
      <c r="F1554" s="123" t="s">
        <v>2212</v>
      </c>
      <c r="G1554" s="123" t="s">
        <v>2213</v>
      </c>
      <c r="H1554" s="123" t="s">
        <v>2165</v>
      </c>
      <c r="I1554" s="133" t="s">
        <v>47</v>
      </c>
      <c r="J1554" s="134"/>
      <c r="K1554" s="134"/>
      <c r="L1554" s="135">
        <v>83030000</v>
      </c>
      <c r="M1554" s="120" t="s">
        <v>56</v>
      </c>
      <c r="N1554" s="136">
        <v>6642400</v>
      </c>
      <c r="O1554" s="139"/>
      <c r="P1554" s="132" t="s">
        <v>49</v>
      </c>
      <c r="Q1554" s="141" t="s">
        <v>50</v>
      </c>
      <c r="R1554" s="142">
        <f t="shared" si="23"/>
        <v>8</v>
      </c>
    </row>
    <row r="1555" s="2" customFormat="1">
      <c r="A1555" s="119">
        <f>MAX($A$19:A1554)+1</f>
        <v>1537</v>
      </c>
      <c r="B1555" s="120" t="s">
        <v>41</v>
      </c>
      <c r="C1555" s="121" t="s">
        <v>535</v>
      </c>
      <c r="D1555" s="121" t="s">
        <v>2217</v>
      </c>
      <c r="E1555" s="122">
        <v>45229</v>
      </c>
      <c r="F1555" s="123" t="s">
        <v>2212</v>
      </c>
      <c r="G1555" s="123" t="s">
        <v>2213</v>
      </c>
      <c r="H1555" s="123" t="s">
        <v>2218</v>
      </c>
      <c r="I1555" s="133" t="s">
        <v>47</v>
      </c>
      <c r="J1555" s="134"/>
      <c r="K1555" s="134"/>
      <c r="L1555" s="135">
        <v>43960000</v>
      </c>
      <c r="M1555" s="120" t="s">
        <v>56</v>
      </c>
      <c r="N1555" s="136">
        <v>3516800</v>
      </c>
      <c r="O1555" s="139"/>
      <c r="P1555" s="132" t="s">
        <v>49</v>
      </c>
      <c r="Q1555" s="141" t="s">
        <v>50</v>
      </c>
      <c r="R1555" s="142">
        <f t="shared" si="23"/>
        <v>8</v>
      </c>
    </row>
    <row r="1556" s="2" customFormat="1">
      <c r="A1556" s="119">
        <f>MAX($A$19:A1555)+1</f>
        <v>1538</v>
      </c>
      <c r="B1556" s="120" t="s">
        <v>41</v>
      </c>
      <c r="C1556" s="121" t="s">
        <v>1762</v>
      </c>
      <c r="D1556" s="121" t="s">
        <v>2219</v>
      </c>
      <c r="E1556" s="122">
        <v>45213</v>
      </c>
      <c r="F1556" s="123" t="s">
        <v>2220</v>
      </c>
      <c r="G1556" s="123" t="s">
        <v>2221</v>
      </c>
      <c r="H1556" s="123" t="s">
        <v>715</v>
      </c>
      <c r="I1556" s="133" t="s">
        <v>47</v>
      </c>
      <c r="J1556" s="134"/>
      <c r="K1556" s="134"/>
      <c r="L1556" s="135">
        <v>1010000</v>
      </c>
      <c r="M1556" s="120" t="s">
        <v>56</v>
      </c>
      <c r="N1556" s="136">
        <v>80800</v>
      </c>
      <c r="O1556" s="139"/>
      <c r="P1556" s="132" t="s">
        <v>49</v>
      </c>
      <c r="Q1556" s="141" t="s">
        <v>50</v>
      </c>
      <c r="R1556" s="142">
        <f t="shared" si="23"/>
        <v>8</v>
      </c>
    </row>
    <row r="1557" s="2" customFormat="1">
      <c r="A1557" s="119">
        <f>MAX($A$19:A1556)+1</f>
        <v>1539</v>
      </c>
      <c r="B1557" s="120" t="s">
        <v>41</v>
      </c>
      <c r="C1557" s="121" t="s">
        <v>1762</v>
      </c>
      <c r="D1557" s="121" t="s">
        <v>2222</v>
      </c>
      <c r="E1557" s="122">
        <v>45216</v>
      </c>
      <c r="F1557" s="123" t="s">
        <v>2220</v>
      </c>
      <c r="G1557" s="123" t="s">
        <v>2221</v>
      </c>
      <c r="H1557" s="123" t="s">
        <v>2178</v>
      </c>
      <c r="I1557" s="133" t="s">
        <v>47</v>
      </c>
      <c r="J1557" s="134"/>
      <c r="K1557" s="134"/>
      <c r="L1557" s="135">
        <v>750000</v>
      </c>
      <c r="M1557" s="120" t="s">
        <v>56</v>
      </c>
      <c r="N1557" s="136">
        <v>60000</v>
      </c>
      <c r="O1557" s="139"/>
      <c r="P1557" s="132" t="s">
        <v>49</v>
      </c>
      <c r="Q1557" s="141" t="s">
        <v>50</v>
      </c>
      <c r="R1557" s="142">
        <f t="shared" si="23"/>
        <v>8</v>
      </c>
    </row>
    <row r="1558" s="2" customFormat="1">
      <c r="A1558" s="119">
        <f>MAX($A$19:A1557)+1</f>
        <v>1540</v>
      </c>
      <c r="B1558" s="120" t="s">
        <v>41</v>
      </c>
      <c r="C1558" s="121" t="s">
        <v>92</v>
      </c>
      <c r="D1558" s="121" t="s">
        <v>2223</v>
      </c>
      <c r="E1558" s="122">
        <v>45219</v>
      </c>
      <c r="F1558" s="123" t="s">
        <v>2224</v>
      </c>
      <c r="G1558" s="123" t="s">
        <v>2225</v>
      </c>
      <c r="H1558" s="123" t="s">
        <v>2140</v>
      </c>
      <c r="I1558" s="133" t="s">
        <v>47</v>
      </c>
      <c r="J1558" s="134"/>
      <c r="K1558" s="134"/>
      <c r="L1558" s="135">
        <v>694444</v>
      </c>
      <c r="M1558" s="120" t="s">
        <v>56</v>
      </c>
      <c r="N1558" s="136">
        <v>55556</v>
      </c>
      <c r="O1558" s="139"/>
      <c r="P1558" s="132" t="s">
        <v>49</v>
      </c>
      <c r="Q1558" s="141" t="s">
        <v>50</v>
      </c>
      <c r="R1558" s="142">
        <f t="shared" si="23"/>
        <v>8.00006912004424</v>
      </c>
    </row>
    <row r="1559" s="2" customFormat="1">
      <c r="A1559" s="119">
        <f>MAX($A$19:A1558)+1</f>
        <v>1541</v>
      </c>
      <c r="B1559" s="120" t="s">
        <v>41</v>
      </c>
      <c r="C1559" s="121" t="s">
        <v>92</v>
      </c>
      <c r="D1559" s="121" t="s">
        <v>2226</v>
      </c>
      <c r="E1559" s="122">
        <v>45220</v>
      </c>
      <c r="F1559" s="123" t="s">
        <v>2224</v>
      </c>
      <c r="G1559" s="123" t="s">
        <v>2225</v>
      </c>
      <c r="H1559" s="123" t="s">
        <v>2140</v>
      </c>
      <c r="I1559" s="133" t="s">
        <v>47</v>
      </c>
      <c r="J1559" s="134"/>
      <c r="K1559" s="134"/>
      <c r="L1559" s="135">
        <v>694444</v>
      </c>
      <c r="M1559" s="120" t="s">
        <v>56</v>
      </c>
      <c r="N1559" s="136">
        <v>55556</v>
      </c>
      <c r="O1559" s="139"/>
      <c r="P1559" s="132" t="s">
        <v>49</v>
      </c>
      <c r="Q1559" s="141" t="s">
        <v>50</v>
      </c>
      <c r="R1559" s="142">
        <f t="shared" si="23"/>
        <v>8.00006912004424</v>
      </c>
    </row>
    <row r="1560" s="2" customFormat="1">
      <c r="A1560" s="119">
        <f>MAX($A$19:A1559)+1</f>
        <v>1542</v>
      </c>
      <c r="B1560" s="120" t="s">
        <v>41</v>
      </c>
      <c r="C1560" s="121" t="s">
        <v>92</v>
      </c>
      <c r="D1560" s="121" t="s">
        <v>2227</v>
      </c>
      <c r="E1560" s="122">
        <v>45220</v>
      </c>
      <c r="F1560" s="123" t="s">
        <v>2224</v>
      </c>
      <c r="G1560" s="123" t="s">
        <v>2225</v>
      </c>
      <c r="H1560" s="123" t="s">
        <v>2140</v>
      </c>
      <c r="I1560" s="133" t="s">
        <v>47</v>
      </c>
      <c r="J1560" s="134"/>
      <c r="K1560" s="134"/>
      <c r="L1560" s="135">
        <v>1018519</v>
      </c>
      <c r="M1560" s="120" t="s">
        <v>56</v>
      </c>
      <c r="N1560" s="136">
        <v>81481</v>
      </c>
      <c r="O1560" s="139"/>
      <c r="P1560" s="132" t="s">
        <v>49</v>
      </c>
      <c r="Q1560" s="141" t="s">
        <v>50</v>
      </c>
      <c r="R1560" s="142">
        <f t="shared" si="23"/>
        <v>7.99994894547868</v>
      </c>
    </row>
    <row r="1561" s="2" customFormat="1">
      <c r="A1561" s="119">
        <f>MAX($A$19:A1560)+1</f>
        <v>1543</v>
      </c>
      <c r="B1561" s="120" t="s">
        <v>41</v>
      </c>
      <c r="C1561" s="121" t="s">
        <v>92</v>
      </c>
      <c r="D1561" s="121" t="s">
        <v>2228</v>
      </c>
      <c r="E1561" s="122">
        <v>45230</v>
      </c>
      <c r="F1561" s="123" t="s">
        <v>2224</v>
      </c>
      <c r="G1561" s="123" t="s">
        <v>2225</v>
      </c>
      <c r="H1561" s="123" t="s">
        <v>2140</v>
      </c>
      <c r="I1561" s="133" t="s">
        <v>47</v>
      </c>
      <c r="J1561" s="134"/>
      <c r="K1561" s="134"/>
      <c r="L1561" s="135">
        <v>1018519</v>
      </c>
      <c r="M1561" s="120" t="s">
        <v>56</v>
      </c>
      <c r="N1561" s="136">
        <v>81481</v>
      </c>
      <c r="O1561" s="139"/>
      <c r="P1561" s="132" t="s">
        <v>49</v>
      </c>
      <c r="Q1561" s="141" t="s">
        <v>50</v>
      </c>
      <c r="R1561" s="142">
        <f t="shared" si="23"/>
        <v>7.99994894547868</v>
      </c>
    </row>
    <row r="1562" ht="22.5" s="2" customFormat="1">
      <c r="A1562" s="119">
        <f>MAX($A$19:A1561)+1</f>
        <v>1544</v>
      </c>
      <c r="B1562" s="120" t="s">
        <v>41</v>
      </c>
      <c r="C1562" s="121" t="s">
        <v>1762</v>
      </c>
      <c r="D1562" s="121" t="s">
        <v>2229</v>
      </c>
      <c r="E1562" s="122">
        <v>45219</v>
      </c>
      <c r="F1562" s="123" t="s">
        <v>2230</v>
      </c>
      <c r="G1562" s="123" t="s">
        <v>2231</v>
      </c>
      <c r="H1562" s="123" t="s">
        <v>715</v>
      </c>
      <c r="I1562" s="133" t="s">
        <v>47</v>
      </c>
      <c r="J1562" s="134"/>
      <c r="K1562" s="134"/>
      <c r="L1562" s="135">
        <v>1185185</v>
      </c>
      <c r="M1562" s="120" t="s">
        <v>56</v>
      </c>
      <c r="N1562" s="136">
        <v>94815</v>
      </c>
      <c r="O1562" s="139"/>
      <c r="P1562" s="132" t="s">
        <v>49</v>
      </c>
      <c r="Q1562" s="141" t="s">
        <v>50</v>
      </c>
      <c r="R1562" s="142">
        <f t="shared" si="23"/>
        <v>8.00001687500264</v>
      </c>
    </row>
    <row r="1563" ht="22.5" s="2" customFormat="1">
      <c r="A1563" s="119">
        <f>MAX($A$19:A1562)+1</f>
        <v>1545</v>
      </c>
      <c r="B1563" s="120" t="s">
        <v>41</v>
      </c>
      <c r="C1563" s="121" t="s">
        <v>1762</v>
      </c>
      <c r="D1563" s="121" t="s">
        <v>2232</v>
      </c>
      <c r="E1563" s="122">
        <v>45219</v>
      </c>
      <c r="F1563" s="123" t="s">
        <v>2230</v>
      </c>
      <c r="G1563" s="123" t="s">
        <v>2231</v>
      </c>
      <c r="H1563" s="123" t="s">
        <v>545</v>
      </c>
      <c r="I1563" s="133" t="s">
        <v>47</v>
      </c>
      <c r="J1563" s="134"/>
      <c r="K1563" s="134"/>
      <c r="L1563" s="135">
        <v>3555555</v>
      </c>
      <c r="M1563" s="120" t="s">
        <v>56</v>
      </c>
      <c r="N1563" s="136">
        <v>284445</v>
      </c>
      <c r="O1563" s="139"/>
      <c r="P1563" s="132" t="s">
        <v>49</v>
      </c>
      <c r="Q1563" s="141" t="s">
        <v>50</v>
      </c>
      <c r="R1563" s="142">
        <f t="shared" si="23"/>
        <v>8.00001687500264</v>
      </c>
    </row>
    <row r="1564" ht="22.5" s="2" customFormat="1">
      <c r="A1564" s="119">
        <f>MAX($A$19:A1563)+1</f>
        <v>1546</v>
      </c>
      <c r="B1564" s="120" t="s">
        <v>41</v>
      </c>
      <c r="C1564" s="121" t="s">
        <v>1762</v>
      </c>
      <c r="D1564" s="121" t="s">
        <v>2233</v>
      </c>
      <c r="E1564" s="122">
        <v>45229</v>
      </c>
      <c r="F1564" s="123" t="s">
        <v>2230</v>
      </c>
      <c r="G1564" s="123" t="s">
        <v>2231</v>
      </c>
      <c r="H1564" s="123" t="s">
        <v>545</v>
      </c>
      <c r="I1564" s="133" t="s">
        <v>47</v>
      </c>
      <c r="J1564" s="134"/>
      <c r="K1564" s="134"/>
      <c r="L1564" s="135">
        <v>1185185</v>
      </c>
      <c r="M1564" s="120" t="s">
        <v>56</v>
      </c>
      <c r="N1564" s="136">
        <v>94815</v>
      </c>
      <c r="O1564" s="139"/>
      <c r="P1564" s="132" t="s">
        <v>49</v>
      </c>
      <c r="Q1564" s="141" t="s">
        <v>50</v>
      </c>
      <c r="R1564" s="142">
        <f t="shared" si="23"/>
        <v>8.00001687500264</v>
      </c>
    </row>
    <row r="1565" ht="22.5" s="2" customFormat="1">
      <c r="A1565" s="119">
        <f>MAX($A$19:A1564)+1</f>
        <v>1547</v>
      </c>
      <c r="B1565" s="120" t="s">
        <v>41</v>
      </c>
      <c r="C1565" s="121" t="s">
        <v>1762</v>
      </c>
      <c r="D1565" s="121" t="s">
        <v>2234</v>
      </c>
      <c r="E1565" s="122">
        <v>45230</v>
      </c>
      <c r="F1565" s="123" t="s">
        <v>2230</v>
      </c>
      <c r="G1565" s="123" t="s">
        <v>2231</v>
      </c>
      <c r="H1565" s="123" t="s">
        <v>715</v>
      </c>
      <c r="I1565" s="133" t="s">
        <v>47</v>
      </c>
      <c r="J1565" s="134"/>
      <c r="K1565" s="134"/>
      <c r="L1565" s="135">
        <v>1185185</v>
      </c>
      <c r="M1565" s="120" t="s">
        <v>56</v>
      </c>
      <c r="N1565" s="136">
        <v>94815</v>
      </c>
      <c r="O1565" s="139"/>
      <c r="P1565" s="132" t="s">
        <v>49</v>
      </c>
      <c r="Q1565" s="141" t="s">
        <v>50</v>
      </c>
      <c r="R1565" s="142">
        <f t="shared" si="23"/>
        <v>8.00001687500264</v>
      </c>
    </row>
    <row r="1566" ht="22.5" s="2" customFormat="1">
      <c r="A1566" s="119">
        <f>MAX($A$19:A1565)+1</f>
        <v>1548</v>
      </c>
      <c r="B1566" s="120" t="s">
        <v>41</v>
      </c>
      <c r="C1566" s="121" t="s">
        <v>2235</v>
      </c>
      <c r="D1566" s="121" t="s">
        <v>2236</v>
      </c>
      <c r="E1566" s="122">
        <v>45177</v>
      </c>
      <c r="F1566" s="123" t="s">
        <v>2237</v>
      </c>
      <c r="G1566" s="123" t="s">
        <v>2238</v>
      </c>
      <c r="H1566" s="123" t="s">
        <v>2122</v>
      </c>
      <c r="I1566" s="133" t="s">
        <v>47</v>
      </c>
      <c r="J1566" s="134"/>
      <c r="K1566" s="134"/>
      <c r="L1566" s="135">
        <v>112000</v>
      </c>
      <c r="M1566" s="120" t="s">
        <v>56</v>
      </c>
      <c r="N1566" s="136">
        <v>8960</v>
      </c>
      <c r="O1566" s="139"/>
      <c r="P1566" s="132" t="s">
        <v>49</v>
      </c>
      <c r="Q1566" s="141" t="s">
        <v>50</v>
      </c>
      <c r="R1566" s="142">
        <f t="shared" si="23"/>
        <v>8</v>
      </c>
    </row>
    <row r="1567" ht="22.5" s="2" customFormat="1">
      <c r="A1567" s="119">
        <f>MAX($A$19:A1566)+1</f>
        <v>1549</v>
      </c>
      <c r="B1567" s="120" t="s">
        <v>41</v>
      </c>
      <c r="C1567" s="121" t="s">
        <v>2235</v>
      </c>
      <c r="D1567" s="121" t="s">
        <v>2239</v>
      </c>
      <c r="E1567" s="122">
        <v>45178</v>
      </c>
      <c r="F1567" s="123" t="s">
        <v>2237</v>
      </c>
      <c r="G1567" s="123" t="s">
        <v>2238</v>
      </c>
      <c r="H1567" s="123" t="s">
        <v>2122</v>
      </c>
      <c r="I1567" s="133" t="s">
        <v>47</v>
      </c>
      <c r="J1567" s="134"/>
      <c r="K1567" s="134"/>
      <c r="L1567" s="135">
        <v>56000</v>
      </c>
      <c r="M1567" s="120" t="s">
        <v>56</v>
      </c>
      <c r="N1567" s="136">
        <v>4480</v>
      </c>
      <c r="O1567" s="139"/>
      <c r="P1567" s="132" t="s">
        <v>49</v>
      </c>
      <c r="Q1567" s="141" t="s">
        <v>50</v>
      </c>
      <c r="R1567" s="142">
        <f t="shared" si="23"/>
        <v>8</v>
      </c>
    </row>
    <row r="1568" ht="22.5" s="2" customFormat="1">
      <c r="A1568" s="119">
        <f>MAX($A$19:A1567)+1</f>
        <v>1550</v>
      </c>
      <c r="B1568" s="120" t="s">
        <v>41</v>
      </c>
      <c r="C1568" s="121" t="s">
        <v>2235</v>
      </c>
      <c r="D1568" s="121" t="s">
        <v>2240</v>
      </c>
      <c r="E1568" s="122">
        <v>45178</v>
      </c>
      <c r="F1568" s="123" t="s">
        <v>2237</v>
      </c>
      <c r="G1568" s="123" t="s">
        <v>2238</v>
      </c>
      <c r="H1568" s="123" t="s">
        <v>2122</v>
      </c>
      <c r="I1568" s="133" t="s">
        <v>47</v>
      </c>
      <c r="J1568" s="134"/>
      <c r="K1568" s="134"/>
      <c r="L1568" s="135">
        <v>56000</v>
      </c>
      <c r="M1568" s="120" t="s">
        <v>56</v>
      </c>
      <c r="N1568" s="136">
        <v>4480</v>
      </c>
      <c r="O1568" s="139"/>
      <c r="P1568" s="132" t="s">
        <v>49</v>
      </c>
      <c r="Q1568" s="141" t="s">
        <v>50</v>
      </c>
      <c r="R1568" s="142">
        <f t="shared" si="23"/>
        <v>8</v>
      </c>
    </row>
    <row r="1569" ht="22.5" s="2" customFormat="1">
      <c r="A1569" s="119">
        <f>MAX($A$19:A1568)+1</f>
        <v>1551</v>
      </c>
      <c r="B1569" s="120" t="s">
        <v>41</v>
      </c>
      <c r="C1569" s="121" t="s">
        <v>2235</v>
      </c>
      <c r="D1569" s="121" t="s">
        <v>2241</v>
      </c>
      <c r="E1569" s="122">
        <v>45178</v>
      </c>
      <c r="F1569" s="123" t="s">
        <v>2237</v>
      </c>
      <c r="G1569" s="123" t="s">
        <v>2238</v>
      </c>
      <c r="H1569" s="123" t="s">
        <v>2122</v>
      </c>
      <c r="I1569" s="133" t="s">
        <v>47</v>
      </c>
      <c r="J1569" s="134"/>
      <c r="K1569" s="134"/>
      <c r="L1569" s="135">
        <v>56000</v>
      </c>
      <c r="M1569" s="120" t="s">
        <v>56</v>
      </c>
      <c r="N1569" s="136">
        <v>4480</v>
      </c>
      <c r="O1569" s="139"/>
      <c r="P1569" s="132" t="s">
        <v>49</v>
      </c>
      <c r="Q1569" s="141" t="s">
        <v>50</v>
      </c>
      <c r="R1569" s="142">
        <f t="shared" si="23"/>
        <v>8</v>
      </c>
    </row>
    <row r="1570" ht="22.5" s="2" customFormat="1">
      <c r="A1570" s="119">
        <f>MAX($A$19:A1569)+1</f>
        <v>1552</v>
      </c>
      <c r="B1570" s="120" t="s">
        <v>41</v>
      </c>
      <c r="C1570" s="121" t="s">
        <v>2235</v>
      </c>
      <c r="D1570" s="121" t="s">
        <v>2242</v>
      </c>
      <c r="E1570" s="122">
        <v>45180</v>
      </c>
      <c r="F1570" s="123" t="s">
        <v>2237</v>
      </c>
      <c r="G1570" s="123" t="s">
        <v>2238</v>
      </c>
      <c r="H1570" s="123" t="s">
        <v>2122</v>
      </c>
      <c r="I1570" s="133" t="s">
        <v>47</v>
      </c>
      <c r="J1570" s="134"/>
      <c r="K1570" s="134"/>
      <c r="L1570" s="135">
        <v>56000</v>
      </c>
      <c r="M1570" s="120" t="s">
        <v>56</v>
      </c>
      <c r="N1570" s="136">
        <v>4480</v>
      </c>
      <c r="O1570" s="139"/>
      <c r="P1570" s="132" t="s">
        <v>49</v>
      </c>
      <c r="Q1570" s="141" t="s">
        <v>50</v>
      </c>
      <c r="R1570" s="142">
        <f t="shared" si="23"/>
        <v>8</v>
      </c>
    </row>
    <row r="1571" ht="22.5" s="2" customFormat="1">
      <c r="A1571" s="119">
        <f>MAX($A$19:A1570)+1</f>
        <v>1553</v>
      </c>
      <c r="B1571" s="120" t="s">
        <v>41</v>
      </c>
      <c r="C1571" s="121" t="s">
        <v>2235</v>
      </c>
      <c r="D1571" s="121" t="s">
        <v>2243</v>
      </c>
      <c r="E1571" s="122">
        <v>45183</v>
      </c>
      <c r="F1571" s="123" t="s">
        <v>2237</v>
      </c>
      <c r="G1571" s="123" t="s">
        <v>2238</v>
      </c>
      <c r="H1571" s="123" t="s">
        <v>2122</v>
      </c>
      <c r="I1571" s="133" t="s">
        <v>47</v>
      </c>
      <c r="J1571" s="134"/>
      <c r="K1571" s="134"/>
      <c r="L1571" s="135">
        <v>56000</v>
      </c>
      <c r="M1571" s="120" t="s">
        <v>56</v>
      </c>
      <c r="N1571" s="136">
        <v>4480</v>
      </c>
      <c r="O1571" s="139"/>
      <c r="P1571" s="132" t="s">
        <v>49</v>
      </c>
      <c r="Q1571" s="141" t="s">
        <v>50</v>
      </c>
      <c r="R1571" s="142">
        <f ref="R1571:R1634" t="shared" si="24">N1571/L1571*100</f>
        <v>8</v>
      </c>
    </row>
    <row r="1572" ht="22.5" s="2" customFormat="1">
      <c r="A1572" s="119">
        <f>MAX($A$19:A1571)+1</f>
        <v>1554</v>
      </c>
      <c r="B1572" s="120" t="s">
        <v>41</v>
      </c>
      <c r="C1572" s="121" t="s">
        <v>2235</v>
      </c>
      <c r="D1572" s="121" t="s">
        <v>2244</v>
      </c>
      <c r="E1572" s="122">
        <v>45183</v>
      </c>
      <c r="F1572" s="123" t="s">
        <v>2237</v>
      </c>
      <c r="G1572" s="123" t="s">
        <v>2238</v>
      </c>
      <c r="H1572" s="123" t="s">
        <v>2122</v>
      </c>
      <c r="I1572" s="133" t="s">
        <v>47</v>
      </c>
      <c r="J1572" s="134"/>
      <c r="K1572" s="134"/>
      <c r="L1572" s="135">
        <v>56000</v>
      </c>
      <c r="M1572" s="120" t="s">
        <v>56</v>
      </c>
      <c r="N1572" s="136">
        <v>4480</v>
      </c>
      <c r="O1572" s="139"/>
      <c r="P1572" s="132" t="s">
        <v>49</v>
      </c>
      <c r="Q1572" s="141" t="s">
        <v>50</v>
      </c>
      <c r="R1572" s="142">
        <f t="shared" si="24"/>
        <v>8</v>
      </c>
    </row>
    <row r="1573" ht="22.5" s="2" customFormat="1">
      <c r="A1573" s="119">
        <f>MAX($A$19:A1572)+1</f>
        <v>1555</v>
      </c>
      <c r="B1573" s="120" t="s">
        <v>41</v>
      </c>
      <c r="C1573" s="121" t="s">
        <v>2235</v>
      </c>
      <c r="D1573" s="121" t="s">
        <v>2245</v>
      </c>
      <c r="E1573" s="122">
        <v>45183</v>
      </c>
      <c r="F1573" s="123" t="s">
        <v>2237</v>
      </c>
      <c r="G1573" s="123" t="s">
        <v>2238</v>
      </c>
      <c r="H1573" s="123" t="s">
        <v>2122</v>
      </c>
      <c r="I1573" s="133" t="s">
        <v>47</v>
      </c>
      <c r="J1573" s="134"/>
      <c r="K1573" s="134"/>
      <c r="L1573" s="135">
        <v>56000</v>
      </c>
      <c r="M1573" s="120" t="s">
        <v>56</v>
      </c>
      <c r="N1573" s="136">
        <v>4480</v>
      </c>
      <c r="O1573" s="139"/>
      <c r="P1573" s="132" t="s">
        <v>49</v>
      </c>
      <c r="Q1573" s="141" t="s">
        <v>50</v>
      </c>
      <c r="R1573" s="142">
        <f t="shared" si="24"/>
        <v>8</v>
      </c>
    </row>
    <row r="1574" ht="22.5" s="2" customFormat="1">
      <c r="A1574" s="119">
        <f>MAX($A$19:A1573)+1</f>
        <v>1556</v>
      </c>
      <c r="B1574" s="120" t="s">
        <v>41</v>
      </c>
      <c r="C1574" s="121" t="s">
        <v>2235</v>
      </c>
      <c r="D1574" s="121" t="s">
        <v>2246</v>
      </c>
      <c r="E1574" s="122">
        <v>45184</v>
      </c>
      <c r="F1574" s="123" t="s">
        <v>2237</v>
      </c>
      <c r="G1574" s="123" t="s">
        <v>2238</v>
      </c>
      <c r="H1574" s="123" t="s">
        <v>2122</v>
      </c>
      <c r="I1574" s="133" t="s">
        <v>47</v>
      </c>
      <c r="J1574" s="134"/>
      <c r="K1574" s="134"/>
      <c r="L1574" s="135">
        <v>56000</v>
      </c>
      <c r="M1574" s="120" t="s">
        <v>56</v>
      </c>
      <c r="N1574" s="136">
        <v>4480</v>
      </c>
      <c r="O1574" s="139"/>
      <c r="P1574" s="132" t="s">
        <v>49</v>
      </c>
      <c r="Q1574" s="141" t="s">
        <v>50</v>
      </c>
      <c r="R1574" s="142">
        <f t="shared" si="24"/>
        <v>8</v>
      </c>
    </row>
    <row r="1575" ht="22.5" s="2" customFormat="1">
      <c r="A1575" s="119">
        <f>MAX($A$19:A1574)+1</f>
        <v>1557</v>
      </c>
      <c r="B1575" s="120" t="s">
        <v>41</v>
      </c>
      <c r="C1575" s="121" t="s">
        <v>2235</v>
      </c>
      <c r="D1575" s="121" t="s">
        <v>2247</v>
      </c>
      <c r="E1575" s="122">
        <v>45189</v>
      </c>
      <c r="F1575" s="123" t="s">
        <v>2237</v>
      </c>
      <c r="G1575" s="123" t="s">
        <v>2238</v>
      </c>
      <c r="H1575" s="123" t="s">
        <v>2122</v>
      </c>
      <c r="I1575" s="133" t="s">
        <v>47</v>
      </c>
      <c r="J1575" s="134"/>
      <c r="K1575" s="134"/>
      <c r="L1575" s="135">
        <v>56000</v>
      </c>
      <c r="M1575" s="120" t="s">
        <v>56</v>
      </c>
      <c r="N1575" s="136">
        <v>4480</v>
      </c>
      <c r="O1575" s="139"/>
      <c r="P1575" s="132" t="s">
        <v>49</v>
      </c>
      <c r="Q1575" s="141" t="s">
        <v>50</v>
      </c>
      <c r="R1575" s="142">
        <f t="shared" si="24"/>
        <v>8</v>
      </c>
    </row>
    <row r="1576" ht="22.5" s="2" customFormat="1">
      <c r="A1576" s="119">
        <f>MAX($A$19:A1575)+1</f>
        <v>1558</v>
      </c>
      <c r="B1576" s="120" t="s">
        <v>41</v>
      </c>
      <c r="C1576" s="121" t="s">
        <v>2235</v>
      </c>
      <c r="D1576" s="121" t="s">
        <v>2248</v>
      </c>
      <c r="E1576" s="122">
        <v>45190</v>
      </c>
      <c r="F1576" s="123" t="s">
        <v>2237</v>
      </c>
      <c r="G1576" s="123" t="s">
        <v>2238</v>
      </c>
      <c r="H1576" s="123" t="s">
        <v>2122</v>
      </c>
      <c r="I1576" s="133" t="s">
        <v>47</v>
      </c>
      <c r="J1576" s="134"/>
      <c r="K1576" s="134"/>
      <c r="L1576" s="135">
        <v>56000</v>
      </c>
      <c r="M1576" s="120" t="s">
        <v>56</v>
      </c>
      <c r="N1576" s="136">
        <v>4480</v>
      </c>
      <c r="O1576" s="139"/>
      <c r="P1576" s="132" t="s">
        <v>49</v>
      </c>
      <c r="Q1576" s="141" t="s">
        <v>50</v>
      </c>
      <c r="R1576" s="142">
        <f t="shared" si="24"/>
        <v>8</v>
      </c>
    </row>
    <row r="1577" ht="22.5" s="2" customFormat="1">
      <c r="A1577" s="119">
        <f>MAX($A$19:A1576)+1</f>
        <v>1559</v>
      </c>
      <c r="B1577" s="120" t="s">
        <v>41</v>
      </c>
      <c r="C1577" s="121" t="s">
        <v>2235</v>
      </c>
      <c r="D1577" s="121" t="s">
        <v>2249</v>
      </c>
      <c r="E1577" s="122">
        <v>45191</v>
      </c>
      <c r="F1577" s="123" t="s">
        <v>2237</v>
      </c>
      <c r="G1577" s="123" t="s">
        <v>2238</v>
      </c>
      <c r="H1577" s="123" t="s">
        <v>2122</v>
      </c>
      <c r="I1577" s="133" t="s">
        <v>47</v>
      </c>
      <c r="J1577" s="134"/>
      <c r="K1577" s="134"/>
      <c r="L1577" s="135">
        <v>56000</v>
      </c>
      <c r="M1577" s="120" t="s">
        <v>56</v>
      </c>
      <c r="N1577" s="136">
        <v>4480</v>
      </c>
      <c r="O1577" s="139"/>
      <c r="P1577" s="132" t="s">
        <v>49</v>
      </c>
      <c r="Q1577" s="141" t="s">
        <v>50</v>
      </c>
      <c r="R1577" s="142">
        <f t="shared" si="24"/>
        <v>8</v>
      </c>
    </row>
    <row r="1578" ht="22.5" s="2" customFormat="1">
      <c r="A1578" s="119">
        <f>MAX($A$19:A1577)+1</f>
        <v>1560</v>
      </c>
      <c r="B1578" s="120" t="s">
        <v>41</v>
      </c>
      <c r="C1578" s="121" t="s">
        <v>2235</v>
      </c>
      <c r="D1578" s="121" t="s">
        <v>2250</v>
      </c>
      <c r="E1578" s="122">
        <v>45192</v>
      </c>
      <c r="F1578" s="123" t="s">
        <v>2237</v>
      </c>
      <c r="G1578" s="123" t="s">
        <v>2238</v>
      </c>
      <c r="H1578" s="123" t="s">
        <v>2122</v>
      </c>
      <c r="I1578" s="133" t="s">
        <v>47</v>
      </c>
      <c r="J1578" s="134"/>
      <c r="K1578" s="134"/>
      <c r="L1578" s="135">
        <v>56000</v>
      </c>
      <c r="M1578" s="120" t="s">
        <v>56</v>
      </c>
      <c r="N1578" s="136">
        <v>4480</v>
      </c>
      <c r="O1578" s="139"/>
      <c r="P1578" s="132" t="s">
        <v>49</v>
      </c>
      <c r="Q1578" s="141" t="s">
        <v>50</v>
      </c>
      <c r="R1578" s="142">
        <f t="shared" si="24"/>
        <v>8</v>
      </c>
    </row>
    <row r="1579" ht="22.5" s="2" customFormat="1">
      <c r="A1579" s="119">
        <f>MAX($A$19:A1578)+1</f>
        <v>1561</v>
      </c>
      <c r="B1579" s="120" t="s">
        <v>41</v>
      </c>
      <c r="C1579" s="121" t="s">
        <v>2235</v>
      </c>
      <c r="D1579" s="121" t="s">
        <v>2251</v>
      </c>
      <c r="E1579" s="122">
        <v>45199</v>
      </c>
      <c r="F1579" s="123" t="s">
        <v>2237</v>
      </c>
      <c r="G1579" s="123" t="s">
        <v>2238</v>
      </c>
      <c r="H1579" s="123" t="s">
        <v>2122</v>
      </c>
      <c r="I1579" s="133" t="s">
        <v>47</v>
      </c>
      <c r="J1579" s="134"/>
      <c r="K1579" s="134"/>
      <c r="L1579" s="135">
        <v>56000</v>
      </c>
      <c r="M1579" s="120" t="s">
        <v>56</v>
      </c>
      <c r="N1579" s="136">
        <v>4480</v>
      </c>
      <c r="O1579" s="139"/>
      <c r="P1579" s="132" t="s">
        <v>49</v>
      </c>
      <c r="Q1579" s="141" t="s">
        <v>50</v>
      </c>
      <c r="R1579" s="142">
        <f t="shared" si="24"/>
        <v>8</v>
      </c>
    </row>
    <row r="1580" ht="22.5" s="2" customFormat="1">
      <c r="A1580" s="119">
        <f>MAX($A$19:A1579)+1</f>
        <v>1562</v>
      </c>
      <c r="B1580" s="120" t="s">
        <v>41</v>
      </c>
      <c r="C1580" s="121" t="s">
        <v>2235</v>
      </c>
      <c r="D1580" s="121" t="s">
        <v>2252</v>
      </c>
      <c r="E1580" s="122">
        <v>45201</v>
      </c>
      <c r="F1580" s="123" t="s">
        <v>2237</v>
      </c>
      <c r="G1580" s="123" t="s">
        <v>2238</v>
      </c>
      <c r="H1580" s="123" t="s">
        <v>715</v>
      </c>
      <c r="I1580" s="133" t="s">
        <v>47</v>
      </c>
      <c r="J1580" s="134"/>
      <c r="K1580" s="134"/>
      <c r="L1580" s="135">
        <v>710000</v>
      </c>
      <c r="M1580" s="120" t="s">
        <v>56</v>
      </c>
      <c r="N1580" s="136">
        <v>56800</v>
      </c>
      <c r="O1580" s="139"/>
      <c r="P1580" s="132" t="s">
        <v>49</v>
      </c>
      <c r="Q1580" s="141" t="s">
        <v>50</v>
      </c>
      <c r="R1580" s="142">
        <f t="shared" si="24"/>
        <v>8</v>
      </c>
    </row>
    <row r="1581" ht="22.5" s="2" customFormat="1">
      <c r="A1581" s="119">
        <f>MAX($A$19:A1580)+1</f>
        <v>1563</v>
      </c>
      <c r="B1581" s="120" t="s">
        <v>41</v>
      </c>
      <c r="C1581" s="121" t="s">
        <v>2235</v>
      </c>
      <c r="D1581" s="121" t="s">
        <v>2253</v>
      </c>
      <c r="E1581" s="122">
        <v>45202</v>
      </c>
      <c r="F1581" s="123" t="s">
        <v>2237</v>
      </c>
      <c r="G1581" s="123" t="s">
        <v>2238</v>
      </c>
      <c r="H1581" s="123" t="s">
        <v>715</v>
      </c>
      <c r="I1581" s="133" t="s">
        <v>47</v>
      </c>
      <c r="J1581" s="134"/>
      <c r="K1581" s="134"/>
      <c r="L1581" s="135">
        <v>710000</v>
      </c>
      <c r="M1581" s="120" t="s">
        <v>56</v>
      </c>
      <c r="N1581" s="136">
        <v>56800</v>
      </c>
      <c r="O1581" s="139"/>
      <c r="P1581" s="132" t="s">
        <v>49</v>
      </c>
      <c r="Q1581" s="141" t="s">
        <v>50</v>
      </c>
      <c r="R1581" s="142">
        <f t="shared" si="24"/>
        <v>8</v>
      </c>
    </row>
    <row r="1582" ht="22.5" s="2" customFormat="1">
      <c r="A1582" s="119">
        <f>MAX($A$19:A1581)+1</f>
        <v>1564</v>
      </c>
      <c r="B1582" s="120" t="s">
        <v>41</v>
      </c>
      <c r="C1582" s="121" t="s">
        <v>2235</v>
      </c>
      <c r="D1582" s="121" t="s">
        <v>2254</v>
      </c>
      <c r="E1582" s="122">
        <v>45215</v>
      </c>
      <c r="F1582" s="123" t="s">
        <v>2237</v>
      </c>
      <c r="G1582" s="123" t="s">
        <v>2238</v>
      </c>
      <c r="H1582" s="123" t="s">
        <v>2255</v>
      </c>
      <c r="I1582" s="133" t="s">
        <v>47</v>
      </c>
      <c r="J1582" s="134"/>
      <c r="K1582" s="134"/>
      <c r="L1582" s="135">
        <v>970000</v>
      </c>
      <c r="M1582" s="120" t="s">
        <v>56</v>
      </c>
      <c r="N1582" s="136">
        <v>77600</v>
      </c>
      <c r="O1582" s="139"/>
      <c r="P1582" s="132" t="s">
        <v>49</v>
      </c>
      <c r="Q1582" s="141" t="s">
        <v>50</v>
      </c>
      <c r="R1582" s="142">
        <f t="shared" si="24"/>
        <v>8</v>
      </c>
    </row>
    <row r="1583" ht="22.5" s="2" customFormat="1">
      <c r="A1583" s="119">
        <f>MAX($A$19:A1582)+1</f>
        <v>1565</v>
      </c>
      <c r="B1583" s="120" t="s">
        <v>41</v>
      </c>
      <c r="C1583" s="121" t="s">
        <v>2235</v>
      </c>
      <c r="D1583" s="121" t="s">
        <v>2256</v>
      </c>
      <c r="E1583" s="122">
        <v>45225</v>
      </c>
      <c r="F1583" s="123" t="s">
        <v>2237</v>
      </c>
      <c r="G1583" s="123" t="s">
        <v>2238</v>
      </c>
      <c r="H1583" s="123" t="s">
        <v>545</v>
      </c>
      <c r="I1583" s="133" t="s">
        <v>47</v>
      </c>
      <c r="J1583" s="134"/>
      <c r="K1583" s="134"/>
      <c r="L1583" s="135">
        <v>970000</v>
      </c>
      <c r="M1583" s="120" t="s">
        <v>56</v>
      </c>
      <c r="N1583" s="136">
        <v>77600</v>
      </c>
      <c r="O1583" s="139"/>
      <c r="P1583" s="132" t="s">
        <v>49</v>
      </c>
      <c r="Q1583" s="141" t="s">
        <v>50</v>
      </c>
      <c r="R1583" s="142">
        <f t="shared" si="24"/>
        <v>8</v>
      </c>
    </row>
    <row r="1584" ht="22.5" s="2" customFormat="1">
      <c r="A1584" s="119">
        <f>MAX($A$19:A1583)+1</f>
        <v>1566</v>
      </c>
      <c r="B1584" s="120" t="s">
        <v>41</v>
      </c>
      <c r="C1584" s="121" t="s">
        <v>2235</v>
      </c>
      <c r="D1584" s="121" t="s">
        <v>2257</v>
      </c>
      <c r="E1584" s="122">
        <v>45225</v>
      </c>
      <c r="F1584" s="123" t="s">
        <v>2237</v>
      </c>
      <c r="G1584" s="123" t="s">
        <v>2238</v>
      </c>
      <c r="H1584" s="123" t="s">
        <v>545</v>
      </c>
      <c r="I1584" s="133" t="s">
        <v>47</v>
      </c>
      <c r="J1584" s="134"/>
      <c r="K1584" s="134"/>
      <c r="L1584" s="135">
        <v>970000</v>
      </c>
      <c r="M1584" s="120" t="s">
        <v>56</v>
      </c>
      <c r="N1584" s="136">
        <v>77600</v>
      </c>
      <c r="O1584" s="139"/>
      <c r="P1584" s="132" t="s">
        <v>49</v>
      </c>
      <c r="Q1584" s="141" t="s">
        <v>50</v>
      </c>
      <c r="R1584" s="142">
        <f t="shared" si="24"/>
        <v>8</v>
      </c>
    </row>
    <row r="1585" ht="22.5" s="2" customFormat="1">
      <c r="A1585" s="119">
        <f>MAX($A$19:A1584)+1</f>
        <v>1567</v>
      </c>
      <c r="B1585" s="120" t="s">
        <v>41</v>
      </c>
      <c r="C1585" s="121" t="s">
        <v>2235</v>
      </c>
      <c r="D1585" s="121" t="s">
        <v>2258</v>
      </c>
      <c r="E1585" s="122">
        <v>45225</v>
      </c>
      <c r="F1585" s="123" t="s">
        <v>2237</v>
      </c>
      <c r="G1585" s="123" t="s">
        <v>2238</v>
      </c>
      <c r="H1585" s="123" t="s">
        <v>545</v>
      </c>
      <c r="I1585" s="133" t="s">
        <v>47</v>
      </c>
      <c r="J1585" s="134"/>
      <c r="K1585" s="134"/>
      <c r="L1585" s="135">
        <v>970000</v>
      </c>
      <c r="M1585" s="120" t="s">
        <v>56</v>
      </c>
      <c r="N1585" s="136">
        <v>77600</v>
      </c>
      <c r="O1585" s="139"/>
      <c r="P1585" s="132" t="s">
        <v>49</v>
      </c>
      <c r="Q1585" s="141" t="s">
        <v>50</v>
      </c>
      <c r="R1585" s="142">
        <f t="shared" si="24"/>
        <v>8</v>
      </c>
    </row>
    <row r="1586" ht="22.5" s="2" customFormat="1">
      <c r="A1586" s="119">
        <f>MAX($A$19:A1585)+1</f>
        <v>1568</v>
      </c>
      <c r="B1586" s="120" t="s">
        <v>41</v>
      </c>
      <c r="C1586" s="121" t="s">
        <v>2235</v>
      </c>
      <c r="D1586" s="121" t="s">
        <v>2259</v>
      </c>
      <c r="E1586" s="122">
        <v>45225</v>
      </c>
      <c r="F1586" s="123" t="s">
        <v>2237</v>
      </c>
      <c r="G1586" s="123" t="s">
        <v>2238</v>
      </c>
      <c r="H1586" s="123" t="s">
        <v>545</v>
      </c>
      <c r="I1586" s="133" t="s">
        <v>47</v>
      </c>
      <c r="J1586" s="134"/>
      <c r="K1586" s="134"/>
      <c r="L1586" s="135">
        <v>970000</v>
      </c>
      <c r="M1586" s="120" t="s">
        <v>56</v>
      </c>
      <c r="N1586" s="136">
        <v>77600</v>
      </c>
      <c r="O1586" s="139"/>
      <c r="P1586" s="132" t="s">
        <v>49</v>
      </c>
      <c r="Q1586" s="141" t="s">
        <v>50</v>
      </c>
      <c r="R1586" s="142">
        <f t="shared" si="24"/>
        <v>8</v>
      </c>
    </row>
    <row r="1587" ht="22.5" s="2" customFormat="1">
      <c r="A1587" s="119">
        <f>MAX($A$19:A1586)+1</f>
        <v>1569</v>
      </c>
      <c r="B1587" s="120" t="s">
        <v>41</v>
      </c>
      <c r="C1587" s="121" t="s">
        <v>2235</v>
      </c>
      <c r="D1587" s="121" t="s">
        <v>2260</v>
      </c>
      <c r="E1587" s="122">
        <v>45226</v>
      </c>
      <c r="F1587" s="123" t="s">
        <v>2237</v>
      </c>
      <c r="G1587" s="123" t="s">
        <v>2238</v>
      </c>
      <c r="H1587" s="123" t="s">
        <v>2261</v>
      </c>
      <c r="I1587" s="133" t="s">
        <v>47</v>
      </c>
      <c r="J1587" s="134"/>
      <c r="K1587" s="134"/>
      <c r="L1587" s="135">
        <v>970000</v>
      </c>
      <c r="M1587" s="120" t="s">
        <v>56</v>
      </c>
      <c r="N1587" s="136">
        <v>77600</v>
      </c>
      <c r="O1587" s="139"/>
      <c r="P1587" s="132" t="s">
        <v>49</v>
      </c>
      <c r="Q1587" s="141" t="s">
        <v>50</v>
      </c>
      <c r="R1587" s="142">
        <f t="shared" si="24"/>
        <v>8</v>
      </c>
    </row>
    <row r="1588" s="2" customFormat="1">
      <c r="A1588" s="119">
        <f>MAX($A$19:A1587)+1</f>
        <v>1570</v>
      </c>
      <c r="B1588" s="120" t="s">
        <v>41</v>
      </c>
      <c r="C1588" s="121" t="s">
        <v>1762</v>
      </c>
      <c r="D1588" s="121" t="s">
        <v>2262</v>
      </c>
      <c r="E1588" s="122">
        <v>45206</v>
      </c>
      <c r="F1588" s="123" t="s">
        <v>2263</v>
      </c>
      <c r="G1588" s="123" t="s">
        <v>2264</v>
      </c>
      <c r="H1588" s="123" t="s">
        <v>715</v>
      </c>
      <c r="I1588" s="133" t="s">
        <v>47</v>
      </c>
      <c r="J1588" s="134"/>
      <c r="K1588" s="134"/>
      <c r="L1588" s="135">
        <v>2054000</v>
      </c>
      <c r="M1588" s="120" t="s">
        <v>56</v>
      </c>
      <c r="N1588" s="136">
        <v>164320</v>
      </c>
      <c r="O1588" s="139"/>
      <c r="P1588" s="132" t="s">
        <v>49</v>
      </c>
      <c r="Q1588" s="141" t="s">
        <v>50</v>
      </c>
      <c r="R1588" s="142">
        <f t="shared" si="24"/>
        <v>8</v>
      </c>
    </row>
    <row r="1589" s="2" customFormat="1">
      <c r="A1589" s="119">
        <f>MAX($A$19:A1588)+1</f>
        <v>1571</v>
      </c>
      <c r="B1589" s="120" t="s">
        <v>41</v>
      </c>
      <c r="C1589" s="121" t="s">
        <v>1762</v>
      </c>
      <c r="D1589" s="121" t="s">
        <v>2265</v>
      </c>
      <c r="E1589" s="122">
        <v>45215</v>
      </c>
      <c r="F1589" s="123" t="s">
        <v>2263</v>
      </c>
      <c r="G1589" s="123" t="s">
        <v>2264</v>
      </c>
      <c r="H1589" s="123" t="s">
        <v>715</v>
      </c>
      <c r="I1589" s="133" t="s">
        <v>47</v>
      </c>
      <c r="J1589" s="134"/>
      <c r="K1589" s="134"/>
      <c r="L1589" s="135">
        <v>3565000</v>
      </c>
      <c r="M1589" s="120" t="s">
        <v>56</v>
      </c>
      <c r="N1589" s="136">
        <v>285200</v>
      </c>
      <c r="O1589" s="139"/>
      <c r="P1589" s="132" t="s">
        <v>49</v>
      </c>
      <c r="Q1589" s="141" t="s">
        <v>50</v>
      </c>
      <c r="R1589" s="142">
        <f t="shared" si="24"/>
        <v>8</v>
      </c>
    </row>
    <row r="1590" s="2" customFormat="1">
      <c r="A1590" s="119">
        <f>MAX($A$19:A1589)+1</f>
        <v>1572</v>
      </c>
      <c r="B1590" s="120" t="s">
        <v>41</v>
      </c>
      <c r="C1590" s="121" t="s">
        <v>1762</v>
      </c>
      <c r="D1590" s="121" t="s">
        <v>2266</v>
      </c>
      <c r="E1590" s="122">
        <v>45215</v>
      </c>
      <c r="F1590" s="123" t="s">
        <v>2263</v>
      </c>
      <c r="G1590" s="123" t="s">
        <v>2264</v>
      </c>
      <c r="H1590" s="123" t="s">
        <v>715</v>
      </c>
      <c r="I1590" s="133" t="s">
        <v>47</v>
      </c>
      <c r="J1590" s="134"/>
      <c r="K1590" s="134"/>
      <c r="L1590" s="135">
        <v>4860000</v>
      </c>
      <c r="M1590" s="120" t="s">
        <v>56</v>
      </c>
      <c r="N1590" s="136">
        <v>388800</v>
      </c>
      <c r="O1590" s="139"/>
      <c r="P1590" s="132" t="s">
        <v>49</v>
      </c>
      <c r="Q1590" s="141" t="s">
        <v>50</v>
      </c>
      <c r="R1590" s="142">
        <f t="shared" si="24"/>
        <v>8</v>
      </c>
    </row>
    <row r="1591" s="2" customFormat="1">
      <c r="A1591" s="119">
        <f>MAX($A$19:A1590)+1</f>
        <v>1573</v>
      </c>
      <c r="B1591" s="120" t="s">
        <v>41</v>
      </c>
      <c r="C1591" s="121" t="s">
        <v>1762</v>
      </c>
      <c r="D1591" s="121" t="s">
        <v>2267</v>
      </c>
      <c r="E1591" s="122">
        <v>45226</v>
      </c>
      <c r="F1591" s="123" t="s">
        <v>2263</v>
      </c>
      <c r="G1591" s="123" t="s">
        <v>2264</v>
      </c>
      <c r="H1591" s="123" t="s">
        <v>715</v>
      </c>
      <c r="I1591" s="133" t="s">
        <v>47</v>
      </c>
      <c r="J1591" s="134"/>
      <c r="K1591" s="134"/>
      <c r="L1591" s="135">
        <v>375000</v>
      </c>
      <c r="M1591" s="120" t="s">
        <v>56</v>
      </c>
      <c r="N1591" s="136">
        <v>30000</v>
      </c>
      <c r="O1591" s="139"/>
      <c r="P1591" s="132" t="s">
        <v>49</v>
      </c>
      <c r="Q1591" s="141" t="s">
        <v>50</v>
      </c>
      <c r="R1591" s="142">
        <f t="shared" si="24"/>
        <v>8</v>
      </c>
    </row>
    <row r="1592" s="2" customFormat="1">
      <c r="A1592" s="119">
        <f>MAX($A$19:A1591)+1</f>
        <v>1574</v>
      </c>
      <c r="B1592" s="120" t="s">
        <v>41</v>
      </c>
      <c r="C1592" s="121" t="s">
        <v>1281</v>
      </c>
      <c r="D1592" s="121" t="s">
        <v>2268</v>
      </c>
      <c r="E1592" s="122">
        <v>45218</v>
      </c>
      <c r="F1592" s="123" t="s">
        <v>2269</v>
      </c>
      <c r="G1592" s="123" t="s">
        <v>2270</v>
      </c>
      <c r="H1592" s="123" t="s">
        <v>715</v>
      </c>
      <c r="I1592" s="133" t="s">
        <v>47</v>
      </c>
      <c r="J1592" s="134"/>
      <c r="K1592" s="134"/>
      <c r="L1592" s="135">
        <v>556742</v>
      </c>
      <c r="M1592" s="120" t="s">
        <v>56</v>
      </c>
      <c r="N1592" s="136">
        <v>44539</v>
      </c>
      <c r="O1592" s="139"/>
      <c r="P1592" s="132" t="s">
        <v>49</v>
      </c>
      <c r="Q1592" s="141" t="s">
        <v>50</v>
      </c>
      <c r="R1592" s="142">
        <f t="shared" si="24"/>
        <v>7.99993533809197</v>
      </c>
    </row>
    <row r="1593" s="2" customFormat="1">
      <c r="A1593" s="119">
        <f>MAX($A$19:A1592)+1</f>
        <v>1575</v>
      </c>
      <c r="B1593" s="120" t="s">
        <v>41</v>
      </c>
      <c r="C1593" s="121" t="s">
        <v>1281</v>
      </c>
      <c r="D1593" s="121" t="s">
        <v>2271</v>
      </c>
      <c r="E1593" s="122">
        <v>45225</v>
      </c>
      <c r="F1593" s="123" t="s">
        <v>2269</v>
      </c>
      <c r="G1593" s="123" t="s">
        <v>2270</v>
      </c>
      <c r="H1593" s="123" t="s">
        <v>715</v>
      </c>
      <c r="I1593" s="133" t="s">
        <v>47</v>
      </c>
      <c r="J1593" s="134"/>
      <c r="K1593" s="134"/>
      <c r="L1593" s="135">
        <v>2875105</v>
      </c>
      <c r="M1593" s="120" t="s">
        <v>56</v>
      </c>
      <c r="N1593" s="136">
        <v>230008</v>
      </c>
      <c r="O1593" s="139"/>
      <c r="P1593" s="132" t="s">
        <v>49</v>
      </c>
      <c r="Q1593" s="141" t="s">
        <v>50</v>
      </c>
      <c r="R1593" s="142">
        <f t="shared" si="24"/>
        <v>7.99998608746463</v>
      </c>
    </row>
    <row r="1594" ht="22.5" s="2" customFormat="1">
      <c r="A1594" s="119">
        <f>MAX($A$19:A1593)+1</f>
        <v>1576</v>
      </c>
      <c r="B1594" s="120" t="s">
        <v>41</v>
      </c>
      <c r="C1594" s="121" t="s">
        <v>92</v>
      </c>
      <c r="D1594" s="121" t="s">
        <v>2272</v>
      </c>
      <c r="E1594" s="122">
        <v>45215</v>
      </c>
      <c r="F1594" s="123" t="s">
        <v>2273</v>
      </c>
      <c r="G1594" s="123" t="s">
        <v>2274</v>
      </c>
      <c r="H1594" s="123" t="s">
        <v>2255</v>
      </c>
      <c r="I1594" s="133" t="s">
        <v>47</v>
      </c>
      <c r="J1594" s="134"/>
      <c r="K1594" s="134"/>
      <c r="L1594" s="135">
        <v>1030000</v>
      </c>
      <c r="M1594" s="120" t="s">
        <v>56</v>
      </c>
      <c r="N1594" s="136">
        <v>82400</v>
      </c>
      <c r="O1594" s="139"/>
      <c r="P1594" s="132" t="s">
        <v>49</v>
      </c>
      <c r="Q1594" s="141" t="s">
        <v>50</v>
      </c>
      <c r="R1594" s="142">
        <f t="shared" si="24"/>
        <v>8</v>
      </c>
    </row>
    <row r="1595" s="2" customFormat="1">
      <c r="A1595" s="119">
        <f>MAX($A$19:A1594)+1</f>
        <v>1577</v>
      </c>
      <c r="B1595" s="120" t="s">
        <v>41</v>
      </c>
      <c r="C1595" s="121" t="s">
        <v>2275</v>
      </c>
      <c r="D1595" s="121" t="s">
        <v>2276</v>
      </c>
      <c r="E1595" s="122">
        <v>45190</v>
      </c>
      <c r="F1595" s="123" t="s">
        <v>2277</v>
      </c>
      <c r="G1595" s="123" t="s">
        <v>2278</v>
      </c>
      <c r="H1595" s="123" t="s">
        <v>2122</v>
      </c>
      <c r="I1595" s="133" t="s">
        <v>47</v>
      </c>
      <c r="J1595" s="134"/>
      <c r="K1595" s="134"/>
      <c r="L1595" s="135">
        <v>53000</v>
      </c>
      <c r="M1595" s="120" t="s">
        <v>56</v>
      </c>
      <c r="N1595" s="136">
        <v>4240</v>
      </c>
      <c r="O1595" s="139"/>
      <c r="P1595" s="132" t="s">
        <v>49</v>
      </c>
      <c r="Q1595" s="141" t="s">
        <v>50</v>
      </c>
      <c r="R1595" s="142">
        <f t="shared" si="24"/>
        <v>8</v>
      </c>
    </row>
    <row r="1596" s="2" customFormat="1">
      <c r="A1596" s="119">
        <f>MAX($A$19:A1595)+1</f>
        <v>1578</v>
      </c>
      <c r="B1596" s="120" t="s">
        <v>41</v>
      </c>
      <c r="C1596" s="121" t="s">
        <v>2275</v>
      </c>
      <c r="D1596" s="121" t="s">
        <v>2279</v>
      </c>
      <c r="E1596" s="122">
        <v>45191</v>
      </c>
      <c r="F1596" s="123" t="s">
        <v>2277</v>
      </c>
      <c r="G1596" s="123" t="s">
        <v>2278</v>
      </c>
      <c r="H1596" s="123" t="s">
        <v>2122</v>
      </c>
      <c r="I1596" s="133" t="s">
        <v>47</v>
      </c>
      <c r="J1596" s="134"/>
      <c r="K1596" s="134"/>
      <c r="L1596" s="135">
        <v>53000</v>
      </c>
      <c r="M1596" s="120" t="s">
        <v>56</v>
      </c>
      <c r="N1596" s="136">
        <v>4240</v>
      </c>
      <c r="O1596" s="139"/>
      <c r="P1596" s="132" t="s">
        <v>49</v>
      </c>
      <c r="Q1596" s="141" t="s">
        <v>50</v>
      </c>
      <c r="R1596" s="142">
        <f t="shared" si="24"/>
        <v>8</v>
      </c>
    </row>
    <row r="1597" s="2" customFormat="1">
      <c r="A1597" s="119">
        <f>MAX($A$19:A1596)+1</f>
        <v>1579</v>
      </c>
      <c r="B1597" s="120" t="s">
        <v>41</v>
      </c>
      <c r="C1597" s="121" t="s">
        <v>1762</v>
      </c>
      <c r="D1597" s="121" t="s">
        <v>2280</v>
      </c>
      <c r="E1597" s="122">
        <v>45176</v>
      </c>
      <c r="F1597" s="123" t="s">
        <v>2277</v>
      </c>
      <c r="G1597" s="123" t="s">
        <v>2278</v>
      </c>
      <c r="H1597" s="123" t="s">
        <v>2122</v>
      </c>
      <c r="I1597" s="133" t="s">
        <v>47</v>
      </c>
      <c r="J1597" s="134"/>
      <c r="K1597" s="134"/>
      <c r="L1597" s="135">
        <v>53000</v>
      </c>
      <c r="M1597" s="120" t="s">
        <v>56</v>
      </c>
      <c r="N1597" s="136">
        <v>4240</v>
      </c>
      <c r="O1597" s="139"/>
      <c r="P1597" s="132" t="s">
        <v>49</v>
      </c>
      <c r="Q1597" s="141" t="s">
        <v>50</v>
      </c>
      <c r="R1597" s="142">
        <f t="shared" si="24"/>
        <v>8</v>
      </c>
    </row>
    <row r="1598" s="2" customFormat="1">
      <c r="A1598" s="119">
        <f>MAX($A$19:A1597)+1</f>
        <v>1580</v>
      </c>
      <c r="B1598" s="120" t="s">
        <v>41</v>
      </c>
      <c r="C1598" s="121" t="s">
        <v>1762</v>
      </c>
      <c r="D1598" s="121" t="s">
        <v>2281</v>
      </c>
      <c r="E1598" s="122">
        <v>45177</v>
      </c>
      <c r="F1598" s="123" t="s">
        <v>2277</v>
      </c>
      <c r="G1598" s="123" t="s">
        <v>2278</v>
      </c>
      <c r="H1598" s="123" t="s">
        <v>2122</v>
      </c>
      <c r="I1598" s="133" t="s">
        <v>47</v>
      </c>
      <c r="J1598" s="134"/>
      <c r="K1598" s="134"/>
      <c r="L1598" s="135">
        <v>53000</v>
      </c>
      <c r="M1598" s="120" t="s">
        <v>56</v>
      </c>
      <c r="N1598" s="136">
        <v>4240</v>
      </c>
      <c r="O1598" s="139"/>
      <c r="P1598" s="132" t="s">
        <v>49</v>
      </c>
      <c r="Q1598" s="141" t="s">
        <v>50</v>
      </c>
      <c r="R1598" s="142">
        <f t="shared" si="24"/>
        <v>8</v>
      </c>
    </row>
    <row r="1599" s="2" customFormat="1">
      <c r="A1599" s="119">
        <f>MAX($A$19:A1598)+1</f>
        <v>1581</v>
      </c>
      <c r="B1599" s="120" t="s">
        <v>41</v>
      </c>
      <c r="C1599" s="121" t="s">
        <v>1762</v>
      </c>
      <c r="D1599" s="121" t="s">
        <v>2282</v>
      </c>
      <c r="E1599" s="122">
        <v>45178</v>
      </c>
      <c r="F1599" s="123" t="s">
        <v>2277</v>
      </c>
      <c r="G1599" s="123" t="s">
        <v>2278</v>
      </c>
      <c r="H1599" s="123" t="s">
        <v>2122</v>
      </c>
      <c r="I1599" s="133" t="s">
        <v>47</v>
      </c>
      <c r="J1599" s="134"/>
      <c r="K1599" s="134"/>
      <c r="L1599" s="135">
        <v>53000</v>
      </c>
      <c r="M1599" s="120" t="s">
        <v>56</v>
      </c>
      <c r="N1599" s="136">
        <v>4240</v>
      </c>
      <c r="O1599" s="139"/>
      <c r="P1599" s="132" t="s">
        <v>49</v>
      </c>
      <c r="Q1599" s="141" t="s">
        <v>50</v>
      </c>
      <c r="R1599" s="142">
        <f t="shared" si="24"/>
        <v>8</v>
      </c>
    </row>
    <row r="1600" s="2" customFormat="1">
      <c r="A1600" s="119">
        <f>MAX($A$19:A1599)+1</f>
        <v>1582</v>
      </c>
      <c r="B1600" s="120" t="s">
        <v>41</v>
      </c>
      <c r="C1600" s="121" t="s">
        <v>1762</v>
      </c>
      <c r="D1600" s="121" t="s">
        <v>2283</v>
      </c>
      <c r="E1600" s="122">
        <v>45186</v>
      </c>
      <c r="F1600" s="123" t="s">
        <v>2277</v>
      </c>
      <c r="G1600" s="123" t="s">
        <v>2278</v>
      </c>
      <c r="H1600" s="123" t="s">
        <v>2122</v>
      </c>
      <c r="I1600" s="133" t="s">
        <v>47</v>
      </c>
      <c r="J1600" s="134"/>
      <c r="K1600" s="134"/>
      <c r="L1600" s="135">
        <v>53000</v>
      </c>
      <c r="M1600" s="120" t="s">
        <v>56</v>
      </c>
      <c r="N1600" s="136">
        <v>4240</v>
      </c>
      <c r="O1600" s="139"/>
      <c r="P1600" s="132" t="s">
        <v>49</v>
      </c>
      <c r="Q1600" s="141" t="s">
        <v>50</v>
      </c>
      <c r="R1600" s="142">
        <f t="shared" si="24"/>
        <v>8</v>
      </c>
    </row>
    <row r="1601" s="2" customFormat="1">
      <c r="A1601" s="119">
        <f>MAX($A$19:A1600)+1</f>
        <v>1583</v>
      </c>
      <c r="B1601" s="120" t="s">
        <v>41</v>
      </c>
      <c r="C1601" s="121" t="s">
        <v>1762</v>
      </c>
      <c r="D1601" s="121" t="s">
        <v>2284</v>
      </c>
      <c r="E1601" s="122">
        <v>45191</v>
      </c>
      <c r="F1601" s="123" t="s">
        <v>2277</v>
      </c>
      <c r="G1601" s="123" t="s">
        <v>2278</v>
      </c>
      <c r="H1601" s="123" t="s">
        <v>2122</v>
      </c>
      <c r="I1601" s="133" t="s">
        <v>47</v>
      </c>
      <c r="J1601" s="134"/>
      <c r="K1601" s="134"/>
      <c r="L1601" s="135">
        <v>53000</v>
      </c>
      <c r="M1601" s="120" t="s">
        <v>56</v>
      </c>
      <c r="N1601" s="136">
        <v>4240</v>
      </c>
      <c r="O1601" s="139"/>
      <c r="P1601" s="132" t="s">
        <v>49</v>
      </c>
      <c r="Q1601" s="141" t="s">
        <v>50</v>
      </c>
      <c r="R1601" s="142">
        <f t="shared" si="24"/>
        <v>8</v>
      </c>
    </row>
    <row r="1602" s="2" customFormat="1">
      <c r="A1602" s="119">
        <f>MAX($A$19:A1601)+1</f>
        <v>1584</v>
      </c>
      <c r="B1602" s="120" t="s">
        <v>41</v>
      </c>
      <c r="C1602" s="121" t="s">
        <v>1762</v>
      </c>
      <c r="D1602" s="121" t="s">
        <v>2285</v>
      </c>
      <c r="E1602" s="122">
        <v>45191</v>
      </c>
      <c r="F1602" s="123" t="s">
        <v>2277</v>
      </c>
      <c r="G1602" s="123" t="s">
        <v>2278</v>
      </c>
      <c r="H1602" s="123" t="s">
        <v>2122</v>
      </c>
      <c r="I1602" s="133" t="s">
        <v>47</v>
      </c>
      <c r="J1602" s="134"/>
      <c r="K1602" s="134"/>
      <c r="L1602" s="135">
        <v>53000</v>
      </c>
      <c r="M1602" s="120" t="s">
        <v>56</v>
      </c>
      <c r="N1602" s="136">
        <v>4240</v>
      </c>
      <c r="O1602" s="139"/>
      <c r="P1602" s="132" t="s">
        <v>49</v>
      </c>
      <c r="Q1602" s="141" t="s">
        <v>50</v>
      </c>
      <c r="R1602" s="142">
        <f t="shared" si="24"/>
        <v>8</v>
      </c>
    </row>
    <row r="1603" s="2" customFormat="1">
      <c r="A1603" s="119">
        <f>MAX($A$19:A1602)+1</f>
        <v>1585</v>
      </c>
      <c r="B1603" s="120" t="s">
        <v>41</v>
      </c>
      <c r="C1603" s="121" t="s">
        <v>1762</v>
      </c>
      <c r="D1603" s="121" t="s">
        <v>2286</v>
      </c>
      <c r="E1603" s="122">
        <v>45197</v>
      </c>
      <c r="F1603" s="123" t="s">
        <v>2277</v>
      </c>
      <c r="G1603" s="123" t="s">
        <v>2278</v>
      </c>
      <c r="H1603" s="123" t="s">
        <v>2122</v>
      </c>
      <c r="I1603" s="133" t="s">
        <v>47</v>
      </c>
      <c r="J1603" s="134"/>
      <c r="K1603" s="134"/>
      <c r="L1603" s="135">
        <v>53000</v>
      </c>
      <c r="M1603" s="120" t="s">
        <v>56</v>
      </c>
      <c r="N1603" s="136">
        <v>4240</v>
      </c>
      <c r="O1603" s="139"/>
      <c r="P1603" s="132" t="s">
        <v>49</v>
      </c>
      <c r="Q1603" s="141" t="s">
        <v>50</v>
      </c>
      <c r="R1603" s="142">
        <f t="shared" si="24"/>
        <v>8</v>
      </c>
    </row>
    <row r="1604" s="2" customFormat="1">
      <c r="A1604" s="119">
        <f>MAX($A$19:A1603)+1</f>
        <v>1586</v>
      </c>
      <c r="B1604" s="120" t="s">
        <v>41</v>
      </c>
      <c r="C1604" s="121" t="s">
        <v>1762</v>
      </c>
      <c r="D1604" s="121" t="s">
        <v>2287</v>
      </c>
      <c r="E1604" s="122">
        <v>45197</v>
      </c>
      <c r="F1604" s="123" t="s">
        <v>2277</v>
      </c>
      <c r="G1604" s="123" t="s">
        <v>2278</v>
      </c>
      <c r="H1604" s="123" t="s">
        <v>2122</v>
      </c>
      <c r="I1604" s="133" t="s">
        <v>47</v>
      </c>
      <c r="J1604" s="134"/>
      <c r="K1604" s="134"/>
      <c r="L1604" s="135">
        <v>53000</v>
      </c>
      <c r="M1604" s="120" t="s">
        <v>56</v>
      </c>
      <c r="N1604" s="136">
        <v>4240</v>
      </c>
      <c r="O1604" s="139"/>
      <c r="P1604" s="132" t="s">
        <v>49</v>
      </c>
      <c r="Q1604" s="141" t="s">
        <v>50</v>
      </c>
      <c r="R1604" s="142">
        <f t="shared" si="24"/>
        <v>8</v>
      </c>
    </row>
    <row r="1605" s="2" customFormat="1">
      <c r="A1605" s="119">
        <f>MAX($A$19:A1604)+1</f>
        <v>1587</v>
      </c>
      <c r="B1605" s="120" t="s">
        <v>41</v>
      </c>
      <c r="C1605" s="121" t="s">
        <v>2174</v>
      </c>
      <c r="D1605" s="121" t="s">
        <v>2288</v>
      </c>
      <c r="E1605" s="122">
        <v>45191</v>
      </c>
      <c r="F1605" s="123" t="s">
        <v>2277</v>
      </c>
      <c r="G1605" s="123" t="s">
        <v>2278</v>
      </c>
      <c r="H1605" s="123" t="s">
        <v>2122</v>
      </c>
      <c r="I1605" s="133" t="s">
        <v>47</v>
      </c>
      <c r="J1605" s="134"/>
      <c r="K1605" s="134"/>
      <c r="L1605" s="135">
        <v>53000</v>
      </c>
      <c r="M1605" s="120" t="s">
        <v>56</v>
      </c>
      <c r="N1605" s="136">
        <v>4240</v>
      </c>
      <c r="O1605" s="139"/>
      <c r="P1605" s="132" t="s">
        <v>49</v>
      </c>
      <c r="Q1605" s="141" t="s">
        <v>50</v>
      </c>
      <c r="R1605" s="142">
        <f t="shared" si="24"/>
        <v>8</v>
      </c>
    </row>
    <row r="1606" s="2" customFormat="1">
      <c r="A1606" s="119">
        <f>MAX($A$19:A1605)+1</f>
        <v>1588</v>
      </c>
      <c r="B1606" s="120" t="s">
        <v>41</v>
      </c>
      <c r="C1606" s="121" t="s">
        <v>2174</v>
      </c>
      <c r="D1606" s="121" t="s">
        <v>2289</v>
      </c>
      <c r="E1606" s="122">
        <v>45204</v>
      </c>
      <c r="F1606" s="123" t="s">
        <v>2277</v>
      </c>
      <c r="G1606" s="123" t="s">
        <v>2278</v>
      </c>
      <c r="H1606" s="123" t="s">
        <v>545</v>
      </c>
      <c r="I1606" s="133" t="s">
        <v>47</v>
      </c>
      <c r="J1606" s="134"/>
      <c r="K1606" s="134"/>
      <c r="L1606" s="135">
        <v>8080000</v>
      </c>
      <c r="M1606" s="120" t="s">
        <v>56</v>
      </c>
      <c r="N1606" s="136">
        <v>646400</v>
      </c>
      <c r="O1606" s="139"/>
      <c r="P1606" s="132" t="s">
        <v>49</v>
      </c>
      <c r="Q1606" s="141" t="s">
        <v>50</v>
      </c>
      <c r="R1606" s="142">
        <f t="shared" si="24"/>
        <v>8</v>
      </c>
    </row>
    <row r="1607" s="2" customFormat="1">
      <c r="A1607" s="119">
        <f>MAX($A$19:A1606)+1</f>
        <v>1589</v>
      </c>
      <c r="B1607" s="120" t="s">
        <v>41</v>
      </c>
      <c r="C1607" s="121" t="s">
        <v>2174</v>
      </c>
      <c r="D1607" s="121" t="s">
        <v>2290</v>
      </c>
      <c r="E1607" s="122">
        <v>45205</v>
      </c>
      <c r="F1607" s="123" t="s">
        <v>2277</v>
      </c>
      <c r="G1607" s="123" t="s">
        <v>2278</v>
      </c>
      <c r="H1607" s="123" t="s">
        <v>2140</v>
      </c>
      <c r="I1607" s="133" t="s">
        <v>47</v>
      </c>
      <c r="J1607" s="134"/>
      <c r="K1607" s="134"/>
      <c r="L1607" s="135">
        <v>750000</v>
      </c>
      <c r="M1607" s="120" t="s">
        <v>56</v>
      </c>
      <c r="N1607" s="136">
        <v>60000</v>
      </c>
      <c r="O1607" s="139"/>
      <c r="P1607" s="132" t="s">
        <v>49</v>
      </c>
      <c r="Q1607" s="141" t="s">
        <v>50</v>
      </c>
      <c r="R1607" s="142">
        <f t="shared" si="24"/>
        <v>8</v>
      </c>
    </row>
    <row r="1608" s="2" customFormat="1">
      <c r="A1608" s="119">
        <f>MAX($A$19:A1607)+1</f>
        <v>1590</v>
      </c>
      <c r="B1608" s="120" t="s">
        <v>41</v>
      </c>
      <c r="C1608" s="121" t="s">
        <v>2174</v>
      </c>
      <c r="D1608" s="121" t="s">
        <v>2291</v>
      </c>
      <c r="E1608" s="122">
        <v>45211</v>
      </c>
      <c r="F1608" s="123" t="s">
        <v>2277</v>
      </c>
      <c r="G1608" s="123" t="s">
        <v>2278</v>
      </c>
      <c r="H1608" s="123" t="s">
        <v>2140</v>
      </c>
      <c r="I1608" s="133" t="s">
        <v>47</v>
      </c>
      <c r="J1608" s="134"/>
      <c r="K1608" s="134"/>
      <c r="L1608" s="135">
        <v>1010000</v>
      </c>
      <c r="M1608" s="120" t="s">
        <v>56</v>
      </c>
      <c r="N1608" s="136">
        <v>80800</v>
      </c>
      <c r="O1608" s="139"/>
      <c r="P1608" s="132" t="s">
        <v>49</v>
      </c>
      <c r="Q1608" s="141" t="s">
        <v>50</v>
      </c>
      <c r="R1608" s="142">
        <f t="shared" si="24"/>
        <v>8</v>
      </c>
    </row>
    <row r="1609" s="2" customFormat="1">
      <c r="A1609" s="119">
        <f>MAX($A$19:A1608)+1</f>
        <v>1591</v>
      </c>
      <c r="B1609" s="120" t="s">
        <v>41</v>
      </c>
      <c r="C1609" s="121" t="s">
        <v>2174</v>
      </c>
      <c r="D1609" s="121" t="s">
        <v>2292</v>
      </c>
      <c r="E1609" s="122">
        <v>45212</v>
      </c>
      <c r="F1609" s="123" t="s">
        <v>2277</v>
      </c>
      <c r="G1609" s="123" t="s">
        <v>2278</v>
      </c>
      <c r="H1609" s="123" t="s">
        <v>2140</v>
      </c>
      <c r="I1609" s="133" t="s">
        <v>47</v>
      </c>
      <c r="J1609" s="134"/>
      <c r="K1609" s="134"/>
      <c r="L1609" s="135">
        <v>1010000</v>
      </c>
      <c r="M1609" s="120" t="s">
        <v>56</v>
      </c>
      <c r="N1609" s="136">
        <v>80800</v>
      </c>
      <c r="O1609" s="139"/>
      <c r="P1609" s="132" t="s">
        <v>49</v>
      </c>
      <c r="Q1609" s="141" t="s">
        <v>50</v>
      </c>
      <c r="R1609" s="142">
        <f t="shared" si="24"/>
        <v>8</v>
      </c>
    </row>
    <row r="1610" s="2" customFormat="1">
      <c r="A1610" s="119">
        <f>MAX($A$19:A1609)+1</f>
        <v>1592</v>
      </c>
      <c r="B1610" s="120" t="s">
        <v>41</v>
      </c>
      <c r="C1610" s="121" t="s">
        <v>2174</v>
      </c>
      <c r="D1610" s="121" t="s">
        <v>2293</v>
      </c>
      <c r="E1610" s="122">
        <v>45219</v>
      </c>
      <c r="F1610" s="123" t="s">
        <v>2277</v>
      </c>
      <c r="G1610" s="123" t="s">
        <v>2278</v>
      </c>
      <c r="H1610" s="123" t="s">
        <v>2140</v>
      </c>
      <c r="I1610" s="133" t="s">
        <v>47</v>
      </c>
      <c r="J1610" s="134"/>
      <c r="K1610" s="134"/>
      <c r="L1610" s="135">
        <v>2020000</v>
      </c>
      <c r="M1610" s="120" t="s">
        <v>56</v>
      </c>
      <c r="N1610" s="136">
        <v>161600</v>
      </c>
      <c r="O1610" s="139"/>
      <c r="P1610" s="132" t="s">
        <v>49</v>
      </c>
      <c r="Q1610" s="141" t="s">
        <v>50</v>
      </c>
      <c r="R1610" s="142">
        <f t="shared" si="24"/>
        <v>8</v>
      </c>
    </row>
    <row r="1611" s="2" customFormat="1">
      <c r="A1611" s="119">
        <f>MAX($A$19:A1610)+1</f>
        <v>1593</v>
      </c>
      <c r="B1611" s="120" t="s">
        <v>41</v>
      </c>
      <c r="C1611" s="121" t="s">
        <v>2174</v>
      </c>
      <c r="D1611" s="121" t="s">
        <v>2294</v>
      </c>
      <c r="E1611" s="122">
        <v>45219</v>
      </c>
      <c r="F1611" s="123" t="s">
        <v>2277</v>
      </c>
      <c r="G1611" s="123" t="s">
        <v>2278</v>
      </c>
      <c r="H1611" s="123" t="s">
        <v>2140</v>
      </c>
      <c r="I1611" s="133" t="s">
        <v>47</v>
      </c>
      <c r="J1611" s="134"/>
      <c r="K1611" s="134"/>
      <c r="L1611" s="135">
        <v>750000</v>
      </c>
      <c r="M1611" s="120" t="s">
        <v>56</v>
      </c>
      <c r="N1611" s="136">
        <v>60000</v>
      </c>
      <c r="O1611" s="139"/>
      <c r="P1611" s="132" t="s">
        <v>49</v>
      </c>
      <c r="Q1611" s="141" t="s">
        <v>50</v>
      </c>
      <c r="R1611" s="142">
        <f t="shared" si="24"/>
        <v>8</v>
      </c>
    </row>
    <row r="1612" s="109" customFormat="1">
      <c r="A1612" s="119">
        <f>MAX($A$19:A1611)+1</f>
        <v>1594</v>
      </c>
      <c r="B1612" s="120" t="s">
        <v>41</v>
      </c>
      <c r="C1612" s="144" t="s">
        <v>2174</v>
      </c>
      <c r="D1612" s="144" t="s">
        <v>2295</v>
      </c>
      <c r="E1612" s="145">
        <v>45222</v>
      </c>
      <c r="F1612" s="146" t="s">
        <v>2277</v>
      </c>
      <c r="G1612" s="146" t="s">
        <v>2278</v>
      </c>
      <c r="H1612" s="146" t="s">
        <v>545</v>
      </c>
      <c r="I1612" s="133" t="s">
        <v>47</v>
      </c>
      <c r="J1612" s="147"/>
      <c r="K1612" s="147"/>
      <c r="L1612" s="148">
        <v>8080000</v>
      </c>
      <c r="M1612" s="120" t="s">
        <v>56</v>
      </c>
      <c r="N1612" s="149">
        <v>646400</v>
      </c>
      <c r="O1612" s="150"/>
      <c r="P1612" s="132" t="s">
        <v>49</v>
      </c>
      <c r="Q1612" s="141" t="s">
        <v>50</v>
      </c>
      <c r="R1612" s="142">
        <f t="shared" si="24"/>
        <v>8</v>
      </c>
    </row>
    <row r="1613" s="2" customFormat="1">
      <c r="A1613" s="119">
        <f>MAX($A$19:A1612)+1</f>
        <v>1595</v>
      </c>
      <c r="B1613" s="120" t="s">
        <v>41</v>
      </c>
      <c r="C1613" s="121" t="s">
        <v>2174</v>
      </c>
      <c r="D1613" s="121" t="s">
        <v>2296</v>
      </c>
      <c r="E1613" s="122">
        <v>45223</v>
      </c>
      <c r="F1613" s="123" t="s">
        <v>2277</v>
      </c>
      <c r="G1613" s="123" t="s">
        <v>2278</v>
      </c>
      <c r="H1613" s="123" t="s">
        <v>545</v>
      </c>
      <c r="I1613" s="133" t="s">
        <v>47</v>
      </c>
      <c r="J1613" s="134"/>
      <c r="K1613" s="134"/>
      <c r="L1613" s="135">
        <v>4040000</v>
      </c>
      <c r="M1613" s="120" t="s">
        <v>56</v>
      </c>
      <c r="N1613" s="136">
        <v>323200</v>
      </c>
      <c r="O1613" s="139"/>
      <c r="P1613" s="132" t="s">
        <v>49</v>
      </c>
      <c r="Q1613" s="141" t="s">
        <v>50</v>
      </c>
      <c r="R1613" s="142">
        <f t="shared" si="24"/>
        <v>8</v>
      </c>
    </row>
    <row r="1614" s="2" customFormat="1">
      <c r="A1614" s="119">
        <f>MAX($A$19:A1613)+1</f>
        <v>1596</v>
      </c>
      <c r="B1614" s="120" t="s">
        <v>41</v>
      </c>
      <c r="C1614" s="121" t="s">
        <v>2174</v>
      </c>
      <c r="D1614" s="121" t="s">
        <v>2297</v>
      </c>
      <c r="E1614" s="122">
        <v>45229</v>
      </c>
      <c r="F1614" s="123" t="s">
        <v>2277</v>
      </c>
      <c r="G1614" s="123" t="s">
        <v>2278</v>
      </c>
      <c r="H1614" s="123" t="s">
        <v>2178</v>
      </c>
      <c r="I1614" s="133" t="s">
        <v>47</v>
      </c>
      <c r="J1614" s="134"/>
      <c r="K1614" s="134"/>
      <c r="L1614" s="135">
        <v>1760000</v>
      </c>
      <c r="M1614" s="120" t="s">
        <v>56</v>
      </c>
      <c r="N1614" s="136">
        <v>140800</v>
      </c>
      <c r="O1614" s="139"/>
      <c r="P1614" s="132" t="s">
        <v>49</v>
      </c>
      <c r="Q1614" s="141" t="s">
        <v>50</v>
      </c>
      <c r="R1614" s="142">
        <f t="shared" si="24"/>
        <v>8</v>
      </c>
    </row>
    <row r="1615" s="2" customFormat="1">
      <c r="A1615" s="119">
        <f>MAX($A$19:A1614)+1</f>
        <v>1597</v>
      </c>
      <c r="B1615" s="120" t="s">
        <v>41</v>
      </c>
      <c r="C1615" s="121" t="s">
        <v>2174</v>
      </c>
      <c r="D1615" s="121" t="s">
        <v>1580</v>
      </c>
      <c r="E1615" s="122">
        <v>45230</v>
      </c>
      <c r="F1615" s="123" t="s">
        <v>2277</v>
      </c>
      <c r="G1615" s="123" t="s">
        <v>2278</v>
      </c>
      <c r="H1615" s="123" t="s">
        <v>2140</v>
      </c>
      <c r="I1615" s="133" t="s">
        <v>47</v>
      </c>
      <c r="J1615" s="134"/>
      <c r="K1615" s="134"/>
      <c r="L1615" s="135">
        <v>1010000</v>
      </c>
      <c r="M1615" s="120" t="s">
        <v>56</v>
      </c>
      <c r="N1615" s="136">
        <v>80800</v>
      </c>
      <c r="O1615" s="139"/>
      <c r="P1615" s="132" t="s">
        <v>49</v>
      </c>
      <c r="Q1615" s="141" t="s">
        <v>50</v>
      </c>
      <c r="R1615" s="142">
        <f t="shared" si="24"/>
        <v>8</v>
      </c>
    </row>
    <row r="1616" ht="22.5" s="2" customFormat="1">
      <c r="A1616" s="119">
        <f>MAX($A$19:A1615)+1</f>
        <v>1598</v>
      </c>
      <c r="B1616" s="120" t="s">
        <v>41</v>
      </c>
      <c r="C1616" s="121" t="s">
        <v>1216</v>
      </c>
      <c r="D1616" s="121" t="s">
        <v>2298</v>
      </c>
      <c r="E1616" s="122">
        <v>45180</v>
      </c>
      <c r="F1616" s="123" t="s">
        <v>2299</v>
      </c>
      <c r="G1616" s="123" t="s">
        <v>2300</v>
      </c>
      <c r="H1616" s="123" t="s">
        <v>2122</v>
      </c>
      <c r="I1616" s="133" t="s">
        <v>47</v>
      </c>
      <c r="J1616" s="134"/>
      <c r="K1616" s="134"/>
      <c r="L1616" s="135">
        <v>92593</v>
      </c>
      <c r="M1616" s="120" t="s">
        <v>56</v>
      </c>
      <c r="N1616" s="136">
        <v>7407</v>
      </c>
      <c r="O1616" s="139"/>
      <c r="P1616" s="132" t="s">
        <v>49</v>
      </c>
      <c r="Q1616" s="141" t="s">
        <v>50</v>
      </c>
      <c r="R1616" s="142">
        <f t="shared" si="24"/>
        <v>7.99952480209087</v>
      </c>
    </row>
    <row r="1617" ht="22.5" s="2" customFormat="1">
      <c r="A1617" s="119">
        <f>MAX($A$19:A1616)+1</f>
        <v>1599</v>
      </c>
      <c r="B1617" s="120" t="s">
        <v>41</v>
      </c>
      <c r="C1617" s="121" t="s">
        <v>1216</v>
      </c>
      <c r="D1617" s="121" t="s">
        <v>2301</v>
      </c>
      <c r="E1617" s="122">
        <v>45182</v>
      </c>
      <c r="F1617" s="123" t="s">
        <v>2299</v>
      </c>
      <c r="G1617" s="123" t="s">
        <v>2300</v>
      </c>
      <c r="H1617" s="123" t="s">
        <v>2122</v>
      </c>
      <c r="I1617" s="133" t="s">
        <v>47</v>
      </c>
      <c r="J1617" s="134"/>
      <c r="K1617" s="134"/>
      <c r="L1617" s="135">
        <v>92593</v>
      </c>
      <c r="M1617" s="120" t="s">
        <v>56</v>
      </c>
      <c r="N1617" s="136">
        <v>7407</v>
      </c>
      <c r="O1617" s="139"/>
      <c r="P1617" s="132" t="s">
        <v>49</v>
      </c>
      <c r="Q1617" s="141" t="s">
        <v>50</v>
      </c>
      <c r="R1617" s="142">
        <f t="shared" si="24"/>
        <v>7.99952480209087</v>
      </c>
    </row>
    <row r="1618" ht="22.5" s="2" customFormat="1">
      <c r="A1618" s="119">
        <f>MAX($A$19:A1617)+1</f>
        <v>1600</v>
      </c>
      <c r="B1618" s="120" t="s">
        <v>41</v>
      </c>
      <c r="C1618" s="121" t="s">
        <v>1216</v>
      </c>
      <c r="D1618" s="121" t="s">
        <v>2302</v>
      </c>
      <c r="E1618" s="122">
        <v>45194</v>
      </c>
      <c r="F1618" s="123" t="s">
        <v>2299</v>
      </c>
      <c r="G1618" s="123" t="s">
        <v>2300</v>
      </c>
      <c r="H1618" s="123" t="s">
        <v>2122</v>
      </c>
      <c r="I1618" s="133" t="s">
        <v>47</v>
      </c>
      <c r="J1618" s="134"/>
      <c r="K1618" s="134"/>
      <c r="L1618" s="135">
        <v>740741</v>
      </c>
      <c r="M1618" s="120" t="s">
        <v>56</v>
      </c>
      <c r="N1618" s="136">
        <v>59259</v>
      </c>
      <c r="O1618" s="139"/>
      <c r="P1618" s="132" t="s">
        <v>49</v>
      </c>
      <c r="Q1618" s="141" t="s">
        <v>50</v>
      </c>
      <c r="R1618" s="142">
        <f t="shared" si="24"/>
        <v>7.99996220001323</v>
      </c>
    </row>
    <row r="1619" ht="22.5" s="2" customFormat="1">
      <c r="A1619" s="119">
        <f>MAX($A$19:A1618)+1</f>
        <v>1601</v>
      </c>
      <c r="B1619" s="120" t="s">
        <v>41</v>
      </c>
      <c r="C1619" s="121" t="s">
        <v>1216</v>
      </c>
      <c r="D1619" s="121" t="s">
        <v>2303</v>
      </c>
      <c r="E1619" s="122">
        <v>45194</v>
      </c>
      <c r="F1619" s="123" t="s">
        <v>2299</v>
      </c>
      <c r="G1619" s="123" t="s">
        <v>2300</v>
      </c>
      <c r="H1619" s="123" t="s">
        <v>2122</v>
      </c>
      <c r="I1619" s="133" t="s">
        <v>47</v>
      </c>
      <c r="J1619" s="134"/>
      <c r="K1619" s="134"/>
      <c r="L1619" s="135">
        <v>92593</v>
      </c>
      <c r="M1619" s="120" t="s">
        <v>56</v>
      </c>
      <c r="N1619" s="136">
        <v>7407</v>
      </c>
      <c r="O1619" s="139"/>
      <c r="P1619" s="132" t="s">
        <v>49</v>
      </c>
      <c r="Q1619" s="141" t="s">
        <v>50</v>
      </c>
      <c r="R1619" s="142">
        <f t="shared" si="24"/>
        <v>7.99952480209087</v>
      </c>
    </row>
    <row r="1620" ht="22.5" s="2" customFormat="1">
      <c r="A1620" s="119">
        <f>MAX($A$19:A1619)+1</f>
        <v>1602</v>
      </c>
      <c r="B1620" s="120" t="s">
        <v>41</v>
      </c>
      <c r="C1620" s="121" t="s">
        <v>1216</v>
      </c>
      <c r="D1620" s="121" t="s">
        <v>2304</v>
      </c>
      <c r="E1620" s="122">
        <v>45194</v>
      </c>
      <c r="F1620" s="123" t="s">
        <v>2299</v>
      </c>
      <c r="G1620" s="123" t="s">
        <v>2300</v>
      </c>
      <c r="H1620" s="123" t="s">
        <v>2122</v>
      </c>
      <c r="I1620" s="133" t="s">
        <v>47</v>
      </c>
      <c r="J1620" s="134"/>
      <c r="K1620" s="134"/>
      <c r="L1620" s="135">
        <v>92593</v>
      </c>
      <c r="M1620" s="120" t="s">
        <v>56</v>
      </c>
      <c r="N1620" s="136">
        <v>7407</v>
      </c>
      <c r="O1620" s="139"/>
      <c r="P1620" s="132" t="s">
        <v>49</v>
      </c>
      <c r="Q1620" s="141" t="s">
        <v>50</v>
      </c>
      <c r="R1620" s="142">
        <f t="shared" si="24"/>
        <v>7.99952480209087</v>
      </c>
    </row>
    <row r="1621" ht="22.5" s="2" customFormat="1">
      <c r="A1621" s="119">
        <f>MAX($A$19:A1620)+1</f>
        <v>1603</v>
      </c>
      <c r="B1621" s="120" t="s">
        <v>41</v>
      </c>
      <c r="C1621" s="121" t="s">
        <v>1216</v>
      </c>
      <c r="D1621" s="121" t="s">
        <v>2305</v>
      </c>
      <c r="E1621" s="122">
        <v>45199</v>
      </c>
      <c r="F1621" s="123" t="s">
        <v>2299</v>
      </c>
      <c r="G1621" s="123" t="s">
        <v>2300</v>
      </c>
      <c r="H1621" s="123" t="s">
        <v>2122</v>
      </c>
      <c r="I1621" s="133" t="s">
        <v>47</v>
      </c>
      <c r="J1621" s="134"/>
      <c r="K1621" s="134"/>
      <c r="L1621" s="135">
        <v>92593</v>
      </c>
      <c r="M1621" s="120" t="s">
        <v>56</v>
      </c>
      <c r="N1621" s="136">
        <v>7407</v>
      </c>
      <c r="O1621" s="139"/>
      <c r="P1621" s="132" t="s">
        <v>49</v>
      </c>
      <c r="Q1621" s="141" t="s">
        <v>50</v>
      </c>
      <c r="R1621" s="142">
        <f t="shared" si="24"/>
        <v>7.99952480209087</v>
      </c>
    </row>
    <row r="1622" ht="22.5" s="2" customFormat="1">
      <c r="A1622" s="119">
        <f>MAX($A$19:A1621)+1</f>
        <v>1604</v>
      </c>
      <c r="B1622" s="120" t="s">
        <v>41</v>
      </c>
      <c r="C1622" s="121" t="s">
        <v>1216</v>
      </c>
      <c r="D1622" s="121" t="s">
        <v>2306</v>
      </c>
      <c r="E1622" s="122">
        <v>45199</v>
      </c>
      <c r="F1622" s="123" t="s">
        <v>2299</v>
      </c>
      <c r="G1622" s="123" t="s">
        <v>2300</v>
      </c>
      <c r="H1622" s="123" t="s">
        <v>2122</v>
      </c>
      <c r="I1622" s="133" t="s">
        <v>47</v>
      </c>
      <c r="J1622" s="134"/>
      <c r="K1622" s="134"/>
      <c r="L1622" s="135">
        <v>370370</v>
      </c>
      <c r="M1622" s="120" t="s">
        <v>56</v>
      </c>
      <c r="N1622" s="136">
        <v>29630</v>
      </c>
      <c r="O1622" s="139"/>
      <c r="P1622" s="132" t="s">
        <v>49</v>
      </c>
      <c r="Q1622" s="141" t="s">
        <v>50</v>
      </c>
      <c r="R1622" s="142">
        <f t="shared" si="24"/>
        <v>8.000108000108</v>
      </c>
    </row>
    <row r="1623" s="2" customFormat="1">
      <c r="A1623" s="119">
        <f>MAX($A$19:A1622)+1</f>
        <v>1605</v>
      </c>
      <c r="B1623" s="120" t="s">
        <v>41</v>
      </c>
      <c r="C1623" s="121" t="s">
        <v>2307</v>
      </c>
      <c r="D1623" s="121" t="s">
        <v>2308</v>
      </c>
      <c r="E1623" s="122">
        <v>45220</v>
      </c>
      <c r="F1623" s="123" t="s">
        <v>2309</v>
      </c>
      <c r="G1623" s="123" t="s">
        <v>2310</v>
      </c>
      <c r="H1623" s="123" t="s">
        <v>2140</v>
      </c>
      <c r="I1623" s="133" t="s">
        <v>47</v>
      </c>
      <c r="J1623" s="134"/>
      <c r="K1623" s="134"/>
      <c r="L1623" s="135">
        <v>1100000</v>
      </c>
      <c r="M1623" s="120" t="s">
        <v>56</v>
      </c>
      <c r="N1623" s="136">
        <v>88000</v>
      </c>
      <c r="O1623" s="139"/>
      <c r="P1623" s="132" t="s">
        <v>49</v>
      </c>
      <c r="Q1623" s="141" t="s">
        <v>50</v>
      </c>
      <c r="R1623" s="142">
        <f t="shared" si="24"/>
        <v>8</v>
      </c>
    </row>
    <row r="1624" s="2" customFormat="1">
      <c r="A1624" s="119">
        <f>MAX($A$19:A1623)+1</f>
        <v>1606</v>
      </c>
      <c r="B1624" s="120" t="s">
        <v>41</v>
      </c>
      <c r="C1624" s="121" t="s">
        <v>1762</v>
      </c>
      <c r="D1624" s="121" t="s">
        <v>2311</v>
      </c>
      <c r="E1624" s="122" t="s">
        <v>2312</v>
      </c>
      <c r="F1624" s="123" t="s">
        <v>2313</v>
      </c>
      <c r="G1624" s="123" t="s">
        <v>2314</v>
      </c>
      <c r="H1624" s="123" t="s">
        <v>2315</v>
      </c>
      <c r="I1624" s="133" t="s">
        <v>557</v>
      </c>
      <c r="J1624" s="134">
        <v>600</v>
      </c>
      <c r="K1624" s="134">
        <v>5962</v>
      </c>
      <c r="L1624" s="135">
        <v>3577200</v>
      </c>
      <c r="M1624" s="120" t="s">
        <v>56</v>
      </c>
      <c r="N1624" s="136">
        <v>286176</v>
      </c>
      <c r="O1624" s="139"/>
      <c r="P1624" s="132" t="s">
        <v>49</v>
      </c>
      <c r="Q1624" s="141" t="s">
        <v>50</v>
      </c>
      <c r="R1624" s="142">
        <f t="shared" si="24"/>
        <v>8</v>
      </c>
    </row>
    <row r="1625" s="2" customFormat="1">
      <c r="A1625" s="119">
        <f>MAX($A$19:A1624)+1</f>
        <v>1607</v>
      </c>
      <c r="B1625" s="120" t="s">
        <v>41</v>
      </c>
      <c r="C1625" s="121" t="s">
        <v>1762</v>
      </c>
      <c r="D1625" s="121" t="s">
        <v>2311</v>
      </c>
      <c r="E1625" s="122" t="s">
        <v>2312</v>
      </c>
      <c r="F1625" s="123" t="s">
        <v>2313</v>
      </c>
      <c r="G1625" s="123" t="s">
        <v>2314</v>
      </c>
      <c r="H1625" s="123" t="s">
        <v>2316</v>
      </c>
      <c r="I1625" s="133" t="s">
        <v>557</v>
      </c>
      <c r="J1625" s="134">
        <v>200</v>
      </c>
      <c r="K1625" s="134">
        <v>5418</v>
      </c>
      <c r="L1625" s="135">
        <v>1083600</v>
      </c>
      <c r="M1625" s="120" t="s">
        <v>56</v>
      </c>
      <c r="N1625" s="136">
        <v>86688</v>
      </c>
      <c r="O1625" s="139"/>
      <c r="P1625" s="132" t="s">
        <v>49</v>
      </c>
      <c r="Q1625" s="141" t="s">
        <v>50</v>
      </c>
      <c r="R1625" s="142">
        <f t="shared" si="24"/>
        <v>8</v>
      </c>
    </row>
    <row r="1626" s="2" customFormat="1">
      <c r="A1626" s="119">
        <f>MAX($A$19:A1625)+1</f>
        <v>1608</v>
      </c>
      <c r="B1626" s="120" t="s">
        <v>41</v>
      </c>
      <c r="C1626" s="121" t="s">
        <v>1762</v>
      </c>
      <c r="D1626" s="121" t="s">
        <v>2311</v>
      </c>
      <c r="E1626" s="122" t="s">
        <v>2312</v>
      </c>
      <c r="F1626" s="123" t="s">
        <v>2313</v>
      </c>
      <c r="G1626" s="123" t="s">
        <v>2314</v>
      </c>
      <c r="H1626" s="123" t="s">
        <v>2317</v>
      </c>
      <c r="I1626" s="133" t="s">
        <v>557</v>
      </c>
      <c r="J1626" s="134">
        <v>1556</v>
      </c>
      <c r="K1626" s="134">
        <v>14087</v>
      </c>
      <c r="L1626" s="135">
        <v>21919372</v>
      </c>
      <c r="M1626" s="120" t="s">
        <v>56</v>
      </c>
      <c r="N1626" s="136">
        <v>1753550</v>
      </c>
      <c r="O1626" s="139"/>
      <c r="P1626" s="132" t="s">
        <v>49</v>
      </c>
      <c r="Q1626" s="141" t="s">
        <v>50</v>
      </c>
      <c r="R1626" s="142">
        <f t="shared" si="24"/>
        <v>8.00000109492188</v>
      </c>
    </row>
    <row r="1627" s="2" customFormat="1">
      <c r="A1627" s="119">
        <f>MAX($A$19:A1626)+1</f>
        <v>1609</v>
      </c>
      <c r="B1627" s="120" t="s">
        <v>41</v>
      </c>
      <c r="C1627" s="121" t="s">
        <v>1762</v>
      </c>
      <c r="D1627" s="121" t="s">
        <v>2311</v>
      </c>
      <c r="E1627" s="122" t="s">
        <v>2312</v>
      </c>
      <c r="F1627" s="123" t="s">
        <v>2313</v>
      </c>
      <c r="G1627" s="123" t="s">
        <v>2314</v>
      </c>
      <c r="H1627" s="123" t="s">
        <v>2318</v>
      </c>
      <c r="I1627" s="133" t="s">
        <v>557</v>
      </c>
      <c r="J1627" s="134">
        <v>557</v>
      </c>
      <c r="K1627" s="134">
        <v>24373</v>
      </c>
      <c r="L1627" s="135">
        <v>13575761</v>
      </c>
      <c r="M1627" s="120" t="s">
        <v>56</v>
      </c>
      <c r="N1627" s="136">
        <v>1086061</v>
      </c>
      <c r="O1627" s="139"/>
      <c r="P1627" s="132" t="s">
        <v>49</v>
      </c>
      <c r="Q1627" s="141" t="s">
        <v>50</v>
      </c>
      <c r="R1627" s="142">
        <f t="shared" si="24"/>
        <v>8.00000088392835</v>
      </c>
    </row>
    <row r="1628" s="2" customFormat="1">
      <c r="A1628" s="119">
        <f>MAX($A$19:A1627)+1</f>
        <v>1610</v>
      </c>
      <c r="B1628" s="120" t="s">
        <v>41</v>
      </c>
      <c r="C1628" s="121" t="s">
        <v>1762</v>
      </c>
      <c r="D1628" s="121" t="s">
        <v>2311</v>
      </c>
      <c r="E1628" s="122" t="s">
        <v>2312</v>
      </c>
      <c r="F1628" s="123" t="s">
        <v>2313</v>
      </c>
      <c r="G1628" s="123" t="s">
        <v>2314</v>
      </c>
      <c r="H1628" s="123" t="s">
        <v>2319</v>
      </c>
      <c r="I1628" s="133" t="s">
        <v>557</v>
      </c>
      <c r="J1628" s="134">
        <v>4585</v>
      </c>
      <c r="K1628" s="134">
        <v>9645</v>
      </c>
      <c r="L1628" s="135">
        <v>44222325</v>
      </c>
      <c r="M1628" s="120" t="s">
        <v>56</v>
      </c>
      <c r="N1628" s="136">
        <v>3537786</v>
      </c>
      <c r="O1628" s="139"/>
      <c r="P1628" s="132" t="s">
        <v>49</v>
      </c>
      <c r="Q1628" s="141" t="s">
        <v>50</v>
      </c>
      <c r="R1628" s="142">
        <f t="shared" si="24"/>
        <v>8</v>
      </c>
    </row>
    <row r="1629" s="2" customFormat="1">
      <c r="A1629" s="119">
        <f>MAX($A$19:A1628)+1</f>
        <v>1611</v>
      </c>
      <c r="B1629" s="120" t="s">
        <v>41</v>
      </c>
      <c r="C1629" s="121" t="s">
        <v>1762</v>
      </c>
      <c r="D1629" s="121" t="s">
        <v>2311</v>
      </c>
      <c r="E1629" s="122" t="s">
        <v>2312</v>
      </c>
      <c r="F1629" s="123" t="s">
        <v>2313</v>
      </c>
      <c r="G1629" s="123" t="s">
        <v>2314</v>
      </c>
      <c r="H1629" s="123" t="s">
        <v>2320</v>
      </c>
      <c r="I1629" s="133" t="s">
        <v>557</v>
      </c>
      <c r="J1629" s="134">
        <v>4606</v>
      </c>
      <c r="K1629" s="134">
        <v>4506</v>
      </c>
      <c r="L1629" s="135">
        <v>20754636</v>
      </c>
      <c r="M1629" s="120" t="s">
        <v>56</v>
      </c>
      <c r="N1629" s="136">
        <v>1660372</v>
      </c>
      <c r="O1629" s="139"/>
      <c r="P1629" s="132" t="s">
        <v>49</v>
      </c>
      <c r="Q1629" s="141" t="s">
        <v>50</v>
      </c>
      <c r="R1629" s="142">
        <f t="shared" si="24"/>
        <v>8.00000539638469</v>
      </c>
    </row>
    <row r="1630" s="2" customFormat="1">
      <c r="A1630" s="119">
        <f>MAX($A$19:A1629)+1</f>
        <v>1612</v>
      </c>
      <c r="B1630" s="120" t="s">
        <v>41</v>
      </c>
      <c r="C1630" s="121" t="s">
        <v>1762</v>
      </c>
      <c r="D1630" s="121" t="s">
        <v>2311</v>
      </c>
      <c r="E1630" s="122" t="s">
        <v>2312</v>
      </c>
      <c r="F1630" s="123" t="s">
        <v>2313</v>
      </c>
      <c r="G1630" s="123" t="s">
        <v>2314</v>
      </c>
      <c r="H1630" s="123" t="s">
        <v>2321</v>
      </c>
      <c r="I1630" s="133" t="s">
        <v>557</v>
      </c>
      <c r="J1630" s="134">
        <v>1607</v>
      </c>
      <c r="K1630" s="134">
        <v>22806</v>
      </c>
      <c r="L1630" s="135">
        <v>36649242</v>
      </c>
      <c r="M1630" s="120" t="s">
        <v>56</v>
      </c>
      <c r="N1630" s="136">
        <v>2931940</v>
      </c>
      <c r="O1630" s="139"/>
      <c r="P1630" s="132" t="s">
        <v>49</v>
      </c>
      <c r="Q1630" s="141" t="s">
        <v>50</v>
      </c>
      <c r="R1630" s="142">
        <f t="shared" si="24"/>
        <v>8.00000174628441</v>
      </c>
    </row>
    <row r="1631" s="2" customFormat="1">
      <c r="A1631" s="119">
        <f>MAX($A$19:A1630)+1</f>
        <v>1613</v>
      </c>
      <c r="B1631" s="120" t="s">
        <v>41</v>
      </c>
      <c r="C1631" s="121" t="s">
        <v>1762</v>
      </c>
      <c r="D1631" s="121" t="s">
        <v>2311</v>
      </c>
      <c r="E1631" s="122" t="s">
        <v>2312</v>
      </c>
      <c r="F1631" s="123" t="s">
        <v>2313</v>
      </c>
      <c r="G1631" s="123" t="s">
        <v>2314</v>
      </c>
      <c r="H1631" s="123" t="s">
        <v>2322</v>
      </c>
      <c r="I1631" s="133" t="s">
        <v>557</v>
      </c>
      <c r="J1631" s="134">
        <v>4464</v>
      </c>
      <c r="K1631" s="134">
        <v>5332</v>
      </c>
      <c r="L1631" s="135">
        <v>23802048</v>
      </c>
      <c r="M1631" s="120" t="s">
        <v>56</v>
      </c>
      <c r="N1631" s="136">
        <v>1904164</v>
      </c>
      <c r="O1631" s="139"/>
      <c r="P1631" s="132" t="s">
        <v>49</v>
      </c>
      <c r="Q1631" s="141" t="s">
        <v>50</v>
      </c>
      <c r="R1631" s="142">
        <f t="shared" si="24"/>
        <v>8.00000067221106</v>
      </c>
    </row>
    <row r="1632" s="2" customFormat="1">
      <c r="A1632" s="119">
        <f>MAX($A$19:A1631)+1</f>
        <v>1614</v>
      </c>
      <c r="B1632" s="120" t="s">
        <v>41</v>
      </c>
      <c r="C1632" s="121" t="s">
        <v>1762</v>
      </c>
      <c r="D1632" s="121" t="s">
        <v>2311</v>
      </c>
      <c r="E1632" s="122" t="s">
        <v>2312</v>
      </c>
      <c r="F1632" s="123" t="s">
        <v>2313</v>
      </c>
      <c r="G1632" s="123" t="s">
        <v>2314</v>
      </c>
      <c r="H1632" s="123" t="s">
        <v>2323</v>
      </c>
      <c r="I1632" s="133" t="s">
        <v>557</v>
      </c>
      <c r="J1632" s="134">
        <v>4373</v>
      </c>
      <c r="K1632" s="134">
        <v>5656</v>
      </c>
      <c r="L1632" s="135">
        <v>24733688</v>
      </c>
      <c r="M1632" s="120" t="s">
        <v>56</v>
      </c>
      <c r="N1632" s="136">
        <v>1978696</v>
      </c>
      <c r="O1632" s="139"/>
      <c r="P1632" s="132" t="s">
        <v>49</v>
      </c>
      <c r="Q1632" s="141" t="s">
        <v>50</v>
      </c>
      <c r="R1632" s="142">
        <f t="shared" si="24"/>
        <v>8.00000388134596</v>
      </c>
    </row>
    <row r="1633" s="2" customFormat="1">
      <c r="A1633" s="119">
        <f>MAX($A$19:A1632)+1</f>
        <v>1615</v>
      </c>
      <c r="B1633" s="120" t="s">
        <v>41</v>
      </c>
      <c r="C1633" s="121" t="s">
        <v>1762</v>
      </c>
      <c r="D1633" s="121" t="s">
        <v>2311</v>
      </c>
      <c r="E1633" s="122" t="s">
        <v>2312</v>
      </c>
      <c r="F1633" s="123" t="s">
        <v>2313</v>
      </c>
      <c r="G1633" s="123" t="s">
        <v>2314</v>
      </c>
      <c r="H1633" s="123" t="s">
        <v>2324</v>
      </c>
      <c r="I1633" s="133" t="s">
        <v>557</v>
      </c>
      <c r="J1633" s="134">
        <v>300</v>
      </c>
      <c r="K1633" s="134">
        <v>24938</v>
      </c>
      <c r="L1633" s="135">
        <v>7481400</v>
      </c>
      <c r="M1633" s="120" t="s">
        <v>56</v>
      </c>
      <c r="N1633" s="136">
        <v>598512</v>
      </c>
      <c r="O1633" s="139"/>
      <c r="P1633" s="132" t="s">
        <v>49</v>
      </c>
      <c r="Q1633" s="141" t="s">
        <v>50</v>
      </c>
      <c r="R1633" s="142">
        <f t="shared" si="24"/>
        <v>8</v>
      </c>
    </row>
    <row r="1634" s="2" customFormat="1">
      <c r="A1634" s="119">
        <f>MAX($A$19:A1633)+1</f>
        <v>1616</v>
      </c>
      <c r="B1634" s="120" t="s">
        <v>41</v>
      </c>
      <c r="C1634" s="121" t="s">
        <v>1762</v>
      </c>
      <c r="D1634" s="121" t="s">
        <v>2311</v>
      </c>
      <c r="E1634" s="122" t="s">
        <v>2312</v>
      </c>
      <c r="F1634" s="123" t="s">
        <v>2313</v>
      </c>
      <c r="G1634" s="123" t="s">
        <v>2314</v>
      </c>
      <c r="H1634" s="123" t="s">
        <v>2325</v>
      </c>
      <c r="I1634" s="133" t="s">
        <v>557</v>
      </c>
      <c r="J1634" s="134">
        <v>500</v>
      </c>
      <c r="K1634" s="134">
        <v>5722</v>
      </c>
      <c r="L1634" s="135">
        <v>2861000</v>
      </c>
      <c r="M1634" s="120" t="s">
        <v>56</v>
      </c>
      <c r="N1634" s="136">
        <v>228880</v>
      </c>
      <c r="O1634" s="139"/>
      <c r="P1634" s="132" t="s">
        <v>49</v>
      </c>
      <c r="Q1634" s="141" t="s">
        <v>50</v>
      </c>
      <c r="R1634" s="142">
        <f t="shared" si="24"/>
        <v>8</v>
      </c>
    </row>
    <row r="1635" s="2" customFormat="1">
      <c r="A1635" s="119">
        <f>MAX($A$19:A1634)+1</f>
        <v>1617</v>
      </c>
      <c r="B1635" s="120" t="s">
        <v>41</v>
      </c>
      <c r="C1635" s="121" t="s">
        <v>1762</v>
      </c>
      <c r="D1635" s="121" t="s">
        <v>2311</v>
      </c>
      <c r="E1635" s="122" t="s">
        <v>2312</v>
      </c>
      <c r="F1635" s="123" t="s">
        <v>2313</v>
      </c>
      <c r="G1635" s="123" t="s">
        <v>2314</v>
      </c>
      <c r="H1635" s="123" t="s">
        <v>2326</v>
      </c>
      <c r="I1635" s="133" t="s">
        <v>557</v>
      </c>
      <c r="J1635" s="134">
        <v>743</v>
      </c>
      <c r="K1635" s="134">
        <v>7555</v>
      </c>
      <c r="L1635" s="135">
        <v>5613365</v>
      </c>
      <c r="M1635" s="120" t="s">
        <v>56</v>
      </c>
      <c r="N1635" s="136">
        <v>449069</v>
      </c>
      <c r="O1635" s="139"/>
      <c r="P1635" s="132" t="s">
        <v>49</v>
      </c>
      <c r="Q1635" s="141" t="s">
        <v>50</v>
      </c>
      <c r="R1635" s="142">
        <f ref="R1635:R1698" t="shared" si="25">N1635/L1635*100</f>
        <v>7.99999643707473</v>
      </c>
    </row>
    <row r="1636" s="2" customFormat="1">
      <c r="A1636" s="119">
        <f>MAX($A$19:A1635)+1</f>
        <v>1618</v>
      </c>
      <c r="B1636" s="120" t="s">
        <v>41</v>
      </c>
      <c r="C1636" s="121" t="s">
        <v>1762</v>
      </c>
      <c r="D1636" s="121" t="s">
        <v>2311</v>
      </c>
      <c r="E1636" s="122" t="s">
        <v>2312</v>
      </c>
      <c r="F1636" s="123" t="s">
        <v>2313</v>
      </c>
      <c r="G1636" s="123" t="s">
        <v>2314</v>
      </c>
      <c r="H1636" s="123" t="s">
        <v>2327</v>
      </c>
      <c r="I1636" s="133" t="s">
        <v>557</v>
      </c>
      <c r="J1636" s="134">
        <v>796</v>
      </c>
      <c r="K1636" s="134">
        <v>10977</v>
      </c>
      <c r="L1636" s="135">
        <v>8737692</v>
      </c>
      <c r="M1636" s="120" t="s">
        <v>56</v>
      </c>
      <c r="N1636" s="136">
        <v>699016</v>
      </c>
      <c r="O1636" s="139"/>
      <c r="P1636" s="132" t="s">
        <v>49</v>
      </c>
      <c r="Q1636" s="141" t="s">
        <v>50</v>
      </c>
      <c r="R1636" s="142">
        <f t="shared" si="25"/>
        <v>8.00000732458869</v>
      </c>
    </row>
    <row r="1637" s="2" customFormat="1">
      <c r="A1637" s="119">
        <f>MAX($A$19:A1636)+1</f>
        <v>1619</v>
      </c>
      <c r="B1637" s="120" t="s">
        <v>41</v>
      </c>
      <c r="C1637" s="121" t="s">
        <v>1762</v>
      </c>
      <c r="D1637" s="121" t="s">
        <v>2311</v>
      </c>
      <c r="E1637" s="122" t="s">
        <v>2312</v>
      </c>
      <c r="F1637" s="123" t="s">
        <v>2313</v>
      </c>
      <c r="G1637" s="123" t="s">
        <v>2314</v>
      </c>
      <c r="H1637" s="123" t="s">
        <v>2328</v>
      </c>
      <c r="I1637" s="133" t="s">
        <v>557</v>
      </c>
      <c r="J1637" s="134">
        <v>1002</v>
      </c>
      <c r="K1637" s="134">
        <v>26254</v>
      </c>
      <c r="L1637" s="135">
        <v>26306508</v>
      </c>
      <c r="M1637" s="120" t="s">
        <v>56</v>
      </c>
      <c r="N1637" s="136">
        <v>2104521</v>
      </c>
      <c r="O1637" s="139"/>
      <c r="P1637" s="132" t="s">
        <v>49</v>
      </c>
      <c r="Q1637" s="141" t="s">
        <v>50</v>
      </c>
      <c r="R1637" s="142">
        <f t="shared" si="25"/>
        <v>8.00000136848266</v>
      </c>
    </row>
    <row r="1638" s="2" customFormat="1">
      <c r="A1638" s="119">
        <f>MAX($A$19:A1637)+1</f>
        <v>1620</v>
      </c>
      <c r="B1638" s="120" t="s">
        <v>41</v>
      </c>
      <c r="C1638" s="121" t="s">
        <v>1762</v>
      </c>
      <c r="D1638" s="121" t="s">
        <v>2311</v>
      </c>
      <c r="E1638" s="122" t="s">
        <v>2312</v>
      </c>
      <c r="F1638" s="123" t="s">
        <v>2313</v>
      </c>
      <c r="G1638" s="123" t="s">
        <v>2314</v>
      </c>
      <c r="H1638" s="123" t="s">
        <v>2329</v>
      </c>
      <c r="I1638" s="133" t="s">
        <v>557</v>
      </c>
      <c r="J1638" s="134">
        <v>1069</v>
      </c>
      <c r="K1638" s="134">
        <v>13168</v>
      </c>
      <c r="L1638" s="135">
        <v>14076592</v>
      </c>
      <c r="M1638" s="120" t="s">
        <v>56</v>
      </c>
      <c r="N1638" s="136">
        <v>1126128</v>
      </c>
      <c r="O1638" s="139"/>
      <c r="P1638" s="132" t="s">
        <v>49</v>
      </c>
      <c r="Q1638" s="141" t="s">
        <v>50</v>
      </c>
      <c r="R1638" s="142">
        <f t="shared" si="25"/>
        <v>8.00000454655502</v>
      </c>
    </row>
    <row r="1639" s="2" customFormat="1">
      <c r="A1639" s="119">
        <f>MAX($A$19:A1638)+1</f>
        <v>1621</v>
      </c>
      <c r="B1639" s="120" t="s">
        <v>41</v>
      </c>
      <c r="C1639" s="121" t="s">
        <v>1762</v>
      </c>
      <c r="D1639" s="121" t="s">
        <v>2311</v>
      </c>
      <c r="E1639" s="122" t="s">
        <v>2312</v>
      </c>
      <c r="F1639" s="123" t="s">
        <v>2313</v>
      </c>
      <c r="G1639" s="123" t="s">
        <v>2314</v>
      </c>
      <c r="H1639" s="123" t="s">
        <v>2330</v>
      </c>
      <c r="I1639" s="133" t="s">
        <v>557</v>
      </c>
      <c r="J1639" s="134">
        <v>1830</v>
      </c>
      <c r="K1639" s="134">
        <v>1355</v>
      </c>
      <c r="L1639" s="135">
        <v>2479650</v>
      </c>
      <c r="M1639" s="120" t="s">
        <v>56</v>
      </c>
      <c r="N1639" s="136">
        <v>198372</v>
      </c>
      <c r="O1639" s="139"/>
      <c r="P1639" s="132" t="s">
        <v>49</v>
      </c>
      <c r="Q1639" s="141" t="s">
        <v>50</v>
      </c>
      <c r="R1639" s="142">
        <f t="shared" si="25"/>
        <v>8</v>
      </c>
    </row>
    <row r="1640" s="2" customFormat="1">
      <c r="A1640" s="119">
        <f>MAX($A$19:A1639)+1</f>
        <v>1622</v>
      </c>
      <c r="B1640" s="120" t="s">
        <v>41</v>
      </c>
      <c r="C1640" s="121" t="s">
        <v>1762</v>
      </c>
      <c r="D1640" s="121" t="s">
        <v>2311</v>
      </c>
      <c r="E1640" s="122" t="s">
        <v>2312</v>
      </c>
      <c r="F1640" s="123" t="s">
        <v>2313</v>
      </c>
      <c r="G1640" s="123" t="s">
        <v>2314</v>
      </c>
      <c r="H1640" s="123" t="s">
        <v>2331</v>
      </c>
      <c r="I1640" s="133" t="s">
        <v>557</v>
      </c>
      <c r="J1640" s="134">
        <v>1498</v>
      </c>
      <c r="K1640" s="134">
        <v>6216</v>
      </c>
      <c r="L1640" s="135">
        <v>9311568</v>
      </c>
      <c r="M1640" s="120" t="s">
        <v>56</v>
      </c>
      <c r="N1640" s="136">
        <v>744926</v>
      </c>
      <c r="O1640" s="139"/>
      <c r="P1640" s="132" t="s">
        <v>49</v>
      </c>
      <c r="Q1640" s="141" t="s">
        <v>50</v>
      </c>
      <c r="R1640" s="142">
        <f t="shared" si="25"/>
        <v>8.00000601402471</v>
      </c>
    </row>
    <row r="1641" s="2" customFormat="1">
      <c r="A1641" s="119">
        <f>MAX($A$19:A1640)+1</f>
        <v>1623</v>
      </c>
      <c r="B1641" s="120" t="s">
        <v>41</v>
      </c>
      <c r="C1641" s="121" t="s">
        <v>1762</v>
      </c>
      <c r="D1641" s="121" t="s">
        <v>2311</v>
      </c>
      <c r="E1641" s="122" t="s">
        <v>2312</v>
      </c>
      <c r="F1641" s="123" t="s">
        <v>2313</v>
      </c>
      <c r="G1641" s="123" t="s">
        <v>2314</v>
      </c>
      <c r="H1641" s="123" t="s">
        <v>2332</v>
      </c>
      <c r="I1641" s="133" t="s">
        <v>557</v>
      </c>
      <c r="J1641" s="134">
        <v>4085</v>
      </c>
      <c r="K1641" s="134">
        <v>2638</v>
      </c>
      <c r="L1641" s="135">
        <v>10776230</v>
      </c>
      <c r="M1641" s="120" t="s">
        <v>56</v>
      </c>
      <c r="N1641" s="136">
        <v>862099</v>
      </c>
      <c r="O1641" s="139"/>
      <c r="P1641" s="132" t="s">
        <v>49</v>
      </c>
      <c r="Q1641" s="141" t="s">
        <v>50</v>
      </c>
      <c r="R1641" s="142">
        <f t="shared" si="25"/>
        <v>8.00000556780989</v>
      </c>
    </row>
    <row r="1642" s="2" customFormat="1">
      <c r="A1642" s="119">
        <f>MAX($A$19:A1641)+1</f>
        <v>1624</v>
      </c>
      <c r="B1642" s="120" t="s">
        <v>41</v>
      </c>
      <c r="C1642" s="121" t="s">
        <v>1762</v>
      </c>
      <c r="D1642" s="121" t="s">
        <v>2311</v>
      </c>
      <c r="E1642" s="122" t="s">
        <v>2312</v>
      </c>
      <c r="F1642" s="123" t="s">
        <v>2313</v>
      </c>
      <c r="G1642" s="123" t="s">
        <v>2314</v>
      </c>
      <c r="H1642" s="123" t="s">
        <v>2333</v>
      </c>
      <c r="I1642" s="133" t="s">
        <v>557</v>
      </c>
      <c r="J1642" s="134">
        <v>602</v>
      </c>
      <c r="K1642" s="134">
        <v>10547</v>
      </c>
      <c r="L1642" s="135">
        <v>6349294</v>
      </c>
      <c r="M1642" s="120" t="s">
        <v>56</v>
      </c>
      <c r="N1642" s="136">
        <v>507944</v>
      </c>
      <c r="O1642" s="139"/>
      <c r="P1642" s="132" t="s">
        <v>49</v>
      </c>
      <c r="Q1642" s="141" t="s">
        <v>50</v>
      </c>
      <c r="R1642" s="142">
        <f t="shared" si="25"/>
        <v>8.00000755989564</v>
      </c>
    </row>
    <row r="1643" s="2" customFormat="1">
      <c r="A1643" s="119">
        <f>MAX($A$19:A1642)+1</f>
        <v>1625</v>
      </c>
      <c r="B1643" s="120" t="s">
        <v>41</v>
      </c>
      <c r="C1643" s="121" t="s">
        <v>1762</v>
      </c>
      <c r="D1643" s="121" t="s">
        <v>2311</v>
      </c>
      <c r="E1643" s="122" t="s">
        <v>2312</v>
      </c>
      <c r="F1643" s="123" t="s">
        <v>2313</v>
      </c>
      <c r="G1643" s="123" t="s">
        <v>2314</v>
      </c>
      <c r="H1643" s="123" t="s">
        <v>2334</v>
      </c>
      <c r="I1643" s="133" t="s">
        <v>557</v>
      </c>
      <c r="J1643" s="134">
        <v>400</v>
      </c>
      <c r="K1643" s="134">
        <v>11309</v>
      </c>
      <c r="L1643" s="135">
        <v>4523600</v>
      </c>
      <c r="M1643" s="120" t="s">
        <v>56</v>
      </c>
      <c r="N1643" s="136">
        <v>361888</v>
      </c>
      <c r="O1643" s="139"/>
      <c r="P1643" s="132" t="s">
        <v>49</v>
      </c>
      <c r="Q1643" s="141" t="s">
        <v>50</v>
      </c>
      <c r="R1643" s="142">
        <f t="shared" si="25"/>
        <v>8</v>
      </c>
    </row>
    <row r="1644" s="2" customFormat="1">
      <c r="A1644" s="119">
        <f>MAX($A$19:A1643)+1</f>
        <v>1626</v>
      </c>
      <c r="B1644" s="120" t="s">
        <v>41</v>
      </c>
      <c r="C1644" s="121" t="s">
        <v>1762</v>
      </c>
      <c r="D1644" s="121" t="s">
        <v>2311</v>
      </c>
      <c r="E1644" s="122" t="s">
        <v>2312</v>
      </c>
      <c r="F1644" s="123" t="s">
        <v>2313</v>
      </c>
      <c r="G1644" s="123" t="s">
        <v>2314</v>
      </c>
      <c r="H1644" s="123" t="s">
        <v>2335</v>
      </c>
      <c r="I1644" s="133" t="s">
        <v>557</v>
      </c>
      <c r="J1644" s="134">
        <v>608</v>
      </c>
      <c r="K1644" s="134">
        <v>6637</v>
      </c>
      <c r="L1644" s="135">
        <v>4035296</v>
      </c>
      <c r="M1644" s="120" t="s">
        <v>56</v>
      </c>
      <c r="N1644" s="136">
        <v>322824</v>
      </c>
      <c r="O1644" s="139"/>
      <c r="P1644" s="132" t="s">
        <v>49</v>
      </c>
      <c r="Q1644" s="141" t="s">
        <v>50</v>
      </c>
      <c r="R1644" s="142">
        <f t="shared" si="25"/>
        <v>8.00000793002546</v>
      </c>
    </row>
    <row r="1645" s="2" customFormat="1">
      <c r="A1645" s="119">
        <f>MAX($A$19:A1644)+1</f>
        <v>1627</v>
      </c>
      <c r="B1645" s="120" t="s">
        <v>41</v>
      </c>
      <c r="C1645" s="121" t="s">
        <v>1762</v>
      </c>
      <c r="D1645" s="121" t="s">
        <v>2311</v>
      </c>
      <c r="E1645" s="122" t="s">
        <v>2312</v>
      </c>
      <c r="F1645" s="123" t="s">
        <v>2313</v>
      </c>
      <c r="G1645" s="123" t="s">
        <v>2314</v>
      </c>
      <c r="H1645" s="123" t="s">
        <v>2336</v>
      </c>
      <c r="I1645" s="133" t="s">
        <v>557</v>
      </c>
      <c r="J1645" s="134">
        <v>820</v>
      </c>
      <c r="K1645" s="134">
        <v>3164</v>
      </c>
      <c r="L1645" s="135">
        <v>2594480</v>
      </c>
      <c r="M1645" s="120" t="s">
        <v>56</v>
      </c>
      <c r="N1645" s="136">
        <v>207559</v>
      </c>
      <c r="O1645" s="139"/>
      <c r="P1645" s="132" t="s">
        <v>49</v>
      </c>
      <c r="Q1645" s="141" t="s">
        <v>50</v>
      </c>
      <c r="R1645" s="142">
        <f t="shared" si="25"/>
        <v>8.0000231260214</v>
      </c>
    </row>
    <row r="1646" s="2" customFormat="1">
      <c r="A1646" s="119">
        <f>MAX($A$19:A1645)+1</f>
        <v>1628</v>
      </c>
      <c r="B1646" s="120" t="s">
        <v>41</v>
      </c>
      <c r="C1646" s="121" t="s">
        <v>1762</v>
      </c>
      <c r="D1646" s="121" t="s">
        <v>2311</v>
      </c>
      <c r="E1646" s="122" t="s">
        <v>2312</v>
      </c>
      <c r="F1646" s="123" t="s">
        <v>2313</v>
      </c>
      <c r="G1646" s="123" t="s">
        <v>2314</v>
      </c>
      <c r="H1646" s="123" t="s">
        <v>2337</v>
      </c>
      <c r="I1646" s="133" t="s">
        <v>557</v>
      </c>
      <c r="J1646" s="134">
        <v>800</v>
      </c>
      <c r="K1646" s="134">
        <v>14671</v>
      </c>
      <c r="L1646" s="135">
        <v>11736800</v>
      </c>
      <c r="M1646" s="120" t="s">
        <v>56</v>
      </c>
      <c r="N1646" s="136">
        <v>938944</v>
      </c>
      <c r="O1646" s="139"/>
      <c r="P1646" s="132" t="s">
        <v>49</v>
      </c>
      <c r="Q1646" s="141" t="s">
        <v>50</v>
      </c>
      <c r="R1646" s="142">
        <f t="shared" si="25"/>
        <v>8</v>
      </c>
    </row>
    <row r="1647" s="2" customFormat="1">
      <c r="A1647" s="119">
        <f>MAX($A$19:A1646)+1</f>
        <v>1629</v>
      </c>
      <c r="B1647" s="120" t="s">
        <v>41</v>
      </c>
      <c r="C1647" s="121" t="s">
        <v>1762</v>
      </c>
      <c r="D1647" s="121" t="s">
        <v>2311</v>
      </c>
      <c r="E1647" s="122" t="s">
        <v>2312</v>
      </c>
      <c r="F1647" s="123" t="s">
        <v>2313</v>
      </c>
      <c r="G1647" s="123" t="s">
        <v>2314</v>
      </c>
      <c r="H1647" s="123" t="s">
        <v>2338</v>
      </c>
      <c r="I1647" s="133" t="s">
        <v>557</v>
      </c>
      <c r="J1647" s="134">
        <v>200</v>
      </c>
      <c r="K1647" s="134">
        <v>11697</v>
      </c>
      <c r="L1647" s="135">
        <v>2339400</v>
      </c>
      <c r="M1647" s="120" t="s">
        <v>56</v>
      </c>
      <c r="N1647" s="136">
        <v>187152</v>
      </c>
      <c r="O1647" s="139"/>
      <c r="P1647" s="132" t="s">
        <v>49</v>
      </c>
      <c r="Q1647" s="141" t="s">
        <v>50</v>
      </c>
      <c r="R1647" s="142">
        <f t="shared" si="25"/>
        <v>8</v>
      </c>
    </row>
    <row r="1648" s="2" customFormat="1">
      <c r="A1648" s="119">
        <f>MAX($A$19:A1647)+1</f>
        <v>1630</v>
      </c>
      <c r="B1648" s="120" t="s">
        <v>41</v>
      </c>
      <c r="C1648" s="121" t="s">
        <v>1762</v>
      </c>
      <c r="D1648" s="121" t="s">
        <v>2311</v>
      </c>
      <c r="E1648" s="122" t="s">
        <v>2312</v>
      </c>
      <c r="F1648" s="123" t="s">
        <v>2313</v>
      </c>
      <c r="G1648" s="123" t="s">
        <v>2314</v>
      </c>
      <c r="H1648" s="123" t="s">
        <v>2339</v>
      </c>
      <c r="I1648" s="133" t="s">
        <v>557</v>
      </c>
      <c r="J1648" s="134">
        <v>1198</v>
      </c>
      <c r="K1648" s="134">
        <v>18890</v>
      </c>
      <c r="L1648" s="135">
        <v>22630220</v>
      </c>
      <c r="M1648" s="120" t="s">
        <v>56</v>
      </c>
      <c r="N1648" s="136">
        <v>1810418</v>
      </c>
      <c r="O1648" s="139"/>
      <c r="P1648" s="132" t="s">
        <v>49</v>
      </c>
      <c r="Q1648" s="141" t="s">
        <v>50</v>
      </c>
      <c r="R1648" s="142">
        <f t="shared" si="25"/>
        <v>8.000001767548</v>
      </c>
    </row>
    <row r="1649" s="2" customFormat="1">
      <c r="A1649" s="119">
        <f>MAX($A$19:A1648)+1</f>
        <v>1631</v>
      </c>
      <c r="B1649" s="120" t="s">
        <v>41</v>
      </c>
      <c r="C1649" s="121" t="s">
        <v>1762</v>
      </c>
      <c r="D1649" s="121" t="s">
        <v>2311</v>
      </c>
      <c r="E1649" s="122" t="s">
        <v>2312</v>
      </c>
      <c r="F1649" s="123" t="s">
        <v>2313</v>
      </c>
      <c r="G1649" s="123" t="s">
        <v>2314</v>
      </c>
      <c r="H1649" s="123" t="s">
        <v>2340</v>
      </c>
      <c r="I1649" s="133" t="s">
        <v>557</v>
      </c>
      <c r="J1649" s="134">
        <v>1235</v>
      </c>
      <c r="K1649" s="134">
        <v>8734</v>
      </c>
      <c r="L1649" s="135">
        <v>10786490</v>
      </c>
      <c r="M1649" s="120" t="s">
        <v>56</v>
      </c>
      <c r="N1649" s="136">
        <v>862920</v>
      </c>
      <c r="O1649" s="139"/>
      <c r="P1649" s="132" t="s">
        <v>49</v>
      </c>
      <c r="Q1649" s="141" t="s">
        <v>50</v>
      </c>
      <c r="R1649" s="142">
        <f t="shared" si="25"/>
        <v>8.00000741668513</v>
      </c>
    </row>
    <row r="1650" s="2" customFormat="1">
      <c r="A1650" s="119">
        <f>MAX($A$19:A1649)+1</f>
        <v>1632</v>
      </c>
      <c r="B1650" s="120" t="s">
        <v>41</v>
      </c>
      <c r="C1650" s="121" t="s">
        <v>1762</v>
      </c>
      <c r="D1650" s="121" t="s">
        <v>2311</v>
      </c>
      <c r="E1650" s="122" t="s">
        <v>2312</v>
      </c>
      <c r="F1650" s="123" t="s">
        <v>2313</v>
      </c>
      <c r="G1650" s="123" t="s">
        <v>2314</v>
      </c>
      <c r="H1650" s="123" t="s">
        <v>2341</v>
      </c>
      <c r="I1650" s="133" t="s">
        <v>557</v>
      </c>
      <c r="J1650" s="134">
        <v>15915</v>
      </c>
      <c r="K1650" s="134">
        <v>1266</v>
      </c>
      <c r="L1650" s="135">
        <v>20148390</v>
      </c>
      <c r="M1650" s="120" t="s">
        <v>56</v>
      </c>
      <c r="N1650" s="136">
        <v>1611872</v>
      </c>
      <c r="O1650" s="139"/>
      <c r="P1650" s="132" t="s">
        <v>49</v>
      </c>
      <c r="Q1650" s="141" t="s">
        <v>50</v>
      </c>
      <c r="R1650" s="142">
        <f t="shared" si="25"/>
        <v>8.00000397054057</v>
      </c>
    </row>
    <row r="1651" s="2" customFormat="1">
      <c r="A1651" s="119">
        <f>MAX($A$19:A1650)+1</f>
        <v>1633</v>
      </c>
      <c r="B1651" s="120" t="s">
        <v>41</v>
      </c>
      <c r="C1651" s="121" t="s">
        <v>1762</v>
      </c>
      <c r="D1651" s="121" t="s">
        <v>2311</v>
      </c>
      <c r="E1651" s="122" t="s">
        <v>2312</v>
      </c>
      <c r="F1651" s="123" t="s">
        <v>2313</v>
      </c>
      <c r="G1651" s="123" t="s">
        <v>2314</v>
      </c>
      <c r="H1651" s="123" t="s">
        <v>2342</v>
      </c>
      <c r="I1651" s="133" t="s">
        <v>557</v>
      </c>
      <c r="J1651" s="134">
        <v>603</v>
      </c>
      <c r="K1651" s="134">
        <v>35656</v>
      </c>
      <c r="L1651" s="135">
        <v>21500568</v>
      </c>
      <c r="M1651" s="120" t="s">
        <v>56</v>
      </c>
      <c r="N1651" s="136">
        <v>1720045</v>
      </c>
      <c r="O1651" s="139"/>
      <c r="P1651" s="132" t="s">
        <v>49</v>
      </c>
      <c r="Q1651" s="141" t="s">
        <v>50</v>
      </c>
      <c r="R1651" s="142">
        <f t="shared" si="25"/>
        <v>7.99999795354244</v>
      </c>
    </row>
    <row r="1652" s="2" customFormat="1">
      <c r="A1652" s="119">
        <f>MAX($A$19:A1651)+1</f>
        <v>1634</v>
      </c>
      <c r="B1652" s="120" t="s">
        <v>41</v>
      </c>
      <c r="C1652" s="121" t="s">
        <v>1762</v>
      </c>
      <c r="D1652" s="121" t="s">
        <v>2311</v>
      </c>
      <c r="E1652" s="122" t="s">
        <v>2312</v>
      </c>
      <c r="F1652" s="123" t="s">
        <v>2313</v>
      </c>
      <c r="G1652" s="123" t="s">
        <v>2314</v>
      </c>
      <c r="H1652" s="123" t="s">
        <v>2343</v>
      </c>
      <c r="I1652" s="133" t="s">
        <v>557</v>
      </c>
      <c r="J1652" s="134">
        <v>610</v>
      </c>
      <c r="K1652" s="134">
        <v>23350</v>
      </c>
      <c r="L1652" s="135">
        <v>14243500</v>
      </c>
      <c r="M1652" s="120" t="s">
        <v>56</v>
      </c>
      <c r="N1652" s="136">
        <v>1139480</v>
      </c>
      <c r="O1652" s="139"/>
      <c r="P1652" s="132" t="s">
        <v>49</v>
      </c>
      <c r="Q1652" s="141" t="s">
        <v>50</v>
      </c>
      <c r="R1652" s="142">
        <f t="shared" si="25"/>
        <v>8</v>
      </c>
    </row>
    <row r="1653" s="2" customFormat="1">
      <c r="A1653" s="119">
        <f>MAX($A$19:A1652)+1</f>
        <v>1635</v>
      </c>
      <c r="B1653" s="120" t="s">
        <v>41</v>
      </c>
      <c r="C1653" s="121" t="s">
        <v>1762</v>
      </c>
      <c r="D1653" s="121" t="s">
        <v>2311</v>
      </c>
      <c r="E1653" s="122" t="s">
        <v>2312</v>
      </c>
      <c r="F1653" s="123" t="s">
        <v>2313</v>
      </c>
      <c r="G1653" s="123" t="s">
        <v>2314</v>
      </c>
      <c r="H1653" s="123" t="s">
        <v>2344</v>
      </c>
      <c r="I1653" s="133" t="s">
        <v>557</v>
      </c>
      <c r="J1653" s="134">
        <v>887</v>
      </c>
      <c r="K1653" s="134">
        <v>17241</v>
      </c>
      <c r="L1653" s="135">
        <v>15292767</v>
      </c>
      <c r="M1653" s="120" t="s">
        <v>56</v>
      </c>
      <c r="N1653" s="136">
        <v>1223422</v>
      </c>
      <c r="O1653" s="139"/>
      <c r="P1653" s="132" t="s">
        <v>49</v>
      </c>
      <c r="Q1653" s="141" t="s">
        <v>50</v>
      </c>
      <c r="R1653" s="142">
        <f t="shared" si="25"/>
        <v>8.00000418498497</v>
      </c>
    </row>
    <row r="1654" s="2" customFormat="1">
      <c r="A1654" s="119">
        <f>MAX($A$19:A1653)+1</f>
        <v>1636</v>
      </c>
      <c r="B1654" s="120" t="s">
        <v>41</v>
      </c>
      <c r="C1654" s="121" t="s">
        <v>1762</v>
      </c>
      <c r="D1654" s="121" t="s">
        <v>2311</v>
      </c>
      <c r="E1654" s="122" t="s">
        <v>2312</v>
      </c>
      <c r="F1654" s="123" t="s">
        <v>2313</v>
      </c>
      <c r="G1654" s="123" t="s">
        <v>2314</v>
      </c>
      <c r="H1654" s="123" t="s">
        <v>2345</v>
      </c>
      <c r="I1654" s="133" t="s">
        <v>557</v>
      </c>
      <c r="J1654" s="134">
        <v>3921</v>
      </c>
      <c r="K1654" s="134">
        <v>36061</v>
      </c>
      <c r="L1654" s="135">
        <v>141395181</v>
      </c>
      <c r="M1654" s="120" t="s">
        <v>56</v>
      </c>
      <c r="N1654" s="136">
        <v>11311600</v>
      </c>
      <c r="O1654" s="139"/>
      <c r="P1654" s="132" t="s">
        <v>49</v>
      </c>
      <c r="Q1654" s="141" t="s">
        <v>50</v>
      </c>
      <c r="R1654" s="142">
        <f t="shared" si="25"/>
        <v>7.99998975919837</v>
      </c>
    </row>
    <row r="1655" s="2" customFormat="1">
      <c r="A1655" s="119">
        <f>MAX($A$19:A1654)+1</f>
        <v>1637</v>
      </c>
      <c r="B1655" s="120" t="s">
        <v>41</v>
      </c>
      <c r="C1655" s="121" t="s">
        <v>1762</v>
      </c>
      <c r="D1655" s="121" t="s">
        <v>2311</v>
      </c>
      <c r="E1655" s="122" t="s">
        <v>2312</v>
      </c>
      <c r="F1655" s="123" t="s">
        <v>2313</v>
      </c>
      <c r="G1655" s="123" t="s">
        <v>2314</v>
      </c>
      <c r="H1655" s="123" t="s">
        <v>2346</v>
      </c>
      <c r="I1655" s="133" t="s">
        <v>557</v>
      </c>
      <c r="J1655" s="134">
        <v>2499</v>
      </c>
      <c r="K1655" s="134">
        <v>15877</v>
      </c>
      <c r="L1655" s="135">
        <v>39676623</v>
      </c>
      <c r="M1655" s="120" t="s">
        <v>56</v>
      </c>
      <c r="N1655" s="136">
        <v>3174130</v>
      </c>
      <c r="O1655" s="139"/>
      <c r="P1655" s="132" t="s">
        <v>49</v>
      </c>
      <c r="Q1655" s="141" t="s">
        <v>50</v>
      </c>
      <c r="R1655" s="142">
        <f t="shared" si="25"/>
        <v>8.00000040326013</v>
      </c>
    </row>
    <row r="1656" s="2" customFormat="1">
      <c r="A1656" s="119">
        <f>MAX($A$19:A1655)+1</f>
        <v>1638</v>
      </c>
      <c r="B1656" s="120" t="s">
        <v>41</v>
      </c>
      <c r="C1656" s="121" t="s">
        <v>1762</v>
      </c>
      <c r="D1656" s="121" t="s">
        <v>2311</v>
      </c>
      <c r="E1656" s="122" t="s">
        <v>2312</v>
      </c>
      <c r="F1656" s="123" t="s">
        <v>2313</v>
      </c>
      <c r="G1656" s="123" t="s">
        <v>2314</v>
      </c>
      <c r="H1656" s="123" t="s">
        <v>2347</v>
      </c>
      <c r="I1656" s="133" t="s">
        <v>557</v>
      </c>
      <c r="J1656" s="134">
        <v>292</v>
      </c>
      <c r="K1656" s="134">
        <v>6109</v>
      </c>
      <c r="L1656" s="135">
        <v>1783828</v>
      </c>
      <c r="M1656" s="120" t="s">
        <v>56</v>
      </c>
      <c r="N1656" s="136">
        <v>142707</v>
      </c>
      <c r="O1656" s="139"/>
      <c r="P1656" s="132" t="s">
        <v>49</v>
      </c>
      <c r="Q1656" s="141" t="s">
        <v>50</v>
      </c>
      <c r="R1656" s="142">
        <f t="shared" si="25"/>
        <v>8.00004260500452</v>
      </c>
    </row>
    <row r="1657" s="2" customFormat="1">
      <c r="A1657" s="119">
        <f>MAX($A$19:A1656)+1</f>
        <v>1639</v>
      </c>
      <c r="B1657" s="120" t="s">
        <v>41</v>
      </c>
      <c r="C1657" s="121" t="s">
        <v>1762</v>
      </c>
      <c r="D1657" s="121" t="s">
        <v>2311</v>
      </c>
      <c r="E1657" s="122" t="s">
        <v>2312</v>
      </c>
      <c r="F1657" s="123" t="s">
        <v>2313</v>
      </c>
      <c r="G1657" s="123" t="s">
        <v>2314</v>
      </c>
      <c r="H1657" s="123" t="s">
        <v>2348</v>
      </c>
      <c r="I1657" s="133" t="s">
        <v>557</v>
      </c>
      <c r="J1657" s="134">
        <v>944</v>
      </c>
      <c r="K1657" s="134">
        <v>23055</v>
      </c>
      <c r="L1657" s="135">
        <v>21763920</v>
      </c>
      <c r="M1657" s="120" t="s">
        <v>56</v>
      </c>
      <c r="N1657" s="136">
        <v>1741114</v>
      </c>
      <c r="O1657" s="139"/>
      <c r="P1657" s="132" t="s">
        <v>49</v>
      </c>
      <c r="Q1657" s="141" t="s">
        <v>50</v>
      </c>
      <c r="R1657" s="142">
        <f t="shared" si="25"/>
        <v>8.0000018379042</v>
      </c>
    </row>
    <row r="1658" s="2" customFormat="1">
      <c r="A1658" s="119">
        <f>MAX($A$19:A1657)+1</f>
        <v>1640</v>
      </c>
      <c r="B1658" s="120" t="s">
        <v>41</v>
      </c>
      <c r="C1658" s="121" t="s">
        <v>1762</v>
      </c>
      <c r="D1658" s="121" t="s">
        <v>2311</v>
      </c>
      <c r="E1658" s="122" t="s">
        <v>2312</v>
      </c>
      <c r="F1658" s="123" t="s">
        <v>2313</v>
      </c>
      <c r="G1658" s="123" t="s">
        <v>2314</v>
      </c>
      <c r="H1658" s="123" t="s">
        <v>2349</v>
      </c>
      <c r="I1658" s="133" t="s">
        <v>557</v>
      </c>
      <c r="J1658" s="134">
        <v>888</v>
      </c>
      <c r="K1658" s="134">
        <v>16545</v>
      </c>
      <c r="L1658" s="135">
        <v>14691960</v>
      </c>
      <c r="M1658" s="120" t="s">
        <v>56</v>
      </c>
      <c r="N1658" s="136">
        <v>1175357</v>
      </c>
      <c r="O1658" s="139"/>
      <c r="P1658" s="132" t="s">
        <v>49</v>
      </c>
      <c r="Q1658" s="141" t="s">
        <v>50</v>
      </c>
      <c r="R1658" s="142">
        <f t="shared" si="25"/>
        <v>8.00000136128876</v>
      </c>
    </row>
    <row r="1659" s="2" customFormat="1">
      <c r="A1659" s="119">
        <f>MAX($A$19:A1658)+1</f>
        <v>1641</v>
      </c>
      <c r="B1659" s="120" t="s">
        <v>41</v>
      </c>
      <c r="C1659" s="121" t="s">
        <v>1762</v>
      </c>
      <c r="D1659" s="121" t="s">
        <v>2311</v>
      </c>
      <c r="E1659" s="122" t="s">
        <v>2312</v>
      </c>
      <c r="F1659" s="123" t="s">
        <v>2313</v>
      </c>
      <c r="G1659" s="123" t="s">
        <v>2314</v>
      </c>
      <c r="H1659" s="123" t="s">
        <v>2350</v>
      </c>
      <c r="I1659" s="133" t="s">
        <v>557</v>
      </c>
      <c r="J1659" s="134">
        <v>4385</v>
      </c>
      <c r="K1659" s="134">
        <v>552</v>
      </c>
      <c r="L1659" s="135">
        <v>2420520</v>
      </c>
      <c r="M1659" s="120" t="s">
        <v>56</v>
      </c>
      <c r="N1659" s="136">
        <v>193642</v>
      </c>
      <c r="O1659" s="139"/>
      <c r="P1659" s="132" t="s">
        <v>49</v>
      </c>
      <c r="Q1659" s="141" t="s">
        <v>50</v>
      </c>
      <c r="R1659" s="142">
        <f t="shared" si="25"/>
        <v>8.00001652537471</v>
      </c>
    </row>
    <row r="1660" s="2" customFormat="1">
      <c r="A1660" s="119">
        <f>MAX($A$19:A1659)+1</f>
        <v>1642</v>
      </c>
      <c r="B1660" s="120" t="s">
        <v>41</v>
      </c>
      <c r="C1660" s="121" t="s">
        <v>1762</v>
      </c>
      <c r="D1660" s="121" t="s">
        <v>2311</v>
      </c>
      <c r="E1660" s="122" t="s">
        <v>2312</v>
      </c>
      <c r="F1660" s="123" t="s">
        <v>2313</v>
      </c>
      <c r="G1660" s="123" t="s">
        <v>2314</v>
      </c>
      <c r="H1660" s="123" t="s">
        <v>2351</v>
      </c>
      <c r="I1660" s="133" t="s">
        <v>557</v>
      </c>
      <c r="J1660" s="134">
        <v>300</v>
      </c>
      <c r="K1660" s="134">
        <v>12027</v>
      </c>
      <c r="L1660" s="135">
        <v>3608100</v>
      </c>
      <c r="M1660" s="120" t="s">
        <v>56</v>
      </c>
      <c r="N1660" s="136">
        <v>288648</v>
      </c>
      <c r="O1660" s="139"/>
      <c r="P1660" s="132" t="s">
        <v>49</v>
      </c>
      <c r="Q1660" s="141" t="s">
        <v>50</v>
      </c>
      <c r="R1660" s="142">
        <f t="shared" si="25"/>
        <v>8</v>
      </c>
    </row>
    <row r="1661" ht="22.5" s="2" customFormat="1">
      <c r="A1661" s="119">
        <f>MAX($A$19:A1660)+1</f>
        <v>1643</v>
      </c>
      <c r="B1661" s="120" t="s">
        <v>41</v>
      </c>
      <c r="C1661" s="121" t="s">
        <v>1762</v>
      </c>
      <c r="D1661" s="121" t="s">
        <v>2311</v>
      </c>
      <c r="E1661" s="122" t="s">
        <v>2312</v>
      </c>
      <c r="F1661" s="123" t="s">
        <v>2313</v>
      </c>
      <c r="G1661" s="123" t="s">
        <v>2314</v>
      </c>
      <c r="H1661" s="123" t="s">
        <v>2352</v>
      </c>
      <c r="I1661" s="133" t="s">
        <v>557</v>
      </c>
      <c r="J1661" s="134">
        <v>60</v>
      </c>
      <c r="K1661" s="134">
        <v>5498</v>
      </c>
      <c r="L1661" s="135">
        <v>329880</v>
      </c>
      <c r="M1661" s="120" t="s">
        <v>56</v>
      </c>
      <c r="N1661" s="136">
        <v>26391</v>
      </c>
      <c r="O1661" s="139"/>
      <c r="P1661" s="132" t="s">
        <v>49</v>
      </c>
      <c r="Q1661" s="141" t="s">
        <v>50</v>
      </c>
      <c r="R1661" s="142">
        <f t="shared" si="25"/>
        <v>8.00018188432157</v>
      </c>
    </row>
    <row r="1662" s="2" customFormat="1">
      <c r="A1662" s="119">
        <f>MAX($A$19:A1661)+1</f>
        <v>1644</v>
      </c>
      <c r="B1662" s="120" t="s">
        <v>41</v>
      </c>
      <c r="C1662" s="121" t="s">
        <v>1762</v>
      </c>
      <c r="D1662" s="121" t="s">
        <v>2311</v>
      </c>
      <c r="E1662" s="122" t="s">
        <v>2312</v>
      </c>
      <c r="F1662" s="123" t="s">
        <v>2313</v>
      </c>
      <c r="G1662" s="123" t="s">
        <v>2314</v>
      </c>
      <c r="H1662" s="123" t="s">
        <v>2353</v>
      </c>
      <c r="I1662" s="133" t="s">
        <v>557</v>
      </c>
      <c r="J1662" s="134">
        <v>497</v>
      </c>
      <c r="K1662" s="134">
        <v>5541</v>
      </c>
      <c r="L1662" s="135">
        <v>2753877</v>
      </c>
      <c r="M1662" s="120" t="s">
        <v>56</v>
      </c>
      <c r="N1662" s="136">
        <v>220311</v>
      </c>
      <c r="O1662" s="139"/>
      <c r="P1662" s="132" t="s">
        <v>49</v>
      </c>
      <c r="Q1662" s="141" t="s">
        <v>50</v>
      </c>
      <c r="R1662" s="142">
        <f t="shared" si="25"/>
        <v>8.00003050245163</v>
      </c>
    </row>
    <row r="1663" s="2" customFormat="1">
      <c r="A1663" s="119">
        <f>MAX($A$19:A1662)+1</f>
        <v>1645</v>
      </c>
      <c r="B1663" s="120" t="s">
        <v>41</v>
      </c>
      <c r="C1663" s="121" t="s">
        <v>1762</v>
      </c>
      <c r="D1663" s="121" t="s">
        <v>2311</v>
      </c>
      <c r="E1663" s="122" t="s">
        <v>2312</v>
      </c>
      <c r="F1663" s="123" t="s">
        <v>2313</v>
      </c>
      <c r="G1663" s="123" t="s">
        <v>2314</v>
      </c>
      <c r="H1663" s="123" t="s">
        <v>2354</v>
      </c>
      <c r="I1663" s="133" t="s">
        <v>557</v>
      </c>
      <c r="J1663" s="134">
        <v>500</v>
      </c>
      <c r="K1663" s="134">
        <v>5933</v>
      </c>
      <c r="L1663" s="135">
        <v>2966500</v>
      </c>
      <c r="M1663" s="120" t="s">
        <v>56</v>
      </c>
      <c r="N1663" s="136">
        <v>237320</v>
      </c>
      <c r="O1663" s="139"/>
      <c r="P1663" s="132" t="s">
        <v>49</v>
      </c>
      <c r="Q1663" s="141" t="s">
        <v>50</v>
      </c>
      <c r="R1663" s="142">
        <f t="shared" si="25"/>
        <v>8</v>
      </c>
    </row>
    <row r="1664" s="2" customFormat="1">
      <c r="A1664" s="119">
        <f>MAX($A$19:A1663)+1</f>
        <v>1646</v>
      </c>
      <c r="B1664" s="120" t="s">
        <v>41</v>
      </c>
      <c r="C1664" s="121" t="s">
        <v>1762</v>
      </c>
      <c r="D1664" s="121" t="s">
        <v>2311</v>
      </c>
      <c r="E1664" s="122" t="s">
        <v>2312</v>
      </c>
      <c r="F1664" s="123" t="s">
        <v>2313</v>
      </c>
      <c r="G1664" s="123" t="s">
        <v>2314</v>
      </c>
      <c r="H1664" s="123" t="s">
        <v>2355</v>
      </c>
      <c r="I1664" s="133" t="s">
        <v>557</v>
      </c>
      <c r="J1664" s="134">
        <v>129</v>
      </c>
      <c r="K1664" s="134">
        <v>9400</v>
      </c>
      <c r="L1664" s="135">
        <v>1212600</v>
      </c>
      <c r="M1664" s="120" t="s">
        <v>56</v>
      </c>
      <c r="N1664" s="136">
        <v>97008</v>
      </c>
      <c r="O1664" s="139"/>
      <c r="P1664" s="132" t="s">
        <v>49</v>
      </c>
      <c r="Q1664" s="141" t="s">
        <v>50</v>
      </c>
      <c r="R1664" s="142">
        <f t="shared" si="25"/>
        <v>8</v>
      </c>
    </row>
    <row r="1665" s="2" customFormat="1">
      <c r="A1665" s="119">
        <f>MAX($A$19:A1664)+1</f>
        <v>1647</v>
      </c>
      <c r="B1665" s="120" t="s">
        <v>41</v>
      </c>
      <c r="C1665" s="121" t="s">
        <v>1762</v>
      </c>
      <c r="D1665" s="121" t="s">
        <v>2311</v>
      </c>
      <c r="E1665" s="122" t="s">
        <v>2312</v>
      </c>
      <c r="F1665" s="123" t="s">
        <v>2313</v>
      </c>
      <c r="G1665" s="123" t="s">
        <v>2314</v>
      </c>
      <c r="H1665" s="123" t="s">
        <v>2356</v>
      </c>
      <c r="I1665" s="133" t="s">
        <v>557</v>
      </c>
      <c r="J1665" s="134">
        <v>370</v>
      </c>
      <c r="K1665" s="134">
        <v>12528</v>
      </c>
      <c r="L1665" s="135">
        <v>4635360</v>
      </c>
      <c r="M1665" s="120" t="s">
        <v>56</v>
      </c>
      <c r="N1665" s="136">
        <v>370829</v>
      </c>
      <c r="O1665" s="139"/>
      <c r="P1665" s="132" t="s">
        <v>49</v>
      </c>
      <c r="Q1665" s="141" t="s">
        <v>50</v>
      </c>
      <c r="R1665" s="142">
        <f t="shared" si="25"/>
        <v>8.00000431465949</v>
      </c>
    </row>
    <row r="1666" s="2" customFormat="1">
      <c r="A1666" s="119">
        <f>MAX($A$19:A1665)+1</f>
        <v>1648</v>
      </c>
      <c r="B1666" s="120" t="s">
        <v>41</v>
      </c>
      <c r="C1666" s="121" t="s">
        <v>1762</v>
      </c>
      <c r="D1666" s="121" t="s">
        <v>2311</v>
      </c>
      <c r="E1666" s="122" t="s">
        <v>2312</v>
      </c>
      <c r="F1666" s="123" t="s">
        <v>2313</v>
      </c>
      <c r="G1666" s="123" t="s">
        <v>2314</v>
      </c>
      <c r="H1666" s="123" t="s">
        <v>2357</v>
      </c>
      <c r="I1666" s="133" t="s">
        <v>557</v>
      </c>
      <c r="J1666" s="134">
        <v>402</v>
      </c>
      <c r="K1666" s="134">
        <v>25216</v>
      </c>
      <c r="L1666" s="135">
        <v>10136832</v>
      </c>
      <c r="M1666" s="120" t="s">
        <v>56</v>
      </c>
      <c r="N1666" s="136">
        <v>810947</v>
      </c>
      <c r="O1666" s="139"/>
      <c r="P1666" s="132" t="s">
        <v>49</v>
      </c>
      <c r="Q1666" s="141" t="s">
        <v>50</v>
      </c>
      <c r="R1666" s="142">
        <f t="shared" si="25"/>
        <v>8.00000434060661</v>
      </c>
    </row>
    <row r="1667" s="2" customFormat="1">
      <c r="A1667" s="119">
        <f>MAX($A$19:A1666)+1</f>
        <v>1649</v>
      </c>
      <c r="B1667" s="120" t="s">
        <v>41</v>
      </c>
      <c r="C1667" s="121" t="s">
        <v>1762</v>
      </c>
      <c r="D1667" s="121" t="s">
        <v>2311</v>
      </c>
      <c r="E1667" s="122" t="s">
        <v>2312</v>
      </c>
      <c r="F1667" s="123" t="s">
        <v>2313</v>
      </c>
      <c r="G1667" s="123" t="s">
        <v>2314</v>
      </c>
      <c r="H1667" s="123" t="s">
        <v>2358</v>
      </c>
      <c r="I1667" s="133" t="s">
        <v>557</v>
      </c>
      <c r="J1667" s="134">
        <v>198</v>
      </c>
      <c r="K1667" s="134">
        <v>25735</v>
      </c>
      <c r="L1667" s="135">
        <v>5095530</v>
      </c>
      <c r="M1667" s="120" t="s">
        <v>56</v>
      </c>
      <c r="N1667" s="136">
        <v>407643</v>
      </c>
      <c r="O1667" s="139"/>
      <c r="P1667" s="132" t="s">
        <v>49</v>
      </c>
      <c r="Q1667" s="141" t="s">
        <v>50</v>
      </c>
      <c r="R1667" s="142">
        <f t="shared" si="25"/>
        <v>8.00001177502635</v>
      </c>
    </row>
    <row r="1668" s="2" customFormat="1">
      <c r="A1668" s="119">
        <f>MAX($A$19:A1667)+1</f>
        <v>1650</v>
      </c>
      <c r="B1668" s="120" t="s">
        <v>41</v>
      </c>
      <c r="C1668" s="121" t="s">
        <v>1762</v>
      </c>
      <c r="D1668" s="121" t="s">
        <v>2359</v>
      </c>
      <c r="E1668" s="122" t="s">
        <v>117</v>
      </c>
      <c r="F1668" s="123" t="s">
        <v>2313</v>
      </c>
      <c r="G1668" s="123" t="s">
        <v>2314</v>
      </c>
      <c r="H1668" s="123" t="s">
        <v>2315</v>
      </c>
      <c r="I1668" s="133" t="s">
        <v>557</v>
      </c>
      <c r="J1668" s="134">
        <v>289</v>
      </c>
      <c r="K1668" s="134">
        <v>5962</v>
      </c>
      <c r="L1668" s="135">
        <v>1723018</v>
      </c>
      <c r="M1668" s="120" t="s">
        <v>56</v>
      </c>
      <c r="N1668" s="136">
        <v>137842</v>
      </c>
      <c r="O1668" s="139"/>
      <c r="P1668" s="132" t="s">
        <v>49</v>
      </c>
      <c r="Q1668" s="141" t="s">
        <v>50</v>
      </c>
      <c r="R1668" s="142">
        <f t="shared" si="25"/>
        <v>8.00003250111142</v>
      </c>
    </row>
    <row r="1669" s="2" customFormat="1">
      <c r="A1669" s="119">
        <f>MAX($A$19:A1668)+1</f>
        <v>1651</v>
      </c>
      <c r="B1669" s="120" t="s">
        <v>41</v>
      </c>
      <c r="C1669" s="121" t="s">
        <v>1762</v>
      </c>
      <c r="D1669" s="121" t="s">
        <v>2359</v>
      </c>
      <c r="E1669" s="122" t="s">
        <v>117</v>
      </c>
      <c r="F1669" s="123" t="s">
        <v>2313</v>
      </c>
      <c r="G1669" s="123" t="s">
        <v>2314</v>
      </c>
      <c r="H1669" s="123" t="s">
        <v>2316</v>
      </c>
      <c r="I1669" s="133" t="s">
        <v>557</v>
      </c>
      <c r="J1669" s="134">
        <v>200</v>
      </c>
      <c r="K1669" s="134">
        <v>5418</v>
      </c>
      <c r="L1669" s="135">
        <v>1083600</v>
      </c>
      <c r="M1669" s="120" t="s">
        <v>56</v>
      </c>
      <c r="N1669" s="136">
        <v>86688</v>
      </c>
      <c r="O1669" s="139"/>
      <c r="P1669" s="132" t="s">
        <v>49</v>
      </c>
      <c r="Q1669" s="141" t="s">
        <v>50</v>
      </c>
      <c r="R1669" s="142">
        <f t="shared" si="25"/>
        <v>8</v>
      </c>
    </row>
    <row r="1670" s="2" customFormat="1">
      <c r="A1670" s="119">
        <f>MAX($A$19:A1669)+1</f>
        <v>1652</v>
      </c>
      <c r="B1670" s="120" t="s">
        <v>41</v>
      </c>
      <c r="C1670" s="121" t="s">
        <v>1762</v>
      </c>
      <c r="D1670" s="121" t="s">
        <v>2359</v>
      </c>
      <c r="E1670" s="122" t="s">
        <v>117</v>
      </c>
      <c r="F1670" s="123" t="s">
        <v>2313</v>
      </c>
      <c r="G1670" s="123" t="s">
        <v>2314</v>
      </c>
      <c r="H1670" s="123" t="s">
        <v>2360</v>
      </c>
      <c r="I1670" s="133" t="s">
        <v>557</v>
      </c>
      <c r="J1670" s="134">
        <v>282</v>
      </c>
      <c r="K1670" s="134">
        <v>11308</v>
      </c>
      <c r="L1670" s="135">
        <v>3188856</v>
      </c>
      <c r="M1670" s="120" t="s">
        <v>56</v>
      </c>
      <c r="N1670" s="136">
        <v>255109</v>
      </c>
      <c r="O1670" s="139"/>
      <c r="P1670" s="132" t="s">
        <v>49</v>
      </c>
      <c r="Q1670" s="141" t="s">
        <v>50</v>
      </c>
      <c r="R1670" s="142">
        <f t="shared" si="25"/>
        <v>8.00001630678839</v>
      </c>
    </row>
    <row r="1671" s="2" customFormat="1">
      <c r="A1671" s="119">
        <f>MAX($A$19:A1670)+1</f>
        <v>1653</v>
      </c>
      <c r="B1671" s="120" t="s">
        <v>41</v>
      </c>
      <c r="C1671" s="121" t="s">
        <v>1762</v>
      </c>
      <c r="D1671" s="121" t="s">
        <v>2359</v>
      </c>
      <c r="E1671" s="122" t="s">
        <v>117</v>
      </c>
      <c r="F1671" s="123" t="s">
        <v>2313</v>
      </c>
      <c r="G1671" s="123" t="s">
        <v>2314</v>
      </c>
      <c r="H1671" s="123" t="s">
        <v>2361</v>
      </c>
      <c r="I1671" s="133" t="s">
        <v>557</v>
      </c>
      <c r="J1671" s="134">
        <v>388</v>
      </c>
      <c r="K1671" s="134">
        <v>28198</v>
      </c>
      <c r="L1671" s="135">
        <v>10940824</v>
      </c>
      <c r="M1671" s="120" t="s">
        <v>56</v>
      </c>
      <c r="N1671" s="136">
        <v>875266</v>
      </c>
      <c r="O1671" s="139"/>
      <c r="P1671" s="132" t="s">
        <v>49</v>
      </c>
      <c r="Q1671" s="141" t="s">
        <v>50</v>
      </c>
      <c r="R1671" s="142">
        <f t="shared" si="25"/>
        <v>8.00000073120635</v>
      </c>
    </row>
    <row r="1672" s="2" customFormat="1">
      <c r="A1672" s="119">
        <f>MAX($A$19:A1671)+1</f>
        <v>1654</v>
      </c>
      <c r="B1672" s="120" t="s">
        <v>41</v>
      </c>
      <c r="C1672" s="121" t="s">
        <v>1762</v>
      </c>
      <c r="D1672" s="121" t="s">
        <v>2359</v>
      </c>
      <c r="E1672" s="122" t="s">
        <v>117</v>
      </c>
      <c r="F1672" s="123" t="s">
        <v>2313</v>
      </c>
      <c r="G1672" s="123" t="s">
        <v>2314</v>
      </c>
      <c r="H1672" s="123" t="s">
        <v>2362</v>
      </c>
      <c r="I1672" s="133" t="s">
        <v>557</v>
      </c>
      <c r="J1672" s="134">
        <v>762</v>
      </c>
      <c r="K1672" s="134">
        <v>12172</v>
      </c>
      <c r="L1672" s="135">
        <v>9275064</v>
      </c>
      <c r="M1672" s="120" t="s">
        <v>56</v>
      </c>
      <c r="N1672" s="136">
        <v>742005</v>
      </c>
      <c r="O1672" s="139"/>
      <c r="P1672" s="132" t="s">
        <v>49</v>
      </c>
      <c r="Q1672" s="141" t="s">
        <v>50</v>
      </c>
      <c r="R1672" s="142">
        <f t="shared" si="25"/>
        <v>7.99999870620839</v>
      </c>
    </row>
    <row r="1673" s="2" customFormat="1">
      <c r="A1673" s="119">
        <f>MAX($A$19:A1672)+1</f>
        <v>1655</v>
      </c>
      <c r="B1673" s="120" t="s">
        <v>41</v>
      </c>
      <c r="C1673" s="121" t="s">
        <v>1762</v>
      </c>
      <c r="D1673" s="121" t="s">
        <v>2359</v>
      </c>
      <c r="E1673" s="122" t="s">
        <v>117</v>
      </c>
      <c r="F1673" s="123" t="s">
        <v>2313</v>
      </c>
      <c r="G1673" s="123" t="s">
        <v>2314</v>
      </c>
      <c r="H1673" s="123" t="s">
        <v>2363</v>
      </c>
      <c r="I1673" s="133" t="s">
        <v>557</v>
      </c>
      <c r="J1673" s="134">
        <v>260</v>
      </c>
      <c r="K1673" s="134">
        <v>12123</v>
      </c>
      <c r="L1673" s="135">
        <v>3151980</v>
      </c>
      <c r="M1673" s="120" t="s">
        <v>56</v>
      </c>
      <c r="N1673" s="136">
        <v>252159</v>
      </c>
      <c r="O1673" s="139"/>
      <c r="P1673" s="132" t="s">
        <v>49</v>
      </c>
      <c r="Q1673" s="141" t="s">
        <v>50</v>
      </c>
      <c r="R1673" s="142">
        <f t="shared" si="25"/>
        <v>8.00001903565378</v>
      </c>
    </row>
    <row r="1674" s="2" customFormat="1">
      <c r="A1674" s="119">
        <f>MAX($A$19:A1673)+1</f>
        <v>1656</v>
      </c>
      <c r="B1674" s="120" t="s">
        <v>41</v>
      </c>
      <c r="C1674" s="121" t="s">
        <v>1762</v>
      </c>
      <c r="D1674" s="121" t="s">
        <v>2359</v>
      </c>
      <c r="E1674" s="122" t="s">
        <v>117</v>
      </c>
      <c r="F1674" s="123" t="s">
        <v>2313</v>
      </c>
      <c r="G1674" s="123" t="s">
        <v>2314</v>
      </c>
      <c r="H1674" s="123" t="s">
        <v>2318</v>
      </c>
      <c r="I1674" s="133" t="s">
        <v>557</v>
      </c>
      <c r="J1674" s="134">
        <v>280</v>
      </c>
      <c r="K1674" s="134">
        <v>24373</v>
      </c>
      <c r="L1674" s="135">
        <v>6824440</v>
      </c>
      <c r="M1674" s="120" t="s">
        <v>56</v>
      </c>
      <c r="N1674" s="136">
        <v>545956</v>
      </c>
      <c r="O1674" s="139"/>
      <c r="P1674" s="132" t="s">
        <v>49</v>
      </c>
      <c r="Q1674" s="141" t="s">
        <v>50</v>
      </c>
      <c r="R1674" s="142">
        <f t="shared" si="25"/>
        <v>8.00001172257357</v>
      </c>
    </row>
    <row r="1675" s="2" customFormat="1">
      <c r="A1675" s="119">
        <f>MAX($A$19:A1674)+1</f>
        <v>1657</v>
      </c>
      <c r="B1675" s="120" t="s">
        <v>41</v>
      </c>
      <c r="C1675" s="121" t="s">
        <v>1762</v>
      </c>
      <c r="D1675" s="121" t="s">
        <v>2359</v>
      </c>
      <c r="E1675" s="122" t="s">
        <v>117</v>
      </c>
      <c r="F1675" s="123" t="s">
        <v>2313</v>
      </c>
      <c r="G1675" s="123" t="s">
        <v>2314</v>
      </c>
      <c r="H1675" s="123" t="s">
        <v>2319</v>
      </c>
      <c r="I1675" s="133" t="s">
        <v>557</v>
      </c>
      <c r="J1675" s="134">
        <v>3143</v>
      </c>
      <c r="K1675" s="134">
        <v>9645</v>
      </c>
      <c r="L1675" s="135">
        <v>30314235</v>
      </c>
      <c r="M1675" s="120" t="s">
        <v>56</v>
      </c>
      <c r="N1675" s="136">
        <v>2425130</v>
      </c>
      <c r="O1675" s="139"/>
      <c r="P1675" s="132" t="s">
        <v>49</v>
      </c>
      <c r="Q1675" s="141" t="s">
        <v>50</v>
      </c>
      <c r="R1675" s="142">
        <f t="shared" si="25"/>
        <v>7.99997097073372</v>
      </c>
    </row>
    <row r="1676" s="2" customFormat="1">
      <c r="A1676" s="119">
        <f>MAX($A$19:A1675)+1</f>
        <v>1658</v>
      </c>
      <c r="B1676" s="120" t="s">
        <v>41</v>
      </c>
      <c r="C1676" s="121" t="s">
        <v>1762</v>
      </c>
      <c r="D1676" s="121" t="s">
        <v>2359</v>
      </c>
      <c r="E1676" s="122" t="s">
        <v>117</v>
      </c>
      <c r="F1676" s="123" t="s">
        <v>2313</v>
      </c>
      <c r="G1676" s="123" t="s">
        <v>2314</v>
      </c>
      <c r="H1676" s="123" t="s">
        <v>2320</v>
      </c>
      <c r="I1676" s="133" t="s">
        <v>557</v>
      </c>
      <c r="J1676" s="134">
        <v>3227</v>
      </c>
      <c r="K1676" s="134">
        <v>4506</v>
      </c>
      <c r="L1676" s="135">
        <v>14540862</v>
      </c>
      <c r="M1676" s="120" t="s">
        <v>56</v>
      </c>
      <c r="N1676" s="136">
        <v>1163260</v>
      </c>
      <c r="O1676" s="139"/>
      <c r="P1676" s="132" t="s">
        <v>49</v>
      </c>
      <c r="Q1676" s="141" t="s">
        <v>50</v>
      </c>
      <c r="R1676" s="142">
        <f t="shared" si="25"/>
        <v>7.99993838054443</v>
      </c>
    </row>
    <row r="1677" s="2" customFormat="1">
      <c r="A1677" s="119">
        <f>MAX($A$19:A1676)+1</f>
        <v>1659</v>
      </c>
      <c r="B1677" s="120" t="s">
        <v>41</v>
      </c>
      <c r="C1677" s="121" t="s">
        <v>1762</v>
      </c>
      <c r="D1677" s="121" t="s">
        <v>2359</v>
      </c>
      <c r="E1677" s="122" t="s">
        <v>117</v>
      </c>
      <c r="F1677" s="123" t="s">
        <v>2313</v>
      </c>
      <c r="G1677" s="123" t="s">
        <v>2314</v>
      </c>
      <c r="H1677" s="123" t="s">
        <v>2321</v>
      </c>
      <c r="I1677" s="133" t="s">
        <v>557</v>
      </c>
      <c r="J1677" s="134">
        <v>1699</v>
      </c>
      <c r="K1677" s="134">
        <v>22806</v>
      </c>
      <c r="L1677" s="135">
        <v>38747394</v>
      </c>
      <c r="M1677" s="120" t="s">
        <v>56</v>
      </c>
      <c r="N1677" s="136">
        <v>3099792</v>
      </c>
      <c r="O1677" s="139"/>
      <c r="P1677" s="132" t="s">
        <v>49</v>
      </c>
      <c r="Q1677" s="141" t="s">
        <v>50</v>
      </c>
      <c r="R1677" s="142">
        <f t="shared" si="25"/>
        <v>8.00000123879299</v>
      </c>
    </row>
    <row r="1678" s="2" customFormat="1">
      <c r="A1678" s="119">
        <f>MAX($A$19:A1677)+1</f>
        <v>1660</v>
      </c>
      <c r="B1678" s="120" t="s">
        <v>41</v>
      </c>
      <c r="C1678" s="121" t="s">
        <v>1762</v>
      </c>
      <c r="D1678" s="121" t="s">
        <v>2359</v>
      </c>
      <c r="E1678" s="122" t="s">
        <v>117</v>
      </c>
      <c r="F1678" s="123" t="s">
        <v>2313</v>
      </c>
      <c r="G1678" s="123" t="s">
        <v>2314</v>
      </c>
      <c r="H1678" s="123" t="s">
        <v>2322</v>
      </c>
      <c r="I1678" s="133" t="s">
        <v>557</v>
      </c>
      <c r="J1678" s="134">
        <v>3393</v>
      </c>
      <c r="K1678" s="134">
        <v>5332</v>
      </c>
      <c r="L1678" s="135">
        <v>18091476</v>
      </c>
      <c r="M1678" s="120" t="s">
        <v>56</v>
      </c>
      <c r="N1678" s="136">
        <v>1447319</v>
      </c>
      <c r="O1678" s="139"/>
      <c r="P1678" s="132" t="s">
        <v>49</v>
      </c>
      <c r="Q1678" s="141" t="s">
        <v>50</v>
      </c>
      <c r="R1678" s="142">
        <f t="shared" si="25"/>
        <v>8.00000508526778</v>
      </c>
    </row>
    <row r="1679" s="2" customFormat="1">
      <c r="A1679" s="119">
        <f>MAX($A$19:A1678)+1</f>
        <v>1661</v>
      </c>
      <c r="B1679" s="120" t="s">
        <v>41</v>
      </c>
      <c r="C1679" s="121" t="s">
        <v>1762</v>
      </c>
      <c r="D1679" s="121" t="s">
        <v>2359</v>
      </c>
      <c r="E1679" s="122" t="s">
        <v>117</v>
      </c>
      <c r="F1679" s="123" t="s">
        <v>2313</v>
      </c>
      <c r="G1679" s="123" t="s">
        <v>2314</v>
      </c>
      <c r="H1679" s="123" t="s">
        <v>2323</v>
      </c>
      <c r="I1679" s="133" t="s">
        <v>557</v>
      </c>
      <c r="J1679" s="134">
        <v>3629</v>
      </c>
      <c r="K1679" s="134">
        <v>5656</v>
      </c>
      <c r="L1679" s="135">
        <v>20525624</v>
      </c>
      <c r="M1679" s="120" t="s">
        <v>56</v>
      </c>
      <c r="N1679" s="136">
        <v>1642050</v>
      </c>
      <c r="O1679" s="139"/>
      <c r="P1679" s="132" t="s">
        <v>49</v>
      </c>
      <c r="Q1679" s="141" t="s">
        <v>50</v>
      </c>
      <c r="R1679" s="142">
        <f t="shared" si="25"/>
        <v>8.00000038975673</v>
      </c>
    </row>
    <row r="1680" s="2" customFormat="1">
      <c r="A1680" s="119">
        <f>MAX($A$19:A1679)+1</f>
        <v>1662</v>
      </c>
      <c r="B1680" s="120" t="s">
        <v>41</v>
      </c>
      <c r="C1680" s="121" t="s">
        <v>1762</v>
      </c>
      <c r="D1680" s="121" t="s">
        <v>2359</v>
      </c>
      <c r="E1680" s="122" t="s">
        <v>117</v>
      </c>
      <c r="F1680" s="123" t="s">
        <v>2313</v>
      </c>
      <c r="G1680" s="123" t="s">
        <v>2314</v>
      </c>
      <c r="H1680" s="123" t="s">
        <v>2324</v>
      </c>
      <c r="I1680" s="133" t="s">
        <v>557</v>
      </c>
      <c r="J1680" s="134">
        <v>400</v>
      </c>
      <c r="K1680" s="134">
        <v>24938</v>
      </c>
      <c r="L1680" s="135">
        <v>9975200</v>
      </c>
      <c r="M1680" s="120" t="s">
        <v>56</v>
      </c>
      <c r="N1680" s="136">
        <v>798016</v>
      </c>
      <c r="O1680" s="139"/>
      <c r="P1680" s="132" t="s">
        <v>49</v>
      </c>
      <c r="Q1680" s="141" t="s">
        <v>50</v>
      </c>
      <c r="R1680" s="142">
        <f t="shared" si="25"/>
        <v>8</v>
      </c>
    </row>
    <row r="1681" s="2" customFormat="1">
      <c r="A1681" s="119">
        <f>MAX($A$19:A1680)+1</f>
        <v>1663</v>
      </c>
      <c r="B1681" s="120" t="s">
        <v>41</v>
      </c>
      <c r="C1681" s="121" t="s">
        <v>1762</v>
      </c>
      <c r="D1681" s="121" t="s">
        <v>2359</v>
      </c>
      <c r="E1681" s="122" t="s">
        <v>117</v>
      </c>
      <c r="F1681" s="123" t="s">
        <v>2313</v>
      </c>
      <c r="G1681" s="123" t="s">
        <v>2314</v>
      </c>
      <c r="H1681" s="123" t="s">
        <v>2364</v>
      </c>
      <c r="I1681" s="133" t="s">
        <v>557</v>
      </c>
      <c r="J1681" s="134">
        <v>411</v>
      </c>
      <c r="K1681" s="134">
        <v>4955</v>
      </c>
      <c r="L1681" s="135">
        <v>2036505</v>
      </c>
      <c r="M1681" s="120" t="s">
        <v>56</v>
      </c>
      <c r="N1681" s="136">
        <v>162920</v>
      </c>
      <c r="O1681" s="139"/>
      <c r="P1681" s="132" t="s">
        <v>49</v>
      </c>
      <c r="Q1681" s="141" t="s">
        <v>50</v>
      </c>
      <c r="R1681" s="142">
        <f t="shared" si="25"/>
        <v>7.99998035850636</v>
      </c>
    </row>
    <row r="1682" s="2" customFormat="1">
      <c r="A1682" s="119">
        <f>MAX($A$19:A1681)+1</f>
        <v>1664</v>
      </c>
      <c r="B1682" s="120" t="s">
        <v>41</v>
      </c>
      <c r="C1682" s="121" t="s">
        <v>1762</v>
      </c>
      <c r="D1682" s="121" t="s">
        <v>2359</v>
      </c>
      <c r="E1682" s="122" t="s">
        <v>117</v>
      </c>
      <c r="F1682" s="123" t="s">
        <v>2313</v>
      </c>
      <c r="G1682" s="123" t="s">
        <v>2314</v>
      </c>
      <c r="H1682" s="123" t="s">
        <v>2326</v>
      </c>
      <c r="I1682" s="133" t="s">
        <v>557</v>
      </c>
      <c r="J1682" s="134">
        <v>797</v>
      </c>
      <c r="K1682" s="134">
        <v>7555</v>
      </c>
      <c r="L1682" s="135">
        <v>6021335</v>
      </c>
      <c r="M1682" s="120" t="s">
        <v>56</v>
      </c>
      <c r="N1682" s="136">
        <v>481708</v>
      </c>
      <c r="O1682" s="139"/>
      <c r="P1682" s="132" t="s">
        <v>49</v>
      </c>
      <c r="Q1682" s="141" t="s">
        <v>50</v>
      </c>
      <c r="R1682" s="142">
        <f t="shared" si="25"/>
        <v>8.00001992913532</v>
      </c>
    </row>
    <row r="1683" s="2" customFormat="1">
      <c r="A1683" s="119">
        <f>MAX($A$19:A1682)+1</f>
        <v>1665</v>
      </c>
      <c r="B1683" s="120" t="s">
        <v>41</v>
      </c>
      <c r="C1683" s="121" t="s">
        <v>1762</v>
      </c>
      <c r="D1683" s="121" t="s">
        <v>2359</v>
      </c>
      <c r="E1683" s="122" t="s">
        <v>117</v>
      </c>
      <c r="F1683" s="123" t="s">
        <v>2313</v>
      </c>
      <c r="G1683" s="123" t="s">
        <v>2314</v>
      </c>
      <c r="H1683" s="123" t="s">
        <v>2327</v>
      </c>
      <c r="I1683" s="133" t="s">
        <v>557</v>
      </c>
      <c r="J1683" s="134">
        <v>800</v>
      </c>
      <c r="K1683" s="134">
        <v>10977</v>
      </c>
      <c r="L1683" s="135">
        <v>8781600</v>
      </c>
      <c r="M1683" s="120" t="s">
        <v>56</v>
      </c>
      <c r="N1683" s="136">
        <v>702528</v>
      </c>
      <c r="O1683" s="139"/>
      <c r="P1683" s="132" t="s">
        <v>49</v>
      </c>
      <c r="Q1683" s="141" t="s">
        <v>50</v>
      </c>
      <c r="R1683" s="142">
        <f t="shared" si="25"/>
        <v>8</v>
      </c>
    </row>
    <row r="1684" s="2" customFormat="1">
      <c r="A1684" s="119">
        <f>MAX($A$19:A1683)+1</f>
        <v>1666</v>
      </c>
      <c r="B1684" s="120" t="s">
        <v>41</v>
      </c>
      <c r="C1684" s="121" t="s">
        <v>1762</v>
      </c>
      <c r="D1684" s="121" t="s">
        <v>2359</v>
      </c>
      <c r="E1684" s="122" t="s">
        <v>117</v>
      </c>
      <c r="F1684" s="123" t="s">
        <v>2313</v>
      </c>
      <c r="G1684" s="123" t="s">
        <v>2314</v>
      </c>
      <c r="H1684" s="123" t="s">
        <v>2365</v>
      </c>
      <c r="I1684" s="133" t="s">
        <v>557</v>
      </c>
      <c r="J1684" s="134">
        <v>818</v>
      </c>
      <c r="K1684" s="134">
        <v>4771</v>
      </c>
      <c r="L1684" s="135">
        <v>3902678</v>
      </c>
      <c r="M1684" s="120" t="s">
        <v>56</v>
      </c>
      <c r="N1684" s="136">
        <v>312215</v>
      </c>
      <c r="O1684" s="139"/>
      <c r="P1684" s="132" t="s">
        <v>49</v>
      </c>
      <c r="Q1684" s="141" t="s">
        <v>50</v>
      </c>
      <c r="R1684" s="142">
        <f t="shared" si="25"/>
        <v>8.00001947380747</v>
      </c>
    </row>
    <row r="1685" s="2" customFormat="1">
      <c r="A1685" s="119">
        <f>MAX($A$19:A1684)+1</f>
        <v>1667</v>
      </c>
      <c r="B1685" s="120" t="s">
        <v>41</v>
      </c>
      <c r="C1685" s="121" t="s">
        <v>1762</v>
      </c>
      <c r="D1685" s="121" t="s">
        <v>2359</v>
      </c>
      <c r="E1685" s="122" t="s">
        <v>117</v>
      </c>
      <c r="F1685" s="123" t="s">
        <v>2313</v>
      </c>
      <c r="G1685" s="123" t="s">
        <v>2314</v>
      </c>
      <c r="H1685" s="123" t="s">
        <v>2332</v>
      </c>
      <c r="I1685" s="133" t="s">
        <v>557</v>
      </c>
      <c r="J1685" s="134">
        <v>2066</v>
      </c>
      <c r="K1685" s="134">
        <v>2638</v>
      </c>
      <c r="L1685" s="135">
        <v>5450108</v>
      </c>
      <c r="M1685" s="120" t="s">
        <v>56</v>
      </c>
      <c r="N1685" s="136">
        <v>436009</v>
      </c>
      <c r="O1685" s="139"/>
      <c r="P1685" s="132" t="s">
        <v>49</v>
      </c>
      <c r="Q1685" s="141" t="s">
        <v>50</v>
      </c>
      <c r="R1685" s="142">
        <f t="shared" si="25"/>
        <v>8.00000660537369</v>
      </c>
    </row>
    <row r="1686" s="2" customFormat="1">
      <c r="A1686" s="119">
        <f>MAX($A$19:A1685)+1</f>
        <v>1668</v>
      </c>
      <c r="B1686" s="120" t="s">
        <v>41</v>
      </c>
      <c r="C1686" s="121" t="s">
        <v>1762</v>
      </c>
      <c r="D1686" s="121" t="s">
        <v>2359</v>
      </c>
      <c r="E1686" s="122" t="s">
        <v>117</v>
      </c>
      <c r="F1686" s="123" t="s">
        <v>2313</v>
      </c>
      <c r="G1686" s="123" t="s">
        <v>2314</v>
      </c>
      <c r="H1686" s="123" t="s">
        <v>2333</v>
      </c>
      <c r="I1686" s="133" t="s">
        <v>557</v>
      </c>
      <c r="J1686" s="134">
        <v>310</v>
      </c>
      <c r="K1686" s="134">
        <v>10547</v>
      </c>
      <c r="L1686" s="135">
        <v>3269570</v>
      </c>
      <c r="M1686" s="120" t="s">
        <v>56</v>
      </c>
      <c r="N1686" s="136">
        <v>261566</v>
      </c>
      <c r="O1686" s="139"/>
      <c r="P1686" s="132" t="s">
        <v>49</v>
      </c>
      <c r="Q1686" s="141" t="s">
        <v>50</v>
      </c>
      <c r="R1686" s="142">
        <f t="shared" si="25"/>
        <v>8.00001223402466</v>
      </c>
    </row>
    <row r="1687" s="2" customFormat="1">
      <c r="A1687" s="119">
        <f>MAX($A$19:A1686)+1</f>
        <v>1669</v>
      </c>
      <c r="B1687" s="120" t="s">
        <v>41</v>
      </c>
      <c r="C1687" s="121" t="s">
        <v>1762</v>
      </c>
      <c r="D1687" s="121" t="s">
        <v>2359</v>
      </c>
      <c r="E1687" s="122" t="s">
        <v>117</v>
      </c>
      <c r="F1687" s="123" t="s">
        <v>2313</v>
      </c>
      <c r="G1687" s="123" t="s">
        <v>2314</v>
      </c>
      <c r="H1687" s="123" t="s">
        <v>2335</v>
      </c>
      <c r="I1687" s="133" t="s">
        <v>557</v>
      </c>
      <c r="J1687" s="134">
        <v>1242</v>
      </c>
      <c r="K1687" s="134">
        <v>6637</v>
      </c>
      <c r="L1687" s="135">
        <v>8243154</v>
      </c>
      <c r="M1687" s="120" t="s">
        <v>56</v>
      </c>
      <c r="N1687" s="136">
        <v>659452</v>
      </c>
      <c r="O1687" s="139"/>
      <c r="P1687" s="132" t="s">
        <v>49</v>
      </c>
      <c r="Q1687" s="141" t="s">
        <v>50</v>
      </c>
      <c r="R1687" s="142">
        <f t="shared" si="25"/>
        <v>7.99999611799076</v>
      </c>
    </row>
    <row r="1688" s="2" customFormat="1">
      <c r="A1688" s="119">
        <f>MAX($A$19:A1687)+1</f>
        <v>1670</v>
      </c>
      <c r="B1688" s="120" t="s">
        <v>41</v>
      </c>
      <c r="C1688" s="121" t="s">
        <v>1762</v>
      </c>
      <c r="D1688" s="121" t="s">
        <v>2359</v>
      </c>
      <c r="E1688" s="122" t="s">
        <v>117</v>
      </c>
      <c r="F1688" s="123" t="s">
        <v>2313</v>
      </c>
      <c r="G1688" s="123" t="s">
        <v>2314</v>
      </c>
      <c r="H1688" s="123" t="s">
        <v>2336</v>
      </c>
      <c r="I1688" s="133" t="s">
        <v>557</v>
      </c>
      <c r="J1688" s="134">
        <v>828</v>
      </c>
      <c r="K1688" s="134">
        <v>3164</v>
      </c>
      <c r="L1688" s="135">
        <v>2619792</v>
      </c>
      <c r="M1688" s="120" t="s">
        <v>56</v>
      </c>
      <c r="N1688" s="136">
        <v>209584</v>
      </c>
      <c r="O1688" s="139"/>
      <c r="P1688" s="132" t="s">
        <v>49</v>
      </c>
      <c r="Q1688" s="141" t="s">
        <v>50</v>
      </c>
      <c r="R1688" s="142">
        <f t="shared" si="25"/>
        <v>8.00002442942035</v>
      </c>
    </row>
    <row r="1689" s="2" customFormat="1">
      <c r="A1689" s="119">
        <f>MAX($A$19:A1688)+1</f>
        <v>1671</v>
      </c>
      <c r="B1689" s="120" t="s">
        <v>41</v>
      </c>
      <c r="C1689" s="121" t="s">
        <v>1762</v>
      </c>
      <c r="D1689" s="121" t="s">
        <v>2359</v>
      </c>
      <c r="E1689" s="122" t="s">
        <v>117</v>
      </c>
      <c r="F1689" s="123" t="s">
        <v>2313</v>
      </c>
      <c r="G1689" s="123" t="s">
        <v>2314</v>
      </c>
      <c r="H1689" s="123" t="s">
        <v>2366</v>
      </c>
      <c r="I1689" s="133" t="s">
        <v>557</v>
      </c>
      <c r="J1689" s="134">
        <v>412</v>
      </c>
      <c r="K1689" s="134">
        <v>6578</v>
      </c>
      <c r="L1689" s="135">
        <v>2710136</v>
      </c>
      <c r="M1689" s="120" t="s">
        <v>56</v>
      </c>
      <c r="N1689" s="136">
        <v>216812</v>
      </c>
      <c r="O1689" s="139"/>
      <c r="P1689" s="132" t="s">
        <v>49</v>
      </c>
      <c r="Q1689" s="141" t="s">
        <v>50</v>
      </c>
      <c r="R1689" s="142">
        <f t="shared" si="25"/>
        <v>8.00004132633934</v>
      </c>
    </row>
    <row r="1690" s="2" customFormat="1">
      <c r="A1690" s="119">
        <f>MAX($A$19:A1689)+1</f>
        <v>1672</v>
      </c>
      <c r="B1690" s="120" t="s">
        <v>41</v>
      </c>
      <c r="C1690" s="121" t="s">
        <v>1762</v>
      </c>
      <c r="D1690" s="121" t="s">
        <v>2359</v>
      </c>
      <c r="E1690" s="122" t="s">
        <v>117</v>
      </c>
      <c r="F1690" s="123" t="s">
        <v>2313</v>
      </c>
      <c r="G1690" s="123" t="s">
        <v>2314</v>
      </c>
      <c r="H1690" s="123" t="s">
        <v>2367</v>
      </c>
      <c r="I1690" s="133" t="s">
        <v>557</v>
      </c>
      <c r="J1690" s="134">
        <v>400</v>
      </c>
      <c r="K1690" s="134">
        <v>3384</v>
      </c>
      <c r="L1690" s="135">
        <v>1353600</v>
      </c>
      <c r="M1690" s="120" t="s">
        <v>56</v>
      </c>
      <c r="N1690" s="136">
        <v>108288</v>
      </c>
      <c r="O1690" s="139"/>
      <c r="P1690" s="132" t="s">
        <v>49</v>
      </c>
      <c r="Q1690" s="141" t="s">
        <v>50</v>
      </c>
      <c r="R1690" s="142">
        <f t="shared" si="25"/>
        <v>8</v>
      </c>
    </row>
    <row r="1691" s="2" customFormat="1">
      <c r="A1691" s="119">
        <f>MAX($A$19:A1690)+1</f>
        <v>1673</v>
      </c>
      <c r="B1691" s="120" t="s">
        <v>41</v>
      </c>
      <c r="C1691" s="121" t="s">
        <v>1762</v>
      </c>
      <c r="D1691" s="121" t="s">
        <v>2359</v>
      </c>
      <c r="E1691" s="122" t="s">
        <v>117</v>
      </c>
      <c r="F1691" s="123" t="s">
        <v>2313</v>
      </c>
      <c r="G1691" s="123" t="s">
        <v>2314</v>
      </c>
      <c r="H1691" s="123" t="s">
        <v>2337</v>
      </c>
      <c r="I1691" s="133" t="s">
        <v>557</v>
      </c>
      <c r="J1691" s="134">
        <v>1650</v>
      </c>
      <c r="K1691" s="134">
        <v>14671</v>
      </c>
      <c r="L1691" s="135">
        <v>24207150</v>
      </c>
      <c r="M1691" s="120" t="s">
        <v>56</v>
      </c>
      <c r="N1691" s="136">
        <v>1936572</v>
      </c>
      <c r="O1691" s="139"/>
      <c r="P1691" s="132" t="s">
        <v>49</v>
      </c>
      <c r="Q1691" s="141" t="s">
        <v>50</v>
      </c>
      <c r="R1691" s="142">
        <f t="shared" si="25"/>
        <v>8</v>
      </c>
    </row>
    <row r="1692" s="2" customFormat="1">
      <c r="A1692" s="119">
        <f>MAX($A$19:A1691)+1</f>
        <v>1674</v>
      </c>
      <c r="B1692" s="120" t="s">
        <v>41</v>
      </c>
      <c r="C1692" s="121" t="s">
        <v>1762</v>
      </c>
      <c r="D1692" s="121" t="s">
        <v>2359</v>
      </c>
      <c r="E1692" s="122" t="s">
        <v>117</v>
      </c>
      <c r="F1692" s="123" t="s">
        <v>2313</v>
      </c>
      <c r="G1692" s="123" t="s">
        <v>2314</v>
      </c>
      <c r="H1692" s="123" t="s">
        <v>2368</v>
      </c>
      <c r="I1692" s="133" t="s">
        <v>557</v>
      </c>
      <c r="J1692" s="134">
        <v>372</v>
      </c>
      <c r="K1692" s="134">
        <v>12332</v>
      </c>
      <c r="L1692" s="135">
        <v>4587504</v>
      </c>
      <c r="M1692" s="120" t="s">
        <v>56</v>
      </c>
      <c r="N1692" s="136">
        <v>367000</v>
      </c>
      <c r="O1692" s="139"/>
      <c r="P1692" s="132" t="s">
        <v>49</v>
      </c>
      <c r="Q1692" s="141" t="s">
        <v>50</v>
      </c>
      <c r="R1692" s="142">
        <f t="shared" si="25"/>
        <v>7.99999302452924</v>
      </c>
    </row>
    <row r="1693" s="2" customFormat="1">
      <c r="A1693" s="119">
        <f>MAX($A$19:A1692)+1</f>
        <v>1675</v>
      </c>
      <c r="B1693" s="120" t="s">
        <v>41</v>
      </c>
      <c r="C1693" s="121" t="s">
        <v>1762</v>
      </c>
      <c r="D1693" s="121" t="s">
        <v>2359</v>
      </c>
      <c r="E1693" s="122" t="s">
        <v>117</v>
      </c>
      <c r="F1693" s="123" t="s">
        <v>2313</v>
      </c>
      <c r="G1693" s="123" t="s">
        <v>2314</v>
      </c>
      <c r="H1693" s="123" t="s">
        <v>2338</v>
      </c>
      <c r="I1693" s="133" t="s">
        <v>557</v>
      </c>
      <c r="J1693" s="134">
        <v>200</v>
      </c>
      <c r="K1693" s="134">
        <v>11697</v>
      </c>
      <c r="L1693" s="135">
        <v>2339400</v>
      </c>
      <c r="M1693" s="120" t="s">
        <v>56</v>
      </c>
      <c r="N1693" s="136">
        <v>187152</v>
      </c>
      <c r="O1693" s="139"/>
      <c r="P1693" s="132" t="s">
        <v>49</v>
      </c>
      <c r="Q1693" s="141" t="s">
        <v>50</v>
      </c>
      <c r="R1693" s="142">
        <f t="shared" si="25"/>
        <v>8</v>
      </c>
    </row>
    <row r="1694" s="2" customFormat="1">
      <c r="A1694" s="119">
        <f>MAX($A$19:A1693)+1</f>
        <v>1676</v>
      </c>
      <c r="B1694" s="120" t="s">
        <v>41</v>
      </c>
      <c r="C1694" s="121" t="s">
        <v>1762</v>
      </c>
      <c r="D1694" s="121" t="s">
        <v>2359</v>
      </c>
      <c r="E1694" s="122" t="s">
        <v>117</v>
      </c>
      <c r="F1694" s="123" t="s">
        <v>2313</v>
      </c>
      <c r="G1694" s="123" t="s">
        <v>2314</v>
      </c>
      <c r="H1694" s="123" t="s">
        <v>2339</v>
      </c>
      <c r="I1694" s="133" t="s">
        <v>557</v>
      </c>
      <c r="J1694" s="134">
        <v>813</v>
      </c>
      <c r="K1694" s="134">
        <v>18890</v>
      </c>
      <c r="L1694" s="135">
        <v>15357570</v>
      </c>
      <c r="M1694" s="120" t="s">
        <v>56</v>
      </c>
      <c r="N1694" s="136">
        <v>1228606</v>
      </c>
      <c r="O1694" s="139"/>
      <c r="P1694" s="132" t="s">
        <v>49</v>
      </c>
      <c r="Q1694" s="141" t="s">
        <v>50</v>
      </c>
      <c r="R1694" s="142">
        <f t="shared" si="25"/>
        <v>8.00000260457872</v>
      </c>
    </row>
    <row r="1695" s="2" customFormat="1">
      <c r="A1695" s="119">
        <f>MAX($A$19:A1694)+1</f>
        <v>1677</v>
      </c>
      <c r="B1695" s="120" t="s">
        <v>41</v>
      </c>
      <c r="C1695" s="121" t="s">
        <v>1762</v>
      </c>
      <c r="D1695" s="121" t="s">
        <v>2359</v>
      </c>
      <c r="E1695" s="122" t="s">
        <v>117</v>
      </c>
      <c r="F1695" s="123" t="s">
        <v>2313</v>
      </c>
      <c r="G1695" s="123" t="s">
        <v>2314</v>
      </c>
      <c r="H1695" s="123" t="s">
        <v>2340</v>
      </c>
      <c r="I1695" s="133" t="s">
        <v>557</v>
      </c>
      <c r="J1695" s="134">
        <v>824</v>
      </c>
      <c r="K1695" s="134">
        <v>8734</v>
      </c>
      <c r="L1695" s="135">
        <v>7196816</v>
      </c>
      <c r="M1695" s="120" t="s">
        <v>56</v>
      </c>
      <c r="N1695" s="136">
        <v>575746</v>
      </c>
      <c r="O1695" s="139"/>
      <c r="P1695" s="132" t="s">
        <v>49</v>
      </c>
      <c r="Q1695" s="141" t="s">
        <v>50</v>
      </c>
      <c r="R1695" s="142">
        <f t="shared" si="25"/>
        <v>8.00001000442418</v>
      </c>
    </row>
    <row r="1696" s="2" customFormat="1">
      <c r="A1696" s="119">
        <f>MAX($A$19:A1695)+1</f>
        <v>1678</v>
      </c>
      <c r="B1696" s="120" t="s">
        <v>41</v>
      </c>
      <c r="C1696" s="121" t="s">
        <v>1762</v>
      </c>
      <c r="D1696" s="121" t="s">
        <v>2359</v>
      </c>
      <c r="E1696" s="122" t="s">
        <v>117</v>
      </c>
      <c r="F1696" s="123" t="s">
        <v>2313</v>
      </c>
      <c r="G1696" s="123" t="s">
        <v>2314</v>
      </c>
      <c r="H1696" s="123" t="s">
        <v>2369</v>
      </c>
      <c r="I1696" s="133" t="s">
        <v>557</v>
      </c>
      <c r="J1696" s="134">
        <v>377</v>
      </c>
      <c r="K1696" s="134">
        <v>8218</v>
      </c>
      <c r="L1696" s="135">
        <v>3098186</v>
      </c>
      <c r="M1696" s="120" t="s">
        <v>56</v>
      </c>
      <c r="N1696" s="136">
        <v>247856</v>
      </c>
      <c r="O1696" s="139"/>
      <c r="P1696" s="132" t="s">
        <v>49</v>
      </c>
      <c r="Q1696" s="141" t="s">
        <v>50</v>
      </c>
      <c r="R1696" s="142">
        <f t="shared" si="25"/>
        <v>8.00003615018595</v>
      </c>
    </row>
    <row r="1697" s="2" customFormat="1">
      <c r="A1697" s="119">
        <f>MAX($A$19:A1696)+1</f>
        <v>1679</v>
      </c>
      <c r="B1697" s="120" t="s">
        <v>41</v>
      </c>
      <c r="C1697" s="121" t="s">
        <v>1762</v>
      </c>
      <c r="D1697" s="121" t="s">
        <v>2359</v>
      </c>
      <c r="E1697" s="122" t="s">
        <v>117</v>
      </c>
      <c r="F1697" s="123" t="s">
        <v>2313</v>
      </c>
      <c r="G1697" s="123" t="s">
        <v>2314</v>
      </c>
      <c r="H1697" s="123" t="s">
        <v>2370</v>
      </c>
      <c r="I1697" s="133" t="s">
        <v>557</v>
      </c>
      <c r="J1697" s="134">
        <v>407</v>
      </c>
      <c r="K1697" s="134">
        <v>11292</v>
      </c>
      <c r="L1697" s="135">
        <v>4595844</v>
      </c>
      <c r="M1697" s="120" t="s">
        <v>56</v>
      </c>
      <c r="N1697" s="136">
        <v>367668</v>
      </c>
      <c r="O1697" s="139"/>
      <c r="P1697" s="132" t="s">
        <v>49</v>
      </c>
      <c r="Q1697" s="141" t="s">
        <v>50</v>
      </c>
      <c r="R1697" s="142">
        <f t="shared" si="25"/>
        <v>8.00001044421873</v>
      </c>
    </row>
    <row r="1698" s="2" customFormat="1">
      <c r="A1698" s="119">
        <f>MAX($A$19:A1697)+1</f>
        <v>1680</v>
      </c>
      <c r="B1698" s="120" t="s">
        <v>41</v>
      </c>
      <c r="C1698" s="121" t="s">
        <v>1762</v>
      </c>
      <c r="D1698" s="121" t="s">
        <v>2359</v>
      </c>
      <c r="E1698" s="122" t="s">
        <v>117</v>
      </c>
      <c r="F1698" s="123" t="s">
        <v>2313</v>
      </c>
      <c r="G1698" s="123" t="s">
        <v>2314</v>
      </c>
      <c r="H1698" s="123" t="s">
        <v>2341</v>
      </c>
      <c r="I1698" s="133" t="s">
        <v>557</v>
      </c>
      <c r="J1698" s="134">
        <v>15073</v>
      </c>
      <c r="K1698" s="134">
        <v>1266</v>
      </c>
      <c r="L1698" s="135">
        <v>19082418</v>
      </c>
      <c r="M1698" s="120" t="s">
        <v>56</v>
      </c>
      <c r="N1698" s="136">
        <v>1526594</v>
      </c>
      <c r="O1698" s="139"/>
      <c r="P1698" s="132" t="s">
        <v>49</v>
      </c>
      <c r="Q1698" s="141" t="s">
        <v>50</v>
      </c>
      <c r="R1698" s="142">
        <f t="shared" si="25"/>
        <v>8.00000293463858</v>
      </c>
    </row>
    <row r="1699" s="2" customFormat="1">
      <c r="A1699" s="119">
        <f>MAX($A$19:A1698)+1</f>
        <v>1681</v>
      </c>
      <c r="B1699" s="120" t="s">
        <v>41</v>
      </c>
      <c r="C1699" s="121" t="s">
        <v>1762</v>
      </c>
      <c r="D1699" s="121" t="s">
        <v>2359</v>
      </c>
      <c r="E1699" s="122" t="s">
        <v>117</v>
      </c>
      <c r="F1699" s="123" t="s">
        <v>2313</v>
      </c>
      <c r="G1699" s="123" t="s">
        <v>2314</v>
      </c>
      <c r="H1699" s="123" t="s">
        <v>2371</v>
      </c>
      <c r="I1699" s="133" t="s">
        <v>557</v>
      </c>
      <c r="J1699" s="134">
        <v>800</v>
      </c>
      <c r="K1699" s="134">
        <v>10630</v>
      </c>
      <c r="L1699" s="135">
        <v>8504000</v>
      </c>
      <c r="M1699" s="120" t="s">
        <v>56</v>
      </c>
      <c r="N1699" s="136">
        <v>680320</v>
      </c>
      <c r="O1699" s="139"/>
      <c r="P1699" s="132" t="s">
        <v>49</v>
      </c>
      <c r="Q1699" s="141" t="s">
        <v>50</v>
      </c>
      <c r="R1699" s="142">
        <f ref="R1699:R1762" t="shared" si="26">N1699/L1699*100</f>
        <v>8</v>
      </c>
    </row>
    <row r="1700" s="2" customFormat="1">
      <c r="A1700" s="119">
        <f>MAX($A$19:A1699)+1</f>
        <v>1682</v>
      </c>
      <c r="B1700" s="120" t="s">
        <v>41</v>
      </c>
      <c r="C1700" s="121" t="s">
        <v>1762</v>
      </c>
      <c r="D1700" s="121" t="s">
        <v>2359</v>
      </c>
      <c r="E1700" s="122" t="s">
        <v>117</v>
      </c>
      <c r="F1700" s="123" t="s">
        <v>2313</v>
      </c>
      <c r="G1700" s="123" t="s">
        <v>2314</v>
      </c>
      <c r="H1700" s="123" t="s">
        <v>2342</v>
      </c>
      <c r="I1700" s="133" t="s">
        <v>557</v>
      </c>
      <c r="J1700" s="134">
        <v>500</v>
      </c>
      <c r="K1700" s="134">
        <v>35656</v>
      </c>
      <c r="L1700" s="135">
        <v>17828000</v>
      </c>
      <c r="M1700" s="120" t="s">
        <v>56</v>
      </c>
      <c r="N1700" s="136">
        <v>1426240</v>
      </c>
      <c r="O1700" s="139"/>
      <c r="P1700" s="132" t="s">
        <v>49</v>
      </c>
      <c r="Q1700" s="141" t="s">
        <v>50</v>
      </c>
      <c r="R1700" s="142">
        <f t="shared" si="26"/>
        <v>8</v>
      </c>
    </row>
    <row r="1701" s="2" customFormat="1">
      <c r="A1701" s="119">
        <f>MAX($A$19:A1700)+1</f>
        <v>1683</v>
      </c>
      <c r="B1701" s="120" t="s">
        <v>41</v>
      </c>
      <c r="C1701" s="121" t="s">
        <v>1762</v>
      </c>
      <c r="D1701" s="121" t="s">
        <v>2359</v>
      </c>
      <c r="E1701" s="122" t="s">
        <v>117</v>
      </c>
      <c r="F1701" s="123" t="s">
        <v>2313</v>
      </c>
      <c r="G1701" s="123" t="s">
        <v>2314</v>
      </c>
      <c r="H1701" s="123" t="s">
        <v>2343</v>
      </c>
      <c r="I1701" s="133" t="s">
        <v>557</v>
      </c>
      <c r="J1701" s="134">
        <v>478</v>
      </c>
      <c r="K1701" s="134">
        <v>23350</v>
      </c>
      <c r="L1701" s="135">
        <v>11161300</v>
      </c>
      <c r="M1701" s="120" t="s">
        <v>56</v>
      </c>
      <c r="N1701" s="136">
        <v>892904</v>
      </c>
      <c r="O1701" s="139"/>
      <c r="P1701" s="132" t="s">
        <v>49</v>
      </c>
      <c r="Q1701" s="141" t="s">
        <v>50</v>
      </c>
      <c r="R1701" s="142">
        <f t="shared" si="26"/>
        <v>8</v>
      </c>
    </row>
    <row r="1702" s="2" customFormat="1">
      <c r="A1702" s="119">
        <f>MAX($A$19:A1701)+1</f>
        <v>1684</v>
      </c>
      <c r="B1702" s="120" t="s">
        <v>41</v>
      </c>
      <c r="C1702" s="121" t="s">
        <v>1762</v>
      </c>
      <c r="D1702" s="121" t="s">
        <v>2359</v>
      </c>
      <c r="E1702" s="122" t="s">
        <v>117</v>
      </c>
      <c r="F1702" s="123" t="s">
        <v>2313</v>
      </c>
      <c r="G1702" s="123" t="s">
        <v>2314</v>
      </c>
      <c r="H1702" s="123" t="s">
        <v>2372</v>
      </c>
      <c r="I1702" s="133" t="s">
        <v>557</v>
      </c>
      <c r="J1702" s="134">
        <v>484</v>
      </c>
      <c r="K1702" s="134">
        <v>6048</v>
      </c>
      <c r="L1702" s="135">
        <v>2927232</v>
      </c>
      <c r="M1702" s="120" t="s">
        <v>56</v>
      </c>
      <c r="N1702" s="136">
        <v>234179</v>
      </c>
      <c r="O1702" s="139"/>
      <c r="P1702" s="132" t="s">
        <v>49</v>
      </c>
      <c r="Q1702" s="141" t="s">
        <v>50</v>
      </c>
      <c r="R1702" s="142">
        <f t="shared" si="26"/>
        <v>8.00001503126503</v>
      </c>
    </row>
    <row r="1703" s="2" customFormat="1">
      <c r="A1703" s="119">
        <f>MAX($A$19:A1702)+1</f>
        <v>1685</v>
      </c>
      <c r="B1703" s="120" t="s">
        <v>41</v>
      </c>
      <c r="C1703" s="121" t="s">
        <v>1762</v>
      </c>
      <c r="D1703" s="121" t="s">
        <v>2359</v>
      </c>
      <c r="E1703" s="122" t="s">
        <v>117</v>
      </c>
      <c r="F1703" s="123" t="s">
        <v>2313</v>
      </c>
      <c r="G1703" s="123" t="s">
        <v>2314</v>
      </c>
      <c r="H1703" s="123" t="s">
        <v>2344</v>
      </c>
      <c r="I1703" s="133" t="s">
        <v>557</v>
      </c>
      <c r="J1703" s="134">
        <v>1895</v>
      </c>
      <c r="K1703" s="134">
        <v>17241</v>
      </c>
      <c r="L1703" s="135">
        <v>32671695</v>
      </c>
      <c r="M1703" s="120" t="s">
        <v>56</v>
      </c>
      <c r="N1703" s="136">
        <v>2613736</v>
      </c>
      <c r="O1703" s="139"/>
      <c r="P1703" s="132" t="s">
        <v>49</v>
      </c>
      <c r="Q1703" s="141" t="s">
        <v>50</v>
      </c>
      <c r="R1703" s="142">
        <f t="shared" si="26"/>
        <v>8.00000122430134</v>
      </c>
    </row>
    <row r="1704" s="2" customFormat="1">
      <c r="A1704" s="119">
        <f>MAX($A$19:A1703)+1</f>
        <v>1686</v>
      </c>
      <c r="B1704" s="120" t="s">
        <v>41</v>
      </c>
      <c r="C1704" s="121" t="s">
        <v>1762</v>
      </c>
      <c r="D1704" s="121" t="s">
        <v>2359</v>
      </c>
      <c r="E1704" s="122" t="s">
        <v>117</v>
      </c>
      <c r="F1704" s="123" t="s">
        <v>2313</v>
      </c>
      <c r="G1704" s="123" t="s">
        <v>2314</v>
      </c>
      <c r="H1704" s="123" t="s">
        <v>2345</v>
      </c>
      <c r="I1704" s="133" t="s">
        <v>557</v>
      </c>
      <c r="J1704" s="134">
        <v>3511</v>
      </c>
      <c r="K1704" s="134">
        <v>36061</v>
      </c>
      <c r="L1704" s="135">
        <v>126610171</v>
      </c>
      <c r="M1704" s="120" t="s">
        <v>56</v>
      </c>
      <c r="N1704" s="136">
        <v>10128814</v>
      </c>
      <c r="O1704" s="139"/>
      <c r="P1704" s="132" t="s">
        <v>49</v>
      </c>
      <c r="Q1704" s="141" t="s">
        <v>50</v>
      </c>
      <c r="R1704" s="142">
        <f t="shared" si="26"/>
        <v>8.00000025274431</v>
      </c>
    </row>
    <row r="1705" s="2" customFormat="1">
      <c r="A1705" s="119">
        <f>MAX($A$19:A1704)+1</f>
        <v>1687</v>
      </c>
      <c r="B1705" s="120" t="s">
        <v>41</v>
      </c>
      <c r="C1705" s="121" t="s">
        <v>1762</v>
      </c>
      <c r="D1705" s="121" t="s">
        <v>2359</v>
      </c>
      <c r="E1705" s="122" t="s">
        <v>117</v>
      </c>
      <c r="F1705" s="123" t="s">
        <v>2313</v>
      </c>
      <c r="G1705" s="123" t="s">
        <v>2314</v>
      </c>
      <c r="H1705" s="123" t="s">
        <v>2346</v>
      </c>
      <c r="I1705" s="133" t="s">
        <v>557</v>
      </c>
      <c r="J1705" s="134">
        <v>1965</v>
      </c>
      <c r="K1705" s="134">
        <v>15877</v>
      </c>
      <c r="L1705" s="135">
        <v>31198305</v>
      </c>
      <c r="M1705" s="120" t="s">
        <v>56</v>
      </c>
      <c r="N1705" s="136">
        <v>2495864</v>
      </c>
      <c r="O1705" s="139"/>
      <c r="P1705" s="132" t="s">
        <v>49</v>
      </c>
      <c r="Q1705" s="141" t="s">
        <v>50</v>
      </c>
      <c r="R1705" s="142">
        <f t="shared" si="26"/>
        <v>7.99999871787906</v>
      </c>
    </row>
    <row r="1706" s="2" customFormat="1">
      <c r="A1706" s="119">
        <f>MAX($A$19:A1705)+1</f>
        <v>1688</v>
      </c>
      <c r="B1706" s="120" t="s">
        <v>41</v>
      </c>
      <c r="C1706" s="121" t="s">
        <v>1762</v>
      </c>
      <c r="D1706" s="121" t="s">
        <v>2359</v>
      </c>
      <c r="E1706" s="122" t="s">
        <v>117</v>
      </c>
      <c r="F1706" s="123" t="s">
        <v>2313</v>
      </c>
      <c r="G1706" s="123" t="s">
        <v>2314</v>
      </c>
      <c r="H1706" s="123" t="s">
        <v>2347</v>
      </c>
      <c r="I1706" s="133" t="s">
        <v>557</v>
      </c>
      <c r="J1706" s="134">
        <v>520</v>
      </c>
      <c r="K1706" s="134">
        <v>6109</v>
      </c>
      <c r="L1706" s="135">
        <v>3176680</v>
      </c>
      <c r="M1706" s="120" t="s">
        <v>56</v>
      </c>
      <c r="N1706" s="136">
        <v>254135</v>
      </c>
      <c r="O1706" s="139"/>
      <c r="P1706" s="132" t="s">
        <v>49</v>
      </c>
      <c r="Q1706" s="141" t="s">
        <v>50</v>
      </c>
      <c r="R1706" s="142">
        <f t="shared" si="26"/>
        <v>8.0000188876437</v>
      </c>
    </row>
    <row r="1707" s="2" customFormat="1">
      <c r="A1707" s="119">
        <f>MAX($A$19:A1706)+1</f>
        <v>1689</v>
      </c>
      <c r="B1707" s="120" t="s">
        <v>41</v>
      </c>
      <c r="C1707" s="121" t="s">
        <v>1762</v>
      </c>
      <c r="D1707" s="121" t="s">
        <v>2359</v>
      </c>
      <c r="E1707" s="122" t="s">
        <v>117</v>
      </c>
      <c r="F1707" s="123" t="s">
        <v>2313</v>
      </c>
      <c r="G1707" s="123" t="s">
        <v>2314</v>
      </c>
      <c r="H1707" s="123" t="s">
        <v>2348</v>
      </c>
      <c r="I1707" s="133" t="s">
        <v>557</v>
      </c>
      <c r="J1707" s="134">
        <v>1794</v>
      </c>
      <c r="K1707" s="134">
        <v>23055</v>
      </c>
      <c r="L1707" s="135">
        <v>41360670</v>
      </c>
      <c r="M1707" s="120" t="s">
        <v>56</v>
      </c>
      <c r="N1707" s="136">
        <v>3308854</v>
      </c>
      <c r="O1707" s="139"/>
      <c r="P1707" s="132" t="s">
        <v>49</v>
      </c>
      <c r="Q1707" s="141" t="s">
        <v>50</v>
      </c>
      <c r="R1707" s="142">
        <f t="shared" si="26"/>
        <v>8.00000096710232</v>
      </c>
    </row>
    <row r="1708" s="2" customFormat="1">
      <c r="A1708" s="119">
        <f>MAX($A$19:A1707)+1</f>
        <v>1690</v>
      </c>
      <c r="B1708" s="120" t="s">
        <v>41</v>
      </c>
      <c r="C1708" s="121" t="s">
        <v>1762</v>
      </c>
      <c r="D1708" s="121" t="s">
        <v>2359</v>
      </c>
      <c r="E1708" s="122" t="s">
        <v>117</v>
      </c>
      <c r="F1708" s="123" t="s">
        <v>2313</v>
      </c>
      <c r="G1708" s="123" t="s">
        <v>2314</v>
      </c>
      <c r="H1708" s="123" t="s">
        <v>2349</v>
      </c>
      <c r="I1708" s="133" t="s">
        <v>557</v>
      </c>
      <c r="J1708" s="134">
        <v>1869</v>
      </c>
      <c r="K1708" s="134">
        <v>16545</v>
      </c>
      <c r="L1708" s="135">
        <v>30922605</v>
      </c>
      <c r="M1708" s="120" t="s">
        <v>56</v>
      </c>
      <c r="N1708" s="136">
        <v>2473808</v>
      </c>
      <c r="O1708" s="139"/>
      <c r="P1708" s="132" t="s">
        <v>49</v>
      </c>
      <c r="Q1708" s="141" t="s">
        <v>50</v>
      </c>
      <c r="R1708" s="142">
        <f t="shared" si="26"/>
        <v>7.99999870644792</v>
      </c>
    </row>
    <row r="1709" s="2" customFormat="1">
      <c r="A1709" s="119">
        <f>MAX($A$19:A1708)+1</f>
        <v>1691</v>
      </c>
      <c r="B1709" s="120" t="s">
        <v>41</v>
      </c>
      <c r="C1709" s="121" t="s">
        <v>1762</v>
      </c>
      <c r="D1709" s="121" t="s">
        <v>2359</v>
      </c>
      <c r="E1709" s="122" t="s">
        <v>117</v>
      </c>
      <c r="F1709" s="123" t="s">
        <v>2313</v>
      </c>
      <c r="G1709" s="123" t="s">
        <v>2314</v>
      </c>
      <c r="H1709" s="123" t="s">
        <v>2350</v>
      </c>
      <c r="I1709" s="133" t="s">
        <v>557</v>
      </c>
      <c r="J1709" s="134">
        <v>7500</v>
      </c>
      <c r="K1709" s="134">
        <v>552</v>
      </c>
      <c r="L1709" s="135">
        <v>4140000</v>
      </c>
      <c r="M1709" s="120" t="s">
        <v>56</v>
      </c>
      <c r="N1709" s="136">
        <v>331200</v>
      </c>
      <c r="O1709" s="139"/>
      <c r="P1709" s="132" t="s">
        <v>49</v>
      </c>
      <c r="Q1709" s="141" t="s">
        <v>50</v>
      </c>
      <c r="R1709" s="142">
        <f t="shared" si="26"/>
        <v>8</v>
      </c>
    </row>
    <row r="1710" s="2" customFormat="1">
      <c r="A1710" s="119">
        <f>MAX($A$19:A1709)+1</f>
        <v>1692</v>
      </c>
      <c r="B1710" s="120" t="s">
        <v>41</v>
      </c>
      <c r="C1710" s="121" t="s">
        <v>1762</v>
      </c>
      <c r="D1710" s="121" t="s">
        <v>2359</v>
      </c>
      <c r="E1710" s="122" t="s">
        <v>117</v>
      </c>
      <c r="F1710" s="123" t="s">
        <v>2313</v>
      </c>
      <c r="G1710" s="123" t="s">
        <v>2314</v>
      </c>
      <c r="H1710" s="123" t="s">
        <v>2351</v>
      </c>
      <c r="I1710" s="133" t="s">
        <v>557</v>
      </c>
      <c r="J1710" s="134">
        <v>300</v>
      </c>
      <c r="K1710" s="134">
        <v>12027</v>
      </c>
      <c r="L1710" s="135">
        <v>3608100</v>
      </c>
      <c r="M1710" s="120" t="s">
        <v>56</v>
      </c>
      <c r="N1710" s="136">
        <v>288648</v>
      </c>
      <c r="O1710" s="139"/>
      <c r="P1710" s="132" t="s">
        <v>49</v>
      </c>
      <c r="Q1710" s="141" t="s">
        <v>50</v>
      </c>
      <c r="R1710" s="142">
        <f t="shared" si="26"/>
        <v>8</v>
      </c>
    </row>
    <row r="1711" s="2" customFormat="1">
      <c r="A1711" s="119">
        <f>MAX($A$19:A1710)+1</f>
        <v>1693</v>
      </c>
      <c r="B1711" s="120" t="s">
        <v>41</v>
      </c>
      <c r="C1711" s="121" t="s">
        <v>1762</v>
      </c>
      <c r="D1711" s="121" t="s">
        <v>2359</v>
      </c>
      <c r="E1711" s="122" t="s">
        <v>117</v>
      </c>
      <c r="F1711" s="123" t="s">
        <v>2313</v>
      </c>
      <c r="G1711" s="123" t="s">
        <v>2314</v>
      </c>
      <c r="H1711" s="123" t="s">
        <v>2373</v>
      </c>
      <c r="I1711" s="133" t="s">
        <v>557</v>
      </c>
      <c r="J1711" s="134">
        <v>400</v>
      </c>
      <c r="K1711" s="134">
        <v>7162</v>
      </c>
      <c r="L1711" s="135">
        <v>2864800</v>
      </c>
      <c r="M1711" s="120" t="s">
        <v>56</v>
      </c>
      <c r="N1711" s="136">
        <v>229184</v>
      </c>
      <c r="O1711" s="139"/>
      <c r="P1711" s="132" t="s">
        <v>49</v>
      </c>
      <c r="Q1711" s="141" t="s">
        <v>50</v>
      </c>
      <c r="R1711" s="142">
        <f t="shared" si="26"/>
        <v>8</v>
      </c>
    </row>
    <row r="1712" s="2" customFormat="1">
      <c r="A1712" s="119">
        <f>MAX($A$19:A1711)+1</f>
        <v>1694</v>
      </c>
      <c r="B1712" s="120" t="s">
        <v>41</v>
      </c>
      <c r="C1712" s="121" t="s">
        <v>1762</v>
      </c>
      <c r="D1712" s="121" t="s">
        <v>2359</v>
      </c>
      <c r="E1712" s="122" t="s">
        <v>117</v>
      </c>
      <c r="F1712" s="123" t="s">
        <v>2313</v>
      </c>
      <c r="G1712" s="123" t="s">
        <v>2314</v>
      </c>
      <c r="H1712" s="123" t="s">
        <v>2374</v>
      </c>
      <c r="I1712" s="133" t="s">
        <v>98</v>
      </c>
      <c r="J1712" s="134">
        <v>427</v>
      </c>
      <c r="K1712" s="134">
        <v>6664</v>
      </c>
      <c r="L1712" s="135">
        <v>2845528</v>
      </c>
      <c r="M1712" s="120" t="s">
        <v>56</v>
      </c>
      <c r="N1712" s="136">
        <v>227643</v>
      </c>
      <c r="O1712" s="139"/>
      <c r="P1712" s="132" t="s">
        <v>49</v>
      </c>
      <c r="Q1712" s="141" t="s">
        <v>50</v>
      </c>
      <c r="R1712" s="142">
        <f t="shared" si="26"/>
        <v>8.0000267085757</v>
      </c>
    </row>
    <row r="1713" s="2" customFormat="1">
      <c r="A1713" s="119">
        <f>MAX($A$19:A1712)+1</f>
        <v>1695</v>
      </c>
      <c r="B1713" s="120" t="s">
        <v>41</v>
      </c>
      <c r="C1713" s="121" t="s">
        <v>1762</v>
      </c>
      <c r="D1713" s="121" t="s">
        <v>2359</v>
      </c>
      <c r="E1713" s="122" t="s">
        <v>117</v>
      </c>
      <c r="F1713" s="123" t="s">
        <v>2313</v>
      </c>
      <c r="G1713" s="123" t="s">
        <v>2314</v>
      </c>
      <c r="H1713" s="123" t="s">
        <v>2353</v>
      </c>
      <c r="I1713" s="133" t="s">
        <v>557</v>
      </c>
      <c r="J1713" s="134">
        <v>212</v>
      </c>
      <c r="K1713" s="134">
        <v>5541</v>
      </c>
      <c r="L1713" s="135">
        <v>1174692</v>
      </c>
      <c r="M1713" s="120" t="s">
        <v>56</v>
      </c>
      <c r="N1713" s="136">
        <v>93976</v>
      </c>
      <c r="O1713" s="139"/>
      <c r="P1713" s="132" t="s">
        <v>49</v>
      </c>
      <c r="Q1713" s="141" t="s">
        <v>50</v>
      </c>
      <c r="R1713" s="142">
        <f t="shared" si="26"/>
        <v>8.00005448236644</v>
      </c>
    </row>
    <row r="1714" s="2" customFormat="1">
      <c r="A1714" s="119">
        <f>MAX($A$19:A1713)+1</f>
        <v>1696</v>
      </c>
      <c r="B1714" s="120" t="s">
        <v>41</v>
      </c>
      <c r="C1714" s="121" t="s">
        <v>1762</v>
      </c>
      <c r="D1714" s="121" t="s">
        <v>2359</v>
      </c>
      <c r="E1714" s="122" t="s">
        <v>117</v>
      </c>
      <c r="F1714" s="123" t="s">
        <v>2313</v>
      </c>
      <c r="G1714" s="123" t="s">
        <v>2314</v>
      </c>
      <c r="H1714" s="123" t="s">
        <v>2354</v>
      </c>
      <c r="I1714" s="133" t="s">
        <v>557</v>
      </c>
      <c r="J1714" s="134">
        <v>212</v>
      </c>
      <c r="K1714" s="134">
        <v>5933</v>
      </c>
      <c r="L1714" s="135">
        <v>1257796</v>
      </c>
      <c r="M1714" s="120" t="s">
        <v>56</v>
      </c>
      <c r="N1714" s="136">
        <v>100624</v>
      </c>
      <c r="O1714" s="139"/>
      <c r="P1714" s="132" t="s">
        <v>49</v>
      </c>
      <c r="Q1714" s="141" t="s">
        <v>50</v>
      </c>
      <c r="R1714" s="142">
        <f t="shared" si="26"/>
        <v>8.00002544132753</v>
      </c>
    </row>
    <row r="1715" s="2" customFormat="1">
      <c r="A1715" s="119">
        <f>MAX($A$19:A1714)+1</f>
        <v>1697</v>
      </c>
      <c r="B1715" s="120" t="s">
        <v>41</v>
      </c>
      <c r="C1715" s="121" t="s">
        <v>1762</v>
      </c>
      <c r="D1715" s="121" t="s">
        <v>2359</v>
      </c>
      <c r="E1715" s="122" t="s">
        <v>117</v>
      </c>
      <c r="F1715" s="123" t="s">
        <v>2313</v>
      </c>
      <c r="G1715" s="123" t="s">
        <v>2314</v>
      </c>
      <c r="H1715" s="123" t="s">
        <v>2356</v>
      </c>
      <c r="I1715" s="133" t="s">
        <v>557</v>
      </c>
      <c r="J1715" s="134">
        <v>851</v>
      </c>
      <c r="K1715" s="134">
        <v>12528</v>
      </c>
      <c r="L1715" s="135">
        <v>10661328</v>
      </c>
      <c r="M1715" s="120" t="s">
        <v>56</v>
      </c>
      <c r="N1715" s="136">
        <v>852907</v>
      </c>
      <c r="O1715" s="139"/>
      <c r="P1715" s="132" t="s">
        <v>49</v>
      </c>
      <c r="Q1715" s="141" t="s">
        <v>50</v>
      </c>
      <c r="R1715" s="142">
        <f t="shared" si="26"/>
        <v>8.00000712856785</v>
      </c>
    </row>
    <row r="1716" s="2" customFormat="1">
      <c r="A1716" s="119">
        <f>MAX($A$19:A1715)+1</f>
        <v>1698</v>
      </c>
      <c r="B1716" s="120" t="s">
        <v>41</v>
      </c>
      <c r="C1716" s="121" t="s">
        <v>1762</v>
      </c>
      <c r="D1716" s="121" t="s">
        <v>2359</v>
      </c>
      <c r="E1716" s="122" t="s">
        <v>117</v>
      </c>
      <c r="F1716" s="123" t="s">
        <v>2313</v>
      </c>
      <c r="G1716" s="123" t="s">
        <v>2314</v>
      </c>
      <c r="H1716" s="123" t="s">
        <v>2357</v>
      </c>
      <c r="I1716" s="133" t="s">
        <v>557</v>
      </c>
      <c r="J1716" s="134">
        <v>900</v>
      </c>
      <c r="K1716" s="134">
        <v>25216</v>
      </c>
      <c r="L1716" s="135">
        <v>22694400</v>
      </c>
      <c r="M1716" s="120" t="s">
        <v>56</v>
      </c>
      <c r="N1716" s="136">
        <v>1815552</v>
      </c>
      <c r="O1716" s="139"/>
      <c r="P1716" s="132" t="s">
        <v>49</v>
      </c>
      <c r="Q1716" s="141" t="s">
        <v>50</v>
      </c>
      <c r="R1716" s="142">
        <f t="shared" si="26"/>
        <v>8</v>
      </c>
    </row>
    <row r="1717" s="2" customFormat="1">
      <c r="A1717" s="119">
        <f>MAX($A$19:A1716)+1</f>
        <v>1699</v>
      </c>
      <c r="B1717" s="120" t="s">
        <v>41</v>
      </c>
      <c r="C1717" s="121" t="s">
        <v>1762</v>
      </c>
      <c r="D1717" s="121" t="s">
        <v>2359</v>
      </c>
      <c r="E1717" s="122" t="s">
        <v>117</v>
      </c>
      <c r="F1717" s="123" t="s">
        <v>2313</v>
      </c>
      <c r="G1717" s="123" t="s">
        <v>2314</v>
      </c>
      <c r="H1717" s="123" t="s">
        <v>2375</v>
      </c>
      <c r="I1717" s="133" t="s">
        <v>557</v>
      </c>
      <c r="J1717" s="134">
        <v>88</v>
      </c>
      <c r="K1717" s="134">
        <v>25735</v>
      </c>
      <c r="L1717" s="135">
        <v>2264680</v>
      </c>
      <c r="M1717" s="120" t="s">
        <v>56</v>
      </c>
      <c r="N1717" s="136">
        <v>181175</v>
      </c>
      <c r="O1717" s="139"/>
      <c r="P1717" s="132" t="s">
        <v>49</v>
      </c>
      <c r="Q1717" s="141" t="s">
        <v>50</v>
      </c>
      <c r="R1717" s="142">
        <f t="shared" si="26"/>
        <v>8.00002649380928</v>
      </c>
    </row>
    <row r="1718" s="2" customFormat="1">
      <c r="A1718" s="119">
        <f>MAX($A$19:A1717)+1</f>
        <v>1700</v>
      </c>
      <c r="B1718" s="120" t="s">
        <v>41</v>
      </c>
      <c r="C1718" s="121" t="s">
        <v>1762</v>
      </c>
      <c r="D1718" s="121" t="s">
        <v>2359</v>
      </c>
      <c r="E1718" s="122" t="s">
        <v>117</v>
      </c>
      <c r="F1718" s="123" t="s">
        <v>2313</v>
      </c>
      <c r="G1718" s="123" t="s">
        <v>2314</v>
      </c>
      <c r="H1718" s="123" t="s">
        <v>2376</v>
      </c>
      <c r="I1718" s="133" t="s">
        <v>557</v>
      </c>
      <c r="J1718" s="134">
        <v>854</v>
      </c>
      <c r="K1718" s="134">
        <v>29258</v>
      </c>
      <c r="L1718" s="135">
        <v>24986332</v>
      </c>
      <c r="M1718" s="120" t="s">
        <v>56</v>
      </c>
      <c r="N1718" s="136">
        <v>1998907</v>
      </c>
      <c r="O1718" s="139"/>
      <c r="P1718" s="132" t="s">
        <v>49</v>
      </c>
      <c r="Q1718" s="141" t="s">
        <v>50</v>
      </c>
      <c r="R1718" s="142">
        <f t="shared" si="26"/>
        <v>8.00000176096275</v>
      </c>
    </row>
    <row r="1719" s="2" customFormat="1">
      <c r="A1719" s="119">
        <f>MAX($A$19:A1718)+1</f>
        <v>1701</v>
      </c>
      <c r="B1719" s="120" t="s">
        <v>41</v>
      </c>
      <c r="C1719" s="121" t="s">
        <v>1762</v>
      </c>
      <c r="D1719" s="121" t="s">
        <v>2359</v>
      </c>
      <c r="E1719" s="122" t="s">
        <v>117</v>
      </c>
      <c r="F1719" s="123" t="s">
        <v>2313</v>
      </c>
      <c r="G1719" s="123" t="s">
        <v>2314</v>
      </c>
      <c r="H1719" s="123" t="s">
        <v>2377</v>
      </c>
      <c r="I1719" s="133" t="s">
        <v>557</v>
      </c>
      <c r="J1719" s="134">
        <v>298</v>
      </c>
      <c r="K1719" s="134">
        <v>34371</v>
      </c>
      <c r="L1719" s="135">
        <v>10242558</v>
      </c>
      <c r="M1719" s="120" t="s">
        <v>56</v>
      </c>
      <c r="N1719" s="136">
        <v>819405</v>
      </c>
      <c r="O1719" s="139"/>
      <c r="P1719" s="132" t="s">
        <v>49</v>
      </c>
      <c r="Q1719" s="141" t="s">
        <v>50</v>
      </c>
      <c r="R1719" s="142">
        <f t="shared" si="26"/>
        <v>8.000003514747</v>
      </c>
    </row>
    <row r="1720" s="2" customFormat="1">
      <c r="A1720" s="119">
        <f>MAX($A$19:A1719)+1</f>
        <v>1702</v>
      </c>
      <c r="B1720" s="120" t="s">
        <v>41</v>
      </c>
      <c r="C1720" s="121" t="s">
        <v>1762</v>
      </c>
      <c r="D1720" s="121" t="s">
        <v>2359</v>
      </c>
      <c r="E1720" s="122" t="s">
        <v>117</v>
      </c>
      <c r="F1720" s="123" t="s">
        <v>2313</v>
      </c>
      <c r="G1720" s="123" t="s">
        <v>2314</v>
      </c>
      <c r="H1720" s="123" t="s">
        <v>2378</v>
      </c>
      <c r="I1720" s="133" t="s">
        <v>557</v>
      </c>
      <c r="J1720" s="134">
        <v>277</v>
      </c>
      <c r="K1720" s="134">
        <v>22676</v>
      </c>
      <c r="L1720" s="135">
        <v>6281252</v>
      </c>
      <c r="M1720" s="120" t="s">
        <v>56</v>
      </c>
      <c r="N1720" s="136">
        <v>502500</v>
      </c>
      <c r="O1720" s="139"/>
      <c r="P1720" s="132" t="s">
        <v>49</v>
      </c>
      <c r="Q1720" s="141" t="s">
        <v>50</v>
      </c>
      <c r="R1720" s="142">
        <f t="shared" si="26"/>
        <v>7.99999745273713</v>
      </c>
    </row>
    <row r="1721" s="2" customFormat="1">
      <c r="A1721" s="119">
        <f>MAX($A$19:A1720)+1</f>
        <v>1703</v>
      </c>
      <c r="B1721" s="120" t="s">
        <v>41</v>
      </c>
      <c r="C1721" s="121" t="s">
        <v>1762</v>
      </c>
      <c r="D1721" s="121" t="s">
        <v>2359</v>
      </c>
      <c r="E1721" s="122" t="s">
        <v>117</v>
      </c>
      <c r="F1721" s="123" t="s">
        <v>2313</v>
      </c>
      <c r="G1721" s="123" t="s">
        <v>2314</v>
      </c>
      <c r="H1721" s="123" t="s">
        <v>2379</v>
      </c>
      <c r="I1721" s="133" t="s">
        <v>557</v>
      </c>
      <c r="J1721" s="134">
        <v>298</v>
      </c>
      <c r="K1721" s="134">
        <v>31114</v>
      </c>
      <c r="L1721" s="135">
        <v>9271972</v>
      </c>
      <c r="M1721" s="120" t="s">
        <v>56</v>
      </c>
      <c r="N1721" s="136">
        <v>741758</v>
      </c>
      <c r="O1721" s="139"/>
      <c r="P1721" s="132" t="s">
        <v>49</v>
      </c>
      <c r="Q1721" s="141" t="s">
        <v>50</v>
      </c>
      <c r="R1721" s="142">
        <f t="shared" si="26"/>
        <v>8.00000258844613</v>
      </c>
    </row>
    <row r="1722" s="2" customFormat="1">
      <c r="A1722" s="119">
        <f>MAX($A$19:A1721)+1</f>
        <v>1704</v>
      </c>
      <c r="B1722" s="120" t="s">
        <v>41</v>
      </c>
      <c r="C1722" s="121" t="s">
        <v>1762</v>
      </c>
      <c r="D1722" s="121" t="s">
        <v>2359</v>
      </c>
      <c r="E1722" s="122" t="s">
        <v>117</v>
      </c>
      <c r="F1722" s="123" t="s">
        <v>2313</v>
      </c>
      <c r="G1722" s="123" t="s">
        <v>2314</v>
      </c>
      <c r="H1722" s="123" t="s">
        <v>2380</v>
      </c>
      <c r="I1722" s="133" t="s">
        <v>557</v>
      </c>
      <c r="J1722" s="134">
        <v>300</v>
      </c>
      <c r="K1722" s="134">
        <v>20574</v>
      </c>
      <c r="L1722" s="135">
        <v>6172200</v>
      </c>
      <c r="M1722" s="120" t="s">
        <v>56</v>
      </c>
      <c r="N1722" s="136">
        <v>493776</v>
      </c>
      <c r="O1722" s="139"/>
      <c r="P1722" s="132" t="s">
        <v>49</v>
      </c>
      <c r="Q1722" s="141" t="s">
        <v>50</v>
      </c>
      <c r="R1722" s="142">
        <f t="shared" si="26"/>
        <v>8</v>
      </c>
    </row>
    <row r="1723" s="2" customFormat="1">
      <c r="A1723" s="119">
        <f>MAX($A$19:A1722)+1</f>
        <v>1705</v>
      </c>
      <c r="B1723" s="120" t="s">
        <v>41</v>
      </c>
      <c r="C1723" s="121" t="s">
        <v>1762</v>
      </c>
      <c r="D1723" s="121" t="s">
        <v>2359</v>
      </c>
      <c r="E1723" s="122" t="s">
        <v>117</v>
      </c>
      <c r="F1723" s="123" t="s">
        <v>2313</v>
      </c>
      <c r="G1723" s="123" t="s">
        <v>2314</v>
      </c>
      <c r="H1723" s="123" t="s">
        <v>2381</v>
      </c>
      <c r="I1723" s="133" t="s">
        <v>557</v>
      </c>
      <c r="J1723" s="134">
        <v>204</v>
      </c>
      <c r="K1723" s="134">
        <v>5695</v>
      </c>
      <c r="L1723" s="135">
        <v>1161780</v>
      </c>
      <c r="M1723" s="120" t="s">
        <v>56</v>
      </c>
      <c r="N1723" s="136">
        <v>92943</v>
      </c>
      <c r="O1723" s="139"/>
      <c r="P1723" s="132" t="s">
        <v>49</v>
      </c>
      <c r="Q1723" s="141" t="s">
        <v>50</v>
      </c>
      <c r="R1723" s="142">
        <f t="shared" si="26"/>
        <v>8.00005164488974</v>
      </c>
    </row>
    <row r="1724" s="2" customFormat="1">
      <c r="A1724" s="119">
        <f>MAX($A$19:A1723)+1</f>
        <v>1706</v>
      </c>
      <c r="B1724" s="120" t="s">
        <v>41</v>
      </c>
      <c r="C1724" s="121" t="s">
        <v>1762</v>
      </c>
      <c r="D1724" s="121" t="s">
        <v>2359</v>
      </c>
      <c r="E1724" s="122" t="s">
        <v>117</v>
      </c>
      <c r="F1724" s="123" t="s">
        <v>2313</v>
      </c>
      <c r="G1724" s="123" t="s">
        <v>2314</v>
      </c>
      <c r="H1724" s="123" t="s">
        <v>2382</v>
      </c>
      <c r="I1724" s="133" t="s">
        <v>557</v>
      </c>
      <c r="J1724" s="134">
        <v>296</v>
      </c>
      <c r="K1724" s="134">
        <v>38105</v>
      </c>
      <c r="L1724" s="135">
        <v>11279080</v>
      </c>
      <c r="M1724" s="120" t="s">
        <v>56</v>
      </c>
      <c r="N1724" s="136">
        <v>902327</v>
      </c>
      <c r="O1724" s="139"/>
      <c r="P1724" s="132" t="s">
        <v>49</v>
      </c>
      <c r="Q1724" s="141" t="s">
        <v>50</v>
      </c>
      <c r="R1724" s="142">
        <f t="shared" si="26"/>
        <v>8.0000053195828</v>
      </c>
    </row>
    <row r="1725" s="2" customFormat="1">
      <c r="A1725" s="119">
        <f>MAX($A$19:A1724)+1</f>
        <v>1707</v>
      </c>
      <c r="B1725" s="120" t="s">
        <v>41</v>
      </c>
      <c r="C1725" s="121" t="s">
        <v>1762</v>
      </c>
      <c r="D1725" s="121" t="s">
        <v>2359</v>
      </c>
      <c r="E1725" s="122" t="s">
        <v>117</v>
      </c>
      <c r="F1725" s="123" t="s">
        <v>2313</v>
      </c>
      <c r="G1725" s="123" t="s">
        <v>2314</v>
      </c>
      <c r="H1725" s="123" t="s">
        <v>2383</v>
      </c>
      <c r="I1725" s="133" t="s">
        <v>557</v>
      </c>
      <c r="J1725" s="134">
        <v>275</v>
      </c>
      <c r="K1725" s="134">
        <v>2160</v>
      </c>
      <c r="L1725" s="135">
        <v>594000</v>
      </c>
      <c r="M1725" s="120" t="s">
        <v>56</v>
      </c>
      <c r="N1725" s="136">
        <v>47520</v>
      </c>
      <c r="O1725" s="139"/>
      <c r="P1725" s="132" t="s">
        <v>49</v>
      </c>
      <c r="Q1725" s="141" t="s">
        <v>50</v>
      </c>
      <c r="R1725" s="142">
        <f t="shared" si="26"/>
        <v>8</v>
      </c>
    </row>
    <row r="1726" s="2" customFormat="1">
      <c r="A1726" s="119">
        <f>MAX($A$19:A1725)+1</f>
        <v>1708</v>
      </c>
      <c r="B1726" s="120" t="s">
        <v>41</v>
      </c>
      <c r="C1726" s="121" t="s">
        <v>1762</v>
      </c>
      <c r="D1726" s="121" t="s">
        <v>2359</v>
      </c>
      <c r="E1726" s="122" t="s">
        <v>117</v>
      </c>
      <c r="F1726" s="123" t="s">
        <v>2313</v>
      </c>
      <c r="G1726" s="123" t="s">
        <v>2314</v>
      </c>
      <c r="H1726" s="123" t="s">
        <v>2384</v>
      </c>
      <c r="I1726" s="133" t="s">
        <v>557</v>
      </c>
      <c r="J1726" s="134">
        <v>263</v>
      </c>
      <c r="K1726" s="134">
        <v>18136</v>
      </c>
      <c r="L1726" s="135">
        <v>4769768</v>
      </c>
      <c r="M1726" s="120" t="s">
        <v>56</v>
      </c>
      <c r="N1726" s="136">
        <v>381582</v>
      </c>
      <c r="O1726" s="139"/>
      <c r="P1726" s="132" t="s">
        <v>49</v>
      </c>
      <c r="Q1726" s="141" t="s">
        <v>50</v>
      </c>
      <c r="R1726" s="142">
        <f t="shared" si="26"/>
        <v>8.00001174061296</v>
      </c>
    </row>
    <row r="1727" s="2" customFormat="1">
      <c r="A1727" s="119">
        <f>MAX($A$19:A1726)+1</f>
        <v>1709</v>
      </c>
      <c r="B1727" s="120" t="s">
        <v>41</v>
      </c>
      <c r="C1727" s="121" t="s">
        <v>1762</v>
      </c>
      <c r="D1727" s="121" t="s">
        <v>2359</v>
      </c>
      <c r="E1727" s="122" t="s">
        <v>117</v>
      </c>
      <c r="F1727" s="123" t="s">
        <v>2313</v>
      </c>
      <c r="G1727" s="123" t="s">
        <v>2314</v>
      </c>
      <c r="H1727" s="123" t="s">
        <v>2385</v>
      </c>
      <c r="I1727" s="133" t="s">
        <v>557</v>
      </c>
      <c r="J1727" s="134">
        <v>298</v>
      </c>
      <c r="K1727" s="134">
        <v>14202</v>
      </c>
      <c r="L1727" s="135">
        <v>4232196</v>
      </c>
      <c r="M1727" s="120" t="s">
        <v>56</v>
      </c>
      <c r="N1727" s="136">
        <v>338576</v>
      </c>
      <c r="O1727" s="139"/>
      <c r="P1727" s="132" t="s">
        <v>49</v>
      </c>
      <c r="Q1727" s="141" t="s">
        <v>50</v>
      </c>
      <c r="R1727" s="142">
        <f t="shared" si="26"/>
        <v>8.00000756108649</v>
      </c>
    </row>
    <row r="1728" s="2" customFormat="1">
      <c r="A1728" s="119">
        <f>MAX($A$19:A1727)+1</f>
        <v>1710</v>
      </c>
      <c r="B1728" s="120" t="s">
        <v>41</v>
      </c>
      <c r="C1728" s="121" t="s">
        <v>2174</v>
      </c>
      <c r="D1728" s="121" t="s">
        <v>2386</v>
      </c>
      <c r="E1728" s="122">
        <v>45229</v>
      </c>
      <c r="F1728" s="123" t="s">
        <v>2387</v>
      </c>
      <c r="G1728" s="123" t="s">
        <v>2388</v>
      </c>
      <c r="H1728" s="123" t="s">
        <v>715</v>
      </c>
      <c r="I1728" s="133" t="s">
        <v>47</v>
      </c>
      <c r="J1728" s="134"/>
      <c r="K1728" s="134"/>
      <c r="L1728" s="135">
        <v>1090741</v>
      </c>
      <c r="M1728" s="120" t="s">
        <v>56</v>
      </c>
      <c r="N1728" s="136">
        <v>87259</v>
      </c>
      <c r="O1728" s="139"/>
      <c r="P1728" s="132" t="s">
        <v>49</v>
      </c>
      <c r="Q1728" s="141" t="s">
        <v>50</v>
      </c>
      <c r="R1728" s="142">
        <f t="shared" si="26"/>
        <v>7.99997432937792</v>
      </c>
    </row>
    <row r="1729" s="2" customFormat="1">
      <c r="A1729" s="119">
        <f>MAX($A$19:A1728)+1</f>
        <v>1711</v>
      </c>
      <c r="B1729" s="120" t="s">
        <v>41</v>
      </c>
      <c r="C1729" s="121" t="s">
        <v>1440</v>
      </c>
      <c r="D1729" s="121" t="s">
        <v>2389</v>
      </c>
      <c r="E1729" s="122">
        <v>45201</v>
      </c>
      <c r="F1729" s="123" t="s">
        <v>2390</v>
      </c>
      <c r="G1729" s="123" t="s">
        <v>2391</v>
      </c>
      <c r="H1729" s="123" t="s">
        <v>715</v>
      </c>
      <c r="I1729" s="133" t="s">
        <v>47</v>
      </c>
      <c r="J1729" s="134"/>
      <c r="K1729" s="134"/>
      <c r="L1729" s="135">
        <v>800000</v>
      </c>
      <c r="M1729" s="120" t="s">
        <v>56</v>
      </c>
      <c r="N1729" s="136">
        <v>64000</v>
      </c>
      <c r="O1729" s="139"/>
      <c r="P1729" s="132" t="s">
        <v>49</v>
      </c>
      <c r="Q1729" s="141" t="s">
        <v>50</v>
      </c>
      <c r="R1729" s="142">
        <f t="shared" si="26"/>
        <v>8</v>
      </c>
    </row>
    <row r="1730" s="2" customFormat="1">
      <c r="A1730" s="119">
        <f>MAX($A$19:A1729)+1</f>
        <v>1712</v>
      </c>
      <c r="B1730" s="120" t="s">
        <v>41</v>
      </c>
      <c r="C1730" s="121" t="s">
        <v>1440</v>
      </c>
      <c r="D1730" s="121" t="s">
        <v>2392</v>
      </c>
      <c r="E1730" s="122">
        <v>45211</v>
      </c>
      <c r="F1730" s="123" t="s">
        <v>2390</v>
      </c>
      <c r="G1730" s="123" t="s">
        <v>2391</v>
      </c>
      <c r="H1730" s="123" t="s">
        <v>715</v>
      </c>
      <c r="I1730" s="133" t="s">
        <v>47</v>
      </c>
      <c r="J1730" s="134"/>
      <c r="K1730" s="134"/>
      <c r="L1730" s="135">
        <v>800000</v>
      </c>
      <c r="M1730" s="120" t="s">
        <v>56</v>
      </c>
      <c r="N1730" s="136">
        <v>64000</v>
      </c>
      <c r="O1730" s="139"/>
      <c r="P1730" s="132" t="s">
        <v>49</v>
      </c>
      <c r="Q1730" s="141" t="s">
        <v>50</v>
      </c>
      <c r="R1730" s="142">
        <f t="shared" si="26"/>
        <v>8</v>
      </c>
    </row>
    <row r="1731" s="2" customFormat="1">
      <c r="A1731" s="119">
        <f>MAX($A$19:A1730)+1</f>
        <v>1713</v>
      </c>
      <c r="B1731" s="120" t="s">
        <v>41</v>
      </c>
      <c r="C1731" s="121" t="s">
        <v>1440</v>
      </c>
      <c r="D1731" s="121" t="s">
        <v>2393</v>
      </c>
      <c r="E1731" s="122">
        <v>45222</v>
      </c>
      <c r="F1731" s="123" t="s">
        <v>2390</v>
      </c>
      <c r="G1731" s="123" t="s">
        <v>2391</v>
      </c>
      <c r="H1731" s="123" t="s">
        <v>715</v>
      </c>
      <c r="I1731" s="133" t="s">
        <v>47</v>
      </c>
      <c r="J1731" s="134"/>
      <c r="K1731" s="134"/>
      <c r="L1731" s="135">
        <v>800000</v>
      </c>
      <c r="M1731" s="120" t="s">
        <v>56</v>
      </c>
      <c r="N1731" s="136">
        <v>64000</v>
      </c>
      <c r="O1731" s="139"/>
      <c r="P1731" s="132" t="s">
        <v>49</v>
      </c>
      <c r="Q1731" s="141" t="s">
        <v>50</v>
      </c>
      <c r="R1731" s="142">
        <f t="shared" si="26"/>
        <v>8</v>
      </c>
    </row>
    <row r="1732" s="2" customFormat="1">
      <c r="A1732" s="119">
        <f>MAX($A$19:A1731)+1</f>
        <v>1714</v>
      </c>
      <c r="B1732" s="120" t="s">
        <v>41</v>
      </c>
      <c r="C1732" s="121" t="s">
        <v>1440</v>
      </c>
      <c r="D1732" s="121" t="s">
        <v>2394</v>
      </c>
      <c r="E1732" s="122">
        <v>45222</v>
      </c>
      <c r="F1732" s="123" t="s">
        <v>2390</v>
      </c>
      <c r="G1732" s="123" t="s">
        <v>2391</v>
      </c>
      <c r="H1732" s="123" t="s">
        <v>2140</v>
      </c>
      <c r="I1732" s="133" t="s">
        <v>47</v>
      </c>
      <c r="J1732" s="134"/>
      <c r="K1732" s="134"/>
      <c r="L1732" s="135">
        <v>1050000</v>
      </c>
      <c r="M1732" s="120" t="s">
        <v>56</v>
      </c>
      <c r="N1732" s="136">
        <v>84000</v>
      </c>
      <c r="O1732" s="139"/>
      <c r="P1732" s="132" t="s">
        <v>49</v>
      </c>
      <c r="Q1732" s="141" t="s">
        <v>50</v>
      </c>
      <c r="R1732" s="142">
        <f t="shared" si="26"/>
        <v>8</v>
      </c>
    </row>
    <row r="1733" s="2" customFormat="1">
      <c r="A1733" s="119">
        <f>MAX($A$19:A1732)+1</f>
        <v>1715</v>
      </c>
      <c r="B1733" s="120" t="s">
        <v>41</v>
      </c>
      <c r="C1733" s="121" t="s">
        <v>1440</v>
      </c>
      <c r="D1733" s="121" t="s">
        <v>2395</v>
      </c>
      <c r="E1733" s="122">
        <v>45226</v>
      </c>
      <c r="F1733" s="123" t="s">
        <v>2390</v>
      </c>
      <c r="G1733" s="123" t="s">
        <v>2391</v>
      </c>
      <c r="H1733" s="123" t="s">
        <v>545</v>
      </c>
      <c r="I1733" s="133" t="s">
        <v>47</v>
      </c>
      <c r="J1733" s="134"/>
      <c r="K1733" s="134"/>
      <c r="L1733" s="135">
        <v>2100000</v>
      </c>
      <c r="M1733" s="120" t="s">
        <v>56</v>
      </c>
      <c r="N1733" s="136">
        <v>168000</v>
      </c>
      <c r="O1733" s="139"/>
      <c r="P1733" s="132" t="s">
        <v>49</v>
      </c>
      <c r="Q1733" s="141" t="s">
        <v>50</v>
      </c>
      <c r="R1733" s="142">
        <f t="shared" si="26"/>
        <v>8</v>
      </c>
    </row>
    <row r="1734" s="2" customFormat="1">
      <c r="A1734" s="119">
        <f>MAX($A$19:A1733)+1</f>
        <v>1716</v>
      </c>
      <c r="B1734" s="120" t="s">
        <v>41</v>
      </c>
      <c r="C1734" s="121" t="s">
        <v>1440</v>
      </c>
      <c r="D1734" s="121" t="s">
        <v>2396</v>
      </c>
      <c r="E1734" s="122">
        <v>45226</v>
      </c>
      <c r="F1734" s="123" t="s">
        <v>2390</v>
      </c>
      <c r="G1734" s="123" t="s">
        <v>2391</v>
      </c>
      <c r="H1734" s="123" t="s">
        <v>545</v>
      </c>
      <c r="I1734" s="133" t="s">
        <v>47</v>
      </c>
      <c r="J1734" s="134"/>
      <c r="K1734" s="134"/>
      <c r="L1734" s="135">
        <v>2100000</v>
      </c>
      <c r="M1734" s="120" t="s">
        <v>56</v>
      </c>
      <c r="N1734" s="136">
        <v>168000</v>
      </c>
      <c r="O1734" s="139"/>
      <c r="P1734" s="132" t="s">
        <v>49</v>
      </c>
      <c r="Q1734" s="141" t="s">
        <v>50</v>
      </c>
      <c r="R1734" s="142">
        <f t="shared" si="26"/>
        <v>8</v>
      </c>
    </row>
    <row r="1735" s="2" customFormat="1">
      <c r="A1735" s="119">
        <f>MAX($A$19:A1734)+1</f>
        <v>1717</v>
      </c>
      <c r="B1735" s="120" t="s">
        <v>41</v>
      </c>
      <c r="C1735" s="121" t="s">
        <v>2397</v>
      </c>
      <c r="D1735" s="121" t="s">
        <v>2398</v>
      </c>
      <c r="E1735" s="122">
        <v>45216</v>
      </c>
      <c r="F1735" s="123" t="s">
        <v>2399</v>
      </c>
      <c r="G1735" s="123" t="s">
        <v>2400</v>
      </c>
      <c r="H1735" s="123" t="s">
        <v>715</v>
      </c>
      <c r="I1735" s="133" t="s">
        <v>47</v>
      </c>
      <c r="J1735" s="134"/>
      <c r="K1735" s="134"/>
      <c r="L1735" s="135">
        <v>160000</v>
      </c>
      <c r="M1735" s="120" t="s">
        <v>2401</v>
      </c>
      <c r="N1735" s="136">
        <v>8421</v>
      </c>
      <c r="O1735" s="139"/>
      <c r="P1735" s="132" t="s">
        <v>49</v>
      </c>
      <c r="Q1735" s="141" t="s">
        <v>50</v>
      </c>
      <c r="R1735" s="142">
        <f t="shared" si="26"/>
        <v>5.263125</v>
      </c>
    </row>
    <row r="1736" s="2" customFormat="1">
      <c r="A1736" s="119">
        <f>MAX($A$19:A1735)+1</f>
        <v>1718</v>
      </c>
      <c r="B1736" s="120" t="s">
        <v>41</v>
      </c>
      <c r="C1736" s="121" t="s">
        <v>2402</v>
      </c>
      <c r="D1736" s="121" t="s">
        <v>2403</v>
      </c>
      <c r="E1736" s="122">
        <v>45202</v>
      </c>
      <c r="F1736" s="123" t="s">
        <v>2404</v>
      </c>
      <c r="G1736" s="123" t="s">
        <v>2405</v>
      </c>
      <c r="H1736" s="123" t="s">
        <v>715</v>
      </c>
      <c r="I1736" s="133" t="s">
        <v>47</v>
      </c>
      <c r="J1736" s="134"/>
      <c r="K1736" s="134"/>
      <c r="L1736" s="135">
        <v>824074</v>
      </c>
      <c r="M1736" s="120" t="s">
        <v>56</v>
      </c>
      <c r="N1736" s="136">
        <v>65926</v>
      </c>
      <c r="O1736" s="139"/>
      <c r="P1736" s="132" t="s">
        <v>49</v>
      </c>
      <c r="Q1736" s="141" t="s">
        <v>50</v>
      </c>
      <c r="R1736" s="142">
        <f t="shared" si="26"/>
        <v>8.00000970786604</v>
      </c>
    </row>
    <row r="1737" s="2" customFormat="1">
      <c r="A1737" s="119">
        <f>MAX($A$19:A1736)+1</f>
        <v>1719</v>
      </c>
      <c r="B1737" s="120" t="s">
        <v>41</v>
      </c>
      <c r="C1737" s="121" t="s">
        <v>2402</v>
      </c>
      <c r="D1737" s="121" t="s">
        <v>2406</v>
      </c>
      <c r="E1737" s="122">
        <v>45209</v>
      </c>
      <c r="F1737" s="123" t="s">
        <v>2404</v>
      </c>
      <c r="G1737" s="123" t="s">
        <v>2405</v>
      </c>
      <c r="H1737" s="123" t="s">
        <v>715</v>
      </c>
      <c r="I1737" s="133" t="s">
        <v>47</v>
      </c>
      <c r="J1737" s="134"/>
      <c r="K1737" s="134"/>
      <c r="L1737" s="135">
        <v>824074</v>
      </c>
      <c r="M1737" s="120" t="s">
        <v>56</v>
      </c>
      <c r="N1737" s="136">
        <v>65926</v>
      </c>
      <c r="O1737" s="139"/>
      <c r="P1737" s="132" t="s">
        <v>49</v>
      </c>
      <c r="Q1737" s="141" t="s">
        <v>50</v>
      </c>
      <c r="R1737" s="142">
        <f t="shared" si="26"/>
        <v>8.00000970786604</v>
      </c>
    </row>
    <row r="1738" s="2" customFormat="1">
      <c r="A1738" s="119">
        <f>MAX($A$19:A1737)+1</f>
        <v>1720</v>
      </c>
      <c r="B1738" s="120" t="s">
        <v>41</v>
      </c>
      <c r="C1738" s="121" t="s">
        <v>2402</v>
      </c>
      <c r="D1738" s="121" t="s">
        <v>2407</v>
      </c>
      <c r="E1738" s="122">
        <v>45226</v>
      </c>
      <c r="F1738" s="123" t="s">
        <v>2404</v>
      </c>
      <c r="G1738" s="123" t="s">
        <v>2405</v>
      </c>
      <c r="H1738" s="123" t="s">
        <v>2261</v>
      </c>
      <c r="I1738" s="133" t="s">
        <v>47</v>
      </c>
      <c r="J1738" s="134"/>
      <c r="K1738" s="134"/>
      <c r="L1738" s="135">
        <v>1185185</v>
      </c>
      <c r="M1738" s="120" t="s">
        <v>56</v>
      </c>
      <c r="N1738" s="136">
        <v>94815</v>
      </c>
      <c r="O1738" s="139"/>
      <c r="P1738" s="132" t="s">
        <v>49</v>
      </c>
      <c r="Q1738" s="141" t="s">
        <v>50</v>
      </c>
      <c r="R1738" s="142">
        <f t="shared" si="26"/>
        <v>8.00001687500264</v>
      </c>
    </row>
    <row r="1739" s="2" customFormat="1">
      <c r="A1739" s="119">
        <f>MAX($A$19:A1738)+1</f>
        <v>1721</v>
      </c>
      <c r="B1739" s="120" t="s">
        <v>41</v>
      </c>
      <c r="C1739" s="121" t="s">
        <v>1762</v>
      </c>
      <c r="D1739" s="121" t="s">
        <v>2408</v>
      </c>
      <c r="E1739" s="122">
        <v>45210</v>
      </c>
      <c r="F1739" s="123" t="s">
        <v>2409</v>
      </c>
      <c r="G1739" s="123" t="s">
        <v>2410</v>
      </c>
      <c r="H1739" s="123" t="s">
        <v>2140</v>
      </c>
      <c r="I1739" s="133" t="s">
        <v>47</v>
      </c>
      <c r="J1739" s="134"/>
      <c r="K1739" s="134"/>
      <c r="L1739" s="135">
        <v>1150000</v>
      </c>
      <c r="M1739" s="120" t="s">
        <v>56</v>
      </c>
      <c r="N1739" s="136">
        <v>92000</v>
      </c>
      <c r="O1739" s="139"/>
      <c r="P1739" s="132" t="s">
        <v>49</v>
      </c>
      <c r="Q1739" s="141" t="s">
        <v>50</v>
      </c>
      <c r="R1739" s="142">
        <f t="shared" si="26"/>
        <v>8</v>
      </c>
    </row>
    <row r="1740" s="2" customFormat="1">
      <c r="A1740" s="119">
        <f>MAX($A$19:A1739)+1</f>
        <v>1722</v>
      </c>
      <c r="B1740" s="120" t="s">
        <v>41</v>
      </c>
      <c r="C1740" s="121" t="s">
        <v>1762</v>
      </c>
      <c r="D1740" s="121" t="s">
        <v>2411</v>
      </c>
      <c r="E1740" s="122">
        <v>45217</v>
      </c>
      <c r="F1740" s="123" t="s">
        <v>2409</v>
      </c>
      <c r="G1740" s="123" t="s">
        <v>2410</v>
      </c>
      <c r="H1740" s="123" t="s">
        <v>2140</v>
      </c>
      <c r="I1740" s="133" t="s">
        <v>47</v>
      </c>
      <c r="J1740" s="134"/>
      <c r="K1740" s="134"/>
      <c r="L1740" s="135">
        <v>1150000</v>
      </c>
      <c r="M1740" s="120" t="s">
        <v>56</v>
      </c>
      <c r="N1740" s="136">
        <v>92000</v>
      </c>
      <c r="O1740" s="139"/>
      <c r="P1740" s="132" t="s">
        <v>49</v>
      </c>
      <c r="Q1740" s="141" t="s">
        <v>50</v>
      </c>
      <c r="R1740" s="142">
        <f t="shared" si="26"/>
        <v>8</v>
      </c>
    </row>
    <row r="1741" s="2" customFormat="1">
      <c r="A1741" s="119">
        <f>MAX($A$19:A1740)+1</f>
        <v>1723</v>
      </c>
      <c r="B1741" s="120" t="s">
        <v>41</v>
      </c>
      <c r="C1741" s="121" t="s">
        <v>2412</v>
      </c>
      <c r="D1741" s="121" t="s">
        <v>2413</v>
      </c>
      <c r="E1741" s="122">
        <v>45229</v>
      </c>
      <c r="F1741" s="123" t="s">
        <v>2414</v>
      </c>
      <c r="G1741" s="123" t="s">
        <v>2415</v>
      </c>
      <c r="H1741" s="123" t="s">
        <v>2416</v>
      </c>
      <c r="I1741" s="133" t="s">
        <v>47</v>
      </c>
      <c r="J1741" s="134"/>
      <c r="K1741" s="134"/>
      <c r="L1741" s="135">
        <v>367128</v>
      </c>
      <c r="M1741" s="120" t="s">
        <v>56</v>
      </c>
      <c r="N1741" s="136">
        <v>29370</v>
      </c>
      <c r="O1741" s="139"/>
      <c r="P1741" s="132" t="s">
        <v>49</v>
      </c>
      <c r="Q1741" s="141" t="s">
        <v>50</v>
      </c>
      <c r="R1741" s="142">
        <f t="shared" si="26"/>
        <v>7.99993462770478</v>
      </c>
    </row>
    <row r="1742" s="2" customFormat="1">
      <c r="A1742" s="119">
        <f>MAX($A$19:A1741)+1</f>
        <v>1724</v>
      </c>
      <c r="B1742" s="120" t="s">
        <v>41</v>
      </c>
      <c r="C1742" s="121" t="s">
        <v>1530</v>
      </c>
      <c r="D1742" s="121" t="s">
        <v>2417</v>
      </c>
      <c r="E1742" s="122">
        <v>45201</v>
      </c>
      <c r="F1742" s="123" t="s">
        <v>2418</v>
      </c>
      <c r="G1742" s="123" t="s">
        <v>2419</v>
      </c>
      <c r="H1742" s="123" t="s">
        <v>2178</v>
      </c>
      <c r="I1742" s="133" t="s">
        <v>47</v>
      </c>
      <c r="J1742" s="134"/>
      <c r="K1742" s="134"/>
      <c r="L1742" s="135">
        <v>8927340</v>
      </c>
      <c r="M1742" s="120" t="s">
        <v>56</v>
      </c>
      <c r="N1742" s="136">
        <v>714187</v>
      </c>
      <c r="O1742" s="139"/>
      <c r="P1742" s="132" t="s">
        <v>49</v>
      </c>
      <c r="Q1742" s="141" t="s">
        <v>50</v>
      </c>
      <c r="R1742" s="142">
        <f t="shared" si="26"/>
        <v>7.99999775969102</v>
      </c>
    </row>
    <row r="1743" s="2" customFormat="1">
      <c r="A1743" s="119">
        <f>MAX($A$19:A1742)+1</f>
        <v>1725</v>
      </c>
      <c r="B1743" s="120" t="s">
        <v>41</v>
      </c>
      <c r="C1743" s="121" t="s">
        <v>1530</v>
      </c>
      <c r="D1743" s="121" t="s">
        <v>2420</v>
      </c>
      <c r="E1743" s="122">
        <v>45201</v>
      </c>
      <c r="F1743" s="123" t="s">
        <v>2418</v>
      </c>
      <c r="G1743" s="123" t="s">
        <v>2419</v>
      </c>
      <c r="H1743" s="123" t="s">
        <v>1516</v>
      </c>
      <c r="I1743" s="133" t="s">
        <v>47</v>
      </c>
      <c r="J1743" s="134"/>
      <c r="K1743" s="134"/>
      <c r="L1743" s="135">
        <v>7418404</v>
      </c>
      <c r="M1743" s="120" t="s">
        <v>56</v>
      </c>
      <c r="N1743" s="136">
        <v>593473</v>
      </c>
      <c r="O1743" s="139"/>
      <c r="P1743" s="132" t="s">
        <v>49</v>
      </c>
      <c r="Q1743" s="141" t="s">
        <v>50</v>
      </c>
      <c r="R1743" s="142">
        <f t="shared" si="26"/>
        <v>8.00000916639213</v>
      </c>
    </row>
    <row r="1744" s="2" customFormat="1">
      <c r="A1744" s="119">
        <f>MAX($A$19:A1743)+1</f>
        <v>1726</v>
      </c>
      <c r="B1744" s="120" t="s">
        <v>41</v>
      </c>
      <c r="C1744" s="121" t="s">
        <v>1530</v>
      </c>
      <c r="D1744" s="121" t="s">
        <v>2421</v>
      </c>
      <c r="E1744" s="122">
        <v>45202</v>
      </c>
      <c r="F1744" s="123" t="s">
        <v>2418</v>
      </c>
      <c r="G1744" s="123" t="s">
        <v>2419</v>
      </c>
      <c r="H1744" s="123" t="s">
        <v>715</v>
      </c>
      <c r="I1744" s="133" t="s">
        <v>47</v>
      </c>
      <c r="J1744" s="134"/>
      <c r="K1744" s="134"/>
      <c r="L1744" s="135">
        <v>6982500</v>
      </c>
      <c r="M1744" s="120" t="s">
        <v>56</v>
      </c>
      <c r="N1744" s="136">
        <v>558600</v>
      </c>
      <c r="O1744" s="139"/>
      <c r="P1744" s="132" t="s">
        <v>49</v>
      </c>
      <c r="Q1744" s="141" t="s">
        <v>50</v>
      </c>
      <c r="R1744" s="142">
        <f t="shared" si="26"/>
        <v>8</v>
      </c>
    </row>
    <row r="1745" s="2" customFormat="1">
      <c r="A1745" s="119">
        <f>MAX($A$19:A1744)+1</f>
        <v>1727</v>
      </c>
      <c r="B1745" s="120" t="s">
        <v>41</v>
      </c>
      <c r="C1745" s="121" t="s">
        <v>1530</v>
      </c>
      <c r="D1745" s="121" t="s">
        <v>2422</v>
      </c>
      <c r="E1745" s="122">
        <v>45202</v>
      </c>
      <c r="F1745" s="123" t="s">
        <v>2418</v>
      </c>
      <c r="G1745" s="123" t="s">
        <v>2419</v>
      </c>
      <c r="H1745" s="123" t="s">
        <v>2180</v>
      </c>
      <c r="I1745" s="133" t="s">
        <v>47</v>
      </c>
      <c r="J1745" s="134"/>
      <c r="K1745" s="134"/>
      <c r="L1745" s="135">
        <v>1372000</v>
      </c>
      <c r="M1745" s="120" t="s">
        <v>56</v>
      </c>
      <c r="N1745" s="136">
        <v>109760</v>
      </c>
      <c r="O1745" s="139"/>
      <c r="P1745" s="132" t="s">
        <v>49</v>
      </c>
      <c r="Q1745" s="141" t="s">
        <v>50</v>
      </c>
      <c r="R1745" s="142">
        <f t="shared" si="26"/>
        <v>8</v>
      </c>
    </row>
    <row r="1746" s="2" customFormat="1">
      <c r="A1746" s="119">
        <f>MAX($A$19:A1745)+1</f>
        <v>1728</v>
      </c>
      <c r="B1746" s="120" t="s">
        <v>41</v>
      </c>
      <c r="C1746" s="121" t="s">
        <v>1530</v>
      </c>
      <c r="D1746" s="121" t="s">
        <v>2423</v>
      </c>
      <c r="E1746" s="122">
        <v>45202</v>
      </c>
      <c r="F1746" s="123" t="s">
        <v>2418</v>
      </c>
      <c r="G1746" s="123" t="s">
        <v>2419</v>
      </c>
      <c r="H1746" s="123" t="s">
        <v>717</v>
      </c>
      <c r="I1746" s="133" t="s">
        <v>47</v>
      </c>
      <c r="J1746" s="134"/>
      <c r="K1746" s="134"/>
      <c r="L1746" s="135">
        <v>1372000</v>
      </c>
      <c r="M1746" s="120" t="s">
        <v>56</v>
      </c>
      <c r="N1746" s="136">
        <v>109760</v>
      </c>
      <c r="O1746" s="139"/>
      <c r="P1746" s="132" t="s">
        <v>49</v>
      </c>
      <c r="Q1746" s="141" t="s">
        <v>50</v>
      </c>
      <c r="R1746" s="142">
        <f t="shared" si="26"/>
        <v>8</v>
      </c>
    </row>
    <row r="1747" s="2" customFormat="1">
      <c r="A1747" s="119">
        <f>MAX($A$19:A1746)+1</f>
        <v>1729</v>
      </c>
      <c r="B1747" s="120" t="s">
        <v>41</v>
      </c>
      <c r="C1747" s="121" t="s">
        <v>1530</v>
      </c>
      <c r="D1747" s="121" t="s">
        <v>2424</v>
      </c>
      <c r="E1747" s="122">
        <v>45202</v>
      </c>
      <c r="F1747" s="123" t="s">
        <v>2418</v>
      </c>
      <c r="G1747" s="123" t="s">
        <v>2419</v>
      </c>
      <c r="H1747" s="123" t="s">
        <v>715</v>
      </c>
      <c r="I1747" s="133" t="s">
        <v>47</v>
      </c>
      <c r="J1747" s="134"/>
      <c r="K1747" s="134"/>
      <c r="L1747" s="135">
        <v>3903340</v>
      </c>
      <c r="M1747" s="120" t="s">
        <v>56</v>
      </c>
      <c r="N1747" s="136">
        <v>312267</v>
      </c>
      <c r="O1747" s="139"/>
      <c r="P1747" s="132" t="s">
        <v>49</v>
      </c>
      <c r="Q1747" s="141" t="s">
        <v>50</v>
      </c>
      <c r="R1747" s="142">
        <f t="shared" si="26"/>
        <v>7.99999487618296</v>
      </c>
    </row>
    <row r="1748" s="2" customFormat="1">
      <c r="A1748" s="119">
        <f>MAX($A$19:A1747)+1</f>
        <v>1730</v>
      </c>
      <c r="B1748" s="120" t="s">
        <v>41</v>
      </c>
      <c r="C1748" s="121" t="s">
        <v>1530</v>
      </c>
      <c r="D1748" s="121" t="s">
        <v>2425</v>
      </c>
      <c r="E1748" s="122">
        <v>45212</v>
      </c>
      <c r="F1748" s="123" t="s">
        <v>2418</v>
      </c>
      <c r="G1748" s="123" t="s">
        <v>2419</v>
      </c>
      <c r="H1748" s="123" t="s">
        <v>715</v>
      </c>
      <c r="I1748" s="133" t="s">
        <v>47</v>
      </c>
      <c r="J1748" s="134"/>
      <c r="K1748" s="134"/>
      <c r="L1748" s="135">
        <v>7749000</v>
      </c>
      <c r="M1748" s="120" t="s">
        <v>56</v>
      </c>
      <c r="N1748" s="136">
        <v>619920</v>
      </c>
      <c r="O1748" s="139"/>
      <c r="P1748" s="132" t="s">
        <v>49</v>
      </c>
      <c r="Q1748" s="141" t="s">
        <v>50</v>
      </c>
      <c r="R1748" s="142">
        <f t="shared" si="26"/>
        <v>8</v>
      </c>
    </row>
    <row r="1749" s="2" customFormat="1">
      <c r="A1749" s="119">
        <f>MAX($A$19:A1748)+1</f>
        <v>1731</v>
      </c>
      <c r="B1749" s="120" t="s">
        <v>41</v>
      </c>
      <c r="C1749" s="121" t="s">
        <v>1530</v>
      </c>
      <c r="D1749" s="121" t="s">
        <v>2426</v>
      </c>
      <c r="E1749" s="122">
        <v>45212</v>
      </c>
      <c r="F1749" s="123" t="s">
        <v>2418</v>
      </c>
      <c r="G1749" s="123" t="s">
        <v>2419</v>
      </c>
      <c r="H1749" s="123" t="s">
        <v>715</v>
      </c>
      <c r="I1749" s="133" t="s">
        <v>47</v>
      </c>
      <c r="J1749" s="134"/>
      <c r="K1749" s="134"/>
      <c r="L1749" s="135">
        <v>7011000</v>
      </c>
      <c r="M1749" s="120" t="s">
        <v>56</v>
      </c>
      <c r="N1749" s="136">
        <v>560880</v>
      </c>
      <c r="O1749" s="139"/>
      <c r="P1749" s="132" t="s">
        <v>49</v>
      </c>
      <c r="Q1749" s="141" t="s">
        <v>50</v>
      </c>
      <c r="R1749" s="142">
        <f t="shared" si="26"/>
        <v>8</v>
      </c>
    </row>
    <row r="1750" s="2" customFormat="1">
      <c r="A1750" s="119">
        <f>MAX($A$19:A1749)+1</f>
        <v>1732</v>
      </c>
      <c r="B1750" s="120" t="s">
        <v>41</v>
      </c>
      <c r="C1750" s="121" t="s">
        <v>1530</v>
      </c>
      <c r="D1750" s="121" t="s">
        <v>2427</v>
      </c>
      <c r="E1750" s="122">
        <v>45218</v>
      </c>
      <c r="F1750" s="123" t="s">
        <v>2418</v>
      </c>
      <c r="G1750" s="123" t="s">
        <v>2419</v>
      </c>
      <c r="H1750" s="123" t="s">
        <v>1516</v>
      </c>
      <c r="I1750" s="133" t="s">
        <v>47</v>
      </c>
      <c r="J1750" s="134"/>
      <c r="K1750" s="134"/>
      <c r="L1750" s="135">
        <v>1383200</v>
      </c>
      <c r="M1750" s="120" t="s">
        <v>56</v>
      </c>
      <c r="N1750" s="136">
        <v>110656</v>
      </c>
      <c r="O1750" s="139"/>
      <c r="P1750" s="132" t="s">
        <v>49</v>
      </c>
      <c r="Q1750" s="141" t="s">
        <v>50</v>
      </c>
      <c r="R1750" s="142">
        <f t="shared" si="26"/>
        <v>8</v>
      </c>
    </row>
    <row r="1751" s="2" customFormat="1">
      <c r="A1751" s="119">
        <f>MAX($A$19:A1750)+1</f>
        <v>1733</v>
      </c>
      <c r="B1751" s="120" t="s">
        <v>41</v>
      </c>
      <c r="C1751" s="121" t="s">
        <v>1530</v>
      </c>
      <c r="D1751" s="121" t="s">
        <v>2428</v>
      </c>
      <c r="E1751" s="122">
        <v>45218</v>
      </c>
      <c r="F1751" s="123" t="s">
        <v>2418</v>
      </c>
      <c r="G1751" s="123" t="s">
        <v>2419</v>
      </c>
      <c r="H1751" s="123" t="s">
        <v>2429</v>
      </c>
      <c r="I1751" s="133" t="s">
        <v>47</v>
      </c>
      <c r="J1751" s="134"/>
      <c r="K1751" s="134"/>
      <c r="L1751" s="135">
        <v>3392645</v>
      </c>
      <c r="M1751" s="120" t="s">
        <v>56</v>
      </c>
      <c r="N1751" s="136">
        <v>271412</v>
      </c>
      <c r="O1751" s="139"/>
      <c r="P1751" s="132" t="s">
        <v>49</v>
      </c>
      <c r="Q1751" s="141" t="s">
        <v>50</v>
      </c>
      <c r="R1751" s="142">
        <f t="shared" si="26"/>
        <v>8.00001179021088</v>
      </c>
    </row>
    <row r="1752" s="2" customFormat="1">
      <c r="A1752" s="119">
        <f>MAX($A$19:A1751)+1</f>
        <v>1734</v>
      </c>
      <c r="B1752" s="120" t="s">
        <v>41</v>
      </c>
      <c r="C1752" s="121" t="s">
        <v>1530</v>
      </c>
      <c r="D1752" s="121" t="s">
        <v>2430</v>
      </c>
      <c r="E1752" s="122">
        <v>45220</v>
      </c>
      <c r="F1752" s="123" t="s">
        <v>2418</v>
      </c>
      <c r="G1752" s="123" t="s">
        <v>2419</v>
      </c>
      <c r="H1752" s="123" t="s">
        <v>715</v>
      </c>
      <c r="I1752" s="133" t="s">
        <v>47</v>
      </c>
      <c r="J1752" s="134"/>
      <c r="K1752" s="134"/>
      <c r="L1752" s="135">
        <v>7780500</v>
      </c>
      <c r="M1752" s="120" t="s">
        <v>56</v>
      </c>
      <c r="N1752" s="136">
        <v>622440</v>
      </c>
      <c r="O1752" s="139"/>
      <c r="P1752" s="132" t="s">
        <v>49</v>
      </c>
      <c r="Q1752" s="141" t="s">
        <v>50</v>
      </c>
      <c r="R1752" s="142">
        <f t="shared" si="26"/>
        <v>8</v>
      </c>
    </row>
    <row r="1753" s="2" customFormat="1">
      <c r="A1753" s="119">
        <f>MAX($A$19:A1752)+1</f>
        <v>1735</v>
      </c>
      <c r="B1753" s="120" t="s">
        <v>41</v>
      </c>
      <c r="C1753" s="121" t="s">
        <v>1530</v>
      </c>
      <c r="D1753" s="121" t="s">
        <v>2431</v>
      </c>
      <c r="E1753" s="122">
        <v>45223</v>
      </c>
      <c r="F1753" s="123" t="s">
        <v>2418</v>
      </c>
      <c r="G1753" s="123" t="s">
        <v>2419</v>
      </c>
      <c r="H1753" s="123" t="s">
        <v>715</v>
      </c>
      <c r="I1753" s="133" t="s">
        <v>47</v>
      </c>
      <c r="J1753" s="134"/>
      <c r="K1753" s="134"/>
      <c r="L1753" s="135">
        <v>7780500</v>
      </c>
      <c r="M1753" s="120" t="s">
        <v>56</v>
      </c>
      <c r="N1753" s="136">
        <v>622440</v>
      </c>
      <c r="O1753" s="139"/>
      <c r="P1753" s="132" t="s">
        <v>49</v>
      </c>
      <c r="Q1753" s="141" t="s">
        <v>50</v>
      </c>
      <c r="R1753" s="142">
        <f t="shared" si="26"/>
        <v>8</v>
      </c>
    </row>
    <row r="1754" s="2" customFormat="1">
      <c r="A1754" s="119">
        <f>MAX($A$19:A1753)+1</f>
        <v>1736</v>
      </c>
      <c r="B1754" s="120" t="s">
        <v>41</v>
      </c>
      <c r="C1754" s="121" t="s">
        <v>1530</v>
      </c>
      <c r="D1754" s="121" t="s">
        <v>2432</v>
      </c>
      <c r="E1754" s="122">
        <v>45223</v>
      </c>
      <c r="F1754" s="123" t="s">
        <v>2418</v>
      </c>
      <c r="G1754" s="123" t="s">
        <v>2419</v>
      </c>
      <c r="H1754" s="123" t="s">
        <v>715</v>
      </c>
      <c r="I1754" s="133" t="s">
        <v>47</v>
      </c>
      <c r="J1754" s="134"/>
      <c r="K1754" s="134"/>
      <c r="L1754" s="135">
        <v>12350000</v>
      </c>
      <c r="M1754" s="120" t="s">
        <v>56</v>
      </c>
      <c r="N1754" s="136">
        <v>988000</v>
      </c>
      <c r="O1754" s="139"/>
      <c r="P1754" s="132" t="s">
        <v>49</v>
      </c>
      <c r="Q1754" s="141" t="s">
        <v>50</v>
      </c>
      <c r="R1754" s="142">
        <f t="shared" si="26"/>
        <v>8</v>
      </c>
    </row>
    <row r="1755" s="2" customFormat="1">
      <c r="A1755" s="119">
        <f>MAX($A$19:A1754)+1</f>
        <v>1737</v>
      </c>
      <c r="B1755" s="120" t="s">
        <v>41</v>
      </c>
      <c r="C1755" s="121" t="s">
        <v>1530</v>
      </c>
      <c r="D1755" s="121" t="s">
        <v>2433</v>
      </c>
      <c r="E1755" s="122">
        <v>45223</v>
      </c>
      <c r="F1755" s="123" t="s">
        <v>2418</v>
      </c>
      <c r="G1755" s="123" t="s">
        <v>2419</v>
      </c>
      <c r="H1755" s="123" t="s">
        <v>715</v>
      </c>
      <c r="I1755" s="133" t="s">
        <v>47</v>
      </c>
      <c r="J1755" s="134"/>
      <c r="K1755" s="134"/>
      <c r="L1755" s="135">
        <v>12350000</v>
      </c>
      <c r="M1755" s="120" t="s">
        <v>56</v>
      </c>
      <c r="N1755" s="136">
        <v>988000</v>
      </c>
      <c r="O1755" s="139"/>
      <c r="P1755" s="132" t="s">
        <v>49</v>
      </c>
      <c r="Q1755" s="141" t="s">
        <v>50</v>
      </c>
      <c r="R1755" s="142">
        <f t="shared" si="26"/>
        <v>8</v>
      </c>
    </row>
    <row r="1756" s="2" customFormat="1">
      <c r="A1756" s="119">
        <f>MAX($A$19:A1755)+1</f>
        <v>1738</v>
      </c>
      <c r="B1756" s="120" t="s">
        <v>41</v>
      </c>
      <c r="C1756" s="121" t="s">
        <v>1530</v>
      </c>
      <c r="D1756" s="121" t="s">
        <v>2434</v>
      </c>
      <c r="E1756" s="122">
        <v>45224</v>
      </c>
      <c r="F1756" s="123" t="s">
        <v>2418</v>
      </c>
      <c r="G1756" s="123" t="s">
        <v>2419</v>
      </c>
      <c r="H1756" s="123" t="s">
        <v>717</v>
      </c>
      <c r="I1756" s="133" t="s">
        <v>47</v>
      </c>
      <c r="J1756" s="134"/>
      <c r="K1756" s="134"/>
      <c r="L1756" s="135">
        <v>1388800</v>
      </c>
      <c r="M1756" s="120" t="s">
        <v>56</v>
      </c>
      <c r="N1756" s="136">
        <v>111104</v>
      </c>
      <c r="O1756" s="139"/>
      <c r="P1756" s="132" t="s">
        <v>49</v>
      </c>
      <c r="Q1756" s="141" t="s">
        <v>50</v>
      </c>
      <c r="R1756" s="142">
        <f t="shared" si="26"/>
        <v>8</v>
      </c>
    </row>
    <row r="1757" s="2" customFormat="1">
      <c r="A1757" s="119">
        <f>MAX($A$19:A1756)+1</f>
        <v>1739</v>
      </c>
      <c r="B1757" s="120" t="s">
        <v>41</v>
      </c>
      <c r="C1757" s="121" t="s">
        <v>1530</v>
      </c>
      <c r="D1757" s="121" t="s">
        <v>2435</v>
      </c>
      <c r="E1757" s="122">
        <v>45225</v>
      </c>
      <c r="F1757" s="123" t="s">
        <v>2418</v>
      </c>
      <c r="G1757" s="123" t="s">
        <v>2419</v>
      </c>
      <c r="H1757" s="123" t="s">
        <v>715</v>
      </c>
      <c r="I1757" s="133" t="s">
        <v>47</v>
      </c>
      <c r="J1757" s="134"/>
      <c r="K1757" s="134"/>
      <c r="L1757" s="135">
        <v>2455200</v>
      </c>
      <c r="M1757" s="120" t="s">
        <v>56</v>
      </c>
      <c r="N1757" s="136">
        <v>196416</v>
      </c>
      <c r="O1757" s="139"/>
      <c r="P1757" s="132" t="s">
        <v>49</v>
      </c>
      <c r="Q1757" s="141" t="s">
        <v>50</v>
      </c>
      <c r="R1757" s="142">
        <f t="shared" si="26"/>
        <v>8</v>
      </c>
    </row>
    <row r="1758" s="2" customFormat="1">
      <c r="A1758" s="119">
        <f>MAX($A$19:A1757)+1</f>
        <v>1740</v>
      </c>
      <c r="B1758" s="120" t="s">
        <v>41</v>
      </c>
      <c r="C1758" s="121" t="s">
        <v>1530</v>
      </c>
      <c r="D1758" s="121" t="s">
        <v>2436</v>
      </c>
      <c r="E1758" s="122">
        <v>45225</v>
      </c>
      <c r="F1758" s="123" t="s">
        <v>2418</v>
      </c>
      <c r="G1758" s="123" t="s">
        <v>2419</v>
      </c>
      <c r="H1758" s="123" t="s">
        <v>2437</v>
      </c>
      <c r="I1758" s="133" t="s">
        <v>47</v>
      </c>
      <c r="J1758" s="134"/>
      <c r="K1758" s="134"/>
      <c r="L1758" s="135">
        <v>1388800</v>
      </c>
      <c r="M1758" s="120" t="s">
        <v>56</v>
      </c>
      <c r="N1758" s="136">
        <v>111104</v>
      </c>
      <c r="O1758" s="139"/>
      <c r="P1758" s="132" t="s">
        <v>49</v>
      </c>
      <c r="Q1758" s="141" t="s">
        <v>50</v>
      </c>
      <c r="R1758" s="142">
        <f t="shared" si="26"/>
        <v>8</v>
      </c>
    </row>
    <row r="1759" s="2" customFormat="1">
      <c r="A1759" s="119">
        <f>MAX($A$19:A1758)+1</f>
        <v>1741</v>
      </c>
      <c r="B1759" s="120" t="s">
        <v>41</v>
      </c>
      <c r="C1759" s="121" t="s">
        <v>1530</v>
      </c>
      <c r="D1759" s="121" t="s">
        <v>2438</v>
      </c>
      <c r="E1759" s="122">
        <v>45229</v>
      </c>
      <c r="F1759" s="123" t="s">
        <v>2418</v>
      </c>
      <c r="G1759" s="123" t="s">
        <v>2419</v>
      </c>
      <c r="H1759" s="123" t="s">
        <v>715</v>
      </c>
      <c r="I1759" s="133" t="s">
        <v>47</v>
      </c>
      <c r="J1759" s="134"/>
      <c r="K1759" s="134"/>
      <c r="L1759" s="135">
        <v>1931960</v>
      </c>
      <c r="M1759" s="120" t="s">
        <v>56</v>
      </c>
      <c r="N1759" s="136">
        <v>154557</v>
      </c>
      <c r="O1759" s="139"/>
      <c r="P1759" s="132" t="s">
        <v>49</v>
      </c>
      <c r="Q1759" s="141" t="s">
        <v>50</v>
      </c>
      <c r="R1759" s="142">
        <f t="shared" si="26"/>
        <v>8.0000103521812</v>
      </c>
    </row>
    <row r="1760" s="2" customFormat="1">
      <c r="A1760" s="119">
        <f>MAX($A$19:A1759)+1</f>
        <v>1742</v>
      </c>
      <c r="B1760" s="120" t="s">
        <v>41</v>
      </c>
      <c r="C1760" s="121" t="s">
        <v>1530</v>
      </c>
      <c r="D1760" s="121" t="s">
        <v>2439</v>
      </c>
      <c r="E1760" s="122">
        <v>45229</v>
      </c>
      <c r="F1760" s="123" t="s">
        <v>2418</v>
      </c>
      <c r="G1760" s="123" t="s">
        <v>2419</v>
      </c>
      <c r="H1760" s="123" t="s">
        <v>715</v>
      </c>
      <c r="I1760" s="133" t="s">
        <v>47</v>
      </c>
      <c r="J1760" s="134"/>
      <c r="K1760" s="134"/>
      <c r="L1760" s="135">
        <v>417300</v>
      </c>
      <c r="M1760" s="120" t="s">
        <v>56</v>
      </c>
      <c r="N1760" s="136">
        <v>33384</v>
      </c>
      <c r="O1760" s="139"/>
      <c r="P1760" s="132" t="s">
        <v>49</v>
      </c>
      <c r="Q1760" s="141" t="s">
        <v>50</v>
      </c>
      <c r="R1760" s="142">
        <f t="shared" si="26"/>
        <v>8</v>
      </c>
    </row>
    <row r="1761" s="2" customFormat="1">
      <c r="A1761" s="119">
        <f>MAX($A$19:A1760)+1</f>
        <v>1743</v>
      </c>
      <c r="B1761" s="120" t="s">
        <v>41</v>
      </c>
      <c r="C1761" s="121" t="s">
        <v>1530</v>
      </c>
      <c r="D1761" s="121" t="s">
        <v>2440</v>
      </c>
      <c r="E1761" s="122">
        <v>45229</v>
      </c>
      <c r="F1761" s="123" t="s">
        <v>2418</v>
      </c>
      <c r="G1761" s="123" t="s">
        <v>2419</v>
      </c>
      <c r="H1761" s="123" t="s">
        <v>717</v>
      </c>
      <c r="I1761" s="133" t="s">
        <v>47</v>
      </c>
      <c r="J1761" s="134"/>
      <c r="K1761" s="134"/>
      <c r="L1761" s="135">
        <v>979960</v>
      </c>
      <c r="M1761" s="120" t="s">
        <v>56</v>
      </c>
      <c r="N1761" s="136">
        <v>78397</v>
      </c>
      <c r="O1761" s="139"/>
      <c r="P1761" s="132" t="s">
        <v>49</v>
      </c>
      <c r="Q1761" s="141" t="s">
        <v>50</v>
      </c>
      <c r="R1761" s="142">
        <f t="shared" si="26"/>
        <v>8.00002040899629</v>
      </c>
    </row>
    <row r="1762" s="2" customFormat="1">
      <c r="A1762" s="119">
        <f>MAX($A$19:A1761)+1</f>
        <v>1744</v>
      </c>
      <c r="B1762" s="120" t="s">
        <v>41</v>
      </c>
      <c r="C1762" s="121" t="s">
        <v>1530</v>
      </c>
      <c r="D1762" s="121" t="s">
        <v>2441</v>
      </c>
      <c r="E1762" s="122">
        <v>45230</v>
      </c>
      <c r="F1762" s="123" t="s">
        <v>2418</v>
      </c>
      <c r="G1762" s="123" t="s">
        <v>2419</v>
      </c>
      <c r="H1762" s="123" t="s">
        <v>715</v>
      </c>
      <c r="I1762" s="133" t="s">
        <v>47</v>
      </c>
      <c r="J1762" s="134"/>
      <c r="K1762" s="134"/>
      <c r="L1762" s="135">
        <v>118630000</v>
      </c>
      <c r="M1762" s="120" t="s">
        <v>56</v>
      </c>
      <c r="N1762" s="136">
        <v>9490400</v>
      </c>
      <c r="O1762" s="139"/>
      <c r="P1762" s="132" t="s">
        <v>49</v>
      </c>
      <c r="Q1762" s="141" t="s">
        <v>50</v>
      </c>
      <c r="R1762" s="142">
        <f t="shared" si="26"/>
        <v>8</v>
      </c>
    </row>
    <row r="1763" s="2" customFormat="1">
      <c r="A1763" s="119">
        <f>MAX($A$19:A1762)+1</f>
        <v>1745</v>
      </c>
      <c r="B1763" s="120" t="s">
        <v>41</v>
      </c>
      <c r="C1763" s="121" t="s">
        <v>1530</v>
      </c>
      <c r="D1763" s="121" t="s">
        <v>2442</v>
      </c>
      <c r="E1763" s="122">
        <v>45230</v>
      </c>
      <c r="F1763" s="123" t="s">
        <v>2418</v>
      </c>
      <c r="G1763" s="123" t="s">
        <v>2419</v>
      </c>
      <c r="H1763" s="123" t="s">
        <v>715</v>
      </c>
      <c r="I1763" s="133" t="s">
        <v>47</v>
      </c>
      <c r="J1763" s="134"/>
      <c r="K1763" s="134"/>
      <c r="L1763" s="135">
        <v>741960</v>
      </c>
      <c r="M1763" s="120" t="s">
        <v>56</v>
      </c>
      <c r="N1763" s="136">
        <v>59357</v>
      </c>
      <c r="O1763" s="139"/>
      <c r="P1763" s="132" t="s">
        <v>49</v>
      </c>
      <c r="Q1763" s="141" t="s">
        <v>50</v>
      </c>
      <c r="R1763" s="142">
        <f ref="R1763:R1826" t="shared" si="27">N1763/L1763*100</f>
        <v>8.00002695563103</v>
      </c>
    </row>
    <row r="1764" s="2" customFormat="1">
      <c r="A1764" s="119">
        <f>MAX($A$19:A1763)+1</f>
        <v>1746</v>
      </c>
      <c r="B1764" s="120" t="s">
        <v>41</v>
      </c>
      <c r="C1764" s="121" t="s">
        <v>322</v>
      </c>
      <c r="D1764" s="121" t="s">
        <v>2443</v>
      </c>
      <c r="E1764" s="122">
        <v>45204</v>
      </c>
      <c r="F1764" s="123" t="s">
        <v>2444</v>
      </c>
      <c r="G1764" s="123" t="s">
        <v>2445</v>
      </c>
      <c r="H1764" s="123" t="s">
        <v>715</v>
      </c>
      <c r="I1764" s="133" t="s">
        <v>47</v>
      </c>
      <c r="J1764" s="134"/>
      <c r="K1764" s="134"/>
      <c r="L1764" s="135">
        <v>1220000</v>
      </c>
      <c r="M1764" s="120" t="s">
        <v>56</v>
      </c>
      <c r="N1764" s="136">
        <v>97600</v>
      </c>
      <c r="O1764" s="139"/>
      <c r="P1764" s="132" t="s">
        <v>49</v>
      </c>
      <c r="Q1764" s="141" t="s">
        <v>50</v>
      </c>
      <c r="R1764" s="142">
        <f t="shared" si="27"/>
        <v>8</v>
      </c>
    </row>
    <row r="1765" s="2" customFormat="1">
      <c r="A1765" s="119">
        <f>MAX($A$19:A1764)+1</f>
        <v>1747</v>
      </c>
      <c r="B1765" s="120" t="s">
        <v>41</v>
      </c>
      <c r="C1765" s="121" t="s">
        <v>322</v>
      </c>
      <c r="D1765" s="121" t="s">
        <v>2446</v>
      </c>
      <c r="E1765" s="122">
        <v>45204</v>
      </c>
      <c r="F1765" s="123" t="s">
        <v>2444</v>
      </c>
      <c r="G1765" s="123" t="s">
        <v>2445</v>
      </c>
      <c r="H1765" s="123" t="s">
        <v>1516</v>
      </c>
      <c r="I1765" s="133" t="s">
        <v>47</v>
      </c>
      <c r="J1765" s="134"/>
      <c r="K1765" s="134"/>
      <c r="L1765" s="135">
        <v>630000</v>
      </c>
      <c r="M1765" s="120" t="s">
        <v>56</v>
      </c>
      <c r="N1765" s="136">
        <v>50400</v>
      </c>
      <c r="O1765" s="139"/>
      <c r="P1765" s="132" t="s">
        <v>49</v>
      </c>
      <c r="Q1765" s="141" t="s">
        <v>50</v>
      </c>
      <c r="R1765" s="142">
        <f t="shared" si="27"/>
        <v>8</v>
      </c>
    </row>
    <row r="1766" s="2" customFormat="1">
      <c r="A1766" s="119">
        <f>MAX($A$19:A1765)+1</f>
        <v>1748</v>
      </c>
      <c r="B1766" s="120" t="s">
        <v>41</v>
      </c>
      <c r="C1766" s="121" t="s">
        <v>322</v>
      </c>
      <c r="D1766" s="121" t="s">
        <v>2447</v>
      </c>
      <c r="E1766" s="122">
        <v>45217</v>
      </c>
      <c r="F1766" s="123" t="s">
        <v>2444</v>
      </c>
      <c r="G1766" s="123" t="s">
        <v>2445</v>
      </c>
      <c r="H1766" s="123" t="s">
        <v>2448</v>
      </c>
      <c r="I1766" s="133" t="s">
        <v>47</v>
      </c>
      <c r="J1766" s="134"/>
      <c r="K1766" s="134"/>
      <c r="L1766" s="135">
        <v>902500</v>
      </c>
      <c r="M1766" s="120" t="s">
        <v>56</v>
      </c>
      <c r="N1766" s="136">
        <v>72200</v>
      </c>
      <c r="O1766" s="139"/>
      <c r="P1766" s="132" t="s">
        <v>49</v>
      </c>
      <c r="Q1766" s="141" t="s">
        <v>50</v>
      </c>
      <c r="R1766" s="142">
        <f t="shared" si="27"/>
        <v>8</v>
      </c>
    </row>
    <row r="1767" s="2" customFormat="1">
      <c r="A1767" s="119">
        <f>MAX($A$19:A1766)+1</f>
        <v>1749</v>
      </c>
      <c r="B1767" s="120" t="s">
        <v>41</v>
      </c>
      <c r="C1767" s="121" t="s">
        <v>322</v>
      </c>
      <c r="D1767" s="121" t="s">
        <v>2449</v>
      </c>
      <c r="E1767" s="122">
        <v>45218</v>
      </c>
      <c r="F1767" s="123" t="s">
        <v>2444</v>
      </c>
      <c r="G1767" s="123" t="s">
        <v>2445</v>
      </c>
      <c r="H1767" s="123" t="s">
        <v>2448</v>
      </c>
      <c r="I1767" s="133" t="s">
        <v>47</v>
      </c>
      <c r="J1767" s="134"/>
      <c r="K1767" s="134"/>
      <c r="L1767" s="135">
        <v>52500</v>
      </c>
      <c r="M1767" s="120" t="s">
        <v>56</v>
      </c>
      <c r="N1767" s="136">
        <v>4200</v>
      </c>
      <c r="O1767" s="139"/>
      <c r="P1767" s="132" t="s">
        <v>49</v>
      </c>
      <c r="Q1767" s="141" t="s">
        <v>50</v>
      </c>
      <c r="R1767" s="142">
        <f t="shared" si="27"/>
        <v>8</v>
      </c>
    </row>
    <row r="1768" s="2" customFormat="1">
      <c r="A1768" s="119">
        <f>MAX($A$19:A1767)+1</f>
        <v>1750</v>
      </c>
      <c r="B1768" s="120" t="s">
        <v>41</v>
      </c>
      <c r="C1768" s="121" t="s">
        <v>322</v>
      </c>
      <c r="D1768" s="121" t="s">
        <v>2450</v>
      </c>
      <c r="E1768" s="122">
        <v>45218</v>
      </c>
      <c r="F1768" s="123" t="s">
        <v>2444</v>
      </c>
      <c r="G1768" s="123" t="s">
        <v>2445</v>
      </c>
      <c r="H1768" s="123" t="s">
        <v>715</v>
      </c>
      <c r="I1768" s="133" t="s">
        <v>47</v>
      </c>
      <c r="J1768" s="134"/>
      <c r="K1768" s="134"/>
      <c r="L1768" s="135">
        <v>3440000</v>
      </c>
      <c r="M1768" s="120" t="s">
        <v>56</v>
      </c>
      <c r="N1768" s="136">
        <v>275200</v>
      </c>
      <c r="O1768" s="139"/>
      <c r="P1768" s="132" t="s">
        <v>49</v>
      </c>
      <c r="Q1768" s="141" t="s">
        <v>50</v>
      </c>
      <c r="R1768" s="142">
        <f t="shared" si="27"/>
        <v>8</v>
      </c>
    </row>
    <row r="1769" s="2" customFormat="1">
      <c r="A1769" s="119">
        <f>MAX($A$19:A1768)+1</f>
        <v>1751</v>
      </c>
      <c r="B1769" s="120" t="s">
        <v>41</v>
      </c>
      <c r="C1769" s="121" t="s">
        <v>322</v>
      </c>
      <c r="D1769" s="121" t="s">
        <v>2451</v>
      </c>
      <c r="E1769" s="122">
        <v>45222</v>
      </c>
      <c r="F1769" s="123" t="s">
        <v>2444</v>
      </c>
      <c r="G1769" s="123" t="s">
        <v>2445</v>
      </c>
      <c r="H1769" s="123" t="s">
        <v>1516</v>
      </c>
      <c r="I1769" s="133" t="s">
        <v>47</v>
      </c>
      <c r="J1769" s="134"/>
      <c r="K1769" s="134"/>
      <c r="L1769" s="135">
        <v>75000</v>
      </c>
      <c r="M1769" s="120" t="s">
        <v>56</v>
      </c>
      <c r="N1769" s="136">
        <v>6000</v>
      </c>
      <c r="O1769" s="139"/>
      <c r="P1769" s="132" t="s">
        <v>49</v>
      </c>
      <c r="Q1769" s="141" t="s">
        <v>50</v>
      </c>
      <c r="R1769" s="142">
        <f t="shared" si="27"/>
        <v>8</v>
      </c>
    </row>
    <row r="1770" s="2" customFormat="1">
      <c r="A1770" s="119">
        <f>MAX($A$19:A1769)+1</f>
        <v>1752</v>
      </c>
      <c r="B1770" s="120" t="s">
        <v>41</v>
      </c>
      <c r="C1770" s="121" t="s">
        <v>322</v>
      </c>
      <c r="D1770" s="121" t="s">
        <v>2452</v>
      </c>
      <c r="E1770" s="122">
        <v>45223</v>
      </c>
      <c r="F1770" s="123" t="s">
        <v>2444</v>
      </c>
      <c r="G1770" s="123" t="s">
        <v>2445</v>
      </c>
      <c r="H1770" s="123" t="s">
        <v>2261</v>
      </c>
      <c r="I1770" s="133" t="s">
        <v>47</v>
      </c>
      <c r="J1770" s="134"/>
      <c r="K1770" s="134"/>
      <c r="L1770" s="135">
        <v>3800000</v>
      </c>
      <c r="M1770" s="120" t="s">
        <v>56</v>
      </c>
      <c r="N1770" s="136">
        <v>304000</v>
      </c>
      <c r="O1770" s="139"/>
      <c r="P1770" s="132" t="s">
        <v>49</v>
      </c>
      <c r="Q1770" s="141" t="s">
        <v>50</v>
      </c>
      <c r="R1770" s="142">
        <f t="shared" si="27"/>
        <v>8</v>
      </c>
    </row>
    <row r="1771" s="2" customFormat="1">
      <c r="A1771" s="119">
        <f>MAX($A$19:A1770)+1</f>
        <v>1753</v>
      </c>
      <c r="B1771" s="120" t="s">
        <v>41</v>
      </c>
      <c r="C1771" s="121" t="s">
        <v>2397</v>
      </c>
      <c r="D1771" s="121" t="s">
        <v>2453</v>
      </c>
      <c r="E1771" s="122">
        <v>45230</v>
      </c>
      <c r="F1771" s="123" t="s">
        <v>2454</v>
      </c>
      <c r="G1771" s="123" t="s">
        <v>2455</v>
      </c>
      <c r="H1771" s="123" t="s">
        <v>2456</v>
      </c>
      <c r="I1771" s="133" t="s">
        <v>47</v>
      </c>
      <c r="J1771" s="134"/>
      <c r="K1771" s="134"/>
      <c r="L1771" s="135">
        <v>236317000</v>
      </c>
      <c r="M1771" s="120" t="s">
        <v>56</v>
      </c>
      <c r="N1771" s="136">
        <v>18905360</v>
      </c>
      <c r="O1771" s="139"/>
      <c r="P1771" s="132" t="s">
        <v>49</v>
      </c>
      <c r="Q1771" s="141" t="s">
        <v>50</v>
      </c>
      <c r="R1771" s="142">
        <f t="shared" si="27"/>
        <v>8</v>
      </c>
    </row>
    <row r="1772" s="2" customFormat="1">
      <c r="A1772" s="119">
        <f>MAX($A$19:A1771)+1</f>
        <v>1754</v>
      </c>
      <c r="B1772" s="120" t="s">
        <v>41</v>
      </c>
      <c r="C1772" s="121" t="s">
        <v>92</v>
      </c>
      <c r="D1772" s="121" t="s">
        <v>2457</v>
      </c>
      <c r="E1772" s="122">
        <v>45209</v>
      </c>
      <c r="F1772" s="123" t="s">
        <v>2458</v>
      </c>
      <c r="G1772" s="123" t="s">
        <v>2459</v>
      </c>
      <c r="H1772" s="123" t="s">
        <v>715</v>
      </c>
      <c r="I1772" s="133" t="s">
        <v>47</v>
      </c>
      <c r="J1772" s="134"/>
      <c r="K1772" s="134"/>
      <c r="L1772" s="135">
        <v>750000</v>
      </c>
      <c r="M1772" s="120" t="s">
        <v>56</v>
      </c>
      <c r="N1772" s="136">
        <v>60000</v>
      </c>
      <c r="O1772" s="139"/>
      <c r="P1772" s="132" t="s">
        <v>49</v>
      </c>
      <c r="Q1772" s="141" t="s">
        <v>50</v>
      </c>
      <c r="R1772" s="142">
        <f t="shared" si="27"/>
        <v>8</v>
      </c>
    </row>
    <row r="1773" s="2" customFormat="1">
      <c r="A1773" s="119">
        <f>MAX($A$19:A1772)+1</f>
        <v>1755</v>
      </c>
      <c r="B1773" s="120" t="s">
        <v>41</v>
      </c>
      <c r="C1773" s="121" t="s">
        <v>92</v>
      </c>
      <c r="D1773" s="121" t="s">
        <v>2460</v>
      </c>
      <c r="E1773" s="122">
        <v>45212</v>
      </c>
      <c r="F1773" s="123" t="s">
        <v>2458</v>
      </c>
      <c r="G1773" s="123" t="s">
        <v>2459</v>
      </c>
      <c r="H1773" s="123" t="s">
        <v>715</v>
      </c>
      <c r="I1773" s="133" t="s">
        <v>47</v>
      </c>
      <c r="J1773" s="134"/>
      <c r="K1773" s="134"/>
      <c r="L1773" s="135">
        <v>750000</v>
      </c>
      <c r="M1773" s="120" t="s">
        <v>56</v>
      </c>
      <c r="N1773" s="136">
        <v>60000</v>
      </c>
      <c r="O1773" s="139"/>
      <c r="P1773" s="132" t="s">
        <v>49</v>
      </c>
      <c r="Q1773" s="141" t="s">
        <v>50</v>
      </c>
      <c r="R1773" s="142">
        <f t="shared" si="27"/>
        <v>8</v>
      </c>
    </row>
    <row r="1774" s="2" customFormat="1">
      <c r="A1774" s="119">
        <f>MAX($A$19:A1773)+1</f>
        <v>1756</v>
      </c>
      <c r="B1774" s="120" t="s">
        <v>41</v>
      </c>
      <c r="C1774" s="121" t="s">
        <v>518</v>
      </c>
      <c r="D1774" s="121" t="s">
        <v>2461</v>
      </c>
      <c r="E1774" s="122">
        <v>45202</v>
      </c>
      <c r="F1774" s="123" t="s">
        <v>2462</v>
      </c>
      <c r="G1774" s="123" t="s">
        <v>2463</v>
      </c>
      <c r="H1774" s="123" t="s">
        <v>715</v>
      </c>
      <c r="I1774" s="133" t="s">
        <v>47</v>
      </c>
      <c r="J1774" s="134"/>
      <c r="K1774" s="134"/>
      <c r="L1774" s="135">
        <v>750000</v>
      </c>
      <c r="M1774" s="120" t="s">
        <v>56</v>
      </c>
      <c r="N1774" s="136">
        <v>60000</v>
      </c>
      <c r="O1774" s="139"/>
      <c r="P1774" s="132" t="s">
        <v>49</v>
      </c>
      <c r="Q1774" s="141" t="s">
        <v>50</v>
      </c>
      <c r="R1774" s="142">
        <f t="shared" si="27"/>
        <v>8</v>
      </c>
    </row>
    <row r="1775" s="2" customFormat="1">
      <c r="A1775" s="119">
        <f>MAX($A$19:A1774)+1</f>
        <v>1757</v>
      </c>
      <c r="B1775" s="120" t="s">
        <v>41</v>
      </c>
      <c r="C1775" s="121" t="s">
        <v>518</v>
      </c>
      <c r="D1775" s="121" t="s">
        <v>2464</v>
      </c>
      <c r="E1775" s="122">
        <v>45212</v>
      </c>
      <c r="F1775" s="123" t="s">
        <v>2462</v>
      </c>
      <c r="G1775" s="123" t="s">
        <v>2463</v>
      </c>
      <c r="H1775" s="123" t="s">
        <v>715</v>
      </c>
      <c r="I1775" s="133" t="s">
        <v>47</v>
      </c>
      <c r="J1775" s="134"/>
      <c r="K1775" s="134"/>
      <c r="L1775" s="135">
        <v>825000</v>
      </c>
      <c r="M1775" s="120" t="s">
        <v>56</v>
      </c>
      <c r="N1775" s="136">
        <v>66000</v>
      </c>
      <c r="O1775" s="139"/>
      <c r="P1775" s="132" t="s">
        <v>49</v>
      </c>
      <c r="Q1775" s="141" t="s">
        <v>50</v>
      </c>
      <c r="R1775" s="142">
        <f t="shared" si="27"/>
        <v>8</v>
      </c>
    </row>
    <row r="1776" s="2" customFormat="1">
      <c r="A1776" s="119">
        <f>MAX($A$19:A1775)+1</f>
        <v>1758</v>
      </c>
      <c r="B1776" s="120" t="s">
        <v>41</v>
      </c>
      <c r="C1776" s="121" t="s">
        <v>518</v>
      </c>
      <c r="D1776" s="121" t="s">
        <v>2465</v>
      </c>
      <c r="E1776" s="122">
        <v>45223</v>
      </c>
      <c r="F1776" s="123" t="s">
        <v>2462</v>
      </c>
      <c r="G1776" s="123" t="s">
        <v>2463</v>
      </c>
      <c r="H1776" s="123" t="s">
        <v>715</v>
      </c>
      <c r="I1776" s="133" t="s">
        <v>47</v>
      </c>
      <c r="J1776" s="134"/>
      <c r="K1776" s="134"/>
      <c r="L1776" s="135">
        <v>825000</v>
      </c>
      <c r="M1776" s="120" t="s">
        <v>56</v>
      </c>
      <c r="N1776" s="136">
        <v>66000</v>
      </c>
      <c r="O1776" s="139"/>
      <c r="P1776" s="132" t="s">
        <v>49</v>
      </c>
      <c r="Q1776" s="141" t="s">
        <v>50</v>
      </c>
      <c r="R1776" s="142">
        <f t="shared" si="27"/>
        <v>8</v>
      </c>
    </row>
    <row r="1777" ht="22.5" s="2" customFormat="1">
      <c r="A1777" s="119">
        <f>MAX($A$19:A1776)+1</f>
        <v>1759</v>
      </c>
      <c r="B1777" s="120" t="s">
        <v>41</v>
      </c>
      <c r="C1777" s="121" t="s">
        <v>1230</v>
      </c>
      <c r="D1777" s="121" t="s">
        <v>2466</v>
      </c>
      <c r="E1777" s="122">
        <v>45230</v>
      </c>
      <c r="F1777" s="123" t="s">
        <v>2467</v>
      </c>
      <c r="G1777" s="123" t="s">
        <v>2468</v>
      </c>
      <c r="H1777" s="123" t="s">
        <v>2469</v>
      </c>
      <c r="I1777" s="133" t="s">
        <v>47</v>
      </c>
      <c r="J1777" s="134"/>
      <c r="K1777" s="134"/>
      <c r="L1777" s="135">
        <v>10300000</v>
      </c>
      <c r="M1777" s="120" t="s">
        <v>56</v>
      </c>
      <c r="N1777" s="136">
        <v>824000</v>
      </c>
      <c r="O1777" s="139"/>
      <c r="P1777" s="132" t="s">
        <v>49</v>
      </c>
      <c r="Q1777" s="141" t="s">
        <v>50</v>
      </c>
      <c r="R1777" s="142">
        <f t="shared" si="27"/>
        <v>8</v>
      </c>
    </row>
    <row r="1778" s="2" customFormat="1">
      <c r="A1778" s="119">
        <f>MAX($A$19:A1777)+1</f>
        <v>1760</v>
      </c>
      <c r="B1778" s="120" t="s">
        <v>41</v>
      </c>
      <c r="C1778" s="121" t="s">
        <v>2470</v>
      </c>
      <c r="D1778" s="121" t="s">
        <v>2471</v>
      </c>
      <c r="E1778" s="122">
        <v>45212</v>
      </c>
      <c r="F1778" s="123" t="s">
        <v>2472</v>
      </c>
      <c r="G1778" s="123" t="s">
        <v>2473</v>
      </c>
      <c r="H1778" s="123" t="s">
        <v>2474</v>
      </c>
      <c r="I1778" s="133" t="s">
        <v>2475</v>
      </c>
      <c r="J1778" s="134">
        <v>4</v>
      </c>
      <c r="K1778" s="134">
        <v>139003</v>
      </c>
      <c r="L1778" s="135">
        <v>556012</v>
      </c>
      <c r="M1778" s="120" t="s">
        <v>56</v>
      </c>
      <c r="N1778" s="136">
        <v>44481</v>
      </c>
      <c r="O1778" s="139"/>
      <c r="P1778" s="132" t="s">
        <v>49</v>
      </c>
      <c r="Q1778" s="141" t="s">
        <v>50</v>
      </c>
      <c r="R1778" s="142">
        <f t="shared" si="27"/>
        <v>8.00000719408933</v>
      </c>
    </row>
    <row r="1779" ht="22.5" s="2" customFormat="1">
      <c r="A1779" s="119">
        <f>MAX($A$19:A1778)+1</f>
        <v>1761</v>
      </c>
      <c r="B1779" s="120" t="s">
        <v>41</v>
      </c>
      <c r="C1779" s="121" t="s">
        <v>2476</v>
      </c>
      <c r="D1779" s="121" t="s">
        <v>2477</v>
      </c>
      <c r="E1779" s="122">
        <v>45230</v>
      </c>
      <c r="F1779" s="123" t="s">
        <v>2478</v>
      </c>
      <c r="G1779" s="123" t="s">
        <v>2479</v>
      </c>
      <c r="H1779" s="123" t="s">
        <v>2480</v>
      </c>
      <c r="I1779" s="133" t="s">
        <v>2481</v>
      </c>
      <c r="J1779" s="134"/>
      <c r="K1779" s="134"/>
      <c r="L1779" s="135">
        <v>40868677</v>
      </c>
      <c r="M1779" s="120" t="s">
        <v>2401</v>
      </c>
      <c r="N1779" s="136">
        <v>2150984</v>
      </c>
      <c r="O1779" s="139"/>
      <c r="P1779" s="132" t="s">
        <v>49</v>
      </c>
      <c r="Q1779" s="141" t="s">
        <v>50</v>
      </c>
      <c r="R1779" s="142">
        <f t="shared" si="27"/>
        <v>5.26316034159853</v>
      </c>
    </row>
    <row r="1780" ht="22.5" s="2" customFormat="1">
      <c r="A1780" s="119">
        <f>MAX($A$19:A1779)+1</f>
        <v>1762</v>
      </c>
      <c r="B1780" s="120" t="s">
        <v>41</v>
      </c>
      <c r="C1780" s="121" t="s">
        <v>2174</v>
      </c>
      <c r="D1780" s="121" t="s">
        <v>2482</v>
      </c>
      <c r="E1780" s="122">
        <v>45202</v>
      </c>
      <c r="F1780" s="123" t="s">
        <v>2483</v>
      </c>
      <c r="G1780" s="123" t="s">
        <v>2484</v>
      </c>
      <c r="H1780" s="123" t="s">
        <v>715</v>
      </c>
      <c r="I1780" s="133" t="s">
        <v>47</v>
      </c>
      <c r="J1780" s="134"/>
      <c r="K1780" s="134"/>
      <c r="L1780" s="135">
        <v>6727900</v>
      </c>
      <c r="M1780" s="120" t="s">
        <v>2401</v>
      </c>
      <c r="N1780" s="136">
        <v>354100</v>
      </c>
      <c r="O1780" s="139"/>
      <c r="P1780" s="132" t="s">
        <v>49</v>
      </c>
      <c r="Q1780" s="141" t="s">
        <v>50</v>
      </c>
      <c r="R1780" s="142">
        <f t="shared" si="27"/>
        <v>5.26315789473684</v>
      </c>
    </row>
    <row r="1781" ht="22.5" s="2" customFormat="1">
      <c r="A1781" s="119">
        <f>MAX($A$19:A1780)+1</f>
        <v>1763</v>
      </c>
      <c r="B1781" s="120" t="s">
        <v>41</v>
      </c>
      <c r="C1781" s="121" t="s">
        <v>2174</v>
      </c>
      <c r="D1781" s="121" t="s">
        <v>2485</v>
      </c>
      <c r="E1781" s="122">
        <v>45226</v>
      </c>
      <c r="F1781" s="123" t="s">
        <v>2483</v>
      </c>
      <c r="G1781" s="123" t="s">
        <v>2484</v>
      </c>
      <c r="H1781" s="123" t="s">
        <v>545</v>
      </c>
      <c r="I1781" s="133" t="s">
        <v>47</v>
      </c>
      <c r="J1781" s="134"/>
      <c r="K1781" s="134"/>
      <c r="L1781" s="135">
        <v>210374</v>
      </c>
      <c r="M1781" s="120" t="s">
        <v>2401</v>
      </c>
      <c r="N1781" s="136">
        <v>11072</v>
      </c>
      <c r="O1781" s="139"/>
      <c r="P1781" s="132" t="s">
        <v>49</v>
      </c>
      <c r="Q1781" s="141" t="s">
        <v>50</v>
      </c>
      <c r="R1781" s="142">
        <f t="shared" si="27"/>
        <v>5.26300778613327</v>
      </c>
    </row>
    <row r="1782" s="2" customFormat="1">
      <c r="A1782" s="119">
        <f>MAX($A$19:A1781)+1</f>
        <v>1764</v>
      </c>
      <c r="B1782" s="120" t="s">
        <v>41</v>
      </c>
      <c r="C1782" s="121" t="s">
        <v>2486</v>
      </c>
      <c r="D1782" s="121" t="s">
        <v>2487</v>
      </c>
      <c r="E1782" s="122">
        <v>45218</v>
      </c>
      <c r="F1782" s="123" t="s">
        <v>2488</v>
      </c>
      <c r="G1782" s="123" t="s">
        <v>2489</v>
      </c>
      <c r="H1782" s="123" t="s">
        <v>2490</v>
      </c>
      <c r="I1782" s="133" t="s">
        <v>669</v>
      </c>
      <c r="J1782" s="134">
        <v>1</v>
      </c>
      <c r="K1782" s="134">
        <v>2087050</v>
      </c>
      <c r="L1782" s="135">
        <v>2087050</v>
      </c>
      <c r="M1782" s="120" t="s">
        <v>56</v>
      </c>
      <c r="N1782" s="136">
        <v>166964</v>
      </c>
      <c r="O1782" s="139"/>
      <c r="P1782" s="132" t="s">
        <v>49</v>
      </c>
      <c r="Q1782" s="141" t="s">
        <v>50</v>
      </c>
      <c r="R1782" s="142">
        <f t="shared" si="27"/>
        <v>8</v>
      </c>
    </row>
    <row r="1783" s="2" customFormat="1">
      <c r="A1783" s="119">
        <f>MAX($A$19:A1782)+1</f>
        <v>1765</v>
      </c>
      <c r="B1783" s="120" t="s">
        <v>41</v>
      </c>
      <c r="C1783" s="121" t="s">
        <v>535</v>
      </c>
      <c r="D1783" s="121" t="s">
        <v>2491</v>
      </c>
      <c r="E1783" s="122">
        <v>45230</v>
      </c>
      <c r="F1783" s="123" t="s">
        <v>2492</v>
      </c>
      <c r="G1783" s="123" t="s">
        <v>2493</v>
      </c>
      <c r="H1783" s="123" t="s">
        <v>2494</v>
      </c>
      <c r="I1783" s="133" t="s">
        <v>100</v>
      </c>
      <c r="J1783" s="134">
        <v>3070</v>
      </c>
      <c r="K1783" s="134">
        <v>20000</v>
      </c>
      <c r="L1783" s="135">
        <v>61400000</v>
      </c>
      <c r="M1783" s="120" t="s">
        <v>56</v>
      </c>
      <c r="N1783" s="136">
        <v>4912000</v>
      </c>
      <c r="O1783" s="139"/>
      <c r="P1783" s="132" t="s">
        <v>49</v>
      </c>
      <c r="Q1783" s="141" t="s">
        <v>50</v>
      </c>
      <c r="R1783" s="142">
        <f t="shared" si="27"/>
        <v>8</v>
      </c>
    </row>
    <row r="1784" s="2" customFormat="1">
      <c r="A1784" s="119">
        <f>MAX($A$19:A1783)+1</f>
        <v>1766</v>
      </c>
      <c r="B1784" s="120" t="s">
        <v>41</v>
      </c>
      <c r="C1784" s="121" t="s">
        <v>1762</v>
      </c>
      <c r="D1784" s="121" t="s">
        <v>2495</v>
      </c>
      <c r="E1784" s="122" t="s">
        <v>109</v>
      </c>
      <c r="F1784" s="123" t="s">
        <v>2496</v>
      </c>
      <c r="G1784" s="123" t="s">
        <v>2497</v>
      </c>
      <c r="H1784" s="123" t="s">
        <v>2498</v>
      </c>
      <c r="I1784" s="133" t="s">
        <v>1578</v>
      </c>
      <c r="J1784" s="134">
        <v>10</v>
      </c>
      <c r="K1784" s="134">
        <v>594000</v>
      </c>
      <c r="L1784" s="135">
        <v>5940000</v>
      </c>
      <c r="M1784" s="120" t="s">
        <v>56</v>
      </c>
      <c r="N1784" s="136">
        <v>475200</v>
      </c>
      <c r="O1784" s="139"/>
      <c r="P1784" s="132" t="s">
        <v>49</v>
      </c>
      <c r="Q1784" s="141" t="s">
        <v>50</v>
      </c>
      <c r="R1784" s="142">
        <f t="shared" si="27"/>
        <v>8</v>
      </c>
    </row>
    <row r="1785" s="2" customFormat="1">
      <c r="A1785" s="119">
        <f>MAX($A$19:A1784)+1</f>
        <v>1767</v>
      </c>
      <c r="B1785" s="120" t="s">
        <v>41</v>
      </c>
      <c r="C1785" s="121" t="s">
        <v>1762</v>
      </c>
      <c r="D1785" s="121" t="s">
        <v>2495</v>
      </c>
      <c r="E1785" s="122" t="s">
        <v>109</v>
      </c>
      <c r="F1785" s="123" t="s">
        <v>2496</v>
      </c>
      <c r="G1785" s="123" t="s">
        <v>2497</v>
      </c>
      <c r="H1785" s="123" t="s">
        <v>2499</v>
      </c>
      <c r="I1785" s="133" t="s">
        <v>1578</v>
      </c>
      <c r="J1785" s="134">
        <v>50</v>
      </c>
      <c r="K1785" s="134">
        <v>286000</v>
      </c>
      <c r="L1785" s="135">
        <v>14300000</v>
      </c>
      <c r="M1785" s="120" t="s">
        <v>56</v>
      </c>
      <c r="N1785" s="136">
        <v>1144000</v>
      </c>
      <c r="O1785" s="139"/>
      <c r="P1785" s="132" t="s">
        <v>49</v>
      </c>
      <c r="Q1785" s="141" t="s">
        <v>50</v>
      </c>
      <c r="R1785" s="142">
        <f t="shared" si="27"/>
        <v>8</v>
      </c>
    </row>
    <row r="1786" s="2" customFormat="1">
      <c r="A1786" s="119">
        <f>MAX($A$19:A1785)+1</f>
        <v>1768</v>
      </c>
      <c r="B1786" s="120" t="s">
        <v>41</v>
      </c>
      <c r="C1786" s="121" t="s">
        <v>547</v>
      </c>
      <c r="D1786" s="121" t="s">
        <v>2500</v>
      </c>
      <c r="E1786" s="122" t="s">
        <v>117</v>
      </c>
      <c r="F1786" s="123" t="s">
        <v>2501</v>
      </c>
      <c r="G1786" s="123" t="s">
        <v>2502</v>
      </c>
      <c r="H1786" s="123" t="s">
        <v>2503</v>
      </c>
      <c r="I1786" s="133" t="s">
        <v>98</v>
      </c>
      <c r="J1786" s="134">
        <v>48</v>
      </c>
      <c r="K1786" s="134">
        <v>235</v>
      </c>
      <c r="L1786" s="135">
        <v>11280</v>
      </c>
      <c r="M1786" s="120" t="s">
        <v>56</v>
      </c>
      <c r="N1786" s="136">
        <v>903</v>
      </c>
      <c r="O1786" s="139"/>
      <c r="P1786" s="132" t="s">
        <v>49</v>
      </c>
      <c r="Q1786" s="141" t="s">
        <v>50</v>
      </c>
      <c r="R1786" s="142">
        <f t="shared" si="27"/>
        <v>8.00531914893617</v>
      </c>
    </row>
    <row r="1787" s="2" customFormat="1">
      <c r="A1787" s="119">
        <f>MAX($A$19:A1786)+1</f>
        <v>1769</v>
      </c>
      <c r="B1787" s="120" t="s">
        <v>41</v>
      </c>
      <c r="C1787" s="121" t="s">
        <v>547</v>
      </c>
      <c r="D1787" s="121" t="s">
        <v>2500</v>
      </c>
      <c r="E1787" s="122" t="s">
        <v>117</v>
      </c>
      <c r="F1787" s="123" t="s">
        <v>2501</v>
      </c>
      <c r="G1787" s="123" t="s">
        <v>2502</v>
      </c>
      <c r="H1787" s="123" t="s">
        <v>2504</v>
      </c>
      <c r="I1787" s="133" t="s">
        <v>98</v>
      </c>
      <c r="J1787" s="134">
        <v>48</v>
      </c>
      <c r="K1787" s="134">
        <v>383</v>
      </c>
      <c r="L1787" s="135">
        <v>18384</v>
      </c>
      <c r="M1787" s="120" t="s">
        <v>56</v>
      </c>
      <c r="N1787" s="136">
        <v>1471</v>
      </c>
      <c r="O1787" s="139"/>
      <c r="P1787" s="132" t="s">
        <v>49</v>
      </c>
      <c r="Q1787" s="141" t="s">
        <v>50</v>
      </c>
      <c r="R1787" s="142">
        <f t="shared" si="27"/>
        <v>8.00152306353351</v>
      </c>
    </row>
    <row r="1788" s="2" customFormat="1">
      <c r="A1788" s="119">
        <f>MAX($A$19:A1787)+1</f>
        <v>1770</v>
      </c>
      <c r="B1788" s="120" t="s">
        <v>41</v>
      </c>
      <c r="C1788" s="121" t="s">
        <v>547</v>
      </c>
      <c r="D1788" s="121" t="s">
        <v>2500</v>
      </c>
      <c r="E1788" s="122" t="s">
        <v>117</v>
      </c>
      <c r="F1788" s="123" t="s">
        <v>2501</v>
      </c>
      <c r="G1788" s="123" t="s">
        <v>2502</v>
      </c>
      <c r="H1788" s="123" t="s">
        <v>2505</v>
      </c>
      <c r="I1788" s="133" t="s">
        <v>98</v>
      </c>
      <c r="J1788" s="134">
        <v>72</v>
      </c>
      <c r="K1788" s="134">
        <v>235</v>
      </c>
      <c r="L1788" s="135">
        <v>16920</v>
      </c>
      <c r="M1788" s="120" t="s">
        <v>56</v>
      </c>
      <c r="N1788" s="136">
        <v>1354</v>
      </c>
      <c r="O1788" s="139"/>
      <c r="P1788" s="132" t="s">
        <v>49</v>
      </c>
      <c r="Q1788" s="141" t="s">
        <v>50</v>
      </c>
      <c r="R1788" s="142">
        <f t="shared" si="27"/>
        <v>8.00236406619385</v>
      </c>
    </row>
    <row r="1789" s="2" customFormat="1">
      <c r="A1789" s="119">
        <f>MAX($A$19:A1788)+1</f>
        <v>1771</v>
      </c>
      <c r="B1789" s="120" t="s">
        <v>41</v>
      </c>
      <c r="C1789" s="121" t="s">
        <v>547</v>
      </c>
      <c r="D1789" s="121" t="s">
        <v>2500</v>
      </c>
      <c r="E1789" s="122" t="s">
        <v>117</v>
      </c>
      <c r="F1789" s="123" t="s">
        <v>2501</v>
      </c>
      <c r="G1789" s="123" t="s">
        <v>2502</v>
      </c>
      <c r="H1789" s="123" t="s">
        <v>2506</v>
      </c>
      <c r="I1789" s="133" t="s">
        <v>98</v>
      </c>
      <c r="J1789" s="134">
        <v>72</v>
      </c>
      <c r="K1789" s="134">
        <v>383</v>
      </c>
      <c r="L1789" s="135">
        <v>27576</v>
      </c>
      <c r="M1789" s="120" t="s">
        <v>56</v>
      </c>
      <c r="N1789" s="136">
        <v>2207</v>
      </c>
      <c r="O1789" s="139"/>
      <c r="P1789" s="132" t="s">
        <v>49</v>
      </c>
      <c r="Q1789" s="141" t="s">
        <v>50</v>
      </c>
      <c r="R1789" s="142">
        <f t="shared" si="27"/>
        <v>8.00333623440673</v>
      </c>
    </row>
    <row r="1790" s="2" customFormat="1">
      <c r="A1790" s="119">
        <f>MAX($A$19:A1789)+1</f>
        <v>1772</v>
      </c>
      <c r="B1790" s="120" t="s">
        <v>41</v>
      </c>
      <c r="C1790" s="121" t="s">
        <v>547</v>
      </c>
      <c r="D1790" s="121" t="s">
        <v>2500</v>
      </c>
      <c r="E1790" s="122" t="s">
        <v>117</v>
      </c>
      <c r="F1790" s="123" t="s">
        <v>2501</v>
      </c>
      <c r="G1790" s="123" t="s">
        <v>2502</v>
      </c>
      <c r="H1790" s="123" t="s">
        <v>2507</v>
      </c>
      <c r="I1790" s="133" t="s">
        <v>98</v>
      </c>
      <c r="J1790" s="134">
        <v>128</v>
      </c>
      <c r="K1790" s="134">
        <v>235</v>
      </c>
      <c r="L1790" s="135">
        <v>30080</v>
      </c>
      <c r="M1790" s="120" t="s">
        <v>56</v>
      </c>
      <c r="N1790" s="136">
        <v>2407</v>
      </c>
      <c r="O1790" s="139"/>
      <c r="P1790" s="132" t="s">
        <v>49</v>
      </c>
      <c r="Q1790" s="141" t="s">
        <v>50</v>
      </c>
      <c r="R1790" s="142">
        <f t="shared" si="27"/>
        <v>8.00199468085106</v>
      </c>
    </row>
    <row r="1791" s="2" customFormat="1">
      <c r="A1791" s="119">
        <f>MAX($A$19:A1790)+1</f>
        <v>1773</v>
      </c>
      <c r="B1791" s="120" t="s">
        <v>41</v>
      </c>
      <c r="C1791" s="121" t="s">
        <v>547</v>
      </c>
      <c r="D1791" s="121" t="s">
        <v>2500</v>
      </c>
      <c r="E1791" s="122" t="s">
        <v>117</v>
      </c>
      <c r="F1791" s="123" t="s">
        <v>2501</v>
      </c>
      <c r="G1791" s="123" t="s">
        <v>2502</v>
      </c>
      <c r="H1791" s="123" t="s">
        <v>2508</v>
      </c>
      <c r="I1791" s="133" t="s">
        <v>98</v>
      </c>
      <c r="J1791" s="134">
        <v>128</v>
      </c>
      <c r="K1791" s="134">
        <v>383</v>
      </c>
      <c r="L1791" s="135">
        <v>49024</v>
      </c>
      <c r="M1791" s="120" t="s">
        <v>56</v>
      </c>
      <c r="N1791" s="136">
        <v>3922</v>
      </c>
      <c r="O1791" s="139"/>
      <c r="P1791" s="132" t="s">
        <v>49</v>
      </c>
      <c r="Q1791" s="141" t="s">
        <v>50</v>
      </c>
      <c r="R1791" s="142">
        <f t="shared" si="27"/>
        <v>8.00016318537859</v>
      </c>
    </row>
    <row r="1792" s="2" customFormat="1">
      <c r="A1792" s="119">
        <f>MAX($A$19:A1791)+1</f>
        <v>1774</v>
      </c>
      <c r="B1792" s="120" t="s">
        <v>41</v>
      </c>
      <c r="C1792" s="121" t="s">
        <v>547</v>
      </c>
      <c r="D1792" s="121" t="s">
        <v>2500</v>
      </c>
      <c r="E1792" s="122" t="s">
        <v>117</v>
      </c>
      <c r="F1792" s="123" t="s">
        <v>2501</v>
      </c>
      <c r="G1792" s="123" t="s">
        <v>2502</v>
      </c>
      <c r="H1792" s="123" t="s">
        <v>2509</v>
      </c>
      <c r="I1792" s="133" t="s">
        <v>98</v>
      </c>
      <c r="J1792" s="134">
        <v>128</v>
      </c>
      <c r="K1792" s="134">
        <v>225</v>
      </c>
      <c r="L1792" s="135">
        <v>28800</v>
      </c>
      <c r="M1792" s="120" t="s">
        <v>56</v>
      </c>
      <c r="N1792" s="136">
        <v>2304</v>
      </c>
      <c r="O1792" s="139"/>
      <c r="P1792" s="132" t="s">
        <v>49</v>
      </c>
      <c r="Q1792" s="141" t="s">
        <v>50</v>
      </c>
      <c r="R1792" s="142">
        <f t="shared" si="27"/>
        <v>8</v>
      </c>
    </row>
    <row r="1793" s="2" customFormat="1">
      <c r="A1793" s="119">
        <f>MAX($A$19:A1792)+1</f>
        <v>1775</v>
      </c>
      <c r="B1793" s="120" t="s">
        <v>41</v>
      </c>
      <c r="C1793" s="121" t="s">
        <v>547</v>
      </c>
      <c r="D1793" s="121" t="s">
        <v>2500</v>
      </c>
      <c r="E1793" s="122" t="s">
        <v>117</v>
      </c>
      <c r="F1793" s="123" t="s">
        <v>2501</v>
      </c>
      <c r="G1793" s="123" t="s">
        <v>2502</v>
      </c>
      <c r="H1793" s="123" t="s">
        <v>2510</v>
      </c>
      <c r="I1793" s="133" t="s">
        <v>98</v>
      </c>
      <c r="J1793" s="134">
        <v>128</v>
      </c>
      <c r="K1793" s="134">
        <v>235</v>
      </c>
      <c r="L1793" s="135">
        <v>30080</v>
      </c>
      <c r="M1793" s="120" t="s">
        <v>56</v>
      </c>
      <c r="N1793" s="136">
        <v>2407</v>
      </c>
      <c r="O1793" s="139"/>
      <c r="P1793" s="132" t="s">
        <v>49</v>
      </c>
      <c r="Q1793" s="141" t="s">
        <v>50</v>
      </c>
      <c r="R1793" s="142">
        <f t="shared" si="27"/>
        <v>8.00199468085106</v>
      </c>
    </row>
    <row r="1794" s="2" customFormat="1">
      <c r="A1794" s="119">
        <f>MAX($A$19:A1793)+1</f>
        <v>1776</v>
      </c>
      <c r="B1794" s="120" t="s">
        <v>41</v>
      </c>
      <c r="C1794" s="121" t="s">
        <v>547</v>
      </c>
      <c r="D1794" s="121" t="s">
        <v>2500</v>
      </c>
      <c r="E1794" s="122" t="s">
        <v>117</v>
      </c>
      <c r="F1794" s="123" t="s">
        <v>2501</v>
      </c>
      <c r="G1794" s="123" t="s">
        <v>2502</v>
      </c>
      <c r="H1794" s="123" t="s">
        <v>2511</v>
      </c>
      <c r="I1794" s="133" t="s">
        <v>98</v>
      </c>
      <c r="J1794" s="134">
        <v>128</v>
      </c>
      <c r="K1794" s="134">
        <v>228</v>
      </c>
      <c r="L1794" s="135">
        <v>29184</v>
      </c>
      <c r="M1794" s="120" t="s">
        <v>56</v>
      </c>
      <c r="N1794" s="136">
        <v>2335</v>
      </c>
      <c r="O1794" s="139"/>
      <c r="P1794" s="132" t="s">
        <v>49</v>
      </c>
      <c r="Q1794" s="141" t="s">
        <v>50</v>
      </c>
      <c r="R1794" s="142">
        <f t="shared" si="27"/>
        <v>8.00095942982456</v>
      </c>
    </row>
    <row r="1795" s="2" customFormat="1">
      <c r="A1795" s="119">
        <f>MAX($A$19:A1794)+1</f>
        <v>1777</v>
      </c>
      <c r="B1795" s="120" t="s">
        <v>41</v>
      </c>
      <c r="C1795" s="121" t="s">
        <v>547</v>
      </c>
      <c r="D1795" s="121" t="s">
        <v>2500</v>
      </c>
      <c r="E1795" s="122" t="s">
        <v>117</v>
      </c>
      <c r="F1795" s="123" t="s">
        <v>2501</v>
      </c>
      <c r="G1795" s="123" t="s">
        <v>2502</v>
      </c>
      <c r="H1795" s="123" t="s">
        <v>2512</v>
      </c>
      <c r="I1795" s="133" t="s">
        <v>100</v>
      </c>
      <c r="J1795" s="134">
        <v>128</v>
      </c>
      <c r="K1795" s="134">
        <v>1399</v>
      </c>
      <c r="L1795" s="135">
        <v>179072</v>
      </c>
      <c r="M1795" s="120" t="s">
        <v>56</v>
      </c>
      <c r="N1795" s="136">
        <v>14326</v>
      </c>
      <c r="O1795" s="139"/>
      <c r="P1795" s="132" t="s">
        <v>49</v>
      </c>
      <c r="Q1795" s="141" t="s">
        <v>50</v>
      </c>
      <c r="R1795" s="142">
        <f t="shared" si="27"/>
        <v>8.00013402430307</v>
      </c>
    </row>
    <row r="1796" s="2" customFormat="1">
      <c r="A1796" s="119">
        <f>MAX($A$19:A1795)+1</f>
        <v>1778</v>
      </c>
      <c r="B1796" s="120" t="s">
        <v>41</v>
      </c>
      <c r="C1796" s="121" t="s">
        <v>547</v>
      </c>
      <c r="D1796" s="121" t="s">
        <v>2500</v>
      </c>
      <c r="E1796" s="122" t="s">
        <v>117</v>
      </c>
      <c r="F1796" s="123" t="s">
        <v>2501</v>
      </c>
      <c r="G1796" s="123" t="s">
        <v>2502</v>
      </c>
      <c r="H1796" s="123" t="s">
        <v>2513</v>
      </c>
      <c r="I1796" s="133" t="s">
        <v>98</v>
      </c>
      <c r="J1796" s="134">
        <v>128</v>
      </c>
      <c r="K1796" s="134">
        <v>225</v>
      </c>
      <c r="L1796" s="135">
        <v>28800</v>
      </c>
      <c r="M1796" s="120" t="s">
        <v>56</v>
      </c>
      <c r="N1796" s="136">
        <v>2304</v>
      </c>
      <c r="O1796" s="139"/>
      <c r="P1796" s="132" t="s">
        <v>49</v>
      </c>
      <c r="Q1796" s="141" t="s">
        <v>50</v>
      </c>
      <c r="R1796" s="142">
        <f t="shared" si="27"/>
        <v>8</v>
      </c>
    </row>
    <row r="1797" s="2" customFormat="1">
      <c r="A1797" s="119">
        <f>MAX($A$19:A1796)+1</f>
        <v>1779</v>
      </c>
      <c r="B1797" s="120" t="s">
        <v>41</v>
      </c>
      <c r="C1797" s="121" t="s">
        <v>547</v>
      </c>
      <c r="D1797" s="121" t="s">
        <v>2500</v>
      </c>
      <c r="E1797" s="122" t="s">
        <v>117</v>
      </c>
      <c r="F1797" s="123" t="s">
        <v>2501</v>
      </c>
      <c r="G1797" s="123" t="s">
        <v>2502</v>
      </c>
      <c r="H1797" s="123" t="s">
        <v>2514</v>
      </c>
      <c r="I1797" s="133" t="s">
        <v>98</v>
      </c>
      <c r="J1797" s="134">
        <v>128</v>
      </c>
      <c r="K1797" s="134">
        <v>235</v>
      </c>
      <c r="L1797" s="135">
        <v>30080</v>
      </c>
      <c r="M1797" s="120" t="s">
        <v>56</v>
      </c>
      <c r="N1797" s="136">
        <v>2407</v>
      </c>
      <c r="O1797" s="139"/>
      <c r="P1797" s="132" t="s">
        <v>49</v>
      </c>
      <c r="Q1797" s="141" t="s">
        <v>50</v>
      </c>
      <c r="R1797" s="142">
        <f t="shared" si="27"/>
        <v>8.00199468085106</v>
      </c>
    </row>
    <row r="1798" s="2" customFormat="1">
      <c r="A1798" s="119">
        <f>MAX($A$19:A1797)+1</f>
        <v>1780</v>
      </c>
      <c r="B1798" s="120" t="s">
        <v>41</v>
      </c>
      <c r="C1798" s="121" t="s">
        <v>547</v>
      </c>
      <c r="D1798" s="121" t="s">
        <v>2500</v>
      </c>
      <c r="E1798" s="122" t="s">
        <v>117</v>
      </c>
      <c r="F1798" s="123" t="s">
        <v>2501</v>
      </c>
      <c r="G1798" s="123" t="s">
        <v>2502</v>
      </c>
      <c r="H1798" s="123" t="s">
        <v>2515</v>
      </c>
      <c r="I1798" s="133" t="s">
        <v>98</v>
      </c>
      <c r="J1798" s="134">
        <v>512</v>
      </c>
      <c r="K1798" s="134">
        <v>235</v>
      </c>
      <c r="L1798" s="135">
        <v>120320</v>
      </c>
      <c r="M1798" s="120" t="s">
        <v>56</v>
      </c>
      <c r="N1798" s="136">
        <v>9626</v>
      </c>
      <c r="O1798" s="139"/>
      <c r="P1798" s="132" t="s">
        <v>49</v>
      </c>
      <c r="Q1798" s="141" t="s">
        <v>50</v>
      </c>
      <c r="R1798" s="142">
        <f t="shared" si="27"/>
        <v>8.00033244680851</v>
      </c>
    </row>
    <row r="1799" s="2" customFormat="1">
      <c r="A1799" s="119">
        <f>MAX($A$19:A1798)+1</f>
        <v>1781</v>
      </c>
      <c r="B1799" s="120" t="s">
        <v>41</v>
      </c>
      <c r="C1799" s="121" t="s">
        <v>547</v>
      </c>
      <c r="D1799" s="121" t="s">
        <v>2500</v>
      </c>
      <c r="E1799" s="122" t="s">
        <v>117</v>
      </c>
      <c r="F1799" s="123" t="s">
        <v>2501</v>
      </c>
      <c r="G1799" s="123" t="s">
        <v>2502</v>
      </c>
      <c r="H1799" s="123" t="s">
        <v>2516</v>
      </c>
      <c r="I1799" s="133" t="s">
        <v>100</v>
      </c>
      <c r="J1799" s="134">
        <v>512</v>
      </c>
      <c r="K1799" s="134">
        <v>1399</v>
      </c>
      <c r="L1799" s="135">
        <v>716288</v>
      </c>
      <c r="M1799" s="120" t="s">
        <v>56</v>
      </c>
      <c r="N1799" s="136">
        <v>57304</v>
      </c>
      <c r="O1799" s="139"/>
      <c r="P1799" s="132" t="s">
        <v>49</v>
      </c>
      <c r="Q1799" s="141" t="s">
        <v>50</v>
      </c>
      <c r="R1799" s="142">
        <f t="shared" si="27"/>
        <v>8.00013402430307</v>
      </c>
    </row>
    <row r="1800" s="2" customFormat="1">
      <c r="A1800" s="119">
        <f>MAX($A$19:A1799)+1</f>
        <v>1782</v>
      </c>
      <c r="B1800" s="120" t="s">
        <v>41</v>
      </c>
      <c r="C1800" s="121" t="s">
        <v>547</v>
      </c>
      <c r="D1800" s="121" t="s">
        <v>2500</v>
      </c>
      <c r="E1800" s="122" t="s">
        <v>117</v>
      </c>
      <c r="F1800" s="123" t="s">
        <v>2501</v>
      </c>
      <c r="G1800" s="123" t="s">
        <v>2502</v>
      </c>
      <c r="H1800" s="123" t="s">
        <v>2517</v>
      </c>
      <c r="I1800" s="133" t="s">
        <v>98</v>
      </c>
      <c r="J1800" s="134">
        <v>512</v>
      </c>
      <c r="K1800" s="134">
        <v>228</v>
      </c>
      <c r="L1800" s="135">
        <v>116736</v>
      </c>
      <c r="M1800" s="120" t="s">
        <v>56</v>
      </c>
      <c r="N1800" s="136">
        <v>9340</v>
      </c>
      <c r="O1800" s="139"/>
      <c r="P1800" s="132" t="s">
        <v>49</v>
      </c>
      <c r="Q1800" s="141" t="s">
        <v>50</v>
      </c>
      <c r="R1800" s="142">
        <f t="shared" si="27"/>
        <v>8.00095942982456</v>
      </c>
    </row>
    <row r="1801" s="2" customFormat="1">
      <c r="A1801" s="119">
        <f>MAX($A$19:A1800)+1</f>
        <v>1783</v>
      </c>
      <c r="B1801" s="120" t="s">
        <v>41</v>
      </c>
      <c r="C1801" s="121" t="s">
        <v>547</v>
      </c>
      <c r="D1801" s="121" t="s">
        <v>2500</v>
      </c>
      <c r="E1801" s="122" t="s">
        <v>117</v>
      </c>
      <c r="F1801" s="123" t="s">
        <v>2501</v>
      </c>
      <c r="G1801" s="123" t="s">
        <v>2502</v>
      </c>
      <c r="H1801" s="123" t="s">
        <v>2518</v>
      </c>
      <c r="I1801" s="133" t="s">
        <v>98</v>
      </c>
      <c r="J1801" s="134">
        <v>512</v>
      </c>
      <c r="K1801" s="134">
        <v>235</v>
      </c>
      <c r="L1801" s="135">
        <v>120320</v>
      </c>
      <c r="M1801" s="120" t="s">
        <v>56</v>
      </c>
      <c r="N1801" s="136">
        <v>9626</v>
      </c>
      <c r="O1801" s="139"/>
      <c r="P1801" s="132" t="s">
        <v>49</v>
      </c>
      <c r="Q1801" s="141" t="s">
        <v>50</v>
      </c>
      <c r="R1801" s="142">
        <f t="shared" si="27"/>
        <v>8.00033244680851</v>
      </c>
    </row>
    <row r="1802" s="2" customFormat="1">
      <c r="A1802" s="119">
        <f>MAX($A$19:A1801)+1</f>
        <v>1784</v>
      </c>
      <c r="B1802" s="120" t="s">
        <v>41</v>
      </c>
      <c r="C1802" s="121" t="s">
        <v>547</v>
      </c>
      <c r="D1802" s="121" t="s">
        <v>2500</v>
      </c>
      <c r="E1802" s="122" t="s">
        <v>117</v>
      </c>
      <c r="F1802" s="123" t="s">
        <v>2501</v>
      </c>
      <c r="G1802" s="123" t="s">
        <v>2502</v>
      </c>
      <c r="H1802" s="123" t="s">
        <v>2519</v>
      </c>
      <c r="I1802" s="133" t="s">
        <v>98</v>
      </c>
      <c r="J1802" s="134">
        <v>512</v>
      </c>
      <c r="K1802" s="134">
        <v>225</v>
      </c>
      <c r="L1802" s="135">
        <v>115200</v>
      </c>
      <c r="M1802" s="120" t="s">
        <v>56</v>
      </c>
      <c r="N1802" s="136">
        <v>9216</v>
      </c>
      <c r="O1802" s="139"/>
      <c r="P1802" s="132" t="s">
        <v>49</v>
      </c>
      <c r="Q1802" s="141" t="s">
        <v>50</v>
      </c>
      <c r="R1802" s="142">
        <f t="shared" si="27"/>
        <v>8</v>
      </c>
    </row>
    <row r="1803" s="2" customFormat="1">
      <c r="A1803" s="119">
        <f>MAX($A$19:A1802)+1</f>
        <v>1785</v>
      </c>
      <c r="B1803" s="120" t="s">
        <v>41</v>
      </c>
      <c r="C1803" s="121" t="s">
        <v>547</v>
      </c>
      <c r="D1803" s="121" t="s">
        <v>2500</v>
      </c>
      <c r="E1803" s="122" t="s">
        <v>117</v>
      </c>
      <c r="F1803" s="123" t="s">
        <v>2501</v>
      </c>
      <c r="G1803" s="123" t="s">
        <v>2502</v>
      </c>
      <c r="H1803" s="123" t="s">
        <v>2520</v>
      </c>
      <c r="I1803" s="133" t="s">
        <v>100</v>
      </c>
      <c r="J1803" s="134">
        <v>512</v>
      </c>
      <c r="K1803" s="134">
        <v>1399</v>
      </c>
      <c r="L1803" s="135">
        <v>716288</v>
      </c>
      <c r="M1803" s="120" t="s">
        <v>56</v>
      </c>
      <c r="N1803" s="136">
        <v>57304</v>
      </c>
      <c r="O1803" s="139"/>
      <c r="P1803" s="132" t="s">
        <v>49</v>
      </c>
      <c r="Q1803" s="141" t="s">
        <v>50</v>
      </c>
      <c r="R1803" s="142">
        <f t="shared" si="27"/>
        <v>8.00013402430307</v>
      </c>
    </row>
    <row r="1804" s="2" customFormat="1">
      <c r="A1804" s="119">
        <f>MAX($A$19:A1803)+1</f>
        <v>1786</v>
      </c>
      <c r="B1804" s="120" t="s">
        <v>41</v>
      </c>
      <c r="C1804" s="121" t="s">
        <v>547</v>
      </c>
      <c r="D1804" s="121" t="s">
        <v>2500</v>
      </c>
      <c r="E1804" s="122" t="s">
        <v>117</v>
      </c>
      <c r="F1804" s="123" t="s">
        <v>2501</v>
      </c>
      <c r="G1804" s="123" t="s">
        <v>2502</v>
      </c>
      <c r="H1804" s="123" t="s">
        <v>2521</v>
      </c>
      <c r="I1804" s="133" t="s">
        <v>98</v>
      </c>
      <c r="J1804" s="134">
        <v>512</v>
      </c>
      <c r="K1804" s="134">
        <v>228</v>
      </c>
      <c r="L1804" s="135">
        <v>116736</v>
      </c>
      <c r="M1804" s="120" t="s">
        <v>56</v>
      </c>
      <c r="N1804" s="136">
        <v>9340</v>
      </c>
      <c r="O1804" s="139"/>
      <c r="P1804" s="132" t="s">
        <v>49</v>
      </c>
      <c r="Q1804" s="141" t="s">
        <v>50</v>
      </c>
      <c r="R1804" s="142">
        <f t="shared" si="27"/>
        <v>8.00095942982456</v>
      </c>
    </row>
    <row r="1805" s="2" customFormat="1">
      <c r="A1805" s="119">
        <f>MAX($A$19:A1804)+1</f>
        <v>1787</v>
      </c>
      <c r="B1805" s="120" t="s">
        <v>41</v>
      </c>
      <c r="C1805" s="121" t="s">
        <v>547</v>
      </c>
      <c r="D1805" s="121" t="s">
        <v>2500</v>
      </c>
      <c r="E1805" s="122" t="s">
        <v>117</v>
      </c>
      <c r="F1805" s="123" t="s">
        <v>2501</v>
      </c>
      <c r="G1805" s="123" t="s">
        <v>2502</v>
      </c>
      <c r="H1805" s="123" t="s">
        <v>2522</v>
      </c>
      <c r="I1805" s="133" t="s">
        <v>98</v>
      </c>
      <c r="J1805" s="134">
        <v>512</v>
      </c>
      <c r="K1805" s="134">
        <v>235</v>
      </c>
      <c r="L1805" s="135">
        <v>120320</v>
      </c>
      <c r="M1805" s="120" t="s">
        <v>56</v>
      </c>
      <c r="N1805" s="136">
        <v>9626</v>
      </c>
      <c r="O1805" s="139"/>
      <c r="P1805" s="132" t="s">
        <v>49</v>
      </c>
      <c r="Q1805" s="141" t="s">
        <v>50</v>
      </c>
      <c r="R1805" s="142">
        <f t="shared" si="27"/>
        <v>8.00033244680851</v>
      </c>
    </row>
    <row r="1806" s="2" customFormat="1">
      <c r="A1806" s="119">
        <f>MAX($A$19:A1805)+1</f>
        <v>1788</v>
      </c>
      <c r="B1806" s="120" t="s">
        <v>41</v>
      </c>
      <c r="C1806" s="121" t="s">
        <v>547</v>
      </c>
      <c r="D1806" s="121" t="s">
        <v>2500</v>
      </c>
      <c r="E1806" s="122" t="s">
        <v>117</v>
      </c>
      <c r="F1806" s="123" t="s">
        <v>2501</v>
      </c>
      <c r="G1806" s="123" t="s">
        <v>2502</v>
      </c>
      <c r="H1806" s="123" t="s">
        <v>2523</v>
      </c>
      <c r="I1806" s="133" t="s">
        <v>98</v>
      </c>
      <c r="J1806" s="134">
        <v>576</v>
      </c>
      <c r="K1806" s="134">
        <v>998</v>
      </c>
      <c r="L1806" s="135">
        <v>574848</v>
      </c>
      <c r="M1806" s="120" t="s">
        <v>56</v>
      </c>
      <c r="N1806" s="136">
        <v>45988</v>
      </c>
      <c r="O1806" s="139"/>
      <c r="P1806" s="132" t="s">
        <v>49</v>
      </c>
      <c r="Q1806" s="141" t="s">
        <v>50</v>
      </c>
      <c r="R1806" s="142">
        <f t="shared" si="27"/>
        <v>8.00002783344467</v>
      </c>
    </row>
    <row r="1807" ht="22.5" s="2" customFormat="1">
      <c r="A1807" s="119">
        <f>MAX($A$19:A1806)+1</f>
        <v>1789</v>
      </c>
      <c r="B1807" s="120" t="s">
        <v>41</v>
      </c>
      <c r="C1807" s="121" t="s">
        <v>547</v>
      </c>
      <c r="D1807" s="121" t="s">
        <v>2500</v>
      </c>
      <c r="E1807" s="122" t="s">
        <v>117</v>
      </c>
      <c r="F1807" s="123" t="s">
        <v>2501</v>
      </c>
      <c r="G1807" s="123" t="s">
        <v>2502</v>
      </c>
      <c r="H1807" s="123" t="s">
        <v>2524</v>
      </c>
      <c r="I1807" s="133" t="s">
        <v>98</v>
      </c>
      <c r="J1807" s="134">
        <v>576</v>
      </c>
      <c r="K1807" s="134">
        <v>928</v>
      </c>
      <c r="L1807" s="135">
        <v>534528</v>
      </c>
      <c r="M1807" s="120" t="s">
        <v>56</v>
      </c>
      <c r="N1807" s="136">
        <v>42763</v>
      </c>
      <c r="O1807" s="139"/>
      <c r="P1807" s="132" t="s">
        <v>49</v>
      </c>
      <c r="Q1807" s="141" t="s">
        <v>50</v>
      </c>
      <c r="R1807" s="142">
        <f t="shared" si="27"/>
        <v>8.00014218151341</v>
      </c>
    </row>
    <row r="1808" s="2" customFormat="1">
      <c r="A1808" s="119">
        <f>MAX($A$19:A1807)+1</f>
        <v>1790</v>
      </c>
      <c r="B1808" s="120" t="s">
        <v>41</v>
      </c>
      <c r="C1808" s="121" t="s">
        <v>547</v>
      </c>
      <c r="D1808" s="121" t="s">
        <v>2500</v>
      </c>
      <c r="E1808" s="122" t="s">
        <v>117</v>
      </c>
      <c r="F1808" s="123" t="s">
        <v>2501</v>
      </c>
      <c r="G1808" s="123" t="s">
        <v>2502</v>
      </c>
      <c r="H1808" s="123" t="s">
        <v>2525</v>
      </c>
      <c r="I1808" s="133" t="s">
        <v>98</v>
      </c>
      <c r="J1808" s="134">
        <v>752</v>
      </c>
      <c r="K1808" s="134">
        <v>225</v>
      </c>
      <c r="L1808" s="135">
        <v>169200</v>
      </c>
      <c r="M1808" s="120" t="s">
        <v>56</v>
      </c>
      <c r="N1808" s="136">
        <v>13536</v>
      </c>
      <c r="O1808" s="139"/>
      <c r="P1808" s="132" t="s">
        <v>49</v>
      </c>
      <c r="Q1808" s="141" t="s">
        <v>50</v>
      </c>
      <c r="R1808" s="142">
        <f t="shared" si="27"/>
        <v>8</v>
      </c>
    </row>
    <row r="1809" s="2" customFormat="1">
      <c r="A1809" s="119">
        <f>MAX($A$19:A1808)+1</f>
        <v>1791</v>
      </c>
      <c r="B1809" s="120" t="s">
        <v>41</v>
      </c>
      <c r="C1809" s="121" t="s">
        <v>547</v>
      </c>
      <c r="D1809" s="121" t="s">
        <v>2500</v>
      </c>
      <c r="E1809" s="122" t="s">
        <v>117</v>
      </c>
      <c r="F1809" s="123" t="s">
        <v>2501</v>
      </c>
      <c r="G1809" s="123" t="s">
        <v>2502</v>
      </c>
      <c r="H1809" s="123" t="s">
        <v>2526</v>
      </c>
      <c r="I1809" s="133" t="s">
        <v>98</v>
      </c>
      <c r="J1809" s="134">
        <v>752</v>
      </c>
      <c r="K1809" s="134">
        <v>343</v>
      </c>
      <c r="L1809" s="135">
        <v>257936</v>
      </c>
      <c r="M1809" s="120" t="s">
        <v>56</v>
      </c>
      <c r="N1809" s="136">
        <v>20636</v>
      </c>
      <c r="O1809" s="139"/>
      <c r="P1809" s="132" t="s">
        <v>49</v>
      </c>
      <c r="Q1809" s="141" t="s">
        <v>50</v>
      </c>
      <c r="R1809" s="142">
        <f t="shared" si="27"/>
        <v>8.00043421623969</v>
      </c>
    </row>
    <row r="1810" s="2" customFormat="1">
      <c r="A1810" s="119">
        <f>MAX($A$19:A1809)+1</f>
        <v>1792</v>
      </c>
      <c r="B1810" s="120" t="s">
        <v>41</v>
      </c>
      <c r="C1810" s="121" t="s">
        <v>547</v>
      </c>
      <c r="D1810" s="121" t="s">
        <v>2500</v>
      </c>
      <c r="E1810" s="122" t="s">
        <v>117</v>
      </c>
      <c r="F1810" s="123" t="s">
        <v>2501</v>
      </c>
      <c r="G1810" s="123" t="s">
        <v>2502</v>
      </c>
      <c r="H1810" s="123" t="s">
        <v>2527</v>
      </c>
      <c r="I1810" s="133" t="s">
        <v>98</v>
      </c>
      <c r="J1810" s="134">
        <v>752</v>
      </c>
      <c r="K1810" s="134">
        <v>235</v>
      </c>
      <c r="L1810" s="135">
        <v>176720</v>
      </c>
      <c r="M1810" s="120" t="s">
        <v>56</v>
      </c>
      <c r="N1810" s="136">
        <v>14138</v>
      </c>
      <c r="O1810" s="139"/>
      <c r="P1810" s="132" t="s">
        <v>49</v>
      </c>
      <c r="Q1810" s="141" t="s">
        <v>50</v>
      </c>
      <c r="R1810" s="142">
        <f t="shared" si="27"/>
        <v>8.00022634676324</v>
      </c>
    </row>
    <row r="1811" ht="22.5" s="2" customFormat="1">
      <c r="A1811" s="119">
        <f>MAX($A$19:A1810)+1</f>
        <v>1793</v>
      </c>
      <c r="B1811" s="120" t="s">
        <v>41</v>
      </c>
      <c r="C1811" s="121" t="s">
        <v>547</v>
      </c>
      <c r="D1811" s="121" t="s">
        <v>2500</v>
      </c>
      <c r="E1811" s="122" t="s">
        <v>117</v>
      </c>
      <c r="F1811" s="123" t="s">
        <v>2501</v>
      </c>
      <c r="G1811" s="123" t="s">
        <v>2502</v>
      </c>
      <c r="H1811" s="123" t="s">
        <v>2524</v>
      </c>
      <c r="I1811" s="133" t="s">
        <v>98</v>
      </c>
      <c r="J1811" s="134">
        <v>803</v>
      </c>
      <c r="K1811" s="134">
        <v>928</v>
      </c>
      <c r="L1811" s="135">
        <v>745184</v>
      </c>
      <c r="M1811" s="120" t="s">
        <v>56</v>
      </c>
      <c r="N1811" s="136">
        <v>59615</v>
      </c>
      <c r="O1811" s="139"/>
      <c r="P1811" s="132" t="s">
        <v>49</v>
      </c>
      <c r="Q1811" s="141" t="s">
        <v>50</v>
      </c>
      <c r="R1811" s="142">
        <f t="shared" si="27"/>
        <v>8.00003757461245</v>
      </c>
    </row>
    <row r="1812" s="2" customFormat="1">
      <c r="A1812" s="119">
        <f>MAX($A$19:A1811)+1</f>
        <v>1794</v>
      </c>
      <c r="B1812" s="120" t="s">
        <v>41</v>
      </c>
      <c r="C1812" s="121" t="s">
        <v>547</v>
      </c>
      <c r="D1812" s="121" t="s">
        <v>2500</v>
      </c>
      <c r="E1812" s="122" t="s">
        <v>117</v>
      </c>
      <c r="F1812" s="123" t="s">
        <v>2501</v>
      </c>
      <c r="G1812" s="123" t="s">
        <v>2502</v>
      </c>
      <c r="H1812" s="123" t="s">
        <v>2528</v>
      </c>
      <c r="I1812" s="133" t="s">
        <v>98</v>
      </c>
      <c r="J1812" s="134">
        <v>1024</v>
      </c>
      <c r="K1812" s="134">
        <v>968</v>
      </c>
      <c r="L1812" s="135">
        <v>991232</v>
      </c>
      <c r="M1812" s="120" t="s">
        <v>56</v>
      </c>
      <c r="N1812" s="136">
        <v>79299</v>
      </c>
      <c r="O1812" s="139"/>
      <c r="P1812" s="132" t="s">
        <v>49</v>
      </c>
      <c r="Q1812" s="141" t="s">
        <v>50</v>
      </c>
      <c r="R1812" s="142">
        <f t="shared" si="27"/>
        <v>8.00004438920454</v>
      </c>
    </row>
    <row r="1813" ht="22.5" s="2" customFormat="1">
      <c r="A1813" s="119">
        <f>MAX($A$19:A1812)+1</f>
        <v>1795</v>
      </c>
      <c r="B1813" s="120" t="s">
        <v>41</v>
      </c>
      <c r="C1813" s="121" t="s">
        <v>547</v>
      </c>
      <c r="D1813" s="121" t="s">
        <v>2500</v>
      </c>
      <c r="E1813" s="122" t="s">
        <v>117</v>
      </c>
      <c r="F1813" s="123" t="s">
        <v>2501</v>
      </c>
      <c r="G1813" s="123" t="s">
        <v>2502</v>
      </c>
      <c r="H1813" s="123" t="s">
        <v>2529</v>
      </c>
      <c r="I1813" s="133" t="s">
        <v>98</v>
      </c>
      <c r="J1813" s="134">
        <v>1024</v>
      </c>
      <c r="K1813" s="134">
        <v>918</v>
      </c>
      <c r="L1813" s="135">
        <v>940032</v>
      </c>
      <c r="M1813" s="120" t="s">
        <v>56</v>
      </c>
      <c r="N1813" s="136">
        <v>75203</v>
      </c>
      <c r="O1813" s="139"/>
      <c r="P1813" s="132" t="s">
        <v>49</v>
      </c>
      <c r="Q1813" s="141" t="s">
        <v>50</v>
      </c>
      <c r="R1813" s="142">
        <f t="shared" si="27"/>
        <v>8.00004680691721</v>
      </c>
    </row>
    <row r="1814" ht="22.5" s="2" customFormat="1">
      <c r="A1814" s="119">
        <f>MAX($A$19:A1813)+1</f>
        <v>1796</v>
      </c>
      <c r="B1814" s="120" t="s">
        <v>41</v>
      </c>
      <c r="C1814" s="121" t="s">
        <v>547</v>
      </c>
      <c r="D1814" s="121" t="s">
        <v>2500</v>
      </c>
      <c r="E1814" s="122" t="s">
        <v>117</v>
      </c>
      <c r="F1814" s="123" t="s">
        <v>2501</v>
      </c>
      <c r="G1814" s="123" t="s">
        <v>2502</v>
      </c>
      <c r="H1814" s="123" t="s">
        <v>2530</v>
      </c>
      <c r="I1814" s="133" t="s">
        <v>98</v>
      </c>
      <c r="J1814" s="134">
        <v>1024</v>
      </c>
      <c r="K1814" s="134">
        <v>898</v>
      </c>
      <c r="L1814" s="135">
        <v>919552</v>
      </c>
      <c r="M1814" s="120" t="s">
        <v>56</v>
      </c>
      <c r="N1814" s="136">
        <v>73564</v>
      </c>
      <c r="O1814" s="139"/>
      <c r="P1814" s="132" t="s">
        <v>49</v>
      </c>
      <c r="Q1814" s="141" t="s">
        <v>50</v>
      </c>
      <c r="R1814" s="142">
        <f t="shared" si="27"/>
        <v>7.99998260022272</v>
      </c>
    </row>
    <row r="1815" s="2" customFormat="1">
      <c r="A1815" s="119">
        <f>MAX($A$19:A1814)+1</f>
        <v>1797</v>
      </c>
      <c r="B1815" s="120" t="s">
        <v>41</v>
      </c>
      <c r="C1815" s="121" t="s">
        <v>547</v>
      </c>
      <c r="D1815" s="121" t="s">
        <v>2500</v>
      </c>
      <c r="E1815" s="122" t="s">
        <v>117</v>
      </c>
      <c r="F1815" s="123" t="s">
        <v>2501</v>
      </c>
      <c r="G1815" s="123" t="s">
        <v>2502</v>
      </c>
      <c r="H1815" s="123" t="s">
        <v>2531</v>
      </c>
      <c r="I1815" s="133" t="s">
        <v>98</v>
      </c>
      <c r="J1815" s="134">
        <v>1080</v>
      </c>
      <c r="K1815" s="134">
        <v>225</v>
      </c>
      <c r="L1815" s="135">
        <v>243000</v>
      </c>
      <c r="M1815" s="120" t="s">
        <v>56</v>
      </c>
      <c r="N1815" s="136">
        <v>19440</v>
      </c>
      <c r="O1815" s="139"/>
      <c r="P1815" s="132" t="s">
        <v>49</v>
      </c>
      <c r="Q1815" s="141" t="s">
        <v>50</v>
      </c>
      <c r="R1815" s="142">
        <f t="shared" si="27"/>
        <v>8</v>
      </c>
    </row>
    <row r="1816" s="2" customFormat="1">
      <c r="A1816" s="119">
        <f>MAX($A$19:A1815)+1</f>
        <v>1798</v>
      </c>
      <c r="B1816" s="120" t="s">
        <v>41</v>
      </c>
      <c r="C1816" s="121" t="s">
        <v>547</v>
      </c>
      <c r="D1816" s="121" t="s">
        <v>2500</v>
      </c>
      <c r="E1816" s="122" t="s">
        <v>117</v>
      </c>
      <c r="F1816" s="123" t="s">
        <v>2501</v>
      </c>
      <c r="G1816" s="123" t="s">
        <v>2502</v>
      </c>
      <c r="H1816" s="123" t="s">
        <v>2532</v>
      </c>
      <c r="I1816" s="133" t="s">
        <v>98</v>
      </c>
      <c r="J1816" s="134">
        <v>1080</v>
      </c>
      <c r="K1816" s="134">
        <v>343</v>
      </c>
      <c r="L1816" s="135">
        <v>370440</v>
      </c>
      <c r="M1816" s="120" t="s">
        <v>56</v>
      </c>
      <c r="N1816" s="136">
        <v>29636</v>
      </c>
      <c r="O1816" s="139"/>
      <c r="P1816" s="132" t="s">
        <v>49</v>
      </c>
      <c r="Q1816" s="141" t="s">
        <v>50</v>
      </c>
      <c r="R1816" s="142">
        <f t="shared" si="27"/>
        <v>8.00021595939963</v>
      </c>
    </row>
    <row r="1817" s="2" customFormat="1">
      <c r="A1817" s="119">
        <f>MAX($A$19:A1816)+1</f>
        <v>1799</v>
      </c>
      <c r="B1817" s="120" t="s">
        <v>41</v>
      </c>
      <c r="C1817" s="121" t="s">
        <v>547</v>
      </c>
      <c r="D1817" s="121" t="s">
        <v>2500</v>
      </c>
      <c r="E1817" s="122" t="s">
        <v>117</v>
      </c>
      <c r="F1817" s="123" t="s">
        <v>2501</v>
      </c>
      <c r="G1817" s="123" t="s">
        <v>2502</v>
      </c>
      <c r="H1817" s="123" t="s">
        <v>2533</v>
      </c>
      <c r="I1817" s="133" t="s">
        <v>98</v>
      </c>
      <c r="J1817" s="134">
        <v>1080</v>
      </c>
      <c r="K1817" s="134">
        <v>235</v>
      </c>
      <c r="L1817" s="135">
        <v>253800</v>
      </c>
      <c r="M1817" s="120" t="s">
        <v>56</v>
      </c>
      <c r="N1817" s="136">
        <v>20304</v>
      </c>
      <c r="O1817" s="139"/>
      <c r="P1817" s="132" t="s">
        <v>49</v>
      </c>
      <c r="Q1817" s="141" t="s">
        <v>50</v>
      </c>
      <c r="R1817" s="142">
        <f t="shared" si="27"/>
        <v>8</v>
      </c>
    </row>
    <row r="1818" ht="22.5" s="2" customFormat="1">
      <c r="A1818" s="119">
        <f>MAX($A$19:A1817)+1</f>
        <v>1800</v>
      </c>
      <c r="B1818" s="120" t="s">
        <v>41</v>
      </c>
      <c r="C1818" s="121" t="s">
        <v>547</v>
      </c>
      <c r="D1818" s="121" t="s">
        <v>2500</v>
      </c>
      <c r="E1818" s="122" t="s">
        <v>117</v>
      </c>
      <c r="F1818" s="123" t="s">
        <v>2501</v>
      </c>
      <c r="G1818" s="123" t="s">
        <v>2502</v>
      </c>
      <c r="H1818" s="123" t="s">
        <v>2534</v>
      </c>
      <c r="I1818" s="133" t="s">
        <v>98</v>
      </c>
      <c r="J1818" s="134">
        <v>1408</v>
      </c>
      <c r="K1818" s="134">
        <v>873</v>
      </c>
      <c r="L1818" s="135">
        <v>1229184</v>
      </c>
      <c r="M1818" s="120" t="s">
        <v>56</v>
      </c>
      <c r="N1818" s="136">
        <v>98335</v>
      </c>
      <c r="O1818" s="139"/>
      <c r="P1818" s="132" t="s">
        <v>49</v>
      </c>
      <c r="Q1818" s="141" t="s">
        <v>50</v>
      </c>
      <c r="R1818" s="142">
        <f t="shared" si="27"/>
        <v>8.00002277933979</v>
      </c>
    </row>
    <row r="1819" s="2" customFormat="1">
      <c r="A1819" s="119">
        <f>MAX($A$19:A1818)+1</f>
        <v>1801</v>
      </c>
      <c r="B1819" s="120" t="s">
        <v>41</v>
      </c>
      <c r="C1819" s="121" t="s">
        <v>547</v>
      </c>
      <c r="D1819" s="121" t="s">
        <v>2500</v>
      </c>
      <c r="E1819" s="122" t="s">
        <v>117</v>
      </c>
      <c r="F1819" s="123" t="s">
        <v>2501</v>
      </c>
      <c r="G1819" s="123" t="s">
        <v>2502</v>
      </c>
      <c r="H1819" s="123" t="s">
        <v>2535</v>
      </c>
      <c r="I1819" s="133" t="s">
        <v>98</v>
      </c>
      <c r="J1819" s="134">
        <v>1408</v>
      </c>
      <c r="K1819" s="134">
        <v>968</v>
      </c>
      <c r="L1819" s="135">
        <v>1362944</v>
      </c>
      <c r="M1819" s="120" t="s">
        <v>56</v>
      </c>
      <c r="N1819" s="136">
        <v>109036</v>
      </c>
      <c r="O1819" s="139"/>
      <c r="P1819" s="132" t="s">
        <v>49</v>
      </c>
      <c r="Q1819" s="141" t="s">
        <v>50</v>
      </c>
      <c r="R1819" s="142">
        <f t="shared" si="27"/>
        <v>8.00003521788129</v>
      </c>
    </row>
    <row r="1820" s="2" customFormat="1">
      <c r="A1820" s="119">
        <f>MAX($A$19:A1819)+1</f>
        <v>1802</v>
      </c>
      <c r="B1820" s="120" t="s">
        <v>41</v>
      </c>
      <c r="C1820" s="121" t="s">
        <v>547</v>
      </c>
      <c r="D1820" s="121" t="s">
        <v>2500</v>
      </c>
      <c r="E1820" s="122" t="s">
        <v>117</v>
      </c>
      <c r="F1820" s="123" t="s">
        <v>2501</v>
      </c>
      <c r="G1820" s="123" t="s">
        <v>2502</v>
      </c>
      <c r="H1820" s="123" t="s">
        <v>2536</v>
      </c>
      <c r="I1820" s="133" t="s">
        <v>98</v>
      </c>
      <c r="J1820" s="134">
        <v>1440</v>
      </c>
      <c r="K1820" s="134">
        <v>235</v>
      </c>
      <c r="L1820" s="135">
        <v>338400</v>
      </c>
      <c r="M1820" s="120" t="s">
        <v>56</v>
      </c>
      <c r="N1820" s="136">
        <v>27072</v>
      </c>
      <c r="O1820" s="139"/>
      <c r="P1820" s="132" t="s">
        <v>49</v>
      </c>
      <c r="Q1820" s="141" t="s">
        <v>50</v>
      </c>
      <c r="R1820" s="142">
        <f t="shared" si="27"/>
        <v>8</v>
      </c>
    </row>
    <row r="1821" s="2" customFormat="1">
      <c r="A1821" s="119">
        <f>MAX($A$19:A1820)+1</f>
        <v>1803</v>
      </c>
      <c r="B1821" s="120" t="s">
        <v>41</v>
      </c>
      <c r="C1821" s="121" t="s">
        <v>547</v>
      </c>
      <c r="D1821" s="121" t="s">
        <v>2500</v>
      </c>
      <c r="E1821" s="122" t="s">
        <v>117</v>
      </c>
      <c r="F1821" s="123" t="s">
        <v>2501</v>
      </c>
      <c r="G1821" s="123" t="s">
        <v>2502</v>
      </c>
      <c r="H1821" s="123" t="s">
        <v>2537</v>
      </c>
      <c r="I1821" s="133" t="s">
        <v>100</v>
      </c>
      <c r="J1821" s="134">
        <v>1440</v>
      </c>
      <c r="K1821" s="134">
        <v>1399</v>
      </c>
      <c r="L1821" s="135">
        <v>2014560</v>
      </c>
      <c r="M1821" s="120" t="s">
        <v>56</v>
      </c>
      <c r="N1821" s="136">
        <v>161165</v>
      </c>
      <c r="O1821" s="139"/>
      <c r="P1821" s="132" t="s">
        <v>49</v>
      </c>
      <c r="Q1821" s="141" t="s">
        <v>50</v>
      </c>
      <c r="R1821" s="142">
        <f t="shared" si="27"/>
        <v>8.00000992772615</v>
      </c>
    </row>
    <row r="1822" s="2" customFormat="1">
      <c r="A1822" s="119">
        <f>MAX($A$19:A1821)+1</f>
        <v>1804</v>
      </c>
      <c r="B1822" s="120" t="s">
        <v>41</v>
      </c>
      <c r="C1822" s="121" t="s">
        <v>547</v>
      </c>
      <c r="D1822" s="121" t="s">
        <v>2500</v>
      </c>
      <c r="E1822" s="122" t="s">
        <v>117</v>
      </c>
      <c r="F1822" s="123" t="s">
        <v>2501</v>
      </c>
      <c r="G1822" s="123" t="s">
        <v>2502</v>
      </c>
      <c r="H1822" s="123" t="s">
        <v>2538</v>
      </c>
      <c r="I1822" s="133" t="s">
        <v>98</v>
      </c>
      <c r="J1822" s="134">
        <v>1440</v>
      </c>
      <c r="K1822" s="134">
        <v>228</v>
      </c>
      <c r="L1822" s="135">
        <v>328320</v>
      </c>
      <c r="M1822" s="120" t="s">
        <v>56</v>
      </c>
      <c r="N1822" s="136">
        <v>26266</v>
      </c>
      <c r="O1822" s="139"/>
      <c r="P1822" s="132" t="s">
        <v>49</v>
      </c>
      <c r="Q1822" s="141" t="s">
        <v>50</v>
      </c>
      <c r="R1822" s="142">
        <f t="shared" si="27"/>
        <v>8.00012183235867</v>
      </c>
    </row>
    <row r="1823" s="2" customFormat="1">
      <c r="A1823" s="119">
        <f>MAX($A$19:A1822)+1</f>
        <v>1805</v>
      </c>
      <c r="B1823" s="120" t="s">
        <v>41</v>
      </c>
      <c r="C1823" s="121" t="s">
        <v>547</v>
      </c>
      <c r="D1823" s="121" t="s">
        <v>2500</v>
      </c>
      <c r="E1823" s="122" t="s">
        <v>117</v>
      </c>
      <c r="F1823" s="123" t="s">
        <v>2501</v>
      </c>
      <c r="G1823" s="123" t="s">
        <v>2502</v>
      </c>
      <c r="H1823" s="123" t="s">
        <v>2539</v>
      </c>
      <c r="I1823" s="133" t="s">
        <v>98</v>
      </c>
      <c r="J1823" s="134">
        <v>1440</v>
      </c>
      <c r="K1823" s="134">
        <v>235</v>
      </c>
      <c r="L1823" s="135">
        <v>338400</v>
      </c>
      <c r="M1823" s="120" t="s">
        <v>56</v>
      </c>
      <c r="N1823" s="136">
        <v>27072</v>
      </c>
      <c r="O1823" s="139"/>
      <c r="P1823" s="132" t="s">
        <v>49</v>
      </c>
      <c r="Q1823" s="141" t="s">
        <v>50</v>
      </c>
      <c r="R1823" s="142">
        <f t="shared" si="27"/>
        <v>8</v>
      </c>
    </row>
    <row r="1824" s="2" customFormat="1">
      <c r="A1824" s="119">
        <f>MAX($A$19:A1823)+1</f>
        <v>1806</v>
      </c>
      <c r="B1824" s="120" t="s">
        <v>41</v>
      </c>
      <c r="C1824" s="121" t="s">
        <v>547</v>
      </c>
      <c r="D1824" s="121" t="s">
        <v>2500</v>
      </c>
      <c r="E1824" s="122" t="s">
        <v>117</v>
      </c>
      <c r="F1824" s="123" t="s">
        <v>2501</v>
      </c>
      <c r="G1824" s="123" t="s">
        <v>2502</v>
      </c>
      <c r="H1824" s="123" t="s">
        <v>2523</v>
      </c>
      <c r="I1824" s="133" t="s">
        <v>98</v>
      </c>
      <c r="J1824" s="134">
        <v>1584</v>
      </c>
      <c r="K1824" s="134">
        <v>998</v>
      </c>
      <c r="L1824" s="135">
        <v>1580832</v>
      </c>
      <c r="M1824" s="120" t="s">
        <v>56</v>
      </c>
      <c r="N1824" s="136">
        <v>126467</v>
      </c>
      <c r="O1824" s="139"/>
      <c r="P1824" s="132" t="s">
        <v>49</v>
      </c>
      <c r="Q1824" s="141" t="s">
        <v>50</v>
      </c>
      <c r="R1824" s="142">
        <f t="shared" si="27"/>
        <v>8.00002783344467</v>
      </c>
    </row>
    <row r="1825" ht="22.5" s="2" customFormat="1">
      <c r="A1825" s="119">
        <f>MAX($A$19:A1824)+1</f>
        <v>1807</v>
      </c>
      <c r="B1825" s="120" t="s">
        <v>41</v>
      </c>
      <c r="C1825" s="121" t="s">
        <v>547</v>
      </c>
      <c r="D1825" s="121" t="s">
        <v>2500</v>
      </c>
      <c r="E1825" s="122" t="s">
        <v>117</v>
      </c>
      <c r="F1825" s="123" t="s">
        <v>2501</v>
      </c>
      <c r="G1825" s="123" t="s">
        <v>2502</v>
      </c>
      <c r="H1825" s="123" t="s">
        <v>2524</v>
      </c>
      <c r="I1825" s="133" t="s">
        <v>98</v>
      </c>
      <c r="J1825" s="134">
        <v>1584</v>
      </c>
      <c r="K1825" s="134">
        <v>928</v>
      </c>
      <c r="L1825" s="135">
        <v>1469952</v>
      </c>
      <c r="M1825" s="120" t="s">
        <v>56</v>
      </c>
      <c r="N1825" s="136">
        <v>117596</v>
      </c>
      <c r="O1825" s="139"/>
      <c r="P1825" s="132" t="s">
        <v>49</v>
      </c>
      <c r="Q1825" s="141" t="s">
        <v>50</v>
      </c>
      <c r="R1825" s="142">
        <f t="shared" si="27"/>
        <v>7.99998911529084</v>
      </c>
    </row>
    <row r="1826" s="2" customFormat="1">
      <c r="A1826" s="119">
        <f>MAX($A$19:A1825)+1</f>
        <v>1808</v>
      </c>
      <c r="B1826" s="120" t="s">
        <v>41</v>
      </c>
      <c r="C1826" s="121" t="s">
        <v>547</v>
      </c>
      <c r="D1826" s="121" t="s">
        <v>2500</v>
      </c>
      <c r="E1826" s="122" t="s">
        <v>117</v>
      </c>
      <c r="F1826" s="123" t="s">
        <v>2501</v>
      </c>
      <c r="G1826" s="123" t="s">
        <v>2502</v>
      </c>
      <c r="H1826" s="123" t="s">
        <v>2540</v>
      </c>
      <c r="I1826" s="133" t="s">
        <v>98</v>
      </c>
      <c r="J1826" s="134">
        <v>1656</v>
      </c>
      <c r="K1826" s="134">
        <v>1498</v>
      </c>
      <c r="L1826" s="135">
        <v>2480688</v>
      </c>
      <c r="M1826" s="120" t="s">
        <v>56</v>
      </c>
      <c r="N1826" s="136">
        <v>198456</v>
      </c>
      <c r="O1826" s="139"/>
      <c r="P1826" s="132" t="s">
        <v>49</v>
      </c>
      <c r="Q1826" s="141" t="s">
        <v>50</v>
      </c>
      <c r="R1826" s="142">
        <f t="shared" si="27"/>
        <v>8.00003869894158</v>
      </c>
    </row>
    <row r="1827" ht="22.5" s="2" customFormat="1">
      <c r="A1827" s="119">
        <f>MAX($A$19:A1826)+1</f>
        <v>1809</v>
      </c>
      <c r="B1827" s="120" t="s">
        <v>41</v>
      </c>
      <c r="C1827" s="121" t="s">
        <v>547</v>
      </c>
      <c r="D1827" s="121" t="s">
        <v>2500</v>
      </c>
      <c r="E1827" s="122" t="s">
        <v>117</v>
      </c>
      <c r="F1827" s="123" t="s">
        <v>2501</v>
      </c>
      <c r="G1827" s="123" t="s">
        <v>2502</v>
      </c>
      <c r="H1827" s="123" t="s">
        <v>2541</v>
      </c>
      <c r="I1827" s="133" t="s">
        <v>98</v>
      </c>
      <c r="J1827" s="134">
        <v>1656</v>
      </c>
      <c r="K1827" s="134">
        <v>1128</v>
      </c>
      <c r="L1827" s="135">
        <v>1867968</v>
      </c>
      <c r="M1827" s="120" t="s">
        <v>56</v>
      </c>
      <c r="N1827" s="136">
        <v>149438</v>
      </c>
      <c r="O1827" s="139"/>
      <c r="P1827" s="132" t="s">
        <v>49</v>
      </c>
      <c r="Q1827" s="141" t="s">
        <v>50</v>
      </c>
      <c r="R1827" s="142">
        <f ref="R1827:R1890" t="shared" si="28">N1827/L1827*100</f>
        <v>8.00002997910028</v>
      </c>
    </row>
    <row r="1828" s="2" customFormat="1">
      <c r="A1828" s="119">
        <f>MAX($A$19:A1827)+1</f>
        <v>1810</v>
      </c>
      <c r="B1828" s="120" t="s">
        <v>41</v>
      </c>
      <c r="C1828" s="121" t="s">
        <v>547</v>
      </c>
      <c r="D1828" s="121" t="s">
        <v>2500</v>
      </c>
      <c r="E1828" s="122" t="s">
        <v>117</v>
      </c>
      <c r="F1828" s="123" t="s">
        <v>2501</v>
      </c>
      <c r="G1828" s="123" t="s">
        <v>2502</v>
      </c>
      <c r="H1828" s="123" t="s">
        <v>2542</v>
      </c>
      <c r="I1828" s="133" t="s">
        <v>98</v>
      </c>
      <c r="J1828" s="134">
        <v>1728</v>
      </c>
      <c r="K1828" s="134">
        <v>225</v>
      </c>
      <c r="L1828" s="135">
        <v>388800</v>
      </c>
      <c r="M1828" s="120" t="s">
        <v>56</v>
      </c>
      <c r="N1828" s="136">
        <v>31104</v>
      </c>
      <c r="O1828" s="139"/>
      <c r="P1828" s="132" t="s">
        <v>49</v>
      </c>
      <c r="Q1828" s="141" t="s">
        <v>50</v>
      </c>
      <c r="R1828" s="142">
        <f t="shared" si="28"/>
        <v>8</v>
      </c>
    </row>
    <row r="1829" s="2" customFormat="1">
      <c r="A1829" s="119">
        <f>MAX($A$19:A1828)+1</f>
        <v>1811</v>
      </c>
      <c r="B1829" s="120" t="s">
        <v>41</v>
      </c>
      <c r="C1829" s="121" t="s">
        <v>547</v>
      </c>
      <c r="D1829" s="121" t="s">
        <v>2500</v>
      </c>
      <c r="E1829" s="122" t="s">
        <v>117</v>
      </c>
      <c r="F1829" s="123" t="s">
        <v>2501</v>
      </c>
      <c r="G1829" s="123" t="s">
        <v>2502</v>
      </c>
      <c r="H1829" s="123" t="s">
        <v>2543</v>
      </c>
      <c r="I1829" s="133" t="s">
        <v>100</v>
      </c>
      <c r="J1829" s="134">
        <v>1728</v>
      </c>
      <c r="K1829" s="134">
        <v>1399</v>
      </c>
      <c r="L1829" s="135">
        <v>2417472</v>
      </c>
      <c r="M1829" s="120" t="s">
        <v>56</v>
      </c>
      <c r="N1829" s="136">
        <v>193398</v>
      </c>
      <c r="O1829" s="139"/>
      <c r="P1829" s="132" t="s">
        <v>49</v>
      </c>
      <c r="Q1829" s="141" t="s">
        <v>50</v>
      </c>
      <c r="R1829" s="142">
        <f t="shared" si="28"/>
        <v>8.00000992772615</v>
      </c>
    </row>
    <row r="1830" s="2" customFormat="1">
      <c r="A1830" s="119">
        <f>MAX($A$19:A1829)+1</f>
        <v>1812</v>
      </c>
      <c r="B1830" s="120" t="s">
        <v>41</v>
      </c>
      <c r="C1830" s="121" t="s">
        <v>547</v>
      </c>
      <c r="D1830" s="121" t="s">
        <v>2500</v>
      </c>
      <c r="E1830" s="122" t="s">
        <v>117</v>
      </c>
      <c r="F1830" s="123" t="s">
        <v>2501</v>
      </c>
      <c r="G1830" s="123" t="s">
        <v>2502</v>
      </c>
      <c r="H1830" s="123" t="s">
        <v>2544</v>
      </c>
      <c r="I1830" s="133" t="s">
        <v>98</v>
      </c>
      <c r="J1830" s="134">
        <v>1728</v>
      </c>
      <c r="K1830" s="134">
        <v>228</v>
      </c>
      <c r="L1830" s="135">
        <v>393984</v>
      </c>
      <c r="M1830" s="120" t="s">
        <v>56</v>
      </c>
      <c r="N1830" s="136">
        <v>31519</v>
      </c>
      <c r="O1830" s="139"/>
      <c r="P1830" s="132" t="s">
        <v>49</v>
      </c>
      <c r="Q1830" s="141" t="s">
        <v>50</v>
      </c>
      <c r="R1830" s="142">
        <f t="shared" si="28"/>
        <v>8.00007106887589</v>
      </c>
    </row>
    <row r="1831" s="2" customFormat="1">
      <c r="A1831" s="119">
        <f>MAX($A$19:A1830)+1</f>
        <v>1813</v>
      </c>
      <c r="B1831" s="120" t="s">
        <v>41</v>
      </c>
      <c r="C1831" s="121" t="s">
        <v>547</v>
      </c>
      <c r="D1831" s="121" t="s">
        <v>2500</v>
      </c>
      <c r="E1831" s="122" t="s">
        <v>117</v>
      </c>
      <c r="F1831" s="123" t="s">
        <v>2501</v>
      </c>
      <c r="G1831" s="123" t="s">
        <v>2502</v>
      </c>
      <c r="H1831" s="123" t="s">
        <v>2545</v>
      </c>
      <c r="I1831" s="133" t="s">
        <v>98</v>
      </c>
      <c r="J1831" s="134">
        <v>1728</v>
      </c>
      <c r="K1831" s="134">
        <v>235</v>
      </c>
      <c r="L1831" s="135">
        <v>406080</v>
      </c>
      <c r="M1831" s="120" t="s">
        <v>56</v>
      </c>
      <c r="N1831" s="136">
        <v>32487</v>
      </c>
      <c r="O1831" s="139"/>
      <c r="P1831" s="132" t="s">
        <v>49</v>
      </c>
      <c r="Q1831" s="141" t="s">
        <v>50</v>
      </c>
      <c r="R1831" s="142">
        <f t="shared" si="28"/>
        <v>8.00014775413712</v>
      </c>
    </row>
    <row r="1832" s="2" customFormat="1">
      <c r="A1832" s="119">
        <f>MAX($A$19:A1831)+1</f>
        <v>1814</v>
      </c>
      <c r="B1832" s="120" t="s">
        <v>41</v>
      </c>
      <c r="C1832" s="121" t="s">
        <v>547</v>
      </c>
      <c r="D1832" s="121" t="s">
        <v>2500</v>
      </c>
      <c r="E1832" s="122" t="s">
        <v>117</v>
      </c>
      <c r="F1832" s="123" t="s">
        <v>2501</v>
      </c>
      <c r="G1832" s="123" t="s">
        <v>2502</v>
      </c>
      <c r="H1832" s="123" t="s">
        <v>2546</v>
      </c>
      <c r="I1832" s="133" t="s">
        <v>98</v>
      </c>
      <c r="J1832" s="134">
        <v>2100</v>
      </c>
      <c r="K1832" s="134">
        <v>225</v>
      </c>
      <c r="L1832" s="135">
        <v>472500</v>
      </c>
      <c r="M1832" s="120" t="s">
        <v>56</v>
      </c>
      <c r="N1832" s="136">
        <v>37800</v>
      </c>
      <c r="O1832" s="139"/>
      <c r="P1832" s="132" t="s">
        <v>49</v>
      </c>
      <c r="Q1832" s="141" t="s">
        <v>50</v>
      </c>
      <c r="R1832" s="142">
        <f t="shared" si="28"/>
        <v>8</v>
      </c>
    </row>
    <row r="1833" s="2" customFormat="1">
      <c r="A1833" s="119">
        <f>MAX($A$19:A1832)+1</f>
        <v>1815</v>
      </c>
      <c r="B1833" s="120" t="s">
        <v>41</v>
      </c>
      <c r="C1833" s="121" t="s">
        <v>547</v>
      </c>
      <c r="D1833" s="121" t="s">
        <v>2500</v>
      </c>
      <c r="E1833" s="122" t="s">
        <v>117</v>
      </c>
      <c r="F1833" s="123" t="s">
        <v>2501</v>
      </c>
      <c r="G1833" s="123" t="s">
        <v>2502</v>
      </c>
      <c r="H1833" s="123" t="s">
        <v>2547</v>
      </c>
      <c r="I1833" s="133" t="s">
        <v>98</v>
      </c>
      <c r="J1833" s="134">
        <v>2100</v>
      </c>
      <c r="K1833" s="134">
        <v>343</v>
      </c>
      <c r="L1833" s="135">
        <v>720300</v>
      </c>
      <c r="M1833" s="120" t="s">
        <v>56</v>
      </c>
      <c r="N1833" s="136">
        <v>57624</v>
      </c>
      <c r="O1833" s="139"/>
      <c r="P1833" s="132" t="s">
        <v>49</v>
      </c>
      <c r="Q1833" s="141" t="s">
        <v>50</v>
      </c>
      <c r="R1833" s="142">
        <f t="shared" si="28"/>
        <v>8</v>
      </c>
    </row>
    <row r="1834" s="2" customFormat="1">
      <c r="A1834" s="119">
        <f>MAX($A$19:A1833)+1</f>
        <v>1816</v>
      </c>
      <c r="B1834" s="120" t="s">
        <v>41</v>
      </c>
      <c r="C1834" s="121" t="s">
        <v>547</v>
      </c>
      <c r="D1834" s="121" t="s">
        <v>2500</v>
      </c>
      <c r="E1834" s="122" t="s">
        <v>117</v>
      </c>
      <c r="F1834" s="123" t="s">
        <v>2501</v>
      </c>
      <c r="G1834" s="123" t="s">
        <v>2502</v>
      </c>
      <c r="H1834" s="123" t="s">
        <v>2548</v>
      </c>
      <c r="I1834" s="133" t="s">
        <v>98</v>
      </c>
      <c r="J1834" s="134">
        <v>2100</v>
      </c>
      <c r="K1834" s="134">
        <v>235</v>
      </c>
      <c r="L1834" s="135">
        <v>493500</v>
      </c>
      <c r="M1834" s="120" t="s">
        <v>56</v>
      </c>
      <c r="N1834" s="136">
        <v>39480</v>
      </c>
      <c r="O1834" s="139"/>
      <c r="P1834" s="132" t="s">
        <v>49</v>
      </c>
      <c r="Q1834" s="141" t="s">
        <v>50</v>
      </c>
      <c r="R1834" s="142">
        <f t="shared" si="28"/>
        <v>8</v>
      </c>
    </row>
    <row r="1835" s="2" customFormat="1">
      <c r="A1835" s="119">
        <f>MAX($A$19:A1834)+1</f>
        <v>1817</v>
      </c>
      <c r="B1835" s="120" t="s">
        <v>41</v>
      </c>
      <c r="C1835" s="121" t="s">
        <v>547</v>
      </c>
      <c r="D1835" s="121" t="s">
        <v>2500</v>
      </c>
      <c r="E1835" s="122" t="s">
        <v>117</v>
      </c>
      <c r="F1835" s="123" t="s">
        <v>2501</v>
      </c>
      <c r="G1835" s="123" t="s">
        <v>2502</v>
      </c>
      <c r="H1835" s="123" t="s">
        <v>2549</v>
      </c>
      <c r="I1835" s="133" t="s">
        <v>98</v>
      </c>
      <c r="J1835" s="134">
        <v>3000</v>
      </c>
      <c r="K1835" s="134">
        <v>998</v>
      </c>
      <c r="L1835" s="135">
        <v>2994000</v>
      </c>
      <c r="M1835" s="120" t="s">
        <v>56</v>
      </c>
      <c r="N1835" s="136">
        <v>239520</v>
      </c>
      <c r="O1835" s="139"/>
      <c r="P1835" s="132" t="s">
        <v>49</v>
      </c>
      <c r="Q1835" s="141" t="s">
        <v>50</v>
      </c>
      <c r="R1835" s="142">
        <f t="shared" si="28"/>
        <v>8</v>
      </c>
    </row>
    <row r="1836" ht="22.5" s="2" customFormat="1">
      <c r="A1836" s="119">
        <f>MAX($A$19:A1835)+1</f>
        <v>1818</v>
      </c>
      <c r="B1836" s="120" t="s">
        <v>41</v>
      </c>
      <c r="C1836" s="121" t="s">
        <v>547</v>
      </c>
      <c r="D1836" s="121" t="s">
        <v>2500</v>
      </c>
      <c r="E1836" s="122" t="s">
        <v>117</v>
      </c>
      <c r="F1836" s="123" t="s">
        <v>2501</v>
      </c>
      <c r="G1836" s="123" t="s">
        <v>2502</v>
      </c>
      <c r="H1836" s="123" t="s">
        <v>2550</v>
      </c>
      <c r="I1836" s="133" t="s">
        <v>98</v>
      </c>
      <c r="J1836" s="134">
        <v>3000</v>
      </c>
      <c r="K1836" s="134">
        <v>878</v>
      </c>
      <c r="L1836" s="135">
        <v>2634000</v>
      </c>
      <c r="M1836" s="120" t="s">
        <v>56</v>
      </c>
      <c r="N1836" s="136">
        <v>210720</v>
      </c>
      <c r="O1836" s="139"/>
      <c r="P1836" s="132" t="s">
        <v>49</v>
      </c>
      <c r="Q1836" s="141" t="s">
        <v>50</v>
      </c>
      <c r="R1836" s="142">
        <f t="shared" si="28"/>
        <v>8</v>
      </c>
    </row>
    <row r="1837" ht="22.5" s="2" customFormat="1">
      <c r="A1837" s="119">
        <f>MAX($A$19:A1836)+1</f>
        <v>1819</v>
      </c>
      <c r="B1837" s="120" t="s">
        <v>41</v>
      </c>
      <c r="C1837" s="121" t="s">
        <v>547</v>
      </c>
      <c r="D1837" s="121" t="s">
        <v>2500</v>
      </c>
      <c r="E1837" s="122" t="s">
        <v>117</v>
      </c>
      <c r="F1837" s="123" t="s">
        <v>2501</v>
      </c>
      <c r="G1837" s="123" t="s">
        <v>2502</v>
      </c>
      <c r="H1837" s="123" t="s">
        <v>2530</v>
      </c>
      <c r="I1837" s="133" t="s">
        <v>98</v>
      </c>
      <c r="J1837" s="134">
        <v>3072</v>
      </c>
      <c r="K1837" s="134">
        <v>838</v>
      </c>
      <c r="L1837" s="135">
        <v>2574336</v>
      </c>
      <c r="M1837" s="120" t="s">
        <v>56</v>
      </c>
      <c r="N1837" s="136">
        <v>205948</v>
      </c>
      <c r="O1837" s="139"/>
      <c r="P1837" s="132" t="s">
        <v>49</v>
      </c>
      <c r="Q1837" s="141" t="s">
        <v>50</v>
      </c>
      <c r="R1837" s="142">
        <f t="shared" si="28"/>
        <v>8.00004350636436</v>
      </c>
    </row>
    <row r="1838" s="2" customFormat="1">
      <c r="A1838" s="119">
        <f>MAX($A$19:A1837)+1</f>
        <v>1820</v>
      </c>
      <c r="B1838" s="120" t="s">
        <v>41</v>
      </c>
      <c r="C1838" s="121" t="s">
        <v>547</v>
      </c>
      <c r="D1838" s="121" t="s">
        <v>2500</v>
      </c>
      <c r="E1838" s="122" t="s">
        <v>117</v>
      </c>
      <c r="F1838" s="123" t="s">
        <v>2501</v>
      </c>
      <c r="G1838" s="123" t="s">
        <v>2502</v>
      </c>
      <c r="H1838" s="123" t="s">
        <v>2551</v>
      </c>
      <c r="I1838" s="133" t="s">
        <v>98</v>
      </c>
      <c r="J1838" s="134">
        <v>3312</v>
      </c>
      <c r="K1838" s="134">
        <v>1498</v>
      </c>
      <c r="L1838" s="135">
        <v>4961376</v>
      </c>
      <c r="M1838" s="120" t="s">
        <v>56</v>
      </c>
      <c r="N1838" s="136">
        <v>396911</v>
      </c>
      <c r="O1838" s="139"/>
      <c r="P1838" s="132" t="s">
        <v>49</v>
      </c>
      <c r="Q1838" s="141" t="s">
        <v>50</v>
      </c>
      <c r="R1838" s="142">
        <f t="shared" si="28"/>
        <v>8.00001854324284</v>
      </c>
    </row>
    <row r="1839" ht="22.5" s="2" customFormat="1">
      <c r="A1839" s="119">
        <f>MAX($A$19:A1838)+1</f>
        <v>1821</v>
      </c>
      <c r="B1839" s="120" t="s">
        <v>41</v>
      </c>
      <c r="C1839" s="121" t="s">
        <v>547</v>
      </c>
      <c r="D1839" s="121" t="s">
        <v>2500</v>
      </c>
      <c r="E1839" s="122" t="s">
        <v>117</v>
      </c>
      <c r="F1839" s="123" t="s">
        <v>2501</v>
      </c>
      <c r="G1839" s="123" t="s">
        <v>2502</v>
      </c>
      <c r="H1839" s="123" t="s">
        <v>2552</v>
      </c>
      <c r="I1839" s="133" t="s">
        <v>98</v>
      </c>
      <c r="J1839" s="134">
        <v>3312</v>
      </c>
      <c r="K1839" s="134">
        <v>1128</v>
      </c>
      <c r="L1839" s="135">
        <v>3735936</v>
      </c>
      <c r="M1839" s="120" t="s">
        <v>56</v>
      </c>
      <c r="N1839" s="136">
        <v>298876</v>
      </c>
      <c r="O1839" s="139"/>
      <c r="P1839" s="132" t="s">
        <v>49</v>
      </c>
      <c r="Q1839" s="141" t="s">
        <v>50</v>
      </c>
      <c r="R1839" s="142">
        <f t="shared" si="28"/>
        <v>8.00002997910028</v>
      </c>
    </row>
    <row r="1840" ht="22.5" s="2" customFormat="1">
      <c r="A1840" s="119">
        <f>MAX($A$19:A1839)+1</f>
        <v>1822</v>
      </c>
      <c r="B1840" s="120" t="s">
        <v>41</v>
      </c>
      <c r="C1840" s="121" t="s">
        <v>547</v>
      </c>
      <c r="D1840" s="121" t="s">
        <v>2500</v>
      </c>
      <c r="E1840" s="122" t="s">
        <v>117</v>
      </c>
      <c r="F1840" s="123" t="s">
        <v>2501</v>
      </c>
      <c r="G1840" s="123" t="s">
        <v>2502</v>
      </c>
      <c r="H1840" s="123" t="s">
        <v>2524</v>
      </c>
      <c r="I1840" s="133" t="s">
        <v>98</v>
      </c>
      <c r="J1840" s="134">
        <v>3373</v>
      </c>
      <c r="K1840" s="134">
        <v>928</v>
      </c>
      <c r="L1840" s="135">
        <v>3130144</v>
      </c>
      <c r="M1840" s="120" t="s">
        <v>56</v>
      </c>
      <c r="N1840" s="136">
        <v>250412</v>
      </c>
      <c r="O1840" s="139"/>
      <c r="P1840" s="132" t="s">
        <v>49</v>
      </c>
      <c r="Q1840" s="141" t="s">
        <v>50</v>
      </c>
      <c r="R1840" s="142">
        <f t="shared" si="28"/>
        <v>8.00001533475776</v>
      </c>
    </row>
    <row r="1841" s="2" customFormat="1">
      <c r="A1841" s="119">
        <f>MAX($A$19:A1840)+1</f>
        <v>1823</v>
      </c>
      <c r="B1841" s="120" t="s">
        <v>41</v>
      </c>
      <c r="C1841" s="121" t="s">
        <v>547</v>
      </c>
      <c r="D1841" s="121" t="s">
        <v>2500</v>
      </c>
      <c r="E1841" s="122" t="s">
        <v>117</v>
      </c>
      <c r="F1841" s="123" t="s">
        <v>2501</v>
      </c>
      <c r="G1841" s="123" t="s">
        <v>2502</v>
      </c>
      <c r="H1841" s="123" t="s">
        <v>2553</v>
      </c>
      <c r="I1841" s="133" t="s">
        <v>98</v>
      </c>
      <c r="J1841" s="134">
        <v>3520</v>
      </c>
      <c r="K1841" s="134">
        <v>468</v>
      </c>
      <c r="L1841" s="135">
        <v>1647360</v>
      </c>
      <c r="M1841" s="120" t="s">
        <v>56</v>
      </c>
      <c r="N1841" s="136">
        <v>131789</v>
      </c>
      <c r="O1841" s="139"/>
      <c r="P1841" s="132" t="s">
        <v>49</v>
      </c>
      <c r="Q1841" s="141" t="s">
        <v>50</v>
      </c>
      <c r="R1841" s="142">
        <f t="shared" si="28"/>
        <v>8.00001214063714</v>
      </c>
    </row>
    <row r="1842" s="2" customFormat="1">
      <c r="A1842" s="119">
        <f>MAX($A$19:A1841)+1</f>
        <v>1824</v>
      </c>
      <c r="B1842" s="120" t="s">
        <v>41</v>
      </c>
      <c r="C1842" s="121" t="s">
        <v>547</v>
      </c>
      <c r="D1842" s="121" t="s">
        <v>2500</v>
      </c>
      <c r="E1842" s="122" t="s">
        <v>117</v>
      </c>
      <c r="F1842" s="123" t="s">
        <v>2501</v>
      </c>
      <c r="G1842" s="123" t="s">
        <v>2502</v>
      </c>
      <c r="H1842" s="123" t="s">
        <v>2554</v>
      </c>
      <c r="I1842" s="133" t="s">
        <v>98</v>
      </c>
      <c r="J1842" s="134">
        <v>4096</v>
      </c>
      <c r="K1842" s="134">
        <v>968</v>
      </c>
      <c r="L1842" s="135">
        <v>3964928</v>
      </c>
      <c r="M1842" s="120" t="s">
        <v>56</v>
      </c>
      <c r="N1842" s="136">
        <v>317195</v>
      </c>
      <c r="O1842" s="139"/>
      <c r="P1842" s="132" t="s">
        <v>49</v>
      </c>
      <c r="Q1842" s="141" t="s">
        <v>50</v>
      </c>
      <c r="R1842" s="142">
        <f t="shared" si="28"/>
        <v>8.0000191680656</v>
      </c>
    </row>
    <row r="1843" s="2" customFormat="1">
      <c r="A1843" s="119">
        <f>MAX($A$19:A1842)+1</f>
        <v>1825</v>
      </c>
      <c r="B1843" s="120" t="s">
        <v>41</v>
      </c>
      <c r="C1843" s="121" t="s">
        <v>547</v>
      </c>
      <c r="D1843" s="121" t="s">
        <v>2500</v>
      </c>
      <c r="E1843" s="122" t="s">
        <v>117</v>
      </c>
      <c r="F1843" s="123" t="s">
        <v>2501</v>
      </c>
      <c r="G1843" s="123" t="s">
        <v>2502</v>
      </c>
      <c r="H1843" s="123" t="s">
        <v>2523</v>
      </c>
      <c r="I1843" s="133" t="s">
        <v>98</v>
      </c>
      <c r="J1843" s="134">
        <v>4176</v>
      </c>
      <c r="K1843" s="134">
        <v>998</v>
      </c>
      <c r="L1843" s="135">
        <v>4167648</v>
      </c>
      <c r="M1843" s="120" t="s">
        <v>56</v>
      </c>
      <c r="N1843" s="136">
        <v>333412</v>
      </c>
      <c r="O1843" s="139"/>
      <c r="P1843" s="132" t="s">
        <v>49</v>
      </c>
      <c r="Q1843" s="141" t="s">
        <v>50</v>
      </c>
      <c r="R1843" s="142">
        <f t="shared" si="28"/>
        <v>8.00000383909582</v>
      </c>
    </row>
    <row r="1844" s="2" customFormat="1">
      <c r="A1844" s="119">
        <f>MAX($A$19:A1843)+1</f>
        <v>1826</v>
      </c>
      <c r="B1844" s="120" t="s">
        <v>41</v>
      </c>
      <c r="C1844" s="121" t="s">
        <v>547</v>
      </c>
      <c r="D1844" s="121" t="s">
        <v>2500</v>
      </c>
      <c r="E1844" s="122" t="s">
        <v>117</v>
      </c>
      <c r="F1844" s="123" t="s">
        <v>2501</v>
      </c>
      <c r="G1844" s="123" t="s">
        <v>2502</v>
      </c>
      <c r="H1844" s="123" t="s">
        <v>2555</v>
      </c>
      <c r="I1844" s="133" t="s">
        <v>98</v>
      </c>
      <c r="J1844" s="134">
        <v>4224</v>
      </c>
      <c r="K1844" s="134">
        <v>968</v>
      </c>
      <c r="L1844" s="135">
        <v>4088832</v>
      </c>
      <c r="M1844" s="120" t="s">
        <v>56</v>
      </c>
      <c r="N1844" s="136">
        <v>327107</v>
      </c>
      <c r="O1844" s="139"/>
      <c r="P1844" s="132" t="s">
        <v>49</v>
      </c>
      <c r="Q1844" s="141" t="s">
        <v>50</v>
      </c>
      <c r="R1844" s="142">
        <f t="shared" si="28"/>
        <v>8.00001076101928</v>
      </c>
    </row>
    <row r="1845" ht="22.5" s="2" customFormat="1">
      <c r="A1845" s="119">
        <f>MAX($A$19:A1844)+1</f>
        <v>1827</v>
      </c>
      <c r="B1845" s="120" t="s">
        <v>41</v>
      </c>
      <c r="C1845" s="121" t="s">
        <v>547</v>
      </c>
      <c r="D1845" s="121" t="s">
        <v>2500</v>
      </c>
      <c r="E1845" s="122" t="s">
        <v>117</v>
      </c>
      <c r="F1845" s="123" t="s">
        <v>2501</v>
      </c>
      <c r="G1845" s="123" t="s">
        <v>2502</v>
      </c>
      <c r="H1845" s="123" t="s">
        <v>2556</v>
      </c>
      <c r="I1845" s="133" t="s">
        <v>98</v>
      </c>
      <c r="J1845" s="134">
        <v>4224</v>
      </c>
      <c r="K1845" s="134">
        <v>928</v>
      </c>
      <c r="L1845" s="135">
        <v>3919872</v>
      </c>
      <c r="M1845" s="120" t="s">
        <v>56</v>
      </c>
      <c r="N1845" s="136">
        <v>313590</v>
      </c>
      <c r="O1845" s="139"/>
      <c r="P1845" s="132" t="s">
        <v>49</v>
      </c>
      <c r="Q1845" s="141" t="s">
        <v>50</v>
      </c>
      <c r="R1845" s="142">
        <f t="shared" si="28"/>
        <v>8.0000061226489</v>
      </c>
    </row>
    <row r="1846" s="2" customFormat="1">
      <c r="A1846" s="119">
        <f>MAX($A$19:A1845)+1</f>
        <v>1828</v>
      </c>
      <c r="B1846" s="120" t="s">
        <v>41</v>
      </c>
      <c r="C1846" s="121" t="s">
        <v>547</v>
      </c>
      <c r="D1846" s="121" t="s">
        <v>2500</v>
      </c>
      <c r="E1846" s="122" t="s">
        <v>117</v>
      </c>
      <c r="F1846" s="123" t="s">
        <v>2501</v>
      </c>
      <c r="G1846" s="123" t="s">
        <v>2502</v>
      </c>
      <c r="H1846" s="123" t="s">
        <v>2557</v>
      </c>
      <c r="I1846" s="133" t="s">
        <v>98</v>
      </c>
      <c r="J1846" s="134">
        <v>4320</v>
      </c>
      <c r="K1846" s="134">
        <v>278</v>
      </c>
      <c r="L1846" s="135">
        <v>1200960</v>
      </c>
      <c r="M1846" s="120" t="s">
        <v>56</v>
      </c>
      <c r="N1846" s="136">
        <v>96077</v>
      </c>
      <c r="O1846" s="139"/>
      <c r="P1846" s="132" t="s">
        <v>49</v>
      </c>
      <c r="Q1846" s="141" t="s">
        <v>50</v>
      </c>
      <c r="R1846" s="142">
        <f t="shared" si="28"/>
        <v>8.00001665334399</v>
      </c>
    </row>
    <row r="1847" ht="22.5" s="2" customFormat="1">
      <c r="A1847" s="119">
        <f>MAX($A$19:A1846)+1</f>
        <v>1829</v>
      </c>
      <c r="B1847" s="120" t="s">
        <v>41</v>
      </c>
      <c r="C1847" s="121" t="s">
        <v>547</v>
      </c>
      <c r="D1847" s="121" t="s">
        <v>2500</v>
      </c>
      <c r="E1847" s="122" t="s">
        <v>117</v>
      </c>
      <c r="F1847" s="123" t="s">
        <v>2501</v>
      </c>
      <c r="G1847" s="123" t="s">
        <v>2502</v>
      </c>
      <c r="H1847" s="123" t="s">
        <v>2558</v>
      </c>
      <c r="I1847" s="133" t="s">
        <v>98</v>
      </c>
      <c r="J1847" s="134">
        <v>5632</v>
      </c>
      <c r="K1847" s="134">
        <v>873</v>
      </c>
      <c r="L1847" s="135">
        <v>4916736</v>
      </c>
      <c r="M1847" s="120" t="s">
        <v>56</v>
      </c>
      <c r="N1847" s="136">
        <v>393340</v>
      </c>
      <c r="O1847" s="139"/>
      <c r="P1847" s="132" t="s">
        <v>49</v>
      </c>
      <c r="Q1847" s="141" t="s">
        <v>50</v>
      </c>
      <c r="R1847" s="142">
        <f t="shared" si="28"/>
        <v>8.00002277933979</v>
      </c>
    </row>
    <row r="1848" s="2" customFormat="1">
      <c r="A1848" s="119">
        <f>MAX($A$19:A1847)+1</f>
        <v>1830</v>
      </c>
      <c r="B1848" s="120" t="s">
        <v>41</v>
      </c>
      <c r="C1848" s="121" t="s">
        <v>547</v>
      </c>
      <c r="D1848" s="121" t="s">
        <v>2500</v>
      </c>
      <c r="E1848" s="122" t="s">
        <v>117</v>
      </c>
      <c r="F1848" s="123" t="s">
        <v>2501</v>
      </c>
      <c r="G1848" s="123" t="s">
        <v>2502</v>
      </c>
      <c r="H1848" s="123" t="s">
        <v>2559</v>
      </c>
      <c r="I1848" s="133" t="s">
        <v>98</v>
      </c>
      <c r="J1848" s="134">
        <v>5632</v>
      </c>
      <c r="K1848" s="134">
        <v>968</v>
      </c>
      <c r="L1848" s="135">
        <v>5451776</v>
      </c>
      <c r="M1848" s="120" t="s">
        <v>56</v>
      </c>
      <c r="N1848" s="136">
        <v>436143</v>
      </c>
      <c r="O1848" s="139"/>
      <c r="P1848" s="132" t="s">
        <v>49</v>
      </c>
      <c r="Q1848" s="141" t="s">
        <v>50</v>
      </c>
      <c r="R1848" s="142">
        <f t="shared" si="28"/>
        <v>8.00001687523479</v>
      </c>
    </row>
    <row r="1849" s="2" customFormat="1">
      <c r="A1849" s="119">
        <f>MAX($A$19:A1848)+1</f>
        <v>1831</v>
      </c>
      <c r="B1849" s="120" t="s">
        <v>41</v>
      </c>
      <c r="C1849" s="121" t="s">
        <v>547</v>
      </c>
      <c r="D1849" s="121" t="s">
        <v>2500</v>
      </c>
      <c r="E1849" s="122" t="s">
        <v>117</v>
      </c>
      <c r="F1849" s="123" t="s">
        <v>2501</v>
      </c>
      <c r="G1849" s="123" t="s">
        <v>2502</v>
      </c>
      <c r="H1849" s="123" t="s">
        <v>2560</v>
      </c>
      <c r="I1849" s="133" t="s">
        <v>98</v>
      </c>
      <c r="J1849" s="134">
        <v>7000</v>
      </c>
      <c r="K1849" s="134">
        <v>348</v>
      </c>
      <c r="L1849" s="135">
        <v>2436000</v>
      </c>
      <c r="M1849" s="120" t="s">
        <v>56</v>
      </c>
      <c r="N1849" s="136">
        <v>194880</v>
      </c>
      <c r="O1849" s="139"/>
      <c r="P1849" s="132" t="s">
        <v>49</v>
      </c>
      <c r="Q1849" s="141" t="s">
        <v>50</v>
      </c>
      <c r="R1849" s="142">
        <f t="shared" si="28"/>
        <v>8</v>
      </c>
    </row>
    <row r="1850" s="2" customFormat="1">
      <c r="A1850" s="119">
        <f>MAX($A$19:A1849)+1</f>
        <v>1832</v>
      </c>
      <c r="B1850" s="120" t="s">
        <v>41</v>
      </c>
      <c r="C1850" s="121" t="s">
        <v>547</v>
      </c>
      <c r="D1850" s="121" t="s">
        <v>2500</v>
      </c>
      <c r="E1850" s="122" t="s">
        <v>117</v>
      </c>
      <c r="F1850" s="123" t="s">
        <v>2501</v>
      </c>
      <c r="G1850" s="123" t="s">
        <v>2502</v>
      </c>
      <c r="H1850" s="123" t="s">
        <v>2561</v>
      </c>
      <c r="I1850" s="133" t="s">
        <v>98</v>
      </c>
      <c r="J1850" s="134">
        <v>7250</v>
      </c>
      <c r="K1850" s="134">
        <v>468</v>
      </c>
      <c r="L1850" s="135">
        <v>3393000</v>
      </c>
      <c r="M1850" s="120" t="s">
        <v>56</v>
      </c>
      <c r="N1850" s="136">
        <v>271440</v>
      </c>
      <c r="O1850" s="139"/>
      <c r="P1850" s="132" t="s">
        <v>49</v>
      </c>
      <c r="Q1850" s="141" t="s">
        <v>50</v>
      </c>
      <c r="R1850" s="142">
        <f t="shared" si="28"/>
        <v>8</v>
      </c>
    </row>
    <row r="1851" s="2" customFormat="1">
      <c r="A1851" s="119">
        <f>MAX($A$19:A1850)+1</f>
        <v>1833</v>
      </c>
      <c r="B1851" s="120" t="s">
        <v>41</v>
      </c>
      <c r="C1851" s="121" t="s">
        <v>547</v>
      </c>
      <c r="D1851" s="121" t="s">
        <v>2500</v>
      </c>
      <c r="E1851" s="122" t="s">
        <v>117</v>
      </c>
      <c r="F1851" s="123" t="s">
        <v>2501</v>
      </c>
      <c r="G1851" s="123" t="s">
        <v>2502</v>
      </c>
      <c r="H1851" s="123" t="s">
        <v>2549</v>
      </c>
      <c r="I1851" s="133" t="s">
        <v>98</v>
      </c>
      <c r="J1851" s="134">
        <v>10408</v>
      </c>
      <c r="K1851" s="134">
        <v>998</v>
      </c>
      <c r="L1851" s="135">
        <v>10387184</v>
      </c>
      <c r="M1851" s="120" t="s">
        <v>56</v>
      </c>
      <c r="N1851" s="136">
        <v>830975</v>
      </c>
      <c r="O1851" s="139"/>
      <c r="P1851" s="132" t="s">
        <v>49</v>
      </c>
      <c r="Q1851" s="141" t="s">
        <v>50</v>
      </c>
      <c r="R1851" s="142">
        <f t="shared" si="28"/>
        <v>8.00000269562954</v>
      </c>
    </row>
    <row r="1852" ht="22.5" s="2" customFormat="1">
      <c r="A1852" s="119">
        <f>MAX($A$19:A1851)+1</f>
        <v>1834</v>
      </c>
      <c r="B1852" s="120" t="s">
        <v>41</v>
      </c>
      <c r="C1852" s="121" t="s">
        <v>547</v>
      </c>
      <c r="D1852" s="121" t="s">
        <v>2500</v>
      </c>
      <c r="E1852" s="122" t="s">
        <v>117</v>
      </c>
      <c r="F1852" s="123" t="s">
        <v>2501</v>
      </c>
      <c r="G1852" s="123" t="s">
        <v>2502</v>
      </c>
      <c r="H1852" s="123" t="s">
        <v>2550</v>
      </c>
      <c r="I1852" s="133" t="s">
        <v>98</v>
      </c>
      <c r="J1852" s="134">
        <v>10408</v>
      </c>
      <c r="K1852" s="134">
        <v>878</v>
      </c>
      <c r="L1852" s="135">
        <v>9138224</v>
      </c>
      <c r="M1852" s="120" t="s">
        <v>56</v>
      </c>
      <c r="N1852" s="136">
        <v>731058</v>
      </c>
      <c r="O1852" s="139"/>
      <c r="P1852" s="132" t="s">
        <v>49</v>
      </c>
      <c r="Q1852" s="141" t="s">
        <v>50</v>
      </c>
      <c r="R1852" s="142">
        <f t="shared" si="28"/>
        <v>8.00000087544363</v>
      </c>
    </row>
    <row r="1853" s="2" customFormat="1">
      <c r="A1853" s="119">
        <f>MAX($A$19:A1852)+1</f>
        <v>1835</v>
      </c>
      <c r="B1853" s="120" t="s">
        <v>41</v>
      </c>
      <c r="C1853" s="121" t="s">
        <v>547</v>
      </c>
      <c r="D1853" s="121" t="s">
        <v>2500</v>
      </c>
      <c r="E1853" s="122" t="s">
        <v>117</v>
      </c>
      <c r="F1853" s="123" t="s">
        <v>2501</v>
      </c>
      <c r="G1853" s="123" t="s">
        <v>2502</v>
      </c>
      <c r="H1853" s="123" t="s">
        <v>2562</v>
      </c>
      <c r="I1853" s="133" t="s">
        <v>98</v>
      </c>
      <c r="J1853" s="134">
        <v>11200</v>
      </c>
      <c r="K1853" s="134">
        <v>138</v>
      </c>
      <c r="L1853" s="135">
        <v>1545600</v>
      </c>
      <c r="M1853" s="120" t="s">
        <v>56</v>
      </c>
      <c r="N1853" s="136">
        <v>123648</v>
      </c>
      <c r="O1853" s="139"/>
      <c r="P1853" s="132" t="s">
        <v>49</v>
      </c>
      <c r="Q1853" s="141" t="s">
        <v>50</v>
      </c>
      <c r="R1853" s="142">
        <f t="shared" si="28"/>
        <v>8</v>
      </c>
    </row>
    <row r="1854" s="2" customFormat="1">
      <c r="A1854" s="119">
        <f>MAX($A$19:A1853)+1</f>
        <v>1836</v>
      </c>
      <c r="B1854" s="120" t="s">
        <v>41</v>
      </c>
      <c r="C1854" s="121" t="s">
        <v>547</v>
      </c>
      <c r="D1854" s="121" t="s">
        <v>2500</v>
      </c>
      <c r="E1854" s="122" t="s">
        <v>117</v>
      </c>
      <c r="F1854" s="123" t="s">
        <v>2501</v>
      </c>
      <c r="G1854" s="123" t="s">
        <v>2502</v>
      </c>
      <c r="H1854" s="123" t="s">
        <v>2563</v>
      </c>
      <c r="I1854" s="133" t="s">
        <v>98</v>
      </c>
      <c r="J1854" s="134">
        <v>11200</v>
      </c>
      <c r="K1854" s="134">
        <v>343</v>
      </c>
      <c r="L1854" s="135">
        <v>3841600</v>
      </c>
      <c r="M1854" s="120" t="s">
        <v>56</v>
      </c>
      <c r="N1854" s="136">
        <v>307328</v>
      </c>
      <c r="O1854" s="139"/>
      <c r="P1854" s="132" t="s">
        <v>49</v>
      </c>
      <c r="Q1854" s="141" t="s">
        <v>50</v>
      </c>
      <c r="R1854" s="142">
        <f t="shared" si="28"/>
        <v>8</v>
      </c>
    </row>
    <row r="1855" s="2" customFormat="1">
      <c r="A1855" s="119">
        <f>MAX($A$19:A1854)+1</f>
        <v>1837</v>
      </c>
      <c r="B1855" s="120" t="s">
        <v>41</v>
      </c>
      <c r="C1855" s="121" t="s">
        <v>547</v>
      </c>
      <c r="D1855" s="121" t="s">
        <v>2500</v>
      </c>
      <c r="E1855" s="122" t="s">
        <v>117</v>
      </c>
      <c r="F1855" s="123" t="s">
        <v>2501</v>
      </c>
      <c r="G1855" s="123" t="s">
        <v>2502</v>
      </c>
      <c r="H1855" s="123" t="s">
        <v>2564</v>
      </c>
      <c r="I1855" s="133" t="s">
        <v>98</v>
      </c>
      <c r="J1855" s="134">
        <v>12000</v>
      </c>
      <c r="K1855" s="134">
        <v>998</v>
      </c>
      <c r="L1855" s="135">
        <v>11976000</v>
      </c>
      <c r="M1855" s="120" t="s">
        <v>56</v>
      </c>
      <c r="N1855" s="136">
        <v>958080</v>
      </c>
      <c r="O1855" s="139"/>
      <c r="P1855" s="132" t="s">
        <v>49</v>
      </c>
      <c r="Q1855" s="141" t="s">
        <v>50</v>
      </c>
      <c r="R1855" s="142">
        <f t="shared" si="28"/>
        <v>8</v>
      </c>
    </row>
    <row r="1856" ht="22.5" s="2" customFormat="1">
      <c r="A1856" s="119">
        <f>MAX($A$19:A1855)+1</f>
        <v>1838</v>
      </c>
      <c r="B1856" s="120" t="s">
        <v>41</v>
      </c>
      <c r="C1856" s="121" t="s">
        <v>547</v>
      </c>
      <c r="D1856" s="121" t="s">
        <v>2500</v>
      </c>
      <c r="E1856" s="122" t="s">
        <v>117</v>
      </c>
      <c r="F1856" s="123" t="s">
        <v>2501</v>
      </c>
      <c r="G1856" s="123" t="s">
        <v>2502</v>
      </c>
      <c r="H1856" s="123" t="s">
        <v>2565</v>
      </c>
      <c r="I1856" s="133" t="s">
        <v>98</v>
      </c>
      <c r="J1856" s="134">
        <v>12000</v>
      </c>
      <c r="K1856" s="134">
        <v>878</v>
      </c>
      <c r="L1856" s="135">
        <v>10536000</v>
      </c>
      <c r="M1856" s="120" t="s">
        <v>56</v>
      </c>
      <c r="N1856" s="136">
        <v>842880</v>
      </c>
      <c r="O1856" s="139"/>
      <c r="P1856" s="132" t="s">
        <v>49</v>
      </c>
      <c r="Q1856" s="141" t="s">
        <v>50</v>
      </c>
      <c r="R1856" s="142">
        <f t="shared" si="28"/>
        <v>8</v>
      </c>
    </row>
    <row r="1857" s="2" customFormat="1">
      <c r="A1857" s="119">
        <f>MAX($A$19:A1856)+1</f>
        <v>1839</v>
      </c>
      <c r="B1857" s="120" t="s">
        <v>41</v>
      </c>
      <c r="C1857" s="121" t="s">
        <v>547</v>
      </c>
      <c r="D1857" s="121" t="s">
        <v>2500</v>
      </c>
      <c r="E1857" s="122" t="s">
        <v>117</v>
      </c>
      <c r="F1857" s="123" t="s">
        <v>2501</v>
      </c>
      <c r="G1857" s="123" t="s">
        <v>2502</v>
      </c>
      <c r="H1857" s="123" t="s">
        <v>2566</v>
      </c>
      <c r="I1857" s="133" t="s">
        <v>98</v>
      </c>
      <c r="J1857" s="134">
        <v>19008</v>
      </c>
      <c r="K1857" s="134">
        <v>998</v>
      </c>
      <c r="L1857" s="135">
        <v>18969984</v>
      </c>
      <c r="M1857" s="120" t="s">
        <v>56</v>
      </c>
      <c r="N1857" s="136">
        <v>1517599</v>
      </c>
      <c r="O1857" s="139"/>
      <c r="P1857" s="132" t="s">
        <v>49</v>
      </c>
      <c r="Q1857" s="141" t="s">
        <v>50</v>
      </c>
      <c r="R1857" s="142">
        <f t="shared" si="28"/>
        <v>8.00000147601601</v>
      </c>
    </row>
    <row r="1858" ht="22.5" s="2" customFormat="1">
      <c r="A1858" s="119">
        <f>MAX($A$19:A1857)+1</f>
        <v>1840</v>
      </c>
      <c r="B1858" s="120" t="s">
        <v>41</v>
      </c>
      <c r="C1858" s="121" t="s">
        <v>547</v>
      </c>
      <c r="D1858" s="121" t="s">
        <v>2500</v>
      </c>
      <c r="E1858" s="122" t="s">
        <v>117</v>
      </c>
      <c r="F1858" s="123" t="s">
        <v>2501</v>
      </c>
      <c r="G1858" s="123" t="s">
        <v>2502</v>
      </c>
      <c r="H1858" s="123" t="s">
        <v>2567</v>
      </c>
      <c r="I1858" s="133" t="s">
        <v>98</v>
      </c>
      <c r="J1858" s="134">
        <v>19008</v>
      </c>
      <c r="K1858" s="134">
        <v>878</v>
      </c>
      <c r="L1858" s="135">
        <v>16689024</v>
      </c>
      <c r="M1858" s="120" t="s">
        <v>56</v>
      </c>
      <c r="N1858" s="136">
        <v>1335122</v>
      </c>
      <c r="O1858" s="139"/>
      <c r="P1858" s="132" t="s">
        <v>49</v>
      </c>
      <c r="Q1858" s="141" t="s">
        <v>50</v>
      </c>
      <c r="R1858" s="142">
        <f t="shared" si="28"/>
        <v>8.00000047935697</v>
      </c>
    </row>
    <row r="1859" s="2" customFormat="1">
      <c r="A1859" s="119">
        <f>MAX($A$19:A1858)+1</f>
        <v>1841</v>
      </c>
      <c r="B1859" s="120" t="s">
        <v>41</v>
      </c>
      <c r="C1859" s="121" t="s">
        <v>547</v>
      </c>
      <c r="D1859" s="121" t="s">
        <v>2500</v>
      </c>
      <c r="E1859" s="122" t="s">
        <v>117</v>
      </c>
      <c r="F1859" s="123" t="s">
        <v>2501</v>
      </c>
      <c r="G1859" s="123" t="s">
        <v>2502</v>
      </c>
      <c r="H1859" s="123" t="s">
        <v>2568</v>
      </c>
      <c r="I1859" s="133" t="s">
        <v>98</v>
      </c>
      <c r="J1859" s="134">
        <v>27000</v>
      </c>
      <c r="K1859" s="134">
        <v>308</v>
      </c>
      <c r="L1859" s="135">
        <v>8316000</v>
      </c>
      <c r="M1859" s="120" t="s">
        <v>56</v>
      </c>
      <c r="N1859" s="136">
        <v>665253</v>
      </c>
      <c r="O1859" s="139"/>
      <c r="P1859" s="132" t="s">
        <v>49</v>
      </c>
      <c r="Q1859" s="141" t="s">
        <v>50</v>
      </c>
      <c r="R1859" s="142">
        <f t="shared" si="28"/>
        <v>7.99967532467532</v>
      </c>
    </row>
    <row r="1860" s="2" customFormat="1">
      <c r="A1860" s="119">
        <f>MAX($A$19:A1859)+1</f>
        <v>1842</v>
      </c>
      <c r="B1860" s="120" t="s">
        <v>41</v>
      </c>
      <c r="C1860" s="121" t="s">
        <v>547</v>
      </c>
      <c r="D1860" s="121" t="s">
        <v>2569</v>
      </c>
      <c r="E1860" s="122" t="s">
        <v>109</v>
      </c>
      <c r="F1860" s="123" t="s">
        <v>2570</v>
      </c>
      <c r="G1860" s="123" t="s">
        <v>2571</v>
      </c>
      <c r="H1860" s="123" t="s">
        <v>2572</v>
      </c>
      <c r="I1860" s="133" t="s">
        <v>100</v>
      </c>
      <c r="J1860" s="134">
        <v>29774</v>
      </c>
      <c r="K1860" s="134">
        <v>1000</v>
      </c>
      <c r="L1860" s="135">
        <v>29774000</v>
      </c>
      <c r="M1860" s="120" t="s">
        <v>229</v>
      </c>
      <c r="N1860" s="136">
        <v>2977400</v>
      </c>
      <c r="O1860" s="139"/>
      <c r="P1860" s="132" t="s">
        <v>49</v>
      </c>
      <c r="Q1860" s="141" t="s">
        <v>50</v>
      </c>
      <c r="R1860" s="142">
        <f t="shared" si="28"/>
        <v>10</v>
      </c>
    </row>
    <row r="1861" s="2" customFormat="1">
      <c r="A1861" s="119">
        <f>MAX($A$19:A1860)+1</f>
        <v>1843</v>
      </c>
      <c r="B1861" s="120" t="s">
        <v>41</v>
      </c>
      <c r="C1861" s="121" t="s">
        <v>547</v>
      </c>
      <c r="D1861" s="121" t="s">
        <v>2569</v>
      </c>
      <c r="E1861" s="122" t="s">
        <v>109</v>
      </c>
      <c r="F1861" s="123" t="s">
        <v>2570</v>
      </c>
      <c r="G1861" s="123" t="s">
        <v>2571</v>
      </c>
      <c r="H1861" s="123" t="s">
        <v>2573</v>
      </c>
      <c r="I1861" s="133" t="s">
        <v>100</v>
      </c>
      <c r="J1861" s="134">
        <v>4824</v>
      </c>
      <c r="K1861" s="134">
        <v>500</v>
      </c>
      <c r="L1861" s="135">
        <v>2412000</v>
      </c>
      <c r="M1861" s="120" t="s">
        <v>229</v>
      </c>
      <c r="N1861" s="136">
        <v>241200</v>
      </c>
      <c r="O1861" s="139"/>
      <c r="P1861" s="132" t="s">
        <v>49</v>
      </c>
      <c r="Q1861" s="141" t="s">
        <v>50</v>
      </c>
      <c r="R1861" s="142">
        <f t="shared" si="28"/>
        <v>10</v>
      </c>
    </row>
    <row r="1862" s="2" customFormat="1">
      <c r="A1862" s="119">
        <f>MAX($A$19:A1861)+1</f>
        <v>1844</v>
      </c>
      <c r="B1862" s="120" t="s">
        <v>41</v>
      </c>
      <c r="C1862" s="121" t="s">
        <v>547</v>
      </c>
      <c r="D1862" s="121" t="s">
        <v>2569</v>
      </c>
      <c r="E1862" s="122" t="s">
        <v>109</v>
      </c>
      <c r="F1862" s="123" t="s">
        <v>2570</v>
      </c>
      <c r="G1862" s="123" t="s">
        <v>2571</v>
      </c>
      <c r="H1862" s="123" t="s">
        <v>2574</v>
      </c>
      <c r="I1862" s="133" t="s">
        <v>100</v>
      </c>
      <c r="J1862" s="134">
        <v>863</v>
      </c>
      <c r="K1862" s="134">
        <v>1450</v>
      </c>
      <c r="L1862" s="135">
        <v>1251350</v>
      </c>
      <c r="M1862" s="120" t="s">
        <v>229</v>
      </c>
      <c r="N1862" s="136">
        <v>125135</v>
      </c>
      <c r="O1862" s="139"/>
      <c r="P1862" s="132" t="s">
        <v>49</v>
      </c>
      <c r="Q1862" s="141" t="s">
        <v>50</v>
      </c>
      <c r="R1862" s="142">
        <f t="shared" si="28"/>
        <v>10</v>
      </c>
    </row>
    <row r="1863" s="2" customFormat="1">
      <c r="A1863" s="119">
        <f>MAX($A$19:A1862)+1</f>
        <v>1845</v>
      </c>
      <c r="B1863" s="120" t="s">
        <v>41</v>
      </c>
      <c r="C1863" s="121" t="s">
        <v>547</v>
      </c>
      <c r="D1863" s="121" t="s">
        <v>2569</v>
      </c>
      <c r="E1863" s="122" t="s">
        <v>109</v>
      </c>
      <c r="F1863" s="123" t="s">
        <v>2570</v>
      </c>
      <c r="G1863" s="123" t="s">
        <v>2571</v>
      </c>
      <c r="H1863" s="123" t="s">
        <v>2575</v>
      </c>
      <c r="I1863" s="133" t="s">
        <v>100</v>
      </c>
      <c r="J1863" s="134">
        <v>115576</v>
      </c>
      <c r="K1863" s="134">
        <v>930</v>
      </c>
      <c r="L1863" s="135">
        <v>107485680</v>
      </c>
      <c r="M1863" s="120" t="s">
        <v>229</v>
      </c>
      <c r="N1863" s="136">
        <v>10748568</v>
      </c>
      <c r="O1863" s="139"/>
      <c r="P1863" s="132" t="s">
        <v>49</v>
      </c>
      <c r="Q1863" s="141" t="s">
        <v>50</v>
      </c>
      <c r="R1863" s="142">
        <f t="shared" si="28"/>
        <v>10</v>
      </c>
    </row>
    <row r="1864" ht="22.5" s="2" customFormat="1">
      <c r="A1864" s="119">
        <f>MAX($A$19:A1863)+1</f>
        <v>1846</v>
      </c>
      <c r="B1864" s="120" t="s">
        <v>41</v>
      </c>
      <c r="C1864" s="121" t="s">
        <v>1762</v>
      </c>
      <c r="D1864" s="121" t="s">
        <v>2576</v>
      </c>
      <c r="E1864" s="122">
        <v>45205</v>
      </c>
      <c r="F1864" s="123" t="s">
        <v>2577</v>
      </c>
      <c r="G1864" s="123" t="s">
        <v>2578</v>
      </c>
      <c r="H1864" s="123" t="s">
        <v>545</v>
      </c>
      <c r="I1864" s="133" t="s">
        <v>47</v>
      </c>
      <c r="J1864" s="134"/>
      <c r="K1864" s="134"/>
      <c r="L1864" s="135">
        <v>513000</v>
      </c>
      <c r="M1864" s="120" t="s">
        <v>2401</v>
      </c>
      <c r="N1864" s="136">
        <v>27000</v>
      </c>
      <c r="O1864" s="139"/>
      <c r="P1864" s="132" t="s">
        <v>49</v>
      </c>
      <c r="Q1864" s="141" t="s">
        <v>50</v>
      </c>
      <c r="R1864" s="142">
        <f t="shared" si="28"/>
        <v>5.26315789473684</v>
      </c>
    </row>
    <row r="1865" ht="22.5" s="2" customFormat="1">
      <c r="A1865" s="119">
        <f>MAX($A$19:A1864)+1</f>
        <v>1847</v>
      </c>
      <c r="B1865" s="120" t="s">
        <v>41</v>
      </c>
      <c r="C1865" s="121" t="s">
        <v>1762</v>
      </c>
      <c r="D1865" s="121" t="s">
        <v>2579</v>
      </c>
      <c r="E1865" s="122">
        <v>45223</v>
      </c>
      <c r="F1865" s="123" t="s">
        <v>2577</v>
      </c>
      <c r="G1865" s="123" t="s">
        <v>2578</v>
      </c>
      <c r="H1865" s="123" t="s">
        <v>545</v>
      </c>
      <c r="I1865" s="133" t="s">
        <v>47</v>
      </c>
      <c r="J1865" s="134"/>
      <c r="K1865" s="134"/>
      <c r="L1865" s="135">
        <v>17518000</v>
      </c>
      <c r="M1865" s="120" t="s">
        <v>2401</v>
      </c>
      <c r="N1865" s="136">
        <v>922000</v>
      </c>
      <c r="O1865" s="139"/>
      <c r="P1865" s="132" t="s">
        <v>49</v>
      </c>
      <c r="Q1865" s="141" t="s">
        <v>50</v>
      </c>
      <c r="R1865" s="142">
        <f t="shared" si="28"/>
        <v>5.26315789473684</v>
      </c>
    </row>
    <row r="1866" ht="22.5" s="2" customFormat="1">
      <c r="A1866" s="119">
        <f>MAX($A$19:A1865)+1</f>
        <v>1848</v>
      </c>
      <c r="B1866" s="120" t="s">
        <v>41</v>
      </c>
      <c r="C1866" s="121" t="s">
        <v>2580</v>
      </c>
      <c r="D1866" s="121" t="s">
        <v>2581</v>
      </c>
      <c r="E1866" s="122">
        <v>45204</v>
      </c>
      <c r="F1866" s="123" t="s">
        <v>2582</v>
      </c>
      <c r="G1866" s="123" t="s">
        <v>2583</v>
      </c>
      <c r="H1866" s="123" t="s">
        <v>2165</v>
      </c>
      <c r="I1866" s="133" t="s">
        <v>47</v>
      </c>
      <c r="J1866" s="134"/>
      <c r="K1866" s="134"/>
      <c r="L1866" s="135">
        <v>39600</v>
      </c>
      <c r="M1866" s="120" t="s">
        <v>56</v>
      </c>
      <c r="N1866" s="136">
        <v>3168</v>
      </c>
      <c r="O1866" s="139"/>
      <c r="P1866" s="132" t="s">
        <v>49</v>
      </c>
      <c r="Q1866" s="141" t="s">
        <v>50</v>
      </c>
      <c r="R1866" s="142">
        <f t="shared" si="28"/>
        <v>8</v>
      </c>
    </row>
    <row r="1867" ht="22.5" s="2" customFormat="1">
      <c r="A1867" s="119">
        <f>MAX($A$19:A1866)+1</f>
        <v>1849</v>
      </c>
      <c r="B1867" s="120" t="s">
        <v>41</v>
      </c>
      <c r="C1867" s="121" t="s">
        <v>2580</v>
      </c>
      <c r="D1867" s="121" t="s">
        <v>2584</v>
      </c>
      <c r="E1867" s="122">
        <v>45212</v>
      </c>
      <c r="F1867" s="123" t="s">
        <v>2582</v>
      </c>
      <c r="G1867" s="123" t="s">
        <v>2583</v>
      </c>
      <c r="H1867" s="123" t="s">
        <v>717</v>
      </c>
      <c r="I1867" s="133" t="s">
        <v>47</v>
      </c>
      <c r="J1867" s="134"/>
      <c r="K1867" s="134"/>
      <c r="L1867" s="135">
        <v>44000</v>
      </c>
      <c r="M1867" s="120" t="s">
        <v>56</v>
      </c>
      <c r="N1867" s="136">
        <v>3520</v>
      </c>
      <c r="O1867" s="139"/>
      <c r="P1867" s="132" t="s">
        <v>49</v>
      </c>
      <c r="Q1867" s="141" t="s">
        <v>50</v>
      </c>
      <c r="R1867" s="142">
        <f t="shared" si="28"/>
        <v>8</v>
      </c>
    </row>
    <row r="1868" ht="22.5" s="2" customFormat="1">
      <c r="A1868" s="119">
        <f>MAX($A$19:A1867)+1</f>
        <v>1850</v>
      </c>
      <c r="B1868" s="120" t="s">
        <v>41</v>
      </c>
      <c r="C1868" s="121" t="s">
        <v>2580</v>
      </c>
      <c r="D1868" s="121" t="s">
        <v>2585</v>
      </c>
      <c r="E1868" s="122">
        <v>45224</v>
      </c>
      <c r="F1868" s="123" t="s">
        <v>2582</v>
      </c>
      <c r="G1868" s="123" t="s">
        <v>2583</v>
      </c>
      <c r="H1868" s="123" t="s">
        <v>715</v>
      </c>
      <c r="I1868" s="133" t="s">
        <v>47</v>
      </c>
      <c r="J1868" s="134"/>
      <c r="K1868" s="134"/>
      <c r="L1868" s="135">
        <v>59400</v>
      </c>
      <c r="M1868" s="120" t="s">
        <v>56</v>
      </c>
      <c r="N1868" s="136">
        <v>4752</v>
      </c>
      <c r="O1868" s="139"/>
      <c r="P1868" s="132" t="s">
        <v>49</v>
      </c>
      <c r="Q1868" s="141" t="s">
        <v>50</v>
      </c>
      <c r="R1868" s="142">
        <f t="shared" si="28"/>
        <v>8</v>
      </c>
    </row>
    <row r="1869" ht="22.5" s="2" customFormat="1">
      <c r="A1869" s="119">
        <f>MAX($A$19:A1868)+1</f>
        <v>1851</v>
      </c>
      <c r="B1869" s="120" t="s">
        <v>41</v>
      </c>
      <c r="C1869" s="121" t="s">
        <v>1396</v>
      </c>
      <c r="D1869" s="121" t="s">
        <v>2586</v>
      </c>
      <c r="E1869" s="122">
        <v>45215</v>
      </c>
      <c r="F1869" s="123" t="s">
        <v>2587</v>
      </c>
      <c r="G1869" s="123" t="s">
        <v>2588</v>
      </c>
      <c r="H1869" s="123" t="s">
        <v>2589</v>
      </c>
      <c r="I1869" s="133" t="s">
        <v>47</v>
      </c>
      <c r="J1869" s="134"/>
      <c r="K1869" s="134"/>
      <c r="L1869" s="135">
        <v>77782800</v>
      </c>
      <c r="M1869" s="120" t="s">
        <v>56</v>
      </c>
      <c r="N1869" s="136">
        <v>6222624</v>
      </c>
      <c r="O1869" s="139"/>
      <c r="P1869" s="132" t="s">
        <v>49</v>
      </c>
      <c r="Q1869" s="141" t="s">
        <v>50</v>
      </c>
      <c r="R1869" s="142">
        <f t="shared" si="28"/>
        <v>8</v>
      </c>
    </row>
    <row r="1870" s="2" customFormat="1">
      <c r="A1870" s="119">
        <f>MAX($A$19:A1869)+1</f>
        <v>1852</v>
      </c>
      <c r="B1870" s="120" t="s">
        <v>41</v>
      </c>
      <c r="C1870" s="121" t="s">
        <v>1762</v>
      </c>
      <c r="D1870" s="121" t="s">
        <v>2590</v>
      </c>
      <c r="E1870" s="122">
        <v>45219</v>
      </c>
      <c r="F1870" s="123" t="s">
        <v>2591</v>
      </c>
      <c r="G1870" s="123" t="s">
        <v>2592</v>
      </c>
      <c r="H1870" s="123" t="s">
        <v>545</v>
      </c>
      <c r="I1870" s="133" t="s">
        <v>47</v>
      </c>
      <c r="J1870" s="134"/>
      <c r="K1870" s="134"/>
      <c r="L1870" s="135">
        <v>17600000</v>
      </c>
      <c r="M1870" s="120" t="s">
        <v>2401</v>
      </c>
      <c r="N1870" s="136">
        <v>926316</v>
      </c>
      <c r="O1870" s="139"/>
      <c r="P1870" s="132" t="s">
        <v>49</v>
      </c>
      <c r="Q1870" s="141" t="s">
        <v>50</v>
      </c>
      <c r="R1870" s="142">
        <f t="shared" si="28"/>
        <v>5.26315909090909</v>
      </c>
    </row>
    <row r="1871" s="2" customFormat="1">
      <c r="A1871" s="119">
        <f>MAX($A$19:A1870)+1</f>
        <v>1853</v>
      </c>
      <c r="B1871" s="120" t="s">
        <v>41</v>
      </c>
      <c r="C1871" s="121" t="s">
        <v>1762</v>
      </c>
      <c r="D1871" s="121" t="s">
        <v>2593</v>
      </c>
      <c r="E1871" s="122">
        <v>45226</v>
      </c>
      <c r="F1871" s="123" t="s">
        <v>2591</v>
      </c>
      <c r="G1871" s="123" t="s">
        <v>2592</v>
      </c>
      <c r="H1871" s="123" t="s">
        <v>545</v>
      </c>
      <c r="I1871" s="133" t="s">
        <v>47</v>
      </c>
      <c r="J1871" s="134"/>
      <c r="K1871" s="134"/>
      <c r="L1871" s="135">
        <v>52800000</v>
      </c>
      <c r="M1871" s="120" t="s">
        <v>2401</v>
      </c>
      <c r="N1871" s="136">
        <v>2778948</v>
      </c>
      <c r="O1871" s="139"/>
      <c r="P1871" s="132" t="s">
        <v>49</v>
      </c>
      <c r="Q1871" s="141" t="s">
        <v>50</v>
      </c>
      <c r="R1871" s="142">
        <f t="shared" si="28"/>
        <v>5.26315909090909</v>
      </c>
    </row>
    <row r="1872" s="2" customFormat="1">
      <c r="A1872" s="119">
        <f>MAX($A$19:A1871)+1</f>
        <v>1854</v>
      </c>
      <c r="B1872" s="120" t="s">
        <v>41</v>
      </c>
      <c r="C1872" s="121" t="s">
        <v>2594</v>
      </c>
      <c r="D1872" s="121" t="s">
        <v>2595</v>
      </c>
      <c r="E1872" s="122">
        <v>45205</v>
      </c>
      <c r="F1872" s="123" t="s">
        <v>2596</v>
      </c>
      <c r="G1872" s="123" t="s">
        <v>2597</v>
      </c>
      <c r="H1872" s="123" t="s">
        <v>2598</v>
      </c>
      <c r="I1872" s="133" t="s">
        <v>47</v>
      </c>
      <c r="J1872" s="134"/>
      <c r="K1872" s="134"/>
      <c r="L1872" s="135">
        <v>821296</v>
      </c>
      <c r="M1872" s="120" t="s">
        <v>56</v>
      </c>
      <c r="N1872" s="136">
        <v>65704</v>
      </c>
      <c r="O1872" s="139"/>
      <c r="P1872" s="132" t="s">
        <v>49</v>
      </c>
      <c r="Q1872" s="141" t="s">
        <v>50</v>
      </c>
      <c r="R1872" s="142">
        <f t="shared" si="28"/>
        <v>8.00003896281</v>
      </c>
    </row>
    <row r="1873" ht="22.5" s="2" customFormat="1">
      <c r="A1873" s="119">
        <f>MAX($A$19:A1872)+1</f>
        <v>1855</v>
      </c>
      <c r="B1873" s="120" t="s">
        <v>41</v>
      </c>
      <c r="C1873" s="121" t="s">
        <v>92</v>
      </c>
      <c r="D1873" s="121" t="s">
        <v>2599</v>
      </c>
      <c r="E1873" s="122" t="s">
        <v>1287</v>
      </c>
      <c r="F1873" s="123" t="s">
        <v>2600</v>
      </c>
      <c r="G1873" s="123" t="s">
        <v>2601</v>
      </c>
      <c r="H1873" s="123" t="s">
        <v>2602</v>
      </c>
      <c r="I1873" s="133" t="s">
        <v>534</v>
      </c>
      <c r="J1873" s="134">
        <v>2000</v>
      </c>
      <c r="K1873" s="134">
        <v>541</v>
      </c>
      <c r="L1873" s="135">
        <v>1082000</v>
      </c>
      <c r="M1873" s="120" t="s">
        <v>56</v>
      </c>
      <c r="N1873" s="136">
        <v>86560</v>
      </c>
      <c r="O1873" s="139"/>
      <c r="P1873" s="132" t="s">
        <v>49</v>
      </c>
      <c r="Q1873" s="141" t="s">
        <v>50</v>
      </c>
      <c r="R1873" s="142">
        <f t="shared" si="28"/>
        <v>8</v>
      </c>
    </row>
    <row r="1874" ht="22.5" s="2" customFormat="1">
      <c r="A1874" s="119">
        <f>MAX($A$19:A1873)+1</f>
        <v>1856</v>
      </c>
      <c r="B1874" s="120" t="s">
        <v>41</v>
      </c>
      <c r="C1874" s="121" t="s">
        <v>92</v>
      </c>
      <c r="D1874" s="121" t="s">
        <v>2599</v>
      </c>
      <c r="E1874" s="122" t="s">
        <v>1287</v>
      </c>
      <c r="F1874" s="123" t="s">
        <v>2600</v>
      </c>
      <c r="G1874" s="123" t="s">
        <v>2601</v>
      </c>
      <c r="H1874" s="123" t="s">
        <v>2603</v>
      </c>
      <c r="I1874" s="133" t="s">
        <v>534</v>
      </c>
      <c r="J1874" s="134">
        <v>1000</v>
      </c>
      <c r="K1874" s="134">
        <v>1003</v>
      </c>
      <c r="L1874" s="135">
        <v>1003000</v>
      </c>
      <c r="M1874" s="120" t="s">
        <v>56</v>
      </c>
      <c r="N1874" s="136">
        <v>80240</v>
      </c>
      <c r="O1874" s="139"/>
      <c r="P1874" s="132" t="s">
        <v>49</v>
      </c>
      <c r="Q1874" s="141" t="s">
        <v>50</v>
      </c>
      <c r="R1874" s="142">
        <f t="shared" si="28"/>
        <v>8</v>
      </c>
    </row>
    <row r="1875" ht="22.5" s="2" customFormat="1">
      <c r="A1875" s="119">
        <f>MAX($A$19:A1874)+1</f>
        <v>1857</v>
      </c>
      <c r="B1875" s="120" t="s">
        <v>41</v>
      </c>
      <c r="C1875" s="121" t="s">
        <v>92</v>
      </c>
      <c r="D1875" s="121" t="s">
        <v>2599</v>
      </c>
      <c r="E1875" s="122" t="s">
        <v>1287</v>
      </c>
      <c r="F1875" s="123" t="s">
        <v>2600</v>
      </c>
      <c r="G1875" s="123" t="s">
        <v>2601</v>
      </c>
      <c r="H1875" s="123" t="s">
        <v>2602</v>
      </c>
      <c r="I1875" s="133" t="s">
        <v>534</v>
      </c>
      <c r="J1875" s="134">
        <v>3020</v>
      </c>
      <c r="K1875" s="134">
        <v>541</v>
      </c>
      <c r="L1875" s="135">
        <v>1633820</v>
      </c>
      <c r="M1875" s="120" t="s">
        <v>56</v>
      </c>
      <c r="N1875" s="136">
        <v>130706</v>
      </c>
      <c r="O1875" s="139"/>
      <c r="P1875" s="132" t="s">
        <v>49</v>
      </c>
      <c r="Q1875" s="141" t="s">
        <v>50</v>
      </c>
      <c r="R1875" s="142">
        <f t="shared" si="28"/>
        <v>8.00002448250113</v>
      </c>
    </row>
    <row r="1876" ht="22.5" s="2" customFormat="1">
      <c r="A1876" s="119">
        <f>MAX($A$19:A1875)+1</f>
        <v>1858</v>
      </c>
      <c r="B1876" s="120" t="s">
        <v>41</v>
      </c>
      <c r="C1876" s="121" t="s">
        <v>92</v>
      </c>
      <c r="D1876" s="121" t="s">
        <v>2599</v>
      </c>
      <c r="E1876" s="122" t="s">
        <v>1287</v>
      </c>
      <c r="F1876" s="123" t="s">
        <v>2600</v>
      </c>
      <c r="G1876" s="123" t="s">
        <v>2601</v>
      </c>
      <c r="H1876" s="123" t="s">
        <v>2603</v>
      </c>
      <c r="I1876" s="133" t="s">
        <v>534</v>
      </c>
      <c r="J1876" s="134">
        <v>2000</v>
      </c>
      <c r="K1876" s="134">
        <v>1003</v>
      </c>
      <c r="L1876" s="135">
        <v>2006000</v>
      </c>
      <c r="M1876" s="120" t="s">
        <v>56</v>
      </c>
      <c r="N1876" s="136">
        <v>160480</v>
      </c>
      <c r="O1876" s="139"/>
      <c r="P1876" s="132" t="s">
        <v>49</v>
      </c>
      <c r="Q1876" s="141" t="s">
        <v>50</v>
      </c>
      <c r="R1876" s="142">
        <f t="shared" si="28"/>
        <v>8</v>
      </c>
    </row>
    <row r="1877" ht="22.5" s="2" customFormat="1">
      <c r="A1877" s="119">
        <f>MAX($A$19:A1876)+1</f>
        <v>1859</v>
      </c>
      <c r="B1877" s="120" t="s">
        <v>41</v>
      </c>
      <c r="C1877" s="121" t="s">
        <v>92</v>
      </c>
      <c r="D1877" s="121" t="s">
        <v>2599</v>
      </c>
      <c r="E1877" s="122" t="s">
        <v>1287</v>
      </c>
      <c r="F1877" s="123" t="s">
        <v>2600</v>
      </c>
      <c r="G1877" s="123" t="s">
        <v>2601</v>
      </c>
      <c r="H1877" s="123" t="s">
        <v>2604</v>
      </c>
      <c r="I1877" s="133" t="s">
        <v>534</v>
      </c>
      <c r="J1877" s="134">
        <v>26000</v>
      </c>
      <c r="K1877" s="134">
        <v>529</v>
      </c>
      <c r="L1877" s="135">
        <v>13754000</v>
      </c>
      <c r="M1877" s="120" t="s">
        <v>56</v>
      </c>
      <c r="N1877" s="136">
        <v>1100320</v>
      </c>
      <c r="O1877" s="139"/>
      <c r="P1877" s="132" t="s">
        <v>49</v>
      </c>
      <c r="Q1877" s="141" t="s">
        <v>50</v>
      </c>
      <c r="R1877" s="142">
        <f t="shared" si="28"/>
        <v>8</v>
      </c>
    </row>
    <row r="1878" ht="33.75" s="2" customFormat="1">
      <c r="A1878" s="119">
        <f>MAX($A$19:A1877)+1</f>
        <v>1860</v>
      </c>
      <c r="B1878" s="120" t="s">
        <v>41</v>
      </c>
      <c r="C1878" s="121" t="s">
        <v>92</v>
      </c>
      <c r="D1878" s="121" t="s">
        <v>2599</v>
      </c>
      <c r="E1878" s="122" t="s">
        <v>1287</v>
      </c>
      <c r="F1878" s="123" t="s">
        <v>2600</v>
      </c>
      <c r="G1878" s="123" t="s">
        <v>2601</v>
      </c>
      <c r="H1878" s="123" t="s">
        <v>2605</v>
      </c>
      <c r="I1878" s="133" t="s">
        <v>534</v>
      </c>
      <c r="J1878" s="134">
        <v>7500</v>
      </c>
      <c r="K1878" s="134">
        <v>1948</v>
      </c>
      <c r="L1878" s="135">
        <v>14610000</v>
      </c>
      <c r="M1878" s="120" t="s">
        <v>56</v>
      </c>
      <c r="N1878" s="136">
        <v>1168800</v>
      </c>
      <c r="O1878" s="139"/>
      <c r="P1878" s="132" t="s">
        <v>49</v>
      </c>
      <c r="Q1878" s="141" t="s">
        <v>50</v>
      </c>
      <c r="R1878" s="142">
        <f t="shared" si="28"/>
        <v>8</v>
      </c>
    </row>
    <row r="1879" ht="22.5" s="2" customFormat="1">
      <c r="A1879" s="119">
        <f>MAX($A$19:A1878)+1</f>
        <v>1861</v>
      </c>
      <c r="B1879" s="120" t="s">
        <v>41</v>
      </c>
      <c r="C1879" s="121" t="s">
        <v>92</v>
      </c>
      <c r="D1879" s="121" t="s">
        <v>2599</v>
      </c>
      <c r="E1879" s="122" t="s">
        <v>1287</v>
      </c>
      <c r="F1879" s="123" t="s">
        <v>2600</v>
      </c>
      <c r="G1879" s="123" t="s">
        <v>2601</v>
      </c>
      <c r="H1879" s="123" t="s">
        <v>2606</v>
      </c>
      <c r="I1879" s="133" t="s">
        <v>534</v>
      </c>
      <c r="J1879" s="134">
        <v>5000</v>
      </c>
      <c r="K1879" s="134">
        <v>1518</v>
      </c>
      <c r="L1879" s="135">
        <v>7590000</v>
      </c>
      <c r="M1879" s="120" t="s">
        <v>56</v>
      </c>
      <c r="N1879" s="136">
        <v>607200</v>
      </c>
      <c r="O1879" s="139"/>
      <c r="P1879" s="132" t="s">
        <v>49</v>
      </c>
      <c r="Q1879" s="141" t="s">
        <v>50</v>
      </c>
      <c r="R1879" s="142">
        <f t="shared" si="28"/>
        <v>8</v>
      </c>
    </row>
    <row r="1880" ht="22.5" s="2" customFormat="1">
      <c r="A1880" s="119">
        <f>MAX($A$19:A1879)+1</f>
        <v>1862</v>
      </c>
      <c r="B1880" s="120" t="s">
        <v>41</v>
      </c>
      <c r="C1880" s="121" t="s">
        <v>92</v>
      </c>
      <c r="D1880" s="121" t="s">
        <v>2599</v>
      </c>
      <c r="E1880" s="122" t="s">
        <v>1287</v>
      </c>
      <c r="F1880" s="123" t="s">
        <v>2600</v>
      </c>
      <c r="G1880" s="123" t="s">
        <v>2601</v>
      </c>
      <c r="H1880" s="123" t="s">
        <v>2603</v>
      </c>
      <c r="I1880" s="133" t="s">
        <v>534</v>
      </c>
      <c r="J1880" s="134">
        <v>3500</v>
      </c>
      <c r="K1880" s="134">
        <v>1003</v>
      </c>
      <c r="L1880" s="135">
        <v>3510500</v>
      </c>
      <c r="M1880" s="120" t="s">
        <v>56</v>
      </c>
      <c r="N1880" s="136">
        <v>280840</v>
      </c>
      <c r="O1880" s="139"/>
      <c r="P1880" s="132" t="s">
        <v>49</v>
      </c>
      <c r="Q1880" s="141" t="s">
        <v>50</v>
      </c>
      <c r="R1880" s="142">
        <f t="shared" si="28"/>
        <v>8</v>
      </c>
    </row>
    <row r="1881" ht="22.5" s="2" customFormat="1">
      <c r="A1881" s="119">
        <f>MAX($A$19:A1880)+1</f>
        <v>1863</v>
      </c>
      <c r="B1881" s="120" t="s">
        <v>41</v>
      </c>
      <c r="C1881" s="121" t="s">
        <v>92</v>
      </c>
      <c r="D1881" s="121" t="s">
        <v>2599</v>
      </c>
      <c r="E1881" s="122" t="s">
        <v>1287</v>
      </c>
      <c r="F1881" s="123" t="s">
        <v>2600</v>
      </c>
      <c r="G1881" s="123" t="s">
        <v>2601</v>
      </c>
      <c r="H1881" s="123" t="s">
        <v>2607</v>
      </c>
      <c r="I1881" s="133" t="s">
        <v>534</v>
      </c>
      <c r="J1881" s="134">
        <v>7700</v>
      </c>
      <c r="K1881" s="134">
        <v>472</v>
      </c>
      <c r="L1881" s="135">
        <v>3634400</v>
      </c>
      <c r="M1881" s="120" t="s">
        <v>56</v>
      </c>
      <c r="N1881" s="136">
        <v>290752</v>
      </c>
      <c r="O1881" s="139"/>
      <c r="P1881" s="132" t="s">
        <v>49</v>
      </c>
      <c r="Q1881" s="141" t="s">
        <v>50</v>
      </c>
      <c r="R1881" s="142">
        <f t="shared" si="28"/>
        <v>8</v>
      </c>
    </row>
    <row r="1882" ht="22.5" s="2" customFormat="1">
      <c r="A1882" s="119">
        <f>MAX($A$19:A1881)+1</f>
        <v>1864</v>
      </c>
      <c r="B1882" s="120" t="s">
        <v>41</v>
      </c>
      <c r="C1882" s="121" t="s">
        <v>92</v>
      </c>
      <c r="D1882" s="121" t="s">
        <v>2599</v>
      </c>
      <c r="E1882" s="122" t="s">
        <v>1287</v>
      </c>
      <c r="F1882" s="123" t="s">
        <v>2600</v>
      </c>
      <c r="G1882" s="123" t="s">
        <v>2601</v>
      </c>
      <c r="H1882" s="123" t="s">
        <v>2608</v>
      </c>
      <c r="I1882" s="133" t="s">
        <v>534</v>
      </c>
      <c r="J1882" s="134">
        <v>1220</v>
      </c>
      <c r="K1882" s="134">
        <v>490</v>
      </c>
      <c r="L1882" s="135">
        <v>597800</v>
      </c>
      <c r="M1882" s="120" t="s">
        <v>56</v>
      </c>
      <c r="N1882" s="136">
        <v>47824</v>
      </c>
      <c r="O1882" s="139"/>
      <c r="P1882" s="132" t="s">
        <v>49</v>
      </c>
      <c r="Q1882" s="141" t="s">
        <v>50</v>
      </c>
      <c r="R1882" s="142">
        <f t="shared" si="28"/>
        <v>8</v>
      </c>
    </row>
    <row r="1883" ht="22.5" s="2" customFormat="1">
      <c r="A1883" s="119">
        <f>MAX($A$19:A1882)+1</f>
        <v>1865</v>
      </c>
      <c r="B1883" s="120" t="s">
        <v>41</v>
      </c>
      <c r="C1883" s="121" t="s">
        <v>92</v>
      </c>
      <c r="D1883" s="121" t="s">
        <v>2609</v>
      </c>
      <c r="E1883" s="122" t="s">
        <v>783</v>
      </c>
      <c r="F1883" s="123" t="s">
        <v>2600</v>
      </c>
      <c r="G1883" s="123" t="s">
        <v>2601</v>
      </c>
      <c r="H1883" s="123" t="s">
        <v>2602</v>
      </c>
      <c r="I1883" s="133" t="s">
        <v>534</v>
      </c>
      <c r="J1883" s="134">
        <v>200</v>
      </c>
      <c r="K1883" s="134">
        <v>541</v>
      </c>
      <c r="L1883" s="135">
        <v>108200</v>
      </c>
      <c r="M1883" s="120" t="s">
        <v>56</v>
      </c>
      <c r="N1883" s="136">
        <v>8656</v>
      </c>
      <c r="O1883" s="139"/>
      <c r="P1883" s="132" t="s">
        <v>49</v>
      </c>
      <c r="Q1883" s="141" t="s">
        <v>50</v>
      </c>
      <c r="R1883" s="142">
        <f t="shared" si="28"/>
        <v>8</v>
      </c>
    </row>
    <row r="1884" ht="33.75" s="2" customFormat="1">
      <c r="A1884" s="119">
        <f>MAX($A$19:A1883)+1</f>
        <v>1866</v>
      </c>
      <c r="B1884" s="120" t="s">
        <v>41</v>
      </c>
      <c r="C1884" s="121" t="s">
        <v>92</v>
      </c>
      <c r="D1884" s="121" t="s">
        <v>2609</v>
      </c>
      <c r="E1884" s="122" t="s">
        <v>783</v>
      </c>
      <c r="F1884" s="123" t="s">
        <v>2600</v>
      </c>
      <c r="G1884" s="123" t="s">
        <v>2601</v>
      </c>
      <c r="H1884" s="123" t="s">
        <v>2610</v>
      </c>
      <c r="I1884" s="133" t="s">
        <v>534</v>
      </c>
      <c r="J1884" s="134">
        <v>36000</v>
      </c>
      <c r="K1884" s="134">
        <v>529</v>
      </c>
      <c r="L1884" s="135">
        <v>19044000</v>
      </c>
      <c r="M1884" s="120" t="s">
        <v>56</v>
      </c>
      <c r="N1884" s="136">
        <v>1523520</v>
      </c>
      <c r="O1884" s="139"/>
      <c r="P1884" s="132" t="s">
        <v>49</v>
      </c>
      <c r="Q1884" s="141" t="s">
        <v>50</v>
      </c>
      <c r="R1884" s="142">
        <f t="shared" si="28"/>
        <v>8</v>
      </c>
    </row>
    <row r="1885" ht="33.75" s="2" customFormat="1">
      <c r="A1885" s="119">
        <f>MAX($A$19:A1884)+1</f>
        <v>1867</v>
      </c>
      <c r="B1885" s="120" t="s">
        <v>41</v>
      </c>
      <c r="C1885" s="121" t="s">
        <v>92</v>
      </c>
      <c r="D1885" s="121" t="s">
        <v>2609</v>
      </c>
      <c r="E1885" s="122" t="s">
        <v>783</v>
      </c>
      <c r="F1885" s="123" t="s">
        <v>2600</v>
      </c>
      <c r="G1885" s="123" t="s">
        <v>2601</v>
      </c>
      <c r="H1885" s="123" t="s">
        <v>2611</v>
      </c>
      <c r="I1885" s="133" t="s">
        <v>534</v>
      </c>
      <c r="J1885" s="134">
        <v>8000</v>
      </c>
      <c r="K1885" s="134">
        <v>1240</v>
      </c>
      <c r="L1885" s="135">
        <v>9920000</v>
      </c>
      <c r="M1885" s="120" t="s">
        <v>56</v>
      </c>
      <c r="N1885" s="136">
        <v>793600</v>
      </c>
      <c r="O1885" s="139"/>
      <c r="P1885" s="132" t="s">
        <v>49</v>
      </c>
      <c r="Q1885" s="141" t="s">
        <v>50</v>
      </c>
      <c r="R1885" s="142">
        <f t="shared" si="28"/>
        <v>8</v>
      </c>
    </row>
    <row r="1886" ht="22.5" s="2" customFormat="1">
      <c r="A1886" s="119">
        <f>MAX($A$19:A1885)+1</f>
        <v>1868</v>
      </c>
      <c r="B1886" s="120" t="s">
        <v>41</v>
      </c>
      <c r="C1886" s="121" t="s">
        <v>92</v>
      </c>
      <c r="D1886" s="121" t="s">
        <v>2609</v>
      </c>
      <c r="E1886" s="122" t="s">
        <v>783</v>
      </c>
      <c r="F1886" s="123" t="s">
        <v>2600</v>
      </c>
      <c r="G1886" s="123" t="s">
        <v>2601</v>
      </c>
      <c r="H1886" s="123" t="s">
        <v>2606</v>
      </c>
      <c r="I1886" s="133" t="s">
        <v>534</v>
      </c>
      <c r="J1886" s="134">
        <v>6650</v>
      </c>
      <c r="K1886" s="134">
        <v>1518</v>
      </c>
      <c r="L1886" s="135">
        <v>10094700</v>
      </c>
      <c r="M1886" s="120" t="s">
        <v>56</v>
      </c>
      <c r="N1886" s="136">
        <v>807576</v>
      </c>
      <c r="O1886" s="139"/>
      <c r="P1886" s="132" t="s">
        <v>49</v>
      </c>
      <c r="Q1886" s="141" t="s">
        <v>50</v>
      </c>
      <c r="R1886" s="142">
        <f t="shared" si="28"/>
        <v>8</v>
      </c>
    </row>
    <row r="1887" ht="22.5" s="2" customFormat="1">
      <c r="A1887" s="119">
        <f>MAX($A$19:A1886)+1</f>
        <v>1869</v>
      </c>
      <c r="B1887" s="120" t="s">
        <v>41</v>
      </c>
      <c r="C1887" s="121" t="s">
        <v>92</v>
      </c>
      <c r="D1887" s="121" t="s">
        <v>2609</v>
      </c>
      <c r="E1887" s="122" t="s">
        <v>783</v>
      </c>
      <c r="F1887" s="123" t="s">
        <v>2600</v>
      </c>
      <c r="G1887" s="123" t="s">
        <v>2601</v>
      </c>
      <c r="H1887" s="123" t="s">
        <v>2612</v>
      </c>
      <c r="I1887" s="133" t="s">
        <v>534</v>
      </c>
      <c r="J1887" s="134">
        <v>6210</v>
      </c>
      <c r="K1887" s="134">
        <v>1518</v>
      </c>
      <c r="L1887" s="135">
        <v>9426780</v>
      </c>
      <c r="M1887" s="120" t="s">
        <v>56</v>
      </c>
      <c r="N1887" s="136">
        <v>754143</v>
      </c>
      <c r="O1887" s="139"/>
      <c r="P1887" s="132" t="s">
        <v>49</v>
      </c>
      <c r="Q1887" s="141" t="s">
        <v>50</v>
      </c>
      <c r="R1887" s="142">
        <f t="shared" si="28"/>
        <v>8.00000636484568</v>
      </c>
    </row>
    <row r="1888" ht="22.5" s="2" customFormat="1">
      <c r="A1888" s="119">
        <f>MAX($A$19:A1887)+1</f>
        <v>1870</v>
      </c>
      <c r="B1888" s="120" t="s">
        <v>41</v>
      </c>
      <c r="C1888" s="121" t="s">
        <v>92</v>
      </c>
      <c r="D1888" s="121" t="s">
        <v>2609</v>
      </c>
      <c r="E1888" s="122" t="s">
        <v>783</v>
      </c>
      <c r="F1888" s="123" t="s">
        <v>2600</v>
      </c>
      <c r="G1888" s="123" t="s">
        <v>2601</v>
      </c>
      <c r="H1888" s="123" t="s">
        <v>2613</v>
      </c>
      <c r="I1888" s="133" t="s">
        <v>534</v>
      </c>
      <c r="J1888" s="134">
        <v>6500</v>
      </c>
      <c r="K1888" s="134">
        <v>1948</v>
      </c>
      <c r="L1888" s="135">
        <v>12662000</v>
      </c>
      <c r="M1888" s="120" t="s">
        <v>56</v>
      </c>
      <c r="N1888" s="136">
        <v>1012960</v>
      </c>
      <c r="O1888" s="139"/>
      <c r="P1888" s="132" t="s">
        <v>49</v>
      </c>
      <c r="Q1888" s="141" t="s">
        <v>50</v>
      </c>
      <c r="R1888" s="142">
        <f t="shared" si="28"/>
        <v>8</v>
      </c>
    </row>
    <row r="1889" ht="22.5" s="2" customFormat="1">
      <c r="A1889" s="119">
        <f>MAX($A$19:A1888)+1</f>
        <v>1871</v>
      </c>
      <c r="B1889" s="120" t="s">
        <v>41</v>
      </c>
      <c r="C1889" s="121" t="s">
        <v>92</v>
      </c>
      <c r="D1889" s="121" t="s">
        <v>2609</v>
      </c>
      <c r="E1889" s="122" t="s">
        <v>783</v>
      </c>
      <c r="F1889" s="123" t="s">
        <v>2600</v>
      </c>
      <c r="G1889" s="123" t="s">
        <v>2601</v>
      </c>
      <c r="H1889" s="123" t="s">
        <v>2614</v>
      </c>
      <c r="I1889" s="133" t="s">
        <v>534</v>
      </c>
      <c r="J1889" s="134">
        <v>5500</v>
      </c>
      <c r="K1889" s="134">
        <v>1948</v>
      </c>
      <c r="L1889" s="135">
        <v>10714000</v>
      </c>
      <c r="M1889" s="120" t="s">
        <v>56</v>
      </c>
      <c r="N1889" s="136">
        <v>857120</v>
      </c>
      <c r="O1889" s="139"/>
      <c r="P1889" s="132" t="s">
        <v>49</v>
      </c>
      <c r="Q1889" s="141" t="s">
        <v>50</v>
      </c>
      <c r="R1889" s="142">
        <f t="shared" si="28"/>
        <v>8</v>
      </c>
    </row>
    <row r="1890" ht="22.5" s="2" customFormat="1">
      <c r="A1890" s="119">
        <f>MAX($A$19:A1889)+1</f>
        <v>1872</v>
      </c>
      <c r="B1890" s="120" t="s">
        <v>41</v>
      </c>
      <c r="C1890" s="121" t="s">
        <v>92</v>
      </c>
      <c r="D1890" s="121" t="s">
        <v>2609</v>
      </c>
      <c r="E1890" s="122" t="s">
        <v>783</v>
      </c>
      <c r="F1890" s="123" t="s">
        <v>2600</v>
      </c>
      <c r="G1890" s="123" t="s">
        <v>2601</v>
      </c>
      <c r="H1890" s="123" t="s">
        <v>2615</v>
      </c>
      <c r="I1890" s="133" t="s">
        <v>534</v>
      </c>
      <c r="J1890" s="134">
        <v>16200</v>
      </c>
      <c r="K1890" s="134">
        <v>529</v>
      </c>
      <c r="L1890" s="135">
        <v>8569800</v>
      </c>
      <c r="M1890" s="120" t="s">
        <v>56</v>
      </c>
      <c r="N1890" s="136">
        <v>685584</v>
      </c>
      <c r="O1890" s="139"/>
      <c r="P1890" s="132" t="s">
        <v>49</v>
      </c>
      <c r="Q1890" s="141" t="s">
        <v>50</v>
      </c>
      <c r="R1890" s="142">
        <f t="shared" si="28"/>
        <v>8</v>
      </c>
    </row>
    <row r="1891" ht="22.5" s="2" customFormat="1">
      <c r="A1891" s="119">
        <f>MAX($A$19:A1890)+1</f>
        <v>1873</v>
      </c>
      <c r="B1891" s="120" t="s">
        <v>41</v>
      </c>
      <c r="C1891" s="121" t="s">
        <v>92</v>
      </c>
      <c r="D1891" s="121" t="s">
        <v>2609</v>
      </c>
      <c r="E1891" s="122" t="s">
        <v>783</v>
      </c>
      <c r="F1891" s="123" t="s">
        <v>2600</v>
      </c>
      <c r="G1891" s="123" t="s">
        <v>2601</v>
      </c>
      <c r="H1891" s="123" t="s">
        <v>2616</v>
      </c>
      <c r="I1891" s="133" t="s">
        <v>534</v>
      </c>
      <c r="J1891" s="134">
        <v>16000</v>
      </c>
      <c r="K1891" s="134">
        <v>529</v>
      </c>
      <c r="L1891" s="135">
        <v>8464000</v>
      </c>
      <c r="M1891" s="120" t="s">
        <v>56</v>
      </c>
      <c r="N1891" s="136">
        <v>677120</v>
      </c>
      <c r="O1891" s="139"/>
      <c r="P1891" s="132" t="s">
        <v>49</v>
      </c>
      <c r="Q1891" s="141" t="s">
        <v>50</v>
      </c>
      <c r="R1891" s="142">
        <f ref="R1891:R1954" t="shared" si="29">N1891/L1891*100</f>
        <v>8</v>
      </c>
    </row>
    <row r="1892" ht="22.5" s="2" customFormat="1">
      <c r="A1892" s="119">
        <f>MAX($A$19:A1891)+1</f>
        <v>1874</v>
      </c>
      <c r="B1892" s="120" t="s">
        <v>41</v>
      </c>
      <c r="C1892" s="121" t="s">
        <v>92</v>
      </c>
      <c r="D1892" s="121" t="s">
        <v>2609</v>
      </c>
      <c r="E1892" s="122" t="s">
        <v>783</v>
      </c>
      <c r="F1892" s="123" t="s">
        <v>2600</v>
      </c>
      <c r="G1892" s="123" t="s">
        <v>2601</v>
      </c>
      <c r="H1892" s="123" t="s">
        <v>2617</v>
      </c>
      <c r="I1892" s="133" t="s">
        <v>534</v>
      </c>
      <c r="J1892" s="134">
        <v>4000</v>
      </c>
      <c r="K1892" s="134">
        <v>490</v>
      </c>
      <c r="L1892" s="135">
        <v>1960000</v>
      </c>
      <c r="M1892" s="120" t="s">
        <v>56</v>
      </c>
      <c r="N1892" s="136">
        <v>156800</v>
      </c>
      <c r="O1892" s="139"/>
      <c r="P1892" s="132" t="s">
        <v>49</v>
      </c>
      <c r="Q1892" s="141" t="s">
        <v>50</v>
      </c>
      <c r="R1892" s="142">
        <f t="shared" si="29"/>
        <v>8</v>
      </c>
    </row>
    <row r="1893" ht="22.5" s="2" customFormat="1">
      <c r="A1893" s="119">
        <f>MAX($A$19:A1892)+1</f>
        <v>1875</v>
      </c>
      <c r="B1893" s="120" t="s">
        <v>41</v>
      </c>
      <c r="C1893" s="121" t="s">
        <v>92</v>
      </c>
      <c r="D1893" s="121" t="s">
        <v>2609</v>
      </c>
      <c r="E1893" s="122" t="s">
        <v>783</v>
      </c>
      <c r="F1893" s="123" t="s">
        <v>2600</v>
      </c>
      <c r="G1893" s="123" t="s">
        <v>2601</v>
      </c>
      <c r="H1893" s="123" t="s">
        <v>2618</v>
      </c>
      <c r="I1893" s="133" t="s">
        <v>534</v>
      </c>
      <c r="J1893" s="134">
        <v>14000</v>
      </c>
      <c r="K1893" s="134">
        <v>472</v>
      </c>
      <c r="L1893" s="135">
        <v>6608000</v>
      </c>
      <c r="M1893" s="120" t="s">
        <v>56</v>
      </c>
      <c r="N1893" s="136">
        <v>528639</v>
      </c>
      <c r="O1893" s="139"/>
      <c r="P1893" s="132" t="s">
        <v>49</v>
      </c>
      <c r="Q1893" s="141" t="s">
        <v>50</v>
      </c>
      <c r="R1893" s="142">
        <f t="shared" si="29"/>
        <v>7.99998486682809</v>
      </c>
    </row>
    <row r="1894" ht="22.5" s="2" customFormat="1">
      <c r="A1894" s="119">
        <f>MAX($A$19:A1893)+1</f>
        <v>1876</v>
      </c>
      <c r="B1894" s="120" t="s">
        <v>41</v>
      </c>
      <c r="C1894" s="121" t="s">
        <v>92</v>
      </c>
      <c r="D1894" s="121" t="s">
        <v>2619</v>
      </c>
      <c r="E1894" s="122" t="s">
        <v>862</v>
      </c>
      <c r="F1894" s="123" t="s">
        <v>2600</v>
      </c>
      <c r="G1894" s="123" t="s">
        <v>2601</v>
      </c>
      <c r="H1894" s="123" t="s">
        <v>2620</v>
      </c>
      <c r="I1894" s="133" t="s">
        <v>534</v>
      </c>
      <c r="J1894" s="134">
        <v>4000</v>
      </c>
      <c r="K1894" s="134">
        <v>541</v>
      </c>
      <c r="L1894" s="135">
        <v>2164000</v>
      </c>
      <c r="M1894" s="120" t="s">
        <v>56</v>
      </c>
      <c r="N1894" s="136">
        <v>173120</v>
      </c>
      <c r="O1894" s="139"/>
      <c r="P1894" s="132" t="s">
        <v>49</v>
      </c>
      <c r="Q1894" s="141" t="s">
        <v>50</v>
      </c>
      <c r="R1894" s="142">
        <f t="shared" si="29"/>
        <v>8</v>
      </c>
    </row>
    <row r="1895" ht="22.5" s="2" customFormat="1">
      <c r="A1895" s="119">
        <f>MAX($A$19:A1894)+1</f>
        <v>1877</v>
      </c>
      <c r="B1895" s="120" t="s">
        <v>41</v>
      </c>
      <c r="C1895" s="121" t="s">
        <v>92</v>
      </c>
      <c r="D1895" s="121" t="s">
        <v>2619</v>
      </c>
      <c r="E1895" s="122" t="s">
        <v>862</v>
      </c>
      <c r="F1895" s="123" t="s">
        <v>2600</v>
      </c>
      <c r="G1895" s="123" t="s">
        <v>2601</v>
      </c>
      <c r="H1895" s="123" t="s">
        <v>2621</v>
      </c>
      <c r="I1895" s="133" t="s">
        <v>534</v>
      </c>
      <c r="J1895" s="134">
        <v>66000</v>
      </c>
      <c r="K1895" s="134">
        <v>541</v>
      </c>
      <c r="L1895" s="135">
        <v>35706000</v>
      </c>
      <c r="M1895" s="120" t="s">
        <v>56</v>
      </c>
      <c r="N1895" s="136">
        <v>2856480</v>
      </c>
      <c r="O1895" s="139"/>
      <c r="P1895" s="132" t="s">
        <v>49</v>
      </c>
      <c r="Q1895" s="141" t="s">
        <v>50</v>
      </c>
      <c r="R1895" s="142">
        <f t="shared" si="29"/>
        <v>8</v>
      </c>
    </row>
    <row r="1896" ht="33.75" s="2" customFormat="1">
      <c r="A1896" s="119">
        <f>MAX($A$19:A1895)+1</f>
        <v>1878</v>
      </c>
      <c r="B1896" s="120" t="s">
        <v>41</v>
      </c>
      <c r="C1896" s="121" t="s">
        <v>92</v>
      </c>
      <c r="D1896" s="121" t="s">
        <v>2619</v>
      </c>
      <c r="E1896" s="122" t="s">
        <v>862</v>
      </c>
      <c r="F1896" s="123" t="s">
        <v>2600</v>
      </c>
      <c r="G1896" s="123" t="s">
        <v>2601</v>
      </c>
      <c r="H1896" s="123" t="s">
        <v>2610</v>
      </c>
      <c r="I1896" s="133" t="s">
        <v>534</v>
      </c>
      <c r="J1896" s="134">
        <v>24000</v>
      </c>
      <c r="K1896" s="134">
        <v>529</v>
      </c>
      <c r="L1896" s="135">
        <v>12696000</v>
      </c>
      <c r="M1896" s="120" t="s">
        <v>56</v>
      </c>
      <c r="N1896" s="136">
        <v>1015680</v>
      </c>
      <c r="O1896" s="139"/>
      <c r="P1896" s="132" t="s">
        <v>49</v>
      </c>
      <c r="Q1896" s="141" t="s">
        <v>50</v>
      </c>
      <c r="R1896" s="142">
        <f t="shared" si="29"/>
        <v>8</v>
      </c>
    </row>
    <row r="1897" ht="33.75" s="2" customFormat="1">
      <c r="A1897" s="119">
        <f>MAX($A$19:A1896)+1</f>
        <v>1879</v>
      </c>
      <c r="B1897" s="120" t="s">
        <v>41</v>
      </c>
      <c r="C1897" s="121" t="s">
        <v>92</v>
      </c>
      <c r="D1897" s="121" t="s">
        <v>2619</v>
      </c>
      <c r="E1897" s="122" t="s">
        <v>862</v>
      </c>
      <c r="F1897" s="123" t="s">
        <v>2600</v>
      </c>
      <c r="G1897" s="123" t="s">
        <v>2601</v>
      </c>
      <c r="H1897" s="123" t="s">
        <v>2611</v>
      </c>
      <c r="I1897" s="133" t="s">
        <v>534</v>
      </c>
      <c r="J1897" s="134">
        <v>42000</v>
      </c>
      <c r="K1897" s="134">
        <v>1240</v>
      </c>
      <c r="L1897" s="135">
        <v>52080000</v>
      </c>
      <c r="M1897" s="120" t="s">
        <v>56</v>
      </c>
      <c r="N1897" s="136">
        <v>4166400</v>
      </c>
      <c r="O1897" s="139"/>
      <c r="P1897" s="132" t="s">
        <v>49</v>
      </c>
      <c r="Q1897" s="141" t="s">
        <v>50</v>
      </c>
      <c r="R1897" s="142">
        <f t="shared" si="29"/>
        <v>8</v>
      </c>
    </row>
    <row r="1898" ht="33.75" s="2" customFormat="1">
      <c r="A1898" s="119">
        <f>MAX($A$19:A1897)+1</f>
        <v>1880</v>
      </c>
      <c r="B1898" s="120" t="s">
        <v>41</v>
      </c>
      <c r="C1898" s="121" t="s">
        <v>92</v>
      </c>
      <c r="D1898" s="121" t="s">
        <v>2619</v>
      </c>
      <c r="E1898" s="122" t="s">
        <v>862</v>
      </c>
      <c r="F1898" s="123" t="s">
        <v>2600</v>
      </c>
      <c r="G1898" s="123" t="s">
        <v>2601</v>
      </c>
      <c r="H1898" s="123" t="s">
        <v>2605</v>
      </c>
      <c r="I1898" s="133" t="s">
        <v>534</v>
      </c>
      <c r="J1898" s="134">
        <v>1500</v>
      </c>
      <c r="K1898" s="134">
        <v>1948</v>
      </c>
      <c r="L1898" s="135">
        <v>2922000</v>
      </c>
      <c r="M1898" s="120" t="s">
        <v>56</v>
      </c>
      <c r="N1898" s="136">
        <v>233760</v>
      </c>
      <c r="O1898" s="139"/>
      <c r="P1898" s="132" t="s">
        <v>49</v>
      </c>
      <c r="Q1898" s="141" t="s">
        <v>50</v>
      </c>
      <c r="R1898" s="142">
        <f t="shared" si="29"/>
        <v>8</v>
      </c>
    </row>
    <row r="1899" ht="22.5" s="2" customFormat="1">
      <c r="A1899" s="119">
        <f>MAX($A$19:A1898)+1</f>
        <v>1881</v>
      </c>
      <c r="B1899" s="120" t="s">
        <v>41</v>
      </c>
      <c r="C1899" s="121" t="s">
        <v>92</v>
      </c>
      <c r="D1899" s="121" t="s">
        <v>2619</v>
      </c>
      <c r="E1899" s="122" t="s">
        <v>862</v>
      </c>
      <c r="F1899" s="123" t="s">
        <v>2600</v>
      </c>
      <c r="G1899" s="123" t="s">
        <v>2601</v>
      </c>
      <c r="H1899" s="123" t="s">
        <v>2622</v>
      </c>
      <c r="I1899" s="133" t="s">
        <v>534</v>
      </c>
      <c r="J1899" s="134">
        <v>48000</v>
      </c>
      <c r="K1899" s="134">
        <v>820</v>
      </c>
      <c r="L1899" s="135">
        <v>39360000</v>
      </c>
      <c r="M1899" s="120" t="s">
        <v>56</v>
      </c>
      <c r="N1899" s="136">
        <v>3148800</v>
      </c>
      <c r="O1899" s="139"/>
      <c r="P1899" s="132" t="s">
        <v>49</v>
      </c>
      <c r="Q1899" s="141" t="s">
        <v>50</v>
      </c>
      <c r="R1899" s="142">
        <f t="shared" si="29"/>
        <v>8</v>
      </c>
    </row>
    <row r="1900" ht="22.5" s="2" customFormat="1">
      <c r="A1900" s="119">
        <f>MAX($A$19:A1899)+1</f>
        <v>1882</v>
      </c>
      <c r="B1900" s="120" t="s">
        <v>41</v>
      </c>
      <c r="C1900" s="121" t="s">
        <v>92</v>
      </c>
      <c r="D1900" s="121" t="s">
        <v>2619</v>
      </c>
      <c r="E1900" s="122" t="s">
        <v>862</v>
      </c>
      <c r="F1900" s="123" t="s">
        <v>2600</v>
      </c>
      <c r="G1900" s="123" t="s">
        <v>2601</v>
      </c>
      <c r="H1900" s="123" t="s">
        <v>2613</v>
      </c>
      <c r="I1900" s="133" t="s">
        <v>534</v>
      </c>
      <c r="J1900" s="134">
        <v>6700</v>
      </c>
      <c r="K1900" s="134">
        <v>1948</v>
      </c>
      <c r="L1900" s="135">
        <v>13051600</v>
      </c>
      <c r="M1900" s="120" t="s">
        <v>56</v>
      </c>
      <c r="N1900" s="136">
        <v>1044128</v>
      </c>
      <c r="O1900" s="139"/>
      <c r="P1900" s="132" t="s">
        <v>49</v>
      </c>
      <c r="Q1900" s="141" t="s">
        <v>50</v>
      </c>
      <c r="R1900" s="142">
        <f t="shared" si="29"/>
        <v>8</v>
      </c>
    </row>
    <row r="1901" ht="22.5" s="2" customFormat="1">
      <c r="A1901" s="119">
        <f>MAX($A$19:A1900)+1</f>
        <v>1883</v>
      </c>
      <c r="B1901" s="120" t="s">
        <v>41</v>
      </c>
      <c r="C1901" s="121" t="s">
        <v>92</v>
      </c>
      <c r="D1901" s="121" t="s">
        <v>2619</v>
      </c>
      <c r="E1901" s="122" t="s">
        <v>862</v>
      </c>
      <c r="F1901" s="123" t="s">
        <v>2600</v>
      </c>
      <c r="G1901" s="123" t="s">
        <v>2601</v>
      </c>
      <c r="H1901" s="123" t="s">
        <v>2614</v>
      </c>
      <c r="I1901" s="133" t="s">
        <v>534</v>
      </c>
      <c r="J1901" s="134">
        <v>1550</v>
      </c>
      <c r="K1901" s="134">
        <v>1948</v>
      </c>
      <c r="L1901" s="135">
        <v>3019400</v>
      </c>
      <c r="M1901" s="120" t="s">
        <v>56</v>
      </c>
      <c r="N1901" s="136">
        <v>241552</v>
      </c>
      <c r="O1901" s="139"/>
      <c r="P1901" s="132" t="s">
        <v>49</v>
      </c>
      <c r="Q1901" s="141" t="s">
        <v>50</v>
      </c>
      <c r="R1901" s="142">
        <f t="shared" si="29"/>
        <v>8</v>
      </c>
    </row>
    <row r="1902" ht="22.5" s="2" customFormat="1">
      <c r="A1902" s="119">
        <f>MAX($A$19:A1901)+1</f>
        <v>1884</v>
      </c>
      <c r="B1902" s="120" t="s">
        <v>41</v>
      </c>
      <c r="C1902" s="121" t="s">
        <v>92</v>
      </c>
      <c r="D1902" s="121" t="s">
        <v>2619</v>
      </c>
      <c r="E1902" s="122" t="s">
        <v>862</v>
      </c>
      <c r="F1902" s="123" t="s">
        <v>2600</v>
      </c>
      <c r="G1902" s="123" t="s">
        <v>2601</v>
      </c>
      <c r="H1902" s="123" t="s">
        <v>2616</v>
      </c>
      <c r="I1902" s="133" t="s">
        <v>534</v>
      </c>
      <c r="J1902" s="134">
        <v>14300</v>
      </c>
      <c r="K1902" s="134">
        <v>529</v>
      </c>
      <c r="L1902" s="135">
        <v>7564700</v>
      </c>
      <c r="M1902" s="120" t="s">
        <v>56</v>
      </c>
      <c r="N1902" s="136">
        <v>605176</v>
      </c>
      <c r="O1902" s="139"/>
      <c r="P1902" s="132" t="s">
        <v>49</v>
      </c>
      <c r="Q1902" s="141" t="s">
        <v>50</v>
      </c>
      <c r="R1902" s="142">
        <f t="shared" si="29"/>
        <v>8</v>
      </c>
    </row>
    <row r="1903" ht="22.5" s="2" customFormat="1">
      <c r="A1903" s="119">
        <f>MAX($A$19:A1902)+1</f>
        <v>1885</v>
      </c>
      <c r="B1903" s="120" t="s">
        <v>41</v>
      </c>
      <c r="C1903" s="121" t="s">
        <v>92</v>
      </c>
      <c r="D1903" s="121" t="s">
        <v>2619</v>
      </c>
      <c r="E1903" s="122" t="s">
        <v>862</v>
      </c>
      <c r="F1903" s="123" t="s">
        <v>2600</v>
      </c>
      <c r="G1903" s="123" t="s">
        <v>2601</v>
      </c>
      <c r="H1903" s="123" t="s">
        <v>2617</v>
      </c>
      <c r="I1903" s="133" t="s">
        <v>534</v>
      </c>
      <c r="J1903" s="134">
        <v>3100</v>
      </c>
      <c r="K1903" s="134">
        <v>490</v>
      </c>
      <c r="L1903" s="135">
        <v>1519000</v>
      </c>
      <c r="M1903" s="120" t="s">
        <v>56</v>
      </c>
      <c r="N1903" s="136">
        <v>121520</v>
      </c>
      <c r="O1903" s="139"/>
      <c r="P1903" s="132" t="s">
        <v>49</v>
      </c>
      <c r="Q1903" s="141" t="s">
        <v>50</v>
      </c>
      <c r="R1903" s="142">
        <f t="shared" si="29"/>
        <v>8</v>
      </c>
    </row>
    <row r="1904" ht="22.5" s="2" customFormat="1">
      <c r="A1904" s="119">
        <f>MAX($A$19:A1903)+1</f>
        <v>1886</v>
      </c>
      <c r="B1904" s="120" t="s">
        <v>41</v>
      </c>
      <c r="C1904" s="121" t="s">
        <v>92</v>
      </c>
      <c r="D1904" s="121" t="s">
        <v>2619</v>
      </c>
      <c r="E1904" s="122" t="s">
        <v>862</v>
      </c>
      <c r="F1904" s="123" t="s">
        <v>2600</v>
      </c>
      <c r="G1904" s="123" t="s">
        <v>2601</v>
      </c>
      <c r="H1904" s="123" t="s">
        <v>2617</v>
      </c>
      <c r="I1904" s="133" t="s">
        <v>534</v>
      </c>
      <c r="J1904" s="134">
        <v>1000</v>
      </c>
      <c r="K1904" s="134">
        <v>490</v>
      </c>
      <c r="L1904" s="135">
        <v>490000</v>
      </c>
      <c r="M1904" s="120" t="s">
        <v>56</v>
      </c>
      <c r="N1904" s="136">
        <v>39200</v>
      </c>
      <c r="O1904" s="139"/>
      <c r="P1904" s="132" t="s">
        <v>49</v>
      </c>
      <c r="Q1904" s="141" t="s">
        <v>50</v>
      </c>
      <c r="R1904" s="142">
        <f t="shared" si="29"/>
        <v>8</v>
      </c>
    </row>
    <row r="1905" ht="33.75" s="2" customFormat="1">
      <c r="A1905" s="119">
        <f>MAX($A$19:A1904)+1</f>
        <v>1887</v>
      </c>
      <c r="B1905" s="120" t="s">
        <v>41</v>
      </c>
      <c r="C1905" s="121" t="s">
        <v>92</v>
      </c>
      <c r="D1905" s="121" t="s">
        <v>2623</v>
      </c>
      <c r="E1905" s="122" t="s">
        <v>117</v>
      </c>
      <c r="F1905" s="123" t="s">
        <v>2600</v>
      </c>
      <c r="G1905" s="123" t="s">
        <v>2601</v>
      </c>
      <c r="H1905" s="123" t="s">
        <v>2605</v>
      </c>
      <c r="I1905" s="133" t="s">
        <v>534</v>
      </c>
      <c r="J1905" s="134">
        <v>1000</v>
      </c>
      <c r="K1905" s="134">
        <v>1948</v>
      </c>
      <c r="L1905" s="135">
        <v>1948000</v>
      </c>
      <c r="M1905" s="120" t="s">
        <v>56</v>
      </c>
      <c r="N1905" s="136">
        <v>155840</v>
      </c>
      <c r="O1905" s="139"/>
      <c r="P1905" s="132" t="s">
        <v>49</v>
      </c>
      <c r="Q1905" s="141" t="s">
        <v>50</v>
      </c>
      <c r="R1905" s="142">
        <f t="shared" si="29"/>
        <v>8</v>
      </c>
    </row>
    <row r="1906" ht="22.5" s="2" customFormat="1">
      <c r="A1906" s="119">
        <f>MAX($A$19:A1905)+1</f>
        <v>1888</v>
      </c>
      <c r="B1906" s="120" t="s">
        <v>41</v>
      </c>
      <c r="C1906" s="121" t="s">
        <v>92</v>
      </c>
      <c r="D1906" s="121" t="s">
        <v>2623</v>
      </c>
      <c r="E1906" s="122" t="s">
        <v>117</v>
      </c>
      <c r="F1906" s="123" t="s">
        <v>2600</v>
      </c>
      <c r="G1906" s="123" t="s">
        <v>2601</v>
      </c>
      <c r="H1906" s="123" t="s">
        <v>2624</v>
      </c>
      <c r="I1906" s="133" t="s">
        <v>534</v>
      </c>
      <c r="J1906" s="134">
        <v>1000</v>
      </c>
      <c r="K1906" s="134">
        <v>1948</v>
      </c>
      <c r="L1906" s="135">
        <v>1948000</v>
      </c>
      <c r="M1906" s="120" t="s">
        <v>56</v>
      </c>
      <c r="N1906" s="136">
        <v>155840</v>
      </c>
      <c r="O1906" s="139"/>
      <c r="P1906" s="132" t="s">
        <v>49</v>
      </c>
      <c r="Q1906" s="141" t="s">
        <v>50</v>
      </c>
      <c r="R1906" s="142">
        <f t="shared" si="29"/>
        <v>8</v>
      </c>
    </row>
    <row r="1907" ht="22.5" s="2" customFormat="1">
      <c r="A1907" s="119">
        <f>MAX($A$19:A1906)+1</f>
        <v>1889</v>
      </c>
      <c r="B1907" s="120" t="s">
        <v>41</v>
      </c>
      <c r="C1907" s="121" t="s">
        <v>92</v>
      </c>
      <c r="D1907" s="121" t="s">
        <v>2623</v>
      </c>
      <c r="E1907" s="122" t="s">
        <v>117</v>
      </c>
      <c r="F1907" s="123" t="s">
        <v>2600</v>
      </c>
      <c r="G1907" s="123" t="s">
        <v>2601</v>
      </c>
      <c r="H1907" s="123" t="s">
        <v>2618</v>
      </c>
      <c r="I1907" s="133" t="s">
        <v>534</v>
      </c>
      <c r="J1907" s="134">
        <v>17400</v>
      </c>
      <c r="K1907" s="134">
        <v>472</v>
      </c>
      <c r="L1907" s="135">
        <v>8212800</v>
      </c>
      <c r="M1907" s="120" t="s">
        <v>56</v>
      </c>
      <c r="N1907" s="136">
        <v>657024</v>
      </c>
      <c r="O1907" s="139"/>
      <c r="P1907" s="132" t="s">
        <v>49</v>
      </c>
      <c r="Q1907" s="141" t="s">
        <v>50</v>
      </c>
      <c r="R1907" s="142">
        <f t="shared" si="29"/>
        <v>8</v>
      </c>
    </row>
    <row r="1908" ht="22.5" s="2" customFormat="1">
      <c r="A1908" s="119">
        <f>MAX($A$19:A1907)+1</f>
        <v>1890</v>
      </c>
      <c r="B1908" s="120" t="s">
        <v>41</v>
      </c>
      <c r="C1908" s="121" t="s">
        <v>92</v>
      </c>
      <c r="D1908" s="121" t="s">
        <v>2623</v>
      </c>
      <c r="E1908" s="122" t="s">
        <v>117</v>
      </c>
      <c r="F1908" s="123" t="s">
        <v>2600</v>
      </c>
      <c r="G1908" s="123" t="s">
        <v>2601</v>
      </c>
      <c r="H1908" s="123" t="s">
        <v>2624</v>
      </c>
      <c r="I1908" s="133" t="s">
        <v>534</v>
      </c>
      <c r="J1908" s="134">
        <v>2000</v>
      </c>
      <c r="K1908" s="134">
        <v>1948</v>
      </c>
      <c r="L1908" s="135">
        <v>3896000</v>
      </c>
      <c r="M1908" s="120" t="s">
        <v>56</v>
      </c>
      <c r="N1908" s="136">
        <v>311680</v>
      </c>
      <c r="O1908" s="139"/>
      <c r="P1908" s="132" t="s">
        <v>49</v>
      </c>
      <c r="Q1908" s="141" t="s">
        <v>50</v>
      </c>
      <c r="R1908" s="142">
        <f t="shared" si="29"/>
        <v>8</v>
      </c>
    </row>
    <row r="1909" ht="33.75" s="2" customFormat="1">
      <c r="A1909" s="119">
        <f>MAX($A$19:A1908)+1</f>
        <v>1891</v>
      </c>
      <c r="B1909" s="120" t="s">
        <v>41</v>
      </c>
      <c r="C1909" s="121" t="s">
        <v>92</v>
      </c>
      <c r="D1909" s="121" t="s">
        <v>2623</v>
      </c>
      <c r="E1909" s="122" t="s">
        <v>117</v>
      </c>
      <c r="F1909" s="123" t="s">
        <v>2600</v>
      </c>
      <c r="G1909" s="123" t="s">
        <v>2601</v>
      </c>
      <c r="H1909" s="123" t="s">
        <v>2610</v>
      </c>
      <c r="I1909" s="133" t="s">
        <v>534</v>
      </c>
      <c r="J1909" s="134">
        <v>6750</v>
      </c>
      <c r="K1909" s="134">
        <v>529</v>
      </c>
      <c r="L1909" s="135">
        <v>3570750</v>
      </c>
      <c r="M1909" s="120" t="s">
        <v>56</v>
      </c>
      <c r="N1909" s="136">
        <v>285660</v>
      </c>
      <c r="O1909" s="139"/>
      <c r="P1909" s="132" t="s">
        <v>49</v>
      </c>
      <c r="Q1909" s="141" t="s">
        <v>50</v>
      </c>
      <c r="R1909" s="142">
        <f t="shared" si="29"/>
        <v>8</v>
      </c>
    </row>
    <row r="1910" ht="33.75" s="2" customFormat="1">
      <c r="A1910" s="119">
        <f>MAX($A$19:A1909)+1</f>
        <v>1892</v>
      </c>
      <c r="B1910" s="120" t="s">
        <v>41</v>
      </c>
      <c r="C1910" s="121" t="s">
        <v>92</v>
      </c>
      <c r="D1910" s="121" t="s">
        <v>2623</v>
      </c>
      <c r="E1910" s="122" t="s">
        <v>117</v>
      </c>
      <c r="F1910" s="123" t="s">
        <v>2600</v>
      </c>
      <c r="G1910" s="123" t="s">
        <v>2601</v>
      </c>
      <c r="H1910" s="123" t="s">
        <v>2611</v>
      </c>
      <c r="I1910" s="133" t="s">
        <v>534</v>
      </c>
      <c r="J1910" s="134">
        <v>12000</v>
      </c>
      <c r="K1910" s="134">
        <v>1240</v>
      </c>
      <c r="L1910" s="135">
        <v>14880000</v>
      </c>
      <c r="M1910" s="120" t="s">
        <v>56</v>
      </c>
      <c r="N1910" s="136">
        <v>1190400</v>
      </c>
      <c r="O1910" s="139"/>
      <c r="P1910" s="132" t="s">
        <v>49</v>
      </c>
      <c r="Q1910" s="141" t="s">
        <v>50</v>
      </c>
      <c r="R1910" s="142">
        <f t="shared" si="29"/>
        <v>8</v>
      </c>
    </row>
    <row r="1911" ht="33.75" s="2" customFormat="1">
      <c r="A1911" s="119">
        <f>MAX($A$19:A1910)+1</f>
        <v>1893</v>
      </c>
      <c r="B1911" s="120" t="s">
        <v>41</v>
      </c>
      <c r="C1911" s="121" t="s">
        <v>92</v>
      </c>
      <c r="D1911" s="121" t="s">
        <v>2623</v>
      </c>
      <c r="E1911" s="122" t="s">
        <v>117</v>
      </c>
      <c r="F1911" s="123" t="s">
        <v>2600</v>
      </c>
      <c r="G1911" s="123" t="s">
        <v>2601</v>
      </c>
      <c r="H1911" s="123" t="s">
        <v>2605</v>
      </c>
      <c r="I1911" s="133" t="s">
        <v>534</v>
      </c>
      <c r="J1911" s="134">
        <v>16910</v>
      </c>
      <c r="K1911" s="134">
        <v>1948</v>
      </c>
      <c r="L1911" s="135">
        <v>32940680</v>
      </c>
      <c r="M1911" s="120" t="s">
        <v>56</v>
      </c>
      <c r="N1911" s="136">
        <v>2635255</v>
      </c>
      <c r="O1911" s="139"/>
      <c r="P1911" s="132" t="s">
        <v>49</v>
      </c>
      <c r="Q1911" s="141" t="s">
        <v>50</v>
      </c>
      <c r="R1911" s="142">
        <f t="shared" si="29"/>
        <v>8.00000182145602</v>
      </c>
    </row>
    <row r="1912" ht="22.5" s="2" customFormat="1">
      <c r="A1912" s="119">
        <f>MAX($A$19:A1911)+1</f>
        <v>1894</v>
      </c>
      <c r="B1912" s="120" t="s">
        <v>41</v>
      </c>
      <c r="C1912" s="121" t="s">
        <v>92</v>
      </c>
      <c r="D1912" s="121" t="s">
        <v>2623</v>
      </c>
      <c r="E1912" s="122" t="s">
        <v>117</v>
      </c>
      <c r="F1912" s="123" t="s">
        <v>2600</v>
      </c>
      <c r="G1912" s="123" t="s">
        <v>2601</v>
      </c>
      <c r="H1912" s="123" t="s">
        <v>2622</v>
      </c>
      <c r="I1912" s="133" t="s">
        <v>534</v>
      </c>
      <c r="J1912" s="134">
        <v>4150</v>
      </c>
      <c r="K1912" s="134">
        <v>820</v>
      </c>
      <c r="L1912" s="135">
        <v>3403000</v>
      </c>
      <c r="M1912" s="120" t="s">
        <v>56</v>
      </c>
      <c r="N1912" s="136">
        <v>272240</v>
      </c>
      <c r="O1912" s="139"/>
      <c r="P1912" s="132" t="s">
        <v>49</v>
      </c>
      <c r="Q1912" s="141" t="s">
        <v>50</v>
      </c>
      <c r="R1912" s="142">
        <f t="shared" si="29"/>
        <v>8</v>
      </c>
    </row>
    <row r="1913" ht="22.5" s="2" customFormat="1">
      <c r="A1913" s="119">
        <f>MAX($A$19:A1912)+1</f>
        <v>1895</v>
      </c>
      <c r="B1913" s="120" t="s">
        <v>41</v>
      </c>
      <c r="C1913" s="121" t="s">
        <v>92</v>
      </c>
      <c r="D1913" s="121" t="s">
        <v>2623</v>
      </c>
      <c r="E1913" s="122" t="s">
        <v>117</v>
      </c>
      <c r="F1913" s="123" t="s">
        <v>2600</v>
      </c>
      <c r="G1913" s="123" t="s">
        <v>2601</v>
      </c>
      <c r="H1913" s="123" t="s">
        <v>2613</v>
      </c>
      <c r="I1913" s="133" t="s">
        <v>534</v>
      </c>
      <c r="J1913" s="134">
        <v>1000</v>
      </c>
      <c r="K1913" s="134">
        <v>1948</v>
      </c>
      <c r="L1913" s="135">
        <v>1948000</v>
      </c>
      <c r="M1913" s="120" t="s">
        <v>56</v>
      </c>
      <c r="N1913" s="136">
        <v>155840</v>
      </c>
      <c r="O1913" s="139"/>
      <c r="P1913" s="132" t="s">
        <v>49</v>
      </c>
      <c r="Q1913" s="141" t="s">
        <v>50</v>
      </c>
      <c r="R1913" s="142">
        <f t="shared" si="29"/>
        <v>8</v>
      </c>
    </row>
    <row r="1914" ht="22.5" s="2" customFormat="1">
      <c r="A1914" s="119">
        <f>MAX($A$19:A1913)+1</f>
        <v>1896</v>
      </c>
      <c r="B1914" s="120" t="s">
        <v>41</v>
      </c>
      <c r="C1914" s="121" t="s">
        <v>92</v>
      </c>
      <c r="D1914" s="121" t="s">
        <v>2623</v>
      </c>
      <c r="E1914" s="122" t="s">
        <v>117</v>
      </c>
      <c r="F1914" s="123" t="s">
        <v>2600</v>
      </c>
      <c r="G1914" s="123" t="s">
        <v>2601</v>
      </c>
      <c r="H1914" s="123" t="s">
        <v>2613</v>
      </c>
      <c r="I1914" s="133" t="s">
        <v>534</v>
      </c>
      <c r="J1914" s="134">
        <v>15000</v>
      </c>
      <c r="K1914" s="134">
        <v>1948</v>
      </c>
      <c r="L1914" s="135">
        <v>29220000</v>
      </c>
      <c r="M1914" s="120" t="s">
        <v>56</v>
      </c>
      <c r="N1914" s="136">
        <v>2337600</v>
      </c>
      <c r="O1914" s="139"/>
      <c r="P1914" s="132" t="s">
        <v>49</v>
      </c>
      <c r="Q1914" s="141" t="s">
        <v>50</v>
      </c>
      <c r="R1914" s="142">
        <f t="shared" si="29"/>
        <v>8</v>
      </c>
    </row>
    <row r="1915" ht="22.5" s="2" customFormat="1">
      <c r="A1915" s="119">
        <f>MAX($A$19:A1914)+1</f>
        <v>1897</v>
      </c>
      <c r="B1915" s="120" t="s">
        <v>41</v>
      </c>
      <c r="C1915" s="121" t="s">
        <v>92</v>
      </c>
      <c r="D1915" s="121" t="s">
        <v>2623</v>
      </c>
      <c r="E1915" s="122" t="s">
        <v>117</v>
      </c>
      <c r="F1915" s="123" t="s">
        <v>2600</v>
      </c>
      <c r="G1915" s="123" t="s">
        <v>2601</v>
      </c>
      <c r="H1915" s="123" t="s">
        <v>2614</v>
      </c>
      <c r="I1915" s="133" t="s">
        <v>534</v>
      </c>
      <c r="J1915" s="134">
        <v>9000</v>
      </c>
      <c r="K1915" s="134">
        <v>1948</v>
      </c>
      <c r="L1915" s="135">
        <v>17532000</v>
      </c>
      <c r="M1915" s="120" t="s">
        <v>56</v>
      </c>
      <c r="N1915" s="136">
        <v>1402560</v>
      </c>
      <c r="O1915" s="139"/>
      <c r="P1915" s="132" t="s">
        <v>49</v>
      </c>
      <c r="Q1915" s="141" t="s">
        <v>50</v>
      </c>
      <c r="R1915" s="142">
        <f t="shared" si="29"/>
        <v>8</v>
      </c>
    </row>
    <row r="1916" ht="22.5" s="2" customFormat="1">
      <c r="A1916" s="119">
        <f>MAX($A$19:A1915)+1</f>
        <v>1898</v>
      </c>
      <c r="B1916" s="120" t="s">
        <v>41</v>
      </c>
      <c r="C1916" s="121" t="s">
        <v>92</v>
      </c>
      <c r="D1916" s="121" t="s">
        <v>2623</v>
      </c>
      <c r="E1916" s="122" t="s">
        <v>117</v>
      </c>
      <c r="F1916" s="123" t="s">
        <v>2600</v>
      </c>
      <c r="G1916" s="123" t="s">
        <v>2601</v>
      </c>
      <c r="H1916" s="123" t="s">
        <v>2614</v>
      </c>
      <c r="I1916" s="133" t="s">
        <v>534</v>
      </c>
      <c r="J1916" s="134">
        <v>6000</v>
      </c>
      <c r="K1916" s="134">
        <v>1948</v>
      </c>
      <c r="L1916" s="135">
        <v>11688000</v>
      </c>
      <c r="M1916" s="120" t="s">
        <v>56</v>
      </c>
      <c r="N1916" s="136">
        <v>935040</v>
      </c>
      <c r="O1916" s="139"/>
      <c r="P1916" s="132" t="s">
        <v>49</v>
      </c>
      <c r="Q1916" s="141" t="s">
        <v>50</v>
      </c>
      <c r="R1916" s="142">
        <f t="shared" si="29"/>
        <v>8</v>
      </c>
    </row>
    <row r="1917" ht="22.5" s="2" customFormat="1">
      <c r="A1917" s="119">
        <f>MAX($A$19:A1916)+1</f>
        <v>1899</v>
      </c>
      <c r="B1917" s="120" t="s">
        <v>41</v>
      </c>
      <c r="C1917" s="121" t="s">
        <v>92</v>
      </c>
      <c r="D1917" s="121" t="s">
        <v>2623</v>
      </c>
      <c r="E1917" s="122" t="s">
        <v>117</v>
      </c>
      <c r="F1917" s="123" t="s">
        <v>2600</v>
      </c>
      <c r="G1917" s="123" t="s">
        <v>2601</v>
      </c>
      <c r="H1917" s="123" t="s">
        <v>2606</v>
      </c>
      <c r="I1917" s="133" t="s">
        <v>534</v>
      </c>
      <c r="J1917" s="134">
        <v>15000</v>
      </c>
      <c r="K1917" s="134">
        <v>1518</v>
      </c>
      <c r="L1917" s="135">
        <v>22770000</v>
      </c>
      <c r="M1917" s="120" t="s">
        <v>56</v>
      </c>
      <c r="N1917" s="136">
        <v>1821600</v>
      </c>
      <c r="O1917" s="139"/>
      <c r="P1917" s="132" t="s">
        <v>49</v>
      </c>
      <c r="Q1917" s="141" t="s">
        <v>50</v>
      </c>
      <c r="R1917" s="142">
        <f t="shared" si="29"/>
        <v>8</v>
      </c>
    </row>
    <row r="1918" ht="22.5" s="2" customFormat="1">
      <c r="A1918" s="119">
        <f>MAX($A$19:A1917)+1</f>
        <v>1900</v>
      </c>
      <c r="B1918" s="120" t="s">
        <v>41</v>
      </c>
      <c r="C1918" s="121" t="s">
        <v>92</v>
      </c>
      <c r="D1918" s="121" t="s">
        <v>2623</v>
      </c>
      <c r="E1918" s="122" t="s">
        <v>117</v>
      </c>
      <c r="F1918" s="123" t="s">
        <v>2600</v>
      </c>
      <c r="G1918" s="123" t="s">
        <v>2601</v>
      </c>
      <c r="H1918" s="123" t="s">
        <v>2606</v>
      </c>
      <c r="I1918" s="133" t="s">
        <v>534</v>
      </c>
      <c r="J1918" s="134">
        <v>30000</v>
      </c>
      <c r="K1918" s="134">
        <v>1518</v>
      </c>
      <c r="L1918" s="135">
        <v>45540000</v>
      </c>
      <c r="M1918" s="120" t="s">
        <v>56</v>
      </c>
      <c r="N1918" s="136">
        <v>3643200</v>
      </c>
      <c r="O1918" s="139"/>
      <c r="P1918" s="132" t="s">
        <v>49</v>
      </c>
      <c r="Q1918" s="141" t="s">
        <v>50</v>
      </c>
      <c r="R1918" s="142">
        <f t="shared" si="29"/>
        <v>8</v>
      </c>
    </row>
    <row r="1919" ht="22.5" s="2" customFormat="1">
      <c r="A1919" s="119">
        <f>MAX($A$19:A1918)+1</f>
        <v>1901</v>
      </c>
      <c r="B1919" s="120" t="s">
        <v>41</v>
      </c>
      <c r="C1919" s="121" t="s">
        <v>92</v>
      </c>
      <c r="D1919" s="121" t="s">
        <v>2623</v>
      </c>
      <c r="E1919" s="122" t="s">
        <v>117</v>
      </c>
      <c r="F1919" s="123" t="s">
        <v>2600</v>
      </c>
      <c r="G1919" s="123" t="s">
        <v>2601</v>
      </c>
      <c r="H1919" s="123" t="s">
        <v>2612</v>
      </c>
      <c r="I1919" s="133" t="s">
        <v>534</v>
      </c>
      <c r="J1919" s="134">
        <v>15000</v>
      </c>
      <c r="K1919" s="134">
        <v>1518</v>
      </c>
      <c r="L1919" s="135">
        <v>22770000</v>
      </c>
      <c r="M1919" s="120" t="s">
        <v>56</v>
      </c>
      <c r="N1919" s="136">
        <v>1821600</v>
      </c>
      <c r="O1919" s="139"/>
      <c r="P1919" s="132" t="s">
        <v>49</v>
      </c>
      <c r="Q1919" s="141" t="s">
        <v>50</v>
      </c>
      <c r="R1919" s="142">
        <f t="shared" si="29"/>
        <v>8</v>
      </c>
    </row>
    <row r="1920" ht="22.5" s="2" customFormat="1">
      <c r="A1920" s="119">
        <f>MAX($A$19:A1919)+1</f>
        <v>1902</v>
      </c>
      <c r="B1920" s="120" t="s">
        <v>41</v>
      </c>
      <c r="C1920" s="121" t="s">
        <v>92</v>
      </c>
      <c r="D1920" s="121" t="s">
        <v>2623</v>
      </c>
      <c r="E1920" s="122" t="s">
        <v>117</v>
      </c>
      <c r="F1920" s="123" t="s">
        <v>2600</v>
      </c>
      <c r="G1920" s="123" t="s">
        <v>2601</v>
      </c>
      <c r="H1920" s="123" t="s">
        <v>2620</v>
      </c>
      <c r="I1920" s="133" t="s">
        <v>534</v>
      </c>
      <c r="J1920" s="134">
        <v>18000</v>
      </c>
      <c r="K1920" s="134">
        <v>541</v>
      </c>
      <c r="L1920" s="135">
        <v>9738000</v>
      </c>
      <c r="M1920" s="120" t="s">
        <v>56</v>
      </c>
      <c r="N1920" s="136">
        <v>779040</v>
      </c>
      <c r="O1920" s="139"/>
      <c r="P1920" s="132" t="s">
        <v>49</v>
      </c>
      <c r="Q1920" s="141" t="s">
        <v>50</v>
      </c>
      <c r="R1920" s="142">
        <f t="shared" si="29"/>
        <v>8</v>
      </c>
    </row>
    <row r="1921" ht="22.5" s="2" customFormat="1">
      <c r="A1921" s="119">
        <f>MAX($A$19:A1920)+1</f>
        <v>1903</v>
      </c>
      <c r="B1921" s="120" t="s">
        <v>41</v>
      </c>
      <c r="C1921" s="121" t="s">
        <v>92</v>
      </c>
      <c r="D1921" s="121" t="s">
        <v>2623</v>
      </c>
      <c r="E1921" s="122" t="s">
        <v>117</v>
      </c>
      <c r="F1921" s="123" t="s">
        <v>2600</v>
      </c>
      <c r="G1921" s="123" t="s">
        <v>2601</v>
      </c>
      <c r="H1921" s="123" t="s">
        <v>2620</v>
      </c>
      <c r="I1921" s="133" t="s">
        <v>534</v>
      </c>
      <c r="J1921" s="134">
        <v>8000</v>
      </c>
      <c r="K1921" s="134">
        <v>541</v>
      </c>
      <c r="L1921" s="135">
        <v>4328000</v>
      </c>
      <c r="M1921" s="120" t="s">
        <v>56</v>
      </c>
      <c r="N1921" s="136">
        <v>346240</v>
      </c>
      <c r="O1921" s="139"/>
      <c r="P1921" s="132" t="s">
        <v>49</v>
      </c>
      <c r="Q1921" s="141" t="s">
        <v>50</v>
      </c>
      <c r="R1921" s="142">
        <f t="shared" si="29"/>
        <v>8</v>
      </c>
    </row>
    <row r="1922" ht="22.5" s="2" customFormat="1">
      <c r="A1922" s="119">
        <f>MAX($A$19:A1921)+1</f>
        <v>1904</v>
      </c>
      <c r="B1922" s="120" t="s">
        <v>41</v>
      </c>
      <c r="C1922" s="121" t="s">
        <v>92</v>
      </c>
      <c r="D1922" s="121" t="s">
        <v>2623</v>
      </c>
      <c r="E1922" s="122" t="s">
        <v>117</v>
      </c>
      <c r="F1922" s="123" t="s">
        <v>2600</v>
      </c>
      <c r="G1922" s="123" t="s">
        <v>2601</v>
      </c>
      <c r="H1922" s="123" t="s">
        <v>2615</v>
      </c>
      <c r="I1922" s="133" t="s">
        <v>534</v>
      </c>
      <c r="J1922" s="134">
        <v>12500</v>
      </c>
      <c r="K1922" s="134">
        <v>529</v>
      </c>
      <c r="L1922" s="135">
        <v>6612500</v>
      </c>
      <c r="M1922" s="120" t="s">
        <v>56</v>
      </c>
      <c r="N1922" s="136">
        <v>529000</v>
      </c>
      <c r="O1922" s="139"/>
      <c r="P1922" s="132" t="s">
        <v>49</v>
      </c>
      <c r="Q1922" s="141" t="s">
        <v>50</v>
      </c>
      <c r="R1922" s="142">
        <f t="shared" si="29"/>
        <v>8</v>
      </c>
    </row>
    <row r="1923" ht="22.5" s="2" customFormat="1">
      <c r="A1923" s="119">
        <f>MAX($A$19:A1922)+1</f>
        <v>1905</v>
      </c>
      <c r="B1923" s="120" t="s">
        <v>41</v>
      </c>
      <c r="C1923" s="121" t="s">
        <v>92</v>
      </c>
      <c r="D1923" s="121" t="s">
        <v>2623</v>
      </c>
      <c r="E1923" s="122" t="s">
        <v>117</v>
      </c>
      <c r="F1923" s="123" t="s">
        <v>2600</v>
      </c>
      <c r="G1923" s="123" t="s">
        <v>2601</v>
      </c>
      <c r="H1923" s="123" t="s">
        <v>2616</v>
      </c>
      <c r="I1923" s="133" t="s">
        <v>534</v>
      </c>
      <c r="J1923" s="134">
        <v>12000</v>
      </c>
      <c r="K1923" s="134">
        <v>529</v>
      </c>
      <c r="L1923" s="135">
        <v>6348000</v>
      </c>
      <c r="M1923" s="120" t="s">
        <v>56</v>
      </c>
      <c r="N1923" s="136">
        <v>507840</v>
      </c>
      <c r="O1923" s="139"/>
      <c r="P1923" s="132" t="s">
        <v>49</v>
      </c>
      <c r="Q1923" s="141" t="s">
        <v>50</v>
      </c>
      <c r="R1923" s="142">
        <f t="shared" si="29"/>
        <v>8</v>
      </c>
    </row>
    <row r="1924" ht="22.5" s="2" customFormat="1">
      <c r="A1924" s="119">
        <f>MAX($A$19:A1923)+1</f>
        <v>1906</v>
      </c>
      <c r="B1924" s="120" t="s">
        <v>41</v>
      </c>
      <c r="C1924" s="121" t="s">
        <v>92</v>
      </c>
      <c r="D1924" s="121" t="s">
        <v>2623</v>
      </c>
      <c r="E1924" s="122" t="s">
        <v>117</v>
      </c>
      <c r="F1924" s="123" t="s">
        <v>2600</v>
      </c>
      <c r="G1924" s="123" t="s">
        <v>2601</v>
      </c>
      <c r="H1924" s="123" t="s">
        <v>2616</v>
      </c>
      <c r="I1924" s="133" t="s">
        <v>534</v>
      </c>
      <c r="J1924" s="134">
        <v>12000</v>
      </c>
      <c r="K1924" s="134">
        <v>529</v>
      </c>
      <c r="L1924" s="135">
        <v>6348000</v>
      </c>
      <c r="M1924" s="120" t="s">
        <v>56</v>
      </c>
      <c r="N1924" s="136">
        <v>507840</v>
      </c>
      <c r="O1924" s="139"/>
      <c r="P1924" s="132" t="s">
        <v>49</v>
      </c>
      <c r="Q1924" s="141" t="s">
        <v>50</v>
      </c>
      <c r="R1924" s="142">
        <f t="shared" si="29"/>
        <v>8</v>
      </c>
    </row>
    <row r="1925" ht="22.5" s="2" customFormat="1">
      <c r="A1925" s="119">
        <f>MAX($A$19:A1924)+1</f>
        <v>1907</v>
      </c>
      <c r="B1925" s="120" t="s">
        <v>41</v>
      </c>
      <c r="C1925" s="121" t="s">
        <v>92</v>
      </c>
      <c r="D1925" s="121" t="s">
        <v>2623</v>
      </c>
      <c r="E1925" s="122" t="s">
        <v>117</v>
      </c>
      <c r="F1925" s="123" t="s">
        <v>2600</v>
      </c>
      <c r="G1925" s="123" t="s">
        <v>2601</v>
      </c>
      <c r="H1925" s="123" t="s">
        <v>2621</v>
      </c>
      <c r="I1925" s="133" t="s">
        <v>534</v>
      </c>
      <c r="J1925" s="134">
        <v>12000</v>
      </c>
      <c r="K1925" s="134">
        <v>541</v>
      </c>
      <c r="L1925" s="135">
        <v>6492000</v>
      </c>
      <c r="M1925" s="120" t="s">
        <v>56</v>
      </c>
      <c r="N1925" s="136">
        <v>519360</v>
      </c>
      <c r="O1925" s="139"/>
      <c r="P1925" s="132" t="s">
        <v>49</v>
      </c>
      <c r="Q1925" s="141" t="s">
        <v>50</v>
      </c>
      <c r="R1925" s="142">
        <f t="shared" si="29"/>
        <v>8</v>
      </c>
    </row>
    <row r="1926" ht="22.5" s="2" customFormat="1">
      <c r="A1926" s="119">
        <f>MAX($A$19:A1925)+1</f>
        <v>1908</v>
      </c>
      <c r="B1926" s="120" t="s">
        <v>41</v>
      </c>
      <c r="C1926" s="121" t="s">
        <v>92</v>
      </c>
      <c r="D1926" s="121" t="s">
        <v>2623</v>
      </c>
      <c r="E1926" s="122" t="s">
        <v>117</v>
      </c>
      <c r="F1926" s="123" t="s">
        <v>2600</v>
      </c>
      <c r="G1926" s="123" t="s">
        <v>2601</v>
      </c>
      <c r="H1926" s="123" t="s">
        <v>2621</v>
      </c>
      <c r="I1926" s="133" t="s">
        <v>534</v>
      </c>
      <c r="J1926" s="134">
        <v>48000</v>
      </c>
      <c r="K1926" s="134">
        <v>541</v>
      </c>
      <c r="L1926" s="135">
        <v>25968000</v>
      </c>
      <c r="M1926" s="120" t="s">
        <v>56</v>
      </c>
      <c r="N1926" s="136">
        <v>2077440</v>
      </c>
      <c r="O1926" s="139"/>
      <c r="P1926" s="132" t="s">
        <v>49</v>
      </c>
      <c r="Q1926" s="141" t="s">
        <v>50</v>
      </c>
      <c r="R1926" s="142">
        <f t="shared" si="29"/>
        <v>8</v>
      </c>
    </row>
    <row r="1927" ht="22.5" s="2" customFormat="1">
      <c r="A1927" s="119">
        <f>MAX($A$19:A1926)+1</f>
        <v>1909</v>
      </c>
      <c r="B1927" s="120" t="s">
        <v>41</v>
      </c>
      <c r="C1927" s="121" t="s">
        <v>92</v>
      </c>
      <c r="D1927" s="121" t="s">
        <v>2623</v>
      </c>
      <c r="E1927" s="122" t="s">
        <v>117</v>
      </c>
      <c r="F1927" s="123" t="s">
        <v>2600</v>
      </c>
      <c r="G1927" s="123" t="s">
        <v>2601</v>
      </c>
      <c r="H1927" s="123" t="s">
        <v>2625</v>
      </c>
      <c r="I1927" s="133" t="s">
        <v>534</v>
      </c>
      <c r="J1927" s="134">
        <v>6000</v>
      </c>
      <c r="K1927" s="134">
        <v>490</v>
      </c>
      <c r="L1927" s="135">
        <v>2940000</v>
      </c>
      <c r="M1927" s="120" t="s">
        <v>56</v>
      </c>
      <c r="N1927" s="136">
        <v>235200</v>
      </c>
      <c r="O1927" s="139"/>
      <c r="P1927" s="132" t="s">
        <v>49</v>
      </c>
      <c r="Q1927" s="141" t="s">
        <v>50</v>
      </c>
      <c r="R1927" s="142">
        <f t="shared" si="29"/>
        <v>8</v>
      </c>
    </row>
    <row r="1928" ht="22.5" s="2" customFormat="1">
      <c r="A1928" s="119">
        <f>MAX($A$19:A1927)+1</f>
        <v>1910</v>
      </c>
      <c r="B1928" s="120" t="s">
        <v>41</v>
      </c>
      <c r="C1928" s="121" t="s">
        <v>92</v>
      </c>
      <c r="D1928" s="121" t="s">
        <v>2623</v>
      </c>
      <c r="E1928" s="122" t="s">
        <v>117</v>
      </c>
      <c r="F1928" s="123" t="s">
        <v>2600</v>
      </c>
      <c r="G1928" s="123" t="s">
        <v>2601</v>
      </c>
      <c r="H1928" s="123" t="s">
        <v>2617</v>
      </c>
      <c r="I1928" s="133" t="s">
        <v>534</v>
      </c>
      <c r="J1928" s="134">
        <v>601</v>
      </c>
      <c r="K1928" s="134">
        <v>490</v>
      </c>
      <c r="L1928" s="135">
        <v>294490</v>
      </c>
      <c r="M1928" s="120" t="s">
        <v>56</v>
      </c>
      <c r="N1928" s="136">
        <v>23560</v>
      </c>
      <c r="O1928" s="139"/>
      <c r="P1928" s="132" t="s">
        <v>49</v>
      </c>
      <c r="Q1928" s="141" t="s">
        <v>50</v>
      </c>
      <c r="R1928" s="142">
        <f t="shared" si="29"/>
        <v>8.0002716560834</v>
      </c>
    </row>
    <row r="1929" ht="22.5" s="2" customFormat="1">
      <c r="A1929" s="119">
        <f>MAX($A$19:A1928)+1</f>
        <v>1911</v>
      </c>
      <c r="B1929" s="120" t="s">
        <v>41</v>
      </c>
      <c r="C1929" s="121" t="s">
        <v>92</v>
      </c>
      <c r="D1929" s="121" t="s">
        <v>2623</v>
      </c>
      <c r="E1929" s="122" t="s">
        <v>117</v>
      </c>
      <c r="F1929" s="123" t="s">
        <v>2600</v>
      </c>
      <c r="G1929" s="123" t="s">
        <v>2601</v>
      </c>
      <c r="H1929" s="123" t="s">
        <v>2624</v>
      </c>
      <c r="I1929" s="133" t="s">
        <v>534</v>
      </c>
      <c r="J1929" s="134">
        <v>4080</v>
      </c>
      <c r="K1929" s="134">
        <v>1948</v>
      </c>
      <c r="L1929" s="135">
        <v>7947840</v>
      </c>
      <c r="M1929" s="120" t="s">
        <v>56</v>
      </c>
      <c r="N1929" s="136">
        <v>635828</v>
      </c>
      <c r="O1929" s="139"/>
      <c r="P1929" s="132" t="s">
        <v>49</v>
      </c>
      <c r="Q1929" s="141" t="s">
        <v>50</v>
      </c>
      <c r="R1929" s="142">
        <f t="shared" si="29"/>
        <v>8.00001006562789</v>
      </c>
    </row>
    <row r="1930" ht="22.5" s="2" customFormat="1">
      <c r="A1930" s="119">
        <f>MAX($A$19:A1929)+1</f>
        <v>1912</v>
      </c>
      <c r="B1930" s="120" t="s">
        <v>41</v>
      </c>
      <c r="C1930" s="121" t="s">
        <v>92</v>
      </c>
      <c r="D1930" s="121" t="s">
        <v>2623</v>
      </c>
      <c r="E1930" s="122" t="s">
        <v>117</v>
      </c>
      <c r="F1930" s="123" t="s">
        <v>2600</v>
      </c>
      <c r="G1930" s="123" t="s">
        <v>2601</v>
      </c>
      <c r="H1930" s="123" t="s">
        <v>2626</v>
      </c>
      <c r="I1930" s="133" t="s">
        <v>534</v>
      </c>
      <c r="J1930" s="134">
        <v>5000</v>
      </c>
      <c r="K1930" s="134">
        <v>472</v>
      </c>
      <c r="L1930" s="135">
        <v>2360000</v>
      </c>
      <c r="M1930" s="120" t="s">
        <v>56</v>
      </c>
      <c r="N1930" s="136">
        <v>188800</v>
      </c>
      <c r="O1930" s="139"/>
      <c r="P1930" s="132" t="s">
        <v>49</v>
      </c>
      <c r="Q1930" s="141" t="s">
        <v>50</v>
      </c>
      <c r="R1930" s="142">
        <f t="shared" si="29"/>
        <v>8</v>
      </c>
    </row>
    <row r="1931" ht="22.5" s="2" customFormat="1">
      <c r="A1931" s="119">
        <f>MAX($A$19:A1930)+1</f>
        <v>1913</v>
      </c>
      <c r="B1931" s="120" t="s">
        <v>41</v>
      </c>
      <c r="C1931" s="121" t="s">
        <v>92</v>
      </c>
      <c r="D1931" s="121" t="s">
        <v>2623</v>
      </c>
      <c r="E1931" s="122" t="s">
        <v>117</v>
      </c>
      <c r="F1931" s="123" t="s">
        <v>2600</v>
      </c>
      <c r="G1931" s="123" t="s">
        <v>2601</v>
      </c>
      <c r="H1931" s="123" t="s">
        <v>2627</v>
      </c>
      <c r="I1931" s="133" t="s">
        <v>534</v>
      </c>
      <c r="J1931" s="134">
        <v>12050</v>
      </c>
      <c r="K1931" s="134">
        <v>472</v>
      </c>
      <c r="L1931" s="135">
        <v>5687600</v>
      </c>
      <c r="M1931" s="120" t="s">
        <v>56</v>
      </c>
      <c r="N1931" s="136">
        <v>455008</v>
      </c>
      <c r="O1931" s="139"/>
      <c r="P1931" s="132" t="s">
        <v>49</v>
      </c>
      <c r="Q1931" s="141" t="s">
        <v>50</v>
      </c>
      <c r="R1931" s="142">
        <f t="shared" si="29"/>
        <v>8</v>
      </c>
    </row>
    <row r="1932" ht="22.5" s="2" customFormat="1">
      <c r="A1932" s="119">
        <f>MAX($A$19:A1931)+1</f>
        <v>1914</v>
      </c>
      <c r="B1932" s="120" t="s">
        <v>41</v>
      </c>
      <c r="C1932" s="121" t="s">
        <v>92</v>
      </c>
      <c r="D1932" s="121" t="s">
        <v>2623</v>
      </c>
      <c r="E1932" s="122" t="s">
        <v>117</v>
      </c>
      <c r="F1932" s="123" t="s">
        <v>2600</v>
      </c>
      <c r="G1932" s="123" t="s">
        <v>2601</v>
      </c>
      <c r="H1932" s="123" t="s">
        <v>2628</v>
      </c>
      <c r="I1932" s="133" t="s">
        <v>534</v>
      </c>
      <c r="J1932" s="134">
        <v>36500</v>
      </c>
      <c r="K1932" s="134">
        <v>472</v>
      </c>
      <c r="L1932" s="135">
        <v>17228000</v>
      </c>
      <c r="M1932" s="120" t="s">
        <v>56</v>
      </c>
      <c r="N1932" s="136">
        <v>1378240</v>
      </c>
      <c r="O1932" s="139"/>
      <c r="P1932" s="132" t="s">
        <v>49</v>
      </c>
      <c r="Q1932" s="141" t="s">
        <v>50</v>
      </c>
      <c r="R1932" s="142">
        <f t="shared" si="29"/>
        <v>8</v>
      </c>
    </row>
    <row r="1933" ht="22.5" s="2" customFormat="1">
      <c r="A1933" s="119">
        <f>MAX($A$19:A1932)+1</f>
        <v>1915</v>
      </c>
      <c r="B1933" s="120" t="s">
        <v>41</v>
      </c>
      <c r="C1933" s="121" t="s">
        <v>92</v>
      </c>
      <c r="D1933" s="121" t="s">
        <v>2623</v>
      </c>
      <c r="E1933" s="122" t="s">
        <v>117</v>
      </c>
      <c r="F1933" s="123" t="s">
        <v>2600</v>
      </c>
      <c r="G1933" s="123" t="s">
        <v>2601</v>
      </c>
      <c r="H1933" s="123" t="s">
        <v>2629</v>
      </c>
      <c r="I1933" s="133" t="s">
        <v>534</v>
      </c>
      <c r="J1933" s="134">
        <v>12740</v>
      </c>
      <c r="K1933" s="134">
        <v>472</v>
      </c>
      <c r="L1933" s="135">
        <v>6013280</v>
      </c>
      <c r="M1933" s="120" t="s">
        <v>56</v>
      </c>
      <c r="N1933" s="136">
        <v>481063</v>
      </c>
      <c r="O1933" s="139"/>
      <c r="P1933" s="132" t="s">
        <v>49</v>
      </c>
      <c r="Q1933" s="141" t="s">
        <v>50</v>
      </c>
      <c r="R1933" s="142">
        <f t="shared" si="29"/>
        <v>8.00000997791555</v>
      </c>
    </row>
    <row r="1934" ht="22.5" s="2" customFormat="1">
      <c r="A1934" s="119">
        <f>MAX($A$19:A1933)+1</f>
        <v>1916</v>
      </c>
      <c r="B1934" s="120" t="s">
        <v>41</v>
      </c>
      <c r="C1934" s="121" t="s">
        <v>92</v>
      </c>
      <c r="D1934" s="121" t="s">
        <v>2623</v>
      </c>
      <c r="E1934" s="122" t="s">
        <v>117</v>
      </c>
      <c r="F1934" s="123" t="s">
        <v>2600</v>
      </c>
      <c r="G1934" s="123" t="s">
        <v>2601</v>
      </c>
      <c r="H1934" s="123" t="s">
        <v>2630</v>
      </c>
      <c r="I1934" s="133" t="s">
        <v>534</v>
      </c>
      <c r="J1934" s="134">
        <v>4000</v>
      </c>
      <c r="K1934" s="134">
        <v>472</v>
      </c>
      <c r="L1934" s="135">
        <v>1888000</v>
      </c>
      <c r="M1934" s="120" t="s">
        <v>56</v>
      </c>
      <c r="N1934" s="136">
        <v>151040</v>
      </c>
      <c r="O1934" s="139"/>
      <c r="P1934" s="132" t="s">
        <v>49</v>
      </c>
      <c r="Q1934" s="141" t="s">
        <v>50</v>
      </c>
      <c r="R1934" s="142">
        <f t="shared" si="29"/>
        <v>8</v>
      </c>
    </row>
    <row r="1935" ht="22.5" s="2" customFormat="1">
      <c r="A1935" s="119">
        <f>MAX($A$19:A1934)+1</f>
        <v>1917</v>
      </c>
      <c r="B1935" s="120" t="s">
        <v>41</v>
      </c>
      <c r="C1935" s="121" t="s">
        <v>92</v>
      </c>
      <c r="D1935" s="121" t="s">
        <v>2623</v>
      </c>
      <c r="E1935" s="122" t="s">
        <v>117</v>
      </c>
      <c r="F1935" s="123" t="s">
        <v>2600</v>
      </c>
      <c r="G1935" s="123" t="s">
        <v>2601</v>
      </c>
      <c r="H1935" s="123" t="s">
        <v>2631</v>
      </c>
      <c r="I1935" s="133" t="s">
        <v>534</v>
      </c>
      <c r="J1935" s="134">
        <v>8200</v>
      </c>
      <c r="K1935" s="134">
        <v>472</v>
      </c>
      <c r="L1935" s="135">
        <v>3870400</v>
      </c>
      <c r="M1935" s="120" t="s">
        <v>56</v>
      </c>
      <c r="N1935" s="136">
        <v>309632</v>
      </c>
      <c r="O1935" s="139"/>
      <c r="P1935" s="132" t="s">
        <v>49</v>
      </c>
      <c r="Q1935" s="141" t="s">
        <v>50</v>
      </c>
      <c r="R1935" s="142">
        <f t="shared" si="29"/>
        <v>8</v>
      </c>
    </row>
    <row r="1936" ht="22.5" s="2" customFormat="1">
      <c r="A1936" s="119">
        <f>MAX($A$19:A1935)+1</f>
        <v>1918</v>
      </c>
      <c r="B1936" s="120" t="s">
        <v>41</v>
      </c>
      <c r="C1936" s="121" t="s">
        <v>92</v>
      </c>
      <c r="D1936" s="121" t="s">
        <v>2623</v>
      </c>
      <c r="E1936" s="122" t="s">
        <v>117</v>
      </c>
      <c r="F1936" s="123" t="s">
        <v>2600</v>
      </c>
      <c r="G1936" s="123" t="s">
        <v>2601</v>
      </c>
      <c r="H1936" s="123" t="s">
        <v>2632</v>
      </c>
      <c r="I1936" s="133" t="s">
        <v>534</v>
      </c>
      <c r="J1936" s="134">
        <v>1499</v>
      </c>
      <c r="K1936" s="134">
        <v>490</v>
      </c>
      <c r="L1936" s="135">
        <v>734510</v>
      </c>
      <c r="M1936" s="120" t="s">
        <v>56</v>
      </c>
      <c r="N1936" s="136">
        <v>58758</v>
      </c>
      <c r="O1936" s="139"/>
      <c r="P1936" s="132" t="s">
        <v>49</v>
      </c>
      <c r="Q1936" s="141" t="s">
        <v>50</v>
      </c>
      <c r="R1936" s="142">
        <f t="shared" si="29"/>
        <v>7.99961879348137</v>
      </c>
    </row>
    <row r="1937" ht="22.5" s="2" customFormat="1">
      <c r="A1937" s="119">
        <f>MAX($A$19:A1936)+1</f>
        <v>1919</v>
      </c>
      <c r="B1937" s="120" t="s">
        <v>41</v>
      </c>
      <c r="C1937" s="121" t="s">
        <v>2633</v>
      </c>
      <c r="D1937" s="121" t="s">
        <v>2634</v>
      </c>
      <c r="E1937" s="122">
        <v>45203</v>
      </c>
      <c r="F1937" s="123" t="s">
        <v>2635</v>
      </c>
      <c r="G1937" s="123" t="s">
        <v>2636</v>
      </c>
      <c r="H1937" s="123" t="s">
        <v>2165</v>
      </c>
      <c r="I1937" s="133" t="s">
        <v>47</v>
      </c>
      <c r="J1937" s="134"/>
      <c r="K1937" s="134"/>
      <c r="L1937" s="135">
        <v>2705016</v>
      </c>
      <c r="M1937" s="120" t="s">
        <v>56</v>
      </c>
      <c r="N1937" s="136">
        <v>216402</v>
      </c>
      <c r="O1937" s="139"/>
      <c r="P1937" s="132" t="s">
        <v>49</v>
      </c>
      <c r="Q1937" s="141" t="s">
        <v>50</v>
      </c>
      <c r="R1937" s="142">
        <f t="shared" si="29"/>
        <v>8.00002661721779</v>
      </c>
    </row>
    <row r="1938" ht="22.5" s="2" customFormat="1">
      <c r="A1938" s="119">
        <f>MAX($A$19:A1937)+1</f>
        <v>1920</v>
      </c>
      <c r="B1938" s="120" t="s">
        <v>41</v>
      </c>
      <c r="C1938" s="121" t="s">
        <v>2633</v>
      </c>
      <c r="D1938" s="121" t="s">
        <v>2637</v>
      </c>
      <c r="E1938" s="122">
        <v>45211</v>
      </c>
      <c r="F1938" s="123" t="s">
        <v>2635</v>
      </c>
      <c r="G1938" s="123" t="s">
        <v>2636</v>
      </c>
      <c r="H1938" s="123" t="s">
        <v>717</v>
      </c>
      <c r="I1938" s="133" t="s">
        <v>47</v>
      </c>
      <c r="J1938" s="134"/>
      <c r="K1938" s="134"/>
      <c r="L1938" s="135">
        <v>3523000</v>
      </c>
      <c r="M1938" s="120" t="s">
        <v>56</v>
      </c>
      <c r="N1938" s="136">
        <v>281840</v>
      </c>
      <c r="O1938" s="139"/>
      <c r="P1938" s="132" t="s">
        <v>49</v>
      </c>
      <c r="Q1938" s="141" t="s">
        <v>50</v>
      </c>
      <c r="R1938" s="142">
        <f t="shared" si="29"/>
        <v>8</v>
      </c>
    </row>
    <row r="1939" ht="22.5" s="2" customFormat="1">
      <c r="A1939" s="119">
        <f>MAX($A$19:A1938)+1</f>
        <v>1921</v>
      </c>
      <c r="B1939" s="120" t="s">
        <v>41</v>
      </c>
      <c r="C1939" s="121" t="s">
        <v>2633</v>
      </c>
      <c r="D1939" s="121" t="s">
        <v>2638</v>
      </c>
      <c r="E1939" s="122">
        <v>45224</v>
      </c>
      <c r="F1939" s="123" t="s">
        <v>2635</v>
      </c>
      <c r="G1939" s="123" t="s">
        <v>2636</v>
      </c>
      <c r="H1939" s="123" t="s">
        <v>715</v>
      </c>
      <c r="I1939" s="133" t="s">
        <v>47</v>
      </c>
      <c r="J1939" s="134"/>
      <c r="K1939" s="134"/>
      <c r="L1939" s="135">
        <v>3291258</v>
      </c>
      <c r="M1939" s="120" t="s">
        <v>56</v>
      </c>
      <c r="N1939" s="136">
        <v>263301</v>
      </c>
      <c r="O1939" s="139"/>
      <c r="P1939" s="132" t="s">
        <v>49</v>
      </c>
      <c r="Q1939" s="141" t="s">
        <v>50</v>
      </c>
      <c r="R1939" s="142">
        <f t="shared" si="29"/>
        <v>8.00001093806684</v>
      </c>
    </row>
    <row r="1940" s="2" customFormat="1">
      <c r="A1940" s="119">
        <f>MAX($A$19:A1939)+1</f>
        <v>1922</v>
      </c>
      <c r="B1940" s="120" t="s">
        <v>41</v>
      </c>
      <c r="C1940" s="121" t="s">
        <v>2639</v>
      </c>
      <c r="D1940" s="121" t="s">
        <v>2640</v>
      </c>
      <c r="E1940" s="122">
        <v>45218</v>
      </c>
      <c r="F1940" s="123" t="s">
        <v>2641</v>
      </c>
      <c r="G1940" s="123" t="s">
        <v>2642</v>
      </c>
      <c r="H1940" s="123" t="s">
        <v>2643</v>
      </c>
      <c r="I1940" s="133" t="s">
        <v>669</v>
      </c>
      <c r="J1940" s="134"/>
      <c r="K1940" s="134"/>
      <c r="L1940" s="135">
        <v>32000000</v>
      </c>
      <c r="M1940" s="120" t="s">
        <v>56</v>
      </c>
      <c r="N1940" s="136">
        <v>2560000</v>
      </c>
      <c r="O1940" s="139"/>
      <c r="P1940" s="132" t="s">
        <v>49</v>
      </c>
      <c r="Q1940" s="141" t="s">
        <v>50</v>
      </c>
      <c r="R1940" s="142">
        <f t="shared" si="29"/>
        <v>8</v>
      </c>
    </row>
    <row r="1941" s="2" customFormat="1">
      <c r="A1941" s="119">
        <f>MAX($A$19:A1940)+1</f>
        <v>1923</v>
      </c>
      <c r="B1941" s="120" t="s">
        <v>41</v>
      </c>
      <c r="C1941" s="121" t="s">
        <v>1762</v>
      </c>
      <c r="D1941" s="121" t="s">
        <v>2644</v>
      </c>
      <c r="E1941" s="122">
        <v>45226</v>
      </c>
      <c r="F1941" s="123" t="s">
        <v>2645</v>
      </c>
      <c r="G1941" s="123" t="s">
        <v>2646</v>
      </c>
      <c r="H1941" s="123" t="s">
        <v>2647</v>
      </c>
      <c r="I1941" s="133" t="s">
        <v>47</v>
      </c>
      <c r="J1941" s="134"/>
      <c r="K1941" s="134"/>
      <c r="L1941" s="135">
        <v>827831482</v>
      </c>
      <c r="M1941" s="120" t="s">
        <v>56</v>
      </c>
      <c r="N1941" s="136">
        <v>66226518</v>
      </c>
      <c r="O1941" s="139"/>
      <c r="P1941" s="132" t="s">
        <v>49</v>
      </c>
      <c r="Q1941" s="141" t="s">
        <v>50</v>
      </c>
      <c r="R1941" s="142">
        <f t="shared" si="29"/>
        <v>7.99999993235338</v>
      </c>
    </row>
    <row r="1942" s="2" customFormat="1">
      <c r="A1942" s="119">
        <f>MAX($A$19:A1941)+1</f>
        <v>1924</v>
      </c>
      <c r="B1942" s="120" t="s">
        <v>41</v>
      </c>
      <c r="C1942" s="121" t="s">
        <v>2648</v>
      </c>
      <c r="D1942" s="121" t="s">
        <v>2649</v>
      </c>
      <c r="E1942" s="122">
        <v>45229</v>
      </c>
      <c r="F1942" s="123" t="s">
        <v>2650</v>
      </c>
      <c r="G1942" s="123" t="s">
        <v>2651</v>
      </c>
      <c r="H1942" s="123" t="s">
        <v>302</v>
      </c>
      <c r="I1942" s="133" t="s">
        <v>2652</v>
      </c>
      <c r="J1942" s="134">
        <v>252</v>
      </c>
      <c r="K1942" s="134">
        <v>21372.73</v>
      </c>
      <c r="L1942" s="135">
        <v>5385927</v>
      </c>
      <c r="M1942" s="120" t="s">
        <v>229</v>
      </c>
      <c r="N1942" s="136">
        <v>538593</v>
      </c>
      <c r="O1942" s="139"/>
      <c r="P1942" s="132" t="s">
        <v>49</v>
      </c>
      <c r="Q1942" s="141" t="s">
        <v>50</v>
      </c>
      <c r="R1942" s="142">
        <f t="shared" si="29"/>
        <v>10.0000055700718</v>
      </c>
    </row>
    <row r="1943" s="2" customFormat="1">
      <c r="A1943" s="119">
        <f>MAX($A$19:A1942)+1</f>
        <v>1925</v>
      </c>
      <c r="B1943" s="120" t="s">
        <v>41</v>
      </c>
      <c r="C1943" s="121" t="s">
        <v>2653</v>
      </c>
      <c r="D1943" s="121" t="s">
        <v>2654</v>
      </c>
      <c r="E1943" s="122">
        <v>45203</v>
      </c>
      <c r="F1943" s="123" t="s">
        <v>2655</v>
      </c>
      <c r="G1943" s="123" t="s">
        <v>2656</v>
      </c>
      <c r="H1943" s="123" t="s">
        <v>2657</v>
      </c>
      <c r="I1943" s="133" t="s">
        <v>288</v>
      </c>
      <c r="J1943" s="134">
        <v>25000</v>
      </c>
      <c r="K1943" s="134">
        <v>24363.6364</v>
      </c>
      <c r="L1943" s="135">
        <v>609090909</v>
      </c>
      <c r="M1943" s="120" t="s">
        <v>229</v>
      </c>
      <c r="N1943" s="136">
        <v>60909091</v>
      </c>
      <c r="O1943" s="139"/>
      <c r="P1943" s="132" t="s">
        <v>49</v>
      </c>
      <c r="Q1943" s="141" t="s">
        <v>50</v>
      </c>
      <c r="R1943" s="142">
        <f t="shared" si="29"/>
        <v>10.0000000164179</v>
      </c>
    </row>
    <row r="1944" s="2" customFormat="1">
      <c r="A1944" s="119">
        <f>MAX($A$19:A1943)+1</f>
        <v>1926</v>
      </c>
      <c r="B1944" s="120" t="s">
        <v>41</v>
      </c>
      <c r="C1944" s="121" t="s">
        <v>1396</v>
      </c>
      <c r="D1944" s="121" t="s">
        <v>2658</v>
      </c>
      <c r="E1944" s="122">
        <v>45202</v>
      </c>
      <c r="F1944" s="123" t="s">
        <v>2659</v>
      </c>
      <c r="G1944" s="123" t="s">
        <v>2660</v>
      </c>
      <c r="H1944" s="123" t="s">
        <v>715</v>
      </c>
      <c r="I1944" s="133" t="s">
        <v>47</v>
      </c>
      <c r="J1944" s="134"/>
      <c r="K1944" s="134"/>
      <c r="L1944" s="135">
        <v>9792000</v>
      </c>
      <c r="M1944" s="120" t="s">
        <v>56</v>
      </c>
      <c r="N1944" s="136">
        <v>783360</v>
      </c>
      <c r="O1944" s="139"/>
      <c r="P1944" s="132" t="s">
        <v>49</v>
      </c>
      <c r="Q1944" s="141" t="s">
        <v>50</v>
      </c>
      <c r="R1944" s="142">
        <f t="shared" si="29"/>
        <v>8</v>
      </c>
    </row>
    <row r="1945" s="2" customFormat="1">
      <c r="A1945" s="119">
        <f>MAX($A$19:A1944)+1</f>
        <v>1927</v>
      </c>
      <c r="B1945" s="120" t="s">
        <v>41</v>
      </c>
      <c r="C1945" s="121" t="s">
        <v>2661</v>
      </c>
      <c r="D1945" s="121" t="s">
        <v>2662</v>
      </c>
      <c r="E1945" s="122" t="s">
        <v>367</v>
      </c>
      <c r="F1945" s="123" t="s">
        <v>2663</v>
      </c>
      <c r="G1945" s="123" t="s">
        <v>2664</v>
      </c>
      <c r="H1945" s="123" t="s">
        <v>2665</v>
      </c>
      <c r="I1945" s="133" t="s">
        <v>417</v>
      </c>
      <c r="J1945" s="134">
        <v>2139</v>
      </c>
      <c r="K1945" s="134">
        <v>19500</v>
      </c>
      <c r="L1945" s="135">
        <v>41710500</v>
      </c>
      <c r="M1945" s="120" t="s">
        <v>56</v>
      </c>
      <c r="N1945" s="136">
        <v>3336840</v>
      </c>
      <c r="O1945" s="139"/>
      <c r="P1945" s="132" t="s">
        <v>49</v>
      </c>
      <c r="Q1945" s="141" t="s">
        <v>50</v>
      </c>
      <c r="R1945" s="142">
        <f t="shared" si="29"/>
        <v>8</v>
      </c>
    </row>
    <row r="1946" s="2" customFormat="1">
      <c r="A1946" s="119">
        <f>MAX($A$19:A1945)+1</f>
        <v>1928</v>
      </c>
      <c r="B1946" s="120" t="s">
        <v>41</v>
      </c>
      <c r="C1946" s="121" t="s">
        <v>2661</v>
      </c>
      <c r="D1946" s="121" t="s">
        <v>2662</v>
      </c>
      <c r="E1946" s="122" t="s">
        <v>367</v>
      </c>
      <c r="F1946" s="123" t="s">
        <v>2663</v>
      </c>
      <c r="G1946" s="123" t="s">
        <v>2664</v>
      </c>
      <c r="H1946" s="123" t="s">
        <v>2666</v>
      </c>
      <c r="I1946" s="133" t="s">
        <v>417</v>
      </c>
      <c r="J1946" s="134">
        <v>215</v>
      </c>
      <c r="K1946" s="134">
        <v>19500</v>
      </c>
      <c r="L1946" s="135">
        <v>4192500</v>
      </c>
      <c r="M1946" s="120" t="s">
        <v>56</v>
      </c>
      <c r="N1946" s="136">
        <v>335400</v>
      </c>
      <c r="O1946" s="139"/>
      <c r="P1946" s="132" t="s">
        <v>49</v>
      </c>
      <c r="Q1946" s="141" t="s">
        <v>50</v>
      </c>
      <c r="R1946" s="142">
        <f t="shared" si="29"/>
        <v>8</v>
      </c>
    </row>
    <row r="1947" s="2" customFormat="1">
      <c r="A1947" s="119">
        <f>MAX($A$19:A1946)+1</f>
        <v>1929</v>
      </c>
      <c r="B1947" s="120" t="s">
        <v>41</v>
      </c>
      <c r="C1947" s="121" t="s">
        <v>2661</v>
      </c>
      <c r="D1947" s="121" t="s">
        <v>2662</v>
      </c>
      <c r="E1947" s="122" t="s">
        <v>367</v>
      </c>
      <c r="F1947" s="123" t="s">
        <v>2663</v>
      </c>
      <c r="G1947" s="123" t="s">
        <v>2664</v>
      </c>
      <c r="H1947" s="123" t="s">
        <v>2667</v>
      </c>
      <c r="I1947" s="133" t="s">
        <v>417</v>
      </c>
      <c r="J1947" s="134">
        <v>1</v>
      </c>
      <c r="K1947" s="134">
        <v>19500</v>
      </c>
      <c r="L1947" s="135">
        <v>19500</v>
      </c>
      <c r="M1947" s="120" t="s">
        <v>56</v>
      </c>
      <c r="N1947" s="136">
        <v>1560</v>
      </c>
      <c r="O1947" s="139"/>
      <c r="P1947" s="132" t="s">
        <v>49</v>
      </c>
      <c r="Q1947" s="141" t="s">
        <v>50</v>
      </c>
      <c r="R1947" s="142">
        <f t="shared" si="29"/>
        <v>8</v>
      </c>
    </row>
    <row r="1948" ht="22.5" s="2" customFormat="1">
      <c r="A1948" s="119">
        <f>MAX($A$19:A1947)+1</f>
        <v>1930</v>
      </c>
      <c r="B1948" s="120" t="s">
        <v>41</v>
      </c>
      <c r="C1948" s="121" t="s">
        <v>92</v>
      </c>
      <c r="D1948" s="121" t="s">
        <v>2668</v>
      </c>
      <c r="E1948" s="122">
        <v>45229</v>
      </c>
      <c r="F1948" s="123" t="s">
        <v>2669</v>
      </c>
      <c r="G1948" s="123" t="s">
        <v>2670</v>
      </c>
      <c r="H1948" s="123" t="s">
        <v>2671</v>
      </c>
      <c r="I1948" s="133" t="s">
        <v>2155</v>
      </c>
      <c r="J1948" s="134">
        <v>138350</v>
      </c>
      <c r="K1948" s="134">
        <v>550</v>
      </c>
      <c r="L1948" s="135">
        <v>76092500</v>
      </c>
      <c r="M1948" s="120" t="s">
        <v>56</v>
      </c>
      <c r="N1948" s="136">
        <v>6087400</v>
      </c>
      <c r="O1948" s="139"/>
      <c r="P1948" s="132" t="s">
        <v>49</v>
      </c>
      <c r="Q1948" s="141" t="s">
        <v>50</v>
      </c>
      <c r="R1948" s="142">
        <f t="shared" si="29"/>
        <v>8</v>
      </c>
    </row>
    <row r="1949" s="2" customFormat="1">
      <c r="A1949" s="119">
        <f>MAX($A$19:A1948)+1</f>
        <v>1931</v>
      </c>
      <c r="B1949" s="120" t="s">
        <v>41</v>
      </c>
      <c r="C1949" s="121" t="s">
        <v>2672</v>
      </c>
      <c r="D1949" s="121" t="s">
        <v>2673</v>
      </c>
      <c r="E1949" s="122">
        <v>45212</v>
      </c>
      <c r="F1949" s="123" t="s">
        <v>2674</v>
      </c>
      <c r="G1949" s="123" t="s">
        <v>2675</v>
      </c>
      <c r="H1949" s="123" t="s">
        <v>715</v>
      </c>
      <c r="I1949" s="133" t="s">
        <v>47</v>
      </c>
      <c r="J1949" s="134"/>
      <c r="K1949" s="134"/>
      <c r="L1949" s="135">
        <v>13893350</v>
      </c>
      <c r="M1949" s="120" t="s">
        <v>56</v>
      </c>
      <c r="N1949" s="136">
        <v>1111468</v>
      </c>
      <c r="O1949" s="139"/>
      <c r="P1949" s="132" t="s">
        <v>49</v>
      </c>
      <c r="Q1949" s="141" t="s">
        <v>50</v>
      </c>
      <c r="R1949" s="142">
        <f t="shared" si="29"/>
        <v>8</v>
      </c>
    </row>
    <row r="1950" s="2" customFormat="1">
      <c r="A1950" s="119">
        <f>MAX($A$19:A1949)+1</f>
        <v>1932</v>
      </c>
      <c r="B1950" s="120" t="s">
        <v>41</v>
      </c>
      <c r="C1950" s="121" t="s">
        <v>1709</v>
      </c>
      <c r="D1950" s="121" t="s">
        <v>2676</v>
      </c>
      <c r="E1950" s="122">
        <v>45224</v>
      </c>
      <c r="F1950" s="123" t="s">
        <v>2677</v>
      </c>
      <c r="G1950" s="123" t="s">
        <v>2678</v>
      </c>
      <c r="H1950" s="123" t="s">
        <v>545</v>
      </c>
      <c r="I1950" s="133" t="s">
        <v>47</v>
      </c>
      <c r="J1950" s="134"/>
      <c r="K1950" s="134"/>
      <c r="L1950" s="135">
        <v>14384722</v>
      </c>
      <c r="M1950" s="120" t="s">
        <v>56</v>
      </c>
      <c r="N1950" s="136">
        <v>1150778</v>
      </c>
      <c r="O1950" s="139"/>
      <c r="P1950" s="132" t="s">
        <v>49</v>
      </c>
      <c r="Q1950" s="141" t="s">
        <v>50</v>
      </c>
      <c r="R1950" s="142">
        <f t="shared" si="29"/>
        <v>8.00000166843683</v>
      </c>
    </row>
    <row r="1951" s="2" customFormat="1">
      <c r="A1951" s="119">
        <f>MAX($A$19:A1950)+1</f>
        <v>1933</v>
      </c>
      <c r="B1951" s="120" t="s">
        <v>41</v>
      </c>
      <c r="C1951" s="121" t="s">
        <v>2679</v>
      </c>
      <c r="D1951" s="121" t="s">
        <v>2680</v>
      </c>
      <c r="E1951" s="122">
        <v>45230</v>
      </c>
      <c r="F1951" s="123" t="s">
        <v>2681</v>
      </c>
      <c r="G1951" s="123" t="s">
        <v>2682</v>
      </c>
      <c r="H1951" s="123" t="s">
        <v>2683</v>
      </c>
      <c r="I1951" s="133" t="s">
        <v>1308</v>
      </c>
      <c r="J1951" s="134">
        <v>1</v>
      </c>
      <c r="K1951" s="134">
        <v>8702678</v>
      </c>
      <c r="L1951" s="135">
        <v>8702678</v>
      </c>
      <c r="M1951" s="120" t="s">
        <v>56</v>
      </c>
      <c r="N1951" s="136">
        <v>696214</v>
      </c>
      <c r="O1951" s="139"/>
      <c r="P1951" s="132" t="s">
        <v>49</v>
      </c>
      <c r="Q1951" s="141" t="s">
        <v>50</v>
      </c>
      <c r="R1951" s="142">
        <f t="shared" si="29"/>
        <v>7.9999972422282</v>
      </c>
    </row>
    <row r="1952" ht="22.5" s="2" customFormat="1">
      <c r="A1952" s="119">
        <f>MAX($A$19:A1951)+1</f>
        <v>1934</v>
      </c>
      <c r="B1952" s="120" t="s">
        <v>41</v>
      </c>
      <c r="C1952" s="121" t="s">
        <v>1396</v>
      </c>
      <c r="D1952" s="121" t="s">
        <v>2684</v>
      </c>
      <c r="E1952" s="122">
        <v>45230</v>
      </c>
      <c r="F1952" s="123" t="s">
        <v>2685</v>
      </c>
      <c r="G1952" s="123" t="s">
        <v>2686</v>
      </c>
      <c r="H1952" s="123" t="s">
        <v>2687</v>
      </c>
      <c r="I1952" s="133" t="s">
        <v>1308</v>
      </c>
      <c r="J1952" s="134"/>
      <c r="K1952" s="134"/>
      <c r="L1952" s="135">
        <v>72822871</v>
      </c>
      <c r="M1952" s="120" t="s">
        <v>56</v>
      </c>
      <c r="N1952" s="136">
        <v>5825830</v>
      </c>
      <c r="O1952" s="139"/>
      <c r="P1952" s="132" t="s">
        <v>49</v>
      </c>
      <c r="Q1952" s="141" t="s">
        <v>50</v>
      </c>
      <c r="R1952" s="142">
        <f t="shared" si="29"/>
        <v>8.00000043942239</v>
      </c>
    </row>
    <row r="1953" s="2" customFormat="1">
      <c r="A1953" s="119">
        <f>MAX($A$19:A1952)+1</f>
        <v>1935</v>
      </c>
      <c r="B1953" s="120" t="s">
        <v>41</v>
      </c>
      <c r="C1953" s="121" t="s">
        <v>92</v>
      </c>
      <c r="D1953" s="121" t="s">
        <v>2688</v>
      </c>
      <c r="E1953" s="122" t="s">
        <v>862</v>
      </c>
      <c r="F1953" s="123" t="s">
        <v>2689</v>
      </c>
      <c r="G1953" s="123" t="s">
        <v>2690</v>
      </c>
      <c r="H1953" s="123" t="s">
        <v>2691</v>
      </c>
      <c r="I1953" s="133" t="s">
        <v>1956</v>
      </c>
      <c r="J1953" s="134">
        <v>85680</v>
      </c>
      <c r="K1953" s="134">
        <v>395</v>
      </c>
      <c r="L1953" s="135">
        <v>33843600</v>
      </c>
      <c r="M1953" s="120" t="s">
        <v>56</v>
      </c>
      <c r="N1953" s="136">
        <v>2707488</v>
      </c>
      <c r="O1953" s="139"/>
      <c r="P1953" s="132" t="s">
        <v>49</v>
      </c>
      <c r="Q1953" s="141" t="s">
        <v>50</v>
      </c>
      <c r="R1953" s="142">
        <f t="shared" si="29"/>
        <v>8</v>
      </c>
    </row>
    <row r="1954" s="2" customFormat="1">
      <c r="A1954" s="119">
        <f>MAX($A$19:A1953)+1</f>
        <v>1936</v>
      </c>
      <c r="B1954" s="120" t="s">
        <v>41</v>
      </c>
      <c r="C1954" s="121" t="s">
        <v>92</v>
      </c>
      <c r="D1954" s="121" t="s">
        <v>2688</v>
      </c>
      <c r="E1954" s="122" t="s">
        <v>862</v>
      </c>
      <c r="F1954" s="123" t="s">
        <v>2689</v>
      </c>
      <c r="G1954" s="123" t="s">
        <v>2690</v>
      </c>
      <c r="H1954" s="123" t="s">
        <v>2692</v>
      </c>
      <c r="I1954" s="133" t="s">
        <v>1956</v>
      </c>
      <c r="J1954" s="134">
        <v>45600</v>
      </c>
      <c r="K1954" s="134">
        <v>635</v>
      </c>
      <c r="L1954" s="135">
        <v>28956000</v>
      </c>
      <c r="M1954" s="120" t="s">
        <v>56</v>
      </c>
      <c r="N1954" s="136">
        <v>2316480</v>
      </c>
      <c r="O1954" s="139"/>
      <c r="P1954" s="132" t="s">
        <v>49</v>
      </c>
      <c r="Q1954" s="141" t="s">
        <v>50</v>
      </c>
      <c r="R1954" s="142">
        <f t="shared" si="29"/>
        <v>8</v>
      </c>
    </row>
    <row r="1955" s="2" customFormat="1">
      <c r="A1955" s="119">
        <f>MAX($A$19:A1954)+1</f>
        <v>1937</v>
      </c>
      <c r="B1955" s="120" t="s">
        <v>41</v>
      </c>
      <c r="C1955" s="121" t="s">
        <v>92</v>
      </c>
      <c r="D1955" s="121" t="s">
        <v>2688</v>
      </c>
      <c r="E1955" s="122" t="s">
        <v>862</v>
      </c>
      <c r="F1955" s="123" t="s">
        <v>2689</v>
      </c>
      <c r="G1955" s="123" t="s">
        <v>2690</v>
      </c>
      <c r="H1955" s="123" t="s">
        <v>2693</v>
      </c>
      <c r="I1955" s="133" t="s">
        <v>1956</v>
      </c>
      <c r="J1955" s="134">
        <v>54432</v>
      </c>
      <c r="K1955" s="134">
        <v>975</v>
      </c>
      <c r="L1955" s="135">
        <v>53071200</v>
      </c>
      <c r="M1955" s="120" t="s">
        <v>56</v>
      </c>
      <c r="N1955" s="136">
        <v>4245696</v>
      </c>
      <c r="O1955" s="139"/>
      <c r="P1955" s="132" t="s">
        <v>49</v>
      </c>
      <c r="Q1955" s="141" t="s">
        <v>50</v>
      </c>
      <c r="R1955" s="142">
        <f ref="R1955:R2018" t="shared" si="30">N1955/L1955*100</f>
        <v>8</v>
      </c>
    </row>
    <row r="1956" s="2" customFormat="1">
      <c r="A1956" s="119">
        <f>MAX($A$19:A1955)+1</f>
        <v>1938</v>
      </c>
      <c r="B1956" s="120" t="s">
        <v>41</v>
      </c>
      <c r="C1956" s="121" t="s">
        <v>92</v>
      </c>
      <c r="D1956" s="121" t="s">
        <v>2688</v>
      </c>
      <c r="E1956" s="122" t="s">
        <v>862</v>
      </c>
      <c r="F1956" s="123" t="s">
        <v>2689</v>
      </c>
      <c r="G1956" s="123" t="s">
        <v>2690</v>
      </c>
      <c r="H1956" s="123" t="s">
        <v>2694</v>
      </c>
      <c r="I1956" s="133" t="s">
        <v>1956</v>
      </c>
      <c r="J1956" s="134">
        <v>83000</v>
      </c>
      <c r="K1956" s="134">
        <v>1450</v>
      </c>
      <c r="L1956" s="135">
        <v>120350000</v>
      </c>
      <c r="M1956" s="120" t="s">
        <v>56</v>
      </c>
      <c r="N1956" s="136">
        <v>9628000</v>
      </c>
      <c r="O1956" s="139"/>
      <c r="P1956" s="132" t="s">
        <v>49</v>
      </c>
      <c r="Q1956" s="141" t="s">
        <v>50</v>
      </c>
      <c r="R1956" s="142">
        <f t="shared" si="30"/>
        <v>8</v>
      </c>
    </row>
    <row r="1957" s="2" customFormat="1">
      <c r="A1957" s="119">
        <f>MAX($A$19:A1956)+1</f>
        <v>1939</v>
      </c>
      <c r="B1957" s="120" t="s">
        <v>41</v>
      </c>
      <c r="C1957" s="121" t="s">
        <v>92</v>
      </c>
      <c r="D1957" s="121" t="s">
        <v>2695</v>
      </c>
      <c r="E1957" s="122">
        <v>45229</v>
      </c>
      <c r="F1957" s="123" t="s">
        <v>2689</v>
      </c>
      <c r="G1957" s="123" t="s">
        <v>2690</v>
      </c>
      <c r="H1957" s="123" t="s">
        <v>2694</v>
      </c>
      <c r="I1957" s="133" t="s">
        <v>557</v>
      </c>
      <c r="J1957" s="134">
        <v>2680</v>
      </c>
      <c r="K1957" s="134">
        <v>1450</v>
      </c>
      <c r="L1957" s="135">
        <v>3886000</v>
      </c>
      <c r="M1957" s="120" t="s">
        <v>56</v>
      </c>
      <c r="N1957" s="136">
        <v>310880</v>
      </c>
      <c r="O1957" s="139"/>
      <c r="P1957" s="132" t="s">
        <v>49</v>
      </c>
      <c r="Q1957" s="141" t="s">
        <v>50</v>
      </c>
      <c r="R1957" s="142">
        <f t="shared" si="30"/>
        <v>8</v>
      </c>
    </row>
    <row r="1958" s="2" customFormat="1">
      <c r="A1958" s="119">
        <f>MAX($A$19:A1957)+1</f>
        <v>1940</v>
      </c>
      <c r="B1958" s="120" t="s">
        <v>41</v>
      </c>
      <c r="C1958" s="121" t="s">
        <v>2696</v>
      </c>
      <c r="D1958" s="121" t="s">
        <v>2697</v>
      </c>
      <c r="E1958" s="122">
        <v>45216</v>
      </c>
      <c r="F1958" s="123" t="s">
        <v>2698</v>
      </c>
      <c r="G1958" s="123" t="s">
        <v>2699</v>
      </c>
      <c r="H1958" s="123" t="s">
        <v>2700</v>
      </c>
      <c r="I1958" s="133" t="s">
        <v>98</v>
      </c>
      <c r="J1958" s="134">
        <v>15104</v>
      </c>
      <c r="K1958" s="134">
        <v>6500</v>
      </c>
      <c r="L1958" s="135">
        <v>98176000</v>
      </c>
      <c r="M1958" s="120" t="s">
        <v>56</v>
      </c>
      <c r="N1958" s="136">
        <v>7854080</v>
      </c>
      <c r="O1958" s="139"/>
      <c r="P1958" s="132" t="s">
        <v>49</v>
      </c>
      <c r="Q1958" s="141" t="s">
        <v>50</v>
      </c>
      <c r="R1958" s="142">
        <f t="shared" si="30"/>
        <v>8</v>
      </c>
    </row>
    <row r="1959" s="2" customFormat="1">
      <c r="A1959" s="119">
        <f>MAX($A$19:A1958)+1</f>
        <v>1941</v>
      </c>
      <c r="B1959" s="120" t="s">
        <v>41</v>
      </c>
      <c r="C1959" s="121" t="s">
        <v>2701</v>
      </c>
      <c r="D1959" s="121" t="s">
        <v>2702</v>
      </c>
      <c r="E1959" s="122">
        <v>45226</v>
      </c>
      <c r="F1959" s="123" t="s">
        <v>2703</v>
      </c>
      <c r="G1959" s="123" t="s">
        <v>2704</v>
      </c>
      <c r="H1959" s="123" t="s">
        <v>2255</v>
      </c>
      <c r="I1959" s="133" t="s">
        <v>47</v>
      </c>
      <c r="J1959" s="134"/>
      <c r="K1959" s="134"/>
      <c r="L1959" s="135">
        <v>2968636</v>
      </c>
      <c r="M1959" s="120" t="s">
        <v>56</v>
      </c>
      <c r="N1959" s="136">
        <v>237491</v>
      </c>
      <c r="O1959" s="139"/>
      <c r="P1959" s="132" t="s">
        <v>49</v>
      </c>
      <c r="Q1959" s="141" t="s">
        <v>50</v>
      </c>
      <c r="R1959" s="142">
        <f t="shared" si="30"/>
        <v>8.00000404226049</v>
      </c>
    </row>
    <row r="1960" ht="22.5" s="2" customFormat="1">
      <c r="A1960" s="119">
        <f>MAX($A$19:A1959)+1</f>
        <v>1942</v>
      </c>
      <c r="B1960" s="120" t="s">
        <v>41</v>
      </c>
      <c r="C1960" s="121" t="s">
        <v>527</v>
      </c>
      <c r="D1960" s="121" t="s">
        <v>2705</v>
      </c>
      <c r="E1960" s="122">
        <v>45226</v>
      </c>
      <c r="F1960" s="123" t="s">
        <v>2706</v>
      </c>
      <c r="G1960" s="123" t="s">
        <v>2707</v>
      </c>
      <c r="H1960" s="123" t="s">
        <v>2708</v>
      </c>
      <c r="I1960" s="133" t="s">
        <v>47</v>
      </c>
      <c r="J1960" s="134"/>
      <c r="K1960" s="134"/>
      <c r="L1960" s="135">
        <v>3720000</v>
      </c>
      <c r="M1960" s="120" t="s">
        <v>56</v>
      </c>
      <c r="N1960" s="136">
        <v>297600</v>
      </c>
      <c r="O1960" s="139"/>
      <c r="P1960" s="132" t="s">
        <v>49</v>
      </c>
      <c r="Q1960" s="141" t="s">
        <v>50</v>
      </c>
      <c r="R1960" s="142">
        <f t="shared" si="30"/>
        <v>8</v>
      </c>
    </row>
    <row r="1961" s="2" customFormat="1">
      <c r="A1961" s="119">
        <f>MAX($A$19:A1960)+1</f>
        <v>1943</v>
      </c>
      <c r="B1961" s="120" t="s">
        <v>41</v>
      </c>
      <c r="C1961" s="121" t="s">
        <v>2709</v>
      </c>
      <c r="D1961" s="121" t="s">
        <v>2710</v>
      </c>
      <c r="E1961" s="122">
        <v>45203</v>
      </c>
      <c r="F1961" s="123" t="s">
        <v>2711</v>
      </c>
      <c r="G1961" s="123" t="s">
        <v>2712</v>
      </c>
      <c r="H1961" s="123" t="s">
        <v>715</v>
      </c>
      <c r="I1961" s="133" t="s">
        <v>47</v>
      </c>
      <c r="J1961" s="134"/>
      <c r="K1961" s="134"/>
      <c r="L1961" s="135">
        <v>787037</v>
      </c>
      <c r="M1961" s="120" t="s">
        <v>56</v>
      </c>
      <c r="N1961" s="136">
        <v>62963</v>
      </c>
      <c r="O1961" s="139"/>
      <c r="P1961" s="132" t="s">
        <v>49</v>
      </c>
      <c r="Q1961" s="141" t="s">
        <v>50</v>
      </c>
      <c r="R1961" s="142">
        <f t="shared" si="30"/>
        <v>8.00000508235318</v>
      </c>
    </row>
    <row r="1962" s="2" customFormat="1">
      <c r="A1962" s="119">
        <f>MAX($A$19:A1961)+1</f>
        <v>1944</v>
      </c>
      <c r="B1962" s="120" t="s">
        <v>41</v>
      </c>
      <c r="C1962" s="121" t="s">
        <v>2709</v>
      </c>
      <c r="D1962" s="121" t="s">
        <v>2713</v>
      </c>
      <c r="E1962" s="122">
        <v>45227</v>
      </c>
      <c r="F1962" s="123" t="s">
        <v>2711</v>
      </c>
      <c r="G1962" s="123" t="s">
        <v>2712</v>
      </c>
      <c r="H1962" s="123" t="s">
        <v>545</v>
      </c>
      <c r="I1962" s="133" t="s">
        <v>47</v>
      </c>
      <c r="J1962" s="134"/>
      <c r="K1962" s="134"/>
      <c r="L1962" s="135">
        <v>1157407</v>
      </c>
      <c r="M1962" s="120" t="s">
        <v>56</v>
      </c>
      <c r="N1962" s="136">
        <v>92593</v>
      </c>
      <c r="O1962" s="139"/>
      <c r="P1962" s="132" t="s">
        <v>49</v>
      </c>
      <c r="Q1962" s="141" t="s">
        <v>50</v>
      </c>
      <c r="R1962" s="142">
        <f t="shared" si="30"/>
        <v>8.00003801601338</v>
      </c>
    </row>
    <row r="1963" s="2" customFormat="1">
      <c r="A1963" s="119">
        <f>MAX($A$19:A1962)+1</f>
        <v>1945</v>
      </c>
      <c r="B1963" s="120" t="s">
        <v>41</v>
      </c>
      <c r="C1963" s="121" t="s">
        <v>2709</v>
      </c>
      <c r="D1963" s="121" t="s">
        <v>2714</v>
      </c>
      <c r="E1963" s="122">
        <v>45227</v>
      </c>
      <c r="F1963" s="123" t="s">
        <v>2711</v>
      </c>
      <c r="G1963" s="123" t="s">
        <v>2712</v>
      </c>
      <c r="H1963" s="123" t="s">
        <v>545</v>
      </c>
      <c r="I1963" s="133" t="s">
        <v>47</v>
      </c>
      <c r="J1963" s="134"/>
      <c r="K1963" s="134"/>
      <c r="L1963" s="135">
        <v>1157407</v>
      </c>
      <c r="M1963" s="120" t="s">
        <v>56</v>
      </c>
      <c r="N1963" s="136">
        <v>92593</v>
      </c>
      <c r="O1963" s="139"/>
      <c r="P1963" s="132" t="s">
        <v>49</v>
      </c>
      <c r="Q1963" s="141" t="s">
        <v>50</v>
      </c>
      <c r="R1963" s="142">
        <f t="shared" si="30"/>
        <v>8.00003801601338</v>
      </c>
    </row>
    <row r="1964" s="2" customFormat="1">
      <c r="A1964" s="119">
        <f>MAX($A$19:A1963)+1</f>
        <v>1946</v>
      </c>
      <c r="B1964" s="120" t="s">
        <v>41</v>
      </c>
      <c r="C1964" s="121" t="s">
        <v>2715</v>
      </c>
      <c r="D1964" s="121" t="s">
        <v>2716</v>
      </c>
      <c r="E1964" s="122">
        <v>45204</v>
      </c>
      <c r="F1964" s="123" t="s">
        <v>2717</v>
      </c>
      <c r="G1964" s="123" t="s">
        <v>2718</v>
      </c>
      <c r="H1964" s="123" t="s">
        <v>1251</v>
      </c>
      <c r="I1964" s="133" t="s">
        <v>47</v>
      </c>
      <c r="J1964" s="134"/>
      <c r="K1964" s="134"/>
      <c r="L1964" s="135">
        <v>7668210</v>
      </c>
      <c r="M1964" s="120" t="s">
        <v>56</v>
      </c>
      <c r="N1964" s="136">
        <v>613457</v>
      </c>
      <c r="O1964" s="139"/>
      <c r="P1964" s="132" t="s">
        <v>49</v>
      </c>
      <c r="Q1964" s="141" t="s">
        <v>50</v>
      </c>
      <c r="R1964" s="142">
        <f t="shared" si="30"/>
        <v>8.00000260817062</v>
      </c>
    </row>
    <row r="1965" s="2" customFormat="1">
      <c r="A1965" s="119">
        <f>MAX($A$19:A1964)+1</f>
        <v>1947</v>
      </c>
      <c r="B1965" s="120" t="s">
        <v>41</v>
      </c>
      <c r="C1965" s="121" t="s">
        <v>2715</v>
      </c>
      <c r="D1965" s="121" t="s">
        <v>2719</v>
      </c>
      <c r="E1965" s="122">
        <v>45216</v>
      </c>
      <c r="F1965" s="123" t="s">
        <v>2717</v>
      </c>
      <c r="G1965" s="123" t="s">
        <v>2718</v>
      </c>
      <c r="H1965" s="123" t="s">
        <v>1251</v>
      </c>
      <c r="I1965" s="133" t="s">
        <v>47</v>
      </c>
      <c r="J1965" s="134"/>
      <c r="K1965" s="134"/>
      <c r="L1965" s="135">
        <v>19931443</v>
      </c>
      <c r="M1965" s="120" t="s">
        <v>56</v>
      </c>
      <c r="N1965" s="136">
        <v>1594515</v>
      </c>
      <c r="O1965" s="139"/>
      <c r="P1965" s="132" t="s">
        <v>49</v>
      </c>
      <c r="Q1965" s="141" t="s">
        <v>50</v>
      </c>
      <c r="R1965" s="142">
        <f t="shared" si="30"/>
        <v>7.99999779243279</v>
      </c>
    </row>
    <row r="1966" s="2" customFormat="1">
      <c r="A1966" s="119">
        <f>MAX($A$19:A1965)+1</f>
        <v>1948</v>
      </c>
      <c r="B1966" s="120" t="s">
        <v>41</v>
      </c>
      <c r="C1966" s="121" t="s">
        <v>2715</v>
      </c>
      <c r="D1966" s="121" t="s">
        <v>2720</v>
      </c>
      <c r="E1966" s="122">
        <v>45226</v>
      </c>
      <c r="F1966" s="123" t="s">
        <v>2717</v>
      </c>
      <c r="G1966" s="123" t="s">
        <v>2718</v>
      </c>
      <c r="H1966" s="123" t="s">
        <v>1251</v>
      </c>
      <c r="I1966" s="133" t="s">
        <v>47</v>
      </c>
      <c r="J1966" s="134"/>
      <c r="K1966" s="134"/>
      <c r="L1966" s="135">
        <v>16570041</v>
      </c>
      <c r="M1966" s="120" t="s">
        <v>56</v>
      </c>
      <c r="N1966" s="136">
        <v>1325603</v>
      </c>
      <c r="O1966" s="139"/>
      <c r="P1966" s="132" t="s">
        <v>49</v>
      </c>
      <c r="Q1966" s="141" t="s">
        <v>50</v>
      </c>
      <c r="R1966" s="142">
        <f t="shared" si="30"/>
        <v>7.99999831020334</v>
      </c>
    </row>
    <row r="1967" ht="22.5" s="2" customFormat="1">
      <c r="A1967" s="119">
        <f>MAX($A$19:A1966)+1</f>
        <v>1949</v>
      </c>
      <c r="B1967" s="120" t="s">
        <v>41</v>
      </c>
      <c r="C1967" s="121" t="s">
        <v>2402</v>
      </c>
      <c r="D1967" s="121" t="s">
        <v>1977</v>
      </c>
      <c r="E1967" s="122">
        <v>45229</v>
      </c>
      <c r="F1967" s="123" t="s">
        <v>2721</v>
      </c>
      <c r="G1967" s="123" t="s">
        <v>2722</v>
      </c>
      <c r="H1967" s="123" t="s">
        <v>2723</v>
      </c>
      <c r="I1967" s="133" t="s">
        <v>1956</v>
      </c>
      <c r="J1967" s="134">
        <v>6</v>
      </c>
      <c r="K1967" s="134">
        <v>3045454.5</v>
      </c>
      <c r="L1967" s="135">
        <v>18272727</v>
      </c>
      <c r="M1967" s="120" t="s">
        <v>229</v>
      </c>
      <c r="N1967" s="136">
        <v>1827273</v>
      </c>
      <c r="O1967" s="139"/>
      <c r="P1967" s="132" t="s">
        <v>49</v>
      </c>
      <c r="Q1967" s="141" t="s">
        <v>50</v>
      </c>
      <c r="R1967" s="142">
        <f t="shared" si="30"/>
        <v>10.0000016417911</v>
      </c>
    </row>
    <row r="1968" s="2" customFormat="1">
      <c r="A1968" s="119">
        <f>MAX($A$19:A1967)+1</f>
        <v>1950</v>
      </c>
      <c r="B1968" s="120" t="s">
        <v>41</v>
      </c>
      <c r="C1968" s="121" t="s">
        <v>788</v>
      </c>
      <c r="D1968" s="121" t="s">
        <v>2724</v>
      </c>
      <c r="E1968" s="122">
        <v>45230</v>
      </c>
      <c r="F1968" s="123" t="s">
        <v>2725</v>
      </c>
      <c r="G1968" s="123" t="s">
        <v>2726</v>
      </c>
      <c r="H1968" s="123" t="s">
        <v>2727</v>
      </c>
      <c r="I1968" s="133" t="s">
        <v>100</v>
      </c>
      <c r="J1968" s="134">
        <v>4</v>
      </c>
      <c r="K1968" s="134">
        <v>9500000</v>
      </c>
      <c r="L1968" s="135">
        <v>38000000</v>
      </c>
      <c r="M1968" s="120" t="s">
        <v>56</v>
      </c>
      <c r="N1968" s="136">
        <v>3040000</v>
      </c>
      <c r="O1968" s="139"/>
      <c r="P1968" s="132" t="s">
        <v>49</v>
      </c>
      <c r="Q1968" s="141" t="s">
        <v>50</v>
      </c>
      <c r="R1968" s="142">
        <f t="shared" si="30"/>
        <v>8</v>
      </c>
    </row>
    <row r="1969" s="2" customFormat="1">
      <c r="A1969" s="119">
        <f>MAX($A$19:A1968)+1</f>
        <v>1951</v>
      </c>
      <c r="B1969" s="120" t="s">
        <v>41</v>
      </c>
      <c r="C1969" s="121" t="s">
        <v>2728</v>
      </c>
      <c r="D1969" s="121" t="s">
        <v>2729</v>
      </c>
      <c r="E1969" s="122">
        <v>45230</v>
      </c>
      <c r="F1969" s="123" t="s">
        <v>2730</v>
      </c>
      <c r="G1969" s="123" t="s">
        <v>2731</v>
      </c>
      <c r="H1969" s="123" t="s">
        <v>2732</v>
      </c>
      <c r="I1969" s="133" t="s">
        <v>47</v>
      </c>
      <c r="J1969" s="134"/>
      <c r="K1969" s="134"/>
      <c r="L1969" s="135">
        <v>4500000</v>
      </c>
      <c r="M1969" s="120" t="s">
        <v>56</v>
      </c>
      <c r="N1969" s="136">
        <v>360000</v>
      </c>
      <c r="O1969" s="139"/>
      <c r="P1969" s="132" t="s">
        <v>49</v>
      </c>
      <c r="Q1969" s="141" t="s">
        <v>50</v>
      </c>
      <c r="R1969" s="142">
        <f t="shared" si="30"/>
        <v>8</v>
      </c>
    </row>
    <row r="1970" s="2" customFormat="1">
      <c r="A1970" s="119">
        <f>MAX($A$19:A1969)+1</f>
        <v>1952</v>
      </c>
      <c r="B1970" s="120" t="s">
        <v>41</v>
      </c>
      <c r="C1970" s="121" t="s">
        <v>2728</v>
      </c>
      <c r="D1970" s="121" t="s">
        <v>2733</v>
      </c>
      <c r="E1970" s="122">
        <v>45230</v>
      </c>
      <c r="F1970" s="123" t="s">
        <v>2730</v>
      </c>
      <c r="G1970" s="123" t="s">
        <v>2731</v>
      </c>
      <c r="H1970" s="123" t="s">
        <v>2732</v>
      </c>
      <c r="I1970" s="133" t="s">
        <v>47</v>
      </c>
      <c r="J1970" s="134"/>
      <c r="K1970" s="134"/>
      <c r="L1970" s="135">
        <v>1650000</v>
      </c>
      <c r="M1970" s="120" t="s">
        <v>56</v>
      </c>
      <c r="N1970" s="136">
        <v>132000</v>
      </c>
      <c r="O1970" s="139"/>
      <c r="P1970" s="132" t="s">
        <v>49</v>
      </c>
      <c r="Q1970" s="141" t="s">
        <v>50</v>
      </c>
      <c r="R1970" s="142">
        <f t="shared" si="30"/>
        <v>8</v>
      </c>
    </row>
    <row r="1971" s="2" customFormat="1">
      <c r="A1971" s="119">
        <f>MAX($A$19:A1970)+1</f>
        <v>1953</v>
      </c>
      <c r="B1971" s="120" t="s">
        <v>41</v>
      </c>
      <c r="C1971" s="121" t="s">
        <v>2728</v>
      </c>
      <c r="D1971" s="121" t="s">
        <v>2734</v>
      </c>
      <c r="E1971" s="122">
        <v>45230</v>
      </c>
      <c r="F1971" s="123" t="s">
        <v>2730</v>
      </c>
      <c r="G1971" s="123" t="s">
        <v>2731</v>
      </c>
      <c r="H1971" s="123" t="s">
        <v>2732</v>
      </c>
      <c r="I1971" s="133" t="s">
        <v>47</v>
      </c>
      <c r="J1971" s="134"/>
      <c r="K1971" s="134"/>
      <c r="L1971" s="135">
        <v>1950000</v>
      </c>
      <c r="M1971" s="120" t="s">
        <v>56</v>
      </c>
      <c r="N1971" s="136">
        <v>156000</v>
      </c>
      <c r="O1971" s="139"/>
      <c r="P1971" s="132" t="s">
        <v>49</v>
      </c>
      <c r="Q1971" s="141" t="s">
        <v>50</v>
      </c>
      <c r="R1971" s="142">
        <f t="shared" si="30"/>
        <v>8</v>
      </c>
    </row>
    <row r="1972" s="2" customFormat="1">
      <c r="A1972" s="119">
        <f>MAX($A$19:A1971)+1</f>
        <v>1954</v>
      </c>
      <c r="B1972" s="120" t="s">
        <v>41</v>
      </c>
      <c r="C1972" s="121" t="s">
        <v>2728</v>
      </c>
      <c r="D1972" s="121" t="s">
        <v>2735</v>
      </c>
      <c r="E1972" s="122">
        <v>45230</v>
      </c>
      <c r="F1972" s="123" t="s">
        <v>2730</v>
      </c>
      <c r="G1972" s="123" t="s">
        <v>2731</v>
      </c>
      <c r="H1972" s="123" t="s">
        <v>2732</v>
      </c>
      <c r="I1972" s="133" t="s">
        <v>47</v>
      </c>
      <c r="J1972" s="134"/>
      <c r="K1972" s="134"/>
      <c r="L1972" s="135">
        <v>4500000</v>
      </c>
      <c r="M1972" s="120" t="s">
        <v>56</v>
      </c>
      <c r="N1972" s="136">
        <v>360000</v>
      </c>
      <c r="O1972" s="139"/>
      <c r="P1972" s="132" t="s">
        <v>49</v>
      </c>
      <c r="Q1972" s="141" t="s">
        <v>50</v>
      </c>
      <c r="R1972" s="142">
        <f t="shared" si="30"/>
        <v>8</v>
      </c>
    </row>
    <row r="1973" s="2" customFormat="1">
      <c r="A1973" s="119">
        <f>MAX($A$19:A1972)+1</f>
        <v>1955</v>
      </c>
      <c r="B1973" s="120" t="s">
        <v>41</v>
      </c>
      <c r="C1973" s="121" t="s">
        <v>2728</v>
      </c>
      <c r="D1973" s="121" t="s">
        <v>2736</v>
      </c>
      <c r="E1973" s="122">
        <v>45230</v>
      </c>
      <c r="F1973" s="123" t="s">
        <v>2730</v>
      </c>
      <c r="G1973" s="123" t="s">
        <v>2731</v>
      </c>
      <c r="H1973" s="123" t="s">
        <v>2732</v>
      </c>
      <c r="I1973" s="133" t="s">
        <v>47</v>
      </c>
      <c r="J1973" s="134"/>
      <c r="K1973" s="134"/>
      <c r="L1973" s="135">
        <v>15072000</v>
      </c>
      <c r="M1973" s="120" t="s">
        <v>56</v>
      </c>
      <c r="N1973" s="136">
        <v>1205760</v>
      </c>
      <c r="O1973" s="139"/>
      <c r="P1973" s="132" t="s">
        <v>49</v>
      </c>
      <c r="Q1973" s="141" t="s">
        <v>50</v>
      </c>
      <c r="R1973" s="142">
        <f t="shared" si="30"/>
        <v>8</v>
      </c>
    </row>
    <row r="1974" s="2" customFormat="1">
      <c r="A1974" s="119">
        <f>MAX($A$19:A1973)+1</f>
        <v>1956</v>
      </c>
      <c r="B1974" s="120" t="s">
        <v>41</v>
      </c>
      <c r="C1974" s="121" t="s">
        <v>2728</v>
      </c>
      <c r="D1974" s="121" t="s">
        <v>2737</v>
      </c>
      <c r="E1974" s="122">
        <v>45230</v>
      </c>
      <c r="F1974" s="123" t="s">
        <v>2730</v>
      </c>
      <c r="G1974" s="123" t="s">
        <v>2731</v>
      </c>
      <c r="H1974" s="123" t="s">
        <v>2732</v>
      </c>
      <c r="I1974" s="133" t="s">
        <v>47</v>
      </c>
      <c r="J1974" s="134"/>
      <c r="K1974" s="134"/>
      <c r="L1974" s="135">
        <v>24660000</v>
      </c>
      <c r="M1974" s="120" t="s">
        <v>56</v>
      </c>
      <c r="N1974" s="136">
        <v>1972800</v>
      </c>
      <c r="O1974" s="139"/>
      <c r="P1974" s="132" t="s">
        <v>49</v>
      </c>
      <c r="Q1974" s="141" t="s">
        <v>50</v>
      </c>
      <c r="R1974" s="142">
        <f t="shared" si="30"/>
        <v>8</v>
      </c>
    </row>
    <row r="1975" s="2" customFormat="1">
      <c r="A1975" s="119">
        <f>MAX($A$19:A1974)+1</f>
        <v>1957</v>
      </c>
      <c r="B1975" s="120" t="s">
        <v>41</v>
      </c>
      <c r="C1975" s="121" t="s">
        <v>2728</v>
      </c>
      <c r="D1975" s="121" t="s">
        <v>2738</v>
      </c>
      <c r="E1975" s="122">
        <v>45230</v>
      </c>
      <c r="F1975" s="123" t="s">
        <v>2730</v>
      </c>
      <c r="G1975" s="123" t="s">
        <v>2731</v>
      </c>
      <c r="H1975" s="123" t="s">
        <v>2732</v>
      </c>
      <c r="I1975" s="133" t="s">
        <v>47</v>
      </c>
      <c r="J1975" s="134"/>
      <c r="K1975" s="134"/>
      <c r="L1975" s="135">
        <v>4500000</v>
      </c>
      <c r="M1975" s="120" t="s">
        <v>56</v>
      </c>
      <c r="N1975" s="136">
        <v>360000</v>
      </c>
      <c r="O1975" s="139"/>
      <c r="P1975" s="132" t="s">
        <v>49</v>
      </c>
      <c r="Q1975" s="141" t="s">
        <v>50</v>
      </c>
      <c r="R1975" s="142">
        <f t="shared" si="30"/>
        <v>8</v>
      </c>
    </row>
    <row r="1976" s="2" customFormat="1">
      <c r="A1976" s="119">
        <f>MAX($A$19:A1975)+1</f>
        <v>1958</v>
      </c>
      <c r="B1976" s="120" t="s">
        <v>41</v>
      </c>
      <c r="C1976" s="121" t="s">
        <v>2728</v>
      </c>
      <c r="D1976" s="121" t="s">
        <v>2739</v>
      </c>
      <c r="E1976" s="122">
        <v>45230</v>
      </c>
      <c r="F1976" s="123" t="s">
        <v>2730</v>
      </c>
      <c r="G1976" s="123" t="s">
        <v>2731</v>
      </c>
      <c r="H1976" s="123" t="s">
        <v>2732</v>
      </c>
      <c r="I1976" s="133" t="s">
        <v>47</v>
      </c>
      <c r="J1976" s="134"/>
      <c r="K1976" s="134"/>
      <c r="L1976" s="135">
        <v>6720000</v>
      </c>
      <c r="M1976" s="120" t="s">
        <v>56</v>
      </c>
      <c r="N1976" s="136">
        <v>537600</v>
      </c>
      <c r="O1976" s="139"/>
      <c r="P1976" s="132" t="s">
        <v>49</v>
      </c>
      <c r="Q1976" s="141" t="s">
        <v>50</v>
      </c>
      <c r="R1976" s="142">
        <f t="shared" si="30"/>
        <v>8</v>
      </c>
    </row>
    <row r="1977" ht="15" customHeight="1" s="2" customFormat="1">
      <c r="A1977" s="119">
        <f>MAX($A$19:A1976)+1</f>
        <v>1959</v>
      </c>
      <c r="B1977" s="120" t="s">
        <v>41</v>
      </c>
      <c r="C1977" s="121" t="s">
        <v>2728</v>
      </c>
      <c r="D1977" s="121" t="s">
        <v>2740</v>
      </c>
      <c r="E1977" s="122">
        <v>45230</v>
      </c>
      <c r="F1977" s="123" t="s">
        <v>2730</v>
      </c>
      <c r="G1977" s="123" t="s">
        <v>2731</v>
      </c>
      <c r="H1977" s="123" t="s">
        <v>2732</v>
      </c>
      <c r="I1977" s="133" t="s">
        <v>47</v>
      </c>
      <c r="J1977" s="134"/>
      <c r="K1977" s="134"/>
      <c r="L1977" s="135">
        <v>4500000</v>
      </c>
      <c r="M1977" s="120" t="s">
        <v>56</v>
      </c>
      <c r="N1977" s="136">
        <v>360000</v>
      </c>
      <c r="O1977" s="139"/>
      <c r="P1977" s="132" t="s">
        <v>49</v>
      </c>
      <c r="Q1977" s="141" t="s">
        <v>50</v>
      </c>
      <c r="R1977" s="142">
        <f t="shared" si="30"/>
        <v>8</v>
      </c>
    </row>
    <row r="1978" ht="16.5" customHeight="1" s="2" customFormat="1">
      <c r="A1978" s="119">
        <f>MAX($A$19:A1977)+1</f>
        <v>1960</v>
      </c>
      <c r="B1978" s="120" t="s">
        <v>41</v>
      </c>
      <c r="C1978" s="121" t="s">
        <v>2728</v>
      </c>
      <c r="D1978" s="121" t="s">
        <v>2741</v>
      </c>
      <c r="E1978" s="122">
        <v>45230</v>
      </c>
      <c r="F1978" s="123" t="s">
        <v>2730</v>
      </c>
      <c r="G1978" s="123" t="s">
        <v>2731</v>
      </c>
      <c r="H1978" s="123" t="s">
        <v>2732</v>
      </c>
      <c r="I1978" s="133" t="s">
        <v>47</v>
      </c>
      <c r="J1978" s="134"/>
      <c r="K1978" s="134"/>
      <c r="L1978" s="135">
        <v>29184000</v>
      </c>
      <c r="M1978" s="120" t="s">
        <v>56</v>
      </c>
      <c r="N1978" s="136">
        <v>2334720</v>
      </c>
      <c r="O1978" s="139"/>
      <c r="P1978" s="132" t="s">
        <v>49</v>
      </c>
      <c r="Q1978" s="141" t="s">
        <v>50</v>
      </c>
      <c r="R1978" s="142">
        <f t="shared" si="30"/>
        <v>8</v>
      </c>
    </row>
    <row r="1979" s="2" customFormat="1">
      <c r="A1979" s="119">
        <f>MAX($A$19:A1978)+1</f>
        <v>1961</v>
      </c>
      <c r="B1979" s="120" t="s">
        <v>41</v>
      </c>
      <c r="C1979" s="121" t="s">
        <v>2728</v>
      </c>
      <c r="D1979" s="121" t="s">
        <v>2742</v>
      </c>
      <c r="E1979" s="122">
        <v>45230</v>
      </c>
      <c r="F1979" s="123" t="s">
        <v>2730</v>
      </c>
      <c r="G1979" s="123" t="s">
        <v>2731</v>
      </c>
      <c r="H1979" s="123" t="s">
        <v>2732</v>
      </c>
      <c r="I1979" s="133" t="s">
        <v>47</v>
      </c>
      <c r="J1979" s="134"/>
      <c r="K1979" s="134"/>
      <c r="L1979" s="135">
        <v>26016000</v>
      </c>
      <c r="M1979" s="120" t="s">
        <v>56</v>
      </c>
      <c r="N1979" s="136">
        <v>2081280</v>
      </c>
      <c r="O1979" s="139"/>
      <c r="P1979" s="132" t="s">
        <v>49</v>
      </c>
      <c r="Q1979" s="141" t="s">
        <v>50</v>
      </c>
      <c r="R1979" s="142">
        <f t="shared" si="30"/>
        <v>8</v>
      </c>
    </row>
    <row r="1980" s="2" customFormat="1">
      <c r="A1980" s="119">
        <f>MAX($A$19:A1979)+1</f>
        <v>1962</v>
      </c>
      <c r="B1980" s="120" t="s">
        <v>41</v>
      </c>
      <c r="C1980" s="121" t="s">
        <v>2728</v>
      </c>
      <c r="D1980" s="121" t="s">
        <v>2743</v>
      </c>
      <c r="E1980" s="122">
        <v>45230</v>
      </c>
      <c r="F1980" s="123" t="s">
        <v>2730</v>
      </c>
      <c r="G1980" s="123" t="s">
        <v>2731</v>
      </c>
      <c r="H1980" s="123" t="s">
        <v>2732</v>
      </c>
      <c r="I1980" s="133" t="s">
        <v>47</v>
      </c>
      <c r="J1980" s="134"/>
      <c r="K1980" s="134"/>
      <c r="L1980" s="135">
        <v>3552000</v>
      </c>
      <c r="M1980" s="120" t="s">
        <v>56</v>
      </c>
      <c r="N1980" s="136">
        <v>284160</v>
      </c>
      <c r="O1980" s="139"/>
      <c r="P1980" s="132" t="s">
        <v>49</v>
      </c>
      <c r="Q1980" s="141" t="s">
        <v>50</v>
      </c>
      <c r="R1980" s="142">
        <f t="shared" si="30"/>
        <v>8</v>
      </c>
    </row>
    <row r="1981" s="2" customFormat="1">
      <c r="A1981" s="119">
        <f>MAX($A$19:A1980)+1</f>
        <v>1963</v>
      </c>
      <c r="B1981" s="120" t="s">
        <v>41</v>
      </c>
      <c r="C1981" s="121" t="s">
        <v>2728</v>
      </c>
      <c r="D1981" s="121" t="s">
        <v>2744</v>
      </c>
      <c r="E1981" s="122">
        <v>45230</v>
      </c>
      <c r="F1981" s="123" t="s">
        <v>2730</v>
      </c>
      <c r="G1981" s="123" t="s">
        <v>2731</v>
      </c>
      <c r="H1981" s="123" t="s">
        <v>2732</v>
      </c>
      <c r="I1981" s="133" t="s">
        <v>47</v>
      </c>
      <c r="J1981" s="134"/>
      <c r="K1981" s="134"/>
      <c r="L1981" s="135">
        <v>2050000</v>
      </c>
      <c r="M1981" s="120" t="s">
        <v>56</v>
      </c>
      <c r="N1981" s="136">
        <v>164000</v>
      </c>
      <c r="O1981" s="139"/>
      <c r="P1981" s="132" t="s">
        <v>49</v>
      </c>
      <c r="Q1981" s="141" t="s">
        <v>50</v>
      </c>
      <c r="R1981" s="142">
        <f t="shared" si="30"/>
        <v>8</v>
      </c>
    </row>
    <row r="1982" s="2" customFormat="1">
      <c r="A1982" s="119">
        <f>MAX($A$19:A1981)+1</f>
        <v>1964</v>
      </c>
      <c r="B1982" s="120" t="s">
        <v>41</v>
      </c>
      <c r="C1982" s="121" t="s">
        <v>2728</v>
      </c>
      <c r="D1982" s="121" t="s">
        <v>2745</v>
      </c>
      <c r="E1982" s="122">
        <v>45230</v>
      </c>
      <c r="F1982" s="123" t="s">
        <v>2730</v>
      </c>
      <c r="G1982" s="123" t="s">
        <v>2731</v>
      </c>
      <c r="H1982" s="123" t="s">
        <v>2732</v>
      </c>
      <c r="I1982" s="133" t="s">
        <v>47</v>
      </c>
      <c r="J1982" s="134"/>
      <c r="K1982" s="134"/>
      <c r="L1982" s="135">
        <v>4350000</v>
      </c>
      <c r="M1982" s="120" t="s">
        <v>56</v>
      </c>
      <c r="N1982" s="136">
        <v>348000</v>
      </c>
      <c r="O1982" s="139"/>
      <c r="P1982" s="132" t="s">
        <v>49</v>
      </c>
      <c r="Q1982" s="141" t="s">
        <v>50</v>
      </c>
      <c r="R1982" s="142">
        <f t="shared" si="30"/>
        <v>8</v>
      </c>
    </row>
    <row r="1983" s="2" customFormat="1">
      <c r="A1983" s="119">
        <f>MAX($A$19:A1982)+1</f>
        <v>1965</v>
      </c>
      <c r="B1983" s="120" t="s">
        <v>41</v>
      </c>
      <c r="C1983" s="121" t="s">
        <v>2728</v>
      </c>
      <c r="D1983" s="121" t="s">
        <v>2746</v>
      </c>
      <c r="E1983" s="122">
        <v>45230</v>
      </c>
      <c r="F1983" s="123" t="s">
        <v>2730</v>
      </c>
      <c r="G1983" s="123" t="s">
        <v>2731</v>
      </c>
      <c r="H1983" s="123" t="s">
        <v>2732</v>
      </c>
      <c r="I1983" s="133" t="s">
        <v>47</v>
      </c>
      <c r="J1983" s="134"/>
      <c r="K1983" s="134"/>
      <c r="L1983" s="135">
        <v>2550000</v>
      </c>
      <c r="M1983" s="120" t="s">
        <v>56</v>
      </c>
      <c r="N1983" s="136">
        <v>204000</v>
      </c>
      <c r="O1983" s="139"/>
      <c r="P1983" s="132" t="s">
        <v>49</v>
      </c>
      <c r="Q1983" s="141" t="s">
        <v>50</v>
      </c>
      <c r="R1983" s="142">
        <f t="shared" si="30"/>
        <v>8</v>
      </c>
    </row>
    <row r="1984" s="2" customFormat="1">
      <c r="A1984" s="119">
        <f>MAX($A$19:A1983)+1</f>
        <v>1966</v>
      </c>
      <c r="B1984" s="120" t="s">
        <v>41</v>
      </c>
      <c r="C1984" s="121" t="s">
        <v>2728</v>
      </c>
      <c r="D1984" s="121" t="s">
        <v>2747</v>
      </c>
      <c r="E1984" s="122">
        <v>45230</v>
      </c>
      <c r="F1984" s="123" t="s">
        <v>2730</v>
      </c>
      <c r="G1984" s="123" t="s">
        <v>2731</v>
      </c>
      <c r="H1984" s="123" t="s">
        <v>2732</v>
      </c>
      <c r="I1984" s="133" t="s">
        <v>47</v>
      </c>
      <c r="J1984" s="134"/>
      <c r="K1984" s="134"/>
      <c r="L1984" s="135">
        <v>9398888</v>
      </c>
      <c r="M1984" s="120" t="s">
        <v>56</v>
      </c>
      <c r="N1984" s="136">
        <v>751912</v>
      </c>
      <c r="O1984" s="139"/>
      <c r="P1984" s="132" t="s">
        <v>49</v>
      </c>
      <c r="Q1984" s="141" t="s">
        <v>50</v>
      </c>
      <c r="R1984" s="142">
        <f t="shared" si="30"/>
        <v>8.00001021397425</v>
      </c>
    </row>
    <row r="1985" s="2" customFormat="1">
      <c r="A1985" s="119">
        <f>MAX($A$19:A1984)+1</f>
        <v>1967</v>
      </c>
      <c r="B1985" s="120" t="s">
        <v>41</v>
      </c>
      <c r="C1985" s="121" t="s">
        <v>2728</v>
      </c>
      <c r="D1985" s="121" t="s">
        <v>2748</v>
      </c>
      <c r="E1985" s="122">
        <v>45230</v>
      </c>
      <c r="F1985" s="123" t="s">
        <v>2730</v>
      </c>
      <c r="G1985" s="123" t="s">
        <v>2731</v>
      </c>
      <c r="H1985" s="123" t="s">
        <v>2732</v>
      </c>
      <c r="I1985" s="133" t="s">
        <v>47</v>
      </c>
      <c r="J1985" s="134"/>
      <c r="K1985" s="134"/>
      <c r="L1985" s="135">
        <v>4500000</v>
      </c>
      <c r="M1985" s="120" t="s">
        <v>56</v>
      </c>
      <c r="N1985" s="136">
        <v>360000</v>
      </c>
      <c r="O1985" s="139"/>
      <c r="P1985" s="132" t="s">
        <v>49</v>
      </c>
      <c r="Q1985" s="141" t="s">
        <v>50</v>
      </c>
      <c r="R1985" s="142">
        <f t="shared" si="30"/>
        <v>8</v>
      </c>
    </row>
    <row r="1986" s="2" customFormat="1">
      <c r="A1986" s="119">
        <f>MAX($A$19:A1985)+1</f>
        <v>1968</v>
      </c>
      <c r="B1986" s="120" t="s">
        <v>41</v>
      </c>
      <c r="C1986" s="121" t="s">
        <v>2728</v>
      </c>
      <c r="D1986" s="121" t="s">
        <v>2749</v>
      </c>
      <c r="E1986" s="122">
        <v>45230</v>
      </c>
      <c r="F1986" s="123" t="s">
        <v>2730</v>
      </c>
      <c r="G1986" s="123" t="s">
        <v>2731</v>
      </c>
      <c r="H1986" s="123" t="s">
        <v>2732</v>
      </c>
      <c r="I1986" s="133" t="s">
        <v>47</v>
      </c>
      <c r="J1986" s="134"/>
      <c r="K1986" s="134"/>
      <c r="L1986" s="135">
        <v>4900000</v>
      </c>
      <c r="M1986" s="120" t="s">
        <v>56</v>
      </c>
      <c r="N1986" s="136">
        <v>392000</v>
      </c>
      <c r="O1986" s="139"/>
      <c r="P1986" s="132" t="s">
        <v>49</v>
      </c>
      <c r="Q1986" s="141" t="s">
        <v>50</v>
      </c>
      <c r="R1986" s="142">
        <f t="shared" si="30"/>
        <v>8</v>
      </c>
    </row>
    <row r="1987" s="2" customFormat="1">
      <c r="A1987" s="119">
        <f>MAX($A$19:A1986)+1</f>
        <v>1969</v>
      </c>
      <c r="B1987" s="120" t="s">
        <v>41</v>
      </c>
      <c r="C1987" s="121" t="s">
        <v>2728</v>
      </c>
      <c r="D1987" s="121" t="s">
        <v>2750</v>
      </c>
      <c r="E1987" s="122">
        <v>45230</v>
      </c>
      <c r="F1987" s="123" t="s">
        <v>2730</v>
      </c>
      <c r="G1987" s="123" t="s">
        <v>2731</v>
      </c>
      <c r="H1987" s="123" t="s">
        <v>2732</v>
      </c>
      <c r="I1987" s="133" t="s">
        <v>47</v>
      </c>
      <c r="J1987" s="134"/>
      <c r="K1987" s="134"/>
      <c r="L1987" s="135">
        <v>4500000</v>
      </c>
      <c r="M1987" s="120" t="s">
        <v>56</v>
      </c>
      <c r="N1987" s="136">
        <v>360000</v>
      </c>
      <c r="O1987" s="139"/>
      <c r="P1987" s="132" t="s">
        <v>49</v>
      </c>
      <c r="Q1987" s="141" t="s">
        <v>50</v>
      </c>
      <c r="R1987" s="142">
        <f t="shared" si="30"/>
        <v>8</v>
      </c>
    </row>
    <row r="1988" s="2" customFormat="1">
      <c r="A1988" s="119">
        <f>MAX($A$19:A1987)+1</f>
        <v>1970</v>
      </c>
      <c r="B1988" s="120" t="s">
        <v>41</v>
      </c>
      <c r="C1988" s="121" t="s">
        <v>2728</v>
      </c>
      <c r="D1988" s="121" t="s">
        <v>2751</v>
      </c>
      <c r="E1988" s="122">
        <v>45230</v>
      </c>
      <c r="F1988" s="123" t="s">
        <v>2730</v>
      </c>
      <c r="G1988" s="123" t="s">
        <v>2731</v>
      </c>
      <c r="H1988" s="123" t="s">
        <v>2732</v>
      </c>
      <c r="I1988" s="133" t="s">
        <v>47</v>
      </c>
      <c r="J1988" s="134"/>
      <c r="K1988" s="134"/>
      <c r="L1988" s="135">
        <v>2550000</v>
      </c>
      <c r="M1988" s="120" t="s">
        <v>56</v>
      </c>
      <c r="N1988" s="136">
        <v>204000</v>
      </c>
      <c r="O1988" s="139"/>
      <c r="P1988" s="132" t="s">
        <v>49</v>
      </c>
      <c r="Q1988" s="141" t="s">
        <v>50</v>
      </c>
      <c r="R1988" s="142">
        <f t="shared" si="30"/>
        <v>8</v>
      </c>
    </row>
    <row r="1989" s="2" customFormat="1">
      <c r="A1989" s="119">
        <f>MAX($A$19:A1988)+1</f>
        <v>1971</v>
      </c>
      <c r="B1989" s="120" t="s">
        <v>41</v>
      </c>
      <c r="C1989" s="121" t="s">
        <v>2728</v>
      </c>
      <c r="D1989" s="121" t="s">
        <v>2752</v>
      </c>
      <c r="E1989" s="122">
        <v>45230</v>
      </c>
      <c r="F1989" s="123" t="s">
        <v>2730</v>
      </c>
      <c r="G1989" s="123" t="s">
        <v>2731</v>
      </c>
      <c r="H1989" s="123" t="s">
        <v>715</v>
      </c>
      <c r="I1989" s="133" t="s">
        <v>47</v>
      </c>
      <c r="J1989" s="134"/>
      <c r="K1989" s="134"/>
      <c r="L1989" s="135">
        <v>19902658</v>
      </c>
      <c r="M1989" s="120" t="s">
        <v>56</v>
      </c>
      <c r="N1989" s="136">
        <v>1592212</v>
      </c>
      <c r="O1989" s="139"/>
      <c r="P1989" s="132" t="s">
        <v>49</v>
      </c>
      <c r="Q1989" s="141" t="s">
        <v>50</v>
      </c>
      <c r="R1989" s="142">
        <f t="shared" si="30"/>
        <v>7.99999678434911</v>
      </c>
    </row>
    <row r="1990" s="2" customFormat="1">
      <c r="A1990" s="119">
        <f>MAX($A$19:A1989)+1</f>
        <v>1972</v>
      </c>
      <c r="B1990" s="120" t="s">
        <v>41</v>
      </c>
      <c r="C1990" s="121" t="s">
        <v>2728</v>
      </c>
      <c r="D1990" s="121" t="s">
        <v>2753</v>
      </c>
      <c r="E1990" s="122">
        <v>45230</v>
      </c>
      <c r="F1990" s="123" t="s">
        <v>2730</v>
      </c>
      <c r="G1990" s="123" t="s">
        <v>2731</v>
      </c>
      <c r="H1990" s="123" t="s">
        <v>715</v>
      </c>
      <c r="I1990" s="133" t="s">
        <v>47</v>
      </c>
      <c r="J1990" s="134"/>
      <c r="K1990" s="134"/>
      <c r="L1990" s="135">
        <v>18537941</v>
      </c>
      <c r="M1990" s="120" t="s">
        <v>56</v>
      </c>
      <c r="N1990" s="136">
        <v>1483034</v>
      </c>
      <c r="O1990" s="139"/>
      <c r="P1990" s="132" t="s">
        <v>49</v>
      </c>
      <c r="Q1990" s="141" t="s">
        <v>50</v>
      </c>
      <c r="R1990" s="142">
        <f t="shared" si="30"/>
        <v>7.99999309524181</v>
      </c>
    </row>
    <row r="1991" s="2" customFormat="1">
      <c r="A1991" s="119">
        <f>MAX($A$19:A1990)+1</f>
        <v>1973</v>
      </c>
      <c r="B1991" s="120" t="s">
        <v>41</v>
      </c>
      <c r="C1991" s="121" t="s">
        <v>2754</v>
      </c>
      <c r="D1991" s="121" t="s">
        <v>1622</v>
      </c>
      <c r="E1991" s="122" t="s">
        <v>117</v>
      </c>
      <c r="F1991" s="123" t="s">
        <v>2755</v>
      </c>
      <c r="G1991" s="123" t="s">
        <v>2756</v>
      </c>
      <c r="H1991" s="123" t="s">
        <v>2757</v>
      </c>
      <c r="I1991" s="133" t="s">
        <v>98</v>
      </c>
      <c r="J1991" s="134">
        <v>700</v>
      </c>
      <c r="K1991" s="134">
        <v>308000</v>
      </c>
      <c r="L1991" s="135">
        <v>215600000</v>
      </c>
      <c r="M1991" s="120" t="s">
        <v>56</v>
      </c>
      <c r="N1991" s="136">
        <v>17248000</v>
      </c>
      <c r="O1991" s="139"/>
      <c r="P1991" s="132" t="s">
        <v>49</v>
      </c>
      <c r="Q1991" s="141" t="s">
        <v>50</v>
      </c>
      <c r="R1991" s="142">
        <f t="shared" si="30"/>
        <v>8</v>
      </c>
    </row>
    <row r="1992" ht="22.5" s="2" customFormat="1">
      <c r="A1992" s="119">
        <f>MAX($A$19:A1991)+1</f>
        <v>1974</v>
      </c>
      <c r="B1992" s="120" t="s">
        <v>41</v>
      </c>
      <c r="C1992" s="121" t="s">
        <v>2754</v>
      </c>
      <c r="D1992" s="121" t="s">
        <v>1622</v>
      </c>
      <c r="E1992" s="122" t="s">
        <v>117</v>
      </c>
      <c r="F1992" s="123" t="s">
        <v>2755</v>
      </c>
      <c r="G1992" s="123" t="s">
        <v>2756</v>
      </c>
      <c r="H1992" s="123" t="s">
        <v>2758</v>
      </c>
      <c r="I1992" s="133" t="s">
        <v>98</v>
      </c>
      <c r="J1992" s="134">
        <v>330</v>
      </c>
      <c r="K1992" s="134">
        <v>37700</v>
      </c>
      <c r="L1992" s="135">
        <v>12441000</v>
      </c>
      <c r="M1992" s="120" t="s">
        <v>56</v>
      </c>
      <c r="N1992" s="136">
        <v>995280</v>
      </c>
      <c r="O1992" s="139"/>
      <c r="P1992" s="132" t="s">
        <v>49</v>
      </c>
      <c r="Q1992" s="141" t="s">
        <v>50</v>
      </c>
      <c r="R1992" s="142">
        <f t="shared" si="30"/>
        <v>8</v>
      </c>
    </row>
    <row r="1993" s="2" customFormat="1">
      <c r="A1993" s="119">
        <f>MAX($A$19:A1992)+1</f>
        <v>1975</v>
      </c>
      <c r="B1993" s="120" t="s">
        <v>41</v>
      </c>
      <c r="C1993" s="121" t="s">
        <v>2754</v>
      </c>
      <c r="D1993" s="121" t="s">
        <v>1622</v>
      </c>
      <c r="E1993" s="122" t="s">
        <v>117</v>
      </c>
      <c r="F1993" s="123" t="s">
        <v>2755</v>
      </c>
      <c r="G1993" s="123" t="s">
        <v>2756</v>
      </c>
      <c r="H1993" s="123" t="s">
        <v>2759</v>
      </c>
      <c r="I1993" s="133" t="s">
        <v>98</v>
      </c>
      <c r="J1993" s="134">
        <v>48</v>
      </c>
      <c r="K1993" s="134">
        <v>51450</v>
      </c>
      <c r="L1993" s="135">
        <v>2469600</v>
      </c>
      <c r="M1993" s="120" t="s">
        <v>56</v>
      </c>
      <c r="N1993" s="136">
        <v>197568</v>
      </c>
      <c r="O1993" s="139"/>
      <c r="P1993" s="132" t="s">
        <v>49</v>
      </c>
      <c r="Q1993" s="141" t="s">
        <v>50</v>
      </c>
      <c r="R1993" s="142">
        <f t="shared" si="30"/>
        <v>8</v>
      </c>
    </row>
    <row r="1994" s="2" customFormat="1">
      <c r="A1994" s="119">
        <f>MAX($A$19:A1993)+1</f>
        <v>1976</v>
      </c>
      <c r="B1994" s="120" t="s">
        <v>41</v>
      </c>
      <c r="C1994" s="121" t="s">
        <v>2754</v>
      </c>
      <c r="D1994" s="121" t="s">
        <v>1622</v>
      </c>
      <c r="E1994" s="122" t="s">
        <v>117</v>
      </c>
      <c r="F1994" s="123" t="s">
        <v>2755</v>
      </c>
      <c r="G1994" s="123" t="s">
        <v>2756</v>
      </c>
      <c r="H1994" s="123" t="s">
        <v>2760</v>
      </c>
      <c r="I1994" s="133" t="s">
        <v>98</v>
      </c>
      <c r="J1994" s="134">
        <v>640</v>
      </c>
      <c r="K1994" s="134">
        <v>7770</v>
      </c>
      <c r="L1994" s="135">
        <v>4972800</v>
      </c>
      <c r="M1994" s="120" t="s">
        <v>56</v>
      </c>
      <c r="N1994" s="136">
        <v>397824</v>
      </c>
      <c r="O1994" s="139"/>
      <c r="P1994" s="132" t="s">
        <v>49</v>
      </c>
      <c r="Q1994" s="141" t="s">
        <v>50</v>
      </c>
      <c r="R1994" s="142">
        <f t="shared" si="30"/>
        <v>8</v>
      </c>
    </row>
    <row r="1995" ht="22.5" s="2" customFormat="1">
      <c r="A1995" s="119">
        <f>MAX($A$19:A1994)+1</f>
        <v>1977</v>
      </c>
      <c r="B1995" s="120" t="s">
        <v>41</v>
      </c>
      <c r="C1995" s="121" t="s">
        <v>2754</v>
      </c>
      <c r="D1995" s="121" t="s">
        <v>1795</v>
      </c>
      <c r="E1995" s="122" t="s">
        <v>117</v>
      </c>
      <c r="F1995" s="123" t="s">
        <v>2755</v>
      </c>
      <c r="G1995" s="123" t="s">
        <v>2756</v>
      </c>
      <c r="H1995" s="123" t="s">
        <v>2761</v>
      </c>
      <c r="I1995" s="133" t="s">
        <v>98</v>
      </c>
      <c r="J1995" s="134">
        <v>210</v>
      </c>
      <c r="K1995" s="134">
        <v>37788</v>
      </c>
      <c r="L1995" s="135">
        <v>7935480</v>
      </c>
      <c r="M1995" s="120" t="s">
        <v>56</v>
      </c>
      <c r="N1995" s="136">
        <v>634839</v>
      </c>
      <c r="O1995" s="139"/>
      <c r="P1995" s="132" t="s">
        <v>49</v>
      </c>
      <c r="Q1995" s="141" t="s">
        <v>50</v>
      </c>
      <c r="R1995" s="142">
        <f t="shared" si="30"/>
        <v>8.0000075609793</v>
      </c>
    </row>
    <row r="1996" ht="22.5" s="2" customFormat="1">
      <c r="A1996" s="119">
        <f>MAX($A$19:A1995)+1</f>
        <v>1978</v>
      </c>
      <c r="B1996" s="120" t="s">
        <v>41</v>
      </c>
      <c r="C1996" s="121" t="s">
        <v>2754</v>
      </c>
      <c r="D1996" s="121" t="s">
        <v>1795</v>
      </c>
      <c r="E1996" s="122" t="s">
        <v>117</v>
      </c>
      <c r="F1996" s="123" t="s">
        <v>2755</v>
      </c>
      <c r="G1996" s="123" t="s">
        <v>2756</v>
      </c>
      <c r="H1996" s="123" t="s">
        <v>2762</v>
      </c>
      <c r="I1996" s="133" t="s">
        <v>98</v>
      </c>
      <c r="J1996" s="134">
        <v>18375</v>
      </c>
      <c r="K1996" s="134">
        <v>37788</v>
      </c>
      <c r="L1996" s="135">
        <v>694354500</v>
      </c>
      <c r="M1996" s="120" t="s">
        <v>56</v>
      </c>
      <c r="N1996" s="136">
        <v>55548360</v>
      </c>
      <c r="O1996" s="139"/>
      <c r="P1996" s="132" t="s">
        <v>49</v>
      </c>
      <c r="Q1996" s="141" t="s">
        <v>50</v>
      </c>
      <c r="R1996" s="142">
        <f t="shared" si="30"/>
        <v>8</v>
      </c>
    </row>
    <row r="1997" ht="22.5" s="2" customFormat="1">
      <c r="A1997" s="119">
        <f>MAX($A$19:A1996)+1</f>
        <v>1979</v>
      </c>
      <c r="B1997" s="120" t="s">
        <v>41</v>
      </c>
      <c r="C1997" s="121" t="s">
        <v>2754</v>
      </c>
      <c r="D1997" s="121" t="s">
        <v>1795</v>
      </c>
      <c r="E1997" s="122" t="s">
        <v>117</v>
      </c>
      <c r="F1997" s="123" t="s">
        <v>2755</v>
      </c>
      <c r="G1997" s="123" t="s">
        <v>2756</v>
      </c>
      <c r="H1997" s="123" t="s">
        <v>2763</v>
      </c>
      <c r="I1997" s="133" t="s">
        <v>98</v>
      </c>
      <c r="J1997" s="134">
        <v>3240</v>
      </c>
      <c r="K1997" s="134">
        <v>37788</v>
      </c>
      <c r="L1997" s="135">
        <v>122433120</v>
      </c>
      <c r="M1997" s="120" t="s">
        <v>56</v>
      </c>
      <c r="N1997" s="136">
        <v>9794650</v>
      </c>
      <c r="O1997" s="139"/>
      <c r="P1997" s="132" t="s">
        <v>49</v>
      </c>
      <c r="Q1997" s="141" t="s">
        <v>50</v>
      </c>
      <c r="R1997" s="142">
        <f t="shared" si="30"/>
        <v>8.00000032670898</v>
      </c>
    </row>
    <row r="1998" ht="22.5" s="2" customFormat="1">
      <c r="A1998" s="119">
        <f>MAX($A$19:A1997)+1</f>
        <v>1980</v>
      </c>
      <c r="B1998" s="120" t="s">
        <v>41</v>
      </c>
      <c r="C1998" s="121" t="s">
        <v>2754</v>
      </c>
      <c r="D1998" s="121" t="s">
        <v>1795</v>
      </c>
      <c r="E1998" s="122" t="s">
        <v>117</v>
      </c>
      <c r="F1998" s="123" t="s">
        <v>2755</v>
      </c>
      <c r="G1998" s="123" t="s">
        <v>2756</v>
      </c>
      <c r="H1998" s="123" t="s">
        <v>2764</v>
      </c>
      <c r="I1998" s="133" t="s">
        <v>98</v>
      </c>
      <c r="J1998" s="134">
        <v>494</v>
      </c>
      <c r="K1998" s="134">
        <v>122477</v>
      </c>
      <c r="L1998" s="135">
        <v>60503638</v>
      </c>
      <c r="M1998" s="120" t="s">
        <v>56</v>
      </c>
      <c r="N1998" s="136">
        <v>4840292</v>
      </c>
      <c r="O1998" s="139"/>
      <c r="P1998" s="132" t="s">
        <v>49</v>
      </c>
      <c r="Q1998" s="141" t="s">
        <v>50</v>
      </c>
      <c r="R1998" s="142">
        <f t="shared" si="30"/>
        <v>8.00000158668145</v>
      </c>
    </row>
    <row r="1999" s="2" customFormat="1">
      <c r="A1999" s="119">
        <f>MAX($A$19:A1998)+1</f>
        <v>1981</v>
      </c>
      <c r="B1999" s="120" t="s">
        <v>41</v>
      </c>
      <c r="C1999" s="121" t="s">
        <v>2754</v>
      </c>
      <c r="D1999" s="121" t="s">
        <v>1795</v>
      </c>
      <c r="E1999" s="122" t="s">
        <v>117</v>
      </c>
      <c r="F1999" s="123" t="s">
        <v>2755</v>
      </c>
      <c r="G1999" s="123" t="s">
        <v>2756</v>
      </c>
      <c r="H1999" s="123" t="s">
        <v>2765</v>
      </c>
      <c r="I1999" s="133" t="s">
        <v>98</v>
      </c>
      <c r="J1999" s="134">
        <v>80</v>
      </c>
      <c r="K1999" s="134">
        <v>84532</v>
      </c>
      <c r="L1999" s="135">
        <v>6762560</v>
      </c>
      <c r="M1999" s="120" t="s">
        <v>56</v>
      </c>
      <c r="N1999" s="136">
        <v>541005</v>
      </c>
      <c r="O1999" s="139"/>
      <c r="P1999" s="132" t="s">
        <v>49</v>
      </c>
      <c r="Q1999" s="141" t="s">
        <v>50</v>
      </c>
      <c r="R1999" s="142">
        <f t="shared" si="30"/>
        <v>8.0000029574599</v>
      </c>
    </row>
    <row r="2000" s="2" customFormat="1">
      <c r="A2000" s="119">
        <f>MAX($A$19:A1999)+1</f>
        <v>1982</v>
      </c>
      <c r="B2000" s="120" t="s">
        <v>41</v>
      </c>
      <c r="C2000" s="121" t="s">
        <v>2754</v>
      </c>
      <c r="D2000" s="121" t="s">
        <v>1795</v>
      </c>
      <c r="E2000" s="122" t="s">
        <v>117</v>
      </c>
      <c r="F2000" s="123" t="s">
        <v>2755</v>
      </c>
      <c r="G2000" s="123" t="s">
        <v>2756</v>
      </c>
      <c r="H2000" s="123" t="s">
        <v>2766</v>
      </c>
      <c r="I2000" s="133" t="s">
        <v>98</v>
      </c>
      <c r="J2000" s="134">
        <v>1920</v>
      </c>
      <c r="K2000" s="134">
        <v>7782</v>
      </c>
      <c r="L2000" s="135">
        <v>14941440</v>
      </c>
      <c r="M2000" s="120" t="s">
        <v>56</v>
      </c>
      <c r="N2000" s="136">
        <v>1195316</v>
      </c>
      <c r="O2000" s="139"/>
      <c r="P2000" s="132" t="s">
        <v>49</v>
      </c>
      <c r="Q2000" s="141" t="s">
        <v>50</v>
      </c>
      <c r="R2000" s="142">
        <f t="shared" si="30"/>
        <v>8.00000535423627</v>
      </c>
    </row>
    <row r="2001" s="2" customFormat="1">
      <c r="A2001" s="119">
        <f>MAX($A$19:A2000)+1</f>
        <v>1983</v>
      </c>
      <c r="B2001" s="120" t="s">
        <v>41</v>
      </c>
      <c r="C2001" s="121" t="s">
        <v>2754</v>
      </c>
      <c r="D2001" s="121" t="s">
        <v>1795</v>
      </c>
      <c r="E2001" s="122" t="s">
        <v>117</v>
      </c>
      <c r="F2001" s="123" t="s">
        <v>2755</v>
      </c>
      <c r="G2001" s="123" t="s">
        <v>2756</v>
      </c>
      <c r="H2001" s="123" t="s">
        <v>2767</v>
      </c>
      <c r="I2001" s="133" t="s">
        <v>98</v>
      </c>
      <c r="J2001" s="134">
        <v>1920</v>
      </c>
      <c r="K2001" s="134">
        <v>7782</v>
      </c>
      <c r="L2001" s="135">
        <v>14941440</v>
      </c>
      <c r="M2001" s="120" t="s">
        <v>56</v>
      </c>
      <c r="N2001" s="136">
        <v>1195316</v>
      </c>
      <c r="O2001" s="139"/>
      <c r="P2001" s="132" t="s">
        <v>49</v>
      </c>
      <c r="Q2001" s="141" t="s">
        <v>50</v>
      </c>
      <c r="R2001" s="142">
        <f t="shared" si="30"/>
        <v>8.00000535423627</v>
      </c>
    </row>
    <row r="2002" s="2" customFormat="1">
      <c r="A2002" s="119">
        <f>MAX($A$19:A2001)+1</f>
        <v>1984</v>
      </c>
      <c r="B2002" s="120" t="s">
        <v>41</v>
      </c>
      <c r="C2002" s="121" t="s">
        <v>2754</v>
      </c>
      <c r="D2002" s="121" t="s">
        <v>1795</v>
      </c>
      <c r="E2002" s="122" t="s">
        <v>117</v>
      </c>
      <c r="F2002" s="123" t="s">
        <v>2755</v>
      </c>
      <c r="G2002" s="123" t="s">
        <v>2756</v>
      </c>
      <c r="H2002" s="123" t="s">
        <v>2768</v>
      </c>
      <c r="I2002" s="133" t="s">
        <v>98</v>
      </c>
      <c r="J2002" s="134">
        <v>2880</v>
      </c>
      <c r="K2002" s="134">
        <v>7782</v>
      </c>
      <c r="L2002" s="135">
        <v>22412160</v>
      </c>
      <c r="M2002" s="120" t="s">
        <v>56</v>
      </c>
      <c r="N2002" s="136">
        <v>1792973</v>
      </c>
      <c r="O2002" s="139"/>
      <c r="P2002" s="132" t="s">
        <v>49</v>
      </c>
      <c r="Q2002" s="141" t="s">
        <v>50</v>
      </c>
      <c r="R2002" s="142">
        <f t="shared" si="30"/>
        <v>8.00000089237271</v>
      </c>
    </row>
    <row r="2003" ht="22.5" s="2" customFormat="1">
      <c r="A2003" s="119">
        <f>MAX($A$19:A2002)+1</f>
        <v>1985</v>
      </c>
      <c r="B2003" s="120" t="s">
        <v>41</v>
      </c>
      <c r="C2003" s="121" t="s">
        <v>2754</v>
      </c>
      <c r="D2003" s="121" t="s">
        <v>1795</v>
      </c>
      <c r="E2003" s="122" t="s">
        <v>117</v>
      </c>
      <c r="F2003" s="123" t="s">
        <v>2755</v>
      </c>
      <c r="G2003" s="123" t="s">
        <v>2756</v>
      </c>
      <c r="H2003" s="123" t="s">
        <v>2769</v>
      </c>
      <c r="I2003" s="133" t="s">
        <v>98</v>
      </c>
      <c r="J2003" s="134">
        <v>2880</v>
      </c>
      <c r="K2003" s="134">
        <v>7782</v>
      </c>
      <c r="L2003" s="135">
        <v>22412160</v>
      </c>
      <c r="M2003" s="120" t="s">
        <v>56</v>
      </c>
      <c r="N2003" s="136">
        <v>1792973</v>
      </c>
      <c r="O2003" s="139"/>
      <c r="P2003" s="132" t="s">
        <v>49</v>
      </c>
      <c r="Q2003" s="141" t="s">
        <v>50</v>
      </c>
      <c r="R2003" s="142">
        <f t="shared" si="30"/>
        <v>8.00000089237271</v>
      </c>
    </row>
    <row r="2004" ht="22.5" s="2" customFormat="1">
      <c r="A2004" s="119">
        <f>MAX($A$19:A2003)+1</f>
        <v>1986</v>
      </c>
      <c r="B2004" s="120" t="s">
        <v>41</v>
      </c>
      <c r="C2004" s="121" t="s">
        <v>2754</v>
      </c>
      <c r="D2004" s="121" t="s">
        <v>1795</v>
      </c>
      <c r="E2004" s="122" t="s">
        <v>117</v>
      </c>
      <c r="F2004" s="123" t="s">
        <v>2755</v>
      </c>
      <c r="G2004" s="123" t="s">
        <v>2756</v>
      </c>
      <c r="H2004" s="123" t="s">
        <v>2770</v>
      </c>
      <c r="I2004" s="133" t="s">
        <v>98</v>
      </c>
      <c r="J2004" s="134">
        <v>780</v>
      </c>
      <c r="K2004" s="134">
        <v>43938</v>
      </c>
      <c r="L2004" s="135">
        <v>34271640</v>
      </c>
      <c r="M2004" s="120" t="s">
        <v>56</v>
      </c>
      <c r="N2004" s="136">
        <v>2741732</v>
      </c>
      <c r="O2004" s="139"/>
      <c r="P2004" s="132" t="s">
        <v>49</v>
      </c>
      <c r="Q2004" s="141" t="s">
        <v>50</v>
      </c>
      <c r="R2004" s="142">
        <f t="shared" si="30"/>
        <v>8.00000233429156</v>
      </c>
    </row>
    <row r="2005" ht="22.5" s="2" customFormat="1">
      <c r="A2005" s="119">
        <f>MAX($A$19:A2004)+1</f>
        <v>1987</v>
      </c>
      <c r="B2005" s="120" t="s">
        <v>41</v>
      </c>
      <c r="C2005" s="121" t="s">
        <v>2754</v>
      </c>
      <c r="D2005" s="121" t="s">
        <v>1795</v>
      </c>
      <c r="E2005" s="122" t="s">
        <v>117</v>
      </c>
      <c r="F2005" s="123" t="s">
        <v>2755</v>
      </c>
      <c r="G2005" s="123" t="s">
        <v>2756</v>
      </c>
      <c r="H2005" s="123" t="s">
        <v>2771</v>
      </c>
      <c r="I2005" s="133" t="s">
        <v>98</v>
      </c>
      <c r="J2005" s="134">
        <v>8772</v>
      </c>
      <c r="K2005" s="134">
        <v>43938</v>
      </c>
      <c r="L2005" s="135">
        <v>385424136</v>
      </c>
      <c r="M2005" s="120" t="s">
        <v>56</v>
      </c>
      <c r="N2005" s="136">
        <v>30833932</v>
      </c>
      <c r="O2005" s="139"/>
      <c r="P2005" s="132" t="s">
        <v>49</v>
      </c>
      <c r="Q2005" s="141" t="s">
        <v>50</v>
      </c>
      <c r="R2005" s="142">
        <f t="shared" si="30"/>
        <v>8.00000029058896</v>
      </c>
    </row>
    <row r="2006" s="2" customFormat="1">
      <c r="A2006" s="119">
        <f>MAX($A$19:A2005)+1</f>
        <v>1988</v>
      </c>
      <c r="B2006" s="120" t="s">
        <v>41</v>
      </c>
      <c r="C2006" s="121" t="s">
        <v>2754</v>
      </c>
      <c r="D2006" s="121" t="s">
        <v>1795</v>
      </c>
      <c r="E2006" s="122" t="s">
        <v>117</v>
      </c>
      <c r="F2006" s="123" t="s">
        <v>2755</v>
      </c>
      <c r="G2006" s="123" t="s">
        <v>2756</v>
      </c>
      <c r="H2006" s="123" t="s">
        <v>2772</v>
      </c>
      <c r="I2006" s="133" t="s">
        <v>98</v>
      </c>
      <c r="J2006" s="134">
        <v>26400</v>
      </c>
      <c r="K2006" s="134">
        <v>25100</v>
      </c>
      <c r="L2006" s="135">
        <v>662640000</v>
      </c>
      <c r="M2006" s="120" t="s">
        <v>56</v>
      </c>
      <c r="N2006" s="136">
        <v>53011200</v>
      </c>
      <c r="O2006" s="139"/>
      <c r="P2006" s="132" t="s">
        <v>49</v>
      </c>
      <c r="Q2006" s="141" t="s">
        <v>50</v>
      </c>
      <c r="R2006" s="142">
        <f t="shared" si="30"/>
        <v>8</v>
      </c>
    </row>
    <row r="2007" s="2" customFormat="1">
      <c r="A2007" s="119">
        <f>MAX($A$19:A2006)+1</f>
        <v>1989</v>
      </c>
      <c r="B2007" s="120" t="s">
        <v>41</v>
      </c>
      <c r="C2007" s="121" t="s">
        <v>2754</v>
      </c>
      <c r="D2007" s="121" t="s">
        <v>1795</v>
      </c>
      <c r="E2007" s="122" t="s">
        <v>117</v>
      </c>
      <c r="F2007" s="123" t="s">
        <v>2755</v>
      </c>
      <c r="G2007" s="123" t="s">
        <v>2756</v>
      </c>
      <c r="H2007" s="123" t="s">
        <v>2773</v>
      </c>
      <c r="I2007" s="133" t="s">
        <v>98</v>
      </c>
      <c r="J2007" s="134">
        <v>15960</v>
      </c>
      <c r="K2007" s="134">
        <v>22060</v>
      </c>
      <c r="L2007" s="135">
        <v>352077600</v>
      </c>
      <c r="M2007" s="120" t="s">
        <v>56</v>
      </c>
      <c r="N2007" s="136">
        <v>28166202</v>
      </c>
      <c r="O2007" s="139"/>
      <c r="P2007" s="132" t="s">
        <v>49</v>
      </c>
      <c r="Q2007" s="141" t="s">
        <v>50</v>
      </c>
      <c r="R2007" s="142">
        <f t="shared" si="30"/>
        <v>7.99999829583024</v>
      </c>
    </row>
    <row r="2008" s="2" customFormat="1">
      <c r="A2008" s="119">
        <f>MAX($A$19:A2007)+1</f>
        <v>1990</v>
      </c>
      <c r="B2008" s="120" t="s">
        <v>41</v>
      </c>
      <c r="C2008" s="121" t="s">
        <v>2774</v>
      </c>
      <c r="D2008" s="121" t="s">
        <v>2775</v>
      </c>
      <c r="E2008" s="122" t="s">
        <v>1338</v>
      </c>
      <c r="F2008" s="123" t="s">
        <v>2776</v>
      </c>
      <c r="G2008" s="123" t="s">
        <v>2777</v>
      </c>
      <c r="H2008" s="123" t="s">
        <v>2778</v>
      </c>
      <c r="I2008" s="133" t="s">
        <v>327</v>
      </c>
      <c r="J2008" s="134">
        <v>161</v>
      </c>
      <c r="K2008" s="134">
        <v>28150</v>
      </c>
      <c r="L2008" s="135">
        <v>4532150</v>
      </c>
      <c r="M2008" s="120" t="s">
        <v>56</v>
      </c>
      <c r="N2008" s="136">
        <v>362572</v>
      </c>
      <c r="O2008" s="139"/>
      <c r="P2008" s="132" t="s">
        <v>49</v>
      </c>
      <c r="Q2008" s="141" t="s">
        <v>50</v>
      </c>
      <c r="R2008" s="142">
        <f t="shared" si="30"/>
        <v>8</v>
      </c>
    </row>
    <row r="2009" s="2" customFormat="1">
      <c r="A2009" s="119">
        <f>MAX($A$19:A2008)+1</f>
        <v>1991</v>
      </c>
      <c r="B2009" s="120" t="s">
        <v>41</v>
      </c>
      <c r="C2009" s="121" t="s">
        <v>2774</v>
      </c>
      <c r="D2009" s="121" t="s">
        <v>2775</v>
      </c>
      <c r="E2009" s="122" t="s">
        <v>1338</v>
      </c>
      <c r="F2009" s="123" t="s">
        <v>2776</v>
      </c>
      <c r="G2009" s="123" t="s">
        <v>2777</v>
      </c>
      <c r="H2009" s="123" t="s">
        <v>2779</v>
      </c>
      <c r="I2009" s="133" t="s">
        <v>327</v>
      </c>
      <c r="J2009" s="134">
        <v>161</v>
      </c>
      <c r="K2009" s="134">
        <v>560</v>
      </c>
      <c r="L2009" s="135">
        <v>90160</v>
      </c>
      <c r="M2009" s="120" t="s">
        <v>56</v>
      </c>
      <c r="N2009" s="136">
        <v>7213</v>
      </c>
      <c r="O2009" s="139"/>
      <c r="P2009" s="132" t="s">
        <v>49</v>
      </c>
      <c r="Q2009" s="141" t="s">
        <v>50</v>
      </c>
      <c r="R2009" s="142">
        <f t="shared" si="30"/>
        <v>8.00022182786158</v>
      </c>
    </row>
    <row r="2010" s="2" customFormat="1">
      <c r="A2010" s="119">
        <f>MAX($A$19:A2009)+1</f>
        <v>1992</v>
      </c>
      <c r="B2010" s="120" t="s">
        <v>41</v>
      </c>
      <c r="C2010" s="121" t="s">
        <v>2774</v>
      </c>
      <c r="D2010" s="121" t="s">
        <v>2780</v>
      </c>
      <c r="E2010" s="122" t="s">
        <v>2312</v>
      </c>
      <c r="F2010" s="123" t="s">
        <v>2776</v>
      </c>
      <c r="G2010" s="123" t="s">
        <v>2777</v>
      </c>
      <c r="H2010" s="123" t="s">
        <v>2781</v>
      </c>
      <c r="I2010" s="133" t="s">
        <v>327</v>
      </c>
      <c r="J2010" s="134">
        <v>225</v>
      </c>
      <c r="K2010" s="134">
        <v>23150</v>
      </c>
      <c r="L2010" s="135">
        <v>5208750</v>
      </c>
      <c r="M2010" s="120" t="s">
        <v>56</v>
      </c>
      <c r="N2010" s="136">
        <v>416700</v>
      </c>
      <c r="O2010" s="139"/>
      <c r="P2010" s="132" t="s">
        <v>49</v>
      </c>
      <c r="Q2010" s="141" t="s">
        <v>50</v>
      </c>
      <c r="R2010" s="142">
        <f t="shared" si="30"/>
        <v>8</v>
      </c>
    </row>
    <row r="2011" s="2" customFormat="1">
      <c r="A2011" s="119">
        <f>MAX($A$19:A2010)+1</f>
        <v>1993</v>
      </c>
      <c r="B2011" s="120" t="s">
        <v>41</v>
      </c>
      <c r="C2011" s="121" t="s">
        <v>2774</v>
      </c>
      <c r="D2011" s="121" t="s">
        <v>2780</v>
      </c>
      <c r="E2011" s="122" t="s">
        <v>2312</v>
      </c>
      <c r="F2011" s="123" t="s">
        <v>2776</v>
      </c>
      <c r="G2011" s="123" t="s">
        <v>2777</v>
      </c>
      <c r="H2011" s="123" t="s">
        <v>2782</v>
      </c>
      <c r="I2011" s="133" t="s">
        <v>327</v>
      </c>
      <c r="J2011" s="134">
        <v>2270</v>
      </c>
      <c r="K2011" s="134">
        <v>19700</v>
      </c>
      <c r="L2011" s="135">
        <v>44719000</v>
      </c>
      <c r="M2011" s="120" t="s">
        <v>56</v>
      </c>
      <c r="N2011" s="136">
        <v>3577520</v>
      </c>
      <c r="O2011" s="139"/>
      <c r="P2011" s="132" t="s">
        <v>49</v>
      </c>
      <c r="Q2011" s="141" t="s">
        <v>50</v>
      </c>
      <c r="R2011" s="142">
        <f t="shared" si="30"/>
        <v>8</v>
      </c>
    </row>
    <row r="2012" s="2" customFormat="1">
      <c r="A2012" s="119">
        <f>MAX($A$19:A2011)+1</f>
        <v>1994</v>
      </c>
      <c r="B2012" s="120" t="s">
        <v>41</v>
      </c>
      <c r="C2012" s="121" t="s">
        <v>2774</v>
      </c>
      <c r="D2012" s="121" t="s">
        <v>2780</v>
      </c>
      <c r="E2012" s="122" t="s">
        <v>2312</v>
      </c>
      <c r="F2012" s="123" t="s">
        <v>2776</v>
      </c>
      <c r="G2012" s="123" t="s">
        <v>2777</v>
      </c>
      <c r="H2012" s="123" t="s">
        <v>2783</v>
      </c>
      <c r="I2012" s="133" t="s">
        <v>327</v>
      </c>
      <c r="J2012" s="134">
        <v>201</v>
      </c>
      <c r="K2012" s="134">
        <v>21550</v>
      </c>
      <c r="L2012" s="135">
        <v>4331550</v>
      </c>
      <c r="M2012" s="120" t="s">
        <v>56</v>
      </c>
      <c r="N2012" s="136">
        <v>346524</v>
      </c>
      <c r="O2012" s="139"/>
      <c r="P2012" s="132" t="s">
        <v>49</v>
      </c>
      <c r="Q2012" s="141" t="s">
        <v>50</v>
      </c>
      <c r="R2012" s="142">
        <f t="shared" si="30"/>
        <v>8</v>
      </c>
    </row>
    <row r="2013" s="2" customFormat="1">
      <c r="A2013" s="119">
        <f>MAX($A$19:A2012)+1</f>
        <v>1995</v>
      </c>
      <c r="B2013" s="120" t="s">
        <v>41</v>
      </c>
      <c r="C2013" s="121" t="s">
        <v>2774</v>
      </c>
      <c r="D2013" s="121" t="s">
        <v>2780</v>
      </c>
      <c r="E2013" s="122" t="s">
        <v>2312</v>
      </c>
      <c r="F2013" s="123" t="s">
        <v>2776</v>
      </c>
      <c r="G2013" s="123" t="s">
        <v>2777</v>
      </c>
      <c r="H2013" s="123" t="s">
        <v>2784</v>
      </c>
      <c r="I2013" s="133" t="s">
        <v>327</v>
      </c>
      <c r="J2013" s="134">
        <v>67</v>
      </c>
      <c r="K2013" s="134">
        <v>23350</v>
      </c>
      <c r="L2013" s="135">
        <v>1564450</v>
      </c>
      <c r="M2013" s="120" t="s">
        <v>56</v>
      </c>
      <c r="N2013" s="136">
        <v>125156</v>
      </c>
      <c r="O2013" s="139"/>
      <c r="P2013" s="132" t="s">
        <v>49</v>
      </c>
      <c r="Q2013" s="141" t="s">
        <v>50</v>
      </c>
      <c r="R2013" s="142">
        <f t="shared" si="30"/>
        <v>8</v>
      </c>
    </row>
    <row r="2014" s="2" customFormat="1">
      <c r="A2014" s="119">
        <f>MAX($A$19:A2013)+1</f>
        <v>1996</v>
      </c>
      <c r="B2014" s="120" t="s">
        <v>41</v>
      </c>
      <c r="C2014" s="121" t="s">
        <v>2774</v>
      </c>
      <c r="D2014" s="121" t="s">
        <v>2780</v>
      </c>
      <c r="E2014" s="122" t="s">
        <v>2312</v>
      </c>
      <c r="F2014" s="123" t="s">
        <v>2776</v>
      </c>
      <c r="G2014" s="123" t="s">
        <v>2777</v>
      </c>
      <c r="H2014" s="123" t="s">
        <v>2785</v>
      </c>
      <c r="I2014" s="133" t="s">
        <v>327</v>
      </c>
      <c r="J2014" s="134">
        <v>3200</v>
      </c>
      <c r="K2014" s="134">
        <v>23700</v>
      </c>
      <c r="L2014" s="135">
        <v>75840000</v>
      </c>
      <c r="M2014" s="120" t="s">
        <v>56</v>
      </c>
      <c r="N2014" s="136">
        <v>6067200</v>
      </c>
      <c r="O2014" s="139"/>
      <c r="P2014" s="132" t="s">
        <v>49</v>
      </c>
      <c r="Q2014" s="141" t="s">
        <v>50</v>
      </c>
      <c r="R2014" s="142">
        <f t="shared" si="30"/>
        <v>8</v>
      </c>
    </row>
    <row r="2015" s="2" customFormat="1">
      <c r="A2015" s="119">
        <f>MAX($A$19:A2014)+1</f>
        <v>1997</v>
      </c>
      <c r="B2015" s="120" t="s">
        <v>41</v>
      </c>
      <c r="C2015" s="121" t="s">
        <v>2774</v>
      </c>
      <c r="D2015" s="121" t="s">
        <v>2780</v>
      </c>
      <c r="E2015" s="122" t="s">
        <v>2312</v>
      </c>
      <c r="F2015" s="123" t="s">
        <v>2776</v>
      </c>
      <c r="G2015" s="123" t="s">
        <v>2777</v>
      </c>
      <c r="H2015" s="123" t="s">
        <v>2779</v>
      </c>
      <c r="I2015" s="133" t="s">
        <v>327</v>
      </c>
      <c r="J2015" s="134">
        <v>5963</v>
      </c>
      <c r="K2015" s="134">
        <v>560</v>
      </c>
      <c r="L2015" s="135">
        <v>3339280</v>
      </c>
      <c r="M2015" s="120" t="s">
        <v>56</v>
      </c>
      <c r="N2015" s="136">
        <v>267142</v>
      </c>
      <c r="O2015" s="139"/>
      <c r="P2015" s="132" t="s">
        <v>49</v>
      </c>
      <c r="Q2015" s="141" t="s">
        <v>50</v>
      </c>
      <c r="R2015" s="142">
        <f t="shared" si="30"/>
        <v>7.99998802136988</v>
      </c>
    </row>
    <row r="2016" s="2" customFormat="1">
      <c r="A2016" s="119">
        <f>MAX($A$19:A2015)+1</f>
        <v>1998</v>
      </c>
      <c r="B2016" s="120" t="s">
        <v>41</v>
      </c>
      <c r="C2016" s="121" t="s">
        <v>2786</v>
      </c>
      <c r="D2016" s="121" t="s">
        <v>2787</v>
      </c>
      <c r="E2016" s="122">
        <v>45201</v>
      </c>
      <c r="F2016" s="123" t="s">
        <v>2788</v>
      </c>
      <c r="G2016" s="123" t="s">
        <v>2789</v>
      </c>
      <c r="H2016" s="123" t="s">
        <v>2790</v>
      </c>
      <c r="I2016" s="133" t="s">
        <v>107</v>
      </c>
      <c r="J2016" s="134">
        <v>150</v>
      </c>
      <c r="K2016" s="134">
        <v>2200</v>
      </c>
      <c r="L2016" s="135">
        <v>330000</v>
      </c>
      <c r="M2016" s="120" t="s">
        <v>56</v>
      </c>
      <c r="N2016" s="136">
        <v>26400</v>
      </c>
      <c r="O2016" s="139"/>
      <c r="P2016" s="132" t="s">
        <v>49</v>
      </c>
      <c r="Q2016" s="141" t="s">
        <v>50</v>
      </c>
      <c r="R2016" s="142">
        <f t="shared" si="30"/>
        <v>8</v>
      </c>
    </row>
    <row r="2017" s="2" customFormat="1">
      <c r="A2017" s="119">
        <f>MAX($A$19:A2016)+1</f>
        <v>1999</v>
      </c>
      <c r="B2017" s="120" t="s">
        <v>41</v>
      </c>
      <c r="C2017" s="121" t="s">
        <v>2786</v>
      </c>
      <c r="D2017" s="121" t="s">
        <v>2787</v>
      </c>
      <c r="E2017" s="122">
        <v>45201</v>
      </c>
      <c r="F2017" s="123" t="s">
        <v>2788</v>
      </c>
      <c r="G2017" s="123" t="s">
        <v>2789</v>
      </c>
      <c r="H2017" s="123" t="s">
        <v>2791</v>
      </c>
      <c r="I2017" s="133" t="s">
        <v>327</v>
      </c>
      <c r="J2017" s="134">
        <v>23</v>
      </c>
      <c r="K2017" s="134">
        <v>12000</v>
      </c>
      <c r="L2017" s="135">
        <v>276000</v>
      </c>
      <c r="M2017" s="120" t="s">
        <v>56</v>
      </c>
      <c r="N2017" s="136">
        <v>22080</v>
      </c>
      <c r="O2017" s="139"/>
      <c r="P2017" s="132" t="s">
        <v>49</v>
      </c>
      <c r="Q2017" s="141" t="s">
        <v>50</v>
      </c>
      <c r="R2017" s="142">
        <f t="shared" si="30"/>
        <v>8</v>
      </c>
    </row>
    <row r="2018" s="2" customFormat="1">
      <c r="A2018" s="119">
        <f>MAX($A$19:A2017)+1</f>
        <v>2000</v>
      </c>
      <c r="B2018" s="120" t="s">
        <v>41</v>
      </c>
      <c r="C2018" s="121" t="s">
        <v>2786</v>
      </c>
      <c r="D2018" s="121" t="s">
        <v>2787</v>
      </c>
      <c r="E2018" s="122">
        <v>45201</v>
      </c>
      <c r="F2018" s="123" t="s">
        <v>2788</v>
      </c>
      <c r="G2018" s="123" t="s">
        <v>2789</v>
      </c>
      <c r="H2018" s="123" t="s">
        <v>2792</v>
      </c>
      <c r="I2018" s="133" t="s">
        <v>327</v>
      </c>
      <c r="J2018" s="134">
        <v>10</v>
      </c>
      <c r="K2018" s="134">
        <v>26400</v>
      </c>
      <c r="L2018" s="135">
        <v>264000</v>
      </c>
      <c r="M2018" s="120" t="s">
        <v>56</v>
      </c>
      <c r="N2018" s="136">
        <v>21120</v>
      </c>
      <c r="O2018" s="139"/>
      <c r="P2018" s="132" t="s">
        <v>49</v>
      </c>
      <c r="Q2018" s="141" t="s">
        <v>50</v>
      </c>
      <c r="R2018" s="142">
        <f t="shared" si="30"/>
        <v>8</v>
      </c>
    </row>
    <row r="2019" s="2" customFormat="1">
      <c r="A2019" s="119">
        <f>MAX($A$19:A2018)+1</f>
        <v>2001</v>
      </c>
      <c r="B2019" s="120" t="s">
        <v>41</v>
      </c>
      <c r="C2019" s="121" t="s">
        <v>2786</v>
      </c>
      <c r="D2019" s="121" t="s">
        <v>2787</v>
      </c>
      <c r="E2019" s="122">
        <v>45201</v>
      </c>
      <c r="F2019" s="123" t="s">
        <v>2788</v>
      </c>
      <c r="G2019" s="123" t="s">
        <v>2789</v>
      </c>
      <c r="H2019" s="123" t="s">
        <v>2793</v>
      </c>
      <c r="I2019" s="133" t="s">
        <v>327</v>
      </c>
      <c r="J2019" s="134">
        <v>20</v>
      </c>
      <c r="K2019" s="134">
        <v>8500</v>
      </c>
      <c r="L2019" s="135">
        <v>170000</v>
      </c>
      <c r="M2019" s="120" t="s">
        <v>56</v>
      </c>
      <c r="N2019" s="136">
        <v>13600</v>
      </c>
      <c r="O2019" s="139"/>
      <c r="P2019" s="132" t="s">
        <v>49</v>
      </c>
      <c r="Q2019" s="141" t="s">
        <v>50</v>
      </c>
      <c r="R2019" s="142">
        <f ref="R2019:R2082" t="shared" si="31">N2019/L2019*100</f>
        <v>8</v>
      </c>
    </row>
    <row r="2020" s="2" customFormat="1">
      <c r="A2020" s="119">
        <f>MAX($A$19:A2019)+1</f>
        <v>2002</v>
      </c>
      <c r="B2020" s="120" t="s">
        <v>41</v>
      </c>
      <c r="C2020" s="121" t="s">
        <v>2786</v>
      </c>
      <c r="D2020" s="121" t="s">
        <v>2787</v>
      </c>
      <c r="E2020" s="122">
        <v>45201</v>
      </c>
      <c r="F2020" s="123" t="s">
        <v>2788</v>
      </c>
      <c r="G2020" s="123" t="s">
        <v>2789</v>
      </c>
      <c r="H2020" s="123" t="s">
        <v>2794</v>
      </c>
      <c r="I2020" s="133" t="s">
        <v>107</v>
      </c>
      <c r="J2020" s="134">
        <v>50</v>
      </c>
      <c r="K2020" s="134">
        <v>8500</v>
      </c>
      <c r="L2020" s="135">
        <v>425000</v>
      </c>
      <c r="M2020" s="120" t="s">
        <v>56</v>
      </c>
      <c r="N2020" s="136">
        <v>34000</v>
      </c>
      <c r="O2020" s="139"/>
      <c r="P2020" s="132" t="s">
        <v>49</v>
      </c>
      <c r="Q2020" s="141" t="s">
        <v>50</v>
      </c>
      <c r="R2020" s="142">
        <f t="shared" si="31"/>
        <v>8</v>
      </c>
    </row>
    <row r="2021" s="2" customFormat="1">
      <c r="A2021" s="119">
        <f>MAX($A$19:A2020)+1</f>
        <v>2003</v>
      </c>
      <c r="B2021" s="120" t="s">
        <v>41</v>
      </c>
      <c r="C2021" s="121" t="s">
        <v>2786</v>
      </c>
      <c r="D2021" s="121" t="s">
        <v>2795</v>
      </c>
      <c r="E2021" s="122">
        <v>45201</v>
      </c>
      <c r="F2021" s="123" t="s">
        <v>2788</v>
      </c>
      <c r="G2021" s="123" t="s">
        <v>2789</v>
      </c>
      <c r="H2021" s="123" t="s">
        <v>2796</v>
      </c>
      <c r="I2021" s="133" t="s">
        <v>2797</v>
      </c>
      <c r="J2021" s="134">
        <v>6</v>
      </c>
      <c r="K2021" s="134">
        <v>85000</v>
      </c>
      <c r="L2021" s="135">
        <v>510000</v>
      </c>
      <c r="M2021" s="120" t="s">
        <v>229</v>
      </c>
      <c r="N2021" s="136">
        <v>51000</v>
      </c>
      <c r="O2021" s="139"/>
      <c r="P2021" s="132" t="s">
        <v>49</v>
      </c>
      <c r="Q2021" s="141" t="s">
        <v>50</v>
      </c>
      <c r="R2021" s="142">
        <f t="shared" si="31"/>
        <v>10</v>
      </c>
    </row>
    <row r="2022" s="2" customFormat="1">
      <c r="A2022" s="119">
        <f>MAX($A$19:A2021)+1</f>
        <v>2004</v>
      </c>
      <c r="B2022" s="120" t="s">
        <v>41</v>
      </c>
      <c r="C2022" s="121" t="s">
        <v>2786</v>
      </c>
      <c r="D2022" s="121" t="s">
        <v>2795</v>
      </c>
      <c r="E2022" s="122">
        <v>45201</v>
      </c>
      <c r="F2022" s="123" t="s">
        <v>2788</v>
      </c>
      <c r="G2022" s="123" t="s">
        <v>2789</v>
      </c>
      <c r="H2022" s="123" t="s">
        <v>2798</v>
      </c>
      <c r="I2022" s="133" t="s">
        <v>327</v>
      </c>
      <c r="J2022" s="134">
        <v>1</v>
      </c>
      <c r="K2022" s="134">
        <v>90000</v>
      </c>
      <c r="L2022" s="135">
        <v>90000</v>
      </c>
      <c r="M2022" s="120" t="s">
        <v>229</v>
      </c>
      <c r="N2022" s="136">
        <v>9000</v>
      </c>
      <c r="O2022" s="139"/>
      <c r="P2022" s="132" t="s">
        <v>49</v>
      </c>
      <c r="Q2022" s="141" t="s">
        <v>50</v>
      </c>
      <c r="R2022" s="142">
        <f t="shared" si="31"/>
        <v>10</v>
      </c>
    </row>
    <row r="2023" s="2" customFormat="1">
      <c r="A2023" s="119">
        <f>MAX($A$19:A2022)+1</f>
        <v>2005</v>
      </c>
      <c r="B2023" s="120" t="s">
        <v>41</v>
      </c>
      <c r="C2023" s="121" t="s">
        <v>2786</v>
      </c>
      <c r="D2023" s="121" t="s">
        <v>2795</v>
      </c>
      <c r="E2023" s="122">
        <v>45201</v>
      </c>
      <c r="F2023" s="123" t="s">
        <v>2788</v>
      </c>
      <c r="G2023" s="123" t="s">
        <v>2789</v>
      </c>
      <c r="H2023" s="123" t="s">
        <v>2799</v>
      </c>
      <c r="I2023" s="133" t="s">
        <v>327</v>
      </c>
      <c r="J2023" s="134">
        <v>1</v>
      </c>
      <c r="K2023" s="134">
        <v>6300000</v>
      </c>
      <c r="L2023" s="135">
        <v>6300000</v>
      </c>
      <c r="M2023" s="120" t="s">
        <v>229</v>
      </c>
      <c r="N2023" s="136">
        <v>630000</v>
      </c>
      <c r="O2023" s="139"/>
      <c r="P2023" s="132" t="s">
        <v>49</v>
      </c>
      <c r="Q2023" s="141" t="s">
        <v>50</v>
      </c>
      <c r="R2023" s="142">
        <f t="shared" si="31"/>
        <v>10</v>
      </c>
    </row>
    <row r="2024" s="2" customFormat="1">
      <c r="A2024" s="119">
        <f>MAX($A$19:A2023)+1</f>
        <v>2006</v>
      </c>
      <c r="B2024" s="120" t="s">
        <v>41</v>
      </c>
      <c r="C2024" s="121" t="s">
        <v>2786</v>
      </c>
      <c r="D2024" s="121" t="s">
        <v>2800</v>
      </c>
      <c r="E2024" s="122" t="s">
        <v>805</v>
      </c>
      <c r="F2024" s="123" t="s">
        <v>2788</v>
      </c>
      <c r="G2024" s="123" t="s">
        <v>2789</v>
      </c>
      <c r="H2024" s="123" t="s">
        <v>2801</v>
      </c>
      <c r="I2024" s="133" t="s">
        <v>327</v>
      </c>
      <c r="J2024" s="134">
        <v>20</v>
      </c>
      <c r="K2024" s="134">
        <v>18000</v>
      </c>
      <c r="L2024" s="135">
        <v>360000</v>
      </c>
      <c r="M2024" s="120" t="s">
        <v>56</v>
      </c>
      <c r="N2024" s="136">
        <v>28800</v>
      </c>
      <c r="O2024" s="139"/>
      <c r="P2024" s="132" t="s">
        <v>49</v>
      </c>
      <c r="Q2024" s="141" t="s">
        <v>50</v>
      </c>
      <c r="R2024" s="142">
        <f t="shared" si="31"/>
        <v>8</v>
      </c>
    </row>
    <row r="2025" s="2" customFormat="1">
      <c r="A2025" s="119">
        <f>MAX($A$19:A2024)+1</f>
        <v>2007</v>
      </c>
      <c r="B2025" s="120" t="s">
        <v>41</v>
      </c>
      <c r="C2025" s="121" t="s">
        <v>2786</v>
      </c>
      <c r="D2025" s="121" t="s">
        <v>2800</v>
      </c>
      <c r="E2025" s="122" t="s">
        <v>805</v>
      </c>
      <c r="F2025" s="123" t="s">
        <v>2788</v>
      </c>
      <c r="G2025" s="123" t="s">
        <v>2789</v>
      </c>
      <c r="H2025" s="123" t="s">
        <v>2802</v>
      </c>
      <c r="I2025" s="133" t="s">
        <v>327</v>
      </c>
      <c r="J2025" s="134">
        <v>20</v>
      </c>
      <c r="K2025" s="134">
        <v>16800</v>
      </c>
      <c r="L2025" s="135">
        <v>336000</v>
      </c>
      <c r="M2025" s="120" t="s">
        <v>56</v>
      </c>
      <c r="N2025" s="136">
        <v>26880</v>
      </c>
      <c r="O2025" s="139"/>
      <c r="P2025" s="132" t="s">
        <v>49</v>
      </c>
      <c r="Q2025" s="141" t="s">
        <v>50</v>
      </c>
      <c r="R2025" s="142">
        <f t="shared" si="31"/>
        <v>8</v>
      </c>
    </row>
    <row r="2026" s="2" customFormat="1">
      <c r="A2026" s="119">
        <f>MAX($A$19:A2025)+1</f>
        <v>2008</v>
      </c>
      <c r="B2026" s="120" t="s">
        <v>41</v>
      </c>
      <c r="C2026" s="121" t="s">
        <v>2786</v>
      </c>
      <c r="D2026" s="121" t="s">
        <v>2800</v>
      </c>
      <c r="E2026" s="122" t="s">
        <v>805</v>
      </c>
      <c r="F2026" s="123" t="s">
        <v>2788</v>
      </c>
      <c r="G2026" s="123" t="s">
        <v>2789</v>
      </c>
      <c r="H2026" s="123" t="s">
        <v>2803</v>
      </c>
      <c r="I2026" s="133" t="s">
        <v>417</v>
      </c>
      <c r="J2026" s="134">
        <v>10</v>
      </c>
      <c r="K2026" s="134">
        <v>9600</v>
      </c>
      <c r="L2026" s="135">
        <v>96000</v>
      </c>
      <c r="M2026" s="120" t="s">
        <v>56</v>
      </c>
      <c r="N2026" s="136">
        <v>7680</v>
      </c>
      <c r="O2026" s="139"/>
      <c r="P2026" s="132" t="s">
        <v>49</v>
      </c>
      <c r="Q2026" s="141" t="s">
        <v>50</v>
      </c>
      <c r="R2026" s="142">
        <f t="shared" si="31"/>
        <v>8</v>
      </c>
    </row>
    <row r="2027" s="2" customFormat="1">
      <c r="A2027" s="119">
        <f>MAX($A$19:A2026)+1</f>
        <v>2009</v>
      </c>
      <c r="B2027" s="120" t="s">
        <v>41</v>
      </c>
      <c r="C2027" s="121" t="s">
        <v>2786</v>
      </c>
      <c r="D2027" s="121" t="s">
        <v>2800</v>
      </c>
      <c r="E2027" s="122" t="s">
        <v>805</v>
      </c>
      <c r="F2027" s="123" t="s">
        <v>2788</v>
      </c>
      <c r="G2027" s="123" t="s">
        <v>2789</v>
      </c>
      <c r="H2027" s="123" t="s">
        <v>2804</v>
      </c>
      <c r="I2027" s="133" t="s">
        <v>327</v>
      </c>
      <c r="J2027" s="134">
        <v>2</v>
      </c>
      <c r="K2027" s="134">
        <v>625000</v>
      </c>
      <c r="L2027" s="135">
        <v>1250000</v>
      </c>
      <c r="M2027" s="120" t="s">
        <v>56</v>
      </c>
      <c r="N2027" s="136">
        <v>100000</v>
      </c>
      <c r="O2027" s="139"/>
      <c r="P2027" s="132" t="s">
        <v>49</v>
      </c>
      <c r="Q2027" s="141" t="s">
        <v>50</v>
      </c>
      <c r="R2027" s="142">
        <f t="shared" si="31"/>
        <v>8</v>
      </c>
    </row>
    <row r="2028" s="2" customFormat="1">
      <c r="A2028" s="119">
        <f>MAX($A$19:A2027)+1</f>
        <v>2010</v>
      </c>
      <c r="B2028" s="120" t="s">
        <v>41</v>
      </c>
      <c r="C2028" s="121" t="s">
        <v>2786</v>
      </c>
      <c r="D2028" s="121" t="s">
        <v>2800</v>
      </c>
      <c r="E2028" s="122" t="s">
        <v>805</v>
      </c>
      <c r="F2028" s="123" t="s">
        <v>2788</v>
      </c>
      <c r="G2028" s="123" t="s">
        <v>2789</v>
      </c>
      <c r="H2028" s="123" t="s">
        <v>2805</v>
      </c>
      <c r="I2028" s="133" t="s">
        <v>100</v>
      </c>
      <c r="J2028" s="134">
        <v>1</v>
      </c>
      <c r="K2028" s="134">
        <v>1020000</v>
      </c>
      <c r="L2028" s="135">
        <v>1020000</v>
      </c>
      <c r="M2028" s="120" t="s">
        <v>56</v>
      </c>
      <c r="N2028" s="136">
        <v>81600</v>
      </c>
      <c r="O2028" s="139"/>
      <c r="P2028" s="132" t="s">
        <v>49</v>
      </c>
      <c r="Q2028" s="141" t="s">
        <v>50</v>
      </c>
      <c r="R2028" s="142">
        <f t="shared" si="31"/>
        <v>8</v>
      </c>
    </row>
    <row r="2029" s="2" customFormat="1">
      <c r="A2029" s="119">
        <f>MAX($A$19:A2028)+1</f>
        <v>2011</v>
      </c>
      <c r="B2029" s="120" t="s">
        <v>41</v>
      </c>
      <c r="C2029" s="121" t="s">
        <v>2786</v>
      </c>
      <c r="D2029" s="121" t="s">
        <v>2800</v>
      </c>
      <c r="E2029" s="122" t="s">
        <v>805</v>
      </c>
      <c r="F2029" s="123" t="s">
        <v>2788</v>
      </c>
      <c r="G2029" s="123" t="s">
        <v>2789</v>
      </c>
      <c r="H2029" s="123" t="s">
        <v>2806</v>
      </c>
      <c r="I2029" s="133" t="s">
        <v>873</v>
      </c>
      <c r="J2029" s="134">
        <v>1</v>
      </c>
      <c r="K2029" s="134">
        <v>342000</v>
      </c>
      <c r="L2029" s="135">
        <v>342000</v>
      </c>
      <c r="M2029" s="120" t="s">
        <v>56</v>
      </c>
      <c r="N2029" s="136">
        <v>27360</v>
      </c>
      <c r="O2029" s="139"/>
      <c r="P2029" s="132" t="s">
        <v>49</v>
      </c>
      <c r="Q2029" s="141" t="s">
        <v>50</v>
      </c>
      <c r="R2029" s="142">
        <f t="shared" si="31"/>
        <v>8</v>
      </c>
    </row>
    <row r="2030" s="2" customFormat="1">
      <c r="A2030" s="119">
        <f>MAX($A$19:A2029)+1</f>
        <v>2012</v>
      </c>
      <c r="B2030" s="120" t="s">
        <v>41</v>
      </c>
      <c r="C2030" s="121" t="s">
        <v>2786</v>
      </c>
      <c r="D2030" s="121" t="s">
        <v>2800</v>
      </c>
      <c r="E2030" s="122" t="s">
        <v>805</v>
      </c>
      <c r="F2030" s="123" t="s">
        <v>2788</v>
      </c>
      <c r="G2030" s="123" t="s">
        <v>2789</v>
      </c>
      <c r="H2030" s="123" t="s">
        <v>2807</v>
      </c>
      <c r="I2030" s="133" t="s">
        <v>327</v>
      </c>
      <c r="J2030" s="134">
        <v>1</v>
      </c>
      <c r="K2030" s="134">
        <v>54000</v>
      </c>
      <c r="L2030" s="135">
        <v>54000</v>
      </c>
      <c r="M2030" s="120" t="s">
        <v>56</v>
      </c>
      <c r="N2030" s="136">
        <v>4320</v>
      </c>
      <c r="O2030" s="139"/>
      <c r="P2030" s="132" t="s">
        <v>49</v>
      </c>
      <c r="Q2030" s="141" t="s">
        <v>50</v>
      </c>
      <c r="R2030" s="142">
        <f t="shared" si="31"/>
        <v>8</v>
      </c>
    </row>
    <row r="2031" s="2" customFormat="1">
      <c r="A2031" s="119">
        <f>MAX($A$19:A2030)+1</f>
        <v>2013</v>
      </c>
      <c r="B2031" s="120" t="s">
        <v>41</v>
      </c>
      <c r="C2031" s="121" t="s">
        <v>2786</v>
      </c>
      <c r="D2031" s="121" t="s">
        <v>2808</v>
      </c>
      <c r="E2031" s="122" t="s">
        <v>805</v>
      </c>
      <c r="F2031" s="123" t="s">
        <v>2788</v>
      </c>
      <c r="G2031" s="123" t="s">
        <v>2789</v>
      </c>
      <c r="H2031" s="123" t="s">
        <v>2809</v>
      </c>
      <c r="I2031" s="133" t="s">
        <v>327</v>
      </c>
      <c r="J2031" s="134">
        <v>40</v>
      </c>
      <c r="K2031" s="134">
        <v>5040</v>
      </c>
      <c r="L2031" s="135">
        <v>201600</v>
      </c>
      <c r="M2031" s="120" t="s">
        <v>56</v>
      </c>
      <c r="N2031" s="136">
        <v>16128</v>
      </c>
      <c r="O2031" s="139"/>
      <c r="P2031" s="132" t="s">
        <v>49</v>
      </c>
      <c r="Q2031" s="141" t="s">
        <v>50</v>
      </c>
      <c r="R2031" s="142">
        <f t="shared" si="31"/>
        <v>8</v>
      </c>
    </row>
    <row r="2032" s="2" customFormat="1">
      <c r="A2032" s="119">
        <f>MAX($A$19:A2031)+1</f>
        <v>2014</v>
      </c>
      <c r="B2032" s="120" t="s">
        <v>41</v>
      </c>
      <c r="C2032" s="121" t="s">
        <v>2786</v>
      </c>
      <c r="D2032" s="121" t="s">
        <v>2808</v>
      </c>
      <c r="E2032" s="122" t="s">
        <v>805</v>
      </c>
      <c r="F2032" s="123" t="s">
        <v>2788</v>
      </c>
      <c r="G2032" s="123" t="s">
        <v>2789</v>
      </c>
      <c r="H2032" s="123" t="s">
        <v>2810</v>
      </c>
      <c r="I2032" s="133" t="s">
        <v>327</v>
      </c>
      <c r="J2032" s="134">
        <v>1</v>
      </c>
      <c r="K2032" s="134">
        <v>174000</v>
      </c>
      <c r="L2032" s="135">
        <v>174000</v>
      </c>
      <c r="M2032" s="120" t="s">
        <v>229</v>
      </c>
      <c r="N2032" s="136">
        <v>17400</v>
      </c>
      <c r="O2032" s="139"/>
      <c r="P2032" s="132" t="s">
        <v>49</v>
      </c>
      <c r="Q2032" s="141" t="s">
        <v>50</v>
      </c>
      <c r="R2032" s="142">
        <f t="shared" si="31"/>
        <v>10</v>
      </c>
    </row>
    <row r="2033" s="2" customFormat="1">
      <c r="A2033" s="119">
        <f>MAX($A$19:A2032)+1</f>
        <v>2015</v>
      </c>
      <c r="B2033" s="120" t="s">
        <v>41</v>
      </c>
      <c r="C2033" s="121" t="s">
        <v>2786</v>
      </c>
      <c r="D2033" s="121" t="s">
        <v>2808</v>
      </c>
      <c r="E2033" s="122" t="s">
        <v>805</v>
      </c>
      <c r="F2033" s="123" t="s">
        <v>2788</v>
      </c>
      <c r="G2033" s="123" t="s">
        <v>2789</v>
      </c>
      <c r="H2033" s="123" t="s">
        <v>2811</v>
      </c>
      <c r="I2033" s="133" t="s">
        <v>104</v>
      </c>
      <c r="J2033" s="134">
        <v>2</v>
      </c>
      <c r="K2033" s="134">
        <v>114000</v>
      </c>
      <c r="L2033" s="135">
        <v>228000</v>
      </c>
      <c r="M2033" s="120" t="s">
        <v>229</v>
      </c>
      <c r="N2033" s="136">
        <v>22800</v>
      </c>
      <c r="O2033" s="139"/>
      <c r="P2033" s="132" t="s">
        <v>49</v>
      </c>
      <c r="Q2033" s="141" t="s">
        <v>50</v>
      </c>
      <c r="R2033" s="142">
        <f t="shared" si="31"/>
        <v>10</v>
      </c>
    </row>
    <row r="2034" s="2" customFormat="1">
      <c r="A2034" s="119">
        <f>MAX($A$19:A2033)+1</f>
        <v>2016</v>
      </c>
      <c r="B2034" s="120" t="s">
        <v>41</v>
      </c>
      <c r="C2034" s="121" t="s">
        <v>2786</v>
      </c>
      <c r="D2034" s="121" t="s">
        <v>2808</v>
      </c>
      <c r="E2034" s="122" t="s">
        <v>805</v>
      </c>
      <c r="F2034" s="123" t="s">
        <v>2788</v>
      </c>
      <c r="G2034" s="123" t="s">
        <v>2789</v>
      </c>
      <c r="H2034" s="123" t="s">
        <v>2812</v>
      </c>
      <c r="I2034" s="133" t="s">
        <v>534</v>
      </c>
      <c r="J2034" s="134">
        <v>200</v>
      </c>
      <c r="K2034" s="134">
        <v>13800</v>
      </c>
      <c r="L2034" s="135">
        <v>2760000</v>
      </c>
      <c r="M2034" s="120" t="s">
        <v>229</v>
      </c>
      <c r="N2034" s="136">
        <v>276000</v>
      </c>
      <c r="O2034" s="139"/>
      <c r="P2034" s="132" t="s">
        <v>49</v>
      </c>
      <c r="Q2034" s="141" t="s">
        <v>50</v>
      </c>
      <c r="R2034" s="142">
        <f t="shared" si="31"/>
        <v>10</v>
      </c>
    </row>
    <row r="2035" s="2" customFormat="1">
      <c r="A2035" s="119">
        <f>MAX($A$19:A2034)+1</f>
        <v>2017</v>
      </c>
      <c r="B2035" s="120" t="s">
        <v>41</v>
      </c>
      <c r="C2035" s="121" t="s">
        <v>2786</v>
      </c>
      <c r="D2035" s="121" t="s">
        <v>2808</v>
      </c>
      <c r="E2035" s="122" t="s">
        <v>805</v>
      </c>
      <c r="F2035" s="123" t="s">
        <v>2788</v>
      </c>
      <c r="G2035" s="123" t="s">
        <v>2789</v>
      </c>
      <c r="H2035" s="123" t="s">
        <v>2813</v>
      </c>
      <c r="I2035" s="133" t="s">
        <v>98</v>
      </c>
      <c r="J2035" s="134">
        <v>50</v>
      </c>
      <c r="K2035" s="134">
        <v>1200</v>
      </c>
      <c r="L2035" s="135">
        <v>60000</v>
      </c>
      <c r="M2035" s="120" t="s">
        <v>229</v>
      </c>
      <c r="N2035" s="136">
        <v>6000</v>
      </c>
      <c r="O2035" s="139"/>
      <c r="P2035" s="132" t="s">
        <v>49</v>
      </c>
      <c r="Q2035" s="141" t="s">
        <v>50</v>
      </c>
      <c r="R2035" s="142">
        <f t="shared" si="31"/>
        <v>10</v>
      </c>
    </row>
    <row r="2036" ht="22.5" s="2" customFormat="1">
      <c r="A2036" s="119">
        <f>MAX($A$19:A2035)+1</f>
        <v>2018</v>
      </c>
      <c r="B2036" s="120" t="s">
        <v>41</v>
      </c>
      <c r="C2036" s="121" t="s">
        <v>2786</v>
      </c>
      <c r="D2036" s="121" t="s">
        <v>2808</v>
      </c>
      <c r="E2036" s="122" t="s">
        <v>805</v>
      </c>
      <c r="F2036" s="123" t="s">
        <v>2788</v>
      </c>
      <c r="G2036" s="123" t="s">
        <v>2789</v>
      </c>
      <c r="H2036" s="123" t="s">
        <v>2814</v>
      </c>
      <c r="I2036" s="133" t="s">
        <v>98</v>
      </c>
      <c r="J2036" s="134">
        <v>15</v>
      </c>
      <c r="K2036" s="134">
        <v>525000</v>
      </c>
      <c r="L2036" s="135">
        <v>7875000</v>
      </c>
      <c r="M2036" s="120" t="s">
        <v>229</v>
      </c>
      <c r="N2036" s="136">
        <v>787500</v>
      </c>
      <c r="O2036" s="139"/>
      <c r="P2036" s="132" t="s">
        <v>49</v>
      </c>
      <c r="Q2036" s="141" t="s">
        <v>50</v>
      </c>
      <c r="R2036" s="142">
        <f t="shared" si="31"/>
        <v>10</v>
      </c>
    </row>
    <row r="2037" s="2" customFormat="1">
      <c r="A2037" s="119">
        <f>MAX($A$19:A2036)+1</f>
        <v>2019</v>
      </c>
      <c r="B2037" s="120" t="s">
        <v>41</v>
      </c>
      <c r="C2037" s="121" t="s">
        <v>311</v>
      </c>
      <c r="D2037" s="121" t="s">
        <v>56</v>
      </c>
      <c r="E2037" s="122">
        <v>45230</v>
      </c>
      <c r="F2037" s="123" t="s">
        <v>2815</v>
      </c>
      <c r="G2037" s="123" t="s">
        <v>2816</v>
      </c>
      <c r="H2037" s="123" t="s">
        <v>2817</v>
      </c>
      <c r="I2037" s="133" t="s">
        <v>98</v>
      </c>
      <c r="J2037" s="134">
        <v>150121</v>
      </c>
      <c r="K2037" s="134">
        <v>2500</v>
      </c>
      <c r="L2037" s="135">
        <v>375302500</v>
      </c>
      <c r="M2037" s="120" t="s">
        <v>56</v>
      </c>
      <c r="N2037" s="136">
        <v>30024200</v>
      </c>
      <c r="O2037" s="139"/>
      <c r="P2037" s="132" t="s">
        <v>49</v>
      </c>
      <c r="Q2037" s="141" t="s">
        <v>50</v>
      </c>
      <c r="R2037" s="142">
        <f t="shared" si="31"/>
        <v>8</v>
      </c>
    </row>
    <row r="2038" s="2" customFormat="1">
      <c r="A2038" s="119">
        <f>MAX($A$19:A2037)+1</f>
        <v>2020</v>
      </c>
      <c r="B2038" s="120" t="s">
        <v>41</v>
      </c>
      <c r="C2038" s="121" t="s">
        <v>2818</v>
      </c>
      <c r="D2038" s="121" t="s">
        <v>2819</v>
      </c>
      <c r="E2038" s="122" t="s">
        <v>498</v>
      </c>
      <c r="F2038" s="123" t="s">
        <v>2820</v>
      </c>
      <c r="G2038" s="123" t="s">
        <v>2821</v>
      </c>
      <c r="H2038" s="123" t="s">
        <v>2822</v>
      </c>
      <c r="I2038" s="133" t="s">
        <v>288</v>
      </c>
      <c r="J2038" s="134">
        <v>1000</v>
      </c>
      <c r="K2038" s="134">
        <v>59000</v>
      </c>
      <c r="L2038" s="135">
        <v>59000000</v>
      </c>
      <c r="M2038" s="120" t="s">
        <v>56</v>
      </c>
      <c r="N2038" s="136">
        <v>4720000</v>
      </c>
      <c r="O2038" s="139"/>
      <c r="P2038" s="132" t="s">
        <v>49</v>
      </c>
      <c r="Q2038" s="141" t="s">
        <v>50</v>
      </c>
      <c r="R2038" s="142">
        <f t="shared" si="31"/>
        <v>8</v>
      </c>
    </row>
    <row r="2039" s="2" customFormat="1">
      <c r="A2039" s="119">
        <f>MAX($A$19:A2038)+1</f>
        <v>2021</v>
      </c>
      <c r="B2039" s="120" t="s">
        <v>41</v>
      </c>
      <c r="C2039" s="121" t="s">
        <v>2818</v>
      </c>
      <c r="D2039" s="121" t="s">
        <v>2819</v>
      </c>
      <c r="E2039" s="122" t="s">
        <v>498</v>
      </c>
      <c r="F2039" s="123" t="s">
        <v>2820</v>
      </c>
      <c r="G2039" s="123" t="s">
        <v>2821</v>
      </c>
      <c r="H2039" s="123" t="s">
        <v>2823</v>
      </c>
      <c r="I2039" s="133" t="s">
        <v>801</v>
      </c>
      <c r="J2039" s="134">
        <v>1000</v>
      </c>
      <c r="K2039" s="134">
        <v>68000</v>
      </c>
      <c r="L2039" s="135">
        <v>68000000</v>
      </c>
      <c r="M2039" s="120" t="s">
        <v>56</v>
      </c>
      <c r="N2039" s="136">
        <v>5440000</v>
      </c>
      <c r="O2039" s="139"/>
      <c r="P2039" s="132" t="s">
        <v>49</v>
      </c>
      <c r="Q2039" s="141" t="s">
        <v>50</v>
      </c>
      <c r="R2039" s="142">
        <f t="shared" si="31"/>
        <v>8</v>
      </c>
    </row>
    <row r="2040" s="2" customFormat="1">
      <c r="A2040" s="119">
        <f>MAX($A$19:A2039)+1</f>
        <v>2022</v>
      </c>
      <c r="B2040" s="120" t="s">
        <v>41</v>
      </c>
      <c r="C2040" s="121" t="s">
        <v>2818</v>
      </c>
      <c r="D2040" s="121" t="s">
        <v>2824</v>
      </c>
      <c r="E2040" s="122">
        <v>45210</v>
      </c>
      <c r="F2040" s="123" t="s">
        <v>2820</v>
      </c>
      <c r="G2040" s="123" t="s">
        <v>2821</v>
      </c>
      <c r="H2040" s="123" t="s">
        <v>2825</v>
      </c>
      <c r="I2040" s="133" t="s">
        <v>288</v>
      </c>
      <c r="J2040" s="134">
        <v>10000</v>
      </c>
      <c r="K2040" s="134">
        <v>10800</v>
      </c>
      <c r="L2040" s="135">
        <v>108000000</v>
      </c>
      <c r="M2040" s="120" t="s">
        <v>229</v>
      </c>
      <c r="N2040" s="136">
        <v>10800000</v>
      </c>
      <c r="O2040" s="139"/>
      <c r="P2040" s="132" t="s">
        <v>49</v>
      </c>
      <c r="Q2040" s="141" t="s">
        <v>50</v>
      </c>
      <c r="R2040" s="142">
        <f t="shared" si="31"/>
        <v>10</v>
      </c>
    </row>
    <row r="2041" s="2" customFormat="1">
      <c r="A2041" s="119">
        <f>MAX($A$19:A2040)+1</f>
        <v>2023</v>
      </c>
      <c r="B2041" s="120" t="s">
        <v>41</v>
      </c>
      <c r="C2041" s="121" t="s">
        <v>2818</v>
      </c>
      <c r="D2041" s="121" t="s">
        <v>2826</v>
      </c>
      <c r="E2041" s="122">
        <v>45212</v>
      </c>
      <c r="F2041" s="123" t="s">
        <v>2820</v>
      </c>
      <c r="G2041" s="123" t="s">
        <v>2821</v>
      </c>
      <c r="H2041" s="123" t="s">
        <v>2825</v>
      </c>
      <c r="I2041" s="133" t="s">
        <v>288</v>
      </c>
      <c r="J2041" s="134">
        <v>10500</v>
      </c>
      <c r="K2041" s="134">
        <v>10800</v>
      </c>
      <c r="L2041" s="135">
        <v>113400000</v>
      </c>
      <c r="M2041" s="120" t="s">
        <v>229</v>
      </c>
      <c r="N2041" s="136">
        <v>11340000</v>
      </c>
      <c r="O2041" s="139"/>
      <c r="P2041" s="132" t="s">
        <v>49</v>
      </c>
      <c r="Q2041" s="141" t="s">
        <v>50</v>
      </c>
      <c r="R2041" s="142">
        <f t="shared" si="31"/>
        <v>10</v>
      </c>
    </row>
    <row r="2042" s="2" customFormat="1">
      <c r="A2042" s="119">
        <f>MAX($A$19:A2041)+1</f>
        <v>2024</v>
      </c>
      <c r="B2042" s="120" t="s">
        <v>41</v>
      </c>
      <c r="C2042" s="121" t="s">
        <v>2818</v>
      </c>
      <c r="D2042" s="121" t="s">
        <v>2827</v>
      </c>
      <c r="E2042" s="122">
        <v>45222</v>
      </c>
      <c r="F2042" s="123" t="s">
        <v>2820</v>
      </c>
      <c r="G2042" s="123" t="s">
        <v>2821</v>
      </c>
      <c r="H2042" s="123" t="s">
        <v>2825</v>
      </c>
      <c r="I2042" s="133" t="s">
        <v>288</v>
      </c>
      <c r="J2042" s="134">
        <v>10500</v>
      </c>
      <c r="K2042" s="134">
        <v>10800</v>
      </c>
      <c r="L2042" s="135">
        <v>113400000</v>
      </c>
      <c r="M2042" s="120" t="s">
        <v>229</v>
      </c>
      <c r="N2042" s="136">
        <v>11340000</v>
      </c>
      <c r="O2042" s="139"/>
      <c r="P2042" s="132" t="s">
        <v>49</v>
      </c>
      <c r="Q2042" s="141" t="s">
        <v>50</v>
      </c>
      <c r="R2042" s="142">
        <f t="shared" si="31"/>
        <v>10</v>
      </c>
    </row>
    <row r="2043" s="2" customFormat="1">
      <c r="A2043" s="119">
        <f>MAX($A$19:A2042)+1</f>
        <v>2025</v>
      </c>
      <c r="B2043" s="120" t="s">
        <v>41</v>
      </c>
      <c r="C2043" s="121" t="s">
        <v>2818</v>
      </c>
      <c r="D2043" s="121" t="s">
        <v>2828</v>
      </c>
      <c r="E2043" s="122">
        <v>45230</v>
      </c>
      <c r="F2043" s="123" t="s">
        <v>2820</v>
      </c>
      <c r="G2043" s="123" t="s">
        <v>2821</v>
      </c>
      <c r="H2043" s="123" t="s">
        <v>2825</v>
      </c>
      <c r="I2043" s="133" t="s">
        <v>288</v>
      </c>
      <c r="J2043" s="134">
        <v>10500</v>
      </c>
      <c r="K2043" s="134">
        <v>10800</v>
      </c>
      <c r="L2043" s="135">
        <v>113400000</v>
      </c>
      <c r="M2043" s="120" t="s">
        <v>229</v>
      </c>
      <c r="N2043" s="136">
        <v>11340000</v>
      </c>
      <c r="O2043" s="139"/>
      <c r="P2043" s="132" t="s">
        <v>49</v>
      </c>
      <c r="Q2043" s="141" t="s">
        <v>50</v>
      </c>
      <c r="R2043" s="142">
        <f t="shared" si="31"/>
        <v>10</v>
      </c>
    </row>
    <row r="2044" s="2" customFormat="1">
      <c r="A2044" s="119">
        <f>MAX($A$19:A2043)+1</f>
        <v>2026</v>
      </c>
      <c r="B2044" s="120" t="s">
        <v>41</v>
      </c>
      <c r="C2044" s="121" t="s">
        <v>2818</v>
      </c>
      <c r="D2044" s="121" t="s">
        <v>2829</v>
      </c>
      <c r="E2044" s="122">
        <v>45230</v>
      </c>
      <c r="F2044" s="123" t="s">
        <v>2820</v>
      </c>
      <c r="G2044" s="123" t="s">
        <v>2821</v>
      </c>
      <c r="H2044" s="123" t="s">
        <v>2822</v>
      </c>
      <c r="I2044" s="133" t="s">
        <v>288</v>
      </c>
      <c r="J2044" s="134">
        <v>1000</v>
      </c>
      <c r="K2044" s="134">
        <v>59000</v>
      </c>
      <c r="L2044" s="135">
        <v>59000000</v>
      </c>
      <c r="M2044" s="120" t="s">
        <v>56</v>
      </c>
      <c r="N2044" s="136">
        <v>4720000</v>
      </c>
      <c r="O2044" s="139"/>
      <c r="P2044" s="132" t="s">
        <v>49</v>
      </c>
      <c r="Q2044" s="141" t="s">
        <v>50</v>
      </c>
      <c r="R2044" s="142">
        <f t="shared" si="31"/>
        <v>8</v>
      </c>
    </row>
    <row r="2045" s="2" customFormat="1">
      <c r="A2045" s="119">
        <f>MAX($A$19:A2044)+1</f>
        <v>2027</v>
      </c>
      <c r="B2045" s="120" t="s">
        <v>41</v>
      </c>
      <c r="C2045" s="121" t="s">
        <v>92</v>
      </c>
      <c r="D2045" s="121" t="s">
        <v>2830</v>
      </c>
      <c r="E2045" s="122">
        <v>45220</v>
      </c>
      <c r="F2045" s="123" t="s">
        <v>2831</v>
      </c>
      <c r="G2045" s="123" t="s">
        <v>2832</v>
      </c>
      <c r="H2045" s="123" t="s">
        <v>2833</v>
      </c>
      <c r="I2045" s="133" t="s">
        <v>100</v>
      </c>
      <c r="J2045" s="134">
        <v>3</v>
      </c>
      <c r="K2045" s="134">
        <v>45100000</v>
      </c>
      <c r="L2045" s="135">
        <v>135300000</v>
      </c>
      <c r="M2045" s="120" t="s">
        <v>56</v>
      </c>
      <c r="N2045" s="136">
        <v>10824000</v>
      </c>
      <c r="O2045" s="139"/>
      <c r="P2045" s="132" t="s">
        <v>49</v>
      </c>
      <c r="Q2045" s="141" t="s">
        <v>50</v>
      </c>
      <c r="R2045" s="142">
        <f t="shared" si="31"/>
        <v>8</v>
      </c>
    </row>
    <row r="2046" s="2" customFormat="1">
      <c r="A2046" s="119">
        <f>MAX($A$19:A2045)+1</f>
        <v>2028</v>
      </c>
      <c r="B2046" s="120" t="s">
        <v>41</v>
      </c>
      <c r="C2046" s="121" t="s">
        <v>92</v>
      </c>
      <c r="D2046" s="121" t="s">
        <v>2834</v>
      </c>
      <c r="E2046" s="122">
        <v>45225</v>
      </c>
      <c r="F2046" s="123" t="s">
        <v>2831</v>
      </c>
      <c r="G2046" s="123" t="s">
        <v>2832</v>
      </c>
      <c r="H2046" s="123" t="s">
        <v>2835</v>
      </c>
      <c r="I2046" s="133" t="s">
        <v>278</v>
      </c>
      <c r="J2046" s="134">
        <v>2</v>
      </c>
      <c r="K2046" s="134">
        <v>24250000</v>
      </c>
      <c r="L2046" s="135">
        <v>48500000</v>
      </c>
      <c r="M2046" s="120" t="s">
        <v>56</v>
      </c>
      <c r="N2046" s="136">
        <v>3880000</v>
      </c>
      <c r="O2046" s="139"/>
      <c r="P2046" s="132" t="s">
        <v>49</v>
      </c>
      <c r="Q2046" s="141" t="s">
        <v>50</v>
      </c>
      <c r="R2046" s="142">
        <f t="shared" si="31"/>
        <v>8</v>
      </c>
    </row>
    <row r="2047" s="2" customFormat="1">
      <c r="A2047" s="119">
        <f>MAX($A$19:A2046)+1</f>
        <v>2029</v>
      </c>
      <c r="B2047" s="120" t="s">
        <v>41</v>
      </c>
      <c r="C2047" s="121" t="s">
        <v>92</v>
      </c>
      <c r="D2047" s="121" t="s">
        <v>2836</v>
      </c>
      <c r="E2047" s="122" t="s">
        <v>686</v>
      </c>
      <c r="F2047" s="123" t="s">
        <v>2831</v>
      </c>
      <c r="G2047" s="123" t="s">
        <v>2832</v>
      </c>
      <c r="H2047" s="123" t="s">
        <v>2837</v>
      </c>
      <c r="I2047" s="133" t="s">
        <v>100</v>
      </c>
      <c r="J2047" s="134">
        <v>20</v>
      </c>
      <c r="K2047" s="134">
        <v>11685000</v>
      </c>
      <c r="L2047" s="135">
        <v>233700000</v>
      </c>
      <c r="M2047" s="120" t="s">
        <v>56</v>
      </c>
      <c r="N2047" s="136">
        <v>18696000</v>
      </c>
      <c r="O2047" s="139"/>
      <c r="P2047" s="132" t="s">
        <v>49</v>
      </c>
      <c r="Q2047" s="141" t="s">
        <v>50</v>
      </c>
      <c r="R2047" s="142">
        <f t="shared" si="31"/>
        <v>8</v>
      </c>
    </row>
    <row r="2048" s="2" customFormat="1">
      <c r="A2048" s="119">
        <f>MAX($A$19:A2047)+1</f>
        <v>2030</v>
      </c>
      <c r="B2048" s="120" t="s">
        <v>41</v>
      </c>
      <c r="C2048" s="121" t="s">
        <v>92</v>
      </c>
      <c r="D2048" s="121" t="s">
        <v>2836</v>
      </c>
      <c r="E2048" s="122" t="s">
        <v>686</v>
      </c>
      <c r="F2048" s="123" t="s">
        <v>2831</v>
      </c>
      <c r="G2048" s="123" t="s">
        <v>2832</v>
      </c>
      <c r="H2048" s="123" t="s">
        <v>2838</v>
      </c>
      <c r="I2048" s="133" t="s">
        <v>100</v>
      </c>
      <c r="J2048" s="134">
        <v>15</v>
      </c>
      <c r="K2048" s="134">
        <v>13775000</v>
      </c>
      <c r="L2048" s="135">
        <v>206625000</v>
      </c>
      <c r="M2048" s="120" t="s">
        <v>56</v>
      </c>
      <c r="N2048" s="136">
        <v>16530000</v>
      </c>
      <c r="O2048" s="139"/>
      <c r="P2048" s="132" t="s">
        <v>49</v>
      </c>
      <c r="Q2048" s="141" t="s">
        <v>50</v>
      </c>
      <c r="R2048" s="142">
        <f t="shared" si="31"/>
        <v>8</v>
      </c>
    </row>
    <row r="2049" s="2" customFormat="1">
      <c r="A2049" s="119">
        <f>MAX($A$19:A2048)+1</f>
        <v>2031</v>
      </c>
      <c r="B2049" s="120" t="s">
        <v>41</v>
      </c>
      <c r="C2049" s="121" t="s">
        <v>92</v>
      </c>
      <c r="D2049" s="121" t="s">
        <v>2836</v>
      </c>
      <c r="E2049" s="122" t="s">
        <v>686</v>
      </c>
      <c r="F2049" s="123" t="s">
        <v>2831</v>
      </c>
      <c r="G2049" s="123" t="s">
        <v>2832</v>
      </c>
      <c r="H2049" s="123" t="s">
        <v>2839</v>
      </c>
      <c r="I2049" s="133" t="s">
        <v>100</v>
      </c>
      <c r="J2049" s="134">
        <v>10</v>
      </c>
      <c r="K2049" s="134">
        <v>36765000</v>
      </c>
      <c r="L2049" s="135">
        <v>367650000</v>
      </c>
      <c r="M2049" s="120" t="s">
        <v>56</v>
      </c>
      <c r="N2049" s="136">
        <v>29412000</v>
      </c>
      <c r="O2049" s="139"/>
      <c r="P2049" s="132" t="s">
        <v>49</v>
      </c>
      <c r="Q2049" s="141" t="s">
        <v>50</v>
      </c>
      <c r="R2049" s="142">
        <f t="shared" si="31"/>
        <v>8</v>
      </c>
    </row>
    <row r="2050" s="2" customFormat="1">
      <c r="A2050" s="119">
        <f>MAX($A$19:A2049)+1</f>
        <v>2032</v>
      </c>
      <c r="B2050" s="120" t="s">
        <v>41</v>
      </c>
      <c r="C2050" s="121" t="s">
        <v>92</v>
      </c>
      <c r="D2050" s="121" t="s">
        <v>2840</v>
      </c>
      <c r="E2050" s="122" t="s">
        <v>686</v>
      </c>
      <c r="F2050" s="123" t="s">
        <v>2831</v>
      </c>
      <c r="G2050" s="123" t="s">
        <v>2832</v>
      </c>
      <c r="H2050" s="123" t="s">
        <v>2841</v>
      </c>
      <c r="I2050" s="133" t="s">
        <v>327</v>
      </c>
      <c r="J2050" s="134">
        <v>46</v>
      </c>
      <c r="K2050" s="134">
        <v>2375000</v>
      </c>
      <c r="L2050" s="135">
        <v>109250000</v>
      </c>
      <c r="M2050" s="120" t="s">
        <v>56</v>
      </c>
      <c r="N2050" s="136">
        <v>8740000</v>
      </c>
      <c r="O2050" s="139"/>
      <c r="P2050" s="132" t="s">
        <v>49</v>
      </c>
      <c r="Q2050" s="141" t="s">
        <v>50</v>
      </c>
      <c r="R2050" s="142">
        <f t="shared" si="31"/>
        <v>8</v>
      </c>
    </row>
    <row r="2051" s="2" customFormat="1">
      <c r="A2051" s="119">
        <f>MAX($A$19:A2050)+1</f>
        <v>2033</v>
      </c>
      <c r="B2051" s="120" t="s">
        <v>41</v>
      </c>
      <c r="C2051" s="121" t="s">
        <v>92</v>
      </c>
      <c r="D2051" s="121" t="s">
        <v>2840</v>
      </c>
      <c r="E2051" s="122" t="s">
        <v>686</v>
      </c>
      <c r="F2051" s="123" t="s">
        <v>2831</v>
      </c>
      <c r="G2051" s="123" t="s">
        <v>2832</v>
      </c>
      <c r="H2051" s="123" t="s">
        <v>2842</v>
      </c>
      <c r="I2051" s="133" t="s">
        <v>873</v>
      </c>
      <c r="J2051" s="134">
        <v>46</v>
      </c>
      <c r="K2051" s="134">
        <v>1092500</v>
      </c>
      <c r="L2051" s="135">
        <v>50255000</v>
      </c>
      <c r="M2051" s="120" t="s">
        <v>56</v>
      </c>
      <c r="N2051" s="136">
        <v>4020400</v>
      </c>
      <c r="O2051" s="139"/>
      <c r="P2051" s="132" t="s">
        <v>49</v>
      </c>
      <c r="Q2051" s="141" t="s">
        <v>50</v>
      </c>
      <c r="R2051" s="142">
        <f t="shared" si="31"/>
        <v>8</v>
      </c>
    </row>
    <row r="2052" s="2" customFormat="1">
      <c r="A2052" s="119">
        <f>MAX($A$19:A2051)+1</f>
        <v>2034</v>
      </c>
      <c r="B2052" s="120" t="s">
        <v>41</v>
      </c>
      <c r="C2052" s="121" t="s">
        <v>92</v>
      </c>
      <c r="D2052" s="121" t="s">
        <v>2840</v>
      </c>
      <c r="E2052" s="122" t="s">
        <v>686</v>
      </c>
      <c r="F2052" s="123" t="s">
        <v>2831</v>
      </c>
      <c r="G2052" s="123" t="s">
        <v>2832</v>
      </c>
      <c r="H2052" s="123" t="s">
        <v>2843</v>
      </c>
      <c r="I2052" s="133" t="s">
        <v>100</v>
      </c>
      <c r="J2052" s="134">
        <v>46</v>
      </c>
      <c r="K2052" s="134">
        <v>1045000</v>
      </c>
      <c r="L2052" s="135">
        <v>48070000</v>
      </c>
      <c r="M2052" s="120" t="s">
        <v>56</v>
      </c>
      <c r="N2052" s="136">
        <v>3845600</v>
      </c>
      <c r="O2052" s="139"/>
      <c r="P2052" s="132" t="s">
        <v>49</v>
      </c>
      <c r="Q2052" s="141" t="s">
        <v>50</v>
      </c>
      <c r="R2052" s="142">
        <f t="shared" si="31"/>
        <v>8</v>
      </c>
    </row>
    <row r="2053" s="2" customFormat="1">
      <c r="A2053" s="119">
        <f>MAX($A$19:A2052)+1</f>
        <v>2035</v>
      </c>
      <c r="B2053" s="120" t="s">
        <v>41</v>
      </c>
      <c r="C2053" s="121" t="s">
        <v>92</v>
      </c>
      <c r="D2053" s="121" t="s">
        <v>2840</v>
      </c>
      <c r="E2053" s="122" t="s">
        <v>686</v>
      </c>
      <c r="F2053" s="123" t="s">
        <v>2831</v>
      </c>
      <c r="G2053" s="123" t="s">
        <v>2832</v>
      </c>
      <c r="H2053" s="123" t="s">
        <v>2844</v>
      </c>
      <c r="I2053" s="133" t="s">
        <v>873</v>
      </c>
      <c r="J2053" s="134">
        <v>46</v>
      </c>
      <c r="K2053" s="134">
        <v>665000</v>
      </c>
      <c r="L2053" s="135">
        <v>30590000</v>
      </c>
      <c r="M2053" s="120" t="s">
        <v>56</v>
      </c>
      <c r="N2053" s="136">
        <v>2447200</v>
      </c>
      <c r="O2053" s="139"/>
      <c r="P2053" s="132" t="s">
        <v>49</v>
      </c>
      <c r="Q2053" s="141" t="s">
        <v>50</v>
      </c>
      <c r="R2053" s="142">
        <f t="shared" si="31"/>
        <v>8</v>
      </c>
    </row>
    <row r="2054" s="2" customFormat="1">
      <c r="A2054" s="119">
        <f>MAX($A$19:A2053)+1</f>
        <v>2036</v>
      </c>
      <c r="B2054" s="120" t="s">
        <v>41</v>
      </c>
      <c r="C2054" s="121" t="s">
        <v>92</v>
      </c>
      <c r="D2054" s="121" t="s">
        <v>2840</v>
      </c>
      <c r="E2054" s="122" t="s">
        <v>686</v>
      </c>
      <c r="F2054" s="123" t="s">
        <v>2831</v>
      </c>
      <c r="G2054" s="123" t="s">
        <v>2832</v>
      </c>
      <c r="H2054" s="123" t="s">
        <v>2845</v>
      </c>
      <c r="I2054" s="133" t="s">
        <v>873</v>
      </c>
      <c r="J2054" s="134">
        <v>46</v>
      </c>
      <c r="K2054" s="134">
        <v>665000</v>
      </c>
      <c r="L2054" s="135">
        <v>30590000</v>
      </c>
      <c r="M2054" s="120" t="s">
        <v>56</v>
      </c>
      <c r="N2054" s="136">
        <v>2447200</v>
      </c>
      <c r="O2054" s="139"/>
      <c r="P2054" s="132" t="s">
        <v>49</v>
      </c>
      <c r="Q2054" s="141" t="s">
        <v>50</v>
      </c>
      <c r="R2054" s="142">
        <f t="shared" si="31"/>
        <v>8</v>
      </c>
    </row>
    <row r="2055" s="2" customFormat="1">
      <c r="A2055" s="119">
        <f>MAX($A$19:A2054)+1</f>
        <v>2037</v>
      </c>
      <c r="B2055" s="120" t="s">
        <v>41</v>
      </c>
      <c r="C2055" s="121" t="s">
        <v>92</v>
      </c>
      <c r="D2055" s="121" t="s">
        <v>2840</v>
      </c>
      <c r="E2055" s="122" t="s">
        <v>686</v>
      </c>
      <c r="F2055" s="123" t="s">
        <v>2831</v>
      </c>
      <c r="G2055" s="123" t="s">
        <v>2832</v>
      </c>
      <c r="H2055" s="123" t="s">
        <v>2846</v>
      </c>
      <c r="I2055" s="133" t="s">
        <v>327</v>
      </c>
      <c r="J2055" s="134">
        <v>46</v>
      </c>
      <c r="K2055" s="134">
        <v>1472500</v>
      </c>
      <c r="L2055" s="135">
        <v>67735000</v>
      </c>
      <c r="M2055" s="120" t="s">
        <v>56</v>
      </c>
      <c r="N2055" s="136">
        <v>5418800</v>
      </c>
      <c r="O2055" s="139"/>
      <c r="P2055" s="132" t="s">
        <v>49</v>
      </c>
      <c r="Q2055" s="141" t="s">
        <v>50</v>
      </c>
      <c r="R2055" s="142">
        <f t="shared" si="31"/>
        <v>8</v>
      </c>
    </row>
    <row r="2056" s="2" customFormat="1">
      <c r="A2056" s="119">
        <f>MAX($A$19:A2055)+1</f>
        <v>2038</v>
      </c>
      <c r="B2056" s="120" t="s">
        <v>41</v>
      </c>
      <c r="C2056" s="121" t="s">
        <v>92</v>
      </c>
      <c r="D2056" s="121" t="s">
        <v>2840</v>
      </c>
      <c r="E2056" s="122" t="s">
        <v>686</v>
      </c>
      <c r="F2056" s="123" t="s">
        <v>2831</v>
      </c>
      <c r="G2056" s="123" t="s">
        <v>2832</v>
      </c>
      <c r="H2056" s="123" t="s">
        <v>2847</v>
      </c>
      <c r="I2056" s="133" t="s">
        <v>873</v>
      </c>
      <c r="J2056" s="134">
        <v>46</v>
      </c>
      <c r="K2056" s="134">
        <v>512963</v>
      </c>
      <c r="L2056" s="135">
        <v>23596298</v>
      </c>
      <c r="M2056" s="120" t="s">
        <v>56</v>
      </c>
      <c r="N2056" s="136">
        <v>1887704</v>
      </c>
      <c r="O2056" s="139"/>
      <c r="P2056" s="132" t="s">
        <v>49</v>
      </c>
      <c r="Q2056" s="141" t="s">
        <v>50</v>
      </c>
      <c r="R2056" s="142">
        <f t="shared" si="31"/>
        <v>8.00000067807247</v>
      </c>
    </row>
    <row r="2057" s="2" customFormat="1">
      <c r="A2057" s="119">
        <f>MAX($A$19:A2056)+1</f>
        <v>2039</v>
      </c>
      <c r="B2057" s="120" t="s">
        <v>41</v>
      </c>
      <c r="C2057" s="121" t="s">
        <v>92</v>
      </c>
      <c r="D2057" s="121" t="s">
        <v>2840</v>
      </c>
      <c r="E2057" s="122" t="s">
        <v>686</v>
      </c>
      <c r="F2057" s="123" t="s">
        <v>2831</v>
      </c>
      <c r="G2057" s="123" t="s">
        <v>2832</v>
      </c>
      <c r="H2057" s="123" t="s">
        <v>2848</v>
      </c>
      <c r="I2057" s="133" t="s">
        <v>327</v>
      </c>
      <c r="J2057" s="134">
        <v>46</v>
      </c>
      <c r="K2057" s="134">
        <v>2327500</v>
      </c>
      <c r="L2057" s="135">
        <v>107065000</v>
      </c>
      <c r="M2057" s="120" t="s">
        <v>56</v>
      </c>
      <c r="N2057" s="136">
        <v>8565200</v>
      </c>
      <c r="O2057" s="139"/>
      <c r="P2057" s="132" t="s">
        <v>49</v>
      </c>
      <c r="Q2057" s="141" t="s">
        <v>50</v>
      </c>
      <c r="R2057" s="142">
        <f t="shared" si="31"/>
        <v>8</v>
      </c>
    </row>
    <row r="2058" s="2" customFormat="1">
      <c r="A2058" s="119">
        <f>MAX($A$19:A2057)+1</f>
        <v>2040</v>
      </c>
      <c r="B2058" s="120" t="s">
        <v>41</v>
      </c>
      <c r="C2058" s="121" t="s">
        <v>92</v>
      </c>
      <c r="D2058" s="121" t="s">
        <v>2840</v>
      </c>
      <c r="E2058" s="122" t="s">
        <v>686</v>
      </c>
      <c r="F2058" s="123" t="s">
        <v>2831</v>
      </c>
      <c r="G2058" s="123" t="s">
        <v>2832</v>
      </c>
      <c r="H2058" s="123" t="s">
        <v>2849</v>
      </c>
      <c r="I2058" s="133" t="s">
        <v>327</v>
      </c>
      <c r="J2058" s="134">
        <v>46</v>
      </c>
      <c r="K2058" s="134">
        <v>360926</v>
      </c>
      <c r="L2058" s="135">
        <v>16602596</v>
      </c>
      <c r="M2058" s="120" t="s">
        <v>56</v>
      </c>
      <c r="N2058" s="136">
        <v>1328208</v>
      </c>
      <c r="O2058" s="139"/>
      <c r="P2058" s="132" t="s">
        <v>49</v>
      </c>
      <c r="Q2058" s="141" t="s">
        <v>50</v>
      </c>
      <c r="R2058" s="142">
        <f t="shared" si="31"/>
        <v>8.00000192740942</v>
      </c>
    </row>
    <row r="2059" ht="33.75" s="2" customFormat="1">
      <c r="A2059" s="119">
        <f>MAX($A$19:A2058)+1</f>
        <v>2041</v>
      </c>
      <c r="B2059" s="120" t="s">
        <v>41</v>
      </c>
      <c r="C2059" s="121" t="s">
        <v>2850</v>
      </c>
      <c r="D2059" s="121" t="s">
        <v>2851</v>
      </c>
      <c r="E2059" s="122" t="s">
        <v>109</v>
      </c>
      <c r="F2059" s="123" t="s">
        <v>2852</v>
      </c>
      <c r="G2059" s="123" t="s">
        <v>2853</v>
      </c>
      <c r="H2059" s="123" t="s">
        <v>2854</v>
      </c>
      <c r="I2059" s="133" t="s">
        <v>278</v>
      </c>
      <c r="J2059" s="134">
        <v>15730</v>
      </c>
      <c r="K2059" s="134">
        <v>2422</v>
      </c>
      <c r="L2059" s="135">
        <v>38098060</v>
      </c>
      <c r="M2059" s="120" t="s">
        <v>56</v>
      </c>
      <c r="N2059" s="136">
        <v>3047845</v>
      </c>
      <c r="O2059" s="139"/>
      <c r="P2059" s="132" t="s">
        <v>49</v>
      </c>
      <c r="Q2059" s="141" t="s">
        <v>50</v>
      </c>
      <c r="R2059" s="142">
        <f t="shared" si="31"/>
        <v>8.00000052496111</v>
      </c>
    </row>
    <row r="2060" ht="33.75" s="2" customFormat="1">
      <c r="A2060" s="119">
        <f>MAX($A$19:A2059)+1</f>
        <v>2042</v>
      </c>
      <c r="B2060" s="120" t="s">
        <v>41</v>
      </c>
      <c r="C2060" s="121" t="s">
        <v>2850</v>
      </c>
      <c r="D2060" s="121" t="s">
        <v>2851</v>
      </c>
      <c r="E2060" s="122" t="s">
        <v>109</v>
      </c>
      <c r="F2060" s="123" t="s">
        <v>2852</v>
      </c>
      <c r="G2060" s="123" t="s">
        <v>2853</v>
      </c>
      <c r="H2060" s="123" t="s">
        <v>2855</v>
      </c>
      <c r="I2060" s="133" t="s">
        <v>278</v>
      </c>
      <c r="J2060" s="134">
        <v>18304</v>
      </c>
      <c r="K2060" s="134">
        <v>1555</v>
      </c>
      <c r="L2060" s="135">
        <v>28462720</v>
      </c>
      <c r="M2060" s="120" t="s">
        <v>56</v>
      </c>
      <c r="N2060" s="136">
        <v>2277018</v>
      </c>
      <c r="O2060" s="139"/>
      <c r="P2060" s="132" t="s">
        <v>49</v>
      </c>
      <c r="Q2060" s="141" t="s">
        <v>50</v>
      </c>
      <c r="R2060" s="142">
        <f t="shared" si="31"/>
        <v>8.00000140534706</v>
      </c>
    </row>
    <row r="2061" ht="33.75" s="2" customFormat="1">
      <c r="A2061" s="119">
        <f>MAX($A$19:A2060)+1</f>
        <v>2043</v>
      </c>
      <c r="B2061" s="120" t="s">
        <v>41</v>
      </c>
      <c r="C2061" s="121" t="s">
        <v>2850</v>
      </c>
      <c r="D2061" s="121" t="s">
        <v>2851</v>
      </c>
      <c r="E2061" s="122" t="s">
        <v>109</v>
      </c>
      <c r="F2061" s="123" t="s">
        <v>2852</v>
      </c>
      <c r="G2061" s="123" t="s">
        <v>2853</v>
      </c>
      <c r="H2061" s="123" t="s">
        <v>2856</v>
      </c>
      <c r="I2061" s="133" t="s">
        <v>278</v>
      </c>
      <c r="J2061" s="134">
        <v>7150</v>
      </c>
      <c r="K2061" s="134">
        <v>3284</v>
      </c>
      <c r="L2061" s="135">
        <v>23480600</v>
      </c>
      <c r="M2061" s="120" t="s">
        <v>56</v>
      </c>
      <c r="N2061" s="136">
        <v>1878448</v>
      </c>
      <c r="O2061" s="139"/>
      <c r="P2061" s="132" t="s">
        <v>49</v>
      </c>
      <c r="Q2061" s="141" t="s">
        <v>50</v>
      </c>
      <c r="R2061" s="142">
        <f t="shared" si="31"/>
        <v>8</v>
      </c>
    </row>
    <row r="2062" ht="33.75" s="2" customFormat="1">
      <c r="A2062" s="119">
        <f>MAX($A$19:A2061)+1</f>
        <v>2044</v>
      </c>
      <c r="B2062" s="120" t="s">
        <v>41</v>
      </c>
      <c r="C2062" s="121" t="s">
        <v>2850</v>
      </c>
      <c r="D2062" s="121" t="s">
        <v>2851</v>
      </c>
      <c r="E2062" s="122" t="s">
        <v>109</v>
      </c>
      <c r="F2062" s="123" t="s">
        <v>2852</v>
      </c>
      <c r="G2062" s="123" t="s">
        <v>2853</v>
      </c>
      <c r="H2062" s="123" t="s">
        <v>2857</v>
      </c>
      <c r="I2062" s="133" t="s">
        <v>278</v>
      </c>
      <c r="J2062" s="134">
        <v>9152</v>
      </c>
      <c r="K2062" s="134">
        <v>2301</v>
      </c>
      <c r="L2062" s="135">
        <v>21058752</v>
      </c>
      <c r="M2062" s="120" t="s">
        <v>56</v>
      </c>
      <c r="N2062" s="136">
        <v>1684700</v>
      </c>
      <c r="O2062" s="139"/>
      <c r="P2062" s="132" t="s">
        <v>49</v>
      </c>
      <c r="Q2062" s="141" t="s">
        <v>50</v>
      </c>
      <c r="R2062" s="142">
        <f t="shared" si="31"/>
        <v>7.99999924022088</v>
      </c>
    </row>
    <row r="2063" ht="33.75" s="2" customFormat="1">
      <c r="A2063" s="119">
        <f>MAX($A$19:A2062)+1</f>
        <v>2045</v>
      </c>
      <c r="B2063" s="120" t="s">
        <v>41</v>
      </c>
      <c r="C2063" s="121" t="s">
        <v>2850</v>
      </c>
      <c r="D2063" s="121" t="s">
        <v>2858</v>
      </c>
      <c r="E2063" s="122" t="s">
        <v>109</v>
      </c>
      <c r="F2063" s="123" t="s">
        <v>2852</v>
      </c>
      <c r="G2063" s="123" t="s">
        <v>2853</v>
      </c>
      <c r="H2063" s="123" t="s">
        <v>2859</v>
      </c>
      <c r="I2063" s="133" t="s">
        <v>278</v>
      </c>
      <c r="J2063" s="134">
        <v>10720</v>
      </c>
      <c r="K2063" s="134">
        <v>4469</v>
      </c>
      <c r="L2063" s="135">
        <v>47907680</v>
      </c>
      <c r="M2063" s="120" t="s">
        <v>56</v>
      </c>
      <c r="N2063" s="136">
        <v>3832615</v>
      </c>
      <c r="O2063" s="139"/>
      <c r="P2063" s="132" t="s">
        <v>49</v>
      </c>
      <c r="Q2063" s="141" t="s">
        <v>50</v>
      </c>
      <c r="R2063" s="142">
        <f t="shared" si="31"/>
        <v>8.0000012524088</v>
      </c>
    </row>
    <row r="2064" ht="33.75" s="2" customFormat="1">
      <c r="A2064" s="119">
        <f>MAX($A$19:A2063)+1</f>
        <v>2046</v>
      </c>
      <c r="B2064" s="120" t="s">
        <v>41</v>
      </c>
      <c r="C2064" s="121" t="s">
        <v>2850</v>
      </c>
      <c r="D2064" s="121" t="s">
        <v>2858</v>
      </c>
      <c r="E2064" s="122" t="s">
        <v>109</v>
      </c>
      <c r="F2064" s="123" t="s">
        <v>2852</v>
      </c>
      <c r="G2064" s="123" t="s">
        <v>2853</v>
      </c>
      <c r="H2064" s="123" t="s">
        <v>2856</v>
      </c>
      <c r="I2064" s="133" t="s">
        <v>278</v>
      </c>
      <c r="J2064" s="134">
        <v>14300</v>
      </c>
      <c r="K2064" s="134">
        <v>3284</v>
      </c>
      <c r="L2064" s="135">
        <v>46961200</v>
      </c>
      <c r="M2064" s="120" t="s">
        <v>56</v>
      </c>
      <c r="N2064" s="136">
        <v>3756895</v>
      </c>
      <c r="O2064" s="139"/>
      <c r="P2064" s="132" t="s">
        <v>49</v>
      </c>
      <c r="Q2064" s="141" t="s">
        <v>50</v>
      </c>
      <c r="R2064" s="142">
        <f t="shared" si="31"/>
        <v>7.99999787058252</v>
      </c>
    </row>
    <row r="2065" ht="33.75" s="2" customFormat="1">
      <c r="A2065" s="119">
        <f>MAX($A$19:A2064)+1</f>
        <v>2047</v>
      </c>
      <c r="B2065" s="120" t="s">
        <v>41</v>
      </c>
      <c r="C2065" s="121" t="s">
        <v>2850</v>
      </c>
      <c r="D2065" s="121" t="s">
        <v>2858</v>
      </c>
      <c r="E2065" s="122" t="s">
        <v>109</v>
      </c>
      <c r="F2065" s="123" t="s">
        <v>2852</v>
      </c>
      <c r="G2065" s="123" t="s">
        <v>2853</v>
      </c>
      <c r="H2065" s="123" t="s">
        <v>2857</v>
      </c>
      <c r="I2065" s="133" t="s">
        <v>278</v>
      </c>
      <c r="J2065" s="134">
        <v>22880</v>
      </c>
      <c r="K2065" s="134">
        <v>2301</v>
      </c>
      <c r="L2065" s="135">
        <v>52646880</v>
      </c>
      <c r="M2065" s="120" t="s">
        <v>56</v>
      </c>
      <c r="N2065" s="136">
        <v>4211751</v>
      </c>
      <c r="O2065" s="139"/>
      <c r="P2065" s="132" t="s">
        <v>49</v>
      </c>
      <c r="Q2065" s="141" t="s">
        <v>50</v>
      </c>
      <c r="R2065" s="142">
        <f t="shared" si="31"/>
        <v>8.00000113966867</v>
      </c>
    </row>
    <row r="2066" s="2" customFormat="1">
      <c r="A2066" s="119">
        <f>MAX($A$19:A2065)+1</f>
        <v>2048</v>
      </c>
      <c r="B2066" s="120" t="s">
        <v>41</v>
      </c>
      <c r="C2066" s="121" t="s">
        <v>2860</v>
      </c>
      <c r="D2066" s="121" t="s">
        <v>1510</v>
      </c>
      <c r="E2066" s="122">
        <v>45230</v>
      </c>
      <c r="F2066" s="123" t="s">
        <v>2861</v>
      </c>
      <c r="G2066" s="123" t="s">
        <v>2862</v>
      </c>
      <c r="H2066" s="123" t="s">
        <v>2863</v>
      </c>
      <c r="I2066" s="133" t="s">
        <v>98</v>
      </c>
      <c r="J2066" s="134">
        <v>276750</v>
      </c>
      <c r="K2066" s="134">
        <v>550</v>
      </c>
      <c r="L2066" s="135">
        <v>152212500</v>
      </c>
      <c r="M2066" s="120" t="s">
        <v>56</v>
      </c>
      <c r="N2066" s="136">
        <v>12177000</v>
      </c>
      <c r="O2066" s="139"/>
      <c r="P2066" s="132" t="s">
        <v>49</v>
      </c>
      <c r="Q2066" s="141" t="s">
        <v>50</v>
      </c>
      <c r="R2066" s="142">
        <f t="shared" si="31"/>
        <v>8</v>
      </c>
    </row>
    <row r="2067" s="2" customFormat="1">
      <c r="A2067" s="119">
        <f>MAX($A$19:A2066)+1</f>
        <v>2049</v>
      </c>
      <c r="B2067" s="120" t="s">
        <v>41</v>
      </c>
      <c r="C2067" s="121" t="s">
        <v>2864</v>
      </c>
      <c r="D2067" s="121" t="s">
        <v>2865</v>
      </c>
      <c r="E2067" s="122" t="s">
        <v>686</v>
      </c>
      <c r="F2067" s="123" t="s">
        <v>2866</v>
      </c>
      <c r="G2067" s="123" t="s">
        <v>2867</v>
      </c>
      <c r="H2067" s="123" t="s">
        <v>2868</v>
      </c>
      <c r="I2067" s="133" t="s">
        <v>122</v>
      </c>
      <c r="J2067" s="134">
        <v>41905</v>
      </c>
      <c r="K2067" s="134">
        <v>2200</v>
      </c>
      <c r="L2067" s="135">
        <v>92191000</v>
      </c>
      <c r="M2067" s="120" t="s">
        <v>56</v>
      </c>
      <c r="N2067" s="136">
        <v>7375280</v>
      </c>
      <c r="O2067" s="139"/>
      <c r="P2067" s="132" t="s">
        <v>49</v>
      </c>
      <c r="Q2067" s="141" t="s">
        <v>50</v>
      </c>
      <c r="R2067" s="142">
        <f t="shared" si="31"/>
        <v>8</v>
      </c>
    </row>
    <row r="2068" s="2" customFormat="1">
      <c r="A2068" s="119">
        <f>MAX($A$19:A2067)+1</f>
        <v>2050</v>
      </c>
      <c r="B2068" s="120" t="s">
        <v>41</v>
      </c>
      <c r="C2068" s="121" t="s">
        <v>2864</v>
      </c>
      <c r="D2068" s="121" t="s">
        <v>2865</v>
      </c>
      <c r="E2068" s="122" t="s">
        <v>686</v>
      </c>
      <c r="F2068" s="123" t="s">
        <v>2866</v>
      </c>
      <c r="G2068" s="123" t="s">
        <v>2867</v>
      </c>
      <c r="H2068" s="123" t="s">
        <v>2869</v>
      </c>
      <c r="I2068" s="133" t="s">
        <v>122</v>
      </c>
      <c r="J2068" s="134">
        <v>22970</v>
      </c>
      <c r="K2068" s="134">
        <v>2200</v>
      </c>
      <c r="L2068" s="135">
        <v>50534000</v>
      </c>
      <c r="M2068" s="120" t="s">
        <v>56</v>
      </c>
      <c r="N2068" s="136">
        <v>4042720</v>
      </c>
      <c r="O2068" s="139"/>
      <c r="P2068" s="132" t="s">
        <v>49</v>
      </c>
      <c r="Q2068" s="141" t="s">
        <v>50</v>
      </c>
      <c r="R2068" s="142">
        <f t="shared" si="31"/>
        <v>8</v>
      </c>
    </row>
    <row r="2069" s="2" customFormat="1">
      <c r="A2069" s="119">
        <f>MAX($A$19:A2068)+1</f>
        <v>2051</v>
      </c>
      <c r="B2069" s="120" t="s">
        <v>41</v>
      </c>
      <c r="C2069" s="121" t="s">
        <v>2864</v>
      </c>
      <c r="D2069" s="121" t="s">
        <v>2865</v>
      </c>
      <c r="E2069" s="122" t="s">
        <v>686</v>
      </c>
      <c r="F2069" s="123" t="s">
        <v>2866</v>
      </c>
      <c r="G2069" s="123" t="s">
        <v>2867</v>
      </c>
      <c r="H2069" s="123" t="s">
        <v>2870</v>
      </c>
      <c r="I2069" s="133" t="s">
        <v>122</v>
      </c>
      <c r="J2069" s="134">
        <v>42025</v>
      </c>
      <c r="K2069" s="134">
        <v>2200</v>
      </c>
      <c r="L2069" s="135">
        <v>92455000</v>
      </c>
      <c r="M2069" s="120" t="s">
        <v>56</v>
      </c>
      <c r="N2069" s="136">
        <v>7396400</v>
      </c>
      <c r="O2069" s="139"/>
      <c r="P2069" s="132" t="s">
        <v>49</v>
      </c>
      <c r="Q2069" s="141" t="s">
        <v>50</v>
      </c>
      <c r="R2069" s="142">
        <f t="shared" si="31"/>
        <v>8</v>
      </c>
    </row>
    <row r="2070" s="2" customFormat="1">
      <c r="A2070" s="119">
        <f>MAX($A$19:A2069)+1</f>
        <v>2052</v>
      </c>
      <c r="B2070" s="120" t="s">
        <v>41</v>
      </c>
      <c r="C2070" s="121" t="s">
        <v>2864</v>
      </c>
      <c r="D2070" s="121" t="s">
        <v>2865</v>
      </c>
      <c r="E2070" s="122" t="s">
        <v>686</v>
      </c>
      <c r="F2070" s="123" t="s">
        <v>2866</v>
      </c>
      <c r="G2070" s="123" t="s">
        <v>2867</v>
      </c>
      <c r="H2070" s="123" t="s">
        <v>2871</v>
      </c>
      <c r="I2070" s="133" t="s">
        <v>122</v>
      </c>
      <c r="J2070" s="134">
        <v>22943</v>
      </c>
      <c r="K2070" s="134">
        <v>2200</v>
      </c>
      <c r="L2070" s="135">
        <v>50474600</v>
      </c>
      <c r="M2070" s="120" t="s">
        <v>56</v>
      </c>
      <c r="N2070" s="136">
        <v>4037968</v>
      </c>
      <c r="O2070" s="139"/>
      <c r="P2070" s="132" t="s">
        <v>49</v>
      </c>
      <c r="Q2070" s="141" t="s">
        <v>50</v>
      </c>
      <c r="R2070" s="142">
        <f t="shared" si="31"/>
        <v>8</v>
      </c>
    </row>
    <row r="2071" s="2" customFormat="1">
      <c r="A2071" s="119">
        <f>MAX($A$19:A2070)+1</f>
        <v>2053</v>
      </c>
      <c r="B2071" s="120" t="s">
        <v>41</v>
      </c>
      <c r="C2071" s="121" t="s">
        <v>2864</v>
      </c>
      <c r="D2071" s="121" t="s">
        <v>2865</v>
      </c>
      <c r="E2071" s="122" t="s">
        <v>686</v>
      </c>
      <c r="F2071" s="123" t="s">
        <v>2866</v>
      </c>
      <c r="G2071" s="123" t="s">
        <v>2867</v>
      </c>
      <c r="H2071" s="123" t="s">
        <v>2872</v>
      </c>
      <c r="I2071" s="133" t="s">
        <v>122</v>
      </c>
      <c r="J2071" s="134">
        <v>41760</v>
      </c>
      <c r="K2071" s="134">
        <v>2200</v>
      </c>
      <c r="L2071" s="135">
        <v>91872000</v>
      </c>
      <c r="M2071" s="120" t="s">
        <v>56</v>
      </c>
      <c r="N2071" s="136">
        <v>7349760</v>
      </c>
      <c r="O2071" s="139"/>
      <c r="P2071" s="132" t="s">
        <v>49</v>
      </c>
      <c r="Q2071" s="141" t="s">
        <v>50</v>
      </c>
      <c r="R2071" s="142">
        <f t="shared" si="31"/>
        <v>8</v>
      </c>
    </row>
    <row r="2072" s="2" customFormat="1">
      <c r="A2072" s="119">
        <f>MAX($A$19:A2071)+1</f>
        <v>2054</v>
      </c>
      <c r="B2072" s="120" t="s">
        <v>41</v>
      </c>
      <c r="C2072" s="121" t="s">
        <v>2864</v>
      </c>
      <c r="D2072" s="121" t="s">
        <v>2865</v>
      </c>
      <c r="E2072" s="122" t="s">
        <v>686</v>
      </c>
      <c r="F2072" s="123" t="s">
        <v>2866</v>
      </c>
      <c r="G2072" s="123" t="s">
        <v>2867</v>
      </c>
      <c r="H2072" s="123" t="s">
        <v>2873</v>
      </c>
      <c r="I2072" s="133" t="s">
        <v>122</v>
      </c>
      <c r="J2072" s="134">
        <v>23021</v>
      </c>
      <c r="K2072" s="134">
        <v>2200</v>
      </c>
      <c r="L2072" s="135">
        <v>50646200</v>
      </c>
      <c r="M2072" s="120" t="s">
        <v>56</v>
      </c>
      <c r="N2072" s="136">
        <v>4051696</v>
      </c>
      <c r="O2072" s="139"/>
      <c r="P2072" s="132" t="s">
        <v>49</v>
      </c>
      <c r="Q2072" s="141" t="s">
        <v>50</v>
      </c>
      <c r="R2072" s="142">
        <f t="shared" si="31"/>
        <v>8</v>
      </c>
    </row>
    <row r="2073" s="2" customFormat="1">
      <c r="A2073" s="119">
        <f>MAX($A$19:A2072)+1</f>
        <v>2055</v>
      </c>
      <c r="B2073" s="120" t="s">
        <v>41</v>
      </c>
      <c r="C2073" s="121" t="s">
        <v>2864</v>
      </c>
      <c r="D2073" s="121" t="s">
        <v>2874</v>
      </c>
      <c r="E2073" s="122" t="s">
        <v>117</v>
      </c>
      <c r="F2073" s="123" t="s">
        <v>2875</v>
      </c>
      <c r="G2073" s="123" t="s">
        <v>2867</v>
      </c>
      <c r="H2073" s="123" t="s">
        <v>2876</v>
      </c>
      <c r="I2073" s="133" t="s">
        <v>122</v>
      </c>
      <c r="J2073" s="134">
        <v>18590</v>
      </c>
      <c r="K2073" s="134">
        <v>1270</v>
      </c>
      <c r="L2073" s="135">
        <v>23609300</v>
      </c>
      <c r="M2073" s="120" t="s">
        <v>56</v>
      </c>
      <c r="N2073" s="136">
        <v>1888744</v>
      </c>
      <c r="O2073" s="139"/>
      <c r="P2073" s="132" t="s">
        <v>49</v>
      </c>
      <c r="Q2073" s="141" t="s">
        <v>50</v>
      </c>
      <c r="R2073" s="142">
        <f t="shared" si="31"/>
        <v>8</v>
      </c>
    </row>
    <row r="2074" s="2" customFormat="1">
      <c r="A2074" s="119">
        <f>MAX($A$19:A2073)+1</f>
        <v>2056</v>
      </c>
      <c r="B2074" s="120" t="s">
        <v>41</v>
      </c>
      <c r="C2074" s="121" t="s">
        <v>2864</v>
      </c>
      <c r="D2074" s="121" t="s">
        <v>2874</v>
      </c>
      <c r="E2074" s="122" t="s">
        <v>117</v>
      </c>
      <c r="F2074" s="123" t="s">
        <v>2875</v>
      </c>
      <c r="G2074" s="123" t="s">
        <v>2867</v>
      </c>
      <c r="H2074" s="123" t="s">
        <v>2877</v>
      </c>
      <c r="I2074" s="133" t="s">
        <v>122</v>
      </c>
      <c r="J2074" s="134">
        <v>10412</v>
      </c>
      <c r="K2074" s="134">
        <v>1270</v>
      </c>
      <c r="L2074" s="135">
        <v>13223240</v>
      </c>
      <c r="M2074" s="120" t="s">
        <v>56</v>
      </c>
      <c r="N2074" s="136">
        <v>1057860</v>
      </c>
      <c r="O2074" s="139"/>
      <c r="P2074" s="132" t="s">
        <v>49</v>
      </c>
      <c r="Q2074" s="141" t="s">
        <v>50</v>
      </c>
      <c r="R2074" s="142">
        <f t="shared" si="31"/>
        <v>8.00000604995447</v>
      </c>
    </row>
    <row r="2075" s="2" customFormat="1">
      <c r="A2075" s="119">
        <f>MAX($A$19:A2074)+1</f>
        <v>2057</v>
      </c>
      <c r="B2075" s="120" t="s">
        <v>41</v>
      </c>
      <c r="C2075" s="121" t="s">
        <v>2864</v>
      </c>
      <c r="D2075" s="121" t="s">
        <v>2874</v>
      </c>
      <c r="E2075" s="122" t="s">
        <v>117</v>
      </c>
      <c r="F2075" s="123" t="s">
        <v>2875</v>
      </c>
      <c r="G2075" s="123" t="s">
        <v>2867</v>
      </c>
      <c r="H2075" s="123" t="s">
        <v>2878</v>
      </c>
      <c r="I2075" s="133" t="s">
        <v>122</v>
      </c>
      <c r="J2075" s="134">
        <v>155622</v>
      </c>
      <c r="K2075" s="134">
        <v>1270</v>
      </c>
      <c r="L2075" s="135">
        <v>197639940</v>
      </c>
      <c r="M2075" s="120" t="s">
        <v>56</v>
      </c>
      <c r="N2075" s="136">
        <v>15811196</v>
      </c>
      <c r="O2075" s="139"/>
      <c r="P2075" s="132" t="s">
        <v>49</v>
      </c>
      <c r="Q2075" s="141" t="s">
        <v>50</v>
      </c>
      <c r="R2075" s="142">
        <f t="shared" si="31"/>
        <v>8.00000040477648</v>
      </c>
    </row>
    <row r="2076" s="2" customFormat="1">
      <c r="A2076" s="119">
        <f>MAX($A$19:A2075)+1</f>
        <v>2058</v>
      </c>
      <c r="B2076" s="120" t="s">
        <v>41</v>
      </c>
      <c r="C2076" s="121" t="s">
        <v>2864</v>
      </c>
      <c r="D2076" s="121" t="s">
        <v>2874</v>
      </c>
      <c r="E2076" s="122" t="s">
        <v>117</v>
      </c>
      <c r="F2076" s="123" t="s">
        <v>2875</v>
      </c>
      <c r="G2076" s="123" t="s">
        <v>2867</v>
      </c>
      <c r="H2076" s="123" t="s">
        <v>2879</v>
      </c>
      <c r="I2076" s="133" t="s">
        <v>122</v>
      </c>
      <c r="J2076" s="134">
        <v>40785</v>
      </c>
      <c r="K2076" s="134">
        <v>1270</v>
      </c>
      <c r="L2076" s="135">
        <v>51796950</v>
      </c>
      <c r="M2076" s="120" t="s">
        <v>56</v>
      </c>
      <c r="N2076" s="136">
        <v>4143756</v>
      </c>
      <c r="O2076" s="139"/>
      <c r="P2076" s="132" t="s">
        <v>49</v>
      </c>
      <c r="Q2076" s="141" t="s">
        <v>50</v>
      </c>
      <c r="R2076" s="142">
        <f t="shared" si="31"/>
        <v>8</v>
      </c>
    </row>
    <row r="2077" s="2" customFormat="1">
      <c r="A2077" s="119">
        <f>MAX($A$19:A2076)+1</f>
        <v>2059</v>
      </c>
      <c r="B2077" s="120" t="s">
        <v>41</v>
      </c>
      <c r="C2077" s="121" t="s">
        <v>2864</v>
      </c>
      <c r="D2077" s="121" t="s">
        <v>2874</v>
      </c>
      <c r="E2077" s="122" t="s">
        <v>117</v>
      </c>
      <c r="F2077" s="123" t="s">
        <v>2875</v>
      </c>
      <c r="G2077" s="123" t="s">
        <v>2867</v>
      </c>
      <c r="H2077" s="123" t="s">
        <v>2880</v>
      </c>
      <c r="I2077" s="133" t="s">
        <v>122</v>
      </c>
      <c r="J2077" s="134">
        <v>146796</v>
      </c>
      <c r="K2077" s="134">
        <v>1270</v>
      </c>
      <c r="L2077" s="135">
        <v>186430920</v>
      </c>
      <c r="M2077" s="120" t="s">
        <v>56</v>
      </c>
      <c r="N2077" s="136">
        <v>14914472</v>
      </c>
      <c r="O2077" s="139"/>
      <c r="P2077" s="132" t="s">
        <v>49</v>
      </c>
      <c r="Q2077" s="141" t="s">
        <v>50</v>
      </c>
      <c r="R2077" s="142">
        <f t="shared" si="31"/>
        <v>7.99999914177326</v>
      </c>
    </row>
    <row r="2078" ht="22.5" s="2" customFormat="1">
      <c r="A2078" s="119">
        <f>MAX($A$19:A2077)+1</f>
        <v>2060</v>
      </c>
      <c r="B2078" s="120" t="s">
        <v>41</v>
      </c>
      <c r="C2078" s="121" t="s">
        <v>2014</v>
      </c>
      <c r="D2078" s="121" t="s">
        <v>2739</v>
      </c>
      <c r="E2078" s="122">
        <v>45196</v>
      </c>
      <c r="F2078" s="123" t="s">
        <v>2881</v>
      </c>
      <c r="G2078" s="123" t="s">
        <v>2882</v>
      </c>
      <c r="H2078" s="123" t="s">
        <v>2883</v>
      </c>
      <c r="I2078" s="133" t="s">
        <v>288</v>
      </c>
      <c r="J2078" s="134">
        <v>180</v>
      </c>
      <c r="K2078" s="134">
        <v>30470</v>
      </c>
      <c r="L2078" s="135">
        <v>5484600</v>
      </c>
      <c r="M2078" s="120" t="s">
        <v>229</v>
      </c>
      <c r="N2078" s="136">
        <v>548460</v>
      </c>
      <c r="O2078" s="139"/>
      <c r="P2078" s="132" t="s">
        <v>49</v>
      </c>
      <c r="Q2078" s="141" t="s">
        <v>50</v>
      </c>
      <c r="R2078" s="142">
        <f t="shared" si="31"/>
        <v>10</v>
      </c>
    </row>
    <row r="2079" ht="22.5" s="2" customFormat="1">
      <c r="A2079" s="119">
        <f>MAX($A$19:A2078)+1</f>
        <v>2061</v>
      </c>
      <c r="B2079" s="120" t="s">
        <v>41</v>
      </c>
      <c r="C2079" s="121" t="s">
        <v>2884</v>
      </c>
      <c r="D2079" s="121" t="s">
        <v>2885</v>
      </c>
      <c r="E2079" s="122">
        <v>45209</v>
      </c>
      <c r="F2079" s="123" t="s">
        <v>2886</v>
      </c>
      <c r="G2079" s="123" t="s">
        <v>2887</v>
      </c>
      <c r="H2079" s="123" t="s">
        <v>306</v>
      </c>
      <c r="I2079" s="133" t="s">
        <v>303</v>
      </c>
      <c r="J2079" s="134">
        <v>1000</v>
      </c>
      <c r="K2079" s="134">
        <v>21445.45455</v>
      </c>
      <c r="L2079" s="135">
        <v>21445455</v>
      </c>
      <c r="M2079" s="120" t="s">
        <v>229</v>
      </c>
      <c r="N2079" s="136">
        <v>2144545</v>
      </c>
      <c r="O2079" s="139"/>
      <c r="P2079" s="132" t="s">
        <v>49</v>
      </c>
      <c r="Q2079" s="141" t="s">
        <v>50</v>
      </c>
      <c r="R2079" s="142">
        <f t="shared" si="31"/>
        <v>9.99999766850365</v>
      </c>
    </row>
    <row r="2080" ht="22.5" s="2" customFormat="1">
      <c r="A2080" s="119">
        <f>MAX($A$19:A2079)+1</f>
        <v>2062</v>
      </c>
      <c r="B2080" s="120" t="s">
        <v>41</v>
      </c>
      <c r="C2080" s="121" t="s">
        <v>2884</v>
      </c>
      <c r="D2080" s="121" t="s">
        <v>2888</v>
      </c>
      <c r="E2080" s="122">
        <v>45220</v>
      </c>
      <c r="F2080" s="123" t="s">
        <v>2886</v>
      </c>
      <c r="G2080" s="123" t="s">
        <v>2887</v>
      </c>
      <c r="H2080" s="123" t="s">
        <v>306</v>
      </c>
      <c r="I2080" s="133" t="s">
        <v>303</v>
      </c>
      <c r="J2080" s="134">
        <v>1000</v>
      </c>
      <c r="K2080" s="134">
        <v>20372.72727</v>
      </c>
      <c r="L2080" s="135">
        <v>20372727</v>
      </c>
      <c r="M2080" s="120" t="s">
        <v>229</v>
      </c>
      <c r="N2080" s="136">
        <v>2037273</v>
      </c>
      <c r="O2080" s="139"/>
      <c r="P2080" s="132" t="s">
        <v>49</v>
      </c>
      <c r="Q2080" s="141" t="s">
        <v>50</v>
      </c>
      <c r="R2080" s="142">
        <f t="shared" si="31"/>
        <v>10.0000014725569</v>
      </c>
    </row>
    <row r="2081" s="2" customFormat="1">
      <c r="A2081" s="119">
        <f>MAX($A$19:A2080)+1</f>
        <v>2063</v>
      </c>
      <c r="B2081" s="120" t="s">
        <v>41</v>
      </c>
      <c r="C2081" s="121" t="s">
        <v>2889</v>
      </c>
      <c r="D2081" s="121" t="s">
        <v>2890</v>
      </c>
      <c r="E2081" s="122">
        <v>45230</v>
      </c>
      <c r="F2081" s="123" t="s">
        <v>2891</v>
      </c>
      <c r="G2081" s="123" t="s">
        <v>2892</v>
      </c>
      <c r="H2081" s="123" t="s">
        <v>2893</v>
      </c>
      <c r="I2081" s="133" t="s">
        <v>98</v>
      </c>
      <c r="J2081" s="134">
        <v>7028</v>
      </c>
      <c r="K2081" s="134">
        <v>3400</v>
      </c>
      <c r="L2081" s="135">
        <v>23895200</v>
      </c>
      <c r="M2081" s="120" t="s">
        <v>56</v>
      </c>
      <c r="N2081" s="136">
        <v>1911616</v>
      </c>
      <c r="O2081" s="139"/>
      <c r="P2081" s="132" t="s">
        <v>49</v>
      </c>
      <c r="Q2081" s="141" t="s">
        <v>50</v>
      </c>
      <c r="R2081" s="142">
        <f t="shared" si="31"/>
        <v>8</v>
      </c>
    </row>
    <row r="2082" s="2" customFormat="1">
      <c r="A2082" s="119">
        <f>MAX($A$19:A2081)+1</f>
        <v>2064</v>
      </c>
      <c r="B2082" s="120" t="s">
        <v>41</v>
      </c>
      <c r="C2082" s="121" t="s">
        <v>2889</v>
      </c>
      <c r="D2082" s="121" t="s">
        <v>2894</v>
      </c>
      <c r="E2082" s="122">
        <v>45230</v>
      </c>
      <c r="F2082" s="123" t="s">
        <v>2891</v>
      </c>
      <c r="G2082" s="123" t="s">
        <v>2892</v>
      </c>
      <c r="H2082" s="123" t="s">
        <v>1527</v>
      </c>
      <c r="I2082" s="133" t="s">
        <v>98</v>
      </c>
      <c r="J2082" s="134">
        <v>2010</v>
      </c>
      <c r="K2082" s="134">
        <v>1300</v>
      </c>
      <c r="L2082" s="135">
        <v>2613000</v>
      </c>
      <c r="M2082" s="120" t="s">
        <v>56</v>
      </c>
      <c r="N2082" s="136">
        <v>209040</v>
      </c>
      <c r="O2082" s="139"/>
      <c r="P2082" s="132" t="s">
        <v>49</v>
      </c>
      <c r="Q2082" s="141" t="s">
        <v>50</v>
      </c>
      <c r="R2082" s="142">
        <f t="shared" si="31"/>
        <v>8</v>
      </c>
    </row>
    <row r="2083" s="2" customFormat="1">
      <c r="A2083" s="119">
        <f>MAX($A$19:A2082)+1</f>
        <v>2065</v>
      </c>
      <c r="B2083" s="120" t="s">
        <v>41</v>
      </c>
      <c r="C2083" s="121" t="s">
        <v>1709</v>
      </c>
      <c r="D2083" s="121" t="s">
        <v>2895</v>
      </c>
      <c r="E2083" s="122">
        <v>45209</v>
      </c>
      <c r="F2083" s="123" t="s">
        <v>2896</v>
      </c>
      <c r="G2083" s="123" t="s">
        <v>2897</v>
      </c>
      <c r="H2083" s="123" t="s">
        <v>545</v>
      </c>
      <c r="I2083" s="133" t="s">
        <v>47</v>
      </c>
      <c r="J2083" s="134"/>
      <c r="K2083" s="134"/>
      <c r="L2083" s="135">
        <v>36700000</v>
      </c>
      <c r="M2083" s="120" t="s">
        <v>56</v>
      </c>
      <c r="N2083" s="136">
        <v>2936000</v>
      </c>
      <c r="O2083" s="139"/>
      <c r="P2083" s="132" t="s">
        <v>49</v>
      </c>
      <c r="Q2083" s="141" t="s">
        <v>50</v>
      </c>
      <c r="R2083" s="142">
        <f ref="R2083:R2146" t="shared" si="32">N2083/L2083*100</f>
        <v>8</v>
      </c>
    </row>
    <row r="2084" s="2" customFormat="1">
      <c r="A2084" s="119">
        <f>MAX($A$19:A2083)+1</f>
        <v>2066</v>
      </c>
      <c r="B2084" s="120" t="s">
        <v>41</v>
      </c>
      <c r="C2084" s="121" t="s">
        <v>2898</v>
      </c>
      <c r="D2084" s="121" t="s">
        <v>2899</v>
      </c>
      <c r="E2084" s="122">
        <v>45208</v>
      </c>
      <c r="F2084" s="123" t="s">
        <v>2900</v>
      </c>
      <c r="G2084" s="123" t="s">
        <v>2901</v>
      </c>
      <c r="H2084" s="123" t="s">
        <v>545</v>
      </c>
      <c r="I2084" s="133" t="s">
        <v>47</v>
      </c>
      <c r="J2084" s="134"/>
      <c r="K2084" s="134"/>
      <c r="L2084" s="135">
        <v>13044500</v>
      </c>
      <c r="M2084" s="120" t="s">
        <v>56</v>
      </c>
      <c r="N2084" s="136">
        <v>1043560</v>
      </c>
      <c r="O2084" s="139"/>
      <c r="P2084" s="132" t="s">
        <v>49</v>
      </c>
      <c r="Q2084" s="141" t="s">
        <v>50</v>
      </c>
      <c r="R2084" s="142">
        <f t="shared" si="32"/>
        <v>8</v>
      </c>
    </row>
    <row r="2085" s="2" customFormat="1">
      <c r="A2085" s="119">
        <f>MAX($A$19:A2084)+1</f>
        <v>2067</v>
      </c>
      <c r="B2085" s="120" t="s">
        <v>41</v>
      </c>
      <c r="C2085" s="121" t="s">
        <v>2898</v>
      </c>
      <c r="D2085" s="121" t="s">
        <v>2902</v>
      </c>
      <c r="E2085" s="122">
        <v>45222</v>
      </c>
      <c r="F2085" s="123" t="s">
        <v>2900</v>
      </c>
      <c r="G2085" s="123" t="s">
        <v>2901</v>
      </c>
      <c r="H2085" s="123" t="s">
        <v>545</v>
      </c>
      <c r="I2085" s="133" t="s">
        <v>47</v>
      </c>
      <c r="J2085" s="134"/>
      <c r="K2085" s="134"/>
      <c r="L2085" s="135">
        <v>9690500</v>
      </c>
      <c r="M2085" s="120" t="s">
        <v>56</v>
      </c>
      <c r="N2085" s="136">
        <v>775240</v>
      </c>
      <c r="O2085" s="139"/>
      <c r="P2085" s="132" t="s">
        <v>49</v>
      </c>
      <c r="Q2085" s="141" t="s">
        <v>50</v>
      </c>
      <c r="R2085" s="142">
        <f t="shared" si="32"/>
        <v>8</v>
      </c>
    </row>
    <row r="2086" s="2" customFormat="1">
      <c r="A2086" s="119">
        <f>MAX($A$19:A2085)+1</f>
        <v>2068</v>
      </c>
      <c r="B2086" s="120" t="s">
        <v>41</v>
      </c>
      <c r="C2086" s="121" t="s">
        <v>2898</v>
      </c>
      <c r="D2086" s="121" t="s">
        <v>2903</v>
      </c>
      <c r="E2086" s="122">
        <v>45222</v>
      </c>
      <c r="F2086" s="123" t="s">
        <v>2900</v>
      </c>
      <c r="G2086" s="123" t="s">
        <v>2901</v>
      </c>
      <c r="H2086" s="123" t="s">
        <v>545</v>
      </c>
      <c r="I2086" s="133" t="s">
        <v>47</v>
      </c>
      <c r="J2086" s="134"/>
      <c r="K2086" s="134"/>
      <c r="L2086" s="135">
        <v>9690500</v>
      </c>
      <c r="M2086" s="120" t="s">
        <v>56</v>
      </c>
      <c r="N2086" s="136">
        <v>775240</v>
      </c>
      <c r="O2086" s="139"/>
      <c r="P2086" s="132" t="s">
        <v>49</v>
      </c>
      <c r="Q2086" s="141" t="s">
        <v>50</v>
      </c>
      <c r="R2086" s="142">
        <f t="shared" si="32"/>
        <v>8</v>
      </c>
    </row>
    <row r="2087" s="2" customFormat="1">
      <c r="A2087" s="119">
        <f>MAX($A$19:A2086)+1</f>
        <v>2069</v>
      </c>
      <c r="B2087" s="120" t="s">
        <v>41</v>
      </c>
      <c r="C2087" s="121" t="s">
        <v>2904</v>
      </c>
      <c r="D2087" s="121" t="s">
        <v>2063</v>
      </c>
      <c r="E2087" s="122" t="s">
        <v>117</v>
      </c>
      <c r="F2087" s="146" t="s">
        <v>2905</v>
      </c>
      <c r="G2087" s="123" t="s">
        <v>2906</v>
      </c>
      <c r="H2087" s="123" t="s">
        <v>2907</v>
      </c>
      <c r="I2087" s="133" t="s">
        <v>327</v>
      </c>
      <c r="J2087" s="134">
        <v>12137</v>
      </c>
      <c r="K2087" s="134">
        <v>4400</v>
      </c>
      <c r="L2087" s="135">
        <v>53402800</v>
      </c>
      <c r="M2087" s="120" t="s">
        <v>56</v>
      </c>
      <c r="N2087" s="136">
        <v>4272224</v>
      </c>
      <c r="O2087" s="139"/>
      <c r="P2087" s="132" t="s">
        <v>49</v>
      </c>
      <c r="Q2087" s="141" t="s">
        <v>50</v>
      </c>
      <c r="R2087" s="142">
        <f t="shared" si="32"/>
        <v>8</v>
      </c>
    </row>
    <row r="2088" s="2" customFormat="1">
      <c r="A2088" s="119">
        <f>MAX($A$19:A2087)+1</f>
        <v>2070</v>
      </c>
      <c r="B2088" s="120" t="s">
        <v>41</v>
      </c>
      <c r="C2088" s="121" t="s">
        <v>2904</v>
      </c>
      <c r="D2088" s="121" t="s">
        <v>2063</v>
      </c>
      <c r="E2088" s="122" t="s">
        <v>117</v>
      </c>
      <c r="F2088" s="146" t="s">
        <v>2905</v>
      </c>
      <c r="G2088" s="123" t="s">
        <v>2906</v>
      </c>
      <c r="H2088" s="123" t="s">
        <v>2908</v>
      </c>
      <c r="I2088" s="133" t="s">
        <v>327</v>
      </c>
      <c r="J2088" s="134">
        <v>647</v>
      </c>
      <c r="K2088" s="134">
        <v>34700</v>
      </c>
      <c r="L2088" s="135">
        <v>22450900</v>
      </c>
      <c r="M2088" s="120" t="s">
        <v>56</v>
      </c>
      <c r="N2088" s="136">
        <v>1796072</v>
      </c>
      <c r="O2088" s="139"/>
      <c r="P2088" s="132" t="s">
        <v>49</v>
      </c>
      <c r="Q2088" s="141" t="s">
        <v>50</v>
      </c>
      <c r="R2088" s="142">
        <f t="shared" si="32"/>
        <v>8</v>
      </c>
    </row>
    <row r="2089" s="2" customFormat="1">
      <c r="A2089" s="119">
        <f>MAX($A$19:A2088)+1</f>
        <v>2071</v>
      </c>
      <c r="B2089" s="120" t="s">
        <v>41</v>
      </c>
      <c r="C2089" s="121" t="s">
        <v>2904</v>
      </c>
      <c r="D2089" s="121" t="s">
        <v>2063</v>
      </c>
      <c r="E2089" s="122" t="s">
        <v>117</v>
      </c>
      <c r="F2089" s="146" t="s">
        <v>2905</v>
      </c>
      <c r="G2089" s="123" t="s">
        <v>2906</v>
      </c>
      <c r="H2089" s="123" t="s">
        <v>2909</v>
      </c>
      <c r="I2089" s="133" t="s">
        <v>327</v>
      </c>
      <c r="J2089" s="134">
        <v>1067</v>
      </c>
      <c r="K2089" s="134">
        <v>1900</v>
      </c>
      <c r="L2089" s="135">
        <v>2027300</v>
      </c>
      <c r="M2089" s="120" t="s">
        <v>56</v>
      </c>
      <c r="N2089" s="136">
        <v>162184</v>
      </c>
      <c r="O2089" s="139"/>
      <c r="P2089" s="132" t="s">
        <v>49</v>
      </c>
      <c r="Q2089" s="141" t="s">
        <v>50</v>
      </c>
      <c r="R2089" s="142">
        <f t="shared" si="32"/>
        <v>8</v>
      </c>
    </row>
    <row r="2090" s="2" customFormat="1">
      <c r="A2090" s="119">
        <f>MAX($A$19:A2089)+1</f>
        <v>2072</v>
      </c>
      <c r="B2090" s="120" t="s">
        <v>41</v>
      </c>
      <c r="C2090" s="121" t="s">
        <v>2904</v>
      </c>
      <c r="D2090" s="121" t="s">
        <v>2063</v>
      </c>
      <c r="E2090" s="122" t="s">
        <v>117</v>
      </c>
      <c r="F2090" s="146" t="s">
        <v>2905</v>
      </c>
      <c r="G2090" s="123" t="s">
        <v>2906</v>
      </c>
      <c r="H2090" s="123" t="s">
        <v>2910</v>
      </c>
      <c r="I2090" s="133" t="s">
        <v>327</v>
      </c>
      <c r="J2090" s="134">
        <v>61805</v>
      </c>
      <c r="K2090" s="134">
        <v>1900</v>
      </c>
      <c r="L2090" s="135">
        <v>117429500</v>
      </c>
      <c r="M2090" s="120" t="s">
        <v>56</v>
      </c>
      <c r="N2090" s="136">
        <v>9394360</v>
      </c>
      <c r="O2090" s="139"/>
      <c r="P2090" s="132" t="s">
        <v>49</v>
      </c>
      <c r="Q2090" s="141" t="s">
        <v>50</v>
      </c>
      <c r="R2090" s="142">
        <f t="shared" si="32"/>
        <v>8</v>
      </c>
    </row>
    <row r="2091" s="2" customFormat="1">
      <c r="A2091" s="119">
        <f>MAX($A$19:A2090)+1</f>
        <v>2073</v>
      </c>
      <c r="B2091" s="120" t="s">
        <v>41</v>
      </c>
      <c r="C2091" s="121" t="s">
        <v>2904</v>
      </c>
      <c r="D2091" s="121" t="s">
        <v>2063</v>
      </c>
      <c r="E2091" s="122" t="s">
        <v>117</v>
      </c>
      <c r="F2091" s="146" t="s">
        <v>2905</v>
      </c>
      <c r="G2091" s="123" t="s">
        <v>2906</v>
      </c>
      <c r="H2091" s="123" t="s">
        <v>2911</v>
      </c>
      <c r="I2091" s="133" t="s">
        <v>327</v>
      </c>
      <c r="J2091" s="134">
        <v>7485</v>
      </c>
      <c r="K2091" s="134">
        <v>6200</v>
      </c>
      <c r="L2091" s="135">
        <v>46407000</v>
      </c>
      <c r="M2091" s="120" t="s">
        <v>56</v>
      </c>
      <c r="N2091" s="136">
        <v>3712560</v>
      </c>
      <c r="O2091" s="139"/>
      <c r="P2091" s="132" t="s">
        <v>49</v>
      </c>
      <c r="Q2091" s="141" t="s">
        <v>50</v>
      </c>
      <c r="R2091" s="142">
        <f t="shared" si="32"/>
        <v>8</v>
      </c>
    </row>
    <row r="2092" s="2" customFormat="1">
      <c r="A2092" s="119">
        <f>MAX($A$19:A2091)+1</f>
        <v>2074</v>
      </c>
      <c r="B2092" s="120" t="s">
        <v>41</v>
      </c>
      <c r="C2092" s="121" t="s">
        <v>2904</v>
      </c>
      <c r="D2092" s="121" t="s">
        <v>2063</v>
      </c>
      <c r="E2092" s="122" t="s">
        <v>117</v>
      </c>
      <c r="F2092" s="146" t="s">
        <v>2905</v>
      </c>
      <c r="G2092" s="123" t="s">
        <v>2906</v>
      </c>
      <c r="H2092" s="123" t="s">
        <v>2912</v>
      </c>
      <c r="I2092" s="133" t="s">
        <v>327</v>
      </c>
      <c r="J2092" s="134">
        <v>59739</v>
      </c>
      <c r="K2092" s="134">
        <v>2720</v>
      </c>
      <c r="L2092" s="135">
        <v>162490080</v>
      </c>
      <c r="M2092" s="120" t="s">
        <v>56</v>
      </c>
      <c r="N2092" s="136">
        <v>12999207</v>
      </c>
      <c r="O2092" s="139"/>
      <c r="P2092" s="132" t="s">
        <v>49</v>
      </c>
      <c r="Q2092" s="141" t="s">
        <v>50</v>
      </c>
      <c r="R2092" s="142">
        <f t="shared" si="32"/>
        <v>8.00000036925331</v>
      </c>
    </row>
    <row r="2093" s="2" customFormat="1">
      <c r="A2093" s="119">
        <f>MAX($A$19:A2092)+1</f>
        <v>2075</v>
      </c>
      <c r="B2093" s="120" t="s">
        <v>41</v>
      </c>
      <c r="C2093" s="121" t="s">
        <v>2904</v>
      </c>
      <c r="D2093" s="121" t="s">
        <v>2063</v>
      </c>
      <c r="E2093" s="122" t="s">
        <v>117</v>
      </c>
      <c r="F2093" s="146" t="s">
        <v>2905</v>
      </c>
      <c r="G2093" s="123" t="s">
        <v>2906</v>
      </c>
      <c r="H2093" s="123" t="s">
        <v>2913</v>
      </c>
      <c r="I2093" s="133" t="s">
        <v>327</v>
      </c>
      <c r="J2093" s="134">
        <v>2500</v>
      </c>
      <c r="K2093" s="134">
        <v>18350</v>
      </c>
      <c r="L2093" s="135">
        <v>45875000</v>
      </c>
      <c r="M2093" s="120" t="s">
        <v>56</v>
      </c>
      <c r="N2093" s="136">
        <v>3670000</v>
      </c>
      <c r="O2093" s="139"/>
      <c r="P2093" s="132" t="s">
        <v>49</v>
      </c>
      <c r="Q2093" s="141" t="s">
        <v>50</v>
      </c>
      <c r="R2093" s="142">
        <f t="shared" si="32"/>
        <v>8</v>
      </c>
    </row>
    <row r="2094" s="2" customFormat="1">
      <c r="A2094" s="119">
        <f>MAX($A$19:A2093)+1</f>
        <v>2076</v>
      </c>
      <c r="B2094" s="120" t="s">
        <v>41</v>
      </c>
      <c r="C2094" s="121" t="s">
        <v>2904</v>
      </c>
      <c r="D2094" s="121" t="s">
        <v>2063</v>
      </c>
      <c r="E2094" s="122" t="s">
        <v>117</v>
      </c>
      <c r="F2094" s="146" t="s">
        <v>2905</v>
      </c>
      <c r="G2094" s="123" t="s">
        <v>2906</v>
      </c>
      <c r="H2094" s="123" t="s">
        <v>2914</v>
      </c>
      <c r="I2094" s="133" t="s">
        <v>327</v>
      </c>
      <c r="J2094" s="134">
        <v>10476</v>
      </c>
      <c r="K2094" s="134">
        <v>18350</v>
      </c>
      <c r="L2094" s="135">
        <v>192234600</v>
      </c>
      <c r="M2094" s="120" t="s">
        <v>56</v>
      </c>
      <c r="N2094" s="136">
        <v>15378768</v>
      </c>
      <c r="O2094" s="139"/>
      <c r="P2094" s="132" t="s">
        <v>49</v>
      </c>
      <c r="Q2094" s="141" t="s">
        <v>50</v>
      </c>
      <c r="R2094" s="142">
        <f t="shared" si="32"/>
        <v>8</v>
      </c>
    </row>
    <row r="2095" s="2" customFormat="1">
      <c r="A2095" s="119">
        <f>MAX($A$19:A2094)+1</f>
        <v>2077</v>
      </c>
      <c r="B2095" s="120" t="s">
        <v>41</v>
      </c>
      <c r="C2095" s="121" t="s">
        <v>2904</v>
      </c>
      <c r="D2095" s="121" t="s">
        <v>2063</v>
      </c>
      <c r="E2095" s="122" t="s">
        <v>117</v>
      </c>
      <c r="F2095" s="146" t="s">
        <v>2905</v>
      </c>
      <c r="G2095" s="123" t="s">
        <v>2906</v>
      </c>
      <c r="H2095" s="123" t="s">
        <v>2915</v>
      </c>
      <c r="I2095" s="133" t="s">
        <v>327</v>
      </c>
      <c r="J2095" s="134">
        <v>7788</v>
      </c>
      <c r="K2095" s="134">
        <v>6200</v>
      </c>
      <c r="L2095" s="135">
        <v>48285600</v>
      </c>
      <c r="M2095" s="120" t="s">
        <v>56</v>
      </c>
      <c r="N2095" s="136">
        <v>3862847</v>
      </c>
      <c r="O2095" s="139"/>
      <c r="P2095" s="132" t="s">
        <v>49</v>
      </c>
      <c r="Q2095" s="141" t="s">
        <v>50</v>
      </c>
      <c r="R2095" s="142">
        <f t="shared" si="32"/>
        <v>7.99999792898918</v>
      </c>
    </row>
    <row r="2096" s="2" customFormat="1">
      <c r="A2096" s="119">
        <f>MAX($A$19:A2095)+1</f>
        <v>2078</v>
      </c>
      <c r="B2096" s="120" t="s">
        <v>41</v>
      </c>
      <c r="C2096" s="121" t="s">
        <v>2904</v>
      </c>
      <c r="D2096" s="121" t="s">
        <v>2916</v>
      </c>
      <c r="E2096" s="122" t="s">
        <v>117</v>
      </c>
      <c r="F2096" s="146" t="s">
        <v>2905</v>
      </c>
      <c r="G2096" s="123" t="s">
        <v>2906</v>
      </c>
      <c r="H2096" s="123" t="s">
        <v>2917</v>
      </c>
      <c r="I2096" s="133" t="s">
        <v>327</v>
      </c>
      <c r="J2096" s="134">
        <v>17</v>
      </c>
      <c r="K2096" s="134">
        <v>6050</v>
      </c>
      <c r="L2096" s="135">
        <v>102850</v>
      </c>
      <c r="M2096" s="120" t="s">
        <v>56</v>
      </c>
      <c r="N2096" s="136">
        <v>8228</v>
      </c>
      <c r="O2096" s="139"/>
      <c r="P2096" s="132" t="s">
        <v>49</v>
      </c>
      <c r="Q2096" s="141" t="s">
        <v>50</v>
      </c>
      <c r="R2096" s="142">
        <f t="shared" si="32"/>
        <v>8</v>
      </c>
    </row>
    <row r="2097" s="2" customFormat="1">
      <c r="A2097" s="119">
        <f>MAX($A$19:A2096)+1</f>
        <v>2079</v>
      </c>
      <c r="B2097" s="120" t="s">
        <v>41</v>
      </c>
      <c r="C2097" s="121" t="s">
        <v>2904</v>
      </c>
      <c r="D2097" s="121" t="s">
        <v>2916</v>
      </c>
      <c r="E2097" s="122" t="s">
        <v>117</v>
      </c>
      <c r="F2097" s="146" t="s">
        <v>2905</v>
      </c>
      <c r="G2097" s="123" t="s">
        <v>2906</v>
      </c>
      <c r="H2097" s="123" t="s">
        <v>2918</v>
      </c>
      <c r="I2097" s="133" t="s">
        <v>327</v>
      </c>
      <c r="J2097" s="134">
        <v>152</v>
      </c>
      <c r="K2097" s="134">
        <v>6050</v>
      </c>
      <c r="L2097" s="135">
        <v>919600</v>
      </c>
      <c r="M2097" s="120" t="s">
        <v>56</v>
      </c>
      <c r="N2097" s="136">
        <v>73568</v>
      </c>
      <c r="O2097" s="139"/>
      <c r="P2097" s="132" t="s">
        <v>49</v>
      </c>
      <c r="Q2097" s="141" t="s">
        <v>50</v>
      </c>
      <c r="R2097" s="142">
        <f t="shared" si="32"/>
        <v>8</v>
      </c>
    </row>
    <row r="2098" s="2" customFormat="1">
      <c r="A2098" s="119">
        <f>MAX($A$19:A2097)+1</f>
        <v>2080</v>
      </c>
      <c r="B2098" s="120" t="s">
        <v>41</v>
      </c>
      <c r="C2098" s="121" t="s">
        <v>1440</v>
      </c>
      <c r="D2098" s="121" t="s">
        <v>1462</v>
      </c>
      <c r="E2098" s="122" t="s">
        <v>117</v>
      </c>
      <c r="F2098" s="123" t="s">
        <v>2919</v>
      </c>
      <c r="G2098" s="123" t="s">
        <v>2920</v>
      </c>
      <c r="H2098" s="123" t="s">
        <v>2921</v>
      </c>
      <c r="I2098" s="133" t="s">
        <v>327</v>
      </c>
      <c r="J2098" s="134">
        <v>74394</v>
      </c>
      <c r="K2098" s="134">
        <v>2700</v>
      </c>
      <c r="L2098" s="135">
        <v>200863800</v>
      </c>
      <c r="M2098" s="120" t="s">
        <v>56</v>
      </c>
      <c r="N2098" s="136">
        <v>16069104</v>
      </c>
      <c r="O2098" s="139"/>
      <c r="P2098" s="132" t="s">
        <v>49</v>
      </c>
      <c r="Q2098" s="141" t="s">
        <v>50</v>
      </c>
      <c r="R2098" s="142">
        <f t="shared" si="32"/>
        <v>8</v>
      </c>
    </row>
    <row r="2099" s="2" customFormat="1">
      <c r="A2099" s="119">
        <f>MAX($A$19:A2098)+1</f>
        <v>2081</v>
      </c>
      <c r="B2099" s="120" t="s">
        <v>41</v>
      </c>
      <c r="C2099" s="121" t="s">
        <v>1440</v>
      </c>
      <c r="D2099" s="121" t="s">
        <v>1462</v>
      </c>
      <c r="E2099" s="122" t="s">
        <v>117</v>
      </c>
      <c r="F2099" s="123" t="s">
        <v>2919</v>
      </c>
      <c r="G2099" s="123" t="s">
        <v>2920</v>
      </c>
      <c r="H2099" s="123" t="s">
        <v>2922</v>
      </c>
      <c r="I2099" s="133" t="s">
        <v>327</v>
      </c>
      <c r="J2099" s="134">
        <v>30155</v>
      </c>
      <c r="K2099" s="134">
        <v>3800</v>
      </c>
      <c r="L2099" s="135">
        <v>114589000</v>
      </c>
      <c r="M2099" s="120" t="s">
        <v>56</v>
      </c>
      <c r="N2099" s="136">
        <v>9167120</v>
      </c>
      <c r="O2099" s="139"/>
      <c r="P2099" s="132" t="s">
        <v>49</v>
      </c>
      <c r="Q2099" s="141" t="s">
        <v>50</v>
      </c>
      <c r="R2099" s="142">
        <f t="shared" si="32"/>
        <v>8</v>
      </c>
    </row>
    <row r="2100" s="2" customFormat="1">
      <c r="A2100" s="119">
        <f>MAX($A$19:A2099)+1</f>
        <v>2082</v>
      </c>
      <c r="B2100" s="120" t="s">
        <v>41</v>
      </c>
      <c r="C2100" s="121" t="s">
        <v>1440</v>
      </c>
      <c r="D2100" s="121" t="s">
        <v>1462</v>
      </c>
      <c r="E2100" s="122" t="s">
        <v>117</v>
      </c>
      <c r="F2100" s="123" t="s">
        <v>2919</v>
      </c>
      <c r="G2100" s="123" t="s">
        <v>2920</v>
      </c>
      <c r="H2100" s="123" t="s">
        <v>2923</v>
      </c>
      <c r="I2100" s="133" t="s">
        <v>327</v>
      </c>
      <c r="J2100" s="134">
        <v>500</v>
      </c>
      <c r="K2100" s="134">
        <v>5500</v>
      </c>
      <c r="L2100" s="135">
        <v>2750000</v>
      </c>
      <c r="M2100" s="120" t="s">
        <v>56</v>
      </c>
      <c r="N2100" s="136">
        <v>220000</v>
      </c>
      <c r="O2100" s="139"/>
      <c r="P2100" s="132" t="s">
        <v>49</v>
      </c>
      <c r="Q2100" s="141" t="s">
        <v>50</v>
      </c>
      <c r="R2100" s="142">
        <f t="shared" si="32"/>
        <v>8</v>
      </c>
    </row>
    <row r="2101" s="2" customFormat="1">
      <c r="A2101" s="119">
        <f>MAX($A$19:A2100)+1</f>
        <v>2083</v>
      </c>
      <c r="B2101" s="120" t="s">
        <v>41</v>
      </c>
      <c r="C2101" s="121" t="s">
        <v>1440</v>
      </c>
      <c r="D2101" s="121" t="s">
        <v>1462</v>
      </c>
      <c r="E2101" s="122" t="s">
        <v>117</v>
      </c>
      <c r="F2101" s="123" t="s">
        <v>2919</v>
      </c>
      <c r="G2101" s="123" t="s">
        <v>2920</v>
      </c>
      <c r="H2101" s="123" t="s">
        <v>2924</v>
      </c>
      <c r="I2101" s="133" t="s">
        <v>327</v>
      </c>
      <c r="J2101" s="134">
        <v>495</v>
      </c>
      <c r="K2101" s="134">
        <v>5500</v>
      </c>
      <c r="L2101" s="135">
        <v>2722500</v>
      </c>
      <c r="M2101" s="120" t="s">
        <v>56</v>
      </c>
      <c r="N2101" s="136">
        <v>217800</v>
      </c>
      <c r="O2101" s="139"/>
      <c r="P2101" s="132" t="s">
        <v>49</v>
      </c>
      <c r="Q2101" s="141" t="s">
        <v>50</v>
      </c>
      <c r="R2101" s="142">
        <f t="shared" si="32"/>
        <v>8</v>
      </c>
    </row>
    <row r="2102" s="2" customFormat="1">
      <c r="A2102" s="119">
        <f>MAX($A$19:A2101)+1</f>
        <v>2084</v>
      </c>
      <c r="B2102" s="120" t="s">
        <v>41</v>
      </c>
      <c r="C2102" s="121" t="s">
        <v>2925</v>
      </c>
      <c r="D2102" s="121" t="s">
        <v>2926</v>
      </c>
      <c r="E2102" s="122">
        <v>45229</v>
      </c>
      <c r="F2102" s="123" t="s">
        <v>2927</v>
      </c>
      <c r="G2102" s="123" t="s">
        <v>2928</v>
      </c>
      <c r="H2102" s="123" t="s">
        <v>2929</v>
      </c>
      <c r="I2102" s="133" t="s">
        <v>801</v>
      </c>
      <c r="J2102" s="134">
        <v>6875</v>
      </c>
      <c r="K2102" s="134">
        <v>25454.54545</v>
      </c>
      <c r="L2102" s="135">
        <v>175000000</v>
      </c>
      <c r="M2102" s="120" t="s">
        <v>229</v>
      </c>
      <c r="N2102" s="136">
        <v>17500000</v>
      </c>
      <c r="O2102" s="139"/>
      <c r="P2102" s="132" t="s">
        <v>49</v>
      </c>
      <c r="Q2102" s="141" t="s">
        <v>50</v>
      </c>
      <c r="R2102" s="142">
        <f t="shared" si="32"/>
        <v>10</v>
      </c>
    </row>
    <row r="2103" s="2" customFormat="1">
      <c r="A2103" s="119">
        <f>MAX($A$19:A2102)+1</f>
        <v>2085</v>
      </c>
      <c r="B2103" s="120" t="s">
        <v>41</v>
      </c>
      <c r="C2103" s="121" t="s">
        <v>527</v>
      </c>
      <c r="D2103" s="121" t="s">
        <v>1939</v>
      </c>
      <c r="E2103" s="122" t="s">
        <v>117</v>
      </c>
      <c r="F2103" s="123" t="s">
        <v>2930</v>
      </c>
      <c r="G2103" s="123" t="s">
        <v>2931</v>
      </c>
      <c r="H2103" s="123" t="s">
        <v>2932</v>
      </c>
      <c r="I2103" s="133" t="s">
        <v>557</v>
      </c>
      <c r="J2103" s="134">
        <v>5932</v>
      </c>
      <c r="K2103" s="134">
        <v>4400</v>
      </c>
      <c r="L2103" s="135">
        <v>26100800</v>
      </c>
      <c r="M2103" s="120" t="s">
        <v>56</v>
      </c>
      <c r="N2103" s="136">
        <v>2088064</v>
      </c>
      <c r="O2103" s="139"/>
      <c r="P2103" s="132" t="s">
        <v>49</v>
      </c>
      <c r="Q2103" s="141" t="s">
        <v>50</v>
      </c>
      <c r="R2103" s="142">
        <f t="shared" si="32"/>
        <v>8</v>
      </c>
    </row>
    <row r="2104" s="2" customFormat="1">
      <c r="A2104" s="119">
        <f>MAX($A$19:A2103)+1</f>
        <v>2086</v>
      </c>
      <c r="B2104" s="120" t="s">
        <v>41</v>
      </c>
      <c r="C2104" s="121" t="s">
        <v>527</v>
      </c>
      <c r="D2104" s="121" t="s">
        <v>1939</v>
      </c>
      <c r="E2104" s="122" t="s">
        <v>117</v>
      </c>
      <c r="F2104" s="123" t="s">
        <v>2930</v>
      </c>
      <c r="G2104" s="123" t="s">
        <v>2931</v>
      </c>
      <c r="H2104" s="123" t="s">
        <v>2933</v>
      </c>
      <c r="I2104" s="133" t="s">
        <v>557</v>
      </c>
      <c r="J2104" s="134">
        <v>3</v>
      </c>
      <c r="K2104" s="134">
        <v>9520</v>
      </c>
      <c r="L2104" s="135">
        <v>28560</v>
      </c>
      <c r="M2104" s="120" t="s">
        <v>56</v>
      </c>
      <c r="N2104" s="136">
        <v>2285</v>
      </c>
      <c r="O2104" s="139"/>
      <c r="P2104" s="132" t="s">
        <v>49</v>
      </c>
      <c r="Q2104" s="141" t="s">
        <v>50</v>
      </c>
      <c r="R2104" s="142">
        <f t="shared" si="32"/>
        <v>8.00070028011204</v>
      </c>
    </row>
    <row r="2105" s="2" customFormat="1">
      <c r="A2105" s="119">
        <f>MAX($A$19:A2104)+1</f>
        <v>2087</v>
      </c>
      <c r="B2105" s="120" t="s">
        <v>41</v>
      </c>
      <c r="C2105" s="121" t="s">
        <v>527</v>
      </c>
      <c r="D2105" s="121" t="s">
        <v>1939</v>
      </c>
      <c r="E2105" s="122" t="s">
        <v>117</v>
      </c>
      <c r="F2105" s="123" t="s">
        <v>2930</v>
      </c>
      <c r="G2105" s="123" t="s">
        <v>2931</v>
      </c>
      <c r="H2105" s="123" t="s">
        <v>2934</v>
      </c>
      <c r="I2105" s="133" t="s">
        <v>557</v>
      </c>
      <c r="J2105" s="134">
        <v>10</v>
      </c>
      <c r="K2105" s="134">
        <v>9520</v>
      </c>
      <c r="L2105" s="135">
        <v>95200</v>
      </c>
      <c r="M2105" s="120" t="s">
        <v>56</v>
      </c>
      <c r="N2105" s="136">
        <v>7616</v>
      </c>
      <c r="O2105" s="139"/>
      <c r="P2105" s="132" t="s">
        <v>49</v>
      </c>
      <c r="Q2105" s="141" t="s">
        <v>50</v>
      </c>
      <c r="R2105" s="142">
        <f t="shared" si="32"/>
        <v>8</v>
      </c>
    </row>
    <row r="2106" s="2" customFormat="1">
      <c r="A2106" s="119">
        <f>MAX($A$19:A2105)+1</f>
        <v>2088</v>
      </c>
      <c r="B2106" s="120" t="s">
        <v>41</v>
      </c>
      <c r="C2106" s="121" t="s">
        <v>527</v>
      </c>
      <c r="D2106" s="121" t="s">
        <v>1939</v>
      </c>
      <c r="E2106" s="122" t="s">
        <v>117</v>
      </c>
      <c r="F2106" s="123" t="s">
        <v>2930</v>
      </c>
      <c r="G2106" s="123" t="s">
        <v>2931</v>
      </c>
      <c r="H2106" s="123" t="s">
        <v>2935</v>
      </c>
      <c r="I2106" s="133" t="s">
        <v>557</v>
      </c>
      <c r="J2106" s="134">
        <v>736</v>
      </c>
      <c r="K2106" s="134">
        <v>7000</v>
      </c>
      <c r="L2106" s="135">
        <v>5152000</v>
      </c>
      <c r="M2106" s="120" t="s">
        <v>56</v>
      </c>
      <c r="N2106" s="136">
        <v>412160</v>
      </c>
      <c r="O2106" s="139"/>
      <c r="P2106" s="132" t="s">
        <v>49</v>
      </c>
      <c r="Q2106" s="141" t="s">
        <v>50</v>
      </c>
      <c r="R2106" s="142">
        <f t="shared" si="32"/>
        <v>8</v>
      </c>
    </row>
    <row r="2107" s="2" customFormat="1">
      <c r="A2107" s="119">
        <f>MAX($A$19:A2106)+1</f>
        <v>2089</v>
      </c>
      <c r="B2107" s="120" t="s">
        <v>41</v>
      </c>
      <c r="C2107" s="121" t="s">
        <v>527</v>
      </c>
      <c r="D2107" s="121" t="s">
        <v>1939</v>
      </c>
      <c r="E2107" s="122" t="s">
        <v>117</v>
      </c>
      <c r="F2107" s="123" t="s">
        <v>2930</v>
      </c>
      <c r="G2107" s="123" t="s">
        <v>2931</v>
      </c>
      <c r="H2107" s="123" t="s">
        <v>2936</v>
      </c>
      <c r="I2107" s="133" t="s">
        <v>557</v>
      </c>
      <c r="J2107" s="134">
        <v>1727</v>
      </c>
      <c r="K2107" s="134">
        <v>7960</v>
      </c>
      <c r="L2107" s="135">
        <v>13746920</v>
      </c>
      <c r="M2107" s="120" t="s">
        <v>56</v>
      </c>
      <c r="N2107" s="136">
        <v>1099754</v>
      </c>
      <c r="O2107" s="139"/>
      <c r="P2107" s="132" t="s">
        <v>49</v>
      </c>
      <c r="Q2107" s="141" t="s">
        <v>50</v>
      </c>
      <c r="R2107" s="142">
        <f t="shared" si="32"/>
        <v>8.00000290974269</v>
      </c>
    </row>
    <row r="2108" s="2" customFormat="1">
      <c r="A2108" s="119">
        <f>MAX($A$19:A2107)+1</f>
        <v>2090</v>
      </c>
      <c r="B2108" s="120" t="s">
        <v>41</v>
      </c>
      <c r="C2108" s="121" t="s">
        <v>527</v>
      </c>
      <c r="D2108" s="121" t="s">
        <v>1939</v>
      </c>
      <c r="E2108" s="122" t="s">
        <v>117</v>
      </c>
      <c r="F2108" s="123" t="s">
        <v>2930</v>
      </c>
      <c r="G2108" s="123" t="s">
        <v>2931</v>
      </c>
      <c r="H2108" s="123" t="s">
        <v>2937</v>
      </c>
      <c r="I2108" s="133" t="s">
        <v>557</v>
      </c>
      <c r="J2108" s="134">
        <v>9</v>
      </c>
      <c r="K2108" s="134">
        <v>7960</v>
      </c>
      <c r="L2108" s="135">
        <v>71640</v>
      </c>
      <c r="M2108" s="120" t="s">
        <v>56</v>
      </c>
      <c r="N2108" s="136">
        <v>5732</v>
      </c>
      <c r="O2108" s="139"/>
      <c r="P2108" s="132" t="s">
        <v>49</v>
      </c>
      <c r="Q2108" s="141" t="s">
        <v>50</v>
      </c>
      <c r="R2108" s="142">
        <f t="shared" si="32"/>
        <v>8.00111669458403</v>
      </c>
    </row>
    <row r="2109" s="2" customFormat="1">
      <c r="A2109" s="119">
        <f>MAX($A$19:A2108)+1</f>
        <v>2091</v>
      </c>
      <c r="B2109" s="120" t="s">
        <v>41</v>
      </c>
      <c r="C2109" s="121" t="s">
        <v>527</v>
      </c>
      <c r="D2109" s="121" t="s">
        <v>1939</v>
      </c>
      <c r="E2109" s="122" t="s">
        <v>117</v>
      </c>
      <c r="F2109" s="123" t="s">
        <v>2930</v>
      </c>
      <c r="G2109" s="123" t="s">
        <v>2931</v>
      </c>
      <c r="H2109" s="123" t="s">
        <v>2938</v>
      </c>
      <c r="I2109" s="133" t="s">
        <v>557</v>
      </c>
      <c r="J2109" s="134">
        <v>69226</v>
      </c>
      <c r="K2109" s="134">
        <v>3800</v>
      </c>
      <c r="L2109" s="135">
        <v>263058800</v>
      </c>
      <c r="M2109" s="120" t="s">
        <v>56</v>
      </c>
      <c r="N2109" s="136">
        <v>21044704</v>
      </c>
      <c r="O2109" s="139"/>
      <c r="P2109" s="132" t="s">
        <v>49</v>
      </c>
      <c r="Q2109" s="141" t="s">
        <v>50</v>
      </c>
      <c r="R2109" s="142">
        <f t="shared" si="32"/>
        <v>8</v>
      </c>
    </row>
    <row r="2110" s="2" customFormat="1">
      <c r="A2110" s="119">
        <f>MAX($A$19:A2109)+1</f>
        <v>2092</v>
      </c>
      <c r="B2110" s="120" t="s">
        <v>41</v>
      </c>
      <c r="C2110" s="121" t="s">
        <v>527</v>
      </c>
      <c r="D2110" s="121" t="s">
        <v>1939</v>
      </c>
      <c r="E2110" s="122" t="s">
        <v>117</v>
      </c>
      <c r="F2110" s="123" t="s">
        <v>2930</v>
      </c>
      <c r="G2110" s="123" t="s">
        <v>2931</v>
      </c>
      <c r="H2110" s="123" t="s">
        <v>2939</v>
      </c>
      <c r="I2110" s="133" t="s">
        <v>557</v>
      </c>
      <c r="J2110" s="134">
        <v>8516</v>
      </c>
      <c r="K2110" s="134">
        <v>3800</v>
      </c>
      <c r="L2110" s="135">
        <v>32360800</v>
      </c>
      <c r="M2110" s="120" t="s">
        <v>56</v>
      </c>
      <c r="N2110" s="136">
        <v>2588864</v>
      </c>
      <c r="O2110" s="139"/>
      <c r="P2110" s="132" t="s">
        <v>49</v>
      </c>
      <c r="Q2110" s="141" t="s">
        <v>50</v>
      </c>
      <c r="R2110" s="142">
        <f t="shared" si="32"/>
        <v>8</v>
      </c>
    </row>
    <row r="2111" s="2" customFormat="1">
      <c r="A2111" s="119">
        <f>MAX($A$19:A2110)+1</f>
        <v>2093</v>
      </c>
      <c r="B2111" s="120" t="s">
        <v>41</v>
      </c>
      <c r="C2111" s="121" t="s">
        <v>527</v>
      </c>
      <c r="D2111" s="121" t="s">
        <v>1939</v>
      </c>
      <c r="E2111" s="122" t="s">
        <v>117</v>
      </c>
      <c r="F2111" s="123" t="s">
        <v>2930</v>
      </c>
      <c r="G2111" s="123" t="s">
        <v>2931</v>
      </c>
      <c r="H2111" s="123" t="s">
        <v>2940</v>
      </c>
      <c r="I2111" s="133" t="s">
        <v>557</v>
      </c>
      <c r="J2111" s="134">
        <v>20688</v>
      </c>
      <c r="K2111" s="134">
        <v>2500</v>
      </c>
      <c r="L2111" s="135">
        <v>51720000</v>
      </c>
      <c r="M2111" s="120" t="s">
        <v>56</v>
      </c>
      <c r="N2111" s="136">
        <v>4137600</v>
      </c>
      <c r="O2111" s="139"/>
      <c r="P2111" s="132" t="s">
        <v>49</v>
      </c>
      <c r="Q2111" s="141" t="s">
        <v>50</v>
      </c>
      <c r="R2111" s="142">
        <f t="shared" si="32"/>
        <v>8</v>
      </c>
    </row>
    <row r="2112" s="2" customFormat="1">
      <c r="A2112" s="119">
        <f>MAX($A$19:A2111)+1</f>
        <v>2094</v>
      </c>
      <c r="B2112" s="120" t="s">
        <v>41</v>
      </c>
      <c r="C2112" s="121" t="s">
        <v>527</v>
      </c>
      <c r="D2112" s="121" t="s">
        <v>1939</v>
      </c>
      <c r="E2112" s="122" t="s">
        <v>117</v>
      </c>
      <c r="F2112" s="123" t="s">
        <v>2930</v>
      </c>
      <c r="G2112" s="123" t="s">
        <v>2931</v>
      </c>
      <c r="H2112" s="123" t="s">
        <v>2941</v>
      </c>
      <c r="I2112" s="133" t="s">
        <v>557</v>
      </c>
      <c r="J2112" s="134">
        <v>29</v>
      </c>
      <c r="K2112" s="134">
        <v>2800</v>
      </c>
      <c r="L2112" s="135">
        <v>81200</v>
      </c>
      <c r="M2112" s="120" t="s">
        <v>56</v>
      </c>
      <c r="N2112" s="136">
        <v>6496</v>
      </c>
      <c r="O2112" s="139"/>
      <c r="P2112" s="132" t="s">
        <v>49</v>
      </c>
      <c r="Q2112" s="141" t="s">
        <v>50</v>
      </c>
      <c r="R2112" s="142">
        <f t="shared" si="32"/>
        <v>8</v>
      </c>
    </row>
    <row r="2113" s="2" customFormat="1">
      <c r="A2113" s="119">
        <f>MAX($A$19:A2112)+1</f>
        <v>2095</v>
      </c>
      <c r="B2113" s="120" t="s">
        <v>41</v>
      </c>
      <c r="C2113" s="121" t="s">
        <v>527</v>
      </c>
      <c r="D2113" s="121" t="s">
        <v>1939</v>
      </c>
      <c r="E2113" s="122" t="s">
        <v>117</v>
      </c>
      <c r="F2113" s="123" t="s">
        <v>2930</v>
      </c>
      <c r="G2113" s="123" t="s">
        <v>2931</v>
      </c>
      <c r="H2113" s="123" t="s">
        <v>2942</v>
      </c>
      <c r="I2113" s="133" t="s">
        <v>557</v>
      </c>
      <c r="J2113" s="134">
        <v>10</v>
      </c>
      <c r="K2113" s="134">
        <v>2800</v>
      </c>
      <c r="L2113" s="135">
        <v>28000</v>
      </c>
      <c r="M2113" s="120" t="s">
        <v>56</v>
      </c>
      <c r="N2113" s="136">
        <v>2239</v>
      </c>
      <c r="O2113" s="139"/>
      <c r="P2113" s="132" t="s">
        <v>49</v>
      </c>
      <c r="Q2113" s="141" t="s">
        <v>50</v>
      </c>
      <c r="R2113" s="142">
        <f t="shared" si="32"/>
        <v>7.99642857142857</v>
      </c>
    </row>
    <row r="2114" s="2" customFormat="1">
      <c r="A2114" s="119">
        <f>MAX($A$19:A2113)+1</f>
        <v>2096</v>
      </c>
      <c r="B2114" s="120" t="s">
        <v>41</v>
      </c>
      <c r="C2114" s="121" t="s">
        <v>2943</v>
      </c>
      <c r="D2114" s="121" t="s">
        <v>1462</v>
      </c>
      <c r="E2114" s="122" t="s">
        <v>117</v>
      </c>
      <c r="F2114" s="123" t="s">
        <v>2944</v>
      </c>
      <c r="G2114" s="123" t="s">
        <v>2945</v>
      </c>
      <c r="H2114" s="123" t="s">
        <v>2946</v>
      </c>
      <c r="I2114" s="133" t="s">
        <v>327</v>
      </c>
      <c r="J2114" s="134">
        <v>82425</v>
      </c>
      <c r="K2114" s="134">
        <v>2700</v>
      </c>
      <c r="L2114" s="135">
        <v>222547500</v>
      </c>
      <c r="M2114" s="120" t="s">
        <v>56</v>
      </c>
      <c r="N2114" s="136">
        <v>17803800</v>
      </c>
      <c r="O2114" s="139"/>
      <c r="P2114" s="132" t="s">
        <v>49</v>
      </c>
      <c r="Q2114" s="141" t="s">
        <v>50</v>
      </c>
      <c r="R2114" s="142">
        <f t="shared" si="32"/>
        <v>8</v>
      </c>
    </row>
    <row r="2115" s="2" customFormat="1">
      <c r="A2115" s="119">
        <f>MAX($A$19:A2114)+1</f>
        <v>2097</v>
      </c>
      <c r="B2115" s="120" t="s">
        <v>41</v>
      </c>
      <c r="C2115" s="121" t="s">
        <v>2943</v>
      </c>
      <c r="D2115" s="121" t="s">
        <v>1462</v>
      </c>
      <c r="E2115" s="122" t="s">
        <v>117</v>
      </c>
      <c r="F2115" s="123" t="s">
        <v>2944</v>
      </c>
      <c r="G2115" s="123" t="s">
        <v>2945</v>
      </c>
      <c r="H2115" s="123" t="s">
        <v>2947</v>
      </c>
      <c r="I2115" s="133" t="s">
        <v>327</v>
      </c>
      <c r="J2115" s="134">
        <v>15635</v>
      </c>
      <c r="K2115" s="134">
        <v>3000</v>
      </c>
      <c r="L2115" s="135">
        <v>46905000</v>
      </c>
      <c r="M2115" s="120" t="s">
        <v>56</v>
      </c>
      <c r="N2115" s="136">
        <v>3752400</v>
      </c>
      <c r="O2115" s="139"/>
      <c r="P2115" s="132" t="s">
        <v>49</v>
      </c>
      <c r="Q2115" s="141" t="s">
        <v>50</v>
      </c>
      <c r="R2115" s="142">
        <f t="shared" si="32"/>
        <v>8</v>
      </c>
    </row>
    <row r="2116" s="2" customFormat="1">
      <c r="A2116" s="119">
        <f>MAX($A$19:A2115)+1</f>
        <v>2098</v>
      </c>
      <c r="B2116" s="120" t="s">
        <v>41</v>
      </c>
      <c r="C2116" s="121" t="s">
        <v>2943</v>
      </c>
      <c r="D2116" s="121" t="s">
        <v>1462</v>
      </c>
      <c r="E2116" s="122" t="s">
        <v>117</v>
      </c>
      <c r="F2116" s="123" t="s">
        <v>2944</v>
      </c>
      <c r="G2116" s="123" t="s">
        <v>2945</v>
      </c>
      <c r="H2116" s="123" t="s">
        <v>1521</v>
      </c>
      <c r="I2116" s="133" t="s">
        <v>327</v>
      </c>
      <c r="J2116" s="134">
        <v>31276</v>
      </c>
      <c r="K2116" s="134">
        <v>3000</v>
      </c>
      <c r="L2116" s="135">
        <v>93828000</v>
      </c>
      <c r="M2116" s="120" t="s">
        <v>56</v>
      </c>
      <c r="N2116" s="136">
        <v>7506240</v>
      </c>
      <c r="O2116" s="139"/>
      <c r="P2116" s="132" t="s">
        <v>49</v>
      </c>
      <c r="Q2116" s="141" t="s">
        <v>50</v>
      </c>
      <c r="R2116" s="142">
        <f t="shared" si="32"/>
        <v>8</v>
      </c>
    </row>
    <row r="2117" s="2" customFormat="1">
      <c r="A2117" s="119">
        <f>MAX($A$19:A2116)+1</f>
        <v>2099</v>
      </c>
      <c r="B2117" s="120" t="s">
        <v>41</v>
      </c>
      <c r="C2117" s="121" t="s">
        <v>2943</v>
      </c>
      <c r="D2117" s="121" t="s">
        <v>1462</v>
      </c>
      <c r="E2117" s="122" t="s">
        <v>117</v>
      </c>
      <c r="F2117" s="123" t="s">
        <v>2944</v>
      </c>
      <c r="G2117" s="123" t="s">
        <v>2945</v>
      </c>
      <c r="H2117" s="123" t="s">
        <v>2948</v>
      </c>
      <c r="I2117" s="133" t="s">
        <v>327</v>
      </c>
      <c r="J2117" s="134">
        <v>43467</v>
      </c>
      <c r="K2117" s="134">
        <v>2200</v>
      </c>
      <c r="L2117" s="135">
        <v>95627400</v>
      </c>
      <c r="M2117" s="120" t="s">
        <v>56</v>
      </c>
      <c r="N2117" s="136">
        <v>7650192</v>
      </c>
      <c r="O2117" s="139"/>
      <c r="P2117" s="132" t="s">
        <v>49</v>
      </c>
      <c r="Q2117" s="141" t="s">
        <v>50</v>
      </c>
      <c r="R2117" s="142">
        <f t="shared" si="32"/>
        <v>8</v>
      </c>
    </row>
    <row r="2118" s="2" customFormat="1">
      <c r="A2118" s="119">
        <f>MAX($A$19:A2117)+1</f>
        <v>2100</v>
      </c>
      <c r="B2118" s="120" t="s">
        <v>41</v>
      </c>
      <c r="C2118" s="121" t="s">
        <v>2943</v>
      </c>
      <c r="D2118" s="121" t="s">
        <v>1462</v>
      </c>
      <c r="E2118" s="122" t="s">
        <v>117</v>
      </c>
      <c r="F2118" s="123" t="s">
        <v>2944</v>
      </c>
      <c r="G2118" s="123" t="s">
        <v>2945</v>
      </c>
      <c r="H2118" s="123" t="s">
        <v>2949</v>
      </c>
      <c r="I2118" s="133" t="s">
        <v>327</v>
      </c>
      <c r="J2118" s="134">
        <v>17463</v>
      </c>
      <c r="K2118" s="134">
        <v>2800</v>
      </c>
      <c r="L2118" s="135">
        <v>48896400</v>
      </c>
      <c r="M2118" s="120" t="s">
        <v>56</v>
      </c>
      <c r="N2118" s="136">
        <v>3911712</v>
      </c>
      <c r="O2118" s="139"/>
      <c r="P2118" s="132" t="s">
        <v>49</v>
      </c>
      <c r="Q2118" s="141" t="s">
        <v>50</v>
      </c>
      <c r="R2118" s="142">
        <f t="shared" si="32"/>
        <v>8</v>
      </c>
    </row>
    <row r="2119" s="2" customFormat="1">
      <c r="A2119" s="119">
        <f>MAX($A$19:A2118)+1</f>
        <v>2101</v>
      </c>
      <c r="B2119" s="120" t="s">
        <v>41</v>
      </c>
      <c r="C2119" s="121" t="s">
        <v>365</v>
      </c>
      <c r="D2119" s="121" t="s">
        <v>2950</v>
      </c>
      <c r="E2119" s="122" t="s">
        <v>117</v>
      </c>
      <c r="F2119" s="123" t="s">
        <v>2951</v>
      </c>
      <c r="G2119" s="123" t="s">
        <v>2952</v>
      </c>
      <c r="H2119" s="123" t="s">
        <v>2953</v>
      </c>
      <c r="I2119" s="133" t="s">
        <v>327</v>
      </c>
      <c r="J2119" s="134">
        <v>166</v>
      </c>
      <c r="K2119" s="134">
        <v>1500</v>
      </c>
      <c r="L2119" s="135">
        <v>249000</v>
      </c>
      <c r="M2119" s="120" t="s">
        <v>56</v>
      </c>
      <c r="N2119" s="136">
        <v>19920</v>
      </c>
      <c r="O2119" s="139"/>
      <c r="P2119" s="132" t="s">
        <v>49</v>
      </c>
      <c r="Q2119" s="141" t="s">
        <v>50</v>
      </c>
      <c r="R2119" s="142">
        <f t="shared" si="32"/>
        <v>8</v>
      </c>
    </row>
    <row r="2120" s="2" customFormat="1">
      <c r="A2120" s="119">
        <f>MAX($A$19:A2119)+1</f>
        <v>2102</v>
      </c>
      <c r="B2120" s="120" t="s">
        <v>41</v>
      </c>
      <c r="C2120" s="121" t="s">
        <v>365</v>
      </c>
      <c r="D2120" s="121" t="s">
        <v>2950</v>
      </c>
      <c r="E2120" s="122" t="s">
        <v>117</v>
      </c>
      <c r="F2120" s="123" t="s">
        <v>2951</v>
      </c>
      <c r="G2120" s="123" t="s">
        <v>2952</v>
      </c>
      <c r="H2120" s="123" t="s">
        <v>2954</v>
      </c>
      <c r="I2120" s="133" t="s">
        <v>327</v>
      </c>
      <c r="J2120" s="134">
        <v>183</v>
      </c>
      <c r="K2120" s="134">
        <v>1500</v>
      </c>
      <c r="L2120" s="135">
        <v>274500</v>
      </c>
      <c r="M2120" s="120" t="s">
        <v>56</v>
      </c>
      <c r="N2120" s="136">
        <v>21960</v>
      </c>
      <c r="O2120" s="139"/>
      <c r="P2120" s="132" t="s">
        <v>49</v>
      </c>
      <c r="Q2120" s="141" t="s">
        <v>50</v>
      </c>
      <c r="R2120" s="142">
        <f t="shared" si="32"/>
        <v>8</v>
      </c>
    </row>
    <row r="2121" s="2" customFormat="1">
      <c r="A2121" s="119">
        <f>MAX($A$19:A2120)+1</f>
        <v>2103</v>
      </c>
      <c r="B2121" s="120" t="s">
        <v>41</v>
      </c>
      <c r="C2121" s="121" t="s">
        <v>365</v>
      </c>
      <c r="D2121" s="121" t="s">
        <v>2950</v>
      </c>
      <c r="E2121" s="122" t="s">
        <v>117</v>
      </c>
      <c r="F2121" s="123" t="s">
        <v>2951</v>
      </c>
      <c r="G2121" s="123" t="s">
        <v>2952</v>
      </c>
      <c r="H2121" s="123" t="s">
        <v>2921</v>
      </c>
      <c r="I2121" s="133" t="s">
        <v>327</v>
      </c>
      <c r="J2121" s="134">
        <v>14064</v>
      </c>
      <c r="K2121" s="134">
        <v>2700</v>
      </c>
      <c r="L2121" s="135">
        <v>37972800</v>
      </c>
      <c r="M2121" s="120" t="s">
        <v>56</v>
      </c>
      <c r="N2121" s="136">
        <v>3037824</v>
      </c>
      <c r="O2121" s="139"/>
      <c r="P2121" s="132" t="s">
        <v>49</v>
      </c>
      <c r="Q2121" s="141" t="s">
        <v>50</v>
      </c>
      <c r="R2121" s="142">
        <f t="shared" si="32"/>
        <v>8</v>
      </c>
    </row>
    <row r="2122" s="2" customFormat="1">
      <c r="A2122" s="119">
        <f>MAX($A$19:A2121)+1</f>
        <v>2104</v>
      </c>
      <c r="B2122" s="120" t="s">
        <v>41</v>
      </c>
      <c r="C2122" s="121" t="s">
        <v>365</v>
      </c>
      <c r="D2122" s="121" t="s">
        <v>2950</v>
      </c>
      <c r="E2122" s="122" t="s">
        <v>117</v>
      </c>
      <c r="F2122" s="123" t="s">
        <v>2951</v>
      </c>
      <c r="G2122" s="123" t="s">
        <v>2952</v>
      </c>
      <c r="H2122" s="123" t="s">
        <v>2955</v>
      </c>
      <c r="I2122" s="133" t="s">
        <v>327</v>
      </c>
      <c r="J2122" s="134">
        <v>27719</v>
      </c>
      <c r="K2122" s="134">
        <v>2700</v>
      </c>
      <c r="L2122" s="135">
        <v>74841300</v>
      </c>
      <c r="M2122" s="120" t="s">
        <v>56</v>
      </c>
      <c r="N2122" s="136">
        <v>5987304</v>
      </c>
      <c r="O2122" s="139"/>
      <c r="P2122" s="132" t="s">
        <v>49</v>
      </c>
      <c r="Q2122" s="141" t="s">
        <v>50</v>
      </c>
      <c r="R2122" s="142">
        <f t="shared" si="32"/>
        <v>8</v>
      </c>
    </row>
    <row r="2123" s="2" customFormat="1">
      <c r="A2123" s="119">
        <f>MAX($A$19:A2122)+1</f>
        <v>2105</v>
      </c>
      <c r="B2123" s="120" t="s">
        <v>41</v>
      </c>
      <c r="C2123" s="121" t="s">
        <v>365</v>
      </c>
      <c r="D2123" s="121" t="s">
        <v>2950</v>
      </c>
      <c r="E2123" s="122" t="s">
        <v>117</v>
      </c>
      <c r="F2123" s="123" t="s">
        <v>2951</v>
      </c>
      <c r="G2123" s="123" t="s">
        <v>2952</v>
      </c>
      <c r="H2123" s="123" t="s">
        <v>2956</v>
      </c>
      <c r="I2123" s="133" t="s">
        <v>327</v>
      </c>
      <c r="J2123" s="134">
        <v>52</v>
      </c>
      <c r="K2123" s="134">
        <v>2000</v>
      </c>
      <c r="L2123" s="135">
        <v>104000</v>
      </c>
      <c r="M2123" s="120" t="s">
        <v>56</v>
      </c>
      <c r="N2123" s="136">
        <v>8320</v>
      </c>
      <c r="O2123" s="139"/>
      <c r="P2123" s="132" t="s">
        <v>49</v>
      </c>
      <c r="Q2123" s="141" t="s">
        <v>50</v>
      </c>
      <c r="R2123" s="142">
        <f t="shared" si="32"/>
        <v>8</v>
      </c>
    </row>
    <row r="2124" s="2" customFormat="1">
      <c r="A2124" s="119">
        <f>MAX($A$19:A2123)+1</f>
        <v>2106</v>
      </c>
      <c r="B2124" s="120" t="s">
        <v>41</v>
      </c>
      <c r="C2124" s="121" t="s">
        <v>365</v>
      </c>
      <c r="D2124" s="121" t="s">
        <v>2950</v>
      </c>
      <c r="E2124" s="122" t="s">
        <v>117</v>
      </c>
      <c r="F2124" s="123" t="s">
        <v>2951</v>
      </c>
      <c r="G2124" s="123" t="s">
        <v>2952</v>
      </c>
      <c r="H2124" s="123" t="s">
        <v>2957</v>
      </c>
      <c r="I2124" s="133" t="s">
        <v>327</v>
      </c>
      <c r="J2124" s="134">
        <v>383</v>
      </c>
      <c r="K2124" s="134">
        <v>1500</v>
      </c>
      <c r="L2124" s="135">
        <v>574500</v>
      </c>
      <c r="M2124" s="120" t="s">
        <v>56</v>
      </c>
      <c r="N2124" s="136">
        <v>45960</v>
      </c>
      <c r="O2124" s="139"/>
      <c r="P2124" s="132" t="s">
        <v>49</v>
      </c>
      <c r="Q2124" s="141" t="s">
        <v>50</v>
      </c>
      <c r="R2124" s="142">
        <f t="shared" si="32"/>
        <v>8</v>
      </c>
    </row>
    <row r="2125" s="2" customFormat="1">
      <c r="A2125" s="119">
        <f>MAX($A$19:A2124)+1</f>
        <v>2107</v>
      </c>
      <c r="B2125" s="120" t="s">
        <v>41</v>
      </c>
      <c r="C2125" s="121" t="s">
        <v>365</v>
      </c>
      <c r="D2125" s="121" t="s">
        <v>2950</v>
      </c>
      <c r="E2125" s="122" t="s">
        <v>117</v>
      </c>
      <c r="F2125" s="123" t="s">
        <v>2951</v>
      </c>
      <c r="G2125" s="123" t="s">
        <v>2952</v>
      </c>
      <c r="H2125" s="123" t="s">
        <v>2958</v>
      </c>
      <c r="I2125" s="133" t="s">
        <v>327</v>
      </c>
      <c r="J2125" s="134">
        <v>22344</v>
      </c>
      <c r="K2125" s="134">
        <v>800</v>
      </c>
      <c r="L2125" s="135">
        <v>17875200</v>
      </c>
      <c r="M2125" s="120" t="s">
        <v>56</v>
      </c>
      <c r="N2125" s="136">
        <v>1430016</v>
      </c>
      <c r="O2125" s="139"/>
      <c r="P2125" s="132" t="s">
        <v>49</v>
      </c>
      <c r="Q2125" s="141" t="s">
        <v>50</v>
      </c>
      <c r="R2125" s="142">
        <f t="shared" si="32"/>
        <v>8</v>
      </c>
    </row>
    <row r="2126" s="2" customFormat="1">
      <c r="A2126" s="119">
        <f>MAX($A$19:A2125)+1</f>
        <v>2108</v>
      </c>
      <c r="B2126" s="120" t="s">
        <v>41</v>
      </c>
      <c r="C2126" s="121" t="s">
        <v>365</v>
      </c>
      <c r="D2126" s="121" t="s">
        <v>2950</v>
      </c>
      <c r="E2126" s="122" t="s">
        <v>117</v>
      </c>
      <c r="F2126" s="123" t="s">
        <v>2951</v>
      </c>
      <c r="G2126" s="123" t="s">
        <v>2952</v>
      </c>
      <c r="H2126" s="123" t="s">
        <v>2959</v>
      </c>
      <c r="I2126" s="133" t="s">
        <v>327</v>
      </c>
      <c r="J2126" s="134">
        <v>55678</v>
      </c>
      <c r="K2126" s="134">
        <v>800</v>
      </c>
      <c r="L2126" s="135">
        <v>44542400</v>
      </c>
      <c r="M2126" s="120" t="s">
        <v>56</v>
      </c>
      <c r="N2126" s="136">
        <v>3563392</v>
      </c>
      <c r="O2126" s="139"/>
      <c r="P2126" s="132" t="s">
        <v>49</v>
      </c>
      <c r="Q2126" s="141" t="s">
        <v>50</v>
      </c>
      <c r="R2126" s="142">
        <f t="shared" si="32"/>
        <v>8</v>
      </c>
    </row>
    <row r="2127" s="2" customFormat="1">
      <c r="A2127" s="119">
        <f>MAX($A$19:A2126)+1</f>
        <v>2109</v>
      </c>
      <c r="B2127" s="120" t="s">
        <v>41</v>
      </c>
      <c r="C2127" s="121" t="s">
        <v>365</v>
      </c>
      <c r="D2127" s="121" t="s">
        <v>2950</v>
      </c>
      <c r="E2127" s="122" t="s">
        <v>117</v>
      </c>
      <c r="F2127" s="123" t="s">
        <v>2951</v>
      </c>
      <c r="G2127" s="123" t="s">
        <v>2952</v>
      </c>
      <c r="H2127" s="123" t="s">
        <v>2960</v>
      </c>
      <c r="I2127" s="133" t="s">
        <v>327</v>
      </c>
      <c r="J2127" s="134">
        <v>70928</v>
      </c>
      <c r="K2127" s="134">
        <v>860</v>
      </c>
      <c r="L2127" s="135">
        <v>60998080</v>
      </c>
      <c r="M2127" s="120" t="s">
        <v>56</v>
      </c>
      <c r="N2127" s="136">
        <v>4879847</v>
      </c>
      <c r="O2127" s="139"/>
      <c r="P2127" s="132" t="s">
        <v>49</v>
      </c>
      <c r="Q2127" s="141" t="s">
        <v>50</v>
      </c>
      <c r="R2127" s="142">
        <f t="shared" si="32"/>
        <v>8.00000098363752</v>
      </c>
    </row>
    <row r="2128" s="2" customFormat="1">
      <c r="A2128" s="119">
        <f>MAX($A$19:A2127)+1</f>
        <v>2110</v>
      </c>
      <c r="B2128" s="120" t="s">
        <v>41</v>
      </c>
      <c r="C2128" s="121" t="s">
        <v>365</v>
      </c>
      <c r="D2128" s="121" t="s">
        <v>2950</v>
      </c>
      <c r="E2128" s="122" t="s">
        <v>117</v>
      </c>
      <c r="F2128" s="123" t="s">
        <v>2951</v>
      </c>
      <c r="G2128" s="123" t="s">
        <v>2952</v>
      </c>
      <c r="H2128" s="123" t="s">
        <v>2961</v>
      </c>
      <c r="I2128" s="133" t="s">
        <v>327</v>
      </c>
      <c r="J2128" s="134">
        <v>54518</v>
      </c>
      <c r="K2128" s="134">
        <v>740</v>
      </c>
      <c r="L2128" s="135">
        <v>40343320</v>
      </c>
      <c r="M2128" s="120" t="s">
        <v>56</v>
      </c>
      <c r="N2128" s="136">
        <v>3227466</v>
      </c>
      <c r="O2128" s="139"/>
      <c r="P2128" s="132" t="s">
        <v>49</v>
      </c>
      <c r="Q2128" s="141" t="s">
        <v>50</v>
      </c>
      <c r="R2128" s="142">
        <f t="shared" si="32"/>
        <v>8.00000099149004</v>
      </c>
    </row>
    <row r="2129" s="2" customFormat="1">
      <c r="A2129" s="119">
        <f>MAX($A$19:A2128)+1</f>
        <v>2111</v>
      </c>
      <c r="B2129" s="120" t="s">
        <v>41</v>
      </c>
      <c r="C2129" s="121" t="s">
        <v>365</v>
      </c>
      <c r="D2129" s="121" t="s">
        <v>2950</v>
      </c>
      <c r="E2129" s="122" t="s">
        <v>117</v>
      </c>
      <c r="F2129" s="123" t="s">
        <v>2951</v>
      </c>
      <c r="G2129" s="123" t="s">
        <v>2952</v>
      </c>
      <c r="H2129" s="123" t="s">
        <v>2962</v>
      </c>
      <c r="I2129" s="133" t="s">
        <v>327</v>
      </c>
      <c r="J2129" s="134">
        <v>92236</v>
      </c>
      <c r="K2129" s="134">
        <v>2500</v>
      </c>
      <c r="L2129" s="135">
        <v>230590000</v>
      </c>
      <c r="M2129" s="120" t="s">
        <v>56</v>
      </c>
      <c r="N2129" s="136">
        <v>18447200</v>
      </c>
      <c r="O2129" s="139"/>
      <c r="P2129" s="132" t="s">
        <v>49</v>
      </c>
      <c r="Q2129" s="141" t="s">
        <v>50</v>
      </c>
      <c r="R2129" s="142">
        <f t="shared" si="32"/>
        <v>8</v>
      </c>
    </row>
    <row r="2130" s="2" customFormat="1">
      <c r="A2130" s="119">
        <f>MAX($A$19:A2129)+1</f>
        <v>2112</v>
      </c>
      <c r="B2130" s="120" t="s">
        <v>41</v>
      </c>
      <c r="C2130" s="121" t="s">
        <v>365</v>
      </c>
      <c r="D2130" s="121" t="s">
        <v>2950</v>
      </c>
      <c r="E2130" s="122" t="s">
        <v>117</v>
      </c>
      <c r="F2130" s="123" t="s">
        <v>2951</v>
      </c>
      <c r="G2130" s="123" t="s">
        <v>2952</v>
      </c>
      <c r="H2130" s="123" t="s">
        <v>2963</v>
      </c>
      <c r="I2130" s="133" t="s">
        <v>327</v>
      </c>
      <c r="J2130" s="134">
        <v>14297</v>
      </c>
      <c r="K2130" s="134">
        <v>2500</v>
      </c>
      <c r="L2130" s="135">
        <v>35742500</v>
      </c>
      <c r="M2130" s="120" t="s">
        <v>56</v>
      </c>
      <c r="N2130" s="136">
        <v>2859400</v>
      </c>
      <c r="O2130" s="139"/>
      <c r="P2130" s="132" t="s">
        <v>49</v>
      </c>
      <c r="Q2130" s="141" t="s">
        <v>50</v>
      </c>
      <c r="R2130" s="142">
        <f t="shared" si="32"/>
        <v>8</v>
      </c>
    </row>
    <row r="2131" s="2" customFormat="1">
      <c r="A2131" s="119">
        <f>MAX($A$19:A2130)+1</f>
        <v>2113</v>
      </c>
      <c r="B2131" s="120" t="s">
        <v>41</v>
      </c>
      <c r="C2131" s="121" t="s">
        <v>365</v>
      </c>
      <c r="D2131" s="121" t="s">
        <v>2950</v>
      </c>
      <c r="E2131" s="122" t="s">
        <v>117</v>
      </c>
      <c r="F2131" s="123" t="s">
        <v>2951</v>
      </c>
      <c r="G2131" s="123" t="s">
        <v>2952</v>
      </c>
      <c r="H2131" s="123" t="s">
        <v>2964</v>
      </c>
      <c r="I2131" s="133" t="s">
        <v>327</v>
      </c>
      <c r="J2131" s="134">
        <v>27166</v>
      </c>
      <c r="K2131" s="134">
        <v>2200</v>
      </c>
      <c r="L2131" s="135">
        <v>59765200</v>
      </c>
      <c r="M2131" s="120" t="s">
        <v>56</v>
      </c>
      <c r="N2131" s="136">
        <v>4781215</v>
      </c>
      <c r="O2131" s="139"/>
      <c r="P2131" s="132" t="s">
        <v>49</v>
      </c>
      <c r="Q2131" s="141" t="s">
        <v>50</v>
      </c>
      <c r="R2131" s="142">
        <f t="shared" si="32"/>
        <v>7.99999832678549</v>
      </c>
    </row>
    <row r="2132" s="109" customFormat="1">
      <c r="A2132" s="119">
        <f>MAX($A$19:A2131)+1</f>
        <v>2114</v>
      </c>
      <c r="B2132" s="120" t="s">
        <v>41</v>
      </c>
      <c r="C2132" s="144" t="s">
        <v>547</v>
      </c>
      <c r="D2132" s="144" t="s">
        <v>2965</v>
      </c>
      <c r="E2132" s="145" t="s">
        <v>117</v>
      </c>
      <c r="F2132" s="146" t="s">
        <v>2966</v>
      </c>
      <c r="G2132" s="146" t="s">
        <v>2967</v>
      </c>
      <c r="H2132" s="146" t="s">
        <v>2968</v>
      </c>
      <c r="I2132" s="151" t="s">
        <v>288</v>
      </c>
      <c r="J2132" s="147">
        <v>487.7</v>
      </c>
      <c r="K2132" s="147">
        <v>43000</v>
      </c>
      <c r="L2132" s="148">
        <v>20971100</v>
      </c>
      <c r="M2132" s="120" t="s">
        <v>56</v>
      </c>
      <c r="N2132" s="149">
        <v>1677688</v>
      </c>
      <c r="O2132" s="150"/>
      <c r="P2132" s="132" t="s">
        <v>49</v>
      </c>
      <c r="Q2132" s="141" t="s">
        <v>50</v>
      </c>
      <c r="R2132" s="142">
        <f t="shared" si="32"/>
        <v>8</v>
      </c>
    </row>
    <row r="2133" s="109" customFormat="1">
      <c r="A2133" s="119">
        <f>MAX($A$19:A2132)+1</f>
        <v>2115</v>
      </c>
      <c r="B2133" s="120" t="s">
        <v>41</v>
      </c>
      <c r="C2133" s="144" t="s">
        <v>547</v>
      </c>
      <c r="D2133" s="144" t="s">
        <v>2965</v>
      </c>
      <c r="E2133" s="145" t="s">
        <v>117</v>
      </c>
      <c r="F2133" s="146" t="s">
        <v>2966</v>
      </c>
      <c r="G2133" s="146" t="s">
        <v>2967</v>
      </c>
      <c r="H2133" s="146" t="s">
        <v>2969</v>
      </c>
      <c r="I2133" s="151" t="s">
        <v>288</v>
      </c>
      <c r="J2133" s="147">
        <v>224.6</v>
      </c>
      <c r="K2133" s="147">
        <v>116000</v>
      </c>
      <c r="L2133" s="148">
        <v>26053600</v>
      </c>
      <c r="M2133" s="120" t="s">
        <v>56</v>
      </c>
      <c r="N2133" s="149">
        <v>2084288</v>
      </c>
      <c r="O2133" s="150"/>
      <c r="P2133" s="132" t="s">
        <v>49</v>
      </c>
      <c r="Q2133" s="141" t="s">
        <v>50</v>
      </c>
      <c r="R2133" s="142">
        <f t="shared" si="32"/>
        <v>8</v>
      </c>
    </row>
    <row r="2134" s="109" customFormat="1">
      <c r="A2134" s="119">
        <f>MAX($A$19:A2133)+1</f>
        <v>2116</v>
      </c>
      <c r="B2134" s="120" t="s">
        <v>41</v>
      </c>
      <c r="C2134" s="144" t="s">
        <v>547</v>
      </c>
      <c r="D2134" s="144" t="s">
        <v>2965</v>
      </c>
      <c r="E2134" s="145" t="s">
        <v>117</v>
      </c>
      <c r="F2134" s="146" t="s">
        <v>2966</v>
      </c>
      <c r="G2134" s="146" t="s">
        <v>2967</v>
      </c>
      <c r="H2134" s="146" t="s">
        <v>2969</v>
      </c>
      <c r="I2134" s="151" t="s">
        <v>288</v>
      </c>
      <c r="J2134" s="147">
        <v>33.1</v>
      </c>
      <c r="K2134" s="147">
        <v>67900</v>
      </c>
      <c r="L2134" s="148">
        <v>2247490</v>
      </c>
      <c r="M2134" s="120" t="s">
        <v>56</v>
      </c>
      <c r="N2134" s="149">
        <v>179800</v>
      </c>
      <c r="O2134" s="150"/>
      <c r="P2134" s="132" t="s">
        <v>49</v>
      </c>
      <c r="Q2134" s="141" t="s">
        <v>50</v>
      </c>
      <c r="R2134" s="142">
        <f t="shared" si="32"/>
        <v>8.00003559526405</v>
      </c>
    </row>
    <row r="2135" s="109" customFormat="1">
      <c r="A2135" s="119">
        <f>MAX($A$19:A2134)+1</f>
        <v>2117</v>
      </c>
      <c r="B2135" s="120" t="s">
        <v>41</v>
      </c>
      <c r="C2135" s="144" t="s">
        <v>547</v>
      </c>
      <c r="D2135" s="144" t="s">
        <v>2965</v>
      </c>
      <c r="E2135" s="145" t="s">
        <v>117</v>
      </c>
      <c r="F2135" s="146" t="s">
        <v>2966</v>
      </c>
      <c r="G2135" s="146" t="s">
        <v>2967</v>
      </c>
      <c r="H2135" s="146" t="s">
        <v>2970</v>
      </c>
      <c r="I2135" s="151" t="s">
        <v>288</v>
      </c>
      <c r="J2135" s="147">
        <v>524.7</v>
      </c>
      <c r="K2135" s="147">
        <v>82000</v>
      </c>
      <c r="L2135" s="148">
        <v>43025400</v>
      </c>
      <c r="M2135" s="120" t="s">
        <v>56</v>
      </c>
      <c r="N2135" s="149">
        <v>3442030</v>
      </c>
      <c r="O2135" s="150"/>
      <c r="P2135" s="132" t="s">
        <v>49</v>
      </c>
      <c r="Q2135" s="141" t="s">
        <v>50</v>
      </c>
      <c r="R2135" s="142">
        <f t="shared" si="32"/>
        <v>7.99999535158302</v>
      </c>
    </row>
    <row r="2136" s="109" customFormat="1">
      <c r="A2136" s="119">
        <f>MAX($A$19:A2135)+1</f>
        <v>2118</v>
      </c>
      <c r="B2136" s="120" t="s">
        <v>41</v>
      </c>
      <c r="C2136" s="144" t="s">
        <v>547</v>
      </c>
      <c r="D2136" s="144" t="s">
        <v>2965</v>
      </c>
      <c r="E2136" s="145" t="s">
        <v>117</v>
      </c>
      <c r="F2136" s="146" t="s">
        <v>2966</v>
      </c>
      <c r="G2136" s="146" t="s">
        <v>2967</v>
      </c>
      <c r="H2136" s="146" t="s">
        <v>2970</v>
      </c>
      <c r="I2136" s="151" t="s">
        <v>288</v>
      </c>
      <c r="J2136" s="147">
        <v>254.3</v>
      </c>
      <c r="K2136" s="147">
        <v>106800</v>
      </c>
      <c r="L2136" s="148">
        <v>27159240</v>
      </c>
      <c r="M2136" s="120" t="s">
        <v>56</v>
      </c>
      <c r="N2136" s="149">
        <v>2172740</v>
      </c>
      <c r="O2136" s="150"/>
      <c r="P2136" s="132" t="s">
        <v>49</v>
      </c>
      <c r="Q2136" s="141" t="s">
        <v>50</v>
      </c>
      <c r="R2136" s="142">
        <f t="shared" si="32"/>
        <v>8.00000294559053</v>
      </c>
    </row>
    <row r="2137" s="109" customFormat="1">
      <c r="A2137" s="119">
        <f>MAX($A$19:A2136)+1</f>
        <v>2119</v>
      </c>
      <c r="B2137" s="120" t="s">
        <v>41</v>
      </c>
      <c r="C2137" s="144" t="s">
        <v>547</v>
      </c>
      <c r="D2137" s="144" t="s">
        <v>2965</v>
      </c>
      <c r="E2137" s="145" t="s">
        <v>117</v>
      </c>
      <c r="F2137" s="146" t="s">
        <v>2966</v>
      </c>
      <c r="G2137" s="146" t="s">
        <v>2967</v>
      </c>
      <c r="H2137" s="146" t="s">
        <v>2971</v>
      </c>
      <c r="I2137" s="151" t="s">
        <v>288</v>
      </c>
      <c r="J2137" s="147">
        <v>1631</v>
      </c>
      <c r="K2137" s="147">
        <v>38000</v>
      </c>
      <c r="L2137" s="148">
        <v>61978000</v>
      </c>
      <c r="M2137" s="120" t="s">
        <v>56</v>
      </c>
      <c r="N2137" s="149">
        <v>4958240</v>
      </c>
      <c r="O2137" s="150"/>
      <c r="P2137" s="132" t="s">
        <v>49</v>
      </c>
      <c r="Q2137" s="141" t="s">
        <v>50</v>
      </c>
      <c r="R2137" s="142">
        <f t="shared" si="32"/>
        <v>8</v>
      </c>
    </row>
    <row r="2138" s="109" customFormat="1">
      <c r="A2138" s="119">
        <f>MAX($A$19:A2137)+1</f>
        <v>2120</v>
      </c>
      <c r="B2138" s="120" t="s">
        <v>41</v>
      </c>
      <c r="C2138" s="144" t="s">
        <v>547</v>
      </c>
      <c r="D2138" s="144" t="s">
        <v>2972</v>
      </c>
      <c r="E2138" s="145" t="s">
        <v>117</v>
      </c>
      <c r="F2138" s="146" t="s">
        <v>2966</v>
      </c>
      <c r="G2138" s="146" t="s">
        <v>2967</v>
      </c>
      <c r="H2138" s="146" t="s">
        <v>2970</v>
      </c>
      <c r="I2138" s="151" t="s">
        <v>98</v>
      </c>
      <c r="J2138" s="147">
        <v>19294</v>
      </c>
      <c r="K2138" s="147">
        <v>1900</v>
      </c>
      <c r="L2138" s="148">
        <v>36658600</v>
      </c>
      <c r="M2138" s="120" t="s">
        <v>56</v>
      </c>
      <c r="N2138" s="149">
        <v>2932688</v>
      </c>
      <c r="O2138" s="150"/>
      <c r="P2138" s="132" t="s">
        <v>49</v>
      </c>
      <c r="Q2138" s="141" t="s">
        <v>50</v>
      </c>
      <c r="R2138" s="142">
        <f t="shared" si="32"/>
        <v>8</v>
      </c>
    </row>
    <row r="2139" s="109" customFormat="1">
      <c r="A2139" s="119">
        <f>MAX($A$19:A2138)+1</f>
        <v>2121</v>
      </c>
      <c r="B2139" s="120" t="s">
        <v>41</v>
      </c>
      <c r="C2139" s="144" t="s">
        <v>547</v>
      </c>
      <c r="D2139" s="144" t="s">
        <v>2972</v>
      </c>
      <c r="E2139" s="145" t="s">
        <v>117</v>
      </c>
      <c r="F2139" s="146" t="s">
        <v>2966</v>
      </c>
      <c r="G2139" s="146" t="s">
        <v>2967</v>
      </c>
      <c r="H2139" s="146" t="s">
        <v>2970</v>
      </c>
      <c r="I2139" s="151" t="s">
        <v>98</v>
      </c>
      <c r="J2139" s="147">
        <v>21216</v>
      </c>
      <c r="K2139" s="147">
        <v>1700</v>
      </c>
      <c r="L2139" s="148">
        <v>36067200</v>
      </c>
      <c r="M2139" s="120" t="s">
        <v>56</v>
      </c>
      <c r="N2139" s="149">
        <v>2885376</v>
      </c>
      <c r="O2139" s="150"/>
      <c r="P2139" s="132" t="s">
        <v>49</v>
      </c>
      <c r="Q2139" s="141" t="s">
        <v>50</v>
      </c>
      <c r="R2139" s="142">
        <f t="shared" si="32"/>
        <v>8</v>
      </c>
    </row>
    <row r="2140" s="109" customFormat="1">
      <c r="A2140" s="119">
        <f>MAX($A$19:A2139)+1</f>
        <v>2122</v>
      </c>
      <c r="B2140" s="120" t="s">
        <v>41</v>
      </c>
      <c r="C2140" s="144" t="s">
        <v>547</v>
      </c>
      <c r="D2140" s="144" t="s">
        <v>2972</v>
      </c>
      <c r="E2140" s="145" t="s">
        <v>117</v>
      </c>
      <c r="F2140" s="146" t="s">
        <v>2966</v>
      </c>
      <c r="G2140" s="146" t="s">
        <v>2967</v>
      </c>
      <c r="H2140" s="146" t="s">
        <v>2973</v>
      </c>
      <c r="I2140" s="151" t="s">
        <v>98</v>
      </c>
      <c r="J2140" s="147">
        <v>3031</v>
      </c>
      <c r="K2140" s="147">
        <v>418</v>
      </c>
      <c r="L2140" s="148">
        <v>1266958</v>
      </c>
      <c r="M2140" s="120" t="s">
        <v>56</v>
      </c>
      <c r="N2140" s="149">
        <v>101357</v>
      </c>
      <c r="O2140" s="150"/>
      <c r="P2140" s="132" t="s">
        <v>49</v>
      </c>
      <c r="Q2140" s="141" t="s">
        <v>50</v>
      </c>
      <c r="R2140" s="142">
        <f t="shared" si="32"/>
        <v>8.00002841451729</v>
      </c>
    </row>
    <row r="2141" s="109" customFormat="1">
      <c r="A2141" s="119">
        <f>MAX($A$19:A2140)+1</f>
        <v>2123</v>
      </c>
      <c r="B2141" s="120" t="s">
        <v>41</v>
      </c>
      <c r="C2141" s="144" t="s">
        <v>547</v>
      </c>
      <c r="D2141" s="144" t="s">
        <v>2972</v>
      </c>
      <c r="E2141" s="145" t="s">
        <v>117</v>
      </c>
      <c r="F2141" s="146" t="s">
        <v>2966</v>
      </c>
      <c r="G2141" s="146" t="s">
        <v>2967</v>
      </c>
      <c r="H2141" s="146" t="s">
        <v>2974</v>
      </c>
      <c r="I2141" s="151" t="s">
        <v>98</v>
      </c>
      <c r="J2141" s="147">
        <v>5750</v>
      </c>
      <c r="K2141" s="147">
        <v>1748</v>
      </c>
      <c r="L2141" s="148">
        <v>10051000</v>
      </c>
      <c r="M2141" s="120" t="s">
        <v>56</v>
      </c>
      <c r="N2141" s="149">
        <v>804080</v>
      </c>
      <c r="O2141" s="150"/>
      <c r="P2141" s="132" t="s">
        <v>49</v>
      </c>
      <c r="Q2141" s="141" t="s">
        <v>50</v>
      </c>
      <c r="R2141" s="142">
        <f t="shared" si="32"/>
        <v>8</v>
      </c>
    </row>
    <row r="2142" s="109" customFormat="1">
      <c r="A2142" s="119">
        <f>MAX($A$19:A2141)+1</f>
        <v>2124</v>
      </c>
      <c r="B2142" s="120" t="s">
        <v>41</v>
      </c>
      <c r="C2142" s="144" t="s">
        <v>547</v>
      </c>
      <c r="D2142" s="144" t="s">
        <v>2972</v>
      </c>
      <c r="E2142" s="145" t="s">
        <v>117</v>
      </c>
      <c r="F2142" s="146" t="s">
        <v>2966</v>
      </c>
      <c r="G2142" s="146" t="s">
        <v>2967</v>
      </c>
      <c r="H2142" s="146" t="s">
        <v>2975</v>
      </c>
      <c r="I2142" s="151" t="s">
        <v>98</v>
      </c>
      <c r="J2142" s="147">
        <v>2100</v>
      </c>
      <c r="K2142" s="147">
        <v>760</v>
      </c>
      <c r="L2142" s="148">
        <v>1596000</v>
      </c>
      <c r="M2142" s="120" t="s">
        <v>56</v>
      </c>
      <c r="N2142" s="149">
        <v>127680</v>
      </c>
      <c r="O2142" s="150"/>
      <c r="P2142" s="132" t="s">
        <v>49</v>
      </c>
      <c r="Q2142" s="141" t="s">
        <v>50</v>
      </c>
      <c r="R2142" s="142">
        <f t="shared" si="32"/>
        <v>8</v>
      </c>
    </row>
    <row r="2143" s="109" customFormat="1">
      <c r="A2143" s="119">
        <f>MAX($A$19:A2142)+1</f>
        <v>2125</v>
      </c>
      <c r="B2143" s="120" t="s">
        <v>41</v>
      </c>
      <c r="C2143" s="144" t="s">
        <v>547</v>
      </c>
      <c r="D2143" s="144" t="s">
        <v>2972</v>
      </c>
      <c r="E2143" s="145" t="s">
        <v>117</v>
      </c>
      <c r="F2143" s="146" t="s">
        <v>2966</v>
      </c>
      <c r="G2143" s="146" t="s">
        <v>2967</v>
      </c>
      <c r="H2143" s="146" t="s">
        <v>2976</v>
      </c>
      <c r="I2143" s="151" t="s">
        <v>98</v>
      </c>
      <c r="J2143" s="147">
        <v>21263</v>
      </c>
      <c r="K2143" s="147">
        <v>695</v>
      </c>
      <c r="L2143" s="148">
        <v>14777785</v>
      </c>
      <c r="M2143" s="120" t="s">
        <v>56</v>
      </c>
      <c r="N2143" s="149">
        <v>1182222</v>
      </c>
      <c r="O2143" s="150"/>
      <c r="P2143" s="132" t="s">
        <v>49</v>
      </c>
      <c r="Q2143" s="141" t="s">
        <v>50</v>
      </c>
      <c r="R2143" s="142">
        <f t="shared" si="32"/>
        <v>7.99999458646881</v>
      </c>
    </row>
    <row r="2144" s="109" customFormat="1">
      <c r="A2144" s="119">
        <f>MAX($A$19:A2143)+1</f>
        <v>2126</v>
      </c>
      <c r="B2144" s="120" t="s">
        <v>41</v>
      </c>
      <c r="C2144" s="144" t="s">
        <v>547</v>
      </c>
      <c r="D2144" s="144" t="s">
        <v>2972</v>
      </c>
      <c r="E2144" s="145" t="s">
        <v>117</v>
      </c>
      <c r="F2144" s="146" t="s">
        <v>2966</v>
      </c>
      <c r="G2144" s="146" t="s">
        <v>2967</v>
      </c>
      <c r="H2144" s="146" t="s">
        <v>2977</v>
      </c>
      <c r="I2144" s="151" t="s">
        <v>98</v>
      </c>
      <c r="J2144" s="147">
        <v>250</v>
      </c>
      <c r="K2144" s="147">
        <v>1216</v>
      </c>
      <c r="L2144" s="148">
        <v>304000</v>
      </c>
      <c r="M2144" s="120" t="s">
        <v>56</v>
      </c>
      <c r="N2144" s="149">
        <v>24320</v>
      </c>
      <c r="O2144" s="150"/>
      <c r="P2144" s="132" t="s">
        <v>49</v>
      </c>
      <c r="Q2144" s="141" t="s">
        <v>50</v>
      </c>
      <c r="R2144" s="142">
        <f t="shared" si="32"/>
        <v>8</v>
      </c>
    </row>
    <row r="2145" s="2" customFormat="1">
      <c r="A2145" s="119">
        <f>MAX($A$19:A2144)+1</f>
        <v>2127</v>
      </c>
      <c r="B2145" s="120" t="s">
        <v>41</v>
      </c>
      <c r="C2145" s="121" t="s">
        <v>2978</v>
      </c>
      <c r="D2145" s="121" t="s">
        <v>2979</v>
      </c>
      <c r="E2145" s="122">
        <v>45208</v>
      </c>
      <c r="F2145" s="123" t="s">
        <v>2980</v>
      </c>
      <c r="G2145" s="123" t="s">
        <v>2981</v>
      </c>
      <c r="H2145" s="123" t="s">
        <v>2982</v>
      </c>
      <c r="I2145" s="133" t="s">
        <v>303</v>
      </c>
      <c r="J2145" s="134">
        <v>1000</v>
      </c>
      <c r="K2145" s="134">
        <v>21445.454</v>
      </c>
      <c r="L2145" s="135">
        <v>21445455</v>
      </c>
      <c r="M2145" s="120" t="s">
        <v>229</v>
      </c>
      <c r="N2145" s="136">
        <v>2144545</v>
      </c>
      <c r="O2145" s="139"/>
      <c r="P2145" s="132" t="s">
        <v>49</v>
      </c>
      <c r="Q2145" s="141" t="s">
        <v>50</v>
      </c>
      <c r="R2145" s="142">
        <f t="shared" si="32"/>
        <v>9.99999766850365</v>
      </c>
    </row>
    <row r="2146" s="2" customFormat="1">
      <c r="A2146" s="119">
        <f>MAX($A$19:A2145)+1</f>
        <v>2128</v>
      </c>
      <c r="B2146" s="120" t="s">
        <v>41</v>
      </c>
      <c r="C2146" s="121" t="s">
        <v>2307</v>
      </c>
      <c r="D2146" s="121" t="s">
        <v>2983</v>
      </c>
      <c r="E2146" s="122">
        <v>45201</v>
      </c>
      <c r="F2146" s="123" t="s">
        <v>2984</v>
      </c>
      <c r="G2146" s="123" t="s">
        <v>2985</v>
      </c>
      <c r="H2146" s="123" t="s">
        <v>2986</v>
      </c>
      <c r="I2146" s="133" t="s">
        <v>534</v>
      </c>
      <c r="J2146" s="134">
        <v>90000</v>
      </c>
      <c r="K2146" s="134">
        <v>180</v>
      </c>
      <c r="L2146" s="135">
        <v>16200000</v>
      </c>
      <c r="M2146" s="120" t="s">
        <v>56</v>
      </c>
      <c r="N2146" s="136">
        <v>1296000</v>
      </c>
      <c r="O2146" s="139"/>
      <c r="P2146" s="132" t="s">
        <v>49</v>
      </c>
      <c r="Q2146" s="141" t="s">
        <v>50</v>
      </c>
      <c r="R2146" s="142">
        <f t="shared" si="32"/>
        <v>8</v>
      </c>
    </row>
    <row r="2147" s="2" customFormat="1">
      <c r="A2147" s="119">
        <f>MAX($A$19:A2146)+1</f>
        <v>2129</v>
      </c>
      <c r="B2147" s="120" t="s">
        <v>41</v>
      </c>
      <c r="C2147" s="121" t="s">
        <v>2307</v>
      </c>
      <c r="D2147" s="121" t="s">
        <v>1375</v>
      </c>
      <c r="E2147" s="122" t="s">
        <v>1412</v>
      </c>
      <c r="F2147" s="123" t="s">
        <v>2984</v>
      </c>
      <c r="G2147" s="123" t="s">
        <v>2985</v>
      </c>
      <c r="H2147" s="123" t="s">
        <v>2987</v>
      </c>
      <c r="I2147" s="133" t="s">
        <v>98</v>
      </c>
      <c r="J2147" s="134">
        <v>26500</v>
      </c>
      <c r="K2147" s="134">
        <v>2323</v>
      </c>
      <c r="L2147" s="135">
        <v>61559500</v>
      </c>
      <c r="M2147" s="120" t="s">
        <v>229</v>
      </c>
      <c r="N2147" s="136">
        <v>6155950</v>
      </c>
      <c r="O2147" s="139"/>
      <c r="P2147" s="132" t="s">
        <v>49</v>
      </c>
      <c r="Q2147" s="141" t="s">
        <v>50</v>
      </c>
      <c r="R2147" s="142">
        <f ref="R2147:R2210" t="shared" si="33">N2147/L2147*100</f>
        <v>10</v>
      </c>
    </row>
    <row r="2148" s="2" customFormat="1">
      <c r="A2148" s="119">
        <f>MAX($A$19:A2147)+1</f>
        <v>2130</v>
      </c>
      <c r="B2148" s="120" t="s">
        <v>41</v>
      </c>
      <c r="C2148" s="121" t="s">
        <v>2307</v>
      </c>
      <c r="D2148" s="121" t="s">
        <v>1375</v>
      </c>
      <c r="E2148" s="122" t="s">
        <v>1412</v>
      </c>
      <c r="F2148" s="123" t="s">
        <v>2984</v>
      </c>
      <c r="G2148" s="123" t="s">
        <v>2985</v>
      </c>
      <c r="H2148" s="123" t="s">
        <v>2988</v>
      </c>
      <c r="I2148" s="133" t="s">
        <v>98</v>
      </c>
      <c r="J2148" s="134">
        <v>41700</v>
      </c>
      <c r="K2148" s="134">
        <v>1813</v>
      </c>
      <c r="L2148" s="135">
        <v>75602100</v>
      </c>
      <c r="M2148" s="120" t="s">
        <v>229</v>
      </c>
      <c r="N2148" s="136">
        <v>7560210</v>
      </c>
      <c r="O2148" s="139"/>
      <c r="P2148" s="132" t="s">
        <v>49</v>
      </c>
      <c r="Q2148" s="141" t="s">
        <v>50</v>
      </c>
      <c r="R2148" s="142">
        <f t="shared" si="33"/>
        <v>10</v>
      </c>
    </row>
    <row r="2149" s="2" customFormat="1">
      <c r="A2149" s="119">
        <f>MAX($A$19:A2148)+1</f>
        <v>2131</v>
      </c>
      <c r="B2149" s="120" t="s">
        <v>41</v>
      </c>
      <c r="C2149" s="121" t="s">
        <v>2307</v>
      </c>
      <c r="D2149" s="121" t="s">
        <v>1837</v>
      </c>
      <c r="E2149" s="122">
        <v>45209</v>
      </c>
      <c r="F2149" s="123" t="s">
        <v>2984</v>
      </c>
      <c r="G2149" s="123" t="s">
        <v>2985</v>
      </c>
      <c r="H2149" s="123" t="s">
        <v>2986</v>
      </c>
      <c r="I2149" s="133" t="s">
        <v>534</v>
      </c>
      <c r="J2149" s="134">
        <v>70000</v>
      </c>
      <c r="K2149" s="134">
        <v>180</v>
      </c>
      <c r="L2149" s="135">
        <v>12600000</v>
      </c>
      <c r="M2149" s="120" t="s">
        <v>56</v>
      </c>
      <c r="N2149" s="136">
        <v>1008000</v>
      </c>
      <c r="O2149" s="139"/>
      <c r="P2149" s="132" t="s">
        <v>49</v>
      </c>
      <c r="Q2149" s="141" t="s">
        <v>50</v>
      </c>
      <c r="R2149" s="142">
        <f t="shared" si="33"/>
        <v>8</v>
      </c>
    </row>
    <row r="2150" s="2" customFormat="1">
      <c r="A2150" s="119">
        <f>MAX($A$19:A2149)+1</f>
        <v>2132</v>
      </c>
      <c r="B2150" s="120" t="s">
        <v>41</v>
      </c>
      <c r="C2150" s="121" t="s">
        <v>2307</v>
      </c>
      <c r="D2150" s="121" t="s">
        <v>2989</v>
      </c>
      <c r="E2150" s="122">
        <v>45215</v>
      </c>
      <c r="F2150" s="123" t="s">
        <v>2984</v>
      </c>
      <c r="G2150" s="123" t="s">
        <v>2985</v>
      </c>
      <c r="H2150" s="123" t="s">
        <v>2986</v>
      </c>
      <c r="I2150" s="133" t="s">
        <v>534</v>
      </c>
      <c r="J2150" s="134">
        <v>49000</v>
      </c>
      <c r="K2150" s="134">
        <v>180</v>
      </c>
      <c r="L2150" s="135">
        <v>8820000</v>
      </c>
      <c r="M2150" s="120" t="s">
        <v>56</v>
      </c>
      <c r="N2150" s="136">
        <v>705600</v>
      </c>
      <c r="O2150" s="139"/>
      <c r="P2150" s="132" t="s">
        <v>49</v>
      </c>
      <c r="Q2150" s="141" t="s">
        <v>50</v>
      </c>
      <c r="R2150" s="142">
        <f t="shared" si="33"/>
        <v>8</v>
      </c>
    </row>
    <row r="2151" s="2" customFormat="1">
      <c r="A2151" s="119">
        <f>MAX($A$19:A2150)+1</f>
        <v>2133</v>
      </c>
      <c r="B2151" s="120" t="s">
        <v>41</v>
      </c>
      <c r="C2151" s="121" t="s">
        <v>2307</v>
      </c>
      <c r="D2151" s="121" t="s">
        <v>2990</v>
      </c>
      <c r="E2151" s="122">
        <v>45215</v>
      </c>
      <c r="F2151" s="123" t="s">
        <v>2984</v>
      </c>
      <c r="G2151" s="123" t="s">
        <v>2985</v>
      </c>
      <c r="H2151" s="123" t="s">
        <v>2988</v>
      </c>
      <c r="I2151" s="133" t="s">
        <v>98</v>
      </c>
      <c r="J2151" s="134">
        <v>100000</v>
      </c>
      <c r="K2151" s="134">
        <v>1813</v>
      </c>
      <c r="L2151" s="135">
        <v>181300000</v>
      </c>
      <c r="M2151" s="120" t="s">
        <v>229</v>
      </c>
      <c r="N2151" s="136">
        <v>18130000</v>
      </c>
      <c r="O2151" s="139"/>
      <c r="P2151" s="132" t="s">
        <v>49</v>
      </c>
      <c r="Q2151" s="141" t="s">
        <v>50</v>
      </c>
      <c r="R2151" s="142">
        <f t="shared" si="33"/>
        <v>10</v>
      </c>
    </row>
    <row r="2152" s="2" customFormat="1">
      <c r="A2152" s="119">
        <f>MAX($A$19:A2151)+1</f>
        <v>2134</v>
      </c>
      <c r="B2152" s="120" t="s">
        <v>41</v>
      </c>
      <c r="C2152" s="121" t="s">
        <v>2307</v>
      </c>
      <c r="D2152" s="121" t="s">
        <v>2991</v>
      </c>
      <c r="E2152" s="122">
        <v>45222</v>
      </c>
      <c r="F2152" s="123" t="s">
        <v>2984</v>
      </c>
      <c r="G2152" s="123" t="s">
        <v>2985</v>
      </c>
      <c r="H2152" s="123" t="s">
        <v>2986</v>
      </c>
      <c r="I2152" s="133" t="s">
        <v>534</v>
      </c>
      <c r="J2152" s="134">
        <v>100000</v>
      </c>
      <c r="K2152" s="134">
        <v>180</v>
      </c>
      <c r="L2152" s="135">
        <v>18000000</v>
      </c>
      <c r="M2152" s="120" t="s">
        <v>56</v>
      </c>
      <c r="N2152" s="136">
        <v>1440000</v>
      </c>
      <c r="O2152" s="139"/>
      <c r="P2152" s="132" t="s">
        <v>49</v>
      </c>
      <c r="Q2152" s="141" t="s">
        <v>50</v>
      </c>
      <c r="R2152" s="142">
        <f t="shared" si="33"/>
        <v>8</v>
      </c>
    </row>
    <row r="2153" s="2" customFormat="1">
      <c r="A2153" s="119">
        <f>MAX($A$19:A2152)+1</f>
        <v>2135</v>
      </c>
      <c r="B2153" s="120" t="s">
        <v>41</v>
      </c>
      <c r="C2153" s="121" t="s">
        <v>2307</v>
      </c>
      <c r="D2153" s="121" t="s">
        <v>2992</v>
      </c>
      <c r="E2153" s="122" t="s">
        <v>2993</v>
      </c>
      <c r="F2153" s="123" t="s">
        <v>2984</v>
      </c>
      <c r="G2153" s="123" t="s">
        <v>2985</v>
      </c>
      <c r="H2153" s="123" t="s">
        <v>2987</v>
      </c>
      <c r="I2153" s="133" t="s">
        <v>98</v>
      </c>
      <c r="J2153" s="134">
        <v>30000</v>
      </c>
      <c r="K2153" s="134">
        <v>2323</v>
      </c>
      <c r="L2153" s="135">
        <v>69690000</v>
      </c>
      <c r="M2153" s="120" t="s">
        <v>229</v>
      </c>
      <c r="N2153" s="136">
        <v>6969000</v>
      </c>
      <c r="O2153" s="139"/>
      <c r="P2153" s="132" t="s">
        <v>49</v>
      </c>
      <c r="Q2153" s="141" t="s">
        <v>50</v>
      </c>
      <c r="R2153" s="142">
        <f t="shared" si="33"/>
        <v>10</v>
      </c>
    </row>
    <row r="2154" s="2" customFormat="1">
      <c r="A2154" s="119">
        <f>MAX($A$19:A2153)+1</f>
        <v>2136</v>
      </c>
      <c r="B2154" s="120" t="s">
        <v>41</v>
      </c>
      <c r="C2154" s="121" t="s">
        <v>2307</v>
      </c>
      <c r="D2154" s="121" t="s">
        <v>2992</v>
      </c>
      <c r="E2154" s="122" t="s">
        <v>2993</v>
      </c>
      <c r="F2154" s="123" t="s">
        <v>2984</v>
      </c>
      <c r="G2154" s="123" t="s">
        <v>2985</v>
      </c>
      <c r="H2154" s="123" t="s">
        <v>2994</v>
      </c>
      <c r="I2154" s="133" t="s">
        <v>98</v>
      </c>
      <c r="J2154" s="134">
        <v>30000</v>
      </c>
      <c r="K2154" s="134">
        <v>1813</v>
      </c>
      <c r="L2154" s="135">
        <v>54390000</v>
      </c>
      <c r="M2154" s="120" t="s">
        <v>229</v>
      </c>
      <c r="N2154" s="136">
        <v>5439000</v>
      </c>
      <c r="O2154" s="139"/>
      <c r="P2154" s="132" t="s">
        <v>49</v>
      </c>
      <c r="Q2154" s="141" t="s">
        <v>50</v>
      </c>
      <c r="R2154" s="142">
        <f t="shared" si="33"/>
        <v>10</v>
      </c>
    </row>
    <row r="2155" s="2" customFormat="1">
      <c r="A2155" s="119">
        <f>MAX($A$19:A2154)+1</f>
        <v>2137</v>
      </c>
      <c r="B2155" s="120" t="s">
        <v>41</v>
      </c>
      <c r="C2155" s="121" t="s">
        <v>2307</v>
      </c>
      <c r="D2155" s="121" t="s">
        <v>2995</v>
      </c>
      <c r="E2155" s="122">
        <v>45229</v>
      </c>
      <c r="F2155" s="123" t="s">
        <v>2984</v>
      </c>
      <c r="G2155" s="123" t="s">
        <v>2985</v>
      </c>
      <c r="H2155" s="123" t="s">
        <v>2996</v>
      </c>
      <c r="I2155" s="133" t="s">
        <v>100</v>
      </c>
      <c r="J2155" s="134">
        <v>205000</v>
      </c>
      <c r="K2155" s="134">
        <v>2900</v>
      </c>
      <c r="L2155" s="135">
        <v>594500000</v>
      </c>
      <c r="M2155" s="120" t="s">
        <v>229</v>
      </c>
      <c r="N2155" s="136">
        <v>59450000</v>
      </c>
      <c r="O2155" s="139"/>
      <c r="P2155" s="132" t="s">
        <v>49</v>
      </c>
      <c r="Q2155" s="141" t="s">
        <v>50</v>
      </c>
      <c r="R2155" s="142">
        <f t="shared" si="33"/>
        <v>10</v>
      </c>
    </row>
    <row r="2156" s="2" customFormat="1">
      <c r="A2156" s="119">
        <f>MAX($A$19:A2155)+1</f>
        <v>2138</v>
      </c>
      <c r="B2156" s="120" t="s">
        <v>41</v>
      </c>
      <c r="C2156" s="121" t="s">
        <v>2307</v>
      </c>
      <c r="D2156" s="121" t="s">
        <v>58</v>
      </c>
      <c r="E2156" s="122">
        <v>45229</v>
      </c>
      <c r="F2156" s="123" t="s">
        <v>2984</v>
      </c>
      <c r="G2156" s="123" t="s">
        <v>2985</v>
      </c>
      <c r="H2156" s="123" t="s">
        <v>2986</v>
      </c>
      <c r="I2156" s="133" t="s">
        <v>534</v>
      </c>
      <c r="J2156" s="134">
        <v>100000</v>
      </c>
      <c r="K2156" s="134">
        <v>180</v>
      </c>
      <c r="L2156" s="135">
        <v>18000000</v>
      </c>
      <c r="M2156" s="120" t="s">
        <v>56</v>
      </c>
      <c r="N2156" s="136">
        <v>1440000</v>
      </c>
      <c r="O2156" s="139"/>
      <c r="P2156" s="132" t="s">
        <v>49</v>
      </c>
      <c r="Q2156" s="141" t="s">
        <v>50</v>
      </c>
      <c r="R2156" s="142">
        <f t="shared" si="33"/>
        <v>8</v>
      </c>
    </row>
    <row r="2157" s="2" customFormat="1">
      <c r="A2157" s="119">
        <f>MAX($A$19:A2156)+1</f>
        <v>2139</v>
      </c>
      <c r="B2157" s="120" t="s">
        <v>41</v>
      </c>
      <c r="C2157" s="121" t="s">
        <v>2307</v>
      </c>
      <c r="D2157" s="121" t="s">
        <v>1896</v>
      </c>
      <c r="E2157" s="122" t="s">
        <v>117</v>
      </c>
      <c r="F2157" s="123" t="s">
        <v>2984</v>
      </c>
      <c r="G2157" s="123" t="s">
        <v>2985</v>
      </c>
      <c r="H2157" s="123" t="s">
        <v>2994</v>
      </c>
      <c r="I2157" s="133" t="s">
        <v>98</v>
      </c>
      <c r="J2157" s="134">
        <v>110000</v>
      </c>
      <c r="K2157" s="134">
        <v>1813</v>
      </c>
      <c r="L2157" s="135">
        <v>199430000</v>
      </c>
      <c r="M2157" s="120" t="s">
        <v>229</v>
      </c>
      <c r="N2157" s="136">
        <v>19943000</v>
      </c>
      <c r="O2157" s="139"/>
      <c r="P2157" s="132" t="s">
        <v>49</v>
      </c>
      <c r="Q2157" s="141" t="s">
        <v>50</v>
      </c>
      <c r="R2157" s="142">
        <f t="shared" si="33"/>
        <v>10</v>
      </c>
    </row>
    <row r="2158" s="2" customFormat="1">
      <c r="A2158" s="119">
        <f>MAX($A$19:A2157)+1</f>
        <v>2140</v>
      </c>
      <c r="B2158" s="120" t="s">
        <v>41</v>
      </c>
      <c r="C2158" s="121" t="s">
        <v>2307</v>
      </c>
      <c r="D2158" s="121" t="s">
        <v>1896</v>
      </c>
      <c r="E2158" s="122" t="s">
        <v>117</v>
      </c>
      <c r="F2158" s="123" t="s">
        <v>2984</v>
      </c>
      <c r="G2158" s="123" t="s">
        <v>2985</v>
      </c>
      <c r="H2158" s="123" t="s">
        <v>2987</v>
      </c>
      <c r="I2158" s="133" t="s">
        <v>98</v>
      </c>
      <c r="J2158" s="134">
        <v>30000</v>
      </c>
      <c r="K2158" s="134">
        <v>2323</v>
      </c>
      <c r="L2158" s="135">
        <v>69690000</v>
      </c>
      <c r="M2158" s="120" t="s">
        <v>229</v>
      </c>
      <c r="N2158" s="136">
        <v>6969000</v>
      </c>
      <c r="O2158" s="139"/>
      <c r="P2158" s="132" t="s">
        <v>49</v>
      </c>
      <c r="Q2158" s="141" t="s">
        <v>50</v>
      </c>
      <c r="R2158" s="142">
        <f t="shared" si="33"/>
        <v>10</v>
      </c>
    </row>
    <row r="2159" s="2" customFormat="1">
      <c r="A2159" s="119">
        <f>MAX($A$19:A2158)+1</f>
        <v>2141</v>
      </c>
      <c r="B2159" s="120" t="s">
        <v>41</v>
      </c>
      <c r="C2159" s="121" t="s">
        <v>2307</v>
      </c>
      <c r="D2159" s="121" t="s">
        <v>2997</v>
      </c>
      <c r="E2159" s="122" t="s">
        <v>117</v>
      </c>
      <c r="F2159" s="123" t="s">
        <v>2984</v>
      </c>
      <c r="G2159" s="123" t="s">
        <v>2985</v>
      </c>
      <c r="H2159" s="123" t="s">
        <v>2994</v>
      </c>
      <c r="I2159" s="133" t="s">
        <v>98</v>
      </c>
      <c r="J2159" s="134">
        <v>75330</v>
      </c>
      <c r="K2159" s="134">
        <v>1813</v>
      </c>
      <c r="L2159" s="135">
        <v>136573290</v>
      </c>
      <c r="M2159" s="120" t="s">
        <v>229</v>
      </c>
      <c r="N2159" s="136">
        <v>13657329</v>
      </c>
      <c r="O2159" s="139"/>
      <c r="P2159" s="132" t="s">
        <v>49</v>
      </c>
      <c r="Q2159" s="141" t="s">
        <v>50</v>
      </c>
      <c r="R2159" s="142">
        <f t="shared" si="33"/>
        <v>10</v>
      </c>
    </row>
    <row r="2160" s="2" customFormat="1">
      <c r="A2160" s="119">
        <f>MAX($A$19:A2159)+1</f>
        <v>2142</v>
      </c>
      <c r="B2160" s="120" t="s">
        <v>41</v>
      </c>
      <c r="C2160" s="121" t="s">
        <v>2307</v>
      </c>
      <c r="D2160" s="121" t="s">
        <v>2997</v>
      </c>
      <c r="E2160" s="122" t="s">
        <v>117</v>
      </c>
      <c r="F2160" s="123" t="s">
        <v>2984</v>
      </c>
      <c r="G2160" s="123" t="s">
        <v>2985</v>
      </c>
      <c r="H2160" s="123" t="s">
        <v>2987</v>
      </c>
      <c r="I2160" s="133" t="s">
        <v>98</v>
      </c>
      <c r="J2160" s="134">
        <v>24670</v>
      </c>
      <c r="K2160" s="134">
        <v>2323</v>
      </c>
      <c r="L2160" s="135">
        <v>57308410</v>
      </c>
      <c r="M2160" s="120" t="s">
        <v>229</v>
      </c>
      <c r="N2160" s="136">
        <v>5730841</v>
      </c>
      <c r="O2160" s="139"/>
      <c r="P2160" s="132" t="s">
        <v>49</v>
      </c>
      <c r="Q2160" s="141" t="s">
        <v>50</v>
      </c>
      <c r="R2160" s="142">
        <f t="shared" si="33"/>
        <v>10</v>
      </c>
    </row>
    <row r="2161" ht="22.5" s="2" customFormat="1">
      <c r="A2161" s="119">
        <f>MAX($A$19:A2160)+1</f>
        <v>2143</v>
      </c>
      <c r="B2161" s="120" t="s">
        <v>41</v>
      </c>
      <c r="C2161" s="121" t="e">
        <v>#N/A</v>
      </c>
      <c r="D2161" s="121" t="s">
        <v>2998</v>
      </c>
      <c r="E2161" s="122">
        <v>45199</v>
      </c>
      <c r="F2161" s="123" t="s">
        <v>2999</v>
      </c>
      <c r="G2161" s="123" t="s">
        <v>3000</v>
      </c>
      <c r="H2161" s="123" t="s">
        <v>1318</v>
      </c>
      <c r="I2161" s="133" t="s">
        <v>1308</v>
      </c>
      <c r="J2161" s="134"/>
      <c r="K2161" s="134"/>
      <c r="L2161" s="135">
        <v>1182426</v>
      </c>
      <c r="M2161" s="120" t="s">
        <v>56</v>
      </c>
      <c r="N2161" s="136">
        <v>94594</v>
      </c>
      <c r="O2161" s="139"/>
      <c r="P2161" s="132" t="s">
        <v>49</v>
      </c>
      <c r="Q2161" s="141" t="s">
        <v>50</v>
      </c>
      <c r="R2161" s="142">
        <f t="shared" si="33"/>
        <v>7.99999323424891</v>
      </c>
    </row>
    <row r="2162" s="2" customFormat="1">
      <c r="A2162" s="119">
        <f>MAX($A$19:A2161)+1</f>
        <v>2144</v>
      </c>
      <c r="B2162" s="120" t="s">
        <v>41</v>
      </c>
      <c r="C2162" s="121" t="s">
        <v>3001</v>
      </c>
      <c r="D2162" s="121" t="s">
        <v>3002</v>
      </c>
      <c r="E2162" s="122">
        <v>45216</v>
      </c>
      <c r="F2162" s="123" t="s">
        <v>3003</v>
      </c>
      <c r="G2162" s="123" t="s">
        <v>3004</v>
      </c>
      <c r="H2162" s="123" t="s">
        <v>87</v>
      </c>
      <c r="I2162" s="133" t="s">
        <v>47</v>
      </c>
      <c r="J2162" s="134"/>
      <c r="K2162" s="134"/>
      <c r="L2162" s="135">
        <v>637200</v>
      </c>
      <c r="M2162" s="120" t="s">
        <v>48</v>
      </c>
      <c r="N2162" s="136">
        <v>31860</v>
      </c>
      <c r="O2162" s="139"/>
      <c r="P2162" s="132" t="s">
        <v>49</v>
      </c>
      <c r="Q2162" s="141" t="s">
        <v>50</v>
      </c>
      <c r="R2162" s="142">
        <f t="shared" si="33"/>
        <v>5</v>
      </c>
    </row>
    <row r="2163" s="2" customFormat="1">
      <c r="A2163" s="119">
        <f>MAX($A$19:A2162)+1</f>
        <v>2145</v>
      </c>
      <c r="B2163" s="120" t="s">
        <v>41</v>
      </c>
      <c r="C2163" s="121" t="s">
        <v>3005</v>
      </c>
      <c r="D2163" s="121" t="s">
        <v>3006</v>
      </c>
      <c r="E2163" s="122">
        <v>45229</v>
      </c>
      <c r="F2163" s="123" t="s">
        <v>3007</v>
      </c>
      <c r="G2163" s="123" t="s">
        <v>3008</v>
      </c>
      <c r="H2163" s="123" t="s">
        <v>3009</v>
      </c>
      <c r="I2163" s="133" t="s">
        <v>1302</v>
      </c>
      <c r="J2163" s="134">
        <v>1</v>
      </c>
      <c r="K2163" s="134">
        <v>7090909</v>
      </c>
      <c r="L2163" s="135">
        <v>7090909</v>
      </c>
      <c r="M2163" s="120" t="s">
        <v>56</v>
      </c>
      <c r="N2163" s="136">
        <v>567273</v>
      </c>
      <c r="O2163" s="139"/>
      <c r="P2163" s="132" t="s">
        <v>49</v>
      </c>
      <c r="Q2163" s="141" t="s">
        <v>50</v>
      </c>
      <c r="R2163" s="142">
        <f t="shared" si="33"/>
        <v>8.000003948718</v>
      </c>
    </row>
    <row r="2164" s="2" customFormat="1">
      <c r="A2164" s="119">
        <f>MAX($A$19:A2163)+1</f>
        <v>2146</v>
      </c>
      <c r="B2164" s="120" t="s">
        <v>41</v>
      </c>
      <c r="C2164" s="121" t="s">
        <v>3010</v>
      </c>
      <c r="D2164" s="121" t="s">
        <v>3011</v>
      </c>
      <c r="E2164" s="122">
        <v>45204</v>
      </c>
      <c r="F2164" s="123" t="s">
        <v>3012</v>
      </c>
      <c r="G2164" s="123" t="s">
        <v>3013</v>
      </c>
      <c r="H2164" s="123" t="s">
        <v>306</v>
      </c>
      <c r="I2164" s="133" t="s">
        <v>3014</v>
      </c>
      <c r="J2164" s="134">
        <v>500</v>
      </c>
      <c r="K2164" s="134">
        <v>21445.455</v>
      </c>
      <c r="L2164" s="135">
        <v>10722727</v>
      </c>
      <c r="M2164" s="120" t="s">
        <v>229</v>
      </c>
      <c r="N2164" s="136">
        <v>1072273</v>
      </c>
      <c r="O2164" s="139"/>
      <c r="P2164" s="132" t="s">
        <v>49</v>
      </c>
      <c r="Q2164" s="141" t="s">
        <v>50</v>
      </c>
      <c r="R2164" s="142">
        <f t="shared" si="33"/>
        <v>10.0000027977957</v>
      </c>
    </row>
    <row r="2165" s="2" customFormat="1">
      <c r="A2165" s="119">
        <f>MAX($A$19:A2164)+1</f>
        <v>2147</v>
      </c>
      <c r="B2165" s="120" t="s">
        <v>41</v>
      </c>
      <c r="C2165" s="121" t="s">
        <v>3010</v>
      </c>
      <c r="D2165" s="121" t="s">
        <v>3015</v>
      </c>
      <c r="E2165" s="122">
        <v>45208</v>
      </c>
      <c r="F2165" s="123" t="s">
        <v>3012</v>
      </c>
      <c r="G2165" s="123" t="s">
        <v>3013</v>
      </c>
      <c r="H2165" s="123" t="s">
        <v>302</v>
      </c>
      <c r="I2165" s="133" t="s">
        <v>3014</v>
      </c>
      <c r="J2165" s="134">
        <v>150</v>
      </c>
      <c r="K2165" s="134">
        <v>22581.818</v>
      </c>
      <c r="L2165" s="135">
        <v>3387273</v>
      </c>
      <c r="M2165" s="120" t="s">
        <v>229</v>
      </c>
      <c r="N2165" s="136">
        <v>338727</v>
      </c>
      <c r="O2165" s="139"/>
      <c r="P2165" s="132" t="s">
        <v>49</v>
      </c>
      <c r="Q2165" s="141" t="s">
        <v>50</v>
      </c>
      <c r="R2165" s="142">
        <f t="shared" si="33"/>
        <v>9.99999114331794</v>
      </c>
    </row>
    <row r="2166" s="2" customFormat="1">
      <c r="A2166" s="119">
        <f>MAX($A$19:A2165)+1</f>
        <v>2148</v>
      </c>
      <c r="B2166" s="120" t="s">
        <v>41</v>
      </c>
      <c r="C2166" s="121" t="s">
        <v>3010</v>
      </c>
      <c r="D2166" s="121" t="s">
        <v>3016</v>
      </c>
      <c r="E2166" s="122">
        <v>45208</v>
      </c>
      <c r="F2166" s="123" t="s">
        <v>3012</v>
      </c>
      <c r="G2166" s="123" t="s">
        <v>3013</v>
      </c>
      <c r="H2166" s="123" t="s">
        <v>302</v>
      </c>
      <c r="I2166" s="133" t="s">
        <v>3014</v>
      </c>
      <c r="J2166" s="134">
        <v>150</v>
      </c>
      <c r="K2166" s="134">
        <v>22581.818</v>
      </c>
      <c r="L2166" s="135">
        <v>3387273</v>
      </c>
      <c r="M2166" s="120" t="s">
        <v>229</v>
      </c>
      <c r="N2166" s="136">
        <v>338727</v>
      </c>
      <c r="O2166" s="139"/>
      <c r="P2166" s="132" t="s">
        <v>49</v>
      </c>
      <c r="Q2166" s="141" t="s">
        <v>50</v>
      </c>
      <c r="R2166" s="142">
        <f t="shared" si="33"/>
        <v>9.99999114331794</v>
      </c>
    </row>
    <row r="2167" s="2" customFormat="1">
      <c r="A2167" s="119">
        <f>MAX($A$19:A2166)+1</f>
        <v>2149</v>
      </c>
      <c r="B2167" s="120" t="s">
        <v>41</v>
      </c>
      <c r="C2167" s="121" t="s">
        <v>3010</v>
      </c>
      <c r="D2167" s="121" t="s">
        <v>3017</v>
      </c>
      <c r="E2167" s="122">
        <v>45209</v>
      </c>
      <c r="F2167" s="123" t="s">
        <v>3012</v>
      </c>
      <c r="G2167" s="123" t="s">
        <v>3013</v>
      </c>
      <c r="H2167" s="123" t="s">
        <v>306</v>
      </c>
      <c r="I2167" s="133" t="s">
        <v>3014</v>
      </c>
      <c r="J2167" s="134">
        <v>350</v>
      </c>
      <c r="K2167" s="134">
        <v>21445.455</v>
      </c>
      <c r="L2167" s="135">
        <v>7505909</v>
      </c>
      <c r="M2167" s="120" t="s">
        <v>229</v>
      </c>
      <c r="N2167" s="136">
        <v>750591</v>
      </c>
      <c r="O2167" s="139"/>
      <c r="P2167" s="132" t="s">
        <v>49</v>
      </c>
      <c r="Q2167" s="141" t="s">
        <v>50</v>
      </c>
      <c r="R2167" s="142">
        <f t="shared" si="33"/>
        <v>10.0000013322837</v>
      </c>
    </row>
    <row r="2168" s="2" customFormat="1">
      <c r="A2168" s="119">
        <f>MAX($A$19:A2167)+1</f>
        <v>2150</v>
      </c>
      <c r="B2168" s="120" t="s">
        <v>41</v>
      </c>
      <c r="C2168" s="121" t="s">
        <v>3010</v>
      </c>
      <c r="D2168" s="121" t="s">
        <v>3018</v>
      </c>
      <c r="E2168" s="122">
        <v>45210</v>
      </c>
      <c r="F2168" s="123" t="s">
        <v>3012</v>
      </c>
      <c r="G2168" s="123" t="s">
        <v>3013</v>
      </c>
      <c r="H2168" s="123" t="s">
        <v>306</v>
      </c>
      <c r="I2168" s="133" t="s">
        <v>3014</v>
      </c>
      <c r="J2168" s="134">
        <v>300</v>
      </c>
      <c r="K2168" s="134">
        <v>21445.455</v>
      </c>
      <c r="L2168" s="135">
        <v>6433636</v>
      </c>
      <c r="M2168" s="120" t="s">
        <v>229</v>
      </c>
      <c r="N2168" s="136">
        <v>643364</v>
      </c>
      <c r="O2168" s="139"/>
      <c r="P2168" s="132" t="s">
        <v>49</v>
      </c>
      <c r="Q2168" s="141" t="s">
        <v>50</v>
      </c>
      <c r="R2168" s="142">
        <f t="shared" si="33"/>
        <v>10.0000062173241</v>
      </c>
    </row>
    <row r="2169" s="2" customFormat="1">
      <c r="A2169" s="119">
        <f>MAX($A$19:A2168)+1</f>
        <v>2151</v>
      </c>
      <c r="B2169" s="120" t="s">
        <v>41</v>
      </c>
      <c r="C2169" s="121" t="s">
        <v>3010</v>
      </c>
      <c r="D2169" s="121" t="s">
        <v>3019</v>
      </c>
      <c r="E2169" s="122">
        <v>45218</v>
      </c>
      <c r="F2169" s="123" t="s">
        <v>3012</v>
      </c>
      <c r="G2169" s="123" t="s">
        <v>3013</v>
      </c>
      <c r="H2169" s="123" t="s">
        <v>306</v>
      </c>
      <c r="I2169" s="133" t="s">
        <v>3014</v>
      </c>
      <c r="J2169" s="134">
        <v>240</v>
      </c>
      <c r="K2169" s="134">
        <v>20372.727</v>
      </c>
      <c r="L2169" s="135">
        <v>4889455</v>
      </c>
      <c r="M2169" s="120" t="s">
        <v>229</v>
      </c>
      <c r="N2169" s="136">
        <v>488945</v>
      </c>
      <c r="O2169" s="139"/>
      <c r="P2169" s="132" t="s">
        <v>49</v>
      </c>
      <c r="Q2169" s="141" t="s">
        <v>50</v>
      </c>
      <c r="R2169" s="142">
        <f t="shared" si="33"/>
        <v>9.99998977391141</v>
      </c>
    </row>
    <row r="2170" s="2" customFormat="1">
      <c r="A2170" s="119">
        <f>MAX($A$19:A2169)+1</f>
        <v>2152</v>
      </c>
      <c r="B2170" s="120" t="s">
        <v>41</v>
      </c>
      <c r="C2170" s="121" t="s">
        <v>3010</v>
      </c>
      <c r="D2170" s="121" t="s">
        <v>3020</v>
      </c>
      <c r="E2170" s="122">
        <v>45223</v>
      </c>
      <c r="F2170" s="123" t="s">
        <v>3012</v>
      </c>
      <c r="G2170" s="123" t="s">
        <v>3013</v>
      </c>
      <c r="H2170" s="123" t="s">
        <v>306</v>
      </c>
      <c r="I2170" s="133" t="s">
        <v>3014</v>
      </c>
      <c r="J2170" s="134">
        <v>217</v>
      </c>
      <c r="K2170" s="134">
        <v>20436.364</v>
      </c>
      <c r="L2170" s="135">
        <v>4434691</v>
      </c>
      <c r="M2170" s="120" t="s">
        <v>229</v>
      </c>
      <c r="N2170" s="136">
        <v>443469</v>
      </c>
      <c r="O2170" s="139"/>
      <c r="P2170" s="132" t="s">
        <v>49</v>
      </c>
      <c r="Q2170" s="141" t="s">
        <v>50</v>
      </c>
      <c r="R2170" s="142">
        <f t="shared" si="33"/>
        <v>9.99999774505146</v>
      </c>
    </row>
    <row r="2171" s="2" customFormat="1">
      <c r="A2171" s="119">
        <f>MAX($A$19:A2170)+1</f>
        <v>2153</v>
      </c>
      <c r="B2171" s="120" t="s">
        <v>41</v>
      </c>
      <c r="C2171" s="121" t="s">
        <v>3010</v>
      </c>
      <c r="D2171" s="121" t="s">
        <v>3021</v>
      </c>
      <c r="E2171" s="122">
        <v>45223</v>
      </c>
      <c r="F2171" s="123" t="s">
        <v>3012</v>
      </c>
      <c r="G2171" s="123" t="s">
        <v>3013</v>
      </c>
      <c r="H2171" s="123" t="s">
        <v>306</v>
      </c>
      <c r="I2171" s="133" t="s">
        <v>3014</v>
      </c>
      <c r="J2171" s="134">
        <v>230</v>
      </c>
      <c r="K2171" s="134">
        <v>20436.364</v>
      </c>
      <c r="L2171" s="135">
        <v>4700364</v>
      </c>
      <c r="M2171" s="120" t="s">
        <v>229</v>
      </c>
      <c r="N2171" s="136">
        <v>470036</v>
      </c>
      <c r="O2171" s="139"/>
      <c r="P2171" s="132" t="s">
        <v>49</v>
      </c>
      <c r="Q2171" s="141" t="s">
        <v>50</v>
      </c>
      <c r="R2171" s="142">
        <f t="shared" si="33"/>
        <v>9.99999149002077</v>
      </c>
    </row>
    <row r="2172" s="2" customFormat="1">
      <c r="A2172" s="119">
        <f>MAX($A$19:A2171)+1</f>
        <v>2154</v>
      </c>
      <c r="B2172" s="120" t="s">
        <v>41</v>
      </c>
      <c r="C2172" s="121" t="s">
        <v>527</v>
      </c>
      <c r="D2172" s="121" t="s">
        <v>3022</v>
      </c>
      <c r="E2172" s="122" t="s">
        <v>109</v>
      </c>
      <c r="F2172" s="123" t="s">
        <v>3023</v>
      </c>
      <c r="G2172" s="123" t="s">
        <v>3024</v>
      </c>
      <c r="H2172" s="123" t="s">
        <v>3025</v>
      </c>
      <c r="I2172" s="133" t="s">
        <v>557</v>
      </c>
      <c r="J2172" s="134">
        <v>3680</v>
      </c>
      <c r="K2172" s="134">
        <v>3088</v>
      </c>
      <c r="L2172" s="135">
        <v>11363840</v>
      </c>
      <c r="M2172" s="120" t="s">
        <v>56</v>
      </c>
      <c r="N2172" s="136">
        <v>909108</v>
      </c>
      <c r="O2172" s="139"/>
      <c r="P2172" s="132" t="s">
        <v>49</v>
      </c>
      <c r="Q2172" s="141" t="s">
        <v>50</v>
      </c>
      <c r="R2172" s="142">
        <f t="shared" si="33"/>
        <v>8.00000703987384</v>
      </c>
    </row>
    <row r="2173" s="2" customFormat="1">
      <c r="A2173" s="119">
        <f>MAX($A$19:A2172)+1</f>
        <v>2155</v>
      </c>
      <c r="B2173" s="120" t="s">
        <v>41</v>
      </c>
      <c r="C2173" s="121" t="s">
        <v>527</v>
      </c>
      <c r="D2173" s="121" t="s">
        <v>3022</v>
      </c>
      <c r="E2173" s="122" t="s">
        <v>109</v>
      </c>
      <c r="F2173" s="123" t="s">
        <v>3023</v>
      </c>
      <c r="G2173" s="123" t="s">
        <v>3024</v>
      </c>
      <c r="H2173" s="123" t="s">
        <v>3026</v>
      </c>
      <c r="I2173" s="133" t="s">
        <v>557</v>
      </c>
      <c r="J2173" s="134">
        <v>799</v>
      </c>
      <c r="K2173" s="134">
        <v>26534</v>
      </c>
      <c r="L2173" s="135">
        <v>21200666</v>
      </c>
      <c r="M2173" s="120" t="s">
        <v>56</v>
      </c>
      <c r="N2173" s="136">
        <v>1696054</v>
      </c>
      <c r="O2173" s="139"/>
      <c r="P2173" s="132" t="s">
        <v>49</v>
      </c>
      <c r="Q2173" s="141" t="s">
        <v>50</v>
      </c>
      <c r="R2173" s="142">
        <f t="shared" si="33"/>
        <v>8.00000339611973</v>
      </c>
    </row>
    <row r="2174" s="2" customFormat="1">
      <c r="A2174" s="119">
        <f>MAX($A$19:A2173)+1</f>
        <v>2156</v>
      </c>
      <c r="B2174" s="120" t="s">
        <v>41</v>
      </c>
      <c r="C2174" s="121" t="s">
        <v>527</v>
      </c>
      <c r="D2174" s="121" t="s">
        <v>3022</v>
      </c>
      <c r="E2174" s="122" t="s">
        <v>109</v>
      </c>
      <c r="F2174" s="123" t="s">
        <v>3023</v>
      </c>
      <c r="G2174" s="123" t="s">
        <v>3024</v>
      </c>
      <c r="H2174" s="123" t="s">
        <v>3027</v>
      </c>
      <c r="I2174" s="133" t="s">
        <v>557</v>
      </c>
      <c r="J2174" s="134">
        <v>200</v>
      </c>
      <c r="K2174" s="134">
        <v>25044</v>
      </c>
      <c r="L2174" s="135">
        <v>5008800</v>
      </c>
      <c r="M2174" s="120" t="s">
        <v>56</v>
      </c>
      <c r="N2174" s="136">
        <v>400704</v>
      </c>
      <c r="O2174" s="139"/>
      <c r="P2174" s="132" t="s">
        <v>49</v>
      </c>
      <c r="Q2174" s="141" t="s">
        <v>50</v>
      </c>
      <c r="R2174" s="142">
        <f t="shared" si="33"/>
        <v>8</v>
      </c>
    </row>
    <row r="2175" s="2" customFormat="1">
      <c r="A2175" s="119">
        <f>MAX($A$19:A2174)+1</f>
        <v>2157</v>
      </c>
      <c r="B2175" s="120" t="s">
        <v>41</v>
      </c>
      <c r="C2175" s="121" t="s">
        <v>527</v>
      </c>
      <c r="D2175" s="121" t="s">
        <v>3022</v>
      </c>
      <c r="E2175" s="122" t="s">
        <v>109</v>
      </c>
      <c r="F2175" s="123" t="s">
        <v>3023</v>
      </c>
      <c r="G2175" s="123" t="s">
        <v>3024</v>
      </c>
      <c r="H2175" s="123" t="s">
        <v>3028</v>
      </c>
      <c r="I2175" s="133" t="s">
        <v>557</v>
      </c>
      <c r="J2175" s="134">
        <v>1880</v>
      </c>
      <c r="K2175" s="134">
        <v>23228</v>
      </c>
      <c r="L2175" s="135">
        <v>43668640</v>
      </c>
      <c r="M2175" s="120" t="s">
        <v>56</v>
      </c>
      <c r="N2175" s="136">
        <v>3493492</v>
      </c>
      <c r="O2175" s="139"/>
      <c r="P2175" s="132" t="s">
        <v>49</v>
      </c>
      <c r="Q2175" s="141" t="s">
        <v>50</v>
      </c>
      <c r="R2175" s="142">
        <f t="shared" si="33"/>
        <v>8.00000183197828</v>
      </c>
    </row>
    <row r="2176" s="2" customFormat="1">
      <c r="A2176" s="119">
        <f>MAX($A$19:A2175)+1</f>
        <v>2158</v>
      </c>
      <c r="B2176" s="120" t="s">
        <v>41</v>
      </c>
      <c r="C2176" s="121" t="s">
        <v>527</v>
      </c>
      <c r="D2176" s="121" t="s">
        <v>3022</v>
      </c>
      <c r="E2176" s="122" t="s">
        <v>109</v>
      </c>
      <c r="F2176" s="123" t="s">
        <v>3023</v>
      </c>
      <c r="G2176" s="123" t="s">
        <v>3024</v>
      </c>
      <c r="H2176" s="123" t="s">
        <v>3029</v>
      </c>
      <c r="I2176" s="133" t="s">
        <v>557</v>
      </c>
      <c r="J2176" s="134">
        <v>1265</v>
      </c>
      <c r="K2176" s="134">
        <v>10437</v>
      </c>
      <c r="L2176" s="135">
        <v>13202805</v>
      </c>
      <c r="M2176" s="120" t="s">
        <v>56</v>
      </c>
      <c r="N2176" s="136">
        <v>1056224</v>
      </c>
      <c r="O2176" s="139"/>
      <c r="P2176" s="132" t="s">
        <v>49</v>
      </c>
      <c r="Q2176" s="141" t="s">
        <v>50</v>
      </c>
      <c r="R2176" s="142">
        <f t="shared" si="33"/>
        <v>7.99999697034077</v>
      </c>
    </row>
    <row r="2177" s="2" customFormat="1">
      <c r="A2177" s="119">
        <f>MAX($A$19:A2176)+1</f>
        <v>2159</v>
      </c>
      <c r="B2177" s="120" t="s">
        <v>41</v>
      </c>
      <c r="C2177" s="121" t="s">
        <v>527</v>
      </c>
      <c r="D2177" s="121" t="s">
        <v>3022</v>
      </c>
      <c r="E2177" s="122" t="s">
        <v>109</v>
      </c>
      <c r="F2177" s="123" t="s">
        <v>3023</v>
      </c>
      <c r="G2177" s="123" t="s">
        <v>3024</v>
      </c>
      <c r="H2177" s="123" t="s">
        <v>3030</v>
      </c>
      <c r="I2177" s="133" t="s">
        <v>557</v>
      </c>
      <c r="J2177" s="134">
        <v>1100</v>
      </c>
      <c r="K2177" s="134">
        <v>9471</v>
      </c>
      <c r="L2177" s="135">
        <v>10418100</v>
      </c>
      <c r="M2177" s="120" t="s">
        <v>56</v>
      </c>
      <c r="N2177" s="136">
        <v>833448</v>
      </c>
      <c r="O2177" s="139"/>
      <c r="P2177" s="132" t="s">
        <v>49</v>
      </c>
      <c r="Q2177" s="141" t="s">
        <v>50</v>
      </c>
      <c r="R2177" s="142">
        <f t="shared" si="33"/>
        <v>8</v>
      </c>
    </row>
    <row r="2178" s="2" customFormat="1">
      <c r="A2178" s="119">
        <f>MAX($A$19:A2177)+1</f>
        <v>2160</v>
      </c>
      <c r="B2178" s="120" t="s">
        <v>41</v>
      </c>
      <c r="C2178" s="121" t="s">
        <v>527</v>
      </c>
      <c r="D2178" s="121" t="s">
        <v>3022</v>
      </c>
      <c r="E2178" s="122" t="s">
        <v>109</v>
      </c>
      <c r="F2178" s="123" t="s">
        <v>3023</v>
      </c>
      <c r="G2178" s="123" t="s">
        <v>3024</v>
      </c>
      <c r="H2178" s="123" t="s">
        <v>3031</v>
      </c>
      <c r="I2178" s="133" t="s">
        <v>557</v>
      </c>
      <c r="J2178" s="134">
        <v>1893</v>
      </c>
      <c r="K2178" s="134">
        <v>25358</v>
      </c>
      <c r="L2178" s="135">
        <v>48002694</v>
      </c>
      <c r="M2178" s="120" t="s">
        <v>56</v>
      </c>
      <c r="N2178" s="136">
        <v>3840216</v>
      </c>
      <c r="O2178" s="139"/>
      <c r="P2178" s="132" t="s">
        <v>49</v>
      </c>
      <c r="Q2178" s="141" t="s">
        <v>50</v>
      </c>
      <c r="R2178" s="142">
        <f t="shared" si="33"/>
        <v>8.00000099994388</v>
      </c>
    </row>
    <row r="2179" s="2" customFormat="1">
      <c r="A2179" s="119">
        <f>MAX($A$19:A2178)+1</f>
        <v>2161</v>
      </c>
      <c r="B2179" s="120" t="s">
        <v>41</v>
      </c>
      <c r="C2179" s="121" t="s">
        <v>527</v>
      </c>
      <c r="D2179" s="121" t="s">
        <v>3022</v>
      </c>
      <c r="E2179" s="122" t="s">
        <v>109</v>
      </c>
      <c r="F2179" s="123" t="s">
        <v>3023</v>
      </c>
      <c r="G2179" s="123" t="s">
        <v>3024</v>
      </c>
      <c r="H2179" s="123" t="s">
        <v>3032</v>
      </c>
      <c r="I2179" s="133" t="s">
        <v>557</v>
      </c>
      <c r="J2179" s="134">
        <v>1100</v>
      </c>
      <c r="K2179" s="134">
        <v>4947</v>
      </c>
      <c r="L2179" s="135">
        <v>5441700</v>
      </c>
      <c r="M2179" s="120" t="s">
        <v>56</v>
      </c>
      <c r="N2179" s="136">
        <v>435336</v>
      </c>
      <c r="O2179" s="139"/>
      <c r="P2179" s="132" t="s">
        <v>49</v>
      </c>
      <c r="Q2179" s="141" t="s">
        <v>50</v>
      </c>
      <c r="R2179" s="142">
        <f t="shared" si="33"/>
        <v>8</v>
      </c>
    </row>
    <row r="2180" s="2" customFormat="1">
      <c r="A2180" s="119">
        <f>MAX($A$19:A2179)+1</f>
        <v>2162</v>
      </c>
      <c r="B2180" s="120" t="s">
        <v>41</v>
      </c>
      <c r="C2180" s="121" t="s">
        <v>527</v>
      </c>
      <c r="D2180" s="121" t="s">
        <v>3022</v>
      </c>
      <c r="E2180" s="122" t="s">
        <v>109</v>
      </c>
      <c r="F2180" s="123" t="s">
        <v>3023</v>
      </c>
      <c r="G2180" s="123" t="s">
        <v>3024</v>
      </c>
      <c r="H2180" s="123" t="s">
        <v>3033</v>
      </c>
      <c r="I2180" s="133" t="s">
        <v>557</v>
      </c>
      <c r="J2180" s="134">
        <v>1895</v>
      </c>
      <c r="K2180" s="134">
        <v>12632</v>
      </c>
      <c r="L2180" s="135">
        <v>23937640</v>
      </c>
      <c r="M2180" s="120" t="s">
        <v>56</v>
      </c>
      <c r="N2180" s="136">
        <v>1915012</v>
      </c>
      <c r="O2180" s="139"/>
      <c r="P2180" s="132" t="s">
        <v>49</v>
      </c>
      <c r="Q2180" s="141" t="s">
        <v>50</v>
      </c>
      <c r="R2180" s="142">
        <f t="shared" si="33"/>
        <v>8.00000334201701</v>
      </c>
    </row>
    <row r="2181" s="2" customFormat="1">
      <c r="A2181" s="119">
        <f>MAX($A$19:A2180)+1</f>
        <v>2163</v>
      </c>
      <c r="B2181" s="120" t="s">
        <v>41</v>
      </c>
      <c r="C2181" s="121" t="s">
        <v>527</v>
      </c>
      <c r="D2181" s="121" t="s">
        <v>3022</v>
      </c>
      <c r="E2181" s="122" t="s">
        <v>109</v>
      </c>
      <c r="F2181" s="123" t="s">
        <v>3023</v>
      </c>
      <c r="G2181" s="123" t="s">
        <v>3024</v>
      </c>
      <c r="H2181" s="123" t="s">
        <v>3034</v>
      </c>
      <c r="I2181" s="133" t="s">
        <v>557</v>
      </c>
      <c r="J2181" s="134">
        <v>6600</v>
      </c>
      <c r="K2181" s="134">
        <v>657</v>
      </c>
      <c r="L2181" s="135">
        <v>4336200</v>
      </c>
      <c r="M2181" s="120" t="s">
        <v>56</v>
      </c>
      <c r="N2181" s="136">
        <v>346896</v>
      </c>
      <c r="O2181" s="139"/>
      <c r="P2181" s="132" t="s">
        <v>49</v>
      </c>
      <c r="Q2181" s="141" t="s">
        <v>50</v>
      </c>
      <c r="R2181" s="142">
        <f t="shared" si="33"/>
        <v>8</v>
      </c>
    </row>
    <row r="2182" s="2" customFormat="1">
      <c r="A2182" s="119">
        <f>MAX($A$19:A2181)+1</f>
        <v>2164</v>
      </c>
      <c r="B2182" s="120" t="s">
        <v>41</v>
      </c>
      <c r="C2182" s="121" t="s">
        <v>527</v>
      </c>
      <c r="D2182" s="121" t="s">
        <v>3022</v>
      </c>
      <c r="E2182" s="122" t="s">
        <v>109</v>
      </c>
      <c r="F2182" s="123" t="s">
        <v>3023</v>
      </c>
      <c r="G2182" s="123" t="s">
        <v>3024</v>
      </c>
      <c r="H2182" s="123" t="s">
        <v>3035</v>
      </c>
      <c r="I2182" s="133" t="s">
        <v>557</v>
      </c>
      <c r="J2182" s="134">
        <v>2000</v>
      </c>
      <c r="K2182" s="134">
        <v>450</v>
      </c>
      <c r="L2182" s="135">
        <v>900000</v>
      </c>
      <c r="M2182" s="120" t="s">
        <v>56</v>
      </c>
      <c r="N2182" s="136">
        <v>72000</v>
      </c>
      <c r="O2182" s="139"/>
      <c r="P2182" s="132" t="s">
        <v>49</v>
      </c>
      <c r="Q2182" s="141" t="s">
        <v>50</v>
      </c>
      <c r="R2182" s="142">
        <f t="shared" si="33"/>
        <v>8</v>
      </c>
    </row>
    <row r="2183" s="2" customFormat="1">
      <c r="A2183" s="119">
        <f>MAX($A$19:A2182)+1</f>
        <v>2165</v>
      </c>
      <c r="B2183" s="120" t="s">
        <v>41</v>
      </c>
      <c r="C2183" s="121" t="s">
        <v>527</v>
      </c>
      <c r="D2183" s="121" t="s">
        <v>3022</v>
      </c>
      <c r="E2183" s="122" t="s">
        <v>109</v>
      </c>
      <c r="F2183" s="123" t="s">
        <v>3023</v>
      </c>
      <c r="G2183" s="123" t="s">
        <v>3024</v>
      </c>
      <c r="H2183" s="123" t="s">
        <v>3036</v>
      </c>
      <c r="I2183" s="133" t="s">
        <v>557</v>
      </c>
      <c r="J2183" s="134">
        <v>5000</v>
      </c>
      <c r="K2183" s="134">
        <v>797</v>
      </c>
      <c r="L2183" s="135">
        <v>3985000</v>
      </c>
      <c r="M2183" s="120" t="s">
        <v>56</v>
      </c>
      <c r="N2183" s="136">
        <v>318800</v>
      </c>
      <c r="O2183" s="139"/>
      <c r="P2183" s="132" t="s">
        <v>49</v>
      </c>
      <c r="Q2183" s="141" t="s">
        <v>50</v>
      </c>
      <c r="R2183" s="142">
        <f t="shared" si="33"/>
        <v>8</v>
      </c>
    </row>
    <row r="2184" s="2" customFormat="1">
      <c r="A2184" s="119">
        <f>MAX($A$19:A2183)+1</f>
        <v>2166</v>
      </c>
      <c r="B2184" s="120" t="s">
        <v>41</v>
      </c>
      <c r="C2184" s="121" t="s">
        <v>527</v>
      </c>
      <c r="D2184" s="121" t="s">
        <v>3022</v>
      </c>
      <c r="E2184" s="122" t="s">
        <v>109</v>
      </c>
      <c r="F2184" s="123" t="s">
        <v>3023</v>
      </c>
      <c r="G2184" s="123" t="s">
        <v>3024</v>
      </c>
      <c r="H2184" s="123" t="s">
        <v>3037</v>
      </c>
      <c r="I2184" s="133" t="s">
        <v>557</v>
      </c>
      <c r="J2184" s="134">
        <v>10000</v>
      </c>
      <c r="K2184" s="134">
        <v>369</v>
      </c>
      <c r="L2184" s="135">
        <v>3690000</v>
      </c>
      <c r="M2184" s="120" t="s">
        <v>56</v>
      </c>
      <c r="N2184" s="136">
        <v>295200</v>
      </c>
      <c r="O2184" s="139"/>
      <c r="P2184" s="132" t="s">
        <v>49</v>
      </c>
      <c r="Q2184" s="141" t="s">
        <v>50</v>
      </c>
      <c r="R2184" s="142">
        <f t="shared" si="33"/>
        <v>8</v>
      </c>
    </row>
    <row r="2185" s="2" customFormat="1">
      <c r="A2185" s="119">
        <f>MAX($A$19:A2184)+1</f>
        <v>2167</v>
      </c>
      <c r="B2185" s="120" t="s">
        <v>41</v>
      </c>
      <c r="C2185" s="121" t="s">
        <v>527</v>
      </c>
      <c r="D2185" s="121" t="s">
        <v>3022</v>
      </c>
      <c r="E2185" s="122" t="s">
        <v>109</v>
      </c>
      <c r="F2185" s="123" t="s">
        <v>3023</v>
      </c>
      <c r="G2185" s="123" t="s">
        <v>3024</v>
      </c>
      <c r="H2185" s="123" t="s">
        <v>3038</v>
      </c>
      <c r="I2185" s="133" t="s">
        <v>557</v>
      </c>
      <c r="J2185" s="134">
        <v>391</v>
      </c>
      <c r="K2185" s="134">
        <v>27126</v>
      </c>
      <c r="L2185" s="135">
        <v>10606266</v>
      </c>
      <c r="M2185" s="120" t="s">
        <v>56</v>
      </c>
      <c r="N2185" s="136">
        <v>848498</v>
      </c>
      <c r="O2185" s="139"/>
      <c r="P2185" s="132" t="s">
        <v>49</v>
      </c>
      <c r="Q2185" s="141" t="s">
        <v>50</v>
      </c>
      <c r="R2185" s="142">
        <f t="shared" si="33"/>
        <v>7.9999690748846</v>
      </c>
    </row>
    <row r="2186" s="2" customFormat="1">
      <c r="A2186" s="119">
        <f>MAX($A$19:A2185)+1</f>
        <v>2168</v>
      </c>
      <c r="B2186" s="120" t="s">
        <v>41</v>
      </c>
      <c r="C2186" s="121" t="s">
        <v>813</v>
      </c>
      <c r="D2186" s="121" t="s">
        <v>558</v>
      </c>
      <c r="E2186" s="122" t="s">
        <v>117</v>
      </c>
      <c r="F2186" s="123" t="s">
        <v>3039</v>
      </c>
      <c r="G2186" s="123" t="s">
        <v>3040</v>
      </c>
      <c r="H2186" s="123" t="s">
        <v>3041</v>
      </c>
      <c r="I2186" s="133" t="s">
        <v>3042</v>
      </c>
      <c r="J2186" s="134">
        <v>50</v>
      </c>
      <c r="K2186" s="134">
        <v>49000</v>
      </c>
      <c r="L2186" s="135">
        <v>2450000</v>
      </c>
      <c r="M2186" s="120" t="s">
        <v>56</v>
      </c>
      <c r="N2186" s="136">
        <v>196000</v>
      </c>
      <c r="O2186" s="139"/>
      <c r="P2186" s="132" t="s">
        <v>49</v>
      </c>
      <c r="Q2186" s="141" t="s">
        <v>50</v>
      </c>
      <c r="R2186" s="142">
        <f t="shared" si="33"/>
        <v>8</v>
      </c>
    </row>
    <row r="2187" s="2" customFormat="1">
      <c r="A2187" s="119">
        <f>MAX($A$19:A2186)+1</f>
        <v>2169</v>
      </c>
      <c r="B2187" s="120" t="s">
        <v>41</v>
      </c>
      <c r="C2187" s="121" t="s">
        <v>813</v>
      </c>
      <c r="D2187" s="121" t="s">
        <v>558</v>
      </c>
      <c r="E2187" s="122" t="s">
        <v>117</v>
      </c>
      <c r="F2187" s="123" t="s">
        <v>3039</v>
      </c>
      <c r="G2187" s="123" t="s">
        <v>3040</v>
      </c>
      <c r="H2187" s="123" t="s">
        <v>3043</v>
      </c>
      <c r="I2187" s="133" t="s">
        <v>3042</v>
      </c>
      <c r="J2187" s="134">
        <v>12.5</v>
      </c>
      <c r="K2187" s="134">
        <v>49000</v>
      </c>
      <c r="L2187" s="135">
        <v>612500</v>
      </c>
      <c r="M2187" s="120" t="s">
        <v>56</v>
      </c>
      <c r="N2187" s="136">
        <v>49000</v>
      </c>
      <c r="O2187" s="139"/>
      <c r="P2187" s="132" t="s">
        <v>49</v>
      </c>
      <c r="Q2187" s="141" t="s">
        <v>50</v>
      </c>
      <c r="R2187" s="142">
        <f t="shared" si="33"/>
        <v>8</v>
      </c>
    </row>
    <row r="2188" s="2" customFormat="1">
      <c r="A2188" s="119">
        <f>MAX($A$19:A2187)+1</f>
        <v>2170</v>
      </c>
      <c r="B2188" s="120" t="s">
        <v>41</v>
      </c>
      <c r="C2188" s="121" t="s">
        <v>813</v>
      </c>
      <c r="D2188" s="121" t="s">
        <v>588</v>
      </c>
      <c r="E2188" s="122" t="s">
        <v>117</v>
      </c>
      <c r="F2188" s="123" t="s">
        <v>3039</v>
      </c>
      <c r="G2188" s="123" t="s">
        <v>3040</v>
      </c>
      <c r="H2188" s="123" t="s">
        <v>3044</v>
      </c>
      <c r="I2188" s="133" t="s">
        <v>100</v>
      </c>
      <c r="J2188" s="134">
        <v>54589</v>
      </c>
      <c r="K2188" s="134">
        <v>803</v>
      </c>
      <c r="L2188" s="135">
        <v>43834967</v>
      </c>
      <c r="M2188" s="120" t="s">
        <v>56</v>
      </c>
      <c r="N2188" s="136">
        <v>3506798</v>
      </c>
      <c r="O2188" s="139"/>
      <c r="P2188" s="132" t="s">
        <v>49</v>
      </c>
      <c r="Q2188" s="141" t="s">
        <v>50</v>
      </c>
      <c r="R2188" s="142">
        <f t="shared" si="33"/>
        <v>8.00000146002163</v>
      </c>
    </row>
    <row r="2189" s="2" customFormat="1">
      <c r="A2189" s="119">
        <f>MAX($A$19:A2188)+1</f>
        <v>2171</v>
      </c>
      <c r="B2189" s="120" t="s">
        <v>41</v>
      </c>
      <c r="C2189" s="121" t="s">
        <v>813</v>
      </c>
      <c r="D2189" s="121" t="s">
        <v>588</v>
      </c>
      <c r="E2189" s="122" t="s">
        <v>117</v>
      </c>
      <c r="F2189" s="123" t="s">
        <v>3039</v>
      </c>
      <c r="G2189" s="123" t="s">
        <v>3040</v>
      </c>
      <c r="H2189" s="123" t="s">
        <v>3045</v>
      </c>
      <c r="I2189" s="133" t="s">
        <v>100</v>
      </c>
      <c r="J2189" s="134">
        <v>16194</v>
      </c>
      <c r="K2189" s="134">
        <v>3087</v>
      </c>
      <c r="L2189" s="135">
        <v>49990878</v>
      </c>
      <c r="M2189" s="120" t="s">
        <v>56</v>
      </c>
      <c r="N2189" s="136">
        <v>3999271</v>
      </c>
      <c r="O2189" s="139"/>
      <c r="P2189" s="132" t="s">
        <v>49</v>
      </c>
      <c r="Q2189" s="141" t="s">
        <v>50</v>
      </c>
      <c r="R2189" s="142">
        <f t="shared" si="33"/>
        <v>8.00000152027736</v>
      </c>
    </row>
    <row r="2190" s="2" customFormat="1">
      <c r="A2190" s="119">
        <f>MAX($A$19:A2189)+1</f>
        <v>2172</v>
      </c>
      <c r="B2190" s="120" t="s">
        <v>41</v>
      </c>
      <c r="C2190" s="121" t="s">
        <v>813</v>
      </c>
      <c r="D2190" s="121" t="s">
        <v>588</v>
      </c>
      <c r="E2190" s="122" t="s">
        <v>117</v>
      </c>
      <c r="F2190" s="123" t="s">
        <v>3039</v>
      </c>
      <c r="G2190" s="123" t="s">
        <v>3040</v>
      </c>
      <c r="H2190" s="123" t="s">
        <v>3046</v>
      </c>
      <c r="I2190" s="133" t="s">
        <v>100</v>
      </c>
      <c r="J2190" s="134">
        <v>28000</v>
      </c>
      <c r="K2190" s="134">
        <v>3242</v>
      </c>
      <c r="L2190" s="135">
        <v>90776000</v>
      </c>
      <c r="M2190" s="120" t="s">
        <v>56</v>
      </c>
      <c r="N2190" s="136">
        <v>7262080</v>
      </c>
      <c r="O2190" s="139"/>
      <c r="P2190" s="132" t="s">
        <v>49</v>
      </c>
      <c r="Q2190" s="141" t="s">
        <v>50</v>
      </c>
      <c r="R2190" s="142">
        <f t="shared" si="33"/>
        <v>8</v>
      </c>
    </row>
    <row r="2191" s="2" customFormat="1">
      <c r="A2191" s="119">
        <f>MAX($A$19:A2190)+1</f>
        <v>2173</v>
      </c>
      <c r="B2191" s="120" t="s">
        <v>41</v>
      </c>
      <c r="C2191" s="121" t="s">
        <v>813</v>
      </c>
      <c r="D2191" s="121" t="s">
        <v>588</v>
      </c>
      <c r="E2191" s="122" t="s">
        <v>117</v>
      </c>
      <c r="F2191" s="123" t="s">
        <v>3039</v>
      </c>
      <c r="G2191" s="123" t="s">
        <v>3040</v>
      </c>
      <c r="H2191" s="123" t="s">
        <v>3047</v>
      </c>
      <c r="I2191" s="133" t="s">
        <v>100</v>
      </c>
      <c r="J2191" s="134">
        <v>15280</v>
      </c>
      <c r="K2191" s="134">
        <v>1940</v>
      </c>
      <c r="L2191" s="135">
        <v>29643200</v>
      </c>
      <c r="M2191" s="120" t="s">
        <v>56</v>
      </c>
      <c r="N2191" s="136">
        <v>2371456</v>
      </c>
      <c r="O2191" s="139"/>
      <c r="P2191" s="132" t="s">
        <v>49</v>
      </c>
      <c r="Q2191" s="141" t="s">
        <v>50</v>
      </c>
      <c r="R2191" s="142">
        <f t="shared" si="33"/>
        <v>8</v>
      </c>
    </row>
    <row r="2192" s="2" customFormat="1">
      <c r="A2192" s="119">
        <f>MAX($A$19:A2191)+1</f>
        <v>2174</v>
      </c>
      <c r="B2192" s="120" t="s">
        <v>41</v>
      </c>
      <c r="C2192" s="121" t="s">
        <v>813</v>
      </c>
      <c r="D2192" s="121" t="s">
        <v>588</v>
      </c>
      <c r="E2192" s="122" t="s">
        <v>117</v>
      </c>
      <c r="F2192" s="123" t="s">
        <v>3039</v>
      </c>
      <c r="G2192" s="123" t="s">
        <v>3040</v>
      </c>
      <c r="H2192" s="123" t="s">
        <v>3048</v>
      </c>
      <c r="I2192" s="133" t="s">
        <v>100</v>
      </c>
      <c r="J2192" s="134">
        <v>6000</v>
      </c>
      <c r="K2192" s="134">
        <v>31556</v>
      </c>
      <c r="L2192" s="135">
        <v>189336000</v>
      </c>
      <c r="M2192" s="120" t="s">
        <v>56</v>
      </c>
      <c r="N2192" s="136">
        <v>15146880</v>
      </c>
      <c r="O2192" s="139"/>
      <c r="P2192" s="132" t="s">
        <v>49</v>
      </c>
      <c r="Q2192" s="141" t="s">
        <v>50</v>
      </c>
      <c r="R2192" s="142">
        <f t="shared" si="33"/>
        <v>8</v>
      </c>
    </row>
    <row r="2193" s="2" customFormat="1">
      <c r="A2193" s="119">
        <f>MAX($A$19:A2192)+1</f>
        <v>2175</v>
      </c>
      <c r="B2193" s="120" t="s">
        <v>41</v>
      </c>
      <c r="C2193" s="121" t="s">
        <v>813</v>
      </c>
      <c r="D2193" s="121" t="s">
        <v>588</v>
      </c>
      <c r="E2193" s="122" t="s">
        <v>117</v>
      </c>
      <c r="F2193" s="123" t="s">
        <v>3039</v>
      </c>
      <c r="G2193" s="123" t="s">
        <v>3040</v>
      </c>
      <c r="H2193" s="123" t="s">
        <v>3049</v>
      </c>
      <c r="I2193" s="133" t="s">
        <v>100</v>
      </c>
      <c r="J2193" s="134">
        <v>3807</v>
      </c>
      <c r="K2193" s="134">
        <v>245</v>
      </c>
      <c r="L2193" s="135">
        <v>932715</v>
      </c>
      <c r="M2193" s="120" t="s">
        <v>56</v>
      </c>
      <c r="N2193" s="136">
        <v>74618</v>
      </c>
      <c r="O2193" s="139"/>
      <c r="P2193" s="132" t="s">
        <v>49</v>
      </c>
      <c r="Q2193" s="141" t="s">
        <v>50</v>
      </c>
      <c r="R2193" s="142">
        <f t="shared" si="33"/>
        <v>8.00008577110907</v>
      </c>
    </row>
    <row r="2194" s="2" customFormat="1">
      <c r="A2194" s="119">
        <f>MAX($A$19:A2193)+1</f>
        <v>2176</v>
      </c>
      <c r="B2194" s="120" t="s">
        <v>41</v>
      </c>
      <c r="C2194" s="121" t="s">
        <v>813</v>
      </c>
      <c r="D2194" s="121" t="s">
        <v>588</v>
      </c>
      <c r="E2194" s="122" t="s">
        <v>117</v>
      </c>
      <c r="F2194" s="123" t="s">
        <v>3039</v>
      </c>
      <c r="G2194" s="123" t="s">
        <v>3040</v>
      </c>
      <c r="H2194" s="123" t="s">
        <v>3050</v>
      </c>
      <c r="I2194" s="133" t="s">
        <v>100</v>
      </c>
      <c r="J2194" s="134">
        <v>4620</v>
      </c>
      <c r="K2194" s="134">
        <v>18355</v>
      </c>
      <c r="L2194" s="135">
        <v>84800100</v>
      </c>
      <c r="M2194" s="120" t="s">
        <v>56</v>
      </c>
      <c r="N2194" s="136">
        <v>6784008</v>
      </c>
      <c r="O2194" s="139"/>
      <c r="P2194" s="132" t="s">
        <v>49</v>
      </c>
      <c r="Q2194" s="141" t="s">
        <v>50</v>
      </c>
      <c r="R2194" s="142">
        <f t="shared" si="33"/>
        <v>8</v>
      </c>
    </row>
    <row r="2195" s="2" customFormat="1">
      <c r="A2195" s="119">
        <f>MAX($A$19:A2194)+1</f>
        <v>2177</v>
      </c>
      <c r="B2195" s="120" t="s">
        <v>41</v>
      </c>
      <c r="C2195" s="121" t="s">
        <v>813</v>
      </c>
      <c r="D2195" s="121" t="s">
        <v>588</v>
      </c>
      <c r="E2195" s="122" t="s">
        <v>117</v>
      </c>
      <c r="F2195" s="123" t="s">
        <v>3039</v>
      </c>
      <c r="G2195" s="123" t="s">
        <v>3040</v>
      </c>
      <c r="H2195" s="123" t="s">
        <v>3051</v>
      </c>
      <c r="I2195" s="133" t="s">
        <v>100</v>
      </c>
      <c r="J2195" s="134">
        <v>4368</v>
      </c>
      <c r="K2195" s="134">
        <v>1050</v>
      </c>
      <c r="L2195" s="135">
        <v>4586400</v>
      </c>
      <c r="M2195" s="120" t="s">
        <v>56</v>
      </c>
      <c r="N2195" s="136">
        <v>366912</v>
      </c>
      <c r="O2195" s="139"/>
      <c r="P2195" s="132" t="s">
        <v>49</v>
      </c>
      <c r="Q2195" s="141" t="s">
        <v>50</v>
      </c>
      <c r="R2195" s="142">
        <f t="shared" si="33"/>
        <v>8</v>
      </c>
    </row>
    <row r="2196" s="2" customFormat="1">
      <c r="A2196" s="119">
        <f>MAX($A$19:A2195)+1</f>
        <v>2178</v>
      </c>
      <c r="B2196" s="120" t="s">
        <v>41</v>
      </c>
      <c r="C2196" s="121" t="s">
        <v>813</v>
      </c>
      <c r="D2196" s="121" t="s">
        <v>588</v>
      </c>
      <c r="E2196" s="122" t="s">
        <v>117</v>
      </c>
      <c r="F2196" s="123" t="s">
        <v>3039</v>
      </c>
      <c r="G2196" s="123" t="s">
        <v>3040</v>
      </c>
      <c r="H2196" s="123" t="s">
        <v>3052</v>
      </c>
      <c r="I2196" s="133" t="s">
        <v>100</v>
      </c>
      <c r="J2196" s="134">
        <v>100</v>
      </c>
      <c r="K2196" s="134">
        <v>15800</v>
      </c>
      <c r="L2196" s="135">
        <v>1580000</v>
      </c>
      <c r="M2196" s="120" t="s">
        <v>56</v>
      </c>
      <c r="N2196" s="136">
        <v>126400</v>
      </c>
      <c r="O2196" s="139"/>
      <c r="P2196" s="132" t="s">
        <v>49</v>
      </c>
      <c r="Q2196" s="141" t="s">
        <v>50</v>
      </c>
      <c r="R2196" s="142">
        <f t="shared" si="33"/>
        <v>8</v>
      </c>
    </row>
    <row r="2197" s="2" customFormat="1">
      <c r="A2197" s="119">
        <f>MAX($A$19:A2196)+1</f>
        <v>2179</v>
      </c>
      <c r="B2197" s="120" t="s">
        <v>41</v>
      </c>
      <c r="C2197" s="121" t="s">
        <v>813</v>
      </c>
      <c r="D2197" s="121" t="s">
        <v>588</v>
      </c>
      <c r="E2197" s="122" t="s">
        <v>117</v>
      </c>
      <c r="F2197" s="123" t="s">
        <v>3039</v>
      </c>
      <c r="G2197" s="123" t="s">
        <v>3040</v>
      </c>
      <c r="H2197" s="123" t="s">
        <v>3053</v>
      </c>
      <c r="I2197" s="133" t="s">
        <v>100</v>
      </c>
      <c r="J2197" s="134">
        <v>8000</v>
      </c>
      <c r="K2197" s="134">
        <v>5385</v>
      </c>
      <c r="L2197" s="135">
        <v>43080000</v>
      </c>
      <c r="M2197" s="120" t="s">
        <v>56</v>
      </c>
      <c r="N2197" s="136">
        <v>3446398</v>
      </c>
      <c r="O2197" s="139"/>
      <c r="P2197" s="132" t="s">
        <v>49</v>
      </c>
      <c r="Q2197" s="141" t="s">
        <v>50</v>
      </c>
      <c r="R2197" s="142">
        <f t="shared" si="33"/>
        <v>7.99999535747447</v>
      </c>
    </row>
    <row r="2198" s="2" customFormat="1">
      <c r="A2198" s="119">
        <f>MAX($A$19:A2197)+1</f>
        <v>2180</v>
      </c>
      <c r="B2198" s="120" t="s">
        <v>41</v>
      </c>
      <c r="C2198" s="121" t="s">
        <v>813</v>
      </c>
      <c r="D2198" s="121" t="s">
        <v>3054</v>
      </c>
      <c r="E2198" s="122">
        <v>45230</v>
      </c>
      <c r="F2198" s="123" t="s">
        <v>3039</v>
      </c>
      <c r="G2198" s="123" t="s">
        <v>3040</v>
      </c>
      <c r="H2198" s="123" t="s">
        <v>3055</v>
      </c>
      <c r="I2198" s="133" t="s">
        <v>100</v>
      </c>
      <c r="J2198" s="134">
        <v>157</v>
      </c>
      <c r="K2198" s="134">
        <v>6700</v>
      </c>
      <c r="L2198" s="135">
        <v>1051900</v>
      </c>
      <c r="M2198" s="120" t="s">
        <v>56</v>
      </c>
      <c r="N2198" s="136">
        <v>84152</v>
      </c>
      <c r="O2198" s="139"/>
      <c r="P2198" s="132" t="s">
        <v>49</v>
      </c>
      <c r="Q2198" s="141" t="s">
        <v>50</v>
      </c>
      <c r="R2198" s="142">
        <f t="shared" si="33"/>
        <v>8</v>
      </c>
    </row>
    <row r="2199" s="2" customFormat="1">
      <c r="A2199" s="119">
        <f>MAX($A$19:A2198)+1</f>
        <v>2181</v>
      </c>
      <c r="B2199" s="120" t="s">
        <v>41</v>
      </c>
      <c r="C2199" s="121" t="s">
        <v>1381</v>
      </c>
      <c r="D2199" s="121" t="s">
        <v>3056</v>
      </c>
      <c r="E2199" s="122" t="s">
        <v>117</v>
      </c>
      <c r="F2199" s="123" t="s">
        <v>3057</v>
      </c>
      <c r="G2199" s="123" t="s">
        <v>3058</v>
      </c>
      <c r="H2199" s="123" t="s">
        <v>3059</v>
      </c>
      <c r="I2199" s="133" t="s">
        <v>801</v>
      </c>
      <c r="J2199" s="134">
        <v>130.8</v>
      </c>
      <c r="K2199" s="134">
        <v>82664</v>
      </c>
      <c r="L2199" s="135">
        <v>10812451</v>
      </c>
      <c r="M2199" s="120" t="s">
        <v>56</v>
      </c>
      <c r="N2199" s="136">
        <v>864996</v>
      </c>
      <c r="O2199" s="139"/>
      <c r="P2199" s="132" t="s">
        <v>49</v>
      </c>
      <c r="Q2199" s="141" t="s">
        <v>50</v>
      </c>
      <c r="R2199" s="142">
        <f t="shared" si="33"/>
        <v>7.99999926011225</v>
      </c>
    </row>
    <row r="2200" s="2" customFormat="1">
      <c r="A2200" s="119">
        <f>MAX($A$19:A2199)+1</f>
        <v>2182</v>
      </c>
      <c r="B2200" s="120" t="s">
        <v>41</v>
      </c>
      <c r="C2200" s="121" t="s">
        <v>1381</v>
      </c>
      <c r="D2200" s="121" t="s">
        <v>3056</v>
      </c>
      <c r="E2200" s="122" t="s">
        <v>117</v>
      </c>
      <c r="F2200" s="123" t="s">
        <v>3057</v>
      </c>
      <c r="G2200" s="123" t="s">
        <v>3058</v>
      </c>
      <c r="H2200" s="123" t="s">
        <v>3059</v>
      </c>
      <c r="I2200" s="133" t="s">
        <v>801</v>
      </c>
      <c r="J2200" s="134">
        <v>116.4</v>
      </c>
      <c r="K2200" s="134">
        <v>84064</v>
      </c>
      <c r="L2200" s="135">
        <v>9785050</v>
      </c>
      <c r="M2200" s="120" t="s">
        <v>56</v>
      </c>
      <c r="N2200" s="136">
        <v>782804</v>
      </c>
      <c r="O2200" s="139"/>
      <c r="P2200" s="132" t="s">
        <v>49</v>
      </c>
      <c r="Q2200" s="141" t="s">
        <v>50</v>
      </c>
      <c r="R2200" s="142">
        <f t="shared" si="33"/>
        <v>8</v>
      </c>
    </row>
    <row r="2201" s="2" customFormat="1">
      <c r="A2201" s="119">
        <f>MAX($A$19:A2200)+1</f>
        <v>2183</v>
      </c>
      <c r="B2201" s="120" t="s">
        <v>41</v>
      </c>
      <c r="C2201" s="121" t="s">
        <v>1381</v>
      </c>
      <c r="D2201" s="121" t="s">
        <v>3056</v>
      </c>
      <c r="E2201" s="122" t="s">
        <v>117</v>
      </c>
      <c r="F2201" s="123" t="s">
        <v>3057</v>
      </c>
      <c r="G2201" s="123" t="s">
        <v>3058</v>
      </c>
      <c r="H2201" s="123" t="s">
        <v>3060</v>
      </c>
      <c r="I2201" s="133" t="s">
        <v>801</v>
      </c>
      <c r="J2201" s="134">
        <v>497</v>
      </c>
      <c r="K2201" s="134">
        <v>72653</v>
      </c>
      <c r="L2201" s="135">
        <v>36108541</v>
      </c>
      <c r="M2201" s="120" t="s">
        <v>56</v>
      </c>
      <c r="N2201" s="136">
        <v>2888684</v>
      </c>
      <c r="O2201" s="139"/>
      <c r="P2201" s="132" t="s">
        <v>49</v>
      </c>
      <c r="Q2201" s="141" t="s">
        <v>50</v>
      </c>
      <c r="R2201" s="142">
        <f t="shared" si="33"/>
        <v>8.00000199398807</v>
      </c>
    </row>
    <row r="2202" s="2" customFormat="1">
      <c r="A2202" s="119">
        <f>MAX($A$19:A2201)+1</f>
        <v>2184</v>
      </c>
      <c r="B2202" s="120" t="s">
        <v>41</v>
      </c>
      <c r="C2202" s="121" t="s">
        <v>1381</v>
      </c>
      <c r="D2202" s="121" t="s">
        <v>3056</v>
      </c>
      <c r="E2202" s="122" t="s">
        <v>117</v>
      </c>
      <c r="F2202" s="123" t="s">
        <v>3057</v>
      </c>
      <c r="G2202" s="123" t="s">
        <v>3058</v>
      </c>
      <c r="H2202" s="123" t="s">
        <v>3060</v>
      </c>
      <c r="I2202" s="133" t="s">
        <v>801</v>
      </c>
      <c r="J2202" s="134">
        <v>263.3</v>
      </c>
      <c r="K2202" s="134">
        <v>76036</v>
      </c>
      <c r="L2202" s="135">
        <v>20020279</v>
      </c>
      <c r="M2202" s="120" t="s">
        <v>56</v>
      </c>
      <c r="N2202" s="136">
        <v>1601620</v>
      </c>
      <c r="O2202" s="139"/>
      <c r="P2202" s="132" t="s">
        <v>49</v>
      </c>
      <c r="Q2202" s="141" t="s">
        <v>50</v>
      </c>
      <c r="R2202" s="142">
        <f t="shared" si="33"/>
        <v>7.99998841174991</v>
      </c>
    </row>
    <row r="2203" s="2" customFormat="1">
      <c r="A2203" s="119">
        <f>MAX($A$19:A2202)+1</f>
        <v>2185</v>
      </c>
      <c r="B2203" s="120" t="s">
        <v>41</v>
      </c>
      <c r="C2203" s="121" t="s">
        <v>1381</v>
      </c>
      <c r="D2203" s="121" t="s">
        <v>3056</v>
      </c>
      <c r="E2203" s="122" t="s">
        <v>117</v>
      </c>
      <c r="F2203" s="123" t="s">
        <v>3057</v>
      </c>
      <c r="G2203" s="123" t="s">
        <v>3058</v>
      </c>
      <c r="H2203" s="123" t="s">
        <v>3060</v>
      </c>
      <c r="I2203" s="133" t="s">
        <v>801</v>
      </c>
      <c r="J2203" s="134">
        <v>95.1</v>
      </c>
      <c r="K2203" s="134">
        <v>76380</v>
      </c>
      <c r="L2203" s="135">
        <v>7263738</v>
      </c>
      <c r="M2203" s="120" t="s">
        <v>56</v>
      </c>
      <c r="N2203" s="136">
        <v>581100</v>
      </c>
      <c r="O2203" s="139"/>
      <c r="P2203" s="132" t="s">
        <v>49</v>
      </c>
      <c r="Q2203" s="141" t="s">
        <v>50</v>
      </c>
      <c r="R2203" s="142">
        <f t="shared" si="33"/>
        <v>8.00001321633572</v>
      </c>
    </row>
    <row r="2204" s="2" customFormat="1">
      <c r="A2204" s="119">
        <f>MAX($A$19:A2203)+1</f>
        <v>2186</v>
      </c>
      <c r="B2204" s="120" t="s">
        <v>41</v>
      </c>
      <c r="C2204" s="121" t="s">
        <v>1381</v>
      </c>
      <c r="D2204" s="121" t="s">
        <v>3056</v>
      </c>
      <c r="E2204" s="122" t="s">
        <v>117</v>
      </c>
      <c r="F2204" s="123" t="s">
        <v>3057</v>
      </c>
      <c r="G2204" s="123" t="s">
        <v>3058</v>
      </c>
      <c r="H2204" s="123" t="s">
        <v>3060</v>
      </c>
      <c r="I2204" s="133" t="s">
        <v>801</v>
      </c>
      <c r="J2204" s="134">
        <v>136.4</v>
      </c>
      <c r="K2204" s="134">
        <v>82667</v>
      </c>
      <c r="L2204" s="135">
        <v>11275779</v>
      </c>
      <c r="M2204" s="120" t="s">
        <v>56</v>
      </c>
      <c r="N2204" s="136">
        <v>902063</v>
      </c>
      <c r="O2204" s="139"/>
      <c r="P2204" s="132" t="s">
        <v>49</v>
      </c>
      <c r="Q2204" s="141" t="s">
        <v>50</v>
      </c>
      <c r="R2204" s="142">
        <f t="shared" si="33"/>
        <v>8.00000603062547</v>
      </c>
    </row>
    <row r="2205" s="2" customFormat="1">
      <c r="A2205" s="119">
        <f>MAX($A$19:A2204)+1</f>
        <v>2187</v>
      </c>
      <c r="B2205" s="120" t="s">
        <v>41</v>
      </c>
      <c r="C2205" s="121" t="s">
        <v>3061</v>
      </c>
      <c r="D2205" s="121" t="s">
        <v>3062</v>
      </c>
      <c r="E2205" s="122" t="s">
        <v>529</v>
      </c>
      <c r="F2205" s="123" t="s">
        <v>3063</v>
      </c>
      <c r="G2205" s="123" t="s">
        <v>3064</v>
      </c>
      <c r="H2205" s="123" t="s">
        <v>3065</v>
      </c>
      <c r="I2205" s="133" t="s">
        <v>3066</v>
      </c>
      <c r="J2205" s="134">
        <v>4550</v>
      </c>
      <c r="K2205" s="134">
        <v>186</v>
      </c>
      <c r="L2205" s="135">
        <v>846300</v>
      </c>
      <c r="M2205" s="120" t="s">
        <v>56</v>
      </c>
      <c r="N2205" s="136">
        <v>67704</v>
      </c>
      <c r="O2205" s="139"/>
      <c r="P2205" s="132" t="s">
        <v>49</v>
      </c>
      <c r="Q2205" s="141" t="s">
        <v>50</v>
      </c>
      <c r="R2205" s="142">
        <f t="shared" si="33"/>
        <v>8</v>
      </c>
    </row>
    <row r="2206" s="2" customFormat="1">
      <c r="A2206" s="119">
        <f>MAX($A$19:A2205)+1</f>
        <v>2188</v>
      </c>
      <c r="B2206" s="120" t="s">
        <v>41</v>
      </c>
      <c r="C2206" s="121" t="s">
        <v>3061</v>
      </c>
      <c r="D2206" s="121" t="s">
        <v>3062</v>
      </c>
      <c r="E2206" s="122" t="s">
        <v>529</v>
      </c>
      <c r="F2206" s="123" t="s">
        <v>3063</v>
      </c>
      <c r="G2206" s="123" t="s">
        <v>3064</v>
      </c>
      <c r="H2206" s="123" t="s">
        <v>3067</v>
      </c>
      <c r="I2206" s="133" t="s">
        <v>3066</v>
      </c>
      <c r="J2206" s="134">
        <v>4030</v>
      </c>
      <c r="K2206" s="134">
        <v>157</v>
      </c>
      <c r="L2206" s="135">
        <v>632710</v>
      </c>
      <c r="M2206" s="120" t="s">
        <v>56</v>
      </c>
      <c r="N2206" s="136">
        <v>50617</v>
      </c>
      <c r="O2206" s="139"/>
      <c r="P2206" s="132" t="s">
        <v>49</v>
      </c>
      <c r="Q2206" s="141" t="s">
        <v>50</v>
      </c>
      <c r="R2206" s="142">
        <f t="shared" si="33"/>
        <v>8.00003161005832</v>
      </c>
    </row>
    <row r="2207" s="2" customFormat="1">
      <c r="A2207" s="119">
        <f>MAX($A$19:A2206)+1</f>
        <v>2189</v>
      </c>
      <c r="B2207" s="120" t="s">
        <v>41</v>
      </c>
      <c r="C2207" s="121" t="s">
        <v>3061</v>
      </c>
      <c r="D2207" s="121" t="s">
        <v>3062</v>
      </c>
      <c r="E2207" s="122" t="s">
        <v>529</v>
      </c>
      <c r="F2207" s="123" t="s">
        <v>3063</v>
      </c>
      <c r="G2207" s="123" t="s">
        <v>3064</v>
      </c>
      <c r="H2207" s="123" t="s">
        <v>3068</v>
      </c>
      <c r="I2207" s="133" t="s">
        <v>3066</v>
      </c>
      <c r="J2207" s="134">
        <v>2000</v>
      </c>
      <c r="K2207" s="134">
        <v>157</v>
      </c>
      <c r="L2207" s="135">
        <v>314000</v>
      </c>
      <c r="M2207" s="120" t="s">
        <v>56</v>
      </c>
      <c r="N2207" s="136">
        <v>25120</v>
      </c>
      <c r="O2207" s="139"/>
      <c r="P2207" s="132" t="s">
        <v>49</v>
      </c>
      <c r="Q2207" s="141" t="s">
        <v>50</v>
      </c>
      <c r="R2207" s="142">
        <f t="shared" si="33"/>
        <v>8</v>
      </c>
    </row>
    <row r="2208" s="2" customFormat="1">
      <c r="A2208" s="119">
        <f>MAX($A$19:A2207)+1</f>
        <v>2190</v>
      </c>
      <c r="B2208" s="120" t="s">
        <v>41</v>
      </c>
      <c r="C2208" s="121" t="s">
        <v>3061</v>
      </c>
      <c r="D2208" s="121" t="s">
        <v>3062</v>
      </c>
      <c r="E2208" s="122" t="s">
        <v>529</v>
      </c>
      <c r="F2208" s="123" t="s">
        <v>3063</v>
      </c>
      <c r="G2208" s="123" t="s">
        <v>3064</v>
      </c>
      <c r="H2208" s="123" t="s">
        <v>3069</v>
      </c>
      <c r="I2208" s="133" t="s">
        <v>3066</v>
      </c>
      <c r="J2208" s="134">
        <v>1000</v>
      </c>
      <c r="K2208" s="134">
        <v>157</v>
      </c>
      <c r="L2208" s="135">
        <v>157000</v>
      </c>
      <c r="M2208" s="120" t="s">
        <v>56</v>
      </c>
      <c r="N2208" s="136">
        <v>12560</v>
      </c>
      <c r="O2208" s="139"/>
      <c r="P2208" s="132" t="s">
        <v>49</v>
      </c>
      <c r="Q2208" s="141" t="s">
        <v>50</v>
      </c>
      <c r="R2208" s="142">
        <f t="shared" si="33"/>
        <v>8</v>
      </c>
    </row>
    <row r="2209" s="2" customFormat="1">
      <c r="A2209" s="119">
        <f>MAX($A$19:A2208)+1</f>
        <v>2191</v>
      </c>
      <c r="B2209" s="120" t="s">
        <v>41</v>
      </c>
      <c r="C2209" s="121" t="s">
        <v>3061</v>
      </c>
      <c r="D2209" s="121" t="s">
        <v>3062</v>
      </c>
      <c r="E2209" s="122" t="s">
        <v>529</v>
      </c>
      <c r="F2209" s="123" t="s">
        <v>3063</v>
      </c>
      <c r="G2209" s="123" t="s">
        <v>3064</v>
      </c>
      <c r="H2209" s="123" t="s">
        <v>3070</v>
      </c>
      <c r="I2209" s="133" t="s">
        <v>3066</v>
      </c>
      <c r="J2209" s="134">
        <v>12200</v>
      </c>
      <c r="K2209" s="134">
        <v>157</v>
      </c>
      <c r="L2209" s="135">
        <v>1915400</v>
      </c>
      <c r="M2209" s="120" t="s">
        <v>56</v>
      </c>
      <c r="N2209" s="136">
        <v>153232</v>
      </c>
      <c r="O2209" s="139"/>
      <c r="P2209" s="132" t="s">
        <v>49</v>
      </c>
      <c r="Q2209" s="141" t="s">
        <v>50</v>
      </c>
      <c r="R2209" s="142">
        <f t="shared" si="33"/>
        <v>8</v>
      </c>
    </row>
    <row r="2210" s="2" customFormat="1">
      <c r="A2210" s="119">
        <f>MAX($A$19:A2209)+1</f>
        <v>2192</v>
      </c>
      <c r="B2210" s="120" t="s">
        <v>41</v>
      </c>
      <c r="C2210" s="121" t="s">
        <v>3061</v>
      </c>
      <c r="D2210" s="121" t="s">
        <v>3062</v>
      </c>
      <c r="E2210" s="122" t="s">
        <v>529</v>
      </c>
      <c r="F2210" s="123" t="s">
        <v>3063</v>
      </c>
      <c r="G2210" s="123" t="s">
        <v>3064</v>
      </c>
      <c r="H2210" s="123" t="s">
        <v>3071</v>
      </c>
      <c r="I2210" s="133" t="s">
        <v>3066</v>
      </c>
      <c r="J2210" s="134">
        <v>5110</v>
      </c>
      <c r="K2210" s="134">
        <v>157</v>
      </c>
      <c r="L2210" s="135">
        <v>802270</v>
      </c>
      <c r="M2210" s="120" t="s">
        <v>56</v>
      </c>
      <c r="N2210" s="136">
        <v>64182</v>
      </c>
      <c r="O2210" s="139"/>
      <c r="P2210" s="132" t="s">
        <v>49</v>
      </c>
      <c r="Q2210" s="141" t="s">
        <v>50</v>
      </c>
      <c r="R2210" s="142">
        <f t="shared" si="33"/>
        <v>8.00004985852643</v>
      </c>
    </row>
    <row r="2211" s="2" customFormat="1">
      <c r="A2211" s="119">
        <f>MAX($A$19:A2210)+1</f>
        <v>2193</v>
      </c>
      <c r="B2211" s="120" t="s">
        <v>41</v>
      </c>
      <c r="C2211" s="121" t="s">
        <v>3061</v>
      </c>
      <c r="D2211" s="121" t="s">
        <v>3062</v>
      </c>
      <c r="E2211" s="122" t="s">
        <v>529</v>
      </c>
      <c r="F2211" s="123" t="s">
        <v>3063</v>
      </c>
      <c r="G2211" s="123" t="s">
        <v>3064</v>
      </c>
      <c r="H2211" s="123" t="s">
        <v>3072</v>
      </c>
      <c r="I2211" s="133" t="s">
        <v>3066</v>
      </c>
      <c r="J2211" s="134">
        <v>23900</v>
      </c>
      <c r="K2211" s="134">
        <v>130</v>
      </c>
      <c r="L2211" s="135">
        <v>3107000</v>
      </c>
      <c r="M2211" s="120" t="s">
        <v>56</v>
      </c>
      <c r="N2211" s="136">
        <v>248560</v>
      </c>
      <c r="O2211" s="139"/>
      <c r="P2211" s="132" t="s">
        <v>49</v>
      </c>
      <c r="Q2211" s="141" t="s">
        <v>50</v>
      </c>
      <c r="R2211" s="142">
        <f ref="R2211:R2274" t="shared" si="34">N2211/L2211*100</f>
        <v>8</v>
      </c>
    </row>
    <row r="2212" s="2" customFormat="1">
      <c r="A2212" s="119">
        <f>MAX($A$19:A2211)+1</f>
        <v>2194</v>
      </c>
      <c r="B2212" s="120" t="s">
        <v>41</v>
      </c>
      <c r="C2212" s="121" t="s">
        <v>3061</v>
      </c>
      <c r="D2212" s="121" t="s">
        <v>3062</v>
      </c>
      <c r="E2212" s="122" t="s">
        <v>529</v>
      </c>
      <c r="F2212" s="123" t="s">
        <v>3063</v>
      </c>
      <c r="G2212" s="123" t="s">
        <v>3064</v>
      </c>
      <c r="H2212" s="123" t="s">
        <v>3073</v>
      </c>
      <c r="I2212" s="133" t="s">
        <v>3066</v>
      </c>
      <c r="J2212" s="134">
        <v>18800</v>
      </c>
      <c r="K2212" s="134">
        <v>130</v>
      </c>
      <c r="L2212" s="135">
        <v>2444000</v>
      </c>
      <c r="M2212" s="120" t="s">
        <v>56</v>
      </c>
      <c r="N2212" s="136">
        <v>195520</v>
      </c>
      <c r="O2212" s="139"/>
      <c r="P2212" s="132" t="s">
        <v>49</v>
      </c>
      <c r="Q2212" s="141" t="s">
        <v>50</v>
      </c>
      <c r="R2212" s="142">
        <f t="shared" si="34"/>
        <v>8</v>
      </c>
    </row>
    <row r="2213" s="2" customFormat="1">
      <c r="A2213" s="119">
        <f>MAX($A$19:A2212)+1</f>
        <v>2195</v>
      </c>
      <c r="B2213" s="120" t="s">
        <v>41</v>
      </c>
      <c r="C2213" s="121" t="s">
        <v>3061</v>
      </c>
      <c r="D2213" s="121" t="s">
        <v>3062</v>
      </c>
      <c r="E2213" s="122" t="s">
        <v>529</v>
      </c>
      <c r="F2213" s="123" t="s">
        <v>3063</v>
      </c>
      <c r="G2213" s="123" t="s">
        <v>3064</v>
      </c>
      <c r="H2213" s="123" t="s">
        <v>3074</v>
      </c>
      <c r="I2213" s="133" t="s">
        <v>3066</v>
      </c>
      <c r="J2213" s="134">
        <v>3035</v>
      </c>
      <c r="K2213" s="134">
        <v>130</v>
      </c>
      <c r="L2213" s="135">
        <v>394550</v>
      </c>
      <c r="M2213" s="120" t="s">
        <v>56</v>
      </c>
      <c r="N2213" s="136">
        <v>31564</v>
      </c>
      <c r="O2213" s="139"/>
      <c r="P2213" s="132" t="s">
        <v>49</v>
      </c>
      <c r="Q2213" s="141" t="s">
        <v>50</v>
      </c>
      <c r="R2213" s="142">
        <f t="shared" si="34"/>
        <v>8</v>
      </c>
    </row>
    <row r="2214" s="2" customFormat="1">
      <c r="A2214" s="119">
        <f>MAX($A$19:A2213)+1</f>
        <v>2196</v>
      </c>
      <c r="B2214" s="120" t="s">
        <v>41</v>
      </c>
      <c r="C2214" s="121" t="s">
        <v>3061</v>
      </c>
      <c r="D2214" s="121" t="s">
        <v>3062</v>
      </c>
      <c r="E2214" s="122" t="s">
        <v>529</v>
      </c>
      <c r="F2214" s="123" t="s">
        <v>3063</v>
      </c>
      <c r="G2214" s="123" t="s">
        <v>3064</v>
      </c>
      <c r="H2214" s="123" t="s">
        <v>3075</v>
      </c>
      <c r="I2214" s="133" t="s">
        <v>3066</v>
      </c>
      <c r="J2214" s="134">
        <v>54450</v>
      </c>
      <c r="K2214" s="134">
        <v>160</v>
      </c>
      <c r="L2214" s="135">
        <v>8712000</v>
      </c>
      <c r="M2214" s="120" t="s">
        <v>56</v>
      </c>
      <c r="N2214" s="136">
        <v>696959</v>
      </c>
      <c r="O2214" s="139"/>
      <c r="P2214" s="132" t="s">
        <v>49</v>
      </c>
      <c r="Q2214" s="141" t="s">
        <v>50</v>
      </c>
      <c r="R2214" s="142">
        <f t="shared" si="34"/>
        <v>7.99998852157943</v>
      </c>
    </row>
    <row r="2215" s="2" customFormat="1">
      <c r="A2215" s="119">
        <f>MAX($A$19:A2214)+1</f>
        <v>2197</v>
      </c>
      <c r="B2215" s="120" t="s">
        <v>41</v>
      </c>
      <c r="C2215" s="121" t="s">
        <v>3076</v>
      </c>
      <c r="D2215" s="121" t="s">
        <v>3077</v>
      </c>
      <c r="E2215" s="122">
        <v>45210</v>
      </c>
      <c r="F2215" s="123" t="s">
        <v>3078</v>
      </c>
      <c r="G2215" s="123" t="s">
        <v>3079</v>
      </c>
      <c r="H2215" s="123" t="s">
        <v>3080</v>
      </c>
      <c r="I2215" s="133" t="s">
        <v>3081</v>
      </c>
      <c r="J2215" s="134">
        <v>300</v>
      </c>
      <c r="K2215" s="134">
        <v>25000</v>
      </c>
      <c r="L2215" s="135">
        <v>7500000</v>
      </c>
      <c r="M2215" s="120" t="s">
        <v>56</v>
      </c>
      <c r="N2215" s="136">
        <v>600000</v>
      </c>
      <c r="O2215" s="139"/>
      <c r="P2215" s="132" t="s">
        <v>49</v>
      </c>
      <c r="Q2215" s="141" t="s">
        <v>50</v>
      </c>
      <c r="R2215" s="142">
        <f t="shared" si="34"/>
        <v>8</v>
      </c>
    </row>
    <row r="2216" ht="22.5" s="2" customFormat="1">
      <c r="A2216" s="119">
        <f>MAX($A$19:A2215)+1</f>
        <v>2198</v>
      </c>
      <c r="B2216" s="120" t="s">
        <v>41</v>
      </c>
      <c r="C2216" s="121" t="s">
        <v>1709</v>
      </c>
      <c r="D2216" s="121" t="s">
        <v>1971</v>
      </c>
      <c r="E2216" s="122" t="s">
        <v>117</v>
      </c>
      <c r="F2216" s="123" t="s">
        <v>3082</v>
      </c>
      <c r="G2216" s="123" t="s">
        <v>3083</v>
      </c>
      <c r="H2216" s="123" t="s">
        <v>3084</v>
      </c>
      <c r="I2216" s="133" t="s">
        <v>100</v>
      </c>
      <c r="J2216" s="134">
        <v>80000</v>
      </c>
      <c r="K2216" s="134">
        <v>1180</v>
      </c>
      <c r="L2216" s="135">
        <v>94400000</v>
      </c>
      <c r="M2216" s="120" t="s">
        <v>56</v>
      </c>
      <c r="N2216" s="136">
        <v>7552000</v>
      </c>
      <c r="O2216" s="139"/>
      <c r="P2216" s="132" t="s">
        <v>49</v>
      </c>
      <c r="Q2216" s="141" t="s">
        <v>50</v>
      </c>
      <c r="R2216" s="142">
        <f t="shared" si="34"/>
        <v>8</v>
      </c>
    </row>
    <row r="2217" ht="22.5" s="2" customFormat="1">
      <c r="A2217" s="119">
        <f>MAX($A$19:A2216)+1</f>
        <v>2199</v>
      </c>
      <c r="B2217" s="120" t="s">
        <v>41</v>
      </c>
      <c r="C2217" s="121" t="s">
        <v>1709</v>
      </c>
      <c r="D2217" s="121" t="s">
        <v>1971</v>
      </c>
      <c r="E2217" s="122" t="s">
        <v>117</v>
      </c>
      <c r="F2217" s="123" t="s">
        <v>3082</v>
      </c>
      <c r="G2217" s="123" t="s">
        <v>3083</v>
      </c>
      <c r="H2217" s="123" t="s">
        <v>3085</v>
      </c>
      <c r="I2217" s="133" t="s">
        <v>100</v>
      </c>
      <c r="J2217" s="134">
        <v>40000</v>
      </c>
      <c r="K2217" s="134">
        <v>1800</v>
      </c>
      <c r="L2217" s="135">
        <v>72000000</v>
      </c>
      <c r="M2217" s="120" t="s">
        <v>56</v>
      </c>
      <c r="N2217" s="136">
        <v>5760000</v>
      </c>
      <c r="O2217" s="139"/>
      <c r="P2217" s="132" t="s">
        <v>49</v>
      </c>
      <c r="Q2217" s="141" t="s">
        <v>50</v>
      </c>
      <c r="R2217" s="142">
        <f t="shared" si="34"/>
        <v>8</v>
      </c>
    </row>
    <row r="2218" ht="22.5" s="2" customFormat="1">
      <c r="A2218" s="119">
        <f>MAX($A$19:A2217)+1</f>
        <v>2200</v>
      </c>
      <c r="B2218" s="120" t="s">
        <v>41</v>
      </c>
      <c r="C2218" s="121" t="s">
        <v>1709</v>
      </c>
      <c r="D2218" s="121" t="s">
        <v>1558</v>
      </c>
      <c r="E2218" s="122" t="s">
        <v>117</v>
      </c>
      <c r="F2218" s="123" t="s">
        <v>3082</v>
      </c>
      <c r="G2218" s="123" t="s">
        <v>3083</v>
      </c>
      <c r="H2218" s="123" t="s">
        <v>3086</v>
      </c>
      <c r="I2218" s="133" t="s">
        <v>100</v>
      </c>
      <c r="J2218" s="134">
        <v>20000</v>
      </c>
      <c r="K2218" s="134">
        <v>875</v>
      </c>
      <c r="L2218" s="135">
        <v>17500000</v>
      </c>
      <c r="M2218" s="120" t="s">
        <v>56</v>
      </c>
      <c r="N2218" s="136">
        <v>1400000</v>
      </c>
      <c r="O2218" s="139"/>
      <c r="P2218" s="132" t="s">
        <v>49</v>
      </c>
      <c r="Q2218" s="141" t="s">
        <v>50</v>
      </c>
      <c r="R2218" s="142">
        <f t="shared" si="34"/>
        <v>8</v>
      </c>
    </row>
    <row r="2219" ht="22.5" s="2" customFormat="1">
      <c r="A2219" s="119">
        <f>MAX($A$19:A2218)+1</f>
        <v>2201</v>
      </c>
      <c r="B2219" s="120" t="s">
        <v>41</v>
      </c>
      <c r="C2219" s="121" t="s">
        <v>1709</v>
      </c>
      <c r="D2219" s="121" t="s">
        <v>1558</v>
      </c>
      <c r="E2219" s="122" t="s">
        <v>117</v>
      </c>
      <c r="F2219" s="123" t="s">
        <v>3082</v>
      </c>
      <c r="G2219" s="123" t="s">
        <v>3083</v>
      </c>
      <c r="H2219" s="123" t="s">
        <v>3087</v>
      </c>
      <c r="I2219" s="133" t="s">
        <v>100</v>
      </c>
      <c r="J2219" s="134">
        <v>31500</v>
      </c>
      <c r="K2219" s="134">
        <v>2165</v>
      </c>
      <c r="L2219" s="135">
        <v>68197500</v>
      </c>
      <c r="M2219" s="120" t="s">
        <v>56</v>
      </c>
      <c r="N2219" s="136">
        <v>5455800</v>
      </c>
      <c r="O2219" s="139"/>
      <c r="P2219" s="132" t="s">
        <v>49</v>
      </c>
      <c r="Q2219" s="141" t="s">
        <v>50</v>
      </c>
      <c r="R2219" s="142">
        <f t="shared" si="34"/>
        <v>8</v>
      </c>
    </row>
    <row r="2220" ht="22.5" s="2" customFormat="1">
      <c r="A2220" s="119">
        <f>MAX($A$19:A2219)+1</f>
        <v>2202</v>
      </c>
      <c r="B2220" s="120" t="s">
        <v>41</v>
      </c>
      <c r="C2220" s="121" t="s">
        <v>1709</v>
      </c>
      <c r="D2220" s="121" t="s">
        <v>1558</v>
      </c>
      <c r="E2220" s="122" t="s">
        <v>117</v>
      </c>
      <c r="F2220" s="123" t="s">
        <v>3082</v>
      </c>
      <c r="G2220" s="123" t="s">
        <v>3083</v>
      </c>
      <c r="H2220" s="123" t="s">
        <v>3088</v>
      </c>
      <c r="I2220" s="133" t="s">
        <v>100</v>
      </c>
      <c r="J2220" s="134">
        <v>10000</v>
      </c>
      <c r="K2220" s="134">
        <v>3690</v>
      </c>
      <c r="L2220" s="135">
        <v>36900000</v>
      </c>
      <c r="M2220" s="120" t="s">
        <v>56</v>
      </c>
      <c r="N2220" s="136">
        <v>2952000</v>
      </c>
      <c r="O2220" s="139"/>
      <c r="P2220" s="132" t="s">
        <v>49</v>
      </c>
      <c r="Q2220" s="141" t="s">
        <v>50</v>
      </c>
      <c r="R2220" s="142">
        <f t="shared" si="34"/>
        <v>8</v>
      </c>
    </row>
    <row r="2221" ht="22.5" s="2" customFormat="1">
      <c r="A2221" s="119">
        <f>MAX($A$19:A2220)+1</f>
        <v>2203</v>
      </c>
      <c r="B2221" s="120" t="s">
        <v>41</v>
      </c>
      <c r="C2221" s="121" t="s">
        <v>1709</v>
      </c>
      <c r="D2221" s="121" t="s">
        <v>1558</v>
      </c>
      <c r="E2221" s="122" t="s">
        <v>117</v>
      </c>
      <c r="F2221" s="123" t="s">
        <v>3082</v>
      </c>
      <c r="G2221" s="123" t="s">
        <v>3083</v>
      </c>
      <c r="H2221" s="123" t="s">
        <v>3089</v>
      </c>
      <c r="I2221" s="133" t="s">
        <v>100</v>
      </c>
      <c r="J2221" s="134">
        <v>450</v>
      </c>
      <c r="K2221" s="134">
        <v>2060</v>
      </c>
      <c r="L2221" s="135">
        <v>927000</v>
      </c>
      <c r="M2221" s="120" t="s">
        <v>56</v>
      </c>
      <c r="N2221" s="136">
        <v>74160</v>
      </c>
      <c r="O2221" s="139"/>
      <c r="P2221" s="132" t="s">
        <v>49</v>
      </c>
      <c r="Q2221" s="141" t="s">
        <v>50</v>
      </c>
      <c r="R2221" s="142">
        <f t="shared" si="34"/>
        <v>8</v>
      </c>
    </row>
    <row r="2222" ht="22.5" s="2" customFormat="1">
      <c r="A2222" s="119">
        <f>MAX($A$19:A2221)+1</f>
        <v>2204</v>
      </c>
      <c r="B2222" s="120" t="s">
        <v>41</v>
      </c>
      <c r="C2222" s="121" t="s">
        <v>1709</v>
      </c>
      <c r="D2222" s="121" t="s">
        <v>3090</v>
      </c>
      <c r="E2222" s="122" t="s">
        <v>117</v>
      </c>
      <c r="F2222" s="123" t="s">
        <v>3082</v>
      </c>
      <c r="G2222" s="123" t="s">
        <v>3083</v>
      </c>
      <c r="H2222" s="123" t="s">
        <v>3091</v>
      </c>
      <c r="I2222" s="133" t="s">
        <v>1813</v>
      </c>
      <c r="J2222" s="134">
        <v>6000</v>
      </c>
      <c r="K2222" s="134">
        <v>250</v>
      </c>
      <c r="L2222" s="135">
        <v>1500000</v>
      </c>
      <c r="M2222" s="120" t="s">
        <v>56</v>
      </c>
      <c r="N2222" s="136">
        <v>120000</v>
      </c>
      <c r="O2222" s="139"/>
      <c r="P2222" s="132" t="s">
        <v>49</v>
      </c>
      <c r="Q2222" s="141" t="s">
        <v>50</v>
      </c>
      <c r="R2222" s="142">
        <f t="shared" si="34"/>
        <v>8</v>
      </c>
    </row>
    <row r="2223" ht="22.5" s="2" customFormat="1">
      <c r="A2223" s="119">
        <f>MAX($A$19:A2222)+1</f>
        <v>2205</v>
      </c>
      <c r="B2223" s="120" t="s">
        <v>41</v>
      </c>
      <c r="C2223" s="121" t="s">
        <v>1709</v>
      </c>
      <c r="D2223" s="121" t="s">
        <v>3090</v>
      </c>
      <c r="E2223" s="122" t="s">
        <v>117</v>
      </c>
      <c r="F2223" s="123" t="s">
        <v>3082</v>
      </c>
      <c r="G2223" s="123" t="s">
        <v>3083</v>
      </c>
      <c r="H2223" s="123" t="s">
        <v>3092</v>
      </c>
      <c r="I2223" s="133" t="s">
        <v>1813</v>
      </c>
      <c r="J2223" s="134">
        <v>31525</v>
      </c>
      <c r="K2223" s="134">
        <v>540</v>
      </c>
      <c r="L2223" s="135">
        <v>17023500</v>
      </c>
      <c r="M2223" s="120" t="s">
        <v>56</v>
      </c>
      <c r="N2223" s="136">
        <v>1361880</v>
      </c>
      <c r="O2223" s="139"/>
      <c r="P2223" s="132" t="s">
        <v>49</v>
      </c>
      <c r="Q2223" s="141" t="s">
        <v>50</v>
      </c>
      <c r="R2223" s="142">
        <f t="shared" si="34"/>
        <v>8</v>
      </c>
    </row>
    <row r="2224" ht="22.5" s="2" customFormat="1">
      <c r="A2224" s="119">
        <f>MAX($A$19:A2223)+1</f>
        <v>2206</v>
      </c>
      <c r="B2224" s="120" t="s">
        <v>41</v>
      </c>
      <c r="C2224" s="121" t="s">
        <v>1709</v>
      </c>
      <c r="D2224" s="121" t="s">
        <v>3090</v>
      </c>
      <c r="E2224" s="122" t="s">
        <v>117</v>
      </c>
      <c r="F2224" s="123" t="s">
        <v>3082</v>
      </c>
      <c r="G2224" s="123" t="s">
        <v>3083</v>
      </c>
      <c r="H2224" s="123" t="s">
        <v>3093</v>
      </c>
      <c r="I2224" s="133" t="s">
        <v>1813</v>
      </c>
      <c r="J2224" s="134">
        <v>92768</v>
      </c>
      <c r="K2224" s="134">
        <v>284</v>
      </c>
      <c r="L2224" s="135">
        <v>26346112</v>
      </c>
      <c r="M2224" s="120" t="s">
        <v>56</v>
      </c>
      <c r="N2224" s="136">
        <v>2107689</v>
      </c>
      <c r="O2224" s="139"/>
      <c r="P2224" s="132" t="s">
        <v>49</v>
      </c>
      <c r="Q2224" s="141" t="s">
        <v>50</v>
      </c>
      <c r="R2224" s="142">
        <f t="shared" si="34"/>
        <v>8.00000015182506</v>
      </c>
    </row>
    <row r="2225" ht="22.5" s="2" customFormat="1">
      <c r="A2225" s="119">
        <f>MAX($A$19:A2224)+1</f>
        <v>2207</v>
      </c>
      <c r="B2225" s="120" t="s">
        <v>41</v>
      </c>
      <c r="C2225" s="121" t="s">
        <v>1709</v>
      </c>
      <c r="D2225" s="121" t="s">
        <v>3090</v>
      </c>
      <c r="E2225" s="122" t="s">
        <v>117</v>
      </c>
      <c r="F2225" s="123" t="s">
        <v>3082</v>
      </c>
      <c r="G2225" s="123" t="s">
        <v>3083</v>
      </c>
      <c r="H2225" s="123" t="s">
        <v>3094</v>
      </c>
      <c r="I2225" s="133" t="s">
        <v>1813</v>
      </c>
      <c r="J2225" s="134">
        <v>145461</v>
      </c>
      <c r="K2225" s="134">
        <v>970</v>
      </c>
      <c r="L2225" s="135">
        <v>141097170</v>
      </c>
      <c r="M2225" s="120" t="s">
        <v>56</v>
      </c>
      <c r="N2225" s="136">
        <v>11287774</v>
      </c>
      <c r="O2225" s="139"/>
      <c r="P2225" s="132" t="s">
        <v>49</v>
      </c>
      <c r="Q2225" s="141" t="s">
        <v>50</v>
      </c>
      <c r="R2225" s="142">
        <f t="shared" si="34"/>
        <v>8.00000028349257</v>
      </c>
    </row>
    <row r="2226" ht="22.5" s="2" customFormat="1">
      <c r="A2226" s="119">
        <f>MAX($A$19:A2225)+1</f>
        <v>2208</v>
      </c>
      <c r="B2226" s="120" t="s">
        <v>41</v>
      </c>
      <c r="C2226" s="121" t="s">
        <v>1709</v>
      </c>
      <c r="D2226" s="121" t="s">
        <v>3090</v>
      </c>
      <c r="E2226" s="122" t="s">
        <v>117</v>
      </c>
      <c r="F2226" s="123" t="s">
        <v>3082</v>
      </c>
      <c r="G2226" s="123" t="s">
        <v>3083</v>
      </c>
      <c r="H2226" s="123" t="s">
        <v>3095</v>
      </c>
      <c r="I2226" s="133" t="s">
        <v>1813</v>
      </c>
      <c r="J2226" s="134">
        <v>81</v>
      </c>
      <c r="K2226" s="134">
        <v>900</v>
      </c>
      <c r="L2226" s="135">
        <v>72900</v>
      </c>
      <c r="M2226" s="120" t="s">
        <v>56</v>
      </c>
      <c r="N2226" s="136">
        <v>5832</v>
      </c>
      <c r="O2226" s="139"/>
      <c r="P2226" s="132" t="s">
        <v>49</v>
      </c>
      <c r="Q2226" s="141" t="s">
        <v>50</v>
      </c>
      <c r="R2226" s="142">
        <f t="shared" si="34"/>
        <v>8</v>
      </c>
    </row>
    <row r="2227" ht="22.5" s="2" customFormat="1">
      <c r="A2227" s="119">
        <f>MAX($A$19:A2226)+1</f>
        <v>2209</v>
      </c>
      <c r="B2227" s="120" t="s">
        <v>41</v>
      </c>
      <c r="C2227" s="121" t="s">
        <v>1709</v>
      </c>
      <c r="D2227" s="121" t="s">
        <v>3090</v>
      </c>
      <c r="E2227" s="122" t="s">
        <v>117</v>
      </c>
      <c r="F2227" s="123" t="s">
        <v>3082</v>
      </c>
      <c r="G2227" s="123" t="s">
        <v>3083</v>
      </c>
      <c r="H2227" s="123" t="s">
        <v>3096</v>
      </c>
      <c r="I2227" s="133" t="s">
        <v>1813</v>
      </c>
      <c r="J2227" s="134">
        <v>2585</v>
      </c>
      <c r="K2227" s="134">
        <v>900</v>
      </c>
      <c r="L2227" s="135">
        <v>2326500</v>
      </c>
      <c r="M2227" s="120" t="s">
        <v>56</v>
      </c>
      <c r="N2227" s="136">
        <v>186120</v>
      </c>
      <c r="O2227" s="139"/>
      <c r="P2227" s="132" t="s">
        <v>49</v>
      </c>
      <c r="Q2227" s="141" t="s">
        <v>50</v>
      </c>
      <c r="R2227" s="142">
        <f t="shared" si="34"/>
        <v>8</v>
      </c>
    </row>
    <row r="2228" ht="22.5" s="2" customFormat="1">
      <c r="A2228" s="119">
        <f>MAX($A$19:A2227)+1</f>
        <v>2210</v>
      </c>
      <c r="B2228" s="120" t="s">
        <v>41</v>
      </c>
      <c r="C2228" s="121" t="s">
        <v>1709</v>
      </c>
      <c r="D2228" s="121" t="s">
        <v>3090</v>
      </c>
      <c r="E2228" s="122" t="s">
        <v>117</v>
      </c>
      <c r="F2228" s="123" t="s">
        <v>3082</v>
      </c>
      <c r="G2228" s="123" t="s">
        <v>3083</v>
      </c>
      <c r="H2228" s="123" t="s">
        <v>3097</v>
      </c>
      <c r="I2228" s="133" t="s">
        <v>1813</v>
      </c>
      <c r="J2228" s="134">
        <v>49690</v>
      </c>
      <c r="K2228" s="134">
        <v>2000</v>
      </c>
      <c r="L2228" s="135">
        <v>99380000</v>
      </c>
      <c r="M2228" s="120" t="s">
        <v>56</v>
      </c>
      <c r="N2228" s="136">
        <v>7950400</v>
      </c>
      <c r="O2228" s="139"/>
      <c r="P2228" s="132" t="s">
        <v>49</v>
      </c>
      <c r="Q2228" s="141" t="s">
        <v>50</v>
      </c>
      <c r="R2228" s="142">
        <f t="shared" si="34"/>
        <v>8</v>
      </c>
    </row>
    <row r="2229" ht="22.5" s="2" customFormat="1">
      <c r="A2229" s="119">
        <f>MAX($A$19:A2228)+1</f>
        <v>2211</v>
      </c>
      <c r="B2229" s="120" t="s">
        <v>41</v>
      </c>
      <c r="C2229" s="121" t="s">
        <v>1709</v>
      </c>
      <c r="D2229" s="121" t="s">
        <v>3090</v>
      </c>
      <c r="E2229" s="122" t="s">
        <v>117</v>
      </c>
      <c r="F2229" s="123" t="s">
        <v>3082</v>
      </c>
      <c r="G2229" s="123" t="s">
        <v>3083</v>
      </c>
      <c r="H2229" s="123" t="s">
        <v>3098</v>
      </c>
      <c r="I2229" s="133" t="s">
        <v>1813</v>
      </c>
      <c r="J2229" s="134">
        <v>8676</v>
      </c>
      <c r="K2229" s="134">
        <v>490</v>
      </c>
      <c r="L2229" s="135">
        <v>4251240</v>
      </c>
      <c r="M2229" s="120" t="s">
        <v>56</v>
      </c>
      <c r="N2229" s="136">
        <v>340100</v>
      </c>
      <c r="O2229" s="139"/>
      <c r="P2229" s="132" t="s">
        <v>49</v>
      </c>
      <c r="Q2229" s="141" t="s">
        <v>50</v>
      </c>
      <c r="R2229" s="142">
        <f t="shared" si="34"/>
        <v>8.00001881803897</v>
      </c>
    </row>
    <row r="2230" ht="22.5" s="2" customFormat="1">
      <c r="A2230" s="119">
        <f>MAX($A$19:A2229)+1</f>
        <v>2212</v>
      </c>
      <c r="B2230" s="120" t="s">
        <v>41</v>
      </c>
      <c r="C2230" s="121" t="s">
        <v>1709</v>
      </c>
      <c r="D2230" s="121" t="s">
        <v>3090</v>
      </c>
      <c r="E2230" s="122" t="s">
        <v>117</v>
      </c>
      <c r="F2230" s="123" t="s">
        <v>3082</v>
      </c>
      <c r="G2230" s="123" t="s">
        <v>3083</v>
      </c>
      <c r="H2230" s="123" t="s">
        <v>3099</v>
      </c>
      <c r="I2230" s="133" t="s">
        <v>1813</v>
      </c>
      <c r="J2230" s="134">
        <v>29046</v>
      </c>
      <c r="K2230" s="134">
        <v>1100</v>
      </c>
      <c r="L2230" s="135">
        <v>31950600</v>
      </c>
      <c r="M2230" s="120" t="s">
        <v>56</v>
      </c>
      <c r="N2230" s="136">
        <v>2556048</v>
      </c>
      <c r="O2230" s="139"/>
      <c r="P2230" s="132" t="s">
        <v>49</v>
      </c>
      <c r="Q2230" s="141" t="s">
        <v>50</v>
      </c>
      <c r="R2230" s="142">
        <f t="shared" si="34"/>
        <v>8</v>
      </c>
    </row>
    <row r="2231" ht="22.5" s="2" customFormat="1">
      <c r="A2231" s="119">
        <f>MAX($A$19:A2230)+1</f>
        <v>2213</v>
      </c>
      <c r="B2231" s="120" t="s">
        <v>41</v>
      </c>
      <c r="C2231" s="121" t="s">
        <v>1709</v>
      </c>
      <c r="D2231" s="121" t="s">
        <v>3090</v>
      </c>
      <c r="E2231" s="122" t="s">
        <v>117</v>
      </c>
      <c r="F2231" s="123" t="s">
        <v>3082</v>
      </c>
      <c r="G2231" s="123" t="s">
        <v>3083</v>
      </c>
      <c r="H2231" s="123" t="s">
        <v>3100</v>
      </c>
      <c r="I2231" s="133" t="s">
        <v>1813</v>
      </c>
      <c r="J2231" s="134">
        <v>222714</v>
      </c>
      <c r="K2231" s="134">
        <v>880</v>
      </c>
      <c r="L2231" s="135">
        <v>195988320</v>
      </c>
      <c r="M2231" s="120" t="s">
        <v>56</v>
      </c>
      <c r="N2231" s="136">
        <v>15679066</v>
      </c>
      <c r="O2231" s="139"/>
      <c r="P2231" s="132" t="s">
        <v>49</v>
      </c>
      <c r="Q2231" s="141" t="s">
        <v>50</v>
      </c>
      <c r="R2231" s="142">
        <f t="shared" si="34"/>
        <v>8.00000020409379</v>
      </c>
    </row>
    <row r="2232" ht="22.5" s="2" customFormat="1">
      <c r="A2232" s="119">
        <f>MAX($A$19:A2231)+1</f>
        <v>2214</v>
      </c>
      <c r="B2232" s="120" t="s">
        <v>41</v>
      </c>
      <c r="C2232" s="121" t="s">
        <v>1709</v>
      </c>
      <c r="D2232" s="121" t="s">
        <v>3090</v>
      </c>
      <c r="E2232" s="122" t="s">
        <v>117</v>
      </c>
      <c r="F2232" s="123" t="s">
        <v>3082</v>
      </c>
      <c r="G2232" s="123" t="s">
        <v>3083</v>
      </c>
      <c r="H2232" s="123" t="s">
        <v>3101</v>
      </c>
      <c r="I2232" s="133" t="s">
        <v>1813</v>
      </c>
      <c r="J2232" s="134">
        <v>85496</v>
      </c>
      <c r="K2232" s="134">
        <v>1300</v>
      </c>
      <c r="L2232" s="135">
        <v>111144800</v>
      </c>
      <c r="M2232" s="120" t="s">
        <v>56</v>
      </c>
      <c r="N2232" s="136">
        <v>8891584</v>
      </c>
      <c r="O2232" s="139"/>
      <c r="P2232" s="132" t="s">
        <v>49</v>
      </c>
      <c r="Q2232" s="141" t="s">
        <v>50</v>
      </c>
      <c r="R2232" s="142">
        <f t="shared" si="34"/>
        <v>8</v>
      </c>
    </row>
    <row r="2233" ht="22.5" s="2" customFormat="1">
      <c r="A2233" s="119">
        <f>MAX($A$19:A2232)+1</f>
        <v>2215</v>
      </c>
      <c r="B2233" s="120" t="s">
        <v>41</v>
      </c>
      <c r="C2233" s="121" t="s">
        <v>1709</v>
      </c>
      <c r="D2233" s="121" t="s">
        <v>3090</v>
      </c>
      <c r="E2233" s="122" t="s">
        <v>117</v>
      </c>
      <c r="F2233" s="123" t="s">
        <v>3082</v>
      </c>
      <c r="G2233" s="123" t="s">
        <v>3083</v>
      </c>
      <c r="H2233" s="123" t="s">
        <v>3102</v>
      </c>
      <c r="I2233" s="133" t="s">
        <v>1813</v>
      </c>
      <c r="J2233" s="134">
        <v>4831</v>
      </c>
      <c r="K2233" s="134">
        <v>1050</v>
      </c>
      <c r="L2233" s="135">
        <v>5072550</v>
      </c>
      <c r="M2233" s="120" t="s">
        <v>56</v>
      </c>
      <c r="N2233" s="136">
        <v>405804</v>
      </c>
      <c r="O2233" s="139"/>
      <c r="P2233" s="132" t="s">
        <v>49</v>
      </c>
      <c r="Q2233" s="141" t="s">
        <v>50</v>
      </c>
      <c r="R2233" s="142">
        <f t="shared" si="34"/>
        <v>8</v>
      </c>
    </row>
    <row r="2234" ht="22.5" s="2" customFormat="1">
      <c r="A2234" s="119">
        <f>MAX($A$19:A2233)+1</f>
        <v>2216</v>
      </c>
      <c r="B2234" s="120" t="s">
        <v>41</v>
      </c>
      <c r="C2234" s="121" t="s">
        <v>1709</v>
      </c>
      <c r="D2234" s="121" t="s">
        <v>3090</v>
      </c>
      <c r="E2234" s="122" t="s">
        <v>117</v>
      </c>
      <c r="F2234" s="123" t="s">
        <v>3082</v>
      </c>
      <c r="G2234" s="123" t="s">
        <v>3083</v>
      </c>
      <c r="H2234" s="123" t="s">
        <v>3103</v>
      </c>
      <c r="I2234" s="133" t="s">
        <v>1813</v>
      </c>
      <c r="J2234" s="134">
        <v>65070</v>
      </c>
      <c r="K2234" s="134">
        <v>515</v>
      </c>
      <c r="L2234" s="135">
        <v>33511050</v>
      </c>
      <c r="M2234" s="120" t="s">
        <v>56</v>
      </c>
      <c r="N2234" s="136">
        <v>2680884</v>
      </c>
      <c r="O2234" s="139"/>
      <c r="P2234" s="132" t="s">
        <v>49</v>
      </c>
      <c r="Q2234" s="141" t="s">
        <v>50</v>
      </c>
      <c r="R2234" s="142">
        <f t="shared" si="34"/>
        <v>8</v>
      </c>
    </row>
    <row r="2235" ht="22.5" s="2" customFormat="1">
      <c r="A2235" s="119">
        <f>MAX($A$19:A2234)+1</f>
        <v>2217</v>
      </c>
      <c r="B2235" s="120" t="s">
        <v>41</v>
      </c>
      <c r="C2235" s="121" t="s">
        <v>1709</v>
      </c>
      <c r="D2235" s="121" t="s">
        <v>3090</v>
      </c>
      <c r="E2235" s="122" t="s">
        <v>117</v>
      </c>
      <c r="F2235" s="123" t="s">
        <v>3082</v>
      </c>
      <c r="G2235" s="123" t="s">
        <v>3083</v>
      </c>
      <c r="H2235" s="123" t="s">
        <v>3104</v>
      </c>
      <c r="I2235" s="133" t="s">
        <v>1813</v>
      </c>
      <c r="J2235" s="134">
        <v>75795</v>
      </c>
      <c r="K2235" s="134">
        <v>440</v>
      </c>
      <c r="L2235" s="135">
        <v>33349800</v>
      </c>
      <c r="M2235" s="120" t="s">
        <v>56</v>
      </c>
      <c r="N2235" s="136">
        <v>2667984</v>
      </c>
      <c r="O2235" s="139"/>
      <c r="P2235" s="132" t="s">
        <v>49</v>
      </c>
      <c r="Q2235" s="141" t="s">
        <v>50</v>
      </c>
      <c r="R2235" s="142">
        <f t="shared" si="34"/>
        <v>8</v>
      </c>
    </row>
    <row r="2236" ht="22.5" s="2" customFormat="1">
      <c r="A2236" s="119">
        <f>MAX($A$19:A2235)+1</f>
        <v>2218</v>
      </c>
      <c r="B2236" s="120" t="s">
        <v>41</v>
      </c>
      <c r="C2236" s="121" t="s">
        <v>1709</v>
      </c>
      <c r="D2236" s="121" t="s">
        <v>3090</v>
      </c>
      <c r="E2236" s="122" t="s">
        <v>117</v>
      </c>
      <c r="F2236" s="123" t="s">
        <v>3082</v>
      </c>
      <c r="G2236" s="123" t="s">
        <v>3083</v>
      </c>
      <c r="H2236" s="123" t="s">
        <v>3105</v>
      </c>
      <c r="I2236" s="133" t="s">
        <v>1813</v>
      </c>
      <c r="J2236" s="134">
        <v>32122</v>
      </c>
      <c r="K2236" s="134">
        <v>541</v>
      </c>
      <c r="L2236" s="135">
        <v>17378002</v>
      </c>
      <c r="M2236" s="120" t="s">
        <v>56</v>
      </c>
      <c r="N2236" s="136">
        <v>1390240</v>
      </c>
      <c r="O2236" s="139"/>
      <c r="P2236" s="132" t="s">
        <v>49</v>
      </c>
      <c r="Q2236" s="141" t="s">
        <v>50</v>
      </c>
      <c r="R2236" s="142">
        <f t="shared" si="34"/>
        <v>7.99999907929577</v>
      </c>
    </row>
    <row r="2237" ht="22.5" s="2" customFormat="1">
      <c r="A2237" s="119">
        <f>MAX($A$19:A2236)+1</f>
        <v>2219</v>
      </c>
      <c r="B2237" s="120" t="s">
        <v>41</v>
      </c>
      <c r="C2237" s="121" t="s">
        <v>1709</v>
      </c>
      <c r="D2237" s="121" t="s">
        <v>3090</v>
      </c>
      <c r="E2237" s="122" t="s">
        <v>117</v>
      </c>
      <c r="F2237" s="123" t="s">
        <v>3082</v>
      </c>
      <c r="G2237" s="123" t="s">
        <v>3083</v>
      </c>
      <c r="H2237" s="123" t="s">
        <v>3106</v>
      </c>
      <c r="I2237" s="133" t="s">
        <v>1813</v>
      </c>
      <c r="J2237" s="134">
        <v>1470</v>
      </c>
      <c r="K2237" s="134">
        <v>541</v>
      </c>
      <c r="L2237" s="135">
        <v>795270</v>
      </c>
      <c r="M2237" s="120" t="s">
        <v>56</v>
      </c>
      <c r="N2237" s="136">
        <v>63622</v>
      </c>
      <c r="O2237" s="139"/>
      <c r="P2237" s="132" t="s">
        <v>49</v>
      </c>
      <c r="Q2237" s="141" t="s">
        <v>50</v>
      </c>
      <c r="R2237" s="142">
        <f t="shared" si="34"/>
        <v>8.00005029738328</v>
      </c>
    </row>
    <row r="2238" ht="22.5" s="2" customFormat="1">
      <c r="A2238" s="119">
        <f>MAX($A$19:A2237)+1</f>
        <v>2220</v>
      </c>
      <c r="B2238" s="120" t="s">
        <v>41</v>
      </c>
      <c r="C2238" s="121" t="s">
        <v>1709</v>
      </c>
      <c r="D2238" s="121" t="s">
        <v>3090</v>
      </c>
      <c r="E2238" s="122" t="s">
        <v>117</v>
      </c>
      <c r="F2238" s="123" t="s">
        <v>3082</v>
      </c>
      <c r="G2238" s="123" t="s">
        <v>3083</v>
      </c>
      <c r="H2238" s="123" t="s">
        <v>3107</v>
      </c>
      <c r="I2238" s="133" t="s">
        <v>1813</v>
      </c>
      <c r="J2238" s="134">
        <v>17639</v>
      </c>
      <c r="K2238" s="134">
        <v>541</v>
      </c>
      <c r="L2238" s="135">
        <v>9542699</v>
      </c>
      <c r="M2238" s="120" t="s">
        <v>56</v>
      </c>
      <c r="N2238" s="136">
        <v>763416</v>
      </c>
      <c r="O2238" s="139"/>
      <c r="P2238" s="132" t="s">
        <v>49</v>
      </c>
      <c r="Q2238" s="141" t="s">
        <v>50</v>
      </c>
      <c r="R2238" s="142">
        <f t="shared" si="34"/>
        <v>8.00000083833724</v>
      </c>
    </row>
    <row r="2239" ht="22.5" s="2" customFormat="1">
      <c r="A2239" s="119">
        <f>MAX($A$19:A2238)+1</f>
        <v>2221</v>
      </c>
      <c r="B2239" s="120" t="s">
        <v>41</v>
      </c>
      <c r="C2239" s="121" t="s">
        <v>1709</v>
      </c>
      <c r="D2239" s="121" t="s">
        <v>3090</v>
      </c>
      <c r="E2239" s="122" t="s">
        <v>117</v>
      </c>
      <c r="F2239" s="123" t="s">
        <v>3082</v>
      </c>
      <c r="G2239" s="123" t="s">
        <v>3083</v>
      </c>
      <c r="H2239" s="123" t="s">
        <v>3108</v>
      </c>
      <c r="I2239" s="133" t="s">
        <v>1813</v>
      </c>
      <c r="J2239" s="134">
        <v>46578</v>
      </c>
      <c r="K2239" s="134">
        <v>515</v>
      </c>
      <c r="L2239" s="135">
        <v>23987670</v>
      </c>
      <c r="M2239" s="120" t="s">
        <v>56</v>
      </c>
      <c r="N2239" s="136">
        <v>1919014</v>
      </c>
      <c r="O2239" s="139"/>
      <c r="P2239" s="132" t="s">
        <v>49</v>
      </c>
      <c r="Q2239" s="141" t="s">
        <v>50</v>
      </c>
      <c r="R2239" s="142">
        <f t="shared" si="34"/>
        <v>8.00000166752336</v>
      </c>
    </row>
    <row r="2240" ht="22.5" s="2" customFormat="1">
      <c r="A2240" s="119">
        <f>MAX($A$19:A2239)+1</f>
        <v>2222</v>
      </c>
      <c r="B2240" s="120" t="s">
        <v>41</v>
      </c>
      <c r="C2240" s="121" t="s">
        <v>1709</v>
      </c>
      <c r="D2240" s="121" t="s">
        <v>3090</v>
      </c>
      <c r="E2240" s="122" t="s">
        <v>117</v>
      </c>
      <c r="F2240" s="123" t="s">
        <v>3082</v>
      </c>
      <c r="G2240" s="123" t="s">
        <v>3083</v>
      </c>
      <c r="H2240" s="123" t="s">
        <v>3109</v>
      </c>
      <c r="I2240" s="133" t="s">
        <v>1813</v>
      </c>
      <c r="J2240" s="134">
        <v>11897</v>
      </c>
      <c r="K2240" s="134">
        <v>430</v>
      </c>
      <c r="L2240" s="135">
        <v>5115710</v>
      </c>
      <c r="M2240" s="120" t="s">
        <v>56</v>
      </c>
      <c r="N2240" s="136">
        <v>409257</v>
      </c>
      <c r="O2240" s="139"/>
      <c r="P2240" s="132" t="s">
        <v>49</v>
      </c>
      <c r="Q2240" s="141" t="s">
        <v>50</v>
      </c>
      <c r="R2240" s="142">
        <f t="shared" si="34"/>
        <v>8.00000390952576</v>
      </c>
    </row>
    <row r="2241" ht="22.5" s="2" customFormat="1">
      <c r="A2241" s="119">
        <f>MAX($A$19:A2240)+1</f>
        <v>2223</v>
      </c>
      <c r="B2241" s="120" t="s">
        <v>41</v>
      </c>
      <c r="C2241" s="121" t="s">
        <v>1709</v>
      </c>
      <c r="D2241" s="121" t="s">
        <v>3090</v>
      </c>
      <c r="E2241" s="122" t="s">
        <v>117</v>
      </c>
      <c r="F2241" s="123" t="s">
        <v>3082</v>
      </c>
      <c r="G2241" s="123" t="s">
        <v>3083</v>
      </c>
      <c r="H2241" s="123" t="s">
        <v>3110</v>
      </c>
      <c r="I2241" s="133" t="s">
        <v>1813</v>
      </c>
      <c r="J2241" s="134">
        <v>24477</v>
      </c>
      <c r="K2241" s="134">
        <v>541</v>
      </c>
      <c r="L2241" s="135">
        <v>13242057</v>
      </c>
      <c r="M2241" s="120" t="s">
        <v>56</v>
      </c>
      <c r="N2241" s="136">
        <v>1059365</v>
      </c>
      <c r="O2241" s="139"/>
      <c r="P2241" s="132" t="s">
        <v>49</v>
      </c>
      <c r="Q2241" s="141" t="s">
        <v>50</v>
      </c>
      <c r="R2241" s="142">
        <f t="shared" si="34"/>
        <v>8.00000332274661</v>
      </c>
    </row>
    <row r="2242" ht="22.5" s="2" customFormat="1">
      <c r="A2242" s="119">
        <f>MAX($A$19:A2241)+1</f>
        <v>2224</v>
      </c>
      <c r="B2242" s="120" t="s">
        <v>41</v>
      </c>
      <c r="C2242" s="121" t="s">
        <v>1709</v>
      </c>
      <c r="D2242" s="121" t="s">
        <v>3090</v>
      </c>
      <c r="E2242" s="122" t="s">
        <v>117</v>
      </c>
      <c r="F2242" s="123" t="s">
        <v>3082</v>
      </c>
      <c r="G2242" s="123" t="s">
        <v>3083</v>
      </c>
      <c r="H2242" s="123" t="s">
        <v>3111</v>
      </c>
      <c r="I2242" s="133" t="s">
        <v>1813</v>
      </c>
      <c r="J2242" s="134">
        <v>20753</v>
      </c>
      <c r="K2242" s="134">
        <v>600</v>
      </c>
      <c r="L2242" s="135">
        <v>12451800</v>
      </c>
      <c r="M2242" s="120" t="s">
        <v>56</v>
      </c>
      <c r="N2242" s="136">
        <v>996141</v>
      </c>
      <c r="O2242" s="139"/>
      <c r="P2242" s="132" t="s">
        <v>49</v>
      </c>
      <c r="Q2242" s="141" t="s">
        <v>50</v>
      </c>
      <c r="R2242" s="142">
        <f t="shared" si="34"/>
        <v>7.99997590709777</v>
      </c>
    </row>
    <row r="2243" ht="22.5" s="2" customFormat="1">
      <c r="A2243" s="119">
        <f>MAX($A$19:A2242)+1</f>
        <v>2225</v>
      </c>
      <c r="B2243" s="120" t="s">
        <v>41</v>
      </c>
      <c r="C2243" s="121" t="s">
        <v>1709</v>
      </c>
      <c r="D2243" s="121" t="s">
        <v>1979</v>
      </c>
      <c r="E2243" s="122">
        <v>45230</v>
      </c>
      <c r="F2243" s="123" t="s">
        <v>3082</v>
      </c>
      <c r="G2243" s="123" t="s">
        <v>3083</v>
      </c>
      <c r="H2243" s="123" t="s">
        <v>3112</v>
      </c>
      <c r="I2243" s="133" t="s">
        <v>100</v>
      </c>
      <c r="J2243" s="134">
        <v>22000</v>
      </c>
      <c r="K2243" s="134">
        <v>835</v>
      </c>
      <c r="L2243" s="135">
        <v>18370000</v>
      </c>
      <c r="M2243" s="120" t="s">
        <v>56</v>
      </c>
      <c r="N2243" s="136">
        <v>1469600</v>
      </c>
      <c r="O2243" s="139"/>
      <c r="P2243" s="132" t="s">
        <v>49</v>
      </c>
      <c r="Q2243" s="141" t="s">
        <v>50</v>
      </c>
      <c r="R2243" s="142">
        <f t="shared" si="34"/>
        <v>8</v>
      </c>
    </row>
    <row r="2244" ht="22.5" s="2" customFormat="1">
      <c r="A2244" s="119">
        <f>MAX($A$19:A2243)+1</f>
        <v>2226</v>
      </c>
      <c r="B2244" s="120" t="s">
        <v>41</v>
      </c>
      <c r="C2244" s="121" t="s">
        <v>1709</v>
      </c>
      <c r="D2244" s="121" t="s">
        <v>3113</v>
      </c>
      <c r="E2244" s="122">
        <v>45230</v>
      </c>
      <c r="F2244" s="123" t="s">
        <v>3082</v>
      </c>
      <c r="G2244" s="123" t="s">
        <v>3083</v>
      </c>
      <c r="H2244" s="123" t="s">
        <v>3114</v>
      </c>
      <c r="I2244" s="133" t="s">
        <v>100</v>
      </c>
      <c r="J2244" s="134">
        <v>30000</v>
      </c>
      <c r="K2244" s="134">
        <v>1900</v>
      </c>
      <c r="L2244" s="135">
        <v>57000000</v>
      </c>
      <c r="M2244" s="120" t="s">
        <v>56</v>
      </c>
      <c r="N2244" s="136">
        <v>4560000</v>
      </c>
      <c r="O2244" s="139"/>
      <c r="P2244" s="132" t="s">
        <v>49</v>
      </c>
      <c r="Q2244" s="141" t="s">
        <v>50</v>
      </c>
      <c r="R2244" s="142">
        <f t="shared" si="34"/>
        <v>8</v>
      </c>
    </row>
    <row r="2245" ht="22.5" s="2" customFormat="1">
      <c r="A2245" s="119">
        <f>MAX($A$19:A2244)+1</f>
        <v>2227</v>
      </c>
      <c r="B2245" s="120" t="s">
        <v>41</v>
      </c>
      <c r="C2245" s="121" t="s">
        <v>1709</v>
      </c>
      <c r="D2245" s="121" t="s">
        <v>1984</v>
      </c>
      <c r="E2245" s="122" t="s">
        <v>117</v>
      </c>
      <c r="F2245" s="123" t="s">
        <v>3082</v>
      </c>
      <c r="G2245" s="123" t="s">
        <v>3083</v>
      </c>
      <c r="H2245" s="123" t="s">
        <v>3115</v>
      </c>
      <c r="I2245" s="133" t="s">
        <v>100</v>
      </c>
      <c r="J2245" s="134">
        <v>700000</v>
      </c>
      <c r="K2245" s="134">
        <v>1180</v>
      </c>
      <c r="L2245" s="135">
        <v>826000000</v>
      </c>
      <c r="M2245" s="120" t="s">
        <v>56</v>
      </c>
      <c r="N2245" s="136">
        <v>66080000</v>
      </c>
      <c r="O2245" s="139"/>
      <c r="P2245" s="132" t="s">
        <v>49</v>
      </c>
      <c r="Q2245" s="141" t="s">
        <v>50</v>
      </c>
      <c r="R2245" s="142">
        <f t="shared" si="34"/>
        <v>8</v>
      </c>
    </row>
    <row r="2246" ht="22.5" s="2" customFormat="1">
      <c r="A2246" s="119">
        <f>MAX($A$19:A2245)+1</f>
        <v>2228</v>
      </c>
      <c r="B2246" s="120" t="s">
        <v>41</v>
      </c>
      <c r="C2246" s="121" t="s">
        <v>1709</v>
      </c>
      <c r="D2246" s="121" t="s">
        <v>1984</v>
      </c>
      <c r="E2246" s="122" t="s">
        <v>117</v>
      </c>
      <c r="F2246" s="123" t="s">
        <v>3082</v>
      </c>
      <c r="G2246" s="123" t="s">
        <v>3083</v>
      </c>
      <c r="H2246" s="123" t="s">
        <v>3114</v>
      </c>
      <c r="I2246" s="133" t="s">
        <v>100</v>
      </c>
      <c r="J2246" s="134">
        <v>100000</v>
      </c>
      <c r="K2246" s="134">
        <v>1800</v>
      </c>
      <c r="L2246" s="135">
        <v>180000000</v>
      </c>
      <c r="M2246" s="120" t="s">
        <v>56</v>
      </c>
      <c r="N2246" s="136">
        <v>14400000</v>
      </c>
      <c r="O2246" s="139"/>
      <c r="P2246" s="132" t="s">
        <v>49</v>
      </c>
      <c r="Q2246" s="141" t="s">
        <v>50</v>
      </c>
      <c r="R2246" s="142">
        <f t="shared" si="34"/>
        <v>8</v>
      </c>
    </row>
    <row r="2247" ht="22.5" s="2" customFormat="1">
      <c r="A2247" s="119">
        <f>MAX($A$19:A2246)+1</f>
        <v>2229</v>
      </c>
      <c r="B2247" s="120" t="s">
        <v>41</v>
      </c>
      <c r="C2247" s="121" t="s">
        <v>1709</v>
      </c>
      <c r="D2247" s="121" t="s">
        <v>1990</v>
      </c>
      <c r="E2247" s="122" t="s">
        <v>117</v>
      </c>
      <c r="F2247" s="123" t="s">
        <v>3082</v>
      </c>
      <c r="G2247" s="123" t="s">
        <v>3083</v>
      </c>
      <c r="H2247" s="123" t="s">
        <v>3116</v>
      </c>
      <c r="I2247" s="133" t="s">
        <v>100</v>
      </c>
      <c r="J2247" s="134">
        <v>100000</v>
      </c>
      <c r="K2247" s="134">
        <v>1010</v>
      </c>
      <c r="L2247" s="135">
        <v>101000000</v>
      </c>
      <c r="M2247" s="120" t="s">
        <v>56</v>
      </c>
      <c r="N2247" s="136">
        <v>8080000</v>
      </c>
      <c r="O2247" s="139"/>
      <c r="P2247" s="132" t="s">
        <v>49</v>
      </c>
      <c r="Q2247" s="141" t="s">
        <v>50</v>
      </c>
      <c r="R2247" s="142">
        <f t="shared" si="34"/>
        <v>8</v>
      </c>
    </row>
    <row r="2248" ht="22.5" s="2" customFormat="1">
      <c r="A2248" s="119">
        <f>MAX($A$19:A2247)+1</f>
        <v>2230</v>
      </c>
      <c r="B2248" s="120" t="s">
        <v>41</v>
      </c>
      <c r="C2248" s="121" t="s">
        <v>1709</v>
      </c>
      <c r="D2248" s="121" t="s">
        <v>1990</v>
      </c>
      <c r="E2248" s="122" t="s">
        <v>117</v>
      </c>
      <c r="F2248" s="123" t="s">
        <v>3082</v>
      </c>
      <c r="G2248" s="123" t="s">
        <v>3083</v>
      </c>
      <c r="H2248" s="123" t="s">
        <v>3086</v>
      </c>
      <c r="I2248" s="133" t="s">
        <v>100</v>
      </c>
      <c r="J2248" s="134">
        <v>230000</v>
      </c>
      <c r="K2248" s="134">
        <v>875</v>
      </c>
      <c r="L2248" s="135">
        <v>201250000</v>
      </c>
      <c r="M2248" s="120" t="s">
        <v>56</v>
      </c>
      <c r="N2248" s="136">
        <v>16100000</v>
      </c>
      <c r="O2248" s="139"/>
      <c r="P2248" s="132" t="s">
        <v>49</v>
      </c>
      <c r="Q2248" s="141" t="s">
        <v>50</v>
      </c>
      <c r="R2248" s="142">
        <f t="shared" si="34"/>
        <v>8</v>
      </c>
    </row>
    <row r="2249" ht="22.5" s="2" customFormat="1">
      <c r="A2249" s="119">
        <f>MAX($A$19:A2248)+1</f>
        <v>2231</v>
      </c>
      <c r="B2249" s="120" t="s">
        <v>41</v>
      </c>
      <c r="C2249" s="121" t="s">
        <v>1709</v>
      </c>
      <c r="D2249" s="121" t="s">
        <v>1990</v>
      </c>
      <c r="E2249" s="122" t="s">
        <v>117</v>
      </c>
      <c r="F2249" s="123" t="s">
        <v>3082</v>
      </c>
      <c r="G2249" s="123" t="s">
        <v>3083</v>
      </c>
      <c r="H2249" s="123" t="s">
        <v>3087</v>
      </c>
      <c r="I2249" s="133" t="s">
        <v>100</v>
      </c>
      <c r="J2249" s="134">
        <v>179380</v>
      </c>
      <c r="K2249" s="134">
        <v>2165</v>
      </c>
      <c r="L2249" s="135">
        <v>388357700</v>
      </c>
      <c r="M2249" s="120" t="s">
        <v>56</v>
      </c>
      <c r="N2249" s="136">
        <v>31068616</v>
      </c>
      <c r="O2249" s="139"/>
      <c r="P2249" s="132" t="s">
        <v>49</v>
      </c>
      <c r="Q2249" s="141" t="s">
        <v>50</v>
      </c>
      <c r="R2249" s="142">
        <f t="shared" si="34"/>
        <v>8</v>
      </c>
    </row>
    <row r="2250" ht="22.5" s="2" customFormat="1">
      <c r="A2250" s="119">
        <f>MAX($A$19:A2249)+1</f>
        <v>2232</v>
      </c>
      <c r="B2250" s="120" t="s">
        <v>41</v>
      </c>
      <c r="C2250" s="121" t="s">
        <v>1709</v>
      </c>
      <c r="D2250" s="121" t="s">
        <v>1990</v>
      </c>
      <c r="E2250" s="122" t="s">
        <v>117</v>
      </c>
      <c r="F2250" s="123" t="s">
        <v>3082</v>
      </c>
      <c r="G2250" s="123" t="s">
        <v>3083</v>
      </c>
      <c r="H2250" s="123" t="s">
        <v>3117</v>
      </c>
      <c r="I2250" s="133" t="s">
        <v>100</v>
      </c>
      <c r="J2250" s="134">
        <v>30000</v>
      </c>
      <c r="K2250" s="134">
        <v>3690</v>
      </c>
      <c r="L2250" s="135">
        <v>110700000</v>
      </c>
      <c r="M2250" s="120" t="s">
        <v>56</v>
      </c>
      <c r="N2250" s="136">
        <v>8856000</v>
      </c>
      <c r="O2250" s="139"/>
      <c r="P2250" s="132" t="s">
        <v>49</v>
      </c>
      <c r="Q2250" s="141" t="s">
        <v>50</v>
      </c>
      <c r="R2250" s="142">
        <f t="shared" si="34"/>
        <v>8</v>
      </c>
    </row>
    <row r="2251" ht="22.5" s="2" customFormat="1">
      <c r="A2251" s="119">
        <f>MAX($A$19:A2250)+1</f>
        <v>2233</v>
      </c>
      <c r="B2251" s="120" t="s">
        <v>41</v>
      </c>
      <c r="C2251" s="121" t="s">
        <v>1709</v>
      </c>
      <c r="D2251" s="121" t="s">
        <v>1990</v>
      </c>
      <c r="E2251" s="122" t="s">
        <v>117</v>
      </c>
      <c r="F2251" s="123" t="s">
        <v>3082</v>
      </c>
      <c r="G2251" s="123" t="s">
        <v>3083</v>
      </c>
      <c r="H2251" s="123" t="s">
        <v>3118</v>
      </c>
      <c r="I2251" s="133" t="s">
        <v>100</v>
      </c>
      <c r="J2251" s="134">
        <v>69750</v>
      </c>
      <c r="K2251" s="134">
        <v>560</v>
      </c>
      <c r="L2251" s="135">
        <v>39060000</v>
      </c>
      <c r="M2251" s="120" t="s">
        <v>56</v>
      </c>
      <c r="N2251" s="136">
        <v>3124800</v>
      </c>
      <c r="O2251" s="139"/>
      <c r="P2251" s="132" t="s">
        <v>49</v>
      </c>
      <c r="Q2251" s="141" t="s">
        <v>50</v>
      </c>
      <c r="R2251" s="142">
        <f t="shared" si="34"/>
        <v>8</v>
      </c>
    </row>
    <row r="2252" s="2" customFormat="1">
      <c r="A2252" s="119">
        <f>MAX($A$19:A2251)+1</f>
        <v>2234</v>
      </c>
      <c r="B2252" s="120" t="s">
        <v>41</v>
      </c>
      <c r="C2252" s="121" t="s">
        <v>2661</v>
      </c>
      <c r="D2252" s="121" t="s">
        <v>1430</v>
      </c>
      <c r="E2252" s="122">
        <v>45213</v>
      </c>
      <c r="F2252" s="123" t="s">
        <v>3119</v>
      </c>
      <c r="G2252" s="123" t="s">
        <v>3120</v>
      </c>
      <c r="H2252" s="123" t="s">
        <v>3121</v>
      </c>
      <c r="I2252" s="133" t="s">
        <v>327</v>
      </c>
      <c r="J2252" s="134">
        <v>15000</v>
      </c>
      <c r="K2252" s="134">
        <v>3180</v>
      </c>
      <c r="L2252" s="135">
        <v>47700000</v>
      </c>
      <c r="M2252" s="120" t="s">
        <v>56</v>
      </c>
      <c r="N2252" s="136">
        <v>3816000</v>
      </c>
      <c r="O2252" s="139"/>
      <c r="P2252" s="132" t="s">
        <v>49</v>
      </c>
      <c r="Q2252" s="141" t="s">
        <v>50</v>
      </c>
      <c r="R2252" s="142">
        <f t="shared" si="34"/>
        <v>8</v>
      </c>
    </row>
    <row r="2253" ht="22.5" s="2" customFormat="1">
      <c r="A2253" s="119">
        <f>MAX($A$19:A2252)+1</f>
        <v>2235</v>
      </c>
      <c r="B2253" s="120" t="s">
        <v>41</v>
      </c>
      <c r="C2253" s="121" t="s">
        <v>2661</v>
      </c>
      <c r="D2253" s="121" t="s">
        <v>3122</v>
      </c>
      <c r="E2253" s="122" t="s">
        <v>276</v>
      </c>
      <c r="F2253" s="123" t="s">
        <v>3123</v>
      </c>
      <c r="G2253" s="123" t="s">
        <v>3120</v>
      </c>
      <c r="H2253" s="123" t="s">
        <v>3124</v>
      </c>
      <c r="I2253" s="133" t="s">
        <v>417</v>
      </c>
      <c r="J2253" s="134">
        <v>2025</v>
      </c>
      <c r="K2253" s="134">
        <v>8000</v>
      </c>
      <c r="L2253" s="135">
        <v>16200000</v>
      </c>
      <c r="M2253" s="120" t="s">
        <v>56</v>
      </c>
      <c r="N2253" s="136">
        <v>1296000</v>
      </c>
      <c r="O2253" s="139"/>
      <c r="P2253" s="132" t="s">
        <v>49</v>
      </c>
      <c r="Q2253" s="141" t="s">
        <v>50</v>
      </c>
      <c r="R2253" s="142">
        <f t="shared" si="34"/>
        <v>8</v>
      </c>
    </row>
    <row r="2254" ht="22.5" s="2" customFormat="1">
      <c r="A2254" s="119">
        <f>MAX($A$19:A2253)+1</f>
        <v>2236</v>
      </c>
      <c r="B2254" s="120" t="s">
        <v>41</v>
      </c>
      <c r="C2254" s="121" t="s">
        <v>2661</v>
      </c>
      <c r="D2254" s="121" t="s">
        <v>3122</v>
      </c>
      <c r="E2254" s="122" t="s">
        <v>276</v>
      </c>
      <c r="F2254" s="123" t="s">
        <v>3123</v>
      </c>
      <c r="G2254" s="123" t="s">
        <v>3120</v>
      </c>
      <c r="H2254" s="123" t="s">
        <v>1313</v>
      </c>
      <c r="I2254" s="133" t="s">
        <v>288</v>
      </c>
      <c r="J2254" s="134">
        <v>2359</v>
      </c>
      <c r="K2254" s="134">
        <v>38000</v>
      </c>
      <c r="L2254" s="135">
        <v>89642000</v>
      </c>
      <c r="M2254" s="120" t="s">
        <v>56</v>
      </c>
      <c r="N2254" s="136">
        <v>7171360</v>
      </c>
      <c r="O2254" s="139"/>
      <c r="P2254" s="132" t="s">
        <v>49</v>
      </c>
      <c r="Q2254" s="141" t="s">
        <v>50</v>
      </c>
      <c r="R2254" s="142">
        <f t="shared" si="34"/>
        <v>8</v>
      </c>
    </row>
    <row r="2255" s="2" customFormat="1">
      <c r="A2255" s="119">
        <f>MAX($A$19:A2254)+1</f>
        <v>2237</v>
      </c>
      <c r="B2255" s="120" t="s">
        <v>41</v>
      </c>
      <c r="C2255" s="121" t="s">
        <v>2661</v>
      </c>
      <c r="D2255" s="121" t="s">
        <v>3125</v>
      </c>
      <c r="E2255" s="122">
        <v>45229</v>
      </c>
      <c r="F2255" s="123" t="s">
        <v>3119</v>
      </c>
      <c r="G2255" s="123" t="s">
        <v>3120</v>
      </c>
      <c r="H2255" s="123" t="s">
        <v>3124</v>
      </c>
      <c r="I2255" s="133" t="s">
        <v>417</v>
      </c>
      <c r="J2255" s="134">
        <v>702</v>
      </c>
      <c r="K2255" s="134">
        <v>8000</v>
      </c>
      <c r="L2255" s="135">
        <v>5616000</v>
      </c>
      <c r="M2255" s="120" t="s">
        <v>56</v>
      </c>
      <c r="N2255" s="136">
        <v>449280</v>
      </c>
      <c r="O2255" s="139"/>
      <c r="P2255" s="132" t="s">
        <v>49</v>
      </c>
      <c r="Q2255" s="141" t="s">
        <v>50</v>
      </c>
      <c r="R2255" s="142">
        <f t="shared" si="34"/>
        <v>8</v>
      </c>
    </row>
    <row r="2256" s="2" customFormat="1">
      <c r="A2256" s="119">
        <f>MAX($A$19:A2255)+1</f>
        <v>2238</v>
      </c>
      <c r="B2256" s="120" t="s">
        <v>41</v>
      </c>
      <c r="C2256" s="121" t="s">
        <v>3126</v>
      </c>
      <c r="D2256" s="121" t="s">
        <v>1500</v>
      </c>
      <c r="E2256" s="122" t="s">
        <v>117</v>
      </c>
      <c r="F2256" s="123" t="s">
        <v>3127</v>
      </c>
      <c r="G2256" s="123" t="s">
        <v>3128</v>
      </c>
      <c r="H2256" s="123" t="s">
        <v>2940</v>
      </c>
      <c r="I2256" s="133" t="s">
        <v>327</v>
      </c>
      <c r="J2256" s="134">
        <v>33051</v>
      </c>
      <c r="K2256" s="134">
        <v>2500</v>
      </c>
      <c r="L2256" s="135">
        <v>82627500</v>
      </c>
      <c r="M2256" s="120" t="s">
        <v>56</v>
      </c>
      <c r="N2256" s="136">
        <v>6610200</v>
      </c>
      <c r="O2256" s="139"/>
      <c r="P2256" s="132" t="s">
        <v>49</v>
      </c>
      <c r="Q2256" s="141" t="s">
        <v>50</v>
      </c>
      <c r="R2256" s="142">
        <f t="shared" si="34"/>
        <v>8</v>
      </c>
    </row>
    <row r="2257" s="2" customFormat="1">
      <c r="A2257" s="119">
        <f>MAX($A$19:A2256)+1</f>
        <v>2239</v>
      </c>
      <c r="B2257" s="120" t="s">
        <v>41</v>
      </c>
      <c r="C2257" s="121" t="s">
        <v>3126</v>
      </c>
      <c r="D2257" s="121" t="s">
        <v>1500</v>
      </c>
      <c r="E2257" s="122" t="s">
        <v>117</v>
      </c>
      <c r="F2257" s="123" t="s">
        <v>3127</v>
      </c>
      <c r="G2257" s="123" t="s">
        <v>3128</v>
      </c>
      <c r="H2257" s="123" t="s">
        <v>3129</v>
      </c>
      <c r="I2257" s="133" t="s">
        <v>327</v>
      </c>
      <c r="J2257" s="134">
        <v>184965</v>
      </c>
      <c r="K2257" s="134">
        <v>680</v>
      </c>
      <c r="L2257" s="135">
        <v>125776200</v>
      </c>
      <c r="M2257" s="120" t="s">
        <v>56</v>
      </c>
      <c r="N2257" s="136">
        <v>10062096</v>
      </c>
      <c r="O2257" s="139"/>
      <c r="P2257" s="132" t="s">
        <v>49</v>
      </c>
      <c r="Q2257" s="141" t="s">
        <v>50</v>
      </c>
      <c r="R2257" s="142">
        <f t="shared" si="34"/>
        <v>8</v>
      </c>
    </row>
    <row r="2258" s="2" customFormat="1">
      <c r="A2258" s="119">
        <f>MAX($A$19:A2257)+1</f>
        <v>2240</v>
      </c>
      <c r="B2258" s="120" t="s">
        <v>41</v>
      </c>
      <c r="C2258" s="121" t="s">
        <v>3126</v>
      </c>
      <c r="D2258" s="121" t="s">
        <v>1500</v>
      </c>
      <c r="E2258" s="122" t="s">
        <v>117</v>
      </c>
      <c r="F2258" s="123" t="s">
        <v>3127</v>
      </c>
      <c r="G2258" s="123" t="s">
        <v>3128</v>
      </c>
      <c r="H2258" s="123" t="s">
        <v>3130</v>
      </c>
      <c r="I2258" s="133" t="s">
        <v>327</v>
      </c>
      <c r="J2258" s="134">
        <v>91670</v>
      </c>
      <c r="K2258" s="134">
        <v>1900</v>
      </c>
      <c r="L2258" s="135">
        <v>174173000</v>
      </c>
      <c r="M2258" s="120" t="s">
        <v>56</v>
      </c>
      <c r="N2258" s="136">
        <v>13933840</v>
      </c>
      <c r="O2258" s="139"/>
      <c r="P2258" s="132" t="s">
        <v>49</v>
      </c>
      <c r="Q2258" s="141" t="s">
        <v>50</v>
      </c>
      <c r="R2258" s="142">
        <f t="shared" si="34"/>
        <v>8</v>
      </c>
    </row>
    <row r="2259" s="2" customFormat="1">
      <c r="A2259" s="119">
        <f>MAX($A$19:A2258)+1</f>
        <v>2241</v>
      </c>
      <c r="B2259" s="120" t="s">
        <v>41</v>
      </c>
      <c r="C2259" s="121" t="s">
        <v>3126</v>
      </c>
      <c r="D2259" s="121" t="s">
        <v>1500</v>
      </c>
      <c r="E2259" s="122" t="s">
        <v>117</v>
      </c>
      <c r="F2259" s="123" t="s">
        <v>3127</v>
      </c>
      <c r="G2259" s="123" t="s">
        <v>3128</v>
      </c>
      <c r="H2259" s="123" t="s">
        <v>3131</v>
      </c>
      <c r="I2259" s="133" t="s">
        <v>327</v>
      </c>
      <c r="J2259" s="134">
        <v>28511</v>
      </c>
      <c r="K2259" s="134">
        <v>1900</v>
      </c>
      <c r="L2259" s="135">
        <v>54170900</v>
      </c>
      <c r="M2259" s="120" t="s">
        <v>56</v>
      </c>
      <c r="N2259" s="136">
        <v>4333672</v>
      </c>
      <c r="O2259" s="139"/>
      <c r="P2259" s="132" t="s">
        <v>49</v>
      </c>
      <c r="Q2259" s="141" t="s">
        <v>50</v>
      </c>
      <c r="R2259" s="142">
        <f t="shared" si="34"/>
        <v>8</v>
      </c>
    </row>
    <row r="2260" s="2" customFormat="1">
      <c r="A2260" s="119">
        <f>MAX($A$19:A2259)+1</f>
        <v>2242</v>
      </c>
      <c r="B2260" s="120" t="s">
        <v>41</v>
      </c>
      <c r="C2260" s="121" t="s">
        <v>3126</v>
      </c>
      <c r="D2260" s="121" t="s">
        <v>1500</v>
      </c>
      <c r="E2260" s="122" t="s">
        <v>117</v>
      </c>
      <c r="F2260" s="123" t="s">
        <v>3127</v>
      </c>
      <c r="G2260" s="123" t="s">
        <v>3128</v>
      </c>
      <c r="H2260" s="123" t="s">
        <v>3132</v>
      </c>
      <c r="I2260" s="133" t="s">
        <v>327</v>
      </c>
      <c r="J2260" s="134">
        <v>22378</v>
      </c>
      <c r="K2260" s="134">
        <v>5500</v>
      </c>
      <c r="L2260" s="135">
        <v>123079000</v>
      </c>
      <c r="M2260" s="120" t="s">
        <v>56</v>
      </c>
      <c r="N2260" s="136">
        <v>9846320</v>
      </c>
      <c r="O2260" s="139"/>
      <c r="P2260" s="132" t="s">
        <v>49</v>
      </c>
      <c r="Q2260" s="141" t="s">
        <v>50</v>
      </c>
      <c r="R2260" s="142">
        <f t="shared" si="34"/>
        <v>8</v>
      </c>
    </row>
    <row r="2261" s="2" customFormat="1">
      <c r="A2261" s="119">
        <f>MAX($A$19:A2260)+1</f>
        <v>2243</v>
      </c>
      <c r="B2261" s="120" t="s">
        <v>41</v>
      </c>
      <c r="C2261" s="121" t="s">
        <v>2860</v>
      </c>
      <c r="D2261" s="121" t="s">
        <v>3133</v>
      </c>
      <c r="E2261" s="122">
        <v>45224</v>
      </c>
      <c r="F2261" s="123" t="s">
        <v>3134</v>
      </c>
      <c r="G2261" s="123" t="s">
        <v>3135</v>
      </c>
      <c r="H2261" s="123" t="s">
        <v>3136</v>
      </c>
      <c r="I2261" s="133" t="s">
        <v>1101</v>
      </c>
      <c r="J2261" s="134">
        <v>2</v>
      </c>
      <c r="K2261" s="134">
        <v>3300000</v>
      </c>
      <c r="L2261" s="135">
        <v>6600000</v>
      </c>
      <c r="M2261" s="120" t="s">
        <v>56</v>
      </c>
      <c r="N2261" s="136">
        <v>528000</v>
      </c>
      <c r="O2261" s="139"/>
      <c r="P2261" s="132" t="s">
        <v>49</v>
      </c>
      <c r="Q2261" s="141" t="s">
        <v>50</v>
      </c>
      <c r="R2261" s="142">
        <f t="shared" si="34"/>
        <v>8</v>
      </c>
    </row>
    <row r="2262" s="2" customFormat="1">
      <c r="A2262" s="119">
        <f>MAX($A$19:A2261)+1</f>
        <v>2244</v>
      </c>
      <c r="B2262" s="120" t="s">
        <v>41</v>
      </c>
      <c r="C2262" s="121" t="s">
        <v>2860</v>
      </c>
      <c r="D2262" s="121" t="s">
        <v>1462</v>
      </c>
      <c r="E2262" s="122" t="s">
        <v>117</v>
      </c>
      <c r="F2262" s="123" t="s">
        <v>3137</v>
      </c>
      <c r="G2262" s="123" t="s">
        <v>3138</v>
      </c>
      <c r="H2262" s="123" t="s">
        <v>3139</v>
      </c>
      <c r="I2262" s="133" t="s">
        <v>557</v>
      </c>
      <c r="J2262" s="134">
        <v>21000</v>
      </c>
      <c r="K2262" s="134">
        <v>550</v>
      </c>
      <c r="L2262" s="135">
        <v>11550000</v>
      </c>
      <c r="M2262" s="120" t="s">
        <v>56</v>
      </c>
      <c r="N2262" s="136">
        <v>924000</v>
      </c>
      <c r="O2262" s="139"/>
      <c r="P2262" s="132" t="s">
        <v>49</v>
      </c>
      <c r="Q2262" s="141" t="s">
        <v>50</v>
      </c>
      <c r="R2262" s="142">
        <f t="shared" si="34"/>
        <v>8</v>
      </c>
    </row>
    <row r="2263" s="2" customFormat="1">
      <c r="A2263" s="119">
        <f>MAX($A$19:A2262)+1</f>
        <v>2245</v>
      </c>
      <c r="B2263" s="120" t="s">
        <v>41</v>
      </c>
      <c r="C2263" s="121" t="s">
        <v>2860</v>
      </c>
      <c r="D2263" s="121" t="s">
        <v>1462</v>
      </c>
      <c r="E2263" s="122" t="s">
        <v>117</v>
      </c>
      <c r="F2263" s="123" t="s">
        <v>3137</v>
      </c>
      <c r="G2263" s="123" t="s">
        <v>3138</v>
      </c>
      <c r="H2263" s="123" t="s">
        <v>3140</v>
      </c>
      <c r="I2263" s="133" t="s">
        <v>557</v>
      </c>
      <c r="J2263" s="134">
        <v>299700</v>
      </c>
      <c r="K2263" s="134">
        <v>485</v>
      </c>
      <c r="L2263" s="135">
        <v>145354500</v>
      </c>
      <c r="M2263" s="120" t="s">
        <v>56</v>
      </c>
      <c r="N2263" s="136">
        <v>11628360</v>
      </c>
      <c r="O2263" s="139"/>
      <c r="P2263" s="132" t="s">
        <v>49</v>
      </c>
      <c r="Q2263" s="141" t="s">
        <v>50</v>
      </c>
      <c r="R2263" s="142">
        <f t="shared" si="34"/>
        <v>8</v>
      </c>
    </row>
    <row r="2264" s="2" customFormat="1">
      <c r="A2264" s="119">
        <f>MAX($A$19:A2263)+1</f>
        <v>2246</v>
      </c>
      <c r="B2264" s="120" t="s">
        <v>41</v>
      </c>
      <c r="C2264" s="121" t="s">
        <v>2860</v>
      </c>
      <c r="D2264" s="121" t="s">
        <v>1462</v>
      </c>
      <c r="E2264" s="122" t="s">
        <v>117</v>
      </c>
      <c r="F2264" s="123" t="s">
        <v>3137</v>
      </c>
      <c r="G2264" s="123" t="s">
        <v>3138</v>
      </c>
      <c r="H2264" s="123" t="s">
        <v>3141</v>
      </c>
      <c r="I2264" s="133" t="s">
        <v>557</v>
      </c>
      <c r="J2264" s="134">
        <v>62700</v>
      </c>
      <c r="K2264" s="134">
        <v>522.53</v>
      </c>
      <c r="L2264" s="135">
        <v>32762631</v>
      </c>
      <c r="M2264" s="120" t="s">
        <v>56</v>
      </c>
      <c r="N2264" s="136">
        <v>2621010</v>
      </c>
      <c r="O2264" s="139"/>
      <c r="P2264" s="132" t="s">
        <v>49</v>
      </c>
      <c r="Q2264" s="141" t="s">
        <v>50</v>
      </c>
      <c r="R2264" s="142">
        <f t="shared" si="34"/>
        <v>7.9999985349162</v>
      </c>
    </row>
    <row r="2265" s="2" customFormat="1">
      <c r="A2265" s="119">
        <f>MAX($A$19:A2264)+1</f>
        <v>2247</v>
      </c>
      <c r="B2265" s="120" t="s">
        <v>41</v>
      </c>
      <c r="C2265" s="121" t="s">
        <v>2168</v>
      </c>
      <c r="D2265" s="121" t="s">
        <v>2950</v>
      </c>
      <c r="E2265" s="122" t="s">
        <v>117</v>
      </c>
      <c r="F2265" s="123" t="s">
        <v>3142</v>
      </c>
      <c r="G2265" s="123" t="s">
        <v>3143</v>
      </c>
      <c r="H2265" s="123" t="s">
        <v>3144</v>
      </c>
      <c r="I2265" s="133" t="s">
        <v>557</v>
      </c>
      <c r="J2265" s="134">
        <v>35930</v>
      </c>
      <c r="K2265" s="134">
        <v>740</v>
      </c>
      <c r="L2265" s="135">
        <v>26588200</v>
      </c>
      <c r="M2265" s="120" t="s">
        <v>56</v>
      </c>
      <c r="N2265" s="136">
        <v>2127056</v>
      </c>
      <c r="O2265" s="139"/>
      <c r="P2265" s="132" t="s">
        <v>49</v>
      </c>
      <c r="Q2265" s="141" t="s">
        <v>50</v>
      </c>
      <c r="R2265" s="142">
        <f t="shared" si="34"/>
        <v>8</v>
      </c>
    </row>
    <row r="2266" s="2" customFormat="1">
      <c r="A2266" s="119">
        <f>MAX($A$19:A2265)+1</f>
        <v>2248</v>
      </c>
      <c r="B2266" s="120" t="s">
        <v>41</v>
      </c>
      <c r="C2266" s="121" t="s">
        <v>2168</v>
      </c>
      <c r="D2266" s="121" t="s">
        <v>2950</v>
      </c>
      <c r="E2266" s="122" t="s">
        <v>117</v>
      </c>
      <c r="F2266" s="123" t="s">
        <v>3142</v>
      </c>
      <c r="G2266" s="123" t="s">
        <v>3143</v>
      </c>
      <c r="H2266" s="123" t="s">
        <v>3145</v>
      </c>
      <c r="I2266" s="133" t="s">
        <v>557</v>
      </c>
      <c r="J2266" s="134">
        <v>68382</v>
      </c>
      <c r="K2266" s="134">
        <v>880</v>
      </c>
      <c r="L2266" s="135">
        <v>60176160</v>
      </c>
      <c r="M2266" s="120" t="s">
        <v>56</v>
      </c>
      <c r="N2266" s="136">
        <v>4814093</v>
      </c>
      <c r="O2266" s="139"/>
      <c r="P2266" s="132" t="s">
        <v>49</v>
      </c>
      <c r="Q2266" s="141" t="s">
        <v>50</v>
      </c>
      <c r="R2266" s="142">
        <f t="shared" si="34"/>
        <v>8.00000033235753</v>
      </c>
    </row>
    <row r="2267" s="2" customFormat="1">
      <c r="A2267" s="119">
        <f>MAX($A$19:A2266)+1</f>
        <v>2249</v>
      </c>
      <c r="B2267" s="120" t="s">
        <v>41</v>
      </c>
      <c r="C2267" s="121" t="s">
        <v>3146</v>
      </c>
      <c r="D2267" s="121" t="s">
        <v>1518</v>
      </c>
      <c r="E2267" s="122" t="s">
        <v>117</v>
      </c>
      <c r="F2267" s="123" t="s">
        <v>3147</v>
      </c>
      <c r="G2267" s="123" t="s">
        <v>3148</v>
      </c>
      <c r="H2267" s="123" t="s">
        <v>3149</v>
      </c>
      <c r="I2267" s="133" t="s">
        <v>100</v>
      </c>
      <c r="J2267" s="134">
        <v>3546</v>
      </c>
      <c r="K2267" s="134">
        <v>10900</v>
      </c>
      <c r="L2267" s="135">
        <v>38651400</v>
      </c>
      <c r="M2267" s="120" t="s">
        <v>56</v>
      </c>
      <c r="N2267" s="136">
        <v>3092112</v>
      </c>
      <c r="O2267" s="139"/>
      <c r="P2267" s="132" t="s">
        <v>49</v>
      </c>
      <c r="Q2267" s="141" t="s">
        <v>50</v>
      </c>
      <c r="R2267" s="142">
        <f t="shared" si="34"/>
        <v>8</v>
      </c>
    </row>
    <row r="2268" s="2" customFormat="1">
      <c r="A2268" s="119">
        <f>MAX($A$19:A2267)+1</f>
        <v>2250</v>
      </c>
      <c r="B2268" s="120" t="s">
        <v>41</v>
      </c>
      <c r="C2268" s="121" t="s">
        <v>3146</v>
      </c>
      <c r="D2268" s="121" t="s">
        <v>1518</v>
      </c>
      <c r="E2268" s="122" t="s">
        <v>117</v>
      </c>
      <c r="F2268" s="123" t="s">
        <v>3147</v>
      </c>
      <c r="G2268" s="123" t="s">
        <v>3148</v>
      </c>
      <c r="H2268" s="123" t="s">
        <v>3150</v>
      </c>
      <c r="I2268" s="133" t="s">
        <v>100</v>
      </c>
      <c r="J2268" s="134">
        <v>19649</v>
      </c>
      <c r="K2268" s="134">
        <v>10900</v>
      </c>
      <c r="L2268" s="135">
        <v>214174100</v>
      </c>
      <c r="M2268" s="120" t="s">
        <v>56</v>
      </c>
      <c r="N2268" s="136">
        <v>17133928</v>
      </c>
      <c r="O2268" s="139"/>
      <c r="P2268" s="132" t="s">
        <v>49</v>
      </c>
      <c r="Q2268" s="141" t="s">
        <v>50</v>
      </c>
      <c r="R2268" s="142">
        <f t="shared" si="34"/>
        <v>8</v>
      </c>
    </row>
    <row r="2269" s="2" customFormat="1">
      <c r="A2269" s="119">
        <f>MAX($A$19:A2268)+1</f>
        <v>2251</v>
      </c>
      <c r="B2269" s="120" t="s">
        <v>41</v>
      </c>
      <c r="C2269" s="121" t="s">
        <v>3146</v>
      </c>
      <c r="D2269" s="121" t="s">
        <v>1518</v>
      </c>
      <c r="E2269" s="122" t="s">
        <v>117</v>
      </c>
      <c r="F2269" s="123" t="s">
        <v>3147</v>
      </c>
      <c r="G2269" s="123" t="s">
        <v>3148</v>
      </c>
      <c r="H2269" s="123" t="s">
        <v>3151</v>
      </c>
      <c r="I2269" s="133" t="s">
        <v>98</v>
      </c>
      <c r="J2269" s="134">
        <v>142</v>
      </c>
      <c r="K2269" s="134">
        <v>3000</v>
      </c>
      <c r="L2269" s="135">
        <v>426000</v>
      </c>
      <c r="M2269" s="120" t="s">
        <v>56</v>
      </c>
      <c r="N2269" s="136">
        <v>34080</v>
      </c>
      <c r="O2269" s="139"/>
      <c r="P2269" s="132" t="s">
        <v>49</v>
      </c>
      <c r="Q2269" s="141" t="s">
        <v>50</v>
      </c>
      <c r="R2269" s="142">
        <f t="shared" si="34"/>
        <v>8</v>
      </c>
    </row>
    <row r="2270" s="2" customFormat="1">
      <c r="A2270" s="119">
        <f>MAX($A$19:A2269)+1</f>
        <v>2252</v>
      </c>
      <c r="B2270" s="120" t="s">
        <v>41</v>
      </c>
      <c r="C2270" s="121" t="s">
        <v>3146</v>
      </c>
      <c r="D2270" s="121" t="s">
        <v>1518</v>
      </c>
      <c r="E2270" s="122" t="s">
        <v>117</v>
      </c>
      <c r="F2270" s="123" t="s">
        <v>3147</v>
      </c>
      <c r="G2270" s="123" t="s">
        <v>3148</v>
      </c>
      <c r="H2270" s="123" t="s">
        <v>3152</v>
      </c>
      <c r="I2270" s="133" t="s">
        <v>98</v>
      </c>
      <c r="J2270" s="134">
        <v>3378</v>
      </c>
      <c r="K2270" s="134">
        <v>8500</v>
      </c>
      <c r="L2270" s="135">
        <v>28713000</v>
      </c>
      <c r="M2270" s="120" t="s">
        <v>56</v>
      </c>
      <c r="N2270" s="136">
        <v>2297040</v>
      </c>
      <c r="O2270" s="139"/>
      <c r="P2270" s="132" t="s">
        <v>49</v>
      </c>
      <c r="Q2270" s="141" t="s">
        <v>50</v>
      </c>
      <c r="R2270" s="142">
        <f t="shared" si="34"/>
        <v>8</v>
      </c>
    </row>
    <row r="2271" s="2" customFormat="1">
      <c r="A2271" s="119">
        <f>MAX($A$19:A2270)+1</f>
        <v>2253</v>
      </c>
      <c r="B2271" s="120" t="s">
        <v>41</v>
      </c>
      <c r="C2271" s="121" t="s">
        <v>3146</v>
      </c>
      <c r="D2271" s="121" t="s">
        <v>1518</v>
      </c>
      <c r="E2271" s="122" t="s">
        <v>117</v>
      </c>
      <c r="F2271" s="123" t="s">
        <v>3147</v>
      </c>
      <c r="G2271" s="123" t="s">
        <v>3148</v>
      </c>
      <c r="H2271" s="123" t="s">
        <v>3153</v>
      </c>
      <c r="I2271" s="133" t="s">
        <v>98</v>
      </c>
      <c r="J2271" s="134">
        <f>3321-100</f>
        <v>3221</v>
      </c>
      <c r="K2271" s="134">
        <v>8500</v>
      </c>
      <c r="L2271" s="135">
        <f>28228500-850000</f>
        <v>27378500</v>
      </c>
      <c r="M2271" s="120" t="s">
        <v>56</v>
      </c>
      <c r="N2271" s="136">
        <f>2258280-68000</f>
        <v>2190280</v>
      </c>
      <c r="O2271" s="139"/>
      <c r="P2271" s="132" t="s">
        <v>49</v>
      </c>
      <c r="Q2271" s="141" t="s">
        <v>50</v>
      </c>
      <c r="R2271" s="142">
        <f t="shared" si="34"/>
        <v>8</v>
      </c>
    </row>
    <row r="2272" s="2" customFormat="1">
      <c r="A2272" s="119">
        <f>MAX($A$19:A2271)+1</f>
        <v>2254</v>
      </c>
      <c r="B2272" s="120" t="s">
        <v>41</v>
      </c>
      <c r="C2272" s="121" t="s">
        <v>2860</v>
      </c>
      <c r="D2272" s="121" t="s">
        <v>1939</v>
      </c>
      <c r="E2272" s="122" t="s">
        <v>109</v>
      </c>
      <c r="F2272" s="123" t="s">
        <v>3154</v>
      </c>
      <c r="G2272" s="123" t="s">
        <v>3155</v>
      </c>
      <c r="H2272" s="123" t="s">
        <v>1521</v>
      </c>
      <c r="I2272" s="133" t="s">
        <v>327</v>
      </c>
      <c r="J2272" s="134">
        <v>25115</v>
      </c>
      <c r="K2272" s="134">
        <v>3000</v>
      </c>
      <c r="L2272" s="135">
        <v>75345000</v>
      </c>
      <c r="M2272" s="120" t="s">
        <v>56</v>
      </c>
      <c r="N2272" s="136">
        <v>6027600</v>
      </c>
      <c r="O2272" s="139"/>
      <c r="P2272" s="132" t="s">
        <v>49</v>
      </c>
      <c r="Q2272" s="141" t="s">
        <v>50</v>
      </c>
      <c r="R2272" s="142">
        <f t="shared" si="34"/>
        <v>8</v>
      </c>
    </row>
    <row r="2273" s="2" customFormat="1">
      <c r="A2273" s="119">
        <f>MAX($A$19:A2272)+1</f>
        <v>2255</v>
      </c>
      <c r="B2273" s="120" t="s">
        <v>41</v>
      </c>
      <c r="C2273" s="121" t="s">
        <v>2860</v>
      </c>
      <c r="D2273" s="121" t="s">
        <v>1939</v>
      </c>
      <c r="E2273" s="122" t="s">
        <v>109</v>
      </c>
      <c r="F2273" s="123" t="s">
        <v>3154</v>
      </c>
      <c r="G2273" s="123" t="s">
        <v>3155</v>
      </c>
      <c r="H2273" s="123" t="s">
        <v>1522</v>
      </c>
      <c r="I2273" s="133" t="s">
        <v>327</v>
      </c>
      <c r="J2273" s="134">
        <v>9233</v>
      </c>
      <c r="K2273" s="134">
        <v>3000</v>
      </c>
      <c r="L2273" s="135">
        <v>27699000</v>
      </c>
      <c r="M2273" s="120" t="s">
        <v>56</v>
      </c>
      <c r="N2273" s="136">
        <v>2215920</v>
      </c>
      <c r="O2273" s="139"/>
      <c r="P2273" s="132" t="s">
        <v>49</v>
      </c>
      <c r="Q2273" s="141" t="s">
        <v>50</v>
      </c>
      <c r="R2273" s="142">
        <f t="shared" si="34"/>
        <v>8</v>
      </c>
    </row>
    <row r="2274" s="2" customFormat="1">
      <c r="A2274" s="119">
        <f>MAX($A$19:A2273)+1</f>
        <v>2256</v>
      </c>
      <c r="B2274" s="120" t="s">
        <v>41</v>
      </c>
      <c r="C2274" s="121" t="s">
        <v>2860</v>
      </c>
      <c r="D2274" s="121" t="s">
        <v>1939</v>
      </c>
      <c r="E2274" s="122" t="s">
        <v>109</v>
      </c>
      <c r="F2274" s="123" t="s">
        <v>3154</v>
      </c>
      <c r="G2274" s="123" t="s">
        <v>3155</v>
      </c>
      <c r="H2274" s="123" t="s">
        <v>3156</v>
      </c>
      <c r="I2274" s="133" t="s">
        <v>327</v>
      </c>
      <c r="J2274" s="134">
        <v>12652</v>
      </c>
      <c r="K2274" s="134">
        <v>5500</v>
      </c>
      <c r="L2274" s="135">
        <v>69586000</v>
      </c>
      <c r="M2274" s="120" t="s">
        <v>56</v>
      </c>
      <c r="N2274" s="136">
        <v>5566880</v>
      </c>
      <c r="O2274" s="139"/>
      <c r="P2274" s="132" t="s">
        <v>49</v>
      </c>
      <c r="Q2274" s="141" t="s">
        <v>50</v>
      </c>
      <c r="R2274" s="142">
        <f t="shared" si="34"/>
        <v>8</v>
      </c>
    </row>
    <row r="2275" s="2" customFormat="1">
      <c r="A2275" s="119">
        <f>MAX($A$19:A2274)+1</f>
        <v>2257</v>
      </c>
      <c r="B2275" s="120" t="s">
        <v>41</v>
      </c>
      <c r="C2275" s="121" t="s">
        <v>2860</v>
      </c>
      <c r="D2275" s="121" t="s">
        <v>1939</v>
      </c>
      <c r="E2275" s="122" t="s">
        <v>109</v>
      </c>
      <c r="F2275" s="123" t="s">
        <v>3154</v>
      </c>
      <c r="G2275" s="123" t="s">
        <v>3155</v>
      </c>
      <c r="H2275" s="123" t="s">
        <v>3157</v>
      </c>
      <c r="I2275" s="133" t="s">
        <v>327</v>
      </c>
      <c r="J2275" s="134">
        <v>23368</v>
      </c>
      <c r="K2275" s="134">
        <v>5500</v>
      </c>
      <c r="L2275" s="135">
        <v>128524000</v>
      </c>
      <c r="M2275" s="120" t="s">
        <v>56</v>
      </c>
      <c r="N2275" s="136">
        <v>10281920</v>
      </c>
      <c r="O2275" s="139"/>
      <c r="P2275" s="132" t="s">
        <v>49</v>
      </c>
      <c r="Q2275" s="141" t="s">
        <v>50</v>
      </c>
      <c r="R2275" s="142">
        <f ref="R2275:R2338" t="shared" si="35">N2275/L2275*100</f>
        <v>8</v>
      </c>
    </row>
    <row r="2276" s="2" customFormat="1">
      <c r="A2276" s="119">
        <f>MAX($A$19:A2275)+1</f>
        <v>2258</v>
      </c>
      <c r="B2276" s="120" t="s">
        <v>41</v>
      </c>
      <c r="C2276" s="121" t="s">
        <v>2860</v>
      </c>
      <c r="D2276" s="121" t="s">
        <v>1939</v>
      </c>
      <c r="E2276" s="122" t="s">
        <v>109</v>
      </c>
      <c r="F2276" s="123" t="s">
        <v>3154</v>
      </c>
      <c r="G2276" s="123" t="s">
        <v>3155</v>
      </c>
      <c r="H2276" s="123" t="s">
        <v>3158</v>
      </c>
      <c r="I2276" s="133" t="s">
        <v>327</v>
      </c>
      <c r="J2276" s="134">
        <v>256</v>
      </c>
      <c r="K2276" s="134">
        <v>2000</v>
      </c>
      <c r="L2276" s="135">
        <v>512000</v>
      </c>
      <c r="M2276" s="120" t="s">
        <v>56</v>
      </c>
      <c r="N2276" s="136">
        <v>40960</v>
      </c>
      <c r="O2276" s="139"/>
      <c r="P2276" s="132" t="s">
        <v>49</v>
      </c>
      <c r="Q2276" s="141" t="s">
        <v>50</v>
      </c>
      <c r="R2276" s="142">
        <f t="shared" si="35"/>
        <v>8</v>
      </c>
    </row>
    <row r="2277" s="2" customFormat="1">
      <c r="A2277" s="119">
        <f>MAX($A$19:A2276)+1</f>
        <v>2259</v>
      </c>
      <c r="B2277" s="120" t="s">
        <v>41</v>
      </c>
      <c r="C2277" s="121" t="s">
        <v>2860</v>
      </c>
      <c r="D2277" s="121" t="s">
        <v>1939</v>
      </c>
      <c r="E2277" s="122" t="s">
        <v>109</v>
      </c>
      <c r="F2277" s="123" t="s">
        <v>3154</v>
      </c>
      <c r="G2277" s="123" t="s">
        <v>3155</v>
      </c>
      <c r="H2277" s="123" t="s">
        <v>3159</v>
      </c>
      <c r="I2277" s="133" t="s">
        <v>327</v>
      </c>
      <c r="J2277" s="134">
        <v>605</v>
      </c>
      <c r="K2277" s="134">
        <v>2000</v>
      </c>
      <c r="L2277" s="135">
        <v>1210000</v>
      </c>
      <c r="M2277" s="120" t="s">
        <v>56</v>
      </c>
      <c r="N2277" s="136">
        <v>96800</v>
      </c>
      <c r="O2277" s="139"/>
      <c r="P2277" s="132" t="s">
        <v>49</v>
      </c>
      <c r="Q2277" s="141" t="s">
        <v>50</v>
      </c>
      <c r="R2277" s="142">
        <f t="shared" si="35"/>
        <v>8</v>
      </c>
    </row>
    <row r="2278" s="2" customFormat="1">
      <c r="A2278" s="119">
        <f>MAX($A$19:A2277)+1</f>
        <v>2260</v>
      </c>
      <c r="B2278" s="120" t="s">
        <v>41</v>
      </c>
      <c r="C2278" s="121" t="s">
        <v>1444</v>
      </c>
      <c r="D2278" s="121" t="s">
        <v>294</v>
      </c>
      <c r="E2278" s="122" t="s">
        <v>805</v>
      </c>
      <c r="F2278" s="123" t="s">
        <v>3160</v>
      </c>
      <c r="G2278" s="123" t="s">
        <v>3161</v>
      </c>
      <c r="H2278" s="123" t="s">
        <v>3162</v>
      </c>
      <c r="I2278" s="133" t="s">
        <v>3163</v>
      </c>
      <c r="J2278" s="134">
        <v>3000</v>
      </c>
      <c r="K2278" s="134">
        <v>2162</v>
      </c>
      <c r="L2278" s="135">
        <v>6486000</v>
      </c>
      <c r="M2278" s="120" t="s">
        <v>56</v>
      </c>
      <c r="N2278" s="136">
        <v>518880</v>
      </c>
      <c r="O2278" s="139"/>
      <c r="P2278" s="132" t="s">
        <v>49</v>
      </c>
      <c r="Q2278" s="141" t="s">
        <v>50</v>
      </c>
      <c r="R2278" s="142">
        <f t="shared" si="35"/>
        <v>8</v>
      </c>
    </row>
    <row r="2279" s="2" customFormat="1">
      <c r="A2279" s="119">
        <f>MAX($A$19:A2278)+1</f>
        <v>2261</v>
      </c>
      <c r="B2279" s="120" t="s">
        <v>41</v>
      </c>
      <c r="C2279" s="121" t="s">
        <v>1444</v>
      </c>
      <c r="D2279" s="121" t="s">
        <v>294</v>
      </c>
      <c r="E2279" s="122" t="s">
        <v>805</v>
      </c>
      <c r="F2279" s="123" t="s">
        <v>3160</v>
      </c>
      <c r="G2279" s="123" t="s">
        <v>3161</v>
      </c>
      <c r="H2279" s="123" t="s">
        <v>3164</v>
      </c>
      <c r="I2279" s="133" t="s">
        <v>3163</v>
      </c>
      <c r="J2279" s="134">
        <v>27700</v>
      </c>
      <c r="K2279" s="134">
        <v>2645</v>
      </c>
      <c r="L2279" s="135">
        <v>73266500</v>
      </c>
      <c r="M2279" s="120" t="s">
        <v>56</v>
      </c>
      <c r="N2279" s="136">
        <v>5861320</v>
      </c>
      <c r="O2279" s="139"/>
      <c r="P2279" s="132" t="s">
        <v>49</v>
      </c>
      <c r="Q2279" s="141" t="s">
        <v>50</v>
      </c>
      <c r="R2279" s="142">
        <f t="shared" si="35"/>
        <v>8</v>
      </c>
    </row>
    <row r="2280" s="2" customFormat="1">
      <c r="A2280" s="119">
        <f>MAX($A$19:A2279)+1</f>
        <v>2262</v>
      </c>
      <c r="B2280" s="120" t="s">
        <v>41</v>
      </c>
      <c r="C2280" s="121" t="s">
        <v>1444</v>
      </c>
      <c r="D2280" s="121" t="s">
        <v>294</v>
      </c>
      <c r="E2280" s="122" t="s">
        <v>805</v>
      </c>
      <c r="F2280" s="123" t="s">
        <v>3160</v>
      </c>
      <c r="G2280" s="123" t="s">
        <v>3161</v>
      </c>
      <c r="H2280" s="123" t="s">
        <v>3165</v>
      </c>
      <c r="I2280" s="133" t="s">
        <v>3163</v>
      </c>
      <c r="J2280" s="134">
        <v>27800</v>
      </c>
      <c r="K2280" s="134">
        <v>3626</v>
      </c>
      <c r="L2280" s="135">
        <v>100802800</v>
      </c>
      <c r="M2280" s="120" t="s">
        <v>56</v>
      </c>
      <c r="N2280" s="136">
        <v>8064224</v>
      </c>
      <c r="O2280" s="139"/>
      <c r="P2280" s="132" t="s">
        <v>49</v>
      </c>
      <c r="Q2280" s="141" t="s">
        <v>50</v>
      </c>
      <c r="R2280" s="142">
        <f t="shared" si="35"/>
        <v>8</v>
      </c>
    </row>
    <row r="2281" s="2" customFormat="1">
      <c r="A2281" s="119">
        <f>MAX($A$19:A2280)+1</f>
        <v>2263</v>
      </c>
      <c r="B2281" s="120" t="s">
        <v>41</v>
      </c>
      <c r="C2281" s="121" t="s">
        <v>1444</v>
      </c>
      <c r="D2281" s="121" t="s">
        <v>294</v>
      </c>
      <c r="E2281" s="122" t="s">
        <v>805</v>
      </c>
      <c r="F2281" s="123" t="s">
        <v>3160</v>
      </c>
      <c r="G2281" s="123" t="s">
        <v>3161</v>
      </c>
      <c r="H2281" s="123" t="s">
        <v>3166</v>
      </c>
      <c r="I2281" s="133" t="s">
        <v>3163</v>
      </c>
      <c r="J2281" s="134">
        <v>12400</v>
      </c>
      <c r="K2281" s="134">
        <v>998</v>
      </c>
      <c r="L2281" s="135">
        <v>12375200</v>
      </c>
      <c r="M2281" s="120" t="s">
        <v>56</v>
      </c>
      <c r="N2281" s="136">
        <v>990016</v>
      </c>
      <c r="O2281" s="139"/>
      <c r="P2281" s="132" t="s">
        <v>49</v>
      </c>
      <c r="Q2281" s="141" t="s">
        <v>50</v>
      </c>
      <c r="R2281" s="142">
        <f t="shared" si="35"/>
        <v>8</v>
      </c>
    </row>
    <row r="2282" s="2" customFormat="1">
      <c r="A2282" s="119">
        <f>MAX($A$19:A2281)+1</f>
        <v>2264</v>
      </c>
      <c r="B2282" s="120" t="s">
        <v>41</v>
      </c>
      <c r="C2282" s="121" t="s">
        <v>1444</v>
      </c>
      <c r="D2282" s="121" t="s">
        <v>294</v>
      </c>
      <c r="E2282" s="122" t="s">
        <v>805</v>
      </c>
      <c r="F2282" s="123" t="s">
        <v>3160</v>
      </c>
      <c r="G2282" s="123" t="s">
        <v>3161</v>
      </c>
      <c r="H2282" s="123" t="s">
        <v>3167</v>
      </c>
      <c r="I2282" s="133" t="s">
        <v>3163</v>
      </c>
      <c r="J2282" s="134">
        <v>48900</v>
      </c>
      <c r="K2282" s="134">
        <v>1178</v>
      </c>
      <c r="L2282" s="135">
        <v>57604200</v>
      </c>
      <c r="M2282" s="120" t="s">
        <v>56</v>
      </c>
      <c r="N2282" s="136">
        <v>4608336</v>
      </c>
      <c r="O2282" s="139"/>
      <c r="P2282" s="132" t="s">
        <v>49</v>
      </c>
      <c r="Q2282" s="141" t="s">
        <v>50</v>
      </c>
      <c r="R2282" s="142">
        <f t="shared" si="35"/>
        <v>8</v>
      </c>
    </row>
    <row r="2283" s="2" customFormat="1">
      <c r="A2283" s="119">
        <f>MAX($A$19:A2282)+1</f>
        <v>2265</v>
      </c>
      <c r="B2283" s="120" t="s">
        <v>41</v>
      </c>
      <c r="C2283" s="121" t="s">
        <v>1444</v>
      </c>
      <c r="D2283" s="121" t="s">
        <v>294</v>
      </c>
      <c r="E2283" s="122" t="s">
        <v>805</v>
      </c>
      <c r="F2283" s="123" t="s">
        <v>3160</v>
      </c>
      <c r="G2283" s="123" t="s">
        <v>3161</v>
      </c>
      <c r="H2283" s="123" t="s">
        <v>3168</v>
      </c>
      <c r="I2283" s="133" t="s">
        <v>3163</v>
      </c>
      <c r="J2283" s="134">
        <v>6300</v>
      </c>
      <c r="K2283" s="134">
        <v>1375</v>
      </c>
      <c r="L2283" s="135">
        <v>8662500</v>
      </c>
      <c r="M2283" s="120" t="s">
        <v>56</v>
      </c>
      <c r="N2283" s="136">
        <v>693000</v>
      </c>
      <c r="O2283" s="139"/>
      <c r="P2283" s="132" t="s">
        <v>49</v>
      </c>
      <c r="Q2283" s="141" t="s">
        <v>50</v>
      </c>
      <c r="R2283" s="142">
        <f t="shared" si="35"/>
        <v>8</v>
      </c>
    </row>
    <row r="2284" ht="22.5" s="2" customFormat="1">
      <c r="A2284" s="119">
        <f>MAX($A$19:A2283)+1</f>
        <v>2266</v>
      </c>
      <c r="B2284" s="120" t="s">
        <v>41</v>
      </c>
      <c r="C2284" s="121" t="s">
        <v>1332</v>
      </c>
      <c r="D2284" s="121" t="s">
        <v>3169</v>
      </c>
      <c r="E2284" s="122">
        <v>45208</v>
      </c>
      <c r="F2284" s="123" t="s">
        <v>3170</v>
      </c>
      <c r="G2284" s="123" t="s">
        <v>3171</v>
      </c>
      <c r="H2284" s="123" t="s">
        <v>3172</v>
      </c>
      <c r="I2284" s="133" t="s">
        <v>98</v>
      </c>
      <c r="J2284" s="134">
        <v>1700</v>
      </c>
      <c r="K2284" s="134">
        <v>3915</v>
      </c>
      <c r="L2284" s="135">
        <v>6655500</v>
      </c>
      <c r="M2284" s="120" t="s">
        <v>56</v>
      </c>
      <c r="N2284" s="136">
        <v>532440</v>
      </c>
      <c r="O2284" s="139"/>
      <c r="P2284" s="132" t="s">
        <v>49</v>
      </c>
      <c r="Q2284" s="141" t="s">
        <v>50</v>
      </c>
      <c r="R2284" s="142">
        <f t="shared" si="35"/>
        <v>8</v>
      </c>
    </row>
    <row r="2285" ht="22.5" s="2" customFormat="1">
      <c r="A2285" s="119">
        <f>MAX($A$19:A2284)+1</f>
        <v>2267</v>
      </c>
      <c r="B2285" s="120" t="s">
        <v>41</v>
      </c>
      <c r="C2285" s="121" t="s">
        <v>1332</v>
      </c>
      <c r="D2285" s="121" t="s">
        <v>3173</v>
      </c>
      <c r="E2285" s="122">
        <v>45209</v>
      </c>
      <c r="F2285" s="123" t="s">
        <v>3170</v>
      </c>
      <c r="G2285" s="123" t="s">
        <v>3171</v>
      </c>
      <c r="H2285" s="123" t="s">
        <v>3174</v>
      </c>
      <c r="I2285" s="133" t="s">
        <v>98</v>
      </c>
      <c r="J2285" s="134">
        <v>4450</v>
      </c>
      <c r="K2285" s="134">
        <v>3472</v>
      </c>
      <c r="L2285" s="135">
        <v>15450400</v>
      </c>
      <c r="M2285" s="120" t="s">
        <v>56</v>
      </c>
      <c r="N2285" s="136">
        <v>1236032</v>
      </c>
      <c r="O2285" s="139"/>
      <c r="P2285" s="132" t="s">
        <v>49</v>
      </c>
      <c r="Q2285" s="141" t="s">
        <v>50</v>
      </c>
      <c r="R2285" s="142">
        <f t="shared" si="35"/>
        <v>8</v>
      </c>
    </row>
    <row r="2286" s="2" customFormat="1">
      <c r="A2286" s="119">
        <f>MAX($A$19:A2285)+1</f>
        <v>2268</v>
      </c>
      <c r="B2286" s="120" t="s">
        <v>41</v>
      </c>
      <c r="C2286" s="121" t="s">
        <v>1386</v>
      </c>
      <c r="D2286" s="121" t="s">
        <v>3175</v>
      </c>
      <c r="E2286" s="122" t="s">
        <v>117</v>
      </c>
      <c r="F2286" s="123" t="s">
        <v>3176</v>
      </c>
      <c r="G2286" s="123" t="s">
        <v>3177</v>
      </c>
      <c r="H2286" s="123" t="s">
        <v>3178</v>
      </c>
      <c r="I2286" s="133" t="s">
        <v>98</v>
      </c>
      <c r="J2286" s="134">
        <v>200</v>
      </c>
      <c r="K2286" s="134">
        <v>42936</v>
      </c>
      <c r="L2286" s="135">
        <v>8587200</v>
      </c>
      <c r="M2286" s="120" t="s">
        <v>56</v>
      </c>
      <c r="N2286" s="136">
        <v>686976</v>
      </c>
      <c r="O2286" s="139"/>
      <c r="P2286" s="132" t="s">
        <v>49</v>
      </c>
      <c r="Q2286" s="141" t="s">
        <v>50</v>
      </c>
      <c r="R2286" s="142">
        <f t="shared" si="35"/>
        <v>8</v>
      </c>
    </row>
    <row r="2287" s="2" customFormat="1">
      <c r="A2287" s="119">
        <f>MAX($A$19:A2286)+1</f>
        <v>2269</v>
      </c>
      <c r="B2287" s="120" t="s">
        <v>41</v>
      </c>
      <c r="C2287" s="121" t="s">
        <v>1386</v>
      </c>
      <c r="D2287" s="121" t="s">
        <v>3175</v>
      </c>
      <c r="E2287" s="122" t="s">
        <v>117</v>
      </c>
      <c r="F2287" s="123" t="s">
        <v>3176</v>
      </c>
      <c r="G2287" s="123" t="s">
        <v>3177</v>
      </c>
      <c r="H2287" s="123" t="s">
        <v>3179</v>
      </c>
      <c r="I2287" s="133" t="s">
        <v>98</v>
      </c>
      <c r="J2287" s="134">
        <v>3419</v>
      </c>
      <c r="K2287" s="134">
        <v>29664</v>
      </c>
      <c r="L2287" s="135">
        <v>101421216</v>
      </c>
      <c r="M2287" s="120" t="s">
        <v>56</v>
      </c>
      <c r="N2287" s="136">
        <v>8113695</v>
      </c>
      <c r="O2287" s="139"/>
      <c r="P2287" s="132" t="s">
        <v>49</v>
      </c>
      <c r="Q2287" s="141" t="s">
        <v>50</v>
      </c>
      <c r="R2287" s="142">
        <f t="shared" si="35"/>
        <v>7.99999775194965</v>
      </c>
    </row>
    <row r="2288" s="2" customFormat="1">
      <c r="A2288" s="119">
        <f>MAX($A$19:A2287)+1</f>
        <v>2270</v>
      </c>
      <c r="B2288" s="120" t="s">
        <v>41</v>
      </c>
      <c r="C2288" s="121" t="s">
        <v>1386</v>
      </c>
      <c r="D2288" s="121" t="s">
        <v>3175</v>
      </c>
      <c r="E2288" s="122" t="s">
        <v>117</v>
      </c>
      <c r="F2288" s="123" t="s">
        <v>3176</v>
      </c>
      <c r="G2288" s="123" t="s">
        <v>3177</v>
      </c>
      <c r="H2288" s="123" t="s">
        <v>3180</v>
      </c>
      <c r="I2288" s="133" t="s">
        <v>98</v>
      </c>
      <c r="J2288" s="134">
        <v>900</v>
      </c>
      <c r="K2288" s="134">
        <v>8044</v>
      </c>
      <c r="L2288" s="135">
        <v>7239600</v>
      </c>
      <c r="M2288" s="120" t="s">
        <v>56</v>
      </c>
      <c r="N2288" s="136">
        <v>579168</v>
      </c>
      <c r="O2288" s="139"/>
      <c r="P2288" s="132" t="s">
        <v>49</v>
      </c>
      <c r="Q2288" s="141" t="s">
        <v>50</v>
      </c>
      <c r="R2288" s="142">
        <f t="shared" si="35"/>
        <v>8</v>
      </c>
    </row>
    <row r="2289" s="2" customFormat="1">
      <c r="A2289" s="119">
        <f>MAX($A$19:A2288)+1</f>
        <v>2271</v>
      </c>
      <c r="B2289" s="120" t="s">
        <v>41</v>
      </c>
      <c r="C2289" s="121" t="s">
        <v>1386</v>
      </c>
      <c r="D2289" s="121" t="s">
        <v>3175</v>
      </c>
      <c r="E2289" s="122" t="s">
        <v>117</v>
      </c>
      <c r="F2289" s="123" t="s">
        <v>3176</v>
      </c>
      <c r="G2289" s="123" t="s">
        <v>3177</v>
      </c>
      <c r="H2289" s="123" t="s">
        <v>3181</v>
      </c>
      <c r="I2289" s="133" t="s">
        <v>98</v>
      </c>
      <c r="J2289" s="134">
        <v>1800</v>
      </c>
      <c r="K2289" s="134">
        <v>36745</v>
      </c>
      <c r="L2289" s="135">
        <v>66141000</v>
      </c>
      <c r="M2289" s="120" t="s">
        <v>56</v>
      </c>
      <c r="N2289" s="136">
        <v>5291280</v>
      </c>
      <c r="O2289" s="139"/>
      <c r="P2289" s="132" t="s">
        <v>49</v>
      </c>
      <c r="Q2289" s="141" t="s">
        <v>50</v>
      </c>
      <c r="R2289" s="142">
        <f t="shared" si="35"/>
        <v>8</v>
      </c>
    </row>
    <row r="2290" s="2" customFormat="1">
      <c r="A2290" s="119">
        <f>MAX($A$19:A2289)+1</f>
        <v>2272</v>
      </c>
      <c r="B2290" s="120" t="s">
        <v>41</v>
      </c>
      <c r="C2290" s="121" t="s">
        <v>1386</v>
      </c>
      <c r="D2290" s="121" t="s">
        <v>3175</v>
      </c>
      <c r="E2290" s="122" t="s">
        <v>117</v>
      </c>
      <c r="F2290" s="123" t="s">
        <v>3176</v>
      </c>
      <c r="G2290" s="123" t="s">
        <v>3177</v>
      </c>
      <c r="H2290" s="123" t="s">
        <v>3182</v>
      </c>
      <c r="I2290" s="133" t="s">
        <v>98</v>
      </c>
      <c r="J2290" s="134">
        <v>900</v>
      </c>
      <c r="K2290" s="134">
        <v>58512</v>
      </c>
      <c r="L2290" s="135">
        <v>52660800</v>
      </c>
      <c r="M2290" s="120" t="s">
        <v>56</v>
      </c>
      <c r="N2290" s="136">
        <v>4212864</v>
      </c>
      <c r="O2290" s="139"/>
      <c r="P2290" s="132" t="s">
        <v>49</v>
      </c>
      <c r="Q2290" s="141" t="s">
        <v>50</v>
      </c>
      <c r="R2290" s="142">
        <f t="shared" si="35"/>
        <v>8</v>
      </c>
    </row>
    <row r="2291" ht="22.5" s="2" customFormat="1">
      <c r="A2291" s="119">
        <f>MAX($A$19:A2290)+1</f>
        <v>2273</v>
      </c>
      <c r="B2291" s="120" t="s">
        <v>41</v>
      </c>
      <c r="C2291" s="121" t="s">
        <v>1386</v>
      </c>
      <c r="D2291" s="121" t="s">
        <v>3175</v>
      </c>
      <c r="E2291" s="122" t="s">
        <v>117</v>
      </c>
      <c r="F2291" s="123" t="s">
        <v>3176</v>
      </c>
      <c r="G2291" s="123" t="s">
        <v>3177</v>
      </c>
      <c r="H2291" s="123" t="s">
        <v>3183</v>
      </c>
      <c r="I2291" s="133" t="s">
        <v>98</v>
      </c>
      <c r="J2291" s="134">
        <v>279</v>
      </c>
      <c r="K2291" s="134">
        <v>27111</v>
      </c>
      <c r="L2291" s="135">
        <v>7563969</v>
      </c>
      <c r="M2291" s="120" t="s">
        <v>56</v>
      </c>
      <c r="N2291" s="136">
        <v>605118</v>
      </c>
      <c r="O2291" s="139"/>
      <c r="P2291" s="132" t="s">
        <v>49</v>
      </c>
      <c r="Q2291" s="141" t="s">
        <v>50</v>
      </c>
      <c r="R2291" s="142">
        <f t="shared" si="35"/>
        <v>8.00000634587476</v>
      </c>
    </row>
    <row r="2292" ht="22.5" s="2" customFormat="1">
      <c r="A2292" s="119">
        <f>MAX($A$19:A2291)+1</f>
        <v>2274</v>
      </c>
      <c r="B2292" s="120" t="s">
        <v>41</v>
      </c>
      <c r="C2292" s="121" t="s">
        <v>1386</v>
      </c>
      <c r="D2292" s="121" t="s">
        <v>3175</v>
      </c>
      <c r="E2292" s="122" t="s">
        <v>117</v>
      </c>
      <c r="F2292" s="123" t="s">
        <v>3176</v>
      </c>
      <c r="G2292" s="123" t="s">
        <v>3177</v>
      </c>
      <c r="H2292" s="123" t="s">
        <v>3184</v>
      </c>
      <c r="I2292" s="133" t="s">
        <v>98</v>
      </c>
      <c r="J2292" s="134">
        <v>278</v>
      </c>
      <c r="K2292" s="134">
        <v>30230</v>
      </c>
      <c r="L2292" s="135">
        <v>8403940</v>
      </c>
      <c r="M2292" s="120" t="s">
        <v>56</v>
      </c>
      <c r="N2292" s="136">
        <v>672316</v>
      </c>
      <c r="O2292" s="139"/>
      <c r="P2292" s="132" t="s">
        <v>49</v>
      </c>
      <c r="Q2292" s="141" t="s">
        <v>50</v>
      </c>
      <c r="R2292" s="142">
        <f t="shared" si="35"/>
        <v>8.0000095193445</v>
      </c>
    </row>
    <row r="2293" ht="22.5" s="2" customFormat="1">
      <c r="A2293" s="119">
        <f>MAX($A$19:A2292)+1</f>
        <v>2275</v>
      </c>
      <c r="B2293" s="120" t="s">
        <v>41</v>
      </c>
      <c r="C2293" s="121" t="s">
        <v>1386</v>
      </c>
      <c r="D2293" s="121" t="s">
        <v>3175</v>
      </c>
      <c r="E2293" s="122" t="s">
        <v>117</v>
      </c>
      <c r="F2293" s="123" t="s">
        <v>3176</v>
      </c>
      <c r="G2293" s="123" t="s">
        <v>3177</v>
      </c>
      <c r="H2293" s="123" t="s">
        <v>3185</v>
      </c>
      <c r="I2293" s="133" t="s">
        <v>98</v>
      </c>
      <c r="J2293" s="134">
        <v>600</v>
      </c>
      <c r="K2293" s="134">
        <v>32323</v>
      </c>
      <c r="L2293" s="135">
        <v>19393800</v>
      </c>
      <c r="M2293" s="120" t="s">
        <v>56</v>
      </c>
      <c r="N2293" s="136">
        <v>1551504</v>
      </c>
      <c r="O2293" s="139"/>
      <c r="P2293" s="132" t="s">
        <v>49</v>
      </c>
      <c r="Q2293" s="141" t="s">
        <v>50</v>
      </c>
      <c r="R2293" s="142">
        <f t="shared" si="35"/>
        <v>8</v>
      </c>
    </row>
    <row r="2294" ht="22.5" s="2" customFormat="1">
      <c r="A2294" s="119">
        <f>MAX($A$19:A2293)+1</f>
        <v>2276</v>
      </c>
      <c r="B2294" s="120" t="s">
        <v>41</v>
      </c>
      <c r="C2294" s="121" t="s">
        <v>1386</v>
      </c>
      <c r="D2294" s="121" t="s">
        <v>3175</v>
      </c>
      <c r="E2294" s="122" t="s">
        <v>117</v>
      </c>
      <c r="F2294" s="123" t="s">
        <v>3176</v>
      </c>
      <c r="G2294" s="123" t="s">
        <v>3177</v>
      </c>
      <c r="H2294" s="123" t="s">
        <v>3186</v>
      </c>
      <c r="I2294" s="133" t="s">
        <v>98</v>
      </c>
      <c r="J2294" s="134">
        <v>790</v>
      </c>
      <c r="K2294" s="134">
        <v>26446</v>
      </c>
      <c r="L2294" s="135">
        <v>20892340</v>
      </c>
      <c r="M2294" s="120" t="s">
        <v>56</v>
      </c>
      <c r="N2294" s="136">
        <v>1671388</v>
      </c>
      <c r="O2294" s="139"/>
      <c r="P2294" s="132" t="s">
        <v>49</v>
      </c>
      <c r="Q2294" s="141" t="s">
        <v>50</v>
      </c>
      <c r="R2294" s="142">
        <f t="shared" si="35"/>
        <v>8.00000382915461</v>
      </c>
    </row>
    <row r="2295" s="2" customFormat="1">
      <c r="A2295" s="119">
        <f>MAX($A$19:A2294)+1</f>
        <v>2277</v>
      </c>
      <c r="B2295" s="120" t="s">
        <v>41</v>
      </c>
      <c r="C2295" s="121" t="s">
        <v>1386</v>
      </c>
      <c r="D2295" s="121" t="s">
        <v>3175</v>
      </c>
      <c r="E2295" s="122" t="s">
        <v>117</v>
      </c>
      <c r="F2295" s="123" t="s">
        <v>3176</v>
      </c>
      <c r="G2295" s="123" t="s">
        <v>3177</v>
      </c>
      <c r="H2295" s="123" t="s">
        <v>3187</v>
      </c>
      <c r="I2295" s="133" t="s">
        <v>98</v>
      </c>
      <c r="J2295" s="134">
        <v>300</v>
      </c>
      <c r="K2295" s="134">
        <v>53616</v>
      </c>
      <c r="L2295" s="135">
        <v>16084800</v>
      </c>
      <c r="M2295" s="120" t="s">
        <v>56</v>
      </c>
      <c r="N2295" s="136">
        <v>1286784</v>
      </c>
      <c r="O2295" s="139"/>
      <c r="P2295" s="132" t="s">
        <v>49</v>
      </c>
      <c r="Q2295" s="141" t="s">
        <v>50</v>
      </c>
      <c r="R2295" s="142">
        <f t="shared" si="35"/>
        <v>8</v>
      </c>
    </row>
    <row r="2296" s="2" customFormat="1">
      <c r="A2296" s="119">
        <f>MAX($A$19:A2295)+1</f>
        <v>2278</v>
      </c>
      <c r="B2296" s="120" t="s">
        <v>41</v>
      </c>
      <c r="C2296" s="121" t="s">
        <v>1386</v>
      </c>
      <c r="D2296" s="121" t="s">
        <v>3175</v>
      </c>
      <c r="E2296" s="122" t="s">
        <v>117</v>
      </c>
      <c r="F2296" s="123" t="s">
        <v>3176</v>
      </c>
      <c r="G2296" s="123" t="s">
        <v>3177</v>
      </c>
      <c r="H2296" s="123" t="s">
        <v>3188</v>
      </c>
      <c r="I2296" s="133" t="s">
        <v>98</v>
      </c>
      <c r="J2296" s="134">
        <v>679</v>
      </c>
      <c r="K2296" s="134">
        <v>23074</v>
      </c>
      <c r="L2296" s="135">
        <v>15667246</v>
      </c>
      <c r="M2296" s="120" t="s">
        <v>56</v>
      </c>
      <c r="N2296" s="136">
        <v>1253380</v>
      </c>
      <c r="O2296" s="139"/>
      <c r="P2296" s="132" t="s">
        <v>49</v>
      </c>
      <c r="Q2296" s="141" t="s">
        <v>50</v>
      </c>
      <c r="R2296" s="142">
        <f t="shared" si="35"/>
        <v>8.00000204247766</v>
      </c>
    </row>
    <row r="2297" ht="22.5" s="2" customFormat="1">
      <c r="A2297" s="119">
        <f>MAX($A$19:A2296)+1</f>
        <v>2279</v>
      </c>
      <c r="B2297" s="120" t="s">
        <v>41</v>
      </c>
      <c r="C2297" s="121" t="s">
        <v>1386</v>
      </c>
      <c r="D2297" s="121" t="s">
        <v>3175</v>
      </c>
      <c r="E2297" s="122" t="s">
        <v>117</v>
      </c>
      <c r="F2297" s="123" t="s">
        <v>3176</v>
      </c>
      <c r="G2297" s="123" t="s">
        <v>3177</v>
      </c>
      <c r="H2297" s="123" t="s">
        <v>3189</v>
      </c>
      <c r="I2297" s="133" t="s">
        <v>98</v>
      </c>
      <c r="J2297" s="134">
        <v>6</v>
      </c>
      <c r="K2297" s="134">
        <v>46458</v>
      </c>
      <c r="L2297" s="135">
        <v>278748</v>
      </c>
      <c r="M2297" s="120" t="s">
        <v>56</v>
      </c>
      <c r="N2297" s="136">
        <v>22300</v>
      </c>
      <c r="O2297" s="139"/>
      <c r="P2297" s="132" t="s">
        <v>49</v>
      </c>
      <c r="Q2297" s="141" t="s">
        <v>50</v>
      </c>
      <c r="R2297" s="142">
        <f t="shared" si="35"/>
        <v>8.00005739951497</v>
      </c>
    </row>
    <row r="2298" ht="22.5" s="2" customFormat="1">
      <c r="A2298" s="119">
        <f>MAX($A$19:A2297)+1</f>
        <v>2280</v>
      </c>
      <c r="B2298" s="120" t="s">
        <v>41</v>
      </c>
      <c r="C2298" s="121" t="s">
        <v>92</v>
      </c>
      <c r="D2298" s="121" t="s">
        <v>3190</v>
      </c>
      <c r="E2298" s="122">
        <v>45230</v>
      </c>
      <c r="F2298" s="123" t="s">
        <v>3191</v>
      </c>
      <c r="G2298" s="123" t="s">
        <v>3192</v>
      </c>
      <c r="H2298" s="123" t="s">
        <v>3193</v>
      </c>
      <c r="I2298" s="133" t="s">
        <v>3194</v>
      </c>
      <c r="J2298" s="134">
        <v>1000</v>
      </c>
      <c r="K2298" s="134">
        <v>13200</v>
      </c>
      <c r="L2298" s="135">
        <v>13200000</v>
      </c>
      <c r="M2298" s="120" t="s">
        <v>56</v>
      </c>
      <c r="N2298" s="136">
        <v>1056000</v>
      </c>
      <c r="O2298" s="139"/>
      <c r="P2298" s="132" t="s">
        <v>49</v>
      </c>
      <c r="Q2298" s="141" t="s">
        <v>50</v>
      </c>
      <c r="R2298" s="142">
        <f t="shared" si="35"/>
        <v>8</v>
      </c>
    </row>
    <row r="2299" ht="22.5" s="2" customFormat="1">
      <c r="A2299" s="119">
        <f>MAX($A$19:A2298)+1</f>
        <v>2281</v>
      </c>
      <c r="B2299" s="120" t="s">
        <v>41</v>
      </c>
      <c r="C2299" s="121" t="s">
        <v>2943</v>
      </c>
      <c r="D2299" s="121" t="s">
        <v>3195</v>
      </c>
      <c r="E2299" s="122" t="s">
        <v>686</v>
      </c>
      <c r="F2299" s="123" t="s">
        <v>3196</v>
      </c>
      <c r="G2299" s="123" t="s">
        <v>3197</v>
      </c>
      <c r="H2299" s="123" t="s">
        <v>3198</v>
      </c>
      <c r="I2299" s="133" t="s">
        <v>98</v>
      </c>
      <c r="J2299" s="134">
        <v>260000</v>
      </c>
      <c r="K2299" s="134">
        <v>1706</v>
      </c>
      <c r="L2299" s="135">
        <v>443560000</v>
      </c>
      <c r="M2299" s="120" t="s">
        <v>56</v>
      </c>
      <c r="N2299" s="136">
        <v>35484800</v>
      </c>
      <c r="O2299" s="139"/>
      <c r="P2299" s="132" t="s">
        <v>49</v>
      </c>
      <c r="Q2299" s="141" t="s">
        <v>50</v>
      </c>
      <c r="R2299" s="142">
        <f t="shared" si="35"/>
        <v>8</v>
      </c>
    </row>
    <row r="2300" ht="22.5" s="2" customFormat="1">
      <c r="A2300" s="119">
        <f>MAX($A$19:A2299)+1</f>
        <v>2282</v>
      </c>
      <c r="B2300" s="120" t="s">
        <v>41</v>
      </c>
      <c r="C2300" s="121" t="s">
        <v>2943</v>
      </c>
      <c r="D2300" s="121" t="s">
        <v>3195</v>
      </c>
      <c r="E2300" s="122" t="s">
        <v>686</v>
      </c>
      <c r="F2300" s="123" t="s">
        <v>3196</v>
      </c>
      <c r="G2300" s="123" t="s">
        <v>3197</v>
      </c>
      <c r="H2300" s="123" t="s">
        <v>3199</v>
      </c>
      <c r="I2300" s="133" t="s">
        <v>98</v>
      </c>
      <c r="J2300" s="134">
        <v>520000</v>
      </c>
      <c r="K2300" s="134">
        <v>1515</v>
      </c>
      <c r="L2300" s="135">
        <v>787800000</v>
      </c>
      <c r="M2300" s="120" t="s">
        <v>56</v>
      </c>
      <c r="N2300" s="136">
        <v>63024000</v>
      </c>
      <c r="O2300" s="139"/>
      <c r="P2300" s="132" t="s">
        <v>49</v>
      </c>
      <c r="Q2300" s="141" t="s">
        <v>50</v>
      </c>
      <c r="R2300" s="142">
        <f t="shared" si="35"/>
        <v>8</v>
      </c>
    </row>
    <row r="2301" ht="22.5" s="2" customFormat="1">
      <c r="A2301" s="119">
        <f>MAX($A$19:A2300)+1</f>
        <v>2283</v>
      </c>
      <c r="B2301" s="120" t="s">
        <v>41</v>
      </c>
      <c r="C2301" s="121" t="s">
        <v>2943</v>
      </c>
      <c r="D2301" s="121" t="s">
        <v>3195</v>
      </c>
      <c r="E2301" s="122" t="s">
        <v>686</v>
      </c>
      <c r="F2301" s="123" t="s">
        <v>3196</v>
      </c>
      <c r="G2301" s="123" t="s">
        <v>3197</v>
      </c>
      <c r="H2301" s="123" t="s">
        <v>3200</v>
      </c>
      <c r="I2301" s="133" t="s">
        <v>98</v>
      </c>
      <c r="J2301" s="134">
        <v>520000</v>
      </c>
      <c r="K2301" s="134">
        <v>1780</v>
      </c>
      <c r="L2301" s="135">
        <v>925600000</v>
      </c>
      <c r="M2301" s="120" t="s">
        <v>56</v>
      </c>
      <c r="N2301" s="136">
        <v>74048000</v>
      </c>
      <c r="O2301" s="139"/>
      <c r="P2301" s="132" t="s">
        <v>49</v>
      </c>
      <c r="Q2301" s="141" t="s">
        <v>50</v>
      </c>
      <c r="R2301" s="142">
        <f t="shared" si="35"/>
        <v>8</v>
      </c>
    </row>
    <row r="2302" ht="22.5" s="2" customFormat="1">
      <c r="A2302" s="119">
        <f>MAX($A$19:A2301)+1</f>
        <v>2284</v>
      </c>
      <c r="B2302" s="120" t="s">
        <v>41</v>
      </c>
      <c r="C2302" s="121" t="s">
        <v>2943</v>
      </c>
      <c r="D2302" s="121" t="s">
        <v>3201</v>
      </c>
      <c r="E2302" s="122" t="s">
        <v>117</v>
      </c>
      <c r="F2302" s="123" t="s">
        <v>3196</v>
      </c>
      <c r="G2302" s="123" t="s">
        <v>3197</v>
      </c>
      <c r="H2302" s="123" t="s">
        <v>3202</v>
      </c>
      <c r="I2302" s="133" t="s">
        <v>98</v>
      </c>
      <c r="J2302" s="134">
        <v>689350</v>
      </c>
      <c r="K2302" s="134">
        <v>1515</v>
      </c>
      <c r="L2302" s="135">
        <v>1044365250</v>
      </c>
      <c r="M2302" s="120" t="s">
        <v>56</v>
      </c>
      <c r="N2302" s="136">
        <v>83549220</v>
      </c>
      <c r="O2302" s="139"/>
      <c r="P2302" s="132" t="s">
        <v>49</v>
      </c>
      <c r="Q2302" s="141" t="s">
        <v>50</v>
      </c>
      <c r="R2302" s="142">
        <f t="shared" si="35"/>
        <v>8</v>
      </c>
    </row>
    <row r="2303" ht="22.5" s="2" customFormat="1">
      <c r="A2303" s="119">
        <f>MAX($A$19:A2302)+1</f>
        <v>2285</v>
      </c>
      <c r="B2303" s="120" t="s">
        <v>41</v>
      </c>
      <c r="C2303" s="121" t="s">
        <v>2943</v>
      </c>
      <c r="D2303" s="121" t="s">
        <v>3201</v>
      </c>
      <c r="E2303" s="122" t="s">
        <v>117</v>
      </c>
      <c r="F2303" s="123" t="s">
        <v>3196</v>
      </c>
      <c r="G2303" s="123" t="s">
        <v>3197</v>
      </c>
      <c r="H2303" s="123" t="s">
        <v>3203</v>
      </c>
      <c r="I2303" s="133" t="s">
        <v>98</v>
      </c>
      <c r="J2303" s="134">
        <v>681740</v>
      </c>
      <c r="K2303" s="134">
        <v>1780</v>
      </c>
      <c r="L2303" s="135">
        <v>1213497200</v>
      </c>
      <c r="M2303" s="120" t="s">
        <v>56</v>
      </c>
      <c r="N2303" s="136">
        <v>97079776</v>
      </c>
      <c r="O2303" s="139"/>
      <c r="P2303" s="132" t="s">
        <v>49</v>
      </c>
      <c r="Q2303" s="141" t="s">
        <v>50</v>
      </c>
      <c r="R2303" s="142">
        <f t="shared" si="35"/>
        <v>8</v>
      </c>
    </row>
    <row r="2304" ht="22.5" s="2" customFormat="1">
      <c r="A2304" s="119">
        <f>MAX($A$19:A2303)+1</f>
        <v>2286</v>
      </c>
      <c r="B2304" s="120" t="s">
        <v>41</v>
      </c>
      <c r="C2304" s="121" t="s">
        <v>2943</v>
      </c>
      <c r="D2304" s="121" t="s">
        <v>3201</v>
      </c>
      <c r="E2304" s="122" t="s">
        <v>117</v>
      </c>
      <c r="F2304" s="123" t="s">
        <v>3196</v>
      </c>
      <c r="G2304" s="123" t="s">
        <v>3197</v>
      </c>
      <c r="H2304" s="123" t="s">
        <v>3204</v>
      </c>
      <c r="I2304" s="133" t="s">
        <v>98</v>
      </c>
      <c r="J2304" s="134">
        <v>345340</v>
      </c>
      <c r="K2304" s="134">
        <v>1706</v>
      </c>
      <c r="L2304" s="135">
        <v>589150040</v>
      </c>
      <c r="M2304" s="120" t="s">
        <v>56</v>
      </c>
      <c r="N2304" s="136">
        <v>47132003</v>
      </c>
      <c r="O2304" s="139"/>
      <c r="P2304" s="132" t="s">
        <v>49</v>
      </c>
      <c r="Q2304" s="141" t="s">
        <v>50</v>
      </c>
      <c r="R2304" s="142">
        <f t="shared" si="35"/>
        <v>7.99999996605279</v>
      </c>
    </row>
    <row r="2305" ht="22.5" s="2" customFormat="1">
      <c r="A2305" s="119">
        <f>MAX($A$19:A2304)+1</f>
        <v>2287</v>
      </c>
      <c r="B2305" s="120" t="s">
        <v>41</v>
      </c>
      <c r="C2305" s="121" t="s">
        <v>2943</v>
      </c>
      <c r="D2305" s="121" t="s">
        <v>3205</v>
      </c>
      <c r="E2305" s="122" t="s">
        <v>117</v>
      </c>
      <c r="F2305" s="123" t="s">
        <v>3196</v>
      </c>
      <c r="G2305" s="123" t="s">
        <v>3197</v>
      </c>
      <c r="H2305" s="123" t="s">
        <v>3206</v>
      </c>
      <c r="I2305" s="133" t="s">
        <v>327</v>
      </c>
      <c r="J2305" s="134">
        <v>69371</v>
      </c>
      <c r="K2305" s="134">
        <v>3500</v>
      </c>
      <c r="L2305" s="135">
        <v>242798500</v>
      </c>
      <c r="M2305" s="120" t="s">
        <v>56</v>
      </c>
      <c r="N2305" s="136">
        <v>19423880</v>
      </c>
      <c r="O2305" s="139"/>
      <c r="P2305" s="132" t="s">
        <v>49</v>
      </c>
      <c r="Q2305" s="141" t="s">
        <v>50</v>
      </c>
      <c r="R2305" s="142">
        <f t="shared" si="35"/>
        <v>8</v>
      </c>
    </row>
    <row r="2306" ht="22.5" s="2" customFormat="1">
      <c r="A2306" s="119">
        <f>MAX($A$19:A2305)+1</f>
        <v>2288</v>
      </c>
      <c r="B2306" s="120" t="s">
        <v>41</v>
      </c>
      <c r="C2306" s="121" t="s">
        <v>2943</v>
      </c>
      <c r="D2306" s="121" t="s">
        <v>3205</v>
      </c>
      <c r="E2306" s="122" t="s">
        <v>117</v>
      </c>
      <c r="F2306" s="123" t="s">
        <v>3196</v>
      </c>
      <c r="G2306" s="123" t="s">
        <v>3197</v>
      </c>
      <c r="H2306" s="123" t="s">
        <v>3207</v>
      </c>
      <c r="I2306" s="133" t="s">
        <v>327</v>
      </c>
      <c r="J2306" s="134">
        <v>3551</v>
      </c>
      <c r="K2306" s="134">
        <v>3500</v>
      </c>
      <c r="L2306" s="135">
        <v>12428500</v>
      </c>
      <c r="M2306" s="120" t="s">
        <v>56</v>
      </c>
      <c r="N2306" s="136">
        <v>994280</v>
      </c>
      <c r="O2306" s="139"/>
      <c r="P2306" s="132" t="s">
        <v>49</v>
      </c>
      <c r="Q2306" s="141" t="s">
        <v>50</v>
      </c>
      <c r="R2306" s="142">
        <f t="shared" si="35"/>
        <v>8</v>
      </c>
    </row>
    <row r="2307" s="2" customFormat="1">
      <c r="A2307" s="119">
        <f>MAX($A$19:A2306)+1</f>
        <v>2289</v>
      </c>
      <c r="B2307" s="120" t="s">
        <v>41</v>
      </c>
      <c r="C2307" s="121" t="s">
        <v>535</v>
      </c>
      <c r="D2307" s="121" t="s">
        <v>2081</v>
      </c>
      <c r="E2307" s="122">
        <v>45229</v>
      </c>
      <c r="F2307" s="123" t="s">
        <v>3208</v>
      </c>
      <c r="G2307" s="123" t="s">
        <v>3209</v>
      </c>
      <c r="H2307" s="123" t="s">
        <v>3210</v>
      </c>
      <c r="I2307" s="133" t="s">
        <v>100</v>
      </c>
      <c r="J2307" s="134">
        <v>60051</v>
      </c>
      <c r="K2307" s="134">
        <v>2200</v>
      </c>
      <c r="L2307" s="135">
        <v>132112200</v>
      </c>
      <c r="M2307" s="120" t="s">
        <v>56</v>
      </c>
      <c r="N2307" s="136">
        <v>10568976</v>
      </c>
      <c r="O2307" s="139"/>
      <c r="P2307" s="132" t="s">
        <v>49</v>
      </c>
      <c r="Q2307" s="141" t="s">
        <v>50</v>
      </c>
      <c r="R2307" s="142">
        <f t="shared" si="35"/>
        <v>8</v>
      </c>
    </row>
    <row r="2308" s="2" customFormat="1">
      <c r="A2308" s="119">
        <f>MAX($A$19:A2307)+1</f>
        <v>2290</v>
      </c>
      <c r="B2308" s="120" t="s">
        <v>41</v>
      </c>
      <c r="C2308" s="121" t="s">
        <v>92</v>
      </c>
      <c r="D2308" s="121" t="s">
        <v>3211</v>
      </c>
      <c r="E2308" s="122" t="s">
        <v>109</v>
      </c>
      <c r="F2308" s="123" t="s">
        <v>3212</v>
      </c>
      <c r="G2308" s="123" t="s">
        <v>3213</v>
      </c>
      <c r="H2308" s="123" t="s">
        <v>3214</v>
      </c>
      <c r="I2308" s="133" t="s">
        <v>534</v>
      </c>
      <c r="J2308" s="134">
        <v>1330740</v>
      </c>
      <c r="K2308" s="134">
        <v>1250</v>
      </c>
      <c r="L2308" s="135">
        <v>1663425000</v>
      </c>
      <c r="M2308" s="120" t="s">
        <v>56</v>
      </c>
      <c r="N2308" s="136">
        <v>133074000</v>
      </c>
      <c r="O2308" s="139"/>
      <c r="P2308" s="132" t="s">
        <v>49</v>
      </c>
      <c r="Q2308" s="141" t="s">
        <v>50</v>
      </c>
      <c r="R2308" s="142">
        <f t="shared" si="35"/>
        <v>8</v>
      </c>
    </row>
    <row r="2309" s="2" customFormat="1">
      <c r="A2309" s="119">
        <f>MAX($A$19:A2308)+1</f>
        <v>2291</v>
      </c>
      <c r="B2309" s="120" t="s">
        <v>41</v>
      </c>
      <c r="C2309" s="121" t="s">
        <v>92</v>
      </c>
      <c r="D2309" s="121" t="s">
        <v>3211</v>
      </c>
      <c r="E2309" s="122" t="s">
        <v>109</v>
      </c>
      <c r="F2309" s="123" t="s">
        <v>3212</v>
      </c>
      <c r="G2309" s="123" t="s">
        <v>3213</v>
      </c>
      <c r="H2309" s="123" t="s">
        <v>3215</v>
      </c>
      <c r="I2309" s="133" t="s">
        <v>534</v>
      </c>
      <c r="J2309" s="134">
        <v>493400</v>
      </c>
      <c r="K2309" s="134">
        <v>1155</v>
      </c>
      <c r="L2309" s="135">
        <v>569877000</v>
      </c>
      <c r="M2309" s="120" t="s">
        <v>56</v>
      </c>
      <c r="N2309" s="136">
        <v>45590160</v>
      </c>
      <c r="O2309" s="139"/>
      <c r="P2309" s="132" t="s">
        <v>49</v>
      </c>
      <c r="Q2309" s="141" t="s">
        <v>50</v>
      </c>
      <c r="R2309" s="142">
        <f t="shared" si="35"/>
        <v>8</v>
      </c>
    </row>
    <row r="2310" s="2" customFormat="1">
      <c r="A2310" s="119">
        <f>MAX($A$19:A2309)+1</f>
        <v>2292</v>
      </c>
      <c r="B2310" s="120" t="s">
        <v>41</v>
      </c>
      <c r="C2310" s="121" t="s">
        <v>92</v>
      </c>
      <c r="D2310" s="121" t="s">
        <v>3211</v>
      </c>
      <c r="E2310" s="122" t="s">
        <v>109</v>
      </c>
      <c r="F2310" s="123" t="s">
        <v>3212</v>
      </c>
      <c r="G2310" s="123" t="s">
        <v>3213</v>
      </c>
      <c r="H2310" s="123" t="s">
        <v>3216</v>
      </c>
      <c r="I2310" s="133" t="s">
        <v>534</v>
      </c>
      <c r="J2310" s="134">
        <v>190200</v>
      </c>
      <c r="K2310" s="134">
        <v>1110</v>
      </c>
      <c r="L2310" s="135">
        <v>211122000</v>
      </c>
      <c r="M2310" s="120" t="s">
        <v>56</v>
      </c>
      <c r="N2310" s="136">
        <v>16889760</v>
      </c>
      <c r="O2310" s="139"/>
      <c r="P2310" s="132" t="s">
        <v>49</v>
      </c>
      <c r="Q2310" s="141" t="s">
        <v>50</v>
      </c>
      <c r="R2310" s="142">
        <f t="shared" si="35"/>
        <v>8</v>
      </c>
    </row>
    <row r="2311" s="2" customFormat="1">
      <c r="A2311" s="119">
        <f>MAX($A$19:A2310)+1</f>
        <v>2293</v>
      </c>
      <c r="B2311" s="120" t="s">
        <v>41</v>
      </c>
      <c r="C2311" s="121" t="s">
        <v>92</v>
      </c>
      <c r="D2311" s="121" t="s">
        <v>3211</v>
      </c>
      <c r="E2311" s="122" t="s">
        <v>109</v>
      </c>
      <c r="F2311" s="123" t="s">
        <v>3212</v>
      </c>
      <c r="G2311" s="123" t="s">
        <v>3213</v>
      </c>
      <c r="H2311" s="123" t="s">
        <v>3217</v>
      </c>
      <c r="I2311" s="133" t="s">
        <v>534</v>
      </c>
      <c r="J2311" s="134">
        <v>46400</v>
      </c>
      <c r="K2311" s="134">
        <v>1110</v>
      </c>
      <c r="L2311" s="135">
        <v>51504000</v>
      </c>
      <c r="M2311" s="120" t="s">
        <v>56</v>
      </c>
      <c r="N2311" s="136">
        <v>4120320</v>
      </c>
      <c r="O2311" s="139"/>
      <c r="P2311" s="132" t="s">
        <v>49</v>
      </c>
      <c r="Q2311" s="141" t="s">
        <v>50</v>
      </c>
      <c r="R2311" s="142">
        <f t="shared" si="35"/>
        <v>8</v>
      </c>
    </row>
    <row r="2312" s="2" customFormat="1">
      <c r="A2312" s="119">
        <f>MAX($A$19:A2311)+1</f>
        <v>2294</v>
      </c>
      <c r="B2312" s="120" t="s">
        <v>41</v>
      </c>
      <c r="C2312" s="121" t="s">
        <v>92</v>
      </c>
      <c r="D2312" s="121" t="s">
        <v>3211</v>
      </c>
      <c r="E2312" s="122" t="s">
        <v>109</v>
      </c>
      <c r="F2312" s="123" t="s">
        <v>3212</v>
      </c>
      <c r="G2312" s="123" t="s">
        <v>3213</v>
      </c>
      <c r="H2312" s="123" t="s">
        <v>3218</v>
      </c>
      <c r="I2312" s="133" t="s">
        <v>534</v>
      </c>
      <c r="J2312" s="134">
        <v>1000</v>
      </c>
      <c r="K2312" s="134">
        <v>1110</v>
      </c>
      <c r="L2312" s="135">
        <v>1110000</v>
      </c>
      <c r="M2312" s="120" t="s">
        <v>56</v>
      </c>
      <c r="N2312" s="136">
        <v>88800</v>
      </c>
      <c r="O2312" s="139"/>
      <c r="P2312" s="132" t="s">
        <v>49</v>
      </c>
      <c r="Q2312" s="141" t="s">
        <v>50</v>
      </c>
      <c r="R2312" s="142">
        <f t="shared" si="35"/>
        <v>8</v>
      </c>
    </row>
    <row r="2313" s="2" customFormat="1">
      <c r="A2313" s="119">
        <f>MAX($A$19:A2312)+1</f>
        <v>2295</v>
      </c>
      <c r="B2313" s="120" t="s">
        <v>41</v>
      </c>
      <c r="C2313" s="121" t="s">
        <v>92</v>
      </c>
      <c r="D2313" s="121" t="s">
        <v>3211</v>
      </c>
      <c r="E2313" s="122" t="s">
        <v>109</v>
      </c>
      <c r="F2313" s="123" t="s">
        <v>3212</v>
      </c>
      <c r="G2313" s="123" t="s">
        <v>3213</v>
      </c>
      <c r="H2313" s="123" t="s">
        <v>3219</v>
      </c>
      <c r="I2313" s="133" t="s">
        <v>534</v>
      </c>
      <c r="J2313" s="134">
        <v>100080</v>
      </c>
      <c r="K2313" s="134">
        <v>1320</v>
      </c>
      <c r="L2313" s="135">
        <v>132105600</v>
      </c>
      <c r="M2313" s="120" t="s">
        <v>56</v>
      </c>
      <c r="N2313" s="136">
        <v>10568448</v>
      </c>
      <c r="O2313" s="139"/>
      <c r="P2313" s="132" t="s">
        <v>49</v>
      </c>
      <c r="Q2313" s="141" t="s">
        <v>50</v>
      </c>
      <c r="R2313" s="142">
        <f t="shared" si="35"/>
        <v>8</v>
      </c>
    </row>
    <row r="2314" ht="22.5" s="2" customFormat="1">
      <c r="A2314" s="119">
        <f>MAX($A$19:A2313)+1</f>
        <v>2296</v>
      </c>
      <c r="B2314" s="120" t="s">
        <v>41</v>
      </c>
      <c r="C2314" s="121" t="s">
        <v>92</v>
      </c>
      <c r="D2314" s="121" t="s">
        <v>3211</v>
      </c>
      <c r="E2314" s="122" t="s">
        <v>109</v>
      </c>
      <c r="F2314" s="123" t="s">
        <v>3212</v>
      </c>
      <c r="G2314" s="123" t="s">
        <v>3213</v>
      </c>
      <c r="H2314" s="123" t="s">
        <v>3220</v>
      </c>
      <c r="I2314" s="133" t="s">
        <v>534</v>
      </c>
      <c r="J2314" s="134">
        <v>89280</v>
      </c>
      <c r="K2314" s="134">
        <v>1240</v>
      </c>
      <c r="L2314" s="135">
        <v>110707200</v>
      </c>
      <c r="M2314" s="120" t="s">
        <v>56</v>
      </c>
      <c r="N2314" s="136">
        <v>8856576</v>
      </c>
      <c r="O2314" s="139"/>
      <c r="P2314" s="132" t="s">
        <v>49</v>
      </c>
      <c r="Q2314" s="141" t="s">
        <v>50</v>
      </c>
      <c r="R2314" s="142">
        <f t="shared" si="35"/>
        <v>8</v>
      </c>
    </row>
    <row r="2315" s="2" customFormat="1">
      <c r="A2315" s="119">
        <f>MAX($A$19:A2314)+1</f>
        <v>2297</v>
      </c>
      <c r="B2315" s="120" t="s">
        <v>41</v>
      </c>
      <c r="C2315" s="121" t="s">
        <v>92</v>
      </c>
      <c r="D2315" s="121" t="s">
        <v>3211</v>
      </c>
      <c r="E2315" s="122" t="s">
        <v>109</v>
      </c>
      <c r="F2315" s="123" t="s">
        <v>3212</v>
      </c>
      <c r="G2315" s="123" t="s">
        <v>3213</v>
      </c>
      <c r="H2315" s="123" t="s">
        <v>3221</v>
      </c>
      <c r="I2315" s="133" t="s">
        <v>534</v>
      </c>
      <c r="J2315" s="134">
        <v>153</v>
      </c>
      <c r="K2315" s="134">
        <v>1220</v>
      </c>
      <c r="L2315" s="135">
        <v>186660</v>
      </c>
      <c r="M2315" s="120" t="s">
        <v>56</v>
      </c>
      <c r="N2315" s="136">
        <v>14933</v>
      </c>
      <c r="O2315" s="139"/>
      <c r="P2315" s="132" t="s">
        <v>49</v>
      </c>
      <c r="Q2315" s="141" t="s">
        <v>50</v>
      </c>
      <c r="R2315" s="142">
        <f t="shared" si="35"/>
        <v>8.00010714668381</v>
      </c>
    </row>
    <row r="2316" s="2" customFormat="1">
      <c r="A2316" s="119">
        <f>MAX($A$19:A2315)+1</f>
        <v>2298</v>
      </c>
      <c r="B2316" s="120" t="s">
        <v>41</v>
      </c>
      <c r="C2316" s="121" t="s">
        <v>92</v>
      </c>
      <c r="D2316" s="121" t="s">
        <v>3211</v>
      </c>
      <c r="E2316" s="122" t="s">
        <v>109</v>
      </c>
      <c r="F2316" s="123" t="s">
        <v>3212</v>
      </c>
      <c r="G2316" s="123" t="s">
        <v>3213</v>
      </c>
      <c r="H2316" s="123" t="s">
        <v>3222</v>
      </c>
      <c r="I2316" s="133" t="s">
        <v>534</v>
      </c>
      <c r="J2316" s="134">
        <v>129800</v>
      </c>
      <c r="K2316" s="134">
        <v>1400</v>
      </c>
      <c r="L2316" s="135">
        <v>181720000</v>
      </c>
      <c r="M2316" s="120" t="s">
        <v>56</v>
      </c>
      <c r="N2316" s="136">
        <v>14537600</v>
      </c>
      <c r="O2316" s="139"/>
      <c r="P2316" s="132" t="s">
        <v>49</v>
      </c>
      <c r="Q2316" s="141" t="s">
        <v>50</v>
      </c>
      <c r="R2316" s="142">
        <f t="shared" si="35"/>
        <v>8</v>
      </c>
    </row>
    <row r="2317" s="2" customFormat="1">
      <c r="A2317" s="119">
        <f>MAX($A$19:A2316)+1</f>
        <v>2299</v>
      </c>
      <c r="B2317" s="120" t="s">
        <v>41</v>
      </c>
      <c r="C2317" s="121" t="s">
        <v>92</v>
      </c>
      <c r="D2317" s="121" t="s">
        <v>3211</v>
      </c>
      <c r="E2317" s="122" t="s">
        <v>109</v>
      </c>
      <c r="F2317" s="123" t="s">
        <v>3212</v>
      </c>
      <c r="G2317" s="123" t="s">
        <v>3213</v>
      </c>
      <c r="H2317" s="123" t="s">
        <v>3223</v>
      </c>
      <c r="I2317" s="133" t="s">
        <v>534</v>
      </c>
      <c r="J2317" s="134">
        <v>400</v>
      </c>
      <c r="K2317" s="134">
        <v>1400</v>
      </c>
      <c r="L2317" s="135">
        <v>560000</v>
      </c>
      <c r="M2317" s="120" t="s">
        <v>56</v>
      </c>
      <c r="N2317" s="136">
        <v>44800</v>
      </c>
      <c r="O2317" s="139"/>
      <c r="P2317" s="132" t="s">
        <v>49</v>
      </c>
      <c r="Q2317" s="141" t="s">
        <v>50</v>
      </c>
      <c r="R2317" s="142">
        <f t="shared" si="35"/>
        <v>8</v>
      </c>
    </row>
    <row r="2318" s="2" customFormat="1">
      <c r="A2318" s="119">
        <f>MAX($A$19:A2317)+1</f>
        <v>2300</v>
      </c>
      <c r="B2318" s="120" t="s">
        <v>41</v>
      </c>
      <c r="C2318" s="121" t="s">
        <v>92</v>
      </c>
      <c r="D2318" s="121" t="s">
        <v>3224</v>
      </c>
      <c r="E2318" s="122" t="s">
        <v>109</v>
      </c>
      <c r="F2318" s="123" t="s">
        <v>3212</v>
      </c>
      <c r="G2318" s="123" t="s">
        <v>3213</v>
      </c>
      <c r="H2318" s="123" t="s">
        <v>3225</v>
      </c>
      <c r="I2318" s="133" t="s">
        <v>98</v>
      </c>
      <c r="J2318" s="134">
        <v>212240</v>
      </c>
      <c r="K2318" s="134">
        <v>190</v>
      </c>
      <c r="L2318" s="135">
        <v>40325600</v>
      </c>
      <c r="M2318" s="120" t="s">
        <v>229</v>
      </c>
      <c r="N2318" s="136">
        <v>4032560</v>
      </c>
      <c r="O2318" s="139"/>
      <c r="P2318" s="132" t="s">
        <v>49</v>
      </c>
      <c r="Q2318" s="141" t="s">
        <v>50</v>
      </c>
      <c r="R2318" s="142">
        <f t="shared" si="35"/>
        <v>10</v>
      </c>
    </row>
    <row r="2319" s="2" customFormat="1">
      <c r="A2319" s="119">
        <f>MAX($A$19:A2318)+1</f>
        <v>2301</v>
      </c>
      <c r="B2319" s="120" t="s">
        <v>41</v>
      </c>
      <c r="C2319" s="121" t="s">
        <v>92</v>
      </c>
      <c r="D2319" s="121" t="s">
        <v>3224</v>
      </c>
      <c r="E2319" s="122" t="s">
        <v>109</v>
      </c>
      <c r="F2319" s="123" t="s">
        <v>3212</v>
      </c>
      <c r="G2319" s="123" t="s">
        <v>3213</v>
      </c>
      <c r="H2319" s="123" t="s">
        <v>3226</v>
      </c>
      <c r="I2319" s="133" t="s">
        <v>98</v>
      </c>
      <c r="J2319" s="134">
        <v>261700</v>
      </c>
      <c r="K2319" s="134">
        <v>190</v>
      </c>
      <c r="L2319" s="135">
        <v>49723000</v>
      </c>
      <c r="M2319" s="120" t="s">
        <v>229</v>
      </c>
      <c r="N2319" s="136">
        <v>4972300</v>
      </c>
      <c r="O2319" s="139"/>
      <c r="P2319" s="132" t="s">
        <v>49</v>
      </c>
      <c r="Q2319" s="141" t="s">
        <v>50</v>
      </c>
      <c r="R2319" s="142">
        <f t="shared" si="35"/>
        <v>10</v>
      </c>
    </row>
    <row r="2320" s="2" customFormat="1">
      <c r="A2320" s="119">
        <f>MAX($A$19:A2319)+1</f>
        <v>2302</v>
      </c>
      <c r="B2320" s="120" t="s">
        <v>41</v>
      </c>
      <c r="C2320" s="121" t="s">
        <v>92</v>
      </c>
      <c r="D2320" s="121" t="s">
        <v>3224</v>
      </c>
      <c r="E2320" s="122" t="s">
        <v>109</v>
      </c>
      <c r="F2320" s="123" t="s">
        <v>3212</v>
      </c>
      <c r="G2320" s="123" t="s">
        <v>3213</v>
      </c>
      <c r="H2320" s="123" t="s">
        <v>3227</v>
      </c>
      <c r="I2320" s="133" t="s">
        <v>98</v>
      </c>
      <c r="J2320" s="134">
        <v>221020</v>
      </c>
      <c r="K2320" s="134">
        <v>190</v>
      </c>
      <c r="L2320" s="135">
        <v>41993800</v>
      </c>
      <c r="M2320" s="120" t="s">
        <v>229</v>
      </c>
      <c r="N2320" s="136">
        <v>4199380</v>
      </c>
      <c r="O2320" s="139"/>
      <c r="P2320" s="132" t="s">
        <v>49</v>
      </c>
      <c r="Q2320" s="141" t="s">
        <v>50</v>
      </c>
      <c r="R2320" s="142">
        <f t="shared" si="35"/>
        <v>10</v>
      </c>
    </row>
    <row r="2321" s="2" customFormat="1">
      <c r="A2321" s="119">
        <f>MAX($A$19:A2320)+1</f>
        <v>2303</v>
      </c>
      <c r="B2321" s="120" t="s">
        <v>41</v>
      </c>
      <c r="C2321" s="121" t="s">
        <v>92</v>
      </c>
      <c r="D2321" s="121" t="s">
        <v>3224</v>
      </c>
      <c r="E2321" s="122" t="s">
        <v>109</v>
      </c>
      <c r="F2321" s="123" t="s">
        <v>3212</v>
      </c>
      <c r="G2321" s="123" t="s">
        <v>3213</v>
      </c>
      <c r="H2321" s="123" t="s">
        <v>3228</v>
      </c>
      <c r="I2321" s="133" t="s">
        <v>98</v>
      </c>
      <c r="J2321" s="134">
        <v>650</v>
      </c>
      <c r="K2321" s="134">
        <v>190</v>
      </c>
      <c r="L2321" s="135">
        <v>123500</v>
      </c>
      <c r="M2321" s="120" t="s">
        <v>229</v>
      </c>
      <c r="N2321" s="136">
        <v>12350</v>
      </c>
      <c r="O2321" s="139"/>
      <c r="P2321" s="132" t="s">
        <v>49</v>
      </c>
      <c r="Q2321" s="141" t="s">
        <v>50</v>
      </c>
      <c r="R2321" s="142">
        <f t="shared" si="35"/>
        <v>10</v>
      </c>
    </row>
    <row r="2322" s="2" customFormat="1">
      <c r="A2322" s="119">
        <f>MAX($A$19:A2321)+1</f>
        <v>2304</v>
      </c>
      <c r="B2322" s="120" t="s">
        <v>41</v>
      </c>
      <c r="C2322" s="121" t="s">
        <v>92</v>
      </c>
      <c r="D2322" s="121" t="s">
        <v>3224</v>
      </c>
      <c r="E2322" s="122" t="s">
        <v>109</v>
      </c>
      <c r="F2322" s="123" t="s">
        <v>3212</v>
      </c>
      <c r="G2322" s="123" t="s">
        <v>3213</v>
      </c>
      <c r="H2322" s="123" t="s">
        <v>3229</v>
      </c>
      <c r="I2322" s="133" t="s">
        <v>98</v>
      </c>
      <c r="J2322" s="134">
        <v>2000</v>
      </c>
      <c r="K2322" s="134">
        <v>190</v>
      </c>
      <c r="L2322" s="135">
        <v>380000</v>
      </c>
      <c r="M2322" s="120" t="s">
        <v>229</v>
      </c>
      <c r="N2322" s="136">
        <v>38000</v>
      </c>
      <c r="O2322" s="139"/>
      <c r="P2322" s="132" t="s">
        <v>49</v>
      </c>
      <c r="Q2322" s="141" t="s">
        <v>50</v>
      </c>
      <c r="R2322" s="142">
        <f t="shared" si="35"/>
        <v>10</v>
      </c>
    </row>
    <row r="2323" s="2" customFormat="1">
      <c r="A2323" s="119">
        <f>MAX($A$19:A2322)+1</f>
        <v>2305</v>
      </c>
      <c r="B2323" s="120" t="s">
        <v>41</v>
      </c>
      <c r="C2323" s="121" t="s">
        <v>92</v>
      </c>
      <c r="D2323" s="121" t="s">
        <v>3224</v>
      </c>
      <c r="E2323" s="122" t="s">
        <v>109</v>
      </c>
      <c r="F2323" s="123" t="s">
        <v>3212</v>
      </c>
      <c r="G2323" s="123" t="s">
        <v>3213</v>
      </c>
      <c r="H2323" s="123" t="s">
        <v>3230</v>
      </c>
      <c r="I2323" s="133" t="s">
        <v>98</v>
      </c>
      <c r="J2323" s="134">
        <v>250000</v>
      </c>
      <c r="K2323" s="134">
        <v>220</v>
      </c>
      <c r="L2323" s="135">
        <v>55000000</v>
      </c>
      <c r="M2323" s="120" t="s">
        <v>229</v>
      </c>
      <c r="N2323" s="136">
        <v>5500000</v>
      </c>
      <c r="O2323" s="139"/>
      <c r="P2323" s="132" t="s">
        <v>49</v>
      </c>
      <c r="Q2323" s="141" t="s">
        <v>50</v>
      </c>
      <c r="R2323" s="142">
        <f t="shared" si="35"/>
        <v>10</v>
      </c>
    </row>
    <row r="2324" s="2" customFormat="1">
      <c r="A2324" s="119">
        <f>MAX($A$19:A2323)+1</f>
        <v>2306</v>
      </c>
      <c r="B2324" s="120" t="s">
        <v>41</v>
      </c>
      <c r="C2324" s="121" t="s">
        <v>92</v>
      </c>
      <c r="D2324" s="121" t="s">
        <v>3224</v>
      </c>
      <c r="E2324" s="122" t="s">
        <v>109</v>
      </c>
      <c r="F2324" s="123" t="s">
        <v>3212</v>
      </c>
      <c r="G2324" s="123" t="s">
        <v>3213</v>
      </c>
      <c r="H2324" s="123" t="s">
        <v>3231</v>
      </c>
      <c r="I2324" s="133" t="s">
        <v>98</v>
      </c>
      <c r="J2324" s="134">
        <v>2110000</v>
      </c>
      <c r="K2324" s="134">
        <v>360</v>
      </c>
      <c r="L2324" s="135">
        <v>759600000</v>
      </c>
      <c r="M2324" s="120" t="s">
        <v>229</v>
      </c>
      <c r="N2324" s="136">
        <v>75960000</v>
      </c>
      <c r="O2324" s="139"/>
      <c r="P2324" s="132" t="s">
        <v>49</v>
      </c>
      <c r="Q2324" s="141" t="s">
        <v>50</v>
      </c>
      <c r="R2324" s="142">
        <f t="shared" si="35"/>
        <v>10</v>
      </c>
    </row>
    <row r="2325" s="2" customFormat="1">
      <c r="A2325" s="119">
        <f>MAX($A$19:A2324)+1</f>
        <v>2307</v>
      </c>
      <c r="B2325" s="120" t="s">
        <v>41</v>
      </c>
      <c r="C2325" s="121" t="s">
        <v>92</v>
      </c>
      <c r="D2325" s="121" t="s">
        <v>3224</v>
      </c>
      <c r="E2325" s="122" t="s">
        <v>109</v>
      </c>
      <c r="F2325" s="123" t="s">
        <v>3212</v>
      </c>
      <c r="G2325" s="123" t="s">
        <v>3213</v>
      </c>
      <c r="H2325" s="123" t="s">
        <v>3232</v>
      </c>
      <c r="I2325" s="133" t="s">
        <v>98</v>
      </c>
      <c r="J2325" s="134">
        <v>646240</v>
      </c>
      <c r="K2325" s="134">
        <v>360</v>
      </c>
      <c r="L2325" s="135">
        <v>232646400</v>
      </c>
      <c r="M2325" s="120" t="s">
        <v>229</v>
      </c>
      <c r="N2325" s="136">
        <v>23264640</v>
      </c>
      <c r="O2325" s="139"/>
      <c r="P2325" s="132" t="s">
        <v>49</v>
      </c>
      <c r="Q2325" s="141" t="s">
        <v>50</v>
      </c>
      <c r="R2325" s="142">
        <f t="shared" si="35"/>
        <v>10</v>
      </c>
    </row>
    <row r="2326" s="2" customFormat="1">
      <c r="A2326" s="119">
        <f>MAX($A$19:A2325)+1</f>
        <v>2308</v>
      </c>
      <c r="B2326" s="120" t="s">
        <v>41</v>
      </c>
      <c r="C2326" s="121" t="s">
        <v>92</v>
      </c>
      <c r="D2326" s="121" t="s">
        <v>3224</v>
      </c>
      <c r="E2326" s="122" t="s">
        <v>109</v>
      </c>
      <c r="F2326" s="123" t="s">
        <v>3212</v>
      </c>
      <c r="G2326" s="123" t="s">
        <v>3213</v>
      </c>
      <c r="H2326" s="123" t="s">
        <v>3233</v>
      </c>
      <c r="I2326" s="133" t="s">
        <v>98</v>
      </c>
      <c r="J2326" s="134">
        <v>779680</v>
      </c>
      <c r="K2326" s="134">
        <v>415</v>
      </c>
      <c r="L2326" s="135">
        <v>323567200</v>
      </c>
      <c r="M2326" s="120" t="s">
        <v>229</v>
      </c>
      <c r="N2326" s="136">
        <v>32356720</v>
      </c>
      <c r="O2326" s="139"/>
      <c r="P2326" s="132" t="s">
        <v>49</v>
      </c>
      <c r="Q2326" s="141" t="s">
        <v>50</v>
      </c>
      <c r="R2326" s="142">
        <f t="shared" si="35"/>
        <v>10</v>
      </c>
    </row>
    <row r="2327" s="2" customFormat="1">
      <c r="A2327" s="119">
        <f>MAX($A$19:A2326)+1</f>
        <v>2309</v>
      </c>
      <c r="B2327" s="120" t="s">
        <v>41</v>
      </c>
      <c r="C2327" s="121" t="s">
        <v>92</v>
      </c>
      <c r="D2327" s="121" t="s">
        <v>3224</v>
      </c>
      <c r="E2327" s="122" t="s">
        <v>109</v>
      </c>
      <c r="F2327" s="123" t="s">
        <v>3212</v>
      </c>
      <c r="G2327" s="123" t="s">
        <v>3213</v>
      </c>
      <c r="H2327" s="123" t="s">
        <v>3234</v>
      </c>
      <c r="I2327" s="133" t="s">
        <v>98</v>
      </c>
      <c r="J2327" s="134">
        <v>200000</v>
      </c>
      <c r="K2327" s="134">
        <v>705</v>
      </c>
      <c r="L2327" s="135">
        <v>141000000</v>
      </c>
      <c r="M2327" s="120" t="s">
        <v>229</v>
      </c>
      <c r="N2327" s="136">
        <v>14100000</v>
      </c>
      <c r="O2327" s="139"/>
      <c r="P2327" s="132" t="s">
        <v>49</v>
      </c>
      <c r="Q2327" s="141" t="s">
        <v>50</v>
      </c>
      <c r="R2327" s="142">
        <f t="shared" si="35"/>
        <v>10</v>
      </c>
    </row>
    <row r="2328" s="2" customFormat="1">
      <c r="A2328" s="119">
        <f>MAX($A$19:A2327)+1</f>
        <v>2310</v>
      </c>
      <c r="B2328" s="120" t="s">
        <v>41</v>
      </c>
      <c r="C2328" s="121" t="s">
        <v>92</v>
      </c>
      <c r="D2328" s="121" t="s">
        <v>3224</v>
      </c>
      <c r="E2328" s="122" t="s">
        <v>109</v>
      </c>
      <c r="F2328" s="123" t="s">
        <v>3212</v>
      </c>
      <c r="G2328" s="123" t="s">
        <v>3213</v>
      </c>
      <c r="H2328" s="123" t="s">
        <v>3235</v>
      </c>
      <c r="I2328" s="133" t="s">
        <v>98</v>
      </c>
      <c r="J2328" s="134">
        <v>3064</v>
      </c>
      <c r="K2328" s="134">
        <v>880</v>
      </c>
      <c r="L2328" s="135">
        <v>2696320</v>
      </c>
      <c r="M2328" s="120" t="s">
        <v>229</v>
      </c>
      <c r="N2328" s="136">
        <v>269632</v>
      </c>
      <c r="O2328" s="139"/>
      <c r="P2328" s="132" t="s">
        <v>49</v>
      </c>
      <c r="Q2328" s="141" t="s">
        <v>50</v>
      </c>
      <c r="R2328" s="142">
        <f t="shared" si="35"/>
        <v>10</v>
      </c>
    </row>
    <row r="2329" s="2" customFormat="1">
      <c r="A2329" s="119">
        <f>MAX($A$19:A2328)+1</f>
        <v>2311</v>
      </c>
      <c r="B2329" s="120" t="s">
        <v>41</v>
      </c>
      <c r="C2329" s="121" t="s">
        <v>541</v>
      </c>
      <c r="D2329" s="121" t="s">
        <v>3236</v>
      </c>
      <c r="E2329" s="122">
        <v>45203</v>
      </c>
      <c r="F2329" s="123" t="s">
        <v>3237</v>
      </c>
      <c r="G2329" s="123" t="s">
        <v>3238</v>
      </c>
      <c r="H2329" s="123" t="s">
        <v>3239</v>
      </c>
      <c r="I2329" s="133" t="s">
        <v>100</v>
      </c>
      <c r="J2329" s="134">
        <v>37785</v>
      </c>
      <c r="K2329" s="134">
        <v>850</v>
      </c>
      <c r="L2329" s="135">
        <v>32117250</v>
      </c>
      <c r="M2329" s="120" t="s">
        <v>56</v>
      </c>
      <c r="N2329" s="136">
        <v>2569380</v>
      </c>
      <c r="O2329" s="139"/>
      <c r="P2329" s="132" t="s">
        <v>49</v>
      </c>
      <c r="Q2329" s="141" t="s">
        <v>50</v>
      </c>
      <c r="R2329" s="142">
        <f t="shared" si="35"/>
        <v>8</v>
      </c>
    </row>
    <row r="2330" s="2" customFormat="1">
      <c r="A2330" s="119">
        <f>MAX($A$19:A2329)+1</f>
        <v>2312</v>
      </c>
      <c r="B2330" s="120" t="s">
        <v>41</v>
      </c>
      <c r="C2330" s="121" t="s">
        <v>541</v>
      </c>
      <c r="D2330" s="121" t="s">
        <v>3240</v>
      </c>
      <c r="E2330" s="122">
        <v>45230</v>
      </c>
      <c r="F2330" s="123" t="s">
        <v>3237</v>
      </c>
      <c r="G2330" s="123" t="s">
        <v>3238</v>
      </c>
      <c r="H2330" s="123" t="s">
        <v>3239</v>
      </c>
      <c r="I2330" s="133" t="s">
        <v>100</v>
      </c>
      <c r="J2330" s="134">
        <v>40612</v>
      </c>
      <c r="K2330" s="134">
        <v>850</v>
      </c>
      <c r="L2330" s="135">
        <v>34520200</v>
      </c>
      <c r="M2330" s="120" t="s">
        <v>56</v>
      </c>
      <c r="N2330" s="136">
        <v>2761616</v>
      </c>
      <c r="O2330" s="139"/>
      <c r="P2330" s="132" t="s">
        <v>49</v>
      </c>
      <c r="Q2330" s="141" t="s">
        <v>50</v>
      </c>
      <c r="R2330" s="142">
        <f t="shared" si="35"/>
        <v>8</v>
      </c>
    </row>
    <row r="2331" s="2" customFormat="1">
      <c r="A2331" s="119">
        <f>MAX($A$19:A2330)+1</f>
        <v>2313</v>
      </c>
      <c r="B2331" s="120" t="s">
        <v>41</v>
      </c>
      <c r="C2331" s="121" t="s">
        <v>2653</v>
      </c>
      <c r="D2331" s="121" t="s">
        <v>2950</v>
      </c>
      <c r="E2331" s="122" t="s">
        <v>117</v>
      </c>
      <c r="F2331" s="123" t="s">
        <v>3241</v>
      </c>
      <c r="G2331" s="123" t="s">
        <v>3242</v>
      </c>
      <c r="H2331" s="123" t="s">
        <v>3243</v>
      </c>
      <c r="I2331" s="133" t="s">
        <v>100</v>
      </c>
      <c r="J2331" s="134">
        <v>19450</v>
      </c>
      <c r="K2331" s="134">
        <v>2200</v>
      </c>
      <c r="L2331" s="135">
        <v>42790000</v>
      </c>
      <c r="M2331" s="120" t="s">
        <v>56</v>
      </c>
      <c r="N2331" s="136">
        <v>3423200</v>
      </c>
      <c r="O2331" s="139"/>
      <c r="P2331" s="132" t="s">
        <v>49</v>
      </c>
      <c r="Q2331" s="141" t="s">
        <v>50</v>
      </c>
      <c r="R2331" s="142">
        <f t="shared" si="35"/>
        <v>8</v>
      </c>
    </row>
    <row r="2332" s="2" customFormat="1">
      <c r="A2332" s="119">
        <f>MAX($A$19:A2331)+1</f>
        <v>2314</v>
      </c>
      <c r="B2332" s="120" t="s">
        <v>41</v>
      </c>
      <c r="C2332" s="121" t="s">
        <v>2653</v>
      </c>
      <c r="D2332" s="121" t="s">
        <v>2950</v>
      </c>
      <c r="E2332" s="122" t="s">
        <v>117</v>
      </c>
      <c r="F2332" s="123" t="s">
        <v>3241</v>
      </c>
      <c r="G2332" s="123" t="s">
        <v>3242</v>
      </c>
      <c r="H2332" s="123" t="s">
        <v>3244</v>
      </c>
      <c r="I2332" s="133" t="s">
        <v>100</v>
      </c>
      <c r="J2332" s="134">
        <v>13967</v>
      </c>
      <c r="K2332" s="134">
        <v>2200</v>
      </c>
      <c r="L2332" s="135">
        <v>30727400</v>
      </c>
      <c r="M2332" s="120" t="s">
        <v>56</v>
      </c>
      <c r="N2332" s="136">
        <v>2458192</v>
      </c>
      <c r="O2332" s="139"/>
      <c r="P2332" s="132" t="s">
        <v>49</v>
      </c>
      <c r="Q2332" s="141" t="s">
        <v>50</v>
      </c>
      <c r="R2332" s="142">
        <f t="shared" si="35"/>
        <v>8</v>
      </c>
    </row>
    <row r="2333" s="2" customFormat="1">
      <c r="A2333" s="119">
        <f>MAX($A$19:A2332)+1</f>
        <v>2315</v>
      </c>
      <c r="B2333" s="120" t="s">
        <v>41</v>
      </c>
      <c r="C2333" s="121" t="s">
        <v>2653</v>
      </c>
      <c r="D2333" s="121" t="s">
        <v>2950</v>
      </c>
      <c r="E2333" s="122" t="s">
        <v>117</v>
      </c>
      <c r="F2333" s="123" t="s">
        <v>3241</v>
      </c>
      <c r="G2333" s="123" t="s">
        <v>3242</v>
      </c>
      <c r="H2333" s="123" t="s">
        <v>3245</v>
      </c>
      <c r="I2333" s="133" t="s">
        <v>100</v>
      </c>
      <c r="J2333" s="134">
        <v>40612</v>
      </c>
      <c r="K2333" s="134">
        <v>2200</v>
      </c>
      <c r="L2333" s="135">
        <v>89346400</v>
      </c>
      <c r="M2333" s="120" t="s">
        <v>56</v>
      </c>
      <c r="N2333" s="136">
        <v>7147712</v>
      </c>
      <c r="O2333" s="139"/>
      <c r="P2333" s="132" t="s">
        <v>49</v>
      </c>
      <c r="Q2333" s="141" t="s">
        <v>50</v>
      </c>
      <c r="R2333" s="142">
        <f t="shared" si="35"/>
        <v>8</v>
      </c>
    </row>
    <row r="2334" ht="22.5" s="2" customFormat="1">
      <c r="A2334" s="119">
        <f>MAX($A$19:A2333)+1</f>
        <v>2316</v>
      </c>
      <c r="B2334" s="120" t="s">
        <v>41</v>
      </c>
      <c r="C2334" s="121" t="s">
        <v>788</v>
      </c>
      <c r="D2334" s="121" t="s">
        <v>2063</v>
      </c>
      <c r="E2334" s="122" t="s">
        <v>529</v>
      </c>
      <c r="F2334" s="123" t="s">
        <v>3246</v>
      </c>
      <c r="G2334" s="123" t="s">
        <v>3247</v>
      </c>
      <c r="H2334" s="123" t="s">
        <v>3248</v>
      </c>
      <c r="I2334" s="133" t="s">
        <v>327</v>
      </c>
      <c r="J2334" s="134">
        <v>2</v>
      </c>
      <c r="K2334" s="134">
        <v>600000</v>
      </c>
      <c r="L2334" s="135">
        <v>1200000</v>
      </c>
      <c r="M2334" s="120" t="s">
        <v>56</v>
      </c>
      <c r="N2334" s="136">
        <v>96000</v>
      </c>
      <c r="O2334" s="139"/>
      <c r="P2334" s="132" t="s">
        <v>49</v>
      </c>
      <c r="Q2334" s="141" t="s">
        <v>50</v>
      </c>
      <c r="R2334" s="142">
        <f t="shared" si="35"/>
        <v>8</v>
      </c>
    </row>
    <row r="2335" ht="22.5" s="2" customFormat="1">
      <c r="A2335" s="119">
        <f>MAX($A$19:A2334)+1</f>
        <v>2317</v>
      </c>
      <c r="B2335" s="120" t="s">
        <v>41</v>
      </c>
      <c r="C2335" s="121" t="s">
        <v>788</v>
      </c>
      <c r="D2335" s="121" t="s">
        <v>2063</v>
      </c>
      <c r="E2335" s="122" t="s">
        <v>529</v>
      </c>
      <c r="F2335" s="123" t="s">
        <v>3246</v>
      </c>
      <c r="G2335" s="123" t="s">
        <v>3247</v>
      </c>
      <c r="H2335" s="123" t="s">
        <v>3249</v>
      </c>
      <c r="I2335" s="133" t="s">
        <v>327</v>
      </c>
      <c r="J2335" s="134">
        <v>2</v>
      </c>
      <c r="K2335" s="134">
        <v>250000</v>
      </c>
      <c r="L2335" s="135">
        <v>500000</v>
      </c>
      <c r="M2335" s="120" t="s">
        <v>56</v>
      </c>
      <c r="N2335" s="136">
        <v>40000</v>
      </c>
      <c r="O2335" s="139"/>
      <c r="P2335" s="132" t="s">
        <v>49</v>
      </c>
      <c r="Q2335" s="141" t="s">
        <v>50</v>
      </c>
      <c r="R2335" s="142">
        <f t="shared" si="35"/>
        <v>8</v>
      </c>
    </row>
    <row r="2336" ht="22.5" s="2" customFormat="1">
      <c r="A2336" s="119">
        <f>MAX($A$19:A2335)+1</f>
        <v>2318</v>
      </c>
      <c r="B2336" s="120" t="s">
        <v>41</v>
      </c>
      <c r="C2336" s="121" t="s">
        <v>788</v>
      </c>
      <c r="D2336" s="121" t="s">
        <v>2063</v>
      </c>
      <c r="E2336" s="122" t="s">
        <v>529</v>
      </c>
      <c r="F2336" s="123" t="s">
        <v>3246</v>
      </c>
      <c r="G2336" s="123" t="s">
        <v>3247</v>
      </c>
      <c r="H2336" s="123" t="s">
        <v>3250</v>
      </c>
      <c r="I2336" s="133" t="s">
        <v>327</v>
      </c>
      <c r="J2336" s="134">
        <v>6</v>
      </c>
      <c r="K2336" s="134">
        <v>55000</v>
      </c>
      <c r="L2336" s="135">
        <v>330000</v>
      </c>
      <c r="M2336" s="120" t="s">
        <v>56</v>
      </c>
      <c r="N2336" s="136">
        <v>26400</v>
      </c>
      <c r="O2336" s="139"/>
      <c r="P2336" s="132" t="s">
        <v>49</v>
      </c>
      <c r="Q2336" s="141" t="s">
        <v>50</v>
      </c>
      <c r="R2336" s="142">
        <f t="shared" si="35"/>
        <v>8</v>
      </c>
    </row>
    <row r="2337" ht="22.5" s="2" customFormat="1">
      <c r="A2337" s="119">
        <f>MAX($A$19:A2336)+1</f>
        <v>2319</v>
      </c>
      <c r="B2337" s="120" t="s">
        <v>41</v>
      </c>
      <c r="C2337" s="121" t="s">
        <v>788</v>
      </c>
      <c r="D2337" s="121" t="s">
        <v>2063</v>
      </c>
      <c r="E2337" s="122" t="s">
        <v>529</v>
      </c>
      <c r="F2337" s="123" t="s">
        <v>3246</v>
      </c>
      <c r="G2337" s="123" t="s">
        <v>3247</v>
      </c>
      <c r="H2337" s="123" t="s">
        <v>3251</v>
      </c>
      <c r="I2337" s="133" t="s">
        <v>327</v>
      </c>
      <c r="J2337" s="134">
        <v>6</v>
      </c>
      <c r="K2337" s="134">
        <v>68000</v>
      </c>
      <c r="L2337" s="135">
        <v>408000</v>
      </c>
      <c r="M2337" s="120" t="s">
        <v>56</v>
      </c>
      <c r="N2337" s="136">
        <v>32640</v>
      </c>
      <c r="O2337" s="139"/>
      <c r="P2337" s="132" t="s">
        <v>49</v>
      </c>
      <c r="Q2337" s="141" t="s">
        <v>50</v>
      </c>
      <c r="R2337" s="142">
        <f t="shared" si="35"/>
        <v>8</v>
      </c>
    </row>
    <row r="2338" ht="22.5" s="2" customFormat="1">
      <c r="A2338" s="119">
        <f>MAX($A$19:A2337)+1</f>
        <v>2320</v>
      </c>
      <c r="B2338" s="120" t="s">
        <v>41</v>
      </c>
      <c r="C2338" s="121" t="s">
        <v>788</v>
      </c>
      <c r="D2338" s="121" t="s">
        <v>2063</v>
      </c>
      <c r="E2338" s="122" t="s">
        <v>529</v>
      </c>
      <c r="F2338" s="123" t="s">
        <v>3246</v>
      </c>
      <c r="G2338" s="123" t="s">
        <v>3247</v>
      </c>
      <c r="H2338" s="123" t="s">
        <v>3252</v>
      </c>
      <c r="I2338" s="133" t="s">
        <v>327</v>
      </c>
      <c r="J2338" s="134">
        <v>6</v>
      </c>
      <c r="K2338" s="134">
        <v>50000</v>
      </c>
      <c r="L2338" s="135">
        <v>300000</v>
      </c>
      <c r="M2338" s="120" t="s">
        <v>56</v>
      </c>
      <c r="N2338" s="136">
        <v>24000</v>
      </c>
      <c r="O2338" s="139"/>
      <c r="P2338" s="132" t="s">
        <v>49</v>
      </c>
      <c r="Q2338" s="141" t="s">
        <v>50</v>
      </c>
      <c r="R2338" s="142">
        <f t="shared" si="35"/>
        <v>8</v>
      </c>
    </row>
    <row r="2339" ht="22.5" s="2" customFormat="1">
      <c r="A2339" s="119">
        <f>MAX($A$19:A2338)+1</f>
        <v>2321</v>
      </c>
      <c r="B2339" s="120" t="s">
        <v>41</v>
      </c>
      <c r="C2339" s="121" t="s">
        <v>788</v>
      </c>
      <c r="D2339" s="121" t="s">
        <v>2063</v>
      </c>
      <c r="E2339" s="122" t="s">
        <v>529</v>
      </c>
      <c r="F2339" s="123" t="s">
        <v>3246</v>
      </c>
      <c r="G2339" s="123" t="s">
        <v>3247</v>
      </c>
      <c r="H2339" s="123" t="s">
        <v>3253</v>
      </c>
      <c r="I2339" s="133" t="s">
        <v>327</v>
      </c>
      <c r="J2339" s="134">
        <v>6</v>
      </c>
      <c r="K2339" s="134">
        <v>45000</v>
      </c>
      <c r="L2339" s="135">
        <v>270000</v>
      </c>
      <c r="M2339" s="120" t="s">
        <v>56</v>
      </c>
      <c r="N2339" s="136">
        <v>21600</v>
      </c>
      <c r="O2339" s="139"/>
      <c r="P2339" s="132" t="s">
        <v>49</v>
      </c>
      <c r="Q2339" s="141" t="s">
        <v>50</v>
      </c>
      <c r="R2339" s="142">
        <f ref="R2339:R2402" t="shared" si="36">N2339/L2339*100</f>
        <v>8</v>
      </c>
    </row>
    <row r="2340" ht="22.5" s="2" customFormat="1">
      <c r="A2340" s="119">
        <f>MAX($A$19:A2339)+1</f>
        <v>2322</v>
      </c>
      <c r="B2340" s="120" t="s">
        <v>41</v>
      </c>
      <c r="C2340" s="121" t="s">
        <v>788</v>
      </c>
      <c r="D2340" s="121" t="s">
        <v>2063</v>
      </c>
      <c r="E2340" s="122" t="s">
        <v>529</v>
      </c>
      <c r="F2340" s="123" t="s">
        <v>3246</v>
      </c>
      <c r="G2340" s="123" t="s">
        <v>3247</v>
      </c>
      <c r="H2340" s="123" t="s">
        <v>3254</v>
      </c>
      <c r="I2340" s="133" t="s">
        <v>327</v>
      </c>
      <c r="J2340" s="134">
        <v>30</v>
      </c>
      <c r="K2340" s="134">
        <v>90000</v>
      </c>
      <c r="L2340" s="135">
        <v>2700000</v>
      </c>
      <c r="M2340" s="120" t="s">
        <v>56</v>
      </c>
      <c r="N2340" s="136">
        <v>216000</v>
      </c>
      <c r="O2340" s="139"/>
      <c r="P2340" s="132" t="s">
        <v>49</v>
      </c>
      <c r="Q2340" s="141" t="s">
        <v>50</v>
      </c>
      <c r="R2340" s="142">
        <f t="shared" si="36"/>
        <v>8</v>
      </c>
    </row>
    <row r="2341" ht="22.5" s="2" customFormat="1">
      <c r="A2341" s="119">
        <f>MAX($A$19:A2340)+1</f>
        <v>2323</v>
      </c>
      <c r="B2341" s="120" t="s">
        <v>41</v>
      </c>
      <c r="C2341" s="121" t="s">
        <v>788</v>
      </c>
      <c r="D2341" s="121" t="s">
        <v>2063</v>
      </c>
      <c r="E2341" s="122" t="s">
        <v>529</v>
      </c>
      <c r="F2341" s="123" t="s">
        <v>3246</v>
      </c>
      <c r="G2341" s="123" t="s">
        <v>3247</v>
      </c>
      <c r="H2341" s="123" t="s">
        <v>3255</v>
      </c>
      <c r="I2341" s="133" t="s">
        <v>327</v>
      </c>
      <c r="J2341" s="134">
        <v>20</v>
      </c>
      <c r="K2341" s="134">
        <v>135000</v>
      </c>
      <c r="L2341" s="135">
        <v>2700000</v>
      </c>
      <c r="M2341" s="120" t="s">
        <v>56</v>
      </c>
      <c r="N2341" s="136">
        <v>216000</v>
      </c>
      <c r="O2341" s="139"/>
      <c r="P2341" s="132" t="s">
        <v>49</v>
      </c>
      <c r="Q2341" s="141" t="s">
        <v>50</v>
      </c>
      <c r="R2341" s="142">
        <f t="shared" si="36"/>
        <v>8</v>
      </c>
    </row>
    <row r="2342" ht="22.5" s="2" customFormat="1">
      <c r="A2342" s="119">
        <f>MAX($A$19:A2341)+1</f>
        <v>2324</v>
      </c>
      <c r="B2342" s="120" t="s">
        <v>41</v>
      </c>
      <c r="C2342" s="121" t="s">
        <v>788</v>
      </c>
      <c r="D2342" s="121" t="s">
        <v>2063</v>
      </c>
      <c r="E2342" s="122" t="s">
        <v>529</v>
      </c>
      <c r="F2342" s="123" t="s">
        <v>3246</v>
      </c>
      <c r="G2342" s="123" t="s">
        <v>3247</v>
      </c>
      <c r="H2342" s="123" t="s">
        <v>3256</v>
      </c>
      <c r="I2342" s="133" t="s">
        <v>327</v>
      </c>
      <c r="J2342" s="134">
        <v>4</v>
      </c>
      <c r="K2342" s="134">
        <v>140000</v>
      </c>
      <c r="L2342" s="135">
        <v>560000</v>
      </c>
      <c r="M2342" s="120" t="s">
        <v>56</v>
      </c>
      <c r="N2342" s="136">
        <v>44800</v>
      </c>
      <c r="O2342" s="139"/>
      <c r="P2342" s="132" t="s">
        <v>49</v>
      </c>
      <c r="Q2342" s="141" t="s">
        <v>50</v>
      </c>
      <c r="R2342" s="142">
        <f t="shared" si="36"/>
        <v>8</v>
      </c>
    </row>
    <row r="2343" ht="22.5" s="2" customFormat="1">
      <c r="A2343" s="119">
        <f>MAX($A$19:A2342)+1</f>
        <v>2325</v>
      </c>
      <c r="B2343" s="120" t="s">
        <v>41</v>
      </c>
      <c r="C2343" s="121" t="s">
        <v>788</v>
      </c>
      <c r="D2343" s="121" t="s">
        <v>2063</v>
      </c>
      <c r="E2343" s="122" t="s">
        <v>529</v>
      </c>
      <c r="F2343" s="123" t="s">
        <v>3246</v>
      </c>
      <c r="G2343" s="123" t="s">
        <v>3247</v>
      </c>
      <c r="H2343" s="123" t="s">
        <v>3257</v>
      </c>
      <c r="I2343" s="133" t="s">
        <v>327</v>
      </c>
      <c r="J2343" s="134">
        <v>4</v>
      </c>
      <c r="K2343" s="134">
        <v>70000</v>
      </c>
      <c r="L2343" s="135">
        <v>280000</v>
      </c>
      <c r="M2343" s="120" t="s">
        <v>56</v>
      </c>
      <c r="N2343" s="136">
        <v>22400</v>
      </c>
      <c r="O2343" s="139"/>
      <c r="P2343" s="132" t="s">
        <v>49</v>
      </c>
      <c r="Q2343" s="141" t="s">
        <v>50</v>
      </c>
      <c r="R2343" s="142">
        <f t="shared" si="36"/>
        <v>8</v>
      </c>
    </row>
    <row r="2344" ht="22.5" s="2" customFormat="1">
      <c r="A2344" s="119">
        <f>MAX($A$19:A2343)+1</f>
        <v>2326</v>
      </c>
      <c r="B2344" s="120" t="s">
        <v>41</v>
      </c>
      <c r="C2344" s="121" t="s">
        <v>788</v>
      </c>
      <c r="D2344" s="121" t="s">
        <v>2063</v>
      </c>
      <c r="E2344" s="122" t="s">
        <v>529</v>
      </c>
      <c r="F2344" s="123" t="s">
        <v>3246</v>
      </c>
      <c r="G2344" s="123" t="s">
        <v>3247</v>
      </c>
      <c r="H2344" s="123" t="s">
        <v>3258</v>
      </c>
      <c r="I2344" s="133" t="s">
        <v>327</v>
      </c>
      <c r="J2344" s="134">
        <v>2</v>
      </c>
      <c r="K2344" s="134">
        <v>220000</v>
      </c>
      <c r="L2344" s="135">
        <v>440000</v>
      </c>
      <c r="M2344" s="120" t="s">
        <v>56</v>
      </c>
      <c r="N2344" s="136">
        <v>35200</v>
      </c>
      <c r="O2344" s="139"/>
      <c r="P2344" s="132" t="s">
        <v>49</v>
      </c>
      <c r="Q2344" s="141" t="s">
        <v>50</v>
      </c>
      <c r="R2344" s="142">
        <f t="shared" si="36"/>
        <v>8</v>
      </c>
    </row>
    <row r="2345" ht="22.5" s="2" customFormat="1">
      <c r="A2345" s="119">
        <f>MAX($A$19:A2344)+1</f>
        <v>2327</v>
      </c>
      <c r="B2345" s="120" t="s">
        <v>41</v>
      </c>
      <c r="C2345" s="121" t="s">
        <v>788</v>
      </c>
      <c r="D2345" s="121" t="s">
        <v>2063</v>
      </c>
      <c r="E2345" s="122" t="s">
        <v>529</v>
      </c>
      <c r="F2345" s="123" t="s">
        <v>3246</v>
      </c>
      <c r="G2345" s="123" t="s">
        <v>3247</v>
      </c>
      <c r="H2345" s="123" t="s">
        <v>3259</v>
      </c>
      <c r="I2345" s="133" t="s">
        <v>327</v>
      </c>
      <c r="J2345" s="134">
        <v>8</v>
      </c>
      <c r="K2345" s="134">
        <v>80000</v>
      </c>
      <c r="L2345" s="135">
        <v>640000</v>
      </c>
      <c r="M2345" s="120" t="s">
        <v>56</v>
      </c>
      <c r="N2345" s="136">
        <v>51200</v>
      </c>
      <c r="O2345" s="139"/>
      <c r="P2345" s="132" t="s">
        <v>49</v>
      </c>
      <c r="Q2345" s="141" t="s">
        <v>50</v>
      </c>
      <c r="R2345" s="142">
        <f t="shared" si="36"/>
        <v>8</v>
      </c>
    </row>
    <row r="2346" ht="22.5" s="2" customFormat="1">
      <c r="A2346" s="119">
        <f>MAX($A$19:A2345)+1</f>
        <v>2328</v>
      </c>
      <c r="B2346" s="120" t="s">
        <v>41</v>
      </c>
      <c r="C2346" s="121" t="s">
        <v>788</v>
      </c>
      <c r="D2346" s="121" t="s">
        <v>2063</v>
      </c>
      <c r="E2346" s="122" t="s">
        <v>529</v>
      </c>
      <c r="F2346" s="123" t="s">
        <v>3246</v>
      </c>
      <c r="G2346" s="123" t="s">
        <v>3247</v>
      </c>
      <c r="H2346" s="123" t="s">
        <v>3260</v>
      </c>
      <c r="I2346" s="133" t="s">
        <v>327</v>
      </c>
      <c r="J2346" s="134">
        <v>1</v>
      </c>
      <c r="K2346" s="134">
        <v>1150000</v>
      </c>
      <c r="L2346" s="135">
        <v>1150000</v>
      </c>
      <c r="M2346" s="120" t="s">
        <v>56</v>
      </c>
      <c r="N2346" s="136">
        <v>92000</v>
      </c>
      <c r="O2346" s="139"/>
      <c r="P2346" s="132" t="s">
        <v>49</v>
      </c>
      <c r="Q2346" s="141" t="s">
        <v>50</v>
      </c>
      <c r="R2346" s="142">
        <f t="shared" si="36"/>
        <v>8</v>
      </c>
    </row>
    <row r="2347" ht="22.5" s="2" customFormat="1">
      <c r="A2347" s="119">
        <f>MAX($A$19:A2346)+1</f>
        <v>2329</v>
      </c>
      <c r="B2347" s="120" t="s">
        <v>41</v>
      </c>
      <c r="C2347" s="121" t="s">
        <v>788</v>
      </c>
      <c r="D2347" s="121" t="s">
        <v>2063</v>
      </c>
      <c r="E2347" s="122" t="s">
        <v>529</v>
      </c>
      <c r="F2347" s="123" t="s">
        <v>3246</v>
      </c>
      <c r="G2347" s="123" t="s">
        <v>3247</v>
      </c>
      <c r="H2347" s="123" t="s">
        <v>3261</v>
      </c>
      <c r="I2347" s="133" t="s">
        <v>327</v>
      </c>
      <c r="J2347" s="134">
        <v>2</v>
      </c>
      <c r="K2347" s="134">
        <v>1400000</v>
      </c>
      <c r="L2347" s="135">
        <v>2800000</v>
      </c>
      <c r="M2347" s="120" t="s">
        <v>56</v>
      </c>
      <c r="N2347" s="136">
        <v>224000</v>
      </c>
      <c r="O2347" s="139"/>
      <c r="P2347" s="132" t="s">
        <v>49</v>
      </c>
      <c r="Q2347" s="141" t="s">
        <v>50</v>
      </c>
      <c r="R2347" s="142">
        <f t="shared" si="36"/>
        <v>8</v>
      </c>
    </row>
    <row r="2348" ht="22.5" s="2" customFormat="1">
      <c r="A2348" s="119">
        <f>MAX($A$19:A2347)+1</f>
        <v>2330</v>
      </c>
      <c r="B2348" s="120" t="s">
        <v>41</v>
      </c>
      <c r="C2348" s="121" t="s">
        <v>788</v>
      </c>
      <c r="D2348" s="121" t="s">
        <v>2063</v>
      </c>
      <c r="E2348" s="122" t="s">
        <v>529</v>
      </c>
      <c r="F2348" s="123" t="s">
        <v>3246</v>
      </c>
      <c r="G2348" s="123" t="s">
        <v>3247</v>
      </c>
      <c r="H2348" s="123" t="s">
        <v>3262</v>
      </c>
      <c r="I2348" s="133" t="s">
        <v>327</v>
      </c>
      <c r="J2348" s="134">
        <v>10</v>
      </c>
      <c r="K2348" s="134">
        <v>650000</v>
      </c>
      <c r="L2348" s="135">
        <v>6500000</v>
      </c>
      <c r="M2348" s="120" t="s">
        <v>56</v>
      </c>
      <c r="N2348" s="136">
        <v>520000</v>
      </c>
      <c r="O2348" s="139"/>
      <c r="P2348" s="132" t="s">
        <v>49</v>
      </c>
      <c r="Q2348" s="141" t="s">
        <v>50</v>
      </c>
      <c r="R2348" s="142">
        <f t="shared" si="36"/>
        <v>8</v>
      </c>
    </row>
    <row r="2349" ht="22.5" s="2" customFormat="1">
      <c r="A2349" s="119">
        <f>MAX($A$19:A2348)+1</f>
        <v>2331</v>
      </c>
      <c r="B2349" s="120" t="s">
        <v>41</v>
      </c>
      <c r="C2349" s="121" t="s">
        <v>788</v>
      </c>
      <c r="D2349" s="121" t="s">
        <v>2063</v>
      </c>
      <c r="E2349" s="122" t="s">
        <v>529</v>
      </c>
      <c r="F2349" s="123" t="s">
        <v>3246</v>
      </c>
      <c r="G2349" s="123" t="s">
        <v>3247</v>
      </c>
      <c r="H2349" s="123" t="s">
        <v>3263</v>
      </c>
      <c r="I2349" s="133" t="s">
        <v>327</v>
      </c>
      <c r="J2349" s="134">
        <v>10</v>
      </c>
      <c r="K2349" s="134">
        <v>340000</v>
      </c>
      <c r="L2349" s="135">
        <v>3400000</v>
      </c>
      <c r="M2349" s="120" t="s">
        <v>56</v>
      </c>
      <c r="N2349" s="136">
        <v>272000</v>
      </c>
      <c r="O2349" s="139"/>
      <c r="P2349" s="132" t="s">
        <v>49</v>
      </c>
      <c r="Q2349" s="141" t="s">
        <v>50</v>
      </c>
      <c r="R2349" s="142">
        <f t="shared" si="36"/>
        <v>8</v>
      </c>
    </row>
    <row r="2350" ht="22.5" s="2" customFormat="1">
      <c r="A2350" s="119">
        <f>MAX($A$19:A2349)+1</f>
        <v>2332</v>
      </c>
      <c r="B2350" s="120" t="s">
        <v>41</v>
      </c>
      <c r="C2350" s="121" t="s">
        <v>788</v>
      </c>
      <c r="D2350" s="121" t="s">
        <v>2063</v>
      </c>
      <c r="E2350" s="122" t="s">
        <v>529</v>
      </c>
      <c r="F2350" s="123" t="s">
        <v>3246</v>
      </c>
      <c r="G2350" s="123" t="s">
        <v>3247</v>
      </c>
      <c r="H2350" s="123" t="s">
        <v>3264</v>
      </c>
      <c r="I2350" s="133" t="s">
        <v>3265</v>
      </c>
      <c r="J2350" s="134">
        <v>4</v>
      </c>
      <c r="K2350" s="134">
        <v>65000</v>
      </c>
      <c r="L2350" s="135">
        <v>260000</v>
      </c>
      <c r="M2350" s="120" t="s">
        <v>56</v>
      </c>
      <c r="N2350" s="136">
        <v>20800</v>
      </c>
      <c r="O2350" s="139"/>
      <c r="P2350" s="132" t="s">
        <v>49</v>
      </c>
      <c r="Q2350" s="141" t="s">
        <v>50</v>
      </c>
      <c r="R2350" s="142">
        <f t="shared" si="36"/>
        <v>8</v>
      </c>
    </row>
    <row r="2351" ht="22.5" s="2" customFormat="1">
      <c r="A2351" s="119">
        <f>MAX($A$19:A2350)+1</f>
        <v>2333</v>
      </c>
      <c r="B2351" s="120" t="s">
        <v>41</v>
      </c>
      <c r="C2351" s="121" t="s">
        <v>788</v>
      </c>
      <c r="D2351" s="121" t="s">
        <v>2063</v>
      </c>
      <c r="E2351" s="122" t="s">
        <v>529</v>
      </c>
      <c r="F2351" s="123" t="s">
        <v>3246</v>
      </c>
      <c r="G2351" s="123" t="s">
        <v>3247</v>
      </c>
      <c r="H2351" s="123" t="s">
        <v>3266</v>
      </c>
      <c r="I2351" s="133" t="s">
        <v>327</v>
      </c>
      <c r="J2351" s="134">
        <v>5</v>
      </c>
      <c r="K2351" s="134">
        <v>50000</v>
      </c>
      <c r="L2351" s="135">
        <v>250000</v>
      </c>
      <c r="M2351" s="120" t="s">
        <v>56</v>
      </c>
      <c r="N2351" s="136">
        <v>20000</v>
      </c>
      <c r="O2351" s="139"/>
      <c r="P2351" s="132" t="s">
        <v>49</v>
      </c>
      <c r="Q2351" s="141" t="s">
        <v>50</v>
      </c>
      <c r="R2351" s="142">
        <f t="shared" si="36"/>
        <v>8</v>
      </c>
    </row>
    <row r="2352" ht="22.5" s="2" customFormat="1">
      <c r="A2352" s="119">
        <f>MAX($A$19:A2351)+1</f>
        <v>2334</v>
      </c>
      <c r="B2352" s="120" t="s">
        <v>41</v>
      </c>
      <c r="C2352" s="121" t="s">
        <v>788</v>
      </c>
      <c r="D2352" s="121" t="s">
        <v>2063</v>
      </c>
      <c r="E2352" s="122" t="s">
        <v>529</v>
      </c>
      <c r="F2352" s="123" t="s">
        <v>3246</v>
      </c>
      <c r="G2352" s="123" t="s">
        <v>3247</v>
      </c>
      <c r="H2352" s="123" t="s">
        <v>3267</v>
      </c>
      <c r="I2352" s="133" t="s">
        <v>327</v>
      </c>
      <c r="J2352" s="134">
        <v>3</v>
      </c>
      <c r="K2352" s="134">
        <v>80000</v>
      </c>
      <c r="L2352" s="135">
        <v>240000</v>
      </c>
      <c r="M2352" s="120" t="s">
        <v>56</v>
      </c>
      <c r="N2352" s="136">
        <v>19200</v>
      </c>
      <c r="O2352" s="139"/>
      <c r="P2352" s="132" t="s">
        <v>49</v>
      </c>
      <c r="Q2352" s="141" t="s">
        <v>50</v>
      </c>
      <c r="R2352" s="142">
        <f t="shared" si="36"/>
        <v>8</v>
      </c>
    </row>
    <row r="2353" ht="22.5" s="2" customFormat="1">
      <c r="A2353" s="119">
        <f>MAX($A$19:A2352)+1</f>
        <v>2335</v>
      </c>
      <c r="B2353" s="120" t="s">
        <v>41</v>
      </c>
      <c r="C2353" s="121" t="s">
        <v>788</v>
      </c>
      <c r="D2353" s="121" t="s">
        <v>2063</v>
      </c>
      <c r="E2353" s="122" t="s">
        <v>529</v>
      </c>
      <c r="F2353" s="123" t="s">
        <v>3246</v>
      </c>
      <c r="G2353" s="123" t="s">
        <v>3247</v>
      </c>
      <c r="H2353" s="123" t="s">
        <v>3268</v>
      </c>
      <c r="I2353" s="133" t="s">
        <v>327</v>
      </c>
      <c r="J2353" s="134">
        <v>36</v>
      </c>
      <c r="K2353" s="134">
        <v>82000</v>
      </c>
      <c r="L2353" s="135">
        <v>2952000</v>
      </c>
      <c r="M2353" s="120" t="s">
        <v>56</v>
      </c>
      <c r="N2353" s="136">
        <v>236160</v>
      </c>
      <c r="O2353" s="139"/>
      <c r="P2353" s="132" t="s">
        <v>49</v>
      </c>
      <c r="Q2353" s="141" t="s">
        <v>50</v>
      </c>
      <c r="R2353" s="142">
        <f t="shared" si="36"/>
        <v>8</v>
      </c>
    </row>
    <row r="2354" ht="22.5" s="2" customFormat="1">
      <c r="A2354" s="119">
        <f>MAX($A$19:A2353)+1</f>
        <v>2336</v>
      </c>
      <c r="B2354" s="120" t="s">
        <v>41</v>
      </c>
      <c r="C2354" s="121" t="s">
        <v>788</v>
      </c>
      <c r="D2354" s="121" t="s">
        <v>2063</v>
      </c>
      <c r="E2354" s="122" t="s">
        <v>529</v>
      </c>
      <c r="F2354" s="123" t="s">
        <v>3246</v>
      </c>
      <c r="G2354" s="123" t="s">
        <v>3247</v>
      </c>
      <c r="H2354" s="123" t="s">
        <v>3269</v>
      </c>
      <c r="I2354" s="133" t="s">
        <v>327</v>
      </c>
      <c r="J2354" s="134">
        <v>1</v>
      </c>
      <c r="K2354" s="134">
        <v>240000</v>
      </c>
      <c r="L2354" s="135">
        <v>240000</v>
      </c>
      <c r="M2354" s="120" t="s">
        <v>56</v>
      </c>
      <c r="N2354" s="136">
        <v>19200</v>
      </c>
      <c r="O2354" s="139"/>
      <c r="P2354" s="132" t="s">
        <v>49</v>
      </c>
      <c r="Q2354" s="141" t="s">
        <v>50</v>
      </c>
      <c r="R2354" s="142">
        <f t="shared" si="36"/>
        <v>8</v>
      </c>
    </row>
    <row r="2355" ht="22.5" s="2" customFormat="1">
      <c r="A2355" s="119">
        <f>MAX($A$19:A2354)+1</f>
        <v>2337</v>
      </c>
      <c r="B2355" s="120" t="s">
        <v>41</v>
      </c>
      <c r="C2355" s="121" t="s">
        <v>788</v>
      </c>
      <c r="D2355" s="121" t="s">
        <v>2063</v>
      </c>
      <c r="E2355" s="122" t="s">
        <v>529</v>
      </c>
      <c r="F2355" s="123" t="s">
        <v>3246</v>
      </c>
      <c r="G2355" s="123" t="s">
        <v>3247</v>
      </c>
      <c r="H2355" s="123" t="s">
        <v>3270</v>
      </c>
      <c r="I2355" s="133" t="s">
        <v>327</v>
      </c>
      <c r="J2355" s="134">
        <v>1</v>
      </c>
      <c r="K2355" s="134">
        <v>240000</v>
      </c>
      <c r="L2355" s="135">
        <v>240000</v>
      </c>
      <c r="M2355" s="120" t="s">
        <v>56</v>
      </c>
      <c r="N2355" s="136">
        <v>19200</v>
      </c>
      <c r="O2355" s="139"/>
      <c r="P2355" s="132" t="s">
        <v>49</v>
      </c>
      <c r="Q2355" s="141" t="s">
        <v>50</v>
      </c>
      <c r="R2355" s="142">
        <f t="shared" si="36"/>
        <v>8</v>
      </c>
    </row>
    <row r="2356" ht="22.5" s="2" customFormat="1">
      <c r="A2356" s="119">
        <f>MAX($A$19:A2355)+1</f>
        <v>2338</v>
      </c>
      <c r="B2356" s="120" t="s">
        <v>41</v>
      </c>
      <c r="C2356" s="121" t="s">
        <v>788</v>
      </c>
      <c r="D2356" s="121" t="s">
        <v>2063</v>
      </c>
      <c r="E2356" s="122" t="s">
        <v>529</v>
      </c>
      <c r="F2356" s="123" t="s">
        <v>3246</v>
      </c>
      <c r="G2356" s="123" t="s">
        <v>3247</v>
      </c>
      <c r="H2356" s="123" t="s">
        <v>3271</v>
      </c>
      <c r="I2356" s="133" t="s">
        <v>534</v>
      </c>
      <c r="J2356" s="134">
        <v>100</v>
      </c>
      <c r="K2356" s="134">
        <v>30000</v>
      </c>
      <c r="L2356" s="135">
        <v>3000000</v>
      </c>
      <c r="M2356" s="120" t="s">
        <v>56</v>
      </c>
      <c r="N2356" s="136">
        <v>240000</v>
      </c>
      <c r="O2356" s="139"/>
      <c r="P2356" s="132" t="s">
        <v>49</v>
      </c>
      <c r="Q2356" s="141" t="s">
        <v>50</v>
      </c>
      <c r="R2356" s="142">
        <f t="shared" si="36"/>
        <v>8</v>
      </c>
    </row>
    <row r="2357" ht="22.5" s="2" customFormat="1">
      <c r="A2357" s="119">
        <f>MAX($A$19:A2356)+1</f>
        <v>2339</v>
      </c>
      <c r="B2357" s="120" t="s">
        <v>41</v>
      </c>
      <c r="C2357" s="121" t="s">
        <v>788</v>
      </c>
      <c r="D2357" s="121" t="s">
        <v>2063</v>
      </c>
      <c r="E2357" s="122" t="s">
        <v>529</v>
      </c>
      <c r="F2357" s="123" t="s">
        <v>3246</v>
      </c>
      <c r="G2357" s="123" t="s">
        <v>3247</v>
      </c>
      <c r="H2357" s="123" t="s">
        <v>3272</v>
      </c>
      <c r="I2357" s="133" t="s">
        <v>327</v>
      </c>
      <c r="J2357" s="134">
        <v>1</v>
      </c>
      <c r="K2357" s="134">
        <v>1700000</v>
      </c>
      <c r="L2357" s="135">
        <v>1700000</v>
      </c>
      <c r="M2357" s="120" t="s">
        <v>56</v>
      </c>
      <c r="N2357" s="136">
        <v>136000</v>
      </c>
      <c r="O2357" s="139"/>
      <c r="P2357" s="132" t="s">
        <v>49</v>
      </c>
      <c r="Q2357" s="141" t="s">
        <v>50</v>
      </c>
      <c r="R2357" s="142">
        <f t="shared" si="36"/>
        <v>8</v>
      </c>
    </row>
    <row r="2358" ht="22.5" s="2" customFormat="1">
      <c r="A2358" s="119">
        <f>MAX($A$19:A2357)+1</f>
        <v>2340</v>
      </c>
      <c r="B2358" s="120" t="s">
        <v>41</v>
      </c>
      <c r="C2358" s="121" t="s">
        <v>788</v>
      </c>
      <c r="D2358" s="121" t="s">
        <v>2063</v>
      </c>
      <c r="E2358" s="122" t="s">
        <v>529</v>
      </c>
      <c r="F2358" s="123" t="s">
        <v>3246</v>
      </c>
      <c r="G2358" s="123" t="s">
        <v>3247</v>
      </c>
      <c r="H2358" s="123" t="s">
        <v>3273</v>
      </c>
      <c r="I2358" s="133" t="s">
        <v>3274</v>
      </c>
      <c r="J2358" s="134">
        <v>2</v>
      </c>
      <c r="K2358" s="134">
        <v>585000</v>
      </c>
      <c r="L2358" s="135">
        <v>1170000</v>
      </c>
      <c r="M2358" s="120" t="s">
        <v>56</v>
      </c>
      <c r="N2358" s="136">
        <v>93600</v>
      </c>
      <c r="O2358" s="139"/>
      <c r="P2358" s="132" t="s">
        <v>49</v>
      </c>
      <c r="Q2358" s="141" t="s">
        <v>50</v>
      </c>
      <c r="R2358" s="142">
        <f t="shared" si="36"/>
        <v>8</v>
      </c>
    </row>
    <row r="2359" ht="22.5" s="2" customFormat="1">
      <c r="A2359" s="119">
        <f>MAX($A$19:A2358)+1</f>
        <v>2341</v>
      </c>
      <c r="B2359" s="120" t="s">
        <v>41</v>
      </c>
      <c r="C2359" s="121" t="s">
        <v>788</v>
      </c>
      <c r="D2359" s="121" t="s">
        <v>2063</v>
      </c>
      <c r="E2359" s="122" t="s">
        <v>529</v>
      </c>
      <c r="F2359" s="123" t="s">
        <v>3246</v>
      </c>
      <c r="G2359" s="123" t="s">
        <v>3247</v>
      </c>
      <c r="H2359" s="123" t="s">
        <v>3275</v>
      </c>
      <c r="I2359" s="133" t="s">
        <v>327</v>
      </c>
      <c r="J2359" s="134">
        <v>1</v>
      </c>
      <c r="K2359" s="134">
        <v>1230000</v>
      </c>
      <c r="L2359" s="135">
        <v>1230000</v>
      </c>
      <c r="M2359" s="120" t="s">
        <v>56</v>
      </c>
      <c r="N2359" s="136">
        <v>98400</v>
      </c>
      <c r="O2359" s="139"/>
      <c r="P2359" s="132" t="s">
        <v>49</v>
      </c>
      <c r="Q2359" s="141" t="s">
        <v>50</v>
      </c>
      <c r="R2359" s="142">
        <f t="shared" si="36"/>
        <v>8</v>
      </c>
    </row>
    <row r="2360" ht="22.5" s="2" customFormat="1">
      <c r="A2360" s="119">
        <f>MAX($A$19:A2359)+1</f>
        <v>2342</v>
      </c>
      <c r="B2360" s="120" t="s">
        <v>41</v>
      </c>
      <c r="C2360" s="121" t="s">
        <v>788</v>
      </c>
      <c r="D2360" s="121" t="s">
        <v>2063</v>
      </c>
      <c r="E2360" s="122" t="s">
        <v>529</v>
      </c>
      <c r="F2360" s="123" t="s">
        <v>3246</v>
      </c>
      <c r="G2360" s="123" t="s">
        <v>3247</v>
      </c>
      <c r="H2360" s="123" t="s">
        <v>3276</v>
      </c>
      <c r="I2360" s="133" t="s">
        <v>98</v>
      </c>
      <c r="J2360" s="134">
        <v>30</v>
      </c>
      <c r="K2360" s="134">
        <v>15000</v>
      </c>
      <c r="L2360" s="135">
        <v>450000</v>
      </c>
      <c r="M2360" s="120" t="s">
        <v>56</v>
      </c>
      <c r="N2360" s="136">
        <v>36000</v>
      </c>
      <c r="O2360" s="139"/>
      <c r="P2360" s="132" t="s">
        <v>49</v>
      </c>
      <c r="Q2360" s="141" t="s">
        <v>50</v>
      </c>
      <c r="R2360" s="142">
        <f t="shared" si="36"/>
        <v>8</v>
      </c>
    </row>
    <row r="2361" ht="22.5" s="2" customFormat="1">
      <c r="A2361" s="119">
        <f>MAX($A$19:A2360)+1</f>
        <v>2343</v>
      </c>
      <c r="B2361" s="120" t="s">
        <v>41</v>
      </c>
      <c r="C2361" s="121" t="s">
        <v>788</v>
      </c>
      <c r="D2361" s="121" t="s">
        <v>2063</v>
      </c>
      <c r="E2361" s="122" t="s">
        <v>529</v>
      </c>
      <c r="F2361" s="123" t="s">
        <v>3246</v>
      </c>
      <c r="G2361" s="123" t="s">
        <v>3247</v>
      </c>
      <c r="H2361" s="123" t="s">
        <v>3277</v>
      </c>
      <c r="I2361" s="133" t="s">
        <v>2797</v>
      </c>
      <c r="J2361" s="134">
        <v>12</v>
      </c>
      <c r="K2361" s="134">
        <v>8500</v>
      </c>
      <c r="L2361" s="135">
        <v>102000</v>
      </c>
      <c r="M2361" s="120" t="s">
        <v>56</v>
      </c>
      <c r="N2361" s="136">
        <v>8160</v>
      </c>
      <c r="O2361" s="139"/>
      <c r="P2361" s="132" t="s">
        <v>49</v>
      </c>
      <c r="Q2361" s="141" t="s">
        <v>50</v>
      </c>
      <c r="R2361" s="142">
        <f t="shared" si="36"/>
        <v>8</v>
      </c>
    </row>
    <row r="2362" ht="22.5" s="2" customFormat="1">
      <c r="A2362" s="119">
        <f>MAX($A$19:A2361)+1</f>
        <v>2344</v>
      </c>
      <c r="B2362" s="120" t="s">
        <v>41</v>
      </c>
      <c r="C2362" s="121" t="s">
        <v>788</v>
      </c>
      <c r="D2362" s="121" t="s">
        <v>2916</v>
      </c>
      <c r="E2362" s="122" t="s">
        <v>529</v>
      </c>
      <c r="F2362" s="123" t="s">
        <v>3246</v>
      </c>
      <c r="G2362" s="123" t="s">
        <v>3247</v>
      </c>
      <c r="H2362" s="123" t="s">
        <v>3278</v>
      </c>
      <c r="I2362" s="133" t="s">
        <v>327</v>
      </c>
      <c r="J2362" s="134">
        <v>200</v>
      </c>
      <c r="K2362" s="134">
        <v>12000</v>
      </c>
      <c r="L2362" s="135">
        <v>2400000</v>
      </c>
      <c r="M2362" s="120" t="s">
        <v>229</v>
      </c>
      <c r="N2362" s="136">
        <v>240000</v>
      </c>
      <c r="O2362" s="139"/>
      <c r="P2362" s="132" t="s">
        <v>49</v>
      </c>
      <c r="Q2362" s="141" t="s">
        <v>50</v>
      </c>
      <c r="R2362" s="142">
        <f t="shared" si="36"/>
        <v>10</v>
      </c>
    </row>
    <row r="2363" ht="22.5" s="2" customFormat="1">
      <c r="A2363" s="119">
        <f>MAX($A$19:A2362)+1</f>
        <v>2345</v>
      </c>
      <c r="B2363" s="120" t="s">
        <v>41</v>
      </c>
      <c r="C2363" s="121" t="s">
        <v>788</v>
      </c>
      <c r="D2363" s="121" t="s">
        <v>2916</v>
      </c>
      <c r="E2363" s="122" t="s">
        <v>529</v>
      </c>
      <c r="F2363" s="123" t="s">
        <v>3246</v>
      </c>
      <c r="G2363" s="123" t="s">
        <v>3247</v>
      </c>
      <c r="H2363" s="123" t="s">
        <v>3279</v>
      </c>
      <c r="I2363" s="133" t="s">
        <v>327</v>
      </c>
      <c r="J2363" s="134">
        <v>1</v>
      </c>
      <c r="K2363" s="134">
        <v>480000</v>
      </c>
      <c r="L2363" s="135">
        <v>480000</v>
      </c>
      <c r="M2363" s="120" t="s">
        <v>229</v>
      </c>
      <c r="N2363" s="136">
        <v>48000</v>
      </c>
      <c r="O2363" s="139"/>
      <c r="P2363" s="132" t="s">
        <v>49</v>
      </c>
      <c r="Q2363" s="141" t="s">
        <v>50</v>
      </c>
      <c r="R2363" s="142">
        <f t="shared" si="36"/>
        <v>10</v>
      </c>
    </row>
    <row r="2364" ht="22.5" s="2" customFormat="1">
      <c r="A2364" s="119">
        <f>MAX($A$19:A2363)+1</f>
        <v>2346</v>
      </c>
      <c r="B2364" s="120" t="s">
        <v>41</v>
      </c>
      <c r="C2364" s="121" t="s">
        <v>788</v>
      </c>
      <c r="D2364" s="121" t="s">
        <v>2916</v>
      </c>
      <c r="E2364" s="122" t="s">
        <v>529</v>
      </c>
      <c r="F2364" s="123" t="s">
        <v>3246</v>
      </c>
      <c r="G2364" s="123" t="s">
        <v>3247</v>
      </c>
      <c r="H2364" s="123" t="s">
        <v>3280</v>
      </c>
      <c r="I2364" s="133" t="s">
        <v>327</v>
      </c>
      <c r="J2364" s="134">
        <v>2</v>
      </c>
      <c r="K2364" s="134">
        <v>850000</v>
      </c>
      <c r="L2364" s="135">
        <v>1700000</v>
      </c>
      <c r="M2364" s="120" t="s">
        <v>229</v>
      </c>
      <c r="N2364" s="136">
        <v>170000</v>
      </c>
      <c r="O2364" s="139"/>
      <c r="P2364" s="132" t="s">
        <v>49</v>
      </c>
      <c r="Q2364" s="141" t="s">
        <v>50</v>
      </c>
      <c r="R2364" s="142">
        <f t="shared" si="36"/>
        <v>10</v>
      </c>
    </row>
    <row r="2365" ht="22.5" s="2" customFormat="1">
      <c r="A2365" s="119">
        <f>MAX($A$19:A2364)+1</f>
        <v>2347</v>
      </c>
      <c r="B2365" s="120" t="s">
        <v>41</v>
      </c>
      <c r="C2365" s="121" t="s">
        <v>788</v>
      </c>
      <c r="D2365" s="121" t="s">
        <v>2916</v>
      </c>
      <c r="E2365" s="122" t="s">
        <v>529</v>
      </c>
      <c r="F2365" s="123" t="s">
        <v>3246</v>
      </c>
      <c r="G2365" s="123" t="s">
        <v>3247</v>
      </c>
      <c r="H2365" s="123" t="s">
        <v>3281</v>
      </c>
      <c r="I2365" s="133" t="s">
        <v>327</v>
      </c>
      <c r="J2365" s="134">
        <v>1</v>
      </c>
      <c r="K2365" s="134">
        <v>350000</v>
      </c>
      <c r="L2365" s="135">
        <v>350000</v>
      </c>
      <c r="M2365" s="120" t="s">
        <v>229</v>
      </c>
      <c r="N2365" s="136">
        <v>35000</v>
      </c>
      <c r="O2365" s="139"/>
      <c r="P2365" s="132" t="s">
        <v>49</v>
      </c>
      <c r="Q2365" s="141" t="s">
        <v>50</v>
      </c>
      <c r="R2365" s="142">
        <f t="shared" si="36"/>
        <v>10</v>
      </c>
    </row>
    <row r="2366" ht="22.5" s="2" customFormat="1">
      <c r="A2366" s="119">
        <f>MAX($A$19:A2365)+1</f>
        <v>2348</v>
      </c>
      <c r="B2366" s="120" t="s">
        <v>41</v>
      </c>
      <c r="C2366" s="121" t="s">
        <v>788</v>
      </c>
      <c r="D2366" s="121" t="s">
        <v>2916</v>
      </c>
      <c r="E2366" s="122" t="s">
        <v>529</v>
      </c>
      <c r="F2366" s="123" t="s">
        <v>3246</v>
      </c>
      <c r="G2366" s="123" t="s">
        <v>3247</v>
      </c>
      <c r="H2366" s="123" t="s">
        <v>3282</v>
      </c>
      <c r="I2366" s="133" t="s">
        <v>327</v>
      </c>
      <c r="J2366" s="134">
        <v>25</v>
      </c>
      <c r="K2366" s="134">
        <v>155000</v>
      </c>
      <c r="L2366" s="135">
        <v>3875000</v>
      </c>
      <c r="M2366" s="120" t="s">
        <v>229</v>
      </c>
      <c r="N2366" s="136">
        <v>387500</v>
      </c>
      <c r="O2366" s="139"/>
      <c r="P2366" s="132" t="s">
        <v>49</v>
      </c>
      <c r="Q2366" s="141" t="s">
        <v>50</v>
      </c>
      <c r="R2366" s="142">
        <f t="shared" si="36"/>
        <v>10</v>
      </c>
    </row>
    <row r="2367" ht="22.5" s="2" customFormat="1">
      <c r="A2367" s="119">
        <f>MAX($A$19:A2366)+1</f>
        <v>2349</v>
      </c>
      <c r="B2367" s="120" t="s">
        <v>41</v>
      </c>
      <c r="C2367" s="121" t="s">
        <v>788</v>
      </c>
      <c r="D2367" s="121" t="s">
        <v>2916</v>
      </c>
      <c r="E2367" s="122" t="s">
        <v>529</v>
      </c>
      <c r="F2367" s="123" t="s">
        <v>3246</v>
      </c>
      <c r="G2367" s="123" t="s">
        <v>3247</v>
      </c>
      <c r="H2367" s="123" t="s">
        <v>3283</v>
      </c>
      <c r="I2367" s="133" t="s">
        <v>2797</v>
      </c>
      <c r="J2367" s="134">
        <v>7</v>
      </c>
      <c r="K2367" s="134">
        <v>75000</v>
      </c>
      <c r="L2367" s="135">
        <v>525000</v>
      </c>
      <c r="M2367" s="120" t="s">
        <v>229</v>
      </c>
      <c r="N2367" s="136">
        <v>52500</v>
      </c>
      <c r="O2367" s="139"/>
      <c r="P2367" s="132" t="s">
        <v>49</v>
      </c>
      <c r="Q2367" s="141" t="s">
        <v>50</v>
      </c>
      <c r="R2367" s="142">
        <f t="shared" si="36"/>
        <v>10</v>
      </c>
    </row>
    <row r="2368" ht="22.5" s="2" customFormat="1">
      <c r="A2368" s="119">
        <f>MAX($A$19:A2367)+1</f>
        <v>2350</v>
      </c>
      <c r="B2368" s="120" t="s">
        <v>41</v>
      </c>
      <c r="C2368" s="121" t="s">
        <v>788</v>
      </c>
      <c r="D2368" s="121" t="s">
        <v>3284</v>
      </c>
      <c r="E2368" s="122" t="s">
        <v>109</v>
      </c>
      <c r="F2368" s="123" t="s">
        <v>3246</v>
      </c>
      <c r="G2368" s="123" t="s">
        <v>3247</v>
      </c>
      <c r="H2368" s="123" t="s">
        <v>3285</v>
      </c>
      <c r="I2368" s="133" t="s">
        <v>98</v>
      </c>
      <c r="J2368" s="134">
        <v>185000</v>
      </c>
      <c r="K2368" s="134">
        <v>250</v>
      </c>
      <c r="L2368" s="135">
        <v>46250000</v>
      </c>
      <c r="M2368" s="120" t="s">
        <v>56</v>
      </c>
      <c r="N2368" s="136">
        <v>3700000</v>
      </c>
      <c r="O2368" s="139"/>
      <c r="P2368" s="132" t="s">
        <v>49</v>
      </c>
      <c r="Q2368" s="141" t="s">
        <v>50</v>
      </c>
      <c r="R2368" s="142">
        <f t="shared" si="36"/>
        <v>8</v>
      </c>
    </row>
    <row r="2369" ht="22.5" s="2" customFormat="1">
      <c r="A2369" s="119">
        <f>MAX($A$19:A2368)+1</f>
        <v>2351</v>
      </c>
      <c r="B2369" s="120" t="s">
        <v>41</v>
      </c>
      <c r="C2369" s="121" t="s">
        <v>788</v>
      </c>
      <c r="D2369" s="121" t="s">
        <v>3284</v>
      </c>
      <c r="E2369" s="122" t="s">
        <v>109</v>
      </c>
      <c r="F2369" s="123" t="s">
        <v>3246</v>
      </c>
      <c r="G2369" s="123" t="s">
        <v>3247</v>
      </c>
      <c r="H2369" s="123" t="s">
        <v>3286</v>
      </c>
      <c r="I2369" s="133" t="s">
        <v>98</v>
      </c>
      <c r="J2369" s="134">
        <v>171000</v>
      </c>
      <c r="K2369" s="134">
        <v>350</v>
      </c>
      <c r="L2369" s="135">
        <v>59850000</v>
      </c>
      <c r="M2369" s="120" t="s">
        <v>56</v>
      </c>
      <c r="N2369" s="136">
        <v>4788000</v>
      </c>
      <c r="O2369" s="139"/>
      <c r="P2369" s="132" t="s">
        <v>49</v>
      </c>
      <c r="Q2369" s="141" t="s">
        <v>50</v>
      </c>
      <c r="R2369" s="142">
        <f t="shared" si="36"/>
        <v>8</v>
      </c>
    </row>
    <row r="2370" ht="22.5" s="2" customFormat="1">
      <c r="A2370" s="119">
        <f>MAX($A$19:A2369)+1</f>
        <v>2352</v>
      </c>
      <c r="B2370" s="120" t="s">
        <v>41</v>
      </c>
      <c r="C2370" s="121" t="s">
        <v>788</v>
      </c>
      <c r="D2370" s="121" t="s">
        <v>3284</v>
      </c>
      <c r="E2370" s="122" t="s">
        <v>109</v>
      </c>
      <c r="F2370" s="123" t="s">
        <v>3246</v>
      </c>
      <c r="G2370" s="123" t="s">
        <v>3247</v>
      </c>
      <c r="H2370" s="123" t="s">
        <v>3287</v>
      </c>
      <c r="I2370" s="133" t="s">
        <v>98</v>
      </c>
      <c r="J2370" s="134">
        <v>13800</v>
      </c>
      <c r="K2370" s="134">
        <v>300</v>
      </c>
      <c r="L2370" s="135">
        <v>4140000</v>
      </c>
      <c r="M2370" s="120" t="s">
        <v>56</v>
      </c>
      <c r="N2370" s="136">
        <v>331200</v>
      </c>
      <c r="O2370" s="139"/>
      <c r="P2370" s="132" t="s">
        <v>49</v>
      </c>
      <c r="Q2370" s="141" t="s">
        <v>50</v>
      </c>
      <c r="R2370" s="142">
        <f t="shared" si="36"/>
        <v>8</v>
      </c>
    </row>
    <row r="2371" ht="22.5" s="2" customFormat="1">
      <c r="A2371" s="119">
        <f>MAX($A$19:A2370)+1</f>
        <v>2353</v>
      </c>
      <c r="B2371" s="120" t="s">
        <v>41</v>
      </c>
      <c r="C2371" s="121" t="s">
        <v>788</v>
      </c>
      <c r="D2371" s="121" t="s">
        <v>3284</v>
      </c>
      <c r="E2371" s="122" t="s">
        <v>109</v>
      </c>
      <c r="F2371" s="123" t="s">
        <v>3246</v>
      </c>
      <c r="G2371" s="123" t="s">
        <v>3247</v>
      </c>
      <c r="H2371" s="123" t="s">
        <v>3288</v>
      </c>
      <c r="I2371" s="133" t="s">
        <v>98</v>
      </c>
      <c r="J2371" s="134">
        <v>55700</v>
      </c>
      <c r="K2371" s="134">
        <v>400</v>
      </c>
      <c r="L2371" s="135">
        <v>22280000</v>
      </c>
      <c r="M2371" s="120" t="s">
        <v>56</v>
      </c>
      <c r="N2371" s="136">
        <v>1782400</v>
      </c>
      <c r="O2371" s="139"/>
      <c r="P2371" s="132" t="s">
        <v>49</v>
      </c>
      <c r="Q2371" s="141" t="s">
        <v>50</v>
      </c>
      <c r="R2371" s="142">
        <f t="shared" si="36"/>
        <v>8</v>
      </c>
    </row>
    <row r="2372" ht="22.5" s="2" customFormat="1">
      <c r="A2372" s="119">
        <f>MAX($A$19:A2371)+1</f>
        <v>2354</v>
      </c>
      <c r="B2372" s="120" t="s">
        <v>41</v>
      </c>
      <c r="C2372" s="121" t="s">
        <v>788</v>
      </c>
      <c r="D2372" s="121" t="s">
        <v>3284</v>
      </c>
      <c r="E2372" s="122" t="s">
        <v>109</v>
      </c>
      <c r="F2372" s="123" t="s">
        <v>3246</v>
      </c>
      <c r="G2372" s="123" t="s">
        <v>3247</v>
      </c>
      <c r="H2372" s="123" t="s">
        <v>3289</v>
      </c>
      <c r="I2372" s="133" t="s">
        <v>98</v>
      </c>
      <c r="J2372" s="134">
        <v>1000</v>
      </c>
      <c r="K2372" s="134">
        <v>400</v>
      </c>
      <c r="L2372" s="135">
        <v>400000</v>
      </c>
      <c r="M2372" s="120" t="s">
        <v>56</v>
      </c>
      <c r="N2372" s="136">
        <v>32000</v>
      </c>
      <c r="O2372" s="139"/>
      <c r="P2372" s="132" t="s">
        <v>49</v>
      </c>
      <c r="Q2372" s="141" t="s">
        <v>50</v>
      </c>
      <c r="R2372" s="142">
        <f t="shared" si="36"/>
        <v>8</v>
      </c>
    </row>
    <row r="2373" ht="22.5" s="2" customFormat="1">
      <c r="A2373" s="119">
        <f>MAX($A$19:A2372)+1</f>
        <v>2355</v>
      </c>
      <c r="B2373" s="120" t="s">
        <v>41</v>
      </c>
      <c r="C2373" s="121" t="s">
        <v>788</v>
      </c>
      <c r="D2373" s="121" t="s">
        <v>3284</v>
      </c>
      <c r="E2373" s="122" t="s">
        <v>109</v>
      </c>
      <c r="F2373" s="123" t="s">
        <v>3246</v>
      </c>
      <c r="G2373" s="123" t="s">
        <v>3247</v>
      </c>
      <c r="H2373" s="123" t="s">
        <v>3290</v>
      </c>
      <c r="I2373" s="133" t="s">
        <v>98</v>
      </c>
      <c r="J2373" s="134">
        <v>16800</v>
      </c>
      <c r="K2373" s="134">
        <v>650</v>
      </c>
      <c r="L2373" s="135">
        <v>10920000</v>
      </c>
      <c r="M2373" s="120" t="s">
        <v>56</v>
      </c>
      <c r="N2373" s="136">
        <v>873600</v>
      </c>
      <c r="O2373" s="139"/>
      <c r="P2373" s="132" t="s">
        <v>49</v>
      </c>
      <c r="Q2373" s="141" t="s">
        <v>50</v>
      </c>
      <c r="R2373" s="142">
        <f t="shared" si="36"/>
        <v>8</v>
      </c>
    </row>
    <row r="2374" ht="22.5" s="2" customFormat="1">
      <c r="A2374" s="119">
        <f>MAX($A$19:A2373)+1</f>
        <v>2356</v>
      </c>
      <c r="B2374" s="120" t="s">
        <v>41</v>
      </c>
      <c r="C2374" s="121" t="s">
        <v>788</v>
      </c>
      <c r="D2374" s="121" t="s">
        <v>3284</v>
      </c>
      <c r="E2374" s="122" t="s">
        <v>109</v>
      </c>
      <c r="F2374" s="123" t="s">
        <v>3246</v>
      </c>
      <c r="G2374" s="123" t="s">
        <v>3247</v>
      </c>
      <c r="H2374" s="123" t="s">
        <v>3291</v>
      </c>
      <c r="I2374" s="133" t="s">
        <v>98</v>
      </c>
      <c r="J2374" s="134">
        <v>6900</v>
      </c>
      <c r="K2374" s="134">
        <v>700</v>
      </c>
      <c r="L2374" s="135">
        <v>4830000</v>
      </c>
      <c r="M2374" s="120" t="s">
        <v>56</v>
      </c>
      <c r="N2374" s="136">
        <v>386400</v>
      </c>
      <c r="O2374" s="139"/>
      <c r="P2374" s="132" t="s">
        <v>49</v>
      </c>
      <c r="Q2374" s="141" t="s">
        <v>50</v>
      </c>
      <c r="R2374" s="142">
        <f t="shared" si="36"/>
        <v>8</v>
      </c>
    </row>
    <row r="2375" ht="22.5" s="2" customFormat="1">
      <c r="A2375" s="119">
        <f>MAX($A$19:A2374)+1</f>
        <v>2357</v>
      </c>
      <c r="B2375" s="120" t="s">
        <v>41</v>
      </c>
      <c r="C2375" s="121" t="s">
        <v>788</v>
      </c>
      <c r="D2375" s="121" t="s">
        <v>3284</v>
      </c>
      <c r="E2375" s="122" t="s">
        <v>109</v>
      </c>
      <c r="F2375" s="123" t="s">
        <v>3246</v>
      </c>
      <c r="G2375" s="123" t="s">
        <v>3247</v>
      </c>
      <c r="H2375" s="123" t="s">
        <v>3292</v>
      </c>
      <c r="I2375" s="133" t="s">
        <v>98</v>
      </c>
      <c r="J2375" s="134">
        <v>19000</v>
      </c>
      <c r="K2375" s="134">
        <v>570</v>
      </c>
      <c r="L2375" s="135">
        <v>10830000</v>
      </c>
      <c r="M2375" s="120" t="s">
        <v>56</v>
      </c>
      <c r="N2375" s="136">
        <v>866400</v>
      </c>
      <c r="O2375" s="139"/>
      <c r="P2375" s="132" t="s">
        <v>49</v>
      </c>
      <c r="Q2375" s="141" t="s">
        <v>50</v>
      </c>
      <c r="R2375" s="142">
        <f t="shared" si="36"/>
        <v>8</v>
      </c>
    </row>
    <row r="2376" ht="22.5" s="2" customFormat="1">
      <c r="A2376" s="119">
        <f>MAX($A$19:A2375)+1</f>
        <v>2358</v>
      </c>
      <c r="B2376" s="120" t="s">
        <v>41</v>
      </c>
      <c r="C2376" s="121" t="s">
        <v>788</v>
      </c>
      <c r="D2376" s="121" t="s">
        <v>3284</v>
      </c>
      <c r="E2376" s="122" t="s">
        <v>109</v>
      </c>
      <c r="F2376" s="123" t="s">
        <v>3246</v>
      </c>
      <c r="G2376" s="123" t="s">
        <v>3247</v>
      </c>
      <c r="H2376" s="123" t="s">
        <v>3293</v>
      </c>
      <c r="I2376" s="133" t="s">
        <v>98</v>
      </c>
      <c r="J2376" s="134">
        <v>60000</v>
      </c>
      <c r="K2376" s="134">
        <v>570</v>
      </c>
      <c r="L2376" s="135">
        <v>34200000</v>
      </c>
      <c r="M2376" s="120" t="s">
        <v>56</v>
      </c>
      <c r="N2376" s="136">
        <v>2736000</v>
      </c>
      <c r="O2376" s="139"/>
      <c r="P2376" s="132" t="s">
        <v>49</v>
      </c>
      <c r="Q2376" s="141" t="s">
        <v>50</v>
      </c>
      <c r="R2376" s="142">
        <f t="shared" si="36"/>
        <v>8</v>
      </c>
    </row>
    <row r="2377" ht="22.5" s="2" customFormat="1">
      <c r="A2377" s="119">
        <f>MAX($A$19:A2376)+1</f>
        <v>2359</v>
      </c>
      <c r="B2377" s="120" t="s">
        <v>41</v>
      </c>
      <c r="C2377" s="121" t="s">
        <v>788</v>
      </c>
      <c r="D2377" s="121" t="s">
        <v>3284</v>
      </c>
      <c r="E2377" s="122" t="s">
        <v>109</v>
      </c>
      <c r="F2377" s="123" t="s">
        <v>3246</v>
      </c>
      <c r="G2377" s="123" t="s">
        <v>3247</v>
      </c>
      <c r="H2377" s="123" t="s">
        <v>3294</v>
      </c>
      <c r="I2377" s="133" t="s">
        <v>98</v>
      </c>
      <c r="J2377" s="134">
        <v>18000</v>
      </c>
      <c r="K2377" s="134">
        <v>750</v>
      </c>
      <c r="L2377" s="135">
        <v>13500000</v>
      </c>
      <c r="M2377" s="120" t="s">
        <v>56</v>
      </c>
      <c r="N2377" s="136">
        <v>1080000</v>
      </c>
      <c r="O2377" s="139"/>
      <c r="P2377" s="132" t="s">
        <v>49</v>
      </c>
      <c r="Q2377" s="141" t="s">
        <v>50</v>
      </c>
      <c r="R2377" s="142">
        <f t="shared" si="36"/>
        <v>8</v>
      </c>
    </row>
    <row r="2378" ht="22.5" s="2" customFormat="1">
      <c r="A2378" s="119">
        <f>MAX($A$19:A2377)+1</f>
        <v>2360</v>
      </c>
      <c r="B2378" s="120" t="s">
        <v>41</v>
      </c>
      <c r="C2378" s="121" t="s">
        <v>788</v>
      </c>
      <c r="D2378" s="121" t="s">
        <v>2034</v>
      </c>
      <c r="E2378" s="122" t="s">
        <v>117</v>
      </c>
      <c r="F2378" s="123" t="s">
        <v>3246</v>
      </c>
      <c r="G2378" s="123" t="s">
        <v>3247</v>
      </c>
      <c r="H2378" s="123" t="s">
        <v>3295</v>
      </c>
      <c r="I2378" s="133" t="s">
        <v>98</v>
      </c>
      <c r="J2378" s="134">
        <v>100</v>
      </c>
      <c r="K2378" s="134">
        <v>250000</v>
      </c>
      <c r="L2378" s="135">
        <v>25000000</v>
      </c>
      <c r="M2378" s="120" t="s">
        <v>56</v>
      </c>
      <c r="N2378" s="136">
        <v>2000000</v>
      </c>
      <c r="O2378" s="139"/>
      <c r="P2378" s="132" t="s">
        <v>49</v>
      </c>
      <c r="Q2378" s="141" t="s">
        <v>50</v>
      </c>
      <c r="R2378" s="142">
        <f t="shared" si="36"/>
        <v>8</v>
      </c>
    </row>
    <row r="2379" ht="22.5" s="2" customFormat="1">
      <c r="A2379" s="119">
        <f>MAX($A$19:A2378)+1</f>
        <v>2361</v>
      </c>
      <c r="B2379" s="120" t="s">
        <v>41</v>
      </c>
      <c r="C2379" s="121" t="s">
        <v>788</v>
      </c>
      <c r="D2379" s="121" t="s">
        <v>2034</v>
      </c>
      <c r="E2379" s="122" t="s">
        <v>117</v>
      </c>
      <c r="F2379" s="123" t="s">
        <v>3246</v>
      </c>
      <c r="G2379" s="123" t="s">
        <v>3247</v>
      </c>
      <c r="H2379" s="123" t="s">
        <v>3296</v>
      </c>
      <c r="I2379" s="133" t="s">
        <v>98</v>
      </c>
      <c r="J2379" s="134">
        <v>50</v>
      </c>
      <c r="K2379" s="134">
        <v>145000</v>
      </c>
      <c r="L2379" s="135">
        <v>7250000</v>
      </c>
      <c r="M2379" s="120" t="s">
        <v>56</v>
      </c>
      <c r="N2379" s="136">
        <v>580000</v>
      </c>
      <c r="O2379" s="139"/>
      <c r="P2379" s="132" t="s">
        <v>49</v>
      </c>
      <c r="Q2379" s="141" t="s">
        <v>50</v>
      </c>
      <c r="R2379" s="142">
        <f t="shared" si="36"/>
        <v>8</v>
      </c>
    </row>
    <row r="2380" ht="22.5" s="2" customFormat="1">
      <c r="A2380" s="119">
        <f>MAX($A$19:A2379)+1</f>
        <v>2362</v>
      </c>
      <c r="B2380" s="120" t="s">
        <v>41</v>
      </c>
      <c r="C2380" s="121" t="s">
        <v>788</v>
      </c>
      <c r="D2380" s="121" t="s">
        <v>2034</v>
      </c>
      <c r="E2380" s="122" t="s">
        <v>117</v>
      </c>
      <c r="F2380" s="123" t="s">
        <v>3246</v>
      </c>
      <c r="G2380" s="123" t="s">
        <v>3247</v>
      </c>
      <c r="H2380" s="123" t="s">
        <v>3297</v>
      </c>
      <c r="I2380" s="133" t="s">
        <v>2797</v>
      </c>
      <c r="J2380" s="134">
        <v>10</v>
      </c>
      <c r="K2380" s="134">
        <v>8500</v>
      </c>
      <c r="L2380" s="135">
        <v>85000</v>
      </c>
      <c r="M2380" s="120" t="s">
        <v>56</v>
      </c>
      <c r="N2380" s="136">
        <v>6800</v>
      </c>
      <c r="O2380" s="139"/>
      <c r="P2380" s="132" t="s">
        <v>49</v>
      </c>
      <c r="Q2380" s="141" t="s">
        <v>50</v>
      </c>
      <c r="R2380" s="142">
        <f t="shared" si="36"/>
        <v>8</v>
      </c>
    </row>
    <row r="2381" ht="22.5" s="2" customFormat="1">
      <c r="A2381" s="119">
        <f>MAX($A$19:A2380)+1</f>
        <v>2363</v>
      </c>
      <c r="B2381" s="120" t="s">
        <v>41</v>
      </c>
      <c r="C2381" s="121" t="s">
        <v>788</v>
      </c>
      <c r="D2381" s="121" t="s">
        <v>3298</v>
      </c>
      <c r="E2381" s="122" t="s">
        <v>117</v>
      </c>
      <c r="F2381" s="123" t="s">
        <v>3246</v>
      </c>
      <c r="G2381" s="123" t="s">
        <v>3247</v>
      </c>
      <c r="H2381" s="123" t="s">
        <v>3299</v>
      </c>
      <c r="I2381" s="133" t="s">
        <v>98</v>
      </c>
      <c r="J2381" s="134">
        <v>20</v>
      </c>
      <c r="K2381" s="134">
        <v>185000</v>
      </c>
      <c r="L2381" s="135">
        <v>3700000</v>
      </c>
      <c r="M2381" s="120" t="s">
        <v>229</v>
      </c>
      <c r="N2381" s="136">
        <v>370000</v>
      </c>
      <c r="O2381" s="139"/>
      <c r="P2381" s="132" t="s">
        <v>49</v>
      </c>
      <c r="Q2381" s="141" t="s">
        <v>50</v>
      </c>
      <c r="R2381" s="142">
        <f t="shared" si="36"/>
        <v>10</v>
      </c>
    </row>
    <row r="2382" ht="22.5" s="2" customFormat="1">
      <c r="A2382" s="119">
        <f>MAX($A$19:A2381)+1</f>
        <v>2364</v>
      </c>
      <c r="B2382" s="120" t="s">
        <v>41</v>
      </c>
      <c r="C2382" s="121" t="s">
        <v>788</v>
      </c>
      <c r="D2382" s="121" t="s">
        <v>3298</v>
      </c>
      <c r="E2382" s="122" t="s">
        <v>117</v>
      </c>
      <c r="F2382" s="123" t="s">
        <v>3246</v>
      </c>
      <c r="G2382" s="123" t="s">
        <v>3247</v>
      </c>
      <c r="H2382" s="123" t="s">
        <v>3300</v>
      </c>
      <c r="I2382" s="133" t="s">
        <v>98</v>
      </c>
      <c r="J2382" s="134">
        <v>20</v>
      </c>
      <c r="K2382" s="134">
        <v>180000</v>
      </c>
      <c r="L2382" s="135">
        <v>3600000</v>
      </c>
      <c r="M2382" s="120" t="s">
        <v>229</v>
      </c>
      <c r="N2382" s="136">
        <v>360000</v>
      </c>
      <c r="O2382" s="139"/>
      <c r="P2382" s="132" t="s">
        <v>49</v>
      </c>
      <c r="Q2382" s="141" t="s">
        <v>50</v>
      </c>
      <c r="R2382" s="142">
        <f t="shared" si="36"/>
        <v>10</v>
      </c>
    </row>
    <row r="2383" ht="22.5" s="2" customFormat="1">
      <c r="A2383" s="119">
        <f>MAX($A$19:A2382)+1</f>
        <v>2365</v>
      </c>
      <c r="B2383" s="120" t="s">
        <v>41</v>
      </c>
      <c r="C2383" s="121" t="s">
        <v>788</v>
      </c>
      <c r="D2383" s="121" t="s">
        <v>3298</v>
      </c>
      <c r="E2383" s="122" t="s">
        <v>117</v>
      </c>
      <c r="F2383" s="123" t="s">
        <v>3246</v>
      </c>
      <c r="G2383" s="123" t="s">
        <v>3247</v>
      </c>
      <c r="H2383" s="123" t="s">
        <v>906</v>
      </c>
      <c r="I2383" s="133" t="s">
        <v>98</v>
      </c>
      <c r="J2383" s="134">
        <v>100</v>
      </c>
      <c r="K2383" s="134">
        <v>110000</v>
      </c>
      <c r="L2383" s="135">
        <v>11000000</v>
      </c>
      <c r="M2383" s="120" t="s">
        <v>229</v>
      </c>
      <c r="N2383" s="136">
        <v>1100000</v>
      </c>
      <c r="O2383" s="139"/>
      <c r="P2383" s="132" t="s">
        <v>49</v>
      </c>
      <c r="Q2383" s="141" t="s">
        <v>50</v>
      </c>
      <c r="R2383" s="142">
        <f t="shared" si="36"/>
        <v>10</v>
      </c>
    </row>
    <row r="2384" ht="22.5" s="2" customFormat="1">
      <c r="A2384" s="119">
        <f>MAX($A$19:A2383)+1</f>
        <v>2366</v>
      </c>
      <c r="B2384" s="120" t="s">
        <v>41</v>
      </c>
      <c r="C2384" s="121" t="s">
        <v>788</v>
      </c>
      <c r="D2384" s="121" t="s">
        <v>3298</v>
      </c>
      <c r="E2384" s="122" t="s">
        <v>117</v>
      </c>
      <c r="F2384" s="123" t="s">
        <v>3246</v>
      </c>
      <c r="G2384" s="123" t="s">
        <v>3247</v>
      </c>
      <c r="H2384" s="123" t="s">
        <v>3301</v>
      </c>
      <c r="I2384" s="133" t="s">
        <v>98</v>
      </c>
      <c r="J2384" s="134">
        <v>100</v>
      </c>
      <c r="K2384" s="134">
        <v>17000</v>
      </c>
      <c r="L2384" s="135">
        <v>1700000</v>
      </c>
      <c r="M2384" s="120" t="s">
        <v>229</v>
      </c>
      <c r="N2384" s="136">
        <v>170000</v>
      </c>
      <c r="O2384" s="139"/>
      <c r="P2384" s="132" t="s">
        <v>49</v>
      </c>
      <c r="Q2384" s="141" t="s">
        <v>50</v>
      </c>
      <c r="R2384" s="142">
        <f t="shared" si="36"/>
        <v>10</v>
      </c>
    </row>
    <row r="2385" ht="22.5" s="2" customFormat="1">
      <c r="A2385" s="119">
        <f>MAX($A$19:A2384)+1</f>
        <v>2367</v>
      </c>
      <c r="B2385" s="120" t="s">
        <v>41</v>
      </c>
      <c r="C2385" s="121" t="s">
        <v>788</v>
      </c>
      <c r="D2385" s="121" t="s">
        <v>3298</v>
      </c>
      <c r="E2385" s="122" t="s">
        <v>117</v>
      </c>
      <c r="F2385" s="123" t="s">
        <v>3246</v>
      </c>
      <c r="G2385" s="123" t="s">
        <v>3247</v>
      </c>
      <c r="H2385" s="123" t="s">
        <v>3302</v>
      </c>
      <c r="I2385" s="133" t="s">
        <v>98</v>
      </c>
      <c r="J2385" s="134">
        <v>100</v>
      </c>
      <c r="K2385" s="134">
        <v>7000</v>
      </c>
      <c r="L2385" s="135">
        <v>700000</v>
      </c>
      <c r="M2385" s="120" t="s">
        <v>229</v>
      </c>
      <c r="N2385" s="136">
        <v>70000</v>
      </c>
      <c r="O2385" s="139"/>
      <c r="P2385" s="132" t="s">
        <v>49</v>
      </c>
      <c r="Q2385" s="141" t="s">
        <v>50</v>
      </c>
      <c r="R2385" s="142">
        <f t="shared" si="36"/>
        <v>10</v>
      </c>
    </row>
    <row r="2386" ht="22.5" s="2" customFormat="1">
      <c r="A2386" s="119">
        <f>MAX($A$19:A2385)+1</f>
        <v>2368</v>
      </c>
      <c r="B2386" s="120" t="s">
        <v>41</v>
      </c>
      <c r="C2386" s="121" t="s">
        <v>788</v>
      </c>
      <c r="D2386" s="121" t="s">
        <v>3298</v>
      </c>
      <c r="E2386" s="122" t="s">
        <v>117</v>
      </c>
      <c r="F2386" s="123" t="s">
        <v>3246</v>
      </c>
      <c r="G2386" s="123" t="s">
        <v>3247</v>
      </c>
      <c r="H2386" s="123" t="s">
        <v>3303</v>
      </c>
      <c r="I2386" s="133" t="s">
        <v>98</v>
      </c>
      <c r="J2386" s="134">
        <v>100</v>
      </c>
      <c r="K2386" s="134">
        <v>7000</v>
      </c>
      <c r="L2386" s="135">
        <v>700000</v>
      </c>
      <c r="M2386" s="120" t="s">
        <v>229</v>
      </c>
      <c r="N2386" s="136">
        <v>70000</v>
      </c>
      <c r="O2386" s="139"/>
      <c r="P2386" s="132" t="s">
        <v>49</v>
      </c>
      <c r="Q2386" s="141" t="s">
        <v>50</v>
      </c>
      <c r="R2386" s="142">
        <f t="shared" si="36"/>
        <v>10</v>
      </c>
    </row>
    <row r="2387" ht="22.5" s="2" customFormat="1">
      <c r="A2387" s="119">
        <f>MAX($A$19:A2386)+1</f>
        <v>2369</v>
      </c>
      <c r="B2387" s="120" t="s">
        <v>41</v>
      </c>
      <c r="C2387" s="121" t="s">
        <v>788</v>
      </c>
      <c r="D2387" s="121" t="s">
        <v>3298</v>
      </c>
      <c r="E2387" s="122" t="s">
        <v>117</v>
      </c>
      <c r="F2387" s="123" t="s">
        <v>3246</v>
      </c>
      <c r="G2387" s="123" t="s">
        <v>3247</v>
      </c>
      <c r="H2387" s="123" t="s">
        <v>3304</v>
      </c>
      <c r="I2387" s="133" t="s">
        <v>98</v>
      </c>
      <c r="J2387" s="134">
        <v>100</v>
      </c>
      <c r="K2387" s="134">
        <v>30000</v>
      </c>
      <c r="L2387" s="135">
        <v>3000000</v>
      </c>
      <c r="M2387" s="120" t="s">
        <v>229</v>
      </c>
      <c r="N2387" s="136">
        <v>300000</v>
      </c>
      <c r="O2387" s="139"/>
      <c r="P2387" s="132" t="s">
        <v>49</v>
      </c>
      <c r="Q2387" s="141" t="s">
        <v>50</v>
      </c>
      <c r="R2387" s="142">
        <f t="shared" si="36"/>
        <v>10</v>
      </c>
    </row>
    <row r="2388" s="2" customFormat="1">
      <c r="A2388" s="119">
        <f>MAX($A$19:A2387)+1</f>
        <v>2370</v>
      </c>
      <c r="B2388" s="120" t="s">
        <v>41</v>
      </c>
      <c r="C2388" s="121" t="s">
        <v>2754</v>
      </c>
      <c r="D2388" s="121" t="s">
        <v>3305</v>
      </c>
      <c r="E2388" s="122">
        <v>45230</v>
      </c>
      <c r="F2388" s="123" t="s">
        <v>3306</v>
      </c>
      <c r="G2388" s="123" t="s">
        <v>3307</v>
      </c>
      <c r="H2388" s="123" t="s">
        <v>2072</v>
      </c>
      <c r="I2388" s="133" t="s">
        <v>327</v>
      </c>
      <c r="J2388" s="134">
        <v>16403</v>
      </c>
      <c r="K2388" s="134">
        <v>3400</v>
      </c>
      <c r="L2388" s="135">
        <v>55770200</v>
      </c>
      <c r="M2388" s="120" t="s">
        <v>56</v>
      </c>
      <c r="N2388" s="136">
        <v>4461616</v>
      </c>
      <c r="O2388" s="139"/>
      <c r="P2388" s="132" t="s">
        <v>49</v>
      </c>
      <c r="Q2388" s="141" t="s">
        <v>50</v>
      </c>
      <c r="R2388" s="142">
        <f t="shared" si="36"/>
        <v>8</v>
      </c>
    </row>
    <row r="2389" s="2" customFormat="1">
      <c r="A2389" s="119">
        <f>MAX($A$19:A2388)+1</f>
        <v>2371</v>
      </c>
      <c r="B2389" s="120" t="s">
        <v>41</v>
      </c>
      <c r="C2389" s="121" t="s">
        <v>3308</v>
      </c>
      <c r="D2389" s="121" t="s">
        <v>1604</v>
      </c>
      <c r="E2389" s="122">
        <v>45229</v>
      </c>
      <c r="F2389" s="123" t="s">
        <v>3309</v>
      </c>
      <c r="G2389" s="123" t="s">
        <v>3310</v>
      </c>
      <c r="H2389" s="123" t="s">
        <v>3311</v>
      </c>
      <c r="I2389" s="133" t="s">
        <v>98</v>
      </c>
      <c r="J2389" s="134">
        <v>353</v>
      </c>
      <c r="K2389" s="134">
        <v>12000</v>
      </c>
      <c r="L2389" s="135">
        <v>4236000</v>
      </c>
      <c r="M2389" s="120" t="s">
        <v>56</v>
      </c>
      <c r="N2389" s="136">
        <v>338880</v>
      </c>
      <c r="O2389" s="139"/>
      <c r="P2389" s="132" t="s">
        <v>49</v>
      </c>
      <c r="Q2389" s="141" t="s">
        <v>50</v>
      </c>
      <c r="R2389" s="142">
        <f t="shared" si="36"/>
        <v>8</v>
      </c>
    </row>
    <row r="2390" s="2" customFormat="1">
      <c r="A2390" s="119">
        <f>MAX($A$19:A2389)+1</f>
        <v>2372</v>
      </c>
      <c r="B2390" s="120" t="s">
        <v>41</v>
      </c>
      <c r="C2390" s="121" t="s">
        <v>3308</v>
      </c>
      <c r="D2390" s="121" t="s">
        <v>3312</v>
      </c>
      <c r="E2390" s="122" t="s">
        <v>117</v>
      </c>
      <c r="F2390" s="123" t="s">
        <v>3309</v>
      </c>
      <c r="G2390" s="123" t="s">
        <v>3310</v>
      </c>
      <c r="H2390" s="123" t="s">
        <v>1527</v>
      </c>
      <c r="I2390" s="133" t="s">
        <v>98</v>
      </c>
      <c r="J2390" s="134">
        <v>26000</v>
      </c>
      <c r="K2390" s="134">
        <v>1300</v>
      </c>
      <c r="L2390" s="135">
        <v>33800000</v>
      </c>
      <c r="M2390" s="120" t="s">
        <v>56</v>
      </c>
      <c r="N2390" s="136">
        <v>2704000</v>
      </c>
      <c r="O2390" s="139"/>
      <c r="P2390" s="132" t="s">
        <v>49</v>
      </c>
      <c r="Q2390" s="141" t="s">
        <v>50</v>
      </c>
      <c r="R2390" s="142">
        <f t="shared" si="36"/>
        <v>8</v>
      </c>
    </row>
    <row r="2391" s="2" customFormat="1">
      <c r="A2391" s="119">
        <f>MAX($A$19:A2390)+1</f>
        <v>2373</v>
      </c>
      <c r="B2391" s="120" t="s">
        <v>41</v>
      </c>
      <c r="C2391" s="121" t="s">
        <v>3308</v>
      </c>
      <c r="D2391" s="121" t="s">
        <v>3312</v>
      </c>
      <c r="E2391" s="122" t="s">
        <v>117</v>
      </c>
      <c r="F2391" s="123" t="s">
        <v>3309</v>
      </c>
      <c r="G2391" s="123" t="s">
        <v>3310</v>
      </c>
      <c r="H2391" s="123" t="s">
        <v>3313</v>
      </c>
      <c r="I2391" s="133" t="s">
        <v>98</v>
      </c>
      <c r="J2391" s="134">
        <v>160000</v>
      </c>
      <c r="K2391" s="134">
        <v>1500</v>
      </c>
      <c r="L2391" s="135">
        <v>240000000</v>
      </c>
      <c r="M2391" s="120" t="s">
        <v>56</v>
      </c>
      <c r="N2391" s="136">
        <v>19200000</v>
      </c>
      <c r="O2391" s="139"/>
      <c r="P2391" s="132" t="s">
        <v>49</v>
      </c>
      <c r="Q2391" s="141" t="s">
        <v>50</v>
      </c>
      <c r="R2391" s="142">
        <f t="shared" si="36"/>
        <v>8</v>
      </c>
    </row>
    <row r="2392" s="2" customFormat="1">
      <c r="A2392" s="119">
        <f>MAX($A$19:A2391)+1</f>
        <v>2374</v>
      </c>
      <c r="B2392" s="120" t="s">
        <v>41</v>
      </c>
      <c r="C2392" s="121" t="s">
        <v>269</v>
      </c>
      <c r="D2392" s="121" t="s">
        <v>2030</v>
      </c>
      <c r="E2392" s="122">
        <v>45229</v>
      </c>
      <c r="F2392" s="123" t="s">
        <v>3314</v>
      </c>
      <c r="G2392" s="123" t="s">
        <v>3315</v>
      </c>
      <c r="H2392" s="123" t="s">
        <v>1523</v>
      </c>
      <c r="I2392" s="133" t="s">
        <v>327</v>
      </c>
      <c r="J2392" s="134">
        <v>138375</v>
      </c>
      <c r="K2392" s="134">
        <v>2500</v>
      </c>
      <c r="L2392" s="135">
        <v>345937500</v>
      </c>
      <c r="M2392" s="120" t="s">
        <v>56</v>
      </c>
      <c r="N2392" s="136">
        <v>27675000</v>
      </c>
      <c r="O2392" s="139"/>
      <c r="P2392" s="132" t="s">
        <v>49</v>
      </c>
      <c r="Q2392" s="141" t="s">
        <v>50</v>
      </c>
      <c r="R2392" s="142">
        <f t="shared" si="36"/>
        <v>8</v>
      </c>
    </row>
    <row r="2393" ht="22.5" s="2" customFormat="1">
      <c r="A2393" s="119">
        <f>MAX($A$19:A2392)+1</f>
        <v>2375</v>
      </c>
      <c r="B2393" s="120" t="s">
        <v>41</v>
      </c>
      <c r="C2393" s="121" t="s">
        <v>92</v>
      </c>
      <c r="D2393" s="121" t="s">
        <v>1791</v>
      </c>
      <c r="E2393" s="122">
        <v>45230</v>
      </c>
      <c r="F2393" s="123" t="s">
        <v>3316</v>
      </c>
      <c r="G2393" s="123" t="s">
        <v>3317</v>
      </c>
      <c r="H2393" s="123" t="s">
        <v>3313</v>
      </c>
      <c r="I2393" s="133" t="s">
        <v>98</v>
      </c>
      <c r="J2393" s="134">
        <v>20000</v>
      </c>
      <c r="K2393" s="134">
        <v>1500</v>
      </c>
      <c r="L2393" s="135">
        <v>30000000</v>
      </c>
      <c r="M2393" s="120" t="s">
        <v>56</v>
      </c>
      <c r="N2393" s="136">
        <v>2400000</v>
      </c>
      <c r="O2393" s="139"/>
      <c r="P2393" s="132" t="s">
        <v>49</v>
      </c>
      <c r="Q2393" s="141" t="s">
        <v>50</v>
      </c>
      <c r="R2393" s="142">
        <f t="shared" si="36"/>
        <v>8</v>
      </c>
    </row>
    <row r="2394" ht="22.5" s="2" customFormat="1">
      <c r="A2394" s="119">
        <f>MAX($A$19:A2393)+1</f>
        <v>2376</v>
      </c>
      <c r="B2394" s="120" t="s">
        <v>41</v>
      </c>
      <c r="C2394" s="121" t="s">
        <v>92</v>
      </c>
      <c r="D2394" s="121" t="s">
        <v>3318</v>
      </c>
      <c r="E2394" s="122">
        <v>45230</v>
      </c>
      <c r="F2394" s="123" t="s">
        <v>3316</v>
      </c>
      <c r="G2394" s="123" t="s">
        <v>3317</v>
      </c>
      <c r="H2394" s="123" t="s">
        <v>3319</v>
      </c>
      <c r="I2394" s="133" t="s">
        <v>98</v>
      </c>
      <c r="J2394" s="134">
        <v>7211</v>
      </c>
      <c r="K2394" s="134">
        <v>3800</v>
      </c>
      <c r="L2394" s="135">
        <v>27401800</v>
      </c>
      <c r="M2394" s="120" t="s">
        <v>56</v>
      </c>
      <c r="N2394" s="136">
        <v>2192144</v>
      </c>
      <c r="O2394" s="139"/>
      <c r="P2394" s="132" t="s">
        <v>49</v>
      </c>
      <c r="Q2394" s="141" t="s">
        <v>50</v>
      </c>
      <c r="R2394" s="142">
        <f t="shared" si="36"/>
        <v>8</v>
      </c>
    </row>
    <row r="2395" s="2" customFormat="1">
      <c r="A2395" s="119">
        <f>MAX($A$19:A2394)+1</f>
        <v>2377</v>
      </c>
      <c r="B2395" s="120" t="s">
        <v>41</v>
      </c>
      <c r="C2395" s="121" t="s">
        <v>311</v>
      </c>
      <c r="D2395" s="121" t="s">
        <v>2916</v>
      </c>
      <c r="E2395" s="122" t="s">
        <v>117</v>
      </c>
      <c r="F2395" s="123" t="s">
        <v>3320</v>
      </c>
      <c r="G2395" s="123" t="s">
        <v>3321</v>
      </c>
      <c r="H2395" s="123" t="s">
        <v>3322</v>
      </c>
      <c r="I2395" s="133" t="s">
        <v>98</v>
      </c>
      <c r="J2395" s="134">
        <v>3161</v>
      </c>
      <c r="K2395" s="134">
        <v>4400</v>
      </c>
      <c r="L2395" s="135">
        <v>13908400</v>
      </c>
      <c r="M2395" s="120" t="s">
        <v>56</v>
      </c>
      <c r="N2395" s="136">
        <v>1112672</v>
      </c>
      <c r="O2395" s="139"/>
      <c r="P2395" s="132" t="s">
        <v>49</v>
      </c>
      <c r="Q2395" s="141" t="s">
        <v>50</v>
      </c>
      <c r="R2395" s="142">
        <f t="shared" si="36"/>
        <v>8</v>
      </c>
    </row>
    <row r="2396" s="2" customFormat="1">
      <c r="A2396" s="119">
        <f>MAX($A$19:A2395)+1</f>
        <v>2378</v>
      </c>
      <c r="B2396" s="120" t="s">
        <v>41</v>
      </c>
      <c r="C2396" s="121" t="s">
        <v>311</v>
      </c>
      <c r="D2396" s="121" t="s">
        <v>2916</v>
      </c>
      <c r="E2396" s="122" t="s">
        <v>117</v>
      </c>
      <c r="F2396" s="123" t="s">
        <v>3320</v>
      </c>
      <c r="G2396" s="123" t="s">
        <v>3321</v>
      </c>
      <c r="H2396" s="123" t="s">
        <v>3323</v>
      </c>
      <c r="I2396" s="133" t="s">
        <v>98</v>
      </c>
      <c r="J2396" s="134">
        <v>46</v>
      </c>
      <c r="K2396" s="134">
        <v>23280</v>
      </c>
      <c r="L2396" s="135">
        <v>1070880</v>
      </c>
      <c r="M2396" s="120" t="s">
        <v>56</v>
      </c>
      <c r="N2396" s="136">
        <v>85671</v>
      </c>
      <c r="O2396" s="139"/>
      <c r="P2396" s="132" t="s">
        <v>49</v>
      </c>
      <c r="Q2396" s="141" t="s">
        <v>50</v>
      </c>
      <c r="R2396" s="142">
        <f t="shared" si="36"/>
        <v>8.00005602868669</v>
      </c>
    </row>
    <row r="2397" s="2" customFormat="1">
      <c r="A2397" s="119">
        <f>MAX($A$19:A2396)+1</f>
        <v>2379</v>
      </c>
      <c r="B2397" s="120" t="s">
        <v>41</v>
      </c>
      <c r="C2397" s="121" t="s">
        <v>311</v>
      </c>
      <c r="D2397" s="121" t="s">
        <v>2916</v>
      </c>
      <c r="E2397" s="122" t="s">
        <v>117</v>
      </c>
      <c r="F2397" s="123" t="s">
        <v>3320</v>
      </c>
      <c r="G2397" s="123" t="s">
        <v>3321</v>
      </c>
      <c r="H2397" s="123" t="s">
        <v>3324</v>
      </c>
      <c r="I2397" s="133" t="s">
        <v>98</v>
      </c>
      <c r="J2397" s="134">
        <v>154</v>
      </c>
      <c r="K2397" s="134">
        <v>7990</v>
      </c>
      <c r="L2397" s="135">
        <v>1230460</v>
      </c>
      <c r="M2397" s="120" t="s">
        <v>56</v>
      </c>
      <c r="N2397" s="136">
        <v>98437</v>
      </c>
      <c r="O2397" s="139"/>
      <c r="P2397" s="132" t="s">
        <v>49</v>
      </c>
      <c r="Q2397" s="141" t="s">
        <v>50</v>
      </c>
      <c r="R2397" s="142">
        <f t="shared" si="36"/>
        <v>8.00001625408384</v>
      </c>
    </row>
    <row r="2398" s="2" customFormat="1">
      <c r="A2398" s="119">
        <f>MAX($A$19:A2397)+1</f>
        <v>2380</v>
      </c>
      <c r="B2398" s="120" t="s">
        <v>41</v>
      </c>
      <c r="C2398" s="121" t="s">
        <v>311</v>
      </c>
      <c r="D2398" s="121" t="s">
        <v>2916</v>
      </c>
      <c r="E2398" s="122" t="s">
        <v>117</v>
      </c>
      <c r="F2398" s="123" t="s">
        <v>3320</v>
      </c>
      <c r="G2398" s="123" t="s">
        <v>3321</v>
      </c>
      <c r="H2398" s="123" t="s">
        <v>3325</v>
      </c>
      <c r="I2398" s="133" t="s">
        <v>98</v>
      </c>
      <c r="J2398" s="134">
        <v>240</v>
      </c>
      <c r="K2398" s="134">
        <v>8550</v>
      </c>
      <c r="L2398" s="135">
        <v>2052000</v>
      </c>
      <c r="M2398" s="120" t="s">
        <v>56</v>
      </c>
      <c r="N2398" s="136">
        <v>164160</v>
      </c>
      <c r="O2398" s="139"/>
      <c r="P2398" s="132" t="s">
        <v>49</v>
      </c>
      <c r="Q2398" s="141" t="s">
        <v>50</v>
      </c>
      <c r="R2398" s="142">
        <f t="shared" si="36"/>
        <v>8</v>
      </c>
    </row>
    <row r="2399" s="2" customFormat="1">
      <c r="A2399" s="119">
        <f>MAX($A$19:A2398)+1</f>
        <v>2381</v>
      </c>
      <c r="B2399" s="120" t="s">
        <v>41</v>
      </c>
      <c r="C2399" s="121" t="s">
        <v>311</v>
      </c>
      <c r="D2399" s="121" t="s">
        <v>2916</v>
      </c>
      <c r="E2399" s="122" t="s">
        <v>117</v>
      </c>
      <c r="F2399" s="123" t="s">
        <v>3320</v>
      </c>
      <c r="G2399" s="123" t="s">
        <v>3321</v>
      </c>
      <c r="H2399" s="123" t="s">
        <v>3326</v>
      </c>
      <c r="I2399" s="133" t="s">
        <v>98</v>
      </c>
      <c r="J2399" s="134">
        <v>217</v>
      </c>
      <c r="K2399" s="134">
        <v>8550</v>
      </c>
      <c r="L2399" s="135">
        <v>1855350</v>
      </c>
      <c r="M2399" s="120" t="s">
        <v>56</v>
      </c>
      <c r="N2399" s="136">
        <v>148428</v>
      </c>
      <c r="O2399" s="139"/>
      <c r="P2399" s="132" t="s">
        <v>49</v>
      </c>
      <c r="Q2399" s="141" t="s">
        <v>50</v>
      </c>
      <c r="R2399" s="142">
        <f t="shared" si="36"/>
        <v>8</v>
      </c>
    </row>
    <row r="2400" s="2" customFormat="1">
      <c r="A2400" s="119">
        <f>MAX($A$19:A2399)+1</f>
        <v>2382</v>
      </c>
      <c r="B2400" s="120" t="s">
        <v>41</v>
      </c>
      <c r="C2400" s="121" t="s">
        <v>311</v>
      </c>
      <c r="D2400" s="121" t="s">
        <v>2916</v>
      </c>
      <c r="E2400" s="122" t="s">
        <v>117</v>
      </c>
      <c r="F2400" s="123" t="s">
        <v>3320</v>
      </c>
      <c r="G2400" s="123" t="s">
        <v>3321</v>
      </c>
      <c r="H2400" s="123" t="s">
        <v>3327</v>
      </c>
      <c r="I2400" s="133" t="s">
        <v>98</v>
      </c>
      <c r="J2400" s="134">
        <v>102128</v>
      </c>
      <c r="K2400" s="134">
        <v>740</v>
      </c>
      <c r="L2400" s="135">
        <v>75574720</v>
      </c>
      <c r="M2400" s="120" t="s">
        <v>56</v>
      </c>
      <c r="N2400" s="136">
        <v>6045978</v>
      </c>
      <c r="O2400" s="139"/>
      <c r="P2400" s="132" t="s">
        <v>49</v>
      </c>
      <c r="Q2400" s="141" t="s">
        <v>50</v>
      </c>
      <c r="R2400" s="142">
        <f t="shared" si="36"/>
        <v>8.00000052927751</v>
      </c>
    </row>
    <row r="2401" s="2" customFormat="1">
      <c r="A2401" s="119">
        <f>MAX($A$19:A2400)+1</f>
        <v>2383</v>
      </c>
      <c r="B2401" s="120" t="s">
        <v>41</v>
      </c>
      <c r="C2401" s="121" t="s">
        <v>311</v>
      </c>
      <c r="D2401" s="121" t="s">
        <v>2916</v>
      </c>
      <c r="E2401" s="122" t="s">
        <v>117</v>
      </c>
      <c r="F2401" s="123" t="s">
        <v>3320</v>
      </c>
      <c r="G2401" s="123" t="s">
        <v>3321</v>
      </c>
      <c r="H2401" s="123" t="s">
        <v>3328</v>
      </c>
      <c r="I2401" s="133" t="s">
        <v>98</v>
      </c>
      <c r="J2401" s="134">
        <v>6030</v>
      </c>
      <c r="K2401" s="134">
        <v>1900</v>
      </c>
      <c r="L2401" s="135">
        <v>11457000</v>
      </c>
      <c r="M2401" s="120" t="s">
        <v>56</v>
      </c>
      <c r="N2401" s="136">
        <v>916559</v>
      </c>
      <c r="O2401" s="139"/>
      <c r="P2401" s="132" t="s">
        <v>49</v>
      </c>
      <c r="Q2401" s="141" t="s">
        <v>50</v>
      </c>
      <c r="R2401" s="142">
        <f t="shared" si="36"/>
        <v>7.99999127171162</v>
      </c>
    </row>
    <row r="2402" s="2" customFormat="1">
      <c r="A2402" s="119">
        <f>MAX($A$19:A2401)+1</f>
        <v>2384</v>
      </c>
      <c r="B2402" s="120" t="s">
        <v>41</v>
      </c>
      <c r="C2402" s="121" t="s">
        <v>311</v>
      </c>
      <c r="D2402" s="121" t="s">
        <v>3284</v>
      </c>
      <c r="E2402" s="122" t="s">
        <v>117</v>
      </c>
      <c r="F2402" s="123" t="s">
        <v>3320</v>
      </c>
      <c r="G2402" s="123" t="s">
        <v>3321</v>
      </c>
      <c r="H2402" s="123" t="s">
        <v>3329</v>
      </c>
      <c r="I2402" s="133" t="s">
        <v>98</v>
      </c>
      <c r="J2402" s="134">
        <v>13214</v>
      </c>
      <c r="K2402" s="134">
        <v>35200</v>
      </c>
      <c r="L2402" s="135">
        <v>465132800</v>
      </c>
      <c r="M2402" s="120" t="s">
        <v>56</v>
      </c>
      <c r="N2402" s="136">
        <v>37210624</v>
      </c>
      <c r="O2402" s="139"/>
      <c r="P2402" s="132" t="s">
        <v>49</v>
      </c>
      <c r="Q2402" s="141" t="s">
        <v>50</v>
      </c>
      <c r="R2402" s="142">
        <f t="shared" si="36"/>
        <v>8</v>
      </c>
    </row>
    <row r="2403" s="2" customFormat="1">
      <c r="A2403" s="119">
        <f>MAX($A$19:A2402)+1</f>
        <v>2385</v>
      </c>
      <c r="B2403" s="120" t="s">
        <v>41</v>
      </c>
      <c r="C2403" s="121" t="s">
        <v>311</v>
      </c>
      <c r="D2403" s="121" t="s">
        <v>3284</v>
      </c>
      <c r="E2403" s="122" t="s">
        <v>117</v>
      </c>
      <c r="F2403" s="123" t="s">
        <v>3320</v>
      </c>
      <c r="G2403" s="123" t="s">
        <v>3321</v>
      </c>
      <c r="H2403" s="123" t="s">
        <v>3330</v>
      </c>
      <c r="I2403" s="133" t="s">
        <v>98</v>
      </c>
      <c r="J2403" s="134">
        <v>11796</v>
      </c>
      <c r="K2403" s="134">
        <v>11700</v>
      </c>
      <c r="L2403" s="135">
        <v>138013200</v>
      </c>
      <c r="M2403" s="120" t="s">
        <v>56</v>
      </c>
      <c r="N2403" s="136">
        <v>11041056</v>
      </c>
      <c r="O2403" s="139"/>
      <c r="P2403" s="132" t="s">
        <v>49</v>
      </c>
      <c r="Q2403" s="141" t="s">
        <v>50</v>
      </c>
      <c r="R2403" s="142">
        <f ref="R2403:R2466" t="shared" si="37">N2403/L2403*100</f>
        <v>8</v>
      </c>
    </row>
    <row r="2404" s="2" customFormat="1">
      <c r="A2404" s="119">
        <f>MAX($A$19:A2403)+1</f>
        <v>2386</v>
      </c>
      <c r="B2404" s="120" t="s">
        <v>41</v>
      </c>
      <c r="C2404" s="121" t="s">
        <v>311</v>
      </c>
      <c r="D2404" s="121" t="s">
        <v>3284</v>
      </c>
      <c r="E2404" s="122" t="s">
        <v>117</v>
      </c>
      <c r="F2404" s="123" t="s">
        <v>3320</v>
      </c>
      <c r="G2404" s="123" t="s">
        <v>3321</v>
      </c>
      <c r="H2404" s="123" t="s">
        <v>3331</v>
      </c>
      <c r="I2404" s="133" t="s">
        <v>98</v>
      </c>
      <c r="J2404" s="134">
        <v>379</v>
      </c>
      <c r="K2404" s="134">
        <v>32800</v>
      </c>
      <c r="L2404" s="135">
        <v>12431200</v>
      </c>
      <c r="M2404" s="120" t="s">
        <v>56</v>
      </c>
      <c r="N2404" s="136">
        <v>994496</v>
      </c>
      <c r="O2404" s="139"/>
      <c r="P2404" s="132" t="s">
        <v>49</v>
      </c>
      <c r="Q2404" s="141" t="s">
        <v>50</v>
      </c>
      <c r="R2404" s="142">
        <f t="shared" si="37"/>
        <v>8</v>
      </c>
    </row>
    <row r="2405" s="2" customFormat="1">
      <c r="A2405" s="119">
        <f>MAX($A$19:A2404)+1</f>
        <v>2387</v>
      </c>
      <c r="B2405" s="120" t="s">
        <v>41</v>
      </c>
      <c r="C2405" s="121" t="s">
        <v>311</v>
      </c>
      <c r="D2405" s="121" t="s">
        <v>3284</v>
      </c>
      <c r="E2405" s="122" t="s">
        <v>117</v>
      </c>
      <c r="F2405" s="123" t="s">
        <v>3320</v>
      </c>
      <c r="G2405" s="123" t="s">
        <v>3321</v>
      </c>
      <c r="H2405" s="123" t="s">
        <v>3332</v>
      </c>
      <c r="I2405" s="133" t="s">
        <v>98</v>
      </c>
      <c r="J2405" s="134">
        <v>2925</v>
      </c>
      <c r="K2405" s="134">
        <v>34450</v>
      </c>
      <c r="L2405" s="135">
        <v>100766250</v>
      </c>
      <c r="M2405" s="120" t="s">
        <v>56</v>
      </c>
      <c r="N2405" s="136">
        <v>8061300</v>
      </c>
      <c r="O2405" s="139"/>
      <c r="P2405" s="132" t="s">
        <v>49</v>
      </c>
      <c r="Q2405" s="141" t="s">
        <v>50</v>
      </c>
      <c r="R2405" s="142">
        <f t="shared" si="37"/>
        <v>8</v>
      </c>
    </row>
    <row r="2406" ht="22.5" s="2" customFormat="1">
      <c r="A2406" s="119">
        <f>MAX($A$19:A2405)+1</f>
        <v>2388</v>
      </c>
      <c r="B2406" s="120" t="s">
        <v>41</v>
      </c>
      <c r="C2406" s="121" t="s">
        <v>311</v>
      </c>
      <c r="D2406" s="121" t="s">
        <v>3284</v>
      </c>
      <c r="E2406" s="122" t="s">
        <v>117</v>
      </c>
      <c r="F2406" s="123" t="s">
        <v>3320</v>
      </c>
      <c r="G2406" s="123" t="s">
        <v>3321</v>
      </c>
      <c r="H2406" s="123" t="s">
        <v>3333</v>
      </c>
      <c r="I2406" s="133" t="s">
        <v>98</v>
      </c>
      <c r="J2406" s="134">
        <v>106</v>
      </c>
      <c r="K2406" s="134">
        <v>22000</v>
      </c>
      <c r="L2406" s="135">
        <v>2332000</v>
      </c>
      <c r="M2406" s="120" t="s">
        <v>56</v>
      </c>
      <c r="N2406" s="136">
        <v>186560</v>
      </c>
      <c r="O2406" s="139"/>
      <c r="P2406" s="132" t="s">
        <v>49</v>
      </c>
      <c r="Q2406" s="141" t="s">
        <v>50</v>
      </c>
      <c r="R2406" s="142">
        <f t="shared" si="37"/>
        <v>8</v>
      </c>
    </row>
    <row r="2407" s="2" customFormat="1">
      <c r="A2407" s="119">
        <f>MAX($A$19:A2406)+1</f>
        <v>2389</v>
      </c>
      <c r="B2407" s="120" t="s">
        <v>41</v>
      </c>
      <c r="C2407" s="121" t="s">
        <v>311</v>
      </c>
      <c r="D2407" s="121" t="s">
        <v>3284</v>
      </c>
      <c r="E2407" s="122" t="s">
        <v>117</v>
      </c>
      <c r="F2407" s="123" t="s">
        <v>3320</v>
      </c>
      <c r="G2407" s="123" t="s">
        <v>3321</v>
      </c>
      <c r="H2407" s="123" t="s">
        <v>3334</v>
      </c>
      <c r="I2407" s="133" t="s">
        <v>98</v>
      </c>
      <c r="J2407" s="134">
        <v>10953</v>
      </c>
      <c r="K2407" s="134">
        <v>5450</v>
      </c>
      <c r="L2407" s="135">
        <v>59693850</v>
      </c>
      <c r="M2407" s="120" t="s">
        <v>56</v>
      </c>
      <c r="N2407" s="136">
        <v>4775508</v>
      </c>
      <c r="O2407" s="139"/>
      <c r="P2407" s="132" t="s">
        <v>49</v>
      </c>
      <c r="Q2407" s="141" t="s">
        <v>50</v>
      </c>
      <c r="R2407" s="142">
        <f t="shared" si="37"/>
        <v>8</v>
      </c>
    </row>
    <row r="2408" s="2" customFormat="1">
      <c r="A2408" s="119">
        <f>MAX($A$19:A2407)+1</f>
        <v>2390</v>
      </c>
      <c r="B2408" s="120" t="s">
        <v>41</v>
      </c>
      <c r="C2408" s="121" t="s">
        <v>311</v>
      </c>
      <c r="D2408" s="121" t="s">
        <v>3284</v>
      </c>
      <c r="E2408" s="122" t="s">
        <v>117</v>
      </c>
      <c r="F2408" s="123" t="s">
        <v>3320</v>
      </c>
      <c r="G2408" s="123" t="s">
        <v>3321</v>
      </c>
      <c r="H2408" s="123" t="s">
        <v>3335</v>
      </c>
      <c r="I2408" s="133" t="s">
        <v>98</v>
      </c>
      <c r="J2408" s="134">
        <v>370</v>
      </c>
      <c r="K2408" s="134">
        <v>5450</v>
      </c>
      <c r="L2408" s="135">
        <v>2016500</v>
      </c>
      <c r="M2408" s="120" t="s">
        <v>56</v>
      </c>
      <c r="N2408" s="136">
        <v>161320</v>
      </c>
      <c r="O2408" s="139"/>
      <c r="P2408" s="132" t="s">
        <v>49</v>
      </c>
      <c r="Q2408" s="141" t="s">
        <v>50</v>
      </c>
      <c r="R2408" s="142">
        <f t="shared" si="37"/>
        <v>8</v>
      </c>
    </row>
    <row r="2409" s="2" customFormat="1">
      <c r="A2409" s="119">
        <f>MAX($A$19:A2408)+1</f>
        <v>2391</v>
      </c>
      <c r="B2409" s="120" t="s">
        <v>41</v>
      </c>
      <c r="C2409" s="121" t="s">
        <v>311</v>
      </c>
      <c r="D2409" s="121" t="s">
        <v>3284</v>
      </c>
      <c r="E2409" s="122" t="s">
        <v>117</v>
      </c>
      <c r="F2409" s="123" t="s">
        <v>3320</v>
      </c>
      <c r="G2409" s="123" t="s">
        <v>3321</v>
      </c>
      <c r="H2409" s="123" t="s">
        <v>3336</v>
      </c>
      <c r="I2409" s="133" t="s">
        <v>98</v>
      </c>
      <c r="J2409" s="134">
        <v>6881</v>
      </c>
      <c r="K2409" s="134">
        <v>13000</v>
      </c>
      <c r="L2409" s="135">
        <v>89453000</v>
      </c>
      <c r="M2409" s="120" t="s">
        <v>56</v>
      </c>
      <c r="N2409" s="136">
        <v>7156240</v>
      </c>
      <c r="O2409" s="139"/>
      <c r="P2409" s="132" t="s">
        <v>49</v>
      </c>
      <c r="Q2409" s="141" t="s">
        <v>50</v>
      </c>
      <c r="R2409" s="142">
        <f t="shared" si="37"/>
        <v>8</v>
      </c>
    </row>
    <row r="2410" s="2" customFormat="1">
      <c r="A2410" s="119">
        <f>MAX($A$19:A2409)+1</f>
        <v>2392</v>
      </c>
      <c r="B2410" s="120" t="s">
        <v>41</v>
      </c>
      <c r="C2410" s="121" t="s">
        <v>311</v>
      </c>
      <c r="D2410" s="121" t="s">
        <v>3284</v>
      </c>
      <c r="E2410" s="122" t="s">
        <v>117</v>
      </c>
      <c r="F2410" s="123" t="s">
        <v>3320</v>
      </c>
      <c r="G2410" s="123" t="s">
        <v>3321</v>
      </c>
      <c r="H2410" s="123" t="s">
        <v>3337</v>
      </c>
      <c r="I2410" s="133" t="s">
        <v>98</v>
      </c>
      <c r="J2410" s="134">
        <v>3700</v>
      </c>
      <c r="K2410" s="134">
        <v>17000</v>
      </c>
      <c r="L2410" s="135">
        <v>62900000</v>
      </c>
      <c r="M2410" s="120" t="s">
        <v>56</v>
      </c>
      <c r="N2410" s="136">
        <v>5032000</v>
      </c>
      <c r="O2410" s="139"/>
      <c r="P2410" s="132" t="s">
        <v>49</v>
      </c>
      <c r="Q2410" s="141" t="s">
        <v>50</v>
      </c>
      <c r="R2410" s="142">
        <f t="shared" si="37"/>
        <v>8</v>
      </c>
    </row>
    <row r="2411" s="2" customFormat="1">
      <c r="A2411" s="119">
        <f>MAX($A$19:A2410)+1</f>
        <v>2393</v>
      </c>
      <c r="B2411" s="120" t="s">
        <v>41</v>
      </c>
      <c r="C2411" s="121" t="s">
        <v>3308</v>
      </c>
      <c r="D2411" s="121" t="s">
        <v>3338</v>
      </c>
      <c r="E2411" s="122">
        <v>45230</v>
      </c>
      <c r="F2411" s="123" t="s">
        <v>3339</v>
      </c>
      <c r="G2411" s="123" t="s">
        <v>3340</v>
      </c>
      <c r="H2411" s="123" t="s">
        <v>3341</v>
      </c>
      <c r="I2411" s="133" t="s">
        <v>98</v>
      </c>
      <c r="J2411" s="134">
        <v>42571</v>
      </c>
      <c r="K2411" s="134">
        <v>3600</v>
      </c>
      <c r="L2411" s="135">
        <v>153255600</v>
      </c>
      <c r="M2411" s="120" t="s">
        <v>56</v>
      </c>
      <c r="N2411" s="136">
        <v>12260448</v>
      </c>
      <c r="O2411" s="139"/>
      <c r="P2411" s="132" t="s">
        <v>49</v>
      </c>
      <c r="Q2411" s="141" t="s">
        <v>50</v>
      </c>
      <c r="R2411" s="142">
        <f t="shared" si="37"/>
        <v>8</v>
      </c>
    </row>
    <row r="2412" s="2" customFormat="1">
      <c r="A2412" s="119">
        <f>MAX($A$19:A2411)+1</f>
        <v>2394</v>
      </c>
      <c r="B2412" s="120" t="s">
        <v>41</v>
      </c>
      <c r="C2412" s="121" t="s">
        <v>2898</v>
      </c>
      <c r="D2412" s="121" t="s">
        <v>3342</v>
      </c>
      <c r="E2412" s="122">
        <v>45215</v>
      </c>
      <c r="F2412" s="123" t="s">
        <v>3343</v>
      </c>
      <c r="G2412" s="123" t="s">
        <v>3344</v>
      </c>
      <c r="H2412" s="123" t="s">
        <v>3345</v>
      </c>
      <c r="I2412" s="133" t="s">
        <v>288</v>
      </c>
      <c r="J2412" s="134">
        <v>1500</v>
      </c>
      <c r="K2412" s="134">
        <v>13000</v>
      </c>
      <c r="L2412" s="135">
        <v>19500000</v>
      </c>
      <c r="M2412" s="120" t="s">
        <v>56</v>
      </c>
      <c r="N2412" s="136">
        <v>1560000</v>
      </c>
      <c r="O2412" s="139"/>
      <c r="P2412" s="132" t="s">
        <v>49</v>
      </c>
      <c r="Q2412" s="141" t="s">
        <v>50</v>
      </c>
      <c r="R2412" s="142">
        <f t="shared" si="37"/>
        <v>8</v>
      </c>
    </row>
    <row r="2413" ht="22.5" s="2" customFormat="1">
      <c r="A2413" s="119">
        <f>MAX($A$19:A2412)+1</f>
        <v>2395</v>
      </c>
      <c r="B2413" s="120" t="s">
        <v>41</v>
      </c>
      <c r="C2413" s="121" t="s">
        <v>3346</v>
      </c>
      <c r="D2413" s="121" t="s">
        <v>2050</v>
      </c>
      <c r="E2413" s="122" t="s">
        <v>117</v>
      </c>
      <c r="F2413" s="123" t="s">
        <v>3347</v>
      </c>
      <c r="G2413" s="123" t="s">
        <v>3348</v>
      </c>
      <c r="H2413" s="123" t="s">
        <v>2057</v>
      </c>
      <c r="I2413" s="133" t="s">
        <v>98</v>
      </c>
      <c r="J2413" s="134">
        <v>64940</v>
      </c>
      <c r="K2413" s="134">
        <v>2700</v>
      </c>
      <c r="L2413" s="135">
        <v>175338000</v>
      </c>
      <c r="M2413" s="120" t="s">
        <v>56</v>
      </c>
      <c r="N2413" s="136">
        <v>14027040</v>
      </c>
      <c r="O2413" s="139"/>
      <c r="P2413" s="132" t="s">
        <v>49</v>
      </c>
      <c r="Q2413" s="141" t="s">
        <v>50</v>
      </c>
      <c r="R2413" s="142">
        <f t="shared" si="37"/>
        <v>8</v>
      </c>
    </row>
    <row r="2414" ht="22.5" s="2" customFormat="1">
      <c r="A2414" s="119">
        <f>MAX($A$19:A2413)+1</f>
        <v>2396</v>
      </c>
      <c r="B2414" s="120" t="s">
        <v>41</v>
      </c>
      <c r="C2414" s="121" t="s">
        <v>3346</v>
      </c>
      <c r="D2414" s="121" t="s">
        <v>2050</v>
      </c>
      <c r="E2414" s="122" t="s">
        <v>117</v>
      </c>
      <c r="F2414" s="123" t="s">
        <v>3347</v>
      </c>
      <c r="G2414" s="123" t="s">
        <v>3348</v>
      </c>
      <c r="H2414" s="123" t="s">
        <v>3349</v>
      </c>
      <c r="I2414" s="133" t="s">
        <v>98</v>
      </c>
      <c r="J2414" s="134">
        <v>54225</v>
      </c>
      <c r="K2414" s="134">
        <v>587.5</v>
      </c>
      <c r="L2414" s="135">
        <v>31857188</v>
      </c>
      <c r="M2414" s="120" t="s">
        <v>56</v>
      </c>
      <c r="N2414" s="136">
        <v>2548575</v>
      </c>
      <c r="O2414" s="139"/>
      <c r="P2414" s="132" t="s">
        <v>49</v>
      </c>
      <c r="Q2414" s="141" t="s">
        <v>50</v>
      </c>
      <c r="R2414" s="142">
        <f t="shared" si="37"/>
        <v>7.99999987443964</v>
      </c>
    </row>
    <row r="2415" s="2" customFormat="1">
      <c r="A2415" s="119">
        <f>MAX($A$19:A2414)+1</f>
        <v>2397</v>
      </c>
      <c r="B2415" s="120" t="s">
        <v>41</v>
      </c>
      <c r="C2415" s="121" t="s">
        <v>3350</v>
      </c>
      <c r="D2415" s="121" t="s">
        <v>1462</v>
      </c>
      <c r="E2415" s="122" t="s">
        <v>117</v>
      </c>
      <c r="F2415" s="123" t="s">
        <v>3351</v>
      </c>
      <c r="G2415" s="123" t="s">
        <v>3352</v>
      </c>
      <c r="H2415" s="123" t="s">
        <v>3353</v>
      </c>
      <c r="I2415" s="133" t="s">
        <v>98</v>
      </c>
      <c r="J2415" s="134">
        <v>67101</v>
      </c>
      <c r="K2415" s="134">
        <v>1500</v>
      </c>
      <c r="L2415" s="135">
        <v>100651500</v>
      </c>
      <c r="M2415" s="120" t="s">
        <v>56</v>
      </c>
      <c r="N2415" s="136">
        <v>8052120</v>
      </c>
      <c r="O2415" s="139"/>
      <c r="P2415" s="132" t="s">
        <v>49</v>
      </c>
      <c r="Q2415" s="141" t="s">
        <v>50</v>
      </c>
      <c r="R2415" s="142">
        <f t="shared" si="37"/>
        <v>8</v>
      </c>
    </row>
    <row r="2416" s="2" customFormat="1">
      <c r="A2416" s="119">
        <f>MAX($A$19:A2415)+1</f>
        <v>2398</v>
      </c>
      <c r="B2416" s="120" t="s">
        <v>41</v>
      </c>
      <c r="C2416" s="121" t="s">
        <v>3350</v>
      </c>
      <c r="D2416" s="121" t="s">
        <v>1462</v>
      </c>
      <c r="E2416" s="122" t="s">
        <v>117</v>
      </c>
      <c r="F2416" s="123" t="s">
        <v>3351</v>
      </c>
      <c r="G2416" s="123" t="s">
        <v>3352</v>
      </c>
      <c r="H2416" s="123" t="s">
        <v>3354</v>
      </c>
      <c r="I2416" s="133" t="s">
        <v>98</v>
      </c>
      <c r="J2416" s="134">
        <v>86809</v>
      </c>
      <c r="K2416" s="134">
        <v>3000</v>
      </c>
      <c r="L2416" s="135">
        <v>260427000</v>
      </c>
      <c r="M2416" s="120" t="s">
        <v>56</v>
      </c>
      <c r="N2416" s="136">
        <v>20834160</v>
      </c>
      <c r="O2416" s="139"/>
      <c r="P2416" s="132" t="s">
        <v>49</v>
      </c>
      <c r="Q2416" s="141" t="s">
        <v>50</v>
      </c>
      <c r="R2416" s="142">
        <f t="shared" si="37"/>
        <v>8</v>
      </c>
    </row>
    <row r="2417" s="2" customFormat="1">
      <c r="A2417" s="119">
        <f>MAX($A$19:A2416)+1</f>
        <v>2399</v>
      </c>
      <c r="B2417" s="120" t="s">
        <v>41</v>
      </c>
      <c r="C2417" s="121" t="s">
        <v>3350</v>
      </c>
      <c r="D2417" s="121" t="s">
        <v>1462</v>
      </c>
      <c r="E2417" s="122" t="s">
        <v>117</v>
      </c>
      <c r="F2417" s="123" t="s">
        <v>3351</v>
      </c>
      <c r="G2417" s="123" t="s">
        <v>3352</v>
      </c>
      <c r="H2417" s="123" t="s">
        <v>3355</v>
      </c>
      <c r="I2417" s="133" t="s">
        <v>98</v>
      </c>
      <c r="J2417" s="134">
        <v>48567</v>
      </c>
      <c r="K2417" s="134">
        <v>2500</v>
      </c>
      <c r="L2417" s="135">
        <v>121417500</v>
      </c>
      <c r="M2417" s="120" t="s">
        <v>56</v>
      </c>
      <c r="N2417" s="136">
        <v>9713400</v>
      </c>
      <c r="O2417" s="139"/>
      <c r="P2417" s="132" t="s">
        <v>49</v>
      </c>
      <c r="Q2417" s="141" t="s">
        <v>50</v>
      </c>
      <c r="R2417" s="142">
        <f t="shared" si="37"/>
        <v>8</v>
      </c>
    </row>
    <row r="2418" s="2" customFormat="1">
      <c r="A2418" s="119">
        <f>MAX($A$19:A2417)+1</f>
        <v>2400</v>
      </c>
      <c r="B2418" s="120" t="s">
        <v>41</v>
      </c>
      <c r="C2418" s="121" t="s">
        <v>3350</v>
      </c>
      <c r="D2418" s="121" t="s">
        <v>1462</v>
      </c>
      <c r="E2418" s="122" t="s">
        <v>117</v>
      </c>
      <c r="F2418" s="123" t="s">
        <v>3351</v>
      </c>
      <c r="G2418" s="123" t="s">
        <v>3352</v>
      </c>
      <c r="H2418" s="123" t="s">
        <v>3356</v>
      </c>
      <c r="I2418" s="133" t="s">
        <v>98</v>
      </c>
      <c r="J2418" s="134">
        <v>72207</v>
      </c>
      <c r="K2418" s="134">
        <v>2200</v>
      </c>
      <c r="L2418" s="135">
        <v>158855400</v>
      </c>
      <c r="M2418" s="120" t="s">
        <v>56</v>
      </c>
      <c r="N2418" s="136">
        <v>12708432</v>
      </c>
      <c r="O2418" s="139"/>
      <c r="P2418" s="132" t="s">
        <v>49</v>
      </c>
      <c r="Q2418" s="141" t="s">
        <v>50</v>
      </c>
      <c r="R2418" s="142">
        <f t="shared" si="37"/>
        <v>8</v>
      </c>
    </row>
    <row r="2419" s="2" customFormat="1">
      <c r="A2419" s="119">
        <f>MAX($A$19:A2418)+1</f>
        <v>2401</v>
      </c>
      <c r="B2419" s="120" t="s">
        <v>41</v>
      </c>
      <c r="C2419" s="121" t="s">
        <v>3350</v>
      </c>
      <c r="D2419" s="121" t="s">
        <v>1462</v>
      </c>
      <c r="E2419" s="122" t="s">
        <v>117</v>
      </c>
      <c r="F2419" s="123" t="s">
        <v>3351</v>
      </c>
      <c r="G2419" s="123" t="s">
        <v>3352</v>
      </c>
      <c r="H2419" s="123" t="s">
        <v>3357</v>
      </c>
      <c r="I2419" s="133" t="s">
        <v>98</v>
      </c>
      <c r="J2419" s="134">
        <v>5395</v>
      </c>
      <c r="K2419" s="134">
        <v>2200</v>
      </c>
      <c r="L2419" s="135">
        <v>11869000</v>
      </c>
      <c r="M2419" s="120" t="s">
        <v>56</v>
      </c>
      <c r="N2419" s="136">
        <v>949520</v>
      </c>
      <c r="O2419" s="139"/>
      <c r="P2419" s="132" t="s">
        <v>49</v>
      </c>
      <c r="Q2419" s="141" t="s">
        <v>50</v>
      </c>
      <c r="R2419" s="142">
        <f t="shared" si="37"/>
        <v>8</v>
      </c>
    </row>
    <row r="2420" s="2" customFormat="1">
      <c r="A2420" s="119">
        <f>MAX($A$19:A2419)+1</f>
        <v>2402</v>
      </c>
      <c r="B2420" s="120" t="s">
        <v>41</v>
      </c>
      <c r="C2420" s="121" t="s">
        <v>3350</v>
      </c>
      <c r="D2420" s="121" t="s">
        <v>1462</v>
      </c>
      <c r="E2420" s="122" t="s">
        <v>117</v>
      </c>
      <c r="F2420" s="123" t="s">
        <v>3351</v>
      </c>
      <c r="G2420" s="123" t="s">
        <v>3352</v>
      </c>
      <c r="H2420" s="123" t="s">
        <v>3358</v>
      </c>
      <c r="I2420" s="133" t="s">
        <v>98</v>
      </c>
      <c r="J2420" s="134">
        <v>971</v>
      </c>
      <c r="K2420" s="134">
        <v>1900</v>
      </c>
      <c r="L2420" s="135">
        <v>1844900</v>
      </c>
      <c r="M2420" s="120" t="s">
        <v>56</v>
      </c>
      <c r="N2420" s="136">
        <v>147592</v>
      </c>
      <c r="O2420" s="139"/>
      <c r="P2420" s="132" t="s">
        <v>49</v>
      </c>
      <c r="Q2420" s="141" t="s">
        <v>50</v>
      </c>
      <c r="R2420" s="142">
        <f t="shared" si="37"/>
        <v>8</v>
      </c>
    </row>
    <row r="2421" s="2" customFormat="1">
      <c r="A2421" s="119">
        <f>MAX($A$19:A2420)+1</f>
        <v>2403</v>
      </c>
      <c r="B2421" s="120" t="s">
        <v>41</v>
      </c>
      <c r="C2421" s="121" t="s">
        <v>3350</v>
      </c>
      <c r="D2421" s="121" t="s">
        <v>1462</v>
      </c>
      <c r="E2421" s="122" t="s">
        <v>117</v>
      </c>
      <c r="F2421" s="123" t="s">
        <v>3351</v>
      </c>
      <c r="G2421" s="123" t="s">
        <v>3352</v>
      </c>
      <c r="H2421" s="123" t="s">
        <v>3359</v>
      </c>
      <c r="I2421" s="133" t="s">
        <v>98</v>
      </c>
      <c r="J2421" s="134">
        <v>5390</v>
      </c>
      <c r="K2421" s="134">
        <v>1900</v>
      </c>
      <c r="L2421" s="135">
        <v>10241000</v>
      </c>
      <c r="M2421" s="120" t="s">
        <v>56</v>
      </c>
      <c r="N2421" s="136">
        <v>819280</v>
      </c>
      <c r="O2421" s="139"/>
      <c r="P2421" s="132" t="s">
        <v>49</v>
      </c>
      <c r="Q2421" s="141" t="s">
        <v>50</v>
      </c>
      <c r="R2421" s="142">
        <f t="shared" si="37"/>
        <v>8</v>
      </c>
    </row>
    <row r="2422" s="2" customFormat="1">
      <c r="A2422" s="119">
        <f>MAX($A$19:A2421)+1</f>
        <v>2404</v>
      </c>
      <c r="B2422" s="120" t="s">
        <v>41</v>
      </c>
      <c r="C2422" s="121" t="s">
        <v>3350</v>
      </c>
      <c r="D2422" s="121" t="s">
        <v>1462</v>
      </c>
      <c r="E2422" s="122" t="s">
        <v>117</v>
      </c>
      <c r="F2422" s="123" t="s">
        <v>3351</v>
      </c>
      <c r="G2422" s="123" t="s">
        <v>3352</v>
      </c>
      <c r="H2422" s="123" t="s">
        <v>3360</v>
      </c>
      <c r="I2422" s="133" t="s">
        <v>98</v>
      </c>
      <c r="J2422" s="134">
        <v>10462</v>
      </c>
      <c r="K2422" s="134">
        <v>2800</v>
      </c>
      <c r="L2422" s="135">
        <v>29293600</v>
      </c>
      <c r="M2422" s="120" t="s">
        <v>56</v>
      </c>
      <c r="N2422" s="136">
        <v>2343488</v>
      </c>
      <c r="O2422" s="139"/>
      <c r="P2422" s="132" t="s">
        <v>49</v>
      </c>
      <c r="Q2422" s="141" t="s">
        <v>50</v>
      </c>
      <c r="R2422" s="142">
        <f t="shared" si="37"/>
        <v>8</v>
      </c>
    </row>
    <row r="2423" s="2" customFormat="1">
      <c r="A2423" s="119">
        <f>MAX($A$19:A2422)+1</f>
        <v>2405</v>
      </c>
      <c r="B2423" s="120" t="s">
        <v>41</v>
      </c>
      <c r="C2423" s="121" t="s">
        <v>3350</v>
      </c>
      <c r="D2423" s="121" t="s">
        <v>1462</v>
      </c>
      <c r="E2423" s="122" t="s">
        <v>117</v>
      </c>
      <c r="F2423" s="123" t="s">
        <v>3351</v>
      </c>
      <c r="G2423" s="123" t="s">
        <v>3352</v>
      </c>
      <c r="H2423" s="123" t="s">
        <v>3361</v>
      </c>
      <c r="I2423" s="133" t="s">
        <v>98</v>
      </c>
      <c r="J2423" s="134">
        <v>90</v>
      </c>
      <c r="K2423" s="134">
        <v>2800</v>
      </c>
      <c r="L2423" s="135">
        <v>252000</v>
      </c>
      <c r="M2423" s="120" t="s">
        <v>56</v>
      </c>
      <c r="N2423" s="136">
        <v>20160</v>
      </c>
      <c r="O2423" s="139"/>
      <c r="P2423" s="132" t="s">
        <v>49</v>
      </c>
      <c r="Q2423" s="141" t="s">
        <v>50</v>
      </c>
      <c r="R2423" s="142">
        <f t="shared" si="37"/>
        <v>8</v>
      </c>
    </row>
    <row r="2424" s="2" customFormat="1">
      <c r="A2424" s="119">
        <f>MAX($A$19:A2423)+1</f>
        <v>2406</v>
      </c>
      <c r="B2424" s="120" t="s">
        <v>41</v>
      </c>
      <c r="C2424" s="121" t="s">
        <v>3362</v>
      </c>
      <c r="D2424" s="121" t="s">
        <v>3363</v>
      </c>
      <c r="E2424" s="122">
        <v>45190</v>
      </c>
      <c r="F2424" s="123" t="s">
        <v>3364</v>
      </c>
      <c r="G2424" s="123" t="s">
        <v>3365</v>
      </c>
      <c r="H2424" s="123" t="s">
        <v>3366</v>
      </c>
      <c r="I2424" s="133" t="s">
        <v>47</v>
      </c>
      <c r="J2424" s="134"/>
      <c r="K2424" s="134"/>
      <c r="L2424" s="135">
        <v>1909091</v>
      </c>
      <c r="M2424" s="120" t="s">
        <v>56</v>
      </c>
      <c r="N2424" s="136">
        <v>152727</v>
      </c>
      <c r="O2424" s="139"/>
      <c r="P2424" s="132" t="s">
        <v>49</v>
      </c>
      <c r="Q2424" s="141" t="s">
        <v>50</v>
      </c>
      <c r="R2424" s="142">
        <f t="shared" si="37"/>
        <v>7.99998533333403</v>
      </c>
    </row>
    <row r="2425" s="2" customFormat="1">
      <c r="A2425" s="119">
        <f>MAX($A$19:A2424)+1</f>
        <v>2407</v>
      </c>
      <c r="B2425" s="120" t="s">
        <v>41</v>
      </c>
      <c r="C2425" s="121" t="s">
        <v>527</v>
      </c>
      <c r="D2425" s="121" t="s">
        <v>2041</v>
      </c>
      <c r="E2425" s="122">
        <v>45229</v>
      </c>
      <c r="F2425" s="123" t="s">
        <v>3367</v>
      </c>
      <c r="G2425" s="123" t="s">
        <v>3368</v>
      </c>
      <c r="H2425" s="123" t="s">
        <v>1527</v>
      </c>
      <c r="I2425" s="133" t="s">
        <v>98</v>
      </c>
      <c r="J2425" s="134">
        <v>76000</v>
      </c>
      <c r="K2425" s="134">
        <v>1300</v>
      </c>
      <c r="L2425" s="135">
        <v>98800000</v>
      </c>
      <c r="M2425" s="120" t="s">
        <v>56</v>
      </c>
      <c r="N2425" s="136">
        <v>7904000</v>
      </c>
      <c r="O2425" s="139"/>
      <c r="P2425" s="132" t="s">
        <v>49</v>
      </c>
      <c r="Q2425" s="141" t="s">
        <v>50</v>
      </c>
      <c r="R2425" s="142">
        <f t="shared" si="37"/>
        <v>8</v>
      </c>
    </row>
    <row r="2426" ht="22.5" s="2" customFormat="1">
      <c r="A2426" s="119">
        <f>MAX($A$19:A2425)+1</f>
        <v>2408</v>
      </c>
      <c r="B2426" s="120" t="s">
        <v>41</v>
      </c>
      <c r="C2426" s="121" t="s">
        <v>1709</v>
      </c>
      <c r="D2426" s="121" t="s">
        <v>3369</v>
      </c>
      <c r="E2426" s="122" t="s">
        <v>117</v>
      </c>
      <c r="F2426" s="123" t="s">
        <v>3370</v>
      </c>
      <c r="G2426" s="123" t="s">
        <v>3371</v>
      </c>
      <c r="H2426" s="123" t="s">
        <v>3372</v>
      </c>
      <c r="I2426" s="133" t="s">
        <v>100</v>
      </c>
      <c r="J2426" s="134">
        <v>6904</v>
      </c>
      <c r="K2426" s="134">
        <v>2200</v>
      </c>
      <c r="L2426" s="135">
        <v>15188800</v>
      </c>
      <c r="M2426" s="120" t="s">
        <v>56</v>
      </c>
      <c r="N2426" s="136">
        <v>1215104</v>
      </c>
      <c r="O2426" s="139"/>
      <c r="P2426" s="132" t="s">
        <v>49</v>
      </c>
      <c r="Q2426" s="141" t="s">
        <v>50</v>
      </c>
      <c r="R2426" s="142">
        <f t="shared" si="37"/>
        <v>8</v>
      </c>
    </row>
    <row r="2427" ht="22.5" s="2" customFormat="1">
      <c r="A2427" s="119">
        <f>MAX($A$19:A2426)+1</f>
        <v>2409</v>
      </c>
      <c r="B2427" s="120" t="s">
        <v>41</v>
      </c>
      <c r="C2427" s="121" t="s">
        <v>1709</v>
      </c>
      <c r="D2427" s="121" t="s">
        <v>3369</v>
      </c>
      <c r="E2427" s="122" t="s">
        <v>117</v>
      </c>
      <c r="F2427" s="123" t="s">
        <v>3370</v>
      </c>
      <c r="G2427" s="123" t="s">
        <v>3371</v>
      </c>
      <c r="H2427" s="123" t="s">
        <v>3373</v>
      </c>
      <c r="I2427" s="133" t="s">
        <v>98</v>
      </c>
      <c r="J2427" s="134">
        <v>2334</v>
      </c>
      <c r="K2427" s="134">
        <v>1500</v>
      </c>
      <c r="L2427" s="135">
        <v>3501000</v>
      </c>
      <c r="M2427" s="120" t="s">
        <v>56</v>
      </c>
      <c r="N2427" s="136">
        <v>280080</v>
      </c>
      <c r="O2427" s="139"/>
      <c r="P2427" s="132" t="s">
        <v>49</v>
      </c>
      <c r="Q2427" s="141" t="s">
        <v>50</v>
      </c>
      <c r="R2427" s="142">
        <f t="shared" si="37"/>
        <v>8</v>
      </c>
    </row>
    <row r="2428" ht="22.5" s="2" customFormat="1">
      <c r="A2428" s="119">
        <f>MAX($A$19:A2427)+1</f>
        <v>2410</v>
      </c>
      <c r="B2428" s="120" t="s">
        <v>41</v>
      </c>
      <c r="C2428" s="121" t="s">
        <v>1709</v>
      </c>
      <c r="D2428" s="121" t="s">
        <v>3369</v>
      </c>
      <c r="E2428" s="122" t="s">
        <v>117</v>
      </c>
      <c r="F2428" s="123" t="s">
        <v>3370</v>
      </c>
      <c r="G2428" s="123" t="s">
        <v>3371</v>
      </c>
      <c r="H2428" s="123" t="s">
        <v>3374</v>
      </c>
      <c r="I2428" s="133" t="s">
        <v>100</v>
      </c>
      <c r="J2428" s="134">
        <v>4316</v>
      </c>
      <c r="K2428" s="134">
        <v>1500</v>
      </c>
      <c r="L2428" s="135">
        <v>6474000</v>
      </c>
      <c r="M2428" s="120" t="s">
        <v>56</v>
      </c>
      <c r="N2428" s="136">
        <v>517920</v>
      </c>
      <c r="O2428" s="139"/>
      <c r="P2428" s="132" t="s">
        <v>49</v>
      </c>
      <c r="Q2428" s="141" t="s">
        <v>50</v>
      </c>
      <c r="R2428" s="142">
        <f t="shared" si="37"/>
        <v>8</v>
      </c>
    </row>
    <row r="2429" ht="22.5" s="2" customFormat="1">
      <c r="A2429" s="119">
        <f>MAX($A$19:A2428)+1</f>
        <v>2411</v>
      </c>
      <c r="B2429" s="120" t="s">
        <v>41</v>
      </c>
      <c r="C2429" s="121" t="s">
        <v>1709</v>
      </c>
      <c r="D2429" s="121" t="s">
        <v>3369</v>
      </c>
      <c r="E2429" s="122" t="s">
        <v>117</v>
      </c>
      <c r="F2429" s="123" t="s">
        <v>3370</v>
      </c>
      <c r="G2429" s="123" t="s">
        <v>3371</v>
      </c>
      <c r="H2429" s="123" t="s">
        <v>3375</v>
      </c>
      <c r="I2429" s="133" t="s">
        <v>100</v>
      </c>
      <c r="J2429" s="134">
        <v>4088</v>
      </c>
      <c r="K2429" s="134">
        <v>6000</v>
      </c>
      <c r="L2429" s="135">
        <v>24528000</v>
      </c>
      <c r="M2429" s="120" t="s">
        <v>56</v>
      </c>
      <c r="N2429" s="136">
        <v>1962240</v>
      </c>
      <c r="O2429" s="139"/>
      <c r="P2429" s="132" t="s">
        <v>49</v>
      </c>
      <c r="Q2429" s="141" t="s">
        <v>50</v>
      </c>
      <c r="R2429" s="142">
        <f t="shared" si="37"/>
        <v>8</v>
      </c>
    </row>
    <row r="2430" ht="22.5" s="2" customFormat="1">
      <c r="A2430" s="119">
        <f>MAX($A$19:A2429)+1</f>
        <v>2412</v>
      </c>
      <c r="B2430" s="120" t="s">
        <v>41</v>
      </c>
      <c r="C2430" s="121" t="s">
        <v>1709</v>
      </c>
      <c r="D2430" s="121" t="s">
        <v>3369</v>
      </c>
      <c r="E2430" s="122" t="s">
        <v>117</v>
      </c>
      <c r="F2430" s="123" t="s">
        <v>3370</v>
      </c>
      <c r="G2430" s="123" t="s">
        <v>3371</v>
      </c>
      <c r="H2430" s="123" t="s">
        <v>3376</v>
      </c>
      <c r="I2430" s="133" t="s">
        <v>100</v>
      </c>
      <c r="J2430" s="134">
        <v>16500</v>
      </c>
      <c r="K2430" s="134">
        <v>4200</v>
      </c>
      <c r="L2430" s="135">
        <v>69300000</v>
      </c>
      <c r="M2430" s="120" t="s">
        <v>56</v>
      </c>
      <c r="N2430" s="136">
        <v>5544000</v>
      </c>
      <c r="O2430" s="139"/>
      <c r="P2430" s="132" t="s">
        <v>49</v>
      </c>
      <c r="Q2430" s="141" t="s">
        <v>50</v>
      </c>
      <c r="R2430" s="142">
        <f t="shared" si="37"/>
        <v>8</v>
      </c>
    </row>
    <row r="2431" ht="22.5" s="2" customFormat="1">
      <c r="A2431" s="119">
        <f>MAX($A$19:A2430)+1</f>
        <v>2413</v>
      </c>
      <c r="B2431" s="120" t="s">
        <v>41</v>
      </c>
      <c r="C2431" s="121" t="s">
        <v>1709</v>
      </c>
      <c r="D2431" s="121" t="s">
        <v>3369</v>
      </c>
      <c r="E2431" s="122" t="s">
        <v>117</v>
      </c>
      <c r="F2431" s="123" t="s">
        <v>3370</v>
      </c>
      <c r="G2431" s="123" t="s">
        <v>3371</v>
      </c>
      <c r="H2431" s="123" t="s">
        <v>3377</v>
      </c>
      <c r="I2431" s="133" t="s">
        <v>100</v>
      </c>
      <c r="J2431" s="134">
        <v>8100</v>
      </c>
      <c r="K2431" s="134">
        <v>4500</v>
      </c>
      <c r="L2431" s="135">
        <v>36450000</v>
      </c>
      <c r="M2431" s="120" t="s">
        <v>56</v>
      </c>
      <c r="N2431" s="136">
        <v>2916000</v>
      </c>
      <c r="O2431" s="139"/>
      <c r="P2431" s="132" t="s">
        <v>49</v>
      </c>
      <c r="Q2431" s="141" t="s">
        <v>50</v>
      </c>
      <c r="R2431" s="142">
        <f t="shared" si="37"/>
        <v>8</v>
      </c>
    </row>
    <row r="2432" s="2" customFormat="1">
      <c r="A2432" s="119">
        <f>MAX($A$19:A2431)+1</f>
        <v>2414</v>
      </c>
      <c r="B2432" s="120" t="s">
        <v>41</v>
      </c>
      <c r="C2432" s="121" t="s">
        <v>3378</v>
      </c>
      <c r="D2432" s="121" t="s">
        <v>3379</v>
      </c>
      <c r="E2432" s="122" t="s">
        <v>109</v>
      </c>
      <c r="F2432" s="123" t="s">
        <v>3380</v>
      </c>
      <c r="G2432" s="123" t="s">
        <v>3381</v>
      </c>
      <c r="H2432" s="123" t="s">
        <v>3382</v>
      </c>
      <c r="I2432" s="133" t="s">
        <v>327</v>
      </c>
      <c r="J2432" s="134">
        <v>28472</v>
      </c>
      <c r="K2432" s="134">
        <v>1750</v>
      </c>
      <c r="L2432" s="135">
        <v>49826000</v>
      </c>
      <c r="M2432" s="120" t="s">
        <v>56</v>
      </c>
      <c r="N2432" s="136">
        <v>3986080</v>
      </c>
      <c r="O2432" s="139"/>
      <c r="P2432" s="132" t="s">
        <v>49</v>
      </c>
      <c r="Q2432" s="141" t="s">
        <v>50</v>
      </c>
      <c r="R2432" s="142">
        <f t="shared" si="37"/>
        <v>8</v>
      </c>
    </row>
    <row r="2433" s="2" customFormat="1">
      <c r="A2433" s="119">
        <f>MAX($A$19:A2432)+1</f>
        <v>2415</v>
      </c>
      <c r="B2433" s="120" t="s">
        <v>41</v>
      </c>
      <c r="C2433" s="121" t="s">
        <v>3378</v>
      </c>
      <c r="D2433" s="121" t="s">
        <v>3379</v>
      </c>
      <c r="E2433" s="122" t="s">
        <v>109</v>
      </c>
      <c r="F2433" s="123" t="s">
        <v>3380</v>
      </c>
      <c r="G2433" s="123" t="s">
        <v>3381</v>
      </c>
      <c r="H2433" s="123" t="s">
        <v>3383</v>
      </c>
      <c r="I2433" s="133" t="s">
        <v>327</v>
      </c>
      <c r="J2433" s="134">
        <v>13558</v>
      </c>
      <c r="K2433" s="134">
        <v>1900</v>
      </c>
      <c r="L2433" s="135">
        <v>25760200</v>
      </c>
      <c r="M2433" s="120" t="s">
        <v>56</v>
      </c>
      <c r="N2433" s="136">
        <v>2060816</v>
      </c>
      <c r="O2433" s="139"/>
      <c r="P2433" s="132" t="s">
        <v>49</v>
      </c>
      <c r="Q2433" s="141" t="s">
        <v>50</v>
      </c>
      <c r="R2433" s="142">
        <f t="shared" si="37"/>
        <v>8</v>
      </c>
    </row>
    <row r="2434" s="2" customFormat="1">
      <c r="A2434" s="119">
        <f>MAX($A$19:A2433)+1</f>
        <v>2416</v>
      </c>
      <c r="B2434" s="120" t="s">
        <v>41</v>
      </c>
      <c r="C2434" s="121" t="s">
        <v>3378</v>
      </c>
      <c r="D2434" s="121" t="s">
        <v>3379</v>
      </c>
      <c r="E2434" s="122" t="s">
        <v>109</v>
      </c>
      <c r="F2434" s="123" t="s">
        <v>3380</v>
      </c>
      <c r="G2434" s="123" t="s">
        <v>3381</v>
      </c>
      <c r="H2434" s="123" t="s">
        <v>3384</v>
      </c>
      <c r="I2434" s="133" t="s">
        <v>327</v>
      </c>
      <c r="J2434" s="134">
        <v>46337</v>
      </c>
      <c r="K2434" s="134">
        <v>1900</v>
      </c>
      <c r="L2434" s="135">
        <v>88040300</v>
      </c>
      <c r="M2434" s="120" t="s">
        <v>56</v>
      </c>
      <c r="N2434" s="136">
        <v>7043224</v>
      </c>
      <c r="O2434" s="139"/>
      <c r="P2434" s="132" t="s">
        <v>49</v>
      </c>
      <c r="Q2434" s="141" t="s">
        <v>50</v>
      </c>
      <c r="R2434" s="142">
        <f t="shared" si="37"/>
        <v>8</v>
      </c>
    </row>
    <row r="2435" s="2" customFormat="1">
      <c r="A2435" s="119">
        <f>MAX($A$19:A2434)+1</f>
        <v>2417</v>
      </c>
      <c r="B2435" s="120" t="s">
        <v>41</v>
      </c>
      <c r="C2435" s="121" t="s">
        <v>3378</v>
      </c>
      <c r="D2435" s="121" t="s">
        <v>3379</v>
      </c>
      <c r="E2435" s="122" t="s">
        <v>109</v>
      </c>
      <c r="F2435" s="123" t="s">
        <v>3380</v>
      </c>
      <c r="G2435" s="123" t="s">
        <v>3381</v>
      </c>
      <c r="H2435" s="123" t="s">
        <v>1523</v>
      </c>
      <c r="I2435" s="133" t="s">
        <v>327</v>
      </c>
      <c r="J2435" s="134">
        <v>42569</v>
      </c>
      <c r="K2435" s="134">
        <v>2500</v>
      </c>
      <c r="L2435" s="135">
        <v>106422500</v>
      </c>
      <c r="M2435" s="120" t="s">
        <v>56</v>
      </c>
      <c r="N2435" s="136">
        <v>8513800</v>
      </c>
      <c r="O2435" s="139"/>
      <c r="P2435" s="132" t="s">
        <v>49</v>
      </c>
      <c r="Q2435" s="141" t="s">
        <v>50</v>
      </c>
      <c r="R2435" s="142">
        <f t="shared" si="37"/>
        <v>8</v>
      </c>
    </row>
    <row r="2436" s="2" customFormat="1">
      <c r="A2436" s="119">
        <f>MAX($A$19:A2435)+1</f>
        <v>2418</v>
      </c>
      <c r="B2436" s="120" t="s">
        <v>41</v>
      </c>
      <c r="C2436" s="121" t="s">
        <v>3378</v>
      </c>
      <c r="D2436" s="121" t="s">
        <v>2026</v>
      </c>
      <c r="E2436" s="122" t="s">
        <v>117</v>
      </c>
      <c r="F2436" s="123" t="s">
        <v>3380</v>
      </c>
      <c r="G2436" s="123" t="s">
        <v>3381</v>
      </c>
      <c r="H2436" s="123" t="s">
        <v>1528</v>
      </c>
      <c r="I2436" s="133" t="s">
        <v>327</v>
      </c>
      <c r="J2436" s="134">
        <v>20100</v>
      </c>
      <c r="K2436" s="134">
        <v>750</v>
      </c>
      <c r="L2436" s="135">
        <v>15075000</v>
      </c>
      <c r="M2436" s="120" t="s">
        <v>56</v>
      </c>
      <c r="N2436" s="136">
        <v>1206000</v>
      </c>
      <c r="O2436" s="139"/>
      <c r="P2436" s="132" t="s">
        <v>49</v>
      </c>
      <c r="Q2436" s="141" t="s">
        <v>50</v>
      </c>
      <c r="R2436" s="142">
        <f t="shared" si="37"/>
        <v>8</v>
      </c>
    </row>
    <row r="2437" s="2" customFormat="1">
      <c r="A2437" s="119">
        <f>MAX($A$19:A2436)+1</f>
        <v>2419</v>
      </c>
      <c r="B2437" s="120" t="s">
        <v>41</v>
      </c>
      <c r="C2437" s="121" t="s">
        <v>3378</v>
      </c>
      <c r="D2437" s="121" t="s">
        <v>2026</v>
      </c>
      <c r="E2437" s="122" t="s">
        <v>117</v>
      </c>
      <c r="F2437" s="123" t="s">
        <v>3380</v>
      </c>
      <c r="G2437" s="123" t="s">
        <v>3381</v>
      </c>
      <c r="H2437" s="123" t="s">
        <v>1527</v>
      </c>
      <c r="I2437" s="133" t="s">
        <v>327</v>
      </c>
      <c r="J2437" s="134">
        <v>12000</v>
      </c>
      <c r="K2437" s="134">
        <v>1300</v>
      </c>
      <c r="L2437" s="135">
        <v>15600000</v>
      </c>
      <c r="M2437" s="120" t="s">
        <v>56</v>
      </c>
      <c r="N2437" s="136">
        <v>1248000</v>
      </c>
      <c r="O2437" s="139"/>
      <c r="P2437" s="132" t="s">
        <v>49</v>
      </c>
      <c r="Q2437" s="141" t="s">
        <v>50</v>
      </c>
      <c r="R2437" s="142">
        <f t="shared" si="37"/>
        <v>8</v>
      </c>
    </row>
    <row r="2438" s="2" customFormat="1">
      <c r="A2438" s="119">
        <f>MAX($A$19:A2437)+1</f>
        <v>2420</v>
      </c>
      <c r="B2438" s="120" t="s">
        <v>41</v>
      </c>
      <c r="C2438" s="121" t="s">
        <v>3076</v>
      </c>
      <c r="D2438" s="121" t="s">
        <v>3385</v>
      </c>
      <c r="E2438" s="122">
        <v>45206</v>
      </c>
      <c r="F2438" s="123" t="s">
        <v>3386</v>
      </c>
      <c r="G2438" s="123" t="s">
        <v>3387</v>
      </c>
      <c r="H2438" s="123" t="s">
        <v>3388</v>
      </c>
      <c r="I2438" s="133" t="s">
        <v>47</v>
      </c>
      <c r="J2438" s="134"/>
      <c r="K2438" s="134"/>
      <c r="L2438" s="135">
        <v>81438729</v>
      </c>
      <c r="M2438" s="120" t="s">
        <v>56</v>
      </c>
      <c r="N2438" s="136">
        <v>6515098</v>
      </c>
      <c r="O2438" s="139"/>
      <c r="P2438" s="132" t="s">
        <v>49</v>
      </c>
      <c r="Q2438" s="141" t="s">
        <v>50</v>
      </c>
      <c r="R2438" s="142">
        <f t="shared" si="37"/>
        <v>7.99999960706656</v>
      </c>
    </row>
    <row r="2439" s="2" customFormat="1">
      <c r="A2439" s="119">
        <f>MAX($A$19:A2438)+1</f>
        <v>2421</v>
      </c>
      <c r="B2439" s="120" t="s">
        <v>41</v>
      </c>
      <c r="C2439" s="121" t="s">
        <v>3076</v>
      </c>
      <c r="D2439" s="121" t="s">
        <v>1382</v>
      </c>
      <c r="E2439" s="122">
        <v>45216</v>
      </c>
      <c r="F2439" s="123" t="s">
        <v>3386</v>
      </c>
      <c r="G2439" s="123" t="s">
        <v>3387</v>
      </c>
      <c r="H2439" s="123" t="s">
        <v>3389</v>
      </c>
      <c r="I2439" s="133" t="s">
        <v>47</v>
      </c>
      <c r="J2439" s="134"/>
      <c r="K2439" s="134"/>
      <c r="L2439" s="135">
        <v>45143526</v>
      </c>
      <c r="M2439" s="120" t="s">
        <v>56</v>
      </c>
      <c r="N2439" s="136">
        <v>3611482</v>
      </c>
      <c r="O2439" s="139"/>
      <c r="P2439" s="132" t="s">
        <v>49</v>
      </c>
      <c r="Q2439" s="141" t="s">
        <v>50</v>
      </c>
      <c r="R2439" s="142">
        <f t="shared" si="37"/>
        <v>7.99999982278744</v>
      </c>
    </row>
    <row r="2440" s="2" customFormat="1">
      <c r="A2440" s="119">
        <f>MAX($A$19:A2439)+1</f>
        <v>2422</v>
      </c>
      <c r="B2440" s="120" t="s">
        <v>41</v>
      </c>
      <c r="C2440" s="121" t="s">
        <v>3076</v>
      </c>
      <c r="D2440" s="121" t="s">
        <v>3390</v>
      </c>
      <c r="E2440" s="122" t="s">
        <v>117</v>
      </c>
      <c r="F2440" s="123" t="s">
        <v>3386</v>
      </c>
      <c r="G2440" s="123" t="s">
        <v>3387</v>
      </c>
      <c r="H2440" s="123" t="s">
        <v>3391</v>
      </c>
      <c r="I2440" s="133" t="s">
        <v>98</v>
      </c>
      <c r="J2440" s="134">
        <v>10</v>
      </c>
      <c r="K2440" s="134">
        <v>120000</v>
      </c>
      <c r="L2440" s="135">
        <v>1200000</v>
      </c>
      <c r="M2440" s="120" t="s">
        <v>56</v>
      </c>
      <c r="N2440" s="136">
        <v>96000</v>
      </c>
      <c r="O2440" s="139"/>
      <c r="P2440" s="132" t="s">
        <v>49</v>
      </c>
      <c r="Q2440" s="141" t="s">
        <v>50</v>
      </c>
      <c r="R2440" s="142">
        <f t="shared" si="37"/>
        <v>8</v>
      </c>
    </row>
    <row r="2441" s="2" customFormat="1">
      <c r="A2441" s="119">
        <f>MAX($A$19:A2440)+1</f>
        <v>2423</v>
      </c>
      <c r="B2441" s="120" t="s">
        <v>41</v>
      </c>
      <c r="C2441" s="121" t="s">
        <v>3076</v>
      </c>
      <c r="D2441" s="121" t="s">
        <v>3390</v>
      </c>
      <c r="E2441" s="122" t="s">
        <v>117</v>
      </c>
      <c r="F2441" s="123" t="s">
        <v>3386</v>
      </c>
      <c r="G2441" s="123" t="s">
        <v>3387</v>
      </c>
      <c r="H2441" s="123" t="s">
        <v>3392</v>
      </c>
      <c r="I2441" s="133" t="s">
        <v>98</v>
      </c>
      <c r="J2441" s="134">
        <v>30</v>
      </c>
      <c r="K2441" s="134">
        <v>185000</v>
      </c>
      <c r="L2441" s="135">
        <v>5550000</v>
      </c>
      <c r="M2441" s="120" t="s">
        <v>56</v>
      </c>
      <c r="N2441" s="136">
        <v>444000</v>
      </c>
      <c r="O2441" s="139"/>
      <c r="P2441" s="132" t="s">
        <v>49</v>
      </c>
      <c r="Q2441" s="141" t="s">
        <v>50</v>
      </c>
      <c r="R2441" s="142">
        <f t="shared" si="37"/>
        <v>8</v>
      </c>
    </row>
    <row r="2442" s="2" customFormat="1">
      <c r="A2442" s="119">
        <f>MAX($A$19:A2441)+1</f>
        <v>2424</v>
      </c>
      <c r="B2442" s="120" t="s">
        <v>41</v>
      </c>
      <c r="C2442" s="121" t="s">
        <v>3076</v>
      </c>
      <c r="D2442" s="121" t="s">
        <v>3390</v>
      </c>
      <c r="E2442" s="122" t="s">
        <v>117</v>
      </c>
      <c r="F2442" s="123" t="s">
        <v>3386</v>
      </c>
      <c r="G2442" s="123" t="s">
        <v>3387</v>
      </c>
      <c r="H2442" s="123" t="s">
        <v>3393</v>
      </c>
      <c r="I2442" s="133" t="s">
        <v>98</v>
      </c>
      <c r="J2442" s="134">
        <v>20</v>
      </c>
      <c r="K2442" s="134">
        <v>35000</v>
      </c>
      <c r="L2442" s="135">
        <v>700000</v>
      </c>
      <c r="M2442" s="120" t="s">
        <v>56</v>
      </c>
      <c r="N2442" s="136">
        <v>56000</v>
      </c>
      <c r="O2442" s="139"/>
      <c r="P2442" s="132" t="s">
        <v>49</v>
      </c>
      <c r="Q2442" s="141" t="s">
        <v>50</v>
      </c>
      <c r="R2442" s="142">
        <f t="shared" si="37"/>
        <v>8</v>
      </c>
    </row>
    <row r="2443" s="2" customFormat="1">
      <c r="A2443" s="119">
        <f>MAX($A$19:A2442)+1</f>
        <v>2425</v>
      </c>
      <c r="B2443" s="120" t="s">
        <v>41</v>
      </c>
      <c r="C2443" s="121" t="s">
        <v>3076</v>
      </c>
      <c r="D2443" s="121" t="s">
        <v>3390</v>
      </c>
      <c r="E2443" s="122" t="s">
        <v>117</v>
      </c>
      <c r="F2443" s="123" t="s">
        <v>3386</v>
      </c>
      <c r="G2443" s="123" t="s">
        <v>3387</v>
      </c>
      <c r="H2443" s="123" t="s">
        <v>3394</v>
      </c>
      <c r="I2443" s="133" t="s">
        <v>100</v>
      </c>
      <c r="J2443" s="134">
        <v>20</v>
      </c>
      <c r="K2443" s="134">
        <v>340000</v>
      </c>
      <c r="L2443" s="135">
        <v>6800000</v>
      </c>
      <c r="M2443" s="120" t="s">
        <v>56</v>
      </c>
      <c r="N2443" s="136">
        <v>544000</v>
      </c>
      <c r="O2443" s="139"/>
      <c r="P2443" s="132" t="s">
        <v>49</v>
      </c>
      <c r="Q2443" s="141" t="s">
        <v>50</v>
      </c>
      <c r="R2443" s="142">
        <f t="shared" si="37"/>
        <v>8</v>
      </c>
    </row>
    <row r="2444" s="2" customFormat="1">
      <c r="A2444" s="119">
        <f>MAX($A$19:A2443)+1</f>
        <v>2426</v>
      </c>
      <c r="B2444" s="120" t="s">
        <v>41</v>
      </c>
      <c r="C2444" s="121" t="s">
        <v>3076</v>
      </c>
      <c r="D2444" s="121" t="s">
        <v>3390</v>
      </c>
      <c r="E2444" s="122" t="s">
        <v>117</v>
      </c>
      <c r="F2444" s="123" t="s">
        <v>3386</v>
      </c>
      <c r="G2444" s="123" t="s">
        <v>3387</v>
      </c>
      <c r="H2444" s="123" t="s">
        <v>3395</v>
      </c>
      <c r="I2444" s="133" t="s">
        <v>98</v>
      </c>
      <c r="J2444" s="134">
        <v>10</v>
      </c>
      <c r="K2444" s="134">
        <v>100000</v>
      </c>
      <c r="L2444" s="135">
        <v>1000000</v>
      </c>
      <c r="M2444" s="120" t="s">
        <v>56</v>
      </c>
      <c r="N2444" s="136">
        <v>80000</v>
      </c>
      <c r="O2444" s="139"/>
      <c r="P2444" s="132" t="s">
        <v>49</v>
      </c>
      <c r="Q2444" s="141" t="s">
        <v>50</v>
      </c>
      <c r="R2444" s="142">
        <f t="shared" si="37"/>
        <v>8</v>
      </c>
    </row>
    <row r="2445" s="2" customFormat="1">
      <c r="A2445" s="119">
        <f>MAX($A$19:A2444)+1</f>
        <v>2427</v>
      </c>
      <c r="B2445" s="120" t="s">
        <v>41</v>
      </c>
      <c r="C2445" s="121" t="s">
        <v>3076</v>
      </c>
      <c r="D2445" s="121" t="s">
        <v>3390</v>
      </c>
      <c r="E2445" s="122" t="s">
        <v>117</v>
      </c>
      <c r="F2445" s="123" t="s">
        <v>3386</v>
      </c>
      <c r="G2445" s="123" t="s">
        <v>3387</v>
      </c>
      <c r="H2445" s="123" t="s">
        <v>3396</v>
      </c>
      <c r="I2445" s="133" t="s">
        <v>98</v>
      </c>
      <c r="J2445" s="134">
        <v>10</v>
      </c>
      <c r="K2445" s="134">
        <v>100000</v>
      </c>
      <c r="L2445" s="135">
        <v>1000000</v>
      </c>
      <c r="M2445" s="120" t="s">
        <v>56</v>
      </c>
      <c r="N2445" s="136">
        <v>80000</v>
      </c>
      <c r="O2445" s="139"/>
      <c r="P2445" s="132" t="s">
        <v>49</v>
      </c>
      <c r="Q2445" s="141" t="s">
        <v>50</v>
      </c>
      <c r="R2445" s="142">
        <f t="shared" si="37"/>
        <v>8</v>
      </c>
    </row>
    <row r="2446" ht="22.5" s="2" customFormat="1">
      <c r="A2446" s="119">
        <f>MAX($A$19:A2445)+1</f>
        <v>2428</v>
      </c>
      <c r="B2446" s="120" t="s">
        <v>41</v>
      </c>
      <c r="C2446" s="121" t="s">
        <v>541</v>
      </c>
      <c r="D2446" s="121" t="s">
        <v>2029</v>
      </c>
      <c r="E2446" s="122">
        <v>45192</v>
      </c>
      <c r="F2446" s="123" t="s">
        <v>3397</v>
      </c>
      <c r="G2446" s="123" t="s">
        <v>3398</v>
      </c>
      <c r="H2446" s="123" t="s">
        <v>1828</v>
      </c>
      <c r="I2446" s="133" t="s">
        <v>47</v>
      </c>
      <c r="J2446" s="134"/>
      <c r="K2446" s="134"/>
      <c r="L2446" s="135">
        <v>7050000</v>
      </c>
      <c r="M2446" s="120" t="s">
        <v>56</v>
      </c>
      <c r="N2446" s="136">
        <v>564000</v>
      </c>
      <c r="O2446" s="139"/>
      <c r="P2446" s="132" t="s">
        <v>49</v>
      </c>
      <c r="Q2446" s="141" t="s">
        <v>50</v>
      </c>
      <c r="R2446" s="142">
        <f t="shared" si="37"/>
        <v>8</v>
      </c>
    </row>
    <row r="2447" ht="22.5" s="2" customFormat="1">
      <c r="A2447" s="119">
        <f>MAX($A$19:A2446)+1</f>
        <v>2429</v>
      </c>
      <c r="B2447" s="120" t="s">
        <v>41</v>
      </c>
      <c r="C2447" s="121" t="s">
        <v>2397</v>
      </c>
      <c r="D2447" s="121" t="s">
        <v>3399</v>
      </c>
      <c r="E2447" s="122">
        <v>45222</v>
      </c>
      <c r="F2447" s="123" t="s">
        <v>3400</v>
      </c>
      <c r="G2447" s="123" t="s">
        <v>3401</v>
      </c>
      <c r="H2447" s="123" t="s">
        <v>3402</v>
      </c>
      <c r="I2447" s="133" t="s">
        <v>98</v>
      </c>
      <c r="J2447" s="134">
        <v>1</v>
      </c>
      <c r="K2447" s="134">
        <v>5400000</v>
      </c>
      <c r="L2447" s="135">
        <v>5400000</v>
      </c>
      <c r="M2447" s="120" t="s">
        <v>229</v>
      </c>
      <c r="N2447" s="136">
        <v>540000</v>
      </c>
      <c r="O2447" s="139"/>
      <c r="P2447" s="132" t="s">
        <v>49</v>
      </c>
      <c r="Q2447" s="141" t="s">
        <v>50</v>
      </c>
      <c r="R2447" s="142">
        <f t="shared" si="37"/>
        <v>10</v>
      </c>
    </row>
    <row r="2448" s="2" customFormat="1">
      <c r="A2448" s="119">
        <f>MAX($A$19:A2447)+1</f>
        <v>2430</v>
      </c>
      <c r="B2448" s="120" t="s">
        <v>41</v>
      </c>
      <c r="C2448" s="121" t="s">
        <v>547</v>
      </c>
      <c r="D2448" s="121" t="s">
        <v>3403</v>
      </c>
      <c r="E2448" s="122">
        <v>45230</v>
      </c>
      <c r="F2448" s="123" t="s">
        <v>3404</v>
      </c>
      <c r="G2448" s="123" t="s">
        <v>3405</v>
      </c>
      <c r="H2448" s="123" t="s">
        <v>3406</v>
      </c>
      <c r="I2448" s="133" t="s">
        <v>327</v>
      </c>
      <c r="J2448" s="134">
        <v>346050</v>
      </c>
      <c r="K2448" s="134">
        <v>550</v>
      </c>
      <c r="L2448" s="135">
        <v>190327500</v>
      </c>
      <c r="M2448" s="120" t="s">
        <v>56</v>
      </c>
      <c r="N2448" s="136">
        <v>15226200</v>
      </c>
      <c r="O2448" s="139"/>
      <c r="P2448" s="132" t="s">
        <v>49</v>
      </c>
      <c r="Q2448" s="141" t="s">
        <v>50</v>
      </c>
      <c r="R2448" s="142">
        <f t="shared" si="37"/>
        <v>8</v>
      </c>
    </row>
    <row r="2449" ht="22.5" s="2" customFormat="1">
      <c r="A2449" s="119">
        <f>MAX($A$19:A2448)+1</f>
        <v>2431</v>
      </c>
      <c r="B2449" s="120" t="s">
        <v>41</v>
      </c>
      <c r="C2449" s="121" t="s">
        <v>3407</v>
      </c>
      <c r="D2449" s="121" t="s">
        <v>3408</v>
      </c>
      <c r="E2449" s="122" t="s">
        <v>117</v>
      </c>
      <c r="F2449" s="123" t="s">
        <v>3409</v>
      </c>
      <c r="G2449" s="123" t="s">
        <v>3410</v>
      </c>
      <c r="H2449" s="123" t="s">
        <v>3411</v>
      </c>
      <c r="I2449" s="133" t="s">
        <v>557</v>
      </c>
      <c r="J2449" s="134">
        <v>95</v>
      </c>
      <c r="K2449" s="134">
        <v>12216</v>
      </c>
      <c r="L2449" s="135">
        <v>1160520</v>
      </c>
      <c r="M2449" s="120" t="s">
        <v>56</v>
      </c>
      <c r="N2449" s="136">
        <v>92842</v>
      </c>
      <c r="O2449" s="139"/>
      <c r="P2449" s="132" t="s">
        <v>49</v>
      </c>
      <c r="Q2449" s="141" t="s">
        <v>50</v>
      </c>
      <c r="R2449" s="142">
        <f t="shared" si="37"/>
        <v>8.00003446730776</v>
      </c>
    </row>
    <row r="2450" ht="22.5" s="2" customFormat="1">
      <c r="A2450" s="119">
        <f>MAX($A$19:A2449)+1</f>
        <v>2432</v>
      </c>
      <c r="B2450" s="120" t="s">
        <v>41</v>
      </c>
      <c r="C2450" s="121" t="s">
        <v>3407</v>
      </c>
      <c r="D2450" s="121" t="s">
        <v>3408</v>
      </c>
      <c r="E2450" s="122" t="s">
        <v>117</v>
      </c>
      <c r="F2450" s="123" t="s">
        <v>3409</v>
      </c>
      <c r="G2450" s="123" t="s">
        <v>3410</v>
      </c>
      <c r="H2450" s="123" t="s">
        <v>3412</v>
      </c>
      <c r="I2450" s="133" t="s">
        <v>557</v>
      </c>
      <c r="J2450" s="134">
        <v>50186</v>
      </c>
      <c r="K2450" s="134">
        <v>12216</v>
      </c>
      <c r="L2450" s="135">
        <v>613072176</v>
      </c>
      <c r="M2450" s="120" t="s">
        <v>56</v>
      </c>
      <c r="N2450" s="136">
        <v>49045774</v>
      </c>
      <c r="O2450" s="139"/>
      <c r="P2450" s="132" t="s">
        <v>49</v>
      </c>
      <c r="Q2450" s="141" t="s">
        <v>50</v>
      </c>
      <c r="R2450" s="142">
        <f t="shared" si="37"/>
        <v>7.99999998695097</v>
      </c>
    </row>
    <row r="2451" s="2" customFormat="1">
      <c r="A2451" s="119">
        <f>MAX($A$19:A2450)+1</f>
        <v>2433</v>
      </c>
      <c r="B2451" s="120" t="s">
        <v>41</v>
      </c>
      <c r="C2451" s="121" t="s">
        <v>1762</v>
      </c>
      <c r="D2451" s="121" t="s">
        <v>3413</v>
      </c>
      <c r="E2451" s="122" t="s">
        <v>1539</v>
      </c>
      <c r="F2451" s="123" t="s">
        <v>3414</v>
      </c>
      <c r="G2451" s="123" t="s">
        <v>3415</v>
      </c>
      <c r="H2451" s="123" t="s">
        <v>3416</v>
      </c>
      <c r="I2451" s="133" t="s">
        <v>534</v>
      </c>
      <c r="J2451" s="134">
        <v>187586</v>
      </c>
      <c r="K2451" s="134">
        <v>880</v>
      </c>
      <c r="L2451" s="135">
        <v>165075680</v>
      </c>
      <c r="M2451" s="120" t="s">
        <v>56</v>
      </c>
      <c r="N2451" s="136">
        <v>13206055</v>
      </c>
      <c r="O2451" s="139"/>
      <c r="P2451" s="132" t="s">
        <v>49</v>
      </c>
      <c r="Q2451" s="141" t="s">
        <v>50</v>
      </c>
      <c r="R2451" s="142">
        <f t="shared" si="37"/>
        <v>8.00000036346965</v>
      </c>
    </row>
    <row r="2452" s="2" customFormat="1">
      <c r="A2452" s="119">
        <f>MAX($A$19:A2451)+1</f>
        <v>2434</v>
      </c>
      <c r="B2452" s="120" t="s">
        <v>41</v>
      </c>
      <c r="C2452" s="121" t="s">
        <v>1762</v>
      </c>
      <c r="D2452" s="121" t="s">
        <v>3413</v>
      </c>
      <c r="E2452" s="122" t="s">
        <v>1539</v>
      </c>
      <c r="F2452" s="123" t="s">
        <v>3414</v>
      </c>
      <c r="G2452" s="123" t="s">
        <v>3415</v>
      </c>
      <c r="H2452" s="123" t="s">
        <v>3417</v>
      </c>
      <c r="I2452" s="133" t="s">
        <v>534</v>
      </c>
      <c r="J2452" s="134">
        <v>161705</v>
      </c>
      <c r="K2452" s="134">
        <v>910</v>
      </c>
      <c r="L2452" s="135">
        <v>147151550</v>
      </c>
      <c r="M2452" s="120" t="s">
        <v>56</v>
      </c>
      <c r="N2452" s="136">
        <v>11772124</v>
      </c>
      <c r="O2452" s="139"/>
      <c r="P2452" s="132" t="s">
        <v>49</v>
      </c>
      <c r="Q2452" s="141" t="s">
        <v>50</v>
      </c>
      <c r="R2452" s="142">
        <f t="shared" si="37"/>
        <v>8</v>
      </c>
    </row>
    <row r="2453" s="2" customFormat="1">
      <c r="A2453" s="119">
        <f>MAX($A$19:A2452)+1</f>
        <v>2435</v>
      </c>
      <c r="B2453" s="120" t="s">
        <v>41</v>
      </c>
      <c r="C2453" s="121" t="s">
        <v>1762</v>
      </c>
      <c r="D2453" s="121" t="s">
        <v>3413</v>
      </c>
      <c r="E2453" s="122" t="s">
        <v>1539</v>
      </c>
      <c r="F2453" s="123" t="s">
        <v>3414</v>
      </c>
      <c r="G2453" s="123" t="s">
        <v>3415</v>
      </c>
      <c r="H2453" s="123" t="s">
        <v>3418</v>
      </c>
      <c r="I2453" s="133" t="s">
        <v>534</v>
      </c>
      <c r="J2453" s="134">
        <v>185920</v>
      </c>
      <c r="K2453" s="134">
        <v>2560</v>
      </c>
      <c r="L2453" s="135">
        <v>475955200</v>
      </c>
      <c r="M2453" s="120" t="s">
        <v>56</v>
      </c>
      <c r="N2453" s="136">
        <v>38076415</v>
      </c>
      <c r="O2453" s="139"/>
      <c r="P2453" s="132" t="s">
        <v>49</v>
      </c>
      <c r="Q2453" s="141" t="s">
        <v>50</v>
      </c>
      <c r="R2453" s="142">
        <f t="shared" si="37"/>
        <v>7.99999978989619</v>
      </c>
    </row>
    <row r="2454" s="2" customFormat="1">
      <c r="A2454" s="119">
        <f>MAX($A$19:A2453)+1</f>
        <v>2436</v>
      </c>
      <c r="B2454" s="120" t="s">
        <v>41</v>
      </c>
      <c r="C2454" s="121" t="s">
        <v>1762</v>
      </c>
      <c r="D2454" s="121" t="s">
        <v>3419</v>
      </c>
      <c r="E2454" s="122" t="s">
        <v>1539</v>
      </c>
      <c r="F2454" s="123" t="s">
        <v>3414</v>
      </c>
      <c r="G2454" s="123" t="s">
        <v>3415</v>
      </c>
      <c r="H2454" s="123" t="s">
        <v>3420</v>
      </c>
      <c r="I2454" s="133" t="s">
        <v>534</v>
      </c>
      <c r="J2454" s="134">
        <v>269947</v>
      </c>
      <c r="K2454" s="134">
        <v>712</v>
      </c>
      <c r="L2454" s="135">
        <v>192202264</v>
      </c>
      <c r="M2454" s="120" t="s">
        <v>56</v>
      </c>
      <c r="N2454" s="136">
        <v>15376181</v>
      </c>
      <c r="O2454" s="139"/>
      <c r="P2454" s="132" t="s">
        <v>49</v>
      </c>
      <c r="Q2454" s="141" t="s">
        <v>50</v>
      </c>
      <c r="R2454" s="142">
        <f t="shared" si="37"/>
        <v>7.99999993756577</v>
      </c>
    </row>
    <row r="2455" s="2" customFormat="1">
      <c r="A2455" s="119">
        <f>MAX($A$19:A2454)+1</f>
        <v>2437</v>
      </c>
      <c r="B2455" s="120" t="s">
        <v>41</v>
      </c>
      <c r="C2455" s="121" t="s">
        <v>1762</v>
      </c>
      <c r="D2455" s="121" t="s">
        <v>3419</v>
      </c>
      <c r="E2455" s="122" t="s">
        <v>1539</v>
      </c>
      <c r="F2455" s="123" t="s">
        <v>3414</v>
      </c>
      <c r="G2455" s="123" t="s">
        <v>3415</v>
      </c>
      <c r="H2455" s="123" t="s">
        <v>3421</v>
      </c>
      <c r="I2455" s="133" t="s">
        <v>534</v>
      </c>
      <c r="J2455" s="134">
        <v>117495</v>
      </c>
      <c r="K2455" s="134">
        <v>2012</v>
      </c>
      <c r="L2455" s="135">
        <v>236399940</v>
      </c>
      <c r="M2455" s="120" t="s">
        <v>56</v>
      </c>
      <c r="N2455" s="136">
        <v>18911995</v>
      </c>
      <c r="O2455" s="139"/>
      <c r="P2455" s="132" t="s">
        <v>49</v>
      </c>
      <c r="Q2455" s="141" t="s">
        <v>50</v>
      </c>
      <c r="R2455" s="142">
        <f t="shared" si="37"/>
        <v>7.99999991539761</v>
      </c>
    </row>
    <row r="2456" s="2" customFormat="1">
      <c r="A2456" s="119">
        <f>MAX($A$19:A2455)+1</f>
        <v>2438</v>
      </c>
      <c r="B2456" s="120" t="s">
        <v>41</v>
      </c>
      <c r="C2456" s="121" t="s">
        <v>3422</v>
      </c>
      <c r="D2456" s="121" t="s">
        <v>1939</v>
      </c>
      <c r="E2456" s="122" t="s">
        <v>109</v>
      </c>
      <c r="F2456" s="123" t="s">
        <v>3423</v>
      </c>
      <c r="G2456" s="123" t="s">
        <v>3424</v>
      </c>
      <c r="H2456" s="123" t="s">
        <v>3425</v>
      </c>
      <c r="I2456" s="133" t="s">
        <v>98</v>
      </c>
      <c r="J2456" s="134">
        <v>57076</v>
      </c>
      <c r="K2456" s="134">
        <v>2700</v>
      </c>
      <c r="L2456" s="135">
        <v>154105200</v>
      </c>
      <c r="M2456" s="120" t="s">
        <v>56</v>
      </c>
      <c r="N2456" s="136">
        <v>12328416</v>
      </c>
      <c r="O2456" s="139"/>
      <c r="P2456" s="132" t="s">
        <v>49</v>
      </c>
      <c r="Q2456" s="141" t="s">
        <v>50</v>
      </c>
      <c r="R2456" s="142">
        <f t="shared" si="37"/>
        <v>8</v>
      </c>
    </row>
    <row r="2457" s="2" customFormat="1">
      <c r="A2457" s="119">
        <f>MAX($A$19:A2456)+1</f>
        <v>2439</v>
      </c>
      <c r="B2457" s="120" t="s">
        <v>41</v>
      </c>
      <c r="C2457" s="121" t="s">
        <v>3422</v>
      </c>
      <c r="D2457" s="121" t="s">
        <v>1939</v>
      </c>
      <c r="E2457" s="122" t="s">
        <v>109</v>
      </c>
      <c r="F2457" s="123" t="s">
        <v>3423</v>
      </c>
      <c r="G2457" s="123" t="s">
        <v>3424</v>
      </c>
      <c r="H2457" s="123" t="s">
        <v>2817</v>
      </c>
      <c r="I2457" s="133" t="s">
        <v>98</v>
      </c>
      <c r="J2457" s="134">
        <v>8941</v>
      </c>
      <c r="K2457" s="134">
        <v>2500</v>
      </c>
      <c r="L2457" s="135">
        <v>22352500</v>
      </c>
      <c r="M2457" s="120" t="s">
        <v>56</v>
      </c>
      <c r="N2457" s="136">
        <v>1788200</v>
      </c>
      <c r="O2457" s="139"/>
      <c r="P2457" s="132" t="s">
        <v>49</v>
      </c>
      <c r="Q2457" s="141" t="s">
        <v>50</v>
      </c>
      <c r="R2457" s="142">
        <f t="shared" si="37"/>
        <v>8</v>
      </c>
    </row>
    <row r="2458" s="2" customFormat="1">
      <c r="A2458" s="119">
        <f>MAX($A$19:A2457)+1</f>
        <v>2440</v>
      </c>
      <c r="B2458" s="120" t="s">
        <v>41</v>
      </c>
      <c r="C2458" s="121" t="s">
        <v>1320</v>
      </c>
      <c r="D2458" s="121" t="s">
        <v>3426</v>
      </c>
      <c r="E2458" s="122" t="s">
        <v>117</v>
      </c>
      <c r="F2458" s="123" t="s">
        <v>3427</v>
      </c>
      <c r="G2458" s="123" t="s">
        <v>3428</v>
      </c>
      <c r="H2458" s="123" t="s">
        <v>3429</v>
      </c>
      <c r="I2458" s="133" t="s">
        <v>98</v>
      </c>
      <c r="J2458" s="134">
        <v>23100</v>
      </c>
      <c r="K2458" s="134">
        <v>950</v>
      </c>
      <c r="L2458" s="135">
        <v>21945000</v>
      </c>
      <c r="M2458" s="120" t="s">
        <v>56</v>
      </c>
      <c r="N2458" s="136">
        <v>1755600</v>
      </c>
      <c r="O2458" s="139"/>
      <c r="P2458" s="132" t="s">
        <v>49</v>
      </c>
      <c r="Q2458" s="141" t="s">
        <v>50</v>
      </c>
      <c r="R2458" s="142">
        <f t="shared" si="37"/>
        <v>8</v>
      </c>
    </row>
    <row r="2459" s="2" customFormat="1">
      <c r="A2459" s="119">
        <f>MAX($A$19:A2458)+1</f>
        <v>2441</v>
      </c>
      <c r="B2459" s="120" t="s">
        <v>41</v>
      </c>
      <c r="C2459" s="121" t="s">
        <v>1320</v>
      </c>
      <c r="D2459" s="121" t="s">
        <v>3426</v>
      </c>
      <c r="E2459" s="122" t="s">
        <v>117</v>
      </c>
      <c r="F2459" s="123" t="s">
        <v>3427</v>
      </c>
      <c r="G2459" s="123" t="s">
        <v>3428</v>
      </c>
      <c r="H2459" s="123" t="s">
        <v>3430</v>
      </c>
      <c r="I2459" s="133" t="s">
        <v>98</v>
      </c>
      <c r="J2459" s="134">
        <v>24000</v>
      </c>
      <c r="K2459" s="134">
        <v>1300</v>
      </c>
      <c r="L2459" s="135">
        <v>31200000</v>
      </c>
      <c r="M2459" s="120" t="s">
        <v>56</v>
      </c>
      <c r="N2459" s="136">
        <v>2496000</v>
      </c>
      <c r="O2459" s="139"/>
      <c r="P2459" s="132" t="s">
        <v>49</v>
      </c>
      <c r="Q2459" s="141" t="s">
        <v>50</v>
      </c>
      <c r="R2459" s="142">
        <f t="shared" si="37"/>
        <v>8</v>
      </c>
    </row>
    <row r="2460" s="2" customFormat="1">
      <c r="A2460" s="119">
        <f>MAX($A$19:A2459)+1</f>
        <v>2442</v>
      </c>
      <c r="B2460" s="120" t="s">
        <v>41</v>
      </c>
      <c r="C2460" s="121" t="s">
        <v>1320</v>
      </c>
      <c r="D2460" s="121" t="s">
        <v>3379</v>
      </c>
      <c r="E2460" s="122" t="s">
        <v>117</v>
      </c>
      <c r="F2460" s="123" t="s">
        <v>3427</v>
      </c>
      <c r="G2460" s="123" t="s">
        <v>3428</v>
      </c>
      <c r="H2460" s="123" t="s">
        <v>3431</v>
      </c>
      <c r="I2460" s="133" t="s">
        <v>3066</v>
      </c>
      <c r="J2460" s="134">
        <v>12065</v>
      </c>
      <c r="K2460" s="134">
        <v>2700</v>
      </c>
      <c r="L2460" s="135">
        <v>32575500</v>
      </c>
      <c r="M2460" s="120" t="s">
        <v>56</v>
      </c>
      <c r="N2460" s="136">
        <v>2606040</v>
      </c>
      <c r="O2460" s="139"/>
      <c r="P2460" s="132" t="s">
        <v>49</v>
      </c>
      <c r="Q2460" s="141" t="s">
        <v>50</v>
      </c>
      <c r="R2460" s="142">
        <f t="shared" si="37"/>
        <v>8</v>
      </c>
    </row>
    <row r="2461" s="2" customFormat="1">
      <c r="A2461" s="119">
        <f>MAX($A$19:A2460)+1</f>
        <v>2443</v>
      </c>
      <c r="B2461" s="120" t="s">
        <v>41</v>
      </c>
      <c r="C2461" s="121" t="s">
        <v>1320</v>
      </c>
      <c r="D2461" s="121" t="s">
        <v>3379</v>
      </c>
      <c r="E2461" s="122" t="s">
        <v>117</v>
      </c>
      <c r="F2461" s="123" t="s">
        <v>3427</v>
      </c>
      <c r="G2461" s="123" t="s">
        <v>3428</v>
      </c>
      <c r="H2461" s="123" t="s">
        <v>3432</v>
      </c>
      <c r="I2461" s="133" t="s">
        <v>3066</v>
      </c>
      <c r="J2461" s="134">
        <v>24386</v>
      </c>
      <c r="K2461" s="134">
        <v>2700</v>
      </c>
      <c r="L2461" s="135">
        <v>65842200</v>
      </c>
      <c r="M2461" s="120" t="s">
        <v>56</v>
      </c>
      <c r="N2461" s="136">
        <v>5267376</v>
      </c>
      <c r="O2461" s="139"/>
      <c r="P2461" s="132" t="s">
        <v>49</v>
      </c>
      <c r="Q2461" s="141" t="s">
        <v>50</v>
      </c>
      <c r="R2461" s="142">
        <f t="shared" si="37"/>
        <v>8</v>
      </c>
    </row>
    <row r="2462" s="2" customFormat="1">
      <c r="A2462" s="119">
        <f>MAX($A$19:A2461)+1</f>
        <v>2444</v>
      </c>
      <c r="B2462" s="120" t="s">
        <v>41</v>
      </c>
      <c r="C2462" s="121" t="s">
        <v>1320</v>
      </c>
      <c r="D2462" s="121" t="s">
        <v>3379</v>
      </c>
      <c r="E2462" s="122" t="s">
        <v>117</v>
      </c>
      <c r="F2462" s="123" t="s">
        <v>3427</v>
      </c>
      <c r="G2462" s="123" t="s">
        <v>3428</v>
      </c>
      <c r="H2462" s="123" t="s">
        <v>3433</v>
      </c>
      <c r="I2462" s="133" t="s">
        <v>3066</v>
      </c>
      <c r="J2462" s="134">
        <v>49332</v>
      </c>
      <c r="K2462" s="134">
        <v>2700</v>
      </c>
      <c r="L2462" s="135">
        <v>133196400</v>
      </c>
      <c r="M2462" s="120" t="s">
        <v>56</v>
      </c>
      <c r="N2462" s="136">
        <v>10655712</v>
      </c>
      <c r="O2462" s="139"/>
      <c r="P2462" s="132" t="s">
        <v>49</v>
      </c>
      <c r="Q2462" s="141" t="s">
        <v>50</v>
      </c>
      <c r="R2462" s="142">
        <f t="shared" si="37"/>
        <v>8</v>
      </c>
    </row>
    <row r="2463" s="2" customFormat="1">
      <c r="A2463" s="119">
        <f>MAX($A$19:A2462)+1</f>
        <v>2445</v>
      </c>
      <c r="B2463" s="120" t="s">
        <v>41</v>
      </c>
      <c r="C2463" s="121" t="s">
        <v>1320</v>
      </c>
      <c r="D2463" s="121" t="s">
        <v>3379</v>
      </c>
      <c r="E2463" s="122" t="s">
        <v>117</v>
      </c>
      <c r="F2463" s="123" t="s">
        <v>3427</v>
      </c>
      <c r="G2463" s="123" t="s">
        <v>3428</v>
      </c>
      <c r="H2463" s="123" t="s">
        <v>3434</v>
      </c>
      <c r="I2463" s="133" t="s">
        <v>3066</v>
      </c>
      <c r="J2463" s="134">
        <v>116455</v>
      </c>
      <c r="K2463" s="134">
        <v>2500</v>
      </c>
      <c r="L2463" s="135">
        <v>291137500</v>
      </c>
      <c r="M2463" s="120" t="s">
        <v>56</v>
      </c>
      <c r="N2463" s="136">
        <v>23291000</v>
      </c>
      <c r="O2463" s="139"/>
      <c r="P2463" s="132" t="s">
        <v>49</v>
      </c>
      <c r="Q2463" s="141" t="s">
        <v>50</v>
      </c>
      <c r="R2463" s="142">
        <f t="shared" si="37"/>
        <v>8</v>
      </c>
    </row>
    <row r="2464" s="2" customFormat="1">
      <c r="A2464" s="119">
        <f>MAX($A$19:A2463)+1</f>
        <v>2446</v>
      </c>
      <c r="B2464" s="120" t="s">
        <v>41</v>
      </c>
      <c r="C2464" s="121" t="s">
        <v>1621</v>
      </c>
      <c r="D2464" s="121" t="s">
        <v>229</v>
      </c>
      <c r="E2464" s="122">
        <v>45201</v>
      </c>
      <c r="F2464" s="123" t="s">
        <v>3435</v>
      </c>
      <c r="G2464" s="123" t="s">
        <v>3436</v>
      </c>
      <c r="H2464" s="123" t="s">
        <v>3437</v>
      </c>
      <c r="I2464" s="133" t="s">
        <v>98</v>
      </c>
      <c r="J2464" s="134">
        <v>30466</v>
      </c>
      <c r="K2464" s="134">
        <v>3800</v>
      </c>
      <c r="L2464" s="135">
        <v>115770800</v>
      </c>
      <c r="M2464" s="120" t="s">
        <v>56</v>
      </c>
      <c r="N2464" s="136">
        <v>9261664</v>
      </c>
      <c r="O2464" s="139"/>
      <c r="P2464" s="132" t="s">
        <v>49</v>
      </c>
      <c r="Q2464" s="141" t="s">
        <v>50</v>
      </c>
      <c r="R2464" s="142">
        <f t="shared" si="37"/>
        <v>8</v>
      </c>
    </row>
    <row r="2465" s="2" customFormat="1">
      <c r="A2465" s="119">
        <f>MAX($A$19:A2464)+1</f>
        <v>2447</v>
      </c>
      <c r="B2465" s="120" t="s">
        <v>41</v>
      </c>
      <c r="C2465" s="121" t="s">
        <v>1621</v>
      </c>
      <c r="D2465" s="121" t="s">
        <v>3438</v>
      </c>
      <c r="E2465" s="122">
        <v>45230</v>
      </c>
      <c r="F2465" s="123" t="s">
        <v>3435</v>
      </c>
      <c r="G2465" s="123" t="s">
        <v>3436</v>
      </c>
      <c r="H2465" s="123" t="s">
        <v>3437</v>
      </c>
      <c r="I2465" s="133" t="s">
        <v>98</v>
      </c>
      <c r="J2465" s="134">
        <v>60846</v>
      </c>
      <c r="K2465" s="134">
        <v>3800</v>
      </c>
      <c r="L2465" s="135">
        <v>231214800</v>
      </c>
      <c r="M2465" s="120" t="s">
        <v>56</v>
      </c>
      <c r="N2465" s="136">
        <v>18497184</v>
      </c>
      <c r="O2465" s="139"/>
      <c r="P2465" s="132" t="s">
        <v>49</v>
      </c>
      <c r="Q2465" s="141" t="s">
        <v>50</v>
      </c>
      <c r="R2465" s="142">
        <f t="shared" si="37"/>
        <v>8</v>
      </c>
    </row>
    <row r="2466" s="2" customFormat="1">
      <c r="A2466" s="119">
        <f>MAX($A$19:A2465)+1</f>
        <v>2448</v>
      </c>
      <c r="B2466" s="120" t="s">
        <v>41</v>
      </c>
      <c r="C2466" s="121" t="s">
        <v>3439</v>
      </c>
      <c r="D2466" s="121" t="s">
        <v>1462</v>
      </c>
      <c r="E2466" s="122" t="s">
        <v>117</v>
      </c>
      <c r="F2466" s="123" t="s">
        <v>3440</v>
      </c>
      <c r="G2466" s="123" t="s">
        <v>3441</v>
      </c>
      <c r="H2466" s="123" t="s">
        <v>3442</v>
      </c>
      <c r="I2466" s="133" t="s">
        <v>98</v>
      </c>
      <c r="J2466" s="134">
        <v>313</v>
      </c>
      <c r="K2466" s="134">
        <v>12150</v>
      </c>
      <c r="L2466" s="135">
        <v>3802950</v>
      </c>
      <c r="M2466" s="120" t="s">
        <v>56</v>
      </c>
      <c r="N2466" s="136">
        <v>304236</v>
      </c>
      <c r="O2466" s="139"/>
      <c r="P2466" s="132" t="s">
        <v>49</v>
      </c>
      <c r="Q2466" s="141" t="s">
        <v>50</v>
      </c>
      <c r="R2466" s="142">
        <f t="shared" si="37"/>
        <v>8</v>
      </c>
    </row>
    <row r="2467" s="2" customFormat="1">
      <c r="A2467" s="119">
        <f>MAX($A$19:A2466)+1</f>
        <v>2449</v>
      </c>
      <c r="B2467" s="120" t="s">
        <v>41</v>
      </c>
      <c r="C2467" s="121" t="s">
        <v>3439</v>
      </c>
      <c r="D2467" s="121" t="s">
        <v>1462</v>
      </c>
      <c r="E2467" s="122" t="s">
        <v>117</v>
      </c>
      <c r="F2467" s="123" t="s">
        <v>3440</v>
      </c>
      <c r="G2467" s="123" t="s">
        <v>3441</v>
      </c>
      <c r="H2467" s="123" t="s">
        <v>3443</v>
      </c>
      <c r="I2467" s="133" t="s">
        <v>98</v>
      </c>
      <c r="J2467" s="134">
        <v>27152</v>
      </c>
      <c r="K2467" s="134">
        <v>2500</v>
      </c>
      <c r="L2467" s="135">
        <v>67880000</v>
      </c>
      <c r="M2467" s="120" t="s">
        <v>56</v>
      </c>
      <c r="N2467" s="136">
        <v>5430400</v>
      </c>
      <c r="O2467" s="139"/>
      <c r="P2467" s="132" t="s">
        <v>49</v>
      </c>
      <c r="Q2467" s="141" t="s">
        <v>50</v>
      </c>
      <c r="R2467" s="142">
        <f ref="R2467:R2530" t="shared" si="38">N2467/L2467*100</f>
        <v>8</v>
      </c>
    </row>
    <row r="2468" ht="22.5" s="2" customFormat="1">
      <c r="A2468" s="119">
        <f>MAX($A$19:A2467)+1</f>
        <v>2450</v>
      </c>
      <c r="B2468" s="120" t="s">
        <v>41</v>
      </c>
      <c r="C2468" s="121" t="s">
        <v>1938</v>
      </c>
      <c r="D2468" s="121" t="s">
        <v>48</v>
      </c>
      <c r="E2468" s="122">
        <v>45229</v>
      </c>
      <c r="F2468" s="123" t="s">
        <v>3444</v>
      </c>
      <c r="G2468" s="123" t="s">
        <v>3445</v>
      </c>
      <c r="H2468" s="123" t="s">
        <v>3446</v>
      </c>
      <c r="I2468" s="133" t="s">
        <v>98</v>
      </c>
      <c r="J2468" s="134">
        <v>58217</v>
      </c>
      <c r="K2468" s="134">
        <v>2200</v>
      </c>
      <c r="L2468" s="135">
        <v>128077400</v>
      </c>
      <c r="M2468" s="120" t="s">
        <v>56</v>
      </c>
      <c r="N2468" s="136">
        <v>10246192</v>
      </c>
      <c r="O2468" s="139"/>
      <c r="P2468" s="132" t="s">
        <v>49</v>
      </c>
      <c r="Q2468" s="141" t="s">
        <v>50</v>
      </c>
      <c r="R2468" s="142">
        <f t="shared" si="38"/>
        <v>8</v>
      </c>
    </row>
    <row r="2469" ht="22.5" s="2" customFormat="1">
      <c r="A2469" s="119">
        <f>MAX($A$19:A2468)+1</f>
        <v>2451</v>
      </c>
      <c r="B2469" s="120" t="s">
        <v>41</v>
      </c>
      <c r="C2469" s="121" t="s">
        <v>3447</v>
      </c>
      <c r="D2469" s="121" t="s">
        <v>3448</v>
      </c>
      <c r="E2469" s="122">
        <v>45212</v>
      </c>
      <c r="F2469" s="123" t="s">
        <v>3449</v>
      </c>
      <c r="G2469" s="123" t="s">
        <v>3450</v>
      </c>
      <c r="H2469" s="123" t="s">
        <v>3451</v>
      </c>
      <c r="I2469" s="133" t="s">
        <v>3452</v>
      </c>
      <c r="J2469" s="134">
        <v>8450</v>
      </c>
      <c r="K2469" s="134">
        <v>3128</v>
      </c>
      <c r="L2469" s="135">
        <v>26431600</v>
      </c>
      <c r="M2469" s="120" t="s">
        <v>56</v>
      </c>
      <c r="N2469" s="136">
        <v>2114528</v>
      </c>
      <c r="O2469" s="139"/>
      <c r="P2469" s="132" t="s">
        <v>49</v>
      </c>
      <c r="Q2469" s="141" t="s">
        <v>50</v>
      </c>
      <c r="R2469" s="142">
        <f t="shared" si="38"/>
        <v>8</v>
      </c>
    </row>
    <row r="2470" ht="22.5" s="2" customFormat="1">
      <c r="A2470" s="119">
        <f>MAX($A$19:A2469)+1</f>
        <v>2452</v>
      </c>
      <c r="B2470" s="120" t="s">
        <v>41</v>
      </c>
      <c r="C2470" s="121" t="s">
        <v>3447</v>
      </c>
      <c r="D2470" s="121" t="s">
        <v>3453</v>
      </c>
      <c r="E2470" s="122">
        <v>45218</v>
      </c>
      <c r="F2470" s="123" t="s">
        <v>3449</v>
      </c>
      <c r="G2470" s="123" t="s">
        <v>3450</v>
      </c>
      <c r="H2470" s="123" t="s">
        <v>3454</v>
      </c>
      <c r="I2470" s="133" t="s">
        <v>3452</v>
      </c>
      <c r="J2470" s="134">
        <v>1000</v>
      </c>
      <c r="K2470" s="134">
        <v>1210</v>
      </c>
      <c r="L2470" s="135">
        <v>1210000</v>
      </c>
      <c r="M2470" s="120" t="s">
        <v>56</v>
      </c>
      <c r="N2470" s="136">
        <v>96800</v>
      </c>
      <c r="O2470" s="139"/>
      <c r="P2470" s="132" t="s">
        <v>49</v>
      </c>
      <c r="Q2470" s="141" t="s">
        <v>50</v>
      </c>
      <c r="R2470" s="142">
        <f t="shared" si="38"/>
        <v>8</v>
      </c>
    </row>
    <row r="2471" ht="22.5" s="2" customFormat="1">
      <c r="A2471" s="119">
        <f>MAX($A$19:A2470)+1</f>
        <v>2453</v>
      </c>
      <c r="B2471" s="120" t="s">
        <v>41</v>
      </c>
      <c r="C2471" s="121" t="s">
        <v>3447</v>
      </c>
      <c r="D2471" s="121" t="s">
        <v>3455</v>
      </c>
      <c r="E2471" s="122">
        <v>45218</v>
      </c>
      <c r="F2471" s="123" t="s">
        <v>3449</v>
      </c>
      <c r="G2471" s="123" t="s">
        <v>3450</v>
      </c>
      <c r="H2471" s="123" t="s">
        <v>3456</v>
      </c>
      <c r="I2471" s="133" t="s">
        <v>3452</v>
      </c>
      <c r="J2471" s="134">
        <v>500</v>
      </c>
      <c r="K2471" s="134">
        <v>891</v>
      </c>
      <c r="L2471" s="135">
        <v>445500</v>
      </c>
      <c r="M2471" s="120" t="s">
        <v>56</v>
      </c>
      <c r="N2471" s="136">
        <v>35640</v>
      </c>
      <c r="O2471" s="139"/>
      <c r="P2471" s="132" t="s">
        <v>49</v>
      </c>
      <c r="Q2471" s="141" t="s">
        <v>50</v>
      </c>
      <c r="R2471" s="142">
        <f t="shared" si="38"/>
        <v>8</v>
      </c>
    </row>
    <row r="2472" ht="22.5" s="2" customFormat="1">
      <c r="A2472" s="119">
        <f>MAX($A$19:A2471)+1</f>
        <v>2454</v>
      </c>
      <c r="B2472" s="120" t="s">
        <v>41</v>
      </c>
      <c r="C2472" s="121" t="s">
        <v>3457</v>
      </c>
      <c r="D2472" s="121" t="s">
        <v>3458</v>
      </c>
      <c r="E2472" s="122">
        <v>45200</v>
      </c>
      <c r="F2472" s="123" t="s">
        <v>3459</v>
      </c>
      <c r="G2472" s="123" t="s">
        <v>3460</v>
      </c>
      <c r="H2472" s="124" t="s">
        <v>55</v>
      </c>
      <c r="I2472" s="133" t="s">
        <v>47</v>
      </c>
      <c r="J2472" s="134"/>
      <c r="K2472" s="134"/>
      <c r="L2472" s="135">
        <v>66134260</v>
      </c>
      <c r="M2472" s="120" t="s">
        <v>56</v>
      </c>
      <c r="N2472" s="136">
        <v>5290741</v>
      </c>
      <c r="O2472" s="139"/>
      <c r="P2472" s="132" t="s">
        <v>49</v>
      </c>
      <c r="Q2472" s="141" t="s">
        <v>50</v>
      </c>
      <c r="R2472" s="142">
        <f t="shared" si="38"/>
        <v>8.00000030241512</v>
      </c>
    </row>
    <row r="2473" ht="22.5" s="2" customFormat="1">
      <c r="A2473" s="119">
        <f>MAX($A$19:A2472)+1</f>
        <v>2455</v>
      </c>
      <c r="B2473" s="120" t="s">
        <v>41</v>
      </c>
      <c r="C2473" s="121" t="s">
        <v>3457</v>
      </c>
      <c r="D2473" s="121" t="s">
        <v>3461</v>
      </c>
      <c r="E2473" s="122">
        <v>45215</v>
      </c>
      <c r="F2473" s="123" t="s">
        <v>3459</v>
      </c>
      <c r="G2473" s="123" t="s">
        <v>3460</v>
      </c>
      <c r="H2473" s="124" t="s">
        <v>55</v>
      </c>
      <c r="I2473" s="133" t="s">
        <v>47</v>
      </c>
      <c r="J2473" s="134"/>
      <c r="K2473" s="134"/>
      <c r="L2473" s="135">
        <v>59382567</v>
      </c>
      <c r="M2473" s="120" t="s">
        <v>56</v>
      </c>
      <c r="N2473" s="136">
        <v>4750605</v>
      </c>
      <c r="O2473" s="139"/>
      <c r="P2473" s="132" t="s">
        <v>49</v>
      </c>
      <c r="Q2473" s="141" t="s">
        <v>50</v>
      </c>
      <c r="R2473" s="142">
        <f t="shared" si="38"/>
        <v>7.99999939376147</v>
      </c>
    </row>
    <row r="2474" ht="22.5" s="2" customFormat="1">
      <c r="A2474" s="119">
        <f>MAX($A$19:A2473)+1</f>
        <v>2456</v>
      </c>
      <c r="B2474" s="120" t="s">
        <v>41</v>
      </c>
      <c r="C2474" s="121" t="s">
        <v>1762</v>
      </c>
      <c r="D2474" s="121" t="s">
        <v>3462</v>
      </c>
      <c r="E2474" s="122">
        <v>45223</v>
      </c>
      <c r="F2474" s="123" t="s">
        <v>3463</v>
      </c>
      <c r="G2474" s="123" t="s">
        <v>3464</v>
      </c>
      <c r="H2474" s="123" t="s">
        <v>3465</v>
      </c>
      <c r="I2474" s="133" t="s">
        <v>3466</v>
      </c>
      <c r="J2474" s="134">
        <v>1</v>
      </c>
      <c r="K2474" s="134">
        <v>48160000</v>
      </c>
      <c r="L2474" s="135">
        <v>48160000</v>
      </c>
      <c r="M2474" s="120" t="s">
        <v>56</v>
      </c>
      <c r="N2474" s="136">
        <v>3852800</v>
      </c>
      <c r="O2474" s="139"/>
      <c r="P2474" s="132" t="s">
        <v>49</v>
      </c>
      <c r="Q2474" s="141" t="s">
        <v>50</v>
      </c>
      <c r="R2474" s="142">
        <f t="shared" si="38"/>
        <v>8</v>
      </c>
    </row>
    <row r="2475" ht="22.5" s="2" customFormat="1">
      <c r="A2475" s="119">
        <f>MAX($A$19:A2474)+1</f>
        <v>2457</v>
      </c>
      <c r="B2475" s="120" t="s">
        <v>41</v>
      </c>
      <c r="C2475" s="121" t="s">
        <v>3467</v>
      </c>
      <c r="D2475" s="121" t="s">
        <v>3468</v>
      </c>
      <c r="E2475" s="122" t="s">
        <v>686</v>
      </c>
      <c r="F2475" s="123" t="s">
        <v>3469</v>
      </c>
      <c r="G2475" s="123" t="s">
        <v>3470</v>
      </c>
      <c r="H2475" s="123" t="s">
        <v>3471</v>
      </c>
      <c r="I2475" s="133" t="s">
        <v>534</v>
      </c>
      <c r="J2475" s="134">
        <v>575</v>
      </c>
      <c r="K2475" s="134">
        <v>2595</v>
      </c>
      <c r="L2475" s="135">
        <v>1492125</v>
      </c>
      <c r="M2475" s="120" t="s">
        <v>56</v>
      </c>
      <c r="N2475" s="136">
        <v>119370</v>
      </c>
      <c r="O2475" s="139"/>
      <c r="P2475" s="132" t="s">
        <v>49</v>
      </c>
      <c r="Q2475" s="141" t="s">
        <v>50</v>
      </c>
      <c r="R2475" s="142">
        <f t="shared" si="38"/>
        <v>8</v>
      </c>
    </row>
    <row r="2476" ht="22.5" s="2" customFormat="1">
      <c r="A2476" s="119">
        <f>MAX($A$19:A2475)+1</f>
        <v>2458</v>
      </c>
      <c r="B2476" s="120" t="s">
        <v>41</v>
      </c>
      <c r="C2476" s="121" t="s">
        <v>3467</v>
      </c>
      <c r="D2476" s="121" t="s">
        <v>3468</v>
      </c>
      <c r="E2476" s="122" t="s">
        <v>686</v>
      </c>
      <c r="F2476" s="123" t="s">
        <v>3469</v>
      </c>
      <c r="G2476" s="123" t="s">
        <v>3470</v>
      </c>
      <c r="H2476" s="123" t="s">
        <v>3472</v>
      </c>
      <c r="I2476" s="133" t="s">
        <v>534</v>
      </c>
      <c r="J2476" s="134">
        <v>575</v>
      </c>
      <c r="K2476" s="134">
        <v>2595</v>
      </c>
      <c r="L2476" s="135">
        <v>1492125</v>
      </c>
      <c r="M2476" s="120" t="s">
        <v>56</v>
      </c>
      <c r="N2476" s="136">
        <v>119370</v>
      </c>
      <c r="O2476" s="139"/>
      <c r="P2476" s="132" t="s">
        <v>49</v>
      </c>
      <c r="Q2476" s="141" t="s">
        <v>50</v>
      </c>
      <c r="R2476" s="142">
        <f t="shared" si="38"/>
        <v>8</v>
      </c>
    </row>
    <row r="2477" ht="22.5" s="2" customFormat="1">
      <c r="A2477" s="119">
        <f>MAX($A$19:A2476)+1</f>
        <v>2459</v>
      </c>
      <c r="B2477" s="120" t="s">
        <v>41</v>
      </c>
      <c r="C2477" s="121" t="s">
        <v>3467</v>
      </c>
      <c r="D2477" s="121" t="s">
        <v>3468</v>
      </c>
      <c r="E2477" s="122" t="s">
        <v>686</v>
      </c>
      <c r="F2477" s="123" t="s">
        <v>3469</v>
      </c>
      <c r="G2477" s="123" t="s">
        <v>3470</v>
      </c>
      <c r="H2477" s="123" t="s">
        <v>3473</v>
      </c>
      <c r="I2477" s="133" t="s">
        <v>534</v>
      </c>
      <c r="J2477" s="134">
        <v>550</v>
      </c>
      <c r="K2477" s="134">
        <v>1700</v>
      </c>
      <c r="L2477" s="135">
        <v>935000</v>
      </c>
      <c r="M2477" s="120" t="s">
        <v>56</v>
      </c>
      <c r="N2477" s="136">
        <v>74800</v>
      </c>
      <c r="O2477" s="139"/>
      <c r="P2477" s="132" t="s">
        <v>49</v>
      </c>
      <c r="Q2477" s="141" t="s">
        <v>50</v>
      </c>
      <c r="R2477" s="142">
        <f t="shared" si="38"/>
        <v>8</v>
      </c>
    </row>
    <row r="2478" ht="22.5" s="2" customFormat="1">
      <c r="A2478" s="119">
        <f>MAX($A$19:A2477)+1</f>
        <v>2460</v>
      </c>
      <c r="B2478" s="120" t="s">
        <v>41</v>
      </c>
      <c r="C2478" s="121" t="s">
        <v>3467</v>
      </c>
      <c r="D2478" s="121" t="s">
        <v>3468</v>
      </c>
      <c r="E2478" s="122" t="s">
        <v>686</v>
      </c>
      <c r="F2478" s="123" t="s">
        <v>3469</v>
      </c>
      <c r="G2478" s="123" t="s">
        <v>3470</v>
      </c>
      <c r="H2478" s="123" t="s">
        <v>3474</v>
      </c>
      <c r="I2478" s="133" t="s">
        <v>534</v>
      </c>
      <c r="J2478" s="134">
        <v>22500</v>
      </c>
      <c r="K2478" s="134">
        <v>2975</v>
      </c>
      <c r="L2478" s="135">
        <v>66937500</v>
      </c>
      <c r="M2478" s="120" t="s">
        <v>56</v>
      </c>
      <c r="N2478" s="136">
        <v>5355000</v>
      </c>
      <c r="O2478" s="139"/>
      <c r="P2478" s="132" t="s">
        <v>49</v>
      </c>
      <c r="Q2478" s="141" t="s">
        <v>50</v>
      </c>
      <c r="R2478" s="142">
        <f t="shared" si="38"/>
        <v>8</v>
      </c>
    </row>
    <row r="2479" ht="22.5" s="2" customFormat="1">
      <c r="A2479" s="119">
        <f>MAX($A$19:A2478)+1</f>
        <v>2461</v>
      </c>
      <c r="B2479" s="120" t="s">
        <v>41</v>
      </c>
      <c r="C2479" s="121" t="s">
        <v>3467</v>
      </c>
      <c r="D2479" s="121" t="s">
        <v>3468</v>
      </c>
      <c r="E2479" s="122" t="s">
        <v>686</v>
      </c>
      <c r="F2479" s="123" t="s">
        <v>3469</v>
      </c>
      <c r="G2479" s="123" t="s">
        <v>3470</v>
      </c>
      <c r="H2479" s="123" t="s">
        <v>3475</v>
      </c>
      <c r="I2479" s="133" t="s">
        <v>534</v>
      </c>
      <c r="J2479" s="134">
        <v>22500</v>
      </c>
      <c r="K2479" s="134">
        <v>2975</v>
      </c>
      <c r="L2479" s="135">
        <v>66937500</v>
      </c>
      <c r="M2479" s="120" t="s">
        <v>56</v>
      </c>
      <c r="N2479" s="136">
        <v>5355000</v>
      </c>
      <c r="O2479" s="139"/>
      <c r="P2479" s="132" t="s">
        <v>49</v>
      </c>
      <c r="Q2479" s="141" t="s">
        <v>50</v>
      </c>
      <c r="R2479" s="142">
        <f t="shared" si="38"/>
        <v>8</v>
      </c>
    </row>
    <row r="2480" ht="22.5" s="2" customFormat="1">
      <c r="A2480" s="119">
        <f>MAX($A$19:A2479)+1</f>
        <v>2462</v>
      </c>
      <c r="B2480" s="120" t="s">
        <v>41</v>
      </c>
      <c r="C2480" s="121" t="s">
        <v>3467</v>
      </c>
      <c r="D2480" s="121" t="s">
        <v>3468</v>
      </c>
      <c r="E2480" s="122" t="s">
        <v>686</v>
      </c>
      <c r="F2480" s="123" t="s">
        <v>3469</v>
      </c>
      <c r="G2480" s="123" t="s">
        <v>3470</v>
      </c>
      <c r="H2480" s="123" t="s">
        <v>3476</v>
      </c>
      <c r="I2480" s="133" t="s">
        <v>534</v>
      </c>
      <c r="J2480" s="134">
        <v>1075</v>
      </c>
      <c r="K2480" s="134">
        <v>1700</v>
      </c>
      <c r="L2480" s="135">
        <v>1827500</v>
      </c>
      <c r="M2480" s="120" t="s">
        <v>56</v>
      </c>
      <c r="N2480" s="136">
        <v>146200</v>
      </c>
      <c r="O2480" s="139"/>
      <c r="P2480" s="132" t="s">
        <v>49</v>
      </c>
      <c r="Q2480" s="141" t="s">
        <v>50</v>
      </c>
      <c r="R2480" s="142">
        <f t="shared" si="38"/>
        <v>8</v>
      </c>
    </row>
    <row r="2481" s="2" customFormat="1">
      <c r="A2481" s="119">
        <f>MAX($A$19:A2480)+1</f>
        <v>2463</v>
      </c>
      <c r="B2481" s="120" t="s">
        <v>41</v>
      </c>
      <c r="C2481" s="121" t="s">
        <v>2168</v>
      </c>
      <c r="D2481" s="121" t="s">
        <v>3477</v>
      </c>
      <c r="E2481" s="122">
        <v>45230</v>
      </c>
      <c r="F2481" s="123" t="s">
        <v>3478</v>
      </c>
      <c r="G2481" s="123" t="s">
        <v>3479</v>
      </c>
      <c r="H2481" s="123" t="s">
        <v>3480</v>
      </c>
      <c r="I2481" s="133" t="s">
        <v>1308</v>
      </c>
      <c r="J2481" s="134"/>
      <c r="K2481" s="134"/>
      <c r="L2481" s="135">
        <v>76000000</v>
      </c>
      <c r="M2481" s="120" t="s">
        <v>56</v>
      </c>
      <c r="N2481" s="136">
        <v>6080000</v>
      </c>
      <c r="O2481" s="139"/>
      <c r="P2481" s="132" t="s">
        <v>49</v>
      </c>
      <c r="Q2481" s="141" t="s">
        <v>50</v>
      </c>
      <c r="R2481" s="142">
        <f t="shared" si="38"/>
        <v>8</v>
      </c>
    </row>
    <row r="2482" s="2" customFormat="1">
      <c r="A2482" s="119">
        <f>MAX($A$19:A2481)+1</f>
        <v>2464</v>
      </c>
      <c r="B2482" s="120" t="s">
        <v>41</v>
      </c>
      <c r="C2482" s="121" t="s">
        <v>1621</v>
      </c>
      <c r="D2482" s="121" t="s">
        <v>3481</v>
      </c>
      <c r="E2482" s="122">
        <v>45196</v>
      </c>
      <c r="F2482" s="123" t="s">
        <v>3482</v>
      </c>
      <c r="G2482" s="123" t="s">
        <v>3483</v>
      </c>
      <c r="H2482" s="123" t="s">
        <v>3484</v>
      </c>
      <c r="I2482" s="133" t="s">
        <v>47</v>
      </c>
      <c r="J2482" s="134"/>
      <c r="K2482" s="134"/>
      <c r="L2482" s="135">
        <v>10684000</v>
      </c>
      <c r="M2482" s="120" t="s">
        <v>56</v>
      </c>
      <c r="N2482" s="136">
        <v>854720</v>
      </c>
      <c r="O2482" s="139"/>
      <c r="P2482" s="132" t="s">
        <v>49</v>
      </c>
      <c r="Q2482" s="141" t="s">
        <v>50</v>
      </c>
      <c r="R2482" s="142">
        <f t="shared" si="38"/>
        <v>8</v>
      </c>
    </row>
    <row r="2483" s="2" customFormat="1">
      <c r="A2483" s="119">
        <f>MAX($A$19:A2482)+1</f>
        <v>2465</v>
      </c>
      <c r="B2483" s="120" t="s">
        <v>41</v>
      </c>
      <c r="C2483" s="121" t="s">
        <v>3485</v>
      </c>
      <c r="D2483" s="121" t="s">
        <v>3486</v>
      </c>
      <c r="E2483" s="122">
        <v>45201</v>
      </c>
      <c r="F2483" s="123" t="s">
        <v>3487</v>
      </c>
      <c r="G2483" s="123" t="s">
        <v>3488</v>
      </c>
      <c r="H2483" s="123" t="s">
        <v>3489</v>
      </c>
      <c r="I2483" s="133" t="s">
        <v>3163</v>
      </c>
      <c r="J2483" s="134">
        <v>30200</v>
      </c>
      <c r="K2483" s="134">
        <v>1360</v>
      </c>
      <c r="L2483" s="135">
        <v>41072000</v>
      </c>
      <c r="M2483" s="120" t="s">
        <v>56</v>
      </c>
      <c r="N2483" s="136">
        <v>3285760</v>
      </c>
      <c r="O2483" s="139"/>
      <c r="P2483" s="132" t="s">
        <v>49</v>
      </c>
      <c r="Q2483" s="141" t="s">
        <v>50</v>
      </c>
      <c r="R2483" s="142">
        <f t="shared" si="38"/>
        <v>8</v>
      </c>
    </row>
    <row r="2484" s="2" customFormat="1">
      <c r="A2484" s="119">
        <f>MAX($A$19:A2483)+1</f>
        <v>2466</v>
      </c>
      <c r="B2484" s="120" t="s">
        <v>41</v>
      </c>
      <c r="C2484" s="121" t="s">
        <v>3485</v>
      </c>
      <c r="D2484" s="121" t="s">
        <v>3486</v>
      </c>
      <c r="E2484" s="122">
        <v>45201</v>
      </c>
      <c r="F2484" s="123" t="s">
        <v>3487</v>
      </c>
      <c r="G2484" s="123" t="s">
        <v>3488</v>
      </c>
      <c r="H2484" s="123" t="s">
        <v>3490</v>
      </c>
      <c r="I2484" s="133" t="s">
        <v>3163</v>
      </c>
      <c r="J2484" s="134">
        <v>12000</v>
      </c>
      <c r="K2484" s="134">
        <v>1500</v>
      </c>
      <c r="L2484" s="135">
        <v>18000000</v>
      </c>
      <c r="M2484" s="120" t="s">
        <v>56</v>
      </c>
      <c r="N2484" s="136">
        <v>1440000</v>
      </c>
      <c r="O2484" s="139"/>
      <c r="P2484" s="132" t="s">
        <v>49</v>
      </c>
      <c r="Q2484" s="141" t="s">
        <v>50</v>
      </c>
      <c r="R2484" s="142">
        <f t="shared" si="38"/>
        <v>8</v>
      </c>
    </row>
    <row r="2485" s="2" customFormat="1">
      <c r="A2485" s="119">
        <f>MAX($A$19:A2484)+1</f>
        <v>2467</v>
      </c>
      <c r="B2485" s="120" t="s">
        <v>41</v>
      </c>
      <c r="C2485" s="121" t="s">
        <v>3485</v>
      </c>
      <c r="D2485" s="121" t="s">
        <v>3486</v>
      </c>
      <c r="E2485" s="122">
        <v>45201</v>
      </c>
      <c r="F2485" s="123" t="s">
        <v>3487</v>
      </c>
      <c r="G2485" s="123" t="s">
        <v>3488</v>
      </c>
      <c r="H2485" s="123" t="s">
        <v>3491</v>
      </c>
      <c r="I2485" s="133" t="s">
        <v>1956</v>
      </c>
      <c r="J2485" s="134">
        <v>33600</v>
      </c>
      <c r="K2485" s="134">
        <v>430</v>
      </c>
      <c r="L2485" s="135">
        <v>14448000</v>
      </c>
      <c r="M2485" s="120" t="s">
        <v>56</v>
      </c>
      <c r="N2485" s="136">
        <v>1155840</v>
      </c>
      <c r="O2485" s="139"/>
      <c r="P2485" s="132" t="s">
        <v>49</v>
      </c>
      <c r="Q2485" s="141" t="s">
        <v>50</v>
      </c>
      <c r="R2485" s="142">
        <f t="shared" si="38"/>
        <v>8</v>
      </c>
    </row>
    <row r="2486" s="2" customFormat="1">
      <c r="A2486" s="119">
        <f>MAX($A$19:A2485)+1</f>
        <v>2468</v>
      </c>
      <c r="B2486" s="120" t="s">
        <v>41</v>
      </c>
      <c r="C2486" s="121" t="s">
        <v>3485</v>
      </c>
      <c r="D2486" s="121" t="s">
        <v>3486</v>
      </c>
      <c r="E2486" s="122">
        <v>45201</v>
      </c>
      <c r="F2486" s="123" t="s">
        <v>3487</v>
      </c>
      <c r="G2486" s="123" t="s">
        <v>3488</v>
      </c>
      <c r="H2486" s="123" t="s">
        <v>3492</v>
      </c>
      <c r="I2486" s="133" t="s">
        <v>1956</v>
      </c>
      <c r="J2486" s="134">
        <v>57000</v>
      </c>
      <c r="K2486" s="134">
        <v>210</v>
      </c>
      <c r="L2486" s="135">
        <v>11970000</v>
      </c>
      <c r="M2486" s="120" t="s">
        <v>56</v>
      </c>
      <c r="N2486" s="136">
        <v>957600</v>
      </c>
      <c r="O2486" s="139"/>
      <c r="P2486" s="132" t="s">
        <v>49</v>
      </c>
      <c r="Q2486" s="141" t="s">
        <v>50</v>
      </c>
      <c r="R2486" s="142">
        <f t="shared" si="38"/>
        <v>8</v>
      </c>
    </row>
    <row r="2487" s="2" customFormat="1">
      <c r="A2487" s="119">
        <f>MAX($A$19:A2486)+1</f>
        <v>2469</v>
      </c>
      <c r="B2487" s="120" t="s">
        <v>41</v>
      </c>
      <c r="C2487" s="121" t="s">
        <v>3485</v>
      </c>
      <c r="D2487" s="121" t="s">
        <v>3493</v>
      </c>
      <c r="E2487" s="122">
        <v>45201</v>
      </c>
      <c r="F2487" s="123" t="s">
        <v>3487</v>
      </c>
      <c r="G2487" s="123" t="s">
        <v>3488</v>
      </c>
      <c r="H2487" s="123" t="s">
        <v>3492</v>
      </c>
      <c r="I2487" s="133" t="s">
        <v>1956</v>
      </c>
      <c r="J2487" s="134">
        <v>60600</v>
      </c>
      <c r="K2487" s="134">
        <v>210</v>
      </c>
      <c r="L2487" s="135">
        <v>12726000</v>
      </c>
      <c r="M2487" s="120" t="s">
        <v>56</v>
      </c>
      <c r="N2487" s="136">
        <v>1018080</v>
      </c>
      <c r="O2487" s="139"/>
      <c r="P2487" s="132" t="s">
        <v>49</v>
      </c>
      <c r="Q2487" s="141" t="s">
        <v>50</v>
      </c>
      <c r="R2487" s="142">
        <f t="shared" si="38"/>
        <v>8</v>
      </c>
    </row>
    <row r="2488" s="2" customFormat="1">
      <c r="A2488" s="119">
        <f>MAX($A$19:A2487)+1</f>
        <v>2470</v>
      </c>
      <c r="B2488" s="120" t="s">
        <v>41</v>
      </c>
      <c r="C2488" s="121" t="s">
        <v>3485</v>
      </c>
      <c r="D2488" s="121" t="s">
        <v>3493</v>
      </c>
      <c r="E2488" s="122">
        <v>45201</v>
      </c>
      <c r="F2488" s="123" t="s">
        <v>3487</v>
      </c>
      <c r="G2488" s="123" t="s">
        <v>3488</v>
      </c>
      <c r="H2488" s="123" t="s">
        <v>3494</v>
      </c>
      <c r="I2488" s="133" t="s">
        <v>1956</v>
      </c>
      <c r="J2488" s="134">
        <v>11300</v>
      </c>
      <c r="K2488" s="134">
        <v>210</v>
      </c>
      <c r="L2488" s="135">
        <v>2373000</v>
      </c>
      <c r="M2488" s="120" t="s">
        <v>56</v>
      </c>
      <c r="N2488" s="136">
        <v>189840</v>
      </c>
      <c r="O2488" s="139"/>
      <c r="P2488" s="132" t="s">
        <v>49</v>
      </c>
      <c r="Q2488" s="141" t="s">
        <v>50</v>
      </c>
      <c r="R2488" s="142">
        <f t="shared" si="38"/>
        <v>8</v>
      </c>
    </row>
    <row r="2489" s="2" customFormat="1">
      <c r="A2489" s="119">
        <f>MAX($A$19:A2488)+1</f>
        <v>2471</v>
      </c>
      <c r="B2489" s="120" t="s">
        <v>41</v>
      </c>
      <c r="C2489" s="121" t="s">
        <v>3485</v>
      </c>
      <c r="D2489" s="121" t="s">
        <v>3493</v>
      </c>
      <c r="E2489" s="122">
        <v>45201</v>
      </c>
      <c r="F2489" s="123" t="s">
        <v>3487</v>
      </c>
      <c r="G2489" s="123" t="s">
        <v>3488</v>
      </c>
      <c r="H2489" s="123" t="s">
        <v>3495</v>
      </c>
      <c r="I2489" s="133" t="s">
        <v>1956</v>
      </c>
      <c r="J2489" s="134">
        <v>22300</v>
      </c>
      <c r="K2489" s="134">
        <v>210</v>
      </c>
      <c r="L2489" s="135">
        <v>4683000</v>
      </c>
      <c r="M2489" s="120" t="s">
        <v>56</v>
      </c>
      <c r="N2489" s="136">
        <v>374640</v>
      </c>
      <c r="O2489" s="139"/>
      <c r="P2489" s="132" t="s">
        <v>49</v>
      </c>
      <c r="Q2489" s="141" t="s">
        <v>50</v>
      </c>
      <c r="R2489" s="142">
        <f t="shared" si="38"/>
        <v>8</v>
      </c>
    </row>
    <row r="2490" s="2" customFormat="1">
      <c r="A2490" s="119">
        <f>MAX($A$19:A2489)+1</f>
        <v>2472</v>
      </c>
      <c r="B2490" s="120" t="s">
        <v>41</v>
      </c>
      <c r="C2490" s="121" t="s">
        <v>3485</v>
      </c>
      <c r="D2490" s="121" t="s">
        <v>3493</v>
      </c>
      <c r="E2490" s="122">
        <v>45201</v>
      </c>
      <c r="F2490" s="123" t="s">
        <v>3487</v>
      </c>
      <c r="G2490" s="123" t="s">
        <v>3488</v>
      </c>
      <c r="H2490" s="123" t="s">
        <v>3496</v>
      </c>
      <c r="I2490" s="133" t="s">
        <v>3163</v>
      </c>
      <c r="J2490" s="134">
        <v>32400</v>
      </c>
      <c r="K2490" s="134">
        <v>1360</v>
      </c>
      <c r="L2490" s="135">
        <v>44064000</v>
      </c>
      <c r="M2490" s="120" t="s">
        <v>56</v>
      </c>
      <c r="N2490" s="136">
        <v>3525120</v>
      </c>
      <c r="O2490" s="139"/>
      <c r="P2490" s="132" t="s">
        <v>49</v>
      </c>
      <c r="Q2490" s="141" t="s">
        <v>50</v>
      </c>
      <c r="R2490" s="142">
        <f t="shared" si="38"/>
        <v>8</v>
      </c>
    </row>
    <row r="2491" s="2" customFormat="1">
      <c r="A2491" s="119">
        <f>MAX($A$19:A2490)+1</f>
        <v>2473</v>
      </c>
      <c r="B2491" s="120" t="s">
        <v>41</v>
      </c>
      <c r="C2491" s="121" t="s">
        <v>3485</v>
      </c>
      <c r="D2491" s="121" t="s">
        <v>3493</v>
      </c>
      <c r="E2491" s="122">
        <v>45201</v>
      </c>
      <c r="F2491" s="123" t="s">
        <v>3487</v>
      </c>
      <c r="G2491" s="123" t="s">
        <v>3488</v>
      </c>
      <c r="H2491" s="123" t="s">
        <v>3497</v>
      </c>
      <c r="I2491" s="133" t="s">
        <v>3163</v>
      </c>
      <c r="J2491" s="134">
        <v>11800</v>
      </c>
      <c r="K2491" s="134">
        <v>1360</v>
      </c>
      <c r="L2491" s="135">
        <v>16048000</v>
      </c>
      <c r="M2491" s="120" t="s">
        <v>56</v>
      </c>
      <c r="N2491" s="136">
        <v>1283840</v>
      </c>
      <c r="O2491" s="139"/>
      <c r="P2491" s="132" t="s">
        <v>49</v>
      </c>
      <c r="Q2491" s="141" t="s">
        <v>50</v>
      </c>
      <c r="R2491" s="142">
        <f t="shared" si="38"/>
        <v>8</v>
      </c>
    </row>
    <row r="2492" s="2" customFormat="1">
      <c r="A2492" s="119">
        <f>MAX($A$19:A2491)+1</f>
        <v>2474</v>
      </c>
      <c r="B2492" s="120" t="s">
        <v>41</v>
      </c>
      <c r="C2492" s="121" t="s">
        <v>3485</v>
      </c>
      <c r="D2492" s="121" t="s">
        <v>3493</v>
      </c>
      <c r="E2492" s="122">
        <v>45201</v>
      </c>
      <c r="F2492" s="123" t="s">
        <v>3487</v>
      </c>
      <c r="G2492" s="123" t="s">
        <v>3488</v>
      </c>
      <c r="H2492" s="123" t="s">
        <v>3498</v>
      </c>
      <c r="I2492" s="133" t="s">
        <v>3163</v>
      </c>
      <c r="J2492" s="134">
        <v>6000</v>
      </c>
      <c r="K2492" s="134">
        <v>1360</v>
      </c>
      <c r="L2492" s="135">
        <v>8160000</v>
      </c>
      <c r="M2492" s="120" t="s">
        <v>56</v>
      </c>
      <c r="N2492" s="136">
        <v>652800</v>
      </c>
      <c r="O2492" s="139"/>
      <c r="P2492" s="132" t="s">
        <v>49</v>
      </c>
      <c r="Q2492" s="141" t="s">
        <v>50</v>
      </c>
      <c r="R2492" s="142">
        <f t="shared" si="38"/>
        <v>8</v>
      </c>
    </row>
    <row r="2493" s="2" customFormat="1">
      <c r="A2493" s="119">
        <f>MAX($A$19:A2492)+1</f>
        <v>2475</v>
      </c>
      <c r="B2493" s="120" t="s">
        <v>41</v>
      </c>
      <c r="C2493" s="121" t="s">
        <v>3485</v>
      </c>
      <c r="D2493" s="121" t="s">
        <v>3493</v>
      </c>
      <c r="E2493" s="122">
        <v>45201</v>
      </c>
      <c r="F2493" s="123" t="s">
        <v>3487</v>
      </c>
      <c r="G2493" s="123" t="s">
        <v>3488</v>
      </c>
      <c r="H2493" s="123" t="s">
        <v>3490</v>
      </c>
      <c r="I2493" s="133" t="s">
        <v>3163</v>
      </c>
      <c r="J2493" s="134">
        <v>5900</v>
      </c>
      <c r="K2493" s="134">
        <v>1500</v>
      </c>
      <c r="L2493" s="135">
        <v>8850000</v>
      </c>
      <c r="M2493" s="120" t="s">
        <v>56</v>
      </c>
      <c r="N2493" s="136">
        <v>708000</v>
      </c>
      <c r="O2493" s="139"/>
      <c r="P2493" s="132" t="s">
        <v>49</v>
      </c>
      <c r="Q2493" s="141" t="s">
        <v>50</v>
      </c>
      <c r="R2493" s="142">
        <f t="shared" si="38"/>
        <v>8</v>
      </c>
    </row>
    <row r="2494" s="2" customFormat="1">
      <c r="A2494" s="119">
        <f>MAX($A$19:A2493)+1</f>
        <v>2476</v>
      </c>
      <c r="B2494" s="120" t="s">
        <v>41</v>
      </c>
      <c r="C2494" s="121" t="s">
        <v>3485</v>
      </c>
      <c r="D2494" s="121" t="s">
        <v>3499</v>
      </c>
      <c r="E2494" s="122" t="s">
        <v>829</v>
      </c>
      <c r="F2494" s="123" t="s">
        <v>3487</v>
      </c>
      <c r="G2494" s="123" t="s">
        <v>3488</v>
      </c>
      <c r="H2494" s="123" t="s">
        <v>3500</v>
      </c>
      <c r="I2494" s="133" t="s">
        <v>1956</v>
      </c>
      <c r="J2494" s="134">
        <v>37500</v>
      </c>
      <c r="K2494" s="134">
        <v>210</v>
      </c>
      <c r="L2494" s="135">
        <v>7875000</v>
      </c>
      <c r="M2494" s="120" t="s">
        <v>56</v>
      </c>
      <c r="N2494" s="136">
        <v>630000</v>
      </c>
      <c r="O2494" s="139"/>
      <c r="P2494" s="132" t="s">
        <v>49</v>
      </c>
      <c r="Q2494" s="141" t="s">
        <v>50</v>
      </c>
      <c r="R2494" s="142">
        <f t="shared" si="38"/>
        <v>8</v>
      </c>
    </row>
    <row r="2495" s="2" customFormat="1">
      <c r="A2495" s="119">
        <f>MAX($A$19:A2494)+1</f>
        <v>2477</v>
      </c>
      <c r="B2495" s="120" t="s">
        <v>41</v>
      </c>
      <c r="C2495" s="121" t="s">
        <v>3485</v>
      </c>
      <c r="D2495" s="121" t="s">
        <v>3499</v>
      </c>
      <c r="E2495" s="122" t="s">
        <v>829</v>
      </c>
      <c r="F2495" s="123" t="s">
        <v>3487</v>
      </c>
      <c r="G2495" s="123" t="s">
        <v>3488</v>
      </c>
      <c r="H2495" s="123" t="s">
        <v>3501</v>
      </c>
      <c r="I2495" s="133" t="s">
        <v>3163</v>
      </c>
      <c r="J2495" s="134">
        <v>30200</v>
      </c>
      <c r="K2495" s="134">
        <v>1360</v>
      </c>
      <c r="L2495" s="135">
        <v>41072000</v>
      </c>
      <c r="M2495" s="120" t="s">
        <v>56</v>
      </c>
      <c r="N2495" s="136">
        <v>3285760</v>
      </c>
      <c r="O2495" s="139"/>
      <c r="P2495" s="132" t="s">
        <v>49</v>
      </c>
      <c r="Q2495" s="141" t="s">
        <v>50</v>
      </c>
      <c r="R2495" s="142">
        <f t="shared" si="38"/>
        <v>8</v>
      </c>
    </row>
    <row r="2496" s="2" customFormat="1">
      <c r="A2496" s="119">
        <f>MAX($A$19:A2495)+1</f>
        <v>2478</v>
      </c>
      <c r="B2496" s="120" t="s">
        <v>41</v>
      </c>
      <c r="C2496" s="121" t="s">
        <v>3485</v>
      </c>
      <c r="D2496" s="121" t="s">
        <v>3502</v>
      </c>
      <c r="E2496" s="122" t="s">
        <v>94</v>
      </c>
      <c r="F2496" s="123" t="s">
        <v>3487</v>
      </c>
      <c r="G2496" s="123" t="s">
        <v>3488</v>
      </c>
      <c r="H2496" s="123" t="s">
        <v>3491</v>
      </c>
      <c r="I2496" s="133" t="s">
        <v>1956</v>
      </c>
      <c r="J2496" s="134">
        <v>50000</v>
      </c>
      <c r="K2496" s="134">
        <v>430</v>
      </c>
      <c r="L2496" s="135">
        <v>21500000</v>
      </c>
      <c r="M2496" s="120" t="s">
        <v>56</v>
      </c>
      <c r="N2496" s="136">
        <v>1720000</v>
      </c>
      <c r="O2496" s="139"/>
      <c r="P2496" s="132" t="s">
        <v>49</v>
      </c>
      <c r="Q2496" s="141" t="s">
        <v>50</v>
      </c>
      <c r="R2496" s="142">
        <f t="shared" si="38"/>
        <v>8</v>
      </c>
    </row>
    <row r="2497" ht="22.5" s="2" customFormat="1">
      <c r="A2497" s="119">
        <f>MAX($A$19:A2496)+1</f>
        <v>2479</v>
      </c>
      <c r="B2497" s="120" t="s">
        <v>41</v>
      </c>
      <c r="C2497" s="121" t="s">
        <v>3485</v>
      </c>
      <c r="D2497" s="121" t="s">
        <v>3502</v>
      </c>
      <c r="E2497" s="122" t="s">
        <v>94</v>
      </c>
      <c r="F2497" s="123" t="s">
        <v>3487</v>
      </c>
      <c r="G2497" s="123" t="s">
        <v>3488</v>
      </c>
      <c r="H2497" s="123" t="s">
        <v>3503</v>
      </c>
      <c r="I2497" s="133" t="s">
        <v>1956</v>
      </c>
      <c r="J2497" s="134">
        <v>30000</v>
      </c>
      <c r="K2497" s="134">
        <v>210</v>
      </c>
      <c r="L2497" s="135">
        <v>6300000</v>
      </c>
      <c r="M2497" s="120" t="s">
        <v>56</v>
      </c>
      <c r="N2497" s="136">
        <v>504000</v>
      </c>
      <c r="O2497" s="139"/>
      <c r="P2497" s="132" t="s">
        <v>49</v>
      </c>
      <c r="Q2497" s="141" t="s">
        <v>50</v>
      </c>
      <c r="R2497" s="142">
        <f t="shared" si="38"/>
        <v>8</v>
      </c>
    </row>
    <row r="2498" ht="22.5" s="2" customFormat="1">
      <c r="A2498" s="119">
        <f>MAX($A$19:A2497)+1</f>
        <v>2480</v>
      </c>
      <c r="B2498" s="120" t="s">
        <v>41</v>
      </c>
      <c r="C2498" s="121" t="s">
        <v>3485</v>
      </c>
      <c r="D2498" s="121" t="s">
        <v>3502</v>
      </c>
      <c r="E2498" s="122" t="s">
        <v>94</v>
      </c>
      <c r="F2498" s="123" t="s">
        <v>3487</v>
      </c>
      <c r="G2498" s="123" t="s">
        <v>3488</v>
      </c>
      <c r="H2498" s="123" t="s">
        <v>3504</v>
      </c>
      <c r="I2498" s="133" t="s">
        <v>3163</v>
      </c>
      <c r="J2498" s="134">
        <v>30000</v>
      </c>
      <c r="K2498" s="134">
        <v>1360</v>
      </c>
      <c r="L2498" s="135">
        <v>40800000</v>
      </c>
      <c r="M2498" s="120" t="s">
        <v>56</v>
      </c>
      <c r="N2498" s="136">
        <v>3264000</v>
      </c>
      <c r="O2498" s="139"/>
      <c r="P2498" s="132" t="s">
        <v>49</v>
      </c>
      <c r="Q2498" s="141" t="s">
        <v>50</v>
      </c>
      <c r="R2498" s="142">
        <f t="shared" si="38"/>
        <v>8</v>
      </c>
    </row>
    <row r="2499" s="2" customFormat="1">
      <c r="A2499" s="119">
        <f>MAX($A$19:A2498)+1</f>
        <v>2481</v>
      </c>
      <c r="B2499" s="120" t="s">
        <v>41</v>
      </c>
      <c r="C2499" s="121" t="s">
        <v>3485</v>
      </c>
      <c r="D2499" s="121" t="s">
        <v>3502</v>
      </c>
      <c r="E2499" s="122" t="s">
        <v>94</v>
      </c>
      <c r="F2499" s="123" t="s">
        <v>3487</v>
      </c>
      <c r="G2499" s="123" t="s">
        <v>3488</v>
      </c>
      <c r="H2499" s="123" t="s">
        <v>3490</v>
      </c>
      <c r="I2499" s="133" t="s">
        <v>3163</v>
      </c>
      <c r="J2499" s="134">
        <v>24000</v>
      </c>
      <c r="K2499" s="134">
        <v>1500</v>
      </c>
      <c r="L2499" s="135">
        <v>36000000</v>
      </c>
      <c r="M2499" s="120" t="s">
        <v>56</v>
      </c>
      <c r="N2499" s="136">
        <v>2880000</v>
      </c>
      <c r="O2499" s="139"/>
      <c r="P2499" s="132" t="s">
        <v>49</v>
      </c>
      <c r="Q2499" s="141" t="s">
        <v>50</v>
      </c>
      <c r="R2499" s="142">
        <f t="shared" si="38"/>
        <v>8</v>
      </c>
    </row>
    <row r="2500" s="2" customFormat="1">
      <c r="A2500" s="119">
        <f>MAX($A$19:A2499)+1</f>
        <v>2482</v>
      </c>
      <c r="B2500" s="120" t="s">
        <v>41</v>
      </c>
      <c r="C2500" s="121" t="s">
        <v>3485</v>
      </c>
      <c r="D2500" s="121" t="s">
        <v>3505</v>
      </c>
      <c r="E2500" s="122" t="s">
        <v>1376</v>
      </c>
      <c r="F2500" s="123" t="s">
        <v>3487</v>
      </c>
      <c r="G2500" s="123" t="s">
        <v>3488</v>
      </c>
      <c r="H2500" s="123" t="s">
        <v>3491</v>
      </c>
      <c r="I2500" s="133" t="s">
        <v>1956</v>
      </c>
      <c r="J2500" s="134">
        <v>100000</v>
      </c>
      <c r="K2500" s="134">
        <v>430</v>
      </c>
      <c r="L2500" s="135">
        <v>43000000</v>
      </c>
      <c r="M2500" s="120" t="s">
        <v>56</v>
      </c>
      <c r="N2500" s="136">
        <v>3440000</v>
      </c>
      <c r="O2500" s="139"/>
      <c r="P2500" s="132" t="s">
        <v>49</v>
      </c>
      <c r="Q2500" s="141" t="s">
        <v>50</v>
      </c>
      <c r="R2500" s="142">
        <f t="shared" si="38"/>
        <v>8</v>
      </c>
    </row>
    <row r="2501" s="2" customFormat="1">
      <c r="A2501" s="119">
        <f>MAX($A$19:A2500)+1</f>
        <v>2483</v>
      </c>
      <c r="B2501" s="120" t="s">
        <v>41</v>
      </c>
      <c r="C2501" s="121" t="s">
        <v>3485</v>
      </c>
      <c r="D2501" s="121" t="s">
        <v>3505</v>
      </c>
      <c r="E2501" s="122" t="s">
        <v>1376</v>
      </c>
      <c r="F2501" s="123" t="s">
        <v>3487</v>
      </c>
      <c r="G2501" s="123" t="s">
        <v>3488</v>
      </c>
      <c r="H2501" s="123" t="s">
        <v>3490</v>
      </c>
      <c r="I2501" s="133" t="s">
        <v>3163</v>
      </c>
      <c r="J2501" s="134">
        <v>32000</v>
      </c>
      <c r="K2501" s="134">
        <v>1500</v>
      </c>
      <c r="L2501" s="135">
        <v>48000000</v>
      </c>
      <c r="M2501" s="120" t="s">
        <v>56</v>
      </c>
      <c r="N2501" s="136">
        <v>3840000</v>
      </c>
      <c r="O2501" s="139"/>
      <c r="P2501" s="132" t="s">
        <v>49</v>
      </c>
      <c r="Q2501" s="141" t="s">
        <v>50</v>
      </c>
      <c r="R2501" s="142">
        <f t="shared" si="38"/>
        <v>8</v>
      </c>
    </row>
    <row r="2502" s="2" customFormat="1">
      <c r="A2502" s="119">
        <f>MAX($A$19:A2501)+1</f>
        <v>2484</v>
      </c>
      <c r="B2502" s="120" t="s">
        <v>41</v>
      </c>
      <c r="C2502" s="121" t="s">
        <v>3485</v>
      </c>
      <c r="D2502" s="121" t="s">
        <v>3506</v>
      </c>
      <c r="E2502" s="122" t="s">
        <v>1501</v>
      </c>
      <c r="F2502" s="123" t="s">
        <v>3487</v>
      </c>
      <c r="G2502" s="123" t="s">
        <v>3488</v>
      </c>
      <c r="H2502" s="123" t="s">
        <v>3491</v>
      </c>
      <c r="I2502" s="133" t="s">
        <v>1956</v>
      </c>
      <c r="J2502" s="134">
        <v>80000</v>
      </c>
      <c r="K2502" s="134">
        <v>430</v>
      </c>
      <c r="L2502" s="135">
        <v>34400000</v>
      </c>
      <c r="M2502" s="120" t="s">
        <v>56</v>
      </c>
      <c r="N2502" s="136">
        <v>2752000</v>
      </c>
      <c r="O2502" s="139"/>
      <c r="P2502" s="132" t="s">
        <v>49</v>
      </c>
      <c r="Q2502" s="141" t="s">
        <v>50</v>
      </c>
      <c r="R2502" s="142">
        <f t="shared" si="38"/>
        <v>8</v>
      </c>
    </row>
    <row r="2503" ht="22.5" s="2" customFormat="1">
      <c r="A2503" s="119">
        <f>MAX($A$19:A2502)+1</f>
        <v>2485</v>
      </c>
      <c r="B2503" s="120" t="s">
        <v>41</v>
      </c>
      <c r="C2503" s="121" t="s">
        <v>3485</v>
      </c>
      <c r="D2503" s="121" t="s">
        <v>3506</v>
      </c>
      <c r="E2503" s="122" t="s">
        <v>1501</v>
      </c>
      <c r="F2503" s="123" t="s">
        <v>3487</v>
      </c>
      <c r="G2503" s="123" t="s">
        <v>3488</v>
      </c>
      <c r="H2503" s="123" t="s">
        <v>3503</v>
      </c>
      <c r="I2503" s="133" t="s">
        <v>1956</v>
      </c>
      <c r="J2503" s="134">
        <v>30000</v>
      </c>
      <c r="K2503" s="134">
        <v>210</v>
      </c>
      <c r="L2503" s="135">
        <v>6300000</v>
      </c>
      <c r="M2503" s="120" t="s">
        <v>56</v>
      </c>
      <c r="N2503" s="136">
        <v>504000</v>
      </c>
      <c r="O2503" s="139"/>
      <c r="P2503" s="132" t="s">
        <v>49</v>
      </c>
      <c r="Q2503" s="141" t="s">
        <v>50</v>
      </c>
      <c r="R2503" s="142">
        <f t="shared" si="38"/>
        <v>8</v>
      </c>
    </row>
    <row r="2504" ht="22.5" s="2" customFormat="1">
      <c r="A2504" s="119">
        <f>MAX($A$19:A2503)+1</f>
        <v>2486</v>
      </c>
      <c r="B2504" s="120" t="s">
        <v>41</v>
      </c>
      <c r="C2504" s="121" t="s">
        <v>3485</v>
      </c>
      <c r="D2504" s="121" t="s">
        <v>3506</v>
      </c>
      <c r="E2504" s="122" t="s">
        <v>1501</v>
      </c>
      <c r="F2504" s="123" t="s">
        <v>3487</v>
      </c>
      <c r="G2504" s="123" t="s">
        <v>3488</v>
      </c>
      <c r="H2504" s="123" t="s">
        <v>3504</v>
      </c>
      <c r="I2504" s="133" t="s">
        <v>3163</v>
      </c>
      <c r="J2504" s="134">
        <v>40000</v>
      </c>
      <c r="K2504" s="134">
        <v>1360</v>
      </c>
      <c r="L2504" s="135">
        <v>54400000</v>
      </c>
      <c r="M2504" s="120" t="s">
        <v>56</v>
      </c>
      <c r="N2504" s="136">
        <v>4352000</v>
      </c>
      <c r="O2504" s="139"/>
      <c r="P2504" s="132" t="s">
        <v>49</v>
      </c>
      <c r="Q2504" s="141" t="s">
        <v>50</v>
      </c>
      <c r="R2504" s="142">
        <f t="shared" si="38"/>
        <v>8</v>
      </c>
    </row>
    <row r="2505" s="2" customFormat="1">
      <c r="A2505" s="119">
        <f>MAX($A$19:A2504)+1</f>
        <v>2487</v>
      </c>
      <c r="B2505" s="120" t="s">
        <v>41</v>
      </c>
      <c r="C2505" s="121" t="s">
        <v>3485</v>
      </c>
      <c r="D2505" s="121" t="s">
        <v>3506</v>
      </c>
      <c r="E2505" s="122" t="s">
        <v>1501</v>
      </c>
      <c r="F2505" s="123" t="s">
        <v>3487</v>
      </c>
      <c r="G2505" s="123" t="s">
        <v>3488</v>
      </c>
      <c r="H2505" s="123" t="s">
        <v>3490</v>
      </c>
      <c r="I2505" s="133" t="s">
        <v>3163</v>
      </c>
      <c r="J2505" s="134">
        <v>28000</v>
      </c>
      <c r="K2505" s="134">
        <v>1500</v>
      </c>
      <c r="L2505" s="135">
        <v>42000000</v>
      </c>
      <c r="M2505" s="120" t="s">
        <v>56</v>
      </c>
      <c r="N2505" s="136">
        <v>3360000</v>
      </c>
      <c r="O2505" s="139"/>
      <c r="P2505" s="132" t="s">
        <v>49</v>
      </c>
      <c r="Q2505" s="141" t="s">
        <v>50</v>
      </c>
      <c r="R2505" s="142">
        <f t="shared" si="38"/>
        <v>8</v>
      </c>
    </row>
    <row r="2506" s="2" customFormat="1">
      <c r="A2506" s="119">
        <f>MAX($A$19:A2505)+1</f>
        <v>2488</v>
      </c>
      <c r="B2506" s="120" t="s">
        <v>41</v>
      </c>
      <c r="C2506" s="121" t="s">
        <v>3485</v>
      </c>
      <c r="D2506" s="121" t="s">
        <v>3507</v>
      </c>
      <c r="E2506" s="122" t="s">
        <v>805</v>
      </c>
      <c r="F2506" s="123" t="s">
        <v>3487</v>
      </c>
      <c r="G2506" s="123" t="s">
        <v>3488</v>
      </c>
      <c r="H2506" s="123" t="s">
        <v>3491</v>
      </c>
      <c r="I2506" s="133" t="s">
        <v>1956</v>
      </c>
      <c r="J2506" s="134">
        <v>8700</v>
      </c>
      <c r="K2506" s="134">
        <v>430</v>
      </c>
      <c r="L2506" s="135">
        <v>3741000</v>
      </c>
      <c r="M2506" s="120" t="s">
        <v>56</v>
      </c>
      <c r="N2506" s="136">
        <v>299280</v>
      </c>
      <c r="O2506" s="139"/>
      <c r="P2506" s="132" t="s">
        <v>49</v>
      </c>
      <c r="Q2506" s="141" t="s">
        <v>50</v>
      </c>
      <c r="R2506" s="142">
        <f t="shared" si="38"/>
        <v>8</v>
      </c>
    </row>
    <row r="2507" ht="22.5" s="2" customFormat="1">
      <c r="A2507" s="119">
        <f>MAX($A$19:A2506)+1</f>
        <v>2489</v>
      </c>
      <c r="B2507" s="120" t="s">
        <v>41</v>
      </c>
      <c r="C2507" s="121" t="s">
        <v>3485</v>
      </c>
      <c r="D2507" s="121" t="s">
        <v>3507</v>
      </c>
      <c r="E2507" s="122" t="s">
        <v>805</v>
      </c>
      <c r="F2507" s="123" t="s">
        <v>3487</v>
      </c>
      <c r="G2507" s="123" t="s">
        <v>3488</v>
      </c>
      <c r="H2507" s="123" t="s">
        <v>3503</v>
      </c>
      <c r="I2507" s="133" t="s">
        <v>1956</v>
      </c>
      <c r="J2507" s="134">
        <v>90000</v>
      </c>
      <c r="K2507" s="134">
        <v>210</v>
      </c>
      <c r="L2507" s="135">
        <v>18900000</v>
      </c>
      <c r="M2507" s="120" t="s">
        <v>56</v>
      </c>
      <c r="N2507" s="136">
        <v>1512000</v>
      </c>
      <c r="O2507" s="139"/>
      <c r="P2507" s="132" t="s">
        <v>49</v>
      </c>
      <c r="Q2507" s="141" t="s">
        <v>50</v>
      </c>
      <c r="R2507" s="142">
        <f t="shared" si="38"/>
        <v>8</v>
      </c>
    </row>
    <row r="2508" ht="22.5" s="2" customFormat="1">
      <c r="A2508" s="119">
        <f>MAX($A$19:A2507)+1</f>
        <v>2490</v>
      </c>
      <c r="B2508" s="120" t="s">
        <v>41</v>
      </c>
      <c r="C2508" s="121" t="s">
        <v>3485</v>
      </c>
      <c r="D2508" s="121" t="s">
        <v>3507</v>
      </c>
      <c r="E2508" s="122" t="s">
        <v>805</v>
      </c>
      <c r="F2508" s="123" t="s">
        <v>3487</v>
      </c>
      <c r="G2508" s="123" t="s">
        <v>3488</v>
      </c>
      <c r="H2508" s="123" t="s">
        <v>3504</v>
      </c>
      <c r="I2508" s="133" t="s">
        <v>3163</v>
      </c>
      <c r="J2508" s="134">
        <v>60000</v>
      </c>
      <c r="K2508" s="134">
        <v>1360</v>
      </c>
      <c r="L2508" s="135">
        <v>81600000</v>
      </c>
      <c r="M2508" s="120" t="s">
        <v>56</v>
      </c>
      <c r="N2508" s="136">
        <v>6528000</v>
      </c>
      <c r="O2508" s="139"/>
      <c r="P2508" s="132" t="s">
        <v>49</v>
      </c>
      <c r="Q2508" s="141" t="s">
        <v>50</v>
      </c>
      <c r="R2508" s="142">
        <f t="shared" si="38"/>
        <v>8</v>
      </c>
    </row>
    <row r="2509" s="2" customFormat="1">
      <c r="A2509" s="119">
        <f>MAX($A$19:A2508)+1</f>
        <v>2491</v>
      </c>
      <c r="B2509" s="120" t="s">
        <v>41</v>
      </c>
      <c r="C2509" s="121" t="s">
        <v>3485</v>
      </c>
      <c r="D2509" s="121" t="s">
        <v>3507</v>
      </c>
      <c r="E2509" s="122" t="s">
        <v>805</v>
      </c>
      <c r="F2509" s="123" t="s">
        <v>3487</v>
      </c>
      <c r="G2509" s="123" t="s">
        <v>3488</v>
      </c>
      <c r="H2509" s="123" t="s">
        <v>3490</v>
      </c>
      <c r="I2509" s="133" t="s">
        <v>3163</v>
      </c>
      <c r="J2509" s="134">
        <v>27800</v>
      </c>
      <c r="K2509" s="134">
        <v>1500</v>
      </c>
      <c r="L2509" s="135">
        <v>41700000</v>
      </c>
      <c r="M2509" s="120" t="s">
        <v>56</v>
      </c>
      <c r="N2509" s="136">
        <v>3336000</v>
      </c>
      <c r="O2509" s="139"/>
      <c r="P2509" s="132" t="s">
        <v>49</v>
      </c>
      <c r="Q2509" s="141" t="s">
        <v>50</v>
      </c>
      <c r="R2509" s="142">
        <f t="shared" si="38"/>
        <v>8</v>
      </c>
    </row>
    <row r="2510" ht="22.5" s="2" customFormat="1">
      <c r="A2510" s="119">
        <f>MAX($A$19:A2509)+1</f>
        <v>2492</v>
      </c>
      <c r="B2510" s="120" t="s">
        <v>41</v>
      </c>
      <c r="C2510" s="121" t="s">
        <v>3485</v>
      </c>
      <c r="D2510" s="121" t="s">
        <v>3508</v>
      </c>
      <c r="E2510" s="122" t="s">
        <v>1539</v>
      </c>
      <c r="F2510" s="123" t="s">
        <v>3487</v>
      </c>
      <c r="G2510" s="123" t="s">
        <v>3488</v>
      </c>
      <c r="H2510" s="123" t="s">
        <v>3503</v>
      </c>
      <c r="I2510" s="133" t="s">
        <v>1956</v>
      </c>
      <c r="J2510" s="134">
        <v>60000</v>
      </c>
      <c r="K2510" s="134">
        <v>210</v>
      </c>
      <c r="L2510" s="135">
        <v>12600000</v>
      </c>
      <c r="M2510" s="120" t="s">
        <v>56</v>
      </c>
      <c r="N2510" s="136">
        <v>1008000</v>
      </c>
      <c r="O2510" s="139"/>
      <c r="P2510" s="132" t="s">
        <v>49</v>
      </c>
      <c r="Q2510" s="141" t="s">
        <v>50</v>
      </c>
      <c r="R2510" s="142">
        <f t="shared" si="38"/>
        <v>8</v>
      </c>
    </row>
    <row r="2511" s="2" customFormat="1">
      <c r="A2511" s="119">
        <f>MAX($A$19:A2510)+1</f>
        <v>2493</v>
      </c>
      <c r="B2511" s="120" t="s">
        <v>41</v>
      </c>
      <c r="C2511" s="121" t="s">
        <v>3485</v>
      </c>
      <c r="D2511" s="121" t="s">
        <v>3508</v>
      </c>
      <c r="E2511" s="122" t="s">
        <v>1539</v>
      </c>
      <c r="F2511" s="123" t="s">
        <v>3487</v>
      </c>
      <c r="G2511" s="123" t="s">
        <v>3488</v>
      </c>
      <c r="H2511" s="123" t="s">
        <v>3509</v>
      </c>
      <c r="I2511" s="133" t="s">
        <v>3163</v>
      </c>
      <c r="J2511" s="134">
        <v>26000</v>
      </c>
      <c r="K2511" s="134">
        <v>1300</v>
      </c>
      <c r="L2511" s="135">
        <v>33800000</v>
      </c>
      <c r="M2511" s="120" t="s">
        <v>56</v>
      </c>
      <c r="N2511" s="136">
        <v>2704000</v>
      </c>
      <c r="O2511" s="139"/>
      <c r="P2511" s="132" t="s">
        <v>49</v>
      </c>
      <c r="Q2511" s="141" t="s">
        <v>50</v>
      </c>
      <c r="R2511" s="142">
        <f t="shared" si="38"/>
        <v>8</v>
      </c>
    </row>
    <row r="2512" ht="22.5" s="2" customFormat="1">
      <c r="A2512" s="119">
        <f>MAX($A$19:A2511)+1</f>
        <v>2494</v>
      </c>
      <c r="B2512" s="120" t="s">
        <v>41</v>
      </c>
      <c r="C2512" s="121" t="s">
        <v>3485</v>
      </c>
      <c r="D2512" s="121" t="s">
        <v>3508</v>
      </c>
      <c r="E2512" s="122" t="s">
        <v>1539</v>
      </c>
      <c r="F2512" s="123" t="s">
        <v>3487</v>
      </c>
      <c r="G2512" s="123" t="s">
        <v>3488</v>
      </c>
      <c r="H2512" s="123" t="s">
        <v>3504</v>
      </c>
      <c r="I2512" s="133" t="s">
        <v>3163</v>
      </c>
      <c r="J2512" s="134">
        <v>20000</v>
      </c>
      <c r="K2512" s="134">
        <v>1360</v>
      </c>
      <c r="L2512" s="135">
        <v>27200000</v>
      </c>
      <c r="M2512" s="120" t="s">
        <v>56</v>
      </c>
      <c r="N2512" s="136">
        <v>2176000</v>
      </c>
      <c r="O2512" s="139"/>
      <c r="P2512" s="132" t="s">
        <v>49</v>
      </c>
      <c r="Q2512" s="141" t="s">
        <v>50</v>
      </c>
      <c r="R2512" s="142">
        <f t="shared" si="38"/>
        <v>8</v>
      </c>
    </row>
    <row r="2513" s="2" customFormat="1">
      <c r="A2513" s="119">
        <f>MAX($A$19:A2512)+1</f>
        <v>2495</v>
      </c>
      <c r="B2513" s="120" t="s">
        <v>41</v>
      </c>
      <c r="C2513" s="121" t="s">
        <v>3485</v>
      </c>
      <c r="D2513" s="121" t="s">
        <v>3508</v>
      </c>
      <c r="E2513" s="122" t="s">
        <v>1539</v>
      </c>
      <c r="F2513" s="123" t="s">
        <v>3487</v>
      </c>
      <c r="G2513" s="123" t="s">
        <v>3488</v>
      </c>
      <c r="H2513" s="123" t="s">
        <v>3490</v>
      </c>
      <c r="I2513" s="133" t="s">
        <v>3163</v>
      </c>
      <c r="J2513" s="134">
        <v>15300</v>
      </c>
      <c r="K2513" s="134">
        <v>1500</v>
      </c>
      <c r="L2513" s="135">
        <v>22950000</v>
      </c>
      <c r="M2513" s="120" t="s">
        <v>56</v>
      </c>
      <c r="N2513" s="136">
        <v>1836000</v>
      </c>
      <c r="O2513" s="139"/>
      <c r="P2513" s="132" t="s">
        <v>49</v>
      </c>
      <c r="Q2513" s="141" t="s">
        <v>50</v>
      </c>
      <c r="R2513" s="142">
        <f t="shared" si="38"/>
        <v>8</v>
      </c>
    </row>
    <row r="2514" s="2" customFormat="1">
      <c r="A2514" s="119">
        <f>MAX($A$19:A2513)+1</f>
        <v>2496</v>
      </c>
      <c r="B2514" s="120" t="s">
        <v>41</v>
      </c>
      <c r="C2514" s="121" t="s">
        <v>3510</v>
      </c>
      <c r="D2514" s="121" t="s">
        <v>3511</v>
      </c>
      <c r="E2514" s="122">
        <v>45202</v>
      </c>
      <c r="F2514" s="123" t="s">
        <v>3512</v>
      </c>
      <c r="G2514" s="123" t="s">
        <v>3513</v>
      </c>
      <c r="H2514" s="123" t="s">
        <v>3514</v>
      </c>
      <c r="I2514" s="133" t="s">
        <v>3515</v>
      </c>
      <c r="J2514" s="134">
        <v>2090</v>
      </c>
      <c r="K2514" s="134">
        <v>437</v>
      </c>
      <c r="L2514" s="135">
        <v>913330</v>
      </c>
      <c r="M2514" s="120" t="s">
        <v>56</v>
      </c>
      <c r="N2514" s="136">
        <v>73066</v>
      </c>
      <c r="O2514" s="139"/>
      <c r="P2514" s="132" t="s">
        <v>49</v>
      </c>
      <c r="Q2514" s="141" t="s">
        <v>50</v>
      </c>
      <c r="R2514" s="142">
        <f t="shared" si="38"/>
        <v>7.99995620421972</v>
      </c>
    </row>
    <row r="2515" s="2" customFormat="1">
      <c r="A2515" s="119">
        <f>MAX($A$19:A2514)+1</f>
        <v>2497</v>
      </c>
      <c r="B2515" s="120" t="s">
        <v>41</v>
      </c>
      <c r="C2515" s="121" t="s">
        <v>3510</v>
      </c>
      <c r="D2515" s="121" t="s">
        <v>3516</v>
      </c>
      <c r="E2515" s="122">
        <v>45204</v>
      </c>
      <c r="F2515" s="123" t="s">
        <v>3512</v>
      </c>
      <c r="G2515" s="123" t="s">
        <v>3513</v>
      </c>
      <c r="H2515" s="123" t="s">
        <v>3517</v>
      </c>
      <c r="I2515" s="133" t="s">
        <v>3515</v>
      </c>
      <c r="J2515" s="134">
        <v>3032</v>
      </c>
      <c r="K2515" s="134">
        <v>455</v>
      </c>
      <c r="L2515" s="135">
        <v>1379560</v>
      </c>
      <c r="M2515" s="120" t="s">
        <v>56</v>
      </c>
      <c r="N2515" s="136">
        <v>110365</v>
      </c>
      <c r="O2515" s="139"/>
      <c r="P2515" s="132" t="s">
        <v>49</v>
      </c>
      <c r="Q2515" s="141" t="s">
        <v>50</v>
      </c>
      <c r="R2515" s="142">
        <f t="shared" si="38"/>
        <v>8.00001449737598</v>
      </c>
    </row>
    <row r="2516" s="2" customFormat="1">
      <c r="A2516" s="119">
        <f>MAX($A$19:A2515)+1</f>
        <v>2498</v>
      </c>
      <c r="B2516" s="120" t="s">
        <v>41</v>
      </c>
      <c r="C2516" s="121" t="s">
        <v>3510</v>
      </c>
      <c r="D2516" s="121" t="s">
        <v>3518</v>
      </c>
      <c r="E2516" s="122">
        <v>45205</v>
      </c>
      <c r="F2516" s="123" t="s">
        <v>3512</v>
      </c>
      <c r="G2516" s="123" t="s">
        <v>3513</v>
      </c>
      <c r="H2516" s="123" t="s">
        <v>3519</v>
      </c>
      <c r="I2516" s="133" t="s">
        <v>3515</v>
      </c>
      <c r="J2516" s="134">
        <v>4418</v>
      </c>
      <c r="K2516" s="134">
        <v>1342</v>
      </c>
      <c r="L2516" s="135">
        <v>5928956</v>
      </c>
      <c r="M2516" s="120" t="s">
        <v>56</v>
      </c>
      <c r="N2516" s="136">
        <v>474316</v>
      </c>
      <c r="O2516" s="139"/>
      <c r="P2516" s="132" t="s">
        <v>49</v>
      </c>
      <c r="Q2516" s="141" t="s">
        <v>50</v>
      </c>
      <c r="R2516" s="142">
        <f t="shared" si="38"/>
        <v>7.99999190413962</v>
      </c>
    </row>
    <row r="2517" s="2" customFormat="1">
      <c r="A2517" s="119">
        <f>MAX($A$19:A2516)+1</f>
        <v>2499</v>
      </c>
      <c r="B2517" s="120" t="s">
        <v>41</v>
      </c>
      <c r="C2517" s="121" t="s">
        <v>3510</v>
      </c>
      <c r="D2517" s="121" t="s">
        <v>3520</v>
      </c>
      <c r="E2517" s="122">
        <v>45210</v>
      </c>
      <c r="F2517" s="123" t="s">
        <v>3512</v>
      </c>
      <c r="G2517" s="123" t="s">
        <v>3513</v>
      </c>
      <c r="H2517" s="123" t="s">
        <v>3521</v>
      </c>
      <c r="I2517" s="133" t="s">
        <v>3515</v>
      </c>
      <c r="J2517" s="134">
        <v>71000</v>
      </c>
      <c r="K2517" s="134">
        <v>880</v>
      </c>
      <c r="L2517" s="135">
        <v>62480000</v>
      </c>
      <c r="M2517" s="120" t="s">
        <v>56</v>
      </c>
      <c r="N2517" s="136">
        <v>4998400</v>
      </c>
      <c r="O2517" s="139"/>
      <c r="P2517" s="132" t="s">
        <v>49</v>
      </c>
      <c r="Q2517" s="141" t="s">
        <v>50</v>
      </c>
      <c r="R2517" s="142">
        <f t="shared" si="38"/>
        <v>8</v>
      </c>
    </row>
    <row r="2518" s="2" customFormat="1">
      <c r="A2518" s="119">
        <f>MAX($A$19:A2517)+1</f>
        <v>2500</v>
      </c>
      <c r="B2518" s="120" t="s">
        <v>41</v>
      </c>
      <c r="C2518" s="121" t="s">
        <v>3510</v>
      </c>
      <c r="D2518" s="121" t="s">
        <v>3522</v>
      </c>
      <c r="E2518" s="122">
        <v>45210</v>
      </c>
      <c r="F2518" s="123" t="s">
        <v>3512</v>
      </c>
      <c r="G2518" s="123" t="s">
        <v>3513</v>
      </c>
      <c r="H2518" s="123" t="s">
        <v>3523</v>
      </c>
      <c r="I2518" s="133" t="s">
        <v>3515</v>
      </c>
      <c r="J2518" s="134">
        <v>71000</v>
      </c>
      <c r="K2518" s="134">
        <v>338</v>
      </c>
      <c r="L2518" s="135">
        <v>23998000</v>
      </c>
      <c r="M2518" s="120" t="s">
        <v>56</v>
      </c>
      <c r="N2518" s="136">
        <v>1919840</v>
      </c>
      <c r="O2518" s="139"/>
      <c r="P2518" s="132" t="s">
        <v>49</v>
      </c>
      <c r="Q2518" s="141" t="s">
        <v>50</v>
      </c>
      <c r="R2518" s="142">
        <f t="shared" si="38"/>
        <v>8</v>
      </c>
    </row>
    <row r="2519" s="2" customFormat="1">
      <c r="A2519" s="119">
        <f>MAX($A$19:A2518)+1</f>
        <v>2501</v>
      </c>
      <c r="B2519" s="120" t="s">
        <v>41</v>
      </c>
      <c r="C2519" s="121" t="s">
        <v>3510</v>
      </c>
      <c r="D2519" s="121" t="s">
        <v>3524</v>
      </c>
      <c r="E2519" s="122">
        <v>45210</v>
      </c>
      <c r="F2519" s="123" t="s">
        <v>3512</v>
      </c>
      <c r="G2519" s="123" t="s">
        <v>3513</v>
      </c>
      <c r="H2519" s="123" t="s">
        <v>3514</v>
      </c>
      <c r="I2519" s="133" t="s">
        <v>3515</v>
      </c>
      <c r="J2519" s="134">
        <v>2434</v>
      </c>
      <c r="K2519" s="134">
        <v>437</v>
      </c>
      <c r="L2519" s="135">
        <v>1063658</v>
      </c>
      <c r="M2519" s="120" t="s">
        <v>56</v>
      </c>
      <c r="N2519" s="136">
        <v>85093</v>
      </c>
      <c r="O2519" s="139"/>
      <c r="P2519" s="132" t="s">
        <v>49</v>
      </c>
      <c r="Q2519" s="141" t="s">
        <v>50</v>
      </c>
      <c r="R2519" s="142">
        <f t="shared" si="38"/>
        <v>8.00003384546537</v>
      </c>
    </row>
    <row r="2520" s="2" customFormat="1">
      <c r="A2520" s="119">
        <f>MAX($A$19:A2519)+1</f>
        <v>2502</v>
      </c>
      <c r="B2520" s="120" t="s">
        <v>41</v>
      </c>
      <c r="C2520" s="121" t="s">
        <v>3510</v>
      </c>
      <c r="D2520" s="121" t="s">
        <v>3525</v>
      </c>
      <c r="E2520" s="122">
        <v>45219</v>
      </c>
      <c r="F2520" s="123" t="s">
        <v>3512</v>
      </c>
      <c r="G2520" s="123" t="s">
        <v>3513</v>
      </c>
      <c r="H2520" s="123" t="s">
        <v>3526</v>
      </c>
      <c r="I2520" s="133" t="s">
        <v>3515</v>
      </c>
      <c r="J2520" s="134">
        <v>5025</v>
      </c>
      <c r="K2520" s="134">
        <v>2072</v>
      </c>
      <c r="L2520" s="135">
        <v>10411800</v>
      </c>
      <c r="M2520" s="120" t="s">
        <v>56</v>
      </c>
      <c r="N2520" s="136">
        <v>832944</v>
      </c>
      <c r="O2520" s="139"/>
      <c r="P2520" s="132" t="s">
        <v>49</v>
      </c>
      <c r="Q2520" s="141" t="s">
        <v>50</v>
      </c>
      <c r="R2520" s="142">
        <f t="shared" si="38"/>
        <v>8</v>
      </c>
    </row>
    <row r="2521" s="2" customFormat="1">
      <c r="A2521" s="119">
        <f>MAX($A$19:A2520)+1</f>
        <v>2503</v>
      </c>
      <c r="B2521" s="120" t="s">
        <v>41</v>
      </c>
      <c r="C2521" s="121" t="s">
        <v>3510</v>
      </c>
      <c r="D2521" s="121" t="s">
        <v>3527</v>
      </c>
      <c r="E2521" s="122">
        <v>45220</v>
      </c>
      <c r="F2521" s="123" t="s">
        <v>3512</v>
      </c>
      <c r="G2521" s="123" t="s">
        <v>3513</v>
      </c>
      <c r="H2521" s="123" t="s">
        <v>3528</v>
      </c>
      <c r="I2521" s="133" t="s">
        <v>3515</v>
      </c>
      <c r="J2521" s="134">
        <v>1050</v>
      </c>
      <c r="K2521" s="134">
        <v>549</v>
      </c>
      <c r="L2521" s="135">
        <v>576450</v>
      </c>
      <c r="M2521" s="120" t="s">
        <v>56</v>
      </c>
      <c r="N2521" s="136">
        <v>46116</v>
      </c>
      <c r="O2521" s="139"/>
      <c r="P2521" s="132" t="s">
        <v>49</v>
      </c>
      <c r="Q2521" s="141" t="s">
        <v>50</v>
      </c>
      <c r="R2521" s="142">
        <f t="shared" si="38"/>
        <v>8</v>
      </c>
    </row>
    <row r="2522" s="2" customFormat="1">
      <c r="A2522" s="119">
        <f>MAX($A$19:A2521)+1</f>
        <v>2504</v>
      </c>
      <c r="B2522" s="120" t="s">
        <v>41</v>
      </c>
      <c r="C2522" s="121" t="s">
        <v>3510</v>
      </c>
      <c r="D2522" s="121" t="s">
        <v>3529</v>
      </c>
      <c r="E2522" s="122">
        <v>45223</v>
      </c>
      <c r="F2522" s="123" t="s">
        <v>3512</v>
      </c>
      <c r="G2522" s="123" t="s">
        <v>3513</v>
      </c>
      <c r="H2522" s="123" t="s">
        <v>3526</v>
      </c>
      <c r="I2522" s="133" t="s">
        <v>3515</v>
      </c>
      <c r="J2522" s="134">
        <v>4525</v>
      </c>
      <c r="K2522" s="134">
        <v>2072</v>
      </c>
      <c r="L2522" s="135">
        <v>9375800</v>
      </c>
      <c r="M2522" s="120" t="s">
        <v>56</v>
      </c>
      <c r="N2522" s="136">
        <v>750064</v>
      </c>
      <c r="O2522" s="139"/>
      <c r="P2522" s="132" t="s">
        <v>49</v>
      </c>
      <c r="Q2522" s="141" t="s">
        <v>50</v>
      </c>
      <c r="R2522" s="142">
        <f t="shared" si="38"/>
        <v>8</v>
      </c>
    </row>
    <row r="2523" s="2" customFormat="1">
      <c r="A2523" s="119">
        <f>MAX($A$19:A2522)+1</f>
        <v>2505</v>
      </c>
      <c r="B2523" s="120" t="s">
        <v>41</v>
      </c>
      <c r="C2523" s="121" t="s">
        <v>3510</v>
      </c>
      <c r="D2523" s="121" t="s">
        <v>3530</v>
      </c>
      <c r="E2523" s="122">
        <v>45223</v>
      </c>
      <c r="F2523" s="123" t="s">
        <v>3512</v>
      </c>
      <c r="G2523" s="123" t="s">
        <v>3513</v>
      </c>
      <c r="H2523" s="123" t="s">
        <v>3526</v>
      </c>
      <c r="I2523" s="133" t="s">
        <v>3515</v>
      </c>
      <c r="J2523" s="134">
        <v>300</v>
      </c>
      <c r="K2523" s="134">
        <v>2072</v>
      </c>
      <c r="L2523" s="135">
        <v>621600</v>
      </c>
      <c r="M2523" s="120" t="s">
        <v>56</v>
      </c>
      <c r="N2523" s="136">
        <v>49728</v>
      </c>
      <c r="O2523" s="139"/>
      <c r="P2523" s="132" t="s">
        <v>49</v>
      </c>
      <c r="Q2523" s="141" t="s">
        <v>50</v>
      </c>
      <c r="R2523" s="142">
        <f t="shared" si="38"/>
        <v>8</v>
      </c>
    </row>
    <row r="2524" s="2" customFormat="1">
      <c r="A2524" s="119">
        <f>MAX($A$19:A2523)+1</f>
        <v>2506</v>
      </c>
      <c r="B2524" s="120" t="s">
        <v>41</v>
      </c>
      <c r="C2524" s="121" t="s">
        <v>3510</v>
      </c>
      <c r="D2524" s="121" t="s">
        <v>3531</v>
      </c>
      <c r="E2524" s="122">
        <v>45226</v>
      </c>
      <c r="F2524" s="123" t="s">
        <v>3512</v>
      </c>
      <c r="G2524" s="123" t="s">
        <v>3513</v>
      </c>
      <c r="H2524" s="123" t="s">
        <v>3532</v>
      </c>
      <c r="I2524" s="133" t="s">
        <v>3515</v>
      </c>
      <c r="J2524" s="134">
        <v>3857</v>
      </c>
      <c r="K2524" s="134">
        <v>7535</v>
      </c>
      <c r="L2524" s="135">
        <v>29062495</v>
      </c>
      <c r="M2524" s="120" t="s">
        <v>56</v>
      </c>
      <c r="N2524" s="136">
        <v>2325000</v>
      </c>
      <c r="O2524" s="139"/>
      <c r="P2524" s="132" t="s">
        <v>49</v>
      </c>
      <c r="Q2524" s="141" t="s">
        <v>50</v>
      </c>
      <c r="R2524" s="142">
        <f t="shared" si="38"/>
        <v>8.00000137634432</v>
      </c>
    </row>
    <row r="2525" ht="22.5" s="2" customFormat="1">
      <c r="A2525" s="119">
        <f>MAX($A$19:A2524)+1</f>
        <v>2507</v>
      </c>
      <c r="B2525" s="120" t="s">
        <v>41</v>
      </c>
      <c r="C2525" s="121" t="s">
        <v>3533</v>
      </c>
      <c r="D2525" s="121" t="s">
        <v>3534</v>
      </c>
      <c r="E2525" s="122" t="s">
        <v>498</v>
      </c>
      <c r="F2525" s="123" t="s">
        <v>3535</v>
      </c>
      <c r="G2525" s="123" t="s">
        <v>3536</v>
      </c>
      <c r="H2525" s="123" t="s">
        <v>3537</v>
      </c>
      <c r="I2525" s="133" t="s">
        <v>3515</v>
      </c>
      <c r="J2525" s="134">
        <v>31000</v>
      </c>
      <c r="K2525" s="134">
        <v>1083</v>
      </c>
      <c r="L2525" s="135">
        <v>33573000</v>
      </c>
      <c r="M2525" s="120" t="s">
        <v>229</v>
      </c>
      <c r="N2525" s="136">
        <v>3357300</v>
      </c>
      <c r="O2525" s="139"/>
      <c r="P2525" s="132" t="s">
        <v>49</v>
      </c>
      <c r="Q2525" s="141" t="s">
        <v>50</v>
      </c>
      <c r="R2525" s="142">
        <f t="shared" si="38"/>
        <v>10</v>
      </c>
    </row>
    <row r="2526" ht="22.5" s="2" customFormat="1">
      <c r="A2526" s="119">
        <f>MAX($A$19:A2525)+1</f>
        <v>2508</v>
      </c>
      <c r="B2526" s="120" t="s">
        <v>41</v>
      </c>
      <c r="C2526" s="121" t="s">
        <v>3533</v>
      </c>
      <c r="D2526" s="121" t="s">
        <v>3534</v>
      </c>
      <c r="E2526" s="122" t="s">
        <v>498</v>
      </c>
      <c r="F2526" s="123" t="s">
        <v>3535</v>
      </c>
      <c r="G2526" s="123" t="s">
        <v>3536</v>
      </c>
      <c r="H2526" s="123" t="s">
        <v>3537</v>
      </c>
      <c r="I2526" s="133" t="s">
        <v>3515</v>
      </c>
      <c r="J2526" s="134">
        <v>50000</v>
      </c>
      <c r="K2526" s="134">
        <v>1083</v>
      </c>
      <c r="L2526" s="135">
        <v>54150000</v>
      </c>
      <c r="M2526" s="120" t="s">
        <v>229</v>
      </c>
      <c r="N2526" s="136">
        <v>5415000</v>
      </c>
      <c r="O2526" s="139"/>
      <c r="P2526" s="132" t="s">
        <v>49</v>
      </c>
      <c r="Q2526" s="141" t="s">
        <v>50</v>
      </c>
      <c r="R2526" s="142">
        <f t="shared" si="38"/>
        <v>10</v>
      </c>
    </row>
    <row r="2527" ht="22.5" s="2" customFormat="1">
      <c r="A2527" s="119">
        <f>MAX($A$19:A2526)+1</f>
        <v>2509</v>
      </c>
      <c r="B2527" s="120" t="s">
        <v>41</v>
      </c>
      <c r="C2527" s="121" t="s">
        <v>3533</v>
      </c>
      <c r="D2527" s="121" t="s">
        <v>3538</v>
      </c>
      <c r="E2527" s="122">
        <v>45205</v>
      </c>
      <c r="F2527" s="123" t="s">
        <v>3535</v>
      </c>
      <c r="G2527" s="123" t="s">
        <v>3536</v>
      </c>
      <c r="H2527" s="123" t="s">
        <v>3537</v>
      </c>
      <c r="I2527" s="133" t="s">
        <v>3515</v>
      </c>
      <c r="J2527" s="134">
        <v>1230</v>
      </c>
      <c r="K2527" s="134">
        <v>1083</v>
      </c>
      <c r="L2527" s="135">
        <v>1332090</v>
      </c>
      <c r="M2527" s="120" t="s">
        <v>229</v>
      </c>
      <c r="N2527" s="136">
        <v>133209</v>
      </c>
      <c r="O2527" s="139"/>
      <c r="P2527" s="132" t="s">
        <v>49</v>
      </c>
      <c r="Q2527" s="141" t="s">
        <v>50</v>
      </c>
      <c r="R2527" s="142">
        <f t="shared" si="38"/>
        <v>10</v>
      </c>
    </row>
    <row r="2528" ht="22.5" s="2" customFormat="1">
      <c r="A2528" s="119">
        <f>MAX($A$19:A2527)+1</f>
        <v>2510</v>
      </c>
      <c r="B2528" s="120" t="s">
        <v>41</v>
      </c>
      <c r="C2528" s="121" t="s">
        <v>3533</v>
      </c>
      <c r="D2528" s="121" t="s">
        <v>3539</v>
      </c>
      <c r="E2528" s="122" t="s">
        <v>94</v>
      </c>
      <c r="F2528" s="123" t="s">
        <v>3535</v>
      </c>
      <c r="G2528" s="123" t="s">
        <v>3536</v>
      </c>
      <c r="H2528" s="123" t="s">
        <v>3537</v>
      </c>
      <c r="I2528" s="133" t="s">
        <v>3515</v>
      </c>
      <c r="J2528" s="134">
        <v>510</v>
      </c>
      <c r="K2528" s="134">
        <v>1083</v>
      </c>
      <c r="L2528" s="135">
        <v>552330</v>
      </c>
      <c r="M2528" s="120" t="s">
        <v>229</v>
      </c>
      <c r="N2528" s="136">
        <v>55233</v>
      </c>
      <c r="O2528" s="139"/>
      <c r="P2528" s="132" t="s">
        <v>49</v>
      </c>
      <c r="Q2528" s="141" t="s">
        <v>50</v>
      </c>
      <c r="R2528" s="142">
        <f t="shared" si="38"/>
        <v>10</v>
      </c>
    </row>
    <row r="2529" ht="22.5" s="2" customFormat="1">
      <c r="A2529" s="119">
        <f>MAX($A$19:A2528)+1</f>
        <v>2511</v>
      </c>
      <c r="B2529" s="120" t="s">
        <v>41</v>
      </c>
      <c r="C2529" s="121" t="s">
        <v>3533</v>
      </c>
      <c r="D2529" s="121" t="s">
        <v>3539</v>
      </c>
      <c r="E2529" s="122" t="s">
        <v>94</v>
      </c>
      <c r="F2529" s="123" t="s">
        <v>3535</v>
      </c>
      <c r="G2529" s="123" t="s">
        <v>3536</v>
      </c>
      <c r="H2529" s="123" t="s">
        <v>3537</v>
      </c>
      <c r="I2529" s="133" t="s">
        <v>3515</v>
      </c>
      <c r="J2529" s="134">
        <v>1510</v>
      </c>
      <c r="K2529" s="134">
        <v>1083</v>
      </c>
      <c r="L2529" s="135">
        <v>1635330</v>
      </c>
      <c r="M2529" s="120" t="s">
        <v>229</v>
      </c>
      <c r="N2529" s="136">
        <v>163533</v>
      </c>
      <c r="O2529" s="139"/>
      <c r="P2529" s="132" t="s">
        <v>49</v>
      </c>
      <c r="Q2529" s="141" t="s">
        <v>50</v>
      </c>
      <c r="R2529" s="142">
        <f t="shared" si="38"/>
        <v>10</v>
      </c>
    </row>
    <row r="2530" ht="22.5" s="2" customFormat="1">
      <c r="A2530" s="119">
        <f>MAX($A$19:A2529)+1</f>
        <v>2512</v>
      </c>
      <c r="B2530" s="120" t="s">
        <v>41</v>
      </c>
      <c r="C2530" s="121" t="s">
        <v>3533</v>
      </c>
      <c r="D2530" s="121" t="s">
        <v>3539</v>
      </c>
      <c r="E2530" s="122" t="s">
        <v>94</v>
      </c>
      <c r="F2530" s="123" t="s">
        <v>3535</v>
      </c>
      <c r="G2530" s="123" t="s">
        <v>3536</v>
      </c>
      <c r="H2530" s="123" t="s">
        <v>3537</v>
      </c>
      <c r="I2530" s="133" t="s">
        <v>3515</v>
      </c>
      <c r="J2530" s="134">
        <v>10</v>
      </c>
      <c r="K2530" s="134">
        <v>1083</v>
      </c>
      <c r="L2530" s="135">
        <v>10830</v>
      </c>
      <c r="M2530" s="120" t="s">
        <v>229</v>
      </c>
      <c r="N2530" s="136">
        <v>1083</v>
      </c>
      <c r="O2530" s="139"/>
      <c r="P2530" s="132" t="s">
        <v>49</v>
      </c>
      <c r="Q2530" s="141" t="s">
        <v>50</v>
      </c>
      <c r="R2530" s="142">
        <f t="shared" si="38"/>
        <v>10</v>
      </c>
    </row>
    <row r="2531" ht="22.5" s="2" customFormat="1">
      <c r="A2531" s="119">
        <f>MAX($A$19:A2530)+1</f>
        <v>2513</v>
      </c>
      <c r="B2531" s="120" t="s">
        <v>41</v>
      </c>
      <c r="C2531" s="121" t="s">
        <v>3533</v>
      </c>
      <c r="D2531" s="121" t="s">
        <v>3539</v>
      </c>
      <c r="E2531" s="122" t="s">
        <v>94</v>
      </c>
      <c r="F2531" s="123" t="s">
        <v>3535</v>
      </c>
      <c r="G2531" s="123" t="s">
        <v>3536</v>
      </c>
      <c r="H2531" s="123" t="s">
        <v>3537</v>
      </c>
      <c r="I2531" s="133" t="s">
        <v>3515</v>
      </c>
      <c r="J2531" s="134">
        <v>510</v>
      </c>
      <c r="K2531" s="134">
        <v>1083</v>
      </c>
      <c r="L2531" s="135">
        <v>552330</v>
      </c>
      <c r="M2531" s="120" t="s">
        <v>229</v>
      </c>
      <c r="N2531" s="136">
        <v>55233</v>
      </c>
      <c r="O2531" s="139"/>
      <c r="P2531" s="132" t="s">
        <v>49</v>
      </c>
      <c r="Q2531" s="141" t="s">
        <v>50</v>
      </c>
      <c r="R2531" s="142">
        <f ref="R2531:R2594" t="shared" si="39">N2531/L2531*100</f>
        <v>10</v>
      </c>
    </row>
    <row r="2532" ht="22.5" s="2" customFormat="1">
      <c r="A2532" s="119">
        <f>MAX($A$19:A2531)+1</f>
        <v>2514</v>
      </c>
      <c r="B2532" s="120" t="s">
        <v>41</v>
      </c>
      <c r="C2532" s="121" t="s">
        <v>3533</v>
      </c>
      <c r="D2532" s="121" t="s">
        <v>3539</v>
      </c>
      <c r="E2532" s="122" t="s">
        <v>94</v>
      </c>
      <c r="F2532" s="123" t="s">
        <v>3535</v>
      </c>
      <c r="G2532" s="123" t="s">
        <v>3536</v>
      </c>
      <c r="H2532" s="123" t="s">
        <v>3537</v>
      </c>
      <c r="I2532" s="133" t="s">
        <v>3515</v>
      </c>
      <c r="J2532" s="134">
        <v>1510</v>
      </c>
      <c r="K2532" s="134">
        <v>1083</v>
      </c>
      <c r="L2532" s="135">
        <v>1635330</v>
      </c>
      <c r="M2532" s="120" t="s">
        <v>229</v>
      </c>
      <c r="N2532" s="136">
        <v>163533</v>
      </c>
      <c r="O2532" s="139"/>
      <c r="P2532" s="132" t="s">
        <v>49</v>
      </c>
      <c r="Q2532" s="141" t="s">
        <v>50</v>
      </c>
      <c r="R2532" s="142">
        <f t="shared" si="39"/>
        <v>10</v>
      </c>
    </row>
    <row r="2533" ht="22.5" s="2" customFormat="1">
      <c r="A2533" s="119">
        <f>MAX($A$19:A2532)+1</f>
        <v>2515</v>
      </c>
      <c r="B2533" s="120" t="s">
        <v>41</v>
      </c>
      <c r="C2533" s="121" t="s">
        <v>3533</v>
      </c>
      <c r="D2533" s="121" t="s">
        <v>3539</v>
      </c>
      <c r="E2533" s="122" t="s">
        <v>94</v>
      </c>
      <c r="F2533" s="123" t="s">
        <v>3535</v>
      </c>
      <c r="G2533" s="123" t="s">
        <v>3536</v>
      </c>
      <c r="H2533" s="123" t="s">
        <v>3537</v>
      </c>
      <c r="I2533" s="133" t="s">
        <v>3515</v>
      </c>
      <c r="J2533" s="134">
        <v>1510</v>
      </c>
      <c r="K2533" s="134">
        <v>1083</v>
      </c>
      <c r="L2533" s="135">
        <v>1635330</v>
      </c>
      <c r="M2533" s="120" t="s">
        <v>229</v>
      </c>
      <c r="N2533" s="136">
        <v>163533</v>
      </c>
      <c r="O2533" s="139"/>
      <c r="P2533" s="132" t="s">
        <v>49</v>
      </c>
      <c r="Q2533" s="141" t="s">
        <v>50</v>
      </c>
      <c r="R2533" s="142">
        <f t="shared" si="39"/>
        <v>10</v>
      </c>
    </row>
    <row r="2534" ht="22.5" s="2" customFormat="1">
      <c r="A2534" s="119">
        <f>MAX($A$19:A2533)+1</f>
        <v>2516</v>
      </c>
      <c r="B2534" s="120" t="s">
        <v>41</v>
      </c>
      <c r="C2534" s="121" t="s">
        <v>3533</v>
      </c>
      <c r="D2534" s="121" t="s">
        <v>3539</v>
      </c>
      <c r="E2534" s="122" t="s">
        <v>94</v>
      </c>
      <c r="F2534" s="123" t="s">
        <v>3535</v>
      </c>
      <c r="G2534" s="123" t="s">
        <v>3536</v>
      </c>
      <c r="H2534" s="123" t="s">
        <v>3537</v>
      </c>
      <c r="I2534" s="133" t="s">
        <v>3515</v>
      </c>
      <c r="J2534" s="134">
        <v>510</v>
      </c>
      <c r="K2534" s="134">
        <v>1083</v>
      </c>
      <c r="L2534" s="135">
        <v>552330</v>
      </c>
      <c r="M2534" s="120" t="s">
        <v>229</v>
      </c>
      <c r="N2534" s="136">
        <v>55233</v>
      </c>
      <c r="O2534" s="139"/>
      <c r="P2534" s="132" t="s">
        <v>49</v>
      </c>
      <c r="Q2534" s="141" t="s">
        <v>50</v>
      </c>
      <c r="R2534" s="142">
        <f t="shared" si="39"/>
        <v>10</v>
      </c>
    </row>
    <row r="2535" ht="22.5" s="2" customFormat="1">
      <c r="A2535" s="119">
        <f>MAX($A$19:A2534)+1</f>
        <v>2517</v>
      </c>
      <c r="B2535" s="120" t="s">
        <v>41</v>
      </c>
      <c r="C2535" s="121" t="s">
        <v>3533</v>
      </c>
      <c r="D2535" s="121" t="s">
        <v>3539</v>
      </c>
      <c r="E2535" s="122" t="s">
        <v>94</v>
      </c>
      <c r="F2535" s="123" t="s">
        <v>3535</v>
      </c>
      <c r="G2535" s="123" t="s">
        <v>3536</v>
      </c>
      <c r="H2535" s="123" t="s">
        <v>3537</v>
      </c>
      <c r="I2535" s="133" t="s">
        <v>3515</v>
      </c>
      <c r="J2535" s="134">
        <v>510</v>
      </c>
      <c r="K2535" s="134">
        <v>1083</v>
      </c>
      <c r="L2535" s="135">
        <v>552330</v>
      </c>
      <c r="M2535" s="120" t="s">
        <v>229</v>
      </c>
      <c r="N2535" s="136">
        <v>55233</v>
      </c>
      <c r="O2535" s="139"/>
      <c r="P2535" s="132" t="s">
        <v>49</v>
      </c>
      <c r="Q2535" s="141" t="s">
        <v>50</v>
      </c>
      <c r="R2535" s="142">
        <f t="shared" si="39"/>
        <v>10</v>
      </c>
    </row>
    <row r="2536" ht="22.5" s="2" customFormat="1">
      <c r="A2536" s="119">
        <f>MAX($A$19:A2535)+1</f>
        <v>2518</v>
      </c>
      <c r="B2536" s="120" t="s">
        <v>41</v>
      </c>
      <c r="C2536" s="121" t="s">
        <v>3533</v>
      </c>
      <c r="D2536" s="121" t="s">
        <v>3539</v>
      </c>
      <c r="E2536" s="122" t="s">
        <v>94</v>
      </c>
      <c r="F2536" s="123" t="s">
        <v>3535</v>
      </c>
      <c r="G2536" s="123" t="s">
        <v>3536</v>
      </c>
      <c r="H2536" s="123" t="s">
        <v>3537</v>
      </c>
      <c r="I2536" s="133" t="s">
        <v>3515</v>
      </c>
      <c r="J2536" s="134">
        <v>510</v>
      </c>
      <c r="K2536" s="134">
        <v>1083</v>
      </c>
      <c r="L2536" s="135">
        <v>552330</v>
      </c>
      <c r="M2536" s="120" t="s">
        <v>229</v>
      </c>
      <c r="N2536" s="136">
        <v>55233</v>
      </c>
      <c r="O2536" s="139"/>
      <c r="P2536" s="132" t="s">
        <v>49</v>
      </c>
      <c r="Q2536" s="141" t="s">
        <v>50</v>
      </c>
      <c r="R2536" s="142">
        <f t="shared" si="39"/>
        <v>10</v>
      </c>
    </row>
    <row r="2537" ht="22.5" s="2" customFormat="1">
      <c r="A2537" s="119">
        <f>MAX($A$19:A2536)+1</f>
        <v>2519</v>
      </c>
      <c r="B2537" s="120" t="s">
        <v>41</v>
      </c>
      <c r="C2537" s="121" t="s">
        <v>3533</v>
      </c>
      <c r="D2537" s="121" t="s">
        <v>3539</v>
      </c>
      <c r="E2537" s="122" t="s">
        <v>94</v>
      </c>
      <c r="F2537" s="123" t="s">
        <v>3535</v>
      </c>
      <c r="G2537" s="123" t="s">
        <v>3536</v>
      </c>
      <c r="H2537" s="123" t="s">
        <v>3537</v>
      </c>
      <c r="I2537" s="133" t="s">
        <v>3515</v>
      </c>
      <c r="J2537" s="134">
        <v>1010</v>
      </c>
      <c r="K2537" s="134">
        <v>1083</v>
      </c>
      <c r="L2537" s="135">
        <v>1093830</v>
      </c>
      <c r="M2537" s="120" t="s">
        <v>229</v>
      </c>
      <c r="N2537" s="136">
        <v>109383</v>
      </c>
      <c r="O2537" s="139"/>
      <c r="P2537" s="132" t="s">
        <v>49</v>
      </c>
      <c r="Q2537" s="141" t="s">
        <v>50</v>
      </c>
      <c r="R2537" s="142">
        <f t="shared" si="39"/>
        <v>10</v>
      </c>
    </row>
    <row r="2538" ht="22.5" s="2" customFormat="1">
      <c r="A2538" s="119">
        <f>MAX($A$19:A2537)+1</f>
        <v>2520</v>
      </c>
      <c r="B2538" s="120" t="s">
        <v>41</v>
      </c>
      <c r="C2538" s="121" t="s">
        <v>3533</v>
      </c>
      <c r="D2538" s="121" t="s">
        <v>3539</v>
      </c>
      <c r="E2538" s="122" t="s">
        <v>94</v>
      </c>
      <c r="F2538" s="123" t="s">
        <v>3535</v>
      </c>
      <c r="G2538" s="123" t="s">
        <v>3536</v>
      </c>
      <c r="H2538" s="123" t="s">
        <v>3537</v>
      </c>
      <c r="I2538" s="133" t="s">
        <v>3515</v>
      </c>
      <c r="J2538" s="134">
        <v>510</v>
      </c>
      <c r="K2538" s="134">
        <v>1083</v>
      </c>
      <c r="L2538" s="135">
        <v>552330</v>
      </c>
      <c r="M2538" s="120" t="s">
        <v>229</v>
      </c>
      <c r="N2538" s="136">
        <v>55233</v>
      </c>
      <c r="O2538" s="139"/>
      <c r="P2538" s="132" t="s">
        <v>49</v>
      </c>
      <c r="Q2538" s="141" t="s">
        <v>50</v>
      </c>
      <c r="R2538" s="142">
        <f t="shared" si="39"/>
        <v>10</v>
      </c>
    </row>
    <row r="2539" ht="22.5" s="2" customFormat="1">
      <c r="A2539" s="119">
        <f>MAX($A$19:A2538)+1</f>
        <v>2521</v>
      </c>
      <c r="B2539" s="120" t="s">
        <v>41</v>
      </c>
      <c r="C2539" s="121" t="s">
        <v>3533</v>
      </c>
      <c r="D2539" s="121" t="s">
        <v>3540</v>
      </c>
      <c r="E2539" s="122" t="s">
        <v>797</v>
      </c>
      <c r="F2539" s="123" t="s">
        <v>3535</v>
      </c>
      <c r="G2539" s="123" t="s">
        <v>3536</v>
      </c>
      <c r="H2539" s="123" t="s">
        <v>3537</v>
      </c>
      <c r="I2539" s="133" t="s">
        <v>3515</v>
      </c>
      <c r="J2539" s="134">
        <v>20050</v>
      </c>
      <c r="K2539" s="134">
        <v>1083</v>
      </c>
      <c r="L2539" s="135">
        <v>21714150</v>
      </c>
      <c r="M2539" s="120" t="s">
        <v>229</v>
      </c>
      <c r="N2539" s="136">
        <v>2171415</v>
      </c>
      <c r="O2539" s="139"/>
      <c r="P2539" s="132" t="s">
        <v>49</v>
      </c>
      <c r="Q2539" s="141" t="s">
        <v>50</v>
      </c>
      <c r="R2539" s="142">
        <f t="shared" si="39"/>
        <v>10</v>
      </c>
    </row>
    <row r="2540" ht="22.5" s="2" customFormat="1">
      <c r="A2540" s="119">
        <f>MAX($A$19:A2539)+1</f>
        <v>2522</v>
      </c>
      <c r="B2540" s="120" t="s">
        <v>41</v>
      </c>
      <c r="C2540" s="121" t="s">
        <v>3533</v>
      </c>
      <c r="D2540" s="121" t="s">
        <v>3540</v>
      </c>
      <c r="E2540" s="122" t="s">
        <v>797</v>
      </c>
      <c r="F2540" s="123" t="s">
        <v>3535</v>
      </c>
      <c r="G2540" s="123" t="s">
        <v>3536</v>
      </c>
      <c r="H2540" s="123" t="s">
        <v>3537</v>
      </c>
      <c r="I2540" s="133" t="s">
        <v>3515</v>
      </c>
      <c r="J2540" s="134">
        <v>10050</v>
      </c>
      <c r="K2540" s="134">
        <v>1083</v>
      </c>
      <c r="L2540" s="135">
        <v>10884150</v>
      </c>
      <c r="M2540" s="120" t="s">
        <v>229</v>
      </c>
      <c r="N2540" s="136">
        <v>1088415</v>
      </c>
      <c r="O2540" s="139"/>
      <c r="P2540" s="132" t="s">
        <v>49</v>
      </c>
      <c r="Q2540" s="141" t="s">
        <v>50</v>
      </c>
      <c r="R2540" s="142">
        <f t="shared" si="39"/>
        <v>10</v>
      </c>
    </row>
    <row r="2541" ht="22.5" s="2" customFormat="1">
      <c r="A2541" s="119">
        <f>MAX($A$19:A2540)+1</f>
        <v>2523</v>
      </c>
      <c r="B2541" s="120" t="s">
        <v>41</v>
      </c>
      <c r="C2541" s="121" t="s">
        <v>3533</v>
      </c>
      <c r="D2541" s="121" t="s">
        <v>3540</v>
      </c>
      <c r="E2541" s="122" t="s">
        <v>797</v>
      </c>
      <c r="F2541" s="123" t="s">
        <v>3535</v>
      </c>
      <c r="G2541" s="123" t="s">
        <v>3536</v>
      </c>
      <c r="H2541" s="123" t="s">
        <v>3537</v>
      </c>
      <c r="I2541" s="133" t="s">
        <v>3515</v>
      </c>
      <c r="J2541" s="134">
        <v>6050</v>
      </c>
      <c r="K2541" s="134">
        <v>1083</v>
      </c>
      <c r="L2541" s="135">
        <v>6552150</v>
      </c>
      <c r="M2541" s="120" t="s">
        <v>229</v>
      </c>
      <c r="N2541" s="136">
        <v>655215</v>
      </c>
      <c r="O2541" s="139"/>
      <c r="P2541" s="132" t="s">
        <v>49</v>
      </c>
      <c r="Q2541" s="141" t="s">
        <v>50</v>
      </c>
      <c r="R2541" s="142">
        <f t="shared" si="39"/>
        <v>10</v>
      </c>
    </row>
    <row r="2542" ht="22.5" s="2" customFormat="1">
      <c r="A2542" s="119">
        <f>MAX($A$19:A2541)+1</f>
        <v>2524</v>
      </c>
      <c r="B2542" s="120" t="s">
        <v>41</v>
      </c>
      <c r="C2542" s="121" t="s">
        <v>3533</v>
      </c>
      <c r="D2542" s="121" t="s">
        <v>3540</v>
      </c>
      <c r="E2542" s="122" t="s">
        <v>797</v>
      </c>
      <c r="F2542" s="123" t="s">
        <v>3535</v>
      </c>
      <c r="G2542" s="123" t="s">
        <v>3536</v>
      </c>
      <c r="H2542" s="123" t="s">
        <v>3541</v>
      </c>
      <c r="I2542" s="133" t="s">
        <v>3515</v>
      </c>
      <c r="J2542" s="134">
        <v>3000</v>
      </c>
      <c r="K2542" s="134">
        <v>1440</v>
      </c>
      <c r="L2542" s="135">
        <v>4320000</v>
      </c>
      <c r="M2542" s="120" t="s">
        <v>229</v>
      </c>
      <c r="N2542" s="136">
        <v>432000</v>
      </c>
      <c r="O2542" s="139"/>
      <c r="P2542" s="132" t="s">
        <v>49</v>
      </c>
      <c r="Q2542" s="141" t="s">
        <v>50</v>
      </c>
      <c r="R2542" s="142">
        <f t="shared" si="39"/>
        <v>10</v>
      </c>
    </row>
    <row r="2543" ht="22.5" s="2" customFormat="1">
      <c r="A2543" s="119">
        <f>MAX($A$19:A2542)+1</f>
        <v>2525</v>
      </c>
      <c r="B2543" s="120" t="s">
        <v>41</v>
      </c>
      <c r="C2543" s="121" t="s">
        <v>3533</v>
      </c>
      <c r="D2543" s="121" t="s">
        <v>3542</v>
      </c>
      <c r="E2543" s="122" t="s">
        <v>1501</v>
      </c>
      <c r="F2543" s="123" t="s">
        <v>3535</v>
      </c>
      <c r="G2543" s="123" t="s">
        <v>3536</v>
      </c>
      <c r="H2543" s="123" t="s">
        <v>3537</v>
      </c>
      <c r="I2543" s="133" t="s">
        <v>3515</v>
      </c>
      <c r="J2543" s="134">
        <v>1690</v>
      </c>
      <c r="K2543" s="134">
        <v>1083</v>
      </c>
      <c r="L2543" s="135">
        <v>1830270</v>
      </c>
      <c r="M2543" s="120" t="s">
        <v>229</v>
      </c>
      <c r="N2543" s="136">
        <v>183027</v>
      </c>
      <c r="O2543" s="139"/>
      <c r="P2543" s="132" t="s">
        <v>49</v>
      </c>
      <c r="Q2543" s="141" t="s">
        <v>50</v>
      </c>
      <c r="R2543" s="142">
        <f t="shared" si="39"/>
        <v>10</v>
      </c>
    </row>
    <row r="2544" ht="22.5" s="2" customFormat="1">
      <c r="A2544" s="119">
        <f>MAX($A$19:A2543)+1</f>
        <v>2526</v>
      </c>
      <c r="B2544" s="120" t="s">
        <v>41</v>
      </c>
      <c r="C2544" s="121" t="s">
        <v>3533</v>
      </c>
      <c r="D2544" s="121" t="s">
        <v>3542</v>
      </c>
      <c r="E2544" s="122" t="s">
        <v>1501</v>
      </c>
      <c r="F2544" s="123" t="s">
        <v>3535</v>
      </c>
      <c r="G2544" s="123" t="s">
        <v>3536</v>
      </c>
      <c r="H2544" s="123" t="s">
        <v>3537</v>
      </c>
      <c r="I2544" s="133" t="s">
        <v>3515</v>
      </c>
      <c r="J2544" s="134">
        <v>4440</v>
      </c>
      <c r="K2544" s="134">
        <v>1083</v>
      </c>
      <c r="L2544" s="135">
        <v>4808520</v>
      </c>
      <c r="M2544" s="120" t="s">
        <v>229</v>
      </c>
      <c r="N2544" s="136">
        <v>480852</v>
      </c>
      <c r="O2544" s="139"/>
      <c r="P2544" s="132" t="s">
        <v>49</v>
      </c>
      <c r="Q2544" s="141" t="s">
        <v>50</v>
      </c>
      <c r="R2544" s="142">
        <f t="shared" si="39"/>
        <v>10</v>
      </c>
    </row>
    <row r="2545" ht="22.5" s="2" customFormat="1">
      <c r="A2545" s="119">
        <f>MAX($A$19:A2544)+1</f>
        <v>2527</v>
      </c>
      <c r="B2545" s="120" t="s">
        <v>41</v>
      </c>
      <c r="C2545" s="121" t="s">
        <v>3533</v>
      </c>
      <c r="D2545" s="121" t="s">
        <v>3542</v>
      </c>
      <c r="E2545" s="122" t="s">
        <v>1501</v>
      </c>
      <c r="F2545" s="123" t="s">
        <v>3535</v>
      </c>
      <c r="G2545" s="123" t="s">
        <v>3536</v>
      </c>
      <c r="H2545" s="123" t="s">
        <v>3537</v>
      </c>
      <c r="I2545" s="133" t="s">
        <v>3515</v>
      </c>
      <c r="J2545" s="134">
        <v>2424</v>
      </c>
      <c r="K2545" s="134">
        <v>1083</v>
      </c>
      <c r="L2545" s="135">
        <v>2625192</v>
      </c>
      <c r="M2545" s="120" t="s">
        <v>229</v>
      </c>
      <c r="N2545" s="136">
        <v>262519</v>
      </c>
      <c r="O2545" s="139"/>
      <c r="P2545" s="132" t="s">
        <v>49</v>
      </c>
      <c r="Q2545" s="141" t="s">
        <v>50</v>
      </c>
      <c r="R2545" s="142">
        <f t="shared" si="39"/>
        <v>9.99999238150962</v>
      </c>
    </row>
    <row r="2546" ht="22.5" s="2" customFormat="1">
      <c r="A2546" s="119">
        <f>MAX($A$19:A2545)+1</f>
        <v>2528</v>
      </c>
      <c r="B2546" s="120" t="s">
        <v>41</v>
      </c>
      <c r="C2546" s="121" t="s">
        <v>3533</v>
      </c>
      <c r="D2546" s="121" t="s">
        <v>3542</v>
      </c>
      <c r="E2546" s="122" t="s">
        <v>1501</v>
      </c>
      <c r="F2546" s="123" t="s">
        <v>3535</v>
      </c>
      <c r="G2546" s="123" t="s">
        <v>3536</v>
      </c>
      <c r="H2546" s="123" t="s">
        <v>3537</v>
      </c>
      <c r="I2546" s="133" t="s">
        <v>3515</v>
      </c>
      <c r="J2546" s="134">
        <v>400</v>
      </c>
      <c r="K2546" s="134">
        <v>1083</v>
      </c>
      <c r="L2546" s="135">
        <v>433200</v>
      </c>
      <c r="M2546" s="120" t="s">
        <v>229</v>
      </c>
      <c r="N2546" s="136">
        <v>43320</v>
      </c>
      <c r="O2546" s="139"/>
      <c r="P2546" s="132" t="s">
        <v>49</v>
      </c>
      <c r="Q2546" s="141" t="s">
        <v>50</v>
      </c>
      <c r="R2546" s="142">
        <f t="shared" si="39"/>
        <v>10</v>
      </c>
    </row>
    <row r="2547" ht="22.5" s="2" customFormat="1">
      <c r="A2547" s="119">
        <f>MAX($A$19:A2546)+1</f>
        <v>2529</v>
      </c>
      <c r="B2547" s="120" t="s">
        <v>41</v>
      </c>
      <c r="C2547" s="121" t="s">
        <v>3533</v>
      </c>
      <c r="D2547" s="121" t="s">
        <v>3543</v>
      </c>
      <c r="E2547" s="122" t="s">
        <v>1501</v>
      </c>
      <c r="F2547" s="123" t="s">
        <v>3535</v>
      </c>
      <c r="G2547" s="123" t="s">
        <v>3536</v>
      </c>
      <c r="H2547" s="123" t="s">
        <v>3537</v>
      </c>
      <c r="I2547" s="133" t="s">
        <v>3515</v>
      </c>
      <c r="J2547" s="134">
        <v>5050</v>
      </c>
      <c r="K2547" s="134">
        <v>1083</v>
      </c>
      <c r="L2547" s="135">
        <v>5469150</v>
      </c>
      <c r="M2547" s="120" t="s">
        <v>229</v>
      </c>
      <c r="N2547" s="136">
        <v>546915</v>
      </c>
      <c r="O2547" s="139"/>
      <c r="P2547" s="132" t="s">
        <v>49</v>
      </c>
      <c r="Q2547" s="141" t="s">
        <v>50</v>
      </c>
      <c r="R2547" s="142">
        <f t="shared" si="39"/>
        <v>10</v>
      </c>
    </row>
    <row r="2548" ht="22.5" s="2" customFormat="1">
      <c r="A2548" s="119">
        <f>MAX($A$19:A2547)+1</f>
        <v>2530</v>
      </c>
      <c r="B2548" s="120" t="s">
        <v>41</v>
      </c>
      <c r="C2548" s="121" t="s">
        <v>3533</v>
      </c>
      <c r="D2548" s="121" t="s">
        <v>3543</v>
      </c>
      <c r="E2548" s="122" t="s">
        <v>1501</v>
      </c>
      <c r="F2548" s="123" t="s">
        <v>3535</v>
      </c>
      <c r="G2548" s="123" t="s">
        <v>3536</v>
      </c>
      <c r="H2548" s="123" t="s">
        <v>3537</v>
      </c>
      <c r="I2548" s="133" t="s">
        <v>3515</v>
      </c>
      <c r="J2548" s="134">
        <v>10050</v>
      </c>
      <c r="K2548" s="134">
        <v>1083</v>
      </c>
      <c r="L2548" s="135">
        <v>10884150</v>
      </c>
      <c r="M2548" s="120" t="s">
        <v>229</v>
      </c>
      <c r="N2548" s="136">
        <v>1088415</v>
      </c>
      <c r="O2548" s="139"/>
      <c r="P2548" s="132" t="s">
        <v>49</v>
      </c>
      <c r="Q2548" s="141" t="s">
        <v>50</v>
      </c>
      <c r="R2548" s="142">
        <f t="shared" si="39"/>
        <v>10</v>
      </c>
    </row>
    <row r="2549" ht="22.5" s="2" customFormat="1">
      <c r="A2549" s="119">
        <f>MAX($A$19:A2548)+1</f>
        <v>2531</v>
      </c>
      <c r="B2549" s="120" t="s">
        <v>41</v>
      </c>
      <c r="C2549" s="121" t="s">
        <v>3533</v>
      </c>
      <c r="D2549" s="121" t="s">
        <v>3543</v>
      </c>
      <c r="E2549" s="122" t="s">
        <v>1501</v>
      </c>
      <c r="F2549" s="123" t="s">
        <v>3535</v>
      </c>
      <c r="G2549" s="123" t="s">
        <v>3536</v>
      </c>
      <c r="H2549" s="123" t="s">
        <v>3541</v>
      </c>
      <c r="I2549" s="133" t="s">
        <v>3515</v>
      </c>
      <c r="J2549" s="134">
        <v>10050</v>
      </c>
      <c r="K2549" s="134">
        <v>1440</v>
      </c>
      <c r="L2549" s="135">
        <v>14472000</v>
      </c>
      <c r="M2549" s="120" t="s">
        <v>229</v>
      </c>
      <c r="N2549" s="136">
        <v>1447200</v>
      </c>
      <c r="O2549" s="139"/>
      <c r="P2549" s="132" t="s">
        <v>49</v>
      </c>
      <c r="Q2549" s="141" t="s">
        <v>50</v>
      </c>
      <c r="R2549" s="142">
        <f t="shared" si="39"/>
        <v>10</v>
      </c>
    </row>
    <row r="2550" ht="22.5" s="2" customFormat="1">
      <c r="A2550" s="119">
        <f>MAX($A$19:A2549)+1</f>
        <v>2532</v>
      </c>
      <c r="B2550" s="120" t="s">
        <v>41</v>
      </c>
      <c r="C2550" s="121" t="s">
        <v>3533</v>
      </c>
      <c r="D2550" s="121" t="s">
        <v>3543</v>
      </c>
      <c r="E2550" s="122" t="s">
        <v>1501</v>
      </c>
      <c r="F2550" s="123" t="s">
        <v>3535</v>
      </c>
      <c r="G2550" s="123" t="s">
        <v>3536</v>
      </c>
      <c r="H2550" s="123" t="s">
        <v>3541</v>
      </c>
      <c r="I2550" s="133" t="s">
        <v>3515</v>
      </c>
      <c r="J2550" s="134">
        <v>3030</v>
      </c>
      <c r="K2550" s="134">
        <v>1440</v>
      </c>
      <c r="L2550" s="135">
        <v>4363200</v>
      </c>
      <c r="M2550" s="120" t="s">
        <v>229</v>
      </c>
      <c r="N2550" s="136">
        <v>436320</v>
      </c>
      <c r="O2550" s="139"/>
      <c r="P2550" s="132" t="s">
        <v>49</v>
      </c>
      <c r="Q2550" s="141" t="s">
        <v>50</v>
      </c>
      <c r="R2550" s="142">
        <f t="shared" si="39"/>
        <v>10</v>
      </c>
    </row>
    <row r="2551" ht="22.5" s="2" customFormat="1">
      <c r="A2551" s="119">
        <f>MAX($A$19:A2550)+1</f>
        <v>2533</v>
      </c>
      <c r="B2551" s="120" t="s">
        <v>41</v>
      </c>
      <c r="C2551" s="121" t="s">
        <v>3533</v>
      </c>
      <c r="D2551" s="121" t="s">
        <v>3543</v>
      </c>
      <c r="E2551" s="122" t="s">
        <v>1501</v>
      </c>
      <c r="F2551" s="123" t="s">
        <v>3535</v>
      </c>
      <c r="G2551" s="123" t="s">
        <v>3536</v>
      </c>
      <c r="H2551" s="123" t="s">
        <v>3537</v>
      </c>
      <c r="I2551" s="133" t="s">
        <v>3515</v>
      </c>
      <c r="J2551" s="134">
        <v>5050</v>
      </c>
      <c r="K2551" s="134">
        <v>1083</v>
      </c>
      <c r="L2551" s="135">
        <v>5469150</v>
      </c>
      <c r="M2551" s="120" t="s">
        <v>229</v>
      </c>
      <c r="N2551" s="136">
        <v>546915</v>
      </c>
      <c r="O2551" s="139"/>
      <c r="P2551" s="132" t="s">
        <v>49</v>
      </c>
      <c r="Q2551" s="141" t="s">
        <v>50</v>
      </c>
      <c r="R2551" s="142">
        <f t="shared" si="39"/>
        <v>10</v>
      </c>
    </row>
    <row r="2552" ht="22.5" s="2" customFormat="1">
      <c r="A2552" s="119">
        <f>MAX($A$19:A2551)+1</f>
        <v>2534</v>
      </c>
      <c r="B2552" s="120" t="s">
        <v>41</v>
      </c>
      <c r="C2552" s="121" t="s">
        <v>3533</v>
      </c>
      <c r="D2552" s="121" t="s">
        <v>3544</v>
      </c>
      <c r="E2552" s="122">
        <v>45217</v>
      </c>
      <c r="F2552" s="123" t="s">
        <v>3535</v>
      </c>
      <c r="G2552" s="123" t="s">
        <v>3536</v>
      </c>
      <c r="H2552" s="123" t="s">
        <v>3541</v>
      </c>
      <c r="I2552" s="133" t="s">
        <v>3515</v>
      </c>
      <c r="J2552" s="134">
        <v>1050</v>
      </c>
      <c r="K2552" s="134">
        <v>1440</v>
      </c>
      <c r="L2552" s="135">
        <v>1512000</v>
      </c>
      <c r="M2552" s="120" t="s">
        <v>229</v>
      </c>
      <c r="N2552" s="136">
        <v>151200</v>
      </c>
      <c r="O2552" s="139"/>
      <c r="P2552" s="132" t="s">
        <v>49</v>
      </c>
      <c r="Q2552" s="141" t="s">
        <v>50</v>
      </c>
      <c r="R2552" s="142">
        <f t="shared" si="39"/>
        <v>10</v>
      </c>
    </row>
    <row r="2553" ht="22.5" s="2" customFormat="1">
      <c r="A2553" s="119">
        <f>MAX($A$19:A2552)+1</f>
        <v>2535</v>
      </c>
      <c r="B2553" s="120" t="s">
        <v>41</v>
      </c>
      <c r="C2553" s="121" t="s">
        <v>3533</v>
      </c>
      <c r="D2553" s="121" t="s">
        <v>3545</v>
      </c>
      <c r="E2553" s="122">
        <v>45217</v>
      </c>
      <c r="F2553" s="123" t="s">
        <v>3535</v>
      </c>
      <c r="G2553" s="123" t="s">
        <v>3536</v>
      </c>
      <c r="H2553" s="123" t="s">
        <v>3541</v>
      </c>
      <c r="I2553" s="133" t="s">
        <v>3515</v>
      </c>
      <c r="J2553" s="134">
        <v>1050</v>
      </c>
      <c r="K2553" s="134">
        <v>1440</v>
      </c>
      <c r="L2553" s="135">
        <v>1512000</v>
      </c>
      <c r="M2553" s="120" t="s">
        <v>229</v>
      </c>
      <c r="N2553" s="136">
        <v>151200</v>
      </c>
      <c r="O2553" s="139"/>
      <c r="P2553" s="132" t="s">
        <v>49</v>
      </c>
      <c r="Q2553" s="141" t="s">
        <v>50</v>
      </c>
      <c r="R2553" s="142">
        <f t="shared" si="39"/>
        <v>10</v>
      </c>
    </row>
    <row r="2554" ht="22.5" s="2" customFormat="1">
      <c r="A2554" s="119">
        <f>MAX($A$19:A2553)+1</f>
        <v>2536</v>
      </c>
      <c r="B2554" s="120" t="s">
        <v>41</v>
      </c>
      <c r="C2554" s="121" t="s">
        <v>3533</v>
      </c>
      <c r="D2554" s="121" t="s">
        <v>3546</v>
      </c>
      <c r="E2554" s="122" t="s">
        <v>805</v>
      </c>
      <c r="F2554" s="123" t="s">
        <v>3535</v>
      </c>
      <c r="G2554" s="123" t="s">
        <v>3536</v>
      </c>
      <c r="H2554" s="123" t="s">
        <v>3537</v>
      </c>
      <c r="I2554" s="133" t="s">
        <v>3515</v>
      </c>
      <c r="J2554" s="134">
        <v>40000</v>
      </c>
      <c r="K2554" s="134">
        <v>1083</v>
      </c>
      <c r="L2554" s="135">
        <v>43320000</v>
      </c>
      <c r="M2554" s="120" t="s">
        <v>229</v>
      </c>
      <c r="N2554" s="136">
        <v>4332000</v>
      </c>
      <c r="O2554" s="139"/>
      <c r="P2554" s="132" t="s">
        <v>49</v>
      </c>
      <c r="Q2554" s="141" t="s">
        <v>50</v>
      </c>
      <c r="R2554" s="142">
        <f t="shared" si="39"/>
        <v>10</v>
      </c>
    </row>
    <row r="2555" ht="22.5" s="2" customFormat="1">
      <c r="A2555" s="119">
        <f>MAX($A$19:A2554)+1</f>
        <v>2537</v>
      </c>
      <c r="B2555" s="120" t="s">
        <v>41</v>
      </c>
      <c r="C2555" s="121" t="s">
        <v>3533</v>
      </c>
      <c r="D2555" s="121" t="s">
        <v>3546</v>
      </c>
      <c r="E2555" s="122" t="s">
        <v>805</v>
      </c>
      <c r="F2555" s="123" t="s">
        <v>3535</v>
      </c>
      <c r="G2555" s="123" t="s">
        <v>3536</v>
      </c>
      <c r="H2555" s="123" t="s">
        <v>3541</v>
      </c>
      <c r="I2555" s="133" t="s">
        <v>3515</v>
      </c>
      <c r="J2555" s="134">
        <v>550</v>
      </c>
      <c r="K2555" s="134">
        <v>1440</v>
      </c>
      <c r="L2555" s="135">
        <v>792000</v>
      </c>
      <c r="M2555" s="120" t="s">
        <v>229</v>
      </c>
      <c r="N2555" s="136">
        <v>79200</v>
      </c>
      <c r="O2555" s="139"/>
      <c r="P2555" s="132" t="s">
        <v>49</v>
      </c>
      <c r="Q2555" s="141" t="s">
        <v>50</v>
      </c>
      <c r="R2555" s="142">
        <f t="shared" si="39"/>
        <v>10</v>
      </c>
    </row>
    <row r="2556" ht="22.5" s="2" customFormat="1">
      <c r="A2556" s="119">
        <f>MAX($A$19:A2555)+1</f>
        <v>2538</v>
      </c>
      <c r="B2556" s="120" t="s">
        <v>41</v>
      </c>
      <c r="C2556" s="121" t="s">
        <v>3533</v>
      </c>
      <c r="D2556" s="121" t="s">
        <v>3547</v>
      </c>
      <c r="E2556" s="122">
        <v>45219</v>
      </c>
      <c r="F2556" s="123" t="s">
        <v>3535</v>
      </c>
      <c r="G2556" s="123" t="s">
        <v>3536</v>
      </c>
      <c r="H2556" s="123" t="s">
        <v>3537</v>
      </c>
      <c r="I2556" s="133" t="s">
        <v>3515</v>
      </c>
      <c r="J2556" s="134">
        <v>92242</v>
      </c>
      <c r="K2556" s="134">
        <v>1083</v>
      </c>
      <c r="L2556" s="135">
        <v>99898086</v>
      </c>
      <c r="M2556" s="120" t="s">
        <v>229</v>
      </c>
      <c r="N2556" s="136">
        <v>9989809</v>
      </c>
      <c r="O2556" s="139"/>
      <c r="P2556" s="132" t="s">
        <v>49</v>
      </c>
      <c r="Q2556" s="141" t="s">
        <v>50</v>
      </c>
      <c r="R2556" s="142">
        <f t="shared" si="39"/>
        <v>10.0000004004081</v>
      </c>
    </row>
    <row r="2557" ht="22.5" s="2" customFormat="1">
      <c r="A2557" s="119">
        <f>MAX($A$19:A2556)+1</f>
        <v>2539</v>
      </c>
      <c r="B2557" s="120" t="s">
        <v>41</v>
      </c>
      <c r="C2557" s="121" t="s">
        <v>3533</v>
      </c>
      <c r="D2557" s="121" t="s">
        <v>3548</v>
      </c>
      <c r="E2557" s="122" t="s">
        <v>2993</v>
      </c>
      <c r="F2557" s="123" t="s">
        <v>3535</v>
      </c>
      <c r="G2557" s="123" t="s">
        <v>3536</v>
      </c>
      <c r="H2557" s="123" t="s">
        <v>3537</v>
      </c>
      <c r="I2557" s="133" t="s">
        <v>3515</v>
      </c>
      <c r="J2557" s="134">
        <v>3520</v>
      </c>
      <c r="K2557" s="134">
        <v>1083</v>
      </c>
      <c r="L2557" s="135">
        <v>3812160</v>
      </c>
      <c r="M2557" s="120" t="s">
        <v>229</v>
      </c>
      <c r="N2557" s="136">
        <v>381216</v>
      </c>
      <c r="O2557" s="139"/>
      <c r="P2557" s="132" t="s">
        <v>49</v>
      </c>
      <c r="Q2557" s="141" t="s">
        <v>50</v>
      </c>
      <c r="R2557" s="142">
        <f t="shared" si="39"/>
        <v>10</v>
      </c>
    </row>
    <row r="2558" ht="22.5" s="2" customFormat="1">
      <c r="A2558" s="119">
        <f>MAX($A$19:A2557)+1</f>
        <v>2540</v>
      </c>
      <c r="B2558" s="120" t="s">
        <v>41</v>
      </c>
      <c r="C2558" s="121" t="s">
        <v>3533</v>
      </c>
      <c r="D2558" s="121" t="s">
        <v>3548</v>
      </c>
      <c r="E2558" s="122" t="s">
        <v>2993</v>
      </c>
      <c r="F2558" s="123" t="s">
        <v>3535</v>
      </c>
      <c r="G2558" s="123" t="s">
        <v>3536</v>
      </c>
      <c r="H2558" s="123" t="s">
        <v>3537</v>
      </c>
      <c r="I2558" s="133" t="s">
        <v>3515</v>
      </c>
      <c r="J2558" s="134">
        <v>4844</v>
      </c>
      <c r="K2558" s="134">
        <v>1083</v>
      </c>
      <c r="L2558" s="135">
        <v>5246052</v>
      </c>
      <c r="M2558" s="120" t="s">
        <v>229</v>
      </c>
      <c r="N2558" s="136">
        <v>524605</v>
      </c>
      <c r="O2558" s="139"/>
      <c r="P2558" s="132" t="s">
        <v>49</v>
      </c>
      <c r="Q2558" s="141" t="s">
        <v>50</v>
      </c>
      <c r="R2558" s="142">
        <f t="shared" si="39"/>
        <v>9.99999618760927</v>
      </c>
    </row>
    <row r="2559" ht="22.5" s="2" customFormat="1">
      <c r="A2559" s="119">
        <f>MAX($A$19:A2558)+1</f>
        <v>2541</v>
      </c>
      <c r="B2559" s="120" t="s">
        <v>41</v>
      </c>
      <c r="C2559" s="121" t="s">
        <v>3533</v>
      </c>
      <c r="D2559" s="121" t="s">
        <v>3548</v>
      </c>
      <c r="E2559" s="122" t="s">
        <v>2993</v>
      </c>
      <c r="F2559" s="123" t="s">
        <v>3535</v>
      </c>
      <c r="G2559" s="123" t="s">
        <v>3536</v>
      </c>
      <c r="H2559" s="123" t="s">
        <v>3537</v>
      </c>
      <c r="I2559" s="133" t="s">
        <v>3515</v>
      </c>
      <c r="J2559" s="134">
        <v>5010</v>
      </c>
      <c r="K2559" s="134">
        <v>1083</v>
      </c>
      <c r="L2559" s="135">
        <v>5425830</v>
      </c>
      <c r="M2559" s="120" t="s">
        <v>229</v>
      </c>
      <c r="N2559" s="136">
        <v>542583</v>
      </c>
      <c r="O2559" s="139"/>
      <c r="P2559" s="132" t="s">
        <v>49</v>
      </c>
      <c r="Q2559" s="141" t="s">
        <v>50</v>
      </c>
      <c r="R2559" s="142">
        <f t="shared" si="39"/>
        <v>10</v>
      </c>
    </row>
    <row r="2560" ht="22.5" s="2" customFormat="1">
      <c r="A2560" s="119">
        <f>MAX($A$19:A2559)+1</f>
        <v>2542</v>
      </c>
      <c r="B2560" s="120" t="s">
        <v>41</v>
      </c>
      <c r="C2560" s="121" t="s">
        <v>3533</v>
      </c>
      <c r="D2560" s="121" t="s">
        <v>3548</v>
      </c>
      <c r="E2560" s="122" t="s">
        <v>2993</v>
      </c>
      <c r="F2560" s="123" t="s">
        <v>3535</v>
      </c>
      <c r="G2560" s="123" t="s">
        <v>3536</v>
      </c>
      <c r="H2560" s="123" t="s">
        <v>3537</v>
      </c>
      <c r="I2560" s="133" t="s">
        <v>3515</v>
      </c>
      <c r="J2560" s="134">
        <v>610</v>
      </c>
      <c r="K2560" s="134">
        <v>1083</v>
      </c>
      <c r="L2560" s="135">
        <v>660630</v>
      </c>
      <c r="M2560" s="120" t="s">
        <v>229</v>
      </c>
      <c r="N2560" s="136">
        <v>66063</v>
      </c>
      <c r="O2560" s="139"/>
      <c r="P2560" s="132" t="s">
        <v>49</v>
      </c>
      <c r="Q2560" s="141" t="s">
        <v>50</v>
      </c>
      <c r="R2560" s="142">
        <f t="shared" si="39"/>
        <v>10</v>
      </c>
    </row>
    <row r="2561" ht="22.5" s="2" customFormat="1">
      <c r="A2561" s="119">
        <f>MAX($A$19:A2560)+1</f>
        <v>2543</v>
      </c>
      <c r="B2561" s="120" t="s">
        <v>41</v>
      </c>
      <c r="C2561" s="121" t="s">
        <v>3533</v>
      </c>
      <c r="D2561" s="121" t="s">
        <v>3548</v>
      </c>
      <c r="E2561" s="122" t="s">
        <v>2993</v>
      </c>
      <c r="F2561" s="123" t="s">
        <v>3535</v>
      </c>
      <c r="G2561" s="123" t="s">
        <v>3536</v>
      </c>
      <c r="H2561" s="123" t="s">
        <v>3537</v>
      </c>
      <c r="I2561" s="133" t="s">
        <v>3515</v>
      </c>
      <c r="J2561" s="134">
        <v>4640</v>
      </c>
      <c r="K2561" s="134">
        <v>1083</v>
      </c>
      <c r="L2561" s="135">
        <v>5025120</v>
      </c>
      <c r="M2561" s="120" t="s">
        <v>229</v>
      </c>
      <c r="N2561" s="136">
        <v>502512</v>
      </c>
      <c r="O2561" s="139"/>
      <c r="P2561" s="132" t="s">
        <v>49</v>
      </c>
      <c r="Q2561" s="141" t="s">
        <v>50</v>
      </c>
      <c r="R2561" s="142">
        <f t="shared" si="39"/>
        <v>10</v>
      </c>
    </row>
    <row r="2562" ht="22.5" s="2" customFormat="1">
      <c r="A2562" s="119">
        <f>MAX($A$19:A2561)+1</f>
        <v>2544</v>
      </c>
      <c r="B2562" s="120" t="s">
        <v>41</v>
      </c>
      <c r="C2562" s="121" t="s">
        <v>3533</v>
      </c>
      <c r="D2562" s="121" t="s">
        <v>3548</v>
      </c>
      <c r="E2562" s="122" t="s">
        <v>2993</v>
      </c>
      <c r="F2562" s="123" t="s">
        <v>3535</v>
      </c>
      <c r="G2562" s="123" t="s">
        <v>3536</v>
      </c>
      <c r="H2562" s="123" t="s">
        <v>3537</v>
      </c>
      <c r="I2562" s="133" t="s">
        <v>3515</v>
      </c>
      <c r="J2562" s="134">
        <v>3002</v>
      </c>
      <c r="K2562" s="134">
        <v>1083</v>
      </c>
      <c r="L2562" s="135">
        <v>3251166</v>
      </c>
      <c r="M2562" s="120" t="s">
        <v>229</v>
      </c>
      <c r="N2562" s="136">
        <v>325117</v>
      </c>
      <c r="O2562" s="139"/>
      <c r="P2562" s="132" t="s">
        <v>49</v>
      </c>
      <c r="Q2562" s="141" t="s">
        <v>50</v>
      </c>
      <c r="R2562" s="142">
        <f t="shared" si="39"/>
        <v>10.0000123032783</v>
      </c>
    </row>
    <row r="2563" ht="22.5" s="2" customFormat="1">
      <c r="A2563" s="119">
        <f>MAX($A$19:A2562)+1</f>
        <v>2545</v>
      </c>
      <c r="B2563" s="120" t="s">
        <v>41</v>
      </c>
      <c r="C2563" s="121" t="s">
        <v>3533</v>
      </c>
      <c r="D2563" s="121" t="s">
        <v>3548</v>
      </c>
      <c r="E2563" s="122" t="s">
        <v>2993</v>
      </c>
      <c r="F2563" s="123" t="s">
        <v>3535</v>
      </c>
      <c r="G2563" s="123" t="s">
        <v>3536</v>
      </c>
      <c r="H2563" s="123" t="s">
        <v>3537</v>
      </c>
      <c r="I2563" s="133" t="s">
        <v>3515</v>
      </c>
      <c r="J2563" s="134">
        <v>2430</v>
      </c>
      <c r="K2563" s="134">
        <v>1083</v>
      </c>
      <c r="L2563" s="135">
        <v>2631690</v>
      </c>
      <c r="M2563" s="120" t="s">
        <v>229</v>
      </c>
      <c r="N2563" s="136">
        <v>263169</v>
      </c>
      <c r="O2563" s="139"/>
      <c r="P2563" s="132" t="s">
        <v>49</v>
      </c>
      <c r="Q2563" s="141" t="s">
        <v>50</v>
      </c>
      <c r="R2563" s="142">
        <f t="shared" si="39"/>
        <v>10</v>
      </c>
    </row>
    <row r="2564" ht="22.5" s="2" customFormat="1">
      <c r="A2564" s="119">
        <f>MAX($A$19:A2563)+1</f>
        <v>2546</v>
      </c>
      <c r="B2564" s="120" t="s">
        <v>41</v>
      </c>
      <c r="C2564" s="121" t="s">
        <v>3533</v>
      </c>
      <c r="D2564" s="121" t="s">
        <v>3548</v>
      </c>
      <c r="E2564" s="122" t="s">
        <v>2993</v>
      </c>
      <c r="F2564" s="123" t="s">
        <v>3535</v>
      </c>
      <c r="G2564" s="123" t="s">
        <v>3536</v>
      </c>
      <c r="H2564" s="123" t="s">
        <v>3537</v>
      </c>
      <c r="I2564" s="133" t="s">
        <v>3515</v>
      </c>
      <c r="J2564" s="134">
        <v>4388</v>
      </c>
      <c r="K2564" s="134">
        <v>1083</v>
      </c>
      <c r="L2564" s="135">
        <v>4752204</v>
      </c>
      <c r="M2564" s="120" t="s">
        <v>229</v>
      </c>
      <c r="N2564" s="136">
        <v>475220</v>
      </c>
      <c r="O2564" s="139"/>
      <c r="P2564" s="132" t="s">
        <v>49</v>
      </c>
      <c r="Q2564" s="141" t="s">
        <v>50</v>
      </c>
      <c r="R2564" s="142">
        <f t="shared" si="39"/>
        <v>9.99999158285292</v>
      </c>
    </row>
    <row r="2565" ht="22.5" s="2" customFormat="1">
      <c r="A2565" s="119">
        <f>MAX($A$19:A2564)+1</f>
        <v>2547</v>
      </c>
      <c r="B2565" s="120" t="s">
        <v>41</v>
      </c>
      <c r="C2565" s="121" t="s">
        <v>3533</v>
      </c>
      <c r="D2565" s="121" t="s">
        <v>3548</v>
      </c>
      <c r="E2565" s="122" t="s">
        <v>2993</v>
      </c>
      <c r="F2565" s="123" t="s">
        <v>3535</v>
      </c>
      <c r="G2565" s="123" t="s">
        <v>3536</v>
      </c>
      <c r="H2565" s="123" t="s">
        <v>3537</v>
      </c>
      <c r="I2565" s="133" t="s">
        <v>3515</v>
      </c>
      <c r="J2565" s="134">
        <v>2060</v>
      </c>
      <c r="K2565" s="134">
        <v>1083</v>
      </c>
      <c r="L2565" s="135">
        <v>2230980</v>
      </c>
      <c r="M2565" s="120" t="s">
        <v>229</v>
      </c>
      <c r="N2565" s="136">
        <v>223098</v>
      </c>
      <c r="O2565" s="139"/>
      <c r="P2565" s="132" t="s">
        <v>49</v>
      </c>
      <c r="Q2565" s="141" t="s">
        <v>50</v>
      </c>
      <c r="R2565" s="142">
        <f t="shared" si="39"/>
        <v>10</v>
      </c>
    </row>
    <row r="2566" ht="22.5" s="2" customFormat="1">
      <c r="A2566" s="119">
        <f>MAX($A$19:A2565)+1</f>
        <v>2548</v>
      </c>
      <c r="B2566" s="120" t="s">
        <v>41</v>
      </c>
      <c r="C2566" s="121" t="s">
        <v>3533</v>
      </c>
      <c r="D2566" s="121" t="s">
        <v>3548</v>
      </c>
      <c r="E2566" s="122" t="s">
        <v>2993</v>
      </c>
      <c r="F2566" s="123" t="s">
        <v>3535</v>
      </c>
      <c r="G2566" s="123" t="s">
        <v>3536</v>
      </c>
      <c r="H2566" s="123" t="s">
        <v>3537</v>
      </c>
      <c r="I2566" s="133" t="s">
        <v>3515</v>
      </c>
      <c r="J2566" s="134">
        <v>5108</v>
      </c>
      <c r="K2566" s="134">
        <v>1083</v>
      </c>
      <c r="L2566" s="135">
        <v>5531964</v>
      </c>
      <c r="M2566" s="120" t="s">
        <v>229</v>
      </c>
      <c r="N2566" s="136">
        <v>553196</v>
      </c>
      <c r="O2566" s="139"/>
      <c r="P2566" s="132" t="s">
        <v>49</v>
      </c>
      <c r="Q2566" s="141" t="s">
        <v>50</v>
      </c>
      <c r="R2566" s="142">
        <f t="shared" si="39"/>
        <v>9.99999276929496</v>
      </c>
    </row>
    <row r="2567" ht="22.5" s="2" customFormat="1">
      <c r="A2567" s="119">
        <f>MAX($A$19:A2566)+1</f>
        <v>2549</v>
      </c>
      <c r="B2567" s="120" t="s">
        <v>41</v>
      </c>
      <c r="C2567" s="121" t="s">
        <v>3533</v>
      </c>
      <c r="D2567" s="121" t="s">
        <v>3548</v>
      </c>
      <c r="E2567" s="122" t="s">
        <v>2993</v>
      </c>
      <c r="F2567" s="123" t="s">
        <v>3535</v>
      </c>
      <c r="G2567" s="123" t="s">
        <v>3536</v>
      </c>
      <c r="H2567" s="123" t="s">
        <v>3537</v>
      </c>
      <c r="I2567" s="133" t="s">
        <v>3515</v>
      </c>
      <c r="J2567" s="134">
        <v>9548</v>
      </c>
      <c r="K2567" s="134">
        <v>1083</v>
      </c>
      <c r="L2567" s="135">
        <v>10340484</v>
      </c>
      <c r="M2567" s="120" t="s">
        <v>229</v>
      </c>
      <c r="N2567" s="136">
        <v>1034048</v>
      </c>
      <c r="O2567" s="139"/>
      <c r="P2567" s="132" t="s">
        <v>49</v>
      </c>
      <c r="Q2567" s="141" t="s">
        <v>50</v>
      </c>
      <c r="R2567" s="142">
        <f t="shared" si="39"/>
        <v>9.99999613170912</v>
      </c>
    </row>
    <row r="2568" ht="22.5" s="2" customFormat="1">
      <c r="A2568" s="119">
        <f>MAX($A$19:A2567)+1</f>
        <v>2550</v>
      </c>
      <c r="B2568" s="120" t="s">
        <v>41</v>
      </c>
      <c r="C2568" s="121" t="s">
        <v>3533</v>
      </c>
      <c r="D2568" s="121" t="s">
        <v>3548</v>
      </c>
      <c r="E2568" s="122" t="s">
        <v>2993</v>
      </c>
      <c r="F2568" s="123" t="s">
        <v>3535</v>
      </c>
      <c r="G2568" s="123" t="s">
        <v>3536</v>
      </c>
      <c r="H2568" s="123" t="s">
        <v>3537</v>
      </c>
      <c r="I2568" s="133" t="s">
        <v>3515</v>
      </c>
      <c r="J2568" s="134">
        <v>3827</v>
      </c>
      <c r="K2568" s="134">
        <v>1083</v>
      </c>
      <c r="L2568" s="135">
        <v>4144641</v>
      </c>
      <c r="M2568" s="120" t="s">
        <v>229</v>
      </c>
      <c r="N2568" s="136">
        <v>414465</v>
      </c>
      <c r="O2568" s="139"/>
      <c r="P2568" s="132" t="s">
        <v>49</v>
      </c>
      <c r="Q2568" s="141" t="s">
        <v>50</v>
      </c>
      <c r="R2568" s="142">
        <f t="shared" si="39"/>
        <v>10.0000217147878</v>
      </c>
    </row>
    <row r="2569" ht="22.5" s="2" customFormat="1">
      <c r="A2569" s="119">
        <f>MAX($A$19:A2568)+1</f>
        <v>2551</v>
      </c>
      <c r="B2569" s="120" t="s">
        <v>41</v>
      </c>
      <c r="C2569" s="121" t="s">
        <v>3533</v>
      </c>
      <c r="D2569" s="121" t="s">
        <v>3549</v>
      </c>
      <c r="E2569" s="122">
        <v>45223</v>
      </c>
      <c r="F2569" s="123" t="s">
        <v>3535</v>
      </c>
      <c r="G2569" s="123" t="s">
        <v>3536</v>
      </c>
      <c r="H2569" s="123" t="s">
        <v>3537</v>
      </c>
      <c r="I2569" s="133" t="s">
        <v>3515</v>
      </c>
      <c r="J2569" s="134">
        <v>130000</v>
      </c>
      <c r="K2569" s="134">
        <v>1083</v>
      </c>
      <c r="L2569" s="135">
        <v>140790000</v>
      </c>
      <c r="M2569" s="120" t="s">
        <v>229</v>
      </c>
      <c r="N2569" s="136">
        <v>14079000</v>
      </c>
      <c r="O2569" s="139"/>
      <c r="P2569" s="132" t="s">
        <v>49</v>
      </c>
      <c r="Q2569" s="141" t="s">
        <v>50</v>
      </c>
      <c r="R2569" s="142">
        <f t="shared" si="39"/>
        <v>10</v>
      </c>
    </row>
    <row r="2570" ht="22.5" s="2" customFormat="1">
      <c r="A2570" s="119">
        <f>MAX($A$19:A2569)+1</f>
        <v>2552</v>
      </c>
      <c r="B2570" s="120" t="s">
        <v>41</v>
      </c>
      <c r="C2570" s="121" t="s">
        <v>3533</v>
      </c>
      <c r="D2570" s="121" t="s">
        <v>3550</v>
      </c>
      <c r="E2570" s="122">
        <v>45225</v>
      </c>
      <c r="F2570" s="123" t="s">
        <v>3535</v>
      </c>
      <c r="G2570" s="123" t="s">
        <v>3536</v>
      </c>
      <c r="H2570" s="123" t="s">
        <v>3537</v>
      </c>
      <c r="I2570" s="133" t="s">
        <v>3515</v>
      </c>
      <c r="J2570" s="134">
        <v>330</v>
      </c>
      <c r="K2570" s="134">
        <v>1083</v>
      </c>
      <c r="L2570" s="135">
        <v>357390</v>
      </c>
      <c r="M2570" s="120" t="s">
        <v>229</v>
      </c>
      <c r="N2570" s="136">
        <v>35739</v>
      </c>
      <c r="O2570" s="139"/>
      <c r="P2570" s="132" t="s">
        <v>49</v>
      </c>
      <c r="Q2570" s="141" t="s">
        <v>50</v>
      </c>
      <c r="R2570" s="142">
        <f t="shared" si="39"/>
        <v>10</v>
      </c>
    </row>
    <row r="2571" ht="22.5" s="2" customFormat="1">
      <c r="A2571" s="119">
        <f>MAX($A$19:A2570)+1</f>
        <v>2553</v>
      </c>
      <c r="B2571" s="120" t="s">
        <v>41</v>
      </c>
      <c r="C2571" s="121" t="s">
        <v>3551</v>
      </c>
      <c r="D2571" s="121" t="s">
        <v>3552</v>
      </c>
      <c r="E2571" s="122">
        <v>45205</v>
      </c>
      <c r="F2571" s="123" t="s">
        <v>3553</v>
      </c>
      <c r="G2571" s="123" t="s">
        <v>3554</v>
      </c>
      <c r="H2571" s="123" t="s">
        <v>3555</v>
      </c>
      <c r="I2571" s="133" t="s">
        <v>3556</v>
      </c>
      <c r="J2571" s="134">
        <v>1155</v>
      </c>
      <c r="K2571" s="134">
        <v>63307.2</v>
      </c>
      <c r="L2571" s="135">
        <v>73119816</v>
      </c>
      <c r="M2571" s="120" t="s">
        <v>56</v>
      </c>
      <c r="N2571" s="136">
        <v>5849585</v>
      </c>
      <c r="O2571" s="139"/>
      <c r="P2571" s="132" t="s">
        <v>49</v>
      </c>
      <c r="Q2571" s="141" t="s">
        <v>50</v>
      </c>
      <c r="R2571" s="142">
        <f t="shared" si="39"/>
        <v>7.99999961706687</v>
      </c>
    </row>
    <row r="2572" s="2" customFormat="1">
      <c r="A2572" s="119">
        <f>MAX($A$19:A2571)+1</f>
        <v>2554</v>
      </c>
      <c r="B2572" s="120" t="s">
        <v>41</v>
      </c>
      <c r="C2572" s="121" t="s">
        <v>535</v>
      </c>
      <c r="D2572" s="121" t="s">
        <v>3557</v>
      </c>
      <c r="E2572" s="122" t="s">
        <v>1433</v>
      </c>
      <c r="F2572" s="123" t="s">
        <v>3558</v>
      </c>
      <c r="G2572" s="123" t="s">
        <v>3559</v>
      </c>
      <c r="H2572" s="123" t="s">
        <v>3560</v>
      </c>
      <c r="I2572" s="133" t="s">
        <v>534</v>
      </c>
      <c r="J2572" s="134">
        <v>12293</v>
      </c>
      <c r="K2572" s="134">
        <v>20715</v>
      </c>
      <c r="L2572" s="135">
        <v>254649495</v>
      </c>
      <c r="M2572" s="120" t="s">
        <v>56</v>
      </c>
      <c r="N2572" s="136">
        <v>20371960</v>
      </c>
      <c r="O2572" s="139"/>
      <c r="P2572" s="132" t="s">
        <v>49</v>
      </c>
      <c r="Q2572" s="141" t="s">
        <v>50</v>
      </c>
      <c r="R2572" s="142">
        <f t="shared" si="39"/>
        <v>8.00000015707865</v>
      </c>
    </row>
    <row r="2573" s="2" customFormat="1">
      <c r="A2573" s="119">
        <f>MAX($A$19:A2572)+1</f>
        <v>2555</v>
      </c>
      <c r="B2573" s="120" t="s">
        <v>41</v>
      </c>
      <c r="C2573" s="121" t="s">
        <v>535</v>
      </c>
      <c r="D2573" s="121" t="s">
        <v>3557</v>
      </c>
      <c r="E2573" s="122" t="s">
        <v>1433</v>
      </c>
      <c r="F2573" s="123" t="s">
        <v>3558</v>
      </c>
      <c r="G2573" s="123" t="s">
        <v>3559</v>
      </c>
      <c r="H2573" s="123" t="s">
        <v>3561</v>
      </c>
      <c r="I2573" s="133" t="s">
        <v>534</v>
      </c>
      <c r="J2573" s="134">
        <v>503</v>
      </c>
      <c r="K2573" s="134">
        <v>14146</v>
      </c>
      <c r="L2573" s="135">
        <v>7115438</v>
      </c>
      <c r="M2573" s="120" t="s">
        <v>56</v>
      </c>
      <c r="N2573" s="136">
        <v>569236</v>
      </c>
      <c r="O2573" s="139"/>
      <c r="P2573" s="132" t="s">
        <v>49</v>
      </c>
      <c r="Q2573" s="141" t="s">
        <v>50</v>
      </c>
      <c r="R2573" s="142">
        <f t="shared" si="39"/>
        <v>8.00001349179067</v>
      </c>
    </row>
    <row r="2574" s="2" customFormat="1">
      <c r="A2574" s="119">
        <f>MAX($A$19:A2573)+1</f>
        <v>2556</v>
      </c>
      <c r="B2574" s="120" t="s">
        <v>41</v>
      </c>
      <c r="C2574" s="121" t="s">
        <v>535</v>
      </c>
      <c r="D2574" s="121" t="s">
        <v>3557</v>
      </c>
      <c r="E2574" s="122" t="s">
        <v>1433</v>
      </c>
      <c r="F2574" s="123" t="s">
        <v>3558</v>
      </c>
      <c r="G2574" s="123" t="s">
        <v>3559</v>
      </c>
      <c r="H2574" s="123" t="s">
        <v>3561</v>
      </c>
      <c r="I2574" s="133" t="s">
        <v>534</v>
      </c>
      <c r="J2574" s="134">
        <v>2495</v>
      </c>
      <c r="K2574" s="134">
        <v>14146</v>
      </c>
      <c r="L2574" s="135">
        <v>35294270</v>
      </c>
      <c r="M2574" s="120" t="s">
        <v>56</v>
      </c>
      <c r="N2574" s="136">
        <v>2823542</v>
      </c>
      <c r="O2574" s="139"/>
      <c r="P2574" s="132" t="s">
        <v>49</v>
      </c>
      <c r="Q2574" s="141" t="s">
        <v>50</v>
      </c>
      <c r="R2574" s="142">
        <f t="shared" si="39"/>
        <v>8.00000113332844</v>
      </c>
    </row>
    <row r="2575" s="2" customFormat="1">
      <c r="A2575" s="119">
        <f>MAX($A$19:A2574)+1</f>
        <v>2557</v>
      </c>
      <c r="B2575" s="120" t="s">
        <v>41</v>
      </c>
      <c r="C2575" s="121" t="s">
        <v>535</v>
      </c>
      <c r="D2575" s="121" t="s">
        <v>3557</v>
      </c>
      <c r="E2575" s="122" t="s">
        <v>1433</v>
      </c>
      <c r="F2575" s="123" t="s">
        <v>3558</v>
      </c>
      <c r="G2575" s="123" t="s">
        <v>3559</v>
      </c>
      <c r="H2575" s="123" t="s">
        <v>3561</v>
      </c>
      <c r="I2575" s="133" t="s">
        <v>534</v>
      </c>
      <c r="J2575" s="134">
        <v>4413</v>
      </c>
      <c r="K2575" s="134">
        <v>14146</v>
      </c>
      <c r="L2575" s="135">
        <v>62426298</v>
      </c>
      <c r="M2575" s="120" t="s">
        <v>56</v>
      </c>
      <c r="N2575" s="136">
        <v>4994102</v>
      </c>
      <c r="O2575" s="139"/>
      <c r="P2575" s="132" t="s">
        <v>49</v>
      </c>
      <c r="Q2575" s="141" t="s">
        <v>50</v>
      </c>
      <c r="R2575" s="142">
        <f t="shared" si="39"/>
        <v>7.99999705252424</v>
      </c>
    </row>
    <row r="2576" s="2" customFormat="1">
      <c r="A2576" s="119">
        <f>MAX($A$19:A2575)+1</f>
        <v>2558</v>
      </c>
      <c r="B2576" s="120" t="s">
        <v>41</v>
      </c>
      <c r="C2576" s="121" t="s">
        <v>535</v>
      </c>
      <c r="D2576" s="121" t="s">
        <v>3562</v>
      </c>
      <c r="E2576" s="122" t="s">
        <v>1433</v>
      </c>
      <c r="F2576" s="123" t="s">
        <v>3558</v>
      </c>
      <c r="G2576" s="123" t="s">
        <v>3559</v>
      </c>
      <c r="H2576" s="123" t="s">
        <v>3563</v>
      </c>
      <c r="I2576" s="133" t="s">
        <v>534</v>
      </c>
      <c r="J2576" s="134">
        <v>19904</v>
      </c>
      <c r="K2576" s="134">
        <v>12874</v>
      </c>
      <c r="L2576" s="135">
        <v>256244096</v>
      </c>
      <c r="M2576" s="120" t="s">
        <v>56</v>
      </c>
      <c r="N2576" s="136">
        <v>20499528</v>
      </c>
      <c r="O2576" s="139"/>
      <c r="P2576" s="132" t="s">
        <v>49</v>
      </c>
      <c r="Q2576" s="141" t="s">
        <v>50</v>
      </c>
      <c r="R2576" s="142">
        <f t="shared" si="39"/>
        <v>8.00000012488093</v>
      </c>
    </row>
    <row r="2577" s="2" customFormat="1">
      <c r="A2577" s="119">
        <f>MAX($A$19:A2576)+1</f>
        <v>2559</v>
      </c>
      <c r="B2577" s="120" t="s">
        <v>41</v>
      </c>
      <c r="C2577" s="121" t="s">
        <v>535</v>
      </c>
      <c r="D2577" s="121" t="s">
        <v>3562</v>
      </c>
      <c r="E2577" s="122" t="s">
        <v>1433</v>
      </c>
      <c r="F2577" s="123" t="s">
        <v>3558</v>
      </c>
      <c r="G2577" s="123" t="s">
        <v>3559</v>
      </c>
      <c r="H2577" s="123" t="s">
        <v>3564</v>
      </c>
      <c r="I2577" s="133" t="s">
        <v>534</v>
      </c>
      <c r="J2577" s="134">
        <v>9023</v>
      </c>
      <c r="K2577" s="134">
        <v>21861</v>
      </c>
      <c r="L2577" s="135">
        <v>197251803</v>
      </c>
      <c r="M2577" s="120" t="s">
        <v>56</v>
      </c>
      <c r="N2577" s="136">
        <v>15780144</v>
      </c>
      <c r="O2577" s="139"/>
      <c r="P2577" s="132" t="s">
        <v>49</v>
      </c>
      <c r="Q2577" s="141" t="s">
        <v>50</v>
      </c>
      <c r="R2577" s="142">
        <f t="shared" si="39"/>
        <v>7.99999987832811</v>
      </c>
    </row>
    <row r="2578" s="2" customFormat="1">
      <c r="A2578" s="119">
        <f>MAX($A$19:A2577)+1</f>
        <v>2560</v>
      </c>
      <c r="B2578" s="120" t="s">
        <v>41</v>
      </c>
      <c r="C2578" s="121" t="s">
        <v>535</v>
      </c>
      <c r="D2578" s="121" t="s">
        <v>3562</v>
      </c>
      <c r="E2578" s="122" t="s">
        <v>1433</v>
      </c>
      <c r="F2578" s="123" t="s">
        <v>3558</v>
      </c>
      <c r="G2578" s="123" t="s">
        <v>3559</v>
      </c>
      <c r="H2578" s="123" t="s">
        <v>3564</v>
      </c>
      <c r="I2578" s="133" t="s">
        <v>534</v>
      </c>
      <c r="J2578" s="134">
        <v>6352</v>
      </c>
      <c r="K2578" s="134">
        <v>21861</v>
      </c>
      <c r="L2578" s="135">
        <v>138861072</v>
      </c>
      <c r="M2578" s="120" t="s">
        <v>56</v>
      </c>
      <c r="N2578" s="136">
        <v>11108886</v>
      </c>
      <c r="O2578" s="139"/>
      <c r="P2578" s="132" t="s">
        <v>49</v>
      </c>
      <c r="Q2578" s="141" t="s">
        <v>50</v>
      </c>
      <c r="R2578" s="142">
        <f t="shared" si="39"/>
        <v>8.00000017283462</v>
      </c>
    </row>
    <row r="2579" s="2" customFormat="1">
      <c r="A2579" s="119">
        <f>MAX($A$19:A2578)+1</f>
        <v>2561</v>
      </c>
      <c r="B2579" s="120" t="s">
        <v>41</v>
      </c>
      <c r="C2579" s="121" t="s">
        <v>535</v>
      </c>
      <c r="D2579" s="121" t="s">
        <v>2050</v>
      </c>
      <c r="E2579" s="122" t="s">
        <v>679</v>
      </c>
      <c r="F2579" s="123" t="s">
        <v>3558</v>
      </c>
      <c r="G2579" s="123" t="s">
        <v>3559</v>
      </c>
      <c r="H2579" s="123" t="s">
        <v>3565</v>
      </c>
      <c r="I2579" s="133" t="s">
        <v>534</v>
      </c>
      <c r="J2579" s="134">
        <v>8663</v>
      </c>
      <c r="K2579" s="134">
        <v>18129</v>
      </c>
      <c r="L2579" s="135">
        <v>157051527</v>
      </c>
      <c r="M2579" s="120" t="s">
        <v>56</v>
      </c>
      <c r="N2579" s="136">
        <v>12564123</v>
      </c>
      <c r="O2579" s="139"/>
      <c r="P2579" s="132" t="s">
        <v>49</v>
      </c>
      <c r="Q2579" s="141" t="s">
        <v>50</v>
      </c>
      <c r="R2579" s="142">
        <f t="shared" si="39"/>
        <v>8.00000053485631</v>
      </c>
    </row>
    <row r="2580" s="2" customFormat="1">
      <c r="A2580" s="119">
        <f>MAX($A$19:A2579)+1</f>
        <v>2562</v>
      </c>
      <c r="B2580" s="120" t="s">
        <v>41</v>
      </c>
      <c r="C2580" s="121" t="s">
        <v>535</v>
      </c>
      <c r="D2580" s="121" t="s">
        <v>2050</v>
      </c>
      <c r="E2580" s="122" t="s">
        <v>679</v>
      </c>
      <c r="F2580" s="123" t="s">
        <v>3558</v>
      </c>
      <c r="G2580" s="123" t="s">
        <v>3559</v>
      </c>
      <c r="H2580" s="123" t="s">
        <v>3566</v>
      </c>
      <c r="I2580" s="133" t="s">
        <v>534</v>
      </c>
      <c r="J2580" s="134">
        <v>1553</v>
      </c>
      <c r="K2580" s="134">
        <v>18863</v>
      </c>
      <c r="L2580" s="135">
        <v>29294239</v>
      </c>
      <c r="M2580" s="120" t="s">
        <v>56</v>
      </c>
      <c r="N2580" s="136">
        <v>2343540</v>
      </c>
      <c r="O2580" s="139"/>
      <c r="P2580" s="132" t="s">
        <v>49</v>
      </c>
      <c r="Q2580" s="141" t="s">
        <v>50</v>
      </c>
      <c r="R2580" s="142">
        <f t="shared" si="39"/>
        <v>8.00000300400362</v>
      </c>
    </row>
    <row r="2581" ht="22.5" s="2" customFormat="1">
      <c r="A2581" s="119">
        <f>MAX($A$19:A2580)+1</f>
        <v>2563</v>
      </c>
      <c r="B2581" s="120" t="s">
        <v>41</v>
      </c>
      <c r="C2581" s="121" t="s">
        <v>535</v>
      </c>
      <c r="D2581" s="121" t="s">
        <v>2050</v>
      </c>
      <c r="E2581" s="122" t="s">
        <v>679</v>
      </c>
      <c r="F2581" s="123" t="s">
        <v>3558</v>
      </c>
      <c r="G2581" s="123" t="s">
        <v>3559</v>
      </c>
      <c r="H2581" s="123" t="s">
        <v>3567</v>
      </c>
      <c r="I2581" s="133" t="s">
        <v>534</v>
      </c>
      <c r="J2581" s="134">
        <v>1391</v>
      </c>
      <c r="K2581" s="134">
        <v>24498</v>
      </c>
      <c r="L2581" s="135">
        <v>34076718</v>
      </c>
      <c r="M2581" s="120" t="s">
        <v>56</v>
      </c>
      <c r="N2581" s="136">
        <v>2726136</v>
      </c>
      <c r="O2581" s="139"/>
      <c r="P2581" s="132" t="s">
        <v>49</v>
      </c>
      <c r="Q2581" s="141" t="s">
        <v>50</v>
      </c>
      <c r="R2581" s="142">
        <f t="shared" si="39"/>
        <v>7.99999577424094</v>
      </c>
    </row>
    <row r="2582" s="2" customFormat="1">
      <c r="A2582" s="119">
        <f>MAX($A$19:A2581)+1</f>
        <v>2564</v>
      </c>
      <c r="B2582" s="120" t="s">
        <v>41</v>
      </c>
      <c r="C2582" s="121" t="s">
        <v>541</v>
      </c>
      <c r="D2582" s="121" t="s">
        <v>3284</v>
      </c>
      <c r="E2582" s="122" t="s">
        <v>367</v>
      </c>
      <c r="F2582" s="123" t="s">
        <v>3558</v>
      </c>
      <c r="G2582" s="123" t="s">
        <v>3559</v>
      </c>
      <c r="H2582" s="123" t="s">
        <v>3568</v>
      </c>
      <c r="I2582" s="133" t="s">
        <v>534</v>
      </c>
      <c r="J2582" s="134">
        <v>18602</v>
      </c>
      <c r="K2582" s="134">
        <v>20578</v>
      </c>
      <c r="L2582" s="135">
        <v>382791956</v>
      </c>
      <c r="M2582" s="120" t="s">
        <v>56</v>
      </c>
      <c r="N2582" s="136">
        <v>30623357</v>
      </c>
      <c r="O2582" s="139"/>
      <c r="P2582" s="132" t="s">
        <v>49</v>
      </c>
      <c r="Q2582" s="141" t="s">
        <v>50</v>
      </c>
      <c r="R2582" s="142">
        <f t="shared" si="39"/>
        <v>8.00000013584403</v>
      </c>
    </row>
    <row r="2583" ht="22.5" s="2" customFormat="1">
      <c r="A2583" s="119">
        <f>MAX($A$19:A2582)+1</f>
        <v>2565</v>
      </c>
      <c r="B2583" s="120" t="s">
        <v>41</v>
      </c>
      <c r="C2583" s="121" t="s">
        <v>541</v>
      </c>
      <c r="D2583" s="121" t="s">
        <v>3284</v>
      </c>
      <c r="E2583" s="122" t="s">
        <v>367</v>
      </c>
      <c r="F2583" s="123" t="s">
        <v>3558</v>
      </c>
      <c r="G2583" s="123" t="s">
        <v>3559</v>
      </c>
      <c r="H2583" s="123" t="s">
        <v>3567</v>
      </c>
      <c r="I2583" s="133" t="s">
        <v>534</v>
      </c>
      <c r="J2583" s="134">
        <v>588</v>
      </c>
      <c r="K2583" s="134">
        <v>24498</v>
      </c>
      <c r="L2583" s="135">
        <v>14404824</v>
      </c>
      <c r="M2583" s="120" t="s">
        <v>56</v>
      </c>
      <c r="N2583" s="136">
        <v>1152385</v>
      </c>
      <c r="O2583" s="139"/>
      <c r="P2583" s="132" t="s">
        <v>49</v>
      </c>
      <c r="Q2583" s="141" t="s">
        <v>50</v>
      </c>
      <c r="R2583" s="142">
        <f t="shared" si="39"/>
        <v>7.99999361325067</v>
      </c>
    </row>
    <row r="2584" s="2" customFormat="1">
      <c r="A2584" s="119">
        <f>MAX($A$19:A2583)+1</f>
        <v>2566</v>
      </c>
      <c r="B2584" s="120" t="s">
        <v>41</v>
      </c>
      <c r="C2584" s="121" t="s">
        <v>541</v>
      </c>
      <c r="D2584" s="121" t="s">
        <v>3569</v>
      </c>
      <c r="E2584" s="122">
        <v>45225</v>
      </c>
      <c r="F2584" s="123" t="s">
        <v>3558</v>
      </c>
      <c r="G2584" s="123" t="s">
        <v>3559</v>
      </c>
      <c r="H2584" s="123" t="s">
        <v>3570</v>
      </c>
      <c r="I2584" s="133" t="s">
        <v>534</v>
      </c>
      <c r="J2584" s="134">
        <v>22158</v>
      </c>
      <c r="K2584" s="134">
        <v>21861</v>
      </c>
      <c r="L2584" s="135">
        <v>484396038</v>
      </c>
      <c r="M2584" s="120" t="s">
        <v>56</v>
      </c>
      <c r="N2584" s="136">
        <v>38751683</v>
      </c>
      <c r="O2584" s="139"/>
      <c r="P2584" s="132" t="s">
        <v>49</v>
      </c>
      <c r="Q2584" s="141" t="s">
        <v>50</v>
      </c>
      <c r="R2584" s="142">
        <f t="shared" si="39"/>
        <v>7.99999999174229</v>
      </c>
    </row>
    <row r="2585" ht="22.5" s="2" customFormat="1">
      <c r="A2585" s="119">
        <f>MAX($A$19:A2584)+1</f>
        <v>2567</v>
      </c>
      <c r="B2585" s="120" t="s">
        <v>41</v>
      </c>
      <c r="C2585" s="121" t="s">
        <v>1762</v>
      </c>
      <c r="D2585" s="121" t="s">
        <v>3571</v>
      </c>
      <c r="E2585" s="122">
        <v>45201</v>
      </c>
      <c r="F2585" s="123" t="s">
        <v>3558</v>
      </c>
      <c r="G2585" s="123" t="s">
        <v>3559</v>
      </c>
      <c r="H2585" s="123" t="s">
        <v>3572</v>
      </c>
      <c r="I2585" s="133" t="s">
        <v>534</v>
      </c>
      <c r="J2585" s="134">
        <v>8032</v>
      </c>
      <c r="K2585" s="134">
        <v>21654</v>
      </c>
      <c r="L2585" s="135">
        <v>173924928</v>
      </c>
      <c r="M2585" s="120" t="s">
        <v>56</v>
      </c>
      <c r="N2585" s="136">
        <v>13913994</v>
      </c>
      <c r="O2585" s="139"/>
      <c r="P2585" s="132" t="s">
        <v>49</v>
      </c>
      <c r="Q2585" s="141" t="s">
        <v>50</v>
      </c>
      <c r="R2585" s="142">
        <f t="shared" si="39"/>
        <v>7.99999986200943</v>
      </c>
    </row>
    <row r="2586" s="2" customFormat="1">
      <c r="A2586" s="119">
        <f>MAX($A$19:A2585)+1</f>
        <v>2568</v>
      </c>
      <c r="B2586" s="120" t="s">
        <v>41</v>
      </c>
      <c r="C2586" s="121" t="s">
        <v>1762</v>
      </c>
      <c r="D2586" s="121" t="s">
        <v>3573</v>
      </c>
      <c r="E2586" s="122">
        <v>45202</v>
      </c>
      <c r="F2586" s="123" t="s">
        <v>3558</v>
      </c>
      <c r="G2586" s="123" t="s">
        <v>3559</v>
      </c>
      <c r="H2586" s="123" t="s">
        <v>3574</v>
      </c>
      <c r="I2586" s="133" t="s">
        <v>534</v>
      </c>
      <c r="J2586" s="134">
        <v>280</v>
      </c>
      <c r="K2586" s="134">
        <v>19073</v>
      </c>
      <c r="L2586" s="135">
        <v>5340440</v>
      </c>
      <c r="M2586" s="120" t="s">
        <v>56</v>
      </c>
      <c r="N2586" s="136">
        <v>427235</v>
      </c>
      <c r="O2586" s="139"/>
      <c r="P2586" s="132" t="s">
        <v>49</v>
      </c>
      <c r="Q2586" s="141" t="s">
        <v>50</v>
      </c>
      <c r="R2586" s="142">
        <f t="shared" si="39"/>
        <v>7.99999625499023</v>
      </c>
    </row>
    <row r="2587" s="2" customFormat="1">
      <c r="A2587" s="119">
        <f>MAX($A$19:A2586)+1</f>
        <v>2569</v>
      </c>
      <c r="B2587" s="120" t="s">
        <v>41</v>
      </c>
      <c r="C2587" s="121" t="s">
        <v>1762</v>
      </c>
      <c r="D2587" s="121" t="s">
        <v>3575</v>
      </c>
      <c r="E2587" s="122" t="s">
        <v>829</v>
      </c>
      <c r="F2587" s="123" t="s">
        <v>3558</v>
      </c>
      <c r="G2587" s="123" t="s">
        <v>3559</v>
      </c>
      <c r="H2587" s="123" t="s">
        <v>3568</v>
      </c>
      <c r="I2587" s="133" t="s">
        <v>534</v>
      </c>
      <c r="J2587" s="134">
        <v>4267</v>
      </c>
      <c r="K2587" s="134">
        <v>20715</v>
      </c>
      <c r="L2587" s="135">
        <v>88390905</v>
      </c>
      <c r="M2587" s="120" t="s">
        <v>56</v>
      </c>
      <c r="N2587" s="136">
        <v>7071272</v>
      </c>
      <c r="O2587" s="139"/>
      <c r="P2587" s="132" t="s">
        <v>49</v>
      </c>
      <c r="Q2587" s="141" t="s">
        <v>50</v>
      </c>
      <c r="R2587" s="142">
        <f t="shared" si="39"/>
        <v>7.99999954746475</v>
      </c>
    </row>
    <row r="2588" s="2" customFormat="1">
      <c r="A2588" s="119">
        <f>MAX($A$19:A2587)+1</f>
        <v>2570</v>
      </c>
      <c r="B2588" s="120" t="s">
        <v>41</v>
      </c>
      <c r="C2588" s="121" t="s">
        <v>1762</v>
      </c>
      <c r="D2588" s="121" t="s">
        <v>3575</v>
      </c>
      <c r="E2588" s="122" t="s">
        <v>829</v>
      </c>
      <c r="F2588" s="123" t="s">
        <v>3558</v>
      </c>
      <c r="G2588" s="123" t="s">
        <v>3559</v>
      </c>
      <c r="H2588" s="123" t="s">
        <v>3568</v>
      </c>
      <c r="I2588" s="133" t="s">
        <v>534</v>
      </c>
      <c r="J2588" s="134">
        <v>12533</v>
      </c>
      <c r="K2588" s="134">
        <v>20715</v>
      </c>
      <c r="L2588" s="135">
        <v>259621095</v>
      </c>
      <c r="M2588" s="120" t="s">
        <v>56</v>
      </c>
      <c r="N2588" s="136">
        <v>20769688</v>
      </c>
      <c r="O2588" s="139"/>
      <c r="P2588" s="132" t="s">
        <v>49</v>
      </c>
      <c r="Q2588" s="141" t="s">
        <v>50</v>
      </c>
      <c r="R2588" s="142">
        <f t="shared" si="39"/>
        <v>8.00000015407069</v>
      </c>
    </row>
    <row r="2589" ht="22.5" s="2" customFormat="1">
      <c r="A2589" s="119">
        <f>MAX($A$19:A2588)+1</f>
        <v>2571</v>
      </c>
      <c r="B2589" s="120" t="s">
        <v>41</v>
      </c>
      <c r="C2589" s="121" t="s">
        <v>1762</v>
      </c>
      <c r="D2589" s="121" t="s">
        <v>3575</v>
      </c>
      <c r="E2589" s="122" t="s">
        <v>829</v>
      </c>
      <c r="F2589" s="123" t="s">
        <v>3558</v>
      </c>
      <c r="G2589" s="123" t="s">
        <v>3559</v>
      </c>
      <c r="H2589" s="123" t="s">
        <v>3576</v>
      </c>
      <c r="I2589" s="133" t="s">
        <v>534</v>
      </c>
      <c r="J2589" s="134">
        <v>493</v>
      </c>
      <c r="K2589" s="134">
        <v>25876</v>
      </c>
      <c r="L2589" s="135">
        <v>12756868</v>
      </c>
      <c r="M2589" s="120" t="s">
        <v>56</v>
      </c>
      <c r="N2589" s="136">
        <v>1020549</v>
      </c>
      <c r="O2589" s="139"/>
      <c r="P2589" s="132" t="s">
        <v>49</v>
      </c>
      <c r="Q2589" s="141" t="s">
        <v>50</v>
      </c>
      <c r="R2589" s="142">
        <f t="shared" si="39"/>
        <v>7.99999655087754</v>
      </c>
    </row>
    <row r="2590" s="2" customFormat="1">
      <c r="A2590" s="119">
        <f>MAX($A$19:A2589)+1</f>
        <v>2572</v>
      </c>
      <c r="B2590" s="120" t="s">
        <v>41</v>
      </c>
      <c r="C2590" s="121" t="s">
        <v>1762</v>
      </c>
      <c r="D2590" s="121" t="s">
        <v>3577</v>
      </c>
      <c r="E2590" s="122">
        <v>45208</v>
      </c>
      <c r="F2590" s="123" t="s">
        <v>3558</v>
      </c>
      <c r="G2590" s="123" t="s">
        <v>3559</v>
      </c>
      <c r="H2590" s="123" t="s">
        <v>3570</v>
      </c>
      <c r="I2590" s="133" t="s">
        <v>534</v>
      </c>
      <c r="J2590" s="134">
        <v>16087</v>
      </c>
      <c r="K2590" s="134">
        <v>21861</v>
      </c>
      <c r="L2590" s="135">
        <v>351677907</v>
      </c>
      <c r="M2590" s="120" t="s">
        <v>56</v>
      </c>
      <c r="N2590" s="136">
        <v>28134233</v>
      </c>
      <c r="O2590" s="139"/>
      <c r="P2590" s="132" t="s">
        <v>49</v>
      </c>
      <c r="Q2590" s="141" t="s">
        <v>50</v>
      </c>
      <c r="R2590" s="142">
        <f t="shared" si="39"/>
        <v>8.00000012511448</v>
      </c>
    </row>
    <row r="2591" s="2" customFormat="1">
      <c r="A2591" s="119">
        <f>MAX($A$19:A2590)+1</f>
        <v>2573</v>
      </c>
      <c r="B2591" s="120" t="s">
        <v>41</v>
      </c>
      <c r="C2591" s="121" t="s">
        <v>1762</v>
      </c>
      <c r="D2591" s="121" t="s">
        <v>3578</v>
      </c>
      <c r="E2591" s="122" t="s">
        <v>2312</v>
      </c>
      <c r="F2591" s="123" t="s">
        <v>3558</v>
      </c>
      <c r="G2591" s="123" t="s">
        <v>3559</v>
      </c>
      <c r="H2591" s="123" t="s">
        <v>3579</v>
      </c>
      <c r="I2591" s="133" t="s">
        <v>534</v>
      </c>
      <c r="J2591" s="134">
        <v>12007</v>
      </c>
      <c r="K2591" s="134">
        <v>21764</v>
      </c>
      <c r="L2591" s="135">
        <v>261320348</v>
      </c>
      <c r="M2591" s="120" t="s">
        <v>56</v>
      </c>
      <c r="N2591" s="136">
        <v>20905628</v>
      </c>
      <c r="O2591" s="139"/>
      <c r="P2591" s="132" t="s">
        <v>49</v>
      </c>
      <c r="Q2591" s="141" t="s">
        <v>50</v>
      </c>
      <c r="R2591" s="142">
        <f t="shared" si="39"/>
        <v>8.00000006122753</v>
      </c>
    </row>
    <row r="2592" s="2" customFormat="1">
      <c r="A2592" s="119">
        <f>MAX($A$19:A2591)+1</f>
        <v>2574</v>
      </c>
      <c r="B2592" s="120" t="s">
        <v>41</v>
      </c>
      <c r="C2592" s="121" t="s">
        <v>1762</v>
      </c>
      <c r="D2592" s="121" t="s">
        <v>3578</v>
      </c>
      <c r="E2592" s="122" t="s">
        <v>2312</v>
      </c>
      <c r="F2592" s="123" t="s">
        <v>3558</v>
      </c>
      <c r="G2592" s="123" t="s">
        <v>3559</v>
      </c>
      <c r="H2592" s="123" t="s">
        <v>3566</v>
      </c>
      <c r="I2592" s="133" t="s">
        <v>534</v>
      </c>
      <c r="J2592" s="134">
        <v>1557</v>
      </c>
      <c r="K2592" s="134">
        <v>19154</v>
      </c>
      <c r="L2592" s="135">
        <v>29822778</v>
      </c>
      <c r="M2592" s="120" t="s">
        <v>56</v>
      </c>
      <c r="N2592" s="136">
        <v>2385823</v>
      </c>
      <c r="O2592" s="139"/>
      <c r="P2592" s="132" t="s">
        <v>49</v>
      </c>
      <c r="Q2592" s="141" t="s">
        <v>50</v>
      </c>
      <c r="R2592" s="142">
        <f t="shared" si="39"/>
        <v>8.00000254838768</v>
      </c>
    </row>
    <row r="2593" s="2" customFormat="1">
      <c r="A2593" s="119">
        <f>MAX($A$19:A2592)+1</f>
        <v>2575</v>
      </c>
      <c r="B2593" s="120" t="s">
        <v>41</v>
      </c>
      <c r="C2593" s="121" t="s">
        <v>1762</v>
      </c>
      <c r="D2593" s="121" t="s">
        <v>3578</v>
      </c>
      <c r="E2593" s="122" t="s">
        <v>2312</v>
      </c>
      <c r="F2593" s="123" t="s">
        <v>3558</v>
      </c>
      <c r="G2593" s="123" t="s">
        <v>3559</v>
      </c>
      <c r="H2593" s="123" t="s">
        <v>3568</v>
      </c>
      <c r="I2593" s="133" t="s">
        <v>534</v>
      </c>
      <c r="J2593" s="134">
        <v>13050</v>
      </c>
      <c r="K2593" s="134">
        <v>20715</v>
      </c>
      <c r="L2593" s="135">
        <v>270330750</v>
      </c>
      <c r="M2593" s="120" t="s">
        <v>56</v>
      </c>
      <c r="N2593" s="136">
        <v>21626459</v>
      </c>
      <c r="O2593" s="139"/>
      <c r="P2593" s="132" t="s">
        <v>49</v>
      </c>
      <c r="Q2593" s="141" t="s">
        <v>50</v>
      </c>
      <c r="R2593" s="142">
        <f t="shared" si="39"/>
        <v>7.99999963008278</v>
      </c>
    </row>
    <row r="2594" s="2" customFormat="1">
      <c r="A2594" s="119">
        <f>MAX($A$19:A2593)+1</f>
        <v>2576</v>
      </c>
      <c r="B2594" s="120" t="s">
        <v>41</v>
      </c>
      <c r="C2594" s="121" t="s">
        <v>1762</v>
      </c>
      <c r="D2594" s="121" t="s">
        <v>3580</v>
      </c>
      <c r="E2594" s="122" t="s">
        <v>783</v>
      </c>
      <c r="F2594" s="123" t="s">
        <v>3558</v>
      </c>
      <c r="G2594" s="123" t="s">
        <v>3559</v>
      </c>
      <c r="H2594" s="123" t="s">
        <v>3581</v>
      </c>
      <c r="I2594" s="133" t="s">
        <v>534</v>
      </c>
      <c r="J2594" s="134">
        <v>890</v>
      </c>
      <c r="K2594" s="134">
        <v>21132</v>
      </c>
      <c r="L2594" s="135">
        <v>18807480</v>
      </c>
      <c r="M2594" s="120" t="s">
        <v>56</v>
      </c>
      <c r="N2594" s="136">
        <v>1504599</v>
      </c>
      <c r="O2594" s="139"/>
      <c r="P2594" s="132" t="s">
        <v>49</v>
      </c>
      <c r="Q2594" s="141" t="s">
        <v>50</v>
      </c>
      <c r="R2594" s="142">
        <f t="shared" si="39"/>
        <v>8.00000319022006</v>
      </c>
    </row>
    <row r="2595" s="2" customFormat="1">
      <c r="A2595" s="119">
        <f>MAX($A$19:A2594)+1</f>
        <v>2577</v>
      </c>
      <c r="B2595" s="120" t="s">
        <v>41</v>
      </c>
      <c r="C2595" s="121" t="s">
        <v>1762</v>
      </c>
      <c r="D2595" s="121" t="s">
        <v>3580</v>
      </c>
      <c r="E2595" s="122" t="s">
        <v>783</v>
      </c>
      <c r="F2595" s="123" t="s">
        <v>3558</v>
      </c>
      <c r="G2595" s="123" t="s">
        <v>3559</v>
      </c>
      <c r="H2595" s="123" t="s">
        <v>3564</v>
      </c>
      <c r="I2595" s="133" t="s">
        <v>534</v>
      </c>
      <c r="J2595" s="134">
        <v>47177</v>
      </c>
      <c r="K2595" s="134">
        <v>21861</v>
      </c>
      <c r="L2595" s="135">
        <v>1031336397</v>
      </c>
      <c r="M2595" s="120" t="s">
        <v>56</v>
      </c>
      <c r="N2595" s="136">
        <v>82506912</v>
      </c>
      <c r="O2595" s="139"/>
      <c r="P2595" s="132" t="s">
        <v>49</v>
      </c>
      <c r="Q2595" s="141" t="s">
        <v>50</v>
      </c>
      <c r="R2595" s="142">
        <f ref="R2595:R2658" t="shared" si="40">N2595/L2595*100</f>
        <v>8.00000002327078</v>
      </c>
    </row>
    <row r="2596" s="2" customFormat="1">
      <c r="A2596" s="119">
        <f>MAX($A$19:A2595)+1</f>
        <v>2578</v>
      </c>
      <c r="B2596" s="120" t="s">
        <v>41</v>
      </c>
      <c r="C2596" s="121" t="s">
        <v>1762</v>
      </c>
      <c r="D2596" s="121" t="s">
        <v>3580</v>
      </c>
      <c r="E2596" s="122" t="s">
        <v>783</v>
      </c>
      <c r="F2596" s="123" t="s">
        <v>3558</v>
      </c>
      <c r="G2596" s="123" t="s">
        <v>3559</v>
      </c>
      <c r="H2596" s="123" t="s">
        <v>3563</v>
      </c>
      <c r="I2596" s="133" t="s">
        <v>534</v>
      </c>
      <c r="J2596" s="134">
        <v>10271</v>
      </c>
      <c r="K2596" s="134">
        <v>12874</v>
      </c>
      <c r="L2596" s="135">
        <v>132228854</v>
      </c>
      <c r="M2596" s="120" t="s">
        <v>56</v>
      </c>
      <c r="N2596" s="136">
        <v>10578308</v>
      </c>
      <c r="O2596" s="139"/>
      <c r="P2596" s="132" t="s">
        <v>49</v>
      </c>
      <c r="Q2596" s="141" t="s">
        <v>50</v>
      </c>
      <c r="R2596" s="142">
        <f t="shared" si="40"/>
        <v>7.99999975799533</v>
      </c>
    </row>
    <row r="2597" s="2" customFormat="1">
      <c r="A2597" s="119">
        <f>MAX($A$19:A2596)+1</f>
        <v>2579</v>
      </c>
      <c r="B2597" s="120" t="s">
        <v>41</v>
      </c>
      <c r="C2597" s="121" t="s">
        <v>1762</v>
      </c>
      <c r="D2597" s="121" t="s">
        <v>3580</v>
      </c>
      <c r="E2597" s="122" t="s">
        <v>783</v>
      </c>
      <c r="F2597" s="123" t="s">
        <v>3558</v>
      </c>
      <c r="G2597" s="123" t="s">
        <v>3559</v>
      </c>
      <c r="H2597" s="123" t="s">
        <v>3582</v>
      </c>
      <c r="I2597" s="133" t="s">
        <v>534</v>
      </c>
      <c r="J2597" s="134">
        <v>459</v>
      </c>
      <c r="K2597" s="134">
        <v>21132</v>
      </c>
      <c r="L2597" s="135">
        <v>9699588</v>
      </c>
      <c r="M2597" s="120" t="s">
        <v>56</v>
      </c>
      <c r="N2597" s="136">
        <v>775968</v>
      </c>
      <c r="O2597" s="139"/>
      <c r="P2597" s="132" t="s">
        <v>49</v>
      </c>
      <c r="Q2597" s="141" t="s">
        <v>50</v>
      </c>
      <c r="R2597" s="142">
        <f t="shared" si="40"/>
        <v>8.0000098973276</v>
      </c>
    </row>
    <row r="2598" s="2" customFormat="1">
      <c r="A2598" s="119">
        <f>MAX($A$19:A2597)+1</f>
        <v>2580</v>
      </c>
      <c r="B2598" s="120" t="s">
        <v>41</v>
      </c>
      <c r="C2598" s="121" t="s">
        <v>1762</v>
      </c>
      <c r="D2598" s="121" t="s">
        <v>3580</v>
      </c>
      <c r="E2598" s="122" t="s">
        <v>783</v>
      </c>
      <c r="F2598" s="123" t="s">
        <v>3558</v>
      </c>
      <c r="G2598" s="123" t="s">
        <v>3559</v>
      </c>
      <c r="H2598" s="123" t="s">
        <v>3583</v>
      </c>
      <c r="I2598" s="133" t="s">
        <v>534</v>
      </c>
      <c r="J2598" s="134">
        <v>10345</v>
      </c>
      <c r="K2598" s="134">
        <v>27205</v>
      </c>
      <c r="L2598" s="135">
        <v>281435725</v>
      </c>
      <c r="M2598" s="120" t="s">
        <v>56</v>
      </c>
      <c r="N2598" s="136">
        <v>22514858</v>
      </c>
      <c r="O2598" s="139"/>
      <c r="P2598" s="132" t="s">
        <v>49</v>
      </c>
      <c r="Q2598" s="141" t="s">
        <v>50</v>
      </c>
      <c r="R2598" s="142">
        <f t="shared" si="40"/>
        <v>8</v>
      </c>
    </row>
    <row r="2599" s="2" customFormat="1">
      <c r="A2599" s="119">
        <f>MAX($A$19:A2598)+1</f>
        <v>2581</v>
      </c>
      <c r="B2599" s="120" t="s">
        <v>41</v>
      </c>
      <c r="C2599" s="121" t="s">
        <v>1762</v>
      </c>
      <c r="D2599" s="121" t="s">
        <v>3580</v>
      </c>
      <c r="E2599" s="122" t="s">
        <v>783</v>
      </c>
      <c r="F2599" s="123" t="s">
        <v>3558</v>
      </c>
      <c r="G2599" s="123" t="s">
        <v>3559</v>
      </c>
      <c r="H2599" s="123" t="s">
        <v>3583</v>
      </c>
      <c r="I2599" s="133" t="s">
        <v>534</v>
      </c>
      <c r="J2599" s="134">
        <v>29000</v>
      </c>
      <c r="K2599" s="134">
        <v>27205</v>
      </c>
      <c r="L2599" s="135">
        <v>788945000</v>
      </c>
      <c r="M2599" s="120" t="s">
        <v>56</v>
      </c>
      <c r="N2599" s="136">
        <v>63115599</v>
      </c>
      <c r="O2599" s="139"/>
      <c r="P2599" s="132" t="s">
        <v>49</v>
      </c>
      <c r="Q2599" s="141" t="s">
        <v>50</v>
      </c>
      <c r="R2599" s="142">
        <f t="shared" si="40"/>
        <v>7.99999987324845</v>
      </c>
    </row>
    <row r="2600" s="2" customFormat="1">
      <c r="A2600" s="119">
        <f>MAX($A$19:A2599)+1</f>
        <v>2582</v>
      </c>
      <c r="B2600" s="120" t="s">
        <v>41</v>
      </c>
      <c r="C2600" s="121" t="s">
        <v>3584</v>
      </c>
      <c r="D2600" s="121" t="s">
        <v>343</v>
      </c>
      <c r="E2600" s="122" t="s">
        <v>117</v>
      </c>
      <c r="F2600" s="123" t="s">
        <v>3585</v>
      </c>
      <c r="G2600" s="123" t="s">
        <v>3586</v>
      </c>
      <c r="H2600" s="123" t="s">
        <v>3587</v>
      </c>
      <c r="I2600" s="133" t="s">
        <v>534</v>
      </c>
      <c r="J2600" s="134">
        <v>5625</v>
      </c>
      <c r="K2600" s="134">
        <v>1375</v>
      </c>
      <c r="L2600" s="135">
        <v>7734375</v>
      </c>
      <c r="M2600" s="120" t="s">
        <v>56</v>
      </c>
      <c r="N2600" s="136">
        <v>618751</v>
      </c>
      <c r="O2600" s="139"/>
      <c r="P2600" s="132" t="s">
        <v>49</v>
      </c>
      <c r="Q2600" s="141" t="s">
        <v>50</v>
      </c>
      <c r="R2600" s="142">
        <f t="shared" si="40"/>
        <v>8.00001292929293</v>
      </c>
    </row>
    <row r="2601" s="2" customFormat="1">
      <c r="A2601" s="119">
        <f>MAX($A$19:A2600)+1</f>
        <v>2583</v>
      </c>
      <c r="B2601" s="120" t="s">
        <v>41</v>
      </c>
      <c r="C2601" s="121" t="s">
        <v>3584</v>
      </c>
      <c r="D2601" s="121" t="s">
        <v>343</v>
      </c>
      <c r="E2601" s="122" t="s">
        <v>117</v>
      </c>
      <c r="F2601" s="123" t="s">
        <v>3585</v>
      </c>
      <c r="G2601" s="123" t="s">
        <v>3586</v>
      </c>
      <c r="H2601" s="123" t="s">
        <v>3588</v>
      </c>
      <c r="I2601" s="133" t="s">
        <v>534</v>
      </c>
      <c r="J2601" s="134">
        <v>5225</v>
      </c>
      <c r="K2601" s="134">
        <v>1375</v>
      </c>
      <c r="L2601" s="135">
        <v>7184375</v>
      </c>
      <c r="M2601" s="120" t="s">
        <v>56</v>
      </c>
      <c r="N2601" s="136">
        <v>574751</v>
      </c>
      <c r="O2601" s="139"/>
      <c r="P2601" s="132" t="s">
        <v>49</v>
      </c>
      <c r="Q2601" s="141" t="s">
        <v>50</v>
      </c>
      <c r="R2601" s="142">
        <f t="shared" si="40"/>
        <v>8.00001391909526</v>
      </c>
    </row>
    <row r="2602" s="2" customFormat="1">
      <c r="A2602" s="119">
        <f>MAX($A$19:A2601)+1</f>
        <v>2584</v>
      </c>
      <c r="B2602" s="120" t="s">
        <v>41</v>
      </c>
      <c r="C2602" s="121" t="s">
        <v>3584</v>
      </c>
      <c r="D2602" s="121" t="s">
        <v>343</v>
      </c>
      <c r="E2602" s="122" t="s">
        <v>117</v>
      </c>
      <c r="F2602" s="123" t="s">
        <v>3585</v>
      </c>
      <c r="G2602" s="123" t="s">
        <v>3586</v>
      </c>
      <c r="H2602" s="123" t="s">
        <v>3589</v>
      </c>
      <c r="I2602" s="133" t="s">
        <v>534</v>
      </c>
      <c r="J2602" s="134">
        <v>3775</v>
      </c>
      <c r="K2602" s="134">
        <v>1200</v>
      </c>
      <c r="L2602" s="135">
        <v>4530000</v>
      </c>
      <c r="M2602" s="120" t="s">
        <v>56</v>
      </c>
      <c r="N2602" s="136">
        <v>362400</v>
      </c>
      <c r="O2602" s="139"/>
      <c r="P2602" s="132" t="s">
        <v>49</v>
      </c>
      <c r="Q2602" s="141" t="s">
        <v>50</v>
      </c>
      <c r="R2602" s="142">
        <f t="shared" si="40"/>
        <v>8</v>
      </c>
    </row>
    <row r="2603" s="2" customFormat="1">
      <c r="A2603" s="119">
        <f>MAX($A$19:A2602)+1</f>
        <v>2585</v>
      </c>
      <c r="B2603" s="120" t="s">
        <v>41</v>
      </c>
      <c r="C2603" s="121" t="s">
        <v>3584</v>
      </c>
      <c r="D2603" s="121" t="s">
        <v>343</v>
      </c>
      <c r="E2603" s="122" t="s">
        <v>117</v>
      </c>
      <c r="F2603" s="123" t="s">
        <v>3585</v>
      </c>
      <c r="G2603" s="123" t="s">
        <v>3586</v>
      </c>
      <c r="H2603" s="123" t="s">
        <v>3590</v>
      </c>
      <c r="I2603" s="133" t="s">
        <v>534</v>
      </c>
      <c r="J2603" s="134">
        <v>3775</v>
      </c>
      <c r="K2603" s="134">
        <v>1200</v>
      </c>
      <c r="L2603" s="135">
        <v>4530000</v>
      </c>
      <c r="M2603" s="120" t="s">
        <v>56</v>
      </c>
      <c r="N2603" s="136">
        <v>362400</v>
      </c>
      <c r="O2603" s="139"/>
      <c r="P2603" s="132" t="s">
        <v>49</v>
      </c>
      <c r="Q2603" s="141" t="s">
        <v>50</v>
      </c>
      <c r="R2603" s="142">
        <f t="shared" si="40"/>
        <v>8</v>
      </c>
    </row>
    <row r="2604" s="2" customFormat="1">
      <c r="A2604" s="119">
        <f>MAX($A$19:A2603)+1</f>
        <v>2586</v>
      </c>
      <c r="B2604" s="120" t="s">
        <v>41</v>
      </c>
      <c r="C2604" s="121" t="s">
        <v>3584</v>
      </c>
      <c r="D2604" s="121" t="s">
        <v>343</v>
      </c>
      <c r="E2604" s="122" t="s">
        <v>117</v>
      </c>
      <c r="F2604" s="123" t="s">
        <v>3585</v>
      </c>
      <c r="G2604" s="123" t="s">
        <v>3586</v>
      </c>
      <c r="H2604" s="123" t="s">
        <v>3591</v>
      </c>
      <c r="I2604" s="133" t="s">
        <v>534</v>
      </c>
      <c r="J2604" s="134">
        <v>3175</v>
      </c>
      <c r="K2604" s="134">
        <v>1200</v>
      </c>
      <c r="L2604" s="135">
        <v>3810000</v>
      </c>
      <c r="M2604" s="120" t="s">
        <v>56</v>
      </c>
      <c r="N2604" s="136">
        <v>304800</v>
      </c>
      <c r="O2604" s="139"/>
      <c r="P2604" s="132" t="s">
        <v>49</v>
      </c>
      <c r="Q2604" s="141" t="s">
        <v>50</v>
      </c>
      <c r="R2604" s="142">
        <f t="shared" si="40"/>
        <v>8</v>
      </c>
    </row>
    <row r="2605" s="2" customFormat="1">
      <c r="A2605" s="119">
        <f>MAX($A$19:A2604)+1</f>
        <v>2587</v>
      </c>
      <c r="B2605" s="120" t="s">
        <v>41</v>
      </c>
      <c r="C2605" s="121" t="s">
        <v>3584</v>
      </c>
      <c r="D2605" s="121" t="s">
        <v>343</v>
      </c>
      <c r="E2605" s="122" t="s">
        <v>117</v>
      </c>
      <c r="F2605" s="123" t="s">
        <v>3585</v>
      </c>
      <c r="G2605" s="123" t="s">
        <v>3586</v>
      </c>
      <c r="H2605" s="123" t="s">
        <v>3592</v>
      </c>
      <c r="I2605" s="133" t="s">
        <v>534</v>
      </c>
      <c r="J2605" s="134">
        <v>3175</v>
      </c>
      <c r="K2605" s="134">
        <v>1200</v>
      </c>
      <c r="L2605" s="135">
        <v>3810000</v>
      </c>
      <c r="M2605" s="120" t="s">
        <v>56</v>
      </c>
      <c r="N2605" s="136">
        <v>304800</v>
      </c>
      <c r="O2605" s="139"/>
      <c r="P2605" s="132" t="s">
        <v>49</v>
      </c>
      <c r="Q2605" s="141" t="s">
        <v>50</v>
      </c>
      <c r="R2605" s="142">
        <f t="shared" si="40"/>
        <v>8</v>
      </c>
    </row>
    <row r="2606" s="2" customFormat="1">
      <c r="A2606" s="119">
        <f>MAX($A$19:A2605)+1</f>
        <v>2588</v>
      </c>
      <c r="B2606" s="120" t="s">
        <v>41</v>
      </c>
      <c r="C2606" s="121" t="s">
        <v>3584</v>
      </c>
      <c r="D2606" s="121" t="s">
        <v>343</v>
      </c>
      <c r="E2606" s="122" t="s">
        <v>117</v>
      </c>
      <c r="F2606" s="123" t="s">
        <v>3585</v>
      </c>
      <c r="G2606" s="123" t="s">
        <v>3586</v>
      </c>
      <c r="H2606" s="123" t="s">
        <v>3593</v>
      </c>
      <c r="I2606" s="133" t="s">
        <v>534</v>
      </c>
      <c r="J2606" s="134">
        <v>4900</v>
      </c>
      <c r="K2606" s="134">
        <v>1650</v>
      </c>
      <c r="L2606" s="135">
        <v>8085000</v>
      </c>
      <c r="M2606" s="120" t="s">
        <v>56</v>
      </c>
      <c r="N2606" s="136">
        <v>646800</v>
      </c>
      <c r="O2606" s="139"/>
      <c r="P2606" s="132" t="s">
        <v>49</v>
      </c>
      <c r="Q2606" s="141" t="s">
        <v>50</v>
      </c>
      <c r="R2606" s="142">
        <f t="shared" si="40"/>
        <v>8</v>
      </c>
    </row>
    <row r="2607" s="2" customFormat="1">
      <c r="A2607" s="119">
        <f>MAX($A$19:A2606)+1</f>
        <v>2589</v>
      </c>
      <c r="B2607" s="120" t="s">
        <v>41</v>
      </c>
      <c r="C2607" s="121" t="s">
        <v>3584</v>
      </c>
      <c r="D2607" s="121" t="s">
        <v>343</v>
      </c>
      <c r="E2607" s="122" t="s">
        <v>117</v>
      </c>
      <c r="F2607" s="123" t="s">
        <v>3585</v>
      </c>
      <c r="G2607" s="123" t="s">
        <v>3586</v>
      </c>
      <c r="H2607" s="123" t="s">
        <v>3594</v>
      </c>
      <c r="I2607" s="133" t="s">
        <v>534</v>
      </c>
      <c r="J2607" s="134">
        <v>4890</v>
      </c>
      <c r="K2607" s="134">
        <v>1650</v>
      </c>
      <c r="L2607" s="135">
        <v>8068500</v>
      </c>
      <c r="M2607" s="120" t="s">
        <v>56</v>
      </c>
      <c r="N2607" s="136">
        <v>645480</v>
      </c>
      <c r="O2607" s="139"/>
      <c r="P2607" s="132" t="s">
        <v>49</v>
      </c>
      <c r="Q2607" s="141" t="s">
        <v>50</v>
      </c>
      <c r="R2607" s="142">
        <f t="shared" si="40"/>
        <v>8</v>
      </c>
    </row>
    <row r="2608" s="2" customFormat="1">
      <c r="A2608" s="119">
        <f>MAX($A$19:A2607)+1</f>
        <v>2590</v>
      </c>
      <c r="B2608" s="120" t="s">
        <v>41</v>
      </c>
      <c r="C2608" s="121" t="s">
        <v>3584</v>
      </c>
      <c r="D2608" s="121" t="s">
        <v>343</v>
      </c>
      <c r="E2608" s="122" t="s">
        <v>117</v>
      </c>
      <c r="F2608" s="123" t="s">
        <v>3585</v>
      </c>
      <c r="G2608" s="123" t="s">
        <v>3586</v>
      </c>
      <c r="H2608" s="123" t="s">
        <v>3595</v>
      </c>
      <c r="I2608" s="133" t="s">
        <v>534</v>
      </c>
      <c r="J2608" s="134">
        <v>3725</v>
      </c>
      <c r="K2608" s="134">
        <v>3300</v>
      </c>
      <c r="L2608" s="135">
        <v>12292500</v>
      </c>
      <c r="M2608" s="120" t="s">
        <v>56</v>
      </c>
      <c r="N2608" s="136">
        <v>983400</v>
      </c>
      <c r="O2608" s="139"/>
      <c r="P2608" s="132" t="s">
        <v>49</v>
      </c>
      <c r="Q2608" s="141" t="s">
        <v>50</v>
      </c>
      <c r="R2608" s="142">
        <f t="shared" si="40"/>
        <v>8</v>
      </c>
    </row>
    <row r="2609" s="2" customFormat="1">
      <c r="A2609" s="119">
        <f>MAX($A$19:A2608)+1</f>
        <v>2591</v>
      </c>
      <c r="B2609" s="120" t="s">
        <v>41</v>
      </c>
      <c r="C2609" s="121" t="s">
        <v>3584</v>
      </c>
      <c r="D2609" s="121" t="s">
        <v>343</v>
      </c>
      <c r="E2609" s="122" t="s">
        <v>117</v>
      </c>
      <c r="F2609" s="123" t="s">
        <v>3585</v>
      </c>
      <c r="G2609" s="123" t="s">
        <v>3586</v>
      </c>
      <c r="H2609" s="123" t="s">
        <v>3596</v>
      </c>
      <c r="I2609" s="133" t="s">
        <v>534</v>
      </c>
      <c r="J2609" s="134">
        <v>4550</v>
      </c>
      <c r="K2609" s="134">
        <v>3300</v>
      </c>
      <c r="L2609" s="135">
        <v>15015000</v>
      </c>
      <c r="M2609" s="120" t="s">
        <v>56</v>
      </c>
      <c r="N2609" s="136">
        <v>1201200</v>
      </c>
      <c r="O2609" s="139"/>
      <c r="P2609" s="132" t="s">
        <v>49</v>
      </c>
      <c r="Q2609" s="141" t="s">
        <v>50</v>
      </c>
      <c r="R2609" s="142">
        <f t="shared" si="40"/>
        <v>8</v>
      </c>
    </row>
    <row r="2610" s="2" customFormat="1">
      <c r="A2610" s="119">
        <f>MAX($A$19:A2609)+1</f>
        <v>2592</v>
      </c>
      <c r="B2610" s="120" t="s">
        <v>41</v>
      </c>
      <c r="C2610" s="121" t="s">
        <v>3584</v>
      </c>
      <c r="D2610" s="121" t="s">
        <v>343</v>
      </c>
      <c r="E2610" s="122" t="s">
        <v>117</v>
      </c>
      <c r="F2610" s="123" t="s">
        <v>3585</v>
      </c>
      <c r="G2610" s="123" t="s">
        <v>3586</v>
      </c>
      <c r="H2610" s="123" t="s">
        <v>3597</v>
      </c>
      <c r="I2610" s="133" t="s">
        <v>534</v>
      </c>
      <c r="J2610" s="134">
        <v>1000</v>
      </c>
      <c r="K2610" s="134">
        <v>1540</v>
      </c>
      <c r="L2610" s="135">
        <v>1540000</v>
      </c>
      <c r="M2610" s="120" t="s">
        <v>56</v>
      </c>
      <c r="N2610" s="136">
        <v>123200</v>
      </c>
      <c r="O2610" s="139"/>
      <c r="P2610" s="132" t="s">
        <v>49</v>
      </c>
      <c r="Q2610" s="141" t="s">
        <v>50</v>
      </c>
      <c r="R2610" s="142">
        <f t="shared" si="40"/>
        <v>8</v>
      </c>
    </row>
    <row r="2611" s="2" customFormat="1">
      <c r="A2611" s="119">
        <f>MAX($A$19:A2610)+1</f>
        <v>2593</v>
      </c>
      <c r="B2611" s="120" t="s">
        <v>41</v>
      </c>
      <c r="C2611" s="121" t="s">
        <v>3584</v>
      </c>
      <c r="D2611" s="121" t="s">
        <v>343</v>
      </c>
      <c r="E2611" s="122" t="s">
        <v>117</v>
      </c>
      <c r="F2611" s="123" t="s">
        <v>3585</v>
      </c>
      <c r="G2611" s="123" t="s">
        <v>3586</v>
      </c>
      <c r="H2611" s="123" t="s">
        <v>3598</v>
      </c>
      <c r="I2611" s="133" t="s">
        <v>534</v>
      </c>
      <c r="J2611" s="134">
        <v>500</v>
      </c>
      <c r="K2611" s="134">
        <v>1540</v>
      </c>
      <c r="L2611" s="135">
        <v>770000</v>
      </c>
      <c r="M2611" s="120" t="s">
        <v>56</v>
      </c>
      <c r="N2611" s="136">
        <v>61600</v>
      </c>
      <c r="O2611" s="139"/>
      <c r="P2611" s="132" t="s">
        <v>49</v>
      </c>
      <c r="Q2611" s="141" t="s">
        <v>50</v>
      </c>
      <c r="R2611" s="142">
        <f t="shared" si="40"/>
        <v>8</v>
      </c>
    </row>
    <row r="2612" s="2" customFormat="1">
      <c r="A2612" s="119">
        <f>MAX($A$19:A2611)+1</f>
        <v>2594</v>
      </c>
      <c r="B2612" s="120" t="s">
        <v>41</v>
      </c>
      <c r="C2612" s="121" t="s">
        <v>3584</v>
      </c>
      <c r="D2612" s="121" t="s">
        <v>343</v>
      </c>
      <c r="E2612" s="122" t="s">
        <v>117</v>
      </c>
      <c r="F2612" s="123" t="s">
        <v>3585</v>
      </c>
      <c r="G2612" s="123" t="s">
        <v>3586</v>
      </c>
      <c r="H2612" s="123" t="s">
        <v>3599</v>
      </c>
      <c r="I2612" s="133" t="s">
        <v>534</v>
      </c>
      <c r="J2612" s="134">
        <v>2100</v>
      </c>
      <c r="K2612" s="134">
        <v>850</v>
      </c>
      <c r="L2612" s="135">
        <v>1785000</v>
      </c>
      <c r="M2612" s="120" t="s">
        <v>56</v>
      </c>
      <c r="N2612" s="136">
        <v>142800</v>
      </c>
      <c r="O2612" s="139"/>
      <c r="P2612" s="132" t="s">
        <v>49</v>
      </c>
      <c r="Q2612" s="141" t="s">
        <v>50</v>
      </c>
      <c r="R2612" s="142">
        <f t="shared" si="40"/>
        <v>8</v>
      </c>
    </row>
    <row r="2613" s="2" customFormat="1">
      <c r="A2613" s="119">
        <f>MAX($A$19:A2612)+1</f>
        <v>2595</v>
      </c>
      <c r="B2613" s="120" t="s">
        <v>41</v>
      </c>
      <c r="C2613" s="121" t="s">
        <v>3584</v>
      </c>
      <c r="D2613" s="121" t="s">
        <v>343</v>
      </c>
      <c r="E2613" s="122" t="s">
        <v>117</v>
      </c>
      <c r="F2613" s="123" t="s">
        <v>3585</v>
      </c>
      <c r="G2613" s="123" t="s">
        <v>3586</v>
      </c>
      <c r="H2613" s="123" t="s">
        <v>3600</v>
      </c>
      <c r="I2613" s="133" t="s">
        <v>534</v>
      </c>
      <c r="J2613" s="134">
        <v>2100</v>
      </c>
      <c r="K2613" s="134">
        <v>850</v>
      </c>
      <c r="L2613" s="135">
        <v>1785000</v>
      </c>
      <c r="M2613" s="120" t="s">
        <v>56</v>
      </c>
      <c r="N2613" s="136">
        <v>142798</v>
      </c>
      <c r="O2613" s="139"/>
      <c r="P2613" s="132" t="s">
        <v>49</v>
      </c>
      <c r="Q2613" s="141" t="s">
        <v>50</v>
      </c>
      <c r="R2613" s="142">
        <f t="shared" si="40"/>
        <v>7.99988795518207</v>
      </c>
    </row>
    <row r="2614" s="2" customFormat="1">
      <c r="A2614" s="119">
        <f>MAX($A$19:A2613)+1</f>
        <v>2596</v>
      </c>
      <c r="B2614" s="120" t="s">
        <v>41</v>
      </c>
      <c r="C2614" s="121" t="s">
        <v>2174</v>
      </c>
      <c r="D2614" s="121" t="s">
        <v>2950</v>
      </c>
      <c r="E2614" s="122" t="s">
        <v>117</v>
      </c>
      <c r="F2614" s="123" t="s">
        <v>3601</v>
      </c>
      <c r="G2614" s="123" t="s">
        <v>3602</v>
      </c>
      <c r="H2614" s="123" t="s">
        <v>2921</v>
      </c>
      <c r="I2614" s="133" t="s">
        <v>98</v>
      </c>
      <c r="J2614" s="134">
        <v>84625</v>
      </c>
      <c r="K2614" s="134">
        <v>2700</v>
      </c>
      <c r="L2614" s="135">
        <v>228487500</v>
      </c>
      <c r="M2614" s="120" t="s">
        <v>56</v>
      </c>
      <c r="N2614" s="136">
        <v>18279000</v>
      </c>
      <c r="O2614" s="139"/>
      <c r="P2614" s="132" t="s">
        <v>49</v>
      </c>
      <c r="Q2614" s="141" t="s">
        <v>50</v>
      </c>
      <c r="R2614" s="142">
        <f t="shared" si="40"/>
        <v>8</v>
      </c>
    </row>
    <row r="2615" s="2" customFormat="1">
      <c r="A2615" s="119">
        <f>MAX($A$19:A2614)+1</f>
        <v>2597</v>
      </c>
      <c r="B2615" s="120" t="s">
        <v>41</v>
      </c>
      <c r="C2615" s="121" t="s">
        <v>2174</v>
      </c>
      <c r="D2615" s="121" t="s">
        <v>2950</v>
      </c>
      <c r="E2615" s="122" t="s">
        <v>117</v>
      </c>
      <c r="F2615" s="123" t="s">
        <v>3601</v>
      </c>
      <c r="G2615" s="123" t="s">
        <v>3602</v>
      </c>
      <c r="H2615" s="123" t="s">
        <v>2961</v>
      </c>
      <c r="I2615" s="133" t="s">
        <v>98</v>
      </c>
      <c r="J2615" s="134">
        <v>142263</v>
      </c>
      <c r="K2615" s="134">
        <v>740</v>
      </c>
      <c r="L2615" s="135">
        <v>105274620</v>
      </c>
      <c r="M2615" s="120" t="s">
        <v>56</v>
      </c>
      <c r="N2615" s="136">
        <v>8421970</v>
      </c>
      <c r="O2615" s="139"/>
      <c r="P2615" s="132" t="s">
        <v>49</v>
      </c>
      <c r="Q2615" s="141" t="s">
        <v>50</v>
      </c>
      <c r="R2615" s="142">
        <f t="shared" si="40"/>
        <v>8.00000037995863</v>
      </c>
    </row>
    <row r="2616" s="2" customFormat="1">
      <c r="A2616" s="119">
        <f>MAX($A$19:A2615)+1</f>
        <v>2598</v>
      </c>
      <c r="B2616" s="120" t="s">
        <v>41</v>
      </c>
      <c r="C2616" s="121" t="s">
        <v>92</v>
      </c>
      <c r="D2616" s="121" t="s">
        <v>1939</v>
      </c>
      <c r="E2616" s="122" t="s">
        <v>109</v>
      </c>
      <c r="F2616" s="123" t="s">
        <v>3603</v>
      </c>
      <c r="G2616" s="123" t="s">
        <v>3604</v>
      </c>
      <c r="H2616" s="123" t="s">
        <v>3605</v>
      </c>
      <c r="I2616" s="133" t="s">
        <v>327</v>
      </c>
      <c r="J2616" s="134">
        <v>33259</v>
      </c>
      <c r="K2616" s="134">
        <v>1750</v>
      </c>
      <c r="L2616" s="135">
        <v>58203250</v>
      </c>
      <c r="M2616" s="120" t="s">
        <v>56</v>
      </c>
      <c r="N2616" s="136">
        <v>4656260</v>
      </c>
      <c r="O2616" s="139"/>
      <c r="P2616" s="132" t="s">
        <v>49</v>
      </c>
      <c r="Q2616" s="141" t="s">
        <v>50</v>
      </c>
      <c r="R2616" s="142">
        <f t="shared" si="40"/>
        <v>8</v>
      </c>
    </row>
    <row r="2617" s="2" customFormat="1">
      <c r="A2617" s="119">
        <f>MAX($A$19:A2616)+1</f>
        <v>2599</v>
      </c>
      <c r="B2617" s="120" t="s">
        <v>41</v>
      </c>
      <c r="C2617" s="121" t="s">
        <v>92</v>
      </c>
      <c r="D2617" s="121" t="s">
        <v>1939</v>
      </c>
      <c r="E2617" s="122" t="s">
        <v>109</v>
      </c>
      <c r="F2617" s="123" t="s">
        <v>3603</v>
      </c>
      <c r="G2617" s="123" t="s">
        <v>3604</v>
      </c>
      <c r="H2617" s="123" t="s">
        <v>3606</v>
      </c>
      <c r="I2617" s="133" t="s">
        <v>327</v>
      </c>
      <c r="J2617" s="134">
        <v>8990</v>
      </c>
      <c r="K2617" s="134">
        <v>1750</v>
      </c>
      <c r="L2617" s="135">
        <v>15732500</v>
      </c>
      <c r="M2617" s="120" t="s">
        <v>56</v>
      </c>
      <c r="N2617" s="136">
        <v>1258600</v>
      </c>
      <c r="O2617" s="139"/>
      <c r="P2617" s="132" t="s">
        <v>49</v>
      </c>
      <c r="Q2617" s="141" t="s">
        <v>50</v>
      </c>
      <c r="R2617" s="142">
        <f t="shared" si="40"/>
        <v>8</v>
      </c>
    </row>
    <row r="2618" s="2" customFormat="1">
      <c r="A2618" s="119">
        <f>MAX($A$19:A2617)+1</f>
        <v>2600</v>
      </c>
      <c r="B2618" s="120" t="s">
        <v>41</v>
      </c>
      <c r="C2618" s="121" t="s">
        <v>92</v>
      </c>
      <c r="D2618" s="121" t="s">
        <v>1939</v>
      </c>
      <c r="E2618" s="122" t="s">
        <v>109</v>
      </c>
      <c r="F2618" s="123" t="s">
        <v>3603</v>
      </c>
      <c r="G2618" s="123" t="s">
        <v>3604</v>
      </c>
      <c r="H2618" s="123" t="s">
        <v>3607</v>
      </c>
      <c r="I2618" s="133" t="s">
        <v>100</v>
      </c>
      <c r="J2618" s="134">
        <v>8673</v>
      </c>
      <c r="K2618" s="134">
        <v>8700</v>
      </c>
      <c r="L2618" s="135">
        <v>75455100</v>
      </c>
      <c r="M2618" s="120" t="s">
        <v>56</v>
      </c>
      <c r="N2618" s="136">
        <v>6036408</v>
      </c>
      <c r="O2618" s="139"/>
      <c r="P2618" s="132" t="s">
        <v>49</v>
      </c>
      <c r="Q2618" s="141" t="s">
        <v>50</v>
      </c>
      <c r="R2618" s="142">
        <f t="shared" si="40"/>
        <v>8</v>
      </c>
    </row>
    <row r="2619" s="2" customFormat="1">
      <c r="A2619" s="119">
        <f>MAX($A$19:A2618)+1</f>
        <v>2601</v>
      </c>
      <c r="B2619" s="120" t="s">
        <v>41</v>
      </c>
      <c r="C2619" s="121" t="s">
        <v>92</v>
      </c>
      <c r="D2619" s="121" t="s">
        <v>1939</v>
      </c>
      <c r="E2619" s="122" t="s">
        <v>109</v>
      </c>
      <c r="F2619" s="123" t="s">
        <v>3603</v>
      </c>
      <c r="G2619" s="123" t="s">
        <v>3604</v>
      </c>
      <c r="H2619" s="123" t="s">
        <v>3608</v>
      </c>
      <c r="I2619" s="133" t="s">
        <v>327</v>
      </c>
      <c r="J2619" s="134">
        <v>6439</v>
      </c>
      <c r="K2619" s="134">
        <v>1750</v>
      </c>
      <c r="L2619" s="135">
        <v>11268250</v>
      </c>
      <c r="M2619" s="120" t="s">
        <v>56</v>
      </c>
      <c r="N2619" s="136">
        <v>901460</v>
      </c>
      <c r="O2619" s="139"/>
      <c r="P2619" s="132" t="s">
        <v>49</v>
      </c>
      <c r="Q2619" s="141" t="s">
        <v>50</v>
      </c>
      <c r="R2619" s="142">
        <f t="shared" si="40"/>
        <v>8</v>
      </c>
    </row>
    <row r="2620" s="2" customFormat="1">
      <c r="A2620" s="119">
        <f>MAX($A$19:A2619)+1</f>
        <v>2602</v>
      </c>
      <c r="B2620" s="120" t="s">
        <v>41</v>
      </c>
      <c r="C2620" s="121" t="s">
        <v>3609</v>
      </c>
      <c r="D2620" s="121" t="s">
        <v>3610</v>
      </c>
      <c r="E2620" s="122">
        <v>45229</v>
      </c>
      <c r="F2620" s="123" t="s">
        <v>3611</v>
      </c>
      <c r="G2620" s="123" t="s">
        <v>3612</v>
      </c>
      <c r="H2620" s="123" t="s">
        <v>3425</v>
      </c>
      <c r="I2620" s="133" t="s">
        <v>327</v>
      </c>
      <c r="J2620" s="134">
        <v>23670</v>
      </c>
      <c r="K2620" s="134">
        <v>2700</v>
      </c>
      <c r="L2620" s="135">
        <v>63909000</v>
      </c>
      <c r="M2620" s="120" t="s">
        <v>56</v>
      </c>
      <c r="N2620" s="136">
        <v>5112720</v>
      </c>
      <c r="O2620" s="139"/>
      <c r="P2620" s="132" t="s">
        <v>49</v>
      </c>
      <c r="Q2620" s="141" t="s">
        <v>50</v>
      </c>
      <c r="R2620" s="142">
        <f t="shared" si="40"/>
        <v>8</v>
      </c>
    </row>
    <row r="2621" s="2" customFormat="1">
      <c r="A2621" s="119">
        <f>MAX($A$19:A2620)+1</f>
        <v>2603</v>
      </c>
      <c r="B2621" s="120" t="s">
        <v>41</v>
      </c>
      <c r="C2621" s="121" t="s">
        <v>3609</v>
      </c>
      <c r="D2621" s="121" t="s">
        <v>3438</v>
      </c>
      <c r="E2621" s="122">
        <v>45230</v>
      </c>
      <c r="F2621" s="123" t="s">
        <v>3611</v>
      </c>
      <c r="G2621" s="123" t="s">
        <v>3612</v>
      </c>
      <c r="H2621" s="123" t="s">
        <v>3613</v>
      </c>
      <c r="I2621" s="133" t="s">
        <v>278</v>
      </c>
      <c r="J2621" s="134">
        <v>1225</v>
      </c>
      <c r="K2621" s="134">
        <v>2700</v>
      </c>
      <c r="L2621" s="135">
        <v>3307500</v>
      </c>
      <c r="M2621" s="120" t="s">
        <v>56</v>
      </c>
      <c r="N2621" s="136">
        <v>264600</v>
      </c>
      <c r="O2621" s="139"/>
      <c r="P2621" s="132" t="s">
        <v>49</v>
      </c>
      <c r="Q2621" s="141" t="s">
        <v>50</v>
      </c>
      <c r="R2621" s="142">
        <f t="shared" si="40"/>
        <v>8</v>
      </c>
    </row>
    <row r="2622" s="2" customFormat="1">
      <c r="A2622" s="119">
        <f>MAX($A$19:A2621)+1</f>
        <v>2604</v>
      </c>
      <c r="B2622" s="120" t="s">
        <v>41</v>
      </c>
      <c r="C2622" s="121" t="s">
        <v>1607</v>
      </c>
      <c r="D2622" s="121" t="s">
        <v>3201</v>
      </c>
      <c r="E2622" s="122" t="s">
        <v>117</v>
      </c>
      <c r="F2622" s="123" t="s">
        <v>3614</v>
      </c>
      <c r="G2622" s="123" t="s">
        <v>3615</v>
      </c>
      <c r="H2622" s="123" t="s">
        <v>2893</v>
      </c>
      <c r="I2622" s="133" t="s">
        <v>98</v>
      </c>
      <c r="J2622" s="134">
        <v>47027</v>
      </c>
      <c r="K2622" s="134">
        <v>3400</v>
      </c>
      <c r="L2622" s="135">
        <v>159891800</v>
      </c>
      <c r="M2622" s="120" t="s">
        <v>56</v>
      </c>
      <c r="N2622" s="136">
        <v>12791344</v>
      </c>
      <c r="O2622" s="139"/>
      <c r="P2622" s="132" t="s">
        <v>49</v>
      </c>
      <c r="Q2622" s="141" t="s">
        <v>50</v>
      </c>
      <c r="R2622" s="142">
        <f t="shared" si="40"/>
        <v>8</v>
      </c>
    </row>
    <row r="2623" s="2" customFormat="1">
      <c r="A2623" s="119">
        <f>MAX($A$19:A2622)+1</f>
        <v>2605</v>
      </c>
      <c r="B2623" s="120" t="s">
        <v>41</v>
      </c>
      <c r="C2623" s="121" t="s">
        <v>1607</v>
      </c>
      <c r="D2623" s="121" t="s">
        <v>3201</v>
      </c>
      <c r="E2623" s="122" t="s">
        <v>117</v>
      </c>
      <c r="F2623" s="123" t="s">
        <v>3614</v>
      </c>
      <c r="G2623" s="123" t="s">
        <v>3615</v>
      </c>
      <c r="H2623" s="123" t="s">
        <v>3341</v>
      </c>
      <c r="I2623" s="133" t="s">
        <v>98</v>
      </c>
      <c r="J2623" s="134">
        <v>31935</v>
      </c>
      <c r="K2623" s="134">
        <v>3600</v>
      </c>
      <c r="L2623" s="135">
        <v>114966000</v>
      </c>
      <c r="M2623" s="120" t="s">
        <v>56</v>
      </c>
      <c r="N2623" s="136">
        <v>9197280</v>
      </c>
      <c r="O2623" s="139"/>
      <c r="P2623" s="132" t="s">
        <v>49</v>
      </c>
      <c r="Q2623" s="141" t="s">
        <v>50</v>
      </c>
      <c r="R2623" s="142">
        <f t="shared" si="40"/>
        <v>8</v>
      </c>
    </row>
    <row r="2624" s="2" customFormat="1">
      <c r="A2624" s="119">
        <f>MAX($A$19:A2623)+1</f>
        <v>2606</v>
      </c>
      <c r="B2624" s="120" t="s">
        <v>41</v>
      </c>
      <c r="C2624" s="121" t="s">
        <v>1607</v>
      </c>
      <c r="D2624" s="121" t="s">
        <v>3201</v>
      </c>
      <c r="E2624" s="122" t="s">
        <v>117</v>
      </c>
      <c r="F2624" s="123" t="s">
        <v>3614</v>
      </c>
      <c r="G2624" s="123" t="s">
        <v>3615</v>
      </c>
      <c r="H2624" s="123" t="s">
        <v>3616</v>
      </c>
      <c r="I2624" s="133" t="s">
        <v>98</v>
      </c>
      <c r="J2624" s="134">
        <v>32640</v>
      </c>
      <c r="K2624" s="134">
        <v>3600</v>
      </c>
      <c r="L2624" s="135">
        <v>117504000</v>
      </c>
      <c r="M2624" s="120" t="s">
        <v>56</v>
      </c>
      <c r="N2624" s="136">
        <v>9400320</v>
      </c>
      <c r="O2624" s="139"/>
      <c r="P2624" s="132" t="s">
        <v>49</v>
      </c>
      <c r="Q2624" s="141" t="s">
        <v>50</v>
      </c>
      <c r="R2624" s="142">
        <f t="shared" si="40"/>
        <v>8</v>
      </c>
    </row>
    <row r="2625" s="2" customFormat="1">
      <c r="A2625" s="119">
        <f>MAX($A$19:A2624)+1</f>
        <v>2607</v>
      </c>
      <c r="B2625" s="120" t="s">
        <v>41</v>
      </c>
      <c r="C2625" s="121" t="s">
        <v>1607</v>
      </c>
      <c r="D2625" s="121" t="s">
        <v>3201</v>
      </c>
      <c r="E2625" s="122" t="s">
        <v>117</v>
      </c>
      <c r="F2625" s="123" t="s">
        <v>3614</v>
      </c>
      <c r="G2625" s="123" t="s">
        <v>3615</v>
      </c>
      <c r="H2625" s="123" t="s">
        <v>3617</v>
      </c>
      <c r="I2625" s="133" t="s">
        <v>98</v>
      </c>
      <c r="J2625" s="134">
        <v>263</v>
      </c>
      <c r="K2625" s="134">
        <v>22000</v>
      </c>
      <c r="L2625" s="135">
        <v>5786000</v>
      </c>
      <c r="M2625" s="120" t="s">
        <v>56</v>
      </c>
      <c r="N2625" s="136">
        <v>462880</v>
      </c>
      <c r="O2625" s="139"/>
      <c r="P2625" s="132" t="s">
        <v>49</v>
      </c>
      <c r="Q2625" s="141" t="s">
        <v>50</v>
      </c>
      <c r="R2625" s="142">
        <f t="shared" si="40"/>
        <v>8</v>
      </c>
    </row>
    <row r="2626" s="2" customFormat="1">
      <c r="A2626" s="119">
        <f>MAX($A$19:A2625)+1</f>
        <v>2608</v>
      </c>
      <c r="B2626" s="120" t="s">
        <v>41</v>
      </c>
      <c r="C2626" s="121" t="s">
        <v>541</v>
      </c>
      <c r="D2626" s="121" t="s">
        <v>3618</v>
      </c>
      <c r="E2626" s="122">
        <v>45230</v>
      </c>
      <c r="F2626" s="123" t="s">
        <v>3619</v>
      </c>
      <c r="G2626" s="123" t="s">
        <v>3620</v>
      </c>
      <c r="H2626" s="123" t="s">
        <v>3313</v>
      </c>
      <c r="I2626" s="133" t="s">
        <v>98</v>
      </c>
      <c r="J2626" s="134">
        <v>32810</v>
      </c>
      <c r="K2626" s="134">
        <v>1500</v>
      </c>
      <c r="L2626" s="135">
        <v>49215000</v>
      </c>
      <c r="M2626" s="120" t="s">
        <v>56</v>
      </c>
      <c r="N2626" s="136">
        <v>3937200</v>
      </c>
      <c r="O2626" s="139"/>
      <c r="P2626" s="132" t="s">
        <v>49</v>
      </c>
      <c r="Q2626" s="141" t="s">
        <v>50</v>
      </c>
      <c r="R2626" s="142">
        <f t="shared" si="40"/>
        <v>8</v>
      </c>
    </row>
    <row r="2627" s="2" customFormat="1">
      <c r="A2627" s="119">
        <f>MAX($A$19:A2626)+1</f>
        <v>2609</v>
      </c>
      <c r="B2627" s="120" t="s">
        <v>41</v>
      </c>
      <c r="C2627" s="121" t="s">
        <v>3407</v>
      </c>
      <c r="D2627" s="121" t="s">
        <v>3621</v>
      </c>
      <c r="E2627" s="122" t="s">
        <v>117</v>
      </c>
      <c r="F2627" s="123" t="s">
        <v>3622</v>
      </c>
      <c r="G2627" s="123" t="s">
        <v>3623</v>
      </c>
      <c r="H2627" s="123" t="s">
        <v>3624</v>
      </c>
      <c r="I2627" s="133" t="s">
        <v>557</v>
      </c>
      <c r="J2627" s="134">
        <v>156150</v>
      </c>
      <c r="K2627" s="134">
        <v>4694</v>
      </c>
      <c r="L2627" s="135">
        <v>732968100</v>
      </c>
      <c r="M2627" s="120" t="s">
        <v>56</v>
      </c>
      <c r="N2627" s="136">
        <v>58637448</v>
      </c>
      <c r="O2627" s="139"/>
      <c r="P2627" s="132" t="s">
        <v>49</v>
      </c>
      <c r="Q2627" s="141" t="s">
        <v>50</v>
      </c>
      <c r="R2627" s="142">
        <f t="shared" si="40"/>
        <v>8</v>
      </c>
    </row>
    <row r="2628" s="2" customFormat="1">
      <c r="A2628" s="119">
        <f>MAX($A$19:A2627)+1</f>
        <v>2610</v>
      </c>
      <c r="B2628" s="120" t="s">
        <v>41</v>
      </c>
      <c r="C2628" s="121" t="s">
        <v>3407</v>
      </c>
      <c r="D2628" s="121" t="s">
        <v>3621</v>
      </c>
      <c r="E2628" s="122" t="s">
        <v>117</v>
      </c>
      <c r="F2628" s="123" t="s">
        <v>3622</v>
      </c>
      <c r="G2628" s="123" t="s">
        <v>3623</v>
      </c>
      <c r="H2628" s="123" t="s">
        <v>3625</v>
      </c>
      <c r="I2628" s="133" t="s">
        <v>557</v>
      </c>
      <c r="J2628" s="134">
        <v>512775</v>
      </c>
      <c r="K2628" s="134">
        <v>4716</v>
      </c>
      <c r="L2628" s="135">
        <v>2418246900</v>
      </c>
      <c r="M2628" s="120" t="s">
        <v>56</v>
      </c>
      <c r="N2628" s="136">
        <v>193459752</v>
      </c>
      <c r="O2628" s="139"/>
      <c r="P2628" s="132" t="s">
        <v>49</v>
      </c>
      <c r="Q2628" s="141" t="s">
        <v>50</v>
      </c>
      <c r="R2628" s="142">
        <f t="shared" si="40"/>
        <v>8</v>
      </c>
    </row>
    <row r="2629" s="2" customFormat="1">
      <c r="A2629" s="119">
        <f>MAX($A$19:A2628)+1</f>
        <v>2611</v>
      </c>
      <c r="B2629" s="120" t="s">
        <v>41</v>
      </c>
      <c r="C2629" s="121" t="s">
        <v>3407</v>
      </c>
      <c r="D2629" s="121" t="s">
        <v>3621</v>
      </c>
      <c r="E2629" s="122" t="s">
        <v>117</v>
      </c>
      <c r="F2629" s="123" t="s">
        <v>3622</v>
      </c>
      <c r="G2629" s="123" t="s">
        <v>3623</v>
      </c>
      <c r="H2629" s="123" t="s">
        <v>3626</v>
      </c>
      <c r="I2629" s="133" t="s">
        <v>557</v>
      </c>
      <c r="J2629" s="134">
        <v>327150</v>
      </c>
      <c r="K2629" s="134">
        <v>5838</v>
      </c>
      <c r="L2629" s="135">
        <v>1909901700</v>
      </c>
      <c r="M2629" s="120" t="s">
        <v>56</v>
      </c>
      <c r="N2629" s="136">
        <v>152792136</v>
      </c>
      <c r="O2629" s="139"/>
      <c r="P2629" s="132" t="s">
        <v>49</v>
      </c>
      <c r="Q2629" s="141" t="s">
        <v>50</v>
      </c>
      <c r="R2629" s="142">
        <f t="shared" si="40"/>
        <v>8</v>
      </c>
    </row>
    <row r="2630" s="2" customFormat="1">
      <c r="A2630" s="119">
        <f>MAX($A$19:A2629)+1</f>
        <v>2612</v>
      </c>
      <c r="B2630" s="120" t="s">
        <v>41</v>
      </c>
      <c r="C2630" s="121" t="s">
        <v>720</v>
      </c>
      <c r="D2630" s="121" t="s">
        <v>1462</v>
      </c>
      <c r="E2630" s="122" t="s">
        <v>117</v>
      </c>
      <c r="F2630" s="123" t="s">
        <v>3627</v>
      </c>
      <c r="G2630" s="123" t="s">
        <v>3628</v>
      </c>
      <c r="H2630" s="123" t="s">
        <v>3629</v>
      </c>
      <c r="I2630" s="133" t="s">
        <v>327</v>
      </c>
      <c r="J2630" s="134">
        <v>70803</v>
      </c>
      <c r="K2630" s="134">
        <v>800</v>
      </c>
      <c r="L2630" s="135">
        <v>56642400</v>
      </c>
      <c r="M2630" s="120" t="s">
        <v>56</v>
      </c>
      <c r="N2630" s="136">
        <v>4531392</v>
      </c>
      <c r="O2630" s="139"/>
      <c r="P2630" s="132" t="s">
        <v>49</v>
      </c>
      <c r="Q2630" s="141" t="s">
        <v>50</v>
      </c>
      <c r="R2630" s="142">
        <f t="shared" si="40"/>
        <v>8</v>
      </c>
    </row>
    <row r="2631" s="2" customFormat="1">
      <c r="A2631" s="119">
        <f>MAX($A$19:A2630)+1</f>
        <v>2613</v>
      </c>
      <c r="B2631" s="120" t="s">
        <v>41</v>
      </c>
      <c r="C2631" s="121" t="s">
        <v>720</v>
      </c>
      <c r="D2631" s="121" t="s">
        <v>1462</v>
      </c>
      <c r="E2631" s="122" t="s">
        <v>117</v>
      </c>
      <c r="F2631" s="123" t="s">
        <v>3627</v>
      </c>
      <c r="G2631" s="123" t="s">
        <v>3628</v>
      </c>
      <c r="H2631" s="123" t="s">
        <v>3630</v>
      </c>
      <c r="I2631" s="133" t="s">
        <v>327</v>
      </c>
      <c r="J2631" s="134">
        <v>48363</v>
      </c>
      <c r="K2631" s="134">
        <v>900</v>
      </c>
      <c r="L2631" s="135">
        <v>43526700</v>
      </c>
      <c r="M2631" s="120" t="s">
        <v>56</v>
      </c>
      <c r="N2631" s="136">
        <v>3482136</v>
      </c>
      <c r="O2631" s="139"/>
      <c r="P2631" s="132" t="s">
        <v>49</v>
      </c>
      <c r="Q2631" s="141" t="s">
        <v>50</v>
      </c>
      <c r="R2631" s="142">
        <f t="shared" si="40"/>
        <v>8</v>
      </c>
    </row>
    <row r="2632" s="2" customFormat="1">
      <c r="A2632" s="119">
        <f>MAX($A$19:A2631)+1</f>
        <v>2614</v>
      </c>
      <c r="B2632" s="120" t="s">
        <v>41</v>
      </c>
      <c r="C2632" s="121" t="s">
        <v>720</v>
      </c>
      <c r="D2632" s="121" t="s">
        <v>1462</v>
      </c>
      <c r="E2632" s="122" t="s">
        <v>117</v>
      </c>
      <c r="F2632" s="123" t="s">
        <v>3627</v>
      </c>
      <c r="G2632" s="123" t="s">
        <v>3628</v>
      </c>
      <c r="H2632" s="123" t="s">
        <v>3631</v>
      </c>
      <c r="I2632" s="133" t="s">
        <v>327</v>
      </c>
      <c r="J2632" s="134">
        <v>20970</v>
      </c>
      <c r="K2632" s="134">
        <v>900</v>
      </c>
      <c r="L2632" s="135">
        <v>18873000</v>
      </c>
      <c r="M2632" s="120" t="s">
        <v>56</v>
      </c>
      <c r="N2632" s="136">
        <v>1509840</v>
      </c>
      <c r="O2632" s="139"/>
      <c r="P2632" s="132" t="s">
        <v>49</v>
      </c>
      <c r="Q2632" s="141" t="s">
        <v>50</v>
      </c>
      <c r="R2632" s="142">
        <f t="shared" si="40"/>
        <v>8</v>
      </c>
    </row>
    <row r="2633" s="2" customFormat="1">
      <c r="A2633" s="119">
        <f>MAX($A$19:A2632)+1</f>
        <v>2615</v>
      </c>
      <c r="B2633" s="120" t="s">
        <v>41</v>
      </c>
      <c r="C2633" s="121" t="s">
        <v>541</v>
      </c>
      <c r="D2633" s="121" t="s">
        <v>2050</v>
      </c>
      <c r="E2633" s="122" t="s">
        <v>117</v>
      </c>
      <c r="F2633" s="123" t="s">
        <v>3632</v>
      </c>
      <c r="G2633" s="123" t="s">
        <v>3633</v>
      </c>
      <c r="H2633" s="123" t="s">
        <v>3313</v>
      </c>
      <c r="I2633" s="133" t="s">
        <v>98</v>
      </c>
      <c r="J2633" s="134">
        <v>75000</v>
      </c>
      <c r="K2633" s="134">
        <v>1500</v>
      </c>
      <c r="L2633" s="135">
        <v>112500000</v>
      </c>
      <c r="M2633" s="120" t="s">
        <v>56</v>
      </c>
      <c r="N2633" s="136">
        <v>9000000</v>
      </c>
      <c r="O2633" s="139"/>
      <c r="P2633" s="132" t="s">
        <v>49</v>
      </c>
      <c r="Q2633" s="141" t="s">
        <v>50</v>
      </c>
      <c r="R2633" s="142">
        <f t="shared" si="40"/>
        <v>8</v>
      </c>
    </row>
    <row r="2634" s="2" customFormat="1">
      <c r="A2634" s="119">
        <f>MAX($A$19:A2633)+1</f>
        <v>2616</v>
      </c>
      <c r="B2634" s="120" t="s">
        <v>41</v>
      </c>
      <c r="C2634" s="121" t="s">
        <v>541</v>
      </c>
      <c r="D2634" s="121" t="s">
        <v>2050</v>
      </c>
      <c r="E2634" s="122" t="s">
        <v>117</v>
      </c>
      <c r="F2634" s="123" t="s">
        <v>3632</v>
      </c>
      <c r="G2634" s="123" t="s">
        <v>3633</v>
      </c>
      <c r="H2634" s="123" t="s">
        <v>3634</v>
      </c>
      <c r="I2634" s="133" t="s">
        <v>98</v>
      </c>
      <c r="J2634" s="134">
        <v>20100</v>
      </c>
      <c r="K2634" s="134">
        <v>1200</v>
      </c>
      <c r="L2634" s="135">
        <v>24120000</v>
      </c>
      <c r="M2634" s="120" t="s">
        <v>56</v>
      </c>
      <c r="N2634" s="136">
        <v>1929600</v>
      </c>
      <c r="O2634" s="139"/>
      <c r="P2634" s="132" t="s">
        <v>49</v>
      </c>
      <c r="Q2634" s="141" t="s">
        <v>50</v>
      </c>
      <c r="R2634" s="142">
        <f t="shared" si="40"/>
        <v>8</v>
      </c>
    </row>
    <row r="2635" s="2" customFormat="1">
      <c r="A2635" s="119">
        <f>MAX($A$19:A2634)+1</f>
        <v>2617</v>
      </c>
      <c r="B2635" s="120" t="s">
        <v>41</v>
      </c>
      <c r="C2635" s="121" t="s">
        <v>1621</v>
      </c>
      <c r="D2635" s="121" t="s">
        <v>3635</v>
      </c>
      <c r="E2635" s="122" t="s">
        <v>529</v>
      </c>
      <c r="F2635" s="123" t="s">
        <v>3636</v>
      </c>
      <c r="G2635" s="123" t="s">
        <v>3637</v>
      </c>
      <c r="H2635" s="123" t="s">
        <v>3638</v>
      </c>
      <c r="I2635" s="133" t="s">
        <v>1813</v>
      </c>
      <c r="J2635" s="134">
        <v>2000</v>
      </c>
      <c r="K2635" s="134">
        <v>2020</v>
      </c>
      <c r="L2635" s="135">
        <v>4040000</v>
      </c>
      <c r="M2635" s="120" t="s">
        <v>56</v>
      </c>
      <c r="N2635" s="136">
        <v>323200</v>
      </c>
      <c r="O2635" s="139"/>
      <c r="P2635" s="132" t="s">
        <v>49</v>
      </c>
      <c r="Q2635" s="141" t="s">
        <v>50</v>
      </c>
      <c r="R2635" s="142">
        <f t="shared" si="40"/>
        <v>8</v>
      </c>
    </row>
    <row r="2636" s="2" customFormat="1">
      <c r="A2636" s="119">
        <f>MAX($A$19:A2635)+1</f>
        <v>2618</v>
      </c>
      <c r="B2636" s="120" t="s">
        <v>41</v>
      </c>
      <c r="C2636" s="121" t="s">
        <v>1621</v>
      </c>
      <c r="D2636" s="121" t="s">
        <v>3635</v>
      </c>
      <c r="E2636" s="122" t="s">
        <v>529</v>
      </c>
      <c r="F2636" s="123" t="s">
        <v>3636</v>
      </c>
      <c r="G2636" s="123" t="s">
        <v>3637</v>
      </c>
      <c r="H2636" s="123" t="s">
        <v>3639</v>
      </c>
      <c r="I2636" s="133" t="s">
        <v>1813</v>
      </c>
      <c r="J2636" s="134">
        <v>2000</v>
      </c>
      <c r="K2636" s="134">
        <v>2020</v>
      </c>
      <c r="L2636" s="135">
        <v>4040000</v>
      </c>
      <c r="M2636" s="120" t="s">
        <v>56</v>
      </c>
      <c r="N2636" s="136">
        <v>323200</v>
      </c>
      <c r="O2636" s="139"/>
      <c r="P2636" s="132" t="s">
        <v>49</v>
      </c>
      <c r="Q2636" s="141" t="s">
        <v>50</v>
      </c>
      <c r="R2636" s="142">
        <f t="shared" si="40"/>
        <v>8</v>
      </c>
    </row>
    <row r="2637" s="2" customFormat="1">
      <c r="A2637" s="119">
        <f>MAX($A$19:A2636)+1</f>
        <v>2619</v>
      </c>
      <c r="B2637" s="120" t="s">
        <v>41</v>
      </c>
      <c r="C2637" s="121" t="s">
        <v>1621</v>
      </c>
      <c r="D2637" s="121" t="s">
        <v>3635</v>
      </c>
      <c r="E2637" s="122" t="s">
        <v>529</v>
      </c>
      <c r="F2637" s="123" t="s">
        <v>3636</v>
      </c>
      <c r="G2637" s="123" t="s">
        <v>3637</v>
      </c>
      <c r="H2637" s="123" t="s">
        <v>3640</v>
      </c>
      <c r="I2637" s="133" t="s">
        <v>1813</v>
      </c>
      <c r="J2637" s="134">
        <v>350</v>
      </c>
      <c r="K2637" s="134">
        <v>1140</v>
      </c>
      <c r="L2637" s="135">
        <v>399000</v>
      </c>
      <c r="M2637" s="120" t="s">
        <v>56</v>
      </c>
      <c r="N2637" s="136">
        <v>31920</v>
      </c>
      <c r="O2637" s="139"/>
      <c r="P2637" s="132" t="s">
        <v>49</v>
      </c>
      <c r="Q2637" s="141" t="s">
        <v>50</v>
      </c>
      <c r="R2637" s="142">
        <f t="shared" si="40"/>
        <v>8</v>
      </c>
    </row>
    <row r="2638" s="2" customFormat="1">
      <c r="A2638" s="119">
        <f>MAX($A$19:A2637)+1</f>
        <v>2620</v>
      </c>
      <c r="B2638" s="120" t="s">
        <v>41</v>
      </c>
      <c r="C2638" s="121" t="s">
        <v>1621</v>
      </c>
      <c r="D2638" s="121" t="s">
        <v>3635</v>
      </c>
      <c r="E2638" s="122" t="s">
        <v>529</v>
      </c>
      <c r="F2638" s="123" t="s">
        <v>3636</v>
      </c>
      <c r="G2638" s="123" t="s">
        <v>3637</v>
      </c>
      <c r="H2638" s="123" t="s">
        <v>3641</v>
      </c>
      <c r="I2638" s="133" t="s">
        <v>1813</v>
      </c>
      <c r="J2638" s="134">
        <v>350</v>
      </c>
      <c r="K2638" s="134">
        <v>1140</v>
      </c>
      <c r="L2638" s="135">
        <v>399000</v>
      </c>
      <c r="M2638" s="120" t="s">
        <v>56</v>
      </c>
      <c r="N2638" s="136">
        <v>31920</v>
      </c>
      <c r="O2638" s="139"/>
      <c r="P2638" s="132" t="s">
        <v>49</v>
      </c>
      <c r="Q2638" s="141" t="s">
        <v>50</v>
      </c>
      <c r="R2638" s="142">
        <f t="shared" si="40"/>
        <v>8</v>
      </c>
    </row>
    <row r="2639" s="2" customFormat="1">
      <c r="A2639" s="119">
        <f>MAX($A$19:A2638)+1</f>
        <v>2621</v>
      </c>
      <c r="B2639" s="120" t="s">
        <v>41</v>
      </c>
      <c r="C2639" s="121" t="s">
        <v>1621</v>
      </c>
      <c r="D2639" s="121" t="s">
        <v>3635</v>
      </c>
      <c r="E2639" s="122" t="s">
        <v>529</v>
      </c>
      <c r="F2639" s="123" t="s">
        <v>3636</v>
      </c>
      <c r="G2639" s="123" t="s">
        <v>3637</v>
      </c>
      <c r="H2639" s="123" t="s">
        <v>3642</v>
      </c>
      <c r="I2639" s="133" t="s">
        <v>1813</v>
      </c>
      <c r="J2639" s="134">
        <v>7300</v>
      </c>
      <c r="K2639" s="134">
        <v>1425</v>
      </c>
      <c r="L2639" s="135">
        <v>10402500</v>
      </c>
      <c r="M2639" s="120" t="s">
        <v>56</v>
      </c>
      <c r="N2639" s="136">
        <v>832200</v>
      </c>
      <c r="O2639" s="139"/>
      <c r="P2639" s="132" t="s">
        <v>49</v>
      </c>
      <c r="Q2639" s="141" t="s">
        <v>50</v>
      </c>
      <c r="R2639" s="142">
        <f t="shared" si="40"/>
        <v>8</v>
      </c>
    </row>
    <row r="2640" s="2" customFormat="1">
      <c r="A2640" s="119">
        <f>MAX($A$19:A2639)+1</f>
        <v>2622</v>
      </c>
      <c r="B2640" s="120" t="s">
        <v>41</v>
      </c>
      <c r="C2640" s="121" t="s">
        <v>1621</v>
      </c>
      <c r="D2640" s="121" t="s">
        <v>3635</v>
      </c>
      <c r="E2640" s="122" t="s">
        <v>529</v>
      </c>
      <c r="F2640" s="123" t="s">
        <v>3636</v>
      </c>
      <c r="G2640" s="123" t="s">
        <v>3637</v>
      </c>
      <c r="H2640" s="123" t="s">
        <v>3643</v>
      </c>
      <c r="I2640" s="133" t="s">
        <v>1813</v>
      </c>
      <c r="J2640" s="134">
        <v>7225</v>
      </c>
      <c r="K2640" s="134">
        <v>1425</v>
      </c>
      <c r="L2640" s="135">
        <v>10295625</v>
      </c>
      <c r="M2640" s="120" t="s">
        <v>56</v>
      </c>
      <c r="N2640" s="136">
        <v>823650</v>
      </c>
      <c r="O2640" s="139"/>
      <c r="P2640" s="132" t="s">
        <v>49</v>
      </c>
      <c r="Q2640" s="141" t="s">
        <v>50</v>
      </c>
      <c r="R2640" s="142">
        <f t="shared" si="40"/>
        <v>8</v>
      </c>
    </row>
    <row r="2641" s="2" customFormat="1">
      <c r="A2641" s="119">
        <f>MAX($A$19:A2640)+1</f>
        <v>2623</v>
      </c>
      <c r="B2641" s="120" t="s">
        <v>41</v>
      </c>
      <c r="C2641" s="121" t="s">
        <v>391</v>
      </c>
      <c r="D2641" s="121" t="s">
        <v>3644</v>
      </c>
      <c r="E2641" s="122" t="s">
        <v>94</v>
      </c>
      <c r="F2641" s="123" t="s">
        <v>3645</v>
      </c>
      <c r="G2641" s="123" t="s">
        <v>3646</v>
      </c>
      <c r="H2641" s="123" t="s">
        <v>3647</v>
      </c>
      <c r="I2641" s="133" t="s">
        <v>557</v>
      </c>
      <c r="J2641" s="134">
        <v>227000</v>
      </c>
      <c r="K2641" s="134">
        <v>196</v>
      </c>
      <c r="L2641" s="135">
        <v>44492000</v>
      </c>
      <c r="M2641" s="120" t="s">
        <v>56</v>
      </c>
      <c r="N2641" s="136">
        <v>3559360</v>
      </c>
      <c r="O2641" s="139"/>
      <c r="P2641" s="132" t="s">
        <v>49</v>
      </c>
      <c r="Q2641" s="141" t="s">
        <v>50</v>
      </c>
      <c r="R2641" s="142">
        <f t="shared" si="40"/>
        <v>8</v>
      </c>
    </row>
    <row r="2642" s="2" customFormat="1">
      <c r="A2642" s="119">
        <f>MAX($A$19:A2641)+1</f>
        <v>2624</v>
      </c>
      <c r="B2642" s="120" t="s">
        <v>41</v>
      </c>
      <c r="C2642" s="121" t="s">
        <v>391</v>
      </c>
      <c r="D2642" s="121" t="s">
        <v>3644</v>
      </c>
      <c r="E2642" s="122" t="s">
        <v>94</v>
      </c>
      <c r="F2642" s="123" t="s">
        <v>3645</v>
      </c>
      <c r="G2642" s="123" t="s">
        <v>3646</v>
      </c>
      <c r="H2642" s="123" t="s">
        <v>3648</v>
      </c>
      <c r="I2642" s="133" t="s">
        <v>557</v>
      </c>
      <c r="J2642" s="134">
        <v>320000</v>
      </c>
      <c r="K2642" s="134">
        <v>278</v>
      </c>
      <c r="L2642" s="135">
        <v>88960000</v>
      </c>
      <c r="M2642" s="120" t="s">
        <v>56</v>
      </c>
      <c r="N2642" s="136">
        <v>7116800</v>
      </c>
      <c r="O2642" s="139"/>
      <c r="P2642" s="132" t="s">
        <v>49</v>
      </c>
      <c r="Q2642" s="141" t="s">
        <v>50</v>
      </c>
      <c r="R2642" s="142">
        <f t="shared" si="40"/>
        <v>8</v>
      </c>
    </row>
    <row r="2643" s="2" customFormat="1">
      <c r="A2643" s="119">
        <f>MAX($A$19:A2642)+1</f>
        <v>2625</v>
      </c>
      <c r="B2643" s="120" t="s">
        <v>41</v>
      </c>
      <c r="C2643" s="121" t="s">
        <v>391</v>
      </c>
      <c r="D2643" s="121" t="s">
        <v>3649</v>
      </c>
      <c r="E2643" s="122" t="s">
        <v>109</v>
      </c>
      <c r="F2643" s="123" t="s">
        <v>3645</v>
      </c>
      <c r="G2643" s="123" t="s">
        <v>3646</v>
      </c>
      <c r="H2643" s="123" t="s">
        <v>3650</v>
      </c>
      <c r="I2643" s="133" t="s">
        <v>3651</v>
      </c>
      <c r="J2643" s="134">
        <v>528710</v>
      </c>
      <c r="K2643" s="134">
        <v>1486</v>
      </c>
      <c r="L2643" s="135">
        <v>785663060</v>
      </c>
      <c r="M2643" s="120" t="s">
        <v>56</v>
      </c>
      <c r="N2643" s="136">
        <v>62853045</v>
      </c>
      <c r="O2643" s="139"/>
      <c r="P2643" s="132" t="s">
        <v>49</v>
      </c>
      <c r="Q2643" s="141" t="s">
        <v>50</v>
      </c>
      <c r="R2643" s="142">
        <f t="shared" si="40"/>
        <v>8.00000002545621</v>
      </c>
    </row>
    <row r="2644" s="2" customFormat="1">
      <c r="A2644" s="119">
        <f>MAX($A$19:A2643)+1</f>
        <v>2626</v>
      </c>
      <c r="B2644" s="120" t="s">
        <v>41</v>
      </c>
      <c r="C2644" s="121" t="s">
        <v>391</v>
      </c>
      <c r="D2644" s="121" t="s">
        <v>3649</v>
      </c>
      <c r="E2644" s="122" t="s">
        <v>109</v>
      </c>
      <c r="F2644" s="123" t="s">
        <v>3645</v>
      </c>
      <c r="G2644" s="123" t="s">
        <v>3646</v>
      </c>
      <c r="H2644" s="123" t="s">
        <v>3652</v>
      </c>
      <c r="I2644" s="133" t="s">
        <v>3651</v>
      </c>
      <c r="J2644" s="134">
        <v>529560</v>
      </c>
      <c r="K2644" s="134">
        <v>1746</v>
      </c>
      <c r="L2644" s="135">
        <v>924611760</v>
      </c>
      <c r="M2644" s="120" t="s">
        <v>56</v>
      </c>
      <c r="N2644" s="136">
        <v>73968941</v>
      </c>
      <c r="O2644" s="139"/>
      <c r="P2644" s="132" t="s">
        <v>49</v>
      </c>
      <c r="Q2644" s="141" t="s">
        <v>50</v>
      </c>
      <c r="R2644" s="142">
        <f t="shared" si="40"/>
        <v>8.0000000216307</v>
      </c>
    </row>
    <row r="2645" s="2" customFormat="1">
      <c r="A2645" s="119">
        <f>MAX($A$19:A2644)+1</f>
        <v>2627</v>
      </c>
      <c r="B2645" s="120" t="s">
        <v>41</v>
      </c>
      <c r="C2645" s="121" t="s">
        <v>391</v>
      </c>
      <c r="D2645" s="121" t="s">
        <v>3649</v>
      </c>
      <c r="E2645" s="122" t="s">
        <v>109</v>
      </c>
      <c r="F2645" s="123" t="s">
        <v>3645</v>
      </c>
      <c r="G2645" s="123" t="s">
        <v>3646</v>
      </c>
      <c r="H2645" s="123" t="s">
        <v>3653</v>
      </c>
      <c r="I2645" s="133" t="s">
        <v>3651</v>
      </c>
      <c r="J2645" s="134">
        <v>265950</v>
      </c>
      <c r="K2645" s="134">
        <v>1659</v>
      </c>
      <c r="L2645" s="135">
        <v>441211050</v>
      </c>
      <c r="M2645" s="120" t="s">
        <v>56</v>
      </c>
      <c r="N2645" s="136">
        <v>35296884</v>
      </c>
      <c r="O2645" s="139"/>
      <c r="P2645" s="132" t="s">
        <v>49</v>
      </c>
      <c r="Q2645" s="141" t="s">
        <v>50</v>
      </c>
      <c r="R2645" s="142">
        <f t="shared" si="40"/>
        <v>8</v>
      </c>
    </row>
    <row r="2646" s="2" customFormat="1">
      <c r="A2646" s="119">
        <f>MAX($A$19:A2645)+1</f>
        <v>2628</v>
      </c>
      <c r="B2646" s="120" t="s">
        <v>41</v>
      </c>
      <c r="C2646" s="121" t="s">
        <v>391</v>
      </c>
      <c r="D2646" s="121" t="s">
        <v>3649</v>
      </c>
      <c r="E2646" s="122" t="s">
        <v>109</v>
      </c>
      <c r="F2646" s="123" t="s">
        <v>3645</v>
      </c>
      <c r="G2646" s="123" t="s">
        <v>3646</v>
      </c>
      <c r="H2646" s="123" t="s">
        <v>3654</v>
      </c>
      <c r="I2646" s="133" t="s">
        <v>3651</v>
      </c>
      <c r="J2646" s="134">
        <v>258883</v>
      </c>
      <c r="K2646" s="134">
        <v>709</v>
      </c>
      <c r="L2646" s="135">
        <v>183548047</v>
      </c>
      <c r="M2646" s="120" t="s">
        <v>56</v>
      </c>
      <c r="N2646" s="136">
        <v>14683844</v>
      </c>
      <c r="O2646" s="139"/>
      <c r="P2646" s="132" t="s">
        <v>49</v>
      </c>
      <c r="Q2646" s="141" t="s">
        <v>50</v>
      </c>
      <c r="R2646" s="142">
        <f t="shared" si="40"/>
        <v>8.00000013075595</v>
      </c>
    </row>
    <row r="2647" s="2" customFormat="1">
      <c r="A2647" s="119">
        <f>MAX($A$19:A2646)+1</f>
        <v>2629</v>
      </c>
      <c r="B2647" s="120" t="s">
        <v>41</v>
      </c>
      <c r="C2647" s="121" t="s">
        <v>391</v>
      </c>
      <c r="D2647" s="121" t="s">
        <v>3649</v>
      </c>
      <c r="E2647" s="122" t="s">
        <v>109</v>
      </c>
      <c r="F2647" s="123" t="s">
        <v>3645</v>
      </c>
      <c r="G2647" s="123" t="s">
        <v>3646</v>
      </c>
      <c r="H2647" s="123" t="s">
        <v>3655</v>
      </c>
      <c r="I2647" s="133" t="s">
        <v>3651</v>
      </c>
      <c r="J2647" s="134">
        <v>124395</v>
      </c>
      <c r="K2647" s="134">
        <v>1412</v>
      </c>
      <c r="L2647" s="135">
        <v>175645740</v>
      </c>
      <c r="M2647" s="120" t="s">
        <v>56</v>
      </c>
      <c r="N2647" s="136">
        <v>14051660</v>
      </c>
      <c r="O2647" s="139"/>
      <c r="P2647" s="132" t="s">
        <v>49</v>
      </c>
      <c r="Q2647" s="141" t="s">
        <v>50</v>
      </c>
      <c r="R2647" s="142">
        <f t="shared" si="40"/>
        <v>8.00000045546223</v>
      </c>
    </row>
    <row r="2648" s="2" customFormat="1">
      <c r="A2648" s="119">
        <f>MAX($A$19:A2647)+1</f>
        <v>2630</v>
      </c>
      <c r="B2648" s="120" t="s">
        <v>41</v>
      </c>
      <c r="C2648" s="121" t="s">
        <v>391</v>
      </c>
      <c r="D2648" s="121" t="s">
        <v>3649</v>
      </c>
      <c r="E2648" s="122" t="s">
        <v>109</v>
      </c>
      <c r="F2648" s="123" t="s">
        <v>3645</v>
      </c>
      <c r="G2648" s="123" t="s">
        <v>3646</v>
      </c>
      <c r="H2648" s="123" t="s">
        <v>3656</v>
      </c>
      <c r="I2648" s="133" t="s">
        <v>3651</v>
      </c>
      <c r="J2648" s="134">
        <v>57570</v>
      </c>
      <c r="K2648" s="134">
        <v>1340</v>
      </c>
      <c r="L2648" s="135">
        <v>77143800</v>
      </c>
      <c r="M2648" s="120" t="s">
        <v>56</v>
      </c>
      <c r="N2648" s="136">
        <v>6171503</v>
      </c>
      <c r="O2648" s="139"/>
      <c r="P2648" s="132" t="s">
        <v>49</v>
      </c>
      <c r="Q2648" s="141" t="s">
        <v>50</v>
      </c>
      <c r="R2648" s="142">
        <f t="shared" si="40"/>
        <v>7.99999870371955</v>
      </c>
    </row>
    <row r="2649" s="2" customFormat="1">
      <c r="A2649" s="119">
        <f>MAX($A$19:A2648)+1</f>
        <v>2631</v>
      </c>
      <c r="B2649" s="120" t="s">
        <v>41</v>
      </c>
      <c r="C2649" s="121" t="s">
        <v>795</v>
      </c>
      <c r="D2649" s="121" t="s">
        <v>3657</v>
      </c>
      <c r="E2649" s="122" t="s">
        <v>1559</v>
      </c>
      <c r="F2649" s="123" t="s">
        <v>3658</v>
      </c>
      <c r="G2649" s="123" t="s">
        <v>3659</v>
      </c>
      <c r="H2649" s="123" t="s">
        <v>3660</v>
      </c>
      <c r="I2649" s="133" t="s">
        <v>100</v>
      </c>
      <c r="J2649" s="134">
        <v>1</v>
      </c>
      <c r="K2649" s="134">
        <v>72000000</v>
      </c>
      <c r="L2649" s="135">
        <v>72000000</v>
      </c>
      <c r="M2649" s="120" t="s">
        <v>229</v>
      </c>
      <c r="N2649" s="136">
        <v>7200000</v>
      </c>
      <c r="O2649" s="139"/>
      <c r="P2649" s="132" t="s">
        <v>49</v>
      </c>
      <c r="Q2649" s="141" t="s">
        <v>50</v>
      </c>
      <c r="R2649" s="142">
        <f t="shared" si="40"/>
        <v>10</v>
      </c>
    </row>
    <row r="2650" s="2" customFormat="1">
      <c r="A2650" s="119">
        <f>MAX($A$19:A2649)+1</f>
        <v>2632</v>
      </c>
      <c r="B2650" s="120" t="s">
        <v>41</v>
      </c>
      <c r="C2650" s="121" t="s">
        <v>795</v>
      </c>
      <c r="D2650" s="121" t="s">
        <v>3657</v>
      </c>
      <c r="E2650" s="122" t="s">
        <v>1559</v>
      </c>
      <c r="F2650" s="123" t="s">
        <v>3658</v>
      </c>
      <c r="G2650" s="123" t="s">
        <v>3659</v>
      </c>
      <c r="H2650" s="123" t="s">
        <v>3661</v>
      </c>
      <c r="I2650" s="133" t="s">
        <v>100</v>
      </c>
      <c r="J2650" s="134">
        <v>1</v>
      </c>
      <c r="K2650" s="134">
        <v>15000000</v>
      </c>
      <c r="L2650" s="135">
        <v>15000000</v>
      </c>
      <c r="M2650" s="120" t="s">
        <v>229</v>
      </c>
      <c r="N2650" s="136">
        <v>1500000</v>
      </c>
      <c r="O2650" s="139"/>
      <c r="P2650" s="132" t="s">
        <v>49</v>
      </c>
      <c r="Q2650" s="141" t="s">
        <v>50</v>
      </c>
      <c r="R2650" s="142">
        <f t="shared" si="40"/>
        <v>10</v>
      </c>
    </row>
    <row r="2651" s="2" customFormat="1">
      <c r="A2651" s="119">
        <f>MAX($A$19:A2650)+1</f>
        <v>2633</v>
      </c>
      <c r="B2651" s="120" t="s">
        <v>41</v>
      </c>
      <c r="C2651" s="121" t="s">
        <v>2397</v>
      </c>
      <c r="D2651" s="121" t="s">
        <v>3662</v>
      </c>
      <c r="E2651" s="122">
        <v>45203</v>
      </c>
      <c r="F2651" s="123" t="s">
        <v>2454</v>
      </c>
      <c r="G2651" s="123" t="s">
        <v>2455</v>
      </c>
      <c r="H2651" s="123" t="s">
        <v>715</v>
      </c>
      <c r="I2651" s="133" t="s">
        <v>47</v>
      </c>
      <c r="J2651" s="134"/>
      <c r="K2651" s="134"/>
      <c r="L2651" s="135">
        <v>5324608</v>
      </c>
      <c r="M2651" s="120" t="s">
        <v>56</v>
      </c>
      <c r="N2651" s="136">
        <v>425969</v>
      </c>
      <c r="O2651" s="139"/>
      <c r="P2651" s="132" t="s">
        <v>49</v>
      </c>
      <c r="Q2651" s="141" t="s">
        <v>50</v>
      </c>
      <c r="R2651" s="142">
        <f t="shared" si="40"/>
        <v>8.0000067610611</v>
      </c>
    </row>
    <row r="2652" s="2" customFormat="1">
      <c r="A2652" s="119">
        <f>MAX($A$19:A2651)+1</f>
        <v>2634</v>
      </c>
      <c r="B2652" s="120" t="s">
        <v>41</v>
      </c>
      <c r="C2652" s="121" t="s">
        <v>2397</v>
      </c>
      <c r="D2652" s="121" t="s">
        <v>1430</v>
      </c>
      <c r="E2652" s="122">
        <v>45203</v>
      </c>
      <c r="F2652" s="123" t="s">
        <v>2454</v>
      </c>
      <c r="G2652" s="123" t="s">
        <v>2455</v>
      </c>
      <c r="H2652" s="123" t="s">
        <v>715</v>
      </c>
      <c r="I2652" s="133" t="s">
        <v>47</v>
      </c>
      <c r="J2652" s="134"/>
      <c r="K2652" s="134"/>
      <c r="L2652" s="135">
        <v>8571440</v>
      </c>
      <c r="M2652" s="120" t="s">
        <v>56</v>
      </c>
      <c r="N2652" s="136">
        <v>685715</v>
      </c>
      <c r="O2652" s="139"/>
      <c r="P2652" s="132" t="s">
        <v>49</v>
      </c>
      <c r="Q2652" s="141" t="s">
        <v>50</v>
      </c>
      <c r="R2652" s="142">
        <f t="shared" si="40"/>
        <v>7.99999766666978</v>
      </c>
    </row>
    <row r="2653" s="2" customFormat="1">
      <c r="A2653" s="119">
        <f>MAX($A$19:A2652)+1</f>
        <v>2635</v>
      </c>
      <c r="B2653" s="120" t="s">
        <v>41</v>
      </c>
      <c r="C2653" s="121" t="s">
        <v>2397</v>
      </c>
      <c r="D2653" s="121" t="s">
        <v>3663</v>
      </c>
      <c r="E2653" s="122">
        <v>45209</v>
      </c>
      <c r="F2653" s="123" t="s">
        <v>2454</v>
      </c>
      <c r="G2653" s="123" t="s">
        <v>2455</v>
      </c>
      <c r="H2653" s="123" t="s">
        <v>715</v>
      </c>
      <c r="I2653" s="133" t="s">
        <v>47</v>
      </c>
      <c r="J2653" s="134"/>
      <c r="K2653" s="134"/>
      <c r="L2653" s="135">
        <v>982000</v>
      </c>
      <c r="M2653" s="120" t="s">
        <v>56</v>
      </c>
      <c r="N2653" s="136">
        <v>78560</v>
      </c>
      <c r="O2653" s="139"/>
      <c r="P2653" s="132" t="s">
        <v>49</v>
      </c>
      <c r="Q2653" s="141" t="s">
        <v>50</v>
      </c>
      <c r="R2653" s="142">
        <f t="shared" si="40"/>
        <v>8</v>
      </c>
    </row>
    <row r="2654" s="2" customFormat="1">
      <c r="A2654" s="119">
        <f>MAX($A$19:A2653)+1</f>
        <v>2636</v>
      </c>
      <c r="B2654" s="120" t="s">
        <v>41</v>
      </c>
      <c r="C2654" s="121" t="s">
        <v>2397</v>
      </c>
      <c r="D2654" s="121" t="s">
        <v>3664</v>
      </c>
      <c r="E2654" s="122">
        <v>45209</v>
      </c>
      <c r="F2654" s="123" t="s">
        <v>2454</v>
      </c>
      <c r="G2654" s="123" t="s">
        <v>2455</v>
      </c>
      <c r="H2654" s="123" t="s">
        <v>715</v>
      </c>
      <c r="I2654" s="133" t="s">
        <v>47</v>
      </c>
      <c r="J2654" s="134"/>
      <c r="K2654" s="134"/>
      <c r="L2654" s="135">
        <v>8006560</v>
      </c>
      <c r="M2654" s="120" t="s">
        <v>56</v>
      </c>
      <c r="N2654" s="136">
        <v>640525</v>
      </c>
      <c r="O2654" s="139"/>
      <c r="P2654" s="132" t="s">
        <v>49</v>
      </c>
      <c r="Q2654" s="141" t="s">
        <v>50</v>
      </c>
      <c r="R2654" s="142">
        <f t="shared" si="40"/>
        <v>8.00000249795168</v>
      </c>
    </row>
    <row r="2655" s="2" customFormat="1">
      <c r="A2655" s="119">
        <f>MAX($A$19:A2654)+1</f>
        <v>2637</v>
      </c>
      <c r="B2655" s="120" t="s">
        <v>41</v>
      </c>
      <c r="C2655" s="121" t="s">
        <v>2397</v>
      </c>
      <c r="D2655" s="121" t="s">
        <v>3665</v>
      </c>
      <c r="E2655" s="122">
        <v>45209</v>
      </c>
      <c r="F2655" s="123" t="s">
        <v>2454</v>
      </c>
      <c r="G2655" s="123" t="s">
        <v>2455</v>
      </c>
      <c r="H2655" s="123" t="s">
        <v>715</v>
      </c>
      <c r="I2655" s="133" t="s">
        <v>47</v>
      </c>
      <c r="J2655" s="134"/>
      <c r="K2655" s="134"/>
      <c r="L2655" s="135">
        <v>10275904</v>
      </c>
      <c r="M2655" s="120" t="s">
        <v>56</v>
      </c>
      <c r="N2655" s="136">
        <v>822072</v>
      </c>
      <c r="O2655" s="139"/>
      <c r="P2655" s="132" t="s">
        <v>49</v>
      </c>
      <c r="Q2655" s="141" t="s">
        <v>50</v>
      </c>
      <c r="R2655" s="142">
        <f t="shared" si="40"/>
        <v>7.99999688591875</v>
      </c>
    </row>
    <row r="2656" s="2" customFormat="1">
      <c r="A2656" s="119">
        <f>MAX($A$19:A2655)+1</f>
        <v>2638</v>
      </c>
      <c r="B2656" s="120" t="s">
        <v>41</v>
      </c>
      <c r="C2656" s="121" t="s">
        <v>2397</v>
      </c>
      <c r="D2656" s="121" t="s">
        <v>3666</v>
      </c>
      <c r="E2656" s="122">
        <v>45212</v>
      </c>
      <c r="F2656" s="123" t="s">
        <v>2454</v>
      </c>
      <c r="G2656" s="123" t="s">
        <v>2455</v>
      </c>
      <c r="H2656" s="123" t="s">
        <v>715</v>
      </c>
      <c r="I2656" s="133" t="s">
        <v>47</v>
      </c>
      <c r="J2656" s="134"/>
      <c r="K2656" s="134"/>
      <c r="L2656" s="135">
        <v>2424575</v>
      </c>
      <c r="M2656" s="120" t="s">
        <v>56</v>
      </c>
      <c r="N2656" s="136">
        <v>193966</v>
      </c>
      <c r="O2656" s="139"/>
      <c r="P2656" s="132" t="s">
        <v>49</v>
      </c>
      <c r="Q2656" s="141" t="s">
        <v>50</v>
      </c>
      <c r="R2656" s="142">
        <f t="shared" si="40"/>
        <v>8</v>
      </c>
    </row>
    <row r="2657" s="2" customFormat="1">
      <c r="A2657" s="119">
        <f>MAX($A$19:A2656)+1</f>
        <v>2639</v>
      </c>
      <c r="B2657" s="120" t="s">
        <v>41</v>
      </c>
      <c r="C2657" s="121" t="s">
        <v>2397</v>
      </c>
      <c r="D2657" s="121" t="s">
        <v>3667</v>
      </c>
      <c r="E2657" s="122">
        <v>45215</v>
      </c>
      <c r="F2657" s="123" t="s">
        <v>2454</v>
      </c>
      <c r="G2657" s="123" t="s">
        <v>2455</v>
      </c>
      <c r="H2657" s="123" t="s">
        <v>2448</v>
      </c>
      <c r="I2657" s="133" t="s">
        <v>47</v>
      </c>
      <c r="J2657" s="134"/>
      <c r="K2657" s="134"/>
      <c r="L2657" s="135">
        <v>3699130</v>
      </c>
      <c r="M2657" s="120" t="s">
        <v>56</v>
      </c>
      <c r="N2657" s="136">
        <v>295930</v>
      </c>
      <c r="O2657" s="139"/>
      <c r="P2657" s="132" t="s">
        <v>49</v>
      </c>
      <c r="Q2657" s="141" t="s">
        <v>50</v>
      </c>
      <c r="R2657" s="142">
        <f t="shared" si="40"/>
        <v>7.99998918664659</v>
      </c>
    </row>
    <row r="2658" s="2" customFormat="1">
      <c r="A2658" s="119">
        <f>MAX($A$19:A2657)+1</f>
        <v>2640</v>
      </c>
      <c r="B2658" s="120" t="s">
        <v>41</v>
      </c>
      <c r="C2658" s="121" t="s">
        <v>2397</v>
      </c>
      <c r="D2658" s="121" t="s">
        <v>3668</v>
      </c>
      <c r="E2658" s="122">
        <v>45215</v>
      </c>
      <c r="F2658" s="123" t="s">
        <v>2454</v>
      </c>
      <c r="G2658" s="123" t="s">
        <v>2455</v>
      </c>
      <c r="H2658" s="123" t="s">
        <v>2178</v>
      </c>
      <c r="I2658" s="133" t="s">
        <v>47</v>
      </c>
      <c r="J2658" s="134"/>
      <c r="K2658" s="134"/>
      <c r="L2658" s="135">
        <v>7935300</v>
      </c>
      <c r="M2658" s="120" t="s">
        <v>56</v>
      </c>
      <c r="N2658" s="136">
        <v>634824</v>
      </c>
      <c r="O2658" s="139"/>
      <c r="P2658" s="132" t="s">
        <v>49</v>
      </c>
      <c r="Q2658" s="141" t="s">
        <v>50</v>
      </c>
      <c r="R2658" s="142">
        <f t="shared" si="40"/>
        <v>8</v>
      </c>
    </row>
    <row r="2659" s="2" customFormat="1">
      <c r="A2659" s="119">
        <f>MAX($A$19:A2658)+1</f>
        <v>2641</v>
      </c>
      <c r="B2659" s="120" t="s">
        <v>41</v>
      </c>
      <c r="C2659" s="121" t="s">
        <v>2397</v>
      </c>
      <c r="D2659" s="121" t="s">
        <v>3669</v>
      </c>
      <c r="E2659" s="122">
        <v>45216</v>
      </c>
      <c r="F2659" s="123" t="s">
        <v>2454</v>
      </c>
      <c r="G2659" s="123" t="s">
        <v>2455</v>
      </c>
      <c r="H2659" s="123" t="s">
        <v>715</v>
      </c>
      <c r="I2659" s="133" t="s">
        <v>47</v>
      </c>
      <c r="J2659" s="134"/>
      <c r="K2659" s="134"/>
      <c r="L2659" s="135">
        <v>11061737</v>
      </c>
      <c r="M2659" s="120" t="s">
        <v>56</v>
      </c>
      <c r="N2659" s="136">
        <v>884939</v>
      </c>
      <c r="O2659" s="139"/>
      <c r="P2659" s="132" t="s">
        <v>49</v>
      </c>
      <c r="Q2659" s="141" t="s">
        <v>50</v>
      </c>
      <c r="R2659" s="142">
        <f ref="R2659:R2722" t="shared" si="41">N2659/L2659*100</f>
        <v>8.00000036160686</v>
      </c>
    </row>
    <row r="2660" s="2" customFormat="1">
      <c r="A2660" s="119">
        <f>MAX($A$19:A2659)+1</f>
        <v>2642</v>
      </c>
      <c r="B2660" s="120" t="s">
        <v>41</v>
      </c>
      <c r="C2660" s="121" t="s">
        <v>2397</v>
      </c>
      <c r="D2660" s="121" t="s">
        <v>3670</v>
      </c>
      <c r="E2660" s="122">
        <v>45217</v>
      </c>
      <c r="F2660" s="123" t="s">
        <v>2454</v>
      </c>
      <c r="G2660" s="123" t="s">
        <v>2455</v>
      </c>
      <c r="H2660" s="123" t="s">
        <v>2261</v>
      </c>
      <c r="I2660" s="133" t="s">
        <v>47</v>
      </c>
      <c r="J2660" s="134"/>
      <c r="K2660" s="134"/>
      <c r="L2660" s="135">
        <v>13080000</v>
      </c>
      <c r="M2660" s="120" t="s">
        <v>56</v>
      </c>
      <c r="N2660" s="136">
        <v>1046400</v>
      </c>
      <c r="O2660" s="139"/>
      <c r="P2660" s="132" t="s">
        <v>49</v>
      </c>
      <c r="Q2660" s="141" t="s">
        <v>50</v>
      </c>
      <c r="R2660" s="142">
        <f t="shared" si="41"/>
        <v>8</v>
      </c>
    </row>
    <row r="2661" s="2" customFormat="1">
      <c r="A2661" s="119">
        <f>MAX($A$19:A2660)+1</f>
        <v>2643</v>
      </c>
      <c r="B2661" s="120" t="s">
        <v>41</v>
      </c>
      <c r="C2661" s="121" t="s">
        <v>2397</v>
      </c>
      <c r="D2661" s="121" t="s">
        <v>3671</v>
      </c>
      <c r="E2661" s="122">
        <v>45219</v>
      </c>
      <c r="F2661" s="123" t="s">
        <v>2454</v>
      </c>
      <c r="G2661" s="123" t="s">
        <v>2455</v>
      </c>
      <c r="H2661" s="123" t="s">
        <v>2261</v>
      </c>
      <c r="I2661" s="133" t="s">
        <v>47</v>
      </c>
      <c r="J2661" s="134"/>
      <c r="K2661" s="134"/>
      <c r="L2661" s="135">
        <v>8204352</v>
      </c>
      <c r="M2661" s="120" t="s">
        <v>56</v>
      </c>
      <c r="N2661" s="136">
        <v>656348</v>
      </c>
      <c r="O2661" s="139"/>
      <c r="P2661" s="132" t="s">
        <v>49</v>
      </c>
      <c r="Q2661" s="141" t="s">
        <v>50</v>
      </c>
      <c r="R2661" s="142">
        <f t="shared" si="41"/>
        <v>7.99999804981551</v>
      </c>
    </row>
    <row r="2662" s="2" customFormat="1">
      <c r="A2662" s="119">
        <f>MAX($A$19:A2661)+1</f>
        <v>2644</v>
      </c>
      <c r="B2662" s="120" t="s">
        <v>41</v>
      </c>
      <c r="C2662" s="121" t="s">
        <v>2397</v>
      </c>
      <c r="D2662" s="121" t="s">
        <v>3672</v>
      </c>
      <c r="E2662" s="122">
        <v>45222</v>
      </c>
      <c r="F2662" s="123" t="s">
        <v>2454</v>
      </c>
      <c r="G2662" s="123" t="s">
        <v>2455</v>
      </c>
      <c r="H2662" s="123" t="s">
        <v>715</v>
      </c>
      <c r="I2662" s="133" t="s">
        <v>47</v>
      </c>
      <c r="J2662" s="134"/>
      <c r="K2662" s="134"/>
      <c r="L2662" s="135">
        <v>6056352</v>
      </c>
      <c r="M2662" s="120" t="s">
        <v>56</v>
      </c>
      <c r="N2662" s="136">
        <v>484508</v>
      </c>
      <c r="O2662" s="139"/>
      <c r="P2662" s="132" t="s">
        <v>49</v>
      </c>
      <c r="Q2662" s="141" t="s">
        <v>50</v>
      </c>
      <c r="R2662" s="142">
        <f t="shared" si="41"/>
        <v>7.99999735814563</v>
      </c>
    </row>
    <row r="2663" s="2" customFormat="1">
      <c r="A2663" s="119">
        <f>MAX($A$19:A2662)+1</f>
        <v>2645</v>
      </c>
      <c r="B2663" s="120" t="s">
        <v>41</v>
      </c>
      <c r="C2663" s="121" t="s">
        <v>2397</v>
      </c>
      <c r="D2663" s="121" t="s">
        <v>3673</v>
      </c>
      <c r="E2663" s="122">
        <v>45223</v>
      </c>
      <c r="F2663" s="123" t="s">
        <v>2454</v>
      </c>
      <c r="G2663" s="123" t="s">
        <v>2455</v>
      </c>
      <c r="H2663" s="123" t="s">
        <v>715</v>
      </c>
      <c r="I2663" s="133" t="s">
        <v>47</v>
      </c>
      <c r="J2663" s="134"/>
      <c r="K2663" s="134"/>
      <c r="L2663" s="135">
        <v>2314728</v>
      </c>
      <c r="M2663" s="120" t="s">
        <v>56</v>
      </c>
      <c r="N2663" s="136">
        <v>185178</v>
      </c>
      <c r="O2663" s="139"/>
      <c r="P2663" s="132" t="s">
        <v>49</v>
      </c>
      <c r="Q2663" s="141" t="s">
        <v>50</v>
      </c>
      <c r="R2663" s="142">
        <f t="shared" si="41"/>
        <v>7.99998963161114</v>
      </c>
    </row>
    <row r="2664" s="2" customFormat="1">
      <c r="A2664" s="119">
        <f>MAX($A$19:A2663)+1</f>
        <v>2646</v>
      </c>
      <c r="B2664" s="120" t="s">
        <v>41</v>
      </c>
      <c r="C2664" s="121" t="s">
        <v>2397</v>
      </c>
      <c r="D2664" s="121" t="s">
        <v>3674</v>
      </c>
      <c r="E2664" s="122">
        <v>45224</v>
      </c>
      <c r="F2664" s="123" t="s">
        <v>2454</v>
      </c>
      <c r="G2664" s="123" t="s">
        <v>2455</v>
      </c>
      <c r="H2664" s="123" t="s">
        <v>2178</v>
      </c>
      <c r="I2664" s="133" t="s">
        <v>47</v>
      </c>
      <c r="J2664" s="134"/>
      <c r="K2664" s="134"/>
      <c r="L2664" s="135">
        <v>16696400</v>
      </c>
      <c r="M2664" s="120" t="s">
        <v>56</v>
      </c>
      <c r="N2664" s="136">
        <v>1335712</v>
      </c>
      <c r="O2664" s="139"/>
      <c r="P2664" s="132" t="s">
        <v>49</v>
      </c>
      <c r="Q2664" s="141" t="s">
        <v>50</v>
      </c>
      <c r="R2664" s="142">
        <f t="shared" si="41"/>
        <v>8</v>
      </c>
    </row>
    <row r="2665" s="2" customFormat="1">
      <c r="A2665" s="119">
        <f>MAX($A$19:A2664)+1</f>
        <v>2647</v>
      </c>
      <c r="B2665" s="120" t="s">
        <v>41</v>
      </c>
      <c r="C2665" s="121" t="s">
        <v>2397</v>
      </c>
      <c r="D2665" s="121" t="s">
        <v>3675</v>
      </c>
      <c r="E2665" s="122">
        <v>45227</v>
      </c>
      <c r="F2665" s="123" t="s">
        <v>2454</v>
      </c>
      <c r="G2665" s="123" t="s">
        <v>2455</v>
      </c>
      <c r="H2665" s="123" t="s">
        <v>2448</v>
      </c>
      <c r="I2665" s="133" t="s">
        <v>47</v>
      </c>
      <c r="J2665" s="134"/>
      <c r="K2665" s="134"/>
      <c r="L2665" s="135">
        <v>3727306</v>
      </c>
      <c r="M2665" s="120" t="s">
        <v>56</v>
      </c>
      <c r="N2665" s="136">
        <v>298184</v>
      </c>
      <c r="O2665" s="139"/>
      <c r="P2665" s="132" t="s">
        <v>49</v>
      </c>
      <c r="Q2665" s="141" t="s">
        <v>50</v>
      </c>
      <c r="R2665" s="142">
        <f t="shared" si="41"/>
        <v>7.99998712206618</v>
      </c>
    </row>
    <row r="2666" s="2" customFormat="1">
      <c r="A2666" s="119">
        <f>MAX($A$19:A2665)+1</f>
        <v>2648</v>
      </c>
      <c r="B2666" s="120" t="s">
        <v>41</v>
      </c>
      <c r="C2666" s="121" t="s">
        <v>3485</v>
      </c>
      <c r="D2666" s="121" t="s">
        <v>3676</v>
      </c>
      <c r="E2666" s="122">
        <v>45211</v>
      </c>
      <c r="F2666" s="123" t="s">
        <v>3677</v>
      </c>
      <c r="G2666" s="123" t="s">
        <v>3678</v>
      </c>
      <c r="H2666" s="123" t="s">
        <v>3679</v>
      </c>
      <c r="I2666" s="133" t="s">
        <v>47</v>
      </c>
      <c r="J2666" s="134"/>
      <c r="K2666" s="134"/>
      <c r="L2666" s="135">
        <v>463780</v>
      </c>
      <c r="M2666" s="120" t="s">
        <v>56</v>
      </c>
      <c r="N2666" s="136">
        <v>37102</v>
      </c>
      <c r="O2666" s="139"/>
      <c r="P2666" s="132" t="s">
        <v>49</v>
      </c>
      <c r="Q2666" s="141" t="s">
        <v>50</v>
      </c>
      <c r="R2666" s="142">
        <f t="shared" si="41"/>
        <v>7.9999137522101</v>
      </c>
    </row>
    <row r="2667" s="2" customFormat="1">
      <c r="A2667" s="119">
        <f>MAX($A$19:A2666)+1</f>
        <v>2649</v>
      </c>
      <c r="B2667" s="120" t="s">
        <v>41</v>
      </c>
      <c r="C2667" s="121" t="s">
        <v>3485</v>
      </c>
      <c r="D2667" s="121" t="s">
        <v>3680</v>
      </c>
      <c r="E2667" s="122">
        <v>45211</v>
      </c>
      <c r="F2667" s="123" t="s">
        <v>3677</v>
      </c>
      <c r="G2667" s="123" t="s">
        <v>3678</v>
      </c>
      <c r="H2667" s="123" t="s">
        <v>3679</v>
      </c>
      <c r="I2667" s="133" t="s">
        <v>47</v>
      </c>
      <c r="J2667" s="134"/>
      <c r="K2667" s="134"/>
      <c r="L2667" s="135">
        <v>463780</v>
      </c>
      <c r="M2667" s="120" t="s">
        <v>56</v>
      </c>
      <c r="N2667" s="136">
        <v>37102</v>
      </c>
      <c r="O2667" s="139"/>
      <c r="P2667" s="132" t="s">
        <v>49</v>
      </c>
      <c r="Q2667" s="141" t="s">
        <v>50</v>
      </c>
      <c r="R2667" s="142">
        <f t="shared" si="41"/>
        <v>7.9999137522101</v>
      </c>
    </row>
    <row r="2668" s="2" customFormat="1">
      <c r="A2668" s="119">
        <f>MAX($A$19:A2667)+1</f>
        <v>2650</v>
      </c>
      <c r="B2668" s="120" t="s">
        <v>41</v>
      </c>
      <c r="C2668" s="121" t="s">
        <v>3485</v>
      </c>
      <c r="D2668" s="121" t="s">
        <v>3681</v>
      </c>
      <c r="E2668" s="122">
        <v>45211</v>
      </c>
      <c r="F2668" s="123" t="s">
        <v>3677</v>
      </c>
      <c r="G2668" s="123" t="s">
        <v>3678</v>
      </c>
      <c r="H2668" s="123" t="s">
        <v>3679</v>
      </c>
      <c r="I2668" s="133" t="s">
        <v>47</v>
      </c>
      <c r="J2668" s="134"/>
      <c r="K2668" s="134"/>
      <c r="L2668" s="135">
        <v>927560</v>
      </c>
      <c r="M2668" s="120" t="s">
        <v>56</v>
      </c>
      <c r="N2668" s="136">
        <v>74205</v>
      </c>
      <c r="O2668" s="139"/>
      <c r="P2668" s="132" t="s">
        <v>49</v>
      </c>
      <c r="Q2668" s="141" t="s">
        <v>50</v>
      </c>
      <c r="R2668" s="142">
        <f t="shared" si="41"/>
        <v>8.00002156194748</v>
      </c>
    </row>
    <row r="2669" s="2" customFormat="1">
      <c r="A2669" s="119">
        <f>MAX($A$19:A2668)+1</f>
        <v>2651</v>
      </c>
      <c r="B2669" s="120" t="s">
        <v>41</v>
      </c>
      <c r="C2669" s="121" t="s">
        <v>3485</v>
      </c>
      <c r="D2669" s="121" t="s">
        <v>3682</v>
      </c>
      <c r="E2669" s="122">
        <v>45215</v>
      </c>
      <c r="F2669" s="123" t="s">
        <v>3677</v>
      </c>
      <c r="G2669" s="123" t="s">
        <v>3678</v>
      </c>
      <c r="H2669" s="123" t="s">
        <v>3679</v>
      </c>
      <c r="I2669" s="133" t="s">
        <v>47</v>
      </c>
      <c r="J2669" s="134"/>
      <c r="K2669" s="134"/>
      <c r="L2669" s="135">
        <v>363585</v>
      </c>
      <c r="M2669" s="120" t="s">
        <v>56</v>
      </c>
      <c r="N2669" s="136">
        <v>29087</v>
      </c>
      <c r="O2669" s="139"/>
      <c r="P2669" s="132" t="s">
        <v>49</v>
      </c>
      <c r="Q2669" s="141" t="s">
        <v>50</v>
      </c>
      <c r="R2669" s="142">
        <f t="shared" si="41"/>
        <v>8.00005500776985</v>
      </c>
    </row>
    <row r="2670" s="2" customFormat="1">
      <c r="A2670" s="119">
        <f>MAX($A$19:A2669)+1</f>
        <v>2652</v>
      </c>
      <c r="B2670" s="120" t="s">
        <v>41</v>
      </c>
      <c r="C2670" s="121" t="s">
        <v>3485</v>
      </c>
      <c r="D2670" s="121" t="s">
        <v>3683</v>
      </c>
      <c r="E2670" s="122">
        <v>45215</v>
      </c>
      <c r="F2670" s="123" t="s">
        <v>3677</v>
      </c>
      <c r="G2670" s="123" t="s">
        <v>3678</v>
      </c>
      <c r="H2670" s="123" t="s">
        <v>3679</v>
      </c>
      <c r="I2670" s="133" t="s">
        <v>47</v>
      </c>
      <c r="J2670" s="134"/>
      <c r="K2670" s="134"/>
      <c r="L2670" s="135">
        <v>363585</v>
      </c>
      <c r="M2670" s="120" t="s">
        <v>56</v>
      </c>
      <c r="N2670" s="136">
        <v>29087</v>
      </c>
      <c r="O2670" s="139"/>
      <c r="P2670" s="132" t="s">
        <v>49</v>
      </c>
      <c r="Q2670" s="141" t="s">
        <v>50</v>
      </c>
      <c r="R2670" s="142">
        <f t="shared" si="41"/>
        <v>8.00005500776985</v>
      </c>
    </row>
    <row r="2671" s="2" customFormat="1">
      <c r="A2671" s="119">
        <f>MAX($A$19:A2670)+1</f>
        <v>2653</v>
      </c>
      <c r="B2671" s="120" t="s">
        <v>41</v>
      </c>
      <c r="C2671" s="121" t="s">
        <v>3485</v>
      </c>
      <c r="D2671" s="121" t="s">
        <v>3684</v>
      </c>
      <c r="E2671" s="122">
        <v>45215</v>
      </c>
      <c r="F2671" s="123" t="s">
        <v>3677</v>
      </c>
      <c r="G2671" s="123" t="s">
        <v>3678</v>
      </c>
      <c r="H2671" s="123" t="s">
        <v>3679</v>
      </c>
      <c r="I2671" s="133" t="s">
        <v>47</v>
      </c>
      <c r="J2671" s="134"/>
      <c r="K2671" s="134"/>
      <c r="L2671" s="135">
        <v>363585</v>
      </c>
      <c r="M2671" s="120" t="s">
        <v>56</v>
      </c>
      <c r="N2671" s="136">
        <v>29087</v>
      </c>
      <c r="O2671" s="139"/>
      <c r="P2671" s="132" t="s">
        <v>49</v>
      </c>
      <c r="Q2671" s="141" t="s">
        <v>50</v>
      </c>
      <c r="R2671" s="142">
        <f t="shared" si="41"/>
        <v>8.00005500776985</v>
      </c>
    </row>
    <row r="2672" s="2" customFormat="1">
      <c r="A2672" s="119">
        <f>MAX($A$19:A2671)+1</f>
        <v>2654</v>
      </c>
      <c r="B2672" s="120" t="s">
        <v>41</v>
      </c>
      <c r="C2672" s="121" t="s">
        <v>3485</v>
      </c>
      <c r="D2672" s="121" t="s">
        <v>3685</v>
      </c>
      <c r="E2672" s="122">
        <v>45218</v>
      </c>
      <c r="F2672" s="123" t="s">
        <v>3677</v>
      </c>
      <c r="G2672" s="123" t="s">
        <v>3678</v>
      </c>
      <c r="H2672" s="123" t="s">
        <v>3679</v>
      </c>
      <c r="I2672" s="133" t="s">
        <v>47</v>
      </c>
      <c r="J2672" s="134"/>
      <c r="K2672" s="134"/>
      <c r="L2672" s="135">
        <v>823996</v>
      </c>
      <c r="M2672" s="120" t="s">
        <v>56</v>
      </c>
      <c r="N2672" s="136">
        <v>65920</v>
      </c>
      <c r="O2672" s="139"/>
      <c r="P2672" s="132" t="s">
        <v>49</v>
      </c>
      <c r="Q2672" s="141" t="s">
        <v>50</v>
      </c>
      <c r="R2672" s="142">
        <f t="shared" si="41"/>
        <v>8.00003883513998</v>
      </c>
    </row>
    <row r="2673" s="2" customFormat="1">
      <c r="A2673" s="119">
        <f>MAX($A$19:A2672)+1</f>
        <v>2655</v>
      </c>
      <c r="B2673" s="120" t="s">
        <v>41</v>
      </c>
      <c r="C2673" s="121" t="s">
        <v>3485</v>
      </c>
      <c r="D2673" s="121" t="s">
        <v>3686</v>
      </c>
      <c r="E2673" s="122">
        <v>45218</v>
      </c>
      <c r="F2673" s="123" t="s">
        <v>3677</v>
      </c>
      <c r="G2673" s="123" t="s">
        <v>3678</v>
      </c>
      <c r="H2673" s="123" t="s">
        <v>3679</v>
      </c>
      <c r="I2673" s="133" t="s">
        <v>47</v>
      </c>
      <c r="J2673" s="134"/>
      <c r="K2673" s="134"/>
      <c r="L2673" s="135">
        <v>597120</v>
      </c>
      <c r="M2673" s="120" t="s">
        <v>56</v>
      </c>
      <c r="N2673" s="136">
        <v>47770</v>
      </c>
      <c r="O2673" s="139"/>
      <c r="P2673" s="132" t="s">
        <v>49</v>
      </c>
      <c r="Q2673" s="141" t="s">
        <v>50</v>
      </c>
      <c r="R2673" s="142">
        <f t="shared" si="41"/>
        <v>8.00006698821008</v>
      </c>
    </row>
    <row r="2674" s="2" customFormat="1">
      <c r="A2674" s="119">
        <f>MAX($A$19:A2673)+1</f>
        <v>2656</v>
      </c>
      <c r="B2674" s="120" t="s">
        <v>41</v>
      </c>
      <c r="C2674" s="121" t="s">
        <v>3485</v>
      </c>
      <c r="D2674" s="121" t="s">
        <v>3687</v>
      </c>
      <c r="E2674" s="122">
        <v>45218</v>
      </c>
      <c r="F2674" s="123" t="s">
        <v>3677</v>
      </c>
      <c r="G2674" s="123" t="s">
        <v>3678</v>
      </c>
      <c r="H2674" s="123" t="s">
        <v>3679</v>
      </c>
      <c r="I2674" s="133" t="s">
        <v>47</v>
      </c>
      <c r="J2674" s="134"/>
      <c r="K2674" s="134"/>
      <c r="L2674" s="135">
        <v>4585500</v>
      </c>
      <c r="M2674" s="120" t="s">
        <v>56</v>
      </c>
      <c r="N2674" s="136">
        <v>366840</v>
      </c>
      <c r="O2674" s="139"/>
      <c r="P2674" s="132" t="s">
        <v>49</v>
      </c>
      <c r="Q2674" s="141" t="s">
        <v>50</v>
      </c>
      <c r="R2674" s="142">
        <f t="shared" si="41"/>
        <v>8</v>
      </c>
    </row>
    <row r="2675" s="2" customFormat="1">
      <c r="A2675" s="119">
        <f>MAX($A$19:A2674)+1</f>
        <v>2657</v>
      </c>
      <c r="B2675" s="120" t="s">
        <v>41</v>
      </c>
      <c r="C2675" s="121" t="s">
        <v>3485</v>
      </c>
      <c r="D2675" s="121" t="s">
        <v>3688</v>
      </c>
      <c r="E2675" s="122">
        <v>45218</v>
      </c>
      <c r="F2675" s="123" t="s">
        <v>3677</v>
      </c>
      <c r="G2675" s="123" t="s">
        <v>3678</v>
      </c>
      <c r="H2675" s="123" t="s">
        <v>3679</v>
      </c>
      <c r="I2675" s="133" t="s">
        <v>47</v>
      </c>
      <c r="J2675" s="134"/>
      <c r="K2675" s="134"/>
      <c r="L2675" s="135">
        <v>363585</v>
      </c>
      <c r="M2675" s="120" t="s">
        <v>56</v>
      </c>
      <c r="N2675" s="136">
        <v>29087</v>
      </c>
      <c r="O2675" s="139"/>
      <c r="P2675" s="132" t="s">
        <v>49</v>
      </c>
      <c r="Q2675" s="141" t="s">
        <v>50</v>
      </c>
      <c r="R2675" s="142">
        <f t="shared" si="41"/>
        <v>8.00005500776985</v>
      </c>
    </row>
    <row r="2676" s="2" customFormat="1">
      <c r="A2676" s="119">
        <f>MAX($A$19:A2675)+1</f>
        <v>2658</v>
      </c>
      <c r="B2676" s="120" t="s">
        <v>41</v>
      </c>
      <c r="C2676" s="121" t="s">
        <v>3485</v>
      </c>
      <c r="D2676" s="121" t="s">
        <v>3689</v>
      </c>
      <c r="E2676" s="122">
        <v>45218</v>
      </c>
      <c r="F2676" s="123" t="s">
        <v>3677</v>
      </c>
      <c r="G2676" s="123" t="s">
        <v>3678</v>
      </c>
      <c r="H2676" s="123" t="s">
        <v>3679</v>
      </c>
      <c r="I2676" s="133" t="s">
        <v>47</v>
      </c>
      <c r="J2676" s="134"/>
      <c r="K2676" s="134"/>
      <c r="L2676" s="135">
        <v>791500</v>
      </c>
      <c r="M2676" s="120" t="s">
        <v>56</v>
      </c>
      <c r="N2676" s="136">
        <v>63320</v>
      </c>
      <c r="O2676" s="139"/>
      <c r="P2676" s="132" t="s">
        <v>49</v>
      </c>
      <c r="Q2676" s="141" t="s">
        <v>50</v>
      </c>
      <c r="R2676" s="142">
        <f t="shared" si="41"/>
        <v>8</v>
      </c>
    </row>
    <row r="2677" s="2" customFormat="1">
      <c r="A2677" s="119">
        <f>MAX($A$19:A2676)+1</f>
        <v>2659</v>
      </c>
      <c r="B2677" s="120" t="s">
        <v>41</v>
      </c>
      <c r="C2677" s="121" t="s">
        <v>3485</v>
      </c>
      <c r="D2677" s="121" t="s">
        <v>3690</v>
      </c>
      <c r="E2677" s="122">
        <v>45218</v>
      </c>
      <c r="F2677" s="123" t="s">
        <v>3677</v>
      </c>
      <c r="G2677" s="123" t="s">
        <v>3678</v>
      </c>
      <c r="H2677" s="123" t="s">
        <v>3679</v>
      </c>
      <c r="I2677" s="133" t="s">
        <v>47</v>
      </c>
      <c r="J2677" s="134"/>
      <c r="K2677" s="134"/>
      <c r="L2677" s="135">
        <v>608780</v>
      </c>
      <c r="M2677" s="120" t="s">
        <v>56</v>
      </c>
      <c r="N2677" s="136">
        <v>48702</v>
      </c>
      <c r="O2677" s="139"/>
      <c r="P2677" s="132" t="s">
        <v>49</v>
      </c>
      <c r="Q2677" s="141" t="s">
        <v>50</v>
      </c>
      <c r="R2677" s="142">
        <f t="shared" si="41"/>
        <v>7.99993429481915</v>
      </c>
    </row>
    <row r="2678" s="2" customFormat="1">
      <c r="A2678" s="119">
        <f>MAX($A$19:A2677)+1</f>
        <v>2660</v>
      </c>
      <c r="B2678" s="120" t="s">
        <v>41</v>
      </c>
      <c r="C2678" s="121" t="s">
        <v>3485</v>
      </c>
      <c r="D2678" s="121" t="s">
        <v>3691</v>
      </c>
      <c r="E2678" s="122">
        <v>45218</v>
      </c>
      <c r="F2678" s="123" t="s">
        <v>3677</v>
      </c>
      <c r="G2678" s="123" t="s">
        <v>3678</v>
      </c>
      <c r="H2678" s="123" t="s">
        <v>3679</v>
      </c>
      <c r="I2678" s="133" t="s">
        <v>47</v>
      </c>
      <c r="J2678" s="134"/>
      <c r="K2678" s="134"/>
      <c r="L2678" s="135">
        <v>1855120</v>
      </c>
      <c r="M2678" s="120" t="s">
        <v>56</v>
      </c>
      <c r="N2678" s="136">
        <v>148410</v>
      </c>
      <c r="O2678" s="139"/>
      <c r="P2678" s="132" t="s">
        <v>49</v>
      </c>
      <c r="Q2678" s="141" t="s">
        <v>50</v>
      </c>
      <c r="R2678" s="142">
        <f t="shared" si="41"/>
        <v>8.00002156194748</v>
      </c>
    </row>
    <row r="2679" s="2" customFormat="1">
      <c r="A2679" s="119">
        <f>MAX($A$19:A2678)+1</f>
        <v>2661</v>
      </c>
      <c r="B2679" s="120" t="s">
        <v>41</v>
      </c>
      <c r="C2679" s="121" t="s">
        <v>3485</v>
      </c>
      <c r="D2679" s="121" t="s">
        <v>3692</v>
      </c>
      <c r="E2679" s="122">
        <v>45218</v>
      </c>
      <c r="F2679" s="123" t="s">
        <v>3677</v>
      </c>
      <c r="G2679" s="123" t="s">
        <v>3678</v>
      </c>
      <c r="H2679" s="123" t="s">
        <v>3679</v>
      </c>
      <c r="I2679" s="133" t="s">
        <v>47</v>
      </c>
      <c r="J2679" s="134"/>
      <c r="K2679" s="134"/>
      <c r="L2679" s="135">
        <v>608780</v>
      </c>
      <c r="M2679" s="120" t="s">
        <v>56</v>
      </c>
      <c r="N2679" s="136">
        <v>48702</v>
      </c>
      <c r="O2679" s="139"/>
      <c r="P2679" s="132" t="s">
        <v>49</v>
      </c>
      <c r="Q2679" s="141" t="s">
        <v>50</v>
      </c>
      <c r="R2679" s="142">
        <f t="shared" si="41"/>
        <v>7.99993429481915</v>
      </c>
    </row>
    <row r="2680" s="2" customFormat="1">
      <c r="A2680" s="119">
        <f>MAX($A$19:A2679)+1</f>
        <v>2662</v>
      </c>
      <c r="B2680" s="120" t="s">
        <v>41</v>
      </c>
      <c r="C2680" s="121" t="s">
        <v>3485</v>
      </c>
      <c r="D2680" s="121" t="s">
        <v>3693</v>
      </c>
      <c r="E2680" s="122">
        <v>45218</v>
      </c>
      <c r="F2680" s="123" t="s">
        <v>3677</v>
      </c>
      <c r="G2680" s="123" t="s">
        <v>3678</v>
      </c>
      <c r="H2680" s="123" t="s">
        <v>3679</v>
      </c>
      <c r="I2680" s="133" t="s">
        <v>47</v>
      </c>
      <c r="J2680" s="134"/>
      <c r="K2680" s="134"/>
      <c r="L2680" s="135">
        <v>363585</v>
      </c>
      <c r="M2680" s="120" t="s">
        <v>56</v>
      </c>
      <c r="N2680" s="136">
        <v>29087</v>
      </c>
      <c r="O2680" s="139"/>
      <c r="P2680" s="132" t="s">
        <v>49</v>
      </c>
      <c r="Q2680" s="141" t="s">
        <v>50</v>
      </c>
      <c r="R2680" s="142">
        <f t="shared" si="41"/>
        <v>8.00005500776985</v>
      </c>
    </row>
    <row r="2681" s="2" customFormat="1">
      <c r="A2681" s="119">
        <f>MAX($A$19:A2680)+1</f>
        <v>2663</v>
      </c>
      <c r="B2681" s="120" t="s">
        <v>41</v>
      </c>
      <c r="C2681" s="121" t="s">
        <v>3485</v>
      </c>
      <c r="D2681" s="121" t="s">
        <v>3694</v>
      </c>
      <c r="E2681" s="122">
        <v>45218</v>
      </c>
      <c r="F2681" s="123" t="s">
        <v>3677</v>
      </c>
      <c r="G2681" s="123" t="s">
        <v>3678</v>
      </c>
      <c r="H2681" s="123" t="s">
        <v>3679</v>
      </c>
      <c r="I2681" s="133" t="s">
        <v>47</v>
      </c>
      <c r="J2681" s="134"/>
      <c r="K2681" s="134"/>
      <c r="L2681" s="135">
        <v>363585</v>
      </c>
      <c r="M2681" s="120" t="s">
        <v>56</v>
      </c>
      <c r="N2681" s="136">
        <v>29087</v>
      </c>
      <c r="O2681" s="139"/>
      <c r="P2681" s="132" t="s">
        <v>49</v>
      </c>
      <c r="Q2681" s="141" t="s">
        <v>50</v>
      </c>
      <c r="R2681" s="142">
        <f t="shared" si="41"/>
        <v>8.00005500776985</v>
      </c>
    </row>
    <row r="2682" s="2" customFormat="1">
      <c r="A2682" s="119">
        <f>MAX($A$19:A2681)+1</f>
        <v>2664</v>
      </c>
      <c r="B2682" s="120" t="s">
        <v>41</v>
      </c>
      <c r="C2682" s="121" t="s">
        <v>3485</v>
      </c>
      <c r="D2682" s="121" t="s">
        <v>3695</v>
      </c>
      <c r="E2682" s="122">
        <v>45218</v>
      </c>
      <c r="F2682" s="123" t="s">
        <v>3677</v>
      </c>
      <c r="G2682" s="123" t="s">
        <v>3678</v>
      </c>
      <c r="H2682" s="123" t="s">
        <v>3679</v>
      </c>
      <c r="I2682" s="133" t="s">
        <v>47</v>
      </c>
      <c r="J2682" s="134"/>
      <c r="K2682" s="134"/>
      <c r="L2682" s="135">
        <v>927560</v>
      </c>
      <c r="M2682" s="120" t="s">
        <v>56</v>
      </c>
      <c r="N2682" s="136">
        <v>74205</v>
      </c>
      <c r="O2682" s="139"/>
      <c r="P2682" s="132" t="s">
        <v>49</v>
      </c>
      <c r="Q2682" s="141" t="s">
        <v>50</v>
      </c>
      <c r="R2682" s="142">
        <f t="shared" si="41"/>
        <v>8.00002156194748</v>
      </c>
    </row>
    <row r="2683" s="2" customFormat="1">
      <c r="A2683" s="119">
        <f>MAX($A$19:A2682)+1</f>
        <v>2665</v>
      </c>
      <c r="B2683" s="120" t="s">
        <v>41</v>
      </c>
      <c r="C2683" s="121" t="s">
        <v>3485</v>
      </c>
      <c r="D2683" s="121" t="s">
        <v>3696</v>
      </c>
      <c r="E2683" s="122">
        <v>45218</v>
      </c>
      <c r="F2683" s="123" t="s">
        <v>3677</v>
      </c>
      <c r="G2683" s="123" t="s">
        <v>3678</v>
      </c>
      <c r="H2683" s="123" t="s">
        <v>3679</v>
      </c>
      <c r="I2683" s="133" t="s">
        <v>47</v>
      </c>
      <c r="J2683" s="134"/>
      <c r="K2683" s="134"/>
      <c r="L2683" s="135">
        <v>463780</v>
      </c>
      <c r="M2683" s="120" t="s">
        <v>56</v>
      </c>
      <c r="N2683" s="136">
        <v>37102</v>
      </c>
      <c r="O2683" s="139"/>
      <c r="P2683" s="132" t="s">
        <v>49</v>
      </c>
      <c r="Q2683" s="141" t="s">
        <v>50</v>
      </c>
      <c r="R2683" s="142">
        <f t="shared" si="41"/>
        <v>7.9999137522101</v>
      </c>
    </row>
    <row r="2684" s="2" customFormat="1">
      <c r="A2684" s="119">
        <f>MAX($A$19:A2683)+1</f>
        <v>2666</v>
      </c>
      <c r="B2684" s="120" t="s">
        <v>41</v>
      </c>
      <c r="C2684" s="121" t="s">
        <v>3485</v>
      </c>
      <c r="D2684" s="121" t="s">
        <v>3697</v>
      </c>
      <c r="E2684" s="122">
        <v>45218</v>
      </c>
      <c r="F2684" s="123" t="s">
        <v>3677</v>
      </c>
      <c r="G2684" s="123" t="s">
        <v>3678</v>
      </c>
      <c r="H2684" s="123" t="s">
        <v>3679</v>
      </c>
      <c r="I2684" s="133" t="s">
        <v>47</v>
      </c>
      <c r="J2684" s="134"/>
      <c r="K2684" s="134"/>
      <c r="L2684" s="135">
        <v>363585</v>
      </c>
      <c r="M2684" s="120" t="s">
        <v>56</v>
      </c>
      <c r="N2684" s="136">
        <v>29087</v>
      </c>
      <c r="O2684" s="139"/>
      <c r="P2684" s="132" t="s">
        <v>49</v>
      </c>
      <c r="Q2684" s="141" t="s">
        <v>50</v>
      </c>
      <c r="R2684" s="142">
        <f t="shared" si="41"/>
        <v>8.00005500776985</v>
      </c>
    </row>
    <row r="2685" s="2" customFormat="1">
      <c r="A2685" s="119">
        <f>MAX($A$19:A2684)+1</f>
        <v>2667</v>
      </c>
      <c r="B2685" s="120" t="s">
        <v>41</v>
      </c>
      <c r="C2685" s="121" t="s">
        <v>3485</v>
      </c>
      <c r="D2685" s="121" t="s">
        <v>3698</v>
      </c>
      <c r="E2685" s="122">
        <v>45218</v>
      </c>
      <c r="F2685" s="123" t="s">
        <v>3677</v>
      </c>
      <c r="G2685" s="123" t="s">
        <v>3678</v>
      </c>
      <c r="H2685" s="123" t="s">
        <v>3679</v>
      </c>
      <c r="I2685" s="133" t="s">
        <v>47</v>
      </c>
      <c r="J2685" s="134"/>
      <c r="K2685" s="134"/>
      <c r="L2685" s="135">
        <v>1798560</v>
      </c>
      <c r="M2685" s="120" t="s">
        <v>56</v>
      </c>
      <c r="N2685" s="136">
        <v>143885</v>
      </c>
      <c r="O2685" s="139"/>
      <c r="P2685" s="132" t="s">
        <v>49</v>
      </c>
      <c r="Q2685" s="141" t="s">
        <v>50</v>
      </c>
      <c r="R2685" s="142">
        <f t="shared" si="41"/>
        <v>8.00001112000712</v>
      </c>
    </row>
    <row r="2686" s="2" customFormat="1">
      <c r="A2686" s="119">
        <f>MAX($A$19:A2685)+1</f>
        <v>2668</v>
      </c>
      <c r="B2686" s="120" t="s">
        <v>41</v>
      </c>
      <c r="C2686" s="121" t="s">
        <v>3485</v>
      </c>
      <c r="D2686" s="121" t="s">
        <v>3699</v>
      </c>
      <c r="E2686" s="122">
        <v>45219</v>
      </c>
      <c r="F2686" s="123" t="s">
        <v>3677</v>
      </c>
      <c r="G2686" s="123" t="s">
        <v>3678</v>
      </c>
      <c r="H2686" s="123" t="s">
        <v>3679</v>
      </c>
      <c r="I2686" s="133" t="s">
        <v>47</v>
      </c>
      <c r="J2686" s="134"/>
      <c r="K2686" s="134"/>
      <c r="L2686" s="135">
        <v>363585</v>
      </c>
      <c r="M2686" s="120" t="s">
        <v>56</v>
      </c>
      <c r="N2686" s="136">
        <v>29087</v>
      </c>
      <c r="O2686" s="139"/>
      <c r="P2686" s="132" t="s">
        <v>49</v>
      </c>
      <c r="Q2686" s="141" t="s">
        <v>50</v>
      </c>
      <c r="R2686" s="142">
        <f t="shared" si="41"/>
        <v>8.00005500776985</v>
      </c>
    </row>
    <row r="2687" s="2" customFormat="1">
      <c r="A2687" s="119">
        <f>MAX($A$19:A2686)+1</f>
        <v>2669</v>
      </c>
      <c r="B2687" s="120" t="s">
        <v>41</v>
      </c>
      <c r="C2687" s="121" t="s">
        <v>3485</v>
      </c>
      <c r="D2687" s="121" t="s">
        <v>3700</v>
      </c>
      <c r="E2687" s="122">
        <v>45222</v>
      </c>
      <c r="F2687" s="123" t="s">
        <v>3677</v>
      </c>
      <c r="G2687" s="123" t="s">
        <v>3678</v>
      </c>
      <c r="H2687" s="123" t="s">
        <v>3679</v>
      </c>
      <c r="I2687" s="133" t="s">
        <v>47</v>
      </c>
      <c r="J2687" s="134"/>
      <c r="K2687" s="134"/>
      <c r="L2687" s="135">
        <v>334560</v>
      </c>
      <c r="M2687" s="120" t="s">
        <v>56</v>
      </c>
      <c r="N2687" s="136">
        <v>26765</v>
      </c>
      <c r="O2687" s="139"/>
      <c r="P2687" s="132" t="s">
        <v>49</v>
      </c>
      <c r="Q2687" s="141" t="s">
        <v>50</v>
      </c>
      <c r="R2687" s="142">
        <f t="shared" si="41"/>
        <v>8.00005978000956</v>
      </c>
    </row>
    <row r="2688" s="2" customFormat="1">
      <c r="A2688" s="119">
        <f>MAX($A$19:A2687)+1</f>
        <v>2670</v>
      </c>
      <c r="B2688" s="120" t="s">
        <v>41</v>
      </c>
      <c r="C2688" s="121" t="s">
        <v>3485</v>
      </c>
      <c r="D2688" s="121" t="s">
        <v>3701</v>
      </c>
      <c r="E2688" s="122">
        <v>45222</v>
      </c>
      <c r="F2688" s="123" t="s">
        <v>3677</v>
      </c>
      <c r="G2688" s="123" t="s">
        <v>3678</v>
      </c>
      <c r="H2688" s="123" t="s">
        <v>3679</v>
      </c>
      <c r="I2688" s="133" t="s">
        <v>47</v>
      </c>
      <c r="J2688" s="134"/>
      <c r="K2688" s="134"/>
      <c r="L2688" s="135">
        <v>1798560</v>
      </c>
      <c r="M2688" s="120" t="s">
        <v>56</v>
      </c>
      <c r="N2688" s="136">
        <v>143885</v>
      </c>
      <c r="O2688" s="139"/>
      <c r="P2688" s="132" t="s">
        <v>49</v>
      </c>
      <c r="Q2688" s="141" t="s">
        <v>50</v>
      </c>
      <c r="R2688" s="142">
        <f t="shared" si="41"/>
        <v>8.00001112000712</v>
      </c>
    </row>
    <row r="2689" s="2" customFormat="1">
      <c r="A2689" s="119">
        <f>MAX($A$19:A2688)+1</f>
        <v>2671</v>
      </c>
      <c r="B2689" s="120" t="s">
        <v>41</v>
      </c>
      <c r="C2689" s="121" t="s">
        <v>3485</v>
      </c>
      <c r="D2689" s="121" t="s">
        <v>3702</v>
      </c>
      <c r="E2689" s="122">
        <v>45223</v>
      </c>
      <c r="F2689" s="123" t="s">
        <v>3677</v>
      </c>
      <c r="G2689" s="123" t="s">
        <v>3678</v>
      </c>
      <c r="H2689" s="123" t="s">
        <v>3679</v>
      </c>
      <c r="I2689" s="133" t="s">
        <v>47</v>
      </c>
      <c r="J2689" s="134"/>
      <c r="K2689" s="134"/>
      <c r="L2689" s="135">
        <v>503000</v>
      </c>
      <c r="M2689" s="120" t="s">
        <v>56</v>
      </c>
      <c r="N2689" s="136">
        <v>40240</v>
      </c>
      <c r="O2689" s="139"/>
      <c r="P2689" s="132" t="s">
        <v>49</v>
      </c>
      <c r="Q2689" s="141" t="s">
        <v>50</v>
      </c>
      <c r="R2689" s="142">
        <f t="shared" si="41"/>
        <v>8</v>
      </c>
    </row>
    <row r="2690" s="2" customFormat="1">
      <c r="A2690" s="119">
        <f>MAX($A$19:A2689)+1</f>
        <v>2672</v>
      </c>
      <c r="B2690" s="120" t="s">
        <v>41</v>
      </c>
      <c r="C2690" s="121" t="s">
        <v>3485</v>
      </c>
      <c r="D2690" s="121" t="s">
        <v>3703</v>
      </c>
      <c r="E2690" s="122">
        <v>45225</v>
      </c>
      <c r="F2690" s="123" t="s">
        <v>3677</v>
      </c>
      <c r="G2690" s="123" t="s">
        <v>3678</v>
      </c>
      <c r="H2690" s="123" t="s">
        <v>3679</v>
      </c>
      <c r="I2690" s="133" t="s">
        <v>47</v>
      </c>
      <c r="J2690" s="134"/>
      <c r="K2690" s="134"/>
      <c r="L2690" s="135">
        <v>4349980</v>
      </c>
      <c r="M2690" s="120" t="s">
        <v>56</v>
      </c>
      <c r="N2690" s="136">
        <v>347998</v>
      </c>
      <c r="O2690" s="139"/>
      <c r="P2690" s="132" t="s">
        <v>49</v>
      </c>
      <c r="Q2690" s="141" t="s">
        <v>50</v>
      </c>
      <c r="R2690" s="142">
        <f t="shared" si="41"/>
        <v>7.99999080455542</v>
      </c>
    </row>
    <row r="2691" s="2" customFormat="1">
      <c r="A2691" s="119">
        <f>MAX($A$19:A2690)+1</f>
        <v>2673</v>
      </c>
      <c r="B2691" s="120" t="s">
        <v>41</v>
      </c>
      <c r="C2691" s="121" t="s">
        <v>3485</v>
      </c>
      <c r="D2691" s="121" t="s">
        <v>3704</v>
      </c>
      <c r="E2691" s="122">
        <v>45229</v>
      </c>
      <c r="F2691" s="123" t="s">
        <v>3677</v>
      </c>
      <c r="G2691" s="123" t="s">
        <v>3678</v>
      </c>
      <c r="H2691" s="123" t="s">
        <v>3679</v>
      </c>
      <c r="I2691" s="133" t="s">
        <v>47</v>
      </c>
      <c r="J2691" s="134"/>
      <c r="K2691" s="134"/>
      <c r="L2691" s="135">
        <v>363585</v>
      </c>
      <c r="M2691" s="120" t="s">
        <v>56</v>
      </c>
      <c r="N2691" s="136">
        <v>29087</v>
      </c>
      <c r="O2691" s="139"/>
      <c r="P2691" s="132" t="s">
        <v>49</v>
      </c>
      <c r="Q2691" s="141" t="s">
        <v>50</v>
      </c>
      <c r="R2691" s="142">
        <f t="shared" si="41"/>
        <v>8.00005500776985</v>
      </c>
    </row>
    <row r="2692" s="2" customFormat="1">
      <c r="A2692" s="119">
        <f>MAX($A$19:A2691)+1</f>
        <v>2674</v>
      </c>
      <c r="B2692" s="120" t="s">
        <v>41</v>
      </c>
      <c r="C2692" s="121" t="s">
        <v>3485</v>
      </c>
      <c r="D2692" s="121" t="s">
        <v>3705</v>
      </c>
      <c r="E2692" s="122">
        <v>45229</v>
      </c>
      <c r="F2692" s="123" t="s">
        <v>3677</v>
      </c>
      <c r="G2692" s="123" t="s">
        <v>3678</v>
      </c>
      <c r="H2692" s="123" t="s">
        <v>3679</v>
      </c>
      <c r="I2692" s="133" t="s">
        <v>47</v>
      </c>
      <c r="J2692" s="134"/>
      <c r="K2692" s="134"/>
      <c r="L2692" s="135">
        <v>1760500</v>
      </c>
      <c r="M2692" s="120" t="s">
        <v>56</v>
      </c>
      <c r="N2692" s="136">
        <v>140840</v>
      </c>
      <c r="O2692" s="139"/>
      <c r="P2692" s="132" t="s">
        <v>49</v>
      </c>
      <c r="Q2692" s="141" t="s">
        <v>50</v>
      </c>
      <c r="R2692" s="142">
        <f t="shared" si="41"/>
        <v>8</v>
      </c>
    </row>
    <row r="2693" s="2" customFormat="1">
      <c r="A2693" s="119">
        <f>MAX($A$19:A2692)+1</f>
        <v>2675</v>
      </c>
      <c r="B2693" s="120" t="s">
        <v>41</v>
      </c>
      <c r="C2693" s="121" t="s">
        <v>3485</v>
      </c>
      <c r="D2693" s="121" t="s">
        <v>3706</v>
      </c>
      <c r="E2693" s="122">
        <v>45229</v>
      </c>
      <c r="F2693" s="123" t="s">
        <v>3677</v>
      </c>
      <c r="G2693" s="123" t="s">
        <v>3678</v>
      </c>
      <c r="H2693" s="123" t="s">
        <v>3679</v>
      </c>
      <c r="I2693" s="133" t="s">
        <v>47</v>
      </c>
      <c r="J2693" s="134"/>
      <c r="K2693" s="134"/>
      <c r="L2693" s="135">
        <v>1006000</v>
      </c>
      <c r="M2693" s="120" t="s">
        <v>56</v>
      </c>
      <c r="N2693" s="136">
        <v>80480</v>
      </c>
      <c r="O2693" s="139"/>
      <c r="P2693" s="132" t="s">
        <v>49</v>
      </c>
      <c r="Q2693" s="141" t="s">
        <v>50</v>
      </c>
      <c r="R2693" s="142">
        <f t="shared" si="41"/>
        <v>8</v>
      </c>
    </row>
    <row r="2694" s="2" customFormat="1">
      <c r="A2694" s="119">
        <f>MAX($A$19:A2693)+1</f>
        <v>2676</v>
      </c>
      <c r="B2694" s="120" t="s">
        <v>41</v>
      </c>
      <c r="C2694" s="121" t="s">
        <v>3485</v>
      </c>
      <c r="D2694" s="121" t="s">
        <v>3707</v>
      </c>
      <c r="E2694" s="122">
        <v>45230</v>
      </c>
      <c r="F2694" s="123" t="s">
        <v>3677</v>
      </c>
      <c r="G2694" s="123" t="s">
        <v>3678</v>
      </c>
      <c r="H2694" s="123" t="s">
        <v>3679</v>
      </c>
      <c r="I2694" s="133" t="s">
        <v>47</v>
      </c>
      <c r="J2694" s="134"/>
      <c r="K2694" s="134"/>
      <c r="L2694" s="135">
        <v>363585</v>
      </c>
      <c r="M2694" s="120" t="s">
        <v>56</v>
      </c>
      <c r="N2694" s="136">
        <v>29087</v>
      </c>
      <c r="O2694" s="139"/>
      <c r="P2694" s="132" t="s">
        <v>49</v>
      </c>
      <c r="Q2694" s="141" t="s">
        <v>50</v>
      </c>
      <c r="R2694" s="142">
        <f t="shared" si="41"/>
        <v>8.00005500776985</v>
      </c>
    </row>
    <row r="2695" s="2" customFormat="1">
      <c r="A2695" s="119">
        <f>MAX($A$19:A2694)+1</f>
        <v>2677</v>
      </c>
      <c r="B2695" s="120" t="s">
        <v>41</v>
      </c>
      <c r="C2695" s="121" t="s">
        <v>3485</v>
      </c>
      <c r="D2695" s="121" t="s">
        <v>3708</v>
      </c>
      <c r="E2695" s="122">
        <v>45230</v>
      </c>
      <c r="F2695" s="123" t="s">
        <v>3677</v>
      </c>
      <c r="G2695" s="123" t="s">
        <v>3678</v>
      </c>
      <c r="H2695" s="123" t="s">
        <v>3679</v>
      </c>
      <c r="I2695" s="133" t="s">
        <v>47</v>
      </c>
      <c r="J2695" s="134"/>
      <c r="K2695" s="134"/>
      <c r="L2695" s="135">
        <v>1772000</v>
      </c>
      <c r="M2695" s="120" t="s">
        <v>56</v>
      </c>
      <c r="N2695" s="136">
        <v>141760</v>
      </c>
      <c r="O2695" s="139"/>
      <c r="P2695" s="132" t="s">
        <v>49</v>
      </c>
      <c r="Q2695" s="141" t="s">
        <v>50</v>
      </c>
      <c r="R2695" s="142">
        <f t="shared" si="41"/>
        <v>8</v>
      </c>
    </row>
    <row r="2696" s="2" customFormat="1">
      <c r="A2696" s="119">
        <f>MAX($A$19:A2695)+1</f>
        <v>2678</v>
      </c>
      <c r="B2696" s="120" t="s">
        <v>41</v>
      </c>
      <c r="C2696" s="121" t="s">
        <v>3485</v>
      </c>
      <c r="D2696" s="121" t="s">
        <v>3709</v>
      </c>
      <c r="E2696" s="122">
        <v>45230</v>
      </c>
      <c r="F2696" s="123" t="s">
        <v>3677</v>
      </c>
      <c r="G2696" s="123" t="s">
        <v>3678</v>
      </c>
      <c r="H2696" s="123" t="s">
        <v>3679</v>
      </c>
      <c r="I2696" s="133" t="s">
        <v>47</v>
      </c>
      <c r="J2696" s="134"/>
      <c r="K2696" s="134"/>
      <c r="L2696" s="135">
        <v>363585</v>
      </c>
      <c r="M2696" s="120" t="s">
        <v>56</v>
      </c>
      <c r="N2696" s="136">
        <v>29087</v>
      </c>
      <c r="O2696" s="139"/>
      <c r="P2696" s="132" t="s">
        <v>49</v>
      </c>
      <c r="Q2696" s="141" t="s">
        <v>50</v>
      </c>
      <c r="R2696" s="142">
        <f t="shared" si="41"/>
        <v>8.00005500776985</v>
      </c>
    </row>
    <row r="2697" s="2" customFormat="1">
      <c r="A2697" s="119">
        <f>MAX($A$19:A2696)+1</f>
        <v>2679</v>
      </c>
      <c r="B2697" s="120" t="s">
        <v>41</v>
      </c>
      <c r="C2697" s="121" t="s">
        <v>3485</v>
      </c>
      <c r="D2697" s="121" t="s">
        <v>3710</v>
      </c>
      <c r="E2697" s="122">
        <v>45230</v>
      </c>
      <c r="F2697" s="123" t="s">
        <v>3677</v>
      </c>
      <c r="G2697" s="123" t="s">
        <v>3678</v>
      </c>
      <c r="H2697" s="123" t="s">
        <v>3679</v>
      </c>
      <c r="I2697" s="133" t="s">
        <v>47</v>
      </c>
      <c r="J2697" s="134"/>
      <c r="K2697" s="134"/>
      <c r="L2697" s="135">
        <v>895680</v>
      </c>
      <c r="M2697" s="120" t="s">
        <v>56</v>
      </c>
      <c r="N2697" s="136">
        <v>71654</v>
      </c>
      <c r="O2697" s="139"/>
      <c r="P2697" s="132" t="s">
        <v>49</v>
      </c>
      <c r="Q2697" s="141" t="s">
        <v>50</v>
      </c>
      <c r="R2697" s="142">
        <f t="shared" si="41"/>
        <v>7.99995534119328</v>
      </c>
    </row>
    <row r="2698" s="2" customFormat="1">
      <c r="A2698" s="119">
        <f>MAX($A$19:A2697)+1</f>
        <v>2680</v>
      </c>
      <c r="B2698" s="120" t="s">
        <v>41</v>
      </c>
      <c r="C2698" s="121" t="s">
        <v>3485</v>
      </c>
      <c r="D2698" s="121" t="s">
        <v>3711</v>
      </c>
      <c r="E2698" s="122">
        <v>45230</v>
      </c>
      <c r="F2698" s="123" t="s">
        <v>3677</v>
      </c>
      <c r="G2698" s="123" t="s">
        <v>3678</v>
      </c>
      <c r="H2698" s="123" t="s">
        <v>3679</v>
      </c>
      <c r="I2698" s="133" t="s">
        <v>47</v>
      </c>
      <c r="J2698" s="134"/>
      <c r="K2698" s="134"/>
      <c r="L2698" s="135">
        <v>363585</v>
      </c>
      <c r="M2698" s="120" t="s">
        <v>56</v>
      </c>
      <c r="N2698" s="136">
        <v>29087</v>
      </c>
      <c r="O2698" s="139"/>
      <c r="P2698" s="132" t="s">
        <v>49</v>
      </c>
      <c r="Q2698" s="141" t="s">
        <v>50</v>
      </c>
      <c r="R2698" s="142">
        <f t="shared" si="41"/>
        <v>8.00005500776985</v>
      </c>
    </row>
    <row r="2699" s="2" customFormat="1">
      <c r="A2699" s="119">
        <f>MAX($A$19:A2698)+1</f>
        <v>2681</v>
      </c>
      <c r="B2699" s="120" t="s">
        <v>41</v>
      </c>
      <c r="C2699" s="121" t="s">
        <v>3485</v>
      </c>
      <c r="D2699" s="121" t="s">
        <v>3712</v>
      </c>
      <c r="E2699" s="122">
        <v>45223</v>
      </c>
      <c r="F2699" s="123" t="s">
        <v>3677</v>
      </c>
      <c r="G2699" s="123" t="s">
        <v>3678</v>
      </c>
      <c r="H2699" s="123" t="s">
        <v>3679</v>
      </c>
      <c r="I2699" s="133" t="s">
        <v>47</v>
      </c>
      <c r="J2699" s="134"/>
      <c r="K2699" s="134"/>
      <c r="L2699" s="135">
        <v>463780</v>
      </c>
      <c r="M2699" s="120" t="s">
        <v>56</v>
      </c>
      <c r="N2699" s="136">
        <v>37102</v>
      </c>
      <c r="O2699" s="139"/>
      <c r="P2699" s="132" t="s">
        <v>49</v>
      </c>
      <c r="Q2699" s="141" t="s">
        <v>50</v>
      </c>
      <c r="R2699" s="142">
        <f t="shared" si="41"/>
        <v>7.9999137522101</v>
      </c>
    </row>
    <row r="2700" s="2" customFormat="1">
      <c r="A2700" s="119">
        <f>MAX($A$19:A2699)+1</f>
        <v>2682</v>
      </c>
      <c r="B2700" s="120" t="s">
        <v>41</v>
      </c>
      <c r="C2700" s="121" t="s">
        <v>3485</v>
      </c>
      <c r="D2700" s="121" t="s">
        <v>3713</v>
      </c>
      <c r="E2700" s="122">
        <v>45223</v>
      </c>
      <c r="F2700" s="123" t="s">
        <v>3677</v>
      </c>
      <c r="G2700" s="123" t="s">
        <v>3678</v>
      </c>
      <c r="H2700" s="123" t="s">
        <v>3679</v>
      </c>
      <c r="I2700" s="133" t="s">
        <v>47</v>
      </c>
      <c r="J2700" s="134"/>
      <c r="K2700" s="134"/>
      <c r="L2700" s="135">
        <v>463780</v>
      </c>
      <c r="M2700" s="120" t="s">
        <v>56</v>
      </c>
      <c r="N2700" s="136">
        <v>37102</v>
      </c>
      <c r="O2700" s="139"/>
      <c r="P2700" s="132" t="s">
        <v>49</v>
      </c>
      <c r="Q2700" s="141" t="s">
        <v>50</v>
      </c>
      <c r="R2700" s="142">
        <f t="shared" si="41"/>
        <v>7.9999137522101</v>
      </c>
    </row>
    <row r="2701" s="2" customFormat="1">
      <c r="A2701" s="119">
        <f>MAX($A$19:A2700)+1</f>
        <v>2683</v>
      </c>
      <c r="B2701" s="120" t="s">
        <v>41</v>
      </c>
      <c r="C2701" s="121" t="s">
        <v>3485</v>
      </c>
      <c r="D2701" s="121" t="s">
        <v>3714</v>
      </c>
      <c r="E2701" s="122">
        <v>45230</v>
      </c>
      <c r="F2701" s="123" t="s">
        <v>3677</v>
      </c>
      <c r="G2701" s="123" t="s">
        <v>3678</v>
      </c>
      <c r="H2701" s="123" t="s">
        <v>3679</v>
      </c>
      <c r="I2701" s="133" t="s">
        <v>47</v>
      </c>
      <c r="J2701" s="134"/>
      <c r="K2701" s="134"/>
      <c r="L2701" s="135">
        <v>363585</v>
      </c>
      <c r="M2701" s="120" t="s">
        <v>56</v>
      </c>
      <c r="N2701" s="136">
        <v>29087</v>
      </c>
      <c r="O2701" s="139"/>
      <c r="P2701" s="132" t="s">
        <v>49</v>
      </c>
      <c r="Q2701" s="141" t="s">
        <v>50</v>
      </c>
      <c r="R2701" s="142">
        <f t="shared" si="41"/>
        <v>8.00005500776985</v>
      </c>
    </row>
    <row r="2702" s="2" customFormat="1">
      <c r="A2702" s="119">
        <f>MAX($A$19:A2701)+1</f>
        <v>2684</v>
      </c>
      <c r="B2702" s="120" t="s">
        <v>41</v>
      </c>
      <c r="C2702" s="121" t="s">
        <v>3485</v>
      </c>
      <c r="D2702" s="121" t="s">
        <v>3715</v>
      </c>
      <c r="E2702" s="122">
        <v>45223</v>
      </c>
      <c r="F2702" s="123" t="s">
        <v>3677</v>
      </c>
      <c r="G2702" s="123" t="s">
        <v>3678</v>
      </c>
      <c r="H2702" s="123" t="s">
        <v>3679</v>
      </c>
      <c r="I2702" s="133" t="s">
        <v>47</v>
      </c>
      <c r="J2702" s="134"/>
      <c r="K2702" s="134"/>
      <c r="L2702" s="135">
        <v>463780</v>
      </c>
      <c r="M2702" s="120" t="s">
        <v>56</v>
      </c>
      <c r="N2702" s="136">
        <v>37102</v>
      </c>
      <c r="O2702" s="139"/>
      <c r="P2702" s="132" t="s">
        <v>49</v>
      </c>
      <c r="Q2702" s="141" t="s">
        <v>50</v>
      </c>
      <c r="R2702" s="142">
        <f t="shared" si="41"/>
        <v>7.9999137522101</v>
      </c>
    </row>
    <row r="2703" s="2" customFormat="1">
      <c r="A2703" s="119">
        <f>MAX($A$19:A2702)+1</f>
        <v>2685</v>
      </c>
      <c r="B2703" s="120" t="s">
        <v>41</v>
      </c>
      <c r="C2703" s="121" t="s">
        <v>1417</v>
      </c>
      <c r="D2703" s="121" t="s">
        <v>3716</v>
      </c>
      <c r="E2703" s="122" t="s">
        <v>276</v>
      </c>
      <c r="F2703" s="123" t="s">
        <v>3717</v>
      </c>
      <c r="G2703" s="123" t="s">
        <v>3718</v>
      </c>
      <c r="H2703" s="123" t="s">
        <v>3719</v>
      </c>
      <c r="I2703" s="133" t="s">
        <v>274</v>
      </c>
      <c r="J2703" s="134">
        <v>2664</v>
      </c>
      <c r="K2703" s="134">
        <v>2500</v>
      </c>
      <c r="L2703" s="135">
        <v>6660000</v>
      </c>
      <c r="M2703" s="120" t="s">
        <v>56</v>
      </c>
      <c r="N2703" s="136">
        <v>532800</v>
      </c>
      <c r="O2703" s="139"/>
      <c r="P2703" s="132" t="s">
        <v>49</v>
      </c>
      <c r="Q2703" s="141" t="s">
        <v>50</v>
      </c>
      <c r="R2703" s="142">
        <f t="shared" si="41"/>
        <v>8</v>
      </c>
    </row>
    <row r="2704" s="2" customFormat="1">
      <c r="A2704" s="119">
        <f>MAX($A$19:A2703)+1</f>
        <v>2686</v>
      </c>
      <c r="B2704" s="120" t="s">
        <v>41</v>
      </c>
      <c r="C2704" s="121" t="s">
        <v>1417</v>
      </c>
      <c r="D2704" s="121" t="s">
        <v>3716</v>
      </c>
      <c r="E2704" s="122" t="s">
        <v>276</v>
      </c>
      <c r="F2704" s="123" t="s">
        <v>3717</v>
      </c>
      <c r="G2704" s="123" t="s">
        <v>3718</v>
      </c>
      <c r="H2704" s="123" t="s">
        <v>3720</v>
      </c>
      <c r="I2704" s="133" t="s">
        <v>1578</v>
      </c>
      <c r="J2704" s="134">
        <v>5270</v>
      </c>
      <c r="K2704" s="134">
        <v>10100</v>
      </c>
      <c r="L2704" s="135">
        <v>53227000</v>
      </c>
      <c r="M2704" s="120" t="s">
        <v>56</v>
      </c>
      <c r="N2704" s="136">
        <v>4258160</v>
      </c>
      <c r="O2704" s="139"/>
      <c r="P2704" s="132" t="s">
        <v>49</v>
      </c>
      <c r="Q2704" s="141" t="s">
        <v>50</v>
      </c>
      <c r="R2704" s="142">
        <f t="shared" si="41"/>
        <v>8</v>
      </c>
    </row>
    <row r="2705" ht="22.5" s="2" customFormat="1">
      <c r="A2705" s="119">
        <f>MAX($A$19:A2704)+1</f>
        <v>2687</v>
      </c>
      <c r="B2705" s="120" t="s">
        <v>41</v>
      </c>
      <c r="C2705" s="121" t="s">
        <v>541</v>
      </c>
      <c r="D2705" s="121" t="s">
        <v>3721</v>
      </c>
      <c r="E2705" s="122">
        <v>45201</v>
      </c>
      <c r="F2705" s="123" t="s">
        <v>3722</v>
      </c>
      <c r="G2705" s="123" t="s">
        <v>544</v>
      </c>
      <c r="H2705" s="123" t="s">
        <v>3723</v>
      </c>
      <c r="I2705" s="133" t="s">
        <v>546</v>
      </c>
      <c r="J2705" s="134"/>
      <c r="K2705" s="134"/>
      <c r="L2705" s="135">
        <v>5875151</v>
      </c>
      <c r="M2705" s="120">
        <v>0</v>
      </c>
      <c r="N2705" s="136">
        <v>0</v>
      </c>
      <c r="O2705" s="139"/>
      <c r="P2705" s="132" t="s">
        <v>49</v>
      </c>
      <c r="Q2705" s="141" t="s">
        <v>3724</v>
      </c>
      <c r="R2705" s="142">
        <f t="shared" si="41"/>
        <v>0</v>
      </c>
    </row>
    <row r="2706" ht="22.5" s="2" customFormat="1">
      <c r="A2706" s="119">
        <f>MAX($A$19:A2705)+1</f>
        <v>2688</v>
      </c>
      <c r="B2706" s="120" t="s">
        <v>41</v>
      </c>
      <c r="C2706" s="121" t="s">
        <v>3725</v>
      </c>
      <c r="D2706" s="121" t="s">
        <v>3726</v>
      </c>
      <c r="E2706" s="122" t="s">
        <v>117</v>
      </c>
      <c r="F2706" s="123" t="s">
        <v>3727</v>
      </c>
      <c r="G2706" s="123" t="s">
        <v>3728</v>
      </c>
      <c r="H2706" s="123" t="s">
        <v>3729</v>
      </c>
      <c r="I2706" s="133" t="s">
        <v>1308</v>
      </c>
      <c r="J2706" s="134"/>
      <c r="K2706" s="134"/>
      <c r="L2706" s="135">
        <v>42544386</v>
      </c>
      <c r="M2706" s="120">
        <v>0</v>
      </c>
      <c r="N2706" s="136">
        <v>0</v>
      </c>
      <c r="O2706" s="139"/>
      <c r="P2706" s="132" t="s">
        <v>49</v>
      </c>
      <c r="Q2706" s="141" t="s">
        <v>3724</v>
      </c>
      <c r="R2706" s="142">
        <f t="shared" si="41"/>
        <v>0</v>
      </c>
    </row>
    <row r="2707" s="2" customFormat="1">
      <c r="A2707" s="119">
        <f>MAX($A$19:A2706)+1</f>
        <v>2689</v>
      </c>
      <c r="B2707" s="120" t="s">
        <v>41</v>
      </c>
      <c r="C2707" s="121" t="s">
        <v>1530</v>
      </c>
      <c r="D2707" s="121" t="s">
        <v>3730</v>
      </c>
      <c r="E2707" s="122">
        <v>45201</v>
      </c>
      <c r="F2707" s="123" t="s">
        <v>2418</v>
      </c>
      <c r="G2707" s="123" t="s">
        <v>2419</v>
      </c>
      <c r="H2707" s="123" t="s">
        <v>3731</v>
      </c>
      <c r="I2707" s="133" t="s">
        <v>47</v>
      </c>
      <c r="J2707" s="134"/>
      <c r="K2707" s="134"/>
      <c r="L2707" s="135">
        <v>573180</v>
      </c>
      <c r="M2707" s="120">
        <v>0</v>
      </c>
      <c r="N2707" s="136">
        <v>0</v>
      </c>
      <c r="O2707" s="139"/>
      <c r="P2707" s="132" t="s">
        <v>49</v>
      </c>
      <c r="Q2707" s="141" t="s">
        <v>3724</v>
      </c>
      <c r="R2707" s="142">
        <f t="shared" si="41"/>
        <v>0</v>
      </c>
    </row>
    <row r="2708" s="2" customFormat="1">
      <c r="A2708" s="119">
        <f>MAX($A$19:A2707)+1</f>
        <v>2690</v>
      </c>
      <c r="B2708" s="120" t="s">
        <v>41</v>
      </c>
      <c r="C2708" s="121" t="s">
        <v>1530</v>
      </c>
      <c r="D2708" s="121" t="s">
        <v>3732</v>
      </c>
      <c r="E2708" s="122">
        <v>45201</v>
      </c>
      <c r="F2708" s="123" t="s">
        <v>2418</v>
      </c>
      <c r="G2708" s="123" t="s">
        <v>2419</v>
      </c>
      <c r="H2708" s="123" t="s">
        <v>3731</v>
      </c>
      <c r="I2708" s="133" t="s">
        <v>47</v>
      </c>
      <c r="J2708" s="134"/>
      <c r="K2708" s="134"/>
      <c r="L2708" s="135">
        <v>771162</v>
      </c>
      <c r="M2708" s="120">
        <v>0</v>
      </c>
      <c r="N2708" s="136">
        <v>0</v>
      </c>
      <c r="O2708" s="139"/>
      <c r="P2708" s="132" t="s">
        <v>49</v>
      </c>
      <c r="Q2708" s="141" t="s">
        <v>3724</v>
      </c>
      <c r="R2708" s="142">
        <f t="shared" si="41"/>
        <v>0</v>
      </c>
    </row>
    <row r="2709" s="2" customFormat="1">
      <c r="A2709" s="119">
        <f>MAX($A$19:A2708)+1</f>
        <v>2691</v>
      </c>
      <c r="B2709" s="120" t="s">
        <v>41</v>
      </c>
      <c r="C2709" s="121" t="s">
        <v>1530</v>
      </c>
      <c r="D2709" s="121" t="s">
        <v>3733</v>
      </c>
      <c r="E2709" s="122" t="s">
        <v>829</v>
      </c>
      <c r="F2709" s="123" t="s">
        <v>2418</v>
      </c>
      <c r="G2709" s="123" t="s">
        <v>2419</v>
      </c>
      <c r="H2709" s="123" t="s">
        <v>3731</v>
      </c>
      <c r="I2709" s="133" t="s">
        <v>47</v>
      </c>
      <c r="J2709" s="134"/>
      <c r="K2709" s="134"/>
      <c r="L2709" s="135">
        <v>28175000</v>
      </c>
      <c r="M2709" s="120">
        <v>0</v>
      </c>
      <c r="N2709" s="136">
        <v>0</v>
      </c>
      <c r="O2709" s="139"/>
      <c r="P2709" s="132" t="s">
        <v>49</v>
      </c>
      <c r="Q2709" s="141" t="s">
        <v>3724</v>
      </c>
      <c r="R2709" s="142">
        <f t="shared" si="41"/>
        <v>0</v>
      </c>
    </row>
    <row r="2710" s="2" customFormat="1">
      <c r="A2710" s="119">
        <f>MAX($A$19:A2709)+1</f>
        <v>2692</v>
      </c>
      <c r="B2710" s="120" t="s">
        <v>41</v>
      </c>
      <c r="C2710" s="121" t="s">
        <v>1530</v>
      </c>
      <c r="D2710" s="121" t="s">
        <v>3734</v>
      </c>
      <c r="E2710" s="122" t="s">
        <v>829</v>
      </c>
      <c r="F2710" s="123" t="s">
        <v>2418</v>
      </c>
      <c r="G2710" s="123" t="s">
        <v>2419</v>
      </c>
      <c r="H2710" s="123" t="s">
        <v>3731</v>
      </c>
      <c r="I2710" s="133" t="s">
        <v>47</v>
      </c>
      <c r="J2710" s="134"/>
      <c r="K2710" s="134"/>
      <c r="L2710" s="135">
        <v>24500</v>
      </c>
      <c r="M2710" s="120">
        <v>0</v>
      </c>
      <c r="N2710" s="136">
        <v>0</v>
      </c>
      <c r="O2710" s="139"/>
      <c r="P2710" s="132" t="s">
        <v>49</v>
      </c>
      <c r="Q2710" s="141" t="s">
        <v>3724</v>
      </c>
      <c r="R2710" s="142">
        <f t="shared" si="41"/>
        <v>0</v>
      </c>
    </row>
    <row r="2711" s="2" customFormat="1">
      <c r="A2711" s="119">
        <f>MAX($A$19:A2710)+1</f>
        <v>2693</v>
      </c>
      <c r="B2711" s="120" t="s">
        <v>41</v>
      </c>
      <c r="C2711" s="121" t="s">
        <v>1530</v>
      </c>
      <c r="D2711" s="121" t="s">
        <v>3735</v>
      </c>
      <c r="E2711" s="122" t="s">
        <v>829</v>
      </c>
      <c r="F2711" s="123" t="s">
        <v>2418</v>
      </c>
      <c r="G2711" s="123" t="s">
        <v>2419</v>
      </c>
      <c r="H2711" s="123" t="s">
        <v>3731</v>
      </c>
      <c r="I2711" s="133" t="s">
        <v>47</v>
      </c>
      <c r="J2711" s="134"/>
      <c r="K2711" s="134"/>
      <c r="L2711" s="135">
        <v>5390000</v>
      </c>
      <c r="M2711" s="120">
        <v>0</v>
      </c>
      <c r="N2711" s="136">
        <v>0</v>
      </c>
      <c r="O2711" s="139"/>
      <c r="P2711" s="132" t="s">
        <v>49</v>
      </c>
      <c r="Q2711" s="141" t="s">
        <v>3724</v>
      </c>
      <c r="R2711" s="142">
        <f t="shared" si="41"/>
        <v>0</v>
      </c>
    </row>
    <row r="2712" s="2" customFormat="1">
      <c r="A2712" s="119">
        <f>MAX($A$19:A2711)+1</f>
        <v>2694</v>
      </c>
      <c r="B2712" s="120" t="s">
        <v>41</v>
      </c>
      <c r="C2712" s="121" t="s">
        <v>1530</v>
      </c>
      <c r="D2712" s="121" t="s">
        <v>3736</v>
      </c>
      <c r="E2712" s="122" t="s">
        <v>829</v>
      </c>
      <c r="F2712" s="123" t="s">
        <v>2418</v>
      </c>
      <c r="G2712" s="123" t="s">
        <v>2419</v>
      </c>
      <c r="H2712" s="123" t="s">
        <v>3731</v>
      </c>
      <c r="I2712" s="133" t="s">
        <v>47</v>
      </c>
      <c r="J2712" s="134"/>
      <c r="K2712" s="134"/>
      <c r="L2712" s="135">
        <v>187180</v>
      </c>
      <c r="M2712" s="120">
        <v>0</v>
      </c>
      <c r="N2712" s="136">
        <v>0</v>
      </c>
      <c r="O2712" s="139"/>
      <c r="P2712" s="132" t="s">
        <v>49</v>
      </c>
      <c r="Q2712" s="141" t="s">
        <v>3724</v>
      </c>
      <c r="R2712" s="142">
        <f t="shared" si="41"/>
        <v>0</v>
      </c>
    </row>
    <row r="2713" s="2" customFormat="1">
      <c r="A2713" s="119">
        <f>MAX($A$19:A2712)+1</f>
        <v>2695</v>
      </c>
      <c r="B2713" s="120" t="s">
        <v>41</v>
      </c>
      <c r="C2713" s="121" t="s">
        <v>1530</v>
      </c>
      <c r="D2713" s="121" t="s">
        <v>3737</v>
      </c>
      <c r="E2713" s="122" t="s">
        <v>1501</v>
      </c>
      <c r="F2713" s="123" t="s">
        <v>2418</v>
      </c>
      <c r="G2713" s="123" t="s">
        <v>2419</v>
      </c>
      <c r="H2713" s="123" t="s">
        <v>3731</v>
      </c>
      <c r="I2713" s="133" t="s">
        <v>47</v>
      </c>
      <c r="J2713" s="134"/>
      <c r="K2713" s="134"/>
      <c r="L2713" s="135">
        <v>1230000</v>
      </c>
      <c r="M2713" s="120">
        <v>0</v>
      </c>
      <c r="N2713" s="136">
        <v>0</v>
      </c>
      <c r="O2713" s="139"/>
      <c r="P2713" s="132" t="s">
        <v>49</v>
      </c>
      <c r="Q2713" s="141" t="s">
        <v>3724</v>
      </c>
      <c r="R2713" s="142">
        <f t="shared" si="41"/>
        <v>0</v>
      </c>
    </row>
    <row r="2714" s="2" customFormat="1">
      <c r="A2714" s="119">
        <f>MAX($A$19:A2713)+1</f>
        <v>2696</v>
      </c>
      <c r="B2714" s="120" t="s">
        <v>41</v>
      </c>
      <c r="C2714" s="121" t="s">
        <v>1530</v>
      </c>
      <c r="D2714" s="121" t="s">
        <v>3738</v>
      </c>
      <c r="E2714" s="122" t="s">
        <v>1501</v>
      </c>
      <c r="F2714" s="123" t="s">
        <v>2418</v>
      </c>
      <c r="G2714" s="123" t="s">
        <v>2419</v>
      </c>
      <c r="H2714" s="123" t="s">
        <v>3731</v>
      </c>
      <c r="I2714" s="133" t="s">
        <v>47</v>
      </c>
      <c r="J2714" s="134"/>
      <c r="K2714" s="134"/>
      <c r="L2714" s="135">
        <v>24600</v>
      </c>
      <c r="M2714" s="120">
        <v>0</v>
      </c>
      <c r="N2714" s="136">
        <v>0</v>
      </c>
      <c r="O2714" s="139"/>
      <c r="P2714" s="132" t="s">
        <v>49</v>
      </c>
      <c r="Q2714" s="141" t="s">
        <v>3724</v>
      </c>
      <c r="R2714" s="142">
        <f t="shared" si="41"/>
        <v>0</v>
      </c>
    </row>
    <row r="2715" s="2" customFormat="1">
      <c r="A2715" s="119">
        <f>MAX($A$19:A2714)+1</f>
        <v>2697</v>
      </c>
      <c r="B2715" s="120" t="s">
        <v>41</v>
      </c>
      <c r="C2715" s="121" t="s">
        <v>1530</v>
      </c>
      <c r="D2715" s="121" t="s">
        <v>3739</v>
      </c>
      <c r="E2715" s="122" t="s">
        <v>783</v>
      </c>
      <c r="F2715" s="123" t="s">
        <v>2418</v>
      </c>
      <c r="G2715" s="123" t="s">
        <v>2419</v>
      </c>
      <c r="H2715" s="123" t="s">
        <v>3731</v>
      </c>
      <c r="I2715" s="133" t="s">
        <v>47</v>
      </c>
      <c r="J2715" s="134"/>
      <c r="K2715" s="134"/>
      <c r="L2715" s="135">
        <v>42782870</v>
      </c>
      <c r="M2715" s="120">
        <v>0</v>
      </c>
      <c r="N2715" s="136">
        <v>0</v>
      </c>
      <c r="O2715" s="139"/>
      <c r="P2715" s="132" t="s">
        <v>49</v>
      </c>
      <c r="Q2715" s="141" t="s">
        <v>3724</v>
      </c>
      <c r="R2715" s="142">
        <f t="shared" si="41"/>
        <v>0</v>
      </c>
    </row>
    <row r="2716" s="2" customFormat="1">
      <c r="A2716" s="119">
        <f>MAX($A$19:A2715)+1</f>
        <v>2698</v>
      </c>
      <c r="B2716" s="120" t="s">
        <v>41</v>
      </c>
      <c r="C2716" s="121" t="s">
        <v>1530</v>
      </c>
      <c r="D2716" s="121" t="s">
        <v>3740</v>
      </c>
      <c r="E2716" s="122" t="s">
        <v>1433</v>
      </c>
      <c r="F2716" s="123" t="s">
        <v>2418</v>
      </c>
      <c r="G2716" s="123" t="s">
        <v>2419</v>
      </c>
      <c r="H2716" s="123" t="s">
        <v>3731</v>
      </c>
      <c r="I2716" s="133" t="s">
        <v>47</v>
      </c>
      <c r="J2716" s="134"/>
      <c r="K2716" s="134"/>
      <c r="L2716" s="135">
        <v>7742956</v>
      </c>
      <c r="M2716" s="120">
        <v>0</v>
      </c>
      <c r="N2716" s="136">
        <v>0</v>
      </c>
      <c r="O2716" s="139"/>
      <c r="P2716" s="132" t="s">
        <v>49</v>
      </c>
      <c r="Q2716" s="141" t="s">
        <v>3724</v>
      </c>
      <c r="R2716" s="142">
        <f t="shared" si="41"/>
        <v>0</v>
      </c>
    </row>
    <row r="2717" s="2" customFormat="1">
      <c r="A2717" s="119">
        <f>MAX($A$19:A2716)+1</f>
        <v>2699</v>
      </c>
      <c r="B2717" s="120" t="s">
        <v>41</v>
      </c>
      <c r="C2717" s="121" t="s">
        <v>1530</v>
      </c>
      <c r="D2717" s="121" t="s">
        <v>3741</v>
      </c>
      <c r="E2717" s="122" t="s">
        <v>1433</v>
      </c>
      <c r="F2717" s="123" t="s">
        <v>2418</v>
      </c>
      <c r="G2717" s="123" t="s">
        <v>2419</v>
      </c>
      <c r="H2717" s="123" t="s">
        <v>3731</v>
      </c>
      <c r="I2717" s="133" t="s">
        <v>47</v>
      </c>
      <c r="J2717" s="134"/>
      <c r="K2717" s="134"/>
      <c r="L2717" s="135">
        <v>24823500</v>
      </c>
      <c r="M2717" s="120">
        <v>0</v>
      </c>
      <c r="N2717" s="136">
        <v>0</v>
      </c>
      <c r="O2717" s="139"/>
      <c r="P2717" s="132" t="s">
        <v>49</v>
      </c>
      <c r="Q2717" s="141" t="s">
        <v>3724</v>
      </c>
      <c r="R2717" s="142">
        <f t="shared" si="41"/>
        <v>0</v>
      </c>
    </row>
    <row r="2718" s="2" customFormat="1">
      <c r="A2718" s="119">
        <f>MAX($A$19:A2717)+1</f>
        <v>2700</v>
      </c>
      <c r="B2718" s="120" t="s">
        <v>41</v>
      </c>
      <c r="C2718" s="121" t="s">
        <v>1530</v>
      </c>
      <c r="D2718" s="121" t="s">
        <v>3742</v>
      </c>
      <c r="E2718" s="122" t="s">
        <v>1433</v>
      </c>
      <c r="F2718" s="123" t="s">
        <v>2418</v>
      </c>
      <c r="G2718" s="123" t="s">
        <v>2419</v>
      </c>
      <c r="H2718" s="123" t="s">
        <v>3731</v>
      </c>
      <c r="I2718" s="133" t="s">
        <v>47</v>
      </c>
      <c r="J2718" s="134"/>
      <c r="K2718" s="134"/>
      <c r="L2718" s="135">
        <v>74100</v>
      </c>
      <c r="M2718" s="120">
        <v>0</v>
      </c>
      <c r="N2718" s="136">
        <v>0</v>
      </c>
      <c r="O2718" s="139"/>
      <c r="P2718" s="132" t="s">
        <v>49</v>
      </c>
      <c r="Q2718" s="141" t="s">
        <v>3724</v>
      </c>
      <c r="R2718" s="142">
        <f t="shared" si="41"/>
        <v>0</v>
      </c>
    </row>
    <row r="2719" s="2" customFormat="1">
      <c r="A2719" s="119">
        <f>MAX($A$19:A2718)+1</f>
        <v>2701</v>
      </c>
      <c r="B2719" s="120" t="s">
        <v>41</v>
      </c>
      <c r="C2719" s="121" t="s">
        <v>1530</v>
      </c>
      <c r="D2719" s="121" t="s">
        <v>3743</v>
      </c>
      <c r="E2719" s="122" t="s">
        <v>1433</v>
      </c>
      <c r="F2719" s="123" t="s">
        <v>2418</v>
      </c>
      <c r="G2719" s="123" t="s">
        <v>2419</v>
      </c>
      <c r="H2719" s="123" t="s">
        <v>3731</v>
      </c>
      <c r="I2719" s="133" t="s">
        <v>47</v>
      </c>
      <c r="J2719" s="134"/>
      <c r="K2719" s="134"/>
      <c r="L2719" s="135">
        <v>5535986</v>
      </c>
      <c r="M2719" s="120">
        <v>0</v>
      </c>
      <c r="N2719" s="136">
        <v>0</v>
      </c>
      <c r="O2719" s="139"/>
      <c r="P2719" s="132" t="s">
        <v>49</v>
      </c>
      <c r="Q2719" s="141" t="s">
        <v>3724</v>
      </c>
      <c r="R2719" s="142">
        <f t="shared" si="41"/>
        <v>0</v>
      </c>
    </row>
    <row r="2720" s="2" customFormat="1">
      <c r="A2720" s="119">
        <f>MAX($A$19:A2719)+1</f>
        <v>2702</v>
      </c>
      <c r="B2720" s="120" t="s">
        <v>41</v>
      </c>
      <c r="C2720" s="121" t="s">
        <v>1530</v>
      </c>
      <c r="D2720" s="121" t="s">
        <v>3744</v>
      </c>
      <c r="E2720" s="122" t="s">
        <v>1539</v>
      </c>
      <c r="F2720" s="123" t="s">
        <v>2418</v>
      </c>
      <c r="G2720" s="123" t="s">
        <v>2419</v>
      </c>
      <c r="H2720" s="123" t="s">
        <v>3731</v>
      </c>
      <c r="I2720" s="133" t="s">
        <v>47</v>
      </c>
      <c r="J2720" s="134"/>
      <c r="K2720" s="134"/>
      <c r="L2720" s="135">
        <v>1235000</v>
      </c>
      <c r="M2720" s="120">
        <v>0</v>
      </c>
      <c r="N2720" s="136">
        <v>0</v>
      </c>
      <c r="O2720" s="139"/>
      <c r="P2720" s="132" t="s">
        <v>49</v>
      </c>
      <c r="Q2720" s="141" t="s">
        <v>3724</v>
      </c>
      <c r="R2720" s="142">
        <f t="shared" si="41"/>
        <v>0</v>
      </c>
    </row>
    <row r="2721" s="2" customFormat="1">
      <c r="A2721" s="119">
        <f>MAX($A$19:A2720)+1</f>
        <v>2703</v>
      </c>
      <c r="B2721" s="120" t="s">
        <v>41</v>
      </c>
      <c r="C2721" s="121" t="s">
        <v>1530</v>
      </c>
      <c r="D2721" s="121" t="s">
        <v>3745</v>
      </c>
      <c r="E2721" s="122" t="s">
        <v>2993</v>
      </c>
      <c r="F2721" s="123" t="s">
        <v>2418</v>
      </c>
      <c r="G2721" s="123" t="s">
        <v>2419</v>
      </c>
      <c r="H2721" s="123" t="s">
        <v>3731</v>
      </c>
      <c r="I2721" s="133" t="s">
        <v>47</v>
      </c>
      <c r="J2721" s="134"/>
      <c r="K2721" s="134"/>
      <c r="L2721" s="135">
        <v>11553425</v>
      </c>
      <c r="M2721" s="120">
        <v>0</v>
      </c>
      <c r="N2721" s="136">
        <v>0</v>
      </c>
      <c r="O2721" s="139"/>
      <c r="P2721" s="132" t="s">
        <v>49</v>
      </c>
      <c r="Q2721" s="141" t="s">
        <v>3724</v>
      </c>
      <c r="R2721" s="142">
        <f t="shared" si="41"/>
        <v>0</v>
      </c>
    </row>
    <row r="2722" s="2" customFormat="1">
      <c r="A2722" s="119">
        <f>MAX($A$19:A2721)+1</f>
        <v>2704</v>
      </c>
      <c r="B2722" s="120" t="s">
        <v>41</v>
      </c>
      <c r="C2722" s="121" t="s">
        <v>1530</v>
      </c>
      <c r="D2722" s="121" t="s">
        <v>3746</v>
      </c>
      <c r="E2722" s="122" t="s">
        <v>862</v>
      </c>
      <c r="F2722" s="123" t="s">
        <v>2418</v>
      </c>
      <c r="G2722" s="123" t="s">
        <v>2419</v>
      </c>
      <c r="H2722" s="123" t="s">
        <v>3731</v>
      </c>
      <c r="I2722" s="133" t="s">
        <v>47</v>
      </c>
      <c r="J2722" s="134"/>
      <c r="K2722" s="134"/>
      <c r="L2722" s="135">
        <v>1235000</v>
      </c>
      <c r="M2722" s="120">
        <v>0</v>
      </c>
      <c r="N2722" s="136">
        <v>0</v>
      </c>
      <c r="O2722" s="139"/>
      <c r="P2722" s="132" t="s">
        <v>49</v>
      </c>
      <c r="Q2722" s="141" t="s">
        <v>3724</v>
      </c>
      <c r="R2722" s="142">
        <f t="shared" si="41"/>
        <v>0</v>
      </c>
    </row>
    <row r="2723" s="2" customFormat="1">
      <c r="A2723" s="119">
        <f>MAX($A$19:A2722)+1</f>
        <v>2705</v>
      </c>
      <c r="B2723" s="120" t="s">
        <v>41</v>
      </c>
      <c r="C2723" s="121" t="s">
        <v>1530</v>
      </c>
      <c r="D2723" s="121" t="s">
        <v>3747</v>
      </c>
      <c r="E2723" s="122" t="s">
        <v>862</v>
      </c>
      <c r="F2723" s="123" t="s">
        <v>2418</v>
      </c>
      <c r="G2723" s="123" t="s">
        <v>2419</v>
      </c>
      <c r="H2723" s="123" t="s">
        <v>3731</v>
      </c>
      <c r="I2723" s="133" t="s">
        <v>47</v>
      </c>
      <c r="J2723" s="134"/>
      <c r="K2723" s="134"/>
      <c r="L2723" s="135">
        <v>1235000</v>
      </c>
      <c r="M2723" s="120">
        <v>0</v>
      </c>
      <c r="N2723" s="136">
        <v>0</v>
      </c>
      <c r="O2723" s="139"/>
      <c r="P2723" s="132" t="s">
        <v>49</v>
      </c>
      <c r="Q2723" s="141" t="s">
        <v>3724</v>
      </c>
      <c r="R2723" s="142">
        <f ref="R2723:R2786" t="shared" si="42">N2723/L2723*100</f>
        <v>0</v>
      </c>
    </row>
    <row r="2724" s="2" customFormat="1">
      <c r="A2724" s="119">
        <f>MAX($A$19:A2723)+1</f>
        <v>2706</v>
      </c>
      <c r="B2724" s="120" t="s">
        <v>41</v>
      </c>
      <c r="C2724" s="121" t="s">
        <v>1530</v>
      </c>
      <c r="D2724" s="121" t="s">
        <v>3748</v>
      </c>
      <c r="E2724" s="122" t="s">
        <v>862</v>
      </c>
      <c r="F2724" s="123" t="s">
        <v>2418</v>
      </c>
      <c r="G2724" s="123" t="s">
        <v>2419</v>
      </c>
      <c r="H2724" s="123" t="s">
        <v>3731</v>
      </c>
      <c r="I2724" s="133" t="s">
        <v>47</v>
      </c>
      <c r="J2724" s="134"/>
      <c r="K2724" s="134"/>
      <c r="L2724" s="135">
        <v>1235000</v>
      </c>
      <c r="M2724" s="120">
        <v>0</v>
      </c>
      <c r="N2724" s="136">
        <v>0</v>
      </c>
      <c r="O2724" s="139"/>
      <c r="P2724" s="132" t="s">
        <v>49</v>
      </c>
      <c r="Q2724" s="141" t="s">
        <v>3724</v>
      </c>
      <c r="R2724" s="142">
        <f t="shared" si="42"/>
        <v>0</v>
      </c>
    </row>
    <row r="2725" s="2" customFormat="1">
      <c r="A2725" s="119">
        <f>MAX($A$19:A2724)+1</f>
        <v>2707</v>
      </c>
      <c r="B2725" s="120" t="s">
        <v>41</v>
      </c>
      <c r="C2725" s="121" t="s">
        <v>1530</v>
      </c>
      <c r="D2725" s="121" t="s">
        <v>3749</v>
      </c>
      <c r="E2725" s="122" t="s">
        <v>276</v>
      </c>
      <c r="F2725" s="123" t="s">
        <v>2418</v>
      </c>
      <c r="G2725" s="123" t="s">
        <v>2419</v>
      </c>
      <c r="H2725" s="123" t="s">
        <v>3731</v>
      </c>
      <c r="I2725" s="133" t="s">
        <v>47</v>
      </c>
      <c r="J2725" s="134"/>
      <c r="K2725" s="134"/>
      <c r="L2725" s="135">
        <v>4960000</v>
      </c>
      <c r="M2725" s="120">
        <v>0</v>
      </c>
      <c r="N2725" s="136">
        <v>0</v>
      </c>
      <c r="O2725" s="139"/>
      <c r="P2725" s="132" t="s">
        <v>49</v>
      </c>
      <c r="Q2725" s="141" t="s">
        <v>3724</v>
      </c>
      <c r="R2725" s="142">
        <f t="shared" si="42"/>
        <v>0</v>
      </c>
    </row>
    <row r="2726" s="2" customFormat="1">
      <c r="A2726" s="119">
        <f>MAX($A$19:A2725)+1</f>
        <v>2708</v>
      </c>
      <c r="B2726" s="120" t="s">
        <v>41</v>
      </c>
      <c r="C2726" s="121" t="s">
        <v>1530</v>
      </c>
      <c r="D2726" s="121" t="s">
        <v>3750</v>
      </c>
      <c r="E2726" s="122" t="s">
        <v>367</v>
      </c>
      <c r="F2726" s="123" t="s">
        <v>2418</v>
      </c>
      <c r="G2726" s="123" t="s">
        <v>2419</v>
      </c>
      <c r="H2726" s="123" t="s">
        <v>3731</v>
      </c>
      <c r="I2726" s="133" t="s">
        <v>47</v>
      </c>
      <c r="J2726" s="134"/>
      <c r="K2726" s="134"/>
      <c r="L2726" s="135">
        <v>74400</v>
      </c>
      <c r="M2726" s="120">
        <v>0</v>
      </c>
      <c r="N2726" s="136">
        <v>0</v>
      </c>
      <c r="O2726" s="139"/>
      <c r="P2726" s="132" t="s">
        <v>49</v>
      </c>
      <c r="Q2726" s="141" t="s">
        <v>3724</v>
      </c>
      <c r="R2726" s="142">
        <f t="shared" si="42"/>
        <v>0</v>
      </c>
    </row>
    <row r="2727" s="2" customFormat="1">
      <c r="A2727" s="119">
        <f>MAX($A$19:A2726)+1</f>
        <v>2709</v>
      </c>
      <c r="B2727" s="120" t="s">
        <v>41</v>
      </c>
      <c r="C2727" s="121" t="s">
        <v>1530</v>
      </c>
      <c r="D2727" s="121" t="s">
        <v>3751</v>
      </c>
      <c r="E2727" s="122" t="s">
        <v>367</v>
      </c>
      <c r="F2727" s="123" t="s">
        <v>2418</v>
      </c>
      <c r="G2727" s="123" t="s">
        <v>2419</v>
      </c>
      <c r="H2727" s="123" t="s">
        <v>3731</v>
      </c>
      <c r="I2727" s="133" t="s">
        <v>47</v>
      </c>
      <c r="J2727" s="134"/>
      <c r="K2727" s="134"/>
      <c r="L2727" s="135">
        <v>24800</v>
      </c>
      <c r="M2727" s="120">
        <v>0</v>
      </c>
      <c r="N2727" s="136">
        <v>0</v>
      </c>
      <c r="O2727" s="139"/>
      <c r="P2727" s="132" t="s">
        <v>49</v>
      </c>
      <c r="Q2727" s="141" t="s">
        <v>3724</v>
      </c>
      <c r="R2727" s="142">
        <f t="shared" si="42"/>
        <v>0</v>
      </c>
    </row>
    <row r="2728" s="2" customFormat="1">
      <c r="A2728" s="119">
        <f>MAX($A$19:A2727)+1</f>
        <v>2710</v>
      </c>
      <c r="B2728" s="120" t="s">
        <v>41</v>
      </c>
      <c r="C2728" s="121" t="s">
        <v>1530</v>
      </c>
      <c r="D2728" s="121" t="s">
        <v>3752</v>
      </c>
      <c r="E2728" s="122" t="s">
        <v>367</v>
      </c>
      <c r="F2728" s="123" t="s">
        <v>2418</v>
      </c>
      <c r="G2728" s="123" t="s">
        <v>2419</v>
      </c>
      <c r="H2728" s="123" t="s">
        <v>3731</v>
      </c>
      <c r="I2728" s="133" t="s">
        <v>47</v>
      </c>
      <c r="J2728" s="134"/>
      <c r="K2728" s="134"/>
      <c r="L2728" s="135">
        <v>18900080</v>
      </c>
      <c r="M2728" s="120">
        <v>0</v>
      </c>
      <c r="N2728" s="136">
        <v>0</v>
      </c>
      <c r="O2728" s="139"/>
      <c r="P2728" s="132" t="s">
        <v>49</v>
      </c>
      <c r="Q2728" s="141" t="s">
        <v>3724</v>
      </c>
      <c r="R2728" s="142">
        <f t="shared" si="42"/>
        <v>0</v>
      </c>
    </row>
    <row r="2729" s="2" customFormat="1">
      <c r="A2729" s="119">
        <f>MAX($A$19:A2728)+1</f>
        <v>2711</v>
      </c>
      <c r="B2729" s="120" t="s">
        <v>41</v>
      </c>
      <c r="C2729" s="121" t="s">
        <v>1530</v>
      </c>
      <c r="D2729" s="121" t="s">
        <v>3753</v>
      </c>
      <c r="E2729" s="122" t="s">
        <v>529</v>
      </c>
      <c r="F2729" s="123" t="s">
        <v>2418</v>
      </c>
      <c r="G2729" s="123" t="s">
        <v>2419</v>
      </c>
      <c r="H2729" s="123" t="s">
        <v>3731</v>
      </c>
      <c r="I2729" s="133" t="s">
        <v>47</v>
      </c>
      <c r="J2729" s="134"/>
      <c r="K2729" s="134"/>
      <c r="L2729" s="135">
        <v>13020000</v>
      </c>
      <c r="M2729" s="120">
        <v>0</v>
      </c>
      <c r="N2729" s="136">
        <v>0</v>
      </c>
      <c r="O2729" s="139"/>
      <c r="P2729" s="132" t="s">
        <v>49</v>
      </c>
      <c r="Q2729" s="141" t="s">
        <v>3724</v>
      </c>
      <c r="R2729" s="142">
        <f t="shared" si="42"/>
        <v>0</v>
      </c>
    </row>
    <row r="2730" s="2" customFormat="1">
      <c r="A2730" s="119">
        <f>MAX($A$19:A2729)+1</f>
        <v>2712</v>
      </c>
      <c r="B2730" s="120" t="s">
        <v>41</v>
      </c>
      <c r="C2730" s="121" t="s">
        <v>1530</v>
      </c>
      <c r="D2730" s="121" t="s">
        <v>3754</v>
      </c>
      <c r="E2730" s="122" t="s">
        <v>109</v>
      </c>
      <c r="F2730" s="123" t="s">
        <v>2418</v>
      </c>
      <c r="G2730" s="123" t="s">
        <v>2419</v>
      </c>
      <c r="H2730" s="123" t="s">
        <v>3731</v>
      </c>
      <c r="I2730" s="133" t="s">
        <v>47</v>
      </c>
      <c r="J2730" s="134"/>
      <c r="K2730" s="134"/>
      <c r="L2730" s="135">
        <v>12479360</v>
      </c>
      <c r="M2730" s="120">
        <v>0</v>
      </c>
      <c r="N2730" s="136">
        <v>0</v>
      </c>
      <c r="O2730" s="139"/>
      <c r="P2730" s="132" t="s">
        <v>49</v>
      </c>
      <c r="Q2730" s="141" t="s">
        <v>3724</v>
      </c>
      <c r="R2730" s="142">
        <f t="shared" si="42"/>
        <v>0</v>
      </c>
    </row>
    <row r="2731" s="2" customFormat="1">
      <c r="A2731" s="119">
        <f>MAX($A$19:A2730)+1</f>
        <v>2713</v>
      </c>
      <c r="B2731" s="120" t="s">
        <v>41</v>
      </c>
      <c r="C2731" s="121" t="s">
        <v>2397</v>
      </c>
      <c r="D2731" s="121" t="s">
        <v>3755</v>
      </c>
      <c r="E2731" s="122" t="s">
        <v>498</v>
      </c>
      <c r="F2731" s="123" t="s">
        <v>2454</v>
      </c>
      <c r="G2731" s="123" t="s">
        <v>2455</v>
      </c>
      <c r="H2731" s="123" t="s">
        <v>3756</v>
      </c>
      <c r="I2731" s="133" t="s">
        <v>47</v>
      </c>
      <c r="J2731" s="134"/>
      <c r="K2731" s="134"/>
      <c r="L2731" s="135">
        <v>275072</v>
      </c>
      <c r="M2731" s="120">
        <v>0</v>
      </c>
      <c r="N2731" s="136">
        <v>0</v>
      </c>
      <c r="O2731" s="139"/>
      <c r="P2731" s="132" t="s">
        <v>49</v>
      </c>
      <c r="Q2731" s="141" t="s">
        <v>3724</v>
      </c>
      <c r="R2731" s="142">
        <f t="shared" si="42"/>
        <v>0</v>
      </c>
    </row>
    <row r="2732" s="2" customFormat="1">
      <c r="A2732" s="119">
        <f>MAX($A$19:A2731)+1</f>
        <v>2714</v>
      </c>
      <c r="B2732" s="120" t="s">
        <v>41</v>
      </c>
      <c r="C2732" s="121" t="s">
        <v>2397</v>
      </c>
      <c r="D2732" s="121" t="s">
        <v>3757</v>
      </c>
      <c r="E2732" s="122" t="s">
        <v>498</v>
      </c>
      <c r="F2732" s="123" t="s">
        <v>2454</v>
      </c>
      <c r="G2732" s="123" t="s">
        <v>2455</v>
      </c>
      <c r="H2732" s="123" t="s">
        <v>3756</v>
      </c>
      <c r="I2732" s="133" t="s">
        <v>47</v>
      </c>
      <c r="J2732" s="134"/>
      <c r="K2732" s="134"/>
      <c r="L2732" s="135">
        <v>2456000</v>
      </c>
      <c r="M2732" s="120">
        <v>0</v>
      </c>
      <c r="N2732" s="136">
        <v>0</v>
      </c>
      <c r="O2732" s="139"/>
      <c r="P2732" s="132" t="s">
        <v>49</v>
      </c>
      <c r="Q2732" s="141" t="s">
        <v>3724</v>
      </c>
      <c r="R2732" s="142">
        <f t="shared" si="42"/>
        <v>0</v>
      </c>
    </row>
    <row r="2733" s="2" customFormat="1">
      <c r="A2733" s="119">
        <f>MAX($A$19:A2732)+1</f>
        <v>2715</v>
      </c>
      <c r="B2733" s="120" t="s">
        <v>41</v>
      </c>
      <c r="C2733" s="121" t="s">
        <v>2397</v>
      </c>
      <c r="D2733" s="121" t="s">
        <v>3758</v>
      </c>
      <c r="E2733" s="122" t="s">
        <v>1412</v>
      </c>
      <c r="F2733" s="123" t="s">
        <v>2454</v>
      </c>
      <c r="G2733" s="123" t="s">
        <v>2455</v>
      </c>
      <c r="H2733" s="123" t="s">
        <v>3756</v>
      </c>
      <c r="I2733" s="133" t="s">
        <v>47</v>
      </c>
      <c r="J2733" s="134"/>
      <c r="K2733" s="134"/>
      <c r="L2733" s="135">
        <v>16755375</v>
      </c>
      <c r="M2733" s="120">
        <v>0</v>
      </c>
      <c r="N2733" s="136">
        <v>0</v>
      </c>
      <c r="O2733" s="139"/>
      <c r="P2733" s="132" t="s">
        <v>49</v>
      </c>
      <c r="Q2733" s="141" t="s">
        <v>3724</v>
      </c>
      <c r="R2733" s="142">
        <f t="shared" si="42"/>
        <v>0</v>
      </c>
    </row>
    <row r="2734" s="2" customFormat="1">
      <c r="A2734" s="119">
        <f>MAX($A$19:A2733)+1</f>
        <v>2716</v>
      </c>
      <c r="B2734" s="120" t="s">
        <v>41</v>
      </c>
      <c r="C2734" s="121" t="s">
        <v>2397</v>
      </c>
      <c r="D2734" s="121" t="s">
        <v>3759</v>
      </c>
      <c r="E2734" s="122" t="s">
        <v>1412</v>
      </c>
      <c r="F2734" s="123" t="s">
        <v>2454</v>
      </c>
      <c r="G2734" s="123" t="s">
        <v>2455</v>
      </c>
      <c r="H2734" s="123" t="s">
        <v>3756</v>
      </c>
      <c r="I2734" s="133" t="s">
        <v>47</v>
      </c>
      <c r="J2734" s="134"/>
      <c r="K2734" s="134"/>
      <c r="L2734" s="135">
        <v>466640</v>
      </c>
      <c r="M2734" s="120">
        <v>0</v>
      </c>
      <c r="N2734" s="136">
        <v>0</v>
      </c>
      <c r="O2734" s="139"/>
      <c r="P2734" s="132" t="s">
        <v>49</v>
      </c>
      <c r="Q2734" s="141" t="s">
        <v>3724</v>
      </c>
      <c r="R2734" s="142">
        <f t="shared" si="42"/>
        <v>0</v>
      </c>
    </row>
    <row r="2735" s="2" customFormat="1">
      <c r="A2735" s="119">
        <f>MAX($A$19:A2734)+1</f>
        <v>2717</v>
      </c>
      <c r="B2735" s="120" t="s">
        <v>41</v>
      </c>
      <c r="C2735" s="121" t="s">
        <v>2397</v>
      </c>
      <c r="D2735" s="121" t="s">
        <v>3760</v>
      </c>
      <c r="E2735" s="122" t="s">
        <v>1412</v>
      </c>
      <c r="F2735" s="123" t="s">
        <v>2454</v>
      </c>
      <c r="G2735" s="123" t="s">
        <v>2455</v>
      </c>
      <c r="H2735" s="123" t="s">
        <v>3756</v>
      </c>
      <c r="I2735" s="133" t="s">
        <v>47</v>
      </c>
      <c r="J2735" s="134"/>
      <c r="K2735" s="134"/>
      <c r="L2735" s="135">
        <v>628736</v>
      </c>
      <c r="M2735" s="120">
        <v>0</v>
      </c>
      <c r="N2735" s="136">
        <v>0</v>
      </c>
      <c r="O2735" s="139"/>
      <c r="P2735" s="132" t="s">
        <v>49</v>
      </c>
      <c r="Q2735" s="141" t="s">
        <v>3724</v>
      </c>
      <c r="R2735" s="142">
        <f t="shared" si="42"/>
        <v>0</v>
      </c>
    </row>
    <row r="2736" s="2" customFormat="1">
      <c r="A2736" s="119">
        <f>MAX($A$19:A2735)+1</f>
        <v>2718</v>
      </c>
      <c r="B2736" s="120" t="s">
        <v>41</v>
      </c>
      <c r="C2736" s="121" t="s">
        <v>2397</v>
      </c>
      <c r="D2736" s="121" t="s">
        <v>3761</v>
      </c>
      <c r="E2736" s="122" t="s">
        <v>1501</v>
      </c>
      <c r="F2736" s="123" t="s">
        <v>2454</v>
      </c>
      <c r="G2736" s="123" t="s">
        <v>2455</v>
      </c>
      <c r="H2736" s="123" t="s">
        <v>3756</v>
      </c>
      <c r="I2736" s="133" t="s">
        <v>47</v>
      </c>
      <c r="J2736" s="134"/>
      <c r="K2736" s="134"/>
      <c r="L2736" s="135">
        <v>6714660</v>
      </c>
      <c r="M2736" s="120">
        <v>0</v>
      </c>
      <c r="N2736" s="136">
        <v>0</v>
      </c>
      <c r="O2736" s="139"/>
      <c r="P2736" s="132" t="s">
        <v>49</v>
      </c>
      <c r="Q2736" s="141" t="s">
        <v>3724</v>
      </c>
      <c r="R2736" s="142">
        <f t="shared" si="42"/>
        <v>0</v>
      </c>
    </row>
    <row r="2737" s="2" customFormat="1">
      <c r="A2737" s="119">
        <f>MAX($A$19:A2736)+1</f>
        <v>2719</v>
      </c>
      <c r="B2737" s="120" t="s">
        <v>41</v>
      </c>
      <c r="C2737" s="121" t="s">
        <v>2397</v>
      </c>
      <c r="D2737" s="121" t="s">
        <v>3762</v>
      </c>
      <c r="E2737" s="122" t="s">
        <v>2312</v>
      </c>
      <c r="F2737" s="123" t="s">
        <v>2454</v>
      </c>
      <c r="G2737" s="123" t="s">
        <v>2455</v>
      </c>
      <c r="H2737" s="123" t="s">
        <v>3756</v>
      </c>
      <c r="I2737" s="133" t="s">
        <v>47</v>
      </c>
      <c r="J2737" s="134"/>
      <c r="K2737" s="134"/>
      <c r="L2737" s="135">
        <v>158795</v>
      </c>
      <c r="M2737" s="120">
        <v>0</v>
      </c>
      <c r="N2737" s="136">
        <v>0</v>
      </c>
      <c r="O2737" s="139"/>
      <c r="P2737" s="132" t="s">
        <v>49</v>
      </c>
      <c r="Q2737" s="141" t="s">
        <v>3724</v>
      </c>
      <c r="R2737" s="142">
        <f t="shared" si="42"/>
        <v>0</v>
      </c>
    </row>
    <row r="2738" s="2" customFormat="1">
      <c r="A2738" s="119">
        <f>MAX($A$19:A2737)+1</f>
        <v>2720</v>
      </c>
      <c r="B2738" s="120" t="s">
        <v>41</v>
      </c>
      <c r="C2738" s="121" t="s">
        <v>2397</v>
      </c>
      <c r="D2738" s="121" t="s">
        <v>3763</v>
      </c>
      <c r="E2738" s="122" t="s">
        <v>2312</v>
      </c>
      <c r="F2738" s="123" t="s">
        <v>2454</v>
      </c>
      <c r="G2738" s="123" t="s">
        <v>2455</v>
      </c>
      <c r="H2738" s="123" t="s">
        <v>3756</v>
      </c>
      <c r="I2738" s="133" t="s">
        <v>47</v>
      </c>
      <c r="J2738" s="134"/>
      <c r="K2738" s="134"/>
      <c r="L2738" s="135">
        <v>1970400</v>
      </c>
      <c r="M2738" s="120">
        <v>0</v>
      </c>
      <c r="N2738" s="136">
        <v>0</v>
      </c>
      <c r="O2738" s="139"/>
      <c r="P2738" s="132" t="s">
        <v>49</v>
      </c>
      <c r="Q2738" s="141" t="s">
        <v>3724</v>
      </c>
      <c r="R2738" s="142">
        <f t="shared" si="42"/>
        <v>0</v>
      </c>
    </row>
    <row r="2739" s="2" customFormat="1">
      <c r="A2739" s="119">
        <f>MAX($A$19:A2738)+1</f>
        <v>2721</v>
      </c>
      <c r="B2739" s="120" t="s">
        <v>41</v>
      </c>
      <c r="C2739" s="121" t="s">
        <v>2397</v>
      </c>
      <c r="D2739" s="121" t="s">
        <v>3764</v>
      </c>
      <c r="E2739" s="122" t="s">
        <v>783</v>
      </c>
      <c r="F2739" s="123" t="s">
        <v>2454</v>
      </c>
      <c r="G2739" s="123" t="s">
        <v>2455</v>
      </c>
      <c r="H2739" s="123" t="s">
        <v>3756</v>
      </c>
      <c r="I2739" s="133" t="s">
        <v>47</v>
      </c>
      <c r="J2739" s="134"/>
      <c r="K2739" s="134"/>
      <c r="L2739" s="135">
        <v>684481</v>
      </c>
      <c r="M2739" s="120">
        <v>0</v>
      </c>
      <c r="N2739" s="136">
        <v>0</v>
      </c>
      <c r="O2739" s="139"/>
      <c r="P2739" s="132" t="s">
        <v>49</v>
      </c>
      <c r="Q2739" s="141" t="s">
        <v>3724</v>
      </c>
      <c r="R2739" s="142">
        <f t="shared" si="42"/>
        <v>0</v>
      </c>
    </row>
    <row r="2740" s="2" customFormat="1">
      <c r="A2740" s="119">
        <f>MAX($A$19:A2739)+1</f>
        <v>2722</v>
      </c>
      <c r="B2740" s="120" t="s">
        <v>41</v>
      </c>
      <c r="C2740" s="121" t="s">
        <v>2397</v>
      </c>
      <c r="D2740" s="121" t="s">
        <v>3765</v>
      </c>
      <c r="E2740" s="122" t="s">
        <v>805</v>
      </c>
      <c r="F2740" s="123" t="s">
        <v>2454</v>
      </c>
      <c r="G2740" s="123" t="s">
        <v>2455</v>
      </c>
      <c r="H2740" s="123" t="s">
        <v>3756</v>
      </c>
      <c r="I2740" s="133" t="s">
        <v>47</v>
      </c>
      <c r="J2740" s="134"/>
      <c r="K2740" s="134"/>
      <c r="L2740" s="135">
        <v>6663600</v>
      </c>
      <c r="M2740" s="120">
        <v>0</v>
      </c>
      <c r="N2740" s="136">
        <v>0</v>
      </c>
      <c r="O2740" s="139"/>
      <c r="P2740" s="132" t="s">
        <v>49</v>
      </c>
      <c r="Q2740" s="141" t="s">
        <v>3724</v>
      </c>
      <c r="R2740" s="142">
        <f t="shared" si="42"/>
        <v>0</v>
      </c>
    </row>
    <row r="2741" s="2" customFormat="1">
      <c r="A2741" s="119">
        <f>MAX($A$19:A2740)+1</f>
        <v>2723</v>
      </c>
      <c r="B2741" s="120" t="s">
        <v>41</v>
      </c>
      <c r="C2741" s="121" t="s">
        <v>2397</v>
      </c>
      <c r="D2741" s="121" t="s">
        <v>3766</v>
      </c>
      <c r="E2741" s="122" t="s">
        <v>679</v>
      </c>
      <c r="F2741" s="123" t="s">
        <v>2454</v>
      </c>
      <c r="G2741" s="123" t="s">
        <v>2455</v>
      </c>
      <c r="H2741" s="123" t="s">
        <v>3756</v>
      </c>
      <c r="I2741" s="133" t="s">
        <v>47</v>
      </c>
      <c r="J2741" s="134"/>
      <c r="K2741" s="134"/>
      <c r="L2741" s="135">
        <v>480168</v>
      </c>
      <c r="M2741" s="120">
        <v>0</v>
      </c>
      <c r="N2741" s="136">
        <v>0</v>
      </c>
      <c r="O2741" s="139"/>
      <c r="P2741" s="132" t="s">
        <v>49</v>
      </c>
      <c r="Q2741" s="141" t="s">
        <v>3724</v>
      </c>
      <c r="R2741" s="142">
        <f t="shared" si="42"/>
        <v>0</v>
      </c>
    </row>
    <row r="2742" s="2" customFormat="1">
      <c r="A2742" s="119">
        <f>MAX($A$19:A2741)+1</f>
        <v>2724</v>
      </c>
      <c r="B2742" s="120" t="s">
        <v>41</v>
      </c>
      <c r="C2742" s="121" t="s">
        <v>2397</v>
      </c>
      <c r="D2742" s="121" t="s">
        <v>3767</v>
      </c>
      <c r="E2742" s="122" t="s">
        <v>2993</v>
      </c>
      <c r="F2742" s="123" t="s">
        <v>2454</v>
      </c>
      <c r="G2742" s="123" t="s">
        <v>2455</v>
      </c>
      <c r="H2742" s="123" t="s">
        <v>3756</v>
      </c>
      <c r="I2742" s="133" t="s">
        <v>47</v>
      </c>
      <c r="J2742" s="134"/>
      <c r="K2742" s="134"/>
      <c r="L2742" s="135">
        <v>326568</v>
      </c>
      <c r="M2742" s="120">
        <v>0</v>
      </c>
      <c r="N2742" s="136">
        <v>0</v>
      </c>
      <c r="O2742" s="139"/>
      <c r="P2742" s="132" t="s">
        <v>49</v>
      </c>
      <c r="Q2742" s="141" t="s">
        <v>3724</v>
      </c>
      <c r="R2742" s="142">
        <f t="shared" si="42"/>
        <v>0</v>
      </c>
    </row>
    <row r="2743" s="2" customFormat="1">
      <c r="A2743" s="119">
        <f>MAX($A$19:A2742)+1</f>
        <v>2725</v>
      </c>
      <c r="B2743" s="120" t="s">
        <v>41</v>
      </c>
      <c r="C2743" s="121" t="s">
        <v>2397</v>
      </c>
      <c r="D2743" s="121" t="s">
        <v>3768</v>
      </c>
      <c r="E2743" s="122" t="s">
        <v>862</v>
      </c>
      <c r="F2743" s="123" t="s">
        <v>2454</v>
      </c>
      <c r="G2743" s="123" t="s">
        <v>2455</v>
      </c>
      <c r="H2743" s="123" t="s">
        <v>3756</v>
      </c>
      <c r="I2743" s="133" t="s">
        <v>47</v>
      </c>
      <c r="J2743" s="134"/>
      <c r="K2743" s="134"/>
      <c r="L2743" s="135">
        <v>59352</v>
      </c>
      <c r="M2743" s="120">
        <v>0</v>
      </c>
      <c r="N2743" s="136">
        <v>0</v>
      </c>
      <c r="O2743" s="139"/>
      <c r="P2743" s="132" t="s">
        <v>49</v>
      </c>
      <c r="Q2743" s="141" t="s">
        <v>3724</v>
      </c>
      <c r="R2743" s="142">
        <f t="shared" si="42"/>
        <v>0</v>
      </c>
    </row>
    <row r="2744" s="2" customFormat="1">
      <c r="A2744" s="119">
        <f>MAX($A$19:A2743)+1</f>
        <v>2726</v>
      </c>
      <c r="B2744" s="120" t="s">
        <v>41</v>
      </c>
      <c r="C2744" s="121" t="s">
        <v>2397</v>
      </c>
      <c r="D2744" s="121" t="s">
        <v>3769</v>
      </c>
      <c r="E2744" s="122" t="s">
        <v>276</v>
      </c>
      <c r="F2744" s="123" t="s">
        <v>2454</v>
      </c>
      <c r="G2744" s="123" t="s">
        <v>2455</v>
      </c>
      <c r="H2744" s="123" t="s">
        <v>3756</v>
      </c>
      <c r="I2744" s="133" t="s">
        <v>47</v>
      </c>
      <c r="J2744" s="134"/>
      <c r="K2744" s="134"/>
      <c r="L2744" s="135">
        <v>2719200</v>
      </c>
      <c r="M2744" s="120">
        <v>0</v>
      </c>
      <c r="N2744" s="136">
        <v>0</v>
      </c>
      <c r="O2744" s="139"/>
      <c r="P2744" s="132" t="s">
        <v>49</v>
      </c>
      <c r="Q2744" s="141" t="s">
        <v>3724</v>
      </c>
      <c r="R2744" s="142">
        <f t="shared" si="42"/>
        <v>0</v>
      </c>
    </row>
    <row r="2745" s="2" customFormat="1">
      <c r="A2745" s="119">
        <f>MAX($A$19:A2744)+1</f>
        <v>2727</v>
      </c>
      <c r="B2745" s="120" t="s">
        <v>41</v>
      </c>
      <c r="C2745" s="121" t="s">
        <v>2397</v>
      </c>
      <c r="D2745" s="121" t="s">
        <v>3770</v>
      </c>
      <c r="E2745" s="122" t="s">
        <v>686</v>
      </c>
      <c r="F2745" s="123" t="s">
        <v>2454</v>
      </c>
      <c r="G2745" s="123" t="s">
        <v>2455</v>
      </c>
      <c r="H2745" s="123" t="s">
        <v>3756</v>
      </c>
      <c r="I2745" s="133" t="s">
        <v>47</v>
      </c>
      <c r="J2745" s="134"/>
      <c r="K2745" s="134"/>
      <c r="L2745" s="135">
        <v>160250</v>
      </c>
      <c r="M2745" s="120">
        <v>0</v>
      </c>
      <c r="N2745" s="136">
        <v>0</v>
      </c>
      <c r="O2745" s="139"/>
      <c r="P2745" s="132" t="s">
        <v>49</v>
      </c>
      <c r="Q2745" s="141" t="s">
        <v>3724</v>
      </c>
      <c r="R2745" s="142">
        <f t="shared" si="42"/>
        <v>0</v>
      </c>
    </row>
    <row r="2746" ht="22.5" s="2" customFormat="1">
      <c r="A2746" s="119">
        <f>MAX($A$19:A2745)+1</f>
        <v>2728</v>
      </c>
      <c r="B2746" s="120" t="s">
        <v>41</v>
      </c>
      <c r="C2746" s="121" t="s">
        <v>2728</v>
      </c>
      <c r="D2746" s="121" t="s">
        <v>3771</v>
      </c>
      <c r="E2746" s="122" t="s">
        <v>117</v>
      </c>
      <c r="F2746" s="123" t="s">
        <v>3772</v>
      </c>
      <c r="G2746" s="123" t="s">
        <v>2731</v>
      </c>
      <c r="H2746" s="146" t="s">
        <v>3773</v>
      </c>
      <c r="I2746" s="151" t="s">
        <v>47</v>
      </c>
      <c r="J2746" s="134"/>
      <c r="K2746" s="134"/>
      <c r="L2746" s="135">
        <v>582876884</v>
      </c>
      <c r="M2746" s="120">
        <v>0</v>
      </c>
      <c r="N2746" s="136">
        <v>0</v>
      </c>
      <c r="O2746" s="139"/>
      <c r="P2746" s="132" t="s">
        <v>49</v>
      </c>
      <c r="Q2746" s="141" t="s">
        <v>3724</v>
      </c>
      <c r="R2746" s="142">
        <f t="shared" si="42"/>
        <v>0</v>
      </c>
    </row>
    <row r="2747" ht="22.5" s="2" customFormat="1">
      <c r="A2747" s="119">
        <f>MAX($A$19:A2746)+1</f>
        <v>2729</v>
      </c>
      <c r="B2747" s="120" t="s">
        <v>41</v>
      </c>
      <c r="C2747" s="121" t="s">
        <v>2728</v>
      </c>
      <c r="D2747" s="121" t="s">
        <v>3774</v>
      </c>
      <c r="E2747" s="122" t="s">
        <v>117</v>
      </c>
      <c r="F2747" s="123" t="s">
        <v>3772</v>
      </c>
      <c r="G2747" s="123" t="s">
        <v>2731</v>
      </c>
      <c r="H2747" s="146" t="s">
        <v>3773</v>
      </c>
      <c r="I2747" s="151" t="s">
        <v>47</v>
      </c>
      <c r="J2747" s="134"/>
      <c r="K2747" s="134"/>
      <c r="L2747" s="135">
        <v>537226953</v>
      </c>
      <c r="M2747" s="120">
        <v>0</v>
      </c>
      <c r="N2747" s="136">
        <v>0</v>
      </c>
      <c r="O2747" s="139"/>
      <c r="P2747" s="132" t="s">
        <v>49</v>
      </c>
      <c r="Q2747" s="141" t="s">
        <v>3724</v>
      </c>
      <c r="R2747" s="142">
        <f t="shared" si="42"/>
        <v>0</v>
      </c>
    </row>
    <row r="2748" ht="22.5" s="2" customFormat="1">
      <c r="A2748" s="119">
        <f>MAX($A$19:A2747)+1</f>
        <v>2730</v>
      </c>
      <c r="B2748" s="120" t="s">
        <v>41</v>
      </c>
      <c r="C2748" s="121" t="s">
        <v>1621</v>
      </c>
      <c r="D2748" s="121" t="s">
        <v>3775</v>
      </c>
      <c r="E2748" s="122" t="s">
        <v>1501</v>
      </c>
      <c r="F2748" s="123" t="s">
        <v>3776</v>
      </c>
      <c r="G2748" s="123" t="s">
        <v>3777</v>
      </c>
      <c r="H2748" s="123" t="s">
        <v>3778</v>
      </c>
      <c r="I2748" s="133" t="s">
        <v>3779</v>
      </c>
      <c r="J2748" s="134">
        <v>2</v>
      </c>
      <c r="K2748" s="134">
        <v>2000000</v>
      </c>
      <c r="L2748" s="135">
        <v>4000000</v>
      </c>
      <c r="M2748" s="120" t="s">
        <v>3780</v>
      </c>
      <c r="N2748" s="136">
        <v>0</v>
      </c>
      <c r="O2748" s="139"/>
      <c r="P2748" s="132" t="s">
        <v>49</v>
      </c>
      <c r="Q2748" s="141" t="s">
        <v>3724</v>
      </c>
      <c r="R2748" s="142">
        <f t="shared" si="42"/>
        <v>0</v>
      </c>
    </row>
    <row r="2749" ht="22.5" s="2" customFormat="1">
      <c r="A2749" s="119">
        <f>MAX($A$19:A2748)+1</f>
        <v>2731</v>
      </c>
      <c r="B2749" s="120" t="s">
        <v>41</v>
      </c>
      <c r="C2749" s="121" t="s">
        <v>1621</v>
      </c>
      <c r="D2749" s="121" t="s">
        <v>3781</v>
      </c>
      <c r="E2749" s="122" t="s">
        <v>367</v>
      </c>
      <c r="F2749" s="123" t="s">
        <v>3776</v>
      </c>
      <c r="G2749" s="123" t="s">
        <v>3777</v>
      </c>
      <c r="H2749" s="123" t="s">
        <v>3782</v>
      </c>
      <c r="I2749" s="133" t="s">
        <v>3779</v>
      </c>
      <c r="J2749" s="134">
        <v>5</v>
      </c>
      <c r="K2749" s="134">
        <v>2000000</v>
      </c>
      <c r="L2749" s="135">
        <v>10000000</v>
      </c>
      <c r="M2749" s="120" t="s">
        <v>3780</v>
      </c>
      <c r="N2749" s="136">
        <v>0</v>
      </c>
      <c r="O2749" s="139"/>
      <c r="P2749" s="132" t="s">
        <v>49</v>
      </c>
      <c r="Q2749" s="141" t="s">
        <v>3724</v>
      </c>
      <c r="R2749" s="142">
        <f t="shared" si="42"/>
        <v>0</v>
      </c>
    </row>
    <row r="2750" s="2" customFormat="1">
      <c r="A2750" s="119">
        <f>MAX($A$19:A2749)+1</f>
        <v>2732</v>
      </c>
      <c r="B2750" s="120" t="s">
        <v>41</v>
      </c>
      <c r="C2750" s="121" t="s">
        <v>3783</v>
      </c>
      <c r="D2750" s="121" t="s">
        <v>3784</v>
      </c>
      <c r="E2750" s="122" t="s">
        <v>783</v>
      </c>
      <c r="F2750" s="123" t="s">
        <v>3785</v>
      </c>
      <c r="G2750" s="123" t="s">
        <v>3786</v>
      </c>
      <c r="H2750" s="123" t="s">
        <v>3787</v>
      </c>
      <c r="I2750" s="133" t="s">
        <v>3788</v>
      </c>
      <c r="J2750" s="134">
        <v>3</v>
      </c>
      <c r="K2750" s="134">
        <v>3000000</v>
      </c>
      <c r="L2750" s="135">
        <v>9000000</v>
      </c>
      <c r="M2750" s="120" t="s">
        <v>3780</v>
      </c>
      <c r="N2750" s="136"/>
      <c r="O2750" s="139"/>
      <c r="P2750" s="132" t="s">
        <v>49</v>
      </c>
      <c r="Q2750" s="141" t="s">
        <v>3724</v>
      </c>
      <c r="R2750" s="142">
        <f t="shared" si="42"/>
        <v>0</v>
      </c>
    </row>
    <row r="2751" s="2" customFormat="1">
      <c r="A2751" s="119">
        <f>MAX($A$19:A2750)+1</f>
        <v>2733</v>
      </c>
      <c r="B2751" s="120" t="s">
        <v>41</v>
      </c>
      <c r="C2751" s="121" t="s">
        <v>3783</v>
      </c>
      <c r="D2751" s="121" t="s">
        <v>3784</v>
      </c>
      <c r="E2751" s="122" t="s">
        <v>783</v>
      </c>
      <c r="F2751" s="123" t="s">
        <v>3785</v>
      </c>
      <c r="G2751" s="123" t="s">
        <v>3786</v>
      </c>
      <c r="H2751" s="123" t="s">
        <v>3789</v>
      </c>
      <c r="I2751" s="133" t="s">
        <v>3788</v>
      </c>
      <c r="J2751" s="134">
        <v>8</v>
      </c>
      <c r="K2751" s="134">
        <v>2000000</v>
      </c>
      <c r="L2751" s="135">
        <v>16000000</v>
      </c>
      <c r="M2751" s="120" t="s">
        <v>3780</v>
      </c>
      <c r="N2751" s="136"/>
      <c r="O2751" s="139"/>
      <c r="P2751" s="132" t="s">
        <v>49</v>
      </c>
      <c r="Q2751" s="141" t="s">
        <v>3724</v>
      </c>
      <c r="R2751" s="142">
        <f t="shared" si="42"/>
        <v>0</v>
      </c>
    </row>
    <row r="2752" s="2" customFormat="1">
      <c r="A2752" s="119">
        <f>MAX($A$19:A2751)+1</f>
        <v>2734</v>
      </c>
      <c r="B2752" s="120" t="s">
        <v>41</v>
      </c>
      <c r="C2752" s="121" t="s">
        <v>3783</v>
      </c>
      <c r="D2752" s="121" t="s">
        <v>3784</v>
      </c>
      <c r="E2752" s="122" t="s">
        <v>783</v>
      </c>
      <c r="F2752" s="123" t="s">
        <v>3785</v>
      </c>
      <c r="G2752" s="123" t="s">
        <v>3786</v>
      </c>
      <c r="H2752" s="123" t="s">
        <v>3790</v>
      </c>
      <c r="I2752" s="133" t="s">
        <v>3788</v>
      </c>
      <c r="J2752" s="134">
        <v>8</v>
      </c>
      <c r="K2752" s="134">
        <v>2000000</v>
      </c>
      <c r="L2752" s="135">
        <v>16000000</v>
      </c>
      <c r="M2752" s="120" t="s">
        <v>3780</v>
      </c>
      <c r="N2752" s="136"/>
      <c r="O2752" s="139"/>
      <c r="P2752" s="132" t="s">
        <v>49</v>
      </c>
      <c r="Q2752" s="141" t="s">
        <v>3724</v>
      </c>
      <c r="R2752" s="142">
        <f t="shared" si="42"/>
        <v>0</v>
      </c>
    </row>
    <row r="2753" ht="22.5" s="2" customFormat="1">
      <c r="A2753" s="119">
        <f>MAX($A$19:A2752)+1</f>
        <v>2735</v>
      </c>
      <c r="B2753" s="120" t="s">
        <v>41</v>
      </c>
      <c r="C2753" s="121" t="s">
        <v>380</v>
      </c>
      <c r="D2753" s="121" t="s">
        <v>3791</v>
      </c>
      <c r="E2753" s="122" t="s">
        <v>367</v>
      </c>
      <c r="F2753" s="123" t="s">
        <v>382</v>
      </c>
      <c r="G2753" s="123" t="s">
        <v>383</v>
      </c>
      <c r="H2753" s="123" t="s">
        <v>3792</v>
      </c>
      <c r="I2753" s="133" t="s">
        <v>47</v>
      </c>
      <c r="J2753" s="134"/>
      <c r="K2753" s="134"/>
      <c r="L2753" s="135">
        <v>2894796</v>
      </c>
      <c r="M2753" s="120" t="s">
        <v>3780</v>
      </c>
      <c r="N2753" s="136">
        <v>0</v>
      </c>
      <c r="O2753" s="139"/>
      <c r="P2753" s="132" t="s">
        <v>49</v>
      </c>
      <c r="Q2753" s="141" t="s">
        <v>3724</v>
      </c>
      <c r="R2753" s="142">
        <f t="shared" si="42"/>
        <v>0</v>
      </c>
    </row>
    <row r="2754" ht="22.5" s="2" customFormat="1">
      <c r="A2754" s="119">
        <f>MAX($A$19:A2753)+1</f>
        <v>2736</v>
      </c>
      <c r="B2754" s="120" t="s">
        <v>41</v>
      </c>
      <c r="C2754" s="121" t="s">
        <v>380</v>
      </c>
      <c r="D2754" s="121" t="s">
        <v>3793</v>
      </c>
      <c r="E2754" s="122" t="s">
        <v>367</v>
      </c>
      <c r="F2754" s="123" t="s">
        <v>382</v>
      </c>
      <c r="G2754" s="123" t="s">
        <v>383</v>
      </c>
      <c r="H2754" s="123" t="s">
        <v>3792</v>
      </c>
      <c r="I2754" s="133" t="s">
        <v>47</v>
      </c>
      <c r="J2754" s="134"/>
      <c r="K2754" s="134"/>
      <c r="L2754" s="135">
        <v>4887695</v>
      </c>
      <c r="M2754" s="120" t="s">
        <v>3780</v>
      </c>
      <c r="N2754" s="136">
        <v>0</v>
      </c>
      <c r="O2754" s="139"/>
      <c r="P2754" s="132" t="s">
        <v>49</v>
      </c>
      <c r="Q2754" s="141" t="s">
        <v>3724</v>
      </c>
      <c r="R2754" s="142">
        <f t="shared" si="42"/>
        <v>0</v>
      </c>
    </row>
    <row r="2755" ht="22.5" s="2" customFormat="1">
      <c r="A2755" s="119">
        <f>MAX($A$19:A2754)+1</f>
        <v>2737</v>
      </c>
      <c r="B2755" s="120"/>
      <c r="C2755" s="121"/>
      <c r="D2755" s="121" t="s">
        <v>3794</v>
      </c>
      <c r="E2755" s="122">
        <v>45201</v>
      </c>
      <c r="F2755" s="123" t="s">
        <v>3795</v>
      </c>
      <c r="G2755" s="123"/>
      <c r="H2755" s="123" t="s">
        <v>3796</v>
      </c>
      <c r="I2755" s="133" t="s">
        <v>288</v>
      </c>
      <c r="J2755" s="134">
        <v>74250</v>
      </c>
      <c r="K2755" s="134">
        <v>23655.35001</v>
      </c>
      <c r="L2755" s="135">
        <v>1756409738</v>
      </c>
      <c r="M2755" s="120"/>
      <c r="N2755" s="136"/>
      <c r="O2755" s="139"/>
      <c r="P2755" s="132" t="s">
        <v>49</v>
      </c>
      <c r="Q2755" s="141" t="s">
        <v>3797</v>
      </c>
      <c r="R2755" s="142">
        <f t="shared" si="42"/>
        <v>0</v>
      </c>
    </row>
    <row r="2756" ht="22.5" s="2" customFormat="1">
      <c r="A2756" s="119">
        <f>MAX($A$19:A2755)+1</f>
        <v>2738</v>
      </c>
      <c r="B2756" s="120"/>
      <c r="C2756" s="121"/>
      <c r="D2756" s="121" t="s">
        <v>3798</v>
      </c>
      <c r="E2756" s="122">
        <v>45216</v>
      </c>
      <c r="F2756" s="123" t="s">
        <v>3795</v>
      </c>
      <c r="G2756" s="123"/>
      <c r="H2756" s="123" t="s">
        <v>3796</v>
      </c>
      <c r="I2756" s="133" t="s">
        <v>288</v>
      </c>
      <c r="J2756" s="134">
        <v>49500</v>
      </c>
      <c r="K2756" s="134">
        <v>24279.5</v>
      </c>
      <c r="L2756" s="135">
        <v>1201835250</v>
      </c>
      <c r="M2756" s="120"/>
      <c r="N2756" s="136"/>
      <c r="O2756" s="139"/>
      <c r="P2756" s="132" t="s">
        <v>49</v>
      </c>
      <c r="Q2756" s="141" t="s">
        <v>3797</v>
      </c>
      <c r="R2756" s="142">
        <f t="shared" si="42"/>
        <v>0</v>
      </c>
    </row>
    <row r="2757" ht="22.5" s="2" customFormat="1">
      <c r="A2757" s="119">
        <f>MAX($A$19:A2756)+1</f>
        <v>2739</v>
      </c>
      <c r="B2757" s="120"/>
      <c r="C2757" s="121"/>
      <c r="D2757" s="121" t="s">
        <v>3799</v>
      </c>
      <c r="E2757" s="122">
        <v>45215</v>
      </c>
      <c r="F2757" s="123" t="s">
        <v>3795</v>
      </c>
      <c r="G2757" s="123"/>
      <c r="H2757" s="123" t="s">
        <v>3796</v>
      </c>
      <c r="I2757" s="133" t="s">
        <v>288</v>
      </c>
      <c r="J2757" s="134">
        <v>198000</v>
      </c>
      <c r="K2757" s="134">
        <v>24279.5</v>
      </c>
      <c r="L2757" s="135">
        <v>4807341000</v>
      </c>
      <c r="M2757" s="120"/>
      <c r="N2757" s="136"/>
      <c r="O2757" s="139"/>
      <c r="P2757" s="132" t="s">
        <v>49</v>
      </c>
      <c r="Q2757" s="141" t="s">
        <v>3797</v>
      </c>
      <c r="R2757" s="142">
        <f t="shared" si="42"/>
        <v>0</v>
      </c>
    </row>
    <row r="2758" s="2" customFormat="1">
      <c r="A2758" s="119">
        <f>MAX($A$19:A2757)+1</f>
        <v>2740</v>
      </c>
      <c r="B2758" s="120"/>
      <c r="C2758" s="121"/>
      <c r="D2758" s="121" t="s">
        <v>3800</v>
      </c>
      <c r="E2758" s="122">
        <v>45212</v>
      </c>
      <c r="F2758" s="123" t="s">
        <v>3801</v>
      </c>
      <c r="G2758" s="123"/>
      <c r="H2758" s="123" t="s">
        <v>3802</v>
      </c>
      <c r="I2758" s="133" t="s">
        <v>288</v>
      </c>
      <c r="J2758" s="134">
        <v>96000</v>
      </c>
      <c r="K2758" s="134">
        <v>24527.25</v>
      </c>
      <c r="L2758" s="135">
        <v>2354616000</v>
      </c>
      <c r="M2758" s="120"/>
      <c r="N2758" s="136"/>
      <c r="O2758" s="139"/>
      <c r="P2758" s="132" t="s">
        <v>49</v>
      </c>
      <c r="Q2758" s="141" t="s">
        <v>3797</v>
      </c>
      <c r="R2758" s="142">
        <f t="shared" si="42"/>
        <v>0</v>
      </c>
    </row>
    <row r="2759" s="2" customFormat="1">
      <c r="A2759" s="119">
        <f>MAX($A$19:A2758)+1</f>
        <v>2741</v>
      </c>
      <c r="B2759" s="120"/>
      <c r="C2759" s="121"/>
      <c r="D2759" s="121" t="s">
        <v>3803</v>
      </c>
      <c r="E2759" s="122">
        <v>45202</v>
      </c>
      <c r="F2759" s="123" t="s">
        <v>3804</v>
      </c>
      <c r="G2759" s="123"/>
      <c r="H2759" s="123" t="s">
        <v>3805</v>
      </c>
      <c r="I2759" s="133" t="s">
        <v>288</v>
      </c>
      <c r="J2759" s="134">
        <v>74250</v>
      </c>
      <c r="K2759" s="134">
        <v>25270.5</v>
      </c>
      <c r="L2759" s="135">
        <v>1876334625</v>
      </c>
      <c r="M2759" s="120"/>
      <c r="N2759" s="136"/>
      <c r="O2759" s="139"/>
      <c r="P2759" s="132" t="s">
        <v>49</v>
      </c>
      <c r="Q2759" s="141" t="s">
        <v>3797</v>
      </c>
      <c r="R2759" s="142">
        <f t="shared" si="42"/>
        <v>0</v>
      </c>
    </row>
    <row r="2760" ht="22.5" s="2" customFormat="1">
      <c r="A2760" s="119">
        <f>MAX($A$19:A2759)+1</f>
        <v>2742</v>
      </c>
      <c r="B2760" s="120"/>
      <c r="C2760" s="121"/>
      <c r="D2760" s="121" t="s">
        <v>3806</v>
      </c>
      <c r="E2760" s="122">
        <v>45216</v>
      </c>
      <c r="F2760" s="123" t="s">
        <v>3795</v>
      </c>
      <c r="G2760" s="123"/>
      <c r="H2760" s="123" t="s">
        <v>3796</v>
      </c>
      <c r="I2760" s="133" t="s">
        <v>288</v>
      </c>
      <c r="J2760" s="134">
        <v>49500</v>
      </c>
      <c r="K2760" s="134">
        <v>24289.3</v>
      </c>
      <c r="L2760" s="135">
        <v>1202320350</v>
      </c>
      <c r="M2760" s="120"/>
      <c r="N2760" s="136"/>
      <c r="O2760" s="139"/>
      <c r="P2760" s="132" t="s">
        <v>49</v>
      </c>
      <c r="Q2760" s="141" t="s">
        <v>3797</v>
      </c>
      <c r="R2760" s="142">
        <f t="shared" si="42"/>
        <v>0</v>
      </c>
    </row>
    <row r="2761" ht="22.5" s="2" customFormat="1">
      <c r="A2761" s="119">
        <f>MAX($A$19:A2760)+1</f>
        <v>2743</v>
      </c>
      <c r="B2761" s="120" t="s">
        <v>41</v>
      </c>
      <c r="C2761" s="121"/>
      <c r="D2761" s="121" t="s">
        <v>3807</v>
      </c>
      <c r="E2761" s="122">
        <v>45158</v>
      </c>
      <c r="F2761" s="123" t="s">
        <v>3808</v>
      </c>
      <c r="G2761" s="123"/>
      <c r="H2761" s="123" t="s">
        <v>3809</v>
      </c>
      <c r="I2761" s="133" t="s">
        <v>534</v>
      </c>
      <c r="J2761" s="134">
        <v>9880</v>
      </c>
      <c r="K2761" s="134">
        <v>17845.2</v>
      </c>
      <c r="L2761" s="135">
        <v>176310576</v>
      </c>
      <c r="M2761" s="120"/>
      <c r="N2761" s="136"/>
      <c r="O2761" s="139"/>
      <c r="P2761" s="132" t="s">
        <v>49</v>
      </c>
      <c r="Q2761" s="141" t="s">
        <v>3797</v>
      </c>
      <c r="R2761" s="142">
        <f t="shared" si="42"/>
        <v>0</v>
      </c>
    </row>
    <row r="2762" ht="22.5" s="2" customFormat="1">
      <c r="A2762" s="119">
        <f>MAX($A$19:A2761)+1</f>
        <v>2744</v>
      </c>
      <c r="B2762" s="120" t="s">
        <v>41</v>
      </c>
      <c r="C2762" s="121"/>
      <c r="D2762" s="121" t="s">
        <v>3807</v>
      </c>
      <c r="E2762" s="122">
        <v>45158</v>
      </c>
      <c r="F2762" s="123" t="s">
        <v>3808</v>
      </c>
      <c r="G2762" s="123"/>
      <c r="H2762" s="123" t="s">
        <v>3809</v>
      </c>
      <c r="I2762" s="133" t="s">
        <v>534</v>
      </c>
      <c r="J2762" s="134">
        <v>3800</v>
      </c>
      <c r="K2762" s="134">
        <v>17845.2</v>
      </c>
      <c r="L2762" s="135">
        <v>67811760</v>
      </c>
      <c r="M2762" s="120"/>
      <c r="N2762" s="136"/>
      <c r="O2762" s="139"/>
      <c r="P2762" s="132" t="s">
        <v>49</v>
      </c>
      <c r="Q2762" s="141" t="s">
        <v>3797</v>
      </c>
      <c r="R2762" s="142">
        <f t="shared" si="42"/>
        <v>0</v>
      </c>
    </row>
    <row r="2763" ht="22.5" s="2" customFormat="1">
      <c r="A2763" s="119">
        <f>MAX($A$19:A2762)+1</f>
        <v>2745</v>
      </c>
      <c r="B2763" s="120"/>
      <c r="C2763" s="121"/>
      <c r="D2763" s="121" t="s">
        <v>3807</v>
      </c>
      <c r="E2763" s="122">
        <v>45158</v>
      </c>
      <c r="F2763" s="123" t="s">
        <v>3808</v>
      </c>
      <c r="G2763" s="123"/>
      <c r="H2763" s="123" t="s">
        <v>3809</v>
      </c>
      <c r="I2763" s="133" t="s">
        <v>534</v>
      </c>
      <c r="J2763" s="134">
        <v>18000</v>
      </c>
      <c r="K2763" s="134">
        <v>17845.2</v>
      </c>
      <c r="L2763" s="135">
        <v>321213600</v>
      </c>
      <c r="M2763" s="120"/>
      <c r="N2763" s="136"/>
      <c r="O2763" s="139"/>
      <c r="P2763" s="132" t="s">
        <v>49</v>
      </c>
      <c r="Q2763" s="141" t="s">
        <v>3797</v>
      </c>
      <c r="R2763" s="142">
        <f t="shared" si="42"/>
        <v>0</v>
      </c>
    </row>
    <row r="2764" s="2" customFormat="1">
      <c r="A2764" s="119">
        <f>MAX($A$19:A2763)+1</f>
        <v>2746</v>
      </c>
      <c r="B2764" s="120"/>
      <c r="C2764" s="121"/>
      <c r="D2764" s="121" t="s">
        <v>3807</v>
      </c>
      <c r="E2764" s="122">
        <v>45158</v>
      </c>
      <c r="F2764" s="123" t="s">
        <v>3808</v>
      </c>
      <c r="G2764" s="123"/>
      <c r="H2764" s="123" t="s">
        <v>3810</v>
      </c>
      <c r="I2764" s="133" t="s">
        <v>534</v>
      </c>
      <c r="J2764" s="134">
        <v>10400</v>
      </c>
      <c r="K2764" s="134">
        <v>17845.2</v>
      </c>
      <c r="L2764" s="135">
        <v>185590080</v>
      </c>
      <c r="M2764" s="120"/>
      <c r="N2764" s="136"/>
      <c r="O2764" s="139"/>
      <c r="P2764" s="132" t="s">
        <v>49</v>
      </c>
      <c r="Q2764" s="141" t="s">
        <v>3797</v>
      </c>
      <c r="R2764" s="142">
        <f t="shared" si="42"/>
        <v>0</v>
      </c>
    </row>
    <row r="2765" ht="22.5" s="2" customFormat="1">
      <c r="A2765" s="119">
        <f>MAX($A$19:A2764)+1</f>
        <v>2747</v>
      </c>
      <c r="B2765" s="120"/>
      <c r="C2765" s="121"/>
      <c r="D2765" s="121" t="s">
        <v>3807</v>
      </c>
      <c r="E2765" s="122">
        <v>45158</v>
      </c>
      <c r="F2765" s="123" t="s">
        <v>3808</v>
      </c>
      <c r="G2765" s="123"/>
      <c r="H2765" s="123" t="s">
        <v>3809</v>
      </c>
      <c r="I2765" s="133" t="s">
        <v>534</v>
      </c>
      <c r="J2765" s="134">
        <v>320</v>
      </c>
      <c r="K2765" s="134">
        <v>17845.2</v>
      </c>
      <c r="L2765" s="135">
        <v>5710464</v>
      </c>
      <c r="M2765" s="120"/>
      <c r="N2765" s="136"/>
      <c r="O2765" s="139"/>
      <c r="P2765" s="132" t="s">
        <v>49</v>
      </c>
      <c r="Q2765" s="141" t="s">
        <v>3797</v>
      </c>
      <c r="R2765" s="142">
        <f t="shared" si="42"/>
        <v>0</v>
      </c>
    </row>
    <row r="2766" ht="22.5" s="2" customFormat="1">
      <c r="A2766" s="119">
        <f>MAX($A$19:A2765)+1</f>
        <v>2748</v>
      </c>
      <c r="B2766" s="120"/>
      <c r="C2766" s="121"/>
      <c r="D2766" s="121" t="s">
        <v>3811</v>
      </c>
      <c r="E2766" s="122">
        <v>45189</v>
      </c>
      <c r="F2766" s="123" t="s">
        <v>3808</v>
      </c>
      <c r="G2766" s="123"/>
      <c r="H2766" s="123" t="s">
        <v>3812</v>
      </c>
      <c r="I2766" s="133" t="s">
        <v>534</v>
      </c>
      <c r="J2766" s="134">
        <v>341</v>
      </c>
      <c r="K2766" s="134">
        <v>24527.25</v>
      </c>
      <c r="L2766" s="135">
        <v>8363792</v>
      </c>
      <c r="M2766" s="120"/>
      <c r="N2766" s="136"/>
      <c r="O2766" s="139"/>
      <c r="P2766" s="132" t="s">
        <v>49</v>
      </c>
      <c r="Q2766" s="141" t="s">
        <v>3797</v>
      </c>
      <c r="R2766" s="142">
        <f t="shared" si="42"/>
        <v>0</v>
      </c>
    </row>
    <row r="2767" ht="22.5" s="2" customFormat="1">
      <c r="A2767" s="119">
        <f>MAX($A$19:A2766)+1</f>
        <v>2749</v>
      </c>
      <c r="B2767" s="120"/>
      <c r="C2767" s="121"/>
      <c r="D2767" s="121" t="s">
        <v>3811</v>
      </c>
      <c r="E2767" s="122">
        <v>45189</v>
      </c>
      <c r="F2767" s="123" t="s">
        <v>3808</v>
      </c>
      <c r="G2767" s="123"/>
      <c r="H2767" s="123" t="s">
        <v>3813</v>
      </c>
      <c r="I2767" s="133" t="s">
        <v>534</v>
      </c>
      <c r="J2767" s="134">
        <v>170</v>
      </c>
      <c r="K2767" s="134">
        <v>23536.25</v>
      </c>
      <c r="L2767" s="135">
        <v>4001162</v>
      </c>
      <c r="M2767" s="120"/>
      <c r="N2767" s="136"/>
      <c r="O2767" s="139"/>
      <c r="P2767" s="132" t="s">
        <v>49</v>
      </c>
      <c r="Q2767" s="141" t="s">
        <v>3797</v>
      </c>
      <c r="R2767" s="142">
        <f t="shared" si="42"/>
        <v>0</v>
      </c>
    </row>
    <row r="2768" ht="22.5" s="2" customFormat="1">
      <c r="A2768" s="119">
        <f>MAX($A$19:A2767)+1</f>
        <v>2750</v>
      </c>
      <c r="B2768" s="120"/>
      <c r="C2768" s="121"/>
      <c r="D2768" s="121" t="s">
        <v>3811</v>
      </c>
      <c r="E2768" s="122">
        <v>45189</v>
      </c>
      <c r="F2768" s="123" t="s">
        <v>3808</v>
      </c>
      <c r="G2768" s="123"/>
      <c r="H2768" s="123" t="s">
        <v>3813</v>
      </c>
      <c r="I2768" s="133" t="s">
        <v>534</v>
      </c>
      <c r="J2768" s="134">
        <v>690</v>
      </c>
      <c r="K2768" s="134">
        <v>23536.25</v>
      </c>
      <c r="L2768" s="135">
        <v>16240012</v>
      </c>
      <c r="M2768" s="120"/>
      <c r="N2768" s="136"/>
      <c r="O2768" s="139"/>
      <c r="P2768" s="132" t="s">
        <v>49</v>
      </c>
      <c r="Q2768" s="141" t="s">
        <v>3797</v>
      </c>
      <c r="R2768" s="142">
        <f t="shared" si="42"/>
        <v>0</v>
      </c>
    </row>
    <row r="2769" ht="22.5" s="2" customFormat="1">
      <c r="A2769" s="119">
        <f>MAX($A$19:A2768)+1</f>
        <v>2751</v>
      </c>
      <c r="B2769" s="120"/>
      <c r="C2769" s="121"/>
      <c r="D2769" s="121" t="s">
        <v>3811</v>
      </c>
      <c r="E2769" s="122">
        <v>45189</v>
      </c>
      <c r="F2769" s="123" t="s">
        <v>3808</v>
      </c>
      <c r="G2769" s="123"/>
      <c r="H2769" s="123" t="s">
        <v>3813</v>
      </c>
      <c r="I2769" s="133" t="s">
        <v>534</v>
      </c>
      <c r="J2769" s="134">
        <v>5090</v>
      </c>
      <c r="K2769" s="134">
        <v>23536.25</v>
      </c>
      <c r="L2769" s="135">
        <v>119799512</v>
      </c>
      <c r="M2769" s="120"/>
      <c r="N2769" s="136"/>
      <c r="O2769" s="139"/>
      <c r="P2769" s="132" t="s">
        <v>49</v>
      </c>
      <c r="Q2769" s="141" t="s">
        <v>3797</v>
      </c>
      <c r="R2769" s="142">
        <f t="shared" si="42"/>
        <v>0</v>
      </c>
    </row>
    <row r="2770" ht="22.5" s="2" customFormat="1">
      <c r="A2770" s="119">
        <f>MAX($A$19:A2769)+1</f>
        <v>2752</v>
      </c>
      <c r="B2770" s="120"/>
      <c r="C2770" s="121"/>
      <c r="D2770" s="121" t="s">
        <v>3811</v>
      </c>
      <c r="E2770" s="122">
        <v>45189</v>
      </c>
      <c r="F2770" s="123" t="s">
        <v>3808</v>
      </c>
      <c r="G2770" s="123"/>
      <c r="H2770" s="123" t="s">
        <v>3814</v>
      </c>
      <c r="I2770" s="133" t="s">
        <v>534</v>
      </c>
      <c r="J2770" s="134">
        <v>40276</v>
      </c>
      <c r="K2770" s="134">
        <v>24279.5</v>
      </c>
      <c r="L2770" s="135">
        <v>977881142</v>
      </c>
      <c r="M2770" s="120"/>
      <c r="N2770" s="136"/>
      <c r="O2770" s="139"/>
      <c r="P2770" s="132" t="s">
        <v>49</v>
      </c>
      <c r="Q2770" s="141" t="s">
        <v>3797</v>
      </c>
      <c r="R2770" s="142">
        <f t="shared" si="42"/>
        <v>0</v>
      </c>
    </row>
    <row r="2771" s="2" customFormat="1">
      <c r="A2771" s="119">
        <f>MAX($A$19:A2770)+1</f>
        <v>2753</v>
      </c>
      <c r="B2771" s="120"/>
      <c r="C2771" s="121"/>
      <c r="D2771" s="121" t="s">
        <v>3811</v>
      </c>
      <c r="E2771" s="122">
        <v>45189</v>
      </c>
      <c r="F2771" s="123" t="s">
        <v>3808</v>
      </c>
      <c r="G2771" s="123"/>
      <c r="H2771" s="123" t="s">
        <v>3815</v>
      </c>
      <c r="I2771" s="133" t="s">
        <v>534</v>
      </c>
      <c r="J2771" s="134">
        <v>2350</v>
      </c>
      <c r="K2771" s="134">
        <v>24279.5</v>
      </c>
      <c r="L2771" s="135">
        <v>57056825</v>
      </c>
      <c r="M2771" s="120"/>
      <c r="N2771" s="136"/>
      <c r="O2771" s="139"/>
      <c r="P2771" s="132" t="s">
        <v>49</v>
      </c>
      <c r="Q2771" s="141" t="s">
        <v>3797</v>
      </c>
      <c r="R2771" s="142">
        <f t="shared" si="42"/>
        <v>0</v>
      </c>
    </row>
    <row r="2772" s="2" customFormat="1">
      <c r="A2772" s="119">
        <f>MAX($A$19:A2771)+1</f>
        <v>2754</v>
      </c>
      <c r="B2772" s="120"/>
      <c r="C2772" s="121"/>
      <c r="D2772" s="121" t="s">
        <v>3811</v>
      </c>
      <c r="E2772" s="122">
        <v>45189</v>
      </c>
      <c r="F2772" s="123" t="s">
        <v>3808</v>
      </c>
      <c r="G2772" s="123"/>
      <c r="H2772" s="123" t="s">
        <v>3816</v>
      </c>
      <c r="I2772" s="133" t="s">
        <v>534</v>
      </c>
      <c r="J2772" s="134">
        <v>490</v>
      </c>
      <c r="K2772" s="134">
        <v>20315.5</v>
      </c>
      <c r="L2772" s="135">
        <v>9954595</v>
      </c>
      <c r="M2772" s="120"/>
      <c r="N2772" s="136"/>
      <c r="O2772" s="139"/>
      <c r="P2772" s="132" t="s">
        <v>49</v>
      </c>
      <c r="Q2772" s="141" t="s">
        <v>3797</v>
      </c>
      <c r="R2772" s="142">
        <f t="shared" si="42"/>
        <v>0</v>
      </c>
    </row>
    <row r="2773" ht="22.5" s="2" customFormat="1">
      <c r="A2773" s="119">
        <f>MAX($A$19:A2772)+1</f>
        <v>2755</v>
      </c>
      <c r="B2773" s="120" t="s">
        <v>41</v>
      </c>
      <c r="C2773" s="121"/>
      <c r="D2773" s="121" t="s">
        <v>3811</v>
      </c>
      <c r="E2773" s="122">
        <v>45189</v>
      </c>
      <c r="F2773" s="123" t="s">
        <v>3808</v>
      </c>
      <c r="G2773" s="123"/>
      <c r="H2773" s="123" t="s">
        <v>3817</v>
      </c>
      <c r="I2773" s="133" t="s">
        <v>534</v>
      </c>
      <c r="J2773" s="134">
        <v>1278</v>
      </c>
      <c r="K2773" s="134">
        <v>47568</v>
      </c>
      <c r="L2773" s="135">
        <v>60791904</v>
      </c>
      <c r="M2773" s="120"/>
      <c r="N2773" s="136"/>
      <c r="O2773" s="139"/>
      <c r="P2773" s="132" t="s">
        <v>49</v>
      </c>
      <c r="Q2773" s="141" t="s">
        <v>3797</v>
      </c>
      <c r="R2773" s="142">
        <f t="shared" si="42"/>
        <v>0</v>
      </c>
    </row>
    <row r="2774" ht="22.5" s="2" customFormat="1">
      <c r="A2774" s="119">
        <f>MAX($A$19:A2773)+1</f>
        <v>2756</v>
      </c>
      <c r="B2774" s="120"/>
      <c r="C2774" s="121"/>
      <c r="D2774" s="121" t="s">
        <v>3811</v>
      </c>
      <c r="E2774" s="122">
        <v>45189</v>
      </c>
      <c r="F2774" s="123" t="s">
        <v>3808</v>
      </c>
      <c r="G2774" s="123"/>
      <c r="H2774" s="123" t="s">
        <v>3818</v>
      </c>
      <c r="I2774" s="133" t="s">
        <v>534</v>
      </c>
      <c r="J2774" s="134">
        <v>450</v>
      </c>
      <c r="K2774" s="134">
        <v>40631</v>
      </c>
      <c r="L2774" s="135">
        <v>18283950</v>
      </c>
      <c r="M2774" s="120"/>
      <c r="N2774" s="136"/>
      <c r="O2774" s="139"/>
      <c r="P2774" s="132" t="s">
        <v>49</v>
      </c>
      <c r="Q2774" s="141" t="s">
        <v>3797</v>
      </c>
      <c r="R2774" s="142">
        <f t="shared" si="42"/>
        <v>0</v>
      </c>
    </row>
    <row r="2775" ht="22.5" s="2" customFormat="1">
      <c r="A2775" s="119">
        <f>MAX($A$19:A2774)+1</f>
        <v>2757</v>
      </c>
      <c r="B2775" s="120"/>
      <c r="C2775" s="121"/>
      <c r="D2775" s="121" t="s">
        <v>3811</v>
      </c>
      <c r="E2775" s="122">
        <v>45189</v>
      </c>
      <c r="F2775" s="123" t="s">
        <v>3808</v>
      </c>
      <c r="G2775" s="123"/>
      <c r="H2775" s="123" t="s">
        <v>3819</v>
      </c>
      <c r="I2775" s="133" t="s">
        <v>534</v>
      </c>
      <c r="J2775" s="134">
        <v>71</v>
      </c>
      <c r="K2775" s="134">
        <v>18829</v>
      </c>
      <c r="L2775" s="135">
        <v>1336859</v>
      </c>
      <c r="M2775" s="120"/>
      <c r="N2775" s="136"/>
      <c r="O2775" s="139"/>
      <c r="P2775" s="132" t="s">
        <v>49</v>
      </c>
      <c r="Q2775" s="141" t="s">
        <v>3797</v>
      </c>
      <c r="R2775" s="142">
        <f t="shared" si="42"/>
        <v>0</v>
      </c>
    </row>
    <row r="2776" ht="22.5" s="2" customFormat="1">
      <c r="A2776" s="119">
        <f>MAX($A$19:A2775)+1</f>
        <v>2758</v>
      </c>
      <c r="B2776" s="120"/>
      <c r="C2776" s="121"/>
      <c r="D2776" s="121" t="s">
        <v>3811</v>
      </c>
      <c r="E2776" s="122">
        <v>45189</v>
      </c>
      <c r="F2776" s="123" t="s">
        <v>3808</v>
      </c>
      <c r="G2776" s="123"/>
      <c r="H2776" s="123" t="s">
        <v>3820</v>
      </c>
      <c r="I2776" s="133" t="s">
        <v>534</v>
      </c>
      <c r="J2776" s="134">
        <v>800</v>
      </c>
      <c r="K2776" s="134">
        <v>22545.25</v>
      </c>
      <c r="L2776" s="135">
        <v>18036200</v>
      </c>
      <c r="M2776" s="120"/>
      <c r="N2776" s="136"/>
      <c r="O2776" s="139"/>
      <c r="P2776" s="132" t="s">
        <v>49</v>
      </c>
      <c r="Q2776" s="141" t="s">
        <v>3797</v>
      </c>
      <c r="R2776" s="142">
        <f t="shared" si="42"/>
        <v>0</v>
      </c>
    </row>
    <row r="2777" ht="22.5" s="2" customFormat="1">
      <c r="A2777" s="119">
        <f>MAX($A$19:A2776)+1</f>
        <v>2759</v>
      </c>
      <c r="B2777" s="120"/>
      <c r="C2777" s="121"/>
      <c r="D2777" s="121" t="s">
        <v>3811</v>
      </c>
      <c r="E2777" s="122">
        <v>45189</v>
      </c>
      <c r="F2777" s="123" t="s">
        <v>3808</v>
      </c>
      <c r="G2777" s="123"/>
      <c r="H2777" s="123" t="s">
        <v>3821</v>
      </c>
      <c r="I2777" s="133" t="s">
        <v>534</v>
      </c>
      <c r="J2777" s="134">
        <v>2650</v>
      </c>
      <c r="K2777" s="134">
        <v>22545.25</v>
      </c>
      <c r="L2777" s="135">
        <v>59744912</v>
      </c>
      <c r="M2777" s="120"/>
      <c r="N2777" s="136"/>
      <c r="O2777" s="139"/>
      <c r="P2777" s="132" t="s">
        <v>49</v>
      </c>
      <c r="Q2777" s="141" t="s">
        <v>3797</v>
      </c>
      <c r="R2777" s="142">
        <f t="shared" si="42"/>
        <v>0</v>
      </c>
    </row>
    <row r="2778" s="2" customFormat="1">
      <c r="A2778" s="119">
        <f>MAX($A$19:A2777)+1</f>
        <v>2760</v>
      </c>
      <c r="B2778" s="120"/>
      <c r="C2778" s="121"/>
      <c r="D2778" s="121" t="s">
        <v>3811</v>
      </c>
      <c r="E2778" s="122">
        <v>45189</v>
      </c>
      <c r="F2778" s="123" t="s">
        <v>3808</v>
      </c>
      <c r="G2778" s="123"/>
      <c r="H2778" s="123" t="s">
        <v>3822</v>
      </c>
      <c r="I2778" s="133" t="s">
        <v>534</v>
      </c>
      <c r="J2778" s="134">
        <v>2550</v>
      </c>
      <c r="K2778" s="134">
        <v>18581.25</v>
      </c>
      <c r="L2778" s="135">
        <v>47382188</v>
      </c>
      <c r="M2778" s="120"/>
      <c r="N2778" s="136"/>
      <c r="O2778" s="139"/>
      <c r="P2778" s="132" t="s">
        <v>49</v>
      </c>
      <c r="Q2778" s="141" t="s">
        <v>3797</v>
      </c>
      <c r="R2778" s="142">
        <f t="shared" si="42"/>
        <v>0</v>
      </c>
    </row>
    <row r="2779" ht="22.5" s="2" customFormat="1">
      <c r="A2779" s="119">
        <f>MAX($A$19:A2778)+1</f>
        <v>2761</v>
      </c>
      <c r="B2779" s="120"/>
      <c r="C2779" s="121"/>
      <c r="D2779" s="121" t="s">
        <v>3811</v>
      </c>
      <c r="E2779" s="122">
        <v>45189</v>
      </c>
      <c r="F2779" s="123" t="s">
        <v>3808</v>
      </c>
      <c r="G2779" s="123"/>
      <c r="H2779" s="123" t="s">
        <v>3823</v>
      </c>
      <c r="I2779" s="133" t="s">
        <v>534</v>
      </c>
      <c r="J2779" s="134">
        <v>200</v>
      </c>
      <c r="K2779" s="134">
        <v>20067.75</v>
      </c>
      <c r="L2779" s="135">
        <v>4013550</v>
      </c>
      <c r="M2779" s="120"/>
      <c r="N2779" s="136"/>
      <c r="O2779" s="139"/>
      <c r="P2779" s="132" t="s">
        <v>49</v>
      </c>
      <c r="Q2779" s="141" t="s">
        <v>3797</v>
      </c>
      <c r="R2779" s="142">
        <f t="shared" si="42"/>
        <v>0</v>
      </c>
    </row>
    <row r="2780" ht="22.5" s="2" customFormat="1">
      <c r="A2780" s="119">
        <f>MAX($A$19:A2779)+1</f>
        <v>2762</v>
      </c>
      <c r="B2780" s="120"/>
      <c r="C2780" s="121"/>
      <c r="D2780" s="121" t="s">
        <v>3811</v>
      </c>
      <c r="E2780" s="122">
        <v>45189</v>
      </c>
      <c r="F2780" s="123" t="s">
        <v>3808</v>
      </c>
      <c r="G2780" s="123"/>
      <c r="H2780" s="123" t="s">
        <v>3820</v>
      </c>
      <c r="I2780" s="133" t="s">
        <v>534</v>
      </c>
      <c r="J2780" s="134">
        <v>1490</v>
      </c>
      <c r="K2780" s="134">
        <v>22545.25</v>
      </c>
      <c r="L2780" s="135">
        <v>33592422</v>
      </c>
      <c r="M2780" s="120"/>
      <c r="N2780" s="136"/>
      <c r="O2780" s="139"/>
      <c r="P2780" s="132" t="s">
        <v>49</v>
      </c>
      <c r="Q2780" s="141" t="s">
        <v>3797</v>
      </c>
      <c r="R2780" s="142">
        <f t="shared" si="42"/>
        <v>0</v>
      </c>
    </row>
    <row r="2781" ht="22.5" s="2" customFormat="1">
      <c r="A2781" s="119">
        <f>MAX($A$19:A2780)+1</f>
        <v>2763</v>
      </c>
      <c r="B2781" s="120"/>
      <c r="C2781" s="121"/>
      <c r="D2781" s="121" t="s">
        <v>3811</v>
      </c>
      <c r="E2781" s="122">
        <v>45189</v>
      </c>
      <c r="F2781" s="123" t="s">
        <v>3808</v>
      </c>
      <c r="G2781" s="123"/>
      <c r="H2781" s="123" t="s">
        <v>3821</v>
      </c>
      <c r="I2781" s="133" t="s">
        <v>534</v>
      </c>
      <c r="J2781" s="134">
        <v>9551</v>
      </c>
      <c r="K2781" s="134">
        <v>22545.25</v>
      </c>
      <c r="L2781" s="135">
        <v>215329683</v>
      </c>
      <c r="M2781" s="120"/>
      <c r="N2781" s="136"/>
      <c r="O2781" s="139"/>
      <c r="P2781" s="132" t="s">
        <v>49</v>
      </c>
      <c r="Q2781" s="141" t="s">
        <v>3797</v>
      </c>
      <c r="R2781" s="142">
        <f t="shared" si="42"/>
        <v>0</v>
      </c>
    </row>
    <row r="2782" s="2" customFormat="1">
      <c r="A2782" s="119">
        <f>MAX($A$19:A2781)+1</f>
        <v>2764</v>
      </c>
      <c r="B2782" s="120"/>
      <c r="C2782" s="121"/>
      <c r="D2782" s="121" t="s">
        <v>3811</v>
      </c>
      <c r="E2782" s="122">
        <v>45189</v>
      </c>
      <c r="F2782" s="123" t="s">
        <v>3808</v>
      </c>
      <c r="G2782" s="123"/>
      <c r="H2782" s="123" t="s">
        <v>3822</v>
      </c>
      <c r="I2782" s="133" t="s">
        <v>534</v>
      </c>
      <c r="J2782" s="134">
        <v>529</v>
      </c>
      <c r="K2782" s="134">
        <v>18581.25</v>
      </c>
      <c r="L2782" s="135">
        <v>9829481</v>
      </c>
      <c r="M2782" s="120"/>
      <c r="N2782" s="136"/>
      <c r="O2782" s="139"/>
      <c r="P2782" s="132" t="s">
        <v>49</v>
      </c>
      <c r="Q2782" s="141" t="s">
        <v>3797</v>
      </c>
      <c r="R2782" s="142">
        <f t="shared" si="42"/>
        <v>0</v>
      </c>
    </row>
    <row r="2783" ht="22.5" s="2" customFormat="1">
      <c r="A2783" s="119">
        <f>MAX($A$19:A2782)+1</f>
        <v>2765</v>
      </c>
      <c r="B2783" s="120"/>
      <c r="C2783" s="121"/>
      <c r="D2783" s="121" t="s">
        <v>3811</v>
      </c>
      <c r="E2783" s="122">
        <v>45189</v>
      </c>
      <c r="F2783" s="123" t="s">
        <v>3808</v>
      </c>
      <c r="G2783" s="123"/>
      <c r="H2783" s="123" t="s">
        <v>3824</v>
      </c>
      <c r="I2783" s="133" t="s">
        <v>534</v>
      </c>
      <c r="J2783" s="134">
        <v>1768</v>
      </c>
      <c r="K2783" s="134">
        <v>22297.5</v>
      </c>
      <c r="L2783" s="135">
        <v>39421980</v>
      </c>
      <c r="M2783" s="120"/>
      <c r="N2783" s="136"/>
      <c r="O2783" s="139"/>
      <c r="P2783" s="132" t="s">
        <v>49</v>
      </c>
      <c r="Q2783" s="141" t="s">
        <v>3797</v>
      </c>
      <c r="R2783" s="142">
        <f t="shared" si="42"/>
        <v>0</v>
      </c>
    </row>
    <row r="2784" ht="22.5" s="2" customFormat="1">
      <c r="A2784" s="119">
        <f>MAX($A$19:A2783)+1</f>
        <v>2766</v>
      </c>
      <c r="B2784" s="120"/>
      <c r="C2784" s="121"/>
      <c r="D2784" s="121" t="s">
        <v>3811</v>
      </c>
      <c r="E2784" s="122">
        <v>45189</v>
      </c>
      <c r="F2784" s="123" t="s">
        <v>3808</v>
      </c>
      <c r="G2784" s="123"/>
      <c r="H2784" s="123" t="s">
        <v>3817</v>
      </c>
      <c r="I2784" s="133" t="s">
        <v>534</v>
      </c>
      <c r="J2784" s="134">
        <v>3927</v>
      </c>
      <c r="K2784" s="134">
        <v>47568</v>
      </c>
      <c r="L2784" s="135">
        <v>186799536</v>
      </c>
      <c r="M2784" s="120"/>
      <c r="N2784" s="136"/>
      <c r="O2784" s="139"/>
      <c r="P2784" s="132" t="s">
        <v>49</v>
      </c>
      <c r="Q2784" s="141" t="s">
        <v>3797</v>
      </c>
      <c r="R2784" s="142">
        <f t="shared" si="42"/>
        <v>0</v>
      </c>
    </row>
    <row r="2785" ht="22.5" s="2" customFormat="1">
      <c r="A2785" s="119">
        <f>MAX($A$19:A2784)+1</f>
        <v>2767</v>
      </c>
      <c r="B2785" s="120"/>
      <c r="C2785" s="121"/>
      <c r="D2785" s="121" t="s">
        <v>3811</v>
      </c>
      <c r="E2785" s="122">
        <v>45189</v>
      </c>
      <c r="F2785" s="123" t="s">
        <v>3808</v>
      </c>
      <c r="G2785" s="123"/>
      <c r="H2785" s="123" t="s">
        <v>3825</v>
      </c>
      <c r="I2785" s="133" t="s">
        <v>534</v>
      </c>
      <c r="J2785" s="134">
        <v>4136</v>
      </c>
      <c r="K2785" s="134">
        <v>19324.5</v>
      </c>
      <c r="L2785" s="135">
        <v>79926132</v>
      </c>
      <c r="M2785" s="120"/>
      <c r="N2785" s="136"/>
      <c r="O2785" s="139"/>
      <c r="P2785" s="132" t="s">
        <v>49</v>
      </c>
      <c r="Q2785" s="141" t="s">
        <v>3797</v>
      </c>
      <c r="R2785" s="142">
        <f t="shared" si="42"/>
        <v>0</v>
      </c>
    </row>
    <row r="2786" ht="22.5" s="2" customFormat="1">
      <c r="A2786" s="119">
        <f>MAX($A$19:A2785)+1</f>
        <v>2768</v>
      </c>
      <c r="B2786" s="120"/>
      <c r="C2786" s="121"/>
      <c r="D2786" s="121" t="s">
        <v>3811</v>
      </c>
      <c r="E2786" s="122">
        <v>45189</v>
      </c>
      <c r="F2786" s="123" t="s">
        <v>3808</v>
      </c>
      <c r="G2786" s="123"/>
      <c r="H2786" s="123" t="s">
        <v>3826</v>
      </c>
      <c r="I2786" s="133" t="s">
        <v>534</v>
      </c>
      <c r="J2786" s="134">
        <v>236</v>
      </c>
      <c r="K2786" s="134">
        <v>95879.25</v>
      </c>
      <c r="L2786" s="135">
        <v>22627503</v>
      </c>
      <c r="M2786" s="120"/>
      <c r="N2786" s="136"/>
      <c r="O2786" s="139"/>
      <c r="P2786" s="132" t="s">
        <v>49</v>
      </c>
      <c r="Q2786" s="141" t="s">
        <v>3797</v>
      </c>
      <c r="R2786" s="142">
        <f t="shared" si="42"/>
        <v>0</v>
      </c>
    </row>
    <row r="2787" ht="33.75" s="2" customFormat="1">
      <c r="A2787" s="119">
        <f>MAX($A$19:A2786)+1</f>
        <v>2769</v>
      </c>
      <c r="B2787" s="120"/>
      <c r="C2787" s="121"/>
      <c r="D2787" s="121" t="s">
        <v>3811</v>
      </c>
      <c r="E2787" s="122">
        <v>45189</v>
      </c>
      <c r="F2787" s="123" t="s">
        <v>3808</v>
      </c>
      <c r="G2787" s="123"/>
      <c r="H2787" s="123" t="s">
        <v>3827</v>
      </c>
      <c r="I2787" s="133" t="s">
        <v>534</v>
      </c>
      <c r="J2787" s="134">
        <v>330</v>
      </c>
      <c r="K2787" s="134">
        <v>19076.75</v>
      </c>
      <c r="L2787" s="135">
        <v>6295328</v>
      </c>
      <c r="M2787" s="120"/>
      <c r="N2787" s="136"/>
      <c r="O2787" s="139"/>
      <c r="P2787" s="132" t="s">
        <v>49</v>
      </c>
      <c r="Q2787" s="141" t="s">
        <v>3797</v>
      </c>
      <c r="R2787" s="142">
        <f ref="R2787:R2850" t="shared" si="43">N2787/L2787*100</f>
        <v>0</v>
      </c>
    </row>
    <row r="2788" ht="22.5" s="2" customFormat="1">
      <c r="A2788" s="119">
        <f>MAX($A$19:A2787)+1</f>
        <v>2770</v>
      </c>
      <c r="B2788" s="120"/>
      <c r="C2788" s="121"/>
      <c r="D2788" s="121" t="s">
        <v>3828</v>
      </c>
      <c r="E2788" s="122">
        <v>45194</v>
      </c>
      <c r="F2788" s="123" t="s">
        <v>3808</v>
      </c>
      <c r="G2788" s="123"/>
      <c r="H2788" s="123" t="s">
        <v>3829</v>
      </c>
      <c r="I2788" s="133" t="s">
        <v>534</v>
      </c>
      <c r="J2788" s="134">
        <v>305</v>
      </c>
      <c r="K2788" s="134">
        <v>25022.75</v>
      </c>
      <c r="L2788" s="135">
        <v>7631939</v>
      </c>
      <c r="M2788" s="120"/>
      <c r="N2788" s="136"/>
      <c r="O2788" s="139"/>
      <c r="P2788" s="132" t="s">
        <v>49</v>
      </c>
      <c r="Q2788" s="141" t="s">
        <v>3797</v>
      </c>
      <c r="R2788" s="142">
        <f t="shared" si="43"/>
        <v>0</v>
      </c>
    </row>
    <row r="2789" ht="22.5" s="2" customFormat="1">
      <c r="A2789" s="119">
        <f>MAX($A$19:A2788)+1</f>
        <v>2771</v>
      </c>
      <c r="B2789" s="120"/>
      <c r="C2789" s="121"/>
      <c r="D2789" s="121" t="s">
        <v>3828</v>
      </c>
      <c r="E2789" s="122">
        <v>45194</v>
      </c>
      <c r="F2789" s="123" t="s">
        <v>3808</v>
      </c>
      <c r="G2789" s="123"/>
      <c r="H2789" s="123" t="s">
        <v>3830</v>
      </c>
      <c r="I2789" s="133" t="s">
        <v>534</v>
      </c>
      <c r="J2789" s="134">
        <v>322</v>
      </c>
      <c r="K2789" s="134">
        <v>42117.5</v>
      </c>
      <c r="L2789" s="135">
        <v>13561835</v>
      </c>
      <c r="M2789" s="120"/>
      <c r="N2789" s="136"/>
      <c r="O2789" s="139"/>
      <c r="P2789" s="132" t="s">
        <v>49</v>
      </c>
      <c r="Q2789" s="141" t="s">
        <v>3797</v>
      </c>
      <c r="R2789" s="142">
        <f t="shared" si="43"/>
        <v>0</v>
      </c>
    </row>
    <row r="2790" ht="22.5" s="2" customFormat="1">
      <c r="A2790" s="119">
        <f>MAX($A$19:A2789)+1</f>
        <v>2772</v>
      </c>
      <c r="B2790" s="120"/>
      <c r="C2790" s="121"/>
      <c r="D2790" s="121" t="s">
        <v>3828</v>
      </c>
      <c r="E2790" s="122">
        <v>45194</v>
      </c>
      <c r="F2790" s="123" t="s">
        <v>3808</v>
      </c>
      <c r="G2790" s="123"/>
      <c r="H2790" s="123" t="s">
        <v>3819</v>
      </c>
      <c r="I2790" s="133" t="s">
        <v>534</v>
      </c>
      <c r="J2790" s="134">
        <v>184</v>
      </c>
      <c r="K2790" s="134">
        <v>18829</v>
      </c>
      <c r="L2790" s="135">
        <v>3464536</v>
      </c>
      <c r="M2790" s="120"/>
      <c r="N2790" s="136"/>
      <c r="O2790" s="139"/>
      <c r="P2790" s="132" t="s">
        <v>49</v>
      </c>
      <c r="Q2790" s="141" t="s">
        <v>3797</v>
      </c>
      <c r="R2790" s="142">
        <f t="shared" si="43"/>
        <v>0</v>
      </c>
    </row>
    <row r="2791" ht="22.5" s="2" customFormat="1">
      <c r="A2791" s="119">
        <f>MAX($A$19:A2790)+1</f>
        <v>2773</v>
      </c>
      <c r="B2791" s="120"/>
      <c r="C2791" s="121"/>
      <c r="D2791" s="121" t="s">
        <v>3828</v>
      </c>
      <c r="E2791" s="122">
        <v>45194</v>
      </c>
      <c r="F2791" s="123" t="s">
        <v>3808</v>
      </c>
      <c r="G2791" s="123"/>
      <c r="H2791" s="123" t="s">
        <v>3831</v>
      </c>
      <c r="I2791" s="133" t="s">
        <v>534</v>
      </c>
      <c r="J2791" s="134">
        <v>140</v>
      </c>
      <c r="K2791" s="134">
        <v>18829</v>
      </c>
      <c r="L2791" s="135">
        <v>2636060</v>
      </c>
      <c r="M2791" s="120"/>
      <c r="N2791" s="136"/>
      <c r="O2791" s="139"/>
      <c r="P2791" s="132" t="s">
        <v>49</v>
      </c>
      <c r="Q2791" s="141" t="s">
        <v>3797</v>
      </c>
      <c r="R2791" s="142">
        <f t="shared" si="43"/>
        <v>0</v>
      </c>
    </row>
    <row r="2792" ht="22.5" s="2" customFormat="1">
      <c r="A2792" s="119">
        <f>MAX($A$19:A2791)+1</f>
        <v>2774</v>
      </c>
      <c r="B2792" s="120"/>
      <c r="C2792" s="121"/>
      <c r="D2792" s="121" t="s">
        <v>3832</v>
      </c>
      <c r="E2792" s="122">
        <v>45209</v>
      </c>
      <c r="F2792" s="123" t="s">
        <v>3808</v>
      </c>
      <c r="G2792" s="123"/>
      <c r="H2792" s="123" t="s">
        <v>3833</v>
      </c>
      <c r="I2792" s="133" t="s">
        <v>534</v>
      </c>
      <c r="J2792" s="134">
        <v>3848</v>
      </c>
      <c r="K2792" s="134">
        <v>49302.25</v>
      </c>
      <c r="L2792" s="135">
        <v>189715058</v>
      </c>
      <c r="M2792" s="120"/>
      <c r="N2792" s="136"/>
      <c r="O2792" s="139"/>
      <c r="P2792" s="132" t="s">
        <v>49</v>
      </c>
      <c r="Q2792" s="141" t="s">
        <v>3797</v>
      </c>
      <c r="R2792" s="142">
        <f t="shared" si="43"/>
        <v>0</v>
      </c>
    </row>
    <row r="2793" s="2" customFormat="1">
      <c r="A2793" s="119">
        <f>MAX($A$19:A2792)+1</f>
        <v>2775</v>
      </c>
      <c r="B2793" s="120"/>
      <c r="C2793" s="121"/>
      <c r="D2793" s="121" t="s">
        <v>3832</v>
      </c>
      <c r="E2793" s="122">
        <v>45209</v>
      </c>
      <c r="F2793" s="123" t="s">
        <v>3808</v>
      </c>
      <c r="G2793" s="123"/>
      <c r="H2793" s="123" t="s">
        <v>3834</v>
      </c>
      <c r="I2793" s="133" t="s">
        <v>534</v>
      </c>
      <c r="J2793" s="134">
        <v>11660</v>
      </c>
      <c r="K2793" s="134">
        <v>40631</v>
      </c>
      <c r="L2793" s="135">
        <v>473757460</v>
      </c>
      <c r="M2793" s="120"/>
      <c r="N2793" s="136"/>
      <c r="O2793" s="139"/>
      <c r="P2793" s="132" t="s">
        <v>49</v>
      </c>
      <c r="Q2793" s="141" t="s">
        <v>3797</v>
      </c>
      <c r="R2793" s="142">
        <f t="shared" si="43"/>
        <v>0</v>
      </c>
    </row>
    <row r="2794" s="2" customFormat="1">
      <c r="A2794" s="119">
        <f>MAX($A$19:A2793)+1</f>
        <v>2776</v>
      </c>
      <c r="B2794" s="120"/>
      <c r="C2794" s="121"/>
      <c r="D2794" s="121" t="s">
        <v>3832</v>
      </c>
      <c r="E2794" s="122">
        <v>45209</v>
      </c>
      <c r="F2794" s="123" t="s">
        <v>3808</v>
      </c>
      <c r="G2794" s="123"/>
      <c r="H2794" s="123" t="s">
        <v>3835</v>
      </c>
      <c r="I2794" s="133" t="s">
        <v>534</v>
      </c>
      <c r="J2794" s="134">
        <v>11207</v>
      </c>
      <c r="K2794" s="134">
        <v>13626.25</v>
      </c>
      <c r="L2794" s="135">
        <v>152709384</v>
      </c>
      <c r="M2794" s="120"/>
      <c r="N2794" s="136"/>
      <c r="O2794" s="139"/>
      <c r="P2794" s="132" t="s">
        <v>49</v>
      </c>
      <c r="Q2794" s="141" t="s">
        <v>3797</v>
      </c>
      <c r="R2794" s="142">
        <f t="shared" si="43"/>
        <v>0</v>
      </c>
    </row>
    <row r="2795" s="2" customFormat="1">
      <c r="A2795" s="119">
        <f>MAX($A$19:A2794)+1</f>
        <v>2777</v>
      </c>
      <c r="B2795" s="120"/>
      <c r="C2795" s="121"/>
      <c r="D2795" s="121" t="s">
        <v>3832</v>
      </c>
      <c r="E2795" s="122">
        <v>45209</v>
      </c>
      <c r="F2795" s="123" t="s">
        <v>3808</v>
      </c>
      <c r="G2795" s="123"/>
      <c r="H2795" s="123" t="s">
        <v>3836</v>
      </c>
      <c r="I2795" s="133" t="s">
        <v>534</v>
      </c>
      <c r="J2795" s="134">
        <v>604</v>
      </c>
      <c r="K2795" s="134">
        <v>19324.5</v>
      </c>
      <c r="L2795" s="135">
        <v>11671998</v>
      </c>
      <c r="M2795" s="120"/>
      <c r="N2795" s="136"/>
      <c r="O2795" s="139"/>
      <c r="P2795" s="132" t="s">
        <v>49</v>
      </c>
      <c r="Q2795" s="141" t="s">
        <v>3797</v>
      </c>
      <c r="R2795" s="142">
        <f t="shared" si="43"/>
        <v>0</v>
      </c>
    </row>
    <row r="2796" s="2" customFormat="1">
      <c r="A2796" s="119">
        <f>MAX($A$19:A2795)+1</f>
        <v>2778</v>
      </c>
      <c r="B2796" s="120"/>
      <c r="C2796" s="121"/>
      <c r="D2796" s="121" t="s">
        <v>3832</v>
      </c>
      <c r="E2796" s="122">
        <v>45209</v>
      </c>
      <c r="F2796" s="123" t="s">
        <v>3808</v>
      </c>
      <c r="G2796" s="123"/>
      <c r="H2796" s="123" t="s">
        <v>3837</v>
      </c>
      <c r="I2796" s="133" t="s">
        <v>534</v>
      </c>
      <c r="J2796" s="134">
        <v>2655</v>
      </c>
      <c r="K2796" s="134">
        <v>30721</v>
      </c>
      <c r="L2796" s="135">
        <v>81564255</v>
      </c>
      <c r="M2796" s="120"/>
      <c r="N2796" s="136"/>
      <c r="O2796" s="139"/>
      <c r="P2796" s="132" t="s">
        <v>49</v>
      </c>
      <c r="Q2796" s="141" t="s">
        <v>3797</v>
      </c>
      <c r="R2796" s="142">
        <f t="shared" si="43"/>
        <v>0</v>
      </c>
    </row>
    <row r="2797" s="2" customFormat="1">
      <c r="A2797" s="119">
        <f>MAX($A$19:A2796)+1</f>
        <v>2779</v>
      </c>
      <c r="B2797" s="120"/>
      <c r="C2797" s="121"/>
      <c r="D2797" s="121" t="s">
        <v>3838</v>
      </c>
      <c r="E2797" s="122">
        <v>45219</v>
      </c>
      <c r="F2797" s="123" t="s">
        <v>3808</v>
      </c>
      <c r="G2797" s="123"/>
      <c r="H2797" s="123" t="s">
        <v>3834</v>
      </c>
      <c r="I2797" s="133" t="s">
        <v>534</v>
      </c>
      <c r="J2797" s="134">
        <v>11271</v>
      </c>
      <c r="K2797" s="134">
        <v>40631</v>
      </c>
      <c r="L2797" s="135">
        <v>457952001</v>
      </c>
      <c r="M2797" s="120"/>
      <c r="N2797" s="136"/>
      <c r="O2797" s="139"/>
      <c r="P2797" s="132" t="s">
        <v>49</v>
      </c>
      <c r="Q2797" s="141" t="s">
        <v>3797</v>
      </c>
      <c r="R2797" s="142">
        <f t="shared" si="43"/>
        <v>0</v>
      </c>
    </row>
    <row r="2798" s="2" customFormat="1">
      <c r="A2798" s="119">
        <f>MAX($A$19:A2797)+1</f>
        <v>2780</v>
      </c>
      <c r="B2798" s="120"/>
      <c r="C2798" s="121"/>
      <c r="D2798" s="121" t="s">
        <v>3838</v>
      </c>
      <c r="E2798" s="122">
        <v>45219</v>
      </c>
      <c r="F2798" s="123" t="s">
        <v>3808</v>
      </c>
      <c r="G2798" s="123"/>
      <c r="H2798" s="123" t="s">
        <v>3834</v>
      </c>
      <c r="I2798" s="133" t="s">
        <v>534</v>
      </c>
      <c r="J2798" s="134">
        <v>4547</v>
      </c>
      <c r="K2798" s="134">
        <v>40631</v>
      </c>
      <c r="L2798" s="135">
        <v>184749157</v>
      </c>
      <c r="M2798" s="120"/>
      <c r="N2798" s="136"/>
      <c r="O2798" s="139"/>
      <c r="P2798" s="132" t="s">
        <v>49</v>
      </c>
      <c r="Q2798" s="141" t="s">
        <v>3797</v>
      </c>
      <c r="R2798" s="142">
        <f t="shared" si="43"/>
        <v>0</v>
      </c>
    </row>
    <row r="2799" s="2" customFormat="1">
      <c r="A2799" s="119">
        <f>MAX($A$19:A2798)+1</f>
        <v>2781</v>
      </c>
      <c r="B2799" s="120"/>
      <c r="C2799" s="121"/>
      <c r="D2799" s="121" t="s">
        <v>3838</v>
      </c>
      <c r="E2799" s="122">
        <v>45219</v>
      </c>
      <c r="F2799" s="123" t="s">
        <v>3808</v>
      </c>
      <c r="G2799" s="123"/>
      <c r="H2799" s="123" t="s">
        <v>3837</v>
      </c>
      <c r="I2799" s="133" t="s">
        <v>534</v>
      </c>
      <c r="J2799" s="134">
        <v>12537</v>
      </c>
      <c r="K2799" s="134">
        <v>30721</v>
      </c>
      <c r="L2799" s="135">
        <v>385149177</v>
      </c>
      <c r="M2799" s="120"/>
      <c r="N2799" s="136"/>
      <c r="O2799" s="139"/>
      <c r="P2799" s="132" t="s">
        <v>49</v>
      </c>
      <c r="Q2799" s="141" t="s">
        <v>3797</v>
      </c>
      <c r="R2799" s="142">
        <f t="shared" si="43"/>
        <v>0</v>
      </c>
    </row>
    <row r="2800" ht="22.5" s="2" customFormat="1">
      <c r="A2800" s="119">
        <f>MAX($A$19:A2799)+1</f>
        <v>2782</v>
      </c>
      <c r="B2800" s="120"/>
      <c r="C2800" s="121"/>
      <c r="D2800" s="121" t="s">
        <v>3839</v>
      </c>
      <c r="E2800" s="122">
        <v>45189</v>
      </c>
      <c r="F2800" s="123" t="s">
        <v>3808</v>
      </c>
      <c r="G2800" s="123"/>
      <c r="H2800" s="123" t="s">
        <v>3840</v>
      </c>
      <c r="I2800" s="133" t="s">
        <v>534</v>
      </c>
      <c r="J2800" s="134">
        <v>15000</v>
      </c>
      <c r="K2800" s="134">
        <v>20315.5</v>
      </c>
      <c r="L2800" s="135">
        <v>304732500</v>
      </c>
      <c r="M2800" s="120"/>
      <c r="N2800" s="136"/>
      <c r="O2800" s="139"/>
      <c r="P2800" s="132" t="s">
        <v>49</v>
      </c>
      <c r="Q2800" s="141" t="s">
        <v>3797</v>
      </c>
      <c r="R2800" s="142">
        <f t="shared" si="43"/>
        <v>0</v>
      </c>
    </row>
    <row r="2801" ht="22.5" s="2" customFormat="1">
      <c r="A2801" s="119">
        <f>MAX($A$19:A2800)+1</f>
        <v>2783</v>
      </c>
      <c r="B2801" s="120"/>
      <c r="C2801" s="121"/>
      <c r="D2801" s="121" t="s">
        <v>3841</v>
      </c>
      <c r="E2801" s="122">
        <v>45194</v>
      </c>
      <c r="F2801" s="123" t="s">
        <v>3842</v>
      </c>
      <c r="G2801" s="123"/>
      <c r="H2801" s="123" t="s">
        <v>3843</v>
      </c>
      <c r="I2801" s="133" t="s">
        <v>534</v>
      </c>
      <c r="J2801" s="134">
        <v>10.05</v>
      </c>
      <c r="K2801" s="134">
        <v>398618.61</v>
      </c>
      <c r="L2801" s="135">
        <v>4006117</v>
      </c>
      <c r="M2801" s="120"/>
      <c r="N2801" s="136"/>
      <c r="O2801" s="139"/>
      <c r="P2801" s="132" t="s">
        <v>49</v>
      </c>
      <c r="Q2801" s="141" t="s">
        <v>3797</v>
      </c>
      <c r="R2801" s="142">
        <f t="shared" si="43"/>
        <v>0</v>
      </c>
    </row>
    <row r="2802" ht="22.5" s="2" customFormat="1">
      <c r="A2802" s="119">
        <f>MAX($A$19:A2801)+1</f>
        <v>2784</v>
      </c>
      <c r="B2802" s="120"/>
      <c r="C2802" s="121"/>
      <c r="D2802" s="121" t="s">
        <v>3844</v>
      </c>
      <c r="E2802" s="122">
        <v>45195</v>
      </c>
      <c r="F2802" s="123" t="s">
        <v>3808</v>
      </c>
      <c r="G2802" s="123"/>
      <c r="H2802" s="123" t="s">
        <v>3845</v>
      </c>
      <c r="I2802" s="133" t="s">
        <v>534</v>
      </c>
      <c r="J2802" s="134">
        <v>345</v>
      </c>
      <c r="K2802" s="134">
        <v>18581.25</v>
      </c>
      <c r="L2802" s="135">
        <v>6410531</v>
      </c>
      <c r="M2802" s="120"/>
      <c r="N2802" s="136"/>
      <c r="O2802" s="139"/>
      <c r="P2802" s="132" t="s">
        <v>49</v>
      </c>
      <c r="Q2802" s="141" t="s">
        <v>3797</v>
      </c>
      <c r="R2802" s="142">
        <f t="shared" si="43"/>
        <v>0</v>
      </c>
    </row>
    <row r="2803" ht="22.5" s="2" customFormat="1">
      <c r="A2803" s="119">
        <f>MAX($A$19:A2802)+1</f>
        <v>2785</v>
      </c>
      <c r="B2803" s="120"/>
      <c r="C2803" s="121"/>
      <c r="D2803" s="121" t="s">
        <v>3844</v>
      </c>
      <c r="E2803" s="122">
        <v>45195</v>
      </c>
      <c r="F2803" s="123" t="s">
        <v>3808</v>
      </c>
      <c r="G2803" s="123"/>
      <c r="H2803" s="123" t="s">
        <v>3846</v>
      </c>
      <c r="I2803" s="133" t="s">
        <v>534</v>
      </c>
      <c r="J2803" s="134">
        <v>190</v>
      </c>
      <c r="K2803" s="134">
        <v>21554.25</v>
      </c>
      <c r="L2803" s="135">
        <v>4095308</v>
      </c>
      <c r="M2803" s="120"/>
      <c r="N2803" s="136"/>
      <c r="O2803" s="139"/>
      <c r="P2803" s="132" t="s">
        <v>49</v>
      </c>
      <c r="Q2803" s="141" t="s">
        <v>3797</v>
      </c>
      <c r="R2803" s="142">
        <f t="shared" si="43"/>
        <v>0</v>
      </c>
    </row>
    <row r="2804" ht="22.5" s="2" customFormat="1">
      <c r="A2804" s="119">
        <f>MAX($A$19:A2803)+1</f>
        <v>2786</v>
      </c>
      <c r="B2804" s="120"/>
      <c r="C2804" s="121"/>
      <c r="D2804" s="121" t="s">
        <v>3844</v>
      </c>
      <c r="E2804" s="122">
        <v>45195</v>
      </c>
      <c r="F2804" s="123" t="s">
        <v>3808</v>
      </c>
      <c r="G2804" s="123"/>
      <c r="H2804" s="123" t="s">
        <v>3846</v>
      </c>
      <c r="I2804" s="133" t="s">
        <v>534</v>
      </c>
      <c r="J2804" s="134">
        <v>465</v>
      </c>
      <c r="K2804" s="134">
        <v>21554.25</v>
      </c>
      <c r="L2804" s="135">
        <v>10022726</v>
      </c>
      <c r="M2804" s="120"/>
      <c r="N2804" s="136"/>
      <c r="O2804" s="139"/>
      <c r="P2804" s="132" t="s">
        <v>49</v>
      </c>
      <c r="Q2804" s="141" t="s">
        <v>3797</v>
      </c>
      <c r="R2804" s="142">
        <f t="shared" si="43"/>
        <v>0</v>
      </c>
    </row>
    <row r="2805" ht="22.5" s="2" customFormat="1">
      <c r="A2805" s="119">
        <f>MAX($A$19:A2804)+1</f>
        <v>2787</v>
      </c>
      <c r="B2805" s="120"/>
      <c r="C2805" s="121"/>
      <c r="D2805" s="121" t="s">
        <v>3844</v>
      </c>
      <c r="E2805" s="122">
        <v>45195</v>
      </c>
      <c r="F2805" s="123" t="s">
        <v>3808</v>
      </c>
      <c r="G2805" s="123"/>
      <c r="H2805" s="123" t="s">
        <v>3847</v>
      </c>
      <c r="I2805" s="133" t="s">
        <v>534</v>
      </c>
      <c r="J2805" s="134">
        <v>33</v>
      </c>
      <c r="K2805" s="134">
        <v>19076.76</v>
      </c>
      <c r="L2805" s="135">
        <v>629533</v>
      </c>
      <c r="M2805" s="120"/>
      <c r="N2805" s="136"/>
      <c r="O2805" s="139"/>
      <c r="P2805" s="132" t="s">
        <v>49</v>
      </c>
      <c r="Q2805" s="141" t="s">
        <v>3797</v>
      </c>
      <c r="R2805" s="142">
        <f t="shared" si="43"/>
        <v>0</v>
      </c>
    </row>
    <row r="2806" ht="22.5" s="2" customFormat="1">
      <c r="A2806" s="119">
        <f>MAX($A$19:A2805)+1</f>
        <v>2788</v>
      </c>
      <c r="B2806" s="120"/>
      <c r="C2806" s="121"/>
      <c r="D2806" s="121" t="s">
        <v>3844</v>
      </c>
      <c r="E2806" s="122">
        <v>45195</v>
      </c>
      <c r="F2806" s="123" t="s">
        <v>3808</v>
      </c>
      <c r="G2806" s="123"/>
      <c r="H2806" s="123" t="s">
        <v>3847</v>
      </c>
      <c r="I2806" s="133" t="s">
        <v>534</v>
      </c>
      <c r="J2806" s="134">
        <v>562</v>
      </c>
      <c r="K2806" s="134">
        <v>19076.75</v>
      </c>
      <c r="L2806" s="135">
        <v>10721134</v>
      </c>
      <c r="M2806" s="120"/>
      <c r="N2806" s="136"/>
      <c r="O2806" s="139"/>
      <c r="P2806" s="132" t="s">
        <v>49</v>
      </c>
      <c r="Q2806" s="141" t="s">
        <v>3797</v>
      </c>
      <c r="R2806" s="142">
        <f t="shared" si="43"/>
        <v>0</v>
      </c>
    </row>
    <row r="2807" ht="22.5" s="2" customFormat="1">
      <c r="A2807" s="119">
        <f>MAX($A$19:A2806)+1</f>
        <v>2789</v>
      </c>
      <c r="B2807" s="120"/>
      <c r="C2807" s="121"/>
      <c r="D2807" s="121" t="s">
        <v>3844</v>
      </c>
      <c r="E2807" s="122">
        <v>45195</v>
      </c>
      <c r="F2807" s="123" t="s">
        <v>3808</v>
      </c>
      <c r="G2807" s="123"/>
      <c r="H2807" s="123" t="s">
        <v>3848</v>
      </c>
      <c r="I2807" s="133" t="s">
        <v>534</v>
      </c>
      <c r="J2807" s="134">
        <v>2052</v>
      </c>
      <c r="K2807" s="134">
        <v>45338.25</v>
      </c>
      <c r="L2807" s="135">
        <v>93034089</v>
      </c>
      <c r="M2807" s="120"/>
      <c r="N2807" s="136"/>
      <c r="O2807" s="139"/>
      <c r="P2807" s="132" t="s">
        <v>49</v>
      </c>
      <c r="Q2807" s="141" t="s">
        <v>3797</v>
      </c>
      <c r="R2807" s="142">
        <f t="shared" si="43"/>
        <v>0</v>
      </c>
    </row>
    <row r="2808" ht="22.5" s="2" customFormat="1">
      <c r="A2808" s="119">
        <f>MAX($A$19:A2807)+1</f>
        <v>2790</v>
      </c>
      <c r="B2808" s="120"/>
      <c r="C2808" s="121"/>
      <c r="D2808" s="121" t="s">
        <v>3844</v>
      </c>
      <c r="E2808" s="122">
        <v>45195</v>
      </c>
      <c r="F2808" s="123" t="s">
        <v>3808</v>
      </c>
      <c r="G2808" s="123"/>
      <c r="H2808" s="123" t="s">
        <v>3847</v>
      </c>
      <c r="I2808" s="133" t="s">
        <v>534</v>
      </c>
      <c r="J2808" s="134">
        <v>300</v>
      </c>
      <c r="K2808" s="134">
        <v>19076.75</v>
      </c>
      <c r="L2808" s="135">
        <v>5723025</v>
      </c>
      <c r="M2808" s="120"/>
      <c r="N2808" s="136"/>
      <c r="O2808" s="139"/>
      <c r="P2808" s="132" t="s">
        <v>49</v>
      </c>
      <c r="Q2808" s="141" t="s">
        <v>3797</v>
      </c>
      <c r="R2808" s="142">
        <f t="shared" si="43"/>
        <v>0</v>
      </c>
    </row>
    <row r="2809" ht="22.5" s="2" customFormat="1">
      <c r="A2809" s="119">
        <f>MAX($A$19:A2808)+1</f>
        <v>2791</v>
      </c>
      <c r="B2809" s="120" t="s">
        <v>41</v>
      </c>
      <c r="C2809" s="121"/>
      <c r="D2809" s="121" t="s">
        <v>3844</v>
      </c>
      <c r="E2809" s="122">
        <v>45195</v>
      </c>
      <c r="F2809" s="123" t="s">
        <v>3808</v>
      </c>
      <c r="G2809" s="123"/>
      <c r="H2809" s="123" t="s">
        <v>3849</v>
      </c>
      <c r="I2809" s="133" t="s">
        <v>534</v>
      </c>
      <c r="J2809" s="134">
        <v>2047</v>
      </c>
      <c r="K2809" s="134">
        <v>36419.25</v>
      </c>
      <c r="L2809" s="135">
        <v>74550205</v>
      </c>
      <c r="M2809" s="120"/>
      <c r="N2809" s="136"/>
      <c r="O2809" s="139"/>
      <c r="P2809" s="132" t="s">
        <v>49</v>
      </c>
      <c r="Q2809" s="141" t="s">
        <v>3797</v>
      </c>
      <c r="R2809" s="142">
        <f t="shared" si="43"/>
        <v>0</v>
      </c>
    </row>
    <row r="2810" ht="22.5" s="2" customFormat="1">
      <c r="A2810" s="119">
        <f>MAX($A$19:A2809)+1</f>
        <v>2792</v>
      </c>
      <c r="B2810" s="120"/>
      <c r="C2810" s="121"/>
      <c r="D2810" s="121" t="s">
        <v>3844</v>
      </c>
      <c r="E2810" s="122">
        <v>45195</v>
      </c>
      <c r="F2810" s="123" t="s">
        <v>3808</v>
      </c>
      <c r="G2810" s="123"/>
      <c r="H2810" s="123" t="s">
        <v>3850</v>
      </c>
      <c r="I2810" s="133" t="s">
        <v>534</v>
      </c>
      <c r="J2810" s="134">
        <v>1133</v>
      </c>
      <c r="K2810" s="134">
        <v>45338.25</v>
      </c>
      <c r="L2810" s="135">
        <v>51368237</v>
      </c>
      <c r="M2810" s="120"/>
      <c r="N2810" s="136"/>
      <c r="O2810" s="139"/>
      <c r="P2810" s="132" t="s">
        <v>49</v>
      </c>
      <c r="Q2810" s="141" t="s">
        <v>3797</v>
      </c>
      <c r="R2810" s="142">
        <f t="shared" si="43"/>
        <v>0</v>
      </c>
    </row>
    <row r="2811" ht="22.5" s="2" customFormat="1">
      <c r="A2811" s="119">
        <f>MAX($A$19:A2810)+1</f>
        <v>2793</v>
      </c>
      <c r="B2811" s="120"/>
      <c r="C2811" s="121"/>
      <c r="D2811" s="121" t="s">
        <v>3851</v>
      </c>
      <c r="E2811" s="122">
        <v>45194</v>
      </c>
      <c r="F2811" s="123" t="s">
        <v>3852</v>
      </c>
      <c r="G2811" s="123"/>
      <c r="H2811" s="123" t="s">
        <v>3853</v>
      </c>
      <c r="I2811" s="133" t="s">
        <v>534</v>
      </c>
      <c r="J2811" s="134">
        <v>3996</v>
      </c>
      <c r="K2811" s="134">
        <v>33446.25</v>
      </c>
      <c r="L2811" s="135">
        <v>133651215</v>
      </c>
      <c r="M2811" s="120"/>
      <c r="N2811" s="136"/>
      <c r="O2811" s="139"/>
      <c r="P2811" s="132" t="s">
        <v>49</v>
      </c>
      <c r="Q2811" s="141" t="s">
        <v>3797</v>
      </c>
      <c r="R2811" s="142">
        <f t="shared" si="43"/>
        <v>0</v>
      </c>
    </row>
    <row r="2812" ht="22.5" s="2" customFormat="1">
      <c r="A2812" s="119">
        <f>MAX($A$19:A2811)+1</f>
        <v>2794</v>
      </c>
      <c r="B2812" s="120"/>
      <c r="C2812" s="121"/>
      <c r="D2812" s="121" t="s">
        <v>3851</v>
      </c>
      <c r="E2812" s="122">
        <v>45194</v>
      </c>
      <c r="F2812" s="123" t="s">
        <v>3852</v>
      </c>
      <c r="G2812" s="123"/>
      <c r="H2812" s="123" t="s">
        <v>3853</v>
      </c>
      <c r="I2812" s="133" t="s">
        <v>534</v>
      </c>
      <c r="J2812" s="134">
        <v>2485</v>
      </c>
      <c r="K2812" s="134">
        <v>33446.25</v>
      </c>
      <c r="L2812" s="135">
        <v>83113931</v>
      </c>
      <c r="M2812" s="120"/>
      <c r="N2812" s="136"/>
      <c r="O2812" s="139"/>
      <c r="P2812" s="132" t="s">
        <v>49</v>
      </c>
      <c r="Q2812" s="141" t="s">
        <v>3797</v>
      </c>
      <c r="R2812" s="142">
        <f t="shared" si="43"/>
        <v>0</v>
      </c>
    </row>
    <row r="2813" ht="22.5" s="2" customFormat="1">
      <c r="A2813" s="119">
        <f>MAX($A$19:A2812)+1</f>
        <v>2795</v>
      </c>
      <c r="B2813" s="120"/>
      <c r="C2813" s="121"/>
      <c r="D2813" s="121" t="s">
        <v>3851</v>
      </c>
      <c r="E2813" s="122">
        <v>45194</v>
      </c>
      <c r="F2813" s="123" t="s">
        <v>3852</v>
      </c>
      <c r="G2813" s="123"/>
      <c r="H2813" s="123" t="s">
        <v>3853</v>
      </c>
      <c r="I2813" s="133" t="s">
        <v>534</v>
      </c>
      <c r="J2813" s="134">
        <v>1715</v>
      </c>
      <c r="K2813" s="134">
        <v>33446.25</v>
      </c>
      <c r="L2813" s="135">
        <v>57360319</v>
      </c>
      <c r="M2813" s="120"/>
      <c r="N2813" s="136"/>
      <c r="O2813" s="139"/>
      <c r="P2813" s="132" t="s">
        <v>49</v>
      </c>
      <c r="Q2813" s="141" t="s">
        <v>3797</v>
      </c>
      <c r="R2813" s="142">
        <f t="shared" si="43"/>
        <v>0</v>
      </c>
    </row>
    <row r="2814" ht="33.75" s="2" customFormat="1">
      <c r="A2814" s="119">
        <f>MAX($A$19:A2813)+1</f>
        <v>2796</v>
      </c>
      <c r="B2814" s="120"/>
      <c r="C2814" s="121"/>
      <c r="D2814" s="121" t="s">
        <v>3854</v>
      </c>
      <c r="E2814" s="122">
        <v>45217</v>
      </c>
      <c r="F2814" s="123" t="s">
        <v>3855</v>
      </c>
      <c r="G2814" s="123"/>
      <c r="H2814" s="123" t="s">
        <v>3856</v>
      </c>
      <c r="I2814" s="133" t="s">
        <v>534</v>
      </c>
      <c r="J2814" s="134">
        <v>2585</v>
      </c>
      <c r="K2814" s="134">
        <v>89685.5</v>
      </c>
      <c r="L2814" s="135">
        <v>231837018</v>
      </c>
      <c r="M2814" s="120"/>
      <c r="N2814" s="136"/>
      <c r="O2814" s="139"/>
      <c r="P2814" s="132" t="s">
        <v>49</v>
      </c>
      <c r="Q2814" s="141" t="s">
        <v>3797</v>
      </c>
      <c r="R2814" s="142">
        <f t="shared" si="43"/>
        <v>0</v>
      </c>
    </row>
    <row r="2815" ht="22.5" s="2" customFormat="1">
      <c r="A2815" s="119">
        <f>MAX($A$19:A2814)+1</f>
        <v>2797</v>
      </c>
      <c r="B2815" s="120"/>
      <c r="C2815" s="121"/>
      <c r="D2815" s="121" t="s">
        <v>3854</v>
      </c>
      <c r="E2815" s="122">
        <v>45217</v>
      </c>
      <c r="F2815" s="123" t="s">
        <v>3855</v>
      </c>
      <c r="G2815" s="123"/>
      <c r="H2815" s="123" t="s">
        <v>3857</v>
      </c>
      <c r="I2815" s="133" t="s">
        <v>534</v>
      </c>
      <c r="J2815" s="134">
        <v>400</v>
      </c>
      <c r="K2815" s="134">
        <v>48559</v>
      </c>
      <c r="L2815" s="135">
        <v>19423600</v>
      </c>
      <c r="M2815" s="120"/>
      <c r="N2815" s="136"/>
      <c r="O2815" s="139"/>
      <c r="P2815" s="132" t="s">
        <v>49</v>
      </c>
      <c r="Q2815" s="141" t="s">
        <v>3797</v>
      </c>
      <c r="R2815" s="142">
        <f t="shared" si="43"/>
        <v>0</v>
      </c>
    </row>
    <row r="2816" ht="22.5" s="2" customFormat="1">
      <c r="A2816" s="119">
        <f>MAX($A$19:A2815)+1</f>
        <v>2798</v>
      </c>
      <c r="B2816" s="120"/>
      <c r="C2816" s="121"/>
      <c r="D2816" s="121" t="s">
        <v>3854</v>
      </c>
      <c r="E2816" s="122">
        <v>45217</v>
      </c>
      <c r="F2816" s="123" t="s">
        <v>3855</v>
      </c>
      <c r="G2816" s="123"/>
      <c r="H2816" s="123" t="s">
        <v>3858</v>
      </c>
      <c r="I2816" s="133" t="s">
        <v>534</v>
      </c>
      <c r="J2816" s="134">
        <v>2280</v>
      </c>
      <c r="K2816" s="134">
        <v>28243.5</v>
      </c>
      <c r="L2816" s="135">
        <v>64395180</v>
      </c>
      <c r="M2816" s="120"/>
      <c r="N2816" s="136"/>
      <c r="O2816" s="139"/>
      <c r="P2816" s="132" t="s">
        <v>49</v>
      </c>
      <c r="Q2816" s="141" t="s">
        <v>3797</v>
      </c>
      <c r="R2816" s="142">
        <f t="shared" si="43"/>
        <v>0</v>
      </c>
    </row>
    <row r="2817" ht="22.5" s="2" customFormat="1">
      <c r="A2817" s="119">
        <f>MAX($A$19:A2816)+1</f>
        <v>2799</v>
      </c>
      <c r="B2817" s="120"/>
      <c r="C2817" s="121"/>
      <c r="D2817" s="121" t="s">
        <v>3854</v>
      </c>
      <c r="E2817" s="122">
        <v>45217</v>
      </c>
      <c r="F2817" s="123" t="s">
        <v>3855</v>
      </c>
      <c r="G2817" s="123"/>
      <c r="H2817" s="123" t="s">
        <v>3857</v>
      </c>
      <c r="I2817" s="133" t="s">
        <v>534</v>
      </c>
      <c r="J2817" s="134">
        <v>960</v>
      </c>
      <c r="K2817" s="134">
        <v>48559</v>
      </c>
      <c r="L2817" s="135">
        <v>46616640</v>
      </c>
      <c r="M2817" s="120"/>
      <c r="N2817" s="136"/>
      <c r="O2817" s="139"/>
      <c r="P2817" s="132" t="s">
        <v>49</v>
      </c>
      <c r="Q2817" s="141" t="s">
        <v>3797</v>
      </c>
      <c r="R2817" s="142">
        <f t="shared" si="43"/>
        <v>0</v>
      </c>
    </row>
    <row r="2818" ht="22.5" s="2" customFormat="1">
      <c r="A2818" s="119">
        <f>MAX($A$19:A2817)+1</f>
        <v>2800</v>
      </c>
      <c r="B2818" s="120"/>
      <c r="C2818" s="121"/>
      <c r="D2818" s="121" t="s">
        <v>3854</v>
      </c>
      <c r="E2818" s="122">
        <v>45217</v>
      </c>
      <c r="F2818" s="123" t="s">
        <v>3855</v>
      </c>
      <c r="G2818" s="123"/>
      <c r="H2818" s="123" t="s">
        <v>3858</v>
      </c>
      <c r="I2818" s="133" t="s">
        <v>534</v>
      </c>
      <c r="J2818" s="134">
        <v>5880</v>
      </c>
      <c r="K2818" s="134">
        <v>28243.5</v>
      </c>
      <c r="L2818" s="135">
        <v>166071780</v>
      </c>
      <c r="M2818" s="120"/>
      <c r="N2818" s="136"/>
      <c r="O2818" s="139"/>
      <c r="P2818" s="132" t="s">
        <v>49</v>
      </c>
      <c r="Q2818" s="141" t="s">
        <v>3797</v>
      </c>
      <c r="R2818" s="142">
        <f t="shared" si="43"/>
        <v>0</v>
      </c>
    </row>
    <row r="2819" ht="22.5" s="2" customFormat="1">
      <c r="A2819" s="119">
        <f>MAX($A$19:A2818)+1</f>
        <v>2801</v>
      </c>
      <c r="B2819" s="120" t="s">
        <v>41</v>
      </c>
      <c r="C2819" s="121"/>
      <c r="D2819" s="121" t="s">
        <v>3859</v>
      </c>
      <c r="E2819" s="122">
        <v>45215</v>
      </c>
      <c r="F2819" s="123" t="s">
        <v>3860</v>
      </c>
      <c r="G2819" s="123"/>
      <c r="H2819" s="123" t="s">
        <v>3861</v>
      </c>
      <c r="I2819" s="133" t="s">
        <v>98</v>
      </c>
      <c r="J2819" s="134">
        <v>75000</v>
      </c>
      <c r="K2819" s="134">
        <v>1238.75</v>
      </c>
      <c r="L2819" s="135">
        <v>92906250</v>
      </c>
      <c r="M2819" s="120"/>
      <c r="N2819" s="136"/>
      <c r="O2819" s="139"/>
      <c r="P2819" s="132" t="s">
        <v>49</v>
      </c>
      <c r="Q2819" s="141" t="s">
        <v>3797</v>
      </c>
      <c r="R2819" s="142">
        <f t="shared" si="43"/>
        <v>0</v>
      </c>
    </row>
    <row r="2820" ht="33.75" s="2" customFormat="1">
      <c r="A2820" s="119">
        <f>MAX($A$19:A2819)+1</f>
        <v>2802</v>
      </c>
      <c r="B2820" s="120" t="s">
        <v>41</v>
      </c>
      <c r="C2820" s="121"/>
      <c r="D2820" s="121" t="s">
        <v>3859</v>
      </c>
      <c r="E2820" s="122">
        <v>45215</v>
      </c>
      <c r="F2820" s="123" t="s">
        <v>3860</v>
      </c>
      <c r="G2820" s="123"/>
      <c r="H2820" s="123" t="s">
        <v>3862</v>
      </c>
      <c r="I2820" s="133" t="s">
        <v>98</v>
      </c>
      <c r="J2820" s="134">
        <v>36235</v>
      </c>
      <c r="K2820" s="134">
        <v>1982</v>
      </c>
      <c r="L2820" s="135">
        <v>71817770</v>
      </c>
      <c r="M2820" s="120"/>
      <c r="N2820" s="136"/>
      <c r="O2820" s="139"/>
      <c r="P2820" s="132" t="s">
        <v>49</v>
      </c>
      <c r="Q2820" s="141" t="s">
        <v>3797</v>
      </c>
      <c r="R2820" s="142">
        <f t="shared" si="43"/>
        <v>0</v>
      </c>
    </row>
    <row r="2821" ht="33.75" s="2" customFormat="1">
      <c r="A2821" s="119">
        <f>MAX($A$19:A2820)+1</f>
        <v>2803</v>
      </c>
      <c r="B2821" s="120"/>
      <c r="C2821" s="121"/>
      <c r="D2821" s="121" t="s">
        <v>3859</v>
      </c>
      <c r="E2821" s="122">
        <v>45215</v>
      </c>
      <c r="F2821" s="123" t="s">
        <v>3860</v>
      </c>
      <c r="G2821" s="123"/>
      <c r="H2821" s="123" t="s">
        <v>3862</v>
      </c>
      <c r="I2821" s="133" t="s">
        <v>98</v>
      </c>
      <c r="J2821" s="134">
        <v>4000</v>
      </c>
      <c r="K2821" s="134">
        <v>1982</v>
      </c>
      <c r="L2821" s="135">
        <v>7928000</v>
      </c>
      <c r="M2821" s="120"/>
      <c r="N2821" s="136"/>
      <c r="O2821" s="139"/>
      <c r="P2821" s="132" t="s">
        <v>49</v>
      </c>
      <c r="Q2821" s="141" t="s">
        <v>3797</v>
      </c>
      <c r="R2821" s="142">
        <f t="shared" si="43"/>
        <v>0</v>
      </c>
    </row>
    <row r="2822" ht="22.5" s="2" customFormat="1">
      <c r="A2822" s="119">
        <f>MAX($A$19:A2821)+1</f>
        <v>2804</v>
      </c>
      <c r="B2822" s="120"/>
      <c r="C2822" s="121"/>
      <c r="D2822" s="121" t="s">
        <v>3863</v>
      </c>
      <c r="E2822" s="122">
        <v>45218</v>
      </c>
      <c r="F2822" s="123" t="s">
        <v>3860</v>
      </c>
      <c r="G2822" s="123"/>
      <c r="H2822" s="123" t="s">
        <v>3864</v>
      </c>
      <c r="I2822" s="133" t="s">
        <v>98</v>
      </c>
      <c r="J2822" s="134">
        <v>46000</v>
      </c>
      <c r="K2822" s="134">
        <v>1065.33</v>
      </c>
      <c r="L2822" s="135">
        <v>49004950</v>
      </c>
      <c r="M2822" s="120"/>
      <c r="N2822" s="136"/>
      <c r="O2822" s="139"/>
      <c r="P2822" s="132" t="s">
        <v>49</v>
      </c>
      <c r="Q2822" s="141" t="s">
        <v>3797</v>
      </c>
      <c r="R2822" s="142">
        <f t="shared" si="43"/>
        <v>0</v>
      </c>
    </row>
    <row r="2823" ht="22.5" s="2" customFormat="1">
      <c r="A2823" s="119">
        <f>MAX($A$19:A2822)+1</f>
        <v>2805</v>
      </c>
      <c r="B2823" s="120" t="s">
        <v>41</v>
      </c>
      <c r="C2823" s="121"/>
      <c r="D2823" s="121" t="s">
        <v>3865</v>
      </c>
      <c r="E2823" s="122">
        <v>45184</v>
      </c>
      <c r="F2823" s="123" t="s">
        <v>3866</v>
      </c>
      <c r="G2823" s="123"/>
      <c r="H2823" s="123" t="s">
        <v>3867</v>
      </c>
      <c r="I2823" s="133" t="s">
        <v>534</v>
      </c>
      <c r="J2823" s="134">
        <v>32020</v>
      </c>
      <c r="K2823" s="134">
        <v>66397</v>
      </c>
      <c r="L2823" s="135">
        <v>2126031940</v>
      </c>
      <c r="M2823" s="120"/>
      <c r="N2823" s="136"/>
      <c r="O2823" s="139"/>
      <c r="P2823" s="132" t="s">
        <v>49</v>
      </c>
      <c r="Q2823" s="141" t="s">
        <v>3797</v>
      </c>
      <c r="R2823" s="142">
        <f t="shared" si="43"/>
        <v>0</v>
      </c>
    </row>
    <row r="2824" ht="22.5" s="2" customFormat="1">
      <c r="A2824" s="119">
        <f>MAX($A$19:A2823)+1</f>
        <v>2806</v>
      </c>
      <c r="B2824" s="120" t="s">
        <v>41</v>
      </c>
      <c r="C2824" s="121"/>
      <c r="D2824" s="121" t="s">
        <v>3865</v>
      </c>
      <c r="E2824" s="122">
        <v>45184</v>
      </c>
      <c r="F2824" s="123" t="s">
        <v>3866</v>
      </c>
      <c r="G2824" s="123"/>
      <c r="H2824" s="123" t="s">
        <v>3868</v>
      </c>
      <c r="I2824" s="133" t="s">
        <v>534</v>
      </c>
      <c r="J2824" s="134">
        <v>31800</v>
      </c>
      <c r="K2824" s="134">
        <v>14617.25</v>
      </c>
      <c r="L2824" s="135">
        <v>464828550</v>
      </c>
      <c r="M2824" s="120"/>
      <c r="N2824" s="136"/>
      <c r="O2824" s="139"/>
      <c r="P2824" s="132" t="s">
        <v>49</v>
      </c>
      <c r="Q2824" s="141" t="s">
        <v>3797</v>
      </c>
      <c r="R2824" s="142">
        <f t="shared" si="43"/>
        <v>0</v>
      </c>
    </row>
    <row r="2825" ht="22.5" s="2" customFormat="1">
      <c r="A2825" s="119">
        <f>MAX($A$19:A2824)+1</f>
        <v>2807</v>
      </c>
      <c r="B2825" s="120" t="s">
        <v>41</v>
      </c>
      <c r="C2825" s="121"/>
      <c r="D2825" s="121" t="s">
        <v>3865</v>
      </c>
      <c r="E2825" s="122">
        <v>45184</v>
      </c>
      <c r="F2825" s="123" t="s">
        <v>3866</v>
      </c>
      <c r="G2825" s="123"/>
      <c r="H2825" s="123" t="s">
        <v>3869</v>
      </c>
      <c r="I2825" s="133" t="s">
        <v>534</v>
      </c>
      <c r="J2825" s="134">
        <v>1550</v>
      </c>
      <c r="K2825" s="134">
        <v>19324.5</v>
      </c>
      <c r="L2825" s="135">
        <v>29952975</v>
      </c>
      <c r="M2825" s="120"/>
      <c r="N2825" s="136"/>
      <c r="O2825" s="139"/>
      <c r="P2825" s="132" t="s">
        <v>49</v>
      </c>
      <c r="Q2825" s="141" t="s">
        <v>3797</v>
      </c>
      <c r="R2825" s="142">
        <f t="shared" si="43"/>
        <v>0</v>
      </c>
    </row>
    <row r="2826" ht="22.5" s="2" customFormat="1">
      <c r="A2826" s="119">
        <f>MAX($A$19:A2825)+1</f>
        <v>2808</v>
      </c>
      <c r="B2826" s="120" t="s">
        <v>41</v>
      </c>
      <c r="C2826" s="121"/>
      <c r="D2826" s="121" t="s">
        <v>3863</v>
      </c>
      <c r="E2826" s="122">
        <v>45188</v>
      </c>
      <c r="F2826" s="123" t="s">
        <v>3860</v>
      </c>
      <c r="G2826" s="123"/>
      <c r="H2826" s="123" t="s">
        <v>3870</v>
      </c>
      <c r="I2826" s="133" t="s">
        <v>98</v>
      </c>
      <c r="J2826" s="134">
        <v>11100</v>
      </c>
      <c r="K2826" s="134">
        <v>1982</v>
      </c>
      <c r="L2826" s="135">
        <v>22000200</v>
      </c>
      <c r="M2826" s="120"/>
      <c r="N2826" s="136"/>
      <c r="O2826" s="139"/>
      <c r="P2826" s="132" t="s">
        <v>49</v>
      </c>
      <c r="Q2826" s="141" t="s">
        <v>3797</v>
      </c>
      <c r="R2826" s="142">
        <f t="shared" si="43"/>
        <v>0</v>
      </c>
    </row>
    <row r="2827" ht="22.5" s="2" customFormat="1">
      <c r="A2827" s="119">
        <f>MAX($A$19:A2826)+1</f>
        <v>2809</v>
      </c>
      <c r="B2827" s="120" t="s">
        <v>41</v>
      </c>
      <c r="C2827" s="121"/>
      <c r="D2827" s="121" t="s">
        <v>3871</v>
      </c>
      <c r="E2827" s="122">
        <v>45190</v>
      </c>
      <c r="F2827" s="123" t="s">
        <v>3872</v>
      </c>
      <c r="G2827" s="123"/>
      <c r="H2827" s="123" t="s">
        <v>3873</v>
      </c>
      <c r="I2827" s="133" t="s">
        <v>98</v>
      </c>
      <c r="J2827" s="134">
        <v>4000</v>
      </c>
      <c r="K2827" s="134">
        <v>2105.88</v>
      </c>
      <c r="L2827" s="135">
        <v>8423500</v>
      </c>
      <c r="M2827" s="120"/>
      <c r="N2827" s="136"/>
      <c r="O2827" s="139"/>
      <c r="P2827" s="132" t="s">
        <v>49</v>
      </c>
      <c r="Q2827" s="141" t="s">
        <v>3797</v>
      </c>
      <c r="R2827" s="142">
        <f t="shared" si="43"/>
        <v>0</v>
      </c>
    </row>
    <row r="2828" ht="22.5" s="2" customFormat="1">
      <c r="A2828" s="119">
        <f>MAX($A$19:A2827)+1</f>
        <v>2810</v>
      </c>
      <c r="B2828" s="120" t="s">
        <v>41</v>
      </c>
      <c r="C2828" s="121"/>
      <c r="D2828" s="121" t="s">
        <v>3871</v>
      </c>
      <c r="E2828" s="122">
        <v>45190</v>
      </c>
      <c r="F2828" s="123" t="s">
        <v>3872</v>
      </c>
      <c r="G2828" s="123"/>
      <c r="H2828" s="123" t="s">
        <v>3874</v>
      </c>
      <c r="I2828" s="133" t="s">
        <v>98</v>
      </c>
      <c r="J2828" s="134">
        <v>5800</v>
      </c>
      <c r="K2828" s="134">
        <v>2105.88</v>
      </c>
      <c r="L2828" s="135">
        <v>12214075</v>
      </c>
      <c r="M2828" s="120"/>
      <c r="N2828" s="136"/>
      <c r="O2828" s="139"/>
      <c r="P2828" s="132" t="s">
        <v>49</v>
      </c>
      <c r="Q2828" s="141" t="s">
        <v>3797</v>
      </c>
      <c r="R2828" s="142">
        <f t="shared" si="43"/>
        <v>0</v>
      </c>
    </row>
    <row r="2829" ht="22.5" s="2" customFormat="1">
      <c r="A2829" s="119">
        <f>MAX($A$19:A2828)+1</f>
        <v>2811</v>
      </c>
      <c r="B2829" s="120" t="s">
        <v>41</v>
      </c>
      <c r="C2829" s="121"/>
      <c r="D2829" s="121" t="s">
        <v>3875</v>
      </c>
      <c r="E2829" s="122">
        <v>45161</v>
      </c>
      <c r="F2829" s="123" t="s">
        <v>3876</v>
      </c>
      <c r="G2829" s="123"/>
      <c r="H2829" s="123" t="s">
        <v>3877</v>
      </c>
      <c r="I2829" s="133" t="s">
        <v>534</v>
      </c>
      <c r="J2829" s="134">
        <v>16479.9</v>
      </c>
      <c r="K2829" s="134">
        <v>85721.49</v>
      </c>
      <c r="L2829" s="135">
        <v>1412681649</v>
      </c>
      <c r="M2829" s="120"/>
      <c r="N2829" s="136"/>
      <c r="O2829" s="152"/>
      <c r="P2829" s="132" t="s">
        <v>49</v>
      </c>
      <c r="Q2829" s="141" t="s">
        <v>3797</v>
      </c>
      <c r="R2829" s="142">
        <f t="shared" si="43"/>
        <v>0</v>
      </c>
    </row>
    <row r="2830" ht="22.5" s="2" customFormat="1">
      <c r="A2830" s="119">
        <f>MAX($A$19:A2829)+1</f>
        <v>2812</v>
      </c>
      <c r="B2830" s="120" t="s">
        <v>41</v>
      </c>
      <c r="C2830" s="121"/>
      <c r="D2830" s="121" t="s">
        <v>3878</v>
      </c>
      <c r="E2830" s="122">
        <v>45183</v>
      </c>
      <c r="F2830" s="123" t="s">
        <v>3879</v>
      </c>
      <c r="G2830" s="123"/>
      <c r="H2830" s="123" t="s">
        <v>3880</v>
      </c>
      <c r="I2830" s="133" t="s">
        <v>534</v>
      </c>
      <c r="J2830" s="134">
        <v>7262</v>
      </c>
      <c r="K2830" s="134">
        <v>39392.25</v>
      </c>
      <c r="L2830" s="135">
        <v>286066520</v>
      </c>
      <c r="M2830" s="120"/>
      <c r="N2830" s="136"/>
      <c r="O2830" s="152"/>
      <c r="P2830" s="132" t="s">
        <v>49</v>
      </c>
      <c r="Q2830" s="141" t="s">
        <v>3797</v>
      </c>
      <c r="R2830" s="142">
        <f t="shared" si="43"/>
        <v>0</v>
      </c>
    </row>
    <row r="2831" ht="22.5" s="2" customFormat="1">
      <c r="A2831" s="119">
        <f>MAX($A$19:A2830)+1</f>
        <v>2813</v>
      </c>
      <c r="B2831" s="120" t="s">
        <v>41</v>
      </c>
      <c r="C2831" s="121"/>
      <c r="D2831" s="121" t="s">
        <v>3878</v>
      </c>
      <c r="E2831" s="122">
        <v>45183</v>
      </c>
      <c r="F2831" s="123" t="s">
        <v>3879</v>
      </c>
      <c r="G2831" s="123"/>
      <c r="H2831" s="123" t="s">
        <v>3881</v>
      </c>
      <c r="I2831" s="133" t="s">
        <v>534</v>
      </c>
      <c r="J2831" s="134">
        <v>4000</v>
      </c>
      <c r="K2831" s="134">
        <v>40878.75</v>
      </c>
      <c r="L2831" s="135">
        <v>163515000</v>
      </c>
      <c r="M2831" s="120"/>
      <c r="N2831" s="136"/>
      <c r="O2831" s="139"/>
      <c r="P2831" s="132" t="s">
        <v>49</v>
      </c>
      <c r="Q2831" s="141" t="s">
        <v>3797</v>
      </c>
      <c r="R2831" s="142">
        <f t="shared" si="43"/>
        <v>0</v>
      </c>
    </row>
    <row r="2832" ht="22.5" s="2" customFormat="1">
      <c r="A2832" s="119">
        <f>MAX($A$19:A2831)+1</f>
        <v>2814</v>
      </c>
      <c r="B2832" s="120" t="s">
        <v>41</v>
      </c>
      <c r="C2832" s="121"/>
      <c r="D2832" s="121" t="s">
        <v>3878</v>
      </c>
      <c r="E2832" s="122">
        <v>45183</v>
      </c>
      <c r="F2832" s="123" t="s">
        <v>3879</v>
      </c>
      <c r="G2832" s="123"/>
      <c r="H2832" s="123" t="s">
        <v>3880</v>
      </c>
      <c r="I2832" s="133" t="s">
        <v>534</v>
      </c>
      <c r="J2832" s="134">
        <v>10000</v>
      </c>
      <c r="K2832" s="134">
        <v>39392.25</v>
      </c>
      <c r="L2832" s="135">
        <v>393922500</v>
      </c>
      <c r="M2832" s="120"/>
      <c r="N2832" s="136"/>
      <c r="O2832" s="139"/>
      <c r="P2832" s="132" t="s">
        <v>49</v>
      </c>
      <c r="Q2832" s="141" t="s">
        <v>3797</v>
      </c>
      <c r="R2832" s="142">
        <f t="shared" si="43"/>
        <v>0</v>
      </c>
    </row>
    <row r="2833" ht="22.5" s="2" customFormat="1">
      <c r="A2833" s="119">
        <f>MAX($A$19:A2832)+1</f>
        <v>2815</v>
      </c>
      <c r="B2833" s="120" t="s">
        <v>41</v>
      </c>
      <c r="C2833" s="121"/>
      <c r="D2833" s="121" t="s">
        <v>3878</v>
      </c>
      <c r="E2833" s="122">
        <v>45183</v>
      </c>
      <c r="F2833" s="123" t="s">
        <v>3879</v>
      </c>
      <c r="G2833" s="123"/>
      <c r="H2833" s="123" t="s">
        <v>3881</v>
      </c>
      <c r="I2833" s="133" t="s">
        <v>534</v>
      </c>
      <c r="J2833" s="134">
        <v>3033</v>
      </c>
      <c r="K2833" s="134">
        <v>40878.75</v>
      </c>
      <c r="L2833" s="135">
        <v>123985249</v>
      </c>
      <c r="M2833" s="120"/>
      <c r="N2833" s="136"/>
      <c r="O2833" s="139"/>
      <c r="P2833" s="132" t="s">
        <v>49</v>
      </c>
      <c r="Q2833" s="141" t="s">
        <v>3797</v>
      </c>
      <c r="R2833" s="142">
        <f t="shared" si="43"/>
        <v>0</v>
      </c>
    </row>
    <row r="2834" ht="22.5" s="2" customFormat="1">
      <c r="A2834" s="119">
        <f>MAX($A$19:A2833)+1</f>
        <v>2816</v>
      </c>
      <c r="B2834" s="120" t="s">
        <v>41</v>
      </c>
      <c r="C2834" s="121"/>
      <c r="D2834" s="121" t="s">
        <v>3878</v>
      </c>
      <c r="E2834" s="122">
        <v>45183</v>
      </c>
      <c r="F2834" s="123" t="s">
        <v>3879</v>
      </c>
      <c r="G2834" s="123"/>
      <c r="H2834" s="123" t="s">
        <v>3880</v>
      </c>
      <c r="I2834" s="133" t="s">
        <v>534</v>
      </c>
      <c r="J2834" s="134">
        <v>6500</v>
      </c>
      <c r="K2834" s="134">
        <v>39392.25</v>
      </c>
      <c r="L2834" s="135">
        <v>256049625</v>
      </c>
      <c r="M2834" s="120"/>
      <c r="N2834" s="136"/>
      <c r="O2834" s="139"/>
      <c r="P2834" s="132" t="s">
        <v>49</v>
      </c>
      <c r="Q2834" s="141" t="s">
        <v>3797</v>
      </c>
      <c r="R2834" s="142">
        <f t="shared" si="43"/>
        <v>0</v>
      </c>
    </row>
    <row r="2835" ht="22.5" s="2" customFormat="1">
      <c r="A2835" s="119">
        <f>MAX($A$19:A2834)+1</f>
        <v>2817</v>
      </c>
      <c r="B2835" s="120" t="s">
        <v>41</v>
      </c>
      <c r="C2835" s="121"/>
      <c r="D2835" s="121" t="s">
        <v>3878</v>
      </c>
      <c r="E2835" s="122">
        <v>45183</v>
      </c>
      <c r="F2835" s="123" t="s">
        <v>3879</v>
      </c>
      <c r="G2835" s="123"/>
      <c r="H2835" s="123" t="s">
        <v>3881</v>
      </c>
      <c r="I2835" s="133" t="s">
        <v>534</v>
      </c>
      <c r="J2835" s="134">
        <v>3000</v>
      </c>
      <c r="K2835" s="134">
        <v>40878.75</v>
      </c>
      <c r="L2835" s="135">
        <v>122636250</v>
      </c>
      <c r="M2835" s="120"/>
      <c r="N2835" s="136"/>
      <c r="O2835" s="139"/>
      <c r="P2835" s="132" t="s">
        <v>49</v>
      </c>
      <c r="Q2835" s="141" t="s">
        <v>3797</v>
      </c>
      <c r="R2835" s="142">
        <f t="shared" si="43"/>
        <v>0</v>
      </c>
    </row>
    <row r="2836" s="2" customFormat="1">
      <c r="A2836" s="119">
        <f>MAX($A$19:A2835)+1</f>
        <v>2818</v>
      </c>
      <c r="B2836" s="120" t="s">
        <v>41</v>
      </c>
      <c r="C2836" s="121"/>
      <c r="D2836" s="121" t="s">
        <v>3882</v>
      </c>
      <c r="E2836" s="122">
        <v>45211</v>
      </c>
      <c r="F2836" s="123" t="s">
        <v>3883</v>
      </c>
      <c r="G2836" s="123"/>
      <c r="H2836" s="123" t="s">
        <v>3884</v>
      </c>
      <c r="I2836" s="133" t="s">
        <v>98</v>
      </c>
      <c r="J2836" s="134">
        <v>84300</v>
      </c>
      <c r="K2836" s="134">
        <v>1885.38</v>
      </c>
      <c r="L2836" s="135">
        <v>158937323</v>
      </c>
      <c r="M2836" s="120"/>
      <c r="N2836" s="136"/>
      <c r="O2836" s="139"/>
      <c r="P2836" s="132" t="s">
        <v>49</v>
      </c>
      <c r="Q2836" s="141" t="s">
        <v>3797</v>
      </c>
      <c r="R2836" s="142">
        <f t="shared" si="43"/>
        <v>0</v>
      </c>
    </row>
    <row r="2837" ht="22.5" s="2" customFormat="1">
      <c r="A2837" s="119">
        <f>MAX($A$19:A2836)+1</f>
        <v>2819</v>
      </c>
      <c r="B2837" s="120"/>
      <c r="C2837" s="121"/>
      <c r="D2837" s="121" t="s">
        <v>3885</v>
      </c>
      <c r="E2837" s="122">
        <v>45214</v>
      </c>
      <c r="F2837" s="123" t="s">
        <v>3886</v>
      </c>
      <c r="G2837" s="123"/>
      <c r="H2837" s="123" t="s">
        <v>3887</v>
      </c>
      <c r="I2837" s="133" t="s">
        <v>98</v>
      </c>
      <c r="J2837" s="134">
        <v>1510</v>
      </c>
      <c r="K2837" s="134">
        <v>9910</v>
      </c>
      <c r="L2837" s="135">
        <v>14964100</v>
      </c>
      <c r="M2837" s="120"/>
      <c r="N2837" s="136"/>
      <c r="O2837" s="139"/>
      <c r="P2837" s="132" t="s">
        <v>49</v>
      </c>
      <c r="Q2837" s="141" t="s">
        <v>3797</v>
      </c>
      <c r="R2837" s="142">
        <f t="shared" si="43"/>
        <v>0</v>
      </c>
    </row>
    <row r="2838" ht="22.5" s="2" customFormat="1">
      <c r="A2838" s="119">
        <f>MAX($A$19:A2837)+1</f>
        <v>2820</v>
      </c>
      <c r="B2838" s="120"/>
      <c r="C2838" s="121"/>
      <c r="D2838" s="121" t="s">
        <v>3885</v>
      </c>
      <c r="E2838" s="122">
        <v>45214</v>
      </c>
      <c r="F2838" s="123" t="s">
        <v>3886</v>
      </c>
      <c r="G2838" s="123"/>
      <c r="H2838" s="123" t="s">
        <v>3888</v>
      </c>
      <c r="I2838" s="133" t="s">
        <v>98</v>
      </c>
      <c r="J2838" s="134">
        <v>1510</v>
      </c>
      <c r="K2838" s="134">
        <v>8324.4</v>
      </c>
      <c r="L2838" s="135">
        <v>12569844</v>
      </c>
      <c r="M2838" s="120"/>
      <c r="N2838" s="136"/>
      <c r="O2838" s="139"/>
      <c r="P2838" s="132" t="s">
        <v>49</v>
      </c>
      <c r="Q2838" s="141" t="s">
        <v>3797</v>
      </c>
      <c r="R2838" s="142">
        <f t="shared" si="43"/>
        <v>0</v>
      </c>
    </row>
    <row r="2839" ht="22.5" s="2" customFormat="1">
      <c r="A2839" s="119">
        <f>MAX($A$19:A2838)+1</f>
        <v>2821</v>
      </c>
      <c r="B2839" s="120"/>
      <c r="C2839" s="121"/>
      <c r="D2839" s="121" t="s">
        <v>3889</v>
      </c>
      <c r="E2839" s="122">
        <v>45194</v>
      </c>
      <c r="F2839" s="123" t="s">
        <v>3890</v>
      </c>
      <c r="G2839" s="123"/>
      <c r="H2839" s="123" t="s">
        <v>3891</v>
      </c>
      <c r="I2839" s="133" t="s">
        <v>98</v>
      </c>
      <c r="J2839" s="134">
        <v>10000</v>
      </c>
      <c r="K2839" s="134">
        <v>664.24</v>
      </c>
      <c r="L2839" s="135">
        <v>6642380</v>
      </c>
      <c r="M2839" s="120"/>
      <c r="N2839" s="136"/>
      <c r="O2839" s="139"/>
      <c r="P2839" s="132" t="s">
        <v>49</v>
      </c>
      <c r="Q2839" s="141" t="s">
        <v>3797</v>
      </c>
      <c r="R2839" s="142">
        <f t="shared" si="43"/>
        <v>0</v>
      </c>
    </row>
    <row r="2840" ht="22.5" s="2" customFormat="1">
      <c r="A2840" s="119">
        <f>MAX($A$19:A2839)+1</f>
        <v>2822</v>
      </c>
      <c r="B2840" s="120"/>
      <c r="C2840" s="121"/>
      <c r="D2840" s="121" t="s">
        <v>3889</v>
      </c>
      <c r="E2840" s="122">
        <v>45194</v>
      </c>
      <c r="F2840" s="123" t="s">
        <v>3890</v>
      </c>
      <c r="G2840" s="123"/>
      <c r="H2840" s="123" t="s">
        <v>3892</v>
      </c>
      <c r="I2840" s="133" t="s">
        <v>98</v>
      </c>
      <c r="J2840" s="134">
        <v>6800</v>
      </c>
      <c r="K2840" s="134">
        <v>795.6</v>
      </c>
      <c r="L2840" s="135">
        <v>5410070</v>
      </c>
      <c r="M2840" s="120"/>
      <c r="N2840" s="136"/>
      <c r="O2840" s="139"/>
      <c r="P2840" s="132" t="s">
        <v>49</v>
      </c>
      <c r="Q2840" s="141" t="s">
        <v>3797</v>
      </c>
      <c r="R2840" s="142">
        <f t="shared" si="43"/>
        <v>0</v>
      </c>
    </row>
    <row r="2841" ht="22.5" s="2" customFormat="1">
      <c r="A2841" s="119">
        <f>MAX($A$19:A2840)+1</f>
        <v>2823</v>
      </c>
      <c r="B2841" s="120"/>
      <c r="C2841" s="121"/>
      <c r="D2841" s="121" t="s">
        <v>3889</v>
      </c>
      <c r="E2841" s="122">
        <v>45194</v>
      </c>
      <c r="F2841" s="123" t="s">
        <v>3890</v>
      </c>
      <c r="G2841" s="123"/>
      <c r="H2841" s="123" t="s">
        <v>3893</v>
      </c>
      <c r="I2841" s="133" t="s">
        <v>98</v>
      </c>
      <c r="J2841" s="134">
        <v>21596</v>
      </c>
      <c r="K2841" s="134">
        <v>639.46</v>
      </c>
      <c r="L2841" s="135">
        <v>13809706</v>
      </c>
      <c r="M2841" s="120"/>
      <c r="N2841" s="136"/>
      <c r="O2841" s="139"/>
      <c r="P2841" s="132" t="s">
        <v>49</v>
      </c>
      <c r="Q2841" s="141" t="s">
        <v>3797</v>
      </c>
      <c r="R2841" s="142">
        <f t="shared" si="43"/>
        <v>0</v>
      </c>
    </row>
    <row r="2842" ht="22.5" s="2" customFormat="1">
      <c r="A2842" s="119">
        <f>MAX($A$19:A2841)+1</f>
        <v>2824</v>
      </c>
      <c r="B2842" s="120" t="s">
        <v>41</v>
      </c>
      <c r="C2842" s="121"/>
      <c r="D2842" s="121" t="s">
        <v>3889</v>
      </c>
      <c r="E2842" s="122">
        <v>45194</v>
      </c>
      <c r="F2842" s="123" t="s">
        <v>3890</v>
      </c>
      <c r="G2842" s="123"/>
      <c r="H2842" s="123" t="s">
        <v>3894</v>
      </c>
      <c r="I2842" s="133" t="s">
        <v>98</v>
      </c>
      <c r="J2842" s="134">
        <v>8801</v>
      </c>
      <c r="K2842" s="134">
        <v>386.63027</v>
      </c>
      <c r="L2842" s="135">
        <v>3402733</v>
      </c>
      <c r="M2842" s="120"/>
      <c r="N2842" s="136"/>
      <c r="O2842" s="139"/>
      <c r="P2842" s="132" t="s">
        <v>49</v>
      </c>
      <c r="Q2842" s="141" t="s">
        <v>3797</v>
      </c>
      <c r="R2842" s="142">
        <f t="shared" si="43"/>
        <v>0</v>
      </c>
    </row>
    <row r="2843" ht="33.75" s="2" customFormat="1">
      <c r="A2843" s="119">
        <f>MAX($A$19:A2842)+1</f>
        <v>2825</v>
      </c>
      <c r="B2843" s="120" t="s">
        <v>41</v>
      </c>
      <c r="C2843" s="121"/>
      <c r="D2843" s="121" t="s">
        <v>3889</v>
      </c>
      <c r="E2843" s="122">
        <v>45194</v>
      </c>
      <c r="F2843" s="123" t="s">
        <v>3890</v>
      </c>
      <c r="G2843" s="123"/>
      <c r="H2843" s="123" t="s">
        <v>3895</v>
      </c>
      <c r="I2843" s="133" t="s">
        <v>98</v>
      </c>
      <c r="J2843" s="134">
        <v>2500</v>
      </c>
      <c r="K2843" s="134">
        <v>1402.83</v>
      </c>
      <c r="L2843" s="135">
        <v>3507078</v>
      </c>
      <c r="M2843" s="120"/>
      <c r="N2843" s="136"/>
      <c r="O2843" s="139"/>
      <c r="P2843" s="132" t="s">
        <v>49</v>
      </c>
      <c r="Q2843" s="141" t="s">
        <v>3797</v>
      </c>
      <c r="R2843" s="142">
        <f t="shared" si="43"/>
        <v>0</v>
      </c>
    </row>
    <row r="2844" ht="33.75" s="2" customFormat="1">
      <c r="A2844" s="119">
        <f>MAX($A$19:A2843)+1</f>
        <v>2826</v>
      </c>
      <c r="B2844" s="120"/>
      <c r="C2844" s="121"/>
      <c r="D2844" s="121" t="s">
        <v>3889</v>
      </c>
      <c r="E2844" s="122">
        <v>45194</v>
      </c>
      <c r="F2844" s="123" t="s">
        <v>3890</v>
      </c>
      <c r="G2844" s="123"/>
      <c r="H2844" s="123" t="s">
        <v>3895</v>
      </c>
      <c r="I2844" s="133" t="s">
        <v>98</v>
      </c>
      <c r="J2844" s="134">
        <v>5000</v>
      </c>
      <c r="K2844" s="134">
        <v>1402.83</v>
      </c>
      <c r="L2844" s="135">
        <v>7014155</v>
      </c>
      <c r="M2844" s="120"/>
      <c r="N2844" s="136"/>
      <c r="O2844" s="139"/>
      <c r="P2844" s="132" t="s">
        <v>49</v>
      </c>
      <c r="Q2844" s="141" t="s">
        <v>3797</v>
      </c>
      <c r="R2844" s="142">
        <f t="shared" si="43"/>
        <v>0</v>
      </c>
    </row>
    <row r="2845" ht="22.5" s="2" customFormat="1">
      <c r="A2845" s="119">
        <f>MAX($A$19:A2844)+1</f>
        <v>2827</v>
      </c>
      <c r="B2845" s="120"/>
      <c r="C2845" s="121"/>
      <c r="D2845" s="121" t="s">
        <v>3896</v>
      </c>
      <c r="E2845" s="122">
        <v>45190</v>
      </c>
      <c r="F2845" s="123" t="s">
        <v>3897</v>
      </c>
      <c r="G2845" s="123"/>
      <c r="H2845" s="123" t="s">
        <v>3898</v>
      </c>
      <c r="I2845" s="133" t="s">
        <v>98</v>
      </c>
      <c r="J2845" s="134">
        <v>3500</v>
      </c>
      <c r="K2845" s="134">
        <v>6317.63</v>
      </c>
      <c r="L2845" s="135">
        <v>22111688</v>
      </c>
      <c r="M2845" s="120"/>
      <c r="N2845" s="136"/>
      <c r="O2845" s="139"/>
      <c r="P2845" s="132" t="s">
        <v>49</v>
      </c>
      <c r="Q2845" s="141" t="s">
        <v>3797</v>
      </c>
      <c r="R2845" s="142">
        <f t="shared" si="43"/>
        <v>0</v>
      </c>
    </row>
    <row r="2846" ht="22.5" s="2" customFormat="1">
      <c r="A2846" s="119">
        <f>MAX($A$19:A2845)+1</f>
        <v>2828</v>
      </c>
      <c r="B2846" s="120"/>
      <c r="C2846" s="121"/>
      <c r="D2846" s="121" t="s">
        <v>3896</v>
      </c>
      <c r="E2846" s="122">
        <v>45190</v>
      </c>
      <c r="F2846" s="123" t="s">
        <v>3897</v>
      </c>
      <c r="G2846" s="123"/>
      <c r="H2846" s="123" t="s">
        <v>3898</v>
      </c>
      <c r="I2846" s="133" t="s">
        <v>98</v>
      </c>
      <c r="J2846" s="134">
        <v>20000</v>
      </c>
      <c r="K2846" s="134">
        <v>6317.63</v>
      </c>
      <c r="L2846" s="135">
        <v>126352500</v>
      </c>
      <c r="M2846" s="120"/>
      <c r="N2846" s="136"/>
      <c r="O2846" s="139"/>
      <c r="P2846" s="132" t="s">
        <v>49</v>
      </c>
      <c r="Q2846" s="141" t="s">
        <v>3797</v>
      </c>
      <c r="R2846" s="142">
        <f t="shared" si="43"/>
        <v>0</v>
      </c>
    </row>
    <row r="2847" s="2" customFormat="1">
      <c r="A2847" s="119">
        <f>MAX($A$19:A2846)+1</f>
        <v>2829</v>
      </c>
      <c r="B2847" s="120"/>
      <c r="C2847" s="121"/>
      <c r="D2847" s="121" t="s">
        <v>3899</v>
      </c>
      <c r="E2847" s="122">
        <v>45170</v>
      </c>
      <c r="F2847" s="123" t="s">
        <v>3900</v>
      </c>
      <c r="G2847" s="123"/>
      <c r="H2847" s="123" t="s">
        <v>3901</v>
      </c>
      <c r="I2847" s="133" t="s">
        <v>288</v>
      </c>
      <c r="J2847" s="134">
        <v>200</v>
      </c>
      <c r="K2847" s="134">
        <v>58097.38</v>
      </c>
      <c r="L2847" s="135">
        <v>11619475</v>
      </c>
      <c r="M2847" s="120"/>
      <c r="N2847" s="136"/>
      <c r="O2847" s="139"/>
      <c r="P2847" s="132" t="s">
        <v>49</v>
      </c>
      <c r="Q2847" s="141" t="s">
        <v>3797</v>
      </c>
      <c r="R2847" s="142">
        <f t="shared" si="43"/>
        <v>0</v>
      </c>
    </row>
    <row r="2848" ht="22.5" s="2" customFormat="1">
      <c r="A2848" s="119">
        <f>MAX($A$19:A2847)+1</f>
        <v>2830</v>
      </c>
      <c r="B2848" s="120"/>
      <c r="C2848" s="121"/>
      <c r="D2848" s="121" t="s">
        <v>3902</v>
      </c>
      <c r="E2848" s="122">
        <v>45205</v>
      </c>
      <c r="F2848" s="123" t="s">
        <v>3866</v>
      </c>
      <c r="G2848" s="123"/>
      <c r="H2848" s="123" t="s">
        <v>3868</v>
      </c>
      <c r="I2848" s="133" t="s">
        <v>534</v>
      </c>
      <c r="J2848" s="134">
        <v>23605</v>
      </c>
      <c r="K2848" s="134">
        <v>14617.25</v>
      </c>
      <c r="L2848" s="135">
        <v>345040186</v>
      </c>
      <c r="M2848" s="120"/>
      <c r="N2848" s="136"/>
      <c r="O2848" s="139"/>
      <c r="P2848" s="132" t="s">
        <v>49</v>
      </c>
      <c r="Q2848" s="141" t="s">
        <v>3797</v>
      </c>
      <c r="R2848" s="142">
        <f t="shared" si="43"/>
        <v>0</v>
      </c>
    </row>
    <row r="2849" ht="22.5" s="2" customFormat="1">
      <c r="A2849" s="119">
        <f>MAX($A$19:A2848)+1</f>
        <v>2831</v>
      </c>
      <c r="B2849" s="120"/>
      <c r="C2849" s="121"/>
      <c r="D2849" s="121" t="s">
        <v>3903</v>
      </c>
      <c r="E2849" s="122">
        <v>45218</v>
      </c>
      <c r="F2849" s="123" t="s">
        <v>3890</v>
      </c>
      <c r="G2849" s="123"/>
      <c r="H2849" s="123" t="s">
        <v>3904</v>
      </c>
      <c r="I2849" s="133" t="s">
        <v>98</v>
      </c>
      <c r="J2849" s="134">
        <v>5000</v>
      </c>
      <c r="K2849" s="134">
        <v>1957.23</v>
      </c>
      <c r="L2849" s="135">
        <v>9786125</v>
      </c>
      <c r="M2849" s="120"/>
      <c r="N2849" s="136"/>
      <c r="O2849" s="139"/>
      <c r="P2849" s="132" t="s">
        <v>49</v>
      </c>
      <c r="Q2849" s="141" t="s">
        <v>3797</v>
      </c>
      <c r="R2849" s="142">
        <f t="shared" si="43"/>
        <v>0</v>
      </c>
    </row>
    <row r="2850" ht="22.5" s="2" customFormat="1">
      <c r="A2850" s="119">
        <f>MAX($A$19:A2849)+1</f>
        <v>2832</v>
      </c>
      <c r="B2850" s="120"/>
      <c r="C2850" s="121"/>
      <c r="D2850" s="121" t="s">
        <v>3905</v>
      </c>
      <c r="E2850" s="122">
        <v>45229</v>
      </c>
      <c r="F2850" s="123" t="s">
        <v>3906</v>
      </c>
      <c r="G2850" s="123"/>
      <c r="H2850" s="123" t="s">
        <v>3907</v>
      </c>
      <c r="I2850" s="133" t="s">
        <v>534</v>
      </c>
      <c r="J2850" s="134">
        <v>16007</v>
      </c>
      <c r="K2850" s="134">
        <v>53266.25</v>
      </c>
      <c r="L2850" s="135">
        <v>852632864</v>
      </c>
      <c r="M2850" s="120"/>
      <c r="N2850" s="136"/>
      <c r="O2850" s="139"/>
      <c r="P2850" s="132" t="s">
        <v>49</v>
      </c>
      <c r="Q2850" s="141" t="s">
        <v>3797</v>
      </c>
      <c r="R2850" s="142">
        <f t="shared" si="43"/>
        <v>0</v>
      </c>
    </row>
    <row r="2851" ht="22.5" s="2" customFormat="1">
      <c r="A2851" s="119">
        <f>MAX($A$19:A2850)+1</f>
        <v>2833</v>
      </c>
      <c r="B2851" s="120"/>
      <c r="C2851" s="121"/>
      <c r="D2851" s="121" t="s">
        <v>3905</v>
      </c>
      <c r="E2851" s="122">
        <v>45208</v>
      </c>
      <c r="F2851" s="123" t="s">
        <v>3906</v>
      </c>
      <c r="G2851" s="123"/>
      <c r="H2851" s="123" t="s">
        <v>3908</v>
      </c>
      <c r="I2851" s="133" t="s">
        <v>534</v>
      </c>
      <c r="J2851" s="134">
        <v>23545</v>
      </c>
      <c r="K2851" s="134">
        <v>18829</v>
      </c>
      <c r="L2851" s="135">
        <v>443328805</v>
      </c>
      <c r="M2851" s="120"/>
      <c r="N2851" s="136"/>
      <c r="O2851" s="139"/>
      <c r="P2851" s="132" t="s">
        <v>49</v>
      </c>
      <c r="Q2851" s="141" t="s">
        <v>3797</v>
      </c>
      <c r="R2851" s="142">
        <f ref="R2851:R2914" t="shared" si="44">N2851/L2851*100</f>
        <v>0</v>
      </c>
    </row>
    <row r="2852" ht="22.5" s="2" customFormat="1">
      <c r="A2852" s="119">
        <f>MAX($A$19:A2851)+1</f>
        <v>2834</v>
      </c>
      <c r="B2852" s="120"/>
      <c r="C2852" s="121"/>
      <c r="D2852" s="121" t="s">
        <v>3905</v>
      </c>
      <c r="E2852" s="122">
        <v>45208</v>
      </c>
      <c r="F2852" s="123" t="s">
        <v>3906</v>
      </c>
      <c r="G2852" s="123"/>
      <c r="H2852" s="123" t="s">
        <v>3909</v>
      </c>
      <c r="I2852" s="133" t="s">
        <v>534</v>
      </c>
      <c r="J2852" s="134">
        <v>26389</v>
      </c>
      <c r="K2852" s="134">
        <v>16351.5</v>
      </c>
      <c r="L2852" s="135">
        <v>431499734</v>
      </c>
      <c r="M2852" s="120"/>
      <c r="N2852" s="136"/>
      <c r="O2852" s="139"/>
      <c r="P2852" s="132" t="s">
        <v>49</v>
      </c>
      <c r="Q2852" s="141" t="s">
        <v>3797</v>
      </c>
      <c r="R2852" s="142">
        <f t="shared" si="44"/>
        <v>0</v>
      </c>
    </row>
    <row r="2853" ht="33.75" s="2" customFormat="1">
      <c r="A2853" s="119">
        <f>MAX($A$19:A2852)+1</f>
        <v>2835</v>
      </c>
      <c r="B2853" s="120"/>
      <c r="C2853" s="121"/>
      <c r="D2853" s="121" t="s">
        <v>3910</v>
      </c>
      <c r="E2853" s="122">
        <v>45217</v>
      </c>
      <c r="F2853" s="123" t="s">
        <v>3911</v>
      </c>
      <c r="G2853" s="123"/>
      <c r="H2853" s="123" t="s">
        <v>3912</v>
      </c>
      <c r="I2853" s="133" t="s">
        <v>98</v>
      </c>
      <c r="J2853" s="134">
        <v>27840</v>
      </c>
      <c r="K2853" s="134">
        <v>346.85</v>
      </c>
      <c r="L2853" s="135">
        <v>9656304</v>
      </c>
      <c r="M2853" s="120"/>
      <c r="N2853" s="136"/>
      <c r="O2853" s="139"/>
      <c r="P2853" s="132" t="s">
        <v>49</v>
      </c>
      <c r="Q2853" s="141" t="s">
        <v>3797</v>
      </c>
      <c r="R2853" s="142">
        <f t="shared" si="44"/>
        <v>0</v>
      </c>
    </row>
    <row r="2854" ht="33.75" s="2" customFormat="1">
      <c r="A2854" s="119">
        <f>MAX($A$19:A2853)+1</f>
        <v>2836</v>
      </c>
      <c r="B2854" s="120"/>
      <c r="C2854" s="121"/>
      <c r="D2854" s="121" t="s">
        <v>3910</v>
      </c>
      <c r="E2854" s="122">
        <v>45217</v>
      </c>
      <c r="F2854" s="123" t="s">
        <v>3911</v>
      </c>
      <c r="G2854" s="123"/>
      <c r="H2854" s="123" t="s">
        <v>3912</v>
      </c>
      <c r="I2854" s="133" t="s">
        <v>98</v>
      </c>
      <c r="J2854" s="134">
        <v>61900</v>
      </c>
      <c r="K2854" s="134">
        <v>346.85</v>
      </c>
      <c r="L2854" s="135">
        <v>21470015</v>
      </c>
      <c r="M2854" s="120"/>
      <c r="N2854" s="136"/>
      <c r="O2854" s="139"/>
      <c r="P2854" s="132" t="s">
        <v>49</v>
      </c>
      <c r="Q2854" s="141" t="s">
        <v>3797</v>
      </c>
      <c r="R2854" s="142">
        <f t="shared" si="44"/>
        <v>0</v>
      </c>
    </row>
    <row r="2855" ht="33.75" s="2" customFormat="1">
      <c r="A2855" s="119">
        <f>MAX($A$19:A2854)+1</f>
        <v>2837</v>
      </c>
      <c r="B2855" s="120"/>
      <c r="C2855" s="121"/>
      <c r="D2855" s="121" t="s">
        <v>3910</v>
      </c>
      <c r="E2855" s="122">
        <v>45217</v>
      </c>
      <c r="F2855" s="123" t="s">
        <v>3911</v>
      </c>
      <c r="G2855" s="123"/>
      <c r="H2855" s="123" t="s">
        <v>3913</v>
      </c>
      <c r="I2855" s="133" t="s">
        <v>98</v>
      </c>
      <c r="J2855" s="134">
        <v>19974</v>
      </c>
      <c r="K2855" s="134">
        <v>1833.35</v>
      </c>
      <c r="L2855" s="135">
        <v>36619432</v>
      </c>
      <c r="M2855" s="120"/>
      <c r="N2855" s="136"/>
      <c r="O2855" s="139"/>
      <c r="P2855" s="132" t="s">
        <v>49</v>
      </c>
      <c r="Q2855" s="141" t="s">
        <v>3797</v>
      </c>
      <c r="R2855" s="142">
        <f t="shared" si="44"/>
        <v>0</v>
      </c>
    </row>
    <row r="2856" ht="22.5" s="2" customFormat="1">
      <c r="A2856" s="119">
        <f>MAX($A$19:A2855)+1</f>
        <v>2838</v>
      </c>
      <c r="B2856" s="120"/>
      <c r="C2856" s="121"/>
      <c r="D2856" s="121" t="s">
        <v>3910</v>
      </c>
      <c r="E2856" s="122">
        <v>45217</v>
      </c>
      <c r="F2856" s="123" t="s">
        <v>3911</v>
      </c>
      <c r="G2856" s="123"/>
      <c r="H2856" s="123" t="s">
        <v>3914</v>
      </c>
      <c r="I2856" s="133" t="s">
        <v>98</v>
      </c>
      <c r="J2856" s="134">
        <v>111200</v>
      </c>
      <c r="K2856" s="134">
        <v>520.28</v>
      </c>
      <c r="L2856" s="135">
        <v>57854580</v>
      </c>
      <c r="M2856" s="120"/>
      <c r="N2856" s="136"/>
      <c r="O2856" s="139"/>
      <c r="P2856" s="132" t="s">
        <v>49</v>
      </c>
      <c r="Q2856" s="141" t="s">
        <v>3797</v>
      </c>
      <c r="R2856" s="142">
        <f t="shared" si="44"/>
        <v>0</v>
      </c>
    </row>
    <row r="2857" ht="22.5" s="2" customFormat="1">
      <c r="A2857" s="119">
        <f>MAX($A$19:A2856)+1</f>
        <v>2839</v>
      </c>
      <c r="B2857" s="120"/>
      <c r="C2857" s="121"/>
      <c r="D2857" s="121" t="s">
        <v>3910</v>
      </c>
      <c r="E2857" s="122">
        <v>45217</v>
      </c>
      <c r="F2857" s="123" t="s">
        <v>3911</v>
      </c>
      <c r="G2857" s="123"/>
      <c r="H2857" s="123" t="s">
        <v>3915</v>
      </c>
      <c r="I2857" s="133" t="s">
        <v>98</v>
      </c>
      <c r="J2857" s="134">
        <v>35000</v>
      </c>
      <c r="K2857" s="134">
        <v>520.28</v>
      </c>
      <c r="L2857" s="135">
        <v>18209625</v>
      </c>
      <c r="M2857" s="120"/>
      <c r="N2857" s="136"/>
      <c r="O2857" s="139"/>
      <c r="P2857" s="132" t="s">
        <v>49</v>
      </c>
      <c r="Q2857" s="141" t="s">
        <v>3797</v>
      </c>
      <c r="R2857" s="142">
        <f t="shared" si="44"/>
        <v>0</v>
      </c>
    </row>
    <row r="2858" ht="33.75" s="2" customFormat="1">
      <c r="A2858" s="119">
        <f>MAX($A$19:A2857)+1</f>
        <v>2840</v>
      </c>
      <c r="B2858" s="120"/>
      <c r="C2858" s="121"/>
      <c r="D2858" s="121" t="s">
        <v>3916</v>
      </c>
      <c r="E2858" s="122">
        <v>45205</v>
      </c>
      <c r="F2858" s="123" t="s">
        <v>3911</v>
      </c>
      <c r="G2858" s="123"/>
      <c r="H2858" s="123" t="s">
        <v>3912</v>
      </c>
      <c r="I2858" s="133" t="s">
        <v>98</v>
      </c>
      <c r="J2858" s="134">
        <v>80000</v>
      </c>
      <c r="K2858" s="134">
        <v>346.85</v>
      </c>
      <c r="L2858" s="135">
        <v>27748000</v>
      </c>
      <c r="M2858" s="120"/>
      <c r="N2858" s="136"/>
      <c r="O2858" s="139"/>
      <c r="P2858" s="132" t="s">
        <v>49</v>
      </c>
      <c r="Q2858" s="141" t="s">
        <v>3797</v>
      </c>
      <c r="R2858" s="142">
        <f t="shared" si="44"/>
        <v>0</v>
      </c>
    </row>
    <row r="2859" ht="33.75" s="2" customFormat="1">
      <c r="A2859" s="119">
        <f>MAX($A$19:A2858)+1</f>
        <v>2841</v>
      </c>
      <c r="B2859" s="120"/>
      <c r="C2859" s="121"/>
      <c r="D2859" s="121" t="s">
        <v>3916</v>
      </c>
      <c r="E2859" s="122">
        <v>45205</v>
      </c>
      <c r="F2859" s="123" t="s">
        <v>3911</v>
      </c>
      <c r="G2859" s="123"/>
      <c r="H2859" s="123" t="s">
        <v>3913</v>
      </c>
      <c r="I2859" s="133" t="s">
        <v>98</v>
      </c>
      <c r="J2859" s="134">
        <v>37652</v>
      </c>
      <c r="K2859" s="134">
        <v>1833.35</v>
      </c>
      <c r="L2859" s="135">
        <v>69029344</v>
      </c>
      <c r="M2859" s="120"/>
      <c r="N2859" s="136"/>
      <c r="O2859" s="139"/>
      <c r="P2859" s="132" t="s">
        <v>49</v>
      </c>
      <c r="Q2859" s="141" t="s">
        <v>3797</v>
      </c>
      <c r="R2859" s="142">
        <f t="shared" si="44"/>
        <v>0</v>
      </c>
    </row>
    <row r="2860" ht="22.5" s="2" customFormat="1">
      <c r="A2860" s="119">
        <f>MAX($A$19:A2859)+1</f>
        <v>2842</v>
      </c>
      <c r="B2860" s="120"/>
      <c r="C2860" s="121"/>
      <c r="D2860" s="121" t="s">
        <v>3917</v>
      </c>
      <c r="E2860" s="122">
        <v>45210</v>
      </c>
      <c r="F2860" s="123" t="s">
        <v>3911</v>
      </c>
      <c r="G2860" s="123"/>
      <c r="H2860" s="123" t="s">
        <v>3918</v>
      </c>
      <c r="I2860" s="133" t="s">
        <v>98</v>
      </c>
      <c r="J2860" s="134">
        <v>5150</v>
      </c>
      <c r="K2860" s="134">
        <v>1186.75</v>
      </c>
      <c r="L2860" s="135">
        <v>6111745</v>
      </c>
      <c r="M2860" s="120"/>
      <c r="N2860" s="136"/>
      <c r="O2860" s="139"/>
      <c r="P2860" s="132" t="s">
        <v>49</v>
      </c>
      <c r="Q2860" s="141" t="s">
        <v>3797</v>
      </c>
      <c r="R2860" s="142">
        <f t="shared" si="44"/>
        <v>0</v>
      </c>
    </row>
    <row r="2861" ht="22.5" s="2" customFormat="1">
      <c r="A2861" s="119">
        <f>MAX($A$19:A2860)+1</f>
        <v>2843</v>
      </c>
      <c r="B2861" s="120"/>
      <c r="C2861" s="121"/>
      <c r="D2861" s="121" t="s">
        <v>3917</v>
      </c>
      <c r="E2861" s="122">
        <v>45210</v>
      </c>
      <c r="F2861" s="123" t="s">
        <v>3911</v>
      </c>
      <c r="G2861" s="123"/>
      <c r="H2861" s="123" t="s">
        <v>3919</v>
      </c>
      <c r="I2861" s="133" t="s">
        <v>98</v>
      </c>
      <c r="J2861" s="134">
        <v>27060</v>
      </c>
      <c r="K2861" s="134">
        <v>587.17</v>
      </c>
      <c r="L2861" s="135">
        <v>15888703</v>
      </c>
      <c r="M2861" s="120"/>
      <c r="N2861" s="136"/>
      <c r="O2861" s="139"/>
      <c r="P2861" s="132" t="s">
        <v>49</v>
      </c>
      <c r="Q2861" s="141" t="s">
        <v>3797</v>
      </c>
      <c r="R2861" s="142">
        <f t="shared" si="44"/>
        <v>0</v>
      </c>
    </row>
    <row r="2862" ht="33.75" s="2" customFormat="1">
      <c r="A2862" s="119">
        <f>MAX($A$19:A2861)+1</f>
        <v>2844</v>
      </c>
      <c r="B2862" s="120"/>
      <c r="C2862" s="121"/>
      <c r="D2862" s="121" t="s">
        <v>3917</v>
      </c>
      <c r="E2862" s="122">
        <v>45210</v>
      </c>
      <c r="F2862" s="123" t="s">
        <v>3911</v>
      </c>
      <c r="G2862" s="123"/>
      <c r="H2862" s="123" t="s">
        <v>3920</v>
      </c>
      <c r="I2862" s="133" t="s">
        <v>98</v>
      </c>
      <c r="J2862" s="134">
        <v>13920</v>
      </c>
      <c r="K2862" s="134">
        <v>1159.48</v>
      </c>
      <c r="L2862" s="135">
        <v>16139922</v>
      </c>
      <c r="M2862" s="120"/>
      <c r="N2862" s="136"/>
      <c r="O2862" s="139"/>
      <c r="P2862" s="132" t="s">
        <v>49</v>
      </c>
      <c r="Q2862" s="141" t="s">
        <v>3797</v>
      </c>
      <c r="R2862" s="142">
        <f t="shared" si="44"/>
        <v>0</v>
      </c>
    </row>
    <row r="2863" ht="33.75" s="2" customFormat="1">
      <c r="A2863" s="119">
        <f>MAX($A$19:A2862)+1</f>
        <v>2845</v>
      </c>
      <c r="B2863" s="120"/>
      <c r="C2863" s="121"/>
      <c r="D2863" s="121" t="s">
        <v>3917</v>
      </c>
      <c r="E2863" s="122">
        <v>45210</v>
      </c>
      <c r="F2863" s="123" t="s">
        <v>3911</v>
      </c>
      <c r="G2863" s="123"/>
      <c r="H2863" s="123" t="s">
        <v>3921</v>
      </c>
      <c r="I2863" s="133" t="s">
        <v>98</v>
      </c>
      <c r="J2863" s="134">
        <v>27840</v>
      </c>
      <c r="K2863" s="134">
        <v>559.91</v>
      </c>
      <c r="L2863" s="135">
        <v>15587934</v>
      </c>
      <c r="M2863" s="120"/>
      <c r="N2863" s="136"/>
      <c r="O2863" s="139"/>
      <c r="P2863" s="132" t="s">
        <v>49</v>
      </c>
      <c r="Q2863" s="141" t="s">
        <v>3797</v>
      </c>
      <c r="R2863" s="142">
        <f t="shared" si="44"/>
        <v>0</v>
      </c>
    </row>
    <row r="2864" ht="33.75" s="2" customFormat="1">
      <c r="A2864" s="119">
        <f>MAX($A$19:A2863)+1</f>
        <v>2846</v>
      </c>
      <c r="B2864" s="120"/>
      <c r="C2864" s="121"/>
      <c r="D2864" s="121" t="s">
        <v>3917</v>
      </c>
      <c r="E2864" s="122">
        <v>45210</v>
      </c>
      <c r="F2864" s="123" t="s">
        <v>3911</v>
      </c>
      <c r="G2864" s="123"/>
      <c r="H2864" s="123" t="s">
        <v>3922</v>
      </c>
      <c r="I2864" s="133" t="s">
        <v>98</v>
      </c>
      <c r="J2864" s="134">
        <v>13920</v>
      </c>
      <c r="K2864" s="134">
        <v>265.09</v>
      </c>
      <c r="L2864" s="135">
        <v>3689988</v>
      </c>
      <c r="M2864" s="120"/>
      <c r="N2864" s="136"/>
      <c r="O2864" s="139"/>
      <c r="P2864" s="132" t="s">
        <v>49</v>
      </c>
      <c r="Q2864" s="141" t="s">
        <v>3797</v>
      </c>
      <c r="R2864" s="142">
        <f t="shared" si="44"/>
        <v>0</v>
      </c>
    </row>
    <row r="2865" ht="22.5" s="2" customFormat="1">
      <c r="A2865" s="119">
        <f>MAX($A$19:A2864)+1</f>
        <v>2847</v>
      </c>
      <c r="B2865" s="120"/>
      <c r="C2865" s="121"/>
      <c r="D2865" s="121" t="s">
        <v>3917</v>
      </c>
      <c r="E2865" s="122">
        <v>45210</v>
      </c>
      <c r="F2865" s="123" t="s">
        <v>3911</v>
      </c>
      <c r="G2865" s="123"/>
      <c r="H2865" s="123" t="s">
        <v>3923</v>
      </c>
      <c r="I2865" s="133" t="s">
        <v>98</v>
      </c>
      <c r="J2865" s="134">
        <v>181760</v>
      </c>
      <c r="K2865" s="134">
        <v>331.98</v>
      </c>
      <c r="L2865" s="135">
        <v>60341494</v>
      </c>
      <c r="M2865" s="120"/>
      <c r="N2865" s="136"/>
      <c r="O2865" s="139"/>
      <c r="P2865" s="132" t="s">
        <v>49</v>
      </c>
      <c r="Q2865" s="141" t="s">
        <v>3797</v>
      </c>
      <c r="R2865" s="142">
        <f t="shared" si="44"/>
        <v>0</v>
      </c>
    </row>
    <row r="2866" ht="33.75" s="2" customFormat="1">
      <c r="A2866" s="119">
        <f>MAX($A$19:A2865)+1</f>
        <v>2848</v>
      </c>
      <c r="B2866" s="120"/>
      <c r="C2866" s="121"/>
      <c r="D2866" s="121" t="s">
        <v>3917</v>
      </c>
      <c r="E2866" s="122">
        <v>45210</v>
      </c>
      <c r="F2866" s="123" t="s">
        <v>3911</v>
      </c>
      <c r="G2866" s="123"/>
      <c r="H2866" s="123" t="s">
        <v>3924</v>
      </c>
      <c r="I2866" s="133" t="s">
        <v>98</v>
      </c>
      <c r="J2866" s="134">
        <v>55600</v>
      </c>
      <c r="K2866" s="134">
        <v>770.5</v>
      </c>
      <c r="L2866" s="135">
        <v>42839939</v>
      </c>
      <c r="M2866" s="120"/>
      <c r="N2866" s="136"/>
      <c r="O2866" s="139"/>
      <c r="P2866" s="132" t="s">
        <v>49</v>
      </c>
      <c r="Q2866" s="141" t="s">
        <v>3797</v>
      </c>
      <c r="R2866" s="142">
        <f t="shared" si="44"/>
        <v>0</v>
      </c>
    </row>
    <row r="2867" ht="22.5" s="2" customFormat="1">
      <c r="A2867" s="119">
        <f>MAX($A$19:A2866)+1</f>
        <v>2849</v>
      </c>
      <c r="B2867" s="120" t="s">
        <v>41</v>
      </c>
      <c r="C2867" s="121"/>
      <c r="D2867" s="121" t="s">
        <v>3917</v>
      </c>
      <c r="E2867" s="122">
        <v>45210</v>
      </c>
      <c r="F2867" s="123" t="s">
        <v>3911</v>
      </c>
      <c r="G2867" s="123"/>
      <c r="H2867" s="123" t="s">
        <v>3925</v>
      </c>
      <c r="I2867" s="133" t="s">
        <v>98</v>
      </c>
      <c r="J2867" s="134">
        <v>55600</v>
      </c>
      <c r="K2867" s="134">
        <v>770.5</v>
      </c>
      <c r="L2867" s="135">
        <v>42839939</v>
      </c>
      <c r="M2867" s="120"/>
      <c r="N2867" s="136"/>
      <c r="O2867" s="139"/>
      <c r="P2867" s="132" t="s">
        <v>49</v>
      </c>
      <c r="Q2867" s="141" t="s">
        <v>3797</v>
      </c>
      <c r="R2867" s="142">
        <f t="shared" si="44"/>
        <v>0</v>
      </c>
    </row>
    <row r="2868" ht="33.75" s="2" customFormat="1">
      <c r="A2868" s="119">
        <f>MAX($A$19:A2867)+1</f>
        <v>2850</v>
      </c>
      <c r="B2868" s="120" t="s">
        <v>41</v>
      </c>
      <c r="C2868" s="121"/>
      <c r="D2868" s="121" t="s">
        <v>3917</v>
      </c>
      <c r="E2868" s="122">
        <v>45210</v>
      </c>
      <c r="F2868" s="123" t="s">
        <v>3911</v>
      </c>
      <c r="G2868" s="123"/>
      <c r="H2868" s="123" t="s">
        <v>3924</v>
      </c>
      <c r="I2868" s="133" t="s">
        <v>98</v>
      </c>
      <c r="J2868" s="134">
        <v>9530</v>
      </c>
      <c r="K2868" s="134">
        <v>770.49</v>
      </c>
      <c r="L2868" s="135">
        <v>7342814</v>
      </c>
      <c r="M2868" s="120"/>
      <c r="N2868" s="136"/>
      <c r="O2868" s="139"/>
      <c r="P2868" s="132" t="s">
        <v>49</v>
      </c>
      <c r="Q2868" s="141" t="s">
        <v>3797</v>
      </c>
      <c r="R2868" s="142">
        <f t="shared" si="44"/>
        <v>0</v>
      </c>
    </row>
    <row r="2869" ht="22.5" s="2" customFormat="1">
      <c r="A2869" s="119">
        <f>MAX($A$19:A2868)+1</f>
        <v>2851</v>
      </c>
      <c r="B2869" s="120" t="s">
        <v>41</v>
      </c>
      <c r="C2869" s="121"/>
      <c r="D2869" s="121" t="s">
        <v>3917</v>
      </c>
      <c r="E2869" s="122">
        <v>45210</v>
      </c>
      <c r="F2869" s="123" t="s">
        <v>3911</v>
      </c>
      <c r="G2869" s="123"/>
      <c r="H2869" s="123" t="s">
        <v>3925</v>
      </c>
      <c r="I2869" s="133" t="s">
        <v>98</v>
      </c>
      <c r="J2869" s="134">
        <v>9530</v>
      </c>
      <c r="K2869" s="134">
        <v>770.49</v>
      </c>
      <c r="L2869" s="135">
        <v>7342814</v>
      </c>
      <c r="M2869" s="120"/>
      <c r="N2869" s="136"/>
      <c r="O2869" s="139"/>
      <c r="P2869" s="132" t="s">
        <v>49</v>
      </c>
      <c r="Q2869" s="141" t="s">
        <v>3797</v>
      </c>
      <c r="R2869" s="142">
        <f t="shared" si="44"/>
        <v>0</v>
      </c>
    </row>
    <row r="2870" ht="33.75" s="2" customFormat="1">
      <c r="A2870" s="119">
        <f>MAX($A$19:A2869)+1</f>
        <v>2852</v>
      </c>
      <c r="B2870" s="120"/>
      <c r="C2870" s="121"/>
      <c r="D2870" s="121" t="s">
        <v>3917</v>
      </c>
      <c r="E2870" s="122">
        <v>45210</v>
      </c>
      <c r="F2870" s="123" t="s">
        <v>3911</v>
      </c>
      <c r="G2870" s="123"/>
      <c r="H2870" s="123" t="s">
        <v>3926</v>
      </c>
      <c r="I2870" s="133" t="s">
        <v>98</v>
      </c>
      <c r="J2870" s="134">
        <v>17470</v>
      </c>
      <c r="K2870" s="134">
        <v>770.51</v>
      </c>
      <c r="L2870" s="135">
        <v>13460753</v>
      </c>
      <c r="M2870" s="120"/>
      <c r="N2870" s="136"/>
      <c r="O2870" s="139"/>
      <c r="P2870" s="132" t="s">
        <v>49</v>
      </c>
      <c r="Q2870" s="141" t="s">
        <v>3797</v>
      </c>
      <c r="R2870" s="142">
        <f t="shared" si="44"/>
        <v>0</v>
      </c>
    </row>
    <row r="2871" ht="33.75" s="2" customFormat="1">
      <c r="A2871" s="119">
        <f>MAX($A$19:A2870)+1</f>
        <v>2853</v>
      </c>
      <c r="B2871" s="120"/>
      <c r="C2871" s="121"/>
      <c r="D2871" s="121" t="s">
        <v>3917</v>
      </c>
      <c r="E2871" s="122">
        <v>45210</v>
      </c>
      <c r="F2871" s="123" t="s">
        <v>3911</v>
      </c>
      <c r="G2871" s="123"/>
      <c r="H2871" s="123" t="s">
        <v>3927</v>
      </c>
      <c r="I2871" s="133" t="s">
        <v>98</v>
      </c>
      <c r="J2871" s="134">
        <v>17470</v>
      </c>
      <c r="K2871" s="134">
        <v>770.51</v>
      </c>
      <c r="L2871" s="135">
        <v>13460753</v>
      </c>
      <c r="M2871" s="120"/>
      <c r="N2871" s="136"/>
      <c r="O2871" s="139"/>
      <c r="P2871" s="132" t="s">
        <v>49</v>
      </c>
      <c r="Q2871" s="141" t="s">
        <v>3797</v>
      </c>
      <c r="R2871" s="142">
        <f t="shared" si="44"/>
        <v>0</v>
      </c>
    </row>
    <row r="2872" ht="22.5" s="2" customFormat="1">
      <c r="A2872" s="119">
        <f>MAX($A$19:A2871)+1</f>
        <v>2854</v>
      </c>
      <c r="B2872" s="120"/>
      <c r="C2872" s="121"/>
      <c r="D2872" s="121" t="s">
        <v>3917</v>
      </c>
      <c r="E2872" s="122">
        <v>45210</v>
      </c>
      <c r="F2872" s="123" t="s">
        <v>3911</v>
      </c>
      <c r="G2872" s="123"/>
      <c r="H2872" s="123" t="s">
        <v>3928</v>
      </c>
      <c r="I2872" s="133" t="s">
        <v>98</v>
      </c>
      <c r="J2872" s="134">
        <v>10520</v>
      </c>
      <c r="K2872" s="134">
        <v>770.5</v>
      </c>
      <c r="L2872" s="135">
        <v>8105637</v>
      </c>
      <c r="M2872" s="120"/>
      <c r="N2872" s="136"/>
      <c r="O2872" s="139"/>
      <c r="P2872" s="132" t="s">
        <v>49</v>
      </c>
      <c r="Q2872" s="141" t="s">
        <v>3797</v>
      </c>
      <c r="R2872" s="142">
        <f t="shared" si="44"/>
        <v>0</v>
      </c>
    </row>
    <row r="2873" ht="22.5" s="2" customFormat="1">
      <c r="A2873" s="119">
        <f>MAX($A$19:A2872)+1</f>
        <v>2855</v>
      </c>
      <c r="B2873" s="120" t="s">
        <v>41</v>
      </c>
      <c r="C2873" s="121"/>
      <c r="D2873" s="121" t="s">
        <v>3917</v>
      </c>
      <c r="E2873" s="122">
        <v>45210</v>
      </c>
      <c r="F2873" s="123" t="s">
        <v>3911</v>
      </c>
      <c r="G2873" s="123"/>
      <c r="H2873" s="123" t="s">
        <v>3929</v>
      </c>
      <c r="I2873" s="133" t="s">
        <v>98</v>
      </c>
      <c r="J2873" s="134">
        <v>10520</v>
      </c>
      <c r="K2873" s="134">
        <v>770.5</v>
      </c>
      <c r="L2873" s="135">
        <v>8105637</v>
      </c>
      <c r="M2873" s="120"/>
      <c r="N2873" s="136"/>
      <c r="O2873" s="139"/>
      <c r="P2873" s="132" t="s">
        <v>49</v>
      </c>
      <c r="Q2873" s="141" t="s">
        <v>3797</v>
      </c>
      <c r="R2873" s="142">
        <f t="shared" si="44"/>
        <v>0</v>
      </c>
    </row>
    <row r="2874" ht="22.5" s="2" customFormat="1">
      <c r="A2874" s="119">
        <f>MAX($A$19:A2873)+1</f>
        <v>2856</v>
      </c>
      <c r="B2874" s="120" t="s">
        <v>41</v>
      </c>
      <c r="C2874" s="121"/>
      <c r="D2874" s="121" t="s">
        <v>3917</v>
      </c>
      <c r="E2874" s="122">
        <v>45210</v>
      </c>
      <c r="F2874" s="123" t="s">
        <v>3911</v>
      </c>
      <c r="G2874" s="123"/>
      <c r="H2874" s="123" t="s">
        <v>3930</v>
      </c>
      <c r="I2874" s="133" t="s">
        <v>98</v>
      </c>
      <c r="J2874" s="134">
        <v>10600</v>
      </c>
      <c r="K2874" s="134">
        <v>99.1</v>
      </c>
      <c r="L2874" s="135">
        <v>1050460</v>
      </c>
      <c r="M2874" s="120"/>
      <c r="N2874" s="136"/>
      <c r="O2874" s="139"/>
      <c r="P2874" s="132" t="s">
        <v>49</v>
      </c>
      <c r="Q2874" s="141" t="s">
        <v>3797</v>
      </c>
      <c r="R2874" s="142">
        <f t="shared" si="44"/>
        <v>0</v>
      </c>
    </row>
    <row r="2875" ht="22.5" s="2" customFormat="1">
      <c r="A2875" s="119">
        <f>MAX($A$19:A2874)+1</f>
        <v>2857</v>
      </c>
      <c r="B2875" s="120" t="s">
        <v>41</v>
      </c>
      <c r="C2875" s="121"/>
      <c r="D2875" s="121" t="s">
        <v>3917</v>
      </c>
      <c r="E2875" s="122">
        <v>45210</v>
      </c>
      <c r="F2875" s="123" t="s">
        <v>3911</v>
      </c>
      <c r="G2875" s="123"/>
      <c r="H2875" s="123" t="s">
        <v>3931</v>
      </c>
      <c r="I2875" s="133" t="s">
        <v>98</v>
      </c>
      <c r="J2875" s="134">
        <v>10600</v>
      </c>
      <c r="K2875" s="134">
        <v>99.1</v>
      </c>
      <c r="L2875" s="135">
        <v>1050460</v>
      </c>
      <c r="M2875" s="120"/>
      <c r="N2875" s="136"/>
      <c r="O2875" s="139"/>
      <c r="P2875" s="132" t="s">
        <v>49</v>
      </c>
      <c r="Q2875" s="141" t="s">
        <v>3797</v>
      </c>
      <c r="R2875" s="142">
        <f t="shared" si="44"/>
        <v>0</v>
      </c>
    </row>
    <row r="2876" ht="22.5" s="2" customFormat="1">
      <c r="A2876" s="119">
        <f>MAX($A$19:A2875)+1</f>
        <v>2858</v>
      </c>
      <c r="B2876" s="120" t="s">
        <v>41</v>
      </c>
      <c r="C2876" s="121"/>
      <c r="D2876" s="121" t="s">
        <v>3917</v>
      </c>
      <c r="E2876" s="122">
        <v>45210</v>
      </c>
      <c r="F2876" s="123" t="s">
        <v>3911</v>
      </c>
      <c r="G2876" s="123"/>
      <c r="H2876" s="123" t="s">
        <v>3931</v>
      </c>
      <c r="I2876" s="133" t="s">
        <v>98</v>
      </c>
      <c r="J2876" s="134">
        <v>10600</v>
      </c>
      <c r="K2876" s="134">
        <v>101.58</v>
      </c>
      <c r="L2876" s="135">
        <v>1076722</v>
      </c>
      <c r="M2876" s="120"/>
      <c r="N2876" s="136"/>
      <c r="O2876" s="139"/>
      <c r="P2876" s="132" t="s">
        <v>49</v>
      </c>
      <c r="Q2876" s="141" t="s">
        <v>3797</v>
      </c>
      <c r="R2876" s="142">
        <f t="shared" si="44"/>
        <v>0</v>
      </c>
    </row>
    <row r="2877" ht="22.5" s="2" customFormat="1">
      <c r="A2877" s="119">
        <f>MAX($A$19:A2876)+1</f>
        <v>2859</v>
      </c>
      <c r="B2877" s="120"/>
      <c r="C2877" s="121"/>
      <c r="D2877" s="121" t="s">
        <v>3917</v>
      </c>
      <c r="E2877" s="122">
        <v>45210</v>
      </c>
      <c r="F2877" s="123" t="s">
        <v>3911</v>
      </c>
      <c r="G2877" s="123"/>
      <c r="H2877" s="123" t="s">
        <v>3931</v>
      </c>
      <c r="I2877" s="133" t="s">
        <v>98</v>
      </c>
      <c r="J2877" s="134">
        <v>10600</v>
      </c>
      <c r="K2877" s="134">
        <v>99.1</v>
      </c>
      <c r="L2877" s="135">
        <v>1050460</v>
      </c>
      <c r="M2877" s="120"/>
      <c r="N2877" s="136"/>
      <c r="O2877" s="139"/>
      <c r="P2877" s="132" t="s">
        <v>49</v>
      </c>
      <c r="Q2877" s="141" t="s">
        <v>3797</v>
      </c>
      <c r="R2877" s="142">
        <f t="shared" si="44"/>
        <v>0</v>
      </c>
    </row>
    <row r="2878" ht="22.5" s="2" customFormat="1">
      <c r="A2878" s="119">
        <f>MAX($A$19:A2877)+1</f>
        <v>2860</v>
      </c>
      <c r="B2878" s="120"/>
      <c r="C2878" s="121"/>
      <c r="D2878" s="121" t="s">
        <v>3917</v>
      </c>
      <c r="E2878" s="122">
        <v>45210</v>
      </c>
      <c r="F2878" s="123" t="s">
        <v>3911</v>
      </c>
      <c r="G2878" s="123"/>
      <c r="H2878" s="123" t="s">
        <v>3932</v>
      </c>
      <c r="I2878" s="133" t="s">
        <v>98</v>
      </c>
      <c r="J2878" s="134">
        <v>18000</v>
      </c>
      <c r="K2878" s="134">
        <v>738.3</v>
      </c>
      <c r="L2878" s="135">
        <v>13289310</v>
      </c>
      <c r="M2878" s="120"/>
      <c r="N2878" s="136"/>
      <c r="O2878" s="139"/>
      <c r="P2878" s="132" t="s">
        <v>49</v>
      </c>
      <c r="Q2878" s="141" t="s">
        <v>3797</v>
      </c>
      <c r="R2878" s="142">
        <f t="shared" si="44"/>
        <v>0</v>
      </c>
    </row>
    <row r="2879" ht="22.5" s="2" customFormat="1">
      <c r="A2879" s="119">
        <f>MAX($A$19:A2878)+1</f>
        <v>2861</v>
      </c>
      <c r="B2879" s="120"/>
      <c r="C2879" s="121"/>
      <c r="D2879" s="121" t="s">
        <v>3917</v>
      </c>
      <c r="E2879" s="122">
        <v>45210</v>
      </c>
      <c r="F2879" s="123" t="s">
        <v>3911</v>
      </c>
      <c r="G2879" s="123"/>
      <c r="H2879" s="123" t="s">
        <v>3932</v>
      </c>
      <c r="I2879" s="133" t="s">
        <v>98</v>
      </c>
      <c r="J2879" s="134">
        <v>18000</v>
      </c>
      <c r="K2879" s="134">
        <v>245.27</v>
      </c>
      <c r="L2879" s="135">
        <v>4414905</v>
      </c>
      <c r="M2879" s="120"/>
      <c r="N2879" s="136"/>
      <c r="O2879" s="139"/>
      <c r="P2879" s="132" t="s">
        <v>49</v>
      </c>
      <c r="Q2879" s="141" t="s">
        <v>3797</v>
      </c>
      <c r="R2879" s="142">
        <f t="shared" si="44"/>
        <v>0</v>
      </c>
    </row>
    <row r="2880" ht="22.5" s="2" customFormat="1">
      <c r="A2880" s="119">
        <f>MAX($A$19:A2879)+1</f>
        <v>2862</v>
      </c>
      <c r="B2880" s="120"/>
      <c r="C2880" s="121"/>
      <c r="D2880" s="121" t="s">
        <v>3917</v>
      </c>
      <c r="E2880" s="122">
        <v>45210</v>
      </c>
      <c r="F2880" s="123" t="s">
        <v>3911</v>
      </c>
      <c r="G2880" s="123"/>
      <c r="H2880" s="123" t="s">
        <v>3933</v>
      </c>
      <c r="I2880" s="133" t="s">
        <v>98</v>
      </c>
      <c r="J2880" s="134">
        <v>36000</v>
      </c>
      <c r="K2880" s="134">
        <v>366.67</v>
      </c>
      <c r="L2880" s="135">
        <v>13200120</v>
      </c>
      <c r="M2880" s="120"/>
      <c r="N2880" s="136"/>
      <c r="O2880" s="139"/>
      <c r="P2880" s="132" t="s">
        <v>49</v>
      </c>
      <c r="Q2880" s="141" t="s">
        <v>3797</v>
      </c>
      <c r="R2880" s="142">
        <f t="shared" si="44"/>
        <v>0</v>
      </c>
    </row>
    <row r="2881" ht="22.5" s="2" customFormat="1">
      <c r="A2881" s="119">
        <f>MAX($A$19:A2880)+1</f>
        <v>2863</v>
      </c>
      <c r="B2881" s="120"/>
      <c r="C2881" s="121"/>
      <c r="D2881" s="121" t="s">
        <v>3917</v>
      </c>
      <c r="E2881" s="122">
        <v>45210</v>
      </c>
      <c r="F2881" s="123" t="s">
        <v>3911</v>
      </c>
      <c r="G2881" s="123"/>
      <c r="H2881" s="123" t="s">
        <v>3934</v>
      </c>
      <c r="I2881" s="133" t="s">
        <v>98</v>
      </c>
      <c r="J2881" s="134">
        <v>18000</v>
      </c>
      <c r="K2881" s="134">
        <v>1607.9</v>
      </c>
      <c r="L2881" s="135">
        <v>28942155</v>
      </c>
      <c r="M2881" s="120"/>
      <c r="N2881" s="136"/>
      <c r="O2881" s="139"/>
      <c r="P2881" s="132" t="s">
        <v>49</v>
      </c>
      <c r="Q2881" s="141" t="s">
        <v>3797</v>
      </c>
      <c r="R2881" s="142">
        <f t="shared" si="44"/>
        <v>0</v>
      </c>
    </row>
    <row r="2882" ht="22.5" s="2" customFormat="1">
      <c r="A2882" s="119">
        <f>MAX($A$19:A2881)+1</f>
        <v>2864</v>
      </c>
      <c r="B2882" s="120"/>
      <c r="C2882" s="121"/>
      <c r="D2882" s="121" t="s">
        <v>3917</v>
      </c>
      <c r="E2882" s="122">
        <v>45210</v>
      </c>
      <c r="F2882" s="123" t="s">
        <v>3911</v>
      </c>
      <c r="G2882" s="123"/>
      <c r="H2882" s="123" t="s">
        <v>3935</v>
      </c>
      <c r="I2882" s="133" t="s">
        <v>557</v>
      </c>
      <c r="J2882" s="134">
        <v>18000</v>
      </c>
      <c r="K2882" s="134">
        <v>265.09</v>
      </c>
      <c r="L2882" s="135">
        <v>4771665</v>
      </c>
      <c r="M2882" s="120"/>
      <c r="N2882" s="136"/>
      <c r="O2882" s="139"/>
      <c r="P2882" s="132" t="s">
        <v>49</v>
      </c>
      <c r="Q2882" s="141" t="s">
        <v>3797</v>
      </c>
      <c r="R2882" s="142">
        <f t="shared" si="44"/>
        <v>0</v>
      </c>
    </row>
    <row r="2883" ht="22.5" s="2" customFormat="1">
      <c r="A2883" s="119">
        <f>MAX($A$19:A2882)+1</f>
        <v>2865</v>
      </c>
      <c r="B2883" s="120"/>
      <c r="C2883" s="121"/>
      <c r="D2883" s="121" t="s">
        <v>3917</v>
      </c>
      <c r="E2883" s="122">
        <v>45210</v>
      </c>
      <c r="F2883" s="123" t="s">
        <v>3911</v>
      </c>
      <c r="G2883" s="123"/>
      <c r="H2883" s="123" t="s">
        <v>3936</v>
      </c>
      <c r="I2883" s="133" t="s">
        <v>98</v>
      </c>
      <c r="J2883" s="134">
        <v>8000</v>
      </c>
      <c r="K2883" s="134">
        <v>331.99</v>
      </c>
      <c r="L2883" s="135">
        <v>2655880</v>
      </c>
      <c r="M2883" s="120"/>
      <c r="N2883" s="136"/>
      <c r="O2883" s="139"/>
      <c r="P2883" s="132" t="s">
        <v>49</v>
      </c>
      <c r="Q2883" s="141" t="s">
        <v>3797</v>
      </c>
      <c r="R2883" s="142">
        <f t="shared" si="44"/>
        <v>0</v>
      </c>
    </row>
    <row r="2884" ht="22.5" s="2" customFormat="1">
      <c r="A2884" s="119">
        <f>MAX($A$19:A2883)+1</f>
        <v>2866</v>
      </c>
      <c r="B2884" s="120"/>
      <c r="C2884" s="121"/>
      <c r="D2884" s="121" t="s">
        <v>3917</v>
      </c>
      <c r="E2884" s="122">
        <v>45210</v>
      </c>
      <c r="F2884" s="123" t="s">
        <v>3911</v>
      </c>
      <c r="G2884" s="123"/>
      <c r="H2884" s="123" t="s">
        <v>3937</v>
      </c>
      <c r="I2884" s="133" t="s">
        <v>98</v>
      </c>
      <c r="J2884" s="134">
        <v>4000</v>
      </c>
      <c r="K2884" s="134">
        <v>1607.9</v>
      </c>
      <c r="L2884" s="135">
        <v>6431590</v>
      </c>
      <c r="M2884" s="120"/>
      <c r="N2884" s="136"/>
      <c r="O2884" s="139"/>
      <c r="P2884" s="132" t="s">
        <v>49</v>
      </c>
      <c r="Q2884" s="141" t="s">
        <v>3797</v>
      </c>
      <c r="R2884" s="142">
        <f t="shared" si="44"/>
        <v>0</v>
      </c>
    </row>
    <row r="2885" ht="22.5" s="2" customFormat="1">
      <c r="A2885" s="119">
        <f>MAX($A$19:A2884)+1</f>
        <v>2867</v>
      </c>
      <c r="B2885" s="120"/>
      <c r="C2885" s="121"/>
      <c r="D2885" s="121" t="s">
        <v>3917</v>
      </c>
      <c r="E2885" s="122">
        <v>45210</v>
      </c>
      <c r="F2885" s="123" t="s">
        <v>3911</v>
      </c>
      <c r="G2885" s="123"/>
      <c r="H2885" s="123" t="s">
        <v>3936</v>
      </c>
      <c r="I2885" s="133" t="s">
        <v>98</v>
      </c>
      <c r="J2885" s="134">
        <v>9200</v>
      </c>
      <c r="K2885" s="134">
        <v>331.99</v>
      </c>
      <c r="L2885" s="135">
        <v>3054262</v>
      </c>
      <c r="M2885" s="120"/>
      <c r="N2885" s="136"/>
      <c r="O2885" s="139"/>
      <c r="P2885" s="132" t="s">
        <v>49</v>
      </c>
      <c r="Q2885" s="141" t="s">
        <v>3797</v>
      </c>
      <c r="R2885" s="142">
        <f t="shared" si="44"/>
        <v>0</v>
      </c>
    </row>
    <row r="2886" ht="22.5" s="2" customFormat="1">
      <c r="A2886" s="119">
        <f>MAX($A$19:A2885)+1</f>
        <v>2868</v>
      </c>
      <c r="B2886" s="120"/>
      <c r="C2886" s="121"/>
      <c r="D2886" s="121" t="s">
        <v>3917</v>
      </c>
      <c r="E2886" s="122">
        <v>45210</v>
      </c>
      <c r="F2886" s="123" t="s">
        <v>3911</v>
      </c>
      <c r="G2886" s="123"/>
      <c r="H2886" s="123" t="s">
        <v>3938</v>
      </c>
      <c r="I2886" s="133" t="s">
        <v>98</v>
      </c>
      <c r="J2886" s="134">
        <v>4600</v>
      </c>
      <c r="K2886" s="134">
        <v>1607.9</v>
      </c>
      <c r="L2886" s="135">
        <v>7396329</v>
      </c>
      <c r="M2886" s="120"/>
      <c r="N2886" s="136"/>
      <c r="O2886" s="139"/>
      <c r="P2886" s="132" t="s">
        <v>49</v>
      </c>
      <c r="Q2886" s="141" t="s">
        <v>3797</v>
      </c>
      <c r="R2886" s="142">
        <f t="shared" si="44"/>
        <v>0</v>
      </c>
    </row>
    <row r="2887" ht="33.75" s="2" customFormat="1">
      <c r="A2887" s="119">
        <f>MAX($A$19:A2886)+1</f>
        <v>2869</v>
      </c>
      <c r="B2887" s="120"/>
      <c r="C2887" s="121"/>
      <c r="D2887" s="121" t="s">
        <v>3917</v>
      </c>
      <c r="E2887" s="122">
        <v>45210</v>
      </c>
      <c r="F2887" s="123" t="s">
        <v>3911</v>
      </c>
      <c r="G2887" s="123"/>
      <c r="H2887" s="123" t="s">
        <v>3939</v>
      </c>
      <c r="I2887" s="133" t="s">
        <v>98</v>
      </c>
      <c r="J2887" s="134">
        <v>48650</v>
      </c>
      <c r="K2887" s="134">
        <v>1459.25</v>
      </c>
      <c r="L2887" s="135">
        <v>70992515</v>
      </c>
      <c r="M2887" s="120"/>
      <c r="N2887" s="136"/>
      <c r="O2887" s="139"/>
      <c r="P2887" s="132" t="s">
        <v>49</v>
      </c>
      <c r="Q2887" s="141" t="s">
        <v>3797</v>
      </c>
      <c r="R2887" s="142">
        <f t="shared" si="44"/>
        <v>0</v>
      </c>
    </row>
    <row r="2888" ht="22.5" s="2" customFormat="1">
      <c r="A2888" s="119">
        <f>MAX($A$19:A2887)+1</f>
        <v>2870</v>
      </c>
      <c r="B2888" s="120"/>
      <c r="C2888" s="121"/>
      <c r="D2888" s="121" t="s">
        <v>3917</v>
      </c>
      <c r="E2888" s="122">
        <v>45210</v>
      </c>
      <c r="F2888" s="123" t="s">
        <v>3911</v>
      </c>
      <c r="G2888" s="123"/>
      <c r="H2888" s="123" t="s">
        <v>3935</v>
      </c>
      <c r="I2888" s="133" t="s">
        <v>557</v>
      </c>
      <c r="J2888" s="134">
        <v>48650</v>
      </c>
      <c r="K2888" s="134">
        <v>265.1</v>
      </c>
      <c r="L2888" s="135">
        <v>12896874</v>
      </c>
      <c r="M2888" s="120"/>
      <c r="N2888" s="136"/>
      <c r="O2888" s="139"/>
      <c r="P2888" s="132" t="s">
        <v>49</v>
      </c>
      <c r="Q2888" s="141" t="s">
        <v>3797</v>
      </c>
      <c r="R2888" s="142">
        <f t="shared" si="44"/>
        <v>0</v>
      </c>
    </row>
    <row r="2889" ht="33.75" s="2" customFormat="1">
      <c r="A2889" s="119">
        <f>MAX($A$19:A2888)+1</f>
        <v>2871</v>
      </c>
      <c r="B2889" s="120"/>
      <c r="C2889" s="121"/>
      <c r="D2889" s="121" t="s">
        <v>3917</v>
      </c>
      <c r="E2889" s="122">
        <v>45210</v>
      </c>
      <c r="F2889" s="123" t="s">
        <v>3911</v>
      </c>
      <c r="G2889" s="123"/>
      <c r="H2889" s="123" t="s">
        <v>3939</v>
      </c>
      <c r="I2889" s="133" t="s">
        <v>98</v>
      </c>
      <c r="J2889" s="134">
        <v>20400</v>
      </c>
      <c r="K2889" s="134">
        <v>1459.25</v>
      </c>
      <c r="L2889" s="135">
        <v>29768649</v>
      </c>
      <c r="M2889" s="120"/>
      <c r="N2889" s="136"/>
      <c r="O2889" s="139"/>
      <c r="P2889" s="132" t="s">
        <v>49</v>
      </c>
      <c r="Q2889" s="141" t="s">
        <v>3797</v>
      </c>
      <c r="R2889" s="142">
        <f t="shared" si="44"/>
        <v>0</v>
      </c>
    </row>
    <row r="2890" ht="22.5" s="2" customFormat="1">
      <c r="A2890" s="119">
        <f>MAX($A$19:A2889)+1</f>
        <v>2872</v>
      </c>
      <c r="B2890" s="120" t="s">
        <v>41</v>
      </c>
      <c r="C2890" s="121"/>
      <c r="D2890" s="121" t="s">
        <v>3917</v>
      </c>
      <c r="E2890" s="122">
        <v>45210</v>
      </c>
      <c r="F2890" s="123" t="s">
        <v>3911</v>
      </c>
      <c r="G2890" s="123"/>
      <c r="H2890" s="123" t="s">
        <v>3935</v>
      </c>
      <c r="I2890" s="133" t="s">
        <v>557</v>
      </c>
      <c r="J2890" s="134">
        <v>20400</v>
      </c>
      <c r="K2890" s="134">
        <v>265.09</v>
      </c>
      <c r="L2890" s="135">
        <v>5407887</v>
      </c>
      <c r="M2890" s="120"/>
      <c r="N2890" s="136"/>
      <c r="O2890" s="139"/>
      <c r="P2890" s="132" t="s">
        <v>49</v>
      </c>
      <c r="Q2890" s="141" t="s">
        <v>3797</v>
      </c>
      <c r="R2890" s="142">
        <f t="shared" si="44"/>
        <v>0</v>
      </c>
    </row>
    <row r="2891" ht="33.75" s="2" customFormat="1">
      <c r="A2891" s="119">
        <f>MAX($A$19:A2890)+1</f>
        <v>2873</v>
      </c>
      <c r="B2891" s="120"/>
      <c r="C2891" s="121"/>
      <c r="D2891" s="121" t="s">
        <v>3917</v>
      </c>
      <c r="E2891" s="122">
        <v>45210</v>
      </c>
      <c r="F2891" s="123" t="s">
        <v>3911</v>
      </c>
      <c r="G2891" s="123"/>
      <c r="H2891" s="123" t="s">
        <v>3939</v>
      </c>
      <c r="I2891" s="133" t="s">
        <v>98</v>
      </c>
      <c r="J2891" s="134">
        <v>18030</v>
      </c>
      <c r="K2891" s="134">
        <v>1459.25</v>
      </c>
      <c r="L2891" s="135">
        <v>26310307</v>
      </c>
      <c r="M2891" s="120"/>
      <c r="N2891" s="136"/>
      <c r="O2891" s="139"/>
      <c r="P2891" s="132" t="s">
        <v>49</v>
      </c>
      <c r="Q2891" s="141" t="s">
        <v>3797</v>
      </c>
      <c r="R2891" s="142">
        <f t="shared" si="44"/>
        <v>0</v>
      </c>
    </row>
    <row r="2892" ht="22.5" s="2" customFormat="1">
      <c r="A2892" s="119">
        <f>MAX($A$19:A2891)+1</f>
        <v>2874</v>
      </c>
      <c r="B2892" s="120"/>
      <c r="C2892" s="121"/>
      <c r="D2892" s="121" t="s">
        <v>3917</v>
      </c>
      <c r="E2892" s="122">
        <v>45210</v>
      </c>
      <c r="F2892" s="123" t="s">
        <v>3911</v>
      </c>
      <c r="G2892" s="123"/>
      <c r="H2892" s="123" t="s">
        <v>3935</v>
      </c>
      <c r="I2892" s="133" t="s">
        <v>557</v>
      </c>
      <c r="J2892" s="134">
        <v>18030</v>
      </c>
      <c r="K2892" s="134">
        <v>265.09</v>
      </c>
      <c r="L2892" s="135">
        <v>4779593</v>
      </c>
      <c r="M2892" s="120"/>
      <c r="N2892" s="136"/>
      <c r="O2892" s="139"/>
      <c r="P2892" s="132" t="s">
        <v>49</v>
      </c>
      <c r="Q2892" s="141" t="s">
        <v>3797</v>
      </c>
      <c r="R2892" s="142">
        <f t="shared" si="44"/>
        <v>0</v>
      </c>
    </row>
    <row r="2893" ht="22.5" s="2" customFormat="1">
      <c r="A2893" s="119">
        <f>MAX($A$19:A2892)+1</f>
        <v>2875</v>
      </c>
      <c r="B2893" s="120"/>
      <c r="C2893" s="121"/>
      <c r="D2893" s="121" t="s">
        <v>3917</v>
      </c>
      <c r="E2893" s="122">
        <v>45210</v>
      </c>
      <c r="F2893" s="123" t="s">
        <v>3911</v>
      </c>
      <c r="G2893" s="123"/>
      <c r="H2893" s="123" t="s">
        <v>3873</v>
      </c>
      <c r="I2893" s="133" t="s">
        <v>98</v>
      </c>
      <c r="J2893" s="134">
        <v>10000</v>
      </c>
      <c r="K2893" s="134">
        <v>1186.7225</v>
      </c>
      <c r="L2893" s="135">
        <v>11867225</v>
      </c>
      <c r="M2893" s="120"/>
      <c r="N2893" s="136"/>
      <c r="O2893" s="139"/>
      <c r="P2893" s="132" t="s">
        <v>49</v>
      </c>
      <c r="Q2893" s="141" t="s">
        <v>3797</v>
      </c>
      <c r="R2893" s="142">
        <f t="shared" si="44"/>
        <v>0</v>
      </c>
    </row>
    <row r="2894" ht="22.5" s="2" customFormat="1">
      <c r="A2894" s="119">
        <f>MAX($A$19:A2893)+1</f>
        <v>2876</v>
      </c>
      <c r="B2894" s="120"/>
      <c r="C2894" s="121"/>
      <c r="D2894" s="121" t="s">
        <v>3940</v>
      </c>
      <c r="E2894" s="122">
        <v>45202</v>
      </c>
      <c r="F2894" s="123" t="s">
        <v>3941</v>
      </c>
      <c r="G2894" s="123"/>
      <c r="H2894" s="123" t="s">
        <v>3942</v>
      </c>
      <c r="I2894" s="133" t="s">
        <v>534</v>
      </c>
      <c r="J2894" s="134">
        <v>47300</v>
      </c>
      <c r="K2894" s="134">
        <v>2269.39</v>
      </c>
      <c r="L2894" s="135">
        <v>107342147</v>
      </c>
      <c r="M2894" s="120"/>
      <c r="N2894" s="136"/>
      <c r="O2894" s="139"/>
      <c r="P2894" s="132" t="s">
        <v>49</v>
      </c>
      <c r="Q2894" s="141" t="s">
        <v>3797</v>
      </c>
      <c r="R2894" s="142">
        <f t="shared" si="44"/>
        <v>0</v>
      </c>
    </row>
    <row r="2895" ht="22.5" s="2" customFormat="1">
      <c r="A2895" s="119">
        <f>MAX($A$19:A2894)+1</f>
        <v>2877</v>
      </c>
      <c r="B2895" s="120"/>
      <c r="C2895" s="121"/>
      <c r="D2895" s="121" t="s">
        <v>3940</v>
      </c>
      <c r="E2895" s="122">
        <v>45202</v>
      </c>
      <c r="F2895" s="123" t="s">
        <v>3941</v>
      </c>
      <c r="G2895" s="123"/>
      <c r="H2895" s="123" t="s">
        <v>3943</v>
      </c>
      <c r="I2895" s="133" t="s">
        <v>98</v>
      </c>
      <c r="J2895" s="134">
        <v>94600</v>
      </c>
      <c r="K2895" s="134">
        <v>579.74</v>
      </c>
      <c r="L2895" s="135">
        <v>54842931</v>
      </c>
      <c r="M2895" s="120"/>
      <c r="N2895" s="136"/>
      <c r="O2895" s="139"/>
      <c r="P2895" s="132" t="s">
        <v>49</v>
      </c>
      <c r="Q2895" s="141" t="s">
        <v>3797</v>
      </c>
      <c r="R2895" s="142">
        <f t="shared" si="44"/>
        <v>0</v>
      </c>
    </row>
    <row r="2896" ht="22.5" s="2" customFormat="1">
      <c r="A2896" s="119">
        <f>MAX($A$19:A2895)+1</f>
        <v>2878</v>
      </c>
      <c r="B2896" s="120"/>
      <c r="C2896" s="121"/>
      <c r="D2896" s="121" t="s">
        <v>3940</v>
      </c>
      <c r="E2896" s="122">
        <v>45202</v>
      </c>
      <c r="F2896" s="123" t="s">
        <v>3941</v>
      </c>
      <c r="G2896" s="123"/>
      <c r="H2896" s="123" t="s">
        <v>3944</v>
      </c>
      <c r="I2896" s="133" t="s">
        <v>98</v>
      </c>
      <c r="J2896" s="134">
        <v>94600</v>
      </c>
      <c r="K2896" s="134">
        <v>587.17</v>
      </c>
      <c r="L2896" s="135">
        <v>55546046</v>
      </c>
      <c r="M2896" s="120"/>
      <c r="N2896" s="136"/>
      <c r="O2896" s="139"/>
      <c r="P2896" s="132" t="s">
        <v>49</v>
      </c>
      <c r="Q2896" s="141" t="s">
        <v>3797</v>
      </c>
      <c r="R2896" s="142">
        <f t="shared" si="44"/>
        <v>0</v>
      </c>
    </row>
    <row r="2897" ht="22.5" s="2" customFormat="1">
      <c r="A2897" s="119">
        <f>MAX($A$19:A2896)+1</f>
        <v>2879</v>
      </c>
      <c r="B2897" s="120"/>
      <c r="C2897" s="121"/>
      <c r="D2897" s="121" t="s">
        <v>3940</v>
      </c>
      <c r="E2897" s="122">
        <v>45202</v>
      </c>
      <c r="F2897" s="123" t="s">
        <v>3941</v>
      </c>
      <c r="G2897" s="123"/>
      <c r="H2897" s="123" t="s">
        <v>3942</v>
      </c>
      <c r="I2897" s="133" t="s">
        <v>534</v>
      </c>
      <c r="J2897" s="134">
        <v>55900</v>
      </c>
      <c r="K2897" s="134">
        <v>2269.39</v>
      </c>
      <c r="L2897" s="135">
        <v>126858901</v>
      </c>
      <c r="M2897" s="120"/>
      <c r="N2897" s="136"/>
      <c r="O2897" s="139"/>
      <c r="P2897" s="132" t="s">
        <v>49</v>
      </c>
      <c r="Q2897" s="141" t="s">
        <v>3797</v>
      </c>
      <c r="R2897" s="142">
        <f t="shared" si="44"/>
        <v>0</v>
      </c>
    </row>
    <row r="2898" ht="22.5" s="2" customFormat="1">
      <c r="A2898" s="119">
        <f>MAX($A$19:A2897)+1</f>
        <v>2880</v>
      </c>
      <c r="B2898" s="120"/>
      <c r="C2898" s="121"/>
      <c r="D2898" s="121" t="s">
        <v>3940</v>
      </c>
      <c r="E2898" s="122">
        <v>45202</v>
      </c>
      <c r="F2898" s="123" t="s">
        <v>3941</v>
      </c>
      <c r="G2898" s="123"/>
      <c r="H2898" s="123" t="s">
        <v>3945</v>
      </c>
      <c r="I2898" s="133" t="s">
        <v>98</v>
      </c>
      <c r="J2898" s="134">
        <v>71300</v>
      </c>
      <c r="K2898" s="134">
        <v>579.74</v>
      </c>
      <c r="L2898" s="135">
        <v>41335106</v>
      </c>
      <c r="M2898" s="120"/>
      <c r="N2898" s="136"/>
      <c r="O2898" s="139"/>
      <c r="P2898" s="132" t="s">
        <v>49</v>
      </c>
      <c r="Q2898" s="141" t="s">
        <v>3797</v>
      </c>
      <c r="R2898" s="142">
        <f t="shared" si="44"/>
        <v>0</v>
      </c>
    </row>
    <row r="2899" ht="22.5" s="2" customFormat="1">
      <c r="A2899" s="119">
        <f>MAX($A$19:A2898)+1</f>
        <v>2881</v>
      </c>
      <c r="B2899" s="120"/>
      <c r="C2899" s="121"/>
      <c r="D2899" s="121" t="s">
        <v>3940</v>
      </c>
      <c r="E2899" s="122">
        <v>45202</v>
      </c>
      <c r="F2899" s="123" t="s">
        <v>3941</v>
      </c>
      <c r="G2899" s="123"/>
      <c r="H2899" s="123" t="s">
        <v>3946</v>
      </c>
      <c r="I2899" s="133" t="s">
        <v>534</v>
      </c>
      <c r="J2899" s="134">
        <v>6400</v>
      </c>
      <c r="K2899" s="134">
        <v>2249.57</v>
      </c>
      <c r="L2899" s="135">
        <v>14397248</v>
      </c>
      <c r="M2899" s="120"/>
      <c r="N2899" s="136"/>
      <c r="O2899" s="139"/>
      <c r="P2899" s="132" t="s">
        <v>49</v>
      </c>
      <c r="Q2899" s="141" t="s">
        <v>3797</v>
      </c>
      <c r="R2899" s="142">
        <f t="shared" si="44"/>
        <v>0</v>
      </c>
    </row>
    <row r="2900" ht="22.5" s="2" customFormat="1">
      <c r="A2900" s="119">
        <f>MAX($A$19:A2899)+1</f>
        <v>2882</v>
      </c>
      <c r="B2900" s="120"/>
      <c r="C2900" s="121"/>
      <c r="D2900" s="121" t="s">
        <v>3940</v>
      </c>
      <c r="E2900" s="122">
        <v>45202</v>
      </c>
      <c r="F2900" s="123" t="s">
        <v>3941</v>
      </c>
      <c r="G2900" s="123"/>
      <c r="H2900" s="123" t="s">
        <v>3947</v>
      </c>
      <c r="I2900" s="133" t="s">
        <v>98</v>
      </c>
      <c r="J2900" s="134">
        <v>5000</v>
      </c>
      <c r="K2900" s="134">
        <v>587.17</v>
      </c>
      <c r="L2900" s="135">
        <v>2935838</v>
      </c>
      <c r="M2900" s="120"/>
      <c r="N2900" s="136"/>
      <c r="O2900" s="139"/>
      <c r="P2900" s="132" t="s">
        <v>49</v>
      </c>
      <c r="Q2900" s="141" t="s">
        <v>3797</v>
      </c>
      <c r="R2900" s="142">
        <f t="shared" si="44"/>
        <v>0</v>
      </c>
    </row>
    <row r="2901" ht="33.75" s="2" customFormat="1">
      <c r="A2901" s="119">
        <f>MAX($A$19:A2900)+1</f>
        <v>2883</v>
      </c>
      <c r="B2901" s="120"/>
      <c r="C2901" s="121"/>
      <c r="D2901" s="121" t="s">
        <v>3940</v>
      </c>
      <c r="E2901" s="122">
        <v>45202</v>
      </c>
      <c r="F2901" s="123" t="s">
        <v>3941</v>
      </c>
      <c r="G2901" s="123"/>
      <c r="H2901" s="123" t="s">
        <v>3948</v>
      </c>
      <c r="I2901" s="133" t="s">
        <v>534</v>
      </c>
      <c r="J2901" s="134">
        <v>410</v>
      </c>
      <c r="K2901" s="134">
        <v>2249.69</v>
      </c>
      <c r="L2901" s="135">
        <v>922373</v>
      </c>
      <c r="M2901" s="120"/>
      <c r="N2901" s="136"/>
      <c r="O2901" s="139"/>
      <c r="P2901" s="132" t="s">
        <v>49</v>
      </c>
      <c r="Q2901" s="141" t="s">
        <v>3797</v>
      </c>
      <c r="R2901" s="142">
        <f t="shared" si="44"/>
        <v>0</v>
      </c>
    </row>
    <row r="2902" ht="33.75" s="2" customFormat="1">
      <c r="A2902" s="119">
        <f>MAX($A$19:A2901)+1</f>
        <v>2884</v>
      </c>
      <c r="B2902" s="120"/>
      <c r="C2902" s="121"/>
      <c r="D2902" s="121" t="s">
        <v>3940</v>
      </c>
      <c r="E2902" s="122">
        <v>45202</v>
      </c>
      <c r="F2902" s="123" t="s">
        <v>3941</v>
      </c>
      <c r="G2902" s="123"/>
      <c r="H2902" s="123" t="s">
        <v>3949</v>
      </c>
      <c r="I2902" s="133" t="s">
        <v>98</v>
      </c>
      <c r="J2902" s="134">
        <v>600</v>
      </c>
      <c r="K2902" s="134">
        <v>579.74</v>
      </c>
      <c r="L2902" s="135">
        <v>347841</v>
      </c>
      <c r="M2902" s="120"/>
      <c r="N2902" s="136"/>
      <c r="O2902" s="139"/>
      <c r="P2902" s="132" t="s">
        <v>49</v>
      </c>
      <c r="Q2902" s="141" t="s">
        <v>3797</v>
      </c>
      <c r="R2902" s="142">
        <f t="shared" si="44"/>
        <v>0</v>
      </c>
    </row>
    <row r="2903" ht="22.5" s="2" customFormat="1">
      <c r="A2903" s="119">
        <f>MAX($A$19:A2902)+1</f>
        <v>2885</v>
      </c>
      <c r="B2903" s="120"/>
      <c r="C2903" s="121"/>
      <c r="D2903" s="121" t="s">
        <v>3940</v>
      </c>
      <c r="E2903" s="122">
        <v>45189</v>
      </c>
      <c r="F2903" s="123" t="s">
        <v>3941</v>
      </c>
      <c r="G2903" s="123"/>
      <c r="H2903" s="123" t="s">
        <v>3950</v>
      </c>
      <c r="I2903" s="133" t="s">
        <v>534</v>
      </c>
      <c r="J2903" s="134">
        <v>40</v>
      </c>
      <c r="K2903" s="134">
        <v>2266.9</v>
      </c>
      <c r="L2903" s="135">
        <v>90676</v>
      </c>
      <c r="M2903" s="120"/>
      <c r="N2903" s="136"/>
      <c r="O2903" s="139"/>
      <c r="P2903" s="132" t="s">
        <v>49</v>
      </c>
      <c r="Q2903" s="141" t="s">
        <v>3797</v>
      </c>
      <c r="R2903" s="142">
        <f t="shared" si="44"/>
        <v>0</v>
      </c>
    </row>
    <row r="2904" ht="22.5" s="2" customFormat="1">
      <c r="A2904" s="119">
        <f>MAX($A$19:A2903)+1</f>
        <v>2886</v>
      </c>
      <c r="B2904" s="120"/>
      <c r="C2904" s="121"/>
      <c r="D2904" s="121" t="s">
        <v>3940</v>
      </c>
      <c r="E2904" s="122">
        <v>45189</v>
      </c>
      <c r="F2904" s="123" t="s">
        <v>3941</v>
      </c>
      <c r="G2904" s="123"/>
      <c r="H2904" s="123" t="s">
        <v>3950</v>
      </c>
      <c r="I2904" s="133" t="s">
        <v>534</v>
      </c>
      <c r="J2904" s="134">
        <v>9000</v>
      </c>
      <c r="K2904" s="134">
        <v>2269.39</v>
      </c>
      <c r="L2904" s="135">
        <v>20424510</v>
      </c>
      <c r="M2904" s="120"/>
      <c r="N2904" s="136"/>
      <c r="O2904" s="139"/>
      <c r="P2904" s="132" t="s">
        <v>49</v>
      </c>
      <c r="Q2904" s="141" t="s">
        <v>3797</v>
      </c>
      <c r="R2904" s="142">
        <f t="shared" si="44"/>
        <v>0</v>
      </c>
    </row>
    <row r="2905" ht="22.5" s="2" customFormat="1">
      <c r="A2905" s="119">
        <f>MAX($A$19:A2904)+1</f>
        <v>2887</v>
      </c>
      <c r="B2905" s="120"/>
      <c r="C2905" s="121"/>
      <c r="D2905" s="121" t="s">
        <v>3940</v>
      </c>
      <c r="E2905" s="122">
        <v>45189</v>
      </c>
      <c r="F2905" s="123" t="s">
        <v>3941</v>
      </c>
      <c r="G2905" s="123"/>
      <c r="H2905" s="123" t="s">
        <v>3951</v>
      </c>
      <c r="I2905" s="133" t="s">
        <v>534</v>
      </c>
      <c r="J2905" s="134">
        <v>2295</v>
      </c>
      <c r="K2905" s="134">
        <v>2249.61</v>
      </c>
      <c r="L2905" s="135">
        <v>5162862</v>
      </c>
      <c r="M2905" s="120"/>
      <c r="N2905" s="136"/>
      <c r="O2905" s="139"/>
      <c r="P2905" s="132" t="s">
        <v>49</v>
      </c>
      <c r="Q2905" s="141" t="s">
        <v>3797</v>
      </c>
      <c r="R2905" s="142">
        <f t="shared" si="44"/>
        <v>0</v>
      </c>
    </row>
    <row r="2906" ht="22.5" s="2" customFormat="1">
      <c r="A2906" s="119">
        <f>MAX($A$19:A2905)+1</f>
        <v>2888</v>
      </c>
      <c r="B2906" s="120"/>
      <c r="C2906" s="121"/>
      <c r="D2906" s="121" t="s">
        <v>3940</v>
      </c>
      <c r="E2906" s="122">
        <v>45189</v>
      </c>
      <c r="F2906" s="123" t="s">
        <v>3941</v>
      </c>
      <c r="G2906" s="123"/>
      <c r="H2906" s="123" t="s">
        <v>3952</v>
      </c>
      <c r="I2906" s="133" t="s">
        <v>98</v>
      </c>
      <c r="J2906" s="134">
        <v>15000</v>
      </c>
      <c r="K2906" s="134">
        <v>730.86</v>
      </c>
      <c r="L2906" s="135">
        <v>10962938</v>
      </c>
      <c r="M2906" s="120"/>
      <c r="N2906" s="136"/>
      <c r="O2906" s="139"/>
      <c r="P2906" s="132" t="s">
        <v>49</v>
      </c>
      <c r="Q2906" s="141" t="s">
        <v>3797</v>
      </c>
      <c r="R2906" s="142">
        <f t="shared" si="44"/>
        <v>0</v>
      </c>
    </row>
    <row r="2907" ht="22.5" s="2" customFormat="1">
      <c r="A2907" s="119">
        <f>MAX($A$19:A2906)+1</f>
        <v>2889</v>
      </c>
      <c r="B2907" s="120"/>
      <c r="C2907" s="121"/>
      <c r="D2907" s="121" t="s">
        <v>3940</v>
      </c>
      <c r="E2907" s="122">
        <v>45189</v>
      </c>
      <c r="F2907" s="123" t="s">
        <v>3941</v>
      </c>
      <c r="G2907" s="123"/>
      <c r="H2907" s="123" t="s">
        <v>3950</v>
      </c>
      <c r="I2907" s="133" t="s">
        <v>534</v>
      </c>
      <c r="J2907" s="134">
        <v>560</v>
      </c>
      <c r="K2907" s="134">
        <v>2269.57</v>
      </c>
      <c r="L2907" s="135">
        <v>1270958</v>
      </c>
      <c r="M2907" s="120"/>
      <c r="N2907" s="136"/>
      <c r="O2907" s="139"/>
      <c r="P2907" s="132" t="s">
        <v>49</v>
      </c>
      <c r="Q2907" s="141" t="s">
        <v>3797</v>
      </c>
      <c r="R2907" s="142">
        <f t="shared" si="44"/>
        <v>0</v>
      </c>
    </row>
    <row r="2908" ht="22.5" s="2" customFormat="1">
      <c r="A2908" s="119">
        <f>MAX($A$19:A2907)+1</f>
        <v>2890</v>
      </c>
      <c r="B2908" s="120"/>
      <c r="C2908" s="121"/>
      <c r="D2908" s="121" t="s">
        <v>3940</v>
      </c>
      <c r="E2908" s="122">
        <v>45189</v>
      </c>
      <c r="F2908" s="123" t="s">
        <v>3941</v>
      </c>
      <c r="G2908" s="123"/>
      <c r="H2908" s="123" t="s">
        <v>3952</v>
      </c>
      <c r="I2908" s="133" t="s">
        <v>98</v>
      </c>
      <c r="J2908" s="134">
        <v>8500</v>
      </c>
      <c r="K2908" s="134">
        <v>730.86</v>
      </c>
      <c r="L2908" s="135">
        <v>6212331</v>
      </c>
      <c r="M2908" s="120"/>
      <c r="N2908" s="136"/>
      <c r="O2908" s="139"/>
      <c r="P2908" s="132" t="s">
        <v>49</v>
      </c>
      <c r="Q2908" s="141" t="s">
        <v>3797</v>
      </c>
      <c r="R2908" s="142">
        <f t="shared" si="44"/>
        <v>0</v>
      </c>
    </row>
    <row r="2909" ht="22.5" s="2" customFormat="1">
      <c r="A2909" s="119">
        <f>MAX($A$19:A2908)+1</f>
        <v>2891</v>
      </c>
      <c r="B2909" s="120"/>
      <c r="C2909" s="121"/>
      <c r="D2909" s="121" t="s">
        <v>3940</v>
      </c>
      <c r="E2909" s="122">
        <v>45189</v>
      </c>
      <c r="F2909" s="123" t="s">
        <v>3941</v>
      </c>
      <c r="G2909" s="123"/>
      <c r="H2909" s="123" t="s">
        <v>3953</v>
      </c>
      <c r="I2909" s="133" t="s">
        <v>534</v>
      </c>
      <c r="J2909" s="134">
        <v>7450</v>
      </c>
      <c r="K2909" s="134">
        <v>2494.86</v>
      </c>
      <c r="L2909" s="135">
        <v>18586700</v>
      </c>
      <c r="M2909" s="120"/>
      <c r="N2909" s="136"/>
      <c r="O2909" s="139"/>
      <c r="P2909" s="132" t="s">
        <v>49</v>
      </c>
      <c r="Q2909" s="141" t="s">
        <v>3797</v>
      </c>
      <c r="R2909" s="142">
        <f t="shared" si="44"/>
        <v>0</v>
      </c>
    </row>
    <row r="2910" ht="22.5" s="2" customFormat="1">
      <c r="A2910" s="119">
        <f>MAX($A$19:A2909)+1</f>
        <v>2892</v>
      </c>
      <c r="B2910" s="120"/>
      <c r="C2910" s="121"/>
      <c r="D2910" s="121" t="s">
        <v>3940</v>
      </c>
      <c r="E2910" s="122">
        <v>45189</v>
      </c>
      <c r="F2910" s="123" t="s">
        <v>3941</v>
      </c>
      <c r="G2910" s="123"/>
      <c r="H2910" s="123" t="s">
        <v>3951</v>
      </c>
      <c r="I2910" s="133" t="s">
        <v>534</v>
      </c>
      <c r="J2910" s="134">
        <v>8450</v>
      </c>
      <c r="K2910" s="134">
        <v>2249.57</v>
      </c>
      <c r="L2910" s="135">
        <v>19008866</v>
      </c>
      <c r="M2910" s="120"/>
      <c r="N2910" s="136"/>
      <c r="O2910" s="139"/>
      <c r="P2910" s="132" t="s">
        <v>49</v>
      </c>
      <c r="Q2910" s="141" t="s">
        <v>3797</v>
      </c>
      <c r="R2910" s="142">
        <f t="shared" si="44"/>
        <v>0</v>
      </c>
    </row>
    <row r="2911" ht="22.5" s="2" customFormat="1">
      <c r="A2911" s="119">
        <f>MAX($A$19:A2910)+1</f>
        <v>2893</v>
      </c>
      <c r="B2911" s="120"/>
      <c r="C2911" s="121"/>
      <c r="D2911" s="121" t="s">
        <v>3940</v>
      </c>
      <c r="E2911" s="122">
        <v>45189</v>
      </c>
      <c r="F2911" s="123" t="s">
        <v>3941</v>
      </c>
      <c r="G2911" s="123"/>
      <c r="H2911" s="123" t="s">
        <v>3952</v>
      </c>
      <c r="I2911" s="133" t="s">
        <v>98</v>
      </c>
      <c r="J2911" s="134">
        <v>12000</v>
      </c>
      <c r="K2911" s="134">
        <v>730.86</v>
      </c>
      <c r="L2911" s="135">
        <v>8770350</v>
      </c>
      <c r="M2911" s="120"/>
      <c r="N2911" s="136"/>
      <c r="O2911" s="139"/>
      <c r="P2911" s="132" t="s">
        <v>49</v>
      </c>
      <c r="Q2911" s="141" t="s">
        <v>3797</v>
      </c>
      <c r="R2911" s="142">
        <f t="shared" si="44"/>
        <v>0</v>
      </c>
    </row>
    <row r="2912" ht="22.5" s="2" customFormat="1">
      <c r="A2912" s="119">
        <f>MAX($A$19:A2911)+1</f>
        <v>2894</v>
      </c>
      <c r="B2912" s="120"/>
      <c r="C2912" s="121"/>
      <c r="D2912" s="121" t="s">
        <v>3903</v>
      </c>
      <c r="E2912" s="122">
        <v>45218</v>
      </c>
      <c r="F2912" s="123" t="s">
        <v>3890</v>
      </c>
      <c r="G2912" s="123"/>
      <c r="H2912" s="123" t="s">
        <v>3954</v>
      </c>
      <c r="I2912" s="133" t="s">
        <v>98</v>
      </c>
      <c r="J2912" s="134">
        <v>2500</v>
      </c>
      <c r="K2912" s="134">
        <v>663.97</v>
      </c>
      <c r="L2912" s="135">
        <v>1659925</v>
      </c>
      <c r="M2912" s="120"/>
      <c r="N2912" s="136"/>
      <c r="O2912" s="139"/>
      <c r="P2912" s="132" t="s">
        <v>49</v>
      </c>
      <c r="Q2912" s="141" t="s">
        <v>3797</v>
      </c>
      <c r="R2912" s="142">
        <f t="shared" si="44"/>
        <v>0</v>
      </c>
    </row>
    <row r="2913" ht="22.5" s="2" customFormat="1">
      <c r="A2913" s="119">
        <f>MAX($A$19:A2912)+1</f>
        <v>2895</v>
      </c>
      <c r="B2913" s="120"/>
      <c r="C2913" s="121"/>
      <c r="D2913" s="121" t="s">
        <v>3903</v>
      </c>
      <c r="E2913" s="122">
        <v>45218</v>
      </c>
      <c r="F2913" s="123" t="s">
        <v>3890</v>
      </c>
      <c r="G2913" s="123"/>
      <c r="H2913" s="123" t="s">
        <v>3955</v>
      </c>
      <c r="I2913" s="133" t="s">
        <v>98</v>
      </c>
      <c r="J2913" s="134">
        <v>2500</v>
      </c>
      <c r="K2913" s="134">
        <v>639.2</v>
      </c>
      <c r="L2913" s="135">
        <v>1597988</v>
      </c>
      <c r="M2913" s="120"/>
      <c r="N2913" s="136"/>
      <c r="O2913" s="139"/>
      <c r="P2913" s="132" t="s">
        <v>49</v>
      </c>
      <c r="Q2913" s="141" t="s">
        <v>3797</v>
      </c>
      <c r="R2913" s="142">
        <f t="shared" si="44"/>
        <v>0</v>
      </c>
    </row>
    <row r="2914" ht="22.5" s="2" customFormat="1">
      <c r="A2914" s="119">
        <f>MAX($A$19:A2913)+1</f>
        <v>2896</v>
      </c>
      <c r="B2914" s="120"/>
      <c r="C2914" s="121"/>
      <c r="D2914" s="121" t="s">
        <v>3903</v>
      </c>
      <c r="E2914" s="122">
        <v>45218</v>
      </c>
      <c r="F2914" s="123" t="s">
        <v>3890</v>
      </c>
      <c r="G2914" s="123"/>
      <c r="H2914" s="123" t="s">
        <v>3956</v>
      </c>
      <c r="I2914" s="133" t="s">
        <v>98</v>
      </c>
      <c r="J2914" s="134">
        <v>2500</v>
      </c>
      <c r="K2914" s="134">
        <v>386.49</v>
      </c>
      <c r="L2914" s="135">
        <v>966225</v>
      </c>
      <c r="M2914" s="120"/>
      <c r="N2914" s="136"/>
      <c r="O2914" s="139"/>
      <c r="P2914" s="132" t="s">
        <v>49</v>
      </c>
      <c r="Q2914" s="141" t="s">
        <v>3797</v>
      </c>
      <c r="R2914" s="142">
        <f t="shared" si="44"/>
        <v>0</v>
      </c>
    </row>
    <row r="2915" ht="22.5" s="2" customFormat="1">
      <c r="A2915" s="119">
        <f>MAX($A$19:A2914)+1</f>
        <v>2897</v>
      </c>
      <c r="B2915" s="120"/>
      <c r="C2915" s="121"/>
      <c r="D2915" s="121" t="s">
        <v>3903</v>
      </c>
      <c r="E2915" s="122">
        <v>45218</v>
      </c>
      <c r="F2915" s="123" t="s">
        <v>3890</v>
      </c>
      <c r="G2915" s="123"/>
      <c r="H2915" s="123" t="s">
        <v>3957</v>
      </c>
      <c r="I2915" s="133" t="s">
        <v>98</v>
      </c>
      <c r="J2915" s="134">
        <v>2500</v>
      </c>
      <c r="K2915" s="134">
        <v>795.28</v>
      </c>
      <c r="L2915" s="135">
        <v>1988194</v>
      </c>
      <c r="M2915" s="120"/>
      <c r="N2915" s="136"/>
      <c r="O2915" s="139"/>
      <c r="P2915" s="132" t="s">
        <v>49</v>
      </c>
      <c r="Q2915" s="141" t="s">
        <v>3797</v>
      </c>
      <c r="R2915" s="142">
        <f ref="R2915:R2978" t="shared" si="45">N2915/L2915*100</f>
        <v>0</v>
      </c>
    </row>
    <row r="2916" ht="22.5" s="2" customFormat="1">
      <c r="A2916" s="119">
        <f>MAX($A$19:A2915)+1</f>
        <v>2898</v>
      </c>
      <c r="B2916" s="120"/>
      <c r="C2916" s="121"/>
      <c r="D2916" s="121" t="s">
        <v>3958</v>
      </c>
      <c r="E2916" s="122">
        <v>45181</v>
      </c>
      <c r="F2916" s="123" t="s">
        <v>3852</v>
      </c>
      <c r="G2916" s="123"/>
      <c r="H2916" s="123" t="s">
        <v>3853</v>
      </c>
      <c r="I2916" s="133" t="s">
        <v>534</v>
      </c>
      <c r="J2916" s="134">
        <v>5150</v>
      </c>
      <c r="K2916" s="134">
        <v>33446.25</v>
      </c>
      <c r="L2916" s="135">
        <v>172248188</v>
      </c>
      <c r="M2916" s="120"/>
      <c r="N2916" s="136"/>
      <c r="O2916" s="139"/>
      <c r="P2916" s="132" t="s">
        <v>49</v>
      </c>
      <c r="Q2916" s="141" t="s">
        <v>3797</v>
      </c>
      <c r="R2916" s="142">
        <f t="shared" si="45"/>
        <v>0</v>
      </c>
    </row>
    <row r="2917" ht="22.5" s="2" customFormat="1">
      <c r="A2917" s="119">
        <f>MAX($A$19:A2916)+1</f>
        <v>2899</v>
      </c>
      <c r="B2917" s="120"/>
      <c r="C2917" s="121"/>
      <c r="D2917" s="121" t="s">
        <v>3958</v>
      </c>
      <c r="E2917" s="122">
        <v>45181</v>
      </c>
      <c r="F2917" s="123" t="s">
        <v>3852</v>
      </c>
      <c r="G2917" s="123"/>
      <c r="H2917" s="123" t="s">
        <v>3853</v>
      </c>
      <c r="I2917" s="133" t="s">
        <v>534</v>
      </c>
      <c r="J2917" s="134">
        <v>332</v>
      </c>
      <c r="K2917" s="134">
        <v>33446.25</v>
      </c>
      <c r="L2917" s="135">
        <v>11104155</v>
      </c>
      <c r="M2917" s="120"/>
      <c r="N2917" s="136"/>
      <c r="O2917" s="139"/>
      <c r="P2917" s="132" t="s">
        <v>49</v>
      </c>
      <c r="Q2917" s="141" t="s">
        <v>3797</v>
      </c>
      <c r="R2917" s="142">
        <f t="shared" si="45"/>
        <v>0</v>
      </c>
    </row>
    <row r="2918" ht="33.75" s="2" customFormat="1">
      <c r="A2918" s="119">
        <f>MAX($A$19:A2917)+1</f>
        <v>2900</v>
      </c>
      <c r="B2918" s="120"/>
      <c r="C2918" s="121"/>
      <c r="D2918" s="121" t="s">
        <v>3959</v>
      </c>
      <c r="E2918" s="122">
        <v>45197</v>
      </c>
      <c r="F2918" s="123" t="s">
        <v>3808</v>
      </c>
      <c r="G2918" s="123"/>
      <c r="H2918" s="123" t="s">
        <v>3960</v>
      </c>
      <c r="I2918" s="133" t="s">
        <v>534</v>
      </c>
      <c r="J2918" s="134">
        <v>60</v>
      </c>
      <c r="K2918" s="134">
        <v>17838</v>
      </c>
      <c r="L2918" s="135">
        <v>1070280</v>
      </c>
      <c r="M2918" s="120"/>
      <c r="N2918" s="136"/>
      <c r="O2918" s="139"/>
      <c r="P2918" s="132" t="s">
        <v>49</v>
      </c>
      <c r="Q2918" s="141" t="s">
        <v>3797</v>
      </c>
      <c r="R2918" s="142">
        <f t="shared" si="45"/>
        <v>0</v>
      </c>
    </row>
    <row r="2919" ht="22.5" s="2" customFormat="1">
      <c r="A2919" s="119">
        <f>MAX($A$19:A2918)+1</f>
        <v>2901</v>
      </c>
      <c r="B2919" s="120"/>
      <c r="C2919" s="121"/>
      <c r="D2919" s="121" t="s">
        <v>3959</v>
      </c>
      <c r="E2919" s="122">
        <v>45197</v>
      </c>
      <c r="F2919" s="123" t="s">
        <v>3808</v>
      </c>
      <c r="G2919" s="123"/>
      <c r="H2919" s="123" t="s">
        <v>3809</v>
      </c>
      <c r="I2919" s="133" t="s">
        <v>534</v>
      </c>
      <c r="J2919" s="134">
        <v>30</v>
      </c>
      <c r="K2919" s="134">
        <v>17838</v>
      </c>
      <c r="L2919" s="135">
        <v>535140</v>
      </c>
      <c r="M2919" s="120"/>
      <c r="N2919" s="136"/>
      <c r="O2919" s="139"/>
      <c r="P2919" s="132" t="s">
        <v>49</v>
      </c>
      <c r="Q2919" s="141" t="s">
        <v>3797</v>
      </c>
      <c r="R2919" s="142">
        <f t="shared" si="45"/>
        <v>0</v>
      </c>
    </row>
    <row r="2920" ht="22.5" s="2" customFormat="1">
      <c r="A2920" s="119">
        <f>MAX($A$19:A2919)+1</f>
        <v>2902</v>
      </c>
      <c r="B2920" s="120"/>
      <c r="C2920" s="121"/>
      <c r="D2920" s="121" t="s">
        <v>3959</v>
      </c>
      <c r="E2920" s="122">
        <v>45197</v>
      </c>
      <c r="F2920" s="123" t="s">
        <v>3808</v>
      </c>
      <c r="G2920" s="123"/>
      <c r="H2920" s="123" t="s">
        <v>3840</v>
      </c>
      <c r="I2920" s="133" t="s">
        <v>534</v>
      </c>
      <c r="J2920" s="134">
        <v>1510</v>
      </c>
      <c r="K2920" s="134">
        <v>20315.5</v>
      </c>
      <c r="L2920" s="135">
        <v>30676405</v>
      </c>
      <c r="M2920" s="120"/>
      <c r="N2920" s="136"/>
      <c r="O2920" s="139"/>
      <c r="P2920" s="132" t="s">
        <v>49</v>
      </c>
      <c r="Q2920" s="141" t="s">
        <v>3797</v>
      </c>
      <c r="R2920" s="142">
        <f t="shared" si="45"/>
        <v>0</v>
      </c>
    </row>
    <row r="2921" ht="22.5" s="2" customFormat="1">
      <c r="A2921" s="119">
        <f>MAX($A$19:A2920)+1</f>
        <v>2903</v>
      </c>
      <c r="B2921" s="120"/>
      <c r="C2921" s="121"/>
      <c r="D2921" s="121" t="s">
        <v>3959</v>
      </c>
      <c r="E2921" s="122">
        <v>45197</v>
      </c>
      <c r="F2921" s="123" t="s">
        <v>3808</v>
      </c>
      <c r="G2921" s="123"/>
      <c r="H2921" s="123" t="s">
        <v>3840</v>
      </c>
      <c r="I2921" s="133" t="s">
        <v>534</v>
      </c>
      <c r="J2921" s="134">
        <v>1090</v>
      </c>
      <c r="K2921" s="134">
        <v>20315.5</v>
      </c>
      <c r="L2921" s="135">
        <v>22143895</v>
      </c>
      <c r="M2921" s="120"/>
      <c r="N2921" s="136"/>
      <c r="O2921" s="139"/>
      <c r="P2921" s="132" t="s">
        <v>49</v>
      </c>
      <c r="Q2921" s="141" t="s">
        <v>3797</v>
      </c>
      <c r="R2921" s="142">
        <f t="shared" si="45"/>
        <v>0</v>
      </c>
    </row>
    <row r="2922" ht="22.5" s="2" customFormat="1">
      <c r="A2922" s="119">
        <f>MAX($A$19:A2921)+1</f>
        <v>2904</v>
      </c>
      <c r="B2922" s="120"/>
      <c r="C2922" s="121"/>
      <c r="D2922" s="121" t="s">
        <v>3959</v>
      </c>
      <c r="E2922" s="122">
        <v>45197</v>
      </c>
      <c r="F2922" s="123" t="s">
        <v>3808</v>
      </c>
      <c r="G2922" s="123"/>
      <c r="H2922" s="123" t="s">
        <v>3809</v>
      </c>
      <c r="I2922" s="133" t="s">
        <v>534</v>
      </c>
      <c r="J2922" s="134">
        <v>850</v>
      </c>
      <c r="K2922" s="134">
        <v>17838</v>
      </c>
      <c r="L2922" s="135">
        <v>15162300</v>
      </c>
      <c r="M2922" s="120"/>
      <c r="N2922" s="136"/>
      <c r="O2922" s="139"/>
      <c r="P2922" s="132" t="s">
        <v>49</v>
      </c>
      <c r="Q2922" s="141" t="s">
        <v>3797</v>
      </c>
      <c r="R2922" s="142">
        <f t="shared" si="45"/>
        <v>0</v>
      </c>
    </row>
    <row r="2923" ht="33.75" s="2" customFormat="1">
      <c r="A2923" s="119">
        <f>MAX($A$19:A2922)+1</f>
        <v>2905</v>
      </c>
      <c r="B2923" s="120"/>
      <c r="C2923" s="121"/>
      <c r="D2923" s="121" t="s">
        <v>3959</v>
      </c>
      <c r="E2923" s="122">
        <v>45197</v>
      </c>
      <c r="F2923" s="123" t="s">
        <v>3808</v>
      </c>
      <c r="G2923" s="123"/>
      <c r="H2923" s="123" t="s">
        <v>3960</v>
      </c>
      <c r="I2923" s="133" t="s">
        <v>534</v>
      </c>
      <c r="J2923" s="134">
        <v>1370</v>
      </c>
      <c r="K2923" s="134">
        <v>17838</v>
      </c>
      <c r="L2923" s="135">
        <v>24438060</v>
      </c>
      <c r="M2923" s="120"/>
      <c r="N2923" s="136"/>
      <c r="O2923" s="139"/>
      <c r="P2923" s="132" t="s">
        <v>49</v>
      </c>
      <c r="Q2923" s="141" t="s">
        <v>3797</v>
      </c>
      <c r="R2923" s="142">
        <f t="shared" si="45"/>
        <v>0</v>
      </c>
    </row>
    <row r="2924" ht="33.75" s="2" customFormat="1">
      <c r="A2924" s="119">
        <f>MAX($A$19:A2923)+1</f>
        <v>2906</v>
      </c>
      <c r="B2924" s="120"/>
      <c r="C2924" s="121"/>
      <c r="D2924" s="121" t="s">
        <v>3959</v>
      </c>
      <c r="E2924" s="122">
        <v>45197</v>
      </c>
      <c r="F2924" s="123" t="s">
        <v>3808</v>
      </c>
      <c r="G2924" s="123"/>
      <c r="H2924" s="123" t="s">
        <v>3960</v>
      </c>
      <c r="I2924" s="133" t="s">
        <v>534</v>
      </c>
      <c r="J2924" s="134">
        <v>1770</v>
      </c>
      <c r="K2924" s="134">
        <v>17838</v>
      </c>
      <c r="L2924" s="135">
        <v>31573260</v>
      </c>
      <c r="M2924" s="120"/>
      <c r="N2924" s="136"/>
      <c r="O2924" s="139"/>
      <c r="P2924" s="132" t="s">
        <v>49</v>
      </c>
      <c r="Q2924" s="141" t="s">
        <v>3797</v>
      </c>
      <c r="R2924" s="142">
        <f t="shared" si="45"/>
        <v>0</v>
      </c>
    </row>
    <row r="2925" ht="22.5" s="2" customFormat="1">
      <c r="A2925" s="119">
        <f>MAX($A$19:A2924)+1</f>
        <v>2907</v>
      </c>
      <c r="B2925" s="120"/>
      <c r="C2925" s="121"/>
      <c r="D2925" s="121" t="s">
        <v>3959</v>
      </c>
      <c r="E2925" s="122">
        <v>45197</v>
      </c>
      <c r="F2925" s="123" t="s">
        <v>3808</v>
      </c>
      <c r="G2925" s="123"/>
      <c r="H2925" s="123" t="s">
        <v>3809</v>
      </c>
      <c r="I2925" s="133" t="s">
        <v>534</v>
      </c>
      <c r="J2925" s="134">
        <v>4120</v>
      </c>
      <c r="K2925" s="134">
        <v>17838</v>
      </c>
      <c r="L2925" s="135">
        <v>73492560</v>
      </c>
      <c r="M2925" s="120"/>
      <c r="N2925" s="136"/>
      <c r="O2925" s="139"/>
      <c r="P2925" s="132" t="s">
        <v>49</v>
      </c>
      <c r="Q2925" s="141" t="s">
        <v>3797</v>
      </c>
      <c r="R2925" s="142">
        <f t="shared" si="45"/>
        <v>0</v>
      </c>
    </row>
    <row r="2926" ht="22.5" s="2" customFormat="1">
      <c r="A2926" s="119">
        <f>MAX($A$19:A2925)+1</f>
        <v>2908</v>
      </c>
      <c r="B2926" s="120"/>
      <c r="C2926" s="121"/>
      <c r="D2926" s="121" t="s">
        <v>3959</v>
      </c>
      <c r="E2926" s="122">
        <v>45197</v>
      </c>
      <c r="F2926" s="123" t="s">
        <v>3808</v>
      </c>
      <c r="G2926" s="123"/>
      <c r="H2926" s="123" t="s">
        <v>3809</v>
      </c>
      <c r="I2926" s="133" t="s">
        <v>534</v>
      </c>
      <c r="J2926" s="134">
        <v>12800</v>
      </c>
      <c r="K2926" s="134">
        <v>17838</v>
      </c>
      <c r="L2926" s="135">
        <v>228326400</v>
      </c>
      <c r="M2926" s="120"/>
      <c r="N2926" s="136"/>
      <c r="O2926" s="139"/>
      <c r="P2926" s="132" t="s">
        <v>49</v>
      </c>
      <c r="Q2926" s="141" t="s">
        <v>3797</v>
      </c>
      <c r="R2926" s="142">
        <f t="shared" si="45"/>
        <v>0</v>
      </c>
    </row>
    <row r="2927" s="2" customFormat="1">
      <c r="A2927" s="119">
        <f>MAX($A$19:A2926)+1</f>
        <v>2909</v>
      </c>
      <c r="B2927" s="120"/>
      <c r="C2927" s="121"/>
      <c r="D2927" s="121" t="s">
        <v>3959</v>
      </c>
      <c r="E2927" s="122">
        <v>45197</v>
      </c>
      <c r="F2927" s="123" t="s">
        <v>3808</v>
      </c>
      <c r="G2927" s="123"/>
      <c r="H2927" s="123" t="s">
        <v>3810</v>
      </c>
      <c r="I2927" s="133" t="s">
        <v>534</v>
      </c>
      <c r="J2927" s="134">
        <v>7100</v>
      </c>
      <c r="K2927" s="134">
        <v>17838</v>
      </c>
      <c r="L2927" s="135">
        <v>126649800</v>
      </c>
      <c r="M2927" s="120"/>
      <c r="N2927" s="136"/>
      <c r="O2927" s="139"/>
      <c r="P2927" s="132" t="s">
        <v>49</v>
      </c>
      <c r="Q2927" s="141" t="s">
        <v>3797</v>
      </c>
      <c r="R2927" s="142">
        <f t="shared" si="45"/>
        <v>0</v>
      </c>
    </row>
    <row r="2928" s="2" customFormat="1">
      <c r="A2928" s="119">
        <f>MAX($A$19:A2927)+1</f>
        <v>2910</v>
      </c>
      <c r="B2928" s="120"/>
      <c r="C2928" s="121"/>
      <c r="D2928" s="121" t="s">
        <v>3959</v>
      </c>
      <c r="E2928" s="122">
        <v>45197</v>
      </c>
      <c r="F2928" s="123" t="s">
        <v>3808</v>
      </c>
      <c r="G2928" s="123"/>
      <c r="H2928" s="123" t="s">
        <v>3810</v>
      </c>
      <c r="I2928" s="133" t="s">
        <v>534</v>
      </c>
      <c r="J2928" s="134">
        <v>3700</v>
      </c>
      <c r="K2928" s="134">
        <v>17838</v>
      </c>
      <c r="L2928" s="135">
        <v>66000600</v>
      </c>
      <c r="M2928" s="120"/>
      <c r="N2928" s="136"/>
      <c r="O2928" s="139"/>
      <c r="P2928" s="132" t="s">
        <v>49</v>
      </c>
      <c r="Q2928" s="141" t="s">
        <v>3797</v>
      </c>
      <c r="R2928" s="142">
        <f t="shared" si="45"/>
        <v>0</v>
      </c>
    </row>
    <row r="2929" ht="22.5" s="2" customFormat="1">
      <c r="A2929" s="119">
        <f>MAX($A$19:A2928)+1</f>
        <v>2911</v>
      </c>
      <c r="B2929" s="120"/>
      <c r="C2929" s="121"/>
      <c r="D2929" s="121" t="s">
        <v>3959</v>
      </c>
      <c r="E2929" s="122">
        <v>45197</v>
      </c>
      <c r="F2929" s="123" t="s">
        <v>3808</v>
      </c>
      <c r="G2929" s="123"/>
      <c r="H2929" s="123" t="s">
        <v>3961</v>
      </c>
      <c r="I2929" s="133" t="s">
        <v>534</v>
      </c>
      <c r="J2929" s="134">
        <v>26000</v>
      </c>
      <c r="K2929" s="134">
        <v>17838</v>
      </c>
      <c r="L2929" s="135">
        <v>463788000</v>
      </c>
      <c r="M2929" s="120"/>
      <c r="N2929" s="136"/>
      <c r="O2929" s="139"/>
      <c r="P2929" s="132" t="s">
        <v>49</v>
      </c>
      <c r="Q2929" s="141" t="s">
        <v>3797</v>
      </c>
      <c r="R2929" s="142">
        <f t="shared" si="45"/>
        <v>0</v>
      </c>
    </row>
    <row r="2930" ht="22.5" s="2" customFormat="1">
      <c r="A2930" s="119">
        <f>MAX($A$19:A2929)+1</f>
        <v>2912</v>
      </c>
      <c r="B2930" s="120"/>
      <c r="C2930" s="121"/>
      <c r="D2930" s="121" t="s">
        <v>3962</v>
      </c>
      <c r="E2930" s="122">
        <v>45208</v>
      </c>
      <c r="F2930" s="123" t="s">
        <v>3808</v>
      </c>
      <c r="G2930" s="123"/>
      <c r="H2930" s="123" t="s">
        <v>3963</v>
      </c>
      <c r="I2930" s="133" t="s">
        <v>534</v>
      </c>
      <c r="J2930" s="134">
        <v>14858</v>
      </c>
      <c r="K2930" s="134">
        <v>20067.75</v>
      </c>
      <c r="L2930" s="135">
        <v>298166630</v>
      </c>
      <c r="M2930" s="120"/>
      <c r="N2930" s="136"/>
      <c r="O2930" s="139"/>
      <c r="P2930" s="132" t="s">
        <v>49</v>
      </c>
      <c r="Q2930" s="141" t="s">
        <v>3797</v>
      </c>
      <c r="R2930" s="142">
        <f t="shared" si="45"/>
        <v>0</v>
      </c>
    </row>
    <row r="2931" ht="22.5" s="2" customFormat="1">
      <c r="A2931" s="119">
        <f>MAX($A$19:A2930)+1</f>
        <v>2913</v>
      </c>
      <c r="B2931" s="120"/>
      <c r="C2931" s="121"/>
      <c r="D2931" s="121" t="s">
        <v>3962</v>
      </c>
      <c r="E2931" s="122">
        <v>45208</v>
      </c>
      <c r="F2931" s="123" t="s">
        <v>3808</v>
      </c>
      <c r="G2931" s="123"/>
      <c r="H2931" s="123" t="s">
        <v>3823</v>
      </c>
      <c r="I2931" s="133" t="s">
        <v>534</v>
      </c>
      <c r="J2931" s="134">
        <v>4066</v>
      </c>
      <c r="K2931" s="134">
        <v>20067.75</v>
      </c>
      <c r="L2931" s="135">
        <v>81595472</v>
      </c>
      <c r="M2931" s="120"/>
      <c r="N2931" s="136"/>
      <c r="O2931" s="139"/>
      <c r="P2931" s="132" t="s">
        <v>49</v>
      </c>
      <c r="Q2931" s="141" t="s">
        <v>3797</v>
      </c>
      <c r="R2931" s="142">
        <f t="shared" si="45"/>
        <v>0</v>
      </c>
    </row>
    <row r="2932" ht="22.5" s="2" customFormat="1">
      <c r="A2932" s="119">
        <f>MAX($A$19:A2931)+1</f>
        <v>2914</v>
      </c>
      <c r="B2932" s="120"/>
      <c r="C2932" s="121"/>
      <c r="D2932" s="121" t="s">
        <v>3962</v>
      </c>
      <c r="E2932" s="122">
        <v>45208</v>
      </c>
      <c r="F2932" s="123" t="s">
        <v>3808</v>
      </c>
      <c r="G2932" s="123"/>
      <c r="H2932" s="123" t="s">
        <v>3964</v>
      </c>
      <c r="I2932" s="133" t="s">
        <v>534</v>
      </c>
      <c r="J2932" s="134">
        <v>630</v>
      </c>
      <c r="K2932" s="134">
        <v>18829</v>
      </c>
      <c r="L2932" s="135">
        <v>11862270</v>
      </c>
      <c r="M2932" s="120"/>
      <c r="N2932" s="136"/>
      <c r="O2932" s="139"/>
      <c r="P2932" s="132" t="s">
        <v>49</v>
      </c>
      <c r="Q2932" s="141" t="s">
        <v>3797</v>
      </c>
      <c r="R2932" s="142">
        <f t="shared" si="45"/>
        <v>0</v>
      </c>
    </row>
    <row r="2933" ht="22.5" s="2" customFormat="1">
      <c r="A2933" s="119">
        <f>MAX($A$19:A2932)+1</f>
        <v>2915</v>
      </c>
      <c r="B2933" s="120"/>
      <c r="C2933" s="121"/>
      <c r="D2933" s="121" t="s">
        <v>3962</v>
      </c>
      <c r="E2933" s="122">
        <v>45208</v>
      </c>
      <c r="F2933" s="123" t="s">
        <v>3808</v>
      </c>
      <c r="G2933" s="123"/>
      <c r="H2933" s="123" t="s">
        <v>3965</v>
      </c>
      <c r="I2933" s="133" t="s">
        <v>534</v>
      </c>
      <c r="J2933" s="134">
        <v>1957</v>
      </c>
      <c r="K2933" s="134">
        <v>35180.5</v>
      </c>
      <c r="L2933" s="135">
        <v>68848238</v>
      </c>
      <c r="M2933" s="120"/>
      <c r="N2933" s="136"/>
      <c r="O2933" s="139"/>
      <c r="P2933" s="132" t="s">
        <v>49</v>
      </c>
      <c r="Q2933" s="141" t="s">
        <v>3797</v>
      </c>
      <c r="R2933" s="142">
        <f t="shared" si="45"/>
        <v>0</v>
      </c>
    </row>
    <row r="2934" ht="22.5" s="2" customFormat="1">
      <c r="A2934" s="119">
        <f>MAX($A$19:A2933)+1</f>
        <v>2916</v>
      </c>
      <c r="B2934" s="120"/>
      <c r="C2934" s="121"/>
      <c r="D2934" s="121" t="s">
        <v>3962</v>
      </c>
      <c r="E2934" s="122">
        <v>45208</v>
      </c>
      <c r="F2934" s="123" t="s">
        <v>3808</v>
      </c>
      <c r="G2934" s="123"/>
      <c r="H2934" s="123" t="s">
        <v>3966</v>
      </c>
      <c r="I2934" s="133" t="s">
        <v>534</v>
      </c>
      <c r="J2934" s="134">
        <v>1032</v>
      </c>
      <c r="K2934" s="134">
        <v>37905.75</v>
      </c>
      <c r="L2934" s="135">
        <v>39118734</v>
      </c>
      <c r="M2934" s="120"/>
      <c r="N2934" s="136"/>
      <c r="O2934" s="139"/>
      <c r="P2934" s="132" t="s">
        <v>49</v>
      </c>
      <c r="Q2934" s="141" t="s">
        <v>3797</v>
      </c>
      <c r="R2934" s="142">
        <f t="shared" si="45"/>
        <v>0</v>
      </c>
    </row>
    <row r="2935" ht="22.5" s="2" customFormat="1">
      <c r="A2935" s="119">
        <f>MAX($A$19:A2934)+1</f>
        <v>2917</v>
      </c>
      <c r="B2935" s="120"/>
      <c r="C2935" s="121"/>
      <c r="D2935" s="121" t="s">
        <v>3962</v>
      </c>
      <c r="E2935" s="122">
        <v>45208</v>
      </c>
      <c r="F2935" s="123" t="s">
        <v>3808</v>
      </c>
      <c r="G2935" s="123"/>
      <c r="H2935" s="123" t="s">
        <v>3823</v>
      </c>
      <c r="I2935" s="133" t="s">
        <v>534</v>
      </c>
      <c r="J2935" s="134">
        <v>700</v>
      </c>
      <c r="K2935" s="134">
        <v>20067.75</v>
      </c>
      <c r="L2935" s="135">
        <v>14047425</v>
      </c>
      <c r="M2935" s="120"/>
      <c r="N2935" s="136"/>
      <c r="O2935" s="139"/>
      <c r="P2935" s="132" t="s">
        <v>49</v>
      </c>
      <c r="Q2935" s="141" t="s">
        <v>3797</v>
      </c>
      <c r="R2935" s="142">
        <f t="shared" si="45"/>
        <v>0</v>
      </c>
    </row>
    <row r="2936" ht="22.5" s="2" customFormat="1">
      <c r="A2936" s="119">
        <f>MAX($A$19:A2935)+1</f>
        <v>2918</v>
      </c>
      <c r="B2936" s="120"/>
      <c r="C2936" s="121"/>
      <c r="D2936" s="121" t="s">
        <v>3962</v>
      </c>
      <c r="E2936" s="122">
        <v>45208</v>
      </c>
      <c r="F2936" s="123" t="s">
        <v>3808</v>
      </c>
      <c r="G2936" s="123"/>
      <c r="H2936" s="123" t="s">
        <v>3967</v>
      </c>
      <c r="I2936" s="133" t="s">
        <v>534</v>
      </c>
      <c r="J2936" s="134">
        <v>7350</v>
      </c>
      <c r="K2936" s="134">
        <v>55248.25</v>
      </c>
      <c r="L2936" s="135">
        <v>406074638</v>
      </c>
      <c r="M2936" s="120"/>
      <c r="N2936" s="136"/>
      <c r="O2936" s="139"/>
      <c r="P2936" s="132" t="s">
        <v>49</v>
      </c>
      <c r="Q2936" s="141" t="s">
        <v>3797</v>
      </c>
      <c r="R2936" s="142">
        <f t="shared" si="45"/>
        <v>0</v>
      </c>
    </row>
    <row r="2937" ht="22.5" s="2" customFormat="1">
      <c r="A2937" s="119">
        <f>MAX($A$19:A2936)+1</f>
        <v>2919</v>
      </c>
      <c r="B2937" s="120"/>
      <c r="C2937" s="121"/>
      <c r="D2937" s="121" t="s">
        <v>3968</v>
      </c>
      <c r="E2937" s="122">
        <v>45194</v>
      </c>
      <c r="F2937" s="123" t="s">
        <v>3879</v>
      </c>
      <c r="G2937" s="123"/>
      <c r="H2937" s="123" t="s">
        <v>3880</v>
      </c>
      <c r="I2937" s="133" t="s">
        <v>534</v>
      </c>
      <c r="J2937" s="134">
        <v>26128</v>
      </c>
      <c r="K2937" s="134">
        <v>39392.25</v>
      </c>
      <c r="L2937" s="135">
        <v>1029240708</v>
      </c>
      <c r="M2937" s="120"/>
      <c r="N2937" s="136"/>
      <c r="O2937" s="139"/>
      <c r="P2937" s="132" t="s">
        <v>49</v>
      </c>
      <c r="Q2937" s="141" t="s">
        <v>3797</v>
      </c>
      <c r="R2937" s="142">
        <f t="shared" si="45"/>
        <v>0</v>
      </c>
    </row>
    <row r="2938" ht="22.5" s="2" customFormat="1">
      <c r="A2938" s="119">
        <f>MAX($A$19:A2937)+1</f>
        <v>2920</v>
      </c>
      <c r="B2938" s="120" t="s">
        <v>41</v>
      </c>
      <c r="C2938" s="121"/>
      <c r="D2938" s="121" t="s">
        <v>3968</v>
      </c>
      <c r="E2938" s="122">
        <v>45194</v>
      </c>
      <c r="F2938" s="123" t="s">
        <v>3879</v>
      </c>
      <c r="G2938" s="123"/>
      <c r="H2938" s="123" t="s">
        <v>3881</v>
      </c>
      <c r="I2938" s="133" t="s">
        <v>534</v>
      </c>
      <c r="J2938" s="134">
        <v>6723</v>
      </c>
      <c r="K2938" s="134">
        <v>40878.75</v>
      </c>
      <c r="L2938" s="135">
        <v>274827836</v>
      </c>
      <c r="M2938" s="120"/>
      <c r="N2938" s="136"/>
      <c r="O2938" s="139"/>
      <c r="P2938" s="132" t="s">
        <v>49</v>
      </c>
      <c r="Q2938" s="141" t="s">
        <v>3797</v>
      </c>
      <c r="R2938" s="142">
        <f t="shared" si="45"/>
        <v>0</v>
      </c>
    </row>
    <row r="2939" ht="22.5" s="2" customFormat="1">
      <c r="A2939" s="119">
        <f>MAX($A$19:A2938)+1</f>
        <v>2921</v>
      </c>
      <c r="B2939" s="120" t="s">
        <v>41</v>
      </c>
      <c r="C2939" s="121"/>
      <c r="D2939" s="121" t="s">
        <v>3968</v>
      </c>
      <c r="E2939" s="122">
        <v>45194</v>
      </c>
      <c r="F2939" s="123" t="s">
        <v>3879</v>
      </c>
      <c r="G2939" s="123"/>
      <c r="H2939" s="123" t="s">
        <v>3880</v>
      </c>
      <c r="I2939" s="133" t="s">
        <v>534</v>
      </c>
      <c r="J2939" s="134">
        <v>12500</v>
      </c>
      <c r="K2939" s="134">
        <v>39392.25</v>
      </c>
      <c r="L2939" s="135">
        <v>492403125</v>
      </c>
      <c r="M2939" s="120"/>
      <c r="N2939" s="136"/>
      <c r="O2939" s="139"/>
      <c r="P2939" s="132" t="s">
        <v>49</v>
      </c>
      <c r="Q2939" s="141" t="s">
        <v>3797</v>
      </c>
      <c r="R2939" s="142">
        <f t="shared" si="45"/>
        <v>0</v>
      </c>
    </row>
    <row r="2940" ht="22.5" s="2" customFormat="1">
      <c r="A2940" s="119">
        <f>MAX($A$19:A2939)+1</f>
        <v>2922</v>
      </c>
      <c r="B2940" s="120" t="s">
        <v>41</v>
      </c>
      <c r="C2940" s="121"/>
      <c r="D2940" s="121" t="s">
        <v>3968</v>
      </c>
      <c r="E2940" s="122">
        <v>45194</v>
      </c>
      <c r="F2940" s="123" t="s">
        <v>3879</v>
      </c>
      <c r="G2940" s="123"/>
      <c r="H2940" s="123" t="s">
        <v>3881</v>
      </c>
      <c r="I2940" s="133" t="s">
        <v>534</v>
      </c>
      <c r="J2940" s="134">
        <v>4167</v>
      </c>
      <c r="K2940" s="134">
        <v>40878.75</v>
      </c>
      <c r="L2940" s="135">
        <v>170341751</v>
      </c>
      <c r="M2940" s="120"/>
      <c r="N2940" s="136"/>
      <c r="O2940" s="139"/>
      <c r="P2940" s="132" t="s">
        <v>49</v>
      </c>
      <c r="Q2940" s="141" t="s">
        <v>3797</v>
      </c>
      <c r="R2940" s="142">
        <f t="shared" si="45"/>
        <v>0</v>
      </c>
    </row>
    <row r="2941" ht="22.5" s="2" customFormat="1">
      <c r="A2941" s="119">
        <f>MAX($A$19:A2940)+1</f>
        <v>2923</v>
      </c>
      <c r="B2941" s="120" t="s">
        <v>41</v>
      </c>
      <c r="C2941" s="121"/>
      <c r="D2941" s="121" t="s">
        <v>3968</v>
      </c>
      <c r="E2941" s="122">
        <v>45194</v>
      </c>
      <c r="F2941" s="123" t="s">
        <v>3879</v>
      </c>
      <c r="G2941" s="123"/>
      <c r="H2941" s="123" t="s">
        <v>3880</v>
      </c>
      <c r="I2941" s="133" t="s">
        <v>534</v>
      </c>
      <c r="J2941" s="134">
        <v>4900</v>
      </c>
      <c r="K2941" s="134">
        <v>39392.25</v>
      </c>
      <c r="L2941" s="135">
        <v>193022025</v>
      </c>
      <c r="M2941" s="120"/>
      <c r="N2941" s="136"/>
      <c r="O2941" s="139"/>
      <c r="P2941" s="132" t="s">
        <v>49</v>
      </c>
      <c r="Q2941" s="141" t="s">
        <v>3797</v>
      </c>
      <c r="R2941" s="142">
        <f t="shared" si="45"/>
        <v>0</v>
      </c>
    </row>
    <row r="2942" ht="22.5" s="2" customFormat="1">
      <c r="A2942" s="119">
        <f>MAX($A$19:A2941)+1</f>
        <v>2924</v>
      </c>
      <c r="B2942" s="120" t="s">
        <v>41</v>
      </c>
      <c r="C2942" s="121"/>
      <c r="D2942" s="121" t="s">
        <v>3968</v>
      </c>
      <c r="E2942" s="122">
        <v>45194</v>
      </c>
      <c r="F2942" s="123" t="s">
        <v>3879</v>
      </c>
      <c r="G2942" s="123"/>
      <c r="H2942" s="123" t="s">
        <v>3881</v>
      </c>
      <c r="I2942" s="133" t="s">
        <v>534</v>
      </c>
      <c r="J2942" s="134">
        <v>1240</v>
      </c>
      <c r="K2942" s="134">
        <v>40878.75</v>
      </c>
      <c r="L2942" s="135">
        <v>50689650</v>
      </c>
      <c r="M2942" s="120"/>
      <c r="N2942" s="136"/>
      <c r="O2942" s="139"/>
      <c r="P2942" s="132" t="s">
        <v>49</v>
      </c>
      <c r="Q2942" s="141" t="s">
        <v>3797</v>
      </c>
      <c r="R2942" s="142">
        <f t="shared" si="45"/>
        <v>0</v>
      </c>
    </row>
    <row r="2943" ht="22.5" s="2" customFormat="1">
      <c r="A2943" s="119">
        <f>MAX($A$19:A2942)+1</f>
        <v>2925</v>
      </c>
      <c r="B2943" s="120" t="s">
        <v>41</v>
      </c>
      <c r="C2943" s="121"/>
      <c r="D2943" s="121" t="s">
        <v>3969</v>
      </c>
      <c r="E2943" s="122">
        <v>45209</v>
      </c>
      <c r="F2943" s="123" t="s">
        <v>3808</v>
      </c>
      <c r="G2943" s="123"/>
      <c r="H2943" s="123" t="s">
        <v>3970</v>
      </c>
      <c r="I2943" s="133" t="s">
        <v>534</v>
      </c>
      <c r="J2943" s="134">
        <v>22690</v>
      </c>
      <c r="K2943" s="134">
        <v>17838</v>
      </c>
      <c r="L2943" s="135">
        <v>404744220</v>
      </c>
      <c r="M2943" s="120"/>
      <c r="N2943" s="136"/>
      <c r="O2943" s="139"/>
      <c r="P2943" s="132" t="s">
        <v>49</v>
      </c>
      <c r="Q2943" s="141" t="s">
        <v>3797</v>
      </c>
      <c r="R2943" s="142">
        <f t="shared" si="45"/>
        <v>0</v>
      </c>
    </row>
    <row r="2944" ht="22.5" s="2" customFormat="1">
      <c r="A2944" s="119">
        <f>MAX($A$19:A2943)+1</f>
        <v>2926</v>
      </c>
      <c r="B2944" s="120" t="s">
        <v>41</v>
      </c>
      <c r="C2944" s="121"/>
      <c r="D2944" s="121" t="s">
        <v>3969</v>
      </c>
      <c r="E2944" s="122">
        <v>45209</v>
      </c>
      <c r="F2944" s="123" t="s">
        <v>3808</v>
      </c>
      <c r="G2944" s="123"/>
      <c r="H2944" s="123" t="s">
        <v>3971</v>
      </c>
      <c r="I2944" s="133" t="s">
        <v>534</v>
      </c>
      <c r="J2944" s="134">
        <v>2144</v>
      </c>
      <c r="K2944" s="134">
        <v>47815.75</v>
      </c>
      <c r="L2944" s="135">
        <v>102516968</v>
      </c>
      <c r="M2944" s="120"/>
      <c r="N2944" s="136"/>
      <c r="O2944" s="139"/>
      <c r="P2944" s="132" t="s">
        <v>49</v>
      </c>
      <c r="Q2944" s="141" t="s">
        <v>3797</v>
      </c>
      <c r="R2944" s="142">
        <f t="shared" si="45"/>
        <v>0</v>
      </c>
    </row>
    <row r="2945" ht="22.5" s="2" customFormat="1">
      <c r="A2945" s="119">
        <f>MAX($A$19:A2944)+1</f>
        <v>2927</v>
      </c>
      <c r="B2945" s="120" t="s">
        <v>41</v>
      </c>
      <c r="C2945" s="121"/>
      <c r="D2945" s="121" t="s">
        <v>3969</v>
      </c>
      <c r="E2945" s="122">
        <v>45209</v>
      </c>
      <c r="F2945" s="123" t="s">
        <v>3808</v>
      </c>
      <c r="G2945" s="123"/>
      <c r="H2945" s="123" t="s">
        <v>3817</v>
      </c>
      <c r="I2945" s="133" t="s">
        <v>534</v>
      </c>
      <c r="J2945" s="134">
        <v>4086</v>
      </c>
      <c r="K2945" s="134">
        <v>47568</v>
      </c>
      <c r="L2945" s="135">
        <v>194362848</v>
      </c>
      <c r="M2945" s="120"/>
      <c r="N2945" s="136"/>
      <c r="O2945" s="139"/>
      <c r="P2945" s="132" t="s">
        <v>49</v>
      </c>
      <c r="Q2945" s="141" t="s">
        <v>3797</v>
      </c>
      <c r="R2945" s="142">
        <f t="shared" si="45"/>
        <v>0</v>
      </c>
    </row>
    <row r="2946" ht="22.5" s="2" customFormat="1">
      <c r="A2946" s="119">
        <f>MAX($A$19:A2945)+1</f>
        <v>2928</v>
      </c>
      <c r="B2946" s="120" t="s">
        <v>41</v>
      </c>
      <c r="C2946" s="121"/>
      <c r="D2946" s="121" t="s">
        <v>3969</v>
      </c>
      <c r="E2946" s="122">
        <v>45209</v>
      </c>
      <c r="F2946" s="123" t="s">
        <v>3808</v>
      </c>
      <c r="G2946" s="123"/>
      <c r="H2946" s="123" t="s">
        <v>3845</v>
      </c>
      <c r="I2946" s="133" t="s">
        <v>534</v>
      </c>
      <c r="J2946" s="134">
        <v>460</v>
      </c>
      <c r="K2946" s="134">
        <v>18581.25</v>
      </c>
      <c r="L2946" s="135">
        <v>8547375</v>
      </c>
      <c r="M2946" s="120"/>
      <c r="N2946" s="136"/>
      <c r="O2946" s="139"/>
      <c r="P2946" s="132" t="s">
        <v>49</v>
      </c>
      <c r="Q2946" s="141" t="s">
        <v>3797</v>
      </c>
      <c r="R2946" s="142">
        <f t="shared" si="45"/>
        <v>0</v>
      </c>
    </row>
    <row r="2947" ht="22.5" s="2" customFormat="1">
      <c r="A2947" s="119">
        <f>MAX($A$19:A2946)+1</f>
        <v>2929</v>
      </c>
      <c r="B2947" s="120" t="s">
        <v>41</v>
      </c>
      <c r="C2947" s="121"/>
      <c r="D2947" s="121" t="s">
        <v>3969</v>
      </c>
      <c r="E2947" s="122">
        <v>45209</v>
      </c>
      <c r="F2947" s="123" t="s">
        <v>3808</v>
      </c>
      <c r="G2947" s="123"/>
      <c r="H2947" s="123" t="s">
        <v>3845</v>
      </c>
      <c r="I2947" s="133" t="s">
        <v>534</v>
      </c>
      <c r="J2947" s="134">
        <v>370</v>
      </c>
      <c r="K2947" s="134">
        <v>18581.25</v>
      </c>
      <c r="L2947" s="135">
        <v>6875062</v>
      </c>
      <c r="M2947" s="120"/>
      <c r="N2947" s="136"/>
      <c r="O2947" s="139"/>
      <c r="P2947" s="132" t="s">
        <v>49</v>
      </c>
      <c r="Q2947" s="141" t="s">
        <v>3797</v>
      </c>
      <c r="R2947" s="142">
        <f t="shared" si="45"/>
        <v>0</v>
      </c>
    </row>
    <row r="2948" ht="22.5" s="2" customFormat="1">
      <c r="A2948" s="119">
        <f>MAX($A$19:A2947)+1</f>
        <v>2930</v>
      </c>
      <c r="B2948" s="120" t="s">
        <v>41</v>
      </c>
      <c r="C2948" s="121"/>
      <c r="D2948" s="121" t="s">
        <v>3969</v>
      </c>
      <c r="E2948" s="122">
        <v>45209</v>
      </c>
      <c r="F2948" s="123" t="s">
        <v>3808</v>
      </c>
      <c r="G2948" s="123"/>
      <c r="H2948" s="123" t="s">
        <v>3845</v>
      </c>
      <c r="I2948" s="133" t="s">
        <v>534</v>
      </c>
      <c r="J2948" s="134">
        <v>9640</v>
      </c>
      <c r="K2948" s="134">
        <v>18581.25</v>
      </c>
      <c r="L2948" s="135">
        <v>179123250</v>
      </c>
      <c r="M2948" s="120"/>
      <c r="N2948" s="136"/>
      <c r="O2948" s="139"/>
      <c r="P2948" s="132" t="s">
        <v>49</v>
      </c>
      <c r="Q2948" s="141" t="s">
        <v>3797</v>
      </c>
      <c r="R2948" s="142">
        <f t="shared" si="45"/>
        <v>0</v>
      </c>
    </row>
    <row r="2949" ht="22.5" s="2" customFormat="1">
      <c r="A2949" s="119">
        <f>MAX($A$19:A2948)+1</f>
        <v>2931</v>
      </c>
      <c r="B2949" s="120" t="s">
        <v>41</v>
      </c>
      <c r="C2949" s="121"/>
      <c r="D2949" s="121" t="s">
        <v>3969</v>
      </c>
      <c r="E2949" s="122">
        <v>45209</v>
      </c>
      <c r="F2949" s="123" t="s">
        <v>3808</v>
      </c>
      <c r="G2949" s="123"/>
      <c r="H2949" s="123" t="s">
        <v>3845</v>
      </c>
      <c r="I2949" s="133" t="s">
        <v>534</v>
      </c>
      <c r="J2949" s="134">
        <v>4765</v>
      </c>
      <c r="K2949" s="134">
        <v>18581.25</v>
      </c>
      <c r="L2949" s="135">
        <v>88539656</v>
      </c>
      <c r="M2949" s="120"/>
      <c r="N2949" s="136"/>
      <c r="O2949" s="139"/>
      <c r="P2949" s="132" t="s">
        <v>49</v>
      </c>
      <c r="Q2949" s="141" t="s">
        <v>3797</v>
      </c>
      <c r="R2949" s="142">
        <f t="shared" si="45"/>
        <v>0</v>
      </c>
    </row>
    <row r="2950" ht="22.5" s="2" customFormat="1">
      <c r="A2950" s="119">
        <f>MAX($A$19:A2949)+1</f>
        <v>2932</v>
      </c>
      <c r="B2950" s="120" t="s">
        <v>41</v>
      </c>
      <c r="C2950" s="121"/>
      <c r="D2950" s="121" t="s">
        <v>3969</v>
      </c>
      <c r="E2950" s="122">
        <v>45209</v>
      </c>
      <c r="F2950" s="123" t="s">
        <v>3808</v>
      </c>
      <c r="G2950" s="123"/>
      <c r="H2950" s="123" t="s">
        <v>3972</v>
      </c>
      <c r="I2950" s="133" t="s">
        <v>534</v>
      </c>
      <c r="J2950" s="134">
        <v>77</v>
      </c>
      <c r="K2950" s="134">
        <v>24031.75</v>
      </c>
      <c r="L2950" s="135">
        <v>1850445</v>
      </c>
      <c r="M2950" s="120"/>
      <c r="N2950" s="136"/>
      <c r="O2950" s="139"/>
      <c r="P2950" s="132" t="s">
        <v>49</v>
      </c>
      <c r="Q2950" s="141" t="s">
        <v>3797</v>
      </c>
      <c r="R2950" s="142">
        <f t="shared" si="45"/>
        <v>0</v>
      </c>
    </row>
    <row r="2951" ht="22.5" s="2" customFormat="1">
      <c r="A2951" s="119">
        <f>MAX($A$19:A2950)+1</f>
        <v>2933</v>
      </c>
      <c r="B2951" s="120" t="s">
        <v>41</v>
      </c>
      <c r="C2951" s="121"/>
      <c r="D2951" s="121" t="s">
        <v>3969</v>
      </c>
      <c r="E2951" s="122">
        <v>45209</v>
      </c>
      <c r="F2951" s="123" t="s">
        <v>3808</v>
      </c>
      <c r="G2951" s="123"/>
      <c r="H2951" s="123" t="s">
        <v>3845</v>
      </c>
      <c r="I2951" s="133" t="s">
        <v>534</v>
      </c>
      <c r="J2951" s="134">
        <v>645</v>
      </c>
      <c r="K2951" s="134">
        <v>18581.25</v>
      </c>
      <c r="L2951" s="135">
        <v>11984906</v>
      </c>
      <c r="M2951" s="120"/>
      <c r="N2951" s="136"/>
      <c r="O2951" s="139"/>
      <c r="P2951" s="132" t="s">
        <v>49</v>
      </c>
      <c r="Q2951" s="141" t="s">
        <v>3797</v>
      </c>
      <c r="R2951" s="142">
        <f t="shared" si="45"/>
        <v>0</v>
      </c>
    </row>
    <row r="2952" ht="22.5" s="2" customFormat="1">
      <c r="A2952" s="119">
        <f>MAX($A$19:A2951)+1</f>
        <v>2934</v>
      </c>
      <c r="B2952" s="120" t="s">
        <v>41</v>
      </c>
      <c r="C2952" s="121"/>
      <c r="D2952" s="121" t="s">
        <v>3969</v>
      </c>
      <c r="E2952" s="122">
        <v>45209</v>
      </c>
      <c r="F2952" s="123" t="s">
        <v>3808</v>
      </c>
      <c r="G2952" s="123"/>
      <c r="H2952" s="123" t="s">
        <v>3965</v>
      </c>
      <c r="I2952" s="133" t="s">
        <v>534</v>
      </c>
      <c r="J2952" s="134">
        <v>1060</v>
      </c>
      <c r="K2952" s="134">
        <v>35180.5</v>
      </c>
      <c r="L2952" s="135">
        <v>37291330</v>
      </c>
      <c r="M2952" s="120"/>
      <c r="N2952" s="136"/>
      <c r="O2952" s="139"/>
      <c r="P2952" s="132" t="s">
        <v>49</v>
      </c>
      <c r="Q2952" s="141" t="s">
        <v>3797</v>
      </c>
      <c r="R2952" s="142">
        <f t="shared" si="45"/>
        <v>0</v>
      </c>
    </row>
    <row r="2953" ht="22.5" s="2" customFormat="1">
      <c r="A2953" s="119">
        <f>MAX($A$19:A2952)+1</f>
        <v>2935</v>
      </c>
      <c r="B2953" s="120" t="s">
        <v>41</v>
      </c>
      <c r="C2953" s="121"/>
      <c r="D2953" s="121" t="s">
        <v>3969</v>
      </c>
      <c r="E2953" s="122">
        <v>45209</v>
      </c>
      <c r="F2953" s="123" t="s">
        <v>3808</v>
      </c>
      <c r="G2953" s="123"/>
      <c r="H2953" s="123" t="s">
        <v>3818</v>
      </c>
      <c r="I2953" s="133" t="s">
        <v>534</v>
      </c>
      <c r="J2953" s="134">
        <v>6185</v>
      </c>
      <c r="K2953" s="134">
        <v>40631</v>
      </c>
      <c r="L2953" s="135">
        <v>251302735</v>
      </c>
      <c r="M2953" s="120"/>
      <c r="N2953" s="136"/>
      <c r="O2953" s="139"/>
      <c r="P2953" s="132" t="s">
        <v>49</v>
      </c>
      <c r="Q2953" s="141" t="s">
        <v>3797</v>
      </c>
      <c r="R2953" s="142">
        <f t="shared" si="45"/>
        <v>0</v>
      </c>
    </row>
    <row r="2954" ht="22.5" s="2" customFormat="1">
      <c r="A2954" s="119">
        <f>MAX($A$19:A2953)+1</f>
        <v>2936</v>
      </c>
      <c r="B2954" s="120" t="s">
        <v>41</v>
      </c>
      <c r="C2954" s="121"/>
      <c r="D2954" s="121" t="s">
        <v>3969</v>
      </c>
      <c r="E2954" s="122">
        <v>45209</v>
      </c>
      <c r="F2954" s="123" t="s">
        <v>3808</v>
      </c>
      <c r="G2954" s="123"/>
      <c r="H2954" s="123" t="s">
        <v>3973</v>
      </c>
      <c r="I2954" s="133" t="s">
        <v>534</v>
      </c>
      <c r="J2954" s="134">
        <v>3730</v>
      </c>
      <c r="K2954" s="134">
        <v>41869.75</v>
      </c>
      <c r="L2954" s="135">
        <v>156174168</v>
      </c>
      <c r="M2954" s="120"/>
      <c r="N2954" s="136"/>
      <c r="O2954" s="139"/>
      <c r="P2954" s="132" t="s">
        <v>49</v>
      </c>
      <c r="Q2954" s="141" t="s">
        <v>3797</v>
      </c>
      <c r="R2954" s="142">
        <f t="shared" si="45"/>
        <v>0</v>
      </c>
    </row>
    <row r="2955" ht="22.5" s="2" customFormat="1">
      <c r="A2955" s="119">
        <f>MAX($A$19:A2954)+1</f>
        <v>2937</v>
      </c>
      <c r="B2955" s="120" t="s">
        <v>41</v>
      </c>
      <c r="C2955" s="121"/>
      <c r="D2955" s="121" t="s">
        <v>3969</v>
      </c>
      <c r="E2955" s="122">
        <v>45209</v>
      </c>
      <c r="F2955" s="123" t="s">
        <v>3808</v>
      </c>
      <c r="G2955" s="123"/>
      <c r="H2955" s="123" t="s">
        <v>3818</v>
      </c>
      <c r="I2955" s="133" t="s">
        <v>534</v>
      </c>
      <c r="J2955" s="134">
        <v>112</v>
      </c>
      <c r="K2955" s="134">
        <v>40631</v>
      </c>
      <c r="L2955" s="135">
        <v>4550672</v>
      </c>
      <c r="M2955" s="120"/>
      <c r="N2955" s="136"/>
      <c r="O2955" s="139"/>
      <c r="P2955" s="132" t="s">
        <v>49</v>
      </c>
      <c r="Q2955" s="141" t="s">
        <v>3797</v>
      </c>
      <c r="R2955" s="142">
        <f t="shared" si="45"/>
        <v>0</v>
      </c>
    </row>
    <row r="2956" ht="22.5" s="2" customFormat="1">
      <c r="A2956" s="119">
        <f>MAX($A$19:A2955)+1</f>
        <v>2938</v>
      </c>
      <c r="B2956" s="120">
        <v>1</v>
      </c>
      <c r="C2956" s="121"/>
      <c r="D2956" s="121" t="s">
        <v>3969</v>
      </c>
      <c r="E2956" s="122">
        <v>45209</v>
      </c>
      <c r="F2956" s="123" t="s">
        <v>3808</v>
      </c>
      <c r="G2956" s="123"/>
      <c r="H2956" s="123" t="s">
        <v>3818</v>
      </c>
      <c r="I2956" s="133" t="s">
        <v>534</v>
      </c>
      <c r="J2956" s="134">
        <v>2265</v>
      </c>
      <c r="K2956" s="134">
        <v>40631</v>
      </c>
      <c r="L2956" s="135">
        <v>92029215</v>
      </c>
      <c r="M2956" s="120"/>
      <c r="N2956" s="136"/>
      <c r="O2956" s="139"/>
      <c r="P2956" s="132" t="s">
        <v>49</v>
      </c>
      <c r="Q2956" s="141" t="s">
        <v>3797</v>
      </c>
      <c r="R2956" s="142">
        <f t="shared" si="45"/>
        <v>0</v>
      </c>
    </row>
    <row r="2957" s="2" customFormat="1">
      <c r="A2957" s="119">
        <f>MAX($A$19:A2956)+1</f>
        <v>2939</v>
      </c>
      <c r="B2957" s="120">
        <v>1</v>
      </c>
      <c r="C2957" s="121"/>
      <c r="D2957" s="121" t="s">
        <v>3969</v>
      </c>
      <c r="E2957" s="122">
        <v>45209</v>
      </c>
      <c r="F2957" s="123" t="s">
        <v>3808</v>
      </c>
      <c r="G2957" s="123"/>
      <c r="H2957" s="123" t="s">
        <v>3822</v>
      </c>
      <c r="I2957" s="133" t="s">
        <v>534</v>
      </c>
      <c r="J2957" s="134">
        <v>2841</v>
      </c>
      <c r="K2957" s="134">
        <v>18581.25</v>
      </c>
      <c r="L2957" s="135">
        <v>52789331</v>
      </c>
      <c r="M2957" s="120"/>
      <c r="N2957" s="136"/>
      <c r="O2957" s="139"/>
      <c r="P2957" s="132" t="s">
        <v>49</v>
      </c>
      <c r="Q2957" s="141" t="s">
        <v>3797</v>
      </c>
      <c r="R2957" s="142">
        <f t="shared" si="45"/>
        <v>0</v>
      </c>
    </row>
    <row r="2958" ht="22.5" s="2" customFormat="1">
      <c r="A2958" s="119">
        <f>MAX($A$19:A2957)+1</f>
        <v>2940</v>
      </c>
      <c r="B2958" s="120">
        <v>1</v>
      </c>
      <c r="C2958" s="121"/>
      <c r="D2958" s="121" t="s">
        <v>3969</v>
      </c>
      <c r="E2958" s="122">
        <v>45209</v>
      </c>
      <c r="F2958" s="123" t="s">
        <v>3808</v>
      </c>
      <c r="G2958" s="123"/>
      <c r="H2958" s="123" t="s">
        <v>3974</v>
      </c>
      <c r="I2958" s="133" t="s">
        <v>534</v>
      </c>
      <c r="J2958" s="134">
        <v>170</v>
      </c>
      <c r="K2958" s="134">
        <v>36419.25</v>
      </c>
      <c r="L2958" s="135">
        <v>6191272</v>
      </c>
      <c r="M2958" s="120"/>
      <c r="N2958" s="136"/>
      <c r="O2958" s="139"/>
      <c r="P2958" s="132" t="s">
        <v>49</v>
      </c>
      <c r="Q2958" s="141" t="s">
        <v>3797</v>
      </c>
      <c r="R2958" s="142">
        <f t="shared" si="45"/>
        <v>0</v>
      </c>
    </row>
    <row r="2959" ht="22.5" s="2" customFormat="1">
      <c r="A2959" s="119">
        <f>MAX($A$19:A2958)+1</f>
        <v>2941</v>
      </c>
      <c r="B2959" s="120">
        <v>1</v>
      </c>
      <c r="C2959" s="121"/>
      <c r="D2959" s="121" t="s">
        <v>3969</v>
      </c>
      <c r="E2959" s="122">
        <v>45209</v>
      </c>
      <c r="F2959" s="123" t="s">
        <v>3808</v>
      </c>
      <c r="G2959" s="123"/>
      <c r="H2959" s="123" t="s">
        <v>3845</v>
      </c>
      <c r="I2959" s="133" t="s">
        <v>534</v>
      </c>
      <c r="J2959" s="134">
        <v>123</v>
      </c>
      <c r="K2959" s="134">
        <v>18581.25</v>
      </c>
      <c r="L2959" s="135">
        <v>2285494</v>
      </c>
      <c r="M2959" s="120"/>
      <c r="N2959" s="136"/>
      <c r="O2959" s="139"/>
      <c r="P2959" s="132" t="s">
        <v>49</v>
      </c>
      <c r="Q2959" s="141" t="s">
        <v>3797</v>
      </c>
      <c r="R2959" s="142">
        <f t="shared" si="45"/>
        <v>0</v>
      </c>
    </row>
    <row r="2960" ht="22.5" s="2" customFormat="1">
      <c r="A2960" s="119">
        <f>MAX($A$19:A2959)+1</f>
        <v>2942</v>
      </c>
      <c r="B2960" s="120"/>
      <c r="C2960" s="121"/>
      <c r="D2960" s="121" t="s">
        <v>3969</v>
      </c>
      <c r="E2960" s="122">
        <v>45209</v>
      </c>
      <c r="F2960" s="123" t="s">
        <v>3808</v>
      </c>
      <c r="G2960" s="123"/>
      <c r="H2960" s="123" t="s">
        <v>3975</v>
      </c>
      <c r="I2960" s="133" t="s">
        <v>534</v>
      </c>
      <c r="J2960" s="134">
        <v>10421</v>
      </c>
      <c r="K2960" s="134">
        <v>26757</v>
      </c>
      <c r="L2960" s="135">
        <v>278834697</v>
      </c>
      <c r="M2960" s="120"/>
      <c r="N2960" s="136"/>
      <c r="O2960" s="139"/>
      <c r="P2960" s="132" t="s">
        <v>49</v>
      </c>
      <c r="Q2960" s="141" t="s">
        <v>3797</v>
      </c>
      <c r="R2960" s="142">
        <f t="shared" si="45"/>
        <v>0</v>
      </c>
    </row>
    <row r="2961" s="2" customFormat="1">
      <c r="A2961" s="119">
        <f>MAX($A$19:A2960)+1</f>
        <v>2943</v>
      </c>
      <c r="B2961" s="120"/>
      <c r="C2961" s="121"/>
      <c r="D2961" s="121" t="s">
        <v>3969</v>
      </c>
      <c r="E2961" s="122">
        <v>45209</v>
      </c>
      <c r="F2961" s="123" t="s">
        <v>3808</v>
      </c>
      <c r="G2961" s="123"/>
      <c r="H2961" s="123" t="s">
        <v>3976</v>
      </c>
      <c r="I2961" s="133" t="s">
        <v>534</v>
      </c>
      <c r="J2961" s="134">
        <v>12782</v>
      </c>
      <c r="K2961" s="134">
        <v>19820</v>
      </c>
      <c r="L2961" s="135">
        <v>253339240</v>
      </c>
      <c r="M2961" s="120"/>
      <c r="N2961" s="136"/>
      <c r="O2961" s="139"/>
      <c r="P2961" s="132" t="s">
        <v>49</v>
      </c>
      <c r="Q2961" s="141" t="s">
        <v>3797</v>
      </c>
      <c r="R2961" s="142">
        <f t="shared" si="45"/>
        <v>0</v>
      </c>
    </row>
    <row r="2962" ht="22.5" s="2" customFormat="1">
      <c r="A2962" s="119">
        <f>MAX($A$19:A2961)+1</f>
        <v>2944</v>
      </c>
      <c r="B2962" s="120"/>
      <c r="C2962" s="121"/>
      <c r="D2962" s="121" t="s">
        <v>3969</v>
      </c>
      <c r="E2962" s="122">
        <v>45209</v>
      </c>
      <c r="F2962" s="123" t="s">
        <v>3808</v>
      </c>
      <c r="G2962" s="123"/>
      <c r="H2962" s="123" t="s">
        <v>3974</v>
      </c>
      <c r="I2962" s="133" t="s">
        <v>534</v>
      </c>
      <c r="J2962" s="134">
        <v>180</v>
      </c>
      <c r="K2962" s="134">
        <v>36419.25</v>
      </c>
      <c r="L2962" s="135">
        <v>6555465</v>
      </c>
      <c r="M2962" s="120"/>
      <c r="N2962" s="136"/>
      <c r="O2962" s="139"/>
      <c r="P2962" s="132" t="s">
        <v>49</v>
      </c>
      <c r="Q2962" s="141" t="s">
        <v>3797</v>
      </c>
      <c r="R2962" s="142">
        <f t="shared" si="45"/>
        <v>0</v>
      </c>
    </row>
    <row r="2963" ht="22.5" s="2" customFormat="1">
      <c r="A2963" s="119">
        <f>MAX($A$19:A2962)+1</f>
        <v>2945</v>
      </c>
      <c r="B2963" s="120"/>
      <c r="C2963" s="121"/>
      <c r="D2963" s="121" t="s">
        <v>3969</v>
      </c>
      <c r="E2963" s="122">
        <v>45209</v>
      </c>
      <c r="F2963" s="123" t="s">
        <v>3808</v>
      </c>
      <c r="G2963" s="123"/>
      <c r="H2963" s="123" t="s">
        <v>3977</v>
      </c>
      <c r="I2963" s="133" t="s">
        <v>534</v>
      </c>
      <c r="J2963" s="134">
        <v>286</v>
      </c>
      <c r="K2963" s="134">
        <v>47815.75</v>
      </c>
      <c r="L2963" s="135">
        <v>13675304</v>
      </c>
      <c r="M2963" s="120"/>
      <c r="N2963" s="136"/>
      <c r="O2963" s="139"/>
      <c r="P2963" s="132" t="s">
        <v>49</v>
      </c>
      <c r="Q2963" s="141" t="s">
        <v>3797</v>
      </c>
      <c r="R2963" s="142">
        <f t="shared" si="45"/>
        <v>0</v>
      </c>
    </row>
    <row r="2964" ht="22.5" s="2" customFormat="1">
      <c r="A2964" s="119">
        <f>MAX($A$19:A2963)+1</f>
        <v>2946</v>
      </c>
      <c r="B2964" s="120"/>
      <c r="C2964" s="121"/>
      <c r="D2964" s="121" t="s">
        <v>3969</v>
      </c>
      <c r="E2964" s="122">
        <v>45209</v>
      </c>
      <c r="F2964" s="123" t="s">
        <v>3808</v>
      </c>
      <c r="G2964" s="123"/>
      <c r="H2964" s="123" t="s">
        <v>3819</v>
      </c>
      <c r="I2964" s="133" t="s">
        <v>534</v>
      </c>
      <c r="J2964" s="134">
        <v>1350</v>
      </c>
      <c r="K2964" s="134">
        <v>18829</v>
      </c>
      <c r="L2964" s="135">
        <v>25419150</v>
      </c>
      <c r="M2964" s="120"/>
      <c r="N2964" s="136"/>
      <c r="O2964" s="139"/>
      <c r="P2964" s="132" t="s">
        <v>49</v>
      </c>
      <c r="Q2964" s="141" t="s">
        <v>3797</v>
      </c>
      <c r="R2964" s="142">
        <f t="shared" si="45"/>
        <v>0</v>
      </c>
    </row>
    <row r="2965" ht="22.5" s="2" customFormat="1">
      <c r="A2965" s="119">
        <f>MAX($A$19:A2964)+1</f>
        <v>2947</v>
      </c>
      <c r="B2965" s="120"/>
      <c r="C2965" s="121"/>
      <c r="D2965" s="121" t="s">
        <v>3969</v>
      </c>
      <c r="E2965" s="122">
        <v>45209</v>
      </c>
      <c r="F2965" s="123" t="s">
        <v>3808</v>
      </c>
      <c r="G2965" s="123"/>
      <c r="H2965" s="123" t="s">
        <v>3978</v>
      </c>
      <c r="I2965" s="133" t="s">
        <v>534</v>
      </c>
      <c r="J2965" s="134">
        <v>680</v>
      </c>
      <c r="K2965" s="134">
        <v>39887.75</v>
      </c>
      <c r="L2965" s="135">
        <v>27123670</v>
      </c>
      <c r="M2965" s="120"/>
      <c r="N2965" s="136"/>
      <c r="O2965" s="139"/>
      <c r="P2965" s="132" t="s">
        <v>49</v>
      </c>
      <c r="Q2965" s="141" t="s">
        <v>3797</v>
      </c>
      <c r="R2965" s="142">
        <f t="shared" si="45"/>
        <v>0</v>
      </c>
    </row>
    <row r="2966" ht="22.5" s="2" customFormat="1">
      <c r="A2966" s="119">
        <f>MAX($A$19:A2965)+1</f>
        <v>2948</v>
      </c>
      <c r="B2966" s="120"/>
      <c r="C2966" s="121"/>
      <c r="D2966" s="121" t="s">
        <v>3969</v>
      </c>
      <c r="E2966" s="122">
        <v>45209</v>
      </c>
      <c r="F2966" s="123" t="s">
        <v>3808</v>
      </c>
      <c r="G2966" s="123"/>
      <c r="H2966" s="123" t="s">
        <v>3979</v>
      </c>
      <c r="I2966" s="133" t="s">
        <v>534</v>
      </c>
      <c r="J2966" s="134">
        <v>1087</v>
      </c>
      <c r="K2966" s="134">
        <v>17838</v>
      </c>
      <c r="L2966" s="135">
        <v>19389906</v>
      </c>
      <c r="M2966" s="120"/>
      <c r="N2966" s="136"/>
      <c r="O2966" s="139"/>
      <c r="P2966" s="132" t="s">
        <v>49</v>
      </c>
      <c r="Q2966" s="141" t="s">
        <v>3797</v>
      </c>
      <c r="R2966" s="142">
        <f t="shared" si="45"/>
        <v>0</v>
      </c>
    </row>
    <row r="2967" s="2" customFormat="1">
      <c r="A2967" s="119">
        <f>MAX($A$19:A2966)+1</f>
        <v>2949</v>
      </c>
      <c r="B2967" s="120"/>
      <c r="C2967" s="121"/>
      <c r="D2967" s="121" t="s">
        <v>3969</v>
      </c>
      <c r="E2967" s="122">
        <v>45209</v>
      </c>
      <c r="F2967" s="123" t="s">
        <v>3808</v>
      </c>
      <c r="G2967" s="123"/>
      <c r="H2967" s="123" t="s">
        <v>3980</v>
      </c>
      <c r="I2967" s="133" t="s">
        <v>534</v>
      </c>
      <c r="J2967" s="134">
        <v>310</v>
      </c>
      <c r="K2967" s="134">
        <v>18829</v>
      </c>
      <c r="L2967" s="135">
        <v>5836990</v>
      </c>
      <c r="M2967" s="120"/>
      <c r="N2967" s="136"/>
      <c r="O2967" s="139"/>
      <c r="P2967" s="132" t="s">
        <v>49</v>
      </c>
      <c r="Q2967" s="141" t="s">
        <v>3797</v>
      </c>
      <c r="R2967" s="142">
        <f t="shared" si="45"/>
        <v>0</v>
      </c>
    </row>
    <row r="2968" ht="22.5" s="2" customFormat="1">
      <c r="A2968" s="119">
        <f>MAX($A$19:A2967)+1</f>
        <v>2950</v>
      </c>
      <c r="B2968" s="120"/>
      <c r="C2968" s="121"/>
      <c r="D2968" s="121" t="s">
        <v>3969</v>
      </c>
      <c r="E2968" s="122">
        <v>45209</v>
      </c>
      <c r="F2968" s="123" t="s">
        <v>3808</v>
      </c>
      <c r="G2968" s="123"/>
      <c r="H2968" s="123" t="s">
        <v>3820</v>
      </c>
      <c r="I2968" s="133" t="s">
        <v>534</v>
      </c>
      <c r="J2968" s="134">
        <v>1920</v>
      </c>
      <c r="K2968" s="134">
        <v>22545.25</v>
      </c>
      <c r="L2968" s="135">
        <v>43286880</v>
      </c>
      <c r="M2968" s="120"/>
      <c r="N2968" s="136"/>
      <c r="O2968" s="139"/>
      <c r="P2968" s="132" t="s">
        <v>49</v>
      </c>
      <c r="Q2968" s="141" t="s">
        <v>3797</v>
      </c>
      <c r="R2968" s="142">
        <f t="shared" si="45"/>
        <v>0</v>
      </c>
    </row>
    <row r="2969" ht="22.5" s="2" customFormat="1">
      <c r="A2969" s="119">
        <f>MAX($A$19:A2968)+1</f>
        <v>2951</v>
      </c>
      <c r="B2969" s="120"/>
      <c r="C2969" s="121"/>
      <c r="D2969" s="121" t="s">
        <v>3969</v>
      </c>
      <c r="E2969" s="122">
        <v>45209</v>
      </c>
      <c r="F2969" s="123" t="s">
        <v>3808</v>
      </c>
      <c r="G2969" s="123"/>
      <c r="H2969" s="123" t="s">
        <v>3821</v>
      </c>
      <c r="I2969" s="133" t="s">
        <v>534</v>
      </c>
      <c r="J2969" s="134">
        <v>2960</v>
      </c>
      <c r="K2969" s="134">
        <v>22545.25</v>
      </c>
      <c r="L2969" s="135">
        <v>66733940</v>
      </c>
      <c r="M2969" s="120"/>
      <c r="N2969" s="136"/>
      <c r="O2969" s="139"/>
      <c r="P2969" s="132" t="s">
        <v>49</v>
      </c>
      <c r="Q2969" s="141" t="s">
        <v>3797</v>
      </c>
      <c r="R2969" s="142">
        <f t="shared" si="45"/>
        <v>0</v>
      </c>
    </row>
    <row r="2970" ht="22.5" s="2" customFormat="1">
      <c r="A2970" s="119">
        <f>MAX($A$19:A2969)+1</f>
        <v>2952</v>
      </c>
      <c r="B2970" s="120"/>
      <c r="C2970" s="121"/>
      <c r="D2970" s="121" t="s">
        <v>3969</v>
      </c>
      <c r="E2970" s="122">
        <v>45209</v>
      </c>
      <c r="F2970" s="123" t="s">
        <v>3808</v>
      </c>
      <c r="G2970" s="123"/>
      <c r="H2970" s="123" t="s">
        <v>3981</v>
      </c>
      <c r="I2970" s="133" t="s">
        <v>534</v>
      </c>
      <c r="J2970" s="134">
        <v>2808</v>
      </c>
      <c r="K2970" s="134">
        <v>35428.25</v>
      </c>
      <c r="L2970" s="135">
        <v>99482526</v>
      </c>
      <c r="M2970" s="120"/>
      <c r="N2970" s="136"/>
      <c r="O2970" s="139"/>
      <c r="P2970" s="132" t="s">
        <v>49</v>
      </c>
      <c r="Q2970" s="141" t="s">
        <v>3797</v>
      </c>
      <c r="R2970" s="142">
        <f t="shared" si="45"/>
        <v>0</v>
      </c>
    </row>
    <row r="2971" ht="22.5" s="2" customFormat="1">
      <c r="A2971" s="119">
        <f>MAX($A$19:A2970)+1</f>
        <v>2953</v>
      </c>
      <c r="B2971" s="120"/>
      <c r="C2971" s="121"/>
      <c r="D2971" s="121" t="s">
        <v>3982</v>
      </c>
      <c r="E2971" s="122">
        <v>45196</v>
      </c>
      <c r="F2971" s="123" t="s">
        <v>3808</v>
      </c>
      <c r="G2971" s="123"/>
      <c r="H2971" s="123" t="s">
        <v>3983</v>
      </c>
      <c r="I2971" s="133" t="s">
        <v>534</v>
      </c>
      <c r="J2971" s="134">
        <v>8560</v>
      </c>
      <c r="K2971" s="134">
        <v>99347.75</v>
      </c>
      <c r="L2971" s="135">
        <v>850416740</v>
      </c>
      <c r="M2971" s="120"/>
      <c r="N2971" s="136"/>
      <c r="O2971" s="139"/>
      <c r="P2971" s="132" t="s">
        <v>49</v>
      </c>
      <c r="Q2971" s="141" t="s">
        <v>3797</v>
      </c>
      <c r="R2971" s="142">
        <f t="shared" si="45"/>
        <v>0</v>
      </c>
    </row>
    <row r="2972" ht="22.5" s="2" customFormat="1">
      <c r="A2972" s="119">
        <f>MAX($A$19:A2971)+1</f>
        <v>2954</v>
      </c>
      <c r="B2972" s="120"/>
      <c r="C2972" s="121"/>
      <c r="D2972" s="121" t="s">
        <v>3984</v>
      </c>
      <c r="E2972" s="122">
        <v>45211</v>
      </c>
      <c r="F2972" s="123" t="s">
        <v>3808</v>
      </c>
      <c r="G2972" s="123"/>
      <c r="H2972" s="123" t="s">
        <v>3985</v>
      </c>
      <c r="I2972" s="133" t="s">
        <v>534</v>
      </c>
      <c r="J2972" s="134">
        <v>4801</v>
      </c>
      <c r="K2972" s="134">
        <v>30225.5</v>
      </c>
      <c r="L2972" s="135">
        <v>145112626</v>
      </c>
      <c r="M2972" s="120"/>
      <c r="N2972" s="136"/>
      <c r="O2972" s="139"/>
      <c r="P2972" s="132" t="s">
        <v>49</v>
      </c>
      <c r="Q2972" s="141" t="s">
        <v>3797</v>
      </c>
      <c r="R2972" s="142">
        <f t="shared" si="45"/>
        <v>0</v>
      </c>
    </row>
    <row r="2973" ht="22.5" s="2" customFormat="1">
      <c r="A2973" s="119">
        <f>MAX($A$19:A2972)+1</f>
        <v>2955</v>
      </c>
      <c r="B2973" s="120"/>
      <c r="C2973" s="121"/>
      <c r="D2973" s="121" t="s">
        <v>3986</v>
      </c>
      <c r="E2973" s="122">
        <v>45174</v>
      </c>
      <c r="F2973" s="123" t="s">
        <v>3808</v>
      </c>
      <c r="G2973" s="123"/>
      <c r="H2973" s="123" t="s">
        <v>3971</v>
      </c>
      <c r="I2973" s="133" t="s">
        <v>534</v>
      </c>
      <c r="J2973" s="134">
        <v>20</v>
      </c>
      <c r="K2973" s="134">
        <v>47815.75</v>
      </c>
      <c r="L2973" s="135">
        <v>956315</v>
      </c>
      <c r="M2973" s="120"/>
      <c r="N2973" s="136"/>
      <c r="O2973" s="139"/>
      <c r="P2973" s="132" t="s">
        <v>49</v>
      </c>
      <c r="Q2973" s="141" t="s">
        <v>3797</v>
      </c>
      <c r="R2973" s="142">
        <f t="shared" si="45"/>
        <v>0</v>
      </c>
    </row>
    <row r="2974" ht="22.5" s="2" customFormat="1">
      <c r="A2974" s="119">
        <f>MAX($A$19:A2973)+1</f>
        <v>2956</v>
      </c>
      <c r="B2974" s="120"/>
      <c r="C2974" s="121"/>
      <c r="D2974" s="121" t="s">
        <v>3986</v>
      </c>
      <c r="E2974" s="122">
        <v>45174</v>
      </c>
      <c r="F2974" s="123" t="s">
        <v>3808</v>
      </c>
      <c r="G2974" s="123"/>
      <c r="H2974" s="123" t="s">
        <v>3971</v>
      </c>
      <c r="I2974" s="133" t="s">
        <v>534</v>
      </c>
      <c r="J2974" s="134">
        <v>82</v>
      </c>
      <c r="K2974" s="134">
        <v>47815.76</v>
      </c>
      <c r="L2974" s="135">
        <v>3920892</v>
      </c>
      <c r="M2974" s="120"/>
      <c r="N2974" s="136"/>
      <c r="O2974" s="139"/>
      <c r="P2974" s="132" t="s">
        <v>49</v>
      </c>
      <c r="Q2974" s="141" t="s">
        <v>3797</v>
      </c>
      <c r="R2974" s="142">
        <f t="shared" si="45"/>
        <v>0</v>
      </c>
    </row>
    <row r="2975" ht="22.5" s="2" customFormat="1">
      <c r="A2975" s="119">
        <f>MAX($A$19:A2974)+1</f>
        <v>2957</v>
      </c>
      <c r="B2975" s="120"/>
      <c r="C2975" s="121"/>
      <c r="D2975" s="121" t="s">
        <v>3986</v>
      </c>
      <c r="E2975" s="122">
        <v>45174</v>
      </c>
      <c r="F2975" s="123" t="s">
        <v>3808</v>
      </c>
      <c r="G2975" s="123"/>
      <c r="H2975" s="123" t="s">
        <v>3971</v>
      </c>
      <c r="I2975" s="133" t="s">
        <v>534</v>
      </c>
      <c r="J2975" s="134">
        <v>20</v>
      </c>
      <c r="K2975" s="134">
        <v>47815.75</v>
      </c>
      <c r="L2975" s="135">
        <v>956315</v>
      </c>
      <c r="M2975" s="120"/>
      <c r="N2975" s="136"/>
      <c r="O2975" s="139"/>
      <c r="P2975" s="132" t="s">
        <v>49</v>
      </c>
      <c r="Q2975" s="141" t="s">
        <v>3797</v>
      </c>
      <c r="R2975" s="142">
        <f t="shared" si="45"/>
        <v>0</v>
      </c>
    </row>
    <row r="2976" ht="22.5" s="2" customFormat="1">
      <c r="A2976" s="119">
        <f>MAX($A$19:A2975)+1</f>
        <v>2958</v>
      </c>
      <c r="B2976" s="120"/>
      <c r="C2976" s="121"/>
      <c r="D2976" s="121" t="s">
        <v>3986</v>
      </c>
      <c r="E2976" s="122">
        <v>45174</v>
      </c>
      <c r="F2976" s="123" t="s">
        <v>3808</v>
      </c>
      <c r="G2976" s="123"/>
      <c r="H2976" s="123" t="s">
        <v>3987</v>
      </c>
      <c r="I2976" s="133" t="s">
        <v>534</v>
      </c>
      <c r="J2976" s="134">
        <v>800</v>
      </c>
      <c r="K2976" s="134">
        <v>53018.5</v>
      </c>
      <c r="L2976" s="135">
        <v>42414800</v>
      </c>
      <c r="M2976" s="120"/>
      <c r="N2976" s="136"/>
      <c r="O2976" s="139"/>
      <c r="P2976" s="132" t="s">
        <v>49</v>
      </c>
      <c r="Q2976" s="141" t="s">
        <v>3797</v>
      </c>
      <c r="R2976" s="142">
        <f t="shared" si="45"/>
        <v>0</v>
      </c>
    </row>
    <row r="2977" ht="22.5" s="2" customFormat="1">
      <c r="A2977" s="119">
        <f>MAX($A$19:A2976)+1</f>
        <v>2959</v>
      </c>
      <c r="B2977" s="120"/>
      <c r="C2977" s="121"/>
      <c r="D2977" s="121" t="s">
        <v>3986</v>
      </c>
      <c r="E2977" s="122">
        <v>45174</v>
      </c>
      <c r="F2977" s="123" t="s">
        <v>3808</v>
      </c>
      <c r="G2977" s="123"/>
      <c r="H2977" s="123" t="s">
        <v>3988</v>
      </c>
      <c r="I2977" s="133" t="s">
        <v>534</v>
      </c>
      <c r="J2977" s="134">
        <v>4205</v>
      </c>
      <c r="K2977" s="134">
        <v>49054.5</v>
      </c>
      <c r="L2977" s="135">
        <v>206274172</v>
      </c>
      <c r="M2977" s="120"/>
      <c r="N2977" s="136"/>
      <c r="O2977" s="139"/>
      <c r="P2977" s="132" t="s">
        <v>49</v>
      </c>
      <c r="Q2977" s="141" t="s">
        <v>3797</v>
      </c>
      <c r="R2977" s="142">
        <f t="shared" si="45"/>
        <v>0</v>
      </c>
    </row>
    <row r="2978" ht="22.5" s="2" customFormat="1">
      <c r="A2978" s="119">
        <f>MAX($A$19:A2977)+1</f>
        <v>2960</v>
      </c>
      <c r="B2978" s="120"/>
      <c r="C2978" s="121"/>
      <c r="D2978" s="121" t="s">
        <v>3989</v>
      </c>
      <c r="E2978" s="122">
        <v>45217</v>
      </c>
      <c r="F2978" s="123" t="s">
        <v>3855</v>
      </c>
      <c r="G2978" s="123"/>
      <c r="H2978" s="123" t="s">
        <v>3990</v>
      </c>
      <c r="I2978" s="133" t="s">
        <v>534</v>
      </c>
      <c r="J2978" s="134">
        <v>800</v>
      </c>
      <c r="K2978" s="134">
        <v>27004.75</v>
      </c>
      <c r="L2978" s="135">
        <v>21603800</v>
      </c>
      <c r="M2978" s="120"/>
      <c r="N2978" s="136"/>
      <c r="O2978" s="139"/>
      <c r="P2978" s="132" t="s">
        <v>49</v>
      </c>
      <c r="Q2978" s="141" t="s">
        <v>3797</v>
      </c>
      <c r="R2978" s="142">
        <f t="shared" si="45"/>
        <v>0</v>
      </c>
    </row>
    <row r="2979" ht="22.5" s="2" customFormat="1">
      <c r="A2979" s="119">
        <f>MAX($A$19:A2978)+1</f>
        <v>2961</v>
      </c>
      <c r="B2979" s="120"/>
      <c r="C2979" s="121"/>
      <c r="D2979" s="121" t="s">
        <v>3989</v>
      </c>
      <c r="E2979" s="122">
        <v>45217</v>
      </c>
      <c r="F2979" s="123" t="s">
        <v>3855</v>
      </c>
      <c r="G2979" s="123"/>
      <c r="H2979" s="123" t="s">
        <v>3991</v>
      </c>
      <c r="I2979" s="133" t="s">
        <v>534</v>
      </c>
      <c r="J2979" s="134">
        <v>1340</v>
      </c>
      <c r="K2979" s="134">
        <v>30721</v>
      </c>
      <c r="L2979" s="135">
        <v>41166140</v>
      </c>
      <c r="M2979" s="120"/>
      <c r="N2979" s="136"/>
      <c r="O2979" s="139"/>
      <c r="P2979" s="132" t="s">
        <v>49</v>
      </c>
      <c r="Q2979" s="141" t="s">
        <v>3797</v>
      </c>
      <c r="R2979" s="142">
        <f ref="R2979:R3042" t="shared" si="46">N2979/L2979*100</f>
        <v>0</v>
      </c>
    </row>
    <row r="2980" ht="22.5" s="2" customFormat="1">
      <c r="A2980" s="119">
        <f>MAX($A$19:A2979)+1</f>
        <v>2962</v>
      </c>
      <c r="B2980" s="120"/>
      <c r="C2980" s="121"/>
      <c r="D2980" s="121" t="s">
        <v>3989</v>
      </c>
      <c r="E2980" s="122">
        <v>45217</v>
      </c>
      <c r="F2980" s="123" t="s">
        <v>3855</v>
      </c>
      <c r="G2980" s="123"/>
      <c r="H2980" s="123" t="s">
        <v>3858</v>
      </c>
      <c r="I2980" s="133" t="s">
        <v>534</v>
      </c>
      <c r="J2980" s="134">
        <v>4684</v>
      </c>
      <c r="K2980" s="134">
        <v>28243.5</v>
      </c>
      <c r="L2980" s="135">
        <v>132292554</v>
      </c>
      <c r="M2980" s="120"/>
      <c r="N2980" s="136"/>
      <c r="O2980" s="139"/>
      <c r="P2980" s="132" t="s">
        <v>49</v>
      </c>
      <c r="Q2980" s="141" t="s">
        <v>3797</v>
      </c>
      <c r="R2980" s="142">
        <f t="shared" si="46"/>
        <v>0</v>
      </c>
    </row>
    <row r="2981" ht="22.5" s="2" customFormat="1">
      <c r="A2981" s="119">
        <f>MAX($A$19:A2980)+1</f>
        <v>2963</v>
      </c>
      <c r="B2981" s="120"/>
      <c r="C2981" s="121"/>
      <c r="D2981" s="121" t="s">
        <v>3989</v>
      </c>
      <c r="E2981" s="122">
        <v>45217</v>
      </c>
      <c r="F2981" s="123" t="s">
        <v>3855</v>
      </c>
      <c r="G2981" s="123"/>
      <c r="H2981" s="123" t="s">
        <v>3992</v>
      </c>
      <c r="I2981" s="133" t="s">
        <v>534</v>
      </c>
      <c r="J2981" s="134">
        <v>7180</v>
      </c>
      <c r="K2981" s="134">
        <v>74820.5</v>
      </c>
      <c r="L2981" s="135">
        <v>537211190</v>
      </c>
      <c r="M2981" s="120"/>
      <c r="N2981" s="136"/>
      <c r="O2981" s="139"/>
      <c r="P2981" s="132" t="s">
        <v>49</v>
      </c>
      <c r="Q2981" s="141" t="s">
        <v>3797</v>
      </c>
      <c r="R2981" s="142">
        <f t="shared" si="46"/>
        <v>0</v>
      </c>
    </row>
    <row r="2982" ht="22.5" s="2" customFormat="1">
      <c r="A2982" s="119">
        <f>MAX($A$19:A2981)+1</f>
        <v>2964</v>
      </c>
      <c r="B2982" s="120"/>
      <c r="C2982" s="121"/>
      <c r="D2982" s="121" t="s">
        <v>3989</v>
      </c>
      <c r="E2982" s="122">
        <v>45217</v>
      </c>
      <c r="F2982" s="123" t="s">
        <v>3855</v>
      </c>
      <c r="G2982" s="123"/>
      <c r="H2982" s="123" t="s">
        <v>3993</v>
      </c>
      <c r="I2982" s="133" t="s">
        <v>534</v>
      </c>
      <c r="J2982" s="134">
        <v>890</v>
      </c>
      <c r="K2982" s="134">
        <v>27004.75</v>
      </c>
      <c r="L2982" s="135">
        <v>24034228</v>
      </c>
      <c r="M2982" s="120"/>
      <c r="N2982" s="136"/>
      <c r="O2982" s="139"/>
      <c r="P2982" s="132" t="s">
        <v>49</v>
      </c>
      <c r="Q2982" s="141" t="s">
        <v>3797</v>
      </c>
      <c r="R2982" s="142">
        <f t="shared" si="46"/>
        <v>0</v>
      </c>
    </row>
    <row r="2983" ht="22.5" s="2" customFormat="1">
      <c r="A2983" s="119">
        <f>MAX($A$19:A2982)+1</f>
        <v>2965</v>
      </c>
      <c r="B2983" s="120"/>
      <c r="C2983" s="121"/>
      <c r="D2983" s="121" t="s">
        <v>3989</v>
      </c>
      <c r="E2983" s="122">
        <v>45217</v>
      </c>
      <c r="F2983" s="123" t="s">
        <v>3855</v>
      </c>
      <c r="G2983" s="123"/>
      <c r="H2983" s="123" t="s">
        <v>3994</v>
      </c>
      <c r="I2983" s="133" t="s">
        <v>534</v>
      </c>
      <c r="J2983" s="134">
        <v>1000</v>
      </c>
      <c r="K2983" s="134">
        <v>40631</v>
      </c>
      <c r="L2983" s="135">
        <v>40631000</v>
      </c>
      <c r="M2983" s="120"/>
      <c r="N2983" s="136"/>
      <c r="O2983" s="139"/>
      <c r="P2983" s="132" t="s">
        <v>49</v>
      </c>
      <c r="Q2983" s="141" t="s">
        <v>3797</v>
      </c>
      <c r="R2983" s="142">
        <f t="shared" si="46"/>
        <v>0</v>
      </c>
    </row>
    <row r="2984" ht="22.5" s="2" customFormat="1">
      <c r="A2984" s="119">
        <f>MAX($A$19:A2983)+1</f>
        <v>2966</v>
      </c>
      <c r="B2984" s="120"/>
      <c r="C2984" s="121"/>
      <c r="D2984" s="121" t="s">
        <v>3989</v>
      </c>
      <c r="E2984" s="122">
        <v>45217</v>
      </c>
      <c r="F2984" s="123" t="s">
        <v>3855</v>
      </c>
      <c r="G2984" s="123"/>
      <c r="H2984" s="123" t="s">
        <v>3995</v>
      </c>
      <c r="I2984" s="133" t="s">
        <v>534</v>
      </c>
      <c r="J2984" s="134">
        <v>2835</v>
      </c>
      <c r="K2984" s="134">
        <v>27004.75</v>
      </c>
      <c r="L2984" s="135">
        <v>76558466</v>
      </c>
      <c r="M2984" s="120"/>
      <c r="N2984" s="136"/>
      <c r="O2984" s="139"/>
      <c r="P2984" s="132" t="s">
        <v>49</v>
      </c>
      <c r="Q2984" s="141" t="s">
        <v>3797</v>
      </c>
      <c r="R2984" s="142">
        <f t="shared" si="46"/>
        <v>0</v>
      </c>
    </row>
    <row r="2985" ht="22.5" s="2" customFormat="1">
      <c r="A2985" s="119">
        <f>MAX($A$19:A2984)+1</f>
        <v>2967</v>
      </c>
      <c r="B2985" s="120"/>
      <c r="C2985" s="121"/>
      <c r="D2985" s="121" t="s">
        <v>3989</v>
      </c>
      <c r="E2985" s="122">
        <v>45217</v>
      </c>
      <c r="F2985" s="123" t="s">
        <v>3855</v>
      </c>
      <c r="G2985" s="123"/>
      <c r="H2985" s="123" t="s">
        <v>3996</v>
      </c>
      <c r="I2985" s="133" t="s">
        <v>534</v>
      </c>
      <c r="J2985" s="134">
        <v>3890</v>
      </c>
      <c r="K2985" s="134">
        <v>25518.25</v>
      </c>
      <c r="L2985" s="135">
        <v>99265992</v>
      </c>
      <c r="M2985" s="120"/>
      <c r="N2985" s="136"/>
      <c r="O2985" s="139"/>
      <c r="P2985" s="132" t="s">
        <v>49</v>
      </c>
      <c r="Q2985" s="141" t="s">
        <v>3797</v>
      </c>
      <c r="R2985" s="142">
        <f t="shared" si="46"/>
        <v>0</v>
      </c>
    </row>
    <row r="2986" ht="22.5" s="2" customFormat="1">
      <c r="A2986" s="119">
        <f>MAX($A$19:A2985)+1</f>
        <v>2968</v>
      </c>
      <c r="B2986" s="120"/>
      <c r="C2986" s="121"/>
      <c r="D2986" s="121" t="s">
        <v>3989</v>
      </c>
      <c r="E2986" s="122">
        <v>45217</v>
      </c>
      <c r="F2986" s="123" t="s">
        <v>3855</v>
      </c>
      <c r="G2986" s="123"/>
      <c r="H2986" s="123" t="s">
        <v>3997</v>
      </c>
      <c r="I2986" s="133" t="s">
        <v>534</v>
      </c>
      <c r="J2986" s="134">
        <v>690</v>
      </c>
      <c r="K2986" s="134">
        <v>47072.5</v>
      </c>
      <c r="L2986" s="135">
        <v>32480025</v>
      </c>
      <c r="M2986" s="120"/>
      <c r="N2986" s="136"/>
      <c r="O2986" s="139"/>
      <c r="P2986" s="132" t="s">
        <v>49</v>
      </c>
      <c r="Q2986" s="141" t="s">
        <v>3797</v>
      </c>
      <c r="R2986" s="142">
        <f t="shared" si="46"/>
        <v>0</v>
      </c>
    </row>
    <row r="2987" ht="22.5" s="2" customFormat="1">
      <c r="A2987" s="119">
        <f>MAX($A$19:A2986)+1</f>
        <v>2969</v>
      </c>
      <c r="B2987" s="120"/>
      <c r="C2987" s="121"/>
      <c r="D2987" s="121" t="s">
        <v>3998</v>
      </c>
      <c r="E2987" s="122">
        <v>45205</v>
      </c>
      <c r="F2987" s="123" t="s">
        <v>3852</v>
      </c>
      <c r="G2987" s="123"/>
      <c r="H2987" s="123" t="s">
        <v>3979</v>
      </c>
      <c r="I2987" s="133" t="s">
        <v>534</v>
      </c>
      <c r="J2987" s="134">
        <v>4290</v>
      </c>
      <c r="K2987" s="134">
        <v>17342.5</v>
      </c>
      <c r="L2987" s="135">
        <v>74399325</v>
      </c>
      <c r="M2987" s="120"/>
      <c r="N2987" s="136"/>
      <c r="O2987" s="139"/>
      <c r="P2987" s="132" t="s">
        <v>49</v>
      </c>
      <c r="Q2987" s="141" t="s">
        <v>3797</v>
      </c>
      <c r="R2987" s="142">
        <f t="shared" si="46"/>
        <v>0</v>
      </c>
    </row>
    <row r="2988" ht="22.5" s="2" customFormat="1">
      <c r="A2988" s="119">
        <f>MAX($A$19:A2987)+1</f>
        <v>2970</v>
      </c>
      <c r="B2988" s="120"/>
      <c r="C2988" s="121"/>
      <c r="D2988" s="121" t="s">
        <v>3998</v>
      </c>
      <c r="E2988" s="122">
        <v>45205</v>
      </c>
      <c r="F2988" s="123" t="s">
        <v>3852</v>
      </c>
      <c r="G2988" s="123"/>
      <c r="H2988" s="123" t="s">
        <v>3853</v>
      </c>
      <c r="I2988" s="133" t="s">
        <v>534</v>
      </c>
      <c r="J2988" s="134">
        <v>8579</v>
      </c>
      <c r="K2988" s="134">
        <v>33446.25</v>
      </c>
      <c r="L2988" s="135">
        <v>286935379</v>
      </c>
      <c r="M2988" s="120"/>
      <c r="N2988" s="136"/>
      <c r="O2988" s="139"/>
      <c r="P2988" s="132" t="s">
        <v>49</v>
      </c>
      <c r="Q2988" s="141" t="s">
        <v>3797</v>
      </c>
      <c r="R2988" s="142">
        <f t="shared" si="46"/>
        <v>0</v>
      </c>
    </row>
    <row r="2989" ht="22.5" s="2" customFormat="1">
      <c r="A2989" s="119">
        <f>MAX($A$19:A2988)+1</f>
        <v>2971</v>
      </c>
      <c r="B2989" s="120"/>
      <c r="C2989" s="121"/>
      <c r="D2989" s="121" t="s">
        <v>3999</v>
      </c>
      <c r="E2989" s="122">
        <v>45230</v>
      </c>
      <c r="F2989" s="123" t="s">
        <v>3808</v>
      </c>
      <c r="G2989" s="123"/>
      <c r="H2989" s="123" t="s">
        <v>3961</v>
      </c>
      <c r="I2989" s="133" t="s">
        <v>534</v>
      </c>
      <c r="J2989" s="134">
        <v>4000</v>
      </c>
      <c r="K2989" s="134">
        <v>17838</v>
      </c>
      <c r="L2989" s="135">
        <v>71352000</v>
      </c>
      <c r="M2989" s="120"/>
      <c r="N2989" s="136"/>
      <c r="O2989" s="139"/>
      <c r="P2989" s="132" t="s">
        <v>49</v>
      </c>
      <c r="Q2989" s="141" t="s">
        <v>3797</v>
      </c>
      <c r="R2989" s="142">
        <f t="shared" si="46"/>
        <v>0</v>
      </c>
    </row>
    <row r="2990" ht="22.5" s="2" customFormat="1">
      <c r="A2990" s="119">
        <f>MAX($A$19:A2989)+1</f>
        <v>2972</v>
      </c>
      <c r="B2990" s="120"/>
      <c r="C2990" s="121"/>
      <c r="D2990" s="121" t="s">
        <v>3999</v>
      </c>
      <c r="E2990" s="122">
        <v>45230</v>
      </c>
      <c r="F2990" s="123" t="s">
        <v>3808</v>
      </c>
      <c r="G2990" s="123"/>
      <c r="H2990" s="123" t="s">
        <v>3961</v>
      </c>
      <c r="I2990" s="133" t="s">
        <v>534</v>
      </c>
      <c r="J2990" s="134">
        <v>10000</v>
      </c>
      <c r="K2990" s="134">
        <v>17838</v>
      </c>
      <c r="L2990" s="135">
        <v>178380000</v>
      </c>
      <c r="M2990" s="120"/>
      <c r="N2990" s="136"/>
      <c r="O2990" s="139"/>
      <c r="P2990" s="132" t="s">
        <v>49</v>
      </c>
      <c r="Q2990" s="141" t="s">
        <v>3797</v>
      </c>
      <c r="R2990" s="142">
        <f t="shared" si="46"/>
        <v>0</v>
      </c>
    </row>
    <row r="2991" ht="22.5" s="2" customFormat="1">
      <c r="A2991" s="119">
        <f>MAX($A$19:A2990)+1</f>
        <v>2973</v>
      </c>
      <c r="B2991" s="120"/>
      <c r="C2991" s="121"/>
      <c r="D2991" s="121" t="s">
        <v>3999</v>
      </c>
      <c r="E2991" s="122">
        <v>45230</v>
      </c>
      <c r="F2991" s="123" t="s">
        <v>3808</v>
      </c>
      <c r="G2991" s="123"/>
      <c r="H2991" s="123" t="s">
        <v>3961</v>
      </c>
      <c r="I2991" s="133" t="s">
        <v>534</v>
      </c>
      <c r="J2991" s="134">
        <v>6000</v>
      </c>
      <c r="K2991" s="134">
        <v>17838</v>
      </c>
      <c r="L2991" s="135">
        <v>107028000</v>
      </c>
      <c r="M2991" s="120"/>
      <c r="N2991" s="136"/>
      <c r="O2991" s="139"/>
      <c r="P2991" s="132" t="s">
        <v>49</v>
      </c>
      <c r="Q2991" s="141" t="s">
        <v>3797</v>
      </c>
      <c r="R2991" s="142">
        <f t="shared" si="46"/>
        <v>0</v>
      </c>
    </row>
    <row r="2992" ht="22.5" s="2" customFormat="1">
      <c r="A2992" s="119">
        <f>MAX($A$19:A2991)+1</f>
        <v>2974</v>
      </c>
      <c r="B2992" s="120"/>
      <c r="C2992" s="121"/>
      <c r="D2992" s="121" t="s">
        <v>3999</v>
      </c>
      <c r="E2992" s="122">
        <v>45158</v>
      </c>
      <c r="F2992" s="123" t="s">
        <v>3808</v>
      </c>
      <c r="G2992" s="123"/>
      <c r="H2992" s="123" t="s">
        <v>3809</v>
      </c>
      <c r="I2992" s="133" t="s">
        <v>534</v>
      </c>
      <c r="J2992" s="134">
        <v>3360</v>
      </c>
      <c r="K2992" s="134">
        <v>17838</v>
      </c>
      <c r="L2992" s="135">
        <v>59935680</v>
      </c>
      <c r="M2992" s="120"/>
      <c r="N2992" s="136"/>
      <c r="O2992" s="139"/>
      <c r="P2992" s="132" t="s">
        <v>49</v>
      </c>
      <c r="Q2992" s="141" t="s">
        <v>3797</v>
      </c>
      <c r="R2992" s="142">
        <f t="shared" si="46"/>
        <v>0</v>
      </c>
    </row>
    <row r="2993" ht="22.5" s="2" customFormat="1">
      <c r="A2993" s="119">
        <f>MAX($A$19:A2992)+1</f>
        <v>2975</v>
      </c>
      <c r="B2993" s="120"/>
      <c r="C2993" s="121"/>
      <c r="D2993" s="121" t="s">
        <v>3999</v>
      </c>
      <c r="E2993" s="122">
        <v>45158</v>
      </c>
      <c r="F2993" s="123" t="s">
        <v>3808</v>
      </c>
      <c r="G2993" s="123"/>
      <c r="H2993" s="123" t="s">
        <v>3809</v>
      </c>
      <c r="I2993" s="133" t="s">
        <v>534</v>
      </c>
      <c r="J2993" s="134">
        <v>15840</v>
      </c>
      <c r="K2993" s="134">
        <v>17838</v>
      </c>
      <c r="L2993" s="135">
        <v>282553920</v>
      </c>
      <c r="M2993" s="120"/>
      <c r="N2993" s="136"/>
      <c r="O2993" s="139"/>
      <c r="P2993" s="132" t="s">
        <v>49</v>
      </c>
      <c r="Q2993" s="141" t="s">
        <v>3797</v>
      </c>
      <c r="R2993" s="142">
        <f t="shared" si="46"/>
        <v>0</v>
      </c>
    </row>
    <row r="2994" ht="22.5" s="2" customFormat="1">
      <c r="A2994" s="119">
        <f>MAX($A$19:A2993)+1</f>
        <v>2976</v>
      </c>
      <c r="B2994" s="120"/>
      <c r="C2994" s="121"/>
      <c r="D2994" s="121" t="s">
        <v>3999</v>
      </c>
      <c r="E2994" s="122">
        <v>45158</v>
      </c>
      <c r="F2994" s="123" t="s">
        <v>3808</v>
      </c>
      <c r="G2994" s="123"/>
      <c r="H2994" s="123" t="s">
        <v>3809</v>
      </c>
      <c r="I2994" s="133" t="s">
        <v>534</v>
      </c>
      <c r="J2994" s="134">
        <v>800</v>
      </c>
      <c r="K2994" s="134">
        <v>17838</v>
      </c>
      <c r="L2994" s="135">
        <v>14270400</v>
      </c>
      <c r="M2994" s="120"/>
      <c r="N2994" s="136"/>
      <c r="O2994" s="139"/>
      <c r="P2994" s="132" t="s">
        <v>49</v>
      </c>
      <c r="Q2994" s="141" t="s">
        <v>3797</v>
      </c>
      <c r="R2994" s="142">
        <f t="shared" si="46"/>
        <v>0</v>
      </c>
    </row>
    <row r="2995" ht="22.5" s="2" customFormat="1">
      <c r="A2995" s="119">
        <f>MAX($A$19:A2994)+1</f>
        <v>2977</v>
      </c>
      <c r="B2995" s="120"/>
      <c r="C2995" s="121"/>
      <c r="D2995" s="121" t="s">
        <v>4000</v>
      </c>
      <c r="E2995" s="122">
        <v>45220</v>
      </c>
      <c r="F2995" s="123" t="s">
        <v>3808</v>
      </c>
      <c r="G2995" s="123"/>
      <c r="H2995" s="123" t="s">
        <v>4001</v>
      </c>
      <c r="I2995" s="133" t="s">
        <v>534</v>
      </c>
      <c r="J2995" s="134">
        <v>2146</v>
      </c>
      <c r="K2995" s="134">
        <v>40878.75</v>
      </c>
      <c r="L2995" s="135">
        <v>87725798</v>
      </c>
      <c r="M2995" s="120"/>
      <c r="N2995" s="136"/>
      <c r="O2995" s="139"/>
      <c r="P2995" s="132" t="s">
        <v>49</v>
      </c>
      <c r="Q2995" s="141" t="s">
        <v>3797</v>
      </c>
      <c r="R2995" s="142">
        <f t="shared" si="46"/>
        <v>0</v>
      </c>
    </row>
    <row r="2996" ht="22.5" s="2" customFormat="1">
      <c r="A2996" s="119">
        <f>MAX($A$19:A2995)+1</f>
        <v>2978</v>
      </c>
      <c r="B2996" s="120"/>
      <c r="C2996" s="121"/>
      <c r="D2996" s="121" t="s">
        <v>4002</v>
      </c>
      <c r="E2996" s="122">
        <v>45224</v>
      </c>
      <c r="F2996" s="123" t="s">
        <v>3890</v>
      </c>
      <c r="G2996" s="123"/>
      <c r="H2996" s="123" t="s">
        <v>3904</v>
      </c>
      <c r="I2996" s="133" t="s">
        <v>98</v>
      </c>
      <c r="J2996" s="134">
        <v>10000</v>
      </c>
      <c r="K2996" s="134">
        <v>1957.23</v>
      </c>
      <c r="L2996" s="135">
        <v>19572250</v>
      </c>
      <c r="M2996" s="120"/>
      <c r="N2996" s="136"/>
      <c r="O2996" s="139"/>
      <c r="P2996" s="132" t="s">
        <v>49</v>
      </c>
      <c r="Q2996" s="141" t="s">
        <v>3797</v>
      </c>
      <c r="R2996" s="142">
        <f t="shared" si="46"/>
        <v>0</v>
      </c>
    </row>
    <row r="2997" ht="22.5" s="2" customFormat="1">
      <c r="A2997" s="119">
        <f>MAX($A$19:A2996)+1</f>
        <v>2979</v>
      </c>
      <c r="B2997" s="120"/>
      <c r="C2997" s="121"/>
      <c r="D2997" s="121" t="s">
        <v>4002</v>
      </c>
      <c r="E2997" s="122">
        <v>45224</v>
      </c>
      <c r="F2997" s="123" t="s">
        <v>3890</v>
      </c>
      <c r="G2997" s="123"/>
      <c r="H2997" s="123" t="s">
        <v>3904</v>
      </c>
      <c r="I2997" s="133" t="s">
        <v>98</v>
      </c>
      <c r="J2997" s="134">
        <v>20000</v>
      </c>
      <c r="K2997" s="134">
        <v>1957.23</v>
      </c>
      <c r="L2997" s="135">
        <v>39144500</v>
      </c>
      <c r="M2997" s="120"/>
      <c r="N2997" s="136"/>
      <c r="O2997" s="139"/>
      <c r="P2997" s="132" t="s">
        <v>49</v>
      </c>
      <c r="Q2997" s="141" t="s">
        <v>3797</v>
      </c>
      <c r="R2997" s="142">
        <f t="shared" si="46"/>
        <v>0</v>
      </c>
    </row>
    <row r="2998" ht="22.5" s="2" customFormat="1">
      <c r="A2998" s="119">
        <f>MAX($A$19:A2997)+1</f>
        <v>2980</v>
      </c>
      <c r="B2998" s="120"/>
      <c r="C2998" s="121"/>
      <c r="D2998" s="121" t="s">
        <v>4003</v>
      </c>
      <c r="E2998" s="122">
        <v>45230</v>
      </c>
      <c r="F2998" s="123" t="s">
        <v>4004</v>
      </c>
      <c r="G2998" s="123"/>
      <c r="H2998" s="123" t="s">
        <v>3909</v>
      </c>
      <c r="I2998" s="133" t="s">
        <v>534</v>
      </c>
      <c r="J2998" s="134">
        <v>20344</v>
      </c>
      <c r="K2998" s="134">
        <v>16847</v>
      </c>
      <c r="L2998" s="135">
        <v>342735368</v>
      </c>
      <c r="M2998" s="120"/>
      <c r="N2998" s="136"/>
      <c r="O2998" s="139"/>
      <c r="P2998" s="132" t="s">
        <v>49</v>
      </c>
      <c r="Q2998" s="141" t="s">
        <v>3797</v>
      </c>
      <c r="R2998" s="142">
        <f t="shared" si="46"/>
        <v>0</v>
      </c>
    </row>
    <row r="2999" ht="22.5" s="2" customFormat="1">
      <c r="A2999" s="119">
        <f>MAX($A$19:A2998)+1</f>
        <v>2981</v>
      </c>
      <c r="B2999" s="120"/>
      <c r="C2999" s="121"/>
      <c r="D2999" s="121" t="s">
        <v>4003</v>
      </c>
      <c r="E2999" s="122">
        <v>45230</v>
      </c>
      <c r="F2999" s="123" t="s">
        <v>4004</v>
      </c>
      <c r="G2999" s="123"/>
      <c r="H2999" s="123" t="s">
        <v>4005</v>
      </c>
      <c r="I2999" s="133" t="s">
        <v>534</v>
      </c>
      <c r="J2999" s="134">
        <v>9802</v>
      </c>
      <c r="K2999" s="134">
        <v>15608.25</v>
      </c>
      <c r="L2999" s="135">
        <v>152992066</v>
      </c>
      <c r="M2999" s="120"/>
      <c r="N2999" s="136"/>
      <c r="O2999" s="139"/>
      <c r="P2999" s="132" t="s">
        <v>49</v>
      </c>
      <c r="Q2999" s="141" t="s">
        <v>3797</v>
      </c>
      <c r="R2999" s="142">
        <f t="shared" si="46"/>
        <v>0</v>
      </c>
    </row>
    <row r="3000" ht="22.5" s="2" customFormat="1">
      <c r="A3000" s="119">
        <f>MAX($A$19:A2999)+1</f>
        <v>2982</v>
      </c>
      <c r="B3000" s="120"/>
      <c r="C3000" s="121"/>
      <c r="D3000" s="121" t="s">
        <v>4003</v>
      </c>
      <c r="E3000" s="122">
        <v>45230</v>
      </c>
      <c r="F3000" s="123" t="s">
        <v>4004</v>
      </c>
      <c r="G3000" s="123"/>
      <c r="H3000" s="123" t="s">
        <v>4005</v>
      </c>
      <c r="I3000" s="133" t="s">
        <v>534</v>
      </c>
      <c r="J3000" s="134">
        <v>5346</v>
      </c>
      <c r="K3000" s="134">
        <v>15608.25</v>
      </c>
      <c r="L3000" s="135">
        <v>83441704</v>
      </c>
      <c r="M3000" s="120"/>
      <c r="N3000" s="136"/>
      <c r="O3000" s="139"/>
      <c r="P3000" s="132" t="s">
        <v>49</v>
      </c>
      <c r="Q3000" s="141" t="s">
        <v>3797</v>
      </c>
      <c r="R3000" s="142">
        <f t="shared" si="46"/>
        <v>0</v>
      </c>
    </row>
    <row r="3001" ht="22.5" s="2" customFormat="1">
      <c r="A3001" s="119">
        <f>MAX($A$19:A3000)+1</f>
        <v>2983</v>
      </c>
      <c r="B3001" s="120"/>
      <c r="C3001" s="121"/>
      <c r="D3001" s="121" t="s">
        <v>4003</v>
      </c>
      <c r="E3001" s="122">
        <v>45187</v>
      </c>
      <c r="F3001" s="123" t="s">
        <v>4004</v>
      </c>
      <c r="G3001" s="123"/>
      <c r="H3001" s="123" t="s">
        <v>4006</v>
      </c>
      <c r="I3001" s="133" t="s">
        <v>534</v>
      </c>
      <c r="J3001" s="134">
        <v>340</v>
      </c>
      <c r="K3001" s="134">
        <v>18333.5</v>
      </c>
      <c r="L3001" s="135">
        <v>6233390</v>
      </c>
      <c r="M3001" s="120"/>
      <c r="N3001" s="136"/>
      <c r="O3001" s="139"/>
      <c r="P3001" s="132" t="s">
        <v>49</v>
      </c>
      <c r="Q3001" s="141" t="s">
        <v>3797</v>
      </c>
      <c r="R3001" s="142">
        <f t="shared" si="46"/>
        <v>0</v>
      </c>
    </row>
    <row r="3002" ht="22.5" s="2" customFormat="1">
      <c r="A3002" s="119">
        <f>MAX($A$19:A3001)+1</f>
        <v>2984</v>
      </c>
      <c r="B3002" s="120"/>
      <c r="C3002" s="121"/>
      <c r="D3002" s="121" t="s">
        <v>4003</v>
      </c>
      <c r="E3002" s="122">
        <v>45187</v>
      </c>
      <c r="F3002" s="123" t="s">
        <v>4004</v>
      </c>
      <c r="G3002" s="123"/>
      <c r="H3002" s="123" t="s">
        <v>4007</v>
      </c>
      <c r="I3002" s="133" t="s">
        <v>534</v>
      </c>
      <c r="J3002" s="134">
        <v>143</v>
      </c>
      <c r="K3002" s="134">
        <v>21554.25</v>
      </c>
      <c r="L3002" s="135">
        <v>3082258</v>
      </c>
      <c r="M3002" s="120"/>
      <c r="N3002" s="136"/>
      <c r="O3002" s="139"/>
      <c r="P3002" s="132" t="s">
        <v>49</v>
      </c>
      <c r="Q3002" s="141" t="s">
        <v>3797</v>
      </c>
      <c r="R3002" s="142">
        <f t="shared" si="46"/>
        <v>0</v>
      </c>
    </row>
    <row r="3003" ht="33.75" s="2" customFormat="1">
      <c r="A3003" s="119">
        <f>MAX($A$19:A3002)+1</f>
        <v>2985</v>
      </c>
      <c r="B3003" s="120"/>
      <c r="C3003" s="121"/>
      <c r="D3003" s="121" t="s">
        <v>4003</v>
      </c>
      <c r="E3003" s="122">
        <v>45187</v>
      </c>
      <c r="F3003" s="123" t="s">
        <v>4004</v>
      </c>
      <c r="G3003" s="123"/>
      <c r="H3003" s="123" t="s">
        <v>4008</v>
      </c>
      <c r="I3003" s="133" t="s">
        <v>534</v>
      </c>
      <c r="J3003" s="134">
        <v>82</v>
      </c>
      <c r="K3003" s="134">
        <v>21554.24</v>
      </c>
      <c r="L3003" s="135">
        <v>1767448</v>
      </c>
      <c r="M3003" s="120"/>
      <c r="N3003" s="136"/>
      <c r="O3003" s="139"/>
      <c r="P3003" s="132" t="s">
        <v>49</v>
      </c>
      <c r="Q3003" s="141" t="s">
        <v>3797</v>
      </c>
      <c r="R3003" s="142">
        <f t="shared" si="46"/>
        <v>0</v>
      </c>
    </row>
    <row r="3004" ht="22.5" s="2" customFormat="1">
      <c r="A3004" s="119">
        <f>MAX($A$19:A3003)+1</f>
        <v>2986</v>
      </c>
      <c r="B3004" s="120"/>
      <c r="C3004" s="121"/>
      <c r="D3004" s="121" t="s">
        <v>4003</v>
      </c>
      <c r="E3004" s="122">
        <v>45187</v>
      </c>
      <c r="F3004" s="123" t="s">
        <v>4004</v>
      </c>
      <c r="G3004" s="123"/>
      <c r="H3004" s="123" t="s">
        <v>4009</v>
      </c>
      <c r="I3004" s="133" t="s">
        <v>534</v>
      </c>
      <c r="J3004" s="134">
        <v>444</v>
      </c>
      <c r="K3004" s="134">
        <v>18333.5</v>
      </c>
      <c r="L3004" s="135">
        <v>8140074</v>
      </c>
      <c r="M3004" s="120"/>
      <c r="N3004" s="136"/>
      <c r="O3004" s="139"/>
      <c r="P3004" s="132" t="s">
        <v>49</v>
      </c>
      <c r="Q3004" s="141" t="s">
        <v>3797</v>
      </c>
      <c r="R3004" s="142">
        <f t="shared" si="46"/>
        <v>0</v>
      </c>
    </row>
    <row r="3005" ht="22.5" s="2" customFormat="1">
      <c r="A3005" s="119">
        <f>MAX($A$19:A3004)+1</f>
        <v>2987</v>
      </c>
      <c r="B3005" s="120"/>
      <c r="C3005" s="121"/>
      <c r="D3005" s="121" t="s">
        <v>4003</v>
      </c>
      <c r="E3005" s="122">
        <v>45187</v>
      </c>
      <c r="F3005" s="123" t="s">
        <v>4004</v>
      </c>
      <c r="G3005" s="123"/>
      <c r="H3005" s="123" t="s">
        <v>4010</v>
      </c>
      <c r="I3005" s="133" t="s">
        <v>534</v>
      </c>
      <c r="J3005" s="134">
        <v>39152</v>
      </c>
      <c r="K3005" s="134">
        <v>18333.5</v>
      </c>
      <c r="L3005" s="135">
        <v>717793192</v>
      </c>
      <c r="M3005" s="120"/>
      <c r="N3005" s="136"/>
      <c r="O3005" s="139"/>
      <c r="P3005" s="132" t="s">
        <v>49</v>
      </c>
      <c r="Q3005" s="141" t="s">
        <v>3797</v>
      </c>
      <c r="R3005" s="142">
        <f t="shared" si="46"/>
        <v>0</v>
      </c>
    </row>
    <row r="3006" s="2" customFormat="1">
      <c r="A3006" s="119">
        <f>MAX($A$19:A3005)+1</f>
        <v>2988</v>
      </c>
      <c r="B3006" s="120"/>
      <c r="C3006" s="121"/>
      <c r="D3006" s="121" t="s">
        <v>4011</v>
      </c>
      <c r="E3006" s="122">
        <v>45195</v>
      </c>
      <c r="F3006" s="123" t="s">
        <v>3883</v>
      </c>
      <c r="G3006" s="123"/>
      <c r="H3006" s="123" t="s">
        <v>4012</v>
      </c>
      <c r="I3006" s="133" t="s">
        <v>534</v>
      </c>
      <c r="J3006" s="134">
        <v>27000</v>
      </c>
      <c r="K3006" s="134">
        <v>2824.35</v>
      </c>
      <c r="L3006" s="135">
        <v>76257450</v>
      </c>
      <c r="M3006" s="120"/>
      <c r="N3006" s="136"/>
      <c r="O3006" s="139"/>
      <c r="P3006" s="132" t="s">
        <v>49</v>
      </c>
      <c r="Q3006" s="141" t="s">
        <v>3797</v>
      </c>
      <c r="R3006" s="142">
        <f t="shared" si="46"/>
        <v>0</v>
      </c>
    </row>
    <row r="3007" s="2" customFormat="1">
      <c r="A3007" s="119">
        <f>MAX($A$19:A3006)+1</f>
        <v>2989</v>
      </c>
      <c r="B3007" s="120"/>
      <c r="C3007" s="121"/>
      <c r="D3007" s="121" t="s">
        <v>4011</v>
      </c>
      <c r="E3007" s="122">
        <v>45195</v>
      </c>
      <c r="F3007" s="123" t="s">
        <v>3883</v>
      </c>
      <c r="G3007" s="123"/>
      <c r="H3007" s="123" t="s">
        <v>4013</v>
      </c>
      <c r="I3007" s="133" t="s">
        <v>98</v>
      </c>
      <c r="J3007" s="134">
        <v>53620</v>
      </c>
      <c r="K3007" s="134">
        <v>1518.71</v>
      </c>
      <c r="L3007" s="135">
        <v>81433195</v>
      </c>
      <c r="M3007" s="120"/>
      <c r="N3007" s="136"/>
      <c r="O3007" s="139"/>
      <c r="P3007" s="132" t="s">
        <v>49</v>
      </c>
      <c r="Q3007" s="141" t="s">
        <v>3797</v>
      </c>
      <c r="R3007" s="142">
        <f t="shared" si="46"/>
        <v>0</v>
      </c>
    </row>
    <row r="3008" s="2" customFormat="1">
      <c r="A3008" s="119">
        <f>MAX($A$19:A3007)+1</f>
        <v>2990</v>
      </c>
      <c r="B3008" s="120"/>
      <c r="C3008" s="121"/>
      <c r="D3008" s="121" t="s">
        <v>4011</v>
      </c>
      <c r="E3008" s="122">
        <v>45195</v>
      </c>
      <c r="F3008" s="123" t="s">
        <v>3883</v>
      </c>
      <c r="G3008" s="123"/>
      <c r="H3008" s="123" t="s">
        <v>4012</v>
      </c>
      <c r="I3008" s="133" t="s">
        <v>534</v>
      </c>
      <c r="J3008" s="134">
        <v>33000</v>
      </c>
      <c r="K3008" s="134">
        <v>2824.35</v>
      </c>
      <c r="L3008" s="135">
        <v>93203550</v>
      </c>
      <c r="M3008" s="120"/>
      <c r="N3008" s="136"/>
      <c r="O3008" s="139"/>
      <c r="P3008" s="132" t="s">
        <v>49</v>
      </c>
      <c r="Q3008" s="141" t="s">
        <v>3797</v>
      </c>
      <c r="R3008" s="142">
        <f t="shared" si="46"/>
        <v>0</v>
      </c>
    </row>
    <row r="3009" s="2" customFormat="1">
      <c r="A3009" s="119">
        <f>MAX($A$19:A3008)+1</f>
        <v>2991</v>
      </c>
      <c r="B3009" s="120" t="s">
        <v>41</v>
      </c>
      <c r="C3009" s="121"/>
      <c r="D3009" s="121" t="s">
        <v>4011</v>
      </c>
      <c r="E3009" s="122">
        <v>45195</v>
      </c>
      <c r="F3009" s="123" t="s">
        <v>3883</v>
      </c>
      <c r="G3009" s="123"/>
      <c r="H3009" s="123" t="s">
        <v>4014</v>
      </c>
      <c r="I3009" s="133" t="s">
        <v>534</v>
      </c>
      <c r="J3009" s="134">
        <v>10160</v>
      </c>
      <c r="K3009" s="134">
        <v>1659.93</v>
      </c>
      <c r="L3009" s="135">
        <v>16864838</v>
      </c>
      <c r="M3009" s="120"/>
      <c r="N3009" s="136"/>
      <c r="O3009" s="139"/>
      <c r="P3009" s="132" t="s">
        <v>49</v>
      </c>
      <c r="Q3009" s="141" t="s">
        <v>3797</v>
      </c>
      <c r="R3009" s="142">
        <f t="shared" si="46"/>
        <v>0</v>
      </c>
    </row>
    <row r="3010" s="2" customFormat="1">
      <c r="A3010" s="119">
        <f>MAX($A$19:A3009)+1</f>
        <v>2992</v>
      </c>
      <c r="B3010" s="120"/>
      <c r="C3010" s="121"/>
      <c r="D3010" s="121" t="s">
        <v>4011</v>
      </c>
      <c r="E3010" s="122">
        <v>45195</v>
      </c>
      <c r="F3010" s="123" t="s">
        <v>3883</v>
      </c>
      <c r="G3010" s="123"/>
      <c r="H3010" s="123" t="s">
        <v>4015</v>
      </c>
      <c r="I3010" s="133" t="s">
        <v>534</v>
      </c>
      <c r="J3010" s="134">
        <v>58795</v>
      </c>
      <c r="K3010" s="134">
        <v>2824.35</v>
      </c>
      <c r="L3010" s="135">
        <v>166057658</v>
      </c>
      <c r="M3010" s="120"/>
      <c r="N3010" s="136"/>
      <c r="O3010" s="139"/>
      <c r="P3010" s="132" t="s">
        <v>49</v>
      </c>
      <c r="Q3010" s="141" t="s">
        <v>3797</v>
      </c>
      <c r="R3010" s="142">
        <f t="shared" si="46"/>
        <v>0</v>
      </c>
    </row>
    <row r="3011" s="2" customFormat="1">
      <c r="A3011" s="119">
        <f>MAX($A$19:A3010)+1</f>
        <v>2993</v>
      </c>
      <c r="B3011" s="120"/>
      <c r="C3011" s="121"/>
      <c r="D3011" s="121" t="s">
        <v>4011</v>
      </c>
      <c r="E3011" s="122">
        <v>45195</v>
      </c>
      <c r="F3011" s="123" t="s">
        <v>3883</v>
      </c>
      <c r="G3011" s="123"/>
      <c r="H3011" s="123" t="s">
        <v>4016</v>
      </c>
      <c r="I3011" s="133" t="s">
        <v>534</v>
      </c>
      <c r="J3011" s="134">
        <v>14945</v>
      </c>
      <c r="K3011" s="134">
        <v>2824.35</v>
      </c>
      <c r="L3011" s="135">
        <v>42209911</v>
      </c>
      <c r="M3011" s="120"/>
      <c r="N3011" s="136"/>
      <c r="O3011" s="139"/>
      <c r="P3011" s="132" t="s">
        <v>49</v>
      </c>
      <c r="Q3011" s="141" t="s">
        <v>3797</v>
      </c>
      <c r="R3011" s="142">
        <f t="shared" si="46"/>
        <v>0</v>
      </c>
    </row>
    <row r="3012" s="2" customFormat="1">
      <c r="A3012" s="119">
        <f>MAX($A$19:A3011)+1</f>
        <v>2994</v>
      </c>
      <c r="B3012" s="120"/>
      <c r="C3012" s="121"/>
      <c r="D3012" s="121" t="s">
        <v>4011</v>
      </c>
      <c r="E3012" s="122">
        <v>45195</v>
      </c>
      <c r="F3012" s="123" t="s">
        <v>3883</v>
      </c>
      <c r="G3012" s="123"/>
      <c r="H3012" s="123" t="s">
        <v>4017</v>
      </c>
      <c r="I3012" s="133" t="s">
        <v>98</v>
      </c>
      <c r="J3012" s="134">
        <v>229350</v>
      </c>
      <c r="K3012" s="134">
        <v>1518.71</v>
      </c>
      <c r="L3012" s="135">
        <v>348315689</v>
      </c>
      <c r="M3012" s="120"/>
      <c r="N3012" s="136"/>
      <c r="O3012" s="139"/>
      <c r="P3012" s="132" t="s">
        <v>49</v>
      </c>
      <c r="Q3012" s="141" t="s">
        <v>3797</v>
      </c>
      <c r="R3012" s="142">
        <f t="shared" si="46"/>
        <v>0</v>
      </c>
    </row>
    <row r="3013" s="2" customFormat="1">
      <c r="A3013" s="119">
        <f>MAX($A$19:A3012)+1</f>
        <v>2995</v>
      </c>
      <c r="B3013" s="120"/>
      <c r="C3013" s="121"/>
      <c r="D3013" s="121" t="s">
        <v>4011</v>
      </c>
      <c r="E3013" s="122">
        <v>45195</v>
      </c>
      <c r="F3013" s="123" t="s">
        <v>3883</v>
      </c>
      <c r="G3013" s="123"/>
      <c r="H3013" s="123" t="s">
        <v>4018</v>
      </c>
      <c r="I3013" s="133" t="s">
        <v>98</v>
      </c>
      <c r="J3013" s="134">
        <v>46020</v>
      </c>
      <c r="K3013" s="134">
        <v>1114.88</v>
      </c>
      <c r="L3013" s="135">
        <v>51306548</v>
      </c>
      <c r="M3013" s="120"/>
      <c r="N3013" s="136"/>
      <c r="O3013" s="139"/>
      <c r="P3013" s="132" t="s">
        <v>49</v>
      </c>
      <c r="Q3013" s="141" t="s">
        <v>3797</v>
      </c>
      <c r="R3013" s="142">
        <f t="shared" si="46"/>
        <v>0</v>
      </c>
    </row>
    <row r="3014" s="2" customFormat="1">
      <c r="A3014" s="119">
        <f>MAX($A$19:A3013)+1</f>
        <v>2996</v>
      </c>
      <c r="B3014" s="120"/>
      <c r="C3014" s="121"/>
      <c r="D3014" s="121" t="s">
        <v>4019</v>
      </c>
      <c r="E3014" s="122">
        <v>45180</v>
      </c>
      <c r="F3014" s="123" t="s">
        <v>4020</v>
      </c>
      <c r="G3014" s="123"/>
      <c r="H3014" s="123" t="s">
        <v>4021</v>
      </c>
      <c r="I3014" s="133" t="s">
        <v>534</v>
      </c>
      <c r="J3014" s="134">
        <v>409240</v>
      </c>
      <c r="K3014" s="134">
        <v>668.93</v>
      </c>
      <c r="L3014" s="135">
        <v>273750867</v>
      </c>
      <c r="M3014" s="120"/>
      <c r="N3014" s="136"/>
      <c r="O3014" s="139"/>
      <c r="P3014" s="132" t="s">
        <v>49</v>
      </c>
      <c r="Q3014" s="141" t="s">
        <v>3797</v>
      </c>
      <c r="R3014" s="142">
        <f t="shared" si="46"/>
        <v>0</v>
      </c>
    </row>
    <row r="3015" s="2" customFormat="1">
      <c r="A3015" s="119">
        <f>MAX($A$19:A3014)+1</f>
        <v>2997</v>
      </c>
      <c r="B3015" s="120"/>
      <c r="C3015" s="121"/>
      <c r="D3015" s="121" t="s">
        <v>4019</v>
      </c>
      <c r="E3015" s="122">
        <v>45180</v>
      </c>
      <c r="F3015" s="123" t="s">
        <v>4020</v>
      </c>
      <c r="G3015" s="123"/>
      <c r="H3015" s="123" t="s">
        <v>4021</v>
      </c>
      <c r="I3015" s="133" t="s">
        <v>534</v>
      </c>
      <c r="J3015" s="134">
        <v>120000</v>
      </c>
      <c r="K3015" s="134">
        <v>668.93</v>
      </c>
      <c r="L3015" s="135">
        <v>80271000</v>
      </c>
      <c r="M3015" s="120"/>
      <c r="N3015" s="136"/>
      <c r="O3015" s="139"/>
      <c r="P3015" s="132" t="s">
        <v>49</v>
      </c>
      <c r="Q3015" s="141" t="s">
        <v>3797</v>
      </c>
      <c r="R3015" s="142">
        <f t="shared" si="46"/>
        <v>0</v>
      </c>
    </row>
    <row r="3016" s="2" customFormat="1">
      <c r="A3016" s="119">
        <f>MAX($A$19:A3015)+1</f>
        <v>2998</v>
      </c>
      <c r="B3016" s="120"/>
      <c r="C3016" s="121"/>
      <c r="D3016" s="121" t="s">
        <v>4019</v>
      </c>
      <c r="E3016" s="122">
        <v>45180</v>
      </c>
      <c r="F3016" s="123" t="s">
        <v>4020</v>
      </c>
      <c r="G3016" s="123"/>
      <c r="H3016" s="123" t="s">
        <v>4021</v>
      </c>
      <c r="I3016" s="133" t="s">
        <v>534</v>
      </c>
      <c r="J3016" s="134">
        <v>80000</v>
      </c>
      <c r="K3016" s="134">
        <v>668.93</v>
      </c>
      <c r="L3016" s="135">
        <v>53514000</v>
      </c>
      <c r="M3016" s="120"/>
      <c r="N3016" s="136"/>
      <c r="O3016" s="139"/>
      <c r="P3016" s="132" t="s">
        <v>49</v>
      </c>
      <c r="Q3016" s="141" t="s">
        <v>3797</v>
      </c>
      <c r="R3016" s="142">
        <f t="shared" si="46"/>
        <v>0</v>
      </c>
    </row>
    <row r="3017" s="2" customFormat="1">
      <c r="A3017" s="119">
        <f>MAX($A$19:A3016)+1</f>
        <v>2999</v>
      </c>
      <c r="B3017" s="120"/>
      <c r="C3017" s="121"/>
      <c r="D3017" s="121" t="s">
        <v>4019</v>
      </c>
      <c r="E3017" s="122">
        <v>45180</v>
      </c>
      <c r="F3017" s="123" t="s">
        <v>4020</v>
      </c>
      <c r="G3017" s="123"/>
      <c r="H3017" s="123" t="s">
        <v>4021</v>
      </c>
      <c r="I3017" s="133" t="s">
        <v>534</v>
      </c>
      <c r="J3017" s="134">
        <v>76560</v>
      </c>
      <c r="K3017" s="134">
        <v>668.93</v>
      </c>
      <c r="L3017" s="135">
        <v>51212898</v>
      </c>
      <c r="M3017" s="120"/>
      <c r="N3017" s="136"/>
      <c r="O3017" s="139"/>
      <c r="P3017" s="132" t="s">
        <v>49</v>
      </c>
      <c r="Q3017" s="141" t="s">
        <v>3797</v>
      </c>
      <c r="R3017" s="142">
        <f t="shared" si="46"/>
        <v>0</v>
      </c>
    </row>
    <row r="3018" s="2" customFormat="1">
      <c r="A3018" s="119">
        <f>MAX($A$19:A3017)+1</f>
        <v>3000</v>
      </c>
      <c r="B3018" s="120"/>
      <c r="C3018" s="121"/>
      <c r="D3018" s="121" t="s">
        <v>4019</v>
      </c>
      <c r="E3018" s="122">
        <v>45180</v>
      </c>
      <c r="F3018" s="123" t="s">
        <v>4020</v>
      </c>
      <c r="G3018" s="123"/>
      <c r="H3018" s="123" t="s">
        <v>4021</v>
      </c>
      <c r="I3018" s="133" t="s">
        <v>534</v>
      </c>
      <c r="J3018" s="134">
        <v>13200</v>
      </c>
      <c r="K3018" s="134">
        <v>668.93</v>
      </c>
      <c r="L3018" s="135">
        <v>8829810</v>
      </c>
      <c r="M3018" s="120"/>
      <c r="N3018" s="136"/>
      <c r="O3018" s="139"/>
      <c r="P3018" s="132" t="s">
        <v>49</v>
      </c>
      <c r="Q3018" s="141" t="s">
        <v>3797</v>
      </c>
      <c r="R3018" s="142">
        <f t="shared" si="46"/>
        <v>0</v>
      </c>
    </row>
    <row r="3019" ht="22.5" s="2" customFormat="1">
      <c r="A3019" s="119">
        <f>MAX($A$19:A3018)+1</f>
        <v>3001</v>
      </c>
      <c r="B3019" s="120">
        <v>1</v>
      </c>
      <c r="C3019" s="121"/>
      <c r="D3019" s="121" t="s">
        <v>4022</v>
      </c>
      <c r="E3019" s="122">
        <v>45196</v>
      </c>
      <c r="F3019" s="123" t="s">
        <v>4023</v>
      </c>
      <c r="G3019" s="123"/>
      <c r="H3019" s="123" t="s">
        <v>4021</v>
      </c>
      <c r="I3019" s="133" t="s">
        <v>534</v>
      </c>
      <c r="J3019" s="134">
        <v>110000</v>
      </c>
      <c r="K3019" s="134">
        <v>470.73</v>
      </c>
      <c r="L3019" s="135">
        <v>51779750</v>
      </c>
      <c r="M3019" s="120"/>
      <c r="N3019" s="136"/>
      <c r="O3019" s="139"/>
      <c r="P3019" s="132" t="s">
        <v>49</v>
      </c>
      <c r="Q3019" s="141" t="s">
        <v>3797</v>
      </c>
      <c r="R3019" s="142">
        <f t="shared" si="46"/>
        <v>0</v>
      </c>
    </row>
    <row r="3020" ht="22.5" s="2" customFormat="1">
      <c r="A3020" s="119">
        <f>MAX($A$19:A3019)+1</f>
        <v>3002</v>
      </c>
      <c r="B3020" s="120"/>
      <c r="C3020" s="121"/>
      <c r="D3020" s="121" t="s">
        <v>4022</v>
      </c>
      <c r="E3020" s="122">
        <v>45196</v>
      </c>
      <c r="F3020" s="123" t="s">
        <v>4023</v>
      </c>
      <c r="G3020" s="123"/>
      <c r="H3020" s="123" t="s">
        <v>4024</v>
      </c>
      <c r="I3020" s="133" t="s">
        <v>534</v>
      </c>
      <c r="J3020" s="134">
        <v>116000</v>
      </c>
      <c r="K3020" s="134">
        <v>470.73</v>
      </c>
      <c r="L3020" s="135">
        <v>54604100</v>
      </c>
      <c r="M3020" s="120"/>
      <c r="N3020" s="136"/>
      <c r="O3020" s="139"/>
      <c r="P3020" s="132" t="s">
        <v>49</v>
      </c>
      <c r="Q3020" s="141" t="s">
        <v>3797</v>
      </c>
      <c r="R3020" s="142">
        <f t="shared" si="46"/>
        <v>0</v>
      </c>
    </row>
    <row r="3021" ht="22.5" s="2" customFormat="1">
      <c r="A3021" s="119">
        <f>MAX($A$19:A3020)+1</f>
        <v>3003</v>
      </c>
      <c r="B3021" s="120"/>
      <c r="C3021" s="121"/>
      <c r="D3021" s="121" t="s">
        <v>4022</v>
      </c>
      <c r="E3021" s="122">
        <v>45196</v>
      </c>
      <c r="F3021" s="123" t="s">
        <v>4023</v>
      </c>
      <c r="G3021" s="123"/>
      <c r="H3021" s="123" t="s">
        <v>4021</v>
      </c>
      <c r="I3021" s="133" t="s">
        <v>534</v>
      </c>
      <c r="J3021" s="134">
        <v>100000</v>
      </c>
      <c r="K3021" s="134">
        <v>470.73</v>
      </c>
      <c r="L3021" s="135">
        <v>47072500</v>
      </c>
      <c r="M3021" s="120"/>
      <c r="N3021" s="136"/>
      <c r="O3021" s="139"/>
      <c r="P3021" s="132" t="s">
        <v>49</v>
      </c>
      <c r="Q3021" s="141" t="s">
        <v>3797</v>
      </c>
      <c r="R3021" s="142">
        <f t="shared" si="46"/>
        <v>0</v>
      </c>
    </row>
    <row r="3022" ht="22.5" s="2" customFormat="1">
      <c r="A3022" s="119">
        <f>MAX($A$19:A3021)+1</f>
        <v>3004</v>
      </c>
      <c r="B3022" s="120"/>
      <c r="C3022" s="121"/>
      <c r="D3022" s="121" t="s">
        <v>4022</v>
      </c>
      <c r="E3022" s="122">
        <v>45196</v>
      </c>
      <c r="F3022" s="123" t="s">
        <v>4023</v>
      </c>
      <c r="G3022" s="123"/>
      <c r="H3022" s="123" t="s">
        <v>4024</v>
      </c>
      <c r="I3022" s="133" t="s">
        <v>534</v>
      </c>
      <c r="J3022" s="134">
        <v>184000</v>
      </c>
      <c r="K3022" s="134">
        <v>470.73</v>
      </c>
      <c r="L3022" s="135">
        <v>86613400</v>
      </c>
      <c r="M3022" s="120"/>
      <c r="N3022" s="136"/>
      <c r="O3022" s="139"/>
      <c r="P3022" s="132" t="s">
        <v>49</v>
      </c>
      <c r="Q3022" s="141" t="s">
        <v>3797</v>
      </c>
      <c r="R3022" s="142">
        <f t="shared" si="46"/>
        <v>0</v>
      </c>
    </row>
    <row r="3023" ht="22.5" s="2" customFormat="1">
      <c r="A3023" s="119">
        <f>MAX($A$19:A3022)+1</f>
        <v>3005</v>
      </c>
      <c r="B3023" s="120"/>
      <c r="C3023" s="121"/>
      <c r="D3023" s="121" t="s">
        <v>4022</v>
      </c>
      <c r="E3023" s="122">
        <v>45196</v>
      </c>
      <c r="F3023" s="123" t="s">
        <v>4023</v>
      </c>
      <c r="G3023" s="123"/>
      <c r="H3023" s="123" t="s">
        <v>4021</v>
      </c>
      <c r="I3023" s="133" t="s">
        <v>534</v>
      </c>
      <c r="J3023" s="134">
        <v>90000</v>
      </c>
      <c r="K3023" s="134">
        <v>470.73</v>
      </c>
      <c r="L3023" s="135">
        <v>42365250</v>
      </c>
      <c r="M3023" s="120"/>
      <c r="N3023" s="136"/>
      <c r="O3023" s="139"/>
      <c r="P3023" s="132" t="s">
        <v>49</v>
      </c>
      <c r="Q3023" s="141" t="s">
        <v>3797</v>
      </c>
      <c r="R3023" s="142">
        <f t="shared" si="46"/>
        <v>0</v>
      </c>
    </row>
    <row r="3024" ht="22.5" s="2" customFormat="1">
      <c r="A3024" s="119">
        <f>MAX($A$19:A3023)+1</f>
        <v>3006</v>
      </c>
      <c r="B3024" s="120"/>
      <c r="C3024" s="121"/>
      <c r="D3024" s="121" t="s">
        <v>4025</v>
      </c>
      <c r="E3024" s="122">
        <v>45230</v>
      </c>
      <c r="F3024" s="123" t="s">
        <v>4004</v>
      </c>
      <c r="G3024" s="123"/>
      <c r="H3024" s="123" t="s">
        <v>4026</v>
      </c>
      <c r="I3024" s="133" t="s">
        <v>534</v>
      </c>
      <c r="J3024" s="134">
        <v>12814</v>
      </c>
      <c r="K3024" s="134">
        <v>21802</v>
      </c>
      <c r="L3024" s="135">
        <v>279370828</v>
      </c>
      <c r="M3024" s="120"/>
      <c r="N3024" s="136"/>
      <c r="O3024" s="139"/>
      <c r="P3024" s="132" t="s">
        <v>49</v>
      </c>
      <c r="Q3024" s="141" t="s">
        <v>3797</v>
      </c>
      <c r="R3024" s="142">
        <f t="shared" si="46"/>
        <v>0</v>
      </c>
    </row>
    <row r="3025" ht="22.5" s="2" customFormat="1">
      <c r="A3025" s="119">
        <f>MAX($A$19:A3024)+1</f>
        <v>3007</v>
      </c>
      <c r="B3025" s="120"/>
      <c r="C3025" s="121"/>
      <c r="D3025" s="121" t="s">
        <v>4025</v>
      </c>
      <c r="E3025" s="122">
        <v>45230</v>
      </c>
      <c r="F3025" s="123" t="s">
        <v>4004</v>
      </c>
      <c r="G3025" s="123"/>
      <c r="H3025" s="123" t="s">
        <v>3909</v>
      </c>
      <c r="I3025" s="133" t="s">
        <v>534</v>
      </c>
      <c r="J3025" s="134">
        <v>101080</v>
      </c>
      <c r="K3025" s="134">
        <v>16847</v>
      </c>
      <c r="L3025" s="135">
        <v>1702894760</v>
      </c>
      <c r="M3025" s="120"/>
      <c r="N3025" s="136"/>
      <c r="O3025" s="139"/>
      <c r="P3025" s="132" t="s">
        <v>49</v>
      </c>
      <c r="Q3025" s="141" t="s">
        <v>3797</v>
      </c>
      <c r="R3025" s="142">
        <f t="shared" si="46"/>
        <v>0</v>
      </c>
    </row>
    <row r="3026" ht="22.5" s="2" customFormat="1">
      <c r="A3026" s="119">
        <f>MAX($A$19:A3025)+1</f>
        <v>3008</v>
      </c>
      <c r="B3026" s="120"/>
      <c r="C3026" s="121"/>
      <c r="D3026" s="121" t="s">
        <v>4025</v>
      </c>
      <c r="E3026" s="122">
        <v>45230</v>
      </c>
      <c r="F3026" s="123" t="s">
        <v>4004</v>
      </c>
      <c r="G3026" s="123"/>
      <c r="H3026" s="123" t="s">
        <v>4005</v>
      </c>
      <c r="I3026" s="133" t="s">
        <v>534</v>
      </c>
      <c r="J3026" s="134">
        <v>3805</v>
      </c>
      <c r="K3026" s="134">
        <v>15608.25</v>
      </c>
      <c r="L3026" s="135">
        <v>59389391</v>
      </c>
      <c r="M3026" s="120"/>
      <c r="N3026" s="136"/>
      <c r="O3026" s="139"/>
      <c r="P3026" s="132" t="s">
        <v>49</v>
      </c>
      <c r="Q3026" s="141" t="s">
        <v>3797</v>
      </c>
      <c r="R3026" s="142">
        <f t="shared" si="46"/>
        <v>0</v>
      </c>
    </row>
    <row r="3027" ht="22.5" s="2" customFormat="1">
      <c r="A3027" s="119">
        <f>MAX($A$19:A3026)+1</f>
        <v>3009</v>
      </c>
      <c r="B3027" s="120"/>
      <c r="C3027" s="121"/>
      <c r="D3027" s="121" t="s">
        <v>4025</v>
      </c>
      <c r="E3027" s="122">
        <v>45197</v>
      </c>
      <c r="F3027" s="123" t="s">
        <v>4004</v>
      </c>
      <c r="G3027" s="123"/>
      <c r="H3027" s="123" t="s">
        <v>4006</v>
      </c>
      <c r="I3027" s="133" t="s">
        <v>534</v>
      </c>
      <c r="J3027" s="134">
        <v>4648</v>
      </c>
      <c r="K3027" s="134">
        <v>18333.5</v>
      </c>
      <c r="L3027" s="135">
        <v>85214108</v>
      </c>
      <c r="M3027" s="120"/>
      <c r="N3027" s="136"/>
      <c r="O3027" s="139"/>
      <c r="P3027" s="132" t="s">
        <v>49</v>
      </c>
      <c r="Q3027" s="141" t="s">
        <v>3797</v>
      </c>
      <c r="R3027" s="142">
        <f t="shared" si="46"/>
        <v>0</v>
      </c>
    </row>
    <row r="3028" ht="22.5" s="2" customFormat="1">
      <c r="A3028" s="119">
        <f>MAX($A$19:A3027)+1</f>
        <v>3010</v>
      </c>
      <c r="B3028" s="120"/>
      <c r="C3028" s="121"/>
      <c r="D3028" s="121" t="s">
        <v>4025</v>
      </c>
      <c r="E3028" s="122">
        <v>45197</v>
      </c>
      <c r="F3028" s="123" t="s">
        <v>4004</v>
      </c>
      <c r="G3028" s="123"/>
      <c r="H3028" s="123" t="s">
        <v>4007</v>
      </c>
      <c r="I3028" s="133" t="s">
        <v>534</v>
      </c>
      <c r="J3028" s="134">
        <v>875</v>
      </c>
      <c r="K3028" s="134">
        <v>21554.25</v>
      </c>
      <c r="L3028" s="135">
        <v>18859969</v>
      </c>
      <c r="M3028" s="120"/>
      <c r="N3028" s="136"/>
      <c r="O3028" s="139"/>
      <c r="P3028" s="132" t="s">
        <v>49</v>
      </c>
      <c r="Q3028" s="141" t="s">
        <v>3797</v>
      </c>
      <c r="R3028" s="142">
        <f t="shared" si="46"/>
        <v>0</v>
      </c>
    </row>
    <row r="3029" ht="33.75" s="2" customFormat="1">
      <c r="A3029" s="119">
        <f>MAX($A$19:A3028)+1</f>
        <v>3011</v>
      </c>
      <c r="B3029" s="120"/>
      <c r="C3029" s="121"/>
      <c r="D3029" s="121" t="s">
        <v>4025</v>
      </c>
      <c r="E3029" s="122">
        <v>45197</v>
      </c>
      <c r="F3029" s="123" t="s">
        <v>4004</v>
      </c>
      <c r="G3029" s="123"/>
      <c r="H3029" s="123" t="s">
        <v>4008</v>
      </c>
      <c r="I3029" s="133" t="s">
        <v>534</v>
      </c>
      <c r="J3029" s="134">
        <v>1941</v>
      </c>
      <c r="K3029" s="134">
        <v>21554.25</v>
      </c>
      <c r="L3029" s="135">
        <v>41836799</v>
      </c>
      <c r="M3029" s="120"/>
      <c r="N3029" s="136"/>
      <c r="O3029" s="139"/>
      <c r="P3029" s="132" t="s">
        <v>49</v>
      </c>
      <c r="Q3029" s="141" t="s">
        <v>3797</v>
      </c>
      <c r="R3029" s="142">
        <f t="shared" si="46"/>
        <v>0</v>
      </c>
    </row>
    <row r="3030" ht="22.5" s="2" customFormat="1">
      <c r="A3030" s="119">
        <f>MAX($A$19:A3029)+1</f>
        <v>3012</v>
      </c>
      <c r="B3030" s="120"/>
      <c r="C3030" s="121"/>
      <c r="D3030" s="121" t="s">
        <v>4025</v>
      </c>
      <c r="E3030" s="122">
        <v>45197</v>
      </c>
      <c r="F3030" s="123" t="s">
        <v>4004</v>
      </c>
      <c r="G3030" s="123"/>
      <c r="H3030" s="123" t="s">
        <v>4009</v>
      </c>
      <c r="I3030" s="133" t="s">
        <v>534</v>
      </c>
      <c r="J3030" s="134">
        <v>9272</v>
      </c>
      <c r="K3030" s="134">
        <v>18333.5</v>
      </c>
      <c r="L3030" s="135">
        <v>169988212</v>
      </c>
      <c r="M3030" s="120"/>
      <c r="N3030" s="136"/>
      <c r="O3030" s="139"/>
      <c r="P3030" s="132" t="s">
        <v>49</v>
      </c>
      <c r="Q3030" s="141" t="s">
        <v>3797</v>
      </c>
      <c r="R3030" s="142">
        <f t="shared" si="46"/>
        <v>0</v>
      </c>
    </row>
    <row r="3031" ht="22.5" s="2" customFormat="1">
      <c r="A3031" s="119">
        <f>MAX($A$19:A3030)+1</f>
        <v>3013</v>
      </c>
      <c r="B3031" s="120"/>
      <c r="C3031" s="121"/>
      <c r="D3031" s="121" t="s">
        <v>4025</v>
      </c>
      <c r="E3031" s="122">
        <v>45197</v>
      </c>
      <c r="F3031" s="123" t="s">
        <v>4004</v>
      </c>
      <c r="G3031" s="123"/>
      <c r="H3031" s="123" t="s">
        <v>4010</v>
      </c>
      <c r="I3031" s="133" t="s">
        <v>534</v>
      </c>
      <c r="J3031" s="134">
        <v>19858</v>
      </c>
      <c r="K3031" s="134">
        <v>18333.5</v>
      </c>
      <c r="L3031" s="135">
        <v>364066643</v>
      </c>
      <c r="M3031" s="120"/>
      <c r="N3031" s="136"/>
      <c r="O3031" s="139"/>
      <c r="P3031" s="132" t="s">
        <v>49</v>
      </c>
      <c r="Q3031" s="141" t="s">
        <v>3797</v>
      </c>
      <c r="R3031" s="142">
        <f t="shared" si="46"/>
        <v>0</v>
      </c>
    </row>
    <row r="3032" ht="33.75" s="2" customFormat="1">
      <c r="A3032" s="119">
        <f>MAX($A$19:A3031)+1</f>
        <v>3014</v>
      </c>
      <c r="B3032" s="120">
        <v>1</v>
      </c>
      <c r="C3032" s="121"/>
      <c r="D3032" s="121" t="s">
        <v>4025</v>
      </c>
      <c r="E3032" s="122">
        <v>45197</v>
      </c>
      <c r="F3032" s="123" t="s">
        <v>4004</v>
      </c>
      <c r="G3032" s="123"/>
      <c r="H3032" s="123" t="s">
        <v>4027</v>
      </c>
      <c r="I3032" s="133" t="s">
        <v>534</v>
      </c>
      <c r="J3032" s="134">
        <v>1213</v>
      </c>
      <c r="K3032" s="134">
        <v>21802</v>
      </c>
      <c r="L3032" s="135">
        <v>26445826</v>
      </c>
      <c r="M3032" s="120"/>
      <c r="N3032" s="136"/>
      <c r="O3032" s="139"/>
      <c r="P3032" s="132" t="s">
        <v>49</v>
      </c>
      <c r="Q3032" s="141" t="s">
        <v>3797</v>
      </c>
      <c r="R3032" s="142">
        <f t="shared" si="46"/>
        <v>0</v>
      </c>
    </row>
    <row r="3033" ht="22.5" s="2" customFormat="1">
      <c r="A3033" s="119">
        <f>MAX($A$19:A3032)+1</f>
        <v>3015</v>
      </c>
      <c r="B3033" s="120"/>
      <c r="C3033" s="121"/>
      <c r="D3033" s="121" t="s">
        <v>4025</v>
      </c>
      <c r="E3033" s="122">
        <v>45197</v>
      </c>
      <c r="F3033" s="123" t="s">
        <v>4004</v>
      </c>
      <c r="G3033" s="123"/>
      <c r="H3033" s="123" t="s">
        <v>4028</v>
      </c>
      <c r="I3033" s="133" t="s">
        <v>534</v>
      </c>
      <c r="J3033" s="134">
        <v>500</v>
      </c>
      <c r="K3033" s="134">
        <v>22545.25</v>
      </c>
      <c r="L3033" s="135">
        <v>11272625</v>
      </c>
      <c r="M3033" s="120"/>
      <c r="N3033" s="136"/>
      <c r="O3033" s="139"/>
      <c r="P3033" s="132" t="s">
        <v>49</v>
      </c>
      <c r="Q3033" s="141" t="s">
        <v>3797</v>
      </c>
      <c r="R3033" s="142">
        <f t="shared" si="46"/>
        <v>0</v>
      </c>
    </row>
    <row r="3034" s="2" customFormat="1">
      <c r="A3034" s="119">
        <f>MAX($A$19:A3033)+1</f>
        <v>3016</v>
      </c>
      <c r="B3034" s="120"/>
      <c r="C3034" s="121"/>
      <c r="D3034" s="121" t="s">
        <v>4029</v>
      </c>
      <c r="E3034" s="122">
        <v>45212</v>
      </c>
      <c r="F3034" s="123" t="s">
        <v>4030</v>
      </c>
      <c r="G3034" s="123"/>
      <c r="H3034" s="123" t="s">
        <v>4031</v>
      </c>
      <c r="I3034" s="133" t="s">
        <v>288</v>
      </c>
      <c r="J3034" s="134">
        <v>96000</v>
      </c>
      <c r="K3034" s="134">
        <v>29358.375</v>
      </c>
      <c r="L3034" s="135">
        <v>2818404000</v>
      </c>
      <c r="M3034" s="120"/>
      <c r="N3034" s="136"/>
      <c r="O3034" s="139"/>
      <c r="P3034" s="132" t="s">
        <v>49</v>
      </c>
      <c r="Q3034" s="141" t="s">
        <v>3797</v>
      </c>
      <c r="R3034" s="142">
        <f t="shared" si="46"/>
        <v>0</v>
      </c>
    </row>
    <row r="3035" ht="22.5" s="2" customFormat="1">
      <c r="A3035" s="119">
        <f>MAX($A$19:A3034)+1</f>
        <v>3017</v>
      </c>
      <c r="B3035" s="120"/>
      <c r="C3035" s="121"/>
      <c r="D3035" s="121" t="s">
        <v>4032</v>
      </c>
      <c r="E3035" s="122">
        <v>45195</v>
      </c>
      <c r="F3035" s="123" t="s">
        <v>3911</v>
      </c>
      <c r="G3035" s="123"/>
      <c r="H3035" s="123" t="s">
        <v>4033</v>
      </c>
      <c r="I3035" s="133" t="s">
        <v>98</v>
      </c>
      <c r="J3035" s="134">
        <v>57800</v>
      </c>
      <c r="K3035" s="134">
        <v>1325.46</v>
      </c>
      <c r="L3035" s="135">
        <v>76611732</v>
      </c>
      <c r="M3035" s="120"/>
      <c r="N3035" s="136"/>
      <c r="O3035" s="139"/>
      <c r="P3035" s="132" t="s">
        <v>49</v>
      </c>
      <c r="Q3035" s="141" t="s">
        <v>3797</v>
      </c>
      <c r="R3035" s="142">
        <f t="shared" si="46"/>
        <v>0</v>
      </c>
    </row>
    <row r="3036" ht="22.5" s="2" customFormat="1">
      <c r="A3036" s="119">
        <f>MAX($A$19:A3035)+1</f>
        <v>3018</v>
      </c>
      <c r="B3036" s="120"/>
      <c r="C3036" s="121"/>
      <c r="D3036" s="121" t="s">
        <v>4032</v>
      </c>
      <c r="E3036" s="122">
        <v>45195</v>
      </c>
      <c r="F3036" s="123" t="s">
        <v>3911</v>
      </c>
      <c r="G3036" s="123"/>
      <c r="H3036" s="123" t="s">
        <v>4034</v>
      </c>
      <c r="I3036" s="133" t="s">
        <v>98</v>
      </c>
      <c r="J3036" s="134">
        <v>2990</v>
      </c>
      <c r="K3036" s="134">
        <v>817.57</v>
      </c>
      <c r="L3036" s="135">
        <v>2444549</v>
      </c>
      <c r="M3036" s="120"/>
      <c r="N3036" s="136"/>
      <c r="O3036" s="139"/>
      <c r="P3036" s="132" t="s">
        <v>49</v>
      </c>
      <c r="Q3036" s="141" t="s">
        <v>3797</v>
      </c>
      <c r="R3036" s="142">
        <f t="shared" si="46"/>
        <v>0</v>
      </c>
    </row>
    <row r="3037" ht="22.5" s="2" customFormat="1">
      <c r="A3037" s="119">
        <f>MAX($A$19:A3036)+1</f>
        <v>3019</v>
      </c>
      <c r="B3037" s="120"/>
      <c r="C3037" s="121"/>
      <c r="D3037" s="121" t="s">
        <v>4032</v>
      </c>
      <c r="E3037" s="122">
        <v>45195</v>
      </c>
      <c r="F3037" s="123" t="s">
        <v>3911</v>
      </c>
      <c r="G3037" s="123"/>
      <c r="H3037" s="123" t="s">
        <v>4035</v>
      </c>
      <c r="I3037" s="133" t="s">
        <v>98</v>
      </c>
      <c r="J3037" s="134">
        <v>11930</v>
      </c>
      <c r="K3037" s="134">
        <v>398.87</v>
      </c>
      <c r="L3037" s="135">
        <v>4758534</v>
      </c>
      <c r="M3037" s="120"/>
      <c r="N3037" s="136"/>
      <c r="O3037" s="139"/>
      <c r="P3037" s="132" t="s">
        <v>49</v>
      </c>
      <c r="Q3037" s="141" t="s">
        <v>3797</v>
      </c>
      <c r="R3037" s="142">
        <f t="shared" si="46"/>
        <v>0</v>
      </c>
    </row>
    <row r="3038" ht="22.5" s="2" customFormat="1">
      <c r="A3038" s="119">
        <f>MAX($A$19:A3037)+1</f>
        <v>3020</v>
      </c>
      <c r="B3038" s="120"/>
      <c r="C3038" s="121"/>
      <c r="D3038" s="121" t="s">
        <v>4032</v>
      </c>
      <c r="E3038" s="122">
        <v>45195</v>
      </c>
      <c r="F3038" s="123" t="s">
        <v>3911</v>
      </c>
      <c r="G3038" s="123"/>
      <c r="H3038" s="123" t="s">
        <v>4036</v>
      </c>
      <c r="I3038" s="133" t="s">
        <v>98</v>
      </c>
      <c r="J3038" s="134">
        <v>2990</v>
      </c>
      <c r="K3038" s="134">
        <v>478.18</v>
      </c>
      <c r="L3038" s="135">
        <v>1429765</v>
      </c>
      <c r="M3038" s="120"/>
      <c r="N3038" s="136"/>
      <c r="O3038" s="139"/>
      <c r="P3038" s="132" t="s">
        <v>49</v>
      </c>
      <c r="Q3038" s="141" t="s">
        <v>3797</v>
      </c>
      <c r="R3038" s="142">
        <f t="shared" si="46"/>
        <v>0</v>
      </c>
    </row>
    <row r="3039" ht="22.5" s="2" customFormat="1">
      <c r="A3039" s="119">
        <f>MAX($A$19:A3038)+1</f>
        <v>3021</v>
      </c>
      <c r="B3039" s="120"/>
      <c r="C3039" s="121"/>
      <c r="D3039" s="121" t="s">
        <v>4032</v>
      </c>
      <c r="E3039" s="122">
        <v>45195</v>
      </c>
      <c r="F3039" s="123" t="s">
        <v>3911</v>
      </c>
      <c r="G3039" s="123"/>
      <c r="H3039" s="123" t="s">
        <v>3915</v>
      </c>
      <c r="I3039" s="133" t="s">
        <v>98</v>
      </c>
      <c r="J3039" s="134">
        <v>10200</v>
      </c>
      <c r="K3039" s="134">
        <v>520.28</v>
      </c>
      <c r="L3039" s="135">
        <v>5306805</v>
      </c>
      <c r="M3039" s="120"/>
      <c r="N3039" s="136"/>
      <c r="O3039" s="139"/>
      <c r="P3039" s="132" t="s">
        <v>49</v>
      </c>
      <c r="Q3039" s="141" t="s">
        <v>3797</v>
      </c>
      <c r="R3039" s="142">
        <f t="shared" si="46"/>
        <v>0</v>
      </c>
    </row>
    <row r="3040" ht="22.5" s="2" customFormat="1">
      <c r="A3040" s="119">
        <f>MAX($A$19:A3039)+1</f>
        <v>3022</v>
      </c>
      <c r="B3040" s="120">
        <v>1</v>
      </c>
      <c r="C3040" s="121"/>
      <c r="D3040" s="121" t="s">
        <v>4032</v>
      </c>
      <c r="E3040" s="122">
        <v>45195</v>
      </c>
      <c r="F3040" s="123" t="s">
        <v>3911</v>
      </c>
      <c r="G3040" s="123"/>
      <c r="H3040" s="123" t="s">
        <v>4037</v>
      </c>
      <c r="I3040" s="133" t="s">
        <v>98</v>
      </c>
      <c r="J3040" s="134">
        <v>4400</v>
      </c>
      <c r="K3040" s="134">
        <v>74.33</v>
      </c>
      <c r="L3040" s="135">
        <v>327030</v>
      </c>
      <c r="M3040" s="120"/>
      <c r="N3040" s="136"/>
      <c r="O3040" s="139"/>
      <c r="P3040" s="132" t="s">
        <v>49</v>
      </c>
      <c r="Q3040" s="141" t="s">
        <v>3797</v>
      </c>
      <c r="R3040" s="142">
        <f t="shared" si="46"/>
        <v>0</v>
      </c>
    </row>
    <row r="3041" ht="22.5" s="2" customFormat="1">
      <c r="A3041" s="119">
        <f>MAX($A$19:A3040)+1</f>
        <v>3023</v>
      </c>
      <c r="B3041" s="120"/>
      <c r="C3041" s="121"/>
      <c r="D3041" s="121" t="s">
        <v>4032</v>
      </c>
      <c r="E3041" s="122">
        <v>45195</v>
      </c>
      <c r="F3041" s="123" t="s">
        <v>3911</v>
      </c>
      <c r="G3041" s="123"/>
      <c r="H3041" s="123" t="s">
        <v>4038</v>
      </c>
      <c r="I3041" s="133" t="s">
        <v>98</v>
      </c>
      <c r="J3041" s="134">
        <v>4400</v>
      </c>
      <c r="K3041" s="134">
        <v>74.33</v>
      </c>
      <c r="L3041" s="135">
        <v>327030</v>
      </c>
      <c r="M3041" s="120"/>
      <c r="N3041" s="136"/>
      <c r="O3041" s="139"/>
      <c r="P3041" s="132" t="s">
        <v>49</v>
      </c>
      <c r="Q3041" s="141" t="s">
        <v>3797</v>
      </c>
      <c r="R3041" s="142">
        <f t="shared" si="46"/>
        <v>0</v>
      </c>
    </row>
    <row r="3042" ht="22.5" s="2" customFormat="1">
      <c r="A3042" s="119">
        <f>MAX($A$19:A3041)+1</f>
        <v>3024</v>
      </c>
      <c r="B3042" s="120"/>
      <c r="C3042" s="121"/>
      <c r="D3042" s="121" t="s">
        <v>4032</v>
      </c>
      <c r="E3042" s="122">
        <v>45195</v>
      </c>
      <c r="F3042" s="123" t="s">
        <v>3911</v>
      </c>
      <c r="G3042" s="123"/>
      <c r="H3042" s="123" t="s">
        <v>4039</v>
      </c>
      <c r="I3042" s="133" t="s">
        <v>98</v>
      </c>
      <c r="J3042" s="134">
        <v>4400</v>
      </c>
      <c r="K3042" s="134">
        <v>74.33</v>
      </c>
      <c r="L3042" s="135">
        <v>327030</v>
      </c>
      <c r="M3042" s="120"/>
      <c r="N3042" s="136"/>
      <c r="O3042" s="139"/>
      <c r="P3042" s="132" t="s">
        <v>49</v>
      </c>
      <c r="Q3042" s="141" t="s">
        <v>3797</v>
      </c>
      <c r="R3042" s="142">
        <f t="shared" si="46"/>
        <v>0</v>
      </c>
    </row>
    <row r="3043" ht="22.5" s="2" customFormat="1">
      <c r="A3043" s="119">
        <f>MAX($A$19:A3042)+1</f>
        <v>3025</v>
      </c>
      <c r="B3043" s="120"/>
      <c r="C3043" s="121"/>
      <c r="D3043" s="121" t="s">
        <v>4032</v>
      </c>
      <c r="E3043" s="122">
        <v>45195</v>
      </c>
      <c r="F3043" s="123" t="s">
        <v>3911</v>
      </c>
      <c r="G3043" s="123"/>
      <c r="H3043" s="123" t="s">
        <v>4040</v>
      </c>
      <c r="I3043" s="133" t="s">
        <v>98</v>
      </c>
      <c r="J3043" s="134">
        <v>4400</v>
      </c>
      <c r="K3043" s="134">
        <v>76.8</v>
      </c>
      <c r="L3043" s="135">
        <v>337931</v>
      </c>
      <c r="M3043" s="120"/>
      <c r="N3043" s="136"/>
      <c r="O3043" s="139"/>
      <c r="P3043" s="132" t="s">
        <v>49</v>
      </c>
      <c r="Q3043" s="141" t="s">
        <v>3797</v>
      </c>
      <c r="R3043" s="142">
        <f ref="R3043:R3106" t="shared" si="47">N3043/L3043*100</f>
        <v>0</v>
      </c>
    </row>
    <row r="3044" ht="22.5" s="2" customFormat="1">
      <c r="A3044" s="119">
        <f>MAX($A$19:A3043)+1</f>
        <v>3026</v>
      </c>
      <c r="B3044" s="120"/>
      <c r="C3044" s="121"/>
      <c r="D3044" s="121" t="s">
        <v>4032</v>
      </c>
      <c r="E3044" s="122">
        <v>45195</v>
      </c>
      <c r="F3044" s="123" t="s">
        <v>3911</v>
      </c>
      <c r="G3044" s="123"/>
      <c r="H3044" s="123" t="s">
        <v>4041</v>
      </c>
      <c r="I3044" s="133" t="s">
        <v>98</v>
      </c>
      <c r="J3044" s="134">
        <v>18000</v>
      </c>
      <c r="K3044" s="134">
        <v>792.8</v>
      </c>
      <c r="L3044" s="135">
        <v>14270400</v>
      </c>
      <c r="M3044" s="120"/>
      <c r="N3044" s="136"/>
      <c r="O3044" s="139"/>
      <c r="P3044" s="132" t="s">
        <v>49</v>
      </c>
      <c r="Q3044" s="141" t="s">
        <v>3797</v>
      </c>
      <c r="R3044" s="142">
        <f t="shared" si="47"/>
        <v>0</v>
      </c>
    </row>
    <row r="3045" ht="22.5" s="2" customFormat="1">
      <c r="A3045" s="119">
        <f>MAX($A$19:A3044)+1</f>
        <v>3027</v>
      </c>
      <c r="B3045" s="120"/>
      <c r="C3045" s="121"/>
      <c r="D3045" s="121" t="s">
        <v>4042</v>
      </c>
      <c r="E3045" s="122">
        <v>45203</v>
      </c>
      <c r="F3045" s="123" t="s">
        <v>3911</v>
      </c>
      <c r="G3045" s="123"/>
      <c r="H3045" s="123" t="s">
        <v>4043</v>
      </c>
      <c r="I3045" s="133" t="s">
        <v>98</v>
      </c>
      <c r="J3045" s="134">
        <v>60850</v>
      </c>
      <c r="K3045" s="134">
        <v>331.98</v>
      </c>
      <c r="L3045" s="135">
        <v>20201287</v>
      </c>
      <c r="M3045" s="120"/>
      <c r="N3045" s="136"/>
      <c r="O3045" s="139"/>
      <c r="P3045" s="132" t="s">
        <v>49</v>
      </c>
      <c r="Q3045" s="141" t="s">
        <v>3797</v>
      </c>
      <c r="R3045" s="142">
        <f t="shared" si="47"/>
        <v>0</v>
      </c>
    </row>
    <row r="3046" ht="22.5" s="2" customFormat="1">
      <c r="A3046" s="119">
        <f>MAX($A$19:A3045)+1</f>
        <v>3028</v>
      </c>
      <c r="B3046" s="120"/>
      <c r="C3046" s="121"/>
      <c r="D3046" s="121" t="s">
        <v>4042</v>
      </c>
      <c r="E3046" s="122">
        <v>45203</v>
      </c>
      <c r="F3046" s="123" t="s">
        <v>3911</v>
      </c>
      <c r="G3046" s="123"/>
      <c r="H3046" s="123" t="s">
        <v>4044</v>
      </c>
      <c r="I3046" s="133" t="s">
        <v>98</v>
      </c>
      <c r="J3046" s="134">
        <v>15250</v>
      </c>
      <c r="K3046" s="134">
        <v>1186.73</v>
      </c>
      <c r="L3046" s="135">
        <v>18097642</v>
      </c>
      <c r="M3046" s="120"/>
      <c r="N3046" s="136"/>
      <c r="O3046" s="139"/>
      <c r="P3046" s="132" t="s">
        <v>49</v>
      </c>
      <c r="Q3046" s="141" t="s">
        <v>3797</v>
      </c>
      <c r="R3046" s="142">
        <f t="shared" si="47"/>
        <v>0</v>
      </c>
    </row>
    <row r="3047" ht="33.75" s="2" customFormat="1">
      <c r="A3047" s="119">
        <f>MAX($A$19:A3046)+1</f>
        <v>3029</v>
      </c>
      <c r="B3047" s="120"/>
      <c r="C3047" s="121"/>
      <c r="D3047" s="121" t="s">
        <v>4042</v>
      </c>
      <c r="E3047" s="122">
        <v>45203</v>
      </c>
      <c r="F3047" s="123" t="s">
        <v>3911</v>
      </c>
      <c r="G3047" s="123"/>
      <c r="H3047" s="123" t="s">
        <v>3921</v>
      </c>
      <c r="I3047" s="133" t="s">
        <v>98</v>
      </c>
      <c r="J3047" s="134">
        <v>115030</v>
      </c>
      <c r="K3047" s="134">
        <v>559.92</v>
      </c>
      <c r="L3047" s="135">
        <v>64407072</v>
      </c>
      <c r="M3047" s="120"/>
      <c r="N3047" s="136"/>
      <c r="O3047" s="139"/>
      <c r="P3047" s="132" t="s">
        <v>49</v>
      </c>
      <c r="Q3047" s="141" t="s">
        <v>3797</v>
      </c>
      <c r="R3047" s="142">
        <f t="shared" si="47"/>
        <v>0</v>
      </c>
    </row>
    <row r="3048" ht="33.75" s="2" customFormat="1">
      <c r="A3048" s="119">
        <f>MAX($A$19:A3047)+1</f>
        <v>3030</v>
      </c>
      <c r="B3048" s="120"/>
      <c r="C3048" s="121"/>
      <c r="D3048" s="121" t="s">
        <v>4042</v>
      </c>
      <c r="E3048" s="122">
        <v>45203</v>
      </c>
      <c r="F3048" s="123" t="s">
        <v>3911</v>
      </c>
      <c r="G3048" s="123"/>
      <c r="H3048" s="123" t="s">
        <v>3922</v>
      </c>
      <c r="I3048" s="133" t="s">
        <v>98</v>
      </c>
      <c r="J3048" s="134">
        <v>70950</v>
      </c>
      <c r="K3048" s="134">
        <v>265.09</v>
      </c>
      <c r="L3048" s="135">
        <v>18808437</v>
      </c>
      <c r="M3048" s="120"/>
      <c r="N3048" s="136"/>
      <c r="O3048" s="139"/>
      <c r="P3048" s="132" t="s">
        <v>49</v>
      </c>
      <c r="Q3048" s="141" t="s">
        <v>3797</v>
      </c>
      <c r="R3048" s="142">
        <f t="shared" si="47"/>
        <v>0</v>
      </c>
    </row>
    <row r="3049" ht="22.5" s="2" customFormat="1">
      <c r="A3049" s="119">
        <f>MAX($A$19:A3048)+1</f>
        <v>3031</v>
      </c>
      <c r="B3049" s="120"/>
      <c r="C3049" s="121"/>
      <c r="D3049" s="121" t="s">
        <v>4042</v>
      </c>
      <c r="E3049" s="122">
        <v>45203</v>
      </c>
      <c r="F3049" s="123" t="s">
        <v>3911</v>
      </c>
      <c r="G3049" s="123"/>
      <c r="H3049" s="123" t="s">
        <v>3923</v>
      </c>
      <c r="I3049" s="133" t="s">
        <v>98</v>
      </c>
      <c r="J3049" s="134">
        <v>213900</v>
      </c>
      <c r="K3049" s="134">
        <v>331.99</v>
      </c>
      <c r="L3049" s="135">
        <v>71011592</v>
      </c>
      <c r="M3049" s="120"/>
      <c r="N3049" s="136"/>
      <c r="O3049" s="139"/>
      <c r="P3049" s="132" t="s">
        <v>49</v>
      </c>
      <c r="Q3049" s="141" t="s">
        <v>3797</v>
      </c>
      <c r="R3049" s="142">
        <f t="shared" si="47"/>
        <v>0</v>
      </c>
    </row>
    <row r="3050" ht="22.5" s="2" customFormat="1">
      <c r="A3050" s="119">
        <f>MAX($A$19:A3049)+1</f>
        <v>3032</v>
      </c>
      <c r="B3050" s="120"/>
      <c r="C3050" s="121"/>
      <c r="D3050" s="121" t="s">
        <v>4042</v>
      </c>
      <c r="E3050" s="122">
        <v>45203</v>
      </c>
      <c r="F3050" s="123" t="s">
        <v>3911</v>
      </c>
      <c r="G3050" s="123"/>
      <c r="H3050" s="123" t="s">
        <v>3919</v>
      </c>
      <c r="I3050" s="133" t="s">
        <v>98</v>
      </c>
      <c r="J3050" s="134">
        <v>63350</v>
      </c>
      <c r="K3050" s="134">
        <v>587.17</v>
      </c>
      <c r="L3050" s="135">
        <v>37197185</v>
      </c>
      <c r="M3050" s="120"/>
      <c r="N3050" s="136"/>
      <c r="O3050" s="139"/>
      <c r="P3050" s="132" t="s">
        <v>49</v>
      </c>
      <c r="Q3050" s="141" t="s">
        <v>3797</v>
      </c>
      <c r="R3050" s="142">
        <f t="shared" si="47"/>
        <v>0</v>
      </c>
    </row>
    <row r="3051" ht="22.5" s="2" customFormat="1">
      <c r="A3051" s="119">
        <f>MAX($A$19:A3050)+1</f>
        <v>3033</v>
      </c>
      <c r="B3051" s="120"/>
      <c r="C3051" s="121"/>
      <c r="D3051" s="121" t="s">
        <v>4042</v>
      </c>
      <c r="E3051" s="122">
        <v>45203</v>
      </c>
      <c r="F3051" s="123" t="s">
        <v>3911</v>
      </c>
      <c r="G3051" s="123"/>
      <c r="H3051" s="123" t="s">
        <v>4045</v>
      </c>
      <c r="I3051" s="133" t="s">
        <v>98</v>
      </c>
      <c r="J3051" s="134">
        <v>6000</v>
      </c>
      <c r="K3051" s="134">
        <v>522.75</v>
      </c>
      <c r="L3051" s="135">
        <v>3136515</v>
      </c>
      <c r="M3051" s="120"/>
      <c r="N3051" s="136"/>
      <c r="O3051" s="139"/>
      <c r="P3051" s="132" t="s">
        <v>49</v>
      </c>
      <c r="Q3051" s="141" t="s">
        <v>3797</v>
      </c>
      <c r="R3051" s="142">
        <f t="shared" si="47"/>
        <v>0</v>
      </c>
    </row>
    <row r="3052" ht="22.5" s="2" customFormat="1">
      <c r="A3052" s="119">
        <f>MAX($A$19:A3051)+1</f>
        <v>3034</v>
      </c>
      <c r="B3052" s="120"/>
      <c r="C3052" s="121"/>
      <c r="D3052" s="121" t="s">
        <v>4042</v>
      </c>
      <c r="E3052" s="122">
        <v>45203</v>
      </c>
      <c r="F3052" s="123" t="s">
        <v>3911</v>
      </c>
      <c r="G3052" s="123"/>
      <c r="H3052" s="123" t="s">
        <v>4045</v>
      </c>
      <c r="I3052" s="133" t="s">
        <v>98</v>
      </c>
      <c r="J3052" s="134">
        <v>4850</v>
      </c>
      <c r="K3052" s="134">
        <v>522.78</v>
      </c>
      <c r="L3052" s="135">
        <v>2535474</v>
      </c>
      <c r="M3052" s="120"/>
      <c r="N3052" s="136"/>
      <c r="O3052" s="139"/>
      <c r="P3052" s="132" t="s">
        <v>49</v>
      </c>
      <c r="Q3052" s="141" t="s">
        <v>3797</v>
      </c>
      <c r="R3052" s="142">
        <f t="shared" si="47"/>
        <v>0</v>
      </c>
    </row>
    <row r="3053" ht="22.5" s="2" customFormat="1">
      <c r="A3053" s="119">
        <f>MAX($A$19:A3052)+1</f>
        <v>3035</v>
      </c>
      <c r="B3053" s="120"/>
      <c r="C3053" s="121"/>
      <c r="D3053" s="121" t="s">
        <v>4042</v>
      </c>
      <c r="E3053" s="122">
        <v>45203</v>
      </c>
      <c r="F3053" s="123" t="s">
        <v>3911</v>
      </c>
      <c r="G3053" s="123"/>
      <c r="H3053" s="123" t="s">
        <v>4045</v>
      </c>
      <c r="I3053" s="133" t="s">
        <v>98</v>
      </c>
      <c r="J3053" s="134">
        <v>65750</v>
      </c>
      <c r="K3053" s="134">
        <v>522.75</v>
      </c>
      <c r="L3053" s="135">
        <v>34371101</v>
      </c>
      <c r="M3053" s="120"/>
      <c r="N3053" s="136"/>
      <c r="O3053" s="139"/>
      <c r="P3053" s="132" t="s">
        <v>49</v>
      </c>
      <c r="Q3053" s="141" t="s">
        <v>3797</v>
      </c>
      <c r="R3053" s="142">
        <f t="shared" si="47"/>
        <v>0</v>
      </c>
    </row>
    <row r="3054" ht="22.5" s="2" customFormat="1">
      <c r="A3054" s="119">
        <f>MAX($A$19:A3053)+1</f>
        <v>3036</v>
      </c>
      <c r="B3054" s="120"/>
      <c r="C3054" s="121"/>
      <c r="D3054" s="121" t="s">
        <v>4042</v>
      </c>
      <c r="E3054" s="122">
        <v>45203</v>
      </c>
      <c r="F3054" s="123" t="s">
        <v>3911</v>
      </c>
      <c r="G3054" s="123"/>
      <c r="H3054" s="123" t="s">
        <v>4045</v>
      </c>
      <c r="I3054" s="133" t="s">
        <v>98</v>
      </c>
      <c r="J3054" s="134">
        <v>62150</v>
      </c>
      <c r="K3054" s="134">
        <v>522.75</v>
      </c>
      <c r="L3054" s="135">
        <v>32489192</v>
      </c>
      <c r="M3054" s="120"/>
      <c r="N3054" s="136"/>
      <c r="O3054" s="139"/>
      <c r="P3054" s="132" t="s">
        <v>49</v>
      </c>
      <c r="Q3054" s="141" t="s">
        <v>3797</v>
      </c>
      <c r="R3054" s="142">
        <f t="shared" si="47"/>
        <v>0</v>
      </c>
    </row>
    <row r="3055" ht="22.5" s="2" customFormat="1">
      <c r="A3055" s="119">
        <f>MAX($A$19:A3054)+1</f>
        <v>3037</v>
      </c>
      <c r="B3055" s="120"/>
      <c r="C3055" s="121"/>
      <c r="D3055" s="121" t="s">
        <v>4042</v>
      </c>
      <c r="E3055" s="122">
        <v>45203</v>
      </c>
      <c r="F3055" s="123" t="s">
        <v>3911</v>
      </c>
      <c r="G3055" s="123"/>
      <c r="H3055" s="123" t="s">
        <v>4045</v>
      </c>
      <c r="I3055" s="133" t="s">
        <v>98</v>
      </c>
      <c r="J3055" s="134">
        <v>8400</v>
      </c>
      <c r="K3055" s="134">
        <v>522.75</v>
      </c>
      <c r="L3055" s="135">
        <v>4391121</v>
      </c>
      <c r="M3055" s="120"/>
      <c r="N3055" s="136"/>
      <c r="O3055" s="139"/>
      <c r="P3055" s="132" t="s">
        <v>49</v>
      </c>
      <c r="Q3055" s="141" t="s">
        <v>3797</v>
      </c>
      <c r="R3055" s="142">
        <f t="shared" si="47"/>
        <v>0</v>
      </c>
    </row>
    <row r="3056" ht="22.5" s="2" customFormat="1">
      <c r="A3056" s="119">
        <f>MAX($A$19:A3055)+1</f>
        <v>3038</v>
      </c>
      <c r="B3056" s="120"/>
      <c r="C3056" s="121"/>
      <c r="D3056" s="121" t="s">
        <v>4042</v>
      </c>
      <c r="E3056" s="122">
        <v>45203</v>
      </c>
      <c r="F3056" s="123" t="s">
        <v>3911</v>
      </c>
      <c r="G3056" s="123"/>
      <c r="H3056" s="123" t="s">
        <v>3928</v>
      </c>
      <c r="I3056" s="133" t="s">
        <v>98</v>
      </c>
      <c r="J3056" s="134">
        <v>15450</v>
      </c>
      <c r="K3056" s="134">
        <v>770.51</v>
      </c>
      <c r="L3056" s="135">
        <v>11904388</v>
      </c>
      <c r="M3056" s="120"/>
      <c r="N3056" s="136"/>
      <c r="O3056" s="139"/>
      <c r="P3056" s="132" t="s">
        <v>49</v>
      </c>
      <c r="Q3056" s="141" t="s">
        <v>3797</v>
      </c>
      <c r="R3056" s="142">
        <f t="shared" si="47"/>
        <v>0</v>
      </c>
    </row>
    <row r="3057" ht="22.5" s="2" customFormat="1">
      <c r="A3057" s="119">
        <f>MAX($A$19:A3056)+1</f>
        <v>3039</v>
      </c>
      <c r="B3057" s="120"/>
      <c r="C3057" s="121"/>
      <c r="D3057" s="121" t="s">
        <v>4042</v>
      </c>
      <c r="E3057" s="122">
        <v>45203</v>
      </c>
      <c r="F3057" s="123" t="s">
        <v>3911</v>
      </c>
      <c r="G3057" s="123"/>
      <c r="H3057" s="123" t="s">
        <v>3929</v>
      </c>
      <c r="I3057" s="133" t="s">
        <v>98</v>
      </c>
      <c r="J3057" s="134">
        <v>15450</v>
      </c>
      <c r="K3057" s="134">
        <v>770.51</v>
      </c>
      <c r="L3057" s="135">
        <v>11904388</v>
      </c>
      <c r="M3057" s="120"/>
      <c r="N3057" s="136"/>
      <c r="O3057" s="139"/>
      <c r="P3057" s="132" t="s">
        <v>49</v>
      </c>
      <c r="Q3057" s="141" t="s">
        <v>3797</v>
      </c>
      <c r="R3057" s="142">
        <f t="shared" si="47"/>
        <v>0</v>
      </c>
    </row>
    <row r="3058" ht="22.5" s="2" customFormat="1">
      <c r="A3058" s="119">
        <f>MAX($A$19:A3057)+1</f>
        <v>3040</v>
      </c>
      <c r="B3058" s="120"/>
      <c r="C3058" s="121"/>
      <c r="D3058" s="121" t="s">
        <v>4042</v>
      </c>
      <c r="E3058" s="122">
        <v>45203</v>
      </c>
      <c r="F3058" s="123" t="s">
        <v>3911</v>
      </c>
      <c r="G3058" s="123"/>
      <c r="H3058" s="123" t="s">
        <v>3928</v>
      </c>
      <c r="I3058" s="133" t="s">
        <v>98</v>
      </c>
      <c r="J3058" s="134">
        <v>18550</v>
      </c>
      <c r="K3058" s="134">
        <v>770.51</v>
      </c>
      <c r="L3058" s="135">
        <v>14292945</v>
      </c>
      <c r="M3058" s="120"/>
      <c r="N3058" s="136"/>
      <c r="O3058" s="139"/>
      <c r="P3058" s="132" t="s">
        <v>49</v>
      </c>
      <c r="Q3058" s="141" t="s">
        <v>3797</v>
      </c>
      <c r="R3058" s="142">
        <f t="shared" si="47"/>
        <v>0</v>
      </c>
    </row>
    <row r="3059" ht="22.5" s="2" customFormat="1">
      <c r="A3059" s="119">
        <f>MAX($A$19:A3058)+1</f>
        <v>3041</v>
      </c>
      <c r="B3059" s="120"/>
      <c r="C3059" s="121"/>
      <c r="D3059" s="121" t="s">
        <v>4042</v>
      </c>
      <c r="E3059" s="122">
        <v>45203</v>
      </c>
      <c r="F3059" s="123" t="s">
        <v>3911</v>
      </c>
      <c r="G3059" s="123"/>
      <c r="H3059" s="123" t="s">
        <v>3929</v>
      </c>
      <c r="I3059" s="133" t="s">
        <v>98</v>
      </c>
      <c r="J3059" s="134">
        <v>18550</v>
      </c>
      <c r="K3059" s="134">
        <v>770.51</v>
      </c>
      <c r="L3059" s="135">
        <v>14292945</v>
      </c>
      <c r="M3059" s="120"/>
      <c r="N3059" s="136"/>
      <c r="O3059" s="139"/>
      <c r="P3059" s="132" t="s">
        <v>49</v>
      </c>
      <c r="Q3059" s="141" t="s">
        <v>3797</v>
      </c>
      <c r="R3059" s="142">
        <f t="shared" si="47"/>
        <v>0</v>
      </c>
    </row>
    <row r="3060" ht="22.5" s="2" customFormat="1">
      <c r="A3060" s="119">
        <f>MAX($A$19:A3059)+1</f>
        <v>3042</v>
      </c>
      <c r="B3060" s="120"/>
      <c r="C3060" s="121"/>
      <c r="D3060" s="121" t="s">
        <v>4046</v>
      </c>
      <c r="E3060" s="122">
        <v>45216</v>
      </c>
      <c r="F3060" s="123" t="s">
        <v>3911</v>
      </c>
      <c r="G3060" s="123"/>
      <c r="H3060" s="123" t="s">
        <v>4047</v>
      </c>
      <c r="I3060" s="133" t="s">
        <v>98</v>
      </c>
      <c r="J3060" s="134">
        <v>10000</v>
      </c>
      <c r="K3060" s="134">
        <v>4082.92</v>
      </c>
      <c r="L3060" s="135">
        <v>40829200</v>
      </c>
      <c r="M3060" s="120"/>
      <c r="N3060" s="136"/>
      <c r="O3060" s="139"/>
      <c r="P3060" s="132" t="s">
        <v>49</v>
      </c>
      <c r="Q3060" s="141" t="s">
        <v>3797</v>
      </c>
      <c r="R3060" s="142">
        <f t="shared" si="47"/>
        <v>0</v>
      </c>
    </row>
    <row r="3061" ht="22.5" s="2" customFormat="1">
      <c r="A3061" s="119">
        <f>MAX($A$19:A3060)+1</f>
        <v>3043</v>
      </c>
      <c r="B3061" s="120"/>
      <c r="C3061" s="121"/>
      <c r="D3061" s="121" t="s">
        <v>4046</v>
      </c>
      <c r="E3061" s="122">
        <v>45216</v>
      </c>
      <c r="F3061" s="123" t="s">
        <v>3911</v>
      </c>
      <c r="G3061" s="123"/>
      <c r="H3061" s="123" t="s">
        <v>3873</v>
      </c>
      <c r="I3061" s="133" t="s">
        <v>98</v>
      </c>
      <c r="J3061" s="134">
        <v>40000</v>
      </c>
      <c r="K3061" s="134">
        <v>1186.72</v>
      </c>
      <c r="L3061" s="135">
        <v>47468900</v>
      </c>
      <c r="M3061" s="120"/>
      <c r="N3061" s="136"/>
      <c r="O3061" s="139"/>
      <c r="P3061" s="132" t="s">
        <v>49</v>
      </c>
      <c r="Q3061" s="141" t="s">
        <v>3797</v>
      </c>
      <c r="R3061" s="142">
        <f t="shared" si="47"/>
        <v>0</v>
      </c>
    </row>
    <row r="3062" ht="22.5" s="2" customFormat="1">
      <c r="A3062" s="119">
        <f>MAX($A$19:A3061)+1</f>
        <v>3044</v>
      </c>
      <c r="B3062" s="120"/>
      <c r="C3062" s="121"/>
      <c r="D3062" s="121" t="s">
        <v>4048</v>
      </c>
      <c r="E3062" s="122">
        <v>45217</v>
      </c>
      <c r="F3062" s="123" t="s">
        <v>3911</v>
      </c>
      <c r="G3062" s="123"/>
      <c r="H3062" s="123" t="s">
        <v>3914</v>
      </c>
      <c r="I3062" s="133" t="s">
        <v>98</v>
      </c>
      <c r="J3062" s="134">
        <v>19100</v>
      </c>
      <c r="K3062" s="134">
        <v>520.27</v>
      </c>
      <c r="L3062" s="135">
        <v>9937252</v>
      </c>
      <c r="M3062" s="120"/>
      <c r="N3062" s="136"/>
      <c r="O3062" s="139"/>
      <c r="P3062" s="132" t="s">
        <v>49</v>
      </c>
      <c r="Q3062" s="141" t="s">
        <v>3797</v>
      </c>
      <c r="R3062" s="142">
        <f t="shared" si="47"/>
        <v>0</v>
      </c>
    </row>
    <row r="3063" ht="33.75" s="2" customFormat="1">
      <c r="A3063" s="119">
        <f>MAX($A$19:A3062)+1</f>
        <v>3045</v>
      </c>
      <c r="B3063" s="120"/>
      <c r="C3063" s="121"/>
      <c r="D3063" s="121" t="s">
        <v>4049</v>
      </c>
      <c r="E3063" s="122">
        <v>45194</v>
      </c>
      <c r="F3063" s="123" t="s">
        <v>3911</v>
      </c>
      <c r="G3063" s="123"/>
      <c r="H3063" s="123" t="s">
        <v>3920</v>
      </c>
      <c r="I3063" s="133" t="s">
        <v>98</v>
      </c>
      <c r="J3063" s="134">
        <v>70950</v>
      </c>
      <c r="K3063" s="134">
        <v>1159.47</v>
      </c>
      <c r="L3063" s="135">
        <v>82264396</v>
      </c>
      <c r="M3063" s="120"/>
      <c r="N3063" s="136"/>
      <c r="O3063" s="139"/>
      <c r="P3063" s="132" t="s">
        <v>49</v>
      </c>
      <c r="Q3063" s="141" t="s">
        <v>3797</v>
      </c>
      <c r="R3063" s="142">
        <f t="shared" si="47"/>
        <v>0</v>
      </c>
    </row>
    <row r="3064" ht="33.75" s="2" customFormat="1">
      <c r="A3064" s="119">
        <f>MAX($A$19:A3063)+1</f>
        <v>3046</v>
      </c>
      <c r="B3064" s="120"/>
      <c r="C3064" s="121"/>
      <c r="D3064" s="121" t="s">
        <v>4049</v>
      </c>
      <c r="E3064" s="122">
        <v>45194</v>
      </c>
      <c r="F3064" s="123" t="s">
        <v>3911</v>
      </c>
      <c r="G3064" s="123"/>
      <c r="H3064" s="123" t="s">
        <v>3921</v>
      </c>
      <c r="I3064" s="133" t="s">
        <v>98</v>
      </c>
      <c r="J3064" s="134">
        <v>26870</v>
      </c>
      <c r="K3064" s="134">
        <v>559.91</v>
      </c>
      <c r="L3064" s="135">
        <v>15044866</v>
      </c>
      <c r="M3064" s="120"/>
      <c r="N3064" s="136"/>
      <c r="O3064" s="139"/>
      <c r="P3064" s="132" t="s">
        <v>49</v>
      </c>
      <c r="Q3064" s="141" t="s">
        <v>3797</v>
      </c>
      <c r="R3064" s="142">
        <f t="shared" si="47"/>
        <v>0</v>
      </c>
    </row>
    <row r="3065" ht="22.5" s="2" customFormat="1">
      <c r="A3065" s="119">
        <f>MAX($A$19:A3064)+1</f>
        <v>3047</v>
      </c>
      <c r="B3065" s="120"/>
      <c r="C3065" s="121"/>
      <c r="D3065" s="121" t="s">
        <v>4049</v>
      </c>
      <c r="E3065" s="122">
        <v>45194</v>
      </c>
      <c r="F3065" s="123" t="s">
        <v>3911</v>
      </c>
      <c r="G3065" s="123"/>
      <c r="H3065" s="123" t="s">
        <v>4045</v>
      </c>
      <c r="I3065" s="133" t="s">
        <v>98</v>
      </c>
      <c r="J3065" s="134">
        <v>4080</v>
      </c>
      <c r="K3065" s="134">
        <v>522.76</v>
      </c>
      <c r="L3065" s="135">
        <v>2132880</v>
      </c>
      <c r="M3065" s="120"/>
      <c r="N3065" s="136"/>
      <c r="O3065" s="139"/>
      <c r="P3065" s="132" t="s">
        <v>49</v>
      </c>
      <c r="Q3065" s="141" t="s">
        <v>3797</v>
      </c>
      <c r="R3065" s="142">
        <f t="shared" si="47"/>
        <v>0</v>
      </c>
    </row>
    <row r="3066" ht="22.5" s="2" customFormat="1">
      <c r="A3066" s="119">
        <f>MAX($A$19:A3065)+1</f>
        <v>3048</v>
      </c>
      <c r="B3066" s="120"/>
      <c r="C3066" s="121"/>
      <c r="D3066" s="121" t="s">
        <v>4049</v>
      </c>
      <c r="E3066" s="122">
        <v>45194</v>
      </c>
      <c r="F3066" s="123" t="s">
        <v>3911</v>
      </c>
      <c r="G3066" s="123"/>
      <c r="H3066" s="123" t="s">
        <v>4050</v>
      </c>
      <c r="I3066" s="133" t="s">
        <v>98</v>
      </c>
      <c r="J3066" s="134">
        <v>9250</v>
      </c>
      <c r="K3066" s="134">
        <v>3307.48</v>
      </c>
      <c r="L3066" s="135">
        <v>30594152</v>
      </c>
      <c r="M3066" s="120"/>
      <c r="N3066" s="136"/>
      <c r="O3066" s="139"/>
      <c r="P3066" s="132" t="s">
        <v>49</v>
      </c>
      <c r="Q3066" s="141" t="s">
        <v>3797</v>
      </c>
      <c r="R3066" s="142">
        <f t="shared" si="47"/>
        <v>0</v>
      </c>
    </row>
    <row r="3067" ht="22.5" s="2" customFormat="1">
      <c r="A3067" s="119">
        <f>MAX($A$19:A3066)+1</f>
        <v>3049</v>
      </c>
      <c r="B3067" s="120"/>
      <c r="C3067" s="121"/>
      <c r="D3067" s="121" t="s">
        <v>4049</v>
      </c>
      <c r="E3067" s="122">
        <v>45194</v>
      </c>
      <c r="F3067" s="123" t="s">
        <v>3911</v>
      </c>
      <c r="G3067" s="123"/>
      <c r="H3067" s="123" t="s">
        <v>4051</v>
      </c>
      <c r="I3067" s="133" t="s">
        <v>98</v>
      </c>
      <c r="J3067" s="134">
        <v>23070</v>
      </c>
      <c r="K3067" s="134">
        <v>1213.97</v>
      </c>
      <c r="L3067" s="135">
        <v>28006403</v>
      </c>
      <c r="M3067" s="120"/>
      <c r="N3067" s="136"/>
      <c r="O3067" s="139"/>
      <c r="P3067" s="132" t="s">
        <v>49</v>
      </c>
      <c r="Q3067" s="141" t="s">
        <v>3797</v>
      </c>
      <c r="R3067" s="142">
        <f t="shared" si="47"/>
        <v>0</v>
      </c>
    </row>
    <row r="3068" ht="22.5" s="2" customFormat="1">
      <c r="A3068" s="119">
        <f>MAX($A$19:A3067)+1</f>
        <v>3050</v>
      </c>
      <c r="B3068" s="120"/>
      <c r="C3068" s="121"/>
      <c r="D3068" s="121" t="s">
        <v>4049</v>
      </c>
      <c r="E3068" s="122">
        <v>45194</v>
      </c>
      <c r="F3068" s="123" t="s">
        <v>3911</v>
      </c>
      <c r="G3068" s="123"/>
      <c r="H3068" s="123" t="s">
        <v>4050</v>
      </c>
      <c r="I3068" s="133" t="s">
        <v>98</v>
      </c>
      <c r="J3068" s="134">
        <v>32670</v>
      </c>
      <c r="K3068" s="134">
        <v>3307.47</v>
      </c>
      <c r="L3068" s="135">
        <v>108054924</v>
      </c>
      <c r="M3068" s="120"/>
      <c r="N3068" s="136"/>
      <c r="O3068" s="139"/>
      <c r="P3068" s="132" t="s">
        <v>49</v>
      </c>
      <c r="Q3068" s="141" t="s">
        <v>3797</v>
      </c>
      <c r="R3068" s="142">
        <f t="shared" si="47"/>
        <v>0</v>
      </c>
    </row>
    <row r="3069" ht="22.5" s="2" customFormat="1">
      <c r="A3069" s="119">
        <f>MAX($A$19:A3068)+1</f>
        <v>3051</v>
      </c>
      <c r="B3069" s="120"/>
      <c r="C3069" s="121"/>
      <c r="D3069" s="121" t="s">
        <v>4049</v>
      </c>
      <c r="E3069" s="122">
        <v>45194</v>
      </c>
      <c r="F3069" s="123" t="s">
        <v>3911</v>
      </c>
      <c r="G3069" s="123"/>
      <c r="H3069" s="123" t="s">
        <v>4051</v>
      </c>
      <c r="I3069" s="133" t="s">
        <v>98</v>
      </c>
      <c r="J3069" s="134">
        <v>87120</v>
      </c>
      <c r="K3069" s="134">
        <v>1213.97</v>
      </c>
      <c r="L3069" s="135">
        <v>105761502</v>
      </c>
      <c r="M3069" s="120"/>
      <c r="N3069" s="136"/>
      <c r="O3069" s="139"/>
      <c r="P3069" s="132" t="s">
        <v>49</v>
      </c>
      <c r="Q3069" s="141" t="s">
        <v>3797</v>
      </c>
      <c r="R3069" s="142">
        <f t="shared" si="47"/>
        <v>0</v>
      </c>
    </row>
    <row r="3070" ht="22.5" s="2" customFormat="1">
      <c r="A3070" s="119">
        <f>MAX($A$19:A3069)+1</f>
        <v>3052</v>
      </c>
      <c r="B3070" s="120"/>
      <c r="C3070" s="121"/>
      <c r="D3070" s="121" t="s">
        <v>4049</v>
      </c>
      <c r="E3070" s="122">
        <v>45194</v>
      </c>
      <c r="F3070" s="123" t="s">
        <v>3911</v>
      </c>
      <c r="G3070" s="123"/>
      <c r="H3070" s="123" t="s">
        <v>4052</v>
      </c>
      <c r="I3070" s="133" t="s">
        <v>98</v>
      </c>
      <c r="J3070" s="134">
        <v>5970</v>
      </c>
      <c r="K3070" s="134">
        <v>359.26</v>
      </c>
      <c r="L3070" s="135">
        <v>2144772</v>
      </c>
      <c r="M3070" s="120"/>
      <c r="N3070" s="136"/>
      <c r="O3070" s="139"/>
      <c r="P3070" s="132" t="s">
        <v>49</v>
      </c>
      <c r="Q3070" s="141" t="s">
        <v>3797</v>
      </c>
      <c r="R3070" s="142">
        <f t="shared" si="47"/>
        <v>0</v>
      </c>
    </row>
    <row r="3071" ht="33.75" s="2" customFormat="1">
      <c r="A3071" s="119">
        <f>MAX($A$19:A3070)+1</f>
        <v>3053</v>
      </c>
      <c r="B3071" s="120"/>
      <c r="C3071" s="121"/>
      <c r="D3071" s="121" t="s">
        <v>4049</v>
      </c>
      <c r="E3071" s="122">
        <v>45194</v>
      </c>
      <c r="F3071" s="123" t="s">
        <v>3911</v>
      </c>
      <c r="G3071" s="123"/>
      <c r="H3071" s="123" t="s">
        <v>4053</v>
      </c>
      <c r="I3071" s="133" t="s">
        <v>98</v>
      </c>
      <c r="J3071" s="134">
        <v>2990</v>
      </c>
      <c r="K3071" s="134">
        <v>386.46</v>
      </c>
      <c r="L3071" s="135">
        <v>1155506</v>
      </c>
      <c r="M3071" s="120"/>
      <c r="N3071" s="136"/>
      <c r="O3071" s="139"/>
      <c r="P3071" s="132" t="s">
        <v>49</v>
      </c>
      <c r="Q3071" s="141" t="s">
        <v>3797</v>
      </c>
      <c r="R3071" s="142">
        <f t="shared" si="47"/>
        <v>0</v>
      </c>
    </row>
    <row r="3072" ht="22.5" s="2" customFormat="1">
      <c r="A3072" s="119">
        <f>MAX($A$19:A3071)+1</f>
        <v>3054</v>
      </c>
      <c r="B3072" s="120"/>
      <c r="C3072" s="121"/>
      <c r="D3072" s="121" t="s">
        <v>4049</v>
      </c>
      <c r="E3072" s="122">
        <v>45194</v>
      </c>
      <c r="F3072" s="123" t="s">
        <v>3911</v>
      </c>
      <c r="G3072" s="123"/>
      <c r="H3072" s="123" t="s">
        <v>4054</v>
      </c>
      <c r="I3072" s="133" t="s">
        <v>557</v>
      </c>
      <c r="J3072" s="134">
        <v>9650</v>
      </c>
      <c r="K3072" s="134">
        <v>265.11</v>
      </c>
      <c r="L3072" s="135">
        <v>2558266</v>
      </c>
      <c r="M3072" s="120"/>
      <c r="N3072" s="136"/>
      <c r="O3072" s="139"/>
      <c r="P3072" s="132" t="s">
        <v>49</v>
      </c>
      <c r="Q3072" s="141" t="s">
        <v>3797</v>
      </c>
      <c r="R3072" s="142">
        <f t="shared" si="47"/>
        <v>0</v>
      </c>
    </row>
    <row r="3073" ht="22.5" s="2" customFormat="1">
      <c r="A3073" s="119">
        <f>MAX($A$19:A3072)+1</f>
        <v>3055</v>
      </c>
      <c r="B3073" s="120"/>
      <c r="C3073" s="121"/>
      <c r="D3073" s="121" t="s">
        <v>4049</v>
      </c>
      <c r="E3073" s="122">
        <v>45194</v>
      </c>
      <c r="F3073" s="123" t="s">
        <v>3911</v>
      </c>
      <c r="G3073" s="123"/>
      <c r="H3073" s="123" t="s">
        <v>4055</v>
      </c>
      <c r="I3073" s="133" t="s">
        <v>98</v>
      </c>
      <c r="J3073" s="134">
        <v>2420</v>
      </c>
      <c r="K3073" s="134">
        <v>656.54</v>
      </c>
      <c r="L3073" s="135">
        <v>1588821</v>
      </c>
      <c r="M3073" s="120"/>
      <c r="N3073" s="136"/>
      <c r="O3073" s="139"/>
      <c r="P3073" s="132" t="s">
        <v>49</v>
      </c>
      <c r="Q3073" s="141" t="s">
        <v>3797</v>
      </c>
      <c r="R3073" s="142">
        <f t="shared" si="47"/>
        <v>0</v>
      </c>
    </row>
    <row r="3074" ht="22.5" s="2" customFormat="1">
      <c r="A3074" s="119">
        <f>MAX($A$19:A3073)+1</f>
        <v>3056</v>
      </c>
      <c r="B3074" s="120"/>
      <c r="C3074" s="121"/>
      <c r="D3074" s="121" t="s">
        <v>4049</v>
      </c>
      <c r="E3074" s="122">
        <v>45194</v>
      </c>
      <c r="F3074" s="123" t="s">
        <v>3911</v>
      </c>
      <c r="G3074" s="123"/>
      <c r="H3074" s="123" t="s">
        <v>4056</v>
      </c>
      <c r="I3074" s="133" t="s">
        <v>98</v>
      </c>
      <c r="J3074" s="134">
        <v>2420</v>
      </c>
      <c r="K3074" s="134">
        <v>956.29</v>
      </c>
      <c r="L3074" s="135">
        <v>2314233</v>
      </c>
      <c r="M3074" s="120"/>
      <c r="N3074" s="136"/>
      <c r="O3074" s="139"/>
      <c r="P3074" s="132" t="s">
        <v>49</v>
      </c>
      <c r="Q3074" s="141" t="s">
        <v>3797</v>
      </c>
      <c r="R3074" s="142">
        <f t="shared" si="47"/>
        <v>0</v>
      </c>
    </row>
    <row r="3075" ht="22.5" s="2" customFormat="1">
      <c r="A3075" s="119">
        <f>MAX($A$19:A3074)+1</f>
        <v>3057</v>
      </c>
      <c r="B3075" s="120"/>
      <c r="C3075" s="121"/>
      <c r="D3075" s="121" t="s">
        <v>4049</v>
      </c>
      <c r="E3075" s="122">
        <v>45194</v>
      </c>
      <c r="F3075" s="123" t="s">
        <v>3911</v>
      </c>
      <c r="G3075" s="123"/>
      <c r="H3075" s="123" t="s">
        <v>4055</v>
      </c>
      <c r="I3075" s="133" t="s">
        <v>98</v>
      </c>
      <c r="J3075" s="134">
        <v>5000</v>
      </c>
      <c r="K3075" s="134">
        <v>656.54</v>
      </c>
      <c r="L3075" s="135">
        <v>3282688</v>
      </c>
      <c r="M3075" s="120"/>
      <c r="N3075" s="136"/>
      <c r="O3075" s="139"/>
      <c r="P3075" s="132" t="s">
        <v>49</v>
      </c>
      <c r="Q3075" s="141" t="s">
        <v>3797</v>
      </c>
      <c r="R3075" s="142">
        <f t="shared" si="47"/>
        <v>0</v>
      </c>
    </row>
    <row r="3076" ht="22.5" s="2" customFormat="1">
      <c r="A3076" s="119">
        <f>MAX($A$19:A3075)+1</f>
        <v>3058</v>
      </c>
      <c r="B3076" s="120"/>
      <c r="C3076" s="121"/>
      <c r="D3076" s="121" t="s">
        <v>4049</v>
      </c>
      <c r="E3076" s="122">
        <v>45194</v>
      </c>
      <c r="F3076" s="123" t="s">
        <v>3911</v>
      </c>
      <c r="G3076" s="123"/>
      <c r="H3076" s="123" t="s">
        <v>4056</v>
      </c>
      <c r="I3076" s="133" t="s">
        <v>98</v>
      </c>
      <c r="J3076" s="134">
        <v>5000</v>
      </c>
      <c r="K3076" s="134">
        <v>956.32</v>
      </c>
      <c r="L3076" s="135">
        <v>4781575</v>
      </c>
      <c r="M3076" s="120"/>
      <c r="N3076" s="136"/>
      <c r="O3076" s="139"/>
      <c r="P3076" s="132" t="s">
        <v>49</v>
      </c>
      <c r="Q3076" s="141" t="s">
        <v>3797</v>
      </c>
      <c r="R3076" s="142">
        <f t="shared" si="47"/>
        <v>0</v>
      </c>
    </row>
    <row r="3077" ht="33.75" s="2" customFormat="1">
      <c r="A3077" s="119">
        <f>MAX($A$19:A3076)+1</f>
        <v>3059</v>
      </c>
      <c r="B3077" s="120"/>
      <c r="C3077" s="121"/>
      <c r="D3077" s="121" t="s">
        <v>4049</v>
      </c>
      <c r="E3077" s="122">
        <v>45194</v>
      </c>
      <c r="F3077" s="123" t="s">
        <v>3911</v>
      </c>
      <c r="G3077" s="123"/>
      <c r="H3077" s="123" t="s">
        <v>3926</v>
      </c>
      <c r="I3077" s="133" t="s">
        <v>98</v>
      </c>
      <c r="J3077" s="134">
        <v>5090</v>
      </c>
      <c r="K3077" s="134">
        <v>770.51</v>
      </c>
      <c r="L3077" s="135">
        <v>3921883</v>
      </c>
      <c r="M3077" s="120"/>
      <c r="N3077" s="136"/>
      <c r="O3077" s="139"/>
      <c r="P3077" s="132" t="s">
        <v>49</v>
      </c>
      <c r="Q3077" s="141" t="s">
        <v>3797</v>
      </c>
      <c r="R3077" s="142">
        <f t="shared" si="47"/>
        <v>0</v>
      </c>
    </row>
    <row r="3078" ht="33.75" s="2" customFormat="1">
      <c r="A3078" s="119">
        <f>MAX($A$19:A3077)+1</f>
        <v>3060</v>
      </c>
      <c r="B3078" s="120"/>
      <c r="C3078" s="121"/>
      <c r="D3078" s="121" t="s">
        <v>4049</v>
      </c>
      <c r="E3078" s="122">
        <v>45194</v>
      </c>
      <c r="F3078" s="123" t="s">
        <v>3911</v>
      </c>
      <c r="G3078" s="123"/>
      <c r="H3078" s="123" t="s">
        <v>3927</v>
      </c>
      <c r="I3078" s="133" t="s">
        <v>98</v>
      </c>
      <c r="J3078" s="134">
        <v>5090</v>
      </c>
      <c r="K3078" s="134">
        <v>770.51</v>
      </c>
      <c r="L3078" s="135">
        <v>3921883</v>
      </c>
      <c r="M3078" s="120"/>
      <c r="N3078" s="136"/>
      <c r="O3078" s="139"/>
      <c r="P3078" s="132" t="s">
        <v>49</v>
      </c>
      <c r="Q3078" s="141" t="s">
        <v>3797</v>
      </c>
      <c r="R3078" s="142">
        <f t="shared" si="47"/>
        <v>0</v>
      </c>
    </row>
    <row r="3079" ht="22.5" s="2" customFormat="1">
      <c r="A3079" s="119">
        <f>MAX($A$19:A3078)+1</f>
        <v>3061</v>
      </c>
      <c r="B3079" s="120"/>
      <c r="C3079" s="121"/>
      <c r="D3079" s="121" t="s">
        <v>4049</v>
      </c>
      <c r="E3079" s="122">
        <v>45194</v>
      </c>
      <c r="F3079" s="123" t="s">
        <v>3911</v>
      </c>
      <c r="G3079" s="123"/>
      <c r="H3079" s="123" t="s">
        <v>3928</v>
      </c>
      <c r="I3079" s="133" t="s">
        <v>98</v>
      </c>
      <c r="J3079" s="134">
        <v>4370</v>
      </c>
      <c r="K3079" s="134">
        <v>770.52</v>
      </c>
      <c r="L3079" s="135">
        <v>3367170</v>
      </c>
      <c r="M3079" s="120"/>
      <c r="N3079" s="136"/>
      <c r="O3079" s="139"/>
      <c r="P3079" s="132" t="s">
        <v>49</v>
      </c>
      <c r="Q3079" s="141" t="s">
        <v>3797</v>
      </c>
      <c r="R3079" s="142">
        <f t="shared" si="47"/>
        <v>0</v>
      </c>
    </row>
    <row r="3080" ht="22.5" s="2" customFormat="1">
      <c r="A3080" s="119">
        <f>MAX($A$19:A3079)+1</f>
        <v>3062</v>
      </c>
      <c r="B3080" s="120"/>
      <c r="C3080" s="121"/>
      <c r="D3080" s="121" t="s">
        <v>4049</v>
      </c>
      <c r="E3080" s="122">
        <v>45194</v>
      </c>
      <c r="F3080" s="123" t="s">
        <v>3911</v>
      </c>
      <c r="G3080" s="123"/>
      <c r="H3080" s="123" t="s">
        <v>3929</v>
      </c>
      <c r="I3080" s="133" t="s">
        <v>98</v>
      </c>
      <c r="J3080" s="134">
        <v>4370</v>
      </c>
      <c r="K3080" s="134">
        <v>770.52</v>
      </c>
      <c r="L3080" s="135">
        <v>3367170</v>
      </c>
      <c r="M3080" s="120"/>
      <c r="N3080" s="136"/>
      <c r="O3080" s="139"/>
      <c r="P3080" s="132" t="s">
        <v>49</v>
      </c>
      <c r="Q3080" s="141" t="s">
        <v>3797</v>
      </c>
      <c r="R3080" s="142">
        <f t="shared" si="47"/>
        <v>0</v>
      </c>
    </row>
    <row r="3081" ht="33.75" s="2" customFormat="1">
      <c r="A3081" s="119">
        <f>MAX($A$19:A3080)+1</f>
        <v>3063</v>
      </c>
      <c r="B3081" s="120"/>
      <c r="C3081" s="121"/>
      <c r="D3081" s="121" t="s">
        <v>4049</v>
      </c>
      <c r="E3081" s="122">
        <v>45194</v>
      </c>
      <c r="F3081" s="123" t="s">
        <v>3911</v>
      </c>
      <c r="G3081" s="123"/>
      <c r="H3081" s="123" t="s">
        <v>3939</v>
      </c>
      <c r="I3081" s="133" t="s">
        <v>98</v>
      </c>
      <c r="J3081" s="134">
        <v>3810</v>
      </c>
      <c r="K3081" s="134">
        <v>1459.25</v>
      </c>
      <c r="L3081" s="135">
        <v>5559758</v>
      </c>
      <c r="M3081" s="120"/>
      <c r="N3081" s="136"/>
      <c r="O3081" s="139"/>
      <c r="P3081" s="132" t="s">
        <v>49</v>
      </c>
      <c r="Q3081" s="141" t="s">
        <v>3797</v>
      </c>
      <c r="R3081" s="142">
        <f t="shared" si="47"/>
        <v>0</v>
      </c>
    </row>
    <row r="3082" ht="22.5" s="2" customFormat="1">
      <c r="A3082" s="119">
        <f>MAX($A$19:A3081)+1</f>
        <v>3064</v>
      </c>
      <c r="B3082" s="120"/>
      <c r="C3082" s="121"/>
      <c r="D3082" s="121" t="s">
        <v>4049</v>
      </c>
      <c r="E3082" s="122">
        <v>45194</v>
      </c>
      <c r="F3082" s="123" t="s">
        <v>3911</v>
      </c>
      <c r="G3082" s="123"/>
      <c r="H3082" s="123" t="s">
        <v>3935</v>
      </c>
      <c r="I3082" s="133" t="s">
        <v>557</v>
      </c>
      <c r="J3082" s="134">
        <v>3810</v>
      </c>
      <c r="K3082" s="134">
        <v>265.11</v>
      </c>
      <c r="L3082" s="135">
        <v>1010077</v>
      </c>
      <c r="M3082" s="120"/>
      <c r="N3082" s="136"/>
      <c r="O3082" s="139"/>
      <c r="P3082" s="132" t="s">
        <v>49</v>
      </c>
      <c r="Q3082" s="141" t="s">
        <v>3797</v>
      </c>
      <c r="R3082" s="142">
        <f t="shared" si="47"/>
        <v>0</v>
      </c>
    </row>
    <row r="3083" ht="22.5" s="2" customFormat="1">
      <c r="A3083" s="119">
        <f>MAX($A$19:A3082)+1</f>
        <v>3065</v>
      </c>
      <c r="B3083" s="120"/>
      <c r="C3083" s="121"/>
      <c r="D3083" s="121" t="s">
        <v>4057</v>
      </c>
      <c r="E3083" s="122">
        <v>45216</v>
      </c>
      <c r="F3083" s="123" t="s">
        <v>3941</v>
      </c>
      <c r="G3083" s="123"/>
      <c r="H3083" s="123" t="s">
        <v>3942</v>
      </c>
      <c r="I3083" s="133" t="s">
        <v>534</v>
      </c>
      <c r="J3083" s="134">
        <v>23650</v>
      </c>
      <c r="K3083" s="134">
        <v>2269.39</v>
      </c>
      <c r="L3083" s="135">
        <v>53671074</v>
      </c>
      <c r="M3083" s="120"/>
      <c r="N3083" s="136"/>
      <c r="O3083" s="139"/>
      <c r="P3083" s="132" t="s">
        <v>49</v>
      </c>
      <c r="Q3083" s="141" t="s">
        <v>3797</v>
      </c>
      <c r="R3083" s="142">
        <f t="shared" si="47"/>
        <v>0</v>
      </c>
    </row>
    <row r="3084" ht="22.5" s="2" customFormat="1">
      <c r="A3084" s="119">
        <f>MAX($A$19:A3083)+1</f>
        <v>3066</v>
      </c>
      <c r="B3084" s="120"/>
      <c r="C3084" s="121"/>
      <c r="D3084" s="121" t="s">
        <v>4057</v>
      </c>
      <c r="E3084" s="122">
        <v>45216</v>
      </c>
      <c r="F3084" s="123" t="s">
        <v>3941</v>
      </c>
      <c r="G3084" s="123"/>
      <c r="H3084" s="123" t="s">
        <v>4058</v>
      </c>
      <c r="I3084" s="133" t="s">
        <v>534</v>
      </c>
      <c r="J3084" s="134">
        <v>140720</v>
      </c>
      <c r="K3084" s="134">
        <v>3456.1125</v>
      </c>
      <c r="L3084" s="135">
        <v>486344151</v>
      </c>
      <c r="M3084" s="120"/>
      <c r="N3084" s="136"/>
      <c r="O3084" s="139"/>
      <c r="P3084" s="132" t="s">
        <v>49</v>
      </c>
      <c r="Q3084" s="141" t="s">
        <v>3797</v>
      </c>
      <c r="R3084" s="142">
        <f t="shared" si="47"/>
        <v>0</v>
      </c>
    </row>
    <row r="3085" ht="22.5" s="2" customFormat="1">
      <c r="A3085" s="119">
        <f>MAX($A$19:A3084)+1</f>
        <v>3067</v>
      </c>
      <c r="B3085" s="120"/>
      <c r="C3085" s="121"/>
      <c r="D3085" s="121" t="s">
        <v>4057</v>
      </c>
      <c r="E3085" s="122">
        <v>45216</v>
      </c>
      <c r="F3085" s="123" t="s">
        <v>3941</v>
      </c>
      <c r="G3085" s="123"/>
      <c r="H3085" s="123" t="s">
        <v>3943</v>
      </c>
      <c r="I3085" s="133" t="s">
        <v>98</v>
      </c>
      <c r="J3085" s="134">
        <v>47300</v>
      </c>
      <c r="K3085" s="134">
        <v>579.74</v>
      </c>
      <c r="L3085" s="135">
        <v>27421466</v>
      </c>
      <c r="M3085" s="120"/>
      <c r="N3085" s="136"/>
      <c r="O3085" s="139"/>
      <c r="P3085" s="132" t="s">
        <v>49</v>
      </c>
      <c r="Q3085" s="141" t="s">
        <v>3797</v>
      </c>
      <c r="R3085" s="142">
        <f t="shared" si="47"/>
        <v>0</v>
      </c>
    </row>
    <row r="3086" ht="22.5" s="2" customFormat="1">
      <c r="A3086" s="119">
        <f>MAX($A$19:A3085)+1</f>
        <v>3068</v>
      </c>
      <c r="B3086" s="120"/>
      <c r="C3086" s="121"/>
      <c r="D3086" s="121" t="s">
        <v>4057</v>
      </c>
      <c r="E3086" s="122">
        <v>45216</v>
      </c>
      <c r="F3086" s="123" t="s">
        <v>3941</v>
      </c>
      <c r="G3086" s="123"/>
      <c r="H3086" s="123" t="s">
        <v>3944</v>
      </c>
      <c r="I3086" s="133" t="s">
        <v>98</v>
      </c>
      <c r="J3086" s="134">
        <v>47300</v>
      </c>
      <c r="K3086" s="134">
        <v>587.17</v>
      </c>
      <c r="L3086" s="135">
        <v>27773023</v>
      </c>
      <c r="M3086" s="120"/>
      <c r="N3086" s="136"/>
      <c r="O3086" s="139"/>
      <c r="P3086" s="132" t="s">
        <v>49</v>
      </c>
      <c r="Q3086" s="141" t="s">
        <v>3797</v>
      </c>
      <c r="R3086" s="142">
        <f t="shared" si="47"/>
        <v>0</v>
      </c>
    </row>
    <row r="3087" ht="33.75" s="2" customFormat="1">
      <c r="A3087" s="119">
        <f>MAX($A$19:A3086)+1</f>
        <v>3069</v>
      </c>
      <c r="B3087" s="120"/>
      <c r="C3087" s="121"/>
      <c r="D3087" s="121" t="s">
        <v>4057</v>
      </c>
      <c r="E3087" s="122">
        <v>45216</v>
      </c>
      <c r="F3087" s="123" t="s">
        <v>3941</v>
      </c>
      <c r="G3087" s="123"/>
      <c r="H3087" s="123" t="s">
        <v>4059</v>
      </c>
      <c r="I3087" s="133" t="s">
        <v>98</v>
      </c>
      <c r="J3087" s="134">
        <v>331100</v>
      </c>
      <c r="K3087" s="134">
        <v>810.1425</v>
      </c>
      <c r="L3087" s="135">
        <v>268238182</v>
      </c>
      <c r="M3087" s="120"/>
      <c r="N3087" s="136"/>
      <c r="O3087" s="139"/>
      <c r="P3087" s="132" t="s">
        <v>49</v>
      </c>
      <c r="Q3087" s="141" t="s">
        <v>3797</v>
      </c>
      <c r="R3087" s="142">
        <f t="shared" si="47"/>
        <v>0</v>
      </c>
    </row>
    <row r="3088" ht="33.75" s="2" customFormat="1">
      <c r="A3088" s="119">
        <f>MAX($A$19:A3087)+1</f>
        <v>3070</v>
      </c>
      <c r="B3088" s="120"/>
      <c r="C3088" s="121"/>
      <c r="D3088" s="121" t="s">
        <v>4057</v>
      </c>
      <c r="E3088" s="122">
        <v>45216</v>
      </c>
      <c r="F3088" s="123" t="s">
        <v>3941</v>
      </c>
      <c r="G3088" s="123"/>
      <c r="H3088" s="123" t="s">
        <v>4059</v>
      </c>
      <c r="I3088" s="133" t="s">
        <v>98</v>
      </c>
      <c r="J3088" s="134">
        <v>165550</v>
      </c>
      <c r="K3088" s="134">
        <v>810.14325</v>
      </c>
      <c r="L3088" s="135">
        <v>134119215</v>
      </c>
      <c r="M3088" s="120"/>
      <c r="N3088" s="136"/>
      <c r="O3088" s="139"/>
      <c r="P3088" s="132" t="s">
        <v>49</v>
      </c>
      <c r="Q3088" s="141" t="s">
        <v>3797</v>
      </c>
      <c r="R3088" s="142">
        <f t="shared" si="47"/>
        <v>0</v>
      </c>
    </row>
    <row r="3089" ht="22.5" s="2" customFormat="1">
      <c r="A3089" s="119">
        <f>MAX($A$19:A3088)+1</f>
        <v>3071</v>
      </c>
      <c r="B3089" s="120"/>
      <c r="C3089" s="121"/>
      <c r="D3089" s="121" t="s">
        <v>4057</v>
      </c>
      <c r="E3089" s="122">
        <v>45216</v>
      </c>
      <c r="F3089" s="123" t="s">
        <v>3941</v>
      </c>
      <c r="G3089" s="123"/>
      <c r="H3089" s="123" t="s">
        <v>3942</v>
      </c>
      <c r="I3089" s="133" t="s">
        <v>534</v>
      </c>
      <c r="J3089" s="134">
        <v>27950</v>
      </c>
      <c r="K3089" s="134">
        <v>2269.39</v>
      </c>
      <c r="L3089" s="135">
        <v>63429450</v>
      </c>
      <c r="M3089" s="120"/>
      <c r="N3089" s="136"/>
      <c r="O3089" s="139"/>
      <c r="P3089" s="132" t="s">
        <v>49</v>
      </c>
      <c r="Q3089" s="141" t="s">
        <v>3797</v>
      </c>
      <c r="R3089" s="142">
        <f t="shared" si="47"/>
        <v>0</v>
      </c>
    </row>
    <row r="3090" ht="22.5" s="2" customFormat="1">
      <c r="A3090" s="119">
        <f>MAX($A$19:A3089)+1</f>
        <v>3072</v>
      </c>
      <c r="B3090" s="120"/>
      <c r="C3090" s="121"/>
      <c r="D3090" s="121" t="s">
        <v>4057</v>
      </c>
      <c r="E3090" s="122">
        <v>45216</v>
      </c>
      <c r="F3090" s="123" t="s">
        <v>3941</v>
      </c>
      <c r="G3090" s="123"/>
      <c r="H3090" s="123" t="s">
        <v>3944</v>
      </c>
      <c r="I3090" s="133" t="s">
        <v>98</v>
      </c>
      <c r="J3090" s="134">
        <v>142600</v>
      </c>
      <c r="K3090" s="134">
        <v>587.1675</v>
      </c>
      <c r="L3090" s="135">
        <v>83730086</v>
      </c>
      <c r="M3090" s="120"/>
      <c r="N3090" s="136"/>
      <c r="O3090" s="139"/>
      <c r="P3090" s="132" t="s">
        <v>49</v>
      </c>
      <c r="Q3090" s="141" t="s">
        <v>3797</v>
      </c>
      <c r="R3090" s="142">
        <f t="shared" si="47"/>
        <v>0</v>
      </c>
    </row>
    <row r="3091" ht="22.5" s="2" customFormat="1">
      <c r="A3091" s="119">
        <f>MAX($A$19:A3090)+1</f>
        <v>3073</v>
      </c>
      <c r="B3091" s="120"/>
      <c r="C3091" s="121"/>
      <c r="D3091" s="121" t="s">
        <v>4057</v>
      </c>
      <c r="E3091" s="122">
        <v>45216</v>
      </c>
      <c r="F3091" s="123" t="s">
        <v>3941</v>
      </c>
      <c r="G3091" s="123"/>
      <c r="H3091" s="123" t="s">
        <v>3944</v>
      </c>
      <c r="I3091" s="133" t="s">
        <v>98</v>
      </c>
      <c r="J3091" s="134">
        <v>71300</v>
      </c>
      <c r="K3091" s="134">
        <v>587.1675</v>
      </c>
      <c r="L3091" s="135">
        <v>41865043</v>
      </c>
      <c r="M3091" s="120"/>
      <c r="N3091" s="136"/>
      <c r="O3091" s="139"/>
      <c r="P3091" s="132" t="s">
        <v>49</v>
      </c>
      <c r="Q3091" s="141" t="s">
        <v>3797</v>
      </c>
      <c r="R3091" s="142">
        <f t="shared" si="47"/>
        <v>0</v>
      </c>
    </row>
    <row r="3092" ht="22.5" s="2" customFormat="1">
      <c r="A3092" s="119">
        <f>MAX($A$19:A3091)+1</f>
        <v>3074</v>
      </c>
      <c r="B3092" s="120"/>
      <c r="C3092" s="121"/>
      <c r="D3092" s="121" t="s">
        <v>4057</v>
      </c>
      <c r="E3092" s="122">
        <v>45216</v>
      </c>
      <c r="F3092" s="123" t="s">
        <v>3941</v>
      </c>
      <c r="G3092" s="123"/>
      <c r="H3092" s="123" t="s">
        <v>3945</v>
      </c>
      <c r="I3092" s="133" t="s">
        <v>98</v>
      </c>
      <c r="J3092" s="134">
        <v>35650</v>
      </c>
      <c r="K3092" s="134">
        <v>579.74</v>
      </c>
      <c r="L3092" s="135">
        <v>20667553</v>
      </c>
      <c r="M3092" s="120"/>
      <c r="N3092" s="136"/>
      <c r="O3092" s="139"/>
      <c r="P3092" s="132" t="s">
        <v>49</v>
      </c>
      <c r="Q3092" s="141" t="s">
        <v>3797</v>
      </c>
      <c r="R3092" s="142">
        <f t="shared" si="47"/>
        <v>0</v>
      </c>
    </row>
    <row r="3093" ht="22.5" s="2" customFormat="1">
      <c r="A3093" s="119">
        <f>MAX($A$19:A3092)+1</f>
        <v>3075</v>
      </c>
      <c r="B3093" s="120"/>
      <c r="C3093" s="121"/>
      <c r="D3093" s="121" t="s">
        <v>4057</v>
      </c>
      <c r="E3093" s="122">
        <v>45216</v>
      </c>
      <c r="F3093" s="123" t="s">
        <v>3941</v>
      </c>
      <c r="G3093" s="123"/>
      <c r="H3093" s="123" t="s">
        <v>4060</v>
      </c>
      <c r="I3093" s="133" t="s">
        <v>534</v>
      </c>
      <c r="J3093" s="134">
        <v>46800</v>
      </c>
      <c r="K3093" s="134">
        <v>2249.57</v>
      </c>
      <c r="L3093" s="135">
        <v>105279876</v>
      </c>
      <c r="M3093" s="120"/>
      <c r="N3093" s="136"/>
      <c r="O3093" s="139"/>
      <c r="P3093" s="132" t="s">
        <v>49</v>
      </c>
      <c r="Q3093" s="141" t="s">
        <v>3797</v>
      </c>
      <c r="R3093" s="142">
        <f t="shared" si="47"/>
        <v>0</v>
      </c>
    </row>
    <row r="3094" ht="22.5" s="2" customFormat="1">
      <c r="A3094" s="119">
        <f>MAX($A$19:A3093)+1</f>
        <v>3076</v>
      </c>
      <c r="B3094" s="120"/>
      <c r="C3094" s="121"/>
      <c r="D3094" s="121" t="s">
        <v>4057</v>
      </c>
      <c r="E3094" s="122">
        <v>45216</v>
      </c>
      <c r="F3094" s="123" t="s">
        <v>3941</v>
      </c>
      <c r="G3094" s="123"/>
      <c r="H3094" s="123" t="s">
        <v>4061</v>
      </c>
      <c r="I3094" s="133" t="s">
        <v>534</v>
      </c>
      <c r="J3094" s="134">
        <v>23800</v>
      </c>
      <c r="K3094" s="134">
        <v>2249.57</v>
      </c>
      <c r="L3094" s="135">
        <v>53539766</v>
      </c>
      <c r="M3094" s="120"/>
      <c r="N3094" s="136"/>
      <c r="O3094" s="139"/>
      <c r="P3094" s="132" t="s">
        <v>49</v>
      </c>
      <c r="Q3094" s="141" t="s">
        <v>3797</v>
      </c>
      <c r="R3094" s="142">
        <f t="shared" si="47"/>
        <v>0</v>
      </c>
    </row>
    <row r="3095" ht="22.5" s="2" customFormat="1">
      <c r="A3095" s="119">
        <f>MAX($A$19:A3094)+1</f>
        <v>3077</v>
      </c>
      <c r="B3095" s="120"/>
      <c r="C3095" s="121"/>
      <c r="D3095" s="121" t="s">
        <v>4057</v>
      </c>
      <c r="E3095" s="122">
        <v>45216</v>
      </c>
      <c r="F3095" s="123" t="s">
        <v>3941</v>
      </c>
      <c r="G3095" s="123"/>
      <c r="H3095" s="123" t="s">
        <v>4062</v>
      </c>
      <c r="I3095" s="133" t="s">
        <v>98</v>
      </c>
      <c r="J3095" s="134">
        <v>190000</v>
      </c>
      <c r="K3095" s="134">
        <v>587.17</v>
      </c>
      <c r="L3095" s="135">
        <v>111561825</v>
      </c>
      <c r="M3095" s="120"/>
      <c r="N3095" s="136"/>
      <c r="O3095" s="139"/>
      <c r="P3095" s="132" t="s">
        <v>49</v>
      </c>
      <c r="Q3095" s="141" t="s">
        <v>3797</v>
      </c>
      <c r="R3095" s="142">
        <f t="shared" si="47"/>
        <v>0</v>
      </c>
    </row>
    <row r="3096" ht="22.5" s="2" customFormat="1">
      <c r="A3096" s="119">
        <f>MAX($A$19:A3095)+1</f>
        <v>3078</v>
      </c>
      <c r="B3096" s="120"/>
      <c r="C3096" s="121"/>
      <c r="D3096" s="121" t="s">
        <v>4057</v>
      </c>
      <c r="E3096" s="122">
        <v>45216</v>
      </c>
      <c r="F3096" s="123" t="s">
        <v>3941</v>
      </c>
      <c r="G3096" s="123"/>
      <c r="H3096" s="123" t="s">
        <v>4063</v>
      </c>
      <c r="I3096" s="133" t="s">
        <v>98</v>
      </c>
      <c r="J3096" s="134">
        <v>100000</v>
      </c>
      <c r="K3096" s="134">
        <v>579.74</v>
      </c>
      <c r="L3096" s="135">
        <v>57973500</v>
      </c>
      <c r="M3096" s="120"/>
      <c r="N3096" s="136"/>
      <c r="O3096" s="139"/>
      <c r="P3096" s="132" t="s">
        <v>49</v>
      </c>
      <c r="Q3096" s="141" t="s">
        <v>3797</v>
      </c>
      <c r="R3096" s="142">
        <f t="shared" si="47"/>
        <v>0</v>
      </c>
    </row>
    <row r="3097" s="2" customFormat="1">
      <c r="A3097" s="119">
        <f>MAX($A$19:A3096)+1</f>
        <v>3079</v>
      </c>
      <c r="B3097" s="120"/>
      <c r="C3097" s="121"/>
      <c r="D3097" s="121" t="s">
        <v>4064</v>
      </c>
      <c r="E3097" s="122">
        <v>45193</v>
      </c>
      <c r="F3097" s="123" t="s">
        <v>4065</v>
      </c>
      <c r="G3097" s="123"/>
      <c r="H3097" s="123" t="s">
        <v>3796</v>
      </c>
      <c r="I3097" s="133" t="s">
        <v>288</v>
      </c>
      <c r="J3097" s="134">
        <v>198000</v>
      </c>
      <c r="K3097" s="134">
        <v>0.97</v>
      </c>
      <c r="L3097" s="135">
        <v>4758286500</v>
      </c>
      <c r="M3097" s="120"/>
      <c r="N3097" s="136"/>
      <c r="O3097" s="139"/>
      <c r="P3097" s="132" t="s">
        <v>49</v>
      </c>
      <c r="Q3097" s="141" t="s">
        <v>3797</v>
      </c>
      <c r="R3097" s="142">
        <f t="shared" si="47"/>
        <v>0</v>
      </c>
    </row>
    <row r="3098" ht="22.5" s="2" customFormat="1">
      <c r="A3098" s="119">
        <f>MAX($A$19:A3097)+1</f>
        <v>3080</v>
      </c>
      <c r="B3098" s="120"/>
      <c r="C3098" s="121"/>
      <c r="D3098" s="121" t="s">
        <v>4066</v>
      </c>
      <c r="E3098" s="122">
        <v>45222</v>
      </c>
      <c r="F3098" s="123" t="s">
        <v>3941</v>
      </c>
      <c r="G3098" s="123"/>
      <c r="H3098" s="123" t="s">
        <v>4058</v>
      </c>
      <c r="I3098" s="133" t="s">
        <v>534</v>
      </c>
      <c r="J3098" s="134">
        <v>35560</v>
      </c>
      <c r="K3098" s="134">
        <v>3456.11</v>
      </c>
      <c r="L3098" s="135">
        <v>122899360</v>
      </c>
      <c r="M3098" s="120"/>
      <c r="N3098" s="136"/>
      <c r="O3098" s="139"/>
      <c r="P3098" s="132" t="s">
        <v>49</v>
      </c>
      <c r="Q3098" s="141" t="s">
        <v>3797</v>
      </c>
      <c r="R3098" s="142">
        <f t="shared" si="47"/>
        <v>0</v>
      </c>
    </row>
    <row r="3099" ht="22.5" s="2" customFormat="1">
      <c r="A3099" s="119">
        <f>MAX($A$19:A3098)+1</f>
        <v>3081</v>
      </c>
      <c r="B3099" s="120"/>
      <c r="C3099" s="121"/>
      <c r="D3099" s="121" t="s">
        <v>4066</v>
      </c>
      <c r="E3099" s="122">
        <v>45222</v>
      </c>
      <c r="F3099" s="123" t="s">
        <v>3941</v>
      </c>
      <c r="G3099" s="123"/>
      <c r="H3099" s="123" t="s">
        <v>4060</v>
      </c>
      <c r="I3099" s="133" t="s">
        <v>534</v>
      </c>
      <c r="J3099" s="134">
        <v>3200</v>
      </c>
      <c r="K3099" s="134">
        <v>2249.57</v>
      </c>
      <c r="L3099" s="135">
        <v>7198624</v>
      </c>
      <c r="M3099" s="120"/>
      <c r="N3099" s="136"/>
      <c r="O3099" s="139"/>
      <c r="P3099" s="132" t="s">
        <v>49</v>
      </c>
      <c r="Q3099" s="141" t="s">
        <v>3797</v>
      </c>
      <c r="R3099" s="142">
        <f t="shared" si="47"/>
        <v>0</v>
      </c>
    </row>
    <row r="3100" ht="22.5" s="2" customFormat="1">
      <c r="A3100" s="119">
        <f>MAX($A$19:A3099)+1</f>
        <v>3082</v>
      </c>
      <c r="B3100" s="120"/>
      <c r="C3100" s="121"/>
      <c r="D3100" s="121" t="s">
        <v>4066</v>
      </c>
      <c r="E3100" s="122">
        <v>45222</v>
      </c>
      <c r="F3100" s="123" t="s">
        <v>3941</v>
      </c>
      <c r="G3100" s="123"/>
      <c r="H3100" s="123" t="s">
        <v>4061</v>
      </c>
      <c r="I3100" s="133" t="s">
        <v>534</v>
      </c>
      <c r="J3100" s="134">
        <v>1200</v>
      </c>
      <c r="K3100" s="134">
        <v>2249.57</v>
      </c>
      <c r="L3100" s="135">
        <v>2699484</v>
      </c>
      <c r="M3100" s="120"/>
      <c r="N3100" s="136"/>
      <c r="O3100" s="139"/>
      <c r="P3100" s="132" t="s">
        <v>49</v>
      </c>
      <c r="Q3100" s="141" t="s">
        <v>3797</v>
      </c>
      <c r="R3100" s="142">
        <f t="shared" si="47"/>
        <v>0</v>
      </c>
    </row>
    <row r="3101" ht="22.5" s="2" customFormat="1">
      <c r="A3101" s="119">
        <f>MAX($A$19:A3100)+1</f>
        <v>3083</v>
      </c>
      <c r="B3101" s="120"/>
      <c r="C3101" s="121"/>
      <c r="D3101" s="121" t="s">
        <v>4067</v>
      </c>
      <c r="E3101" s="122">
        <v>45222</v>
      </c>
      <c r="F3101" s="123" t="s">
        <v>3941</v>
      </c>
      <c r="G3101" s="123"/>
      <c r="H3101" s="123" t="s">
        <v>3950</v>
      </c>
      <c r="I3101" s="133" t="s">
        <v>534</v>
      </c>
      <c r="J3101" s="134">
        <v>600</v>
      </c>
      <c r="K3101" s="134">
        <v>2269.39</v>
      </c>
      <c r="L3101" s="135">
        <v>1361634</v>
      </c>
      <c r="M3101" s="120"/>
      <c r="N3101" s="136"/>
      <c r="O3101" s="139"/>
      <c r="P3101" s="132" t="s">
        <v>49</v>
      </c>
      <c r="Q3101" s="141" t="s">
        <v>3797</v>
      </c>
      <c r="R3101" s="142">
        <f t="shared" si="47"/>
        <v>0</v>
      </c>
    </row>
    <row r="3102" ht="22.5" s="2" customFormat="1">
      <c r="A3102" s="119">
        <f>MAX($A$19:A3101)+1</f>
        <v>3084</v>
      </c>
      <c r="B3102" s="120"/>
      <c r="C3102" s="121"/>
      <c r="D3102" s="121" t="s">
        <v>4067</v>
      </c>
      <c r="E3102" s="122">
        <v>45222</v>
      </c>
      <c r="F3102" s="123" t="s">
        <v>3941</v>
      </c>
      <c r="G3102" s="123"/>
      <c r="H3102" s="123" t="s">
        <v>3951</v>
      </c>
      <c r="I3102" s="133" t="s">
        <v>534</v>
      </c>
      <c r="J3102" s="134">
        <v>520</v>
      </c>
      <c r="K3102" s="134">
        <v>2249.76</v>
      </c>
      <c r="L3102" s="135">
        <v>1169876</v>
      </c>
      <c r="M3102" s="120"/>
      <c r="N3102" s="136"/>
      <c r="O3102" s="139"/>
      <c r="P3102" s="132" t="s">
        <v>49</v>
      </c>
      <c r="Q3102" s="141" t="s">
        <v>3797</v>
      </c>
      <c r="R3102" s="142">
        <f t="shared" si="47"/>
        <v>0</v>
      </c>
    </row>
    <row r="3103" ht="22.5" s="2" customFormat="1">
      <c r="A3103" s="119">
        <f>MAX($A$19:A3102)+1</f>
        <v>3085</v>
      </c>
      <c r="B3103" s="120"/>
      <c r="C3103" s="121"/>
      <c r="D3103" s="121" t="s">
        <v>4067</v>
      </c>
      <c r="E3103" s="122">
        <v>45222</v>
      </c>
      <c r="F3103" s="123" t="s">
        <v>3941</v>
      </c>
      <c r="G3103" s="123"/>
      <c r="H3103" s="123" t="s">
        <v>4068</v>
      </c>
      <c r="I3103" s="133" t="s">
        <v>534</v>
      </c>
      <c r="J3103" s="134">
        <v>1380</v>
      </c>
      <c r="K3103" s="134">
        <v>3233.14</v>
      </c>
      <c r="L3103" s="135">
        <v>4461730</v>
      </c>
      <c r="M3103" s="120"/>
      <c r="N3103" s="136"/>
      <c r="O3103" s="139"/>
      <c r="P3103" s="132" t="s">
        <v>49</v>
      </c>
      <c r="Q3103" s="141" t="s">
        <v>3797</v>
      </c>
      <c r="R3103" s="142">
        <f t="shared" si="47"/>
        <v>0</v>
      </c>
    </row>
    <row r="3104" ht="22.5" s="2" customFormat="1">
      <c r="A3104" s="119">
        <f>MAX($A$19:A3103)+1</f>
        <v>3086</v>
      </c>
      <c r="B3104" s="120"/>
      <c r="C3104" s="121"/>
      <c r="D3104" s="121" t="s">
        <v>4067</v>
      </c>
      <c r="E3104" s="122">
        <v>45222</v>
      </c>
      <c r="F3104" s="123" t="s">
        <v>3941</v>
      </c>
      <c r="G3104" s="123"/>
      <c r="H3104" s="123" t="s">
        <v>4068</v>
      </c>
      <c r="I3104" s="133" t="s">
        <v>534</v>
      </c>
      <c r="J3104" s="134">
        <v>3490</v>
      </c>
      <c r="K3104" s="134">
        <v>3233.17</v>
      </c>
      <c r="L3104" s="135">
        <v>11283774</v>
      </c>
      <c r="M3104" s="120"/>
      <c r="N3104" s="136"/>
      <c r="O3104" s="139"/>
      <c r="P3104" s="132" t="s">
        <v>49</v>
      </c>
      <c r="Q3104" s="141" t="s">
        <v>3797</v>
      </c>
      <c r="R3104" s="142">
        <f t="shared" si="47"/>
        <v>0</v>
      </c>
    </row>
    <row r="3105" ht="22.5" s="2" customFormat="1">
      <c r="A3105" s="119">
        <f>MAX($A$19:A3104)+1</f>
        <v>3087</v>
      </c>
      <c r="B3105" s="120"/>
      <c r="C3105" s="121"/>
      <c r="D3105" s="121" t="s">
        <v>4067</v>
      </c>
      <c r="E3105" s="122">
        <v>45222</v>
      </c>
      <c r="F3105" s="123" t="s">
        <v>3941</v>
      </c>
      <c r="G3105" s="123"/>
      <c r="H3105" s="123" t="s">
        <v>4068</v>
      </c>
      <c r="I3105" s="133" t="s">
        <v>534</v>
      </c>
      <c r="J3105" s="134">
        <v>1970</v>
      </c>
      <c r="K3105" s="134">
        <v>3233.2</v>
      </c>
      <c r="L3105" s="135">
        <v>6369405</v>
      </c>
      <c r="M3105" s="120"/>
      <c r="N3105" s="136"/>
      <c r="O3105" s="139"/>
      <c r="P3105" s="132" t="s">
        <v>49</v>
      </c>
      <c r="Q3105" s="141" t="s">
        <v>3797</v>
      </c>
      <c r="R3105" s="142">
        <f t="shared" si="47"/>
        <v>0</v>
      </c>
    </row>
    <row r="3106" ht="22.5" s="2" customFormat="1">
      <c r="A3106" s="119">
        <f>MAX($A$19:A3105)+1</f>
        <v>3088</v>
      </c>
      <c r="B3106" s="120"/>
      <c r="C3106" s="121"/>
      <c r="D3106" s="121" t="s">
        <v>4067</v>
      </c>
      <c r="E3106" s="122">
        <v>45222</v>
      </c>
      <c r="F3106" s="123" t="s">
        <v>3941</v>
      </c>
      <c r="G3106" s="123"/>
      <c r="H3106" s="123" t="s">
        <v>4069</v>
      </c>
      <c r="I3106" s="133" t="s">
        <v>98</v>
      </c>
      <c r="J3106" s="134">
        <v>1000</v>
      </c>
      <c r="K3106" s="134">
        <v>1045.51</v>
      </c>
      <c r="L3106" s="135">
        <v>1045505</v>
      </c>
      <c r="M3106" s="120"/>
      <c r="N3106" s="136"/>
      <c r="O3106" s="139"/>
      <c r="P3106" s="132" t="s">
        <v>49</v>
      </c>
      <c r="Q3106" s="141" t="s">
        <v>3797</v>
      </c>
      <c r="R3106" s="142">
        <f t="shared" si="47"/>
        <v>0</v>
      </c>
    </row>
    <row r="3107" ht="22.5" s="2" customFormat="1">
      <c r="A3107" s="119">
        <f>MAX($A$19:A3106)+1</f>
        <v>3089</v>
      </c>
      <c r="B3107" s="120"/>
      <c r="C3107" s="121"/>
      <c r="D3107" s="121" t="s">
        <v>4067</v>
      </c>
      <c r="E3107" s="122">
        <v>45222</v>
      </c>
      <c r="F3107" s="123" t="s">
        <v>3941</v>
      </c>
      <c r="G3107" s="123"/>
      <c r="H3107" s="123" t="s">
        <v>4068</v>
      </c>
      <c r="I3107" s="133" t="s">
        <v>534</v>
      </c>
      <c r="J3107" s="134">
        <v>1725</v>
      </c>
      <c r="K3107" s="134">
        <v>3233.1</v>
      </c>
      <c r="L3107" s="135">
        <v>5577100</v>
      </c>
      <c r="M3107" s="120"/>
      <c r="N3107" s="136"/>
      <c r="O3107" s="139"/>
      <c r="P3107" s="132" t="s">
        <v>49</v>
      </c>
      <c r="Q3107" s="141" t="s">
        <v>3797</v>
      </c>
      <c r="R3107" s="142">
        <f ref="R3107:R3170" t="shared" si="48">N3107/L3107*100</f>
        <v>0</v>
      </c>
    </row>
    <row r="3108" ht="22.5" s="2" customFormat="1">
      <c r="A3108" s="119">
        <f>MAX($A$19:A3107)+1</f>
        <v>3090</v>
      </c>
      <c r="B3108" s="120"/>
      <c r="C3108" s="121"/>
      <c r="D3108" s="121" t="s">
        <v>4067</v>
      </c>
      <c r="E3108" s="122">
        <v>45222</v>
      </c>
      <c r="F3108" s="123" t="s">
        <v>3941</v>
      </c>
      <c r="G3108" s="123"/>
      <c r="H3108" s="123" t="s">
        <v>4069</v>
      </c>
      <c r="I3108" s="133" t="s">
        <v>98</v>
      </c>
      <c r="J3108" s="134">
        <v>1000</v>
      </c>
      <c r="K3108" s="134">
        <v>1045.51</v>
      </c>
      <c r="L3108" s="135">
        <v>1045505</v>
      </c>
      <c r="M3108" s="120"/>
      <c r="N3108" s="136"/>
      <c r="O3108" s="139"/>
      <c r="P3108" s="132" t="s">
        <v>49</v>
      </c>
      <c r="Q3108" s="141" t="s">
        <v>3797</v>
      </c>
      <c r="R3108" s="142">
        <f t="shared" si="48"/>
        <v>0</v>
      </c>
    </row>
    <row r="3109" ht="22.5" s="2" customFormat="1">
      <c r="A3109" s="119">
        <f>MAX($A$19:A3108)+1</f>
        <v>3091</v>
      </c>
      <c r="B3109" s="120"/>
      <c r="C3109" s="121"/>
      <c r="D3109" s="121" t="s">
        <v>4067</v>
      </c>
      <c r="E3109" s="122">
        <v>45222</v>
      </c>
      <c r="F3109" s="123" t="s">
        <v>3941</v>
      </c>
      <c r="G3109" s="123"/>
      <c r="H3109" s="123" t="s">
        <v>3953</v>
      </c>
      <c r="I3109" s="133" t="s">
        <v>534</v>
      </c>
      <c r="J3109" s="134">
        <v>735</v>
      </c>
      <c r="K3109" s="134">
        <v>2494.69</v>
      </c>
      <c r="L3109" s="135">
        <v>1833598</v>
      </c>
      <c r="M3109" s="120"/>
      <c r="N3109" s="136"/>
      <c r="O3109" s="139"/>
      <c r="P3109" s="132" t="s">
        <v>49</v>
      </c>
      <c r="Q3109" s="141" t="s">
        <v>3797</v>
      </c>
      <c r="R3109" s="142">
        <f t="shared" si="48"/>
        <v>0</v>
      </c>
    </row>
    <row r="3110" ht="22.5" s="2" customFormat="1">
      <c r="A3110" s="119">
        <f>MAX($A$19:A3109)+1</f>
        <v>3092</v>
      </c>
      <c r="B3110" s="120"/>
      <c r="C3110" s="121"/>
      <c r="D3110" s="121" t="s">
        <v>4067</v>
      </c>
      <c r="E3110" s="122">
        <v>45222</v>
      </c>
      <c r="F3110" s="123" t="s">
        <v>3941</v>
      </c>
      <c r="G3110" s="123"/>
      <c r="H3110" s="123" t="s">
        <v>3952</v>
      </c>
      <c r="I3110" s="133" t="s">
        <v>98</v>
      </c>
      <c r="J3110" s="134">
        <v>500</v>
      </c>
      <c r="K3110" s="134">
        <v>730.86</v>
      </c>
      <c r="L3110" s="135">
        <v>365431</v>
      </c>
      <c r="M3110" s="120"/>
      <c r="N3110" s="136"/>
      <c r="O3110" s="139"/>
      <c r="P3110" s="132" t="s">
        <v>49</v>
      </c>
      <c r="Q3110" s="141" t="s">
        <v>3797</v>
      </c>
      <c r="R3110" s="142">
        <f t="shared" si="48"/>
        <v>0</v>
      </c>
    </row>
    <row r="3111" ht="22.5" s="2" customFormat="1">
      <c r="A3111" s="119">
        <f>MAX($A$19:A3110)+1</f>
        <v>3093</v>
      </c>
      <c r="B3111" s="120"/>
      <c r="C3111" s="121"/>
      <c r="D3111" s="121" t="s">
        <v>4067</v>
      </c>
      <c r="E3111" s="122">
        <v>45222</v>
      </c>
      <c r="F3111" s="123" t="s">
        <v>3941</v>
      </c>
      <c r="G3111" s="123"/>
      <c r="H3111" s="123" t="s">
        <v>3952</v>
      </c>
      <c r="I3111" s="133" t="s">
        <v>98</v>
      </c>
      <c r="J3111" s="134">
        <v>510</v>
      </c>
      <c r="K3111" s="134">
        <v>731.11</v>
      </c>
      <c r="L3111" s="135">
        <v>372864</v>
      </c>
      <c r="M3111" s="120"/>
      <c r="N3111" s="136"/>
      <c r="O3111" s="139"/>
      <c r="P3111" s="132" t="s">
        <v>49</v>
      </c>
      <c r="Q3111" s="141" t="s">
        <v>3797</v>
      </c>
      <c r="R3111" s="142">
        <f t="shared" si="48"/>
        <v>0</v>
      </c>
    </row>
    <row r="3112" ht="22.5" s="2" customFormat="1">
      <c r="A3112" s="119">
        <f>MAX($A$19:A3111)+1</f>
        <v>3094</v>
      </c>
      <c r="B3112" s="120"/>
      <c r="C3112" s="121"/>
      <c r="D3112" s="121" t="s">
        <v>4067</v>
      </c>
      <c r="E3112" s="122">
        <v>45222</v>
      </c>
      <c r="F3112" s="123" t="s">
        <v>3941</v>
      </c>
      <c r="G3112" s="123"/>
      <c r="H3112" s="123" t="s">
        <v>4070</v>
      </c>
      <c r="I3112" s="133" t="s">
        <v>534</v>
      </c>
      <c r="J3112" s="134">
        <v>1600</v>
      </c>
      <c r="K3112" s="134">
        <v>2249.57</v>
      </c>
      <c r="L3112" s="135">
        <v>3599312</v>
      </c>
      <c r="M3112" s="120"/>
      <c r="N3112" s="136"/>
      <c r="O3112" s="139"/>
      <c r="P3112" s="132" t="s">
        <v>49</v>
      </c>
      <c r="Q3112" s="141" t="s">
        <v>3797</v>
      </c>
      <c r="R3112" s="142">
        <f t="shared" si="48"/>
        <v>0</v>
      </c>
    </row>
    <row r="3113" ht="22.5" s="2" customFormat="1">
      <c r="A3113" s="119">
        <f>MAX($A$19:A3112)+1</f>
        <v>3095</v>
      </c>
      <c r="B3113" s="120"/>
      <c r="C3113" s="121"/>
      <c r="D3113" s="121" t="s">
        <v>4067</v>
      </c>
      <c r="E3113" s="122">
        <v>45222</v>
      </c>
      <c r="F3113" s="123" t="s">
        <v>3941</v>
      </c>
      <c r="G3113" s="123"/>
      <c r="H3113" s="123" t="s">
        <v>3952</v>
      </c>
      <c r="I3113" s="133" t="s">
        <v>98</v>
      </c>
      <c r="J3113" s="134">
        <v>1000</v>
      </c>
      <c r="K3113" s="134">
        <v>730.86</v>
      </c>
      <c r="L3113" s="135">
        <v>730862</v>
      </c>
      <c r="M3113" s="120"/>
      <c r="N3113" s="136"/>
      <c r="O3113" s="139"/>
      <c r="P3113" s="132" t="s">
        <v>49</v>
      </c>
      <c r="Q3113" s="141" t="s">
        <v>3797</v>
      </c>
      <c r="R3113" s="142">
        <f t="shared" si="48"/>
        <v>0</v>
      </c>
    </row>
    <row r="3114" ht="22.5" s="2" customFormat="1">
      <c r="A3114" s="119">
        <f>MAX($A$19:A3113)+1</f>
        <v>3096</v>
      </c>
      <c r="B3114" s="120"/>
      <c r="C3114" s="121"/>
      <c r="D3114" s="121" t="s">
        <v>4067</v>
      </c>
      <c r="E3114" s="122">
        <v>45222</v>
      </c>
      <c r="F3114" s="123" t="s">
        <v>3941</v>
      </c>
      <c r="G3114" s="123"/>
      <c r="H3114" s="123" t="s">
        <v>4070</v>
      </c>
      <c r="I3114" s="133" t="s">
        <v>534</v>
      </c>
      <c r="J3114" s="134">
        <v>3100</v>
      </c>
      <c r="K3114" s="134">
        <v>2249.57</v>
      </c>
      <c r="L3114" s="135">
        <v>6973667</v>
      </c>
      <c r="M3114" s="120"/>
      <c r="N3114" s="136"/>
      <c r="O3114" s="139"/>
      <c r="P3114" s="132" t="s">
        <v>49</v>
      </c>
      <c r="Q3114" s="141" t="s">
        <v>3797</v>
      </c>
      <c r="R3114" s="142">
        <f t="shared" si="48"/>
        <v>0</v>
      </c>
    </row>
    <row r="3115" ht="22.5" s="2" customFormat="1">
      <c r="A3115" s="119">
        <f>MAX($A$19:A3114)+1</f>
        <v>3097</v>
      </c>
      <c r="B3115" s="120"/>
      <c r="C3115" s="121"/>
      <c r="D3115" s="121" t="s">
        <v>4067</v>
      </c>
      <c r="E3115" s="122">
        <v>45222</v>
      </c>
      <c r="F3115" s="123" t="s">
        <v>3941</v>
      </c>
      <c r="G3115" s="123"/>
      <c r="H3115" s="123" t="s">
        <v>3952</v>
      </c>
      <c r="I3115" s="133" t="s">
        <v>98</v>
      </c>
      <c r="J3115" s="134">
        <v>2000</v>
      </c>
      <c r="K3115" s="134">
        <v>730.86</v>
      </c>
      <c r="L3115" s="135">
        <v>1461725</v>
      </c>
      <c r="M3115" s="120"/>
      <c r="N3115" s="136"/>
      <c r="O3115" s="139"/>
      <c r="P3115" s="132" t="s">
        <v>49</v>
      </c>
      <c r="Q3115" s="141" t="s">
        <v>3797</v>
      </c>
      <c r="R3115" s="142">
        <f t="shared" si="48"/>
        <v>0</v>
      </c>
    </row>
    <row r="3116" ht="22.5" s="2" customFormat="1">
      <c r="A3116" s="119">
        <f>MAX($A$19:A3115)+1</f>
        <v>3098</v>
      </c>
      <c r="B3116" s="120"/>
      <c r="C3116" s="121"/>
      <c r="D3116" s="121" t="s">
        <v>4067</v>
      </c>
      <c r="E3116" s="122">
        <v>45222</v>
      </c>
      <c r="F3116" s="123" t="s">
        <v>3941</v>
      </c>
      <c r="G3116" s="123"/>
      <c r="H3116" s="123" t="s">
        <v>4071</v>
      </c>
      <c r="I3116" s="133" t="s">
        <v>534</v>
      </c>
      <c r="J3116" s="134">
        <v>2400</v>
      </c>
      <c r="K3116" s="134">
        <v>2249.57</v>
      </c>
      <c r="L3116" s="135">
        <v>5398968</v>
      </c>
      <c r="M3116" s="120"/>
      <c r="N3116" s="136"/>
      <c r="O3116" s="139"/>
      <c r="P3116" s="132" t="s">
        <v>49</v>
      </c>
      <c r="Q3116" s="141" t="s">
        <v>3797</v>
      </c>
      <c r="R3116" s="142">
        <f t="shared" si="48"/>
        <v>0</v>
      </c>
    </row>
    <row r="3117" ht="22.5" s="2" customFormat="1">
      <c r="A3117" s="119">
        <f>MAX($A$19:A3116)+1</f>
        <v>3099</v>
      </c>
      <c r="B3117" s="120"/>
      <c r="C3117" s="121"/>
      <c r="D3117" s="121" t="s">
        <v>4067</v>
      </c>
      <c r="E3117" s="122">
        <v>45222</v>
      </c>
      <c r="F3117" s="123" t="s">
        <v>3941</v>
      </c>
      <c r="G3117" s="123"/>
      <c r="H3117" s="123" t="s">
        <v>4072</v>
      </c>
      <c r="I3117" s="133" t="s">
        <v>534</v>
      </c>
      <c r="J3117" s="134">
        <v>1650</v>
      </c>
      <c r="K3117" s="134">
        <v>2249.57</v>
      </c>
      <c r="L3117" s="135">
        <v>3711790</v>
      </c>
      <c r="M3117" s="120"/>
      <c r="N3117" s="136"/>
      <c r="O3117" s="139"/>
      <c r="P3117" s="132" t="s">
        <v>49</v>
      </c>
      <c r="Q3117" s="141" t="s">
        <v>3797</v>
      </c>
      <c r="R3117" s="142">
        <f t="shared" si="48"/>
        <v>0</v>
      </c>
    </row>
    <row r="3118" ht="22.5" s="2" customFormat="1">
      <c r="A3118" s="119">
        <f>MAX($A$19:A3117)+1</f>
        <v>3100</v>
      </c>
      <c r="B3118" s="120"/>
      <c r="C3118" s="121"/>
      <c r="D3118" s="121" t="s">
        <v>4067</v>
      </c>
      <c r="E3118" s="122">
        <v>45222</v>
      </c>
      <c r="F3118" s="123" t="s">
        <v>3941</v>
      </c>
      <c r="G3118" s="123"/>
      <c r="H3118" s="123" t="s">
        <v>3952</v>
      </c>
      <c r="I3118" s="133" t="s">
        <v>98</v>
      </c>
      <c r="J3118" s="134">
        <v>2000</v>
      </c>
      <c r="K3118" s="134">
        <v>730.86</v>
      </c>
      <c r="L3118" s="135">
        <v>1461725</v>
      </c>
      <c r="M3118" s="120"/>
      <c r="N3118" s="136"/>
      <c r="O3118" s="139"/>
      <c r="P3118" s="132" t="s">
        <v>49</v>
      </c>
      <c r="Q3118" s="141" t="s">
        <v>3797</v>
      </c>
      <c r="R3118" s="142">
        <f t="shared" si="48"/>
        <v>0</v>
      </c>
    </row>
    <row r="3119" ht="22.5" s="2" customFormat="1">
      <c r="A3119" s="119">
        <f>MAX($A$19:A3118)+1</f>
        <v>3101</v>
      </c>
      <c r="B3119" s="120"/>
      <c r="C3119" s="121"/>
      <c r="D3119" s="121" t="s">
        <v>4067</v>
      </c>
      <c r="E3119" s="122">
        <v>45222</v>
      </c>
      <c r="F3119" s="123" t="s">
        <v>3941</v>
      </c>
      <c r="G3119" s="123"/>
      <c r="H3119" s="123" t="s">
        <v>4073</v>
      </c>
      <c r="I3119" s="133" t="s">
        <v>98</v>
      </c>
      <c r="J3119" s="134">
        <v>2000</v>
      </c>
      <c r="K3119" s="134">
        <v>587.17</v>
      </c>
      <c r="L3119" s="135">
        <v>1174335</v>
      </c>
      <c r="M3119" s="120"/>
      <c r="N3119" s="136"/>
      <c r="O3119" s="139"/>
      <c r="P3119" s="132" t="s">
        <v>49</v>
      </c>
      <c r="Q3119" s="141" t="s">
        <v>3797</v>
      </c>
      <c r="R3119" s="142">
        <f t="shared" si="48"/>
        <v>0</v>
      </c>
    </row>
    <row r="3120" ht="22.5" s="2" customFormat="1">
      <c r="A3120" s="119">
        <f>MAX($A$19:A3119)+1</f>
        <v>3102</v>
      </c>
      <c r="B3120" s="120"/>
      <c r="C3120" s="121"/>
      <c r="D3120" s="121" t="s">
        <v>4067</v>
      </c>
      <c r="E3120" s="122">
        <v>45222</v>
      </c>
      <c r="F3120" s="123" t="s">
        <v>3941</v>
      </c>
      <c r="G3120" s="123"/>
      <c r="H3120" s="123" t="s">
        <v>3951</v>
      </c>
      <c r="I3120" s="133" t="s">
        <v>534</v>
      </c>
      <c r="J3120" s="134">
        <v>45</v>
      </c>
      <c r="K3120" s="134">
        <v>2251.78</v>
      </c>
      <c r="L3120" s="135">
        <v>101330</v>
      </c>
      <c r="M3120" s="120"/>
      <c r="N3120" s="136"/>
      <c r="O3120" s="139"/>
      <c r="P3120" s="132" t="s">
        <v>49</v>
      </c>
      <c r="Q3120" s="141" t="s">
        <v>3797</v>
      </c>
      <c r="R3120" s="142">
        <f t="shared" si="48"/>
        <v>0</v>
      </c>
    </row>
    <row r="3121" ht="22.5" s="2" customFormat="1">
      <c r="A3121" s="119">
        <f>MAX($A$19:A3120)+1</f>
        <v>3103</v>
      </c>
      <c r="B3121" s="120"/>
      <c r="C3121" s="121"/>
      <c r="D3121" s="121" t="s">
        <v>4067</v>
      </c>
      <c r="E3121" s="122">
        <v>45222</v>
      </c>
      <c r="F3121" s="123" t="s">
        <v>3941</v>
      </c>
      <c r="G3121" s="123"/>
      <c r="H3121" s="123" t="s">
        <v>3952</v>
      </c>
      <c r="I3121" s="133" t="s">
        <v>98</v>
      </c>
      <c r="J3121" s="134">
        <v>45</v>
      </c>
      <c r="K3121" s="134">
        <v>732.24</v>
      </c>
      <c r="L3121" s="135">
        <v>32951</v>
      </c>
      <c r="M3121" s="120"/>
      <c r="N3121" s="136"/>
      <c r="O3121" s="139"/>
      <c r="P3121" s="132" t="s">
        <v>49</v>
      </c>
      <c r="Q3121" s="141" t="s">
        <v>3797</v>
      </c>
      <c r="R3121" s="142">
        <f t="shared" si="48"/>
        <v>0</v>
      </c>
    </row>
    <row r="3122" ht="22.5" s="2" customFormat="1">
      <c r="A3122" s="119">
        <f>MAX($A$19:A3121)+1</f>
        <v>3104</v>
      </c>
      <c r="B3122" s="120"/>
      <c r="C3122" s="121"/>
      <c r="D3122" s="121" t="s">
        <v>4067</v>
      </c>
      <c r="E3122" s="122">
        <v>45222</v>
      </c>
      <c r="F3122" s="123" t="s">
        <v>3941</v>
      </c>
      <c r="G3122" s="123"/>
      <c r="H3122" s="123" t="s">
        <v>4073</v>
      </c>
      <c r="I3122" s="133" t="s">
        <v>98</v>
      </c>
      <c r="J3122" s="134">
        <v>90</v>
      </c>
      <c r="K3122" s="134">
        <v>586.34</v>
      </c>
      <c r="L3122" s="135">
        <v>52771</v>
      </c>
      <c r="M3122" s="120"/>
      <c r="N3122" s="136"/>
      <c r="O3122" s="139"/>
      <c r="P3122" s="132" t="s">
        <v>49</v>
      </c>
      <c r="Q3122" s="141" t="s">
        <v>3797</v>
      </c>
      <c r="R3122" s="142">
        <f t="shared" si="48"/>
        <v>0</v>
      </c>
    </row>
    <row r="3123" ht="22.5" s="2" customFormat="1">
      <c r="A3123" s="119">
        <f>MAX($A$19:A3122)+1</f>
        <v>3105</v>
      </c>
      <c r="B3123" s="120"/>
      <c r="C3123" s="121"/>
      <c r="D3123" s="121" t="s">
        <v>4067</v>
      </c>
      <c r="E3123" s="122">
        <v>45222</v>
      </c>
      <c r="F3123" s="123" t="s">
        <v>3941</v>
      </c>
      <c r="G3123" s="123"/>
      <c r="H3123" s="123" t="s">
        <v>3953</v>
      </c>
      <c r="I3123" s="133" t="s">
        <v>534</v>
      </c>
      <c r="J3123" s="134">
        <v>7450</v>
      </c>
      <c r="K3123" s="134">
        <v>2494.86</v>
      </c>
      <c r="L3123" s="135">
        <v>18586700</v>
      </c>
      <c r="M3123" s="120"/>
      <c r="N3123" s="136"/>
      <c r="O3123" s="139"/>
      <c r="P3123" s="132" t="s">
        <v>49</v>
      </c>
      <c r="Q3123" s="141" t="s">
        <v>3797</v>
      </c>
      <c r="R3123" s="142">
        <f t="shared" si="48"/>
        <v>0</v>
      </c>
    </row>
    <row r="3124" ht="22.5" s="2" customFormat="1">
      <c r="A3124" s="119">
        <f>MAX($A$19:A3123)+1</f>
        <v>3106</v>
      </c>
      <c r="B3124" s="120"/>
      <c r="C3124" s="121"/>
      <c r="D3124" s="121" t="s">
        <v>4067</v>
      </c>
      <c r="E3124" s="122">
        <v>45222</v>
      </c>
      <c r="F3124" s="123" t="s">
        <v>3941</v>
      </c>
      <c r="G3124" s="123"/>
      <c r="H3124" s="123" t="s">
        <v>3951</v>
      </c>
      <c r="I3124" s="133" t="s">
        <v>534</v>
      </c>
      <c r="J3124" s="134">
        <v>5555</v>
      </c>
      <c r="K3124" s="134">
        <v>2249.55</v>
      </c>
      <c r="L3124" s="135">
        <v>12496262</v>
      </c>
      <c r="M3124" s="120"/>
      <c r="N3124" s="136"/>
      <c r="O3124" s="139"/>
      <c r="P3124" s="132" t="s">
        <v>49</v>
      </c>
      <c r="Q3124" s="141" t="s">
        <v>3797</v>
      </c>
      <c r="R3124" s="142">
        <f t="shared" si="48"/>
        <v>0</v>
      </c>
    </row>
    <row r="3125" ht="22.5" s="2" customFormat="1">
      <c r="A3125" s="119">
        <f>MAX($A$19:A3124)+1</f>
        <v>3107</v>
      </c>
      <c r="B3125" s="120"/>
      <c r="C3125" s="121"/>
      <c r="D3125" s="121" t="s">
        <v>4067</v>
      </c>
      <c r="E3125" s="122">
        <v>45222</v>
      </c>
      <c r="F3125" s="123" t="s">
        <v>3941</v>
      </c>
      <c r="G3125" s="123"/>
      <c r="H3125" s="123" t="s">
        <v>4073</v>
      </c>
      <c r="I3125" s="133" t="s">
        <v>98</v>
      </c>
      <c r="J3125" s="134">
        <v>20000</v>
      </c>
      <c r="K3125" s="134">
        <v>587.17</v>
      </c>
      <c r="L3125" s="135">
        <v>11743350</v>
      </c>
      <c r="M3125" s="120"/>
      <c r="N3125" s="136"/>
      <c r="O3125" s="139"/>
      <c r="P3125" s="132" t="s">
        <v>49</v>
      </c>
      <c r="Q3125" s="141" t="s">
        <v>3797</v>
      </c>
      <c r="R3125" s="142">
        <f t="shared" si="48"/>
        <v>0</v>
      </c>
    </row>
    <row r="3126" ht="22.5" s="2" customFormat="1">
      <c r="A3126" s="119">
        <f>MAX($A$19:A3125)+1</f>
        <v>3108</v>
      </c>
      <c r="B3126" s="120">
        <v>1</v>
      </c>
      <c r="C3126" s="121"/>
      <c r="D3126" s="121" t="s">
        <v>4067</v>
      </c>
      <c r="E3126" s="122">
        <v>45222</v>
      </c>
      <c r="F3126" s="123" t="s">
        <v>3941</v>
      </c>
      <c r="G3126" s="123"/>
      <c r="H3126" s="123" t="s">
        <v>3953</v>
      </c>
      <c r="I3126" s="133" t="s">
        <v>534</v>
      </c>
      <c r="J3126" s="134">
        <v>14250</v>
      </c>
      <c r="K3126" s="134">
        <v>2494.85</v>
      </c>
      <c r="L3126" s="135">
        <v>35551630</v>
      </c>
      <c r="M3126" s="120"/>
      <c r="N3126" s="136"/>
      <c r="O3126" s="139"/>
      <c r="P3126" s="132" t="s">
        <v>49</v>
      </c>
      <c r="Q3126" s="141" t="s">
        <v>3797</v>
      </c>
      <c r="R3126" s="142">
        <f t="shared" si="48"/>
        <v>0</v>
      </c>
    </row>
    <row r="3127" ht="22.5" s="2" customFormat="1">
      <c r="A3127" s="119">
        <f>MAX($A$19:A3126)+1</f>
        <v>3109</v>
      </c>
      <c r="B3127" s="120">
        <v>1</v>
      </c>
      <c r="C3127" s="121"/>
      <c r="D3127" s="121" t="s">
        <v>4067</v>
      </c>
      <c r="E3127" s="122">
        <v>45222</v>
      </c>
      <c r="F3127" s="123" t="s">
        <v>3941</v>
      </c>
      <c r="G3127" s="123"/>
      <c r="H3127" s="123" t="s">
        <v>3951</v>
      </c>
      <c r="I3127" s="133" t="s">
        <v>534</v>
      </c>
      <c r="J3127" s="134">
        <v>21850</v>
      </c>
      <c r="K3127" s="134">
        <v>2249.57</v>
      </c>
      <c r="L3127" s="135">
        <v>49153104</v>
      </c>
      <c r="M3127" s="120"/>
      <c r="N3127" s="136"/>
      <c r="O3127" s="139"/>
      <c r="P3127" s="132" t="s">
        <v>49</v>
      </c>
      <c r="Q3127" s="141" t="s">
        <v>3797</v>
      </c>
      <c r="R3127" s="142">
        <f t="shared" si="48"/>
        <v>0</v>
      </c>
    </row>
    <row r="3128" ht="22.5" s="2" customFormat="1">
      <c r="A3128" s="119">
        <f>MAX($A$19:A3127)+1</f>
        <v>3110</v>
      </c>
      <c r="B3128" s="120"/>
      <c r="C3128" s="121"/>
      <c r="D3128" s="121" t="s">
        <v>4067</v>
      </c>
      <c r="E3128" s="122">
        <v>45222</v>
      </c>
      <c r="F3128" s="123" t="s">
        <v>3941</v>
      </c>
      <c r="G3128" s="123"/>
      <c r="H3128" s="123" t="s">
        <v>3952</v>
      </c>
      <c r="I3128" s="133" t="s">
        <v>98</v>
      </c>
      <c r="J3128" s="134">
        <v>20000</v>
      </c>
      <c r="K3128" s="134">
        <v>730.86</v>
      </c>
      <c r="L3128" s="135">
        <v>14617250</v>
      </c>
      <c r="M3128" s="120"/>
      <c r="N3128" s="136"/>
      <c r="O3128" s="139"/>
      <c r="P3128" s="132" t="s">
        <v>49</v>
      </c>
      <c r="Q3128" s="141" t="s">
        <v>3797</v>
      </c>
      <c r="R3128" s="142">
        <f t="shared" si="48"/>
        <v>0</v>
      </c>
    </row>
    <row r="3129" ht="22.5" s="2" customFormat="1">
      <c r="A3129" s="119">
        <f>MAX($A$19:A3128)+1</f>
        <v>3111</v>
      </c>
      <c r="B3129" s="120"/>
      <c r="C3129" s="121"/>
      <c r="D3129" s="121" t="s">
        <v>4067</v>
      </c>
      <c r="E3129" s="122">
        <v>45222</v>
      </c>
      <c r="F3129" s="123" t="s">
        <v>3941</v>
      </c>
      <c r="G3129" s="123"/>
      <c r="H3129" s="123" t="s">
        <v>3950</v>
      </c>
      <c r="I3129" s="133" t="s">
        <v>534</v>
      </c>
      <c r="J3129" s="134">
        <v>36040</v>
      </c>
      <c r="K3129" s="134">
        <v>2269.39</v>
      </c>
      <c r="L3129" s="135">
        <v>81788716</v>
      </c>
      <c r="M3129" s="120"/>
      <c r="N3129" s="136"/>
      <c r="O3129" s="139"/>
      <c r="P3129" s="132" t="s">
        <v>49</v>
      </c>
      <c r="Q3129" s="141" t="s">
        <v>3797</v>
      </c>
      <c r="R3129" s="142">
        <f t="shared" si="48"/>
        <v>0</v>
      </c>
    </row>
    <row r="3130" ht="22.5" s="2" customFormat="1">
      <c r="A3130" s="119">
        <f>MAX($A$19:A3129)+1</f>
        <v>3112</v>
      </c>
      <c r="B3130" s="120"/>
      <c r="C3130" s="121"/>
      <c r="D3130" s="121" t="s">
        <v>4067</v>
      </c>
      <c r="E3130" s="122">
        <v>45222</v>
      </c>
      <c r="F3130" s="123" t="s">
        <v>3941</v>
      </c>
      <c r="G3130" s="123"/>
      <c r="H3130" s="123" t="s">
        <v>3953</v>
      </c>
      <c r="I3130" s="133" t="s">
        <v>534</v>
      </c>
      <c r="J3130" s="134">
        <v>36000</v>
      </c>
      <c r="K3130" s="134">
        <v>2494.84</v>
      </c>
      <c r="L3130" s="135">
        <v>89814330</v>
      </c>
      <c r="M3130" s="120"/>
      <c r="N3130" s="136"/>
      <c r="O3130" s="139"/>
      <c r="P3130" s="132" t="s">
        <v>49</v>
      </c>
      <c r="Q3130" s="141" t="s">
        <v>3797</v>
      </c>
      <c r="R3130" s="142">
        <f t="shared" si="48"/>
        <v>0</v>
      </c>
    </row>
    <row r="3131" ht="22.5" s="2" customFormat="1">
      <c r="A3131" s="119">
        <f>MAX($A$19:A3130)+1</f>
        <v>3113</v>
      </c>
      <c r="B3131" s="120"/>
      <c r="C3131" s="121"/>
      <c r="D3131" s="121" t="s">
        <v>4067</v>
      </c>
      <c r="E3131" s="122">
        <v>45222</v>
      </c>
      <c r="F3131" s="123" t="s">
        <v>3941</v>
      </c>
      <c r="G3131" s="123"/>
      <c r="H3131" s="123" t="s">
        <v>3951</v>
      </c>
      <c r="I3131" s="133" t="s">
        <v>534</v>
      </c>
      <c r="J3131" s="134">
        <v>59600</v>
      </c>
      <c r="K3131" s="134">
        <v>2249.57</v>
      </c>
      <c r="L3131" s="135">
        <v>134074372</v>
      </c>
      <c r="M3131" s="120"/>
      <c r="N3131" s="136"/>
      <c r="O3131" s="139"/>
      <c r="P3131" s="132" t="s">
        <v>49</v>
      </c>
      <c r="Q3131" s="141" t="s">
        <v>3797</v>
      </c>
      <c r="R3131" s="142">
        <f t="shared" si="48"/>
        <v>0</v>
      </c>
    </row>
    <row r="3132" ht="22.5" s="2" customFormat="1">
      <c r="A3132" s="119">
        <f>MAX($A$19:A3131)+1</f>
        <v>3114</v>
      </c>
      <c r="B3132" s="120"/>
      <c r="C3132" s="121"/>
      <c r="D3132" s="121" t="s">
        <v>4067</v>
      </c>
      <c r="E3132" s="122">
        <v>45222</v>
      </c>
      <c r="F3132" s="123" t="s">
        <v>3941</v>
      </c>
      <c r="G3132" s="123"/>
      <c r="H3132" s="123" t="s">
        <v>3952</v>
      </c>
      <c r="I3132" s="133" t="s">
        <v>98</v>
      </c>
      <c r="J3132" s="134">
        <v>51500</v>
      </c>
      <c r="K3132" s="134">
        <v>730.86</v>
      </c>
      <c r="L3132" s="135">
        <v>37639419</v>
      </c>
      <c r="M3132" s="120"/>
      <c r="N3132" s="136"/>
      <c r="O3132" s="139"/>
      <c r="P3132" s="132" t="s">
        <v>49</v>
      </c>
      <c r="Q3132" s="141" t="s">
        <v>3797</v>
      </c>
      <c r="R3132" s="142">
        <f t="shared" si="48"/>
        <v>0</v>
      </c>
    </row>
    <row r="3133" ht="22.5" s="2" customFormat="1">
      <c r="A3133" s="119">
        <f>MAX($A$19:A3132)+1</f>
        <v>3115</v>
      </c>
      <c r="B3133" s="120"/>
      <c r="C3133" s="121"/>
      <c r="D3133" s="121" t="s">
        <v>4067</v>
      </c>
      <c r="E3133" s="122">
        <v>45222</v>
      </c>
      <c r="F3133" s="123" t="s">
        <v>3941</v>
      </c>
      <c r="G3133" s="123"/>
      <c r="H3133" s="123" t="s">
        <v>4073</v>
      </c>
      <c r="I3133" s="133" t="s">
        <v>98</v>
      </c>
      <c r="J3133" s="134">
        <v>80000</v>
      </c>
      <c r="K3133" s="134">
        <v>587.17</v>
      </c>
      <c r="L3133" s="135">
        <v>46973400</v>
      </c>
      <c r="M3133" s="120"/>
      <c r="N3133" s="136"/>
      <c r="O3133" s="139"/>
      <c r="P3133" s="132" t="s">
        <v>49</v>
      </c>
      <c r="Q3133" s="141" t="s">
        <v>3797</v>
      </c>
      <c r="R3133" s="142">
        <f t="shared" si="48"/>
        <v>0</v>
      </c>
    </row>
    <row r="3134" ht="22.5" s="2" customFormat="1">
      <c r="A3134" s="119">
        <f>MAX($A$19:A3133)+1</f>
        <v>3116</v>
      </c>
      <c r="B3134" s="120"/>
      <c r="C3134" s="121"/>
      <c r="D3134" s="121" t="s">
        <v>4067</v>
      </c>
      <c r="E3134" s="122">
        <v>45222</v>
      </c>
      <c r="F3134" s="123" t="s">
        <v>3941</v>
      </c>
      <c r="G3134" s="123"/>
      <c r="H3134" s="123" t="s">
        <v>3953</v>
      </c>
      <c r="I3134" s="133" t="s">
        <v>534</v>
      </c>
      <c r="J3134" s="134">
        <v>2720</v>
      </c>
      <c r="K3134" s="134">
        <v>2494.81</v>
      </c>
      <c r="L3134" s="135">
        <v>6785872</v>
      </c>
      <c r="M3134" s="120"/>
      <c r="N3134" s="136"/>
      <c r="O3134" s="139"/>
      <c r="P3134" s="132" t="s">
        <v>49</v>
      </c>
      <c r="Q3134" s="141" t="s">
        <v>3797</v>
      </c>
      <c r="R3134" s="142">
        <f t="shared" si="48"/>
        <v>0</v>
      </c>
    </row>
    <row r="3135" ht="22.5" s="2" customFormat="1">
      <c r="A3135" s="119">
        <f>MAX($A$19:A3134)+1</f>
        <v>3117</v>
      </c>
      <c r="B3135" s="120">
        <v>1</v>
      </c>
      <c r="C3135" s="121"/>
      <c r="D3135" s="121" t="s">
        <v>4067</v>
      </c>
      <c r="E3135" s="122">
        <v>45222</v>
      </c>
      <c r="F3135" s="123" t="s">
        <v>3941</v>
      </c>
      <c r="G3135" s="123"/>
      <c r="H3135" s="123" t="s">
        <v>3951</v>
      </c>
      <c r="I3135" s="133" t="s">
        <v>534</v>
      </c>
      <c r="J3135" s="134">
        <v>9100</v>
      </c>
      <c r="K3135" s="134">
        <v>2249.57</v>
      </c>
      <c r="L3135" s="135">
        <v>20471087</v>
      </c>
      <c r="M3135" s="120"/>
      <c r="N3135" s="136"/>
      <c r="O3135" s="139"/>
      <c r="P3135" s="132" t="s">
        <v>49</v>
      </c>
      <c r="Q3135" s="141" t="s">
        <v>3797</v>
      </c>
      <c r="R3135" s="142">
        <f t="shared" si="48"/>
        <v>0</v>
      </c>
    </row>
    <row r="3136" ht="22.5" s="2" customFormat="1">
      <c r="A3136" s="119">
        <f>MAX($A$19:A3135)+1</f>
        <v>3118</v>
      </c>
      <c r="B3136" s="120">
        <v>1</v>
      </c>
      <c r="C3136" s="121"/>
      <c r="D3136" s="121" t="s">
        <v>4067</v>
      </c>
      <c r="E3136" s="122">
        <v>45222</v>
      </c>
      <c r="F3136" s="123" t="s">
        <v>3941</v>
      </c>
      <c r="G3136" s="123"/>
      <c r="H3136" s="123" t="s">
        <v>4074</v>
      </c>
      <c r="I3136" s="133" t="s">
        <v>534</v>
      </c>
      <c r="J3136" s="134">
        <v>33700</v>
      </c>
      <c r="K3136" s="134">
        <v>2249.57</v>
      </c>
      <c r="L3136" s="135">
        <v>75810509</v>
      </c>
      <c r="M3136" s="120"/>
      <c r="N3136" s="136"/>
      <c r="O3136" s="139"/>
      <c r="P3136" s="132" t="s">
        <v>49</v>
      </c>
      <c r="Q3136" s="141" t="s">
        <v>3797</v>
      </c>
      <c r="R3136" s="142">
        <f t="shared" si="48"/>
        <v>0</v>
      </c>
    </row>
    <row r="3137" ht="22.5" s="2" customFormat="1">
      <c r="A3137" s="119">
        <f>MAX($A$19:A3136)+1</f>
        <v>3119</v>
      </c>
      <c r="B3137" s="120">
        <v>1</v>
      </c>
      <c r="C3137" s="121"/>
      <c r="D3137" s="121" t="s">
        <v>4067</v>
      </c>
      <c r="E3137" s="122">
        <v>45222</v>
      </c>
      <c r="F3137" s="123" t="s">
        <v>3941</v>
      </c>
      <c r="G3137" s="123"/>
      <c r="H3137" s="123" t="s">
        <v>3952</v>
      </c>
      <c r="I3137" s="133" t="s">
        <v>98</v>
      </c>
      <c r="J3137" s="134">
        <v>20000</v>
      </c>
      <c r="K3137" s="134">
        <v>730.86</v>
      </c>
      <c r="L3137" s="135">
        <v>14617250</v>
      </c>
      <c r="M3137" s="120"/>
      <c r="N3137" s="136"/>
      <c r="O3137" s="139"/>
      <c r="P3137" s="132" t="s">
        <v>49</v>
      </c>
      <c r="Q3137" s="141" t="s">
        <v>3797</v>
      </c>
      <c r="R3137" s="142">
        <f t="shared" si="48"/>
        <v>0</v>
      </c>
    </row>
    <row r="3138" ht="22.5" s="2" customFormat="1">
      <c r="A3138" s="119">
        <f>MAX($A$19:A3137)+1</f>
        <v>3120</v>
      </c>
      <c r="B3138" s="120"/>
      <c r="C3138" s="121"/>
      <c r="D3138" s="121" t="s">
        <v>4067</v>
      </c>
      <c r="E3138" s="122">
        <v>45222</v>
      </c>
      <c r="F3138" s="123" t="s">
        <v>3941</v>
      </c>
      <c r="G3138" s="123"/>
      <c r="H3138" s="123" t="s">
        <v>4073</v>
      </c>
      <c r="I3138" s="133" t="s">
        <v>98</v>
      </c>
      <c r="J3138" s="134">
        <v>10000</v>
      </c>
      <c r="K3138" s="134">
        <v>587.17</v>
      </c>
      <c r="L3138" s="135">
        <v>5871675</v>
      </c>
      <c r="M3138" s="120"/>
      <c r="N3138" s="136"/>
      <c r="O3138" s="139"/>
      <c r="P3138" s="132" t="s">
        <v>49</v>
      </c>
      <c r="Q3138" s="141" t="s">
        <v>3797</v>
      </c>
      <c r="R3138" s="142">
        <f t="shared" si="48"/>
        <v>0</v>
      </c>
    </row>
    <row r="3139" ht="22.5" s="2" customFormat="1">
      <c r="A3139" s="119">
        <f>MAX($A$19:A3138)+1</f>
        <v>3121</v>
      </c>
      <c r="B3139" s="120"/>
      <c r="C3139" s="121"/>
      <c r="D3139" s="121" t="s">
        <v>4067</v>
      </c>
      <c r="E3139" s="122">
        <v>45222</v>
      </c>
      <c r="F3139" s="123" t="s">
        <v>3941</v>
      </c>
      <c r="G3139" s="123"/>
      <c r="H3139" s="123" t="s">
        <v>3950</v>
      </c>
      <c r="I3139" s="133" t="s">
        <v>534</v>
      </c>
      <c r="J3139" s="134">
        <v>8350</v>
      </c>
      <c r="K3139" s="134">
        <v>2269.39</v>
      </c>
      <c r="L3139" s="135">
        <v>18949406</v>
      </c>
      <c r="M3139" s="120"/>
      <c r="N3139" s="136"/>
      <c r="O3139" s="139"/>
      <c r="P3139" s="132" t="s">
        <v>49</v>
      </c>
      <c r="Q3139" s="141" t="s">
        <v>3797</v>
      </c>
      <c r="R3139" s="142">
        <f t="shared" si="48"/>
        <v>0</v>
      </c>
    </row>
    <row r="3140" ht="22.5" s="2" customFormat="1">
      <c r="A3140" s="119">
        <f>MAX($A$19:A3139)+1</f>
        <v>3122</v>
      </c>
      <c r="B3140" s="120"/>
      <c r="C3140" s="121"/>
      <c r="D3140" s="121" t="s">
        <v>4067</v>
      </c>
      <c r="E3140" s="122">
        <v>45222</v>
      </c>
      <c r="F3140" s="123" t="s">
        <v>3941</v>
      </c>
      <c r="G3140" s="123"/>
      <c r="H3140" s="123" t="s">
        <v>4073</v>
      </c>
      <c r="I3140" s="133" t="s">
        <v>98</v>
      </c>
      <c r="J3140" s="134">
        <v>10000</v>
      </c>
      <c r="K3140" s="134">
        <v>587.17</v>
      </c>
      <c r="L3140" s="135">
        <v>5871675</v>
      </c>
      <c r="M3140" s="120"/>
      <c r="N3140" s="136"/>
      <c r="O3140" s="139"/>
      <c r="P3140" s="132" t="s">
        <v>49</v>
      </c>
      <c r="Q3140" s="141" t="s">
        <v>3797</v>
      </c>
      <c r="R3140" s="142">
        <f t="shared" si="48"/>
        <v>0</v>
      </c>
    </row>
    <row r="3141" ht="22.5" s="2" customFormat="1">
      <c r="A3141" s="119">
        <f>MAX($A$19:A3140)+1</f>
        <v>3123</v>
      </c>
      <c r="B3141" s="120"/>
      <c r="C3141" s="121"/>
      <c r="D3141" s="121" t="s">
        <v>4046</v>
      </c>
      <c r="E3141" s="122">
        <v>45216</v>
      </c>
      <c r="F3141" s="123" t="s">
        <v>3911</v>
      </c>
      <c r="G3141" s="123"/>
      <c r="H3141" s="123" t="s">
        <v>4043</v>
      </c>
      <c r="I3141" s="133" t="s">
        <v>98</v>
      </c>
      <c r="J3141" s="134">
        <v>1800</v>
      </c>
      <c r="K3141" s="134">
        <v>331.99</v>
      </c>
      <c r="L3141" s="135">
        <v>597573</v>
      </c>
      <c r="M3141" s="120"/>
      <c r="N3141" s="136"/>
      <c r="O3141" s="139"/>
      <c r="P3141" s="132" t="s">
        <v>49</v>
      </c>
      <c r="Q3141" s="141" t="s">
        <v>3797</v>
      </c>
      <c r="R3141" s="142">
        <f t="shared" si="48"/>
        <v>0</v>
      </c>
    </row>
    <row r="3142" ht="33.75" s="2" customFormat="1">
      <c r="A3142" s="119">
        <f>MAX($A$19:A3141)+1</f>
        <v>3124</v>
      </c>
      <c r="B3142" s="120"/>
      <c r="C3142" s="121"/>
      <c r="D3142" s="121" t="s">
        <v>4046</v>
      </c>
      <c r="E3142" s="122">
        <v>45216</v>
      </c>
      <c r="F3142" s="123" t="s">
        <v>3911</v>
      </c>
      <c r="G3142" s="123"/>
      <c r="H3142" s="123" t="s">
        <v>3920</v>
      </c>
      <c r="I3142" s="133" t="s">
        <v>98</v>
      </c>
      <c r="J3142" s="134">
        <v>900</v>
      </c>
      <c r="K3142" s="134">
        <v>1159.47</v>
      </c>
      <c r="L3142" s="135">
        <v>1043523</v>
      </c>
      <c r="M3142" s="120"/>
      <c r="N3142" s="136"/>
      <c r="O3142" s="139"/>
      <c r="P3142" s="132" t="s">
        <v>49</v>
      </c>
      <c r="Q3142" s="141" t="s">
        <v>3797</v>
      </c>
      <c r="R3142" s="142">
        <f t="shared" si="48"/>
        <v>0</v>
      </c>
    </row>
    <row r="3143" ht="33.75" s="2" customFormat="1">
      <c r="A3143" s="119">
        <f>MAX($A$19:A3142)+1</f>
        <v>3125</v>
      </c>
      <c r="B3143" s="120"/>
      <c r="C3143" s="121"/>
      <c r="D3143" s="121" t="s">
        <v>4046</v>
      </c>
      <c r="E3143" s="122">
        <v>45216</v>
      </c>
      <c r="F3143" s="123" t="s">
        <v>3911</v>
      </c>
      <c r="G3143" s="123"/>
      <c r="H3143" s="123" t="s">
        <v>3921</v>
      </c>
      <c r="I3143" s="133" t="s">
        <v>98</v>
      </c>
      <c r="J3143" s="134">
        <v>1800</v>
      </c>
      <c r="K3143" s="134">
        <v>559.92</v>
      </c>
      <c r="L3143" s="135">
        <v>1007847</v>
      </c>
      <c r="M3143" s="120"/>
      <c r="N3143" s="136"/>
      <c r="O3143" s="139"/>
      <c r="P3143" s="132" t="s">
        <v>49</v>
      </c>
      <c r="Q3143" s="141" t="s">
        <v>3797</v>
      </c>
      <c r="R3143" s="142">
        <f t="shared" si="48"/>
        <v>0</v>
      </c>
    </row>
    <row r="3144" ht="33.75" s="2" customFormat="1">
      <c r="A3144" s="119">
        <f>MAX($A$19:A3143)+1</f>
        <v>3126</v>
      </c>
      <c r="B3144" s="120"/>
      <c r="C3144" s="121"/>
      <c r="D3144" s="121" t="s">
        <v>4046</v>
      </c>
      <c r="E3144" s="122">
        <v>45216</v>
      </c>
      <c r="F3144" s="123" t="s">
        <v>3911</v>
      </c>
      <c r="G3144" s="123"/>
      <c r="H3144" s="123" t="s">
        <v>3922</v>
      </c>
      <c r="I3144" s="133" t="s">
        <v>98</v>
      </c>
      <c r="J3144" s="134">
        <v>900</v>
      </c>
      <c r="K3144" s="134">
        <v>265.09</v>
      </c>
      <c r="L3144" s="135">
        <v>238583</v>
      </c>
      <c r="M3144" s="120"/>
      <c r="N3144" s="136"/>
      <c r="O3144" s="139"/>
      <c r="P3144" s="132" t="s">
        <v>49</v>
      </c>
      <c r="Q3144" s="141" t="s">
        <v>3797</v>
      </c>
      <c r="R3144" s="142">
        <f t="shared" si="48"/>
        <v>0</v>
      </c>
    </row>
    <row r="3145" ht="33.75" s="2" customFormat="1">
      <c r="A3145" s="119">
        <f>MAX($A$19:A3144)+1</f>
        <v>3127</v>
      </c>
      <c r="B3145" s="120"/>
      <c r="C3145" s="121"/>
      <c r="D3145" s="121" t="s">
        <v>4046</v>
      </c>
      <c r="E3145" s="122">
        <v>45216</v>
      </c>
      <c r="F3145" s="123" t="s">
        <v>3911</v>
      </c>
      <c r="G3145" s="123"/>
      <c r="H3145" s="123" t="s">
        <v>4075</v>
      </c>
      <c r="I3145" s="133" t="s">
        <v>98</v>
      </c>
      <c r="J3145" s="134">
        <v>900</v>
      </c>
      <c r="K3145" s="134">
        <v>1734.25</v>
      </c>
      <c r="L3145" s="135">
        <v>1560825</v>
      </c>
      <c r="M3145" s="120"/>
      <c r="N3145" s="136"/>
      <c r="O3145" s="139"/>
      <c r="P3145" s="132" t="s">
        <v>49</v>
      </c>
      <c r="Q3145" s="141" t="s">
        <v>3797</v>
      </c>
      <c r="R3145" s="142">
        <f t="shared" si="48"/>
        <v>0</v>
      </c>
    </row>
    <row r="3146" ht="22.5" s="2" customFormat="1">
      <c r="A3146" s="119">
        <f>MAX($A$19:A3145)+1</f>
        <v>3128</v>
      </c>
      <c r="B3146" s="120"/>
      <c r="C3146" s="121"/>
      <c r="D3146" s="121" t="s">
        <v>4046</v>
      </c>
      <c r="E3146" s="122">
        <v>45216</v>
      </c>
      <c r="F3146" s="123" t="s">
        <v>3911</v>
      </c>
      <c r="G3146" s="123"/>
      <c r="H3146" s="123" t="s">
        <v>4076</v>
      </c>
      <c r="I3146" s="133" t="s">
        <v>98</v>
      </c>
      <c r="J3146" s="134">
        <v>16000</v>
      </c>
      <c r="K3146" s="134">
        <v>587.17</v>
      </c>
      <c r="L3146" s="135">
        <v>9394680</v>
      </c>
      <c r="M3146" s="120"/>
      <c r="N3146" s="136"/>
      <c r="O3146" s="139"/>
      <c r="P3146" s="132" t="s">
        <v>49</v>
      </c>
      <c r="Q3146" s="141" t="s">
        <v>3797</v>
      </c>
      <c r="R3146" s="142">
        <f t="shared" si="48"/>
        <v>0</v>
      </c>
    </row>
    <row r="3147" ht="22.5" s="2" customFormat="1">
      <c r="A3147" s="119">
        <f>MAX($A$19:A3146)+1</f>
        <v>3129</v>
      </c>
      <c r="B3147" s="120"/>
      <c r="C3147" s="121"/>
      <c r="D3147" s="121" t="s">
        <v>4046</v>
      </c>
      <c r="E3147" s="122">
        <v>45216</v>
      </c>
      <c r="F3147" s="123" t="s">
        <v>3911</v>
      </c>
      <c r="G3147" s="123"/>
      <c r="H3147" s="123" t="s">
        <v>3923</v>
      </c>
      <c r="I3147" s="133" t="s">
        <v>98</v>
      </c>
      <c r="J3147" s="134">
        <v>202690</v>
      </c>
      <c r="K3147" s="134">
        <v>331.99</v>
      </c>
      <c r="L3147" s="135">
        <v>67290139</v>
      </c>
      <c r="M3147" s="120"/>
      <c r="N3147" s="136"/>
      <c r="O3147" s="139"/>
      <c r="P3147" s="132" t="s">
        <v>49</v>
      </c>
      <c r="Q3147" s="141" t="s">
        <v>3797</v>
      </c>
      <c r="R3147" s="142">
        <f t="shared" si="48"/>
        <v>0</v>
      </c>
    </row>
    <row r="3148" ht="22.5" s="2" customFormat="1">
      <c r="A3148" s="119">
        <f>MAX($A$19:A3147)+1</f>
        <v>3130</v>
      </c>
      <c r="B3148" s="120"/>
      <c r="C3148" s="121"/>
      <c r="D3148" s="121" t="s">
        <v>4046</v>
      </c>
      <c r="E3148" s="122">
        <v>45216</v>
      </c>
      <c r="F3148" s="123" t="s">
        <v>3911</v>
      </c>
      <c r="G3148" s="123"/>
      <c r="H3148" s="123" t="s">
        <v>4045</v>
      </c>
      <c r="I3148" s="133" t="s">
        <v>98</v>
      </c>
      <c r="J3148" s="134">
        <v>11000</v>
      </c>
      <c r="K3148" s="134">
        <v>522.75</v>
      </c>
      <c r="L3148" s="135">
        <v>5750278</v>
      </c>
      <c r="M3148" s="120"/>
      <c r="N3148" s="136"/>
      <c r="O3148" s="139"/>
      <c r="P3148" s="132" t="s">
        <v>49</v>
      </c>
      <c r="Q3148" s="141" t="s">
        <v>3797</v>
      </c>
      <c r="R3148" s="142">
        <f t="shared" si="48"/>
        <v>0</v>
      </c>
    </row>
    <row r="3149" ht="22.5" s="2" customFormat="1">
      <c r="A3149" s="119">
        <f>MAX($A$19:A3148)+1</f>
        <v>3131</v>
      </c>
      <c r="B3149" s="120"/>
      <c r="C3149" s="121"/>
      <c r="D3149" s="121" t="s">
        <v>4046</v>
      </c>
      <c r="E3149" s="122">
        <v>45216</v>
      </c>
      <c r="F3149" s="123" t="s">
        <v>3911</v>
      </c>
      <c r="G3149" s="123"/>
      <c r="H3149" s="123" t="s">
        <v>4077</v>
      </c>
      <c r="I3149" s="133" t="s">
        <v>98</v>
      </c>
      <c r="J3149" s="134">
        <v>8640</v>
      </c>
      <c r="K3149" s="134">
        <v>3307.46</v>
      </c>
      <c r="L3149" s="135">
        <v>28576476</v>
      </c>
      <c r="M3149" s="120"/>
      <c r="N3149" s="136"/>
      <c r="O3149" s="139"/>
      <c r="P3149" s="132" t="s">
        <v>49</v>
      </c>
      <c r="Q3149" s="141" t="s">
        <v>3797</v>
      </c>
      <c r="R3149" s="142">
        <f t="shared" si="48"/>
        <v>0</v>
      </c>
    </row>
    <row r="3150" ht="22.5" s="2" customFormat="1">
      <c r="A3150" s="119">
        <f>MAX($A$19:A3149)+1</f>
        <v>3132</v>
      </c>
      <c r="B3150" s="120"/>
      <c r="C3150" s="121"/>
      <c r="D3150" s="121" t="s">
        <v>4046</v>
      </c>
      <c r="E3150" s="122">
        <v>45216</v>
      </c>
      <c r="F3150" s="123" t="s">
        <v>3911</v>
      </c>
      <c r="G3150" s="123"/>
      <c r="H3150" s="123" t="s">
        <v>4077</v>
      </c>
      <c r="I3150" s="133" t="s">
        <v>98</v>
      </c>
      <c r="J3150" s="134">
        <v>14400</v>
      </c>
      <c r="K3150" s="134">
        <v>765.55</v>
      </c>
      <c r="L3150" s="135">
        <v>11023884</v>
      </c>
      <c r="M3150" s="120"/>
      <c r="N3150" s="136"/>
      <c r="O3150" s="139"/>
      <c r="P3150" s="132" t="s">
        <v>49</v>
      </c>
      <c r="Q3150" s="141" t="s">
        <v>3797</v>
      </c>
      <c r="R3150" s="142">
        <f t="shared" si="48"/>
        <v>0</v>
      </c>
    </row>
    <row r="3151" ht="22.5" s="2" customFormat="1">
      <c r="A3151" s="119">
        <f>MAX($A$19:A3150)+1</f>
        <v>3133</v>
      </c>
      <c r="B3151" s="120"/>
      <c r="C3151" s="121"/>
      <c r="D3151" s="121" t="s">
        <v>4046</v>
      </c>
      <c r="E3151" s="122">
        <v>45216</v>
      </c>
      <c r="F3151" s="123" t="s">
        <v>3911</v>
      </c>
      <c r="G3151" s="123"/>
      <c r="H3151" s="123" t="s">
        <v>4077</v>
      </c>
      <c r="I3151" s="133" t="s">
        <v>98</v>
      </c>
      <c r="J3151" s="134">
        <v>14400</v>
      </c>
      <c r="K3151" s="134">
        <v>765.55</v>
      </c>
      <c r="L3151" s="135">
        <v>11023884</v>
      </c>
      <c r="M3151" s="120"/>
      <c r="N3151" s="136"/>
      <c r="O3151" s="139"/>
      <c r="P3151" s="132" t="s">
        <v>49</v>
      </c>
      <c r="Q3151" s="141" t="s">
        <v>3797</v>
      </c>
      <c r="R3151" s="142">
        <f t="shared" si="48"/>
        <v>0</v>
      </c>
    </row>
    <row r="3152" ht="22.5" s="2" customFormat="1">
      <c r="A3152" s="119">
        <f>MAX($A$19:A3151)+1</f>
        <v>3134</v>
      </c>
      <c r="B3152" s="120"/>
      <c r="C3152" s="121"/>
      <c r="D3152" s="121" t="s">
        <v>4046</v>
      </c>
      <c r="E3152" s="122">
        <v>45216</v>
      </c>
      <c r="F3152" s="123" t="s">
        <v>3911</v>
      </c>
      <c r="G3152" s="123"/>
      <c r="H3152" s="123" t="s">
        <v>4077</v>
      </c>
      <c r="I3152" s="133" t="s">
        <v>98</v>
      </c>
      <c r="J3152" s="134">
        <v>4500</v>
      </c>
      <c r="K3152" s="134">
        <v>765.55</v>
      </c>
      <c r="L3152" s="135">
        <v>3444964</v>
      </c>
      <c r="M3152" s="120"/>
      <c r="N3152" s="136"/>
      <c r="O3152" s="139"/>
      <c r="P3152" s="132" t="s">
        <v>49</v>
      </c>
      <c r="Q3152" s="141" t="s">
        <v>3797</v>
      </c>
      <c r="R3152" s="142">
        <f t="shared" si="48"/>
        <v>0</v>
      </c>
    </row>
    <row r="3153" ht="22.5" s="2" customFormat="1">
      <c r="A3153" s="119">
        <f>MAX($A$19:A3152)+1</f>
        <v>3135</v>
      </c>
      <c r="B3153" s="120"/>
      <c r="C3153" s="121"/>
      <c r="D3153" s="121" t="s">
        <v>4046</v>
      </c>
      <c r="E3153" s="122">
        <v>45216</v>
      </c>
      <c r="F3153" s="123" t="s">
        <v>3911</v>
      </c>
      <c r="G3153" s="123"/>
      <c r="H3153" s="123" t="s">
        <v>4077</v>
      </c>
      <c r="I3153" s="133" t="s">
        <v>98</v>
      </c>
      <c r="J3153" s="134">
        <v>4500</v>
      </c>
      <c r="K3153" s="134">
        <v>765.55</v>
      </c>
      <c r="L3153" s="135">
        <v>3444964</v>
      </c>
      <c r="M3153" s="120"/>
      <c r="N3153" s="136"/>
      <c r="O3153" s="139"/>
      <c r="P3153" s="132" t="s">
        <v>49</v>
      </c>
      <c r="Q3153" s="141" t="s">
        <v>3797</v>
      </c>
      <c r="R3153" s="142">
        <f t="shared" si="48"/>
        <v>0</v>
      </c>
    </row>
    <row r="3154" ht="22.5" s="2" customFormat="1">
      <c r="A3154" s="119">
        <f>MAX($A$19:A3153)+1</f>
        <v>3136</v>
      </c>
      <c r="B3154" s="120"/>
      <c r="C3154" s="121"/>
      <c r="D3154" s="121" t="s">
        <v>4046</v>
      </c>
      <c r="E3154" s="122">
        <v>45216</v>
      </c>
      <c r="F3154" s="123" t="s">
        <v>3911</v>
      </c>
      <c r="G3154" s="123"/>
      <c r="H3154" s="123" t="s">
        <v>4052</v>
      </c>
      <c r="I3154" s="133" t="s">
        <v>98</v>
      </c>
      <c r="J3154" s="134">
        <v>31330</v>
      </c>
      <c r="K3154" s="134">
        <v>359.24</v>
      </c>
      <c r="L3154" s="135">
        <v>11255035</v>
      </c>
      <c r="M3154" s="120"/>
      <c r="N3154" s="136"/>
      <c r="O3154" s="139"/>
      <c r="P3154" s="132" t="s">
        <v>49</v>
      </c>
      <c r="Q3154" s="141" t="s">
        <v>3797</v>
      </c>
      <c r="R3154" s="142">
        <f t="shared" si="48"/>
        <v>0</v>
      </c>
    </row>
    <row r="3155" ht="33.75" s="2" customFormat="1">
      <c r="A3155" s="119">
        <f>MAX($A$19:A3154)+1</f>
        <v>3137</v>
      </c>
      <c r="B3155" s="120"/>
      <c r="C3155" s="121"/>
      <c r="D3155" s="121" t="s">
        <v>4046</v>
      </c>
      <c r="E3155" s="122">
        <v>45216</v>
      </c>
      <c r="F3155" s="123" t="s">
        <v>3911</v>
      </c>
      <c r="G3155" s="123"/>
      <c r="H3155" s="123" t="s">
        <v>4053</v>
      </c>
      <c r="I3155" s="133" t="s">
        <v>98</v>
      </c>
      <c r="J3155" s="134">
        <v>15670</v>
      </c>
      <c r="K3155" s="134">
        <v>386.49</v>
      </c>
      <c r="L3155" s="135">
        <v>6056249</v>
      </c>
      <c r="M3155" s="120"/>
      <c r="N3155" s="136"/>
      <c r="O3155" s="139"/>
      <c r="P3155" s="132" t="s">
        <v>49</v>
      </c>
      <c r="Q3155" s="141" t="s">
        <v>3797</v>
      </c>
      <c r="R3155" s="142">
        <f t="shared" si="48"/>
        <v>0</v>
      </c>
    </row>
    <row r="3156" ht="22.5" s="2" customFormat="1">
      <c r="A3156" s="119">
        <f>MAX($A$19:A3155)+1</f>
        <v>3138</v>
      </c>
      <c r="B3156" s="120"/>
      <c r="C3156" s="121"/>
      <c r="D3156" s="121" t="s">
        <v>4046</v>
      </c>
      <c r="E3156" s="122">
        <v>45216</v>
      </c>
      <c r="F3156" s="123" t="s">
        <v>3911</v>
      </c>
      <c r="G3156" s="123"/>
      <c r="H3156" s="123" t="s">
        <v>4077</v>
      </c>
      <c r="I3156" s="133" t="s">
        <v>98</v>
      </c>
      <c r="J3156" s="134">
        <v>2000</v>
      </c>
      <c r="K3156" s="134">
        <v>765.55</v>
      </c>
      <c r="L3156" s="135">
        <v>1531095</v>
      </c>
      <c r="M3156" s="120"/>
      <c r="N3156" s="136"/>
      <c r="O3156" s="139"/>
      <c r="P3156" s="132" t="s">
        <v>49</v>
      </c>
      <c r="Q3156" s="141" t="s">
        <v>3797</v>
      </c>
      <c r="R3156" s="142">
        <f t="shared" si="48"/>
        <v>0</v>
      </c>
    </row>
    <row r="3157" ht="22.5" s="2" customFormat="1">
      <c r="A3157" s="119">
        <f>MAX($A$19:A3156)+1</f>
        <v>3139</v>
      </c>
      <c r="B3157" s="120"/>
      <c r="C3157" s="121"/>
      <c r="D3157" s="121" t="s">
        <v>4046</v>
      </c>
      <c r="E3157" s="122">
        <v>45216</v>
      </c>
      <c r="F3157" s="123" t="s">
        <v>3911</v>
      </c>
      <c r="G3157" s="123"/>
      <c r="H3157" s="123" t="s">
        <v>4077</v>
      </c>
      <c r="I3157" s="133" t="s">
        <v>98</v>
      </c>
      <c r="J3157" s="134">
        <v>2000</v>
      </c>
      <c r="K3157" s="134">
        <v>765.55</v>
      </c>
      <c r="L3157" s="135">
        <v>1531095</v>
      </c>
      <c r="M3157" s="120"/>
      <c r="N3157" s="136"/>
      <c r="O3157" s="139"/>
      <c r="P3157" s="132" t="s">
        <v>49</v>
      </c>
      <c r="Q3157" s="141" t="s">
        <v>3797</v>
      </c>
      <c r="R3157" s="142">
        <f t="shared" si="48"/>
        <v>0</v>
      </c>
    </row>
    <row r="3158" ht="22.5" s="2" customFormat="1">
      <c r="A3158" s="119">
        <f>MAX($A$19:A3157)+1</f>
        <v>3140</v>
      </c>
      <c r="B3158" s="120"/>
      <c r="C3158" s="121"/>
      <c r="D3158" s="121" t="s">
        <v>4046</v>
      </c>
      <c r="E3158" s="122">
        <v>45216</v>
      </c>
      <c r="F3158" s="123" t="s">
        <v>3911</v>
      </c>
      <c r="G3158" s="123"/>
      <c r="H3158" s="123" t="s">
        <v>4077</v>
      </c>
      <c r="I3158" s="133" t="s">
        <v>98</v>
      </c>
      <c r="J3158" s="134">
        <v>2000</v>
      </c>
      <c r="K3158" s="134">
        <v>765.55</v>
      </c>
      <c r="L3158" s="135">
        <v>1531095</v>
      </c>
      <c r="M3158" s="120"/>
      <c r="N3158" s="136"/>
      <c r="O3158" s="139"/>
      <c r="P3158" s="132" t="s">
        <v>49</v>
      </c>
      <c r="Q3158" s="141" t="s">
        <v>3797</v>
      </c>
      <c r="R3158" s="142">
        <f t="shared" si="48"/>
        <v>0</v>
      </c>
    </row>
    <row r="3159" ht="22.5" s="2" customFormat="1">
      <c r="A3159" s="119">
        <f>MAX($A$19:A3158)+1</f>
        <v>3141</v>
      </c>
      <c r="B3159" s="120"/>
      <c r="C3159" s="121"/>
      <c r="D3159" s="121" t="s">
        <v>4046</v>
      </c>
      <c r="E3159" s="122">
        <v>45216</v>
      </c>
      <c r="F3159" s="123" t="s">
        <v>3911</v>
      </c>
      <c r="G3159" s="123"/>
      <c r="H3159" s="123" t="s">
        <v>4077</v>
      </c>
      <c r="I3159" s="133" t="s">
        <v>98</v>
      </c>
      <c r="J3159" s="134">
        <v>2000</v>
      </c>
      <c r="K3159" s="134">
        <v>765.55</v>
      </c>
      <c r="L3159" s="135">
        <v>1531095</v>
      </c>
      <c r="M3159" s="120"/>
      <c r="N3159" s="136"/>
      <c r="O3159" s="139"/>
      <c r="P3159" s="132" t="s">
        <v>49</v>
      </c>
      <c r="Q3159" s="141" t="s">
        <v>3797</v>
      </c>
      <c r="R3159" s="142">
        <f t="shared" si="48"/>
        <v>0</v>
      </c>
    </row>
    <row r="3160" ht="22.5" s="2" customFormat="1">
      <c r="A3160" s="119">
        <f>MAX($A$19:A3159)+1</f>
        <v>3142</v>
      </c>
      <c r="B3160" s="120"/>
      <c r="C3160" s="121"/>
      <c r="D3160" s="121" t="s">
        <v>4046</v>
      </c>
      <c r="E3160" s="122">
        <v>45216</v>
      </c>
      <c r="F3160" s="123" t="s">
        <v>3911</v>
      </c>
      <c r="G3160" s="123"/>
      <c r="H3160" s="123" t="s">
        <v>4054</v>
      </c>
      <c r="I3160" s="133" t="s">
        <v>557</v>
      </c>
      <c r="J3160" s="134">
        <v>57070</v>
      </c>
      <c r="K3160" s="134">
        <v>265.09</v>
      </c>
      <c r="L3160" s="135">
        <v>15128854</v>
      </c>
      <c r="M3160" s="120"/>
      <c r="N3160" s="136"/>
      <c r="O3160" s="139"/>
      <c r="P3160" s="132" t="s">
        <v>49</v>
      </c>
      <c r="Q3160" s="141" t="s">
        <v>3797</v>
      </c>
      <c r="R3160" s="142">
        <f t="shared" si="48"/>
        <v>0</v>
      </c>
    </row>
    <row r="3161" ht="22.5" s="2" customFormat="1">
      <c r="A3161" s="119">
        <f>MAX($A$19:A3160)+1</f>
        <v>3143</v>
      </c>
      <c r="B3161" s="120"/>
      <c r="C3161" s="121"/>
      <c r="D3161" s="121" t="s">
        <v>4078</v>
      </c>
      <c r="E3161" s="122">
        <v>45210</v>
      </c>
      <c r="F3161" s="123" t="s">
        <v>3855</v>
      </c>
      <c r="G3161" s="123"/>
      <c r="H3161" s="123" t="s">
        <v>4079</v>
      </c>
      <c r="I3161" s="133" t="s">
        <v>534</v>
      </c>
      <c r="J3161" s="134">
        <v>10430</v>
      </c>
      <c r="K3161" s="134">
        <v>10281.63</v>
      </c>
      <c r="L3161" s="135">
        <v>107237349</v>
      </c>
      <c r="M3161" s="120"/>
      <c r="N3161" s="136"/>
      <c r="O3161" s="139"/>
      <c r="P3161" s="132" t="s">
        <v>49</v>
      </c>
      <c r="Q3161" s="141" t="s">
        <v>3797</v>
      </c>
      <c r="R3161" s="142">
        <f t="shared" si="48"/>
        <v>0</v>
      </c>
    </row>
    <row r="3162" ht="22.5" s="2" customFormat="1">
      <c r="A3162" s="119">
        <f>MAX($A$19:A3161)+1</f>
        <v>3144</v>
      </c>
      <c r="B3162" s="120"/>
      <c r="C3162" s="121"/>
      <c r="D3162" s="121" t="s">
        <v>4078</v>
      </c>
      <c r="E3162" s="122">
        <v>45210</v>
      </c>
      <c r="F3162" s="123" t="s">
        <v>3855</v>
      </c>
      <c r="G3162" s="123"/>
      <c r="H3162" s="123" t="s">
        <v>3991</v>
      </c>
      <c r="I3162" s="133" t="s">
        <v>534</v>
      </c>
      <c r="J3162" s="134">
        <v>503</v>
      </c>
      <c r="K3162" s="134">
        <v>30721</v>
      </c>
      <c r="L3162" s="135">
        <v>15452663</v>
      </c>
      <c r="M3162" s="120"/>
      <c r="N3162" s="136"/>
      <c r="O3162" s="139"/>
      <c r="P3162" s="132" t="s">
        <v>49</v>
      </c>
      <c r="Q3162" s="141" t="s">
        <v>3797</v>
      </c>
      <c r="R3162" s="142">
        <f t="shared" si="48"/>
        <v>0</v>
      </c>
    </row>
    <row r="3163" ht="22.5" s="2" customFormat="1">
      <c r="A3163" s="119">
        <f>MAX($A$19:A3162)+1</f>
        <v>3145</v>
      </c>
      <c r="B3163" s="120"/>
      <c r="C3163" s="121"/>
      <c r="D3163" s="121" t="s">
        <v>4078</v>
      </c>
      <c r="E3163" s="122">
        <v>45210</v>
      </c>
      <c r="F3163" s="123" t="s">
        <v>3855</v>
      </c>
      <c r="G3163" s="123"/>
      <c r="H3163" s="123" t="s">
        <v>3858</v>
      </c>
      <c r="I3163" s="133" t="s">
        <v>534</v>
      </c>
      <c r="J3163" s="134">
        <v>1757</v>
      </c>
      <c r="K3163" s="134">
        <v>28243.5</v>
      </c>
      <c r="L3163" s="135">
        <v>49623830</v>
      </c>
      <c r="M3163" s="120"/>
      <c r="N3163" s="136"/>
      <c r="O3163" s="139"/>
      <c r="P3163" s="132" t="s">
        <v>49</v>
      </c>
      <c r="Q3163" s="141" t="s">
        <v>3797</v>
      </c>
      <c r="R3163" s="142">
        <f t="shared" si="48"/>
        <v>0</v>
      </c>
    </row>
    <row r="3164" ht="22.5" s="2" customFormat="1">
      <c r="A3164" s="119">
        <f>MAX($A$19:A3163)+1</f>
        <v>3146</v>
      </c>
      <c r="B3164" s="120"/>
      <c r="C3164" s="121"/>
      <c r="D3164" s="121" t="s">
        <v>4078</v>
      </c>
      <c r="E3164" s="122">
        <v>45210</v>
      </c>
      <c r="F3164" s="123" t="s">
        <v>3855</v>
      </c>
      <c r="G3164" s="123"/>
      <c r="H3164" s="123" t="s">
        <v>3992</v>
      </c>
      <c r="I3164" s="133" t="s">
        <v>534</v>
      </c>
      <c r="J3164" s="134">
        <v>2693</v>
      </c>
      <c r="K3164" s="134">
        <v>74820.5</v>
      </c>
      <c r="L3164" s="135">
        <v>201491606</v>
      </c>
      <c r="M3164" s="120"/>
      <c r="N3164" s="136"/>
      <c r="O3164" s="139"/>
      <c r="P3164" s="132" t="s">
        <v>49</v>
      </c>
      <c r="Q3164" s="141" t="s">
        <v>3797</v>
      </c>
      <c r="R3164" s="142">
        <f t="shared" si="48"/>
        <v>0</v>
      </c>
    </row>
    <row r="3165" ht="22.5" s="2" customFormat="1">
      <c r="A3165" s="119">
        <f>MAX($A$19:A3164)+1</f>
        <v>3147</v>
      </c>
      <c r="B3165" s="120"/>
      <c r="C3165" s="121"/>
      <c r="D3165" s="121" t="s">
        <v>4078</v>
      </c>
      <c r="E3165" s="122">
        <v>45210</v>
      </c>
      <c r="F3165" s="123" t="s">
        <v>3855</v>
      </c>
      <c r="G3165" s="123"/>
      <c r="H3165" s="123" t="s">
        <v>4079</v>
      </c>
      <c r="I3165" s="133" t="s">
        <v>534</v>
      </c>
      <c r="J3165" s="134">
        <v>320</v>
      </c>
      <c r="K3165" s="134">
        <v>10281.63</v>
      </c>
      <c r="L3165" s="135">
        <v>3290120</v>
      </c>
      <c r="M3165" s="120"/>
      <c r="N3165" s="136"/>
      <c r="O3165" s="139"/>
      <c r="P3165" s="132" t="s">
        <v>49</v>
      </c>
      <c r="Q3165" s="141" t="s">
        <v>3797</v>
      </c>
      <c r="R3165" s="142">
        <f t="shared" si="48"/>
        <v>0</v>
      </c>
    </row>
    <row r="3166" ht="22.5" s="2" customFormat="1">
      <c r="A3166" s="119">
        <f>MAX($A$19:A3165)+1</f>
        <v>3148</v>
      </c>
      <c r="B3166" s="120"/>
      <c r="C3166" s="121"/>
      <c r="D3166" s="121" t="s">
        <v>4078</v>
      </c>
      <c r="E3166" s="122">
        <v>45210</v>
      </c>
      <c r="F3166" s="123" t="s">
        <v>3855</v>
      </c>
      <c r="G3166" s="123"/>
      <c r="H3166" s="123" t="s">
        <v>4079</v>
      </c>
      <c r="I3166" s="133" t="s">
        <v>534</v>
      </c>
      <c r="J3166" s="134">
        <v>400</v>
      </c>
      <c r="K3166" s="134">
        <v>10281.63</v>
      </c>
      <c r="L3166" s="135">
        <v>4112650</v>
      </c>
      <c r="M3166" s="120"/>
      <c r="N3166" s="136"/>
      <c r="O3166" s="139"/>
      <c r="P3166" s="132" t="s">
        <v>49</v>
      </c>
      <c r="Q3166" s="141" t="s">
        <v>3797</v>
      </c>
      <c r="R3166" s="142">
        <f t="shared" si="48"/>
        <v>0</v>
      </c>
    </row>
    <row r="3167" ht="22.5" s="2" customFormat="1">
      <c r="A3167" s="119">
        <f>MAX($A$19:A3166)+1</f>
        <v>3149</v>
      </c>
      <c r="B3167" s="120"/>
      <c r="C3167" s="121"/>
      <c r="D3167" s="121" t="s">
        <v>4078</v>
      </c>
      <c r="E3167" s="122">
        <v>45210</v>
      </c>
      <c r="F3167" s="123" t="s">
        <v>3855</v>
      </c>
      <c r="G3167" s="123"/>
      <c r="H3167" s="123" t="s">
        <v>4080</v>
      </c>
      <c r="I3167" s="133" t="s">
        <v>534</v>
      </c>
      <c r="J3167" s="134">
        <v>200</v>
      </c>
      <c r="K3167" s="134">
        <v>10281.63</v>
      </c>
      <c r="L3167" s="135">
        <v>2056325</v>
      </c>
      <c r="M3167" s="120"/>
      <c r="N3167" s="136"/>
      <c r="O3167" s="139"/>
      <c r="P3167" s="132" t="s">
        <v>49</v>
      </c>
      <c r="Q3167" s="141" t="s">
        <v>3797</v>
      </c>
      <c r="R3167" s="142">
        <f t="shared" si="48"/>
        <v>0</v>
      </c>
    </row>
    <row r="3168" ht="22.5" s="2" customFormat="1">
      <c r="A3168" s="119">
        <f>MAX($A$19:A3167)+1</f>
        <v>3150</v>
      </c>
      <c r="B3168" s="120"/>
      <c r="C3168" s="121"/>
      <c r="D3168" s="121" t="s">
        <v>4078</v>
      </c>
      <c r="E3168" s="122">
        <v>45210</v>
      </c>
      <c r="F3168" s="123" t="s">
        <v>3855</v>
      </c>
      <c r="G3168" s="123"/>
      <c r="H3168" s="123" t="s">
        <v>4079</v>
      </c>
      <c r="I3168" s="133" t="s">
        <v>534</v>
      </c>
      <c r="J3168" s="134">
        <v>390</v>
      </c>
      <c r="K3168" s="134">
        <v>10281.63</v>
      </c>
      <c r="L3168" s="135">
        <v>4009834</v>
      </c>
      <c r="M3168" s="120"/>
      <c r="N3168" s="136"/>
      <c r="O3168" s="139"/>
      <c r="P3168" s="132" t="s">
        <v>49</v>
      </c>
      <c r="Q3168" s="141" t="s">
        <v>3797</v>
      </c>
      <c r="R3168" s="142">
        <f t="shared" si="48"/>
        <v>0</v>
      </c>
    </row>
    <row r="3169" ht="22.5" s="2" customFormat="1">
      <c r="A3169" s="119">
        <f>MAX($A$19:A3168)+1</f>
        <v>3151</v>
      </c>
      <c r="B3169" s="120"/>
      <c r="C3169" s="121"/>
      <c r="D3169" s="121" t="s">
        <v>4078</v>
      </c>
      <c r="E3169" s="122">
        <v>45210</v>
      </c>
      <c r="F3169" s="123" t="s">
        <v>3855</v>
      </c>
      <c r="G3169" s="123"/>
      <c r="H3169" s="123" t="s">
        <v>4079</v>
      </c>
      <c r="I3169" s="133" t="s">
        <v>534</v>
      </c>
      <c r="J3169" s="134">
        <v>1050</v>
      </c>
      <c r="K3169" s="134">
        <v>10281.62</v>
      </c>
      <c r="L3169" s="135">
        <v>10795706</v>
      </c>
      <c r="M3169" s="120"/>
      <c r="N3169" s="136"/>
      <c r="O3169" s="139"/>
      <c r="P3169" s="132" t="s">
        <v>49</v>
      </c>
      <c r="Q3169" s="141" t="s">
        <v>3797</v>
      </c>
      <c r="R3169" s="142">
        <f t="shared" si="48"/>
        <v>0</v>
      </c>
    </row>
    <row r="3170" ht="22.5" s="2" customFormat="1">
      <c r="A3170" s="119">
        <f>MAX($A$19:A3169)+1</f>
        <v>3152</v>
      </c>
      <c r="B3170" s="120"/>
      <c r="C3170" s="121"/>
      <c r="D3170" s="121" t="s">
        <v>4078</v>
      </c>
      <c r="E3170" s="122">
        <v>45210</v>
      </c>
      <c r="F3170" s="123" t="s">
        <v>3855</v>
      </c>
      <c r="G3170" s="123"/>
      <c r="H3170" s="123" t="s">
        <v>4079</v>
      </c>
      <c r="I3170" s="133" t="s">
        <v>534</v>
      </c>
      <c r="J3170" s="134">
        <v>1050</v>
      </c>
      <c r="K3170" s="134">
        <v>10281.62</v>
      </c>
      <c r="L3170" s="135">
        <v>10795706</v>
      </c>
      <c r="M3170" s="120"/>
      <c r="N3170" s="136"/>
      <c r="O3170" s="139"/>
      <c r="P3170" s="132" t="s">
        <v>49</v>
      </c>
      <c r="Q3170" s="141" t="s">
        <v>3797</v>
      </c>
      <c r="R3170" s="142">
        <f t="shared" si="48"/>
        <v>0</v>
      </c>
    </row>
    <row r="3171" ht="22.5" s="2" customFormat="1">
      <c r="A3171" s="119">
        <f>MAX($A$19:A3170)+1</f>
        <v>3153</v>
      </c>
      <c r="B3171" s="120"/>
      <c r="C3171" s="121"/>
      <c r="D3171" s="121" t="s">
        <v>4078</v>
      </c>
      <c r="E3171" s="122">
        <v>45210</v>
      </c>
      <c r="F3171" s="123" t="s">
        <v>3855</v>
      </c>
      <c r="G3171" s="123"/>
      <c r="H3171" s="123" t="s">
        <v>4079</v>
      </c>
      <c r="I3171" s="133" t="s">
        <v>534</v>
      </c>
      <c r="J3171" s="134">
        <v>8260</v>
      </c>
      <c r="K3171" s="134">
        <v>10281.62</v>
      </c>
      <c r="L3171" s="135">
        <v>84926222</v>
      </c>
      <c r="M3171" s="120"/>
      <c r="N3171" s="136"/>
      <c r="O3171" s="139"/>
      <c r="P3171" s="132" t="s">
        <v>49</v>
      </c>
      <c r="Q3171" s="141" t="s">
        <v>3797</v>
      </c>
      <c r="R3171" s="142">
        <f ref="R3171:R3234" t="shared" si="49">N3171/L3171*100</f>
        <v>0</v>
      </c>
    </row>
    <row r="3172" ht="22.5" s="2" customFormat="1">
      <c r="A3172" s="119">
        <f>MAX($A$19:A3171)+1</f>
        <v>3154</v>
      </c>
      <c r="B3172" s="120"/>
      <c r="C3172" s="121"/>
      <c r="D3172" s="121" t="s">
        <v>4078</v>
      </c>
      <c r="E3172" s="122">
        <v>45210</v>
      </c>
      <c r="F3172" s="123" t="s">
        <v>3855</v>
      </c>
      <c r="G3172" s="123"/>
      <c r="H3172" s="123" t="s">
        <v>4079</v>
      </c>
      <c r="I3172" s="133" t="s">
        <v>534</v>
      </c>
      <c r="J3172" s="134">
        <v>4000</v>
      </c>
      <c r="K3172" s="134">
        <v>10281.63</v>
      </c>
      <c r="L3172" s="135">
        <v>41126500</v>
      </c>
      <c r="M3172" s="120"/>
      <c r="N3172" s="136"/>
      <c r="O3172" s="139"/>
      <c r="P3172" s="132" t="s">
        <v>49</v>
      </c>
      <c r="Q3172" s="141" t="s">
        <v>3797</v>
      </c>
      <c r="R3172" s="142">
        <f t="shared" si="49"/>
        <v>0</v>
      </c>
    </row>
    <row r="3173" ht="22.5" s="2" customFormat="1">
      <c r="A3173" s="119">
        <f>MAX($A$19:A3172)+1</f>
        <v>3155</v>
      </c>
      <c r="B3173" s="120"/>
      <c r="C3173" s="121"/>
      <c r="D3173" s="121" t="s">
        <v>4078</v>
      </c>
      <c r="E3173" s="122">
        <v>45210</v>
      </c>
      <c r="F3173" s="123" t="s">
        <v>3855</v>
      </c>
      <c r="G3173" s="123"/>
      <c r="H3173" s="123" t="s">
        <v>4079</v>
      </c>
      <c r="I3173" s="133" t="s">
        <v>534</v>
      </c>
      <c r="J3173" s="134">
        <v>3900</v>
      </c>
      <c r="K3173" s="134">
        <v>10281.63</v>
      </c>
      <c r="L3173" s="135">
        <v>40098338</v>
      </c>
      <c r="M3173" s="120"/>
      <c r="N3173" s="136"/>
      <c r="O3173" s="139"/>
      <c r="P3173" s="132" t="s">
        <v>49</v>
      </c>
      <c r="Q3173" s="141" t="s">
        <v>3797</v>
      </c>
      <c r="R3173" s="142">
        <f t="shared" si="49"/>
        <v>0</v>
      </c>
    </row>
    <row r="3174" ht="22.5" s="2" customFormat="1">
      <c r="A3174" s="119">
        <f>MAX($A$19:A3173)+1</f>
        <v>3156</v>
      </c>
      <c r="B3174" s="120"/>
      <c r="C3174" s="121"/>
      <c r="D3174" s="121" t="s">
        <v>4081</v>
      </c>
      <c r="E3174" s="122">
        <v>45191</v>
      </c>
      <c r="F3174" s="123" t="s">
        <v>3855</v>
      </c>
      <c r="G3174" s="123"/>
      <c r="H3174" s="123" t="s">
        <v>4079</v>
      </c>
      <c r="I3174" s="133" t="s">
        <v>534</v>
      </c>
      <c r="J3174" s="134">
        <v>10050</v>
      </c>
      <c r="K3174" s="134">
        <v>10281.62</v>
      </c>
      <c r="L3174" s="135">
        <v>103330331</v>
      </c>
      <c r="M3174" s="120"/>
      <c r="N3174" s="136"/>
      <c r="O3174" s="139"/>
      <c r="P3174" s="132" t="s">
        <v>49</v>
      </c>
      <c r="Q3174" s="141" t="s">
        <v>3797</v>
      </c>
      <c r="R3174" s="142">
        <f t="shared" si="49"/>
        <v>0</v>
      </c>
    </row>
    <row r="3175" ht="22.5" s="2" customFormat="1">
      <c r="A3175" s="119">
        <f>MAX($A$19:A3174)+1</f>
        <v>3157</v>
      </c>
      <c r="B3175" s="120"/>
      <c r="C3175" s="121"/>
      <c r="D3175" s="121" t="s">
        <v>4081</v>
      </c>
      <c r="E3175" s="122">
        <v>45191</v>
      </c>
      <c r="F3175" s="123" t="s">
        <v>3855</v>
      </c>
      <c r="G3175" s="123"/>
      <c r="H3175" s="123" t="s">
        <v>3995</v>
      </c>
      <c r="I3175" s="133" t="s">
        <v>534</v>
      </c>
      <c r="J3175" s="134">
        <v>655</v>
      </c>
      <c r="K3175" s="134">
        <v>27004.75</v>
      </c>
      <c r="L3175" s="135">
        <v>17688111</v>
      </c>
      <c r="M3175" s="120"/>
      <c r="N3175" s="136"/>
      <c r="O3175" s="139"/>
      <c r="P3175" s="132" t="s">
        <v>49</v>
      </c>
      <c r="Q3175" s="141" t="s">
        <v>3797</v>
      </c>
      <c r="R3175" s="142">
        <f t="shared" si="49"/>
        <v>0</v>
      </c>
    </row>
    <row r="3176" ht="22.5" s="2" customFormat="1">
      <c r="A3176" s="119">
        <f>MAX($A$19:A3175)+1</f>
        <v>3158</v>
      </c>
      <c r="B3176" s="120"/>
      <c r="C3176" s="121"/>
      <c r="D3176" s="121" t="s">
        <v>4081</v>
      </c>
      <c r="E3176" s="122">
        <v>45191</v>
      </c>
      <c r="F3176" s="123" t="s">
        <v>3855</v>
      </c>
      <c r="G3176" s="123"/>
      <c r="H3176" s="123" t="s">
        <v>4082</v>
      </c>
      <c r="I3176" s="133" t="s">
        <v>534</v>
      </c>
      <c r="J3176" s="134">
        <v>775</v>
      </c>
      <c r="K3176" s="134">
        <v>24527.25</v>
      </c>
      <c r="L3176" s="135">
        <v>19008619</v>
      </c>
      <c r="M3176" s="120"/>
      <c r="N3176" s="136"/>
      <c r="O3176" s="139"/>
      <c r="P3176" s="132" t="s">
        <v>49</v>
      </c>
      <c r="Q3176" s="141" t="s">
        <v>3797</v>
      </c>
      <c r="R3176" s="142">
        <f t="shared" si="49"/>
        <v>0</v>
      </c>
    </row>
    <row r="3177" ht="22.5" s="2" customFormat="1">
      <c r="A3177" s="119">
        <f>MAX($A$19:A3176)+1</f>
        <v>3159</v>
      </c>
      <c r="B3177" s="120"/>
      <c r="C3177" s="121"/>
      <c r="D3177" s="121" t="s">
        <v>4081</v>
      </c>
      <c r="E3177" s="122">
        <v>45191</v>
      </c>
      <c r="F3177" s="123" t="s">
        <v>3855</v>
      </c>
      <c r="G3177" s="123"/>
      <c r="H3177" s="123" t="s">
        <v>4083</v>
      </c>
      <c r="I3177" s="133" t="s">
        <v>534</v>
      </c>
      <c r="J3177" s="134">
        <v>755</v>
      </c>
      <c r="K3177" s="134">
        <v>27004.75</v>
      </c>
      <c r="L3177" s="135">
        <v>20388586</v>
      </c>
      <c r="M3177" s="120"/>
      <c r="N3177" s="136"/>
      <c r="O3177" s="139"/>
      <c r="P3177" s="132" t="s">
        <v>49</v>
      </c>
      <c r="Q3177" s="141" t="s">
        <v>3797</v>
      </c>
      <c r="R3177" s="142">
        <f t="shared" si="49"/>
        <v>0</v>
      </c>
    </row>
    <row r="3178" ht="22.5" s="2" customFormat="1">
      <c r="A3178" s="119">
        <f>MAX($A$19:A3177)+1</f>
        <v>3160</v>
      </c>
      <c r="B3178" s="120"/>
      <c r="C3178" s="121"/>
      <c r="D3178" s="121" t="s">
        <v>4081</v>
      </c>
      <c r="E3178" s="122">
        <v>45191</v>
      </c>
      <c r="F3178" s="123" t="s">
        <v>3855</v>
      </c>
      <c r="G3178" s="123"/>
      <c r="H3178" s="123" t="s">
        <v>4079</v>
      </c>
      <c r="I3178" s="133" t="s">
        <v>534</v>
      </c>
      <c r="J3178" s="134">
        <v>2000</v>
      </c>
      <c r="K3178" s="134">
        <v>10281.63</v>
      </c>
      <c r="L3178" s="135">
        <v>20563250</v>
      </c>
      <c r="M3178" s="120"/>
      <c r="N3178" s="136"/>
      <c r="O3178" s="139"/>
      <c r="P3178" s="132" t="s">
        <v>49</v>
      </c>
      <c r="Q3178" s="141" t="s">
        <v>3797</v>
      </c>
      <c r="R3178" s="142">
        <f t="shared" si="49"/>
        <v>0</v>
      </c>
    </row>
    <row r="3179" ht="22.5" s="2" customFormat="1">
      <c r="A3179" s="119">
        <f>MAX($A$19:A3178)+1</f>
        <v>3161</v>
      </c>
      <c r="B3179" s="120"/>
      <c r="C3179" s="121"/>
      <c r="D3179" s="121" t="s">
        <v>4081</v>
      </c>
      <c r="E3179" s="122">
        <v>45191</v>
      </c>
      <c r="F3179" s="123" t="s">
        <v>3855</v>
      </c>
      <c r="G3179" s="123"/>
      <c r="H3179" s="123" t="s">
        <v>4079</v>
      </c>
      <c r="I3179" s="133" t="s">
        <v>534</v>
      </c>
      <c r="J3179" s="134">
        <v>5950</v>
      </c>
      <c r="K3179" s="134">
        <v>10281.63</v>
      </c>
      <c r="L3179" s="135">
        <v>61175669</v>
      </c>
      <c r="M3179" s="120"/>
      <c r="N3179" s="136"/>
      <c r="O3179" s="139"/>
      <c r="P3179" s="132" t="s">
        <v>49</v>
      </c>
      <c r="Q3179" s="141" t="s">
        <v>3797</v>
      </c>
      <c r="R3179" s="142">
        <f t="shared" si="49"/>
        <v>0</v>
      </c>
    </row>
    <row r="3180" ht="22.5" s="2" customFormat="1">
      <c r="A3180" s="119">
        <f>MAX($A$19:A3179)+1</f>
        <v>3162</v>
      </c>
      <c r="B3180" s="120">
        <v>1</v>
      </c>
      <c r="C3180" s="121"/>
      <c r="D3180" s="121" t="s">
        <v>4081</v>
      </c>
      <c r="E3180" s="122">
        <v>45191</v>
      </c>
      <c r="F3180" s="123" t="s">
        <v>3855</v>
      </c>
      <c r="G3180" s="123"/>
      <c r="H3180" s="123" t="s">
        <v>4079</v>
      </c>
      <c r="I3180" s="133" t="s">
        <v>534</v>
      </c>
      <c r="J3180" s="134">
        <v>7000</v>
      </c>
      <c r="K3180" s="134">
        <v>10281.63</v>
      </c>
      <c r="L3180" s="135">
        <v>71971375</v>
      </c>
      <c r="M3180" s="120"/>
      <c r="N3180" s="136"/>
      <c r="O3180" s="139"/>
      <c r="P3180" s="132" t="s">
        <v>49</v>
      </c>
      <c r="Q3180" s="141" t="s">
        <v>3797</v>
      </c>
      <c r="R3180" s="142">
        <f t="shared" si="49"/>
        <v>0</v>
      </c>
    </row>
    <row r="3181" s="2" customFormat="1">
      <c r="A3181" s="119">
        <f>MAX($A$19:A3180)+1</f>
        <v>3163</v>
      </c>
      <c r="B3181" s="120"/>
      <c r="C3181" s="121"/>
      <c r="D3181" s="121" t="s">
        <v>4084</v>
      </c>
      <c r="E3181" s="122">
        <v>45194</v>
      </c>
      <c r="F3181" s="123" t="s">
        <v>3842</v>
      </c>
      <c r="G3181" s="123"/>
      <c r="H3181" s="123" t="s">
        <v>4085</v>
      </c>
      <c r="I3181" s="133" t="s">
        <v>534</v>
      </c>
      <c r="J3181" s="134">
        <v>3</v>
      </c>
      <c r="K3181" s="134">
        <v>473202.67</v>
      </c>
      <c r="L3181" s="135">
        <v>1419608</v>
      </c>
      <c r="M3181" s="120"/>
      <c r="N3181" s="136"/>
      <c r="O3181" s="139"/>
      <c r="P3181" s="132" t="s">
        <v>49</v>
      </c>
      <c r="Q3181" s="141" t="s">
        <v>3797</v>
      </c>
      <c r="R3181" s="142">
        <f t="shared" si="49"/>
        <v>0</v>
      </c>
    </row>
    <row r="3182" s="2" customFormat="1">
      <c r="A3182" s="119">
        <f>MAX($A$19:A3181)+1</f>
        <v>3164</v>
      </c>
      <c r="B3182" s="120"/>
      <c r="C3182" s="121"/>
      <c r="D3182" s="121" t="s">
        <v>4084</v>
      </c>
      <c r="E3182" s="122">
        <v>45194</v>
      </c>
      <c r="F3182" s="123" t="s">
        <v>3842</v>
      </c>
      <c r="G3182" s="123"/>
      <c r="H3182" s="123" t="s">
        <v>4085</v>
      </c>
      <c r="I3182" s="133" t="s">
        <v>534</v>
      </c>
      <c r="J3182" s="134">
        <v>36.3</v>
      </c>
      <c r="K3182" s="134">
        <v>473202.51</v>
      </c>
      <c r="L3182" s="135">
        <v>17177251</v>
      </c>
      <c r="M3182" s="120"/>
      <c r="N3182" s="136"/>
      <c r="O3182" s="139"/>
      <c r="P3182" s="132" t="s">
        <v>49</v>
      </c>
      <c r="Q3182" s="141" t="s">
        <v>3797</v>
      </c>
      <c r="R3182" s="142">
        <f t="shared" si="49"/>
        <v>0</v>
      </c>
    </row>
    <row r="3183" s="2" customFormat="1">
      <c r="A3183" s="119">
        <f>MAX($A$19:A3182)+1</f>
        <v>3165</v>
      </c>
      <c r="B3183" s="120"/>
      <c r="C3183" s="121"/>
      <c r="D3183" s="121" t="s">
        <v>4084</v>
      </c>
      <c r="E3183" s="122">
        <v>45194</v>
      </c>
      <c r="F3183" s="123" t="s">
        <v>3842</v>
      </c>
      <c r="G3183" s="123"/>
      <c r="H3183" s="123" t="s">
        <v>4085</v>
      </c>
      <c r="I3183" s="133" t="s">
        <v>534</v>
      </c>
      <c r="J3183" s="134">
        <v>184.7</v>
      </c>
      <c r="K3183" s="134">
        <v>473202.5</v>
      </c>
      <c r="L3183" s="135">
        <v>87400502</v>
      </c>
      <c r="M3183" s="120"/>
      <c r="N3183" s="136"/>
      <c r="O3183" s="139"/>
      <c r="P3183" s="132" t="s">
        <v>49</v>
      </c>
      <c r="Q3183" s="141" t="s">
        <v>3797</v>
      </c>
      <c r="R3183" s="142">
        <f t="shared" si="49"/>
        <v>0</v>
      </c>
    </row>
    <row r="3184" s="2" customFormat="1">
      <c r="A3184" s="119">
        <f>MAX($A$19:A3183)+1</f>
        <v>3166</v>
      </c>
      <c r="B3184" s="120"/>
      <c r="C3184" s="121"/>
      <c r="D3184" s="121" t="s">
        <v>4084</v>
      </c>
      <c r="E3184" s="122">
        <v>45194</v>
      </c>
      <c r="F3184" s="123" t="s">
        <v>3842</v>
      </c>
      <c r="G3184" s="123"/>
      <c r="H3184" s="123" t="s">
        <v>4086</v>
      </c>
      <c r="I3184" s="133" t="s">
        <v>534</v>
      </c>
      <c r="J3184" s="134">
        <v>30</v>
      </c>
      <c r="K3184" s="134">
        <v>401445.83</v>
      </c>
      <c r="L3184" s="135">
        <v>12043375</v>
      </c>
      <c r="M3184" s="120"/>
      <c r="N3184" s="136"/>
      <c r="O3184" s="139"/>
      <c r="P3184" s="132" t="s">
        <v>49</v>
      </c>
      <c r="Q3184" s="141" t="s">
        <v>3797</v>
      </c>
      <c r="R3184" s="142">
        <f t="shared" si="49"/>
        <v>0</v>
      </c>
    </row>
    <row r="3185" ht="22.5" s="2" customFormat="1">
      <c r="A3185" s="119">
        <f>MAX($A$19:A3184)+1</f>
        <v>3167</v>
      </c>
      <c r="B3185" s="120"/>
      <c r="C3185" s="121"/>
      <c r="D3185" s="121" t="s">
        <v>4084</v>
      </c>
      <c r="E3185" s="122">
        <v>45194</v>
      </c>
      <c r="F3185" s="123" t="s">
        <v>3842</v>
      </c>
      <c r="G3185" s="123"/>
      <c r="H3185" s="123" t="s">
        <v>3843</v>
      </c>
      <c r="I3185" s="133" t="s">
        <v>534</v>
      </c>
      <c r="J3185" s="134">
        <v>21.31</v>
      </c>
      <c r="K3185" s="134">
        <v>401457.3</v>
      </c>
      <c r="L3185" s="135">
        <v>8555055</v>
      </c>
      <c r="M3185" s="120"/>
      <c r="N3185" s="136"/>
      <c r="O3185" s="139"/>
      <c r="P3185" s="132" t="s">
        <v>49</v>
      </c>
      <c r="Q3185" s="141" t="s">
        <v>3797</v>
      </c>
      <c r="R3185" s="142">
        <f t="shared" si="49"/>
        <v>0</v>
      </c>
    </row>
    <row r="3186" ht="22.5" s="2" customFormat="1">
      <c r="A3186" s="119">
        <f>MAX($A$19:A3185)+1</f>
        <v>3168</v>
      </c>
      <c r="B3186" s="120"/>
      <c r="C3186" s="121"/>
      <c r="D3186" s="121" t="s">
        <v>4084</v>
      </c>
      <c r="E3186" s="122">
        <v>45194</v>
      </c>
      <c r="F3186" s="123" t="s">
        <v>3842</v>
      </c>
      <c r="G3186" s="123"/>
      <c r="H3186" s="123" t="s">
        <v>3843</v>
      </c>
      <c r="I3186" s="133" t="s">
        <v>534</v>
      </c>
      <c r="J3186" s="134">
        <v>2.27</v>
      </c>
      <c r="K3186" s="134">
        <v>401420.26</v>
      </c>
      <c r="L3186" s="135">
        <v>911224</v>
      </c>
      <c r="M3186" s="120"/>
      <c r="N3186" s="136"/>
      <c r="O3186" s="139"/>
      <c r="P3186" s="132" t="s">
        <v>49</v>
      </c>
      <c r="Q3186" s="141" t="s">
        <v>3797</v>
      </c>
      <c r="R3186" s="142">
        <f t="shared" si="49"/>
        <v>0</v>
      </c>
    </row>
    <row r="3187" ht="22.5" s="2" customFormat="1">
      <c r="A3187" s="119">
        <f>MAX($A$19:A3186)+1</f>
        <v>3169</v>
      </c>
      <c r="B3187" s="120">
        <v>1</v>
      </c>
      <c r="C3187" s="121"/>
      <c r="D3187" s="121" t="s">
        <v>4084</v>
      </c>
      <c r="E3187" s="122">
        <v>45194</v>
      </c>
      <c r="F3187" s="123" t="s">
        <v>3842</v>
      </c>
      <c r="G3187" s="123"/>
      <c r="H3187" s="123" t="s">
        <v>3843</v>
      </c>
      <c r="I3187" s="133" t="s">
        <v>534</v>
      </c>
      <c r="J3187" s="134">
        <v>12.67</v>
      </c>
      <c r="K3187" s="134">
        <v>401444.99</v>
      </c>
      <c r="L3187" s="135">
        <v>5086308</v>
      </c>
      <c r="M3187" s="120"/>
      <c r="N3187" s="136"/>
      <c r="O3187" s="139"/>
      <c r="P3187" s="132" t="s">
        <v>49</v>
      </c>
      <c r="Q3187" s="141" t="s">
        <v>3797</v>
      </c>
      <c r="R3187" s="142">
        <f t="shared" si="49"/>
        <v>0</v>
      </c>
    </row>
    <row r="3188" ht="27.75" customHeight="1" s="2" customFormat="1">
      <c r="A3188" s="119">
        <f>MAX($A$19:A3187)+1</f>
        <v>3170</v>
      </c>
      <c r="B3188" s="120"/>
      <c r="C3188" s="121"/>
      <c r="D3188" s="121" t="s">
        <v>4084</v>
      </c>
      <c r="E3188" s="122">
        <v>45194</v>
      </c>
      <c r="F3188" s="123" t="s">
        <v>3842</v>
      </c>
      <c r="G3188" s="123"/>
      <c r="H3188" s="123" t="s">
        <v>3843</v>
      </c>
      <c r="I3188" s="133" t="s">
        <v>534</v>
      </c>
      <c r="J3188" s="134">
        <v>5.98</v>
      </c>
      <c r="K3188" s="134">
        <v>401454.52</v>
      </c>
      <c r="L3188" s="135">
        <v>2400698</v>
      </c>
      <c r="M3188" s="120"/>
      <c r="N3188" s="136"/>
      <c r="O3188" s="139"/>
      <c r="P3188" s="132" t="s">
        <v>49</v>
      </c>
      <c r="Q3188" s="141" t="s">
        <v>3797</v>
      </c>
      <c r="R3188" s="142">
        <f t="shared" si="49"/>
        <v>0</v>
      </c>
    </row>
    <row r="3189" ht="25.5" customHeight="1" s="2" customFormat="1">
      <c r="A3189" s="119">
        <f>MAX($A$19:A3188)+1</f>
        <v>3171</v>
      </c>
      <c r="B3189" s="120"/>
      <c r="C3189" s="121"/>
      <c r="D3189" s="121" t="s">
        <v>4087</v>
      </c>
      <c r="E3189" s="122">
        <v>45209</v>
      </c>
      <c r="F3189" s="123" t="s">
        <v>3808</v>
      </c>
      <c r="G3189" s="123"/>
      <c r="H3189" s="123" t="s">
        <v>3820</v>
      </c>
      <c r="I3189" s="133" t="s">
        <v>534</v>
      </c>
      <c r="J3189" s="134">
        <v>3066</v>
      </c>
      <c r="K3189" s="134">
        <v>22545.25</v>
      </c>
      <c r="L3189" s="135">
        <v>69123736</v>
      </c>
      <c r="M3189" s="120"/>
      <c r="N3189" s="136"/>
      <c r="O3189" s="139"/>
      <c r="P3189" s="132" t="s">
        <v>49</v>
      </c>
      <c r="Q3189" s="141" t="s">
        <v>3797</v>
      </c>
      <c r="R3189" s="142">
        <f t="shared" si="49"/>
        <v>0</v>
      </c>
    </row>
    <row r="3190" ht="25.5" customHeight="1" s="2" customFormat="1">
      <c r="A3190" s="119">
        <f>MAX($A$19:A3189)+1</f>
        <v>3172</v>
      </c>
      <c r="B3190" s="120"/>
      <c r="C3190" s="121"/>
      <c r="D3190" s="121" t="s">
        <v>4087</v>
      </c>
      <c r="E3190" s="122">
        <v>45209</v>
      </c>
      <c r="F3190" s="123" t="s">
        <v>3808</v>
      </c>
      <c r="G3190" s="123"/>
      <c r="H3190" s="123" t="s">
        <v>3821</v>
      </c>
      <c r="I3190" s="133" t="s">
        <v>534</v>
      </c>
      <c r="J3190" s="134">
        <v>741</v>
      </c>
      <c r="K3190" s="134">
        <v>22545.25</v>
      </c>
      <c r="L3190" s="135">
        <v>16706030</v>
      </c>
      <c r="M3190" s="120"/>
      <c r="N3190" s="136"/>
      <c r="O3190" s="139"/>
      <c r="P3190" s="132" t="s">
        <v>49</v>
      </c>
      <c r="Q3190" s="141" t="s">
        <v>3797</v>
      </c>
      <c r="R3190" s="142">
        <f t="shared" si="49"/>
        <v>0</v>
      </c>
    </row>
    <row r="3191" ht="24.75" customHeight="1" s="2" customFormat="1">
      <c r="A3191" s="119">
        <f>MAX($A$19:A3190)+1</f>
        <v>3173</v>
      </c>
      <c r="B3191" s="120"/>
      <c r="C3191" s="121"/>
      <c r="D3191" s="121" t="s">
        <v>4087</v>
      </c>
      <c r="E3191" s="122">
        <v>45209</v>
      </c>
      <c r="F3191" s="123" t="s">
        <v>3808</v>
      </c>
      <c r="G3191" s="123"/>
      <c r="H3191" s="123" t="s">
        <v>4088</v>
      </c>
      <c r="I3191" s="133" t="s">
        <v>534</v>
      </c>
      <c r="J3191" s="134">
        <v>1448</v>
      </c>
      <c r="K3191" s="134">
        <v>18829</v>
      </c>
      <c r="L3191" s="135">
        <v>27264392</v>
      </c>
      <c r="M3191" s="120"/>
      <c r="N3191" s="136"/>
      <c r="O3191" s="139"/>
      <c r="P3191" s="132" t="s">
        <v>49</v>
      </c>
      <c r="Q3191" s="141" t="s">
        <v>3797</v>
      </c>
      <c r="R3191" s="142">
        <f t="shared" si="49"/>
        <v>0</v>
      </c>
    </row>
    <row r="3192" ht="26.25" customHeight="1" s="2" customFormat="1">
      <c r="A3192" s="119">
        <f>MAX($A$19:A3191)+1</f>
        <v>3174</v>
      </c>
      <c r="B3192" s="120"/>
      <c r="C3192" s="121"/>
      <c r="D3192" s="121" t="s">
        <v>4087</v>
      </c>
      <c r="E3192" s="122">
        <v>45209</v>
      </c>
      <c r="F3192" s="123" t="s">
        <v>3808</v>
      </c>
      <c r="G3192" s="123"/>
      <c r="H3192" s="123" t="s">
        <v>3822</v>
      </c>
      <c r="I3192" s="133" t="s">
        <v>534</v>
      </c>
      <c r="J3192" s="134">
        <v>63</v>
      </c>
      <c r="K3192" s="134">
        <v>18581.25</v>
      </c>
      <c r="L3192" s="135">
        <v>1170619</v>
      </c>
      <c r="M3192" s="120"/>
      <c r="N3192" s="136"/>
      <c r="O3192" s="139"/>
      <c r="P3192" s="132" t="s">
        <v>49</v>
      </c>
      <c r="Q3192" s="141" t="s">
        <v>3797</v>
      </c>
      <c r="R3192" s="142">
        <f t="shared" si="49"/>
        <v>0</v>
      </c>
    </row>
    <row r="3193" ht="22.5" s="2" customFormat="1">
      <c r="A3193" s="119">
        <f>MAX($A$19:A3192)+1</f>
        <v>3175</v>
      </c>
      <c r="B3193" s="120">
        <v>1</v>
      </c>
      <c r="C3193" s="121"/>
      <c r="D3193" s="121" t="s">
        <v>4087</v>
      </c>
      <c r="E3193" s="122">
        <v>45209</v>
      </c>
      <c r="F3193" s="123" t="s">
        <v>3808</v>
      </c>
      <c r="G3193" s="123"/>
      <c r="H3193" s="123" t="s">
        <v>4089</v>
      </c>
      <c r="I3193" s="133" t="s">
        <v>534</v>
      </c>
      <c r="J3193" s="134">
        <v>2145</v>
      </c>
      <c r="K3193" s="134">
        <v>20563.25</v>
      </c>
      <c r="L3193" s="135">
        <v>44108171</v>
      </c>
      <c r="M3193" s="120"/>
      <c r="N3193" s="136"/>
      <c r="O3193" s="139"/>
      <c r="P3193" s="132" t="s">
        <v>49</v>
      </c>
      <c r="Q3193" s="141" t="s">
        <v>3797</v>
      </c>
      <c r="R3193" s="142">
        <f t="shared" si="49"/>
        <v>0</v>
      </c>
    </row>
    <row r="3194" ht="22.5" s="2" customFormat="1">
      <c r="A3194" s="119">
        <f>MAX($A$19:A3193)+1</f>
        <v>3176</v>
      </c>
      <c r="B3194" s="120"/>
      <c r="C3194" s="121"/>
      <c r="D3194" s="121" t="s">
        <v>4087</v>
      </c>
      <c r="E3194" s="122">
        <v>45209</v>
      </c>
      <c r="F3194" s="123" t="s">
        <v>3808</v>
      </c>
      <c r="G3194" s="123"/>
      <c r="H3194" s="123" t="s">
        <v>4090</v>
      </c>
      <c r="I3194" s="133" t="s">
        <v>534</v>
      </c>
      <c r="J3194" s="134">
        <v>17326</v>
      </c>
      <c r="K3194" s="134">
        <v>12387.5</v>
      </c>
      <c r="L3194" s="135">
        <v>214625825</v>
      </c>
      <c r="M3194" s="120"/>
      <c r="N3194" s="136"/>
      <c r="O3194" s="139"/>
      <c r="P3194" s="132" t="s">
        <v>49</v>
      </c>
      <c r="Q3194" s="141" t="s">
        <v>3797</v>
      </c>
      <c r="R3194" s="142">
        <f t="shared" si="49"/>
        <v>0</v>
      </c>
    </row>
    <row r="3195" ht="22.5" s="2" customFormat="1">
      <c r="A3195" s="119">
        <f>MAX($A$19:A3194)+1</f>
        <v>3177</v>
      </c>
      <c r="B3195" s="120"/>
      <c r="C3195" s="121"/>
      <c r="D3195" s="121" t="s">
        <v>4087</v>
      </c>
      <c r="E3195" s="122">
        <v>45209</v>
      </c>
      <c r="F3195" s="123" t="s">
        <v>3808</v>
      </c>
      <c r="G3195" s="123"/>
      <c r="H3195" s="123" t="s">
        <v>4091</v>
      </c>
      <c r="I3195" s="133" t="s">
        <v>534</v>
      </c>
      <c r="J3195" s="134">
        <v>794</v>
      </c>
      <c r="K3195" s="134">
        <v>29482.25</v>
      </c>
      <c r="L3195" s="135">
        <v>23408906</v>
      </c>
      <c r="M3195" s="120"/>
      <c r="N3195" s="136"/>
      <c r="O3195" s="139"/>
      <c r="P3195" s="132" t="s">
        <v>49</v>
      </c>
      <c r="Q3195" s="141" t="s">
        <v>3797</v>
      </c>
      <c r="R3195" s="142">
        <f t="shared" si="49"/>
        <v>0</v>
      </c>
    </row>
    <row r="3196" s="2" customFormat="1">
      <c r="A3196" s="119">
        <f>MAX($A$19:A3195)+1</f>
        <v>3178</v>
      </c>
      <c r="B3196" s="120"/>
      <c r="C3196" s="121"/>
      <c r="D3196" s="121" t="s">
        <v>4087</v>
      </c>
      <c r="E3196" s="122">
        <v>45209</v>
      </c>
      <c r="F3196" s="123" t="s">
        <v>3808</v>
      </c>
      <c r="G3196" s="123"/>
      <c r="H3196" s="123" t="s">
        <v>3976</v>
      </c>
      <c r="I3196" s="133" t="s">
        <v>534</v>
      </c>
      <c r="J3196" s="134">
        <v>5717</v>
      </c>
      <c r="K3196" s="134">
        <v>19820</v>
      </c>
      <c r="L3196" s="135">
        <v>113310940</v>
      </c>
      <c r="M3196" s="120"/>
      <c r="N3196" s="136"/>
      <c r="O3196" s="139"/>
      <c r="P3196" s="132" t="s">
        <v>49</v>
      </c>
      <c r="Q3196" s="141" t="s">
        <v>3797</v>
      </c>
      <c r="R3196" s="142">
        <f t="shared" si="49"/>
        <v>0</v>
      </c>
    </row>
    <row r="3197" s="2" customFormat="1">
      <c r="A3197" s="119">
        <f>MAX($A$19:A3196)+1</f>
        <v>3179</v>
      </c>
      <c r="B3197" s="120">
        <v>1</v>
      </c>
      <c r="C3197" s="121"/>
      <c r="D3197" s="121" t="s">
        <v>4087</v>
      </c>
      <c r="E3197" s="122">
        <v>45209</v>
      </c>
      <c r="F3197" s="123" t="s">
        <v>3808</v>
      </c>
      <c r="G3197" s="123"/>
      <c r="H3197" s="123" t="s">
        <v>4092</v>
      </c>
      <c r="I3197" s="133" t="s">
        <v>534</v>
      </c>
      <c r="J3197" s="134">
        <v>925</v>
      </c>
      <c r="K3197" s="134">
        <v>20563.25</v>
      </c>
      <c r="L3197" s="135">
        <v>19021006</v>
      </c>
      <c r="M3197" s="120"/>
      <c r="N3197" s="136"/>
      <c r="O3197" s="139"/>
      <c r="P3197" s="132" t="s">
        <v>49</v>
      </c>
      <c r="Q3197" s="141" t="s">
        <v>3797</v>
      </c>
      <c r="R3197" s="142">
        <f t="shared" si="49"/>
        <v>0</v>
      </c>
    </row>
    <row r="3198" ht="22.5" s="2" customFormat="1">
      <c r="A3198" s="119">
        <f>MAX($A$19:A3197)+1</f>
        <v>3180</v>
      </c>
      <c r="B3198" s="120">
        <v>1</v>
      </c>
      <c r="C3198" s="121"/>
      <c r="D3198" s="121" t="s">
        <v>4087</v>
      </c>
      <c r="E3198" s="122">
        <v>45209</v>
      </c>
      <c r="F3198" s="123" t="s">
        <v>3808</v>
      </c>
      <c r="G3198" s="123"/>
      <c r="H3198" s="123" t="s">
        <v>3847</v>
      </c>
      <c r="I3198" s="133" t="s">
        <v>534</v>
      </c>
      <c r="J3198" s="134">
        <v>17520</v>
      </c>
      <c r="K3198" s="134">
        <v>19076.75</v>
      </c>
      <c r="L3198" s="135">
        <v>334224660</v>
      </c>
      <c r="M3198" s="120"/>
      <c r="N3198" s="136"/>
      <c r="O3198" s="139"/>
      <c r="P3198" s="132" t="s">
        <v>49</v>
      </c>
      <c r="Q3198" s="141" t="s">
        <v>3797</v>
      </c>
      <c r="R3198" s="142">
        <f t="shared" si="49"/>
        <v>0</v>
      </c>
    </row>
    <row r="3199" s="2" customFormat="1">
      <c r="A3199" s="119">
        <f>MAX($A$19:A3198)+1</f>
        <v>3181</v>
      </c>
      <c r="B3199" s="120">
        <v>1</v>
      </c>
      <c r="C3199" s="121"/>
      <c r="D3199" s="121" t="s">
        <v>4087</v>
      </c>
      <c r="E3199" s="122">
        <v>45209</v>
      </c>
      <c r="F3199" s="123" t="s">
        <v>3808</v>
      </c>
      <c r="G3199" s="123"/>
      <c r="H3199" s="123" t="s">
        <v>4093</v>
      </c>
      <c r="I3199" s="133" t="s">
        <v>534</v>
      </c>
      <c r="J3199" s="134">
        <v>1207</v>
      </c>
      <c r="K3199" s="134">
        <v>42365.25</v>
      </c>
      <c r="L3199" s="135">
        <v>51134857</v>
      </c>
      <c r="M3199" s="120"/>
      <c r="N3199" s="136"/>
      <c r="O3199" s="139"/>
      <c r="P3199" s="132" t="s">
        <v>49</v>
      </c>
      <c r="Q3199" s="141" t="s">
        <v>3797</v>
      </c>
      <c r="R3199" s="142">
        <f t="shared" si="49"/>
        <v>0</v>
      </c>
    </row>
    <row r="3200" ht="22.5" s="2" customFormat="1">
      <c r="A3200" s="119">
        <f>MAX($A$19:A3199)+1</f>
        <v>3182</v>
      </c>
      <c r="B3200" s="120"/>
      <c r="C3200" s="121"/>
      <c r="D3200" s="121" t="s">
        <v>4087</v>
      </c>
      <c r="E3200" s="122">
        <v>45209</v>
      </c>
      <c r="F3200" s="123" t="s">
        <v>3808</v>
      </c>
      <c r="G3200" s="123"/>
      <c r="H3200" s="123" t="s">
        <v>3972</v>
      </c>
      <c r="I3200" s="133" t="s">
        <v>534</v>
      </c>
      <c r="J3200" s="134">
        <v>4353</v>
      </c>
      <c r="K3200" s="134">
        <v>24031.75</v>
      </c>
      <c r="L3200" s="135">
        <v>104610208</v>
      </c>
      <c r="M3200" s="120"/>
      <c r="N3200" s="136"/>
      <c r="O3200" s="139"/>
      <c r="P3200" s="132" t="s">
        <v>49</v>
      </c>
      <c r="Q3200" s="141" t="s">
        <v>3797</v>
      </c>
      <c r="R3200" s="142">
        <f t="shared" si="49"/>
        <v>0</v>
      </c>
    </row>
    <row r="3201" ht="22.5" s="2" customFormat="1">
      <c r="A3201" s="119">
        <f>MAX($A$19:A3200)+1</f>
        <v>3183</v>
      </c>
      <c r="B3201" s="120"/>
      <c r="C3201" s="121"/>
      <c r="D3201" s="121" t="s">
        <v>4087</v>
      </c>
      <c r="E3201" s="122">
        <v>45209</v>
      </c>
      <c r="F3201" s="123" t="s">
        <v>3808</v>
      </c>
      <c r="G3201" s="123"/>
      <c r="H3201" s="123" t="s">
        <v>3830</v>
      </c>
      <c r="I3201" s="133" t="s">
        <v>534</v>
      </c>
      <c r="J3201" s="134">
        <v>1380</v>
      </c>
      <c r="K3201" s="134">
        <v>42117.5</v>
      </c>
      <c r="L3201" s="135">
        <v>58122150</v>
      </c>
      <c r="M3201" s="120"/>
      <c r="N3201" s="136"/>
      <c r="O3201" s="139"/>
      <c r="P3201" s="132" t="s">
        <v>49</v>
      </c>
      <c r="Q3201" s="141" t="s">
        <v>3797</v>
      </c>
      <c r="R3201" s="142">
        <f t="shared" si="49"/>
        <v>0</v>
      </c>
    </row>
    <row r="3202" ht="22.5" s="2" customFormat="1">
      <c r="A3202" s="119">
        <f>MAX($A$19:A3201)+1</f>
        <v>3184</v>
      </c>
      <c r="B3202" s="120"/>
      <c r="C3202" s="121"/>
      <c r="D3202" s="121" t="s">
        <v>4087</v>
      </c>
      <c r="E3202" s="122">
        <v>45209</v>
      </c>
      <c r="F3202" s="123" t="s">
        <v>3808</v>
      </c>
      <c r="G3202" s="123"/>
      <c r="H3202" s="123" t="s">
        <v>3845</v>
      </c>
      <c r="I3202" s="133" t="s">
        <v>534</v>
      </c>
      <c r="J3202" s="134">
        <v>2277</v>
      </c>
      <c r="K3202" s="134">
        <v>18581.25</v>
      </c>
      <c r="L3202" s="135">
        <v>42309506</v>
      </c>
      <c r="M3202" s="120"/>
      <c r="N3202" s="136"/>
      <c r="O3202" s="139"/>
      <c r="P3202" s="132" t="s">
        <v>49</v>
      </c>
      <c r="Q3202" s="141" t="s">
        <v>3797</v>
      </c>
      <c r="R3202" s="142">
        <f t="shared" si="49"/>
        <v>0</v>
      </c>
    </row>
    <row r="3203" ht="22.5" s="2" customFormat="1">
      <c r="A3203" s="119">
        <f>MAX($A$19:A3202)+1</f>
        <v>3185</v>
      </c>
      <c r="B3203" s="120"/>
      <c r="C3203" s="121"/>
      <c r="D3203" s="121" t="s">
        <v>4087</v>
      </c>
      <c r="E3203" s="122">
        <v>45209</v>
      </c>
      <c r="F3203" s="123" t="s">
        <v>3808</v>
      </c>
      <c r="G3203" s="123"/>
      <c r="H3203" s="123" t="s">
        <v>3971</v>
      </c>
      <c r="I3203" s="133" t="s">
        <v>534</v>
      </c>
      <c r="J3203" s="134">
        <v>5002</v>
      </c>
      <c r="K3203" s="134">
        <v>47815.75</v>
      </c>
      <c r="L3203" s="135">
        <v>239174382</v>
      </c>
      <c r="M3203" s="120"/>
      <c r="N3203" s="136"/>
      <c r="O3203" s="139"/>
      <c r="P3203" s="132" t="s">
        <v>49</v>
      </c>
      <c r="Q3203" s="141" t="s">
        <v>3797</v>
      </c>
      <c r="R3203" s="142">
        <f t="shared" si="49"/>
        <v>0</v>
      </c>
    </row>
    <row r="3204" ht="22.5" s="2" customFormat="1">
      <c r="A3204" s="119">
        <f>MAX($A$19:A3203)+1</f>
        <v>3186</v>
      </c>
      <c r="B3204" s="120"/>
      <c r="C3204" s="121"/>
      <c r="D3204" s="121" t="s">
        <v>4087</v>
      </c>
      <c r="E3204" s="122">
        <v>45209</v>
      </c>
      <c r="F3204" s="123" t="s">
        <v>3808</v>
      </c>
      <c r="G3204" s="123"/>
      <c r="H3204" s="123" t="s">
        <v>3817</v>
      </c>
      <c r="I3204" s="133" t="s">
        <v>534</v>
      </c>
      <c r="J3204" s="134">
        <v>11325</v>
      </c>
      <c r="K3204" s="134">
        <v>47568</v>
      </c>
      <c r="L3204" s="135">
        <v>538707600</v>
      </c>
      <c r="M3204" s="120"/>
      <c r="N3204" s="136"/>
      <c r="O3204" s="139"/>
      <c r="P3204" s="132" t="s">
        <v>49</v>
      </c>
      <c r="Q3204" s="141" t="s">
        <v>3797</v>
      </c>
      <c r="R3204" s="142">
        <f t="shared" si="49"/>
        <v>0</v>
      </c>
    </row>
    <row r="3205" ht="22.5" s="2" customFormat="1">
      <c r="A3205" s="119">
        <f>MAX($A$19:A3204)+1</f>
        <v>3187</v>
      </c>
      <c r="B3205" s="120"/>
      <c r="C3205" s="121"/>
      <c r="D3205" s="121" t="s">
        <v>4087</v>
      </c>
      <c r="E3205" s="122">
        <v>45209</v>
      </c>
      <c r="F3205" s="123" t="s">
        <v>3808</v>
      </c>
      <c r="G3205" s="123"/>
      <c r="H3205" s="123" t="s">
        <v>3825</v>
      </c>
      <c r="I3205" s="133" t="s">
        <v>534</v>
      </c>
      <c r="J3205" s="134">
        <v>10002</v>
      </c>
      <c r="K3205" s="134">
        <v>19324.5</v>
      </c>
      <c r="L3205" s="135">
        <v>193283649</v>
      </c>
      <c r="M3205" s="120"/>
      <c r="N3205" s="136"/>
      <c r="O3205" s="139"/>
      <c r="P3205" s="132" t="s">
        <v>49</v>
      </c>
      <c r="Q3205" s="141" t="s">
        <v>3797</v>
      </c>
      <c r="R3205" s="142">
        <f t="shared" si="49"/>
        <v>0</v>
      </c>
    </row>
    <row r="3206" ht="22.5" s="2" customFormat="1">
      <c r="A3206" s="119">
        <f>MAX($A$19:A3205)+1</f>
        <v>3188</v>
      </c>
      <c r="B3206" s="120"/>
      <c r="C3206" s="121"/>
      <c r="D3206" s="121" t="s">
        <v>4087</v>
      </c>
      <c r="E3206" s="122">
        <v>45209</v>
      </c>
      <c r="F3206" s="123" t="s">
        <v>3808</v>
      </c>
      <c r="G3206" s="123"/>
      <c r="H3206" s="123" t="s">
        <v>4094</v>
      </c>
      <c r="I3206" s="133" t="s">
        <v>534</v>
      </c>
      <c r="J3206" s="134">
        <v>1052</v>
      </c>
      <c r="K3206" s="134">
        <v>143199.5</v>
      </c>
      <c r="L3206" s="135">
        <v>150645874</v>
      </c>
      <c r="M3206" s="120"/>
      <c r="N3206" s="136"/>
      <c r="O3206" s="139"/>
      <c r="P3206" s="132" t="s">
        <v>49</v>
      </c>
      <c r="Q3206" s="141" t="s">
        <v>3797</v>
      </c>
      <c r="R3206" s="142">
        <f t="shared" si="49"/>
        <v>0</v>
      </c>
    </row>
    <row r="3207" ht="33.75" s="2" customFormat="1">
      <c r="A3207" s="119">
        <f>MAX($A$19:A3206)+1</f>
        <v>3189</v>
      </c>
      <c r="B3207" s="120"/>
      <c r="C3207" s="121"/>
      <c r="D3207" s="121" t="s">
        <v>4087</v>
      </c>
      <c r="E3207" s="122">
        <v>45209</v>
      </c>
      <c r="F3207" s="123" t="s">
        <v>3808</v>
      </c>
      <c r="G3207" s="123"/>
      <c r="H3207" s="123" t="s">
        <v>4095</v>
      </c>
      <c r="I3207" s="133" t="s">
        <v>534</v>
      </c>
      <c r="J3207" s="134">
        <v>44</v>
      </c>
      <c r="K3207" s="134">
        <v>95879.25</v>
      </c>
      <c r="L3207" s="135">
        <v>4218687</v>
      </c>
      <c r="M3207" s="120"/>
      <c r="N3207" s="136"/>
      <c r="O3207" s="139"/>
      <c r="P3207" s="132" t="s">
        <v>49</v>
      </c>
      <c r="Q3207" s="141" t="s">
        <v>3797</v>
      </c>
      <c r="R3207" s="142">
        <f t="shared" si="49"/>
        <v>0</v>
      </c>
    </row>
    <row r="3208" ht="22.5" s="2" customFormat="1">
      <c r="A3208" s="119">
        <f>MAX($A$19:A3207)+1</f>
        <v>3190</v>
      </c>
      <c r="B3208" s="120"/>
      <c r="C3208" s="121"/>
      <c r="D3208" s="121" t="s">
        <v>4087</v>
      </c>
      <c r="E3208" s="122">
        <v>45209</v>
      </c>
      <c r="F3208" s="123" t="s">
        <v>3808</v>
      </c>
      <c r="G3208" s="123"/>
      <c r="H3208" s="123" t="s">
        <v>4096</v>
      </c>
      <c r="I3208" s="133" t="s">
        <v>534</v>
      </c>
      <c r="J3208" s="134">
        <v>972</v>
      </c>
      <c r="K3208" s="134">
        <v>158560</v>
      </c>
      <c r="L3208" s="135">
        <v>154120320</v>
      </c>
      <c r="M3208" s="120"/>
      <c r="N3208" s="136"/>
      <c r="O3208" s="139"/>
      <c r="P3208" s="132" t="s">
        <v>49</v>
      </c>
      <c r="Q3208" s="141" t="s">
        <v>3797</v>
      </c>
      <c r="R3208" s="142">
        <f t="shared" si="49"/>
        <v>0</v>
      </c>
    </row>
    <row r="3209" ht="33.75" s="2" customFormat="1">
      <c r="A3209" s="119">
        <f>MAX($A$19:A3208)+1</f>
        <v>3191</v>
      </c>
      <c r="B3209" s="120"/>
      <c r="C3209" s="121"/>
      <c r="D3209" s="121" t="s">
        <v>4087</v>
      </c>
      <c r="E3209" s="122">
        <v>45209</v>
      </c>
      <c r="F3209" s="123" t="s">
        <v>3808</v>
      </c>
      <c r="G3209" s="123"/>
      <c r="H3209" s="123" t="s">
        <v>4097</v>
      </c>
      <c r="I3209" s="133" t="s">
        <v>534</v>
      </c>
      <c r="J3209" s="134">
        <v>215</v>
      </c>
      <c r="K3209" s="134">
        <v>31464.25</v>
      </c>
      <c r="L3209" s="135">
        <v>6764814</v>
      </c>
      <c r="M3209" s="120"/>
      <c r="N3209" s="136"/>
      <c r="O3209" s="139"/>
      <c r="P3209" s="132" t="s">
        <v>49</v>
      </c>
      <c r="Q3209" s="141" t="s">
        <v>3797</v>
      </c>
      <c r="R3209" s="142">
        <f t="shared" si="49"/>
        <v>0</v>
      </c>
    </row>
    <row r="3210" ht="33.75" s="2" customFormat="1">
      <c r="A3210" s="119">
        <f>MAX($A$19:A3209)+1</f>
        <v>3192</v>
      </c>
      <c r="B3210" s="120"/>
      <c r="C3210" s="121"/>
      <c r="D3210" s="121" t="s">
        <v>4087</v>
      </c>
      <c r="E3210" s="122">
        <v>45209</v>
      </c>
      <c r="F3210" s="123" t="s">
        <v>3808</v>
      </c>
      <c r="G3210" s="123"/>
      <c r="H3210" s="123" t="s">
        <v>4097</v>
      </c>
      <c r="I3210" s="133" t="s">
        <v>534</v>
      </c>
      <c r="J3210" s="134">
        <v>350</v>
      </c>
      <c r="K3210" s="134">
        <v>31464.25</v>
      </c>
      <c r="L3210" s="135">
        <v>11012488</v>
      </c>
      <c r="M3210" s="120"/>
      <c r="N3210" s="136"/>
      <c r="O3210" s="139"/>
      <c r="P3210" s="132" t="s">
        <v>49</v>
      </c>
      <c r="Q3210" s="141" t="s">
        <v>3797</v>
      </c>
      <c r="R3210" s="142">
        <f t="shared" si="49"/>
        <v>0</v>
      </c>
    </row>
    <row r="3211" s="2" customFormat="1">
      <c r="A3211" s="119">
        <f>MAX($A$19:A3210)+1</f>
        <v>3193</v>
      </c>
      <c r="B3211" s="120"/>
      <c r="C3211" s="121"/>
      <c r="D3211" s="121" t="s">
        <v>4087</v>
      </c>
      <c r="E3211" s="122">
        <v>45209</v>
      </c>
      <c r="F3211" s="123" t="s">
        <v>3808</v>
      </c>
      <c r="G3211" s="123"/>
      <c r="H3211" s="123" t="s">
        <v>3976</v>
      </c>
      <c r="I3211" s="133" t="s">
        <v>534</v>
      </c>
      <c r="J3211" s="134">
        <v>2495</v>
      </c>
      <c r="K3211" s="134">
        <v>19820</v>
      </c>
      <c r="L3211" s="135">
        <v>49450900</v>
      </c>
      <c r="M3211" s="120"/>
      <c r="N3211" s="136"/>
      <c r="O3211" s="139"/>
      <c r="P3211" s="132" t="s">
        <v>49</v>
      </c>
      <c r="Q3211" s="141" t="s">
        <v>3797</v>
      </c>
      <c r="R3211" s="142">
        <f t="shared" si="49"/>
        <v>0</v>
      </c>
    </row>
    <row r="3212" ht="22.5" s="2" customFormat="1">
      <c r="A3212" s="119">
        <f>MAX($A$19:A3211)+1</f>
        <v>3194</v>
      </c>
      <c r="B3212" s="120"/>
      <c r="C3212" s="121"/>
      <c r="D3212" s="121" t="s">
        <v>4087</v>
      </c>
      <c r="E3212" s="122">
        <v>45209</v>
      </c>
      <c r="F3212" s="123" t="s">
        <v>3808</v>
      </c>
      <c r="G3212" s="123"/>
      <c r="H3212" s="123" t="s">
        <v>3819</v>
      </c>
      <c r="I3212" s="133" t="s">
        <v>534</v>
      </c>
      <c r="J3212" s="134">
        <v>150</v>
      </c>
      <c r="K3212" s="134">
        <v>18829</v>
      </c>
      <c r="L3212" s="135">
        <v>2824350</v>
      </c>
      <c r="M3212" s="120"/>
      <c r="N3212" s="136"/>
      <c r="O3212" s="139"/>
      <c r="P3212" s="132" t="s">
        <v>49</v>
      </c>
      <c r="Q3212" s="141" t="s">
        <v>3797</v>
      </c>
      <c r="R3212" s="142">
        <f t="shared" si="49"/>
        <v>0</v>
      </c>
    </row>
    <row r="3213" s="2" customFormat="1">
      <c r="A3213" s="119">
        <f>MAX($A$19:A3212)+1</f>
        <v>3195</v>
      </c>
      <c r="B3213" s="120"/>
      <c r="C3213" s="121"/>
      <c r="D3213" s="121" t="s">
        <v>4087</v>
      </c>
      <c r="E3213" s="122">
        <v>45209</v>
      </c>
      <c r="F3213" s="123" t="s">
        <v>3808</v>
      </c>
      <c r="G3213" s="123"/>
      <c r="H3213" s="123" t="s">
        <v>3834</v>
      </c>
      <c r="I3213" s="133" t="s">
        <v>534</v>
      </c>
      <c r="J3213" s="134">
        <v>2113</v>
      </c>
      <c r="K3213" s="134">
        <v>40631</v>
      </c>
      <c r="L3213" s="135">
        <v>85853303</v>
      </c>
      <c r="M3213" s="120"/>
      <c r="N3213" s="136"/>
      <c r="O3213" s="139"/>
      <c r="P3213" s="132" t="s">
        <v>49</v>
      </c>
      <c r="Q3213" s="141" t="s">
        <v>3797</v>
      </c>
      <c r="R3213" s="142">
        <f t="shared" si="49"/>
        <v>0</v>
      </c>
    </row>
    <row r="3214" ht="22.5" s="2" customFormat="1">
      <c r="A3214" s="119">
        <f>MAX($A$19:A3213)+1</f>
        <v>3196</v>
      </c>
      <c r="B3214" s="120"/>
      <c r="C3214" s="121"/>
      <c r="D3214" s="121" t="s">
        <v>4087</v>
      </c>
      <c r="E3214" s="122">
        <v>45209</v>
      </c>
      <c r="F3214" s="123" t="s">
        <v>3808</v>
      </c>
      <c r="G3214" s="123"/>
      <c r="H3214" s="123" t="s">
        <v>3981</v>
      </c>
      <c r="I3214" s="133" t="s">
        <v>534</v>
      </c>
      <c r="J3214" s="134">
        <v>2994</v>
      </c>
      <c r="K3214" s="134">
        <v>35428.25</v>
      </c>
      <c r="L3214" s="135">
        <v>106072180</v>
      </c>
      <c r="M3214" s="120"/>
      <c r="N3214" s="136"/>
      <c r="O3214" s="139"/>
      <c r="P3214" s="132" t="s">
        <v>49</v>
      </c>
      <c r="Q3214" s="141" t="s">
        <v>3797</v>
      </c>
      <c r="R3214" s="142">
        <f t="shared" si="49"/>
        <v>0</v>
      </c>
    </row>
    <row r="3215" s="2" customFormat="1">
      <c r="A3215" s="119">
        <f>MAX($A$19:A3214)+1</f>
        <v>3197</v>
      </c>
      <c r="B3215" s="120"/>
      <c r="C3215" s="121"/>
      <c r="D3215" s="121" t="s">
        <v>4087</v>
      </c>
      <c r="E3215" s="122">
        <v>45209</v>
      </c>
      <c r="F3215" s="123" t="s">
        <v>3808</v>
      </c>
      <c r="G3215" s="123"/>
      <c r="H3215" s="123" t="s">
        <v>3835</v>
      </c>
      <c r="I3215" s="133" t="s">
        <v>534</v>
      </c>
      <c r="J3215" s="134">
        <v>19868</v>
      </c>
      <c r="K3215" s="134">
        <v>13626.25</v>
      </c>
      <c r="L3215" s="135">
        <v>270726335</v>
      </c>
      <c r="M3215" s="120"/>
      <c r="N3215" s="136"/>
      <c r="O3215" s="139"/>
      <c r="P3215" s="132" t="s">
        <v>49</v>
      </c>
      <c r="Q3215" s="141" t="s">
        <v>3797</v>
      </c>
      <c r="R3215" s="142">
        <f t="shared" si="49"/>
        <v>0</v>
      </c>
    </row>
    <row r="3216" ht="22.5" s="2" customFormat="1">
      <c r="A3216" s="119">
        <f>MAX($A$19:A3215)+1</f>
        <v>3198</v>
      </c>
      <c r="B3216" s="120"/>
      <c r="C3216" s="121"/>
      <c r="D3216" s="121" t="s">
        <v>4087</v>
      </c>
      <c r="E3216" s="122">
        <v>45209</v>
      </c>
      <c r="F3216" s="123" t="s">
        <v>3808</v>
      </c>
      <c r="G3216" s="123"/>
      <c r="H3216" s="123" t="s">
        <v>4098</v>
      </c>
      <c r="I3216" s="133" t="s">
        <v>534</v>
      </c>
      <c r="J3216" s="134">
        <v>679</v>
      </c>
      <c r="K3216" s="134">
        <v>49054.5</v>
      </c>
      <c r="L3216" s="135">
        <v>33308006</v>
      </c>
      <c r="M3216" s="120"/>
      <c r="N3216" s="136"/>
      <c r="O3216" s="139"/>
      <c r="P3216" s="132" t="s">
        <v>49</v>
      </c>
      <c r="Q3216" s="141" t="s">
        <v>3797</v>
      </c>
      <c r="R3216" s="142">
        <f t="shared" si="49"/>
        <v>0</v>
      </c>
    </row>
    <row r="3217" ht="22.5" s="2" customFormat="1">
      <c r="A3217" s="119">
        <f>MAX($A$19:A3216)+1</f>
        <v>3199</v>
      </c>
      <c r="B3217" s="120"/>
      <c r="C3217" s="121"/>
      <c r="D3217" s="121" t="s">
        <v>4087</v>
      </c>
      <c r="E3217" s="122">
        <v>45209</v>
      </c>
      <c r="F3217" s="123" t="s">
        <v>3808</v>
      </c>
      <c r="G3217" s="123"/>
      <c r="H3217" s="123" t="s">
        <v>3824</v>
      </c>
      <c r="I3217" s="133" t="s">
        <v>534</v>
      </c>
      <c r="J3217" s="134">
        <v>2852</v>
      </c>
      <c r="K3217" s="134">
        <v>22297.5</v>
      </c>
      <c r="L3217" s="135">
        <v>63592470</v>
      </c>
      <c r="M3217" s="120"/>
      <c r="N3217" s="136"/>
      <c r="O3217" s="139"/>
      <c r="P3217" s="132" t="s">
        <v>49</v>
      </c>
      <c r="Q3217" s="141" t="s">
        <v>3797</v>
      </c>
      <c r="R3217" s="142">
        <f t="shared" si="49"/>
        <v>0</v>
      </c>
    </row>
    <row r="3218" s="2" customFormat="1">
      <c r="A3218" s="119">
        <f>MAX($A$19:A3217)+1</f>
        <v>3200</v>
      </c>
      <c r="B3218" s="120"/>
      <c r="C3218" s="121"/>
      <c r="D3218" s="121" t="s">
        <v>4099</v>
      </c>
      <c r="E3218" s="122">
        <v>45198</v>
      </c>
      <c r="F3218" s="123" t="s">
        <v>3808</v>
      </c>
      <c r="G3218" s="123"/>
      <c r="H3218" s="123" t="s">
        <v>4100</v>
      </c>
      <c r="I3218" s="133" t="s">
        <v>534</v>
      </c>
      <c r="J3218" s="134">
        <v>1823</v>
      </c>
      <c r="K3218" s="134">
        <v>19324.5</v>
      </c>
      <c r="L3218" s="135">
        <v>35228564</v>
      </c>
      <c r="M3218" s="120"/>
      <c r="N3218" s="136"/>
      <c r="O3218" s="139"/>
      <c r="P3218" s="132" t="s">
        <v>49</v>
      </c>
      <c r="Q3218" s="141" t="s">
        <v>3797</v>
      </c>
      <c r="R3218" s="142">
        <f t="shared" si="49"/>
        <v>0</v>
      </c>
    </row>
    <row r="3219" s="2" customFormat="1">
      <c r="A3219" s="119">
        <f>MAX($A$19:A3218)+1</f>
        <v>3201</v>
      </c>
      <c r="B3219" s="120"/>
      <c r="C3219" s="121"/>
      <c r="D3219" s="121" t="s">
        <v>4099</v>
      </c>
      <c r="E3219" s="122">
        <v>45198</v>
      </c>
      <c r="F3219" s="123" t="s">
        <v>3808</v>
      </c>
      <c r="G3219" s="123"/>
      <c r="H3219" s="123" t="s">
        <v>4101</v>
      </c>
      <c r="I3219" s="133" t="s">
        <v>534</v>
      </c>
      <c r="J3219" s="134">
        <v>1302</v>
      </c>
      <c r="K3219" s="134">
        <v>47815.75</v>
      </c>
      <c r="L3219" s="135">
        <v>62256106</v>
      </c>
      <c r="M3219" s="120"/>
      <c r="N3219" s="136"/>
      <c r="O3219" s="139"/>
      <c r="P3219" s="132" t="s">
        <v>49</v>
      </c>
      <c r="Q3219" s="141" t="s">
        <v>3797</v>
      </c>
      <c r="R3219" s="142">
        <f t="shared" si="49"/>
        <v>0</v>
      </c>
    </row>
    <row r="3220" ht="22.5" s="2" customFormat="1">
      <c r="A3220" s="119">
        <f>MAX($A$19:A3219)+1</f>
        <v>3202</v>
      </c>
      <c r="B3220" s="120"/>
      <c r="C3220" s="121"/>
      <c r="D3220" s="121" t="s">
        <v>4099</v>
      </c>
      <c r="E3220" s="122">
        <v>45198</v>
      </c>
      <c r="F3220" s="123" t="s">
        <v>3808</v>
      </c>
      <c r="G3220" s="123"/>
      <c r="H3220" s="123" t="s">
        <v>3847</v>
      </c>
      <c r="I3220" s="133" t="s">
        <v>534</v>
      </c>
      <c r="J3220" s="134">
        <v>32353</v>
      </c>
      <c r="K3220" s="134">
        <v>19076.75</v>
      </c>
      <c r="L3220" s="135">
        <v>617190093</v>
      </c>
      <c r="M3220" s="120"/>
      <c r="N3220" s="136"/>
      <c r="O3220" s="139"/>
      <c r="P3220" s="132" t="s">
        <v>49</v>
      </c>
      <c r="Q3220" s="141" t="s">
        <v>3797</v>
      </c>
      <c r="R3220" s="142">
        <f t="shared" si="49"/>
        <v>0</v>
      </c>
    </row>
    <row r="3221" ht="22.5" s="2" customFormat="1">
      <c r="A3221" s="119">
        <f>MAX($A$19:A3220)+1</f>
        <v>3203</v>
      </c>
      <c r="B3221" s="120"/>
      <c r="C3221" s="121"/>
      <c r="D3221" s="121" t="s">
        <v>4099</v>
      </c>
      <c r="E3221" s="122">
        <v>45198</v>
      </c>
      <c r="F3221" s="123" t="s">
        <v>3808</v>
      </c>
      <c r="G3221" s="123"/>
      <c r="H3221" s="123" t="s">
        <v>3847</v>
      </c>
      <c r="I3221" s="133" t="s">
        <v>534</v>
      </c>
      <c r="J3221" s="134">
        <v>15188</v>
      </c>
      <c r="K3221" s="134">
        <v>19076.75</v>
      </c>
      <c r="L3221" s="135">
        <v>289737679</v>
      </c>
      <c r="M3221" s="120"/>
      <c r="N3221" s="136"/>
      <c r="O3221" s="139"/>
      <c r="P3221" s="132" t="s">
        <v>49</v>
      </c>
      <c r="Q3221" s="141" t="s">
        <v>3797</v>
      </c>
      <c r="R3221" s="142">
        <f t="shared" si="49"/>
        <v>0</v>
      </c>
    </row>
    <row r="3222" ht="22.5" s="2" customFormat="1">
      <c r="A3222" s="119">
        <f>MAX($A$19:A3221)+1</f>
        <v>3204</v>
      </c>
      <c r="B3222" s="120"/>
      <c r="C3222" s="121"/>
      <c r="D3222" s="121" t="s">
        <v>4099</v>
      </c>
      <c r="E3222" s="122">
        <v>45198</v>
      </c>
      <c r="F3222" s="123" t="s">
        <v>3808</v>
      </c>
      <c r="G3222" s="123"/>
      <c r="H3222" s="123" t="s">
        <v>4102</v>
      </c>
      <c r="I3222" s="133" t="s">
        <v>534</v>
      </c>
      <c r="J3222" s="134">
        <v>3850</v>
      </c>
      <c r="K3222" s="134">
        <v>21058.75</v>
      </c>
      <c r="L3222" s="135">
        <v>81076188</v>
      </c>
      <c r="M3222" s="120"/>
      <c r="N3222" s="136"/>
      <c r="O3222" s="139"/>
      <c r="P3222" s="132" t="s">
        <v>49</v>
      </c>
      <c r="Q3222" s="141" t="s">
        <v>3797</v>
      </c>
      <c r="R3222" s="142">
        <f t="shared" si="49"/>
        <v>0</v>
      </c>
    </row>
    <row r="3223" ht="22.5" s="2" customFormat="1">
      <c r="A3223" s="119">
        <f>MAX($A$19:A3222)+1</f>
        <v>3205</v>
      </c>
      <c r="B3223" s="120"/>
      <c r="C3223" s="121"/>
      <c r="D3223" s="121" t="s">
        <v>4099</v>
      </c>
      <c r="E3223" s="122">
        <v>45198</v>
      </c>
      <c r="F3223" s="123" t="s">
        <v>3808</v>
      </c>
      <c r="G3223" s="123"/>
      <c r="H3223" s="123" t="s">
        <v>4102</v>
      </c>
      <c r="I3223" s="133" t="s">
        <v>534</v>
      </c>
      <c r="J3223" s="134">
        <v>8975</v>
      </c>
      <c r="K3223" s="134">
        <v>21058.75</v>
      </c>
      <c r="L3223" s="135">
        <v>189002281</v>
      </c>
      <c r="M3223" s="120"/>
      <c r="N3223" s="136"/>
      <c r="O3223" s="139"/>
      <c r="P3223" s="132" t="s">
        <v>49</v>
      </c>
      <c r="Q3223" s="141" t="s">
        <v>3797</v>
      </c>
      <c r="R3223" s="142">
        <f t="shared" si="49"/>
        <v>0</v>
      </c>
    </row>
    <row r="3224" ht="22.5" s="2" customFormat="1">
      <c r="A3224" s="119">
        <f>MAX($A$19:A3223)+1</f>
        <v>3206</v>
      </c>
      <c r="B3224" s="120"/>
      <c r="C3224" s="121"/>
      <c r="D3224" s="121" t="s">
        <v>4099</v>
      </c>
      <c r="E3224" s="122">
        <v>45198</v>
      </c>
      <c r="F3224" s="123" t="s">
        <v>3808</v>
      </c>
      <c r="G3224" s="123"/>
      <c r="H3224" s="123" t="s">
        <v>4102</v>
      </c>
      <c r="I3224" s="133" t="s">
        <v>534</v>
      </c>
      <c r="J3224" s="134">
        <v>12069</v>
      </c>
      <c r="K3224" s="134">
        <v>21058.75</v>
      </c>
      <c r="L3224" s="135">
        <v>254158054</v>
      </c>
      <c r="M3224" s="120"/>
      <c r="N3224" s="136"/>
      <c r="O3224" s="139"/>
      <c r="P3224" s="132" t="s">
        <v>49</v>
      </c>
      <c r="Q3224" s="141" t="s">
        <v>3797</v>
      </c>
      <c r="R3224" s="142">
        <f t="shared" si="49"/>
        <v>0</v>
      </c>
    </row>
    <row r="3225" ht="22.5" s="2" customFormat="1">
      <c r="A3225" s="119">
        <f>MAX($A$19:A3224)+1</f>
        <v>3207</v>
      </c>
      <c r="B3225" s="120"/>
      <c r="C3225" s="121"/>
      <c r="D3225" s="121" t="s">
        <v>4099</v>
      </c>
      <c r="E3225" s="122">
        <v>45198</v>
      </c>
      <c r="F3225" s="123" t="s">
        <v>3808</v>
      </c>
      <c r="G3225" s="123"/>
      <c r="H3225" s="123" t="s">
        <v>4103</v>
      </c>
      <c r="I3225" s="133" t="s">
        <v>534</v>
      </c>
      <c r="J3225" s="134">
        <v>376</v>
      </c>
      <c r="K3225" s="134">
        <v>32455.25</v>
      </c>
      <c r="L3225" s="135">
        <v>12203174</v>
      </c>
      <c r="M3225" s="120"/>
      <c r="N3225" s="136"/>
      <c r="O3225" s="139"/>
      <c r="P3225" s="132" t="s">
        <v>49</v>
      </c>
      <c r="Q3225" s="141" t="s">
        <v>3797</v>
      </c>
      <c r="R3225" s="142">
        <f t="shared" si="49"/>
        <v>0</v>
      </c>
    </row>
    <row r="3226" ht="22.5" s="2" customFormat="1">
      <c r="A3226" s="119">
        <f>MAX($A$19:A3225)+1</f>
        <v>3208</v>
      </c>
      <c r="B3226" s="120"/>
      <c r="C3226" s="121"/>
      <c r="D3226" s="121" t="s">
        <v>4099</v>
      </c>
      <c r="E3226" s="122">
        <v>45198</v>
      </c>
      <c r="F3226" s="123" t="s">
        <v>3808</v>
      </c>
      <c r="G3226" s="123"/>
      <c r="H3226" s="123" t="s">
        <v>4104</v>
      </c>
      <c r="I3226" s="133" t="s">
        <v>534</v>
      </c>
      <c r="J3226" s="134">
        <v>430</v>
      </c>
      <c r="K3226" s="134">
        <v>32455.25</v>
      </c>
      <c r="L3226" s="135">
        <v>13955757</v>
      </c>
      <c r="M3226" s="120"/>
      <c r="N3226" s="136"/>
      <c r="O3226" s="139"/>
      <c r="P3226" s="132" t="s">
        <v>49</v>
      </c>
      <c r="Q3226" s="141" t="s">
        <v>3797</v>
      </c>
      <c r="R3226" s="142">
        <f t="shared" si="49"/>
        <v>0</v>
      </c>
    </row>
    <row r="3227" ht="22.5" s="2" customFormat="1">
      <c r="A3227" s="119">
        <f>MAX($A$19:A3226)+1</f>
        <v>3209</v>
      </c>
      <c r="B3227" s="120"/>
      <c r="C3227" s="121"/>
      <c r="D3227" s="121" t="s">
        <v>4099</v>
      </c>
      <c r="E3227" s="122">
        <v>45198</v>
      </c>
      <c r="F3227" s="123" t="s">
        <v>3808</v>
      </c>
      <c r="G3227" s="123"/>
      <c r="H3227" s="123" t="s">
        <v>4102</v>
      </c>
      <c r="I3227" s="133" t="s">
        <v>534</v>
      </c>
      <c r="J3227" s="134">
        <v>3632</v>
      </c>
      <c r="K3227" s="134">
        <v>21058.75</v>
      </c>
      <c r="L3227" s="135">
        <v>76485380</v>
      </c>
      <c r="M3227" s="120"/>
      <c r="N3227" s="136"/>
      <c r="O3227" s="139"/>
      <c r="P3227" s="132" t="s">
        <v>49</v>
      </c>
      <c r="Q3227" s="141" t="s">
        <v>3797</v>
      </c>
      <c r="R3227" s="142">
        <f t="shared" si="49"/>
        <v>0</v>
      </c>
    </row>
    <row r="3228" ht="22.5" s="2" customFormat="1">
      <c r="A3228" s="119">
        <f>MAX($A$19:A3227)+1</f>
        <v>3210</v>
      </c>
      <c r="B3228" s="120"/>
      <c r="C3228" s="121"/>
      <c r="D3228" s="121" t="s">
        <v>4099</v>
      </c>
      <c r="E3228" s="122">
        <v>45198</v>
      </c>
      <c r="F3228" s="123" t="s">
        <v>3808</v>
      </c>
      <c r="G3228" s="123"/>
      <c r="H3228" s="123" t="s">
        <v>4103</v>
      </c>
      <c r="I3228" s="133" t="s">
        <v>534</v>
      </c>
      <c r="J3228" s="134">
        <v>230</v>
      </c>
      <c r="K3228" s="134">
        <v>32455.25</v>
      </c>
      <c r="L3228" s="135">
        <v>7464708</v>
      </c>
      <c r="M3228" s="120"/>
      <c r="N3228" s="136"/>
      <c r="O3228" s="139"/>
      <c r="P3228" s="132" t="s">
        <v>49</v>
      </c>
      <c r="Q3228" s="141" t="s">
        <v>3797</v>
      </c>
      <c r="R3228" s="142">
        <f t="shared" si="49"/>
        <v>0</v>
      </c>
    </row>
    <row r="3229" ht="22.5" s="2" customFormat="1">
      <c r="A3229" s="119">
        <f>MAX($A$19:A3228)+1</f>
        <v>3211</v>
      </c>
      <c r="B3229" s="120"/>
      <c r="C3229" s="121"/>
      <c r="D3229" s="121" t="s">
        <v>4099</v>
      </c>
      <c r="E3229" s="122">
        <v>45198</v>
      </c>
      <c r="F3229" s="123" t="s">
        <v>3808</v>
      </c>
      <c r="G3229" s="123"/>
      <c r="H3229" s="123" t="s">
        <v>4104</v>
      </c>
      <c r="I3229" s="133" t="s">
        <v>534</v>
      </c>
      <c r="J3229" s="134">
        <v>220</v>
      </c>
      <c r="K3229" s="134">
        <v>32455.25</v>
      </c>
      <c r="L3229" s="135">
        <v>7140155</v>
      </c>
      <c r="M3229" s="120"/>
      <c r="N3229" s="136"/>
      <c r="O3229" s="139"/>
      <c r="P3229" s="132" t="s">
        <v>49</v>
      </c>
      <c r="Q3229" s="141" t="s">
        <v>3797</v>
      </c>
      <c r="R3229" s="142">
        <f t="shared" si="49"/>
        <v>0</v>
      </c>
    </row>
    <row r="3230" ht="22.5" s="2" customFormat="1">
      <c r="A3230" s="119">
        <f>MAX($A$19:A3229)+1</f>
        <v>3212</v>
      </c>
      <c r="B3230" s="120"/>
      <c r="C3230" s="121"/>
      <c r="D3230" s="121" t="s">
        <v>4099</v>
      </c>
      <c r="E3230" s="122">
        <v>45198</v>
      </c>
      <c r="F3230" s="123" t="s">
        <v>3808</v>
      </c>
      <c r="G3230" s="123"/>
      <c r="H3230" s="123" t="s">
        <v>4105</v>
      </c>
      <c r="I3230" s="133" t="s">
        <v>534</v>
      </c>
      <c r="J3230" s="134">
        <v>1772</v>
      </c>
      <c r="K3230" s="134">
        <v>52770.75</v>
      </c>
      <c r="L3230" s="135">
        <v>93509769</v>
      </c>
      <c r="M3230" s="120"/>
      <c r="N3230" s="136"/>
      <c r="O3230" s="139"/>
      <c r="P3230" s="132" t="s">
        <v>49</v>
      </c>
      <c r="Q3230" s="141" t="s">
        <v>3797</v>
      </c>
      <c r="R3230" s="142">
        <f t="shared" si="49"/>
        <v>0</v>
      </c>
    </row>
    <row r="3231" ht="22.5" s="2" customFormat="1">
      <c r="A3231" s="119">
        <f>MAX($A$19:A3230)+1</f>
        <v>3213</v>
      </c>
      <c r="B3231" s="120"/>
      <c r="C3231" s="121"/>
      <c r="D3231" s="121" t="s">
        <v>4106</v>
      </c>
      <c r="E3231" s="122">
        <v>45214</v>
      </c>
      <c r="F3231" s="123" t="s">
        <v>3808</v>
      </c>
      <c r="G3231" s="123"/>
      <c r="H3231" s="123" t="s">
        <v>3847</v>
      </c>
      <c r="I3231" s="133" t="s">
        <v>534</v>
      </c>
      <c r="J3231" s="134">
        <v>990</v>
      </c>
      <c r="K3231" s="134">
        <v>17342.5</v>
      </c>
      <c r="L3231" s="135">
        <v>17169075</v>
      </c>
      <c r="M3231" s="120"/>
      <c r="N3231" s="136"/>
      <c r="O3231" s="139"/>
      <c r="P3231" s="132" t="s">
        <v>49</v>
      </c>
      <c r="Q3231" s="141" t="s">
        <v>3797</v>
      </c>
      <c r="R3231" s="142">
        <f t="shared" si="49"/>
        <v>0</v>
      </c>
    </row>
    <row r="3232" s="2" customFormat="1">
      <c r="A3232" s="119">
        <f>MAX($A$19:A3231)+1</f>
        <v>3214</v>
      </c>
      <c r="B3232" s="120"/>
      <c r="C3232" s="121"/>
      <c r="D3232" s="121" t="s">
        <v>4106</v>
      </c>
      <c r="E3232" s="122">
        <v>45214</v>
      </c>
      <c r="F3232" s="123" t="s">
        <v>3808</v>
      </c>
      <c r="G3232" s="123"/>
      <c r="H3232" s="123" t="s">
        <v>4093</v>
      </c>
      <c r="I3232" s="133" t="s">
        <v>534</v>
      </c>
      <c r="J3232" s="134">
        <v>521</v>
      </c>
      <c r="K3232" s="134">
        <v>42365.25</v>
      </c>
      <c r="L3232" s="135">
        <v>22072295</v>
      </c>
      <c r="M3232" s="120"/>
      <c r="N3232" s="136"/>
      <c r="O3232" s="139"/>
      <c r="P3232" s="132" t="s">
        <v>49</v>
      </c>
      <c r="Q3232" s="141" t="s">
        <v>3797</v>
      </c>
      <c r="R3232" s="142">
        <f t="shared" si="49"/>
        <v>0</v>
      </c>
    </row>
    <row r="3233" s="2" customFormat="1">
      <c r="A3233" s="119">
        <f>MAX($A$19:A3232)+1</f>
        <v>3215</v>
      </c>
      <c r="B3233" s="120"/>
      <c r="C3233" s="121"/>
      <c r="D3233" s="121" t="s">
        <v>4106</v>
      </c>
      <c r="E3233" s="122">
        <v>45214</v>
      </c>
      <c r="F3233" s="123" t="s">
        <v>3808</v>
      </c>
      <c r="G3233" s="123"/>
      <c r="H3233" s="123" t="s">
        <v>4107</v>
      </c>
      <c r="I3233" s="133" t="s">
        <v>534</v>
      </c>
      <c r="J3233" s="134">
        <v>4048</v>
      </c>
      <c r="K3233" s="134">
        <v>18829</v>
      </c>
      <c r="L3233" s="135">
        <v>76219792</v>
      </c>
      <c r="M3233" s="120"/>
      <c r="N3233" s="136"/>
      <c r="O3233" s="139"/>
      <c r="P3233" s="132" t="s">
        <v>49</v>
      </c>
      <c r="Q3233" s="141" t="s">
        <v>3797</v>
      </c>
      <c r="R3233" s="142">
        <f t="shared" si="49"/>
        <v>0</v>
      </c>
    </row>
    <row r="3234" ht="22.5" s="2" customFormat="1">
      <c r="A3234" s="119">
        <f>MAX($A$19:A3233)+1</f>
        <v>3216</v>
      </c>
      <c r="B3234" s="120"/>
      <c r="C3234" s="121"/>
      <c r="D3234" s="121" t="s">
        <v>4106</v>
      </c>
      <c r="E3234" s="122">
        <v>45214</v>
      </c>
      <c r="F3234" s="123" t="s">
        <v>3808</v>
      </c>
      <c r="G3234" s="123"/>
      <c r="H3234" s="123" t="s">
        <v>4102</v>
      </c>
      <c r="I3234" s="133" t="s">
        <v>534</v>
      </c>
      <c r="J3234" s="134">
        <v>12871</v>
      </c>
      <c r="K3234" s="134">
        <v>21058.75</v>
      </c>
      <c r="L3234" s="135">
        <v>271047171</v>
      </c>
      <c r="M3234" s="120"/>
      <c r="N3234" s="136"/>
      <c r="O3234" s="139"/>
      <c r="P3234" s="132" t="s">
        <v>49</v>
      </c>
      <c r="Q3234" s="141" t="s">
        <v>3797</v>
      </c>
      <c r="R3234" s="142">
        <f t="shared" si="49"/>
        <v>0</v>
      </c>
    </row>
    <row r="3235" ht="22.5" s="2" customFormat="1">
      <c r="A3235" s="119">
        <f>MAX($A$19:A3234)+1</f>
        <v>3217</v>
      </c>
      <c r="B3235" s="120"/>
      <c r="C3235" s="121"/>
      <c r="D3235" s="121" t="s">
        <v>4106</v>
      </c>
      <c r="E3235" s="122">
        <v>45214</v>
      </c>
      <c r="F3235" s="123" t="s">
        <v>3808</v>
      </c>
      <c r="G3235" s="123"/>
      <c r="H3235" s="123" t="s">
        <v>4102</v>
      </c>
      <c r="I3235" s="133" t="s">
        <v>534</v>
      </c>
      <c r="J3235" s="134">
        <v>800</v>
      </c>
      <c r="K3235" s="134">
        <v>21058.75</v>
      </c>
      <c r="L3235" s="135">
        <v>16847000</v>
      </c>
      <c r="M3235" s="120"/>
      <c r="N3235" s="136"/>
      <c r="O3235" s="139"/>
      <c r="P3235" s="132" t="s">
        <v>49</v>
      </c>
      <c r="Q3235" s="141" t="s">
        <v>3797</v>
      </c>
      <c r="R3235" s="142">
        <f ref="R3235:R3298" t="shared" si="50">N3235/L3235*100</f>
        <v>0</v>
      </c>
    </row>
    <row r="3236" ht="22.5" s="2" customFormat="1">
      <c r="A3236" s="119">
        <f>MAX($A$19:A3235)+1</f>
        <v>3218</v>
      </c>
      <c r="B3236" s="120"/>
      <c r="C3236" s="121"/>
      <c r="D3236" s="121" t="s">
        <v>4106</v>
      </c>
      <c r="E3236" s="122">
        <v>45214</v>
      </c>
      <c r="F3236" s="123" t="s">
        <v>3808</v>
      </c>
      <c r="G3236" s="123"/>
      <c r="H3236" s="123" t="s">
        <v>4108</v>
      </c>
      <c r="I3236" s="133" t="s">
        <v>534</v>
      </c>
      <c r="J3236" s="134">
        <v>27791</v>
      </c>
      <c r="K3236" s="134">
        <v>20315.5</v>
      </c>
      <c r="L3236" s="135">
        <v>564588060</v>
      </c>
      <c r="M3236" s="120"/>
      <c r="N3236" s="136"/>
      <c r="O3236" s="139"/>
      <c r="P3236" s="132" t="s">
        <v>49</v>
      </c>
      <c r="Q3236" s="141" t="s">
        <v>3797</v>
      </c>
      <c r="R3236" s="142">
        <f t="shared" si="50"/>
        <v>0</v>
      </c>
    </row>
    <row r="3237" ht="22.5" s="2" customFormat="1">
      <c r="A3237" s="119">
        <f>MAX($A$19:A3236)+1</f>
        <v>3219</v>
      </c>
      <c r="B3237" s="120"/>
      <c r="C3237" s="121"/>
      <c r="D3237" s="121" t="s">
        <v>4106</v>
      </c>
      <c r="E3237" s="122">
        <v>45214</v>
      </c>
      <c r="F3237" s="123" t="s">
        <v>3808</v>
      </c>
      <c r="G3237" s="123"/>
      <c r="H3237" s="123" t="s">
        <v>3847</v>
      </c>
      <c r="I3237" s="133" t="s">
        <v>534</v>
      </c>
      <c r="J3237" s="134">
        <v>3384</v>
      </c>
      <c r="K3237" s="134">
        <v>19076.75</v>
      </c>
      <c r="L3237" s="135">
        <v>64555722</v>
      </c>
      <c r="M3237" s="120"/>
      <c r="N3237" s="136"/>
      <c r="O3237" s="139"/>
      <c r="P3237" s="132" t="s">
        <v>49</v>
      </c>
      <c r="Q3237" s="141" t="s">
        <v>3797</v>
      </c>
      <c r="R3237" s="142">
        <f t="shared" si="50"/>
        <v>0</v>
      </c>
    </row>
    <row r="3238" ht="22.5" s="2" customFormat="1">
      <c r="A3238" s="119">
        <f>MAX($A$19:A3237)+1</f>
        <v>3220</v>
      </c>
      <c r="B3238" s="120"/>
      <c r="C3238" s="121"/>
      <c r="D3238" s="121" t="s">
        <v>4106</v>
      </c>
      <c r="E3238" s="122">
        <v>45214</v>
      </c>
      <c r="F3238" s="123" t="s">
        <v>3808</v>
      </c>
      <c r="G3238" s="123"/>
      <c r="H3238" s="123" t="s">
        <v>3847</v>
      </c>
      <c r="I3238" s="133" t="s">
        <v>534</v>
      </c>
      <c r="J3238" s="134">
        <v>1051</v>
      </c>
      <c r="K3238" s="134">
        <v>19076.75</v>
      </c>
      <c r="L3238" s="135">
        <v>20049664</v>
      </c>
      <c r="M3238" s="120"/>
      <c r="N3238" s="136"/>
      <c r="O3238" s="139"/>
      <c r="P3238" s="132" t="s">
        <v>49</v>
      </c>
      <c r="Q3238" s="141" t="s">
        <v>3797</v>
      </c>
      <c r="R3238" s="142">
        <f t="shared" si="50"/>
        <v>0</v>
      </c>
    </row>
    <row r="3239" ht="22.5" s="2" customFormat="1">
      <c r="A3239" s="119">
        <f>MAX($A$19:A3238)+1</f>
        <v>3221</v>
      </c>
      <c r="B3239" s="120"/>
      <c r="C3239" s="121"/>
      <c r="D3239" s="121" t="s">
        <v>4106</v>
      </c>
      <c r="E3239" s="122">
        <v>45214</v>
      </c>
      <c r="F3239" s="123" t="s">
        <v>3808</v>
      </c>
      <c r="G3239" s="123"/>
      <c r="H3239" s="123" t="s">
        <v>3849</v>
      </c>
      <c r="I3239" s="133" t="s">
        <v>534</v>
      </c>
      <c r="J3239" s="134">
        <v>7132</v>
      </c>
      <c r="K3239" s="134">
        <v>36419.25</v>
      </c>
      <c r="L3239" s="135">
        <v>259742091</v>
      </c>
      <c r="M3239" s="120"/>
      <c r="N3239" s="136"/>
      <c r="O3239" s="139"/>
      <c r="P3239" s="132" t="s">
        <v>49</v>
      </c>
      <c r="Q3239" s="141" t="s">
        <v>3797</v>
      </c>
      <c r="R3239" s="142">
        <f t="shared" si="50"/>
        <v>0</v>
      </c>
    </row>
    <row r="3240" ht="22.5" s="2" customFormat="1">
      <c r="A3240" s="119">
        <f>MAX($A$19:A3239)+1</f>
        <v>3222</v>
      </c>
      <c r="B3240" s="120"/>
      <c r="C3240" s="121"/>
      <c r="D3240" s="121" t="s">
        <v>4106</v>
      </c>
      <c r="E3240" s="122">
        <v>45214</v>
      </c>
      <c r="F3240" s="123" t="s">
        <v>3808</v>
      </c>
      <c r="G3240" s="123"/>
      <c r="H3240" s="123" t="s">
        <v>4105</v>
      </c>
      <c r="I3240" s="133" t="s">
        <v>534</v>
      </c>
      <c r="J3240" s="134">
        <v>4257</v>
      </c>
      <c r="K3240" s="134">
        <v>52770.75</v>
      </c>
      <c r="L3240" s="135">
        <v>224645083</v>
      </c>
      <c r="M3240" s="120"/>
      <c r="N3240" s="136"/>
      <c r="O3240" s="139"/>
      <c r="P3240" s="132" t="s">
        <v>49</v>
      </c>
      <c r="Q3240" s="141" t="s">
        <v>3797</v>
      </c>
      <c r="R3240" s="142">
        <f t="shared" si="50"/>
        <v>0</v>
      </c>
    </row>
    <row r="3241" ht="22.5" s="2" customFormat="1">
      <c r="A3241" s="119">
        <f>MAX($A$19:A3240)+1</f>
        <v>3223</v>
      </c>
      <c r="B3241" s="120"/>
      <c r="C3241" s="121"/>
      <c r="D3241" s="121" t="s">
        <v>4106</v>
      </c>
      <c r="E3241" s="122">
        <v>45214</v>
      </c>
      <c r="F3241" s="123" t="s">
        <v>3808</v>
      </c>
      <c r="G3241" s="123"/>
      <c r="H3241" s="123" t="s">
        <v>3847</v>
      </c>
      <c r="I3241" s="133" t="s">
        <v>534</v>
      </c>
      <c r="J3241" s="134">
        <v>2570</v>
      </c>
      <c r="K3241" s="134">
        <v>19744.81</v>
      </c>
      <c r="L3241" s="135">
        <v>50744155</v>
      </c>
      <c r="M3241" s="120"/>
      <c r="N3241" s="136"/>
      <c r="O3241" s="139"/>
      <c r="P3241" s="132" t="s">
        <v>49</v>
      </c>
      <c r="Q3241" s="141" t="s">
        <v>3797</v>
      </c>
      <c r="R3241" s="142">
        <f t="shared" si="50"/>
        <v>0</v>
      </c>
    </row>
    <row r="3242" ht="22.5" s="2" customFormat="1">
      <c r="A3242" s="119">
        <f>MAX($A$19:A3241)+1</f>
        <v>3224</v>
      </c>
      <c r="B3242" s="120"/>
      <c r="C3242" s="121"/>
      <c r="D3242" s="121" t="s">
        <v>4106</v>
      </c>
      <c r="E3242" s="122">
        <v>45214</v>
      </c>
      <c r="F3242" s="123" t="s">
        <v>3808</v>
      </c>
      <c r="G3242" s="123"/>
      <c r="H3242" s="123" t="s">
        <v>4109</v>
      </c>
      <c r="I3242" s="133" t="s">
        <v>534</v>
      </c>
      <c r="J3242" s="134">
        <v>717</v>
      </c>
      <c r="K3242" s="134">
        <v>50788.75</v>
      </c>
      <c r="L3242" s="135">
        <v>36415534</v>
      </c>
      <c r="M3242" s="120"/>
      <c r="N3242" s="136"/>
      <c r="O3242" s="139"/>
      <c r="P3242" s="132" t="s">
        <v>49</v>
      </c>
      <c r="Q3242" s="141" t="s">
        <v>3797</v>
      </c>
      <c r="R3242" s="142">
        <f t="shared" si="50"/>
        <v>0</v>
      </c>
    </row>
    <row r="3243" ht="22.5" s="2" customFormat="1">
      <c r="A3243" s="119">
        <f>MAX($A$19:A3242)+1</f>
        <v>3225</v>
      </c>
      <c r="B3243" s="120"/>
      <c r="C3243" s="121"/>
      <c r="D3243" s="121" t="s">
        <v>4106</v>
      </c>
      <c r="E3243" s="122">
        <v>45214</v>
      </c>
      <c r="F3243" s="123" t="s">
        <v>3808</v>
      </c>
      <c r="G3243" s="123"/>
      <c r="H3243" s="123" t="s">
        <v>3853</v>
      </c>
      <c r="I3243" s="133" t="s">
        <v>534</v>
      </c>
      <c r="J3243" s="134">
        <v>1700</v>
      </c>
      <c r="K3243" s="134">
        <v>34685</v>
      </c>
      <c r="L3243" s="135">
        <v>58964500</v>
      </c>
      <c r="M3243" s="120"/>
      <c r="N3243" s="136"/>
      <c r="O3243" s="139"/>
      <c r="P3243" s="132" t="s">
        <v>49</v>
      </c>
      <c r="Q3243" s="141" t="s">
        <v>3797</v>
      </c>
      <c r="R3243" s="142">
        <f t="shared" si="50"/>
        <v>0</v>
      </c>
    </row>
    <row r="3244" ht="22.5" s="2" customFormat="1">
      <c r="A3244" s="119">
        <f>MAX($A$19:A3243)+1</f>
        <v>3226</v>
      </c>
      <c r="B3244" s="120"/>
      <c r="C3244" s="121"/>
      <c r="D3244" s="121" t="s">
        <v>4106</v>
      </c>
      <c r="E3244" s="122">
        <v>45214</v>
      </c>
      <c r="F3244" s="123" t="s">
        <v>3808</v>
      </c>
      <c r="G3244" s="123"/>
      <c r="H3244" s="123" t="s">
        <v>3964</v>
      </c>
      <c r="I3244" s="133" t="s">
        <v>534</v>
      </c>
      <c r="J3244" s="134">
        <v>783</v>
      </c>
      <c r="K3244" s="134">
        <v>18829</v>
      </c>
      <c r="L3244" s="135">
        <v>14743107</v>
      </c>
      <c r="M3244" s="120"/>
      <c r="N3244" s="136"/>
      <c r="O3244" s="139"/>
      <c r="P3244" s="132" t="s">
        <v>49</v>
      </c>
      <c r="Q3244" s="141" t="s">
        <v>3797</v>
      </c>
      <c r="R3244" s="142">
        <f t="shared" si="50"/>
        <v>0</v>
      </c>
    </row>
    <row r="3245" ht="22.5" s="2" customFormat="1">
      <c r="A3245" s="119">
        <f>MAX($A$19:A3244)+1</f>
        <v>3227</v>
      </c>
      <c r="B3245" s="120"/>
      <c r="C3245" s="121"/>
      <c r="D3245" s="121" t="s">
        <v>4106</v>
      </c>
      <c r="E3245" s="122">
        <v>45214</v>
      </c>
      <c r="F3245" s="123" t="s">
        <v>3808</v>
      </c>
      <c r="G3245" s="123"/>
      <c r="H3245" s="123" t="s">
        <v>3853</v>
      </c>
      <c r="I3245" s="133" t="s">
        <v>534</v>
      </c>
      <c r="J3245" s="134">
        <v>5635</v>
      </c>
      <c r="K3245" s="134">
        <v>34685</v>
      </c>
      <c r="L3245" s="135">
        <v>195449975</v>
      </c>
      <c r="M3245" s="120"/>
      <c r="N3245" s="136"/>
      <c r="O3245" s="139"/>
      <c r="P3245" s="132" t="s">
        <v>49</v>
      </c>
      <c r="Q3245" s="141" t="s">
        <v>3797</v>
      </c>
      <c r="R3245" s="142">
        <f t="shared" si="50"/>
        <v>0</v>
      </c>
    </row>
    <row r="3246" s="2" customFormat="1">
      <c r="A3246" s="119">
        <f>MAX($A$19:A3245)+1</f>
        <v>3228</v>
      </c>
      <c r="B3246" s="120"/>
      <c r="C3246" s="121"/>
      <c r="D3246" s="121" t="s">
        <v>4106</v>
      </c>
      <c r="E3246" s="122">
        <v>45214</v>
      </c>
      <c r="F3246" s="123" t="s">
        <v>3808</v>
      </c>
      <c r="G3246" s="123"/>
      <c r="H3246" s="123" t="s">
        <v>4110</v>
      </c>
      <c r="I3246" s="133" t="s">
        <v>534</v>
      </c>
      <c r="J3246" s="134">
        <v>305</v>
      </c>
      <c r="K3246" s="134">
        <v>18829</v>
      </c>
      <c r="L3246" s="135">
        <v>5742845</v>
      </c>
      <c r="M3246" s="120"/>
      <c r="N3246" s="136"/>
      <c r="O3246" s="139"/>
      <c r="P3246" s="132" t="s">
        <v>49</v>
      </c>
      <c r="Q3246" s="141" t="s">
        <v>3797</v>
      </c>
      <c r="R3246" s="142">
        <f t="shared" si="50"/>
        <v>0</v>
      </c>
    </row>
    <row r="3247" ht="22.5" s="2" customFormat="1">
      <c r="A3247" s="119">
        <f>MAX($A$19:A3246)+1</f>
        <v>3229</v>
      </c>
      <c r="B3247" s="120"/>
      <c r="C3247" s="121"/>
      <c r="D3247" s="121" t="s">
        <v>4106</v>
      </c>
      <c r="E3247" s="122">
        <v>45214</v>
      </c>
      <c r="F3247" s="123" t="s">
        <v>3808</v>
      </c>
      <c r="G3247" s="123"/>
      <c r="H3247" s="123" t="s">
        <v>3847</v>
      </c>
      <c r="I3247" s="133" t="s">
        <v>534</v>
      </c>
      <c r="J3247" s="134">
        <v>3246</v>
      </c>
      <c r="K3247" s="134">
        <v>19076.75</v>
      </c>
      <c r="L3247" s="135">
        <v>61923130</v>
      </c>
      <c r="M3247" s="120"/>
      <c r="N3247" s="136"/>
      <c r="O3247" s="139"/>
      <c r="P3247" s="132" t="s">
        <v>49</v>
      </c>
      <c r="Q3247" s="141" t="s">
        <v>3797</v>
      </c>
      <c r="R3247" s="142">
        <f t="shared" si="50"/>
        <v>0</v>
      </c>
    </row>
    <row r="3248" ht="22.5" s="2" customFormat="1">
      <c r="A3248" s="119">
        <f>MAX($A$19:A3247)+1</f>
        <v>3230</v>
      </c>
      <c r="B3248" s="120"/>
      <c r="C3248" s="121"/>
      <c r="D3248" s="121" t="s">
        <v>4106</v>
      </c>
      <c r="E3248" s="122">
        <v>45214</v>
      </c>
      <c r="F3248" s="123" t="s">
        <v>3808</v>
      </c>
      <c r="G3248" s="123"/>
      <c r="H3248" s="123" t="s">
        <v>3847</v>
      </c>
      <c r="I3248" s="133" t="s">
        <v>534</v>
      </c>
      <c r="J3248" s="134">
        <v>10118</v>
      </c>
      <c r="K3248" s="134">
        <v>19076.75</v>
      </c>
      <c r="L3248" s="135">
        <v>193018556</v>
      </c>
      <c r="M3248" s="120"/>
      <c r="N3248" s="136"/>
      <c r="O3248" s="139"/>
      <c r="P3248" s="132" t="s">
        <v>49</v>
      </c>
      <c r="Q3248" s="141" t="s">
        <v>3797</v>
      </c>
      <c r="R3248" s="142">
        <f t="shared" si="50"/>
        <v>0</v>
      </c>
    </row>
    <row r="3249" ht="22.5" s="2" customFormat="1">
      <c r="A3249" s="119">
        <f>MAX($A$19:A3248)+1</f>
        <v>3231</v>
      </c>
      <c r="B3249" s="120"/>
      <c r="C3249" s="121"/>
      <c r="D3249" s="121" t="s">
        <v>4106</v>
      </c>
      <c r="E3249" s="122">
        <v>45214</v>
      </c>
      <c r="F3249" s="123" t="s">
        <v>3808</v>
      </c>
      <c r="G3249" s="123"/>
      <c r="H3249" s="123" t="s">
        <v>3985</v>
      </c>
      <c r="I3249" s="133" t="s">
        <v>534</v>
      </c>
      <c r="J3249" s="134">
        <v>1671</v>
      </c>
      <c r="K3249" s="134">
        <v>30225.5</v>
      </c>
      <c r="L3249" s="135">
        <v>50506810</v>
      </c>
      <c r="M3249" s="120"/>
      <c r="N3249" s="136"/>
      <c r="O3249" s="139"/>
      <c r="P3249" s="132" t="s">
        <v>49</v>
      </c>
      <c r="Q3249" s="141" t="s">
        <v>3797</v>
      </c>
      <c r="R3249" s="142">
        <f t="shared" si="50"/>
        <v>0</v>
      </c>
    </row>
    <row r="3250" s="2" customFormat="1">
      <c r="A3250" s="119">
        <f>MAX($A$19:A3249)+1</f>
        <v>3232</v>
      </c>
      <c r="B3250" s="120"/>
      <c r="C3250" s="121"/>
      <c r="D3250" s="121" t="s">
        <v>4106</v>
      </c>
      <c r="E3250" s="122">
        <v>45214</v>
      </c>
      <c r="F3250" s="123" t="s">
        <v>3808</v>
      </c>
      <c r="G3250" s="123"/>
      <c r="H3250" s="123" t="s">
        <v>4110</v>
      </c>
      <c r="I3250" s="133" t="s">
        <v>534</v>
      </c>
      <c r="J3250" s="134">
        <v>345</v>
      </c>
      <c r="K3250" s="134">
        <v>18829</v>
      </c>
      <c r="L3250" s="135">
        <v>6496005</v>
      </c>
      <c r="M3250" s="120"/>
      <c r="N3250" s="136"/>
      <c r="O3250" s="139"/>
      <c r="P3250" s="132" t="s">
        <v>49</v>
      </c>
      <c r="Q3250" s="141" t="s">
        <v>3797</v>
      </c>
      <c r="R3250" s="142">
        <f t="shared" si="50"/>
        <v>0</v>
      </c>
    </row>
    <row r="3251" ht="22.5" s="2" customFormat="1">
      <c r="A3251" s="119">
        <f>MAX($A$19:A3250)+1</f>
        <v>3233</v>
      </c>
      <c r="B3251" s="120"/>
      <c r="C3251" s="121"/>
      <c r="D3251" s="121" t="s">
        <v>4106</v>
      </c>
      <c r="E3251" s="122">
        <v>45214</v>
      </c>
      <c r="F3251" s="123" t="s">
        <v>3808</v>
      </c>
      <c r="G3251" s="123"/>
      <c r="H3251" s="123" t="s">
        <v>4102</v>
      </c>
      <c r="I3251" s="133" t="s">
        <v>534</v>
      </c>
      <c r="J3251" s="134">
        <v>556</v>
      </c>
      <c r="K3251" s="134">
        <v>21058.75</v>
      </c>
      <c r="L3251" s="135">
        <v>11708665</v>
      </c>
      <c r="M3251" s="120"/>
      <c r="N3251" s="136"/>
      <c r="O3251" s="139"/>
      <c r="P3251" s="132" t="s">
        <v>49</v>
      </c>
      <c r="Q3251" s="141" t="s">
        <v>3797</v>
      </c>
      <c r="R3251" s="142">
        <f t="shared" si="50"/>
        <v>0</v>
      </c>
    </row>
    <row r="3252" ht="22.5" s="2" customFormat="1">
      <c r="A3252" s="119">
        <f>MAX($A$19:A3251)+1</f>
        <v>3234</v>
      </c>
      <c r="B3252" s="120"/>
      <c r="C3252" s="121"/>
      <c r="D3252" s="121" t="s">
        <v>4111</v>
      </c>
      <c r="E3252" s="122">
        <v>45194</v>
      </c>
      <c r="F3252" s="123" t="s">
        <v>3808</v>
      </c>
      <c r="G3252" s="123"/>
      <c r="H3252" s="123" t="s">
        <v>3979</v>
      </c>
      <c r="I3252" s="133" t="s">
        <v>534</v>
      </c>
      <c r="J3252" s="134">
        <v>500</v>
      </c>
      <c r="K3252" s="134">
        <v>17838</v>
      </c>
      <c r="L3252" s="135">
        <v>8919000</v>
      </c>
      <c r="M3252" s="120"/>
      <c r="N3252" s="136"/>
      <c r="O3252" s="139"/>
      <c r="P3252" s="132" t="s">
        <v>49</v>
      </c>
      <c r="Q3252" s="141" t="s">
        <v>3797</v>
      </c>
      <c r="R3252" s="142">
        <f t="shared" si="50"/>
        <v>0</v>
      </c>
    </row>
    <row r="3253" ht="22.5" s="2" customFormat="1">
      <c r="A3253" s="119">
        <f>MAX($A$19:A3252)+1</f>
        <v>3235</v>
      </c>
      <c r="B3253" s="120"/>
      <c r="C3253" s="121"/>
      <c r="D3253" s="121" t="s">
        <v>4111</v>
      </c>
      <c r="E3253" s="122">
        <v>45194</v>
      </c>
      <c r="F3253" s="123" t="s">
        <v>3808</v>
      </c>
      <c r="G3253" s="123"/>
      <c r="H3253" s="123" t="s">
        <v>3981</v>
      </c>
      <c r="I3253" s="133" t="s">
        <v>534</v>
      </c>
      <c r="J3253" s="134">
        <v>5100</v>
      </c>
      <c r="K3253" s="134">
        <v>35428.25</v>
      </c>
      <c r="L3253" s="135">
        <v>180684075</v>
      </c>
      <c r="M3253" s="120"/>
      <c r="N3253" s="136"/>
      <c r="O3253" s="139"/>
      <c r="P3253" s="132" t="s">
        <v>49</v>
      </c>
      <c r="Q3253" s="141" t="s">
        <v>3797</v>
      </c>
      <c r="R3253" s="142">
        <f t="shared" si="50"/>
        <v>0</v>
      </c>
    </row>
    <row r="3254" ht="22.5" s="2" customFormat="1">
      <c r="A3254" s="119">
        <f>MAX($A$19:A3253)+1</f>
        <v>3236</v>
      </c>
      <c r="B3254" s="120"/>
      <c r="C3254" s="121"/>
      <c r="D3254" s="121" t="s">
        <v>4111</v>
      </c>
      <c r="E3254" s="122">
        <v>45194</v>
      </c>
      <c r="F3254" s="123" t="s">
        <v>3808</v>
      </c>
      <c r="G3254" s="123"/>
      <c r="H3254" s="123" t="s">
        <v>3979</v>
      </c>
      <c r="I3254" s="133" t="s">
        <v>534</v>
      </c>
      <c r="J3254" s="134">
        <v>984</v>
      </c>
      <c r="K3254" s="134">
        <v>17838</v>
      </c>
      <c r="L3254" s="135">
        <v>17552592</v>
      </c>
      <c r="M3254" s="120"/>
      <c r="N3254" s="136"/>
      <c r="O3254" s="139"/>
      <c r="P3254" s="132" t="s">
        <v>49</v>
      </c>
      <c r="Q3254" s="141" t="s">
        <v>3797</v>
      </c>
      <c r="R3254" s="142">
        <f t="shared" si="50"/>
        <v>0</v>
      </c>
    </row>
    <row r="3255" ht="22.5" s="2" customFormat="1">
      <c r="A3255" s="119">
        <f>MAX($A$19:A3254)+1</f>
        <v>3237</v>
      </c>
      <c r="B3255" s="120"/>
      <c r="C3255" s="121"/>
      <c r="D3255" s="121" t="s">
        <v>4111</v>
      </c>
      <c r="E3255" s="122">
        <v>45194</v>
      </c>
      <c r="F3255" s="123" t="s">
        <v>3808</v>
      </c>
      <c r="G3255" s="123"/>
      <c r="H3255" s="123" t="s">
        <v>3823</v>
      </c>
      <c r="I3255" s="133" t="s">
        <v>534</v>
      </c>
      <c r="J3255" s="134">
        <v>560</v>
      </c>
      <c r="K3255" s="134">
        <v>20067.75</v>
      </c>
      <c r="L3255" s="135">
        <v>11237940</v>
      </c>
      <c r="M3255" s="120"/>
      <c r="N3255" s="136"/>
      <c r="O3255" s="139"/>
      <c r="P3255" s="132" t="s">
        <v>49</v>
      </c>
      <c r="Q3255" s="141" t="s">
        <v>3797</v>
      </c>
      <c r="R3255" s="142">
        <f t="shared" si="50"/>
        <v>0</v>
      </c>
    </row>
    <row r="3256" s="2" customFormat="1">
      <c r="A3256" s="119">
        <f>MAX($A$19:A3255)+1</f>
        <v>3238</v>
      </c>
      <c r="B3256" s="120"/>
      <c r="C3256" s="121"/>
      <c r="D3256" s="121" t="s">
        <v>4111</v>
      </c>
      <c r="E3256" s="122">
        <v>45194</v>
      </c>
      <c r="F3256" s="123" t="s">
        <v>3808</v>
      </c>
      <c r="G3256" s="123"/>
      <c r="H3256" s="123" t="s">
        <v>3980</v>
      </c>
      <c r="I3256" s="133" t="s">
        <v>534</v>
      </c>
      <c r="J3256" s="134">
        <v>400</v>
      </c>
      <c r="K3256" s="134">
        <v>18829</v>
      </c>
      <c r="L3256" s="135">
        <v>7531600</v>
      </c>
      <c r="M3256" s="120"/>
      <c r="N3256" s="136"/>
      <c r="O3256" s="139"/>
      <c r="P3256" s="132" t="s">
        <v>49</v>
      </c>
      <c r="Q3256" s="141" t="s">
        <v>3797</v>
      </c>
      <c r="R3256" s="142">
        <f t="shared" si="50"/>
        <v>0</v>
      </c>
    </row>
    <row r="3257" ht="22.5" s="2" customFormat="1">
      <c r="A3257" s="119">
        <f>MAX($A$19:A3256)+1</f>
        <v>3239</v>
      </c>
      <c r="B3257" s="120"/>
      <c r="C3257" s="121"/>
      <c r="D3257" s="121" t="s">
        <v>4111</v>
      </c>
      <c r="E3257" s="122">
        <v>45194</v>
      </c>
      <c r="F3257" s="123" t="s">
        <v>3808</v>
      </c>
      <c r="G3257" s="123"/>
      <c r="H3257" s="123" t="s">
        <v>3820</v>
      </c>
      <c r="I3257" s="133" t="s">
        <v>534</v>
      </c>
      <c r="J3257" s="134">
        <v>440</v>
      </c>
      <c r="K3257" s="134">
        <v>22545.25</v>
      </c>
      <c r="L3257" s="135">
        <v>9919910</v>
      </c>
      <c r="M3257" s="120"/>
      <c r="N3257" s="136"/>
      <c r="O3257" s="139"/>
      <c r="P3257" s="132" t="s">
        <v>49</v>
      </c>
      <c r="Q3257" s="141" t="s">
        <v>3797</v>
      </c>
      <c r="R3257" s="142">
        <f t="shared" si="50"/>
        <v>0</v>
      </c>
    </row>
    <row r="3258" ht="22.5" s="2" customFormat="1">
      <c r="A3258" s="119">
        <f>MAX($A$19:A3257)+1</f>
        <v>3240</v>
      </c>
      <c r="B3258" s="120"/>
      <c r="C3258" s="121"/>
      <c r="D3258" s="121" t="s">
        <v>4111</v>
      </c>
      <c r="E3258" s="122">
        <v>45194</v>
      </c>
      <c r="F3258" s="123" t="s">
        <v>3808</v>
      </c>
      <c r="G3258" s="123"/>
      <c r="H3258" s="123" t="s">
        <v>3981</v>
      </c>
      <c r="I3258" s="133" t="s">
        <v>534</v>
      </c>
      <c r="J3258" s="134">
        <v>10911</v>
      </c>
      <c r="K3258" s="134">
        <v>35428.25</v>
      </c>
      <c r="L3258" s="135">
        <v>386557636</v>
      </c>
      <c r="M3258" s="120"/>
      <c r="N3258" s="136"/>
      <c r="O3258" s="139"/>
      <c r="P3258" s="132" t="s">
        <v>49</v>
      </c>
      <c r="Q3258" s="141" t="s">
        <v>3797</v>
      </c>
      <c r="R3258" s="142">
        <f t="shared" si="50"/>
        <v>0</v>
      </c>
    </row>
    <row r="3259" s="2" customFormat="1">
      <c r="A3259" s="119">
        <f>MAX($A$19:A3258)+1</f>
        <v>3241</v>
      </c>
      <c r="B3259" s="120"/>
      <c r="C3259" s="121"/>
      <c r="D3259" s="121" t="s">
        <v>4111</v>
      </c>
      <c r="E3259" s="122">
        <v>45194</v>
      </c>
      <c r="F3259" s="123" t="s">
        <v>3808</v>
      </c>
      <c r="G3259" s="123"/>
      <c r="H3259" s="123" t="s">
        <v>3822</v>
      </c>
      <c r="I3259" s="133" t="s">
        <v>534</v>
      </c>
      <c r="J3259" s="134">
        <v>8088</v>
      </c>
      <c r="K3259" s="134">
        <v>18581.25</v>
      </c>
      <c r="L3259" s="135">
        <v>150285150</v>
      </c>
      <c r="M3259" s="120"/>
      <c r="N3259" s="136"/>
      <c r="O3259" s="139"/>
      <c r="P3259" s="132" t="s">
        <v>49</v>
      </c>
      <c r="Q3259" s="141" t="s">
        <v>3797</v>
      </c>
      <c r="R3259" s="142">
        <f t="shared" si="50"/>
        <v>0</v>
      </c>
    </row>
    <row r="3260" ht="22.5" s="2" customFormat="1">
      <c r="A3260" s="119">
        <f>MAX($A$19:A3259)+1</f>
        <v>3242</v>
      </c>
      <c r="B3260" s="120"/>
      <c r="C3260" s="121"/>
      <c r="D3260" s="121" t="s">
        <v>4111</v>
      </c>
      <c r="E3260" s="122">
        <v>45194</v>
      </c>
      <c r="F3260" s="123" t="s">
        <v>3808</v>
      </c>
      <c r="G3260" s="123"/>
      <c r="H3260" s="123" t="s">
        <v>4096</v>
      </c>
      <c r="I3260" s="133" t="s">
        <v>534</v>
      </c>
      <c r="J3260" s="134">
        <v>662</v>
      </c>
      <c r="K3260" s="134">
        <v>158560</v>
      </c>
      <c r="L3260" s="135">
        <v>104966720</v>
      </c>
      <c r="M3260" s="120"/>
      <c r="N3260" s="136"/>
      <c r="O3260" s="139"/>
      <c r="P3260" s="132" t="s">
        <v>49</v>
      </c>
      <c r="Q3260" s="141" t="s">
        <v>3797</v>
      </c>
      <c r="R3260" s="142">
        <f t="shared" si="50"/>
        <v>0</v>
      </c>
    </row>
    <row r="3261" ht="22.5" s="2" customFormat="1">
      <c r="A3261" s="119">
        <f>MAX($A$19:A3260)+1</f>
        <v>3243</v>
      </c>
      <c r="B3261" s="120"/>
      <c r="C3261" s="121"/>
      <c r="D3261" s="121" t="s">
        <v>4111</v>
      </c>
      <c r="E3261" s="122">
        <v>45194</v>
      </c>
      <c r="F3261" s="123" t="s">
        <v>3808</v>
      </c>
      <c r="G3261" s="123"/>
      <c r="H3261" s="123" t="s">
        <v>3829</v>
      </c>
      <c r="I3261" s="133" t="s">
        <v>534</v>
      </c>
      <c r="J3261" s="134">
        <v>638</v>
      </c>
      <c r="K3261" s="134">
        <v>25022.75</v>
      </c>
      <c r="L3261" s="135">
        <v>15964514</v>
      </c>
      <c r="M3261" s="120"/>
      <c r="N3261" s="136"/>
      <c r="O3261" s="139"/>
      <c r="P3261" s="132" t="s">
        <v>49</v>
      </c>
      <c r="Q3261" s="141" t="s">
        <v>3797</v>
      </c>
      <c r="R3261" s="142">
        <f t="shared" si="50"/>
        <v>0</v>
      </c>
    </row>
    <row r="3262" ht="22.5" s="2" customFormat="1">
      <c r="A3262" s="119">
        <f>MAX($A$19:A3261)+1</f>
        <v>3244</v>
      </c>
      <c r="B3262" s="120"/>
      <c r="C3262" s="121"/>
      <c r="D3262" s="121" t="s">
        <v>4111</v>
      </c>
      <c r="E3262" s="122">
        <v>45194</v>
      </c>
      <c r="F3262" s="123" t="s">
        <v>3808</v>
      </c>
      <c r="G3262" s="123"/>
      <c r="H3262" s="123" t="s">
        <v>3824</v>
      </c>
      <c r="I3262" s="133" t="s">
        <v>534</v>
      </c>
      <c r="J3262" s="134">
        <v>80</v>
      </c>
      <c r="K3262" s="134">
        <v>22297.5</v>
      </c>
      <c r="L3262" s="135">
        <v>1783800</v>
      </c>
      <c r="M3262" s="120"/>
      <c r="N3262" s="136"/>
      <c r="O3262" s="139"/>
      <c r="P3262" s="132" t="s">
        <v>49</v>
      </c>
      <c r="Q3262" s="141" t="s">
        <v>3797</v>
      </c>
      <c r="R3262" s="142">
        <f t="shared" si="50"/>
        <v>0</v>
      </c>
    </row>
    <row r="3263" ht="22.5" s="2" customFormat="1">
      <c r="A3263" s="119">
        <f>MAX($A$19:A3262)+1</f>
        <v>3245</v>
      </c>
      <c r="B3263" s="120"/>
      <c r="C3263" s="121"/>
      <c r="D3263" s="121" t="s">
        <v>4111</v>
      </c>
      <c r="E3263" s="122">
        <v>45194</v>
      </c>
      <c r="F3263" s="123" t="s">
        <v>3808</v>
      </c>
      <c r="G3263" s="123"/>
      <c r="H3263" s="123" t="s">
        <v>3970</v>
      </c>
      <c r="I3263" s="133" t="s">
        <v>534</v>
      </c>
      <c r="J3263" s="134">
        <v>12620</v>
      </c>
      <c r="K3263" s="134">
        <v>17838</v>
      </c>
      <c r="L3263" s="135">
        <v>225115560</v>
      </c>
      <c r="M3263" s="120"/>
      <c r="N3263" s="136"/>
      <c r="O3263" s="139"/>
      <c r="P3263" s="132" t="s">
        <v>49</v>
      </c>
      <c r="Q3263" s="141" t="s">
        <v>3797</v>
      </c>
      <c r="R3263" s="142">
        <f t="shared" si="50"/>
        <v>0</v>
      </c>
    </row>
    <row r="3264" ht="21.75" customHeight="1" s="2" customFormat="1">
      <c r="A3264" s="119">
        <f>MAX($A$19:A3263)+1</f>
        <v>3246</v>
      </c>
      <c r="B3264" s="120"/>
      <c r="C3264" s="121"/>
      <c r="D3264" s="121" t="s">
        <v>4111</v>
      </c>
      <c r="E3264" s="122">
        <v>45194</v>
      </c>
      <c r="F3264" s="123" t="s">
        <v>3808</v>
      </c>
      <c r="G3264" s="123"/>
      <c r="H3264" s="123" t="s">
        <v>4112</v>
      </c>
      <c r="I3264" s="133" t="s">
        <v>534</v>
      </c>
      <c r="J3264" s="134">
        <v>2113</v>
      </c>
      <c r="K3264" s="134">
        <v>40878.75</v>
      </c>
      <c r="L3264" s="135">
        <v>86376799</v>
      </c>
      <c r="M3264" s="120"/>
      <c r="N3264" s="136"/>
      <c r="O3264" s="139"/>
      <c r="P3264" s="132" t="s">
        <v>49</v>
      </c>
      <c r="Q3264" s="141" t="s">
        <v>3797</v>
      </c>
      <c r="R3264" s="142">
        <f t="shared" si="50"/>
        <v>0</v>
      </c>
    </row>
    <row r="3265" s="109" customFormat="1">
      <c r="A3265" s="119">
        <f>MAX($A$19:A3264)+1</f>
        <v>3247</v>
      </c>
      <c r="B3265" s="114" t="s">
        <v>41</v>
      </c>
      <c r="C3265" s="144"/>
      <c r="D3265" s="144" t="s">
        <v>4113</v>
      </c>
      <c r="E3265" s="145">
        <v>45259</v>
      </c>
      <c r="F3265" s="146" t="s">
        <v>4114</v>
      </c>
      <c r="G3265" s="146" t="s">
        <v>4115</v>
      </c>
      <c r="H3265" s="146" t="s">
        <v>4116</v>
      </c>
      <c r="I3265" s="151" t="s">
        <v>47</v>
      </c>
      <c r="J3265" s="147"/>
      <c r="K3265" s="147"/>
      <c r="L3265" s="148">
        <v>1792206000</v>
      </c>
      <c r="M3265" s="120" t="s">
        <v>229</v>
      </c>
      <c r="N3265" s="149">
        <v>179220600</v>
      </c>
      <c r="O3265" s="150"/>
      <c r="P3265" s="153" t="s">
        <v>4117</v>
      </c>
      <c r="Q3265" s="156" t="s">
        <v>50</v>
      </c>
      <c r="R3265" s="157">
        <f t="shared" si="50"/>
        <v>10</v>
      </c>
    </row>
    <row r="3266" ht="22.5" s="109" customFormat="1">
      <c r="A3266" s="119">
        <f>MAX($A$19:A3265)+1</f>
        <v>3248</v>
      </c>
      <c r="B3266" s="120" t="s">
        <v>41</v>
      </c>
      <c r="C3266" s="144" t="s">
        <v>3551</v>
      </c>
      <c r="D3266" s="144" t="s">
        <v>4118</v>
      </c>
      <c r="E3266" s="145">
        <v>45260</v>
      </c>
      <c r="F3266" s="146" t="s">
        <v>4119</v>
      </c>
      <c r="G3266" s="146" t="s">
        <v>4120</v>
      </c>
      <c r="H3266" s="146" t="s">
        <v>4121</v>
      </c>
      <c r="I3266" s="151" t="s">
        <v>47</v>
      </c>
      <c r="J3266" s="147"/>
      <c r="K3266" s="147"/>
      <c r="L3266" s="148">
        <v>64814815</v>
      </c>
      <c r="M3266" s="120" t="s">
        <v>56</v>
      </c>
      <c r="N3266" s="149">
        <v>5185185</v>
      </c>
      <c r="O3266" s="150"/>
      <c r="P3266" s="154" t="s">
        <v>4117</v>
      </c>
      <c r="Q3266" s="158" t="s">
        <v>50</v>
      </c>
      <c r="R3266" s="142">
        <f t="shared" si="50"/>
        <v>7.99999969142857</v>
      </c>
    </row>
    <row r="3267" s="109" customFormat="1">
      <c r="A3267" s="119">
        <f>MAX($A$19:A3266)+1</f>
        <v>3249</v>
      </c>
      <c r="B3267" s="120" t="s">
        <v>41</v>
      </c>
      <c r="C3267" s="144"/>
      <c r="D3267" s="144" t="s">
        <v>4122</v>
      </c>
      <c r="E3267" s="145">
        <v>45259</v>
      </c>
      <c r="F3267" s="146" t="s">
        <v>4114</v>
      </c>
      <c r="G3267" s="146" t="s">
        <v>4115</v>
      </c>
      <c r="H3267" s="146" t="s">
        <v>4123</v>
      </c>
      <c r="I3267" s="151" t="s">
        <v>47</v>
      </c>
      <c r="J3267" s="147"/>
      <c r="K3267" s="147"/>
      <c r="L3267" s="148">
        <v>1485138914</v>
      </c>
      <c r="M3267" s="120" t="s">
        <v>56</v>
      </c>
      <c r="N3267" s="149">
        <v>118811113</v>
      </c>
      <c r="O3267" s="150"/>
      <c r="P3267" s="154" t="s">
        <v>4117</v>
      </c>
      <c r="Q3267" s="158" t="s">
        <v>50</v>
      </c>
      <c r="R3267" s="142">
        <f t="shared" si="50"/>
        <v>7.99999999191995</v>
      </c>
    </row>
    <row r="3268" ht="22.5" s="109" customFormat="1">
      <c r="A3268" s="119">
        <f>MAX($A$19:A3267)+1</f>
        <v>3250</v>
      </c>
      <c r="B3268" s="120" t="s">
        <v>41</v>
      </c>
      <c r="C3268" s="144" t="s">
        <v>1938</v>
      </c>
      <c r="D3268" s="144" t="s">
        <v>41</v>
      </c>
      <c r="E3268" s="145">
        <v>45260</v>
      </c>
      <c r="F3268" s="146" t="s">
        <v>4124</v>
      </c>
      <c r="G3268" s="146" t="s">
        <v>4125</v>
      </c>
      <c r="H3268" s="146" t="s">
        <v>4126</v>
      </c>
      <c r="I3268" s="151" t="s">
        <v>47</v>
      </c>
      <c r="J3268" s="147"/>
      <c r="K3268" s="147"/>
      <c r="L3268" s="148">
        <v>192592593</v>
      </c>
      <c r="M3268" s="120" t="s">
        <v>56</v>
      </c>
      <c r="N3268" s="149">
        <v>15407407</v>
      </c>
      <c r="O3268" s="150"/>
      <c r="P3268" s="154" t="s">
        <v>4117</v>
      </c>
      <c r="Q3268" s="158" t="s">
        <v>50</v>
      </c>
      <c r="R3268" s="142">
        <f t="shared" si="50"/>
        <v>7.99999977153846</v>
      </c>
    </row>
    <row r="3269" s="109" customFormat="1">
      <c r="A3269" s="119">
        <f>MAX($A$19:A3268)+1</f>
        <v>3251</v>
      </c>
      <c r="B3269" s="120" t="s">
        <v>41</v>
      </c>
      <c r="C3269" s="144" t="s">
        <v>42</v>
      </c>
      <c r="D3269" s="144" t="s">
        <v>4127</v>
      </c>
      <c r="E3269" s="145">
        <v>45237</v>
      </c>
      <c r="F3269" s="146" t="s">
        <v>44</v>
      </c>
      <c r="G3269" s="146" t="s">
        <v>45</v>
      </c>
      <c r="H3269" s="146" t="s">
        <v>4128</v>
      </c>
      <c r="I3269" s="151" t="s">
        <v>100</v>
      </c>
      <c r="J3269" s="147"/>
      <c r="K3269" s="147"/>
      <c r="L3269" s="148">
        <v>22600000</v>
      </c>
      <c r="M3269" s="155" t="s">
        <v>48</v>
      </c>
      <c r="N3269" s="149">
        <v>1130000</v>
      </c>
      <c r="O3269" s="150"/>
      <c r="P3269" s="154" t="s">
        <v>4117</v>
      </c>
      <c r="Q3269" s="158" t="s">
        <v>50</v>
      </c>
      <c r="R3269" s="142">
        <f t="shared" si="50"/>
        <v>5</v>
      </c>
    </row>
    <row r="3270" s="109" customFormat="1">
      <c r="A3270" s="119">
        <f>MAX($A$19:A3269)+1</f>
        <v>3252</v>
      </c>
      <c r="B3270" s="120" t="s">
        <v>41</v>
      </c>
      <c r="C3270" s="144" t="s">
        <v>42</v>
      </c>
      <c r="D3270" s="144" t="s">
        <v>4129</v>
      </c>
      <c r="E3270" s="145">
        <v>45246</v>
      </c>
      <c r="F3270" s="146" t="s">
        <v>44</v>
      </c>
      <c r="G3270" s="146" t="s">
        <v>45</v>
      </c>
      <c r="H3270" s="146" t="s">
        <v>4128</v>
      </c>
      <c r="I3270" s="151" t="s">
        <v>100</v>
      </c>
      <c r="J3270" s="147"/>
      <c r="K3270" s="147"/>
      <c r="L3270" s="148">
        <v>700000</v>
      </c>
      <c r="M3270" s="155" t="s">
        <v>48</v>
      </c>
      <c r="N3270" s="149">
        <v>35000</v>
      </c>
      <c r="O3270" s="150"/>
      <c r="P3270" s="154" t="s">
        <v>4117</v>
      </c>
      <c r="Q3270" s="158" t="s">
        <v>50</v>
      </c>
      <c r="R3270" s="142">
        <f t="shared" si="50"/>
        <v>5</v>
      </c>
    </row>
    <row r="3271" s="109" customFormat="1">
      <c r="A3271" s="119">
        <f>MAX($A$19:A3270)+1</f>
        <v>3253</v>
      </c>
      <c r="B3271" s="120" t="s">
        <v>41</v>
      </c>
      <c r="C3271" s="144" t="s">
        <v>51</v>
      </c>
      <c r="D3271" s="144" t="s">
        <v>4130</v>
      </c>
      <c r="E3271" s="145">
        <v>45231</v>
      </c>
      <c r="F3271" s="146" t="s">
        <v>53</v>
      </c>
      <c r="G3271" s="146" t="s">
        <v>54</v>
      </c>
      <c r="H3271" s="124" t="s">
        <v>55</v>
      </c>
      <c r="I3271" s="133" t="s">
        <v>47</v>
      </c>
      <c r="J3271" s="147"/>
      <c r="K3271" s="147"/>
      <c r="L3271" s="148">
        <v>57587713</v>
      </c>
      <c r="M3271" s="120" t="s">
        <v>56</v>
      </c>
      <c r="N3271" s="149">
        <v>4607017</v>
      </c>
      <c r="O3271" s="150"/>
      <c r="P3271" s="154" t="s">
        <v>4117</v>
      </c>
      <c r="Q3271" s="158" t="s">
        <v>50</v>
      </c>
      <c r="R3271" s="142">
        <f t="shared" si="50"/>
        <v>7.99999993054074</v>
      </c>
    </row>
    <row r="3272" s="109" customFormat="1">
      <c r="A3272" s="119">
        <f>MAX($A$19:A3271)+1</f>
        <v>3254</v>
      </c>
      <c r="B3272" s="120" t="s">
        <v>41</v>
      </c>
      <c r="C3272" s="144" t="s">
        <v>57</v>
      </c>
      <c r="D3272" s="144" t="s">
        <v>4131</v>
      </c>
      <c r="E3272" s="145">
        <v>45231</v>
      </c>
      <c r="F3272" s="146" t="s">
        <v>53</v>
      </c>
      <c r="G3272" s="146" t="s">
        <v>54</v>
      </c>
      <c r="H3272" s="124" t="s">
        <v>55</v>
      </c>
      <c r="I3272" s="133" t="s">
        <v>47</v>
      </c>
      <c r="J3272" s="147"/>
      <c r="K3272" s="147"/>
      <c r="L3272" s="148">
        <v>2677829</v>
      </c>
      <c r="M3272" s="120" t="s">
        <v>56</v>
      </c>
      <c r="N3272" s="149">
        <v>214226</v>
      </c>
      <c r="O3272" s="150"/>
      <c r="P3272" s="154" t="s">
        <v>4117</v>
      </c>
      <c r="Q3272" s="158" t="s">
        <v>50</v>
      </c>
      <c r="R3272" s="142">
        <f t="shared" si="50"/>
        <v>7.99998805002112</v>
      </c>
    </row>
    <row r="3273" s="109" customFormat="1">
      <c r="A3273" s="119">
        <f>MAX($A$19:A3272)+1</f>
        <v>3255</v>
      </c>
      <c r="B3273" s="120" t="s">
        <v>41</v>
      </c>
      <c r="C3273" s="144" t="s">
        <v>65</v>
      </c>
      <c r="D3273" s="144" t="s">
        <v>4132</v>
      </c>
      <c r="E3273" s="145">
        <v>45232</v>
      </c>
      <c r="F3273" s="146" t="s">
        <v>67</v>
      </c>
      <c r="G3273" s="146" t="s">
        <v>62</v>
      </c>
      <c r="H3273" s="146" t="s">
        <v>55</v>
      </c>
      <c r="I3273" s="133" t="s">
        <v>47</v>
      </c>
      <c r="J3273" s="147"/>
      <c r="K3273" s="147"/>
      <c r="L3273" s="148">
        <v>161654057</v>
      </c>
      <c r="M3273" s="120" t="s">
        <v>56</v>
      </c>
      <c r="N3273" s="149">
        <v>12932325</v>
      </c>
      <c r="O3273" s="150"/>
      <c r="P3273" s="154" t="s">
        <v>4117</v>
      </c>
      <c r="Q3273" s="158" t="s">
        <v>50</v>
      </c>
      <c r="R3273" s="142">
        <f t="shared" si="50"/>
        <v>8.00000027218618</v>
      </c>
    </row>
    <row r="3274" s="109" customFormat="1">
      <c r="A3274" s="119">
        <f>MAX($A$19:A3273)+1</f>
        <v>3256</v>
      </c>
      <c r="B3274" s="120" t="s">
        <v>41</v>
      </c>
      <c r="C3274" s="144" t="s">
        <v>65</v>
      </c>
      <c r="D3274" s="144" t="s">
        <v>4133</v>
      </c>
      <c r="E3274" s="145">
        <v>45232</v>
      </c>
      <c r="F3274" s="146" t="s">
        <v>67</v>
      </c>
      <c r="G3274" s="146" t="s">
        <v>62</v>
      </c>
      <c r="H3274" s="146" t="s">
        <v>55</v>
      </c>
      <c r="I3274" s="133" t="s">
        <v>47</v>
      </c>
      <c r="J3274" s="147"/>
      <c r="K3274" s="147"/>
      <c r="L3274" s="148">
        <v>263731703</v>
      </c>
      <c r="M3274" s="120" t="s">
        <v>56</v>
      </c>
      <c r="N3274" s="149">
        <v>21098536</v>
      </c>
      <c r="O3274" s="150"/>
      <c r="P3274" s="154" t="s">
        <v>4117</v>
      </c>
      <c r="Q3274" s="158" t="s">
        <v>50</v>
      </c>
      <c r="R3274" s="142">
        <f t="shared" si="50"/>
        <v>7.99999990899843</v>
      </c>
    </row>
    <row r="3275" s="109" customFormat="1">
      <c r="A3275" s="119">
        <f>MAX($A$19:A3274)+1</f>
        <v>3257</v>
      </c>
      <c r="B3275" s="120" t="s">
        <v>41</v>
      </c>
      <c r="C3275" s="144" t="s">
        <v>65</v>
      </c>
      <c r="D3275" s="144" t="s">
        <v>4134</v>
      </c>
      <c r="E3275" s="145">
        <v>45244</v>
      </c>
      <c r="F3275" s="146" t="s">
        <v>67</v>
      </c>
      <c r="G3275" s="146" t="s">
        <v>62</v>
      </c>
      <c r="H3275" s="146" t="s">
        <v>55</v>
      </c>
      <c r="I3275" s="133" t="s">
        <v>47</v>
      </c>
      <c r="J3275" s="147"/>
      <c r="K3275" s="147"/>
      <c r="L3275" s="148">
        <v>122290889</v>
      </c>
      <c r="M3275" s="120" t="s">
        <v>56</v>
      </c>
      <c r="N3275" s="149">
        <v>9783271</v>
      </c>
      <c r="O3275" s="150"/>
      <c r="P3275" s="154" t="s">
        <v>4117</v>
      </c>
      <c r="Q3275" s="158" t="s">
        <v>50</v>
      </c>
      <c r="R3275" s="142">
        <f t="shared" si="50"/>
        <v>7.99999990187331</v>
      </c>
    </row>
    <row r="3276" s="109" customFormat="1">
      <c r="A3276" s="119">
        <f>MAX($A$19:A3275)+1</f>
        <v>3258</v>
      </c>
      <c r="B3276" s="120" t="s">
        <v>41</v>
      </c>
      <c r="C3276" s="144" t="s">
        <v>65</v>
      </c>
      <c r="D3276" s="144" t="s">
        <v>4135</v>
      </c>
      <c r="E3276" s="145">
        <v>45244</v>
      </c>
      <c r="F3276" s="146" t="s">
        <v>67</v>
      </c>
      <c r="G3276" s="146" t="s">
        <v>62</v>
      </c>
      <c r="H3276" s="146" t="s">
        <v>55</v>
      </c>
      <c r="I3276" s="133" t="s">
        <v>47</v>
      </c>
      <c r="J3276" s="147"/>
      <c r="K3276" s="147"/>
      <c r="L3276" s="148">
        <v>186500072</v>
      </c>
      <c r="M3276" s="120" t="s">
        <v>56</v>
      </c>
      <c r="N3276" s="149">
        <v>14920006</v>
      </c>
      <c r="O3276" s="150"/>
      <c r="P3276" s="154" t="s">
        <v>4117</v>
      </c>
      <c r="Q3276" s="158" t="s">
        <v>50</v>
      </c>
      <c r="R3276" s="142">
        <f t="shared" si="50"/>
        <v>8.00000012868628</v>
      </c>
    </row>
    <row r="3277" s="109" customFormat="1">
      <c r="A3277" s="119">
        <f>MAX($A$19:A3276)+1</f>
        <v>3259</v>
      </c>
      <c r="B3277" s="120" t="s">
        <v>41</v>
      </c>
      <c r="C3277" s="144" t="s">
        <v>65</v>
      </c>
      <c r="D3277" s="144" t="s">
        <v>4136</v>
      </c>
      <c r="E3277" s="145">
        <v>45254</v>
      </c>
      <c r="F3277" s="146" t="s">
        <v>67</v>
      </c>
      <c r="G3277" s="146" t="s">
        <v>62</v>
      </c>
      <c r="H3277" s="146" t="s">
        <v>55</v>
      </c>
      <c r="I3277" s="133" t="s">
        <v>47</v>
      </c>
      <c r="J3277" s="147"/>
      <c r="K3277" s="147"/>
      <c r="L3277" s="148">
        <v>87660644</v>
      </c>
      <c r="M3277" s="120" t="s">
        <v>56</v>
      </c>
      <c r="N3277" s="149">
        <v>7012852</v>
      </c>
      <c r="O3277" s="150"/>
      <c r="P3277" s="154" t="s">
        <v>4117</v>
      </c>
      <c r="Q3277" s="158" t="s">
        <v>50</v>
      </c>
      <c r="R3277" s="142">
        <f t="shared" si="50"/>
        <v>8.00000054756613</v>
      </c>
    </row>
    <row r="3278" s="109" customFormat="1">
      <c r="A3278" s="119">
        <f>MAX($A$19:A3277)+1</f>
        <v>3260</v>
      </c>
      <c r="B3278" s="120" t="s">
        <v>41</v>
      </c>
      <c r="C3278" s="144" t="s">
        <v>65</v>
      </c>
      <c r="D3278" s="144" t="s">
        <v>4137</v>
      </c>
      <c r="E3278" s="145">
        <v>45254</v>
      </c>
      <c r="F3278" s="146" t="s">
        <v>67</v>
      </c>
      <c r="G3278" s="146" t="s">
        <v>62</v>
      </c>
      <c r="H3278" s="146" t="s">
        <v>55</v>
      </c>
      <c r="I3278" s="133" t="s">
        <v>47</v>
      </c>
      <c r="J3278" s="147"/>
      <c r="K3278" s="147"/>
      <c r="L3278" s="148">
        <v>191093240</v>
      </c>
      <c r="M3278" s="120" t="s">
        <v>56</v>
      </c>
      <c r="N3278" s="149">
        <v>15287459</v>
      </c>
      <c r="O3278" s="150"/>
      <c r="P3278" s="154" t="s">
        <v>4117</v>
      </c>
      <c r="Q3278" s="158" t="s">
        <v>50</v>
      </c>
      <c r="R3278" s="142">
        <f t="shared" si="50"/>
        <v>7.99999989533905</v>
      </c>
    </row>
    <row r="3279" s="109" customFormat="1">
      <c r="A3279" s="119">
        <f>MAX($A$19:A3278)+1</f>
        <v>3261</v>
      </c>
      <c r="B3279" s="120" t="s">
        <v>41</v>
      </c>
      <c r="C3279" s="144" t="s">
        <v>74</v>
      </c>
      <c r="D3279" s="144" t="s">
        <v>4138</v>
      </c>
      <c r="E3279" s="145">
        <v>45230</v>
      </c>
      <c r="F3279" s="146" t="s">
        <v>76</v>
      </c>
      <c r="G3279" s="146" t="s">
        <v>77</v>
      </c>
      <c r="H3279" s="146" t="s">
        <v>78</v>
      </c>
      <c r="I3279" s="133" t="s">
        <v>47</v>
      </c>
      <c r="J3279" s="147"/>
      <c r="K3279" s="147"/>
      <c r="L3279" s="148">
        <v>97730000</v>
      </c>
      <c r="M3279" s="120" t="s">
        <v>56</v>
      </c>
      <c r="N3279" s="149">
        <v>7818400</v>
      </c>
      <c r="O3279" s="150"/>
      <c r="P3279" s="154" t="s">
        <v>4117</v>
      </c>
      <c r="Q3279" s="158" t="s">
        <v>50</v>
      </c>
      <c r="R3279" s="142">
        <f t="shared" si="50"/>
        <v>8</v>
      </c>
    </row>
    <row r="3280" s="109" customFormat="1">
      <c r="A3280" s="119">
        <f>MAX($A$19:A3279)+1</f>
        <v>3262</v>
      </c>
      <c r="B3280" s="120" t="s">
        <v>41</v>
      </c>
      <c r="C3280" s="144" t="s">
        <v>74</v>
      </c>
      <c r="D3280" s="144" t="s">
        <v>4139</v>
      </c>
      <c r="E3280" s="145">
        <v>45230</v>
      </c>
      <c r="F3280" s="146" t="s">
        <v>76</v>
      </c>
      <c r="G3280" s="146" t="s">
        <v>77</v>
      </c>
      <c r="H3280" s="146" t="s">
        <v>78</v>
      </c>
      <c r="I3280" s="133" t="s">
        <v>47</v>
      </c>
      <c r="J3280" s="147"/>
      <c r="K3280" s="147"/>
      <c r="L3280" s="148">
        <v>255489767</v>
      </c>
      <c r="M3280" s="120" t="s">
        <v>56</v>
      </c>
      <c r="N3280" s="149">
        <v>20439181</v>
      </c>
      <c r="O3280" s="150"/>
      <c r="P3280" s="154" t="s">
        <v>4117</v>
      </c>
      <c r="Q3280" s="158" t="s">
        <v>50</v>
      </c>
      <c r="R3280" s="142">
        <f t="shared" si="50"/>
        <v>7.99999985909416</v>
      </c>
    </row>
    <row r="3281" s="109" customFormat="1">
      <c r="A3281" s="119">
        <f>MAX($A$19:A3280)+1</f>
        <v>3263</v>
      </c>
      <c r="B3281" s="120" t="s">
        <v>41</v>
      </c>
      <c r="C3281" s="144" t="s">
        <v>74</v>
      </c>
      <c r="D3281" s="144" t="s">
        <v>4140</v>
      </c>
      <c r="E3281" s="145">
        <v>45238</v>
      </c>
      <c r="F3281" s="146" t="s">
        <v>76</v>
      </c>
      <c r="G3281" s="146" t="s">
        <v>77</v>
      </c>
      <c r="H3281" s="146" t="s">
        <v>78</v>
      </c>
      <c r="I3281" s="133" t="s">
        <v>47</v>
      </c>
      <c r="J3281" s="147"/>
      <c r="K3281" s="147"/>
      <c r="L3281" s="148">
        <v>159193618</v>
      </c>
      <c r="M3281" s="120" t="s">
        <v>56</v>
      </c>
      <c r="N3281" s="149">
        <v>12735489</v>
      </c>
      <c r="O3281" s="150"/>
      <c r="P3281" s="154" t="s">
        <v>4117</v>
      </c>
      <c r="Q3281" s="158" t="s">
        <v>50</v>
      </c>
      <c r="R3281" s="142">
        <f t="shared" si="50"/>
        <v>7.99999972360701</v>
      </c>
    </row>
    <row r="3282" s="109" customFormat="1">
      <c r="A3282" s="119">
        <f>MAX($A$19:A3281)+1</f>
        <v>3264</v>
      </c>
      <c r="B3282" s="120" t="s">
        <v>41</v>
      </c>
      <c r="C3282" s="144" t="s">
        <v>74</v>
      </c>
      <c r="D3282" s="144" t="s">
        <v>4141</v>
      </c>
      <c r="E3282" s="145">
        <v>45240</v>
      </c>
      <c r="F3282" s="146" t="s">
        <v>76</v>
      </c>
      <c r="G3282" s="146" t="s">
        <v>77</v>
      </c>
      <c r="H3282" s="146" t="s">
        <v>78</v>
      </c>
      <c r="I3282" s="133" t="s">
        <v>47</v>
      </c>
      <c r="J3282" s="147"/>
      <c r="K3282" s="147"/>
      <c r="L3282" s="148">
        <v>1031912</v>
      </c>
      <c r="M3282" s="120" t="s">
        <v>56</v>
      </c>
      <c r="N3282" s="149">
        <v>82553</v>
      </c>
      <c r="O3282" s="150"/>
      <c r="P3282" s="154" t="s">
        <v>4117</v>
      </c>
      <c r="Q3282" s="158" t="s">
        <v>50</v>
      </c>
      <c r="R3282" s="142">
        <f t="shared" si="50"/>
        <v>8.00000387629953</v>
      </c>
    </row>
    <row r="3283" s="109" customFormat="1">
      <c r="A3283" s="119">
        <f>MAX($A$19:A3282)+1</f>
        <v>3265</v>
      </c>
      <c r="B3283" s="120" t="s">
        <v>41</v>
      </c>
      <c r="C3283" s="144" t="s">
        <v>74</v>
      </c>
      <c r="D3283" s="144" t="s">
        <v>4142</v>
      </c>
      <c r="E3283" s="145">
        <v>45248</v>
      </c>
      <c r="F3283" s="146" t="s">
        <v>76</v>
      </c>
      <c r="G3283" s="146" t="s">
        <v>77</v>
      </c>
      <c r="H3283" s="146" t="s">
        <v>78</v>
      </c>
      <c r="I3283" s="133" t="s">
        <v>47</v>
      </c>
      <c r="J3283" s="147"/>
      <c r="K3283" s="147"/>
      <c r="L3283" s="148">
        <v>195119154</v>
      </c>
      <c r="M3283" s="120" t="s">
        <v>56</v>
      </c>
      <c r="N3283" s="149">
        <v>15609532</v>
      </c>
      <c r="O3283" s="150"/>
      <c r="P3283" s="154" t="s">
        <v>4117</v>
      </c>
      <c r="Q3283" s="158" t="s">
        <v>50</v>
      </c>
      <c r="R3283" s="142">
        <f t="shared" si="50"/>
        <v>7.99999983599765</v>
      </c>
    </row>
    <row r="3284" ht="22.5" s="109" customFormat="1">
      <c r="A3284" s="119">
        <f>MAX($A$19:A3283)+1</f>
        <v>3266</v>
      </c>
      <c r="B3284" s="120" t="s">
        <v>41</v>
      </c>
      <c r="C3284" s="144" t="s">
        <v>2860</v>
      </c>
      <c r="D3284" s="144" t="s">
        <v>4143</v>
      </c>
      <c r="E3284" s="145">
        <v>45252</v>
      </c>
      <c r="F3284" s="146" t="s">
        <v>4144</v>
      </c>
      <c r="G3284" s="146" t="s">
        <v>4145</v>
      </c>
      <c r="H3284" s="146" t="s">
        <v>715</v>
      </c>
      <c r="I3284" s="133" t="s">
        <v>47</v>
      </c>
      <c r="J3284" s="147"/>
      <c r="K3284" s="147"/>
      <c r="L3284" s="148">
        <v>407407</v>
      </c>
      <c r="M3284" s="120" t="s">
        <v>56</v>
      </c>
      <c r="N3284" s="149">
        <v>32593</v>
      </c>
      <c r="O3284" s="150"/>
      <c r="P3284" s="154" t="s">
        <v>4117</v>
      </c>
      <c r="Q3284" s="158" t="s">
        <v>50</v>
      </c>
      <c r="R3284" s="142">
        <f t="shared" si="50"/>
        <v>8.000108000108</v>
      </c>
    </row>
    <row r="3285" s="109" customFormat="1">
      <c r="A3285" s="119">
        <f>MAX($A$19:A3284)+1</f>
        <v>3267</v>
      </c>
      <c r="B3285" s="120" t="s">
        <v>41</v>
      </c>
      <c r="C3285" s="144" t="s">
        <v>4146</v>
      </c>
      <c r="D3285" s="144" t="s">
        <v>4147</v>
      </c>
      <c r="E3285" s="145">
        <v>45244</v>
      </c>
      <c r="F3285" s="146" t="s">
        <v>85</v>
      </c>
      <c r="G3285" s="146" t="s">
        <v>86</v>
      </c>
      <c r="H3285" s="146" t="s">
        <v>87</v>
      </c>
      <c r="I3285" s="133" t="s">
        <v>47</v>
      </c>
      <c r="J3285" s="147"/>
      <c r="K3285" s="147"/>
      <c r="L3285" s="148">
        <v>5694000</v>
      </c>
      <c r="M3285" s="155" t="s">
        <v>48</v>
      </c>
      <c r="N3285" s="149">
        <v>284700</v>
      </c>
      <c r="O3285" s="150"/>
      <c r="P3285" s="154" t="s">
        <v>4117</v>
      </c>
      <c r="Q3285" s="158" t="s">
        <v>50</v>
      </c>
      <c r="R3285" s="142">
        <f t="shared" si="50"/>
        <v>5</v>
      </c>
    </row>
    <row r="3286" s="109" customFormat="1">
      <c r="A3286" s="119">
        <f>MAX($A$19:A3285)+1</f>
        <v>3268</v>
      </c>
      <c r="B3286" s="120" t="s">
        <v>41</v>
      </c>
      <c r="C3286" s="144" t="s">
        <v>4146</v>
      </c>
      <c r="D3286" s="144" t="s">
        <v>4148</v>
      </c>
      <c r="E3286" s="145">
        <v>45242</v>
      </c>
      <c r="F3286" s="146" t="s">
        <v>85</v>
      </c>
      <c r="G3286" s="146" t="s">
        <v>86</v>
      </c>
      <c r="H3286" s="146" t="s">
        <v>87</v>
      </c>
      <c r="I3286" s="133" t="s">
        <v>47</v>
      </c>
      <c r="J3286" s="147"/>
      <c r="K3286" s="147"/>
      <c r="L3286" s="148">
        <v>6480000</v>
      </c>
      <c r="M3286" s="155" t="s">
        <v>48</v>
      </c>
      <c r="N3286" s="149">
        <v>324000</v>
      </c>
      <c r="O3286" s="150"/>
      <c r="P3286" s="154" t="s">
        <v>4117</v>
      </c>
      <c r="Q3286" s="158" t="s">
        <v>50</v>
      </c>
      <c r="R3286" s="142">
        <f t="shared" si="50"/>
        <v>5</v>
      </c>
    </row>
    <row r="3287" ht="22.5" s="109" customFormat="1">
      <c r="A3287" s="119">
        <f>MAX($A$19:A3286)+1</f>
        <v>3269</v>
      </c>
      <c r="B3287" s="120" t="s">
        <v>41</v>
      </c>
      <c r="C3287" s="144" t="s">
        <v>4149</v>
      </c>
      <c r="D3287" s="144" t="s">
        <v>4150</v>
      </c>
      <c r="E3287" s="145">
        <v>45239</v>
      </c>
      <c r="F3287" s="146" t="s">
        <v>4151</v>
      </c>
      <c r="G3287" s="146" t="s">
        <v>4152</v>
      </c>
      <c r="H3287" s="146" t="s">
        <v>4153</v>
      </c>
      <c r="I3287" s="151" t="s">
        <v>303</v>
      </c>
      <c r="J3287" s="147">
        <v>12.54</v>
      </c>
      <c r="K3287" s="147">
        <v>21745.45</v>
      </c>
      <c r="L3287" s="148">
        <v>272727</v>
      </c>
      <c r="M3287" s="120" t="s">
        <v>229</v>
      </c>
      <c r="N3287" s="149">
        <v>27273</v>
      </c>
      <c r="O3287" s="150"/>
      <c r="P3287" s="154" t="s">
        <v>4117</v>
      </c>
      <c r="Q3287" s="158" t="s">
        <v>50</v>
      </c>
      <c r="R3287" s="142">
        <f t="shared" si="50"/>
        <v>10.00011000011</v>
      </c>
    </row>
    <row r="3288" s="109" customFormat="1">
      <c r="A3288" s="119">
        <f>MAX($A$19:A3287)+1</f>
        <v>3270</v>
      </c>
      <c r="B3288" s="120" t="s">
        <v>41</v>
      </c>
      <c r="C3288" s="144" t="s">
        <v>92</v>
      </c>
      <c r="D3288" s="144" t="s">
        <v>4154</v>
      </c>
      <c r="E3288" s="145" t="s">
        <v>4155</v>
      </c>
      <c r="F3288" s="123" t="s">
        <v>95</v>
      </c>
      <c r="G3288" s="146" t="s">
        <v>96</v>
      </c>
      <c r="H3288" s="146" t="s">
        <v>4156</v>
      </c>
      <c r="I3288" s="151" t="s">
        <v>107</v>
      </c>
      <c r="J3288" s="147">
        <v>500</v>
      </c>
      <c r="K3288" s="147">
        <v>600</v>
      </c>
      <c r="L3288" s="148">
        <v>300000</v>
      </c>
      <c r="M3288" s="120" t="s">
        <v>56</v>
      </c>
      <c r="N3288" s="149">
        <v>24000</v>
      </c>
      <c r="O3288" s="150"/>
      <c r="P3288" s="154" t="s">
        <v>4117</v>
      </c>
      <c r="Q3288" s="158" t="s">
        <v>50</v>
      </c>
      <c r="R3288" s="142">
        <f t="shared" si="50"/>
        <v>8</v>
      </c>
    </row>
    <row r="3289" s="109" customFormat="1">
      <c r="A3289" s="119">
        <f>MAX($A$19:A3288)+1</f>
        <v>3271</v>
      </c>
      <c r="B3289" s="120" t="s">
        <v>41</v>
      </c>
      <c r="C3289" s="144" t="s">
        <v>92</v>
      </c>
      <c r="D3289" s="144" t="s">
        <v>4154</v>
      </c>
      <c r="E3289" s="145" t="s">
        <v>4155</v>
      </c>
      <c r="F3289" s="123" t="s">
        <v>95</v>
      </c>
      <c r="G3289" s="146" t="s">
        <v>96</v>
      </c>
      <c r="H3289" s="146" t="s">
        <v>4157</v>
      </c>
      <c r="I3289" s="151" t="s">
        <v>107</v>
      </c>
      <c r="J3289" s="147">
        <v>300</v>
      </c>
      <c r="K3289" s="147">
        <v>600</v>
      </c>
      <c r="L3289" s="148">
        <v>180000</v>
      </c>
      <c r="M3289" s="120" t="s">
        <v>56</v>
      </c>
      <c r="N3289" s="149">
        <v>14400</v>
      </c>
      <c r="O3289" s="150"/>
      <c r="P3289" s="154" t="s">
        <v>4117</v>
      </c>
      <c r="Q3289" s="158" t="s">
        <v>50</v>
      </c>
      <c r="R3289" s="142">
        <f t="shared" si="50"/>
        <v>8</v>
      </c>
    </row>
    <row r="3290" s="109" customFormat="1">
      <c r="A3290" s="119">
        <f>MAX($A$19:A3289)+1</f>
        <v>3272</v>
      </c>
      <c r="B3290" s="120" t="s">
        <v>41</v>
      </c>
      <c r="C3290" s="144" t="s">
        <v>92</v>
      </c>
      <c r="D3290" s="144" t="s">
        <v>4158</v>
      </c>
      <c r="E3290" s="145" t="s">
        <v>4159</v>
      </c>
      <c r="F3290" s="123" t="s">
        <v>95</v>
      </c>
      <c r="G3290" s="146" t="s">
        <v>96</v>
      </c>
      <c r="H3290" s="146" t="s">
        <v>110</v>
      </c>
      <c r="I3290" s="151" t="s">
        <v>98</v>
      </c>
      <c r="J3290" s="147">
        <v>2880</v>
      </c>
      <c r="K3290" s="147">
        <v>1000</v>
      </c>
      <c r="L3290" s="148">
        <v>2880000</v>
      </c>
      <c r="M3290" s="120" t="s">
        <v>56</v>
      </c>
      <c r="N3290" s="149">
        <v>230400</v>
      </c>
      <c r="O3290" s="150"/>
      <c r="P3290" s="154" t="s">
        <v>4117</v>
      </c>
      <c r="Q3290" s="158" t="s">
        <v>50</v>
      </c>
      <c r="R3290" s="142">
        <f t="shared" si="50"/>
        <v>8</v>
      </c>
    </row>
    <row r="3291" s="109" customFormat="1">
      <c r="A3291" s="119">
        <f>MAX($A$19:A3290)+1</f>
        <v>3273</v>
      </c>
      <c r="B3291" s="120" t="s">
        <v>41</v>
      </c>
      <c r="C3291" s="144" t="s">
        <v>92</v>
      </c>
      <c r="D3291" s="144" t="s">
        <v>4158</v>
      </c>
      <c r="E3291" s="145" t="s">
        <v>4159</v>
      </c>
      <c r="F3291" s="123" t="s">
        <v>95</v>
      </c>
      <c r="G3291" s="146" t="s">
        <v>96</v>
      </c>
      <c r="H3291" s="146" t="s">
        <v>111</v>
      </c>
      <c r="I3291" s="151" t="s">
        <v>98</v>
      </c>
      <c r="J3291" s="147">
        <v>720</v>
      </c>
      <c r="K3291" s="147">
        <v>35750</v>
      </c>
      <c r="L3291" s="148">
        <v>25740000</v>
      </c>
      <c r="M3291" s="120" t="s">
        <v>56</v>
      </c>
      <c r="N3291" s="149">
        <v>2059200</v>
      </c>
      <c r="O3291" s="150"/>
      <c r="P3291" s="154" t="s">
        <v>4117</v>
      </c>
      <c r="Q3291" s="158" t="s">
        <v>50</v>
      </c>
      <c r="R3291" s="142">
        <f t="shared" si="50"/>
        <v>8</v>
      </c>
    </row>
    <row r="3292" s="109" customFormat="1">
      <c r="A3292" s="119">
        <f>MAX($A$19:A3291)+1</f>
        <v>3274</v>
      </c>
      <c r="B3292" s="120" t="s">
        <v>41</v>
      </c>
      <c r="C3292" s="144" t="s">
        <v>92</v>
      </c>
      <c r="D3292" s="144" t="s">
        <v>4158</v>
      </c>
      <c r="E3292" s="145" t="s">
        <v>4159</v>
      </c>
      <c r="F3292" s="123" t="s">
        <v>95</v>
      </c>
      <c r="G3292" s="146" t="s">
        <v>96</v>
      </c>
      <c r="H3292" s="146" t="s">
        <v>112</v>
      </c>
      <c r="I3292" s="151" t="s">
        <v>98</v>
      </c>
      <c r="J3292" s="147">
        <v>432</v>
      </c>
      <c r="K3292" s="147">
        <v>15950</v>
      </c>
      <c r="L3292" s="148">
        <v>6890400</v>
      </c>
      <c r="M3292" s="120" t="s">
        <v>56</v>
      </c>
      <c r="N3292" s="149">
        <v>551232</v>
      </c>
      <c r="O3292" s="150"/>
      <c r="P3292" s="154" t="s">
        <v>4117</v>
      </c>
      <c r="Q3292" s="158" t="s">
        <v>50</v>
      </c>
      <c r="R3292" s="142">
        <f t="shared" si="50"/>
        <v>8</v>
      </c>
    </row>
    <row r="3293" s="109" customFormat="1">
      <c r="A3293" s="119">
        <f>MAX($A$19:A3292)+1</f>
        <v>3275</v>
      </c>
      <c r="B3293" s="120" t="s">
        <v>41</v>
      </c>
      <c r="C3293" s="144" t="s">
        <v>92</v>
      </c>
      <c r="D3293" s="144" t="s">
        <v>4158</v>
      </c>
      <c r="E3293" s="145" t="s">
        <v>4159</v>
      </c>
      <c r="F3293" s="123" t="s">
        <v>95</v>
      </c>
      <c r="G3293" s="146" t="s">
        <v>96</v>
      </c>
      <c r="H3293" s="146" t="s">
        <v>113</v>
      </c>
      <c r="I3293" s="151" t="s">
        <v>98</v>
      </c>
      <c r="J3293" s="147">
        <v>288</v>
      </c>
      <c r="K3293" s="147">
        <v>16560</v>
      </c>
      <c r="L3293" s="148">
        <v>4769280</v>
      </c>
      <c r="M3293" s="120" t="s">
        <v>56</v>
      </c>
      <c r="N3293" s="149">
        <v>381542</v>
      </c>
      <c r="O3293" s="150"/>
      <c r="P3293" s="154" t="s">
        <v>4117</v>
      </c>
      <c r="Q3293" s="158" t="s">
        <v>50</v>
      </c>
      <c r="R3293" s="142">
        <f t="shared" si="50"/>
        <v>7.9999916129898</v>
      </c>
    </row>
    <row r="3294" s="109" customFormat="1">
      <c r="A3294" s="119">
        <f>MAX($A$19:A3293)+1</f>
        <v>3276</v>
      </c>
      <c r="B3294" s="120" t="s">
        <v>41</v>
      </c>
      <c r="C3294" s="144" t="s">
        <v>92</v>
      </c>
      <c r="D3294" s="144" t="s">
        <v>1439</v>
      </c>
      <c r="E3294" s="145" t="s">
        <v>4159</v>
      </c>
      <c r="F3294" s="123" t="s">
        <v>95</v>
      </c>
      <c r="G3294" s="146" t="s">
        <v>96</v>
      </c>
      <c r="H3294" s="146" t="s">
        <v>4160</v>
      </c>
      <c r="I3294" s="151" t="s">
        <v>122</v>
      </c>
      <c r="J3294" s="147">
        <v>59792</v>
      </c>
      <c r="K3294" s="147">
        <v>1232</v>
      </c>
      <c r="L3294" s="148">
        <v>73663744</v>
      </c>
      <c r="M3294" s="120" t="s">
        <v>56</v>
      </c>
      <c r="N3294" s="149">
        <v>5893100</v>
      </c>
      <c r="O3294" s="150"/>
      <c r="P3294" s="154" t="s">
        <v>4117</v>
      </c>
      <c r="Q3294" s="158" t="s">
        <v>50</v>
      </c>
      <c r="R3294" s="142">
        <f t="shared" si="50"/>
        <v>8.00000065160956</v>
      </c>
    </row>
    <row r="3295" s="109" customFormat="1">
      <c r="A3295" s="119">
        <f>MAX($A$19:A3294)+1</f>
        <v>3277</v>
      </c>
      <c r="B3295" s="120" t="s">
        <v>41</v>
      </c>
      <c r="C3295" s="144" t="s">
        <v>92</v>
      </c>
      <c r="D3295" s="144" t="s">
        <v>1439</v>
      </c>
      <c r="E3295" s="145" t="s">
        <v>4159</v>
      </c>
      <c r="F3295" s="123" t="s">
        <v>95</v>
      </c>
      <c r="G3295" s="146" t="s">
        <v>96</v>
      </c>
      <c r="H3295" s="146" t="s">
        <v>4161</v>
      </c>
      <c r="I3295" s="151" t="s">
        <v>122</v>
      </c>
      <c r="J3295" s="147">
        <v>8184</v>
      </c>
      <c r="K3295" s="147">
        <v>1232</v>
      </c>
      <c r="L3295" s="148">
        <v>10082688</v>
      </c>
      <c r="M3295" s="120" t="s">
        <v>56</v>
      </c>
      <c r="N3295" s="149">
        <v>806615</v>
      </c>
      <c r="O3295" s="150"/>
      <c r="P3295" s="154" t="s">
        <v>4117</v>
      </c>
      <c r="Q3295" s="158" t="s">
        <v>50</v>
      </c>
      <c r="R3295" s="142">
        <f t="shared" si="50"/>
        <v>7.99999960328039</v>
      </c>
    </row>
    <row r="3296" ht="22.5" s="109" customFormat="1">
      <c r="A3296" s="119">
        <f>MAX($A$19:A3295)+1</f>
        <v>3278</v>
      </c>
      <c r="B3296" s="120" t="s">
        <v>41</v>
      </c>
      <c r="C3296" s="144" t="s">
        <v>92</v>
      </c>
      <c r="D3296" s="144" t="s">
        <v>4162</v>
      </c>
      <c r="E3296" s="145" t="s">
        <v>4159</v>
      </c>
      <c r="F3296" s="123" t="s">
        <v>95</v>
      </c>
      <c r="G3296" s="146" t="s">
        <v>96</v>
      </c>
      <c r="H3296" s="146" t="s">
        <v>4163</v>
      </c>
      <c r="I3296" s="151" t="s">
        <v>122</v>
      </c>
      <c r="J3296" s="147">
        <v>287731</v>
      </c>
      <c r="K3296" s="147">
        <v>1921</v>
      </c>
      <c r="L3296" s="148">
        <v>552731251</v>
      </c>
      <c r="M3296" s="120" t="s">
        <v>56</v>
      </c>
      <c r="N3296" s="149">
        <v>44218500</v>
      </c>
      <c r="O3296" s="150"/>
      <c r="P3296" s="154" t="s">
        <v>4117</v>
      </c>
      <c r="Q3296" s="158" t="s">
        <v>50</v>
      </c>
      <c r="R3296" s="142">
        <f t="shared" si="50"/>
        <v>7.99999998552642</v>
      </c>
    </row>
    <row r="3297" ht="22.5" s="109" customFormat="1">
      <c r="A3297" s="119">
        <f>MAX($A$19:A3296)+1</f>
        <v>3279</v>
      </c>
      <c r="B3297" s="120" t="s">
        <v>41</v>
      </c>
      <c r="C3297" s="144" t="s">
        <v>92</v>
      </c>
      <c r="D3297" s="144" t="s">
        <v>4162</v>
      </c>
      <c r="E3297" s="145" t="s">
        <v>4159</v>
      </c>
      <c r="F3297" s="123" t="s">
        <v>95</v>
      </c>
      <c r="G3297" s="146" t="s">
        <v>96</v>
      </c>
      <c r="H3297" s="146" t="s">
        <v>4164</v>
      </c>
      <c r="I3297" s="151" t="s">
        <v>122</v>
      </c>
      <c r="J3297" s="147">
        <v>359</v>
      </c>
      <c r="K3297" s="147">
        <v>2960</v>
      </c>
      <c r="L3297" s="148">
        <v>1062640</v>
      </c>
      <c r="M3297" s="120" t="s">
        <v>56</v>
      </c>
      <c r="N3297" s="149">
        <v>85012</v>
      </c>
      <c r="O3297" s="150"/>
      <c r="P3297" s="154" t="s">
        <v>4117</v>
      </c>
      <c r="Q3297" s="158" t="s">
        <v>50</v>
      </c>
      <c r="R3297" s="142">
        <f t="shared" si="50"/>
        <v>8.00007528419785</v>
      </c>
    </row>
    <row r="3298" ht="22.5" s="109" customFormat="1">
      <c r="A3298" s="119">
        <f>MAX($A$19:A3297)+1</f>
        <v>3280</v>
      </c>
      <c r="B3298" s="120" t="s">
        <v>41</v>
      </c>
      <c r="C3298" s="144" t="s">
        <v>92</v>
      </c>
      <c r="D3298" s="144" t="s">
        <v>4162</v>
      </c>
      <c r="E3298" s="145" t="s">
        <v>4159</v>
      </c>
      <c r="F3298" s="123" t="s">
        <v>95</v>
      </c>
      <c r="G3298" s="146" t="s">
        <v>96</v>
      </c>
      <c r="H3298" s="146" t="s">
        <v>4165</v>
      </c>
      <c r="I3298" s="151" t="s">
        <v>122</v>
      </c>
      <c r="J3298" s="147">
        <v>2455</v>
      </c>
      <c r="K3298" s="147">
        <v>2960</v>
      </c>
      <c r="L3298" s="148">
        <v>7266800</v>
      </c>
      <c r="M3298" s="120" t="s">
        <v>56</v>
      </c>
      <c r="N3298" s="149">
        <v>581344</v>
      </c>
      <c r="O3298" s="150"/>
      <c r="P3298" s="154" t="s">
        <v>4117</v>
      </c>
      <c r="Q3298" s="158" t="s">
        <v>50</v>
      </c>
      <c r="R3298" s="142">
        <f t="shared" si="50"/>
        <v>8</v>
      </c>
    </row>
    <row r="3299" ht="22.5" s="109" customFormat="1">
      <c r="A3299" s="119">
        <f>MAX($A$19:A3298)+1</f>
        <v>3281</v>
      </c>
      <c r="B3299" s="120" t="s">
        <v>41</v>
      </c>
      <c r="C3299" s="144" t="s">
        <v>92</v>
      </c>
      <c r="D3299" s="144" t="s">
        <v>4162</v>
      </c>
      <c r="E3299" s="145" t="s">
        <v>4159</v>
      </c>
      <c r="F3299" s="123" t="s">
        <v>95</v>
      </c>
      <c r="G3299" s="146" t="s">
        <v>96</v>
      </c>
      <c r="H3299" s="146" t="s">
        <v>4166</v>
      </c>
      <c r="I3299" s="151" t="s">
        <v>122</v>
      </c>
      <c r="J3299" s="147">
        <v>576</v>
      </c>
      <c r="K3299" s="147">
        <v>2960</v>
      </c>
      <c r="L3299" s="148">
        <v>1704960</v>
      </c>
      <c r="M3299" s="120" t="s">
        <v>56</v>
      </c>
      <c r="N3299" s="149">
        <v>136397</v>
      </c>
      <c r="O3299" s="150"/>
      <c r="P3299" s="154" t="s">
        <v>4117</v>
      </c>
      <c r="Q3299" s="158" t="s">
        <v>50</v>
      </c>
      <c r="R3299" s="142">
        <f ref="R3299:R3362" t="shared" si="51">N3299/L3299*100</f>
        <v>8.00001173048048</v>
      </c>
    </row>
    <row r="3300" ht="22.5" s="109" customFormat="1">
      <c r="A3300" s="119">
        <f>MAX($A$19:A3299)+1</f>
        <v>3282</v>
      </c>
      <c r="B3300" s="120" t="s">
        <v>41</v>
      </c>
      <c r="C3300" s="144" t="s">
        <v>92</v>
      </c>
      <c r="D3300" s="144" t="s">
        <v>4162</v>
      </c>
      <c r="E3300" s="145" t="s">
        <v>4159</v>
      </c>
      <c r="F3300" s="123" t="s">
        <v>95</v>
      </c>
      <c r="G3300" s="146" t="s">
        <v>96</v>
      </c>
      <c r="H3300" s="146" t="s">
        <v>4167</v>
      </c>
      <c r="I3300" s="151" t="s">
        <v>122</v>
      </c>
      <c r="J3300" s="147">
        <v>1293</v>
      </c>
      <c r="K3300" s="147">
        <v>14800</v>
      </c>
      <c r="L3300" s="148">
        <v>19136400</v>
      </c>
      <c r="M3300" s="120" t="s">
        <v>56</v>
      </c>
      <c r="N3300" s="149">
        <v>1530912</v>
      </c>
      <c r="O3300" s="150"/>
      <c r="P3300" s="154" t="s">
        <v>4117</v>
      </c>
      <c r="Q3300" s="158" t="s">
        <v>50</v>
      </c>
      <c r="R3300" s="142">
        <f t="shared" si="51"/>
        <v>8</v>
      </c>
    </row>
    <row r="3301" ht="22.5" s="109" customFormat="1">
      <c r="A3301" s="119">
        <f>MAX($A$19:A3300)+1</f>
        <v>3283</v>
      </c>
      <c r="B3301" s="120" t="s">
        <v>41</v>
      </c>
      <c r="C3301" s="144" t="s">
        <v>92</v>
      </c>
      <c r="D3301" s="144" t="s">
        <v>4162</v>
      </c>
      <c r="E3301" s="145" t="s">
        <v>4159</v>
      </c>
      <c r="F3301" s="123" t="s">
        <v>95</v>
      </c>
      <c r="G3301" s="146" t="s">
        <v>96</v>
      </c>
      <c r="H3301" s="146" t="s">
        <v>4168</v>
      </c>
      <c r="I3301" s="151" t="s">
        <v>122</v>
      </c>
      <c r="J3301" s="147">
        <v>473</v>
      </c>
      <c r="K3301" s="147">
        <v>14800</v>
      </c>
      <c r="L3301" s="148">
        <v>7000400</v>
      </c>
      <c r="M3301" s="120" t="s">
        <v>56</v>
      </c>
      <c r="N3301" s="149">
        <v>560032</v>
      </c>
      <c r="O3301" s="150"/>
      <c r="P3301" s="154" t="s">
        <v>4117</v>
      </c>
      <c r="Q3301" s="158" t="s">
        <v>50</v>
      </c>
      <c r="R3301" s="142">
        <f t="shared" si="51"/>
        <v>8</v>
      </c>
    </row>
    <row r="3302" ht="22.5" s="109" customFormat="1">
      <c r="A3302" s="119">
        <f>MAX($A$19:A3301)+1</f>
        <v>3284</v>
      </c>
      <c r="B3302" s="120" t="s">
        <v>41</v>
      </c>
      <c r="C3302" s="144" t="s">
        <v>92</v>
      </c>
      <c r="D3302" s="144" t="s">
        <v>4162</v>
      </c>
      <c r="E3302" s="145" t="s">
        <v>4159</v>
      </c>
      <c r="F3302" s="123" t="s">
        <v>95</v>
      </c>
      <c r="G3302" s="146" t="s">
        <v>96</v>
      </c>
      <c r="H3302" s="146" t="s">
        <v>4169</v>
      </c>
      <c r="I3302" s="151" t="s">
        <v>122</v>
      </c>
      <c r="J3302" s="147">
        <v>141</v>
      </c>
      <c r="K3302" s="147">
        <v>14800</v>
      </c>
      <c r="L3302" s="148">
        <v>2086800</v>
      </c>
      <c r="M3302" s="120" t="s">
        <v>56</v>
      </c>
      <c r="N3302" s="149">
        <v>166944</v>
      </c>
      <c r="O3302" s="150"/>
      <c r="P3302" s="154" t="s">
        <v>4117</v>
      </c>
      <c r="Q3302" s="158" t="s">
        <v>50</v>
      </c>
      <c r="R3302" s="142">
        <f t="shared" si="51"/>
        <v>8</v>
      </c>
    </row>
    <row r="3303" ht="22.5" s="109" customFormat="1">
      <c r="A3303" s="119">
        <f>MAX($A$19:A3302)+1</f>
        <v>3285</v>
      </c>
      <c r="B3303" s="120" t="s">
        <v>41</v>
      </c>
      <c r="C3303" s="144" t="s">
        <v>92</v>
      </c>
      <c r="D3303" s="144" t="s">
        <v>4162</v>
      </c>
      <c r="E3303" s="145" t="s">
        <v>4159</v>
      </c>
      <c r="F3303" s="123" t="s">
        <v>95</v>
      </c>
      <c r="G3303" s="146" t="s">
        <v>96</v>
      </c>
      <c r="H3303" s="146" t="s">
        <v>4170</v>
      </c>
      <c r="I3303" s="151" t="s">
        <v>122</v>
      </c>
      <c r="J3303" s="147">
        <v>155078</v>
      </c>
      <c r="K3303" s="147">
        <v>1921</v>
      </c>
      <c r="L3303" s="148">
        <v>297904838</v>
      </c>
      <c r="M3303" s="120" t="s">
        <v>56</v>
      </c>
      <c r="N3303" s="149">
        <v>23832386</v>
      </c>
      <c r="O3303" s="150"/>
      <c r="P3303" s="154" t="s">
        <v>4117</v>
      </c>
      <c r="Q3303" s="158" t="s">
        <v>50</v>
      </c>
      <c r="R3303" s="142">
        <f t="shared" si="51"/>
        <v>7.99999965089523</v>
      </c>
    </row>
    <row r="3304" s="109" customFormat="1">
      <c r="A3304" s="119">
        <f>MAX($A$19:A3303)+1</f>
        <v>3286</v>
      </c>
      <c r="B3304" s="120" t="s">
        <v>41</v>
      </c>
      <c r="C3304" s="144" t="s">
        <v>92</v>
      </c>
      <c r="D3304" s="144" t="s">
        <v>3413</v>
      </c>
      <c r="E3304" s="145" t="s">
        <v>4159</v>
      </c>
      <c r="F3304" s="123" t="s">
        <v>95</v>
      </c>
      <c r="G3304" s="146" t="s">
        <v>96</v>
      </c>
      <c r="H3304" s="146" t="s">
        <v>118</v>
      </c>
      <c r="I3304" s="151" t="s">
        <v>98</v>
      </c>
      <c r="J3304" s="147">
        <v>137500</v>
      </c>
      <c r="K3304" s="147">
        <v>62</v>
      </c>
      <c r="L3304" s="148">
        <v>8525000</v>
      </c>
      <c r="M3304" s="120" t="s">
        <v>56</v>
      </c>
      <c r="N3304" s="149">
        <v>682000</v>
      </c>
      <c r="O3304" s="150"/>
      <c r="P3304" s="154" t="s">
        <v>4117</v>
      </c>
      <c r="Q3304" s="158" t="s">
        <v>50</v>
      </c>
      <c r="R3304" s="142">
        <f t="shared" si="51"/>
        <v>8</v>
      </c>
    </row>
    <row r="3305" s="109" customFormat="1">
      <c r="A3305" s="119">
        <f>MAX($A$19:A3304)+1</f>
        <v>3287</v>
      </c>
      <c r="B3305" s="120" t="s">
        <v>41</v>
      </c>
      <c r="C3305" s="144" t="s">
        <v>92</v>
      </c>
      <c r="D3305" s="144" t="s">
        <v>3413</v>
      </c>
      <c r="E3305" s="145" t="s">
        <v>4159</v>
      </c>
      <c r="F3305" s="123" t="s">
        <v>95</v>
      </c>
      <c r="G3305" s="146" t="s">
        <v>96</v>
      </c>
      <c r="H3305" s="146" t="s">
        <v>4171</v>
      </c>
      <c r="I3305" s="151" t="s">
        <v>98</v>
      </c>
      <c r="J3305" s="147">
        <v>10000</v>
      </c>
      <c r="K3305" s="147">
        <v>21</v>
      </c>
      <c r="L3305" s="148">
        <v>210000</v>
      </c>
      <c r="M3305" s="120" t="s">
        <v>56</v>
      </c>
      <c r="N3305" s="149">
        <v>16800</v>
      </c>
      <c r="O3305" s="150"/>
      <c r="P3305" s="154" t="s">
        <v>4117</v>
      </c>
      <c r="Q3305" s="158" t="s">
        <v>50</v>
      </c>
      <c r="R3305" s="142">
        <f t="shared" si="51"/>
        <v>8</v>
      </c>
    </row>
    <row r="3306" s="109" customFormat="1">
      <c r="A3306" s="119">
        <f>MAX($A$19:A3305)+1</f>
        <v>3288</v>
      </c>
      <c r="B3306" s="120" t="s">
        <v>41</v>
      </c>
      <c r="C3306" s="144" t="s">
        <v>92</v>
      </c>
      <c r="D3306" s="144" t="s">
        <v>3419</v>
      </c>
      <c r="E3306" s="145" t="s">
        <v>4159</v>
      </c>
      <c r="F3306" s="123" t="s">
        <v>95</v>
      </c>
      <c r="G3306" s="146" t="s">
        <v>96</v>
      </c>
      <c r="H3306" s="146" t="s">
        <v>168</v>
      </c>
      <c r="I3306" s="151" t="s">
        <v>98</v>
      </c>
      <c r="J3306" s="147">
        <v>50158</v>
      </c>
      <c r="K3306" s="147">
        <v>410</v>
      </c>
      <c r="L3306" s="148">
        <v>20564780</v>
      </c>
      <c r="M3306" s="120" t="s">
        <v>56</v>
      </c>
      <c r="N3306" s="149">
        <v>1645183</v>
      </c>
      <c r="O3306" s="150"/>
      <c r="P3306" s="154" t="s">
        <v>4117</v>
      </c>
      <c r="Q3306" s="158" t="s">
        <v>50</v>
      </c>
      <c r="R3306" s="142">
        <f t="shared" si="51"/>
        <v>8.00000291760962</v>
      </c>
    </row>
    <row r="3307" s="109" customFormat="1">
      <c r="A3307" s="119">
        <f>MAX($A$19:A3306)+1</f>
        <v>3289</v>
      </c>
      <c r="B3307" s="120" t="s">
        <v>41</v>
      </c>
      <c r="C3307" s="144" t="s">
        <v>92</v>
      </c>
      <c r="D3307" s="144" t="s">
        <v>3419</v>
      </c>
      <c r="E3307" s="145" t="s">
        <v>4159</v>
      </c>
      <c r="F3307" s="123" t="s">
        <v>95</v>
      </c>
      <c r="G3307" s="146" t="s">
        <v>96</v>
      </c>
      <c r="H3307" s="146" t="s">
        <v>169</v>
      </c>
      <c r="I3307" s="151" t="s">
        <v>98</v>
      </c>
      <c r="J3307" s="147">
        <v>380</v>
      </c>
      <c r="K3307" s="147">
        <v>256</v>
      </c>
      <c r="L3307" s="148">
        <v>97280</v>
      </c>
      <c r="M3307" s="120" t="s">
        <v>56</v>
      </c>
      <c r="N3307" s="149">
        <v>7783</v>
      </c>
      <c r="O3307" s="150"/>
      <c r="P3307" s="154" t="s">
        <v>4117</v>
      </c>
      <c r="Q3307" s="158" t="s">
        <v>50</v>
      </c>
      <c r="R3307" s="142">
        <f t="shared" si="51"/>
        <v>8.00061677631579</v>
      </c>
    </row>
    <row r="3308" s="109" customFormat="1">
      <c r="A3308" s="119">
        <f>MAX($A$19:A3307)+1</f>
        <v>3290</v>
      </c>
      <c r="B3308" s="120" t="s">
        <v>41</v>
      </c>
      <c r="C3308" s="144" t="s">
        <v>92</v>
      </c>
      <c r="D3308" s="144" t="s">
        <v>3419</v>
      </c>
      <c r="E3308" s="145" t="s">
        <v>4159</v>
      </c>
      <c r="F3308" s="123" t="s">
        <v>95</v>
      </c>
      <c r="G3308" s="146" t="s">
        <v>96</v>
      </c>
      <c r="H3308" s="146" t="s">
        <v>166</v>
      </c>
      <c r="I3308" s="151" t="s">
        <v>98</v>
      </c>
      <c r="J3308" s="147">
        <v>20440</v>
      </c>
      <c r="K3308" s="147">
        <v>410</v>
      </c>
      <c r="L3308" s="148">
        <v>8380400</v>
      </c>
      <c r="M3308" s="120" t="s">
        <v>56</v>
      </c>
      <c r="N3308" s="149">
        <v>670432</v>
      </c>
      <c r="O3308" s="150"/>
      <c r="P3308" s="154" t="s">
        <v>4117</v>
      </c>
      <c r="Q3308" s="158" t="s">
        <v>50</v>
      </c>
      <c r="R3308" s="142">
        <f t="shared" si="51"/>
        <v>8</v>
      </c>
    </row>
    <row r="3309" s="109" customFormat="1">
      <c r="A3309" s="119">
        <f>MAX($A$19:A3308)+1</f>
        <v>3291</v>
      </c>
      <c r="B3309" s="120" t="s">
        <v>41</v>
      </c>
      <c r="C3309" s="144" t="s">
        <v>92</v>
      </c>
      <c r="D3309" s="144" t="s">
        <v>3419</v>
      </c>
      <c r="E3309" s="145" t="s">
        <v>4159</v>
      </c>
      <c r="F3309" s="123" t="s">
        <v>95</v>
      </c>
      <c r="G3309" s="146" t="s">
        <v>96</v>
      </c>
      <c r="H3309" s="146" t="s">
        <v>167</v>
      </c>
      <c r="I3309" s="151" t="s">
        <v>98</v>
      </c>
      <c r="J3309" s="147">
        <v>160</v>
      </c>
      <c r="K3309" s="147">
        <v>256</v>
      </c>
      <c r="L3309" s="148">
        <v>40960</v>
      </c>
      <c r="M3309" s="120" t="s">
        <v>56</v>
      </c>
      <c r="N3309" s="149">
        <v>3277</v>
      </c>
      <c r="O3309" s="150"/>
      <c r="P3309" s="154" t="s">
        <v>4117</v>
      </c>
      <c r="Q3309" s="158" t="s">
        <v>50</v>
      </c>
      <c r="R3309" s="142">
        <f t="shared" si="51"/>
        <v>8.00048828125</v>
      </c>
    </row>
    <row r="3310" s="109" customFormat="1">
      <c r="A3310" s="119">
        <f>MAX($A$19:A3309)+1</f>
        <v>3292</v>
      </c>
      <c r="B3310" s="120" t="s">
        <v>41</v>
      </c>
      <c r="C3310" s="144" t="s">
        <v>92</v>
      </c>
      <c r="D3310" s="144" t="s">
        <v>3419</v>
      </c>
      <c r="E3310" s="145" t="s">
        <v>4159</v>
      </c>
      <c r="F3310" s="123" t="s">
        <v>95</v>
      </c>
      <c r="G3310" s="146" t="s">
        <v>96</v>
      </c>
      <c r="H3310" s="146" t="s">
        <v>170</v>
      </c>
      <c r="I3310" s="151" t="s">
        <v>98</v>
      </c>
      <c r="J3310" s="147">
        <v>42960</v>
      </c>
      <c r="K3310" s="147">
        <v>276</v>
      </c>
      <c r="L3310" s="148">
        <v>11856960</v>
      </c>
      <c r="M3310" s="120" t="s">
        <v>56</v>
      </c>
      <c r="N3310" s="149">
        <v>948557</v>
      </c>
      <c r="O3310" s="150"/>
      <c r="P3310" s="154" t="s">
        <v>4117</v>
      </c>
      <c r="Q3310" s="158" t="s">
        <v>50</v>
      </c>
      <c r="R3310" s="142">
        <f t="shared" si="51"/>
        <v>8.000001686773</v>
      </c>
    </row>
    <row r="3311" s="109" customFormat="1">
      <c r="A3311" s="119">
        <f>MAX($A$19:A3310)+1</f>
        <v>3293</v>
      </c>
      <c r="B3311" s="120" t="s">
        <v>41</v>
      </c>
      <c r="C3311" s="144" t="s">
        <v>92</v>
      </c>
      <c r="D3311" s="144" t="s">
        <v>3419</v>
      </c>
      <c r="E3311" s="145" t="s">
        <v>4159</v>
      </c>
      <c r="F3311" s="123" t="s">
        <v>95</v>
      </c>
      <c r="G3311" s="146" t="s">
        <v>96</v>
      </c>
      <c r="H3311" s="146" t="s">
        <v>162</v>
      </c>
      <c r="I3311" s="151" t="s">
        <v>98</v>
      </c>
      <c r="J3311" s="147">
        <v>120000</v>
      </c>
      <c r="K3311" s="147">
        <v>90</v>
      </c>
      <c r="L3311" s="148">
        <v>10800000</v>
      </c>
      <c r="M3311" s="120" t="s">
        <v>56</v>
      </c>
      <c r="N3311" s="149">
        <v>864000</v>
      </c>
      <c r="O3311" s="150"/>
      <c r="P3311" s="154" t="s">
        <v>4117</v>
      </c>
      <c r="Q3311" s="158" t="s">
        <v>50</v>
      </c>
      <c r="R3311" s="142">
        <f t="shared" si="51"/>
        <v>8</v>
      </c>
    </row>
    <row r="3312" s="109" customFormat="1">
      <c r="A3312" s="119">
        <f>MAX($A$19:A3311)+1</f>
        <v>3294</v>
      </c>
      <c r="B3312" s="120" t="s">
        <v>41</v>
      </c>
      <c r="C3312" s="144" t="s">
        <v>92</v>
      </c>
      <c r="D3312" s="144" t="s">
        <v>3419</v>
      </c>
      <c r="E3312" s="145" t="s">
        <v>4159</v>
      </c>
      <c r="F3312" s="123" t="s">
        <v>95</v>
      </c>
      <c r="G3312" s="146" t="s">
        <v>96</v>
      </c>
      <c r="H3312" s="146" t="s">
        <v>163</v>
      </c>
      <c r="I3312" s="151" t="s">
        <v>98</v>
      </c>
      <c r="J3312" s="147">
        <v>540</v>
      </c>
      <c r="K3312" s="147">
        <v>256</v>
      </c>
      <c r="L3312" s="148">
        <v>138240</v>
      </c>
      <c r="M3312" s="120" t="s">
        <v>56</v>
      </c>
      <c r="N3312" s="149">
        <v>11060</v>
      </c>
      <c r="O3312" s="150"/>
      <c r="P3312" s="154" t="s">
        <v>4117</v>
      </c>
      <c r="Q3312" s="158" t="s">
        <v>50</v>
      </c>
      <c r="R3312" s="142">
        <f t="shared" si="51"/>
        <v>8.0005787037037</v>
      </c>
    </row>
    <row r="3313" s="109" customFormat="1">
      <c r="A3313" s="119">
        <f>MAX($A$19:A3312)+1</f>
        <v>3295</v>
      </c>
      <c r="B3313" s="120" t="s">
        <v>41</v>
      </c>
      <c r="C3313" s="144" t="s">
        <v>92</v>
      </c>
      <c r="D3313" s="144" t="s">
        <v>3419</v>
      </c>
      <c r="E3313" s="145" t="s">
        <v>4159</v>
      </c>
      <c r="F3313" s="123" t="s">
        <v>95</v>
      </c>
      <c r="G3313" s="146" t="s">
        <v>96</v>
      </c>
      <c r="H3313" s="146" t="s">
        <v>156</v>
      </c>
      <c r="I3313" s="151" t="s">
        <v>98</v>
      </c>
      <c r="J3313" s="147">
        <v>125400</v>
      </c>
      <c r="K3313" s="147">
        <v>90</v>
      </c>
      <c r="L3313" s="148">
        <v>11286000</v>
      </c>
      <c r="M3313" s="120" t="s">
        <v>56</v>
      </c>
      <c r="N3313" s="149">
        <v>902880</v>
      </c>
      <c r="O3313" s="150"/>
      <c r="P3313" s="154" t="s">
        <v>4117</v>
      </c>
      <c r="Q3313" s="158" t="s">
        <v>50</v>
      </c>
      <c r="R3313" s="142">
        <f t="shared" si="51"/>
        <v>8</v>
      </c>
    </row>
    <row r="3314" s="109" customFormat="1">
      <c r="A3314" s="119">
        <f>MAX($A$19:A3313)+1</f>
        <v>3296</v>
      </c>
      <c r="B3314" s="120" t="s">
        <v>41</v>
      </c>
      <c r="C3314" s="144" t="s">
        <v>92</v>
      </c>
      <c r="D3314" s="144" t="s">
        <v>3419</v>
      </c>
      <c r="E3314" s="145" t="s">
        <v>4159</v>
      </c>
      <c r="F3314" s="123" t="s">
        <v>95</v>
      </c>
      <c r="G3314" s="146" t="s">
        <v>96</v>
      </c>
      <c r="H3314" s="146" t="s">
        <v>4172</v>
      </c>
      <c r="I3314" s="151" t="s">
        <v>98</v>
      </c>
      <c r="J3314" s="147">
        <v>792</v>
      </c>
      <c r="K3314" s="147">
        <v>256</v>
      </c>
      <c r="L3314" s="148">
        <v>202752</v>
      </c>
      <c r="M3314" s="120" t="s">
        <v>56</v>
      </c>
      <c r="N3314" s="149">
        <v>16220</v>
      </c>
      <c r="O3314" s="150"/>
      <c r="P3314" s="154" t="s">
        <v>4117</v>
      </c>
      <c r="Q3314" s="158" t="s">
        <v>50</v>
      </c>
      <c r="R3314" s="142">
        <f t="shared" si="51"/>
        <v>7.99992108585859</v>
      </c>
    </row>
    <row r="3315" s="109" customFormat="1">
      <c r="A3315" s="119">
        <f>MAX($A$19:A3314)+1</f>
        <v>3297</v>
      </c>
      <c r="B3315" s="120" t="s">
        <v>41</v>
      </c>
      <c r="C3315" s="144" t="s">
        <v>92</v>
      </c>
      <c r="D3315" s="144" t="s">
        <v>3419</v>
      </c>
      <c r="E3315" s="145" t="s">
        <v>4159</v>
      </c>
      <c r="F3315" s="123" t="s">
        <v>95</v>
      </c>
      <c r="G3315" s="146" t="s">
        <v>96</v>
      </c>
      <c r="H3315" s="146" t="s">
        <v>4173</v>
      </c>
      <c r="I3315" s="151" t="s">
        <v>98</v>
      </c>
      <c r="J3315" s="147">
        <v>189000</v>
      </c>
      <c r="K3315" s="147">
        <v>90</v>
      </c>
      <c r="L3315" s="148">
        <v>17010000</v>
      </c>
      <c r="M3315" s="120" t="s">
        <v>56</v>
      </c>
      <c r="N3315" s="149">
        <v>1360800</v>
      </c>
      <c r="O3315" s="150"/>
      <c r="P3315" s="154" t="s">
        <v>4117</v>
      </c>
      <c r="Q3315" s="158" t="s">
        <v>50</v>
      </c>
      <c r="R3315" s="142">
        <f t="shared" si="51"/>
        <v>8</v>
      </c>
    </row>
    <row r="3316" s="109" customFormat="1">
      <c r="A3316" s="119">
        <f>MAX($A$19:A3315)+1</f>
        <v>3298</v>
      </c>
      <c r="B3316" s="120" t="s">
        <v>41</v>
      </c>
      <c r="C3316" s="144" t="s">
        <v>92</v>
      </c>
      <c r="D3316" s="144" t="s">
        <v>3419</v>
      </c>
      <c r="E3316" s="145" t="s">
        <v>4159</v>
      </c>
      <c r="F3316" s="123" t="s">
        <v>95</v>
      </c>
      <c r="G3316" s="146" t="s">
        <v>96</v>
      </c>
      <c r="H3316" s="146" t="s">
        <v>4174</v>
      </c>
      <c r="I3316" s="151" t="s">
        <v>98</v>
      </c>
      <c r="J3316" s="147">
        <v>1260</v>
      </c>
      <c r="K3316" s="147">
        <v>256</v>
      </c>
      <c r="L3316" s="148">
        <v>322560</v>
      </c>
      <c r="M3316" s="120" t="s">
        <v>56</v>
      </c>
      <c r="N3316" s="149">
        <v>25805</v>
      </c>
      <c r="O3316" s="150"/>
      <c r="P3316" s="154" t="s">
        <v>4117</v>
      </c>
      <c r="Q3316" s="158" t="s">
        <v>50</v>
      </c>
      <c r="R3316" s="142">
        <f t="shared" si="51"/>
        <v>8.00006200396825</v>
      </c>
    </row>
    <row r="3317" s="109" customFormat="1">
      <c r="A3317" s="119">
        <f>MAX($A$19:A3316)+1</f>
        <v>3299</v>
      </c>
      <c r="B3317" s="120" t="s">
        <v>41</v>
      </c>
      <c r="C3317" s="144" t="s">
        <v>92</v>
      </c>
      <c r="D3317" s="144" t="s">
        <v>3419</v>
      </c>
      <c r="E3317" s="145" t="s">
        <v>4159</v>
      </c>
      <c r="F3317" s="123" t="s">
        <v>95</v>
      </c>
      <c r="G3317" s="146" t="s">
        <v>96</v>
      </c>
      <c r="H3317" s="146" t="s">
        <v>4175</v>
      </c>
      <c r="I3317" s="151" t="s">
        <v>98</v>
      </c>
      <c r="J3317" s="147">
        <v>720</v>
      </c>
      <c r="K3317" s="147">
        <v>256</v>
      </c>
      <c r="L3317" s="148">
        <v>184320</v>
      </c>
      <c r="M3317" s="120" t="s">
        <v>56</v>
      </c>
      <c r="N3317" s="149">
        <v>14746</v>
      </c>
      <c r="O3317" s="150"/>
      <c r="P3317" s="154" t="s">
        <v>4117</v>
      </c>
      <c r="Q3317" s="158" t="s">
        <v>50</v>
      </c>
      <c r="R3317" s="142">
        <f t="shared" si="51"/>
        <v>8.00021701388889</v>
      </c>
    </row>
    <row r="3318" s="109" customFormat="1">
      <c r="A3318" s="119">
        <f>MAX($A$19:A3317)+1</f>
        <v>3300</v>
      </c>
      <c r="B3318" s="120" t="s">
        <v>41</v>
      </c>
      <c r="C3318" s="144" t="s">
        <v>92</v>
      </c>
      <c r="D3318" s="144" t="s">
        <v>3419</v>
      </c>
      <c r="E3318" s="145" t="s">
        <v>4159</v>
      </c>
      <c r="F3318" s="123" t="s">
        <v>95</v>
      </c>
      <c r="G3318" s="146" t="s">
        <v>96</v>
      </c>
      <c r="H3318" s="146" t="s">
        <v>4176</v>
      </c>
      <c r="I3318" s="151" t="s">
        <v>98</v>
      </c>
      <c r="J3318" s="147">
        <v>787000</v>
      </c>
      <c r="K3318" s="147">
        <v>90</v>
      </c>
      <c r="L3318" s="148">
        <v>70830000</v>
      </c>
      <c r="M3318" s="120" t="s">
        <v>56</v>
      </c>
      <c r="N3318" s="149">
        <v>5666400</v>
      </c>
      <c r="O3318" s="150"/>
      <c r="P3318" s="154" t="s">
        <v>4117</v>
      </c>
      <c r="Q3318" s="158" t="s">
        <v>50</v>
      </c>
      <c r="R3318" s="142">
        <f t="shared" si="51"/>
        <v>8</v>
      </c>
    </row>
    <row r="3319" s="109" customFormat="1">
      <c r="A3319" s="119">
        <f>MAX($A$19:A3318)+1</f>
        <v>3301</v>
      </c>
      <c r="B3319" s="120" t="s">
        <v>41</v>
      </c>
      <c r="C3319" s="144" t="s">
        <v>92</v>
      </c>
      <c r="D3319" s="144" t="s">
        <v>3419</v>
      </c>
      <c r="E3319" s="145" t="s">
        <v>4159</v>
      </c>
      <c r="F3319" s="123" t="s">
        <v>95</v>
      </c>
      <c r="G3319" s="146" t="s">
        <v>96</v>
      </c>
      <c r="H3319" s="146" t="s">
        <v>4177</v>
      </c>
      <c r="I3319" s="151" t="s">
        <v>98</v>
      </c>
      <c r="J3319" s="147">
        <v>2667</v>
      </c>
      <c r="K3319" s="147">
        <v>256</v>
      </c>
      <c r="L3319" s="148">
        <v>682752</v>
      </c>
      <c r="M3319" s="120" t="s">
        <v>56</v>
      </c>
      <c r="N3319" s="149">
        <v>54620</v>
      </c>
      <c r="O3319" s="150"/>
      <c r="P3319" s="154" t="s">
        <v>4117</v>
      </c>
      <c r="Q3319" s="158" t="s">
        <v>50</v>
      </c>
      <c r="R3319" s="142">
        <f t="shared" si="51"/>
        <v>7.99997656542932</v>
      </c>
    </row>
    <row r="3320" s="109" customFormat="1">
      <c r="A3320" s="119">
        <f>MAX($A$19:A3319)+1</f>
        <v>3302</v>
      </c>
      <c r="B3320" s="120" t="s">
        <v>41</v>
      </c>
      <c r="C3320" s="144" t="s">
        <v>92</v>
      </c>
      <c r="D3320" s="144" t="s">
        <v>3419</v>
      </c>
      <c r="E3320" s="145" t="s">
        <v>4159</v>
      </c>
      <c r="F3320" s="123" t="s">
        <v>95</v>
      </c>
      <c r="G3320" s="146" t="s">
        <v>96</v>
      </c>
      <c r="H3320" s="146" t="s">
        <v>158</v>
      </c>
      <c r="I3320" s="151" t="s">
        <v>98</v>
      </c>
      <c r="J3320" s="147">
        <v>518000</v>
      </c>
      <c r="K3320" s="147">
        <v>90</v>
      </c>
      <c r="L3320" s="148">
        <v>46620000</v>
      </c>
      <c r="M3320" s="120" t="s">
        <v>56</v>
      </c>
      <c r="N3320" s="149">
        <v>3729600</v>
      </c>
      <c r="O3320" s="150"/>
      <c r="P3320" s="154" t="s">
        <v>4117</v>
      </c>
      <c r="Q3320" s="158" t="s">
        <v>50</v>
      </c>
      <c r="R3320" s="142">
        <f t="shared" si="51"/>
        <v>8</v>
      </c>
    </row>
    <row r="3321" s="109" customFormat="1">
      <c r="A3321" s="119">
        <f>MAX($A$19:A3320)+1</f>
        <v>3303</v>
      </c>
      <c r="B3321" s="120" t="s">
        <v>41</v>
      </c>
      <c r="C3321" s="144" t="s">
        <v>92</v>
      </c>
      <c r="D3321" s="144" t="s">
        <v>3419</v>
      </c>
      <c r="E3321" s="145" t="s">
        <v>4159</v>
      </c>
      <c r="F3321" s="123" t="s">
        <v>95</v>
      </c>
      <c r="G3321" s="146" t="s">
        <v>96</v>
      </c>
      <c r="H3321" s="146" t="s">
        <v>159</v>
      </c>
      <c r="I3321" s="151" t="s">
        <v>98</v>
      </c>
      <c r="J3321" s="147">
        <v>444</v>
      </c>
      <c r="K3321" s="147">
        <v>256</v>
      </c>
      <c r="L3321" s="148">
        <v>113664</v>
      </c>
      <c r="M3321" s="120" t="s">
        <v>56</v>
      </c>
      <c r="N3321" s="149">
        <v>9093</v>
      </c>
      <c r="O3321" s="150"/>
      <c r="P3321" s="154" t="s">
        <v>4117</v>
      </c>
      <c r="Q3321" s="158" t="s">
        <v>50</v>
      </c>
      <c r="R3321" s="142">
        <f t="shared" si="51"/>
        <v>7.99989442567568</v>
      </c>
    </row>
    <row r="3322" s="109" customFormat="1">
      <c r="A3322" s="119">
        <f>MAX($A$19:A3321)+1</f>
        <v>3304</v>
      </c>
      <c r="B3322" s="120" t="s">
        <v>41</v>
      </c>
      <c r="C3322" s="144" t="s">
        <v>92</v>
      </c>
      <c r="D3322" s="144" t="s">
        <v>3419</v>
      </c>
      <c r="E3322" s="145" t="s">
        <v>4159</v>
      </c>
      <c r="F3322" s="123" t="s">
        <v>95</v>
      </c>
      <c r="G3322" s="146" t="s">
        <v>96</v>
      </c>
      <c r="H3322" s="146" t="s">
        <v>160</v>
      </c>
      <c r="I3322" s="151" t="s">
        <v>98</v>
      </c>
      <c r="J3322" s="147">
        <v>1300</v>
      </c>
      <c r="K3322" s="147">
        <v>256</v>
      </c>
      <c r="L3322" s="148">
        <v>332800</v>
      </c>
      <c r="M3322" s="120" t="s">
        <v>56</v>
      </c>
      <c r="N3322" s="149">
        <v>26624</v>
      </c>
      <c r="O3322" s="150"/>
      <c r="P3322" s="154" t="s">
        <v>4117</v>
      </c>
      <c r="Q3322" s="158" t="s">
        <v>50</v>
      </c>
      <c r="R3322" s="142">
        <f t="shared" si="51"/>
        <v>8</v>
      </c>
    </row>
    <row r="3323" s="109" customFormat="1">
      <c r="A3323" s="119">
        <f>MAX($A$19:A3322)+1</f>
        <v>3305</v>
      </c>
      <c r="B3323" s="120" t="s">
        <v>41</v>
      </c>
      <c r="C3323" s="144" t="s">
        <v>92</v>
      </c>
      <c r="D3323" s="144" t="s">
        <v>3419</v>
      </c>
      <c r="E3323" s="145" t="s">
        <v>4159</v>
      </c>
      <c r="F3323" s="123" t="s">
        <v>95</v>
      </c>
      <c r="G3323" s="146" t="s">
        <v>96</v>
      </c>
      <c r="H3323" s="146" t="s">
        <v>4178</v>
      </c>
      <c r="I3323" s="151" t="s">
        <v>98</v>
      </c>
      <c r="J3323" s="147">
        <v>600</v>
      </c>
      <c r="K3323" s="147">
        <v>256</v>
      </c>
      <c r="L3323" s="148">
        <v>153600</v>
      </c>
      <c r="M3323" s="120" t="s">
        <v>56</v>
      </c>
      <c r="N3323" s="149">
        <v>12288</v>
      </c>
      <c r="O3323" s="150"/>
      <c r="P3323" s="154" t="s">
        <v>4117</v>
      </c>
      <c r="Q3323" s="158" t="s">
        <v>50</v>
      </c>
      <c r="R3323" s="142">
        <f t="shared" si="51"/>
        <v>8</v>
      </c>
    </row>
    <row r="3324" s="109" customFormat="1">
      <c r="A3324" s="119">
        <f>MAX($A$19:A3323)+1</f>
        <v>3306</v>
      </c>
      <c r="B3324" s="120" t="s">
        <v>41</v>
      </c>
      <c r="C3324" s="144" t="s">
        <v>92</v>
      </c>
      <c r="D3324" s="144" t="s">
        <v>3419</v>
      </c>
      <c r="E3324" s="145" t="s">
        <v>4159</v>
      </c>
      <c r="F3324" s="123" t="s">
        <v>95</v>
      </c>
      <c r="G3324" s="146" t="s">
        <v>96</v>
      </c>
      <c r="H3324" s="146" t="s">
        <v>4179</v>
      </c>
      <c r="I3324" s="151" t="s">
        <v>98</v>
      </c>
      <c r="J3324" s="147">
        <v>960</v>
      </c>
      <c r="K3324" s="147">
        <v>256</v>
      </c>
      <c r="L3324" s="148">
        <v>245760</v>
      </c>
      <c r="M3324" s="120" t="s">
        <v>56</v>
      </c>
      <c r="N3324" s="149">
        <v>19661</v>
      </c>
      <c r="O3324" s="150"/>
      <c r="P3324" s="154" t="s">
        <v>4117</v>
      </c>
      <c r="Q3324" s="158" t="s">
        <v>50</v>
      </c>
      <c r="R3324" s="142">
        <f t="shared" si="51"/>
        <v>8.00008138020833</v>
      </c>
    </row>
    <row r="3325" s="109" customFormat="1">
      <c r="A3325" s="119">
        <f>MAX($A$19:A3324)+1</f>
        <v>3307</v>
      </c>
      <c r="B3325" s="120" t="s">
        <v>41</v>
      </c>
      <c r="C3325" s="144" t="s">
        <v>92</v>
      </c>
      <c r="D3325" s="144" t="s">
        <v>3419</v>
      </c>
      <c r="E3325" s="145" t="s">
        <v>4159</v>
      </c>
      <c r="F3325" s="123" t="s">
        <v>95</v>
      </c>
      <c r="G3325" s="146" t="s">
        <v>96</v>
      </c>
      <c r="H3325" s="146" t="s">
        <v>4180</v>
      </c>
      <c r="I3325" s="151" t="s">
        <v>98</v>
      </c>
      <c r="J3325" s="147">
        <v>13713</v>
      </c>
      <c r="K3325" s="147">
        <v>256</v>
      </c>
      <c r="L3325" s="148">
        <v>3510528</v>
      </c>
      <c r="M3325" s="120" t="s">
        <v>56</v>
      </c>
      <c r="N3325" s="149">
        <v>280843</v>
      </c>
      <c r="O3325" s="150"/>
      <c r="P3325" s="154" t="s">
        <v>4117</v>
      </c>
      <c r="Q3325" s="158" t="s">
        <v>50</v>
      </c>
      <c r="R3325" s="142">
        <f t="shared" si="51"/>
        <v>8.00002164916503</v>
      </c>
    </row>
    <row r="3326" s="109" customFormat="1">
      <c r="A3326" s="119">
        <f>MAX($A$19:A3325)+1</f>
        <v>3308</v>
      </c>
      <c r="B3326" s="120" t="s">
        <v>41</v>
      </c>
      <c r="C3326" s="144" t="s">
        <v>92</v>
      </c>
      <c r="D3326" s="144" t="s">
        <v>3419</v>
      </c>
      <c r="E3326" s="145" t="s">
        <v>4159</v>
      </c>
      <c r="F3326" s="123" t="s">
        <v>95</v>
      </c>
      <c r="G3326" s="146" t="s">
        <v>96</v>
      </c>
      <c r="H3326" s="146" t="s">
        <v>4181</v>
      </c>
      <c r="I3326" s="151" t="s">
        <v>98</v>
      </c>
      <c r="J3326" s="147">
        <v>140</v>
      </c>
      <c r="K3326" s="147">
        <v>256</v>
      </c>
      <c r="L3326" s="148">
        <v>35840</v>
      </c>
      <c r="M3326" s="120" t="s">
        <v>56</v>
      </c>
      <c r="N3326" s="149">
        <v>2868</v>
      </c>
      <c r="O3326" s="150"/>
      <c r="P3326" s="154" t="s">
        <v>4117</v>
      </c>
      <c r="Q3326" s="158" t="s">
        <v>50</v>
      </c>
      <c r="R3326" s="142">
        <f t="shared" si="51"/>
        <v>8.00223214285714</v>
      </c>
    </row>
    <row r="3327" s="109" customFormat="1">
      <c r="A3327" s="119">
        <f>MAX($A$19:A3326)+1</f>
        <v>3309</v>
      </c>
      <c r="B3327" s="120" t="s">
        <v>41</v>
      </c>
      <c r="C3327" s="144" t="s">
        <v>92</v>
      </c>
      <c r="D3327" s="144" t="s">
        <v>3419</v>
      </c>
      <c r="E3327" s="145" t="s">
        <v>4159</v>
      </c>
      <c r="F3327" s="123" t="s">
        <v>95</v>
      </c>
      <c r="G3327" s="146" t="s">
        <v>96</v>
      </c>
      <c r="H3327" s="146" t="s">
        <v>4182</v>
      </c>
      <c r="I3327" s="151" t="s">
        <v>98</v>
      </c>
      <c r="J3327" s="147">
        <v>140</v>
      </c>
      <c r="K3327" s="147">
        <v>256</v>
      </c>
      <c r="L3327" s="148">
        <v>35840</v>
      </c>
      <c r="M3327" s="120" t="s">
        <v>56</v>
      </c>
      <c r="N3327" s="149">
        <v>2868</v>
      </c>
      <c r="O3327" s="150"/>
      <c r="P3327" s="154" t="s">
        <v>4117</v>
      </c>
      <c r="Q3327" s="158" t="s">
        <v>50</v>
      </c>
      <c r="R3327" s="142">
        <f t="shared" si="51"/>
        <v>8.00223214285714</v>
      </c>
    </row>
    <row r="3328" s="109" customFormat="1">
      <c r="A3328" s="119">
        <f>MAX($A$19:A3327)+1</f>
        <v>3310</v>
      </c>
      <c r="B3328" s="120" t="s">
        <v>41</v>
      </c>
      <c r="C3328" s="144" t="s">
        <v>92</v>
      </c>
      <c r="D3328" s="144" t="s">
        <v>3419</v>
      </c>
      <c r="E3328" s="145" t="s">
        <v>4159</v>
      </c>
      <c r="F3328" s="123" t="s">
        <v>95</v>
      </c>
      <c r="G3328" s="146" t="s">
        <v>96</v>
      </c>
      <c r="H3328" s="146" t="s">
        <v>175</v>
      </c>
      <c r="I3328" s="151" t="s">
        <v>98</v>
      </c>
      <c r="J3328" s="147">
        <v>48665</v>
      </c>
      <c r="K3328" s="147">
        <v>1386</v>
      </c>
      <c r="L3328" s="148">
        <v>67449690</v>
      </c>
      <c r="M3328" s="120" t="s">
        <v>56</v>
      </c>
      <c r="N3328" s="149">
        <v>5395966</v>
      </c>
      <c r="O3328" s="150"/>
      <c r="P3328" s="154" t="s">
        <v>4117</v>
      </c>
      <c r="Q3328" s="158" t="s">
        <v>50</v>
      </c>
      <c r="R3328" s="142">
        <f t="shared" si="51"/>
        <v>7.99998636020418</v>
      </c>
    </row>
    <row r="3329" s="109" customFormat="1">
      <c r="A3329" s="119">
        <f>MAX($A$19:A3328)+1</f>
        <v>3311</v>
      </c>
      <c r="B3329" s="120" t="s">
        <v>41</v>
      </c>
      <c r="C3329" s="144" t="s">
        <v>92</v>
      </c>
      <c r="D3329" s="144" t="s">
        <v>3419</v>
      </c>
      <c r="E3329" s="145" t="s">
        <v>4159</v>
      </c>
      <c r="F3329" s="123" t="s">
        <v>95</v>
      </c>
      <c r="G3329" s="146" t="s">
        <v>96</v>
      </c>
      <c r="H3329" s="146" t="s">
        <v>4183</v>
      </c>
      <c r="I3329" s="151" t="s">
        <v>98</v>
      </c>
      <c r="J3329" s="147">
        <v>498</v>
      </c>
      <c r="K3329" s="147">
        <v>256</v>
      </c>
      <c r="L3329" s="148">
        <v>127488</v>
      </c>
      <c r="M3329" s="120" t="s">
        <v>56</v>
      </c>
      <c r="N3329" s="149">
        <v>10200</v>
      </c>
      <c r="O3329" s="150"/>
      <c r="P3329" s="154" t="s">
        <v>4117</v>
      </c>
      <c r="Q3329" s="158" t="s">
        <v>50</v>
      </c>
      <c r="R3329" s="142">
        <f t="shared" si="51"/>
        <v>8.00075301204819</v>
      </c>
    </row>
    <row r="3330" s="109" customFormat="1">
      <c r="A3330" s="119">
        <f>MAX($A$19:A3329)+1</f>
        <v>3312</v>
      </c>
      <c r="B3330" s="120" t="s">
        <v>41</v>
      </c>
      <c r="C3330" s="144" t="s">
        <v>92</v>
      </c>
      <c r="D3330" s="144" t="s">
        <v>3419</v>
      </c>
      <c r="E3330" s="145" t="s">
        <v>4159</v>
      </c>
      <c r="F3330" s="123" t="s">
        <v>95</v>
      </c>
      <c r="G3330" s="146" t="s">
        <v>96</v>
      </c>
      <c r="H3330" s="146" t="s">
        <v>4184</v>
      </c>
      <c r="I3330" s="151" t="s">
        <v>98</v>
      </c>
      <c r="J3330" s="147">
        <v>8968</v>
      </c>
      <c r="K3330" s="147">
        <v>462</v>
      </c>
      <c r="L3330" s="148">
        <v>4143216</v>
      </c>
      <c r="M3330" s="120" t="s">
        <v>56</v>
      </c>
      <c r="N3330" s="149">
        <v>331458</v>
      </c>
      <c r="O3330" s="150"/>
      <c r="P3330" s="154" t="s">
        <v>4117</v>
      </c>
      <c r="Q3330" s="158" t="s">
        <v>50</v>
      </c>
      <c r="R3330" s="142">
        <f t="shared" si="51"/>
        <v>8.00001737780507</v>
      </c>
    </row>
    <row r="3331" s="109" customFormat="1">
      <c r="A3331" s="119">
        <f>MAX($A$19:A3330)+1</f>
        <v>3313</v>
      </c>
      <c r="B3331" s="120" t="s">
        <v>41</v>
      </c>
      <c r="C3331" s="144" t="s">
        <v>92</v>
      </c>
      <c r="D3331" s="144" t="s">
        <v>3419</v>
      </c>
      <c r="E3331" s="145" t="s">
        <v>4159</v>
      </c>
      <c r="F3331" s="123" t="s">
        <v>95</v>
      </c>
      <c r="G3331" s="146" t="s">
        <v>96</v>
      </c>
      <c r="H3331" s="146" t="s">
        <v>4185</v>
      </c>
      <c r="I3331" s="151" t="s">
        <v>98</v>
      </c>
      <c r="J3331" s="147">
        <v>7968</v>
      </c>
      <c r="K3331" s="147">
        <v>525</v>
      </c>
      <c r="L3331" s="148">
        <v>4183200</v>
      </c>
      <c r="M3331" s="120" t="s">
        <v>56</v>
      </c>
      <c r="N3331" s="149">
        <v>334656</v>
      </c>
      <c r="O3331" s="150"/>
      <c r="P3331" s="154" t="s">
        <v>4117</v>
      </c>
      <c r="Q3331" s="158" t="s">
        <v>50</v>
      </c>
      <c r="R3331" s="142">
        <f t="shared" si="51"/>
        <v>8</v>
      </c>
    </row>
    <row r="3332" s="109" customFormat="1">
      <c r="A3332" s="119">
        <f>MAX($A$19:A3331)+1</f>
        <v>3314</v>
      </c>
      <c r="B3332" s="120" t="s">
        <v>41</v>
      </c>
      <c r="C3332" s="144" t="s">
        <v>92</v>
      </c>
      <c r="D3332" s="144" t="s">
        <v>3419</v>
      </c>
      <c r="E3332" s="145" t="s">
        <v>4159</v>
      </c>
      <c r="F3332" s="123" t="s">
        <v>95</v>
      </c>
      <c r="G3332" s="146" t="s">
        <v>96</v>
      </c>
      <c r="H3332" s="146" t="s">
        <v>153</v>
      </c>
      <c r="I3332" s="151" t="s">
        <v>98</v>
      </c>
      <c r="J3332" s="147">
        <v>34400</v>
      </c>
      <c r="K3332" s="147">
        <v>84</v>
      </c>
      <c r="L3332" s="148">
        <v>2889600</v>
      </c>
      <c r="M3332" s="120" t="s">
        <v>56</v>
      </c>
      <c r="N3332" s="149">
        <v>231168</v>
      </c>
      <c r="O3332" s="150"/>
      <c r="P3332" s="154" t="s">
        <v>4117</v>
      </c>
      <c r="Q3332" s="158" t="s">
        <v>50</v>
      </c>
      <c r="R3332" s="142">
        <f t="shared" si="51"/>
        <v>8</v>
      </c>
    </row>
    <row r="3333" s="109" customFormat="1">
      <c r="A3333" s="119">
        <f>MAX($A$19:A3332)+1</f>
        <v>3315</v>
      </c>
      <c r="B3333" s="120" t="s">
        <v>41</v>
      </c>
      <c r="C3333" s="144" t="s">
        <v>92</v>
      </c>
      <c r="D3333" s="144" t="s">
        <v>3419</v>
      </c>
      <c r="E3333" s="145" t="s">
        <v>4159</v>
      </c>
      <c r="F3333" s="123" t="s">
        <v>95</v>
      </c>
      <c r="G3333" s="146" t="s">
        <v>96</v>
      </c>
      <c r="H3333" s="146" t="s">
        <v>154</v>
      </c>
      <c r="I3333" s="151" t="s">
        <v>98</v>
      </c>
      <c r="J3333" s="147">
        <v>459</v>
      </c>
      <c r="K3333" s="147">
        <v>256</v>
      </c>
      <c r="L3333" s="148">
        <v>117504</v>
      </c>
      <c r="M3333" s="120" t="s">
        <v>56</v>
      </c>
      <c r="N3333" s="149">
        <v>9400</v>
      </c>
      <c r="O3333" s="150"/>
      <c r="P3333" s="154" t="s">
        <v>4117</v>
      </c>
      <c r="Q3333" s="158" t="s">
        <v>50</v>
      </c>
      <c r="R3333" s="142">
        <f t="shared" si="51"/>
        <v>7.99972766884532</v>
      </c>
    </row>
    <row r="3334" s="109" customFormat="1">
      <c r="A3334" s="119">
        <f>MAX($A$19:A3333)+1</f>
        <v>3316</v>
      </c>
      <c r="B3334" s="120" t="s">
        <v>41</v>
      </c>
      <c r="C3334" s="144" t="s">
        <v>92</v>
      </c>
      <c r="D3334" s="144" t="s">
        <v>3419</v>
      </c>
      <c r="E3334" s="145" t="s">
        <v>4159</v>
      </c>
      <c r="F3334" s="123" t="s">
        <v>95</v>
      </c>
      <c r="G3334" s="146" t="s">
        <v>96</v>
      </c>
      <c r="H3334" s="146" t="s">
        <v>155</v>
      </c>
      <c r="I3334" s="151" t="s">
        <v>98</v>
      </c>
      <c r="J3334" s="147">
        <v>34400</v>
      </c>
      <c r="K3334" s="147">
        <v>90</v>
      </c>
      <c r="L3334" s="148">
        <v>3096000</v>
      </c>
      <c r="M3334" s="120" t="s">
        <v>56</v>
      </c>
      <c r="N3334" s="149">
        <v>247680</v>
      </c>
      <c r="O3334" s="150"/>
      <c r="P3334" s="154" t="s">
        <v>4117</v>
      </c>
      <c r="Q3334" s="158" t="s">
        <v>50</v>
      </c>
      <c r="R3334" s="142">
        <f t="shared" si="51"/>
        <v>8</v>
      </c>
    </row>
    <row r="3335" s="109" customFormat="1">
      <c r="A3335" s="119">
        <f>MAX($A$19:A3334)+1</f>
        <v>3317</v>
      </c>
      <c r="B3335" s="120" t="s">
        <v>41</v>
      </c>
      <c r="C3335" s="144" t="s">
        <v>92</v>
      </c>
      <c r="D3335" s="144" t="s">
        <v>3419</v>
      </c>
      <c r="E3335" s="145" t="s">
        <v>4159</v>
      </c>
      <c r="F3335" s="123" t="s">
        <v>95</v>
      </c>
      <c r="G3335" s="146" t="s">
        <v>96</v>
      </c>
      <c r="H3335" s="146" t="s">
        <v>151</v>
      </c>
      <c r="I3335" s="151" t="s">
        <v>98</v>
      </c>
      <c r="J3335" s="147">
        <v>182600</v>
      </c>
      <c r="K3335" s="147">
        <v>84</v>
      </c>
      <c r="L3335" s="148">
        <v>15338400</v>
      </c>
      <c r="M3335" s="120" t="s">
        <v>56</v>
      </c>
      <c r="N3335" s="149">
        <v>1227072</v>
      </c>
      <c r="O3335" s="150"/>
      <c r="P3335" s="154" t="s">
        <v>4117</v>
      </c>
      <c r="Q3335" s="158" t="s">
        <v>50</v>
      </c>
      <c r="R3335" s="142">
        <f t="shared" si="51"/>
        <v>8</v>
      </c>
    </row>
    <row r="3336" s="109" customFormat="1">
      <c r="A3336" s="119">
        <f>MAX($A$19:A3335)+1</f>
        <v>3318</v>
      </c>
      <c r="B3336" s="120" t="s">
        <v>41</v>
      </c>
      <c r="C3336" s="144" t="s">
        <v>92</v>
      </c>
      <c r="D3336" s="144" t="s">
        <v>3419</v>
      </c>
      <c r="E3336" s="145" t="s">
        <v>4159</v>
      </c>
      <c r="F3336" s="123" t="s">
        <v>95</v>
      </c>
      <c r="G3336" s="146" t="s">
        <v>96</v>
      </c>
      <c r="H3336" s="146" t="s">
        <v>152</v>
      </c>
      <c r="I3336" s="151" t="s">
        <v>98</v>
      </c>
      <c r="J3336" s="147">
        <v>3947</v>
      </c>
      <c r="K3336" s="147">
        <v>256</v>
      </c>
      <c r="L3336" s="148">
        <v>1010432</v>
      </c>
      <c r="M3336" s="120" t="s">
        <v>56</v>
      </c>
      <c r="N3336" s="149">
        <v>80835</v>
      </c>
      <c r="O3336" s="150"/>
      <c r="P3336" s="154" t="s">
        <v>4117</v>
      </c>
      <c r="Q3336" s="158" t="s">
        <v>50</v>
      </c>
      <c r="R3336" s="142">
        <f t="shared" si="51"/>
        <v>8.00004354573094</v>
      </c>
    </row>
    <row r="3337" s="109" customFormat="1">
      <c r="A3337" s="119">
        <f>MAX($A$19:A3336)+1</f>
        <v>3319</v>
      </c>
      <c r="B3337" s="120" t="s">
        <v>41</v>
      </c>
      <c r="C3337" s="144" t="s">
        <v>92</v>
      </c>
      <c r="D3337" s="144" t="s">
        <v>3419</v>
      </c>
      <c r="E3337" s="145" t="s">
        <v>4159</v>
      </c>
      <c r="F3337" s="123" t="s">
        <v>95</v>
      </c>
      <c r="G3337" s="146" t="s">
        <v>96</v>
      </c>
      <c r="H3337" s="146" t="s">
        <v>142</v>
      </c>
      <c r="I3337" s="151" t="s">
        <v>98</v>
      </c>
      <c r="J3337" s="147">
        <v>642800</v>
      </c>
      <c r="K3337" s="147">
        <v>84</v>
      </c>
      <c r="L3337" s="148">
        <v>53995200</v>
      </c>
      <c r="M3337" s="120" t="s">
        <v>56</v>
      </c>
      <c r="N3337" s="149">
        <v>4319606</v>
      </c>
      <c r="O3337" s="150"/>
      <c r="P3337" s="154" t="s">
        <v>4117</v>
      </c>
      <c r="Q3337" s="158" t="s">
        <v>50</v>
      </c>
      <c r="R3337" s="142">
        <f t="shared" si="51"/>
        <v>7.99998147983524</v>
      </c>
    </row>
    <row r="3338" s="109" customFormat="1">
      <c r="A3338" s="119">
        <f>MAX($A$19:A3337)+1</f>
        <v>3320</v>
      </c>
      <c r="B3338" s="120" t="s">
        <v>41</v>
      </c>
      <c r="C3338" s="144" t="s">
        <v>92</v>
      </c>
      <c r="D3338" s="144" t="s">
        <v>3419</v>
      </c>
      <c r="E3338" s="145" t="s">
        <v>4159</v>
      </c>
      <c r="F3338" s="123" t="s">
        <v>95</v>
      </c>
      <c r="G3338" s="146" t="s">
        <v>96</v>
      </c>
      <c r="H3338" s="146" t="s">
        <v>143</v>
      </c>
      <c r="I3338" s="151" t="s">
        <v>98</v>
      </c>
      <c r="J3338" s="147">
        <v>8032</v>
      </c>
      <c r="K3338" s="147">
        <v>256</v>
      </c>
      <c r="L3338" s="148">
        <v>2056192</v>
      </c>
      <c r="M3338" s="120" t="s">
        <v>56</v>
      </c>
      <c r="N3338" s="149">
        <v>164496</v>
      </c>
      <c r="O3338" s="150"/>
      <c r="P3338" s="154" t="s">
        <v>4117</v>
      </c>
      <c r="Q3338" s="158" t="s">
        <v>50</v>
      </c>
      <c r="R3338" s="142">
        <f t="shared" si="51"/>
        <v>8.00003112549801</v>
      </c>
    </row>
    <row r="3339" s="109" customFormat="1">
      <c r="A3339" s="119">
        <f>MAX($A$19:A3338)+1</f>
        <v>3321</v>
      </c>
      <c r="B3339" s="120" t="s">
        <v>41</v>
      </c>
      <c r="C3339" s="144" t="s">
        <v>92</v>
      </c>
      <c r="D3339" s="144" t="s">
        <v>3419</v>
      </c>
      <c r="E3339" s="145" t="s">
        <v>4159</v>
      </c>
      <c r="F3339" s="123" t="s">
        <v>95</v>
      </c>
      <c r="G3339" s="146" t="s">
        <v>96</v>
      </c>
      <c r="H3339" s="146" t="s">
        <v>4186</v>
      </c>
      <c r="I3339" s="151" t="s">
        <v>98</v>
      </c>
      <c r="J3339" s="147">
        <v>3690</v>
      </c>
      <c r="K3339" s="147">
        <v>256</v>
      </c>
      <c r="L3339" s="148">
        <v>944640</v>
      </c>
      <c r="M3339" s="120" t="s">
        <v>56</v>
      </c>
      <c r="N3339" s="149">
        <v>75572</v>
      </c>
      <c r="O3339" s="150"/>
      <c r="P3339" s="154" t="s">
        <v>4117</v>
      </c>
      <c r="Q3339" s="158" t="s">
        <v>50</v>
      </c>
      <c r="R3339" s="142">
        <f t="shared" si="51"/>
        <v>8.00008468834688</v>
      </c>
    </row>
    <row r="3340" s="109" customFormat="1">
      <c r="A3340" s="119">
        <f>MAX($A$19:A3339)+1</f>
        <v>3322</v>
      </c>
      <c r="B3340" s="120" t="s">
        <v>41</v>
      </c>
      <c r="C3340" s="144" t="s">
        <v>92</v>
      </c>
      <c r="D3340" s="144" t="s">
        <v>3419</v>
      </c>
      <c r="E3340" s="145" t="s">
        <v>4159</v>
      </c>
      <c r="F3340" s="123" t="s">
        <v>95</v>
      </c>
      <c r="G3340" s="146" t="s">
        <v>96</v>
      </c>
      <c r="H3340" s="146" t="s">
        <v>4187</v>
      </c>
      <c r="I3340" s="151" t="s">
        <v>98</v>
      </c>
      <c r="J3340" s="147">
        <v>1962</v>
      </c>
      <c r="K3340" s="147">
        <v>256</v>
      </c>
      <c r="L3340" s="148">
        <v>502272</v>
      </c>
      <c r="M3340" s="120" t="s">
        <v>56</v>
      </c>
      <c r="N3340" s="149">
        <v>40182</v>
      </c>
      <c r="O3340" s="150"/>
      <c r="P3340" s="154" t="s">
        <v>4117</v>
      </c>
      <c r="Q3340" s="158" t="s">
        <v>50</v>
      </c>
      <c r="R3340" s="142">
        <f t="shared" si="51"/>
        <v>8.00004778287462</v>
      </c>
    </row>
    <row r="3341" s="109" customFormat="1">
      <c r="A3341" s="119">
        <f>MAX($A$19:A3340)+1</f>
        <v>3323</v>
      </c>
      <c r="B3341" s="120" t="s">
        <v>41</v>
      </c>
      <c r="C3341" s="144" t="s">
        <v>92</v>
      </c>
      <c r="D3341" s="144" t="s">
        <v>3419</v>
      </c>
      <c r="E3341" s="145" t="s">
        <v>4159</v>
      </c>
      <c r="F3341" s="123" t="s">
        <v>95</v>
      </c>
      <c r="G3341" s="146" t="s">
        <v>96</v>
      </c>
      <c r="H3341" s="146" t="s">
        <v>157</v>
      </c>
      <c r="I3341" s="151" t="s">
        <v>98</v>
      </c>
      <c r="J3341" s="147">
        <v>259390</v>
      </c>
      <c r="K3341" s="147">
        <v>115</v>
      </c>
      <c r="L3341" s="148">
        <v>29829850</v>
      </c>
      <c r="M3341" s="120" t="s">
        <v>56</v>
      </c>
      <c r="N3341" s="149">
        <v>2386383</v>
      </c>
      <c r="O3341" s="150"/>
      <c r="P3341" s="154" t="s">
        <v>4117</v>
      </c>
      <c r="Q3341" s="158" t="s">
        <v>50</v>
      </c>
      <c r="R3341" s="142">
        <f t="shared" si="51"/>
        <v>7.99998323826637</v>
      </c>
    </row>
    <row r="3342" s="109" customFormat="1">
      <c r="A3342" s="119">
        <f>MAX($A$19:A3341)+1</f>
        <v>3324</v>
      </c>
      <c r="B3342" s="120" t="s">
        <v>41</v>
      </c>
      <c r="C3342" s="144" t="s">
        <v>92</v>
      </c>
      <c r="D3342" s="144" t="s">
        <v>3419</v>
      </c>
      <c r="E3342" s="145" t="s">
        <v>4159</v>
      </c>
      <c r="F3342" s="123" t="s">
        <v>95</v>
      </c>
      <c r="G3342" s="146" t="s">
        <v>96</v>
      </c>
      <c r="H3342" s="146" t="s">
        <v>4188</v>
      </c>
      <c r="I3342" s="151" t="s">
        <v>98</v>
      </c>
      <c r="J3342" s="147">
        <v>3777</v>
      </c>
      <c r="K3342" s="147">
        <v>256</v>
      </c>
      <c r="L3342" s="148">
        <v>966912</v>
      </c>
      <c r="M3342" s="120" t="s">
        <v>56</v>
      </c>
      <c r="N3342" s="149">
        <v>77353</v>
      </c>
      <c r="O3342" s="150"/>
      <c r="P3342" s="154" t="s">
        <v>4117</v>
      </c>
      <c r="Q3342" s="158" t="s">
        <v>50</v>
      </c>
      <c r="R3342" s="142">
        <f t="shared" si="51"/>
        <v>8.00000413688112</v>
      </c>
    </row>
    <row r="3343" s="109" customFormat="1">
      <c r="A3343" s="119">
        <f>MAX($A$19:A3342)+1</f>
        <v>3325</v>
      </c>
      <c r="B3343" s="120" t="s">
        <v>41</v>
      </c>
      <c r="C3343" s="144" t="s">
        <v>92</v>
      </c>
      <c r="D3343" s="144" t="s">
        <v>3419</v>
      </c>
      <c r="E3343" s="145" t="s">
        <v>4159</v>
      </c>
      <c r="F3343" s="123" t="s">
        <v>95</v>
      </c>
      <c r="G3343" s="146" t="s">
        <v>96</v>
      </c>
      <c r="H3343" s="146" t="s">
        <v>147</v>
      </c>
      <c r="I3343" s="151" t="s">
        <v>98</v>
      </c>
      <c r="J3343" s="147">
        <v>9838</v>
      </c>
      <c r="K3343" s="147">
        <v>84</v>
      </c>
      <c r="L3343" s="148">
        <v>826392</v>
      </c>
      <c r="M3343" s="120" t="s">
        <v>56</v>
      </c>
      <c r="N3343" s="149">
        <v>66112</v>
      </c>
      <c r="O3343" s="150"/>
      <c r="P3343" s="154" t="s">
        <v>4117</v>
      </c>
      <c r="Q3343" s="158" t="s">
        <v>50</v>
      </c>
      <c r="R3343" s="142">
        <f t="shared" si="51"/>
        <v>8.00007744508659</v>
      </c>
    </row>
    <row r="3344" s="109" customFormat="1">
      <c r="A3344" s="119">
        <f>MAX($A$19:A3343)+1</f>
        <v>3326</v>
      </c>
      <c r="B3344" s="120" t="s">
        <v>41</v>
      </c>
      <c r="C3344" s="144" t="s">
        <v>92</v>
      </c>
      <c r="D3344" s="144" t="s">
        <v>3419</v>
      </c>
      <c r="E3344" s="145" t="s">
        <v>4159</v>
      </c>
      <c r="F3344" s="123" t="s">
        <v>95</v>
      </c>
      <c r="G3344" s="146" t="s">
        <v>96</v>
      </c>
      <c r="H3344" s="146" t="s">
        <v>149</v>
      </c>
      <c r="I3344" s="151" t="s">
        <v>98</v>
      </c>
      <c r="J3344" s="147">
        <v>90700</v>
      </c>
      <c r="K3344" s="147">
        <v>84</v>
      </c>
      <c r="L3344" s="148">
        <v>7618800</v>
      </c>
      <c r="M3344" s="120" t="s">
        <v>56</v>
      </c>
      <c r="N3344" s="149">
        <v>609504</v>
      </c>
      <c r="O3344" s="150"/>
      <c r="P3344" s="154" t="s">
        <v>4117</v>
      </c>
      <c r="Q3344" s="158" t="s">
        <v>50</v>
      </c>
      <c r="R3344" s="142">
        <f t="shared" si="51"/>
        <v>8</v>
      </c>
    </row>
    <row r="3345" s="109" customFormat="1">
      <c r="A3345" s="119">
        <f>MAX($A$19:A3344)+1</f>
        <v>3327</v>
      </c>
      <c r="B3345" s="120" t="s">
        <v>41</v>
      </c>
      <c r="C3345" s="144" t="s">
        <v>92</v>
      </c>
      <c r="D3345" s="144" t="s">
        <v>3419</v>
      </c>
      <c r="E3345" s="145" t="s">
        <v>4159</v>
      </c>
      <c r="F3345" s="123" t="s">
        <v>95</v>
      </c>
      <c r="G3345" s="146" t="s">
        <v>96</v>
      </c>
      <c r="H3345" s="146" t="s">
        <v>150</v>
      </c>
      <c r="I3345" s="151" t="s">
        <v>98</v>
      </c>
      <c r="J3345" s="147">
        <v>3023</v>
      </c>
      <c r="K3345" s="147">
        <v>256</v>
      </c>
      <c r="L3345" s="148">
        <v>773888</v>
      </c>
      <c r="M3345" s="120" t="s">
        <v>56</v>
      </c>
      <c r="N3345" s="149">
        <v>61912</v>
      </c>
      <c r="O3345" s="150"/>
      <c r="P3345" s="154" t="s">
        <v>4117</v>
      </c>
      <c r="Q3345" s="158" t="s">
        <v>50</v>
      </c>
      <c r="R3345" s="142">
        <f t="shared" si="51"/>
        <v>8.00012404895799</v>
      </c>
    </row>
    <row r="3346" s="109" customFormat="1">
      <c r="A3346" s="119">
        <f>MAX($A$19:A3345)+1</f>
        <v>3328</v>
      </c>
      <c r="B3346" s="120" t="s">
        <v>41</v>
      </c>
      <c r="C3346" s="144" t="s">
        <v>92</v>
      </c>
      <c r="D3346" s="144" t="s">
        <v>3419</v>
      </c>
      <c r="E3346" s="145" t="s">
        <v>4159</v>
      </c>
      <c r="F3346" s="123" t="s">
        <v>95</v>
      </c>
      <c r="G3346" s="146" t="s">
        <v>96</v>
      </c>
      <c r="H3346" s="146" t="s">
        <v>164</v>
      </c>
      <c r="I3346" s="151" t="s">
        <v>98</v>
      </c>
      <c r="J3346" s="147">
        <v>11500</v>
      </c>
      <c r="K3346" s="147">
        <v>84</v>
      </c>
      <c r="L3346" s="148">
        <v>966000</v>
      </c>
      <c r="M3346" s="120" t="s">
        <v>56</v>
      </c>
      <c r="N3346" s="149">
        <v>77280</v>
      </c>
      <c r="O3346" s="150"/>
      <c r="P3346" s="154" t="s">
        <v>4117</v>
      </c>
      <c r="Q3346" s="158" t="s">
        <v>50</v>
      </c>
      <c r="R3346" s="142">
        <f t="shared" si="51"/>
        <v>8</v>
      </c>
    </row>
    <row r="3347" s="109" customFormat="1">
      <c r="A3347" s="119">
        <f>MAX($A$19:A3346)+1</f>
        <v>3329</v>
      </c>
      <c r="B3347" s="120" t="s">
        <v>41</v>
      </c>
      <c r="C3347" s="144" t="s">
        <v>92</v>
      </c>
      <c r="D3347" s="144" t="s">
        <v>3419</v>
      </c>
      <c r="E3347" s="145" t="s">
        <v>4159</v>
      </c>
      <c r="F3347" s="123" t="s">
        <v>95</v>
      </c>
      <c r="G3347" s="146" t="s">
        <v>96</v>
      </c>
      <c r="H3347" s="146" t="s">
        <v>165</v>
      </c>
      <c r="I3347" s="151" t="s">
        <v>98</v>
      </c>
      <c r="J3347" s="147">
        <v>383</v>
      </c>
      <c r="K3347" s="147">
        <v>256</v>
      </c>
      <c r="L3347" s="148">
        <v>98048</v>
      </c>
      <c r="M3347" s="120" t="s">
        <v>56</v>
      </c>
      <c r="N3347" s="149">
        <v>7844</v>
      </c>
      <c r="O3347" s="150"/>
      <c r="P3347" s="154" t="s">
        <v>4117</v>
      </c>
      <c r="Q3347" s="158" t="s">
        <v>50</v>
      </c>
      <c r="R3347" s="142">
        <f t="shared" si="51"/>
        <v>8.00016318537859</v>
      </c>
    </row>
    <row r="3348" s="109" customFormat="1">
      <c r="A3348" s="119">
        <f>MAX($A$19:A3347)+1</f>
        <v>3330</v>
      </c>
      <c r="B3348" s="120" t="s">
        <v>41</v>
      </c>
      <c r="C3348" s="144" t="s">
        <v>92</v>
      </c>
      <c r="D3348" s="144" t="s">
        <v>3419</v>
      </c>
      <c r="E3348" s="145" t="s">
        <v>4159</v>
      </c>
      <c r="F3348" s="123" t="s">
        <v>95</v>
      </c>
      <c r="G3348" s="146" t="s">
        <v>96</v>
      </c>
      <c r="H3348" s="146" t="s">
        <v>4189</v>
      </c>
      <c r="I3348" s="151" t="s">
        <v>98</v>
      </c>
      <c r="J3348" s="147">
        <v>352360</v>
      </c>
      <c r="K3348" s="147">
        <v>155</v>
      </c>
      <c r="L3348" s="148">
        <v>54615800</v>
      </c>
      <c r="M3348" s="120" t="s">
        <v>56</v>
      </c>
      <c r="N3348" s="149">
        <v>4369264</v>
      </c>
      <c r="O3348" s="150"/>
      <c r="P3348" s="154" t="s">
        <v>4117</v>
      </c>
      <c r="Q3348" s="158" t="s">
        <v>50</v>
      </c>
      <c r="R3348" s="142">
        <f t="shared" si="51"/>
        <v>8</v>
      </c>
    </row>
    <row r="3349" s="109" customFormat="1">
      <c r="A3349" s="119">
        <f>MAX($A$19:A3348)+1</f>
        <v>3331</v>
      </c>
      <c r="B3349" s="120" t="s">
        <v>41</v>
      </c>
      <c r="C3349" s="144" t="s">
        <v>92</v>
      </c>
      <c r="D3349" s="144" t="s">
        <v>3419</v>
      </c>
      <c r="E3349" s="145" t="s">
        <v>4159</v>
      </c>
      <c r="F3349" s="123" t="s">
        <v>95</v>
      </c>
      <c r="G3349" s="146" t="s">
        <v>96</v>
      </c>
      <c r="H3349" s="146" t="s">
        <v>4190</v>
      </c>
      <c r="I3349" s="151" t="s">
        <v>98</v>
      </c>
      <c r="J3349" s="147">
        <v>1090</v>
      </c>
      <c r="K3349" s="147">
        <v>256</v>
      </c>
      <c r="L3349" s="148">
        <v>279040</v>
      </c>
      <c r="M3349" s="120" t="s">
        <v>56</v>
      </c>
      <c r="N3349" s="149">
        <v>22324</v>
      </c>
      <c r="O3349" s="150"/>
      <c r="P3349" s="154" t="s">
        <v>4117</v>
      </c>
      <c r="Q3349" s="158" t="s">
        <v>50</v>
      </c>
      <c r="R3349" s="142">
        <f t="shared" si="51"/>
        <v>8.00028669724771</v>
      </c>
    </row>
    <row r="3350" s="109" customFormat="1">
      <c r="A3350" s="119">
        <f>MAX($A$19:A3349)+1</f>
        <v>3332</v>
      </c>
      <c r="B3350" s="120" t="s">
        <v>41</v>
      </c>
      <c r="C3350" s="144" t="s">
        <v>92</v>
      </c>
      <c r="D3350" s="144" t="s">
        <v>3419</v>
      </c>
      <c r="E3350" s="145" t="s">
        <v>4159</v>
      </c>
      <c r="F3350" s="123" t="s">
        <v>95</v>
      </c>
      <c r="G3350" s="146" t="s">
        <v>96</v>
      </c>
      <c r="H3350" s="146" t="s">
        <v>134</v>
      </c>
      <c r="I3350" s="151" t="s">
        <v>98</v>
      </c>
      <c r="J3350" s="147">
        <v>98000</v>
      </c>
      <c r="K3350" s="147">
        <v>155</v>
      </c>
      <c r="L3350" s="148">
        <v>15190000</v>
      </c>
      <c r="M3350" s="120" t="s">
        <v>56</v>
      </c>
      <c r="N3350" s="149">
        <v>1215200</v>
      </c>
      <c r="O3350" s="150"/>
      <c r="P3350" s="154" t="s">
        <v>4117</v>
      </c>
      <c r="Q3350" s="158" t="s">
        <v>50</v>
      </c>
      <c r="R3350" s="142">
        <f t="shared" si="51"/>
        <v>8</v>
      </c>
    </row>
    <row r="3351" s="109" customFormat="1">
      <c r="A3351" s="119">
        <f>MAX($A$19:A3350)+1</f>
        <v>3333</v>
      </c>
      <c r="B3351" s="120" t="s">
        <v>41</v>
      </c>
      <c r="C3351" s="144" t="s">
        <v>92</v>
      </c>
      <c r="D3351" s="144" t="s">
        <v>3419</v>
      </c>
      <c r="E3351" s="145" t="s">
        <v>4159</v>
      </c>
      <c r="F3351" s="123" t="s">
        <v>95</v>
      </c>
      <c r="G3351" s="146" t="s">
        <v>96</v>
      </c>
      <c r="H3351" s="146" t="s">
        <v>135</v>
      </c>
      <c r="I3351" s="151" t="s">
        <v>98</v>
      </c>
      <c r="J3351" s="147">
        <v>735</v>
      </c>
      <c r="K3351" s="147">
        <v>256</v>
      </c>
      <c r="L3351" s="148">
        <v>188160</v>
      </c>
      <c r="M3351" s="120" t="s">
        <v>56</v>
      </c>
      <c r="N3351" s="149">
        <v>15053</v>
      </c>
      <c r="O3351" s="150"/>
      <c r="P3351" s="154" t="s">
        <v>4117</v>
      </c>
      <c r="Q3351" s="158" t="s">
        <v>50</v>
      </c>
      <c r="R3351" s="142">
        <f t="shared" si="51"/>
        <v>8.00010629251701</v>
      </c>
    </row>
    <row r="3352" s="109" customFormat="1">
      <c r="A3352" s="119">
        <f>MAX($A$19:A3351)+1</f>
        <v>3334</v>
      </c>
      <c r="B3352" s="120" t="s">
        <v>41</v>
      </c>
      <c r="C3352" s="144" t="s">
        <v>92</v>
      </c>
      <c r="D3352" s="144" t="s">
        <v>3419</v>
      </c>
      <c r="E3352" s="145" t="s">
        <v>4159</v>
      </c>
      <c r="F3352" s="123" t="s">
        <v>95</v>
      </c>
      <c r="G3352" s="146" t="s">
        <v>96</v>
      </c>
      <c r="H3352" s="146" t="s">
        <v>4191</v>
      </c>
      <c r="I3352" s="151" t="s">
        <v>98</v>
      </c>
      <c r="J3352" s="147">
        <v>90737</v>
      </c>
      <c r="K3352" s="147">
        <v>155</v>
      </c>
      <c r="L3352" s="148">
        <v>14064235</v>
      </c>
      <c r="M3352" s="120" t="s">
        <v>56</v>
      </c>
      <c r="N3352" s="149">
        <v>1125140</v>
      </c>
      <c r="O3352" s="150"/>
      <c r="P3352" s="154" t="s">
        <v>4117</v>
      </c>
      <c r="Q3352" s="158" t="s">
        <v>50</v>
      </c>
      <c r="R3352" s="142">
        <f t="shared" si="51"/>
        <v>8.00000853228064</v>
      </c>
    </row>
    <row r="3353" s="109" customFormat="1">
      <c r="A3353" s="119">
        <f>MAX($A$19:A3352)+1</f>
        <v>3335</v>
      </c>
      <c r="B3353" s="120" t="s">
        <v>41</v>
      </c>
      <c r="C3353" s="144" t="s">
        <v>92</v>
      </c>
      <c r="D3353" s="144" t="s">
        <v>3419</v>
      </c>
      <c r="E3353" s="145" t="s">
        <v>4159</v>
      </c>
      <c r="F3353" s="123" t="s">
        <v>95</v>
      </c>
      <c r="G3353" s="146" t="s">
        <v>96</v>
      </c>
      <c r="H3353" s="146" t="s">
        <v>4192</v>
      </c>
      <c r="I3353" s="151" t="s">
        <v>98</v>
      </c>
      <c r="J3353" s="147">
        <v>445</v>
      </c>
      <c r="K3353" s="147">
        <v>256</v>
      </c>
      <c r="L3353" s="148">
        <v>113920</v>
      </c>
      <c r="M3353" s="120" t="s">
        <v>56</v>
      </c>
      <c r="N3353" s="149">
        <v>9114</v>
      </c>
      <c r="O3353" s="150"/>
      <c r="P3353" s="154" t="s">
        <v>4117</v>
      </c>
      <c r="Q3353" s="158" t="s">
        <v>50</v>
      </c>
      <c r="R3353" s="142">
        <f t="shared" si="51"/>
        <v>8.00035112359551</v>
      </c>
    </row>
    <row r="3354" s="109" customFormat="1">
      <c r="A3354" s="119">
        <f>MAX($A$19:A3353)+1</f>
        <v>3336</v>
      </c>
      <c r="B3354" s="120" t="s">
        <v>41</v>
      </c>
      <c r="C3354" s="144" t="s">
        <v>92</v>
      </c>
      <c r="D3354" s="144" t="s">
        <v>3419</v>
      </c>
      <c r="E3354" s="145" t="s">
        <v>4159</v>
      </c>
      <c r="F3354" s="123" t="s">
        <v>95</v>
      </c>
      <c r="G3354" s="146" t="s">
        <v>96</v>
      </c>
      <c r="H3354" s="146" t="s">
        <v>4193</v>
      </c>
      <c r="I3354" s="151" t="s">
        <v>98</v>
      </c>
      <c r="J3354" s="147">
        <v>189100</v>
      </c>
      <c r="K3354" s="147">
        <v>155</v>
      </c>
      <c r="L3354" s="148">
        <v>29310500</v>
      </c>
      <c r="M3354" s="120" t="s">
        <v>56</v>
      </c>
      <c r="N3354" s="149">
        <v>2344840</v>
      </c>
      <c r="O3354" s="150"/>
      <c r="P3354" s="154" t="s">
        <v>4117</v>
      </c>
      <c r="Q3354" s="158" t="s">
        <v>50</v>
      </c>
      <c r="R3354" s="142">
        <f t="shared" si="51"/>
        <v>8</v>
      </c>
    </row>
    <row r="3355" s="109" customFormat="1">
      <c r="A3355" s="119">
        <f>MAX($A$19:A3354)+1</f>
        <v>3337</v>
      </c>
      <c r="B3355" s="120" t="s">
        <v>41</v>
      </c>
      <c r="C3355" s="144" t="s">
        <v>92</v>
      </c>
      <c r="D3355" s="144" t="s">
        <v>3419</v>
      </c>
      <c r="E3355" s="145" t="s">
        <v>4159</v>
      </c>
      <c r="F3355" s="123" t="s">
        <v>95</v>
      </c>
      <c r="G3355" s="146" t="s">
        <v>96</v>
      </c>
      <c r="H3355" s="146" t="s">
        <v>4194</v>
      </c>
      <c r="I3355" s="151" t="s">
        <v>98</v>
      </c>
      <c r="J3355" s="147">
        <v>1684</v>
      </c>
      <c r="K3355" s="147">
        <v>256</v>
      </c>
      <c r="L3355" s="148">
        <v>431104</v>
      </c>
      <c r="M3355" s="120" t="s">
        <v>56</v>
      </c>
      <c r="N3355" s="149">
        <v>34488</v>
      </c>
      <c r="O3355" s="150"/>
      <c r="P3355" s="154" t="s">
        <v>4117</v>
      </c>
      <c r="Q3355" s="158" t="s">
        <v>50</v>
      </c>
      <c r="R3355" s="142">
        <f t="shared" si="51"/>
        <v>7.9999257719715</v>
      </c>
    </row>
    <row r="3356" s="109" customFormat="1">
      <c r="A3356" s="119">
        <f>MAX($A$19:A3355)+1</f>
        <v>3338</v>
      </c>
      <c r="B3356" s="120" t="s">
        <v>41</v>
      </c>
      <c r="C3356" s="144" t="s">
        <v>92</v>
      </c>
      <c r="D3356" s="144" t="s">
        <v>3419</v>
      </c>
      <c r="E3356" s="145" t="s">
        <v>4159</v>
      </c>
      <c r="F3356" s="123" t="s">
        <v>95</v>
      </c>
      <c r="G3356" s="146" t="s">
        <v>96</v>
      </c>
      <c r="H3356" s="146" t="s">
        <v>4195</v>
      </c>
      <c r="I3356" s="151" t="s">
        <v>98</v>
      </c>
      <c r="J3356" s="147">
        <v>172414</v>
      </c>
      <c r="K3356" s="147">
        <v>155</v>
      </c>
      <c r="L3356" s="148">
        <v>26724170</v>
      </c>
      <c r="M3356" s="120" t="s">
        <v>56</v>
      </c>
      <c r="N3356" s="149">
        <v>2137934</v>
      </c>
      <c r="O3356" s="150"/>
      <c r="P3356" s="154" t="s">
        <v>4117</v>
      </c>
      <c r="Q3356" s="158" t="s">
        <v>50</v>
      </c>
      <c r="R3356" s="142">
        <f t="shared" si="51"/>
        <v>8.0000014967724</v>
      </c>
    </row>
    <row r="3357" s="109" customFormat="1">
      <c r="A3357" s="119">
        <f>MAX($A$19:A3356)+1</f>
        <v>3339</v>
      </c>
      <c r="B3357" s="120" t="s">
        <v>41</v>
      </c>
      <c r="C3357" s="144" t="s">
        <v>92</v>
      </c>
      <c r="D3357" s="144" t="s">
        <v>3419</v>
      </c>
      <c r="E3357" s="145" t="s">
        <v>4159</v>
      </c>
      <c r="F3357" s="123" t="s">
        <v>95</v>
      </c>
      <c r="G3357" s="146" t="s">
        <v>96</v>
      </c>
      <c r="H3357" s="146" t="s">
        <v>4196</v>
      </c>
      <c r="I3357" s="151" t="s">
        <v>98</v>
      </c>
      <c r="J3357" s="147">
        <v>845</v>
      </c>
      <c r="K3357" s="147">
        <v>256</v>
      </c>
      <c r="L3357" s="148">
        <v>216320</v>
      </c>
      <c r="M3357" s="120" t="s">
        <v>56</v>
      </c>
      <c r="N3357" s="149">
        <v>17306</v>
      </c>
      <c r="O3357" s="150"/>
      <c r="P3357" s="154" t="s">
        <v>4117</v>
      </c>
      <c r="Q3357" s="158" t="s">
        <v>50</v>
      </c>
      <c r="R3357" s="142">
        <f t="shared" si="51"/>
        <v>8.0001849112426</v>
      </c>
    </row>
    <row r="3358" s="109" customFormat="1">
      <c r="A3358" s="119">
        <f>MAX($A$19:A3357)+1</f>
        <v>3340</v>
      </c>
      <c r="B3358" s="120" t="s">
        <v>41</v>
      </c>
      <c r="C3358" s="144" t="s">
        <v>92</v>
      </c>
      <c r="D3358" s="144" t="s">
        <v>3419</v>
      </c>
      <c r="E3358" s="145" t="s">
        <v>4159</v>
      </c>
      <c r="F3358" s="123" t="s">
        <v>95</v>
      </c>
      <c r="G3358" s="146" t="s">
        <v>96</v>
      </c>
      <c r="H3358" s="146" t="s">
        <v>4197</v>
      </c>
      <c r="I3358" s="151" t="s">
        <v>98</v>
      </c>
      <c r="J3358" s="147">
        <v>50000</v>
      </c>
      <c r="K3358" s="147">
        <v>137</v>
      </c>
      <c r="L3358" s="148">
        <v>6850000</v>
      </c>
      <c r="M3358" s="120" t="s">
        <v>56</v>
      </c>
      <c r="N3358" s="149">
        <v>548000</v>
      </c>
      <c r="O3358" s="150"/>
      <c r="P3358" s="154" t="s">
        <v>4117</v>
      </c>
      <c r="Q3358" s="158" t="s">
        <v>50</v>
      </c>
      <c r="R3358" s="142">
        <f t="shared" si="51"/>
        <v>8</v>
      </c>
    </row>
    <row r="3359" s="109" customFormat="1">
      <c r="A3359" s="119">
        <f>MAX($A$19:A3358)+1</f>
        <v>3341</v>
      </c>
      <c r="B3359" s="120" t="s">
        <v>41</v>
      </c>
      <c r="C3359" s="144" t="s">
        <v>92</v>
      </c>
      <c r="D3359" s="144" t="s">
        <v>3419</v>
      </c>
      <c r="E3359" s="145" t="s">
        <v>4159</v>
      </c>
      <c r="F3359" s="123" t="s">
        <v>95</v>
      </c>
      <c r="G3359" s="146" t="s">
        <v>96</v>
      </c>
      <c r="H3359" s="146" t="s">
        <v>132</v>
      </c>
      <c r="I3359" s="151" t="s">
        <v>98</v>
      </c>
      <c r="J3359" s="147">
        <v>20000</v>
      </c>
      <c r="K3359" s="147">
        <v>155</v>
      </c>
      <c r="L3359" s="148">
        <v>3100000</v>
      </c>
      <c r="M3359" s="120" t="s">
        <v>56</v>
      </c>
      <c r="N3359" s="149">
        <v>248000</v>
      </c>
      <c r="O3359" s="150"/>
      <c r="P3359" s="154" t="s">
        <v>4117</v>
      </c>
      <c r="Q3359" s="158" t="s">
        <v>50</v>
      </c>
      <c r="R3359" s="142">
        <f t="shared" si="51"/>
        <v>8</v>
      </c>
    </row>
    <row r="3360" s="109" customFormat="1">
      <c r="A3360" s="119">
        <f>MAX($A$19:A3359)+1</f>
        <v>3342</v>
      </c>
      <c r="B3360" s="120" t="s">
        <v>41</v>
      </c>
      <c r="C3360" s="144" t="s">
        <v>92</v>
      </c>
      <c r="D3360" s="144" t="s">
        <v>3419</v>
      </c>
      <c r="E3360" s="145" t="s">
        <v>4159</v>
      </c>
      <c r="F3360" s="123" t="s">
        <v>95</v>
      </c>
      <c r="G3360" s="146" t="s">
        <v>96</v>
      </c>
      <c r="H3360" s="146" t="s">
        <v>4198</v>
      </c>
      <c r="I3360" s="151" t="s">
        <v>98</v>
      </c>
      <c r="J3360" s="147">
        <v>361</v>
      </c>
      <c r="K3360" s="147">
        <v>256</v>
      </c>
      <c r="L3360" s="148">
        <v>92416</v>
      </c>
      <c r="M3360" s="120" t="s">
        <v>56</v>
      </c>
      <c r="N3360" s="149">
        <v>7394</v>
      </c>
      <c r="O3360" s="150"/>
      <c r="P3360" s="154" t="s">
        <v>4117</v>
      </c>
      <c r="Q3360" s="158" t="s">
        <v>50</v>
      </c>
      <c r="R3360" s="142">
        <f t="shared" si="51"/>
        <v>8.00077908587258</v>
      </c>
    </row>
    <row r="3361" s="109" customFormat="1">
      <c r="A3361" s="119">
        <f>MAX($A$19:A3360)+1</f>
        <v>3343</v>
      </c>
      <c r="B3361" s="120" t="s">
        <v>41</v>
      </c>
      <c r="C3361" s="144" t="s">
        <v>92</v>
      </c>
      <c r="D3361" s="144" t="s">
        <v>3419</v>
      </c>
      <c r="E3361" s="145" t="s">
        <v>4159</v>
      </c>
      <c r="F3361" s="123" t="s">
        <v>95</v>
      </c>
      <c r="G3361" s="146" t="s">
        <v>96</v>
      </c>
      <c r="H3361" s="146" t="s">
        <v>4199</v>
      </c>
      <c r="I3361" s="151" t="s">
        <v>98</v>
      </c>
      <c r="J3361" s="147">
        <v>8364</v>
      </c>
      <c r="K3361" s="147">
        <v>155</v>
      </c>
      <c r="L3361" s="148">
        <v>1296420</v>
      </c>
      <c r="M3361" s="120" t="s">
        <v>56</v>
      </c>
      <c r="N3361" s="149">
        <v>103714</v>
      </c>
      <c r="O3361" s="150"/>
      <c r="P3361" s="154" t="s">
        <v>4117</v>
      </c>
      <c r="Q3361" s="158" t="s">
        <v>50</v>
      </c>
      <c r="R3361" s="142">
        <f t="shared" si="51"/>
        <v>8.00003085419849</v>
      </c>
    </row>
    <row r="3362" s="109" customFormat="1">
      <c r="A3362" s="119">
        <f>MAX($A$19:A3361)+1</f>
        <v>3344</v>
      </c>
      <c r="B3362" s="120" t="s">
        <v>41</v>
      </c>
      <c r="C3362" s="144" t="s">
        <v>92</v>
      </c>
      <c r="D3362" s="144" t="s">
        <v>3419</v>
      </c>
      <c r="E3362" s="145" t="s">
        <v>4159</v>
      </c>
      <c r="F3362" s="123" t="s">
        <v>95</v>
      </c>
      <c r="G3362" s="146" t="s">
        <v>96</v>
      </c>
      <c r="H3362" s="146" t="s">
        <v>4200</v>
      </c>
      <c r="I3362" s="151" t="s">
        <v>98</v>
      </c>
      <c r="J3362" s="147">
        <v>41</v>
      </c>
      <c r="K3362" s="147">
        <v>256</v>
      </c>
      <c r="L3362" s="148">
        <v>10496</v>
      </c>
      <c r="M3362" s="120" t="s">
        <v>56</v>
      </c>
      <c r="N3362" s="149">
        <v>840</v>
      </c>
      <c r="O3362" s="150"/>
      <c r="P3362" s="154" t="s">
        <v>4117</v>
      </c>
      <c r="Q3362" s="158" t="s">
        <v>50</v>
      </c>
      <c r="R3362" s="142">
        <f t="shared" si="51"/>
        <v>8.00304878048781</v>
      </c>
    </row>
    <row r="3363" s="109" customFormat="1">
      <c r="A3363" s="119">
        <f>MAX($A$19:A3362)+1</f>
        <v>3345</v>
      </c>
      <c r="B3363" s="120" t="s">
        <v>41</v>
      </c>
      <c r="C3363" s="144" t="s">
        <v>92</v>
      </c>
      <c r="D3363" s="144" t="s">
        <v>3419</v>
      </c>
      <c r="E3363" s="145" t="s">
        <v>4159</v>
      </c>
      <c r="F3363" s="123" t="s">
        <v>95</v>
      </c>
      <c r="G3363" s="146" t="s">
        <v>96</v>
      </c>
      <c r="H3363" s="146" t="s">
        <v>4201</v>
      </c>
      <c r="I3363" s="151" t="s">
        <v>98</v>
      </c>
      <c r="J3363" s="147">
        <v>594</v>
      </c>
      <c r="K3363" s="147">
        <v>256</v>
      </c>
      <c r="L3363" s="148">
        <v>152064</v>
      </c>
      <c r="M3363" s="120" t="s">
        <v>56</v>
      </c>
      <c r="N3363" s="149">
        <v>12165</v>
      </c>
      <c r="O3363" s="150"/>
      <c r="P3363" s="154" t="s">
        <v>4117</v>
      </c>
      <c r="Q3363" s="158" t="s">
        <v>50</v>
      </c>
      <c r="R3363" s="142">
        <f ref="R3363:R3426" t="shared" si="52">N3363/L3363*100</f>
        <v>7.99992108585859</v>
      </c>
    </row>
    <row r="3364" s="109" customFormat="1">
      <c r="A3364" s="119">
        <f>MAX($A$19:A3363)+1</f>
        <v>3346</v>
      </c>
      <c r="B3364" s="120" t="s">
        <v>41</v>
      </c>
      <c r="C3364" s="144" t="s">
        <v>92</v>
      </c>
      <c r="D3364" s="144" t="s">
        <v>3419</v>
      </c>
      <c r="E3364" s="145" t="s">
        <v>4159</v>
      </c>
      <c r="F3364" s="123" t="s">
        <v>95</v>
      </c>
      <c r="G3364" s="146" t="s">
        <v>96</v>
      </c>
      <c r="H3364" s="146" t="s">
        <v>4202</v>
      </c>
      <c r="I3364" s="151" t="s">
        <v>98</v>
      </c>
      <c r="J3364" s="147">
        <v>72</v>
      </c>
      <c r="K3364" s="147">
        <v>1135</v>
      </c>
      <c r="L3364" s="148">
        <v>81720</v>
      </c>
      <c r="M3364" s="120" t="s">
        <v>56</v>
      </c>
      <c r="N3364" s="149">
        <v>6538</v>
      </c>
      <c r="O3364" s="150"/>
      <c r="P3364" s="154" t="s">
        <v>4117</v>
      </c>
      <c r="Q3364" s="158" t="s">
        <v>50</v>
      </c>
      <c r="R3364" s="142">
        <f t="shared" si="52"/>
        <v>8.0004894762604</v>
      </c>
    </row>
    <row r="3365" s="109" customFormat="1">
      <c r="A3365" s="119">
        <f>MAX($A$19:A3364)+1</f>
        <v>3347</v>
      </c>
      <c r="B3365" s="120" t="s">
        <v>41</v>
      </c>
      <c r="C3365" s="144" t="s">
        <v>92</v>
      </c>
      <c r="D3365" s="144" t="s">
        <v>3419</v>
      </c>
      <c r="E3365" s="145" t="s">
        <v>4159</v>
      </c>
      <c r="F3365" s="123" t="s">
        <v>95</v>
      </c>
      <c r="G3365" s="146" t="s">
        <v>96</v>
      </c>
      <c r="H3365" s="146" t="s">
        <v>4203</v>
      </c>
      <c r="I3365" s="151" t="s">
        <v>98</v>
      </c>
      <c r="J3365" s="147">
        <v>6</v>
      </c>
      <c r="K3365" s="147">
        <v>256</v>
      </c>
      <c r="L3365" s="148">
        <v>1536</v>
      </c>
      <c r="M3365" s="120" t="s">
        <v>56</v>
      </c>
      <c r="N3365" s="149">
        <v>124</v>
      </c>
      <c r="O3365" s="150"/>
      <c r="P3365" s="154" t="s">
        <v>4117</v>
      </c>
      <c r="Q3365" s="158" t="s">
        <v>50</v>
      </c>
      <c r="R3365" s="142">
        <f t="shared" si="52"/>
        <v>8.07291666666667</v>
      </c>
    </row>
    <row r="3366" s="109" customFormat="1">
      <c r="A3366" s="119">
        <f>MAX($A$19:A3365)+1</f>
        <v>3348</v>
      </c>
      <c r="B3366" s="120" t="s">
        <v>41</v>
      </c>
      <c r="C3366" s="144" t="s">
        <v>92</v>
      </c>
      <c r="D3366" s="144" t="s">
        <v>3419</v>
      </c>
      <c r="E3366" s="145" t="s">
        <v>4159</v>
      </c>
      <c r="F3366" s="123" t="s">
        <v>95</v>
      </c>
      <c r="G3366" s="146" t="s">
        <v>96</v>
      </c>
      <c r="H3366" s="146" t="s">
        <v>184</v>
      </c>
      <c r="I3366" s="151" t="s">
        <v>98</v>
      </c>
      <c r="J3366" s="147">
        <v>128</v>
      </c>
      <c r="K3366" s="147">
        <v>1245</v>
      </c>
      <c r="L3366" s="148">
        <v>159360</v>
      </c>
      <c r="M3366" s="120" t="s">
        <v>56</v>
      </c>
      <c r="N3366" s="149">
        <v>12749</v>
      </c>
      <c r="O3366" s="150"/>
      <c r="P3366" s="154" t="s">
        <v>4117</v>
      </c>
      <c r="Q3366" s="158" t="s">
        <v>50</v>
      </c>
      <c r="R3366" s="142">
        <f t="shared" si="52"/>
        <v>8.00012550200803</v>
      </c>
    </row>
    <row r="3367" s="109" customFormat="1">
      <c r="A3367" s="119">
        <f>MAX($A$19:A3366)+1</f>
        <v>3349</v>
      </c>
      <c r="B3367" s="120" t="s">
        <v>41</v>
      </c>
      <c r="C3367" s="144" t="s">
        <v>92</v>
      </c>
      <c r="D3367" s="144" t="s">
        <v>3419</v>
      </c>
      <c r="E3367" s="145" t="s">
        <v>4159</v>
      </c>
      <c r="F3367" s="123" t="s">
        <v>95</v>
      </c>
      <c r="G3367" s="146" t="s">
        <v>96</v>
      </c>
      <c r="H3367" s="146" t="s">
        <v>4204</v>
      </c>
      <c r="I3367" s="151" t="s">
        <v>98</v>
      </c>
      <c r="J3367" s="147">
        <v>16</v>
      </c>
      <c r="K3367" s="147">
        <v>256</v>
      </c>
      <c r="L3367" s="148">
        <v>4096</v>
      </c>
      <c r="M3367" s="120" t="s">
        <v>56</v>
      </c>
      <c r="N3367" s="149">
        <v>328</v>
      </c>
      <c r="O3367" s="150"/>
      <c r="P3367" s="154" t="s">
        <v>4117</v>
      </c>
      <c r="Q3367" s="158" t="s">
        <v>50</v>
      </c>
      <c r="R3367" s="142">
        <f t="shared" si="52"/>
        <v>8.0078125</v>
      </c>
    </row>
    <row r="3368" s="109" customFormat="1">
      <c r="A3368" s="119">
        <f>MAX($A$19:A3367)+1</f>
        <v>3350</v>
      </c>
      <c r="B3368" s="120" t="s">
        <v>41</v>
      </c>
      <c r="C3368" s="144" t="s">
        <v>92</v>
      </c>
      <c r="D3368" s="144" t="s">
        <v>3419</v>
      </c>
      <c r="E3368" s="145" t="s">
        <v>4159</v>
      </c>
      <c r="F3368" s="123" t="s">
        <v>95</v>
      </c>
      <c r="G3368" s="146" t="s">
        <v>96</v>
      </c>
      <c r="H3368" s="146" t="s">
        <v>4205</v>
      </c>
      <c r="I3368" s="151" t="s">
        <v>98</v>
      </c>
      <c r="J3368" s="147">
        <v>240</v>
      </c>
      <c r="K3368" s="147">
        <v>1135</v>
      </c>
      <c r="L3368" s="148">
        <v>272400</v>
      </c>
      <c r="M3368" s="120" t="s">
        <v>56</v>
      </c>
      <c r="N3368" s="149">
        <v>21792</v>
      </c>
      <c r="O3368" s="150"/>
      <c r="P3368" s="154" t="s">
        <v>4117</v>
      </c>
      <c r="Q3368" s="158" t="s">
        <v>50</v>
      </c>
      <c r="R3368" s="142">
        <f t="shared" si="52"/>
        <v>8</v>
      </c>
    </row>
    <row r="3369" s="109" customFormat="1">
      <c r="A3369" s="119">
        <f>MAX($A$19:A3368)+1</f>
        <v>3351</v>
      </c>
      <c r="B3369" s="120" t="s">
        <v>41</v>
      </c>
      <c r="C3369" s="144" t="s">
        <v>92</v>
      </c>
      <c r="D3369" s="144" t="s">
        <v>3419</v>
      </c>
      <c r="E3369" s="145" t="s">
        <v>4159</v>
      </c>
      <c r="F3369" s="123" t="s">
        <v>95</v>
      </c>
      <c r="G3369" s="146" t="s">
        <v>96</v>
      </c>
      <c r="H3369" s="146" t="s">
        <v>4206</v>
      </c>
      <c r="I3369" s="151" t="s">
        <v>98</v>
      </c>
      <c r="J3369" s="147">
        <v>240</v>
      </c>
      <c r="K3369" s="147">
        <v>700</v>
      </c>
      <c r="L3369" s="148">
        <v>168000</v>
      </c>
      <c r="M3369" s="120" t="s">
        <v>56</v>
      </c>
      <c r="N3369" s="149">
        <v>13440</v>
      </c>
      <c r="O3369" s="150"/>
      <c r="P3369" s="154" t="s">
        <v>4117</v>
      </c>
      <c r="Q3369" s="158" t="s">
        <v>50</v>
      </c>
      <c r="R3369" s="142">
        <f t="shared" si="52"/>
        <v>8</v>
      </c>
    </row>
    <row r="3370" s="109" customFormat="1">
      <c r="A3370" s="119">
        <f>MAX($A$19:A3369)+1</f>
        <v>3352</v>
      </c>
      <c r="B3370" s="120" t="s">
        <v>41</v>
      </c>
      <c r="C3370" s="144" t="s">
        <v>92</v>
      </c>
      <c r="D3370" s="144" t="s">
        <v>3419</v>
      </c>
      <c r="E3370" s="145" t="s">
        <v>4159</v>
      </c>
      <c r="F3370" s="123" t="s">
        <v>95</v>
      </c>
      <c r="G3370" s="146" t="s">
        <v>96</v>
      </c>
      <c r="H3370" s="146" t="s">
        <v>4207</v>
      </c>
      <c r="I3370" s="151" t="s">
        <v>98</v>
      </c>
      <c r="J3370" s="147">
        <v>72</v>
      </c>
      <c r="K3370" s="147">
        <v>220</v>
      </c>
      <c r="L3370" s="148">
        <v>15840</v>
      </c>
      <c r="M3370" s="120" t="s">
        <v>56</v>
      </c>
      <c r="N3370" s="149">
        <v>1268</v>
      </c>
      <c r="O3370" s="150"/>
      <c r="P3370" s="154" t="s">
        <v>4117</v>
      </c>
      <c r="Q3370" s="158" t="s">
        <v>50</v>
      </c>
      <c r="R3370" s="142">
        <f t="shared" si="52"/>
        <v>8.00505050505051</v>
      </c>
    </row>
    <row r="3371" s="109" customFormat="1">
      <c r="A3371" s="119">
        <f>MAX($A$19:A3370)+1</f>
        <v>3353</v>
      </c>
      <c r="B3371" s="120" t="s">
        <v>41</v>
      </c>
      <c r="C3371" s="144" t="s">
        <v>92</v>
      </c>
      <c r="D3371" s="144" t="s">
        <v>3419</v>
      </c>
      <c r="E3371" s="145" t="s">
        <v>4159</v>
      </c>
      <c r="F3371" s="123" t="s">
        <v>95</v>
      </c>
      <c r="G3371" s="146" t="s">
        <v>96</v>
      </c>
      <c r="H3371" s="146" t="s">
        <v>4208</v>
      </c>
      <c r="I3371" s="151" t="s">
        <v>98</v>
      </c>
      <c r="J3371" s="147">
        <v>20</v>
      </c>
      <c r="K3371" s="147">
        <v>256</v>
      </c>
      <c r="L3371" s="148">
        <v>5120</v>
      </c>
      <c r="M3371" s="120" t="s">
        <v>56</v>
      </c>
      <c r="N3371" s="149">
        <v>410</v>
      </c>
      <c r="O3371" s="150"/>
      <c r="P3371" s="154" t="s">
        <v>4117</v>
      </c>
      <c r="Q3371" s="158" t="s">
        <v>50</v>
      </c>
      <c r="R3371" s="142">
        <f t="shared" si="52"/>
        <v>8.0078125</v>
      </c>
    </row>
    <row r="3372" s="109" customFormat="1">
      <c r="A3372" s="119">
        <f>MAX($A$19:A3371)+1</f>
        <v>3354</v>
      </c>
      <c r="B3372" s="120" t="s">
        <v>41</v>
      </c>
      <c r="C3372" s="144" t="s">
        <v>92</v>
      </c>
      <c r="D3372" s="144" t="s">
        <v>3419</v>
      </c>
      <c r="E3372" s="145" t="s">
        <v>4159</v>
      </c>
      <c r="F3372" s="123" t="s">
        <v>95</v>
      </c>
      <c r="G3372" s="146" t="s">
        <v>96</v>
      </c>
      <c r="H3372" s="146" t="s">
        <v>4209</v>
      </c>
      <c r="I3372" s="151" t="s">
        <v>98</v>
      </c>
      <c r="J3372" s="147">
        <v>1418</v>
      </c>
      <c r="K3372" s="147">
        <v>256</v>
      </c>
      <c r="L3372" s="148">
        <v>363008</v>
      </c>
      <c r="M3372" s="120" t="s">
        <v>56</v>
      </c>
      <c r="N3372" s="149">
        <v>29041</v>
      </c>
      <c r="O3372" s="150"/>
      <c r="P3372" s="154" t="s">
        <v>4117</v>
      </c>
      <c r="Q3372" s="158" t="s">
        <v>50</v>
      </c>
      <c r="R3372" s="142">
        <f t="shared" si="52"/>
        <v>8.00009917136812</v>
      </c>
    </row>
    <row r="3373" s="109" customFormat="1">
      <c r="A3373" s="119">
        <f>MAX($A$19:A3372)+1</f>
        <v>3355</v>
      </c>
      <c r="B3373" s="120" t="s">
        <v>41</v>
      </c>
      <c r="C3373" s="144" t="s">
        <v>92</v>
      </c>
      <c r="D3373" s="144" t="s">
        <v>3419</v>
      </c>
      <c r="E3373" s="145" t="s">
        <v>4159</v>
      </c>
      <c r="F3373" s="123" t="s">
        <v>95</v>
      </c>
      <c r="G3373" s="146" t="s">
        <v>96</v>
      </c>
      <c r="H3373" s="146" t="s">
        <v>4210</v>
      </c>
      <c r="I3373" s="151" t="s">
        <v>98</v>
      </c>
      <c r="J3373" s="147">
        <v>688</v>
      </c>
      <c r="K3373" s="147">
        <v>256</v>
      </c>
      <c r="L3373" s="148">
        <v>176128</v>
      </c>
      <c r="M3373" s="120" t="s">
        <v>56</v>
      </c>
      <c r="N3373" s="149">
        <v>14091</v>
      </c>
      <c r="O3373" s="150"/>
      <c r="P3373" s="154" t="s">
        <v>4117</v>
      </c>
      <c r="Q3373" s="158" t="s">
        <v>50</v>
      </c>
      <c r="R3373" s="142">
        <f t="shared" si="52"/>
        <v>8.00043150436047</v>
      </c>
    </row>
    <row r="3374" s="109" customFormat="1">
      <c r="A3374" s="119">
        <f>MAX($A$19:A3373)+1</f>
        <v>3356</v>
      </c>
      <c r="B3374" s="120" t="s">
        <v>41</v>
      </c>
      <c r="C3374" s="144" t="s">
        <v>92</v>
      </c>
      <c r="D3374" s="144" t="s">
        <v>3419</v>
      </c>
      <c r="E3374" s="145" t="s">
        <v>4159</v>
      </c>
      <c r="F3374" s="123" t="s">
        <v>95</v>
      </c>
      <c r="G3374" s="146" t="s">
        <v>96</v>
      </c>
      <c r="H3374" s="146" t="s">
        <v>4211</v>
      </c>
      <c r="I3374" s="151" t="s">
        <v>98</v>
      </c>
      <c r="J3374" s="147">
        <v>250</v>
      </c>
      <c r="K3374" s="147">
        <v>256</v>
      </c>
      <c r="L3374" s="148">
        <v>64000</v>
      </c>
      <c r="M3374" s="120" t="s">
        <v>56</v>
      </c>
      <c r="N3374" s="149">
        <v>5120</v>
      </c>
      <c r="O3374" s="150"/>
      <c r="P3374" s="154" t="s">
        <v>4117</v>
      </c>
      <c r="Q3374" s="158" t="s">
        <v>50</v>
      </c>
      <c r="R3374" s="142">
        <f t="shared" si="52"/>
        <v>8</v>
      </c>
    </row>
    <row r="3375" s="109" customFormat="1">
      <c r="A3375" s="119">
        <f>MAX($A$19:A3374)+1</f>
        <v>3357</v>
      </c>
      <c r="B3375" s="120" t="s">
        <v>41</v>
      </c>
      <c r="C3375" s="144" t="s">
        <v>92</v>
      </c>
      <c r="D3375" s="144" t="s">
        <v>3419</v>
      </c>
      <c r="E3375" s="145" t="s">
        <v>4159</v>
      </c>
      <c r="F3375" s="123" t="s">
        <v>95</v>
      </c>
      <c r="G3375" s="146" t="s">
        <v>96</v>
      </c>
      <c r="H3375" s="146" t="s">
        <v>4212</v>
      </c>
      <c r="I3375" s="151" t="s">
        <v>98</v>
      </c>
      <c r="J3375" s="147">
        <v>195</v>
      </c>
      <c r="K3375" s="147">
        <v>256</v>
      </c>
      <c r="L3375" s="148">
        <v>49920</v>
      </c>
      <c r="M3375" s="120" t="s">
        <v>56</v>
      </c>
      <c r="N3375" s="149">
        <v>3994</v>
      </c>
      <c r="O3375" s="150"/>
      <c r="P3375" s="154" t="s">
        <v>4117</v>
      </c>
      <c r="Q3375" s="158" t="s">
        <v>50</v>
      </c>
      <c r="R3375" s="142">
        <f t="shared" si="52"/>
        <v>8.00080128205128</v>
      </c>
    </row>
    <row r="3376" s="109" customFormat="1">
      <c r="A3376" s="119">
        <f>MAX($A$19:A3375)+1</f>
        <v>3358</v>
      </c>
      <c r="B3376" s="120" t="s">
        <v>41</v>
      </c>
      <c r="C3376" s="144" t="s">
        <v>92</v>
      </c>
      <c r="D3376" s="144" t="s">
        <v>3419</v>
      </c>
      <c r="E3376" s="145" t="s">
        <v>4159</v>
      </c>
      <c r="F3376" s="123" t="s">
        <v>95</v>
      </c>
      <c r="G3376" s="146" t="s">
        <v>96</v>
      </c>
      <c r="H3376" s="146" t="s">
        <v>4213</v>
      </c>
      <c r="I3376" s="151" t="s">
        <v>98</v>
      </c>
      <c r="J3376" s="147">
        <v>159</v>
      </c>
      <c r="K3376" s="147">
        <v>256</v>
      </c>
      <c r="L3376" s="148">
        <v>40704</v>
      </c>
      <c r="M3376" s="120" t="s">
        <v>56</v>
      </c>
      <c r="N3376" s="149">
        <v>3256</v>
      </c>
      <c r="O3376" s="150"/>
      <c r="P3376" s="154" t="s">
        <v>4117</v>
      </c>
      <c r="Q3376" s="158" t="s">
        <v>50</v>
      </c>
      <c r="R3376" s="142">
        <f t="shared" si="52"/>
        <v>7.99921383647799</v>
      </c>
    </row>
    <row r="3377" s="109" customFormat="1">
      <c r="A3377" s="119">
        <f>MAX($A$19:A3376)+1</f>
        <v>3359</v>
      </c>
      <c r="B3377" s="120" t="s">
        <v>41</v>
      </c>
      <c r="C3377" s="144" t="s">
        <v>92</v>
      </c>
      <c r="D3377" s="144" t="s">
        <v>3419</v>
      </c>
      <c r="E3377" s="145" t="s">
        <v>4159</v>
      </c>
      <c r="F3377" s="123" t="s">
        <v>95</v>
      </c>
      <c r="G3377" s="146" t="s">
        <v>96</v>
      </c>
      <c r="H3377" s="146" t="s">
        <v>4214</v>
      </c>
      <c r="I3377" s="151" t="s">
        <v>98</v>
      </c>
      <c r="J3377" s="147">
        <v>118</v>
      </c>
      <c r="K3377" s="147">
        <v>256</v>
      </c>
      <c r="L3377" s="148">
        <v>30208</v>
      </c>
      <c r="M3377" s="120" t="s">
        <v>56</v>
      </c>
      <c r="N3377" s="149">
        <v>2417</v>
      </c>
      <c r="O3377" s="150"/>
      <c r="P3377" s="154" t="s">
        <v>4117</v>
      </c>
      <c r="Q3377" s="158" t="s">
        <v>50</v>
      </c>
      <c r="R3377" s="142">
        <f t="shared" si="52"/>
        <v>8.00119173728813</v>
      </c>
    </row>
    <row r="3378" s="109" customFormat="1">
      <c r="A3378" s="119">
        <f>MAX($A$19:A3377)+1</f>
        <v>3360</v>
      </c>
      <c r="B3378" s="120" t="s">
        <v>41</v>
      </c>
      <c r="C3378" s="144" t="s">
        <v>92</v>
      </c>
      <c r="D3378" s="144" t="s">
        <v>3419</v>
      </c>
      <c r="E3378" s="145" t="s">
        <v>4159</v>
      </c>
      <c r="F3378" s="123" t="s">
        <v>95</v>
      </c>
      <c r="G3378" s="146" t="s">
        <v>96</v>
      </c>
      <c r="H3378" s="146" t="s">
        <v>4215</v>
      </c>
      <c r="I3378" s="151" t="s">
        <v>98</v>
      </c>
      <c r="J3378" s="147">
        <v>237</v>
      </c>
      <c r="K3378" s="147">
        <v>256</v>
      </c>
      <c r="L3378" s="148">
        <v>60672</v>
      </c>
      <c r="M3378" s="120" t="s">
        <v>56</v>
      </c>
      <c r="N3378" s="149">
        <v>4854</v>
      </c>
      <c r="O3378" s="150"/>
      <c r="P3378" s="154" t="s">
        <v>4117</v>
      </c>
      <c r="Q3378" s="158" t="s">
        <v>50</v>
      </c>
      <c r="R3378" s="142">
        <f t="shared" si="52"/>
        <v>8.00039556962025</v>
      </c>
    </row>
    <row r="3379" s="109" customFormat="1">
      <c r="A3379" s="119">
        <f>MAX($A$19:A3378)+1</f>
        <v>3361</v>
      </c>
      <c r="B3379" s="120" t="s">
        <v>41</v>
      </c>
      <c r="C3379" s="144" t="s">
        <v>92</v>
      </c>
      <c r="D3379" s="144" t="s">
        <v>3419</v>
      </c>
      <c r="E3379" s="145" t="s">
        <v>4159</v>
      </c>
      <c r="F3379" s="123" t="s">
        <v>95</v>
      </c>
      <c r="G3379" s="146" t="s">
        <v>96</v>
      </c>
      <c r="H3379" s="146" t="s">
        <v>4216</v>
      </c>
      <c r="I3379" s="151" t="s">
        <v>98</v>
      </c>
      <c r="J3379" s="147">
        <v>158</v>
      </c>
      <c r="K3379" s="147">
        <v>256</v>
      </c>
      <c r="L3379" s="148">
        <v>40448</v>
      </c>
      <c r="M3379" s="120" t="s">
        <v>56</v>
      </c>
      <c r="N3379" s="149">
        <v>3236</v>
      </c>
      <c r="O3379" s="150"/>
      <c r="P3379" s="154" t="s">
        <v>4117</v>
      </c>
      <c r="Q3379" s="158" t="s">
        <v>50</v>
      </c>
      <c r="R3379" s="142">
        <f t="shared" si="52"/>
        <v>8.00039556962025</v>
      </c>
    </row>
    <row r="3380" s="109" customFormat="1">
      <c r="A3380" s="119">
        <f>MAX($A$19:A3379)+1</f>
        <v>3362</v>
      </c>
      <c r="B3380" s="120" t="s">
        <v>41</v>
      </c>
      <c r="C3380" s="144" t="s">
        <v>92</v>
      </c>
      <c r="D3380" s="144" t="s">
        <v>3419</v>
      </c>
      <c r="E3380" s="145" t="s">
        <v>4159</v>
      </c>
      <c r="F3380" s="123" t="s">
        <v>95</v>
      </c>
      <c r="G3380" s="146" t="s">
        <v>96</v>
      </c>
      <c r="H3380" s="146" t="s">
        <v>4217</v>
      </c>
      <c r="I3380" s="151" t="s">
        <v>98</v>
      </c>
      <c r="J3380" s="147">
        <v>1850</v>
      </c>
      <c r="K3380" s="147">
        <v>74</v>
      </c>
      <c r="L3380" s="148">
        <v>136900</v>
      </c>
      <c r="M3380" s="120" t="s">
        <v>56</v>
      </c>
      <c r="N3380" s="149">
        <v>10952</v>
      </c>
      <c r="O3380" s="150"/>
      <c r="P3380" s="154" t="s">
        <v>4117</v>
      </c>
      <c r="Q3380" s="158" t="s">
        <v>50</v>
      </c>
      <c r="R3380" s="142">
        <f t="shared" si="52"/>
        <v>8</v>
      </c>
    </row>
    <row r="3381" s="109" customFormat="1">
      <c r="A3381" s="119">
        <f>MAX($A$19:A3380)+1</f>
        <v>3363</v>
      </c>
      <c r="B3381" s="120" t="s">
        <v>41</v>
      </c>
      <c r="C3381" s="144" t="s">
        <v>92</v>
      </c>
      <c r="D3381" s="144" t="s">
        <v>3419</v>
      </c>
      <c r="E3381" s="145" t="s">
        <v>4159</v>
      </c>
      <c r="F3381" s="123" t="s">
        <v>95</v>
      </c>
      <c r="G3381" s="146" t="s">
        <v>96</v>
      </c>
      <c r="H3381" s="146" t="s">
        <v>4218</v>
      </c>
      <c r="I3381" s="151" t="s">
        <v>98</v>
      </c>
      <c r="J3381" s="147">
        <v>1850</v>
      </c>
      <c r="K3381" s="147">
        <v>300</v>
      </c>
      <c r="L3381" s="148">
        <v>555000</v>
      </c>
      <c r="M3381" s="120" t="s">
        <v>56</v>
      </c>
      <c r="N3381" s="149">
        <v>44400</v>
      </c>
      <c r="O3381" s="150"/>
      <c r="P3381" s="154" t="s">
        <v>4117</v>
      </c>
      <c r="Q3381" s="158" t="s">
        <v>50</v>
      </c>
      <c r="R3381" s="142">
        <f t="shared" si="52"/>
        <v>8</v>
      </c>
    </row>
    <row r="3382" s="109" customFormat="1">
      <c r="A3382" s="119">
        <f>MAX($A$19:A3381)+1</f>
        <v>3364</v>
      </c>
      <c r="B3382" s="120" t="s">
        <v>41</v>
      </c>
      <c r="C3382" s="144" t="s">
        <v>92</v>
      </c>
      <c r="D3382" s="144" t="s">
        <v>3419</v>
      </c>
      <c r="E3382" s="145" t="s">
        <v>4159</v>
      </c>
      <c r="F3382" s="123" t="s">
        <v>95</v>
      </c>
      <c r="G3382" s="146" t="s">
        <v>96</v>
      </c>
      <c r="H3382" s="146" t="s">
        <v>4219</v>
      </c>
      <c r="I3382" s="151" t="s">
        <v>98</v>
      </c>
      <c r="J3382" s="147">
        <v>1850</v>
      </c>
      <c r="K3382" s="147">
        <v>153</v>
      </c>
      <c r="L3382" s="148">
        <v>283050</v>
      </c>
      <c r="M3382" s="120" t="s">
        <v>56</v>
      </c>
      <c r="N3382" s="149">
        <v>22644</v>
      </c>
      <c r="O3382" s="150"/>
      <c r="P3382" s="154" t="s">
        <v>4117</v>
      </c>
      <c r="Q3382" s="158" t="s">
        <v>50</v>
      </c>
      <c r="R3382" s="142">
        <f t="shared" si="52"/>
        <v>8</v>
      </c>
    </row>
    <row r="3383" s="109" customFormat="1">
      <c r="A3383" s="119">
        <f>MAX($A$19:A3382)+1</f>
        <v>3365</v>
      </c>
      <c r="B3383" s="120" t="s">
        <v>41</v>
      </c>
      <c r="C3383" s="144" t="s">
        <v>92</v>
      </c>
      <c r="D3383" s="144" t="s">
        <v>3419</v>
      </c>
      <c r="E3383" s="145" t="s">
        <v>4159</v>
      </c>
      <c r="F3383" s="123" t="s">
        <v>95</v>
      </c>
      <c r="G3383" s="146" t="s">
        <v>96</v>
      </c>
      <c r="H3383" s="146" t="s">
        <v>4220</v>
      </c>
      <c r="I3383" s="151" t="s">
        <v>98</v>
      </c>
      <c r="J3383" s="147">
        <v>6050</v>
      </c>
      <c r="K3383" s="147">
        <v>174</v>
      </c>
      <c r="L3383" s="148">
        <v>1052700</v>
      </c>
      <c r="M3383" s="120" t="s">
        <v>56</v>
      </c>
      <c r="N3383" s="149">
        <v>84216</v>
      </c>
      <c r="O3383" s="150"/>
      <c r="P3383" s="154" t="s">
        <v>4117</v>
      </c>
      <c r="Q3383" s="158" t="s">
        <v>50</v>
      </c>
      <c r="R3383" s="142">
        <f t="shared" si="52"/>
        <v>8</v>
      </c>
    </row>
    <row r="3384" s="109" customFormat="1">
      <c r="A3384" s="119">
        <f>MAX($A$19:A3383)+1</f>
        <v>3366</v>
      </c>
      <c r="B3384" s="120" t="s">
        <v>41</v>
      </c>
      <c r="C3384" s="144" t="s">
        <v>92</v>
      </c>
      <c r="D3384" s="144" t="s">
        <v>3419</v>
      </c>
      <c r="E3384" s="145" t="s">
        <v>4159</v>
      </c>
      <c r="F3384" s="123" t="s">
        <v>95</v>
      </c>
      <c r="G3384" s="146" t="s">
        <v>96</v>
      </c>
      <c r="H3384" s="146" t="s">
        <v>211</v>
      </c>
      <c r="I3384" s="151" t="s">
        <v>98</v>
      </c>
      <c r="J3384" s="147">
        <v>167</v>
      </c>
      <c r="K3384" s="147">
        <v>256</v>
      </c>
      <c r="L3384" s="148">
        <v>42752</v>
      </c>
      <c r="M3384" s="120" t="s">
        <v>56</v>
      </c>
      <c r="N3384" s="149">
        <v>3420</v>
      </c>
      <c r="O3384" s="150"/>
      <c r="P3384" s="154" t="s">
        <v>4117</v>
      </c>
      <c r="Q3384" s="158" t="s">
        <v>50</v>
      </c>
      <c r="R3384" s="142">
        <f t="shared" si="52"/>
        <v>7.99962574850299</v>
      </c>
    </row>
    <row r="3385" s="109" customFormat="1">
      <c r="A3385" s="119">
        <f>MAX($A$19:A3384)+1</f>
        <v>3367</v>
      </c>
      <c r="B3385" s="120" t="s">
        <v>41</v>
      </c>
      <c r="C3385" s="144" t="s">
        <v>92</v>
      </c>
      <c r="D3385" s="144" t="s">
        <v>3419</v>
      </c>
      <c r="E3385" s="145" t="s">
        <v>4159</v>
      </c>
      <c r="F3385" s="123" t="s">
        <v>95</v>
      </c>
      <c r="G3385" s="146" t="s">
        <v>96</v>
      </c>
      <c r="H3385" s="146" t="s">
        <v>4221</v>
      </c>
      <c r="I3385" s="151" t="s">
        <v>98</v>
      </c>
      <c r="J3385" s="147">
        <v>20</v>
      </c>
      <c r="K3385" s="147">
        <v>256</v>
      </c>
      <c r="L3385" s="148">
        <v>5120</v>
      </c>
      <c r="M3385" s="120" t="s">
        <v>56</v>
      </c>
      <c r="N3385" s="149">
        <v>410</v>
      </c>
      <c r="O3385" s="150"/>
      <c r="P3385" s="154" t="s">
        <v>4117</v>
      </c>
      <c r="Q3385" s="158" t="s">
        <v>50</v>
      </c>
      <c r="R3385" s="142">
        <f t="shared" si="52"/>
        <v>8.0078125</v>
      </c>
    </row>
    <row r="3386" s="109" customFormat="1">
      <c r="A3386" s="119">
        <f>MAX($A$19:A3385)+1</f>
        <v>3368</v>
      </c>
      <c r="B3386" s="120" t="s">
        <v>41</v>
      </c>
      <c r="C3386" s="144" t="s">
        <v>92</v>
      </c>
      <c r="D3386" s="144" t="s">
        <v>3419</v>
      </c>
      <c r="E3386" s="145" t="s">
        <v>4159</v>
      </c>
      <c r="F3386" s="123" t="s">
        <v>95</v>
      </c>
      <c r="G3386" s="146" t="s">
        <v>96</v>
      </c>
      <c r="H3386" s="146" t="s">
        <v>4222</v>
      </c>
      <c r="I3386" s="151" t="s">
        <v>98</v>
      </c>
      <c r="J3386" s="147">
        <v>1358</v>
      </c>
      <c r="K3386" s="147">
        <v>256</v>
      </c>
      <c r="L3386" s="148">
        <v>347648</v>
      </c>
      <c r="M3386" s="120" t="s">
        <v>56</v>
      </c>
      <c r="N3386" s="149">
        <v>27812</v>
      </c>
      <c r="O3386" s="150"/>
      <c r="P3386" s="154" t="s">
        <v>4117</v>
      </c>
      <c r="Q3386" s="158" t="s">
        <v>50</v>
      </c>
      <c r="R3386" s="142">
        <f t="shared" si="52"/>
        <v>8.00004602356406</v>
      </c>
    </row>
    <row r="3387" s="109" customFormat="1">
      <c r="A3387" s="119">
        <f>MAX($A$19:A3386)+1</f>
        <v>3369</v>
      </c>
      <c r="B3387" s="120" t="s">
        <v>41</v>
      </c>
      <c r="C3387" s="144" t="s">
        <v>92</v>
      </c>
      <c r="D3387" s="144" t="s">
        <v>3419</v>
      </c>
      <c r="E3387" s="145" t="s">
        <v>4159</v>
      </c>
      <c r="F3387" s="123" t="s">
        <v>95</v>
      </c>
      <c r="G3387" s="146" t="s">
        <v>96</v>
      </c>
      <c r="H3387" s="146" t="s">
        <v>4223</v>
      </c>
      <c r="I3387" s="151" t="s">
        <v>98</v>
      </c>
      <c r="J3387" s="147">
        <v>760</v>
      </c>
      <c r="K3387" s="147">
        <v>256</v>
      </c>
      <c r="L3387" s="148">
        <v>194560</v>
      </c>
      <c r="M3387" s="120" t="s">
        <v>56</v>
      </c>
      <c r="N3387" s="149">
        <v>15565</v>
      </c>
      <c r="O3387" s="150"/>
      <c r="P3387" s="154" t="s">
        <v>4117</v>
      </c>
      <c r="Q3387" s="158" t="s">
        <v>50</v>
      </c>
      <c r="R3387" s="142">
        <f t="shared" si="52"/>
        <v>8.00010279605263</v>
      </c>
    </row>
    <row r="3388" s="109" customFormat="1">
      <c r="A3388" s="119">
        <f>MAX($A$19:A3387)+1</f>
        <v>3370</v>
      </c>
      <c r="B3388" s="120" t="s">
        <v>41</v>
      </c>
      <c r="C3388" s="144" t="s">
        <v>92</v>
      </c>
      <c r="D3388" s="144" t="s">
        <v>3419</v>
      </c>
      <c r="E3388" s="145" t="s">
        <v>4159</v>
      </c>
      <c r="F3388" s="123" t="s">
        <v>95</v>
      </c>
      <c r="G3388" s="146" t="s">
        <v>96</v>
      </c>
      <c r="H3388" s="146" t="s">
        <v>4224</v>
      </c>
      <c r="I3388" s="151" t="s">
        <v>98</v>
      </c>
      <c r="J3388" s="147">
        <v>2352</v>
      </c>
      <c r="K3388" s="147">
        <v>256</v>
      </c>
      <c r="L3388" s="148">
        <v>602112</v>
      </c>
      <c r="M3388" s="120" t="s">
        <v>56</v>
      </c>
      <c r="N3388" s="149">
        <v>48169</v>
      </c>
      <c r="O3388" s="150"/>
      <c r="P3388" s="154" t="s">
        <v>4117</v>
      </c>
      <c r="Q3388" s="158" t="s">
        <v>50</v>
      </c>
      <c r="R3388" s="142">
        <f t="shared" si="52"/>
        <v>8.00000664328231</v>
      </c>
    </row>
    <row r="3389" s="109" customFormat="1">
      <c r="A3389" s="119">
        <f>MAX($A$19:A3388)+1</f>
        <v>3371</v>
      </c>
      <c r="B3389" s="120" t="s">
        <v>41</v>
      </c>
      <c r="C3389" s="144" t="s">
        <v>92</v>
      </c>
      <c r="D3389" s="144" t="s">
        <v>3419</v>
      </c>
      <c r="E3389" s="145" t="s">
        <v>4159</v>
      </c>
      <c r="F3389" s="123" t="s">
        <v>95</v>
      </c>
      <c r="G3389" s="146" t="s">
        <v>96</v>
      </c>
      <c r="H3389" s="146" t="s">
        <v>209</v>
      </c>
      <c r="I3389" s="151" t="s">
        <v>98</v>
      </c>
      <c r="J3389" s="147">
        <v>1533</v>
      </c>
      <c r="K3389" s="147">
        <v>256</v>
      </c>
      <c r="L3389" s="148">
        <v>392448</v>
      </c>
      <c r="M3389" s="120" t="s">
        <v>56</v>
      </c>
      <c r="N3389" s="149">
        <v>31396</v>
      </c>
      <c r="O3389" s="150"/>
      <c r="P3389" s="154" t="s">
        <v>4117</v>
      </c>
      <c r="Q3389" s="158" t="s">
        <v>50</v>
      </c>
      <c r="R3389" s="142">
        <f t="shared" si="52"/>
        <v>8.00004076973255</v>
      </c>
    </row>
    <row r="3390" s="109" customFormat="1">
      <c r="A3390" s="119">
        <f>MAX($A$19:A3389)+1</f>
        <v>3372</v>
      </c>
      <c r="B3390" s="120" t="s">
        <v>41</v>
      </c>
      <c r="C3390" s="144" t="s">
        <v>92</v>
      </c>
      <c r="D3390" s="144" t="s">
        <v>3419</v>
      </c>
      <c r="E3390" s="145" t="s">
        <v>4159</v>
      </c>
      <c r="F3390" s="123" t="s">
        <v>95</v>
      </c>
      <c r="G3390" s="146" t="s">
        <v>96</v>
      </c>
      <c r="H3390" s="146" t="s">
        <v>4225</v>
      </c>
      <c r="I3390" s="151" t="s">
        <v>98</v>
      </c>
      <c r="J3390" s="147">
        <v>2363</v>
      </c>
      <c r="K3390" s="147">
        <v>256</v>
      </c>
      <c r="L3390" s="148">
        <v>604928</v>
      </c>
      <c r="M3390" s="120" t="s">
        <v>56</v>
      </c>
      <c r="N3390" s="149">
        <v>48395</v>
      </c>
      <c r="O3390" s="150"/>
      <c r="P3390" s="154" t="s">
        <v>4117</v>
      </c>
      <c r="Q3390" s="158" t="s">
        <v>50</v>
      </c>
      <c r="R3390" s="142">
        <f t="shared" si="52"/>
        <v>8.00012563478629</v>
      </c>
    </row>
    <row r="3391" s="109" customFormat="1">
      <c r="A3391" s="119">
        <f>MAX($A$19:A3390)+1</f>
        <v>3373</v>
      </c>
      <c r="B3391" s="120" t="s">
        <v>41</v>
      </c>
      <c r="C3391" s="144" t="s">
        <v>92</v>
      </c>
      <c r="D3391" s="144" t="s">
        <v>3419</v>
      </c>
      <c r="E3391" s="145" t="s">
        <v>4159</v>
      </c>
      <c r="F3391" s="123" t="s">
        <v>95</v>
      </c>
      <c r="G3391" s="146" t="s">
        <v>96</v>
      </c>
      <c r="H3391" s="146" t="s">
        <v>4226</v>
      </c>
      <c r="I3391" s="151" t="s">
        <v>98</v>
      </c>
      <c r="J3391" s="147">
        <v>500</v>
      </c>
      <c r="K3391" s="147">
        <v>256</v>
      </c>
      <c r="L3391" s="148">
        <v>128000</v>
      </c>
      <c r="M3391" s="120" t="s">
        <v>56</v>
      </c>
      <c r="N3391" s="149">
        <v>10240</v>
      </c>
      <c r="O3391" s="150"/>
      <c r="P3391" s="154" t="s">
        <v>4117</v>
      </c>
      <c r="Q3391" s="158" t="s">
        <v>50</v>
      </c>
      <c r="R3391" s="142">
        <f t="shared" si="52"/>
        <v>8</v>
      </c>
    </row>
    <row r="3392" s="109" customFormat="1">
      <c r="A3392" s="119">
        <f>MAX($A$19:A3391)+1</f>
        <v>3374</v>
      </c>
      <c r="B3392" s="120" t="s">
        <v>41</v>
      </c>
      <c r="C3392" s="144" t="s">
        <v>92</v>
      </c>
      <c r="D3392" s="144" t="s">
        <v>3419</v>
      </c>
      <c r="E3392" s="145" t="s">
        <v>4159</v>
      </c>
      <c r="F3392" s="123" t="s">
        <v>95</v>
      </c>
      <c r="G3392" s="146" t="s">
        <v>96</v>
      </c>
      <c r="H3392" s="146" t="s">
        <v>4227</v>
      </c>
      <c r="I3392" s="151" t="s">
        <v>98</v>
      </c>
      <c r="J3392" s="147">
        <v>336</v>
      </c>
      <c r="K3392" s="147">
        <v>256</v>
      </c>
      <c r="L3392" s="148">
        <v>86016</v>
      </c>
      <c r="M3392" s="120" t="s">
        <v>56</v>
      </c>
      <c r="N3392" s="149">
        <v>6882</v>
      </c>
      <c r="O3392" s="150"/>
      <c r="P3392" s="154" t="s">
        <v>4117</v>
      </c>
      <c r="Q3392" s="158" t="s">
        <v>50</v>
      </c>
      <c r="R3392" s="142">
        <f t="shared" si="52"/>
        <v>8.00083705357143</v>
      </c>
    </row>
    <row r="3393" s="109" customFormat="1">
      <c r="A3393" s="119">
        <f>MAX($A$19:A3392)+1</f>
        <v>3375</v>
      </c>
      <c r="B3393" s="120" t="s">
        <v>41</v>
      </c>
      <c r="C3393" s="144" t="s">
        <v>92</v>
      </c>
      <c r="D3393" s="144" t="s">
        <v>3419</v>
      </c>
      <c r="E3393" s="145" t="s">
        <v>4159</v>
      </c>
      <c r="F3393" s="123" t="s">
        <v>95</v>
      </c>
      <c r="G3393" s="146" t="s">
        <v>96</v>
      </c>
      <c r="H3393" s="146" t="s">
        <v>4228</v>
      </c>
      <c r="I3393" s="151" t="s">
        <v>98</v>
      </c>
      <c r="J3393" s="147">
        <v>720</v>
      </c>
      <c r="K3393" s="147">
        <v>256</v>
      </c>
      <c r="L3393" s="148">
        <v>184320</v>
      </c>
      <c r="M3393" s="120" t="s">
        <v>56</v>
      </c>
      <c r="N3393" s="149">
        <v>14746</v>
      </c>
      <c r="O3393" s="150"/>
      <c r="P3393" s="154" t="s">
        <v>4117</v>
      </c>
      <c r="Q3393" s="158" t="s">
        <v>50</v>
      </c>
      <c r="R3393" s="142">
        <f t="shared" si="52"/>
        <v>8.00021701388889</v>
      </c>
    </row>
    <row r="3394" s="109" customFormat="1">
      <c r="A3394" s="119">
        <f>MAX($A$19:A3393)+1</f>
        <v>3376</v>
      </c>
      <c r="B3394" s="120" t="s">
        <v>41</v>
      </c>
      <c r="C3394" s="144" t="s">
        <v>92</v>
      </c>
      <c r="D3394" s="144" t="s">
        <v>3419</v>
      </c>
      <c r="E3394" s="145" t="s">
        <v>4159</v>
      </c>
      <c r="F3394" s="123" t="s">
        <v>95</v>
      </c>
      <c r="G3394" s="146" t="s">
        <v>96</v>
      </c>
      <c r="H3394" s="146" t="s">
        <v>4229</v>
      </c>
      <c r="I3394" s="151" t="s">
        <v>98</v>
      </c>
      <c r="J3394" s="147">
        <v>144</v>
      </c>
      <c r="K3394" s="147">
        <v>256</v>
      </c>
      <c r="L3394" s="148">
        <v>36864</v>
      </c>
      <c r="M3394" s="120" t="s">
        <v>56</v>
      </c>
      <c r="N3394" s="149">
        <v>2949</v>
      </c>
      <c r="O3394" s="150"/>
      <c r="P3394" s="154" t="s">
        <v>4117</v>
      </c>
      <c r="Q3394" s="158" t="s">
        <v>50</v>
      </c>
      <c r="R3394" s="142">
        <f t="shared" si="52"/>
        <v>7.99967447916667</v>
      </c>
    </row>
    <row r="3395" s="109" customFormat="1">
      <c r="A3395" s="119">
        <f>MAX($A$19:A3394)+1</f>
        <v>3377</v>
      </c>
      <c r="B3395" s="120" t="s">
        <v>41</v>
      </c>
      <c r="C3395" s="144" t="s">
        <v>92</v>
      </c>
      <c r="D3395" s="144" t="s">
        <v>3419</v>
      </c>
      <c r="E3395" s="145" t="s">
        <v>4159</v>
      </c>
      <c r="F3395" s="123" t="s">
        <v>95</v>
      </c>
      <c r="G3395" s="146" t="s">
        <v>96</v>
      </c>
      <c r="H3395" s="146" t="s">
        <v>4230</v>
      </c>
      <c r="I3395" s="151" t="s">
        <v>98</v>
      </c>
      <c r="J3395" s="147">
        <v>860</v>
      </c>
      <c r="K3395" s="147">
        <v>256</v>
      </c>
      <c r="L3395" s="148">
        <v>220160</v>
      </c>
      <c r="M3395" s="120" t="s">
        <v>56</v>
      </c>
      <c r="N3395" s="149">
        <v>17613</v>
      </c>
      <c r="O3395" s="150"/>
      <c r="P3395" s="154" t="s">
        <v>4117</v>
      </c>
      <c r="Q3395" s="158" t="s">
        <v>50</v>
      </c>
      <c r="R3395" s="142">
        <f t="shared" si="52"/>
        <v>8.00009084302325</v>
      </c>
    </row>
    <row r="3396" s="109" customFormat="1">
      <c r="A3396" s="119">
        <f>MAX($A$19:A3395)+1</f>
        <v>3378</v>
      </c>
      <c r="B3396" s="120" t="s">
        <v>41</v>
      </c>
      <c r="C3396" s="144" t="s">
        <v>92</v>
      </c>
      <c r="D3396" s="144" t="s">
        <v>3419</v>
      </c>
      <c r="E3396" s="145" t="s">
        <v>4159</v>
      </c>
      <c r="F3396" s="123" t="s">
        <v>95</v>
      </c>
      <c r="G3396" s="146" t="s">
        <v>96</v>
      </c>
      <c r="H3396" s="146" t="s">
        <v>4231</v>
      </c>
      <c r="I3396" s="151" t="s">
        <v>98</v>
      </c>
      <c r="J3396" s="147">
        <v>260</v>
      </c>
      <c r="K3396" s="147">
        <v>256</v>
      </c>
      <c r="L3396" s="148">
        <v>66560</v>
      </c>
      <c r="M3396" s="120" t="s">
        <v>56</v>
      </c>
      <c r="N3396" s="149">
        <v>5325</v>
      </c>
      <c r="O3396" s="150"/>
      <c r="P3396" s="154" t="s">
        <v>4117</v>
      </c>
      <c r="Q3396" s="158" t="s">
        <v>50</v>
      </c>
      <c r="R3396" s="142">
        <f t="shared" si="52"/>
        <v>8.00030048076923</v>
      </c>
    </row>
    <row r="3397" s="109" customFormat="1">
      <c r="A3397" s="119">
        <f>MAX($A$19:A3396)+1</f>
        <v>3379</v>
      </c>
      <c r="B3397" s="120" t="s">
        <v>41</v>
      </c>
      <c r="C3397" s="144" t="s">
        <v>92</v>
      </c>
      <c r="D3397" s="144" t="s">
        <v>3419</v>
      </c>
      <c r="E3397" s="145" t="s">
        <v>4159</v>
      </c>
      <c r="F3397" s="123" t="s">
        <v>95</v>
      </c>
      <c r="G3397" s="146" t="s">
        <v>96</v>
      </c>
      <c r="H3397" s="146" t="s">
        <v>4232</v>
      </c>
      <c r="I3397" s="151" t="s">
        <v>98</v>
      </c>
      <c r="J3397" s="147">
        <v>88</v>
      </c>
      <c r="K3397" s="147">
        <v>256</v>
      </c>
      <c r="L3397" s="148">
        <v>22528</v>
      </c>
      <c r="M3397" s="120" t="s">
        <v>56</v>
      </c>
      <c r="N3397" s="149">
        <v>1803</v>
      </c>
      <c r="O3397" s="150"/>
      <c r="P3397" s="154" t="s">
        <v>4117</v>
      </c>
      <c r="Q3397" s="158" t="s">
        <v>50</v>
      </c>
      <c r="R3397" s="142">
        <f t="shared" si="52"/>
        <v>8.00337357954546</v>
      </c>
    </row>
    <row r="3398" s="109" customFormat="1">
      <c r="A3398" s="119">
        <f>MAX($A$19:A3397)+1</f>
        <v>3380</v>
      </c>
      <c r="B3398" s="120" t="s">
        <v>41</v>
      </c>
      <c r="C3398" s="144" t="s">
        <v>92</v>
      </c>
      <c r="D3398" s="144" t="s">
        <v>3419</v>
      </c>
      <c r="E3398" s="145" t="s">
        <v>4159</v>
      </c>
      <c r="F3398" s="123" t="s">
        <v>95</v>
      </c>
      <c r="G3398" s="146" t="s">
        <v>96</v>
      </c>
      <c r="H3398" s="146" t="s">
        <v>4233</v>
      </c>
      <c r="I3398" s="151" t="s">
        <v>98</v>
      </c>
      <c r="J3398" s="147">
        <v>140</v>
      </c>
      <c r="K3398" s="147">
        <v>256</v>
      </c>
      <c r="L3398" s="148">
        <v>35840</v>
      </c>
      <c r="M3398" s="120" t="s">
        <v>56</v>
      </c>
      <c r="N3398" s="149">
        <v>2868</v>
      </c>
      <c r="O3398" s="150"/>
      <c r="P3398" s="154" t="s">
        <v>4117</v>
      </c>
      <c r="Q3398" s="158" t="s">
        <v>50</v>
      </c>
      <c r="R3398" s="142">
        <f t="shared" si="52"/>
        <v>8.00223214285714</v>
      </c>
    </row>
    <row r="3399" s="109" customFormat="1">
      <c r="A3399" s="119">
        <f>MAX($A$19:A3398)+1</f>
        <v>3381</v>
      </c>
      <c r="B3399" s="120" t="s">
        <v>41</v>
      </c>
      <c r="C3399" s="144" t="s">
        <v>92</v>
      </c>
      <c r="D3399" s="144" t="s">
        <v>3419</v>
      </c>
      <c r="E3399" s="145" t="s">
        <v>4159</v>
      </c>
      <c r="F3399" s="123" t="s">
        <v>95</v>
      </c>
      <c r="G3399" s="146" t="s">
        <v>96</v>
      </c>
      <c r="H3399" s="146" t="s">
        <v>4234</v>
      </c>
      <c r="I3399" s="151" t="s">
        <v>98</v>
      </c>
      <c r="J3399" s="147">
        <v>7000</v>
      </c>
      <c r="K3399" s="147">
        <v>473</v>
      </c>
      <c r="L3399" s="148">
        <v>3311000</v>
      </c>
      <c r="M3399" s="120" t="s">
        <v>56</v>
      </c>
      <c r="N3399" s="149">
        <v>264880</v>
      </c>
      <c r="O3399" s="150"/>
      <c r="P3399" s="154" t="s">
        <v>4117</v>
      </c>
      <c r="Q3399" s="158" t="s">
        <v>50</v>
      </c>
      <c r="R3399" s="142">
        <f t="shared" si="52"/>
        <v>8</v>
      </c>
    </row>
    <row r="3400" ht="22.5" s="109" customFormat="1">
      <c r="A3400" s="119">
        <f>MAX($A$19:A3399)+1</f>
        <v>3382</v>
      </c>
      <c r="B3400" s="120" t="s">
        <v>41</v>
      </c>
      <c r="C3400" s="144" t="s">
        <v>92</v>
      </c>
      <c r="D3400" s="144" t="s">
        <v>4235</v>
      </c>
      <c r="E3400" s="145" t="s">
        <v>4159</v>
      </c>
      <c r="F3400" s="123" t="s">
        <v>95</v>
      </c>
      <c r="G3400" s="146" t="s">
        <v>96</v>
      </c>
      <c r="H3400" s="146" t="s">
        <v>4236</v>
      </c>
      <c r="I3400" s="151" t="s">
        <v>100</v>
      </c>
      <c r="J3400" s="147">
        <v>6000</v>
      </c>
      <c r="K3400" s="147">
        <v>5200</v>
      </c>
      <c r="L3400" s="148">
        <v>31200000</v>
      </c>
      <c r="M3400" s="120" t="s">
        <v>56</v>
      </c>
      <c r="N3400" s="149">
        <v>2496000</v>
      </c>
      <c r="O3400" s="150"/>
      <c r="P3400" s="154" t="s">
        <v>4117</v>
      </c>
      <c r="Q3400" s="158" t="s">
        <v>50</v>
      </c>
      <c r="R3400" s="142">
        <f t="shared" si="52"/>
        <v>8</v>
      </c>
    </row>
    <row r="3401" ht="22.5" s="109" customFormat="1">
      <c r="A3401" s="119">
        <f>MAX($A$19:A3400)+1</f>
        <v>3383</v>
      </c>
      <c r="B3401" s="120" t="s">
        <v>41</v>
      </c>
      <c r="C3401" s="144" t="s">
        <v>92</v>
      </c>
      <c r="D3401" s="144" t="s">
        <v>4235</v>
      </c>
      <c r="E3401" s="145" t="s">
        <v>4159</v>
      </c>
      <c r="F3401" s="123" t="s">
        <v>95</v>
      </c>
      <c r="G3401" s="146" t="s">
        <v>96</v>
      </c>
      <c r="H3401" s="146" t="s">
        <v>4237</v>
      </c>
      <c r="I3401" s="151" t="s">
        <v>100</v>
      </c>
      <c r="J3401" s="147">
        <v>2000</v>
      </c>
      <c r="K3401" s="147">
        <v>9915</v>
      </c>
      <c r="L3401" s="148">
        <v>19830000</v>
      </c>
      <c r="M3401" s="120" t="s">
        <v>56</v>
      </c>
      <c r="N3401" s="149">
        <v>1586400</v>
      </c>
      <c r="O3401" s="150"/>
      <c r="P3401" s="154" t="s">
        <v>4117</v>
      </c>
      <c r="Q3401" s="158" t="s">
        <v>50</v>
      </c>
      <c r="R3401" s="142">
        <f t="shared" si="52"/>
        <v>8</v>
      </c>
    </row>
    <row r="3402" s="109" customFormat="1">
      <c r="A3402" s="119">
        <f>MAX($A$19:A3401)+1</f>
        <v>3384</v>
      </c>
      <c r="B3402" s="120" t="s">
        <v>41</v>
      </c>
      <c r="C3402" s="144" t="s">
        <v>92</v>
      </c>
      <c r="D3402" s="144" t="s">
        <v>4235</v>
      </c>
      <c r="E3402" s="145" t="s">
        <v>4159</v>
      </c>
      <c r="F3402" s="123" t="s">
        <v>95</v>
      </c>
      <c r="G3402" s="146" t="s">
        <v>96</v>
      </c>
      <c r="H3402" s="146" t="s">
        <v>220</v>
      </c>
      <c r="I3402" s="151" t="s">
        <v>100</v>
      </c>
      <c r="J3402" s="147">
        <v>5500</v>
      </c>
      <c r="K3402" s="147">
        <v>9915</v>
      </c>
      <c r="L3402" s="148">
        <v>54532500</v>
      </c>
      <c r="M3402" s="120" t="s">
        <v>56</v>
      </c>
      <c r="N3402" s="149">
        <v>4362600</v>
      </c>
      <c r="O3402" s="150"/>
      <c r="P3402" s="154" t="s">
        <v>4117</v>
      </c>
      <c r="Q3402" s="158" t="s">
        <v>50</v>
      </c>
      <c r="R3402" s="142">
        <f t="shared" si="52"/>
        <v>8</v>
      </c>
    </row>
    <row r="3403" ht="22.5" s="109" customFormat="1">
      <c r="A3403" s="119">
        <f>MAX($A$19:A3402)+1</f>
        <v>3385</v>
      </c>
      <c r="B3403" s="120" t="s">
        <v>41</v>
      </c>
      <c r="C3403" s="144" t="s">
        <v>92</v>
      </c>
      <c r="D3403" s="144" t="s">
        <v>4235</v>
      </c>
      <c r="E3403" s="145" t="s">
        <v>4159</v>
      </c>
      <c r="F3403" s="123" t="s">
        <v>95</v>
      </c>
      <c r="G3403" s="146" t="s">
        <v>96</v>
      </c>
      <c r="H3403" s="146" t="s">
        <v>4238</v>
      </c>
      <c r="I3403" s="151" t="s">
        <v>100</v>
      </c>
      <c r="J3403" s="147">
        <v>4480</v>
      </c>
      <c r="K3403" s="147">
        <v>7200</v>
      </c>
      <c r="L3403" s="148">
        <v>32256000</v>
      </c>
      <c r="M3403" s="120" t="s">
        <v>56</v>
      </c>
      <c r="N3403" s="149">
        <v>2580480</v>
      </c>
      <c r="O3403" s="150"/>
      <c r="P3403" s="154" t="s">
        <v>4117</v>
      </c>
      <c r="Q3403" s="158" t="s">
        <v>50</v>
      </c>
      <c r="R3403" s="142">
        <f t="shared" si="52"/>
        <v>8</v>
      </c>
    </row>
    <row r="3404" ht="22.5" s="109" customFormat="1">
      <c r="A3404" s="119">
        <f>MAX($A$19:A3403)+1</f>
        <v>3386</v>
      </c>
      <c r="B3404" s="120" t="s">
        <v>41</v>
      </c>
      <c r="C3404" s="144" t="s">
        <v>92</v>
      </c>
      <c r="D3404" s="144" t="s">
        <v>4235</v>
      </c>
      <c r="E3404" s="145" t="s">
        <v>4159</v>
      </c>
      <c r="F3404" s="123" t="s">
        <v>95</v>
      </c>
      <c r="G3404" s="146" t="s">
        <v>96</v>
      </c>
      <c r="H3404" s="146" t="s">
        <v>4239</v>
      </c>
      <c r="I3404" s="151" t="s">
        <v>100</v>
      </c>
      <c r="J3404" s="147">
        <v>2000</v>
      </c>
      <c r="K3404" s="147">
        <v>7000</v>
      </c>
      <c r="L3404" s="148">
        <v>14000000</v>
      </c>
      <c r="M3404" s="120" t="s">
        <v>56</v>
      </c>
      <c r="N3404" s="149">
        <v>1120000</v>
      </c>
      <c r="O3404" s="150"/>
      <c r="P3404" s="154" t="s">
        <v>4117</v>
      </c>
      <c r="Q3404" s="158" t="s">
        <v>50</v>
      </c>
      <c r="R3404" s="142">
        <f t="shared" si="52"/>
        <v>8</v>
      </c>
    </row>
    <row r="3405" ht="22.5" s="109" customFormat="1">
      <c r="A3405" s="119">
        <f>MAX($A$19:A3404)+1</f>
        <v>3387</v>
      </c>
      <c r="B3405" s="120" t="s">
        <v>41</v>
      </c>
      <c r="C3405" s="144" t="s">
        <v>92</v>
      </c>
      <c r="D3405" s="144" t="s">
        <v>4235</v>
      </c>
      <c r="E3405" s="145" t="s">
        <v>4159</v>
      </c>
      <c r="F3405" s="123" t="s">
        <v>95</v>
      </c>
      <c r="G3405" s="146" t="s">
        <v>96</v>
      </c>
      <c r="H3405" s="146" t="s">
        <v>4240</v>
      </c>
      <c r="I3405" s="151" t="s">
        <v>100</v>
      </c>
      <c r="J3405" s="147">
        <v>1000</v>
      </c>
      <c r="K3405" s="147">
        <v>3500</v>
      </c>
      <c r="L3405" s="148">
        <v>3500000</v>
      </c>
      <c r="M3405" s="120" t="s">
        <v>56</v>
      </c>
      <c r="N3405" s="149">
        <v>280000</v>
      </c>
      <c r="O3405" s="150"/>
      <c r="P3405" s="154" t="s">
        <v>4117</v>
      </c>
      <c r="Q3405" s="158" t="s">
        <v>50</v>
      </c>
      <c r="R3405" s="142">
        <f t="shared" si="52"/>
        <v>8</v>
      </c>
    </row>
    <row r="3406" ht="22.5" s="109" customFormat="1">
      <c r="A3406" s="119">
        <f>MAX($A$19:A3405)+1</f>
        <v>3388</v>
      </c>
      <c r="B3406" s="120" t="s">
        <v>41</v>
      </c>
      <c r="C3406" s="144" t="s">
        <v>92</v>
      </c>
      <c r="D3406" s="144" t="s">
        <v>4235</v>
      </c>
      <c r="E3406" s="145" t="s">
        <v>4159</v>
      </c>
      <c r="F3406" s="123" t="s">
        <v>95</v>
      </c>
      <c r="G3406" s="146" t="s">
        <v>96</v>
      </c>
      <c r="H3406" s="146" t="s">
        <v>4241</v>
      </c>
      <c r="I3406" s="151" t="s">
        <v>100</v>
      </c>
      <c r="J3406" s="147">
        <v>2000</v>
      </c>
      <c r="K3406" s="147">
        <v>6100</v>
      </c>
      <c r="L3406" s="148">
        <v>12200000</v>
      </c>
      <c r="M3406" s="120" t="s">
        <v>56</v>
      </c>
      <c r="N3406" s="149">
        <v>976000</v>
      </c>
      <c r="O3406" s="150"/>
      <c r="P3406" s="154" t="s">
        <v>4117</v>
      </c>
      <c r="Q3406" s="158" t="s">
        <v>50</v>
      </c>
      <c r="R3406" s="142">
        <f t="shared" si="52"/>
        <v>8</v>
      </c>
    </row>
    <row r="3407" ht="22.5" s="109" customFormat="1">
      <c r="A3407" s="119">
        <f>MAX($A$19:A3406)+1</f>
        <v>3389</v>
      </c>
      <c r="B3407" s="120" t="s">
        <v>41</v>
      </c>
      <c r="C3407" s="144" t="s">
        <v>92</v>
      </c>
      <c r="D3407" s="144" t="s">
        <v>4235</v>
      </c>
      <c r="E3407" s="145" t="s">
        <v>4159</v>
      </c>
      <c r="F3407" s="123" t="s">
        <v>95</v>
      </c>
      <c r="G3407" s="146" t="s">
        <v>96</v>
      </c>
      <c r="H3407" s="146" t="s">
        <v>4242</v>
      </c>
      <c r="I3407" s="151" t="s">
        <v>100</v>
      </c>
      <c r="J3407" s="147">
        <v>5000</v>
      </c>
      <c r="K3407" s="147">
        <v>7200</v>
      </c>
      <c r="L3407" s="148">
        <v>36000000</v>
      </c>
      <c r="M3407" s="120" t="s">
        <v>56</v>
      </c>
      <c r="N3407" s="149">
        <v>2880000</v>
      </c>
      <c r="O3407" s="150"/>
      <c r="P3407" s="154" t="s">
        <v>4117</v>
      </c>
      <c r="Q3407" s="158" t="s">
        <v>50</v>
      </c>
      <c r="R3407" s="142">
        <f t="shared" si="52"/>
        <v>8</v>
      </c>
    </row>
    <row r="3408" s="109" customFormat="1">
      <c r="A3408" s="119">
        <f>MAX($A$19:A3407)+1</f>
        <v>3390</v>
      </c>
      <c r="B3408" s="120" t="s">
        <v>41</v>
      </c>
      <c r="C3408" s="144" t="s">
        <v>4243</v>
      </c>
      <c r="D3408" s="144" t="s">
        <v>4244</v>
      </c>
      <c r="E3408" s="145">
        <v>45232</v>
      </c>
      <c r="F3408" s="146" t="s">
        <v>226</v>
      </c>
      <c r="G3408" s="146" t="s">
        <v>227</v>
      </c>
      <c r="H3408" s="146" t="s">
        <v>231</v>
      </c>
      <c r="I3408" s="133" t="s">
        <v>47</v>
      </c>
      <c r="J3408" s="147"/>
      <c r="K3408" s="147"/>
      <c r="L3408" s="148">
        <v>183500</v>
      </c>
      <c r="M3408" s="120" t="s">
        <v>229</v>
      </c>
      <c r="N3408" s="149">
        <v>18350</v>
      </c>
      <c r="O3408" s="150"/>
      <c r="P3408" s="154" t="s">
        <v>4117</v>
      </c>
      <c r="Q3408" s="158" t="s">
        <v>50</v>
      </c>
      <c r="R3408" s="142">
        <f t="shared" si="52"/>
        <v>10</v>
      </c>
    </row>
    <row r="3409" s="109" customFormat="1">
      <c r="A3409" s="119">
        <f>MAX($A$19:A3408)+1</f>
        <v>3391</v>
      </c>
      <c r="B3409" s="120" t="s">
        <v>41</v>
      </c>
      <c r="C3409" s="144" t="s">
        <v>4243</v>
      </c>
      <c r="D3409" s="144" t="s">
        <v>4245</v>
      </c>
      <c r="E3409" s="145">
        <v>45232</v>
      </c>
      <c r="F3409" s="146" t="s">
        <v>226</v>
      </c>
      <c r="G3409" s="146" t="s">
        <v>227</v>
      </c>
      <c r="H3409" s="146" t="s">
        <v>231</v>
      </c>
      <c r="I3409" s="133" t="s">
        <v>47</v>
      </c>
      <c r="J3409" s="147"/>
      <c r="K3409" s="147"/>
      <c r="L3409" s="148">
        <v>318182</v>
      </c>
      <c r="M3409" s="120" t="s">
        <v>229</v>
      </c>
      <c r="N3409" s="149">
        <v>31818</v>
      </c>
      <c r="O3409" s="150"/>
      <c r="P3409" s="154" t="s">
        <v>4117</v>
      </c>
      <c r="Q3409" s="158" t="s">
        <v>50</v>
      </c>
      <c r="R3409" s="142">
        <f t="shared" si="52"/>
        <v>9.99993714289306</v>
      </c>
    </row>
    <row r="3410" s="109" customFormat="1">
      <c r="A3410" s="119">
        <f>MAX($A$19:A3409)+1</f>
        <v>3392</v>
      </c>
      <c r="B3410" s="120" t="s">
        <v>41</v>
      </c>
      <c r="C3410" s="144" t="s">
        <v>4243</v>
      </c>
      <c r="D3410" s="144" t="s">
        <v>4246</v>
      </c>
      <c r="E3410" s="145">
        <v>45232</v>
      </c>
      <c r="F3410" s="146" t="s">
        <v>226</v>
      </c>
      <c r="G3410" s="146" t="s">
        <v>227</v>
      </c>
      <c r="H3410" s="146" t="s">
        <v>231</v>
      </c>
      <c r="I3410" s="133" t="s">
        <v>47</v>
      </c>
      <c r="J3410" s="147"/>
      <c r="K3410" s="147"/>
      <c r="L3410" s="148">
        <v>20000</v>
      </c>
      <c r="M3410" s="120" t="s">
        <v>229</v>
      </c>
      <c r="N3410" s="149">
        <v>2000</v>
      </c>
      <c r="O3410" s="150"/>
      <c r="P3410" s="154" t="s">
        <v>4117</v>
      </c>
      <c r="Q3410" s="158" t="s">
        <v>50</v>
      </c>
      <c r="R3410" s="142">
        <f t="shared" si="52"/>
        <v>10</v>
      </c>
    </row>
    <row r="3411" s="109" customFormat="1">
      <c r="A3411" s="119">
        <f>MAX($A$19:A3410)+1</f>
        <v>3393</v>
      </c>
      <c r="B3411" s="120" t="s">
        <v>41</v>
      </c>
      <c r="C3411" s="144" t="s">
        <v>4243</v>
      </c>
      <c r="D3411" s="144" t="s">
        <v>4247</v>
      </c>
      <c r="E3411" s="145">
        <v>45232</v>
      </c>
      <c r="F3411" s="146" t="s">
        <v>226</v>
      </c>
      <c r="G3411" s="146" t="s">
        <v>227</v>
      </c>
      <c r="H3411" s="146" t="s">
        <v>231</v>
      </c>
      <c r="I3411" s="133" t="s">
        <v>47</v>
      </c>
      <c r="J3411" s="147"/>
      <c r="K3411" s="147"/>
      <c r="L3411" s="148">
        <v>20000</v>
      </c>
      <c r="M3411" s="120" t="s">
        <v>229</v>
      </c>
      <c r="N3411" s="149">
        <v>2000</v>
      </c>
      <c r="O3411" s="150"/>
      <c r="P3411" s="154" t="s">
        <v>4117</v>
      </c>
      <c r="Q3411" s="158" t="s">
        <v>50</v>
      </c>
      <c r="R3411" s="142">
        <f t="shared" si="52"/>
        <v>10</v>
      </c>
    </row>
    <row r="3412" s="109" customFormat="1">
      <c r="A3412" s="119">
        <f>MAX($A$19:A3411)+1</f>
        <v>3394</v>
      </c>
      <c r="B3412" s="120" t="s">
        <v>41</v>
      </c>
      <c r="C3412" s="144" t="s">
        <v>4243</v>
      </c>
      <c r="D3412" s="144" t="s">
        <v>4248</v>
      </c>
      <c r="E3412" s="145">
        <v>45232</v>
      </c>
      <c r="F3412" s="146" t="s">
        <v>226</v>
      </c>
      <c r="G3412" s="146" t="s">
        <v>227</v>
      </c>
      <c r="H3412" s="146" t="s">
        <v>231</v>
      </c>
      <c r="I3412" s="133" t="s">
        <v>47</v>
      </c>
      <c r="J3412" s="147"/>
      <c r="K3412" s="147"/>
      <c r="L3412" s="148">
        <v>20000</v>
      </c>
      <c r="M3412" s="120" t="s">
        <v>229</v>
      </c>
      <c r="N3412" s="149">
        <v>2000</v>
      </c>
      <c r="O3412" s="150"/>
      <c r="P3412" s="154" t="s">
        <v>4117</v>
      </c>
      <c r="Q3412" s="158" t="s">
        <v>50</v>
      </c>
      <c r="R3412" s="142">
        <f t="shared" si="52"/>
        <v>10</v>
      </c>
    </row>
    <row r="3413" s="109" customFormat="1">
      <c r="A3413" s="119">
        <f>MAX($A$19:A3412)+1</f>
        <v>3395</v>
      </c>
      <c r="B3413" s="120" t="s">
        <v>41</v>
      </c>
      <c r="C3413" s="144" t="s">
        <v>4243</v>
      </c>
      <c r="D3413" s="144" t="s">
        <v>4249</v>
      </c>
      <c r="E3413" s="145">
        <v>45232</v>
      </c>
      <c r="F3413" s="146" t="s">
        <v>226</v>
      </c>
      <c r="G3413" s="146" t="s">
        <v>227</v>
      </c>
      <c r="H3413" s="146" t="s">
        <v>231</v>
      </c>
      <c r="I3413" s="133" t="s">
        <v>47</v>
      </c>
      <c r="J3413" s="147"/>
      <c r="K3413" s="147"/>
      <c r="L3413" s="148">
        <v>20000</v>
      </c>
      <c r="M3413" s="120" t="s">
        <v>229</v>
      </c>
      <c r="N3413" s="149">
        <v>2000</v>
      </c>
      <c r="O3413" s="150"/>
      <c r="P3413" s="154" t="s">
        <v>4117</v>
      </c>
      <c r="Q3413" s="158" t="s">
        <v>50</v>
      </c>
      <c r="R3413" s="142">
        <f t="shared" si="52"/>
        <v>10</v>
      </c>
    </row>
    <row r="3414" s="109" customFormat="1">
      <c r="A3414" s="119">
        <f>MAX($A$19:A3413)+1</f>
        <v>3396</v>
      </c>
      <c r="B3414" s="120" t="s">
        <v>41</v>
      </c>
      <c r="C3414" s="144" t="s">
        <v>4243</v>
      </c>
      <c r="D3414" s="144" t="s">
        <v>4250</v>
      </c>
      <c r="E3414" s="145">
        <v>45232</v>
      </c>
      <c r="F3414" s="146" t="s">
        <v>226</v>
      </c>
      <c r="G3414" s="146" t="s">
        <v>227</v>
      </c>
      <c r="H3414" s="146" t="s">
        <v>231</v>
      </c>
      <c r="I3414" s="133" t="s">
        <v>47</v>
      </c>
      <c r="J3414" s="147"/>
      <c r="K3414" s="147"/>
      <c r="L3414" s="148">
        <v>20000</v>
      </c>
      <c r="M3414" s="120" t="s">
        <v>229</v>
      </c>
      <c r="N3414" s="149">
        <v>2000</v>
      </c>
      <c r="O3414" s="150"/>
      <c r="P3414" s="154" t="s">
        <v>4117</v>
      </c>
      <c r="Q3414" s="158" t="s">
        <v>50</v>
      </c>
      <c r="R3414" s="142">
        <f t="shared" si="52"/>
        <v>10</v>
      </c>
    </row>
    <row r="3415" s="109" customFormat="1">
      <c r="A3415" s="119">
        <f>MAX($A$19:A3414)+1</f>
        <v>3397</v>
      </c>
      <c r="B3415" s="120" t="s">
        <v>41</v>
      </c>
      <c r="C3415" s="144" t="s">
        <v>4243</v>
      </c>
      <c r="D3415" s="144" t="s">
        <v>4251</v>
      </c>
      <c r="E3415" s="145">
        <v>45232</v>
      </c>
      <c r="F3415" s="146" t="s">
        <v>226</v>
      </c>
      <c r="G3415" s="146" t="s">
        <v>227</v>
      </c>
      <c r="H3415" s="146" t="s">
        <v>231</v>
      </c>
      <c r="I3415" s="133" t="s">
        <v>47</v>
      </c>
      <c r="J3415" s="147"/>
      <c r="K3415" s="147"/>
      <c r="L3415" s="148">
        <v>2000000</v>
      </c>
      <c r="M3415" s="120" t="s">
        <v>229</v>
      </c>
      <c r="N3415" s="149">
        <v>200000</v>
      </c>
      <c r="O3415" s="150"/>
      <c r="P3415" s="154" t="s">
        <v>4117</v>
      </c>
      <c r="Q3415" s="158" t="s">
        <v>50</v>
      </c>
      <c r="R3415" s="142">
        <f t="shared" si="52"/>
        <v>10</v>
      </c>
    </row>
    <row r="3416" s="109" customFormat="1">
      <c r="A3416" s="119">
        <f>MAX($A$19:A3415)+1</f>
        <v>3398</v>
      </c>
      <c r="B3416" s="120" t="s">
        <v>41</v>
      </c>
      <c r="C3416" s="144" t="s">
        <v>4243</v>
      </c>
      <c r="D3416" s="144" t="s">
        <v>4252</v>
      </c>
      <c r="E3416" s="145">
        <v>45232</v>
      </c>
      <c r="F3416" s="146" t="s">
        <v>226</v>
      </c>
      <c r="G3416" s="146" t="s">
        <v>227</v>
      </c>
      <c r="H3416" s="146" t="s">
        <v>231</v>
      </c>
      <c r="I3416" s="133" t="s">
        <v>47</v>
      </c>
      <c r="J3416" s="147"/>
      <c r="K3416" s="147"/>
      <c r="L3416" s="148">
        <v>418182</v>
      </c>
      <c r="M3416" s="120" t="s">
        <v>229</v>
      </c>
      <c r="N3416" s="149">
        <v>41818</v>
      </c>
      <c r="O3416" s="150"/>
      <c r="P3416" s="154" t="s">
        <v>4117</v>
      </c>
      <c r="Q3416" s="158" t="s">
        <v>50</v>
      </c>
      <c r="R3416" s="142">
        <f t="shared" si="52"/>
        <v>9.99995217393384</v>
      </c>
    </row>
    <row r="3417" s="109" customFormat="1">
      <c r="A3417" s="119">
        <f>MAX($A$19:A3416)+1</f>
        <v>3399</v>
      </c>
      <c r="B3417" s="120" t="s">
        <v>41</v>
      </c>
      <c r="C3417" s="144" t="s">
        <v>4243</v>
      </c>
      <c r="D3417" s="144" t="s">
        <v>4253</v>
      </c>
      <c r="E3417" s="145">
        <v>45232</v>
      </c>
      <c r="F3417" s="146" t="s">
        <v>226</v>
      </c>
      <c r="G3417" s="146" t="s">
        <v>227</v>
      </c>
      <c r="H3417" s="146" t="s">
        <v>231</v>
      </c>
      <c r="I3417" s="133" t="s">
        <v>47</v>
      </c>
      <c r="J3417" s="147"/>
      <c r="K3417" s="147"/>
      <c r="L3417" s="148">
        <v>20000</v>
      </c>
      <c r="M3417" s="120" t="s">
        <v>229</v>
      </c>
      <c r="N3417" s="149">
        <v>2000</v>
      </c>
      <c r="O3417" s="150"/>
      <c r="P3417" s="154" t="s">
        <v>4117</v>
      </c>
      <c r="Q3417" s="158" t="s">
        <v>50</v>
      </c>
      <c r="R3417" s="142">
        <f t="shared" si="52"/>
        <v>10</v>
      </c>
    </row>
    <row r="3418" s="109" customFormat="1">
      <c r="A3418" s="119">
        <f>MAX($A$19:A3417)+1</f>
        <v>3400</v>
      </c>
      <c r="B3418" s="120" t="s">
        <v>41</v>
      </c>
      <c r="C3418" s="144" t="s">
        <v>4243</v>
      </c>
      <c r="D3418" s="144" t="s">
        <v>4254</v>
      </c>
      <c r="E3418" s="145">
        <v>45232</v>
      </c>
      <c r="F3418" s="146" t="s">
        <v>226</v>
      </c>
      <c r="G3418" s="146" t="s">
        <v>227</v>
      </c>
      <c r="H3418" s="146" t="s">
        <v>231</v>
      </c>
      <c r="I3418" s="133" t="s">
        <v>47</v>
      </c>
      <c r="J3418" s="147"/>
      <c r="K3418" s="147"/>
      <c r="L3418" s="148">
        <v>24606</v>
      </c>
      <c r="M3418" s="120" t="s">
        <v>229</v>
      </c>
      <c r="N3418" s="149">
        <v>2461</v>
      </c>
      <c r="O3418" s="150"/>
      <c r="P3418" s="154" t="s">
        <v>4117</v>
      </c>
      <c r="Q3418" s="158" t="s">
        <v>50</v>
      </c>
      <c r="R3418" s="142">
        <f t="shared" si="52"/>
        <v>10.0016256197675</v>
      </c>
    </row>
    <row r="3419" s="109" customFormat="1">
      <c r="A3419" s="119">
        <f>MAX($A$19:A3418)+1</f>
        <v>3401</v>
      </c>
      <c r="B3419" s="120" t="s">
        <v>41</v>
      </c>
      <c r="C3419" s="144" t="s">
        <v>4243</v>
      </c>
      <c r="D3419" s="144" t="s">
        <v>4255</v>
      </c>
      <c r="E3419" s="145">
        <v>45232</v>
      </c>
      <c r="F3419" s="146" t="s">
        <v>226</v>
      </c>
      <c r="G3419" s="146" t="s">
        <v>227</v>
      </c>
      <c r="H3419" s="146" t="s">
        <v>231</v>
      </c>
      <c r="I3419" s="133" t="s">
        <v>47</v>
      </c>
      <c r="J3419" s="147"/>
      <c r="K3419" s="147"/>
      <c r="L3419" s="148">
        <v>20000</v>
      </c>
      <c r="M3419" s="120" t="s">
        <v>229</v>
      </c>
      <c r="N3419" s="149">
        <v>2000</v>
      </c>
      <c r="O3419" s="150"/>
      <c r="P3419" s="154" t="s">
        <v>4117</v>
      </c>
      <c r="Q3419" s="158" t="s">
        <v>50</v>
      </c>
      <c r="R3419" s="142">
        <f t="shared" si="52"/>
        <v>10</v>
      </c>
    </row>
    <row r="3420" s="109" customFormat="1">
      <c r="A3420" s="119">
        <f>MAX($A$19:A3419)+1</f>
        <v>3402</v>
      </c>
      <c r="B3420" s="120" t="s">
        <v>41</v>
      </c>
      <c r="C3420" s="144" t="s">
        <v>4243</v>
      </c>
      <c r="D3420" s="144" t="s">
        <v>4256</v>
      </c>
      <c r="E3420" s="145">
        <v>45232</v>
      </c>
      <c r="F3420" s="146" t="s">
        <v>226</v>
      </c>
      <c r="G3420" s="146" t="s">
        <v>227</v>
      </c>
      <c r="H3420" s="146" t="s">
        <v>231</v>
      </c>
      <c r="I3420" s="133" t="s">
        <v>47</v>
      </c>
      <c r="J3420" s="147"/>
      <c r="K3420" s="147"/>
      <c r="L3420" s="148">
        <v>20000</v>
      </c>
      <c r="M3420" s="120" t="s">
        <v>229</v>
      </c>
      <c r="N3420" s="149">
        <v>2000</v>
      </c>
      <c r="O3420" s="150"/>
      <c r="P3420" s="154" t="s">
        <v>4117</v>
      </c>
      <c r="Q3420" s="158" t="s">
        <v>50</v>
      </c>
      <c r="R3420" s="142">
        <f t="shared" si="52"/>
        <v>10</v>
      </c>
    </row>
    <row r="3421" s="109" customFormat="1">
      <c r="A3421" s="119">
        <f>MAX($A$19:A3420)+1</f>
        <v>3403</v>
      </c>
      <c r="B3421" s="120" t="s">
        <v>41</v>
      </c>
      <c r="C3421" s="144" t="s">
        <v>4243</v>
      </c>
      <c r="D3421" s="144" t="s">
        <v>4257</v>
      </c>
      <c r="E3421" s="145">
        <v>45232</v>
      </c>
      <c r="F3421" s="146" t="s">
        <v>226</v>
      </c>
      <c r="G3421" s="146" t="s">
        <v>227</v>
      </c>
      <c r="H3421" s="146" t="s">
        <v>231</v>
      </c>
      <c r="I3421" s="133" t="s">
        <v>47</v>
      </c>
      <c r="J3421" s="147"/>
      <c r="K3421" s="147"/>
      <c r="L3421" s="148">
        <v>182091</v>
      </c>
      <c r="M3421" s="120" t="s">
        <v>229</v>
      </c>
      <c r="N3421" s="149">
        <v>18209</v>
      </c>
      <c r="O3421" s="150"/>
      <c r="P3421" s="154" t="s">
        <v>4117</v>
      </c>
      <c r="Q3421" s="158" t="s">
        <v>50</v>
      </c>
      <c r="R3421" s="142">
        <f t="shared" si="52"/>
        <v>9.99994508240385</v>
      </c>
    </row>
    <row r="3422" s="109" customFormat="1">
      <c r="A3422" s="119">
        <f>MAX($A$19:A3421)+1</f>
        <v>3404</v>
      </c>
      <c r="B3422" s="120" t="s">
        <v>41</v>
      </c>
      <c r="C3422" s="144" t="s">
        <v>4243</v>
      </c>
      <c r="D3422" s="144" t="s">
        <v>4258</v>
      </c>
      <c r="E3422" s="145">
        <v>45232</v>
      </c>
      <c r="F3422" s="146" t="s">
        <v>226</v>
      </c>
      <c r="G3422" s="146" t="s">
        <v>227</v>
      </c>
      <c r="H3422" s="146" t="s">
        <v>231</v>
      </c>
      <c r="I3422" s="133" t="s">
        <v>47</v>
      </c>
      <c r="J3422" s="147"/>
      <c r="K3422" s="147"/>
      <c r="L3422" s="148">
        <v>318182</v>
      </c>
      <c r="M3422" s="120" t="s">
        <v>229</v>
      </c>
      <c r="N3422" s="149">
        <v>31818</v>
      </c>
      <c r="O3422" s="150"/>
      <c r="P3422" s="154" t="s">
        <v>4117</v>
      </c>
      <c r="Q3422" s="158" t="s">
        <v>50</v>
      </c>
      <c r="R3422" s="142">
        <f t="shared" si="52"/>
        <v>9.99993714289306</v>
      </c>
    </row>
    <row r="3423" s="109" customFormat="1">
      <c r="A3423" s="119">
        <f>MAX($A$19:A3422)+1</f>
        <v>3405</v>
      </c>
      <c r="B3423" s="120" t="s">
        <v>41</v>
      </c>
      <c r="C3423" s="144" t="s">
        <v>4243</v>
      </c>
      <c r="D3423" s="144" t="s">
        <v>4259</v>
      </c>
      <c r="E3423" s="145">
        <v>45232</v>
      </c>
      <c r="F3423" s="146" t="s">
        <v>226</v>
      </c>
      <c r="G3423" s="146" t="s">
        <v>227</v>
      </c>
      <c r="H3423" s="146" t="s">
        <v>231</v>
      </c>
      <c r="I3423" s="133" t="s">
        <v>47</v>
      </c>
      <c r="J3423" s="147"/>
      <c r="K3423" s="147"/>
      <c r="L3423" s="148">
        <v>137129</v>
      </c>
      <c r="M3423" s="120" t="s">
        <v>229</v>
      </c>
      <c r="N3423" s="149">
        <v>13713</v>
      </c>
      <c r="O3423" s="150"/>
      <c r="P3423" s="154" t="s">
        <v>4117</v>
      </c>
      <c r="Q3423" s="158" t="s">
        <v>50</v>
      </c>
      <c r="R3423" s="142">
        <f t="shared" si="52"/>
        <v>10.000072924035</v>
      </c>
    </row>
    <row r="3424" s="109" customFormat="1">
      <c r="A3424" s="119">
        <f>MAX($A$19:A3423)+1</f>
        <v>3406</v>
      </c>
      <c r="B3424" s="120" t="s">
        <v>41</v>
      </c>
      <c r="C3424" s="144" t="s">
        <v>4243</v>
      </c>
      <c r="D3424" s="144" t="s">
        <v>4260</v>
      </c>
      <c r="E3424" s="145">
        <v>45232</v>
      </c>
      <c r="F3424" s="146" t="s">
        <v>226</v>
      </c>
      <c r="G3424" s="146" t="s">
        <v>227</v>
      </c>
      <c r="H3424" s="146" t="s">
        <v>231</v>
      </c>
      <c r="I3424" s="133" t="s">
        <v>47</v>
      </c>
      <c r="J3424" s="147"/>
      <c r="K3424" s="147"/>
      <c r="L3424" s="148">
        <v>373545</v>
      </c>
      <c r="M3424" s="120" t="s">
        <v>229</v>
      </c>
      <c r="N3424" s="149">
        <v>37355</v>
      </c>
      <c r="O3424" s="150"/>
      <c r="P3424" s="154" t="s">
        <v>4117</v>
      </c>
      <c r="Q3424" s="158" t="s">
        <v>50</v>
      </c>
      <c r="R3424" s="142">
        <f t="shared" si="52"/>
        <v>10.0001338526817</v>
      </c>
    </row>
    <row r="3425" s="109" customFormat="1">
      <c r="A3425" s="119">
        <f>MAX($A$19:A3424)+1</f>
        <v>3407</v>
      </c>
      <c r="B3425" s="120" t="s">
        <v>41</v>
      </c>
      <c r="C3425" s="144" t="s">
        <v>4243</v>
      </c>
      <c r="D3425" s="144" t="s">
        <v>4261</v>
      </c>
      <c r="E3425" s="145">
        <v>45232</v>
      </c>
      <c r="F3425" s="146" t="s">
        <v>226</v>
      </c>
      <c r="G3425" s="146" t="s">
        <v>227</v>
      </c>
      <c r="H3425" s="146" t="s">
        <v>231</v>
      </c>
      <c r="I3425" s="133" t="s">
        <v>47</v>
      </c>
      <c r="J3425" s="147"/>
      <c r="K3425" s="147"/>
      <c r="L3425" s="148">
        <v>222727</v>
      </c>
      <c r="M3425" s="120" t="s">
        <v>229</v>
      </c>
      <c r="N3425" s="149">
        <v>22273</v>
      </c>
      <c r="O3425" s="150"/>
      <c r="P3425" s="154" t="s">
        <v>4117</v>
      </c>
      <c r="Q3425" s="158" t="s">
        <v>50</v>
      </c>
      <c r="R3425" s="142">
        <f t="shared" si="52"/>
        <v>10.0001346940425</v>
      </c>
    </row>
    <row r="3426" s="109" customFormat="1">
      <c r="A3426" s="119">
        <f>MAX($A$19:A3425)+1</f>
        <v>3408</v>
      </c>
      <c r="B3426" s="120" t="s">
        <v>41</v>
      </c>
      <c r="C3426" s="144" t="s">
        <v>4243</v>
      </c>
      <c r="D3426" s="144" t="s">
        <v>4262</v>
      </c>
      <c r="E3426" s="145">
        <v>45232</v>
      </c>
      <c r="F3426" s="146" t="s">
        <v>226</v>
      </c>
      <c r="G3426" s="146" t="s">
        <v>227</v>
      </c>
      <c r="H3426" s="146" t="s">
        <v>228</v>
      </c>
      <c r="I3426" s="133" t="s">
        <v>47</v>
      </c>
      <c r="J3426" s="147"/>
      <c r="K3426" s="147"/>
      <c r="L3426" s="148">
        <v>800000</v>
      </c>
      <c r="M3426" s="120" t="s">
        <v>229</v>
      </c>
      <c r="N3426" s="149">
        <v>80000</v>
      </c>
      <c r="O3426" s="150"/>
      <c r="P3426" s="154" t="s">
        <v>4117</v>
      </c>
      <c r="Q3426" s="158" t="s">
        <v>50</v>
      </c>
      <c r="R3426" s="142">
        <f t="shared" si="52"/>
        <v>10</v>
      </c>
    </row>
    <row r="3427" ht="22.5" s="109" customFormat="1">
      <c r="A3427" s="119">
        <f>MAX($A$19:A3426)+1</f>
        <v>3409</v>
      </c>
      <c r="B3427" s="120" t="s">
        <v>41</v>
      </c>
      <c r="C3427" s="144" t="s">
        <v>249</v>
      </c>
      <c r="D3427" s="144" t="s">
        <v>4263</v>
      </c>
      <c r="E3427" s="145">
        <v>45260</v>
      </c>
      <c r="F3427" s="146" t="s">
        <v>251</v>
      </c>
      <c r="G3427" s="146" t="s">
        <v>252</v>
      </c>
      <c r="H3427" s="146" t="s">
        <v>253</v>
      </c>
      <c r="I3427" s="133" t="s">
        <v>47</v>
      </c>
      <c r="J3427" s="147"/>
      <c r="K3427" s="147"/>
      <c r="L3427" s="148">
        <v>39588292</v>
      </c>
      <c r="M3427" s="120" t="s">
        <v>229</v>
      </c>
      <c r="N3427" s="149">
        <v>3958831</v>
      </c>
      <c r="O3427" s="150"/>
      <c r="P3427" s="154" t="s">
        <v>4117</v>
      </c>
      <c r="Q3427" s="158" t="s">
        <v>50</v>
      </c>
      <c r="R3427" s="142">
        <f ref="R3427:R3490" t="shared" si="53">N3427/L3427*100</f>
        <v>10.0000045467988</v>
      </c>
    </row>
    <row r="3428" ht="22.5" s="109" customFormat="1">
      <c r="A3428" s="119">
        <f>MAX($A$19:A3427)+1</f>
        <v>3410</v>
      </c>
      <c r="B3428" s="120" t="s">
        <v>41</v>
      </c>
      <c r="C3428" s="144" t="s">
        <v>249</v>
      </c>
      <c r="D3428" s="144" t="s">
        <v>4264</v>
      </c>
      <c r="E3428" s="145">
        <v>45260</v>
      </c>
      <c r="F3428" s="146" t="s">
        <v>251</v>
      </c>
      <c r="G3428" s="146" t="s">
        <v>252</v>
      </c>
      <c r="H3428" s="146" t="s">
        <v>253</v>
      </c>
      <c r="I3428" s="133" t="s">
        <v>47</v>
      </c>
      <c r="J3428" s="147"/>
      <c r="K3428" s="147"/>
      <c r="L3428" s="148">
        <v>44089646</v>
      </c>
      <c r="M3428" s="120" t="s">
        <v>229</v>
      </c>
      <c r="N3428" s="149">
        <v>4409084</v>
      </c>
      <c r="O3428" s="150"/>
      <c r="P3428" s="154" t="s">
        <v>4117</v>
      </c>
      <c r="Q3428" s="158" t="s">
        <v>50</v>
      </c>
      <c r="R3428" s="142">
        <f t="shared" si="53"/>
        <v>10.0002708118818</v>
      </c>
    </row>
    <row r="3429" ht="22.5" s="109" customFormat="1">
      <c r="A3429" s="119">
        <f>MAX($A$19:A3428)+1</f>
        <v>3411</v>
      </c>
      <c r="B3429" s="120" t="s">
        <v>41</v>
      </c>
      <c r="C3429" s="144" t="s">
        <v>65</v>
      </c>
      <c r="D3429" s="144" t="s">
        <v>4265</v>
      </c>
      <c r="E3429" s="145">
        <v>45247</v>
      </c>
      <c r="F3429" s="146" t="s">
        <v>257</v>
      </c>
      <c r="G3429" s="146" t="s">
        <v>258</v>
      </c>
      <c r="H3429" s="146" t="s">
        <v>253</v>
      </c>
      <c r="I3429" s="133" t="s">
        <v>47</v>
      </c>
      <c r="J3429" s="147"/>
      <c r="K3429" s="147"/>
      <c r="L3429" s="148">
        <v>1776085</v>
      </c>
      <c r="M3429" s="120" t="s">
        <v>229</v>
      </c>
      <c r="N3429" s="149">
        <v>177633</v>
      </c>
      <c r="O3429" s="150"/>
      <c r="P3429" s="154" t="s">
        <v>4117</v>
      </c>
      <c r="Q3429" s="158" t="s">
        <v>50</v>
      </c>
      <c r="R3429" s="142">
        <f t="shared" si="53"/>
        <v>10.0013794384841</v>
      </c>
    </row>
    <row r="3430" ht="22.5" s="109" customFormat="1">
      <c r="A3430" s="119">
        <f>MAX($A$19:A3429)+1</f>
        <v>3412</v>
      </c>
      <c r="B3430" s="120" t="s">
        <v>41</v>
      </c>
      <c r="C3430" s="144" t="s">
        <v>255</v>
      </c>
      <c r="D3430" s="144" t="s">
        <v>4266</v>
      </c>
      <c r="E3430" s="145">
        <v>45233</v>
      </c>
      <c r="F3430" s="146" t="s">
        <v>257</v>
      </c>
      <c r="G3430" s="146" t="s">
        <v>258</v>
      </c>
      <c r="H3430" s="146" t="s">
        <v>253</v>
      </c>
      <c r="I3430" s="133" t="s">
        <v>47</v>
      </c>
      <c r="J3430" s="147"/>
      <c r="K3430" s="147"/>
      <c r="L3430" s="148">
        <v>1445522</v>
      </c>
      <c r="M3430" s="120" t="s">
        <v>229</v>
      </c>
      <c r="N3430" s="149">
        <v>144504</v>
      </c>
      <c r="O3430" s="150"/>
      <c r="P3430" s="154" t="s">
        <v>4117</v>
      </c>
      <c r="Q3430" s="158" t="s">
        <v>50</v>
      </c>
      <c r="R3430" s="142">
        <f t="shared" si="53"/>
        <v>9.99666556441203</v>
      </c>
    </row>
    <row r="3431" ht="22.5" s="109" customFormat="1">
      <c r="A3431" s="119">
        <f>MAX($A$19:A3430)+1</f>
        <v>3413</v>
      </c>
      <c r="B3431" s="120" t="s">
        <v>41</v>
      </c>
      <c r="C3431" s="144" t="s">
        <v>255</v>
      </c>
      <c r="D3431" s="144" t="s">
        <v>4267</v>
      </c>
      <c r="E3431" s="145">
        <v>45233</v>
      </c>
      <c r="F3431" s="146" t="s">
        <v>257</v>
      </c>
      <c r="G3431" s="146" t="s">
        <v>258</v>
      </c>
      <c r="H3431" s="146" t="s">
        <v>253</v>
      </c>
      <c r="I3431" s="133" t="s">
        <v>47</v>
      </c>
      <c r="J3431" s="147"/>
      <c r="K3431" s="147"/>
      <c r="L3431" s="148">
        <v>1010324</v>
      </c>
      <c r="M3431" s="120" t="s">
        <v>229</v>
      </c>
      <c r="N3431" s="149">
        <v>101153</v>
      </c>
      <c r="O3431" s="150"/>
      <c r="P3431" s="154" t="s">
        <v>4117</v>
      </c>
      <c r="Q3431" s="158" t="s">
        <v>50</v>
      </c>
      <c r="R3431" s="142">
        <f t="shared" si="53"/>
        <v>10.0119367648398</v>
      </c>
    </row>
    <row r="3432" ht="22.5" s="109" customFormat="1">
      <c r="A3432" s="119">
        <f>MAX($A$19:A3431)+1</f>
        <v>3414</v>
      </c>
      <c r="B3432" s="120" t="s">
        <v>41</v>
      </c>
      <c r="C3432" s="144" t="s">
        <v>255</v>
      </c>
      <c r="D3432" s="144" t="s">
        <v>4268</v>
      </c>
      <c r="E3432" s="145">
        <v>45237</v>
      </c>
      <c r="F3432" s="146" t="s">
        <v>257</v>
      </c>
      <c r="G3432" s="146" t="s">
        <v>258</v>
      </c>
      <c r="H3432" s="146" t="s">
        <v>253</v>
      </c>
      <c r="I3432" s="133" t="s">
        <v>47</v>
      </c>
      <c r="J3432" s="147"/>
      <c r="K3432" s="147"/>
      <c r="L3432" s="148">
        <v>2374985</v>
      </c>
      <c r="M3432" s="120" t="s">
        <v>229</v>
      </c>
      <c r="N3432" s="149">
        <v>237498</v>
      </c>
      <c r="O3432" s="150"/>
      <c r="P3432" s="154" t="s">
        <v>4117</v>
      </c>
      <c r="Q3432" s="158" t="s">
        <v>50</v>
      </c>
      <c r="R3432" s="142">
        <f t="shared" si="53"/>
        <v>9.99997894723546</v>
      </c>
    </row>
    <row r="3433" ht="22.5" s="109" customFormat="1">
      <c r="A3433" s="119">
        <f>MAX($A$19:A3432)+1</f>
        <v>3415</v>
      </c>
      <c r="B3433" s="120" t="s">
        <v>41</v>
      </c>
      <c r="C3433" s="144" t="s">
        <v>255</v>
      </c>
      <c r="D3433" s="144" t="s">
        <v>4269</v>
      </c>
      <c r="E3433" s="145">
        <v>45237</v>
      </c>
      <c r="F3433" s="146" t="s">
        <v>257</v>
      </c>
      <c r="G3433" s="146" t="s">
        <v>258</v>
      </c>
      <c r="H3433" s="146" t="s">
        <v>253</v>
      </c>
      <c r="I3433" s="133" t="s">
        <v>47</v>
      </c>
      <c r="J3433" s="147"/>
      <c r="K3433" s="147"/>
      <c r="L3433" s="148">
        <v>1446123</v>
      </c>
      <c r="M3433" s="120" t="s">
        <v>229</v>
      </c>
      <c r="N3433" s="149">
        <v>144564</v>
      </c>
      <c r="O3433" s="150"/>
      <c r="P3433" s="154" t="s">
        <v>4117</v>
      </c>
      <c r="Q3433" s="158" t="s">
        <v>50</v>
      </c>
      <c r="R3433" s="142">
        <f t="shared" si="53"/>
        <v>9.99666003514224</v>
      </c>
    </row>
    <row r="3434" ht="22.5" s="109" customFormat="1">
      <c r="A3434" s="119">
        <f>MAX($A$19:A3433)+1</f>
        <v>3416</v>
      </c>
      <c r="B3434" s="120" t="s">
        <v>41</v>
      </c>
      <c r="C3434" s="144" t="s">
        <v>255</v>
      </c>
      <c r="D3434" s="144" t="s">
        <v>4270</v>
      </c>
      <c r="E3434" s="145">
        <v>45237</v>
      </c>
      <c r="F3434" s="146" t="s">
        <v>257</v>
      </c>
      <c r="G3434" s="146" t="s">
        <v>258</v>
      </c>
      <c r="H3434" s="146" t="s">
        <v>253</v>
      </c>
      <c r="I3434" s="133" t="s">
        <v>47</v>
      </c>
      <c r="J3434" s="147"/>
      <c r="K3434" s="147"/>
      <c r="L3434" s="148">
        <v>1927604</v>
      </c>
      <c r="M3434" s="120" t="s">
        <v>229</v>
      </c>
      <c r="N3434" s="149">
        <v>192832</v>
      </c>
      <c r="O3434" s="150"/>
      <c r="P3434" s="154" t="s">
        <v>4117</v>
      </c>
      <c r="Q3434" s="158" t="s">
        <v>50</v>
      </c>
      <c r="R3434" s="142">
        <f t="shared" si="53"/>
        <v>10.0037144558737</v>
      </c>
    </row>
    <row r="3435" ht="22.5" s="109" customFormat="1">
      <c r="A3435" s="119">
        <f>MAX($A$19:A3434)+1</f>
        <v>3417</v>
      </c>
      <c r="B3435" s="120" t="s">
        <v>41</v>
      </c>
      <c r="C3435" s="144" t="s">
        <v>255</v>
      </c>
      <c r="D3435" s="144" t="s">
        <v>4271</v>
      </c>
      <c r="E3435" s="145">
        <v>45246</v>
      </c>
      <c r="F3435" s="146" t="s">
        <v>257</v>
      </c>
      <c r="G3435" s="146" t="s">
        <v>258</v>
      </c>
      <c r="H3435" s="146" t="s">
        <v>253</v>
      </c>
      <c r="I3435" s="133" t="s">
        <v>47</v>
      </c>
      <c r="J3435" s="147"/>
      <c r="K3435" s="147"/>
      <c r="L3435" s="148">
        <v>4194925</v>
      </c>
      <c r="M3435" s="120" t="s">
        <v>229</v>
      </c>
      <c r="N3435" s="149">
        <v>419493</v>
      </c>
      <c r="O3435" s="150"/>
      <c r="P3435" s="154" t="s">
        <v>4117</v>
      </c>
      <c r="Q3435" s="158" t="s">
        <v>50</v>
      </c>
      <c r="R3435" s="142">
        <f t="shared" si="53"/>
        <v>10.0000119191642</v>
      </c>
    </row>
    <row r="3436" ht="22.5" s="109" customFormat="1">
      <c r="A3436" s="119">
        <f>MAX($A$19:A3435)+1</f>
        <v>3418</v>
      </c>
      <c r="B3436" s="120" t="s">
        <v>41</v>
      </c>
      <c r="C3436" s="144" t="s">
        <v>255</v>
      </c>
      <c r="D3436" s="144" t="s">
        <v>4272</v>
      </c>
      <c r="E3436" s="145">
        <v>45254</v>
      </c>
      <c r="F3436" s="146" t="s">
        <v>257</v>
      </c>
      <c r="G3436" s="146" t="s">
        <v>258</v>
      </c>
      <c r="H3436" s="146" t="s">
        <v>253</v>
      </c>
      <c r="I3436" s="133" t="s">
        <v>47</v>
      </c>
      <c r="J3436" s="147"/>
      <c r="K3436" s="147"/>
      <c r="L3436" s="148">
        <v>5832206</v>
      </c>
      <c r="M3436" s="120" t="s">
        <v>229</v>
      </c>
      <c r="N3436" s="149">
        <v>583340</v>
      </c>
      <c r="O3436" s="150"/>
      <c r="P3436" s="154" t="s">
        <v>4117</v>
      </c>
      <c r="Q3436" s="158" t="s">
        <v>50</v>
      </c>
      <c r="R3436" s="142">
        <f t="shared" si="53"/>
        <v>10.0020472527891</v>
      </c>
    </row>
    <row r="3437" ht="22.5" s="109" customFormat="1">
      <c r="A3437" s="119">
        <f>MAX($A$19:A3436)+1</f>
        <v>3419</v>
      </c>
      <c r="B3437" s="120" t="s">
        <v>41</v>
      </c>
      <c r="C3437" s="144" t="s">
        <v>255</v>
      </c>
      <c r="D3437" s="144" t="s">
        <v>4273</v>
      </c>
      <c r="E3437" s="145">
        <v>45255</v>
      </c>
      <c r="F3437" s="146" t="s">
        <v>257</v>
      </c>
      <c r="G3437" s="146" t="s">
        <v>258</v>
      </c>
      <c r="H3437" s="146" t="s">
        <v>253</v>
      </c>
      <c r="I3437" s="133" t="s">
        <v>47</v>
      </c>
      <c r="J3437" s="147"/>
      <c r="K3437" s="147"/>
      <c r="L3437" s="148">
        <v>20000</v>
      </c>
      <c r="M3437" s="120" t="s">
        <v>229</v>
      </c>
      <c r="N3437" s="149">
        <v>2000</v>
      </c>
      <c r="O3437" s="150"/>
      <c r="P3437" s="154" t="s">
        <v>4117</v>
      </c>
      <c r="Q3437" s="158" t="s">
        <v>50</v>
      </c>
      <c r="R3437" s="142">
        <f t="shared" si="53"/>
        <v>10</v>
      </c>
    </row>
    <row r="3438" ht="22.5" s="109" customFormat="1">
      <c r="A3438" s="119">
        <f>MAX($A$19:A3437)+1</f>
        <v>3420</v>
      </c>
      <c r="B3438" s="120" t="s">
        <v>41</v>
      </c>
      <c r="C3438" s="144" t="s">
        <v>255</v>
      </c>
      <c r="D3438" s="144" t="s">
        <v>4274</v>
      </c>
      <c r="E3438" s="145">
        <v>45255</v>
      </c>
      <c r="F3438" s="146" t="s">
        <v>257</v>
      </c>
      <c r="G3438" s="146" t="s">
        <v>258</v>
      </c>
      <c r="H3438" s="146" t="s">
        <v>253</v>
      </c>
      <c r="I3438" s="133" t="s">
        <v>47</v>
      </c>
      <c r="J3438" s="147"/>
      <c r="K3438" s="147"/>
      <c r="L3438" s="148">
        <v>23927</v>
      </c>
      <c r="M3438" s="120" t="s">
        <v>229</v>
      </c>
      <c r="N3438" s="149">
        <v>2393</v>
      </c>
      <c r="O3438" s="150"/>
      <c r="P3438" s="154" t="s">
        <v>4117</v>
      </c>
      <c r="Q3438" s="158" t="s">
        <v>50</v>
      </c>
      <c r="R3438" s="142">
        <f t="shared" si="53"/>
        <v>10.0012538136833</v>
      </c>
    </row>
    <row r="3439" ht="22.5" s="109" customFormat="1">
      <c r="A3439" s="119">
        <f>MAX($A$19:A3438)+1</f>
        <v>3421</v>
      </c>
      <c r="B3439" s="120" t="s">
        <v>41</v>
      </c>
      <c r="C3439" s="144" t="s">
        <v>255</v>
      </c>
      <c r="D3439" s="144" t="s">
        <v>4275</v>
      </c>
      <c r="E3439" s="145">
        <v>45260</v>
      </c>
      <c r="F3439" s="146" t="s">
        <v>257</v>
      </c>
      <c r="G3439" s="146" t="s">
        <v>258</v>
      </c>
      <c r="H3439" s="146" t="s">
        <v>253</v>
      </c>
      <c r="I3439" s="133" t="s">
        <v>47</v>
      </c>
      <c r="J3439" s="147"/>
      <c r="K3439" s="147"/>
      <c r="L3439" s="148">
        <v>3117776</v>
      </c>
      <c r="M3439" s="120" t="s">
        <v>229</v>
      </c>
      <c r="N3439" s="149">
        <v>311778</v>
      </c>
      <c r="O3439" s="150"/>
      <c r="P3439" s="154" t="s">
        <v>4117</v>
      </c>
      <c r="Q3439" s="158" t="s">
        <v>50</v>
      </c>
      <c r="R3439" s="142">
        <f t="shared" si="53"/>
        <v>10.0000128296581</v>
      </c>
    </row>
    <row r="3440" ht="22.5" s="109" customFormat="1">
      <c r="A3440" s="119">
        <f>MAX($A$19:A3439)+1</f>
        <v>3422</v>
      </c>
      <c r="B3440" s="120" t="s">
        <v>41</v>
      </c>
      <c r="C3440" s="144" t="s">
        <v>255</v>
      </c>
      <c r="D3440" s="144" t="s">
        <v>4276</v>
      </c>
      <c r="E3440" s="145">
        <v>45260</v>
      </c>
      <c r="F3440" s="146" t="s">
        <v>257</v>
      </c>
      <c r="G3440" s="146" t="s">
        <v>258</v>
      </c>
      <c r="H3440" s="146" t="s">
        <v>253</v>
      </c>
      <c r="I3440" s="133" t="s">
        <v>47</v>
      </c>
      <c r="J3440" s="147"/>
      <c r="K3440" s="147"/>
      <c r="L3440" s="148">
        <v>3882288</v>
      </c>
      <c r="M3440" s="120" t="s">
        <v>229</v>
      </c>
      <c r="N3440" s="149">
        <v>388229</v>
      </c>
      <c r="O3440" s="150"/>
      <c r="P3440" s="154" t="s">
        <v>4117</v>
      </c>
      <c r="Q3440" s="158" t="s">
        <v>50</v>
      </c>
      <c r="R3440" s="142">
        <f t="shared" si="53"/>
        <v>10.0000051516013</v>
      </c>
    </row>
    <row r="3441" ht="22.5" s="109" customFormat="1">
      <c r="A3441" s="119">
        <f>MAX($A$19:A3440)+1</f>
        <v>3423</v>
      </c>
      <c r="B3441" s="120" t="s">
        <v>41</v>
      </c>
      <c r="C3441" s="144" t="s">
        <v>255</v>
      </c>
      <c r="D3441" s="144" t="s">
        <v>4277</v>
      </c>
      <c r="E3441" s="145">
        <v>45260</v>
      </c>
      <c r="F3441" s="146" t="s">
        <v>257</v>
      </c>
      <c r="G3441" s="146" t="s">
        <v>258</v>
      </c>
      <c r="H3441" s="146" t="s">
        <v>253</v>
      </c>
      <c r="I3441" s="133" t="s">
        <v>47</v>
      </c>
      <c r="J3441" s="147"/>
      <c r="K3441" s="147"/>
      <c r="L3441" s="148">
        <v>3882288</v>
      </c>
      <c r="M3441" s="120" t="s">
        <v>229</v>
      </c>
      <c r="N3441" s="149">
        <v>388229</v>
      </c>
      <c r="O3441" s="150"/>
      <c r="P3441" s="154" t="s">
        <v>4117</v>
      </c>
      <c r="Q3441" s="158" t="s">
        <v>50</v>
      </c>
      <c r="R3441" s="142">
        <f t="shared" si="53"/>
        <v>10.0000051516013</v>
      </c>
    </row>
    <row r="3442" s="109" customFormat="1">
      <c r="A3442" s="119">
        <f>MAX($A$19:A3441)+1</f>
        <v>3424</v>
      </c>
      <c r="B3442" s="120" t="s">
        <v>41</v>
      </c>
      <c r="C3442" s="144" t="s">
        <v>264</v>
      </c>
      <c r="D3442" s="144" t="s">
        <v>4278</v>
      </c>
      <c r="E3442" s="145">
        <v>45260</v>
      </c>
      <c r="F3442" s="146" t="s">
        <v>266</v>
      </c>
      <c r="G3442" s="146" t="s">
        <v>267</v>
      </c>
      <c r="H3442" s="146" t="s">
        <v>253</v>
      </c>
      <c r="I3442" s="133" t="s">
        <v>47</v>
      </c>
      <c r="J3442" s="147"/>
      <c r="K3442" s="147"/>
      <c r="L3442" s="148">
        <v>358365</v>
      </c>
      <c r="M3442" s="120" t="s">
        <v>229</v>
      </c>
      <c r="N3442" s="149">
        <v>35837</v>
      </c>
      <c r="O3442" s="150"/>
      <c r="P3442" s="154" t="s">
        <v>4117</v>
      </c>
      <c r="Q3442" s="158" t="s">
        <v>50</v>
      </c>
      <c r="R3442" s="142">
        <f t="shared" si="53"/>
        <v>10.0001395225538</v>
      </c>
    </row>
    <row r="3443" s="109" customFormat="1">
      <c r="A3443" s="119">
        <f>MAX($A$19:A3442)+1</f>
        <v>3425</v>
      </c>
      <c r="B3443" s="120" t="s">
        <v>41</v>
      </c>
      <c r="C3443" s="144" t="s">
        <v>264</v>
      </c>
      <c r="D3443" s="144" t="s">
        <v>4279</v>
      </c>
      <c r="E3443" s="145">
        <v>45260</v>
      </c>
      <c r="F3443" s="146" t="s">
        <v>266</v>
      </c>
      <c r="G3443" s="146" t="s">
        <v>267</v>
      </c>
      <c r="H3443" s="146" t="s">
        <v>253</v>
      </c>
      <c r="I3443" s="133" t="s">
        <v>47</v>
      </c>
      <c r="J3443" s="147"/>
      <c r="K3443" s="147"/>
      <c r="L3443" s="148">
        <v>3272847</v>
      </c>
      <c r="M3443" s="120" t="s">
        <v>229</v>
      </c>
      <c r="N3443" s="149">
        <v>327285</v>
      </c>
      <c r="O3443" s="150"/>
      <c r="P3443" s="154" t="s">
        <v>4117</v>
      </c>
      <c r="Q3443" s="158" t="s">
        <v>50</v>
      </c>
      <c r="R3443" s="142">
        <f t="shared" si="53"/>
        <v>10.0000091663313</v>
      </c>
    </row>
    <row r="3444" s="109" customFormat="1">
      <c r="A3444" s="119">
        <f>MAX($A$19:A3443)+1</f>
        <v>3426</v>
      </c>
      <c r="B3444" s="120" t="s">
        <v>41</v>
      </c>
      <c r="C3444" s="144" t="s">
        <v>269</v>
      </c>
      <c r="D3444" s="144" t="s">
        <v>4280</v>
      </c>
      <c r="E3444" s="145">
        <v>45240</v>
      </c>
      <c r="F3444" s="123" t="s">
        <v>271</v>
      </c>
      <c r="G3444" s="146" t="s">
        <v>272</v>
      </c>
      <c r="H3444" s="146" t="s">
        <v>273</v>
      </c>
      <c r="I3444" s="151" t="s">
        <v>274</v>
      </c>
      <c r="J3444" s="147">
        <v>1</v>
      </c>
      <c r="K3444" s="147">
        <v>863636.36</v>
      </c>
      <c r="L3444" s="148">
        <v>863636</v>
      </c>
      <c r="M3444" s="120" t="s">
        <v>229</v>
      </c>
      <c r="N3444" s="149">
        <v>86364</v>
      </c>
      <c r="O3444" s="150"/>
      <c r="P3444" s="154" t="s">
        <v>4117</v>
      </c>
      <c r="Q3444" s="158" t="s">
        <v>50</v>
      </c>
      <c r="R3444" s="142">
        <f t="shared" si="53"/>
        <v>10.000046315809</v>
      </c>
    </row>
    <row r="3445" s="109" customFormat="1">
      <c r="A3445" s="119">
        <f>MAX($A$19:A3444)+1</f>
        <v>3427</v>
      </c>
      <c r="B3445" s="120" t="s">
        <v>41</v>
      </c>
      <c r="C3445" s="144" t="s">
        <v>280</v>
      </c>
      <c r="D3445" s="144" t="s">
        <v>4281</v>
      </c>
      <c r="E3445" s="145">
        <v>45260</v>
      </c>
      <c r="F3445" s="146" t="s">
        <v>282</v>
      </c>
      <c r="G3445" s="146" t="s">
        <v>283</v>
      </c>
      <c r="H3445" s="146" t="s">
        <v>253</v>
      </c>
      <c r="I3445" s="133" t="s">
        <v>47</v>
      </c>
      <c r="J3445" s="147"/>
      <c r="K3445" s="147"/>
      <c r="L3445" s="148">
        <v>2262956</v>
      </c>
      <c r="M3445" s="120" t="s">
        <v>229</v>
      </c>
      <c r="N3445" s="149">
        <v>226296</v>
      </c>
      <c r="O3445" s="150"/>
      <c r="P3445" s="154" t="s">
        <v>4117</v>
      </c>
      <c r="Q3445" s="158" t="s">
        <v>50</v>
      </c>
      <c r="R3445" s="142">
        <f t="shared" si="53"/>
        <v>10.0000176759955</v>
      </c>
    </row>
    <row r="3446" s="109" customFormat="1">
      <c r="A3446" s="119">
        <f>MAX($A$19:A3445)+1</f>
        <v>3428</v>
      </c>
      <c r="B3446" s="120" t="s">
        <v>41</v>
      </c>
      <c r="C3446" s="144" t="s">
        <v>92</v>
      </c>
      <c r="D3446" s="144" t="s">
        <v>4282</v>
      </c>
      <c r="E3446" s="145" t="s">
        <v>4155</v>
      </c>
      <c r="F3446" s="123" t="s">
        <v>285</v>
      </c>
      <c r="G3446" s="146" t="s">
        <v>286</v>
      </c>
      <c r="H3446" s="146" t="s">
        <v>4283</v>
      </c>
      <c r="I3446" s="151" t="s">
        <v>288</v>
      </c>
      <c r="J3446" s="147">
        <v>312</v>
      </c>
      <c r="K3446" s="147">
        <v>86000</v>
      </c>
      <c r="L3446" s="148">
        <v>26832000</v>
      </c>
      <c r="M3446" s="120" t="s">
        <v>56</v>
      </c>
      <c r="N3446" s="149">
        <v>2146560</v>
      </c>
      <c r="O3446" s="150"/>
      <c r="P3446" s="154" t="s">
        <v>4117</v>
      </c>
      <c r="Q3446" s="158" t="s">
        <v>50</v>
      </c>
      <c r="R3446" s="142">
        <f t="shared" si="53"/>
        <v>8</v>
      </c>
    </row>
    <row r="3447" s="109" customFormat="1">
      <c r="A3447" s="119">
        <f>MAX($A$19:A3446)+1</f>
        <v>3429</v>
      </c>
      <c r="B3447" s="120" t="s">
        <v>41</v>
      </c>
      <c r="C3447" s="144" t="s">
        <v>92</v>
      </c>
      <c r="D3447" s="144" t="s">
        <v>4282</v>
      </c>
      <c r="E3447" s="145" t="s">
        <v>4155</v>
      </c>
      <c r="F3447" s="123" t="s">
        <v>285</v>
      </c>
      <c r="G3447" s="146" t="s">
        <v>286</v>
      </c>
      <c r="H3447" s="146" t="s">
        <v>4284</v>
      </c>
      <c r="I3447" s="151" t="s">
        <v>288</v>
      </c>
      <c r="J3447" s="147">
        <v>440.5</v>
      </c>
      <c r="K3447" s="147">
        <v>86000</v>
      </c>
      <c r="L3447" s="148">
        <v>37883000</v>
      </c>
      <c r="M3447" s="120" t="s">
        <v>56</v>
      </c>
      <c r="N3447" s="149">
        <v>3030640</v>
      </c>
      <c r="O3447" s="150"/>
      <c r="P3447" s="154" t="s">
        <v>4117</v>
      </c>
      <c r="Q3447" s="158" t="s">
        <v>50</v>
      </c>
      <c r="R3447" s="142">
        <f t="shared" si="53"/>
        <v>8</v>
      </c>
    </row>
    <row r="3448" s="109" customFormat="1">
      <c r="A3448" s="119">
        <f>MAX($A$19:A3447)+1</f>
        <v>3430</v>
      </c>
      <c r="B3448" s="120" t="s">
        <v>41</v>
      </c>
      <c r="C3448" s="144" t="s">
        <v>92</v>
      </c>
      <c r="D3448" s="144" t="s">
        <v>4282</v>
      </c>
      <c r="E3448" s="145" t="s">
        <v>4155</v>
      </c>
      <c r="F3448" s="123" t="s">
        <v>285</v>
      </c>
      <c r="G3448" s="146" t="s">
        <v>286</v>
      </c>
      <c r="H3448" s="146" t="s">
        <v>287</v>
      </c>
      <c r="I3448" s="151" t="s">
        <v>288</v>
      </c>
      <c r="J3448" s="147">
        <v>161.8</v>
      </c>
      <c r="K3448" s="147">
        <v>60000</v>
      </c>
      <c r="L3448" s="148">
        <v>9708000</v>
      </c>
      <c r="M3448" s="120" t="s">
        <v>56</v>
      </c>
      <c r="N3448" s="149">
        <v>776640</v>
      </c>
      <c r="O3448" s="150"/>
      <c r="P3448" s="154" t="s">
        <v>4117</v>
      </c>
      <c r="Q3448" s="158" t="s">
        <v>50</v>
      </c>
      <c r="R3448" s="142">
        <f t="shared" si="53"/>
        <v>8</v>
      </c>
    </row>
    <row r="3449" s="109" customFormat="1">
      <c r="A3449" s="119">
        <f>MAX($A$19:A3448)+1</f>
        <v>3431</v>
      </c>
      <c r="B3449" s="120" t="s">
        <v>41</v>
      </c>
      <c r="C3449" s="144" t="s">
        <v>92</v>
      </c>
      <c r="D3449" s="144" t="s">
        <v>4285</v>
      </c>
      <c r="E3449" s="145" t="s">
        <v>4159</v>
      </c>
      <c r="F3449" s="123" t="s">
        <v>285</v>
      </c>
      <c r="G3449" s="146" t="s">
        <v>286</v>
      </c>
      <c r="H3449" s="146" t="s">
        <v>295</v>
      </c>
      <c r="I3449" s="151" t="s">
        <v>98</v>
      </c>
      <c r="J3449" s="147">
        <v>2600</v>
      </c>
      <c r="K3449" s="147">
        <v>1100</v>
      </c>
      <c r="L3449" s="148">
        <v>2860000</v>
      </c>
      <c r="M3449" s="120" t="s">
        <v>56</v>
      </c>
      <c r="N3449" s="149">
        <v>228800</v>
      </c>
      <c r="O3449" s="150"/>
      <c r="P3449" s="154" t="s">
        <v>4117</v>
      </c>
      <c r="Q3449" s="158" t="s">
        <v>50</v>
      </c>
      <c r="R3449" s="142">
        <f t="shared" si="53"/>
        <v>8</v>
      </c>
    </row>
    <row r="3450" s="109" customFormat="1">
      <c r="A3450" s="119">
        <f>MAX($A$19:A3449)+1</f>
        <v>3432</v>
      </c>
      <c r="B3450" s="120" t="s">
        <v>41</v>
      </c>
      <c r="C3450" s="144" t="s">
        <v>92</v>
      </c>
      <c r="D3450" s="144" t="s">
        <v>4285</v>
      </c>
      <c r="E3450" s="145" t="s">
        <v>4159</v>
      </c>
      <c r="F3450" s="123" t="s">
        <v>285</v>
      </c>
      <c r="G3450" s="146" t="s">
        <v>286</v>
      </c>
      <c r="H3450" s="146" t="s">
        <v>296</v>
      </c>
      <c r="I3450" s="151" t="s">
        <v>98</v>
      </c>
      <c r="J3450" s="147">
        <v>4600</v>
      </c>
      <c r="K3450" s="147">
        <v>996</v>
      </c>
      <c r="L3450" s="148">
        <v>4581600</v>
      </c>
      <c r="M3450" s="120" t="s">
        <v>56</v>
      </c>
      <c r="N3450" s="149">
        <v>366528</v>
      </c>
      <c r="O3450" s="150"/>
      <c r="P3450" s="154" t="s">
        <v>4117</v>
      </c>
      <c r="Q3450" s="158" t="s">
        <v>50</v>
      </c>
      <c r="R3450" s="142">
        <f t="shared" si="53"/>
        <v>8</v>
      </c>
    </row>
    <row r="3451" s="109" customFormat="1">
      <c r="A3451" s="119">
        <f>MAX($A$19:A3450)+1</f>
        <v>3433</v>
      </c>
      <c r="B3451" s="120" t="s">
        <v>41</v>
      </c>
      <c r="C3451" s="144" t="s">
        <v>298</v>
      </c>
      <c r="D3451" s="144" t="s">
        <v>4286</v>
      </c>
      <c r="E3451" s="145">
        <v>45257</v>
      </c>
      <c r="F3451" s="146" t="s">
        <v>300</v>
      </c>
      <c r="G3451" s="146" t="s">
        <v>301</v>
      </c>
      <c r="H3451" s="146" t="s">
        <v>306</v>
      </c>
      <c r="I3451" s="151" t="s">
        <v>303</v>
      </c>
      <c r="J3451" s="147">
        <v>200</v>
      </c>
      <c r="K3451" s="147">
        <v>18436.3636</v>
      </c>
      <c r="L3451" s="148">
        <v>3687273</v>
      </c>
      <c r="M3451" s="120" t="s">
        <v>229</v>
      </c>
      <c r="N3451" s="149">
        <v>368727</v>
      </c>
      <c r="O3451" s="150"/>
      <c r="P3451" s="154" t="s">
        <v>4117</v>
      </c>
      <c r="Q3451" s="158" t="s">
        <v>50</v>
      </c>
      <c r="R3451" s="142">
        <f t="shared" si="53"/>
        <v>9.99999186390593</v>
      </c>
    </row>
    <row r="3452" s="109" customFormat="1">
      <c r="A3452" s="119">
        <f>MAX($A$19:A3451)+1</f>
        <v>3434</v>
      </c>
      <c r="B3452" s="120" t="s">
        <v>41</v>
      </c>
      <c r="C3452" s="144" t="s">
        <v>298</v>
      </c>
      <c r="D3452" s="144" t="s">
        <v>4287</v>
      </c>
      <c r="E3452" s="145">
        <v>45232</v>
      </c>
      <c r="F3452" s="146" t="s">
        <v>300</v>
      </c>
      <c r="G3452" s="146" t="s">
        <v>301</v>
      </c>
      <c r="H3452" s="146" t="s">
        <v>302</v>
      </c>
      <c r="I3452" s="151" t="s">
        <v>303</v>
      </c>
      <c r="J3452" s="147">
        <v>150</v>
      </c>
      <c r="K3452" s="147">
        <v>21745.4545</v>
      </c>
      <c r="L3452" s="148">
        <v>3261818</v>
      </c>
      <c r="M3452" s="120" t="s">
        <v>229</v>
      </c>
      <c r="N3452" s="149">
        <v>326182</v>
      </c>
      <c r="O3452" s="150"/>
      <c r="P3452" s="154" t="s">
        <v>4117</v>
      </c>
      <c r="Q3452" s="158" t="s">
        <v>50</v>
      </c>
      <c r="R3452" s="142">
        <f t="shared" si="53"/>
        <v>10.00000613155</v>
      </c>
    </row>
    <row r="3453" s="109" customFormat="1">
      <c r="A3453" s="119">
        <f>MAX($A$19:A3452)+1</f>
        <v>3435</v>
      </c>
      <c r="B3453" s="120" t="s">
        <v>41</v>
      </c>
      <c r="C3453" s="144" t="s">
        <v>298</v>
      </c>
      <c r="D3453" s="144" t="s">
        <v>4288</v>
      </c>
      <c r="E3453" s="145">
        <v>45238</v>
      </c>
      <c r="F3453" s="146" t="s">
        <v>300</v>
      </c>
      <c r="G3453" s="146" t="s">
        <v>301</v>
      </c>
      <c r="H3453" s="146" t="s">
        <v>306</v>
      </c>
      <c r="I3453" s="151" t="s">
        <v>303</v>
      </c>
      <c r="J3453" s="147">
        <v>320</v>
      </c>
      <c r="K3453" s="147">
        <v>19945.4545</v>
      </c>
      <c r="L3453" s="148">
        <v>6382545</v>
      </c>
      <c r="M3453" s="120" t="s">
        <v>229</v>
      </c>
      <c r="N3453" s="149">
        <v>638255</v>
      </c>
      <c r="O3453" s="150"/>
      <c r="P3453" s="154" t="s">
        <v>4117</v>
      </c>
      <c r="Q3453" s="158" t="s">
        <v>50</v>
      </c>
      <c r="R3453" s="142">
        <f t="shared" si="53"/>
        <v>10.0000078338656</v>
      </c>
    </row>
    <row r="3454" s="109" customFormat="1">
      <c r="A3454" s="119">
        <f>MAX($A$19:A3453)+1</f>
        <v>3436</v>
      </c>
      <c r="B3454" s="120" t="s">
        <v>41</v>
      </c>
      <c r="C3454" s="144" t="s">
        <v>298</v>
      </c>
      <c r="D3454" s="144" t="s">
        <v>4289</v>
      </c>
      <c r="E3454" s="145">
        <v>45241</v>
      </c>
      <c r="F3454" s="146" t="s">
        <v>300</v>
      </c>
      <c r="G3454" s="146" t="s">
        <v>301</v>
      </c>
      <c r="H3454" s="146" t="s">
        <v>302</v>
      </c>
      <c r="I3454" s="151" t="s">
        <v>303</v>
      </c>
      <c r="J3454" s="147">
        <v>150</v>
      </c>
      <c r="K3454" s="147">
        <v>21745.4545</v>
      </c>
      <c r="L3454" s="148">
        <v>3261818</v>
      </c>
      <c r="M3454" s="120" t="s">
        <v>229</v>
      </c>
      <c r="N3454" s="149">
        <v>326182</v>
      </c>
      <c r="O3454" s="150"/>
      <c r="P3454" s="154" t="s">
        <v>4117</v>
      </c>
      <c r="Q3454" s="158" t="s">
        <v>50</v>
      </c>
      <c r="R3454" s="142">
        <f t="shared" si="53"/>
        <v>10.00000613155</v>
      </c>
    </row>
    <row r="3455" s="109" customFormat="1">
      <c r="A3455" s="119">
        <f>MAX($A$19:A3454)+1</f>
        <v>3437</v>
      </c>
      <c r="B3455" s="120" t="s">
        <v>41</v>
      </c>
      <c r="C3455" s="144" t="s">
        <v>298</v>
      </c>
      <c r="D3455" s="144" t="s">
        <v>4290</v>
      </c>
      <c r="E3455" s="145">
        <v>45248</v>
      </c>
      <c r="F3455" s="146" t="s">
        <v>300</v>
      </c>
      <c r="G3455" s="146" t="s">
        <v>301</v>
      </c>
      <c r="H3455" s="146" t="s">
        <v>306</v>
      </c>
      <c r="I3455" s="151" t="s">
        <v>303</v>
      </c>
      <c r="J3455" s="147">
        <v>170</v>
      </c>
      <c r="K3455" s="147">
        <v>18981.8181</v>
      </c>
      <c r="L3455" s="148">
        <v>3226909</v>
      </c>
      <c r="M3455" s="120" t="s">
        <v>229</v>
      </c>
      <c r="N3455" s="149">
        <v>322691</v>
      </c>
      <c r="O3455" s="150"/>
      <c r="P3455" s="154" t="s">
        <v>4117</v>
      </c>
      <c r="Q3455" s="158" t="s">
        <v>50</v>
      </c>
      <c r="R3455" s="142">
        <f t="shared" si="53"/>
        <v>10.0000030989408</v>
      </c>
    </row>
    <row r="3456" s="109" customFormat="1">
      <c r="A3456" s="119">
        <f>MAX($A$19:A3455)+1</f>
        <v>3438</v>
      </c>
      <c r="B3456" s="120" t="s">
        <v>41</v>
      </c>
      <c r="C3456" s="144" t="s">
        <v>298</v>
      </c>
      <c r="D3456" s="144" t="s">
        <v>4291</v>
      </c>
      <c r="E3456" s="145">
        <v>45250</v>
      </c>
      <c r="F3456" s="146" t="s">
        <v>300</v>
      </c>
      <c r="G3456" s="146" t="s">
        <v>301</v>
      </c>
      <c r="H3456" s="146" t="s">
        <v>302</v>
      </c>
      <c r="I3456" s="151" t="s">
        <v>303</v>
      </c>
      <c r="J3456" s="147">
        <v>150</v>
      </c>
      <c r="K3456" s="147">
        <v>21390.909</v>
      </c>
      <c r="L3456" s="148">
        <v>3208636</v>
      </c>
      <c r="M3456" s="120" t="s">
        <v>229</v>
      </c>
      <c r="N3456" s="149">
        <v>320864</v>
      </c>
      <c r="O3456" s="150"/>
      <c r="P3456" s="154" t="s">
        <v>4117</v>
      </c>
      <c r="Q3456" s="158" t="s">
        <v>50</v>
      </c>
      <c r="R3456" s="142">
        <f t="shared" si="53"/>
        <v>10.0000124663564</v>
      </c>
    </row>
    <row r="3457" s="109" customFormat="1">
      <c r="A3457" s="119">
        <f>MAX($A$19:A3456)+1</f>
        <v>3439</v>
      </c>
      <c r="B3457" s="120" t="s">
        <v>41</v>
      </c>
      <c r="C3457" s="144" t="s">
        <v>311</v>
      </c>
      <c r="D3457" s="144" t="s">
        <v>116</v>
      </c>
      <c r="E3457" s="145" t="s">
        <v>4159</v>
      </c>
      <c r="F3457" s="146" t="s">
        <v>313</v>
      </c>
      <c r="G3457" s="146" t="s">
        <v>314</v>
      </c>
      <c r="H3457" s="146" t="s">
        <v>315</v>
      </c>
      <c r="I3457" s="151" t="s">
        <v>98</v>
      </c>
      <c r="J3457" s="147">
        <v>48880</v>
      </c>
      <c r="K3457" s="147">
        <v>11913.14</v>
      </c>
      <c r="L3457" s="148">
        <v>582314283</v>
      </c>
      <c r="M3457" s="120" t="s">
        <v>56</v>
      </c>
      <c r="N3457" s="149">
        <v>46585143</v>
      </c>
      <c r="O3457" s="150"/>
      <c r="P3457" s="154" t="s">
        <v>4117</v>
      </c>
      <c r="Q3457" s="158" t="s">
        <v>50</v>
      </c>
      <c r="R3457" s="142">
        <f t="shared" si="53"/>
        <v>8.00000006182229</v>
      </c>
    </row>
    <row r="3458" s="109" customFormat="1">
      <c r="A3458" s="119">
        <f>MAX($A$19:A3457)+1</f>
        <v>3440</v>
      </c>
      <c r="B3458" s="120" t="s">
        <v>41</v>
      </c>
      <c r="C3458" s="144" t="s">
        <v>311</v>
      </c>
      <c r="D3458" s="144" t="s">
        <v>116</v>
      </c>
      <c r="E3458" s="145" t="s">
        <v>4159</v>
      </c>
      <c r="F3458" s="146" t="s">
        <v>313</v>
      </c>
      <c r="G3458" s="146" t="s">
        <v>314</v>
      </c>
      <c r="H3458" s="146" t="s">
        <v>4292</v>
      </c>
      <c r="I3458" s="151" t="s">
        <v>98</v>
      </c>
      <c r="J3458" s="147">
        <v>38272</v>
      </c>
      <c r="K3458" s="147">
        <v>12067.14</v>
      </c>
      <c r="L3458" s="148">
        <v>461833582</v>
      </c>
      <c r="M3458" s="120" t="s">
        <v>56</v>
      </c>
      <c r="N3458" s="149">
        <v>36946687</v>
      </c>
      <c r="O3458" s="150"/>
      <c r="P3458" s="154" t="s">
        <v>4117</v>
      </c>
      <c r="Q3458" s="158" t="s">
        <v>50</v>
      </c>
      <c r="R3458" s="142">
        <f t="shared" si="53"/>
        <v>8.00000009527241</v>
      </c>
    </row>
    <row r="3459" s="109" customFormat="1">
      <c r="A3459" s="119">
        <f>MAX($A$19:A3458)+1</f>
        <v>3441</v>
      </c>
      <c r="B3459" s="120" t="s">
        <v>41</v>
      </c>
      <c r="C3459" s="144" t="s">
        <v>3485</v>
      </c>
      <c r="D3459" s="144" t="s">
        <v>4293</v>
      </c>
      <c r="E3459" s="145">
        <v>45243</v>
      </c>
      <c r="F3459" s="146" t="s">
        <v>3677</v>
      </c>
      <c r="G3459" s="146" t="s">
        <v>3678</v>
      </c>
      <c r="H3459" s="146" t="s">
        <v>4128</v>
      </c>
      <c r="I3459" s="151" t="s">
        <v>47</v>
      </c>
      <c r="J3459" s="147"/>
      <c r="K3459" s="147"/>
      <c r="L3459" s="148">
        <v>463780</v>
      </c>
      <c r="M3459" s="120" t="s">
        <v>56</v>
      </c>
      <c r="N3459" s="149">
        <v>37102</v>
      </c>
      <c r="O3459" s="150"/>
      <c r="P3459" s="154" t="s">
        <v>4117</v>
      </c>
      <c r="Q3459" s="158" t="s">
        <v>50</v>
      </c>
      <c r="R3459" s="142">
        <f t="shared" si="53"/>
        <v>7.9999137522101</v>
      </c>
    </row>
    <row r="3460" s="109" customFormat="1">
      <c r="A3460" s="119">
        <f>MAX($A$19:A3459)+1</f>
        <v>3442</v>
      </c>
      <c r="B3460" s="120" t="s">
        <v>41</v>
      </c>
      <c r="C3460" s="144" t="s">
        <v>3485</v>
      </c>
      <c r="D3460" s="144" t="s">
        <v>4294</v>
      </c>
      <c r="E3460" s="145">
        <v>45243</v>
      </c>
      <c r="F3460" s="146" t="s">
        <v>3677</v>
      </c>
      <c r="G3460" s="146" t="s">
        <v>3678</v>
      </c>
      <c r="H3460" s="146" t="s">
        <v>4128</v>
      </c>
      <c r="I3460" s="151" t="s">
        <v>47</v>
      </c>
      <c r="J3460" s="147"/>
      <c r="K3460" s="147"/>
      <c r="L3460" s="148">
        <v>503000</v>
      </c>
      <c r="M3460" s="120" t="s">
        <v>56</v>
      </c>
      <c r="N3460" s="149">
        <v>40240</v>
      </c>
      <c r="O3460" s="150"/>
      <c r="P3460" s="154" t="s">
        <v>4117</v>
      </c>
      <c r="Q3460" s="158" t="s">
        <v>50</v>
      </c>
      <c r="R3460" s="142">
        <f t="shared" si="53"/>
        <v>8</v>
      </c>
    </row>
    <row r="3461" s="109" customFormat="1">
      <c r="A3461" s="119">
        <f>MAX($A$19:A3460)+1</f>
        <v>3443</v>
      </c>
      <c r="B3461" s="120" t="s">
        <v>41</v>
      </c>
      <c r="C3461" s="144" t="s">
        <v>3485</v>
      </c>
      <c r="D3461" s="144" t="s">
        <v>3715</v>
      </c>
      <c r="E3461" s="145">
        <v>45244</v>
      </c>
      <c r="F3461" s="146" t="s">
        <v>3677</v>
      </c>
      <c r="G3461" s="146" t="s">
        <v>3678</v>
      </c>
      <c r="H3461" s="146" t="s">
        <v>4128</v>
      </c>
      <c r="I3461" s="151" t="s">
        <v>47</v>
      </c>
      <c r="J3461" s="147"/>
      <c r="K3461" s="147"/>
      <c r="L3461" s="148">
        <v>926415</v>
      </c>
      <c r="M3461" s="120" t="s">
        <v>56</v>
      </c>
      <c r="N3461" s="149">
        <v>74113</v>
      </c>
      <c r="O3461" s="150"/>
      <c r="P3461" s="154" t="s">
        <v>4117</v>
      </c>
      <c r="Q3461" s="158" t="s">
        <v>50</v>
      </c>
      <c r="R3461" s="142">
        <f t="shared" si="53"/>
        <v>7.9999784114031</v>
      </c>
    </row>
    <row r="3462" s="109" customFormat="1">
      <c r="A3462" s="119">
        <f>MAX($A$19:A3461)+1</f>
        <v>3444</v>
      </c>
      <c r="B3462" s="120" t="s">
        <v>41</v>
      </c>
      <c r="C3462" s="144" t="s">
        <v>3485</v>
      </c>
      <c r="D3462" s="144" t="s">
        <v>4295</v>
      </c>
      <c r="E3462" s="145">
        <v>45244</v>
      </c>
      <c r="F3462" s="146" t="s">
        <v>3677</v>
      </c>
      <c r="G3462" s="146" t="s">
        <v>3678</v>
      </c>
      <c r="H3462" s="146" t="s">
        <v>4128</v>
      </c>
      <c r="I3462" s="151" t="s">
        <v>47</v>
      </c>
      <c r="J3462" s="147"/>
      <c r="K3462" s="147"/>
      <c r="L3462" s="148">
        <v>1728365</v>
      </c>
      <c r="M3462" s="120" t="s">
        <v>56</v>
      </c>
      <c r="N3462" s="149">
        <v>138269</v>
      </c>
      <c r="O3462" s="150"/>
      <c r="P3462" s="154" t="s">
        <v>4117</v>
      </c>
      <c r="Q3462" s="158" t="s">
        <v>50</v>
      </c>
      <c r="R3462" s="142">
        <f t="shared" si="53"/>
        <v>7.99998842837017</v>
      </c>
    </row>
    <row r="3463" s="109" customFormat="1">
      <c r="A3463" s="119">
        <f>MAX($A$19:A3462)+1</f>
        <v>3445</v>
      </c>
      <c r="B3463" s="120" t="s">
        <v>41</v>
      </c>
      <c r="C3463" s="144" t="s">
        <v>3485</v>
      </c>
      <c r="D3463" s="144" t="s">
        <v>4296</v>
      </c>
      <c r="E3463" s="145">
        <v>45253</v>
      </c>
      <c r="F3463" s="146" t="s">
        <v>3677</v>
      </c>
      <c r="G3463" s="146" t="s">
        <v>3678</v>
      </c>
      <c r="H3463" s="146" t="s">
        <v>4128</v>
      </c>
      <c r="I3463" s="151" t="s">
        <v>47</v>
      </c>
      <c r="J3463" s="147"/>
      <c r="K3463" s="147"/>
      <c r="L3463" s="148">
        <v>363585</v>
      </c>
      <c r="M3463" s="120" t="s">
        <v>56</v>
      </c>
      <c r="N3463" s="149">
        <v>29087</v>
      </c>
      <c r="O3463" s="150"/>
      <c r="P3463" s="154" t="s">
        <v>4117</v>
      </c>
      <c r="Q3463" s="158" t="s">
        <v>50</v>
      </c>
      <c r="R3463" s="142">
        <f t="shared" si="53"/>
        <v>8.00005500776985</v>
      </c>
    </row>
    <row r="3464" s="109" customFormat="1">
      <c r="A3464" s="119">
        <f>MAX($A$19:A3463)+1</f>
        <v>3446</v>
      </c>
      <c r="B3464" s="120" t="s">
        <v>41</v>
      </c>
      <c r="C3464" s="144" t="s">
        <v>322</v>
      </c>
      <c r="D3464" s="144" t="s">
        <v>4297</v>
      </c>
      <c r="E3464" s="145">
        <v>45260</v>
      </c>
      <c r="F3464" s="146" t="s">
        <v>324</v>
      </c>
      <c r="G3464" s="146" t="s">
        <v>325</v>
      </c>
      <c r="H3464" s="146" t="s">
        <v>342</v>
      </c>
      <c r="I3464" s="151" t="s">
        <v>4298</v>
      </c>
      <c r="J3464" s="147">
        <v>13</v>
      </c>
      <c r="K3464" s="147">
        <v>2100000</v>
      </c>
      <c r="L3464" s="148">
        <v>27300000</v>
      </c>
      <c r="M3464" s="120" t="s">
        <v>56</v>
      </c>
      <c r="N3464" s="149">
        <v>2184000</v>
      </c>
      <c r="O3464" s="150"/>
      <c r="P3464" s="154" t="s">
        <v>4117</v>
      </c>
      <c r="Q3464" s="158" t="s">
        <v>50</v>
      </c>
      <c r="R3464" s="142">
        <f t="shared" si="53"/>
        <v>8</v>
      </c>
    </row>
    <row r="3465" s="109" customFormat="1">
      <c r="A3465" s="119">
        <f>MAX($A$19:A3464)+1</f>
        <v>3447</v>
      </c>
      <c r="B3465" s="120" t="s">
        <v>41</v>
      </c>
      <c r="C3465" s="144" t="s">
        <v>322</v>
      </c>
      <c r="D3465" s="144" t="s">
        <v>4299</v>
      </c>
      <c r="E3465" s="145" t="s">
        <v>4159</v>
      </c>
      <c r="F3465" s="146" t="s">
        <v>324</v>
      </c>
      <c r="G3465" s="146" t="s">
        <v>325</v>
      </c>
      <c r="H3465" s="146" t="s">
        <v>344</v>
      </c>
      <c r="I3465" s="151" t="s">
        <v>4298</v>
      </c>
      <c r="J3465" s="147">
        <v>23</v>
      </c>
      <c r="K3465" s="147">
        <v>525000</v>
      </c>
      <c r="L3465" s="148">
        <v>12075000</v>
      </c>
      <c r="M3465" s="120" t="s">
        <v>56</v>
      </c>
      <c r="N3465" s="149">
        <v>966000</v>
      </c>
      <c r="O3465" s="150"/>
      <c r="P3465" s="154" t="s">
        <v>4117</v>
      </c>
      <c r="Q3465" s="158" t="s">
        <v>50</v>
      </c>
      <c r="R3465" s="142">
        <f t="shared" si="53"/>
        <v>8</v>
      </c>
    </row>
    <row r="3466" s="109" customFormat="1">
      <c r="A3466" s="119">
        <f>MAX($A$19:A3465)+1</f>
        <v>3448</v>
      </c>
      <c r="B3466" s="120" t="s">
        <v>41</v>
      </c>
      <c r="C3466" s="144" t="s">
        <v>322</v>
      </c>
      <c r="D3466" s="144" t="s">
        <v>4299</v>
      </c>
      <c r="E3466" s="145" t="s">
        <v>4159</v>
      </c>
      <c r="F3466" s="146" t="s">
        <v>324</v>
      </c>
      <c r="G3466" s="146" t="s">
        <v>325</v>
      </c>
      <c r="H3466" s="146" t="s">
        <v>345</v>
      </c>
      <c r="I3466" s="151" t="s">
        <v>4298</v>
      </c>
      <c r="J3466" s="147">
        <v>23</v>
      </c>
      <c r="K3466" s="147">
        <v>225000</v>
      </c>
      <c r="L3466" s="148">
        <v>5175000</v>
      </c>
      <c r="M3466" s="120" t="s">
        <v>56</v>
      </c>
      <c r="N3466" s="149">
        <v>414000</v>
      </c>
      <c r="O3466" s="150"/>
      <c r="P3466" s="154" t="s">
        <v>4117</v>
      </c>
      <c r="Q3466" s="158" t="s">
        <v>50</v>
      </c>
      <c r="R3466" s="142">
        <f t="shared" si="53"/>
        <v>8</v>
      </c>
    </row>
    <row r="3467" ht="22.5" s="109" customFormat="1">
      <c r="A3467" s="119">
        <f>MAX($A$19:A3466)+1</f>
        <v>3449</v>
      </c>
      <c r="B3467" s="120" t="s">
        <v>41</v>
      </c>
      <c r="C3467" s="144" t="s">
        <v>346</v>
      </c>
      <c r="D3467" s="144" t="s">
        <v>4300</v>
      </c>
      <c r="E3467" s="145">
        <v>45231</v>
      </c>
      <c r="F3467" s="146" t="s">
        <v>348</v>
      </c>
      <c r="G3467" s="146" t="s">
        <v>349</v>
      </c>
      <c r="H3467" s="146" t="s">
        <v>302</v>
      </c>
      <c r="I3467" s="151" t="s">
        <v>303</v>
      </c>
      <c r="J3467" s="147">
        <v>200</v>
      </c>
      <c r="K3467" s="147">
        <v>21745.4545</v>
      </c>
      <c r="L3467" s="148">
        <v>4349091</v>
      </c>
      <c r="M3467" s="120" t="s">
        <v>229</v>
      </c>
      <c r="N3467" s="149">
        <v>434909</v>
      </c>
      <c r="O3467" s="150"/>
      <c r="P3467" s="154" t="s">
        <v>4117</v>
      </c>
      <c r="Q3467" s="158" t="s">
        <v>50</v>
      </c>
      <c r="R3467" s="142">
        <f t="shared" si="53"/>
        <v>9.99999770066894</v>
      </c>
    </row>
    <row r="3468" ht="22.5" s="109" customFormat="1">
      <c r="A3468" s="119">
        <f>MAX($A$19:A3467)+1</f>
        <v>3450</v>
      </c>
      <c r="B3468" s="120" t="s">
        <v>41</v>
      </c>
      <c r="C3468" s="144" t="s">
        <v>346</v>
      </c>
      <c r="D3468" s="144" t="s">
        <v>4301</v>
      </c>
      <c r="E3468" s="145">
        <v>45234</v>
      </c>
      <c r="F3468" s="146" t="s">
        <v>348</v>
      </c>
      <c r="G3468" s="146" t="s">
        <v>349</v>
      </c>
      <c r="H3468" s="146" t="s">
        <v>302</v>
      </c>
      <c r="I3468" s="151" t="s">
        <v>303</v>
      </c>
      <c r="J3468" s="147">
        <v>100</v>
      </c>
      <c r="K3468" s="147">
        <v>21745.4545</v>
      </c>
      <c r="L3468" s="148">
        <v>2174545</v>
      </c>
      <c r="M3468" s="120" t="s">
        <v>229</v>
      </c>
      <c r="N3468" s="149">
        <v>217455</v>
      </c>
      <c r="O3468" s="150"/>
      <c r="P3468" s="154" t="s">
        <v>4117</v>
      </c>
      <c r="Q3468" s="158" t="s">
        <v>50</v>
      </c>
      <c r="R3468" s="142">
        <f t="shared" si="53"/>
        <v>10.0000229933158</v>
      </c>
    </row>
    <row r="3469" ht="22.5" s="109" customFormat="1">
      <c r="A3469" s="119">
        <f>MAX($A$19:A3468)+1</f>
        <v>3451</v>
      </c>
      <c r="B3469" s="120" t="s">
        <v>41</v>
      </c>
      <c r="C3469" s="144" t="s">
        <v>346</v>
      </c>
      <c r="D3469" s="144" t="s">
        <v>4302</v>
      </c>
      <c r="E3469" s="145">
        <v>45236</v>
      </c>
      <c r="F3469" s="146" t="s">
        <v>348</v>
      </c>
      <c r="G3469" s="146" t="s">
        <v>349</v>
      </c>
      <c r="H3469" s="146" t="s">
        <v>302</v>
      </c>
      <c r="I3469" s="151" t="s">
        <v>303</v>
      </c>
      <c r="J3469" s="147">
        <v>200</v>
      </c>
      <c r="K3469" s="147">
        <v>21745.4545</v>
      </c>
      <c r="L3469" s="148">
        <v>4349091</v>
      </c>
      <c r="M3469" s="120" t="s">
        <v>229</v>
      </c>
      <c r="N3469" s="149">
        <v>434909</v>
      </c>
      <c r="O3469" s="150"/>
      <c r="P3469" s="154" t="s">
        <v>4117</v>
      </c>
      <c r="Q3469" s="158" t="s">
        <v>50</v>
      </c>
      <c r="R3469" s="142">
        <f t="shared" si="53"/>
        <v>9.99999770066894</v>
      </c>
    </row>
    <row r="3470" ht="22.5" s="109" customFormat="1">
      <c r="A3470" s="119">
        <f>MAX($A$19:A3469)+1</f>
        <v>3452</v>
      </c>
      <c r="B3470" s="120" t="s">
        <v>41</v>
      </c>
      <c r="C3470" s="144" t="s">
        <v>346</v>
      </c>
      <c r="D3470" s="144" t="s">
        <v>4303</v>
      </c>
      <c r="E3470" s="145">
        <v>45238</v>
      </c>
      <c r="F3470" s="146" t="s">
        <v>348</v>
      </c>
      <c r="G3470" s="146" t="s">
        <v>349</v>
      </c>
      <c r="H3470" s="146" t="s">
        <v>302</v>
      </c>
      <c r="I3470" s="151" t="s">
        <v>303</v>
      </c>
      <c r="J3470" s="147">
        <v>250</v>
      </c>
      <c r="K3470" s="147">
        <v>21745.4545</v>
      </c>
      <c r="L3470" s="148">
        <v>5436364</v>
      </c>
      <c r="M3470" s="120" t="s">
        <v>229</v>
      </c>
      <c r="N3470" s="149">
        <v>543636</v>
      </c>
      <c r="O3470" s="150"/>
      <c r="P3470" s="154" t="s">
        <v>4117</v>
      </c>
      <c r="Q3470" s="158" t="s">
        <v>50</v>
      </c>
      <c r="R3470" s="142">
        <f t="shared" si="53"/>
        <v>9.99999264214096</v>
      </c>
    </row>
    <row r="3471" ht="22.5" s="109" customFormat="1">
      <c r="A3471" s="119">
        <f>MAX($A$19:A3470)+1</f>
        <v>3453</v>
      </c>
      <c r="B3471" s="120" t="s">
        <v>41</v>
      </c>
      <c r="C3471" s="144" t="s">
        <v>346</v>
      </c>
      <c r="D3471" s="144" t="s">
        <v>4304</v>
      </c>
      <c r="E3471" s="145">
        <v>45240</v>
      </c>
      <c r="F3471" s="146" t="s">
        <v>348</v>
      </c>
      <c r="G3471" s="146" t="s">
        <v>349</v>
      </c>
      <c r="H3471" s="146" t="s">
        <v>302</v>
      </c>
      <c r="I3471" s="151" t="s">
        <v>303</v>
      </c>
      <c r="J3471" s="147">
        <v>100</v>
      </c>
      <c r="K3471" s="147">
        <v>21745.4545</v>
      </c>
      <c r="L3471" s="148">
        <v>2174545</v>
      </c>
      <c r="M3471" s="120" t="s">
        <v>229</v>
      </c>
      <c r="N3471" s="149">
        <v>217455</v>
      </c>
      <c r="O3471" s="150"/>
      <c r="P3471" s="154" t="s">
        <v>4117</v>
      </c>
      <c r="Q3471" s="158" t="s">
        <v>50</v>
      </c>
      <c r="R3471" s="142">
        <f t="shared" si="53"/>
        <v>10.0000229933158</v>
      </c>
    </row>
    <row r="3472" ht="22.5" s="109" customFormat="1">
      <c r="A3472" s="119">
        <f>MAX($A$19:A3471)+1</f>
        <v>3454</v>
      </c>
      <c r="B3472" s="120" t="s">
        <v>41</v>
      </c>
      <c r="C3472" s="144" t="s">
        <v>346</v>
      </c>
      <c r="D3472" s="144" t="s">
        <v>4305</v>
      </c>
      <c r="E3472" s="145">
        <v>45240</v>
      </c>
      <c r="F3472" s="146" t="s">
        <v>348</v>
      </c>
      <c r="G3472" s="146" t="s">
        <v>349</v>
      </c>
      <c r="H3472" s="146" t="s">
        <v>306</v>
      </c>
      <c r="I3472" s="151" t="s">
        <v>303</v>
      </c>
      <c r="J3472" s="147">
        <v>250</v>
      </c>
      <c r="K3472" s="147">
        <v>19945.4545</v>
      </c>
      <c r="L3472" s="148">
        <v>4986364</v>
      </c>
      <c r="M3472" s="120" t="s">
        <v>229</v>
      </c>
      <c r="N3472" s="149">
        <v>498636</v>
      </c>
      <c r="O3472" s="150"/>
      <c r="P3472" s="154" t="s">
        <v>4117</v>
      </c>
      <c r="Q3472" s="158" t="s">
        <v>50</v>
      </c>
      <c r="R3472" s="142">
        <f t="shared" si="53"/>
        <v>9.99999197812274</v>
      </c>
    </row>
    <row r="3473" ht="22.5" s="109" customFormat="1">
      <c r="A3473" s="119">
        <f>MAX($A$19:A3472)+1</f>
        <v>3455</v>
      </c>
      <c r="B3473" s="120" t="s">
        <v>41</v>
      </c>
      <c r="C3473" s="144" t="s">
        <v>346</v>
      </c>
      <c r="D3473" s="144" t="s">
        <v>4306</v>
      </c>
      <c r="E3473" s="145">
        <v>45243</v>
      </c>
      <c r="F3473" s="146" t="s">
        <v>348</v>
      </c>
      <c r="G3473" s="146" t="s">
        <v>349</v>
      </c>
      <c r="H3473" s="146" t="s">
        <v>306</v>
      </c>
      <c r="I3473" s="151" t="s">
        <v>303</v>
      </c>
      <c r="J3473" s="147">
        <v>400</v>
      </c>
      <c r="K3473" s="147">
        <v>19945.4545</v>
      </c>
      <c r="L3473" s="148">
        <v>7978182</v>
      </c>
      <c r="M3473" s="120" t="s">
        <v>229</v>
      </c>
      <c r="N3473" s="149">
        <v>797818</v>
      </c>
      <c r="O3473" s="150"/>
      <c r="P3473" s="154" t="s">
        <v>4117</v>
      </c>
      <c r="Q3473" s="158" t="s">
        <v>50</v>
      </c>
      <c r="R3473" s="142">
        <f t="shared" si="53"/>
        <v>9.99999749316323</v>
      </c>
    </row>
    <row r="3474" ht="22.5" s="109" customFormat="1">
      <c r="A3474" s="119">
        <f>MAX($A$19:A3473)+1</f>
        <v>3456</v>
      </c>
      <c r="B3474" s="120" t="s">
        <v>41</v>
      </c>
      <c r="C3474" s="144" t="s">
        <v>346</v>
      </c>
      <c r="D3474" s="144" t="s">
        <v>4307</v>
      </c>
      <c r="E3474" s="145">
        <v>45243</v>
      </c>
      <c r="F3474" s="146" t="s">
        <v>348</v>
      </c>
      <c r="G3474" s="146" t="s">
        <v>349</v>
      </c>
      <c r="H3474" s="146" t="s">
        <v>302</v>
      </c>
      <c r="I3474" s="151" t="s">
        <v>303</v>
      </c>
      <c r="J3474" s="147">
        <v>200</v>
      </c>
      <c r="K3474" s="147">
        <v>21745.4545</v>
      </c>
      <c r="L3474" s="148">
        <v>4349091</v>
      </c>
      <c r="M3474" s="120" t="s">
        <v>229</v>
      </c>
      <c r="N3474" s="149">
        <v>434909</v>
      </c>
      <c r="O3474" s="150"/>
      <c r="P3474" s="154" t="s">
        <v>4117</v>
      </c>
      <c r="Q3474" s="158" t="s">
        <v>50</v>
      </c>
      <c r="R3474" s="142">
        <f t="shared" si="53"/>
        <v>9.99999770066894</v>
      </c>
    </row>
    <row r="3475" ht="22.5" s="109" customFormat="1">
      <c r="A3475" s="119">
        <f>MAX($A$19:A3474)+1</f>
        <v>3457</v>
      </c>
      <c r="B3475" s="120" t="s">
        <v>41</v>
      </c>
      <c r="C3475" s="144" t="s">
        <v>346</v>
      </c>
      <c r="D3475" s="144" t="s">
        <v>4308</v>
      </c>
      <c r="E3475" s="145">
        <v>45246</v>
      </c>
      <c r="F3475" s="146" t="s">
        <v>348</v>
      </c>
      <c r="G3475" s="146" t="s">
        <v>349</v>
      </c>
      <c r="H3475" s="146" t="s">
        <v>302</v>
      </c>
      <c r="I3475" s="151" t="s">
        <v>303</v>
      </c>
      <c r="J3475" s="147">
        <v>100</v>
      </c>
      <c r="K3475" s="147">
        <v>21390.9091</v>
      </c>
      <c r="L3475" s="148">
        <v>2139091</v>
      </c>
      <c r="M3475" s="120" t="s">
        <v>229</v>
      </c>
      <c r="N3475" s="149">
        <v>213909</v>
      </c>
      <c r="O3475" s="150"/>
      <c r="P3475" s="154" t="s">
        <v>4117</v>
      </c>
      <c r="Q3475" s="158" t="s">
        <v>50</v>
      </c>
      <c r="R3475" s="142">
        <f t="shared" si="53"/>
        <v>9.99999532511707</v>
      </c>
    </row>
    <row r="3476" ht="22.5" s="109" customFormat="1">
      <c r="A3476" s="119">
        <f>MAX($A$19:A3475)+1</f>
        <v>3458</v>
      </c>
      <c r="B3476" s="120" t="s">
        <v>41</v>
      </c>
      <c r="C3476" s="144" t="s">
        <v>346</v>
      </c>
      <c r="D3476" s="144" t="s">
        <v>4309</v>
      </c>
      <c r="E3476" s="145">
        <v>45246</v>
      </c>
      <c r="F3476" s="146" t="s">
        <v>348</v>
      </c>
      <c r="G3476" s="146" t="s">
        <v>349</v>
      </c>
      <c r="H3476" s="146" t="s">
        <v>302</v>
      </c>
      <c r="I3476" s="151" t="s">
        <v>303</v>
      </c>
      <c r="J3476" s="147">
        <v>200</v>
      </c>
      <c r="K3476" s="147">
        <v>21390.9091</v>
      </c>
      <c r="L3476" s="148">
        <v>4278182</v>
      </c>
      <c r="M3476" s="120" t="s">
        <v>229</v>
      </c>
      <c r="N3476" s="149">
        <v>427818</v>
      </c>
      <c r="O3476" s="150"/>
      <c r="P3476" s="154" t="s">
        <v>4117</v>
      </c>
      <c r="Q3476" s="158" t="s">
        <v>50</v>
      </c>
      <c r="R3476" s="142">
        <f t="shared" si="53"/>
        <v>9.99999532511707</v>
      </c>
    </row>
    <row r="3477" ht="22.5" s="109" customFormat="1">
      <c r="A3477" s="119">
        <f>MAX($A$19:A3476)+1</f>
        <v>3459</v>
      </c>
      <c r="B3477" s="120" t="s">
        <v>41</v>
      </c>
      <c r="C3477" s="144" t="s">
        <v>346</v>
      </c>
      <c r="D3477" s="144" t="s">
        <v>4310</v>
      </c>
      <c r="E3477" s="145">
        <v>45252</v>
      </c>
      <c r="F3477" s="146" t="s">
        <v>348</v>
      </c>
      <c r="G3477" s="146" t="s">
        <v>349</v>
      </c>
      <c r="H3477" s="146" t="s">
        <v>302</v>
      </c>
      <c r="I3477" s="151" t="s">
        <v>303</v>
      </c>
      <c r="J3477" s="147">
        <v>100</v>
      </c>
      <c r="K3477" s="147">
        <v>21390.9091</v>
      </c>
      <c r="L3477" s="148">
        <v>2139091</v>
      </c>
      <c r="M3477" s="120" t="s">
        <v>229</v>
      </c>
      <c r="N3477" s="149">
        <v>213909</v>
      </c>
      <c r="O3477" s="150"/>
      <c r="P3477" s="154" t="s">
        <v>4117</v>
      </c>
      <c r="Q3477" s="158" t="s">
        <v>50</v>
      </c>
      <c r="R3477" s="142">
        <f t="shared" si="53"/>
        <v>9.99999532511707</v>
      </c>
    </row>
    <row r="3478" ht="22.5" s="109" customFormat="1">
      <c r="A3478" s="119">
        <f>MAX($A$19:A3477)+1</f>
        <v>3460</v>
      </c>
      <c r="B3478" s="120" t="s">
        <v>41</v>
      </c>
      <c r="C3478" s="144" t="s">
        <v>346</v>
      </c>
      <c r="D3478" s="144" t="s">
        <v>4311</v>
      </c>
      <c r="E3478" s="145">
        <v>45253</v>
      </c>
      <c r="F3478" s="146" t="s">
        <v>348</v>
      </c>
      <c r="G3478" s="146" t="s">
        <v>349</v>
      </c>
      <c r="H3478" s="146" t="s">
        <v>302</v>
      </c>
      <c r="I3478" s="151" t="s">
        <v>303</v>
      </c>
      <c r="J3478" s="147">
        <v>264</v>
      </c>
      <c r="K3478" s="147">
        <v>21390.9091</v>
      </c>
      <c r="L3478" s="148">
        <v>5647200</v>
      </c>
      <c r="M3478" s="120" t="s">
        <v>229</v>
      </c>
      <c r="N3478" s="149">
        <v>564720</v>
      </c>
      <c r="O3478" s="150"/>
      <c r="P3478" s="154" t="s">
        <v>4117</v>
      </c>
      <c r="Q3478" s="158" t="s">
        <v>50</v>
      </c>
      <c r="R3478" s="142">
        <f t="shared" si="53"/>
        <v>10</v>
      </c>
    </row>
    <row r="3479" ht="22.5" s="109" customFormat="1">
      <c r="A3479" s="119">
        <f>MAX($A$19:A3478)+1</f>
        <v>3461</v>
      </c>
      <c r="B3479" s="120" t="s">
        <v>41</v>
      </c>
      <c r="C3479" s="144" t="s">
        <v>346</v>
      </c>
      <c r="D3479" s="144" t="s">
        <v>4312</v>
      </c>
      <c r="E3479" s="145">
        <v>45254</v>
      </c>
      <c r="F3479" s="146" t="s">
        <v>348</v>
      </c>
      <c r="G3479" s="146" t="s">
        <v>349</v>
      </c>
      <c r="H3479" s="146" t="s">
        <v>302</v>
      </c>
      <c r="I3479" s="151" t="s">
        <v>303</v>
      </c>
      <c r="J3479" s="147">
        <v>72</v>
      </c>
      <c r="K3479" s="147">
        <v>20927.2727</v>
      </c>
      <c r="L3479" s="148">
        <v>1506764</v>
      </c>
      <c r="M3479" s="120" t="s">
        <v>229</v>
      </c>
      <c r="N3479" s="149">
        <v>150676</v>
      </c>
      <c r="O3479" s="150"/>
      <c r="P3479" s="154" t="s">
        <v>4117</v>
      </c>
      <c r="Q3479" s="158" t="s">
        <v>50</v>
      </c>
      <c r="R3479" s="142">
        <f t="shared" si="53"/>
        <v>9.99997345304241</v>
      </c>
    </row>
    <row r="3480" ht="22.5" s="109" customFormat="1">
      <c r="A3480" s="119">
        <f>MAX($A$19:A3479)+1</f>
        <v>3462</v>
      </c>
      <c r="B3480" s="120" t="s">
        <v>41</v>
      </c>
      <c r="C3480" s="144" t="s">
        <v>346</v>
      </c>
      <c r="D3480" s="144" t="s">
        <v>4313</v>
      </c>
      <c r="E3480" s="145">
        <v>45254</v>
      </c>
      <c r="F3480" s="146" t="s">
        <v>348</v>
      </c>
      <c r="G3480" s="146" t="s">
        <v>349</v>
      </c>
      <c r="H3480" s="146" t="s">
        <v>306</v>
      </c>
      <c r="I3480" s="151" t="s">
        <v>303</v>
      </c>
      <c r="J3480" s="147">
        <v>141</v>
      </c>
      <c r="K3480" s="147">
        <v>18436.3636</v>
      </c>
      <c r="L3480" s="148">
        <v>2599527</v>
      </c>
      <c r="M3480" s="120" t="s">
        <v>229</v>
      </c>
      <c r="N3480" s="149">
        <v>259953</v>
      </c>
      <c r="O3480" s="150"/>
      <c r="P3480" s="154" t="s">
        <v>4117</v>
      </c>
      <c r="Q3480" s="158" t="s">
        <v>50</v>
      </c>
      <c r="R3480" s="142">
        <f t="shared" si="53"/>
        <v>10.000011540561</v>
      </c>
    </row>
    <row r="3481" ht="22.5" s="109" customFormat="1">
      <c r="A3481" s="119">
        <f>MAX($A$19:A3480)+1</f>
        <v>3463</v>
      </c>
      <c r="B3481" s="120" t="s">
        <v>41</v>
      </c>
      <c r="C3481" s="144" t="s">
        <v>346</v>
      </c>
      <c r="D3481" s="144" t="s">
        <v>4314</v>
      </c>
      <c r="E3481" s="145">
        <v>45254</v>
      </c>
      <c r="F3481" s="146" t="s">
        <v>348</v>
      </c>
      <c r="G3481" s="146" t="s">
        <v>349</v>
      </c>
      <c r="H3481" s="146" t="s">
        <v>302</v>
      </c>
      <c r="I3481" s="151" t="s">
        <v>303</v>
      </c>
      <c r="J3481" s="147">
        <v>245</v>
      </c>
      <c r="K3481" s="147">
        <v>20927.2727</v>
      </c>
      <c r="L3481" s="148">
        <v>5127182</v>
      </c>
      <c r="M3481" s="120" t="s">
        <v>229</v>
      </c>
      <c r="N3481" s="149">
        <v>512718</v>
      </c>
      <c r="O3481" s="150"/>
      <c r="P3481" s="154" t="s">
        <v>4117</v>
      </c>
      <c r="Q3481" s="158" t="s">
        <v>50</v>
      </c>
      <c r="R3481" s="142">
        <f t="shared" si="53"/>
        <v>9.99999609922176</v>
      </c>
    </row>
    <row r="3482" ht="22.5" s="109" customFormat="1">
      <c r="A3482" s="119">
        <f>MAX($A$19:A3481)+1</f>
        <v>3464</v>
      </c>
      <c r="B3482" s="120" t="s">
        <v>41</v>
      </c>
      <c r="C3482" s="144" t="s">
        <v>346</v>
      </c>
      <c r="D3482" s="144" t="s">
        <v>4315</v>
      </c>
      <c r="E3482" s="145">
        <v>45254</v>
      </c>
      <c r="F3482" s="146" t="s">
        <v>348</v>
      </c>
      <c r="G3482" s="146" t="s">
        <v>349</v>
      </c>
      <c r="H3482" s="146" t="s">
        <v>306</v>
      </c>
      <c r="I3482" s="151" t="s">
        <v>303</v>
      </c>
      <c r="J3482" s="147">
        <v>243</v>
      </c>
      <c r="K3482" s="147">
        <v>18436.3636</v>
      </c>
      <c r="L3482" s="148">
        <v>4480036</v>
      </c>
      <c r="M3482" s="120" t="s">
        <v>229</v>
      </c>
      <c r="N3482" s="149">
        <v>448004</v>
      </c>
      <c r="O3482" s="150"/>
      <c r="P3482" s="154" t="s">
        <v>4117</v>
      </c>
      <c r="Q3482" s="158" t="s">
        <v>50</v>
      </c>
      <c r="R3482" s="142">
        <f t="shared" si="53"/>
        <v>10.0000089284997</v>
      </c>
    </row>
    <row r="3483" ht="22.5" s="109" customFormat="1">
      <c r="A3483" s="119">
        <f>MAX($A$19:A3482)+1</f>
        <v>3465</v>
      </c>
      <c r="B3483" s="120" t="s">
        <v>41</v>
      </c>
      <c r="C3483" s="144" t="s">
        <v>346</v>
      </c>
      <c r="D3483" s="144" t="s">
        <v>4316</v>
      </c>
      <c r="E3483" s="145">
        <v>45255</v>
      </c>
      <c r="F3483" s="146" t="s">
        <v>348</v>
      </c>
      <c r="G3483" s="146" t="s">
        <v>349</v>
      </c>
      <c r="H3483" s="146" t="s">
        <v>306</v>
      </c>
      <c r="I3483" s="151" t="s">
        <v>303</v>
      </c>
      <c r="J3483" s="147">
        <v>184</v>
      </c>
      <c r="K3483" s="147">
        <v>18436.3636</v>
      </c>
      <c r="L3483" s="148">
        <v>3392291</v>
      </c>
      <c r="M3483" s="120" t="s">
        <v>229</v>
      </c>
      <c r="N3483" s="149">
        <v>339229</v>
      </c>
      <c r="O3483" s="150"/>
      <c r="P3483" s="154" t="s">
        <v>4117</v>
      </c>
      <c r="Q3483" s="158" t="s">
        <v>50</v>
      </c>
      <c r="R3483" s="142">
        <f t="shared" si="53"/>
        <v>9.99999705213969</v>
      </c>
    </row>
    <row r="3484" s="109" customFormat="1">
      <c r="A3484" s="119">
        <f>MAX($A$19:A3483)+1</f>
        <v>3466</v>
      </c>
      <c r="B3484" s="120" t="s">
        <v>41</v>
      </c>
      <c r="C3484" s="144" t="s">
        <v>365</v>
      </c>
      <c r="D3484" s="144" t="s">
        <v>4317</v>
      </c>
      <c r="E3484" s="145" t="s">
        <v>4318</v>
      </c>
      <c r="F3484" s="146" t="s">
        <v>368</v>
      </c>
      <c r="G3484" s="146" t="s">
        <v>369</v>
      </c>
      <c r="H3484" s="146" t="s">
        <v>4319</v>
      </c>
      <c r="I3484" s="151" t="s">
        <v>371</v>
      </c>
      <c r="J3484" s="147">
        <v>1</v>
      </c>
      <c r="K3484" s="147">
        <v>47400000</v>
      </c>
      <c r="L3484" s="148">
        <v>47400000</v>
      </c>
      <c r="M3484" s="120" t="s">
        <v>229</v>
      </c>
      <c r="N3484" s="149">
        <v>4740000</v>
      </c>
      <c r="O3484" s="150"/>
      <c r="P3484" s="154" t="s">
        <v>4117</v>
      </c>
      <c r="Q3484" s="158" t="s">
        <v>50</v>
      </c>
      <c r="R3484" s="142">
        <f t="shared" si="53"/>
        <v>10</v>
      </c>
    </row>
    <row r="3485" s="109" customFormat="1">
      <c r="A3485" s="119">
        <f>MAX($A$19:A3484)+1</f>
        <v>3467</v>
      </c>
      <c r="B3485" s="120" t="s">
        <v>41</v>
      </c>
      <c r="C3485" s="144" t="s">
        <v>365</v>
      </c>
      <c r="D3485" s="144" t="s">
        <v>4317</v>
      </c>
      <c r="E3485" s="145" t="s">
        <v>4318</v>
      </c>
      <c r="F3485" s="146" t="s">
        <v>368</v>
      </c>
      <c r="G3485" s="146" t="s">
        <v>369</v>
      </c>
      <c r="H3485" s="146" t="s">
        <v>4320</v>
      </c>
      <c r="I3485" s="151" t="s">
        <v>371</v>
      </c>
      <c r="J3485" s="147">
        <v>1</v>
      </c>
      <c r="K3485" s="147">
        <v>2170000</v>
      </c>
      <c r="L3485" s="148">
        <v>2170000</v>
      </c>
      <c r="M3485" s="120" t="s">
        <v>229</v>
      </c>
      <c r="N3485" s="149">
        <v>217000</v>
      </c>
      <c r="O3485" s="150"/>
      <c r="P3485" s="154" t="s">
        <v>4117</v>
      </c>
      <c r="Q3485" s="158" t="s">
        <v>50</v>
      </c>
      <c r="R3485" s="142">
        <f t="shared" si="53"/>
        <v>10</v>
      </c>
    </row>
    <row r="3486" s="109" customFormat="1">
      <c r="A3486" s="119">
        <f>MAX($A$19:A3485)+1</f>
        <v>3468</v>
      </c>
      <c r="B3486" s="120" t="s">
        <v>41</v>
      </c>
      <c r="C3486" s="144" t="s">
        <v>365</v>
      </c>
      <c r="D3486" s="144" t="s">
        <v>4317</v>
      </c>
      <c r="E3486" s="145" t="s">
        <v>4318</v>
      </c>
      <c r="F3486" s="146" t="s">
        <v>368</v>
      </c>
      <c r="G3486" s="146" t="s">
        <v>369</v>
      </c>
      <c r="H3486" s="146" t="s">
        <v>4321</v>
      </c>
      <c r="I3486" s="151" t="s">
        <v>371</v>
      </c>
      <c r="J3486" s="147">
        <v>1</v>
      </c>
      <c r="K3486" s="147">
        <v>7770000</v>
      </c>
      <c r="L3486" s="148">
        <v>7770000</v>
      </c>
      <c r="M3486" s="120" t="s">
        <v>229</v>
      </c>
      <c r="N3486" s="149">
        <v>777000</v>
      </c>
      <c r="O3486" s="150"/>
      <c r="P3486" s="154" t="s">
        <v>4117</v>
      </c>
      <c r="Q3486" s="158" t="s">
        <v>50</v>
      </c>
      <c r="R3486" s="142">
        <f t="shared" si="53"/>
        <v>10</v>
      </c>
    </row>
    <row r="3487" s="109" customFormat="1">
      <c r="A3487" s="119">
        <f>MAX($A$19:A3486)+1</f>
        <v>3469</v>
      </c>
      <c r="B3487" s="120" t="s">
        <v>41</v>
      </c>
      <c r="C3487" s="144" t="s">
        <v>375</v>
      </c>
      <c r="D3487" s="144" t="s">
        <v>4322</v>
      </c>
      <c r="E3487" s="145">
        <v>45257</v>
      </c>
      <c r="F3487" s="146" t="s">
        <v>377</v>
      </c>
      <c r="G3487" s="146" t="s">
        <v>378</v>
      </c>
      <c r="H3487" s="146" t="s">
        <v>379</v>
      </c>
      <c r="I3487" s="151" t="s">
        <v>98</v>
      </c>
      <c r="J3487" s="147">
        <v>14100</v>
      </c>
      <c r="K3487" s="147">
        <v>180000</v>
      </c>
      <c r="L3487" s="148">
        <v>2538000000</v>
      </c>
      <c r="M3487" s="120" t="s">
        <v>56</v>
      </c>
      <c r="N3487" s="149">
        <v>203040000</v>
      </c>
      <c r="O3487" s="150"/>
      <c r="P3487" s="154" t="s">
        <v>4117</v>
      </c>
      <c r="Q3487" s="158" t="s">
        <v>50</v>
      </c>
      <c r="R3487" s="142">
        <f t="shared" si="53"/>
        <v>8</v>
      </c>
    </row>
    <row r="3488" s="109" customFormat="1">
      <c r="A3488" s="119">
        <f>MAX($A$19:A3487)+1</f>
        <v>3470</v>
      </c>
      <c r="B3488" s="120" t="s">
        <v>41</v>
      </c>
      <c r="C3488" s="144" t="s">
        <v>1274</v>
      </c>
      <c r="D3488" s="144" t="s">
        <v>4323</v>
      </c>
      <c r="E3488" s="145">
        <v>45251</v>
      </c>
      <c r="F3488" s="146" t="s">
        <v>4324</v>
      </c>
      <c r="G3488" s="146" t="s">
        <v>4325</v>
      </c>
      <c r="H3488" s="146" t="s">
        <v>4326</v>
      </c>
      <c r="I3488" s="151" t="s">
        <v>288</v>
      </c>
      <c r="J3488" s="147">
        <v>5000</v>
      </c>
      <c r="K3488" s="147">
        <v>24500</v>
      </c>
      <c r="L3488" s="148">
        <v>122500000</v>
      </c>
      <c r="M3488" s="120" t="s">
        <v>56</v>
      </c>
      <c r="N3488" s="149">
        <v>9800000</v>
      </c>
      <c r="O3488" s="150"/>
      <c r="P3488" s="154" t="s">
        <v>4117</v>
      </c>
      <c r="Q3488" s="158" t="s">
        <v>50</v>
      </c>
      <c r="R3488" s="142">
        <f t="shared" si="53"/>
        <v>8</v>
      </c>
    </row>
    <row r="3489" ht="22.5" s="109" customFormat="1">
      <c r="A3489" s="119">
        <f>MAX($A$19:A3488)+1</f>
        <v>3471</v>
      </c>
      <c r="B3489" s="120" t="s">
        <v>41</v>
      </c>
      <c r="C3489" s="144" t="s">
        <v>391</v>
      </c>
      <c r="D3489" s="144" t="s">
        <v>4327</v>
      </c>
      <c r="E3489" s="145" t="s">
        <v>4328</v>
      </c>
      <c r="F3489" s="123" t="s">
        <v>393</v>
      </c>
      <c r="G3489" s="146" t="s">
        <v>394</v>
      </c>
      <c r="H3489" s="146" t="s">
        <v>1832</v>
      </c>
      <c r="I3489" s="151" t="s">
        <v>98</v>
      </c>
      <c r="J3489" s="147">
        <v>213900</v>
      </c>
      <c r="K3489" s="147">
        <v>115</v>
      </c>
      <c r="L3489" s="148">
        <v>24598500</v>
      </c>
      <c r="M3489" s="120" t="s">
        <v>56</v>
      </c>
      <c r="N3489" s="149">
        <v>1967880</v>
      </c>
      <c r="O3489" s="150"/>
      <c r="P3489" s="154" t="s">
        <v>4117</v>
      </c>
      <c r="Q3489" s="158" t="s">
        <v>50</v>
      </c>
      <c r="R3489" s="142">
        <f t="shared" si="53"/>
        <v>8</v>
      </c>
    </row>
    <row r="3490" ht="22.5" s="109" customFormat="1">
      <c r="A3490" s="119">
        <f>MAX($A$19:A3489)+1</f>
        <v>3472</v>
      </c>
      <c r="B3490" s="120" t="s">
        <v>41</v>
      </c>
      <c r="C3490" s="144" t="s">
        <v>391</v>
      </c>
      <c r="D3490" s="144" t="s">
        <v>4327</v>
      </c>
      <c r="E3490" s="145" t="s">
        <v>4328</v>
      </c>
      <c r="F3490" s="123" t="s">
        <v>393</v>
      </c>
      <c r="G3490" s="146" t="s">
        <v>394</v>
      </c>
      <c r="H3490" s="146" t="s">
        <v>4329</v>
      </c>
      <c r="I3490" s="151" t="s">
        <v>98</v>
      </c>
      <c r="J3490" s="147">
        <v>30000</v>
      </c>
      <c r="K3490" s="147">
        <v>115</v>
      </c>
      <c r="L3490" s="148">
        <v>3450000</v>
      </c>
      <c r="M3490" s="120" t="s">
        <v>56</v>
      </c>
      <c r="N3490" s="149">
        <v>276000</v>
      </c>
      <c r="O3490" s="150"/>
      <c r="P3490" s="154" t="s">
        <v>4117</v>
      </c>
      <c r="Q3490" s="158" t="s">
        <v>50</v>
      </c>
      <c r="R3490" s="142">
        <f t="shared" si="53"/>
        <v>8</v>
      </c>
    </row>
    <row r="3491" ht="22.5" s="109" customFormat="1">
      <c r="A3491" s="119">
        <f>MAX($A$19:A3490)+1</f>
        <v>3473</v>
      </c>
      <c r="B3491" s="120" t="s">
        <v>41</v>
      </c>
      <c r="C3491" s="144" t="s">
        <v>391</v>
      </c>
      <c r="D3491" s="144" t="s">
        <v>4330</v>
      </c>
      <c r="E3491" s="145" t="s">
        <v>4155</v>
      </c>
      <c r="F3491" s="123" t="s">
        <v>393</v>
      </c>
      <c r="G3491" s="146" t="s">
        <v>394</v>
      </c>
      <c r="H3491" s="146" t="s">
        <v>4331</v>
      </c>
      <c r="I3491" s="151" t="s">
        <v>98</v>
      </c>
      <c r="J3491" s="147">
        <v>896</v>
      </c>
      <c r="K3491" s="147">
        <v>180</v>
      </c>
      <c r="L3491" s="148">
        <v>161280</v>
      </c>
      <c r="M3491" s="120" t="s">
        <v>56</v>
      </c>
      <c r="N3491" s="149">
        <v>12903</v>
      </c>
      <c r="O3491" s="150"/>
      <c r="P3491" s="154" t="s">
        <v>4117</v>
      </c>
      <c r="Q3491" s="158" t="s">
        <v>50</v>
      </c>
      <c r="R3491" s="142">
        <f ref="R3491:R3554" t="shared" si="54">N3491/L3491*100</f>
        <v>8.00037202380952</v>
      </c>
    </row>
    <row r="3492" ht="22.5" s="109" customFormat="1">
      <c r="A3492" s="119">
        <f>MAX($A$19:A3491)+1</f>
        <v>3474</v>
      </c>
      <c r="B3492" s="120" t="s">
        <v>41</v>
      </c>
      <c r="C3492" s="144" t="s">
        <v>391</v>
      </c>
      <c r="D3492" s="144" t="s">
        <v>4330</v>
      </c>
      <c r="E3492" s="145" t="s">
        <v>4155</v>
      </c>
      <c r="F3492" s="123" t="s">
        <v>393</v>
      </c>
      <c r="G3492" s="146" t="s">
        <v>394</v>
      </c>
      <c r="H3492" s="146" t="s">
        <v>4332</v>
      </c>
      <c r="I3492" s="151" t="s">
        <v>98</v>
      </c>
      <c r="J3492" s="147">
        <v>896</v>
      </c>
      <c r="K3492" s="147">
        <v>180</v>
      </c>
      <c r="L3492" s="148">
        <v>161280</v>
      </c>
      <c r="M3492" s="120" t="s">
        <v>56</v>
      </c>
      <c r="N3492" s="149">
        <v>12903</v>
      </c>
      <c r="O3492" s="150"/>
      <c r="P3492" s="154" t="s">
        <v>4117</v>
      </c>
      <c r="Q3492" s="158" t="s">
        <v>50</v>
      </c>
      <c r="R3492" s="142">
        <f t="shared" si="54"/>
        <v>8.00037202380952</v>
      </c>
    </row>
    <row r="3493" ht="22.5" s="109" customFormat="1">
      <c r="A3493" s="119">
        <f>MAX($A$19:A3492)+1</f>
        <v>3475</v>
      </c>
      <c r="B3493" s="120" t="s">
        <v>41</v>
      </c>
      <c r="C3493" s="144" t="s">
        <v>391</v>
      </c>
      <c r="D3493" s="144" t="s">
        <v>4330</v>
      </c>
      <c r="E3493" s="145" t="s">
        <v>4155</v>
      </c>
      <c r="F3493" s="123" t="s">
        <v>393</v>
      </c>
      <c r="G3493" s="146" t="s">
        <v>394</v>
      </c>
      <c r="H3493" s="146" t="s">
        <v>407</v>
      </c>
      <c r="I3493" s="151" t="s">
        <v>98</v>
      </c>
      <c r="J3493" s="147">
        <v>17000</v>
      </c>
      <c r="K3493" s="147">
        <v>390</v>
      </c>
      <c r="L3493" s="148">
        <v>6630000</v>
      </c>
      <c r="M3493" s="120" t="s">
        <v>56</v>
      </c>
      <c r="N3493" s="149">
        <v>530400</v>
      </c>
      <c r="O3493" s="150"/>
      <c r="P3493" s="154" t="s">
        <v>4117</v>
      </c>
      <c r="Q3493" s="158" t="s">
        <v>50</v>
      </c>
      <c r="R3493" s="142">
        <f t="shared" si="54"/>
        <v>8</v>
      </c>
    </row>
    <row r="3494" ht="22.5" s="109" customFormat="1">
      <c r="A3494" s="119">
        <f>MAX($A$19:A3493)+1</f>
        <v>3476</v>
      </c>
      <c r="B3494" s="120" t="s">
        <v>41</v>
      </c>
      <c r="C3494" s="144" t="s">
        <v>391</v>
      </c>
      <c r="D3494" s="144" t="s">
        <v>4330</v>
      </c>
      <c r="E3494" s="145" t="s">
        <v>4155</v>
      </c>
      <c r="F3494" s="123" t="s">
        <v>393</v>
      </c>
      <c r="G3494" s="146" t="s">
        <v>394</v>
      </c>
      <c r="H3494" s="146" t="s">
        <v>4333</v>
      </c>
      <c r="I3494" s="151" t="s">
        <v>98</v>
      </c>
      <c r="J3494" s="147">
        <v>896</v>
      </c>
      <c r="K3494" s="147">
        <v>180</v>
      </c>
      <c r="L3494" s="148">
        <v>161280</v>
      </c>
      <c r="M3494" s="120" t="s">
        <v>56</v>
      </c>
      <c r="N3494" s="149">
        <v>12903</v>
      </c>
      <c r="O3494" s="150"/>
      <c r="P3494" s="154" t="s">
        <v>4117</v>
      </c>
      <c r="Q3494" s="158" t="s">
        <v>50</v>
      </c>
      <c r="R3494" s="142">
        <f t="shared" si="54"/>
        <v>8.00037202380952</v>
      </c>
    </row>
    <row r="3495" ht="22.5" s="109" customFormat="1">
      <c r="A3495" s="119">
        <f>MAX($A$19:A3494)+1</f>
        <v>3477</v>
      </c>
      <c r="B3495" s="120" t="s">
        <v>41</v>
      </c>
      <c r="C3495" s="144" t="s">
        <v>391</v>
      </c>
      <c r="D3495" s="144" t="s">
        <v>4330</v>
      </c>
      <c r="E3495" s="145" t="s">
        <v>4155</v>
      </c>
      <c r="F3495" s="123" t="s">
        <v>393</v>
      </c>
      <c r="G3495" s="146" t="s">
        <v>394</v>
      </c>
      <c r="H3495" s="146" t="s">
        <v>4334</v>
      </c>
      <c r="I3495" s="151" t="s">
        <v>98</v>
      </c>
      <c r="J3495" s="147">
        <v>13917</v>
      </c>
      <c r="K3495" s="147">
        <v>180</v>
      </c>
      <c r="L3495" s="148">
        <v>2505060</v>
      </c>
      <c r="M3495" s="120" t="s">
        <v>56</v>
      </c>
      <c r="N3495" s="149">
        <v>200405</v>
      </c>
      <c r="O3495" s="150"/>
      <c r="P3495" s="154" t="s">
        <v>4117</v>
      </c>
      <c r="Q3495" s="158" t="s">
        <v>50</v>
      </c>
      <c r="R3495" s="142">
        <f t="shared" si="54"/>
        <v>8.00000798384071</v>
      </c>
    </row>
    <row r="3496" ht="22.5" s="109" customFormat="1">
      <c r="A3496" s="119">
        <f>MAX($A$19:A3495)+1</f>
        <v>3478</v>
      </c>
      <c r="B3496" s="120" t="s">
        <v>41</v>
      </c>
      <c r="C3496" s="144" t="s">
        <v>391</v>
      </c>
      <c r="D3496" s="144" t="s">
        <v>4330</v>
      </c>
      <c r="E3496" s="145" t="s">
        <v>4155</v>
      </c>
      <c r="F3496" s="123" t="s">
        <v>393</v>
      </c>
      <c r="G3496" s="146" t="s">
        <v>394</v>
      </c>
      <c r="H3496" s="146" t="s">
        <v>401</v>
      </c>
      <c r="I3496" s="151" t="s">
        <v>98</v>
      </c>
      <c r="J3496" s="147">
        <v>73793</v>
      </c>
      <c r="K3496" s="147">
        <v>340</v>
      </c>
      <c r="L3496" s="148">
        <v>25089620</v>
      </c>
      <c r="M3496" s="120" t="s">
        <v>56</v>
      </c>
      <c r="N3496" s="149">
        <v>2007170</v>
      </c>
      <c r="O3496" s="150"/>
      <c r="P3496" s="154" t="s">
        <v>4117</v>
      </c>
      <c r="Q3496" s="158" t="s">
        <v>50</v>
      </c>
      <c r="R3496" s="142">
        <f t="shared" si="54"/>
        <v>8.00000159428481</v>
      </c>
    </row>
    <row r="3497" ht="22.5" s="109" customFormat="1">
      <c r="A3497" s="119">
        <f>MAX($A$19:A3496)+1</f>
        <v>3479</v>
      </c>
      <c r="B3497" s="120" t="s">
        <v>41</v>
      </c>
      <c r="C3497" s="144" t="s">
        <v>391</v>
      </c>
      <c r="D3497" s="144" t="s">
        <v>4330</v>
      </c>
      <c r="E3497" s="145" t="s">
        <v>4155</v>
      </c>
      <c r="F3497" s="123" t="s">
        <v>393</v>
      </c>
      <c r="G3497" s="146" t="s">
        <v>394</v>
      </c>
      <c r="H3497" s="146" t="s">
        <v>405</v>
      </c>
      <c r="I3497" s="151" t="s">
        <v>98</v>
      </c>
      <c r="J3497" s="147">
        <v>95742</v>
      </c>
      <c r="K3497" s="147">
        <v>340</v>
      </c>
      <c r="L3497" s="148">
        <v>32552280</v>
      </c>
      <c r="M3497" s="120" t="s">
        <v>56</v>
      </c>
      <c r="N3497" s="149">
        <v>2604183</v>
      </c>
      <c r="O3497" s="150"/>
      <c r="P3497" s="154" t="s">
        <v>4117</v>
      </c>
      <c r="Q3497" s="158" t="s">
        <v>50</v>
      </c>
      <c r="R3497" s="142">
        <f t="shared" si="54"/>
        <v>8.00000184318886</v>
      </c>
    </row>
    <row r="3498" ht="22.5" s="109" customFormat="1">
      <c r="A3498" s="119">
        <f>MAX($A$19:A3497)+1</f>
        <v>3480</v>
      </c>
      <c r="B3498" s="120" t="s">
        <v>41</v>
      </c>
      <c r="C3498" s="144" t="s">
        <v>391</v>
      </c>
      <c r="D3498" s="144" t="s">
        <v>4330</v>
      </c>
      <c r="E3498" s="145" t="s">
        <v>4155</v>
      </c>
      <c r="F3498" s="123" t="s">
        <v>393</v>
      </c>
      <c r="G3498" s="146" t="s">
        <v>394</v>
      </c>
      <c r="H3498" s="146" t="s">
        <v>4335</v>
      </c>
      <c r="I3498" s="151" t="s">
        <v>98</v>
      </c>
      <c r="J3498" s="147">
        <v>37006</v>
      </c>
      <c r="K3498" s="147">
        <v>550</v>
      </c>
      <c r="L3498" s="148">
        <v>20353300</v>
      </c>
      <c r="M3498" s="120" t="s">
        <v>56</v>
      </c>
      <c r="N3498" s="149">
        <v>1628264</v>
      </c>
      <c r="O3498" s="150"/>
      <c r="P3498" s="154" t="s">
        <v>4117</v>
      </c>
      <c r="Q3498" s="158" t="s">
        <v>50</v>
      </c>
      <c r="R3498" s="142">
        <f t="shared" si="54"/>
        <v>8</v>
      </c>
    </row>
    <row r="3499" ht="22.5" s="109" customFormat="1">
      <c r="A3499" s="119">
        <f>MAX($A$19:A3498)+1</f>
        <v>3481</v>
      </c>
      <c r="B3499" s="120" t="s">
        <v>41</v>
      </c>
      <c r="C3499" s="144" t="s">
        <v>391</v>
      </c>
      <c r="D3499" s="144" t="s">
        <v>4330</v>
      </c>
      <c r="E3499" s="145" t="s">
        <v>4155</v>
      </c>
      <c r="F3499" s="123" t="s">
        <v>393</v>
      </c>
      <c r="G3499" s="146" t="s">
        <v>394</v>
      </c>
      <c r="H3499" s="146" t="s">
        <v>4336</v>
      </c>
      <c r="I3499" s="151" t="s">
        <v>98</v>
      </c>
      <c r="J3499" s="147">
        <v>35098</v>
      </c>
      <c r="K3499" s="147">
        <v>460</v>
      </c>
      <c r="L3499" s="148">
        <v>16145080</v>
      </c>
      <c r="M3499" s="120" t="s">
        <v>56</v>
      </c>
      <c r="N3499" s="149">
        <v>1291607</v>
      </c>
      <c r="O3499" s="150"/>
      <c r="P3499" s="154" t="s">
        <v>4117</v>
      </c>
      <c r="Q3499" s="158" t="s">
        <v>50</v>
      </c>
      <c r="R3499" s="142">
        <f t="shared" si="54"/>
        <v>8.00000371630243</v>
      </c>
    </row>
    <row r="3500" ht="22.5" s="109" customFormat="1">
      <c r="A3500" s="119">
        <f>MAX($A$19:A3499)+1</f>
        <v>3482</v>
      </c>
      <c r="B3500" s="120" t="s">
        <v>41</v>
      </c>
      <c r="C3500" s="144" t="s">
        <v>391</v>
      </c>
      <c r="D3500" s="144" t="s">
        <v>4330</v>
      </c>
      <c r="E3500" s="145" t="s">
        <v>4155</v>
      </c>
      <c r="F3500" s="123" t="s">
        <v>393</v>
      </c>
      <c r="G3500" s="146" t="s">
        <v>394</v>
      </c>
      <c r="H3500" s="146" t="s">
        <v>403</v>
      </c>
      <c r="I3500" s="151" t="s">
        <v>557</v>
      </c>
      <c r="J3500" s="147">
        <v>30000</v>
      </c>
      <c r="K3500" s="147">
        <v>1700</v>
      </c>
      <c r="L3500" s="148">
        <v>51000000</v>
      </c>
      <c r="M3500" s="120" t="s">
        <v>56</v>
      </c>
      <c r="N3500" s="149">
        <v>4079996</v>
      </c>
      <c r="O3500" s="150"/>
      <c r="P3500" s="154" t="s">
        <v>4117</v>
      </c>
      <c r="Q3500" s="158" t="s">
        <v>50</v>
      </c>
      <c r="R3500" s="142">
        <f t="shared" si="54"/>
        <v>7.99999215686275</v>
      </c>
    </row>
    <row r="3501" ht="22.5" s="109" customFormat="1">
      <c r="A3501" s="119">
        <f>MAX($A$19:A3500)+1</f>
        <v>3483</v>
      </c>
      <c r="B3501" s="120" t="s">
        <v>41</v>
      </c>
      <c r="C3501" s="144" t="s">
        <v>391</v>
      </c>
      <c r="D3501" s="144" t="s">
        <v>4337</v>
      </c>
      <c r="E3501" s="145" t="s">
        <v>4159</v>
      </c>
      <c r="F3501" s="123" t="s">
        <v>393</v>
      </c>
      <c r="G3501" s="146" t="s">
        <v>394</v>
      </c>
      <c r="H3501" s="146" t="s">
        <v>409</v>
      </c>
      <c r="I3501" s="151" t="s">
        <v>98</v>
      </c>
      <c r="J3501" s="147">
        <v>754800</v>
      </c>
      <c r="K3501" s="147">
        <v>138</v>
      </c>
      <c r="L3501" s="148">
        <v>104162400</v>
      </c>
      <c r="M3501" s="120" t="s">
        <v>56</v>
      </c>
      <c r="N3501" s="149">
        <v>8332992</v>
      </c>
      <c r="O3501" s="150"/>
      <c r="P3501" s="154" t="s">
        <v>4117</v>
      </c>
      <c r="Q3501" s="158" t="s">
        <v>50</v>
      </c>
      <c r="R3501" s="142">
        <f t="shared" si="54"/>
        <v>8</v>
      </c>
    </row>
    <row r="3502" ht="22.5" s="109" customFormat="1">
      <c r="A3502" s="119">
        <f>MAX($A$19:A3501)+1</f>
        <v>3484</v>
      </c>
      <c r="B3502" s="120" t="s">
        <v>41</v>
      </c>
      <c r="C3502" s="144" t="s">
        <v>391</v>
      </c>
      <c r="D3502" s="144" t="s">
        <v>4337</v>
      </c>
      <c r="E3502" s="145" t="s">
        <v>4159</v>
      </c>
      <c r="F3502" s="123" t="s">
        <v>393</v>
      </c>
      <c r="G3502" s="146" t="s">
        <v>394</v>
      </c>
      <c r="H3502" s="146" t="s">
        <v>410</v>
      </c>
      <c r="I3502" s="151" t="s">
        <v>98</v>
      </c>
      <c r="J3502" s="147">
        <v>402150</v>
      </c>
      <c r="K3502" s="147">
        <v>162</v>
      </c>
      <c r="L3502" s="148">
        <v>65148300</v>
      </c>
      <c r="M3502" s="120" t="s">
        <v>56</v>
      </c>
      <c r="N3502" s="149">
        <v>5211864</v>
      </c>
      <c r="O3502" s="150"/>
      <c r="P3502" s="154" t="s">
        <v>4117</v>
      </c>
      <c r="Q3502" s="158" t="s">
        <v>50</v>
      </c>
      <c r="R3502" s="142">
        <f t="shared" si="54"/>
        <v>8</v>
      </c>
    </row>
    <row r="3503" ht="22.5" s="109" customFormat="1">
      <c r="A3503" s="119">
        <f>MAX($A$19:A3502)+1</f>
        <v>3485</v>
      </c>
      <c r="B3503" s="120" t="s">
        <v>41</v>
      </c>
      <c r="C3503" s="144" t="s">
        <v>391</v>
      </c>
      <c r="D3503" s="144" t="s">
        <v>4337</v>
      </c>
      <c r="E3503" s="145" t="s">
        <v>4159</v>
      </c>
      <c r="F3503" s="123" t="s">
        <v>393</v>
      </c>
      <c r="G3503" s="146" t="s">
        <v>394</v>
      </c>
      <c r="H3503" s="146" t="s">
        <v>411</v>
      </c>
      <c r="I3503" s="151" t="s">
        <v>98</v>
      </c>
      <c r="J3503" s="147">
        <v>675780</v>
      </c>
      <c r="K3503" s="147">
        <v>166</v>
      </c>
      <c r="L3503" s="148">
        <v>112179480</v>
      </c>
      <c r="M3503" s="120" t="s">
        <v>56</v>
      </c>
      <c r="N3503" s="149">
        <v>8974359</v>
      </c>
      <c r="O3503" s="150"/>
      <c r="P3503" s="154" t="s">
        <v>4117</v>
      </c>
      <c r="Q3503" s="158" t="s">
        <v>50</v>
      </c>
      <c r="R3503" s="142">
        <f t="shared" si="54"/>
        <v>8.00000053485718</v>
      </c>
    </row>
    <row r="3504" ht="22.5" s="109" customFormat="1">
      <c r="A3504" s="119">
        <f>MAX($A$19:A3503)+1</f>
        <v>3486</v>
      </c>
      <c r="B3504" s="120" t="s">
        <v>41</v>
      </c>
      <c r="C3504" s="144" t="s">
        <v>391</v>
      </c>
      <c r="D3504" s="144" t="s">
        <v>4337</v>
      </c>
      <c r="E3504" s="145" t="s">
        <v>4159</v>
      </c>
      <c r="F3504" s="123" t="s">
        <v>393</v>
      </c>
      <c r="G3504" s="146" t="s">
        <v>394</v>
      </c>
      <c r="H3504" s="146" t="s">
        <v>412</v>
      </c>
      <c r="I3504" s="151" t="s">
        <v>98</v>
      </c>
      <c r="J3504" s="147">
        <v>120300</v>
      </c>
      <c r="K3504" s="147">
        <v>155</v>
      </c>
      <c r="L3504" s="148">
        <v>18646500</v>
      </c>
      <c r="M3504" s="120" t="s">
        <v>56</v>
      </c>
      <c r="N3504" s="149">
        <v>1491720</v>
      </c>
      <c r="O3504" s="150"/>
      <c r="P3504" s="154" t="s">
        <v>4117</v>
      </c>
      <c r="Q3504" s="158" t="s">
        <v>50</v>
      </c>
      <c r="R3504" s="142">
        <f t="shared" si="54"/>
        <v>8</v>
      </c>
    </row>
    <row r="3505" ht="22.5" s="109" customFormat="1">
      <c r="A3505" s="119">
        <f>MAX($A$19:A3504)+1</f>
        <v>3487</v>
      </c>
      <c r="B3505" s="120" t="s">
        <v>41</v>
      </c>
      <c r="C3505" s="144" t="s">
        <v>391</v>
      </c>
      <c r="D3505" s="144" t="s">
        <v>4337</v>
      </c>
      <c r="E3505" s="145" t="s">
        <v>4159</v>
      </c>
      <c r="F3505" s="123" t="s">
        <v>393</v>
      </c>
      <c r="G3505" s="146" t="s">
        <v>394</v>
      </c>
      <c r="H3505" s="146" t="s">
        <v>413</v>
      </c>
      <c r="I3505" s="151" t="s">
        <v>98</v>
      </c>
      <c r="J3505" s="147">
        <v>40288</v>
      </c>
      <c r="K3505" s="147">
        <v>970</v>
      </c>
      <c r="L3505" s="148">
        <v>39079360</v>
      </c>
      <c r="M3505" s="120" t="s">
        <v>56</v>
      </c>
      <c r="N3505" s="149">
        <v>3126349</v>
      </c>
      <c r="O3505" s="150"/>
      <c r="P3505" s="154" t="s">
        <v>4117</v>
      </c>
      <c r="Q3505" s="158" t="s">
        <v>50</v>
      </c>
      <c r="R3505" s="142">
        <f t="shared" si="54"/>
        <v>8.00000051177911</v>
      </c>
    </row>
    <row r="3506" ht="22.5" s="109" customFormat="1">
      <c r="A3506" s="119">
        <f>MAX($A$19:A3505)+1</f>
        <v>3488</v>
      </c>
      <c r="B3506" s="120" t="s">
        <v>41</v>
      </c>
      <c r="C3506" s="144" t="s">
        <v>391</v>
      </c>
      <c r="D3506" s="144" t="s">
        <v>4337</v>
      </c>
      <c r="E3506" s="145" t="s">
        <v>4159</v>
      </c>
      <c r="F3506" s="123" t="s">
        <v>393</v>
      </c>
      <c r="G3506" s="146" t="s">
        <v>394</v>
      </c>
      <c r="H3506" s="146" t="s">
        <v>414</v>
      </c>
      <c r="I3506" s="151" t="s">
        <v>98</v>
      </c>
      <c r="J3506" s="147">
        <v>43896</v>
      </c>
      <c r="K3506" s="147">
        <v>970</v>
      </c>
      <c r="L3506" s="148">
        <v>42579120</v>
      </c>
      <c r="M3506" s="120" t="s">
        <v>56</v>
      </c>
      <c r="N3506" s="149">
        <v>3406329</v>
      </c>
      <c r="O3506" s="150"/>
      <c r="P3506" s="154" t="s">
        <v>4117</v>
      </c>
      <c r="Q3506" s="158" t="s">
        <v>50</v>
      </c>
      <c r="R3506" s="142">
        <f t="shared" si="54"/>
        <v>7.99999859085862</v>
      </c>
    </row>
    <row r="3507" ht="22.5" s="109" customFormat="1">
      <c r="A3507" s="119">
        <f>MAX($A$19:A3506)+1</f>
        <v>3489</v>
      </c>
      <c r="B3507" s="120" t="s">
        <v>41</v>
      </c>
      <c r="C3507" s="144" t="s">
        <v>391</v>
      </c>
      <c r="D3507" s="144" t="s">
        <v>4338</v>
      </c>
      <c r="E3507" s="145" t="s">
        <v>4159</v>
      </c>
      <c r="F3507" s="123" t="s">
        <v>393</v>
      </c>
      <c r="G3507" s="146" t="s">
        <v>394</v>
      </c>
      <c r="H3507" s="146" t="s">
        <v>418</v>
      </c>
      <c r="I3507" s="151" t="s">
        <v>417</v>
      </c>
      <c r="J3507" s="147">
        <v>856</v>
      </c>
      <c r="K3507" s="147">
        <v>18500</v>
      </c>
      <c r="L3507" s="148">
        <v>15836000</v>
      </c>
      <c r="M3507" s="120" t="s">
        <v>56</v>
      </c>
      <c r="N3507" s="149">
        <v>1266880</v>
      </c>
      <c r="O3507" s="150"/>
      <c r="P3507" s="154" t="s">
        <v>4117</v>
      </c>
      <c r="Q3507" s="158" t="s">
        <v>50</v>
      </c>
      <c r="R3507" s="142">
        <f t="shared" si="54"/>
        <v>8</v>
      </c>
    </row>
    <row r="3508" ht="22.5" s="109" customFormat="1">
      <c r="A3508" s="119">
        <f>MAX($A$19:A3507)+1</f>
        <v>3490</v>
      </c>
      <c r="B3508" s="120" t="s">
        <v>41</v>
      </c>
      <c r="C3508" s="144" t="s">
        <v>391</v>
      </c>
      <c r="D3508" s="144" t="s">
        <v>4338</v>
      </c>
      <c r="E3508" s="145" t="s">
        <v>4159</v>
      </c>
      <c r="F3508" s="123" t="s">
        <v>393</v>
      </c>
      <c r="G3508" s="146" t="s">
        <v>394</v>
      </c>
      <c r="H3508" s="146" t="s">
        <v>4339</v>
      </c>
      <c r="I3508" s="151" t="s">
        <v>417</v>
      </c>
      <c r="J3508" s="147">
        <v>1400</v>
      </c>
      <c r="K3508" s="147">
        <v>18500</v>
      </c>
      <c r="L3508" s="148">
        <v>25900000</v>
      </c>
      <c r="M3508" s="120" t="s">
        <v>56</v>
      </c>
      <c r="N3508" s="149">
        <v>2072000</v>
      </c>
      <c r="O3508" s="150"/>
      <c r="P3508" s="154" t="s">
        <v>4117</v>
      </c>
      <c r="Q3508" s="158" t="s">
        <v>50</v>
      </c>
      <c r="R3508" s="142">
        <f t="shared" si="54"/>
        <v>8</v>
      </c>
    </row>
    <row r="3509" ht="22.5" s="109" customFormat="1">
      <c r="A3509" s="119">
        <f>MAX($A$19:A3508)+1</f>
        <v>3491</v>
      </c>
      <c r="B3509" s="120" t="s">
        <v>41</v>
      </c>
      <c r="C3509" s="144" t="s">
        <v>391</v>
      </c>
      <c r="D3509" s="144" t="s">
        <v>4338</v>
      </c>
      <c r="E3509" s="145" t="s">
        <v>4159</v>
      </c>
      <c r="F3509" s="123" t="s">
        <v>393</v>
      </c>
      <c r="G3509" s="146" t="s">
        <v>394</v>
      </c>
      <c r="H3509" s="146" t="s">
        <v>421</v>
      </c>
      <c r="I3509" s="151" t="s">
        <v>417</v>
      </c>
      <c r="J3509" s="147">
        <v>2304</v>
      </c>
      <c r="K3509" s="147">
        <v>19100</v>
      </c>
      <c r="L3509" s="148">
        <v>44006400</v>
      </c>
      <c r="M3509" s="120" t="s">
        <v>56</v>
      </c>
      <c r="N3509" s="149">
        <v>3520512</v>
      </c>
      <c r="O3509" s="150"/>
      <c r="P3509" s="154" t="s">
        <v>4117</v>
      </c>
      <c r="Q3509" s="158" t="s">
        <v>50</v>
      </c>
      <c r="R3509" s="142">
        <f t="shared" si="54"/>
        <v>8</v>
      </c>
    </row>
    <row r="3510" ht="22.5" s="109" customFormat="1">
      <c r="A3510" s="119">
        <f>MAX($A$19:A3509)+1</f>
        <v>3492</v>
      </c>
      <c r="B3510" s="120" t="s">
        <v>41</v>
      </c>
      <c r="C3510" s="144" t="s">
        <v>391</v>
      </c>
      <c r="D3510" s="144" t="s">
        <v>4338</v>
      </c>
      <c r="E3510" s="145" t="s">
        <v>4159</v>
      </c>
      <c r="F3510" s="123" t="s">
        <v>393</v>
      </c>
      <c r="G3510" s="146" t="s">
        <v>394</v>
      </c>
      <c r="H3510" s="146" t="s">
        <v>4340</v>
      </c>
      <c r="I3510" s="151" t="s">
        <v>417</v>
      </c>
      <c r="J3510" s="147">
        <v>1057</v>
      </c>
      <c r="K3510" s="147">
        <v>20100</v>
      </c>
      <c r="L3510" s="148">
        <v>21245700</v>
      </c>
      <c r="M3510" s="120" t="s">
        <v>56</v>
      </c>
      <c r="N3510" s="149">
        <v>1699656</v>
      </c>
      <c r="O3510" s="150"/>
      <c r="P3510" s="154" t="s">
        <v>4117</v>
      </c>
      <c r="Q3510" s="158" t="s">
        <v>50</v>
      </c>
      <c r="R3510" s="142">
        <f t="shared" si="54"/>
        <v>8</v>
      </c>
    </row>
    <row r="3511" ht="22.5" s="109" customFormat="1">
      <c r="A3511" s="119">
        <f>MAX($A$19:A3510)+1</f>
        <v>3493</v>
      </c>
      <c r="B3511" s="120" t="s">
        <v>41</v>
      </c>
      <c r="C3511" s="144" t="s">
        <v>391</v>
      </c>
      <c r="D3511" s="144" t="s">
        <v>4338</v>
      </c>
      <c r="E3511" s="145" t="s">
        <v>4159</v>
      </c>
      <c r="F3511" s="123" t="s">
        <v>393</v>
      </c>
      <c r="G3511" s="146" t="s">
        <v>394</v>
      </c>
      <c r="H3511" s="146" t="s">
        <v>422</v>
      </c>
      <c r="I3511" s="151" t="s">
        <v>417</v>
      </c>
      <c r="J3511" s="147">
        <v>123</v>
      </c>
      <c r="K3511" s="147">
        <v>20100</v>
      </c>
      <c r="L3511" s="148">
        <v>2472300</v>
      </c>
      <c r="M3511" s="120" t="s">
        <v>56</v>
      </c>
      <c r="N3511" s="149">
        <v>197784</v>
      </c>
      <c r="O3511" s="150"/>
      <c r="P3511" s="154" t="s">
        <v>4117</v>
      </c>
      <c r="Q3511" s="158" t="s">
        <v>50</v>
      </c>
      <c r="R3511" s="142">
        <f t="shared" si="54"/>
        <v>8</v>
      </c>
    </row>
    <row r="3512" ht="22.5" s="109" customFormat="1">
      <c r="A3512" s="119">
        <f>MAX($A$19:A3511)+1</f>
        <v>3494</v>
      </c>
      <c r="B3512" s="120" t="s">
        <v>41</v>
      </c>
      <c r="C3512" s="144" t="s">
        <v>391</v>
      </c>
      <c r="D3512" s="144" t="s">
        <v>4338</v>
      </c>
      <c r="E3512" s="145" t="s">
        <v>4159</v>
      </c>
      <c r="F3512" s="123" t="s">
        <v>393</v>
      </c>
      <c r="G3512" s="146" t="s">
        <v>394</v>
      </c>
      <c r="H3512" s="146" t="s">
        <v>4341</v>
      </c>
      <c r="I3512" s="151" t="s">
        <v>417</v>
      </c>
      <c r="J3512" s="147">
        <v>358</v>
      </c>
      <c r="K3512" s="147">
        <v>20100</v>
      </c>
      <c r="L3512" s="148">
        <v>7195800</v>
      </c>
      <c r="M3512" s="120" t="s">
        <v>56</v>
      </c>
      <c r="N3512" s="149">
        <v>575664</v>
      </c>
      <c r="O3512" s="150"/>
      <c r="P3512" s="154" t="s">
        <v>4117</v>
      </c>
      <c r="Q3512" s="158" t="s">
        <v>50</v>
      </c>
      <c r="R3512" s="142">
        <f t="shared" si="54"/>
        <v>8</v>
      </c>
    </row>
    <row r="3513" ht="22.5" s="109" customFormat="1">
      <c r="A3513" s="119">
        <f>MAX($A$19:A3512)+1</f>
        <v>3495</v>
      </c>
      <c r="B3513" s="120" t="s">
        <v>41</v>
      </c>
      <c r="C3513" s="144" t="s">
        <v>391</v>
      </c>
      <c r="D3513" s="144" t="s">
        <v>4338</v>
      </c>
      <c r="E3513" s="145" t="s">
        <v>4159</v>
      </c>
      <c r="F3513" s="123" t="s">
        <v>393</v>
      </c>
      <c r="G3513" s="146" t="s">
        <v>394</v>
      </c>
      <c r="H3513" s="146" t="s">
        <v>423</v>
      </c>
      <c r="I3513" s="151" t="s">
        <v>417</v>
      </c>
      <c r="J3513" s="147">
        <v>235</v>
      </c>
      <c r="K3513" s="147">
        <v>20100</v>
      </c>
      <c r="L3513" s="148">
        <v>4723500</v>
      </c>
      <c r="M3513" s="120" t="s">
        <v>56</v>
      </c>
      <c r="N3513" s="149">
        <v>377880</v>
      </c>
      <c r="O3513" s="150"/>
      <c r="P3513" s="154" t="s">
        <v>4117</v>
      </c>
      <c r="Q3513" s="158" t="s">
        <v>50</v>
      </c>
      <c r="R3513" s="142">
        <f t="shared" si="54"/>
        <v>8</v>
      </c>
    </row>
    <row r="3514" ht="22.5" s="109" customFormat="1">
      <c r="A3514" s="119">
        <f>MAX($A$19:A3513)+1</f>
        <v>3496</v>
      </c>
      <c r="B3514" s="120" t="s">
        <v>41</v>
      </c>
      <c r="C3514" s="144" t="s">
        <v>391</v>
      </c>
      <c r="D3514" s="144" t="s">
        <v>4338</v>
      </c>
      <c r="E3514" s="145" t="s">
        <v>4159</v>
      </c>
      <c r="F3514" s="123" t="s">
        <v>393</v>
      </c>
      <c r="G3514" s="146" t="s">
        <v>394</v>
      </c>
      <c r="H3514" s="146" t="s">
        <v>4342</v>
      </c>
      <c r="I3514" s="151" t="s">
        <v>417</v>
      </c>
      <c r="J3514" s="147">
        <v>624</v>
      </c>
      <c r="K3514" s="147">
        <v>20100</v>
      </c>
      <c r="L3514" s="148">
        <v>12542400</v>
      </c>
      <c r="M3514" s="120" t="s">
        <v>56</v>
      </c>
      <c r="N3514" s="149">
        <v>1003392</v>
      </c>
      <c r="O3514" s="150"/>
      <c r="P3514" s="154" t="s">
        <v>4117</v>
      </c>
      <c r="Q3514" s="158" t="s">
        <v>50</v>
      </c>
      <c r="R3514" s="142">
        <f t="shared" si="54"/>
        <v>8</v>
      </c>
    </row>
    <row r="3515" ht="22.5" s="109" customFormat="1">
      <c r="A3515" s="119">
        <f>MAX($A$19:A3514)+1</f>
        <v>3497</v>
      </c>
      <c r="B3515" s="120" t="s">
        <v>41</v>
      </c>
      <c r="C3515" s="144" t="s">
        <v>391</v>
      </c>
      <c r="D3515" s="144" t="s">
        <v>4338</v>
      </c>
      <c r="E3515" s="145" t="s">
        <v>4159</v>
      </c>
      <c r="F3515" s="123" t="s">
        <v>393</v>
      </c>
      <c r="G3515" s="146" t="s">
        <v>394</v>
      </c>
      <c r="H3515" s="146" t="s">
        <v>424</v>
      </c>
      <c r="I3515" s="151" t="s">
        <v>417</v>
      </c>
      <c r="J3515" s="147">
        <v>5</v>
      </c>
      <c r="K3515" s="147">
        <v>20100</v>
      </c>
      <c r="L3515" s="148">
        <v>100500</v>
      </c>
      <c r="M3515" s="120" t="s">
        <v>56</v>
      </c>
      <c r="N3515" s="149">
        <v>8040</v>
      </c>
      <c r="O3515" s="150"/>
      <c r="P3515" s="154" t="s">
        <v>4117</v>
      </c>
      <c r="Q3515" s="158" t="s">
        <v>50</v>
      </c>
      <c r="R3515" s="142">
        <f t="shared" si="54"/>
        <v>8</v>
      </c>
    </row>
    <row r="3516" ht="22.5" s="109" customFormat="1">
      <c r="A3516" s="119">
        <f>MAX($A$19:A3515)+1</f>
        <v>3498</v>
      </c>
      <c r="B3516" s="120" t="s">
        <v>41</v>
      </c>
      <c r="C3516" s="144" t="s">
        <v>391</v>
      </c>
      <c r="D3516" s="144" t="s">
        <v>4338</v>
      </c>
      <c r="E3516" s="145" t="s">
        <v>4159</v>
      </c>
      <c r="F3516" s="123" t="s">
        <v>393</v>
      </c>
      <c r="G3516" s="146" t="s">
        <v>394</v>
      </c>
      <c r="H3516" s="146" t="s">
        <v>4343</v>
      </c>
      <c r="I3516" s="151" t="s">
        <v>417</v>
      </c>
      <c r="J3516" s="147">
        <v>27</v>
      </c>
      <c r="K3516" s="147">
        <v>18500</v>
      </c>
      <c r="L3516" s="148">
        <v>499500</v>
      </c>
      <c r="M3516" s="120" t="s">
        <v>56</v>
      </c>
      <c r="N3516" s="149">
        <v>39960</v>
      </c>
      <c r="O3516" s="150"/>
      <c r="P3516" s="154" t="s">
        <v>4117</v>
      </c>
      <c r="Q3516" s="158" t="s">
        <v>50</v>
      </c>
      <c r="R3516" s="142">
        <f t="shared" si="54"/>
        <v>8</v>
      </c>
    </row>
    <row r="3517" ht="22.5" s="109" customFormat="1">
      <c r="A3517" s="119">
        <f>MAX($A$19:A3516)+1</f>
        <v>3499</v>
      </c>
      <c r="B3517" s="120" t="s">
        <v>41</v>
      </c>
      <c r="C3517" s="144" t="s">
        <v>391</v>
      </c>
      <c r="D3517" s="144" t="s">
        <v>4338</v>
      </c>
      <c r="E3517" s="145" t="s">
        <v>4159</v>
      </c>
      <c r="F3517" s="123" t="s">
        <v>393</v>
      </c>
      <c r="G3517" s="146" t="s">
        <v>394</v>
      </c>
      <c r="H3517" s="146" t="s">
        <v>4344</v>
      </c>
      <c r="I3517" s="151" t="s">
        <v>417</v>
      </c>
      <c r="J3517" s="147">
        <v>82</v>
      </c>
      <c r="K3517" s="147">
        <v>21800</v>
      </c>
      <c r="L3517" s="148">
        <v>1787600</v>
      </c>
      <c r="M3517" s="120" t="s">
        <v>56</v>
      </c>
      <c r="N3517" s="149">
        <v>143008</v>
      </c>
      <c r="O3517" s="150"/>
      <c r="P3517" s="154" t="s">
        <v>4117</v>
      </c>
      <c r="Q3517" s="158" t="s">
        <v>50</v>
      </c>
      <c r="R3517" s="142">
        <f t="shared" si="54"/>
        <v>8</v>
      </c>
    </row>
    <row r="3518" ht="22.5" s="109" customFormat="1">
      <c r="A3518" s="119">
        <f>MAX($A$19:A3517)+1</f>
        <v>3500</v>
      </c>
      <c r="B3518" s="120" t="s">
        <v>41</v>
      </c>
      <c r="C3518" s="144" t="s">
        <v>391</v>
      </c>
      <c r="D3518" s="144" t="s">
        <v>4338</v>
      </c>
      <c r="E3518" s="145" t="s">
        <v>4159</v>
      </c>
      <c r="F3518" s="123" t="s">
        <v>393</v>
      </c>
      <c r="G3518" s="146" t="s">
        <v>394</v>
      </c>
      <c r="H3518" s="146" t="s">
        <v>426</v>
      </c>
      <c r="I3518" s="151" t="s">
        <v>417</v>
      </c>
      <c r="J3518" s="147">
        <v>40</v>
      </c>
      <c r="K3518" s="147">
        <v>20100</v>
      </c>
      <c r="L3518" s="148">
        <v>804000</v>
      </c>
      <c r="M3518" s="120" t="s">
        <v>56</v>
      </c>
      <c r="N3518" s="149">
        <v>64320</v>
      </c>
      <c r="O3518" s="150"/>
      <c r="P3518" s="154" t="s">
        <v>4117</v>
      </c>
      <c r="Q3518" s="158" t="s">
        <v>50</v>
      </c>
      <c r="R3518" s="142">
        <f t="shared" si="54"/>
        <v>8</v>
      </c>
    </row>
    <row r="3519" ht="22.5" s="109" customFormat="1">
      <c r="A3519" s="119">
        <f>MAX($A$19:A3518)+1</f>
        <v>3501</v>
      </c>
      <c r="B3519" s="120" t="s">
        <v>41</v>
      </c>
      <c r="C3519" s="144" t="s">
        <v>391</v>
      </c>
      <c r="D3519" s="144" t="s">
        <v>4338</v>
      </c>
      <c r="E3519" s="145" t="s">
        <v>4159</v>
      </c>
      <c r="F3519" s="123" t="s">
        <v>393</v>
      </c>
      <c r="G3519" s="146" t="s">
        <v>394</v>
      </c>
      <c r="H3519" s="146" t="s">
        <v>4345</v>
      </c>
      <c r="I3519" s="151" t="s">
        <v>417</v>
      </c>
      <c r="J3519" s="147">
        <v>27</v>
      </c>
      <c r="K3519" s="147">
        <v>16000</v>
      </c>
      <c r="L3519" s="148">
        <v>432000</v>
      </c>
      <c r="M3519" s="120" t="s">
        <v>56</v>
      </c>
      <c r="N3519" s="149">
        <v>34560</v>
      </c>
      <c r="O3519" s="150"/>
      <c r="P3519" s="154" t="s">
        <v>4117</v>
      </c>
      <c r="Q3519" s="158" t="s">
        <v>50</v>
      </c>
      <c r="R3519" s="142">
        <f t="shared" si="54"/>
        <v>8</v>
      </c>
    </row>
    <row r="3520" ht="22.5" s="109" customFormat="1">
      <c r="A3520" s="119">
        <f>MAX($A$19:A3519)+1</f>
        <v>3502</v>
      </c>
      <c r="B3520" s="120" t="s">
        <v>41</v>
      </c>
      <c r="C3520" s="144" t="s">
        <v>391</v>
      </c>
      <c r="D3520" s="144" t="s">
        <v>4338</v>
      </c>
      <c r="E3520" s="145" t="s">
        <v>4159</v>
      </c>
      <c r="F3520" s="123" t="s">
        <v>393</v>
      </c>
      <c r="G3520" s="146" t="s">
        <v>394</v>
      </c>
      <c r="H3520" s="146" t="s">
        <v>4346</v>
      </c>
      <c r="I3520" s="151" t="s">
        <v>417</v>
      </c>
      <c r="J3520" s="147">
        <v>105</v>
      </c>
      <c r="K3520" s="147">
        <v>16000</v>
      </c>
      <c r="L3520" s="148">
        <v>1680000</v>
      </c>
      <c r="M3520" s="120" t="s">
        <v>56</v>
      </c>
      <c r="N3520" s="149">
        <v>134400</v>
      </c>
      <c r="O3520" s="150"/>
      <c r="P3520" s="154" t="s">
        <v>4117</v>
      </c>
      <c r="Q3520" s="158" t="s">
        <v>50</v>
      </c>
      <c r="R3520" s="142">
        <f t="shared" si="54"/>
        <v>8</v>
      </c>
    </row>
    <row r="3521" ht="22.5" s="109" customFormat="1">
      <c r="A3521" s="119">
        <f>MAX($A$19:A3520)+1</f>
        <v>3503</v>
      </c>
      <c r="B3521" s="120" t="s">
        <v>41</v>
      </c>
      <c r="C3521" s="144" t="s">
        <v>391</v>
      </c>
      <c r="D3521" s="144" t="s">
        <v>4338</v>
      </c>
      <c r="E3521" s="145" t="s">
        <v>4159</v>
      </c>
      <c r="F3521" s="123" t="s">
        <v>393</v>
      </c>
      <c r="G3521" s="146" t="s">
        <v>394</v>
      </c>
      <c r="H3521" s="146" t="s">
        <v>4347</v>
      </c>
      <c r="I3521" s="151" t="s">
        <v>417</v>
      </c>
      <c r="J3521" s="147">
        <v>831</v>
      </c>
      <c r="K3521" s="147">
        <v>16000</v>
      </c>
      <c r="L3521" s="148">
        <v>13296000</v>
      </c>
      <c r="M3521" s="120" t="s">
        <v>56</v>
      </c>
      <c r="N3521" s="149">
        <v>1063680</v>
      </c>
      <c r="O3521" s="150"/>
      <c r="P3521" s="154" t="s">
        <v>4117</v>
      </c>
      <c r="Q3521" s="158" t="s">
        <v>50</v>
      </c>
      <c r="R3521" s="142">
        <f t="shared" si="54"/>
        <v>8</v>
      </c>
    </row>
    <row r="3522" ht="22.5" s="109" customFormat="1">
      <c r="A3522" s="119">
        <f>MAX($A$19:A3521)+1</f>
        <v>3504</v>
      </c>
      <c r="B3522" s="120" t="s">
        <v>41</v>
      </c>
      <c r="C3522" s="144" t="s">
        <v>391</v>
      </c>
      <c r="D3522" s="144" t="s">
        <v>4338</v>
      </c>
      <c r="E3522" s="145" t="s">
        <v>4159</v>
      </c>
      <c r="F3522" s="123" t="s">
        <v>393</v>
      </c>
      <c r="G3522" s="146" t="s">
        <v>394</v>
      </c>
      <c r="H3522" s="146" t="s">
        <v>4348</v>
      </c>
      <c r="I3522" s="151" t="s">
        <v>417</v>
      </c>
      <c r="J3522" s="147">
        <v>439</v>
      </c>
      <c r="K3522" s="147">
        <v>16000</v>
      </c>
      <c r="L3522" s="148">
        <v>7024000</v>
      </c>
      <c r="M3522" s="120" t="s">
        <v>56</v>
      </c>
      <c r="N3522" s="149">
        <v>561920</v>
      </c>
      <c r="O3522" s="150"/>
      <c r="P3522" s="154" t="s">
        <v>4117</v>
      </c>
      <c r="Q3522" s="158" t="s">
        <v>50</v>
      </c>
      <c r="R3522" s="142">
        <f t="shared" si="54"/>
        <v>8</v>
      </c>
    </row>
    <row r="3523" ht="22.5" s="109" customFormat="1">
      <c r="A3523" s="119">
        <f>MAX($A$19:A3522)+1</f>
        <v>3505</v>
      </c>
      <c r="B3523" s="120" t="s">
        <v>41</v>
      </c>
      <c r="C3523" s="144" t="s">
        <v>391</v>
      </c>
      <c r="D3523" s="144" t="s">
        <v>4338</v>
      </c>
      <c r="E3523" s="145" t="s">
        <v>4159</v>
      </c>
      <c r="F3523" s="123" t="s">
        <v>393</v>
      </c>
      <c r="G3523" s="146" t="s">
        <v>394</v>
      </c>
      <c r="H3523" s="146" t="s">
        <v>4349</v>
      </c>
      <c r="I3523" s="151" t="s">
        <v>417</v>
      </c>
      <c r="J3523" s="147">
        <v>23</v>
      </c>
      <c r="K3523" s="147">
        <v>16000</v>
      </c>
      <c r="L3523" s="148">
        <v>368000</v>
      </c>
      <c r="M3523" s="120" t="s">
        <v>56</v>
      </c>
      <c r="N3523" s="149">
        <v>29440</v>
      </c>
      <c r="O3523" s="150"/>
      <c r="P3523" s="154" t="s">
        <v>4117</v>
      </c>
      <c r="Q3523" s="158" t="s">
        <v>50</v>
      </c>
      <c r="R3523" s="142">
        <f t="shared" si="54"/>
        <v>8</v>
      </c>
    </row>
    <row r="3524" ht="22.5" s="109" customFormat="1">
      <c r="A3524" s="119">
        <f>MAX($A$19:A3523)+1</f>
        <v>3506</v>
      </c>
      <c r="B3524" s="120" t="s">
        <v>41</v>
      </c>
      <c r="C3524" s="144" t="s">
        <v>391</v>
      </c>
      <c r="D3524" s="144" t="s">
        <v>4338</v>
      </c>
      <c r="E3524" s="145" t="s">
        <v>4159</v>
      </c>
      <c r="F3524" s="123" t="s">
        <v>393</v>
      </c>
      <c r="G3524" s="146" t="s">
        <v>394</v>
      </c>
      <c r="H3524" s="146" t="s">
        <v>429</v>
      </c>
      <c r="I3524" s="151" t="s">
        <v>417</v>
      </c>
      <c r="J3524" s="147">
        <v>95</v>
      </c>
      <c r="K3524" s="147">
        <v>20100</v>
      </c>
      <c r="L3524" s="148">
        <v>1909500</v>
      </c>
      <c r="M3524" s="120" t="s">
        <v>56</v>
      </c>
      <c r="N3524" s="149">
        <v>152760</v>
      </c>
      <c r="O3524" s="150"/>
      <c r="P3524" s="154" t="s">
        <v>4117</v>
      </c>
      <c r="Q3524" s="158" t="s">
        <v>50</v>
      </c>
      <c r="R3524" s="142">
        <f t="shared" si="54"/>
        <v>8</v>
      </c>
    </row>
    <row r="3525" ht="22.5" s="109" customFormat="1">
      <c r="A3525" s="119">
        <f>MAX($A$19:A3524)+1</f>
        <v>3507</v>
      </c>
      <c r="B3525" s="120" t="s">
        <v>41</v>
      </c>
      <c r="C3525" s="144" t="s">
        <v>391</v>
      </c>
      <c r="D3525" s="144" t="s">
        <v>4338</v>
      </c>
      <c r="E3525" s="145" t="s">
        <v>4159</v>
      </c>
      <c r="F3525" s="123" t="s">
        <v>393</v>
      </c>
      <c r="G3525" s="146" t="s">
        <v>394</v>
      </c>
      <c r="H3525" s="146" t="s">
        <v>430</v>
      </c>
      <c r="I3525" s="151" t="s">
        <v>417</v>
      </c>
      <c r="J3525" s="147">
        <v>82</v>
      </c>
      <c r="K3525" s="147">
        <v>20100</v>
      </c>
      <c r="L3525" s="148">
        <v>1648200</v>
      </c>
      <c r="M3525" s="120" t="s">
        <v>56</v>
      </c>
      <c r="N3525" s="149">
        <v>131856</v>
      </c>
      <c r="O3525" s="150"/>
      <c r="P3525" s="154" t="s">
        <v>4117</v>
      </c>
      <c r="Q3525" s="158" t="s">
        <v>50</v>
      </c>
      <c r="R3525" s="142">
        <f t="shared" si="54"/>
        <v>8</v>
      </c>
    </row>
    <row r="3526" ht="22.5" s="109" customFormat="1">
      <c r="A3526" s="119">
        <f>MAX($A$19:A3525)+1</f>
        <v>3508</v>
      </c>
      <c r="B3526" s="120" t="s">
        <v>41</v>
      </c>
      <c r="C3526" s="144" t="s">
        <v>391</v>
      </c>
      <c r="D3526" s="144" t="s">
        <v>4338</v>
      </c>
      <c r="E3526" s="145" t="s">
        <v>4159</v>
      </c>
      <c r="F3526" s="123" t="s">
        <v>393</v>
      </c>
      <c r="G3526" s="146" t="s">
        <v>394</v>
      </c>
      <c r="H3526" s="146" t="s">
        <v>4350</v>
      </c>
      <c r="I3526" s="151" t="s">
        <v>417</v>
      </c>
      <c r="J3526" s="147">
        <v>100</v>
      </c>
      <c r="K3526" s="147">
        <v>19100</v>
      </c>
      <c r="L3526" s="148">
        <v>1910000</v>
      </c>
      <c r="M3526" s="120" t="s">
        <v>56</v>
      </c>
      <c r="N3526" s="149">
        <v>152800</v>
      </c>
      <c r="O3526" s="150"/>
      <c r="P3526" s="154" t="s">
        <v>4117</v>
      </c>
      <c r="Q3526" s="158" t="s">
        <v>50</v>
      </c>
      <c r="R3526" s="142">
        <f t="shared" si="54"/>
        <v>8</v>
      </c>
    </row>
    <row r="3527" ht="22.5" s="109" customFormat="1">
      <c r="A3527" s="119">
        <f>MAX($A$19:A3526)+1</f>
        <v>3509</v>
      </c>
      <c r="B3527" s="120" t="s">
        <v>41</v>
      </c>
      <c r="C3527" s="144" t="s">
        <v>391</v>
      </c>
      <c r="D3527" s="144" t="s">
        <v>4338</v>
      </c>
      <c r="E3527" s="145" t="s">
        <v>4159</v>
      </c>
      <c r="F3527" s="123" t="s">
        <v>393</v>
      </c>
      <c r="G3527" s="146" t="s">
        <v>394</v>
      </c>
      <c r="H3527" s="146" t="s">
        <v>434</v>
      </c>
      <c r="I3527" s="151" t="s">
        <v>417</v>
      </c>
      <c r="J3527" s="147">
        <v>22</v>
      </c>
      <c r="K3527" s="147">
        <v>20100</v>
      </c>
      <c r="L3527" s="148">
        <v>442200</v>
      </c>
      <c r="M3527" s="120" t="s">
        <v>56</v>
      </c>
      <c r="N3527" s="149">
        <v>35376</v>
      </c>
      <c r="O3527" s="150"/>
      <c r="P3527" s="154" t="s">
        <v>4117</v>
      </c>
      <c r="Q3527" s="158" t="s">
        <v>50</v>
      </c>
      <c r="R3527" s="142">
        <f t="shared" si="54"/>
        <v>8</v>
      </c>
    </row>
    <row r="3528" ht="22.5" s="109" customFormat="1">
      <c r="A3528" s="119">
        <f>MAX($A$19:A3527)+1</f>
        <v>3510</v>
      </c>
      <c r="B3528" s="120" t="s">
        <v>41</v>
      </c>
      <c r="C3528" s="144" t="s">
        <v>391</v>
      </c>
      <c r="D3528" s="144" t="s">
        <v>4338</v>
      </c>
      <c r="E3528" s="145" t="s">
        <v>4159</v>
      </c>
      <c r="F3528" s="123" t="s">
        <v>393</v>
      </c>
      <c r="G3528" s="146" t="s">
        <v>394</v>
      </c>
      <c r="H3528" s="146" t="s">
        <v>435</v>
      </c>
      <c r="I3528" s="151" t="s">
        <v>417</v>
      </c>
      <c r="J3528" s="147">
        <v>80</v>
      </c>
      <c r="K3528" s="147">
        <v>20100</v>
      </c>
      <c r="L3528" s="148">
        <v>1608000</v>
      </c>
      <c r="M3528" s="120" t="s">
        <v>56</v>
      </c>
      <c r="N3528" s="149">
        <v>128640</v>
      </c>
      <c r="O3528" s="150"/>
      <c r="P3528" s="154" t="s">
        <v>4117</v>
      </c>
      <c r="Q3528" s="158" t="s">
        <v>50</v>
      </c>
      <c r="R3528" s="142">
        <f t="shared" si="54"/>
        <v>8</v>
      </c>
    </row>
    <row r="3529" ht="22.5" s="109" customFormat="1">
      <c r="A3529" s="119">
        <f>MAX($A$19:A3528)+1</f>
        <v>3511</v>
      </c>
      <c r="B3529" s="120" t="s">
        <v>41</v>
      </c>
      <c r="C3529" s="144" t="s">
        <v>391</v>
      </c>
      <c r="D3529" s="144" t="s">
        <v>4338</v>
      </c>
      <c r="E3529" s="145" t="s">
        <v>4159</v>
      </c>
      <c r="F3529" s="123" t="s">
        <v>393</v>
      </c>
      <c r="G3529" s="146" t="s">
        <v>394</v>
      </c>
      <c r="H3529" s="146" t="s">
        <v>436</v>
      </c>
      <c r="I3529" s="151" t="s">
        <v>417</v>
      </c>
      <c r="J3529" s="147">
        <v>200</v>
      </c>
      <c r="K3529" s="147">
        <v>20100</v>
      </c>
      <c r="L3529" s="148">
        <v>4020000</v>
      </c>
      <c r="M3529" s="120" t="s">
        <v>56</v>
      </c>
      <c r="N3529" s="149">
        <v>321600</v>
      </c>
      <c r="O3529" s="150"/>
      <c r="P3529" s="154" t="s">
        <v>4117</v>
      </c>
      <c r="Q3529" s="158" t="s">
        <v>50</v>
      </c>
      <c r="R3529" s="142">
        <f t="shared" si="54"/>
        <v>8</v>
      </c>
    </row>
    <row r="3530" ht="22.5" s="109" customFormat="1">
      <c r="A3530" s="119">
        <f>MAX($A$19:A3529)+1</f>
        <v>3512</v>
      </c>
      <c r="B3530" s="120" t="s">
        <v>41</v>
      </c>
      <c r="C3530" s="144" t="s">
        <v>391</v>
      </c>
      <c r="D3530" s="144" t="s">
        <v>4338</v>
      </c>
      <c r="E3530" s="145" t="s">
        <v>4159</v>
      </c>
      <c r="F3530" s="123" t="s">
        <v>393</v>
      </c>
      <c r="G3530" s="146" t="s">
        <v>394</v>
      </c>
      <c r="H3530" s="146" t="s">
        <v>441</v>
      </c>
      <c r="I3530" s="151" t="s">
        <v>417</v>
      </c>
      <c r="J3530" s="147">
        <v>522</v>
      </c>
      <c r="K3530" s="147">
        <v>19100</v>
      </c>
      <c r="L3530" s="148">
        <v>9970200</v>
      </c>
      <c r="M3530" s="120" t="s">
        <v>56</v>
      </c>
      <c r="N3530" s="149">
        <v>797616</v>
      </c>
      <c r="O3530" s="150"/>
      <c r="P3530" s="154" t="s">
        <v>4117</v>
      </c>
      <c r="Q3530" s="158" t="s">
        <v>50</v>
      </c>
      <c r="R3530" s="142">
        <f t="shared" si="54"/>
        <v>8</v>
      </c>
    </row>
    <row r="3531" ht="22.5" s="109" customFormat="1">
      <c r="A3531" s="119">
        <f>MAX($A$19:A3530)+1</f>
        <v>3513</v>
      </c>
      <c r="B3531" s="120" t="s">
        <v>41</v>
      </c>
      <c r="C3531" s="144" t="s">
        <v>391</v>
      </c>
      <c r="D3531" s="144" t="s">
        <v>4338</v>
      </c>
      <c r="E3531" s="145" t="s">
        <v>4159</v>
      </c>
      <c r="F3531" s="123" t="s">
        <v>393</v>
      </c>
      <c r="G3531" s="146" t="s">
        <v>394</v>
      </c>
      <c r="H3531" s="146" t="s">
        <v>442</v>
      </c>
      <c r="I3531" s="151" t="s">
        <v>417</v>
      </c>
      <c r="J3531" s="147">
        <v>4</v>
      </c>
      <c r="K3531" s="147">
        <v>12300</v>
      </c>
      <c r="L3531" s="148">
        <v>49200</v>
      </c>
      <c r="M3531" s="120" t="s">
        <v>56</v>
      </c>
      <c r="N3531" s="149">
        <v>3936</v>
      </c>
      <c r="O3531" s="150"/>
      <c r="P3531" s="154" t="s">
        <v>4117</v>
      </c>
      <c r="Q3531" s="158" t="s">
        <v>50</v>
      </c>
      <c r="R3531" s="142">
        <f t="shared" si="54"/>
        <v>8</v>
      </c>
    </row>
    <row r="3532" ht="22.5" s="109" customFormat="1">
      <c r="A3532" s="119">
        <f>MAX($A$19:A3531)+1</f>
        <v>3514</v>
      </c>
      <c r="B3532" s="120" t="s">
        <v>41</v>
      </c>
      <c r="C3532" s="144" t="s">
        <v>391</v>
      </c>
      <c r="D3532" s="144" t="s">
        <v>4338</v>
      </c>
      <c r="E3532" s="145" t="s">
        <v>4159</v>
      </c>
      <c r="F3532" s="123" t="s">
        <v>393</v>
      </c>
      <c r="G3532" s="146" t="s">
        <v>394</v>
      </c>
      <c r="H3532" s="146" t="s">
        <v>4351</v>
      </c>
      <c r="I3532" s="151" t="s">
        <v>417</v>
      </c>
      <c r="J3532" s="147">
        <v>300</v>
      </c>
      <c r="K3532" s="147">
        <v>19100</v>
      </c>
      <c r="L3532" s="148">
        <v>5730000</v>
      </c>
      <c r="M3532" s="120" t="s">
        <v>56</v>
      </c>
      <c r="N3532" s="149">
        <v>458400</v>
      </c>
      <c r="O3532" s="150"/>
      <c r="P3532" s="154" t="s">
        <v>4117</v>
      </c>
      <c r="Q3532" s="158" t="s">
        <v>50</v>
      </c>
      <c r="R3532" s="142">
        <f t="shared" si="54"/>
        <v>8</v>
      </c>
    </row>
    <row r="3533" ht="22.5" s="109" customFormat="1">
      <c r="A3533" s="119">
        <f>MAX($A$19:A3532)+1</f>
        <v>3515</v>
      </c>
      <c r="B3533" s="120" t="s">
        <v>41</v>
      </c>
      <c r="C3533" s="144" t="s">
        <v>391</v>
      </c>
      <c r="D3533" s="144" t="s">
        <v>4338</v>
      </c>
      <c r="E3533" s="145" t="s">
        <v>4159</v>
      </c>
      <c r="F3533" s="123" t="s">
        <v>393</v>
      </c>
      <c r="G3533" s="146" t="s">
        <v>394</v>
      </c>
      <c r="H3533" s="146" t="s">
        <v>446</v>
      </c>
      <c r="I3533" s="151" t="s">
        <v>417</v>
      </c>
      <c r="J3533" s="147">
        <v>66</v>
      </c>
      <c r="K3533" s="147">
        <v>20100</v>
      </c>
      <c r="L3533" s="148">
        <v>1326600</v>
      </c>
      <c r="M3533" s="120" t="s">
        <v>56</v>
      </c>
      <c r="N3533" s="149">
        <v>106128</v>
      </c>
      <c r="O3533" s="150"/>
      <c r="P3533" s="154" t="s">
        <v>4117</v>
      </c>
      <c r="Q3533" s="158" t="s">
        <v>50</v>
      </c>
      <c r="R3533" s="142">
        <f t="shared" si="54"/>
        <v>8</v>
      </c>
    </row>
    <row r="3534" ht="22.5" s="109" customFormat="1">
      <c r="A3534" s="119">
        <f>MAX($A$19:A3533)+1</f>
        <v>3516</v>
      </c>
      <c r="B3534" s="120" t="s">
        <v>41</v>
      </c>
      <c r="C3534" s="144" t="s">
        <v>391</v>
      </c>
      <c r="D3534" s="144" t="s">
        <v>4338</v>
      </c>
      <c r="E3534" s="145" t="s">
        <v>4159</v>
      </c>
      <c r="F3534" s="123" t="s">
        <v>393</v>
      </c>
      <c r="G3534" s="146" t="s">
        <v>394</v>
      </c>
      <c r="H3534" s="146" t="s">
        <v>4352</v>
      </c>
      <c r="I3534" s="151" t="s">
        <v>417</v>
      </c>
      <c r="J3534" s="147">
        <v>41</v>
      </c>
      <c r="K3534" s="147">
        <v>16000</v>
      </c>
      <c r="L3534" s="148">
        <v>656000</v>
      </c>
      <c r="M3534" s="120" t="s">
        <v>56</v>
      </c>
      <c r="N3534" s="149">
        <v>52480</v>
      </c>
      <c r="O3534" s="150"/>
      <c r="P3534" s="154" t="s">
        <v>4117</v>
      </c>
      <c r="Q3534" s="158" t="s">
        <v>50</v>
      </c>
      <c r="R3534" s="142">
        <f t="shared" si="54"/>
        <v>8</v>
      </c>
    </row>
    <row r="3535" ht="22.5" s="109" customFormat="1">
      <c r="A3535" s="119">
        <f>MAX($A$19:A3534)+1</f>
        <v>3517</v>
      </c>
      <c r="B3535" s="120" t="s">
        <v>41</v>
      </c>
      <c r="C3535" s="144" t="s">
        <v>391</v>
      </c>
      <c r="D3535" s="144" t="s">
        <v>4338</v>
      </c>
      <c r="E3535" s="145" t="s">
        <v>4159</v>
      </c>
      <c r="F3535" s="123" t="s">
        <v>393</v>
      </c>
      <c r="G3535" s="146" t="s">
        <v>394</v>
      </c>
      <c r="H3535" s="146" t="s">
        <v>4353</v>
      </c>
      <c r="I3535" s="151" t="s">
        <v>417</v>
      </c>
      <c r="J3535" s="147">
        <v>121</v>
      </c>
      <c r="K3535" s="147">
        <v>16000</v>
      </c>
      <c r="L3535" s="148">
        <v>1936000</v>
      </c>
      <c r="M3535" s="120" t="s">
        <v>56</v>
      </c>
      <c r="N3535" s="149">
        <v>154880</v>
      </c>
      <c r="O3535" s="150"/>
      <c r="P3535" s="154" t="s">
        <v>4117</v>
      </c>
      <c r="Q3535" s="158" t="s">
        <v>50</v>
      </c>
      <c r="R3535" s="142">
        <f t="shared" si="54"/>
        <v>8</v>
      </c>
    </row>
    <row r="3536" ht="22.5" s="109" customFormat="1">
      <c r="A3536" s="119">
        <f>MAX($A$19:A3535)+1</f>
        <v>3518</v>
      </c>
      <c r="B3536" s="120" t="s">
        <v>41</v>
      </c>
      <c r="C3536" s="144" t="s">
        <v>391</v>
      </c>
      <c r="D3536" s="144" t="s">
        <v>4338</v>
      </c>
      <c r="E3536" s="145" t="s">
        <v>4159</v>
      </c>
      <c r="F3536" s="123" t="s">
        <v>393</v>
      </c>
      <c r="G3536" s="146" t="s">
        <v>394</v>
      </c>
      <c r="H3536" s="146" t="s">
        <v>4354</v>
      </c>
      <c r="I3536" s="151" t="s">
        <v>417</v>
      </c>
      <c r="J3536" s="147">
        <v>69</v>
      </c>
      <c r="K3536" s="147">
        <v>16000</v>
      </c>
      <c r="L3536" s="148">
        <v>1104000</v>
      </c>
      <c r="M3536" s="120" t="s">
        <v>56</v>
      </c>
      <c r="N3536" s="149">
        <v>88320</v>
      </c>
      <c r="O3536" s="150"/>
      <c r="P3536" s="154" t="s">
        <v>4117</v>
      </c>
      <c r="Q3536" s="158" t="s">
        <v>50</v>
      </c>
      <c r="R3536" s="142">
        <f t="shared" si="54"/>
        <v>8</v>
      </c>
    </row>
    <row r="3537" ht="22.5" s="109" customFormat="1">
      <c r="A3537" s="119">
        <f>MAX($A$19:A3536)+1</f>
        <v>3519</v>
      </c>
      <c r="B3537" s="120" t="s">
        <v>41</v>
      </c>
      <c r="C3537" s="144" t="s">
        <v>391</v>
      </c>
      <c r="D3537" s="144" t="s">
        <v>4338</v>
      </c>
      <c r="E3537" s="145" t="s">
        <v>4159</v>
      </c>
      <c r="F3537" s="123" t="s">
        <v>393</v>
      </c>
      <c r="G3537" s="146" t="s">
        <v>394</v>
      </c>
      <c r="H3537" s="146" t="s">
        <v>447</v>
      </c>
      <c r="I3537" s="151" t="s">
        <v>417</v>
      </c>
      <c r="J3537" s="147">
        <v>87</v>
      </c>
      <c r="K3537" s="147">
        <v>19100</v>
      </c>
      <c r="L3537" s="148">
        <v>1661700</v>
      </c>
      <c r="M3537" s="120" t="s">
        <v>56</v>
      </c>
      <c r="N3537" s="149">
        <v>132936</v>
      </c>
      <c r="O3537" s="150"/>
      <c r="P3537" s="154" t="s">
        <v>4117</v>
      </c>
      <c r="Q3537" s="158" t="s">
        <v>50</v>
      </c>
      <c r="R3537" s="142">
        <f t="shared" si="54"/>
        <v>8</v>
      </c>
    </row>
    <row r="3538" ht="22.5" s="109" customFormat="1">
      <c r="A3538" s="119">
        <f>MAX($A$19:A3537)+1</f>
        <v>3520</v>
      </c>
      <c r="B3538" s="120" t="s">
        <v>41</v>
      </c>
      <c r="C3538" s="144" t="s">
        <v>391</v>
      </c>
      <c r="D3538" s="144" t="s">
        <v>4338</v>
      </c>
      <c r="E3538" s="145" t="s">
        <v>4159</v>
      </c>
      <c r="F3538" s="123" t="s">
        <v>393</v>
      </c>
      <c r="G3538" s="146" t="s">
        <v>394</v>
      </c>
      <c r="H3538" s="146" t="s">
        <v>448</v>
      </c>
      <c r="I3538" s="151" t="s">
        <v>417</v>
      </c>
      <c r="J3538" s="147">
        <v>200</v>
      </c>
      <c r="K3538" s="147">
        <v>19100</v>
      </c>
      <c r="L3538" s="148">
        <v>3820000</v>
      </c>
      <c r="M3538" s="120" t="s">
        <v>56</v>
      </c>
      <c r="N3538" s="149">
        <v>305600</v>
      </c>
      <c r="O3538" s="150"/>
      <c r="P3538" s="154" t="s">
        <v>4117</v>
      </c>
      <c r="Q3538" s="158" t="s">
        <v>50</v>
      </c>
      <c r="R3538" s="142">
        <f t="shared" si="54"/>
        <v>8</v>
      </c>
    </row>
    <row r="3539" ht="22.5" s="109" customFormat="1">
      <c r="A3539" s="119">
        <f>MAX($A$19:A3538)+1</f>
        <v>3521</v>
      </c>
      <c r="B3539" s="120" t="s">
        <v>41</v>
      </c>
      <c r="C3539" s="144" t="s">
        <v>391</v>
      </c>
      <c r="D3539" s="144" t="s">
        <v>4338</v>
      </c>
      <c r="E3539" s="145" t="s">
        <v>4159</v>
      </c>
      <c r="F3539" s="123" t="s">
        <v>393</v>
      </c>
      <c r="G3539" s="146" t="s">
        <v>394</v>
      </c>
      <c r="H3539" s="146" t="s">
        <v>449</v>
      </c>
      <c r="I3539" s="151" t="s">
        <v>417</v>
      </c>
      <c r="J3539" s="147">
        <v>5</v>
      </c>
      <c r="K3539" s="147">
        <v>12300</v>
      </c>
      <c r="L3539" s="148">
        <v>61500</v>
      </c>
      <c r="M3539" s="120" t="s">
        <v>56</v>
      </c>
      <c r="N3539" s="149">
        <v>4920</v>
      </c>
      <c r="O3539" s="150"/>
      <c r="P3539" s="154" t="s">
        <v>4117</v>
      </c>
      <c r="Q3539" s="158" t="s">
        <v>50</v>
      </c>
      <c r="R3539" s="142">
        <f t="shared" si="54"/>
        <v>8</v>
      </c>
    </row>
    <row r="3540" ht="22.5" s="109" customFormat="1">
      <c r="A3540" s="119">
        <f>MAX($A$19:A3539)+1</f>
        <v>3522</v>
      </c>
      <c r="B3540" s="120" t="s">
        <v>41</v>
      </c>
      <c r="C3540" s="144" t="s">
        <v>391</v>
      </c>
      <c r="D3540" s="144" t="s">
        <v>4338</v>
      </c>
      <c r="E3540" s="145" t="s">
        <v>4159</v>
      </c>
      <c r="F3540" s="123" t="s">
        <v>393</v>
      </c>
      <c r="G3540" s="146" t="s">
        <v>394</v>
      </c>
      <c r="H3540" s="146" t="s">
        <v>452</v>
      </c>
      <c r="I3540" s="151" t="s">
        <v>417</v>
      </c>
      <c r="J3540" s="147">
        <v>970</v>
      </c>
      <c r="K3540" s="147">
        <v>18000</v>
      </c>
      <c r="L3540" s="148">
        <v>17460000</v>
      </c>
      <c r="M3540" s="120" t="s">
        <v>56</v>
      </c>
      <c r="N3540" s="149">
        <v>1396800</v>
      </c>
      <c r="O3540" s="150"/>
      <c r="P3540" s="154" t="s">
        <v>4117</v>
      </c>
      <c r="Q3540" s="158" t="s">
        <v>50</v>
      </c>
      <c r="R3540" s="142">
        <f t="shared" si="54"/>
        <v>8</v>
      </c>
    </row>
    <row r="3541" ht="22.5" s="109" customFormat="1">
      <c r="A3541" s="119">
        <f>MAX($A$19:A3540)+1</f>
        <v>3523</v>
      </c>
      <c r="B3541" s="120" t="s">
        <v>41</v>
      </c>
      <c r="C3541" s="144" t="s">
        <v>391</v>
      </c>
      <c r="D3541" s="144" t="s">
        <v>4338</v>
      </c>
      <c r="E3541" s="145" t="s">
        <v>4159</v>
      </c>
      <c r="F3541" s="123" t="s">
        <v>393</v>
      </c>
      <c r="G3541" s="146" t="s">
        <v>394</v>
      </c>
      <c r="H3541" s="146" t="s">
        <v>453</v>
      </c>
      <c r="I3541" s="151" t="s">
        <v>417</v>
      </c>
      <c r="J3541" s="147">
        <v>396</v>
      </c>
      <c r="K3541" s="147">
        <v>18500</v>
      </c>
      <c r="L3541" s="148">
        <v>7326000</v>
      </c>
      <c r="M3541" s="120" t="s">
        <v>56</v>
      </c>
      <c r="N3541" s="149">
        <v>586080</v>
      </c>
      <c r="O3541" s="150"/>
      <c r="P3541" s="154" t="s">
        <v>4117</v>
      </c>
      <c r="Q3541" s="158" t="s">
        <v>50</v>
      </c>
      <c r="R3541" s="142">
        <f t="shared" si="54"/>
        <v>8</v>
      </c>
    </row>
    <row r="3542" ht="22.5" s="109" customFormat="1">
      <c r="A3542" s="119">
        <f>MAX($A$19:A3541)+1</f>
        <v>3524</v>
      </c>
      <c r="B3542" s="120" t="s">
        <v>41</v>
      </c>
      <c r="C3542" s="144" t="s">
        <v>391</v>
      </c>
      <c r="D3542" s="144" t="s">
        <v>4338</v>
      </c>
      <c r="E3542" s="145" t="s">
        <v>4159</v>
      </c>
      <c r="F3542" s="123" t="s">
        <v>393</v>
      </c>
      <c r="G3542" s="146" t="s">
        <v>394</v>
      </c>
      <c r="H3542" s="146" t="s">
        <v>454</v>
      </c>
      <c r="I3542" s="151" t="s">
        <v>417</v>
      </c>
      <c r="J3542" s="147">
        <v>2400</v>
      </c>
      <c r="K3542" s="147">
        <v>18500</v>
      </c>
      <c r="L3542" s="148">
        <v>44400000</v>
      </c>
      <c r="M3542" s="120" t="s">
        <v>56</v>
      </c>
      <c r="N3542" s="149">
        <v>3552000</v>
      </c>
      <c r="O3542" s="150"/>
      <c r="P3542" s="154" t="s">
        <v>4117</v>
      </c>
      <c r="Q3542" s="158" t="s">
        <v>50</v>
      </c>
      <c r="R3542" s="142">
        <f t="shared" si="54"/>
        <v>8</v>
      </c>
    </row>
    <row r="3543" ht="22.5" s="109" customFormat="1">
      <c r="A3543" s="119">
        <f>MAX($A$19:A3542)+1</f>
        <v>3525</v>
      </c>
      <c r="B3543" s="120" t="s">
        <v>41</v>
      </c>
      <c r="C3543" s="144" t="s">
        <v>391</v>
      </c>
      <c r="D3543" s="144" t="s">
        <v>4338</v>
      </c>
      <c r="E3543" s="145" t="s">
        <v>4159</v>
      </c>
      <c r="F3543" s="123" t="s">
        <v>393</v>
      </c>
      <c r="G3543" s="146" t="s">
        <v>394</v>
      </c>
      <c r="H3543" s="146" t="s">
        <v>455</v>
      </c>
      <c r="I3543" s="151" t="s">
        <v>417</v>
      </c>
      <c r="J3543" s="147">
        <v>3238</v>
      </c>
      <c r="K3543" s="147">
        <v>14300</v>
      </c>
      <c r="L3543" s="148">
        <v>46303400</v>
      </c>
      <c r="M3543" s="120" t="s">
        <v>56</v>
      </c>
      <c r="N3543" s="149">
        <v>3704272</v>
      </c>
      <c r="O3543" s="150"/>
      <c r="P3543" s="154" t="s">
        <v>4117</v>
      </c>
      <c r="Q3543" s="158" t="s">
        <v>50</v>
      </c>
      <c r="R3543" s="142">
        <f t="shared" si="54"/>
        <v>8</v>
      </c>
    </row>
    <row r="3544" ht="22.5" s="109" customFormat="1">
      <c r="A3544" s="119">
        <f>MAX($A$19:A3543)+1</f>
        <v>3526</v>
      </c>
      <c r="B3544" s="120" t="s">
        <v>41</v>
      </c>
      <c r="C3544" s="144" t="s">
        <v>391</v>
      </c>
      <c r="D3544" s="144" t="s">
        <v>4338</v>
      </c>
      <c r="E3544" s="145" t="s">
        <v>4159</v>
      </c>
      <c r="F3544" s="123" t="s">
        <v>393</v>
      </c>
      <c r="G3544" s="146" t="s">
        <v>394</v>
      </c>
      <c r="H3544" s="146" t="s">
        <v>456</v>
      </c>
      <c r="I3544" s="151" t="s">
        <v>417</v>
      </c>
      <c r="J3544" s="147">
        <v>2700</v>
      </c>
      <c r="K3544" s="147">
        <v>15000</v>
      </c>
      <c r="L3544" s="148">
        <v>40500000</v>
      </c>
      <c r="M3544" s="120" t="s">
        <v>56</v>
      </c>
      <c r="N3544" s="149">
        <v>3240000</v>
      </c>
      <c r="O3544" s="150"/>
      <c r="P3544" s="154" t="s">
        <v>4117</v>
      </c>
      <c r="Q3544" s="158" t="s">
        <v>50</v>
      </c>
      <c r="R3544" s="142">
        <f t="shared" si="54"/>
        <v>8</v>
      </c>
    </row>
    <row r="3545" ht="22.5" s="109" customFormat="1">
      <c r="A3545" s="119">
        <f>MAX($A$19:A3544)+1</f>
        <v>3527</v>
      </c>
      <c r="B3545" s="120" t="s">
        <v>41</v>
      </c>
      <c r="C3545" s="144" t="s">
        <v>391</v>
      </c>
      <c r="D3545" s="144" t="s">
        <v>4338</v>
      </c>
      <c r="E3545" s="145" t="s">
        <v>4159</v>
      </c>
      <c r="F3545" s="123" t="s">
        <v>393</v>
      </c>
      <c r="G3545" s="146" t="s">
        <v>394</v>
      </c>
      <c r="H3545" s="146" t="s">
        <v>458</v>
      </c>
      <c r="I3545" s="151" t="s">
        <v>417</v>
      </c>
      <c r="J3545" s="147">
        <v>1155</v>
      </c>
      <c r="K3545" s="147">
        <v>19100</v>
      </c>
      <c r="L3545" s="148">
        <v>22060500</v>
      </c>
      <c r="M3545" s="120" t="s">
        <v>56</v>
      </c>
      <c r="N3545" s="149">
        <v>1764840</v>
      </c>
      <c r="O3545" s="150"/>
      <c r="P3545" s="154" t="s">
        <v>4117</v>
      </c>
      <c r="Q3545" s="158" t="s">
        <v>50</v>
      </c>
      <c r="R3545" s="142">
        <f t="shared" si="54"/>
        <v>8</v>
      </c>
    </row>
    <row r="3546" ht="22.5" s="109" customFormat="1">
      <c r="A3546" s="119">
        <f>MAX($A$19:A3545)+1</f>
        <v>3528</v>
      </c>
      <c r="B3546" s="120" t="s">
        <v>41</v>
      </c>
      <c r="C3546" s="144" t="s">
        <v>391</v>
      </c>
      <c r="D3546" s="144" t="s">
        <v>4338</v>
      </c>
      <c r="E3546" s="145" t="s">
        <v>4159</v>
      </c>
      <c r="F3546" s="123" t="s">
        <v>393</v>
      </c>
      <c r="G3546" s="146" t="s">
        <v>394</v>
      </c>
      <c r="H3546" s="146" t="s">
        <v>4355</v>
      </c>
      <c r="I3546" s="151" t="s">
        <v>417</v>
      </c>
      <c r="J3546" s="147">
        <v>69</v>
      </c>
      <c r="K3546" s="147">
        <v>19100</v>
      </c>
      <c r="L3546" s="148">
        <v>1317900</v>
      </c>
      <c r="M3546" s="120" t="s">
        <v>56</v>
      </c>
      <c r="N3546" s="149">
        <v>105432</v>
      </c>
      <c r="O3546" s="150"/>
      <c r="P3546" s="154" t="s">
        <v>4117</v>
      </c>
      <c r="Q3546" s="158" t="s">
        <v>50</v>
      </c>
      <c r="R3546" s="142">
        <f t="shared" si="54"/>
        <v>8</v>
      </c>
    </row>
    <row r="3547" ht="22.5" s="109" customFormat="1">
      <c r="A3547" s="119">
        <f>MAX($A$19:A3546)+1</f>
        <v>3529</v>
      </c>
      <c r="B3547" s="120" t="s">
        <v>41</v>
      </c>
      <c r="C3547" s="144" t="s">
        <v>391</v>
      </c>
      <c r="D3547" s="144" t="s">
        <v>4338</v>
      </c>
      <c r="E3547" s="145" t="s">
        <v>4159</v>
      </c>
      <c r="F3547" s="123" t="s">
        <v>393</v>
      </c>
      <c r="G3547" s="146" t="s">
        <v>394</v>
      </c>
      <c r="H3547" s="146" t="s">
        <v>462</v>
      </c>
      <c r="I3547" s="151" t="s">
        <v>417</v>
      </c>
      <c r="J3547" s="147">
        <v>1308</v>
      </c>
      <c r="K3547" s="147">
        <v>19100</v>
      </c>
      <c r="L3547" s="148">
        <v>24982800</v>
      </c>
      <c r="M3547" s="120" t="s">
        <v>56</v>
      </c>
      <c r="N3547" s="149">
        <v>1998624</v>
      </c>
      <c r="O3547" s="150"/>
      <c r="P3547" s="154" t="s">
        <v>4117</v>
      </c>
      <c r="Q3547" s="158" t="s">
        <v>50</v>
      </c>
      <c r="R3547" s="142">
        <f t="shared" si="54"/>
        <v>8</v>
      </c>
    </row>
    <row r="3548" ht="22.5" s="109" customFormat="1">
      <c r="A3548" s="119">
        <f>MAX($A$19:A3547)+1</f>
        <v>3530</v>
      </c>
      <c r="B3548" s="120" t="s">
        <v>41</v>
      </c>
      <c r="C3548" s="144" t="s">
        <v>391</v>
      </c>
      <c r="D3548" s="144" t="s">
        <v>4338</v>
      </c>
      <c r="E3548" s="145" t="s">
        <v>4159</v>
      </c>
      <c r="F3548" s="123" t="s">
        <v>393</v>
      </c>
      <c r="G3548" s="146" t="s">
        <v>394</v>
      </c>
      <c r="H3548" s="146" t="s">
        <v>465</v>
      </c>
      <c r="I3548" s="151" t="s">
        <v>417</v>
      </c>
      <c r="J3548" s="147">
        <v>30</v>
      </c>
      <c r="K3548" s="147">
        <v>42300</v>
      </c>
      <c r="L3548" s="148">
        <v>1269000</v>
      </c>
      <c r="M3548" s="120" t="s">
        <v>56</v>
      </c>
      <c r="N3548" s="149">
        <v>101520</v>
      </c>
      <c r="O3548" s="150"/>
      <c r="P3548" s="154" t="s">
        <v>4117</v>
      </c>
      <c r="Q3548" s="158" t="s">
        <v>50</v>
      </c>
      <c r="R3548" s="142">
        <f t="shared" si="54"/>
        <v>8</v>
      </c>
    </row>
    <row r="3549" ht="22.5" s="109" customFormat="1">
      <c r="A3549" s="119">
        <f>MAX($A$19:A3548)+1</f>
        <v>3531</v>
      </c>
      <c r="B3549" s="120" t="s">
        <v>41</v>
      </c>
      <c r="C3549" s="144" t="s">
        <v>391</v>
      </c>
      <c r="D3549" s="144" t="s">
        <v>4338</v>
      </c>
      <c r="E3549" s="145" t="s">
        <v>4159</v>
      </c>
      <c r="F3549" s="123" t="s">
        <v>393</v>
      </c>
      <c r="G3549" s="146" t="s">
        <v>394</v>
      </c>
      <c r="H3549" s="146" t="s">
        <v>4356</v>
      </c>
      <c r="I3549" s="151" t="s">
        <v>417</v>
      </c>
      <c r="J3549" s="147">
        <v>125</v>
      </c>
      <c r="K3549" s="147">
        <v>12300</v>
      </c>
      <c r="L3549" s="148">
        <v>1537500</v>
      </c>
      <c r="M3549" s="120" t="s">
        <v>56</v>
      </c>
      <c r="N3549" s="149">
        <v>123000</v>
      </c>
      <c r="O3549" s="150"/>
      <c r="P3549" s="154" t="s">
        <v>4117</v>
      </c>
      <c r="Q3549" s="158" t="s">
        <v>50</v>
      </c>
      <c r="R3549" s="142">
        <f t="shared" si="54"/>
        <v>8</v>
      </c>
    </row>
    <row r="3550" ht="22.5" s="109" customFormat="1">
      <c r="A3550" s="119">
        <f>MAX($A$19:A3549)+1</f>
        <v>3532</v>
      </c>
      <c r="B3550" s="120" t="s">
        <v>41</v>
      </c>
      <c r="C3550" s="144" t="s">
        <v>391</v>
      </c>
      <c r="D3550" s="144" t="s">
        <v>4338</v>
      </c>
      <c r="E3550" s="145" t="s">
        <v>4159</v>
      </c>
      <c r="F3550" s="123" t="s">
        <v>393</v>
      </c>
      <c r="G3550" s="146" t="s">
        <v>394</v>
      </c>
      <c r="H3550" s="146" t="s">
        <v>468</v>
      </c>
      <c r="I3550" s="151" t="s">
        <v>417</v>
      </c>
      <c r="J3550" s="147">
        <v>100</v>
      </c>
      <c r="K3550" s="147">
        <v>15200</v>
      </c>
      <c r="L3550" s="148">
        <v>1520000</v>
      </c>
      <c r="M3550" s="120" t="s">
        <v>56</v>
      </c>
      <c r="N3550" s="149">
        <v>121600</v>
      </c>
      <c r="O3550" s="150"/>
      <c r="P3550" s="154" t="s">
        <v>4117</v>
      </c>
      <c r="Q3550" s="158" t="s">
        <v>50</v>
      </c>
      <c r="R3550" s="142">
        <f t="shared" si="54"/>
        <v>8</v>
      </c>
    </row>
    <row r="3551" ht="22.5" s="109" customFormat="1">
      <c r="A3551" s="119">
        <f>MAX($A$19:A3550)+1</f>
        <v>3533</v>
      </c>
      <c r="B3551" s="120" t="s">
        <v>41</v>
      </c>
      <c r="C3551" s="144" t="s">
        <v>391</v>
      </c>
      <c r="D3551" s="144" t="s">
        <v>4338</v>
      </c>
      <c r="E3551" s="145" t="s">
        <v>4159</v>
      </c>
      <c r="F3551" s="123" t="s">
        <v>393</v>
      </c>
      <c r="G3551" s="146" t="s">
        <v>394</v>
      </c>
      <c r="H3551" s="146" t="s">
        <v>470</v>
      </c>
      <c r="I3551" s="151" t="s">
        <v>417</v>
      </c>
      <c r="J3551" s="147">
        <v>3541</v>
      </c>
      <c r="K3551" s="147">
        <v>20100</v>
      </c>
      <c r="L3551" s="148">
        <v>71174100</v>
      </c>
      <c r="M3551" s="120" t="s">
        <v>56</v>
      </c>
      <c r="N3551" s="149">
        <v>5693928</v>
      </c>
      <c r="O3551" s="150"/>
      <c r="P3551" s="154" t="s">
        <v>4117</v>
      </c>
      <c r="Q3551" s="158" t="s">
        <v>50</v>
      </c>
      <c r="R3551" s="142">
        <f t="shared" si="54"/>
        <v>8</v>
      </c>
    </row>
    <row r="3552" ht="22.5" s="109" customFormat="1">
      <c r="A3552" s="119">
        <f>MAX($A$19:A3551)+1</f>
        <v>3534</v>
      </c>
      <c r="B3552" s="120" t="s">
        <v>41</v>
      </c>
      <c r="C3552" s="144" t="s">
        <v>391</v>
      </c>
      <c r="D3552" s="144" t="s">
        <v>4338</v>
      </c>
      <c r="E3552" s="145" t="s">
        <v>4159</v>
      </c>
      <c r="F3552" s="123" t="s">
        <v>393</v>
      </c>
      <c r="G3552" s="146" t="s">
        <v>394</v>
      </c>
      <c r="H3552" s="146" t="s">
        <v>471</v>
      </c>
      <c r="I3552" s="151" t="s">
        <v>417</v>
      </c>
      <c r="J3552" s="147">
        <v>700</v>
      </c>
      <c r="K3552" s="147">
        <v>20100</v>
      </c>
      <c r="L3552" s="148">
        <v>14070000</v>
      </c>
      <c r="M3552" s="120" t="s">
        <v>56</v>
      </c>
      <c r="N3552" s="149">
        <v>1125600</v>
      </c>
      <c r="O3552" s="150"/>
      <c r="P3552" s="154" t="s">
        <v>4117</v>
      </c>
      <c r="Q3552" s="158" t="s">
        <v>50</v>
      </c>
      <c r="R3552" s="142">
        <f t="shared" si="54"/>
        <v>8</v>
      </c>
    </row>
    <row r="3553" ht="22.5" s="109" customFormat="1">
      <c r="A3553" s="119">
        <f>MAX($A$19:A3552)+1</f>
        <v>3535</v>
      </c>
      <c r="B3553" s="120" t="s">
        <v>41</v>
      </c>
      <c r="C3553" s="144" t="s">
        <v>391</v>
      </c>
      <c r="D3553" s="144" t="s">
        <v>4338</v>
      </c>
      <c r="E3553" s="145" t="s">
        <v>4159</v>
      </c>
      <c r="F3553" s="123" t="s">
        <v>393</v>
      </c>
      <c r="G3553" s="146" t="s">
        <v>394</v>
      </c>
      <c r="H3553" s="146" t="s">
        <v>472</v>
      </c>
      <c r="I3553" s="151" t="s">
        <v>417</v>
      </c>
      <c r="J3553" s="147">
        <v>17</v>
      </c>
      <c r="K3553" s="147">
        <v>20100</v>
      </c>
      <c r="L3553" s="148">
        <v>341700</v>
      </c>
      <c r="M3553" s="120" t="s">
        <v>56</v>
      </c>
      <c r="N3553" s="149">
        <v>27336</v>
      </c>
      <c r="O3553" s="150"/>
      <c r="P3553" s="154" t="s">
        <v>4117</v>
      </c>
      <c r="Q3553" s="158" t="s">
        <v>50</v>
      </c>
      <c r="R3553" s="142">
        <f t="shared" si="54"/>
        <v>8</v>
      </c>
    </row>
    <row r="3554" ht="22.5" s="109" customFormat="1">
      <c r="A3554" s="119">
        <f>MAX($A$19:A3553)+1</f>
        <v>3536</v>
      </c>
      <c r="B3554" s="120" t="s">
        <v>41</v>
      </c>
      <c r="C3554" s="144" t="s">
        <v>391</v>
      </c>
      <c r="D3554" s="144" t="s">
        <v>4338</v>
      </c>
      <c r="E3554" s="145" t="s">
        <v>4159</v>
      </c>
      <c r="F3554" s="123" t="s">
        <v>393</v>
      </c>
      <c r="G3554" s="146" t="s">
        <v>394</v>
      </c>
      <c r="H3554" s="146" t="s">
        <v>4357</v>
      </c>
      <c r="I3554" s="151" t="s">
        <v>417</v>
      </c>
      <c r="J3554" s="147">
        <v>44</v>
      </c>
      <c r="K3554" s="147">
        <v>20100</v>
      </c>
      <c r="L3554" s="148">
        <v>884400</v>
      </c>
      <c r="M3554" s="120" t="s">
        <v>56</v>
      </c>
      <c r="N3554" s="149">
        <v>70752</v>
      </c>
      <c r="O3554" s="150"/>
      <c r="P3554" s="154" t="s">
        <v>4117</v>
      </c>
      <c r="Q3554" s="158" t="s">
        <v>50</v>
      </c>
      <c r="R3554" s="142">
        <f t="shared" si="54"/>
        <v>8</v>
      </c>
    </row>
    <row r="3555" ht="22.5" s="109" customFormat="1">
      <c r="A3555" s="119">
        <f>MAX($A$19:A3554)+1</f>
        <v>3537</v>
      </c>
      <c r="B3555" s="120" t="s">
        <v>41</v>
      </c>
      <c r="C3555" s="144" t="s">
        <v>391</v>
      </c>
      <c r="D3555" s="144" t="s">
        <v>4338</v>
      </c>
      <c r="E3555" s="145" t="s">
        <v>4159</v>
      </c>
      <c r="F3555" s="123" t="s">
        <v>393</v>
      </c>
      <c r="G3555" s="146" t="s">
        <v>394</v>
      </c>
      <c r="H3555" s="146" t="s">
        <v>473</v>
      </c>
      <c r="I3555" s="151" t="s">
        <v>417</v>
      </c>
      <c r="J3555" s="147">
        <v>643</v>
      </c>
      <c r="K3555" s="147">
        <v>20100</v>
      </c>
      <c r="L3555" s="148">
        <v>12924300</v>
      </c>
      <c r="M3555" s="120" t="s">
        <v>56</v>
      </c>
      <c r="N3555" s="149">
        <v>1033944</v>
      </c>
      <c r="O3555" s="150"/>
      <c r="P3555" s="154" t="s">
        <v>4117</v>
      </c>
      <c r="Q3555" s="158" t="s">
        <v>50</v>
      </c>
      <c r="R3555" s="142">
        <f ref="R3555:R3618" t="shared" si="55">N3555/L3555*100</f>
        <v>8</v>
      </c>
    </row>
    <row r="3556" ht="22.5" s="109" customFormat="1">
      <c r="A3556" s="119">
        <f>MAX($A$19:A3555)+1</f>
        <v>3538</v>
      </c>
      <c r="B3556" s="120" t="s">
        <v>41</v>
      </c>
      <c r="C3556" s="144" t="s">
        <v>391</v>
      </c>
      <c r="D3556" s="144" t="s">
        <v>4338</v>
      </c>
      <c r="E3556" s="145" t="s">
        <v>4159</v>
      </c>
      <c r="F3556" s="123" t="s">
        <v>393</v>
      </c>
      <c r="G3556" s="146" t="s">
        <v>394</v>
      </c>
      <c r="H3556" s="146" t="s">
        <v>4358</v>
      </c>
      <c r="I3556" s="151" t="s">
        <v>417</v>
      </c>
      <c r="J3556" s="147">
        <v>42</v>
      </c>
      <c r="K3556" s="147">
        <v>20100</v>
      </c>
      <c r="L3556" s="148">
        <v>844200</v>
      </c>
      <c r="M3556" s="120" t="s">
        <v>56</v>
      </c>
      <c r="N3556" s="149">
        <v>67536</v>
      </c>
      <c r="O3556" s="150"/>
      <c r="P3556" s="154" t="s">
        <v>4117</v>
      </c>
      <c r="Q3556" s="158" t="s">
        <v>50</v>
      </c>
      <c r="R3556" s="142">
        <f t="shared" si="55"/>
        <v>8</v>
      </c>
    </row>
    <row r="3557" ht="22.5" s="109" customFormat="1">
      <c r="A3557" s="119">
        <f>MAX($A$19:A3556)+1</f>
        <v>3539</v>
      </c>
      <c r="B3557" s="120" t="s">
        <v>41</v>
      </c>
      <c r="C3557" s="144" t="s">
        <v>391</v>
      </c>
      <c r="D3557" s="144" t="s">
        <v>4338</v>
      </c>
      <c r="E3557" s="145" t="s">
        <v>4159</v>
      </c>
      <c r="F3557" s="123" t="s">
        <v>393</v>
      </c>
      <c r="G3557" s="146" t="s">
        <v>394</v>
      </c>
      <c r="H3557" s="146" t="s">
        <v>475</v>
      </c>
      <c r="I3557" s="151" t="s">
        <v>417</v>
      </c>
      <c r="J3557" s="147">
        <v>2182</v>
      </c>
      <c r="K3557" s="147">
        <v>20100</v>
      </c>
      <c r="L3557" s="148">
        <v>43858200</v>
      </c>
      <c r="M3557" s="120" t="s">
        <v>56</v>
      </c>
      <c r="N3557" s="149">
        <v>3508656</v>
      </c>
      <c r="O3557" s="150"/>
      <c r="P3557" s="154" t="s">
        <v>4117</v>
      </c>
      <c r="Q3557" s="158" t="s">
        <v>50</v>
      </c>
      <c r="R3557" s="142">
        <f t="shared" si="55"/>
        <v>8</v>
      </c>
    </row>
    <row r="3558" ht="22.5" s="109" customFormat="1">
      <c r="A3558" s="119">
        <f>MAX($A$19:A3557)+1</f>
        <v>3540</v>
      </c>
      <c r="B3558" s="120" t="s">
        <v>41</v>
      </c>
      <c r="C3558" s="144" t="s">
        <v>391</v>
      </c>
      <c r="D3558" s="144" t="s">
        <v>4338</v>
      </c>
      <c r="E3558" s="145" t="s">
        <v>4159</v>
      </c>
      <c r="F3558" s="123" t="s">
        <v>393</v>
      </c>
      <c r="G3558" s="146" t="s">
        <v>394</v>
      </c>
      <c r="H3558" s="146" t="s">
        <v>476</v>
      </c>
      <c r="I3558" s="151" t="s">
        <v>417</v>
      </c>
      <c r="J3558" s="147">
        <v>160</v>
      </c>
      <c r="K3558" s="147">
        <v>20100</v>
      </c>
      <c r="L3558" s="148">
        <v>3216000</v>
      </c>
      <c r="M3558" s="120" t="s">
        <v>56</v>
      </c>
      <c r="N3558" s="149">
        <v>257280</v>
      </c>
      <c r="O3558" s="150"/>
      <c r="P3558" s="154" t="s">
        <v>4117</v>
      </c>
      <c r="Q3558" s="158" t="s">
        <v>50</v>
      </c>
      <c r="R3558" s="142">
        <f t="shared" si="55"/>
        <v>8</v>
      </c>
    </row>
    <row r="3559" ht="22.5" s="109" customFormat="1">
      <c r="A3559" s="119">
        <f>MAX($A$19:A3558)+1</f>
        <v>3541</v>
      </c>
      <c r="B3559" s="120" t="s">
        <v>41</v>
      </c>
      <c r="C3559" s="144" t="s">
        <v>391</v>
      </c>
      <c r="D3559" s="144" t="s">
        <v>4338</v>
      </c>
      <c r="E3559" s="145" t="s">
        <v>4159</v>
      </c>
      <c r="F3559" s="123" t="s">
        <v>393</v>
      </c>
      <c r="G3559" s="146" t="s">
        <v>394</v>
      </c>
      <c r="H3559" s="146" t="s">
        <v>477</v>
      </c>
      <c r="I3559" s="151" t="s">
        <v>417</v>
      </c>
      <c r="J3559" s="147">
        <v>120</v>
      </c>
      <c r="K3559" s="147">
        <v>20100</v>
      </c>
      <c r="L3559" s="148">
        <v>2412000</v>
      </c>
      <c r="M3559" s="120" t="s">
        <v>56</v>
      </c>
      <c r="N3559" s="149">
        <v>192960</v>
      </c>
      <c r="O3559" s="150"/>
      <c r="P3559" s="154" t="s">
        <v>4117</v>
      </c>
      <c r="Q3559" s="158" t="s">
        <v>50</v>
      </c>
      <c r="R3559" s="142">
        <f t="shared" si="55"/>
        <v>8</v>
      </c>
    </row>
    <row r="3560" ht="22.5" s="109" customFormat="1">
      <c r="A3560" s="119">
        <f>MAX($A$19:A3559)+1</f>
        <v>3542</v>
      </c>
      <c r="B3560" s="120" t="s">
        <v>41</v>
      </c>
      <c r="C3560" s="144" t="s">
        <v>391</v>
      </c>
      <c r="D3560" s="144" t="s">
        <v>4338</v>
      </c>
      <c r="E3560" s="145" t="s">
        <v>4159</v>
      </c>
      <c r="F3560" s="123" t="s">
        <v>393</v>
      </c>
      <c r="G3560" s="146" t="s">
        <v>394</v>
      </c>
      <c r="H3560" s="146" t="s">
        <v>4359</v>
      </c>
      <c r="I3560" s="151" t="s">
        <v>417</v>
      </c>
      <c r="J3560" s="147">
        <v>296</v>
      </c>
      <c r="K3560" s="147">
        <v>20100</v>
      </c>
      <c r="L3560" s="148">
        <v>5949600</v>
      </c>
      <c r="M3560" s="120" t="s">
        <v>56</v>
      </c>
      <c r="N3560" s="149">
        <v>475968</v>
      </c>
      <c r="O3560" s="150"/>
      <c r="P3560" s="154" t="s">
        <v>4117</v>
      </c>
      <c r="Q3560" s="158" t="s">
        <v>50</v>
      </c>
      <c r="R3560" s="142">
        <f t="shared" si="55"/>
        <v>8</v>
      </c>
    </row>
    <row r="3561" ht="22.5" s="109" customFormat="1">
      <c r="A3561" s="119">
        <f>MAX($A$19:A3560)+1</f>
        <v>3543</v>
      </c>
      <c r="B3561" s="120" t="s">
        <v>41</v>
      </c>
      <c r="C3561" s="144" t="s">
        <v>391</v>
      </c>
      <c r="D3561" s="144" t="s">
        <v>4338</v>
      </c>
      <c r="E3561" s="145" t="s">
        <v>4159</v>
      </c>
      <c r="F3561" s="123" t="s">
        <v>393</v>
      </c>
      <c r="G3561" s="146" t="s">
        <v>394</v>
      </c>
      <c r="H3561" s="146" t="s">
        <v>478</v>
      </c>
      <c r="I3561" s="151" t="s">
        <v>417</v>
      </c>
      <c r="J3561" s="147">
        <v>1717</v>
      </c>
      <c r="K3561" s="147">
        <v>20100</v>
      </c>
      <c r="L3561" s="148">
        <v>34511700</v>
      </c>
      <c r="M3561" s="120" t="s">
        <v>56</v>
      </c>
      <c r="N3561" s="149">
        <v>2760936</v>
      </c>
      <c r="O3561" s="150"/>
      <c r="P3561" s="154" t="s">
        <v>4117</v>
      </c>
      <c r="Q3561" s="158" t="s">
        <v>50</v>
      </c>
      <c r="R3561" s="142">
        <f t="shared" si="55"/>
        <v>8</v>
      </c>
    </row>
    <row r="3562" ht="22.5" s="109" customFormat="1">
      <c r="A3562" s="119">
        <f>MAX($A$19:A3561)+1</f>
        <v>3544</v>
      </c>
      <c r="B3562" s="120" t="s">
        <v>41</v>
      </c>
      <c r="C3562" s="144" t="s">
        <v>391</v>
      </c>
      <c r="D3562" s="144" t="s">
        <v>4338</v>
      </c>
      <c r="E3562" s="145" t="s">
        <v>4159</v>
      </c>
      <c r="F3562" s="123" t="s">
        <v>393</v>
      </c>
      <c r="G3562" s="146" t="s">
        <v>394</v>
      </c>
      <c r="H3562" s="146" t="s">
        <v>479</v>
      </c>
      <c r="I3562" s="151" t="s">
        <v>417</v>
      </c>
      <c r="J3562" s="147">
        <v>82</v>
      </c>
      <c r="K3562" s="147">
        <v>20100</v>
      </c>
      <c r="L3562" s="148">
        <v>1648200</v>
      </c>
      <c r="M3562" s="120" t="s">
        <v>56</v>
      </c>
      <c r="N3562" s="149">
        <v>131856</v>
      </c>
      <c r="O3562" s="150"/>
      <c r="P3562" s="154" t="s">
        <v>4117</v>
      </c>
      <c r="Q3562" s="158" t="s">
        <v>50</v>
      </c>
      <c r="R3562" s="142">
        <f t="shared" si="55"/>
        <v>8</v>
      </c>
    </row>
    <row r="3563" ht="22.5" s="109" customFormat="1">
      <c r="A3563" s="119">
        <f>MAX($A$19:A3562)+1</f>
        <v>3545</v>
      </c>
      <c r="B3563" s="120" t="s">
        <v>41</v>
      </c>
      <c r="C3563" s="144" t="s">
        <v>391</v>
      </c>
      <c r="D3563" s="144" t="s">
        <v>4338</v>
      </c>
      <c r="E3563" s="145" t="s">
        <v>4159</v>
      </c>
      <c r="F3563" s="123" t="s">
        <v>393</v>
      </c>
      <c r="G3563" s="146" t="s">
        <v>394</v>
      </c>
      <c r="H3563" s="146" t="s">
        <v>480</v>
      </c>
      <c r="I3563" s="151" t="s">
        <v>417</v>
      </c>
      <c r="J3563" s="147">
        <v>583</v>
      </c>
      <c r="K3563" s="147">
        <v>20100</v>
      </c>
      <c r="L3563" s="148">
        <v>11718300</v>
      </c>
      <c r="M3563" s="120" t="s">
        <v>56</v>
      </c>
      <c r="N3563" s="149">
        <v>937464</v>
      </c>
      <c r="O3563" s="150"/>
      <c r="P3563" s="154" t="s">
        <v>4117</v>
      </c>
      <c r="Q3563" s="158" t="s">
        <v>50</v>
      </c>
      <c r="R3563" s="142">
        <f t="shared" si="55"/>
        <v>8</v>
      </c>
    </row>
    <row r="3564" ht="22.5" s="109" customFormat="1">
      <c r="A3564" s="119">
        <f>MAX($A$19:A3563)+1</f>
        <v>3546</v>
      </c>
      <c r="B3564" s="120" t="s">
        <v>41</v>
      </c>
      <c r="C3564" s="144" t="s">
        <v>391</v>
      </c>
      <c r="D3564" s="144" t="s">
        <v>4338</v>
      </c>
      <c r="E3564" s="145" t="s">
        <v>4159</v>
      </c>
      <c r="F3564" s="123" t="s">
        <v>393</v>
      </c>
      <c r="G3564" s="146" t="s">
        <v>394</v>
      </c>
      <c r="H3564" s="146" t="s">
        <v>4360</v>
      </c>
      <c r="I3564" s="151" t="s">
        <v>417</v>
      </c>
      <c r="J3564" s="147">
        <v>6</v>
      </c>
      <c r="K3564" s="147">
        <v>20100</v>
      </c>
      <c r="L3564" s="148">
        <v>120600</v>
      </c>
      <c r="M3564" s="120" t="s">
        <v>56</v>
      </c>
      <c r="N3564" s="149">
        <v>9648</v>
      </c>
      <c r="O3564" s="150"/>
      <c r="P3564" s="154" t="s">
        <v>4117</v>
      </c>
      <c r="Q3564" s="158" t="s">
        <v>50</v>
      </c>
      <c r="R3564" s="142">
        <f t="shared" si="55"/>
        <v>8</v>
      </c>
    </row>
    <row r="3565" ht="22.5" s="109" customFormat="1">
      <c r="A3565" s="119">
        <f>MAX($A$19:A3564)+1</f>
        <v>3547</v>
      </c>
      <c r="B3565" s="120" t="s">
        <v>41</v>
      </c>
      <c r="C3565" s="144" t="s">
        <v>391</v>
      </c>
      <c r="D3565" s="144" t="s">
        <v>4338</v>
      </c>
      <c r="E3565" s="145" t="s">
        <v>4159</v>
      </c>
      <c r="F3565" s="123" t="s">
        <v>393</v>
      </c>
      <c r="G3565" s="146" t="s">
        <v>394</v>
      </c>
      <c r="H3565" s="146" t="s">
        <v>481</v>
      </c>
      <c r="I3565" s="151" t="s">
        <v>417</v>
      </c>
      <c r="J3565" s="147">
        <v>158</v>
      </c>
      <c r="K3565" s="147">
        <v>20100</v>
      </c>
      <c r="L3565" s="148">
        <v>3175800</v>
      </c>
      <c r="M3565" s="120" t="s">
        <v>56</v>
      </c>
      <c r="N3565" s="149">
        <v>254064</v>
      </c>
      <c r="O3565" s="150"/>
      <c r="P3565" s="154" t="s">
        <v>4117</v>
      </c>
      <c r="Q3565" s="158" t="s">
        <v>50</v>
      </c>
      <c r="R3565" s="142">
        <f t="shared" si="55"/>
        <v>8</v>
      </c>
    </row>
    <row r="3566" ht="22.5" s="109" customFormat="1">
      <c r="A3566" s="119">
        <f>MAX($A$19:A3565)+1</f>
        <v>3548</v>
      </c>
      <c r="B3566" s="120" t="s">
        <v>41</v>
      </c>
      <c r="C3566" s="144" t="s">
        <v>391</v>
      </c>
      <c r="D3566" s="144" t="s">
        <v>4338</v>
      </c>
      <c r="E3566" s="145" t="s">
        <v>4159</v>
      </c>
      <c r="F3566" s="123" t="s">
        <v>393</v>
      </c>
      <c r="G3566" s="146" t="s">
        <v>394</v>
      </c>
      <c r="H3566" s="146" t="s">
        <v>482</v>
      </c>
      <c r="I3566" s="151" t="s">
        <v>417</v>
      </c>
      <c r="J3566" s="147">
        <v>189</v>
      </c>
      <c r="K3566" s="147">
        <v>20100</v>
      </c>
      <c r="L3566" s="148">
        <v>3798900</v>
      </c>
      <c r="M3566" s="120" t="s">
        <v>56</v>
      </c>
      <c r="N3566" s="149">
        <v>303912</v>
      </c>
      <c r="O3566" s="150"/>
      <c r="P3566" s="154" t="s">
        <v>4117</v>
      </c>
      <c r="Q3566" s="158" t="s">
        <v>50</v>
      </c>
      <c r="R3566" s="142">
        <f t="shared" si="55"/>
        <v>8</v>
      </c>
    </row>
    <row r="3567" ht="22.5" s="109" customFormat="1">
      <c r="A3567" s="119">
        <f>MAX($A$19:A3566)+1</f>
        <v>3549</v>
      </c>
      <c r="B3567" s="120" t="s">
        <v>41</v>
      </c>
      <c r="C3567" s="144" t="s">
        <v>391</v>
      </c>
      <c r="D3567" s="144" t="s">
        <v>4338</v>
      </c>
      <c r="E3567" s="145" t="s">
        <v>4159</v>
      </c>
      <c r="F3567" s="123" t="s">
        <v>393</v>
      </c>
      <c r="G3567" s="146" t="s">
        <v>394</v>
      </c>
      <c r="H3567" s="146" t="s">
        <v>483</v>
      </c>
      <c r="I3567" s="151" t="s">
        <v>417</v>
      </c>
      <c r="J3567" s="147">
        <v>202</v>
      </c>
      <c r="K3567" s="147">
        <v>20100</v>
      </c>
      <c r="L3567" s="148">
        <v>4060200</v>
      </c>
      <c r="M3567" s="120" t="s">
        <v>56</v>
      </c>
      <c r="N3567" s="149">
        <v>324816</v>
      </c>
      <c r="O3567" s="150"/>
      <c r="P3567" s="154" t="s">
        <v>4117</v>
      </c>
      <c r="Q3567" s="158" t="s">
        <v>50</v>
      </c>
      <c r="R3567" s="142">
        <f t="shared" si="55"/>
        <v>8</v>
      </c>
    </row>
    <row r="3568" ht="22.5" s="109" customFormat="1">
      <c r="A3568" s="119">
        <f>MAX($A$19:A3567)+1</f>
        <v>3550</v>
      </c>
      <c r="B3568" s="120" t="s">
        <v>41</v>
      </c>
      <c r="C3568" s="144" t="s">
        <v>391</v>
      </c>
      <c r="D3568" s="144" t="s">
        <v>4338</v>
      </c>
      <c r="E3568" s="145" t="s">
        <v>4159</v>
      </c>
      <c r="F3568" s="123" t="s">
        <v>393</v>
      </c>
      <c r="G3568" s="146" t="s">
        <v>394</v>
      </c>
      <c r="H3568" s="146" t="s">
        <v>487</v>
      </c>
      <c r="I3568" s="151" t="s">
        <v>417</v>
      </c>
      <c r="J3568" s="147">
        <v>26</v>
      </c>
      <c r="K3568" s="147">
        <v>41000</v>
      </c>
      <c r="L3568" s="148">
        <v>1066000</v>
      </c>
      <c r="M3568" s="120" t="s">
        <v>56</v>
      </c>
      <c r="N3568" s="149">
        <v>85280</v>
      </c>
      <c r="O3568" s="150"/>
      <c r="P3568" s="154" t="s">
        <v>4117</v>
      </c>
      <c r="Q3568" s="158" t="s">
        <v>50</v>
      </c>
      <c r="R3568" s="142">
        <f t="shared" si="55"/>
        <v>8</v>
      </c>
    </row>
    <row r="3569" s="109" customFormat="1">
      <c r="A3569" s="119">
        <f>MAX($A$19:A3568)+1</f>
        <v>3551</v>
      </c>
      <c r="B3569" s="120" t="s">
        <v>41</v>
      </c>
      <c r="C3569" s="144" t="s">
        <v>489</v>
      </c>
      <c r="D3569" s="144" t="s">
        <v>4361</v>
      </c>
      <c r="E3569" s="145">
        <v>45234</v>
      </c>
      <c r="F3569" s="123" t="s">
        <v>491</v>
      </c>
      <c r="G3569" s="146" t="s">
        <v>492</v>
      </c>
      <c r="H3569" s="146" t="s">
        <v>493</v>
      </c>
      <c r="I3569" s="151" t="s">
        <v>494</v>
      </c>
      <c r="J3569" s="147">
        <v>45</v>
      </c>
      <c r="K3569" s="147">
        <v>199370.91</v>
      </c>
      <c r="L3569" s="148">
        <v>8971691</v>
      </c>
      <c r="M3569" s="120" t="s">
        <v>229</v>
      </c>
      <c r="N3569" s="149">
        <v>897169</v>
      </c>
      <c r="O3569" s="150"/>
      <c r="P3569" s="154" t="s">
        <v>4117</v>
      </c>
      <c r="Q3569" s="158" t="s">
        <v>50</v>
      </c>
      <c r="R3569" s="142">
        <f t="shared" si="55"/>
        <v>9.99999888538292</v>
      </c>
    </row>
    <row r="3570" s="109" customFormat="1">
      <c r="A3570" s="119">
        <f>MAX($A$19:A3569)+1</f>
        <v>3552</v>
      </c>
      <c r="B3570" s="120" t="s">
        <v>41</v>
      </c>
      <c r="C3570" s="144" t="s">
        <v>489</v>
      </c>
      <c r="D3570" s="144" t="s">
        <v>4362</v>
      </c>
      <c r="E3570" s="145">
        <v>45234</v>
      </c>
      <c r="F3570" s="123" t="s">
        <v>491</v>
      </c>
      <c r="G3570" s="146" t="s">
        <v>492</v>
      </c>
      <c r="H3570" s="146" t="s">
        <v>4363</v>
      </c>
      <c r="I3570" s="151" t="s">
        <v>494</v>
      </c>
      <c r="J3570" s="147">
        <v>8</v>
      </c>
      <c r="K3570" s="147">
        <v>175694.44</v>
      </c>
      <c r="L3570" s="148">
        <v>1405556</v>
      </c>
      <c r="M3570" s="120" t="s">
        <v>56</v>
      </c>
      <c r="N3570" s="149">
        <v>112444</v>
      </c>
      <c r="O3570" s="150"/>
      <c r="P3570" s="154" t="s">
        <v>4117</v>
      </c>
      <c r="Q3570" s="158" t="s">
        <v>50</v>
      </c>
      <c r="R3570" s="142">
        <f t="shared" si="55"/>
        <v>7.99996584981317</v>
      </c>
    </row>
    <row r="3571" s="109" customFormat="1">
      <c r="A3571" s="119">
        <f>MAX($A$19:A3570)+1</f>
        <v>3553</v>
      </c>
      <c r="B3571" s="120" t="s">
        <v>41</v>
      </c>
      <c r="C3571" s="144" t="s">
        <v>489</v>
      </c>
      <c r="D3571" s="144" t="s">
        <v>4364</v>
      </c>
      <c r="E3571" s="145" t="s">
        <v>4365</v>
      </c>
      <c r="F3571" s="123" t="s">
        <v>491</v>
      </c>
      <c r="G3571" s="146" t="s">
        <v>492</v>
      </c>
      <c r="H3571" s="146" t="s">
        <v>501</v>
      </c>
      <c r="I3571" s="151" t="s">
        <v>494</v>
      </c>
      <c r="J3571" s="147">
        <v>35</v>
      </c>
      <c r="K3571" s="147">
        <v>350400</v>
      </c>
      <c r="L3571" s="148">
        <v>12264000</v>
      </c>
      <c r="M3571" s="120" t="s">
        <v>56</v>
      </c>
      <c r="N3571" s="149">
        <v>981120</v>
      </c>
      <c r="O3571" s="150"/>
      <c r="P3571" s="154" t="s">
        <v>4117</v>
      </c>
      <c r="Q3571" s="158" t="s">
        <v>50</v>
      </c>
      <c r="R3571" s="142">
        <f t="shared" si="55"/>
        <v>8</v>
      </c>
    </row>
    <row r="3572" s="109" customFormat="1">
      <c r="A3572" s="119">
        <f>MAX($A$19:A3571)+1</f>
        <v>3554</v>
      </c>
      <c r="B3572" s="120" t="s">
        <v>41</v>
      </c>
      <c r="C3572" s="144" t="s">
        <v>489</v>
      </c>
      <c r="D3572" s="144" t="s">
        <v>4364</v>
      </c>
      <c r="E3572" s="145" t="s">
        <v>4365</v>
      </c>
      <c r="F3572" s="123" t="s">
        <v>491</v>
      </c>
      <c r="G3572" s="146" t="s">
        <v>492</v>
      </c>
      <c r="H3572" s="146" t="s">
        <v>502</v>
      </c>
      <c r="I3572" s="151" t="s">
        <v>494</v>
      </c>
      <c r="J3572" s="147">
        <v>14</v>
      </c>
      <c r="K3572" s="147">
        <v>350400</v>
      </c>
      <c r="L3572" s="148">
        <v>4905600</v>
      </c>
      <c r="M3572" s="120" t="s">
        <v>56</v>
      </c>
      <c r="N3572" s="149">
        <v>392448</v>
      </c>
      <c r="O3572" s="150"/>
      <c r="P3572" s="154" t="s">
        <v>4117</v>
      </c>
      <c r="Q3572" s="158" t="s">
        <v>50</v>
      </c>
      <c r="R3572" s="142">
        <f t="shared" si="55"/>
        <v>8</v>
      </c>
    </row>
    <row r="3573" s="109" customFormat="1">
      <c r="A3573" s="119">
        <f>MAX($A$19:A3572)+1</f>
        <v>3555</v>
      </c>
      <c r="B3573" s="120" t="s">
        <v>41</v>
      </c>
      <c r="C3573" s="144" t="s">
        <v>489</v>
      </c>
      <c r="D3573" s="144" t="s">
        <v>4364</v>
      </c>
      <c r="E3573" s="145" t="s">
        <v>4365</v>
      </c>
      <c r="F3573" s="123" t="s">
        <v>491</v>
      </c>
      <c r="G3573" s="146" t="s">
        <v>492</v>
      </c>
      <c r="H3573" s="146" t="s">
        <v>4366</v>
      </c>
      <c r="I3573" s="151" t="s">
        <v>494</v>
      </c>
      <c r="J3573" s="147">
        <v>12</v>
      </c>
      <c r="K3573" s="147">
        <v>350400</v>
      </c>
      <c r="L3573" s="148">
        <v>4204800</v>
      </c>
      <c r="M3573" s="120" t="s">
        <v>56</v>
      </c>
      <c r="N3573" s="149">
        <v>336384</v>
      </c>
      <c r="O3573" s="150"/>
      <c r="P3573" s="154" t="s">
        <v>4117</v>
      </c>
      <c r="Q3573" s="158" t="s">
        <v>50</v>
      </c>
      <c r="R3573" s="142">
        <f t="shared" si="55"/>
        <v>8</v>
      </c>
    </row>
    <row r="3574" s="109" customFormat="1">
      <c r="A3574" s="119">
        <f>MAX($A$19:A3573)+1</f>
        <v>3556</v>
      </c>
      <c r="B3574" s="120" t="s">
        <v>41</v>
      </c>
      <c r="C3574" s="144" t="s">
        <v>489</v>
      </c>
      <c r="D3574" s="144" t="s">
        <v>4364</v>
      </c>
      <c r="E3574" s="145" t="s">
        <v>4365</v>
      </c>
      <c r="F3574" s="123" t="s">
        <v>491</v>
      </c>
      <c r="G3574" s="146" t="s">
        <v>492</v>
      </c>
      <c r="H3574" s="146" t="s">
        <v>4367</v>
      </c>
      <c r="I3574" s="151" t="s">
        <v>494</v>
      </c>
      <c r="J3574" s="147">
        <v>15</v>
      </c>
      <c r="K3574" s="147">
        <v>326400</v>
      </c>
      <c r="L3574" s="148">
        <v>4896000</v>
      </c>
      <c r="M3574" s="120" t="s">
        <v>56</v>
      </c>
      <c r="N3574" s="149">
        <v>391680</v>
      </c>
      <c r="O3574" s="150"/>
      <c r="P3574" s="154" t="s">
        <v>4117</v>
      </c>
      <c r="Q3574" s="158" t="s">
        <v>50</v>
      </c>
      <c r="R3574" s="142">
        <f t="shared" si="55"/>
        <v>8</v>
      </c>
    </row>
    <row r="3575" s="109" customFormat="1">
      <c r="A3575" s="119">
        <f>MAX($A$19:A3574)+1</f>
        <v>3557</v>
      </c>
      <c r="B3575" s="120" t="s">
        <v>41</v>
      </c>
      <c r="C3575" s="144" t="s">
        <v>489</v>
      </c>
      <c r="D3575" s="144" t="s">
        <v>4364</v>
      </c>
      <c r="E3575" s="145" t="s">
        <v>4365</v>
      </c>
      <c r="F3575" s="123" t="s">
        <v>491</v>
      </c>
      <c r="G3575" s="146" t="s">
        <v>492</v>
      </c>
      <c r="H3575" s="146" t="s">
        <v>4368</v>
      </c>
      <c r="I3575" s="151" t="s">
        <v>494</v>
      </c>
      <c r="J3575" s="147">
        <v>13</v>
      </c>
      <c r="K3575" s="147">
        <v>326400</v>
      </c>
      <c r="L3575" s="148">
        <v>4243200</v>
      </c>
      <c r="M3575" s="120" t="s">
        <v>56</v>
      </c>
      <c r="N3575" s="149">
        <v>339456</v>
      </c>
      <c r="O3575" s="150"/>
      <c r="P3575" s="154" t="s">
        <v>4117</v>
      </c>
      <c r="Q3575" s="158" t="s">
        <v>50</v>
      </c>
      <c r="R3575" s="142">
        <f t="shared" si="55"/>
        <v>8</v>
      </c>
    </row>
    <row r="3576" s="109" customFormat="1">
      <c r="A3576" s="119">
        <f>MAX($A$19:A3575)+1</f>
        <v>3558</v>
      </c>
      <c r="B3576" s="120" t="s">
        <v>41</v>
      </c>
      <c r="C3576" s="144" t="s">
        <v>489</v>
      </c>
      <c r="D3576" s="144" t="s">
        <v>4364</v>
      </c>
      <c r="E3576" s="145" t="s">
        <v>4365</v>
      </c>
      <c r="F3576" s="123" t="s">
        <v>491</v>
      </c>
      <c r="G3576" s="146" t="s">
        <v>492</v>
      </c>
      <c r="H3576" s="146" t="s">
        <v>4369</v>
      </c>
      <c r="I3576" s="151" t="s">
        <v>494</v>
      </c>
      <c r="J3576" s="147">
        <v>21</v>
      </c>
      <c r="K3576" s="147">
        <v>326400</v>
      </c>
      <c r="L3576" s="148">
        <v>6854400</v>
      </c>
      <c r="M3576" s="120" t="s">
        <v>56</v>
      </c>
      <c r="N3576" s="149">
        <v>548352</v>
      </c>
      <c r="O3576" s="150"/>
      <c r="P3576" s="154" t="s">
        <v>4117</v>
      </c>
      <c r="Q3576" s="158" t="s">
        <v>50</v>
      </c>
      <c r="R3576" s="142">
        <f t="shared" si="55"/>
        <v>8</v>
      </c>
    </row>
    <row r="3577" s="109" customFormat="1">
      <c r="A3577" s="119">
        <f>MAX($A$19:A3576)+1</f>
        <v>3559</v>
      </c>
      <c r="B3577" s="120" t="s">
        <v>41</v>
      </c>
      <c r="C3577" s="144" t="s">
        <v>489</v>
      </c>
      <c r="D3577" s="144" t="s">
        <v>4364</v>
      </c>
      <c r="E3577" s="145" t="s">
        <v>4365</v>
      </c>
      <c r="F3577" s="123" t="s">
        <v>491</v>
      </c>
      <c r="G3577" s="146" t="s">
        <v>492</v>
      </c>
      <c r="H3577" s="146" t="s">
        <v>4370</v>
      </c>
      <c r="I3577" s="151" t="s">
        <v>494</v>
      </c>
      <c r="J3577" s="147">
        <v>11</v>
      </c>
      <c r="K3577" s="147">
        <v>326400</v>
      </c>
      <c r="L3577" s="148">
        <v>3590400</v>
      </c>
      <c r="M3577" s="120" t="s">
        <v>56</v>
      </c>
      <c r="N3577" s="149">
        <v>287232</v>
      </c>
      <c r="O3577" s="150"/>
      <c r="P3577" s="154" t="s">
        <v>4117</v>
      </c>
      <c r="Q3577" s="158" t="s">
        <v>50</v>
      </c>
      <c r="R3577" s="142">
        <f t="shared" si="55"/>
        <v>8</v>
      </c>
    </row>
    <row r="3578" s="109" customFormat="1">
      <c r="A3578" s="119">
        <f>MAX($A$19:A3577)+1</f>
        <v>3560</v>
      </c>
      <c r="B3578" s="120" t="s">
        <v>41</v>
      </c>
      <c r="C3578" s="144" t="s">
        <v>489</v>
      </c>
      <c r="D3578" s="144" t="s">
        <v>4364</v>
      </c>
      <c r="E3578" s="145" t="s">
        <v>4365</v>
      </c>
      <c r="F3578" s="123" t="s">
        <v>491</v>
      </c>
      <c r="G3578" s="146" t="s">
        <v>492</v>
      </c>
      <c r="H3578" s="146" t="s">
        <v>505</v>
      </c>
      <c r="I3578" s="151" t="s">
        <v>494</v>
      </c>
      <c r="J3578" s="147">
        <v>12</v>
      </c>
      <c r="K3578" s="147">
        <v>264654.94</v>
      </c>
      <c r="L3578" s="148">
        <v>3175859</v>
      </c>
      <c r="M3578" s="120" t="s">
        <v>56</v>
      </c>
      <c r="N3578" s="149">
        <v>254069</v>
      </c>
      <c r="O3578" s="150"/>
      <c r="P3578" s="154" t="s">
        <v>4117</v>
      </c>
      <c r="Q3578" s="158" t="s">
        <v>50</v>
      </c>
      <c r="R3578" s="142">
        <f t="shared" si="55"/>
        <v>8.00000881651232</v>
      </c>
    </row>
    <row r="3579" s="109" customFormat="1">
      <c r="A3579" s="119">
        <f>MAX($A$19:A3578)+1</f>
        <v>3561</v>
      </c>
      <c r="B3579" s="120" t="s">
        <v>41</v>
      </c>
      <c r="C3579" s="144" t="s">
        <v>518</v>
      </c>
      <c r="D3579" s="144" t="s">
        <v>4371</v>
      </c>
      <c r="E3579" s="145" t="s">
        <v>4159</v>
      </c>
      <c r="F3579" s="146" t="s">
        <v>520</v>
      </c>
      <c r="G3579" s="146" t="s">
        <v>521</v>
      </c>
      <c r="H3579" s="146" t="s">
        <v>523</v>
      </c>
      <c r="I3579" s="151" t="s">
        <v>104</v>
      </c>
      <c r="J3579" s="147">
        <v>600</v>
      </c>
      <c r="K3579" s="147">
        <v>45000</v>
      </c>
      <c r="L3579" s="148">
        <v>27000000</v>
      </c>
      <c r="M3579" s="120" t="s">
        <v>56</v>
      </c>
      <c r="N3579" s="149">
        <v>2160000</v>
      </c>
      <c r="O3579" s="150"/>
      <c r="P3579" s="154" t="s">
        <v>4117</v>
      </c>
      <c r="Q3579" s="158" t="s">
        <v>50</v>
      </c>
      <c r="R3579" s="142">
        <f t="shared" si="55"/>
        <v>8</v>
      </c>
    </row>
    <row r="3580" s="109" customFormat="1">
      <c r="A3580" s="119">
        <f>MAX($A$19:A3579)+1</f>
        <v>3562</v>
      </c>
      <c r="B3580" s="120" t="s">
        <v>41</v>
      </c>
      <c r="C3580" s="144" t="s">
        <v>518</v>
      </c>
      <c r="D3580" s="144" t="s">
        <v>4371</v>
      </c>
      <c r="E3580" s="145" t="s">
        <v>4159</v>
      </c>
      <c r="F3580" s="146" t="s">
        <v>520</v>
      </c>
      <c r="G3580" s="146" t="s">
        <v>521</v>
      </c>
      <c r="H3580" s="146" t="s">
        <v>4372</v>
      </c>
      <c r="I3580" s="151" t="s">
        <v>104</v>
      </c>
      <c r="J3580" s="147">
        <v>180</v>
      </c>
      <c r="K3580" s="147">
        <v>179000</v>
      </c>
      <c r="L3580" s="148">
        <v>32220000</v>
      </c>
      <c r="M3580" s="120" t="s">
        <v>56</v>
      </c>
      <c r="N3580" s="149">
        <v>2577600</v>
      </c>
      <c r="O3580" s="150"/>
      <c r="P3580" s="154" t="s">
        <v>4117</v>
      </c>
      <c r="Q3580" s="158" t="s">
        <v>50</v>
      </c>
      <c r="R3580" s="142">
        <f t="shared" si="55"/>
        <v>8</v>
      </c>
    </row>
    <row r="3581" s="109" customFormat="1">
      <c r="A3581" s="119">
        <f>MAX($A$19:A3580)+1</f>
        <v>3563</v>
      </c>
      <c r="B3581" s="120" t="s">
        <v>41</v>
      </c>
      <c r="C3581" s="144" t="s">
        <v>527</v>
      </c>
      <c r="D3581" s="144" t="s">
        <v>4373</v>
      </c>
      <c r="E3581" s="145" t="s">
        <v>4155</v>
      </c>
      <c r="F3581" s="146" t="s">
        <v>530</v>
      </c>
      <c r="G3581" s="146" t="s">
        <v>531</v>
      </c>
      <c r="H3581" s="146" t="s">
        <v>532</v>
      </c>
      <c r="I3581" s="151" t="s">
        <v>100</v>
      </c>
      <c r="J3581" s="147">
        <v>97500</v>
      </c>
      <c r="K3581" s="147">
        <v>4500</v>
      </c>
      <c r="L3581" s="148">
        <v>438750000</v>
      </c>
      <c r="M3581" s="120" t="s">
        <v>56</v>
      </c>
      <c r="N3581" s="149">
        <v>35100000</v>
      </c>
      <c r="O3581" s="150"/>
      <c r="P3581" s="154" t="s">
        <v>4117</v>
      </c>
      <c r="Q3581" s="158" t="s">
        <v>50</v>
      </c>
      <c r="R3581" s="142">
        <f t="shared" si="55"/>
        <v>8</v>
      </c>
    </row>
    <row r="3582" s="109" customFormat="1">
      <c r="A3582" s="119">
        <f>MAX($A$19:A3581)+1</f>
        <v>3564</v>
      </c>
      <c r="B3582" s="120" t="s">
        <v>41</v>
      </c>
      <c r="C3582" s="144" t="s">
        <v>527</v>
      </c>
      <c r="D3582" s="144" t="s">
        <v>4373</v>
      </c>
      <c r="E3582" s="145" t="s">
        <v>4155</v>
      </c>
      <c r="F3582" s="146" t="s">
        <v>530</v>
      </c>
      <c r="G3582" s="146" t="s">
        <v>531</v>
      </c>
      <c r="H3582" s="146" t="s">
        <v>533</v>
      </c>
      <c r="I3582" s="151" t="s">
        <v>534</v>
      </c>
      <c r="J3582" s="147">
        <v>6843</v>
      </c>
      <c r="K3582" s="147">
        <v>23000</v>
      </c>
      <c r="L3582" s="148">
        <v>157389000</v>
      </c>
      <c r="M3582" s="120" t="s">
        <v>56</v>
      </c>
      <c r="N3582" s="149">
        <v>12591120</v>
      </c>
      <c r="O3582" s="150"/>
      <c r="P3582" s="154" t="s">
        <v>4117</v>
      </c>
      <c r="Q3582" s="158" t="s">
        <v>50</v>
      </c>
      <c r="R3582" s="142">
        <f t="shared" si="55"/>
        <v>8</v>
      </c>
    </row>
    <row r="3583" ht="22.5" s="109" customFormat="1">
      <c r="A3583" s="119">
        <f>MAX($A$19:A3582)+1</f>
        <v>3565</v>
      </c>
      <c r="B3583" s="120" t="s">
        <v>41</v>
      </c>
      <c r="C3583" s="144" t="s">
        <v>547</v>
      </c>
      <c r="D3583" s="144" t="s">
        <v>4374</v>
      </c>
      <c r="E3583" s="145" t="s">
        <v>4159</v>
      </c>
      <c r="F3583" s="146" t="s">
        <v>549</v>
      </c>
      <c r="G3583" s="146" t="s">
        <v>550</v>
      </c>
      <c r="H3583" s="146" t="s">
        <v>649</v>
      </c>
      <c r="I3583" s="151" t="s">
        <v>540</v>
      </c>
      <c r="J3583" s="147">
        <v>21670</v>
      </c>
      <c r="K3583" s="147">
        <v>370</v>
      </c>
      <c r="L3583" s="148">
        <v>8017900</v>
      </c>
      <c r="M3583" s="120" t="s">
        <v>56</v>
      </c>
      <c r="N3583" s="149">
        <v>641432</v>
      </c>
      <c r="O3583" s="150"/>
      <c r="P3583" s="154" t="s">
        <v>4117</v>
      </c>
      <c r="Q3583" s="158" t="s">
        <v>50</v>
      </c>
      <c r="R3583" s="142">
        <f t="shared" si="55"/>
        <v>8</v>
      </c>
    </row>
    <row r="3584" ht="22.5" s="109" customFormat="1">
      <c r="A3584" s="119">
        <f>MAX($A$19:A3583)+1</f>
        <v>3566</v>
      </c>
      <c r="B3584" s="120" t="s">
        <v>41</v>
      </c>
      <c r="C3584" s="144" t="s">
        <v>547</v>
      </c>
      <c r="D3584" s="144" t="s">
        <v>4374</v>
      </c>
      <c r="E3584" s="145" t="s">
        <v>4159</v>
      </c>
      <c r="F3584" s="146" t="s">
        <v>549</v>
      </c>
      <c r="G3584" s="146" t="s">
        <v>550</v>
      </c>
      <c r="H3584" s="146" t="s">
        <v>650</v>
      </c>
      <c r="I3584" s="151" t="s">
        <v>540</v>
      </c>
      <c r="J3584" s="147">
        <v>7840</v>
      </c>
      <c r="K3584" s="147">
        <v>385</v>
      </c>
      <c r="L3584" s="148">
        <v>3018400</v>
      </c>
      <c r="M3584" s="120" t="s">
        <v>56</v>
      </c>
      <c r="N3584" s="149">
        <v>241472</v>
      </c>
      <c r="O3584" s="150"/>
      <c r="P3584" s="154" t="s">
        <v>4117</v>
      </c>
      <c r="Q3584" s="158" t="s">
        <v>50</v>
      </c>
      <c r="R3584" s="142">
        <f t="shared" si="55"/>
        <v>8</v>
      </c>
    </row>
    <row r="3585" s="109" customFormat="1">
      <c r="A3585" s="119">
        <f>MAX($A$19:A3584)+1</f>
        <v>3567</v>
      </c>
      <c r="B3585" s="120" t="s">
        <v>41</v>
      </c>
      <c r="C3585" s="144" t="s">
        <v>547</v>
      </c>
      <c r="D3585" s="144" t="s">
        <v>2619</v>
      </c>
      <c r="E3585" s="145" t="s">
        <v>4159</v>
      </c>
      <c r="F3585" s="146" t="s">
        <v>549</v>
      </c>
      <c r="G3585" s="146" t="s">
        <v>550</v>
      </c>
      <c r="H3585" s="146" t="s">
        <v>636</v>
      </c>
      <c r="I3585" s="151" t="s">
        <v>540</v>
      </c>
      <c r="J3585" s="147">
        <v>20627</v>
      </c>
      <c r="K3585" s="147">
        <v>320</v>
      </c>
      <c r="L3585" s="148">
        <v>6600640</v>
      </c>
      <c r="M3585" s="120" t="s">
        <v>56</v>
      </c>
      <c r="N3585" s="149">
        <v>528052</v>
      </c>
      <c r="O3585" s="150"/>
      <c r="P3585" s="154" t="s">
        <v>4117</v>
      </c>
      <c r="Q3585" s="158" t="s">
        <v>50</v>
      </c>
      <c r="R3585" s="142">
        <f t="shared" si="55"/>
        <v>8.00001212003684</v>
      </c>
    </row>
    <row r="3586" ht="22.5" s="109" customFormat="1">
      <c r="A3586" s="119">
        <f>MAX($A$19:A3585)+1</f>
        <v>3568</v>
      </c>
      <c r="B3586" s="120" t="s">
        <v>41</v>
      </c>
      <c r="C3586" s="144" t="s">
        <v>547</v>
      </c>
      <c r="D3586" s="144" t="s">
        <v>2619</v>
      </c>
      <c r="E3586" s="145" t="s">
        <v>4159</v>
      </c>
      <c r="F3586" s="146" t="s">
        <v>549</v>
      </c>
      <c r="G3586" s="146" t="s">
        <v>550</v>
      </c>
      <c r="H3586" s="146" t="s">
        <v>621</v>
      </c>
      <c r="I3586" s="151" t="s">
        <v>540</v>
      </c>
      <c r="J3586" s="147">
        <v>30945</v>
      </c>
      <c r="K3586" s="147">
        <v>437</v>
      </c>
      <c r="L3586" s="148">
        <v>13522965</v>
      </c>
      <c r="M3586" s="120" t="s">
        <v>56</v>
      </c>
      <c r="N3586" s="149">
        <v>1081837</v>
      </c>
      <c r="O3586" s="150"/>
      <c r="P3586" s="154" t="s">
        <v>4117</v>
      </c>
      <c r="Q3586" s="158" t="s">
        <v>50</v>
      </c>
      <c r="R3586" s="142">
        <f t="shared" si="55"/>
        <v>7.9999985210344</v>
      </c>
    </row>
    <row r="3587" ht="22.5" s="109" customFormat="1">
      <c r="A3587" s="119">
        <f>MAX($A$19:A3586)+1</f>
        <v>3569</v>
      </c>
      <c r="B3587" s="120" t="s">
        <v>41</v>
      </c>
      <c r="C3587" s="144" t="s">
        <v>547</v>
      </c>
      <c r="D3587" s="144" t="s">
        <v>2619</v>
      </c>
      <c r="E3587" s="145" t="s">
        <v>4159</v>
      </c>
      <c r="F3587" s="146" t="s">
        <v>549</v>
      </c>
      <c r="G3587" s="146" t="s">
        <v>550</v>
      </c>
      <c r="H3587" s="146" t="s">
        <v>616</v>
      </c>
      <c r="I3587" s="151" t="s">
        <v>540</v>
      </c>
      <c r="J3587" s="147">
        <v>131500</v>
      </c>
      <c r="K3587" s="147">
        <v>495</v>
      </c>
      <c r="L3587" s="148">
        <v>65092500</v>
      </c>
      <c r="M3587" s="120" t="s">
        <v>56</v>
      </c>
      <c r="N3587" s="149">
        <v>5207400</v>
      </c>
      <c r="O3587" s="150"/>
      <c r="P3587" s="154" t="s">
        <v>4117</v>
      </c>
      <c r="Q3587" s="158" t="s">
        <v>50</v>
      </c>
      <c r="R3587" s="142">
        <f t="shared" si="55"/>
        <v>8</v>
      </c>
    </row>
    <row r="3588" s="109" customFormat="1">
      <c r="A3588" s="119">
        <f>MAX($A$19:A3587)+1</f>
        <v>3570</v>
      </c>
      <c r="B3588" s="120" t="s">
        <v>41</v>
      </c>
      <c r="C3588" s="144" t="s">
        <v>547</v>
      </c>
      <c r="D3588" s="144" t="s">
        <v>2619</v>
      </c>
      <c r="E3588" s="145" t="s">
        <v>4159</v>
      </c>
      <c r="F3588" s="146" t="s">
        <v>549</v>
      </c>
      <c r="G3588" s="146" t="s">
        <v>550</v>
      </c>
      <c r="H3588" s="146" t="s">
        <v>637</v>
      </c>
      <c r="I3588" s="151" t="s">
        <v>540</v>
      </c>
      <c r="J3588" s="147">
        <v>179950</v>
      </c>
      <c r="K3588" s="147">
        <v>825</v>
      </c>
      <c r="L3588" s="148">
        <v>148458750</v>
      </c>
      <c r="M3588" s="120" t="s">
        <v>56</v>
      </c>
      <c r="N3588" s="149">
        <v>11876700</v>
      </c>
      <c r="O3588" s="150"/>
      <c r="P3588" s="154" t="s">
        <v>4117</v>
      </c>
      <c r="Q3588" s="158" t="s">
        <v>50</v>
      </c>
      <c r="R3588" s="142">
        <f t="shared" si="55"/>
        <v>8</v>
      </c>
    </row>
    <row r="3589" s="109" customFormat="1">
      <c r="A3589" s="119">
        <f>MAX($A$19:A3588)+1</f>
        <v>3571</v>
      </c>
      <c r="B3589" s="120" t="s">
        <v>41</v>
      </c>
      <c r="C3589" s="144" t="s">
        <v>547</v>
      </c>
      <c r="D3589" s="144" t="s">
        <v>2619</v>
      </c>
      <c r="E3589" s="145" t="s">
        <v>4159</v>
      </c>
      <c r="F3589" s="146" t="s">
        <v>549</v>
      </c>
      <c r="G3589" s="146" t="s">
        <v>550</v>
      </c>
      <c r="H3589" s="146" t="s">
        <v>638</v>
      </c>
      <c r="I3589" s="151" t="s">
        <v>540</v>
      </c>
      <c r="J3589" s="147">
        <v>125800</v>
      </c>
      <c r="K3589" s="147">
        <v>1155</v>
      </c>
      <c r="L3589" s="148">
        <v>145299000</v>
      </c>
      <c r="M3589" s="120" t="s">
        <v>56</v>
      </c>
      <c r="N3589" s="149">
        <v>11623920</v>
      </c>
      <c r="O3589" s="150"/>
      <c r="P3589" s="154" t="s">
        <v>4117</v>
      </c>
      <c r="Q3589" s="158" t="s">
        <v>50</v>
      </c>
      <c r="R3589" s="142">
        <f t="shared" si="55"/>
        <v>8</v>
      </c>
    </row>
    <row r="3590" s="109" customFormat="1">
      <c r="A3590" s="119">
        <f>MAX($A$19:A3589)+1</f>
        <v>3572</v>
      </c>
      <c r="B3590" s="120" t="s">
        <v>41</v>
      </c>
      <c r="C3590" s="144" t="s">
        <v>547</v>
      </c>
      <c r="D3590" s="144" t="s">
        <v>2619</v>
      </c>
      <c r="E3590" s="145" t="s">
        <v>4159</v>
      </c>
      <c r="F3590" s="146" t="s">
        <v>549</v>
      </c>
      <c r="G3590" s="146" t="s">
        <v>550</v>
      </c>
      <c r="H3590" s="146" t="s">
        <v>589</v>
      </c>
      <c r="I3590" s="151" t="s">
        <v>540</v>
      </c>
      <c r="J3590" s="147">
        <v>54320</v>
      </c>
      <c r="K3590" s="147">
        <v>461</v>
      </c>
      <c r="L3590" s="148">
        <v>25041520</v>
      </c>
      <c r="M3590" s="120" t="s">
        <v>56</v>
      </c>
      <c r="N3590" s="149">
        <v>2003322</v>
      </c>
      <c r="O3590" s="150"/>
      <c r="P3590" s="154" t="s">
        <v>4117</v>
      </c>
      <c r="Q3590" s="158" t="s">
        <v>50</v>
      </c>
      <c r="R3590" s="142">
        <f t="shared" si="55"/>
        <v>8.00000159734713</v>
      </c>
    </row>
    <row r="3591" ht="22.5" s="109" customFormat="1">
      <c r="A3591" s="119">
        <f>MAX($A$19:A3590)+1</f>
        <v>3573</v>
      </c>
      <c r="B3591" s="120" t="s">
        <v>41</v>
      </c>
      <c r="C3591" s="144" t="s">
        <v>547</v>
      </c>
      <c r="D3591" s="144" t="s">
        <v>2619</v>
      </c>
      <c r="E3591" s="145" t="s">
        <v>4159</v>
      </c>
      <c r="F3591" s="146" t="s">
        <v>549</v>
      </c>
      <c r="G3591" s="146" t="s">
        <v>550</v>
      </c>
      <c r="H3591" s="146" t="s">
        <v>612</v>
      </c>
      <c r="I3591" s="151" t="s">
        <v>540</v>
      </c>
      <c r="J3591" s="147">
        <v>44999</v>
      </c>
      <c r="K3591" s="147">
        <v>461</v>
      </c>
      <c r="L3591" s="148">
        <v>20744539</v>
      </c>
      <c r="M3591" s="120" t="s">
        <v>56</v>
      </c>
      <c r="N3591" s="149">
        <v>1659564</v>
      </c>
      <c r="O3591" s="150"/>
      <c r="P3591" s="154" t="s">
        <v>4117</v>
      </c>
      <c r="Q3591" s="158" t="s">
        <v>50</v>
      </c>
      <c r="R3591" s="142">
        <f t="shared" si="55"/>
        <v>8.00000424208029</v>
      </c>
    </row>
    <row r="3592" ht="22.5" s="109" customFormat="1">
      <c r="A3592" s="119">
        <f>MAX($A$19:A3591)+1</f>
        <v>3574</v>
      </c>
      <c r="B3592" s="120" t="s">
        <v>41</v>
      </c>
      <c r="C3592" s="144" t="s">
        <v>547</v>
      </c>
      <c r="D3592" s="144" t="s">
        <v>2619</v>
      </c>
      <c r="E3592" s="145" t="s">
        <v>4159</v>
      </c>
      <c r="F3592" s="146" t="s">
        <v>549</v>
      </c>
      <c r="G3592" s="146" t="s">
        <v>550</v>
      </c>
      <c r="H3592" s="146" t="s">
        <v>613</v>
      </c>
      <c r="I3592" s="151" t="s">
        <v>540</v>
      </c>
      <c r="J3592" s="147">
        <v>53717</v>
      </c>
      <c r="K3592" s="147">
        <v>1214</v>
      </c>
      <c r="L3592" s="148">
        <v>65212438</v>
      </c>
      <c r="M3592" s="120" t="s">
        <v>56</v>
      </c>
      <c r="N3592" s="149">
        <v>5216996</v>
      </c>
      <c r="O3592" s="150"/>
      <c r="P3592" s="154" t="s">
        <v>4117</v>
      </c>
      <c r="Q3592" s="158" t="s">
        <v>50</v>
      </c>
      <c r="R3592" s="142">
        <f t="shared" si="55"/>
        <v>8.00000147211181</v>
      </c>
    </row>
    <row r="3593" ht="22.5" s="109" customFormat="1">
      <c r="A3593" s="119">
        <f>MAX($A$19:A3592)+1</f>
        <v>3575</v>
      </c>
      <c r="B3593" s="120" t="s">
        <v>41</v>
      </c>
      <c r="C3593" s="144" t="s">
        <v>547</v>
      </c>
      <c r="D3593" s="144" t="s">
        <v>2619</v>
      </c>
      <c r="E3593" s="145" t="s">
        <v>4159</v>
      </c>
      <c r="F3593" s="146" t="s">
        <v>549</v>
      </c>
      <c r="G3593" s="146" t="s">
        <v>550</v>
      </c>
      <c r="H3593" s="146" t="s">
        <v>597</v>
      </c>
      <c r="I3593" s="151" t="s">
        <v>540</v>
      </c>
      <c r="J3593" s="147">
        <v>16232</v>
      </c>
      <c r="K3593" s="147">
        <v>1845</v>
      </c>
      <c r="L3593" s="148">
        <v>29948040</v>
      </c>
      <c r="M3593" s="120" t="s">
        <v>56</v>
      </c>
      <c r="N3593" s="149">
        <v>2395844</v>
      </c>
      <c r="O3593" s="150"/>
      <c r="P3593" s="154" t="s">
        <v>4117</v>
      </c>
      <c r="Q3593" s="158" t="s">
        <v>50</v>
      </c>
      <c r="R3593" s="142">
        <f t="shared" si="55"/>
        <v>8.00000267129335</v>
      </c>
    </row>
    <row r="3594" s="109" customFormat="1">
      <c r="A3594" s="119">
        <f>MAX($A$19:A3593)+1</f>
        <v>3576</v>
      </c>
      <c r="B3594" s="120" t="s">
        <v>41</v>
      </c>
      <c r="C3594" s="144" t="s">
        <v>547</v>
      </c>
      <c r="D3594" s="144" t="s">
        <v>2619</v>
      </c>
      <c r="E3594" s="145" t="s">
        <v>4159</v>
      </c>
      <c r="F3594" s="146" t="s">
        <v>549</v>
      </c>
      <c r="G3594" s="146" t="s">
        <v>550</v>
      </c>
      <c r="H3594" s="146" t="s">
        <v>610</v>
      </c>
      <c r="I3594" s="151" t="s">
        <v>540</v>
      </c>
      <c r="J3594" s="147">
        <v>175861</v>
      </c>
      <c r="K3594" s="147">
        <v>417</v>
      </c>
      <c r="L3594" s="148">
        <v>73334037</v>
      </c>
      <c r="M3594" s="120" t="s">
        <v>56</v>
      </c>
      <c r="N3594" s="149">
        <v>5866724</v>
      </c>
      <c r="O3594" s="150"/>
      <c r="P3594" s="154" t="s">
        <v>4117</v>
      </c>
      <c r="Q3594" s="158" t="s">
        <v>50</v>
      </c>
      <c r="R3594" s="142">
        <f t="shared" si="55"/>
        <v>8.00000141816821</v>
      </c>
    </row>
    <row r="3595" ht="22.5" s="109" customFormat="1">
      <c r="A3595" s="119">
        <f>MAX($A$19:A3594)+1</f>
        <v>3577</v>
      </c>
      <c r="B3595" s="120" t="s">
        <v>41</v>
      </c>
      <c r="C3595" s="144" t="s">
        <v>547</v>
      </c>
      <c r="D3595" s="144" t="s">
        <v>2619</v>
      </c>
      <c r="E3595" s="145" t="s">
        <v>4159</v>
      </c>
      <c r="F3595" s="146" t="s">
        <v>549</v>
      </c>
      <c r="G3595" s="146" t="s">
        <v>550</v>
      </c>
      <c r="H3595" s="146" t="s">
        <v>608</v>
      </c>
      <c r="I3595" s="151" t="s">
        <v>540</v>
      </c>
      <c r="J3595" s="147">
        <v>62754</v>
      </c>
      <c r="K3595" s="147">
        <v>408</v>
      </c>
      <c r="L3595" s="148">
        <v>25603632</v>
      </c>
      <c r="M3595" s="120" t="s">
        <v>56</v>
      </c>
      <c r="N3595" s="149">
        <v>2048291</v>
      </c>
      <c r="O3595" s="150"/>
      <c r="P3595" s="154" t="s">
        <v>4117</v>
      </c>
      <c r="Q3595" s="158" t="s">
        <v>50</v>
      </c>
      <c r="R3595" s="142">
        <f t="shared" si="55"/>
        <v>8.00000171850619</v>
      </c>
    </row>
    <row r="3596" s="109" customFormat="1">
      <c r="A3596" s="119">
        <f>MAX($A$19:A3595)+1</f>
        <v>3578</v>
      </c>
      <c r="B3596" s="120" t="s">
        <v>41</v>
      </c>
      <c r="C3596" s="144" t="s">
        <v>547</v>
      </c>
      <c r="D3596" s="144" t="s">
        <v>2619</v>
      </c>
      <c r="E3596" s="145" t="s">
        <v>4159</v>
      </c>
      <c r="F3596" s="146" t="s">
        <v>549</v>
      </c>
      <c r="G3596" s="146" t="s">
        <v>550</v>
      </c>
      <c r="H3596" s="146" t="s">
        <v>611</v>
      </c>
      <c r="I3596" s="151" t="s">
        <v>540</v>
      </c>
      <c r="J3596" s="147">
        <v>11580</v>
      </c>
      <c r="K3596" s="147">
        <v>680</v>
      </c>
      <c r="L3596" s="148">
        <v>7874400</v>
      </c>
      <c r="M3596" s="120" t="s">
        <v>56</v>
      </c>
      <c r="N3596" s="149">
        <v>629952</v>
      </c>
      <c r="O3596" s="150"/>
      <c r="P3596" s="154" t="s">
        <v>4117</v>
      </c>
      <c r="Q3596" s="158" t="s">
        <v>50</v>
      </c>
      <c r="R3596" s="142">
        <f t="shared" si="55"/>
        <v>8</v>
      </c>
    </row>
    <row r="3597" ht="22.5" s="109" customFormat="1">
      <c r="A3597" s="119">
        <f>MAX($A$19:A3596)+1</f>
        <v>3579</v>
      </c>
      <c r="B3597" s="120" t="s">
        <v>41</v>
      </c>
      <c r="C3597" s="144" t="s">
        <v>547</v>
      </c>
      <c r="D3597" s="144" t="s">
        <v>2619</v>
      </c>
      <c r="E3597" s="145" t="s">
        <v>4159</v>
      </c>
      <c r="F3597" s="146" t="s">
        <v>549</v>
      </c>
      <c r="G3597" s="146" t="s">
        <v>550</v>
      </c>
      <c r="H3597" s="146" t="s">
        <v>591</v>
      </c>
      <c r="I3597" s="151" t="s">
        <v>540</v>
      </c>
      <c r="J3597" s="147">
        <v>5077</v>
      </c>
      <c r="K3597" s="147">
        <v>461</v>
      </c>
      <c r="L3597" s="148">
        <v>2340497</v>
      </c>
      <c r="M3597" s="120" t="s">
        <v>56</v>
      </c>
      <c r="N3597" s="149">
        <v>187240</v>
      </c>
      <c r="O3597" s="150"/>
      <c r="P3597" s="154" t="s">
        <v>4117</v>
      </c>
      <c r="Q3597" s="158" t="s">
        <v>50</v>
      </c>
      <c r="R3597" s="142">
        <f t="shared" si="55"/>
        <v>8.00001025423233</v>
      </c>
    </row>
    <row r="3598" ht="22.5" s="109" customFormat="1">
      <c r="A3598" s="119">
        <f>MAX($A$19:A3597)+1</f>
        <v>3580</v>
      </c>
      <c r="B3598" s="120" t="s">
        <v>41</v>
      </c>
      <c r="C3598" s="144" t="s">
        <v>547</v>
      </c>
      <c r="D3598" s="144" t="s">
        <v>2619</v>
      </c>
      <c r="E3598" s="145" t="s">
        <v>4159</v>
      </c>
      <c r="F3598" s="146" t="s">
        <v>549</v>
      </c>
      <c r="G3598" s="146" t="s">
        <v>550</v>
      </c>
      <c r="H3598" s="146" t="s">
        <v>4375</v>
      </c>
      <c r="I3598" s="151" t="s">
        <v>540</v>
      </c>
      <c r="J3598" s="147">
        <v>5351</v>
      </c>
      <c r="K3598" s="147">
        <v>1301</v>
      </c>
      <c r="L3598" s="148">
        <v>6961651</v>
      </c>
      <c r="M3598" s="120" t="s">
        <v>56</v>
      </c>
      <c r="N3598" s="149">
        <v>556932</v>
      </c>
      <c r="O3598" s="150"/>
      <c r="P3598" s="154" t="s">
        <v>4117</v>
      </c>
      <c r="Q3598" s="158" t="s">
        <v>50</v>
      </c>
      <c r="R3598" s="142">
        <f t="shared" si="55"/>
        <v>7.99999885084731</v>
      </c>
    </row>
    <row r="3599" ht="22.5" s="109" customFormat="1">
      <c r="A3599" s="119">
        <f>MAX($A$19:A3598)+1</f>
        <v>3581</v>
      </c>
      <c r="B3599" s="120" t="s">
        <v>41</v>
      </c>
      <c r="C3599" s="144" t="s">
        <v>547</v>
      </c>
      <c r="D3599" s="144" t="s">
        <v>2619</v>
      </c>
      <c r="E3599" s="145" t="s">
        <v>4159</v>
      </c>
      <c r="F3599" s="146" t="s">
        <v>549</v>
      </c>
      <c r="G3599" s="146" t="s">
        <v>550</v>
      </c>
      <c r="H3599" s="146" t="s">
        <v>593</v>
      </c>
      <c r="I3599" s="151" t="s">
        <v>540</v>
      </c>
      <c r="J3599" s="147">
        <v>16446</v>
      </c>
      <c r="K3599" s="147">
        <v>461</v>
      </c>
      <c r="L3599" s="148">
        <v>7581606</v>
      </c>
      <c r="M3599" s="120" t="s">
        <v>56</v>
      </c>
      <c r="N3599" s="149">
        <v>606529</v>
      </c>
      <c r="O3599" s="150"/>
      <c r="P3599" s="154" t="s">
        <v>4117</v>
      </c>
      <c r="Q3599" s="158" t="s">
        <v>50</v>
      </c>
      <c r="R3599" s="142">
        <f t="shared" si="55"/>
        <v>8.00000685870513</v>
      </c>
    </row>
    <row r="3600" ht="22.5" s="109" customFormat="1">
      <c r="A3600" s="119">
        <f>MAX($A$19:A3599)+1</f>
        <v>3582</v>
      </c>
      <c r="B3600" s="120" t="s">
        <v>41</v>
      </c>
      <c r="C3600" s="144" t="s">
        <v>547</v>
      </c>
      <c r="D3600" s="144" t="s">
        <v>2619</v>
      </c>
      <c r="E3600" s="145" t="s">
        <v>4159</v>
      </c>
      <c r="F3600" s="146" t="s">
        <v>549</v>
      </c>
      <c r="G3600" s="146" t="s">
        <v>550</v>
      </c>
      <c r="H3600" s="146" t="s">
        <v>4376</v>
      </c>
      <c r="I3600" s="151" t="s">
        <v>540</v>
      </c>
      <c r="J3600" s="147">
        <v>85600</v>
      </c>
      <c r="K3600" s="147">
        <v>466</v>
      </c>
      <c r="L3600" s="148">
        <v>39889600</v>
      </c>
      <c r="M3600" s="120" t="s">
        <v>56</v>
      </c>
      <c r="N3600" s="149">
        <v>3191168</v>
      </c>
      <c r="O3600" s="150"/>
      <c r="P3600" s="154" t="s">
        <v>4117</v>
      </c>
      <c r="Q3600" s="158" t="s">
        <v>50</v>
      </c>
      <c r="R3600" s="142">
        <f t="shared" si="55"/>
        <v>8</v>
      </c>
    </row>
    <row r="3601" ht="22.5" s="109" customFormat="1">
      <c r="A3601" s="119">
        <f>MAX($A$19:A3600)+1</f>
        <v>3583</v>
      </c>
      <c r="B3601" s="120" t="s">
        <v>41</v>
      </c>
      <c r="C3601" s="144" t="s">
        <v>547</v>
      </c>
      <c r="D3601" s="144" t="s">
        <v>2619</v>
      </c>
      <c r="E3601" s="145" t="s">
        <v>4159</v>
      </c>
      <c r="F3601" s="146" t="s">
        <v>549</v>
      </c>
      <c r="G3601" s="146" t="s">
        <v>550</v>
      </c>
      <c r="H3601" s="146" t="s">
        <v>4377</v>
      </c>
      <c r="I3601" s="151" t="s">
        <v>540</v>
      </c>
      <c r="J3601" s="147">
        <v>7171</v>
      </c>
      <c r="K3601" s="147">
        <v>534</v>
      </c>
      <c r="L3601" s="148">
        <v>3829314</v>
      </c>
      <c r="M3601" s="120" t="s">
        <v>56</v>
      </c>
      <c r="N3601" s="149">
        <v>306345</v>
      </c>
      <c r="O3601" s="150"/>
      <c r="P3601" s="154" t="s">
        <v>4117</v>
      </c>
      <c r="Q3601" s="158" t="s">
        <v>50</v>
      </c>
      <c r="R3601" s="142">
        <f t="shared" si="55"/>
        <v>7.99999686627944</v>
      </c>
    </row>
    <row r="3602" ht="22.5" s="109" customFormat="1">
      <c r="A3602" s="119">
        <f>MAX($A$19:A3601)+1</f>
        <v>3584</v>
      </c>
      <c r="B3602" s="120" t="s">
        <v>41</v>
      </c>
      <c r="C3602" s="144" t="s">
        <v>547</v>
      </c>
      <c r="D3602" s="144" t="s">
        <v>2619</v>
      </c>
      <c r="E3602" s="145" t="s">
        <v>4159</v>
      </c>
      <c r="F3602" s="146" t="s">
        <v>549</v>
      </c>
      <c r="G3602" s="146" t="s">
        <v>550</v>
      </c>
      <c r="H3602" s="146" t="s">
        <v>4378</v>
      </c>
      <c r="I3602" s="151" t="s">
        <v>540</v>
      </c>
      <c r="J3602" s="147">
        <v>1100</v>
      </c>
      <c r="K3602" s="147">
        <v>461</v>
      </c>
      <c r="L3602" s="148">
        <v>507100</v>
      </c>
      <c r="M3602" s="120" t="s">
        <v>56</v>
      </c>
      <c r="N3602" s="149">
        <v>40568</v>
      </c>
      <c r="O3602" s="150"/>
      <c r="P3602" s="154" t="s">
        <v>4117</v>
      </c>
      <c r="Q3602" s="158" t="s">
        <v>50</v>
      </c>
      <c r="R3602" s="142">
        <f t="shared" si="55"/>
        <v>8</v>
      </c>
    </row>
    <row r="3603" ht="22.5" s="109" customFormat="1">
      <c r="A3603" s="119">
        <f>MAX($A$19:A3602)+1</f>
        <v>3585</v>
      </c>
      <c r="B3603" s="120" t="s">
        <v>41</v>
      </c>
      <c r="C3603" s="144" t="s">
        <v>547</v>
      </c>
      <c r="D3603" s="144" t="s">
        <v>2619</v>
      </c>
      <c r="E3603" s="145" t="s">
        <v>4159</v>
      </c>
      <c r="F3603" s="146" t="s">
        <v>549</v>
      </c>
      <c r="G3603" s="146" t="s">
        <v>550</v>
      </c>
      <c r="H3603" s="146" t="s">
        <v>635</v>
      </c>
      <c r="I3603" s="151" t="s">
        <v>540</v>
      </c>
      <c r="J3603" s="147">
        <v>160806</v>
      </c>
      <c r="K3603" s="147">
        <v>398</v>
      </c>
      <c r="L3603" s="148">
        <v>64000788</v>
      </c>
      <c r="M3603" s="120" t="s">
        <v>56</v>
      </c>
      <c r="N3603" s="149">
        <v>5120064</v>
      </c>
      <c r="O3603" s="150"/>
      <c r="P3603" s="154" t="s">
        <v>4117</v>
      </c>
      <c r="Q3603" s="158" t="s">
        <v>50</v>
      </c>
      <c r="R3603" s="142">
        <f t="shared" si="55"/>
        <v>8.00000149998153</v>
      </c>
    </row>
    <row r="3604" ht="22.5" s="109" customFormat="1">
      <c r="A3604" s="119">
        <f>MAX($A$19:A3603)+1</f>
        <v>3586</v>
      </c>
      <c r="B3604" s="120" t="s">
        <v>41</v>
      </c>
      <c r="C3604" s="144" t="s">
        <v>547</v>
      </c>
      <c r="D3604" s="144" t="s">
        <v>2619</v>
      </c>
      <c r="E3604" s="145" t="s">
        <v>4159</v>
      </c>
      <c r="F3604" s="146" t="s">
        <v>549</v>
      </c>
      <c r="G3604" s="146" t="s">
        <v>550</v>
      </c>
      <c r="H3604" s="146" t="s">
        <v>4379</v>
      </c>
      <c r="I3604" s="151" t="s">
        <v>540</v>
      </c>
      <c r="J3604" s="147">
        <v>7030</v>
      </c>
      <c r="K3604" s="147">
        <v>534</v>
      </c>
      <c r="L3604" s="148">
        <v>3754020</v>
      </c>
      <c r="M3604" s="120" t="s">
        <v>56</v>
      </c>
      <c r="N3604" s="149">
        <v>300322</v>
      </c>
      <c r="O3604" s="150"/>
      <c r="P3604" s="154" t="s">
        <v>4117</v>
      </c>
      <c r="Q3604" s="158" t="s">
        <v>50</v>
      </c>
      <c r="R3604" s="142">
        <f t="shared" si="55"/>
        <v>8.00001065524425</v>
      </c>
    </row>
    <row r="3605" ht="22.5" s="109" customFormat="1">
      <c r="A3605" s="119">
        <f>MAX($A$19:A3604)+1</f>
        <v>3587</v>
      </c>
      <c r="B3605" s="120" t="s">
        <v>41</v>
      </c>
      <c r="C3605" s="144" t="s">
        <v>547</v>
      </c>
      <c r="D3605" s="144" t="s">
        <v>2619</v>
      </c>
      <c r="E3605" s="145" t="s">
        <v>4159</v>
      </c>
      <c r="F3605" s="146" t="s">
        <v>549</v>
      </c>
      <c r="G3605" s="146" t="s">
        <v>550</v>
      </c>
      <c r="H3605" s="146" t="s">
        <v>594</v>
      </c>
      <c r="I3605" s="151" t="s">
        <v>540</v>
      </c>
      <c r="J3605" s="147">
        <v>34912</v>
      </c>
      <c r="K3605" s="147">
        <v>437</v>
      </c>
      <c r="L3605" s="148">
        <v>15256544</v>
      </c>
      <c r="M3605" s="120" t="s">
        <v>56</v>
      </c>
      <c r="N3605" s="149">
        <v>1220524</v>
      </c>
      <c r="O3605" s="150"/>
      <c r="P3605" s="154" t="s">
        <v>4117</v>
      </c>
      <c r="Q3605" s="158" t="s">
        <v>50</v>
      </c>
      <c r="R3605" s="142">
        <f t="shared" si="55"/>
        <v>8.00000314619091</v>
      </c>
    </row>
    <row r="3606" s="109" customFormat="1">
      <c r="A3606" s="119">
        <f>MAX($A$19:A3605)+1</f>
        <v>3588</v>
      </c>
      <c r="B3606" s="120" t="s">
        <v>41</v>
      </c>
      <c r="C3606" s="144" t="s">
        <v>547</v>
      </c>
      <c r="D3606" s="144" t="s">
        <v>2619</v>
      </c>
      <c r="E3606" s="145" t="s">
        <v>4159</v>
      </c>
      <c r="F3606" s="146" t="s">
        <v>549</v>
      </c>
      <c r="G3606" s="146" t="s">
        <v>550</v>
      </c>
      <c r="H3606" s="146" t="s">
        <v>4380</v>
      </c>
      <c r="I3606" s="151" t="s">
        <v>540</v>
      </c>
      <c r="J3606" s="147">
        <v>2355</v>
      </c>
      <c r="K3606" s="147">
        <v>476</v>
      </c>
      <c r="L3606" s="148">
        <v>1120980</v>
      </c>
      <c r="M3606" s="120" t="s">
        <v>56</v>
      </c>
      <c r="N3606" s="149">
        <v>89679</v>
      </c>
      <c r="O3606" s="150"/>
      <c r="P3606" s="154" t="s">
        <v>4117</v>
      </c>
      <c r="Q3606" s="158" t="s">
        <v>50</v>
      </c>
      <c r="R3606" s="142">
        <f t="shared" si="55"/>
        <v>8.00005352459455</v>
      </c>
    </row>
    <row r="3607" s="109" customFormat="1">
      <c r="A3607" s="119">
        <f>MAX($A$19:A3606)+1</f>
        <v>3589</v>
      </c>
      <c r="B3607" s="120" t="s">
        <v>41</v>
      </c>
      <c r="C3607" s="144" t="s">
        <v>547</v>
      </c>
      <c r="D3607" s="144" t="s">
        <v>2619</v>
      </c>
      <c r="E3607" s="145" t="s">
        <v>4159</v>
      </c>
      <c r="F3607" s="146" t="s">
        <v>549</v>
      </c>
      <c r="G3607" s="146" t="s">
        <v>550</v>
      </c>
      <c r="H3607" s="146" t="s">
        <v>4381</v>
      </c>
      <c r="I3607" s="151" t="s">
        <v>540</v>
      </c>
      <c r="J3607" s="147">
        <v>1991</v>
      </c>
      <c r="K3607" s="147">
        <v>602</v>
      </c>
      <c r="L3607" s="148">
        <v>1198582</v>
      </c>
      <c r="M3607" s="120" t="s">
        <v>56</v>
      </c>
      <c r="N3607" s="149">
        <v>95887</v>
      </c>
      <c r="O3607" s="150"/>
      <c r="P3607" s="154" t="s">
        <v>4117</v>
      </c>
      <c r="Q3607" s="158" t="s">
        <v>50</v>
      </c>
      <c r="R3607" s="142">
        <f t="shared" si="55"/>
        <v>8.0000367100457</v>
      </c>
    </row>
    <row r="3608" ht="22.5" s="109" customFormat="1">
      <c r="A3608" s="119">
        <f>MAX($A$19:A3607)+1</f>
        <v>3590</v>
      </c>
      <c r="B3608" s="120" t="s">
        <v>41</v>
      </c>
      <c r="C3608" s="144" t="s">
        <v>547</v>
      </c>
      <c r="D3608" s="144" t="s">
        <v>2619</v>
      </c>
      <c r="E3608" s="145" t="s">
        <v>4159</v>
      </c>
      <c r="F3608" s="146" t="s">
        <v>549</v>
      </c>
      <c r="G3608" s="146" t="s">
        <v>550</v>
      </c>
      <c r="H3608" s="146" t="s">
        <v>4382</v>
      </c>
      <c r="I3608" s="151" t="s">
        <v>540</v>
      </c>
      <c r="J3608" s="147">
        <v>30848</v>
      </c>
      <c r="K3608" s="147">
        <v>408</v>
      </c>
      <c r="L3608" s="148">
        <v>12585984</v>
      </c>
      <c r="M3608" s="120" t="s">
        <v>56</v>
      </c>
      <c r="N3608" s="149">
        <v>1006879</v>
      </c>
      <c r="O3608" s="150"/>
      <c r="P3608" s="154" t="s">
        <v>4117</v>
      </c>
      <c r="Q3608" s="158" t="s">
        <v>50</v>
      </c>
      <c r="R3608" s="142">
        <f t="shared" si="55"/>
        <v>8.00000222469693</v>
      </c>
    </row>
    <row r="3609" s="109" customFormat="1">
      <c r="A3609" s="119">
        <f>MAX($A$19:A3608)+1</f>
        <v>3591</v>
      </c>
      <c r="B3609" s="120" t="s">
        <v>41</v>
      </c>
      <c r="C3609" s="144" t="s">
        <v>547</v>
      </c>
      <c r="D3609" s="144" t="s">
        <v>2619</v>
      </c>
      <c r="E3609" s="145" t="s">
        <v>4159</v>
      </c>
      <c r="F3609" s="146" t="s">
        <v>549</v>
      </c>
      <c r="G3609" s="146" t="s">
        <v>550</v>
      </c>
      <c r="H3609" s="146" t="s">
        <v>4383</v>
      </c>
      <c r="I3609" s="151" t="s">
        <v>540</v>
      </c>
      <c r="J3609" s="147">
        <v>7150</v>
      </c>
      <c r="K3609" s="147">
        <v>476</v>
      </c>
      <c r="L3609" s="148">
        <v>3403400</v>
      </c>
      <c r="M3609" s="120" t="s">
        <v>56</v>
      </c>
      <c r="N3609" s="149">
        <v>272272</v>
      </c>
      <c r="O3609" s="150"/>
      <c r="P3609" s="154" t="s">
        <v>4117</v>
      </c>
      <c r="Q3609" s="158" t="s">
        <v>50</v>
      </c>
      <c r="R3609" s="142">
        <f t="shared" si="55"/>
        <v>8</v>
      </c>
    </row>
    <row r="3610" ht="22.5" s="109" customFormat="1">
      <c r="A3610" s="119">
        <f>MAX($A$19:A3609)+1</f>
        <v>3592</v>
      </c>
      <c r="B3610" s="120" t="s">
        <v>41</v>
      </c>
      <c r="C3610" s="144" t="s">
        <v>547</v>
      </c>
      <c r="D3610" s="144" t="s">
        <v>2619</v>
      </c>
      <c r="E3610" s="145" t="s">
        <v>4159</v>
      </c>
      <c r="F3610" s="146" t="s">
        <v>549</v>
      </c>
      <c r="G3610" s="146" t="s">
        <v>550</v>
      </c>
      <c r="H3610" s="146" t="s">
        <v>4384</v>
      </c>
      <c r="I3610" s="151" t="s">
        <v>540</v>
      </c>
      <c r="J3610" s="147">
        <v>74237</v>
      </c>
      <c r="K3610" s="147">
        <v>447</v>
      </c>
      <c r="L3610" s="148">
        <v>33183939</v>
      </c>
      <c r="M3610" s="120" t="s">
        <v>56</v>
      </c>
      <c r="N3610" s="149">
        <v>2654716</v>
      </c>
      <c r="O3610" s="150"/>
      <c r="P3610" s="154" t="s">
        <v>4117</v>
      </c>
      <c r="Q3610" s="158" t="s">
        <v>50</v>
      </c>
      <c r="R3610" s="142">
        <f t="shared" si="55"/>
        <v>8.0000026518853</v>
      </c>
    </row>
    <row r="3611" s="109" customFormat="1">
      <c r="A3611" s="119">
        <f>MAX($A$19:A3610)+1</f>
        <v>3593</v>
      </c>
      <c r="B3611" s="120" t="s">
        <v>41</v>
      </c>
      <c r="C3611" s="144" t="s">
        <v>547</v>
      </c>
      <c r="D3611" s="144" t="s">
        <v>2619</v>
      </c>
      <c r="E3611" s="145" t="s">
        <v>4159</v>
      </c>
      <c r="F3611" s="146" t="s">
        <v>549</v>
      </c>
      <c r="G3611" s="146" t="s">
        <v>550</v>
      </c>
      <c r="H3611" s="146" t="s">
        <v>4385</v>
      </c>
      <c r="I3611" s="151" t="s">
        <v>540</v>
      </c>
      <c r="J3611" s="147">
        <v>341</v>
      </c>
      <c r="K3611" s="147">
        <v>2427</v>
      </c>
      <c r="L3611" s="148">
        <v>827607</v>
      </c>
      <c r="M3611" s="120" t="s">
        <v>56</v>
      </c>
      <c r="N3611" s="149">
        <v>66209</v>
      </c>
      <c r="O3611" s="150"/>
      <c r="P3611" s="154" t="s">
        <v>4117</v>
      </c>
      <c r="Q3611" s="158" t="s">
        <v>50</v>
      </c>
      <c r="R3611" s="142">
        <f t="shared" si="55"/>
        <v>8.00005316533089</v>
      </c>
    </row>
    <row r="3612" ht="22.5" s="109" customFormat="1">
      <c r="A3612" s="119">
        <f>MAX($A$19:A3611)+1</f>
        <v>3594</v>
      </c>
      <c r="B3612" s="120" t="s">
        <v>41</v>
      </c>
      <c r="C3612" s="144" t="s">
        <v>547</v>
      </c>
      <c r="D3612" s="144" t="s">
        <v>2619</v>
      </c>
      <c r="E3612" s="145" t="s">
        <v>4159</v>
      </c>
      <c r="F3612" s="146" t="s">
        <v>549</v>
      </c>
      <c r="G3612" s="146" t="s">
        <v>550</v>
      </c>
      <c r="H3612" s="146" t="s">
        <v>4386</v>
      </c>
      <c r="I3612" s="151" t="s">
        <v>540</v>
      </c>
      <c r="J3612" s="147">
        <v>3427</v>
      </c>
      <c r="K3612" s="147">
        <v>505</v>
      </c>
      <c r="L3612" s="148">
        <v>1730635</v>
      </c>
      <c r="M3612" s="120" t="s">
        <v>56</v>
      </c>
      <c r="N3612" s="149">
        <v>138452</v>
      </c>
      <c r="O3612" s="150"/>
      <c r="P3612" s="154" t="s">
        <v>4117</v>
      </c>
      <c r="Q3612" s="158" t="s">
        <v>50</v>
      </c>
      <c r="R3612" s="142">
        <f t="shared" si="55"/>
        <v>8.00006933871094</v>
      </c>
    </row>
    <row r="3613" ht="22.5" s="109" customFormat="1">
      <c r="A3613" s="119">
        <f>MAX($A$19:A3612)+1</f>
        <v>3595</v>
      </c>
      <c r="B3613" s="120" t="s">
        <v>41</v>
      </c>
      <c r="C3613" s="144" t="s">
        <v>547</v>
      </c>
      <c r="D3613" s="144" t="s">
        <v>2619</v>
      </c>
      <c r="E3613" s="145" t="s">
        <v>4159</v>
      </c>
      <c r="F3613" s="146" t="s">
        <v>549</v>
      </c>
      <c r="G3613" s="146" t="s">
        <v>550</v>
      </c>
      <c r="H3613" s="146" t="s">
        <v>4387</v>
      </c>
      <c r="I3613" s="151" t="s">
        <v>540</v>
      </c>
      <c r="J3613" s="147">
        <v>8080</v>
      </c>
      <c r="K3613" s="147">
        <v>1100</v>
      </c>
      <c r="L3613" s="148">
        <v>8888000</v>
      </c>
      <c r="M3613" s="120" t="s">
        <v>56</v>
      </c>
      <c r="N3613" s="149">
        <v>711040</v>
      </c>
      <c r="O3613" s="150"/>
      <c r="P3613" s="154" t="s">
        <v>4117</v>
      </c>
      <c r="Q3613" s="158" t="s">
        <v>50</v>
      </c>
      <c r="R3613" s="142">
        <f t="shared" si="55"/>
        <v>8</v>
      </c>
    </row>
    <row r="3614" ht="22.5" s="109" customFormat="1">
      <c r="A3614" s="119">
        <f>MAX($A$19:A3613)+1</f>
        <v>3596</v>
      </c>
      <c r="B3614" s="120" t="s">
        <v>41</v>
      </c>
      <c r="C3614" s="144" t="s">
        <v>547</v>
      </c>
      <c r="D3614" s="144" t="s">
        <v>2619</v>
      </c>
      <c r="E3614" s="145" t="s">
        <v>4159</v>
      </c>
      <c r="F3614" s="146" t="s">
        <v>549</v>
      </c>
      <c r="G3614" s="146" t="s">
        <v>550</v>
      </c>
      <c r="H3614" s="146" t="s">
        <v>4388</v>
      </c>
      <c r="I3614" s="151" t="s">
        <v>540</v>
      </c>
      <c r="J3614" s="147">
        <v>1854</v>
      </c>
      <c r="K3614" s="147">
        <v>1390</v>
      </c>
      <c r="L3614" s="148">
        <v>2577060</v>
      </c>
      <c r="M3614" s="120" t="s">
        <v>56</v>
      </c>
      <c r="N3614" s="149">
        <v>206165</v>
      </c>
      <c r="O3614" s="150"/>
      <c r="P3614" s="154" t="s">
        <v>4117</v>
      </c>
      <c r="Q3614" s="158" t="s">
        <v>50</v>
      </c>
      <c r="R3614" s="142">
        <f t="shared" si="55"/>
        <v>8.00000776078167</v>
      </c>
    </row>
    <row r="3615" ht="22.5" s="109" customFormat="1">
      <c r="A3615" s="119">
        <f>MAX($A$19:A3614)+1</f>
        <v>3597</v>
      </c>
      <c r="B3615" s="120" t="s">
        <v>41</v>
      </c>
      <c r="C3615" s="144" t="s">
        <v>547</v>
      </c>
      <c r="D3615" s="144" t="s">
        <v>2619</v>
      </c>
      <c r="E3615" s="145" t="s">
        <v>4159</v>
      </c>
      <c r="F3615" s="146" t="s">
        <v>549</v>
      </c>
      <c r="G3615" s="146" t="s">
        <v>550</v>
      </c>
      <c r="H3615" s="146" t="s">
        <v>4389</v>
      </c>
      <c r="I3615" s="151" t="s">
        <v>540</v>
      </c>
      <c r="J3615" s="147">
        <v>5077</v>
      </c>
      <c r="K3615" s="147">
        <v>950</v>
      </c>
      <c r="L3615" s="148">
        <v>4823150</v>
      </c>
      <c r="M3615" s="120" t="s">
        <v>56</v>
      </c>
      <c r="N3615" s="149">
        <v>385852</v>
      </c>
      <c r="O3615" s="150"/>
      <c r="P3615" s="154" t="s">
        <v>4117</v>
      </c>
      <c r="Q3615" s="158" t="s">
        <v>50</v>
      </c>
      <c r="R3615" s="142">
        <f t="shared" si="55"/>
        <v>8</v>
      </c>
    </row>
    <row r="3616" ht="22.5" s="109" customFormat="1">
      <c r="A3616" s="119">
        <f>MAX($A$19:A3615)+1</f>
        <v>3598</v>
      </c>
      <c r="B3616" s="120" t="s">
        <v>41</v>
      </c>
      <c r="C3616" s="144" t="s">
        <v>547</v>
      </c>
      <c r="D3616" s="144" t="s">
        <v>2619</v>
      </c>
      <c r="E3616" s="145" t="s">
        <v>4159</v>
      </c>
      <c r="F3616" s="146" t="s">
        <v>549</v>
      </c>
      <c r="G3616" s="146" t="s">
        <v>550</v>
      </c>
      <c r="H3616" s="146" t="s">
        <v>4390</v>
      </c>
      <c r="I3616" s="151" t="s">
        <v>540</v>
      </c>
      <c r="J3616" s="147">
        <v>13795</v>
      </c>
      <c r="K3616" s="147">
        <v>922</v>
      </c>
      <c r="L3616" s="148">
        <v>12718990</v>
      </c>
      <c r="M3616" s="120" t="s">
        <v>56</v>
      </c>
      <c r="N3616" s="149">
        <v>1017520</v>
      </c>
      <c r="O3616" s="150"/>
      <c r="P3616" s="154" t="s">
        <v>4117</v>
      </c>
      <c r="Q3616" s="158" t="s">
        <v>50</v>
      </c>
      <c r="R3616" s="142">
        <f t="shared" si="55"/>
        <v>8.0000062898076</v>
      </c>
    </row>
    <row r="3617" ht="22.5" s="109" customFormat="1">
      <c r="A3617" s="119">
        <f>MAX($A$19:A3616)+1</f>
        <v>3599</v>
      </c>
      <c r="B3617" s="120" t="s">
        <v>41</v>
      </c>
      <c r="C3617" s="144" t="s">
        <v>547</v>
      </c>
      <c r="D3617" s="144" t="s">
        <v>2619</v>
      </c>
      <c r="E3617" s="145" t="s">
        <v>4159</v>
      </c>
      <c r="F3617" s="146" t="s">
        <v>549</v>
      </c>
      <c r="G3617" s="146" t="s">
        <v>550</v>
      </c>
      <c r="H3617" s="146" t="s">
        <v>4391</v>
      </c>
      <c r="I3617" s="151" t="s">
        <v>540</v>
      </c>
      <c r="J3617" s="147">
        <v>9548</v>
      </c>
      <c r="K3617" s="147">
        <v>1447</v>
      </c>
      <c r="L3617" s="148">
        <v>13815956</v>
      </c>
      <c r="M3617" s="120" t="s">
        <v>56</v>
      </c>
      <c r="N3617" s="149">
        <v>1105277</v>
      </c>
      <c r="O3617" s="150"/>
      <c r="P3617" s="154" t="s">
        <v>4117</v>
      </c>
      <c r="Q3617" s="158" t="s">
        <v>50</v>
      </c>
      <c r="R3617" s="142">
        <f t="shared" si="55"/>
        <v>8.00000376376416</v>
      </c>
    </row>
    <row r="3618" ht="22.5" s="109" customFormat="1">
      <c r="A3618" s="119">
        <f>MAX($A$19:A3617)+1</f>
        <v>3600</v>
      </c>
      <c r="B3618" s="120" t="s">
        <v>41</v>
      </c>
      <c r="C3618" s="144" t="s">
        <v>547</v>
      </c>
      <c r="D3618" s="144" t="s">
        <v>2619</v>
      </c>
      <c r="E3618" s="145" t="s">
        <v>4159</v>
      </c>
      <c r="F3618" s="146" t="s">
        <v>549</v>
      </c>
      <c r="G3618" s="146" t="s">
        <v>550</v>
      </c>
      <c r="H3618" s="146" t="s">
        <v>4392</v>
      </c>
      <c r="I3618" s="151" t="s">
        <v>540</v>
      </c>
      <c r="J3618" s="147">
        <v>14190</v>
      </c>
      <c r="K3618" s="147">
        <v>1117</v>
      </c>
      <c r="L3618" s="148">
        <v>15850230</v>
      </c>
      <c r="M3618" s="120" t="s">
        <v>56</v>
      </c>
      <c r="N3618" s="149">
        <v>1268019</v>
      </c>
      <c r="O3618" s="150"/>
      <c r="P3618" s="154" t="s">
        <v>4117</v>
      </c>
      <c r="Q3618" s="158" t="s">
        <v>50</v>
      </c>
      <c r="R3618" s="142">
        <f t="shared" si="55"/>
        <v>8.00000378543403</v>
      </c>
    </row>
    <row r="3619" ht="22.5" s="109" customFormat="1">
      <c r="A3619" s="119">
        <f>MAX($A$19:A3618)+1</f>
        <v>3601</v>
      </c>
      <c r="B3619" s="120" t="s">
        <v>41</v>
      </c>
      <c r="C3619" s="144" t="s">
        <v>547</v>
      </c>
      <c r="D3619" s="144" t="s">
        <v>2619</v>
      </c>
      <c r="E3619" s="145" t="s">
        <v>4159</v>
      </c>
      <c r="F3619" s="146" t="s">
        <v>549</v>
      </c>
      <c r="G3619" s="146" t="s">
        <v>550</v>
      </c>
      <c r="H3619" s="146" t="s">
        <v>4393</v>
      </c>
      <c r="I3619" s="151" t="s">
        <v>540</v>
      </c>
      <c r="J3619" s="147">
        <v>5045</v>
      </c>
      <c r="K3619" s="147">
        <v>3495</v>
      </c>
      <c r="L3619" s="148">
        <v>17632275</v>
      </c>
      <c r="M3619" s="120" t="s">
        <v>56</v>
      </c>
      <c r="N3619" s="149">
        <v>1410583</v>
      </c>
      <c r="O3619" s="150"/>
      <c r="P3619" s="154" t="s">
        <v>4117</v>
      </c>
      <c r="Q3619" s="158" t="s">
        <v>50</v>
      </c>
      <c r="R3619" s="142">
        <f ref="R3619:R3682" t="shared" si="56">N3619/L3619*100</f>
        <v>8.0000056714179</v>
      </c>
    </row>
    <row r="3620" ht="22.5" s="109" customFormat="1">
      <c r="A3620" s="119">
        <f>MAX($A$19:A3619)+1</f>
        <v>3602</v>
      </c>
      <c r="B3620" s="120" t="s">
        <v>41</v>
      </c>
      <c r="C3620" s="144" t="s">
        <v>547</v>
      </c>
      <c r="D3620" s="144" t="s">
        <v>2619</v>
      </c>
      <c r="E3620" s="145" t="s">
        <v>4159</v>
      </c>
      <c r="F3620" s="146" t="s">
        <v>549</v>
      </c>
      <c r="G3620" s="146" t="s">
        <v>550</v>
      </c>
      <c r="H3620" s="146" t="s">
        <v>4394</v>
      </c>
      <c r="I3620" s="151" t="s">
        <v>540</v>
      </c>
      <c r="J3620" s="147">
        <v>6287</v>
      </c>
      <c r="K3620" s="147">
        <v>689</v>
      </c>
      <c r="L3620" s="148">
        <v>4331743</v>
      </c>
      <c r="M3620" s="120" t="s">
        <v>56</v>
      </c>
      <c r="N3620" s="149">
        <v>346540</v>
      </c>
      <c r="O3620" s="150"/>
      <c r="P3620" s="154" t="s">
        <v>4117</v>
      </c>
      <c r="Q3620" s="158" t="s">
        <v>50</v>
      </c>
      <c r="R3620" s="142">
        <f t="shared" si="56"/>
        <v>8.00001292782143</v>
      </c>
    </row>
    <row r="3621" ht="22.5" s="109" customFormat="1">
      <c r="A3621" s="119">
        <f>MAX($A$19:A3620)+1</f>
        <v>3603</v>
      </c>
      <c r="B3621" s="120" t="s">
        <v>41</v>
      </c>
      <c r="C3621" s="144" t="s">
        <v>547</v>
      </c>
      <c r="D3621" s="144" t="s">
        <v>2619</v>
      </c>
      <c r="E3621" s="145" t="s">
        <v>4159</v>
      </c>
      <c r="F3621" s="146" t="s">
        <v>549</v>
      </c>
      <c r="G3621" s="146" t="s">
        <v>550</v>
      </c>
      <c r="H3621" s="146" t="s">
        <v>599</v>
      </c>
      <c r="I3621" s="151" t="s">
        <v>540</v>
      </c>
      <c r="J3621" s="147">
        <v>85080</v>
      </c>
      <c r="K3621" s="147">
        <v>476</v>
      </c>
      <c r="L3621" s="148">
        <v>40498080</v>
      </c>
      <c r="M3621" s="120" t="s">
        <v>56</v>
      </c>
      <c r="N3621" s="149">
        <v>3239847</v>
      </c>
      <c r="O3621" s="150"/>
      <c r="P3621" s="154" t="s">
        <v>4117</v>
      </c>
      <c r="Q3621" s="158" t="s">
        <v>50</v>
      </c>
      <c r="R3621" s="142">
        <f t="shared" si="56"/>
        <v>8.00000148155172</v>
      </c>
    </row>
    <row r="3622" s="109" customFormat="1">
      <c r="A3622" s="119">
        <f>MAX($A$19:A3621)+1</f>
        <v>3604</v>
      </c>
      <c r="B3622" s="120" t="s">
        <v>41</v>
      </c>
      <c r="C3622" s="144" t="s">
        <v>547</v>
      </c>
      <c r="D3622" s="144" t="s">
        <v>2619</v>
      </c>
      <c r="E3622" s="145" t="s">
        <v>4159</v>
      </c>
      <c r="F3622" s="146" t="s">
        <v>549</v>
      </c>
      <c r="G3622" s="146" t="s">
        <v>550</v>
      </c>
      <c r="H3622" s="146" t="s">
        <v>601</v>
      </c>
      <c r="I3622" s="151" t="s">
        <v>540</v>
      </c>
      <c r="J3622" s="147">
        <v>58510</v>
      </c>
      <c r="K3622" s="147">
        <v>689</v>
      </c>
      <c r="L3622" s="148">
        <v>40313390</v>
      </c>
      <c r="M3622" s="120" t="s">
        <v>56</v>
      </c>
      <c r="N3622" s="149">
        <v>3225072</v>
      </c>
      <c r="O3622" s="150"/>
      <c r="P3622" s="154" t="s">
        <v>4117</v>
      </c>
      <c r="Q3622" s="158" t="s">
        <v>50</v>
      </c>
      <c r="R3622" s="142">
        <f t="shared" si="56"/>
        <v>8.00000198445231</v>
      </c>
    </row>
    <row r="3623" s="109" customFormat="1">
      <c r="A3623" s="119">
        <f>MAX($A$19:A3622)+1</f>
        <v>3605</v>
      </c>
      <c r="B3623" s="120" t="s">
        <v>41</v>
      </c>
      <c r="C3623" s="144" t="s">
        <v>547</v>
      </c>
      <c r="D3623" s="144" t="s">
        <v>2619</v>
      </c>
      <c r="E3623" s="145" t="s">
        <v>4159</v>
      </c>
      <c r="F3623" s="146" t="s">
        <v>549</v>
      </c>
      <c r="G3623" s="146" t="s">
        <v>550</v>
      </c>
      <c r="H3623" s="146" t="s">
        <v>600</v>
      </c>
      <c r="I3623" s="151" t="s">
        <v>540</v>
      </c>
      <c r="J3623" s="147">
        <v>70850</v>
      </c>
      <c r="K3623" s="147">
        <v>476</v>
      </c>
      <c r="L3623" s="148">
        <v>33724600</v>
      </c>
      <c r="M3623" s="120" t="s">
        <v>56</v>
      </c>
      <c r="N3623" s="149">
        <v>2697968</v>
      </c>
      <c r="O3623" s="150"/>
      <c r="P3623" s="154" t="s">
        <v>4117</v>
      </c>
      <c r="Q3623" s="158" t="s">
        <v>50</v>
      </c>
      <c r="R3623" s="142">
        <f t="shared" si="56"/>
        <v>8</v>
      </c>
    </row>
    <row r="3624" ht="22.5" s="109" customFormat="1">
      <c r="A3624" s="119">
        <f>MAX($A$19:A3623)+1</f>
        <v>3606</v>
      </c>
      <c r="B3624" s="120" t="s">
        <v>41</v>
      </c>
      <c r="C3624" s="144" t="s">
        <v>547</v>
      </c>
      <c r="D3624" s="144" t="s">
        <v>2619</v>
      </c>
      <c r="E3624" s="145" t="s">
        <v>4159</v>
      </c>
      <c r="F3624" s="146" t="s">
        <v>549</v>
      </c>
      <c r="G3624" s="146" t="s">
        <v>550</v>
      </c>
      <c r="H3624" s="146" t="s">
        <v>4395</v>
      </c>
      <c r="I3624" s="151" t="s">
        <v>540</v>
      </c>
      <c r="J3624" s="147">
        <v>13255</v>
      </c>
      <c r="K3624" s="147">
        <v>485</v>
      </c>
      <c r="L3624" s="148">
        <v>6428675</v>
      </c>
      <c r="M3624" s="120" t="s">
        <v>56</v>
      </c>
      <c r="N3624" s="149">
        <v>514295</v>
      </c>
      <c r="O3624" s="150"/>
      <c r="P3624" s="154" t="s">
        <v>4117</v>
      </c>
      <c r="Q3624" s="158" t="s">
        <v>50</v>
      </c>
      <c r="R3624" s="142">
        <f t="shared" si="56"/>
        <v>8.00001555530494</v>
      </c>
    </row>
    <row r="3625" ht="22.5" s="109" customFormat="1">
      <c r="A3625" s="119">
        <f>MAX($A$19:A3624)+1</f>
        <v>3607</v>
      </c>
      <c r="B3625" s="120" t="s">
        <v>41</v>
      </c>
      <c r="C3625" s="144" t="s">
        <v>547</v>
      </c>
      <c r="D3625" s="144" t="s">
        <v>2619</v>
      </c>
      <c r="E3625" s="145" t="s">
        <v>4159</v>
      </c>
      <c r="F3625" s="146" t="s">
        <v>549</v>
      </c>
      <c r="G3625" s="146" t="s">
        <v>550</v>
      </c>
      <c r="H3625" s="146" t="s">
        <v>615</v>
      </c>
      <c r="I3625" s="151" t="s">
        <v>540</v>
      </c>
      <c r="J3625" s="147">
        <v>95520</v>
      </c>
      <c r="K3625" s="147">
        <v>495</v>
      </c>
      <c r="L3625" s="148">
        <v>47282400</v>
      </c>
      <c r="M3625" s="120" t="s">
        <v>56</v>
      </c>
      <c r="N3625" s="149">
        <v>3782592</v>
      </c>
      <c r="O3625" s="150"/>
      <c r="P3625" s="154" t="s">
        <v>4117</v>
      </c>
      <c r="Q3625" s="158" t="s">
        <v>50</v>
      </c>
      <c r="R3625" s="142">
        <f t="shared" si="56"/>
        <v>8</v>
      </c>
    </row>
    <row r="3626" ht="22.5" s="109" customFormat="1">
      <c r="A3626" s="119">
        <f>MAX($A$19:A3625)+1</f>
        <v>3608</v>
      </c>
      <c r="B3626" s="120" t="s">
        <v>41</v>
      </c>
      <c r="C3626" s="144" t="s">
        <v>547</v>
      </c>
      <c r="D3626" s="144" t="s">
        <v>2619</v>
      </c>
      <c r="E3626" s="145" t="s">
        <v>4159</v>
      </c>
      <c r="F3626" s="146" t="s">
        <v>549</v>
      </c>
      <c r="G3626" s="146" t="s">
        <v>550</v>
      </c>
      <c r="H3626" s="146" t="s">
        <v>595</v>
      </c>
      <c r="I3626" s="151" t="s">
        <v>540</v>
      </c>
      <c r="J3626" s="147">
        <v>68116</v>
      </c>
      <c r="K3626" s="147">
        <v>437</v>
      </c>
      <c r="L3626" s="148">
        <v>29766692</v>
      </c>
      <c r="M3626" s="120" t="s">
        <v>56</v>
      </c>
      <c r="N3626" s="149">
        <v>2381336</v>
      </c>
      <c r="O3626" s="150"/>
      <c r="P3626" s="154" t="s">
        <v>4117</v>
      </c>
      <c r="Q3626" s="158" t="s">
        <v>50</v>
      </c>
      <c r="R3626" s="142">
        <f t="shared" si="56"/>
        <v>8.00000215005416</v>
      </c>
    </row>
    <row r="3627" s="109" customFormat="1">
      <c r="A3627" s="119">
        <f>MAX($A$19:A3626)+1</f>
        <v>3609</v>
      </c>
      <c r="B3627" s="120" t="s">
        <v>41</v>
      </c>
      <c r="C3627" s="144" t="s">
        <v>547</v>
      </c>
      <c r="D3627" s="144" t="s">
        <v>2619</v>
      </c>
      <c r="E3627" s="145" t="s">
        <v>4159</v>
      </c>
      <c r="F3627" s="146" t="s">
        <v>549</v>
      </c>
      <c r="G3627" s="146" t="s">
        <v>550</v>
      </c>
      <c r="H3627" s="146" t="s">
        <v>618</v>
      </c>
      <c r="I3627" s="151" t="s">
        <v>540</v>
      </c>
      <c r="J3627" s="147">
        <v>27930</v>
      </c>
      <c r="K3627" s="147">
        <v>437</v>
      </c>
      <c r="L3627" s="148">
        <v>12205410</v>
      </c>
      <c r="M3627" s="120" t="s">
        <v>56</v>
      </c>
      <c r="N3627" s="149">
        <v>976433</v>
      </c>
      <c r="O3627" s="150"/>
      <c r="P3627" s="154" t="s">
        <v>4117</v>
      </c>
      <c r="Q3627" s="158" t="s">
        <v>50</v>
      </c>
      <c r="R3627" s="142">
        <f t="shared" si="56"/>
        <v>8.00000163861763</v>
      </c>
    </row>
    <row r="3628" ht="22.5" s="109" customFormat="1">
      <c r="A3628" s="119">
        <f>MAX($A$19:A3627)+1</f>
        <v>3610</v>
      </c>
      <c r="B3628" s="120" t="s">
        <v>41</v>
      </c>
      <c r="C3628" s="144" t="s">
        <v>547</v>
      </c>
      <c r="D3628" s="144" t="s">
        <v>2619</v>
      </c>
      <c r="E3628" s="145" t="s">
        <v>4159</v>
      </c>
      <c r="F3628" s="146" t="s">
        <v>549</v>
      </c>
      <c r="G3628" s="146" t="s">
        <v>550</v>
      </c>
      <c r="H3628" s="146" t="s">
        <v>4396</v>
      </c>
      <c r="I3628" s="151" t="s">
        <v>540</v>
      </c>
      <c r="J3628" s="147">
        <v>20261</v>
      </c>
      <c r="K3628" s="147">
        <v>700</v>
      </c>
      <c r="L3628" s="148">
        <v>14182700</v>
      </c>
      <c r="M3628" s="120" t="s">
        <v>56</v>
      </c>
      <c r="N3628" s="149">
        <v>1134616</v>
      </c>
      <c r="O3628" s="150"/>
      <c r="P3628" s="154" t="s">
        <v>4117</v>
      </c>
      <c r="Q3628" s="158" t="s">
        <v>50</v>
      </c>
      <c r="R3628" s="142">
        <f t="shared" si="56"/>
        <v>8</v>
      </c>
    </row>
    <row r="3629" ht="22.5" s="109" customFormat="1">
      <c r="A3629" s="119">
        <f>MAX($A$19:A3628)+1</f>
        <v>3611</v>
      </c>
      <c r="B3629" s="120" t="s">
        <v>41</v>
      </c>
      <c r="C3629" s="144" t="s">
        <v>547</v>
      </c>
      <c r="D3629" s="144" t="s">
        <v>2619</v>
      </c>
      <c r="E3629" s="145" t="s">
        <v>4159</v>
      </c>
      <c r="F3629" s="146" t="s">
        <v>549</v>
      </c>
      <c r="G3629" s="146" t="s">
        <v>550</v>
      </c>
      <c r="H3629" s="146" t="s">
        <v>4397</v>
      </c>
      <c r="I3629" s="151" t="s">
        <v>540</v>
      </c>
      <c r="J3629" s="147">
        <v>14103</v>
      </c>
      <c r="K3629" s="147">
        <v>750</v>
      </c>
      <c r="L3629" s="148">
        <v>10577250</v>
      </c>
      <c r="M3629" s="120" t="s">
        <v>56</v>
      </c>
      <c r="N3629" s="149">
        <v>846180</v>
      </c>
      <c r="O3629" s="150"/>
      <c r="P3629" s="154" t="s">
        <v>4117</v>
      </c>
      <c r="Q3629" s="158" t="s">
        <v>50</v>
      </c>
      <c r="R3629" s="142">
        <f t="shared" si="56"/>
        <v>8</v>
      </c>
    </row>
    <row r="3630" ht="22.5" s="109" customFormat="1">
      <c r="A3630" s="119">
        <f>MAX($A$19:A3629)+1</f>
        <v>3612</v>
      </c>
      <c r="B3630" s="120" t="s">
        <v>41</v>
      </c>
      <c r="C3630" s="144" t="s">
        <v>547</v>
      </c>
      <c r="D3630" s="144" t="s">
        <v>2619</v>
      </c>
      <c r="E3630" s="145" t="s">
        <v>4159</v>
      </c>
      <c r="F3630" s="146" t="s">
        <v>549</v>
      </c>
      <c r="G3630" s="146" t="s">
        <v>550</v>
      </c>
      <c r="H3630" s="146" t="s">
        <v>4398</v>
      </c>
      <c r="I3630" s="151" t="s">
        <v>540</v>
      </c>
      <c r="J3630" s="147">
        <v>5098</v>
      </c>
      <c r="K3630" s="147">
        <v>500</v>
      </c>
      <c r="L3630" s="148">
        <v>2549000</v>
      </c>
      <c r="M3630" s="120" t="s">
        <v>56</v>
      </c>
      <c r="N3630" s="149">
        <v>203920</v>
      </c>
      <c r="O3630" s="150"/>
      <c r="P3630" s="154" t="s">
        <v>4117</v>
      </c>
      <c r="Q3630" s="158" t="s">
        <v>50</v>
      </c>
      <c r="R3630" s="142">
        <f t="shared" si="56"/>
        <v>8</v>
      </c>
    </row>
    <row r="3631" ht="22.5" s="109" customFormat="1">
      <c r="A3631" s="119">
        <f>MAX($A$19:A3630)+1</f>
        <v>3613</v>
      </c>
      <c r="B3631" s="120" t="s">
        <v>41</v>
      </c>
      <c r="C3631" s="144" t="s">
        <v>547</v>
      </c>
      <c r="D3631" s="144" t="s">
        <v>2619</v>
      </c>
      <c r="E3631" s="145" t="s">
        <v>4159</v>
      </c>
      <c r="F3631" s="146" t="s">
        <v>549</v>
      </c>
      <c r="G3631" s="146" t="s">
        <v>550</v>
      </c>
      <c r="H3631" s="146" t="s">
        <v>4399</v>
      </c>
      <c r="I3631" s="151" t="s">
        <v>540</v>
      </c>
      <c r="J3631" s="147">
        <v>1593</v>
      </c>
      <c r="K3631" s="147">
        <v>500</v>
      </c>
      <c r="L3631" s="148">
        <v>796500</v>
      </c>
      <c r="M3631" s="120" t="s">
        <v>56</v>
      </c>
      <c r="N3631" s="149">
        <v>63720</v>
      </c>
      <c r="O3631" s="150"/>
      <c r="P3631" s="154" t="s">
        <v>4117</v>
      </c>
      <c r="Q3631" s="158" t="s">
        <v>50</v>
      </c>
      <c r="R3631" s="142">
        <f t="shared" si="56"/>
        <v>8</v>
      </c>
    </row>
    <row r="3632" ht="22.5" s="109" customFormat="1">
      <c r="A3632" s="119">
        <f>MAX($A$19:A3631)+1</f>
        <v>3614</v>
      </c>
      <c r="B3632" s="120" t="s">
        <v>41</v>
      </c>
      <c r="C3632" s="144" t="s">
        <v>547</v>
      </c>
      <c r="D3632" s="144" t="s">
        <v>2619</v>
      </c>
      <c r="E3632" s="145" t="s">
        <v>4159</v>
      </c>
      <c r="F3632" s="146" t="s">
        <v>549</v>
      </c>
      <c r="G3632" s="146" t="s">
        <v>550</v>
      </c>
      <c r="H3632" s="146" t="s">
        <v>4400</v>
      </c>
      <c r="I3632" s="151" t="s">
        <v>540</v>
      </c>
      <c r="J3632" s="147">
        <v>22801</v>
      </c>
      <c r="K3632" s="147">
        <v>1350</v>
      </c>
      <c r="L3632" s="148">
        <v>30781350</v>
      </c>
      <c r="M3632" s="120" t="s">
        <v>56</v>
      </c>
      <c r="N3632" s="149">
        <v>2462508</v>
      </c>
      <c r="O3632" s="150"/>
      <c r="P3632" s="154" t="s">
        <v>4117</v>
      </c>
      <c r="Q3632" s="158" t="s">
        <v>50</v>
      </c>
      <c r="R3632" s="142">
        <f t="shared" si="56"/>
        <v>8</v>
      </c>
    </row>
    <row r="3633" ht="22.5" s="109" customFormat="1">
      <c r="A3633" s="119">
        <f>MAX($A$19:A3632)+1</f>
        <v>3615</v>
      </c>
      <c r="B3633" s="120" t="s">
        <v>41</v>
      </c>
      <c r="C3633" s="144" t="s">
        <v>547</v>
      </c>
      <c r="D3633" s="144" t="s">
        <v>2619</v>
      </c>
      <c r="E3633" s="145" t="s">
        <v>4159</v>
      </c>
      <c r="F3633" s="146" t="s">
        <v>549</v>
      </c>
      <c r="G3633" s="146" t="s">
        <v>550</v>
      </c>
      <c r="H3633" s="146" t="s">
        <v>4401</v>
      </c>
      <c r="I3633" s="151" t="s">
        <v>540</v>
      </c>
      <c r="J3633" s="147">
        <v>10800</v>
      </c>
      <c r="K3633" s="147">
        <v>1029</v>
      </c>
      <c r="L3633" s="148">
        <v>11113200</v>
      </c>
      <c r="M3633" s="120" t="s">
        <v>56</v>
      </c>
      <c r="N3633" s="149">
        <v>889056</v>
      </c>
      <c r="O3633" s="150"/>
      <c r="P3633" s="154" t="s">
        <v>4117</v>
      </c>
      <c r="Q3633" s="158" t="s">
        <v>50</v>
      </c>
      <c r="R3633" s="142">
        <f t="shared" si="56"/>
        <v>8</v>
      </c>
    </row>
    <row r="3634" s="109" customFormat="1">
      <c r="A3634" s="119">
        <f>MAX($A$19:A3633)+1</f>
        <v>3616</v>
      </c>
      <c r="B3634" s="120" t="s">
        <v>41</v>
      </c>
      <c r="C3634" s="144" t="s">
        <v>547</v>
      </c>
      <c r="D3634" s="144" t="s">
        <v>2619</v>
      </c>
      <c r="E3634" s="145" t="s">
        <v>4159</v>
      </c>
      <c r="F3634" s="146" t="s">
        <v>549</v>
      </c>
      <c r="G3634" s="146" t="s">
        <v>550</v>
      </c>
      <c r="H3634" s="146" t="s">
        <v>4402</v>
      </c>
      <c r="I3634" s="151" t="s">
        <v>540</v>
      </c>
      <c r="J3634" s="147">
        <v>4800</v>
      </c>
      <c r="K3634" s="147">
        <v>620</v>
      </c>
      <c r="L3634" s="148">
        <v>2976000</v>
      </c>
      <c r="M3634" s="120" t="s">
        <v>56</v>
      </c>
      <c r="N3634" s="149">
        <v>238080</v>
      </c>
      <c r="O3634" s="150"/>
      <c r="P3634" s="154" t="s">
        <v>4117</v>
      </c>
      <c r="Q3634" s="158" t="s">
        <v>50</v>
      </c>
      <c r="R3634" s="142">
        <f t="shared" si="56"/>
        <v>8</v>
      </c>
    </row>
    <row r="3635" ht="22.5" s="109" customFormat="1">
      <c r="A3635" s="119">
        <f>MAX($A$19:A3634)+1</f>
        <v>3617</v>
      </c>
      <c r="B3635" s="120" t="s">
        <v>41</v>
      </c>
      <c r="C3635" s="144" t="s">
        <v>547</v>
      </c>
      <c r="D3635" s="144" t="s">
        <v>2619</v>
      </c>
      <c r="E3635" s="145" t="s">
        <v>4159</v>
      </c>
      <c r="F3635" s="146" t="s">
        <v>549</v>
      </c>
      <c r="G3635" s="146" t="s">
        <v>550</v>
      </c>
      <c r="H3635" s="146" t="s">
        <v>4403</v>
      </c>
      <c r="I3635" s="151" t="s">
        <v>540</v>
      </c>
      <c r="J3635" s="147">
        <v>986</v>
      </c>
      <c r="K3635" s="147">
        <v>461</v>
      </c>
      <c r="L3635" s="148">
        <v>454546</v>
      </c>
      <c r="M3635" s="120" t="s">
        <v>56</v>
      </c>
      <c r="N3635" s="149">
        <v>36364</v>
      </c>
      <c r="O3635" s="150"/>
      <c r="P3635" s="154" t="s">
        <v>4117</v>
      </c>
      <c r="Q3635" s="158" t="s">
        <v>50</v>
      </c>
      <c r="R3635" s="142">
        <f t="shared" si="56"/>
        <v>8.00007039991552</v>
      </c>
    </row>
    <row r="3636" ht="22.5" s="109" customFormat="1">
      <c r="A3636" s="119">
        <f>MAX($A$19:A3635)+1</f>
        <v>3618</v>
      </c>
      <c r="B3636" s="120" t="s">
        <v>41</v>
      </c>
      <c r="C3636" s="144" t="s">
        <v>547</v>
      </c>
      <c r="D3636" s="144" t="s">
        <v>2619</v>
      </c>
      <c r="E3636" s="145" t="s">
        <v>4159</v>
      </c>
      <c r="F3636" s="146" t="s">
        <v>549</v>
      </c>
      <c r="G3636" s="146" t="s">
        <v>550</v>
      </c>
      <c r="H3636" s="146" t="s">
        <v>609</v>
      </c>
      <c r="I3636" s="151" t="s">
        <v>540</v>
      </c>
      <c r="J3636" s="147">
        <v>3676</v>
      </c>
      <c r="K3636" s="147">
        <v>485</v>
      </c>
      <c r="L3636" s="148">
        <v>1782860</v>
      </c>
      <c r="M3636" s="120" t="s">
        <v>56</v>
      </c>
      <c r="N3636" s="149">
        <v>142629</v>
      </c>
      <c r="O3636" s="150"/>
      <c r="P3636" s="154" t="s">
        <v>4117</v>
      </c>
      <c r="Q3636" s="158" t="s">
        <v>50</v>
      </c>
      <c r="R3636" s="142">
        <f t="shared" si="56"/>
        <v>8.00001121793074</v>
      </c>
    </row>
    <row r="3637" ht="22.5" s="109" customFormat="1">
      <c r="A3637" s="119">
        <f>MAX($A$19:A3636)+1</f>
        <v>3619</v>
      </c>
      <c r="B3637" s="120" t="s">
        <v>41</v>
      </c>
      <c r="C3637" s="144" t="s">
        <v>547</v>
      </c>
      <c r="D3637" s="144" t="s">
        <v>2619</v>
      </c>
      <c r="E3637" s="145" t="s">
        <v>4159</v>
      </c>
      <c r="F3637" s="146" t="s">
        <v>549</v>
      </c>
      <c r="G3637" s="146" t="s">
        <v>550</v>
      </c>
      <c r="H3637" s="146" t="s">
        <v>628</v>
      </c>
      <c r="I3637" s="151" t="s">
        <v>540</v>
      </c>
      <c r="J3637" s="147">
        <v>10812</v>
      </c>
      <c r="K3637" s="147">
        <v>777</v>
      </c>
      <c r="L3637" s="148">
        <v>8400924</v>
      </c>
      <c r="M3637" s="120" t="s">
        <v>56</v>
      </c>
      <c r="N3637" s="149">
        <v>672074</v>
      </c>
      <c r="O3637" s="150"/>
      <c r="P3637" s="154" t="s">
        <v>4117</v>
      </c>
      <c r="Q3637" s="158" t="s">
        <v>50</v>
      </c>
      <c r="R3637" s="142">
        <f t="shared" si="56"/>
        <v>8.0000009522762</v>
      </c>
    </row>
    <row r="3638" ht="22.5" s="109" customFormat="1">
      <c r="A3638" s="119">
        <f>MAX($A$19:A3637)+1</f>
        <v>3620</v>
      </c>
      <c r="B3638" s="120" t="s">
        <v>41</v>
      </c>
      <c r="C3638" s="144" t="s">
        <v>547</v>
      </c>
      <c r="D3638" s="144" t="s">
        <v>2619</v>
      </c>
      <c r="E3638" s="145" t="s">
        <v>4159</v>
      </c>
      <c r="F3638" s="146" t="s">
        <v>549</v>
      </c>
      <c r="G3638" s="146" t="s">
        <v>550</v>
      </c>
      <c r="H3638" s="146" t="s">
        <v>4404</v>
      </c>
      <c r="I3638" s="151" t="s">
        <v>540</v>
      </c>
      <c r="J3638" s="147">
        <v>1650</v>
      </c>
      <c r="K3638" s="147">
        <v>335</v>
      </c>
      <c r="L3638" s="148">
        <v>552750</v>
      </c>
      <c r="M3638" s="120" t="s">
        <v>56</v>
      </c>
      <c r="N3638" s="149">
        <v>44220</v>
      </c>
      <c r="O3638" s="150"/>
      <c r="P3638" s="154" t="s">
        <v>4117</v>
      </c>
      <c r="Q3638" s="158" t="s">
        <v>50</v>
      </c>
      <c r="R3638" s="142">
        <f t="shared" si="56"/>
        <v>8</v>
      </c>
    </row>
    <row r="3639" ht="22.5" s="109" customFormat="1">
      <c r="A3639" s="119">
        <f>MAX($A$19:A3638)+1</f>
        <v>3621</v>
      </c>
      <c r="B3639" s="120" t="s">
        <v>41</v>
      </c>
      <c r="C3639" s="144" t="s">
        <v>547</v>
      </c>
      <c r="D3639" s="144" t="s">
        <v>2619</v>
      </c>
      <c r="E3639" s="145" t="s">
        <v>4159</v>
      </c>
      <c r="F3639" s="146" t="s">
        <v>549</v>
      </c>
      <c r="G3639" s="146" t="s">
        <v>550</v>
      </c>
      <c r="H3639" s="146" t="s">
        <v>4405</v>
      </c>
      <c r="I3639" s="151" t="s">
        <v>540</v>
      </c>
      <c r="J3639" s="147">
        <v>35246</v>
      </c>
      <c r="K3639" s="147">
        <v>2200</v>
      </c>
      <c r="L3639" s="148">
        <v>77541200</v>
      </c>
      <c r="M3639" s="120" t="s">
        <v>56</v>
      </c>
      <c r="N3639" s="149">
        <v>6203296</v>
      </c>
      <c r="O3639" s="150"/>
      <c r="P3639" s="154" t="s">
        <v>4117</v>
      </c>
      <c r="Q3639" s="158" t="s">
        <v>50</v>
      </c>
      <c r="R3639" s="142">
        <f t="shared" si="56"/>
        <v>8</v>
      </c>
    </row>
    <row r="3640" ht="22.5" s="109" customFormat="1">
      <c r="A3640" s="119">
        <f>MAX($A$19:A3639)+1</f>
        <v>3622</v>
      </c>
      <c r="B3640" s="120" t="s">
        <v>41</v>
      </c>
      <c r="C3640" s="144" t="s">
        <v>547</v>
      </c>
      <c r="D3640" s="144" t="s">
        <v>2619</v>
      </c>
      <c r="E3640" s="145" t="s">
        <v>4159</v>
      </c>
      <c r="F3640" s="146" t="s">
        <v>549</v>
      </c>
      <c r="G3640" s="146" t="s">
        <v>550</v>
      </c>
      <c r="H3640" s="146" t="s">
        <v>630</v>
      </c>
      <c r="I3640" s="151" t="s">
        <v>540</v>
      </c>
      <c r="J3640" s="147">
        <v>4175</v>
      </c>
      <c r="K3640" s="147">
        <v>602</v>
      </c>
      <c r="L3640" s="148">
        <v>2513350</v>
      </c>
      <c r="M3640" s="120" t="s">
        <v>56</v>
      </c>
      <c r="N3640" s="149">
        <v>201068</v>
      </c>
      <c r="O3640" s="150"/>
      <c r="P3640" s="154" t="s">
        <v>4117</v>
      </c>
      <c r="Q3640" s="158" t="s">
        <v>50</v>
      </c>
      <c r="R3640" s="142">
        <f t="shared" si="56"/>
        <v>8</v>
      </c>
    </row>
    <row r="3641" ht="22.5" s="109" customFormat="1">
      <c r="A3641" s="119">
        <f>MAX($A$19:A3640)+1</f>
        <v>3623</v>
      </c>
      <c r="B3641" s="120" t="s">
        <v>41</v>
      </c>
      <c r="C3641" s="144" t="s">
        <v>547</v>
      </c>
      <c r="D3641" s="144" t="s">
        <v>2619</v>
      </c>
      <c r="E3641" s="145" t="s">
        <v>4159</v>
      </c>
      <c r="F3641" s="146" t="s">
        <v>549</v>
      </c>
      <c r="G3641" s="146" t="s">
        <v>550</v>
      </c>
      <c r="H3641" s="146" t="s">
        <v>617</v>
      </c>
      <c r="I3641" s="151" t="s">
        <v>540</v>
      </c>
      <c r="J3641" s="147">
        <v>5413</v>
      </c>
      <c r="K3641" s="147">
        <v>1029</v>
      </c>
      <c r="L3641" s="148">
        <v>5569977</v>
      </c>
      <c r="M3641" s="120" t="s">
        <v>56</v>
      </c>
      <c r="N3641" s="149">
        <v>445599</v>
      </c>
      <c r="O3641" s="150"/>
      <c r="P3641" s="154" t="s">
        <v>4117</v>
      </c>
      <c r="Q3641" s="158" t="s">
        <v>50</v>
      </c>
      <c r="R3641" s="142">
        <f t="shared" si="56"/>
        <v>8.00001508085222</v>
      </c>
    </row>
    <row r="3642" s="109" customFormat="1">
      <c r="A3642" s="119">
        <f>MAX($A$19:A3641)+1</f>
        <v>3624</v>
      </c>
      <c r="B3642" s="120" t="s">
        <v>41</v>
      </c>
      <c r="C3642" s="144" t="s">
        <v>547</v>
      </c>
      <c r="D3642" s="144" t="s">
        <v>2619</v>
      </c>
      <c r="E3642" s="145" t="s">
        <v>4159</v>
      </c>
      <c r="F3642" s="146" t="s">
        <v>549</v>
      </c>
      <c r="G3642" s="146" t="s">
        <v>550</v>
      </c>
      <c r="H3642" s="146" t="s">
        <v>602</v>
      </c>
      <c r="I3642" s="151" t="s">
        <v>540</v>
      </c>
      <c r="J3642" s="147">
        <v>24220</v>
      </c>
      <c r="K3642" s="147">
        <v>2515</v>
      </c>
      <c r="L3642" s="148">
        <v>60913300</v>
      </c>
      <c r="M3642" s="120" t="s">
        <v>56</v>
      </c>
      <c r="N3642" s="149">
        <v>4873064</v>
      </c>
      <c r="O3642" s="150"/>
      <c r="P3642" s="154" t="s">
        <v>4117</v>
      </c>
      <c r="Q3642" s="158" t="s">
        <v>50</v>
      </c>
      <c r="R3642" s="142">
        <f t="shared" si="56"/>
        <v>8</v>
      </c>
    </row>
    <row r="3643" ht="22.5" s="109" customFormat="1">
      <c r="A3643" s="119">
        <f>MAX($A$19:A3642)+1</f>
        <v>3625</v>
      </c>
      <c r="B3643" s="120" t="s">
        <v>41</v>
      </c>
      <c r="C3643" s="144" t="s">
        <v>547</v>
      </c>
      <c r="D3643" s="144" t="s">
        <v>2619</v>
      </c>
      <c r="E3643" s="145" t="s">
        <v>4159</v>
      </c>
      <c r="F3643" s="146" t="s">
        <v>549</v>
      </c>
      <c r="G3643" s="146" t="s">
        <v>550</v>
      </c>
      <c r="H3643" s="146" t="s">
        <v>603</v>
      </c>
      <c r="I3643" s="151" t="s">
        <v>540</v>
      </c>
      <c r="J3643" s="147">
        <v>30770</v>
      </c>
      <c r="K3643" s="147">
        <v>573</v>
      </c>
      <c r="L3643" s="148">
        <v>17631210</v>
      </c>
      <c r="M3643" s="120" t="s">
        <v>56</v>
      </c>
      <c r="N3643" s="149">
        <v>1410497</v>
      </c>
      <c r="O3643" s="150"/>
      <c r="P3643" s="154" t="s">
        <v>4117</v>
      </c>
      <c r="Q3643" s="158" t="s">
        <v>50</v>
      </c>
      <c r="R3643" s="142">
        <f t="shared" si="56"/>
        <v>8.00000113435209</v>
      </c>
    </row>
    <row r="3644" s="109" customFormat="1">
      <c r="A3644" s="119">
        <f>MAX($A$19:A3643)+1</f>
        <v>3626</v>
      </c>
      <c r="B3644" s="120" t="s">
        <v>41</v>
      </c>
      <c r="C3644" s="144" t="s">
        <v>547</v>
      </c>
      <c r="D3644" s="144" t="s">
        <v>2619</v>
      </c>
      <c r="E3644" s="145" t="s">
        <v>4159</v>
      </c>
      <c r="F3644" s="146" t="s">
        <v>549</v>
      </c>
      <c r="G3644" s="146" t="s">
        <v>550</v>
      </c>
      <c r="H3644" s="146" t="s">
        <v>614</v>
      </c>
      <c r="I3644" s="151" t="s">
        <v>540</v>
      </c>
      <c r="J3644" s="147">
        <v>7750</v>
      </c>
      <c r="K3644" s="147">
        <v>2087</v>
      </c>
      <c r="L3644" s="148">
        <v>16174250</v>
      </c>
      <c r="M3644" s="120" t="s">
        <v>56</v>
      </c>
      <c r="N3644" s="149">
        <v>1293940</v>
      </c>
      <c r="O3644" s="150"/>
      <c r="P3644" s="154" t="s">
        <v>4117</v>
      </c>
      <c r="Q3644" s="158" t="s">
        <v>50</v>
      </c>
      <c r="R3644" s="142">
        <f t="shared" si="56"/>
        <v>8</v>
      </c>
    </row>
    <row r="3645" ht="22.5" s="109" customFormat="1">
      <c r="A3645" s="119">
        <f>MAX($A$19:A3644)+1</f>
        <v>3627</v>
      </c>
      <c r="B3645" s="120" t="s">
        <v>41</v>
      </c>
      <c r="C3645" s="144" t="s">
        <v>547</v>
      </c>
      <c r="D3645" s="144" t="s">
        <v>2619</v>
      </c>
      <c r="E3645" s="145" t="s">
        <v>4159</v>
      </c>
      <c r="F3645" s="146" t="s">
        <v>549</v>
      </c>
      <c r="G3645" s="146" t="s">
        <v>550</v>
      </c>
      <c r="H3645" s="146" t="s">
        <v>596</v>
      </c>
      <c r="I3645" s="151" t="s">
        <v>540</v>
      </c>
      <c r="J3645" s="147">
        <v>44250</v>
      </c>
      <c r="K3645" s="147">
        <v>1340</v>
      </c>
      <c r="L3645" s="148">
        <v>59295000</v>
      </c>
      <c r="M3645" s="120" t="s">
        <v>56</v>
      </c>
      <c r="N3645" s="149">
        <v>4743600</v>
      </c>
      <c r="O3645" s="150"/>
      <c r="P3645" s="154" t="s">
        <v>4117</v>
      </c>
      <c r="Q3645" s="158" t="s">
        <v>50</v>
      </c>
      <c r="R3645" s="142">
        <f t="shared" si="56"/>
        <v>8</v>
      </c>
    </row>
    <row r="3646" ht="22.5" s="109" customFormat="1">
      <c r="A3646" s="119">
        <f>MAX($A$19:A3645)+1</f>
        <v>3628</v>
      </c>
      <c r="B3646" s="120" t="s">
        <v>41</v>
      </c>
      <c r="C3646" s="144" t="s">
        <v>547</v>
      </c>
      <c r="D3646" s="144" t="s">
        <v>2619</v>
      </c>
      <c r="E3646" s="145" t="s">
        <v>4159</v>
      </c>
      <c r="F3646" s="146" t="s">
        <v>549</v>
      </c>
      <c r="G3646" s="146" t="s">
        <v>550</v>
      </c>
      <c r="H3646" s="146" t="s">
        <v>620</v>
      </c>
      <c r="I3646" s="151" t="s">
        <v>540</v>
      </c>
      <c r="J3646" s="147">
        <v>3520</v>
      </c>
      <c r="K3646" s="147">
        <v>800</v>
      </c>
      <c r="L3646" s="148">
        <v>2816000</v>
      </c>
      <c r="M3646" s="120" t="s">
        <v>56</v>
      </c>
      <c r="N3646" s="149">
        <v>225280</v>
      </c>
      <c r="O3646" s="150"/>
      <c r="P3646" s="154" t="s">
        <v>4117</v>
      </c>
      <c r="Q3646" s="158" t="s">
        <v>50</v>
      </c>
      <c r="R3646" s="142">
        <f t="shared" si="56"/>
        <v>8</v>
      </c>
    </row>
    <row r="3647" ht="22.5" s="109" customFormat="1">
      <c r="A3647" s="119">
        <f>MAX($A$19:A3646)+1</f>
        <v>3629</v>
      </c>
      <c r="B3647" s="120" t="s">
        <v>41</v>
      </c>
      <c r="C3647" s="144" t="s">
        <v>547</v>
      </c>
      <c r="D3647" s="144" t="s">
        <v>2619</v>
      </c>
      <c r="E3647" s="145" t="s">
        <v>4159</v>
      </c>
      <c r="F3647" s="146" t="s">
        <v>549</v>
      </c>
      <c r="G3647" s="146" t="s">
        <v>550</v>
      </c>
      <c r="H3647" s="146" t="s">
        <v>4406</v>
      </c>
      <c r="I3647" s="151" t="s">
        <v>540</v>
      </c>
      <c r="J3647" s="147">
        <v>34032</v>
      </c>
      <c r="K3647" s="147">
        <v>1262</v>
      </c>
      <c r="L3647" s="148">
        <v>42948384</v>
      </c>
      <c r="M3647" s="120" t="s">
        <v>56</v>
      </c>
      <c r="N3647" s="149">
        <v>3435871</v>
      </c>
      <c r="O3647" s="150"/>
      <c r="P3647" s="154" t="s">
        <v>4117</v>
      </c>
      <c r="Q3647" s="158" t="s">
        <v>50</v>
      </c>
      <c r="R3647" s="142">
        <f t="shared" si="56"/>
        <v>8.00000065194537</v>
      </c>
    </row>
    <row r="3648" ht="22.5" s="109" customFormat="1">
      <c r="A3648" s="119">
        <f>MAX($A$19:A3647)+1</f>
        <v>3630</v>
      </c>
      <c r="B3648" s="120" t="s">
        <v>41</v>
      </c>
      <c r="C3648" s="144" t="s">
        <v>547</v>
      </c>
      <c r="D3648" s="144" t="s">
        <v>2619</v>
      </c>
      <c r="E3648" s="145" t="s">
        <v>4159</v>
      </c>
      <c r="F3648" s="146" t="s">
        <v>549</v>
      </c>
      <c r="G3648" s="146" t="s">
        <v>550</v>
      </c>
      <c r="H3648" s="146" t="s">
        <v>4407</v>
      </c>
      <c r="I3648" s="151" t="s">
        <v>540</v>
      </c>
      <c r="J3648" s="147">
        <v>1812</v>
      </c>
      <c r="K3648" s="147">
        <v>476</v>
      </c>
      <c r="L3648" s="148">
        <v>862512</v>
      </c>
      <c r="M3648" s="120" t="s">
        <v>56</v>
      </c>
      <c r="N3648" s="149">
        <v>69001</v>
      </c>
      <c r="O3648" s="150"/>
      <c r="P3648" s="154" t="s">
        <v>4117</v>
      </c>
      <c r="Q3648" s="158" t="s">
        <v>50</v>
      </c>
      <c r="R3648" s="142">
        <f t="shared" si="56"/>
        <v>8.00000463761664</v>
      </c>
    </row>
    <row r="3649" ht="22.5" s="109" customFormat="1">
      <c r="A3649" s="119">
        <f>MAX($A$19:A3648)+1</f>
        <v>3631</v>
      </c>
      <c r="B3649" s="120" t="s">
        <v>41</v>
      </c>
      <c r="C3649" s="144" t="s">
        <v>547</v>
      </c>
      <c r="D3649" s="144" t="s">
        <v>2619</v>
      </c>
      <c r="E3649" s="145" t="s">
        <v>4159</v>
      </c>
      <c r="F3649" s="146" t="s">
        <v>549</v>
      </c>
      <c r="G3649" s="146" t="s">
        <v>550</v>
      </c>
      <c r="H3649" s="146" t="s">
        <v>4408</v>
      </c>
      <c r="I3649" s="151" t="s">
        <v>540</v>
      </c>
      <c r="J3649" s="147">
        <v>1941</v>
      </c>
      <c r="K3649" s="147">
        <v>583</v>
      </c>
      <c r="L3649" s="148">
        <v>1131603</v>
      </c>
      <c r="M3649" s="120" t="s">
        <v>56</v>
      </c>
      <c r="N3649" s="149">
        <v>90528</v>
      </c>
      <c r="O3649" s="150"/>
      <c r="P3649" s="154" t="s">
        <v>4117</v>
      </c>
      <c r="Q3649" s="158" t="s">
        <v>50</v>
      </c>
      <c r="R3649" s="142">
        <f t="shared" si="56"/>
        <v>7.99997879114849</v>
      </c>
    </row>
    <row r="3650" ht="22.5" s="109" customFormat="1">
      <c r="A3650" s="119">
        <f>MAX($A$19:A3649)+1</f>
        <v>3632</v>
      </c>
      <c r="B3650" s="120" t="s">
        <v>41</v>
      </c>
      <c r="C3650" s="144" t="s">
        <v>547</v>
      </c>
      <c r="D3650" s="144" t="s">
        <v>2619</v>
      </c>
      <c r="E3650" s="145" t="s">
        <v>4159</v>
      </c>
      <c r="F3650" s="146" t="s">
        <v>549</v>
      </c>
      <c r="G3650" s="146" t="s">
        <v>550</v>
      </c>
      <c r="H3650" s="146" t="s">
        <v>634</v>
      </c>
      <c r="I3650" s="151" t="s">
        <v>540</v>
      </c>
      <c r="J3650" s="147">
        <v>1296</v>
      </c>
      <c r="K3650" s="147">
        <v>534</v>
      </c>
      <c r="L3650" s="148">
        <v>692064</v>
      </c>
      <c r="M3650" s="120" t="s">
        <v>56</v>
      </c>
      <c r="N3650" s="149">
        <v>55365</v>
      </c>
      <c r="O3650" s="150"/>
      <c r="P3650" s="154" t="s">
        <v>4117</v>
      </c>
      <c r="Q3650" s="158" t="s">
        <v>50</v>
      </c>
      <c r="R3650" s="142">
        <f t="shared" si="56"/>
        <v>7.99998266056318</v>
      </c>
    </row>
    <row r="3651" s="109" customFormat="1">
      <c r="A3651" s="119">
        <f>MAX($A$19:A3650)+1</f>
        <v>3633</v>
      </c>
      <c r="B3651" s="120" t="s">
        <v>41</v>
      </c>
      <c r="C3651" s="144" t="s">
        <v>547</v>
      </c>
      <c r="D3651" s="144" t="s">
        <v>2619</v>
      </c>
      <c r="E3651" s="145" t="s">
        <v>4159</v>
      </c>
      <c r="F3651" s="146" t="s">
        <v>549</v>
      </c>
      <c r="G3651" s="146" t="s">
        <v>550</v>
      </c>
      <c r="H3651" s="146" t="s">
        <v>4409</v>
      </c>
      <c r="I3651" s="151" t="s">
        <v>540</v>
      </c>
      <c r="J3651" s="147">
        <v>2675</v>
      </c>
      <c r="K3651" s="147">
        <v>437</v>
      </c>
      <c r="L3651" s="148">
        <v>1168975</v>
      </c>
      <c r="M3651" s="120" t="s">
        <v>56</v>
      </c>
      <c r="N3651" s="149">
        <v>93519</v>
      </c>
      <c r="O3651" s="150"/>
      <c r="P3651" s="154" t="s">
        <v>4117</v>
      </c>
      <c r="Q3651" s="158" t="s">
        <v>50</v>
      </c>
      <c r="R3651" s="142">
        <f t="shared" si="56"/>
        <v>8.00008554502877</v>
      </c>
    </row>
    <row r="3652" ht="22.5" s="109" customFormat="1">
      <c r="A3652" s="119">
        <f>MAX($A$19:A3651)+1</f>
        <v>3634</v>
      </c>
      <c r="B3652" s="120" t="s">
        <v>41</v>
      </c>
      <c r="C3652" s="144" t="s">
        <v>547</v>
      </c>
      <c r="D3652" s="144" t="s">
        <v>2619</v>
      </c>
      <c r="E3652" s="145" t="s">
        <v>4159</v>
      </c>
      <c r="F3652" s="146" t="s">
        <v>549</v>
      </c>
      <c r="G3652" s="146" t="s">
        <v>550</v>
      </c>
      <c r="H3652" s="146" t="s">
        <v>622</v>
      </c>
      <c r="I3652" s="151" t="s">
        <v>540</v>
      </c>
      <c r="J3652" s="147">
        <v>1250</v>
      </c>
      <c r="K3652" s="147">
        <v>864</v>
      </c>
      <c r="L3652" s="148">
        <v>1080000</v>
      </c>
      <c r="M3652" s="120" t="s">
        <v>56</v>
      </c>
      <c r="N3652" s="149">
        <v>86400</v>
      </c>
      <c r="O3652" s="150"/>
      <c r="P3652" s="154" t="s">
        <v>4117</v>
      </c>
      <c r="Q3652" s="158" t="s">
        <v>50</v>
      </c>
      <c r="R3652" s="142">
        <f t="shared" si="56"/>
        <v>8</v>
      </c>
    </row>
    <row r="3653" ht="22.5" s="109" customFormat="1">
      <c r="A3653" s="119">
        <f>MAX($A$19:A3652)+1</f>
        <v>3635</v>
      </c>
      <c r="B3653" s="120" t="s">
        <v>41</v>
      </c>
      <c r="C3653" s="144" t="s">
        <v>547</v>
      </c>
      <c r="D3653" s="144" t="s">
        <v>2619</v>
      </c>
      <c r="E3653" s="145" t="s">
        <v>4159</v>
      </c>
      <c r="F3653" s="146" t="s">
        <v>549</v>
      </c>
      <c r="G3653" s="146" t="s">
        <v>550</v>
      </c>
      <c r="H3653" s="146" t="s">
        <v>623</v>
      </c>
      <c r="I3653" s="151" t="s">
        <v>540</v>
      </c>
      <c r="J3653" s="147">
        <v>7200</v>
      </c>
      <c r="K3653" s="147">
        <v>940</v>
      </c>
      <c r="L3653" s="148">
        <v>6768000</v>
      </c>
      <c r="M3653" s="120" t="s">
        <v>56</v>
      </c>
      <c r="N3653" s="149">
        <v>541440</v>
      </c>
      <c r="O3653" s="150"/>
      <c r="P3653" s="154" t="s">
        <v>4117</v>
      </c>
      <c r="Q3653" s="158" t="s">
        <v>50</v>
      </c>
      <c r="R3653" s="142">
        <f t="shared" si="56"/>
        <v>8</v>
      </c>
    </row>
    <row r="3654" ht="22.5" s="109" customFormat="1">
      <c r="A3654" s="119">
        <f>MAX($A$19:A3653)+1</f>
        <v>3636</v>
      </c>
      <c r="B3654" s="120" t="s">
        <v>41</v>
      </c>
      <c r="C3654" s="144" t="s">
        <v>547</v>
      </c>
      <c r="D3654" s="144" t="s">
        <v>2619</v>
      </c>
      <c r="E3654" s="145" t="s">
        <v>4159</v>
      </c>
      <c r="F3654" s="146" t="s">
        <v>549</v>
      </c>
      <c r="G3654" s="146" t="s">
        <v>550</v>
      </c>
      <c r="H3654" s="146" t="s">
        <v>625</v>
      </c>
      <c r="I3654" s="151" t="s">
        <v>540</v>
      </c>
      <c r="J3654" s="147">
        <v>1450</v>
      </c>
      <c r="K3654" s="147">
        <v>1190</v>
      </c>
      <c r="L3654" s="148">
        <v>1725500</v>
      </c>
      <c r="M3654" s="120" t="s">
        <v>56</v>
      </c>
      <c r="N3654" s="149">
        <v>138040</v>
      </c>
      <c r="O3654" s="150"/>
      <c r="P3654" s="154" t="s">
        <v>4117</v>
      </c>
      <c r="Q3654" s="158" t="s">
        <v>50</v>
      </c>
      <c r="R3654" s="142">
        <f t="shared" si="56"/>
        <v>8</v>
      </c>
    </row>
    <row r="3655" ht="22.5" s="109" customFormat="1">
      <c r="A3655" s="119">
        <f>MAX($A$19:A3654)+1</f>
        <v>3637</v>
      </c>
      <c r="B3655" s="120" t="s">
        <v>41</v>
      </c>
      <c r="C3655" s="144" t="s">
        <v>547</v>
      </c>
      <c r="D3655" s="144" t="s">
        <v>2619</v>
      </c>
      <c r="E3655" s="145" t="s">
        <v>4159</v>
      </c>
      <c r="F3655" s="146" t="s">
        <v>549</v>
      </c>
      <c r="G3655" s="146" t="s">
        <v>550</v>
      </c>
      <c r="H3655" s="146" t="s">
        <v>624</v>
      </c>
      <c r="I3655" s="151" t="s">
        <v>540</v>
      </c>
      <c r="J3655" s="147">
        <v>3350</v>
      </c>
      <c r="K3655" s="147">
        <v>830</v>
      </c>
      <c r="L3655" s="148">
        <v>2780500</v>
      </c>
      <c r="M3655" s="120" t="s">
        <v>56</v>
      </c>
      <c r="N3655" s="149">
        <v>222440</v>
      </c>
      <c r="O3655" s="150"/>
      <c r="P3655" s="154" t="s">
        <v>4117</v>
      </c>
      <c r="Q3655" s="158" t="s">
        <v>50</v>
      </c>
      <c r="R3655" s="142">
        <f t="shared" si="56"/>
        <v>8</v>
      </c>
    </row>
    <row r="3656" ht="22.5" s="109" customFormat="1">
      <c r="A3656" s="119">
        <f>MAX($A$19:A3655)+1</f>
        <v>3638</v>
      </c>
      <c r="B3656" s="120" t="s">
        <v>41</v>
      </c>
      <c r="C3656" s="144" t="s">
        <v>547</v>
      </c>
      <c r="D3656" s="144" t="s">
        <v>2619</v>
      </c>
      <c r="E3656" s="145" t="s">
        <v>4159</v>
      </c>
      <c r="F3656" s="146" t="s">
        <v>549</v>
      </c>
      <c r="G3656" s="146" t="s">
        <v>550</v>
      </c>
      <c r="H3656" s="146" t="s">
        <v>644</v>
      </c>
      <c r="I3656" s="151" t="s">
        <v>540</v>
      </c>
      <c r="J3656" s="147">
        <v>6095</v>
      </c>
      <c r="K3656" s="147">
        <v>2709</v>
      </c>
      <c r="L3656" s="148">
        <v>16511355</v>
      </c>
      <c r="M3656" s="120" t="s">
        <v>56</v>
      </c>
      <c r="N3656" s="149">
        <v>1320909</v>
      </c>
      <c r="O3656" s="150"/>
      <c r="P3656" s="154" t="s">
        <v>4117</v>
      </c>
      <c r="Q3656" s="158" t="s">
        <v>50</v>
      </c>
      <c r="R3656" s="142">
        <f t="shared" si="56"/>
        <v>8.00000363386288</v>
      </c>
    </row>
    <row r="3657" ht="22.5" s="109" customFormat="1">
      <c r="A3657" s="119">
        <f>MAX($A$19:A3656)+1</f>
        <v>3639</v>
      </c>
      <c r="B3657" s="120" t="s">
        <v>41</v>
      </c>
      <c r="C3657" s="144" t="s">
        <v>547</v>
      </c>
      <c r="D3657" s="144" t="s">
        <v>2619</v>
      </c>
      <c r="E3657" s="145" t="s">
        <v>4159</v>
      </c>
      <c r="F3657" s="146" t="s">
        <v>549</v>
      </c>
      <c r="G3657" s="146" t="s">
        <v>550</v>
      </c>
      <c r="H3657" s="146" t="s">
        <v>629</v>
      </c>
      <c r="I3657" s="151" t="s">
        <v>540</v>
      </c>
      <c r="J3657" s="147">
        <v>4729</v>
      </c>
      <c r="K3657" s="147">
        <v>476</v>
      </c>
      <c r="L3657" s="148">
        <v>2251004</v>
      </c>
      <c r="M3657" s="120" t="s">
        <v>56</v>
      </c>
      <c r="N3657" s="149">
        <v>180080</v>
      </c>
      <c r="O3657" s="150"/>
      <c r="P3657" s="154" t="s">
        <v>4117</v>
      </c>
      <c r="Q3657" s="158" t="s">
        <v>50</v>
      </c>
      <c r="R3657" s="142">
        <f t="shared" si="56"/>
        <v>7.99998578412122</v>
      </c>
    </row>
    <row r="3658" s="109" customFormat="1">
      <c r="A3658" s="119">
        <f>MAX($A$19:A3657)+1</f>
        <v>3640</v>
      </c>
      <c r="B3658" s="120" t="s">
        <v>41</v>
      </c>
      <c r="C3658" s="144" t="s">
        <v>547</v>
      </c>
      <c r="D3658" s="144" t="s">
        <v>2619</v>
      </c>
      <c r="E3658" s="145" t="s">
        <v>4159</v>
      </c>
      <c r="F3658" s="146" t="s">
        <v>549</v>
      </c>
      <c r="G3658" s="146" t="s">
        <v>550</v>
      </c>
      <c r="H3658" s="146" t="s">
        <v>646</v>
      </c>
      <c r="I3658" s="151" t="s">
        <v>540</v>
      </c>
      <c r="J3658" s="147">
        <v>16560</v>
      </c>
      <c r="K3658" s="147">
        <v>330</v>
      </c>
      <c r="L3658" s="148">
        <v>5464800</v>
      </c>
      <c r="M3658" s="120" t="s">
        <v>56</v>
      </c>
      <c r="N3658" s="149">
        <v>437184</v>
      </c>
      <c r="O3658" s="150"/>
      <c r="P3658" s="154" t="s">
        <v>4117</v>
      </c>
      <c r="Q3658" s="158" t="s">
        <v>50</v>
      </c>
      <c r="R3658" s="142">
        <f t="shared" si="56"/>
        <v>8</v>
      </c>
    </row>
    <row r="3659" ht="22.5" s="109" customFormat="1">
      <c r="A3659" s="119">
        <f>MAX($A$19:A3658)+1</f>
        <v>3641</v>
      </c>
      <c r="B3659" s="120" t="s">
        <v>41</v>
      </c>
      <c r="C3659" s="144" t="s">
        <v>547</v>
      </c>
      <c r="D3659" s="144" t="s">
        <v>2619</v>
      </c>
      <c r="E3659" s="145" t="s">
        <v>4159</v>
      </c>
      <c r="F3659" s="146" t="s">
        <v>549</v>
      </c>
      <c r="G3659" s="146" t="s">
        <v>550</v>
      </c>
      <c r="H3659" s="146" t="s">
        <v>4410</v>
      </c>
      <c r="I3659" s="151" t="s">
        <v>540</v>
      </c>
      <c r="J3659" s="147">
        <v>735</v>
      </c>
      <c r="K3659" s="147">
        <v>800</v>
      </c>
      <c r="L3659" s="148">
        <v>588000</v>
      </c>
      <c r="M3659" s="120" t="s">
        <v>56</v>
      </c>
      <c r="N3659" s="149">
        <v>47040</v>
      </c>
      <c r="O3659" s="150"/>
      <c r="P3659" s="154" t="s">
        <v>4117</v>
      </c>
      <c r="Q3659" s="158" t="s">
        <v>50</v>
      </c>
      <c r="R3659" s="142">
        <f t="shared" si="56"/>
        <v>8</v>
      </c>
    </row>
    <row r="3660" s="109" customFormat="1">
      <c r="A3660" s="119">
        <f>MAX($A$19:A3659)+1</f>
        <v>3642</v>
      </c>
      <c r="B3660" s="120" t="s">
        <v>41</v>
      </c>
      <c r="C3660" s="144" t="s">
        <v>547</v>
      </c>
      <c r="D3660" s="144" t="s">
        <v>2619</v>
      </c>
      <c r="E3660" s="145" t="s">
        <v>4159</v>
      </c>
      <c r="F3660" s="146" t="s">
        <v>549</v>
      </c>
      <c r="G3660" s="146" t="s">
        <v>550</v>
      </c>
      <c r="H3660" s="146" t="s">
        <v>4411</v>
      </c>
      <c r="I3660" s="151" t="s">
        <v>540</v>
      </c>
      <c r="J3660" s="147">
        <v>910</v>
      </c>
      <c r="K3660" s="147">
        <v>1301</v>
      </c>
      <c r="L3660" s="148">
        <v>1183910</v>
      </c>
      <c r="M3660" s="120" t="s">
        <v>56</v>
      </c>
      <c r="N3660" s="149">
        <v>94713</v>
      </c>
      <c r="O3660" s="150"/>
      <c r="P3660" s="154" t="s">
        <v>4117</v>
      </c>
      <c r="Q3660" s="158" t="s">
        <v>50</v>
      </c>
      <c r="R3660" s="142">
        <f t="shared" si="56"/>
        <v>8.000016893176</v>
      </c>
    </row>
    <row r="3661" ht="22.5" s="109" customFormat="1">
      <c r="A3661" s="119">
        <f>MAX($A$19:A3660)+1</f>
        <v>3643</v>
      </c>
      <c r="B3661" s="120" t="s">
        <v>41</v>
      </c>
      <c r="C3661" s="144" t="s">
        <v>547</v>
      </c>
      <c r="D3661" s="144" t="s">
        <v>2619</v>
      </c>
      <c r="E3661" s="145" t="s">
        <v>4159</v>
      </c>
      <c r="F3661" s="146" t="s">
        <v>549</v>
      </c>
      <c r="G3661" s="146" t="s">
        <v>550</v>
      </c>
      <c r="H3661" s="146" t="s">
        <v>4412</v>
      </c>
      <c r="I3661" s="151" t="s">
        <v>540</v>
      </c>
      <c r="J3661" s="147">
        <v>4176</v>
      </c>
      <c r="K3661" s="147">
        <v>800</v>
      </c>
      <c r="L3661" s="148">
        <v>3340800</v>
      </c>
      <c r="M3661" s="120" t="s">
        <v>56</v>
      </c>
      <c r="N3661" s="149">
        <v>267264</v>
      </c>
      <c r="O3661" s="150"/>
      <c r="P3661" s="154" t="s">
        <v>4117</v>
      </c>
      <c r="Q3661" s="158" t="s">
        <v>50</v>
      </c>
      <c r="R3661" s="142">
        <f t="shared" si="56"/>
        <v>8</v>
      </c>
    </row>
    <row r="3662" ht="22.5" s="109" customFormat="1">
      <c r="A3662" s="119">
        <f>MAX($A$19:A3661)+1</f>
        <v>3644</v>
      </c>
      <c r="B3662" s="120" t="s">
        <v>41</v>
      </c>
      <c r="C3662" s="144" t="s">
        <v>547</v>
      </c>
      <c r="D3662" s="144" t="s">
        <v>2619</v>
      </c>
      <c r="E3662" s="145" t="s">
        <v>4159</v>
      </c>
      <c r="F3662" s="146" t="s">
        <v>549</v>
      </c>
      <c r="G3662" s="146" t="s">
        <v>550</v>
      </c>
      <c r="H3662" s="146" t="s">
        <v>627</v>
      </c>
      <c r="I3662" s="151" t="s">
        <v>540</v>
      </c>
      <c r="J3662" s="147">
        <v>63000</v>
      </c>
      <c r="K3662" s="147">
        <v>573</v>
      </c>
      <c r="L3662" s="148">
        <v>36099000</v>
      </c>
      <c r="M3662" s="120" t="s">
        <v>56</v>
      </c>
      <c r="N3662" s="149">
        <v>2887920</v>
      </c>
      <c r="O3662" s="150"/>
      <c r="P3662" s="154" t="s">
        <v>4117</v>
      </c>
      <c r="Q3662" s="158" t="s">
        <v>50</v>
      </c>
      <c r="R3662" s="142">
        <f t="shared" si="56"/>
        <v>8</v>
      </c>
    </row>
    <row r="3663" ht="22.5" s="109" customFormat="1">
      <c r="A3663" s="119">
        <f>MAX($A$19:A3662)+1</f>
        <v>3645</v>
      </c>
      <c r="B3663" s="120" t="s">
        <v>41</v>
      </c>
      <c r="C3663" s="144" t="s">
        <v>547</v>
      </c>
      <c r="D3663" s="144" t="s">
        <v>2619</v>
      </c>
      <c r="E3663" s="145" t="s">
        <v>4159</v>
      </c>
      <c r="F3663" s="146" t="s">
        <v>549</v>
      </c>
      <c r="G3663" s="146" t="s">
        <v>550</v>
      </c>
      <c r="H3663" s="146" t="s">
        <v>4413</v>
      </c>
      <c r="I3663" s="151" t="s">
        <v>540</v>
      </c>
      <c r="J3663" s="147">
        <v>1319</v>
      </c>
      <c r="K3663" s="147">
        <v>2900</v>
      </c>
      <c r="L3663" s="148">
        <v>3825100</v>
      </c>
      <c r="M3663" s="120" t="s">
        <v>56</v>
      </c>
      <c r="N3663" s="149">
        <v>306008</v>
      </c>
      <c r="O3663" s="150"/>
      <c r="P3663" s="154" t="s">
        <v>4117</v>
      </c>
      <c r="Q3663" s="158" t="s">
        <v>50</v>
      </c>
      <c r="R3663" s="142">
        <f t="shared" si="56"/>
        <v>8</v>
      </c>
    </row>
    <row r="3664" ht="22.5" s="109" customFormat="1">
      <c r="A3664" s="119">
        <f>MAX($A$19:A3663)+1</f>
        <v>3646</v>
      </c>
      <c r="B3664" s="120" t="s">
        <v>41</v>
      </c>
      <c r="C3664" s="144" t="s">
        <v>547</v>
      </c>
      <c r="D3664" s="144" t="s">
        <v>2619</v>
      </c>
      <c r="E3664" s="145" t="s">
        <v>4159</v>
      </c>
      <c r="F3664" s="146" t="s">
        <v>549</v>
      </c>
      <c r="G3664" s="146" t="s">
        <v>550</v>
      </c>
      <c r="H3664" s="146" t="s">
        <v>4414</v>
      </c>
      <c r="I3664" s="151" t="s">
        <v>540</v>
      </c>
      <c r="J3664" s="147">
        <v>1134</v>
      </c>
      <c r="K3664" s="147">
        <v>6500</v>
      </c>
      <c r="L3664" s="148">
        <v>7371000</v>
      </c>
      <c r="M3664" s="120" t="s">
        <v>56</v>
      </c>
      <c r="N3664" s="149">
        <v>589680</v>
      </c>
      <c r="O3664" s="150"/>
      <c r="P3664" s="154" t="s">
        <v>4117</v>
      </c>
      <c r="Q3664" s="158" t="s">
        <v>50</v>
      </c>
      <c r="R3664" s="142">
        <f t="shared" si="56"/>
        <v>8</v>
      </c>
    </row>
    <row r="3665" ht="22.5" s="109" customFormat="1">
      <c r="A3665" s="119">
        <f>MAX($A$19:A3664)+1</f>
        <v>3647</v>
      </c>
      <c r="B3665" s="120" t="s">
        <v>41</v>
      </c>
      <c r="C3665" s="144" t="s">
        <v>547</v>
      </c>
      <c r="D3665" s="144" t="s">
        <v>2619</v>
      </c>
      <c r="E3665" s="145" t="s">
        <v>4159</v>
      </c>
      <c r="F3665" s="146" t="s">
        <v>549</v>
      </c>
      <c r="G3665" s="146" t="s">
        <v>550</v>
      </c>
      <c r="H3665" s="146" t="s">
        <v>4415</v>
      </c>
      <c r="I3665" s="151" t="s">
        <v>540</v>
      </c>
      <c r="J3665" s="147">
        <v>590</v>
      </c>
      <c r="K3665" s="147">
        <v>800</v>
      </c>
      <c r="L3665" s="148">
        <v>472000</v>
      </c>
      <c r="M3665" s="120" t="s">
        <v>56</v>
      </c>
      <c r="N3665" s="149">
        <v>37760</v>
      </c>
      <c r="O3665" s="150"/>
      <c r="P3665" s="154" t="s">
        <v>4117</v>
      </c>
      <c r="Q3665" s="158" t="s">
        <v>50</v>
      </c>
      <c r="R3665" s="142">
        <f t="shared" si="56"/>
        <v>8</v>
      </c>
    </row>
    <row r="3666" ht="22.5" s="109" customFormat="1">
      <c r="A3666" s="119">
        <f>MAX($A$19:A3665)+1</f>
        <v>3648</v>
      </c>
      <c r="B3666" s="120" t="s">
        <v>41</v>
      </c>
      <c r="C3666" s="144" t="s">
        <v>547</v>
      </c>
      <c r="D3666" s="144" t="s">
        <v>2619</v>
      </c>
      <c r="E3666" s="145" t="s">
        <v>4159</v>
      </c>
      <c r="F3666" s="146" t="s">
        <v>549</v>
      </c>
      <c r="G3666" s="146" t="s">
        <v>550</v>
      </c>
      <c r="H3666" s="146" t="s">
        <v>4416</v>
      </c>
      <c r="I3666" s="151" t="s">
        <v>540</v>
      </c>
      <c r="J3666" s="147">
        <v>2181</v>
      </c>
      <c r="K3666" s="147">
        <v>850</v>
      </c>
      <c r="L3666" s="148">
        <v>1853850</v>
      </c>
      <c r="M3666" s="120" t="s">
        <v>56</v>
      </c>
      <c r="N3666" s="149">
        <v>148308</v>
      </c>
      <c r="O3666" s="150"/>
      <c r="P3666" s="154" t="s">
        <v>4117</v>
      </c>
      <c r="Q3666" s="158" t="s">
        <v>50</v>
      </c>
      <c r="R3666" s="142">
        <f t="shared" si="56"/>
        <v>8</v>
      </c>
    </row>
    <row r="3667" ht="22.5" s="109" customFormat="1">
      <c r="A3667" s="119">
        <f>MAX($A$19:A3666)+1</f>
        <v>3649</v>
      </c>
      <c r="B3667" s="120" t="s">
        <v>41</v>
      </c>
      <c r="C3667" s="144" t="s">
        <v>547</v>
      </c>
      <c r="D3667" s="144" t="s">
        <v>2619</v>
      </c>
      <c r="E3667" s="145" t="s">
        <v>4159</v>
      </c>
      <c r="F3667" s="146" t="s">
        <v>549</v>
      </c>
      <c r="G3667" s="146" t="s">
        <v>550</v>
      </c>
      <c r="H3667" s="146" t="s">
        <v>4417</v>
      </c>
      <c r="I3667" s="151" t="s">
        <v>540</v>
      </c>
      <c r="J3667" s="147">
        <v>14130</v>
      </c>
      <c r="K3667" s="147">
        <v>950</v>
      </c>
      <c r="L3667" s="148">
        <v>13423500</v>
      </c>
      <c r="M3667" s="120" t="s">
        <v>56</v>
      </c>
      <c r="N3667" s="149">
        <v>1073880</v>
      </c>
      <c r="O3667" s="150"/>
      <c r="P3667" s="154" t="s">
        <v>4117</v>
      </c>
      <c r="Q3667" s="158" t="s">
        <v>50</v>
      </c>
      <c r="R3667" s="142">
        <f t="shared" si="56"/>
        <v>8</v>
      </c>
    </row>
    <row r="3668" s="109" customFormat="1">
      <c r="A3668" s="119">
        <f>MAX($A$19:A3667)+1</f>
        <v>3650</v>
      </c>
      <c r="B3668" s="120" t="s">
        <v>41</v>
      </c>
      <c r="C3668" s="144" t="s">
        <v>547</v>
      </c>
      <c r="D3668" s="144" t="s">
        <v>2619</v>
      </c>
      <c r="E3668" s="145" t="s">
        <v>4159</v>
      </c>
      <c r="F3668" s="146" t="s">
        <v>549</v>
      </c>
      <c r="G3668" s="146" t="s">
        <v>550</v>
      </c>
      <c r="H3668" s="146" t="s">
        <v>647</v>
      </c>
      <c r="I3668" s="151" t="s">
        <v>540</v>
      </c>
      <c r="J3668" s="147">
        <v>6095</v>
      </c>
      <c r="K3668" s="147">
        <v>1840</v>
      </c>
      <c r="L3668" s="148">
        <v>11214800</v>
      </c>
      <c r="M3668" s="120" t="s">
        <v>56</v>
      </c>
      <c r="N3668" s="149">
        <v>897184</v>
      </c>
      <c r="O3668" s="150"/>
      <c r="P3668" s="154" t="s">
        <v>4117</v>
      </c>
      <c r="Q3668" s="158" t="s">
        <v>50</v>
      </c>
      <c r="R3668" s="142">
        <f t="shared" si="56"/>
        <v>8</v>
      </c>
    </row>
    <row r="3669" ht="22.5" s="109" customFormat="1">
      <c r="A3669" s="119">
        <f>MAX($A$19:A3668)+1</f>
        <v>3651</v>
      </c>
      <c r="B3669" s="120" t="s">
        <v>41</v>
      </c>
      <c r="C3669" s="144" t="s">
        <v>547</v>
      </c>
      <c r="D3669" s="144" t="s">
        <v>2619</v>
      </c>
      <c r="E3669" s="145" t="s">
        <v>4159</v>
      </c>
      <c r="F3669" s="146" t="s">
        <v>549</v>
      </c>
      <c r="G3669" s="146" t="s">
        <v>550</v>
      </c>
      <c r="H3669" s="146" t="s">
        <v>4418</v>
      </c>
      <c r="I3669" s="151" t="s">
        <v>540</v>
      </c>
      <c r="J3669" s="147">
        <v>857</v>
      </c>
      <c r="K3669" s="147">
        <v>573</v>
      </c>
      <c r="L3669" s="148">
        <v>491061</v>
      </c>
      <c r="M3669" s="120" t="s">
        <v>56</v>
      </c>
      <c r="N3669" s="149">
        <v>39285</v>
      </c>
      <c r="O3669" s="150"/>
      <c r="P3669" s="154" t="s">
        <v>4117</v>
      </c>
      <c r="Q3669" s="158" t="s">
        <v>50</v>
      </c>
      <c r="R3669" s="142">
        <f t="shared" si="56"/>
        <v>8.00002443688259</v>
      </c>
    </row>
    <row r="3670" ht="22.5" s="109" customFormat="1">
      <c r="A3670" s="119">
        <f>MAX($A$19:A3669)+1</f>
        <v>3652</v>
      </c>
      <c r="B3670" s="120" t="s">
        <v>41</v>
      </c>
      <c r="C3670" s="144" t="s">
        <v>547</v>
      </c>
      <c r="D3670" s="144" t="s">
        <v>2619</v>
      </c>
      <c r="E3670" s="145" t="s">
        <v>4159</v>
      </c>
      <c r="F3670" s="146" t="s">
        <v>549</v>
      </c>
      <c r="G3670" s="146" t="s">
        <v>550</v>
      </c>
      <c r="H3670" s="146" t="s">
        <v>626</v>
      </c>
      <c r="I3670" s="151" t="s">
        <v>540</v>
      </c>
      <c r="J3670" s="147">
        <v>552</v>
      </c>
      <c r="K3670" s="147">
        <v>1252</v>
      </c>
      <c r="L3670" s="148">
        <v>691104</v>
      </c>
      <c r="M3670" s="120" t="s">
        <v>56</v>
      </c>
      <c r="N3670" s="149">
        <v>55288</v>
      </c>
      <c r="O3670" s="150"/>
      <c r="P3670" s="154" t="s">
        <v>4117</v>
      </c>
      <c r="Q3670" s="158" t="s">
        <v>50</v>
      </c>
      <c r="R3670" s="142">
        <f t="shared" si="56"/>
        <v>7.99995369727277</v>
      </c>
    </row>
    <row r="3671" ht="22.5" s="109" customFormat="1">
      <c r="A3671" s="119">
        <f>MAX($A$19:A3670)+1</f>
        <v>3653</v>
      </c>
      <c r="B3671" s="120" t="s">
        <v>41</v>
      </c>
      <c r="C3671" s="144" t="s">
        <v>547</v>
      </c>
      <c r="D3671" s="144" t="s">
        <v>2619</v>
      </c>
      <c r="E3671" s="145" t="s">
        <v>4159</v>
      </c>
      <c r="F3671" s="146" t="s">
        <v>549</v>
      </c>
      <c r="G3671" s="146" t="s">
        <v>550</v>
      </c>
      <c r="H3671" s="146" t="s">
        <v>592</v>
      </c>
      <c r="I3671" s="151" t="s">
        <v>540</v>
      </c>
      <c r="J3671" s="147">
        <v>16494</v>
      </c>
      <c r="K3671" s="147">
        <v>485</v>
      </c>
      <c r="L3671" s="148">
        <v>7999590</v>
      </c>
      <c r="M3671" s="120" t="s">
        <v>56</v>
      </c>
      <c r="N3671" s="149">
        <v>639968</v>
      </c>
      <c r="O3671" s="150"/>
      <c r="P3671" s="154" t="s">
        <v>4117</v>
      </c>
      <c r="Q3671" s="158" t="s">
        <v>50</v>
      </c>
      <c r="R3671" s="142">
        <f t="shared" si="56"/>
        <v>8.00001000051253</v>
      </c>
    </row>
    <row r="3672" ht="22.5" s="109" customFormat="1">
      <c r="A3672" s="119">
        <f>MAX($A$19:A3671)+1</f>
        <v>3654</v>
      </c>
      <c r="B3672" s="120" t="s">
        <v>41</v>
      </c>
      <c r="C3672" s="144" t="s">
        <v>547</v>
      </c>
      <c r="D3672" s="144" t="s">
        <v>2619</v>
      </c>
      <c r="E3672" s="145" t="s">
        <v>4159</v>
      </c>
      <c r="F3672" s="146" t="s">
        <v>549</v>
      </c>
      <c r="G3672" s="146" t="s">
        <v>550</v>
      </c>
      <c r="H3672" s="146" t="s">
        <v>639</v>
      </c>
      <c r="I3672" s="151" t="s">
        <v>540</v>
      </c>
      <c r="J3672" s="147">
        <v>3055</v>
      </c>
      <c r="K3672" s="147">
        <v>437</v>
      </c>
      <c r="L3672" s="148">
        <v>1335035</v>
      </c>
      <c r="M3672" s="120" t="s">
        <v>56</v>
      </c>
      <c r="N3672" s="149">
        <v>106804</v>
      </c>
      <c r="O3672" s="150"/>
      <c r="P3672" s="154" t="s">
        <v>4117</v>
      </c>
      <c r="Q3672" s="158" t="s">
        <v>50</v>
      </c>
      <c r="R3672" s="142">
        <f t="shared" si="56"/>
        <v>8.00008988528391</v>
      </c>
    </row>
    <row r="3673" s="109" customFormat="1">
      <c r="A3673" s="119">
        <f>MAX($A$19:A3672)+1</f>
        <v>3655</v>
      </c>
      <c r="B3673" s="120" t="s">
        <v>41</v>
      </c>
      <c r="C3673" s="144" t="s">
        <v>547</v>
      </c>
      <c r="D3673" s="144" t="s">
        <v>2619</v>
      </c>
      <c r="E3673" s="145" t="s">
        <v>4159</v>
      </c>
      <c r="F3673" s="146" t="s">
        <v>549</v>
      </c>
      <c r="G3673" s="146" t="s">
        <v>550</v>
      </c>
      <c r="H3673" s="146" t="s">
        <v>640</v>
      </c>
      <c r="I3673" s="151" t="s">
        <v>540</v>
      </c>
      <c r="J3673" s="147">
        <v>9061</v>
      </c>
      <c r="K3673" s="147">
        <v>830</v>
      </c>
      <c r="L3673" s="148">
        <v>7520630</v>
      </c>
      <c r="M3673" s="120" t="s">
        <v>56</v>
      </c>
      <c r="N3673" s="149">
        <v>601651</v>
      </c>
      <c r="O3673" s="150"/>
      <c r="P3673" s="154" t="s">
        <v>4117</v>
      </c>
      <c r="Q3673" s="158" t="s">
        <v>50</v>
      </c>
      <c r="R3673" s="142">
        <f t="shared" si="56"/>
        <v>8.00000797805503</v>
      </c>
    </row>
    <row r="3674" ht="22.5" s="109" customFormat="1">
      <c r="A3674" s="119">
        <f>MAX($A$19:A3673)+1</f>
        <v>3656</v>
      </c>
      <c r="B3674" s="120" t="s">
        <v>41</v>
      </c>
      <c r="C3674" s="144" t="s">
        <v>547</v>
      </c>
      <c r="D3674" s="144" t="s">
        <v>2619</v>
      </c>
      <c r="E3674" s="145" t="s">
        <v>4159</v>
      </c>
      <c r="F3674" s="146" t="s">
        <v>549</v>
      </c>
      <c r="G3674" s="146" t="s">
        <v>550</v>
      </c>
      <c r="H3674" s="146" t="s">
        <v>641</v>
      </c>
      <c r="I3674" s="151" t="s">
        <v>540</v>
      </c>
      <c r="J3674" s="147">
        <v>17615</v>
      </c>
      <c r="K3674" s="147">
        <v>718</v>
      </c>
      <c r="L3674" s="148">
        <v>12647570</v>
      </c>
      <c r="M3674" s="120" t="s">
        <v>56</v>
      </c>
      <c r="N3674" s="149">
        <v>1011806</v>
      </c>
      <c r="O3674" s="150"/>
      <c r="P3674" s="154" t="s">
        <v>4117</v>
      </c>
      <c r="Q3674" s="158" t="s">
        <v>50</v>
      </c>
      <c r="R3674" s="142">
        <f t="shared" si="56"/>
        <v>8.00000316266287</v>
      </c>
    </row>
    <row r="3675" ht="22.5" s="109" customFormat="1">
      <c r="A3675" s="119">
        <f>MAX($A$19:A3674)+1</f>
        <v>3657</v>
      </c>
      <c r="B3675" s="120" t="s">
        <v>41</v>
      </c>
      <c r="C3675" s="144" t="s">
        <v>547</v>
      </c>
      <c r="D3675" s="144" t="s">
        <v>2619</v>
      </c>
      <c r="E3675" s="145" t="s">
        <v>4159</v>
      </c>
      <c r="F3675" s="146" t="s">
        <v>549</v>
      </c>
      <c r="G3675" s="146" t="s">
        <v>550</v>
      </c>
      <c r="H3675" s="146" t="s">
        <v>642</v>
      </c>
      <c r="I3675" s="151" t="s">
        <v>540</v>
      </c>
      <c r="J3675" s="147">
        <v>4212</v>
      </c>
      <c r="K3675" s="147">
        <v>864</v>
      </c>
      <c r="L3675" s="148">
        <v>3639168</v>
      </c>
      <c r="M3675" s="120" t="s">
        <v>56</v>
      </c>
      <c r="N3675" s="149">
        <v>291134</v>
      </c>
      <c r="O3675" s="150"/>
      <c r="P3675" s="154" t="s">
        <v>4117</v>
      </c>
      <c r="Q3675" s="158" t="s">
        <v>50</v>
      </c>
      <c r="R3675" s="142">
        <f t="shared" si="56"/>
        <v>8.00001538813267</v>
      </c>
    </row>
    <row r="3676" ht="22.5" s="109" customFormat="1">
      <c r="A3676" s="119">
        <f>MAX($A$19:A3675)+1</f>
        <v>3658</v>
      </c>
      <c r="B3676" s="120" t="s">
        <v>41</v>
      </c>
      <c r="C3676" s="144" t="s">
        <v>547</v>
      </c>
      <c r="D3676" s="144" t="s">
        <v>2619</v>
      </c>
      <c r="E3676" s="145" t="s">
        <v>4159</v>
      </c>
      <c r="F3676" s="146" t="s">
        <v>549</v>
      </c>
      <c r="G3676" s="146" t="s">
        <v>550</v>
      </c>
      <c r="H3676" s="146" t="s">
        <v>643</v>
      </c>
      <c r="I3676" s="151" t="s">
        <v>540</v>
      </c>
      <c r="J3676" s="147">
        <v>2782</v>
      </c>
      <c r="K3676" s="147">
        <v>913</v>
      </c>
      <c r="L3676" s="148">
        <v>2539966</v>
      </c>
      <c r="M3676" s="120" t="s">
        <v>56</v>
      </c>
      <c r="N3676" s="149">
        <v>203198</v>
      </c>
      <c r="O3676" s="150"/>
      <c r="P3676" s="154" t="s">
        <v>4117</v>
      </c>
      <c r="Q3676" s="158" t="s">
        <v>50</v>
      </c>
      <c r="R3676" s="142">
        <f t="shared" si="56"/>
        <v>8.00002834683614</v>
      </c>
    </row>
    <row r="3677" ht="22.5" s="109" customFormat="1">
      <c r="A3677" s="119">
        <f>MAX($A$19:A3676)+1</f>
        <v>3659</v>
      </c>
      <c r="B3677" s="120" t="s">
        <v>41</v>
      </c>
      <c r="C3677" s="144" t="s">
        <v>547</v>
      </c>
      <c r="D3677" s="144" t="s">
        <v>2619</v>
      </c>
      <c r="E3677" s="145" t="s">
        <v>4159</v>
      </c>
      <c r="F3677" s="146" t="s">
        <v>549</v>
      </c>
      <c r="G3677" s="146" t="s">
        <v>550</v>
      </c>
      <c r="H3677" s="146" t="s">
        <v>4419</v>
      </c>
      <c r="I3677" s="151" t="s">
        <v>540</v>
      </c>
      <c r="J3677" s="147">
        <v>2820</v>
      </c>
      <c r="K3677" s="147">
        <v>2087</v>
      </c>
      <c r="L3677" s="148">
        <v>5885340</v>
      </c>
      <c r="M3677" s="120" t="s">
        <v>56</v>
      </c>
      <c r="N3677" s="149">
        <v>470828</v>
      </c>
      <c r="O3677" s="150"/>
      <c r="P3677" s="154" t="s">
        <v>4117</v>
      </c>
      <c r="Q3677" s="158" t="s">
        <v>50</v>
      </c>
      <c r="R3677" s="142">
        <f t="shared" si="56"/>
        <v>8.00001359309743</v>
      </c>
    </row>
    <row r="3678" ht="22.5" s="109" customFormat="1">
      <c r="A3678" s="119">
        <f>MAX($A$19:A3677)+1</f>
        <v>3660</v>
      </c>
      <c r="B3678" s="120" t="s">
        <v>41</v>
      </c>
      <c r="C3678" s="144" t="s">
        <v>547</v>
      </c>
      <c r="D3678" s="144" t="s">
        <v>2619</v>
      </c>
      <c r="E3678" s="145" t="s">
        <v>4159</v>
      </c>
      <c r="F3678" s="146" t="s">
        <v>549</v>
      </c>
      <c r="G3678" s="146" t="s">
        <v>550</v>
      </c>
      <c r="H3678" s="146" t="s">
        <v>4420</v>
      </c>
      <c r="I3678" s="151" t="s">
        <v>540</v>
      </c>
      <c r="J3678" s="147">
        <v>9950</v>
      </c>
      <c r="K3678" s="147">
        <v>1301</v>
      </c>
      <c r="L3678" s="148">
        <v>12944950</v>
      </c>
      <c r="M3678" s="120" t="s">
        <v>56</v>
      </c>
      <c r="N3678" s="149">
        <v>1035596</v>
      </c>
      <c r="O3678" s="150"/>
      <c r="P3678" s="154" t="s">
        <v>4117</v>
      </c>
      <c r="Q3678" s="158" t="s">
        <v>50</v>
      </c>
      <c r="R3678" s="142">
        <f t="shared" si="56"/>
        <v>8</v>
      </c>
    </row>
    <row r="3679" ht="22.5" s="109" customFormat="1">
      <c r="A3679" s="119">
        <f>MAX($A$19:A3678)+1</f>
        <v>3661</v>
      </c>
      <c r="B3679" s="120" t="s">
        <v>41</v>
      </c>
      <c r="C3679" s="144" t="s">
        <v>547</v>
      </c>
      <c r="D3679" s="144" t="s">
        <v>2619</v>
      </c>
      <c r="E3679" s="145" t="s">
        <v>4159</v>
      </c>
      <c r="F3679" s="146" t="s">
        <v>549</v>
      </c>
      <c r="G3679" s="146" t="s">
        <v>550</v>
      </c>
      <c r="H3679" s="146" t="s">
        <v>604</v>
      </c>
      <c r="I3679" s="151" t="s">
        <v>540</v>
      </c>
      <c r="J3679" s="147">
        <v>297</v>
      </c>
      <c r="K3679" s="147">
        <v>330</v>
      </c>
      <c r="L3679" s="148">
        <v>98010</v>
      </c>
      <c r="M3679" s="120" t="s">
        <v>56</v>
      </c>
      <c r="N3679" s="149">
        <v>7841</v>
      </c>
      <c r="O3679" s="150"/>
      <c r="P3679" s="154" t="s">
        <v>4117</v>
      </c>
      <c r="Q3679" s="158" t="s">
        <v>50</v>
      </c>
      <c r="R3679" s="142">
        <f t="shared" si="56"/>
        <v>8.00020406081012</v>
      </c>
    </row>
    <row r="3680" s="109" customFormat="1">
      <c r="A3680" s="119">
        <f>MAX($A$19:A3679)+1</f>
        <v>3662</v>
      </c>
      <c r="B3680" s="120" t="s">
        <v>41</v>
      </c>
      <c r="C3680" s="144" t="s">
        <v>547</v>
      </c>
      <c r="D3680" s="144" t="s">
        <v>2619</v>
      </c>
      <c r="E3680" s="145" t="s">
        <v>4159</v>
      </c>
      <c r="F3680" s="146" t="s">
        <v>549</v>
      </c>
      <c r="G3680" s="146" t="s">
        <v>550</v>
      </c>
      <c r="H3680" s="146" t="s">
        <v>605</v>
      </c>
      <c r="I3680" s="151" t="s">
        <v>540</v>
      </c>
      <c r="J3680" s="147">
        <v>3200</v>
      </c>
      <c r="K3680" s="147">
        <v>631</v>
      </c>
      <c r="L3680" s="148">
        <v>2019200</v>
      </c>
      <c r="M3680" s="120" t="s">
        <v>56</v>
      </c>
      <c r="N3680" s="149">
        <v>161536</v>
      </c>
      <c r="O3680" s="150"/>
      <c r="P3680" s="154" t="s">
        <v>4117</v>
      </c>
      <c r="Q3680" s="158" t="s">
        <v>50</v>
      </c>
      <c r="R3680" s="142">
        <f t="shared" si="56"/>
        <v>8</v>
      </c>
    </row>
    <row r="3681" ht="22.5" s="109" customFormat="1">
      <c r="A3681" s="119">
        <f>MAX($A$19:A3680)+1</f>
        <v>3663</v>
      </c>
      <c r="B3681" s="120" t="s">
        <v>41</v>
      </c>
      <c r="C3681" s="144" t="s">
        <v>547</v>
      </c>
      <c r="D3681" s="144" t="s">
        <v>2619</v>
      </c>
      <c r="E3681" s="145" t="s">
        <v>4159</v>
      </c>
      <c r="F3681" s="146" t="s">
        <v>549</v>
      </c>
      <c r="G3681" s="146" t="s">
        <v>550</v>
      </c>
      <c r="H3681" s="146" t="s">
        <v>606</v>
      </c>
      <c r="I3681" s="151" t="s">
        <v>540</v>
      </c>
      <c r="J3681" s="147">
        <v>251</v>
      </c>
      <c r="K3681" s="147">
        <v>485</v>
      </c>
      <c r="L3681" s="148">
        <v>121735</v>
      </c>
      <c r="M3681" s="120" t="s">
        <v>56</v>
      </c>
      <c r="N3681" s="149">
        <v>9740</v>
      </c>
      <c r="O3681" s="150"/>
      <c r="P3681" s="154" t="s">
        <v>4117</v>
      </c>
      <c r="Q3681" s="158" t="s">
        <v>50</v>
      </c>
      <c r="R3681" s="142">
        <f t="shared" si="56"/>
        <v>8.00098574773073</v>
      </c>
    </row>
    <row r="3682" ht="22.5" s="109" customFormat="1">
      <c r="A3682" s="119">
        <f>MAX($A$19:A3681)+1</f>
        <v>3664</v>
      </c>
      <c r="B3682" s="120" t="s">
        <v>41</v>
      </c>
      <c r="C3682" s="144" t="s">
        <v>547</v>
      </c>
      <c r="D3682" s="144" t="s">
        <v>2619</v>
      </c>
      <c r="E3682" s="145" t="s">
        <v>4159</v>
      </c>
      <c r="F3682" s="146" t="s">
        <v>549</v>
      </c>
      <c r="G3682" s="146" t="s">
        <v>550</v>
      </c>
      <c r="H3682" s="146" t="s">
        <v>4421</v>
      </c>
      <c r="I3682" s="151" t="s">
        <v>540</v>
      </c>
      <c r="J3682" s="147">
        <v>2698</v>
      </c>
      <c r="K3682" s="147">
        <v>461</v>
      </c>
      <c r="L3682" s="148">
        <v>1243778</v>
      </c>
      <c r="M3682" s="120" t="s">
        <v>56</v>
      </c>
      <c r="N3682" s="149">
        <v>99503</v>
      </c>
      <c r="O3682" s="150"/>
      <c r="P3682" s="154" t="s">
        <v>4117</v>
      </c>
      <c r="Q3682" s="158" t="s">
        <v>50</v>
      </c>
      <c r="R3682" s="142">
        <f t="shared" si="56"/>
        <v>8.00006110415203</v>
      </c>
    </row>
    <row r="3683" ht="22.5" s="109" customFormat="1">
      <c r="A3683" s="119">
        <f>MAX($A$19:A3682)+1</f>
        <v>3665</v>
      </c>
      <c r="B3683" s="120" t="s">
        <v>41</v>
      </c>
      <c r="C3683" s="144" t="s">
        <v>547</v>
      </c>
      <c r="D3683" s="144" t="s">
        <v>2619</v>
      </c>
      <c r="E3683" s="145" t="s">
        <v>4159</v>
      </c>
      <c r="F3683" s="146" t="s">
        <v>549</v>
      </c>
      <c r="G3683" s="146" t="s">
        <v>550</v>
      </c>
      <c r="H3683" s="146" t="s">
        <v>4422</v>
      </c>
      <c r="I3683" s="151" t="s">
        <v>540</v>
      </c>
      <c r="J3683" s="147">
        <v>99</v>
      </c>
      <c r="K3683" s="147">
        <v>461</v>
      </c>
      <c r="L3683" s="148">
        <v>45639</v>
      </c>
      <c r="M3683" s="120" t="s">
        <v>56</v>
      </c>
      <c r="N3683" s="149">
        <v>3652</v>
      </c>
      <c r="O3683" s="150"/>
      <c r="P3683" s="154" t="s">
        <v>4117</v>
      </c>
      <c r="Q3683" s="158" t="s">
        <v>50</v>
      </c>
      <c r="R3683" s="142">
        <f ref="R3683:R3746" t="shared" si="57">N3683/L3683*100</f>
        <v>8.00192817546397</v>
      </c>
    </row>
    <row r="3684" ht="22.5" s="109" customFormat="1">
      <c r="A3684" s="119">
        <f>MAX($A$19:A3683)+1</f>
        <v>3666</v>
      </c>
      <c r="B3684" s="120" t="s">
        <v>41</v>
      </c>
      <c r="C3684" s="144" t="s">
        <v>547</v>
      </c>
      <c r="D3684" s="144" t="s">
        <v>2619</v>
      </c>
      <c r="E3684" s="145" t="s">
        <v>4159</v>
      </c>
      <c r="F3684" s="146" t="s">
        <v>549</v>
      </c>
      <c r="G3684" s="146" t="s">
        <v>550</v>
      </c>
      <c r="H3684" s="146" t="s">
        <v>4423</v>
      </c>
      <c r="I3684" s="151" t="s">
        <v>540</v>
      </c>
      <c r="J3684" s="147">
        <v>1668</v>
      </c>
      <c r="K3684" s="147">
        <v>786</v>
      </c>
      <c r="L3684" s="148">
        <v>1311048</v>
      </c>
      <c r="M3684" s="120" t="s">
        <v>56</v>
      </c>
      <c r="N3684" s="149">
        <v>104884</v>
      </c>
      <c r="O3684" s="150"/>
      <c r="P3684" s="154" t="s">
        <v>4117</v>
      </c>
      <c r="Q3684" s="158" t="s">
        <v>50</v>
      </c>
      <c r="R3684" s="142">
        <f t="shared" si="57"/>
        <v>8.00001220397728</v>
      </c>
    </row>
    <row r="3685" ht="22.5" s="109" customFormat="1">
      <c r="A3685" s="119">
        <f>MAX($A$19:A3684)+1</f>
        <v>3667</v>
      </c>
      <c r="B3685" s="120" t="s">
        <v>41</v>
      </c>
      <c r="C3685" s="144" t="s">
        <v>547</v>
      </c>
      <c r="D3685" s="144" t="s">
        <v>2619</v>
      </c>
      <c r="E3685" s="145" t="s">
        <v>4159</v>
      </c>
      <c r="F3685" s="146" t="s">
        <v>549</v>
      </c>
      <c r="G3685" s="146" t="s">
        <v>550</v>
      </c>
      <c r="H3685" s="146" t="s">
        <v>4424</v>
      </c>
      <c r="I3685" s="151" t="s">
        <v>540</v>
      </c>
      <c r="J3685" s="147">
        <v>14041</v>
      </c>
      <c r="K3685" s="147">
        <v>461</v>
      </c>
      <c r="L3685" s="148">
        <v>6472901</v>
      </c>
      <c r="M3685" s="120" t="s">
        <v>56</v>
      </c>
      <c r="N3685" s="149">
        <v>517832</v>
      </c>
      <c r="O3685" s="150"/>
      <c r="P3685" s="154" t="s">
        <v>4117</v>
      </c>
      <c r="Q3685" s="158" t="s">
        <v>50</v>
      </c>
      <c r="R3685" s="142">
        <f t="shared" si="57"/>
        <v>7.99999876407812</v>
      </c>
    </row>
    <row r="3686" ht="22.5" s="109" customFormat="1">
      <c r="A3686" s="119">
        <f>MAX($A$19:A3685)+1</f>
        <v>3668</v>
      </c>
      <c r="B3686" s="120" t="s">
        <v>41</v>
      </c>
      <c r="C3686" s="144" t="s">
        <v>547</v>
      </c>
      <c r="D3686" s="144" t="s">
        <v>2619</v>
      </c>
      <c r="E3686" s="145" t="s">
        <v>4159</v>
      </c>
      <c r="F3686" s="146" t="s">
        <v>549</v>
      </c>
      <c r="G3686" s="146" t="s">
        <v>550</v>
      </c>
      <c r="H3686" s="146" t="s">
        <v>4425</v>
      </c>
      <c r="I3686" s="151" t="s">
        <v>540</v>
      </c>
      <c r="J3686" s="147">
        <v>14813</v>
      </c>
      <c r="K3686" s="147">
        <v>417</v>
      </c>
      <c r="L3686" s="148">
        <v>6177021</v>
      </c>
      <c r="M3686" s="120" t="s">
        <v>56</v>
      </c>
      <c r="N3686" s="149">
        <v>494131</v>
      </c>
      <c r="O3686" s="150"/>
      <c r="P3686" s="154" t="s">
        <v>4117</v>
      </c>
      <c r="Q3686" s="158" t="s">
        <v>50</v>
      </c>
      <c r="R3686" s="142">
        <f t="shared" si="57"/>
        <v>7.99950332045172</v>
      </c>
    </row>
    <row r="3687" s="109" customFormat="1">
      <c r="A3687" s="119">
        <f>MAX($A$19:A3686)+1</f>
        <v>3669</v>
      </c>
      <c r="B3687" s="120" t="s">
        <v>41</v>
      </c>
      <c r="C3687" s="144" t="s">
        <v>547</v>
      </c>
      <c r="D3687" s="144" t="s">
        <v>4426</v>
      </c>
      <c r="E3687" s="145" t="s">
        <v>4159</v>
      </c>
      <c r="F3687" s="146" t="s">
        <v>549</v>
      </c>
      <c r="G3687" s="146" t="s">
        <v>550</v>
      </c>
      <c r="H3687" s="146" t="s">
        <v>581</v>
      </c>
      <c r="I3687" s="151" t="s">
        <v>560</v>
      </c>
      <c r="J3687" s="147">
        <v>2354</v>
      </c>
      <c r="K3687" s="147">
        <v>19000</v>
      </c>
      <c r="L3687" s="148">
        <v>44726000</v>
      </c>
      <c r="M3687" s="120" t="s">
        <v>56</v>
      </c>
      <c r="N3687" s="149">
        <v>3578080</v>
      </c>
      <c r="O3687" s="150"/>
      <c r="P3687" s="154" t="s">
        <v>4117</v>
      </c>
      <c r="Q3687" s="158" t="s">
        <v>50</v>
      </c>
      <c r="R3687" s="142">
        <f t="shared" si="57"/>
        <v>8</v>
      </c>
    </row>
    <row r="3688" s="109" customFormat="1">
      <c r="A3688" s="119">
        <f>MAX($A$19:A3687)+1</f>
        <v>3670</v>
      </c>
      <c r="B3688" s="120" t="s">
        <v>41</v>
      </c>
      <c r="C3688" s="144" t="s">
        <v>547</v>
      </c>
      <c r="D3688" s="144" t="s">
        <v>4426</v>
      </c>
      <c r="E3688" s="145" t="s">
        <v>4159</v>
      </c>
      <c r="F3688" s="146" t="s">
        <v>549</v>
      </c>
      <c r="G3688" s="146" t="s">
        <v>550</v>
      </c>
      <c r="H3688" s="146" t="s">
        <v>571</v>
      </c>
      <c r="I3688" s="151" t="s">
        <v>560</v>
      </c>
      <c r="J3688" s="147">
        <v>1013</v>
      </c>
      <c r="K3688" s="147">
        <v>19000</v>
      </c>
      <c r="L3688" s="148">
        <v>19247000</v>
      </c>
      <c r="M3688" s="120" t="s">
        <v>56</v>
      </c>
      <c r="N3688" s="149">
        <v>1539760</v>
      </c>
      <c r="O3688" s="150"/>
      <c r="P3688" s="154" t="s">
        <v>4117</v>
      </c>
      <c r="Q3688" s="158" t="s">
        <v>50</v>
      </c>
      <c r="R3688" s="142">
        <f t="shared" si="57"/>
        <v>8</v>
      </c>
    </row>
    <row r="3689" s="109" customFormat="1">
      <c r="A3689" s="119">
        <f>MAX($A$19:A3688)+1</f>
        <v>3671</v>
      </c>
      <c r="B3689" s="120" t="s">
        <v>41</v>
      </c>
      <c r="C3689" s="144" t="s">
        <v>547</v>
      </c>
      <c r="D3689" s="144" t="s">
        <v>4426</v>
      </c>
      <c r="E3689" s="145" t="s">
        <v>4159</v>
      </c>
      <c r="F3689" s="146" t="s">
        <v>549</v>
      </c>
      <c r="G3689" s="146" t="s">
        <v>550</v>
      </c>
      <c r="H3689" s="146" t="s">
        <v>567</v>
      </c>
      <c r="I3689" s="151" t="s">
        <v>560</v>
      </c>
      <c r="J3689" s="147">
        <v>708</v>
      </c>
      <c r="K3689" s="147">
        <v>19000</v>
      </c>
      <c r="L3689" s="148">
        <v>13452000</v>
      </c>
      <c r="M3689" s="120" t="s">
        <v>56</v>
      </c>
      <c r="N3689" s="149">
        <v>1076160</v>
      </c>
      <c r="O3689" s="150"/>
      <c r="P3689" s="154" t="s">
        <v>4117</v>
      </c>
      <c r="Q3689" s="158" t="s">
        <v>50</v>
      </c>
      <c r="R3689" s="142">
        <f t="shared" si="57"/>
        <v>8</v>
      </c>
    </row>
    <row r="3690" s="109" customFormat="1">
      <c r="A3690" s="119">
        <f>MAX($A$19:A3689)+1</f>
        <v>3672</v>
      </c>
      <c r="B3690" s="120" t="s">
        <v>41</v>
      </c>
      <c r="C3690" s="144" t="s">
        <v>547</v>
      </c>
      <c r="D3690" s="144" t="s">
        <v>4426</v>
      </c>
      <c r="E3690" s="145" t="s">
        <v>4159</v>
      </c>
      <c r="F3690" s="146" t="s">
        <v>549</v>
      </c>
      <c r="G3690" s="146" t="s">
        <v>550</v>
      </c>
      <c r="H3690" s="146" t="s">
        <v>569</v>
      </c>
      <c r="I3690" s="151" t="s">
        <v>560</v>
      </c>
      <c r="J3690" s="147">
        <v>4108</v>
      </c>
      <c r="K3690" s="147">
        <v>19000</v>
      </c>
      <c r="L3690" s="148">
        <v>78052000</v>
      </c>
      <c r="M3690" s="120" t="s">
        <v>56</v>
      </c>
      <c r="N3690" s="149">
        <v>6244160</v>
      </c>
      <c r="O3690" s="150"/>
      <c r="P3690" s="154" t="s">
        <v>4117</v>
      </c>
      <c r="Q3690" s="158" t="s">
        <v>50</v>
      </c>
      <c r="R3690" s="142">
        <f t="shared" si="57"/>
        <v>8</v>
      </c>
    </row>
    <row r="3691" s="109" customFormat="1">
      <c r="A3691" s="119">
        <f>MAX($A$19:A3690)+1</f>
        <v>3673</v>
      </c>
      <c r="B3691" s="120" t="s">
        <v>41</v>
      </c>
      <c r="C3691" s="144" t="s">
        <v>547</v>
      </c>
      <c r="D3691" s="144" t="s">
        <v>4426</v>
      </c>
      <c r="E3691" s="145" t="s">
        <v>4159</v>
      </c>
      <c r="F3691" s="146" t="s">
        <v>549</v>
      </c>
      <c r="G3691" s="146" t="s">
        <v>550</v>
      </c>
      <c r="H3691" s="146" t="s">
        <v>573</v>
      </c>
      <c r="I3691" s="151" t="s">
        <v>560</v>
      </c>
      <c r="J3691" s="147">
        <v>556</v>
      </c>
      <c r="K3691" s="147">
        <v>19000</v>
      </c>
      <c r="L3691" s="148">
        <v>10564000</v>
      </c>
      <c r="M3691" s="120" t="s">
        <v>56</v>
      </c>
      <c r="N3691" s="149">
        <v>845120</v>
      </c>
      <c r="O3691" s="150"/>
      <c r="P3691" s="154" t="s">
        <v>4117</v>
      </c>
      <c r="Q3691" s="158" t="s">
        <v>50</v>
      </c>
      <c r="R3691" s="142">
        <f t="shared" si="57"/>
        <v>8</v>
      </c>
    </row>
    <row r="3692" s="109" customFormat="1">
      <c r="A3692" s="119">
        <f>MAX($A$19:A3691)+1</f>
        <v>3674</v>
      </c>
      <c r="B3692" s="120" t="s">
        <v>41</v>
      </c>
      <c r="C3692" s="144" t="s">
        <v>547</v>
      </c>
      <c r="D3692" s="144" t="s">
        <v>4426</v>
      </c>
      <c r="E3692" s="145" t="s">
        <v>4159</v>
      </c>
      <c r="F3692" s="146" t="s">
        <v>549</v>
      </c>
      <c r="G3692" s="146" t="s">
        <v>550</v>
      </c>
      <c r="H3692" s="146" t="s">
        <v>4427</v>
      </c>
      <c r="I3692" s="151" t="s">
        <v>560</v>
      </c>
      <c r="J3692" s="147">
        <v>79</v>
      </c>
      <c r="K3692" s="147">
        <v>19000</v>
      </c>
      <c r="L3692" s="148">
        <v>1501000</v>
      </c>
      <c r="M3692" s="120" t="s">
        <v>56</v>
      </c>
      <c r="N3692" s="149">
        <v>120080</v>
      </c>
      <c r="O3692" s="150"/>
      <c r="P3692" s="154" t="s">
        <v>4117</v>
      </c>
      <c r="Q3692" s="158" t="s">
        <v>50</v>
      </c>
      <c r="R3692" s="142">
        <f t="shared" si="57"/>
        <v>8</v>
      </c>
    </row>
    <row r="3693" s="109" customFormat="1">
      <c r="A3693" s="119">
        <f>MAX($A$19:A3692)+1</f>
        <v>3675</v>
      </c>
      <c r="B3693" s="120" t="s">
        <v>41</v>
      </c>
      <c r="C3693" s="144" t="s">
        <v>547</v>
      </c>
      <c r="D3693" s="144" t="s">
        <v>4426</v>
      </c>
      <c r="E3693" s="145" t="s">
        <v>4159</v>
      </c>
      <c r="F3693" s="146" t="s">
        <v>549</v>
      </c>
      <c r="G3693" s="146" t="s">
        <v>550</v>
      </c>
      <c r="H3693" s="146" t="s">
        <v>577</v>
      </c>
      <c r="I3693" s="151" t="s">
        <v>417</v>
      </c>
      <c r="J3693" s="147">
        <v>1600</v>
      </c>
      <c r="K3693" s="147">
        <v>18300</v>
      </c>
      <c r="L3693" s="148">
        <v>29280000</v>
      </c>
      <c r="M3693" s="120" t="s">
        <v>56</v>
      </c>
      <c r="N3693" s="149">
        <v>2342400</v>
      </c>
      <c r="O3693" s="150"/>
      <c r="P3693" s="154" t="s">
        <v>4117</v>
      </c>
      <c r="Q3693" s="158" t="s">
        <v>50</v>
      </c>
      <c r="R3693" s="142">
        <f t="shared" si="57"/>
        <v>8</v>
      </c>
    </row>
    <row r="3694" s="109" customFormat="1">
      <c r="A3694" s="119">
        <f>MAX($A$19:A3693)+1</f>
        <v>3676</v>
      </c>
      <c r="B3694" s="120" t="s">
        <v>41</v>
      </c>
      <c r="C3694" s="144" t="s">
        <v>547</v>
      </c>
      <c r="D3694" s="144" t="s">
        <v>4426</v>
      </c>
      <c r="E3694" s="145" t="s">
        <v>4159</v>
      </c>
      <c r="F3694" s="146" t="s">
        <v>549</v>
      </c>
      <c r="G3694" s="146" t="s">
        <v>550</v>
      </c>
      <c r="H3694" s="146" t="s">
        <v>566</v>
      </c>
      <c r="I3694" s="151" t="s">
        <v>560</v>
      </c>
      <c r="J3694" s="147">
        <v>1299</v>
      </c>
      <c r="K3694" s="147">
        <v>19000</v>
      </c>
      <c r="L3694" s="148">
        <v>24681000</v>
      </c>
      <c r="M3694" s="120" t="s">
        <v>56</v>
      </c>
      <c r="N3694" s="149">
        <v>1974480</v>
      </c>
      <c r="O3694" s="150"/>
      <c r="P3694" s="154" t="s">
        <v>4117</v>
      </c>
      <c r="Q3694" s="158" t="s">
        <v>50</v>
      </c>
      <c r="R3694" s="142">
        <f t="shared" si="57"/>
        <v>8</v>
      </c>
    </row>
    <row r="3695" s="109" customFormat="1">
      <c r="A3695" s="119">
        <f>MAX($A$19:A3694)+1</f>
        <v>3677</v>
      </c>
      <c r="B3695" s="120" t="s">
        <v>41</v>
      </c>
      <c r="C3695" s="144" t="s">
        <v>547</v>
      </c>
      <c r="D3695" s="144" t="s">
        <v>4426</v>
      </c>
      <c r="E3695" s="145" t="s">
        <v>4159</v>
      </c>
      <c r="F3695" s="146" t="s">
        <v>549</v>
      </c>
      <c r="G3695" s="146" t="s">
        <v>550</v>
      </c>
      <c r="H3695" s="146" t="s">
        <v>4428</v>
      </c>
      <c r="I3695" s="151" t="s">
        <v>560</v>
      </c>
      <c r="J3695" s="147">
        <v>85</v>
      </c>
      <c r="K3695" s="147">
        <v>19000</v>
      </c>
      <c r="L3695" s="148">
        <v>1615000</v>
      </c>
      <c r="M3695" s="120" t="s">
        <v>56</v>
      </c>
      <c r="N3695" s="149">
        <v>129200</v>
      </c>
      <c r="O3695" s="150"/>
      <c r="P3695" s="154" t="s">
        <v>4117</v>
      </c>
      <c r="Q3695" s="158" t="s">
        <v>50</v>
      </c>
      <c r="R3695" s="142">
        <f t="shared" si="57"/>
        <v>8</v>
      </c>
    </row>
    <row r="3696" s="109" customFormat="1">
      <c r="A3696" s="119">
        <f>MAX($A$19:A3695)+1</f>
        <v>3678</v>
      </c>
      <c r="B3696" s="120" t="s">
        <v>41</v>
      </c>
      <c r="C3696" s="144" t="s">
        <v>547</v>
      </c>
      <c r="D3696" s="144" t="s">
        <v>4426</v>
      </c>
      <c r="E3696" s="145" t="s">
        <v>4159</v>
      </c>
      <c r="F3696" s="146" t="s">
        <v>549</v>
      </c>
      <c r="G3696" s="146" t="s">
        <v>550</v>
      </c>
      <c r="H3696" s="146" t="s">
        <v>4429</v>
      </c>
      <c r="I3696" s="151" t="s">
        <v>560</v>
      </c>
      <c r="J3696" s="147">
        <v>940</v>
      </c>
      <c r="K3696" s="147">
        <v>19000</v>
      </c>
      <c r="L3696" s="148">
        <v>17860000</v>
      </c>
      <c r="M3696" s="120" t="s">
        <v>56</v>
      </c>
      <c r="N3696" s="149">
        <v>1428800</v>
      </c>
      <c r="O3696" s="150"/>
      <c r="P3696" s="154" t="s">
        <v>4117</v>
      </c>
      <c r="Q3696" s="158" t="s">
        <v>50</v>
      </c>
      <c r="R3696" s="142">
        <f t="shared" si="57"/>
        <v>8</v>
      </c>
    </row>
    <row r="3697" s="109" customFormat="1">
      <c r="A3697" s="119">
        <f>MAX($A$19:A3696)+1</f>
        <v>3679</v>
      </c>
      <c r="B3697" s="120" t="s">
        <v>41</v>
      </c>
      <c r="C3697" s="144" t="s">
        <v>547</v>
      </c>
      <c r="D3697" s="144" t="s">
        <v>4426</v>
      </c>
      <c r="E3697" s="145" t="s">
        <v>4159</v>
      </c>
      <c r="F3697" s="146" t="s">
        <v>549</v>
      </c>
      <c r="G3697" s="146" t="s">
        <v>550</v>
      </c>
      <c r="H3697" s="146" t="s">
        <v>586</v>
      </c>
      <c r="I3697" s="151" t="s">
        <v>560</v>
      </c>
      <c r="J3697" s="147">
        <v>64</v>
      </c>
      <c r="K3697" s="147">
        <v>19000</v>
      </c>
      <c r="L3697" s="148">
        <v>1216000</v>
      </c>
      <c r="M3697" s="120" t="s">
        <v>56</v>
      </c>
      <c r="N3697" s="149">
        <v>97280</v>
      </c>
      <c r="O3697" s="150"/>
      <c r="P3697" s="154" t="s">
        <v>4117</v>
      </c>
      <c r="Q3697" s="158" t="s">
        <v>50</v>
      </c>
      <c r="R3697" s="142">
        <f t="shared" si="57"/>
        <v>8</v>
      </c>
    </row>
    <row r="3698" s="109" customFormat="1">
      <c r="A3698" s="119">
        <f>MAX($A$19:A3697)+1</f>
        <v>3680</v>
      </c>
      <c r="B3698" s="120" t="s">
        <v>41</v>
      </c>
      <c r="C3698" s="144" t="s">
        <v>547</v>
      </c>
      <c r="D3698" s="144" t="s">
        <v>4426</v>
      </c>
      <c r="E3698" s="145" t="s">
        <v>4159</v>
      </c>
      <c r="F3698" s="146" t="s">
        <v>549</v>
      </c>
      <c r="G3698" s="146" t="s">
        <v>550</v>
      </c>
      <c r="H3698" s="146" t="s">
        <v>582</v>
      </c>
      <c r="I3698" s="151" t="s">
        <v>560</v>
      </c>
      <c r="J3698" s="147">
        <v>271</v>
      </c>
      <c r="K3698" s="147">
        <v>19000</v>
      </c>
      <c r="L3698" s="148">
        <v>5149000</v>
      </c>
      <c r="M3698" s="120" t="s">
        <v>56</v>
      </c>
      <c r="N3698" s="149">
        <v>411920</v>
      </c>
      <c r="O3698" s="150"/>
      <c r="P3698" s="154" t="s">
        <v>4117</v>
      </c>
      <c r="Q3698" s="158" t="s">
        <v>50</v>
      </c>
      <c r="R3698" s="142">
        <f t="shared" si="57"/>
        <v>8</v>
      </c>
    </row>
    <row r="3699" s="109" customFormat="1">
      <c r="A3699" s="119">
        <f>MAX($A$19:A3698)+1</f>
        <v>3681</v>
      </c>
      <c r="B3699" s="120" t="s">
        <v>41</v>
      </c>
      <c r="C3699" s="144" t="s">
        <v>547</v>
      </c>
      <c r="D3699" s="144" t="s">
        <v>4426</v>
      </c>
      <c r="E3699" s="145" t="s">
        <v>4159</v>
      </c>
      <c r="F3699" s="146" t="s">
        <v>549</v>
      </c>
      <c r="G3699" s="146" t="s">
        <v>550</v>
      </c>
      <c r="H3699" s="146" t="s">
        <v>565</v>
      </c>
      <c r="I3699" s="151" t="s">
        <v>560</v>
      </c>
      <c r="J3699" s="147">
        <v>1487</v>
      </c>
      <c r="K3699" s="147">
        <v>19000</v>
      </c>
      <c r="L3699" s="148">
        <v>28253000</v>
      </c>
      <c r="M3699" s="120" t="s">
        <v>56</v>
      </c>
      <c r="N3699" s="149">
        <v>2260240</v>
      </c>
      <c r="O3699" s="150"/>
      <c r="P3699" s="154" t="s">
        <v>4117</v>
      </c>
      <c r="Q3699" s="158" t="s">
        <v>50</v>
      </c>
      <c r="R3699" s="142">
        <f t="shared" si="57"/>
        <v>8</v>
      </c>
    </row>
    <row r="3700" s="109" customFormat="1">
      <c r="A3700" s="119">
        <f>MAX($A$19:A3699)+1</f>
        <v>3682</v>
      </c>
      <c r="B3700" s="120" t="s">
        <v>41</v>
      </c>
      <c r="C3700" s="144" t="s">
        <v>547</v>
      </c>
      <c r="D3700" s="144" t="s">
        <v>4426</v>
      </c>
      <c r="E3700" s="145" t="s">
        <v>4159</v>
      </c>
      <c r="F3700" s="146" t="s">
        <v>549</v>
      </c>
      <c r="G3700" s="146" t="s">
        <v>550</v>
      </c>
      <c r="H3700" s="146" t="s">
        <v>561</v>
      </c>
      <c r="I3700" s="151" t="s">
        <v>417</v>
      </c>
      <c r="J3700" s="147">
        <v>3268</v>
      </c>
      <c r="K3700" s="147">
        <v>18200</v>
      </c>
      <c r="L3700" s="148">
        <v>59477600</v>
      </c>
      <c r="M3700" s="120" t="s">
        <v>56</v>
      </c>
      <c r="N3700" s="149">
        <v>4758208</v>
      </c>
      <c r="O3700" s="150"/>
      <c r="P3700" s="154" t="s">
        <v>4117</v>
      </c>
      <c r="Q3700" s="158" t="s">
        <v>50</v>
      </c>
      <c r="R3700" s="142">
        <f t="shared" si="57"/>
        <v>8</v>
      </c>
    </row>
    <row r="3701" s="109" customFormat="1">
      <c r="A3701" s="119">
        <f>MAX($A$19:A3700)+1</f>
        <v>3683</v>
      </c>
      <c r="B3701" s="120" t="s">
        <v>41</v>
      </c>
      <c r="C3701" s="144" t="s">
        <v>547</v>
      </c>
      <c r="D3701" s="144" t="s">
        <v>4426</v>
      </c>
      <c r="E3701" s="145" t="s">
        <v>4159</v>
      </c>
      <c r="F3701" s="146" t="s">
        <v>549</v>
      </c>
      <c r="G3701" s="146" t="s">
        <v>550</v>
      </c>
      <c r="H3701" s="146" t="s">
        <v>568</v>
      </c>
      <c r="I3701" s="151" t="s">
        <v>560</v>
      </c>
      <c r="J3701" s="147">
        <v>108</v>
      </c>
      <c r="K3701" s="147">
        <v>19000</v>
      </c>
      <c r="L3701" s="148">
        <v>2052000</v>
      </c>
      <c r="M3701" s="120" t="s">
        <v>56</v>
      </c>
      <c r="N3701" s="149">
        <v>164160</v>
      </c>
      <c r="O3701" s="150"/>
      <c r="P3701" s="154" t="s">
        <v>4117</v>
      </c>
      <c r="Q3701" s="158" t="s">
        <v>50</v>
      </c>
      <c r="R3701" s="142">
        <f t="shared" si="57"/>
        <v>8</v>
      </c>
    </row>
    <row r="3702" s="109" customFormat="1">
      <c r="A3702" s="119">
        <f>MAX($A$19:A3701)+1</f>
        <v>3684</v>
      </c>
      <c r="B3702" s="120" t="s">
        <v>41</v>
      </c>
      <c r="C3702" s="144" t="s">
        <v>547</v>
      </c>
      <c r="D3702" s="144" t="s">
        <v>4426</v>
      </c>
      <c r="E3702" s="145" t="s">
        <v>4159</v>
      </c>
      <c r="F3702" s="146" t="s">
        <v>549</v>
      </c>
      <c r="G3702" s="146" t="s">
        <v>550</v>
      </c>
      <c r="H3702" s="146" t="s">
        <v>564</v>
      </c>
      <c r="I3702" s="151" t="s">
        <v>560</v>
      </c>
      <c r="J3702" s="147">
        <v>6</v>
      </c>
      <c r="K3702" s="147">
        <v>19000</v>
      </c>
      <c r="L3702" s="148">
        <v>114000</v>
      </c>
      <c r="M3702" s="120" t="s">
        <v>56</v>
      </c>
      <c r="N3702" s="149">
        <v>9120</v>
      </c>
      <c r="O3702" s="150"/>
      <c r="P3702" s="154" t="s">
        <v>4117</v>
      </c>
      <c r="Q3702" s="158" t="s">
        <v>50</v>
      </c>
      <c r="R3702" s="142">
        <f t="shared" si="57"/>
        <v>8</v>
      </c>
    </row>
    <row r="3703" s="109" customFormat="1">
      <c r="A3703" s="119">
        <f>MAX($A$19:A3702)+1</f>
        <v>3685</v>
      </c>
      <c r="B3703" s="120" t="s">
        <v>41</v>
      </c>
      <c r="C3703" s="144" t="s">
        <v>547</v>
      </c>
      <c r="D3703" s="144" t="s">
        <v>4426</v>
      </c>
      <c r="E3703" s="145" t="s">
        <v>4159</v>
      </c>
      <c r="F3703" s="146" t="s">
        <v>549</v>
      </c>
      <c r="G3703" s="146" t="s">
        <v>550</v>
      </c>
      <c r="H3703" s="146" t="s">
        <v>563</v>
      </c>
      <c r="I3703" s="151" t="s">
        <v>560</v>
      </c>
      <c r="J3703" s="147">
        <v>1206</v>
      </c>
      <c r="K3703" s="147">
        <v>19000</v>
      </c>
      <c r="L3703" s="148">
        <v>22914000</v>
      </c>
      <c r="M3703" s="120" t="s">
        <v>56</v>
      </c>
      <c r="N3703" s="149">
        <v>1833120</v>
      </c>
      <c r="O3703" s="150"/>
      <c r="P3703" s="154" t="s">
        <v>4117</v>
      </c>
      <c r="Q3703" s="158" t="s">
        <v>50</v>
      </c>
      <c r="R3703" s="142">
        <f t="shared" si="57"/>
        <v>8</v>
      </c>
    </row>
    <row r="3704" s="109" customFormat="1">
      <c r="A3704" s="119">
        <f>MAX($A$19:A3703)+1</f>
        <v>3686</v>
      </c>
      <c r="B3704" s="120" t="s">
        <v>41</v>
      </c>
      <c r="C3704" s="144" t="s">
        <v>547</v>
      </c>
      <c r="D3704" s="144" t="s">
        <v>4426</v>
      </c>
      <c r="E3704" s="145" t="s">
        <v>4159</v>
      </c>
      <c r="F3704" s="146" t="s">
        <v>549</v>
      </c>
      <c r="G3704" s="146" t="s">
        <v>550</v>
      </c>
      <c r="H3704" s="146" t="s">
        <v>580</v>
      </c>
      <c r="I3704" s="151" t="s">
        <v>560</v>
      </c>
      <c r="J3704" s="147">
        <v>157</v>
      </c>
      <c r="K3704" s="147">
        <v>19000</v>
      </c>
      <c r="L3704" s="148">
        <v>2983000</v>
      </c>
      <c r="M3704" s="120" t="s">
        <v>56</v>
      </c>
      <c r="N3704" s="149">
        <v>238640</v>
      </c>
      <c r="O3704" s="150"/>
      <c r="P3704" s="154" t="s">
        <v>4117</v>
      </c>
      <c r="Q3704" s="158" t="s">
        <v>50</v>
      </c>
      <c r="R3704" s="142">
        <f t="shared" si="57"/>
        <v>8</v>
      </c>
    </row>
    <row r="3705" s="109" customFormat="1">
      <c r="A3705" s="119">
        <f>MAX($A$19:A3704)+1</f>
        <v>3687</v>
      </c>
      <c r="B3705" s="120" t="s">
        <v>41</v>
      </c>
      <c r="C3705" s="144" t="s">
        <v>547</v>
      </c>
      <c r="D3705" s="144" t="s">
        <v>4426</v>
      </c>
      <c r="E3705" s="145" t="s">
        <v>4159</v>
      </c>
      <c r="F3705" s="146" t="s">
        <v>549</v>
      </c>
      <c r="G3705" s="146" t="s">
        <v>550</v>
      </c>
      <c r="H3705" s="146" t="s">
        <v>583</v>
      </c>
      <c r="I3705" s="151" t="s">
        <v>560</v>
      </c>
      <c r="J3705" s="147">
        <v>256</v>
      </c>
      <c r="K3705" s="147">
        <v>19000</v>
      </c>
      <c r="L3705" s="148">
        <v>4864000</v>
      </c>
      <c r="M3705" s="120" t="s">
        <v>56</v>
      </c>
      <c r="N3705" s="149">
        <v>389120</v>
      </c>
      <c r="O3705" s="150"/>
      <c r="P3705" s="154" t="s">
        <v>4117</v>
      </c>
      <c r="Q3705" s="158" t="s">
        <v>50</v>
      </c>
      <c r="R3705" s="142">
        <f t="shared" si="57"/>
        <v>8</v>
      </c>
    </row>
    <row r="3706" s="109" customFormat="1">
      <c r="A3706" s="119">
        <f>MAX($A$19:A3705)+1</f>
        <v>3688</v>
      </c>
      <c r="B3706" s="120" t="s">
        <v>41</v>
      </c>
      <c r="C3706" s="144" t="s">
        <v>547</v>
      </c>
      <c r="D3706" s="144" t="s">
        <v>4426</v>
      </c>
      <c r="E3706" s="145" t="s">
        <v>4159</v>
      </c>
      <c r="F3706" s="146" t="s">
        <v>549</v>
      </c>
      <c r="G3706" s="146" t="s">
        <v>550</v>
      </c>
      <c r="H3706" s="146" t="s">
        <v>584</v>
      </c>
      <c r="I3706" s="151" t="s">
        <v>560</v>
      </c>
      <c r="J3706" s="147">
        <v>270</v>
      </c>
      <c r="K3706" s="147">
        <v>19000</v>
      </c>
      <c r="L3706" s="148">
        <v>5130000</v>
      </c>
      <c r="M3706" s="120" t="s">
        <v>56</v>
      </c>
      <c r="N3706" s="149">
        <v>410400</v>
      </c>
      <c r="O3706" s="150"/>
      <c r="P3706" s="154" t="s">
        <v>4117</v>
      </c>
      <c r="Q3706" s="158" t="s">
        <v>50</v>
      </c>
      <c r="R3706" s="142">
        <f t="shared" si="57"/>
        <v>8</v>
      </c>
    </row>
    <row r="3707" s="109" customFormat="1">
      <c r="A3707" s="119">
        <f>MAX($A$19:A3706)+1</f>
        <v>3689</v>
      </c>
      <c r="B3707" s="120" t="s">
        <v>41</v>
      </c>
      <c r="C3707" s="144" t="s">
        <v>547</v>
      </c>
      <c r="D3707" s="144" t="s">
        <v>4426</v>
      </c>
      <c r="E3707" s="145" t="s">
        <v>4159</v>
      </c>
      <c r="F3707" s="146" t="s">
        <v>549</v>
      </c>
      <c r="G3707" s="146" t="s">
        <v>550</v>
      </c>
      <c r="H3707" s="146" t="s">
        <v>587</v>
      </c>
      <c r="I3707" s="151" t="s">
        <v>560</v>
      </c>
      <c r="J3707" s="147">
        <v>46</v>
      </c>
      <c r="K3707" s="147">
        <v>19000</v>
      </c>
      <c r="L3707" s="148">
        <v>874000</v>
      </c>
      <c r="M3707" s="120" t="s">
        <v>56</v>
      </c>
      <c r="N3707" s="149">
        <v>69920</v>
      </c>
      <c r="O3707" s="150"/>
      <c r="P3707" s="154" t="s">
        <v>4117</v>
      </c>
      <c r="Q3707" s="158" t="s">
        <v>50</v>
      </c>
      <c r="R3707" s="142">
        <f t="shared" si="57"/>
        <v>8</v>
      </c>
    </row>
    <row r="3708" s="109" customFormat="1">
      <c r="A3708" s="119">
        <f>MAX($A$19:A3707)+1</f>
        <v>3690</v>
      </c>
      <c r="B3708" s="120" t="s">
        <v>41</v>
      </c>
      <c r="C3708" s="144" t="s">
        <v>547</v>
      </c>
      <c r="D3708" s="144" t="s">
        <v>4426</v>
      </c>
      <c r="E3708" s="145" t="s">
        <v>4159</v>
      </c>
      <c r="F3708" s="146" t="s">
        <v>549</v>
      </c>
      <c r="G3708" s="146" t="s">
        <v>550</v>
      </c>
      <c r="H3708" s="146" t="s">
        <v>572</v>
      </c>
      <c r="I3708" s="151" t="s">
        <v>560</v>
      </c>
      <c r="J3708" s="147">
        <v>905</v>
      </c>
      <c r="K3708" s="147">
        <v>19000</v>
      </c>
      <c r="L3708" s="148">
        <v>17195000</v>
      </c>
      <c r="M3708" s="120" t="s">
        <v>56</v>
      </c>
      <c r="N3708" s="149">
        <v>1375600</v>
      </c>
      <c r="O3708" s="150"/>
      <c r="P3708" s="154" t="s">
        <v>4117</v>
      </c>
      <c r="Q3708" s="158" t="s">
        <v>50</v>
      </c>
      <c r="R3708" s="142">
        <f t="shared" si="57"/>
        <v>8</v>
      </c>
    </row>
    <row r="3709" s="109" customFormat="1">
      <c r="A3709" s="119">
        <f>MAX($A$19:A3708)+1</f>
        <v>3691</v>
      </c>
      <c r="B3709" s="120" t="s">
        <v>41</v>
      </c>
      <c r="C3709" s="144" t="s">
        <v>547</v>
      </c>
      <c r="D3709" s="144" t="s">
        <v>4426</v>
      </c>
      <c r="E3709" s="145" t="s">
        <v>4159</v>
      </c>
      <c r="F3709" s="146" t="s">
        <v>549</v>
      </c>
      <c r="G3709" s="146" t="s">
        <v>550</v>
      </c>
      <c r="H3709" s="146" t="s">
        <v>4430</v>
      </c>
      <c r="I3709" s="151" t="s">
        <v>560</v>
      </c>
      <c r="J3709" s="147">
        <v>11</v>
      </c>
      <c r="K3709" s="147">
        <v>19000</v>
      </c>
      <c r="L3709" s="148">
        <v>209000</v>
      </c>
      <c r="M3709" s="120" t="s">
        <v>56</v>
      </c>
      <c r="N3709" s="149">
        <v>16720</v>
      </c>
      <c r="O3709" s="150"/>
      <c r="P3709" s="154" t="s">
        <v>4117</v>
      </c>
      <c r="Q3709" s="158" t="s">
        <v>50</v>
      </c>
      <c r="R3709" s="142">
        <f t="shared" si="57"/>
        <v>8</v>
      </c>
    </row>
    <row r="3710" s="109" customFormat="1">
      <c r="A3710" s="119">
        <f>MAX($A$19:A3709)+1</f>
        <v>3692</v>
      </c>
      <c r="B3710" s="120" t="s">
        <v>41</v>
      </c>
      <c r="C3710" s="144" t="s">
        <v>547</v>
      </c>
      <c r="D3710" s="144" t="s">
        <v>4426</v>
      </c>
      <c r="E3710" s="145" t="s">
        <v>4159</v>
      </c>
      <c r="F3710" s="146" t="s">
        <v>549</v>
      </c>
      <c r="G3710" s="146" t="s">
        <v>550</v>
      </c>
      <c r="H3710" s="146" t="s">
        <v>4431</v>
      </c>
      <c r="I3710" s="151" t="s">
        <v>560</v>
      </c>
      <c r="J3710" s="147">
        <v>19</v>
      </c>
      <c r="K3710" s="147">
        <v>19000</v>
      </c>
      <c r="L3710" s="148">
        <v>361000</v>
      </c>
      <c r="M3710" s="120" t="s">
        <v>56</v>
      </c>
      <c r="N3710" s="149">
        <v>28880</v>
      </c>
      <c r="O3710" s="150"/>
      <c r="P3710" s="154" t="s">
        <v>4117</v>
      </c>
      <c r="Q3710" s="158" t="s">
        <v>50</v>
      </c>
      <c r="R3710" s="142">
        <f t="shared" si="57"/>
        <v>8</v>
      </c>
    </row>
    <row r="3711" s="109" customFormat="1">
      <c r="A3711" s="119">
        <f>MAX($A$19:A3710)+1</f>
        <v>3693</v>
      </c>
      <c r="B3711" s="120" t="s">
        <v>41</v>
      </c>
      <c r="C3711" s="144" t="s">
        <v>547</v>
      </c>
      <c r="D3711" s="144" t="s">
        <v>4426</v>
      </c>
      <c r="E3711" s="145" t="s">
        <v>4159</v>
      </c>
      <c r="F3711" s="146" t="s">
        <v>549</v>
      </c>
      <c r="G3711" s="146" t="s">
        <v>550</v>
      </c>
      <c r="H3711" s="146" t="s">
        <v>4432</v>
      </c>
      <c r="I3711" s="151" t="s">
        <v>560</v>
      </c>
      <c r="J3711" s="147">
        <v>6</v>
      </c>
      <c r="K3711" s="147">
        <v>19000</v>
      </c>
      <c r="L3711" s="148">
        <v>114000</v>
      </c>
      <c r="M3711" s="120" t="s">
        <v>56</v>
      </c>
      <c r="N3711" s="149">
        <v>9120</v>
      </c>
      <c r="O3711" s="150"/>
      <c r="P3711" s="154" t="s">
        <v>4117</v>
      </c>
      <c r="Q3711" s="158" t="s">
        <v>50</v>
      </c>
      <c r="R3711" s="142">
        <f t="shared" si="57"/>
        <v>8</v>
      </c>
    </row>
    <row r="3712" s="109" customFormat="1">
      <c r="A3712" s="119">
        <f>MAX($A$19:A3711)+1</f>
        <v>3694</v>
      </c>
      <c r="B3712" s="120" t="s">
        <v>41</v>
      </c>
      <c r="C3712" s="144" t="s">
        <v>547</v>
      </c>
      <c r="D3712" s="144" t="s">
        <v>4426</v>
      </c>
      <c r="E3712" s="145" t="s">
        <v>4159</v>
      </c>
      <c r="F3712" s="146" t="s">
        <v>549</v>
      </c>
      <c r="G3712" s="146" t="s">
        <v>550</v>
      </c>
      <c r="H3712" s="146" t="s">
        <v>4433</v>
      </c>
      <c r="I3712" s="151" t="s">
        <v>560</v>
      </c>
      <c r="J3712" s="147">
        <v>4</v>
      </c>
      <c r="K3712" s="147">
        <v>19000</v>
      </c>
      <c r="L3712" s="148">
        <v>76000</v>
      </c>
      <c r="M3712" s="120" t="s">
        <v>56</v>
      </c>
      <c r="N3712" s="149">
        <v>6080</v>
      </c>
      <c r="O3712" s="150"/>
      <c r="P3712" s="154" t="s">
        <v>4117</v>
      </c>
      <c r="Q3712" s="158" t="s">
        <v>50</v>
      </c>
      <c r="R3712" s="142">
        <f t="shared" si="57"/>
        <v>8</v>
      </c>
    </row>
    <row r="3713" s="109" customFormat="1">
      <c r="A3713" s="119">
        <f>MAX($A$19:A3712)+1</f>
        <v>3695</v>
      </c>
      <c r="B3713" s="120" t="s">
        <v>41</v>
      </c>
      <c r="C3713" s="144" t="s">
        <v>547</v>
      </c>
      <c r="D3713" s="144" t="s">
        <v>4426</v>
      </c>
      <c r="E3713" s="145" t="s">
        <v>4159</v>
      </c>
      <c r="F3713" s="146" t="s">
        <v>549</v>
      </c>
      <c r="G3713" s="146" t="s">
        <v>550</v>
      </c>
      <c r="H3713" s="146" t="s">
        <v>585</v>
      </c>
      <c r="I3713" s="151" t="s">
        <v>560</v>
      </c>
      <c r="J3713" s="147">
        <v>35</v>
      </c>
      <c r="K3713" s="147">
        <v>19000</v>
      </c>
      <c r="L3713" s="148">
        <v>665000</v>
      </c>
      <c r="M3713" s="120" t="s">
        <v>56</v>
      </c>
      <c r="N3713" s="149">
        <v>53200</v>
      </c>
      <c r="O3713" s="150"/>
      <c r="P3713" s="154" t="s">
        <v>4117</v>
      </c>
      <c r="Q3713" s="158" t="s">
        <v>50</v>
      </c>
      <c r="R3713" s="142">
        <f t="shared" si="57"/>
        <v>8</v>
      </c>
    </row>
    <row r="3714" s="109" customFormat="1">
      <c r="A3714" s="119">
        <f>MAX($A$19:A3713)+1</f>
        <v>3696</v>
      </c>
      <c r="B3714" s="120" t="s">
        <v>41</v>
      </c>
      <c r="C3714" s="144" t="s">
        <v>547</v>
      </c>
      <c r="D3714" s="144" t="s">
        <v>4426</v>
      </c>
      <c r="E3714" s="145" t="s">
        <v>4159</v>
      </c>
      <c r="F3714" s="146" t="s">
        <v>549</v>
      </c>
      <c r="G3714" s="146" t="s">
        <v>550</v>
      </c>
      <c r="H3714" s="146" t="s">
        <v>576</v>
      </c>
      <c r="I3714" s="151" t="s">
        <v>417</v>
      </c>
      <c r="J3714" s="147">
        <v>180</v>
      </c>
      <c r="K3714" s="147">
        <v>12000</v>
      </c>
      <c r="L3714" s="148">
        <v>2160000</v>
      </c>
      <c r="M3714" s="120" t="s">
        <v>56</v>
      </c>
      <c r="N3714" s="149">
        <v>172800</v>
      </c>
      <c r="O3714" s="150"/>
      <c r="P3714" s="154" t="s">
        <v>4117</v>
      </c>
      <c r="Q3714" s="158" t="s">
        <v>50</v>
      </c>
      <c r="R3714" s="142">
        <f t="shared" si="57"/>
        <v>8</v>
      </c>
    </row>
    <row r="3715" s="109" customFormat="1">
      <c r="A3715" s="119">
        <f>MAX($A$19:A3714)+1</f>
        <v>3697</v>
      </c>
      <c r="B3715" s="120" t="s">
        <v>41</v>
      </c>
      <c r="C3715" s="144" t="s">
        <v>547</v>
      </c>
      <c r="D3715" s="144" t="s">
        <v>4426</v>
      </c>
      <c r="E3715" s="145" t="s">
        <v>4159</v>
      </c>
      <c r="F3715" s="146" t="s">
        <v>549</v>
      </c>
      <c r="G3715" s="146" t="s">
        <v>550</v>
      </c>
      <c r="H3715" s="146" t="s">
        <v>562</v>
      </c>
      <c r="I3715" s="151" t="s">
        <v>560</v>
      </c>
      <c r="J3715" s="147">
        <v>42</v>
      </c>
      <c r="K3715" s="147">
        <v>11500</v>
      </c>
      <c r="L3715" s="148">
        <v>483000</v>
      </c>
      <c r="M3715" s="120" t="s">
        <v>56</v>
      </c>
      <c r="N3715" s="149">
        <v>38640</v>
      </c>
      <c r="O3715" s="150"/>
      <c r="P3715" s="154" t="s">
        <v>4117</v>
      </c>
      <c r="Q3715" s="158" t="s">
        <v>50</v>
      </c>
      <c r="R3715" s="142">
        <f t="shared" si="57"/>
        <v>8</v>
      </c>
    </row>
    <row r="3716" s="109" customFormat="1">
      <c r="A3716" s="119">
        <f>MAX($A$19:A3715)+1</f>
        <v>3698</v>
      </c>
      <c r="B3716" s="120" t="s">
        <v>41</v>
      </c>
      <c r="C3716" s="144" t="s">
        <v>547</v>
      </c>
      <c r="D3716" s="144" t="s">
        <v>4426</v>
      </c>
      <c r="E3716" s="145" t="s">
        <v>4159</v>
      </c>
      <c r="F3716" s="146" t="s">
        <v>549</v>
      </c>
      <c r="G3716" s="146" t="s">
        <v>550</v>
      </c>
      <c r="H3716" s="146" t="s">
        <v>559</v>
      </c>
      <c r="I3716" s="151" t="s">
        <v>560</v>
      </c>
      <c r="J3716" s="147">
        <v>10</v>
      </c>
      <c r="K3716" s="147">
        <v>19000</v>
      </c>
      <c r="L3716" s="148">
        <v>190000</v>
      </c>
      <c r="M3716" s="120" t="s">
        <v>56</v>
      </c>
      <c r="N3716" s="149">
        <v>15200</v>
      </c>
      <c r="O3716" s="150"/>
      <c r="P3716" s="154" t="s">
        <v>4117</v>
      </c>
      <c r="Q3716" s="158" t="s">
        <v>50</v>
      </c>
      <c r="R3716" s="142">
        <f t="shared" si="57"/>
        <v>8</v>
      </c>
    </row>
    <row r="3717" s="109" customFormat="1">
      <c r="A3717" s="119">
        <f>MAX($A$19:A3716)+1</f>
        <v>3699</v>
      </c>
      <c r="B3717" s="120" t="s">
        <v>41</v>
      </c>
      <c r="C3717" s="144" t="s">
        <v>547</v>
      </c>
      <c r="D3717" s="144" t="s">
        <v>4426</v>
      </c>
      <c r="E3717" s="145" t="s">
        <v>4159</v>
      </c>
      <c r="F3717" s="146" t="s">
        <v>549</v>
      </c>
      <c r="G3717" s="146" t="s">
        <v>550</v>
      </c>
      <c r="H3717" s="146" t="s">
        <v>4434</v>
      </c>
      <c r="I3717" s="151" t="s">
        <v>560</v>
      </c>
      <c r="J3717" s="147">
        <v>10</v>
      </c>
      <c r="K3717" s="147">
        <v>18300</v>
      </c>
      <c r="L3717" s="148">
        <v>183000</v>
      </c>
      <c r="M3717" s="120" t="s">
        <v>56</v>
      </c>
      <c r="N3717" s="149">
        <v>14640</v>
      </c>
      <c r="O3717" s="150"/>
      <c r="P3717" s="154" t="s">
        <v>4117</v>
      </c>
      <c r="Q3717" s="158" t="s">
        <v>50</v>
      </c>
      <c r="R3717" s="142">
        <f t="shared" si="57"/>
        <v>8</v>
      </c>
    </row>
    <row r="3718" ht="22.5" s="109" customFormat="1">
      <c r="A3718" s="119">
        <f>MAX($A$19:A3717)+1</f>
        <v>3700</v>
      </c>
      <c r="B3718" s="120" t="s">
        <v>41</v>
      </c>
      <c r="C3718" s="144" t="s">
        <v>547</v>
      </c>
      <c r="D3718" s="144" t="s">
        <v>4285</v>
      </c>
      <c r="E3718" s="145" t="s">
        <v>4159</v>
      </c>
      <c r="F3718" s="146" t="s">
        <v>549</v>
      </c>
      <c r="G3718" s="146" t="s">
        <v>550</v>
      </c>
      <c r="H3718" s="146" t="s">
        <v>553</v>
      </c>
      <c r="I3718" s="151" t="s">
        <v>552</v>
      </c>
      <c r="J3718" s="147">
        <v>50000</v>
      </c>
      <c r="K3718" s="147">
        <v>500</v>
      </c>
      <c r="L3718" s="148">
        <v>25000000</v>
      </c>
      <c r="M3718" s="120" t="s">
        <v>56</v>
      </c>
      <c r="N3718" s="149">
        <v>2000000</v>
      </c>
      <c r="O3718" s="150"/>
      <c r="P3718" s="154" t="s">
        <v>4117</v>
      </c>
      <c r="Q3718" s="158" t="s">
        <v>50</v>
      </c>
      <c r="R3718" s="142">
        <f t="shared" si="57"/>
        <v>8</v>
      </c>
    </row>
    <row r="3719" ht="22.5" s="109" customFormat="1">
      <c r="A3719" s="119">
        <f>MAX($A$19:A3718)+1</f>
        <v>3701</v>
      </c>
      <c r="B3719" s="120" t="s">
        <v>41</v>
      </c>
      <c r="C3719" s="144" t="s">
        <v>547</v>
      </c>
      <c r="D3719" s="144" t="s">
        <v>4285</v>
      </c>
      <c r="E3719" s="145" t="s">
        <v>4159</v>
      </c>
      <c r="F3719" s="146" t="s">
        <v>549</v>
      </c>
      <c r="G3719" s="146" t="s">
        <v>550</v>
      </c>
      <c r="H3719" s="146" t="s">
        <v>551</v>
      </c>
      <c r="I3719" s="151" t="s">
        <v>552</v>
      </c>
      <c r="J3719" s="147">
        <v>30000</v>
      </c>
      <c r="K3719" s="147">
        <v>7300</v>
      </c>
      <c r="L3719" s="148">
        <v>219000000</v>
      </c>
      <c r="M3719" s="120" t="s">
        <v>56</v>
      </c>
      <c r="N3719" s="149">
        <v>17520000</v>
      </c>
      <c r="O3719" s="150"/>
      <c r="P3719" s="154" t="s">
        <v>4117</v>
      </c>
      <c r="Q3719" s="158" t="s">
        <v>50</v>
      </c>
      <c r="R3719" s="142">
        <f t="shared" si="57"/>
        <v>8</v>
      </c>
    </row>
    <row r="3720" ht="22.5" s="109" customFormat="1">
      <c r="A3720" s="119">
        <f>MAX($A$19:A3719)+1</f>
        <v>3702</v>
      </c>
      <c r="B3720" s="120" t="s">
        <v>41</v>
      </c>
      <c r="C3720" s="144" t="s">
        <v>547</v>
      </c>
      <c r="D3720" s="144" t="s">
        <v>4285</v>
      </c>
      <c r="E3720" s="145" t="s">
        <v>4159</v>
      </c>
      <c r="F3720" s="146" t="s">
        <v>549</v>
      </c>
      <c r="G3720" s="146" t="s">
        <v>550</v>
      </c>
      <c r="H3720" s="146" t="s">
        <v>554</v>
      </c>
      <c r="I3720" s="151" t="s">
        <v>552</v>
      </c>
      <c r="J3720" s="147">
        <v>20000</v>
      </c>
      <c r="K3720" s="147">
        <v>450</v>
      </c>
      <c r="L3720" s="148">
        <v>9000000</v>
      </c>
      <c r="M3720" s="120" t="s">
        <v>56</v>
      </c>
      <c r="N3720" s="149">
        <v>720000</v>
      </c>
      <c r="O3720" s="150"/>
      <c r="P3720" s="154" t="s">
        <v>4117</v>
      </c>
      <c r="Q3720" s="158" t="s">
        <v>50</v>
      </c>
      <c r="R3720" s="142">
        <f t="shared" si="57"/>
        <v>8</v>
      </c>
    </row>
    <row r="3721" ht="22.5" s="109" customFormat="1">
      <c r="A3721" s="119">
        <f>MAX($A$19:A3720)+1</f>
        <v>3703</v>
      </c>
      <c r="B3721" s="120" t="s">
        <v>41</v>
      </c>
      <c r="C3721" s="144" t="s">
        <v>547</v>
      </c>
      <c r="D3721" s="144" t="s">
        <v>4285</v>
      </c>
      <c r="E3721" s="145" t="s">
        <v>4159</v>
      </c>
      <c r="F3721" s="146" t="s">
        <v>549</v>
      </c>
      <c r="G3721" s="146" t="s">
        <v>550</v>
      </c>
      <c r="H3721" s="146" t="s">
        <v>555</v>
      </c>
      <c r="I3721" s="151" t="s">
        <v>552</v>
      </c>
      <c r="J3721" s="147">
        <v>20000</v>
      </c>
      <c r="K3721" s="147">
        <v>11500</v>
      </c>
      <c r="L3721" s="148">
        <v>230000000</v>
      </c>
      <c r="M3721" s="120" t="s">
        <v>56</v>
      </c>
      <c r="N3721" s="149">
        <v>18400000</v>
      </c>
      <c r="O3721" s="150"/>
      <c r="P3721" s="154" t="s">
        <v>4117</v>
      </c>
      <c r="Q3721" s="158" t="s">
        <v>50</v>
      </c>
      <c r="R3721" s="142">
        <f t="shared" si="57"/>
        <v>8</v>
      </c>
    </row>
    <row r="3722" ht="22.5" s="109" customFormat="1">
      <c r="A3722" s="119">
        <f>MAX($A$19:A3721)+1</f>
        <v>3704</v>
      </c>
      <c r="B3722" s="120" t="s">
        <v>41</v>
      </c>
      <c r="C3722" s="144" t="s">
        <v>547</v>
      </c>
      <c r="D3722" s="144" t="s">
        <v>4285</v>
      </c>
      <c r="E3722" s="145" t="s">
        <v>4159</v>
      </c>
      <c r="F3722" s="146" t="s">
        <v>549</v>
      </c>
      <c r="G3722" s="146" t="s">
        <v>550</v>
      </c>
      <c r="H3722" s="146" t="s">
        <v>4435</v>
      </c>
      <c r="I3722" s="151" t="s">
        <v>557</v>
      </c>
      <c r="J3722" s="147">
        <v>42840</v>
      </c>
      <c r="K3722" s="147">
        <v>190</v>
      </c>
      <c r="L3722" s="148">
        <v>8139600</v>
      </c>
      <c r="M3722" s="120" t="s">
        <v>56</v>
      </c>
      <c r="N3722" s="149">
        <v>651168</v>
      </c>
      <c r="O3722" s="150"/>
      <c r="P3722" s="154" t="s">
        <v>4117</v>
      </c>
      <c r="Q3722" s="158" t="s">
        <v>50</v>
      </c>
      <c r="R3722" s="142">
        <f t="shared" si="57"/>
        <v>8</v>
      </c>
    </row>
    <row r="3723" ht="22.5" s="109" customFormat="1">
      <c r="A3723" s="119">
        <f>MAX($A$19:A3722)+1</f>
        <v>3705</v>
      </c>
      <c r="B3723" s="120" t="s">
        <v>41</v>
      </c>
      <c r="C3723" s="144" t="s">
        <v>547</v>
      </c>
      <c r="D3723" s="144" t="s">
        <v>4285</v>
      </c>
      <c r="E3723" s="145" t="s">
        <v>4159</v>
      </c>
      <c r="F3723" s="146" t="s">
        <v>549</v>
      </c>
      <c r="G3723" s="146" t="s">
        <v>550</v>
      </c>
      <c r="H3723" s="146" t="s">
        <v>4436</v>
      </c>
      <c r="I3723" s="151" t="s">
        <v>552</v>
      </c>
      <c r="J3723" s="147">
        <v>500</v>
      </c>
      <c r="K3723" s="147">
        <v>223</v>
      </c>
      <c r="L3723" s="148">
        <v>111500</v>
      </c>
      <c r="M3723" s="120" t="s">
        <v>56</v>
      </c>
      <c r="N3723" s="149">
        <v>8920</v>
      </c>
      <c r="O3723" s="150"/>
      <c r="P3723" s="154" t="s">
        <v>4117</v>
      </c>
      <c r="Q3723" s="158" t="s">
        <v>50</v>
      </c>
      <c r="R3723" s="142">
        <f t="shared" si="57"/>
        <v>8</v>
      </c>
    </row>
    <row r="3724" s="109" customFormat="1">
      <c r="A3724" s="119">
        <f>MAX($A$19:A3723)+1</f>
        <v>3706</v>
      </c>
      <c r="B3724" s="120" t="s">
        <v>41</v>
      </c>
      <c r="C3724" s="144" t="s">
        <v>3485</v>
      </c>
      <c r="D3724" s="144" t="s">
        <v>4437</v>
      </c>
      <c r="E3724" s="145">
        <v>45233</v>
      </c>
      <c r="F3724" s="146" t="s">
        <v>4438</v>
      </c>
      <c r="G3724" s="146" t="s">
        <v>4439</v>
      </c>
      <c r="H3724" s="146" t="s">
        <v>4440</v>
      </c>
      <c r="I3724" s="151" t="s">
        <v>801</v>
      </c>
      <c r="J3724" s="147">
        <v>1100</v>
      </c>
      <c r="K3724" s="147">
        <v>154545</v>
      </c>
      <c r="L3724" s="148">
        <v>169999500</v>
      </c>
      <c r="M3724" s="120" t="s">
        <v>229</v>
      </c>
      <c r="N3724" s="149">
        <v>16999950</v>
      </c>
      <c r="O3724" s="150"/>
      <c r="P3724" s="154" t="s">
        <v>4117</v>
      </c>
      <c r="Q3724" s="158" t="s">
        <v>50</v>
      </c>
      <c r="R3724" s="142">
        <f t="shared" si="57"/>
        <v>10</v>
      </c>
    </row>
    <row r="3725" s="109" customFormat="1">
      <c r="A3725" s="119">
        <f>MAX($A$19:A3724)+1</f>
        <v>3707</v>
      </c>
      <c r="B3725" s="120" t="s">
        <v>41</v>
      </c>
      <c r="C3725" s="144" t="s">
        <v>3485</v>
      </c>
      <c r="D3725" s="144" t="s">
        <v>4441</v>
      </c>
      <c r="E3725" s="145">
        <v>45258</v>
      </c>
      <c r="F3725" s="146" t="s">
        <v>4438</v>
      </c>
      <c r="G3725" s="146" t="s">
        <v>4439</v>
      </c>
      <c r="H3725" s="146" t="s">
        <v>4440</v>
      </c>
      <c r="I3725" s="151" t="s">
        <v>801</v>
      </c>
      <c r="J3725" s="147">
        <v>200</v>
      </c>
      <c r="K3725" s="147">
        <v>154545</v>
      </c>
      <c r="L3725" s="148">
        <v>30909000</v>
      </c>
      <c r="M3725" s="120" t="s">
        <v>229</v>
      </c>
      <c r="N3725" s="149">
        <v>3090900</v>
      </c>
      <c r="O3725" s="150"/>
      <c r="P3725" s="154" t="s">
        <v>4117</v>
      </c>
      <c r="Q3725" s="158" t="s">
        <v>50</v>
      </c>
      <c r="R3725" s="142">
        <f t="shared" si="57"/>
        <v>10</v>
      </c>
    </row>
    <row r="3726" s="109" customFormat="1">
      <c r="A3726" s="119">
        <f>MAX($A$19:A3725)+1</f>
        <v>3708</v>
      </c>
      <c r="B3726" s="120" t="s">
        <v>41</v>
      </c>
      <c r="C3726" s="144" t="s">
        <v>3485</v>
      </c>
      <c r="D3726" s="144" t="s">
        <v>1604</v>
      </c>
      <c r="E3726" s="145">
        <v>45260</v>
      </c>
      <c r="F3726" s="146" t="s">
        <v>4438</v>
      </c>
      <c r="G3726" s="146" t="s">
        <v>4439</v>
      </c>
      <c r="H3726" s="146" t="s">
        <v>4440</v>
      </c>
      <c r="I3726" s="151" t="s">
        <v>801</v>
      </c>
      <c r="J3726" s="147">
        <v>775</v>
      </c>
      <c r="K3726" s="147">
        <v>154545</v>
      </c>
      <c r="L3726" s="148">
        <v>119772375</v>
      </c>
      <c r="M3726" s="120" t="s">
        <v>229</v>
      </c>
      <c r="N3726" s="149">
        <v>11977238</v>
      </c>
      <c r="O3726" s="150"/>
      <c r="P3726" s="154" t="s">
        <v>4117</v>
      </c>
      <c r="Q3726" s="158" t="s">
        <v>50</v>
      </c>
      <c r="R3726" s="142">
        <f t="shared" si="57"/>
        <v>10.0000004174585</v>
      </c>
    </row>
    <row r="3727" ht="22.5" s="109" customFormat="1">
      <c r="A3727" s="119">
        <f>MAX($A$19:A3726)+1</f>
        <v>3709</v>
      </c>
      <c r="B3727" s="120" t="s">
        <v>41</v>
      </c>
      <c r="C3727" s="144" t="s">
        <v>660</v>
      </c>
      <c r="D3727" s="144" t="s">
        <v>4442</v>
      </c>
      <c r="E3727" s="145" t="s">
        <v>4443</v>
      </c>
      <c r="F3727" s="123" t="s">
        <v>662</v>
      </c>
      <c r="G3727" s="146" t="s">
        <v>663</v>
      </c>
      <c r="H3727" s="146" t="s">
        <v>4444</v>
      </c>
      <c r="I3727" s="151" t="s">
        <v>288</v>
      </c>
      <c r="J3727" s="147">
        <v>0.5</v>
      </c>
      <c r="K3727" s="147">
        <v>145000</v>
      </c>
      <c r="L3727" s="148">
        <v>72500</v>
      </c>
      <c r="M3727" s="120" t="s">
        <v>229</v>
      </c>
      <c r="N3727" s="149">
        <v>7250</v>
      </c>
      <c r="O3727" s="150"/>
      <c r="P3727" s="154" t="s">
        <v>4117</v>
      </c>
      <c r="Q3727" s="158" t="s">
        <v>50</v>
      </c>
      <c r="R3727" s="142">
        <f t="shared" si="57"/>
        <v>10</v>
      </c>
    </row>
    <row r="3728" ht="22.5" s="109" customFormat="1">
      <c r="A3728" s="119">
        <f>MAX($A$19:A3727)+1</f>
        <v>3710</v>
      </c>
      <c r="B3728" s="120" t="s">
        <v>41</v>
      </c>
      <c r="C3728" s="144" t="s">
        <v>660</v>
      </c>
      <c r="D3728" s="144" t="s">
        <v>4442</v>
      </c>
      <c r="E3728" s="145" t="s">
        <v>4443</v>
      </c>
      <c r="F3728" s="123" t="s">
        <v>662</v>
      </c>
      <c r="G3728" s="146" t="s">
        <v>663</v>
      </c>
      <c r="H3728" s="146" t="s">
        <v>664</v>
      </c>
      <c r="I3728" s="151" t="s">
        <v>303</v>
      </c>
      <c r="J3728" s="147">
        <v>8.5</v>
      </c>
      <c r="K3728" s="147">
        <v>110000</v>
      </c>
      <c r="L3728" s="148">
        <v>935000</v>
      </c>
      <c r="M3728" s="120" t="s">
        <v>229</v>
      </c>
      <c r="N3728" s="149">
        <v>93500</v>
      </c>
      <c r="O3728" s="150"/>
      <c r="P3728" s="154" t="s">
        <v>4117</v>
      </c>
      <c r="Q3728" s="158" t="s">
        <v>50</v>
      </c>
      <c r="R3728" s="142">
        <f t="shared" si="57"/>
        <v>10</v>
      </c>
    </row>
    <row r="3729" ht="22.5" s="109" customFormat="1">
      <c r="A3729" s="119">
        <f>MAX($A$19:A3728)+1</f>
        <v>3711</v>
      </c>
      <c r="B3729" s="120" t="s">
        <v>41</v>
      </c>
      <c r="C3729" s="144" t="s">
        <v>660</v>
      </c>
      <c r="D3729" s="144" t="s">
        <v>4445</v>
      </c>
      <c r="E3729" s="145">
        <v>45231</v>
      </c>
      <c r="F3729" s="123" t="s">
        <v>662</v>
      </c>
      <c r="G3729" s="146" t="s">
        <v>663</v>
      </c>
      <c r="H3729" s="146" t="s">
        <v>664</v>
      </c>
      <c r="I3729" s="151" t="s">
        <v>303</v>
      </c>
      <c r="J3729" s="147">
        <v>23</v>
      </c>
      <c r="K3729" s="147">
        <v>168300</v>
      </c>
      <c r="L3729" s="148">
        <v>3870900</v>
      </c>
      <c r="M3729" s="120" t="s">
        <v>229</v>
      </c>
      <c r="N3729" s="149">
        <v>387090</v>
      </c>
      <c r="O3729" s="150"/>
      <c r="P3729" s="154" t="s">
        <v>4117</v>
      </c>
      <c r="Q3729" s="158" t="s">
        <v>50</v>
      </c>
      <c r="R3729" s="142">
        <f t="shared" si="57"/>
        <v>10</v>
      </c>
    </row>
    <row r="3730" ht="22.5" s="109" customFormat="1">
      <c r="A3730" s="119">
        <f>MAX($A$19:A3729)+1</f>
        <v>3712</v>
      </c>
      <c r="B3730" s="120" t="s">
        <v>41</v>
      </c>
      <c r="C3730" s="144" t="s">
        <v>660</v>
      </c>
      <c r="D3730" s="144" t="s">
        <v>4446</v>
      </c>
      <c r="E3730" s="145">
        <v>45232</v>
      </c>
      <c r="F3730" s="123" t="s">
        <v>662</v>
      </c>
      <c r="G3730" s="146" t="s">
        <v>663</v>
      </c>
      <c r="H3730" s="146" t="s">
        <v>664</v>
      </c>
      <c r="I3730" s="151" t="s">
        <v>303</v>
      </c>
      <c r="J3730" s="147">
        <v>8</v>
      </c>
      <c r="K3730" s="147">
        <v>167000</v>
      </c>
      <c r="L3730" s="148">
        <v>1336000</v>
      </c>
      <c r="M3730" s="120" t="s">
        <v>229</v>
      </c>
      <c r="N3730" s="149">
        <v>133600</v>
      </c>
      <c r="O3730" s="150"/>
      <c r="P3730" s="154" t="s">
        <v>4117</v>
      </c>
      <c r="Q3730" s="158" t="s">
        <v>50</v>
      </c>
      <c r="R3730" s="142">
        <f t="shared" si="57"/>
        <v>10</v>
      </c>
    </row>
    <row r="3731" ht="22.5" s="109" customFormat="1">
      <c r="A3731" s="119">
        <f>MAX($A$19:A3730)+1</f>
        <v>3713</v>
      </c>
      <c r="B3731" s="120" t="s">
        <v>41</v>
      </c>
      <c r="C3731" s="144" t="s">
        <v>660</v>
      </c>
      <c r="D3731" s="144" t="s">
        <v>4447</v>
      </c>
      <c r="E3731" s="145">
        <v>45251</v>
      </c>
      <c r="F3731" s="123" t="s">
        <v>662</v>
      </c>
      <c r="G3731" s="146" t="s">
        <v>663</v>
      </c>
      <c r="H3731" s="146" t="s">
        <v>664</v>
      </c>
      <c r="I3731" s="151" t="s">
        <v>303</v>
      </c>
      <c r="J3731" s="147">
        <v>8</v>
      </c>
      <c r="K3731" s="147">
        <v>183000</v>
      </c>
      <c r="L3731" s="148">
        <v>1464000</v>
      </c>
      <c r="M3731" s="120" t="s">
        <v>229</v>
      </c>
      <c r="N3731" s="149">
        <v>146400</v>
      </c>
      <c r="O3731" s="150"/>
      <c r="P3731" s="154" t="s">
        <v>4117</v>
      </c>
      <c r="Q3731" s="158" t="s">
        <v>50</v>
      </c>
      <c r="R3731" s="142">
        <f t="shared" si="57"/>
        <v>10</v>
      </c>
    </row>
    <row r="3732" ht="22.5" s="109" customFormat="1">
      <c r="A3732" s="119">
        <f>MAX($A$19:A3731)+1</f>
        <v>3714</v>
      </c>
      <c r="B3732" s="120" t="s">
        <v>41</v>
      </c>
      <c r="C3732" s="144" t="s">
        <v>660</v>
      </c>
      <c r="D3732" s="144" t="s">
        <v>4448</v>
      </c>
      <c r="E3732" s="145">
        <v>45257</v>
      </c>
      <c r="F3732" s="123" t="s">
        <v>662</v>
      </c>
      <c r="G3732" s="146" t="s">
        <v>663</v>
      </c>
      <c r="H3732" s="146" t="s">
        <v>4449</v>
      </c>
      <c r="I3732" s="151" t="s">
        <v>303</v>
      </c>
      <c r="J3732" s="147">
        <v>4</v>
      </c>
      <c r="K3732" s="147">
        <v>183000</v>
      </c>
      <c r="L3732" s="148">
        <v>732000</v>
      </c>
      <c r="M3732" s="120" t="s">
        <v>229</v>
      </c>
      <c r="N3732" s="149">
        <v>73200</v>
      </c>
      <c r="O3732" s="150"/>
      <c r="P3732" s="154" t="s">
        <v>4117</v>
      </c>
      <c r="Q3732" s="158" t="s">
        <v>50</v>
      </c>
      <c r="R3732" s="142">
        <f t="shared" si="57"/>
        <v>10</v>
      </c>
    </row>
    <row r="3733" ht="22.5" s="109" customFormat="1">
      <c r="A3733" s="119">
        <f>MAX($A$19:A3732)+1</f>
        <v>3715</v>
      </c>
      <c r="B3733" s="120" t="s">
        <v>41</v>
      </c>
      <c r="C3733" s="144" t="s">
        <v>660</v>
      </c>
      <c r="D3733" s="144" t="s">
        <v>4450</v>
      </c>
      <c r="E3733" s="145">
        <v>45231</v>
      </c>
      <c r="F3733" s="123" t="s">
        <v>662</v>
      </c>
      <c r="G3733" s="146" t="s">
        <v>663</v>
      </c>
      <c r="H3733" s="146" t="s">
        <v>4451</v>
      </c>
      <c r="I3733" s="151" t="s">
        <v>669</v>
      </c>
      <c r="J3733" s="147">
        <v>1</v>
      </c>
      <c r="K3733" s="147">
        <v>180000</v>
      </c>
      <c r="L3733" s="148">
        <v>180000</v>
      </c>
      <c r="M3733" s="120" t="s">
        <v>56</v>
      </c>
      <c r="N3733" s="149">
        <v>14400</v>
      </c>
      <c r="O3733" s="150"/>
      <c r="P3733" s="154" t="s">
        <v>4117</v>
      </c>
      <c r="Q3733" s="158" t="s">
        <v>50</v>
      </c>
      <c r="R3733" s="142">
        <f t="shared" si="57"/>
        <v>8</v>
      </c>
    </row>
    <row r="3734" ht="22.5" s="109" customFormat="1">
      <c r="A3734" s="119">
        <f>MAX($A$19:A3733)+1</f>
        <v>3716</v>
      </c>
      <c r="B3734" s="120" t="s">
        <v>41</v>
      </c>
      <c r="C3734" s="144" t="s">
        <v>660</v>
      </c>
      <c r="D3734" s="144" t="s">
        <v>4450</v>
      </c>
      <c r="E3734" s="145">
        <v>45231</v>
      </c>
      <c r="F3734" s="123" t="s">
        <v>662</v>
      </c>
      <c r="G3734" s="146" t="s">
        <v>663</v>
      </c>
      <c r="H3734" s="146" t="s">
        <v>682</v>
      </c>
      <c r="I3734" s="151" t="s">
        <v>669</v>
      </c>
      <c r="J3734" s="147">
        <v>1</v>
      </c>
      <c r="K3734" s="147">
        <v>150000</v>
      </c>
      <c r="L3734" s="148">
        <v>150000</v>
      </c>
      <c r="M3734" s="120" t="s">
        <v>56</v>
      </c>
      <c r="N3734" s="149">
        <v>12000</v>
      </c>
      <c r="O3734" s="150"/>
      <c r="P3734" s="154" t="s">
        <v>4117</v>
      </c>
      <c r="Q3734" s="158" t="s">
        <v>50</v>
      </c>
      <c r="R3734" s="142">
        <f t="shared" si="57"/>
        <v>8</v>
      </c>
    </row>
    <row r="3735" ht="22.5" s="109" customFormat="1">
      <c r="A3735" s="119">
        <f>MAX($A$19:A3734)+1</f>
        <v>3717</v>
      </c>
      <c r="B3735" s="120" t="s">
        <v>41</v>
      </c>
      <c r="C3735" s="144" t="s">
        <v>660</v>
      </c>
      <c r="D3735" s="144" t="s">
        <v>4450</v>
      </c>
      <c r="E3735" s="145">
        <v>45231</v>
      </c>
      <c r="F3735" s="123" t="s">
        <v>662</v>
      </c>
      <c r="G3735" s="146" t="s">
        <v>663</v>
      </c>
      <c r="H3735" s="146" t="s">
        <v>4452</v>
      </c>
      <c r="I3735" s="151" t="s">
        <v>669</v>
      </c>
      <c r="J3735" s="147">
        <v>1</v>
      </c>
      <c r="K3735" s="147">
        <v>150000</v>
      </c>
      <c r="L3735" s="148">
        <v>150000</v>
      </c>
      <c r="M3735" s="120" t="s">
        <v>56</v>
      </c>
      <c r="N3735" s="149">
        <v>12000</v>
      </c>
      <c r="O3735" s="150"/>
      <c r="P3735" s="154" t="s">
        <v>4117</v>
      </c>
      <c r="Q3735" s="158" t="s">
        <v>50</v>
      </c>
      <c r="R3735" s="142">
        <f t="shared" si="57"/>
        <v>8</v>
      </c>
    </row>
    <row r="3736" ht="22.5" s="109" customFormat="1">
      <c r="A3736" s="119">
        <f>MAX($A$19:A3735)+1</f>
        <v>3718</v>
      </c>
      <c r="B3736" s="120" t="s">
        <v>41</v>
      </c>
      <c r="C3736" s="144" t="s">
        <v>660</v>
      </c>
      <c r="D3736" s="144" t="s">
        <v>4450</v>
      </c>
      <c r="E3736" s="145">
        <v>45231</v>
      </c>
      <c r="F3736" s="123" t="s">
        <v>662</v>
      </c>
      <c r="G3736" s="146" t="s">
        <v>663</v>
      </c>
      <c r="H3736" s="146" t="s">
        <v>4453</v>
      </c>
      <c r="I3736" s="151" t="s">
        <v>669</v>
      </c>
      <c r="J3736" s="147">
        <v>1</v>
      </c>
      <c r="K3736" s="147">
        <v>500000</v>
      </c>
      <c r="L3736" s="148">
        <v>500000</v>
      </c>
      <c r="M3736" s="120" t="s">
        <v>56</v>
      </c>
      <c r="N3736" s="149">
        <v>40000</v>
      </c>
      <c r="O3736" s="150"/>
      <c r="P3736" s="154" t="s">
        <v>4117</v>
      </c>
      <c r="Q3736" s="158" t="s">
        <v>50</v>
      </c>
      <c r="R3736" s="142">
        <f t="shared" si="57"/>
        <v>8</v>
      </c>
    </row>
    <row r="3737" ht="22.5" s="109" customFormat="1">
      <c r="A3737" s="119">
        <f>MAX($A$19:A3736)+1</f>
        <v>3719</v>
      </c>
      <c r="B3737" s="120" t="s">
        <v>41</v>
      </c>
      <c r="C3737" s="144" t="s">
        <v>660</v>
      </c>
      <c r="D3737" s="144" t="s">
        <v>4450</v>
      </c>
      <c r="E3737" s="145">
        <v>45231</v>
      </c>
      <c r="F3737" s="123" t="s">
        <v>662</v>
      </c>
      <c r="G3737" s="146" t="s">
        <v>663</v>
      </c>
      <c r="H3737" s="146" t="s">
        <v>4454</v>
      </c>
      <c r="I3737" s="151" t="s">
        <v>98</v>
      </c>
      <c r="J3737" s="147">
        <v>1</v>
      </c>
      <c r="K3737" s="147">
        <v>420000</v>
      </c>
      <c r="L3737" s="148">
        <v>420000</v>
      </c>
      <c r="M3737" s="120" t="s">
        <v>56</v>
      </c>
      <c r="N3737" s="149">
        <v>33600</v>
      </c>
      <c r="O3737" s="150"/>
      <c r="P3737" s="154" t="s">
        <v>4117</v>
      </c>
      <c r="Q3737" s="158" t="s">
        <v>50</v>
      </c>
      <c r="R3737" s="142">
        <f t="shared" si="57"/>
        <v>8</v>
      </c>
    </row>
    <row r="3738" ht="22.5" s="109" customFormat="1">
      <c r="A3738" s="119">
        <f>MAX($A$19:A3737)+1</f>
        <v>3720</v>
      </c>
      <c r="B3738" s="120" t="s">
        <v>41</v>
      </c>
      <c r="C3738" s="144" t="s">
        <v>660</v>
      </c>
      <c r="D3738" s="144" t="s">
        <v>4450</v>
      </c>
      <c r="E3738" s="145">
        <v>45231</v>
      </c>
      <c r="F3738" s="123" t="s">
        <v>662</v>
      </c>
      <c r="G3738" s="146" t="s">
        <v>663</v>
      </c>
      <c r="H3738" s="146" t="s">
        <v>675</v>
      </c>
      <c r="I3738" s="151" t="s">
        <v>98</v>
      </c>
      <c r="J3738" s="147">
        <v>1</v>
      </c>
      <c r="K3738" s="147">
        <v>2020000</v>
      </c>
      <c r="L3738" s="148">
        <v>2020000</v>
      </c>
      <c r="M3738" s="120" t="s">
        <v>56</v>
      </c>
      <c r="N3738" s="149">
        <v>161600</v>
      </c>
      <c r="O3738" s="150"/>
      <c r="P3738" s="154" t="s">
        <v>4117</v>
      </c>
      <c r="Q3738" s="158" t="s">
        <v>50</v>
      </c>
      <c r="R3738" s="142">
        <f t="shared" si="57"/>
        <v>8</v>
      </c>
    </row>
    <row r="3739" ht="22.5" s="109" customFormat="1">
      <c r="A3739" s="119">
        <f>MAX($A$19:A3738)+1</f>
        <v>3721</v>
      </c>
      <c r="B3739" s="120" t="s">
        <v>41</v>
      </c>
      <c r="C3739" s="144" t="s">
        <v>660</v>
      </c>
      <c r="D3739" s="144" t="s">
        <v>4450</v>
      </c>
      <c r="E3739" s="145">
        <v>45231</v>
      </c>
      <c r="F3739" s="123" t="s">
        <v>662</v>
      </c>
      <c r="G3739" s="146" t="s">
        <v>663</v>
      </c>
      <c r="H3739" s="146" t="s">
        <v>4455</v>
      </c>
      <c r="I3739" s="151" t="s">
        <v>98</v>
      </c>
      <c r="J3739" s="147">
        <v>1</v>
      </c>
      <c r="K3739" s="147">
        <v>1800000</v>
      </c>
      <c r="L3739" s="148">
        <v>1800000</v>
      </c>
      <c r="M3739" s="120" t="s">
        <v>56</v>
      </c>
      <c r="N3739" s="149">
        <v>144000</v>
      </c>
      <c r="O3739" s="150"/>
      <c r="P3739" s="154" t="s">
        <v>4117</v>
      </c>
      <c r="Q3739" s="158" t="s">
        <v>50</v>
      </c>
      <c r="R3739" s="142">
        <f t="shared" si="57"/>
        <v>8</v>
      </c>
    </row>
    <row r="3740" ht="22.5" s="109" customFormat="1">
      <c r="A3740" s="119">
        <f>MAX($A$19:A3739)+1</f>
        <v>3722</v>
      </c>
      <c r="B3740" s="120" t="s">
        <v>41</v>
      </c>
      <c r="C3740" s="144" t="s">
        <v>660</v>
      </c>
      <c r="D3740" s="144" t="s">
        <v>4456</v>
      </c>
      <c r="E3740" s="145">
        <v>45232</v>
      </c>
      <c r="F3740" s="123" t="s">
        <v>662</v>
      </c>
      <c r="G3740" s="146" t="s">
        <v>663</v>
      </c>
      <c r="H3740" s="146" t="s">
        <v>4457</v>
      </c>
      <c r="I3740" s="151" t="s">
        <v>669</v>
      </c>
      <c r="J3740" s="147">
        <v>1</v>
      </c>
      <c r="K3740" s="147">
        <v>180000</v>
      </c>
      <c r="L3740" s="148">
        <v>180000</v>
      </c>
      <c r="M3740" s="120" t="s">
        <v>56</v>
      </c>
      <c r="N3740" s="149">
        <v>14400</v>
      </c>
      <c r="O3740" s="150"/>
      <c r="P3740" s="154" t="s">
        <v>4117</v>
      </c>
      <c r="Q3740" s="158" t="s">
        <v>50</v>
      </c>
      <c r="R3740" s="142">
        <f t="shared" si="57"/>
        <v>8</v>
      </c>
    </row>
    <row r="3741" ht="22.5" s="109" customFormat="1">
      <c r="A3741" s="119">
        <f>MAX($A$19:A3740)+1</f>
        <v>3723</v>
      </c>
      <c r="B3741" s="120" t="s">
        <v>41</v>
      </c>
      <c r="C3741" s="144" t="s">
        <v>660</v>
      </c>
      <c r="D3741" s="144" t="s">
        <v>4458</v>
      </c>
      <c r="E3741" s="145" t="s">
        <v>4443</v>
      </c>
      <c r="F3741" s="123" t="s">
        <v>662</v>
      </c>
      <c r="G3741" s="146" t="s">
        <v>663</v>
      </c>
      <c r="H3741" s="146" t="s">
        <v>4459</v>
      </c>
      <c r="I3741" s="151" t="s">
        <v>669</v>
      </c>
      <c r="J3741" s="147">
        <v>1</v>
      </c>
      <c r="K3741" s="147">
        <v>1000000</v>
      </c>
      <c r="L3741" s="148">
        <v>1000000</v>
      </c>
      <c r="M3741" s="120" t="s">
        <v>56</v>
      </c>
      <c r="N3741" s="149">
        <v>80000</v>
      </c>
      <c r="O3741" s="150"/>
      <c r="P3741" s="154" t="s">
        <v>4117</v>
      </c>
      <c r="Q3741" s="158" t="s">
        <v>50</v>
      </c>
      <c r="R3741" s="142">
        <f t="shared" si="57"/>
        <v>8</v>
      </c>
    </row>
    <row r="3742" ht="22.5" s="109" customFormat="1">
      <c r="A3742" s="119">
        <f>MAX($A$19:A3741)+1</f>
        <v>3724</v>
      </c>
      <c r="B3742" s="120" t="s">
        <v>41</v>
      </c>
      <c r="C3742" s="144" t="s">
        <v>660</v>
      </c>
      <c r="D3742" s="144" t="s">
        <v>4458</v>
      </c>
      <c r="E3742" s="145" t="s">
        <v>4443</v>
      </c>
      <c r="F3742" s="123" t="s">
        <v>662</v>
      </c>
      <c r="G3742" s="146" t="s">
        <v>663</v>
      </c>
      <c r="H3742" s="146" t="s">
        <v>672</v>
      </c>
      <c r="I3742" s="151" t="s">
        <v>669</v>
      </c>
      <c r="J3742" s="147">
        <v>1</v>
      </c>
      <c r="K3742" s="147">
        <v>600000</v>
      </c>
      <c r="L3742" s="148">
        <v>600000</v>
      </c>
      <c r="M3742" s="120" t="s">
        <v>56</v>
      </c>
      <c r="N3742" s="149">
        <v>48000</v>
      </c>
      <c r="O3742" s="150"/>
      <c r="P3742" s="154" t="s">
        <v>4117</v>
      </c>
      <c r="Q3742" s="158" t="s">
        <v>50</v>
      </c>
      <c r="R3742" s="142">
        <f t="shared" si="57"/>
        <v>8</v>
      </c>
    </row>
    <row r="3743" ht="22.5" s="109" customFormat="1">
      <c r="A3743" s="119">
        <f>MAX($A$19:A3742)+1</f>
        <v>3725</v>
      </c>
      <c r="B3743" s="120" t="s">
        <v>41</v>
      </c>
      <c r="C3743" s="144" t="s">
        <v>660</v>
      </c>
      <c r="D3743" s="144" t="s">
        <v>4458</v>
      </c>
      <c r="E3743" s="145" t="s">
        <v>4443</v>
      </c>
      <c r="F3743" s="123" t="s">
        <v>662</v>
      </c>
      <c r="G3743" s="146" t="s">
        <v>663</v>
      </c>
      <c r="H3743" s="146" t="s">
        <v>673</v>
      </c>
      <c r="I3743" s="151" t="s">
        <v>98</v>
      </c>
      <c r="J3743" s="147">
        <v>1</v>
      </c>
      <c r="K3743" s="147">
        <v>345000</v>
      </c>
      <c r="L3743" s="148">
        <v>345000</v>
      </c>
      <c r="M3743" s="120" t="s">
        <v>56</v>
      </c>
      <c r="N3743" s="149">
        <v>27600</v>
      </c>
      <c r="O3743" s="150"/>
      <c r="P3743" s="154" t="s">
        <v>4117</v>
      </c>
      <c r="Q3743" s="158" t="s">
        <v>50</v>
      </c>
      <c r="R3743" s="142">
        <f t="shared" si="57"/>
        <v>8</v>
      </c>
    </row>
    <row r="3744" ht="22.5" s="109" customFormat="1">
      <c r="A3744" s="119">
        <f>MAX($A$19:A3743)+1</f>
        <v>3726</v>
      </c>
      <c r="B3744" s="120" t="s">
        <v>41</v>
      </c>
      <c r="C3744" s="144" t="s">
        <v>660</v>
      </c>
      <c r="D3744" s="144" t="s">
        <v>4458</v>
      </c>
      <c r="E3744" s="145" t="s">
        <v>4443</v>
      </c>
      <c r="F3744" s="123" t="s">
        <v>662</v>
      </c>
      <c r="G3744" s="146" t="s">
        <v>663</v>
      </c>
      <c r="H3744" s="146" t="s">
        <v>676</v>
      </c>
      <c r="I3744" s="151" t="s">
        <v>98</v>
      </c>
      <c r="J3744" s="147">
        <v>1</v>
      </c>
      <c r="K3744" s="147">
        <v>200000</v>
      </c>
      <c r="L3744" s="148">
        <v>200000</v>
      </c>
      <c r="M3744" s="120" t="s">
        <v>56</v>
      </c>
      <c r="N3744" s="149">
        <v>16000</v>
      </c>
      <c r="O3744" s="150"/>
      <c r="P3744" s="154" t="s">
        <v>4117</v>
      </c>
      <c r="Q3744" s="158" t="s">
        <v>50</v>
      </c>
      <c r="R3744" s="142">
        <f t="shared" si="57"/>
        <v>8</v>
      </c>
    </row>
    <row r="3745" ht="22.5" s="109" customFormat="1">
      <c r="A3745" s="119">
        <f>MAX($A$19:A3744)+1</f>
        <v>3727</v>
      </c>
      <c r="B3745" s="120" t="s">
        <v>41</v>
      </c>
      <c r="C3745" s="144" t="s">
        <v>660</v>
      </c>
      <c r="D3745" s="144" t="s">
        <v>4458</v>
      </c>
      <c r="E3745" s="145" t="s">
        <v>4443</v>
      </c>
      <c r="F3745" s="123" t="s">
        <v>662</v>
      </c>
      <c r="G3745" s="146" t="s">
        <v>663</v>
      </c>
      <c r="H3745" s="146" t="s">
        <v>4460</v>
      </c>
      <c r="I3745" s="151" t="s">
        <v>98</v>
      </c>
      <c r="J3745" s="147">
        <v>12</v>
      </c>
      <c r="K3745" s="147">
        <v>140000</v>
      </c>
      <c r="L3745" s="148">
        <v>1680000</v>
      </c>
      <c r="M3745" s="120" t="s">
        <v>56</v>
      </c>
      <c r="N3745" s="149">
        <v>134400</v>
      </c>
      <c r="O3745" s="150"/>
      <c r="P3745" s="154" t="s">
        <v>4117</v>
      </c>
      <c r="Q3745" s="158" t="s">
        <v>50</v>
      </c>
      <c r="R3745" s="142">
        <f t="shared" si="57"/>
        <v>8</v>
      </c>
    </row>
    <row r="3746" ht="22.5" s="109" customFormat="1">
      <c r="A3746" s="119">
        <f>MAX($A$19:A3745)+1</f>
        <v>3728</v>
      </c>
      <c r="B3746" s="120" t="s">
        <v>41</v>
      </c>
      <c r="C3746" s="144" t="s">
        <v>660</v>
      </c>
      <c r="D3746" s="144" t="s">
        <v>4461</v>
      </c>
      <c r="E3746" s="145" t="s">
        <v>4462</v>
      </c>
      <c r="F3746" s="123" t="s">
        <v>662</v>
      </c>
      <c r="G3746" s="146" t="s">
        <v>663</v>
      </c>
      <c r="H3746" s="146" t="s">
        <v>4463</v>
      </c>
      <c r="I3746" s="151" t="s">
        <v>669</v>
      </c>
      <c r="J3746" s="147">
        <v>1</v>
      </c>
      <c r="K3746" s="147">
        <v>800000</v>
      </c>
      <c r="L3746" s="148">
        <v>800000</v>
      </c>
      <c r="M3746" s="120" t="s">
        <v>56</v>
      </c>
      <c r="N3746" s="149">
        <v>64000</v>
      </c>
      <c r="O3746" s="150"/>
      <c r="P3746" s="154" t="s">
        <v>4117</v>
      </c>
      <c r="Q3746" s="158" t="s">
        <v>50</v>
      </c>
      <c r="R3746" s="142">
        <f t="shared" si="57"/>
        <v>8</v>
      </c>
    </row>
    <row r="3747" ht="22.5" s="109" customFormat="1">
      <c r="A3747" s="119">
        <f>MAX($A$19:A3746)+1</f>
        <v>3729</v>
      </c>
      <c r="B3747" s="120" t="s">
        <v>41</v>
      </c>
      <c r="C3747" s="144" t="s">
        <v>660</v>
      </c>
      <c r="D3747" s="144" t="s">
        <v>4461</v>
      </c>
      <c r="E3747" s="145" t="s">
        <v>4462</v>
      </c>
      <c r="F3747" s="123" t="s">
        <v>662</v>
      </c>
      <c r="G3747" s="146" t="s">
        <v>663</v>
      </c>
      <c r="H3747" s="146" t="s">
        <v>4464</v>
      </c>
      <c r="I3747" s="151" t="s">
        <v>669</v>
      </c>
      <c r="J3747" s="147">
        <v>1</v>
      </c>
      <c r="K3747" s="147">
        <v>1200000</v>
      </c>
      <c r="L3747" s="148">
        <v>1200000</v>
      </c>
      <c r="M3747" s="120" t="s">
        <v>56</v>
      </c>
      <c r="N3747" s="149">
        <v>96000</v>
      </c>
      <c r="O3747" s="150"/>
      <c r="P3747" s="154" t="s">
        <v>4117</v>
      </c>
      <c r="Q3747" s="158" t="s">
        <v>50</v>
      </c>
      <c r="R3747" s="142">
        <f ref="R3747:R3810" t="shared" si="58">N3747/L3747*100</f>
        <v>8</v>
      </c>
    </row>
    <row r="3748" ht="22.5" s="109" customFormat="1">
      <c r="A3748" s="119">
        <f>MAX($A$19:A3747)+1</f>
        <v>3730</v>
      </c>
      <c r="B3748" s="120" t="s">
        <v>41</v>
      </c>
      <c r="C3748" s="144" t="s">
        <v>660</v>
      </c>
      <c r="D3748" s="144" t="s">
        <v>4461</v>
      </c>
      <c r="E3748" s="145" t="s">
        <v>4462</v>
      </c>
      <c r="F3748" s="123" t="s">
        <v>662</v>
      </c>
      <c r="G3748" s="146" t="s">
        <v>663</v>
      </c>
      <c r="H3748" s="146" t="s">
        <v>672</v>
      </c>
      <c r="I3748" s="151" t="s">
        <v>669</v>
      </c>
      <c r="J3748" s="147">
        <v>1</v>
      </c>
      <c r="K3748" s="147">
        <v>600000</v>
      </c>
      <c r="L3748" s="148">
        <v>600000</v>
      </c>
      <c r="M3748" s="120" t="s">
        <v>56</v>
      </c>
      <c r="N3748" s="149">
        <v>48000</v>
      </c>
      <c r="O3748" s="150"/>
      <c r="P3748" s="154" t="s">
        <v>4117</v>
      </c>
      <c r="Q3748" s="158" t="s">
        <v>50</v>
      </c>
      <c r="R3748" s="142">
        <f t="shared" si="58"/>
        <v>8</v>
      </c>
    </row>
    <row r="3749" ht="22.5" s="109" customFormat="1">
      <c r="A3749" s="119">
        <f>MAX($A$19:A3748)+1</f>
        <v>3731</v>
      </c>
      <c r="B3749" s="120" t="s">
        <v>41</v>
      </c>
      <c r="C3749" s="144" t="s">
        <v>660</v>
      </c>
      <c r="D3749" s="144" t="s">
        <v>4461</v>
      </c>
      <c r="E3749" s="145" t="s">
        <v>4462</v>
      </c>
      <c r="F3749" s="123" t="s">
        <v>662</v>
      </c>
      <c r="G3749" s="146" t="s">
        <v>663</v>
      </c>
      <c r="H3749" s="146" t="s">
        <v>688</v>
      </c>
      <c r="I3749" s="151" t="s">
        <v>98</v>
      </c>
      <c r="J3749" s="147">
        <v>1</v>
      </c>
      <c r="K3749" s="147">
        <v>315000</v>
      </c>
      <c r="L3749" s="148">
        <v>315000</v>
      </c>
      <c r="M3749" s="120" t="s">
        <v>56</v>
      </c>
      <c r="N3749" s="149">
        <v>25200</v>
      </c>
      <c r="O3749" s="150"/>
      <c r="P3749" s="154" t="s">
        <v>4117</v>
      </c>
      <c r="Q3749" s="158" t="s">
        <v>50</v>
      </c>
      <c r="R3749" s="142">
        <f t="shared" si="58"/>
        <v>8</v>
      </c>
    </row>
    <row r="3750" ht="22.5" s="109" customFormat="1">
      <c r="A3750" s="119">
        <f>MAX($A$19:A3749)+1</f>
        <v>3732</v>
      </c>
      <c r="B3750" s="120" t="s">
        <v>41</v>
      </c>
      <c r="C3750" s="144" t="s">
        <v>660</v>
      </c>
      <c r="D3750" s="144" t="s">
        <v>4461</v>
      </c>
      <c r="E3750" s="145" t="s">
        <v>4462</v>
      </c>
      <c r="F3750" s="123" t="s">
        <v>662</v>
      </c>
      <c r="G3750" s="146" t="s">
        <v>663</v>
      </c>
      <c r="H3750" s="146" t="s">
        <v>4465</v>
      </c>
      <c r="I3750" s="151" t="s">
        <v>98</v>
      </c>
      <c r="J3750" s="147">
        <v>1</v>
      </c>
      <c r="K3750" s="147">
        <v>730000</v>
      </c>
      <c r="L3750" s="148">
        <v>730000</v>
      </c>
      <c r="M3750" s="120" t="s">
        <v>56</v>
      </c>
      <c r="N3750" s="149">
        <v>58400</v>
      </c>
      <c r="O3750" s="150"/>
      <c r="P3750" s="154" t="s">
        <v>4117</v>
      </c>
      <c r="Q3750" s="158" t="s">
        <v>50</v>
      </c>
      <c r="R3750" s="142">
        <f t="shared" si="58"/>
        <v>8</v>
      </c>
    </row>
    <row r="3751" ht="22.5" s="109" customFormat="1">
      <c r="A3751" s="119">
        <f>MAX($A$19:A3750)+1</f>
        <v>3733</v>
      </c>
      <c r="B3751" s="120" t="s">
        <v>41</v>
      </c>
      <c r="C3751" s="144" t="s">
        <v>660</v>
      </c>
      <c r="D3751" s="144" t="s">
        <v>4461</v>
      </c>
      <c r="E3751" s="145" t="s">
        <v>4462</v>
      </c>
      <c r="F3751" s="123" t="s">
        <v>662</v>
      </c>
      <c r="G3751" s="146" t="s">
        <v>663</v>
      </c>
      <c r="H3751" s="146" t="s">
        <v>4466</v>
      </c>
      <c r="I3751" s="151" t="s">
        <v>98</v>
      </c>
      <c r="J3751" s="147">
        <v>1</v>
      </c>
      <c r="K3751" s="147">
        <v>265000</v>
      </c>
      <c r="L3751" s="148">
        <v>265000</v>
      </c>
      <c r="M3751" s="120" t="s">
        <v>56</v>
      </c>
      <c r="N3751" s="149">
        <v>21200</v>
      </c>
      <c r="O3751" s="150"/>
      <c r="P3751" s="154" t="s">
        <v>4117</v>
      </c>
      <c r="Q3751" s="158" t="s">
        <v>50</v>
      </c>
      <c r="R3751" s="142">
        <f t="shared" si="58"/>
        <v>8</v>
      </c>
    </row>
    <row r="3752" ht="22.5" s="109" customFormat="1">
      <c r="A3752" s="119">
        <f>MAX($A$19:A3751)+1</f>
        <v>3734</v>
      </c>
      <c r="B3752" s="120" t="s">
        <v>41</v>
      </c>
      <c r="C3752" s="144" t="s">
        <v>660</v>
      </c>
      <c r="D3752" s="144" t="s">
        <v>4467</v>
      </c>
      <c r="E3752" s="145" t="s">
        <v>4468</v>
      </c>
      <c r="F3752" s="123" t="s">
        <v>662</v>
      </c>
      <c r="G3752" s="146" t="s">
        <v>663</v>
      </c>
      <c r="H3752" s="146" t="s">
        <v>4469</v>
      </c>
      <c r="I3752" s="151" t="s">
        <v>669</v>
      </c>
      <c r="J3752" s="147">
        <v>1</v>
      </c>
      <c r="K3752" s="147">
        <v>1600000</v>
      </c>
      <c r="L3752" s="148">
        <v>1600000</v>
      </c>
      <c r="M3752" s="120" t="s">
        <v>56</v>
      </c>
      <c r="N3752" s="149">
        <v>128000</v>
      </c>
      <c r="O3752" s="150"/>
      <c r="P3752" s="154" t="s">
        <v>4117</v>
      </c>
      <c r="Q3752" s="158" t="s">
        <v>50</v>
      </c>
      <c r="R3752" s="142">
        <f t="shared" si="58"/>
        <v>8</v>
      </c>
    </row>
    <row r="3753" ht="22.5" s="109" customFormat="1">
      <c r="A3753" s="119">
        <f>MAX($A$19:A3752)+1</f>
        <v>3735</v>
      </c>
      <c r="B3753" s="120" t="s">
        <v>41</v>
      </c>
      <c r="C3753" s="144" t="s">
        <v>660</v>
      </c>
      <c r="D3753" s="144" t="s">
        <v>4467</v>
      </c>
      <c r="E3753" s="145" t="s">
        <v>4468</v>
      </c>
      <c r="F3753" s="123" t="s">
        <v>662</v>
      </c>
      <c r="G3753" s="146" t="s">
        <v>663</v>
      </c>
      <c r="H3753" s="146" t="s">
        <v>4470</v>
      </c>
      <c r="I3753" s="151" t="s">
        <v>669</v>
      </c>
      <c r="J3753" s="147">
        <v>1</v>
      </c>
      <c r="K3753" s="147">
        <v>300000</v>
      </c>
      <c r="L3753" s="148">
        <v>300000</v>
      </c>
      <c r="M3753" s="120" t="s">
        <v>56</v>
      </c>
      <c r="N3753" s="149">
        <v>24000</v>
      </c>
      <c r="O3753" s="150"/>
      <c r="P3753" s="154" t="s">
        <v>4117</v>
      </c>
      <c r="Q3753" s="158" t="s">
        <v>50</v>
      </c>
      <c r="R3753" s="142">
        <f t="shared" si="58"/>
        <v>8</v>
      </c>
    </row>
    <row r="3754" ht="22.5" s="109" customFormat="1">
      <c r="A3754" s="119">
        <f>MAX($A$19:A3753)+1</f>
        <v>3736</v>
      </c>
      <c r="B3754" s="120" t="s">
        <v>41</v>
      </c>
      <c r="C3754" s="144" t="s">
        <v>660</v>
      </c>
      <c r="D3754" s="144" t="s">
        <v>4467</v>
      </c>
      <c r="E3754" s="145" t="s">
        <v>4468</v>
      </c>
      <c r="F3754" s="123" t="s">
        <v>662</v>
      </c>
      <c r="G3754" s="146" t="s">
        <v>663</v>
      </c>
      <c r="H3754" s="146" t="s">
        <v>4471</v>
      </c>
      <c r="I3754" s="151" t="s">
        <v>669</v>
      </c>
      <c r="J3754" s="147">
        <v>1</v>
      </c>
      <c r="K3754" s="147">
        <v>900000</v>
      </c>
      <c r="L3754" s="148">
        <v>900000</v>
      </c>
      <c r="M3754" s="120" t="s">
        <v>56</v>
      </c>
      <c r="N3754" s="149">
        <v>72000</v>
      </c>
      <c r="O3754" s="150"/>
      <c r="P3754" s="154" t="s">
        <v>4117</v>
      </c>
      <c r="Q3754" s="158" t="s">
        <v>50</v>
      </c>
      <c r="R3754" s="142">
        <f t="shared" si="58"/>
        <v>8</v>
      </c>
    </row>
    <row r="3755" ht="22.5" s="109" customFormat="1">
      <c r="A3755" s="119">
        <f>MAX($A$19:A3754)+1</f>
        <v>3737</v>
      </c>
      <c r="B3755" s="120" t="s">
        <v>41</v>
      </c>
      <c r="C3755" s="144" t="s">
        <v>660</v>
      </c>
      <c r="D3755" s="144" t="s">
        <v>4467</v>
      </c>
      <c r="E3755" s="145" t="s">
        <v>4468</v>
      </c>
      <c r="F3755" s="123" t="s">
        <v>662</v>
      </c>
      <c r="G3755" s="146" t="s">
        <v>663</v>
      </c>
      <c r="H3755" s="146" t="s">
        <v>4472</v>
      </c>
      <c r="I3755" s="151" t="s">
        <v>669</v>
      </c>
      <c r="J3755" s="147">
        <v>1</v>
      </c>
      <c r="K3755" s="147">
        <v>300000</v>
      </c>
      <c r="L3755" s="148">
        <v>300000</v>
      </c>
      <c r="M3755" s="120" t="s">
        <v>56</v>
      </c>
      <c r="N3755" s="149">
        <v>24000</v>
      </c>
      <c r="O3755" s="150"/>
      <c r="P3755" s="154" t="s">
        <v>4117</v>
      </c>
      <c r="Q3755" s="158" t="s">
        <v>50</v>
      </c>
      <c r="R3755" s="142">
        <f t="shared" si="58"/>
        <v>8</v>
      </c>
    </row>
    <row r="3756" ht="22.5" s="109" customFormat="1">
      <c r="A3756" s="119">
        <f>MAX($A$19:A3755)+1</f>
        <v>3738</v>
      </c>
      <c r="B3756" s="120" t="s">
        <v>41</v>
      </c>
      <c r="C3756" s="144" t="s">
        <v>660</v>
      </c>
      <c r="D3756" s="144" t="s">
        <v>4467</v>
      </c>
      <c r="E3756" s="145" t="s">
        <v>4468</v>
      </c>
      <c r="F3756" s="123" t="s">
        <v>662</v>
      </c>
      <c r="G3756" s="146" t="s">
        <v>663</v>
      </c>
      <c r="H3756" s="146" t="s">
        <v>4473</v>
      </c>
      <c r="I3756" s="151" t="s">
        <v>669</v>
      </c>
      <c r="J3756" s="147">
        <v>1</v>
      </c>
      <c r="K3756" s="147">
        <v>800000</v>
      </c>
      <c r="L3756" s="148">
        <v>800000</v>
      </c>
      <c r="M3756" s="120" t="s">
        <v>56</v>
      </c>
      <c r="N3756" s="149">
        <v>64000</v>
      </c>
      <c r="O3756" s="150"/>
      <c r="P3756" s="154" t="s">
        <v>4117</v>
      </c>
      <c r="Q3756" s="158" t="s">
        <v>50</v>
      </c>
      <c r="R3756" s="142">
        <f t="shared" si="58"/>
        <v>8</v>
      </c>
    </row>
    <row r="3757" ht="22.5" s="109" customFormat="1">
      <c r="A3757" s="119">
        <f>MAX($A$19:A3756)+1</f>
        <v>3739</v>
      </c>
      <c r="B3757" s="120" t="s">
        <v>41</v>
      </c>
      <c r="C3757" s="144" t="s">
        <v>660</v>
      </c>
      <c r="D3757" s="144" t="s">
        <v>4467</v>
      </c>
      <c r="E3757" s="145" t="s">
        <v>4468</v>
      </c>
      <c r="F3757" s="123" t="s">
        <v>662</v>
      </c>
      <c r="G3757" s="146" t="s">
        <v>663</v>
      </c>
      <c r="H3757" s="146" t="s">
        <v>4452</v>
      </c>
      <c r="I3757" s="151" t="s">
        <v>669</v>
      </c>
      <c r="J3757" s="147">
        <v>1</v>
      </c>
      <c r="K3757" s="147">
        <v>150000</v>
      </c>
      <c r="L3757" s="148">
        <v>150000</v>
      </c>
      <c r="M3757" s="120" t="s">
        <v>56</v>
      </c>
      <c r="N3757" s="149">
        <v>12000</v>
      </c>
      <c r="O3757" s="150"/>
      <c r="P3757" s="154" t="s">
        <v>4117</v>
      </c>
      <c r="Q3757" s="158" t="s">
        <v>50</v>
      </c>
      <c r="R3757" s="142">
        <f t="shared" si="58"/>
        <v>8</v>
      </c>
    </row>
    <row r="3758" ht="22.5" s="109" customFormat="1">
      <c r="A3758" s="119">
        <f>MAX($A$19:A3757)+1</f>
        <v>3740</v>
      </c>
      <c r="B3758" s="120" t="s">
        <v>41</v>
      </c>
      <c r="C3758" s="144" t="s">
        <v>660</v>
      </c>
      <c r="D3758" s="144" t="s">
        <v>4467</v>
      </c>
      <c r="E3758" s="145" t="s">
        <v>4468</v>
      </c>
      <c r="F3758" s="123" t="s">
        <v>662</v>
      </c>
      <c r="G3758" s="146" t="s">
        <v>663</v>
      </c>
      <c r="H3758" s="146" t="s">
        <v>4474</v>
      </c>
      <c r="I3758" s="151" t="s">
        <v>669</v>
      </c>
      <c r="J3758" s="147">
        <v>1</v>
      </c>
      <c r="K3758" s="147">
        <v>450000</v>
      </c>
      <c r="L3758" s="148">
        <v>450000</v>
      </c>
      <c r="M3758" s="120" t="s">
        <v>56</v>
      </c>
      <c r="N3758" s="149">
        <v>36000</v>
      </c>
      <c r="O3758" s="150"/>
      <c r="P3758" s="154" t="s">
        <v>4117</v>
      </c>
      <c r="Q3758" s="158" t="s">
        <v>50</v>
      </c>
      <c r="R3758" s="142">
        <f t="shared" si="58"/>
        <v>8</v>
      </c>
    </row>
    <row r="3759" ht="22.5" s="109" customFormat="1">
      <c r="A3759" s="119">
        <f>MAX($A$19:A3758)+1</f>
        <v>3741</v>
      </c>
      <c r="B3759" s="120" t="s">
        <v>41</v>
      </c>
      <c r="C3759" s="144" t="s">
        <v>660</v>
      </c>
      <c r="D3759" s="144" t="s">
        <v>4467</v>
      </c>
      <c r="E3759" s="145" t="s">
        <v>4468</v>
      </c>
      <c r="F3759" s="123" t="s">
        <v>662</v>
      </c>
      <c r="G3759" s="146" t="s">
        <v>663</v>
      </c>
      <c r="H3759" s="146" t="s">
        <v>4475</v>
      </c>
      <c r="I3759" s="151" t="s">
        <v>98</v>
      </c>
      <c r="J3759" s="147">
        <v>1</v>
      </c>
      <c r="K3759" s="147">
        <v>120000</v>
      </c>
      <c r="L3759" s="148">
        <v>120000</v>
      </c>
      <c r="M3759" s="120" t="s">
        <v>56</v>
      </c>
      <c r="N3759" s="149">
        <v>9600</v>
      </c>
      <c r="O3759" s="150"/>
      <c r="P3759" s="154" t="s">
        <v>4117</v>
      </c>
      <c r="Q3759" s="158" t="s">
        <v>50</v>
      </c>
      <c r="R3759" s="142">
        <f t="shared" si="58"/>
        <v>8</v>
      </c>
    </row>
    <row r="3760" ht="22.5" s="109" customFormat="1">
      <c r="A3760" s="119">
        <f>MAX($A$19:A3759)+1</f>
        <v>3742</v>
      </c>
      <c r="B3760" s="120" t="s">
        <v>41</v>
      </c>
      <c r="C3760" s="144" t="s">
        <v>92</v>
      </c>
      <c r="D3760" s="144" t="s">
        <v>2747</v>
      </c>
      <c r="E3760" s="145">
        <v>45259</v>
      </c>
      <c r="F3760" s="123" t="s">
        <v>691</v>
      </c>
      <c r="G3760" s="146" t="s">
        <v>692</v>
      </c>
      <c r="H3760" s="146" t="s">
        <v>693</v>
      </c>
      <c r="I3760" s="151" t="s">
        <v>100</v>
      </c>
      <c r="J3760" s="147">
        <v>1100000</v>
      </c>
      <c r="K3760" s="147">
        <v>1190</v>
      </c>
      <c r="L3760" s="148">
        <v>1309000000</v>
      </c>
      <c r="M3760" s="120" t="s">
        <v>56</v>
      </c>
      <c r="N3760" s="149">
        <v>104720000</v>
      </c>
      <c r="O3760" s="150"/>
      <c r="P3760" s="154" t="s">
        <v>4117</v>
      </c>
      <c r="Q3760" s="158" t="s">
        <v>50</v>
      </c>
      <c r="R3760" s="142">
        <f t="shared" si="58"/>
        <v>8</v>
      </c>
    </row>
    <row r="3761" s="109" customFormat="1">
      <c r="A3761" s="119">
        <f>MAX($A$19:A3760)+1</f>
        <v>3743</v>
      </c>
      <c r="B3761" s="120" t="s">
        <v>41</v>
      </c>
      <c r="C3761" s="144" t="s">
        <v>92</v>
      </c>
      <c r="D3761" s="144" t="s">
        <v>2752</v>
      </c>
      <c r="E3761" s="145">
        <v>45259</v>
      </c>
      <c r="F3761" s="123" t="s">
        <v>691</v>
      </c>
      <c r="G3761" s="146" t="s">
        <v>692</v>
      </c>
      <c r="H3761" s="146" t="s">
        <v>695</v>
      </c>
      <c r="I3761" s="151" t="s">
        <v>540</v>
      </c>
      <c r="J3761" s="147">
        <v>200000</v>
      </c>
      <c r="K3761" s="147">
        <v>1150</v>
      </c>
      <c r="L3761" s="148">
        <v>230000000</v>
      </c>
      <c r="M3761" s="120" t="s">
        <v>56</v>
      </c>
      <c r="N3761" s="149">
        <v>18400000</v>
      </c>
      <c r="O3761" s="150"/>
      <c r="P3761" s="154" t="s">
        <v>4117</v>
      </c>
      <c r="Q3761" s="158" t="s">
        <v>50</v>
      </c>
      <c r="R3761" s="142">
        <f t="shared" si="58"/>
        <v>8</v>
      </c>
    </row>
    <row r="3762" s="109" customFormat="1">
      <c r="A3762" s="119">
        <f>MAX($A$19:A3761)+1</f>
        <v>3744</v>
      </c>
      <c r="B3762" s="120" t="s">
        <v>41</v>
      </c>
      <c r="C3762" s="144" t="s">
        <v>92</v>
      </c>
      <c r="D3762" s="144" t="s">
        <v>4476</v>
      </c>
      <c r="E3762" s="145" t="s">
        <v>4159</v>
      </c>
      <c r="F3762" s="123" t="s">
        <v>691</v>
      </c>
      <c r="G3762" s="146" t="s">
        <v>692</v>
      </c>
      <c r="H3762" s="146" t="s">
        <v>697</v>
      </c>
      <c r="I3762" s="151" t="s">
        <v>100</v>
      </c>
      <c r="J3762" s="147">
        <v>11567</v>
      </c>
      <c r="K3762" s="147">
        <v>45310</v>
      </c>
      <c r="L3762" s="148">
        <v>524100770</v>
      </c>
      <c r="M3762" s="120" t="s">
        <v>56</v>
      </c>
      <c r="N3762" s="149">
        <v>41928062</v>
      </c>
      <c r="O3762" s="150"/>
      <c r="P3762" s="154" t="s">
        <v>4117</v>
      </c>
      <c r="Q3762" s="158" t="s">
        <v>50</v>
      </c>
      <c r="R3762" s="142">
        <f t="shared" si="58"/>
        <v>8.0000000763212</v>
      </c>
    </row>
    <row r="3763" s="109" customFormat="1">
      <c r="A3763" s="119">
        <f>MAX($A$19:A3762)+1</f>
        <v>3745</v>
      </c>
      <c r="B3763" s="120" t="s">
        <v>41</v>
      </c>
      <c r="C3763" s="144" t="s">
        <v>92</v>
      </c>
      <c r="D3763" s="144" t="s">
        <v>4476</v>
      </c>
      <c r="E3763" s="145" t="s">
        <v>4159</v>
      </c>
      <c r="F3763" s="123" t="s">
        <v>691</v>
      </c>
      <c r="G3763" s="146" t="s">
        <v>692</v>
      </c>
      <c r="H3763" s="146" t="s">
        <v>700</v>
      </c>
      <c r="I3763" s="151" t="s">
        <v>100</v>
      </c>
      <c r="J3763" s="147">
        <v>2286</v>
      </c>
      <c r="K3763" s="147">
        <v>48597</v>
      </c>
      <c r="L3763" s="148">
        <v>111092742</v>
      </c>
      <c r="M3763" s="120" t="s">
        <v>56</v>
      </c>
      <c r="N3763" s="149">
        <v>8887420</v>
      </c>
      <c r="O3763" s="150"/>
      <c r="P3763" s="154" t="s">
        <v>4117</v>
      </c>
      <c r="Q3763" s="158" t="s">
        <v>50</v>
      </c>
      <c r="R3763" s="142">
        <f t="shared" si="58"/>
        <v>8.00000057609524</v>
      </c>
    </row>
    <row r="3764" s="109" customFormat="1">
      <c r="A3764" s="119">
        <f>MAX($A$19:A3763)+1</f>
        <v>3746</v>
      </c>
      <c r="B3764" s="120" t="s">
        <v>41</v>
      </c>
      <c r="C3764" s="144" t="s">
        <v>92</v>
      </c>
      <c r="D3764" s="144" t="s">
        <v>4476</v>
      </c>
      <c r="E3764" s="145" t="s">
        <v>4159</v>
      </c>
      <c r="F3764" s="123" t="s">
        <v>691</v>
      </c>
      <c r="G3764" s="146" t="s">
        <v>692</v>
      </c>
      <c r="H3764" s="146" t="s">
        <v>698</v>
      </c>
      <c r="I3764" s="151" t="s">
        <v>100</v>
      </c>
      <c r="J3764" s="147">
        <v>6993</v>
      </c>
      <c r="K3764" s="147">
        <v>58880</v>
      </c>
      <c r="L3764" s="148">
        <v>411747840</v>
      </c>
      <c r="M3764" s="120" t="s">
        <v>56</v>
      </c>
      <c r="N3764" s="149">
        <v>32939828</v>
      </c>
      <c r="O3764" s="150"/>
      <c r="P3764" s="154" t="s">
        <v>4117</v>
      </c>
      <c r="Q3764" s="158" t="s">
        <v>50</v>
      </c>
      <c r="R3764" s="142">
        <f t="shared" si="58"/>
        <v>8.00000019429367</v>
      </c>
    </row>
    <row r="3765" s="109" customFormat="1">
      <c r="A3765" s="119">
        <f>MAX($A$19:A3764)+1</f>
        <v>3747</v>
      </c>
      <c r="B3765" s="120" t="s">
        <v>41</v>
      </c>
      <c r="C3765" s="144" t="s">
        <v>92</v>
      </c>
      <c r="D3765" s="144" t="s">
        <v>4476</v>
      </c>
      <c r="E3765" s="145" t="s">
        <v>4159</v>
      </c>
      <c r="F3765" s="123" t="s">
        <v>691</v>
      </c>
      <c r="G3765" s="146" t="s">
        <v>692</v>
      </c>
      <c r="H3765" s="146" t="s">
        <v>699</v>
      </c>
      <c r="I3765" s="151" t="s">
        <v>100</v>
      </c>
      <c r="J3765" s="147">
        <v>4922</v>
      </c>
      <c r="K3765" s="147">
        <v>66029</v>
      </c>
      <c r="L3765" s="148">
        <v>324994738</v>
      </c>
      <c r="M3765" s="120" t="s">
        <v>56</v>
      </c>
      <c r="N3765" s="149">
        <v>25999580</v>
      </c>
      <c r="O3765" s="150"/>
      <c r="P3765" s="154" t="s">
        <v>4117</v>
      </c>
      <c r="Q3765" s="158" t="s">
        <v>50</v>
      </c>
      <c r="R3765" s="142">
        <f t="shared" si="58"/>
        <v>8.0000002953894</v>
      </c>
    </row>
    <row r="3766" s="109" customFormat="1">
      <c r="A3766" s="119">
        <f>MAX($A$19:A3765)+1</f>
        <v>3748</v>
      </c>
      <c r="B3766" s="120" t="s">
        <v>41</v>
      </c>
      <c r="C3766" s="144" t="s">
        <v>92</v>
      </c>
      <c r="D3766" s="144" t="s">
        <v>4476</v>
      </c>
      <c r="E3766" s="145" t="s">
        <v>4159</v>
      </c>
      <c r="F3766" s="123" t="s">
        <v>691</v>
      </c>
      <c r="G3766" s="146" t="s">
        <v>692</v>
      </c>
      <c r="H3766" s="146" t="s">
        <v>704</v>
      </c>
      <c r="I3766" s="151" t="s">
        <v>100</v>
      </c>
      <c r="J3766" s="147">
        <v>3266</v>
      </c>
      <c r="K3766" s="147">
        <v>88136</v>
      </c>
      <c r="L3766" s="148">
        <v>287852176</v>
      </c>
      <c r="M3766" s="120" t="s">
        <v>56</v>
      </c>
      <c r="N3766" s="149">
        <v>23028175</v>
      </c>
      <c r="O3766" s="150"/>
      <c r="P3766" s="154" t="s">
        <v>4117</v>
      </c>
      <c r="Q3766" s="158" t="s">
        <v>50</v>
      </c>
      <c r="R3766" s="142">
        <f t="shared" si="58"/>
        <v>8.00000031960849</v>
      </c>
    </row>
    <row r="3767" s="109" customFormat="1">
      <c r="A3767" s="119">
        <f>MAX($A$19:A3766)+1</f>
        <v>3749</v>
      </c>
      <c r="B3767" s="120" t="s">
        <v>41</v>
      </c>
      <c r="C3767" s="144" t="s">
        <v>92</v>
      </c>
      <c r="D3767" s="144" t="s">
        <v>4476</v>
      </c>
      <c r="E3767" s="145" t="s">
        <v>4159</v>
      </c>
      <c r="F3767" s="123" t="s">
        <v>691</v>
      </c>
      <c r="G3767" s="146" t="s">
        <v>692</v>
      </c>
      <c r="H3767" s="146" t="s">
        <v>705</v>
      </c>
      <c r="I3767" s="151" t="s">
        <v>100</v>
      </c>
      <c r="J3767" s="147">
        <v>3008</v>
      </c>
      <c r="K3767" s="147">
        <v>37490</v>
      </c>
      <c r="L3767" s="148">
        <v>112769920</v>
      </c>
      <c r="M3767" s="120" t="s">
        <v>56</v>
      </c>
      <c r="N3767" s="149">
        <v>9021594</v>
      </c>
      <c r="O3767" s="150"/>
      <c r="P3767" s="154" t="s">
        <v>4117</v>
      </c>
      <c r="Q3767" s="158" t="s">
        <v>50</v>
      </c>
      <c r="R3767" s="142">
        <f t="shared" si="58"/>
        <v>8.00000035470452</v>
      </c>
    </row>
    <row r="3768" s="109" customFormat="1">
      <c r="A3768" s="119">
        <f>MAX($A$19:A3767)+1</f>
        <v>3750</v>
      </c>
      <c r="B3768" s="120" t="s">
        <v>41</v>
      </c>
      <c r="C3768" s="144" t="s">
        <v>92</v>
      </c>
      <c r="D3768" s="144" t="s">
        <v>4476</v>
      </c>
      <c r="E3768" s="145" t="s">
        <v>4159</v>
      </c>
      <c r="F3768" s="123" t="s">
        <v>691</v>
      </c>
      <c r="G3768" s="146" t="s">
        <v>692</v>
      </c>
      <c r="H3768" s="146" t="s">
        <v>706</v>
      </c>
      <c r="I3768" s="151" t="s">
        <v>100</v>
      </c>
      <c r="J3768" s="147">
        <v>1505</v>
      </c>
      <c r="K3768" s="147">
        <v>69325</v>
      </c>
      <c r="L3768" s="148">
        <v>104334125</v>
      </c>
      <c r="M3768" s="120" t="s">
        <v>56</v>
      </c>
      <c r="N3768" s="149">
        <v>8346730</v>
      </c>
      <c r="O3768" s="150"/>
      <c r="P3768" s="154" t="s">
        <v>4117</v>
      </c>
      <c r="Q3768" s="158" t="s">
        <v>50</v>
      </c>
      <c r="R3768" s="142">
        <f t="shared" si="58"/>
        <v>8</v>
      </c>
    </row>
    <row r="3769" s="109" customFormat="1">
      <c r="A3769" s="119">
        <f>MAX($A$19:A3768)+1</f>
        <v>3751</v>
      </c>
      <c r="B3769" s="120" t="s">
        <v>41</v>
      </c>
      <c r="C3769" s="144" t="s">
        <v>92</v>
      </c>
      <c r="D3769" s="144" t="s">
        <v>4476</v>
      </c>
      <c r="E3769" s="145" t="s">
        <v>4159</v>
      </c>
      <c r="F3769" s="123" t="s">
        <v>691</v>
      </c>
      <c r="G3769" s="146" t="s">
        <v>692</v>
      </c>
      <c r="H3769" s="146" t="s">
        <v>4477</v>
      </c>
      <c r="I3769" s="151" t="s">
        <v>100</v>
      </c>
      <c r="J3769" s="147">
        <v>1232</v>
      </c>
      <c r="K3769" s="147">
        <v>169050</v>
      </c>
      <c r="L3769" s="148">
        <v>208269600</v>
      </c>
      <c r="M3769" s="120" t="s">
        <v>56</v>
      </c>
      <c r="N3769" s="149">
        <v>16661568</v>
      </c>
      <c r="O3769" s="150"/>
      <c r="P3769" s="154" t="s">
        <v>4117</v>
      </c>
      <c r="Q3769" s="158" t="s">
        <v>50</v>
      </c>
      <c r="R3769" s="142">
        <f t="shared" si="58"/>
        <v>8</v>
      </c>
    </row>
    <row r="3770" s="109" customFormat="1">
      <c r="A3770" s="119">
        <f>MAX($A$19:A3769)+1</f>
        <v>3752</v>
      </c>
      <c r="B3770" s="120" t="s">
        <v>41</v>
      </c>
      <c r="C3770" s="144" t="s">
        <v>92</v>
      </c>
      <c r="D3770" s="144" t="s">
        <v>4476</v>
      </c>
      <c r="E3770" s="145" t="s">
        <v>4159</v>
      </c>
      <c r="F3770" s="123" t="s">
        <v>691</v>
      </c>
      <c r="G3770" s="146" t="s">
        <v>692</v>
      </c>
      <c r="H3770" s="146" t="s">
        <v>701</v>
      </c>
      <c r="I3770" s="151" t="s">
        <v>100</v>
      </c>
      <c r="J3770" s="147">
        <v>1860</v>
      </c>
      <c r="K3770" s="147">
        <v>180950</v>
      </c>
      <c r="L3770" s="148">
        <v>336567000</v>
      </c>
      <c r="M3770" s="120" t="s">
        <v>56</v>
      </c>
      <c r="N3770" s="149">
        <v>26925360</v>
      </c>
      <c r="O3770" s="150"/>
      <c r="P3770" s="154" t="s">
        <v>4117</v>
      </c>
      <c r="Q3770" s="158" t="s">
        <v>50</v>
      </c>
      <c r="R3770" s="142">
        <f t="shared" si="58"/>
        <v>8</v>
      </c>
    </row>
    <row r="3771" s="109" customFormat="1">
      <c r="A3771" s="119">
        <f>MAX($A$19:A3770)+1</f>
        <v>3753</v>
      </c>
      <c r="B3771" s="120" t="s">
        <v>41</v>
      </c>
      <c r="C3771" s="144" t="s">
        <v>92</v>
      </c>
      <c r="D3771" s="144" t="s">
        <v>4476</v>
      </c>
      <c r="E3771" s="145" t="s">
        <v>4159</v>
      </c>
      <c r="F3771" s="123" t="s">
        <v>691</v>
      </c>
      <c r="G3771" s="146" t="s">
        <v>692</v>
      </c>
      <c r="H3771" s="146" t="s">
        <v>702</v>
      </c>
      <c r="I3771" s="151" t="s">
        <v>100</v>
      </c>
      <c r="J3771" s="147">
        <v>2299</v>
      </c>
      <c r="K3771" s="147">
        <v>214130</v>
      </c>
      <c r="L3771" s="148">
        <v>492284870</v>
      </c>
      <c r="M3771" s="120" t="s">
        <v>56</v>
      </c>
      <c r="N3771" s="149">
        <v>39382790</v>
      </c>
      <c r="O3771" s="150"/>
      <c r="P3771" s="154" t="s">
        <v>4117</v>
      </c>
      <c r="Q3771" s="158" t="s">
        <v>50</v>
      </c>
      <c r="R3771" s="142">
        <f t="shared" si="58"/>
        <v>8.00000008125377</v>
      </c>
    </row>
    <row r="3772" s="109" customFormat="1">
      <c r="A3772" s="119">
        <f>MAX($A$19:A3771)+1</f>
        <v>3754</v>
      </c>
      <c r="B3772" s="120" t="s">
        <v>41</v>
      </c>
      <c r="C3772" s="144" t="s">
        <v>92</v>
      </c>
      <c r="D3772" s="144" t="s">
        <v>4476</v>
      </c>
      <c r="E3772" s="145" t="s">
        <v>4159</v>
      </c>
      <c r="F3772" s="123" t="s">
        <v>691</v>
      </c>
      <c r="G3772" s="146" t="s">
        <v>692</v>
      </c>
      <c r="H3772" s="146" t="s">
        <v>703</v>
      </c>
      <c r="I3772" s="151" t="s">
        <v>100</v>
      </c>
      <c r="J3772" s="147">
        <v>3329</v>
      </c>
      <c r="K3772" s="147">
        <v>208495</v>
      </c>
      <c r="L3772" s="148">
        <v>694079855</v>
      </c>
      <c r="M3772" s="120" t="s">
        <v>56</v>
      </c>
      <c r="N3772" s="149">
        <v>55526389</v>
      </c>
      <c r="O3772" s="150"/>
      <c r="P3772" s="154" t="s">
        <v>4117</v>
      </c>
      <c r="Q3772" s="158" t="s">
        <v>50</v>
      </c>
      <c r="R3772" s="142">
        <f t="shared" si="58"/>
        <v>8.00000008644538</v>
      </c>
    </row>
    <row r="3773" s="109" customFormat="1">
      <c r="A3773" s="119">
        <f>MAX($A$19:A3772)+1</f>
        <v>3755</v>
      </c>
      <c r="B3773" s="120" t="s">
        <v>41</v>
      </c>
      <c r="C3773" s="144" t="s">
        <v>92</v>
      </c>
      <c r="D3773" s="144" t="s">
        <v>4476</v>
      </c>
      <c r="E3773" s="145" t="s">
        <v>4159</v>
      </c>
      <c r="F3773" s="123" t="s">
        <v>691</v>
      </c>
      <c r="G3773" s="146" t="s">
        <v>692</v>
      </c>
      <c r="H3773" s="146" t="s">
        <v>4478</v>
      </c>
      <c r="I3773" s="151" t="s">
        <v>100</v>
      </c>
      <c r="J3773" s="147">
        <v>8500</v>
      </c>
      <c r="K3773" s="147">
        <v>76600</v>
      </c>
      <c r="L3773" s="148">
        <v>651100000</v>
      </c>
      <c r="M3773" s="120" t="s">
        <v>56</v>
      </c>
      <c r="N3773" s="149">
        <v>52088000</v>
      </c>
      <c r="O3773" s="150"/>
      <c r="P3773" s="154" t="s">
        <v>4117</v>
      </c>
      <c r="Q3773" s="158" t="s">
        <v>50</v>
      </c>
      <c r="R3773" s="142">
        <f t="shared" si="58"/>
        <v>8</v>
      </c>
    </row>
    <row r="3774" s="109" customFormat="1">
      <c r="A3774" s="119">
        <f>MAX($A$19:A3773)+1</f>
        <v>3756</v>
      </c>
      <c r="B3774" s="120" t="s">
        <v>41</v>
      </c>
      <c r="C3774" s="144" t="s">
        <v>92</v>
      </c>
      <c r="D3774" s="144" t="s">
        <v>4476</v>
      </c>
      <c r="E3774" s="145" t="s">
        <v>4159</v>
      </c>
      <c r="F3774" s="123" t="s">
        <v>691</v>
      </c>
      <c r="G3774" s="146" t="s">
        <v>692</v>
      </c>
      <c r="H3774" s="146" t="s">
        <v>707</v>
      </c>
      <c r="I3774" s="151" t="s">
        <v>100</v>
      </c>
      <c r="J3774" s="147">
        <v>1000</v>
      </c>
      <c r="K3774" s="147">
        <v>92355</v>
      </c>
      <c r="L3774" s="148">
        <v>92355000</v>
      </c>
      <c r="M3774" s="120" t="s">
        <v>56</v>
      </c>
      <c r="N3774" s="149">
        <v>7388395</v>
      </c>
      <c r="O3774" s="150"/>
      <c r="P3774" s="154" t="s">
        <v>4117</v>
      </c>
      <c r="Q3774" s="158" t="s">
        <v>50</v>
      </c>
      <c r="R3774" s="142">
        <f t="shared" si="58"/>
        <v>7.99999458610795</v>
      </c>
    </row>
    <row r="3775" s="109" customFormat="1">
      <c r="A3775" s="119">
        <f>MAX($A$19:A3774)+1</f>
        <v>3757</v>
      </c>
      <c r="B3775" s="120" t="s">
        <v>41</v>
      </c>
      <c r="C3775" s="144" t="s">
        <v>92</v>
      </c>
      <c r="D3775" s="144" t="s">
        <v>4479</v>
      </c>
      <c r="E3775" s="145" t="s">
        <v>4159</v>
      </c>
      <c r="F3775" s="146" t="s">
        <v>4480</v>
      </c>
      <c r="G3775" s="146" t="s">
        <v>4481</v>
      </c>
      <c r="H3775" s="146" t="s">
        <v>4482</v>
      </c>
      <c r="I3775" s="151" t="s">
        <v>100</v>
      </c>
      <c r="J3775" s="147">
        <v>3180</v>
      </c>
      <c r="K3775" s="147">
        <v>165400</v>
      </c>
      <c r="L3775" s="148">
        <v>525972000</v>
      </c>
      <c r="M3775" s="120" t="s">
        <v>56</v>
      </c>
      <c r="N3775" s="149">
        <v>42077760</v>
      </c>
      <c r="O3775" s="150"/>
      <c r="P3775" s="154" t="s">
        <v>4117</v>
      </c>
      <c r="Q3775" s="158" t="s">
        <v>50</v>
      </c>
      <c r="R3775" s="142">
        <f t="shared" si="58"/>
        <v>8</v>
      </c>
    </row>
    <row r="3776" s="109" customFormat="1">
      <c r="A3776" s="119">
        <f>MAX($A$19:A3775)+1</f>
        <v>3758</v>
      </c>
      <c r="B3776" s="120" t="s">
        <v>41</v>
      </c>
      <c r="C3776" s="144" t="s">
        <v>92</v>
      </c>
      <c r="D3776" s="144" t="s">
        <v>4479</v>
      </c>
      <c r="E3776" s="145" t="s">
        <v>4159</v>
      </c>
      <c r="F3776" s="146" t="s">
        <v>4480</v>
      </c>
      <c r="G3776" s="146" t="s">
        <v>4481</v>
      </c>
      <c r="H3776" s="146" t="s">
        <v>4483</v>
      </c>
      <c r="I3776" s="151" t="s">
        <v>98</v>
      </c>
      <c r="J3776" s="147">
        <v>300</v>
      </c>
      <c r="K3776" s="147">
        <v>90000</v>
      </c>
      <c r="L3776" s="148">
        <v>27000000</v>
      </c>
      <c r="M3776" s="120" t="s">
        <v>56</v>
      </c>
      <c r="N3776" s="149">
        <v>2160000</v>
      </c>
      <c r="O3776" s="150"/>
      <c r="P3776" s="154" t="s">
        <v>4117</v>
      </c>
      <c r="Q3776" s="158" t="s">
        <v>50</v>
      </c>
      <c r="R3776" s="142">
        <f t="shared" si="58"/>
        <v>8</v>
      </c>
    </row>
    <row r="3777" s="109" customFormat="1">
      <c r="A3777" s="119">
        <f>MAX($A$19:A3776)+1</f>
        <v>3759</v>
      </c>
      <c r="B3777" s="120" t="s">
        <v>41</v>
      </c>
      <c r="C3777" s="144" t="s">
        <v>92</v>
      </c>
      <c r="D3777" s="144" t="s">
        <v>4479</v>
      </c>
      <c r="E3777" s="145" t="s">
        <v>4159</v>
      </c>
      <c r="F3777" s="146" t="s">
        <v>4480</v>
      </c>
      <c r="G3777" s="146" t="s">
        <v>4481</v>
      </c>
      <c r="H3777" s="146" t="s">
        <v>4484</v>
      </c>
      <c r="I3777" s="151" t="s">
        <v>873</v>
      </c>
      <c r="J3777" s="147">
        <v>610</v>
      </c>
      <c r="K3777" s="147">
        <v>80000</v>
      </c>
      <c r="L3777" s="148">
        <v>48800000</v>
      </c>
      <c r="M3777" s="120" t="s">
        <v>56</v>
      </c>
      <c r="N3777" s="149">
        <v>3904000</v>
      </c>
      <c r="O3777" s="150"/>
      <c r="P3777" s="154" t="s">
        <v>4117</v>
      </c>
      <c r="Q3777" s="158" t="s">
        <v>50</v>
      </c>
      <c r="R3777" s="142">
        <f t="shared" si="58"/>
        <v>8</v>
      </c>
    </row>
    <row r="3778" s="109" customFormat="1">
      <c r="A3778" s="119">
        <f>MAX($A$19:A3777)+1</f>
        <v>3760</v>
      </c>
      <c r="B3778" s="120" t="s">
        <v>41</v>
      </c>
      <c r="C3778" s="144" t="s">
        <v>92</v>
      </c>
      <c r="D3778" s="144" t="s">
        <v>4479</v>
      </c>
      <c r="E3778" s="145" t="s">
        <v>4159</v>
      </c>
      <c r="F3778" s="146" t="s">
        <v>4480</v>
      </c>
      <c r="G3778" s="146" t="s">
        <v>4481</v>
      </c>
      <c r="H3778" s="146" t="s">
        <v>4485</v>
      </c>
      <c r="I3778" s="151" t="s">
        <v>873</v>
      </c>
      <c r="J3778" s="147">
        <v>1070</v>
      </c>
      <c r="K3778" s="147">
        <v>80000</v>
      </c>
      <c r="L3778" s="148">
        <v>85600000</v>
      </c>
      <c r="M3778" s="120" t="s">
        <v>56</v>
      </c>
      <c r="N3778" s="149">
        <v>6848000</v>
      </c>
      <c r="O3778" s="150"/>
      <c r="P3778" s="154" t="s">
        <v>4117</v>
      </c>
      <c r="Q3778" s="158" t="s">
        <v>50</v>
      </c>
      <c r="R3778" s="142">
        <f t="shared" si="58"/>
        <v>8</v>
      </c>
    </row>
    <row r="3779" s="109" customFormat="1">
      <c r="A3779" s="119">
        <f>MAX($A$19:A3778)+1</f>
        <v>3761</v>
      </c>
      <c r="B3779" s="120" t="s">
        <v>41</v>
      </c>
      <c r="C3779" s="144" t="s">
        <v>92</v>
      </c>
      <c r="D3779" s="144" t="s">
        <v>4479</v>
      </c>
      <c r="E3779" s="145" t="s">
        <v>4159</v>
      </c>
      <c r="F3779" s="146" t="s">
        <v>4480</v>
      </c>
      <c r="G3779" s="146" t="s">
        <v>4481</v>
      </c>
      <c r="H3779" s="146" t="s">
        <v>4486</v>
      </c>
      <c r="I3779" s="151" t="s">
        <v>873</v>
      </c>
      <c r="J3779" s="147">
        <v>655</v>
      </c>
      <c r="K3779" s="147">
        <v>45000</v>
      </c>
      <c r="L3779" s="148">
        <v>29475000</v>
      </c>
      <c r="M3779" s="120" t="s">
        <v>56</v>
      </c>
      <c r="N3779" s="149">
        <v>2358000</v>
      </c>
      <c r="O3779" s="150"/>
      <c r="P3779" s="154" t="s">
        <v>4117</v>
      </c>
      <c r="Q3779" s="158" t="s">
        <v>50</v>
      </c>
      <c r="R3779" s="142">
        <f t="shared" si="58"/>
        <v>8</v>
      </c>
    </row>
    <row r="3780" s="109" customFormat="1">
      <c r="A3780" s="119">
        <f>MAX($A$19:A3779)+1</f>
        <v>3762</v>
      </c>
      <c r="B3780" s="120" t="s">
        <v>41</v>
      </c>
      <c r="C3780" s="144" t="s">
        <v>92</v>
      </c>
      <c r="D3780" s="144" t="s">
        <v>4479</v>
      </c>
      <c r="E3780" s="145" t="s">
        <v>4159</v>
      </c>
      <c r="F3780" s="146" t="s">
        <v>4480</v>
      </c>
      <c r="G3780" s="146" t="s">
        <v>4481</v>
      </c>
      <c r="H3780" s="146" t="s">
        <v>4487</v>
      </c>
      <c r="I3780" s="151" t="s">
        <v>873</v>
      </c>
      <c r="J3780" s="147">
        <v>1115</v>
      </c>
      <c r="K3780" s="147">
        <v>45000</v>
      </c>
      <c r="L3780" s="148">
        <v>50175000</v>
      </c>
      <c r="M3780" s="120" t="s">
        <v>56</v>
      </c>
      <c r="N3780" s="149">
        <v>4014000</v>
      </c>
      <c r="O3780" s="150"/>
      <c r="P3780" s="154" t="s">
        <v>4117</v>
      </c>
      <c r="Q3780" s="158" t="s">
        <v>50</v>
      </c>
      <c r="R3780" s="142">
        <f t="shared" si="58"/>
        <v>8</v>
      </c>
    </row>
    <row r="3781" ht="22.5" s="109" customFormat="1">
      <c r="A3781" s="119">
        <f>MAX($A$19:A3780)+1</f>
        <v>3763</v>
      </c>
      <c r="B3781" s="120" t="s">
        <v>41</v>
      </c>
      <c r="C3781" s="144" t="s">
        <v>720</v>
      </c>
      <c r="D3781" s="144" t="s">
        <v>4488</v>
      </c>
      <c r="E3781" s="145">
        <v>45237</v>
      </c>
      <c r="F3781" s="123" t="s">
        <v>722</v>
      </c>
      <c r="G3781" s="146" t="s">
        <v>723</v>
      </c>
      <c r="H3781" s="146" t="s">
        <v>4489</v>
      </c>
      <c r="I3781" s="151" t="s">
        <v>327</v>
      </c>
      <c r="J3781" s="147">
        <v>5000</v>
      </c>
      <c r="K3781" s="147">
        <v>28</v>
      </c>
      <c r="L3781" s="148">
        <v>140000</v>
      </c>
      <c r="M3781" s="120" t="s">
        <v>56</v>
      </c>
      <c r="N3781" s="149">
        <v>11200</v>
      </c>
      <c r="O3781" s="150"/>
      <c r="P3781" s="154" t="s">
        <v>4117</v>
      </c>
      <c r="Q3781" s="158" t="s">
        <v>50</v>
      </c>
      <c r="R3781" s="142">
        <f t="shared" si="58"/>
        <v>8</v>
      </c>
    </row>
    <row r="3782" ht="22.5" s="109" customFormat="1">
      <c r="A3782" s="119">
        <f>MAX($A$19:A3781)+1</f>
        <v>3764</v>
      </c>
      <c r="B3782" s="120" t="s">
        <v>41</v>
      </c>
      <c r="C3782" s="144" t="s">
        <v>720</v>
      </c>
      <c r="D3782" s="144" t="s">
        <v>4490</v>
      </c>
      <c r="E3782" s="145" t="s">
        <v>4159</v>
      </c>
      <c r="F3782" s="123" t="s">
        <v>722</v>
      </c>
      <c r="G3782" s="146" t="s">
        <v>723</v>
      </c>
      <c r="H3782" s="146" t="s">
        <v>4491</v>
      </c>
      <c r="I3782" s="151" t="s">
        <v>327</v>
      </c>
      <c r="J3782" s="147">
        <v>17360</v>
      </c>
      <c r="K3782" s="147">
        <v>270</v>
      </c>
      <c r="L3782" s="148">
        <v>4687200</v>
      </c>
      <c r="M3782" s="120" t="s">
        <v>56</v>
      </c>
      <c r="N3782" s="149">
        <v>374976</v>
      </c>
      <c r="O3782" s="150"/>
      <c r="P3782" s="154" t="s">
        <v>4117</v>
      </c>
      <c r="Q3782" s="158" t="s">
        <v>50</v>
      </c>
      <c r="R3782" s="142">
        <f t="shared" si="58"/>
        <v>8</v>
      </c>
    </row>
    <row r="3783" ht="22.5" s="109" customFormat="1">
      <c r="A3783" s="119">
        <f>MAX($A$19:A3782)+1</f>
        <v>3765</v>
      </c>
      <c r="B3783" s="120" t="s">
        <v>41</v>
      </c>
      <c r="C3783" s="144" t="s">
        <v>720</v>
      </c>
      <c r="D3783" s="144" t="s">
        <v>4490</v>
      </c>
      <c r="E3783" s="145" t="s">
        <v>4159</v>
      </c>
      <c r="F3783" s="123" t="s">
        <v>722</v>
      </c>
      <c r="G3783" s="146" t="s">
        <v>723</v>
      </c>
      <c r="H3783" s="146" t="s">
        <v>767</v>
      </c>
      <c r="I3783" s="151" t="s">
        <v>327</v>
      </c>
      <c r="J3783" s="147">
        <v>81000</v>
      </c>
      <c r="K3783" s="147">
        <v>50</v>
      </c>
      <c r="L3783" s="148">
        <v>4050000</v>
      </c>
      <c r="M3783" s="120" t="s">
        <v>56</v>
      </c>
      <c r="N3783" s="149">
        <v>324000</v>
      </c>
      <c r="O3783" s="150"/>
      <c r="P3783" s="154" t="s">
        <v>4117</v>
      </c>
      <c r="Q3783" s="158" t="s">
        <v>50</v>
      </c>
      <c r="R3783" s="142">
        <f t="shared" si="58"/>
        <v>8</v>
      </c>
    </row>
    <row r="3784" ht="22.5" s="109" customFormat="1">
      <c r="A3784" s="119">
        <f>MAX($A$19:A3783)+1</f>
        <v>3766</v>
      </c>
      <c r="B3784" s="120" t="s">
        <v>41</v>
      </c>
      <c r="C3784" s="144" t="s">
        <v>720</v>
      </c>
      <c r="D3784" s="144" t="s">
        <v>4490</v>
      </c>
      <c r="E3784" s="145" t="s">
        <v>4159</v>
      </c>
      <c r="F3784" s="123" t="s">
        <v>722</v>
      </c>
      <c r="G3784" s="146" t="s">
        <v>723</v>
      </c>
      <c r="H3784" s="146" t="s">
        <v>4492</v>
      </c>
      <c r="I3784" s="151" t="s">
        <v>327</v>
      </c>
      <c r="J3784" s="147">
        <v>120000</v>
      </c>
      <c r="K3784" s="147">
        <v>202</v>
      </c>
      <c r="L3784" s="148">
        <v>24240000</v>
      </c>
      <c r="M3784" s="120" t="s">
        <v>56</v>
      </c>
      <c r="N3784" s="149">
        <v>1939200</v>
      </c>
      <c r="O3784" s="150"/>
      <c r="P3784" s="154" t="s">
        <v>4117</v>
      </c>
      <c r="Q3784" s="158" t="s">
        <v>50</v>
      </c>
      <c r="R3784" s="142">
        <f t="shared" si="58"/>
        <v>8</v>
      </c>
    </row>
    <row r="3785" ht="22.5" s="109" customFormat="1">
      <c r="A3785" s="119">
        <f>MAX($A$19:A3784)+1</f>
        <v>3767</v>
      </c>
      <c r="B3785" s="120" t="s">
        <v>41</v>
      </c>
      <c r="C3785" s="144" t="s">
        <v>720</v>
      </c>
      <c r="D3785" s="144" t="s">
        <v>4490</v>
      </c>
      <c r="E3785" s="145" t="s">
        <v>4159</v>
      </c>
      <c r="F3785" s="123" t="s">
        <v>722</v>
      </c>
      <c r="G3785" s="146" t="s">
        <v>723</v>
      </c>
      <c r="H3785" s="146" t="s">
        <v>760</v>
      </c>
      <c r="I3785" s="151" t="s">
        <v>327</v>
      </c>
      <c r="J3785" s="147">
        <v>129600</v>
      </c>
      <c r="K3785" s="147">
        <v>45</v>
      </c>
      <c r="L3785" s="148">
        <v>5832000</v>
      </c>
      <c r="M3785" s="120" t="s">
        <v>56</v>
      </c>
      <c r="N3785" s="149">
        <v>466560</v>
      </c>
      <c r="O3785" s="150"/>
      <c r="P3785" s="154" t="s">
        <v>4117</v>
      </c>
      <c r="Q3785" s="158" t="s">
        <v>50</v>
      </c>
      <c r="R3785" s="142">
        <f t="shared" si="58"/>
        <v>8</v>
      </c>
    </row>
    <row r="3786" ht="22.5" s="109" customFormat="1">
      <c r="A3786" s="119">
        <f>MAX($A$19:A3785)+1</f>
        <v>3768</v>
      </c>
      <c r="B3786" s="120" t="s">
        <v>41</v>
      </c>
      <c r="C3786" s="144" t="s">
        <v>720</v>
      </c>
      <c r="D3786" s="144" t="s">
        <v>4490</v>
      </c>
      <c r="E3786" s="145" t="s">
        <v>4159</v>
      </c>
      <c r="F3786" s="123" t="s">
        <v>722</v>
      </c>
      <c r="G3786" s="146" t="s">
        <v>723</v>
      </c>
      <c r="H3786" s="146" t="s">
        <v>4493</v>
      </c>
      <c r="I3786" s="151" t="s">
        <v>327</v>
      </c>
      <c r="J3786" s="147">
        <v>4608</v>
      </c>
      <c r="K3786" s="147">
        <v>200</v>
      </c>
      <c r="L3786" s="148">
        <v>921600</v>
      </c>
      <c r="M3786" s="120" t="s">
        <v>56</v>
      </c>
      <c r="N3786" s="149">
        <v>73728</v>
      </c>
      <c r="O3786" s="150"/>
      <c r="P3786" s="154" t="s">
        <v>4117</v>
      </c>
      <c r="Q3786" s="158" t="s">
        <v>50</v>
      </c>
      <c r="R3786" s="142">
        <f t="shared" si="58"/>
        <v>8</v>
      </c>
    </row>
    <row r="3787" ht="22.5" s="109" customFormat="1">
      <c r="A3787" s="119">
        <f>MAX($A$19:A3786)+1</f>
        <v>3769</v>
      </c>
      <c r="B3787" s="120" t="s">
        <v>41</v>
      </c>
      <c r="C3787" s="144" t="s">
        <v>720</v>
      </c>
      <c r="D3787" s="144" t="s">
        <v>4490</v>
      </c>
      <c r="E3787" s="145" t="s">
        <v>4159</v>
      </c>
      <c r="F3787" s="123" t="s">
        <v>722</v>
      </c>
      <c r="G3787" s="146" t="s">
        <v>723</v>
      </c>
      <c r="H3787" s="146" t="s">
        <v>4494</v>
      </c>
      <c r="I3787" s="151" t="s">
        <v>327</v>
      </c>
      <c r="J3787" s="147">
        <v>189000</v>
      </c>
      <c r="K3787" s="147">
        <v>50</v>
      </c>
      <c r="L3787" s="148">
        <v>9450000</v>
      </c>
      <c r="M3787" s="120" t="s">
        <v>56</v>
      </c>
      <c r="N3787" s="149">
        <v>756000</v>
      </c>
      <c r="O3787" s="150"/>
      <c r="P3787" s="154" t="s">
        <v>4117</v>
      </c>
      <c r="Q3787" s="158" t="s">
        <v>50</v>
      </c>
      <c r="R3787" s="142">
        <f t="shared" si="58"/>
        <v>8</v>
      </c>
    </row>
    <row r="3788" ht="22.5" s="109" customFormat="1">
      <c r="A3788" s="119">
        <f>MAX($A$19:A3787)+1</f>
        <v>3770</v>
      </c>
      <c r="B3788" s="120" t="s">
        <v>41</v>
      </c>
      <c r="C3788" s="144" t="s">
        <v>720</v>
      </c>
      <c r="D3788" s="144" t="s">
        <v>4490</v>
      </c>
      <c r="E3788" s="145" t="s">
        <v>4159</v>
      </c>
      <c r="F3788" s="123" t="s">
        <v>722</v>
      </c>
      <c r="G3788" s="146" t="s">
        <v>723</v>
      </c>
      <c r="H3788" s="146" t="s">
        <v>753</v>
      </c>
      <c r="I3788" s="151" t="s">
        <v>327</v>
      </c>
      <c r="J3788" s="147">
        <v>1236000</v>
      </c>
      <c r="K3788" s="147">
        <v>190</v>
      </c>
      <c r="L3788" s="148">
        <v>234840000</v>
      </c>
      <c r="M3788" s="120" t="s">
        <v>56</v>
      </c>
      <c r="N3788" s="149">
        <v>18787200</v>
      </c>
      <c r="O3788" s="150"/>
      <c r="P3788" s="154" t="s">
        <v>4117</v>
      </c>
      <c r="Q3788" s="158" t="s">
        <v>50</v>
      </c>
      <c r="R3788" s="142">
        <f t="shared" si="58"/>
        <v>8</v>
      </c>
    </row>
    <row r="3789" ht="22.5" s="109" customFormat="1">
      <c r="A3789" s="119">
        <f>MAX($A$19:A3788)+1</f>
        <v>3771</v>
      </c>
      <c r="B3789" s="120" t="s">
        <v>41</v>
      </c>
      <c r="C3789" s="144" t="s">
        <v>720</v>
      </c>
      <c r="D3789" s="144" t="s">
        <v>4490</v>
      </c>
      <c r="E3789" s="145" t="s">
        <v>4159</v>
      </c>
      <c r="F3789" s="123" t="s">
        <v>722</v>
      </c>
      <c r="G3789" s="146" t="s">
        <v>723</v>
      </c>
      <c r="H3789" s="146" t="s">
        <v>756</v>
      </c>
      <c r="I3789" s="151" t="s">
        <v>327</v>
      </c>
      <c r="J3789" s="147">
        <v>4400</v>
      </c>
      <c r="K3789" s="147">
        <v>150</v>
      </c>
      <c r="L3789" s="148">
        <v>660000</v>
      </c>
      <c r="M3789" s="120" t="s">
        <v>56</v>
      </c>
      <c r="N3789" s="149">
        <v>52800</v>
      </c>
      <c r="O3789" s="150"/>
      <c r="P3789" s="154" t="s">
        <v>4117</v>
      </c>
      <c r="Q3789" s="158" t="s">
        <v>50</v>
      </c>
      <c r="R3789" s="142">
        <f t="shared" si="58"/>
        <v>8</v>
      </c>
    </row>
    <row r="3790" ht="22.5" s="109" customFormat="1">
      <c r="A3790" s="119">
        <f>MAX($A$19:A3789)+1</f>
        <v>3772</v>
      </c>
      <c r="B3790" s="120" t="s">
        <v>41</v>
      </c>
      <c r="C3790" s="144" t="s">
        <v>720</v>
      </c>
      <c r="D3790" s="144" t="s">
        <v>4490</v>
      </c>
      <c r="E3790" s="145" t="s">
        <v>4159</v>
      </c>
      <c r="F3790" s="123" t="s">
        <v>722</v>
      </c>
      <c r="G3790" s="146" t="s">
        <v>723</v>
      </c>
      <c r="H3790" s="146" t="s">
        <v>4495</v>
      </c>
      <c r="I3790" s="151" t="s">
        <v>327</v>
      </c>
      <c r="J3790" s="147">
        <v>108000</v>
      </c>
      <c r="K3790" s="147">
        <v>140</v>
      </c>
      <c r="L3790" s="148">
        <v>15120000</v>
      </c>
      <c r="M3790" s="120" t="s">
        <v>56</v>
      </c>
      <c r="N3790" s="149">
        <v>1209600</v>
      </c>
      <c r="O3790" s="150"/>
      <c r="P3790" s="154" t="s">
        <v>4117</v>
      </c>
      <c r="Q3790" s="158" t="s">
        <v>50</v>
      </c>
      <c r="R3790" s="142">
        <f t="shared" si="58"/>
        <v>8</v>
      </c>
    </row>
    <row r="3791" ht="22.5" s="109" customFormat="1">
      <c r="A3791" s="119">
        <f>MAX($A$19:A3790)+1</f>
        <v>3773</v>
      </c>
      <c r="B3791" s="120" t="s">
        <v>41</v>
      </c>
      <c r="C3791" s="144" t="s">
        <v>720</v>
      </c>
      <c r="D3791" s="144" t="s">
        <v>4490</v>
      </c>
      <c r="E3791" s="145" t="s">
        <v>4159</v>
      </c>
      <c r="F3791" s="123" t="s">
        <v>722</v>
      </c>
      <c r="G3791" s="146" t="s">
        <v>723</v>
      </c>
      <c r="H3791" s="146" t="s">
        <v>764</v>
      </c>
      <c r="I3791" s="151" t="s">
        <v>327</v>
      </c>
      <c r="J3791" s="147">
        <v>1031000</v>
      </c>
      <c r="K3791" s="147">
        <v>165</v>
      </c>
      <c r="L3791" s="148">
        <v>170115000</v>
      </c>
      <c r="M3791" s="120" t="s">
        <v>56</v>
      </c>
      <c r="N3791" s="149">
        <v>13609200</v>
      </c>
      <c r="O3791" s="150"/>
      <c r="P3791" s="154" t="s">
        <v>4117</v>
      </c>
      <c r="Q3791" s="158" t="s">
        <v>50</v>
      </c>
      <c r="R3791" s="142">
        <f t="shared" si="58"/>
        <v>8</v>
      </c>
    </row>
    <row r="3792" ht="22.5" s="109" customFormat="1">
      <c r="A3792" s="119">
        <f>MAX($A$19:A3791)+1</f>
        <v>3774</v>
      </c>
      <c r="B3792" s="120" t="s">
        <v>41</v>
      </c>
      <c r="C3792" s="144" t="s">
        <v>720</v>
      </c>
      <c r="D3792" s="144" t="s">
        <v>4490</v>
      </c>
      <c r="E3792" s="145" t="s">
        <v>4159</v>
      </c>
      <c r="F3792" s="123" t="s">
        <v>722</v>
      </c>
      <c r="G3792" s="146" t="s">
        <v>723</v>
      </c>
      <c r="H3792" s="146" t="s">
        <v>4496</v>
      </c>
      <c r="I3792" s="151" t="s">
        <v>327</v>
      </c>
      <c r="J3792" s="147">
        <v>40000</v>
      </c>
      <c r="K3792" s="147">
        <v>35</v>
      </c>
      <c r="L3792" s="148">
        <v>1400000</v>
      </c>
      <c r="M3792" s="120" t="s">
        <v>56</v>
      </c>
      <c r="N3792" s="149">
        <v>112000</v>
      </c>
      <c r="O3792" s="150"/>
      <c r="P3792" s="154" t="s">
        <v>4117</v>
      </c>
      <c r="Q3792" s="158" t="s">
        <v>50</v>
      </c>
      <c r="R3792" s="142">
        <f t="shared" si="58"/>
        <v>8</v>
      </c>
    </row>
    <row r="3793" ht="22.5" s="109" customFormat="1">
      <c r="A3793" s="119">
        <f>MAX($A$19:A3792)+1</f>
        <v>3775</v>
      </c>
      <c r="B3793" s="120" t="s">
        <v>41</v>
      </c>
      <c r="C3793" s="144" t="s">
        <v>720</v>
      </c>
      <c r="D3793" s="144" t="s">
        <v>4490</v>
      </c>
      <c r="E3793" s="145" t="s">
        <v>4159</v>
      </c>
      <c r="F3793" s="123" t="s">
        <v>722</v>
      </c>
      <c r="G3793" s="146" t="s">
        <v>723</v>
      </c>
      <c r="H3793" s="146" t="s">
        <v>4496</v>
      </c>
      <c r="I3793" s="151" t="s">
        <v>327</v>
      </c>
      <c r="J3793" s="147">
        <v>60000</v>
      </c>
      <c r="K3793" s="147">
        <v>35</v>
      </c>
      <c r="L3793" s="148">
        <v>2100000</v>
      </c>
      <c r="M3793" s="120" t="s">
        <v>56</v>
      </c>
      <c r="N3793" s="149">
        <v>168000</v>
      </c>
      <c r="O3793" s="150"/>
      <c r="P3793" s="154" t="s">
        <v>4117</v>
      </c>
      <c r="Q3793" s="158" t="s">
        <v>50</v>
      </c>
      <c r="R3793" s="142">
        <f t="shared" si="58"/>
        <v>8</v>
      </c>
    </row>
    <row r="3794" ht="22.5" s="109" customFormat="1">
      <c r="A3794" s="119">
        <f>MAX($A$19:A3793)+1</f>
        <v>3776</v>
      </c>
      <c r="B3794" s="120" t="s">
        <v>41</v>
      </c>
      <c r="C3794" s="144" t="s">
        <v>720</v>
      </c>
      <c r="D3794" s="144" t="s">
        <v>4490</v>
      </c>
      <c r="E3794" s="145" t="s">
        <v>4159</v>
      </c>
      <c r="F3794" s="123" t="s">
        <v>722</v>
      </c>
      <c r="G3794" s="146" t="s">
        <v>723</v>
      </c>
      <c r="H3794" s="146" t="s">
        <v>758</v>
      </c>
      <c r="I3794" s="151" t="s">
        <v>327</v>
      </c>
      <c r="J3794" s="147">
        <v>393720</v>
      </c>
      <c r="K3794" s="147">
        <v>180</v>
      </c>
      <c r="L3794" s="148">
        <v>70869600</v>
      </c>
      <c r="M3794" s="120" t="s">
        <v>56</v>
      </c>
      <c r="N3794" s="149">
        <v>5669568</v>
      </c>
      <c r="O3794" s="150"/>
      <c r="P3794" s="154" t="s">
        <v>4117</v>
      </c>
      <c r="Q3794" s="158" t="s">
        <v>50</v>
      </c>
      <c r="R3794" s="142">
        <f t="shared" si="58"/>
        <v>8</v>
      </c>
    </row>
    <row r="3795" ht="22.5" s="109" customFormat="1">
      <c r="A3795" s="119">
        <f>MAX($A$19:A3794)+1</f>
        <v>3777</v>
      </c>
      <c r="B3795" s="120" t="s">
        <v>41</v>
      </c>
      <c r="C3795" s="144" t="s">
        <v>720</v>
      </c>
      <c r="D3795" s="144" t="s">
        <v>4490</v>
      </c>
      <c r="E3795" s="145" t="s">
        <v>4159</v>
      </c>
      <c r="F3795" s="123" t="s">
        <v>722</v>
      </c>
      <c r="G3795" s="146" t="s">
        <v>723</v>
      </c>
      <c r="H3795" s="146" t="s">
        <v>755</v>
      </c>
      <c r="I3795" s="151" t="s">
        <v>327</v>
      </c>
      <c r="J3795" s="147">
        <v>565000</v>
      </c>
      <c r="K3795" s="147">
        <v>200</v>
      </c>
      <c r="L3795" s="148">
        <v>113000000</v>
      </c>
      <c r="M3795" s="120" t="s">
        <v>56</v>
      </c>
      <c r="N3795" s="149">
        <v>9040000</v>
      </c>
      <c r="O3795" s="150"/>
      <c r="P3795" s="154" t="s">
        <v>4117</v>
      </c>
      <c r="Q3795" s="158" t="s">
        <v>50</v>
      </c>
      <c r="R3795" s="142">
        <f t="shared" si="58"/>
        <v>8</v>
      </c>
    </row>
    <row r="3796" ht="22.5" s="109" customFormat="1">
      <c r="A3796" s="119">
        <f>MAX($A$19:A3795)+1</f>
        <v>3778</v>
      </c>
      <c r="B3796" s="120" t="s">
        <v>41</v>
      </c>
      <c r="C3796" s="144" t="s">
        <v>720</v>
      </c>
      <c r="D3796" s="144" t="s">
        <v>4490</v>
      </c>
      <c r="E3796" s="145" t="s">
        <v>4159</v>
      </c>
      <c r="F3796" s="123" t="s">
        <v>722</v>
      </c>
      <c r="G3796" s="146" t="s">
        <v>723</v>
      </c>
      <c r="H3796" s="146" t="s">
        <v>4497</v>
      </c>
      <c r="I3796" s="151" t="s">
        <v>327</v>
      </c>
      <c r="J3796" s="147">
        <v>1100</v>
      </c>
      <c r="K3796" s="147">
        <v>180</v>
      </c>
      <c r="L3796" s="148">
        <v>198000</v>
      </c>
      <c r="M3796" s="120" t="s">
        <v>56</v>
      </c>
      <c r="N3796" s="149">
        <v>15840</v>
      </c>
      <c r="O3796" s="150"/>
      <c r="P3796" s="154" t="s">
        <v>4117</v>
      </c>
      <c r="Q3796" s="158" t="s">
        <v>50</v>
      </c>
      <c r="R3796" s="142">
        <f t="shared" si="58"/>
        <v>8</v>
      </c>
    </row>
    <row r="3797" ht="22.5" s="109" customFormat="1">
      <c r="A3797" s="119">
        <f>MAX($A$19:A3796)+1</f>
        <v>3779</v>
      </c>
      <c r="B3797" s="120" t="s">
        <v>41</v>
      </c>
      <c r="C3797" s="144" t="s">
        <v>720</v>
      </c>
      <c r="D3797" s="144" t="s">
        <v>4490</v>
      </c>
      <c r="E3797" s="145" t="s">
        <v>4159</v>
      </c>
      <c r="F3797" s="123" t="s">
        <v>722</v>
      </c>
      <c r="G3797" s="146" t="s">
        <v>723</v>
      </c>
      <c r="H3797" s="146" t="s">
        <v>4498</v>
      </c>
      <c r="I3797" s="151" t="s">
        <v>327</v>
      </c>
      <c r="J3797" s="147">
        <v>42000</v>
      </c>
      <c r="K3797" s="147">
        <v>200</v>
      </c>
      <c r="L3797" s="148">
        <v>8400000</v>
      </c>
      <c r="M3797" s="120" t="s">
        <v>56</v>
      </c>
      <c r="N3797" s="149">
        <v>672000</v>
      </c>
      <c r="O3797" s="150"/>
      <c r="P3797" s="154" t="s">
        <v>4117</v>
      </c>
      <c r="Q3797" s="158" t="s">
        <v>50</v>
      </c>
      <c r="R3797" s="142">
        <f t="shared" si="58"/>
        <v>8</v>
      </c>
    </row>
    <row r="3798" ht="22.5" s="109" customFormat="1">
      <c r="A3798" s="119">
        <f>MAX($A$19:A3797)+1</f>
        <v>3780</v>
      </c>
      <c r="B3798" s="120" t="s">
        <v>41</v>
      </c>
      <c r="C3798" s="144" t="s">
        <v>720</v>
      </c>
      <c r="D3798" s="144" t="s">
        <v>4490</v>
      </c>
      <c r="E3798" s="145" t="s">
        <v>4159</v>
      </c>
      <c r="F3798" s="123" t="s">
        <v>722</v>
      </c>
      <c r="G3798" s="146" t="s">
        <v>723</v>
      </c>
      <c r="H3798" s="146" t="s">
        <v>4496</v>
      </c>
      <c r="I3798" s="151" t="s">
        <v>327</v>
      </c>
      <c r="J3798" s="147">
        <v>50000</v>
      </c>
      <c r="K3798" s="147">
        <v>35</v>
      </c>
      <c r="L3798" s="148">
        <v>1750000</v>
      </c>
      <c r="M3798" s="120" t="s">
        <v>56</v>
      </c>
      <c r="N3798" s="149">
        <v>140000</v>
      </c>
      <c r="O3798" s="150"/>
      <c r="P3798" s="154" t="s">
        <v>4117</v>
      </c>
      <c r="Q3798" s="158" t="s">
        <v>50</v>
      </c>
      <c r="R3798" s="142">
        <f t="shared" si="58"/>
        <v>8</v>
      </c>
    </row>
    <row r="3799" ht="22.5" s="109" customFormat="1">
      <c r="A3799" s="119">
        <f>MAX($A$19:A3798)+1</f>
        <v>3781</v>
      </c>
      <c r="B3799" s="120" t="s">
        <v>41</v>
      </c>
      <c r="C3799" s="144" t="s">
        <v>720</v>
      </c>
      <c r="D3799" s="144" t="s">
        <v>4490</v>
      </c>
      <c r="E3799" s="145" t="s">
        <v>4159</v>
      </c>
      <c r="F3799" s="123" t="s">
        <v>722</v>
      </c>
      <c r="G3799" s="146" t="s">
        <v>723</v>
      </c>
      <c r="H3799" s="146" t="s">
        <v>756</v>
      </c>
      <c r="I3799" s="151" t="s">
        <v>327</v>
      </c>
      <c r="J3799" s="147">
        <v>133000</v>
      </c>
      <c r="K3799" s="147">
        <v>140</v>
      </c>
      <c r="L3799" s="148">
        <v>18620000</v>
      </c>
      <c r="M3799" s="120" t="s">
        <v>56</v>
      </c>
      <c r="N3799" s="149">
        <v>1489600</v>
      </c>
      <c r="O3799" s="150"/>
      <c r="P3799" s="154" t="s">
        <v>4117</v>
      </c>
      <c r="Q3799" s="158" t="s">
        <v>50</v>
      </c>
      <c r="R3799" s="142">
        <f t="shared" si="58"/>
        <v>8</v>
      </c>
    </row>
    <row r="3800" ht="22.5" s="109" customFormat="1">
      <c r="A3800" s="119">
        <f>MAX($A$19:A3799)+1</f>
        <v>3782</v>
      </c>
      <c r="B3800" s="120" t="s">
        <v>41</v>
      </c>
      <c r="C3800" s="144" t="s">
        <v>720</v>
      </c>
      <c r="D3800" s="144" t="s">
        <v>4490</v>
      </c>
      <c r="E3800" s="145" t="s">
        <v>4159</v>
      </c>
      <c r="F3800" s="123" t="s">
        <v>722</v>
      </c>
      <c r="G3800" s="146" t="s">
        <v>723</v>
      </c>
      <c r="H3800" s="146" t="s">
        <v>4499</v>
      </c>
      <c r="I3800" s="151" t="s">
        <v>327</v>
      </c>
      <c r="J3800" s="147">
        <v>1100</v>
      </c>
      <c r="K3800" s="147">
        <v>270</v>
      </c>
      <c r="L3800" s="148">
        <v>297000</v>
      </c>
      <c r="M3800" s="120" t="s">
        <v>56</v>
      </c>
      <c r="N3800" s="149">
        <v>23760</v>
      </c>
      <c r="O3800" s="150"/>
      <c r="P3800" s="154" t="s">
        <v>4117</v>
      </c>
      <c r="Q3800" s="158" t="s">
        <v>50</v>
      </c>
      <c r="R3800" s="142">
        <f t="shared" si="58"/>
        <v>8</v>
      </c>
    </row>
    <row r="3801" ht="22.5" s="109" customFormat="1">
      <c r="A3801" s="119">
        <f>MAX($A$19:A3800)+1</f>
        <v>3783</v>
      </c>
      <c r="B3801" s="120" t="s">
        <v>41</v>
      </c>
      <c r="C3801" s="144" t="s">
        <v>720</v>
      </c>
      <c r="D3801" s="144" t="s">
        <v>4490</v>
      </c>
      <c r="E3801" s="145" t="s">
        <v>4159</v>
      </c>
      <c r="F3801" s="123" t="s">
        <v>722</v>
      </c>
      <c r="G3801" s="146" t="s">
        <v>723</v>
      </c>
      <c r="H3801" s="146" t="s">
        <v>4500</v>
      </c>
      <c r="I3801" s="151" t="s">
        <v>327</v>
      </c>
      <c r="J3801" s="147">
        <v>50000</v>
      </c>
      <c r="K3801" s="147">
        <v>110</v>
      </c>
      <c r="L3801" s="148">
        <v>5500000</v>
      </c>
      <c r="M3801" s="120" t="s">
        <v>56</v>
      </c>
      <c r="N3801" s="149">
        <v>440000</v>
      </c>
      <c r="O3801" s="150"/>
      <c r="P3801" s="154" t="s">
        <v>4117</v>
      </c>
      <c r="Q3801" s="158" t="s">
        <v>50</v>
      </c>
      <c r="R3801" s="142">
        <f t="shared" si="58"/>
        <v>8</v>
      </c>
    </row>
    <row r="3802" ht="22.5" s="109" customFormat="1">
      <c r="A3802" s="119">
        <f>MAX($A$19:A3801)+1</f>
        <v>3784</v>
      </c>
      <c r="B3802" s="120" t="s">
        <v>41</v>
      </c>
      <c r="C3802" s="144" t="s">
        <v>720</v>
      </c>
      <c r="D3802" s="144" t="s">
        <v>4490</v>
      </c>
      <c r="E3802" s="145" t="s">
        <v>4159</v>
      </c>
      <c r="F3802" s="123" t="s">
        <v>722</v>
      </c>
      <c r="G3802" s="146" t="s">
        <v>723</v>
      </c>
      <c r="H3802" s="146" t="s">
        <v>4501</v>
      </c>
      <c r="I3802" s="151" t="s">
        <v>327</v>
      </c>
      <c r="J3802" s="147">
        <v>420</v>
      </c>
      <c r="K3802" s="147">
        <v>70</v>
      </c>
      <c r="L3802" s="148">
        <v>29400</v>
      </c>
      <c r="M3802" s="120" t="s">
        <v>56</v>
      </c>
      <c r="N3802" s="149">
        <v>2352</v>
      </c>
      <c r="O3802" s="150"/>
      <c r="P3802" s="154" t="s">
        <v>4117</v>
      </c>
      <c r="Q3802" s="158" t="s">
        <v>50</v>
      </c>
      <c r="R3802" s="142">
        <f t="shared" si="58"/>
        <v>8</v>
      </c>
    </row>
    <row r="3803" ht="22.5" s="109" customFormat="1">
      <c r="A3803" s="119">
        <f>MAX($A$19:A3802)+1</f>
        <v>3785</v>
      </c>
      <c r="B3803" s="120" t="s">
        <v>41</v>
      </c>
      <c r="C3803" s="144" t="s">
        <v>720</v>
      </c>
      <c r="D3803" s="144" t="s">
        <v>4490</v>
      </c>
      <c r="E3803" s="145" t="s">
        <v>4159</v>
      </c>
      <c r="F3803" s="123" t="s">
        <v>722</v>
      </c>
      <c r="G3803" s="146" t="s">
        <v>723</v>
      </c>
      <c r="H3803" s="146" t="s">
        <v>765</v>
      </c>
      <c r="I3803" s="151" t="s">
        <v>327</v>
      </c>
      <c r="J3803" s="147">
        <v>600000</v>
      </c>
      <c r="K3803" s="147">
        <v>72</v>
      </c>
      <c r="L3803" s="148">
        <v>43200000</v>
      </c>
      <c r="M3803" s="120" t="s">
        <v>56</v>
      </c>
      <c r="N3803" s="149">
        <v>3456000</v>
      </c>
      <c r="O3803" s="150"/>
      <c r="P3803" s="154" t="s">
        <v>4117</v>
      </c>
      <c r="Q3803" s="158" t="s">
        <v>50</v>
      </c>
      <c r="R3803" s="142">
        <f t="shared" si="58"/>
        <v>8</v>
      </c>
    </row>
    <row r="3804" ht="22.5" s="109" customFormat="1">
      <c r="A3804" s="119">
        <f>MAX($A$19:A3803)+1</f>
        <v>3786</v>
      </c>
      <c r="B3804" s="120" t="s">
        <v>41</v>
      </c>
      <c r="C3804" s="144" t="s">
        <v>720</v>
      </c>
      <c r="D3804" s="144" t="s">
        <v>4490</v>
      </c>
      <c r="E3804" s="145" t="s">
        <v>4159</v>
      </c>
      <c r="F3804" s="123" t="s">
        <v>722</v>
      </c>
      <c r="G3804" s="146" t="s">
        <v>723</v>
      </c>
      <c r="H3804" s="146" t="s">
        <v>4496</v>
      </c>
      <c r="I3804" s="151" t="s">
        <v>327</v>
      </c>
      <c r="J3804" s="147">
        <v>60000</v>
      </c>
      <c r="K3804" s="147">
        <v>35</v>
      </c>
      <c r="L3804" s="148">
        <v>2100000</v>
      </c>
      <c r="M3804" s="120" t="s">
        <v>56</v>
      </c>
      <c r="N3804" s="149">
        <v>168000</v>
      </c>
      <c r="O3804" s="150"/>
      <c r="P3804" s="154" t="s">
        <v>4117</v>
      </c>
      <c r="Q3804" s="158" t="s">
        <v>50</v>
      </c>
      <c r="R3804" s="142">
        <f t="shared" si="58"/>
        <v>8</v>
      </c>
    </row>
    <row r="3805" ht="22.5" s="109" customFormat="1">
      <c r="A3805" s="119">
        <f>MAX($A$19:A3804)+1</f>
        <v>3787</v>
      </c>
      <c r="B3805" s="120" t="s">
        <v>41</v>
      </c>
      <c r="C3805" s="144" t="s">
        <v>720</v>
      </c>
      <c r="D3805" s="144" t="s">
        <v>4490</v>
      </c>
      <c r="E3805" s="145" t="s">
        <v>4159</v>
      </c>
      <c r="F3805" s="123" t="s">
        <v>722</v>
      </c>
      <c r="G3805" s="146" t="s">
        <v>723</v>
      </c>
      <c r="H3805" s="146" t="s">
        <v>4502</v>
      </c>
      <c r="I3805" s="151" t="s">
        <v>327</v>
      </c>
      <c r="J3805" s="147">
        <v>17360</v>
      </c>
      <c r="K3805" s="147">
        <v>135</v>
      </c>
      <c r="L3805" s="148">
        <v>2343600</v>
      </c>
      <c r="M3805" s="120" t="s">
        <v>56</v>
      </c>
      <c r="N3805" s="149">
        <v>187488</v>
      </c>
      <c r="O3805" s="150"/>
      <c r="P3805" s="154" t="s">
        <v>4117</v>
      </c>
      <c r="Q3805" s="158" t="s">
        <v>50</v>
      </c>
      <c r="R3805" s="142">
        <f t="shared" si="58"/>
        <v>8</v>
      </c>
    </row>
    <row r="3806" ht="22.5" s="109" customFormat="1">
      <c r="A3806" s="119">
        <f>MAX($A$19:A3805)+1</f>
        <v>3788</v>
      </c>
      <c r="B3806" s="120" t="s">
        <v>41</v>
      </c>
      <c r="C3806" s="144" t="s">
        <v>720</v>
      </c>
      <c r="D3806" s="144" t="s">
        <v>4490</v>
      </c>
      <c r="E3806" s="145" t="s">
        <v>4159</v>
      </c>
      <c r="F3806" s="123" t="s">
        <v>722</v>
      </c>
      <c r="G3806" s="146" t="s">
        <v>723</v>
      </c>
      <c r="H3806" s="146" t="s">
        <v>762</v>
      </c>
      <c r="I3806" s="151" t="s">
        <v>327</v>
      </c>
      <c r="J3806" s="147">
        <v>600000</v>
      </c>
      <c r="K3806" s="147">
        <v>150</v>
      </c>
      <c r="L3806" s="148">
        <v>90000000</v>
      </c>
      <c r="M3806" s="120" t="s">
        <v>56</v>
      </c>
      <c r="N3806" s="149">
        <v>7200000</v>
      </c>
      <c r="O3806" s="150"/>
      <c r="P3806" s="154" t="s">
        <v>4117</v>
      </c>
      <c r="Q3806" s="158" t="s">
        <v>50</v>
      </c>
      <c r="R3806" s="142">
        <f t="shared" si="58"/>
        <v>8</v>
      </c>
    </row>
    <row r="3807" ht="22.5" s="109" customFormat="1">
      <c r="A3807" s="119">
        <f>MAX($A$19:A3806)+1</f>
        <v>3789</v>
      </c>
      <c r="B3807" s="120" t="s">
        <v>41</v>
      </c>
      <c r="C3807" s="144" t="s">
        <v>720</v>
      </c>
      <c r="D3807" s="144" t="s">
        <v>4490</v>
      </c>
      <c r="E3807" s="145" t="s">
        <v>4159</v>
      </c>
      <c r="F3807" s="123" t="s">
        <v>722</v>
      </c>
      <c r="G3807" s="146" t="s">
        <v>723</v>
      </c>
      <c r="H3807" s="146" t="s">
        <v>763</v>
      </c>
      <c r="I3807" s="151" t="s">
        <v>327</v>
      </c>
      <c r="J3807" s="147">
        <v>262620</v>
      </c>
      <c r="K3807" s="147">
        <v>180</v>
      </c>
      <c r="L3807" s="148">
        <v>47271600</v>
      </c>
      <c r="M3807" s="120" t="s">
        <v>56</v>
      </c>
      <c r="N3807" s="149">
        <v>3781728</v>
      </c>
      <c r="O3807" s="150"/>
      <c r="P3807" s="154" t="s">
        <v>4117</v>
      </c>
      <c r="Q3807" s="158" t="s">
        <v>50</v>
      </c>
      <c r="R3807" s="142">
        <f t="shared" si="58"/>
        <v>8</v>
      </c>
    </row>
    <row r="3808" ht="22.5" s="109" customFormat="1">
      <c r="A3808" s="119">
        <f>MAX($A$19:A3807)+1</f>
        <v>3790</v>
      </c>
      <c r="B3808" s="120" t="s">
        <v>41</v>
      </c>
      <c r="C3808" s="144" t="s">
        <v>720</v>
      </c>
      <c r="D3808" s="144" t="s">
        <v>4490</v>
      </c>
      <c r="E3808" s="145" t="s">
        <v>4159</v>
      </c>
      <c r="F3808" s="123" t="s">
        <v>722</v>
      </c>
      <c r="G3808" s="146" t="s">
        <v>723</v>
      </c>
      <c r="H3808" s="146" t="s">
        <v>768</v>
      </c>
      <c r="I3808" s="151" t="s">
        <v>327</v>
      </c>
      <c r="J3808" s="147">
        <v>62816</v>
      </c>
      <c r="K3808" s="147">
        <v>130</v>
      </c>
      <c r="L3808" s="148">
        <v>8166080</v>
      </c>
      <c r="M3808" s="120" t="s">
        <v>56</v>
      </c>
      <c r="N3808" s="149">
        <v>653287</v>
      </c>
      <c r="O3808" s="150"/>
      <c r="P3808" s="154" t="s">
        <v>4117</v>
      </c>
      <c r="Q3808" s="158" t="s">
        <v>50</v>
      </c>
      <c r="R3808" s="142">
        <f t="shared" si="58"/>
        <v>8.00000734746659</v>
      </c>
    </row>
    <row r="3809" ht="22.5" s="109" customFormat="1">
      <c r="A3809" s="119">
        <f>MAX($A$19:A3808)+1</f>
        <v>3791</v>
      </c>
      <c r="B3809" s="120" t="s">
        <v>41</v>
      </c>
      <c r="C3809" s="144" t="s">
        <v>720</v>
      </c>
      <c r="D3809" s="144" t="s">
        <v>4490</v>
      </c>
      <c r="E3809" s="145" t="s">
        <v>4159</v>
      </c>
      <c r="F3809" s="123" t="s">
        <v>722</v>
      </c>
      <c r="G3809" s="146" t="s">
        <v>723</v>
      </c>
      <c r="H3809" s="146" t="s">
        <v>4496</v>
      </c>
      <c r="I3809" s="151" t="s">
        <v>327</v>
      </c>
      <c r="J3809" s="147">
        <v>30000</v>
      </c>
      <c r="K3809" s="147">
        <v>35</v>
      </c>
      <c r="L3809" s="148">
        <v>1050000</v>
      </c>
      <c r="M3809" s="120" t="s">
        <v>56</v>
      </c>
      <c r="N3809" s="149">
        <v>83999</v>
      </c>
      <c r="O3809" s="150"/>
      <c r="P3809" s="154" t="s">
        <v>4117</v>
      </c>
      <c r="Q3809" s="158" t="s">
        <v>50</v>
      </c>
      <c r="R3809" s="142">
        <f t="shared" si="58"/>
        <v>7.99990476190476</v>
      </c>
    </row>
    <row r="3810" ht="22.5" s="109" customFormat="1">
      <c r="A3810" s="119">
        <f>MAX($A$19:A3809)+1</f>
        <v>3792</v>
      </c>
      <c r="B3810" s="120" t="s">
        <v>41</v>
      </c>
      <c r="C3810" s="144" t="s">
        <v>720</v>
      </c>
      <c r="D3810" s="144" t="s">
        <v>4503</v>
      </c>
      <c r="E3810" s="145" t="s">
        <v>4159</v>
      </c>
      <c r="F3810" s="123" t="s">
        <v>722</v>
      </c>
      <c r="G3810" s="146" t="s">
        <v>723</v>
      </c>
      <c r="H3810" s="146" t="s">
        <v>750</v>
      </c>
      <c r="I3810" s="151" t="s">
        <v>534</v>
      </c>
      <c r="J3810" s="147">
        <v>216000</v>
      </c>
      <c r="K3810" s="147">
        <v>264</v>
      </c>
      <c r="L3810" s="148">
        <v>57024000</v>
      </c>
      <c r="M3810" s="120" t="s">
        <v>56</v>
      </c>
      <c r="N3810" s="149">
        <v>4561920</v>
      </c>
      <c r="O3810" s="150"/>
      <c r="P3810" s="154" t="s">
        <v>4117</v>
      </c>
      <c r="Q3810" s="158" t="s">
        <v>50</v>
      </c>
      <c r="R3810" s="142">
        <f t="shared" si="58"/>
        <v>8</v>
      </c>
    </row>
    <row r="3811" ht="22.5" s="109" customFormat="1">
      <c r="A3811" s="119">
        <f>MAX($A$19:A3810)+1</f>
        <v>3793</v>
      </c>
      <c r="B3811" s="120" t="s">
        <v>41</v>
      </c>
      <c r="C3811" s="144" t="s">
        <v>720</v>
      </c>
      <c r="D3811" s="144" t="s">
        <v>4503</v>
      </c>
      <c r="E3811" s="145" t="s">
        <v>4159</v>
      </c>
      <c r="F3811" s="123" t="s">
        <v>722</v>
      </c>
      <c r="G3811" s="146" t="s">
        <v>723</v>
      </c>
      <c r="H3811" s="146" t="s">
        <v>4504</v>
      </c>
      <c r="I3811" s="151" t="s">
        <v>534</v>
      </c>
      <c r="J3811" s="147">
        <v>92000</v>
      </c>
      <c r="K3811" s="147">
        <v>318</v>
      </c>
      <c r="L3811" s="148">
        <v>29256000</v>
      </c>
      <c r="M3811" s="120" t="s">
        <v>56</v>
      </c>
      <c r="N3811" s="149">
        <v>2340480</v>
      </c>
      <c r="O3811" s="150"/>
      <c r="P3811" s="154" t="s">
        <v>4117</v>
      </c>
      <c r="Q3811" s="158" t="s">
        <v>50</v>
      </c>
      <c r="R3811" s="142">
        <f ref="R3811:R3874" t="shared" si="59">N3811/L3811*100</f>
        <v>8</v>
      </c>
    </row>
    <row r="3812" ht="22.5" s="109" customFormat="1">
      <c r="A3812" s="119">
        <f>MAX($A$19:A3811)+1</f>
        <v>3794</v>
      </c>
      <c r="B3812" s="120" t="s">
        <v>41</v>
      </c>
      <c r="C3812" s="144" t="s">
        <v>720</v>
      </c>
      <c r="D3812" s="144" t="s">
        <v>4503</v>
      </c>
      <c r="E3812" s="145" t="s">
        <v>4159</v>
      </c>
      <c r="F3812" s="123" t="s">
        <v>722</v>
      </c>
      <c r="G3812" s="146" t="s">
        <v>723</v>
      </c>
      <c r="H3812" s="146" t="s">
        <v>4505</v>
      </c>
      <c r="I3812" s="151" t="s">
        <v>534</v>
      </c>
      <c r="J3812" s="147">
        <v>585</v>
      </c>
      <c r="K3812" s="147">
        <v>860</v>
      </c>
      <c r="L3812" s="148">
        <v>503100</v>
      </c>
      <c r="M3812" s="120" t="s">
        <v>56</v>
      </c>
      <c r="N3812" s="149">
        <v>40248</v>
      </c>
      <c r="O3812" s="150"/>
      <c r="P3812" s="154" t="s">
        <v>4117</v>
      </c>
      <c r="Q3812" s="158" t="s">
        <v>50</v>
      </c>
      <c r="R3812" s="142">
        <f t="shared" si="59"/>
        <v>8</v>
      </c>
    </row>
    <row r="3813" ht="22.5" s="109" customFormat="1">
      <c r="A3813" s="119">
        <f>MAX($A$19:A3812)+1</f>
        <v>3795</v>
      </c>
      <c r="B3813" s="120" t="s">
        <v>41</v>
      </c>
      <c r="C3813" s="144" t="s">
        <v>720</v>
      </c>
      <c r="D3813" s="144" t="s">
        <v>4503</v>
      </c>
      <c r="E3813" s="145" t="s">
        <v>4159</v>
      </c>
      <c r="F3813" s="123" t="s">
        <v>722</v>
      </c>
      <c r="G3813" s="146" t="s">
        <v>723</v>
      </c>
      <c r="H3813" s="146" t="s">
        <v>4506</v>
      </c>
      <c r="I3813" s="151" t="s">
        <v>534</v>
      </c>
      <c r="J3813" s="147">
        <v>10234</v>
      </c>
      <c r="K3813" s="147">
        <v>950</v>
      </c>
      <c r="L3813" s="148">
        <v>9722300</v>
      </c>
      <c r="M3813" s="120" t="s">
        <v>56</v>
      </c>
      <c r="N3813" s="149">
        <v>777784</v>
      </c>
      <c r="O3813" s="150"/>
      <c r="P3813" s="154" t="s">
        <v>4117</v>
      </c>
      <c r="Q3813" s="158" t="s">
        <v>50</v>
      </c>
      <c r="R3813" s="142">
        <f t="shared" si="59"/>
        <v>8</v>
      </c>
    </row>
    <row r="3814" ht="22.5" s="109" customFormat="1">
      <c r="A3814" s="119">
        <f>MAX($A$19:A3813)+1</f>
        <v>3796</v>
      </c>
      <c r="B3814" s="120" t="s">
        <v>41</v>
      </c>
      <c r="C3814" s="144" t="s">
        <v>720</v>
      </c>
      <c r="D3814" s="144" t="s">
        <v>4503</v>
      </c>
      <c r="E3814" s="145" t="s">
        <v>4159</v>
      </c>
      <c r="F3814" s="123" t="s">
        <v>722</v>
      </c>
      <c r="G3814" s="146" t="s">
        <v>723</v>
      </c>
      <c r="H3814" s="146" t="s">
        <v>4507</v>
      </c>
      <c r="I3814" s="151" t="s">
        <v>534</v>
      </c>
      <c r="J3814" s="147">
        <v>9540</v>
      </c>
      <c r="K3814" s="147">
        <v>950</v>
      </c>
      <c r="L3814" s="148">
        <v>9063000</v>
      </c>
      <c r="M3814" s="120" t="s">
        <v>56</v>
      </c>
      <c r="N3814" s="149">
        <v>725040</v>
      </c>
      <c r="O3814" s="150"/>
      <c r="P3814" s="154" t="s">
        <v>4117</v>
      </c>
      <c r="Q3814" s="158" t="s">
        <v>50</v>
      </c>
      <c r="R3814" s="142">
        <f t="shared" si="59"/>
        <v>8</v>
      </c>
    </row>
    <row r="3815" ht="22.5" s="109" customFormat="1">
      <c r="A3815" s="119">
        <f>MAX($A$19:A3814)+1</f>
        <v>3797</v>
      </c>
      <c r="B3815" s="120" t="s">
        <v>41</v>
      </c>
      <c r="C3815" s="144" t="s">
        <v>720</v>
      </c>
      <c r="D3815" s="144" t="s">
        <v>4503</v>
      </c>
      <c r="E3815" s="145" t="s">
        <v>4159</v>
      </c>
      <c r="F3815" s="123" t="s">
        <v>722</v>
      </c>
      <c r="G3815" s="146" t="s">
        <v>723</v>
      </c>
      <c r="H3815" s="146" t="s">
        <v>732</v>
      </c>
      <c r="I3815" s="151" t="s">
        <v>534</v>
      </c>
      <c r="J3815" s="147">
        <v>21780</v>
      </c>
      <c r="K3815" s="147">
        <v>1010</v>
      </c>
      <c r="L3815" s="148">
        <v>21997800</v>
      </c>
      <c r="M3815" s="120" t="s">
        <v>56</v>
      </c>
      <c r="N3815" s="149">
        <v>1759824</v>
      </c>
      <c r="O3815" s="150"/>
      <c r="P3815" s="154" t="s">
        <v>4117</v>
      </c>
      <c r="Q3815" s="158" t="s">
        <v>50</v>
      </c>
      <c r="R3815" s="142">
        <f t="shared" si="59"/>
        <v>8</v>
      </c>
    </row>
    <row r="3816" ht="22.5" s="109" customFormat="1">
      <c r="A3816" s="119">
        <f>MAX($A$19:A3815)+1</f>
        <v>3798</v>
      </c>
      <c r="B3816" s="120" t="s">
        <v>41</v>
      </c>
      <c r="C3816" s="144" t="s">
        <v>720</v>
      </c>
      <c r="D3816" s="144" t="s">
        <v>4503</v>
      </c>
      <c r="E3816" s="145" t="s">
        <v>4159</v>
      </c>
      <c r="F3816" s="123" t="s">
        <v>722</v>
      </c>
      <c r="G3816" s="146" t="s">
        <v>723</v>
      </c>
      <c r="H3816" s="146" t="s">
        <v>748</v>
      </c>
      <c r="I3816" s="151" t="s">
        <v>534</v>
      </c>
      <c r="J3816" s="147">
        <v>7800</v>
      </c>
      <c r="K3816" s="147">
        <v>1120</v>
      </c>
      <c r="L3816" s="148">
        <v>8736000</v>
      </c>
      <c r="M3816" s="120" t="s">
        <v>56</v>
      </c>
      <c r="N3816" s="149">
        <v>698880</v>
      </c>
      <c r="O3816" s="150"/>
      <c r="P3816" s="154" t="s">
        <v>4117</v>
      </c>
      <c r="Q3816" s="158" t="s">
        <v>50</v>
      </c>
      <c r="R3816" s="142">
        <f t="shared" si="59"/>
        <v>8</v>
      </c>
    </row>
    <row r="3817" ht="22.5" s="109" customFormat="1">
      <c r="A3817" s="119">
        <f>MAX($A$19:A3816)+1</f>
        <v>3799</v>
      </c>
      <c r="B3817" s="120" t="s">
        <v>41</v>
      </c>
      <c r="C3817" s="144" t="s">
        <v>720</v>
      </c>
      <c r="D3817" s="144" t="s">
        <v>4503</v>
      </c>
      <c r="E3817" s="145" t="s">
        <v>4159</v>
      </c>
      <c r="F3817" s="123" t="s">
        <v>722</v>
      </c>
      <c r="G3817" s="146" t="s">
        <v>723</v>
      </c>
      <c r="H3817" s="146" t="s">
        <v>4508</v>
      </c>
      <c r="I3817" s="151" t="s">
        <v>534</v>
      </c>
      <c r="J3817" s="147">
        <v>18767</v>
      </c>
      <c r="K3817" s="147">
        <v>1200</v>
      </c>
      <c r="L3817" s="148">
        <v>22520400</v>
      </c>
      <c r="M3817" s="120" t="s">
        <v>56</v>
      </c>
      <c r="N3817" s="149">
        <v>1801632</v>
      </c>
      <c r="O3817" s="150"/>
      <c r="P3817" s="154" t="s">
        <v>4117</v>
      </c>
      <c r="Q3817" s="158" t="s">
        <v>50</v>
      </c>
      <c r="R3817" s="142">
        <f t="shared" si="59"/>
        <v>8</v>
      </c>
    </row>
    <row r="3818" ht="22.5" s="109" customFormat="1">
      <c r="A3818" s="119">
        <f>MAX($A$19:A3817)+1</f>
        <v>3800</v>
      </c>
      <c r="B3818" s="120" t="s">
        <v>41</v>
      </c>
      <c r="C3818" s="144" t="s">
        <v>720</v>
      </c>
      <c r="D3818" s="144" t="s">
        <v>4503</v>
      </c>
      <c r="E3818" s="145" t="s">
        <v>4159</v>
      </c>
      <c r="F3818" s="123" t="s">
        <v>722</v>
      </c>
      <c r="G3818" s="146" t="s">
        <v>723</v>
      </c>
      <c r="H3818" s="146" t="s">
        <v>4509</v>
      </c>
      <c r="I3818" s="151" t="s">
        <v>534</v>
      </c>
      <c r="J3818" s="147">
        <v>2580</v>
      </c>
      <c r="K3818" s="147">
        <v>1200</v>
      </c>
      <c r="L3818" s="148">
        <v>3096000</v>
      </c>
      <c r="M3818" s="120" t="s">
        <v>56</v>
      </c>
      <c r="N3818" s="149">
        <v>247680</v>
      </c>
      <c r="O3818" s="150"/>
      <c r="P3818" s="154" t="s">
        <v>4117</v>
      </c>
      <c r="Q3818" s="158" t="s">
        <v>50</v>
      </c>
      <c r="R3818" s="142">
        <f t="shared" si="59"/>
        <v>8</v>
      </c>
    </row>
    <row r="3819" ht="22.5" s="109" customFormat="1">
      <c r="A3819" s="119">
        <f>MAX($A$19:A3818)+1</f>
        <v>3801</v>
      </c>
      <c r="B3819" s="120" t="s">
        <v>41</v>
      </c>
      <c r="C3819" s="144" t="s">
        <v>720</v>
      </c>
      <c r="D3819" s="144" t="s">
        <v>4503</v>
      </c>
      <c r="E3819" s="145" t="s">
        <v>4159</v>
      </c>
      <c r="F3819" s="123" t="s">
        <v>722</v>
      </c>
      <c r="G3819" s="146" t="s">
        <v>723</v>
      </c>
      <c r="H3819" s="146" t="s">
        <v>4510</v>
      </c>
      <c r="I3819" s="151" t="s">
        <v>534</v>
      </c>
      <c r="J3819" s="147">
        <v>38474</v>
      </c>
      <c r="K3819" s="147">
        <v>1200</v>
      </c>
      <c r="L3819" s="148">
        <v>46168800</v>
      </c>
      <c r="M3819" s="120" t="s">
        <v>56</v>
      </c>
      <c r="N3819" s="149">
        <v>3693504</v>
      </c>
      <c r="O3819" s="150"/>
      <c r="P3819" s="154" t="s">
        <v>4117</v>
      </c>
      <c r="Q3819" s="158" t="s">
        <v>50</v>
      </c>
      <c r="R3819" s="142">
        <f t="shared" si="59"/>
        <v>8</v>
      </c>
    </row>
    <row r="3820" ht="22.5" s="109" customFormat="1">
      <c r="A3820" s="119">
        <f>MAX($A$19:A3819)+1</f>
        <v>3802</v>
      </c>
      <c r="B3820" s="120" t="s">
        <v>41</v>
      </c>
      <c r="C3820" s="144" t="s">
        <v>720</v>
      </c>
      <c r="D3820" s="144" t="s">
        <v>4503</v>
      </c>
      <c r="E3820" s="145" t="s">
        <v>4159</v>
      </c>
      <c r="F3820" s="123" t="s">
        <v>722</v>
      </c>
      <c r="G3820" s="146" t="s">
        <v>723</v>
      </c>
      <c r="H3820" s="146" t="s">
        <v>4509</v>
      </c>
      <c r="I3820" s="151" t="s">
        <v>534</v>
      </c>
      <c r="J3820" s="147">
        <v>1468</v>
      </c>
      <c r="K3820" s="147">
        <v>1200</v>
      </c>
      <c r="L3820" s="148">
        <v>1761600</v>
      </c>
      <c r="M3820" s="120" t="s">
        <v>56</v>
      </c>
      <c r="N3820" s="149">
        <v>140928</v>
      </c>
      <c r="O3820" s="150"/>
      <c r="P3820" s="154" t="s">
        <v>4117</v>
      </c>
      <c r="Q3820" s="158" t="s">
        <v>50</v>
      </c>
      <c r="R3820" s="142">
        <f t="shared" si="59"/>
        <v>8</v>
      </c>
    </row>
    <row r="3821" ht="22.5" s="109" customFormat="1">
      <c r="A3821" s="119">
        <f>MAX($A$19:A3820)+1</f>
        <v>3803</v>
      </c>
      <c r="B3821" s="120" t="s">
        <v>41</v>
      </c>
      <c r="C3821" s="144" t="s">
        <v>720</v>
      </c>
      <c r="D3821" s="144" t="s">
        <v>4503</v>
      </c>
      <c r="E3821" s="145" t="s">
        <v>4159</v>
      </c>
      <c r="F3821" s="123" t="s">
        <v>722</v>
      </c>
      <c r="G3821" s="146" t="s">
        <v>723</v>
      </c>
      <c r="H3821" s="146" t="s">
        <v>4511</v>
      </c>
      <c r="I3821" s="151" t="s">
        <v>534</v>
      </c>
      <c r="J3821" s="147">
        <v>7443</v>
      </c>
      <c r="K3821" s="147">
        <v>1200</v>
      </c>
      <c r="L3821" s="148">
        <v>8931600</v>
      </c>
      <c r="M3821" s="120" t="s">
        <v>56</v>
      </c>
      <c r="N3821" s="149">
        <v>714528</v>
      </c>
      <c r="O3821" s="150"/>
      <c r="P3821" s="154" t="s">
        <v>4117</v>
      </c>
      <c r="Q3821" s="158" t="s">
        <v>50</v>
      </c>
      <c r="R3821" s="142">
        <f t="shared" si="59"/>
        <v>8</v>
      </c>
    </row>
    <row r="3822" ht="22.5" s="109" customFormat="1">
      <c r="A3822" s="119">
        <f>MAX($A$19:A3821)+1</f>
        <v>3804</v>
      </c>
      <c r="B3822" s="120" t="s">
        <v>41</v>
      </c>
      <c r="C3822" s="144" t="s">
        <v>720</v>
      </c>
      <c r="D3822" s="144" t="s">
        <v>4503</v>
      </c>
      <c r="E3822" s="145" t="s">
        <v>4159</v>
      </c>
      <c r="F3822" s="123" t="s">
        <v>722</v>
      </c>
      <c r="G3822" s="146" t="s">
        <v>723</v>
      </c>
      <c r="H3822" s="146" t="s">
        <v>4512</v>
      </c>
      <c r="I3822" s="151" t="s">
        <v>534</v>
      </c>
      <c r="J3822" s="147">
        <v>3311</v>
      </c>
      <c r="K3822" s="147">
        <v>1230</v>
      </c>
      <c r="L3822" s="148">
        <v>4072530</v>
      </c>
      <c r="M3822" s="120" t="s">
        <v>56</v>
      </c>
      <c r="N3822" s="149">
        <v>325803</v>
      </c>
      <c r="O3822" s="150"/>
      <c r="P3822" s="154" t="s">
        <v>4117</v>
      </c>
      <c r="Q3822" s="158" t="s">
        <v>50</v>
      </c>
      <c r="R3822" s="142">
        <f t="shared" si="59"/>
        <v>8.00001473285648</v>
      </c>
    </row>
    <row r="3823" ht="22.5" s="109" customFormat="1">
      <c r="A3823" s="119">
        <f>MAX($A$19:A3822)+1</f>
        <v>3805</v>
      </c>
      <c r="B3823" s="120" t="s">
        <v>41</v>
      </c>
      <c r="C3823" s="144" t="s">
        <v>720</v>
      </c>
      <c r="D3823" s="144" t="s">
        <v>4503</v>
      </c>
      <c r="E3823" s="145" t="s">
        <v>4159</v>
      </c>
      <c r="F3823" s="123" t="s">
        <v>722</v>
      </c>
      <c r="G3823" s="146" t="s">
        <v>723</v>
      </c>
      <c r="H3823" s="146" t="s">
        <v>729</v>
      </c>
      <c r="I3823" s="151" t="s">
        <v>534</v>
      </c>
      <c r="J3823" s="147">
        <v>20362</v>
      </c>
      <c r="K3823" s="147">
        <v>1250</v>
      </c>
      <c r="L3823" s="148">
        <v>25452500</v>
      </c>
      <c r="M3823" s="120" t="s">
        <v>56</v>
      </c>
      <c r="N3823" s="149">
        <v>2036200</v>
      </c>
      <c r="O3823" s="150"/>
      <c r="P3823" s="154" t="s">
        <v>4117</v>
      </c>
      <c r="Q3823" s="158" t="s">
        <v>50</v>
      </c>
      <c r="R3823" s="142">
        <f t="shared" si="59"/>
        <v>8</v>
      </c>
    </row>
    <row r="3824" ht="22.5" s="109" customFormat="1">
      <c r="A3824" s="119">
        <f>MAX($A$19:A3823)+1</f>
        <v>3806</v>
      </c>
      <c r="B3824" s="120" t="s">
        <v>41</v>
      </c>
      <c r="C3824" s="144" t="s">
        <v>720</v>
      </c>
      <c r="D3824" s="144" t="s">
        <v>4503</v>
      </c>
      <c r="E3824" s="145" t="s">
        <v>4159</v>
      </c>
      <c r="F3824" s="123" t="s">
        <v>722</v>
      </c>
      <c r="G3824" s="146" t="s">
        <v>723</v>
      </c>
      <c r="H3824" s="146" t="s">
        <v>4513</v>
      </c>
      <c r="I3824" s="151" t="s">
        <v>534</v>
      </c>
      <c r="J3824" s="147">
        <v>13778</v>
      </c>
      <c r="K3824" s="147">
        <v>1250</v>
      </c>
      <c r="L3824" s="148">
        <v>17222500</v>
      </c>
      <c r="M3824" s="120" t="s">
        <v>56</v>
      </c>
      <c r="N3824" s="149">
        <v>1377800</v>
      </c>
      <c r="O3824" s="150"/>
      <c r="P3824" s="154" t="s">
        <v>4117</v>
      </c>
      <c r="Q3824" s="158" t="s">
        <v>50</v>
      </c>
      <c r="R3824" s="142">
        <f t="shared" si="59"/>
        <v>8</v>
      </c>
    </row>
    <row r="3825" ht="22.5" s="109" customFormat="1">
      <c r="A3825" s="119">
        <f>MAX($A$19:A3824)+1</f>
        <v>3807</v>
      </c>
      <c r="B3825" s="120" t="s">
        <v>41</v>
      </c>
      <c r="C3825" s="144" t="s">
        <v>720</v>
      </c>
      <c r="D3825" s="144" t="s">
        <v>4503</v>
      </c>
      <c r="E3825" s="145" t="s">
        <v>4159</v>
      </c>
      <c r="F3825" s="123" t="s">
        <v>722</v>
      </c>
      <c r="G3825" s="146" t="s">
        <v>723</v>
      </c>
      <c r="H3825" s="146" t="s">
        <v>4513</v>
      </c>
      <c r="I3825" s="151" t="s">
        <v>534</v>
      </c>
      <c r="J3825" s="147">
        <v>3150</v>
      </c>
      <c r="K3825" s="147">
        <v>1250</v>
      </c>
      <c r="L3825" s="148">
        <v>3937500</v>
      </c>
      <c r="M3825" s="120" t="s">
        <v>56</v>
      </c>
      <c r="N3825" s="149">
        <v>315000</v>
      </c>
      <c r="O3825" s="150"/>
      <c r="P3825" s="154" t="s">
        <v>4117</v>
      </c>
      <c r="Q3825" s="158" t="s">
        <v>50</v>
      </c>
      <c r="R3825" s="142">
        <f t="shared" si="59"/>
        <v>8</v>
      </c>
    </row>
    <row r="3826" ht="22.5" s="109" customFormat="1">
      <c r="A3826" s="119">
        <f>MAX($A$19:A3825)+1</f>
        <v>3808</v>
      </c>
      <c r="B3826" s="120" t="s">
        <v>41</v>
      </c>
      <c r="C3826" s="144" t="s">
        <v>720</v>
      </c>
      <c r="D3826" s="144" t="s">
        <v>4503</v>
      </c>
      <c r="E3826" s="145" t="s">
        <v>4159</v>
      </c>
      <c r="F3826" s="123" t="s">
        <v>722</v>
      </c>
      <c r="G3826" s="146" t="s">
        <v>723</v>
      </c>
      <c r="H3826" s="146" t="s">
        <v>4514</v>
      </c>
      <c r="I3826" s="151" t="s">
        <v>534</v>
      </c>
      <c r="J3826" s="147">
        <v>710</v>
      </c>
      <c r="K3826" s="147">
        <v>1270</v>
      </c>
      <c r="L3826" s="148">
        <v>901700</v>
      </c>
      <c r="M3826" s="120" t="s">
        <v>56</v>
      </c>
      <c r="N3826" s="149">
        <v>72136</v>
      </c>
      <c r="O3826" s="150"/>
      <c r="P3826" s="154" t="s">
        <v>4117</v>
      </c>
      <c r="Q3826" s="158" t="s">
        <v>50</v>
      </c>
      <c r="R3826" s="142">
        <f t="shared" si="59"/>
        <v>8</v>
      </c>
    </row>
    <row r="3827" ht="22.5" s="109" customFormat="1">
      <c r="A3827" s="119">
        <f>MAX($A$19:A3826)+1</f>
        <v>3809</v>
      </c>
      <c r="B3827" s="120" t="s">
        <v>41</v>
      </c>
      <c r="C3827" s="144" t="s">
        <v>720</v>
      </c>
      <c r="D3827" s="144" t="s">
        <v>4503</v>
      </c>
      <c r="E3827" s="145" t="s">
        <v>4159</v>
      </c>
      <c r="F3827" s="123" t="s">
        <v>722</v>
      </c>
      <c r="G3827" s="146" t="s">
        <v>723</v>
      </c>
      <c r="H3827" s="146" t="s">
        <v>4515</v>
      </c>
      <c r="I3827" s="151" t="s">
        <v>534</v>
      </c>
      <c r="J3827" s="147">
        <v>1886</v>
      </c>
      <c r="K3827" s="147">
        <v>1270</v>
      </c>
      <c r="L3827" s="148">
        <v>2395220</v>
      </c>
      <c r="M3827" s="120" t="s">
        <v>56</v>
      </c>
      <c r="N3827" s="149">
        <v>191618</v>
      </c>
      <c r="O3827" s="150"/>
      <c r="P3827" s="154" t="s">
        <v>4117</v>
      </c>
      <c r="Q3827" s="158" t="s">
        <v>50</v>
      </c>
      <c r="R3827" s="142">
        <f t="shared" si="59"/>
        <v>8.00001669992736</v>
      </c>
    </row>
    <row r="3828" ht="22.5" s="109" customFormat="1">
      <c r="A3828" s="119">
        <f>MAX($A$19:A3827)+1</f>
        <v>3810</v>
      </c>
      <c r="B3828" s="120" t="s">
        <v>41</v>
      </c>
      <c r="C3828" s="144" t="s">
        <v>720</v>
      </c>
      <c r="D3828" s="144" t="s">
        <v>4503</v>
      </c>
      <c r="E3828" s="145" t="s">
        <v>4159</v>
      </c>
      <c r="F3828" s="123" t="s">
        <v>722</v>
      </c>
      <c r="G3828" s="146" t="s">
        <v>723</v>
      </c>
      <c r="H3828" s="146" t="s">
        <v>4516</v>
      </c>
      <c r="I3828" s="151" t="s">
        <v>534</v>
      </c>
      <c r="J3828" s="147">
        <v>1640</v>
      </c>
      <c r="K3828" s="147">
        <v>1270</v>
      </c>
      <c r="L3828" s="148">
        <v>2082800</v>
      </c>
      <c r="M3828" s="120" t="s">
        <v>56</v>
      </c>
      <c r="N3828" s="149">
        <v>166624</v>
      </c>
      <c r="O3828" s="150"/>
      <c r="P3828" s="154" t="s">
        <v>4117</v>
      </c>
      <c r="Q3828" s="158" t="s">
        <v>50</v>
      </c>
      <c r="R3828" s="142">
        <f t="shared" si="59"/>
        <v>8</v>
      </c>
    </row>
    <row r="3829" ht="22.5" s="109" customFormat="1">
      <c r="A3829" s="119">
        <f>MAX($A$19:A3828)+1</f>
        <v>3811</v>
      </c>
      <c r="B3829" s="120" t="s">
        <v>41</v>
      </c>
      <c r="C3829" s="144" t="s">
        <v>720</v>
      </c>
      <c r="D3829" s="144" t="s">
        <v>4503</v>
      </c>
      <c r="E3829" s="145" t="s">
        <v>4159</v>
      </c>
      <c r="F3829" s="123" t="s">
        <v>722</v>
      </c>
      <c r="G3829" s="146" t="s">
        <v>723</v>
      </c>
      <c r="H3829" s="146" t="s">
        <v>4517</v>
      </c>
      <c r="I3829" s="151" t="s">
        <v>534</v>
      </c>
      <c r="J3829" s="147">
        <v>16350</v>
      </c>
      <c r="K3829" s="147">
        <v>1270</v>
      </c>
      <c r="L3829" s="148">
        <v>20764500</v>
      </c>
      <c r="M3829" s="120" t="s">
        <v>56</v>
      </c>
      <c r="N3829" s="149">
        <v>1661160</v>
      </c>
      <c r="O3829" s="150"/>
      <c r="P3829" s="154" t="s">
        <v>4117</v>
      </c>
      <c r="Q3829" s="158" t="s">
        <v>50</v>
      </c>
      <c r="R3829" s="142">
        <f t="shared" si="59"/>
        <v>8</v>
      </c>
    </row>
    <row r="3830" ht="22.5" s="109" customFormat="1">
      <c r="A3830" s="119">
        <f>MAX($A$19:A3829)+1</f>
        <v>3812</v>
      </c>
      <c r="B3830" s="120" t="s">
        <v>41</v>
      </c>
      <c r="C3830" s="144" t="s">
        <v>720</v>
      </c>
      <c r="D3830" s="144" t="s">
        <v>4503</v>
      </c>
      <c r="E3830" s="145" t="s">
        <v>4159</v>
      </c>
      <c r="F3830" s="123" t="s">
        <v>722</v>
      </c>
      <c r="G3830" s="146" t="s">
        <v>723</v>
      </c>
      <c r="H3830" s="146" t="s">
        <v>4518</v>
      </c>
      <c r="I3830" s="151" t="s">
        <v>534</v>
      </c>
      <c r="J3830" s="147">
        <v>2510</v>
      </c>
      <c r="K3830" s="147">
        <v>1270</v>
      </c>
      <c r="L3830" s="148">
        <v>3187700</v>
      </c>
      <c r="M3830" s="120" t="s">
        <v>56</v>
      </c>
      <c r="N3830" s="149">
        <v>255016</v>
      </c>
      <c r="O3830" s="150"/>
      <c r="P3830" s="154" t="s">
        <v>4117</v>
      </c>
      <c r="Q3830" s="158" t="s">
        <v>50</v>
      </c>
      <c r="R3830" s="142">
        <f t="shared" si="59"/>
        <v>8</v>
      </c>
    </row>
    <row r="3831" ht="22.5" s="109" customFormat="1">
      <c r="A3831" s="119">
        <f>MAX($A$19:A3830)+1</f>
        <v>3813</v>
      </c>
      <c r="B3831" s="120" t="s">
        <v>41</v>
      </c>
      <c r="C3831" s="144" t="s">
        <v>720</v>
      </c>
      <c r="D3831" s="144" t="s">
        <v>4503</v>
      </c>
      <c r="E3831" s="145" t="s">
        <v>4159</v>
      </c>
      <c r="F3831" s="123" t="s">
        <v>722</v>
      </c>
      <c r="G3831" s="146" t="s">
        <v>723</v>
      </c>
      <c r="H3831" s="146" t="s">
        <v>4519</v>
      </c>
      <c r="I3831" s="151" t="s">
        <v>534</v>
      </c>
      <c r="J3831" s="147">
        <v>1890</v>
      </c>
      <c r="K3831" s="147">
        <v>1270</v>
      </c>
      <c r="L3831" s="148">
        <v>2400300</v>
      </c>
      <c r="M3831" s="120" t="s">
        <v>56</v>
      </c>
      <c r="N3831" s="149">
        <v>192024</v>
      </c>
      <c r="O3831" s="150"/>
      <c r="P3831" s="154" t="s">
        <v>4117</v>
      </c>
      <c r="Q3831" s="158" t="s">
        <v>50</v>
      </c>
      <c r="R3831" s="142">
        <f t="shared" si="59"/>
        <v>8</v>
      </c>
    </row>
    <row r="3832" ht="22.5" s="109" customFormat="1">
      <c r="A3832" s="119">
        <f>MAX($A$19:A3831)+1</f>
        <v>3814</v>
      </c>
      <c r="B3832" s="120" t="s">
        <v>41</v>
      </c>
      <c r="C3832" s="144" t="s">
        <v>720</v>
      </c>
      <c r="D3832" s="144" t="s">
        <v>4503</v>
      </c>
      <c r="E3832" s="145" t="s">
        <v>4159</v>
      </c>
      <c r="F3832" s="123" t="s">
        <v>722</v>
      </c>
      <c r="G3832" s="146" t="s">
        <v>723</v>
      </c>
      <c r="H3832" s="146" t="s">
        <v>4520</v>
      </c>
      <c r="I3832" s="151" t="s">
        <v>534</v>
      </c>
      <c r="J3832" s="147">
        <v>4410</v>
      </c>
      <c r="K3832" s="147">
        <v>1270</v>
      </c>
      <c r="L3832" s="148">
        <v>5600700</v>
      </c>
      <c r="M3832" s="120" t="s">
        <v>56</v>
      </c>
      <c r="N3832" s="149">
        <v>448056</v>
      </c>
      <c r="O3832" s="150"/>
      <c r="P3832" s="154" t="s">
        <v>4117</v>
      </c>
      <c r="Q3832" s="158" t="s">
        <v>50</v>
      </c>
      <c r="R3832" s="142">
        <f t="shared" si="59"/>
        <v>8</v>
      </c>
    </row>
    <row r="3833" ht="22.5" s="109" customFormat="1">
      <c r="A3833" s="119">
        <f>MAX($A$19:A3832)+1</f>
        <v>3815</v>
      </c>
      <c r="B3833" s="120" t="s">
        <v>41</v>
      </c>
      <c r="C3833" s="144" t="s">
        <v>720</v>
      </c>
      <c r="D3833" s="144" t="s">
        <v>4503</v>
      </c>
      <c r="E3833" s="145" t="s">
        <v>4159</v>
      </c>
      <c r="F3833" s="123" t="s">
        <v>722</v>
      </c>
      <c r="G3833" s="146" t="s">
        <v>723</v>
      </c>
      <c r="H3833" s="146" t="s">
        <v>730</v>
      </c>
      <c r="I3833" s="151" t="s">
        <v>534</v>
      </c>
      <c r="J3833" s="147">
        <v>25240</v>
      </c>
      <c r="K3833" s="147">
        <v>1320</v>
      </c>
      <c r="L3833" s="148">
        <v>33316800</v>
      </c>
      <c r="M3833" s="120" t="s">
        <v>56</v>
      </c>
      <c r="N3833" s="149">
        <v>2665344</v>
      </c>
      <c r="O3833" s="150"/>
      <c r="P3833" s="154" t="s">
        <v>4117</v>
      </c>
      <c r="Q3833" s="158" t="s">
        <v>50</v>
      </c>
      <c r="R3833" s="142">
        <f t="shared" si="59"/>
        <v>8</v>
      </c>
    </row>
    <row r="3834" ht="22.5" s="109" customFormat="1">
      <c r="A3834" s="119">
        <f>MAX($A$19:A3833)+1</f>
        <v>3816</v>
      </c>
      <c r="B3834" s="120" t="s">
        <v>41</v>
      </c>
      <c r="C3834" s="144" t="s">
        <v>720</v>
      </c>
      <c r="D3834" s="144" t="s">
        <v>4503</v>
      </c>
      <c r="E3834" s="145" t="s">
        <v>4159</v>
      </c>
      <c r="F3834" s="123" t="s">
        <v>722</v>
      </c>
      <c r="G3834" s="146" t="s">
        <v>723</v>
      </c>
      <c r="H3834" s="146" t="s">
        <v>734</v>
      </c>
      <c r="I3834" s="151" t="s">
        <v>534</v>
      </c>
      <c r="J3834" s="147">
        <v>22420</v>
      </c>
      <c r="K3834" s="147">
        <v>1420</v>
      </c>
      <c r="L3834" s="148">
        <v>31836400</v>
      </c>
      <c r="M3834" s="120" t="s">
        <v>56</v>
      </c>
      <c r="N3834" s="149">
        <v>2546912</v>
      </c>
      <c r="O3834" s="150"/>
      <c r="P3834" s="154" t="s">
        <v>4117</v>
      </c>
      <c r="Q3834" s="158" t="s">
        <v>50</v>
      </c>
      <c r="R3834" s="142">
        <f t="shared" si="59"/>
        <v>8</v>
      </c>
    </row>
    <row r="3835" ht="22.5" s="109" customFormat="1">
      <c r="A3835" s="119">
        <f>MAX($A$19:A3834)+1</f>
        <v>3817</v>
      </c>
      <c r="B3835" s="120" t="s">
        <v>41</v>
      </c>
      <c r="C3835" s="144" t="s">
        <v>720</v>
      </c>
      <c r="D3835" s="144" t="s">
        <v>4503</v>
      </c>
      <c r="E3835" s="145" t="s">
        <v>4159</v>
      </c>
      <c r="F3835" s="123" t="s">
        <v>722</v>
      </c>
      <c r="G3835" s="146" t="s">
        <v>723</v>
      </c>
      <c r="H3835" s="146" t="s">
        <v>4521</v>
      </c>
      <c r="I3835" s="151" t="s">
        <v>534</v>
      </c>
      <c r="J3835" s="147">
        <v>2280</v>
      </c>
      <c r="K3835" s="147">
        <v>1520</v>
      </c>
      <c r="L3835" s="148">
        <v>3465600</v>
      </c>
      <c r="M3835" s="120" t="s">
        <v>56</v>
      </c>
      <c r="N3835" s="149">
        <v>277248</v>
      </c>
      <c r="O3835" s="150"/>
      <c r="P3835" s="154" t="s">
        <v>4117</v>
      </c>
      <c r="Q3835" s="158" t="s">
        <v>50</v>
      </c>
      <c r="R3835" s="142">
        <f t="shared" si="59"/>
        <v>8</v>
      </c>
    </row>
    <row r="3836" ht="22.5" s="109" customFormat="1">
      <c r="A3836" s="119">
        <f>MAX($A$19:A3835)+1</f>
        <v>3818</v>
      </c>
      <c r="B3836" s="120" t="s">
        <v>41</v>
      </c>
      <c r="C3836" s="144" t="s">
        <v>720</v>
      </c>
      <c r="D3836" s="144" t="s">
        <v>4503</v>
      </c>
      <c r="E3836" s="145" t="s">
        <v>4159</v>
      </c>
      <c r="F3836" s="123" t="s">
        <v>722</v>
      </c>
      <c r="G3836" s="146" t="s">
        <v>723</v>
      </c>
      <c r="H3836" s="146" t="s">
        <v>736</v>
      </c>
      <c r="I3836" s="151" t="s">
        <v>534</v>
      </c>
      <c r="J3836" s="147">
        <v>4650</v>
      </c>
      <c r="K3836" s="147">
        <v>1520</v>
      </c>
      <c r="L3836" s="148">
        <v>7068000</v>
      </c>
      <c r="M3836" s="120" t="s">
        <v>56</v>
      </c>
      <c r="N3836" s="149">
        <v>565440</v>
      </c>
      <c r="O3836" s="150"/>
      <c r="P3836" s="154" t="s">
        <v>4117</v>
      </c>
      <c r="Q3836" s="158" t="s">
        <v>50</v>
      </c>
      <c r="R3836" s="142">
        <f t="shared" si="59"/>
        <v>8</v>
      </c>
    </row>
    <row r="3837" ht="22.5" s="109" customFormat="1">
      <c r="A3837" s="119">
        <f>MAX($A$19:A3836)+1</f>
        <v>3819</v>
      </c>
      <c r="B3837" s="120" t="s">
        <v>41</v>
      </c>
      <c r="C3837" s="144" t="s">
        <v>720</v>
      </c>
      <c r="D3837" s="144" t="s">
        <v>4503</v>
      </c>
      <c r="E3837" s="145" t="s">
        <v>4159</v>
      </c>
      <c r="F3837" s="123" t="s">
        <v>722</v>
      </c>
      <c r="G3837" s="146" t="s">
        <v>723</v>
      </c>
      <c r="H3837" s="146" t="s">
        <v>4522</v>
      </c>
      <c r="I3837" s="151" t="s">
        <v>534</v>
      </c>
      <c r="J3837" s="147">
        <v>1830</v>
      </c>
      <c r="K3837" s="147">
        <v>1520</v>
      </c>
      <c r="L3837" s="148">
        <v>2781600</v>
      </c>
      <c r="M3837" s="120" t="s">
        <v>56</v>
      </c>
      <c r="N3837" s="149">
        <v>222528</v>
      </c>
      <c r="O3837" s="150"/>
      <c r="P3837" s="154" t="s">
        <v>4117</v>
      </c>
      <c r="Q3837" s="158" t="s">
        <v>50</v>
      </c>
      <c r="R3837" s="142">
        <f t="shared" si="59"/>
        <v>8</v>
      </c>
    </row>
    <row r="3838" ht="22.5" s="109" customFormat="1">
      <c r="A3838" s="119">
        <f>MAX($A$19:A3837)+1</f>
        <v>3820</v>
      </c>
      <c r="B3838" s="120" t="s">
        <v>41</v>
      </c>
      <c r="C3838" s="144" t="s">
        <v>720</v>
      </c>
      <c r="D3838" s="144" t="s">
        <v>4503</v>
      </c>
      <c r="E3838" s="145" t="s">
        <v>4159</v>
      </c>
      <c r="F3838" s="123" t="s">
        <v>722</v>
      </c>
      <c r="G3838" s="146" t="s">
        <v>723</v>
      </c>
      <c r="H3838" s="146" t="s">
        <v>4523</v>
      </c>
      <c r="I3838" s="151" t="s">
        <v>534</v>
      </c>
      <c r="J3838" s="147">
        <v>610</v>
      </c>
      <c r="K3838" s="147">
        <v>1520</v>
      </c>
      <c r="L3838" s="148">
        <v>927200</v>
      </c>
      <c r="M3838" s="120" t="s">
        <v>56</v>
      </c>
      <c r="N3838" s="149">
        <v>74176</v>
      </c>
      <c r="O3838" s="150"/>
      <c r="P3838" s="154" t="s">
        <v>4117</v>
      </c>
      <c r="Q3838" s="158" t="s">
        <v>50</v>
      </c>
      <c r="R3838" s="142">
        <f t="shared" si="59"/>
        <v>8</v>
      </c>
    </row>
    <row r="3839" ht="22.5" s="109" customFormat="1">
      <c r="A3839" s="119">
        <f>MAX($A$19:A3838)+1</f>
        <v>3821</v>
      </c>
      <c r="B3839" s="120" t="s">
        <v>41</v>
      </c>
      <c r="C3839" s="144" t="s">
        <v>720</v>
      </c>
      <c r="D3839" s="144" t="s">
        <v>4503</v>
      </c>
      <c r="E3839" s="145" t="s">
        <v>4159</v>
      </c>
      <c r="F3839" s="123" t="s">
        <v>722</v>
      </c>
      <c r="G3839" s="146" t="s">
        <v>723</v>
      </c>
      <c r="H3839" s="146" t="s">
        <v>731</v>
      </c>
      <c r="I3839" s="151" t="s">
        <v>534</v>
      </c>
      <c r="J3839" s="147">
        <v>9320</v>
      </c>
      <c r="K3839" s="147">
        <v>1700</v>
      </c>
      <c r="L3839" s="148">
        <v>15844000</v>
      </c>
      <c r="M3839" s="120" t="s">
        <v>56</v>
      </c>
      <c r="N3839" s="149">
        <v>1267520</v>
      </c>
      <c r="O3839" s="150"/>
      <c r="P3839" s="154" t="s">
        <v>4117</v>
      </c>
      <c r="Q3839" s="158" t="s">
        <v>50</v>
      </c>
      <c r="R3839" s="142">
        <f t="shared" si="59"/>
        <v>8</v>
      </c>
    </row>
    <row r="3840" ht="22.5" s="109" customFormat="1">
      <c r="A3840" s="119">
        <f>MAX($A$19:A3839)+1</f>
        <v>3822</v>
      </c>
      <c r="B3840" s="120" t="s">
        <v>41</v>
      </c>
      <c r="C3840" s="144" t="s">
        <v>720</v>
      </c>
      <c r="D3840" s="144" t="s">
        <v>4503</v>
      </c>
      <c r="E3840" s="145" t="s">
        <v>4159</v>
      </c>
      <c r="F3840" s="123" t="s">
        <v>722</v>
      </c>
      <c r="G3840" s="146" t="s">
        <v>723</v>
      </c>
      <c r="H3840" s="146" t="s">
        <v>4524</v>
      </c>
      <c r="I3840" s="151" t="s">
        <v>534</v>
      </c>
      <c r="J3840" s="147">
        <v>1770</v>
      </c>
      <c r="K3840" s="147">
        <v>1810</v>
      </c>
      <c r="L3840" s="148">
        <v>3203700</v>
      </c>
      <c r="M3840" s="120" t="s">
        <v>56</v>
      </c>
      <c r="N3840" s="149">
        <v>256296</v>
      </c>
      <c r="O3840" s="150"/>
      <c r="P3840" s="154" t="s">
        <v>4117</v>
      </c>
      <c r="Q3840" s="158" t="s">
        <v>50</v>
      </c>
      <c r="R3840" s="142">
        <f t="shared" si="59"/>
        <v>8</v>
      </c>
    </row>
    <row r="3841" ht="22.5" s="109" customFormat="1">
      <c r="A3841" s="119">
        <f>MAX($A$19:A3840)+1</f>
        <v>3823</v>
      </c>
      <c r="B3841" s="120" t="s">
        <v>41</v>
      </c>
      <c r="C3841" s="144" t="s">
        <v>720</v>
      </c>
      <c r="D3841" s="144" t="s">
        <v>4503</v>
      </c>
      <c r="E3841" s="145" t="s">
        <v>4159</v>
      </c>
      <c r="F3841" s="123" t="s">
        <v>722</v>
      </c>
      <c r="G3841" s="146" t="s">
        <v>723</v>
      </c>
      <c r="H3841" s="146" t="s">
        <v>728</v>
      </c>
      <c r="I3841" s="151" t="s">
        <v>534</v>
      </c>
      <c r="J3841" s="147">
        <v>6285</v>
      </c>
      <c r="K3841" s="147">
        <v>1810</v>
      </c>
      <c r="L3841" s="148">
        <v>11375850</v>
      </c>
      <c r="M3841" s="120" t="s">
        <v>56</v>
      </c>
      <c r="N3841" s="149">
        <v>910068</v>
      </c>
      <c r="O3841" s="150"/>
      <c r="P3841" s="154" t="s">
        <v>4117</v>
      </c>
      <c r="Q3841" s="158" t="s">
        <v>50</v>
      </c>
      <c r="R3841" s="142">
        <f t="shared" si="59"/>
        <v>8</v>
      </c>
    </row>
    <row r="3842" ht="22.5" s="109" customFormat="1">
      <c r="A3842" s="119">
        <f>MAX($A$19:A3841)+1</f>
        <v>3824</v>
      </c>
      <c r="B3842" s="120" t="s">
        <v>41</v>
      </c>
      <c r="C3842" s="144" t="s">
        <v>720</v>
      </c>
      <c r="D3842" s="144" t="s">
        <v>4503</v>
      </c>
      <c r="E3842" s="145" t="s">
        <v>4159</v>
      </c>
      <c r="F3842" s="123" t="s">
        <v>722</v>
      </c>
      <c r="G3842" s="146" t="s">
        <v>723</v>
      </c>
      <c r="H3842" s="146" t="s">
        <v>4525</v>
      </c>
      <c r="I3842" s="151" t="s">
        <v>534</v>
      </c>
      <c r="J3842" s="147">
        <v>12907</v>
      </c>
      <c r="K3842" s="147">
        <v>1990</v>
      </c>
      <c r="L3842" s="148">
        <v>25684930</v>
      </c>
      <c r="M3842" s="120" t="s">
        <v>56</v>
      </c>
      <c r="N3842" s="149">
        <v>2054795</v>
      </c>
      <c r="O3842" s="150"/>
      <c r="P3842" s="154" t="s">
        <v>4117</v>
      </c>
      <c r="Q3842" s="158" t="s">
        <v>50</v>
      </c>
      <c r="R3842" s="142">
        <f t="shared" si="59"/>
        <v>8.00000233600014</v>
      </c>
    </row>
    <row r="3843" ht="22.5" s="109" customFormat="1">
      <c r="A3843" s="119">
        <f>MAX($A$19:A3842)+1</f>
        <v>3825</v>
      </c>
      <c r="B3843" s="120" t="s">
        <v>41</v>
      </c>
      <c r="C3843" s="144" t="s">
        <v>720</v>
      </c>
      <c r="D3843" s="144" t="s">
        <v>4503</v>
      </c>
      <c r="E3843" s="145" t="s">
        <v>4159</v>
      </c>
      <c r="F3843" s="123" t="s">
        <v>722</v>
      </c>
      <c r="G3843" s="146" t="s">
        <v>723</v>
      </c>
      <c r="H3843" s="146" t="s">
        <v>4525</v>
      </c>
      <c r="I3843" s="151" t="s">
        <v>534</v>
      </c>
      <c r="J3843" s="147">
        <v>1622</v>
      </c>
      <c r="K3843" s="147">
        <v>1990</v>
      </c>
      <c r="L3843" s="148">
        <v>3227780</v>
      </c>
      <c r="M3843" s="120" t="s">
        <v>56</v>
      </c>
      <c r="N3843" s="149">
        <v>258223</v>
      </c>
      <c r="O3843" s="150"/>
      <c r="P3843" s="154" t="s">
        <v>4117</v>
      </c>
      <c r="Q3843" s="158" t="s">
        <v>50</v>
      </c>
      <c r="R3843" s="142">
        <f t="shared" si="59"/>
        <v>8.00001858862748</v>
      </c>
    </row>
    <row r="3844" ht="22.5" s="109" customFormat="1">
      <c r="A3844" s="119">
        <f>MAX($A$19:A3843)+1</f>
        <v>3826</v>
      </c>
      <c r="B3844" s="120" t="s">
        <v>41</v>
      </c>
      <c r="C3844" s="144" t="s">
        <v>720</v>
      </c>
      <c r="D3844" s="144" t="s">
        <v>4503</v>
      </c>
      <c r="E3844" s="145" t="s">
        <v>4159</v>
      </c>
      <c r="F3844" s="123" t="s">
        <v>722</v>
      </c>
      <c r="G3844" s="146" t="s">
        <v>723</v>
      </c>
      <c r="H3844" s="146" t="s">
        <v>4526</v>
      </c>
      <c r="I3844" s="151" t="s">
        <v>534</v>
      </c>
      <c r="J3844" s="147">
        <v>2261</v>
      </c>
      <c r="K3844" s="147">
        <v>2000</v>
      </c>
      <c r="L3844" s="148">
        <v>4522000</v>
      </c>
      <c r="M3844" s="120" t="s">
        <v>56</v>
      </c>
      <c r="N3844" s="149">
        <v>361760</v>
      </c>
      <c r="O3844" s="150"/>
      <c r="P3844" s="154" t="s">
        <v>4117</v>
      </c>
      <c r="Q3844" s="158" t="s">
        <v>50</v>
      </c>
      <c r="R3844" s="142">
        <f t="shared" si="59"/>
        <v>8</v>
      </c>
    </row>
    <row r="3845" ht="22.5" s="109" customFormat="1">
      <c r="A3845" s="119">
        <f>MAX($A$19:A3844)+1</f>
        <v>3827</v>
      </c>
      <c r="B3845" s="120" t="s">
        <v>41</v>
      </c>
      <c r="C3845" s="144" t="s">
        <v>720</v>
      </c>
      <c r="D3845" s="144" t="s">
        <v>4503</v>
      </c>
      <c r="E3845" s="145" t="s">
        <v>4159</v>
      </c>
      <c r="F3845" s="123" t="s">
        <v>722</v>
      </c>
      <c r="G3845" s="146" t="s">
        <v>723</v>
      </c>
      <c r="H3845" s="146" t="s">
        <v>4527</v>
      </c>
      <c r="I3845" s="151" t="s">
        <v>534</v>
      </c>
      <c r="J3845" s="147">
        <v>11108</v>
      </c>
      <c r="K3845" s="147">
        <v>2000</v>
      </c>
      <c r="L3845" s="148">
        <v>22216000</v>
      </c>
      <c r="M3845" s="120" t="s">
        <v>56</v>
      </c>
      <c r="N3845" s="149">
        <v>1777280</v>
      </c>
      <c r="O3845" s="150"/>
      <c r="P3845" s="154" t="s">
        <v>4117</v>
      </c>
      <c r="Q3845" s="158" t="s">
        <v>50</v>
      </c>
      <c r="R3845" s="142">
        <f t="shared" si="59"/>
        <v>8</v>
      </c>
    </row>
    <row r="3846" ht="22.5" s="109" customFormat="1">
      <c r="A3846" s="119">
        <f>MAX($A$19:A3845)+1</f>
        <v>3828</v>
      </c>
      <c r="B3846" s="120" t="s">
        <v>41</v>
      </c>
      <c r="C3846" s="144" t="s">
        <v>720</v>
      </c>
      <c r="D3846" s="144" t="s">
        <v>4503</v>
      </c>
      <c r="E3846" s="145" t="s">
        <v>4159</v>
      </c>
      <c r="F3846" s="123" t="s">
        <v>722</v>
      </c>
      <c r="G3846" s="146" t="s">
        <v>723</v>
      </c>
      <c r="H3846" s="146" t="s">
        <v>4528</v>
      </c>
      <c r="I3846" s="151" t="s">
        <v>534</v>
      </c>
      <c r="J3846" s="147">
        <v>1080</v>
      </c>
      <c r="K3846" s="147">
        <v>2100</v>
      </c>
      <c r="L3846" s="148">
        <v>2268000</v>
      </c>
      <c r="M3846" s="120" t="s">
        <v>56</v>
      </c>
      <c r="N3846" s="149">
        <v>181440</v>
      </c>
      <c r="O3846" s="150"/>
      <c r="P3846" s="154" t="s">
        <v>4117</v>
      </c>
      <c r="Q3846" s="158" t="s">
        <v>50</v>
      </c>
      <c r="R3846" s="142">
        <f t="shared" si="59"/>
        <v>8</v>
      </c>
    </row>
    <row r="3847" ht="22.5" s="109" customFormat="1">
      <c r="A3847" s="119">
        <f>MAX($A$19:A3846)+1</f>
        <v>3829</v>
      </c>
      <c r="B3847" s="120" t="s">
        <v>41</v>
      </c>
      <c r="C3847" s="144" t="s">
        <v>720</v>
      </c>
      <c r="D3847" s="144" t="s">
        <v>4503</v>
      </c>
      <c r="E3847" s="145" t="s">
        <v>4159</v>
      </c>
      <c r="F3847" s="123" t="s">
        <v>722</v>
      </c>
      <c r="G3847" s="146" t="s">
        <v>723</v>
      </c>
      <c r="H3847" s="146" t="s">
        <v>727</v>
      </c>
      <c r="I3847" s="151" t="s">
        <v>534</v>
      </c>
      <c r="J3847" s="147">
        <v>3554</v>
      </c>
      <c r="K3847" s="147">
        <v>2100</v>
      </c>
      <c r="L3847" s="148">
        <v>7463400</v>
      </c>
      <c r="M3847" s="120" t="s">
        <v>56</v>
      </c>
      <c r="N3847" s="149">
        <v>597072</v>
      </c>
      <c r="O3847" s="150"/>
      <c r="P3847" s="154" t="s">
        <v>4117</v>
      </c>
      <c r="Q3847" s="158" t="s">
        <v>50</v>
      </c>
      <c r="R3847" s="142">
        <f t="shared" si="59"/>
        <v>8</v>
      </c>
    </row>
    <row r="3848" ht="22.5" s="109" customFormat="1">
      <c r="A3848" s="119">
        <f>MAX($A$19:A3847)+1</f>
        <v>3830</v>
      </c>
      <c r="B3848" s="120" t="s">
        <v>41</v>
      </c>
      <c r="C3848" s="144" t="s">
        <v>720</v>
      </c>
      <c r="D3848" s="144" t="s">
        <v>4503</v>
      </c>
      <c r="E3848" s="145" t="s">
        <v>4159</v>
      </c>
      <c r="F3848" s="123" t="s">
        <v>722</v>
      </c>
      <c r="G3848" s="146" t="s">
        <v>723</v>
      </c>
      <c r="H3848" s="146" t="s">
        <v>738</v>
      </c>
      <c r="I3848" s="151" t="s">
        <v>534</v>
      </c>
      <c r="J3848" s="147">
        <v>43390</v>
      </c>
      <c r="K3848" s="147">
        <v>2100</v>
      </c>
      <c r="L3848" s="148">
        <v>91119000</v>
      </c>
      <c r="M3848" s="120" t="s">
        <v>56</v>
      </c>
      <c r="N3848" s="149">
        <v>7289520</v>
      </c>
      <c r="O3848" s="150"/>
      <c r="P3848" s="154" t="s">
        <v>4117</v>
      </c>
      <c r="Q3848" s="158" t="s">
        <v>50</v>
      </c>
      <c r="R3848" s="142">
        <f t="shared" si="59"/>
        <v>8</v>
      </c>
    </row>
    <row r="3849" ht="22.5" s="109" customFormat="1">
      <c r="A3849" s="119">
        <f>MAX($A$19:A3848)+1</f>
        <v>3831</v>
      </c>
      <c r="B3849" s="120" t="s">
        <v>41</v>
      </c>
      <c r="C3849" s="144" t="s">
        <v>720</v>
      </c>
      <c r="D3849" s="144" t="s">
        <v>4503</v>
      </c>
      <c r="E3849" s="145" t="s">
        <v>4159</v>
      </c>
      <c r="F3849" s="123" t="s">
        <v>722</v>
      </c>
      <c r="G3849" s="146" t="s">
        <v>723</v>
      </c>
      <c r="H3849" s="146" t="s">
        <v>742</v>
      </c>
      <c r="I3849" s="151" t="s">
        <v>534</v>
      </c>
      <c r="J3849" s="147">
        <v>16383</v>
      </c>
      <c r="K3849" s="147">
        <v>2130</v>
      </c>
      <c r="L3849" s="148">
        <v>34895790</v>
      </c>
      <c r="M3849" s="120" t="s">
        <v>56</v>
      </c>
      <c r="N3849" s="149">
        <v>2791664</v>
      </c>
      <c r="O3849" s="150"/>
      <c r="P3849" s="154" t="s">
        <v>4117</v>
      </c>
      <c r="Q3849" s="158" t="s">
        <v>50</v>
      </c>
      <c r="R3849" s="142">
        <f t="shared" si="59"/>
        <v>8.00000229254016</v>
      </c>
    </row>
    <row r="3850" ht="22.5" s="109" customFormat="1">
      <c r="A3850" s="119">
        <f>MAX($A$19:A3849)+1</f>
        <v>3832</v>
      </c>
      <c r="B3850" s="120" t="s">
        <v>41</v>
      </c>
      <c r="C3850" s="144" t="s">
        <v>720</v>
      </c>
      <c r="D3850" s="144" t="s">
        <v>4503</v>
      </c>
      <c r="E3850" s="145" t="s">
        <v>4159</v>
      </c>
      <c r="F3850" s="123" t="s">
        <v>722</v>
      </c>
      <c r="G3850" s="146" t="s">
        <v>723</v>
      </c>
      <c r="H3850" s="146" t="s">
        <v>742</v>
      </c>
      <c r="I3850" s="151" t="s">
        <v>534</v>
      </c>
      <c r="J3850" s="147">
        <v>6381</v>
      </c>
      <c r="K3850" s="147">
        <v>2130</v>
      </c>
      <c r="L3850" s="148">
        <v>13591530</v>
      </c>
      <c r="M3850" s="120" t="s">
        <v>56</v>
      </c>
      <c r="N3850" s="149">
        <v>1087323</v>
      </c>
      <c r="O3850" s="150"/>
      <c r="P3850" s="154" t="s">
        <v>4117</v>
      </c>
      <c r="Q3850" s="158" t="s">
        <v>50</v>
      </c>
      <c r="R3850" s="142">
        <f t="shared" si="59"/>
        <v>8.00000441451404</v>
      </c>
    </row>
    <row r="3851" ht="22.5" s="109" customFormat="1">
      <c r="A3851" s="119">
        <f>MAX($A$19:A3850)+1</f>
        <v>3833</v>
      </c>
      <c r="B3851" s="120" t="s">
        <v>41</v>
      </c>
      <c r="C3851" s="144" t="s">
        <v>720</v>
      </c>
      <c r="D3851" s="144" t="s">
        <v>4503</v>
      </c>
      <c r="E3851" s="145" t="s">
        <v>4159</v>
      </c>
      <c r="F3851" s="123" t="s">
        <v>722</v>
      </c>
      <c r="G3851" s="146" t="s">
        <v>723</v>
      </c>
      <c r="H3851" s="146" t="s">
        <v>4529</v>
      </c>
      <c r="I3851" s="151" t="s">
        <v>534</v>
      </c>
      <c r="J3851" s="147">
        <v>28916</v>
      </c>
      <c r="K3851" s="147">
        <v>2180</v>
      </c>
      <c r="L3851" s="148">
        <v>63036880</v>
      </c>
      <c r="M3851" s="120" t="s">
        <v>56</v>
      </c>
      <c r="N3851" s="149">
        <v>5042951</v>
      </c>
      <c r="O3851" s="150"/>
      <c r="P3851" s="154" t="s">
        <v>4117</v>
      </c>
      <c r="Q3851" s="158" t="s">
        <v>50</v>
      </c>
      <c r="R3851" s="142">
        <f t="shared" si="59"/>
        <v>8.00000095182376</v>
      </c>
    </row>
    <row r="3852" ht="22.5" s="109" customFormat="1">
      <c r="A3852" s="119">
        <f>MAX($A$19:A3851)+1</f>
        <v>3834</v>
      </c>
      <c r="B3852" s="120" t="s">
        <v>41</v>
      </c>
      <c r="C3852" s="144" t="s">
        <v>720</v>
      </c>
      <c r="D3852" s="144" t="s">
        <v>4503</v>
      </c>
      <c r="E3852" s="145" t="s">
        <v>4159</v>
      </c>
      <c r="F3852" s="123" t="s">
        <v>722</v>
      </c>
      <c r="G3852" s="146" t="s">
        <v>723</v>
      </c>
      <c r="H3852" s="146" t="s">
        <v>4530</v>
      </c>
      <c r="I3852" s="151" t="s">
        <v>534</v>
      </c>
      <c r="J3852" s="147">
        <v>15266</v>
      </c>
      <c r="K3852" s="147">
        <v>2200</v>
      </c>
      <c r="L3852" s="148">
        <v>33585200</v>
      </c>
      <c r="M3852" s="120" t="s">
        <v>56</v>
      </c>
      <c r="N3852" s="149">
        <v>2686816</v>
      </c>
      <c r="O3852" s="150"/>
      <c r="P3852" s="154" t="s">
        <v>4117</v>
      </c>
      <c r="Q3852" s="158" t="s">
        <v>50</v>
      </c>
      <c r="R3852" s="142">
        <f t="shared" si="59"/>
        <v>8</v>
      </c>
    </row>
    <row r="3853" ht="22.5" s="109" customFormat="1">
      <c r="A3853" s="119">
        <f>MAX($A$19:A3852)+1</f>
        <v>3835</v>
      </c>
      <c r="B3853" s="120" t="s">
        <v>41</v>
      </c>
      <c r="C3853" s="144" t="s">
        <v>720</v>
      </c>
      <c r="D3853" s="144" t="s">
        <v>4503</v>
      </c>
      <c r="E3853" s="145" t="s">
        <v>4159</v>
      </c>
      <c r="F3853" s="123" t="s">
        <v>722</v>
      </c>
      <c r="G3853" s="146" t="s">
        <v>723</v>
      </c>
      <c r="H3853" s="146" t="s">
        <v>4531</v>
      </c>
      <c r="I3853" s="151" t="s">
        <v>534</v>
      </c>
      <c r="J3853" s="147">
        <v>27222</v>
      </c>
      <c r="K3853" s="147">
        <v>2230</v>
      </c>
      <c r="L3853" s="148">
        <v>60705060</v>
      </c>
      <c r="M3853" s="120" t="s">
        <v>56</v>
      </c>
      <c r="N3853" s="149">
        <v>4856405</v>
      </c>
      <c r="O3853" s="150"/>
      <c r="P3853" s="154" t="s">
        <v>4117</v>
      </c>
      <c r="Q3853" s="158" t="s">
        <v>50</v>
      </c>
      <c r="R3853" s="142">
        <f t="shared" si="59"/>
        <v>8.00000032946183</v>
      </c>
    </row>
    <row r="3854" ht="22.5" s="109" customFormat="1">
      <c r="A3854" s="119">
        <f>MAX($A$19:A3853)+1</f>
        <v>3836</v>
      </c>
      <c r="B3854" s="120" t="s">
        <v>41</v>
      </c>
      <c r="C3854" s="144" t="s">
        <v>720</v>
      </c>
      <c r="D3854" s="144" t="s">
        <v>4503</v>
      </c>
      <c r="E3854" s="145" t="s">
        <v>4159</v>
      </c>
      <c r="F3854" s="123" t="s">
        <v>722</v>
      </c>
      <c r="G3854" s="146" t="s">
        <v>723</v>
      </c>
      <c r="H3854" s="146" t="s">
        <v>4532</v>
      </c>
      <c r="I3854" s="151" t="s">
        <v>534</v>
      </c>
      <c r="J3854" s="147">
        <v>37691</v>
      </c>
      <c r="K3854" s="147">
        <v>2230</v>
      </c>
      <c r="L3854" s="148">
        <v>84050930</v>
      </c>
      <c r="M3854" s="120" t="s">
        <v>56</v>
      </c>
      <c r="N3854" s="149">
        <v>6724075</v>
      </c>
      <c r="O3854" s="150"/>
      <c r="P3854" s="154" t="s">
        <v>4117</v>
      </c>
      <c r="Q3854" s="158" t="s">
        <v>50</v>
      </c>
      <c r="R3854" s="142">
        <f t="shared" si="59"/>
        <v>8.0000007138529</v>
      </c>
    </row>
    <row r="3855" ht="22.5" s="109" customFormat="1">
      <c r="A3855" s="119">
        <f>MAX($A$19:A3854)+1</f>
        <v>3837</v>
      </c>
      <c r="B3855" s="120" t="s">
        <v>41</v>
      </c>
      <c r="C3855" s="144" t="s">
        <v>720</v>
      </c>
      <c r="D3855" s="144" t="s">
        <v>4503</v>
      </c>
      <c r="E3855" s="145" t="s">
        <v>4159</v>
      </c>
      <c r="F3855" s="123" t="s">
        <v>722</v>
      </c>
      <c r="G3855" s="146" t="s">
        <v>723</v>
      </c>
      <c r="H3855" s="146" t="s">
        <v>737</v>
      </c>
      <c r="I3855" s="151" t="s">
        <v>534</v>
      </c>
      <c r="J3855" s="147">
        <v>9643</v>
      </c>
      <c r="K3855" s="147">
        <v>2270</v>
      </c>
      <c r="L3855" s="148">
        <v>21889610</v>
      </c>
      <c r="M3855" s="120" t="s">
        <v>56</v>
      </c>
      <c r="N3855" s="149">
        <v>1751169</v>
      </c>
      <c r="O3855" s="150"/>
      <c r="P3855" s="154" t="s">
        <v>4117</v>
      </c>
      <c r="Q3855" s="158" t="s">
        <v>50</v>
      </c>
      <c r="R3855" s="142">
        <f t="shared" si="59"/>
        <v>8.00000091367548</v>
      </c>
    </row>
    <row r="3856" ht="22.5" s="109" customFormat="1">
      <c r="A3856" s="119">
        <f>MAX($A$19:A3855)+1</f>
        <v>3838</v>
      </c>
      <c r="B3856" s="120" t="s">
        <v>41</v>
      </c>
      <c r="C3856" s="144" t="s">
        <v>720</v>
      </c>
      <c r="D3856" s="144" t="s">
        <v>4503</v>
      </c>
      <c r="E3856" s="145" t="s">
        <v>4159</v>
      </c>
      <c r="F3856" s="123" t="s">
        <v>722</v>
      </c>
      <c r="G3856" s="146" t="s">
        <v>723</v>
      </c>
      <c r="H3856" s="146" t="s">
        <v>4533</v>
      </c>
      <c r="I3856" s="151" t="s">
        <v>534</v>
      </c>
      <c r="J3856" s="147">
        <v>5007</v>
      </c>
      <c r="K3856" s="147">
        <v>2360</v>
      </c>
      <c r="L3856" s="148">
        <v>11816520</v>
      </c>
      <c r="M3856" s="120" t="s">
        <v>56</v>
      </c>
      <c r="N3856" s="149">
        <v>945322</v>
      </c>
      <c r="O3856" s="150"/>
      <c r="P3856" s="154" t="s">
        <v>4117</v>
      </c>
      <c r="Q3856" s="158" t="s">
        <v>50</v>
      </c>
      <c r="R3856" s="142">
        <f t="shared" si="59"/>
        <v>8.00000338509138</v>
      </c>
    </row>
    <row r="3857" ht="22.5" s="109" customFormat="1">
      <c r="A3857" s="119">
        <f>MAX($A$19:A3856)+1</f>
        <v>3839</v>
      </c>
      <c r="B3857" s="120" t="s">
        <v>41</v>
      </c>
      <c r="C3857" s="144" t="s">
        <v>720</v>
      </c>
      <c r="D3857" s="144" t="s">
        <v>4503</v>
      </c>
      <c r="E3857" s="145" t="s">
        <v>4159</v>
      </c>
      <c r="F3857" s="123" t="s">
        <v>722</v>
      </c>
      <c r="G3857" s="146" t="s">
        <v>723</v>
      </c>
      <c r="H3857" s="146" t="s">
        <v>4534</v>
      </c>
      <c r="I3857" s="151" t="s">
        <v>534</v>
      </c>
      <c r="J3857" s="147">
        <v>1190</v>
      </c>
      <c r="K3857" s="147">
        <v>2380</v>
      </c>
      <c r="L3857" s="148">
        <v>2832200</v>
      </c>
      <c r="M3857" s="120" t="s">
        <v>56</v>
      </c>
      <c r="N3857" s="149">
        <v>226576</v>
      </c>
      <c r="O3857" s="150"/>
      <c r="P3857" s="154" t="s">
        <v>4117</v>
      </c>
      <c r="Q3857" s="158" t="s">
        <v>50</v>
      </c>
      <c r="R3857" s="142">
        <f t="shared" si="59"/>
        <v>8</v>
      </c>
    </row>
    <row r="3858" ht="22.5" s="109" customFormat="1">
      <c r="A3858" s="119">
        <f>MAX($A$19:A3857)+1</f>
        <v>3840</v>
      </c>
      <c r="B3858" s="120" t="s">
        <v>41</v>
      </c>
      <c r="C3858" s="144" t="s">
        <v>720</v>
      </c>
      <c r="D3858" s="144" t="s">
        <v>4503</v>
      </c>
      <c r="E3858" s="145" t="s">
        <v>4159</v>
      </c>
      <c r="F3858" s="123" t="s">
        <v>722</v>
      </c>
      <c r="G3858" s="146" t="s">
        <v>723</v>
      </c>
      <c r="H3858" s="146" t="s">
        <v>4535</v>
      </c>
      <c r="I3858" s="151" t="s">
        <v>534</v>
      </c>
      <c r="J3858" s="147">
        <v>1760</v>
      </c>
      <c r="K3858" s="147">
        <v>2380</v>
      </c>
      <c r="L3858" s="148">
        <v>4188800</v>
      </c>
      <c r="M3858" s="120" t="s">
        <v>56</v>
      </c>
      <c r="N3858" s="149">
        <v>335104</v>
      </c>
      <c r="O3858" s="150"/>
      <c r="P3858" s="154" t="s">
        <v>4117</v>
      </c>
      <c r="Q3858" s="158" t="s">
        <v>50</v>
      </c>
      <c r="R3858" s="142">
        <f t="shared" si="59"/>
        <v>8</v>
      </c>
    </row>
    <row r="3859" ht="22.5" s="109" customFormat="1">
      <c r="A3859" s="119">
        <f>MAX($A$19:A3858)+1</f>
        <v>3841</v>
      </c>
      <c r="B3859" s="120" t="s">
        <v>41</v>
      </c>
      <c r="C3859" s="144" t="s">
        <v>720</v>
      </c>
      <c r="D3859" s="144" t="s">
        <v>4503</v>
      </c>
      <c r="E3859" s="145" t="s">
        <v>4159</v>
      </c>
      <c r="F3859" s="123" t="s">
        <v>722</v>
      </c>
      <c r="G3859" s="146" t="s">
        <v>723</v>
      </c>
      <c r="H3859" s="146" t="s">
        <v>4536</v>
      </c>
      <c r="I3859" s="151" t="s">
        <v>534</v>
      </c>
      <c r="J3859" s="147">
        <v>6387</v>
      </c>
      <c r="K3859" s="147">
        <v>2380</v>
      </c>
      <c r="L3859" s="148">
        <v>15201060</v>
      </c>
      <c r="M3859" s="120" t="s">
        <v>56</v>
      </c>
      <c r="N3859" s="149">
        <v>1216085</v>
      </c>
      <c r="O3859" s="150"/>
      <c r="P3859" s="154" t="s">
        <v>4117</v>
      </c>
      <c r="Q3859" s="158" t="s">
        <v>50</v>
      </c>
      <c r="R3859" s="142">
        <f t="shared" si="59"/>
        <v>8.00000131569772</v>
      </c>
    </row>
    <row r="3860" ht="22.5" s="109" customFormat="1">
      <c r="A3860" s="119">
        <f>MAX($A$19:A3859)+1</f>
        <v>3842</v>
      </c>
      <c r="B3860" s="120" t="s">
        <v>41</v>
      </c>
      <c r="C3860" s="144" t="s">
        <v>720</v>
      </c>
      <c r="D3860" s="144" t="s">
        <v>4503</v>
      </c>
      <c r="E3860" s="145" t="s">
        <v>4159</v>
      </c>
      <c r="F3860" s="123" t="s">
        <v>722</v>
      </c>
      <c r="G3860" s="146" t="s">
        <v>723</v>
      </c>
      <c r="H3860" s="146" t="s">
        <v>745</v>
      </c>
      <c r="I3860" s="151" t="s">
        <v>534</v>
      </c>
      <c r="J3860" s="147">
        <v>30598</v>
      </c>
      <c r="K3860" s="147">
        <v>2380</v>
      </c>
      <c r="L3860" s="148">
        <v>72823240</v>
      </c>
      <c r="M3860" s="120" t="s">
        <v>56</v>
      </c>
      <c r="N3860" s="149">
        <v>5825860</v>
      </c>
      <c r="O3860" s="150"/>
      <c r="P3860" s="154" t="s">
        <v>4117</v>
      </c>
      <c r="Q3860" s="158" t="s">
        <v>50</v>
      </c>
      <c r="R3860" s="142">
        <f t="shared" si="59"/>
        <v>8.00000109855041</v>
      </c>
    </row>
    <row r="3861" ht="22.5" s="109" customFormat="1">
      <c r="A3861" s="119">
        <f>MAX($A$19:A3860)+1</f>
        <v>3843</v>
      </c>
      <c r="B3861" s="120" t="s">
        <v>41</v>
      </c>
      <c r="C3861" s="144" t="s">
        <v>720</v>
      </c>
      <c r="D3861" s="144" t="s">
        <v>4503</v>
      </c>
      <c r="E3861" s="145" t="s">
        <v>4159</v>
      </c>
      <c r="F3861" s="123" t="s">
        <v>722</v>
      </c>
      <c r="G3861" s="146" t="s">
        <v>723</v>
      </c>
      <c r="H3861" s="146" t="s">
        <v>4537</v>
      </c>
      <c r="I3861" s="151" t="s">
        <v>534</v>
      </c>
      <c r="J3861" s="147">
        <v>3600</v>
      </c>
      <c r="K3861" s="147">
        <v>2380</v>
      </c>
      <c r="L3861" s="148">
        <v>8568000</v>
      </c>
      <c r="M3861" s="120" t="s">
        <v>56</v>
      </c>
      <c r="N3861" s="149">
        <v>685440</v>
      </c>
      <c r="O3861" s="150"/>
      <c r="P3861" s="154" t="s">
        <v>4117</v>
      </c>
      <c r="Q3861" s="158" t="s">
        <v>50</v>
      </c>
      <c r="R3861" s="142">
        <f t="shared" si="59"/>
        <v>8</v>
      </c>
    </row>
    <row r="3862" ht="22.5" s="109" customFormat="1">
      <c r="A3862" s="119">
        <f>MAX($A$19:A3861)+1</f>
        <v>3844</v>
      </c>
      <c r="B3862" s="120" t="s">
        <v>41</v>
      </c>
      <c r="C3862" s="144" t="s">
        <v>720</v>
      </c>
      <c r="D3862" s="144" t="s">
        <v>4503</v>
      </c>
      <c r="E3862" s="145" t="s">
        <v>4159</v>
      </c>
      <c r="F3862" s="123" t="s">
        <v>722</v>
      </c>
      <c r="G3862" s="146" t="s">
        <v>723</v>
      </c>
      <c r="H3862" s="146" t="s">
        <v>4538</v>
      </c>
      <c r="I3862" s="151" t="s">
        <v>534</v>
      </c>
      <c r="J3862" s="147">
        <v>2040</v>
      </c>
      <c r="K3862" s="147">
        <v>2380</v>
      </c>
      <c r="L3862" s="148">
        <v>4855200</v>
      </c>
      <c r="M3862" s="120" t="s">
        <v>56</v>
      </c>
      <c r="N3862" s="149">
        <v>388416</v>
      </c>
      <c r="O3862" s="150"/>
      <c r="P3862" s="154" t="s">
        <v>4117</v>
      </c>
      <c r="Q3862" s="158" t="s">
        <v>50</v>
      </c>
      <c r="R3862" s="142">
        <f t="shared" si="59"/>
        <v>8</v>
      </c>
    </row>
    <row r="3863" ht="22.5" s="109" customFormat="1">
      <c r="A3863" s="119">
        <f>MAX($A$19:A3862)+1</f>
        <v>3845</v>
      </c>
      <c r="B3863" s="120" t="s">
        <v>41</v>
      </c>
      <c r="C3863" s="144" t="s">
        <v>720</v>
      </c>
      <c r="D3863" s="144" t="s">
        <v>4503</v>
      </c>
      <c r="E3863" s="145" t="s">
        <v>4159</v>
      </c>
      <c r="F3863" s="123" t="s">
        <v>722</v>
      </c>
      <c r="G3863" s="146" t="s">
        <v>723</v>
      </c>
      <c r="H3863" s="146" t="s">
        <v>4539</v>
      </c>
      <c r="I3863" s="151" t="s">
        <v>534</v>
      </c>
      <c r="J3863" s="147">
        <v>38942</v>
      </c>
      <c r="K3863" s="147">
        <v>2380</v>
      </c>
      <c r="L3863" s="148">
        <v>92681960</v>
      </c>
      <c r="M3863" s="120" t="s">
        <v>56</v>
      </c>
      <c r="N3863" s="149">
        <v>7414557</v>
      </c>
      <c r="O3863" s="150"/>
      <c r="P3863" s="154" t="s">
        <v>4117</v>
      </c>
      <c r="Q3863" s="158" t="s">
        <v>50</v>
      </c>
      <c r="R3863" s="142">
        <f t="shared" si="59"/>
        <v>8.00000021579173</v>
      </c>
    </row>
    <row r="3864" ht="22.5" s="109" customFormat="1">
      <c r="A3864" s="119">
        <f>MAX($A$19:A3863)+1</f>
        <v>3846</v>
      </c>
      <c r="B3864" s="120" t="s">
        <v>41</v>
      </c>
      <c r="C3864" s="144" t="s">
        <v>720</v>
      </c>
      <c r="D3864" s="144" t="s">
        <v>4503</v>
      </c>
      <c r="E3864" s="145" t="s">
        <v>4159</v>
      </c>
      <c r="F3864" s="123" t="s">
        <v>722</v>
      </c>
      <c r="G3864" s="146" t="s">
        <v>723</v>
      </c>
      <c r="H3864" s="146" t="s">
        <v>749</v>
      </c>
      <c r="I3864" s="151" t="s">
        <v>534</v>
      </c>
      <c r="J3864" s="147">
        <v>87</v>
      </c>
      <c r="K3864" s="147">
        <v>2930</v>
      </c>
      <c r="L3864" s="148">
        <v>254910</v>
      </c>
      <c r="M3864" s="120" t="s">
        <v>56</v>
      </c>
      <c r="N3864" s="149">
        <v>20393</v>
      </c>
      <c r="O3864" s="150"/>
      <c r="P3864" s="154" t="s">
        <v>4117</v>
      </c>
      <c r="Q3864" s="158" t="s">
        <v>50</v>
      </c>
      <c r="R3864" s="142">
        <f t="shared" si="59"/>
        <v>8.00007845906398</v>
      </c>
    </row>
    <row r="3865" ht="22.5" s="109" customFormat="1">
      <c r="A3865" s="119">
        <f>MAX($A$19:A3864)+1</f>
        <v>3847</v>
      </c>
      <c r="B3865" s="120" t="s">
        <v>41</v>
      </c>
      <c r="C3865" s="144" t="s">
        <v>720</v>
      </c>
      <c r="D3865" s="144" t="s">
        <v>4503</v>
      </c>
      <c r="E3865" s="145" t="s">
        <v>4159</v>
      </c>
      <c r="F3865" s="123" t="s">
        <v>722</v>
      </c>
      <c r="G3865" s="146" t="s">
        <v>723</v>
      </c>
      <c r="H3865" s="146" t="s">
        <v>4540</v>
      </c>
      <c r="I3865" s="151" t="s">
        <v>534</v>
      </c>
      <c r="J3865" s="147">
        <v>2800</v>
      </c>
      <c r="K3865" s="147">
        <v>2950</v>
      </c>
      <c r="L3865" s="148">
        <v>8260000</v>
      </c>
      <c r="M3865" s="120" t="s">
        <v>56</v>
      </c>
      <c r="N3865" s="149">
        <v>660793</v>
      </c>
      <c r="O3865" s="150"/>
      <c r="P3865" s="154" t="s">
        <v>4117</v>
      </c>
      <c r="Q3865" s="158" t="s">
        <v>50</v>
      </c>
      <c r="R3865" s="142">
        <f t="shared" si="59"/>
        <v>7.99991525423729</v>
      </c>
    </row>
    <row r="3866" s="109" customFormat="1">
      <c r="A3866" s="119">
        <f>MAX($A$19:A3865)+1</f>
        <v>3848</v>
      </c>
      <c r="B3866" s="120" t="s">
        <v>41</v>
      </c>
      <c r="C3866" s="144" t="s">
        <v>527</v>
      </c>
      <c r="D3866" s="144" t="s">
        <v>4541</v>
      </c>
      <c r="E3866" s="145" t="s">
        <v>4328</v>
      </c>
      <c r="F3866" s="146" t="s">
        <v>771</v>
      </c>
      <c r="G3866" s="146" t="s">
        <v>772</v>
      </c>
      <c r="H3866" s="146" t="s">
        <v>4542</v>
      </c>
      <c r="I3866" s="151" t="s">
        <v>776</v>
      </c>
      <c r="J3866" s="147">
        <v>18543</v>
      </c>
      <c r="K3866" s="147">
        <v>5500</v>
      </c>
      <c r="L3866" s="148">
        <v>101986500</v>
      </c>
      <c r="M3866" s="120" t="s">
        <v>56</v>
      </c>
      <c r="N3866" s="149">
        <v>8158920</v>
      </c>
      <c r="O3866" s="150"/>
      <c r="P3866" s="154" t="s">
        <v>4117</v>
      </c>
      <c r="Q3866" s="158" t="s">
        <v>50</v>
      </c>
      <c r="R3866" s="142">
        <f t="shared" si="59"/>
        <v>8</v>
      </c>
    </row>
    <row r="3867" s="109" customFormat="1">
      <c r="A3867" s="119">
        <f>MAX($A$19:A3866)+1</f>
        <v>3849</v>
      </c>
      <c r="B3867" s="120" t="s">
        <v>41</v>
      </c>
      <c r="C3867" s="144" t="s">
        <v>527</v>
      </c>
      <c r="D3867" s="144" t="s">
        <v>4541</v>
      </c>
      <c r="E3867" s="145" t="s">
        <v>4328</v>
      </c>
      <c r="F3867" s="146" t="s">
        <v>771</v>
      </c>
      <c r="G3867" s="146" t="s">
        <v>772</v>
      </c>
      <c r="H3867" s="146" t="s">
        <v>4543</v>
      </c>
      <c r="I3867" s="151" t="s">
        <v>776</v>
      </c>
      <c r="J3867" s="147">
        <v>13917</v>
      </c>
      <c r="K3867" s="147">
        <v>5150</v>
      </c>
      <c r="L3867" s="148">
        <v>71672550</v>
      </c>
      <c r="M3867" s="120" t="s">
        <v>56</v>
      </c>
      <c r="N3867" s="149">
        <v>5733804</v>
      </c>
      <c r="O3867" s="150"/>
      <c r="P3867" s="154" t="s">
        <v>4117</v>
      </c>
      <c r="Q3867" s="158" t="s">
        <v>50</v>
      </c>
      <c r="R3867" s="142">
        <f t="shared" si="59"/>
        <v>8</v>
      </c>
    </row>
    <row r="3868" s="109" customFormat="1">
      <c r="A3868" s="119">
        <f>MAX($A$19:A3867)+1</f>
        <v>3850</v>
      </c>
      <c r="B3868" s="120" t="s">
        <v>41</v>
      </c>
      <c r="C3868" s="144" t="s">
        <v>527</v>
      </c>
      <c r="D3868" s="144" t="s">
        <v>4541</v>
      </c>
      <c r="E3868" s="145" t="s">
        <v>4328</v>
      </c>
      <c r="F3868" s="146" t="s">
        <v>771</v>
      </c>
      <c r="G3868" s="146" t="s">
        <v>772</v>
      </c>
      <c r="H3868" s="146" t="s">
        <v>4544</v>
      </c>
      <c r="I3868" s="151" t="s">
        <v>776</v>
      </c>
      <c r="J3868" s="147">
        <v>27269</v>
      </c>
      <c r="K3868" s="147">
        <v>3100</v>
      </c>
      <c r="L3868" s="148">
        <v>84533900</v>
      </c>
      <c r="M3868" s="120" t="s">
        <v>56</v>
      </c>
      <c r="N3868" s="149">
        <v>6762712</v>
      </c>
      <c r="O3868" s="150"/>
      <c r="P3868" s="154" t="s">
        <v>4117</v>
      </c>
      <c r="Q3868" s="158" t="s">
        <v>50</v>
      </c>
      <c r="R3868" s="142">
        <f t="shared" si="59"/>
        <v>8</v>
      </c>
    </row>
    <row r="3869" s="109" customFormat="1">
      <c r="A3869" s="119">
        <f>MAX($A$19:A3868)+1</f>
        <v>3851</v>
      </c>
      <c r="B3869" s="120" t="s">
        <v>41</v>
      </c>
      <c r="C3869" s="144" t="s">
        <v>527</v>
      </c>
      <c r="D3869" s="144" t="s">
        <v>4541</v>
      </c>
      <c r="E3869" s="145" t="s">
        <v>4328</v>
      </c>
      <c r="F3869" s="146" t="s">
        <v>771</v>
      </c>
      <c r="G3869" s="146" t="s">
        <v>772</v>
      </c>
      <c r="H3869" s="146" t="s">
        <v>4545</v>
      </c>
      <c r="I3869" s="151" t="s">
        <v>776</v>
      </c>
      <c r="J3869" s="147">
        <v>5741</v>
      </c>
      <c r="K3869" s="147">
        <v>3405</v>
      </c>
      <c r="L3869" s="148">
        <v>19548105</v>
      </c>
      <c r="M3869" s="120" t="s">
        <v>56</v>
      </c>
      <c r="N3869" s="149">
        <v>1563848</v>
      </c>
      <c r="O3869" s="150"/>
      <c r="P3869" s="154" t="s">
        <v>4117</v>
      </c>
      <c r="Q3869" s="158" t="s">
        <v>50</v>
      </c>
      <c r="R3869" s="142">
        <f t="shared" si="59"/>
        <v>7.99999795376585</v>
      </c>
    </row>
    <row r="3870" s="109" customFormat="1">
      <c r="A3870" s="119">
        <f>MAX($A$19:A3869)+1</f>
        <v>3852</v>
      </c>
      <c r="B3870" s="120" t="s">
        <v>41</v>
      </c>
      <c r="C3870" s="144" t="s">
        <v>527</v>
      </c>
      <c r="D3870" s="144" t="s">
        <v>4541</v>
      </c>
      <c r="E3870" s="145" t="s">
        <v>4328</v>
      </c>
      <c r="F3870" s="146" t="s">
        <v>771</v>
      </c>
      <c r="G3870" s="146" t="s">
        <v>772</v>
      </c>
      <c r="H3870" s="146" t="s">
        <v>4546</v>
      </c>
      <c r="I3870" s="151" t="s">
        <v>776</v>
      </c>
      <c r="J3870" s="147">
        <v>28894</v>
      </c>
      <c r="K3870" s="147">
        <v>940</v>
      </c>
      <c r="L3870" s="148">
        <v>27160360</v>
      </c>
      <c r="M3870" s="120" t="s">
        <v>56</v>
      </c>
      <c r="N3870" s="149">
        <v>2172829</v>
      </c>
      <c r="O3870" s="150"/>
      <c r="P3870" s="154" t="s">
        <v>4117</v>
      </c>
      <c r="Q3870" s="158" t="s">
        <v>50</v>
      </c>
      <c r="R3870" s="142">
        <f t="shared" si="59"/>
        <v>8.00000073636726</v>
      </c>
    </row>
    <row r="3871" s="109" customFormat="1">
      <c r="A3871" s="119">
        <f>MAX($A$19:A3870)+1</f>
        <v>3853</v>
      </c>
      <c r="B3871" s="120" t="s">
        <v>41</v>
      </c>
      <c r="C3871" s="144" t="s">
        <v>527</v>
      </c>
      <c r="D3871" s="144" t="s">
        <v>4541</v>
      </c>
      <c r="E3871" s="145" t="s">
        <v>4328</v>
      </c>
      <c r="F3871" s="146" t="s">
        <v>771</v>
      </c>
      <c r="G3871" s="146" t="s">
        <v>772</v>
      </c>
      <c r="H3871" s="146" t="s">
        <v>4547</v>
      </c>
      <c r="I3871" s="151" t="s">
        <v>776</v>
      </c>
      <c r="J3871" s="147">
        <v>28894</v>
      </c>
      <c r="K3871" s="147">
        <v>10050</v>
      </c>
      <c r="L3871" s="148">
        <v>290384700</v>
      </c>
      <c r="M3871" s="120" t="s">
        <v>56</v>
      </c>
      <c r="N3871" s="149">
        <v>23230776</v>
      </c>
      <c r="O3871" s="150"/>
      <c r="P3871" s="154" t="s">
        <v>4117</v>
      </c>
      <c r="Q3871" s="158" t="s">
        <v>50</v>
      </c>
      <c r="R3871" s="142">
        <f t="shared" si="59"/>
        <v>8</v>
      </c>
    </row>
    <row r="3872" s="109" customFormat="1">
      <c r="A3872" s="119">
        <f>MAX($A$19:A3871)+1</f>
        <v>3854</v>
      </c>
      <c r="B3872" s="120" t="s">
        <v>41</v>
      </c>
      <c r="C3872" s="144" t="s">
        <v>527</v>
      </c>
      <c r="D3872" s="144" t="s">
        <v>4541</v>
      </c>
      <c r="E3872" s="145" t="s">
        <v>4328</v>
      </c>
      <c r="F3872" s="146" t="s">
        <v>771</v>
      </c>
      <c r="G3872" s="146" t="s">
        <v>772</v>
      </c>
      <c r="H3872" s="146" t="s">
        <v>775</v>
      </c>
      <c r="I3872" s="151" t="s">
        <v>776</v>
      </c>
      <c r="J3872" s="147">
        <v>896</v>
      </c>
      <c r="K3872" s="147">
        <v>5950</v>
      </c>
      <c r="L3872" s="148">
        <v>5331200</v>
      </c>
      <c r="M3872" s="120" t="s">
        <v>56</v>
      </c>
      <c r="N3872" s="149">
        <v>426496</v>
      </c>
      <c r="O3872" s="150"/>
      <c r="P3872" s="154" t="s">
        <v>4117</v>
      </c>
      <c r="Q3872" s="158" t="s">
        <v>50</v>
      </c>
      <c r="R3872" s="142">
        <f t="shared" si="59"/>
        <v>8</v>
      </c>
    </row>
    <row r="3873" s="109" customFormat="1">
      <c r="A3873" s="119">
        <f>MAX($A$19:A3872)+1</f>
        <v>3855</v>
      </c>
      <c r="B3873" s="120" t="s">
        <v>41</v>
      </c>
      <c r="C3873" s="144" t="s">
        <v>527</v>
      </c>
      <c r="D3873" s="144" t="s">
        <v>4541</v>
      </c>
      <c r="E3873" s="145" t="s">
        <v>4328</v>
      </c>
      <c r="F3873" s="146" t="s">
        <v>771</v>
      </c>
      <c r="G3873" s="146" t="s">
        <v>772</v>
      </c>
      <c r="H3873" s="146" t="s">
        <v>777</v>
      </c>
      <c r="I3873" s="151" t="s">
        <v>776</v>
      </c>
      <c r="J3873" s="147">
        <v>21038</v>
      </c>
      <c r="K3873" s="147">
        <v>7650</v>
      </c>
      <c r="L3873" s="148">
        <v>160940700</v>
      </c>
      <c r="M3873" s="120" t="s">
        <v>56</v>
      </c>
      <c r="N3873" s="149">
        <v>12875256</v>
      </c>
      <c r="O3873" s="150"/>
      <c r="P3873" s="154" t="s">
        <v>4117</v>
      </c>
      <c r="Q3873" s="158" t="s">
        <v>50</v>
      </c>
      <c r="R3873" s="142">
        <f t="shared" si="59"/>
        <v>8</v>
      </c>
    </row>
    <row r="3874" s="109" customFormat="1">
      <c r="A3874" s="119">
        <f>MAX($A$19:A3873)+1</f>
        <v>3856</v>
      </c>
      <c r="B3874" s="120" t="s">
        <v>41</v>
      </c>
      <c r="C3874" s="144" t="s">
        <v>527</v>
      </c>
      <c r="D3874" s="144" t="s">
        <v>4541</v>
      </c>
      <c r="E3874" s="145" t="s">
        <v>4328</v>
      </c>
      <c r="F3874" s="146" t="s">
        <v>771</v>
      </c>
      <c r="G3874" s="146" t="s">
        <v>772</v>
      </c>
      <c r="H3874" s="146" t="s">
        <v>778</v>
      </c>
      <c r="I3874" s="151" t="s">
        <v>776</v>
      </c>
      <c r="J3874" s="147">
        <v>10519</v>
      </c>
      <c r="K3874" s="147">
        <v>11800</v>
      </c>
      <c r="L3874" s="148">
        <v>124124200</v>
      </c>
      <c r="M3874" s="120" t="s">
        <v>56</v>
      </c>
      <c r="N3874" s="149">
        <v>9929936</v>
      </c>
      <c r="O3874" s="150"/>
      <c r="P3874" s="154" t="s">
        <v>4117</v>
      </c>
      <c r="Q3874" s="158" t="s">
        <v>50</v>
      </c>
      <c r="R3874" s="142">
        <f t="shared" si="59"/>
        <v>8</v>
      </c>
    </row>
    <row r="3875" s="109" customFormat="1">
      <c r="A3875" s="119">
        <f>MAX($A$19:A3874)+1</f>
        <v>3857</v>
      </c>
      <c r="B3875" s="120" t="s">
        <v>41</v>
      </c>
      <c r="C3875" s="144" t="s">
        <v>527</v>
      </c>
      <c r="D3875" s="144" t="s">
        <v>4541</v>
      </c>
      <c r="E3875" s="145" t="s">
        <v>4328</v>
      </c>
      <c r="F3875" s="146" t="s">
        <v>771</v>
      </c>
      <c r="G3875" s="146" t="s">
        <v>772</v>
      </c>
      <c r="H3875" s="146" t="s">
        <v>779</v>
      </c>
      <c r="I3875" s="151" t="s">
        <v>776</v>
      </c>
      <c r="J3875" s="147">
        <v>10519</v>
      </c>
      <c r="K3875" s="147">
        <v>5050</v>
      </c>
      <c r="L3875" s="148">
        <v>53120950</v>
      </c>
      <c r="M3875" s="120" t="s">
        <v>56</v>
      </c>
      <c r="N3875" s="149">
        <v>4249676</v>
      </c>
      <c r="O3875" s="150"/>
      <c r="P3875" s="154" t="s">
        <v>4117</v>
      </c>
      <c r="Q3875" s="158" t="s">
        <v>50</v>
      </c>
      <c r="R3875" s="142">
        <f ref="R3875:R3938" t="shared" si="60">N3875/L3875*100</f>
        <v>8</v>
      </c>
    </row>
    <row r="3876" s="109" customFormat="1">
      <c r="A3876" s="119">
        <f>MAX($A$19:A3875)+1</f>
        <v>3858</v>
      </c>
      <c r="B3876" s="120" t="s">
        <v>41</v>
      </c>
      <c r="C3876" s="144" t="s">
        <v>527</v>
      </c>
      <c r="D3876" s="144" t="s">
        <v>4541</v>
      </c>
      <c r="E3876" s="145" t="s">
        <v>4328</v>
      </c>
      <c r="F3876" s="146" t="s">
        <v>771</v>
      </c>
      <c r="G3876" s="146" t="s">
        <v>772</v>
      </c>
      <c r="H3876" s="146" t="s">
        <v>780</v>
      </c>
      <c r="I3876" s="151" t="s">
        <v>776</v>
      </c>
      <c r="J3876" s="147">
        <v>1000</v>
      </c>
      <c r="K3876" s="147">
        <v>3000</v>
      </c>
      <c r="L3876" s="148">
        <v>3000000</v>
      </c>
      <c r="M3876" s="120" t="s">
        <v>56</v>
      </c>
      <c r="N3876" s="149">
        <v>240000</v>
      </c>
      <c r="O3876" s="150"/>
      <c r="P3876" s="154" t="s">
        <v>4117</v>
      </c>
      <c r="Q3876" s="158" t="s">
        <v>50</v>
      </c>
      <c r="R3876" s="142">
        <f t="shared" si="60"/>
        <v>8</v>
      </c>
    </row>
    <row r="3877" s="109" customFormat="1">
      <c r="A3877" s="119">
        <f>MAX($A$19:A3876)+1</f>
        <v>3859</v>
      </c>
      <c r="B3877" s="120" t="s">
        <v>41</v>
      </c>
      <c r="C3877" s="144" t="s">
        <v>527</v>
      </c>
      <c r="D3877" s="144" t="s">
        <v>4541</v>
      </c>
      <c r="E3877" s="145" t="s">
        <v>4328</v>
      </c>
      <c r="F3877" s="146" t="s">
        <v>771</v>
      </c>
      <c r="G3877" s="146" t="s">
        <v>772</v>
      </c>
      <c r="H3877" s="146" t="s">
        <v>4548</v>
      </c>
      <c r="I3877" s="151" t="s">
        <v>534</v>
      </c>
      <c r="J3877" s="147">
        <v>10000</v>
      </c>
      <c r="K3877" s="147">
        <v>680</v>
      </c>
      <c r="L3877" s="148">
        <v>6800000</v>
      </c>
      <c r="M3877" s="120" t="s">
        <v>56</v>
      </c>
      <c r="N3877" s="149">
        <v>544000</v>
      </c>
      <c r="O3877" s="150"/>
      <c r="P3877" s="154" t="s">
        <v>4117</v>
      </c>
      <c r="Q3877" s="158" t="s">
        <v>50</v>
      </c>
      <c r="R3877" s="142">
        <f t="shared" si="60"/>
        <v>8</v>
      </c>
    </row>
    <row r="3878" s="109" customFormat="1">
      <c r="A3878" s="119">
        <f>MAX($A$19:A3877)+1</f>
        <v>3860</v>
      </c>
      <c r="B3878" s="120" t="s">
        <v>41</v>
      </c>
      <c r="C3878" s="144" t="s">
        <v>527</v>
      </c>
      <c r="D3878" s="144" t="s">
        <v>4541</v>
      </c>
      <c r="E3878" s="145" t="s">
        <v>4328</v>
      </c>
      <c r="F3878" s="146" t="s">
        <v>771</v>
      </c>
      <c r="G3878" s="146" t="s">
        <v>772</v>
      </c>
      <c r="H3878" s="146" t="s">
        <v>4549</v>
      </c>
      <c r="I3878" s="151" t="s">
        <v>1035</v>
      </c>
      <c r="J3878" s="147">
        <v>13600</v>
      </c>
      <c r="K3878" s="147">
        <v>500</v>
      </c>
      <c r="L3878" s="148">
        <v>6800000</v>
      </c>
      <c r="M3878" s="120" t="s">
        <v>56</v>
      </c>
      <c r="N3878" s="149">
        <v>544000</v>
      </c>
      <c r="O3878" s="150"/>
      <c r="P3878" s="154" t="s">
        <v>4117</v>
      </c>
      <c r="Q3878" s="158" t="s">
        <v>50</v>
      </c>
      <c r="R3878" s="142">
        <f t="shared" si="60"/>
        <v>8</v>
      </c>
    </row>
    <row r="3879" s="109" customFormat="1">
      <c r="A3879" s="119">
        <f>MAX($A$19:A3878)+1</f>
        <v>3861</v>
      </c>
      <c r="B3879" s="120" t="s">
        <v>41</v>
      </c>
      <c r="C3879" s="144" t="s">
        <v>527</v>
      </c>
      <c r="D3879" s="144" t="s">
        <v>4541</v>
      </c>
      <c r="E3879" s="145" t="s">
        <v>4328</v>
      </c>
      <c r="F3879" s="146" t="s">
        <v>771</v>
      </c>
      <c r="G3879" s="146" t="s">
        <v>772</v>
      </c>
      <c r="H3879" s="146" t="s">
        <v>4550</v>
      </c>
      <c r="I3879" s="151" t="s">
        <v>1035</v>
      </c>
      <c r="J3879" s="147">
        <v>21600</v>
      </c>
      <c r="K3879" s="147">
        <v>890</v>
      </c>
      <c r="L3879" s="148">
        <v>19224000</v>
      </c>
      <c r="M3879" s="120" t="s">
        <v>56</v>
      </c>
      <c r="N3879" s="149">
        <v>1537920</v>
      </c>
      <c r="O3879" s="150"/>
      <c r="P3879" s="154" t="s">
        <v>4117</v>
      </c>
      <c r="Q3879" s="158" t="s">
        <v>50</v>
      </c>
      <c r="R3879" s="142">
        <f t="shared" si="60"/>
        <v>8</v>
      </c>
    </row>
    <row r="3880" s="109" customFormat="1">
      <c r="A3880" s="119">
        <f>MAX($A$19:A3879)+1</f>
        <v>3862</v>
      </c>
      <c r="B3880" s="120" t="s">
        <v>41</v>
      </c>
      <c r="C3880" s="144" t="s">
        <v>788</v>
      </c>
      <c r="D3880" s="144" t="s">
        <v>4551</v>
      </c>
      <c r="E3880" s="145">
        <v>45250</v>
      </c>
      <c r="F3880" s="146" t="s">
        <v>790</v>
      </c>
      <c r="G3880" s="146" t="s">
        <v>791</v>
      </c>
      <c r="H3880" s="146" t="s">
        <v>4552</v>
      </c>
      <c r="I3880" s="151" t="s">
        <v>327</v>
      </c>
      <c r="J3880" s="147">
        <v>1</v>
      </c>
      <c r="K3880" s="147">
        <v>4900000</v>
      </c>
      <c r="L3880" s="148">
        <v>4900000</v>
      </c>
      <c r="M3880" s="120" t="s">
        <v>56</v>
      </c>
      <c r="N3880" s="149">
        <v>392000</v>
      </c>
      <c r="O3880" s="150"/>
      <c r="P3880" s="154" t="s">
        <v>4117</v>
      </c>
      <c r="Q3880" s="158" t="s">
        <v>50</v>
      </c>
      <c r="R3880" s="142">
        <f t="shared" si="60"/>
        <v>8</v>
      </c>
    </row>
    <row r="3881" s="109" customFormat="1">
      <c r="A3881" s="119">
        <f>MAX($A$19:A3880)+1</f>
        <v>3863</v>
      </c>
      <c r="B3881" s="120" t="s">
        <v>41</v>
      </c>
      <c r="C3881" s="144" t="s">
        <v>795</v>
      </c>
      <c r="D3881" s="144" t="s">
        <v>4553</v>
      </c>
      <c r="E3881" s="145" t="s">
        <v>4554</v>
      </c>
      <c r="F3881" s="146" t="s">
        <v>798</v>
      </c>
      <c r="G3881" s="146" t="s">
        <v>799</v>
      </c>
      <c r="H3881" s="146" t="s">
        <v>802</v>
      </c>
      <c r="I3881" s="151" t="s">
        <v>801</v>
      </c>
      <c r="J3881" s="147">
        <v>495</v>
      </c>
      <c r="K3881" s="147">
        <v>49500</v>
      </c>
      <c r="L3881" s="148">
        <v>24502500</v>
      </c>
      <c r="M3881" s="120" t="s">
        <v>229</v>
      </c>
      <c r="N3881" s="149">
        <v>2450250</v>
      </c>
      <c r="O3881" s="150"/>
      <c r="P3881" s="154" t="s">
        <v>4117</v>
      </c>
      <c r="Q3881" s="158" t="s">
        <v>50</v>
      </c>
      <c r="R3881" s="142">
        <f t="shared" si="60"/>
        <v>10</v>
      </c>
    </row>
    <row r="3882" s="109" customFormat="1">
      <c r="A3882" s="119">
        <f>MAX($A$19:A3881)+1</f>
        <v>3864</v>
      </c>
      <c r="B3882" s="120" t="s">
        <v>41</v>
      </c>
      <c r="C3882" s="144" t="s">
        <v>795</v>
      </c>
      <c r="D3882" s="144" t="s">
        <v>4553</v>
      </c>
      <c r="E3882" s="145" t="s">
        <v>4554</v>
      </c>
      <c r="F3882" s="146" t="s">
        <v>798</v>
      </c>
      <c r="G3882" s="146" t="s">
        <v>799</v>
      </c>
      <c r="H3882" s="146" t="s">
        <v>806</v>
      </c>
      <c r="I3882" s="151" t="s">
        <v>801</v>
      </c>
      <c r="J3882" s="147">
        <v>720</v>
      </c>
      <c r="K3882" s="147">
        <v>44800</v>
      </c>
      <c r="L3882" s="148">
        <v>32256000</v>
      </c>
      <c r="M3882" s="120" t="s">
        <v>229</v>
      </c>
      <c r="N3882" s="149">
        <v>3225600</v>
      </c>
      <c r="O3882" s="150"/>
      <c r="P3882" s="154" t="s">
        <v>4117</v>
      </c>
      <c r="Q3882" s="158" t="s">
        <v>50</v>
      </c>
      <c r="R3882" s="142">
        <f t="shared" si="60"/>
        <v>10</v>
      </c>
    </row>
    <row r="3883" s="109" customFormat="1">
      <c r="A3883" s="119">
        <f>MAX($A$19:A3882)+1</f>
        <v>3865</v>
      </c>
      <c r="B3883" s="120" t="s">
        <v>41</v>
      </c>
      <c r="C3883" s="144" t="s">
        <v>795</v>
      </c>
      <c r="D3883" s="144" t="s">
        <v>4553</v>
      </c>
      <c r="E3883" s="145" t="s">
        <v>4554</v>
      </c>
      <c r="F3883" s="146" t="s">
        <v>798</v>
      </c>
      <c r="G3883" s="146" t="s">
        <v>799</v>
      </c>
      <c r="H3883" s="146" t="s">
        <v>803</v>
      </c>
      <c r="I3883" s="151" t="s">
        <v>801</v>
      </c>
      <c r="J3883" s="147">
        <v>760</v>
      </c>
      <c r="K3883" s="147">
        <v>48600</v>
      </c>
      <c r="L3883" s="148">
        <v>36936000</v>
      </c>
      <c r="M3883" s="120" t="s">
        <v>229</v>
      </c>
      <c r="N3883" s="149">
        <v>3693600</v>
      </c>
      <c r="O3883" s="150"/>
      <c r="P3883" s="154" t="s">
        <v>4117</v>
      </c>
      <c r="Q3883" s="158" t="s">
        <v>50</v>
      </c>
      <c r="R3883" s="142">
        <f t="shared" si="60"/>
        <v>10</v>
      </c>
    </row>
    <row r="3884" s="109" customFormat="1">
      <c r="A3884" s="119">
        <f>MAX($A$19:A3883)+1</f>
        <v>3866</v>
      </c>
      <c r="B3884" s="120" t="s">
        <v>41</v>
      </c>
      <c r="C3884" s="144" t="s">
        <v>795</v>
      </c>
      <c r="D3884" s="144" t="s">
        <v>4553</v>
      </c>
      <c r="E3884" s="145" t="s">
        <v>4554</v>
      </c>
      <c r="F3884" s="146" t="s">
        <v>798</v>
      </c>
      <c r="G3884" s="146" t="s">
        <v>799</v>
      </c>
      <c r="H3884" s="146" t="s">
        <v>800</v>
      </c>
      <c r="I3884" s="151" t="s">
        <v>801</v>
      </c>
      <c r="J3884" s="147">
        <v>716</v>
      </c>
      <c r="K3884" s="147">
        <v>34500</v>
      </c>
      <c r="L3884" s="148">
        <v>24702000</v>
      </c>
      <c r="M3884" s="120" t="s">
        <v>229</v>
      </c>
      <c r="N3884" s="149">
        <v>2470200</v>
      </c>
      <c r="O3884" s="150"/>
      <c r="P3884" s="154" t="s">
        <v>4117</v>
      </c>
      <c r="Q3884" s="158" t="s">
        <v>50</v>
      </c>
      <c r="R3884" s="142">
        <f t="shared" si="60"/>
        <v>10</v>
      </c>
    </row>
    <row r="3885" s="109" customFormat="1">
      <c r="A3885" s="119">
        <f>MAX($A$19:A3884)+1</f>
        <v>3867</v>
      </c>
      <c r="B3885" s="120" t="s">
        <v>41</v>
      </c>
      <c r="C3885" s="144" t="s">
        <v>795</v>
      </c>
      <c r="D3885" s="144" t="s">
        <v>4555</v>
      </c>
      <c r="E3885" s="145" t="s">
        <v>4556</v>
      </c>
      <c r="F3885" s="146" t="s">
        <v>798</v>
      </c>
      <c r="G3885" s="146" t="s">
        <v>799</v>
      </c>
      <c r="H3885" s="146" t="s">
        <v>802</v>
      </c>
      <c r="I3885" s="151" t="s">
        <v>801</v>
      </c>
      <c r="J3885" s="147">
        <v>330</v>
      </c>
      <c r="K3885" s="147">
        <v>49500</v>
      </c>
      <c r="L3885" s="148">
        <v>16335000</v>
      </c>
      <c r="M3885" s="120" t="s">
        <v>229</v>
      </c>
      <c r="N3885" s="149">
        <v>1633500</v>
      </c>
      <c r="O3885" s="150"/>
      <c r="P3885" s="154" t="s">
        <v>4117</v>
      </c>
      <c r="Q3885" s="158" t="s">
        <v>50</v>
      </c>
      <c r="R3885" s="142">
        <f t="shared" si="60"/>
        <v>10</v>
      </c>
    </row>
    <row r="3886" s="109" customFormat="1">
      <c r="A3886" s="119">
        <f>MAX($A$19:A3885)+1</f>
        <v>3868</v>
      </c>
      <c r="B3886" s="120" t="s">
        <v>41</v>
      </c>
      <c r="C3886" s="144" t="s">
        <v>795</v>
      </c>
      <c r="D3886" s="144" t="s">
        <v>4555</v>
      </c>
      <c r="E3886" s="145" t="s">
        <v>4556</v>
      </c>
      <c r="F3886" s="146" t="s">
        <v>798</v>
      </c>
      <c r="G3886" s="146" t="s">
        <v>799</v>
      </c>
      <c r="H3886" s="146" t="s">
        <v>803</v>
      </c>
      <c r="I3886" s="151" t="s">
        <v>801</v>
      </c>
      <c r="J3886" s="147">
        <v>570</v>
      </c>
      <c r="K3886" s="147">
        <v>48600</v>
      </c>
      <c r="L3886" s="148">
        <v>27702000</v>
      </c>
      <c r="M3886" s="120" t="s">
        <v>229</v>
      </c>
      <c r="N3886" s="149">
        <v>2770200</v>
      </c>
      <c r="O3886" s="150"/>
      <c r="P3886" s="154" t="s">
        <v>4117</v>
      </c>
      <c r="Q3886" s="158" t="s">
        <v>50</v>
      </c>
      <c r="R3886" s="142">
        <f t="shared" si="60"/>
        <v>10</v>
      </c>
    </row>
    <row r="3887" s="109" customFormat="1">
      <c r="A3887" s="119">
        <f>MAX($A$19:A3886)+1</f>
        <v>3869</v>
      </c>
      <c r="B3887" s="120" t="s">
        <v>41</v>
      </c>
      <c r="C3887" s="144" t="s">
        <v>795</v>
      </c>
      <c r="D3887" s="144" t="s">
        <v>4555</v>
      </c>
      <c r="E3887" s="145" t="s">
        <v>4556</v>
      </c>
      <c r="F3887" s="146" t="s">
        <v>798</v>
      </c>
      <c r="G3887" s="146" t="s">
        <v>799</v>
      </c>
      <c r="H3887" s="146" t="s">
        <v>800</v>
      </c>
      <c r="I3887" s="151" t="s">
        <v>801</v>
      </c>
      <c r="J3887" s="147">
        <v>537</v>
      </c>
      <c r="K3887" s="147">
        <v>34500</v>
      </c>
      <c r="L3887" s="148">
        <v>18526500</v>
      </c>
      <c r="M3887" s="120" t="s">
        <v>229</v>
      </c>
      <c r="N3887" s="149">
        <v>1852650</v>
      </c>
      <c r="O3887" s="150"/>
      <c r="P3887" s="154" t="s">
        <v>4117</v>
      </c>
      <c r="Q3887" s="158" t="s">
        <v>50</v>
      </c>
      <c r="R3887" s="142">
        <f t="shared" si="60"/>
        <v>10</v>
      </c>
    </row>
    <row r="3888" s="109" customFormat="1">
      <c r="A3888" s="119">
        <f>MAX($A$19:A3887)+1</f>
        <v>3870</v>
      </c>
      <c r="B3888" s="120" t="s">
        <v>41</v>
      </c>
      <c r="C3888" s="144" t="s">
        <v>795</v>
      </c>
      <c r="D3888" s="144" t="s">
        <v>4557</v>
      </c>
      <c r="E3888" s="145" t="s">
        <v>4558</v>
      </c>
      <c r="F3888" s="146" t="s">
        <v>798</v>
      </c>
      <c r="G3888" s="146" t="s">
        <v>799</v>
      </c>
      <c r="H3888" s="146" t="s">
        <v>802</v>
      </c>
      <c r="I3888" s="151" t="s">
        <v>801</v>
      </c>
      <c r="J3888" s="147">
        <v>825</v>
      </c>
      <c r="K3888" s="147">
        <v>49500</v>
      </c>
      <c r="L3888" s="148">
        <v>40837500</v>
      </c>
      <c r="M3888" s="120" t="s">
        <v>229</v>
      </c>
      <c r="N3888" s="149">
        <v>4083750</v>
      </c>
      <c r="O3888" s="150"/>
      <c r="P3888" s="154" t="s">
        <v>4117</v>
      </c>
      <c r="Q3888" s="158" t="s">
        <v>50</v>
      </c>
      <c r="R3888" s="142">
        <f t="shared" si="60"/>
        <v>10</v>
      </c>
    </row>
    <row r="3889" s="109" customFormat="1">
      <c r="A3889" s="119">
        <f>MAX($A$19:A3888)+1</f>
        <v>3871</v>
      </c>
      <c r="B3889" s="120" t="s">
        <v>41</v>
      </c>
      <c r="C3889" s="144" t="s">
        <v>795</v>
      </c>
      <c r="D3889" s="144" t="s">
        <v>4557</v>
      </c>
      <c r="E3889" s="145" t="s">
        <v>4558</v>
      </c>
      <c r="F3889" s="146" t="s">
        <v>798</v>
      </c>
      <c r="G3889" s="146" t="s">
        <v>799</v>
      </c>
      <c r="H3889" s="146" t="s">
        <v>806</v>
      </c>
      <c r="I3889" s="151" t="s">
        <v>801</v>
      </c>
      <c r="J3889" s="147">
        <v>1260</v>
      </c>
      <c r="K3889" s="147">
        <v>44800</v>
      </c>
      <c r="L3889" s="148">
        <v>56448000</v>
      </c>
      <c r="M3889" s="120" t="s">
        <v>229</v>
      </c>
      <c r="N3889" s="149">
        <v>5644800</v>
      </c>
      <c r="O3889" s="150"/>
      <c r="P3889" s="154" t="s">
        <v>4117</v>
      </c>
      <c r="Q3889" s="158" t="s">
        <v>50</v>
      </c>
      <c r="R3889" s="142">
        <f t="shared" si="60"/>
        <v>10</v>
      </c>
    </row>
    <row r="3890" s="109" customFormat="1">
      <c r="A3890" s="119">
        <f>MAX($A$19:A3889)+1</f>
        <v>3872</v>
      </c>
      <c r="B3890" s="120" t="s">
        <v>41</v>
      </c>
      <c r="C3890" s="144" t="s">
        <v>795</v>
      </c>
      <c r="D3890" s="144" t="s">
        <v>4557</v>
      </c>
      <c r="E3890" s="145" t="s">
        <v>4558</v>
      </c>
      <c r="F3890" s="146" t="s">
        <v>798</v>
      </c>
      <c r="G3890" s="146" t="s">
        <v>799</v>
      </c>
      <c r="H3890" s="146" t="s">
        <v>803</v>
      </c>
      <c r="I3890" s="151" t="s">
        <v>801</v>
      </c>
      <c r="J3890" s="147">
        <v>1330</v>
      </c>
      <c r="K3890" s="147">
        <v>48600</v>
      </c>
      <c r="L3890" s="148">
        <v>64638000</v>
      </c>
      <c r="M3890" s="120" t="s">
        <v>229</v>
      </c>
      <c r="N3890" s="149">
        <v>6463800</v>
      </c>
      <c r="O3890" s="150"/>
      <c r="P3890" s="154" t="s">
        <v>4117</v>
      </c>
      <c r="Q3890" s="158" t="s">
        <v>50</v>
      </c>
      <c r="R3890" s="142">
        <f t="shared" si="60"/>
        <v>10</v>
      </c>
    </row>
    <row r="3891" s="109" customFormat="1">
      <c r="A3891" s="119">
        <f>MAX($A$19:A3890)+1</f>
        <v>3873</v>
      </c>
      <c r="B3891" s="120" t="s">
        <v>41</v>
      </c>
      <c r="C3891" s="144" t="s">
        <v>795</v>
      </c>
      <c r="D3891" s="144" t="s">
        <v>4557</v>
      </c>
      <c r="E3891" s="145" t="s">
        <v>4558</v>
      </c>
      <c r="F3891" s="146" t="s">
        <v>798</v>
      </c>
      <c r="G3891" s="146" t="s">
        <v>799</v>
      </c>
      <c r="H3891" s="146" t="s">
        <v>800</v>
      </c>
      <c r="I3891" s="151" t="s">
        <v>801</v>
      </c>
      <c r="J3891" s="147">
        <v>1253</v>
      </c>
      <c r="K3891" s="147">
        <v>34500</v>
      </c>
      <c r="L3891" s="148">
        <v>43228500</v>
      </c>
      <c r="M3891" s="120" t="s">
        <v>229</v>
      </c>
      <c r="N3891" s="149">
        <v>4322850</v>
      </c>
      <c r="O3891" s="150"/>
      <c r="P3891" s="154" t="s">
        <v>4117</v>
      </c>
      <c r="Q3891" s="158" t="s">
        <v>50</v>
      </c>
      <c r="R3891" s="142">
        <f t="shared" si="60"/>
        <v>10</v>
      </c>
    </row>
    <row r="3892" s="109" customFormat="1">
      <c r="A3892" s="119">
        <f>MAX($A$19:A3891)+1</f>
        <v>3874</v>
      </c>
      <c r="B3892" s="120" t="s">
        <v>41</v>
      </c>
      <c r="C3892" s="144" t="s">
        <v>813</v>
      </c>
      <c r="D3892" s="144" t="s">
        <v>4559</v>
      </c>
      <c r="E3892" s="145" t="s">
        <v>4155</v>
      </c>
      <c r="F3892" s="146" t="s">
        <v>814</v>
      </c>
      <c r="G3892" s="146" t="s">
        <v>815</v>
      </c>
      <c r="H3892" s="146" t="s">
        <v>816</v>
      </c>
      <c r="I3892" s="151" t="s">
        <v>417</v>
      </c>
      <c r="J3892" s="147">
        <v>2907</v>
      </c>
      <c r="K3892" s="147">
        <v>7900</v>
      </c>
      <c r="L3892" s="148">
        <v>22965300</v>
      </c>
      <c r="M3892" s="120" t="s">
        <v>56</v>
      </c>
      <c r="N3892" s="149">
        <v>1837224</v>
      </c>
      <c r="O3892" s="150"/>
      <c r="P3892" s="154" t="s">
        <v>4117</v>
      </c>
      <c r="Q3892" s="158" t="s">
        <v>50</v>
      </c>
      <c r="R3892" s="142">
        <f t="shared" si="60"/>
        <v>8</v>
      </c>
    </row>
    <row r="3893" s="109" customFormat="1">
      <c r="A3893" s="119">
        <f>MAX($A$19:A3892)+1</f>
        <v>3875</v>
      </c>
      <c r="B3893" s="120" t="s">
        <v>41</v>
      </c>
      <c r="C3893" s="144" t="s">
        <v>813</v>
      </c>
      <c r="D3893" s="144" t="s">
        <v>4559</v>
      </c>
      <c r="E3893" s="145" t="s">
        <v>4155</v>
      </c>
      <c r="F3893" s="146" t="s">
        <v>814</v>
      </c>
      <c r="G3893" s="146" t="s">
        <v>815</v>
      </c>
      <c r="H3893" s="146" t="s">
        <v>817</v>
      </c>
      <c r="I3893" s="151" t="s">
        <v>417</v>
      </c>
      <c r="J3893" s="147">
        <v>170</v>
      </c>
      <c r="K3893" s="147">
        <v>25500</v>
      </c>
      <c r="L3893" s="148">
        <v>4335000</v>
      </c>
      <c r="M3893" s="120" t="s">
        <v>56</v>
      </c>
      <c r="N3893" s="149">
        <v>346800</v>
      </c>
      <c r="O3893" s="150"/>
      <c r="P3893" s="154" t="s">
        <v>4117</v>
      </c>
      <c r="Q3893" s="158" t="s">
        <v>50</v>
      </c>
      <c r="R3893" s="142">
        <f t="shared" si="60"/>
        <v>8</v>
      </c>
    </row>
    <row r="3894" s="109" customFormat="1">
      <c r="A3894" s="119">
        <f>MAX($A$19:A3893)+1</f>
        <v>3876</v>
      </c>
      <c r="B3894" s="120" t="s">
        <v>41</v>
      </c>
      <c r="C3894" s="144" t="s">
        <v>818</v>
      </c>
      <c r="D3894" s="144" t="s">
        <v>4560</v>
      </c>
      <c r="E3894" s="145" t="s">
        <v>4561</v>
      </c>
      <c r="F3894" s="146" t="s">
        <v>820</v>
      </c>
      <c r="G3894" s="146" t="s">
        <v>821</v>
      </c>
      <c r="H3894" s="146" t="s">
        <v>4562</v>
      </c>
      <c r="I3894" s="151" t="s">
        <v>417</v>
      </c>
      <c r="J3894" s="147">
        <v>4000</v>
      </c>
      <c r="K3894" s="147">
        <v>18000</v>
      </c>
      <c r="L3894" s="148">
        <v>72000000</v>
      </c>
      <c r="M3894" s="120" t="s">
        <v>56</v>
      </c>
      <c r="N3894" s="149">
        <v>5760000</v>
      </c>
      <c r="O3894" s="150"/>
      <c r="P3894" s="154" t="s">
        <v>4117</v>
      </c>
      <c r="Q3894" s="158" t="s">
        <v>50</v>
      </c>
      <c r="R3894" s="142">
        <f t="shared" si="60"/>
        <v>8</v>
      </c>
    </row>
    <row r="3895" s="109" customFormat="1">
      <c r="A3895" s="119">
        <f>MAX($A$19:A3894)+1</f>
        <v>3877</v>
      </c>
      <c r="B3895" s="120" t="s">
        <v>41</v>
      </c>
      <c r="C3895" s="144" t="s">
        <v>818</v>
      </c>
      <c r="D3895" s="144" t="s">
        <v>4560</v>
      </c>
      <c r="E3895" s="145" t="s">
        <v>4561</v>
      </c>
      <c r="F3895" s="146" t="s">
        <v>820</v>
      </c>
      <c r="G3895" s="146" t="s">
        <v>821</v>
      </c>
      <c r="H3895" s="146" t="s">
        <v>4563</v>
      </c>
      <c r="I3895" s="151" t="s">
        <v>417</v>
      </c>
      <c r="J3895" s="147">
        <v>850</v>
      </c>
      <c r="K3895" s="147">
        <v>15000</v>
      </c>
      <c r="L3895" s="148">
        <v>12750000</v>
      </c>
      <c r="M3895" s="120" t="s">
        <v>56</v>
      </c>
      <c r="N3895" s="149">
        <v>1020000</v>
      </c>
      <c r="O3895" s="150"/>
      <c r="P3895" s="154" t="s">
        <v>4117</v>
      </c>
      <c r="Q3895" s="158" t="s">
        <v>50</v>
      </c>
      <c r="R3895" s="142">
        <f t="shared" si="60"/>
        <v>8</v>
      </c>
    </row>
    <row r="3896" s="109" customFormat="1">
      <c r="A3896" s="119">
        <f>MAX($A$19:A3895)+1</f>
        <v>3878</v>
      </c>
      <c r="B3896" s="120" t="s">
        <v>41</v>
      </c>
      <c r="C3896" s="144" t="s">
        <v>818</v>
      </c>
      <c r="D3896" s="144" t="s">
        <v>4560</v>
      </c>
      <c r="E3896" s="145" t="s">
        <v>4561</v>
      </c>
      <c r="F3896" s="146" t="s">
        <v>820</v>
      </c>
      <c r="G3896" s="146" t="s">
        <v>821</v>
      </c>
      <c r="H3896" s="146" t="s">
        <v>4564</v>
      </c>
      <c r="I3896" s="151" t="s">
        <v>417</v>
      </c>
      <c r="J3896" s="147">
        <v>1000</v>
      </c>
      <c r="K3896" s="147">
        <v>18000</v>
      </c>
      <c r="L3896" s="148">
        <v>18000000</v>
      </c>
      <c r="M3896" s="120" t="s">
        <v>56</v>
      </c>
      <c r="N3896" s="149">
        <v>1440000</v>
      </c>
      <c r="O3896" s="150"/>
      <c r="P3896" s="154" t="s">
        <v>4117</v>
      </c>
      <c r="Q3896" s="158" t="s">
        <v>50</v>
      </c>
      <c r="R3896" s="142">
        <f t="shared" si="60"/>
        <v>8</v>
      </c>
    </row>
    <row r="3897" s="109" customFormat="1">
      <c r="A3897" s="119">
        <f>MAX($A$19:A3896)+1</f>
        <v>3879</v>
      </c>
      <c r="B3897" s="120" t="s">
        <v>41</v>
      </c>
      <c r="C3897" s="144" t="s">
        <v>818</v>
      </c>
      <c r="D3897" s="144" t="s">
        <v>4560</v>
      </c>
      <c r="E3897" s="145" t="s">
        <v>4561</v>
      </c>
      <c r="F3897" s="146" t="s">
        <v>820</v>
      </c>
      <c r="G3897" s="146" t="s">
        <v>821</v>
      </c>
      <c r="H3897" s="146" t="s">
        <v>4565</v>
      </c>
      <c r="I3897" s="151" t="s">
        <v>417</v>
      </c>
      <c r="J3897" s="147">
        <v>550</v>
      </c>
      <c r="K3897" s="147">
        <v>14500</v>
      </c>
      <c r="L3897" s="148">
        <v>7975000</v>
      </c>
      <c r="M3897" s="120" t="s">
        <v>56</v>
      </c>
      <c r="N3897" s="149">
        <v>638000</v>
      </c>
      <c r="O3897" s="150"/>
      <c r="P3897" s="154" t="s">
        <v>4117</v>
      </c>
      <c r="Q3897" s="158" t="s">
        <v>50</v>
      </c>
      <c r="R3897" s="142">
        <f t="shared" si="60"/>
        <v>8</v>
      </c>
    </row>
    <row r="3898" s="109" customFormat="1">
      <c r="A3898" s="119">
        <f>MAX($A$19:A3897)+1</f>
        <v>3880</v>
      </c>
      <c r="B3898" s="120" t="s">
        <v>41</v>
      </c>
      <c r="C3898" s="144" t="s">
        <v>818</v>
      </c>
      <c r="D3898" s="144" t="s">
        <v>4560</v>
      </c>
      <c r="E3898" s="145" t="s">
        <v>4561</v>
      </c>
      <c r="F3898" s="146" t="s">
        <v>820</v>
      </c>
      <c r="G3898" s="146" t="s">
        <v>821</v>
      </c>
      <c r="H3898" s="146" t="s">
        <v>4566</v>
      </c>
      <c r="I3898" s="151" t="s">
        <v>417</v>
      </c>
      <c r="J3898" s="147">
        <v>550</v>
      </c>
      <c r="K3898" s="147">
        <v>14400</v>
      </c>
      <c r="L3898" s="148">
        <v>7920000</v>
      </c>
      <c r="M3898" s="120" t="s">
        <v>56</v>
      </c>
      <c r="N3898" s="149">
        <v>633600</v>
      </c>
      <c r="O3898" s="150"/>
      <c r="P3898" s="154" t="s">
        <v>4117</v>
      </c>
      <c r="Q3898" s="158" t="s">
        <v>50</v>
      </c>
      <c r="R3898" s="142">
        <f t="shared" si="60"/>
        <v>8</v>
      </c>
    </row>
    <row r="3899" s="109" customFormat="1">
      <c r="A3899" s="119">
        <f>MAX($A$19:A3898)+1</f>
        <v>3881</v>
      </c>
      <c r="B3899" s="120" t="s">
        <v>41</v>
      </c>
      <c r="C3899" s="144" t="s">
        <v>818</v>
      </c>
      <c r="D3899" s="144" t="s">
        <v>4560</v>
      </c>
      <c r="E3899" s="145" t="s">
        <v>4561</v>
      </c>
      <c r="F3899" s="146" t="s">
        <v>820</v>
      </c>
      <c r="G3899" s="146" t="s">
        <v>821</v>
      </c>
      <c r="H3899" s="146" t="s">
        <v>4567</v>
      </c>
      <c r="I3899" s="151" t="s">
        <v>417</v>
      </c>
      <c r="J3899" s="147">
        <v>550</v>
      </c>
      <c r="K3899" s="147">
        <v>13500</v>
      </c>
      <c r="L3899" s="148">
        <v>7425000</v>
      </c>
      <c r="M3899" s="120" t="s">
        <v>56</v>
      </c>
      <c r="N3899" s="149">
        <v>594000</v>
      </c>
      <c r="O3899" s="150"/>
      <c r="P3899" s="154" t="s">
        <v>4117</v>
      </c>
      <c r="Q3899" s="158" t="s">
        <v>50</v>
      </c>
      <c r="R3899" s="142">
        <f t="shared" si="60"/>
        <v>8</v>
      </c>
    </row>
    <row r="3900" s="109" customFormat="1">
      <c r="A3900" s="119">
        <f>MAX($A$19:A3899)+1</f>
        <v>3882</v>
      </c>
      <c r="B3900" s="120" t="s">
        <v>41</v>
      </c>
      <c r="C3900" s="144" t="s">
        <v>818</v>
      </c>
      <c r="D3900" s="144" t="s">
        <v>4560</v>
      </c>
      <c r="E3900" s="145" t="s">
        <v>4561</v>
      </c>
      <c r="F3900" s="146" t="s">
        <v>820</v>
      </c>
      <c r="G3900" s="146" t="s">
        <v>821</v>
      </c>
      <c r="H3900" s="146" t="s">
        <v>4568</v>
      </c>
      <c r="I3900" s="151" t="s">
        <v>417</v>
      </c>
      <c r="J3900" s="147">
        <v>550</v>
      </c>
      <c r="K3900" s="147">
        <v>14400</v>
      </c>
      <c r="L3900" s="148">
        <v>7920000</v>
      </c>
      <c r="M3900" s="120" t="s">
        <v>56</v>
      </c>
      <c r="N3900" s="149">
        <v>633600</v>
      </c>
      <c r="O3900" s="150"/>
      <c r="P3900" s="154" t="s">
        <v>4117</v>
      </c>
      <c r="Q3900" s="158" t="s">
        <v>50</v>
      </c>
      <c r="R3900" s="142">
        <f t="shared" si="60"/>
        <v>8</v>
      </c>
    </row>
    <row r="3901" s="109" customFormat="1">
      <c r="A3901" s="119">
        <f>MAX($A$19:A3900)+1</f>
        <v>3883</v>
      </c>
      <c r="B3901" s="120" t="s">
        <v>41</v>
      </c>
      <c r="C3901" s="144" t="s">
        <v>818</v>
      </c>
      <c r="D3901" s="144" t="s">
        <v>4560</v>
      </c>
      <c r="E3901" s="145" t="s">
        <v>4561</v>
      </c>
      <c r="F3901" s="146" t="s">
        <v>820</v>
      </c>
      <c r="G3901" s="146" t="s">
        <v>821</v>
      </c>
      <c r="H3901" s="146" t="s">
        <v>4569</v>
      </c>
      <c r="I3901" s="151" t="s">
        <v>417</v>
      </c>
      <c r="J3901" s="147">
        <v>35</v>
      </c>
      <c r="K3901" s="147">
        <v>18000</v>
      </c>
      <c r="L3901" s="148">
        <v>630000</v>
      </c>
      <c r="M3901" s="120" t="s">
        <v>56</v>
      </c>
      <c r="N3901" s="149">
        <v>50400</v>
      </c>
      <c r="O3901" s="150"/>
      <c r="P3901" s="154" t="s">
        <v>4117</v>
      </c>
      <c r="Q3901" s="158" t="s">
        <v>50</v>
      </c>
      <c r="R3901" s="142">
        <f t="shared" si="60"/>
        <v>8</v>
      </c>
    </row>
    <row r="3902" s="109" customFormat="1">
      <c r="A3902" s="119">
        <f>MAX($A$19:A3901)+1</f>
        <v>3884</v>
      </c>
      <c r="B3902" s="120" t="s">
        <v>41</v>
      </c>
      <c r="C3902" s="144" t="s">
        <v>4570</v>
      </c>
      <c r="D3902" s="144" t="s">
        <v>4571</v>
      </c>
      <c r="E3902" s="145">
        <v>45246</v>
      </c>
      <c r="F3902" s="146" t="s">
        <v>4572</v>
      </c>
      <c r="G3902" s="146" t="s">
        <v>4573</v>
      </c>
      <c r="H3902" s="146" t="s">
        <v>4574</v>
      </c>
      <c r="I3902" s="151" t="s">
        <v>47</v>
      </c>
      <c r="J3902" s="147"/>
      <c r="K3902" s="147"/>
      <c r="L3902" s="148">
        <v>213678020</v>
      </c>
      <c r="M3902" s="120" t="s">
        <v>229</v>
      </c>
      <c r="N3902" s="149">
        <v>21367802</v>
      </c>
      <c r="O3902" s="150"/>
      <c r="P3902" s="154" t="s">
        <v>4117</v>
      </c>
      <c r="Q3902" s="158" t="s">
        <v>50</v>
      </c>
      <c r="R3902" s="142">
        <f t="shared" si="60"/>
        <v>10</v>
      </c>
    </row>
    <row r="3903" s="109" customFormat="1">
      <c r="A3903" s="119">
        <f>MAX($A$19:A3902)+1</f>
        <v>3885</v>
      </c>
      <c r="B3903" s="155" t="s">
        <v>41</v>
      </c>
      <c r="C3903" s="144" t="s">
        <v>4570</v>
      </c>
      <c r="D3903" s="144" t="s">
        <v>4575</v>
      </c>
      <c r="E3903" s="145">
        <v>45237</v>
      </c>
      <c r="F3903" s="146" t="s">
        <v>4572</v>
      </c>
      <c r="G3903" s="146" t="s">
        <v>4573</v>
      </c>
      <c r="H3903" s="146" t="s">
        <v>4576</v>
      </c>
      <c r="I3903" s="151" t="s">
        <v>47</v>
      </c>
      <c r="J3903" s="147"/>
      <c r="K3903" s="147"/>
      <c r="L3903" s="148">
        <v>12786000</v>
      </c>
      <c r="M3903" s="155">
        <v>10</v>
      </c>
      <c r="N3903" s="149">
        <v>1278600</v>
      </c>
      <c r="O3903" s="146"/>
      <c r="P3903" s="154" t="s">
        <v>4117</v>
      </c>
      <c r="Q3903" s="158" t="s">
        <v>50</v>
      </c>
      <c r="R3903" s="142">
        <f t="shared" si="60"/>
        <v>10</v>
      </c>
    </row>
    <row r="3904" s="109" customFormat="1">
      <c r="A3904" s="119">
        <f>MAX($A$19:A3903)+1</f>
        <v>3886</v>
      </c>
      <c r="B3904" s="155" t="s">
        <v>41</v>
      </c>
      <c r="C3904" s="144" t="s">
        <v>4570</v>
      </c>
      <c r="D3904" s="144" t="s">
        <v>4575</v>
      </c>
      <c r="E3904" s="145">
        <v>45237</v>
      </c>
      <c r="F3904" s="146" t="s">
        <v>4572</v>
      </c>
      <c r="G3904" s="146" t="s">
        <v>4573</v>
      </c>
      <c r="H3904" s="146" t="s">
        <v>4577</v>
      </c>
      <c r="I3904" s="151" t="s">
        <v>47</v>
      </c>
      <c r="J3904" s="147"/>
      <c r="K3904" s="147"/>
      <c r="L3904" s="148">
        <v>2700000</v>
      </c>
      <c r="M3904" s="155" t="s">
        <v>3780</v>
      </c>
      <c r="N3904" s="149">
        <v>0</v>
      </c>
      <c r="O3904" s="146"/>
      <c r="P3904" s="154" t="s">
        <v>4117</v>
      </c>
      <c r="Q3904" s="158" t="s">
        <v>50</v>
      </c>
      <c r="R3904" s="142">
        <f t="shared" si="60"/>
        <v>0</v>
      </c>
    </row>
    <row r="3905" s="109" customFormat="1">
      <c r="A3905" s="119">
        <f>MAX($A$19:A3904)+1</f>
        <v>3887</v>
      </c>
      <c r="B3905" s="120" t="s">
        <v>41</v>
      </c>
      <c r="C3905" s="144" t="s">
        <v>813</v>
      </c>
      <c r="D3905" s="144" t="s">
        <v>4578</v>
      </c>
      <c r="E3905" s="145">
        <v>45231</v>
      </c>
      <c r="F3905" s="146" t="s">
        <v>842</v>
      </c>
      <c r="G3905" s="146" t="s">
        <v>843</v>
      </c>
      <c r="H3905" s="146" t="s">
        <v>844</v>
      </c>
      <c r="I3905" s="151" t="s">
        <v>801</v>
      </c>
      <c r="J3905" s="147">
        <v>300</v>
      </c>
      <c r="K3905" s="147">
        <v>52000</v>
      </c>
      <c r="L3905" s="148">
        <v>15600000</v>
      </c>
      <c r="M3905" s="120" t="s">
        <v>229</v>
      </c>
      <c r="N3905" s="149">
        <v>1560000</v>
      </c>
      <c r="O3905" s="150"/>
      <c r="P3905" s="154" t="s">
        <v>4117</v>
      </c>
      <c r="Q3905" s="158" t="s">
        <v>50</v>
      </c>
      <c r="R3905" s="142">
        <f t="shared" si="60"/>
        <v>10</v>
      </c>
    </row>
    <row r="3906" s="109" customFormat="1">
      <c r="A3906" s="119">
        <f>MAX($A$19:A3905)+1</f>
        <v>3888</v>
      </c>
      <c r="B3906" s="120" t="s">
        <v>41</v>
      </c>
      <c r="C3906" s="144" t="s">
        <v>813</v>
      </c>
      <c r="D3906" s="144" t="s">
        <v>2865</v>
      </c>
      <c r="E3906" s="145" t="s">
        <v>4579</v>
      </c>
      <c r="F3906" s="146" t="s">
        <v>842</v>
      </c>
      <c r="G3906" s="146" t="s">
        <v>843</v>
      </c>
      <c r="H3906" s="146" t="s">
        <v>844</v>
      </c>
      <c r="I3906" s="151" t="s">
        <v>801</v>
      </c>
      <c r="J3906" s="147">
        <v>100</v>
      </c>
      <c r="K3906" s="147">
        <v>52000</v>
      </c>
      <c r="L3906" s="148">
        <v>5200000</v>
      </c>
      <c r="M3906" s="120" t="s">
        <v>229</v>
      </c>
      <c r="N3906" s="149">
        <v>520000</v>
      </c>
      <c r="O3906" s="150"/>
      <c r="P3906" s="154" t="s">
        <v>4117</v>
      </c>
      <c r="Q3906" s="158" t="s">
        <v>50</v>
      </c>
      <c r="R3906" s="142">
        <f t="shared" si="60"/>
        <v>10</v>
      </c>
    </row>
    <row r="3907" s="109" customFormat="1">
      <c r="A3907" s="119">
        <f>MAX($A$19:A3906)+1</f>
        <v>3889</v>
      </c>
      <c r="B3907" s="120" t="s">
        <v>41</v>
      </c>
      <c r="C3907" s="144" t="s">
        <v>813</v>
      </c>
      <c r="D3907" s="144" t="s">
        <v>2865</v>
      </c>
      <c r="E3907" s="145" t="s">
        <v>4579</v>
      </c>
      <c r="F3907" s="146" t="s">
        <v>842</v>
      </c>
      <c r="G3907" s="146" t="s">
        <v>843</v>
      </c>
      <c r="H3907" s="146" t="s">
        <v>846</v>
      </c>
      <c r="I3907" s="151" t="s">
        <v>801</v>
      </c>
      <c r="J3907" s="147">
        <v>150</v>
      </c>
      <c r="K3907" s="147">
        <v>52000</v>
      </c>
      <c r="L3907" s="148">
        <v>7800000</v>
      </c>
      <c r="M3907" s="120" t="s">
        <v>229</v>
      </c>
      <c r="N3907" s="149">
        <v>780000</v>
      </c>
      <c r="O3907" s="150"/>
      <c r="P3907" s="154" t="s">
        <v>4117</v>
      </c>
      <c r="Q3907" s="158" t="s">
        <v>50</v>
      </c>
      <c r="R3907" s="142">
        <f t="shared" si="60"/>
        <v>10</v>
      </c>
    </row>
    <row r="3908" s="109" customFormat="1">
      <c r="A3908" s="119">
        <f>MAX($A$19:A3907)+1</f>
        <v>3890</v>
      </c>
      <c r="B3908" s="120" t="s">
        <v>41</v>
      </c>
      <c r="C3908" s="144" t="s">
        <v>813</v>
      </c>
      <c r="D3908" s="144" t="s">
        <v>4580</v>
      </c>
      <c r="E3908" s="145" t="s">
        <v>4581</v>
      </c>
      <c r="F3908" s="146" t="s">
        <v>842</v>
      </c>
      <c r="G3908" s="146" t="s">
        <v>843</v>
      </c>
      <c r="H3908" s="146" t="s">
        <v>844</v>
      </c>
      <c r="I3908" s="151" t="s">
        <v>801</v>
      </c>
      <c r="J3908" s="147">
        <v>250</v>
      </c>
      <c r="K3908" s="147">
        <v>52000</v>
      </c>
      <c r="L3908" s="148">
        <v>13000000</v>
      </c>
      <c r="M3908" s="120" t="s">
        <v>229</v>
      </c>
      <c r="N3908" s="149">
        <v>1300000</v>
      </c>
      <c r="O3908" s="150"/>
      <c r="P3908" s="154" t="s">
        <v>4117</v>
      </c>
      <c r="Q3908" s="158" t="s">
        <v>50</v>
      </c>
      <c r="R3908" s="142">
        <f t="shared" si="60"/>
        <v>10</v>
      </c>
    </row>
    <row r="3909" s="109" customFormat="1">
      <c r="A3909" s="119">
        <f>MAX($A$19:A3908)+1</f>
        <v>3891</v>
      </c>
      <c r="B3909" s="120" t="s">
        <v>41</v>
      </c>
      <c r="C3909" s="144" t="s">
        <v>813</v>
      </c>
      <c r="D3909" s="144" t="s">
        <v>4580</v>
      </c>
      <c r="E3909" s="145" t="s">
        <v>4581</v>
      </c>
      <c r="F3909" s="146" t="s">
        <v>842</v>
      </c>
      <c r="G3909" s="146" t="s">
        <v>843</v>
      </c>
      <c r="H3909" s="146" t="s">
        <v>846</v>
      </c>
      <c r="I3909" s="151" t="s">
        <v>801</v>
      </c>
      <c r="J3909" s="147">
        <v>100</v>
      </c>
      <c r="K3909" s="147">
        <v>52000</v>
      </c>
      <c r="L3909" s="148">
        <v>5200000</v>
      </c>
      <c r="M3909" s="120" t="s">
        <v>229</v>
      </c>
      <c r="N3909" s="149">
        <v>520000</v>
      </c>
      <c r="O3909" s="150"/>
      <c r="P3909" s="154" t="s">
        <v>4117</v>
      </c>
      <c r="Q3909" s="158" t="s">
        <v>50</v>
      </c>
      <c r="R3909" s="142">
        <f t="shared" si="60"/>
        <v>10</v>
      </c>
    </row>
    <row r="3910" s="109" customFormat="1">
      <c r="A3910" s="119">
        <f>MAX($A$19:A3909)+1</f>
        <v>3892</v>
      </c>
      <c r="B3910" s="120" t="s">
        <v>41</v>
      </c>
      <c r="C3910" s="144" t="s">
        <v>813</v>
      </c>
      <c r="D3910" s="144" t="s">
        <v>4582</v>
      </c>
      <c r="E3910" s="145">
        <v>45253</v>
      </c>
      <c r="F3910" s="146" t="s">
        <v>842</v>
      </c>
      <c r="G3910" s="146" t="s">
        <v>843</v>
      </c>
      <c r="H3910" s="146" t="s">
        <v>846</v>
      </c>
      <c r="I3910" s="151" t="s">
        <v>801</v>
      </c>
      <c r="J3910" s="147">
        <v>250</v>
      </c>
      <c r="K3910" s="147">
        <v>52000</v>
      </c>
      <c r="L3910" s="148">
        <v>13000000</v>
      </c>
      <c r="M3910" s="120" t="s">
        <v>229</v>
      </c>
      <c r="N3910" s="149">
        <v>1300000</v>
      </c>
      <c r="O3910" s="150"/>
      <c r="P3910" s="154" t="s">
        <v>4117</v>
      </c>
      <c r="Q3910" s="158" t="s">
        <v>50</v>
      </c>
      <c r="R3910" s="142">
        <f t="shared" si="60"/>
        <v>10</v>
      </c>
    </row>
    <row r="3911" s="109" customFormat="1">
      <c r="A3911" s="119">
        <f>MAX($A$19:A3910)+1</f>
        <v>3893</v>
      </c>
      <c r="B3911" s="120" t="s">
        <v>41</v>
      </c>
      <c r="C3911" s="144" t="s">
        <v>847</v>
      </c>
      <c r="D3911" s="144" t="s">
        <v>4583</v>
      </c>
      <c r="E3911" s="145" t="s">
        <v>4318</v>
      </c>
      <c r="F3911" s="146" t="s">
        <v>849</v>
      </c>
      <c r="G3911" s="146" t="s">
        <v>850</v>
      </c>
      <c r="H3911" s="146" t="s">
        <v>4584</v>
      </c>
      <c r="I3911" s="151" t="s">
        <v>327</v>
      </c>
      <c r="J3911" s="147">
        <v>1</v>
      </c>
      <c r="K3911" s="147">
        <v>2962962</v>
      </c>
      <c r="L3911" s="148">
        <v>2962962</v>
      </c>
      <c r="M3911" s="120" t="s">
        <v>56</v>
      </c>
      <c r="N3911" s="149">
        <v>237037</v>
      </c>
      <c r="O3911" s="150"/>
      <c r="P3911" s="154" t="s">
        <v>4117</v>
      </c>
      <c r="Q3911" s="158" t="s">
        <v>50</v>
      </c>
      <c r="R3911" s="142">
        <f t="shared" si="60"/>
        <v>8.00000135000044</v>
      </c>
    </row>
    <row r="3912" s="109" customFormat="1">
      <c r="A3912" s="119">
        <f>MAX($A$19:A3911)+1</f>
        <v>3894</v>
      </c>
      <c r="B3912" s="120" t="s">
        <v>41</v>
      </c>
      <c r="C3912" s="144" t="s">
        <v>847</v>
      </c>
      <c r="D3912" s="144" t="s">
        <v>4583</v>
      </c>
      <c r="E3912" s="145" t="s">
        <v>4318</v>
      </c>
      <c r="F3912" s="146" t="s">
        <v>849</v>
      </c>
      <c r="G3912" s="146" t="s">
        <v>850</v>
      </c>
      <c r="H3912" s="146" t="s">
        <v>4585</v>
      </c>
      <c r="I3912" s="151" t="s">
        <v>327</v>
      </c>
      <c r="J3912" s="147">
        <v>1</v>
      </c>
      <c r="K3912" s="147">
        <v>694445</v>
      </c>
      <c r="L3912" s="148">
        <v>694445</v>
      </c>
      <c r="M3912" s="120" t="s">
        <v>56</v>
      </c>
      <c r="N3912" s="149">
        <v>55556</v>
      </c>
      <c r="O3912" s="150"/>
      <c r="P3912" s="154" t="s">
        <v>4117</v>
      </c>
      <c r="Q3912" s="158" t="s">
        <v>50</v>
      </c>
      <c r="R3912" s="142">
        <f t="shared" si="60"/>
        <v>8.00005759995392</v>
      </c>
    </row>
    <row r="3913" s="109" customFormat="1">
      <c r="A3913" s="119">
        <f>MAX($A$19:A3912)+1</f>
        <v>3895</v>
      </c>
      <c r="B3913" s="120" t="s">
        <v>41</v>
      </c>
      <c r="C3913" s="144" t="s">
        <v>847</v>
      </c>
      <c r="D3913" s="144" t="s">
        <v>4586</v>
      </c>
      <c r="E3913" s="145">
        <v>45255</v>
      </c>
      <c r="F3913" s="146" t="s">
        <v>849</v>
      </c>
      <c r="G3913" s="146" t="s">
        <v>850</v>
      </c>
      <c r="H3913" s="146" t="s">
        <v>4587</v>
      </c>
      <c r="I3913" s="151" t="s">
        <v>327</v>
      </c>
      <c r="J3913" s="147">
        <v>1</v>
      </c>
      <c r="K3913" s="147">
        <v>3194444</v>
      </c>
      <c r="L3913" s="148">
        <v>3194444</v>
      </c>
      <c r="M3913" s="120" t="s">
        <v>56</v>
      </c>
      <c r="N3913" s="149">
        <v>255556</v>
      </c>
      <c r="O3913" s="150"/>
      <c r="P3913" s="154" t="s">
        <v>4117</v>
      </c>
      <c r="Q3913" s="158" t="s">
        <v>50</v>
      </c>
      <c r="R3913" s="142">
        <f t="shared" si="60"/>
        <v>8.00001502608905</v>
      </c>
    </row>
    <row r="3914" s="109" customFormat="1">
      <c r="A3914" s="119">
        <f>MAX($A$19:A3913)+1</f>
        <v>3896</v>
      </c>
      <c r="B3914" s="120" t="s">
        <v>41</v>
      </c>
      <c r="C3914" s="144" t="s">
        <v>860</v>
      </c>
      <c r="D3914" s="144" t="s">
        <v>4588</v>
      </c>
      <c r="E3914" s="145" t="s">
        <v>4328</v>
      </c>
      <c r="F3914" s="123" t="s">
        <v>863</v>
      </c>
      <c r="G3914" s="146" t="s">
        <v>864</v>
      </c>
      <c r="H3914" s="146" t="s">
        <v>1062</v>
      </c>
      <c r="I3914" s="151" t="s">
        <v>1035</v>
      </c>
      <c r="J3914" s="147">
        <v>100</v>
      </c>
      <c r="K3914" s="147">
        <v>14000</v>
      </c>
      <c r="L3914" s="148">
        <v>1400000</v>
      </c>
      <c r="M3914" s="120" t="s">
        <v>229</v>
      </c>
      <c r="N3914" s="149">
        <v>140000</v>
      </c>
      <c r="O3914" s="150"/>
      <c r="P3914" s="154" t="s">
        <v>4117</v>
      </c>
      <c r="Q3914" s="158" t="s">
        <v>50</v>
      </c>
      <c r="R3914" s="142">
        <f t="shared" si="60"/>
        <v>10</v>
      </c>
    </row>
    <row r="3915" s="109" customFormat="1">
      <c r="A3915" s="119">
        <f>MAX($A$19:A3914)+1</f>
        <v>3897</v>
      </c>
      <c r="B3915" s="120" t="s">
        <v>41</v>
      </c>
      <c r="C3915" s="144" t="s">
        <v>860</v>
      </c>
      <c r="D3915" s="144" t="s">
        <v>4588</v>
      </c>
      <c r="E3915" s="145" t="s">
        <v>4328</v>
      </c>
      <c r="F3915" s="123" t="s">
        <v>863</v>
      </c>
      <c r="G3915" s="146" t="s">
        <v>864</v>
      </c>
      <c r="H3915" s="146" t="s">
        <v>4589</v>
      </c>
      <c r="I3915" s="151" t="s">
        <v>98</v>
      </c>
      <c r="J3915" s="147">
        <v>1</v>
      </c>
      <c r="K3915" s="147">
        <v>1100000</v>
      </c>
      <c r="L3915" s="148">
        <v>1100000</v>
      </c>
      <c r="M3915" s="120" t="s">
        <v>229</v>
      </c>
      <c r="N3915" s="149">
        <v>110000</v>
      </c>
      <c r="O3915" s="150"/>
      <c r="P3915" s="154" t="s">
        <v>4117</v>
      </c>
      <c r="Q3915" s="158" t="s">
        <v>50</v>
      </c>
      <c r="R3915" s="142">
        <f t="shared" si="60"/>
        <v>10</v>
      </c>
    </row>
    <row r="3916" s="109" customFormat="1">
      <c r="A3916" s="119">
        <f>MAX($A$19:A3915)+1</f>
        <v>3898</v>
      </c>
      <c r="B3916" s="120" t="s">
        <v>41</v>
      </c>
      <c r="C3916" s="144" t="s">
        <v>860</v>
      </c>
      <c r="D3916" s="144" t="s">
        <v>4588</v>
      </c>
      <c r="E3916" s="145" t="s">
        <v>4328</v>
      </c>
      <c r="F3916" s="123" t="s">
        <v>863</v>
      </c>
      <c r="G3916" s="146" t="s">
        <v>864</v>
      </c>
      <c r="H3916" s="146" t="s">
        <v>4590</v>
      </c>
      <c r="I3916" s="151" t="s">
        <v>98</v>
      </c>
      <c r="J3916" s="147">
        <v>30</v>
      </c>
      <c r="K3916" s="147">
        <v>30000</v>
      </c>
      <c r="L3916" s="148">
        <v>900000</v>
      </c>
      <c r="M3916" s="120" t="s">
        <v>229</v>
      </c>
      <c r="N3916" s="149">
        <v>90000</v>
      </c>
      <c r="O3916" s="150"/>
      <c r="P3916" s="154" t="s">
        <v>4117</v>
      </c>
      <c r="Q3916" s="158" t="s">
        <v>50</v>
      </c>
      <c r="R3916" s="142">
        <f t="shared" si="60"/>
        <v>10</v>
      </c>
    </row>
    <row r="3917" s="109" customFormat="1">
      <c r="A3917" s="119">
        <f>MAX($A$19:A3916)+1</f>
        <v>3899</v>
      </c>
      <c r="B3917" s="120" t="s">
        <v>41</v>
      </c>
      <c r="C3917" s="144" t="s">
        <v>860</v>
      </c>
      <c r="D3917" s="144" t="s">
        <v>4588</v>
      </c>
      <c r="E3917" s="145" t="s">
        <v>4328</v>
      </c>
      <c r="F3917" s="123" t="s">
        <v>863</v>
      </c>
      <c r="G3917" s="146" t="s">
        <v>864</v>
      </c>
      <c r="H3917" s="146" t="s">
        <v>4591</v>
      </c>
      <c r="I3917" s="151" t="s">
        <v>98</v>
      </c>
      <c r="J3917" s="147">
        <v>200</v>
      </c>
      <c r="K3917" s="147">
        <v>12000</v>
      </c>
      <c r="L3917" s="148">
        <v>2400000</v>
      </c>
      <c r="M3917" s="120" t="s">
        <v>229</v>
      </c>
      <c r="N3917" s="149">
        <v>240000</v>
      </c>
      <c r="O3917" s="150"/>
      <c r="P3917" s="154" t="s">
        <v>4117</v>
      </c>
      <c r="Q3917" s="158" t="s">
        <v>50</v>
      </c>
      <c r="R3917" s="142">
        <f t="shared" si="60"/>
        <v>10</v>
      </c>
    </row>
    <row r="3918" s="109" customFormat="1">
      <c r="A3918" s="119">
        <f>MAX($A$19:A3917)+1</f>
        <v>3900</v>
      </c>
      <c r="B3918" s="120" t="s">
        <v>41</v>
      </c>
      <c r="C3918" s="144" t="s">
        <v>860</v>
      </c>
      <c r="D3918" s="144" t="s">
        <v>4588</v>
      </c>
      <c r="E3918" s="145" t="s">
        <v>4328</v>
      </c>
      <c r="F3918" s="123" t="s">
        <v>863</v>
      </c>
      <c r="G3918" s="146" t="s">
        <v>864</v>
      </c>
      <c r="H3918" s="146" t="s">
        <v>4592</v>
      </c>
      <c r="I3918" s="151" t="s">
        <v>98</v>
      </c>
      <c r="J3918" s="147">
        <v>1</v>
      </c>
      <c r="K3918" s="147">
        <v>5000000</v>
      </c>
      <c r="L3918" s="148">
        <v>5000000</v>
      </c>
      <c r="M3918" s="120" t="s">
        <v>229</v>
      </c>
      <c r="N3918" s="149">
        <v>500000</v>
      </c>
      <c r="O3918" s="150"/>
      <c r="P3918" s="154" t="s">
        <v>4117</v>
      </c>
      <c r="Q3918" s="158" t="s">
        <v>50</v>
      </c>
      <c r="R3918" s="142">
        <f t="shared" si="60"/>
        <v>10</v>
      </c>
    </row>
    <row r="3919" s="109" customFormat="1">
      <c r="A3919" s="119">
        <f>MAX($A$19:A3918)+1</f>
        <v>3901</v>
      </c>
      <c r="B3919" s="120" t="s">
        <v>41</v>
      </c>
      <c r="C3919" s="144" t="s">
        <v>860</v>
      </c>
      <c r="D3919" s="144" t="s">
        <v>4588</v>
      </c>
      <c r="E3919" s="145" t="s">
        <v>4328</v>
      </c>
      <c r="F3919" s="123" t="s">
        <v>863</v>
      </c>
      <c r="G3919" s="146" t="s">
        <v>864</v>
      </c>
      <c r="H3919" s="146" t="s">
        <v>4593</v>
      </c>
      <c r="I3919" s="151" t="s">
        <v>1035</v>
      </c>
      <c r="J3919" s="147">
        <v>100</v>
      </c>
      <c r="K3919" s="147">
        <v>20000</v>
      </c>
      <c r="L3919" s="148">
        <v>2000000</v>
      </c>
      <c r="M3919" s="120" t="s">
        <v>229</v>
      </c>
      <c r="N3919" s="149">
        <v>200000</v>
      </c>
      <c r="O3919" s="150"/>
      <c r="P3919" s="154" t="s">
        <v>4117</v>
      </c>
      <c r="Q3919" s="158" t="s">
        <v>50</v>
      </c>
      <c r="R3919" s="142">
        <f t="shared" si="60"/>
        <v>10</v>
      </c>
    </row>
    <row r="3920" s="109" customFormat="1">
      <c r="A3920" s="119">
        <f>MAX($A$19:A3919)+1</f>
        <v>3902</v>
      </c>
      <c r="B3920" s="120" t="s">
        <v>41</v>
      </c>
      <c r="C3920" s="144" t="s">
        <v>860</v>
      </c>
      <c r="D3920" s="144" t="s">
        <v>4588</v>
      </c>
      <c r="E3920" s="145" t="s">
        <v>4328</v>
      </c>
      <c r="F3920" s="123" t="s">
        <v>863</v>
      </c>
      <c r="G3920" s="146" t="s">
        <v>864</v>
      </c>
      <c r="H3920" s="146" t="s">
        <v>4594</v>
      </c>
      <c r="I3920" s="151" t="s">
        <v>98</v>
      </c>
      <c r="J3920" s="147">
        <v>10</v>
      </c>
      <c r="K3920" s="147">
        <v>70000</v>
      </c>
      <c r="L3920" s="148">
        <v>700000</v>
      </c>
      <c r="M3920" s="120" t="s">
        <v>229</v>
      </c>
      <c r="N3920" s="149">
        <v>70000</v>
      </c>
      <c r="O3920" s="150"/>
      <c r="P3920" s="154" t="s">
        <v>4117</v>
      </c>
      <c r="Q3920" s="158" t="s">
        <v>50</v>
      </c>
      <c r="R3920" s="142">
        <f t="shared" si="60"/>
        <v>10</v>
      </c>
    </row>
    <row r="3921" s="109" customFormat="1">
      <c r="A3921" s="119">
        <f>MAX($A$19:A3920)+1</f>
        <v>3903</v>
      </c>
      <c r="B3921" s="120" t="s">
        <v>41</v>
      </c>
      <c r="C3921" s="144" t="s">
        <v>860</v>
      </c>
      <c r="D3921" s="144" t="s">
        <v>4588</v>
      </c>
      <c r="E3921" s="145" t="s">
        <v>4328</v>
      </c>
      <c r="F3921" s="123" t="s">
        <v>863</v>
      </c>
      <c r="G3921" s="146" t="s">
        <v>864</v>
      </c>
      <c r="H3921" s="146" t="s">
        <v>4595</v>
      </c>
      <c r="I3921" s="151" t="s">
        <v>98</v>
      </c>
      <c r="J3921" s="147">
        <v>60</v>
      </c>
      <c r="K3921" s="147">
        <v>17000</v>
      </c>
      <c r="L3921" s="148">
        <v>1020000</v>
      </c>
      <c r="M3921" s="120" t="s">
        <v>229</v>
      </c>
      <c r="N3921" s="149">
        <v>102000</v>
      </c>
      <c r="O3921" s="150"/>
      <c r="P3921" s="154" t="s">
        <v>4117</v>
      </c>
      <c r="Q3921" s="158" t="s">
        <v>50</v>
      </c>
      <c r="R3921" s="142">
        <f t="shared" si="60"/>
        <v>10</v>
      </c>
    </row>
    <row r="3922" s="109" customFormat="1">
      <c r="A3922" s="119">
        <f>MAX($A$19:A3921)+1</f>
        <v>3904</v>
      </c>
      <c r="B3922" s="120" t="s">
        <v>41</v>
      </c>
      <c r="C3922" s="144" t="s">
        <v>860</v>
      </c>
      <c r="D3922" s="144" t="s">
        <v>4588</v>
      </c>
      <c r="E3922" s="145" t="s">
        <v>4328</v>
      </c>
      <c r="F3922" s="123" t="s">
        <v>863</v>
      </c>
      <c r="G3922" s="146" t="s">
        <v>864</v>
      </c>
      <c r="H3922" s="146" t="s">
        <v>4596</v>
      </c>
      <c r="I3922" s="151" t="s">
        <v>288</v>
      </c>
      <c r="J3922" s="147">
        <v>15</v>
      </c>
      <c r="K3922" s="147">
        <v>85000</v>
      </c>
      <c r="L3922" s="148">
        <v>1275000</v>
      </c>
      <c r="M3922" s="120" t="s">
        <v>229</v>
      </c>
      <c r="N3922" s="149">
        <v>127500</v>
      </c>
      <c r="O3922" s="150"/>
      <c r="P3922" s="154" t="s">
        <v>4117</v>
      </c>
      <c r="Q3922" s="158" t="s">
        <v>50</v>
      </c>
      <c r="R3922" s="142">
        <f t="shared" si="60"/>
        <v>10</v>
      </c>
    </row>
    <row r="3923" s="109" customFormat="1">
      <c r="A3923" s="119">
        <f>MAX($A$19:A3922)+1</f>
        <v>3905</v>
      </c>
      <c r="B3923" s="120" t="s">
        <v>41</v>
      </c>
      <c r="C3923" s="144" t="s">
        <v>860</v>
      </c>
      <c r="D3923" s="144" t="s">
        <v>4588</v>
      </c>
      <c r="E3923" s="145" t="s">
        <v>4328</v>
      </c>
      <c r="F3923" s="123" t="s">
        <v>863</v>
      </c>
      <c r="G3923" s="146" t="s">
        <v>864</v>
      </c>
      <c r="H3923" s="146" t="s">
        <v>4597</v>
      </c>
      <c r="I3923" s="151" t="s">
        <v>288</v>
      </c>
      <c r="J3923" s="147">
        <v>13</v>
      </c>
      <c r="K3923" s="147">
        <v>30000</v>
      </c>
      <c r="L3923" s="148">
        <v>390000</v>
      </c>
      <c r="M3923" s="120" t="s">
        <v>229</v>
      </c>
      <c r="N3923" s="149">
        <v>39000</v>
      </c>
      <c r="O3923" s="150"/>
      <c r="P3923" s="154" t="s">
        <v>4117</v>
      </c>
      <c r="Q3923" s="158" t="s">
        <v>50</v>
      </c>
      <c r="R3923" s="142">
        <f t="shared" si="60"/>
        <v>10</v>
      </c>
    </row>
    <row r="3924" s="109" customFormat="1">
      <c r="A3924" s="119">
        <f>MAX($A$19:A3923)+1</f>
        <v>3906</v>
      </c>
      <c r="B3924" s="120" t="s">
        <v>41</v>
      </c>
      <c r="C3924" s="144" t="s">
        <v>860</v>
      </c>
      <c r="D3924" s="144" t="s">
        <v>4588</v>
      </c>
      <c r="E3924" s="145" t="s">
        <v>4328</v>
      </c>
      <c r="F3924" s="123" t="s">
        <v>863</v>
      </c>
      <c r="G3924" s="146" t="s">
        <v>864</v>
      </c>
      <c r="H3924" s="146" t="s">
        <v>4598</v>
      </c>
      <c r="I3924" s="151" t="s">
        <v>98</v>
      </c>
      <c r="J3924" s="147">
        <v>200</v>
      </c>
      <c r="K3924" s="147">
        <v>35000</v>
      </c>
      <c r="L3924" s="148">
        <v>7000000</v>
      </c>
      <c r="M3924" s="120" t="s">
        <v>229</v>
      </c>
      <c r="N3924" s="149">
        <v>700000</v>
      </c>
      <c r="O3924" s="150"/>
      <c r="P3924" s="154" t="s">
        <v>4117</v>
      </c>
      <c r="Q3924" s="158" t="s">
        <v>50</v>
      </c>
      <c r="R3924" s="142">
        <f t="shared" si="60"/>
        <v>10</v>
      </c>
    </row>
    <row r="3925" s="109" customFormat="1">
      <c r="A3925" s="119">
        <f>MAX($A$19:A3924)+1</f>
        <v>3907</v>
      </c>
      <c r="B3925" s="120" t="s">
        <v>41</v>
      </c>
      <c r="C3925" s="144" t="s">
        <v>860</v>
      </c>
      <c r="D3925" s="144" t="s">
        <v>4588</v>
      </c>
      <c r="E3925" s="145" t="s">
        <v>4328</v>
      </c>
      <c r="F3925" s="123" t="s">
        <v>863</v>
      </c>
      <c r="G3925" s="146" t="s">
        <v>864</v>
      </c>
      <c r="H3925" s="146" t="s">
        <v>1072</v>
      </c>
      <c r="I3925" s="151" t="s">
        <v>104</v>
      </c>
      <c r="J3925" s="147">
        <v>2</v>
      </c>
      <c r="K3925" s="147">
        <v>85000</v>
      </c>
      <c r="L3925" s="148">
        <v>170000</v>
      </c>
      <c r="M3925" s="120" t="s">
        <v>229</v>
      </c>
      <c r="N3925" s="149">
        <v>17000</v>
      </c>
      <c r="O3925" s="150"/>
      <c r="P3925" s="154" t="s">
        <v>4117</v>
      </c>
      <c r="Q3925" s="158" t="s">
        <v>50</v>
      </c>
      <c r="R3925" s="142">
        <f t="shared" si="60"/>
        <v>10</v>
      </c>
    </row>
    <row r="3926" s="109" customFormat="1">
      <c r="A3926" s="119">
        <f>MAX($A$19:A3925)+1</f>
        <v>3908</v>
      </c>
      <c r="B3926" s="120" t="s">
        <v>41</v>
      </c>
      <c r="C3926" s="144" t="s">
        <v>860</v>
      </c>
      <c r="D3926" s="144" t="s">
        <v>4588</v>
      </c>
      <c r="E3926" s="145" t="s">
        <v>4328</v>
      </c>
      <c r="F3926" s="123" t="s">
        <v>863</v>
      </c>
      <c r="G3926" s="146" t="s">
        <v>864</v>
      </c>
      <c r="H3926" s="146" t="s">
        <v>1073</v>
      </c>
      <c r="I3926" s="151" t="s">
        <v>98</v>
      </c>
      <c r="J3926" s="147">
        <v>2000</v>
      </c>
      <c r="K3926" s="147">
        <v>1200</v>
      </c>
      <c r="L3926" s="148">
        <v>2400000</v>
      </c>
      <c r="M3926" s="120" t="s">
        <v>229</v>
      </c>
      <c r="N3926" s="149">
        <v>240000</v>
      </c>
      <c r="O3926" s="150"/>
      <c r="P3926" s="154" t="s">
        <v>4117</v>
      </c>
      <c r="Q3926" s="158" t="s">
        <v>50</v>
      </c>
      <c r="R3926" s="142">
        <f t="shared" si="60"/>
        <v>10</v>
      </c>
    </row>
    <row r="3927" s="109" customFormat="1">
      <c r="A3927" s="119">
        <f>MAX($A$19:A3926)+1</f>
        <v>3909</v>
      </c>
      <c r="B3927" s="120" t="s">
        <v>41</v>
      </c>
      <c r="C3927" s="144" t="s">
        <v>860</v>
      </c>
      <c r="D3927" s="144" t="s">
        <v>4588</v>
      </c>
      <c r="E3927" s="145" t="s">
        <v>4328</v>
      </c>
      <c r="F3927" s="123" t="s">
        <v>863</v>
      </c>
      <c r="G3927" s="146" t="s">
        <v>864</v>
      </c>
      <c r="H3927" s="146" t="s">
        <v>1012</v>
      </c>
      <c r="I3927" s="151" t="s">
        <v>104</v>
      </c>
      <c r="J3927" s="147">
        <v>1</v>
      </c>
      <c r="K3927" s="147">
        <v>78000</v>
      </c>
      <c r="L3927" s="148">
        <v>78000</v>
      </c>
      <c r="M3927" s="120" t="s">
        <v>229</v>
      </c>
      <c r="N3927" s="149">
        <v>7800</v>
      </c>
      <c r="O3927" s="150"/>
      <c r="P3927" s="154" t="s">
        <v>4117</v>
      </c>
      <c r="Q3927" s="158" t="s">
        <v>50</v>
      </c>
      <c r="R3927" s="142">
        <f t="shared" si="60"/>
        <v>10</v>
      </c>
    </row>
    <row r="3928" s="109" customFormat="1">
      <c r="A3928" s="119">
        <f>MAX($A$19:A3927)+1</f>
        <v>3910</v>
      </c>
      <c r="B3928" s="120" t="s">
        <v>41</v>
      </c>
      <c r="C3928" s="144" t="s">
        <v>860</v>
      </c>
      <c r="D3928" s="144" t="s">
        <v>4588</v>
      </c>
      <c r="E3928" s="145" t="s">
        <v>4328</v>
      </c>
      <c r="F3928" s="123" t="s">
        <v>863</v>
      </c>
      <c r="G3928" s="146" t="s">
        <v>864</v>
      </c>
      <c r="H3928" s="146" t="s">
        <v>1074</v>
      </c>
      <c r="I3928" s="151" t="s">
        <v>534</v>
      </c>
      <c r="J3928" s="147">
        <v>6</v>
      </c>
      <c r="K3928" s="147">
        <v>130000</v>
      </c>
      <c r="L3928" s="148">
        <v>780000</v>
      </c>
      <c r="M3928" s="120" t="s">
        <v>229</v>
      </c>
      <c r="N3928" s="149">
        <v>78000</v>
      </c>
      <c r="O3928" s="150"/>
      <c r="P3928" s="154" t="s">
        <v>4117</v>
      </c>
      <c r="Q3928" s="158" t="s">
        <v>50</v>
      </c>
      <c r="R3928" s="142">
        <f t="shared" si="60"/>
        <v>10</v>
      </c>
    </row>
    <row r="3929" s="109" customFormat="1">
      <c r="A3929" s="119">
        <f>MAX($A$19:A3928)+1</f>
        <v>3911</v>
      </c>
      <c r="B3929" s="120" t="s">
        <v>41</v>
      </c>
      <c r="C3929" s="144" t="s">
        <v>860</v>
      </c>
      <c r="D3929" s="144" t="s">
        <v>4599</v>
      </c>
      <c r="E3929" s="145" t="s">
        <v>4468</v>
      </c>
      <c r="F3929" s="123" t="s">
        <v>863</v>
      </c>
      <c r="G3929" s="146" t="s">
        <v>864</v>
      </c>
      <c r="H3929" s="146" t="s">
        <v>4600</v>
      </c>
      <c r="I3929" s="151" t="s">
        <v>98</v>
      </c>
      <c r="J3929" s="147">
        <v>1</v>
      </c>
      <c r="K3929" s="147">
        <v>550000</v>
      </c>
      <c r="L3929" s="148">
        <v>550000</v>
      </c>
      <c r="M3929" s="120" t="s">
        <v>229</v>
      </c>
      <c r="N3929" s="149">
        <v>55000</v>
      </c>
      <c r="O3929" s="150"/>
      <c r="P3929" s="154" t="s">
        <v>4117</v>
      </c>
      <c r="Q3929" s="158" t="s">
        <v>50</v>
      </c>
      <c r="R3929" s="142">
        <f t="shared" si="60"/>
        <v>10</v>
      </c>
    </row>
    <row r="3930" s="109" customFormat="1">
      <c r="A3930" s="119">
        <f>MAX($A$19:A3929)+1</f>
        <v>3912</v>
      </c>
      <c r="B3930" s="120" t="s">
        <v>41</v>
      </c>
      <c r="C3930" s="144" t="s">
        <v>860</v>
      </c>
      <c r="D3930" s="144" t="s">
        <v>4599</v>
      </c>
      <c r="E3930" s="145" t="s">
        <v>4468</v>
      </c>
      <c r="F3930" s="123" t="s">
        <v>863</v>
      </c>
      <c r="G3930" s="146" t="s">
        <v>864</v>
      </c>
      <c r="H3930" s="146" t="s">
        <v>903</v>
      </c>
      <c r="I3930" s="151" t="s">
        <v>104</v>
      </c>
      <c r="J3930" s="147">
        <v>10</v>
      </c>
      <c r="K3930" s="147">
        <v>135000</v>
      </c>
      <c r="L3930" s="148">
        <v>1350000</v>
      </c>
      <c r="M3930" s="120" t="s">
        <v>229</v>
      </c>
      <c r="N3930" s="149">
        <v>135000</v>
      </c>
      <c r="O3930" s="150"/>
      <c r="P3930" s="154" t="s">
        <v>4117</v>
      </c>
      <c r="Q3930" s="158" t="s">
        <v>50</v>
      </c>
      <c r="R3930" s="142">
        <f t="shared" si="60"/>
        <v>10</v>
      </c>
    </row>
    <row r="3931" s="109" customFormat="1">
      <c r="A3931" s="119">
        <f>MAX($A$19:A3930)+1</f>
        <v>3913</v>
      </c>
      <c r="B3931" s="120" t="s">
        <v>41</v>
      </c>
      <c r="C3931" s="144" t="s">
        <v>860</v>
      </c>
      <c r="D3931" s="144" t="s">
        <v>4599</v>
      </c>
      <c r="E3931" s="145" t="s">
        <v>4468</v>
      </c>
      <c r="F3931" s="123" t="s">
        <v>863</v>
      </c>
      <c r="G3931" s="146" t="s">
        <v>864</v>
      </c>
      <c r="H3931" s="146" t="s">
        <v>4601</v>
      </c>
      <c r="I3931" s="151" t="s">
        <v>98</v>
      </c>
      <c r="J3931" s="147">
        <v>7</v>
      </c>
      <c r="K3931" s="147">
        <v>100000</v>
      </c>
      <c r="L3931" s="148">
        <v>700000</v>
      </c>
      <c r="M3931" s="120" t="s">
        <v>229</v>
      </c>
      <c r="N3931" s="149">
        <v>70000</v>
      </c>
      <c r="O3931" s="150"/>
      <c r="P3931" s="154" t="s">
        <v>4117</v>
      </c>
      <c r="Q3931" s="158" t="s">
        <v>50</v>
      </c>
      <c r="R3931" s="142">
        <f t="shared" si="60"/>
        <v>10</v>
      </c>
    </row>
    <row r="3932" s="109" customFormat="1">
      <c r="A3932" s="119">
        <f>MAX($A$19:A3931)+1</f>
        <v>3914</v>
      </c>
      <c r="B3932" s="120" t="s">
        <v>41</v>
      </c>
      <c r="C3932" s="144" t="s">
        <v>860</v>
      </c>
      <c r="D3932" s="144" t="s">
        <v>4599</v>
      </c>
      <c r="E3932" s="145" t="s">
        <v>4468</v>
      </c>
      <c r="F3932" s="123" t="s">
        <v>863</v>
      </c>
      <c r="G3932" s="146" t="s">
        <v>864</v>
      </c>
      <c r="H3932" s="146" t="s">
        <v>4602</v>
      </c>
      <c r="I3932" s="151" t="s">
        <v>104</v>
      </c>
      <c r="J3932" s="147">
        <v>15</v>
      </c>
      <c r="K3932" s="147">
        <v>8000</v>
      </c>
      <c r="L3932" s="148">
        <v>120000</v>
      </c>
      <c r="M3932" s="120" t="s">
        <v>229</v>
      </c>
      <c r="N3932" s="149">
        <v>12000</v>
      </c>
      <c r="O3932" s="150"/>
      <c r="P3932" s="154" t="s">
        <v>4117</v>
      </c>
      <c r="Q3932" s="158" t="s">
        <v>50</v>
      </c>
      <c r="R3932" s="142">
        <f t="shared" si="60"/>
        <v>10</v>
      </c>
    </row>
    <row r="3933" s="109" customFormat="1">
      <c r="A3933" s="119">
        <f>MAX($A$19:A3932)+1</f>
        <v>3915</v>
      </c>
      <c r="B3933" s="120" t="s">
        <v>41</v>
      </c>
      <c r="C3933" s="144" t="s">
        <v>860</v>
      </c>
      <c r="D3933" s="144" t="s">
        <v>4599</v>
      </c>
      <c r="E3933" s="145" t="s">
        <v>4468</v>
      </c>
      <c r="F3933" s="123" t="s">
        <v>863</v>
      </c>
      <c r="G3933" s="146" t="s">
        <v>864</v>
      </c>
      <c r="H3933" s="146" t="s">
        <v>4603</v>
      </c>
      <c r="I3933" s="151" t="s">
        <v>98</v>
      </c>
      <c r="J3933" s="147">
        <v>4</v>
      </c>
      <c r="K3933" s="147">
        <v>70000</v>
      </c>
      <c r="L3933" s="148">
        <v>280000</v>
      </c>
      <c r="M3933" s="120" t="s">
        <v>229</v>
      </c>
      <c r="N3933" s="149">
        <v>28000</v>
      </c>
      <c r="O3933" s="150"/>
      <c r="P3933" s="154" t="s">
        <v>4117</v>
      </c>
      <c r="Q3933" s="158" t="s">
        <v>50</v>
      </c>
      <c r="R3933" s="142">
        <f t="shared" si="60"/>
        <v>10</v>
      </c>
    </row>
    <row r="3934" s="109" customFormat="1">
      <c r="A3934" s="119">
        <f>MAX($A$19:A3933)+1</f>
        <v>3916</v>
      </c>
      <c r="B3934" s="120" t="s">
        <v>41</v>
      </c>
      <c r="C3934" s="144" t="s">
        <v>860</v>
      </c>
      <c r="D3934" s="144" t="s">
        <v>4599</v>
      </c>
      <c r="E3934" s="145" t="s">
        <v>4468</v>
      </c>
      <c r="F3934" s="123" t="s">
        <v>863</v>
      </c>
      <c r="G3934" s="146" t="s">
        <v>864</v>
      </c>
      <c r="H3934" s="146" t="s">
        <v>4604</v>
      </c>
      <c r="I3934" s="151" t="s">
        <v>104</v>
      </c>
      <c r="J3934" s="147">
        <v>18</v>
      </c>
      <c r="K3934" s="147">
        <v>850000</v>
      </c>
      <c r="L3934" s="148">
        <v>15300000</v>
      </c>
      <c r="M3934" s="120" t="s">
        <v>229</v>
      </c>
      <c r="N3934" s="149">
        <v>1530000</v>
      </c>
      <c r="O3934" s="150"/>
      <c r="P3934" s="154" t="s">
        <v>4117</v>
      </c>
      <c r="Q3934" s="158" t="s">
        <v>50</v>
      </c>
      <c r="R3934" s="142">
        <f t="shared" si="60"/>
        <v>10</v>
      </c>
    </row>
    <row r="3935" s="109" customFormat="1">
      <c r="A3935" s="119">
        <f>MAX($A$19:A3934)+1</f>
        <v>3917</v>
      </c>
      <c r="B3935" s="120" t="s">
        <v>41</v>
      </c>
      <c r="C3935" s="144" t="s">
        <v>860</v>
      </c>
      <c r="D3935" s="144" t="s">
        <v>4599</v>
      </c>
      <c r="E3935" s="145" t="s">
        <v>4468</v>
      </c>
      <c r="F3935" s="123" t="s">
        <v>863</v>
      </c>
      <c r="G3935" s="146" t="s">
        <v>864</v>
      </c>
      <c r="H3935" s="146" t="s">
        <v>4605</v>
      </c>
      <c r="I3935" s="151" t="s">
        <v>98</v>
      </c>
      <c r="J3935" s="147">
        <v>1</v>
      </c>
      <c r="K3935" s="147">
        <v>700000</v>
      </c>
      <c r="L3935" s="148">
        <v>700000</v>
      </c>
      <c r="M3935" s="120" t="s">
        <v>229</v>
      </c>
      <c r="N3935" s="149">
        <v>70000</v>
      </c>
      <c r="O3935" s="150"/>
      <c r="P3935" s="154" t="s">
        <v>4117</v>
      </c>
      <c r="Q3935" s="158" t="s">
        <v>50</v>
      </c>
      <c r="R3935" s="142">
        <f t="shared" si="60"/>
        <v>10</v>
      </c>
    </row>
    <row r="3936" s="109" customFormat="1">
      <c r="A3936" s="119">
        <f>MAX($A$19:A3935)+1</f>
        <v>3918</v>
      </c>
      <c r="B3936" s="120" t="s">
        <v>41</v>
      </c>
      <c r="C3936" s="144" t="s">
        <v>860</v>
      </c>
      <c r="D3936" s="144" t="s">
        <v>4599</v>
      </c>
      <c r="E3936" s="145" t="s">
        <v>4468</v>
      </c>
      <c r="F3936" s="123" t="s">
        <v>863</v>
      </c>
      <c r="G3936" s="146" t="s">
        <v>864</v>
      </c>
      <c r="H3936" s="146" t="s">
        <v>4606</v>
      </c>
      <c r="I3936" s="151" t="s">
        <v>98</v>
      </c>
      <c r="J3936" s="147">
        <v>1</v>
      </c>
      <c r="K3936" s="147">
        <v>60000</v>
      </c>
      <c r="L3936" s="148">
        <v>60000</v>
      </c>
      <c r="M3936" s="120" t="s">
        <v>229</v>
      </c>
      <c r="N3936" s="149">
        <v>6000</v>
      </c>
      <c r="O3936" s="150"/>
      <c r="P3936" s="154" t="s">
        <v>4117</v>
      </c>
      <c r="Q3936" s="158" t="s">
        <v>50</v>
      </c>
      <c r="R3936" s="142">
        <f t="shared" si="60"/>
        <v>10</v>
      </c>
    </row>
    <row r="3937" s="109" customFormat="1">
      <c r="A3937" s="119">
        <f>MAX($A$19:A3936)+1</f>
        <v>3919</v>
      </c>
      <c r="B3937" s="120" t="s">
        <v>41</v>
      </c>
      <c r="C3937" s="144" t="s">
        <v>860</v>
      </c>
      <c r="D3937" s="144" t="s">
        <v>4599</v>
      </c>
      <c r="E3937" s="145" t="s">
        <v>4468</v>
      </c>
      <c r="F3937" s="123" t="s">
        <v>863</v>
      </c>
      <c r="G3937" s="146" t="s">
        <v>864</v>
      </c>
      <c r="H3937" s="146" t="s">
        <v>4607</v>
      </c>
      <c r="I3937" s="151" t="s">
        <v>98</v>
      </c>
      <c r="J3937" s="147">
        <v>1</v>
      </c>
      <c r="K3937" s="147">
        <v>120000</v>
      </c>
      <c r="L3937" s="148">
        <v>120000</v>
      </c>
      <c r="M3937" s="120" t="s">
        <v>229</v>
      </c>
      <c r="N3937" s="149">
        <v>12000</v>
      </c>
      <c r="O3937" s="150"/>
      <c r="P3937" s="154" t="s">
        <v>4117</v>
      </c>
      <c r="Q3937" s="158" t="s">
        <v>50</v>
      </c>
      <c r="R3937" s="142">
        <f t="shared" si="60"/>
        <v>10</v>
      </c>
    </row>
    <row r="3938" s="109" customFormat="1">
      <c r="A3938" s="119">
        <f>MAX($A$19:A3937)+1</f>
        <v>3920</v>
      </c>
      <c r="B3938" s="120" t="s">
        <v>41</v>
      </c>
      <c r="C3938" s="144" t="s">
        <v>860</v>
      </c>
      <c r="D3938" s="144" t="s">
        <v>4599</v>
      </c>
      <c r="E3938" s="145" t="s">
        <v>4468</v>
      </c>
      <c r="F3938" s="123" t="s">
        <v>863</v>
      </c>
      <c r="G3938" s="146" t="s">
        <v>864</v>
      </c>
      <c r="H3938" s="146" t="s">
        <v>4608</v>
      </c>
      <c r="I3938" s="151" t="s">
        <v>98</v>
      </c>
      <c r="J3938" s="147">
        <v>1</v>
      </c>
      <c r="K3938" s="147">
        <v>80000</v>
      </c>
      <c r="L3938" s="148">
        <v>80000</v>
      </c>
      <c r="M3938" s="120" t="s">
        <v>229</v>
      </c>
      <c r="N3938" s="149">
        <v>8000</v>
      </c>
      <c r="O3938" s="150"/>
      <c r="P3938" s="154" t="s">
        <v>4117</v>
      </c>
      <c r="Q3938" s="158" t="s">
        <v>50</v>
      </c>
      <c r="R3938" s="142">
        <f t="shared" si="60"/>
        <v>10</v>
      </c>
    </row>
    <row r="3939" s="109" customFormat="1">
      <c r="A3939" s="119">
        <f>MAX($A$19:A3938)+1</f>
        <v>3921</v>
      </c>
      <c r="B3939" s="120" t="s">
        <v>41</v>
      </c>
      <c r="C3939" s="144" t="s">
        <v>860</v>
      </c>
      <c r="D3939" s="144" t="s">
        <v>4599</v>
      </c>
      <c r="E3939" s="145" t="s">
        <v>4468</v>
      </c>
      <c r="F3939" s="123" t="s">
        <v>863</v>
      </c>
      <c r="G3939" s="146" t="s">
        <v>864</v>
      </c>
      <c r="H3939" s="146" t="s">
        <v>4609</v>
      </c>
      <c r="I3939" s="151" t="s">
        <v>288</v>
      </c>
      <c r="J3939" s="147">
        <v>5</v>
      </c>
      <c r="K3939" s="147">
        <v>30000</v>
      </c>
      <c r="L3939" s="148">
        <v>150000</v>
      </c>
      <c r="M3939" s="120" t="s">
        <v>229</v>
      </c>
      <c r="N3939" s="149">
        <v>15000</v>
      </c>
      <c r="O3939" s="150"/>
      <c r="P3939" s="154" t="s">
        <v>4117</v>
      </c>
      <c r="Q3939" s="158" t="s">
        <v>50</v>
      </c>
      <c r="R3939" s="142">
        <f ref="R3939:R4003" t="shared" si="61">N3939/L3939*100</f>
        <v>10</v>
      </c>
    </row>
    <row r="3940" s="109" customFormat="1">
      <c r="A3940" s="119">
        <f>MAX($A$19:A3939)+1</f>
        <v>3922</v>
      </c>
      <c r="B3940" s="120" t="s">
        <v>41</v>
      </c>
      <c r="C3940" s="144" t="s">
        <v>860</v>
      </c>
      <c r="D3940" s="144" t="s">
        <v>4599</v>
      </c>
      <c r="E3940" s="145" t="s">
        <v>4468</v>
      </c>
      <c r="F3940" s="123" t="s">
        <v>863</v>
      </c>
      <c r="G3940" s="146" t="s">
        <v>864</v>
      </c>
      <c r="H3940" s="146" t="s">
        <v>4610</v>
      </c>
      <c r="I3940" s="151" t="s">
        <v>98</v>
      </c>
      <c r="J3940" s="147">
        <v>10</v>
      </c>
      <c r="K3940" s="147">
        <v>3300000</v>
      </c>
      <c r="L3940" s="148">
        <v>33000000</v>
      </c>
      <c r="M3940" s="120" t="s">
        <v>229</v>
      </c>
      <c r="N3940" s="149">
        <v>3300000</v>
      </c>
      <c r="O3940" s="150"/>
      <c r="P3940" s="154" t="s">
        <v>4117</v>
      </c>
      <c r="Q3940" s="158" t="s">
        <v>50</v>
      </c>
      <c r="R3940" s="142">
        <f t="shared" si="61"/>
        <v>10</v>
      </c>
    </row>
    <row r="3941" s="109" customFormat="1">
      <c r="A3941" s="119">
        <f>MAX($A$19:A3940)+1</f>
        <v>3923</v>
      </c>
      <c r="B3941" s="120" t="s">
        <v>41</v>
      </c>
      <c r="C3941" s="144" t="s">
        <v>860</v>
      </c>
      <c r="D3941" s="144" t="s">
        <v>4599</v>
      </c>
      <c r="E3941" s="145" t="s">
        <v>4468</v>
      </c>
      <c r="F3941" s="123" t="s">
        <v>863</v>
      </c>
      <c r="G3941" s="146" t="s">
        <v>864</v>
      </c>
      <c r="H3941" s="146" t="s">
        <v>893</v>
      </c>
      <c r="I3941" s="151" t="s">
        <v>1035</v>
      </c>
      <c r="J3941" s="147">
        <v>100</v>
      </c>
      <c r="K3941" s="147">
        <v>14000</v>
      </c>
      <c r="L3941" s="148">
        <v>1400000</v>
      </c>
      <c r="M3941" s="120" t="s">
        <v>229</v>
      </c>
      <c r="N3941" s="149">
        <v>140000</v>
      </c>
      <c r="O3941" s="150"/>
      <c r="P3941" s="154" t="s">
        <v>4117</v>
      </c>
      <c r="Q3941" s="158" t="s">
        <v>50</v>
      </c>
      <c r="R3941" s="142">
        <f t="shared" si="61"/>
        <v>10</v>
      </c>
    </row>
    <row r="3942" s="109" customFormat="1">
      <c r="A3942" s="119">
        <f>MAX($A$19:A3941)+1</f>
        <v>3924</v>
      </c>
      <c r="B3942" s="120" t="s">
        <v>41</v>
      </c>
      <c r="C3942" s="144" t="s">
        <v>860</v>
      </c>
      <c r="D3942" s="144" t="s">
        <v>4599</v>
      </c>
      <c r="E3942" s="145" t="s">
        <v>4468</v>
      </c>
      <c r="F3942" s="123" t="s">
        <v>863</v>
      </c>
      <c r="G3942" s="146" t="s">
        <v>864</v>
      </c>
      <c r="H3942" s="146" t="s">
        <v>892</v>
      </c>
      <c r="I3942" s="151" t="s">
        <v>1035</v>
      </c>
      <c r="J3942" s="147">
        <v>100</v>
      </c>
      <c r="K3942" s="147">
        <v>20000</v>
      </c>
      <c r="L3942" s="148">
        <v>2000000</v>
      </c>
      <c r="M3942" s="120" t="s">
        <v>229</v>
      </c>
      <c r="N3942" s="149">
        <v>200000</v>
      </c>
      <c r="O3942" s="150"/>
      <c r="P3942" s="154" t="s">
        <v>4117</v>
      </c>
      <c r="Q3942" s="158" t="s">
        <v>50</v>
      </c>
      <c r="R3942" s="142">
        <f t="shared" si="61"/>
        <v>10</v>
      </c>
    </row>
    <row r="3943" s="109" customFormat="1">
      <c r="A3943" s="119">
        <f>MAX($A$19:A3942)+1</f>
        <v>3925</v>
      </c>
      <c r="B3943" s="120" t="s">
        <v>41</v>
      </c>
      <c r="C3943" s="144" t="s">
        <v>860</v>
      </c>
      <c r="D3943" s="144" t="s">
        <v>4599</v>
      </c>
      <c r="E3943" s="145" t="s">
        <v>4468</v>
      </c>
      <c r="F3943" s="123" t="s">
        <v>863</v>
      </c>
      <c r="G3943" s="146" t="s">
        <v>864</v>
      </c>
      <c r="H3943" s="146" t="s">
        <v>4611</v>
      </c>
      <c r="I3943" s="151" t="s">
        <v>98</v>
      </c>
      <c r="J3943" s="147">
        <v>10</v>
      </c>
      <c r="K3943" s="147">
        <v>80000</v>
      </c>
      <c r="L3943" s="148">
        <v>800000</v>
      </c>
      <c r="M3943" s="120" t="s">
        <v>229</v>
      </c>
      <c r="N3943" s="149">
        <v>80000</v>
      </c>
      <c r="O3943" s="150"/>
      <c r="P3943" s="154" t="s">
        <v>4117</v>
      </c>
      <c r="Q3943" s="158" t="s">
        <v>50</v>
      </c>
      <c r="R3943" s="142">
        <f t="shared" si="61"/>
        <v>10</v>
      </c>
    </row>
    <row r="3944" s="109" customFormat="1">
      <c r="A3944" s="119">
        <f>MAX($A$19:A3943)+1</f>
        <v>3926</v>
      </c>
      <c r="B3944" s="120" t="s">
        <v>41</v>
      </c>
      <c r="C3944" s="144" t="s">
        <v>860</v>
      </c>
      <c r="D3944" s="144" t="s">
        <v>4599</v>
      </c>
      <c r="E3944" s="145" t="s">
        <v>4468</v>
      </c>
      <c r="F3944" s="123" t="s">
        <v>863</v>
      </c>
      <c r="G3944" s="146" t="s">
        <v>864</v>
      </c>
      <c r="H3944" s="146" t="s">
        <v>4612</v>
      </c>
      <c r="I3944" s="151" t="s">
        <v>98</v>
      </c>
      <c r="J3944" s="147">
        <v>10</v>
      </c>
      <c r="K3944" s="147">
        <v>250000</v>
      </c>
      <c r="L3944" s="148">
        <v>2500000</v>
      </c>
      <c r="M3944" s="120" t="s">
        <v>229</v>
      </c>
      <c r="N3944" s="149">
        <v>250000</v>
      </c>
      <c r="O3944" s="150"/>
      <c r="P3944" s="154" t="s">
        <v>4117</v>
      </c>
      <c r="Q3944" s="158" t="s">
        <v>50</v>
      </c>
      <c r="R3944" s="142">
        <f t="shared" si="61"/>
        <v>10</v>
      </c>
    </row>
    <row r="3945" s="109" customFormat="1">
      <c r="A3945" s="119">
        <f>MAX($A$19:A3944)+1</f>
        <v>3927</v>
      </c>
      <c r="B3945" s="120" t="s">
        <v>41</v>
      </c>
      <c r="C3945" s="144" t="s">
        <v>860</v>
      </c>
      <c r="D3945" s="144" t="s">
        <v>4613</v>
      </c>
      <c r="E3945" s="145" t="s">
        <v>4561</v>
      </c>
      <c r="F3945" s="123" t="s">
        <v>863</v>
      </c>
      <c r="G3945" s="146" t="s">
        <v>864</v>
      </c>
      <c r="H3945" s="146" t="s">
        <v>4614</v>
      </c>
      <c r="I3945" s="151" t="s">
        <v>98</v>
      </c>
      <c r="J3945" s="147">
        <v>5</v>
      </c>
      <c r="K3945" s="147">
        <v>260000</v>
      </c>
      <c r="L3945" s="148">
        <v>1300000</v>
      </c>
      <c r="M3945" s="120" t="s">
        <v>229</v>
      </c>
      <c r="N3945" s="149">
        <v>130000</v>
      </c>
      <c r="O3945" s="150"/>
      <c r="P3945" s="154" t="s">
        <v>4117</v>
      </c>
      <c r="Q3945" s="158" t="s">
        <v>50</v>
      </c>
      <c r="R3945" s="142">
        <f t="shared" si="61"/>
        <v>10</v>
      </c>
    </row>
    <row r="3946" s="109" customFormat="1">
      <c r="A3946" s="119">
        <f>MAX($A$19:A3945)+1</f>
        <v>3928</v>
      </c>
      <c r="B3946" s="120" t="s">
        <v>41</v>
      </c>
      <c r="C3946" s="144" t="s">
        <v>860</v>
      </c>
      <c r="D3946" s="144" t="s">
        <v>4613</v>
      </c>
      <c r="E3946" s="145" t="s">
        <v>4561</v>
      </c>
      <c r="F3946" s="123" t="s">
        <v>863</v>
      </c>
      <c r="G3946" s="146" t="s">
        <v>864</v>
      </c>
      <c r="H3946" s="146" t="s">
        <v>1158</v>
      </c>
      <c r="I3946" s="151" t="s">
        <v>98</v>
      </c>
      <c r="J3946" s="147">
        <v>1000</v>
      </c>
      <c r="K3946" s="147">
        <v>1500</v>
      </c>
      <c r="L3946" s="148">
        <v>1500000</v>
      </c>
      <c r="M3946" s="120" t="s">
        <v>229</v>
      </c>
      <c r="N3946" s="149">
        <v>150000</v>
      </c>
      <c r="O3946" s="150"/>
      <c r="P3946" s="154" t="s">
        <v>4117</v>
      </c>
      <c r="Q3946" s="158" t="s">
        <v>50</v>
      </c>
      <c r="R3946" s="142">
        <f t="shared" si="61"/>
        <v>10</v>
      </c>
    </row>
    <row r="3947" s="109" customFormat="1">
      <c r="A3947" s="119">
        <f>MAX($A$19:A3946)+1</f>
        <v>3929</v>
      </c>
      <c r="B3947" s="120" t="s">
        <v>41</v>
      </c>
      <c r="C3947" s="144" t="s">
        <v>860</v>
      </c>
      <c r="D3947" s="144" t="s">
        <v>4613</v>
      </c>
      <c r="E3947" s="145" t="s">
        <v>4561</v>
      </c>
      <c r="F3947" s="123" t="s">
        <v>863</v>
      </c>
      <c r="G3947" s="146" t="s">
        <v>864</v>
      </c>
      <c r="H3947" s="146" t="s">
        <v>4615</v>
      </c>
      <c r="I3947" s="151" t="s">
        <v>98</v>
      </c>
      <c r="J3947" s="147">
        <v>10</v>
      </c>
      <c r="K3947" s="147">
        <v>25000</v>
      </c>
      <c r="L3947" s="148">
        <v>250000</v>
      </c>
      <c r="M3947" s="120" t="s">
        <v>229</v>
      </c>
      <c r="N3947" s="149">
        <v>25000</v>
      </c>
      <c r="O3947" s="150"/>
      <c r="P3947" s="154" t="s">
        <v>4117</v>
      </c>
      <c r="Q3947" s="158" t="s">
        <v>50</v>
      </c>
      <c r="R3947" s="142">
        <f t="shared" si="61"/>
        <v>10</v>
      </c>
    </row>
    <row r="3948" s="109" customFormat="1">
      <c r="A3948" s="119">
        <f>MAX($A$19:A3947)+1</f>
        <v>3930</v>
      </c>
      <c r="B3948" s="120" t="s">
        <v>41</v>
      </c>
      <c r="C3948" s="144" t="s">
        <v>860</v>
      </c>
      <c r="D3948" s="144" t="s">
        <v>4613</v>
      </c>
      <c r="E3948" s="145" t="s">
        <v>4561</v>
      </c>
      <c r="F3948" s="123" t="s">
        <v>863</v>
      </c>
      <c r="G3948" s="146" t="s">
        <v>864</v>
      </c>
      <c r="H3948" s="146" t="s">
        <v>1065</v>
      </c>
      <c r="I3948" s="151" t="s">
        <v>98</v>
      </c>
      <c r="J3948" s="147">
        <v>20</v>
      </c>
      <c r="K3948" s="147">
        <v>200000</v>
      </c>
      <c r="L3948" s="148">
        <v>4000000</v>
      </c>
      <c r="M3948" s="120" t="s">
        <v>229</v>
      </c>
      <c r="N3948" s="149">
        <v>400000</v>
      </c>
      <c r="O3948" s="150"/>
      <c r="P3948" s="154" t="s">
        <v>4117</v>
      </c>
      <c r="Q3948" s="158" t="s">
        <v>50</v>
      </c>
      <c r="R3948" s="142">
        <f t="shared" si="61"/>
        <v>10</v>
      </c>
    </row>
    <row r="3949" s="109" customFormat="1">
      <c r="A3949" s="119">
        <f>MAX($A$19:A3948)+1</f>
        <v>3931</v>
      </c>
      <c r="B3949" s="120" t="s">
        <v>41</v>
      </c>
      <c r="C3949" s="144" t="s">
        <v>860</v>
      </c>
      <c r="D3949" s="144" t="s">
        <v>4613</v>
      </c>
      <c r="E3949" s="145" t="s">
        <v>4561</v>
      </c>
      <c r="F3949" s="123" t="s">
        <v>863</v>
      </c>
      <c r="G3949" s="146" t="s">
        <v>864</v>
      </c>
      <c r="H3949" s="146" t="s">
        <v>4616</v>
      </c>
      <c r="I3949" s="151" t="s">
        <v>104</v>
      </c>
      <c r="J3949" s="147">
        <v>15</v>
      </c>
      <c r="K3949" s="147">
        <v>50000</v>
      </c>
      <c r="L3949" s="148">
        <v>750000</v>
      </c>
      <c r="M3949" s="120" t="s">
        <v>229</v>
      </c>
      <c r="N3949" s="149">
        <v>75000</v>
      </c>
      <c r="O3949" s="150"/>
      <c r="P3949" s="154" t="s">
        <v>4117</v>
      </c>
      <c r="Q3949" s="158" t="s">
        <v>50</v>
      </c>
      <c r="R3949" s="142">
        <f t="shared" si="61"/>
        <v>10</v>
      </c>
    </row>
    <row r="3950" s="109" customFormat="1">
      <c r="A3950" s="119">
        <f>MAX($A$19:A3949)+1</f>
        <v>3932</v>
      </c>
      <c r="B3950" s="120" t="s">
        <v>41</v>
      </c>
      <c r="C3950" s="144" t="s">
        <v>860</v>
      </c>
      <c r="D3950" s="144" t="s">
        <v>4613</v>
      </c>
      <c r="E3950" s="145" t="s">
        <v>4561</v>
      </c>
      <c r="F3950" s="123" t="s">
        <v>863</v>
      </c>
      <c r="G3950" s="146" t="s">
        <v>864</v>
      </c>
      <c r="H3950" s="146" t="s">
        <v>4617</v>
      </c>
      <c r="I3950" s="151" t="s">
        <v>98</v>
      </c>
      <c r="J3950" s="147">
        <v>1</v>
      </c>
      <c r="K3950" s="147">
        <v>300000</v>
      </c>
      <c r="L3950" s="148">
        <v>300000</v>
      </c>
      <c r="M3950" s="120" t="s">
        <v>229</v>
      </c>
      <c r="N3950" s="149">
        <v>30000</v>
      </c>
      <c r="O3950" s="150"/>
      <c r="P3950" s="154" t="s">
        <v>4117</v>
      </c>
      <c r="Q3950" s="158" t="s">
        <v>50</v>
      </c>
      <c r="R3950" s="142">
        <f t="shared" si="61"/>
        <v>10</v>
      </c>
    </row>
    <row r="3951" s="109" customFormat="1">
      <c r="A3951" s="119">
        <f>MAX($A$19:A3950)+1</f>
        <v>3933</v>
      </c>
      <c r="B3951" s="120" t="s">
        <v>41</v>
      </c>
      <c r="C3951" s="144" t="s">
        <v>860</v>
      </c>
      <c r="D3951" s="144" t="s">
        <v>4613</v>
      </c>
      <c r="E3951" s="145" t="s">
        <v>4561</v>
      </c>
      <c r="F3951" s="123" t="s">
        <v>863</v>
      </c>
      <c r="G3951" s="146" t="s">
        <v>864</v>
      </c>
      <c r="H3951" s="146" t="s">
        <v>4606</v>
      </c>
      <c r="I3951" s="151" t="s">
        <v>98</v>
      </c>
      <c r="J3951" s="147">
        <v>6</v>
      </c>
      <c r="K3951" s="147">
        <v>60000</v>
      </c>
      <c r="L3951" s="148">
        <v>360000</v>
      </c>
      <c r="M3951" s="120" t="s">
        <v>229</v>
      </c>
      <c r="N3951" s="149">
        <v>36000</v>
      </c>
      <c r="O3951" s="150"/>
      <c r="P3951" s="154" t="s">
        <v>4117</v>
      </c>
      <c r="Q3951" s="158" t="s">
        <v>50</v>
      </c>
      <c r="R3951" s="142">
        <f t="shared" si="61"/>
        <v>10</v>
      </c>
    </row>
    <row r="3952" s="109" customFormat="1">
      <c r="A3952" s="119">
        <f>MAX($A$19:A3951)+1</f>
        <v>3934</v>
      </c>
      <c r="B3952" s="120" t="s">
        <v>41</v>
      </c>
      <c r="C3952" s="144" t="s">
        <v>860</v>
      </c>
      <c r="D3952" s="144" t="s">
        <v>4613</v>
      </c>
      <c r="E3952" s="145" t="s">
        <v>4561</v>
      </c>
      <c r="F3952" s="123" t="s">
        <v>863</v>
      </c>
      <c r="G3952" s="146" t="s">
        <v>864</v>
      </c>
      <c r="H3952" s="146" t="s">
        <v>4618</v>
      </c>
      <c r="I3952" s="151" t="s">
        <v>417</v>
      </c>
      <c r="J3952" s="147">
        <v>10</v>
      </c>
      <c r="K3952" s="147">
        <v>150000</v>
      </c>
      <c r="L3952" s="148">
        <v>1500000</v>
      </c>
      <c r="M3952" s="120" t="s">
        <v>229</v>
      </c>
      <c r="N3952" s="149">
        <v>150000</v>
      </c>
      <c r="O3952" s="150"/>
      <c r="P3952" s="154" t="s">
        <v>4117</v>
      </c>
      <c r="Q3952" s="158" t="s">
        <v>50</v>
      </c>
      <c r="R3952" s="142">
        <f t="shared" si="61"/>
        <v>10</v>
      </c>
    </row>
    <row r="3953" s="109" customFormat="1">
      <c r="A3953" s="119">
        <f>MAX($A$19:A3952)+1</f>
        <v>3935</v>
      </c>
      <c r="B3953" s="120" t="s">
        <v>41</v>
      </c>
      <c r="C3953" s="144" t="s">
        <v>860</v>
      </c>
      <c r="D3953" s="144" t="s">
        <v>4613</v>
      </c>
      <c r="E3953" s="145" t="s">
        <v>4561</v>
      </c>
      <c r="F3953" s="123" t="s">
        <v>863</v>
      </c>
      <c r="G3953" s="146" t="s">
        <v>864</v>
      </c>
      <c r="H3953" s="146" t="s">
        <v>4619</v>
      </c>
      <c r="I3953" s="151" t="s">
        <v>98</v>
      </c>
      <c r="J3953" s="147">
        <v>3</v>
      </c>
      <c r="K3953" s="147">
        <v>130000</v>
      </c>
      <c r="L3953" s="148">
        <v>390000</v>
      </c>
      <c r="M3953" s="120" t="s">
        <v>229</v>
      </c>
      <c r="N3953" s="149">
        <v>39000</v>
      </c>
      <c r="O3953" s="150"/>
      <c r="P3953" s="154" t="s">
        <v>4117</v>
      </c>
      <c r="Q3953" s="158" t="s">
        <v>50</v>
      </c>
      <c r="R3953" s="142">
        <f t="shared" si="61"/>
        <v>10</v>
      </c>
    </row>
    <row r="3954" s="109" customFormat="1">
      <c r="A3954" s="119">
        <f>MAX($A$19:A3953)+1</f>
        <v>3936</v>
      </c>
      <c r="B3954" s="120" t="s">
        <v>41</v>
      </c>
      <c r="C3954" s="144" t="s">
        <v>860</v>
      </c>
      <c r="D3954" s="144" t="s">
        <v>4613</v>
      </c>
      <c r="E3954" s="145" t="s">
        <v>4561</v>
      </c>
      <c r="F3954" s="123" t="s">
        <v>863</v>
      </c>
      <c r="G3954" s="146" t="s">
        <v>864</v>
      </c>
      <c r="H3954" s="146" t="s">
        <v>4620</v>
      </c>
      <c r="I3954" s="151" t="s">
        <v>98</v>
      </c>
      <c r="J3954" s="147">
        <v>10</v>
      </c>
      <c r="K3954" s="147">
        <v>70000</v>
      </c>
      <c r="L3954" s="148">
        <v>700000</v>
      </c>
      <c r="M3954" s="120" t="s">
        <v>229</v>
      </c>
      <c r="N3954" s="149">
        <v>70000</v>
      </c>
      <c r="O3954" s="150"/>
      <c r="P3954" s="154" t="s">
        <v>4117</v>
      </c>
      <c r="Q3954" s="158" t="s">
        <v>50</v>
      </c>
      <c r="R3954" s="142">
        <f t="shared" si="61"/>
        <v>10</v>
      </c>
    </row>
    <row r="3955" s="109" customFormat="1">
      <c r="A3955" s="119">
        <f>MAX($A$19:A3954)+1</f>
        <v>3937</v>
      </c>
      <c r="B3955" s="120" t="s">
        <v>41</v>
      </c>
      <c r="C3955" s="144" t="s">
        <v>860</v>
      </c>
      <c r="D3955" s="144" t="s">
        <v>4613</v>
      </c>
      <c r="E3955" s="145" t="s">
        <v>4561</v>
      </c>
      <c r="F3955" s="123" t="s">
        <v>863</v>
      </c>
      <c r="G3955" s="146" t="s">
        <v>864</v>
      </c>
      <c r="H3955" s="146" t="s">
        <v>4621</v>
      </c>
      <c r="I3955" s="151" t="s">
        <v>98</v>
      </c>
      <c r="J3955" s="147">
        <v>20</v>
      </c>
      <c r="K3955" s="147">
        <v>105000</v>
      </c>
      <c r="L3955" s="148">
        <v>2100000</v>
      </c>
      <c r="M3955" s="120" t="s">
        <v>229</v>
      </c>
      <c r="N3955" s="149">
        <v>210000</v>
      </c>
      <c r="O3955" s="150"/>
      <c r="P3955" s="154" t="s">
        <v>4117</v>
      </c>
      <c r="Q3955" s="158" t="s">
        <v>50</v>
      </c>
      <c r="R3955" s="142">
        <f t="shared" si="61"/>
        <v>10</v>
      </c>
    </row>
    <row r="3956" s="109" customFormat="1">
      <c r="A3956" s="119">
        <f>MAX($A$19:A3955)+1</f>
        <v>3938</v>
      </c>
      <c r="B3956" s="120" t="s">
        <v>41</v>
      </c>
      <c r="C3956" s="144" t="s">
        <v>860</v>
      </c>
      <c r="D3956" s="144" t="s">
        <v>4613</v>
      </c>
      <c r="E3956" s="145" t="s">
        <v>4561</v>
      </c>
      <c r="F3956" s="123" t="s">
        <v>863</v>
      </c>
      <c r="G3956" s="146" t="s">
        <v>864</v>
      </c>
      <c r="H3956" s="146" t="s">
        <v>4622</v>
      </c>
      <c r="I3956" s="151" t="s">
        <v>98</v>
      </c>
      <c r="J3956" s="147">
        <v>2</v>
      </c>
      <c r="K3956" s="147">
        <v>300000</v>
      </c>
      <c r="L3956" s="148">
        <v>600000</v>
      </c>
      <c r="M3956" s="120" t="s">
        <v>229</v>
      </c>
      <c r="N3956" s="149">
        <v>60000</v>
      </c>
      <c r="O3956" s="150"/>
      <c r="P3956" s="154" t="s">
        <v>4117</v>
      </c>
      <c r="Q3956" s="158" t="s">
        <v>50</v>
      </c>
      <c r="R3956" s="142">
        <f t="shared" si="61"/>
        <v>10</v>
      </c>
    </row>
    <row r="3957" s="109" customFormat="1">
      <c r="A3957" s="119">
        <f>MAX($A$19:A3956)+1</f>
        <v>3939</v>
      </c>
      <c r="B3957" s="120" t="s">
        <v>41</v>
      </c>
      <c r="C3957" s="144" t="s">
        <v>860</v>
      </c>
      <c r="D3957" s="144" t="s">
        <v>4613</v>
      </c>
      <c r="E3957" s="145" t="s">
        <v>4561</v>
      </c>
      <c r="F3957" s="123" t="s">
        <v>863</v>
      </c>
      <c r="G3957" s="146" t="s">
        <v>864</v>
      </c>
      <c r="H3957" s="146" t="s">
        <v>4623</v>
      </c>
      <c r="I3957" s="151" t="s">
        <v>98</v>
      </c>
      <c r="J3957" s="147">
        <v>6</v>
      </c>
      <c r="K3957" s="147">
        <v>650000</v>
      </c>
      <c r="L3957" s="148">
        <v>3900000</v>
      </c>
      <c r="M3957" s="120" t="s">
        <v>229</v>
      </c>
      <c r="N3957" s="149">
        <v>390000</v>
      </c>
      <c r="O3957" s="150"/>
      <c r="P3957" s="154" t="s">
        <v>4117</v>
      </c>
      <c r="Q3957" s="158" t="s">
        <v>50</v>
      </c>
      <c r="R3957" s="142">
        <f t="shared" si="61"/>
        <v>10</v>
      </c>
    </row>
    <row r="3958" s="109" customFormat="1">
      <c r="A3958" s="119">
        <f>MAX($A$19:A3957)+1</f>
        <v>3940</v>
      </c>
      <c r="B3958" s="120" t="s">
        <v>41</v>
      </c>
      <c r="C3958" s="144" t="s">
        <v>860</v>
      </c>
      <c r="D3958" s="144" t="s">
        <v>4613</v>
      </c>
      <c r="E3958" s="145" t="s">
        <v>4561</v>
      </c>
      <c r="F3958" s="123" t="s">
        <v>863</v>
      </c>
      <c r="G3958" s="146" t="s">
        <v>864</v>
      </c>
      <c r="H3958" s="146" t="s">
        <v>4624</v>
      </c>
      <c r="I3958" s="151" t="s">
        <v>98</v>
      </c>
      <c r="J3958" s="147">
        <v>5</v>
      </c>
      <c r="K3958" s="147">
        <v>250000</v>
      </c>
      <c r="L3958" s="148">
        <v>1250000</v>
      </c>
      <c r="M3958" s="120" t="s">
        <v>229</v>
      </c>
      <c r="N3958" s="149">
        <v>125000</v>
      </c>
      <c r="O3958" s="150"/>
      <c r="P3958" s="154" t="s">
        <v>4117</v>
      </c>
      <c r="Q3958" s="158" t="s">
        <v>50</v>
      </c>
      <c r="R3958" s="142">
        <f t="shared" si="61"/>
        <v>10</v>
      </c>
    </row>
    <row r="3959" s="109" customFormat="1">
      <c r="A3959" s="119">
        <f>MAX($A$19:A3958)+1</f>
        <v>3941</v>
      </c>
      <c r="B3959" s="120" t="s">
        <v>41</v>
      </c>
      <c r="C3959" s="144" t="s">
        <v>860</v>
      </c>
      <c r="D3959" s="144" t="s">
        <v>4613</v>
      </c>
      <c r="E3959" s="145" t="s">
        <v>4561</v>
      </c>
      <c r="F3959" s="123" t="s">
        <v>863</v>
      </c>
      <c r="G3959" s="146" t="s">
        <v>864</v>
      </c>
      <c r="H3959" s="146" t="s">
        <v>1065</v>
      </c>
      <c r="I3959" s="151" t="s">
        <v>98</v>
      </c>
      <c r="J3959" s="147">
        <v>8</v>
      </c>
      <c r="K3959" s="147">
        <v>200000</v>
      </c>
      <c r="L3959" s="148">
        <v>1600000</v>
      </c>
      <c r="M3959" s="120" t="s">
        <v>229</v>
      </c>
      <c r="N3959" s="149">
        <v>160000</v>
      </c>
      <c r="O3959" s="150"/>
      <c r="P3959" s="154" t="s">
        <v>4117</v>
      </c>
      <c r="Q3959" s="158" t="s">
        <v>50</v>
      </c>
      <c r="R3959" s="142">
        <f t="shared" si="61"/>
        <v>10</v>
      </c>
    </row>
    <row r="3960" s="109" customFormat="1">
      <c r="A3960" s="119">
        <f>MAX($A$19:A3959)+1</f>
        <v>3942</v>
      </c>
      <c r="B3960" s="120" t="s">
        <v>41</v>
      </c>
      <c r="C3960" s="144" t="s">
        <v>860</v>
      </c>
      <c r="D3960" s="144" t="s">
        <v>4613</v>
      </c>
      <c r="E3960" s="145" t="s">
        <v>4561</v>
      </c>
      <c r="F3960" s="123" t="s">
        <v>863</v>
      </c>
      <c r="G3960" s="146" t="s">
        <v>864</v>
      </c>
      <c r="H3960" s="146" t="s">
        <v>4625</v>
      </c>
      <c r="I3960" s="151" t="s">
        <v>98</v>
      </c>
      <c r="J3960" s="147">
        <v>15</v>
      </c>
      <c r="K3960" s="147">
        <v>70000</v>
      </c>
      <c r="L3960" s="148">
        <v>1050000</v>
      </c>
      <c r="M3960" s="120" t="s">
        <v>229</v>
      </c>
      <c r="N3960" s="149">
        <v>105000</v>
      </c>
      <c r="O3960" s="150"/>
      <c r="P3960" s="154" t="s">
        <v>4117</v>
      </c>
      <c r="Q3960" s="158" t="s">
        <v>50</v>
      </c>
      <c r="R3960" s="142">
        <f t="shared" si="61"/>
        <v>10</v>
      </c>
    </row>
    <row r="3961" s="109" customFormat="1">
      <c r="A3961" s="119">
        <f>MAX($A$19:A3960)+1</f>
        <v>3943</v>
      </c>
      <c r="B3961" s="120" t="s">
        <v>41</v>
      </c>
      <c r="C3961" s="144" t="s">
        <v>860</v>
      </c>
      <c r="D3961" s="144" t="s">
        <v>4613</v>
      </c>
      <c r="E3961" s="145" t="s">
        <v>4561</v>
      </c>
      <c r="F3961" s="123" t="s">
        <v>863</v>
      </c>
      <c r="G3961" s="146" t="s">
        <v>864</v>
      </c>
      <c r="H3961" s="146" t="s">
        <v>4626</v>
      </c>
      <c r="I3961" s="151" t="s">
        <v>1035</v>
      </c>
      <c r="J3961" s="147">
        <v>300</v>
      </c>
      <c r="K3961" s="147">
        <v>25000</v>
      </c>
      <c r="L3961" s="148">
        <v>7500000</v>
      </c>
      <c r="M3961" s="120" t="s">
        <v>229</v>
      </c>
      <c r="N3961" s="149">
        <v>750000</v>
      </c>
      <c r="O3961" s="150"/>
      <c r="P3961" s="154" t="s">
        <v>4117</v>
      </c>
      <c r="Q3961" s="158" t="s">
        <v>50</v>
      </c>
      <c r="R3961" s="142">
        <f t="shared" si="61"/>
        <v>10</v>
      </c>
    </row>
    <row r="3962" s="109" customFormat="1">
      <c r="A3962" s="119">
        <f>MAX($A$19:A3961)+1</f>
        <v>3944</v>
      </c>
      <c r="B3962" s="120" t="s">
        <v>41</v>
      </c>
      <c r="C3962" s="144" t="s">
        <v>860</v>
      </c>
      <c r="D3962" s="144" t="s">
        <v>4613</v>
      </c>
      <c r="E3962" s="145" t="s">
        <v>4561</v>
      </c>
      <c r="F3962" s="123" t="s">
        <v>863</v>
      </c>
      <c r="G3962" s="146" t="s">
        <v>864</v>
      </c>
      <c r="H3962" s="146" t="s">
        <v>4627</v>
      </c>
      <c r="I3962" s="151" t="s">
        <v>98</v>
      </c>
      <c r="J3962" s="147">
        <v>20</v>
      </c>
      <c r="K3962" s="147">
        <v>25000</v>
      </c>
      <c r="L3962" s="148">
        <v>500000</v>
      </c>
      <c r="M3962" s="120" t="s">
        <v>229</v>
      </c>
      <c r="N3962" s="149">
        <v>50000</v>
      </c>
      <c r="O3962" s="150"/>
      <c r="P3962" s="154" t="s">
        <v>4117</v>
      </c>
      <c r="Q3962" s="158" t="s">
        <v>50</v>
      </c>
      <c r="R3962" s="142">
        <f t="shared" si="61"/>
        <v>10</v>
      </c>
    </row>
    <row r="3963" s="109" customFormat="1">
      <c r="A3963" s="119">
        <f>MAX($A$19:A3962)+1</f>
        <v>3945</v>
      </c>
      <c r="B3963" s="120" t="s">
        <v>41</v>
      </c>
      <c r="C3963" s="144" t="s">
        <v>860</v>
      </c>
      <c r="D3963" s="144" t="s">
        <v>4613</v>
      </c>
      <c r="E3963" s="145" t="s">
        <v>4561</v>
      </c>
      <c r="F3963" s="123" t="s">
        <v>863</v>
      </c>
      <c r="G3963" s="146" t="s">
        <v>864</v>
      </c>
      <c r="H3963" s="146" t="s">
        <v>4628</v>
      </c>
      <c r="I3963" s="151" t="s">
        <v>98</v>
      </c>
      <c r="J3963" s="147">
        <v>50</v>
      </c>
      <c r="K3963" s="147">
        <v>15000</v>
      </c>
      <c r="L3963" s="148">
        <v>750000</v>
      </c>
      <c r="M3963" s="120" t="s">
        <v>229</v>
      </c>
      <c r="N3963" s="149">
        <v>75000</v>
      </c>
      <c r="O3963" s="150"/>
      <c r="P3963" s="154" t="s">
        <v>4117</v>
      </c>
      <c r="Q3963" s="158" t="s">
        <v>50</v>
      </c>
      <c r="R3963" s="142">
        <f t="shared" si="61"/>
        <v>10</v>
      </c>
    </row>
    <row r="3964" s="109" customFormat="1">
      <c r="A3964" s="119">
        <f>MAX($A$19:A3963)+1</f>
        <v>3946</v>
      </c>
      <c r="B3964" s="120" t="s">
        <v>41</v>
      </c>
      <c r="C3964" s="144" t="s">
        <v>860</v>
      </c>
      <c r="D3964" s="144" t="s">
        <v>4613</v>
      </c>
      <c r="E3964" s="145" t="s">
        <v>4561</v>
      </c>
      <c r="F3964" s="123" t="s">
        <v>863</v>
      </c>
      <c r="G3964" s="146" t="s">
        <v>864</v>
      </c>
      <c r="H3964" s="146" t="s">
        <v>4629</v>
      </c>
      <c r="I3964" s="151" t="s">
        <v>98</v>
      </c>
      <c r="J3964" s="147">
        <v>100</v>
      </c>
      <c r="K3964" s="147">
        <v>10000</v>
      </c>
      <c r="L3964" s="148">
        <v>1000000</v>
      </c>
      <c r="M3964" s="120" t="s">
        <v>229</v>
      </c>
      <c r="N3964" s="149">
        <v>100000</v>
      </c>
      <c r="O3964" s="150"/>
      <c r="P3964" s="154" t="s">
        <v>4117</v>
      </c>
      <c r="Q3964" s="158" t="s">
        <v>50</v>
      </c>
      <c r="R3964" s="142">
        <f t="shared" si="61"/>
        <v>10</v>
      </c>
    </row>
    <row r="3965" s="109" customFormat="1">
      <c r="A3965" s="119">
        <f>MAX($A$19:A3964)+1</f>
        <v>3947</v>
      </c>
      <c r="B3965" s="120" t="s">
        <v>41</v>
      </c>
      <c r="C3965" s="144" t="s">
        <v>860</v>
      </c>
      <c r="D3965" s="144" t="s">
        <v>4613</v>
      </c>
      <c r="E3965" s="145" t="s">
        <v>4561</v>
      </c>
      <c r="F3965" s="123" t="s">
        <v>863</v>
      </c>
      <c r="G3965" s="146" t="s">
        <v>864</v>
      </c>
      <c r="H3965" s="146" t="s">
        <v>4630</v>
      </c>
      <c r="I3965" s="151" t="s">
        <v>98</v>
      </c>
      <c r="J3965" s="147">
        <v>2</v>
      </c>
      <c r="K3965" s="147">
        <v>380000</v>
      </c>
      <c r="L3965" s="148">
        <v>760000</v>
      </c>
      <c r="M3965" s="120" t="s">
        <v>229</v>
      </c>
      <c r="N3965" s="149">
        <v>76000</v>
      </c>
      <c r="O3965" s="150"/>
      <c r="P3965" s="154" t="s">
        <v>4117</v>
      </c>
      <c r="Q3965" s="158" t="s">
        <v>50</v>
      </c>
      <c r="R3965" s="142">
        <f t="shared" si="61"/>
        <v>10</v>
      </c>
    </row>
    <row r="3966" s="109" customFormat="1">
      <c r="A3966" s="119">
        <f>MAX($A$19:A3965)+1</f>
        <v>3948</v>
      </c>
      <c r="B3966" s="120" t="s">
        <v>41</v>
      </c>
      <c r="C3966" s="144" t="s">
        <v>860</v>
      </c>
      <c r="D3966" s="144" t="s">
        <v>4613</v>
      </c>
      <c r="E3966" s="145" t="s">
        <v>4561</v>
      </c>
      <c r="F3966" s="123" t="s">
        <v>863</v>
      </c>
      <c r="G3966" s="146" t="s">
        <v>864</v>
      </c>
      <c r="H3966" s="146" t="s">
        <v>4631</v>
      </c>
      <c r="I3966" s="151" t="s">
        <v>98</v>
      </c>
      <c r="J3966" s="147">
        <v>8</v>
      </c>
      <c r="K3966" s="147">
        <v>80000</v>
      </c>
      <c r="L3966" s="148">
        <v>640000</v>
      </c>
      <c r="M3966" s="120" t="s">
        <v>229</v>
      </c>
      <c r="N3966" s="149">
        <v>64000</v>
      </c>
      <c r="O3966" s="150"/>
      <c r="P3966" s="154" t="s">
        <v>4117</v>
      </c>
      <c r="Q3966" s="158" t="s">
        <v>50</v>
      </c>
      <c r="R3966" s="142">
        <f t="shared" si="61"/>
        <v>10</v>
      </c>
    </row>
    <row r="3967" s="109" customFormat="1">
      <c r="A3967" s="119">
        <f>MAX($A$19:A3966)+1</f>
        <v>3949</v>
      </c>
      <c r="B3967" s="120" t="s">
        <v>41</v>
      </c>
      <c r="C3967" s="144" t="s">
        <v>860</v>
      </c>
      <c r="D3967" s="144" t="s">
        <v>4613</v>
      </c>
      <c r="E3967" s="145" t="s">
        <v>4561</v>
      </c>
      <c r="F3967" s="123" t="s">
        <v>863</v>
      </c>
      <c r="G3967" s="146" t="s">
        <v>864</v>
      </c>
      <c r="H3967" s="146" t="s">
        <v>4632</v>
      </c>
      <c r="I3967" s="151" t="s">
        <v>100</v>
      </c>
      <c r="J3967" s="147">
        <v>2</v>
      </c>
      <c r="K3967" s="147">
        <v>450000</v>
      </c>
      <c r="L3967" s="148">
        <v>900000</v>
      </c>
      <c r="M3967" s="120" t="s">
        <v>229</v>
      </c>
      <c r="N3967" s="149">
        <v>90000</v>
      </c>
      <c r="O3967" s="150"/>
      <c r="P3967" s="154" t="s">
        <v>4117</v>
      </c>
      <c r="Q3967" s="158" t="s">
        <v>50</v>
      </c>
      <c r="R3967" s="142">
        <f t="shared" si="61"/>
        <v>10</v>
      </c>
    </row>
    <row r="3968" s="109" customFormat="1">
      <c r="A3968" s="119">
        <f>MAX($A$19:A3967)+1</f>
        <v>3950</v>
      </c>
      <c r="B3968" s="120" t="s">
        <v>41</v>
      </c>
      <c r="C3968" s="144" t="s">
        <v>860</v>
      </c>
      <c r="D3968" s="144" t="s">
        <v>4613</v>
      </c>
      <c r="E3968" s="145" t="s">
        <v>4561</v>
      </c>
      <c r="F3968" s="123" t="s">
        <v>863</v>
      </c>
      <c r="G3968" s="146" t="s">
        <v>864</v>
      </c>
      <c r="H3968" s="146" t="s">
        <v>4633</v>
      </c>
      <c r="I3968" s="151" t="s">
        <v>1035</v>
      </c>
      <c r="J3968" s="147">
        <v>50</v>
      </c>
      <c r="K3968" s="147">
        <v>40000</v>
      </c>
      <c r="L3968" s="148">
        <v>2000000</v>
      </c>
      <c r="M3968" s="120" t="s">
        <v>229</v>
      </c>
      <c r="N3968" s="149">
        <v>200000</v>
      </c>
      <c r="O3968" s="150"/>
      <c r="P3968" s="154" t="s">
        <v>4117</v>
      </c>
      <c r="Q3968" s="158" t="s">
        <v>50</v>
      </c>
      <c r="R3968" s="142">
        <f t="shared" si="61"/>
        <v>10</v>
      </c>
    </row>
    <row r="3969" s="109" customFormat="1">
      <c r="A3969" s="119">
        <f>MAX($A$19:A3968)+1</f>
        <v>3951</v>
      </c>
      <c r="B3969" s="120" t="s">
        <v>41</v>
      </c>
      <c r="C3969" s="144" t="s">
        <v>860</v>
      </c>
      <c r="D3969" s="144" t="s">
        <v>4613</v>
      </c>
      <c r="E3969" s="145" t="s">
        <v>4561</v>
      </c>
      <c r="F3969" s="123" t="s">
        <v>863</v>
      </c>
      <c r="G3969" s="146" t="s">
        <v>864</v>
      </c>
      <c r="H3969" s="146" t="s">
        <v>4634</v>
      </c>
      <c r="I3969" s="151" t="s">
        <v>1035</v>
      </c>
      <c r="J3969" s="147">
        <v>800</v>
      </c>
      <c r="K3969" s="147">
        <v>9000</v>
      </c>
      <c r="L3969" s="148">
        <v>7200000</v>
      </c>
      <c r="M3969" s="120" t="s">
        <v>229</v>
      </c>
      <c r="N3969" s="149">
        <v>720000</v>
      </c>
      <c r="O3969" s="150"/>
      <c r="P3969" s="154" t="s">
        <v>4117</v>
      </c>
      <c r="Q3969" s="158" t="s">
        <v>50</v>
      </c>
      <c r="R3969" s="142">
        <f t="shared" si="61"/>
        <v>10</v>
      </c>
    </row>
    <row r="3970" s="109" customFormat="1">
      <c r="A3970" s="119">
        <f>MAX($A$19:A3969)+1</f>
        <v>3952</v>
      </c>
      <c r="B3970" s="120" t="s">
        <v>41</v>
      </c>
      <c r="C3970" s="144" t="s">
        <v>860</v>
      </c>
      <c r="D3970" s="144" t="s">
        <v>4613</v>
      </c>
      <c r="E3970" s="145" t="s">
        <v>4561</v>
      </c>
      <c r="F3970" s="123" t="s">
        <v>863</v>
      </c>
      <c r="G3970" s="146" t="s">
        <v>864</v>
      </c>
      <c r="H3970" s="146" t="s">
        <v>1062</v>
      </c>
      <c r="I3970" s="151" t="s">
        <v>1035</v>
      </c>
      <c r="J3970" s="147">
        <v>800</v>
      </c>
      <c r="K3970" s="147">
        <v>14000</v>
      </c>
      <c r="L3970" s="148">
        <v>11200000</v>
      </c>
      <c r="M3970" s="120" t="s">
        <v>229</v>
      </c>
      <c r="N3970" s="149">
        <v>1120000</v>
      </c>
      <c r="O3970" s="150"/>
      <c r="P3970" s="154" t="s">
        <v>4117</v>
      </c>
      <c r="Q3970" s="158" t="s">
        <v>50</v>
      </c>
      <c r="R3970" s="142">
        <f t="shared" si="61"/>
        <v>10</v>
      </c>
    </row>
    <row r="3971" s="109" customFormat="1">
      <c r="A3971" s="119">
        <f>MAX($A$19:A3970)+1</f>
        <v>3953</v>
      </c>
      <c r="B3971" s="120" t="s">
        <v>41</v>
      </c>
      <c r="C3971" s="144" t="s">
        <v>860</v>
      </c>
      <c r="D3971" s="144" t="s">
        <v>4613</v>
      </c>
      <c r="E3971" s="145" t="s">
        <v>4561</v>
      </c>
      <c r="F3971" s="123" t="s">
        <v>863</v>
      </c>
      <c r="G3971" s="146" t="s">
        <v>864</v>
      </c>
      <c r="H3971" s="146" t="s">
        <v>4635</v>
      </c>
      <c r="I3971" s="151" t="s">
        <v>98</v>
      </c>
      <c r="J3971" s="147">
        <v>30</v>
      </c>
      <c r="K3971" s="147">
        <v>4000</v>
      </c>
      <c r="L3971" s="148">
        <v>120000</v>
      </c>
      <c r="M3971" s="120" t="s">
        <v>229</v>
      </c>
      <c r="N3971" s="149">
        <v>12000</v>
      </c>
      <c r="O3971" s="150"/>
      <c r="P3971" s="154" t="s">
        <v>4117</v>
      </c>
      <c r="Q3971" s="158" t="s">
        <v>50</v>
      </c>
      <c r="R3971" s="142">
        <f t="shared" si="61"/>
        <v>10</v>
      </c>
    </row>
    <row r="3972" s="109" customFormat="1">
      <c r="A3972" s="119">
        <f>MAX($A$19:A3971)+1</f>
        <v>3954</v>
      </c>
      <c r="B3972" s="120" t="s">
        <v>41</v>
      </c>
      <c r="C3972" s="144" t="s">
        <v>860</v>
      </c>
      <c r="D3972" s="144" t="s">
        <v>4613</v>
      </c>
      <c r="E3972" s="145" t="s">
        <v>4561</v>
      </c>
      <c r="F3972" s="123" t="s">
        <v>863</v>
      </c>
      <c r="G3972" s="146" t="s">
        <v>864</v>
      </c>
      <c r="H3972" s="146" t="s">
        <v>4636</v>
      </c>
      <c r="I3972" s="151" t="s">
        <v>98</v>
      </c>
      <c r="J3972" s="147">
        <v>15</v>
      </c>
      <c r="K3972" s="147">
        <v>335000</v>
      </c>
      <c r="L3972" s="148">
        <v>5025000</v>
      </c>
      <c r="M3972" s="120" t="s">
        <v>229</v>
      </c>
      <c r="N3972" s="149">
        <v>502500</v>
      </c>
      <c r="O3972" s="150"/>
      <c r="P3972" s="154" t="s">
        <v>4117</v>
      </c>
      <c r="Q3972" s="158" t="s">
        <v>50</v>
      </c>
      <c r="R3972" s="142">
        <f t="shared" si="61"/>
        <v>10</v>
      </c>
    </row>
    <row r="3973" s="109" customFormat="1">
      <c r="A3973" s="119">
        <f>MAX($A$19:A3972)+1</f>
        <v>3955</v>
      </c>
      <c r="B3973" s="120" t="s">
        <v>41</v>
      </c>
      <c r="C3973" s="144" t="s">
        <v>860</v>
      </c>
      <c r="D3973" s="144" t="s">
        <v>4613</v>
      </c>
      <c r="E3973" s="145" t="s">
        <v>4561</v>
      </c>
      <c r="F3973" s="123" t="s">
        <v>863</v>
      </c>
      <c r="G3973" s="146" t="s">
        <v>864</v>
      </c>
      <c r="H3973" s="146" t="s">
        <v>4637</v>
      </c>
      <c r="I3973" s="151" t="s">
        <v>98</v>
      </c>
      <c r="J3973" s="147">
        <v>10</v>
      </c>
      <c r="K3973" s="147">
        <v>435000</v>
      </c>
      <c r="L3973" s="148">
        <v>4350000</v>
      </c>
      <c r="M3973" s="120" t="s">
        <v>229</v>
      </c>
      <c r="N3973" s="149">
        <v>435000</v>
      </c>
      <c r="O3973" s="150"/>
      <c r="P3973" s="154" t="s">
        <v>4117</v>
      </c>
      <c r="Q3973" s="158" t="s">
        <v>50</v>
      </c>
      <c r="R3973" s="142">
        <f t="shared" si="61"/>
        <v>10</v>
      </c>
    </row>
    <row r="3974" s="109" customFormat="1">
      <c r="A3974" s="119">
        <f>MAX($A$19:A3973)+1</f>
        <v>3956</v>
      </c>
      <c r="B3974" s="120" t="s">
        <v>41</v>
      </c>
      <c r="C3974" s="144" t="s">
        <v>860</v>
      </c>
      <c r="D3974" s="144" t="s">
        <v>4638</v>
      </c>
      <c r="E3974" s="145" t="s">
        <v>4561</v>
      </c>
      <c r="F3974" s="123" t="s">
        <v>863</v>
      </c>
      <c r="G3974" s="146" t="s">
        <v>864</v>
      </c>
      <c r="H3974" s="146" t="s">
        <v>4639</v>
      </c>
      <c r="I3974" s="151" t="s">
        <v>98</v>
      </c>
      <c r="J3974" s="147">
        <v>20</v>
      </c>
      <c r="K3974" s="147">
        <v>435000</v>
      </c>
      <c r="L3974" s="148">
        <v>8700000</v>
      </c>
      <c r="M3974" s="120" t="s">
        <v>229</v>
      </c>
      <c r="N3974" s="149">
        <v>870000</v>
      </c>
      <c r="O3974" s="150"/>
      <c r="P3974" s="154" t="s">
        <v>4117</v>
      </c>
      <c r="Q3974" s="158" t="s">
        <v>50</v>
      </c>
      <c r="R3974" s="142">
        <f t="shared" si="61"/>
        <v>10</v>
      </c>
    </row>
    <row r="3975" s="109" customFormat="1">
      <c r="A3975" s="119">
        <f>MAX($A$19:A3974)+1</f>
        <v>3957</v>
      </c>
      <c r="B3975" s="120" t="s">
        <v>41</v>
      </c>
      <c r="C3975" s="144" t="s">
        <v>860</v>
      </c>
      <c r="D3975" s="144" t="s">
        <v>4638</v>
      </c>
      <c r="E3975" s="145" t="s">
        <v>4561</v>
      </c>
      <c r="F3975" s="123" t="s">
        <v>863</v>
      </c>
      <c r="G3975" s="146" t="s">
        <v>864</v>
      </c>
      <c r="H3975" s="146" t="s">
        <v>4640</v>
      </c>
      <c r="I3975" s="151" t="s">
        <v>288</v>
      </c>
      <c r="J3975" s="147">
        <v>2</v>
      </c>
      <c r="K3975" s="147">
        <v>40000</v>
      </c>
      <c r="L3975" s="148">
        <v>80000</v>
      </c>
      <c r="M3975" s="120" t="s">
        <v>229</v>
      </c>
      <c r="N3975" s="149">
        <v>8000</v>
      </c>
      <c r="O3975" s="150"/>
      <c r="P3975" s="154" t="s">
        <v>4117</v>
      </c>
      <c r="Q3975" s="158" t="s">
        <v>50</v>
      </c>
      <c r="R3975" s="142">
        <f t="shared" si="61"/>
        <v>10</v>
      </c>
    </row>
    <row r="3976" s="109" customFormat="1">
      <c r="A3976" s="119">
        <f>MAX($A$19:A3975)+1</f>
        <v>3958</v>
      </c>
      <c r="B3976" s="120" t="s">
        <v>41</v>
      </c>
      <c r="C3976" s="144" t="s">
        <v>860</v>
      </c>
      <c r="D3976" s="144" t="s">
        <v>4638</v>
      </c>
      <c r="E3976" s="145" t="s">
        <v>4561</v>
      </c>
      <c r="F3976" s="123" t="s">
        <v>863</v>
      </c>
      <c r="G3976" s="146" t="s">
        <v>864</v>
      </c>
      <c r="H3976" s="146" t="s">
        <v>1062</v>
      </c>
      <c r="I3976" s="151" t="s">
        <v>1035</v>
      </c>
      <c r="J3976" s="147">
        <v>200</v>
      </c>
      <c r="K3976" s="147">
        <v>14000</v>
      </c>
      <c r="L3976" s="148">
        <v>2800000</v>
      </c>
      <c r="M3976" s="120" t="s">
        <v>229</v>
      </c>
      <c r="N3976" s="149">
        <v>280000</v>
      </c>
      <c r="O3976" s="150"/>
      <c r="P3976" s="154" t="s">
        <v>4117</v>
      </c>
      <c r="Q3976" s="158" t="s">
        <v>50</v>
      </c>
      <c r="R3976" s="142">
        <f t="shared" si="61"/>
        <v>10</v>
      </c>
    </row>
    <row r="3977" s="109" customFormat="1">
      <c r="A3977" s="119">
        <f>MAX($A$19:A3976)+1</f>
        <v>3959</v>
      </c>
      <c r="B3977" s="120" t="s">
        <v>41</v>
      </c>
      <c r="C3977" s="144" t="s">
        <v>860</v>
      </c>
      <c r="D3977" s="144" t="s">
        <v>4638</v>
      </c>
      <c r="E3977" s="145" t="s">
        <v>4561</v>
      </c>
      <c r="F3977" s="123" t="s">
        <v>863</v>
      </c>
      <c r="G3977" s="146" t="s">
        <v>864</v>
      </c>
      <c r="H3977" s="146" t="s">
        <v>4641</v>
      </c>
      <c r="I3977" s="151" t="s">
        <v>100</v>
      </c>
      <c r="J3977" s="147">
        <v>5</v>
      </c>
      <c r="K3977" s="147">
        <v>150000</v>
      </c>
      <c r="L3977" s="148">
        <v>750000</v>
      </c>
      <c r="M3977" s="120" t="s">
        <v>229</v>
      </c>
      <c r="N3977" s="149">
        <v>75000</v>
      </c>
      <c r="O3977" s="150"/>
      <c r="P3977" s="154" t="s">
        <v>4117</v>
      </c>
      <c r="Q3977" s="158" t="s">
        <v>50</v>
      </c>
      <c r="R3977" s="142">
        <f t="shared" si="61"/>
        <v>10</v>
      </c>
    </row>
    <row r="3978" s="109" customFormat="1">
      <c r="A3978" s="119">
        <f>MAX($A$19:A3977)+1</f>
        <v>3960</v>
      </c>
      <c r="B3978" s="120" t="s">
        <v>41</v>
      </c>
      <c r="C3978" s="144" t="s">
        <v>860</v>
      </c>
      <c r="D3978" s="144" t="s">
        <v>4638</v>
      </c>
      <c r="E3978" s="145" t="s">
        <v>4561</v>
      </c>
      <c r="F3978" s="123" t="s">
        <v>863</v>
      </c>
      <c r="G3978" s="146" t="s">
        <v>864</v>
      </c>
      <c r="H3978" s="146" t="s">
        <v>4642</v>
      </c>
      <c r="I3978" s="151" t="s">
        <v>288</v>
      </c>
      <c r="J3978" s="147">
        <v>2</v>
      </c>
      <c r="K3978" s="147">
        <v>80000</v>
      </c>
      <c r="L3978" s="148">
        <v>160000</v>
      </c>
      <c r="M3978" s="120" t="s">
        <v>229</v>
      </c>
      <c r="N3978" s="149">
        <v>16000</v>
      </c>
      <c r="O3978" s="150"/>
      <c r="P3978" s="154" t="s">
        <v>4117</v>
      </c>
      <c r="Q3978" s="158" t="s">
        <v>50</v>
      </c>
      <c r="R3978" s="142">
        <f t="shared" si="61"/>
        <v>10</v>
      </c>
    </row>
    <row r="3979" s="109" customFormat="1">
      <c r="A3979" s="119">
        <f>MAX($A$19:A3978)+1</f>
        <v>3961</v>
      </c>
      <c r="B3979" s="120" t="s">
        <v>41</v>
      </c>
      <c r="C3979" s="144" t="s">
        <v>860</v>
      </c>
      <c r="D3979" s="144" t="s">
        <v>4638</v>
      </c>
      <c r="E3979" s="145" t="s">
        <v>4561</v>
      </c>
      <c r="F3979" s="123" t="s">
        <v>863</v>
      </c>
      <c r="G3979" s="146" t="s">
        <v>864</v>
      </c>
      <c r="H3979" s="146" t="s">
        <v>4643</v>
      </c>
      <c r="I3979" s="151" t="s">
        <v>100</v>
      </c>
      <c r="J3979" s="147">
        <v>3</v>
      </c>
      <c r="K3979" s="147">
        <v>200000</v>
      </c>
      <c r="L3979" s="148">
        <v>600000</v>
      </c>
      <c r="M3979" s="120" t="s">
        <v>229</v>
      </c>
      <c r="N3979" s="149">
        <v>60000</v>
      </c>
      <c r="O3979" s="150"/>
      <c r="P3979" s="154" t="s">
        <v>4117</v>
      </c>
      <c r="Q3979" s="158" t="s">
        <v>50</v>
      </c>
      <c r="R3979" s="142">
        <f t="shared" si="61"/>
        <v>10</v>
      </c>
    </row>
    <row r="3980" s="109" customFormat="1">
      <c r="A3980" s="119">
        <f>MAX($A$19:A3979)+1</f>
        <v>3962</v>
      </c>
      <c r="B3980" s="120" t="s">
        <v>41</v>
      </c>
      <c r="C3980" s="144" t="s">
        <v>860</v>
      </c>
      <c r="D3980" s="144" t="s">
        <v>4638</v>
      </c>
      <c r="E3980" s="145" t="s">
        <v>4561</v>
      </c>
      <c r="F3980" s="123" t="s">
        <v>863</v>
      </c>
      <c r="G3980" s="146" t="s">
        <v>864</v>
      </c>
      <c r="H3980" s="146" t="s">
        <v>4644</v>
      </c>
      <c r="I3980" s="151" t="s">
        <v>98</v>
      </c>
      <c r="J3980" s="147">
        <v>3</v>
      </c>
      <c r="K3980" s="147">
        <v>150000</v>
      </c>
      <c r="L3980" s="148">
        <v>450000</v>
      </c>
      <c r="M3980" s="120" t="s">
        <v>229</v>
      </c>
      <c r="N3980" s="149">
        <v>45000</v>
      </c>
      <c r="O3980" s="150"/>
      <c r="P3980" s="154" t="s">
        <v>4117</v>
      </c>
      <c r="Q3980" s="158" t="s">
        <v>50</v>
      </c>
      <c r="R3980" s="142">
        <f t="shared" si="61"/>
        <v>10</v>
      </c>
    </row>
    <row r="3981" s="109" customFormat="1">
      <c r="A3981" s="119">
        <f>MAX($A$19:A3980)+1</f>
        <v>3963</v>
      </c>
      <c r="B3981" s="120" t="s">
        <v>41</v>
      </c>
      <c r="C3981" s="144" t="s">
        <v>860</v>
      </c>
      <c r="D3981" s="144" t="s">
        <v>4638</v>
      </c>
      <c r="E3981" s="145" t="s">
        <v>4561</v>
      </c>
      <c r="F3981" s="123" t="s">
        <v>863</v>
      </c>
      <c r="G3981" s="146" t="s">
        <v>864</v>
      </c>
      <c r="H3981" s="146" t="s">
        <v>4645</v>
      </c>
      <c r="I3981" s="151" t="s">
        <v>98</v>
      </c>
      <c r="J3981" s="147">
        <v>2</v>
      </c>
      <c r="K3981" s="147">
        <v>250000</v>
      </c>
      <c r="L3981" s="148">
        <v>500000</v>
      </c>
      <c r="M3981" s="120" t="s">
        <v>229</v>
      </c>
      <c r="N3981" s="149">
        <v>50000</v>
      </c>
      <c r="O3981" s="150"/>
      <c r="P3981" s="154" t="s">
        <v>4117</v>
      </c>
      <c r="Q3981" s="158" t="s">
        <v>50</v>
      </c>
      <c r="R3981" s="142">
        <f t="shared" si="61"/>
        <v>10</v>
      </c>
    </row>
    <row r="3982" s="109" customFormat="1">
      <c r="A3982" s="119">
        <f>MAX($A$19:A3981)+1</f>
        <v>3964</v>
      </c>
      <c r="B3982" s="120" t="s">
        <v>41</v>
      </c>
      <c r="C3982" s="144" t="s">
        <v>860</v>
      </c>
      <c r="D3982" s="144" t="s">
        <v>4638</v>
      </c>
      <c r="E3982" s="145" t="s">
        <v>4561</v>
      </c>
      <c r="F3982" s="123" t="s">
        <v>863</v>
      </c>
      <c r="G3982" s="146" t="s">
        <v>864</v>
      </c>
      <c r="H3982" s="146" t="s">
        <v>4646</v>
      </c>
      <c r="I3982" s="151" t="s">
        <v>100</v>
      </c>
      <c r="J3982" s="147">
        <v>50</v>
      </c>
      <c r="K3982" s="147">
        <v>11000</v>
      </c>
      <c r="L3982" s="148">
        <v>550000</v>
      </c>
      <c r="M3982" s="120" t="s">
        <v>229</v>
      </c>
      <c r="N3982" s="149">
        <v>55000</v>
      </c>
      <c r="O3982" s="150"/>
      <c r="P3982" s="154" t="s">
        <v>4117</v>
      </c>
      <c r="Q3982" s="158" t="s">
        <v>50</v>
      </c>
      <c r="R3982" s="142">
        <f t="shared" si="61"/>
        <v>10</v>
      </c>
    </row>
    <row r="3983" s="109" customFormat="1">
      <c r="A3983" s="119">
        <f>MAX($A$19:A3982)+1</f>
        <v>3965</v>
      </c>
      <c r="B3983" s="120" t="s">
        <v>41</v>
      </c>
      <c r="C3983" s="144" t="s">
        <v>860</v>
      </c>
      <c r="D3983" s="144" t="s">
        <v>4638</v>
      </c>
      <c r="E3983" s="145" t="s">
        <v>4561</v>
      </c>
      <c r="F3983" s="123" t="s">
        <v>863</v>
      </c>
      <c r="G3983" s="146" t="s">
        <v>864</v>
      </c>
      <c r="H3983" s="146" t="s">
        <v>4647</v>
      </c>
      <c r="I3983" s="151" t="s">
        <v>100</v>
      </c>
      <c r="J3983" s="147">
        <v>50</v>
      </c>
      <c r="K3983" s="147">
        <v>8000</v>
      </c>
      <c r="L3983" s="148">
        <v>400000</v>
      </c>
      <c r="M3983" s="120" t="s">
        <v>229</v>
      </c>
      <c r="N3983" s="149">
        <v>40000</v>
      </c>
      <c r="O3983" s="150"/>
      <c r="P3983" s="154" t="s">
        <v>4117</v>
      </c>
      <c r="Q3983" s="158" t="s">
        <v>50</v>
      </c>
      <c r="R3983" s="142">
        <f t="shared" si="61"/>
        <v>10</v>
      </c>
    </row>
    <row r="3984" s="109" customFormat="1">
      <c r="A3984" s="119">
        <f>MAX($A$19:A3983)+1</f>
        <v>3966</v>
      </c>
      <c r="B3984" s="120" t="s">
        <v>41</v>
      </c>
      <c r="C3984" s="144" t="s">
        <v>860</v>
      </c>
      <c r="D3984" s="144" t="s">
        <v>4638</v>
      </c>
      <c r="E3984" s="145" t="s">
        <v>4561</v>
      </c>
      <c r="F3984" s="123" t="s">
        <v>863</v>
      </c>
      <c r="G3984" s="146" t="s">
        <v>864</v>
      </c>
      <c r="H3984" s="146" t="s">
        <v>4648</v>
      </c>
      <c r="I3984" s="151" t="s">
        <v>98</v>
      </c>
      <c r="J3984" s="147">
        <v>1</v>
      </c>
      <c r="K3984" s="147">
        <v>250000</v>
      </c>
      <c r="L3984" s="148">
        <v>250000</v>
      </c>
      <c r="M3984" s="120" t="s">
        <v>229</v>
      </c>
      <c r="N3984" s="149">
        <v>25000</v>
      </c>
      <c r="O3984" s="150"/>
      <c r="P3984" s="154" t="s">
        <v>4117</v>
      </c>
      <c r="Q3984" s="158" t="s">
        <v>50</v>
      </c>
      <c r="R3984" s="142">
        <f t="shared" si="61"/>
        <v>10</v>
      </c>
    </row>
    <row r="3985" s="109" customFormat="1">
      <c r="A3985" s="119">
        <f>MAX($A$19:A3984)+1</f>
        <v>3967</v>
      </c>
      <c r="B3985" s="120" t="s">
        <v>41</v>
      </c>
      <c r="C3985" s="144" t="s">
        <v>860</v>
      </c>
      <c r="D3985" s="144" t="s">
        <v>4638</v>
      </c>
      <c r="E3985" s="145" t="s">
        <v>4561</v>
      </c>
      <c r="F3985" s="123" t="s">
        <v>863</v>
      </c>
      <c r="G3985" s="146" t="s">
        <v>864</v>
      </c>
      <c r="H3985" s="146" t="s">
        <v>4649</v>
      </c>
      <c r="I3985" s="151" t="s">
        <v>1035</v>
      </c>
      <c r="J3985" s="147">
        <v>7</v>
      </c>
      <c r="K3985" s="147">
        <v>280000</v>
      </c>
      <c r="L3985" s="148">
        <v>1960000</v>
      </c>
      <c r="M3985" s="120" t="s">
        <v>229</v>
      </c>
      <c r="N3985" s="149">
        <v>196000</v>
      </c>
      <c r="O3985" s="150"/>
      <c r="P3985" s="154" t="s">
        <v>4117</v>
      </c>
      <c r="Q3985" s="158" t="s">
        <v>50</v>
      </c>
      <c r="R3985" s="142">
        <f t="shared" si="61"/>
        <v>10</v>
      </c>
    </row>
    <row r="3986" s="109" customFormat="1">
      <c r="A3986" s="119">
        <f>MAX($A$19:A3985)+1</f>
        <v>3968</v>
      </c>
      <c r="B3986" s="120" t="s">
        <v>41</v>
      </c>
      <c r="C3986" s="144" t="s">
        <v>860</v>
      </c>
      <c r="D3986" s="144" t="s">
        <v>4638</v>
      </c>
      <c r="E3986" s="145" t="s">
        <v>4561</v>
      </c>
      <c r="F3986" s="123" t="s">
        <v>863</v>
      </c>
      <c r="G3986" s="146" t="s">
        <v>864</v>
      </c>
      <c r="H3986" s="146" t="s">
        <v>4650</v>
      </c>
      <c r="I3986" s="151" t="s">
        <v>288</v>
      </c>
      <c r="J3986" s="147">
        <v>10</v>
      </c>
      <c r="K3986" s="147">
        <v>320000</v>
      </c>
      <c r="L3986" s="148">
        <v>3200000</v>
      </c>
      <c r="M3986" s="120" t="s">
        <v>229</v>
      </c>
      <c r="N3986" s="149">
        <v>320000</v>
      </c>
      <c r="O3986" s="150"/>
      <c r="P3986" s="154" t="s">
        <v>4117</v>
      </c>
      <c r="Q3986" s="158" t="s">
        <v>50</v>
      </c>
      <c r="R3986" s="142">
        <f t="shared" si="61"/>
        <v>10</v>
      </c>
    </row>
    <row r="3987" s="109" customFormat="1">
      <c r="A3987" s="119">
        <f>MAX($A$19:A3986)+1</f>
        <v>3969</v>
      </c>
      <c r="B3987" s="120" t="s">
        <v>41</v>
      </c>
      <c r="C3987" s="144" t="s">
        <v>860</v>
      </c>
      <c r="D3987" s="144" t="s">
        <v>4638</v>
      </c>
      <c r="E3987" s="145" t="s">
        <v>4561</v>
      </c>
      <c r="F3987" s="123" t="s">
        <v>863</v>
      </c>
      <c r="G3987" s="146" t="s">
        <v>864</v>
      </c>
      <c r="H3987" s="146" t="s">
        <v>4651</v>
      </c>
      <c r="I3987" s="151" t="s">
        <v>288</v>
      </c>
      <c r="J3987" s="147">
        <v>10</v>
      </c>
      <c r="K3987" s="147">
        <v>320000</v>
      </c>
      <c r="L3987" s="148">
        <v>3200000</v>
      </c>
      <c r="M3987" s="120" t="s">
        <v>229</v>
      </c>
      <c r="N3987" s="149">
        <v>320000</v>
      </c>
      <c r="O3987" s="150"/>
      <c r="P3987" s="154" t="s">
        <v>4117</v>
      </c>
      <c r="Q3987" s="158" t="s">
        <v>50</v>
      </c>
      <c r="R3987" s="142">
        <f t="shared" si="61"/>
        <v>10</v>
      </c>
    </row>
    <row r="3988" s="109" customFormat="1">
      <c r="A3988" s="119">
        <f>MAX($A$19:A3987)+1</f>
        <v>3970</v>
      </c>
      <c r="B3988" s="120" t="s">
        <v>41</v>
      </c>
      <c r="C3988" s="144" t="s">
        <v>860</v>
      </c>
      <c r="D3988" s="144" t="s">
        <v>4638</v>
      </c>
      <c r="E3988" s="145" t="s">
        <v>4561</v>
      </c>
      <c r="F3988" s="123" t="s">
        <v>863</v>
      </c>
      <c r="G3988" s="146" t="s">
        <v>864</v>
      </c>
      <c r="H3988" s="146" t="s">
        <v>4652</v>
      </c>
      <c r="I3988" s="151" t="s">
        <v>100</v>
      </c>
      <c r="J3988" s="147">
        <v>12</v>
      </c>
      <c r="K3988" s="147">
        <v>230000</v>
      </c>
      <c r="L3988" s="148">
        <v>2760000</v>
      </c>
      <c r="M3988" s="120" t="s">
        <v>229</v>
      </c>
      <c r="N3988" s="149">
        <v>276000</v>
      </c>
      <c r="O3988" s="150"/>
      <c r="P3988" s="154" t="s">
        <v>4117</v>
      </c>
      <c r="Q3988" s="158" t="s">
        <v>50</v>
      </c>
      <c r="R3988" s="142">
        <f t="shared" si="61"/>
        <v>10</v>
      </c>
    </row>
    <row r="3989" s="109" customFormat="1">
      <c r="A3989" s="119">
        <f>MAX($A$19:A3988)+1</f>
        <v>3971</v>
      </c>
      <c r="B3989" s="120" t="s">
        <v>41</v>
      </c>
      <c r="C3989" s="144" t="s">
        <v>860</v>
      </c>
      <c r="D3989" s="144" t="s">
        <v>4638</v>
      </c>
      <c r="E3989" s="145" t="s">
        <v>4561</v>
      </c>
      <c r="F3989" s="123" t="s">
        <v>863</v>
      </c>
      <c r="G3989" s="146" t="s">
        <v>864</v>
      </c>
      <c r="H3989" s="146" t="s">
        <v>4653</v>
      </c>
      <c r="I3989" s="151" t="s">
        <v>98</v>
      </c>
      <c r="J3989" s="147">
        <v>1</v>
      </c>
      <c r="K3989" s="147">
        <v>40000</v>
      </c>
      <c r="L3989" s="148">
        <v>40000</v>
      </c>
      <c r="M3989" s="120" t="s">
        <v>229</v>
      </c>
      <c r="N3989" s="149">
        <v>4000</v>
      </c>
      <c r="O3989" s="150"/>
      <c r="P3989" s="154" t="s">
        <v>4117</v>
      </c>
      <c r="Q3989" s="158" t="s">
        <v>50</v>
      </c>
      <c r="R3989" s="142">
        <f t="shared" si="61"/>
        <v>10</v>
      </c>
    </row>
    <row r="3990" s="109" customFormat="1">
      <c r="A3990" s="119">
        <f>MAX($A$19:A3989)+1</f>
        <v>3972</v>
      </c>
      <c r="B3990" s="120" t="s">
        <v>41</v>
      </c>
      <c r="C3990" s="144" t="s">
        <v>860</v>
      </c>
      <c r="D3990" s="144" t="s">
        <v>4638</v>
      </c>
      <c r="E3990" s="145" t="s">
        <v>4561</v>
      </c>
      <c r="F3990" s="123" t="s">
        <v>863</v>
      </c>
      <c r="G3990" s="146" t="s">
        <v>864</v>
      </c>
      <c r="H3990" s="146" t="s">
        <v>4654</v>
      </c>
      <c r="I3990" s="151" t="s">
        <v>98</v>
      </c>
      <c r="J3990" s="147">
        <v>5</v>
      </c>
      <c r="K3990" s="147">
        <v>15000</v>
      </c>
      <c r="L3990" s="148">
        <v>75000</v>
      </c>
      <c r="M3990" s="120" t="s">
        <v>229</v>
      </c>
      <c r="N3990" s="149">
        <v>7500</v>
      </c>
      <c r="O3990" s="150"/>
      <c r="P3990" s="154" t="s">
        <v>4117</v>
      </c>
      <c r="Q3990" s="158" t="s">
        <v>50</v>
      </c>
      <c r="R3990" s="142">
        <f t="shared" si="61"/>
        <v>10</v>
      </c>
    </row>
    <row r="3991" s="109" customFormat="1">
      <c r="A3991" s="119">
        <f>MAX($A$19:A3990)+1</f>
        <v>3973</v>
      </c>
      <c r="B3991" s="120" t="s">
        <v>41</v>
      </c>
      <c r="C3991" s="144" t="s">
        <v>860</v>
      </c>
      <c r="D3991" s="144" t="s">
        <v>4638</v>
      </c>
      <c r="E3991" s="145" t="s">
        <v>4561</v>
      </c>
      <c r="F3991" s="123" t="s">
        <v>863</v>
      </c>
      <c r="G3991" s="146" t="s">
        <v>864</v>
      </c>
      <c r="H3991" s="146" t="s">
        <v>4655</v>
      </c>
      <c r="I3991" s="151" t="s">
        <v>98</v>
      </c>
      <c r="J3991" s="147">
        <v>5</v>
      </c>
      <c r="K3991" s="147">
        <v>20000</v>
      </c>
      <c r="L3991" s="148">
        <v>100000</v>
      </c>
      <c r="M3991" s="120" t="s">
        <v>229</v>
      </c>
      <c r="N3991" s="149">
        <v>10000</v>
      </c>
      <c r="O3991" s="150"/>
      <c r="P3991" s="154" t="s">
        <v>4117</v>
      </c>
      <c r="Q3991" s="158" t="s">
        <v>50</v>
      </c>
      <c r="R3991" s="142">
        <f t="shared" si="61"/>
        <v>10</v>
      </c>
    </row>
    <row r="3992" s="109" customFormat="1">
      <c r="A3992" s="119">
        <f>MAX($A$19:A3991)+1</f>
        <v>3974</v>
      </c>
      <c r="B3992" s="120" t="s">
        <v>41</v>
      </c>
      <c r="C3992" s="144" t="s">
        <v>860</v>
      </c>
      <c r="D3992" s="144" t="s">
        <v>4638</v>
      </c>
      <c r="E3992" s="145" t="s">
        <v>4561</v>
      </c>
      <c r="F3992" s="123" t="s">
        <v>863</v>
      </c>
      <c r="G3992" s="146" t="s">
        <v>864</v>
      </c>
      <c r="H3992" s="146" t="s">
        <v>1062</v>
      </c>
      <c r="I3992" s="151" t="s">
        <v>1035</v>
      </c>
      <c r="J3992" s="147">
        <v>100</v>
      </c>
      <c r="K3992" s="147">
        <v>14000</v>
      </c>
      <c r="L3992" s="148">
        <v>1400000</v>
      </c>
      <c r="M3992" s="120" t="s">
        <v>229</v>
      </c>
      <c r="N3992" s="149">
        <v>140000</v>
      </c>
      <c r="O3992" s="150"/>
      <c r="P3992" s="154" t="s">
        <v>4117</v>
      </c>
      <c r="Q3992" s="158" t="s">
        <v>50</v>
      </c>
      <c r="R3992" s="142">
        <f t="shared" si="61"/>
        <v>10</v>
      </c>
    </row>
    <row r="3993" s="109" customFormat="1">
      <c r="A3993" s="119">
        <f>MAX($A$19:A3992)+1</f>
        <v>3975</v>
      </c>
      <c r="B3993" s="120" t="s">
        <v>41</v>
      </c>
      <c r="C3993" s="144" t="s">
        <v>860</v>
      </c>
      <c r="D3993" s="144" t="s">
        <v>4638</v>
      </c>
      <c r="E3993" s="145" t="s">
        <v>4561</v>
      </c>
      <c r="F3993" s="123" t="s">
        <v>863</v>
      </c>
      <c r="G3993" s="146" t="s">
        <v>864</v>
      </c>
      <c r="H3993" s="146" t="s">
        <v>4646</v>
      </c>
      <c r="I3993" s="151" t="s">
        <v>100</v>
      </c>
      <c r="J3993" s="147">
        <v>20</v>
      </c>
      <c r="K3993" s="147">
        <v>11000</v>
      </c>
      <c r="L3993" s="148">
        <v>220000</v>
      </c>
      <c r="M3993" s="120" t="s">
        <v>229</v>
      </c>
      <c r="N3993" s="149">
        <v>22000</v>
      </c>
      <c r="O3993" s="150"/>
      <c r="P3993" s="154" t="s">
        <v>4117</v>
      </c>
      <c r="Q3993" s="158" t="s">
        <v>50</v>
      </c>
      <c r="R3993" s="142">
        <f t="shared" si="61"/>
        <v>10</v>
      </c>
    </row>
    <row r="3994" s="109" customFormat="1">
      <c r="A3994" s="119">
        <f>MAX($A$19:A3993)+1</f>
        <v>3976</v>
      </c>
      <c r="B3994" s="120" t="s">
        <v>41</v>
      </c>
      <c r="C3994" s="144" t="s">
        <v>860</v>
      </c>
      <c r="D3994" s="144" t="s">
        <v>4638</v>
      </c>
      <c r="E3994" s="145" t="s">
        <v>4561</v>
      </c>
      <c r="F3994" s="123" t="s">
        <v>863</v>
      </c>
      <c r="G3994" s="146" t="s">
        <v>864</v>
      </c>
      <c r="H3994" s="146" t="s">
        <v>4656</v>
      </c>
      <c r="I3994" s="151" t="s">
        <v>98</v>
      </c>
      <c r="J3994" s="147">
        <v>200</v>
      </c>
      <c r="K3994" s="147">
        <v>700</v>
      </c>
      <c r="L3994" s="148">
        <v>140000</v>
      </c>
      <c r="M3994" s="120" t="s">
        <v>229</v>
      </c>
      <c r="N3994" s="149">
        <v>14000</v>
      </c>
      <c r="O3994" s="150"/>
      <c r="P3994" s="154" t="s">
        <v>4117</v>
      </c>
      <c r="Q3994" s="158" t="s">
        <v>50</v>
      </c>
      <c r="R3994" s="142">
        <f t="shared" si="61"/>
        <v>10</v>
      </c>
    </row>
    <row r="3995" s="109" customFormat="1">
      <c r="A3995" s="119">
        <f>MAX($A$19:A3994)+1</f>
        <v>3977</v>
      </c>
      <c r="B3995" s="120" t="s">
        <v>41</v>
      </c>
      <c r="C3995" s="144" t="s">
        <v>860</v>
      </c>
      <c r="D3995" s="144" t="s">
        <v>4638</v>
      </c>
      <c r="E3995" s="145" t="s">
        <v>4561</v>
      </c>
      <c r="F3995" s="123" t="s">
        <v>863</v>
      </c>
      <c r="G3995" s="146" t="s">
        <v>864</v>
      </c>
      <c r="H3995" s="146" t="s">
        <v>951</v>
      </c>
      <c r="I3995" s="151" t="s">
        <v>104</v>
      </c>
      <c r="J3995" s="147">
        <v>5</v>
      </c>
      <c r="K3995" s="147">
        <v>65000</v>
      </c>
      <c r="L3995" s="148">
        <v>325000</v>
      </c>
      <c r="M3995" s="120" t="s">
        <v>229</v>
      </c>
      <c r="N3995" s="149">
        <v>32500</v>
      </c>
      <c r="O3995" s="150"/>
      <c r="P3995" s="154" t="s">
        <v>4117</v>
      </c>
      <c r="Q3995" s="158" t="s">
        <v>50</v>
      </c>
      <c r="R3995" s="142">
        <f t="shared" si="61"/>
        <v>10</v>
      </c>
    </row>
    <row r="3996" s="109" customFormat="1">
      <c r="A3996" s="119">
        <f>MAX($A$19:A3995)+1</f>
        <v>3978</v>
      </c>
      <c r="B3996" s="120" t="s">
        <v>41</v>
      </c>
      <c r="C3996" s="144" t="s">
        <v>860</v>
      </c>
      <c r="D3996" s="144" t="s">
        <v>4638</v>
      </c>
      <c r="E3996" s="145" t="s">
        <v>4561</v>
      </c>
      <c r="F3996" s="123" t="s">
        <v>863</v>
      </c>
      <c r="G3996" s="146" t="s">
        <v>864</v>
      </c>
      <c r="H3996" s="146" t="s">
        <v>4657</v>
      </c>
      <c r="I3996" s="151" t="s">
        <v>98</v>
      </c>
      <c r="J3996" s="147">
        <v>2</v>
      </c>
      <c r="K3996" s="147">
        <v>40000</v>
      </c>
      <c r="L3996" s="148">
        <v>80000</v>
      </c>
      <c r="M3996" s="120" t="s">
        <v>229</v>
      </c>
      <c r="N3996" s="149">
        <v>8000</v>
      </c>
      <c r="O3996" s="150"/>
      <c r="P3996" s="154" t="s">
        <v>4117</v>
      </c>
      <c r="Q3996" s="158" t="s">
        <v>50</v>
      </c>
      <c r="R3996" s="142">
        <f t="shared" si="61"/>
        <v>10</v>
      </c>
    </row>
    <row r="3997" s="109" customFormat="1">
      <c r="A3997" s="119">
        <f>MAX($A$19:A3996)+1</f>
        <v>3979</v>
      </c>
      <c r="B3997" s="120" t="s">
        <v>41</v>
      </c>
      <c r="C3997" s="144" t="s">
        <v>860</v>
      </c>
      <c r="D3997" s="144" t="s">
        <v>4638</v>
      </c>
      <c r="E3997" s="145" t="s">
        <v>4561</v>
      </c>
      <c r="F3997" s="123" t="s">
        <v>863</v>
      </c>
      <c r="G3997" s="146" t="s">
        <v>864</v>
      </c>
      <c r="H3997" s="146" t="s">
        <v>4658</v>
      </c>
      <c r="I3997" s="151" t="s">
        <v>98</v>
      </c>
      <c r="J3997" s="147">
        <v>2</v>
      </c>
      <c r="K3997" s="147">
        <v>80000</v>
      </c>
      <c r="L3997" s="148">
        <v>160000</v>
      </c>
      <c r="M3997" s="120" t="s">
        <v>229</v>
      </c>
      <c r="N3997" s="149">
        <v>16000</v>
      </c>
      <c r="O3997" s="150"/>
      <c r="P3997" s="154" t="s">
        <v>4117</v>
      </c>
      <c r="Q3997" s="158" t="s">
        <v>50</v>
      </c>
      <c r="R3997" s="142">
        <f t="shared" si="61"/>
        <v>10</v>
      </c>
    </row>
    <row r="3998" s="109" customFormat="1">
      <c r="A3998" s="119">
        <f>MAX($A$19:A3997)+1</f>
        <v>3980</v>
      </c>
      <c r="B3998" s="120" t="s">
        <v>41</v>
      </c>
      <c r="C3998" s="144" t="s">
        <v>860</v>
      </c>
      <c r="D3998" s="144" t="s">
        <v>4638</v>
      </c>
      <c r="E3998" s="145" t="s">
        <v>4561</v>
      </c>
      <c r="F3998" s="123" t="s">
        <v>863</v>
      </c>
      <c r="G3998" s="146" t="s">
        <v>864</v>
      </c>
      <c r="H3998" s="146" t="s">
        <v>4659</v>
      </c>
      <c r="I3998" s="151" t="s">
        <v>417</v>
      </c>
      <c r="J3998" s="147">
        <v>2</v>
      </c>
      <c r="K3998" s="147">
        <v>150000</v>
      </c>
      <c r="L3998" s="148">
        <v>300000</v>
      </c>
      <c r="M3998" s="120" t="s">
        <v>229</v>
      </c>
      <c r="N3998" s="149">
        <v>30000</v>
      </c>
      <c r="O3998" s="150"/>
      <c r="P3998" s="154" t="s">
        <v>4117</v>
      </c>
      <c r="Q3998" s="158" t="s">
        <v>50</v>
      </c>
      <c r="R3998" s="142">
        <f t="shared" si="61"/>
        <v>10</v>
      </c>
    </row>
    <row r="3999" s="109" customFormat="1">
      <c r="A3999" s="119">
        <f>MAX($A$19:A3998)+1</f>
        <v>3981</v>
      </c>
      <c r="B3999" s="120" t="s">
        <v>41</v>
      </c>
      <c r="C3999" s="144" t="s">
        <v>860</v>
      </c>
      <c r="D3999" s="144" t="s">
        <v>4638</v>
      </c>
      <c r="E3999" s="145" t="s">
        <v>4561</v>
      </c>
      <c r="F3999" s="123" t="s">
        <v>863</v>
      </c>
      <c r="G3999" s="146" t="s">
        <v>864</v>
      </c>
      <c r="H3999" s="146" t="s">
        <v>4603</v>
      </c>
      <c r="I3999" s="151" t="s">
        <v>98</v>
      </c>
      <c r="J3999" s="147">
        <v>4</v>
      </c>
      <c r="K3999" s="147">
        <v>70000</v>
      </c>
      <c r="L3999" s="148">
        <v>280000</v>
      </c>
      <c r="M3999" s="120" t="s">
        <v>229</v>
      </c>
      <c r="N3999" s="149">
        <v>28000</v>
      </c>
      <c r="O3999" s="150"/>
      <c r="P3999" s="154" t="s">
        <v>4117</v>
      </c>
      <c r="Q3999" s="158" t="s">
        <v>50</v>
      </c>
      <c r="R3999" s="142">
        <f t="shared" si="61"/>
        <v>10</v>
      </c>
    </row>
    <row r="4000" s="109" customFormat="1">
      <c r="A4000" s="119">
        <f>MAX($A$19:A3999)+1</f>
        <v>3982</v>
      </c>
      <c r="B4000" s="120" t="s">
        <v>41</v>
      </c>
      <c r="C4000" s="144" t="s">
        <v>860</v>
      </c>
      <c r="D4000" s="144" t="s">
        <v>4638</v>
      </c>
      <c r="E4000" s="145" t="s">
        <v>4561</v>
      </c>
      <c r="F4000" s="123" t="s">
        <v>863</v>
      </c>
      <c r="G4000" s="146" t="s">
        <v>864</v>
      </c>
      <c r="H4000" s="146" t="s">
        <v>4660</v>
      </c>
      <c r="I4000" s="151" t="s">
        <v>98</v>
      </c>
      <c r="J4000" s="147">
        <v>10</v>
      </c>
      <c r="K4000" s="147">
        <v>15000</v>
      </c>
      <c r="L4000" s="148">
        <v>150000</v>
      </c>
      <c r="M4000" s="120" t="s">
        <v>229</v>
      </c>
      <c r="N4000" s="149">
        <v>15000</v>
      </c>
      <c r="O4000" s="150"/>
      <c r="P4000" s="154" t="s">
        <v>4117</v>
      </c>
      <c r="Q4000" s="158" t="s">
        <v>50</v>
      </c>
      <c r="R4000" s="142">
        <f t="shared" si="61"/>
        <v>10</v>
      </c>
    </row>
    <row r="4001" s="109" customFormat="1">
      <c r="A4001" s="119">
        <f>MAX($A$19:A4000)+1</f>
        <v>3983</v>
      </c>
      <c r="B4001" s="120" t="s">
        <v>41</v>
      </c>
      <c r="C4001" s="144" t="s">
        <v>860</v>
      </c>
      <c r="D4001" s="144" t="s">
        <v>4638</v>
      </c>
      <c r="E4001" s="145" t="s">
        <v>4561</v>
      </c>
      <c r="F4001" s="123" t="s">
        <v>863</v>
      </c>
      <c r="G4001" s="146" t="s">
        <v>864</v>
      </c>
      <c r="H4001" s="146" t="s">
        <v>4661</v>
      </c>
      <c r="I4001" s="151" t="s">
        <v>100</v>
      </c>
      <c r="J4001" s="147">
        <v>10</v>
      </c>
      <c r="K4001" s="147">
        <v>15000</v>
      </c>
      <c r="L4001" s="148">
        <v>150000</v>
      </c>
      <c r="M4001" s="120" t="s">
        <v>229</v>
      </c>
      <c r="N4001" s="149">
        <v>15000</v>
      </c>
      <c r="O4001" s="150"/>
      <c r="P4001" s="154" t="s">
        <v>4117</v>
      </c>
      <c r="Q4001" s="158" t="s">
        <v>50</v>
      </c>
      <c r="R4001" s="142">
        <f t="shared" si="61"/>
        <v>10</v>
      </c>
    </row>
    <row r="4002" s="109" customFormat="1">
      <c r="A4002" s="119">
        <f>MAX($A$19:A4001)+1</f>
        <v>3984</v>
      </c>
      <c r="B4002" s="120" t="s">
        <v>41</v>
      </c>
      <c r="C4002" s="144" t="s">
        <v>860</v>
      </c>
      <c r="D4002" s="144" t="s">
        <v>4638</v>
      </c>
      <c r="E4002" s="145" t="s">
        <v>4561</v>
      </c>
      <c r="F4002" s="123" t="s">
        <v>863</v>
      </c>
      <c r="G4002" s="146" t="s">
        <v>864</v>
      </c>
      <c r="H4002" s="146" t="s">
        <v>4662</v>
      </c>
      <c r="I4002" s="151" t="s">
        <v>98</v>
      </c>
      <c r="J4002" s="147">
        <v>4</v>
      </c>
      <c r="K4002" s="147">
        <v>250000</v>
      </c>
      <c r="L4002" s="148">
        <v>1000000</v>
      </c>
      <c r="M4002" s="120" t="s">
        <v>229</v>
      </c>
      <c r="N4002" s="149">
        <v>100000</v>
      </c>
      <c r="O4002" s="150"/>
      <c r="P4002" s="154" t="s">
        <v>4117</v>
      </c>
      <c r="Q4002" s="158" t="s">
        <v>50</v>
      </c>
      <c r="R4002" s="142">
        <f t="shared" si="61"/>
        <v>10</v>
      </c>
    </row>
    <row r="4003" s="109" customFormat="1">
      <c r="A4003" s="119">
        <f>MAX($A$19:A4002)+1</f>
        <v>3985</v>
      </c>
      <c r="B4003" s="120" t="s">
        <v>41</v>
      </c>
      <c r="C4003" s="144" t="s">
        <v>860</v>
      </c>
      <c r="D4003" s="144" t="s">
        <v>4638</v>
      </c>
      <c r="E4003" s="145" t="s">
        <v>4561</v>
      </c>
      <c r="F4003" s="123" t="s">
        <v>863</v>
      </c>
      <c r="G4003" s="146" t="s">
        <v>864</v>
      </c>
      <c r="H4003" s="146" t="s">
        <v>4663</v>
      </c>
      <c r="I4003" s="151" t="s">
        <v>98</v>
      </c>
      <c r="J4003" s="147">
        <v>2</v>
      </c>
      <c r="K4003" s="147">
        <v>10000</v>
      </c>
      <c r="L4003" s="148">
        <v>20000</v>
      </c>
      <c r="M4003" s="120" t="s">
        <v>229</v>
      </c>
      <c r="N4003" s="149">
        <v>2000</v>
      </c>
      <c r="O4003" s="150"/>
      <c r="P4003" s="154" t="s">
        <v>4117</v>
      </c>
      <c r="Q4003" s="158" t="s">
        <v>50</v>
      </c>
      <c r="R4003" s="142">
        <f t="shared" si="61"/>
        <v>10</v>
      </c>
    </row>
    <row r="4004" s="109" customFormat="1">
      <c r="A4004" s="119">
        <f>MAX($A$19:A4003)+1</f>
        <v>3986</v>
      </c>
      <c r="B4004" s="120" t="s">
        <v>41</v>
      </c>
      <c r="C4004" s="144" t="s">
        <v>860</v>
      </c>
      <c r="D4004" s="144" t="s">
        <v>4638</v>
      </c>
      <c r="E4004" s="145" t="s">
        <v>4561</v>
      </c>
      <c r="F4004" s="123" t="s">
        <v>863</v>
      </c>
      <c r="G4004" s="146" t="s">
        <v>864</v>
      </c>
      <c r="H4004" s="146" t="s">
        <v>4664</v>
      </c>
      <c r="I4004" s="151" t="s">
        <v>98</v>
      </c>
      <c r="J4004" s="147">
        <v>2</v>
      </c>
      <c r="K4004" s="147">
        <v>450000</v>
      </c>
      <c r="L4004" s="148">
        <v>900000</v>
      </c>
      <c r="M4004" s="120" t="s">
        <v>229</v>
      </c>
      <c r="N4004" s="149">
        <v>90000</v>
      </c>
      <c r="O4004" s="150"/>
      <c r="P4004" s="154" t="s">
        <v>4117</v>
      </c>
      <c r="Q4004" s="158" t="s">
        <v>50</v>
      </c>
      <c r="R4004" s="142">
        <f ref="R4004:R4067" t="shared" si="62">N4004/L4004*100</f>
        <v>10</v>
      </c>
    </row>
    <row r="4005" s="109" customFormat="1">
      <c r="A4005" s="119">
        <f>MAX($A$19:A4004)+1</f>
        <v>3987</v>
      </c>
      <c r="B4005" s="120" t="s">
        <v>41</v>
      </c>
      <c r="C4005" s="144" t="s">
        <v>860</v>
      </c>
      <c r="D4005" s="144" t="s">
        <v>4638</v>
      </c>
      <c r="E4005" s="145" t="s">
        <v>4561</v>
      </c>
      <c r="F4005" s="123" t="s">
        <v>863</v>
      </c>
      <c r="G4005" s="146" t="s">
        <v>864</v>
      </c>
      <c r="H4005" s="146" t="s">
        <v>4665</v>
      </c>
      <c r="I4005" s="151" t="s">
        <v>100</v>
      </c>
      <c r="J4005" s="147">
        <v>2</v>
      </c>
      <c r="K4005" s="147">
        <v>420000</v>
      </c>
      <c r="L4005" s="148">
        <v>840000</v>
      </c>
      <c r="M4005" s="120" t="s">
        <v>229</v>
      </c>
      <c r="N4005" s="149">
        <v>84000</v>
      </c>
      <c r="O4005" s="150"/>
      <c r="P4005" s="154" t="s">
        <v>4117</v>
      </c>
      <c r="Q4005" s="158" t="s">
        <v>50</v>
      </c>
      <c r="R4005" s="142">
        <f t="shared" si="62"/>
        <v>10</v>
      </c>
    </row>
    <row r="4006" s="109" customFormat="1">
      <c r="A4006" s="119">
        <f>MAX($A$19:A4005)+1</f>
        <v>3988</v>
      </c>
      <c r="B4006" s="120" t="s">
        <v>41</v>
      </c>
      <c r="C4006" s="144" t="s">
        <v>860</v>
      </c>
      <c r="D4006" s="144" t="s">
        <v>4638</v>
      </c>
      <c r="E4006" s="145" t="s">
        <v>4561</v>
      </c>
      <c r="F4006" s="123" t="s">
        <v>863</v>
      </c>
      <c r="G4006" s="146" t="s">
        <v>864</v>
      </c>
      <c r="H4006" s="146" t="s">
        <v>4666</v>
      </c>
      <c r="I4006" s="151" t="s">
        <v>100</v>
      </c>
      <c r="J4006" s="147">
        <v>2</v>
      </c>
      <c r="K4006" s="147">
        <v>430000</v>
      </c>
      <c r="L4006" s="148">
        <v>860000</v>
      </c>
      <c r="M4006" s="120" t="s">
        <v>229</v>
      </c>
      <c r="N4006" s="149">
        <v>86000</v>
      </c>
      <c r="O4006" s="150"/>
      <c r="P4006" s="154" t="s">
        <v>4117</v>
      </c>
      <c r="Q4006" s="158" t="s">
        <v>50</v>
      </c>
      <c r="R4006" s="142">
        <f t="shared" si="62"/>
        <v>10</v>
      </c>
    </row>
    <row r="4007" s="109" customFormat="1">
      <c r="A4007" s="119">
        <f>MAX($A$19:A4006)+1</f>
        <v>3989</v>
      </c>
      <c r="B4007" s="120" t="s">
        <v>41</v>
      </c>
      <c r="C4007" s="144" t="s">
        <v>860</v>
      </c>
      <c r="D4007" s="144" t="s">
        <v>4638</v>
      </c>
      <c r="E4007" s="145" t="s">
        <v>4561</v>
      </c>
      <c r="F4007" s="123" t="s">
        <v>863</v>
      </c>
      <c r="G4007" s="146" t="s">
        <v>864</v>
      </c>
      <c r="H4007" s="146" t="s">
        <v>4667</v>
      </c>
      <c r="I4007" s="151" t="s">
        <v>98</v>
      </c>
      <c r="J4007" s="147">
        <v>5</v>
      </c>
      <c r="K4007" s="147">
        <v>190000</v>
      </c>
      <c r="L4007" s="148">
        <v>950000</v>
      </c>
      <c r="M4007" s="120" t="s">
        <v>229</v>
      </c>
      <c r="N4007" s="149">
        <v>95000</v>
      </c>
      <c r="O4007" s="150"/>
      <c r="P4007" s="154" t="s">
        <v>4117</v>
      </c>
      <c r="Q4007" s="158" t="s">
        <v>50</v>
      </c>
      <c r="R4007" s="142">
        <f t="shared" si="62"/>
        <v>10</v>
      </c>
    </row>
    <row r="4008" s="109" customFormat="1">
      <c r="A4008" s="119">
        <f>MAX($A$19:A4007)+1</f>
        <v>3990</v>
      </c>
      <c r="B4008" s="120" t="s">
        <v>41</v>
      </c>
      <c r="C4008" s="144" t="s">
        <v>860</v>
      </c>
      <c r="D4008" s="144" t="s">
        <v>4638</v>
      </c>
      <c r="E4008" s="145" t="s">
        <v>4561</v>
      </c>
      <c r="F4008" s="123" t="s">
        <v>863</v>
      </c>
      <c r="G4008" s="146" t="s">
        <v>864</v>
      </c>
      <c r="H4008" s="146" t="s">
        <v>4668</v>
      </c>
      <c r="I4008" s="151" t="s">
        <v>104</v>
      </c>
      <c r="J4008" s="147">
        <v>2</v>
      </c>
      <c r="K4008" s="147">
        <v>65000</v>
      </c>
      <c r="L4008" s="148">
        <v>130000</v>
      </c>
      <c r="M4008" s="120" t="s">
        <v>229</v>
      </c>
      <c r="N4008" s="149">
        <v>13000</v>
      </c>
      <c r="O4008" s="150"/>
      <c r="P4008" s="154" t="s">
        <v>4117</v>
      </c>
      <c r="Q4008" s="158" t="s">
        <v>50</v>
      </c>
      <c r="R4008" s="142">
        <f t="shared" si="62"/>
        <v>10</v>
      </c>
    </row>
    <row r="4009" s="109" customFormat="1">
      <c r="A4009" s="119">
        <f>MAX($A$19:A4008)+1</f>
        <v>3991</v>
      </c>
      <c r="B4009" s="120" t="s">
        <v>41</v>
      </c>
      <c r="C4009" s="144" t="s">
        <v>860</v>
      </c>
      <c r="D4009" s="144" t="s">
        <v>4638</v>
      </c>
      <c r="E4009" s="145" t="s">
        <v>4561</v>
      </c>
      <c r="F4009" s="123" t="s">
        <v>863</v>
      </c>
      <c r="G4009" s="146" t="s">
        <v>864</v>
      </c>
      <c r="H4009" s="146" t="s">
        <v>4669</v>
      </c>
      <c r="I4009" s="151" t="s">
        <v>100</v>
      </c>
      <c r="J4009" s="147">
        <v>100</v>
      </c>
      <c r="K4009" s="147">
        <v>2000</v>
      </c>
      <c r="L4009" s="148">
        <v>200000</v>
      </c>
      <c r="M4009" s="120" t="s">
        <v>229</v>
      </c>
      <c r="N4009" s="149">
        <v>20000</v>
      </c>
      <c r="O4009" s="150"/>
      <c r="P4009" s="154" t="s">
        <v>4117</v>
      </c>
      <c r="Q4009" s="158" t="s">
        <v>50</v>
      </c>
      <c r="R4009" s="142">
        <f t="shared" si="62"/>
        <v>10</v>
      </c>
    </row>
    <row r="4010" s="109" customFormat="1">
      <c r="A4010" s="119">
        <f>MAX($A$19:A4009)+1</f>
        <v>3992</v>
      </c>
      <c r="B4010" s="120" t="s">
        <v>41</v>
      </c>
      <c r="C4010" s="144" t="s">
        <v>860</v>
      </c>
      <c r="D4010" s="144" t="s">
        <v>4638</v>
      </c>
      <c r="E4010" s="145" t="s">
        <v>4561</v>
      </c>
      <c r="F4010" s="123" t="s">
        <v>863</v>
      </c>
      <c r="G4010" s="146" t="s">
        <v>864</v>
      </c>
      <c r="H4010" s="146" t="s">
        <v>4670</v>
      </c>
      <c r="I4010" s="151" t="s">
        <v>288</v>
      </c>
      <c r="J4010" s="147">
        <v>22</v>
      </c>
      <c r="K4010" s="147">
        <v>195000</v>
      </c>
      <c r="L4010" s="148">
        <v>4290000</v>
      </c>
      <c r="M4010" s="120" t="s">
        <v>229</v>
      </c>
      <c r="N4010" s="149">
        <v>429000</v>
      </c>
      <c r="O4010" s="150"/>
      <c r="P4010" s="154" t="s">
        <v>4117</v>
      </c>
      <c r="Q4010" s="158" t="s">
        <v>50</v>
      </c>
      <c r="R4010" s="142">
        <f t="shared" si="62"/>
        <v>10</v>
      </c>
    </row>
    <row r="4011" s="109" customFormat="1">
      <c r="A4011" s="119">
        <f>MAX($A$19:A4010)+1</f>
        <v>3993</v>
      </c>
      <c r="B4011" s="120" t="s">
        <v>41</v>
      </c>
      <c r="C4011" s="144" t="s">
        <v>860</v>
      </c>
      <c r="D4011" s="144" t="s">
        <v>4671</v>
      </c>
      <c r="E4011" s="145" t="s">
        <v>4328</v>
      </c>
      <c r="F4011" s="123" t="s">
        <v>863</v>
      </c>
      <c r="G4011" s="146" t="s">
        <v>864</v>
      </c>
      <c r="H4011" s="146" t="s">
        <v>4672</v>
      </c>
      <c r="I4011" s="151" t="s">
        <v>98</v>
      </c>
      <c r="J4011" s="147">
        <v>15</v>
      </c>
      <c r="K4011" s="147">
        <v>35000</v>
      </c>
      <c r="L4011" s="148">
        <v>525000</v>
      </c>
      <c r="M4011" s="120" t="s">
        <v>56</v>
      </c>
      <c r="N4011" s="149">
        <v>42000</v>
      </c>
      <c r="O4011" s="150"/>
      <c r="P4011" s="154" t="s">
        <v>4117</v>
      </c>
      <c r="Q4011" s="158" t="s">
        <v>50</v>
      </c>
      <c r="R4011" s="142">
        <f t="shared" si="62"/>
        <v>8</v>
      </c>
    </row>
    <row r="4012" s="109" customFormat="1">
      <c r="A4012" s="119">
        <f>MAX($A$19:A4011)+1</f>
        <v>3994</v>
      </c>
      <c r="B4012" s="120" t="s">
        <v>41</v>
      </c>
      <c r="C4012" s="144" t="s">
        <v>860</v>
      </c>
      <c r="D4012" s="144" t="s">
        <v>4671</v>
      </c>
      <c r="E4012" s="145" t="s">
        <v>4328</v>
      </c>
      <c r="F4012" s="123" t="s">
        <v>863</v>
      </c>
      <c r="G4012" s="146" t="s">
        <v>864</v>
      </c>
      <c r="H4012" s="146" t="s">
        <v>4673</v>
      </c>
      <c r="I4012" s="151" t="s">
        <v>98</v>
      </c>
      <c r="J4012" s="147">
        <v>3</v>
      </c>
      <c r="K4012" s="147">
        <v>45000</v>
      </c>
      <c r="L4012" s="148">
        <v>135000</v>
      </c>
      <c r="M4012" s="120" t="s">
        <v>56</v>
      </c>
      <c r="N4012" s="149">
        <v>10800</v>
      </c>
      <c r="O4012" s="150"/>
      <c r="P4012" s="154" t="s">
        <v>4117</v>
      </c>
      <c r="Q4012" s="158" t="s">
        <v>50</v>
      </c>
      <c r="R4012" s="142">
        <f t="shared" si="62"/>
        <v>8</v>
      </c>
    </row>
    <row r="4013" s="109" customFormat="1">
      <c r="A4013" s="119">
        <f>MAX($A$19:A4012)+1</f>
        <v>3995</v>
      </c>
      <c r="B4013" s="120" t="s">
        <v>41</v>
      </c>
      <c r="C4013" s="144" t="s">
        <v>860</v>
      </c>
      <c r="D4013" s="144" t="s">
        <v>4671</v>
      </c>
      <c r="E4013" s="145" t="s">
        <v>4328</v>
      </c>
      <c r="F4013" s="123" t="s">
        <v>863</v>
      </c>
      <c r="G4013" s="146" t="s">
        <v>864</v>
      </c>
      <c r="H4013" s="146" t="s">
        <v>4674</v>
      </c>
      <c r="I4013" s="151" t="s">
        <v>98</v>
      </c>
      <c r="J4013" s="147">
        <v>9</v>
      </c>
      <c r="K4013" s="147">
        <v>25000</v>
      </c>
      <c r="L4013" s="148">
        <v>225000</v>
      </c>
      <c r="M4013" s="120" t="s">
        <v>56</v>
      </c>
      <c r="N4013" s="149">
        <v>18000</v>
      </c>
      <c r="O4013" s="150"/>
      <c r="P4013" s="154" t="s">
        <v>4117</v>
      </c>
      <c r="Q4013" s="158" t="s">
        <v>50</v>
      </c>
      <c r="R4013" s="142">
        <f t="shared" si="62"/>
        <v>8</v>
      </c>
    </row>
    <row r="4014" s="109" customFormat="1">
      <c r="A4014" s="119">
        <f>MAX($A$19:A4013)+1</f>
        <v>3996</v>
      </c>
      <c r="B4014" s="120" t="s">
        <v>41</v>
      </c>
      <c r="C4014" s="144" t="s">
        <v>860</v>
      </c>
      <c r="D4014" s="144" t="s">
        <v>4671</v>
      </c>
      <c r="E4014" s="145" t="s">
        <v>4328</v>
      </c>
      <c r="F4014" s="123" t="s">
        <v>863</v>
      </c>
      <c r="G4014" s="146" t="s">
        <v>864</v>
      </c>
      <c r="H4014" s="146" t="s">
        <v>4675</v>
      </c>
      <c r="I4014" s="151" t="s">
        <v>100</v>
      </c>
      <c r="J4014" s="147">
        <v>10</v>
      </c>
      <c r="K4014" s="147">
        <v>85000</v>
      </c>
      <c r="L4014" s="148">
        <v>850000</v>
      </c>
      <c r="M4014" s="120" t="s">
        <v>56</v>
      </c>
      <c r="N4014" s="149">
        <v>68000</v>
      </c>
      <c r="O4014" s="150"/>
      <c r="P4014" s="154" t="s">
        <v>4117</v>
      </c>
      <c r="Q4014" s="158" t="s">
        <v>50</v>
      </c>
      <c r="R4014" s="142">
        <f t="shared" si="62"/>
        <v>8</v>
      </c>
    </row>
    <row r="4015" s="109" customFormat="1">
      <c r="A4015" s="119">
        <f>MAX($A$19:A4014)+1</f>
        <v>3997</v>
      </c>
      <c r="B4015" s="120" t="s">
        <v>41</v>
      </c>
      <c r="C4015" s="144" t="s">
        <v>860</v>
      </c>
      <c r="D4015" s="144" t="s">
        <v>4671</v>
      </c>
      <c r="E4015" s="145" t="s">
        <v>4328</v>
      </c>
      <c r="F4015" s="123" t="s">
        <v>863</v>
      </c>
      <c r="G4015" s="146" t="s">
        <v>864</v>
      </c>
      <c r="H4015" s="146" t="s">
        <v>4676</v>
      </c>
      <c r="I4015" s="151" t="s">
        <v>98</v>
      </c>
      <c r="J4015" s="147">
        <v>10</v>
      </c>
      <c r="K4015" s="147">
        <v>65000</v>
      </c>
      <c r="L4015" s="148">
        <v>650000</v>
      </c>
      <c r="M4015" s="120" t="s">
        <v>56</v>
      </c>
      <c r="N4015" s="149">
        <v>52000</v>
      </c>
      <c r="O4015" s="150"/>
      <c r="P4015" s="154" t="s">
        <v>4117</v>
      </c>
      <c r="Q4015" s="158" t="s">
        <v>50</v>
      </c>
      <c r="R4015" s="142">
        <f t="shared" si="62"/>
        <v>8</v>
      </c>
    </row>
    <row r="4016" s="109" customFormat="1">
      <c r="A4016" s="119">
        <f>MAX($A$19:A4015)+1</f>
        <v>3998</v>
      </c>
      <c r="B4016" s="120" t="s">
        <v>41</v>
      </c>
      <c r="C4016" s="144" t="s">
        <v>860</v>
      </c>
      <c r="D4016" s="144" t="s">
        <v>4671</v>
      </c>
      <c r="E4016" s="145" t="s">
        <v>4328</v>
      </c>
      <c r="F4016" s="123" t="s">
        <v>863</v>
      </c>
      <c r="G4016" s="146" t="s">
        <v>864</v>
      </c>
      <c r="H4016" s="146" t="s">
        <v>4677</v>
      </c>
      <c r="I4016" s="151" t="s">
        <v>98</v>
      </c>
      <c r="J4016" s="147">
        <v>3</v>
      </c>
      <c r="K4016" s="147">
        <v>1100000</v>
      </c>
      <c r="L4016" s="148">
        <v>3300000</v>
      </c>
      <c r="M4016" s="120" t="s">
        <v>56</v>
      </c>
      <c r="N4016" s="149">
        <v>264000</v>
      </c>
      <c r="O4016" s="150"/>
      <c r="P4016" s="154" t="s">
        <v>4117</v>
      </c>
      <c r="Q4016" s="158" t="s">
        <v>50</v>
      </c>
      <c r="R4016" s="142">
        <f t="shared" si="62"/>
        <v>8</v>
      </c>
    </row>
    <row r="4017" s="109" customFormat="1">
      <c r="A4017" s="119">
        <f>MAX($A$19:A4016)+1</f>
        <v>3999</v>
      </c>
      <c r="B4017" s="120" t="s">
        <v>41</v>
      </c>
      <c r="C4017" s="144" t="s">
        <v>860</v>
      </c>
      <c r="D4017" s="144" t="s">
        <v>4671</v>
      </c>
      <c r="E4017" s="145" t="s">
        <v>4328</v>
      </c>
      <c r="F4017" s="123" t="s">
        <v>863</v>
      </c>
      <c r="G4017" s="146" t="s">
        <v>864</v>
      </c>
      <c r="H4017" s="146" t="s">
        <v>1114</v>
      </c>
      <c r="I4017" s="151" t="s">
        <v>98</v>
      </c>
      <c r="J4017" s="147">
        <v>30</v>
      </c>
      <c r="K4017" s="147">
        <v>90000</v>
      </c>
      <c r="L4017" s="148">
        <v>2700000</v>
      </c>
      <c r="M4017" s="120" t="s">
        <v>56</v>
      </c>
      <c r="N4017" s="149">
        <v>216000</v>
      </c>
      <c r="O4017" s="150"/>
      <c r="P4017" s="154" t="s">
        <v>4117</v>
      </c>
      <c r="Q4017" s="158" t="s">
        <v>50</v>
      </c>
      <c r="R4017" s="142">
        <f t="shared" si="62"/>
        <v>8</v>
      </c>
    </row>
    <row r="4018" s="109" customFormat="1">
      <c r="A4018" s="119">
        <f>MAX($A$19:A4017)+1</f>
        <v>4000</v>
      </c>
      <c r="B4018" s="120" t="s">
        <v>41</v>
      </c>
      <c r="C4018" s="144" t="s">
        <v>860</v>
      </c>
      <c r="D4018" s="144" t="s">
        <v>4671</v>
      </c>
      <c r="E4018" s="145" t="s">
        <v>4328</v>
      </c>
      <c r="F4018" s="123" t="s">
        <v>863</v>
      </c>
      <c r="G4018" s="146" t="s">
        <v>864</v>
      </c>
      <c r="H4018" s="146" t="s">
        <v>914</v>
      </c>
      <c r="I4018" s="151" t="s">
        <v>417</v>
      </c>
      <c r="J4018" s="147">
        <v>5</v>
      </c>
      <c r="K4018" s="147">
        <v>5000</v>
      </c>
      <c r="L4018" s="148">
        <v>25000</v>
      </c>
      <c r="M4018" s="120" t="s">
        <v>56</v>
      </c>
      <c r="N4018" s="149">
        <v>2000</v>
      </c>
      <c r="O4018" s="150"/>
      <c r="P4018" s="154" t="s">
        <v>4117</v>
      </c>
      <c r="Q4018" s="158" t="s">
        <v>50</v>
      </c>
      <c r="R4018" s="142">
        <f t="shared" si="62"/>
        <v>8</v>
      </c>
    </row>
    <row r="4019" s="109" customFormat="1">
      <c r="A4019" s="119">
        <f>MAX($A$19:A4018)+1</f>
        <v>4001</v>
      </c>
      <c r="B4019" s="120" t="s">
        <v>41</v>
      </c>
      <c r="C4019" s="144" t="s">
        <v>860</v>
      </c>
      <c r="D4019" s="144" t="s">
        <v>4671</v>
      </c>
      <c r="E4019" s="145" t="s">
        <v>4328</v>
      </c>
      <c r="F4019" s="123" t="s">
        <v>863</v>
      </c>
      <c r="G4019" s="146" t="s">
        <v>864</v>
      </c>
      <c r="H4019" s="146" t="s">
        <v>4678</v>
      </c>
      <c r="I4019" s="151" t="s">
        <v>98</v>
      </c>
      <c r="J4019" s="147">
        <v>2</v>
      </c>
      <c r="K4019" s="147">
        <v>450000</v>
      </c>
      <c r="L4019" s="148">
        <v>900000</v>
      </c>
      <c r="M4019" s="120" t="s">
        <v>56</v>
      </c>
      <c r="N4019" s="149">
        <v>72000</v>
      </c>
      <c r="O4019" s="150"/>
      <c r="P4019" s="154" t="s">
        <v>4117</v>
      </c>
      <c r="Q4019" s="158" t="s">
        <v>50</v>
      </c>
      <c r="R4019" s="142">
        <f t="shared" si="62"/>
        <v>8</v>
      </c>
    </row>
    <row r="4020" s="109" customFormat="1">
      <c r="A4020" s="119">
        <f>MAX($A$19:A4019)+1</f>
        <v>4002</v>
      </c>
      <c r="B4020" s="120" t="s">
        <v>41</v>
      </c>
      <c r="C4020" s="144" t="s">
        <v>860</v>
      </c>
      <c r="D4020" s="144" t="s">
        <v>4671</v>
      </c>
      <c r="E4020" s="145" t="s">
        <v>4328</v>
      </c>
      <c r="F4020" s="123" t="s">
        <v>863</v>
      </c>
      <c r="G4020" s="146" t="s">
        <v>864</v>
      </c>
      <c r="H4020" s="146" t="s">
        <v>4679</v>
      </c>
      <c r="I4020" s="151" t="s">
        <v>98</v>
      </c>
      <c r="J4020" s="147">
        <v>2</v>
      </c>
      <c r="K4020" s="147">
        <v>1150000</v>
      </c>
      <c r="L4020" s="148">
        <v>2300000</v>
      </c>
      <c r="M4020" s="120" t="s">
        <v>56</v>
      </c>
      <c r="N4020" s="149">
        <v>184000</v>
      </c>
      <c r="O4020" s="150"/>
      <c r="P4020" s="154" t="s">
        <v>4117</v>
      </c>
      <c r="Q4020" s="158" t="s">
        <v>50</v>
      </c>
      <c r="R4020" s="142">
        <f t="shared" si="62"/>
        <v>8</v>
      </c>
    </row>
    <row r="4021" s="109" customFormat="1">
      <c r="A4021" s="119">
        <f>MAX($A$19:A4020)+1</f>
        <v>4003</v>
      </c>
      <c r="B4021" s="120" t="s">
        <v>41</v>
      </c>
      <c r="C4021" s="144" t="s">
        <v>860</v>
      </c>
      <c r="D4021" s="144" t="s">
        <v>4671</v>
      </c>
      <c r="E4021" s="145" t="s">
        <v>4328</v>
      </c>
      <c r="F4021" s="123" t="s">
        <v>863</v>
      </c>
      <c r="G4021" s="146" t="s">
        <v>864</v>
      </c>
      <c r="H4021" s="146" t="s">
        <v>4680</v>
      </c>
      <c r="I4021" s="151" t="s">
        <v>98</v>
      </c>
      <c r="J4021" s="147">
        <v>6</v>
      </c>
      <c r="K4021" s="147">
        <v>250000</v>
      </c>
      <c r="L4021" s="148">
        <v>1500000</v>
      </c>
      <c r="M4021" s="120" t="s">
        <v>56</v>
      </c>
      <c r="N4021" s="149">
        <v>120000</v>
      </c>
      <c r="O4021" s="150"/>
      <c r="P4021" s="154" t="s">
        <v>4117</v>
      </c>
      <c r="Q4021" s="158" t="s">
        <v>50</v>
      </c>
      <c r="R4021" s="142">
        <f t="shared" si="62"/>
        <v>8</v>
      </c>
    </row>
    <row r="4022" s="109" customFormat="1">
      <c r="A4022" s="119">
        <f>MAX($A$19:A4021)+1</f>
        <v>4004</v>
      </c>
      <c r="B4022" s="120" t="s">
        <v>41</v>
      </c>
      <c r="C4022" s="144" t="s">
        <v>860</v>
      </c>
      <c r="D4022" s="144" t="s">
        <v>4671</v>
      </c>
      <c r="E4022" s="145" t="s">
        <v>4328</v>
      </c>
      <c r="F4022" s="123" t="s">
        <v>863</v>
      </c>
      <c r="G4022" s="146" t="s">
        <v>864</v>
      </c>
      <c r="H4022" s="146" t="s">
        <v>4681</v>
      </c>
      <c r="I4022" s="151" t="s">
        <v>98</v>
      </c>
      <c r="J4022" s="147">
        <v>1</v>
      </c>
      <c r="K4022" s="147">
        <v>15500000</v>
      </c>
      <c r="L4022" s="148">
        <v>15500000</v>
      </c>
      <c r="M4022" s="120" t="s">
        <v>56</v>
      </c>
      <c r="N4022" s="149">
        <v>1240000</v>
      </c>
      <c r="O4022" s="150"/>
      <c r="P4022" s="154" t="s">
        <v>4117</v>
      </c>
      <c r="Q4022" s="158" t="s">
        <v>50</v>
      </c>
      <c r="R4022" s="142">
        <f t="shared" si="62"/>
        <v>8</v>
      </c>
    </row>
    <row r="4023" s="109" customFormat="1">
      <c r="A4023" s="119">
        <f>MAX($A$19:A4022)+1</f>
        <v>4005</v>
      </c>
      <c r="B4023" s="120" t="s">
        <v>41</v>
      </c>
      <c r="C4023" s="144" t="s">
        <v>860</v>
      </c>
      <c r="D4023" s="144" t="s">
        <v>4671</v>
      </c>
      <c r="E4023" s="145" t="s">
        <v>4328</v>
      </c>
      <c r="F4023" s="123" t="s">
        <v>863</v>
      </c>
      <c r="G4023" s="146" t="s">
        <v>864</v>
      </c>
      <c r="H4023" s="146" t="s">
        <v>4682</v>
      </c>
      <c r="I4023" s="151" t="s">
        <v>1101</v>
      </c>
      <c r="J4023" s="147">
        <v>4</v>
      </c>
      <c r="K4023" s="147">
        <v>500000</v>
      </c>
      <c r="L4023" s="148">
        <v>2000000</v>
      </c>
      <c r="M4023" s="120" t="s">
        <v>56</v>
      </c>
      <c r="N4023" s="149">
        <v>160000</v>
      </c>
      <c r="O4023" s="150"/>
      <c r="P4023" s="154" t="s">
        <v>4117</v>
      </c>
      <c r="Q4023" s="158" t="s">
        <v>50</v>
      </c>
      <c r="R4023" s="142">
        <f t="shared" si="62"/>
        <v>8</v>
      </c>
    </row>
    <row r="4024" s="109" customFormat="1">
      <c r="A4024" s="119">
        <f>MAX($A$19:A4023)+1</f>
        <v>4006</v>
      </c>
      <c r="B4024" s="120" t="s">
        <v>41</v>
      </c>
      <c r="C4024" s="144" t="s">
        <v>860</v>
      </c>
      <c r="D4024" s="144" t="s">
        <v>4671</v>
      </c>
      <c r="E4024" s="145" t="s">
        <v>4328</v>
      </c>
      <c r="F4024" s="123" t="s">
        <v>863</v>
      </c>
      <c r="G4024" s="146" t="s">
        <v>864</v>
      </c>
      <c r="H4024" s="146" t="s">
        <v>4683</v>
      </c>
      <c r="I4024" s="151" t="s">
        <v>98</v>
      </c>
      <c r="J4024" s="147">
        <v>2</v>
      </c>
      <c r="K4024" s="147">
        <v>85000</v>
      </c>
      <c r="L4024" s="148">
        <v>170000</v>
      </c>
      <c r="M4024" s="120" t="s">
        <v>56</v>
      </c>
      <c r="N4024" s="149">
        <v>13600</v>
      </c>
      <c r="O4024" s="150"/>
      <c r="P4024" s="154" t="s">
        <v>4117</v>
      </c>
      <c r="Q4024" s="158" t="s">
        <v>50</v>
      </c>
      <c r="R4024" s="142">
        <f t="shared" si="62"/>
        <v>8</v>
      </c>
    </row>
    <row r="4025" s="109" customFormat="1">
      <c r="A4025" s="119">
        <f>MAX($A$19:A4024)+1</f>
        <v>4007</v>
      </c>
      <c r="B4025" s="120" t="s">
        <v>41</v>
      </c>
      <c r="C4025" s="144" t="s">
        <v>860</v>
      </c>
      <c r="D4025" s="144" t="s">
        <v>4671</v>
      </c>
      <c r="E4025" s="145" t="s">
        <v>4328</v>
      </c>
      <c r="F4025" s="123" t="s">
        <v>863</v>
      </c>
      <c r="G4025" s="146" t="s">
        <v>864</v>
      </c>
      <c r="H4025" s="146" t="s">
        <v>4684</v>
      </c>
      <c r="I4025" s="151" t="s">
        <v>98</v>
      </c>
      <c r="J4025" s="147">
        <v>2</v>
      </c>
      <c r="K4025" s="147">
        <v>40000</v>
      </c>
      <c r="L4025" s="148">
        <v>80000</v>
      </c>
      <c r="M4025" s="120" t="s">
        <v>56</v>
      </c>
      <c r="N4025" s="149">
        <v>6400</v>
      </c>
      <c r="O4025" s="150"/>
      <c r="P4025" s="154" t="s">
        <v>4117</v>
      </c>
      <c r="Q4025" s="158" t="s">
        <v>50</v>
      </c>
      <c r="R4025" s="142">
        <f t="shared" si="62"/>
        <v>8</v>
      </c>
    </row>
    <row r="4026" s="109" customFormat="1">
      <c r="A4026" s="119">
        <f>MAX($A$19:A4025)+1</f>
        <v>4008</v>
      </c>
      <c r="B4026" s="120" t="s">
        <v>41</v>
      </c>
      <c r="C4026" s="144" t="s">
        <v>860</v>
      </c>
      <c r="D4026" s="144" t="s">
        <v>4671</v>
      </c>
      <c r="E4026" s="145" t="s">
        <v>4328</v>
      </c>
      <c r="F4026" s="123" t="s">
        <v>863</v>
      </c>
      <c r="G4026" s="146" t="s">
        <v>864</v>
      </c>
      <c r="H4026" s="146" t="s">
        <v>4685</v>
      </c>
      <c r="I4026" s="151" t="s">
        <v>98</v>
      </c>
      <c r="J4026" s="147">
        <v>5</v>
      </c>
      <c r="K4026" s="147">
        <v>3000000</v>
      </c>
      <c r="L4026" s="148">
        <v>15000000</v>
      </c>
      <c r="M4026" s="120" t="s">
        <v>56</v>
      </c>
      <c r="N4026" s="149">
        <v>1200000</v>
      </c>
      <c r="O4026" s="150"/>
      <c r="P4026" s="154" t="s">
        <v>4117</v>
      </c>
      <c r="Q4026" s="158" t="s">
        <v>50</v>
      </c>
      <c r="R4026" s="142">
        <f t="shared" si="62"/>
        <v>8</v>
      </c>
    </row>
    <row r="4027" s="109" customFormat="1">
      <c r="A4027" s="119">
        <f>MAX($A$19:A4026)+1</f>
        <v>4009</v>
      </c>
      <c r="B4027" s="120" t="s">
        <v>41</v>
      </c>
      <c r="C4027" s="144" t="s">
        <v>860</v>
      </c>
      <c r="D4027" s="144" t="s">
        <v>4671</v>
      </c>
      <c r="E4027" s="145" t="s">
        <v>4328</v>
      </c>
      <c r="F4027" s="123" t="s">
        <v>863</v>
      </c>
      <c r="G4027" s="146" t="s">
        <v>864</v>
      </c>
      <c r="H4027" s="146" t="s">
        <v>1112</v>
      </c>
      <c r="I4027" s="151" t="s">
        <v>98</v>
      </c>
      <c r="J4027" s="147">
        <v>24</v>
      </c>
      <c r="K4027" s="147">
        <v>53000</v>
      </c>
      <c r="L4027" s="148">
        <v>1272000</v>
      </c>
      <c r="M4027" s="120" t="s">
        <v>56</v>
      </c>
      <c r="N4027" s="149">
        <v>101760</v>
      </c>
      <c r="O4027" s="150"/>
      <c r="P4027" s="154" t="s">
        <v>4117</v>
      </c>
      <c r="Q4027" s="158" t="s">
        <v>50</v>
      </c>
      <c r="R4027" s="142">
        <f t="shared" si="62"/>
        <v>8</v>
      </c>
    </row>
    <row r="4028" s="109" customFormat="1">
      <c r="A4028" s="119">
        <f>MAX($A$19:A4027)+1</f>
        <v>4010</v>
      </c>
      <c r="B4028" s="120" t="s">
        <v>41</v>
      </c>
      <c r="C4028" s="144" t="s">
        <v>860</v>
      </c>
      <c r="D4028" s="144" t="s">
        <v>4671</v>
      </c>
      <c r="E4028" s="145" t="s">
        <v>4328</v>
      </c>
      <c r="F4028" s="123" t="s">
        <v>863</v>
      </c>
      <c r="G4028" s="146" t="s">
        <v>864</v>
      </c>
      <c r="H4028" s="146" t="s">
        <v>4686</v>
      </c>
      <c r="I4028" s="151" t="s">
        <v>98</v>
      </c>
      <c r="J4028" s="147">
        <v>10</v>
      </c>
      <c r="K4028" s="147">
        <v>62000</v>
      </c>
      <c r="L4028" s="148">
        <v>620000</v>
      </c>
      <c r="M4028" s="120" t="s">
        <v>56</v>
      </c>
      <c r="N4028" s="149">
        <v>49600</v>
      </c>
      <c r="O4028" s="150"/>
      <c r="P4028" s="154" t="s">
        <v>4117</v>
      </c>
      <c r="Q4028" s="158" t="s">
        <v>50</v>
      </c>
      <c r="R4028" s="142">
        <f t="shared" si="62"/>
        <v>8</v>
      </c>
    </row>
    <row r="4029" s="109" customFormat="1">
      <c r="A4029" s="119">
        <f>MAX($A$19:A4028)+1</f>
        <v>4011</v>
      </c>
      <c r="B4029" s="120" t="s">
        <v>41</v>
      </c>
      <c r="C4029" s="144" t="s">
        <v>860</v>
      </c>
      <c r="D4029" s="144" t="s">
        <v>4671</v>
      </c>
      <c r="E4029" s="145" t="s">
        <v>4328</v>
      </c>
      <c r="F4029" s="123" t="s">
        <v>863</v>
      </c>
      <c r="G4029" s="146" t="s">
        <v>864</v>
      </c>
      <c r="H4029" s="146" t="s">
        <v>1117</v>
      </c>
      <c r="I4029" s="151" t="s">
        <v>98</v>
      </c>
      <c r="J4029" s="147">
        <v>40</v>
      </c>
      <c r="K4029" s="147">
        <v>80000</v>
      </c>
      <c r="L4029" s="148">
        <v>3200000</v>
      </c>
      <c r="M4029" s="120" t="s">
        <v>56</v>
      </c>
      <c r="N4029" s="149">
        <v>256000</v>
      </c>
      <c r="O4029" s="150"/>
      <c r="P4029" s="154" t="s">
        <v>4117</v>
      </c>
      <c r="Q4029" s="158" t="s">
        <v>50</v>
      </c>
      <c r="R4029" s="142">
        <f t="shared" si="62"/>
        <v>8</v>
      </c>
    </row>
    <row r="4030" s="109" customFormat="1">
      <c r="A4030" s="119">
        <f>MAX($A$19:A4029)+1</f>
        <v>4012</v>
      </c>
      <c r="B4030" s="120" t="s">
        <v>41</v>
      </c>
      <c r="C4030" s="144" t="s">
        <v>860</v>
      </c>
      <c r="D4030" s="144" t="s">
        <v>4671</v>
      </c>
      <c r="E4030" s="145" t="s">
        <v>4328</v>
      </c>
      <c r="F4030" s="123" t="s">
        <v>863</v>
      </c>
      <c r="G4030" s="146" t="s">
        <v>864</v>
      </c>
      <c r="H4030" s="146" t="s">
        <v>1118</v>
      </c>
      <c r="I4030" s="151" t="s">
        <v>98</v>
      </c>
      <c r="J4030" s="147">
        <v>12</v>
      </c>
      <c r="K4030" s="147">
        <v>50000</v>
      </c>
      <c r="L4030" s="148">
        <v>600000</v>
      </c>
      <c r="M4030" s="120" t="s">
        <v>56</v>
      </c>
      <c r="N4030" s="149">
        <v>48000</v>
      </c>
      <c r="O4030" s="150"/>
      <c r="P4030" s="154" t="s">
        <v>4117</v>
      </c>
      <c r="Q4030" s="158" t="s">
        <v>50</v>
      </c>
      <c r="R4030" s="142">
        <f t="shared" si="62"/>
        <v>8</v>
      </c>
    </row>
    <row r="4031" s="109" customFormat="1">
      <c r="A4031" s="119">
        <f>MAX($A$19:A4030)+1</f>
        <v>4013</v>
      </c>
      <c r="B4031" s="120" t="s">
        <v>41</v>
      </c>
      <c r="C4031" s="144" t="s">
        <v>860</v>
      </c>
      <c r="D4031" s="144" t="s">
        <v>4671</v>
      </c>
      <c r="E4031" s="145" t="s">
        <v>4328</v>
      </c>
      <c r="F4031" s="123" t="s">
        <v>863</v>
      </c>
      <c r="G4031" s="146" t="s">
        <v>864</v>
      </c>
      <c r="H4031" s="146" t="s">
        <v>1119</v>
      </c>
      <c r="I4031" s="151" t="s">
        <v>98</v>
      </c>
      <c r="J4031" s="147">
        <v>12</v>
      </c>
      <c r="K4031" s="147">
        <v>50000</v>
      </c>
      <c r="L4031" s="148">
        <v>600000</v>
      </c>
      <c r="M4031" s="120" t="s">
        <v>56</v>
      </c>
      <c r="N4031" s="149">
        <v>48000</v>
      </c>
      <c r="O4031" s="150"/>
      <c r="P4031" s="154" t="s">
        <v>4117</v>
      </c>
      <c r="Q4031" s="158" t="s">
        <v>50</v>
      </c>
      <c r="R4031" s="142">
        <f t="shared" si="62"/>
        <v>8</v>
      </c>
    </row>
    <row r="4032" s="109" customFormat="1">
      <c r="A4032" s="119">
        <f>MAX($A$19:A4031)+1</f>
        <v>4014</v>
      </c>
      <c r="B4032" s="120" t="s">
        <v>41</v>
      </c>
      <c r="C4032" s="144" t="s">
        <v>860</v>
      </c>
      <c r="D4032" s="144" t="s">
        <v>4671</v>
      </c>
      <c r="E4032" s="145" t="s">
        <v>4328</v>
      </c>
      <c r="F4032" s="123" t="s">
        <v>863</v>
      </c>
      <c r="G4032" s="146" t="s">
        <v>864</v>
      </c>
      <c r="H4032" s="146" t="s">
        <v>1120</v>
      </c>
      <c r="I4032" s="151" t="s">
        <v>98</v>
      </c>
      <c r="J4032" s="147">
        <v>4</v>
      </c>
      <c r="K4032" s="147">
        <v>300000</v>
      </c>
      <c r="L4032" s="148">
        <v>1200000</v>
      </c>
      <c r="M4032" s="120" t="s">
        <v>56</v>
      </c>
      <c r="N4032" s="149">
        <v>96000</v>
      </c>
      <c r="O4032" s="150"/>
      <c r="P4032" s="154" t="s">
        <v>4117</v>
      </c>
      <c r="Q4032" s="158" t="s">
        <v>50</v>
      </c>
      <c r="R4032" s="142">
        <f t="shared" si="62"/>
        <v>8</v>
      </c>
    </row>
    <row r="4033" s="109" customFormat="1">
      <c r="A4033" s="119">
        <f>MAX($A$19:A4032)+1</f>
        <v>4015</v>
      </c>
      <c r="B4033" s="120" t="s">
        <v>41</v>
      </c>
      <c r="C4033" s="144" t="s">
        <v>860</v>
      </c>
      <c r="D4033" s="144" t="s">
        <v>4671</v>
      </c>
      <c r="E4033" s="145" t="s">
        <v>4328</v>
      </c>
      <c r="F4033" s="123" t="s">
        <v>863</v>
      </c>
      <c r="G4033" s="146" t="s">
        <v>864</v>
      </c>
      <c r="H4033" s="146" t="s">
        <v>4687</v>
      </c>
      <c r="I4033" s="151" t="s">
        <v>98</v>
      </c>
      <c r="J4033" s="147">
        <v>8</v>
      </c>
      <c r="K4033" s="147">
        <v>290000</v>
      </c>
      <c r="L4033" s="148">
        <v>2320000</v>
      </c>
      <c r="M4033" s="120" t="s">
        <v>56</v>
      </c>
      <c r="N4033" s="149">
        <v>185600</v>
      </c>
      <c r="O4033" s="150"/>
      <c r="P4033" s="154" t="s">
        <v>4117</v>
      </c>
      <c r="Q4033" s="158" t="s">
        <v>50</v>
      </c>
      <c r="R4033" s="142">
        <f t="shared" si="62"/>
        <v>8</v>
      </c>
    </row>
    <row r="4034" s="109" customFormat="1">
      <c r="A4034" s="119">
        <f>MAX($A$19:A4033)+1</f>
        <v>4016</v>
      </c>
      <c r="B4034" s="120" t="s">
        <v>41</v>
      </c>
      <c r="C4034" s="144" t="s">
        <v>860</v>
      </c>
      <c r="D4034" s="144" t="s">
        <v>4671</v>
      </c>
      <c r="E4034" s="145" t="s">
        <v>4328</v>
      </c>
      <c r="F4034" s="123" t="s">
        <v>863</v>
      </c>
      <c r="G4034" s="146" t="s">
        <v>864</v>
      </c>
      <c r="H4034" s="146" t="s">
        <v>1122</v>
      </c>
      <c r="I4034" s="151" t="s">
        <v>98</v>
      </c>
      <c r="J4034" s="147">
        <v>80</v>
      </c>
      <c r="K4034" s="147">
        <v>10000</v>
      </c>
      <c r="L4034" s="148">
        <v>800000</v>
      </c>
      <c r="M4034" s="120" t="s">
        <v>56</v>
      </c>
      <c r="N4034" s="149">
        <v>64000</v>
      </c>
      <c r="O4034" s="150"/>
      <c r="P4034" s="154" t="s">
        <v>4117</v>
      </c>
      <c r="Q4034" s="158" t="s">
        <v>50</v>
      </c>
      <c r="R4034" s="142">
        <f t="shared" si="62"/>
        <v>8</v>
      </c>
    </row>
    <row r="4035" s="109" customFormat="1">
      <c r="A4035" s="119">
        <f>MAX($A$19:A4034)+1</f>
        <v>4017</v>
      </c>
      <c r="B4035" s="120" t="s">
        <v>41</v>
      </c>
      <c r="C4035" s="144" t="s">
        <v>860</v>
      </c>
      <c r="D4035" s="144" t="s">
        <v>4671</v>
      </c>
      <c r="E4035" s="145" t="s">
        <v>4328</v>
      </c>
      <c r="F4035" s="123" t="s">
        <v>863</v>
      </c>
      <c r="G4035" s="146" t="s">
        <v>864</v>
      </c>
      <c r="H4035" s="146" t="s">
        <v>4688</v>
      </c>
      <c r="I4035" s="151" t="s">
        <v>98</v>
      </c>
      <c r="J4035" s="147">
        <v>48</v>
      </c>
      <c r="K4035" s="147">
        <v>75000</v>
      </c>
      <c r="L4035" s="148">
        <v>3600000</v>
      </c>
      <c r="M4035" s="120" t="s">
        <v>56</v>
      </c>
      <c r="N4035" s="149">
        <v>288000</v>
      </c>
      <c r="O4035" s="150"/>
      <c r="P4035" s="154" t="s">
        <v>4117</v>
      </c>
      <c r="Q4035" s="158" t="s">
        <v>50</v>
      </c>
      <c r="R4035" s="142">
        <f t="shared" si="62"/>
        <v>8</v>
      </c>
    </row>
    <row r="4036" s="109" customFormat="1">
      <c r="A4036" s="119">
        <f>MAX($A$19:A4035)+1</f>
        <v>4018</v>
      </c>
      <c r="B4036" s="120" t="s">
        <v>41</v>
      </c>
      <c r="C4036" s="144" t="s">
        <v>860</v>
      </c>
      <c r="D4036" s="144" t="s">
        <v>4671</v>
      </c>
      <c r="E4036" s="145" t="s">
        <v>4328</v>
      </c>
      <c r="F4036" s="123" t="s">
        <v>863</v>
      </c>
      <c r="G4036" s="146" t="s">
        <v>864</v>
      </c>
      <c r="H4036" s="146" t="s">
        <v>1125</v>
      </c>
      <c r="I4036" s="151" t="s">
        <v>98</v>
      </c>
      <c r="J4036" s="147">
        <v>160</v>
      </c>
      <c r="K4036" s="147">
        <v>32000</v>
      </c>
      <c r="L4036" s="148">
        <v>5120000</v>
      </c>
      <c r="M4036" s="120" t="s">
        <v>56</v>
      </c>
      <c r="N4036" s="149">
        <v>409600</v>
      </c>
      <c r="O4036" s="150"/>
      <c r="P4036" s="154" t="s">
        <v>4117</v>
      </c>
      <c r="Q4036" s="158" t="s">
        <v>50</v>
      </c>
      <c r="R4036" s="142">
        <f t="shared" si="62"/>
        <v>8</v>
      </c>
    </row>
    <row r="4037" s="109" customFormat="1">
      <c r="A4037" s="119">
        <f>MAX($A$19:A4036)+1</f>
        <v>4019</v>
      </c>
      <c r="B4037" s="120" t="s">
        <v>41</v>
      </c>
      <c r="C4037" s="144" t="s">
        <v>860</v>
      </c>
      <c r="D4037" s="144" t="s">
        <v>4671</v>
      </c>
      <c r="E4037" s="145" t="s">
        <v>4328</v>
      </c>
      <c r="F4037" s="123" t="s">
        <v>863</v>
      </c>
      <c r="G4037" s="146" t="s">
        <v>864</v>
      </c>
      <c r="H4037" s="146" t="s">
        <v>1126</v>
      </c>
      <c r="I4037" s="151" t="s">
        <v>98</v>
      </c>
      <c r="J4037" s="147">
        <v>160</v>
      </c>
      <c r="K4037" s="147">
        <v>36000</v>
      </c>
      <c r="L4037" s="148">
        <v>5760000</v>
      </c>
      <c r="M4037" s="120" t="s">
        <v>56</v>
      </c>
      <c r="N4037" s="149">
        <v>460800</v>
      </c>
      <c r="O4037" s="150"/>
      <c r="P4037" s="154" t="s">
        <v>4117</v>
      </c>
      <c r="Q4037" s="158" t="s">
        <v>50</v>
      </c>
      <c r="R4037" s="142">
        <f t="shared" si="62"/>
        <v>8</v>
      </c>
    </row>
    <row r="4038" s="109" customFormat="1">
      <c r="A4038" s="119">
        <f>MAX($A$19:A4037)+1</f>
        <v>4020</v>
      </c>
      <c r="B4038" s="120" t="s">
        <v>41</v>
      </c>
      <c r="C4038" s="144" t="s">
        <v>860</v>
      </c>
      <c r="D4038" s="144" t="s">
        <v>4671</v>
      </c>
      <c r="E4038" s="145" t="s">
        <v>4328</v>
      </c>
      <c r="F4038" s="123" t="s">
        <v>863</v>
      </c>
      <c r="G4038" s="146" t="s">
        <v>864</v>
      </c>
      <c r="H4038" s="146" t="s">
        <v>1127</v>
      </c>
      <c r="I4038" s="151" t="s">
        <v>98</v>
      </c>
      <c r="J4038" s="147">
        <v>2000</v>
      </c>
      <c r="K4038" s="147">
        <v>1600</v>
      </c>
      <c r="L4038" s="148">
        <v>3200000</v>
      </c>
      <c r="M4038" s="120" t="s">
        <v>56</v>
      </c>
      <c r="N4038" s="149">
        <v>256000</v>
      </c>
      <c r="O4038" s="150"/>
      <c r="P4038" s="154" t="s">
        <v>4117</v>
      </c>
      <c r="Q4038" s="158" t="s">
        <v>50</v>
      </c>
      <c r="R4038" s="142">
        <f t="shared" si="62"/>
        <v>8</v>
      </c>
    </row>
    <row r="4039" s="109" customFormat="1">
      <c r="A4039" s="119">
        <f>MAX($A$19:A4038)+1</f>
        <v>4021</v>
      </c>
      <c r="B4039" s="120" t="s">
        <v>41</v>
      </c>
      <c r="C4039" s="144" t="s">
        <v>860</v>
      </c>
      <c r="D4039" s="144" t="s">
        <v>4671</v>
      </c>
      <c r="E4039" s="145" t="s">
        <v>4328</v>
      </c>
      <c r="F4039" s="123" t="s">
        <v>863</v>
      </c>
      <c r="G4039" s="146" t="s">
        <v>864</v>
      </c>
      <c r="H4039" s="146" t="s">
        <v>1124</v>
      </c>
      <c r="I4039" s="151" t="s">
        <v>98</v>
      </c>
      <c r="J4039" s="147">
        <v>12</v>
      </c>
      <c r="K4039" s="147">
        <v>95000</v>
      </c>
      <c r="L4039" s="148">
        <v>1140000</v>
      </c>
      <c r="M4039" s="120" t="s">
        <v>56</v>
      </c>
      <c r="N4039" s="149">
        <v>91200</v>
      </c>
      <c r="O4039" s="150"/>
      <c r="P4039" s="154" t="s">
        <v>4117</v>
      </c>
      <c r="Q4039" s="158" t="s">
        <v>50</v>
      </c>
      <c r="R4039" s="142">
        <f t="shared" si="62"/>
        <v>8</v>
      </c>
    </row>
    <row r="4040" s="109" customFormat="1">
      <c r="A4040" s="119">
        <f>MAX($A$19:A4039)+1</f>
        <v>4022</v>
      </c>
      <c r="B4040" s="120" t="s">
        <v>41</v>
      </c>
      <c r="C4040" s="144" t="s">
        <v>860</v>
      </c>
      <c r="D4040" s="144" t="s">
        <v>4689</v>
      </c>
      <c r="E4040" s="145" t="s">
        <v>4468</v>
      </c>
      <c r="F4040" s="123" t="s">
        <v>863</v>
      </c>
      <c r="G4040" s="146" t="s">
        <v>864</v>
      </c>
      <c r="H4040" s="146" t="s">
        <v>4690</v>
      </c>
      <c r="I4040" s="151" t="s">
        <v>98</v>
      </c>
      <c r="J4040" s="147">
        <v>15</v>
      </c>
      <c r="K4040" s="147">
        <v>300000</v>
      </c>
      <c r="L4040" s="148">
        <v>4500000</v>
      </c>
      <c r="M4040" s="120" t="s">
        <v>56</v>
      </c>
      <c r="N4040" s="149">
        <v>360000</v>
      </c>
      <c r="O4040" s="150"/>
      <c r="P4040" s="154" t="s">
        <v>4117</v>
      </c>
      <c r="Q4040" s="158" t="s">
        <v>50</v>
      </c>
      <c r="R4040" s="142">
        <f t="shared" si="62"/>
        <v>8</v>
      </c>
    </row>
    <row r="4041" s="109" customFormat="1">
      <c r="A4041" s="119">
        <f>MAX($A$19:A4040)+1</f>
        <v>4023</v>
      </c>
      <c r="B4041" s="120" t="s">
        <v>41</v>
      </c>
      <c r="C4041" s="144" t="s">
        <v>860</v>
      </c>
      <c r="D4041" s="144" t="s">
        <v>4689</v>
      </c>
      <c r="E4041" s="145" t="s">
        <v>4468</v>
      </c>
      <c r="F4041" s="123" t="s">
        <v>863</v>
      </c>
      <c r="G4041" s="146" t="s">
        <v>864</v>
      </c>
      <c r="H4041" s="146" t="s">
        <v>4691</v>
      </c>
      <c r="I4041" s="151" t="s">
        <v>98</v>
      </c>
      <c r="J4041" s="147">
        <v>1</v>
      </c>
      <c r="K4041" s="147">
        <v>1950000</v>
      </c>
      <c r="L4041" s="148">
        <v>1950000</v>
      </c>
      <c r="M4041" s="120" t="s">
        <v>56</v>
      </c>
      <c r="N4041" s="149">
        <v>156000</v>
      </c>
      <c r="O4041" s="150"/>
      <c r="P4041" s="154" t="s">
        <v>4117</v>
      </c>
      <c r="Q4041" s="158" t="s">
        <v>50</v>
      </c>
      <c r="R4041" s="142">
        <f t="shared" si="62"/>
        <v>8</v>
      </c>
    </row>
    <row r="4042" s="109" customFormat="1">
      <c r="A4042" s="119">
        <f>MAX($A$19:A4041)+1</f>
        <v>4024</v>
      </c>
      <c r="B4042" s="120" t="s">
        <v>41</v>
      </c>
      <c r="C4042" s="144" t="s">
        <v>860</v>
      </c>
      <c r="D4042" s="144" t="s">
        <v>4689</v>
      </c>
      <c r="E4042" s="145" t="s">
        <v>4468</v>
      </c>
      <c r="F4042" s="123" t="s">
        <v>863</v>
      </c>
      <c r="G4042" s="146" t="s">
        <v>864</v>
      </c>
      <c r="H4042" s="146" t="s">
        <v>4692</v>
      </c>
      <c r="I4042" s="151" t="s">
        <v>98</v>
      </c>
      <c r="J4042" s="147">
        <v>2</v>
      </c>
      <c r="K4042" s="147">
        <v>400000</v>
      </c>
      <c r="L4042" s="148">
        <v>800000</v>
      </c>
      <c r="M4042" s="120" t="s">
        <v>56</v>
      </c>
      <c r="N4042" s="149">
        <v>64000</v>
      </c>
      <c r="O4042" s="150"/>
      <c r="P4042" s="154" t="s">
        <v>4117</v>
      </c>
      <c r="Q4042" s="158" t="s">
        <v>50</v>
      </c>
      <c r="R4042" s="142">
        <f t="shared" si="62"/>
        <v>8</v>
      </c>
    </row>
    <row r="4043" s="109" customFormat="1">
      <c r="A4043" s="119">
        <f>MAX($A$19:A4042)+1</f>
        <v>4025</v>
      </c>
      <c r="B4043" s="120" t="s">
        <v>41</v>
      </c>
      <c r="C4043" s="144" t="s">
        <v>860</v>
      </c>
      <c r="D4043" s="144" t="s">
        <v>4689</v>
      </c>
      <c r="E4043" s="145" t="s">
        <v>4468</v>
      </c>
      <c r="F4043" s="123" t="s">
        <v>863</v>
      </c>
      <c r="G4043" s="146" t="s">
        <v>864</v>
      </c>
      <c r="H4043" s="146" t="s">
        <v>4693</v>
      </c>
      <c r="I4043" s="151" t="s">
        <v>98</v>
      </c>
      <c r="J4043" s="147">
        <v>5</v>
      </c>
      <c r="K4043" s="147">
        <v>250000</v>
      </c>
      <c r="L4043" s="148">
        <v>1250000</v>
      </c>
      <c r="M4043" s="120" t="s">
        <v>56</v>
      </c>
      <c r="N4043" s="149">
        <v>100000</v>
      </c>
      <c r="O4043" s="150"/>
      <c r="P4043" s="154" t="s">
        <v>4117</v>
      </c>
      <c r="Q4043" s="158" t="s">
        <v>50</v>
      </c>
      <c r="R4043" s="142">
        <f t="shared" si="62"/>
        <v>8</v>
      </c>
    </row>
    <row r="4044" s="109" customFormat="1">
      <c r="A4044" s="119">
        <f>MAX($A$19:A4043)+1</f>
        <v>4026</v>
      </c>
      <c r="B4044" s="120" t="s">
        <v>41</v>
      </c>
      <c r="C4044" s="144" t="s">
        <v>860</v>
      </c>
      <c r="D4044" s="144" t="s">
        <v>4689</v>
      </c>
      <c r="E4044" s="145" t="s">
        <v>4468</v>
      </c>
      <c r="F4044" s="123" t="s">
        <v>863</v>
      </c>
      <c r="G4044" s="146" t="s">
        <v>864</v>
      </c>
      <c r="H4044" s="146" t="s">
        <v>4694</v>
      </c>
      <c r="I4044" s="151" t="s">
        <v>98</v>
      </c>
      <c r="J4044" s="147">
        <v>1</v>
      </c>
      <c r="K4044" s="147">
        <v>2000000</v>
      </c>
      <c r="L4044" s="148">
        <v>2000000</v>
      </c>
      <c r="M4044" s="120" t="s">
        <v>56</v>
      </c>
      <c r="N4044" s="149">
        <v>160000</v>
      </c>
      <c r="O4044" s="150"/>
      <c r="P4044" s="154" t="s">
        <v>4117</v>
      </c>
      <c r="Q4044" s="158" t="s">
        <v>50</v>
      </c>
      <c r="R4044" s="142">
        <f t="shared" si="62"/>
        <v>8</v>
      </c>
    </row>
    <row r="4045" s="109" customFormat="1">
      <c r="A4045" s="119">
        <f>MAX($A$19:A4044)+1</f>
        <v>4027</v>
      </c>
      <c r="B4045" s="120" t="s">
        <v>41</v>
      </c>
      <c r="C4045" s="144" t="s">
        <v>860</v>
      </c>
      <c r="D4045" s="144" t="s">
        <v>4689</v>
      </c>
      <c r="E4045" s="145" t="s">
        <v>4468</v>
      </c>
      <c r="F4045" s="123" t="s">
        <v>863</v>
      </c>
      <c r="G4045" s="146" t="s">
        <v>864</v>
      </c>
      <c r="H4045" s="146" t="s">
        <v>4695</v>
      </c>
      <c r="I4045" s="151" t="s">
        <v>98</v>
      </c>
      <c r="J4045" s="147">
        <v>2</v>
      </c>
      <c r="K4045" s="147">
        <v>120000</v>
      </c>
      <c r="L4045" s="148">
        <v>240000</v>
      </c>
      <c r="M4045" s="120" t="s">
        <v>56</v>
      </c>
      <c r="N4045" s="149">
        <v>19200</v>
      </c>
      <c r="O4045" s="150"/>
      <c r="P4045" s="154" t="s">
        <v>4117</v>
      </c>
      <c r="Q4045" s="158" t="s">
        <v>50</v>
      </c>
      <c r="R4045" s="142">
        <f t="shared" si="62"/>
        <v>8</v>
      </c>
    </row>
    <row r="4046" s="109" customFormat="1">
      <c r="A4046" s="119">
        <f>MAX($A$19:A4045)+1</f>
        <v>4028</v>
      </c>
      <c r="B4046" s="120" t="s">
        <v>41</v>
      </c>
      <c r="C4046" s="144" t="s">
        <v>860</v>
      </c>
      <c r="D4046" s="144" t="s">
        <v>4689</v>
      </c>
      <c r="E4046" s="145" t="s">
        <v>4468</v>
      </c>
      <c r="F4046" s="123" t="s">
        <v>863</v>
      </c>
      <c r="G4046" s="146" t="s">
        <v>864</v>
      </c>
      <c r="H4046" s="146" t="s">
        <v>4696</v>
      </c>
      <c r="I4046" s="151" t="s">
        <v>1101</v>
      </c>
      <c r="J4046" s="147">
        <v>4</v>
      </c>
      <c r="K4046" s="147">
        <v>250000</v>
      </c>
      <c r="L4046" s="148">
        <v>1000000</v>
      </c>
      <c r="M4046" s="120" t="s">
        <v>56</v>
      </c>
      <c r="N4046" s="149">
        <v>80000</v>
      </c>
      <c r="O4046" s="150"/>
      <c r="P4046" s="154" t="s">
        <v>4117</v>
      </c>
      <c r="Q4046" s="158" t="s">
        <v>50</v>
      </c>
      <c r="R4046" s="142">
        <f t="shared" si="62"/>
        <v>8</v>
      </c>
    </row>
    <row r="4047" s="109" customFormat="1">
      <c r="A4047" s="119">
        <f>MAX($A$19:A4046)+1</f>
        <v>4029</v>
      </c>
      <c r="B4047" s="120" t="s">
        <v>41</v>
      </c>
      <c r="C4047" s="144" t="s">
        <v>860</v>
      </c>
      <c r="D4047" s="144" t="s">
        <v>4689</v>
      </c>
      <c r="E4047" s="145" t="s">
        <v>4468</v>
      </c>
      <c r="F4047" s="123" t="s">
        <v>863</v>
      </c>
      <c r="G4047" s="146" t="s">
        <v>864</v>
      </c>
      <c r="H4047" s="146" t="s">
        <v>4697</v>
      </c>
      <c r="I4047" s="151" t="s">
        <v>1101</v>
      </c>
      <c r="J4047" s="147">
        <v>4</v>
      </c>
      <c r="K4047" s="147">
        <v>150000</v>
      </c>
      <c r="L4047" s="148">
        <v>600000</v>
      </c>
      <c r="M4047" s="120" t="s">
        <v>56</v>
      </c>
      <c r="N4047" s="149">
        <v>48000</v>
      </c>
      <c r="O4047" s="150"/>
      <c r="P4047" s="154" t="s">
        <v>4117</v>
      </c>
      <c r="Q4047" s="158" t="s">
        <v>50</v>
      </c>
      <c r="R4047" s="142">
        <f t="shared" si="62"/>
        <v>8</v>
      </c>
    </row>
    <row r="4048" s="109" customFormat="1">
      <c r="A4048" s="119">
        <f>MAX($A$19:A4047)+1</f>
        <v>4030</v>
      </c>
      <c r="B4048" s="120" t="s">
        <v>41</v>
      </c>
      <c r="C4048" s="144" t="s">
        <v>860</v>
      </c>
      <c r="D4048" s="144" t="s">
        <v>4689</v>
      </c>
      <c r="E4048" s="145" t="s">
        <v>4468</v>
      </c>
      <c r="F4048" s="123" t="s">
        <v>863</v>
      </c>
      <c r="G4048" s="146" t="s">
        <v>864</v>
      </c>
      <c r="H4048" s="146" t="s">
        <v>4698</v>
      </c>
      <c r="I4048" s="151" t="s">
        <v>1101</v>
      </c>
      <c r="J4048" s="147">
        <v>4</v>
      </c>
      <c r="K4048" s="147">
        <v>110000</v>
      </c>
      <c r="L4048" s="148">
        <v>440000</v>
      </c>
      <c r="M4048" s="120" t="s">
        <v>56</v>
      </c>
      <c r="N4048" s="149">
        <v>35200</v>
      </c>
      <c r="O4048" s="150"/>
      <c r="P4048" s="154" t="s">
        <v>4117</v>
      </c>
      <c r="Q4048" s="158" t="s">
        <v>50</v>
      </c>
      <c r="R4048" s="142">
        <f t="shared" si="62"/>
        <v>8</v>
      </c>
    </row>
    <row r="4049" s="109" customFormat="1">
      <c r="A4049" s="119">
        <f>MAX($A$19:A4048)+1</f>
        <v>4031</v>
      </c>
      <c r="B4049" s="120" t="s">
        <v>41</v>
      </c>
      <c r="C4049" s="144" t="s">
        <v>860</v>
      </c>
      <c r="D4049" s="144" t="s">
        <v>4689</v>
      </c>
      <c r="E4049" s="145" t="s">
        <v>4468</v>
      </c>
      <c r="F4049" s="123" t="s">
        <v>863</v>
      </c>
      <c r="G4049" s="146" t="s">
        <v>864</v>
      </c>
      <c r="H4049" s="146" t="s">
        <v>4699</v>
      </c>
      <c r="I4049" s="151" t="s">
        <v>1101</v>
      </c>
      <c r="J4049" s="147">
        <v>4</v>
      </c>
      <c r="K4049" s="147">
        <v>70000</v>
      </c>
      <c r="L4049" s="148">
        <v>280000</v>
      </c>
      <c r="M4049" s="120" t="s">
        <v>56</v>
      </c>
      <c r="N4049" s="149">
        <v>22400</v>
      </c>
      <c r="O4049" s="150"/>
      <c r="P4049" s="154" t="s">
        <v>4117</v>
      </c>
      <c r="Q4049" s="158" t="s">
        <v>50</v>
      </c>
      <c r="R4049" s="142">
        <f t="shared" si="62"/>
        <v>8</v>
      </c>
    </row>
    <row r="4050" s="109" customFormat="1">
      <c r="A4050" s="119">
        <f>MAX($A$19:A4049)+1</f>
        <v>4032</v>
      </c>
      <c r="B4050" s="120" t="s">
        <v>41</v>
      </c>
      <c r="C4050" s="144" t="s">
        <v>860</v>
      </c>
      <c r="D4050" s="144" t="s">
        <v>4689</v>
      </c>
      <c r="E4050" s="145" t="s">
        <v>4468</v>
      </c>
      <c r="F4050" s="123" t="s">
        <v>863</v>
      </c>
      <c r="G4050" s="146" t="s">
        <v>864</v>
      </c>
      <c r="H4050" s="146" t="s">
        <v>4700</v>
      </c>
      <c r="I4050" s="151" t="s">
        <v>98</v>
      </c>
      <c r="J4050" s="147">
        <v>5</v>
      </c>
      <c r="K4050" s="147">
        <v>25000</v>
      </c>
      <c r="L4050" s="148">
        <v>125000</v>
      </c>
      <c r="M4050" s="120" t="s">
        <v>56</v>
      </c>
      <c r="N4050" s="149">
        <v>10000</v>
      </c>
      <c r="O4050" s="150"/>
      <c r="P4050" s="154" t="s">
        <v>4117</v>
      </c>
      <c r="Q4050" s="158" t="s">
        <v>50</v>
      </c>
      <c r="R4050" s="142">
        <f t="shared" si="62"/>
        <v>8</v>
      </c>
    </row>
    <row r="4051" s="109" customFormat="1">
      <c r="A4051" s="119">
        <f>MAX($A$19:A4050)+1</f>
        <v>4033</v>
      </c>
      <c r="B4051" s="120" t="s">
        <v>41</v>
      </c>
      <c r="C4051" s="144" t="s">
        <v>860</v>
      </c>
      <c r="D4051" s="144" t="s">
        <v>4689</v>
      </c>
      <c r="E4051" s="145" t="s">
        <v>4468</v>
      </c>
      <c r="F4051" s="123" t="s">
        <v>863</v>
      </c>
      <c r="G4051" s="146" t="s">
        <v>864</v>
      </c>
      <c r="H4051" s="146" t="s">
        <v>4701</v>
      </c>
      <c r="I4051" s="151" t="s">
        <v>98</v>
      </c>
      <c r="J4051" s="147">
        <v>5</v>
      </c>
      <c r="K4051" s="147">
        <v>15000</v>
      </c>
      <c r="L4051" s="148">
        <v>75000</v>
      </c>
      <c r="M4051" s="120" t="s">
        <v>56</v>
      </c>
      <c r="N4051" s="149">
        <v>6000</v>
      </c>
      <c r="O4051" s="150"/>
      <c r="P4051" s="154" t="s">
        <v>4117</v>
      </c>
      <c r="Q4051" s="158" t="s">
        <v>50</v>
      </c>
      <c r="R4051" s="142">
        <f t="shared" si="62"/>
        <v>8</v>
      </c>
    </row>
    <row r="4052" s="109" customFormat="1">
      <c r="A4052" s="119">
        <f>MAX($A$19:A4051)+1</f>
        <v>4034</v>
      </c>
      <c r="B4052" s="120" t="s">
        <v>41</v>
      </c>
      <c r="C4052" s="144" t="s">
        <v>860</v>
      </c>
      <c r="D4052" s="144" t="s">
        <v>4689</v>
      </c>
      <c r="E4052" s="145" t="s">
        <v>4468</v>
      </c>
      <c r="F4052" s="123" t="s">
        <v>863</v>
      </c>
      <c r="G4052" s="146" t="s">
        <v>864</v>
      </c>
      <c r="H4052" s="146" t="s">
        <v>4702</v>
      </c>
      <c r="I4052" s="151" t="s">
        <v>98</v>
      </c>
      <c r="J4052" s="147">
        <v>5</v>
      </c>
      <c r="K4052" s="147">
        <v>10000</v>
      </c>
      <c r="L4052" s="148">
        <v>50000</v>
      </c>
      <c r="M4052" s="120" t="s">
        <v>56</v>
      </c>
      <c r="N4052" s="149">
        <v>4000</v>
      </c>
      <c r="O4052" s="150"/>
      <c r="P4052" s="154" t="s">
        <v>4117</v>
      </c>
      <c r="Q4052" s="158" t="s">
        <v>50</v>
      </c>
      <c r="R4052" s="142">
        <f t="shared" si="62"/>
        <v>8</v>
      </c>
    </row>
    <row r="4053" s="109" customFormat="1">
      <c r="A4053" s="119">
        <f>MAX($A$19:A4052)+1</f>
        <v>4035</v>
      </c>
      <c r="B4053" s="120" t="s">
        <v>41</v>
      </c>
      <c r="C4053" s="144" t="s">
        <v>860</v>
      </c>
      <c r="D4053" s="144" t="s">
        <v>4689</v>
      </c>
      <c r="E4053" s="145" t="s">
        <v>4468</v>
      </c>
      <c r="F4053" s="123" t="s">
        <v>863</v>
      </c>
      <c r="G4053" s="146" t="s">
        <v>864</v>
      </c>
      <c r="H4053" s="146" t="s">
        <v>4703</v>
      </c>
      <c r="I4053" s="151" t="s">
        <v>98</v>
      </c>
      <c r="J4053" s="147">
        <v>5</v>
      </c>
      <c r="K4053" s="147">
        <v>4000</v>
      </c>
      <c r="L4053" s="148">
        <v>20000</v>
      </c>
      <c r="M4053" s="120" t="s">
        <v>56</v>
      </c>
      <c r="N4053" s="149">
        <v>1600</v>
      </c>
      <c r="O4053" s="150"/>
      <c r="P4053" s="154" t="s">
        <v>4117</v>
      </c>
      <c r="Q4053" s="158" t="s">
        <v>50</v>
      </c>
      <c r="R4053" s="142">
        <f t="shared" si="62"/>
        <v>8</v>
      </c>
    </row>
    <row r="4054" s="109" customFormat="1">
      <c r="A4054" s="119">
        <f>MAX($A$19:A4053)+1</f>
        <v>4036</v>
      </c>
      <c r="B4054" s="120" t="s">
        <v>41</v>
      </c>
      <c r="C4054" s="144" t="s">
        <v>860</v>
      </c>
      <c r="D4054" s="144" t="s">
        <v>4689</v>
      </c>
      <c r="E4054" s="145" t="s">
        <v>4468</v>
      </c>
      <c r="F4054" s="123" t="s">
        <v>863</v>
      </c>
      <c r="G4054" s="146" t="s">
        <v>864</v>
      </c>
      <c r="H4054" s="146" t="s">
        <v>4704</v>
      </c>
      <c r="I4054" s="151" t="s">
        <v>98</v>
      </c>
      <c r="J4054" s="147">
        <v>8</v>
      </c>
      <c r="K4054" s="147">
        <v>30000</v>
      </c>
      <c r="L4054" s="148">
        <v>240000</v>
      </c>
      <c r="M4054" s="120" t="s">
        <v>56</v>
      </c>
      <c r="N4054" s="149">
        <v>19200</v>
      </c>
      <c r="O4054" s="150"/>
      <c r="P4054" s="154" t="s">
        <v>4117</v>
      </c>
      <c r="Q4054" s="158" t="s">
        <v>50</v>
      </c>
      <c r="R4054" s="142">
        <f t="shared" si="62"/>
        <v>8</v>
      </c>
    </row>
    <row r="4055" s="109" customFormat="1">
      <c r="A4055" s="119">
        <f>MAX($A$19:A4054)+1</f>
        <v>4037</v>
      </c>
      <c r="B4055" s="120" t="s">
        <v>41</v>
      </c>
      <c r="C4055" s="144" t="s">
        <v>860</v>
      </c>
      <c r="D4055" s="144" t="s">
        <v>4689</v>
      </c>
      <c r="E4055" s="145" t="s">
        <v>4468</v>
      </c>
      <c r="F4055" s="123" t="s">
        <v>863</v>
      </c>
      <c r="G4055" s="146" t="s">
        <v>864</v>
      </c>
      <c r="H4055" s="146" t="s">
        <v>4705</v>
      </c>
      <c r="I4055" s="151" t="s">
        <v>98</v>
      </c>
      <c r="J4055" s="147">
        <v>8</v>
      </c>
      <c r="K4055" s="147">
        <v>15000</v>
      </c>
      <c r="L4055" s="148">
        <v>120000</v>
      </c>
      <c r="M4055" s="120" t="s">
        <v>56</v>
      </c>
      <c r="N4055" s="149">
        <v>9600</v>
      </c>
      <c r="O4055" s="150"/>
      <c r="P4055" s="154" t="s">
        <v>4117</v>
      </c>
      <c r="Q4055" s="158" t="s">
        <v>50</v>
      </c>
      <c r="R4055" s="142">
        <f t="shared" si="62"/>
        <v>8</v>
      </c>
    </row>
    <row r="4056" s="109" customFormat="1">
      <c r="A4056" s="119">
        <f>MAX($A$19:A4055)+1</f>
        <v>4038</v>
      </c>
      <c r="B4056" s="120" t="s">
        <v>41</v>
      </c>
      <c r="C4056" s="144" t="s">
        <v>860</v>
      </c>
      <c r="D4056" s="144" t="s">
        <v>4689</v>
      </c>
      <c r="E4056" s="145" t="s">
        <v>4468</v>
      </c>
      <c r="F4056" s="123" t="s">
        <v>863</v>
      </c>
      <c r="G4056" s="146" t="s">
        <v>864</v>
      </c>
      <c r="H4056" s="146" t="s">
        <v>4706</v>
      </c>
      <c r="I4056" s="151" t="s">
        <v>98</v>
      </c>
      <c r="J4056" s="147">
        <v>2</v>
      </c>
      <c r="K4056" s="147">
        <v>15000</v>
      </c>
      <c r="L4056" s="148">
        <v>30000</v>
      </c>
      <c r="M4056" s="120" t="s">
        <v>56</v>
      </c>
      <c r="N4056" s="149">
        <v>2400</v>
      </c>
      <c r="O4056" s="150"/>
      <c r="P4056" s="154" t="s">
        <v>4117</v>
      </c>
      <c r="Q4056" s="158" t="s">
        <v>50</v>
      </c>
      <c r="R4056" s="142">
        <f t="shared" si="62"/>
        <v>8</v>
      </c>
    </row>
    <row r="4057" s="109" customFormat="1">
      <c r="A4057" s="119">
        <f>MAX($A$19:A4056)+1</f>
        <v>4039</v>
      </c>
      <c r="B4057" s="120" t="s">
        <v>41</v>
      </c>
      <c r="C4057" s="144" t="s">
        <v>860</v>
      </c>
      <c r="D4057" s="144" t="s">
        <v>4689</v>
      </c>
      <c r="E4057" s="145" t="s">
        <v>4468</v>
      </c>
      <c r="F4057" s="123" t="s">
        <v>863</v>
      </c>
      <c r="G4057" s="146" t="s">
        <v>864</v>
      </c>
      <c r="H4057" s="146" t="s">
        <v>4707</v>
      </c>
      <c r="I4057" s="151" t="s">
        <v>98</v>
      </c>
      <c r="J4057" s="147">
        <v>8</v>
      </c>
      <c r="K4057" s="147">
        <v>10000</v>
      </c>
      <c r="L4057" s="148">
        <v>80000</v>
      </c>
      <c r="M4057" s="120" t="s">
        <v>56</v>
      </c>
      <c r="N4057" s="149">
        <v>6400</v>
      </c>
      <c r="O4057" s="150"/>
      <c r="P4057" s="154" t="s">
        <v>4117</v>
      </c>
      <c r="Q4057" s="158" t="s">
        <v>50</v>
      </c>
      <c r="R4057" s="142">
        <f t="shared" si="62"/>
        <v>8</v>
      </c>
    </row>
    <row r="4058" s="109" customFormat="1">
      <c r="A4058" s="119">
        <f>MAX($A$19:A4057)+1</f>
        <v>4040</v>
      </c>
      <c r="B4058" s="120" t="s">
        <v>41</v>
      </c>
      <c r="C4058" s="144" t="s">
        <v>860</v>
      </c>
      <c r="D4058" s="144" t="s">
        <v>4689</v>
      </c>
      <c r="E4058" s="145" t="s">
        <v>4468</v>
      </c>
      <c r="F4058" s="123" t="s">
        <v>863</v>
      </c>
      <c r="G4058" s="146" t="s">
        <v>864</v>
      </c>
      <c r="H4058" s="146" t="s">
        <v>982</v>
      </c>
      <c r="I4058" s="151" t="s">
        <v>98</v>
      </c>
      <c r="J4058" s="147">
        <v>10</v>
      </c>
      <c r="K4058" s="147">
        <v>4000</v>
      </c>
      <c r="L4058" s="148">
        <v>40000</v>
      </c>
      <c r="M4058" s="120" t="s">
        <v>56</v>
      </c>
      <c r="N4058" s="149">
        <v>3200</v>
      </c>
      <c r="O4058" s="150"/>
      <c r="P4058" s="154" t="s">
        <v>4117</v>
      </c>
      <c r="Q4058" s="158" t="s">
        <v>50</v>
      </c>
      <c r="R4058" s="142">
        <f t="shared" si="62"/>
        <v>8</v>
      </c>
    </row>
    <row r="4059" s="109" customFormat="1">
      <c r="A4059" s="119">
        <f>MAX($A$19:A4058)+1</f>
        <v>4041</v>
      </c>
      <c r="B4059" s="120" t="s">
        <v>41</v>
      </c>
      <c r="C4059" s="144" t="s">
        <v>860</v>
      </c>
      <c r="D4059" s="144" t="s">
        <v>4689</v>
      </c>
      <c r="E4059" s="145" t="s">
        <v>4468</v>
      </c>
      <c r="F4059" s="123" t="s">
        <v>863</v>
      </c>
      <c r="G4059" s="146" t="s">
        <v>864</v>
      </c>
      <c r="H4059" s="146" t="s">
        <v>4708</v>
      </c>
      <c r="I4059" s="151" t="s">
        <v>98</v>
      </c>
      <c r="J4059" s="147">
        <v>2</v>
      </c>
      <c r="K4059" s="147">
        <v>35000</v>
      </c>
      <c r="L4059" s="148">
        <v>70000</v>
      </c>
      <c r="M4059" s="120" t="s">
        <v>56</v>
      </c>
      <c r="N4059" s="149">
        <v>5600</v>
      </c>
      <c r="O4059" s="150"/>
      <c r="P4059" s="154" t="s">
        <v>4117</v>
      </c>
      <c r="Q4059" s="158" t="s">
        <v>50</v>
      </c>
      <c r="R4059" s="142">
        <f t="shared" si="62"/>
        <v>8</v>
      </c>
    </row>
    <row r="4060" s="109" customFormat="1">
      <c r="A4060" s="119">
        <f>MAX($A$19:A4059)+1</f>
        <v>4042</v>
      </c>
      <c r="B4060" s="120" t="s">
        <v>41</v>
      </c>
      <c r="C4060" s="144" t="s">
        <v>860</v>
      </c>
      <c r="D4060" s="144" t="s">
        <v>4689</v>
      </c>
      <c r="E4060" s="145" t="s">
        <v>4468</v>
      </c>
      <c r="F4060" s="123" t="s">
        <v>863</v>
      </c>
      <c r="G4060" s="146" t="s">
        <v>864</v>
      </c>
      <c r="H4060" s="146" t="s">
        <v>4709</v>
      </c>
      <c r="I4060" s="151" t="s">
        <v>98</v>
      </c>
      <c r="J4060" s="147">
        <v>2</v>
      </c>
      <c r="K4060" s="147">
        <v>35000</v>
      </c>
      <c r="L4060" s="148">
        <v>70000</v>
      </c>
      <c r="M4060" s="120" t="s">
        <v>56</v>
      </c>
      <c r="N4060" s="149">
        <v>5600</v>
      </c>
      <c r="O4060" s="150"/>
      <c r="P4060" s="154" t="s">
        <v>4117</v>
      </c>
      <c r="Q4060" s="158" t="s">
        <v>50</v>
      </c>
      <c r="R4060" s="142">
        <f t="shared" si="62"/>
        <v>8</v>
      </c>
    </row>
    <row r="4061" s="109" customFormat="1">
      <c r="A4061" s="119">
        <f>MAX($A$19:A4060)+1</f>
        <v>4043</v>
      </c>
      <c r="B4061" s="120" t="s">
        <v>41</v>
      </c>
      <c r="C4061" s="144" t="s">
        <v>860</v>
      </c>
      <c r="D4061" s="144" t="s">
        <v>4689</v>
      </c>
      <c r="E4061" s="145" t="s">
        <v>4468</v>
      </c>
      <c r="F4061" s="123" t="s">
        <v>863</v>
      </c>
      <c r="G4061" s="146" t="s">
        <v>864</v>
      </c>
      <c r="H4061" s="146" t="s">
        <v>949</v>
      </c>
      <c r="I4061" s="151" t="s">
        <v>100</v>
      </c>
      <c r="J4061" s="147">
        <v>60</v>
      </c>
      <c r="K4061" s="147">
        <v>4000</v>
      </c>
      <c r="L4061" s="148">
        <v>240000</v>
      </c>
      <c r="M4061" s="120" t="s">
        <v>56</v>
      </c>
      <c r="N4061" s="149">
        <v>19200</v>
      </c>
      <c r="O4061" s="150"/>
      <c r="P4061" s="154" t="s">
        <v>4117</v>
      </c>
      <c r="Q4061" s="158" t="s">
        <v>50</v>
      </c>
      <c r="R4061" s="142">
        <f t="shared" si="62"/>
        <v>8</v>
      </c>
    </row>
    <row r="4062" s="109" customFormat="1">
      <c r="A4062" s="119">
        <f>MAX($A$19:A4061)+1</f>
        <v>4044</v>
      </c>
      <c r="B4062" s="120" t="s">
        <v>41</v>
      </c>
      <c r="C4062" s="144" t="s">
        <v>860</v>
      </c>
      <c r="D4062" s="144" t="s">
        <v>4689</v>
      </c>
      <c r="E4062" s="145" t="s">
        <v>4468</v>
      </c>
      <c r="F4062" s="123" t="s">
        <v>863</v>
      </c>
      <c r="G4062" s="146" t="s">
        <v>864</v>
      </c>
      <c r="H4062" s="146" t="s">
        <v>4710</v>
      </c>
      <c r="I4062" s="151" t="s">
        <v>557</v>
      </c>
      <c r="J4062" s="147">
        <v>15</v>
      </c>
      <c r="K4062" s="147">
        <v>300000</v>
      </c>
      <c r="L4062" s="148">
        <v>4500000</v>
      </c>
      <c r="M4062" s="120" t="s">
        <v>56</v>
      </c>
      <c r="N4062" s="149">
        <v>360000</v>
      </c>
      <c r="O4062" s="150"/>
      <c r="P4062" s="154" t="s">
        <v>4117</v>
      </c>
      <c r="Q4062" s="158" t="s">
        <v>50</v>
      </c>
      <c r="R4062" s="142">
        <f t="shared" si="62"/>
        <v>8</v>
      </c>
    </row>
    <row r="4063" s="109" customFormat="1">
      <c r="A4063" s="119">
        <f>MAX($A$19:A4062)+1</f>
        <v>4045</v>
      </c>
      <c r="B4063" s="120" t="s">
        <v>41</v>
      </c>
      <c r="C4063" s="144" t="s">
        <v>860</v>
      </c>
      <c r="D4063" s="144" t="s">
        <v>4689</v>
      </c>
      <c r="E4063" s="145" t="s">
        <v>4468</v>
      </c>
      <c r="F4063" s="123" t="s">
        <v>863</v>
      </c>
      <c r="G4063" s="146" t="s">
        <v>864</v>
      </c>
      <c r="H4063" s="146" t="s">
        <v>4711</v>
      </c>
      <c r="I4063" s="151" t="s">
        <v>98</v>
      </c>
      <c r="J4063" s="147">
        <v>2</v>
      </c>
      <c r="K4063" s="147">
        <v>300000</v>
      </c>
      <c r="L4063" s="148">
        <v>600000</v>
      </c>
      <c r="M4063" s="120" t="s">
        <v>56</v>
      </c>
      <c r="N4063" s="149">
        <v>48000</v>
      </c>
      <c r="O4063" s="150"/>
      <c r="P4063" s="154" t="s">
        <v>4117</v>
      </c>
      <c r="Q4063" s="158" t="s">
        <v>50</v>
      </c>
      <c r="R4063" s="142">
        <f t="shared" si="62"/>
        <v>8</v>
      </c>
    </row>
    <row r="4064" s="109" customFormat="1">
      <c r="A4064" s="119">
        <f>MAX($A$19:A4063)+1</f>
        <v>4046</v>
      </c>
      <c r="B4064" s="120" t="s">
        <v>41</v>
      </c>
      <c r="C4064" s="144" t="s">
        <v>860</v>
      </c>
      <c r="D4064" s="144" t="s">
        <v>4689</v>
      </c>
      <c r="E4064" s="145" t="s">
        <v>4468</v>
      </c>
      <c r="F4064" s="123" t="s">
        <v>863</v>
      </c>
      <c r="G4064" s="146" t="s">
        <v>864</v>
      </c>
      <c r="H4064" s="146" t="s">
        <v>4712</v>
      </c>
      <c r="I4064" s="151" t="s">
        <v>98</v>
      </c>
      <c r="J4064" s="147">
        <v>18</v>
      </c>
      <c r="K4064" s="147">
        <v>100000</v>
      </c>
      <c r="L4064" s="148">
        <v>1800000</v>
      </c>
      <c r="M4064" s="120" t="s">
        <v>56</v>
      </c>
      <c r="N4064" s="149">
        <v>144000</v>
      </c>
      <c r="O4064" s="150"/>
      <c r="P4064" s="154" t="s">
        <v>4117</v>
      </c>
      <c r="Q4064" s="158" t="s">
        <v>50</v>
      </c>
      <c r="R4064" s="142">
        <f t="shared" si="62"/>
        <v>8</v>
      </c>
    </row>
    <row r="4065" s="109" customFormat="1">
      <c r="A4065" s="119">
        <f>MAX($A$19:A4064)+1</f>
        <v>4047</v>
      </c>
      <c r="B4065" s="120" t="s">
        <v>41</v>
      </c>
      <c r="C4065" s="144" t="s">
        <v>860</v>
      </c>
      <c r="D4065" s="144" t="s">
        <v>4689</v>
      </c>
      <c r="E4065" s="145" t="s">
        <v>4468</v>
      </c>
      <c r="F4065" s="123" t="s">
        <v>863</v>
      </c>
      <c r="G4065" s="146" t="s">
        <v>864</v>
      </c>
      <c r="H4065" s="146" t="s">
        <v>4713</v>
      </c>
      <c r="I4065" s="151" t="s">
        <v>98</v>
      </c>
      <c r="J4065" s="147">
        <v>14</v>
      </c>
      <c r="K4065" s="147">
        <v>650000</v>
      </c>
      <c r="L4065" s="148">
        <v>9100000</v>
      </c>
      <c r="M4065" s="120" t="s">
        <v>56</v>
      </c>
      <c r="N4065" s="149">
        <v>728000</v>
      </c>
      <c r="O4065" s="150"/>
      <c r="P4065" s="154" t="s">
        <v>4117</v>
      </c>
      <c r="Q4065" s="158" t="s">
        <v>50</v>
      </c>
      <c r="R4065" s="142">
        <f t="shared" si="62"/>
        <v>8</v>
      </c>
    </row>
    <row r="4066" s="109" customFormat="1">
      <c r="A4066" s="119">
        <f>MAX($A$19:A4065)+1</f>
        <v>4048</v>
      </c>
      <c r="B4066" s="120" t="s">
        <v>41</v>
      </c>
      <c r="C4066" s="144" t="s">
        <v>860</v>
      </c>
      <c r="D4066" s="144" t="s">
        <v>4689</v>
      </c>
      <c r="E4066" s="145" t="s">
        <v>4468</v>
      </c>
      <c r="F4066" s="123" t="s">
        <v>863</v>
      </c>
      <c r="G4066" s="146" t="s">
        <v>864</v>
      </c>
      <c r="H4066" s="146" t="s">
        <v>4714</v>
      </c>
      <c r="I4066" s="151" t="s">
        <v>98</v>
      </c>
      <c r="J4066" s="147">
        <v>2</v>
      </c>
      <c r="K4066" s="147">
        <v>60000</v>
      </c>
      <c r="L4066" s="148">
        <v>120000</v>
      </c>
      <c r="M4066" s="120" t="s">
        <v>56</v>
      </c>
      <c r="N4066" s="149">
        <v>9600</v>
      </c>
      <c r="O4066" s="150"/>
      <c r="P4066" s="154" t="s">
        <v>4117</v>
      </c>
      <c r="Q4066" s="158" t="s">
        <v>50</v>
      </c>
      <c r="R4066" s="142">
        <f t="shared" si="62"/>
        <v>8</v>
      </c>
    </row>
    <row r="4067" s="109" customFormat="1">
      <c r="A4067" s="119">
        <f>MAX($A$19:A4066)+1</f>
        <v>4049</v>
      </c>
      <c r="B4067" s="120" t="s">
        <v>41</v>
      </c>
      <c r="C4067" s="144" t="s">
        <v>860</v>
      </c>
      <c r="D4067" s="144" t="s">
        <v>4689</v>
      </c>
      <c r="E4067" s="145" t="s">
        <v>4468</v>
      </c>
      <c r="F4067" s="123" t="s">
        <v>863</v>
      </c>
      <c r="G4067" s="146" t="s">
        <v>864</v>
      </c>
      <c r="H4067" s="146" t="s">
        <v>4715</v>
      </c>
      <c r="I4067" s="151" t="s">
        <v>98</v>
      </c>
      <c r="J4067" s="147">
        <v>1</v>
      </c>
      <c r="K4067" s="147">
        <v>80000</v>
      </c>
      <c r="L4067" s="148">
        <v>80000</v>
      </c>
      <c r="M4067" s="120" t="s">
        <v>56</v>
      </c>
      <c r="N4067" s="149">
        <v>6400</v>
      </c>
      <c r="O4067" s="150"/>
      <c r="P4067" s="154" t="s">
        <v>4117</v>
      </c>
      <c r="Q4067" s="158" t="s">
        <v>50</v>
      </c>
      <c r="R4067" s="142">
        <f t="shared" si="62"/>
        <v>8</v>
      </c>
    </row>
    <row r="4068" s="109" customFormat="1">
      <c r="A4068" s="119">
        <f>MAX($A$19:A4067)+1</f>
        <v>4050</v>
      </c>
      <c r="B4068" s="120" t="s">
        <v>41</v>
      </c>
      <c r="C4068" s="144" t="s">
        <v>860</v>
      </c>
      <c r="D4068" s="144" t="s">
        <v>4689</v>
      </c>
      <c r="E4068" s="145" t="s">
        <v>4468</v>
      </c>
      <c r="F4068" s="123" t="s">
        <v>863</v>
      </c>
      <c r="G4068" s="146" t="s">
        <v>864</v>
      </c>
      <c r="H4068" s="146" t="s">
        <v>4716</v>
      </c>
      <c r="I4068" s="151" t="s">
        <v>1035</v>
      </c>
      <c r="J4068" s="147">
        <v>120</v>
      </c>
      <c r="K4068" s="147">
        <v>17000</v>
      </c>
      <c r="L4068" s="148">
        <v>2040000</v>
      </c>
      <c r="M4068" s="120" t="s">
        <v>56</v>
      </c>
      <c r="N4068" s="149">
        <v>163200</v>
      </c>
      <c r="O4068" s="150"/>
      <c r="P4068" s="154" t="s">
        <v>4117</v>
      </c>
      <c r="Q4068" s="158" t="s">
        <v>50</v>
      </c>
      <c r="R4068" s="142">
        <f ref="R4068:R4131" t="shared" si="63">N4068/L4068*100</f>
        <v>8</v>
      </c>
    </row>
    <row r="4069" s="109" customFormat="1">
      <c r="A4069" s="119">
        <f>MAX($A$19:A4068)+1</f>
        <v>4051</v>
      </c>
      <c r="B4069" s="120" t="s">
        <v>41</v>
      </c>
      <c r="C4069" s="144" t="s">
        <v>860</v>
      </c>
      <c r="D4069" s="144" t="s">
        <v>4689</v>
      </c>
      <c r="E4069" s="145" t="s">
        <v>4468</v>
      </c>
      <c r="F4069" s="123" t="s">
        <v>863</v>
      </c>
      <c r="G4069" s="146" t="s">
        <v>864</v>
      </c>
      <c r="H4069" s="146" t="s">
        <v>4717</v>
      </c>
      <c r="I4069" s="151" t="s">
        <v>1035</v>
      </c>
      <c r="J4069" s="147">
        <v>5</v>
      </c>
      <c r="K4069" s="147">
        <v>20000</v>
      </c>
      <c r="L4069" s="148">
        <v>100000</v>
      </c>
      <c r="M4069" s="120" t="s">
        <v>56</v>
      </c>
      <c r="N4069" s="149">
        <v>8000</v>
      </c>
      <c r="O4069" s="150"/>
      <c r="P4069" s="154" t="s">
        <v>4117</v>
      </c>
      <c r="Q4069" s="158" t="s">
        <v>50</v>
      </c>
      <c r="R4069" s="142">
        <f t="shared" si="63"/>
        <v>8</v>
      </c>
    </row>
    <row r="4070" s="109" customFormat="1">
      <c r="A4070" s="119">
        <f>MAX($A$19:A4069)+1</f>
        <v>4052</v>
      </c>
      <c r="B4070" s="120" t="s">
        <v>41</v>
      </c>
      <c r="C4070" s="144" t="s">
        <v>860</v>
      </c>
      <c r="D4070" s="144" t="s">
        <v>4689</v>
      </c>
      <c r="E4070" s="145" t="s">
        <v>4468</v>
      </c>
      <c r="F4070" s="123" t="s">
        <v>863</v>
      </c>
      <c r="G4070" s="146" t="s">
        <v>864</v>
      </c>
      <c r="H4070" s="146" t="s">
        <v>4718</v>
      </c>
      <c r="I4070" s="151" t="s">
        <v>98</v>
      </c>
      <c r="J4070" s="147">
        <v>5</v>
      </c>
      <c r="K4070" s="147">
        <v>380000</v>
      </c>
      <c r="L4070" s="148">
        <v>1900000</v>
      </c>
      <c r="M4070" s="120" t="s">
        <v>56</v>
      </c>
      <c r="N4070" s="149">
        <v>152000</v>
      </c>
      <c r="O4070" s="150"/>
      <c r="P4070" s="154" t="s">
        <v>4117</v>
      </c>
      <c r="Q4070" s="158" t="s">
        <v>50</v>
      </c>
      <c r="R4070" s="142">
        <f t="shared" si="63"/>
        <v>8</v>
      </c>
    </row>
    <row r="4071" s="109" customFormat="1">
      <c r="A4071" s="119">
        <f>MAX($A$19:A4070)+1</f>
        <v>4053</v>
      </c>
      <c r="B4071" s="120" t="s">
        <v>41</v>
      </c>
      <c r="C4071" s="144" t="s">
        <v>860</v>
      </c>
      <c r="D4071" s="144" t="s">
        <v>4689</v>
      </c>
      <c r="E4071" s="145" t="s">
        <v>4468</v>
      </c>
      <c r="F4071" s="123" t="s">
        <v>863</v>
      </c>
      <c r="G4071" s="146" t="s">
        <v>864</v>
      </c>
      <c r="H4071" s="146" t="s">
        <v>4719</v>
      </c>
      <c r="I4071" s="151" t="s">
        <v>98</v>
      </c>
      <c r="J4071" s="147">
        <v>5</v>
      </c>
      <c r="K4071" s="147">
        <v>400000</v>
      </c>
      <c r="L4071" s="148">
        <v>2000000</v>
      </c>
      <c r="M4071" s="120" t="s">
        <v>56</v>
      </c>
      <c r="N4071" s="149">
        <v>160000</v>
      </c>
      <c r="O4071" s="150"/>
      <c r="P4071" s="154" t="s">
        <v>4117</v>
      </c>
      <c r="Q4071" s="158" t="s">
        <v>50</v>
      </c>
      <c r="R4071" s="142">
        <f t="shared" si="63"/>
        <v>8</v>
      </c>
    </row>
    <row r="4072" s="109" customFormat="1">
      <c r="A4072" s="119">
        <f>MAX($A$19:A4071)+1</f>
        <v>4054</v>
      </c>
      <c r="B4072" s="120" t="s">
        <v>41</v>
      </c>
      <c r="C4072" s="144" t="s">
        <v>860</v>
      </c>
      <c r="D4072" s="144" t="s">
        <v>4720</v>
      </c>
      <c r="E4072" s="145" t="s">
        <v>4561</v>
      </c>
      <c r="F4072" s="123" t="s">
        <v>863</v>
      </c>
      <c r="G4072" s="146" t="s">
        <v>864</v>
      </c>
      <c r="H4072" s="146" t="s">
        <v>4721</v>
      </c>
      <c r="I4072" s="151" t="s">
        <v>100</v>
      </c>
      <c r="J4072" s="147">
        <v>50</v>
      </c>
      <c r="K4072" s="147">
        <v>500</v>
      </c>
      <c r="L4072" s="148">
        <v>25000</v>
      </c>
      <c r="M4072" s="120" t="s">
        <v>56</v>
      </c>
      <c r="N4072" s="149">
        <v>2000</v>
      </c>
      <c r="O4072" s="150"/>
      <c r="P4072" s="154" t="s">
        <v>4117</v>
      </c>
      <c r="Q4072" s="158" t="s">
        <v>50</v>
      </c>
      <c r="R4072" s="142">
        <f t="shared" si="63"/>
        <v>8</v>
      </c>
    </row>
    <row r="4073" s="109" customFormat="1">
      <c r="A4073" s="119">
        <f>MAX($A$19:A4072)+1</f>
        <v>4055</v>
      </c>
      <c r="B4073" s="120" t="s">
        <v>41</v>
      </c>
      <c r="C4073" s="144" t="s">
        <v>860</v>
      </c>
      <c r="D4073" s="144" t="s">
        <v>4720</v>
      </c>
      <c r="E4073" s="145" t="s">
        <v>4561</v>
      </c>
      <c r="F4073" s="123" t="s">
        <v>863</v>
      </c>
      <c r="G4073" s="146" t="s">
        <v>864</v>
      </c>
      <c r="H4073" s="146" t="s">
        <v>4722</v>
      </c>
      <c r="I4073" s="151" t="s">
        <v>98</v>
      </c>
      <c r="J4073" s="147">
        <v>2</v>
      </c>
      <c r="K4073" s="147">
        <v>130000</v>
      </c>
      <c r="L4073" s="148">
        <v>260000</v>
      </c>
      <c r="M4073" s="120" t="s">
        <v>56</v>
      </c>
      <c r="N4073" s="149">
        <v>20800</v>
      </c>
      <c r="O4073" s="150"/>
      <c r="P4073" s="154" t="s">
        <v>4117</v>
      </c>
      <c r="Q4073" s="158" t="s">
        <v>50</v>
      </c>
      <c r="R4073" s="142">
        <f t="shared" si="63"/>
        <v>8</v>
      </c>
    </row>
    <row r="4074" s="109" customFormat="1">
      <c r="A4074" s="119">
        <f>MAX($A$19:A4073)+1</f>
        <v>4056</v>
      </c>
      <c r="B4074" s="120" t="s">
        <v>41</v>
      </c>
      <c r="C4074" s="144" t="s">
        <v>860</v>
      </c>
      <c r="D4074" s="144" t="s">
        <v>4720</v>
      </c>
      <c r="E4074" s="145" t="s">
        <v>4561</v>
      </c>
      <c r="F4074" s="123" t="s">
        <v>863</v>
      </c>
      <c r="G4074" s="146" t="s">
        <v>864</v>
      </c>
      <c r="H4074" s="146" t="s">
        <v>880</v>
      </c>
      <c r="I4074" s="151" t="s">
        <v>417</v>
      </c>
      <c r="J4074" s="147">
        <v>5</v>
      </c>
      <c r="K4074" s="147">
        <v>40000</v>
      </c>
      <c r="L4074" s="148">
        <v>200000</v>
      </c>
      <c r="M4074" s="120" t="s">
        <v>56</v>
      </c>
      <c r="N4074" s="149">
        <v>16000</v>
      </c>
      <c r="O4074" s="150"/>
      <c r="P4074" s="154" t="s">
        <v>4117</v>
      </c>
      <c r="Q4074" s="158" t="s">
        <v>50</v>
      </c>
      <c r="R4074" s="142">
        <f t="shared" si="63"/>
        <v>8</v>
      </c>
    </row>
    <row r="4075" s="109" customFormat="1">
      <c r="A4075" s="119">
        <f>MAX($A$19:A4074)+1</f>
        <v>4057</v>
      </c>
      <c r="B4075" s="120" t="s">
        <v>41</v>
      </c>
      <c r="C4075" s="144" t="s">
        <v>860</v>
      </c>
      <c r="D4075" s="144" t="s">
        <v>4720</v>
      </c>
      <c r="E4075" s="145" t="s">
        <v>4561</v>
      </c>
      <c r="F4075" s="123" t="s">
        <v>863</v>
      </c>
      <c r="G4075" s="146" t="s">
        <v>864</v>
      </c>
      <c r="H4075" s="146" t="s">
        <v>4723</v>
      </c>
      <c r="I4075" s="151" t="s">
        <v>98</v>
      </c>
      <c r="J4075" s="147">
        <v>4</v>
      </c>
      <c r="K4075" s="147">
        <v>250000</v>
      </c>
      <c r="L4075" s="148">
        <v>1000000</v>
      </c>
      <c r="M4075" s="120" t="s">
        <v>56</v>
      </c>
      <c r="N4075" s="149">
        <v>80000</v>
      </c>
      <c r="O4075" s="150"/>
      <c r="P4075" s="154" t="s">
        <v>4117</v>
      </c>
      <c r="Q4075" s="158" t="s">
        <v>50</v>
      </c>
      <c r="R4075" s="142">
        <f t="shared" si="63"/>
        <v>8</v>
      </c>
    </row>
    <row r="4076" s="109" customFormat="1">
      <c r="A4076" s="119">
        <f>MAX($A$19:A4075)+1</f>
        <v>4058</v>
      </c>
      <c r="B4076" s="120" t="s">
        <v>41</v>
      </c>
      <c r="C4076" s="144" t="s">
        <v>860</v>
      </c>
      <c r="D4076" s="144" t="s">
        <v>4720</v>
      </c>
      <c r="E4076" s="145" t="s">
        <v>4561</v>
      </c>
      <c r="F4076" s="123" t="s">
        <v>863</v>
      </c>
      <c r="G4076" s="146" t="s">
        <v>864</v>
      </c>
      <c r="H4076" s="146" t="s">
        <v>4724</v>
      </c>
      <c r="I4076" s="151" t="s">
        <v>98</v>
      </c>
      <c r="J4076" s="147">
        <v>8</v>
      </c>
      <c r="K4076" s="147">
        <v>150000</v>
      </c>
      <c r="L4076" s="148">
        <v>1200000</v>
      </c>
      <c r="M4076" s="120" t="s">
        <v>56</v>
      </c>
      <c r="N4076" s="149">
        <v>96000</v>
      </c>
      <c r="O4076" s="150"/>
      <c r="P4076" s="154" t="s">
        <v>4117</v>
      </c>
      <c r="Q4076" s="158" t="s">
        <v>50</v>
      </c>
      <c r="R4076" s="142">
        <f t="shared" si="63"/>
        <v>8</v>
      </c>
    </row>
    <row r="4077" s="109" customFormat="1">
      <c r="A4077" s="119">
        <f>MAX($A$19:A4076)+1</f>
        <v>4059</v>
      </c>
      <c r="B4077" s="120" t="s">
        <v>41</v>
      </c>
      <c r="C4077" s="144" t="s">
        <v>860</v>
      </c>
      <c r="D4077" s="144" t="s">
        <v>4720</v>
      </c>
      <c r="E4077" s="145" t="s">
        <v>4561</v>
      </c>
      <c r="F4077" s="123" t="s">
        <v>863</v>
      </c>
      <c r="G4077" s="146" t="s">
        <v>864</v>
      </c>
      <c r="H4077" s="146" t="s">
        <v>4725</v>
      </c>
      <c r="I4077" s="151" t="s">
        <v>98</v>
      </c>
      <c r="J4077" s="147">
        <v>4</v>
      </c>
      <c r="K4077" s="147">
        <v>80000</v>
      </c>
      <c r="L4077" s="148">
        <v>320000</v>
      </c>
      <c r="M4077" s="120" t="s">
        <v>56</v>
      </c>
      <c r="N4077" s="149">
        <v>25600</v>
      </c>
      <c r="O4077" s="150"/>
      <c r="P4077" s="154" t="s">
        <v>4117</v>
      </c>
      <c r="Q4077" s="158" t="s">
        <v>50</v>
      </c>
      <c r="R4077" s="142">
        <f t="shared" si="63"/>
        <v>8</v>
      </c>
    </row>
    <row r="4078" s="109" customFormat="1">
      <c r="A4078" s="119">
        <f>MAX($A$19:A4077)+1</f>
        <v>4060</v>
      </c>
      <c r="B4078" s="120" t="s">
        <v>41</v>
      </c>
      <c r="C4078" s="144" t="s">
        <v>860</v>
      </c>
      <c r="D4078" s="144" t="s">
        <v>4720</v>
      </c>
      <c r="E4078" s="145" t="s">
        <v>4561</v>
      </c>
      <c r="F4078" s="123" t="s">
        <v>863</v>
      </c>
      <c r="G4078" s="146" t="s">
        <v>864</v>
      </c>
      <c r="H4078" s="146" t="s">
        <v>4726</v>
      </c>
      <c r="I4078" s="151" t="s">
        <v>98</v>
      </c>
      <c r="J4078" s="147">
        <v>1</v>
      </c>
      <c r="K4078" s="147">
        <v>120000</v>
      </c>
      <c r="L4078" s="148">
        <v>120000</v>
      </c>
      <c r="M4078" s="120" t="s">
        <v>56</v>
      </c>
      <c r="N4078" s="149">
        <v>9600</v>
      </c>
      <c r="O4078" s="150"/>
      <c r="P4078" s="154" t="s">
        <v>4117</v>
      </c>
      <c r="Q4078" s="158" t="s">
        <v>50</v>
      </c>
      <c r="R4078" s="142">
        <f t="shared" si="63"/>
        <v>8</v>
      </c>
    </row>
    <row r="4079" s="109" customFormat="1">
      <c r="A4079" s="119">
        <f>MAX($A$19:A4078)+1</f>
        <v>4061</v>
      </c>
      <c r="B4079" s="120" t="s">
        <v>41</v>
      </c>
      <c r="C4079" s="144" t="s">
        <v>860</v>
      </c>
      <c r="D4079" s="144" t="s">
        <v>4720</v>
      </c>
      <c r="E4079" s="145" t="s">
        <v>4561</v>
      </c>
      <c r="F4079" s="123" t="s">
        <v>863</v>
      </c>
      <c r="G4079" s="146" t="s">
        <v>864</v>
      </c>
      <c r="H4079" s="146" t="s">
        <v>1199</v>
      </c>
      <c r="I4079" s="151" t="s">
        <v>100</v>
      </c>
      <c r="J4079" s="147">
        <v>10</v>
      </c>
      <c r="K4079" s="147">
        <v>45000</v>
      </c>
      <c r="L4079" s="148">
        <v>450000</v>
      </c>
      <c r="M4079" s="120" t="s">
        <v>56</v>
      </c>
      <c r="N4079" s="149">
        <v>36000</v>
      </c>
      <c r="O4079" s="150"/>
      <c r="P4079" s="154" t="s">
        <v>4117</v>
      </c>
      <c r="Q4079" s="158" t="s">
        <v>50</v>
      </c>
      <c r="R4079" s="142">
        <f t="shared" si="63"/>
        <v>8</v>
      </c>
    </row>
    <row r="4080" s="109" customFormat="1">
      <c r="A4080" s="119">
        <f>MAX($A$19:A4079)+1</f>
        <v>4062</v>
      </c>
      <c r="B4080" s="120" t="s">
        <v>41</v>
      </c>
      <c r="C4080" s="144" t="s">
        <v>860</v>
      </c>
      <c r="D4080" s="144" t="s">
        <v>4720</v>
      </c>
      <c r="E4080" s="145" t="s">
        <v>4561</v>
      </c>
      <c r="F4080" s="123" t="s">
        <v>863</v>
      </c>
      <c r="G4080" s="146" t="s">
        <v>864</v>
      </c>
      <c r="H4080" s="146" t="s">
        <v>4727</v>
      </c>
      <c r="I4080" s="151" t="s">
        <v>98</v>
      </c>
      <c r="J4080" s="147">
        <v>1</v>
      </c>
      <c r="K4080" s="147">
        <v>20000</v>
      </c>
      <c r="L4080" s="148">
        <v>20000</v>
      </c>
      <c r="M4080" s="120" t="s">
        <v>56</v>
      </c>
      <c r="N4080" s="149">
        <v>1600</v>
      </c>
      <c r="O4080" s="150"/>
      <c r="P4080" s="154" t="s">
        <v>4117</v>
      </c>
      <c r="Q4080" s="158" t="s">
        <v>50</v>
      </c>
      <c r="R4080" s="142">
        <f t="shared" si="63"/>
        <v>8</v>
      </c>
    </row>
    <row r="4081" s="109" customFormat="1">
      <c r="A4081" s="119">
        <f>MAX($A$19:A4080)+1</f>
        <v>4063</v>
      </c>
      <c r="B4081" s="120" t="s">
        <v>41</v>
      </c>
      <c r="C4081" s="144" t="s">
        <v>860</v>
      </c>
      <c r="D4081" s="144" t="s">
        <v>4720</v>
      </c>
      <c r="E4081" s="145" t="s">
        <v>4561</v>
      </c>
      <c r="F4081" s="123" t="s">
        <v>863</v>
      </c>
      <c r="G4081" s="146" t="s">
        <v>864</v>
      </c>
      <c r="H4081" s="146" t="s">
        <v>4728</v>
      </c>
      <c r="I4081" s="151" t="s">
        <v>1101</v>
      </c>
      <c r="J4081" s="147">
        <v>15</v>
      </c>
      <c r="K4081" s="147">
        <v>45000</v>
      </c>
      <c r="L4081" s="148">
        <v>675000</v>
      </c>
      <c r="M4081" s="120" t="s">
        <v>56</v>
      </c>
      <c r="N4081" s="149">
        <v>54000</v>
      </c>
      <c r="O4081" s="150"/>
      <c r="P4081" s="154" t="s">
        <v>4117</v>
      </c>
      <c r="Q4081" s="158" t="s">
        <v>50</v>
      </c>
      <c r="R4081" s="142">
        <f t="shared" si="63"/>
        <v>8</v>
      </c>
    </row>
    <row r="4082" s="109" customFormat="1">
      <c r="A4082" s="119">
        <f>MAX($A$19:A4081)+1</f>
        <v>4064</v>
      </c>
      <c r="B4082" s="120" t="s">
        <v>41</v>
      </c>
      <c r="C4082" s="144" t="s">
        <v>860</v>
      </c>
      <c r="D4082" s="144" t="s">
        <v>4720</v>
      </c>
      <c r="E4082" s="145" t="s">
        <v>4561</v>
      </c>
      <c r="F4082" s="123" t="s">
        <v>863</v>
      </c>
      <c r="G4082" s="146" t="s">
        <v>864</v>
      </c>
      <c r="H4082" s="146" t="s">
        <v>4729</v>
      </c>
      <c r="I4082" s="151" t="s">
        <v>873</v>
      </c>
      <c r="J4082" s="147">
        <v>6</v>
      </c>
      <c r="K4082" s="147">
        <v>40000</v>
      </c>
      <c r="L4082" s="148">
        <v>240000</v>
      </c>
      <c r="M4082" s="120" t="s">
        <v>56</v>
      </c>
      <c r="N4082" s="149">
        <v>19200</v>
      </c>
      <c r="O4082" s="150"/>
      <c r="P4082" s="154" t="s">
        <v>4117</v>
      </c>
      <c r="Q4082" s="158" t="s">
        <v>50</v>
      </c>
      <c r="R4082" s="142">
        <f t="shared" si="63"/>
        <v>8</v>
      </c>
    </row>
    <row r="4083" s="109" customFormat="1">
      <c r="A4083" s="119">
        <f>MAX($A$19:A4082)+1</f>
        <v>4065</v>
      </c>
      <c r="B4083" s="120" t="s">
        <v>41</v>
      </c>
      <c r="C4083" s="144" t="s">
        <v>860</v>
      </c>
      <c r="D4083" s="144" t="s">
        <v>4720</v>
      </c>
      <c r="E4083" s="145" t="s">
        <v>4561</v>
      </c>
      <c r="F4083" s="123" t="s">
        <v>863</v>
      </c>
      <c r="G4083" s="146" t="s">
        <v>864</v>
      </c>
      <c r="H4083" s="146" t="s">
        <v>4730</v>
      </c>
      <c r="I4083" s="151" t="s">
        <v>98</v>
      </c>
      <c r="J4083" s="147">
        <v>20</v>
      </c>
      <c r="K4083" s="147">
        <v>240000</v>
      </c>
      <c r="L4083" s="148">
        <v>4800000</v>
      </c>
      <c r="M4083" s="120" t="s">
        <v>56</v>
      </c>
      <c r="N4083" s="149">
        <v>384000</v>
      </c>
      <c r="O4083" s="150"/>
      <c r="P4083" s="154" t="s">
        <v>4117</v>
      </c>
      <c r="Q4083" s="158" t="s">
        <v>50</v>
      </c>
      <c r="R4083" s="142">
        <f t="shared" si="63"/>
        <v>8</v>
      </c>
    </row>
    <row r="4084" s="109" customFormat="1">
      <c r="A4084" s="119">
        <f>MAX($A$19:A4083)+1</f>
        <v>4066</v>
      </c>
      <c r="B4084" s="120" t="s">
        <v>41</v>
      </c>
      <c r="C4084" s="144" t="s">
        <v>860</v>
      </c>
      <c r="D4084" s="144" t="s">
        <v>4720</v>
      </c>
      <c r="E4084" s="145" t="s">
        <v>4561</v>
      </c>
      <c r="F4084" s="123" t="s">
        <v>863</v>
      </c>
      <c r="G4084" s="146" t="s">
        <v>864</v>
      </c>
      <c r="H4084" s="146" t="s">
        <v>4721</v>
      </c>
      <c r="I4084" s="151" t="s">
        <v>100</v>
      </c>
      <c r="J4084" s="147">
        <v>200</v>
      </c>
      <c r="K4084" s="147">
        <v>500</v>
      </c>
      <c r="L4084" s="148">
        <v>100000</v>
      </c>
      <c r="M4084" s="120" t="s">
        <v>56</v>
      </c>
      <c r="N4084" s="149">
        <v>8000</v>
      </c>
      <c r="O4084" s="150"/>
      <c r="P4084" s="154" t="s">
        <v>4117</v>
      </c>
      <c r="Q4084" s="158" t="s">
        <v>50</v>
      </c>
      <c r="R4084" s="142">
        <f t="shared" si="63"/>
        <v>8</v>
      </c>
    </row>
    <row r="4085" s="109" customFormat="1">
      <c r="A4085" s="119">
        <f>MAX($A$19:A4084)+1</f>
        <v>4067</v>
      </c>
      <c r="B4085" s="120" t="s">
        <v>41</v>
      </c>
      <c r="C4085" s="144" t="s">
        <v>860</v>
      </c>
      <c r="D4085" s="144" t="s">
        <v>4720</v>
      </c>
      <c r="E4085" s="145" t="s">
        <v>4561</v>
      </c>
      <c r="F4085" s="123" t="s">
        <v>863</v>
      </c>
      <c r="G4085" s="146" t="s">
        <v>864</v>
      </c>
      <c r="H4085" s="146" t="s">
        <v>1186</v>
      </c>
      <c r="I4085" s="151" t="s">
        <v>100</v>
      </c>
      <c r="J4085" s="147">
        <v>100</v>
      </c>
      <c r="K4085" s="147">
        <v>500</v>
      </c>
      <c r="L4085" s="148">
        <v>50000</v>
      </c>
      <c r="M4085" s="120" t="s">
        <v>56</v>
      </c>
      <c r="N4085" s="149">
        <v>4000</v>
      </c>
      <c r="O4085" s="150"/>
      <c r="P4085" s="154" t="s">
        <v>4117</v>
      </c>
      <c r="Q4085" s="158" t="s">
        <v>50</v>
      </c>
      <c r="R4085" s="142">
        <f t="shared" si="63"/>
        <v>8</v>
      </c>
    </row>
    <row r="4086" s="109" customFormat="1">
      <c r="A4086" s="119">
        <f>MAX($A$19:A4085)+1</f>
        <v>4068</v>
      </c>
      <c r="B4086" s="120" t="s">
        <v>41</v>
      </c>
      <c r="C4086" s="144" t="s">
        <v>860</v>
      </c>
      <c r="D4086" s="144" t="s">
        <v>4720</v>
      </c>
      <c r="E4086" s="145" t="s">
        <v>4561</v>
      </c>
      <c r="F4086" s="123" t="s">
        <v>863</v>
      </c>
      <c r="G4086" s="146" t="s">
        <v>864</v>
      </c>
      <c r="H4086" s="146" t="s">
        <v>4731</v>
      </c>
      <c r="I4086" s="151" t="s">
        <v>100</v>
      </c>
      <c r="J4086" s="147">
        <v>20</v>
      </c>
      <c r="K4086" s="147">
        <v>4000</v>
      </c>
      <c r="L4086" s="148">
        <v>80000</v>
      </c>
      <c r="M4086" s="120" t="s">
        <v>56</v>
      </c>
      <c r="N4086" s="149">
        <v>6400</v>
      </c>
      <c r="O4086" s="150"/>
      <c r="P4086" s="154" t="s">
        <v>4117</v>
      </c>
      <c r="Q4086" s="158" t="s">
        <v>50</v>
      </c>
      <c r="R4086" s="142">
        <f t="shared" si="63"/>
        <v>8</v>
      </c>
    </row>
    <row r="4087" s="109" customFormat="1">
      <c r="A4087" s="119">
        <f>MAX($A$19:A4086)+1</f>
        <v>4069</v>
      </c>
      <c r="B4087" s="120" t="s">
        <v>41</v>
      </c>
      <c r="C4087" s="144" t="s">
        <v>860</v>
      </c>
      <c r="D4087" s="144" t="s">
        <v>4720</v>
      </c>
      <c r="E4087" s="145" t="s">
        <v>4561</v>
      </c>
      <c r="F4087" s="123" t="s">
        <v>863</v>
      </c>
      <c r="G4087" s="146" t="s">
        <v>864</v>
      </c>
      <c r="H4087" s="146" t="s">
        <v>4732</v>
      </c>
      <c r="I4087" s="151" t="s">
        <v>98</v>
      </c>
      <c r="J4087" s="147">
        <v>1</v>
      </c>
      <c r="K4087" s="147">
        <v>330000</v>
      </c>
      <c r="L4087" s="148">
        <v>330000</v>
      </c>
      <c r="M4087" s="120" t="s">
        <v>56</v>
      </c>
      <c r="N4087" s="149">
        <v>26400</v>
      </c>
      <c r="O4087" s="150"/>
      <c r="P4087" s="154" t="s">
        <v>4117</v>
      </c>
      <c r="Q4087" s="158" t="s">
        <v>50</v>
      </c>
      <c r="R4087" s="142">
        <f t="shared" si="63"/>
        <v>8</v>
      </c>
    </row>
    <row r="4088" s="109" customFormat="1">
      <c r="A4088" s="119">
        <f>MAX($A$19:A4087)+1</f>
        <v>4070</v>
      </c>
      <c r="B4088" s="120" t="s">
        <v>41</v>
      </c>
      <c r="C4088" s="144" t="s">
        <v>860</v>
      </c>
      <c r="D4088" s="144" t="s">
        <v>4720</v>
      </c>
      <c r="E4088" s="145" t="s">
        <v>4561</v>
      </c>
      <c r="F4088" s="123" t="s">
        <v>863</v>
      </c>
      <c r="G4088" s="146" t="s">
        <v>864</v>
      </c>
      <c r="H4088" s="146" t="s">
        <v>4733</v>
      </c>
      <c r="I4088" s="151" t="s">
        <v>98</v>
      </c>
      <c r="J4088" s="147">
        <v>1</v>
      </c>
      <c r="K4088" s="147">
        <v>220000</v>
      </c>
      <c r="L4088" s="148">
        <v>220000</v>
      </c>
      <c r="M4088" s="120" t="s">
        <v>56</v>
      </c>
      <c r="N4088" s="149">
        <v>17600</v>
      </c>
      <c r="O4088" s="150"/>
      <c r="P4088" s="154" t="s">
        <v>4117</v>
      </c>
      <c r="Q4088" s="158" t="s">
        <v>50</v>
      </c>
      <c r="R4088" s="142">
        <f t="shared" si="63"/>
        <v>8</v>
      </c>
    </row>
    <row r="4089" s="109" customFormat="1">
      <c r="A4089" s="119">
        <f>MAX($A$19:A4088)+1</f>
        <v>4071</v>
      </c>
      <c r="B4089" s="120" t="s">
        <v>41</v>
      </c>
      <c r="C4089" s="144" t="s">
        <v>860</v>
      </c>
      <c r="D4089" s="144" t="s">
        <v>4720</v>
      </c>
      <c r="E4089" s="145" t="s">
        <v>4561</v>
      </c>
      <c r="F4089" s="123" t="s">
        <v>863</v>
      </c>
      <c r="G4089" s="146" t="s">
        <v>864</v>
      </c>
      <c r="H4089" s="146" t="s">
        <v>4734</v>
      </c>
      <c r="I4089" s="151" t="s">
        <v>98</v>
      </c>
      <c r="J4089" s="147">
        <v>2</v>
      </c>
      <c r="K4089" s="147">
        <v>150000</v>
      </c>
      <c r="L4089" s="148">
        <v>300000</v>
      </c>
      <c r="M4089" s="120" t="s">
        <v>56</v>
      </c>
      <c r="N4089" s="149">
        <v>24000</v>
      </c>
      <c r="O4089" s="150"/>
      <c r="P4089" s="154" t="s">
        <v>4117</v>
      </c>
      <c r="Q4089" s="158" t="s">
        <v>50</v>
      </c>
      <c r="R4089" s="142">
        <f t="shared" si="63"/>
        <v>8</v>
      </c>
    </row>
    <row r="4090" s="109" customFormat="1">
      <c r="A4090" s="119">
        <f>MAX($A$19:A4089)+1</f>
        <v>4072</v>
      </c>
      <c r="B4090" s="120" t="s">
        <v>41</v>
      </c>
      <c r="C4090" s="144" t="s">
        <v>860</v>
      </c>
      <c r="D4090" s="144" t="s">
        <v>4720</v>
      </c>
      <c r="E4090" s="145" t="s">
        <v>4561</v>
      </c>
      <c r="F4090" s="123" t="s">
        <v>863</v>
      </c>
      <c r="G4090" s="146" t="s">
        <v>864</v>
      </c>
      <c r="H4090" s="146" t="s">
        <v>4735</v>
      </c>
      <c r="I4090" s="151" t="s">
        <v>98</v>
      </c>
      <c r="J4090" s="147">
        <v>1</v>
      </c>
      <c r="K4090" s="147">
        <v>2200000</v>
      </c>
      <c r="L4090" s="148">
        <v>2200000</v>
      </c>
      <c r="M4090" s="120" t="s">
        <v>56</v>
      </c>
      <c r="N4090" s="149">
        <v>176000</v>
      </c>
      <c r="O4090" s="150"/>
      <c r="P4090" s="154" t="s">
        <v>4117</v>
      </c>
      <c r="Q4090" s="158" t="s">
        <v>50</v>
      </c>
      <c r="R4090" s="142">
        <f t="shared" si="63"/>
        <v>8</v>
      </c>
    </row>
    <row r="4091" s="109" customFormat="1">
      <c r="A4091" s="119">
        <f>MAX($A$19:A4090)+1</f>
        <v>4073</v>
      </c>
      <c r="B4091" s="120" t="s">
        <v>41</v>
      </c>
      <c r="C4091" s="144" t="s">
        <v>860</v>
      </c>
      <c r="D4091" s="144" t="s">
        <v>4720</v>
      </c>
      <c r="E4091" s="145" t="s">
        <v>4561</v>
      </c>
      <c r="F4091" s="123" t="s">
        <v>863</v>
      </c>
      <c r="G4091" s="146" t="s">
        <v>864</v>
      </c>
      <c r="H4091" s="146" t="s">
        <v>4736</v>
      </c>
      <c r="I4091" s="151" t="s">
        <v>98</v>
      </c>
      <c r="J4091" s="147">
        <v>1</v>
      </c>
      <c r="K4091" s="147">
        <v>1500000</v>
      </c>
      <c r="L4091" s="148">
        <v>1500000</v>
      </c>
      <c r="M4091" s="120" t="s">
        <v>56</v>
      </c>
      <c r="N4091" s="149">
        <v>120000</v>
      </c>
      <c r="O4091" s="150"/>
      <c r="P4091" s="154" t="s">
        <v>4117</v>
      </c>
      <c r="Q4091" s="158" t="s">
        <v>50</v>
      </c>
      <c r="R4091" s="142">
        <f t="shared" si="63"/>
        <v>8</v>
      </c>
    </row>
    <row r="4092" s="109" customFormat="1">
      <c r="A4092" s="119">
        <f>MAX($A$19:A4091)+1</f>
        <v>4074</v>
      </c>
      <c r="B4092" s="120" t="s">
        <v>41</v>
      </c>
      <c r="C4092" s="144" t="s">
        <v>860</v>
      </c>
      <c r="D4092" s="144" t="s">
        <v>4720</v>
      </c>
      <c r="E4092" s="145" t="s">
        <v>4561</v>
      </c>
      <c r="F4092" s="123" t="s">
        <v>863</v>
      </c>
      <c r="G4092" s="146" t="s">
        <v>864</v>
      </c>
      <c r="H4092" s="146" t="s">
        <v>4737</v>
      </c>
      <c r="I4092" s="151" t="s">
        <v>98</v>
      </c>
      <c r="J4092" s="147">
        <v>2</v>
      </c>
      <c r="K4092" s="147">
        <v>250000</v>
      </c>
      <c r="L4092" s="148">
        <v>500000</v>
      </c>
      <c r="M4092" s="120" t="s">
        <v>56</v>
      </c>
      <c r="N4092" s="149">
        <v>40000</v>
      </c>
      <c r="O4092" s="150"/>
      <c r="P4092" s="154" t="s">
        <v>4117</v>
      </c>
      <c r="Q4092" s="158" t="s">
        <v>50</v>
      </c>
      <c r="R4092" s="142">
        <f t="shared" si="63"/>
        <v>8</v>
      </c>
    </row>
    <row r="4093" s="109" customFormat="1">
      <c r="A4093" s="119">
        <f>MAX($A$19:A4092)+1</f>
        <v>4075</v>
      </c>
      <c r="B4093" s="120" t="s">
        <v>41</v>
      </c>
      <c r="C4093" s="144" t="s">
        <v>860</v>
      </c>
      <c r="D4093" s="144" t="s">
        <v>4720</v>
      </c>
      <c r="E4093" s="145" t="s">
        <v>4561</v>
      </c>
      <c r="F4093" s="123" t="s">
        <v>863</v>
      </c>
      <c r="G4093" s="146" t="s">
        <v>864</v>
      </c>
      <c r="H4093" s="146" t="s">
        <v>4738</v>
      </c>
      <c r="I4093" s="151" t="s">
        <v>98</v>
      </c>
      <c r="J4093" s="147">
        <v>100</v>
      </c>
      <c r="K4093" s="147">
        <v>2500</v>
      </c>
      <c r="L4093" s="148">
        <v>250000</v>
      </c>
      <c r="M4093" s="120" t="s">
        <v>56</v>
      </c>
      <c r="N4093" s="149">
        <v>20000</v>
      </c>
      <c r="O4093" s="150"/>
      <c r="P4093" s="154" t="s">
        <v>4117</v>
      </c>
      <c r="Q4093" s="158" t="s">
        <v>50</v>
      </c>
      <c r="R4093" s="142">
        <f t="shared" si="63"/>
        <v>8</v>
      </c>
    </row>
    <row r="4094" s="109" customFormat="1">
      <c r="A4094" s="119">
        <f>MAX($A$19:A4093)+1</f>
        <v>4076</v>
      </c>
      <c r="B4094" s="120" t="s">
        <v>41</v>
      </c>
      <c r="C4094" s="144" t="s">
        <v>860</v>
      </c>
      <c r="D4094" s="144" t="s">
        <v>4720</v>
      </c>
      <c r="E4094" s="145" t="s">
        <v>4561</v>
      </c>
      <c r="F4094" s="123" t="s">
        <v>863</v>
      </c>
      <c r="G4094" s="146" t="s">
        <v>864</v>
      </c>
      <c r="H4094" s="146" t="s">
        <v>4739</v>
      </c>
      <c r="I4094" s="151" t="s">
        <v>98</v>
      </c>
      <c r="J4094" s="147">
        <v>1000</v>
      </c>
      <c r="K4094" s="147">
        <v>300</v>
      </c>
      <c r="L4094" s="148">
        <v>300000</v>
      </c>
      <c r="M4094" s="120" t="s">
        <v>56</v>
      </c>
      <c r="N4094" s="149">
        <v>24000</v>
      </c>
      <c r="O4094" s="150"/>
      <c r="P4094" s="154" t="s">
        <v>4117</v>
      </c>
      <c r="Q4094" s="158" t="s">
        <v>50</v>
      </c>
      <c r="R4094" s="142">
        <f t="shared" si="63"/>
        <v>8</v>
      </c>
    </row>
    <row r="4095" s="109" customFormat="1">
      <c r="A4095" s="119">
        <f>MAX($A$19:A4094)+1</f>
        <v>4077</v>
      </c>
      <c r="B4095" s="120" t="s">
        <v>41</v>
      </c>
      <c r="C4095" s="144" t="s">
        <v>860</v>
      </c>
      <c r="D4095" s="144" t="s">
        <v>4720</v>
      </c>
      <c r="E4095" s="145" t="s">
        <v>4561</v>
      </c>
      <c r="F4095" s="123" t="s">
        <v>863</v>
      </c>
      <c r="G4095" s="146" t="s">
        <v>864</v>
      </c>
      <c r="H4095" s="146" t="s">
        <v>4740</v>
      </c>
      <c r="I4095" s="151" t="s">
        <v>98</v>
      </c>
      <c r="J4095" s="147">
        <v>1000</v>
      </c>
      <c r="K4095" s="147">
        <v>400</v>
      </c>
      <c r="L4095" s="148">
        <v>400000</v>
      </c>
      <c r="M4095" s="120" t="s">
        <v>56</v>
      </c>
      <c r="N4095" s="149">
        <v>32000</v>
      </c>
      <c r="O4095" s="150"/>
      <c r="P4095" s="154" t="s">
        <v>4117</v>
      </c>
      <c r="Q4095" s="158" t="s">
        <v>50</v>
      </c>
      <c r="R4095" s="142">
        <f t="shared" si="63"/>
        <v>8</v>
      </c>
    </row>
    <row r="4096" s="109" customFormat="1">
      <c r="A4096" s="119">
        <f>MAX($A$19:A4095)+1</f>
        <v>4078</v>
      </c>
      <c r="B4096" s="120" t="s">
        <v>41</v>
      </c>
      <c r="C4096" s="144" t="s">
        <v>860</v>
      </c>
      <c r="D4096" s="144" t="s">
        <v>4720</v>
      </c>
      <c r="E4096" s="145" t="s">
        <v>4561</v>
      </c>
      <c r="F4096" s="123" t="s">
        <v>863</v>
      </c>
      <c r="G4096" s="146" t="s">
        <v>864</v>
      </c>
      <c r="H4096" s="146" t="s">
        <v>4741</v>
      </c>
      <c r="I4096" s="151" t="s">
        <v>1035</v>
      </c>
      <c r="J4096" s="147">
        <v>120</v>
      </c>
      <c r="K4096" s="147">
        <v>4000</v>
      </c>
      <c r="L4096" s="148">
        <v>480000</v>
      </c>
      <c r="M4096" s="120" t="s">
        <v>56</v>
      </c>
      <c r="N4096" s="149">
        <v>38400</v>
      </c>
      <c r="O4096" s="150"/>
      <c r="P4096" s="154" t="s">
        <v>4117</v>
      </c>
      <c r="Q4096" s="158" t="s">
        <v>50</v>
      </c>
      <c r="R4096" s="142">
        <f t="shared" si="63"/>
        <v>8</v>
      </c>
    </row>
    <row r="4097" s="109" customFormat="1">
      <c r="A4097" s="119">
        <f>MAX($A$19:A4096)+1</f>
        <v>4079</v>
      </c>
      <c r="B4097" s="120" t="s">
        <v>41</v>
      </c>
      <c r="C4097" s="144" t="s">
        <v>860</v>
      </c>
      <c r="D4097" s="144" t="s">
        <v>4720</v>
      </c>
      <c r="E4097" s="145" t="s">
        <v>4561</v>
      </c>
      <c r="F4097" s="123" t="s">
        <v>863</v>
      </c>
      <c r="G4097" s="146" t="s">
        <v>864</v>
      </c>
      <c r="H4097" s="146" t="s">
        <v>4742</v>
      </c>
      <c r="I4097" s="151" t="s">
        <v>98</v>
      </c>
      <c r="J4097" s="147">
        <v>20</v>
      </c>
      <c r="K4097" s="147">
        <v>10000</v>
      </c>
      <c r="L4097" s="148">
        <v>200000</v>
      </c>
      <c r="M4097" s="120" t="s">
        <v>56</v>
      </c>
      <c r="N4097" s="149">
        <v>16000</v>
      </c>
      <c r="O4097" s="150"/>
      <c r="P4097" s="154" t="s">
        <v>4117</v>
      </c>
      <c r="Q4097" s="158" t="s">
        <v>50</v>
      </c>
      <c r="R4097" s="142">
        <f t="shared" si="63"/>
        <v>8</v>
      </c>
    </row>
    <row r="4098" s="109" customFormat="1">
      <c r="A4098" s="119">
        <f>MAX($A$19:A4097)+1</f>
        <v>4080</v>
      </c>
      <c r="B4098" s="120" t="s">
        <v>41</v>
      </c>
      <c r="C4098" s="144" t="s">
        <v>860</v>
      </c>
      <c r="D4098" s="144" t="s">
        <v>4720</v>
      </c>
      <c r="E4098" s="145" t="s">
        <v>4561</v>
      </c>
      <c r="F4098" s="123" t="s">
        <v>863</v>
      </c>
      <c r="G4098" s="146" t="s">
        <v>864</v>
      </c>
      <c r="H4098" s="146" t="s">
        <v>914</v>
      </c>
      <c r="I4098" s="151" t="s">
        <v>417</v>
      </c>
      <c r="J4098" s="147">
        <v>20</v>
      </c>
      <c r="K4098" s="147">
        <v>5000</v>
      </c>
      <c r="L4098" s="148">
        <v>100000</v>
      </c>
      <c r="M4098" s="120" t="s">
        <v>56</v>
      </c>
      <c r="N4098" s="149">
        <v>8000</v>
      </c>
      <c r="O4098" s="150"/>
      <c r="P4098" s="154" t="s">
        <v>4117</v>
      </c>
      <c r="Q4098" s="158" t="s">
        <v>50</v>
      </c>
      <c r="R4098" s="142">
        <f t="shared" si="63"/>
        <v>8</v>
      </c>
    </row>
    <row r="4099" s="109" customFormat="1">
      <c r="A4099" s="119">
        <f>MAX($A$19:A4098)+1</f>
        <v>4081</v>
      </c>
      <c r="B4099" s="120" t="s">
        <v>41</v>
      </c>
      <c r="C4099" s="144" t="s">
        <v>860</v>
      </c>
      <c r="D4099" s="144" t="s">
        <v>4720</v>
      </c>
      <c r="E4099" s="145" t="s">
        <v>4561</v>
      </c>
      <c r="F4099" s="123" t="s">
        <v>863</v>
      </c>
      <c r="G4099" s="146" t="s">
        <v>864</v>
      </c>
      <c r="H4099" s="146" t="s">
        <v>4743</v>
      </c>
      <c r="I4099" s="151" t="s">
        <v>98</v>
      </c>
      <c r="J4099" s="147">
        <v>2</v>
      </c>
      <c r="K4099" s="147">
        <v>1950000</v>
      </c>
      <c r="L4099" s="148">
        <v>3900000</v>
      </c>
      <c r="M4099" s="120" t="s">
        <v>56</v>
      </c>
      <c r="N4099" s="149">
        <v>312000</v>
      </c>
      <c r="O4099" s="150"/>
      <c r="P4099" s="154" t="s">
        <v>4117</v>
      </c>
      <c r="Q4099" s="158" t="s">
        <v>50</v>
      </c>
      <c r="R4099" s="142">
        <f t="shared" si="63"/>
        <v>8</v>
      </c>
    </row>
    <row r="4100" s="109" customFormat="1">
      <c r="A4100" s="119">
        <f>MAX($A$19:A4099)+1</f>
        <v>4082</v>
      </c>
      <c r="B4100" s="120" t="s">
        <v>41</v>
      </c>
      <c r="C4100" s="144" t="s">
        <v>860</v>
      </c>
      <c r="D4100" s="144" t="s">
        <v>4720</v>
      </c>
      <c r="E4100" s="145" t="s">
        <v>4561</v>
      </c>
      <c r="F4100" s="123" t="s">
        <v>863</v>
      </c>
      <c r="G4100" s="146" t="s">
        <v>864</v>
      </c>
      <c r="H4100" s="146" t="s">
        <v>923</v>
      </c>
      <c r="I4100" s="151" t="s">
        <v>100</v>
      </c>
      <c r="J4100" s="147">
        <v>15</v>
      </c>
      <c r="K4100" s="147">
        <v>400000</v>
      </c>
      <c r="L4100" s="148">
        <v>6000000</v>
      </c>
      <c r="M4100" s="120" t="s">
        <v>56</v>
      </c>
      <c r="N4100" s="149">
        <v>480000</v>
      </c>
      <c r="O4100" s="150"/>
      <c r="P4100" s="154" t="s">
        <v>4117</v>
      </c>
      <c r="Q4100" s="158" t="s">
        <v>50</v>
      </c>
      <c r="R4100" s="142">
        <f t="shared" si="63"/>
        <v>8</v>
      </c>
    </row>
    <row r="4101" s="109" customFormat="1">
      <c r="A4101" s="119">
        <f>MAX($A$19:A4100)+1</f>
        <v>4083</v>
      </c>
      <c r="B4101" s="120" t="s">
        <v>41</v>
      </c>
      <c r="C4101" s="144" t="s">
        <v>860</v>
      </c>
      <c r="D4101" s="144" t="s">
        <v>4720</v>
      </c>
      <c r="E4101" s="145" t="s">
        <v>4561</v>
      </c>
      <c r="F4101" s="123" t="s">
        <v>863</v>
      </c>
      <c r="G4101" s="146" t="s">
        <v>864</v>
      </c>
      <c r="H4101" s="146" t="s">
        <v>4744</v>
      </c>
      <c r="I4101" s="151" t="s">
        <v>98</v>
      </c>
      <c r="J4101" s="147">
        <v>20</v>
      </c>
      <c r="K4101" s="147">
        <v>45000</v>
      </c>
      <c r="L4101" s="148">
        <v>900000</v>
      </c>
      <c r="M4101" s="120" t="s">
        <v>56</v>
      </c>
      <c r="N4101" s="149">
        <v>72000</v>
      </c>
      <c r="O4101" s="150"/>
      <c r="P4101" s="154" t="s">
        <v>4117</v>
      </c>
      <c r="Q4101" s="158" t="s">
        <v>50</v>
      </c>
      <c r="R4101" s="142">
        <f t="shared" si="63"/>
        <v>8</v>
      </c>
    </row>
    <row r="4102" s="109" customFormat="1">
      <c r="A4102" s="119">
        <f>MAX($A$19:A4101)+1</f>
        <v>4084</v>
      </c>
      <c r="B4102" s="120" t="s">
        <v>41</v>
      </c>
      <c r="C4102" s="144" t="s">
        <v>860</v>
      </c>
      <c r="D4102" s="144" t="s">
        <v>4720</v>
      </c>
      <c r="E4102" s="145" t="s">
        <v>4561</v>
      </c>
      <c r="F4102" s="123" t="s">
        <v>863</v>
      </c>
      <c r="G4102" s="146" t="s">
        <v>864</v>
      </c>
      <c r="H4102" s="146" t="s">
        <v>4745</v>
      </c>
      <c r="I4102" s="151" t="s">
        <v>98</v>
      </c>
      <c r="J4102" s="147">
        <v>1</v>
      </c>
      <c r="K4102" s="147">
        <v>400000</v>
      </c>
      <c r="L4102" s="148">
        <v>400000</v>
      </c>
      <c r="M4102" s="120" t="s">
        <v>56</v>
      </c>
      <c r="N4102" s="149">
        <v>32000</v>
      </c>
      <c r="O4102" s="150"/>
      <c r="P4102" s="154" t="s">
        <v>4117</v>
      </c>
      <c r="Q4102" s="158" t="s">
        <v>50</v>
      </c>
      <c r="R4102" s="142">
        <f t="shared" si="63"/>
        <v>8</v>
      </c>
    </row>
    <row r="4103" s="109" customFormat="1">
      <c r="A4103" s="119">
        <f>MAX($A$19:A4102)+1</f>
        <v>4085</v>
      </c>
      <c r="B4103" s="120" t="s">
        <v>41</v>
      </c>
      <c r="C4103" s="144" t="s">
        <v>860</v>
      </c>
      <c r="D4103" s="144" t="s">
        <v>4720</v>
      </c>
      <c r="E4103" s="145" t="s">
        <v>4561</v>
      </c>
      <c r="F4103" s="123" t="s">
        <v>863</v>
      </c>
      <c r="G4103" s="146" t="s">
        <v>864</v>
      </c>
      <c r="H4103" s="146" t="s">
        <v>4746</v>
      </c>
      <c r="I4103" s="151" t="s">
        <v>98</v>
      </c>
      <c r="J4103" s="147">
        <v>1</v>
      </c>
      <c r="K4103" s="147">
        <v>350000</v>
      </c>
      <c r="L4103" s="148">
        <v>350000</v>
      </c>
      <c r="M4103" s="120" t="s">
        <v>56</v>
      </c>
      <c r="N4103" s="149">
        <v>28000</v>
      </c>
      <c r="O4103" s="150"/>
      <c r="P4103" s="154" t="s">
        <v>4117</v>
      </c>
      <c r="Q4103" s="158" t="s">
        <v>50</v>
      </c>
      <c r="R4103" s="142">
        <f t="shared" si="63"/>
        <v>8</v>
      </c>
    </row>
    <row r="4104" s="109" customFormat="1">
      <c r="A4104" s="119">
        <f>MAX($A$19:A4103)+1</f>
        <v>4086</v>
      </c>
      <c r="B4104" s="120" t="s">
        <v>41</v>
      </c>
      <c r="C4104" s="144" t="s">
        <v>860</v>
      </c>
      <c r="D4104" s="144" t="s">
        <v>4720</v>
      </c>
      <c r="E4104" s="145" t="s">
        <v>4561</v>
      </c>
      <c r="F4104" s="123" t="s">
        <v>863</v>
      </c>
      <c r="G4104" s="146" t="s">
        <v>864</v>
      </c>
      <c r="H4104" s="146" t="s">
        <v>4747</v>
      </c>
      <c r="I4104" s="151" t="s">
        <v>98</v>
      </c>
      <c r="J4104" s="147">
        <v>2</v>
      </c>
      <c r="K4104" s="147">
        <v>500000</v>
      </c>
      <c r="L4104" s="148">
        <v>1000000</v>
      </c>
      <c r="M4104" s="120" t="s">
        <v>56</v>
      </c>
      <c r="N4104" s="149">
        <v>80000</v>
      </c>
      <c r="O4104" s="150"/>
      <c r="P4104" s="154" t="s">
        <v>4117</v>
      </c>
      <c r="Q4104" s="158" t="s">
        <v>50</v>
      </c>
      <c r="R4104" s="142">
        <f t="shared" si="63"/>
        <v>8</v>
      </c>
    </row>
    <row r="4105" s="109" customFormat="1">
      <c r="A4105" s="119">
        <f>MAX($A$19:A4104)+1</f>
        <v>4087</v>
      </c>
      <c r="B4105" s="120" t="s">
        <v>41</v>
      </c>
      <c r="C4105" s="144" t="s">
        <v>860</v>
      </c>
      <c r="D4105" s="144" t="s">
        <v>4720</v>
      </c>
      <c r="E4105" s="145" t="s">
        <v>4561</v>
      </c>
      <c r="F4105" s="123" t="s">
        <v>863</v>
      </c>
      <c r="G4105" s="146" t="s">
        <v>864</v>
      </c>
      <c r="H4105" s="146" t="s">
        <v>4748</v>
      </c>
      <c r="I4105" s="151" t="s">
        <v>100</v>
      </c>
      <c r="J4105" s="147">
        <v>1</v>
      </c>
      <c r="K4105" s="147">
        <v>2500000</v>
      </c>
      <c r="L4105" s="148">
        <v>2500000</v>
      </c>
      <c r="M4105" s="120" t="s">
        <v>56</v>
      </c>
      <c r="N4105" s="149">
        <v>200000</v>
      </c>
      <c r="O4105" s="150"/>
      <c r="P4105" s="154" t="s">
        <v>4117</v>
      </c>
      <c r="Q4105" s="158" t="s">
        <v>50</v>
      </c>
      <c r="R4105" s="142">
        <f t="shared" si="63"/>
        <v>8</v>
      </c>
    </row>
    <row r="4106" s="109" customFormat="1">
      <c r="A4106" s="119">
        <f>MAX($A$19:A4105)+1</f>
        <v>4088</v>
      </c>
      <c r="B4106" s="120" t="s">
        <v>41</v>
      </c>
      <c r="C4106" s="144" t="s">
        <v>860</v>
      </c>
      <c r="D4106" s="144" t="s">
        <v>4720</v>
      </c>
      <c r="E4106" s="145" t="s">
        <v>4561</v>
      </c>
      <c r="F4106" s="123" t="s">
        <v>863</v>
      </c>
      <c r="G4106" s="146" t="s">
        <v>864</v>
      </c>
      <c r="H4106" s="146" t="s">
        <v>4749</v>
      </c>
      <c r="I4106" s="151" t="s">
        <v>98</v>
      </c>
      <c r="J4106" s="147">
        <v>1</v>
      </c>
      <c r="K4106" s="147">
        <v>2200000</v>
      </c>
      <c r="L4106" s="148">
        <v>2200000</v>
      </c>
      <c r="M4106" s="120" t="s">
        <v>56</v>
      </c>
      <c r="N4106" s="149">
        <v>176000</v>
      </c>
      <c r="O4106" s="150"/>
      <c r="P4106" s="154" t="s">
        <v>4117</v>
      </c>
      <c r="Q4106" s="158" t="s">
        <v>50</v>
      </c>
      <c r="R4106" s="142">
        <f t="shared" si="63"/>
        <v>8</v>
      </c>
    </row>
    <row r="4107" s="109" customFormat="1">
      <c r="A4107" s="119">
        <f>MAX($A$19:A4106)+1</f>
        <v>4089</v>
      </c>
      <c r="B4107" s="120" t="s">
        <v>41</v>
      </c>
      <c r="C4107" s="144" t="s">
        <v>860</v>
      </c>
      <c r="D4107" s="144" t="s">
        <v>4720</v>
      </c>
      <c r="E4107" s="145" t="s">
        <v>4561</v>
      </c>
      <c r="F4107" s="123" t="s">
        <v>863</v>
      </c>
      <c r="G4107" s="146" t="s">
        <v>864</v>
      </c>
      <c r="H4107" s="146" t="s">
        <v>4750</v>
      </c>
      <c r="I4107" s="151" t="s">
        <v>98</v>
      </c>
      <c r="J4107" s="147">
        <v>4</v>
      </c>
      <c r="K4107" s="147">
        <v>400000</v>
      </c>
      <c r="L4107" s="148">
        <v>1600000</v>
      </c>
      <c r="M4107" s="120" t="s">
        <v>56</v>
      </c>
      <c r="N4107" s="149">
        <v>128000</v>
      </c>
      <c r="O4107" s="150"/>
      <c r="P4107" s="154" t="s">
        <v>4117</v>
      </c>
      <c r="Q4107" s="158" t="s">
        <v>50</v>
      </c>
      <c r="R4107" s="142">
        <f t="shared" si="63"/>
        <v>8</v>
      </c>
    </row>
    <row r="4108" s="109" customFormat="1">
      <c r="A4108" s="119">
        <f>MAX($A$19:A4107)+1</f>
        <v>4090</v>
      </c>
      <c r="B4108" s="120" t="s">
        <v>41</v>
      </c>
      <c r="C4108" s="144" t="s">
        <v>860</v>
      </c>
      <c r="D4108" s="144" t="s">
        <v>4720</v>
      </c>
      <c r="E4108" s="145" t="s">
        <v>4561</v>
      </c>
      <c r="F4108" s="123" t="s">
        <v>863</v>
      </c>
      <c r="G4108" s="146" t="s">
        <v>864</v>
      </c>
      <c r="H4108" s="146" t="s">
        <v>1192</v>
      </c>
      <c r="I4108" s="151" t="s">
        <v>98</v>
      </c>
      <c r="J4108" s="147">
        <v>10</v>
      </c>
      <c r="K4108" s="147">
        <v>20000</v>
      </c>
      <c r="L4108" s="148">
        <v>200000</v>
      </c>
      <c r="M4108" s="120" t="s">
        <v>56</v>
      </c>
      <c r="N4108" s="149">
        <v>16000</v>
      </c>
      <c r="O4108" s="150"/>
      <c r="P4108" s="154" t="s">
        <v>4117</v>
      </c>
      <c r="Q4108" s="158" t="s">
        <v>50</v>
      </c>
      <c r="R4108" s="142">
        <f t="shared" si="63"/>
        <v>8</v>
      </c>
    </row>
    <row r="4109" s="109" customFormat="1">
      <c r="A4109" s="119">
        <f>MAX($A$19:A4108)+1</f>
        <v>4091</v>
      </c>
      <c r="B4109" s="120" t="s">
        <v>41</v>
      </c>
      <c r="C4109" s="144" t="s">
        <v>860</v>
      </c>
      <c r="D4109" s="144" t="s">
        <v>4720</v>
      </c>
      <c r="E4109" s="145" t="s">
        <v>4561</v>
      </c>
      <c r="F4109" s="123" t="s">
        <v>863</v>
      </c>
      <c r="G4109" s="146" t="s">
        <v>864</v>
      </c>
      <c r="H4109" s="146" t="s">
        <v>1132</v>
      </c>
      <c r="I4109" s="151" t="s">
        <v>98</v>
      </c>
      <c r="J4109" s="147">
        <v>10</v>
      </c>
      <c r="K4109" s="147">
        <v>6000</v>
      </c>
      <c r="L4109" s="148">
        <v>60000</v>
      </c>
      <c r="M4109" s="120" t="s">
        <v>56</v>
      </c>
      <c r="N4109" s="149">
        <v>4800</v>
      </c>
      <c r="O4109" s="150"/>
      <c r="P4109" s="154" t="s">
        <v>4117</v>
      </c>
      <c r="Q4109" s="158" t="s">
        <v>50</v>
      </c>
      <c r="R4109" s="142">
        <f t="shared" si="63"/>
        <v>8</v>
      </c>
    </row>
    <row r="4110" s="109" customFormat="1">
      <c r="A4110" s="119">
        <f>MAX($A$19:A4109)+1</f>
        <v>4092</v>
      </c>
      <c r="B4110" s="120" t="s">
        <v>41</v>
      </c>
      <c r="C4110" s="144" t="s">
        <v>860</v>
      </c>
      <c r="D4110" s="144" t="s">
        <v>4720</v>
      </c>
      <c r="E4110" s="145" t="s">
        <v>4561</v>
      </c>
      <c r="F4110" s="123" t="s">
        <v>863</v>
      </c>
      <c r="G4110" s="146" t="s">
        <v>864</v>
      </c>
      <c r="H4110" s="146" t="s">
        <v>4751</v>
      </c>
      <c r="I4110" s="151" t="s">
        <v>417</v>
      </c>
      <c r="J4110" s="147">
        <v>20</v>
      </c>
      <c r="K4110" s="147">
        <v>120000</v>
      </c>
      <c r="L4110" s="148">
        <v>2400000</v>
      </c>
      <c r="M4110" s="120" t="s">
        <v>56</v>
      </c>
      <c r="N4110" s="149">
        <v>192000</v>
      </c>
      <c r="O4110" s="150"/>
      <c r="P4110" s="154" t="s">
        <v>4117</v>
      </c>
      <c r="Q4110" s="158" t="s">
        <v>50</v>
      </c>
      <c r="R4110" s="142">
        <f t="shared" si="63"/>
        <v>8</v>
      </c>
    </row>
    <row r="4111" s="109" customFormat="1">
      <c r="A4111" s="119">
        <f>MAX($A$19:A4110)+1</f>
        <v>4093</v>
      </c>
      <c r="B4111" s="120" t="s">
        <v>41</v>
      </c>
      <c r="C4111" s="144" t="s">
        <v>860</v>
      </c>
      <c r="D4111" s="144" t="s">
        <v>4720</v>
      </c>
      <c r="E4111" s="145" t="s">
        <v>4561</v>
      </c>
      <c r="F4111" s="123" t="s">
        <v>863</v>
      </c>
      <c r="G4111" s="146" t="s">
        <v>864</v>
      </c>
      <c r="H4111" s="146" t="s">
        <v>4752</v>
      </c>
      <c r="I4111" s="151" t="s">
        <v>98</v>
      </c>
      <c r="J4111" s="147">
        <v>20</v>
      </c>
      <c r="K4111" s="147">
        <v>240000</v>
      </c>
      <c r="L4111" s="148">
        <v>4800000</v>
      </c>
      <c r="M4111" s="120" t="s">
        <v>56</v>
      </c>
      <c r="N4111" s="149">
        <v>384000</v>
      </c>
      <c r="O4111" s="150"/>
      <c r="P4111" s="154" t="s">
        <v>4117</v>
      </c>
      <c r="Q4111" s="158" t="s">
        <v>50</v>
      </c>
      <c r="R4111" s="142">
        <f t="shared" si="63"/>
        <v>8</v>
      </c>
    </row>
    <row r="4112" s="109" customFormat="1">
      <c r="A4112" s="119">
        <f>MAX($A$19:A4111)+1</f>
        <v>4094</v>
      </c>
      <c r="B4112" s="120" t="s">
        <v>41</v>
      </c>
      <c r="C4112" s="144" t="s">
        <v>860</v>
      </c>
      <c r="D4112" s="144" t="s">
        <v>4753</v>
      </c>
      <c r="E4112" s="145" t="s">
        <v>4561</v>
      </c>
      <c r="F4112" s="123" t="s">
        <v>863</v>
      </c>
      <c r="G4112" s="146" t="s">
        <v>864</v>
      </c>
      <c r="H4112" s="146" t="s">
        <v>1159</v>
      </c>
      <c r="I4112" s="151" t="s">
        <v>98</v>
      </c>
      <c r="J4112" s="147">
        <v>30</v>
      </c>
      <c r="K4112" s="147">
        <v>30000</v>
      </c>
      <c r="L4112" s="148">
        <v>900000</v>
      </c>
      <c r="M4112" s="120" t="s">
        <v>56</v>
      </c>
      <c r="N4112" s="149">
        <v>72000</v>
      </c>
      <c r="O4112" s="150"/>
      <c r="P4112" s="154" t="s">
        <v>4117</v>
      </c>
      <c r="Q4112" s="158" t="s">
        <v>50</v>
      </c>
      <c r="R4112" s="142">
        <f t="shared" si="63"/>
        <v>8</v>
      </c>
    </row>
    <row r="4113" s="109" customFormat="1">
      <c r="A4113" s="119">
        <f>MAX($A$19:A4112)+1</f>
        <v>4095</v>
      </c>
      <c r="B4113" s="120" t="s">
        <v>41</v>
      </c>
      <c r="C4113" s="144" t="s">
        <v>860</v>
      </c>
      <c r="D4113" s="144" t="s">
        <v>4753</v>
      </c>
      <c r="E4113" s="145" t="s">
        <v>4561</v>
      </c>
      <c r="F4113" s="123" t="s">
        <v>863</v>
      </c>
      <c r="G4113" s="146" t="s">
        <v>864</v>
      </c>
      <c r="H4113" s="146" t="s">
        <v>4754</v>
      </c>
      <c r="I4113" s="151" t="s">
        <v>100</v>
      </c>
      <c r="J4113" s="147">
        <v>2</v>
      </c>
      <c r="K4113" s="147">
        <v>1800000</v>
      </c>
      <c r="L4113" s="148">
        <v>3600000</v>
      </c>
      <c r="M4113" s="120" t="s">
        <v>56</v>
      </c>
      <c r="N4113" s="149">
        <v>288000</v>
      </c>
      <c r="O4113" s="150"/>
      <c r="P4113" s="154" t="s">
        <v>4117</v>
      </c>
      <c r="Q4113" s="158" t="s">
        <v>50</v>
      </c>
      <c r="R4113" s="142">
        <f t="shared" si="63"/>
        <v>8</v>
      </c>
    </row>
    <row r="4114" s="109" customFormat="1">
      <c r="A4114" s="119">
        <f>MAX($A$19:A4113)+1</f>
        <v>4096</v>
      </c>
      <c r="B4114" s="120" t="s">
        <v>41</v>
      </c>
      <c r="C4114" s="144" t="s">
        <v>860</v>
      </c>
      <c r="D4114" s="144" t="s">
        <v>4753</v>
      </c>
      <c r="E4114" s="145" t="s">
        <v>4561</v>
      </c>
      <c r="F4114" s="123" t="s">
        <v>863</v>
      </c>
      <c r="G4114" s="146" t="s">
        <v>864</v>
      </c>
      <c r="H4114" s="146" t="s">
        <v>4755</v>
      </c>
      <c r="I4114" s="151" t="s">
        <v>98</v>
      </c>
      <c r="J4114" s="147">
        <v>1</v>
      </c>
      <c r="K4114" s="147">
        <v>120000</v>
      </c>
      <c r="L4114" s="148">
        <v>120000</v>
      </c>
      <c r="M4114" s="120" t="s">
        <v>56</v>
      </c>
      <c r="N4114" s="149">
        <v>9600</v>
      </c>
      <c r="O4114" s="150"/>
      <c r="P4114" s="154" t="s">
        <v>4117</v>
      </c>
      <c r="Q4114" s="158" t="s">
        <v>50</v>
      </c>
      <c r="R4114" s="142">
        <f t="shared" si="63"/>
        <v>8</v>
      </c>
    </row>
    <row r="4115" s="109" customFormat="1">
      <c r="A4115" s="119">
        <f>MAX($A$19:A4114)+1</f>
        <v>4097</v>
      </c>
      <c r="B4115" s="120" t="s">
        <v>41</v>
      </c>
      <c r="C4115" s="144" t="s">
        <v>860</v>
      </c>
      <c r="D4115" s="144" t="s">
        <v>4753</v>
      </c>
      <c r="E4115" s="145" t="s">
        <v>4561</v>
      </c>
      <c r="F4115" s="123" t="s">
        <v>863</v>
      </c>
      <c r="G4115" s="146" t="s">
        <v>864</v>
      </c>
      <c r="H4115" s="146" t="s">
        <v>4756</v>
      </c>
      <c r="I4115" s="151" t="s">
        <v>98</v>
      </c>
      <c r="J4115" s="147">
        <v>5</v>
      </c>
      <c r="K4115" s="147">
        <v>120000</v>
      </c>
      <c r="L4115" s="148">
        <v>600000</v>
      </c>
      <c r="M4115" s="120" t="s">
        <v>56</v>
      </c>
      <c r="N4115" s="149">
        <v>48000</v>
      </c>
      <c r="O4115" s="150"/>
      <c r="P4115" s="154" t="s">
        <v>4117</v>
      </c>
      <c r="Q4115" s="158" t="s">
        <v>50</v>
      </c>
      <c r="R4115" s="142">
        <f t="shared" si="63"/>
        <v>8</v>
      </c>
    </row>
    <row r="4116" s="109" customFormat="1">
      <c r="A4116" s="119">
        <f>MAX($A$19:A4115)+1</f>
        <v>4098</v>
      </c>
      <c r="B4116" s="120" t="s">
        <v>41</v>
      </c>
      <c r="C4116" s="144" t="s">
        <v>860</v>
      </c>
      <c r="D4116" s="144" t="s">
        <v>4753</v>
      </c>
      <c r="E4116" s="145" t="s">
        <v>4561</v>
      </c>
      <c r="F4116" s="123" t="s">
        <v>863</v>
      </c>
      <c r="G4116" s="146" t="s">
        <v>864</v>
      </c>
      <c r="H4116" s="146" t="s">
        <v>988</v>
      </c>
      <c r="I4116" s="151" t="s">
        <v>1035</v>
      </c>
      <c r="J4116" s="147">
        <v>100</v>
      </c>
      <c r="K4116" s="147">
        <v>13000</v>
      </c>
      <c r="L4116" s="148">
        <v>1300000</v>
      </c>
      <c r="M4116" s="120" t="s">
        <v>56</v>
      </c>
      <c r="N4116" s="149">
        <v>104000</v>
      </c>
      <c r="O4116" s="150"/>
      <c r="P4116" s="154" t="s">
        <v>4117</v>
      </c>
      <c r="Q4116" s="158" t="s">
        <v>50</v>
      </c>
      <c r="R4116" s="142">
        <f t="shared" si="63"/>
        <v>8</v>
      </c>
    </row>
    <row r="4117" s="109" customFormat="1">
      <c r="A4117" s="119">
        <f>MAX($A$19:A4116)+1</f>
        <v>4099</v>
      </c>
      <c r="B4117" s="120" t="s">
        <v>41</v>
      </c>
      <c r="C4117" s="144" t="s">
        <v>860</v>
      </c>
      <c r="D4117" s="144" t="s">
        <v>4753</v>
      </c>
      <c r="E4117" s="145" t="s">
        <v>4561</v>
      </c>
      <c r="F4117" s="123" t="s">
        <v>863</v>
      </c>
      <c r="G4117" s="146" t="s">
        <v>864</v>
      </c>
      <c r="H4117" s="146" t="s">
        <v>4757</v>
      </c>
      <c r="I4117" s="151" t="s">
        <v>98</v>
      </c>
      <c r="J4117" s="147">
        <v>5</v>
      </c>
      <c r="K4117" s="147">
        <v>250000</v>
      </c>
      <c r="L4117" s="148">
        <v>1250000</v>
      </c>
      <c r="M4117" s="120" t="s">
        <v>56</v>
      </c>
      <c r="N4117" s="149">
        <v>100000</v>
      </c>
      <c r="O4117" s="150"/>
      <c r="P4117" s="154" t="s">
        <v>4117</v>
      </c>
      <c r="Q4117" s="158" t="s">
        <v>50</v>
      </c>
      <c r="R4117" s="142">
        <f t="shared" si="63"/>
        <v>8</v>
      </c>
    </row>
    <row r="4118" s="109" customFormat="1">
      <c r="A4118" s="119">
        <f>MAX($A$19:A4117)+1</f>
        <v>4100</v>
      </c>
      <c r="B4118" s="120" t="s">
        <v>41</v>
      </c>
      <c r="C4118" s="144" t="s">
        <v>860</v>
      </c>
      <c r="D4118" s="144" t="s">
        <v>4753</v>
      </c>
      <c r="E4118" s="145" t="s">
        <v>4561</v>
      </c>
      <c r="F4118" s="123" t="s">
        <v>863</v>
      </c>
      <c r="G4118" s="146" t="s">
        <v>864</v>
      </c>
      <c r="H4118" s="146" t="s">
        <v>4758</v>
      </c>
      <c r="I4118" s="151" t="s">
        <v>98</v>
      </c>
      <c r="J4118" s="147">
        <v>2</v>
      </c>
      <c r="K4118" s="147">
        <v>600000</v>
      </c>
      <c r="L4118" s="148">
        <v>1200000</v>
      </c>
      <c r="M4118" s="120" t="s">
        <v>56</v>
      </c>
      <c r="N4118" s="149">
        <v>96000</v>
      </c>
      <c r="O4118" s="150"/>
      <c r="P4118" s="154" t="s">
        <v>4117</v>
      </c>
      <c r="Q4118" s="158" t="s">
        <v>50</v>
      </c>
      <c r="R4118" s="142">
        <f t="shared" si="63"/>
        <v>8</v>
      </c>
    </row>
    <row r="4119" s="109" customFormat="1">
      <c r="A4119" s="119">
        <f>MAX($A$19:A4118)+1</f>
        <v>4101</v>
      </c>
      <c r="B4119" s="120" t="s">
        <v>41</v>
      </c>
      <c r="C4119" s="144" t="s">
        <v>860</v>
      </c>
      <c r="D4119" s="144" t="s">
        <v>4753</v>
      </c>
      <c r="E4119" s="145" t="s">
        <v>4561</v>
      </c>
      <c r="F4119" s="123" t="s">
        <v>863</v>
      </c>
      <c r="G4119" s="146" t="s">
        <v>864</v>
      </c>
      <c r="H4119" s="146" t="s">
        <v>4759</v>
      </c>
      <c r="I4119" s="151" t="s">
        <v>100</v>
      </c>
      <c r="J4119" s="147">
        <v>1</v>
      </c>
      <c r="K4119" s="147">
        <v>5100000</v>
      </c>
      <c r="L4119" s="148">
        <v>5100000</v>
      </c>
      <c r="M4119" s="120" t="s">
        <v>56</v>
      </c>
      <c r="N4119" s="149">
        <v>408000</v>
      </c>
      <c r="O4119" s="150"/>
      <c r="P4119" s="154" t="s">
        <v>4117</v>
      </c>
      <c r="Q4119" s="158" t="s">
        <v>50</v>
      </c>
      <c r="R4119" s="142">
        <f t="shared" si="63"/>
        <v>8</v>
      </c>
    </row>
    <row r="4120" s="109" customFormat="1">
      <c r="A4120" s="119">
        <f>MAX($A$19:A4119)+1</f>
        <v>4102</v>
      </c>
      <c r="B4120" s="120" t="s">
        <v>41</v>
      </c>
      <c r="C4120" s="144" t="s">
        <v>860</v>
      </c>
      <c r="D4120" s="144" t="s">
        <v>4753</v>
      </c>
      <c r="E4120" s="145" t="s">
        <v>4561</v>
      </c>
      <c r="F4120" s="123" t="s">
        <v>863</v>
      </c>
      <c r="G4120" s="146" t="s">
        <v>864</v>
      </c>
      <c r="H4120" s="146" t="s">
        <v>923</v>
      </c>
      <c r="I4120" s="151" t="s">
        <v>100</v>
      </c>
      <c r="J4120" s="147">
        <v>6</v>
      </c>
      <c r="K4120" s="147">
        <v>400000</v>
      </c>
      <c r="L4120" s="148">
        <v>2400000</v>
      </c>
      <c r="M4120" s="120" t="s">
        <v>56</v>
      </c>
      <c r="N4120" s="149">
        <v>192000</v>
      </c>
      <c r="O4120" s="150"/>
      <c r="P4120" s="154" t="s">
        <v>4117</v>
      </c>
      <c r="Q4120" s="158" t="s">
        <v>50</v>
      </c>
      <c r="R4120" s="142">
        <f t="shared" si="63"/>
        <v>8</v>
      </c>
    </row>
    <row r="4121" s="109" customFormat="1">
      <c r="A4121" s="119">
        <f>MAX($A$19:A4120)+1</f>
        <v>4103</v>
      </c>
      <c r="B4121" s="120" t="s">
        <v>41</v>
      </c>
      <c r="C4121" s="144" t="s">
        <v>860</v>
      </c>
      <c r="D4121" s="144" t="s">
        <v>4753</v>
      </c>
      <c r="E4121" s="145" t="s">
        <v>4561</v>
      </c>
      <c r="F4121" s="123" t="s">
        <v>863</v>
      </c>
      <c r="G4121" s="146" t="s">
        <v>864</v>
      </c>
      <c r="H4121" s="146" t="s">
        <v>4760</v>
      </c>
      <c r="I4121" s="151" t="s">
        <v>98</v>
      </c>
      <c r="J4121" s="147">
        <v>3</v>
      </c>
      <c r="K4121" s="147">
        <v>250000</v>
      </c>
      <c r="L4121" s="148">
        <v>750000</v>
      </c>
      <c r="M4121" s="120" t="s">
        <v>56</v>
      </c>
      <c r="N4121" s="149">
        <v>60000</v>
      </c>
      <c r="O4121" s="150"/>
      <c r="P4121" s="154" t="s">
        <v>4117</v>
      </c>
      <c r="Q4121" s="158" t="s">
        <v>50</v>
      </c>
      <c r="R4121" s="142">
        <f t="shared" si="63"/>
        <v>8</v>
      </c>
    </row>
    <row r="4122" s="109" customFormat="1">
      <c r="A4122" s="119">
        <f>MAX($A$19:A4121)+1</f>
        <v>4104</v>
      </c>
      <c r="B4122" s="120" t="s">
        <v>41</v>
      </c>
      <c r="C4122" s="144" t="s">
        <v>860</v>
      </c>
      <c r="D4122" s="144" t="s">
        <v>4753</v>
      </c>
      <c r="E4122" s="145" t="s">
        <v>4561</v>
      </c>
      <c r="F4122" s="123" t="s">
        <v>863</v>
      </c>
      <c r="G4122" s="146" t="s">
        <v>864</v>
      </c>
      <c r="H4122" s="146" t="s">
        <v>4761</v>
      </c>
      <c r="I4122" s="151" t="s">
        <v>1035</v>
      </c>
      <c r="J4122" s="147">
        <v>400</v>
      </c>
      <c r="K4122" s="147">
        <v>2000</v>
      </c>
      <c r="L4122" s="148">
        <v>800000</v>
      </c>
      <c r="M4122" s="120" t="s">
        <v>56</v>
      </c>
      <c r="N4122" s="149">
        <v>64000</v>
      </c>
      <c r="O4122" s="150"/>
      <c r="P4122" s="154" t="s">
        <v>4117</v>
      </c>
      <c r="Q4122" s="158" t="s">
        <v>50</v>
      </c>
      <c r="R4122" s="142">
        <f t="shared" si="63"/>
        <v>8</v>
      </c>
    </row>
    <row r="4123" s="109" customFormat="1">
      <c r="A4123" s="119">
        <f>MAX($A$19:A4122)+1</f>
        <v>4105</v>
      </c>
      <c r="B4123" s="120" t="s">
        <v>41</v>
      </c>
      <c r="C4123" s="144" t="s">
        <v>860</v>
      </c>
      <c r="D4123" s="144" t="s">
        <v>4753</v>
      </c>
      <c r="E4123" s="145" t="s">
        <v>4561</v>
      </c>
      <c r="F4123" s="123" t="s">
        <v>863</v>
      </c>
      <c r="G4123" s="146" t="s">
        <v>864</v>
      </c>
      <c r="H4123" s="146" t="s">
        <v>4740</v>
      </c>
      <c r="I4123" s="151" t="s">
        <v>98</v>
      </c>
      <c r="J4123" s="147">
        <v>2500</v>
      </c>
      <c r="K4123" s="147">
        <v>400</v>
      </c>
      <c r="L4123" s="148">
        <v>1000000</v>
      </c>
      <c r="M4123" s="120" t="s">
        <v>56</v>
      </c>
      <c r="N4123" s="149">
        <v>80000</v>
      </c>
      <c r="O4123" s="150"/>
      <c r="P4123" s="154" t="s">
        <v>4117</v>
      </c>
      <c r="Q4123" s="158" t="s">
        <v>50</v>
      </c>
      <c r="R4123" s="142">
        <f t="shared" si="63"/>
        <v>8</v>
      </c>
    </row>
    <row r="4124" s="109" customFormat="1">
      <c r="A4124" s="119">
        <f>MAX($A$19:A4123)+1</f>
        <v>4106</v>
      </c>
      <c r="B4124" s="120" t="s">
        <v>41</v>
      </c>
      <c r="C4124" s="144" t="s">
        <v>860</v>
      </c>
      <c r="D4124" s="144" t="s">
        <v>4753</v>
      </c>
      <c r="E4124" s="145" t="s">
        <v>4561</v>
      </c>
      <c r="F4124" s="123" t="s">
        <v>863</v>
      </c>
      <c r="G4124" s="146" t="s">
        <v>864</v>
      </c>
      <c r="H4124" s="146" t="s">
        <v>4739</v>
      </c>
      <c r="I4124" s="151" t="s">
        <v>98</v>
      </c>
      <c r="J4124" s="147">
        <v>2500</v>
      </c>
      <c r="K4124" s="147">
        <v>300</v>
      </c>
      <c r="L4124" s="148">
        <v>750000</v>
      </c>
      <c r="M4124" s="120" t="s">
        <v>56</v>
      </c>
      <c r="N4124" s="149">
        <v>60000</v>
      </c>
      <c r="O4124" s="150"/>
      <c r="P4124" s="154" t="s">
        <v>4117</v>
      </c>
      <c r="Q4124" s="158" t="s">
        <v>50</v>
      </c>
      <c r="R4124" s="142">
        <f t="shared" si="63"/>
        <v>8</v>
      </c>
    </row>
    <row r="4125" s="109" customFormat="1">
      <c r="A4125" s="119">
        <f>MAX($A$19:A4124)+1</f>
        <v>4107</v>
      </c>
      <c r="B4125" s="120" t="s">
        <v>41</v>
      </c>
      <c r="C4125" s="144" t="s">
        <v>860</v>
      </c>
      <c r="D4125" s="144" t="s">
        <v>4753</v>
      </c>
      <c r="E4125" s="145" t="s">
        <v>4561</v>
      </c>
      <c r="F4125" s="123" t="s">
        <v>863</v>
      </c>
      <c r="G4125" s="146" t="s">
        <v>864</v>
      </c>
      <c r="H4125" s="146" t="s">
        <v>4762</v>
      </c>
      <c r="I4125" s="151" t="s">
        <v>1035</v>
      </c>
      <c r="J4125" s="147">
        <v>50</v>
      </c>
      <c r="K4125" s="147">
        <v>17000</v>
      </c>
      <c r="L4125" s="148">
        <v>850000</v>
      </c>
      <c r="M4125" s="120" t="s">
        <v>56</v>
      </c>
      <c r="N4125" s="149">
        <v>68000</v>
      </c>
      <c r="O4125" s="150"/>
      <c r="P4125" s="154" t="s">
        <v>4117</v>
      </c>
      <c r="Q4125" s="158" t="s">
        <v>50</v>
      </c>
      <c r="R4125" s="142">
        <f t="shared" si="63"/>
        <v>8</v>
      </c>
    </row>
    <row r="4126" s="109" customFormat="1">
      <c r="A4126" s="119">
        <f>MAX($A$19:A4125)+1</f>
        <v>4108</v>
      </c>
      <c r="B4126" s="120" t="s">
        <v>41</v>
      </c>
      <c r="C4126" s="144" t="s">
        <v>860</v>
      </c>
      <c r="D4126" s="144" t="s">
        <v>4753</v>
      </c>
      <c r="E4126" s="145" t="s">
        <v>4561</v>
      </c>
      <c r="F4126" s="123" t="s">
        <v>863</v>
      </c>
      <c r="G4126" s="146" t="s">
        <v>864</v>
      </c>
      <c r="H4126" s="146" t="s">
        <v>4763</v>
      </c>
      <c r="I4126" s="151" t="s">
        <v>98</v>
      </c>
      <c r="J4126" s="147">
        <v>12</v>
      </c>
      <c r="K4126" s="147">
        <v>80000</v>
      </c>
      <c r="L4126" s="148">
        <v>960000</v>
      </c>
      <c r="M4126" s="120" t="s">
        <v>56</v>
      </c>
      <c r="N4126" s="149">
        <v>76800</v>
      </c>
      <c r="O4126" s="150"/>
      <c r="P4126" s="154" t="s">
        <v>4117</v>
      </c>
      <c r="Q4126" s="158" t="s">
        <v>50</v>
      </c>
      <c r="R4126" s="142">
        <f t="shared" si="63"/>
        <v>8</v>
      </c>
    </row>
    <row r="4127" s="109" customFormat="1">
      <c r="A4127" s="119">
        <f>MAX($A$19:A4126)+1</f>
        <v>4109</v>
      </c>
      <c r="B4127" s="120" t="s">
        <v>41</v>
      </c>
      <c r="C4127" s="144" t="s">
        <v>860</v>
      </c>
      <c r="D4127" s="144" t="s">
        <v>4753</v>
      </c>
      <c r="E4127" s="145" t="s">
        <v>4561</v>
      </c>
      <c r="F4127" s="123" t="s">
        <v>863</v>
      </c>
      <c r="G4127" s="146" t="s">
        <v>864</v>
      </c>
      <c r="H4127" s="146" t="s">
        <v>4764</v>
      </c>
      <c r="I4127" s="151" t="s">
        <v>1035</v>
      </c>
      <c r="J4127" s="147">
        <v>800</v>
      </c>
      <c r="K4127" s="147">
        <v>4000</v>
      </c>
      <c r="L4127" s="148">
        <v>3200000</v>
      </c>
      <c r="M4127" s="120" t="s">
        <v>56</v>
      </c>
      <c r="N4127" s="149">
        <v>256000</v>
      </c>
      <c r="O4127" s="150"/>
      <c r="P4127" s="154" t="s">
        <v>4117</v>
      </c>
      <c r="Q4127" s="158" t="s">
        <v>50</v>
      </c>
      <c r="R4127" s="142">
        <f t="shared" si="63"/>
        <v>8</v>
      </c>
    </row>
    <row r="4128" s="109" customFormat="1">
      <c r="A4128" s="119">
        <f>MAX($A$19:A4127)+1</f>
        <v>4110</v>
      </c>
      <c r="B4128" s="120" t="s">
        <v>41</v>
      </c>
      <c r="C4128" s="144" t="s">
        <v>860</v>
      </c>
      <c r="D4128" s="144" t="s">
        <v>4753</v>
      </c>
      <c r="E4128" s="145" t="s">
        <v>4561</v>
      </c>
      <c r="F4128" s="123" t="s">
        <v>863</v>
      </c>
      <c r="G4128" s="146" t="s">
        <v>864</v>
      </c>
      <c r="H4128" s="146" t="s">
        <v>4765</v>
      </c>
      <c r="I4128" s="151" t="s">
        <v>98</v>
      </c>
      <c r="J4128" s="147">
        <v>20</v>
      </c>
      <c r="K4128" s="147">
        <v>320000</v>
      </c>
      <c r="L4128" s="148">
        <v>6400000</v>
      </c>
      <c r="M4128" s="120" t="s">
        <v>56</v>
      </c>
      <c r="N4128" s="149">
        <v>512000</v>
      </c>
      <c r="O4128" s="150"/>
      <c r="P4128" s="154" t="s">
        <v>4117</v>
      </c>
      <c r="Q4128" s="158" t="s">
        <v>50</v>
      </c>
      <c r="R4128" s="142">
        <f t="shared" si="63"/>
        <v>8</v>
      </c>
    </row>
    <row r="4129" s="109" customFormat="1">
      <c r="A4129" s="119">
        <f>MAX($A$19:A4128)+1</f>
        <v>4111</v>
      </c>
      <c r="B4129" s="120" t="s">
        <v>41</v>
      </c>
      <c r="C4129" s="144" t="s">
        <v>860</v>
      </c>
      <c r="D4129" s="144" t="s">
        <v>4753</v>
      </c>
      <c r="E4129" s="145" t="s">
        <v>4561</v>
      </c>
      <c r="F4129" s="123" t="s">
        <v>863</v>
      </c>
      <c r="G4129" s="146" t="s">
        <v>864</v>
      </c>
      <c r="H4129" s="146" t="s">
        <v>4766</v>
      </c>
      <c r="I4129" s="151" t="s">
        <v>1101</v>
      </c>
      <c r="J4129" s="147">
        <v>20</v>
      </c>
      <c r="K4129" s="147">
        <v>25000</v>
      </c>
      <c r="L4129" s="148">
        <v>500000</v>
      </c>
      <c r="M4129" s="120" t="s">
        <v>56</v>
      </c>
      <c r="N4129" s="149">
        <v>40000</v>
      </c>
      <c r="O4129" s="150"/>
      <c r="P4129" s="154" t="s">
        <v>4117</v>
      </c>
      <c r="Q4129" s="158" t="s">
        <v>50</v>
      </c>
      <c r="R4129" s="142">
        <f t="shared" si="63"/>
        <v>8</v>
      </c>
    </row>
    <row r="4130" s="109" customFormat="1">
      <c r="A4130" s="119">
        <f>MAX($A$19:A4129)+1</f>
        <v>4112</v>
      </c>
      <c r="B4130" s="120" t="s">
        <v>41</v>
      </c>
      <c r="C4130" s="144" t="s">
        <v>860</v>
      </c>
      <c r="D4130" s="144" t="s">
        <v>4753</v>
      </c>
      <c r="E4130" s="145" t="s">
        <v>4561</v>
      </c>
      <c r="F4130" s="123" t="s">
        <v>863</v>
      </c>
      <c r="G4130" s="146" t="s">
        <v>864</v>
      </c>
      <c r="H4130" s="146" t="s">
        <v>4767</v>
      </c>
      <c r="I4130" s="151" t="s">
        <v>98</v>
      </c>
      <c r="J4130" s="147">
        <v>20</v>
      </c>
      <c r="K4130" s="147">
        <v>240000</v>
      </c>
      <c r="L4130" s="148">
        <v>4800000</v>
      </c>
      <c r="M4130" s="120" t="s">
        <v>56</v>
      </c>
      <c r="N4130" s="149">
        <v>384000</v>
      </c>
      <c r="O4130" s="150"/>
      <c r="P4130" s="154" t="s">
        <v>4117</v>
      </c>
      <c r="Q4130" s="158" t="s">
        <v>50</v>
      </c>
      <c r="R4130" s="142">
        <f t="shared" si="63"/>
        <v>8</v>
      </c>
    </row>
    <row r="4131" s="109" customFormat="1">
      <c r="A4131" s="119">
        <f>MAX($A$19:A4130)+1</f>
        <v>4113</v>
      </c>
      <c r="B4131" s="120" t="s">
        <v>41</v>
      </c>
      <c r="C4131" s="144" t="s">
        <v>2925</v>
      </c>
      <c r="D4131" s="144" t="s">
        <v>4768</v>
      </c>
      <c r="E4131" s="145">
        <v>45259</v>
      </c>
      <c r="F4131" s="146" t="s">
        <v>4769</v>
      </c>
      <c r="G4131" s="146" t="s">
        <v>4770</v>
      </c>
      <c r="H4131" s="146" t="s">
        <v>4771</v>
      </c>
      <c r="I4131" s="151" t="s">
        <v>801</v>
      </c>
      <c r="J4131" s="147">
        <v>150</v>
      </c>
      <c r="K4131" s="147">
        <v>156000</v>
      </c>
      <c r="L4131" s="148">
        <v>23400000</v>
      </c>
      <c r="M4131" s="120" t="s">
        <v>229</v>
      </c>
      <c r="N4131" s="149">
        <v>2340000</v>
      </c>
      <c r="O4131" s="150"/>
      <c r="P4131" s="154" t="s">
        <v>4117</v>
      </c>
      <c r="Q4131" s="158" t="s">
        <v>50</v>
      </c>
      <c r="R4131" s="142">
        <f t="shared" si="63"/>
        <v>10</v>
      </c>
    </row>
    <row r="4132" s="109" customFormat="1">
      <c r="A4132" s="119">
        <f>MAX($A$19:A4131)+1</f>
        <v>4114</v>
      </c>
      <c r="B4132" s="120" t="s">
        <v>41</v>
      </c>
      <c r="C4132" s="144" t="s">
        <v>1208</v>
      </c>
      <c r="D4132" s="144" t="s">
        <v>4772</v>
      </c>
      <c r="E4132" s="145">
        <v>45259</v>
      </c>
      <c r="F4132" s="146" t="s">
        <v>1210</v>
      </c>
      <c r="G4132" s="146" t="s">
        <v>1211</v>
      </c>
      <c r="H4132" s="146" t="s">
        <v>1215</v>
      </c>
      <c r="I4132" s="151" t="s">
        <v>1960</v>
      </c>
      <c r="J4132" s="147">
        <v>79070</v>
      </c>
      <c r="K4132" s="147">
        <v>18922</v>
      </c>
      <c r="L4132" s="148">
        <v>1496162540</v>
      </c>
      <c r="M4132" s="120" t="s">
        <v>229</v>
      </c>
      <c r="N4132" s="149">
        <v>149616254</v>
      </c>
      <c r="O4132" s="150"/>
      <c r="P4132" s="154" t="s">
        <v>4117</v>
      </c>
      <c r="Q4132" s="158" t="s">
        <v>50</v>
      </c>
      <c r="R4132" s="142">
        <f ref="R4132:R4195" t="shared" si="64">N4132/L4132*100</f>
        <v>10</v>
      </c>
    </row>
    <row r="4133" s="109" customFormat="1">
      <c r="A4133" s="119">
        <f>MAX($A$19:A4132)+1</f>
        <v>4115</v>
      </c>
      <c r="B4133" s="120" t="s">
        <v>41</v>
      </c>
      <c r="C4133" s="144" t="s">
        <v>1216</v>
      </c>
      <c r="D4133" s="144" t="s">
        <v>4773</v>
      </c>
      <c r="E4133" s="145">
        <v>45215</v>
      </c>
      <c r="F4133" s="146" t="s">
        <v>1218</v>
      </c>
      <c r="G4133" s="146" t="s">
        <v>1219</v>
      </c>
      <c r="H4133" s="146" t="s">
        <v>1220</v>
      </c>
      <c r="I4133" s="133" t="s">
        <v>47</v>
      </c>
      <c r="J4133" s="147"/>
      <c r="K4133" s="147"/>
      <c r="L4133" s="148">
        <v>6500000</v>
      </c>
      <c r="M4133" s="120" t="s">
        <v>56</v>
      </c>
      <c r="N4133" s="149">
        <v>520000</v>
      </c>
      <c r="O4133" s="150"/>
      <c r="P4133" s="154" t="s">
        <v>4117</v>
      </c>
      <c r="Q4133" s="158" t="s">
        <v>50</v>
      </c>
      <c r="R4133" s="142">
        <f t="shared" si="64"/>
        <v>8</v>
      </c>
    </row>
    <row r="4134" s="109" customFormat="1">
      <c r="A4134" s="119">
        <f>MAX($A$19:A4133)+1</f>
        <v>4116</v>
      </c>
      <c r="B4134" s="120" t="s">
        <v>41</v>
      </c>
      <c r="C4134" s="144" t="s">
        <v>1216</v>
      </c>
      <c r="D4134" s="144" t="s">
        <v>4774</v>
      </c>
      <c r="E4134" s="145">
        <v>45244</v>
      </c>
      <c r="F4134" s="146" t="s">
        <v>1218</v>
      </c>
      <c r="G4134" s="146" t="s">
        <v>1219</v>
      </c>
      <c r="H4134" s="146" t="s">
        <v>1220</v>
      </c>
      <c r="I4134" s="133" t="s">
        <v>47</v>
      </c>
      <c r="J4134" s="147"/>
      <c r="K4134" s="147"/>
      <c r="L4134" s="148">
        <v>1000000</v>
      </c>
      <c r="M4134" s="120" t="s">
        <v>56</v>
      </c>
      <c r="N4134" s="149">
        <v>80000</v>
      </c>
      <c r="O4134" s="150"/>
      <c r="P4134" s="154" t="s">
        <v>4117</v>
      </c>
      <c r="Q4134" s="158" t="s">
        <v>50</v>
      </c>
      <c r="R4134" s="142">
        <f t="shared" si="64"/>
        <v>8</v>
      </c>
    </row>
    <row r="4135" s="109" customFormat="1">
      <c r="A4135" s="119">
        <f>MAX($A$19:A4134)+1</f>
        <v>4117</v>
      </c>
      <c r="B4135" s="120" t="s">
        <v>41</v>
      </c>
      <c r="C4135" s="144" t="s">
        <v>1216</v>
      </c>
      <c r="D4135" s="144" t="s">
        <v>4775</v>
      </c>
      <c r="E4135" s="145">
        <v>45244</v>
      </c>
      <c r="F4135" s="146" t="s">
        <v>1218</v>
      </c>
      <c r="G4135" s="146" t="s">
        <v>1219</v>
      </c>
      <c r="H4135" s="146" t="s">
        <v>1220</v>
      </c>
      <c r="I4135" s="133" t="s">
        <v>47</v>
      </c>
      <c r="J4135" s="147"/>
      <c r="K4135" s="147"/>
      <c r="L4135" s="148">
        <v>1999537</v>
      </c>
      <c r="M4135" s="120" t="s">
        <v>56</v>
      </c>
      <c r="N4135" s="149">
        <v>159963</v>
      </c>
      <c r="O4135" s="150"/>
      <c r="P4135" s="154" t="s">
        <v>4117</v>
      </c>
      <c r="Q4135" s="158" t="s">
        <v>50</v>
      </c>
      <c r="R4135" s="142">
        <f t="shared" si="64"/>
        <v>8.00000200046311</v>
      </c>
    </row>
    <row r="4136" s="109" customFormat="1">
      <c r="A4136" s="119">
        <f>MAX($A$19:A4135)+1</f>
        <v>4118</v>
      </c>
      <c r="B4136" s="120" t="s">
        <v>41</v>
      </c>
      <c r="C4136" s="144" t="s">
        <v>1216</v>
      </c>
      <c r="D4136" s="144" t="s">
        <v>4776</v>
      </c>
      <c r="E4136" s="145">
        <v>45246</v>
      </c>
      <c r="F4136" s="146" t="s">
        <v>1218</v>
      </c>
      <c r="G4136" s="146" t="s">
        <v>1219</v>
      </c>
      <c r="H4136" s="146" t="s">
        <v>1227</v>
      </c>
      <c r="I4136" s="133" t="s">
        <v>47</v>
      </c>
      <c r="J4136" s="147"/>
      <c r="K4136" s="147"/>
      <c r="L4136" s="148">
        <v>2500000</v>
      </c>
      <c r="M4136" s="120" t="s">
        <v>56</v>
      </c>
      <c r="N4136" s="149">
        <v>200000</v>
      </c>
      <c r="O4136" s="150"/>
      <c r="P4136" s="154" t="s">
        <v>4117</v>
      </c>
      <c r="Q4136" s="158" t="s">
        <v>50</v>
      </c>
      <c r="R4136" s="142">
        <f t="shared" si="64"/>
        <v>8</v>
      </c>
    </row>
    <row r="4137" s="109" customFormat="1">
      <c r="A4137" s="119">
        <f>MAX($A$19:A4136)+1</f>
        <v>4119</v>
      </c>
      <c r="B4137" s="120" t="s">
        <v>41</v>
      </c>
      <c r="C4137" s="144" t="s">
        <v>1216</v>
      </c>
      <c r="D4137" s="144" t="s">
        <v>4777</v>
      </c>
      <c r="E4137" s="145">
        <v>45254</v>
      </c>
      <c r="F4137" s="146" t="s">
        <v>1218</v>
      </c>
      <c r="G4137" s="146" t="s">
        <v>1219</v>
      </c>
      <c r="H4137" s="146" t="s">
        <v>1220</v>
      </c>
      <c r="I4137" s="133" t="s">
        <v>47</v>
      </c>
      <c r="J4137" s="147"/>
      <c r="K4137" s="147"/>
      <c r="L4137" s="148">
        <v>1900000</v>
      </c>
      <c r="M4137" s="120" t="s">
        <v>56</v>
      </c>
      <c r="N4137" s="149">
        <v>152000</v>
      </c>
      <c r="O4137" s="150"/>
      <c r="P4137" s="154" t="s">
        <v>4117</v>
      </c>
      <c r="Q4137" s="158" t="s">
        <v>50</v>
      </c>
      <c r="R4137" s="142">
        <f t="shared" si="64"/>
        <v>8</v>
      </c>
    </row>
    <row r="4138" s="109" customFormat="1">
      <c r="A4138" s="119">
        <f>MAX($A$19:A4137)+1</f>
        <v>4120</v>
      </c>
      <c r="B4138" s="120" t="s">
        <v>41</v>
      </c>
      <c r="C4138" s="144" t="s">
        <v>1230</v>
      </c>
      <c r="D4138" s="144" t="s">
        <v>2050</v>
      </c>
      <c r="E4138" s="145" t="s">
        <v>4159</v>
      </c>
      <c r="F4138" s="146" t="s">
        <v>1232</v>
      </c>
      <c r="G4138" s="146" t="s">
        <v>1233</v>
      </c>
      <c r="H4138" s="146" t="s">
        <v>4778</v>
      </c>
      <c r="I4138" s="151" t="s">
        <v>552</v>
      </c>
      <c r="J4138" s="147">
        <v>1500</v>
      </c>
      <c r="K4138" s="147">
        <v>21000</v>
      </c>
      <c r="L4138" s="148">
        <v>31500000</v>
      </c>
      <c r="M4138" s="120" t="s">
        <v>56</v>
      </c>
      <c r="N4138" s="149">
        <v>2520000</v>
      </c>
      <c r="O4138" s="150"/>
      <c r="P4138" s="154" t="s">
        <v>4117</v>
      </c>
      <c r="Q4138" s="158" t="s">
        <v>50</v>
      </c>
      <c r="R4138" s="142">
        <f t="shared" si="64"/>
        <v>8</v>
      </c>
    </row>
    <row r="4139" s="109" customFormat="1">
      <c r="A4139" s="119">
        <f>MAX($A$19:A4138)+1</f>
        <v>4121</v>
      </c>
      <c r="B4139" s="120" t="s">
        <v>41</v>
      </c>
      <c r="C4139" s="144" t="s">
        <v>1230</v>
      </c>
      <c r="D4139" s="144" t="s">
        <v>2050</v>
      </c>
      <c r="E4139" s="145" t="s">
        <v>4159</v>
      </c>
      <c r="F4139" s="146" t="s">
        <v>1232</v>
      </c>
      <c r="G4139" s="146" t="s">
        <v>1233</v>
      </c>
      <c r="H4139" s="146" t="s">
        <v>1237</v>
      </c>
      <c r="I4139" s="151" t="s">
        <v>552</v>
      </c>
      <c r="J4139" s="147">
        <v>6000</v>
      </c>
      <c r="K4139" s="147">
        <v>5400</v>
      </c>
      <c r="L4139" s="148">
        <v>32400000</v>
      </c>
      <c r="M4139" s="120" t="s">
        <v>56</v>
      </c>
      <c r="N4139" s="149">
        <v>2592000</v>
      </c>
      <c r="O4139" s="150"/>
      <c r="P4139" s="154" t="s">
        <v>4117</v>
      </c>
      <c r="Q4139" s="158" t="s">
        <v>50</v>
      </c>
      <c r="R4139" s="142">
        <f t="shared" si="64"/>
        <v>8</v>
      </c>
    </row>
    <row r="4140" s="109" customFormat="1">
      <c r="A4140" s="119">
        <f>MAX($A$19:A4139)+1</f>
        <v>4122</v>
      </c>
      <c r="B4140" s="120" t="s">
        <v>41</v>
      </c>
      <c r="C4140" s="144" t="s">
        <v>1230</v>
      </c>
      <c r="D4140" s="144" t="s">
        <v>2050</v>
      </c>
      <c r="E4140" s="145" t="s">
        <v>4159</v>
      </c>
      <c r="F4140" s="146" t="s">
        <v>1232</v>
      </c>
      <c r="G4140" s="146" t="s">
        <v>1233</v>
      </c>
      <c r="H4140" s="146" t="s">
        <v>4779</v>
      </c>
      <c r="I4140" s="151" t="s">
        <v>552</v>
      </c>
      <c r="J4140" s="147">
        <v>12836</v>
      </c>
      <c r="K4140" s="147">
        <v>5000</v>
      </c>
      <c r="L4140" s="148">
        <v>64180000</v>
      </c>
      <c r="M4140" s="120" t="s">
        <v>56</v>
      </c>
      <c r="N4140" s="149">
        <v>5134400</v>
      </c>
      <c r="O4140" s="150"/>
      <c r="P4140" s="154" t="s">
        <v>4117</v>
      </c>
      <c r="Q4140" s="158" t="s">
        <v>50</v>
      </c>
      <c r="R4140" s="142">
        <f t="shared" si="64"/>
        <v>8</v>
      </c>
    </row>
    <row r="4141" s="109" customFormat="1">
      <c r="A4141" s="119">
        <f>MAX($A$19:A4140)+1</f>
        <v>4123</v>
      </c>
      <c r="B4141" s="120" t="s">
        <v>41</v>
      </c>
      <c r="C4141" s="144" t="s">
        <v>1230</v>
      </c>
      <c r="D4141" s="144" t="s">
        <v>2050</v>
      </c>
      <c r="E4141" s="145" t="s">
        <v>4159</v>
      </c>
      <c r="F4141" s="146" t="s">
        <v>1232</v>
      </c>
      <c r="G4141" s="146" t="s">
        <v>1233</v>
      </c>
      <c r="H4141" s="146" t="s">
        <v>4780</v>
      </c>
      <c r="I4141" s="151" t="s">
        <v>557</v>
      </c>
      <c r="J4141" s="147">
        <v>20386</v>
      </c>
      <c r="K4141" s="147">
        <v>900</v>
      </c>
      <c r="L4141" s="148">
        <v>18347400</v>
      </c>
      <c r="M4141" s="120" t="s">
        <v>56</v>
      </c>
      <c r="N4141" s="149">
        <v>1467792</v>
      </c>
      <c r="O4141" s="150"/>
      <c r="P4141" s="154" t="s">
        <v>4117</v>
      </c>
      <c r="Q4141" s="158" t="s">
        <v>50</v>
      </c>
      <c r="R4141" s="142">
        <f t="shared" si="64"/>
        <v>8</v>
      </c>
    </row>
    <row r="4142" s="109" customFormat="1">
      <c r="A4142" s="119">
        <f>MAX($A$19:A4141)+1</f>
        <v>4124</v>
      </c>
      <c r="B4142" s="120" t="s">
        <v>41</v>
      </c>
      <c r="C4142" s="144" t="s">
        <v>1230</v>
      </c>
      <c r="D4142" s="144" t="s">
        <v>2050</v>
      </c>
      <c r="E4142" s="145" t="s">
        <v>4159</v>
      </c>
      <c r="F4142" s="146" t="s">
        <v>1232</v>
      </c>
      <c r="G4142" s="146" t="s">
        <v>1233</v>
      </c>
      <c r="H4142" s="146" t="s">
        <v>1242</v>
      </c>
      <c r="I4142" s="151" t="s">
        <v>557</v>
      </c>
      <c r="J4142" s="147">
        <v>54000</v>
      </c>
      <c r="K4142" s="147">
        <v>1200</v>
      </c>
      <c r="L4142" s="148">
        <v>64800000</v>
      </c>
      <c r="M4142" s="120" t="s">
        <v>56</v>
      </c>
      <c r="N4142" s="149">
        <v>5184000</v>
      </c>
      <c r="O4142" s="150"/>
      <c r="P4142" s="154" t="s">
        <v>4117</v>
      </c>
      <c r="Q4142" s="158" t="s">
        <v>50</v>
      </c>
      <c r="R4142" s="142">
        <f t="shared" si="64"/>
        <v>8</v>
      </c>
    </row>
    <row r="4143" s="109" customFormat="1">
      <c r="A4143" s="119">
        <f>MAX($A$19:A4142)+1</f>
        <v>4125</v>
      </c>
      <c r="B4143" s="120" t="s">
        <v>41</v>
      </c>
      <c r="C4143" s="144" t="s">
        <v>1230</v>
      </c>
      <c r="D4143" s="144" t="s">
        <v>2050</v>
      </c>
      <c r="E4143" s="145" t="s">
        <v>4159</v>
      </c>
      <c r="F4143" s="146" t="s">
        <v>1232</v>
      </c>
      <c r="G4143" s="146" t="s">
        <v>1233</v>
      </c>
      <c r="H4143" s="146" t="s">
        <v>1242</v>
      </c>
      <c r="I4143" s="151" t="s">
        <v>557</v>
      </c>
      <c r="J4143" s="147">
        <v>66000</v>
      </c>
      <c r="K4143" s="147">
        <v>1200</v>
      </c>
      <c r="L4143" s="148">
        <v>79200000</v>
      </c>
      <c r="M4143" s="120" t="s">
        <v>56</v>
      </c>
      <c r="N4143" s="149">
        <v>6336000</v>
      </c>
      <c r="O4143" s="150"/>
      <c r="P4143" s="154" t="s">
        <v>4117</v>
      </c>
      <c r="Q4143" s="158" t="s">
        <v>50</v>
      </c>
      <c r="R4143" s="142">
        <f t="shared" si="64"/>
        <v>8</v>
      </c>
    </row>
    <row r="4144" s="109" customFormat="1">
      <c r="A4144" s="119">
        <f>MAX($A$19:A4143)+1</f>
        <v>4126</v>
      </c>
      <c r="B4144" s="120" t="s">
        <v>41</v>
      </c>
      <c r="C4144" s="144" t="s">
        <v>1230</v>
      </c>
      <c r="D4144" s="144" t="s">
        <v>2050</v>
      </c>
      <c r="E4144" s="145" t="s">
        <v>4159</v>
      </c>
      <c r="F4144" s="146" t="s">
        <v>1232</v>
      </c>
      <c r="G4144" s="146" t="s">
        <v>1233</v>
      </c>
      <c r="H4144" s="146" t="s">
        <v>1247</v>
      </c>
      <c r="I4144" s="151" t="s">
        <v>552</v>
      </c>
      <c r="J4144" s="147">
        <v>9829</v>
      </c>
      <c r="K4144" s="147">
        <v>2500</v>
      </c>
      <c r="L4144" s="148">
        <v>24572500</v>
      </c>
      <c r="M4144" s="120" t="s">
        <v>56</v>
      </c>
      <c r="N4144" s="149">
        <v>1965800</v>
      </c>
      <c r="O4144" s="150"/>
      <c r="P4144" s="154" t="s">
        <v>4117</v>
      </c>
      <c r="Q4144" s="158" t="s">
        <v>50</v>
      </c>
      <c r="R4144" s="142">
        <f t="shared" si="64"/>
        <v>8</v>
      </c>
    </row>
    <row r="4145" s="109" customFormat="1">
      <c r="A4145" s="119">
        <f>MAX($A$19:A4144)+1</f>
        <v>4127</v>
      </c>
      <c r="B4145" s="120" t="s">
        <v>41</v>
      </c>
      <c r="C4145" s="144" t="s">
        <v>1230</v>
      </c>
      <c r="D4145" s="144" t="s">
        <v>2050</v>
      </c>
      <c r="E4145" s="145" t="s">
        <v>4159</v>
      </c>
      <c r="F4145" s="146" t="s">
        <v>1232</v>
      </c>
      <c r="G4145" s="146" t="s">
        <v>1233</v>
      </c>
      <c r="H4145" s="146" t="s">
        <v>1241</v>
      </c>
      <c r="I4145" s="151" t="s">
        <v>557</v>
      </c>
      <c r="J4145" s="147">
        <v>2774</v>
      </c>
      <c r="K4145" s="147">
        <v>2600</v>
      </c>
      <c r="L4145" s="148">
        <v>7212400</v>
      </c>
      <c r="M4145" s="120" t="s">
        <v>56</v>
      </c>
      <c r="N4145" s="149">
        <v>576992</v>
      </c>
      <c r="O4145" s="150"/>
      <c r="P4145" s="154" t="s">
        <v>4117</v>
      </c>
      <c r="Q4145" s="158" t="s">
        <v>50</v>
      </c>
      <c r="R4145" s="142">
        <f t="shared" si="64"/>
        <v>8</v>
      </c>
    </row>
    <row r="4146" s="109" customFormat="1">
      <c r="A4146" s="119">
        <f>MAX($A$19:A4145)+1</f>
        <v>4128</v>
      </c>
      <c r="B4146" s="120" t="s">
        <v>41</v>
      </c>
      <c r="C4146" s="144" t="s">
        <v>1230</v>
      </c>
      <c r="D4146" s="144" t="s">
        <v>2050</v>
      </c>
      <c r="E4146" s="145" t="s">
        <v>4159</v>
      </c>
      <c r="F4146" s="146" t="s">
        <v>1232</v>
      </c>
      <c r="G4146" s="146" t="s">
        <v>1233</v>
      </c>
      <c r="H4146" s="146" t="s">
        <v>1244</v>
      </c>
      <c r="I4146" s="151" t="s">
        <v>557</v>
      </c>
      <c r="J4146" s="147">
        <v>161800</v>
      </c>
      <c r="K4146" s="147">
        <v>350</v>
      </c>
      <c r="L4146" s="148">
        <v>56630000</v>
      </c>
      <c r="M4146" s="120" t="s">
        <v>56</v>
      </c>
      <c r="N4146" s="149">
        <v>4530400</v>
      </c>
      <c r="O4146" s="150"/>
      <c r="P4146" s="154" t="s">
        <v>4117</v>
      </c>
      <c r="Q4146" s="158" t="s">
        <v>50</v>
      </c>
      <c r="R4146" s="142">
        <f t="shared" si="64"/>
        <v>8</v>
      </c>
    </row>
    <row r="4147" s="109" customFormat="1">
      <c r="A4147" s="119">
        <f>MAX($A$19:A4146)+1</f>
        <v>4129</v>
      </c>
      <c r="B4147" s="120" t="s">
        <v>41</v>
      </c>
      <c r="C4147" s="144" t="s">
        <v>1230</v>
      </c>
      <c r="D4147" s="144" t="s">
        <v>2050</v>
      </c>
      <c r="E4147" s="145" t="s">
        <v>4159</v>
      </c>
      <c r="F4147" s="146" t="s">
        <v>1232</v>
      </c>
      <c r="G4147" s="146" t="s">
        <v>1233</v>
      </c>
      <c r="H4147" s="146" t="s">
        <v>4781</v>
      </c>
      <c r="I4147" s="151" t="s">
        <v>557</v>
      </c>
      <c r="J4147" s="147">
        <v>18543</v>
      </c>
      <c r="K4147" s="147">
        <v>800</v>
      </c>
      <c r="L4147" s="148">
        <v>14834400</v>
      </c>
      <c r="M4147" s="120" t="s">
        <v>56</v>
      </c>
      <c r="N4147" s="149">
        <v>1186752</v>
      </c>
      <c r="O4147" s="150"/>
      <c r="P4147" s="154" t="s">
        <v>4117</v>
      </c>
      <c r="Q4147" s="158" t="s">
        <v>50</v>
      </c>
      <c r="R4147" s="142">
        <f t="shared" si="64"/>
        <v>8</v>
      </c>
    </row>
    <row r="4148" s="109" customFormat="1">
      <c r="A4148" s="119">
        <f>MAX($A$19:A4147)+1</f>
        <v>4130</v>
      </c>
      <c r="B4148" s="120" t="s">
        <v>41</v>
      </c>
      <c r="C4148" s="144" t="s">
        <v>1230</v>
      </c>
      <c r="D4148" s="144" t="s">
        <v>2050</v>
      </c>
      <c r="E4148" s="145" t="s">
        <v>4159</v>
      </c>
      <c r="F4148" s="146" t="s">
        <v>1232</v>
      </c>
      <c r="G4148" s="146" t="s">
        <v>1233</v>
      </c>
      <c r="H4148" s="146" t="s">
        <v>4782</v>
      </c>
      <c r="I4148" s="151" t="s">
        <v>557</v>
      </c>
      <c r="J4148" s="147">
        <v>10000</v>
      </c>
      <c r="K4148" s="147">
        <v>1000</v>
      </c>
      <c r="L4148" s="148">
        <v>10000000</v>
      </c>
      <c r="M4148" s="120" t="s">
        <v>56</v>
      </c>
      <c r="N4148" s="149">
        <v>800000</v>
      </c>
      <c r="O4148" s="150"/>
      <c r="P4148" s="154" t="s">
        <v>4117</v>
      </c>
      <c r="Q4148" s="158" t="s">
        <v>50</v>
      </c>
      <c r="R4148" s="142">
        <f t="shared" si="64"/>
        <v>8</v>
      </c>
    </row>
    <row r="4149" s="109" customFormat="1">
      <c r="A4149" s="119">
        <f>MAX($A$19:A4148)+1</f>
        <v>4131</v>
      </c>
      <c r="B4149" s="120" t="s">
        <v>41</v>
      </c>
      <c r="C4149" s="144" t="s">
        <v>1230</v>
      </c>
      <c r="D4149" s="144" t="s">
        <v>2050</v>
      </c>
      <c r="E4149" s="145" t="s">
        <v>4159</v>
      </c>
      <c r="F4149" s="146" t="s">
        <v>1232</v>
      </c>
      <c r="G4149" s="146" t="s">
        <v>1233</v>
      </c>
      <c r="H4149" s="146" t="s">
        <v>4783</v>
      </c>
      <c r="I4149" s="151" t="s">
        <v>552</v>
      </c>
      <c r="J4149" s="147">
        <v>8400</v>
      </c>
      <c r="K4149" s="147">
        <v>7000</v>
      </c>
      <c r="L4149" s="148">
        <v>58800000</v>
      </c>
      <c r="M4149" s="120" t="s">
        <v>56</v>
      </c>
      <c r="N4149" s="149">
        <v>4704000</v>
      </c>
      <c r="O4149" s="150"/>
      <c r="P4149" s="154" t="s">
        <v>4117</v>
      </c>
      <c r="Q4149" s="158" t="s">
        <v>50</v>
      </c>
      <c r="R4149" s="142">
        <f t="shared" si="64"/>
        <v>8</v>
      </c>
    </row>
    <row r="4150" s="109" customFormat="1">
      <c r="A4150" s="119">
        <f>MAX($A$19:A4149)+1</f>
        <v>4132</v>
      </c>
      <c r="B4150" s="120" t="s">
        <v>41</v>
      </c>
      <c r="C4150" s="144" t="s">
        <v>1230</v>
      </c>
      <c r="D4150" s="144" t="s">
        <v>2050</v>
      </c>
      <c r="E4150" s="145" t="s">
        <v>4159</v>
      </c>
      <c r="F4150" s="146" t="s">
        <v>1232</v>
      </c>
      <c r="G4150" s="146" t="s">
        <v>1233</v>
      </c>
      <c r="H4150" s="146" t="s">
        <v>4784</v>
      </c>
      <c r="I4150" s="151" t="s">
        <v>552</v>
      </c>
      <c r="J4150" s="147">
        <v>7300</v>
      </c>
      <c r="K4150" s="147">
        <v>6100</v>
      </c>
      <c r="L4150" s="148">
        <v>44530000</v>
      </c>
      <c r="M4150" s="120" t="s">
        <v>56</v>
      </c>
      <c r="N4150" s="149">
        <v>3562400</v>
      </c>
      <c r="O4150" s="150"/>
      <c r="P4150" s="154" t="s">
        <v>4117</v>
      </c>
      <c r="Q4150" s="158" t="s">
        <v>50</v>
      </c>
      <c r="R4150" s="142">
        <f t="shared" si="64"/>
        <v>8</v>
      </c>
    </row>
    <row r="4151" s="109" customFormat="1">
      <c r="A4151" s="119">
        <f>MAX($A$19:A4150)+1</f>
        <v>4133</v>
      </c>
      <c r="B4151" s="120" t="s">
        <v>41</v>
      </c>
      <c r="C4151" s="144" t="s">
        <v>527</v>
      </c>
      <c r="D4151" s="144" t="s">
        <v>4785</v>
      </c>
      <c r="E4151" s="145">
        <v>45233</v>
      </c>
      <c r="F4151" s="146" t="s">
        <v>1249</v>
      </c>
      <c r="G4151" s="146" t="s">
        <v>1250</v>
      </c>
      <c r="H4151" s="146" t="s">
        <v>1251</v>
      </c>
      <c r="I4151" s="133" t="s">
        <v>47</v>
      </c>
      <c r="J4151" s="147"/>
      <c r="K4151" s="147"/>
      <c r="L4151" s="148">
        <v>8484000</v>
      </c>
      <c r="M4151" s="120" t="s">
        <v>56</v>
      </c>
      <c r="N4151" s="149">
        <v>678720</v>
      </c>
      <c r="O4151" s="150"/>
      <c r="P4151" s="154" t="s">
        <v>4117</v>
      </c>
      <c r="Q4151" s="158" t="s">
        <v>50</v>
      </c>
      <c r="R4151" s="142">
        <f t="shared" si="64"/>
        <v>8</v>
      </c>
    </row>
    <row r="4152" s="109" customFormat="1">
      <c r="A4152" s="119">
        <f>MAX($A$19:A4151)+1</f>
        <v>4134</v>
      </c>
      <c r="B4152" s="120" t="s">
        <v>41</v>
      </c>
      <c r="C4152" s="144" t="s">
        <v>527</v>
      </c>
      <c r="D4152" s="144" t="s">
        <v>4786</v>
      </c>
      <c r="E4152" s="145">
        <v>45238</v>
      </c>
      <c r="F4152" s="146" t="s">
        <v>1249</v>
      </c>
      <c r="G4152" s="146" t="s">
        <v>1250</v>
      </c>
      <c r="H4152" s="146" t="s">
        <v>1516</v>
      </c>
      <c r="I4152" s="133" t="s">
        <v>47</v>
      </c>
      <c r="J4152" s="147"/>
      <c r="K4152" s="147"/>
      <c r="L4152" s="148">
        <v>10797880</v>
      </c>
      <c r="M4152" s="120" t="s">
        <v>56</v>
      </c>
      <c r="N4152" s="149">
        <v>863830</v>
      </c>
      <c r="O4152" s="150"/>
      <c r="P4152" s="154" t="s">
        <v>4117</v>
      </c>
      <c r="Q4152" s="158" t="s">
        <v>50</v>
      </c>
      <c r="R4152" s="142">
        <f t="shared" si="64"/>
        <v>7.99999629556913</v>
      </c>
    </row>
    <row r="4153" s="109" customFormat="1">
      <c r="A4153" s="119">
        <f>MAX($A$19:A4152)+1</f>
        <v>4135</v>
      </c>
      <c r="B4153" s="120" t="s">
        <v>41</v>
      </c>
      <c r="C4153" s="144" t="s">
        <v>527</v>
      </c>
      <c r="D4153" s="144" t="s">
        <v>4787</v>
      </c>
      <c r="E4153" s="145">
        <v>45246</v>
      </c>
      <c r="F4153" s="146" t="s">
        <v>1249</v>
      </c>
      <c r="G4153" s="146" t="s">
        <v>1250</v>
      </c>
      <c r="H4153" s="146" t="s">
        <v>1251</v>
      </c>
      <c r="I4153" s="133" t="s">
        <v>47</v>
      </c>
      <c r="J4153" s="147"/>
      <c r="K4153" s="147"/>
      <c r="L4153" s="148">
        <v>15040000</v>
      </c>
      <c r="M4153" s="120" t="s">
        <v>56</v>
      </c>
      <c r="N4153" s="149">
        <v>1203200</v>
      </c>
      <c r="O4153" s="150"/>
      <c r="P4153" s="154" t="s">
        <v>4117</v>
      </c>
      <c r="Q4153" s="158" t="s">
        <v>50</v>
      </c>
      <c r="R4153" s="142">
        <f t="shared" si="64"/>
        <v>8</v>
      </c>
    </row>
    <row r="4154" s="109" customFormat="1">
      <c r="A4154" s="119">
        <f>MAX($A$19:A4153)+1</f>
        <v>4136</v>
      </c>
      <c r="B4154" s="120" t="s">
        <v>41</v>
      </c>
      <c r="C4154" s="144" t="s">
        <v>527</v>
      </c>
      <c r="D4154" s="144" t="s">
        <v>4788</v>
      </c>
      <c r="E4154" s="145">
        <v>45253</v>
      </c>
      <c r="F4154" s="146" t="s">
        <v>1249</v>
      </c>
      <c r="G4154" s="146" t="s">
        <v>1250</v>
      </c>
      <c r="H4154" s="146" t="s">
        <v>1251</v>
      </c>
      <c r="I4154" s="133" t="s">
        <v>47</v>
      </c>
      <c r="J4154" s="147"/>
      <c r="K4154" s="147"/>
      <c r="L4154" s="148">
        <v>16736000</v>
      </c>
      <c r="M4154" s="120" t="s">
        <v>56</v>
      </c>
      <c r="N4154" s="149">
        <v>1338880</v>
      </c>
      <c r="O4154" s="150"/>
      <c r="P4154" s="154" t="s">
        <v>4117</v>
      </c>
      <c r="Q4154" s="158" t="s">
        <v>50</v>
      </c>
      <c r="R4154" s="142">
        <f t="shared" si="64"/>
        <v>8</v>
      </c>
    </row>
    <row r="4155" ht="22.5" s="109" customFormat="1">
      <c r="A4155" s="119">
        <f>MAX($A$19:A4154)+1</f>
        <v>4137</v>
      </c>
      <c r="B4155" s="120" t="s">
        <v>41</v>
      </c>
      <c r="C4155" s="144" t="s">
        <v>1709</v>
      </c>
      <c r="D4155" s="144" t="s">
        <v>4789</v>
      </c>
      <c r="E4155" s="145">
        <v>45260</v>
      </c>
      <c r="F4155" s="146" t="s">
        <v>4790</v>
      </c>
      <c r="G4155" s="146" t="s">
        <v>4791</v>
      </c>
      <c r="H4155" s="146" t="s">
        <v>4792</v>
      </c>
      <c r="I4155" s="133" t="s">
        <v>47</v>
      </c>
      <c r="J4155" s="147"/>
      <c r="K4155" s="147"/>
      <c r="L4155" s="148">
        <v>850995370</v>
      </c>
      <c r="M4155" s="120" t="s">
        <v>56</v>
      </c>
      <c r="N4155" s="149">
        <v>68079630</v>
      </c>
      <c r="O4155" s="150"/>
      <c r="P4155" s="154" t="s">
        <v>4117</v>
      </c>
      <c r="Q4155" s="158" t="s">
        <v>50</v>
      </c>
      <c r="R4155" s="142">
        <f t="shared" si="64"/>
        <v>8.00000004700378</v>
      </c>
    </row>
    <row r="4156" ht="22.5" s="109" customFormat="1">
      <c r="A4156" s="119">
        <f>MAX($A$19:A4155)+1</f>
        <v>4138</v>
      </c>
      <c r="B4156" s="120" t="s">
        <v>41</v>
      </c>
      <c r="C4156" s="144" t="s">
        <v>1709</v>
      </c>
      <c r="D4156" s="144" t="s">
        <v>4793</v>
      </c>
      <c r="E4156" s="145">
        <v>45260</v>
      </c>
      <c r="F4156" s="146" t="s">
        <v>4790</v>
      </c>
      <c r="G4156" s="146" t="s">
        <v>4791</v>
      </c>
      <c r="H4156" s="146" t="s">
        <v>4794</v>
      </c>
      <c r="I4156" s="133" t="s">
        <v>47</v>
      </c>
      <c r="J4156" s="147"/>
      <c r="K4156" s="147"/>
      <c r="L4156" s="148">
        <v>318925926</v>
      </c>
      <c r="M4156" s="120" t="s">
        <v>56</v>
      </c>
      <c r="N4156" s="149">
        <v>25514074</v>
      </c>
      <c r="O4156" s="150"/>
      <c r="P4156" s="154" t="s">
        <v>4117</v>
      </c>
      <c r="Q4156" s="158" t="s">
        <v>50</v>
      </c>
      <c r="R4156" s="142">
        <f t="shared" si="64"/>
        <v>7.99999997491581</v>
      </c>
    </row>
    <row r="4157" s="109" customFormat="1">
      <c r="A4157" s="119">
        <f>MAX($A$19:A4156)+1</f>
        <v>4139</v>
      </c>
      <c r="B4157" s="120" t="s">
        <v>41</v>
      </c>
      <c r="C4157" s="144" t="s">
        <v>1274</v>
      </c>
      <c r="D4157" s="144" t="s">
        <v>4795</v>
      </c>
      <c r="E4157" s="145" t="s">
        <v>4155</v>
      </c>
      <c r="F4157" s="146" t="s">
        <v>1276</v>
      </c>
      <c r="G4157" s="146" t="s">
        <v>1277</v>
      </c>
      <c r="H4157" s="146" t="s">
        <v>1280</v>
      </c>
      <c r="I4157" s="151" t="s">
        <v>288</v>
      </c>
      <c r="J4157" s="147">
        <v>29529</v>
      </c>
      <c r="K4157" s="147">
        <v>96950</v>
      </c>
      <c r="L4157" s="148">
        <v>2862836550</v>
      </c>
      <c r="M4157" s="120" t="s">
        <v>56</v>
      </c>
      <c r="N4157" s="149">
        <v>229026924</v>
      </c>
      <c r="O4157" s="150"/>
      <c r="P4157" s="154" t="s">
        <v>4117</v>
      </c>
      <c r="Q4157" s="158" t="s">
        <v>50</v>
      </c>
      <c r="R4157" s="142">
        <f t="shared" si="64"/>
        <v>8</v>
      </c>
    </row>
    <row r="4158" s="109" customFormat="1">
      <c r="A4158" s="119">
        <f>MAX($A$19:A4157)+1</f>
        <v>4140</v>
      </c>
      <c r="B4158" s="120" t="s">
        <v>41</v>
      </c>
      <c r="C4158" s="144" t="s">
        <v>1274</v>
      </c>
      <c r="D4158" s="144" t="s">
        <v>4795</v>
      </c>
      <c r="E4158" s="145" t="s">
        <v>4155</v>
      </c>
      <c r="F4158" s="146" t="s">
        <v>1276</v>
      </c>
      <c r="G4158" s="146" t="s">
        <v>1277</v>
      </c>
      <c r="H4158" s="146" t="s">
        <v>1280</v>
      </c>
      <c r="I4158" s="151" t="s">
        <v>288</v>
      </c>
      <c r="J4158" s="147">
        <v>12633.7</v>
      </c>
      <c r="K4158" s="147">
        <v>93214</v>
      </c>
      <c r="L4158" s="148">
        <v>1177637712</v>
      </c>
      <c r="M4158" s="120" t="s">
        <v>56</v>
      </c>
      <c r="N4158" s="149">
        <v>94211017</v>
      </c>
      <c r="O4158" s="150"/>
      <c r="P4158" s="154" t="s">
        <v>4117</v>
      </c>
      <c r="Q4158" s="158" t="s">
        <v>50</v>
      </c>
      <c r="R4158" s="142">
        <f t="shared" si="64"/>
        <v>8.00000000339663</v>
      </c>
    </row>
    <row r="4159" s="109" customFormat="1">
      <c r="A4159" s="119">
        <f>MAX($A$19:A4158)+1</f>
        <v>4141</v>
      </c>
      <c r="B4159" s="120" t="s">
        <v>41</v>
      </c>
      <c r="C4159" s="144" t="s">
        <v>2864</v>
      </c>
      <c r="D4159" s="144" t="s">
        <v>3548</v>
      </c>
      <c r="E4159" s="145" t="s">
        <v>4796</v>
      </c>
      <c r="F4159" s="146" t="s">
        <v>4797</v>
      </c>
      <c r="G4159" s="146" t="s">
        <v>4798</v>
      </c>
      <c r="H4159" s="146" t="s">
        <v>4799</v>
      </c>
      <c r="I4159" s="151" t="s">
        <v>288</v>
      </c>
      <c r="J4159" s="147">
        <v>2018</v>
      </c>
      <c r="K4159" s="147">
        <v>50000</v>
      </c>
      <c r="L4159" s="148">
        <v>100900000</v>
      </c>
      <c r="M4159" s="120" t="s">
        <v>229</v>
      </c>
      <c r="N4159" s="149">
        <v>10090000</v>
      </c>
      <c r="O4159" s="150"/>
      <c r="P4159" s="154" t="s">
        <v>4117</v>
      </c>
      <c r="Q4159" s="158" t="s">
        <v>50</v>
      </c>
      <c r="R4159" s="142">
        <f t="shared" si="64"/>
        <v>10</v>
      </c>
    </row>
    <row r="4160" s="109" customFormat="1">
      <c r="A4160" s="119">
        <f>MAX($A$19:A4159)+1</f>
        <v>4142</v>
      </c>
      <c r="B4160" s="120" t="s">
        <v>41</v>
      </c>
      <c r="C4160" s="144" t="s">
        <v>2864</v>
      </c>
      <c r="D4160" s="144" t="s">
        <v>3548</v>
      </c>
      <c r="E4160" s="145" t="s">
        <v>4796</v>
      </c>
      <c r="F4160" s="146" t="s">
        <v>4797</v>
      </c>
      <c r="G4160" s="146" t="s">
        <v>4798</v>
      </c>
      <c r="H4160" s="146" t="s">
        <v>4800</v>
      </c>
      <c r="I4160" s="151" t="s">
        <v>288</v>
      </c>
      <c r="J4160" s="147">
        <v>296</v>
      </c>
      <c r="K4160" s="147">
        <v>53000</v>
      </c>
      <c r="L4160" s="148">
        <v>15688000</v>
      </c>
      <c r="M4160" s="120" t="s">
        <v>229</v>
      </c>
      <c r="N4160" s="149">
        <v>1568800</v>
      </c>
      <c r="O4160" s="150"/>
      <c r="P4160" s="154" t="s">
        <v>4117</v>
      </c>
      <c r="Q4160" s="158" t="s">
        <v>50</v>
      </c>
      <c r="R4160" s="142">
        <f t="shared" si="64"/>
        <v>10</v>
      </c>
    </row>
    <row r="4161" s="109" customFormat="1">
      <c r="A4161" s="119">
        <f>MAX($A$19:A4160)+1</f>
        <v>4143</v>
      </c>
      <c r="B4161" s="120" t="s">
        <v>41</v>
      </c>
      <c r="C4161" s="144" t="s">
        <v>2864</v>
      </c>
      <c r="D4161" s="144" t="s">
        <v>3548</v>
      </c>
      <c r="E4161" s="145" t="s">
        <v>4796</v>
      </c>
      <c r="F4161" s="146" t="s">
        <v>4797</v>
      </c>
      <c r="G4161" s="146" t="s">
        <v>4798</v>
      </c>
      <c r="H4161" s="146" t="s">
        <v>4801</v>
      </c>
      <c r="I4161" s="151" t="s">
        <v>288</v>
      </c>
      <c r="J4161" s="147">
        <v>41</v>
      </c>
      <c r="K4161" s="147">
        <v>68000</v>
      </c>
      <c r="L4161" s="148">
        <v>2788000</v>
      </c>
      <c r="M4161" s="120" t="s">
        <v>229</v>
      </c>
      <c r="N4161" s="149">
        <v>278800</v>
      </c>
      <c r="O4161" s="150"/>
      <c r="P4161" s="154" t="s">
        <v>4117</v>
      </c>
      <c r="Q4161" s="158" t="s">
        <v>50</v>
      </c>
      <c r="R4161" s="142">
        <f t="shared" si="64"/>
        <v>10</v>
      </c>
    </row>
    <row r="4162" s="109" customFormat="1">
      <c r="A4162" s="119">
        <f>MAX($A$19:A4161)+1</f>
        <v>4144</v>
      </c>
      <c r="B4162" s="120" t="s">
        <v>41</v>
      </c>
      <c r="C4162" s="144" t="s">
        <v>2864</v>
      </c>
      <c r="D4162" s="144" t="s">
        <v>3548</v>
      </c>
      <c r="E4162" s="145" t="s">
        <v>4796</v>
      </c>
      <c r="F4162" s="146" t="s">
        <v>4797</v>
      </c>
      <c r="G4162" s="146" t="s">
        <v>4798</v>
      </c>
      <c r="H4162" s="146" t="s">
        <v>4802</v>
      </c>
      <c r="I4162" s="151" t="s">
        <v>288</v>
      </c>
      <c r="J4162" s="147">
        <v>1213</v>
      </c>
      <c r="K4162" s="147">
        <v>28000</v>
      </c>
      <c r="L4162" s="148">
        <v>33964000</v>
      </c>
      <c r="M4162" s="120" t="s">
        <v>229</v>
      </c>
      <c r="N4162" s="149">
        <v>3396400</v>
      </c>
      <c r="O4162" s="150"/>
      <c r="P4162" s="154" t="s">
        <v>4117</v>
      </c>
      <c r="Q4162" s="158" t="s">
        <v>50</v>
      </c>
      <c r="R4162" s="142">
        <f t="shared" si="64"/>
        <v>10</v>
      </c>
    </row>
    <row r="4163" s="109" customFormat="1">
      <c r="A4163" s="119">
        <f>MAX($A$19:A4162)+1</f>
        <v>4145</v>
      </c>
      <c r="B4163" s="120" t="s">
        <v>41</v>
      </c>
      <c r="C4163" s="144" t="s">
        <v>2864</v>
      </c>
      <c r="D4163" s="144" t="s">
        <v>3548</v>
      </c>
      <c r="E4163" s="145" t="s">
        <v>4796</v>
      </c>
      <c r="F4163" s="146" t="s">
        <v>4797</v>
      </c>
      <c r="G4163" s="146" t="s">
        <v>4798</v>
      </c>
      <c r="H4163" s="146" t="s">
        <v>4803</v>
      </c>
      <c r="I4163" s="151" t="s">
        <v>288</v>
      </c>
      <c r="J4163" s="147">
        <v>353</v>
      </c>
      <c r="K4163" s="147">
        <v>31000</v>
      </c>
      <c r="L4163" s="148">
        <v>10943000</v>
      </c>
      <c r="M4163" s="120" t="s">
        <v>229</v>
      </c>
      <c r="N4163" s="149">
        <v>1094300</v>
      </c>
      <c r="O4163" s="150"/>
      <c r="P4163" s="154" t="s">
        <v>4117</v>
      </c>
      <c r="Q4163" s="158" t="s">
        <v>50</v>
      </c>
      <c r="R4163" s="142">
        <f t="shared" si="64"/>
        <v>10</v>
      </c>
    </row>
    <row r="4164" s="109" customFormat="1">
      <c r="A4164" s="119">
        <f>MAX($A$19:A4163)+1</f>
        <v>4146</v>
      </c>
      <c r="B4164" s="120" t="s">
        <v>41</v>
      </c>
      <c r="C4164" s="144" t="s">
        <v>2864</v>
      </c>
      <c r="D4164" s="144" t="s">
        <v>3548</v>
      </c>
      <c r="E4164" s="145" t="s">
        <v>4796</v>
      </c>
      <c r="F4164" s="146" t="s">
        <v>4797</v>
      </c>
      <c r="G4164" s="146" t="s">
        <v>4798</v>
      </c>
      <c r="H4164" s="146" t="s">
        <v>4804</v>
      </c>
      <c r="I4164" s="151" t="s">
        <v>288</v>
      </c>
      <c r="J4164" s="147">
        <v>13</v>
      </c>
      <c r="K4164" s="147">
        <v>76000</v>
      </c>
      <c r="L4164" s="148">
        <v>988000</v>
      </c>
      <c r="M4164" s="120" t="s">
        <v>229</v>
      </c>
      <c r="N4164" s="149">
        <v>98800</v>
      </c>
      <c r="O4164" s="150"/>
      <c r="P4164" s="154" t="s">
        <v>4117</v>
      </c>
      <c r="Q4164" s="158" t="s">
        <v>50</v>
      </c>
      <c r="R4164" s="142">
        <f t="shared" si="64"/>
        <v>10</v>
      </c>
    </row>
    <row r="4165" s="109" customFormat="1">
      <c r="A4165" s="119">
        <f>MAX($A$19:A4164)+1</f>
        <v>4147</v>
      </c>
      <c r="B4165" s="120" t="s">
        <v>41</v>
      </c>
      <c r="C4165" s="144" t="s">
        <v>2864</v>
      </c>
      <c r="D4165" s="144" t="s">
        <v>3548</v>
      </c>
      <c r="E4165" s="145" t="s">
        <v>4796</v>
      </c>
      <c r="F4165" s="146" t="s">
        <v>4797</v>
      </c>
      <c r="G4165" s="146" t="s">
        <v>4798</v>
      </c>
      <c r="H4165" s="146" t="s">
        <v>4805</v>
      </c>
      <c r="I4165" s="151" t="s">
        <v>288</v>
      </c>
      <c r="J4165" s="147">
        <v>10</v>
      </c>
      <c r="K4165" s="147">
        <v>21920</v>
      </c>
      <c r="L4165" s="148">
        <v>219200</v>
      </c>
      <c r="M4165" s="120" t="s">
        <v>229</v>
      </c>
      <c r="N4165" s="149">
        <v>21920</v>
      </c>
      <c r="O4165" s="150"/>
      <c r="P4165" s="154" t="s">
        <v>4117</v>
      </c>
      <c r="Q4165" s="158" t="s">
        <v>50</v>
      </c>
      <c r="R4165" s="142">
        <f t="shared" si="64"/>
        <v>10</v>
      </c>
    </row>
    <row r="4166" s="109" customFormat="1">
      <c r="A4166" s="119">
        <f>MAX($A$19:A4165)+1</f>
        <v>4148</v>
      </c>
      <c r="B4166" s="120" t="s">
        <v>41</v>
      </c>
      <c r="C4166" s="144" t="s">
        <v>2864</v>
      </c>
      <c r="D4166" s="144" t="s">
        <v>3548</v>
      </c>
      <c r="E4166" s="145" t="s">
        <v>4796</v>
      </c>
      <c r="F4166" s="146" t="s">
        <v>4797</v>
      </c>
      <c r="G4166" s="146" t="s">
        <v>4798</v>
      </c>
      <c r="H4166" s="146" t="s">
        <v>4806</v>
      </c>
      <c r="I4166" s="151" t="s">
        <v>288</v>
      </c>
      <c r="J4166" s="147">
        <v>180</v>
      </c>
      <c r="K4166" s="147">
        <v>50000</v>
      </c>
      <c r="L4166" s="148">
        <v>9000000</v>
      </c>
      <c r="M4166" s="120" t="s">
        <v>229</v>
      </c>
      <c r="N4166" s="149">
        <v>900000</v>
      </c>
      <c r="O4166" s="150"/>
      <c r="P4166" s="154" t="s">
        <v>4117</v>
      </c>
      <c r="Q4166" s="158" t="s">
        <v>50</v>
      </c>
      <c r="R4166" s="142">
        <f t="shared" si="64"/>
        <v>10</v>
      </c>
    </row>
    <row r="4167" s="109" customFormat="1">
      <c r="A4167" s="119">
        <f>MAX($A$19:A4166)+1</f>
        <v>4149</v>
      </c>
      <c r="B4167" s="120" t="s">
        <v>41</v>
      </c>
      <c r="C4167" s="144" t="s">
        <v>2864</v>
      </c>
      <c r="D4167" s="144" t="s">
        <v>3548</v>
      </c>
      <c r="E4167" s="145" t="s">
        <v>4796</v>
      </c>
      <c r="F4167" s="146" t="s">
        <v>4797</v>
      </c>
      <c r="G4167" s="146" t="s">
        <v>4798</v>
      </c>
      <c r="H4167" s="146" t="s">
        <v>4807</v>
      </c>
      <c r="I4167" s="151" t="s">
        <v>288</v>
      </c>
      <c r="J4167" s="147">
        <v>73</v>
      </c>
      <c r="K4167" s="147">
        <v>180000</v>
      </c>
      <c r="L4167" s="148">
        <v>13140000</v>
      </c>
      <c r="M4167" s="120" t="s">
        <v>229</v>
      </c>
      <c r="N4167" s="149">
        <v>1314000</v>
      </c>
      <c r="O4167" s="150"/>
      <c r="P4167" s="154" t="s">
        <v>4117</v>
      </c>
      <c r="Q4167" s="158" t="s">
        <v>50</v>
      </c>
      <c r="R4167" s="142">
        <f t="shared" si="64"/>
        <v>10</v>
      </c>
    </row>
    <row r="4168" s="109" customFormat="1">
      <c r="A4168" s="119">
        <f>MAX($A$19:A4167)+1</f>
        <v>4150</v>
      </c>
      <c r="B4168" s="120" t="s">
        <v>41</v>
      </c>
      <c r="C4168" s="144" t="s">
        <v>2864</v>
      </c>
      <c r="D4168" s="144" t="s">
        <v>3548</v>
      </c>
      <c r="E4168" s="145" t="s">
        <v>4796</v>
      </c>
      <c r="F4168" s="146" t="s">
        <v>4797</v>
      </c>
      <c r="G4168" s="146" t="s">
        <v>4798</v>
      </c>
      <c r="H4168" s="146" t="s">
        <v>4808</v>
      </c>
      <c r="I4168" s="151" t="s">
        <v>288</v>
      </c>
      <c r="J4168" s="147">
        <v>150</v>
      </c>
      <c r="K4168" s="147">
        <v>15000</v>
      </c>
      <c r="L4168" s="148">
        <v>2250000</v>
      </c>
      <c r="M4168" s="120" t="s">
        <v>229</v>
      </c>
      <c r="N4168" s="149">
        <v>225000</v>
      </c>
      <c r="O4168" s="150"/>
      <c r="P4168" s="154" t="s">
        <v>4117</v>
      </c>
      <c r="Q4168" s="158" t="s">
        <v>50</v>
      </c>
      <c r="R4168" s="142">
        <f t="shared" si="64"/>
        <v>10</v>
      </c>
    </row>
    <row r="4169" s="109" customFormat="1">
      <c r="A4169" s="119">
        <f>MAX($A$19:A4168)+1</f>
        <v>4151</v>
      </c>
      <c r="B4169" s="120" t="s">
        <v>41</v>
      </c>
      <c r="C4169" s="144" t="s">
        <v>2864</v>
      </c>
      <c r="D4169" s="144" t="s">
        <v>3548</v>
      </c>
      <c r="E4169" s="145" t="s">
        <v>4796</v>
      </c>
      <c r="F4169" s="146" t="s">
        <v>4797</v>
      </c>
      <c r="G4169" s="146" t="s">
        <v>4798</v>
      </c>
      <c r="H4169" s="146" t="s">
        <v>4809</v>
      </c>
      <c r="I4169" s="151" t="s">
        <v>288</v>
      </c>
      <c r="J4169" s="147">
        <v>122</v>
      </c>
      <c r="K4169" s="147">
        <v>700000</v>
      </c>
      <c r="L4169" s="148">
        <v>85400000</v>
      </c>
      <c r="M4169" s="120" t="s">
        <v>229</v>
      </c>
      <c r="N4169" s="149">
        <v>8540000</v>
      </c>
      <c r="O4169" s="150"/>
      <c r="P4169" s="154" t="s">
        <v>4117</v>
      </c>
      <c r="Q4169" s="158" t="s">
        <v>50</v>
      </c>
      <c r="R4169" s="142">
        <f t="shared" si="64"/>
        <v>10</v>
      </c>
    </row>
    <row r="4170" s="109" customFormat="1">
      <c r="A4170" s="119">
        <f>MAX($A$19:A4169)+1</f>
        <v>4152</v>
      </c>
      <c r="B4170" s="120" t="s">
        <v>41</v>
      </c>
      <c r="C4170" s="144" t="s">
        <v>2864</v>
      </c>
      <c r="D4170" s="144" t="s">
        <v>3548</v>
      </c>
      <c r="E4170" s="145" t="s">
        <v>4796</v>
      </c>
      <c r="F4170" s="146" t="s">
        <v>4797</v>
      </c>
      <c r="G4170" s="146" t="s">
        <v>4798</v>
      </c>
      <c r="H4170" s="146" t="s">
        <v>4810</v>
      </c>
      <c r="I4170" s="151" t="s">
        <v>288</v>
      </c>
      <c r="J4170" s="147">
        <v>489</v>
      </c>
      <c r="K4170" s="147">
        <v>55000</v>
      </c>
      <c r="L4170" s="148">
        <v>26895000</v>
      </c>
      <c r="M4170" s="120" t="s">
        <v>229</v>
      </c>
      <c r="N4170" s="149">
        <v>2689500</v>
      </c>
      <c r="O4170" s="150"/>
      <c r="P4170" s="154" t="s">
        <v>4117</v>
      </c>
      <c r="Q4170" s="158" t="s">
        <v>50</v>
      </c>
      <c r="R4170" s="142">
        <f t="shared" si="64"/>
        <v>10</v>
      </c>
    </row>
    <row r="4171" s="109" customFormat="1">
      <c r="A4171" s="119">
        <f>MAX($A$19:A4170)+1</f>
        <v>4153</v>
      </c>
      <c r="B4171" s="120" t="s">
        <v>41</v>
      </c>
      <c r="C4171" s="144" t="s">
        <v>2864</v>
      </c>
      <c r="D4171" s="144" t="s">
        <v>3548</v>
      </c>
      <c r="E4171" s="145" t="s">
        <v>4796</v>
      </c>
      <c r="F4171" s="146" t="s">
        <v>4797</v>
      </c>
      <c r="G4171" s="146" t="s">
        <v>4798</v>
      </c>
      <c r="H4171" s="146" t="s">
        <v>4811</v>
      </c>
      <c r="I4171" s="151" t="s">
        <v>288</v>
      </c>
      <c r="J4171" s="147">
        <v>12</v>
      </c>
      <c r="K4171" s="147">
        <v>88000</v>
      </c>
      <c r="L4171" s="148">
        <v>1056000</v>
      </c>
      <c r="M4171" s="120" t="s">
        <v>229</v>
      </c>
      <c r="N4171" s="149">
        <v>105600</v>
      </c>
      <c r="O4171" s="150"/>
      <c r="P4171" s="154" t="s">
        <v>4117</v>
      </c>
      <c r="Q4171" s="158" t="s">
        <v>50</v>
      </c>
      <c r="R4171" s="142">
        <f t="shared" si="64"/>
        <v>10</v>
      </c>
    </row>
    <row r="4172" s="109" customFormat="1">
      <c r="A4172" s="119">
        <f>MAX($A$19:A4171)+1</f>
        <v>4154</v>
      </c>
      <c r="B4172" s="120" t="s">
        <v>41</v>
      </c>
      <c r="C4172" s="144" t="s">
        <v>2864</v>
      </c>
      <c r="D4172" s="144" t="s">
        <v>3548</v>
      </c>
      <c r="E4172" s="145" t="s">
        <v>4796</v>
      </c>
      <c r="F4172" s="146" t="s">
        <v>4797</v>
      </c>
      <c r="G4172" s="146" t="s">
        <v>4798</v>
      </c>
      <c r="H4172" s="146" t="s">
        <v>4812</v>
      </c>
      <c r="I4172" s="151" t="s">
        <v>288</v>
      </c>
      <c r="J4172" s="147">
        <v>24</v>
      </c>
      <c r="K4172" s="147">
        <v>88000</v>
      </c>
      <c r="L4172" s="148">
        <v>2112000</v>
      </c>
      <c r="M4172" s="120" t="s">
        <v>229</v>
      </c>
      <c r="N4172" s="149">
        <v>211200</v>
      </c>
      <c r="O4172" s="150"/>
      <c r="P4172" s="154" t="s">
        <v>4117</v>
      </c>
      <c r="Q4172" s="158" t="s">
        <v>50</v>
      </c>
      <c r="R4172" s="142">
        <f t="shared" si="64"/>
        <v>10</v>
      </c>
    </row>
    <row r="4173" s="109" customFormat="1">
      <c r="A4173" s="119">
        <f>MAX($A$19:A4172)+1</f>
        <v>4155</v>
      </c>
      <c r="B4173" s="120" t="s">
        <v>41</v>
      </c>
      <c r="C4173" s="144" t="s">
        <v>2864</v>
      </c>
      <c r="D4173" s="144" t="s">
        <v>3548</v>
      </c>
      <c r="E4173" s="145" t="s">
        <v>4796</v>
      </c>
      <c r="F4173" s="146" t="s">
        <v>4797</v>
      </c>
      <c r="G4173" s="146" t="s">
        <v>4798</v>
      </c>
      <c r="H4173" s="146" t="s">
        <v>4813</v>
      </c>
      <c r="I4173" s="151" t="s">
        <v>288</v>
      </c>
      <c r="J4173" s="147">
        <v>23</v>
      </c>
      <c r="K4173" s="147">
        <v>88000</v>
      </c>
      <c r="L4173" s="148">
        <v>2024000</v>
      </c>
      <c r="M4173" s="120" t="s">
        <v>229</v>
      </c>
      <c r="N4173" s="149">
        <v>202400</v>
      </c>
      <c r="O4173" s="150"/>
      <c r="P4173" s="154" t="s">
        <v>4117</v>
      </c>
      <c r="Q4173" s="158" t="s">
        <v>50</v>
      </c>
      <c r="R4173" s="142">
        <f t="shared" si="64"/>
        <v>10</v>
      </c>
    </row>
    <row r="4174" s="109" customFormat="1">
      <c r="A4174" s="119">
        <f>MAX($A$19:A4173)+1</f>
        <v>4156</v>
      </c>
      <c r="B4174" s="120" t="s">
        <v>41</v>
      </c>
      <c r="C4174" s="144" t="s">
        <v>2864</v>
      </c>
      <c r="D4174" s="144" t="s">
        <v>3548</v>
      </c>
      <c r="E4174" s="145" t="s">
        <v>4796</v>
      </c>
      <c r="F4174" s="146" t="s">
        <v>4797</v>
      </c>
      <c r="G4174" s="146" t="s">
        <v>4798</v>
      </c>
      <c r="H4174" s="146" t="s">
        <v>4814</v>
      </c>
      <c r="I4174" s="151" t="s">
        <v>288</v>
      </c>
      <c r="J4174" s="147">
        <v>19</v>
      </c>
      <c r="K4174" s="147">
        <v>18000</v>
      </c>
      <c r="L4174" s="148">
        <v>342000</v>
      </c>
      <c r="M4174" s="120" t="s">
        <v>229</v>
      </c>
      <c r="N4174" s="149">
        <v>34200</v>
      </c>
      <c r="O4174" s="150"/>
      <c r="P4174" s="154" t="s">
        <v>4117</v>
      </c>
      <c r="Q4174" s="158" t="s">
        <v>50</v>
      </c>
      <c r="R4174" s="142">
        <f t="shared" si="64"/>
        <v>10</v>
      </c>
    </row>
    <row r="4175" s="109" customFormat="1">
      <c r="A4175" s="119">
        <f>MAX($A$19:A4174)+1</f>
        <v>4157</v>
      </c>
      <c r="B4175" s="120" t="s">
        <v>41</v>
      </c>
      <c r="C4175" s="144" t="s">
        <v>2864</v>
      </c>
      <c r="D4175" s="144" t="s">
        <v>4815</v>
      </c>
      <c r="E4175" s="145">
        <v>45259</v>
      </c>
      <c r="F4175" s="146" t="s">
        <v>4797</v>
      </c>
      <c r="G4175" s="146" t="s">
        <v>4798</v>
      </c>
      <c r="H4175" s="146" t="s">
        <v>4816</v>
      </c>
      <c r="I4175" s="151" t="s">
        <v>288</v>
      </c>
      <c r="J4175" s="147">
        <v>2000</v>
      </c>
      <c r="K4175" s="147">
        <v>26946.364</v>
      </c>
      <c r="L4175" s="148">
        <v>53892728</v>
      </c>
      <c r="M4175" s="120" t="s">
        <v>229</v>
      </c>
      <c r="N4175" s="149">
        <v>5389272</v>
      </c>
      <c r="O4175" s="150"/>
      <c r="P4175" s="154" t="s">
        <v>4117</v>
      </c>
      <c r="Q4175" s="158" t="s">
        <v>50</v>
      </c>
      <c r="R4175" s="142">
        <f t="shared" si="64"/>
        <v>9.99999851556967</v>
      </c>
    </row>
    <row r="4176" s="109" customFormat="1">
      <c r="A4176" s="119">
        <f>MAX($A$19:A4175)+1</f>
        <v>4158</v>
      </c>
      <c r="B4176" s="120" t="s">
        <v>41</v>
      </c>
      <c r="C4176" s="144" t="s">
        <v>1281</v>
      </c>
      <c r="D4176" s="144" t="s">
        <v>4817</v>
      </c>
      <c r="E4176" s="145">
        <v>45240</v>
      </c>
      <c r="F4176" s="146" t="s">
        <v>1283</v>
      </c>
      <c r="G4176" s="146" t="s">
        <v>1284</v>
      </c>
      <c r="H4176" s="146" t="s">
        <v>4818</v>
      </c>
      <c r="I4176" s="151" t="s">
        <v>303</v>
      </c>
      <c r="J4176" s="147">
        <v>8</v>
      </c>
      <c r="K4176" s="147">
        <v>95000</v>
      </c>
      <c r="L4176" s="148">
        <v>760000</v>
      </c>
      <c r="M4176" s="120" t="s">
        <v>229</v>
      </c>
      <c r="N4176" s="149">
        <v>76000</v>
      </c>
      <c r="O4176" s="150"/>
      <c r="P4176" s="154" t="s">
        <v>4117</v>
      </c>
      <c r="Q4176" s="158" t="s">
        <v>50</v>
      </c>
      <c r="R4176" s="142">
        <f t="shared" si="64"/>
        <v>10</v>
      </c>
    </row>
    <row r="4177" s="109" customFormat="1">
      <c r="A4177" s="119">
        <f>MAX($A$19:A4176)+1</f>
        <v>4159</v>
      </c>
      <c r="B4177" s="120" t="s">
        <v>41</v>
      </c>
      <c r="C4177" s="144" t="s">
        <v>1281</v>
      </c>
      <c r="D4177" s="144" t="s">
        <v>4819</v>
      </c>
      <c r="E4177" s="145">
        <v>45244</v>
      </c>
      <c r="F4177" s="146" t="s">
        <v>1283</v>
      </c>
      <c r="G4177" s="146" t="s">
        <v>1284</v>
      </c>
      <c r="H4177" s="146" t="s">
        <v>4820</v>
      </c>
      <c r="I4177" s="151" t="s">
        <v>303</v>
      </c>
      <c r="J4177" s="147">
        <v>4.2</v>
      </c>
      <c r="K4177" s="147">
        <v>90000</v>
      </c>
      <c r="L4177" s="148">
        <v>378000</v>
      </c>
      <c r="M4177" s="120" t="s">
        <v>229</v>
      </c>
      <c r="N4177" s="149">
        <v>37800</v>
      </c>
      <c r="O4177" s="150"/>
      <c r="P4177" s="154" t="s">
        <v>4117</v>
      </c>
      <c r="Q4177" s="158" t="s">
        <v>50</v>
      </c>
      <c r="R4177" s="142">
        <f t="shared" si="64"/>
        <v>10</v>
      </c>
    </row>
    <row r="4178" s="109" customFormat="1">
      <c r="A4178" s="119">
        <f>MAX($A$19:A4177)+1</f>
        <v>4160</v>
      </c>
      <c r="B4178" s="120" t="s">
        <v>41</v>
      </c>
      <c r="C4178" s="144" t="s">
        <v>1281</v>
      </c>
      <c r="D4178" s="144" t="s">
        <v>4821</v>
      </c>
      <c r="E4178" s="145" t="s">
        <v>4822</v>
      </c>
      <c r="F4178" s="146" t="s">
        <v>1283</v>
      </c>
      <c r="G4178" s="146" t="s">
        <v>1284</v>
      </c>
      <c r="H4178" s="146" t="s">
        <v>4823</v>
      </c>
      <c r="I4178" s="151" t="s">
        <v>1289</v>
      </c>
      <c r="J4178" s="147">
        <v>1</v>
      </c>
      <c r="K4178" s="147">
        <v>295000</v>
      </c>
      <c r="L4178" s="148">
        <v>295000</v>
      </c>
      <c r="M4178" s="120" t="s">
        <v>56</v>
      </c>
      <c r="N4178" s="149">
        <v>23600</v>
      </c>
      <c r="O4178" s="150"/>
      <c r="P4178" s="154" t="s">
        <v>4117</v>
      </c>
      <c r="Q4178" s="158" t="s">
        <v>50</v>
      </c>
      <c r="R4178" s="142">
        <f t="shared" si="64"/>
        <v>8</v>
      </c>
    </row>
    <row r="4179" s="109" customFormat="1">
      <c r="A4179" s="119">
        <f>MAX($A$19:A4178)+1</f>
        <v>4161</v>
      </c>
      <c r="B4179" s="120" t="s">
        <v>41</v>
      </c>
      <c r="C4179" s="144" t="s">
        <v>1281</v>
      </c>
      <c r="D4179" s="144" t="s">
        <v>4821</v>
      </c>
      <c r="E4179" s="145" t="s">
        <v>4822</v>
      </c>
      <c r="F4179" s="146" t="s">
        <v>1283</v>
      </c>
      <c r="G4179" s="146" t="s">
        <v>1284</v>
      </c>
      <c r="H4179" s="146" t="s">
        <v>4824</v>
      </c>
      <c r="I4179" s="151" t="s">
        <v>1289</v>
      </c>
      <c r="J4179" s="147">
        <v>1</v>
      </c>
      <c r="K4179" s="147">
        <v>300000</v>
      </c>
      <c r="L4179" s="148">
        <v>300000</v>
      </c>
      <c r="M4179" s="120" t="s">
        <v>56</v>
      </c>
      <c r="N4179" s="149">
        <v>24000</v>
      </c>
      <c r="O4179" s="150"/>
      <c r="P4179" s="154" t="s">
        <v>4117</v>
      </c>
      <c r="Q4179" s="158" t="s">
        <v>50</v>
      </c>
      <c r="R4179" s="142">
        <f t="shared" si="64"/>
        <v>8</v>
      </c>
    </row>
    <row r="4180" s="109" customFormat="1">
      <c r="A4180" s="119">
        <f>MAX($A$19:A4179)+1</f>
        <v>4162</v>
      </c>
      <c r="B4180" s="120" t="s">
        <v>41</v>
      </c>
      <c r="C4180" s="144" t="s">
        <v>1281</v>
      </c>
      <c r="D4180" s="144" t="s">
        <v>4821</v>
      </c>
      <c r="E4180" s="145" t="s">
        <v>4822</v>
      </c>
      <c r="F4180" s="146" t="s">
        <v>1283</v>
      </c>
      <c r="G4180" s="146" t="s">
        <v>1284</v>
      </c>
      <c r="H4180" s="146" t="s">
        <v>4825</v>
      </c>
      <c r="I4180" s="151" t="s">
        <v>1289</v>
      </c>
      <c r="J4180" s="147">
        <v>1</v>
      </c>
      <c r="K4180" s="147">
        <v>1000000</v>
      </c>
      <c r="L4180" s="148">
        <v>1000000</v>
      </c>
      <c r="M4180" s="120" t="s">
        <v>56</v>
      </c>
      <c r="N4180" s="149">
        <v>80000</v>
      </c>
      <c r="O4180" s="150"/>
      <c r="P4180" s="154" t="s">
        <v>4117</v>
      </c>
      <c r="Q4180" s="158" t="s">
        <v>50</v>
      </c>
      <c r="R4180" s="142">
        <f t="shared" si="64"/>
        <v>8</v>
      </c>
    </row>
    <row r="4181" ht="22.5" s="109" customFormat="1">
      <c r="A4181" s="119">
        <f>MAX($A$19:A4180)+1</f>
        <v>4163</v>
      </c>
      <c r="B4181" s="120" t="s">
        <v>41</v>
      </c>
      <c r="C4181" s="144" t="s">
        <v>1281</v>
      </c>
      <c r="D4181" s="144" t="s">
        <v>4821</v>
      </c>
      <c r="E4181" s="145" t="s">
        <v>4822</v>
      </c>
      <c r="F4181" s="146" t="s">
        <v>1283</v>
      </c>
      <c r="G4181" s="146" t="s">
        <v>1284</v>
      </c>
      <c r="H4181" s="146" t="s">
        <v>4826</v>
      </c>
      <c r="I4181" s="151" t="s">
        <v>1289</v>
      </c>
      <c r="J4181" s="147">
        <v>1</v>
      </c>
      <c r="K4181" s="147">
        <v>1500000</v>
      </c>
      <c r="L4181" s="148">
        <v>1500000</v>
      </c>
      <c r="M4181" s="120" t="s">
        <v>56</v>
      </c>
      <c r="N4181" s="149">
        <v>120000</v>
      </c>
      <c r="O4181" s="150"/>
      <c r="P4181" s="154" t="s">
        <v>4117</v>
      </c>
      <c r="Q4181" s="158" t="s">
        <v>50</v>
      </c>
      <c r="R4181" s="142">
        <f t="shared" si="64"/>
        <v>8</v>
      </c>
    </row>
    <row r="4182" s="109" customFormat="1">
      <c r="A4182" s="119">
        <f>MAX($A$19:A4181)+1</f>
        <v>4164</v>
      </c>
      <c r="B4182" s="120" t="s">
        <v>41</v>
      </c>
      <c r="C4182" s="144" t="s">
        <v>1281</v>
      </c>
      <c r="D4182" s="144" t="s">
        <v>4821</v>
      </c>
      <c r="E4182" s="145" t="s">
        <v>4822</v>
      </c>
      <c r="F4182" s="146" t="s">
        <v>1283</v>
      </c>
      <c r="G4182" s="146" t="s">
        <v>1284</v>
      </c>
      <c r="H4182" s="146" t="s">
        <v>1296</v>
      </c>
      <c r="I4182" s="151" t="s">
        <v>98</v>
      </c>
      <c r="J4182" s="147">
        <v>1</v>
      </c>
      <c r="K4182" s="147">
        <v>18000</v>
      </c>
      <c r="L4182" s="148">
        <v>18000</v>
      </c>
      <c r="M4182" s="120" t="s">
        <v>56</v>
      </c>
      <c r="N4182" s="149">
        <v>1440</v>
      </c>
      <c r="O4182" s="150"/>
      <c r="P4182" s="154" t="s">
        <v>4117</v>
      </c>
      <c r="Q4182" s="158" t="s">
        <v>50</v>
      </c>
      <c r="R4182" s="142">
        <f t="shared" si="64"/>
        <v>8</v>
      </c>
    </row>
    <row r="4183" s="109" customFormat="1">
      <c r="A4183" s="119">
        <f>MAX($A$19:A4182)+1</f>
        <v>4165</v>
      </c>
      <c r="B4183" s="120" t="s">
        <v>41</v>
      </c>
      <c r="C4183" s="144" t="s">
        <v>1281</v>
      </c>
      <c r="D4183" s="144" t="s">
        <v>4821</v>
      </c>
      <c r="E4183" s="145" t="s">
        <v>4822</v>
      </c>
      <c r="F4183" s="146" t="s">
        <v>1283</v>
      </c>
      <c r="G4183" s="146" t="s">
        <v>1284</v>
      </c>
      <c r="H4183" s="146" t="s">
        <v>1295</v>
      </c>
      <c r="I4183" s="151" t="s">
        <v>98</v>
      </c>
      <c r="J4183" s="147">
        <v>1</v>
      </c>
      <c r="K4183" s="147">
        <v>2100000</v>
      </c>
      <c r="L4183" s="148">
        <v>2100000</v>
      </c>
      <c r="M4183" s="120" t="s">
        <v>56</v>
      </c>
      <c r="N4183" s="149">
        <v>168000</v>
      </c>
      <c r="O4183" s="150"/>
      <c r="P4183" s="154" t="s">
        <v>4117</v>
      </c>
      <c r="Q4183" s="158" t="s">
        <v>50</v>
      </c>
      <c r="R4183" s="142">
        <f t="shared" si="64"/>
        <v>8</v>
      </c>
    </row>
    <row r="4184" s="109" customFormat="1">
      <c r="A4184" s="119">
        <f>MAX($A$19:A4183)+1</f>
        <v>4166</v>
      </c>
      <c r="B4184" s="120" t="s">
        <v>41</v>
      </c>
      <c r="C4184" s="144" t="s">
        <v>1281</v>
      </c>
      <c r="D4184" s="144" t="s">
        <v>4827</v>
      </c>
      <c r="E4184" s="145" t="s">
        <v>4828</v>
      </c>
      <c r="F4184" s="146" t="s">
        <v>1283</v>
      </c>
      <c r="G4184" s="146" t="s">
        <v>1284</v>
      </c>
      <c r="H4184" s="146" t="s">
        <v>4829</v>
      </c>
      <c r="I4184" s="151" t="s">
        <v>1289</v>
      </c>
      <c r="J4184" s="147">
        <v>1</v>
      </c>
      <c r="K4184" s="147">
        <v>300000</v>
      </c>
      <c r="L4184" s="148">
        <v>300000</v>
      </c>
      <c r="M4184" s="120" t="s">
        <v>56</v>
      </c>
      <c r="N4184" s="149">
        <v>24000</v>
      </c>
      <c r="O4184" s="150"/>
      <c r="P4184" s="154" t="s">
        <v>4117</v>
      </c>
      <c r="Q4184" s="158" t="s">
        <v>50</v>
      </c>
      <c r="R4184" s="142">
        <f t="shared" si="64"/>
        <v>8</v>
      </c>
    </row>
    <row r="4185" s="109" customFormat="1">
      <c r="A4185" s="119">
        <f>MAX($A$19:A4184)+1</f>
        <v>4167</v>
      </c>
      <c r="B4185" s="120" t="s">
        <v>41</v>
      </c>
      <c r="C4185" s="144" t="s">
        <v>1281</v>
      </c>
      <c r="D4185" s="144" t="s">
        <v>4827</v>
      </c>
      <c r="E4185" s="145" t="s">
        <v>4828</v>
      </c>
      <c r="F4185" s="146" t="s">
        <v>1283</v>
      </c>
      <c r="G4185" s="146" t="s">
        <v>1284</v>
      </c>
      <c r="H4185" s="146" t="s">
        <v>4830</v>
      </c>
      <c r="I4185" s="151" t="s">
        <v>1289</v>
      </c>
      <c r="J4185" s="147">
        <v>1</v>
      </c>
      <c r="K4185" s="147">
        <v>1200000</v>
      </c>
      <c r="L4185" s="148">
        <v>1200000</v>
      </c>
      <c r="M4185" s="120" t="s">
        <v>56</v>
      </c>
      <c r="N4185" s="149">
        <v>96000</v>
      </c>
      <c r="O4185" s="150"/>
      <c r="P4185" s="154" t="s">
        <v>4117</v>
      </c>
      <c r="Q4185" s="158" t="s">
        <v>50</v>
      </c>
      <c r="R4185" s="142">
        <f t="shared" si="64"/>
        <v>8</v>
      </c>
    </row>
    <row r="4186" s="109" customFormat="1">
      <c r="A4186" s="119">
        <f>MAX($A$19:A4185)+1</f>
        <v>4168</v>
      </c>
      <c r="B4186" s="120" t="s">
        <v>41</v>
      </c>
      <c r="C4186" s="144" t="s">
        <v>1281</v>
      </c>
      <c r="D4186" s="144" t="s">
        <v>4827</v>
      </c>
      <c r="E4186" s="145" t="s">
        <v>4828</v>
      </c>
      <c r="F4186" s="146" t="s">
        <v>1283</v>
      </c>
      <c r="G4186" s="146" t="s">
        <v>1284</v>
      </c>
      <c r="H4186" s="146" t="s">
        <v>4831</v>
      </c>
      <c r="I4186" s="151" t="s">
        <v>1289</v>
      </c>
      <c r="J4186" s="147">
        <v>1</v>
      </c>
      <c r="K4186" s="147">
        <v>1000000</v>
      </c>
      <c r="L4186" s="148">
        <v>1000000</v>
      </c>
      <c r="M4186" s="120" t="s">
        <v>56</v>
      </c>
      <c r="N4186" s="149">
        <v>80000</v>
      </c>
      <c r="O4186" s="150"/>
      <c r="P4186" s="154" t="s">
        <v>4117</v>
      </c>
      <c r="Q4186" s="158" t="s">
        <v>50</v>
      </c>
      <c r="R4186" s="142">
        <f t="shared" si="64"/>
        <v>8</v>
      </c>
    </row>
    <row r="4187" s="109" customFormat="1">
      <c r="A4187" s="119">
        <f>MAX($A$19:A4186)+1</f>
        <v>4169</v>
      </c>
      <c r="B4187" s="120" t="s">
        <v>41</v>
      </c>
      <c r="C4187" s="144" t="s">
        <v>1281</v>
      </c>
      <c r="D4187" s="144" t="s">
        <v>4827</v>
      </c>
      <c r="E4187" s="145" t="s">
        <v>4828</v>
      </c>
      <c r="F4187" s="146" t="s">
        <v>1283</v>
      </c>
      <c r="G4187" s="146" t="s">
        <v>1284</v>
      </c>
      <c r="H4187" s="146" t="s">
        <v>4832</v>
      </c>
      <c r="I4187" s="151" t="s">
        <v>1289</v>
      </c>
      <c r="J4187" s="147">
        <v>1</v>
      </c>
      <c r="K4187" s="147">
        <v>200000</v>
      </c>
      <c r="L4187" s="148">
        <v>200000</v>
      </c>
      <c r="M4187" s="120" t="s">
        <v>56</v>
      </c>
      <c r="N4187" s="149">
        <v>16000</v>
      </c>
      <c r="O4187" s="150"/>
      <c r="P4187" s="154" t="s">
        <v>4117</v>
      </c>
      <c r="Q4187" s="158" t="s">
        <v>50</v>
      </c>
      <c r="R4187" s="142">
        <f t="shared" si="64"/>
        <v>8</v>
      </c>
    </row>
    <row r="4188" s="109" customFormat="1">
      <c r="A4188" s="119">
        <f>MAX($A$19:A4187)+1</f>
        <v>4170</v>
      </c>
      <c r="B4188" s="120" t="s">
        <v>41</v>
      </c>
      <c r="C4188" s="144" t="s">
        <v>1281</v>
      </c>
      <c r="D4188" s="144" t="s">
        <v>4827</v>
      </c>
      <c r="E4188" s="145" t="s">
        <v>4828</v>
      </c>
      <c r="F4188" s="146" t="s">
        <v>1283</v>
      </c>
      <c r="G4188" s="146" t="s">
        <v>1284</v>
      </c>
      <c r="H4188" s="146" t="s">
        <v>4833</v>
      </c>
      <c r="I4188" s="151" t="s">
        <v>1289</v>
      </c>
      <c r="J4188" s="147">
        <v>1</v>
      </c>
      <c r="K4188" s="147">
        <v>4500000</v>
      </c>
      <c r="L4188" s="148">
        <v>4500000</v>
      </c>
      <c r="M4188" s="120" t="s">
        <v>56</v>
      </c>
      <c r="N4188" s="149">
        <v>360000</v>
      </c>
      <c r="O4188" s="150"/>
      <c r="P4188" s="154" t="s">
        <v>4117</v>
      </c>
      <c r="Q4188" s="158" t="s">
        <v>50</v>
      </c>
      <c r="R4188" s="142">
        <f t="shared" si="64"/>
        <v>8</v>
      </c>
    </row>
    <row r="4189" s="109" customFormat="1">
      <c r="A4189" s="119">
        <f>MAX($A$19:A4188)+1</f>
        <v>4171</v>
      </c>
      <c r="B4189" s="120" t="s">
        <v>41</v>
      </c>
      <c r="C4189" s="144" t="s">
        <v>1281</v>
      </c>
      <c r="D4189" s="144" t="s">
        <v>4827</v>
      </c>
      <c r="E4189" s="145" t="s">
        <v>4828</v>
      </c>
      <c r="F4189" s="146" t="s">
        <v>1283</v>
      </c>
      <c r="G4189" s="146" t="s">
        <v>1284</v>
      </c>
      <c r="H4189" s="146" t="s">
        <v>1297</v>
      </c>
      <c r="I4189" s="151" t="s">
        <v>98</v>
      </c>
      <c r="J4189" s="147">
        <v>1</v>
      </c>
      <c r="K4189" s="147">
        <v>208000</v>
      </c>
      <c r="L4189" s="148">
        <v>208000</v>
      </c>
      <c r="M4189" s="120" t="s">
        <v>56</v>
      </c>
      <c r="N4189" s="149">
        <v>16640</v>
      </c>
      <c r="O4189" s="150"/>
      <c r="P4189" s="154" t="s">
        <v>4117</v>
      </c>
      <c r="Q4189" s="158" t="s">
        <v>50</v>
      </c>
      <c r="R4189" s="142">
        <f t="shared" si="64"/>
        <v>8</v>
      </c>
    </row>
    <row r="4190" s="109" customFormat="1">
      <c r="A4190" s="119">
        <f>MAX($A$19:A4189)+1</f>
        <v>4172</v>
      </c>
      <c r="B4190" s="120" t="s">
        <v>41</v>
      </c>
      <c r="C4190" s="144" t="s">
        <v>1281</v>
      </c>
      <c r="D4190" s="144" t="s">
        <v>4827</v>
      </c>
      <c r="E4190" s="145" t="s">
        <v>4828</v>
      </c>
      <c r="F4190" s="146" t="s">
        <v>1283</v>
      </c>
      <c r="G4190" s="146" t="s">
        <v>1284</v>
      </c>
      <c r="H4190" s="146" t="s">
        <v>1296</v>
      </c>
      <c r="I4190" s="151" t="s">
        <v>98</v>
      </c>
      <c r="J4190" s="147">
        <v>1</v>
      </c>
      <c r="K4190" s="147">
        <v>11000</v>
      </c>
      <c r="L4190" s="148">
        <v>11000</v>
      </c>
      <c r="M4190" s="120" t="s">
        <v>56</v>
      </c>
      <c r="N4190" s="149">
        <v>880</v>
      </c>
      <c r="O4190" s="150"/>
      <c r="P4190" s="154" t="s">
        <v>4117</v>
      </c>
      <c r="Q4190" s="158" t="s">
        <v>50</v>
      </c>
      <c r="R4190" s="142">
        <f t="shared" si="64"/>
        <v>8</v>
      </c>
    </row>
    <row r="4191" s="109" customFormat="1">
      <c r="A4191" s="119">
        <f>MAX($A$19:A4190)+1</f>
        <v>4173</v>
      </c>
      <c r="B4191" s="120" t="s">
        <v>41</v>
      </c>
      <c r="C4191" s="144" t="s">
        <v>92</v>
      </c>
      <c r="D4191" s="144" t="s">
        <v>4834</v>
      </c>
      <c r="E4191" s="145">
        <v>45260</v>
      </c>
      <c r="F4191" s="146" t="s">
        <v>1299</v>
      </c>
      <c r="G4191" s="146" t="s">
        <v>1300</v>
      </c>
      <c r="H4191" s="146" t="s">
        <v>1301</v>
      </c>
      <c r="I4191" s="151" t="s">
        <v>1302</v>
      </c>
      <c r="J4191" s="147">
        <v>1</v>
      </c>
      <c r="K4191" s="147">
        <v>14060000</v>
      </c>
      <c r="L4191" s="148">
        <v>14060000</v>
      </c>
      <c r="M4191" s="120" t="s">
        <v>56</v>
      </c>
      <c r="N4191" s="149">
        <v>1124800</v>
      </c>
      <c r="O4191" s="150"/>
      <c r="P4191" s="154" t="s">
        <v>4117</v>
      </c>
      <c r="Q4191" s="158" t="s">
        <v>50</v>
      </c>
      <c r="R4191" s="142">
        <f t="shared" si="64"/>
        <v>8</v>
      </c>
    </row>
    <row r="4192" s="109" customFormat="1">
      <c r="A4192" s="119">
        <f>MAX($A$19:A4191)+1</f>
        <v>4174</v>
      </c>
      <c r="B4192" s="120" t="s">
        <v>41</v>
      </c>
      <c r="C4192" s="144" t="s">
        <v>1303</v>
      </c>
      <c r="D4192" s="144" t="s">
        <v>4835</v>
      </c>
      <c r="E4192" s="145" t="s">
        <v>4159</v>
      </c>
      <c r="F4192" s="146" t="s">
        <v>1305</v>
      </c>
      <c r="G4192" s="146" t="s">
        <v>1306</v>
      </c>
      <c r="H4192" s="146" t="s">
        <v>1307</v>
      </c>
      <c r="I4192" s="151" t="s">
        <v>1308</v>
      </c>
      <c r="J4192" s="147">
        <v>1</v>
      </c>
      <c r="K4192" s="147">
        <v>10378750</v>
      </c>
      <c r="L4192" s="148">
        <v>10378750</v>
      </c>
      <c r="M4192" s="120" t="s">
        <v>56</v>
      </c>
      <c r="N4192" s="149">
        <v>830300</v>
      </c>
      <c r="O4192" s="150"/>
      <c r="P4192" s="154" t="s">
        <v>4117</v>
      </c>
      <c r="Q4192" s="158" t="s">
        <v>50</v>
      </c>
      <c r="R4192" s="142">
        <f t="shared" si="64"/>
        <v>8</v>
      </c>
    </row>
    <row r="4193" s="109" customFormat="1">
      <c r="A4193" s="119">
        <f>MAX($A$19:A4192)+1</f>
        <v>4175</v>
      </c>
      <c r="B4193" s="120" t="s">
        <v>41</v>
      </c>
      <c r="C4193" s="144" t="s">
        <v>1303</v>
      </c>
      <c r="D4193" s="144" t="s">
        <v>4835</v>
      </c>
      <c r="E4193" s="145" t="s">
        <v>4159</v>
      </c>
      <c r="F4193" s="146" t="s">
        <v>1305</v>
      </c>
      <c r="G4193" s="146" t="s">
        <v>1306</v>
      </c>
      <c r="H4193" s="146" t="s">
        <v>1307</v>
      </c>
      <c r="I4193" s="151" t="s">
        <v>1308</v>
      </c>
      <c r="J4193" s="147">
        <v>1</v>
      </c>
      <c r="K4193" s="147">
        <v>11732500</v>
      </c>
      <c r="L4193" s="148">
        <v>11732500</v>
      </c>
      <c r="M4193" s="120" t="s">
        <v>56</v>
      </c>
      <c r="N4193" s="149">
        <v>938600</v>
      </c>
      <c r="O4193" s="150"/>
      <c r="P4193" s="154" t="s">
        <v>4117</v>
      </c>
      <c r="Q4193" s="158" t="s">
        <v>50</v>
      </c>
      <c r="R4193" s="142">
        <f t="shared" si="64"/>
        <v>8</v>
      </c>
    </row>
    <row r="4194" s="109" customFormat="1">
      <c r="A4194" s="119">
        <f>MAX($A$19:A4193)+1</f>
        <v>4176</v>
      </c>
      <c r="B4194" s="120" t="s">
        <v>41</v>
      </c>
      <c r="C4194" s="144" t="s">
        <v>1303</v>
      </c>
      <c r="D4194" s="144" t="s">
        <v>4836</v>
      </c>
      <c r="E4194" s="145">
        <v>45260</v>
      </c>
      <c r="F4194" s="146" t="s">
        <v>1305</v>
      </c>
      <c r="G4194" s="146" t="s">
        <v>1306</v>
      </c>
      <c r="H4194" s="146" t="s">
        <v>1307</v>
      </c>
      <c r="I4194" s="151" t="s">
        <v>1308</v>
      </c>
      <c r="J4194" s="147">
        <v>1</v>
      </c>
      <c r="K4194" s="147">
        <v>10862963</v>
      </c>
      <c r="L4194" s="148">
        <v>10862963</v>
      </c>
      <c r="M4194" s="120" t="s">
        <v>56</v>
      </c>
      <c r="N4194" s="149">
        <v>869037</v>
      </c>
      <c r="O4194" s="150"/>
      <c r="P4194" s="154" t="s">
        <v>4117</v>
      </c>
      <c r="Q4194" s="158" t="s">
        <v>50</v>
      </c>
      <c r="R4194" s="142">
        <f t="shared" si="64"/>
        <v>7.99999963177634</v>
      </c>
    </row>
    <row r="4195" s="109" customFormat="1">
      <c r="A4195" s="119">
        <f>MAX($A$19:A4194)+1</f>
        <v>4177</v>
      </c>
      <c r="B4195" s="120" t="s">
        <v>41</v>
      </c>
      <c r="C4195" s="144" t="s">
        <v>527</v>
      </c>
      <c r="D4195" s="144" t="s">
        <v>4837</v>
      </c>
      <c r="E4195" s="145">
        <v>45259</v>
      </c>
      <c r="F4195" s="146" t="s">
        <v>1311</v>
      </c>
      <c r="G4195" s="146" t="s">
        <v>1312</v>
      </c>
      <c r="H4195" s="146" t="s">
        <v>1313</v>
      </c>
      <c r="I4195" s="151" t="s">
        <v>288</v>
      </c>
      <c r="J4195" s="147">
        <v>2884</v>
      </c>
      <c r="K4195" s="147">
        <v>38000</v>
      </c>
      <c r="L4195" s="148">
        <v>109592000</v>
      </c>
      <c r="M4195" s="120" t="s">
        <v>56</v>
      </c>
      <c r="N4195" s="149">
        <v>8767360</v>
      </c>
      <c r="O4195" s="150"/>
      <c r="P4195" s="154" t="s">
        <v>4117</v>
      </c>
      <c r="Q4195" s="158" t="s">
        <v>50</v>
      </c>
      <c r="R4195" s="142">
        <f t="shared" si="64"/>
        <v>8</v>
      </c>
    </row>
    <row r="4196" s="109" customFormat="1">
      <c r="A4196" s="119">
        <f>MAX($A$19:A4195)+1</f>
        <v>4178</v>
      </c>
      <c r="B4196" s="120" t="s">
        <v>41</v>
      </c>
      <c r="C4196" s="144" t="s">
        <v>92</v>
      </c>
      <c r="D4196" s="144" t="s">
        <v>4838</v>
      </c>
      <c r="E4196" s="145" t="s">
        <v>4159</v>
      </c>
      <c r="F4196" s="146" t="s">
        <v>1327</v>
      </c>
      <c r="G4196" s="146" t="s">
        <v>1328</v>
      </c>
      <c r="H4196" s="146" t="s">
        <v>4839</v>
      </c>
      <c r="I4196" s="151" t="s">
        <v>4840</v>
      </c>
      <c r="J4196" s="147">
        <v>1</v>
      </c>
      <c r="K4196" s="147">
        <v>4000000</v>
      </c>
      <c r="L4196" s="148">
        <v>4000000</v>
      </c>
      <c r="M4196" s="120" t="s">
        <v>56</v>
      </c>
      <c r="N4196" s="149">
        <v>320000</v>
      </c>
      <c r="O4196" s="150"/>
      <c r="P4196" s="154" t="s">
        <v>4117</v>
      </c>
      <c r="Q4196" s="158" t="s">
        <v>50</v>
      </c>
      <c r="R4196" s="142">
        <f ref="R4196:R4259" t="shared" si="65">N4196/L4196*100</f>
        <v>8</v>
      </c>
    </row>
    <row r="4197" s="109" customFormat="1">
      <c r="A4197" s="119">
        <f>MAX($A$19:A4196)+1</f>
        <v>4179</v>
      </c>
      <c r="B4197" s="120" t="s">
        <v>41</v>
      </c>
      <c r="C4197" s="144" t="s">
        <v>92</v>
      </c>
      <c r="D4197" s="144" t="s">
        <v>4838</v>
      </c>
      <c r="E4197" s="145" t="s">
        <v>4159</v>
      </c>
      <c r="F4197" s="146" t="s">
        <v>1327</v>
      </c>
      <c r="G4197" s="146" t="s">
        <v>1328</v>
      </c>
      <c r="H4197" s="146" t="s">
        <v>4841</v>
      </c>
      <c r="I4197" s="151" t="s">
        <v>4842</v>
      </c>
      <c r="J4197" s="147">
        <v>15224</v>
      </c>
      <c r="K4197" s="147">
        <v>100</v>
      </c>
      <c r="L4197" s="148">
        <v>1522400</v>
      </c>
      <c r="M4197" s="120" t="s">
        <v>56</v>
      </c>
      <c r="N4197" s="149">
        <v>121792</v>
      </c>
      <c r="O4197" s="150"/>
      <c r="P4197" s="154" t="s">
        <v>4117</v>
      </c>
      <c r="Q4197" s="158" t="s">
        <v>50</v>
      </c>
      <c r="R4197" s="142">
        <f t="shared" si="65"/>
        <v>8</v>
      </c>
    </row>
    <row r="4198" ht="16.5" customHeight="1" s="109" customFormat="1">
      <c r="A4198" s="119">
        <f>MAX($A$19:A4197)+1</f>
        <v>4180</v>
      </c>
      <c r="B4198" s="120" t="s">
        <v>41</v>
      </c>
      <c r="C4198" s="144" t="s">
        <v>1332</v>
      </c>
      <c r="D4198" s="144" t="s">
        <v>4843</v>
      </c>
      <c r="E4198" s="145" t="s">
        <v>4159</v>
      </c>
      <c r="F4198" s="146" t="s">
        <v>1334</v>
      </c>
      <c r="G4198" s="146" t="s">
        <v>1335</v>
      </c>
      <c r="H4198" s="146" t="s">
        <v>4844</v>
      </c>
      <c r="I4198" s="151" t="s">
        <v>100</v>
      </c>
      <c r="J4198" s="147">
        <v>6</v>
      </c>
      <c r="K4198" s="147">
        <v>16272727.27</v>
      </c>
      <c r="L4198" s="148">
        <v>97636364</v>
      </c>
      <c r="M4198" s="120" t="s">
        <v>229</v>
      </c>
      <c r="N4198" s="149">
        <v>9763636</v>
      </c>
      <c r="O4198" s="150"/>
      <c r="P4198" s="154" t="s">
        <v>4117</v>
      </c>
      <c r="Q4198" s="158" t="s">
        <v>50</v>
      </c>
      <c r="R4198" s="142">
        <f t="shared" si="65"/>
        <v>9.99999959031658</v>
      </c>
    </row>
    <row r="4199" ht="18.75" customHeight="1" s="109" customFormat="1">
      <c r="A4199" s="119">
        <f>MAX($A$19:A4198)+1</f>
        <v>4181</v>
      </c>
      <c r="B4199" s="120" t="s">
        <v>41</v>
      </c>
      <c r="C4199" s="144" t="s">
        <v>1332</v>
      </c>
      <c r="D4199" s="144" t="s">
        <v>4843</v>
      </c>
      <c r="E4199" s="145" t="s">
        <v>4159</v>
      </c>
      <c r="F4199" s="146" t="s">
        <v>1334</v>
      </c>
      <c r="G4199" s="146" t="s">
        <v>1335</v>
      </c>
      <c r="H4199" s="146" t="s">
        <v>4845</v>
      </c>
      <c r="I4199" s="151" t="s">
        <v>327</v>
      </c>
      <c r="J4199" s="147">
        <v>6</v>
      </c>
      <c r="K4199" s="147">
        <v>318181.82</v>
      </c>
      <c r="L4199" s="148">
        <v>1909091</v>
      </c>
      <c r="M4199" s="120" t="s">
        <v>229</v>
      </c>
      <c r="N4199" s="149">
        <v>190909</v>
      </c>
      <c r="O4199" s="150"/>
      <c r="P4199" s="154" t="s">
        <v>4117</v>
      </c>
      <c r="Q4199" s="158" t="s">
        <v>50</v>
      </c>
      <c r="R4199" s="142">
        <f t="shared" si="65"/>
        <v>9.99999476190501</v>
      </c>
    </row>
    <row r="4200" s="109" customFormat="1">
      <c r="A4200" s="119">
        <f>MAX($A$19:A4199)+1</f>
        <v>4182</v>
      </c>
      <c r="B4200" s="120" t="s">
        <v>41</v>
      </c>
      <c r="C4200" s="144" t="s">
        <v>92</v>
      </c>
      <c r="D4200" s="144" t="s">
        <v>4846</v>
      </c>
      <c r="E4200" s="145">
        <v>45252</v>
      </c>
      <c r="F4200" s="146" t="s">
        <v>1363</v>
      </c>
      <c r="G4200" s="146" t="s">
        <v>1364</v>
      </c>
      <c r="H4200" s="146" t="s">
        <v>1365</v>
      </c>
      <c r="I4200" s="151" t="s">
        <v>288</v>
      </c>
      <c r="J4200" s="147">
        <v>9980</v>
      </c>
      <c r="K4200" s="147">
        <v>3500</v>
      </c>
      <c r="L4200" s="148">
        <v>34930000</v>
      </c>
      <c r="M4200" s="120" t="s">
        <v>56</v>
      </c>
      <c r="N4200" s="149">
        <v>2794400</v>
      </c>
      <c r="O4200" s="150"/>
      <c r="P4200" s="154" t="s">
        <v>4117</v>
      </c>
      <c r="Q4200" s="158" t="s">
        <v>50</v>
      </c>
      <c r="R4200" s="142">
        <f t="shared" si="65"/>
        <v>8</v>
      </c>
    </row>
    <row r="4201" s="109" customFormat="1">
      <c r="A4201" s="119">
        <f>MAX($A$19:A4200)+1</f>
        <v>4183</v>
      </c>
      <c r="B4201" s="120" t="s">
        <v>41</v>
      </c>
      <c r="C4201" s="144" t="s">
        <v>3783</v>
      </c>
      <c r="D4201" s="144" t="s">
        <v>4847</v>
      </c>
      <c r="E4201" s="145">
        <v>45231</v>
      </c>
      <c r="F4201" s="146" t="s">
        <v>4848</v>
      </c>
      <c r="G4201" s="146" t="s">
        <v>4849</v>
      </c>
      <c r="H4201" s="146" t="s">
        <v>4850</v>
      </c>
      <c r="I4201" s="151" t="s">
        <v>974</v>
      </c>
      <c r="J4201" s="147"/>
      <c r="K4201" s="147"/>
      <c r="L4201" s="148">
        <v>17104556</v>
      </c>
      <c r="M4201" s="120" t="s">
        <v>56</v>
      </c>
      <c r="N4201" s="149">
        <v>1368364</v>
      </c>
      <c r="O4201" s="150"/>
      <c r="P4201" s="154" t="s">
        <v>4117</v>
      </c>
      <c r="Q4201" s="158" t="s">
        <v>50</v>
      </c>
      <c r="R4201" s="142">
        <f t="shared" si="65"/>
        <v>7.99999719373014</v>
      </c>
    </row>
    <row r="4202" s="109" customFormat="1">
      <c r="A4202" s="119">
        <f>MAX($A$19:A4201)+1</f>
        <v>4184</v>
      </c>
      <c r="B4202" s="120" t="s">
        <v>41</v>
      </c>
      <c r="C4202" s="144" t="s">
        <v>1303</v>
      </c>
      <c r="D4202" s="144" t="s">
        <v>4851</v>
      </c>
      <c r="E4202" s="145">
        <v>45259</v>
      </c>
      <c r="F4202" s="146" t="s">
        <v>1393</v>
      </c>
      <c r="G4202" s="146" t="s">
        <v>1394</v>
      </c>
      <c r="H4202" s="146" t="s">
        <v>1395</v>
      </c>
      <c r="I4202" s="151" t="s">
        <v>540</v>
      </c>
      <c r="J4202" s="147">
        <v>18936</v>
      </c>
      <c r="K4202" s="147">
        <v>11250</v>
      </c>
      <c r="L4202" s="148">
        <v>213030000</v>
      </c>
      <c r="M4202" s="120" t="s">
        <v>56</v>
      </c>
      <c r="N4202" s="149">
        <v>17042400</v>
      </c>
      <c r="O4202" s="150"/>
      <c r="P4202" s="154" t="s">
        <v>4117</v>
      </c>
      <c r="Q4202" s="158" t="s">
        <v>50</v>
      </c>
      <c r="R4202" s="142">
        <f t="shared" si="65"/>
        <v>8</v>
      </c>
    </row>
    <row r="4203" ht="22.5" s="109" customFormat="1">
      <c r="A4203" s="119">
        <f>MAX($A$19:A4202)+1</f>
        <v>4185</v>
      </c>
      <c r="B4203" s="120" t="s">
        <v>41</v>
      </c>
      <c r="C4203" s="144" t="s">
        <v>1396</v>
      </c>
      <c r="D4203" s="144" t="s">
        <v>4852</v>
      </c>
      <c r="E4203" s="145">
        <v>45260</v>
      </c>
      <c r="F4203" s="146" t="s">
        <v>1398</v>
      </c>
      <c r="G4203" s="146" t="s">
        <v>1399</v>
      </c>
      <c r="H4203" s="146" t="s">
        <v>1403</v>
      </c>
      <c r="I4203" s="151" t="s">
        <v>288</v>
      </c>
      <c r="J4203" s="147">
        <v>2500.3</v>
      </c>
      <c r="K4203" s="147">
        <v>30000</v>
      </c>
      <c r="L4203" s="148">
        <v>75009000</v>
      </c>
      <c r="M4203" s="120" t="s">
        <v>229</v>
      </c>
      <c r="N4203" s="149">
        <v>7500900</v>
      </c>
      <c r="O4203" s="150"/>
      <c r="P4203" s="154" t="s">
        <v>4117</v>
      </c>
      <c r="Q4203" s="158" t="s">
        <v>50</v>
      </c>
      <c r="R4203" s="142">
        <f t="shared" si="65"/>
        <v>10</v>
      </c>
    </row>
    <row r="4204" ht="22.5" s="109" customFormat="1">
      <c r="A4204" s="119">
        <f>MAX($A$19:A4203)+1</f>
        <v>4186</v>
      </c>
      <c r="B4204" s="120" t="s">
        <v>41</v>
      </c>
      <c r="C4204" s="144" t="s">
        <v>1396</v>
      </c>
      <c r="D4204" s="144" t="s">
        <v>4853</v>
      </c>
      <c r="E4204" s="145" t="s">
        <v>4159</v>
      </c>
      <c r="F4204" s="146" t="s">
        <v>1398</v>
      </c>
      <c r="G4204" s="146" t="s">
        <v>1399</v>
      </c>
      <c r="H4204" s="146" t="s">
        <v>1400</v>
      </c>
      <c r="I4204" s="151" t="s">
        <v>288</v>
      </c>
      <c r="J4204" s="147">
        <v>4900.1</v>
      </c>
      <c r="K4204" s="147">
        <v>24500</v>
      </c>
      <c r="L4204" s="148">
        <v>120052450</v>
      </c>
      <c r="M4204" s="120" t="s">
        <v>229</v>
      </c>
      <c r="N4204" s="149">
        <v>12005245</v>
      </c>
      <c r="O4204" s="150"/>
      <c r="P4204" s="154" t="s">
        <v>4117</v>
      </c>
      <c r="Q4204" s="158" t="s">
        <v>50</v>
      </c>
      <c r="R4204" s="142">
        <f t="shared" si="65"/>
        <v>10</v>
      </c>
    </row>
    <row r="4205" ht="22.5" s="109" customFormat="1">
      <c r="A4205" s="119">
        <f>MAX($A$19:A4204)+1</f>
        <v>4187</v>
      </c>
      <c r="B4205" s="120" t="s">
        <v>41</v>
      </c>
      <c r="C4205" s="144" t="s">
        <v>1396</v>
      </c>
      <c r="D4205" s="144" t="s">
        <v>4853</v>
      </c>
      <c r="E4205" s="145" t="s">
        <v>4159</v>
      </c>
      <c r="F4205" s="146" t="s">
        <v>1398</v>
      </c>
      <c r="G4205" s="146" t="s">
        <v>1399</v>
      </c>
      <c r="H4205" s="146" t="s">
        <v>1401</v>
      </c>
      <c r="I4205" s="151" t="s">
        <v>288</v>
      </c>
      <c r="J4205" s="147">
        <v>7925.8</v>
      </c>
      <c r="K4205" s="147">
        <v>23700</v>
      </c>
      <c r="L4205" s="148">
        <v>187841460</v>
      </c>
      <c r="M4205" s="120" t="s">
        <v>229</v>
      </c>
      <c r="N4205" s="149">
        <v>18784146</v>
      </c>
      <c r="O4205" s="150"/>
      <c r="P4205" s="154" t="s">
        <v>4117</v>
      </c>
      <c r="Q4205" s="158" t="s">
        <v>50</v>
      </c>
      <c r="R4205" s="142">
        <f t="shared" si="65"/>
        <v>10</v>
      </c>
    </row>
    <row r="4206" ht="22.5" s="109" customFormat="1">
      <c r="A4206" s="119">
        <f>MAX($A$19:A4205)+1</f>
        <v>4188</v>
      </c>
      <c r="B4206" s="120" t="s">
        <v>41</v>
      </c>
      <c r="C4206" s="144" t="s">
        <v>3783</v>
      </c>
      <c r="D4206" s="144" t="s">
        <v>4854</v>
      </c>
      <c r="E4206" s="145">
        <v>45253</v>
      </c>
      <c r="F4206" s="146" t="s">
        <v>4855</v>
      </c>
      <c r="G4206" s="146" t="s">
        <v>4856</v>
      </c>
      <c r="H4206" s="146" t="s">
        <v>4857</v>
      </c>
      <c r="I4206" s="151" t="s">
        <v>327</v>
      </c>
      <c r="J4206" s="147">
        <v>1</v>
      </c>
      <c r="K4206" s="147">
        <v>2500000</v>
      </c>
      <c r="L4206" s="148">
        <v>2500000</v>
      </c>
      <c r="M4206" s="120" t="s">
        <v>56</v>
      </c>
      <c r="N4206" s="149">
        <v>200000</v>
      </c>
      <c r="O4206" s="150"/>
      <c r="P4206" s="154" t="s">
        <v>4117</v>
      </c>
      <c r="Q4206" s="158" t="s">
        <v>50</v>
      </c>
      <c r="R4206" s="142">
        <f t="shared" si="65"/>
        <v>8</v>
      </c>
    </row>
    <row r="4207" s="109" customFormat="1">
      <c r="A4207" s="119">
        <f>MAX($A$19:A4206)+1</f>
        <v>4189</v>
      </c>
      <c r="B4207" s="120" t="s">
        <v>41</v>
      </c>
      <c r="C4207" s="144" t="s">
        <v>1281</v>
      </c>
      <c r="D4207" s="144" t="s">
        <v>4858</v>
      </c>
      <c r="E4207" s="145" t="s">
        <v>4859</v>
      </c>
      <c r="F4207" s="146" t="s">
        <v>4860</v>
      </c>
      <c r="G4207" s="146" t="s">
        <v>4861</v>
      </c>
      <c r="H4207" s="146" t="s">
        <v>4862</v>
      </c>
      <c r="I4207" s="151" t="s">
        <v>303</v>
      </c>
      <c r="J4207" s="147">
        <v>5.5</v>
      </c>
      <c r="K4207" s="147">
        <v>400000</v>
      </c>
      <c r="L4207" s="148">
        <v>2200000</v>
      </c>
      <c r="M4207" s="120" t="s">
        <v>229</v>
      </c>
      <c r="N4207" s="149">
        <v>220000</v>
      </c>
      <c r="O4207" s="150"/>
      <c r="P4207" s="154" t="s">
        <v>4117</v>
      </c>
      <c r="Q4207" s="158" t="s">
        <v>50</v>
      </c>
      <c r="R4207" s="142">
        <f t="shared" si="65"/>
        <v>10</v>
      </c>
    </row>
    <row r="4208" s="109" customFormat="1">
      <c r="A4208" s="119">
        <f>MAX($A$19:A4207)+1</f>
        <v>4190</v>
      </c>
      <c r="B4208" s="120" t="s">
        <v>41</v>
      </c>
      <c r="C4208" s="144" t="s">
        <v>1281</v>
      </c>
      <c r="D4208" s="144" t="s">
        <v>4858</v>
      </c>
      <c r="E4208" s="145" t="s">
        <v>4859</v>
      </c>
      <c r="F4208" s="146" t="s">
        <v>4860</v>
      </c>
      <c r="G4208" s="146" t="s">
        <v>4861</v>
      </c>
      <c r="H4208" s="146" t="s">
        <v>4863</v>
      </c>
      <c r="I4208" s="151" t="s">
        <v>98</v>
      </c>
      <c r="J4208" s="147">
        <v>1</v>
      </c>
      <c r="K4208" s="147">
        <v>11000</v>
      </c>
      <c r="L4208" s="148">
        <v>11000</v>
      </c>
      <c r="M4208" s="120" t="s">
        <v>56</v>
      </c>
      <c r="N4208" s="149">
        <v>880</v>
      </c>
      <c r="O4208" s="150"/>
      <c r="P4208" s="154" t="s">
        <v>4117</v>
      </c>
      <c r="Q4208" s="158" t="s">
        <v>50</v>
      </c>
      <c r="R4208" s="142">
        <f t="shared" si="65"/>
        <v>8</v>
      </c>
    </row>
    <row r="4209" s="109" customFormat="1">
      <c r="A4209" s="119">
        <f>MAX($A$19:A4208)+1</f>
        <v>4191</v>
      </c>
      <c r="B4209" s="120" t="s">
        <v>41</v>
      </c>
      <c r="C4209" s="144" t="s">
        <v>1281</v>
      </c>
      <c r="D4209" s="144" t="s">
        <v>4858</v>
      </c>
      <c r="E4209" s="145" t="s">
        <v>4859</v>
      </c>
      <c r="F4209" s="146" t="s">
        <v>4860</v>
      </c>
      <c r="G4209" s="146" t="s">
        <v>4861</v>
      </c>
      <c r="H4209" s="146" t="s">
        <v>4864</v>
      </c>
      <c r="I4209" s="151" t="s">
        <v>98</v>
      </c>
      <c r="J4209" s="147">
        <v>1</v>
      </c>
      <c r="K4209" s="147">
        <v>208000</v>
      </c>
      <c r="L4209" s="148">
        <v>208000</v>
      </c>
      <c r="M4209" s="120" t="s">
        <v>56</v>
      </c>
      <c r="N4209" s="149">
        <v>16640</v>
      </c>
      <c r="O4209" s="150"/>
      <c r="P4209" s="154" t="s">
        <v>4117</v>
      </c>
      <c r="Q4209" s="158" t="s">
        <v>50</v>
      </c>
      <c r="R4209" s="142">
        <f t="shared" si="65"/>
        <v>8</v>
      </c>
    </row>
    <row r="4210" s="109" customFormat="1">
      <c r="A4210" s="119">
        <f>MAX($A$19:A4209)+1</f>
        <v>4192</v>
      </c>
      <c r="B4210" s="120" t="s">
        <v>41</v>
      </c>
      <c r="C4210" s="144" t="s">
        <v>1281</v>
      </c>
      <c r="D4210" s="144" t="s">
        <v>4858</v>
      </c>
      <c r="E4210" s="145" t="s">
        <v>4859</v>
      </c>
      <c r="F4210" s="146" t="s">
        <v>4860</v>
      </c>
      <c r="G4210" s="146" t="s">
        <v>4861</v>
      </c>
      <c r="H4210" s="146" t="s">
        <v>4865</v>
      </c>
      <c r="I4210" s="151" t="s">
        <v>47</v>
      </c>
      <c r="J4210" s="147"/>
      <c r="K4210" s="147"/>
      <c r="L4210" s="148">
        <v>625000</v>
      </c>
      <c r="M4210" s="120" t="s">
        <v>56</v>
      </c>
      <c r="N4210" s="149">
        <v>50000</v>
      </c>
      <c r="O4210" s="150"/>
      <c r="P4210" s="154" t="s">
        <v>4117</v>
      </c>
      <c r="Q4210" s="158" t="s">
        <v>50</v>
      </c>
      <c r="R4210" s="142">
        <f t="shared" si="65"/>
        <v>8</v>
      </c>
    </row>
    <row r="4211" s="109" customFormat="1">
      <c r="A4211" s="119">
        <f>MAX($A$19:A4210)+1</f>
        <v>4193</v>
      </c>
      <c r="B4211" s="120" t="s">
        <v>41</v>
      </c>
      <c r="C4211" s="144" t="s">
        <v>1404</v>
      </c>
      <c r="D4211" s="144" t="s">
        <v>4866</v>
      </c>
      <c r="E4211" s="145" t="s">
        <v>4558</v>
      </c>
      <c r="F4211" s="146" t="s">
        <v>1406</v>
      </c>
      <c r="G4211" s="146" t="s">
        <v>1407</v>
      </c>
      <c r="H4211" s="146" t="s">
        <v>4867</v>
      </c>
      <c r="I4211" s="151" t="s">
        <v>540</v>
      </c>
      <c r="J4211" s="147">
        <v>144121</v>
      </c>
      <c r="K4211" s="147">
        <v>510</v>
      </c>
      <c r="L4211" s="148">
        <v>73501710</v>
      </c>
      <c r="M4211" s="120" t="s">
        <v>56</v>
      </c>
      <c r="N4211" s="149">
        <v>5880137</v>
      </c>
      <c r="O4211" s="150"/>
      <c r="P4211" s="154" t="s">
        <v>4117</v>
      </c>
      <c r="Q4211" s="158" t="s">
        <v>50</v>
      </c>
      <c r="R4211" s="142">
        <f t="shared" si="65"/>
        <v>8.00000027210251</v>
      </c>
    </row>
    <row r="4212" s="109" customFormat="1">
      <c r="A4212" s="119">
        <f>MAX($A$19:A4211)+1</f>
        <v>4194</v>
      </c>
      <c r="B4212" s="120" t="s">
        <v>41</v>
      </c>
      <c r="C4212" s="144" t="s">
        <v>1404</v>
      </c>
      <c r="D4212" s="144" t="s">
        <v>4866</v>
      </c>
      <c r="E4212" s="145" t="s">
        <v>4558</v>
      </c>
      <c r="F4212" s="146" t="s">
        <v>1406</v>
      </c>
      <c r="G4212" s="146" t="s">
        <v>1407</v>
      </c>
      <c r="H4212" s="146" t="s">
        <v>1409</v>
      </c>
      <c r="I4212" s="151" t="s">
        <v>540</v>
      </c>
      <c r="J4212" s="147">
        <v>39938</v>
      </c>
      <c r="K4212" s="147">
        <v>450</v>
      </c>
      <c r="L4212" s="148">
        <v>17972100</v>
      </c>
      <c r="M4212" s="120" t="s">
        <v>56</v>
      </c>
      <c r="N4212" s="149">
        <v>1437768</v>
      </c>
      <c r="O4212" s="150"/>
      <c r="P4212" s="154" t="s">
        <v>4117</v>
      </c>
      <c r="Q4212" s="158" t="s">
        <v>50</v>
      </c>
      <c r="R4212" s="142">
        <f t="shared" si="65"/>
        <v>8</v>
      </c>
    </row>
    <row r="4213" s="109" customFormat="1">
      <c r="A4213" s="119">
        <f>MAX($A$19:A4212)+1</f>
        <v>4195</v>
      </c>
      <c r="B4213" s="120" t="s">
        <v>41</v>
      </c>
      <c r="C4213" s="144" t="s">
        <v>1404</v>
      </c>
      <c r="D4213" s="144" t="s">
        <v>4866</v>
      </c>
      <c r="E4213" s="145" t="s">
        <v>4558</v>
      </c>
      <c r="F4213" s="146" t="s">
        <v>1406</v>
      </c>
      <c r="G4213" s="146" t="s">
        <v>1407</v>
      </c>
      <c r="H4213" s="146" t="s">
        <v>4868</v>
      </c>
      <c r="I4213" s="151" t="s">
        <v>540</v>
      </c>
      <c r="J4213" s="147">
        <v>8520</v>
      </c>
      <c r="K4213" s="147">
        <v>450</v>
      </c>
      <c r="L4213" s="148">
        <v>3834000</v>
      </c>
      <c r="M4213" s="120" t="s">
        <v>56</v>
      </c>
      <c r="N4213" s="149">
        <v>306720</v>
      </c>
      <c r="O4213" s="150"/>
      <c r="P4213" s="154" t="s">
        <v>4117</v>
      </c>
      <c r="Q4213" s="158" t="s">
        <v>50</v>
      </c>
      <c r="R4213" s="142">
        <f t="shared" si="65"/>
        <v>8</v>
      </c>
    </row>
    <row r="4214" s="109" customFormat="1">
      <c r="A4214" s="119">
        <f>MAX($A$19:A4213)+1</f>
        <v>4196</v>
      </c>
      <c r="B4214" s="120" t="s">
        <v>41</v>
      </c>
      <c r="C4214" s="144" t="s">
        <v>1417</v>
      </c>
      <c r="D4214" s="144" t="s">
        <v>4869</v>
      </c>
      <c r="E4214" s="145">
        <v>45237</v>
      </c>
      <c r="F4214" s="146" t="s">
        <v>1419</v>
      </c>
      <c r="G4214" s="146" t="s">
        <v>1420</v>
      </c>
      <c r="H4214" s="146" t="s">
        <v>1431</v>
      </c>
      <c r="I4214" s="151" t="s">
        <v>288</v>
      </c>
      <c r="J4214" s="147">
        <v>1113</v>
      </c>
      <c r="K4214" s="147">
        <v>97000</v>
      </c>
      <c r="L4214" s="148">
        <v>107961000</v>
      </c>
      <c r="M4214" s="120" t="s">
        <v>229</v>
      </c>
      <c r="N4214" s="149">
        <v>10796100</v>
      </c>
      <c r="O4214" s="150"/>
      <c r="P4214" s="154" t="s">
        <v>4117</v>
      </c>
      <c r="Q4214" s="158" t="s">
        <v>50</v>
      </c>
      <c r="R4214" s="142">
        <f t="shared" si="65"/>
        <v>10</v>
      </c>
    </row>
    <row r="4215" s="109" customFormat="1">
      <c r="A4215" s="119">
        <f>MAX($A$19:A4214)+1</f>
        <v>4197</v>
      </c>
      <c r="B4215" s="120" t="s">
        <v>41</v>
      </c>
      <c r="C4215" s="144" t="s">
        <v>1417</v>
      </c>
      <c r="D4215" s="144" t="s">
        <v>4870</v>
      </c>
      <c r="E4215" s="145" t="s">
        <v>4828</v>
      </c>
      <c r="F4215" s="146" t="s">
        <v>1419</v>
      </c>
      <c r="G4215" s="146" t="s">
        <v>1420</v>
      </c>
      <c r="H4215" s="146" t="s">
        <v>4871</v>
      </c>
      <c r="I4215" s="151" t="s">
        <v>288</v>
      </c>
      <c r="J4215" s="147">
        <v>775</v>
      </c>
      <c r="K4215" s="147">
        <v>55000</v>
      </c>
      <c r="L4215" s="148">
        <v>42625000</v>
      </c>
      <c r="M4215" s="120" t="s">
        <v>229</v>
      </c>
      <c r="N4215" s="149">
        <v>4262500</v>
      </c>
      <c r="O4215" s="150"/>
      <c r="P4215" s="154" t="s">
        <v>4117</v>
      </c>
      <c r="Q4215" s="158" t="s">
        <v>50</v>
      </c>
      <c r="R4215" s="142">
        <f t="shared" si="65"/>
        <v>10</v>
      </c>
    </row>
    <row r="4216" s="109" customFormat="1">
      <c r="A4216" s="119">
        <f>MAX($A$19:A4215)+1</f>
        <v>4198</v>
      </c>
      <c r="B4216" s="120" t="s">
        <v>41</v>
      </c>
      <c r="C4216" s="144" t="s">
        <v>1417</v>
      </c>
      <c r="D4216" s="144" t="s">
        <v>4870</v>
      </c>
      <c r="E4216" s="145" t="s">
        <v>4828</v>
      </c>
      <c r="F4216" s="146" t="s">
        <v>1419</v>
      </c>
      <c r="G4216" s="146" t="s">
        <v>1420</v>
      </c>
      <c r="H4216" s="146" t="s">
        <v>1435</v>
      </c>
      <c r="I4216" s="151" t="s">
        <v>288</v>
      </c>
      <c r="J4216" s="147">
        <v>40</v>
      </c>
      <c r="K4216" s="147">
        <v>396000</v>
      </c>
      <c r="L4216" s="148">
        <v>15840000</v>
      </c>
      <c r="M4216" s="120" t="s">
        <v>229</v>
      </c>
      <c r="N4216" s="149">
        <v>1584000</v>
      </c>
      <c r="O4216" s="150"/>
      <c r="P4216" s="154" t="s">
        <v>4117</v>
      </c>
      <c r="Q4216" s="158" t="s">
        <v>50</v>
      </c>
      <c r="R4216" s="142">
        <f t="shared" si="65"/>
        <v>10</v>
      </c>
    </row>
    <row r="4217" s="109" customFormat="1">
      <c r="A4217" s="119">
        <f>MAX($A$19:A4216)+1</f>
        <v>4199</v>
      </c>
      <c r="B4217" s="120" t="s">
        <v>41</v>
      </c>
      <c r="C4217" s="144" t="s">
        <v>1417</v>
      </c>
      <c r="D4217" s="144" t="s">
        <v>4870</v>
      </c>
      <c r="E4217" s="145" t="s">
        <v>4828</v>
      </c>
      <c r="F4217" s="146" t="s">
        <v>1419</v>
      </c>
      <c r="G4217" s="146" t="s">
        <v>1420</v>
      </c>
      <c r="H4217" s="146" t="s">
        <v>4872</v>
      </c>
      <c r="I4217" s="151" t="s">
        <v>288</v>
      </c>
      <c r="J4217" s="147">
        <v>325</v>
      </c>
      <c r="K4217" s="147">
        <v>129800</v>
      </c>
      <c r="L4217" s="148">
        <v>42185000</v>
      </c>
      <c r="M4217" s="120" t="s">
        <v>229</v>
      </c>
      <c r="N4217" s="149">
        <v>4218500</v>
      </c>
      <c r="O4217" s="150"/>
      <c r="P4217" s="154" t="s">
        <v>4117</v>
      </c>
      <c r="Q4217" s="158" t="s">
        <v>50</v>
      </c>
      <c r="R4217" s="142">
        <f t="shared" si="65"/>
        <v>10</v>
      </c>
    </row>
    <row r="4218" s="109" customFormat="1">
      <c r="A4218" s="119">
        <f>MAX($A$19:A4217)+1</f>
        <v>4200</v>
      </c>
      <c r="B4218" s="120" t="s">
        <v>41</v>
      </c>
      <c r="C4218" s="144" t="s">
        <v>1417</v>
      </c>
      <c r="D4218" s="144" t="s">
        <v>4870</v>
      </c>
      <c r="E4218" s="145" t="s">
        <v>4828</v>
      </c>
      <c r="F4218" s="146" t="s">
        <v>1419</v>
      </c>
      <c r="G4218" s="146" t="s">
        <v>1420</v>
      </c>
      <c r="H4218" s="146" t="s">
        <v>1437</v>
      </c>
      <c r="I4218" s="151" t="s">
        <v>288</v>
      </c>
      <c r="J4218" s="147">
        <v>150</v>
      </c>
      <c r="K4218" s="147">
        <v>33000</v>
      </c>
      <c r="L4218" s="148">
        <v>4950000</v>
      </c>
      <c r="M4218" s="120" t="s">
        <v>229</v>
      </c>
      <c r="N4218" s="149">
        <v>495000</v>
      </c>
      <c r="O4218" s="150"/>
      <c r="P4218" s="154" t="s">
        <v>4117</v>
      </c>
      <c r="Q4218" s="158" t="s">
        <v>50</v>
      </c>
      <c r="R4218" s="142">
        <f t="shared" si="65"/>
        <v>10</v>
      </c>
    </row>
    <row r="4219" s="109" customFormat="1">
      <c r="A4219" s="119">
        <f>MAX($A$19:A4218)+1</f>
        <v>4201</v>
      </c>
      <c r="B4219" s="120" t="s">
        <v>41</v>
      </c>
      <c r="C4219" s="144" t="s">
        <v>1417</v>
      </c>
      <c r="D4219" s="144" t="s">
        <v>4870</v>
      </c>
      <c r="E4219" s="145" t="s">
        <v>4828</v>
      </c>
      <c r="F4219" s="146" t="s">
        <v>1419</v>
      </c>
      <c r="G4219" s="146" t="s">
        <v>1420</v>
      </c>
      <c r="H4219" s="146" t="s">
        <v>1438</v>
      </c>
      <c r="I4219" s="151" t="s">
        <v>288</v>
      </c>
      <c r="J4219" s="147">
        <v>25</v>
      </c>
      <c r="K4219" s="147">
        <v>405000</v>
      </c>
      <c r="L4219" s="148">
        <v>10125000</v>
      </c>
      <c r="M4219" s="120" t="s">
        <v>229</v>
      </c>
      <c r="N4219" s="149">
        <v>1012500</v>
      </c>
      <c r="O4219" s="150"/>
      <c r="P4219" s="154" t="s">
        <v>4117</v>
      </c>
      <c r="Q4219" s="158" t="s">
        <v>50</v>
      </c>
      <c r="R4219" s="142">
        <f t="shared" si="65"/>
        <v>10</v>
      </c>
    </row>
    <row r="4220" s="109" customFormat="1">
      <c r="A4220" s="119">
        <f>MAX($A$19:A4219)+1</f>
        <v>4202</v>
      </c>
      <c r="B4220" s="120" t="s">
        <v>41</v>
      </c>
      <c r="C4220" s="144" t="s">
        <v>1417</v>
      </c>
      <c r="D4220" s="144" t="s">
        <v>2453</v>
      </c>
      <c r="E4220" s="145">
        <v>45244</v>
      </c>
      <c r="F4220" s="146" t="s">
        <v>1419</v>
      </c>
      <c r="G4220" s="146" t="s">
        <v>1420</v>
      </c>
      <c r="H4220" s="146" t="s">
        <v>1429</v>
      </c>
      <c r="I4220" s="151" t="s">
        <v>288</v>
      </c>
      <c r="J4220" s="147">
        <v>543</v>
      </c>
      <c r="K4220" s="147">
        <v>86000</v>
      </c>
      <c r="L4220" s="148">
        <v>46698000</v>
      </c>
      <c r="M4220" s="120" t="s">
        <v>229</v>
      </c>
      <c r="N4220" s="149">
        <v>4669800</v>
      </c>
      <c r="O4220" s="150"/>
      <c r="P4220" s="154" t="s">
        <v>4117</v>
      </c>
      <c r="Q4220" s="158" t="s">
        <v>50</v>
      </c>
      <c r="R4220" s="142">
        <f t="shared" si="65"/>
        <v>10</v>
      </c>
    </row>
    <row r="4221" s="109" customFormat="1">
      <c r="A4221" s="119">
        <f>MAX($A$19:A4220)+1</f>
        <v>4203</v>
      </c>
      <c r="B4221" s="120" t="s">
        <v>41</v>
      </c>
      <c r="C4221" s="144" t="s">
        <v>1417</v>
      </c>
      <c r="D4221" s="144" t="s">
        <v>4873</v>
      </c>
      <c r="E4221" s="145" t="s">
        <v>4581</v>
      </c>
      <c r="F4221" s="146" t="s">
        <v>1419</v>
      </c>
      <c r="G4221" s="146" t="s">
        <v>1420</v>
      </c>
      <c r="H4221" s="146" t="s">
        <v>4874</v>
      </c>
      <c r="I4221" s="151" t="s">
        <v>288</v>
      </c>
      <c r="J4221" s="147">
        <v>126</v>
      </c>
      <c r="K4221" s="147">
        <v>203000</v>
      </c>
      <c r="L4221" s="148">
        <v>25578000</v>
      </c>
      <c r="M4221" s="120" t="s">
        <v>229</v>
      </c>
      <c r="N4221" s="149">
        <v>2557800</v>
      </c>
      <c r="O4221" s="150"/>
      <c r="P4221" s="154" t="s">
        <v>4117</v>
      </c>
      <c r="Q4221" s="158" t="s">
        <v>50</v>
      </c>
      <c r="R4221" s="142">
        <f t="shared" si="65"/>
        <v>10</v>
      </c>
    </row>
    <row r="4222" s="109" customFormat="1">
      <c r="A4222" s="119">
        <f>MAX($A$19:A4221)+1</f>
        <v>4204</v>
      </c>
      <c r="B4222" s="120" t="s">
        <v>41</v>
      </c>
      <c r="C4222" s="144" t="s">
        <v>1417</v>
      </c>
      <c r="D4222" s="144" t="s">
        <v>4873</v>
      </c>
      <c r="E4222" s="145" t="s">
        <v>4581</v>
      </c>
      <c r="F4222" s="146" t="s">
        <v>1419</v>
      </c>
      <c r="G4222" s="146" t="s">
        <v>1420</v>
      </c>
      <c r="H4222" s="146" t="s">
        <v>1423</v>
      </c>
      <c r="I4222" s="151" t="s">
        <v>288</v>
      </c>
      <c r="J4222" s="147">
        <v>150</v>
      </c>
      <c r="K4222" s="147">
        <v>121000</v>
      </c>
      <c r="L4222" s="148">
        <v>18150000</v>
      </c>
      <c r="M4222" s="120" t="s">
        <v>229</v>
      </c>
      <c r="N4222" s="149">
        <v>1815000</v>
      </c>
      <c r="O4222" s="150"/>
      <c r="P4222" s="154" t="s">
        <v>4117</v>
      </c>
      <c r="Q4222" s="158" t="s">
        <v>50</v>
      </c>
      <c r="R4222" s="142">
        <f t="shared" si="65"/>
        <v>10</v>
      </c>
    </row>
    <row r="4223" s="109" customFormat="1">
      <c r="A4223" s="119">
        <f>MAX($A$19:A4222)+1</f>
        <v>4205</v>
      </c>
      <c r="B4223" s="120" t="s">
        <v>41</v>
      </c>
      <c r="C4223" s="144" t="s">
        <v>1417</v>
      </c>
      <c r="D4223" s="144" t="s">
        <v>4873</v>
      </c>
      <c r="E4223" s="145" t="s">
        <v>4581</v>
      </c>
      <c r="F4223" s="146" t="s">
        <v>1419</v>
      </c>
      <c r="G4223" s="146" t="s">
        <v>1420</v>
      </c>
      <c r="H4223" s="146" t="s">
        <v>4875</v>
      </c>
      <c r="I4223" s="151" t="s">
        <v>288</v>
      </c>
      <c r="J4223" s="147">
        <v>102</v>
      </c>
      <c r="K4223" s="147">
        <v>139000</v>
      </c>
      <c r="L4223" s="148">
        <v>14178000</v>
      </c>
      <c r="M4223" s="120" t="s">
        <v>229</v>
      </c>
      <c r="N4223" s="149">
        <v>1417800</v>
      </c>
      <c r="O4223" s="150"/>
      <c r="P4223" s="154" t="s">
        <v>4117</v>
      </c>
      <c r="Q4223" s="158" t="s">
        <v>50</v>
      </c>
      <c r="R4223" s="142">
        <f t="shared" si="65"/>
        <v>10</v>
      </c>
    </row>
    <row r="4224" s="109" customFormat="1">
      <c r="A4224" s="119">
        <f>MAX($A$19:A4223)+1</f>
        <v>4206</v>
      </c>
      <c r="B4224" s="120" t="s">
        <v>41</v>
      </c>
      <c r="C4224" s="144" t="s">
        <v>1417</v>
      </c>
      <c r="D4224" s="144" t="s">
        <v>4873</v>
      </c>
      <c r="E4224" s="145" t="s">
        <v>4581</v>
      </c>
      <c r="F4224" s="146" t="s">
        <v>1419</v>
      </c>
      <c r="G4224" s="146" t="s">
        <v>1420</v>
      </c>
      <c r="H4224" s="146" t="s">
        <v>4876</v>
      </c>
      <c r="I4224" s="151" t="s">
        <v>288</v>
      </c>
      <c r="J4224" s="147">
        <v>122</v>
      </c>
      <c r="K4224" s="147">
        <v>212000</v>
      </c>
      <c r="L4224" s="148">
        <v>25864000</v>
      </c>
      <c r="M4224" s="120" t="s">
        <v>229</v>
      </c>
      <c r="N4224" s="149">
        <v>2586400</v>
      </c>
      <c r="O4224" s="150"/>
      <c r="P4224" s="154" t="s">
        <v>4117</v>
      </c>
      <c r="Q4224" s="158" t="s">
        <v>50</v>
      </c>
      <c r="R4224" s="142">
        <f t="shared" si="65"/>
        <v>10</v>
      </c>
    </row>
    <row r="4225" s="109" customFormat="1">
      <c r="A4225" s="119">
        <f>MAX($A$19:A4224)+1</f>
        <v>4207</v>
      </c>
      <c r="B4225" s="120" t="s">
        <v>41</v>
      </c>
      <c r="C4225" s="144" t="s">
        <v>1417</v>
      </c>
      <c r="D4225" s="144" t="s">
        <v>4877</v>
      </c>
      <c r="E4225" s="145">
        <v>45258</v>
      </c>
      <c r="F4225" s="146" t="s">
        <v>1419</v>
      </c>
      <c r="G4225" s="146" t="s">
        <v>1420</v>
      </c>
      <c r="H4225" s="146" t="s">
        <v>4878</v>
      </c>
      <c r="I4225" s="151" t="s">
        <v>288</v>
      </c>
      <c r="J4225" s="147">
        <v>100</v>
      </c>
      <c r="K4225" s="147">
        <v>88000</v>
      </c>
      <c r="L4225" s="148">
        <v>8800000</v>
      </c>
      <c r="M4225" s="120" t="s">
        <v>229</v>
      </c>
      <c r="N4225" s="149">
        <v>880000</v>
      </c>
      <c r="O4225" s="150"/>
      <c r="P4225" s="154" t="s">
        <v>4117</v>
      </c>
      <c r="Q4225" s="158" t="s">
        <v>50</v>
      </c>
      <c r="R4225" s="142">
        <f t="shared" si="65"/>
        <v>10</v>
      </c>
    </row>
    <row r="4226" s="109" customFormat="1">
      <c r="A4226" s="119">
        <f>MAX($A$19:A4225)+1</f>
        <v>4208</v>
      </c>
      <c r="B4226" s="120" t="s">
        <v>41</v>
      </c>
      <c r="C4226" s="144" t="s">
        <v>1417</v>
      </c>
      <c r="D4226" s="144" t="s">
        <v>4879</v>
      </c>
      <c r="E4226" s="145">
        <v>45254</v>
      </c>
      <c r="F4226" s="146" t="s">
        <v>1419</v>
      </c>
      <c r="G4226" s="146" t="s">
        <v>1420</v>
      </c>
      <c r="H4226" s="146" t="s">
        <v>4880</v>
      </c>
      <c r="I4226" s="151" t="s">
        <v>288</v>
      </c>
      <c r="J4226" s="147">
        <v>150</v>
      </c>
      <c r="K4226" s="147">
        <v>163000</v>
      </c>
      <c r="L4226" s="148">
        <v>24450000</v>
      </c>
      <c r="M4226" s="120" t="s">
        <v>229</v>
      </c>
      <c r="N4226" s="149">
        <v>2445000</v>
      </c>
      <c r="O4226" s="150"/>
      <c r="P4226" s="154" t="s">
        <v>4117</v>
      </c>
      <c r="Q4226" s="158" t="s">
        <v>50</v>
      </c>
      <c r="R4226" s="142">
        <f t="shared" si="65"/>
        <v>10</v>
      </c>
    </row>
    <row r="4227" s="109" customFormat="1">
      <c r="A4227" s="119">
        <f>MAX($A$19:A4226)+1</f>
        <v>4209</v>
      </c>
      <c r="B4227" s="120" t="s">
        <v>41</v>
      </c>
      <c r="C4227" s="144" t="s">
        <v>1440</v>
      </c>
      <c r="D4227" s="144" t="s">
        <v>2081</v>
      </c>
      <c r="E4227" s="145">
        <v>45259</v>
      </c>
      <c r="F4227" s="146" t="s">
        <v>1441</v>
      </c>
      <c r="G4227" s="146" t="s">
        <v>1442</v>
      </c>
      <c r="H4227" s="146" t="s">
        <v>4881</v>
      </c>
      <c r="I4227" s="151" t="s">
        <v>288</v>
      </c>
      <c r="J4227" s="147">
        <v>100000</v>
      </c>
      <c r="K4227" s="147">
        <v>25000</v>
      </c>
      <c r="L4227" s="148">
        <v>2500000000</v>
      </c>
      <c r="M4227" s="120" t="s">
        <v>229</v>
      </c>
      <c r="N4227" s="149">
        <v>250000000</v>
      </c>
      <c r="O4227" s="150"/>
      <c r="P4227" s="154" t="s">
        <v>4117</v>
      </c>
      <c r="Q4227" s="158" t="s">
        <v>50</v>
      </c>
      <c r="R4227" s="142">
        <f t="shared" si="65"/>
        <v>10</v>
      </c>
    </row>
    <row r="4228" s="109" customFormat="1">
      <c r="A4228" s="119">
        <f>MAX($A$19:A4227)+1</f>
        <v>4210</v>
      </c>
      <c r="B4228" s="120" t="s">
        <v>41</v>
      </c>
      <c r="C4228" s="144" t="s">
        <v>1444</v>
      </c>
      <c r="D4228" s="144" t="s">
        <v>4882</v>
      </c>
      <c r="E4228" s="145">
        <v>45252</v>
      </c>
      <c r="F4228" s="146" t="s">
        <v>1446</v>
      </c>
      <c r="G4228" s="146" t="s">
        <v>1447</v>
      </c>
      <c r="H4228" s="146" t="s">
        <v>1448</v>
      </c>
      <c r="I4228" s="151" t="s">
        <v>801</v>
      </c>
      <c r="J4228" s="147">
        <v>400</v>
      </c>
      <c r="K4228" s="147">
        <v>77500</v>
      </c>
      <c r="L4228" s="148">
        <v>31000000</v>
      </c>
      <c r="M4228" s="120" t="s">
        <v>229</v>
      </c>
      <c r="N4228" s="149">
        <v>3100000</v>
      </c>
      <c r="O4228" s="150"/>
      <c r="P4228" s="154" t="s">
        <v>4117</v>
      </c>
      <c r="Q4228" s="158" t="s">
        <v>50</v>
      </c>
      <c r="R4228" s="142">
        <f t="shared" si="65"/>
        <v>10</v>
      </c>
    </row>
    <row r="4229" s="109" customFormat="1">
      <c r="A4229" s="119">
        <f>MAX($A$19:A4228)+1</f>
        <v>4211</v>
      </c>
      <c r="B4229" s="120" t="s">
        <v>41</v>
      </c>
      <c r="C4229" s="144" t="s">
        <v>1444</v>
      </c>
      <c r="D4229" s="144" t="s">
        <v>4883</v>
      </c>
      <c r="E4229" s="145" t="s">
        <v>4155</v>
      </c>
      <c r="F4229" s="146" t="s">
        <v>1446</v>
      </c>
      <c r="G4229" s="146" t="s">
        <v>1447</v>
      </c>
      <c r="H4229" s="146" t="s">
        <v>1448</v>
      </c>
      <c r="I4229" s="151" t="s">
        <v>801</v>
      </c>
      <c r="J4229" s="147">
        <v>550</v>
      </c>
      <c r="K4229" s="147">
        <v>77500</v>
      </c>
      <c r="L4229" s="148">
        <v>42625000</v>
      </c>
      <c r="M4229" s="120" t="s">
        <v>229</v>
      </c>
      <c r="N4229" s="149">
        <v>4262500</v>
      </c>
      <c r="O4229" s="150"/>
      <c r="P4229" s="154" t="s">
        <v>4117</v>
      </c>
      <c r="Q4229" s="158" t="s">
        <v>50</v>
      </c>
      <c r="R4229" s="142">
        <f t="shared" si="65"/>
        <v>10</v>
      </c>
    </row>
    <row r="4230" s="109" customFormat="1">
      <c r="A4230" s="119">
        <f>MAX($A$19:A4229)+1</f>
        <v>4212</v>
      </c>
      <c r="B4230" s="120" t="s">
        <v>41</v>
      </c>
      <c r="C4230" s="144" t="s">
        <v>1444</v>
      </c>
      <c r="D4230" s="144" t="s">
        <v>4883</v>
      </c>
      <c r="E4230" s="145" t="s">
        <v>4155</v>
      </c>
      <c r="F4230" s="146" t="s">
        <v>1446</v>
      </c>
      <c r="G4230" s="146" t="s">
        <v>1447</v>
      </c>
      <c r="H4230" s="146" t="s">
        <v>4884</v>
      </c>
      <c r="I4230" s="151" t="s">
        <v>801</v>
      </c>
      <c r="J4230" s="147">
        <v>150</v>
      </c>
      <c r="K4230" s="147">
        <v>10200</v>
      </c>
      <c r="L4230" s="148">
        <v>1530000</v>
      </c>
      <c r="M4230" s="120" t="s">
        <v>229</v>
      </c>
      <c r="N4230" s="149">
        <v>153000</v>
      </c>
      <c r="O4230" s="150"/>
      <c r="P4230" s="154" t="s">
        <v>4117</v>
      </c>
      <c r="Q4230" s="158" t="s">
        <v>50</v>
      </c>
      <c r="R4230" s="142">
        <f t="shared" si="65"/>
        <v>10</v>
      </c>
    </row>
    <row r="4231" s="109" customFormat="1">
      <c r="A4231" s="119">
        <f>MAX($A$19:A4230)+1</f>
        <v>4213</v>
      </c>
      <c r="B4231" s="120" t="s">
        <v>41</v>
      </c>
      <c r="C4231" s="144" t="s">
        <v>1444</v>
      </c>
      <c r="D4231" s="144" t="s">
        <v>4885</v>
      </c>
      <c r="E4231" s="145" t="s">
        <v>4365</v>
      </c>
      <c r="F4231" s="146" t="s">
        <v>1446</v>
      </c>
      <c r="G4231" s="146" t="s">
        <v>1447</v>
      </c>
      <c r="H4231" s="146" t="s">
        <v>4886</v>
      </c>
      <c r="I4231" s="151" t="s">
        <v>801</v>
      </c>
      <c r="J4231" s="147">
        <v>15</v>
      </c>
      <c r="K4231" s="147">
        <v>106400</v>
      </c>
      <c r="L4231" s="148">
        <v>1596000</v>
      </c>
      <c r="M4231" s="120" t="s">
        <v>56</v>
      </c>
      <c r="N4231" s="149">
        <v>127680</v>
      </c>
      <c r="O4231" s="150"/>
      <c r="P4231" s="154" t="s">
        <v>4117</v>
      </c>
      <c r="Q4231" s="158" t="s">
        <v>50</v>
      </c>
      <c r="R4231" s="142">
        <f t="shared" si="65"/>
        <v>8</v>
      </c>
    </row>
    <row r="4232" s="109" customFormat="1">
      <c r="A4232" s="119">
        <f>MAX($A$19:A4231)+1</f>
        <v>4214</v>
      </c>
      <c r="B4232" s="120" t="s">
        <v>41</v>
      </c>
      <c r="C4232" s="144" t="s">
        <v>1444</v>
      </c>
      <c r="D4232" s="144" t="s">
        <v>4885</v>
      </c>
      <c r="E4232" s="145" t="s">
        <v>4365</v>
      </c>
      <c r="F4232" s="146" t="s">
        <v>1446</v>
      </c>
      <c r="G4232" s="146" t="s">
        <v>1447</v>
      </c>
      <c r="H4232" s="146" t="s">
        <v>4887</v>
      </c>
      <c r="I4232" s="151" t="s">
        <v>801</v>
      </c>
      <c r="J4232" s="147">
        <v>15</v>
      </c>
      <c r="K4232" s="147">
        <v>106400</v>
      </c>
      <c r="L4232" s="148">
        <v>1596000</v>
      </c>
      <c r="M4232" s="120" t="s">
        <v>56</v>
      </c>
      <c r="N4232" s="149">
        <v>127680</v>
      </c>
      <c r="O4232" s="150"/>
      <c r="P4232" s="154" t="s">
        <v>4117</v>
      </c>
      <c r="Q4232" s="158" t="s">
        <v>50</v>
      </c>
      <c r="R4232" s="142">
        <f t="shared" si="65"/>
        <v>8</v>
      </c>
    </row>
    <row r="4233" s="109" customFormat="1">
      <c r="A4233" s="119">
        <f>MAX($A$19:A4232)+1</f>
        <v>4215</v>
      </c>
      <c r="B4233" s="120" t="s">
        <v>41</v>
      </c>
      <c r="C4233" s="144" t="s">
        <v>1444</v>
      </c>
      <c r="D4233" s="144" t="s">
        <v>4885</v>
      </c>
      <c r="E4233" s="145" t="s">
        <v>4365</v>
      </c>
      <c r="F4233" s="146" t="s">
        <v>1446</v>
      </c>
      <c r="G4233" s="146" t="s">
        <v>1447</v>
      </c>
      <c r="H4233" s="146" t="s">
        <v>4888</v>
      </c>
      <c r="I4233" s="151" t="s">
        <v>801</v>
      </c>
      <c r="J4233" s="147">
        <v>15</v>
      </c>
      <c r="K4233" s="147">
        <v>82200</v>
      </c>
      <c r="L4233" s="148">
        <v>1233000</v>
      </c>
      <c r="M4233" s="120" t="s">
        <v>56</v>
      </c>
      <c r="N4233" s="149">
        <v>98640</v>
      </c>
      <c r="O4233" s="150"/>
      <c r="P4233" s="154" t="s">
        <v>4117</v>
      </c>
      <c r="Q4233" s="158" t="s">
        <v>50</v>
      </c>
      <c r="R4233" s="142">
        <f t="shared" si="65"/>
        <v>8</v>
      </c>
    </row>
    <row r="4234" s="109" customFormat="1">
      <c r="A4234" s="119">
        <f>MAX($A$19:A4233)+1</f>
        <v>4216</v>
      </c>
      <c r="B4234" s="120" t="s">
        <v>41</v>
      </c>
      <c r="C4234" s="144" t="s">
        <v>1444</v>
      </c>
      <c r="D4234" s="144" t="s">
        <v>4889</v>
      </c>
      <c r="E4234" s="145">
        <v>45243</v>
      </c>
      <c r="F4234" s="146" t="s">
        <v>1446</v>
      </c>
      <c r="G4234" s="146" t="s">
        <v>1447</v>
      </c>
      <c r="H4234" s="146" t="s">
        <v>4887</v>
      </c>
      <c r="I4234" s="151" t="s">
        <v>801</v>
      </c>
      <c r="J4234" s="147">
        <v>15</v>
      </c>
      <c r="K4234" s="147">
        <v>106400</v>
      </c>
      <c r="L4234" s="148">
        <v>1596000</v>
      </c>
      <c r="M4234" s="120" t="s">
        <v>56</v>
      </c>
      <c r="N4234" s="149">
        <v>127680</v>
      </c>
      <c r="O4234" s="150"/>
      <c r="P4234" s="154" t="s">
        <v>4117</v>
      </c>
      <c r="Q4234" s="158" t="s">
        <v>50</v>
      </c>
      <c r="R4234" s="142">
        <f t="shared" si="65"/>
        <v>8</v>
      </c>
    </row>
    <row r="4235" s="109" customFormat="1">
      <c r="A4235" s="119">
        <f>MAX($A$19:A4234)+1</f>
        <v>4217</v>
      </c>
      <c r="B4235" s="120" t="s">
        <v>41</v>
      </c>
      <c r="C4235" s="144" t="s">
        <v>1444</v>
      </c>
      <c r="D4235" s="144" t="s">
        <v>4890</v>
      </c>
      <c r="E4235" s="145" t="s">
        <v>4155</v>
      </c>
      <c r="F4235" s="146" t="s">
        <v>1446</v>
      </c>
      <c r="G4235" s="146" t="s">
        <v>1447</v>
      </c>
      <c r="H4235" s="146" t="s">
        <v>4886</v>
      </c>
      <c r="I4235" s="151" t="s">
        <v>801</v>
      </c>
      <c r="J4235" s="147">
        <v>100</v>
      </c>
      <c r="K4235" s="147">
        <v>106400</v>
      </c>
      <c r="L4235" s="148">
        <v>10640000</v>
      </c>
      <c r="M4235" s="120" t="s">
        <v>56</v>
      </c>
      <c r="N4235" s="149">
        <v>851200</v>
      </c>
      <c r="O4235" s="150"/>
      <c r="P4235" s="154" t="s">
        <v>4117</v>
      </c>
      <c r="Q4235" s="158" t="s">
        <v>50</v>
      </c>
      <c r="R4235" s="142">
        <f t="shared" si="65"/>
        <v>8</v>
      </c>
    </row>
    <row r="4236" s="109" customFormat="1">
      <c r="A4236" s="119">
        <f>MAX($A$19:A4235)+1</f>
        <v>4218</v>
      </c>
      <c r="B4236" s="120" t="s">
        <v>41</v>
      </c>
      <c r="C4236" s="144" t="s">
        <v>1444</v>
      </c>
      <c r="D4236" s="144" t="s">
        <v>4890</v>
      </c>
      <c r="E4236" s="145" t="s">
        <v>4155</v>
      </c>
      <c r="F4236" s="146" t="s">
        <v>1446</v>
      </c>
      <c r="G4236" s="146" t="s">
        <v>1447</v>
      </c>
      <c r="H4236" s="146" t="s">
        <v>4888</v>
      </c>
      <c r="I4236" s="151" t="s">
        <v>801</v>
      </c>
      <c r="J4236" s="147">
        <v>15</v>
      </c>
      <c r="K4236" s="147">
        <v>82200</v>
      </c>
      <c r="L4236" s="148">
        <v>1233000</v>
      </c>
      <c r="M4236" s="120" t="s">
        <v>56</v>
      </c>
      <c r="N4236" s="149">
        <v>98640</v>
      </c>
      <c r="O4236" s="150"/>
      <c r="P4236" s="154" t="s">
        <v>4117</v>
      </c>
      <c r="Q4236" s="158" t="s">
        <v>50</v>
      </c>
      <c r="R4236" s="142">
        <f t="shared" si="65"/>
        <v>8</v>
      </c>
    </row>
    <row r="4237" s="109" customFormat="1">
      <c r="A4237" s="119">
        <f>MAX($A$19:A4236)+1</f>
        <v>4219</v>
      </c>
      <c r="B4237" s="120" t="s">
        <v>41</v>
      </c>
      <c r="C4237" s="144" t="s">
        <v>1444</v>
      </c>
      <c r="D4237" s="144" t="s">
        <v>4890</v>
      </c>
      <c r="E4237" s="145" t="s">
        <v>4155</v>
      </c>
      <c r="F4237" s="146" t="s">
        <v>1446</v>
      </c>
      <c r="G4237" s="146" t="s">
        <v>1447</v>
      </c>
      <c r="H4237" s="146" t="s">
        <v>4891</v>
      </c>
      <c r="I4237" s="151" t="s">
        <v>801</v>
      </c>
      <c r="J4237" s="147">
        <v>15</v>
      </c>
      <c r="K4237" s="147">
        <v>82000</v>
      </c>
      <c r="L4237" s="148">
        <v>1230000</v>
      </c>
      <c r="M4237" s="120" t="s">
        <v>56</v>
      </c>
      <c r="N4237" s="149">
        <v>98400</v>
      </c>
      <c r="O4237" s="150"/>
      <c r="P4237" s="154" t="s">
        <v>4117</v>
      </c>
      <c r="Q4237" s="158" t="s">
        <v>50</v>
      </c>
      <c r="R4237" s="142">
        <f t="shared" si="65"/>
        <v>8</v>
      </c>
    </row>
    <row r="4238" ht="22.5" s="109" customFormat="1">
      <c r="A4238" s="119">
        <f>MAX($A$19:A4237)+1</f>
        <v>4220</v>
      </c>
      <c r="B4238" s="120" t="s">
        <v>41</v>
      </c>
      <c r="C4238" s="144" t="s">
        <v>535</v>
      </c>
      <c r="D4238" s="144" t="s">
        <v>4892</v>
      </c>
      <c r="E4238" s="145" t="s">
        <v>4556</v>
      </c>
      <c r="F4238" s="146" t="s">
        <v>1450</v>
      </c>
      <c r="G4238" s="146" t="s">
        <v>1451</v>
      </c>
      <c r="H4238" s="146" t="s">
        <v>4893</v>
      </c>
      <c r="I4238" s="151" t="s">
        <v>552</v>
      </c>
      <c r="J4238" s="147">
        <v>1</v>
      </c>
      <c r="K4238" s="147">
        <v>19800000</v>
      </c>
      <c r="L4238" s="148">
        <v>19800000</v>
      </c>
      <c r="M4238" s="120" t="s">
        <v>229</v>
      </c>
      <c r="N4238" s="149">
        <v>1980000</v>
      </c>
      <c r="O4238" s="150"/>
      <c r="P4238" s="154" t="s">
        <v>4117</v>
      </c>
      <c r="Q4238" s="158" t="s">
        <v>50</v>
      </c>
      <c r="R4238" s="142">
        <f t="shared" si="65"/>
        <v>10</v>
      </c>
    </row>
    <row r="4239" ht="22.5" s="109" customFormat="1">
      <c r="A4239" s="119">
        <f>MAX($A$19:A4238)+1</f>
        <v>4221</v>
      </c>
      <c r="B4239" s="120" t="s">
        <v>41</v>
      </c>
      <c r="C4239" s="144" t="s">
        <v>535</v>
      </c>
      <c r="D4239" s="144" t="s">
        <v>4892</v>
      </c>
      <c r="E4239" s="145" t="s">
        <v>4556</v>
      </c>
      <c r="F4239" s="146" t="s">
        <v>1450</v>
      </c>
      <c r="G4239" s="146" t="s">
        <v>1451</v>
      </c>
      <c r="H4239" s="146" t="s">
        <v>4894</v>
      </c>
      <c r="I4239" s="151" t="s">
        <v>552</v>
      </c>
      <c r="J4239" s="147">
        <v>1</v>
      </c>
      <c r="K4239" s="147">
        <v>9350000</v>
      </c>
      <c r="L4239" s="148">
        <v>9350000</v>
      </c>
      <c r="M4239" s="120" t="s">
        <v>229</v>
      </c>
      <c r="N4239" s="149">
        <v>935000</v>
      </c>
      <c r="O4239" s="150"/>
      <c r="P4239" s="154" t="s">
        <v>4117</v>
      </c>
      <c r="Q4239" s="158" t="s">
        <v>50</v>
      </c>
      <c r="R4239" s="142">
        <f t="shared" si="65"/>
        <v>10</v>
      </c>
    </row>
    <row r="4240" ht="22.5" s="109" customFormat="1">
      <c r="A4240" s="119">
        <f>MAX($A$19:A4239)+1</f>
        <v>4222</v>
      </c>
      <c r="B4240" s="120" t="s">
        <v>41</v>
      </c>
      <c r="C4240" s="144" t="s">
        <v>535</v>
      </c>
      <c r="D4240" s="144" t="s">
        <v>4892</v>
      </c>
      <c r="E4240" s="145" t="s">
        <v>4556</v>
      </c>
      <c r="F4240" s="146" t="s">
        <v>1450</v>
      </c>
      <c r="G4240" s="146" t="s">
        <v>1451</v>
      </c>
      <c r="H4240" s="146" t="s">
        <v>4895</v>
      </c>
      <c r="I4240" s="151" t="s">
        <v>552</v>
      </c>
      <c r="J4240" s="147">
        <v>1</v>
      </c>
      <c r="K4240" s="147">
        <v>13200000</v>
      </c>
      <c r="L4240" s="148">
        <v>13200000</v>
      </c>
      <c r="M4240" s="120" t="s">
        <v>229</v>
      </c>
      <c r="N4240" s="149">
        <v>1320000</v>
      </c>
      <c r="O4240" s="150"/>
      <c r="P4240" s="154" t="s">
        <v>4117</v>
      </c>
      <c r="Q4240" s="158" t="s">
        <v>50</v>
      </c>
      <c r="R4240" s="142">
        <f t="shared" si="65"/>
        <v>10</v>
      </c>
    </row>
    <row r="4241" s="109" customFormat="1">
      <c r="A4241" s="119">
        <f>MAX($A$19:A4240)+1</f>
        <v>4223</v>
      </c>
      <c r="B4241" s="120" t="s">
        <v>41</v>
      </c>
      <c r="C4241" s="144" t="s">
        <v>1404</v>
      </c>
      <c r="D4241" s="144" t="s">
        <v>4896</v>
      </c>
      <c r="E4241" s="145">
        <v>45240</v>
      </c>
      <c r="F4241" s="146" t="s">
        <v>4897</v>
      </c>
      <c r="G4241" s="146" t="s">
        <v>4898</v>
      </c>
      <c r="H4241" s="146" t="s">
        <v>4899</v>
      </c>
      <c r="I4241" s="151" t="s">
        <v>812</v>
      </c>
      <c r="J4241" s="147"/>
      <c r="K4241" s="147"/>
      <c r="L4241" s="148">
        <v>43518519</v>
      </c>
      <c r="M4241" s="120" t="s">
        <v>56</v>
      </c>
      <c r="N4241" s="149">
        <v>3481481</v>
      </c>
      <c r="O4241" s="150"/>
      <c r="P4241" s="154" t="s">
        <v>4117</v>
      </c>
      <c r="Q4241" s="158" t="s">
        <v>50</v>
      </c>
      <c r="R4241" s="142">
        <f t="shared" si="65"/>
        <v>7.9999988051064</v>
      </c>
    </row>
    <row r="4242" s="109" customFormat="1">
      <c r="A4242" s="119">
        <f>MAX($A$19:A4241)+1</f>
        <v>4224</v>
      </c>
      <c r="B4242" s="120" t="s">
        <v>41</v>
      </c>
      <c r="C4242" s="144" t="s">
        <v>375</v>
      </c>
      <c r="D4242" s="144" t="s">
        <v>4900</v>
      </c>
      <c r="E4242" s="145">
        <v>45246</v>
      </c>
      <c r="F4242" s="146" t="s">
        <v>4901</v>
      </c>
      <c r="G4242" s="146" t="s">
        <v>4902</v>
      </c>
      <c r="H4242" s="146" t="s">
        <v>4903</v>
      </c>
      <c r="I4242" s="151" t="s">
        <v>100</v>
      </c>
      <c r="J4242" s="147">
        <v>1</v>
      </c>
      <c r="K4242" s="147">
        <v>31500000</v>
      </c>
      <c r="L4242" s="148">
        <v>31500000</v>
      </c>
      <c r="M4242" s="120" t="s">
        <v>56</v>
      </c>
      <c r="N4242" s="149">
        <v>2520000</v>
      </c>
      <c r="O4242" s="150"/>
      <c r="P4242" s="154" t="s">
        <v>4117</v>
      </c>
      <c r="Q4242" s="158" t="s">
        <v>50</v>
      </c>
      <c r="R4242" s="142">
        <f t="shared" si="65"/>
        <v>8</v>
      </c>
    </row>
    <row r="4243" s="109" customFormat="1">
      <c r="A4243" s="119">
        <f>MAX($A$19:A4242)+1</f>
        <v>4225</v>
      </c>
      <c r="B4243" s="120" t="s">
        <v>41</v>
      </c>
      <c r="C4243" s="144" t="s">
        <v>375</v>
      </c>
      <c r="D4243" s="144" t="s">
        <v>4235</v>
      </c>
      <c r="E4243" s="145" t="s">
        <v>4556</v>
      </c>
      <c r="F4243" s="146" t="s">
        <v>4901</v>
      </c>
      <c r="G4243" s="146" t="s">
        <v>4902</v>
      </c>
      <c r="H4243" s="146" t="s">
        <v>4904</v>
      </c>
      <c r="I4243" s="151" t="s">
        <v>534</v>
      </c>
      <c r="J4243" s="147">
        <v>37000</v>
      </c>
      <c r="K4243" s="147">
        <v>17860</v>
      </c>
      <c r="L4243" s="148">
        <v>660820000</v>
      </c>
      <c r="M4243" s="120" t="s">
        <v>56</v>
      </c>
      <c r="N4243" s="149">
        <v>52865600</v>
      </c>
      <c r="O4243" s="150"/>
      <c r="P4243" s="154" t="s">
        <v>4117</v>
      </c>
      <c r="Q4243" s="158" t="s">
        <v>50</v>
      </c>
      <c r="R4243" s="142">
        <f t="shared" si="65"/>
        <v>8</v>
      </c>
    </row>
    <row r="4244" ht="23.25" customHeight="1" s="109" customFormat="1">
      <c r="A4244" s="119">
        <f>MAX($A$19:A4243)+1</f>
        <v>4226</v>
      </c>
      <c r="B4244" s="120" t="s">
        <v>41</v>
      </c>
      <c r="C4244" s="144" t="s">
        <v>375</v>
      </c>
      <c r="D4244" s="144" t="s">
        <v>4235</v>
      </c>
      <c r="E4244" s="145" t="s">
        <v>4556</v>
      </c>
      <c r="F4244" s="146" t="s">
        <v>4901</v>
      </c>
      <c r="G4244" s="146" t="s">
        <v>4902</v>
      </c>
      <c r="H4244" s="146" t="s">
        <v>4905</v>
      </c>
      <c r="I4244" s="151" t="s">
        <v>534</v>
      </c>
      <c r="J4244" s="147">
        <v>53000</v>
      </c>
      <c r="K4244" s="147">
        <v>18242</v>
      </c>
      <c r="L4244" s="148">
        <v>966826000</v>
      </c>
      <c r="M4244" s="120" t="s">
        <v>56</v>
      </c>
      <c r="N4244" s="149">
        <v>77346080</v>
      </c>
      <c r="O4244" s="150"/>
      <c r="P4244" s="154" t="s">
        <v>4117</v>
      </c>
      <c r="Q4244" s="158" t="s">
        <v>50</v>
      </c>
      <c r="R4244" s="142">
        <f t="shared" si="65"/>
        <v>8</v>
      </c>
    </row>
    <row r="4245" ht="22.5" s="109" customFormat="1">
      <c r="A4245" s="119">
        <f>MAX($A$19:A4244)+1</f>
        <v>4227</v>
      </c>
      <c r="B4245" s="120" t="s">
        <v>41</v>
      </c>
      <c r="C4245" s="144" t="s">
        <v>375</v>
      </c>
      <c r="D4245" s="144" t="s">
        <v>4906</v>
      </c>
      <c r="E4245" s="145" t="s">
        <v>4561</v>
      </c>
      <c r="F4245" s="146" t="s">
        <v>4901</v>
      </c>
      <c r="G4245" s="146" t="s">
        <v>4902</v>
      </c>
      <c r="H4245" s="146" t="s">
        <v>4907</v>
      </c>
      <c r="I4245" s="151" t="s">
        <v>534</v>
      </c>
      <c r="J4245" s="147">
        <v>55000</v>
      </c>
      <c r="K4245" s="147">
        <v>21620</v>
      </c>
      <c r="L4245" s="148">
        <v>1189100000</v>
      </c>
      <c r="M4245" s="120" t="s">
        <v>56</v>
      </c>
      <c r="N4245" s="149">
        <v>95128000</v>
      </c>
      <c r="O4245" s="150"/>
      <c r="P4245" s="154" t="s">
        <v>4117</v>
      </c>
      <c r="Q4245" s="158" t="s">
        <v>50</v>
      </c>
      <c r="R4245" s="142">
        <f t="shared" si="65"/>
        <v>8</v>
      </c>
    </row>
    <row r="4246" ht="22.5" s="109" customFormat="1">
      <c r="A4246" s="119">
        <f>MAX($A$19:A4245)+1</f>
        <v>4228</v>
      </c>
      <c r="B4246" s="120" t="s">
        <v>41</v>
      </c>
      <c r="C4246" s="144" t="s">
        <v>375</v>
      </c>
      <c r="D4246" s="144" t="s">
        <v>4906</v>
      </c>
      <c r="E4246" s="145" t="s">
        <v>4561</v>
      </c>
      <c r="F4246" s="146" t="s">
        <v>4901</v>
      </c>
      <c r="G4246" s="146" t="s">
        <v>4902</v>
      </c>
      <c r="H4246" s="146" t="s">
        <v>4908</v>
      </c>
      <c r="I4246" s="151" t="s">
        <v>534</v>
      </c>
      <c r="J4246" s="147">
        <v>25000</v>
      </c>
      <c r="K4246" s="147">
        <v>22560</v>
      </c>
      <c r="L4246" s="148">
        <v>564000000</v>
      </c>
      <c r="M4246" s="120" t="s">
        <v>56</v>
      </c>
      <c r="N4246" s="149">
        <v>45120000</v>
      </c>
      <c r="O4246" s="150"/>
      <c r="P4246" s="154" t="s">
        <v>4117</v>
      </c>
      <c r="Q4246" s="158" t="s">
        <v>50</v>
      </c>
      <c r="R4246" s="142">
        <f t="shared" si="65"/>
        <v>8</v>
      </c>
    </row>
    <row r="4247" s="109" customFormat="1">
      <c r="A4247" s="119">
        <f>MAX($A$19:A4246)+1</f>
        <v>4229</v>
      </c>
      <c r="B4247" s="120" t="s">
        <v>41</v>
      </c>
      <c r="C4247" s="144" t="s">
        <v>860</v>
      </c>
      <c r="D4247" s="144" t="s">
        <v>4909</v>
      </c>
      <c r="E4247" s="145">
        <v>45259</v>
      </c>
      <c r="F4247" s="146" t="s">
        <v>4910</v>
      </c>
      <c r="G4247" s="146" t="s">
        <v>4911</v>
      </c>
      <c r="H4247" s="146" t="s">
        <v>4912</v>
      </c>
      <c r="I4247" s="151" t="s">
        <v>4913</v>
      </c>
      <c r="J4247" s="147">
        <v>1</v>
      </c>
      <c r="K4247" s="147">
        <v>4360000</v>
      </c>
      <c r="L4247" s="148">
        <v>4360000</v>
      </c>
      <c r="M4247" s="120" t="s">
        <v>229</v>
      </c>
      <c r="N4247" s="149">
        <v>436000</v>
      </c>
      <c r="O4247" s="150"/>
      <c r="P4247" s="154" t="s">
        <v>4117</v>
      </c>
      <c r="Q4247" s="158" t="s">
        <v>50</v>
      </c>
      <c r="R4247" s="142">
        <f t="shared" si="65"/>
        <v>10</v>
      </c>
    </row>
    <row r="4248" s="109" customFormat="1">
      <c r="A4248" s="119">
        <f>MAX($A$19:A4247)+1</f>
        <v>4230</v>
      </c>
      <c r="B4248" s="120" t="s">
        <v>41</v>
      </c>
      <c r="C4248" s="144" t="s">
        <v>1461</v>
      </c>
      <c r="D4248" s="144" t="s">
        <v>2050</v>
      </c>
      <c r="E4248" s="145" t="s">
        <v>4155</v>
      </c>
      <c r="F4248" s="146" t="s">
        <v>1463</v>
      </c>
      <c r="G4248" s="146" t="s">
        <v>1464</v>
      </c>
      <c r="H4248" s="146" t="s">
        <v>1465</v>
      </c>
      <c r="I4248" s="151" t="s">
        <v>557</v>
      </c>
      <c r="J4248" s="147">
        <v>128015</v>
      </c>
      <c r="K4248" s="147">
        <v>2000</v>
      </c>
      <c r="L4248" s="148">
        <v>256030000</v>
      </c>
      <c r="M4248" s="120" t="s">
        <v>56</v>
      </c>
      <c r="N4248" s="149">
        <v>20482400</v>
      </c>
      <c r="O4248" s="150"/>
      <c r="P4248" s="154" t="s">
        <v>4117</v>
      </c>
      <c r="Q4248" s="158" t="s">
        <v>50</v>
      </c>
      <c r="R4248" s="142">
        <f t="shared" si="65"/>
        <v>8</v>
      </c>
    </row>
    <row r="4249" s="109" customFormat="1">
      <c r="A4249" s="119">
        <f>MAX($A$19:A4248)+1</f>
        <v>4231</v>
      </c>
      <c r="B4249" s="120" t="s">
        <v>41</v>
      </c>
      <c r="C4249" s="144" t="s">
        <v>1461</v>
      </c>
      <c r="D4249" s="144" t="s">
        <v>2050</v>
      </c>
      <c r="E4249" s="145" t="s">
        <v>4155</v>
      </c>
      <c r="F4249" s="146" t="s">
        <v>1463</v>
      </c>
      <c r="G4249" s="146" t="s">
        <v>1464</v>
      </c>
      <c r="H4249" s="146" t="s">
        <v>1468</v>
      </c>
      <c r="I4249" s="151" t="s">
        <v>557</v>
      </c>
      <c r="J4249" s="147">
        <v>5</v>
      </c>
      <c r="K4249" s="147">
        <v>4400</v>
      </c>
      <c r="L4249" s="148">
        <v>22000</v>
      </c>
      <c r="M4249" s="120" t="s">
        <v>56</v>
      </c>
      <c r="N4249" s="149">
        <v>1760</v>
      </c>
      <c r="O4249" s="150"/>
      <c r="P4249" s="154" t="s">
        <v>4117</v>
      </c>
      <c r="Q4249" s="158" t="s">
        <v>50</v>
      </c>
      <c r="R4249" s="142">
        <f t="shared" si="65"/>
        <v>8</v>
      </c>
    </row>
    <row r="4250" s="109" customFormat="1">
      <c r="A4250" s="119">
        <f>MAX($A$19:A4249)+1</f>
        <v>4232</v>
      </c>
      <c r="B4250" s="120" t="s">
        <v>41</v>
      </c>
      <c r="C4250" s="144" t="s">
        <v>1461</v>
      </c>
      <c r="D4250" s="144" t="s">
        <v>2050</v>
      </c>
      <c r="E4250" s="145" t="s">
        <v>4155</v>
      </c>
      <c r="F4250" s="146" t="s">
        <v>1463</v>
      </c>
      <c r="G4250" s="146" t="s">
        <v>1464</v>
      </c>
      <c r="H4250" s="146" t="s">
        <v>4914</v>
      </c>
      <c r="I4250" s="151" t="s">
        <v>557</v>
      </c>
      <c r="J4250" s="147">
        <v>67</v>
      </c>
      <c r="K4250" s="147">
        <v>4400</v>
      </c>
      <c r="L4250" s="148">
        <v>294800</v>
      </c>
      <c r="M4250" s="120" t="s">
        <v>56</v>
      </c>
      <c r="N4250" s="149">
        <v>23584</v>
      </c>
      <c r="O4250" s="150"/>
      <c r="P4250" s="154" t="s">
        <v>4117</v>
      </c>
      <c r="Q4250" s="158" t="s">
        <v>50</v>
      </c>
      <c r="R4250" s="142">
        <f t="shared" si="65"/>
        <v>8</v>
      </c>
    </row>
    <row r="4251" s="109" customFormat="1">
      <c r="A4251" s="119">
        <f>MAX($A$19:A4250)+1</f>
        <v>4233</v>
      </c>
      <c r="B4251" s="120" t="s">
        <v>41</v>
      </c>
      <c r="C4251" s="144" t="s">
        <v>1461</v>
      </c>
      <c r="D4251" s="144" t="s">
        <v>2050</v>
      </c>
      <c r="E4251" s="145" t="s">
        <v>4155</v>
      </c>
      <c r="F4251" s="146" t="s">
        <v>1463</v>
      </c>
      <c r="G4251" s="146" t="s">
        <v>1464</v>
      </c>
      <c r="H4251" s="146" t="s">
        <v>1473</v>
      </c>
      <c r="I4251" s="151" t="s">
        <v>557</v>
      </c>
      <c r="J4251" s="147">
        <v>18</v>
      </c>
      <c r="K4251" s="147">
        <v>4910</v>
      </c>
      <c r="L4251" s="148">
        <v>88380</v>
      </c>
      <c r="M4251" s="120" t="s">
        <v>56</v>
      </c>
      <c r="N4251" s="149">
        <v>7070</v>
      </c>
      <c r="O4251" s="150"/>
      <c r="P4251" s="154" t="s">
        <v>4117</v>
      </c>
      <c r="Q4251" s="158" t="s">
        <v>50</v>
      </c>
      <c r="R4251" s="142">
        <f t="shared" si="65"/>
        <v>7.99954740891604</v>
      </c>
    </row>
    <row r="4252" s="109" customFormat="1">
      <c r="A4252" s="119">
        <f>MAX($A$19:A4251)+1</f>
        <v>4234</v>
      </c>
      <c r="B4252" s="120" t="s">
        <v>41</v>
      </c>
      <c r="C4252" s="144" t="s">
        <v>1474</v>
      </c>
      <c r="D4252" s="144" t="s">
        <v>1990</v>
      </c>
      <c r="E4252" s="145" t="s">
        <v>4155</v>
      </c>
      <c r="F4252" s="146" t="s">
        <v>1476</v>
      </c>
      <c r="G4252" s="146" t="s">
        <v>1477</v>
      </c>
      <c r="H4252" s="146" t="s">
        <v>1491</v>
      </c>
      <c r="I4252" s="151" t="s">
        <v>534</v>
      </c>
      <c r="J4252" s="147">
        <v>30000</v>
      </c>
      <c r="K4252" s="147">
        <v>235</v>
      </c>
      <c r="L4252" s="148">
        <v>7050000</v>
      </c>
      <c r="M4252" s="120" t="s">
        <v>56</v>
      </c>
      <c r="N4252" s="149">
        <v>564000</v>
      </c>
      <c r="O4252" s="150"/>
      <c r="P4252" s="154" t="s">
        <v>4117</v>
      </c>
      <c r="Q4252" s="158" t="s">
        <v>50</v>
      </c>
      <c r="R4252" s="142">
        <f t="shared" si="65"/>
        <v>8</v>
      </c>
    </row>
    <row r="4253" s="109" customFormat="1">
      <c r="A4253" s="119">
        <f>MAX($A$19:A4252)+1</f>
        <v>4235</v>
      </c>
      <c r="B4253" s="120" t="s">
        <v>41</v>
      </c>
      <c r="C4253" s="144" t="s">
        <v>1474</v>
      </c>
      <c r="D4253" s="144" t="s">
        <v>1990</v>
      </c>
      <c r="E4253" s="145" t="s">
        <v>4155</v>
      </c>
      <c r="F4253" s="146" t="s">
        <v>1476</v>
      </c>
      <c r="G4253" s="146" t="s">
        <v>1477</v>
      </c>
      <c r="H4253" s="146" t="s">
        <v>1492</v>
      </c>
      <c r="I4253" s="151" t="s">
        <v>534</v>
      </c>
      <c r="J4253" s="147">
        <v>159500</v>
      </c>
      <c r="K4253" s="147">
        <v>205</v>
      </c>
      <c r="L4253" s="148">
        <v>32697500</v>
      </c>
      <c r="M4253" s="120" t="s">
        <v>56</v>
      </c>
      <c r="N4253" s="149">
        <v>2615800</v>
      </c>
      <c r="O4253" s="150"/>
      <c r="P4253" s="154" t="s">
        <v>4117</v>
      </c>
      <c r="Q4253" s="158" t="s">
        <v>50</v>
      </c>
      <c r="R4253" s="142">
        <f t="shared" si="65"/>
        <v>8</v>
      </c>
    </row>
    <row r="4254" s="109" customFormat="1">
      <c r="A4254" s="119">
        <f>MAX($A$19:A4253)+1</f>
        <v>4236</v>
      </c>
      <c r="B4254" s="120" t="s">
        <v>41</v>
      </c>
      <c r="C4254" s="144" t="s">
        <v>1474</v>
      </c>
      <c r="D4254" s="144" t="s">
        <v>2000</v>
      </c>
      <c r="E4254" s="145" t="s">
        <v>4155</v>
      </c>
      <c r="F4254" s="146" t="s">
        <v>1476</v>
      </c>
      <c r="G4254" s="146" t="s">
        <v>1477</v>
      </c>
      <c r="H4254" s="146" t="s">
        <v>1497</v>
      </c>
      <c r="I4254" s="151" t="s">
        <v>100</v>
      </c>
      <c r="J4254" s="147">
        <v>1309640</v>
      </c>
      <c r="K4254" s="147">
        <v>120</v>
      </c>
      <c r="L4254" s="148">
        <v>157156800</v>
      </c>
      <c r="M4254" s="120" t="s">
        <v>56</v>
      </c>
      <c r="N4254" s="149">
        <v>12572544</v>
      </c>
      <c r="O4254" s="150"/>
      <c r="P4254" s="154" t="s">
        <v>4117</v>
      </c>
      <c r="Q4254" s="158" t="s">
        <v>50</v>
      </c>
      <c r="R4254" s="142">
        <f t="shared" si="65"/>
        <v>8</v>
      </c>
    </row>
    <row r="4255" s="109" customFormat="1">
      <c r="A4255" s="119">
        <f>MAX($A$19:A4254)+1</f>
        <v>4237</v>
      </c>
      <c r="B4255" s="120" t="s">
        <v>41</v>
      </c>
      <c r="C4255" s="144" t="s">
        <v>1474</v>
      </c>
      <c r="D4255" s="144" t="s">
        <v>2000</v>
      </c>
      <c r="E4255" s="145" t="s">
        <v>4155</v>
      </c>
      <c r="F4255" s="146" t="s">
        <v>1476</v>
      </c>
      <c r="G4255" s="146" t="s">
        <v>1477</v>
      </c>
      <c r="H4255" s="146" t="s">
        <v>1498</v>
      </c>
      <c r="I4255" s="151" t="s">
        <v>100</v>
      </c>
      <c r="J4255" s="147">
        <v>203900</v>
      </c>
      <c r="K4255" s="147">
        <v>560</v>
      </c>
      <c r="L4255" s="148">
        <v>114184000</v>
      </c>
      <c r="M4255" s="120" t="s">
        <v>56</v>
      </c>
      <c r="N4255" s="149">
        <v>9134720</v>
      </c>
      <c r="O4255" s="150"/>
      <c r="P4255" s="154" t="s">
        <v>4117</v>
      </c>
      <c r="Q4255" s="158" t="s">
        <v>50</v>
      </c>
      <c r="R4255" s="142">
        <f t="shared" si="65"/>
        <v>8</v>
      </c>
    </row>
    <row r="4256" s="109" customFormat="1">
      <c r="A4256" s="119">
        <f>MAX($A$19:A4255)+1</f>
        <v>4238</v>
      </c>
      <c r="B4256" s="120" t="s">
        <v>41</v>
      </c>
      <c r="C4256" s="144" t="s">
        <v>1474</v>
      </c>
      <c r="D4256" s="144" t="s">
        <v>2000</v>
      </c>
      <c r="E4256" s="145" t="s">
        <v>4155</v>
      </c>
      <c r="F4256" s="146" t="s">
        <v>1476</v>
      </c>
      <c r="G4256" s="146" t="s">
        <v>1477</v>
      </c>
      <c r="H4256" s="146" t="s">
        <v>1499</v>
      </c>
      <c r="I4256" s="151" t="s">
        <v>100</v>
      </c>
      <c r="J4256" s="147">
        <v>256400</v>
      </c>
      <c r="K4256" s="147">
        <v>880</v>
      </c>
      <c r="L4256" s="148">
        <v>225632000</v>
      </c>
      <c r="M4256" s="120" t="s">
        <v>56</v>
      </c>
      <c r="N4256" s="149">
        <v>18050560</v>
      </c>
      <c r="O4256" s="150"/>
      <c r="P4256" s="154" t="s">
        <v>4117</v>
      </c>
      <c r="Q4256" s="158" t="s">
        <v>50</v>
      </c>
      <c r="R4256" s="142">
        <f t="shared" si="65"/>
        <v>8</v>
      </c>
    </row>
    <row r="4257" s="109" customFormat="1">
      <c r="A4257" s="119">
        <f>MAX($A$19:A4256)+1</f>
        <v>4239</v>
      </c>
      <c r="B4257" s="120" t="s">
        <v>41</v>
      </c>
      <c r="C4257" s="144" t="s">
        <v>1474</v>
      </c>
      <c r="D4257" s="144" t="s">
        <v>3621</v>
      </c>
      <c r="E4257" s="145" t="s">
        <v>4155</v>
      </c>
      <c r="F4257" s="146" t="s">
        <v>1476</v>
      </c>
      <c r="G4257" s="146" t="s">
        <v>1477</v>
      </c>
      <c r="H4257" s="146" t="s">
        <v>1494</v>
      </c>
      <c r="I4257" s="151" t="s">
        <v>100</v>
      </c>
      <c r="J4257" s="147">
        <v>44960</v>
      </c>
      <c r="K4257" s="147">
        <v>860</v>
      </c>
      <c r="L4257" s="148">
        <v>38665600</v>
      </c>
      <c r="M4257" s="120" t="s">
        <v>56</v>
      </c>
      <c r="N4257" s="149">
        <v>3093248</v>
      </c>
      <c r="O4257" s="150"/>
      <c r="P4257" s="154" t="s">
        <v>4117</v>
      </c>
      <c r="Q4257" s="158" t="s">
        <v>50</v>
      </c>
      <c r="R4257" s="142">
        <f t="shared" si="65"/>
        <v>8</v>
      </c>
    </row>
    <row r="4258" s="109" customFormat="1">
      <c r="A4258" s="119">
        <f>MAX($A$19:A4257)+1</f>
        <v>4240</v>
      </c>
      <c r="B4258" s="120" t="s">
        <v>41</v>
      </c>
      <c r="C4258" s="144" t="s">
        <v>1474</v>
      </c>
      <c r="D4258" s="144" t="s">
        <v>3621</v>
      </c>
      <c r="E4258" s="145" t="s">
        <v>4155</v>
      </c>
      <c r="F4258" s="146" t="s">
        <v>1476</v>
      </c>
      <c r="G4258" s="146" t="s">
        <v>1477</v>
      </c>
      <c r="H4258" s="146" t="s">
        <v>1495</v>
      </c>
      <c r="I4258" s="151" t="s">
        <v>100</v>
      </c>
      <c r="J4258" s="147">
        <v>44960</v>
      </c>
      <c r="K4258" s="147">
        <v>860</v>
      </c>
      <c r="L4258" s="148">
        <v>38665600</v>
      </c>
      <c r="M4258" s="120" t="s">
        <v>56</v>
      </c>
      <c r="N4258" s="149">
        <v>3093248</v>
      </c>
      <c r="O4258" s="150"/>
      <c r="P4258" s="154" t="s">
        <v>4117</v>
      </c>
      <c r="Q4258" s="158" t="s">
        <v>50</v>
      </c>
      <c r="R4258" s="142">
        <f t="shared" si="65"/>
        <v>8</v>
      </c>
    </row>
    <row r="4259" s="109" customFormat="1">
      <c r="A4259" s="119">
        <f>MAX($A$19:A4258)+1</f>
        <v>4241</v>
      </c>
      <c r="B4259" s="120" t="s">
        <v>41</v>
      </c>
      <c r="C4259" s="144" t="s">
        <v>1474</v>
      </c>
      <c r="D4259" s="144" t="s">
        <v>4915</v>
      </c>
      <c r="E4259" s="145" t="s">
        <v>4155</v>
      </c>
      <c r="F4259" s="146" t="s">
        <v>1476</v>
      </c>
      <c r="G4259" s="146" t="s">
        <v>1477</v>
      </c>
      <c r="H4259" s="146" t="s">
        <v>1478</v>
      </c>
      <c r="I4259" s="151" t="s">
        <v>534</v>
      </c>
      <c r="J4259" s="147">
        <v>114200</v>
      </c>
      <c r="K4259" s="147">
        <v>415</v>
      </c>
      <c r="L4259" s="148">
        <v>47393000</v>
      </c>
      <c r="M4259" s="120" t="s">
        <v>56</v>
      </c>
      <c r="N4259" s="149">
        <v>3791440</v>
      </c>
      <c r="O4259" s="150"/>
      <c r="P4259" s="154" t="s">
        <v>4117</v>
      </c>
      <c r="Q4259" s="158" t="s">
        <v>50</v>
      </c>
      <c r="R4259" s="142">
        <f t="shared" si="65"/>
        <v>8</v>
      </c>
    </row>
    <row r="4260" s="109" customFormat="1">
      <c r="A4260" s="119">
        <f>MAX($A$19:A4259)+1</f>
        <v>4242</v>
      </c>
      <c r="B4260" s="120" t="s">
        <v>41</v>
      </c>
      <c r="C4260" s="144" t="s">
        <v>1474</v>
      </c>
      <c r="D4260" s="144" t="s">
        <v>4915</v>
      </c>
      <c r="E4260" s="145" t="s">
        <v>4155</v>
      </c>
      <c r="F4260" s="146" t="s">
        <v>1476</v>
      </c>
      <c r="G4260" s="146" t="s">
        <v>1477</v>
      </c>
      <c r="H4260" s="146" t="s">
        <v>1479</v>
      </c>
      <c r="I4260" s="151" t="s">
        <v>534</v>
      </c>
      <c r="J4260" s="147">
        <v>20350</v>
      </c>
      <c r="K4260" s="147">
        <v>500</v>
      </c>
      <c r="L4260" s="148">
        <v>10175000</v>
      </c>
      <c r="M4260" s="120" t="s">
        <v>56</v>
      </c>
      <c r="N4260" s="149">
        <v>814000</v>
      </c>
      <c r="O4260" s="150"/>
      <c r="P4260" s="154" t="s">
        <v>4117</v>
      </c>
      <c r="Q4260" s="158" t="s">
        <v>50</v>
      </c>
      <c r="R4260" s="142">
        <f ref="R4260:R4323" t="shared" si="66">N4260/L4260*100</f>
        <v>8</v>
      </c>
    </row>
    <row r="4261" s="109" customFormat="1">
      <c r="A4261" s="119">
        <f>MAX($A$19:A4260)+1</f>
        <v>4243</v>
      </c>
      <c r="B4261" s="120" t="s">
        <v>41</v>
      </c>
      <c r="C4261" s="144" t="s">
        <v>1474</v>
      </c>
      <c r="D4261" s="144" t="s">
        <v>4915</v>
      </c>
      <c r="E4261" s="145" t="s">
        <v>4155</v>
      </c>
      <c r="F4261" s="146" t="s">
        <v>1476</v>
      </c>
      <c r="G4261" s="146" t="s">
        <v>1477</v>
      </c>
      <c r="H4261" s="146" t="s">
        <v>1480</v>
      </c>
      <c r="I4261" s="151" t="s">
        <v>534</v>
      </c>
      <c r="J4261" s="147">
        <v>231967</v>
      </c>
      <c r="K4261" s="147">
        <v>286</v>
      </c>
      <c r="L4261" s="148">
        <v>66342562</v>
      </c>
      <c r="M4261" s="120" t="s">
        <v>56</v>
      </c>
      <c r="N4261" s="149">
        <v>5307405</v>
      </c>
      <c r="O4261" s="150"/>
      <c r="P4261" s="154" t="s">
        <v>4117</v>
      </c>
      <c r="Q4261" s="158" t="s">
        <v>50</v>
      </c>
      <c r="R4261" s="142">
        <f t="shared" si="66"/>
        <v>8.00000006029312</v>
      </c>
    </row>
    <row r="4262" s="109" customFormat="1">
      <c r="A4262" s="119">
        <f>MAX($A$19:A4261)+1</f>
        <v>4244</v>
      </c>
      <c r="B4262" s="120" t="s">
        <v>41</v>
      </c>
      <c r="C4262" s="144" t="s">
        <v>1474</v>
      </c>
      <c r="D4262" s="144" t="s">
        <v>4915</v>
      </c>
      <c r="E4262" s="145" t="s">
        <v>4155</v>
      </c>
      <c r="F4262" s="146" t="s">
        <v>1476</v>
      </c>
      <c r="G4262" s="146" t="s">
        <v>1477</v>
      </c>
      <c r="H4262" s="146" t="s">
        <v>1481</v>
      </c>
      <c r="I4262" s="151" t="s">
        <v>534</v>
      </c>
      <c r="J4262" s="147">
        <v>146232</v>
      </c>
      <c r="K4262" s="147">
        <v>445</v>
      </c>
      <c r="L4262" s="148">
        <v>65073240</v>
      </c>
      <c r="M4262" s="120" t="s">
        <v>56</v>
      </c>
      <c r="N4262" s="149">
        <v>5205860</v>
      </c>
      <c r="O4262" s="150"/>
      <c r="P4262" s="154" t="s">
        <v>4117</v>
      </c>
      <c r="Q4262" s="158" t="s">
        <v>50</v>
      </c>
      <c r="R4262" s="142">
        <f t="shared" si="66"/>
        <v>8.000001229384</v>
      </c>
    </row>
    <row r="4263" s="109" customFormat="1">
      <c r="A4263" s="119">
        <f>MAX($A$19:A4262)+1</f>
        <v>4245</v>
      </c>
      <c r="B4263" s="120" t="s">
        <v>41</v>
      </c>
      <c r="C4263" s="144" t="s">
        <v>1474</v>
      </c>
      <c r="D4263" s="144" t="s">
        <v>4915</v>
      </c>
      <c r="E4263" s="145" t="s">
        <v>4155</v>
      </c>
      <c r="F4263" s="146" t="s">
        <v>1476</v>
      </c>
      <c r="G4263" s="146" t="s">
        <v>1477</v>
      </c>
      <c r="H4263" s="146" t="s">
        <v>1482</v>
      </c>
      <c r="I4263" s="151" t="s">
        <v>534</v>
      </c>
      <c r="J4263" s="147">
        <v>34850</v>
      </c>
      <c r="K4263" s="147">
        <v>735</v>
      </c>
      <c r="L4263" s="148">
        <v>25614750</v>
      </c>
      <c r="M4263" s="120" t="s">
        <v>56</v>
      </c>
      <c r="N4263" s="149">
        <v>2049180</v>
      </c>
      <c r="O4263" s="150"/>
      <c r="P4263" s="154" t="s">
        <v>4117</v>
      </c>
      <c r="Q4263" s="158" t="s">
        <v>50</v>
      </c>
      <c r="R4263" s="142">
        <f t="shared" si="66"/>
        <v>8</v>
      </c>
    </row>
    <row r="4264" s="109" customFormat="1">
      <c r="A4264" s="119">
        <f>MAX($A$19:A4263)+1</f>
        <v>4246</v>
      </c>
      <c r="B4264" s="120" t="s">
        <v>41</v>
      </c>
      <c r="C4264" s="144" t="s">
        <v>1474</v>
      </c>
      <c r="D4264" s="144" t="s">
        <v>4915</v>
      </c>
      <c r="E4264" s="145" t="s">
        <v>4155</v>
      </c>
      <c r="F4264" s="146" t="s">
        <v>1476</v>
      </c>
      <c r="G4264" s="146" t="s">
        <v>1477</v>
      </c>
      <c r="H4264" s="146" t="s">
        <v>1484</v>
      </c>
      <c r="I4264" s="151" t="s">
        <v>534</v>
      </c>
      <c r="J4264" s="147">
        <v>6051</v>
      </c>
      <c r="K4264" s="147">
        <v>1750</v>
      </c>
      <c r="L4264" s="148">
        <v>10589250</v>
      </c>
      <c r="M4264" s="120" t="s">
        <v>56</v>
      </c>
      <c r="N4264" s="149">
        <v>847140</v>
      </c>
      <c r="O4264" s="150"/>
      <c r="P4264" s="154" t="s">
        <v>4117</v>
      </c>
      <c r="Q4264" s="158" t="s">
        <v>50</v>
      </c>
      <c r="R4264" s="142">
        <f t="shared" si="66"/>
        <v>8</v>
      </c>
    </row>
    <row r="4265" s="109" customFormat="1">
      <c r="A4265" s="119">
        <f>MAX($A$19:A4264)+1</f>
        <v>4247</v>
      </c>
      <c r="B4265" s="120" t="s">
        <v>41</v>
      </c>
      <c r="C4265" s="144" t="s">
        <v>1474</v>
      </c>
      <c r="D4265" s="144" t="s">
        <v>4915</v>
      </c>
      <c r="E4265" s="145" t="s">
        <v>4155</v>
      </c>
      <c r="F4265" s="146" t="s">
        <v>1476</v>
      </c>
      <c r="G4265" s="146" t="s">
        <v>1477</v>
      </c>
      <c r="H4265" s="146" t="s">
        <v>1486</v>
      </c>
      <c r="I4265" s="151" t="s">
        <v>534</v>
      </c>
      <c r="J4265" s="147">
        <v>37410</v>
      </c>
      <c r="K4265" s="147">
        <v>260</v>
      </c>
      <c r="L4265" s="148">
        <v>9726600</v>
      </c>
      <c r="M4265" s="120" t="s">
        <v>56</v>
      </c>
      <c r="N4265" s="149">
        <v>778128</v>
      </c>
      <c r="O4265" s="150"/>
      <c r="P4265" s="154" t="s">
        <v>4117</v>
      </c>
      <c r="Q4265" s="158" t="s">
        <v>50</v>
      </c>
      <c r="R4265" s="142">
        <f t="shared" si="66"/>
        <v>8</v>
      </c>
    </row>
    <row r="4266" s="109" customFormat="1">
      <c r="A4266" s="119">
        <f>MAX($A$19:A4265)+1</f>
        <v>4248</v>
      </c>
      <c r="B4266" s="120" t="s">
        <v>41</v>
      </c>
      <c r="C4266" s="144" t="s">
        <v>1474</v>
      </c>
      <c r="D4266" s="144" t="s">
        <v>4915</v>
      </c>
      <c r="E4266" s="145" t="s">
        <v>4155</v>
      </c>
      <c r="F4266" s="146" t="s">
        <v>1476</v>
      </c>
      <c r="G4266" s="146" t="s">
        <v>1477</v>
      </c>
      <c r="H4266" s="146" t="s">
        <v>1487</v>
      </c>
      <c r="I4266" s="151" t="s">
        <v>534</v>
      </c>
      <c r="J4266" s="147">
        <v>49140</v>
      </c>
      <c r="K4266" s="147">
        <v>410</v>
      </c>
      <c r="L4266" s="148">
        <v>20147400</v>
      </c>
      <c r="M4266" s="120" t="s">
        <v>56</v>
      </c>
      <c r="N4266" s="149">
        <v>1611792</v>
      </c>
      <c r="O4266" s="150"/>
      <c r="P4266" s="154" t="s">
        <v>4117</v>
      </c>
      <c r="Q4266" s="158" t="s">
        <v>50</v>
      </c>
      <c r="R4266" s="142">
        <f t="shared" si="66"/>
        <v>8</v>
      </c>
    </row>
    <row r="4267" s="109" customFormat="1">
      <c r="A4267" s="119">
        <f>MAX($A$19:A4266)+1</f>
        <v>4249</v>
      </c>
      <c r="B4267" s="120" t="s">
        <v>41</v>
      </c>
      <c r="C4267" s="144" t="s">
        <v>1474</v>
      </c>
      <c r="D4267" s="144" t="s">
        <v>4915</v>
      </c>
      <c r="E4267" s="145" t="s">
        <v>4155</v>
      </c>
      <c r="F4267" s="146" t="s">
        <v>1476</v>
      </c>
      <c r="G4267" s="146" t="s">
        <v>1477</v>
      </c>
      <c r="H4267" s="146" t="s">
        <v>1488</v>
      </c>
      <c r="I4267" s="151" t="s">
        <v>534</v>
      </c>
      <c r="J4267" s="147">
        <v>42375</v>
      </c>
      <c r="K4267" s="147">
        <v>750</v>
      </c>
      <c r="L4267" s="148">
        <v>31781250</v>
      </c>
      <c r="M4267" s="120" t="s">
        <v>56</v>
      </c>
      <c r="N4267" s="149">
        <v>2542500</v>
      </c>
      <c r="O4267" s="150"/>
      <c r="P4267" s="154" t="s">
        <v>4117</v>
      </c>
      <c r="Q4267" s="158" t="s">
        <v>50</v>
      </c>
      <c r="R4267" s="142">
        <f t="shared" si="66"/>
        <v>8</v>
      </c>
    </row>
    <row r="4268" s="109" customFormat="1">
      <c r="A4268" s="119">
        <f>MAX($A$19:A4267)+1</f>
        <v>4250</v>
      </c>
      <c r="B4268" s="120" t="s">
        <v>41</v>
      </c>
      <c r="C4268" s="144" t="s">
        <v>1474</v>
      </c>
      <c r="D4268" s="144" t="s">
        <v>4915</v>
      </c>
      <c r="E4268" s="145" t="s">
        <v>4155</v>
      </c>
      <c r="F4268" s="146" t="s">
        <v>1476</v>
      </c>
      <c r="G4268" s="146" t="s">
        <v>1477</v>
      </c>
      <c r="H4268" s="146" t="s">
        <v>1489</v>
      </c>
      <c r="I4268" s="151" t="s">
        <v>534</v>
      </c>
      <c r="J4268" s="147">
        <v>28790</v>
      </c>
      <c r="K4268" s="147">
        <v>445</v>
      </c>
      <c r="L4268" s="148">
        <v>12811550</v>
      </c>
      <c r="M4268" s="120" t="s">
        <v>56</v>
      </c>
      <c r="N4268" s="149">
        <v>1024924</v>
      </c>
      <c r="O4268" s="150"/>
      <c r="P4268" s="154" t="s">
        <v>4117</v>
      </c>
      <c r="Q4268" s="158" t="s">
        <v>50</v>
      </c>
      <c r="R4268" s="142">
        <f t="shared" si="66"/>
        <v>8</v>
      </c>
    </row>
    <row r="4269" s="109" customFormat="1">
      <c r="A4269" s="119">
        <f>MAX($A$19:A4268)+1</f>
        <v>4251</v>
      </c>
      <c r="B4269" s="120" t="s">
        <v>41</v>
      </c>
      <c r="C4269" s="144" t="s">
        <v>1474</v>
      </c>
      <c r="D4269" s="144" t="s">
        <v>4915</v>
      </c>
      <c r="E4269" s="145" t="s">
        <v>4155</v>
      </c>
      <c r="F4269" s="146" t="s">
        <v>1476</v>
      </c>
      <c r="G4269" s="146" t="s">
        <v>1477</v>
      </c>
      <c r="H4269" s="146" t="s">
        <v>4916</v>
      </c>
      <c r="I4269" s="151" t="s">
        <v>534</v>
      </c>
      <c r="J4269" s="147">
        <v>35535</v>
      </c>
      <c r="K4269" s="147">
        <v>750</v>
      </c>
      <c r="L4269" s="148">
        <v>26651250</v>
      </c>
      <c r="M4269" s="120" t="s">
        <v>56</v>
      </c>
      <c r="N4269" s="149">
        <v>2132100</v>
      </c>
      <c r="O4269" s="150"/>
      <c r="P4269" s="154" t="s">
        <v>4117</v>
      </c>
      <c r="Q4269" s="158" t="s">
        <v>50</v>
      </c>
      <c r="R4269" s="142">
        <f t="shared" si="66"/>
        <v>8</v>
      </c>
    </row>
    <row r="4270" s="109" customFormat="1">
      <c r="A4270" s="119">
        <f>MAX($A$19:A4269)+1</f>
        <v>4252</v>
      </c>
      <c r="B4270" s="120" t="s">
        <v>41</v>
      </c>
      <c r="C4270" s="144" t="s">
        <v>1474</v>
      </c>
      <c r="D4270" s="144" t="s">
        <v>4915</v>
      </c>
      <c r="E4270" s="145" t="s">
        <v>4155</v>
      </c>
      <c r="F4270" s="146" t="s">
        <v>1476</v>
      </c>
      <c r="G4270" s="146" t="s">
        <v>1477</v>
      </c>
      <c r="H4270" s="146" t="s">
        <v>4917</v>
      </c>
      <c r="I4270" s="151" t="s">
        <v>534</v>
      </c>
      <c r="J4270" s="147">
        <v>7106</v>
      </c>
      <c r="K4270" s="147">
        <v>490</v>
      </c>
      <c r="L4270" s="148">
        <v>3481940</v>
      </c>
      <c r="M4270" s="120" t="s">
        <v>56</v>
      </c>
      <c r="N4270" s="149">
        <v>278556</v>
      </c>
      <c r="O4270" s="150"/>
      <c r="P4270" s="154" t="s">
        <v>4117</v>
      </c>
      <c r="Q4270" s="158" t="s">
        <v>50</v>
      </c>
      <c r="R4270" s="142">
        <f t="shared" si="66"/>
        <v>8.00002297569746</v>
      </c>
    </row>
    <row r="4271" s="109" customFormat="1">
      <c r="A4271" s="119">
        <f>MAX($A$19:A4270)+1</f>
        <v>4253</v>
      </c>
      <c r="B4271" s="120" t="s">
        <v>41</v>
      </c>
      <c r="C4271" s="144" t="s">
        <v>1474</v>
      </c>
      <c r="D4271" s="144" t="s">
        <v>4915</v>
      </c>
      <c r="E4271" s="145" t="s">
        <v>4155</v>
      </c>
      <c r="F4271" s="146" t="s">
        <v>1476</v>
      </c>
      <c r="G4271" s="146" t="s">
        <v>1477</v>
      </c>
      <c r="H4271" s="146" t="s">
        <v>4918</v>
      </c>
      <c r="I4271" s="151" t="s">
        <v>534</v>
      </c>
      <c r="J4271" s="147">
        <v>66741</v>
      </c>
      <c r="K4271" s="147">
        <v>410</v>
      </c>
      <c r="L4271" s="148">
        <v>27363810</v>
      </c>
      <c r="M4271" s="120" t="s">
        <v>56</v>
      </c>
      <c r="N4271" s="149">
        <v>2189105</v>
      </c>
      <c r="O4271" s="150"/>
      <c r="P4271" s="154" t="s">
        <v>4117</v>
      </c>
      <c r="Q4271" s="158" t="s">
        <v>50</v>
      </c>
      <c r="R4271" s="142">
        <f t="shared" si="66"/>
        <v>8.00000073089237</v>
      </c>
    </row>
    <row r="4272" s="109" customFormat="1">
      <c r="A4272" s="119">
        <f>MAX($A$19:A4271)+1</f>
        <v>4254</v>
      </c>
      <c r="B4272" s="120" t="s">
        <v>41</v>
      </c>
      <c r="C4272" s="144" t="s">
        <v>1474</v>
      </c>
      <c r="D4272" s="144" t="s">
        <v>4915</v>
      </c>
      <c r="E4272" s="145" t="s">
        <v>4155</v>
      </c>
      <c r="F4272" s="146" t="s">
        <v>1476</v>
      </c>
      <c r="G4272" s="146" t="s">
        <v>1477</v>
      </c>
      <c r="H4272" s="146" t="s">
        <v>4919</v>
      </c>
      <c r="I4272" s="151" t="s">
        <v>534</v>
      </c>
      <c r="J4272" s="147">
        <v>14341</v>
      </c>
      <c r="K4272" s="147">
        <v>445</v>
      </c>
      <c r="L4272" s="148">
        <v>6381745</v>
      </c>
      <c r="M4272" s="120" t="s">
        <v>56</v>
      </c>
      <c r="N4272" s="149">
        <v>510540</v>
      </c>
      <c r="O4272" s="150"/>
      <c r="P4272" s="154" t="s">
        <v>4117</v>
      </c>
      <c r="Q4272" s="158" t="s">
        <v>50</v>
      </c>
      <c r="R4272" s="142">
        <f t="shared" si="66"/>
        <v>8.00000626787814</v>
      </c>
    </row>
    <row r="4273" s="109" customFormat="1">
      <c r="A4273" s="119">
        <f>MAX($A$19:A4272)+1</f>
        <v>4255</v>
      </c>
      <c r="B4273" s="120" t="s">
        <v>41</v>
      </c>
      <c r="C4273" s="144" t="s">
        <v>1474</v>
      </c>
      <c r="D4273" s="144" t="s">
        <v>4915</v>
      </c>
      <c r="E4273" s="145" t="s">
        <v>4155</v>
      </c>
      <c r="F4273" s="146" t="s">
        <v>1476</v>
      </c>
      <c r="G4273" s="146" t="s">
        <v>1477</v>
      </c>
      <c r="H4273" s="146" t="s">
        <v>4920</v>
      </c>
      <c r="I4273" s="151" t="s">
        <v>534</v>
      </c>
      <c r="J4273" s="147">
        <v>2399</v>
      </c>
      <c r="K4273" s="147">
        <v>225</v>
      </c>
      <c r="L4273" s="148">
        <v>539775</v>
      </c>
      <c r="M4273" s="120" t="s">
        <v>56</v>
      </c>
      <c r="N4273" s="149">
        <v>43180</v>
      </c>
      <c r="O4273" s="150"/>
      <c r="P4273" s="154" t="s">
        <v>4117</v>
      </c>
      <c r="Q4273" s="158" t="s">
        <v>50</v>
      </c>
      <c r="R4273" s="142">
        <f t="shared" si="66"/>
        <v>7.99962947524431</v>
      </c>
    </row>
    <row r="4274" s="109" customFormat="1">
      <c r="A4274" s="119">
        <f>MAX($A$19:A4273)+1</f>
        <v>4256</v>
      </c>
      <c r="B4274" s="120" t="s">
        <v>41</v>
      </c>
      <c r="C4274" s="144" t="s">
        <v>781</v>
      </c>
      <c r="D4274" s="144" t="s">
        <v>3379</v>
      </c>
      <c r="E4274" s="145" t="s">
        <v>4159</v>
      </c>
      <c r="F4274" s="146" t="s">
        <v>1502</v>
      </c>
      <c r="G4274" s="146" t="s">
        <v>1503</v>
      </c>
      <c r="H4274" s="146" t="s">
        <v>4921</v>
      </c>
      <c r="I4274" s="151" t="s">
        <v>288</v>
      </c>
      <c r="J4274" s="147">
        <v>2.23</v>
      </c>
      <c r="K4274" s="147">
        <v>1920000</v>
      </c>
      <c r="L4274" s="148">
        <v>4281600</v>
      </c>
      <c r="M4274" s="120" t="s">
        <v>229</v>
      </c>
      <c r="N4274" s="149">
        <v>428160</v>
      </c>
      <c r="O4274" s="150"/>
      <c r="P4274" s="154" t="s">
        <v>4117</v>
      </c>
      <c r="Q4274" s="158" t="s">
        <v>50</v>
      </c>
      <c r="R4274" s="142">
        <f t="shared" si="66"/>
        <v>10</v>
      </c>
    </row>
    <row r="4275" s="109" customFormat="1">
      <c r="A4275" s="119">
        <f>MAX($A$19:A4274)+1</f>
        <v>4257</v>
      </c>
      <c r="B4275" s="120" t="s">
        <v>41</v>
      </c>
      <c r="C4275" s="144" t="s">
        <v>781</v>
      </c>
      <c r="D4275" s="144" t="s">
        <v>3379</v>
      </c>
      <c r="E4275" s="145" t="s">
        <v>4159</v>
      </c>
      <c r="F4275" s="146" t="s">
        <v>1502</v>
      </c>
      <c r="G4275" s="146" t="s">
        <v>1503</v>
      </c>
      <c r="H4275" s="146" t="s">
        <v>4922</v>
      </c>
      <c r="I4275" s="151" t="s">
        <v>98</v>
      </c>
      <c r="J4275" s="147">
        <v>50</v>
      </c>
      <c r="K4275" s="147">
        <v>24000</v>
      </c>
      <c r="L4275" s="148">
        <v>1200000</v>
      </c>
      <c r="M4275" s="120" t="s">
        <v>229</v>
      </c>
      <c r="N4275" s="149">
        <v>120000</v>
      </c>
      <c r="O4275" s="150"/>
      <c r="P4275" s="154" t="s">
        <v>4117</v>
      </c>
      <c r="Q4275" s="158" t="s">
        <v>50</v>
      </c>
      <c r="R4275" s="142">
        <f t="shared" si="66"/>
        <v>10</v>
      </c>
    </row>
    <row r="4276" s="109" customFormat="1">
      <c r="A4276" s="119">
        <f>MAX($A$19:A4275)+1</f>
        <v>4258</v>
      </c>
      <c r="B4276" s="120" t="s">
        <v>41</v>
      </c>
      <c r="C4276" s="144" t="s">
        <v>781</v>
      </c>
      <c r="D4276" s="144" t="s">
        <v>3379</v>
      </c>
      <c r="E4276" s="145" t="s">
        <v>4159</v>
      </c>
      <c r="F4276" s="146" t="s">
        <v>1502</v>
      </c>
      <c r="G4276" s="146" t="s">
        <v>1503</v>
      </c>
      <c r="H4276" s="146" t="s">
        <v>4923</v>
      </c>
      <c r="I4276" s="151" t="s">
        <v>98</v>
      </c>
      <c r="J4276" s="147">
        <v>100</v>
      </c>
      <c r="K4276" s="147">
        <v>16000</v>
      </c>
      <c r="L4276" s="148">
        <v>1600000</v>
      </c>
      <c r="M4276" s="120" t="s">
        <v>229</v>
      </c>
      <c r="N4276" s="149">
        <v>160000</v>
      </c>
      <c r="O4276" s="150"/>
      <c r="P4276" s="154" t="s">
        <v>4117</v>
      </c>
      <c r="Q4276" s="158" t="s">
        <v>50</v>
      </c>
      <c r="R4276" s="142">
        <f t="shared" si="66"/>
        <v>10</v>
      </c>
    </row>
    <row r="4277" s="109" customFormat="1">
      <c r="A4277" s="119">
        <f>MAX($A$19:A4276)+1</f>
        <v>4259</v>
      </c>
      <c r="B4277" s="120" t="s">
        <v>41</v>
      </c>
      <c r="C4277" s="144" t="s">
        <v>1512</v>
      </c>
      <c r="D4277" s="144" t="s">
        <v>4924</v>
      </c>
      <c r="E4277" s="145">
        <v>45237</v>
      </c>
      <c r="F4277" s="146" t="s">
        <v>1514</v>
      </c>
      <c r="G4277" s="146" t="s">
        <v>1515</v>
      </c>
      <c r="H4277" s="146" t="s">
        <v>715</v>
      </c>
      <c r="I4277" s="133" t="s">
        <v>47</v>
      </c>
      <c r="J4277" s="147"/>
      <c r="K4277" s="147"/>
      <c r="L4277" s="148">
        <v>5045000</v>
      </c>
      <c r="M4277" s="120" t="s">
        <v>56</v>
      </c>
      <c r="N4277" s="149">
        <v>403600</v>
      </c>
      <c r="O4277" s="150"/>
      <c r="P4277" s="154" t="s">
        <v>4117</v>
      </c>
      <c r="Q4277" s="158" t="s">
        <v>50</v>
      </c>
      <c r="R4277" s="142">
        <f t="shared" si="66"/>
        <v>8</v>
      </c>
    </row>
    <row r="4278" s="109" customFormat="1">
      <c r="A4278" s="119">
        <f>MAX($A$19:A4277)+1</f>
        <v>4260</v>
      </c>
      <c r="B4278" s="120" t="s">
        <v>41</v>
      </c>
      <c r="C4278" s="144" t="s">
        <v>1512</v>
      </c>
      <c r="D4278" s="144" t="s">
        <v>4925</v>
      </c>
      <c r="E4278" s="145">
        <v>45238</v>
      </c>
      <c r="F4278" s="146" t="s">
        <v>1514</v>
      </c>
      <c r="G4278" s="146" t="s">
        <v>1515</v>
      </c>
      <c r="H4278" s="146" t="s">
        <v>1251</v>
      </c>
      <c r="I4278" s="133" t="s">
        <v>47</v>
      </c>
      <c r="J4278" s="147"/>
      <c r="K4278" s="147"/>
      <c r="L4278" s="148">
        <v>2333100</v>
      </c>
      <c r="M4278" s="120" t="s">
        <v>56</v>
      </c>
      <c r="N4278" s="149">
        <v>186648</v>
      </c>
      <c r="O4278" s="150"/>
      <c r="P4278" s="154" t="s">
        <v>4117</v>
      </c>
      <c r="Q4278" s="158" t="s">
        <v>50</v>
      </c>
      <c r="R4278" s="142">
        <f t="shared" si="66"/>
        <v>8</v>
      </c>
    </row>
    <row r="4279" s="109" customFormat="1">
      <c r="A4279" s="119">
        <f>MAX($A$19:A4278)+1</f>
        <v>4261</v>
      </c>
      <c r="B4279" s="120" t="s">
        <v>41</v>
      </c>
      <c r="C4279" s="144" t="s">
        <v>1512</v>
      </c>
      <c r="D4279" s="144" t="s">
        <v>4926</v>
      </c>
      <c r="E4279" s="145">
        <v>45253</v>
      </c>
      <c r="F4279" s="146" t="s">
        <v>1514</v>
      </c>
      <c r="G4279" s="146" t="s">
        <v>1515</v>
      </c>
      <c r="H4279" s="146" t="s">
        <v>715</v>
      </c>
      <c r="I4279" s="133" t="s">
        <v>47</v>
      </c>
      <c r="J4279" s="147"/>
      <c r="K4279" s="147"/>
      <c r="L4279" s="148">
        <v>5786880</v>
      </c>
      <c r="M4279" s="120" t="s">
        <v>56</v>
      </c>
      <c r="N4279" s="149">
        <v>462950</v>
      </c>
      <c r="O4279" s="150"/>
      <c r="P4279" s="154" t="s">
        <v>4117</v>
      </c>
      <c r="Q4279" s="158" t="s">
        <v>50</v>
      </c>
      <c r="R4279" s="142">
        <f t="shared" si="66"/>
        <v>7.99999308781243</v>
      </c>
    </row>
    <row r="4280" s="109" customFormat="1">
      <c r="A4280" s="119">
        <f>MAX($A$19:A4279)+1</f>
        <v>4262</v>
      </c>
      <c r="B4280" s="120" t="s">
        <v>41</v>
      </c>
      <c r="C4280" s="144" t="s">
        <v>1512</v>
      </c>
      <c r="D4280" s="144" t="s">
        <v>4927</v>
      </c>
      <c r="E4280" s="145">
        <v>45253</v>
      </c>
      <c r="F4280" s="146" t="s">
        <v>1514</v>
      </c>
      <c r="G4280" s="146" t="s">
        <v>1515</v>
      </c>
      <c r="H4280" s="146" t="s">
        <v>715</v>
      </c>
      <c r="I4280" s="133" t="s">
        <v>47</v>
      </c>
      <c r="J4280" s="147"/>
      <c r="K4280" s="147"/>
      <c r="L4280" s="148">
        <v>3075720</v>
      </c>
      <c r="M4280" s="120" t="s">
        <v>56</v>
      </c>
      <c r="N4280" s="149">
        <v>246058</v>
      </c>
      <c r="O4280" s="150"/>
      <c r="P4280" s="154" t="s">
        <v>4117</v>
      </c>
      <c r="Q4280" s="158" t="s">
        <v>50</v>
      </c>
      <c r="R4280" s="142">
        <f t="shared" si="66"/>
        <v>8.00001300508499</v>
      </c>
    </row>
    <row r="4281" s="109" customFormat="1">
      <c r="A4281" s="119">
        <f>MAX($A$19:A4280)+1</f>
        <v>4263</v>
      </c>
      <c r="B4281" s="120" t="s">
        <v>41</v>
      </c>
      <c r="C4281" s="144" t="s">
        <v>1512</v>
      </c>
      <c r="D4281" s="144" t="s">
        <v>4928</v>
      </c>
      <c r="E4281" s="145">
        <v>45254</v>
      </c>
      <c r="F4281" s="146" t="s">
        <v>1514</v>
      </c>
      <c r="G4281" s="146" t="s">
        <v>1515</v>
      </c>
      <c r="H4281" s="146" t="s">
        <v>715</v>
      </c>
      <c r="I4281" s="133" t="s">
        <v>47</v>
      </c>
      <c r="J4281" s="147"/>
      <c r="K4281" s="147"/>
      <c r="L4281" s="148">
        <v>2889612</v>
      </c>
      <c r="M4281" s="120" t="s">
        <v>56</v>
      </c>
      <c r="N4281" s="149">
        <v>231169</v>
      </c>
      <c r="O4281" s="150"/>
      <c r="P4281" s="154" t="s">
        <v>4117</v>
      </c>
      <c r="Q4281" s="158" t="s">
        <v>50</v>
      </c>
      <c r="R4281" s="142">
        <f t="shared" si="66"/>
        <v>8.00000138426889</v>
      </c>
    </row>
    <row r="4282" s="109" customFormat="1">
      <c r="A4282" s="119">
        <f>MAX($A$19:A4281)+1</f>
        <v>4264</v>
      </c>
      <c r="B4282" s="120" t="s">
        <v>41</v>
      </c>
      <c r="C4282" s="144" t="s">
        <v>1512</v>
      </c>
      <c r="D4282" s="144" t="s">
        <v>4929</v>
      </c>
      <c r="E4282" s="145">
        <v>45258</v>
      </c>
      <c r="F4282" s="146" t="s">
        <v>1514</v>
      </c>
      <c r="G4282" s="146" t="s">
        <v>1515</v>
      </c>
      <c r="H4282" s="146" t="s">
        <v>715</v>
      </c>
      <c r="I4282" s="133" t="s">
        <v>47</v>
      </c>
      <c r="J4282" s="147"/>
      <c r="K4282" s="147"/>
      <c r="L4282" s="148">
        <v>4555400</v>
      </c>
      <c r="M4282" s="120" t="s">
        <v>56</v>
      </c>
      <c r="N4282" s="149">
        <v>364432</v>
      </c>
      <c r="O4282" s="150"/>
      <c r="P4282" s="154" t="s">
        <v>4117</v>
      </c>
      <c r="Q4282" s="158" t="s">
        <v>50</v>
      </c>
      <c r="R4282" s="142">
        <f t="shared" si="66"/>
        <v>8</v>
      </c>
    </row>
    <row r="4283" ht="18" customHeight="1" s="109" customFormat="1">
      <c r="A4283" s="119">
        <f>MAX($A$19:A4282)+1</f>
        <v>4265</v>
      </c>
      <c r="B4283" s="120" t="s">
        <v>41</v>
      </c>
      <c r="C4283" s="144" t="s">
        <v>4930</v>
      </c>
      <c r="D4283" s="144" t="s">
        <v>4931</v>
      </c>
      <c r="E4283" s="145">
        <v>45257</v>
      </c>
      <c r="F4283" s="146" t="s">
        <v>4932</v>
      </c>
      <c r="G4283" s="146" t="s">
        <v>4933</v>
      </c>
      <c r="H4283" s="146" t="s">
        <v>4934</v>
      </c>
      <c r="I4283" s="151" t="s">
        <v>98</v>
      </c>
      <c r="J4283" s="147">
        <v>14</v>
      </c>
      <c r="K4283" s="147">
        <v>15750000</v>
      </c>
      <c r="L4283" s="148">
        <v>220500000</v>
      </c>
      <c r="M4283" s="120" t="s">
        <v>56</v>
      </c>
      <c r="N4283" s="149">
        <v>17640000</v>
      </c>
      <c r="O4283" s="150"/>
      <c r="P4283" s="154" t="s">
        <v>4117</v>
      </c>
      <c r="Q4283" s="158" t="s">
        <v>50</v>
      </c>
      <c r="R4283" s="142">
        <f t="shared" si="66"/>
        <v>8</v>
      </c>
    </row>
    <row r="4284" s="109" customFormat="1">
      <c r="A4284" s="119">
        <f>MAX($A$19:A4283)+1</f>
        <v>4266</v>
      </c>
      <c r="B4284" s="120" t="s">
        <v>41</v>
      </c>
      <c r="C4284" s="144" t="s">
        <v>317</v>
      </c>
      <c r="D4284" s="144" t="s">
        <v>4935</v>
      </c>
      <c r="E4284" s="145" t="s">
        <v>4159</v>
      </c>
      <c r="F4284" s="146" t="s">
        <v>1519</v>
      </c>
      <c r="G4284" s="146" t="s">
        <v>1520</v>
      </c>
      <c r="H4284" s="146" t="s">
        <v>1527</v>
      </c>
      <c r="I4284" s="151" t="s">
        <v>98</v>
      </c>
      <c r="J4284" s="147">
        <v>98900</v>
      </c>
      <c r="K4284" s="147">
        <v>1300</v>
      </c>
      <c r="L4284" s="148">
        <v>128570000</v>
      </c>
      <c r="M4284" s="120" t="s">
        <v>56</v>
      </c>
      <c r="N4284" s="149">
        <v>10285600</v>
      </c>
      <c r="O4284" s="150"/>
      <c r="P4284" s="154" t="s">
        <v>4117</v>
      </c>
      <c r="Q4284" s="158" t="s">
        <v>50</v>
      </c>
      <c r="R4284" s="142">
        <f t="shared" si="66"/>
        <v>8</v>
      </c>
    </row>
    <row r="4285" s="109" customFormat="1">
      <c r="A4285" s="119">
        <f>MAX($A$19:A4284)+1</f>
        <v>4267</v>
      </c>
      <c r="B4285" s="120" t="s">
        <v>41</v>
      </c>
      <c r="C4285" s="144" t="s">
        <v>317</v>
      </c>
      <c r="D4285" s="144" t="s">
        <v>4935</v>
      </c>
      <c r="E4285" s="145" t="s">
        <v>4159</v>
      </c>
      <c r="F4285" s="146" t="s">
        <v>1519</v>
      </c>
      <c r="G4285" s="146" t="s">
        <v>1520</v>
      </c>
      <c r="H4285" s="146" t="s">
        <v>3634</v>
      </c>
      <c r="I4285" s="151" t="s">
        <v>98</v>
      </c>
      <c r="J4285" s="147">
        <v>15000</v>
      </c>
      <c r="K4285" s="147">
        <v>1200</v>
      </c>
      <c r="L4285" s="148">
        <v>18000000</v>
      </c>
      <c r="M4285" s="120" t="s">
        <v>56</v>
      </c>
      <c r="N4285" s="149">
        <v>1440000</v>
      </c>
      <c r="O4285" s="150"/>
      <c r="P4285" s="154" t="s">
        <v>4117</v>
      </c>
      <c r="Q4285" s="158" t="s">
        <v>50</v>
      </c>
      <c r="R4285" s="142">
        <f t="shared" si="66"/>
        <v>8</v>
      </c>
    </row>
    <row r="4286" s="109" customFormat="1">
      <c r="A4286" s="119">
        <f>MAX($A$19:A4285)+1</f>
        <v>4268</v>
      </c>
      <c r="B4286" s="120" t="s">
        <v>41</v>
      </c>
      <c r="C4286" s="144" t="s">
        <v>317</v>
      </c>
      <c r="D4286" s="144" t="s">
        <v>4936</v>
      </c>
      <c r="E4286" s="145" t="s">
        <v>4159</v>
      </c>
      <c r="F4286" s="146" t="s">
        <v>1519</v>
      </c>
      <c r="G4286" s="146" t="s">
        <v>1520</v>
      </c>
      <c r="H4286" s="146" t="s">
        <v>1521</v>
      </c>
      <c r="I4286" s="151" t="s">
        <v>98</v>
      </c>
      <c r="J4286" s="147">
        <v>25377</v>
      </c>
      <c r="K4286" s="147">
        <v>3000</v>
      </c>
      <c r="L4286" s="148">
        <v>76131000</v>
      </c>
      <c r="M4286" s="120" t="s">
        <v>56</v>
      </c>
      <c r="N4286" s="149">
        <v>6090480</v>
      </c>
      <c r="O4286" s="150"/>
      <c r="P4286" s="154" t="s">
        <v>4117</v>
      </c>
      <c r="Q4286" s="158" t="s">
        <v>50</v>
      </c>
      <c r="R4286" s="142">
        <f t="shared" si="66"/>
        <v>8</v>
      </c>
    </row>
    <row r="4287" s="109" customFormat="1">
      <c r="A4287" s="119">
        <f>MAX($A$19:A4286)+1</f>
        <v>4269</v>
      </c>
      <c r="B4287" s="120" t="s">
        <v>41</v>
      </c>
      <c r="C4287" s="144" t="s">
        <v>317</v>
      </c>
      <c r="D4287" s="144" t="s">
        <v>4936</v>
      </c>
      <c r="E4287" s="145" t="s">
        <v>4159</v>
      </c>
      <c r="F4287" s="146" t="s">
        <v>1519</v>
      </c>
      <c r="G4287" s="146" t="s">
        <v>1520</v>
      </c>
      <c r="H4287" s="146" t="s">
        <v>1522</v>
      </c>
      <c r="I4287" s="151" t="s">
        <v>98</v>
      </c>
      <c r="J4287" s="147">
        <v>2081</v>
      </c>
      <c r="K4287" s="147">
        <v>3000</v>
      </c>
      <c r="L4287" s="148">
        <v>6243000</v>
      </c>
      <c r="M4287" s="120" t="s">
        <v>56</v>
      </c>
      <c r="N4287" s="149">
        <v>499440</v>
      </c>
      <c r="O4287" s="150"/>
      <c r="P4287" s="154" t="s">
        <v>4117</v>
      </c>
      <c r="Q4287" s="158" t="s">
        <v>50</v>
      </c>
      <c r="R4287" s="142">
        <f t="shared" si="66"/>
        <v>8</v>
      </c>
    </row>
    <row r="4288" s="109" customFormat="1">
      <c r="A4288" s="119">
        <f>MAX($A$19:A4287)+1</f>
        <v>4270</v>
      </c>
      <c r="B4288" s="120" t="s">
        <v>41</v>
      </c>
      <c r="C4288" s="144" t="s">
        <v>317</v>
      </c>
      <c r="D4288" s="144" t="s">
        <v>4936</v>
      </c>
      <c r="E4288" s="145" t="s">
        <v>4159</v>
      </c>
      <c r="F4288" s="146" t="s">
        <v>1519</v>
      </c>
      <c r="G4288" s="146" t="s">
        <v>1520</v>
      </c>
      <c r="H4288" s="146" t="s">
        <v>2018</v>
      </c>
      <c r="I4288" s="151" t="s">
        <v>98</v>
      </c>
      <c r="J4288" s="147">
        <v>20725</v>
      </c>
      <c r="K4288" s="147">
        <v>2500</v>
      </c>
      <c r="L4288" s="148">
        <v>51812500</v>
      </c>
      <c r="M4288" s="120" t="s">
        <v>56</v>
      </c>
      <c r="N4288" s="149">
        <v>4145000</v>
      </c>
      <c r="O4288" s="150"/>
      <c r="P4288" s="154" t="s">
        <v>4117</v>
      </c>
      <c r="Q4288" s="158" t="s">
        <v>50</v>
      </c>
      <c r="R4288" s="142">
        <f t="shared" si="66"/>
        <v>8</v>
      </c>
    </row>
    <row r="4289" s="109" customFormat="1">
      <c r="A4289" s="119">
        <f>MAX($A$19:A4288)+1</f>
        <v>4271</v>
      </c>
      <c r="B4289" s="120" t="s">
        <v>41</v>
      </c>
      <c r="C4289" s="144" t="s">
        <v>317</v>
      </c>
      <c r="D4289" s="144" t="s">
        <v>4936</v>
      </c>
      <c r="E4289" s="145" t="s">
        <v>4159</v>
      </c>
      <c r="F4289" s="146" t="s">
        <v>1519</v>
      </c>
      <c r="G4289" s="146" t="s">
        <v>1520</v>
      </c>
      <c r="H4289" s="146" t="s">
        <v>1523</v>
      </c>
      <c r="I4289" s="151" t="s">
        <v>4937</v>
      </c>
      <c r="J4289" s="147">
        <v>185517</v>
      </c>
      <c r="K4289" s="147">
        <v>2500</v>
      </c>
      <c r="L4289" s="148">
        <v>463792500</v>
      </c>
      <c r="M4289" s="120" t="s">
        <v>56</v>
      </c>
      <c r="N4289" s="149">
        <v>37103400</v>
      </c>
      <c r="O4289" s="150"/>
      <c r="P4289" s="154" t="s">
        <v>4117</v>
      </c>
      <c r="Q4289" s="158" t="s">
        <v>50</v>
      </c>
      <c r="R4289" s="142">
        <f t="shared" si="66"/>
        <v>8</v>
      </c>
    </row>
    <row r="4290" s="109" customFormat="1">
      <c r="A4290" s="119">
        <f>MAX($A$19:A4289)+1</f>
        <v>4272</v>
      </c>
      <c r="B4290" s="120" t="s">
        <v>41</v>
      </c>
      <c r="C4290" s="144" t="s">
        <v>317</v>
      </c>
      <c r="D4290" s="144" t="s">
        <v>4936</v>
      </c>
      <c r="E4290" s="145" t="s">
        <v>4159</v>
      </c>
      <c r="F4290" s="146" t="s">
        <v>1519</v>
      </c>
      <c r="G4290" s="146" t="s">
        <v>1520</v>
      </c>
      <c r="H4290" s="146" t="s">
        <v>2949</v>
      </c>
      <c r="I4290" s="151" t="s">
        <v>98</v>
      </c>
      <c r="J4290" s="147">
        <v>1778</v>
      </c>
      <c r="K4290" s="147">
        <v>2800</v>
      </c>
      <c r="L4290" s="148">
        <v>4978400</v>
      </c>
      <c r="M4290" s="120" t="s">
        <v>56</v>
      </c>
      <c r="N4290" s="149">
        <v>398272</v>
      </c>
      <c r="O4290" s="150"/>
      <c r="P4290" s="154" t="s">
        <v>4117</v>
      </c>
      <c r="Q4290" s="158" t="s">
        <v>50</v>
      </c>
      <c r="R4290" s="142">
        <f t="shared" si="66"/>
        <v>8</v>
      </c>
    </row>
    <row r="4291" s="109" customFormat="1">
      <c r="A4291" s="119">
        <f>MAX($A$19:A4290)+1</f>
        <v>4273</v>
      </c>
      <c r="B4291" s="120" t="s">
        <v>41</v>
      </c>
      <c r="C4291" s="144" t="s">
        <v>2818</v>
      </c>
      <c r="D4291" s="144" t="s">
        <v>4938</v>
      </c>
      <c r="E4291" s="145" t="s">
        <v>2993</v>
      </c>
      <c r="F4291" s="146" t="s">
        <v>4939</v>
      </c>
      <c r="G4291" s="146" t="s">
        <v>4940</v>
      </c>
      <c r="H4291" s="146" t="s">
        <v>4941</v>
      </c>
      <c r="I4291" s="151" t="s">
        <v>1264</v>
      </c>
      <c r="J4291" s="147">
        <v>4</v>
      </c>
      <c r="K4291" s="147">
        <v>195000</v>
      </c>
      <c r="L4291" s="148">
        <v>780000</v>
      </c>
      <c r="M4291" s="120" t="s">
        <v>56</v>
      </c>
      <c r="N4291" s="149">
        <v>62400</v>
      </c>
      <c r="O4291" s="150"/>
      <c r="P4291" s="154" t="s">
        <v>4117</v>
      </c>
      <c r="Q4291" s="158" t="s">
        <v>50</v>
      </c>
      <c r="R4291" s="142">
        <f t="shared" si="66"/>
        <v>8</v>
      </c>
    </row>
    <row r="4292" s="109" customFormat="1">
      <c r="A4292" s="119">
        <f>MAX($A$19:A4291)+1</f>
        <v>4274</v>
      </c>
      <c r="B4292" s="120" t="s">
        <v>41</v>
      </c>
      <c r="C4292" s="144" t="s">
        <v>2818</v>
      </c>
      <c r="D4292" s="144" t="s">
        <v>4938</v>
      </c>
      <c r="E4292" s="145" t="s">
        <v>2993</v>
      </c>
      <c r="F4292" s="146" t="s">
        <v>4939</v>
      </c>
      <c r="G4292" s="146" t="s">
        <v>4940</v>
      </c>
      <c r="H4292" s="146" t="s">
        <v>4942</v>
      </c>
      <c r="I4292" s="151" t="s">
        <v>1680</v>
      </c>
      <c r="J4292" s="147">
        <v>4</v>
      </c>
      <c r="K4292" s="147">
        <v>450000</v>
      </c>
      <c r="L4292" s="148">
        <v>1800000</v>
      </c>
      <c r="M4292" s="120" t="s">
        <v>56</v>
      </c>
      <c r="N4292" s="149">
        <v>144000</v>
      </c>
      <c r="O4292" s="150"/>
      <c r="P4292" s="154" t="s">
        <v>4117</v>
      </c>
      <c r="Q4292" s="158" t="s">
        <v>50</v>
      </c>
      <c r="R4292" s="142">
        <f t="shared" si="66"/>
        <v>8</v>
      </c>
    </row>
    <row r="4293" s="109" customFormat="1">
      <c r="A4293" s="119">
        <f>MAX($A$19:A4292)+1</f>
        <v>4275</v>
      </c>
      <c r="B4293" s="120" t="s">
        <v>41</v>
      </c>
      <c r="C4293" s="144" t="s">
        <v>2818</v>
      </c>
      <c r="D4293" s="144" t="s">
        <v>4938</v>
      </c>
      <c r="E4293" s="145" t="s">
        <v>2993</v>
      </c>
      <c r="F4293" s="146" t="s">
        <v>4939</v>
      </c>
      <c r="G4293" s="146" t="s">
        <v>4940</v>
      </c>
      <c r="H4293" s="146" t="s">
        <v>4943</v>
      </c>
      <c r="I4293" s="151" t="s">
        <v>1264</v>
      </c>
      <c r="J4293" s="147">
        <v>4</v>
      </c>
      <c r="K4293" s="147">
        <v>265000</v>
      </c>
      <c r="L4293" s="148">
        <v>1060000</v>
      </c>
      <c r="M4293" s="120" t="s">
        <v>56</v>
      </c>
      <c r="N4293" s="149">
        <v>84800</v>
      </c>
      <c r="O4293" s="150"/>
      <c r="P4293" s="154" t="s">
        <v>4117</v>
      </c>
      <c r="Q4293" s="158" t="s">
        <v>50</v>
      </c>
      <c r="R4293" s="142">
        <f t="shared" si="66"/>
        <v>8</v>
      </c>
    </row>
    <row r="4294" s="109" customFormat="1">
      <c r="A4294" s="119">
        <f>MAX($A$19:A4293)+1</f>
        <v>4276</v>
      </c>
      <c r="B4294" s="120" t="s">
        <v>41</v>
      </c>
      <c r="C4294" s="144" t="s">
        <v>2818</v>
      </c>
      <c r="D4294" s="144" t="s">
        <v>4938</v>
      </c>
      <c r="E4294" s="145" t="s">
        <v>2993</v>
      </c>
      <c r="F4294" s="146" t="s">
        <v>4939</v>
      </c>
      <c r="G4294" s="146" t="s">
        <v>4940</v>
      </c>
      <c r="H4294" s="146" t="s">
        <v>4944</v>
      </c>
      <c r="I4294" s="151" t="s">
        <v>1264</v>
      </c>
      <c r="J4294" s="147">
        <v>4</v>
      </c>
      <c r="K4294" s="147">
        <v>750000</v>
      </c>
      <c r="L4294" s="148">
        <v>3000000</v>
      </c>
      <c r="M4294" s="120" t="s">
        <v>56</v>
      </c>
      <c r="N4294" s="149">
        <v>240000</v>
      </c>
      <c r="O4294" s="150"/>
      <c r="P4294" s="154" t="s">
        <v>4117</v>
      </c>
      <c r="Q4294" s="158" t="s">
        <v>50</v>
      </c>
      <c r="R4294" s="142">
        <f t="shared" si="66"/>
        <v>8</v>
      </c>
    </row>
    <row r="4295" s="109" customFormat="1">
      <c r="A4295" s="119">
        <f>MAX($A$19:A4294)+1</f>
        <v>4277</v>
      </c>
      <c r="B4295" s="120" t="s">
        <v>41</v>
      </c>
      <c r="C4295" s="144" t="s">
        <v>2818</v>
      </c>
      <c r="D4295" s="144" t="s">
        <v>4938</v>
      </c>
      <c r="E4295" s="145" t="s">
        <v>2993</v>
      </c>
      <c r="F4295" s="146" t="s">
        <v>4939</v>
      </c>
      <c r="G4295" s="146" t="s">
        <v>4940</v>
      </c>
      <c r="H4295" s="146" t="s">
        <v>4945</v>
      </c>
      <c r="I4295" s="151" t="s">
        <v>4946</v>
      </c>
      <c r="J4295" s="147">
        <v>4</v>
      </c>
      <c r="K4295" s="147">
        <v>365000</v>
      </c>
      <c r="L4295" s="148">
        <v>1460000</v>
      </c>
      <c r="M4295" s="120" t="s">
        <v>56</v>
      </c>
      <c r="N4295" s="149">
        <v>116800</v>
      </c>
      <c r="O4295" s="150"/>
      <c r="P4295" s="154" t="s">
        <v>4117</v>
      </c>
      <c r="Q4295" s="158" t="s">
        <v>50</v>
      </c>
      <c r="R4295" s="142">
        <f t="shared" si="66"/>
        <v>8</v>
      </c>
    </row>
    <row r="4296" s="109" customFormat="1">
      <c r="A4296" s="119">
        <f>MAX($A$19:A4295)+1</f>
        <v>4278</v>
      </c>
      <c r="B4296" s="120" t="s">
        <v>41</v>
      </c>
      <c r="C4296" s="144" t="s">
        <v>2818</v>
      </c>
      <c r="D4296" s="144" t="s">
        <v>4938</v>
      </c>
      <c r="E4296" s="145" t="s">
        <v>2993</v>
      </c>
      <c r="F4296" s="146" t="s">
        <v>4939</v>
      </c>
      <c r="G4296" s="146" t="s">
        <v>4940</v>
      </c>
      <c r="H4296" s="146" t="s">
        <v>4947</v>
      </c>
      <c r="I4296" s="151" t="s">
        <v>1264</v>
      </c>
      <c r="J4296" s="147">
        <v>4</v>
      </c>
      <c r="K4296" s="147">
        <v>265000</v>
      </c>
      <c r="L4296" s="148">
        <v>1060000</v>
      </c>
      <c r="M4296" s="120" t="s">
        <v>56</v>
      </c>
      <c r="N4296" s="149">
        <v>84800</v>
      </c>
      <c r="O4296" s="150"/>
      <c r="P4296" s="154" t="s">
        <v>4117</v>
      </c>
      <c r="Q4296" s="158" t="s">
        <v>50</v>
      </c>
      <c r="R4296" s="142">
        <f t="shared" si="66"/>
        <v>8</v>
      </c>
    </row>
    <row r="4297" s="109" customFormat="1">
      <c r="A4297" s="119">
        <f>MAX($A$19:A4296)+1</f>
        <v>4279</v>
      </c>
      <c r="B4297" s="120" t="s">
        <v>41</v>
      </c>
      <c r="C4297" s="144" t="s">
        <v>2818</v>
      </c>
      <c r="D4297" s="144" t="s">
        <v>4938</v>
      </c>
      <c r="E4297" s="145" t="s">
        <v>2993</v>
      </c>
      <c r="F4297" s="146" t="s">
        <v>4939</v>
      </c>
      <c r="G4297" s="146" t="s">
        <v>4940</v>
      </c>
      <c r="H4297" s="146" t="s">
        <v>4948</v>
      </c>
      <c r="I4297" s="151" t="s">
        <v>1264</v>
      </c>
      <c r="J4297" s="147">
        <v>9</v>
      </c>
      <c r="K4297" s="147">
        <v>350000</v>
      </c>
      <c r="L4297" s="148">
        <v>3150000</v>
      </c>
      <c r="M4297" s="120" t="s">
        <v>56</v>
      </c>
      <c r="N4297" s="149">
        <v>252000</v>
      </c>
      <c r="O4297" s="150"/>
      <c r="P4297" s="154" t="s">
        <v>4117</v>
      </c>
      <c r="Q4297" s="158" t="s">
        <v>50</v>
      </c>
      <c r="R4297" s="142">
        <f t="shared" si="66"/>
        <v>8</v>
      </c>
    </row>
    <row r="4298" s="109" customFormat="1">
      <c r="A4298" s="119">
        <f>MAX($A$19:A4297)+1</f>
        <v>4280</v>
      </c>
      <c r="B4298" s="120" t="s">
        <v>41</v>
      </c>
      <c r="C4298" s="144" t="s">
        <v>2818</v>
      </c>
      <c r="D4298" s="144" t="s">
        <v>4938</v>
      </c>
      <c r="E4298" s="145" t="s">
        <v>2993</v>
      </c>
      <c r="F4298" s="146" t="s">
        <v>4939</v>
      </c>
      <c r="G4298" s="146" t="s">
        <v>4940</v>
      </c>
      <c r="H4298" s="146" t="s">
        <v>4949</v>
      </c>
      <c r="I4298" s="151" t="s">
        <v>274</v>
      </c>
      <c r="J4298" s="147">
        <v>45</v>
      </c>
      <c r="K4298" s="147">
        <v>7000</v>
      </c>
      <c r="L4298" s="148">
        <v>315000</v>
      </c>
      <c r="M4298" s="120" t="s">
        <v>56</v>
      </c>
      <c r="N4298" s="149">
        <v>25200</v>
      </c>
      <c r="O4298" s="150"/>
      <c r="P4298" s="154" t="s">
        <v>4117</v>
      </c>
      <c r="Q4298" s="158" t="s">
        <v>50</v>
      </c>
      <c r="R4298" s="142">
        <f t="shared" si="66"/>
        <v>8</v>
      </c>
    </row>
    <row r="4299" s="109" customFormat="1">
      <c r="A4299" s="119">
        <f>MAX($A$19:A4298)+1</f>
        <v>4281</v>
      </c>
      <c r="B4299" s="120" t="s">
        <v>41</v>
      </c>
      <c r="C4299" s="144" t="s">
        <v>2818</v>
      </c>
      <c r="D4299" s="144" t="s">
        <v>4938</v>
      </c>
      <c r="E4299" s="145" t="s">
        <v>2993</v>
      </c>
      <c r="F4299" s="146" t="s">
        <v>4939</v>
      </c>
      <c r="G4299" s="146" t="s">
        <v>4940</v>
      </c>
      <c r="H4299" s="146" t="s">
        <v>4950</v>
      </c>
      <c r="I4299" s="151" t="s">
        <v>274</v>
      </c>
      <c r="J4299" s="147">
        <v>45</v>
      </c>
      <c r="K4299" s="147">
        <v>7000</v>
      </c>
      <c r="L4299" s="148">
        <v>315000</v>
      </c>
      <c r="M4299" s="120" t="s">
        <v>56</v>
      </c>
      <c r="N4299" s="149">
        <v>25200</v>
      </c>
      <c r="O4299" s="150"/>
      <c r="P4299" s="154" t="s">
        <v>4117</v>
      </c>
      <c r="Q4299" s="158" t="s">
        <v>50</v>
      </c>
      <c r="R4299" s="142">
        <f t="shared" si="66"/>
        <v>8</v>
      </c>
    </row>
    <row r="4300" s="109" customFormat="1">
      <c r="A4300" s="119">
        <f>MAX($A$19:A4299)+1</f>
        <v>4282</v>
      </c>
      <c r="B4300" s="120" t="s">
        <v>41</v>
      </c>
      <c r="C4300" s="144" t="s">
        <v>2818</v>
      </c>
      <c r="D4300" s="144" t="s">
        <v>4938</v>
      </c>
      <c r="E4300" s="145" t="s">
        <v>2993</v>
      </c>
      <c r="F4300" s="146" t="s">
        <v>4939</v>
      </c>
      <c r="G4300" s="146" t="s">
        <v>4940</v>
      </c>
      <c r="H4300" s="146" t="s">
        <v>4951</v>
      </c>
      <c r="I4300" s="151" t="s">
        <v>274</v>
      </c>
      <c r="J4300" s="147">
        <v>45</v>
      </c>
      <c r="K4300" s="147">
        <v>15000</v>
      </c>
      <c r="L4300" s="148">
        <v>675000</v>
      </c>
      <c r="M4300" s="120" t="s">
        <v>229</v>
      </c>
      <c r="N4300" s="149">
        <v>67500</v>
      </c>
      <c r="O4300" s="150"/>
      <c r="P4300" s="154" t="s">
        <v>4117</v>
      </c>
      <c r="Q4300" s="158" t="s">
        <v>50</v>
      </c>
      <c r="R4300" s="142">
        <f t="shared" si="66"/>
        <v>10</v>
      </c>
    </row>
    <row r="4301" s="109" customFormat="1">
      <c r="A4301" s="119">
        <f>MAX($A$19:A4300)+1</f>
        <v>4283</v>
      </c>
      <c r="B4301" s="120" t="s">
        <v>41</v>
      </c>
      <c r="C4301" s="144" t="s">
        <v>2818</v>
      </c>
      <c r="D4301" s="144" t="s">
        <v>4938</v>
      </c>
      <c r="E4301" s="145" t="s">
        <v>2993</v>
      </c>
      <c r="F4301" s="146" t="s">
        <v>4939</v>
      </c>
      <c r="G4301" s="146" t="s">
        <v>4940</v>
      </c>
      <c r="H4301" s="146" t="s">
        <v>4952</v>
      </c>
      <c r="I4301" s="151" t="s">
        <v>4953</v>
      </c>
      <c r="J4301" s="147">
        <v>43</v>
      </c>
      <c r="K4301" s="147">
        <v>15000</v>
      </c>
      <c r="L4301" s="148">
        <v>645000</v>
      </c>
      <c r="M4301" s="120" t="s">
        <v>229</v>
      </c>
      <c r="N4301" s="149">
        <v>64500</v>
      </c>
      <c r="O4301" s="150"/>
      <c r="P4301" s="154" t="s">
        <v>4117</v>
      </c>
      <c r="Q4301" s="158" t="s">
        <v>50</v>
      </c>
      <c r="R4301" s="142">
        <f t="shared" si="66"/>
        <v>10</v>
      </c>
    </row>
    <row r="4302" s="109" customFormat="1">
      <c r="A4302" s="119">
        <f>MAX($A$19:A4301)+1</f>
        <v>4284</v>
      </c>
      <c r="B4302" s="120" t="s">
        <v>41</v>
      </c>
      <c r="C4302" s="144" t="s">
        <v>2818</v>
      </c>
      <c r="D4302" s="144" t="s">
        <v>4938</v>
      </c>
      <c r="E4302" s="145" t="s">
        <v>2993</v>
      </c>
      <c r="F4302" s="146" t="s">
        <v>4939</v>
      </c>
      <c r="G4302" s="146" t="s">
        <v>4940</v>
      </c>
      <c r="H4302" s="146" t="s">
        <v>4954</v>
      </c>
      <c r="I4302" s="151" t="s">
        <v>4955</v>
      </c>
      <c r="J4302" s="147">
        <v>1</v>
      </c>
      <c r="K4302" s="147">
        <v>5000</v>
      </c>
      <c r="L4302" s="148">
        <v>5000</v>
      </c>
      <c r="M4302" s="120" t="s">
        <v>56</v>
      </c>
      <c r="N4302" s="149">
        <v>400</v>
      </c>
      <c r="O4302" s="150"/>
      <c r="P4302" s="154" t="s">
        <v>4117</v>
      </c>
      <c r="Q4302" s="158" t="s">
        <v>50</v>
      </c>
      <c r="R4302" s="142">
        <f t="shared" si="66"/>
        <v>8</v>
      </c>
    </row>
    <row r="4303" s="109" customFormat="1">
      <c r="A4303" s="119">
        <f>MAX($A$19:A4302)+1</f>
        <v>4285</v>
      </c>
      <c r="B4303" s="120" t="s">
        <v>41</v>
      </c>
      <c r="C4303" s="144" t="s">
        <v>2818</v>
      </c>
      <c r="D4303" s="144" t="s">
        <v>4956</v>
      </c>
      <c r="E4303" s="145" t="s">
        <v>276</v>
      </c>
      <c r="F4303" s="146" t="s">
        <v>4939</v>
      </c>
      <c r="G4303" s="146" t="s">
        <v>4940</v>
      </c>
      <c r="H4303" s="146" t="s">
        <v>4957</v>
      </c>
      <c r="I4303" s="151" t="s">
        <v>1264</v>
      </c>
      <c r="J4303" s="147">
        <v>4</v>
      </c>
      <c r="K4303" s="147">
        <v>105000</v>
      </c>
      <c r="L4303" s="148">
        <v>420000</v>
      </c>
      <c r="M4303" s="120" t="s">
        <v>56</v>
      </c>
      <c r="N4303" s="149">
        <v>33600</v>
      </c>
      <c r="O4303" s="150"/>
      <c r="P4303" s="154" t="s">
        <v>4117</v>
      </c>
      <c r="Q4303" s="158" t="s">
        <v>50</v>
      </c>
      <c r="R4303" s="142">
        <f t="shared" si="66"/>
        <v>8</v>
      </c>
    </row>
    <row r="4304" s="109" customFormat="1">
      <c r="A4304" s="119">
        <f>MAX($A$19:A4303)+1</f>
        <v>4286</v>
      </c>
      <c r="B4304" s="120" t="s">
        <v>41</v>
      </c>
      <c r="C4304" s="144" t="s">
        <v>2818</v>
      </c>
      <c r="D4304" s="144" t="s">
        <v>4956</v>
      </c>
      <c r="E4304" s="145" t="s">
        <v>276</v>
      </c>
      <c r="F4304" s="146" t="s">
        <v>4939</v>
      </c>
      <c r="G4304" s="146" t="s">
        <v>4940</v>
      </c>
      <c r="H4304" s="146" t="s">
        <v>4958</v>
      </c>
      <c r="I4304" s="151" t="s">
        <v>1680</v>
      </c>
      <c r="J4304" s="147">
        <v>4</v>
      </c>
      <c r="K4304" s="147">
        <v>750000</v>
      </c>
      <c r="L4304" s="148">
        <v>3000000</v>
      </c>
      <c r="M4304" s="120" t="s">
        <v>56</v>
      </c>
      <c r="N4304" s="149">
        <v>240000</v>
      </c>
      <c r="O4304" s="150"/>
      <c r="P4304" s="154" t="s">
        <v>4117</v>
      </c>
      <c r="Q4304" s="158" t="s">
        <v>50</v>
      </c>
      <c r="R4304" s="142">
        <f t="shared" si="66"/>
        <v>8</v>
      </c>
    </row>
    <row r="4305" s="109" customFormat="1">
      <c r="A4305" s="119">
        <f>MAX($A$19:A4304)+1</f>
        <v>4287</v>
      </c>
      <c r="B4305" s="120" t="s">
        <v>41</v>
      </c>
      <c r="C4305" s="144" t="s">
        <v>2818</v>
      </c>
      <c r="D4305" s="144" t="s">
        <v>4956</v>
      </c>
      <c r="E4305" s="145" t="s">
        <v>276</v>
      </c>
      <c r="F4305" s="146" t="s">
        <v>4939</v>
      </c>
      <c r="G4305" s="146" t="s">
        <v>4940</v>
      </c>
      <c r="H4305" s="146" t="s">
        <v>4943</v>
      </c>
      <c r="I4305" s="151" t="s">
        <v>1264</v>
      </c>
      <c r="J4305" s="147">
        <v>4</v>
      </c>
      <c r="K4305" s="147">
        <v>265000</v>
      </c>
      <c r="L4305" s="148">
        <v>1060000</v>
      </c>
      <c r="M4305" s="120" t="s">
        <v>56</v>
      </c>
      <c r="N4305" s="149">
        <v>84800</v>
      </c>
      <c r="O4305" s="150"/>
      <c r="P4305" s="154" t="s">
        <v>4117</v>
      </c>
      <c r="Q4305" s="158" t="s">
        <v>50</v>
      </c>
      <c r="R4305" s="142">
        <f t="shared" si="66"/>
        <v>8</v>
      </c>
    </row>
    <row r="4306" s="109" customFormat="1">
      <c r="A4306" s="119">
        <f>MAX($A$19:A4305)+1</f>
        <v>4288</v>
      </c>
      <c r="B4306" s="120" t="s">
        <v>41</v>
      </c>
      <c r="C4306" s="144" t="s">
        <v>2818</v>
      </c>
      <c r="D4306" s="144" t="s">
        <v>4956</v>
      </c>
      <c r="E4306" s="145" t="s">
        <v>276</v>
      </c>
      <c r="F4306" s="146" t="s">
        <v>4939</v>
      </c>
      <c r="G4306" s="146" t="s">
        <v>4940</v>
      </c>
      <c r="H4306" s="146" t="s">
        <v>4959</v>
      </c>
      <c r="I4306" s="151" t="s">
        <v>1264</v>
      </c>
      <c r="J4306" s="147">
        <v>4</v>
      </c>
      <c r="K4306" s="147">
        <v>210000</v>
      </c>
      <c r="L4306" s="148">
        <v>840000</v>
      </c>
      <c r="M4306" s="120" t="s">
        <v>56</v>
      </c>
      <c r="N4306" s="149">
        <v>67200</v>
      </c>
      <c r="O4306" s="150"/>
      <c r="P4306" s="154" t="s">
        <v>4117</v>
      </c>
      <c r="Q4306" s="158" t="s">
        <v>50</v>
      </c>
      <c r="R4306" s="142">
        <f t="shared" si="66"/>
        <v>8</v>
      </c>
    </row>
    <row r="4307" s="109" customFormat="1">
      <c r="A4307" s="119">
        <f>MAX($A$19:A4306)+1</f>
        <v>4289</v>
      </c>
      <c r="B4307" s="120" t="s">
        <v>41</v>
      </c>
      <c r="C4307" s="144" t="s">
        <v>2818</v>
      </c>
      <c r="D4307" s="144" t="s">
        <v>4956</v>
      </c>
      <c r="E4307" s="145" t="s">
        <v>276</v>
      </c>
      <c r="F4307" s="146" t="s">
        <v>4939</v>
      </c>
      <c r="G4307" s="146" t="s">
        <v>4940</v>
      </c>
      <c r="H4307" s="146" t="s">
        <v>4945</v>
      </c>
      <c r="I4307" s="151" t="s">
        <v>4946</v>
      </c>
      <c r="J4307" s="147">
        <v>4</v>
      </c>
      <c r="K4307" s="147">
        <v>365000</v>
      </c>
      <c r="L4307" s="148">
        <v>1460000</v>
      </c>
      <c r="M4307" s="120" t="s">
        <v>56</v>
      </c>
      <c r="N4307" s="149">
        <v>116800</v>
      </c>
      <c r="O4307" s="150"/>
      <c r="P4307" s="154" t="s">
        <v>4117</v>
      </c>
      <c r="Q4307" s="158" t="s">
        <v>50</v>
      </c>
      <c r="R4307" s="142">
        <f t="shared" si="66"/>
        <v>8</v>
      </c>
    </row>
    <row r="4308" s="109" customFormat="1">
      <c r="A4308" s="119">
        <f>MAX($A$19:A4307)+1</f>
        <v>4290</v>
      </c>
      <c r="B4308" s="120" t="s">
        <v>41</v>
      </c>
      <c r="C4308" s="144" t="s">
        <v>2818</v>
      </c>
      <c r="D4308" s="144" t="s">
        <v>4956</v>
      </c>
      <c r="E4308" s="145" t="s">
        <v>276</v>
      </c>
      <c r="F4308" s="146" t="s">
        <v>4939</v>
      </c>
      <c r="G4308" s="146" t="s">
        <v>4940</v>
      </c>
      <c r="H4308" s="146" t="s">
        <v>4960</v>
      </c>
      <c r="I4308" s="151" t="s">
        <v>1264</v>
      </c>
      <c r="J4308" s="147">
        <v>4</v>
      </c>
      <c r="K4308" s="147">
        <v>750000</v>
      </c>
      <c r="L4308" s="148">
        <v>3000000</v>
      </c>
      <c r="M4308" s="120" t="s">
        <v>56</v>
      </c>
      <c r="N4308" s="149">
        <v>240000</v>
      </c>
      <c r="O4308" s="150"/>
      <c r="P4308" s="154" t="s">
        <v>4117</v>
      </c>
      <c r="Q4308" s="158" t="s">
        <v>50</v>
      </c>
      <c r="R4308" s="142">
        <f t="shared" si="66"/>
        <v>8</v>
      </c>
    </row>
    <row r="4309" s="109" customFormat="1">
      <c r="A4309" s="119">
        <f>MAX($A$19:A4308)+1</f>
        <v>4291</v>
      </c>
      <c r="B4309" s="120" t="s">
        <v>41</v>
      </c>
      <c r="C4309" s="144" t="s">
        <v>2818</v>
      </c>
      <c r="D4309" s="144" t="s">
        <v>4956</v>
      </c>
      <c r="E4309" s="145" t="s">
        <v>276</v>
      </c>
      <c r="F4309" s="146" t="s">
        <v>4939</v>
      </c>
      <c r="G4309" s="146" t="s">
        <v>4940</v>
      </c>
      <c r="H4309" s="146" t="s">
        <v>4948</v>
      </c>
      <c r="I4309" s="151" t="s">
        <v>1264</v>
      </c>
      <c r="J4309" s="147">
        <v>8</v>
      </c>
      <c r="K4309" s="147">
        <v>320000</v>
      </c>
      <c r="L4309" s="148">
        <v>2560000</v>
      </c>
      <c r="M4309" s="120" t="s">
        <v>56</v>
      </c>
      <c r="N4309" s="149">
        <v>204800</v>
      </c>
      <c r="O4309" s="150"/>
      <c r="P4309" s="154" t="s">
        <v>4117</v>
      </c>
      <c r="Q4309" s="158" t="s">
        <v>50</v>
      </c>
      <c r="R4309" s="142">
        <f t="shared" si="66"/>
        <v>8</v>
      </c>
    </row>
    <row r="4310" s="109" customFormat="1">
      <c r="A4310" s="119">
        <f>MAX($A$19:A4309)+1</f>
        <v>4292</v>
      </c>
      <c r="B4310" s="120" t="s">
        <v>41</v>
      </c>
      <c r="C4310" s="144" t="s">
        <v>2818</v>
      </c>
      <c r="D4310" s="144" t="s">
        <v>4956</v>
      </c>
      <c r="E4310" s="145" t="s">
        <v>276</v>
      </c>
      <c r="F4310" s="146" t="s">
        <v>4939</v>
      </c>
      <c r="G4310" s="146" t="s">
        <v>4940</v>
      </c>
      <c r="H4310" s="146" t="s">
        <v>4949</v>
      </c>
      <c r="I4310" s="151" t="s">
        <v>274</v>
      </c>
      <c r="J4310" s="147">
        <v>45</v>
      </c>
      <c r="K4310" s="147">
        <v>7000</v>
      </c>
      <c r="L4310" s="148">
        <v>315000</v>
      </c>
      <c r="M4310" s="120" t="s">
        <v>56</v>
      </c>
      <c r="N4310" s="149">
        <v>25200</v>
      </c>
      <c r="O4310" s="150"/>
      <c r="P4310" s="154" t="s">
        <v>4117</v>
      </c>
      <c r="Q4310" s="158" t="s">
        <v>50</v>
      </c>
      <c r="R4310" s="142">
        <f t="shared" si="66"/>
        <v>8</v>
      </c>
    </row>
    <row r="4311" s="109" customFormat="1">
      <c r="A4311" s="119">
        <f>MAX($A$19:A4310)+1</f>
        <v>4293</v>
      </c>
      <c r="B4311" s="120" t="s">
        <v>41</v>
      </c>
      <c r="C4311" s="144" t="s">
        <v>2818</v>
      </c>
      <c r="D4311" s="144" t="s">
        <v>4956</v>
      </c>
      <c r="E4311" s="145" t="s">
        <v>276</v>
      </c>
      <c r="F4311" s="146" t="s">
        <v>4939</v>
      </c>
      <c r="G4311" s="146" t="s">
        <v>4940</v>
      </c>
      <c r="H4311" s="146" t="s">
        <v>4950</v>
      </c>
      <c r="I4311" s="151" t="s">
        <v>274</v>
      </c>
      <c r="J4311" s="147">
        <v>45</v>
      </c>
      <c r="K4311" s="147">
        <v>7000</v>
      </c>
      <c r="L4311" s="148">
        <v>315000</v>
      </c>
      <c r="M4311" s="120" t="s">
        <v>56</v>
      </c>
      <c r="N4311" s="149">
        <v>25200</v>
      </c>
      <c r="O4311" s="150"/>
      <c r="P4311" s="154" t="s">
        <v>4117</v>
      </c>
      <c r="Q4311" s="158" t="s">
        <v>50</v>
      </c>
      <c r="R4311" s="142">
        <f t="shared" si="66"/>
        <v>8</v>
      </c>
    </row>
    <row r="4312" s="109" customFormat="1">
      <c r="A4312" s="119">
        <f>MAX($A$19:A4311)+1</f>
        <v>4294</v>
      </c>
      <c r="B4312" s="120" t="s">
        <v>41</v>
      </c>
      <c r="C4312" s="144" t="s">
        <v>2818</v>
      </c>
      <c r="D4312" s="144" t="s">
        <v>4956</v>
      </c>
      <c r="E4312" s="145" t="s">
        <v>276</v>
      </c>
      <c r="F4312" s="146" t="s">
        <v>4939</v>
      </c>
      <c r="G4312" s="146" t="s">
        <v>4940</v>
      </c>
      <c r="H4312" s="146" t="s">
        <v>4951</v>
      </c>
      <c r="I4312" s="151" t="s">
        <v>274</v>
      </c>
      <c r="J4312" s="147">
        <v>42</v>
      </c>
      <c r="K4312" s="147">
        <v>15000</v>
      </c>
      <c r="L4312" s="148">
        <v>630000</v>
      </c>
      <c r="M4312" s="120" t="s">
        <v>229</v>
      </c>
      <c r="N4312" s="149">
        <v>63000</v>
      </c>
      <c r="O4312" s="150"/>
      <c r="P4312" s="154" t="s">
        <v>4117</v>
      </c>
      <c r="Q4312" s="158" t="s">
        <v>50</v>
      </c>
      <c r="R4312" s="142">
        <f t="shared" si="66"/>
        <v>10</v>
      </c>
    </row>
    <row r="4313" s="109" customFormat="1">
      <c r="A4313" s="119">
        <f>MAX($A$19:A4312)+1</f>
        <v>4295</v>
      </c>
      <c r="B4313" s="120" t="s">
        <v>41</v>
      </c>
      <c r="C4313" s="144" t="s">
        <v>2818</v>
      </c>
      <c r="D4313" s="144" t="s">
        <v>4956</v>
      </c>
      <c r="E4313" s="145" t="s">
        <v>276</v>
      </c>
      <c r="F4313" s="146" t="s">
        <v>4939</v>
      </c>
      <c r="G4313" s="146" t="s">
        <v>4940</v>
      </c>
      <c r="H4313" s="146" t="s">
        <v>4952</v>
      </c>
      <c r="I4313" s="151" t="s">
        <v>4953</v>
      </c>
      <c r="J4313" s="147">
        <v>42</v>
      </c>
      <c r="K4313" s="147">
        <v>15000</v>
      </c>
      <c r="L4313" s="148">
        <v>630000</v>
      </c>
      <c r="M4313" s="120" t="s">
        <v>229</v>
      </c>
      <c r="N4313" s="149">
        <v>63000</v>
      </c>
      <c r="O4313" s="150"/>
      <c r="P4313" s="154" t="s">
        <v>4117</v>
      </c>
      <c r="Q4313" s="158" t="s">
        <v>50</v>
      </c>
      <c r="R4313" s="142">
        <f t="shared" si="66"/>
        <v>10</v>
      </c>
    </row>
    <row r="4314" s="109" customFormat="1">
      <c r="A4314" s="119">
        <f>MAX($A$19:A4313)+1</f>
        <v>4296</v>
      </c>
      <c r="B4314" s="120" t="s">
        <v>41</v>
      </c>
      <c r="C4314" s="144" t="s">
        <v>2818</v>
      </c>
      <c r="D4314" s="144" t="s">
        <v>4956</v>
      </c>
      <c r="E4314" s="145" t="s">
        <v>276</v>
      </c>
      <c r="F4314" s="146" t="s">
        <v>4939</v>
      </c>
      <c r="G4314" s="146" t="s">
        <v>4940</v>
      </c>
      <c r="H4314" s="146" t="s">
        <v>4954</v>
      </c>
      <c r="I4314" s="151" t="s">
        <v>4955</v>
      </c>
      <c r="J4314" s="147">
        <v>4</v>
      </c>
      <c r="K4314" s="147">
        <v>5000</v>
      </c>
      <c r="L4314" s="148">
        <v>20000</v>
      </c>
      <c r="M4314" s="120" t="s">
        <v>56</v>
      </c>
      <c r="N4314" s="149">
        <v>1600</v>
      </c>
      <c r="O4314" s="150"/>
      <c r="P4314" s="154" t="s">
        <v>4117</v>
      </c>
      <c r="Q4314" s="158" t="s">
        <v>50</v>
      </c>
      <c r="R4314" s="142">
        <f t="shared" si="66"/>
        <v>8</v>
      </c>
    </row>
    <row r="4315" s="109" customFormat="1">
      <c r="A4315" s="119">
        <f>MAX($A$19:A4314)+1</f>
        <v>4297</v>
      </c>
      <c r="B4315" s="120" t="s">
        <v>41</v>
      </c>
      <c r="C4315" s="144" t="s">
        <v>2402</v>
      </c>
      <c r="D4315" s="144" t="s">
        <v>4854</v>
      </c>
      <c r="E4315" s="145">
        <v>45258</v>
      </c>
      <c r="F4315" s="146" t="s">
        <v>4961</v>
      </c>
      <c r="G4315" s="146" t="s">
        <v>4962</v>
      </c>
      <c r="H4315" s="146" t="s">
        <v>1828</v>
      </c>
      <c r="I4315" s="151" t="s">
        <v>47</v>
      </c>
      <c r="J4315" s="147"/>
      <c r="K4315" s="147"/>
      <c r="L4315" s="148">
        <v>12500000</v>
      </c>
      <c r="M4315" s="120" t="s">
        <v>56</v>
      </c>
      <c r="N4315" s="149">
        <v>1000000</v>
      </c>
      <c r="O4315" s="150"/>
      <c r="P4315" s="154" t="s">
        <v>4117</v>
      </c>
      <c r="Q4315" s="158" t="s">
        <v>50</v>
      </c>
      <c r="R4315" s="142">
        <f t="shared" si="66"/>
        <v>8</v>
      </c>
    </row>
    <row r="4316" s="109" customFormat="1">
      <c r="A4316" s="119">
        <f>MAX($A$19:A4315)+1</f>
        <v>4298</v>
      </c>
      <c r="B4316" s="120" t="s">
        <v>41</v>
      </c>
      <c r="C4316" s="144" t="s">
        <v>4963</v>
      </c>
      <c r="D4316" s="144" t="s">
        <v>4964</v>
      </c>
      <c r="E4316" s="145">
        <v>45237</v>
      </c>
      <c r="F4316" s="146" t="s">
        <v>4965</v>
      </c>
      <c r="G4316" s="146" t="s">
        <v>4966</v>
      </c>
      <c r="H4316" s="146" t="s">
        <v>4967</v>
      </c>
      <c r="I4316" s="151" t="s">
        <v>98</v>
      </c>
      <c r="J4316" s="147">
        <v>1030</v>
      </c>
      <c r="K4316" s="147">
        <v>17500</v>
      </c>
      <c r="L4316" s="148">
        <v>18025000</v>
      </c>
      <c r="M4316" s="120" t="s">
        <v>229</v>
      </c>
      <c r="N4316" s="149">
        <v>1802500</v>
      </c>
      <c r="O4316" s="150"/>
      <c r="P4316" s="154" t="s">
        <v>4117</v>
      </c>
      <c r="Q4316" s="158" t="s">
        <v>50</v>
      </c>
      <c r="R4316" s="142">
        <f t="shared" si="66"/>
        <v>10</v>
      </c>
    </row>
    <row r="4317" s="109" customFormat="1">
      <c r="A4317" s="119">
        <f>MAX($A$19:A4316)+1</f>
        <v>4299</v>
      </c>
      <c r="B4317" s="120" t="s">
        <v>41</v>
      </c>
      <c r="C4317" s="144" t="s">
        <v>1537</v>
      </c>
      <c r="D4317" s="144" t="s">
        <v>4968</v>
      </c>
      <c r="E4317" s="145" t="s">
        <v>4969</v>
      </c>
      <c r="F4317" s="146" t="s">
        <v>1540</v>
      </c>
      <c r="G4317" s="146" t="s">
        <v>1541</v>
      </c>
      <c r="H4317" s="146" t="s">
        <v>1542</v>
      </c>
      <c r="I4317" s="151" t="s">
        <v>417</v>
      </c>
      <c r="J4317" s="147">
        <v>118</v>
      </c>
      <c r="K4317" s="147">
        <v>190000</v>
      </c>
      <c r="L4317" s="148">
        <v>22420000</v>
      </c>
      <c r="M4317" s="120" t="s">
        <v>56</v>
      </c>
      <c r="N4317" s="149">
        <v>1793600</v>
      </c>
      <c r="O4317" s="150"/>
      <c r="P4317" s="154" t="s">
        <v>4117</v>
      </c>
      <c r="Q4317" s="158" t="s">
        <v>50</v>
      </c>
      <c r="R4317" s="142">
        <f t="shared" si="66"/>
        <v>8</v>
      </c>
    </row>
    <row r="4318" s="109" customFormat="1">
      <c r="A4318" s="119">
        <f>MAX($A$19:A4317)+1</f>
        <v>4300</v>
      </c>
      <c r="B4318" s="120" t="s">
        <v>41</v>
      </c>
      <c r="C4318" s="144" t="s">
        <v>1537</v>
      </c>
      <c r="D4318" s="144" t="s">
        <v>4968</v>
      </c>
      <c r="E4318" s="145" t="s">
        <v>4969</v>
      </c>
      <c r="F4318" s="146" t="s">
        <v>1540</v>
      </c>
      <c r="G4318" s="146" t="s">
        <v>1541</v>
      </c>
      <c r="H4318" s="146" t="s">
        <v>1543</v>
      </c>
      <c r="I4318" s="151" t="s">
        <v>417</v>
      </c>
      <c r="J4318" s="147">
        <v>75</v>
      </c>
      <c r="K4318" s="147">
        <v>295000</v>
      </c>
      <c r="L4318" s="148">
        <v>22125000</v>
      </c>
      <c r="M4318" s="120" t="s">
        <v>56</v>
      </c>
      <c r="N4318" s="149">
        <v>1770000</v>
      </c>
      <c r="O4318" s="150"/>
      <c r="P4318" s="154" t="s">
        <v>4117</v>
      </c>
      <c r="Q4318" s="158" t="s">
        <v>50</v>
      </c>
      <c r="R4318" s="142">
        <f t="shared" si="66"/>
        <v>8</v>
      </c>
    </row>
    <row r="4319" s="109" customFormat="1">
      <c r="A4319" s="119">
        <f>MAX($A$19:A4318)+1</f>
        <v>4301</v>
      </c>
      <c r="B4319" s="120" t="s">
        <v>41</v>
      </c>
      <c r="C4319" s="144" t="s">
        <v>1537</v>
      </c>
      <c r="D4319" s="144" t="s">
        <v>4968</v>
      </c>
      <c r="E4319" s="145" t="s">
        <v>4969</v>
      </c>
      <c r="F4319" s="146" t="s">
        <v>1540</v>
      </c>
      <c r="G4319" s="146" t="s">
        <v>1541</v>
      </c>
      <c r="H4319" s="146" t="s">
        <v>1544</v>
      </c>
      <c r="I4319" s="151" t="s">
        <v>417</v>
      </c>
      <c r="J4319" s="147">
        <v>10</v>
      </c>
      <c r="K4319" s="147">
        <v>80000</v>
      </c>
      <c r="L4319" s="148">
        <v>800000</v>
      </c>
      <c r="M4319" s="120" t="s">
        <v>56</v>
      </c>
      <c r="N4319" s="149">
        <v>64000</v>
      </c>
      <c r="O4319" s="150"/>
      <c r="P4319" s="154" t="s">
        <v>4117</v>
      </c>
      <c r="Q4319" s="158" t="s">
        <v>50</v>
      </c>
      <c r="R4319" s="142">
        <f t="shared" si="66"/>
        <v>8</v>
      </c>
    </row>
    <row r="4320" s="109" customFormat="1">
      <c r="A4320" s="119">
        <f>MAX($A$19:A4319)+1</f>
        <v>4302</v>
      </c>
      <c r="B4320" s="120" t="s">
        <v>41</v>
      </c>
      <c r="C4320" s="144" t="s">
        <v>1537</v>
      </c>
      <c r="D4320" s="144" t="s">
        <v>4968</v>
      </c>
      <c r="E4320" s="145" t="s">
        <v>4969</v>
      </c>
      <c r="F4320" s="146" t="s">
        <v>1540</v>
      </c>
      <c r="G4320" s="146" t="s">
        <v>1541</v>
      </c>
      <c r="H4320" s="146" t="s">
        <v>1545</v>
      </c>
      <c r="I4320" s="151" t="s">
        <v>417</v>
      </c>
      <c r="J4320" s="147">
        <v>10</v>
      </c>
      <c r="K4320" s="147">
        <v>68000</v>
      </c>
      <c r="L4320" s="148">
        <v>680000</v>
      </c>
      <c r="M4320" s="120" t="s">
        <v>56</v>
      </c>
      <c r="N4320" s="149">
        <v>54400</v>
      </c>
      <c r="O4320" s="150"/>
      <c r="P4320" s="154" t="s">
        <v>4117</v>
      </c>
      <c r="Q4320" s="158" t="s">
        <v>50</v>
      </c>
      <c r="R4320" s="142">
        <f t="shared" si="66"/>
        <v>8</v>
      </c>
    </row>
    <row r="4321" s="109" customFormat="1">
      <c r="A4321" s="119">
        <f>MAX($A$19:A4320)+1</f>
        <v>4303</v>
      </c>
      <c r="B4321" s="120" t="s">
        <v>41</v>
      </c>
      <c r="C4321" s="144" t="s">
        <v>1537</v>
      </c>
      <c r="D4321" s="144" t="s">
        <v>4968</v>
      </c>
      <c r="E4321" s="145" t="s">
        <v>4969</v>
      </c>
      <c r="F4321" s="146" t="s">
        <v>1540</v>
      </c>
      <c r="G4321" s="146" t="s">
        <v>1541</v>
      </c>
      <c r="H4321" s="146" t="s">
        <v>4970</v>
      </c>
      <c r="I4321" s="151" t="s">
        <v>417</v>
      </c>
      <c r="J4321" s="147">
        <v>50</v>
      </c>
      <c r="K4321" s="147">
        <v>190000</v>
      </c>
      <c r="L4321" s="148">
        <v>9500000</v>
      </c>
      <c r="M4321" s="120" t="s">
        <v>56</v>
      </c>
      <c r="N4321" s="149">
        <v>760000</v>
      </c>
      <c r="O4321" s="150"/>
      <c r="P4321" s="154" t="s">
        <v>4117</v>
      </c>
      <c r="Q4321" s="158" t="s">
        <v>50</v>
      </c>
      <c r="R4321" s="142">
        <f t="shared" si="66"/>
        <v>8</v>
      </c>
    </row>
    <row r="4322" s="109" customFormat="1">
      <c r="A4322" s="119">
        <f>MAX($A$19:A4321)+1</f>
        <v>4304</v>
      </c>
      <c r="B4322" s="120" t="s">
        <v>41</v>
      </c>
      <c r="C4322" s="144" t="s">
        <v>535</v>
      </c>
      <c r="D4322" s="144" t="s">
        <v>4971</v>
      </c>
      <c r="E4322" s="145" t="s">
        <v>4554</v>
      </c>
      <c r="F4322" s="123" t="s">
        <v>1547</v>
      </c>
      <c r="G4322" s="146" t="s">
        <v>1548</v>
      </c>
      <c r="H4322" s="146" t="s">
        <v>4972</v>
      </c>
      <c r="I4322" s="151" t="s">
        <v>98</v>
      </c>
      <c r="J4322" s="147">
        <v>2800</v>
      </c>
      <c r="K4322" s="147">
        <v>3800</v>
      </c>
      <c r="L4322" s="148">
        <v>10640000</v>
      </c>
      <c r="M4322" s="120" t="s">
        <v>229</v>
      </c>
      <c r="N4322" s="149">
        <v>1064000</v>
      </c>
      <c r="O4322" s="150"/>
      <c r="P4322" s="154" t="s">
        <v>4117</v>
      </c>
      <c r="Q4322" s="158" t="s">
        <v>50</v>
      </c>
      <c r="R4322" s="142">
        <f t="shared" si="66"/>
        <v>10</v>
      </c>
    </row>
    <row r="4323" s="109" customFormat="1">
      <c r="A4323" s="119">
        <f>MAX($A$19:A4322)+1</f>
        <v>4305</v>
      </c>
      <c r="B4323" s="120" t="s">
        <v>41</v>
      </c>
      <c r="C4323" s="144" t="s">
        <v>535</v>
      </c>
      <c r="D4323" s="144" t="s">
        <v>4971</v>
      </c>
      <c r="E4323" s="145" t="s">
        <v>4554</v>
      </c>
      <c r="F4323" s="123" t="s">
        <v>1547</v>
      </c>
      <c r="G4323" s="146" t="s">
        <v>1548</v>
      </c>
      <c r="H4323" s="146" t="s">
        <v>4973</v>
      </c>
      <c r="I4323" s="151" t="s">
        <v>98</v>
      </c>
      <c r="J4323" s="147">
        <v>1260</v>
      </c>
      <c r="K4323" s="147">
        <v>3700</v>
      </c>
      <c r="L4323" s="148">
        <v>4662000</v>
      </c>
      <c r="M4323" s="120" t="s">
        <v>229</v>
      </c>
      <c r="N4323" s="149">
        <v>466200</v>
      </c>
      <c r="O4323" s="150"/>
      <c r="P4323" s="154" t="s">
        <v>4117</v>
      </c>
      <c r="Q4323" s="158" t="s">
        <v>50</v>
      </c>
      <c r="R4323" s="142">
        <f t="shared" si="66"/>
        <v>10</v>
      </c>
    </row>
    <row r="4324" s="109" customFormat="1">
      <c r="A4324" s="119">
        <f>MAX($A$19:A4323)+1</f>
        <v>4306</v>
      </c>
      <c r="B4324" s="120" t="s">
        <v>41</v>
      </c>
      <c r="C4324" s="144" t="s">
        <v>535</v>
      </c>
      <c r="D4324" s="144" t="s">
        <v>4971</v>
      </c>
      <c r="E4324" s="145" t="s">
        <v>4554</v>
      </c>
      <c r="F4324" s="123" t="s">
        <v>1547</v>
      </c>
      <c r="G4324" s="146" t="s">
        <v>1548</v>
      </c>
      <c r="H4324" s="146" t="s">
        <v>4974</v>
      </c>
      <c r="I4324" s="151" t="s">
        <v>98</v>
      </c>
      <c r="J4324" s="147">
        <v>2700</v>
      </c>
      <c r="K4324" s="147">
        <v>11200</v>
      </c>
      <c r="L4324" s="148">
        <v>30240000</v>
      </c>
      <c r="M4324" s="120" t="s">
        <v>229</v>
      </c>
      <c r="N4324" s="149">
        <v>3024000</v>
      </c>
      <c r="O4324" s="150"/>
      <c r="P4324" s="154" t="s">
        <v>4117</v>
      </c>
      <c r="Q4324" s="158" t="s">
        <v>50</v>
      </c>
      <c r="R4324" s="142">
        <f ref="R4324:R4386" t="shared" si="67">N4324/L4324*100</f>
        <v>10</v>
      </c>
    </row>
    <row r="4325" s="109" customFormat="1">
      <c r="A4325" s="119">
        <f>MAX($A$19:A4324)+1</f>
        <v>4307</v>
      </c>
      <c r="B4325" s="120" t="s">
        <v>41</v>
      </c>
      <c r="C4325" s="144" t="s">
        <v>535</v>
      </c>
      <c r="D4325" s="144" t="s">
        <v>4971</v>
      </c>
      <c r="E4325" s="145" t="s">
        <v>4554</v>
      </c>
      <c r="F4325" s="123" t="s">
        <v>1547</v>
      </c>
      <c r="G4325" s="146" t="s">
        <v>1548</v>
      </c>
      <c r="H4325" s="146" t="s">
        <v>4975</v>
      </c>
      <c r="I4325" s="151" t="s">
        <v>98</v>
      </c>
      <c r="J4325" s="147">
        <v>6612</v>
      </c>
      <c r="K4325" s="147">
        <v>1895</v>
      </c>
      <c r="L4325" s="148">
        <v>12529740</v>
      </c>
      <c r="M4325" s="120" t="s">
        <v>229</v>
      </c>
      <c r="N4325" s="149">
        <v>1252974</v>
      </c>
      <c r="O4325" s="150"/>
      <c r="P4325" s="154" t="s">
        <v>4117</v>
      </c>
      <c r="Q4325" s="158" t="s">
        <v>50</v>
      </c>
      <c r="R4325" s="142">
        <f t="shared" si="67"/>
        <v>10</v>
      </c>
    </row>
    <row r="4326" s="109" customFormat="1">
      <c r="A4326" s="119">
        <f>MAX($A$19:A4325)+1</f>
        <v>4308</v>
      </c>
      <c r="B4326" s="120" t="s">
        <v>41</v>
      </c>
      <c r="C4326" s="144" t="s">
        <v>535</v>
      </c>
      <c r="D4326" s="144" t="s">
        <v>4976</v>
      </c>
      <c r="E4326" s="145">
        <v>45253</v>
      </c>
      <c r="F4326" s="123" t="s">
        <v>1547</v>
      </c>
      <c r="G4326" s="146" t="s">
        <v>1548</v>
      </c>
      <c r="H4326" s="146" t="s">
        <v>4977</v>
      </c>
      <c r="I4326" s="151" t="s">
        <v>100</v>
      </c>
      <c r="J4326" s="147">
        <v>300</v>
      </c>
      <c r="K4326" s="147">
        <v>296000</v>
      </c>
      <c r="L4326" s="148">
        <v>88800000</v>
      </c>
      <c r="M4326" s="120" t="s">
        <v>229</v>
      </c>
      <c r="N4326" s="149">
        <v>8880000</v>
      </c>
      <c r="O4326" s="150"/>
      <c r="P4326" s="154" t="s">
        <v>4117</v>
      </c>
      <c r="Q4326" s="158" t="s">
        <v>50</v>
      </c>
      <c r="R4326" s="142">
        <f t="shared" si="67"/>
        <v>10</v>
      </c>
    </row>
    <row r="4327" s="109" customFormat="1">
      <c r="A4327" s="119">
        <f>MAX($A$19:A4326)+1</f>
        <v>4309</v>
      </c>
      <c r="B4327" s="120" t="s">
        <v>41</v>
      </c>
      <c r="C4327" s="144" t="s">
        <v>535</v>
      </c>
      <c r="D4327" s="144" t="s">
        <v>4978</v>
      </c>
      <c r="E4327" s="145" t="s">
        <v>4159</v>
      </c>
      <c r="F4327" s="123" t="s">
        <v>1547</v>
      </c>
      <c r="G4327" s="146" t="s">
        <v>1548</v>
      </c>
      <c r="H4327" s="146" t="s">
        <v>1550</v>
      </c>
      <c r="I4327" s="151" t="s">
        <v>98</v>
      </c>
      <c r="J4327" s="147">
        <v>22680</v>
      </c>
      <c r="K4327" s="147">
        <v>2000</v>
      </c>
      <c r="L4327" s="148">
        <v>45360000</v>
      </c>
      <c r="M4327" s="120" t="s">
        <v>229</v>
      </c>
      <c r="N4327" s="149">
        <v>4536000</v>
      </c>
      <c r="O4327" s="150"/>
      <c r="P4327" s="154" t="s">
        <v>4117</v>
      </c>
      <c r="Q4327" s="158" t="s">
        <v>50</v>
      </c>
      <c r="R4327" s="142">
        <f t="shared" si="67"/>
        <v>10</v>
      </c>
    </row>
    <row r="4328" s="109" customFormat="1">
      <c r="A4328" s="119">
        <f>MAX($A$19:A4327)+1</f>
        <v>4310</v>
      </c>
      <c r="B4328" s="120" t="s">
        <v>41</v>
      </c>
      <c r="C4328" s="144" t="s">
        <v>535</v>
      </c>
      <c r="D4328" s="144" t="s">
        <v>4978</v>
      </c>
      <c r="E4328" s="145" t="s">
        <v>4159</v>
      </c>
      <c r="F4328" s="123" t="s">
        <v>1547</v>
      </c>
      <c r="G4328" s="146" t="s">
        <v>1548</v>
      </c>
      <c r="H4328" s="146" t="s">
        <v>1551</v>
      </c>
      <c r="I4328" s="151" t="s">
        <v>100</v>
      </c>
      <c r="J4328" s="147">
        <v>18000</v>
      </c>
      <c r="K4328" s="147">
        <v>2000</v>
      </c>
      <c r="L4328" s="148">
        <v>36000000</v>
      </c>
      <c r="M4328" s="120" t="s">
        <v>229</v>
      </c>
      <c r="N4328" s="149">
        <v>3600000</v>
      </c>
      <c r="O4328" s="150"/>
      <c r="P4328" s="154" t="s">
        <v>4117</v>
      </c>
      <c r="Q4328" s="158" t="s">
        <v>50</v>
      </c>
      <c r="R4328" s="142">
        <f t="shared" si="67"/>
        <v>10</v>
      </c>
    </row>
    <row r="4329" s="109" customFormat="1">
      <c r="A4329" s="119">
        <f>MAX($A$19:A4328)+1</f>
        <v>4311</v>
      </c>
      <c r="B4329" s="120" t="s">
        <v>41</v>
      </c>
      <c r="C4329" s="144" t="s">
        <v>535</v>
      </c>
      <c r="D4329" s="144" t="s">
        <v>4978</v>
      </c>
      <c r="E4329" s="145" t="s">
        <v>4159</v>
      </c>
      <c r="F4329" s="123" t="s">
        <v>1547</v>
      </c>
      <c r="G4329" s="146" t="s">
        <v>1548</v>
      </c>
      <c r="H4329" s="146" t="s">
        <v>1552</v>
      </c>
      <c r="I4329" s="151" t="s">
        <v>100</v>
      </c>
      <c r="J4329" s="147">
        <v>3600</v>
      </c>
      <c r="K4329" s="147">
        <v>92000</v>
      </c>
      <c r="L4329" s="148">
        <v>331200000</v>
      </c>
      <c r="M4329" s="120" t="s">
        <v>229</v>
      </c>
      <c r="N4329" s="149">
        <v>33120000</v>
      </c>
      <c r="O4329" s="150"/>
      <c r="P4329" s="154" t="s">
        <v>4117</v>
      </c>
      <c r="Q4329" s="158" t="s">
        <v>50</v>
      </c>
      <c r="R4329" s="142">
        <f t="shared" si="67"/>
        <v>10</v>
      </c>
    </row>
    <row r="4330" s="109" customFormat="1">
      <c r="A4330" s="119">
        <f>MAX($A$19:A4329)+1</f>
        <v>4312</v>
      </c>
      <c r="B4330" s="120" t="s">
        <v>41</v>
      </c>
      <c r="C4330" s="144" t="s">
        <v>535</v>
      </c>
      <c r="D4330" s="144" t="s">
        <v>4978</v>
      </c>
      <c r="E4330" s="145" t="s">
        <v>4159</v>
      </c>
      <c r="F4330" s="123" t="s">
        <v>1547</v>
      </c>
      <c r="G4330" s="146" t="s">
        <v>1548</v>
      </c>
      <c r="H4330" s="146" t="s">
        <v>4979</v>
      </c>
      <c r="I4330" s="151" t="s">
        <v>100</v>
      </c>
      <c r="J4330" s="147">
        <v>9500</v>
      </c>
      <c r="K4330" s="147">
        <v>3500</v>
      </c>
      <c r="L4330" s="148">
        <v>33250000</v>
      </c>
      <c r="M4330" s="120" t="s">
        <v>229</v>
      </c>
      <c r="N4330" s="149">
        <v>3325000</v>
      </c>
      <c r="O4330" s="150"/>
      <c r="P4330" s="154" t="s">
        <v>4117</v>
      </c>
      <c r="Q4330" s="158" t="s">
        <v>50</v>
      </c>
      <c r="R4330" s="142">
        <f t="shared" si="67"/>
        <v>10</v>
      </c>
    </row>
    <row r="4331" s="109" customFormat="1">
      <c r="A4331" s="119">
        <f>MAX($A$19:A4330)+1</f>
        <v>4313</v>
      </c>
      <c r="B4331" s="120" t="s">
        <v>41</v>
      </c>
      <c r="C4331" s="144" t="s">
        <v>535</v>
      </c>
      <c r="D4331" s="144" t="s">
        <v>4978</v>
      </c>
      <c r="E4331" s="145" t="s">
        <v>4159</v>
      </c>
      <c r="F4331" s="123" t="s">
        <v>1547</v>
      </c>
      <c r="G4331" s="146" t="s">
        <v>1548</v>
      </c>
      <c r="H4331" s="146" t="s">
        <v>4980</v>
      </c>
      <c r="I4331" s="151" t="s">
        <v>98</v>
      </c>
      <c r="J4331" s="147">
        <v>22800</v>
      </c>
      <c r="K4331" s="147">
        <v>4400</v>
      </c>
      <c r="L4331" s="148">
        <v>100320000</v>
      </c>
      <c r="M4331" s="120" t="s">
        <v>229</v>
      </c>
      <c r="N4331" s="149">
        <v>10032000</v>
      </c>
      <c r="O4331" s="150"/>
      <c r="P4331" s="154" t="s">
        <v>4117</v>
      </c>
      <c r="Q4331" s="158" t="s">
        <v>50</v>
      </c>
      <c r="R4331" s="142">
        <f t="shared" si="67"/>
        <v>10</v>
      </c>
    </row>
    <row r="4332" ht="22.5" s="109" customFormat="1">
      <c r="A4332" s="119">
        <f>MAX($A$19:A4331)+1</f>
        <v>4314</v>
      </c>
      <c r="B4332" s="120" t="s">
        <v>41</v>
      </c>
      <c r="C4332" s="144" t="s">
        <v>4981</v>
      </c>
      <c r="D4332" s="144" t="s">
        <v>4877</v>
      </c>
      <c r="E4332" s="145">
        <v>45238</v>
      </c>
      <c r="F4332" s="146" t="s">
        <v>4982</v>
      </c>
      <c r="G4332" s="146" t="s">
        <v>4983</v>
      </c>
      <c r="H4332" s="146" t="s">
        <v>4984</v>
      </c>
      <c r="I4332" s="151" t="s">
        <v>47</v>
      </c>
      <c r="J4332" s="147"/>
      <c r="K4332" s="147"/>
      <c r="L4332" s="148">
        <v>5604278</v>
      </c>
      <c r="M4332" s="120" t="s">
        <v>56</v>
      </c>
      <c r="N4332" s="149">
        <v>448342</v>
      </c>
      <c r="O4332" s="150"/>
      <c r="P4332" s="154" t="s">
        <v>4117</v>
      </c>
      <c r="Q4332" s="158" t="s">
        <v>50</v>
      </c>
      <c r="R4332" s="142">
        <f t="shared" si="67"/>
        <v>7.99999571755719</v>
      </c>
    </row>
    <row r="4333" ht="22.5" s="109" customFormat="1">
      <c r="A4333" s="119">
        <f>MAX($A$19:A4332)+1</f>
        <v>4315</v>
      </c>
      <c r="B4333" s="120" t="s">
        <v>41</v>
      </c>
      <c r="C4333" s="144" t="s">
        <v>4985</v>
      </c>
      <c r="D4333" s="144" t="s">
        <v>4986</v>
      </c>
      <c r="E4333" s="145">
        <v>45253</v>
      </c>
      <c r="F4333" s="146" t="s">
        <v>4987</v>
      </c>
      <c r="G4333" s="146" t="s">
        <v>4988</v>
      </c>
      <c r="H4333" s="146" t="s">
        <v>4989</v>
      </c>
      <c r="I4333" s="151" t="s">
        <v>100</v>
      </c>
      <c r="J4333" s="147">
        <v>14000</v>
      </c>
      <c r="K4333" s="147">
        <v>682.5</v>
      </c>
      <c r="L4333" s="148">
        <v>9555000</v>
      </c>
      <c r="M4333" s="120" t="s">
        <v>56</v>
      </c>
      <c r="N4333" s="149">
        <v>764400</v>
      </c>
      <c r="O4333" s="150"/>
      <c r="P4333" s="154" t="s">
        <v>4117</v>
      </c>
      <c r="Q4333" s="158" t="s">
        <v>50</v>
      </c>
      <c r="R4333" s="142">
        <f t="shared" si="67"/>
        <v>8</v>
      </c>
    </row>
    <row r="4334" s="109" customFormat="1">
      <c r="A4334" s="119">
        <f>MAX($A$19:A4333)+1</f>
        <v>4316</v>
      </c>
      <c r="B4334" s="120" t="s">
        <v>41</v>
      </c>
      <c r="C4334" s="144" t="s">
        <v>1568</v>
      </c>
      <c r="D4334" s="144" t="s">
        <v>4990</v>
      </c>
      <c r="E4334" s="145">
        <v>45260</v>
      </c>
      <c r="F4334" s="146" t="s">
        <v>1570</v>
      </c>
      <c r="G4334" s="146" t="s">
        <v>1571</v>
      </c>
      <c r="H4334" s="146" t="s">
        <v>1572</v>
      </c>
      <c r="I4334" s="151" t="s">
        <v>100</v>
      </c>
      <c r="J4334" s="147">
        <v>1</v>
      </c>
      <c r="K4334" s="147">
        <v>11000000</v>
      </c>
      <c r="L4334" s="148">
        <v>11000000</v>
      </c>
      <c r="M4334" s="120" t="s">
        <v>56</v>
      </c>
      <c r="N4334" s="149">
        <v>880000</v>
      </c>
      <c r="O4334" s="150"/>
      <c r="P4334" s="154" t="s">
        <v>4117</v>
      </c>
      <c r="Q4334" s="158" t="s">
        <v>50</v>
      </c>
      <c r="R4334" s="142">
        <f t="shared" si="67"/>
        <v>8</v>
      </c>
    </row>
    <row r="4335" s="109" customFormat="1">
      <c r="A4335" s="119">
        <f>MAX($A$19:A4334)+1</f>
        <v>4317</v>
      </c>
      <c r="B4335" s="120" t="s">
        <v>41</v>
      </c>
      <c r="C4335" s="144" t="s">
        <v>1573</v>
      </c>
      <c r="D4335" s="144" t="s">
        <v>4991</v>
      </c>
      <c r="E4335" s="145">
        <v>45240</v>
      </c>
      <c r="F4335" s="146" t="s">
        <v>4992</v>
      </c>
      <c r="G4335" s="146" t="s">
        <v>1576</v>
      </c>
      <c r="H4335" s="146" t="s">
        <v>1577</v>
      </c>
      <c r="I4335" s="151" t="s">
        <v>1578</v>
      </c>
      <c r="J4335" s="147">
        <v>120</v>
      </c>
      <c r="K4335" s="147">
        <v>60000</v>
      </c>
      <c r="L4335" s="148">
        <v>7200000</v>
      </c>
      <c r="M4335" s="120" t="s">
        <v>229</v>
      </c>
      <c r="N4335" s="149">
        <v>720000</v>
      </c>
      <c r="O4335" s="150"/>
      <c r="P4335" s="154" t="s">
        <v>4117</v>
      </c>
      <c r="Q4335" s="158" t="s">
        <v>50</v>
      </c>
      <c r="R4335" s="142">
        <f t="shared" si="67"/>
        <v>10</v>
      </c>
    </row>
    <row r="4336" ht="22.5" s="109" customFormat="1">
      <c r="A4336" s="119">
        <f>MAX($A$19:A4335)+1</f>
        <v>4318</v>
      </c>
      <c r="B4336" s="120" t="s">
        <v>41</v>
      </c>
      <c r="C4336" s="144" t="s">
        <v>1583</v>
      </c>
      <c r="D4336" s="144" t="s">
        <v>4993</v>
      </c>
      <c r="E4336" s="145">
        <v>45232</v>
      </c>
      <c r="F4336" s="146" t="s">
        <v>1585</v>
      </c>
      <c r="G4336" s="146" t="s">
        <v>1586</v>
      </c>
      <c r="H4336" s="146" t="s">
        <v>231</v>
      </c>
      <c r="I4336" s="133" t="s">
        <v>47</v>
      </c>
      <c r="J4336" s="147"/>
      <c r="K4336" s="147"/>
      <c r="L4336" s="148">
        <v>278965</v>
      </c>
      <c r="M4336" s="120" t="s">
        <v>229</v>
      </c>
      <c r="N4336" s="149">
        <v>27897</v>
      </c>
      <c r="O4336" s="150"/>
      <c r="P4336" s="154" t="s">
        <v>4117</v>
      </c>
      <c r="Q4336" s="158" t="s">
        <v>50</v>
      </c>
      <c r="R4336" s="142">
        <f t="shared" si="67"/>
        <v>10.0001792339541</v>
      </c>
    </row>
    <row r="4337" ht="22.5" s="109" customFormat="1">
      <c r="A4337" s="119">
        <f>MAX($A$19:A4336)+1</f>
        <v>4319</v>
      </c>
      <c r="B4337" s="120" t="s">
        <v>41</v>
      </c>
      <c r="C4337" s="144" t="s">
        <v>1583</v>
      </c>
      <c r="D4337" s="144" t="s">
        <v>4994</v>
      </c>
      <c r="E4337" s="145">
        <v>45232</v>
      </c>
      <c r="F4337" s="146" t="s">
        <v>1585</v>
      </c>
      <c r="G4337" s="146" t="s">
        <v>1586</v>
      </c>
      <c r="H4337" s="146" t="s">
        <v>231</v>
      </c>
      <c r="I4337" s="133" t="s">
        <v>47</v>
      </c>
      <c r="J4337" s="147"/>
      <c r="K4337" s="147"/>
      <c r="L4337" s="148">
        <v>60000</v>
      </c>
      <c r="M4337" s="120" t="s">
        <v>229</v>
      </c>
      <c r="N4337" s="149">
        <v>6000</v>
      </c>
      <c r="O4337" s="150"/>
      <c r="P4337" s="154" t="s">
        <v>4117</v>
      </c>
      <c r="Q4337" s="158" t="s">
        <v>50</v>
      </c>
      <c r="R4337" s="142">
        <f t="shared" si="67"/>
        <v>10</v>
      </c>
    </row>
    <row r="4338" ht="22.5" s="109" customFormat="1">
      <c r="A4338" s="119">
        <f>MAX($A$19:A4337)+1</f>
        <v>4320</v>
      </c>
      <c r="B4338" s="120" t="s">
        <v>41</v>
      </c>
      <c r="C4338" s="144" t="s">
        <v>1583</v>
      </c>
      <c r="D4338" s="144" t="s">
        <v>4995</v>
      </c>
      <c r="E4338" s="145">
        <v>45232</v>
      </c>
      <c r="F4338" s="146" t="s">
        <v>1585</v>
      </c>
      <c r="G4338" s="146" t="s">
        <v>1586</v>
      </c>
      <c r="H4338" s="146" t="s">
        <v>231</v>
      </c>
      <c r="I4338" s="133" t="s">
        <v>47</v>
      </c>
      <c r="J4338" s="147"/>
      <c r="K4338" s="147"/>
      <c r="L4338" s="148">
        <v>20000</v>
      </c>
      <c r="M4338" s="120" t="s">
        <v>229</v>
      </c>
      <c r="N4338" s="149">
        <v>2000</v>
      </c>
      <c r="O4338" s="150"/>
      <c r="P4338" s="154" t="s">
        <v>4117</v>
      </c>
      <c r="Q4338" s="158" t="s">
        <v>50</v>
      </c>
      <c r="R4338" s="142">
        <f t="shared" si="67"/>
        <v>10</v>
      </c>
    </row>
    <row r="4339" ht="22.5" s="109" customFormat="1">
      <c r="A4339" s="119">
        <f>MAX($A$19:A4338)+1</f>
        <v>4321</v>
      </c>
      <c r="B4339" s="120" t="s">
        <v>41</v>
      </c>
      <c r="C4339" s="144" t="s">
        <v>1583</v>
      </c>
      <c r="D4339" s="144" t="s">
        <v>4996</v>
      </c>
      <c r="E4339" s="145">
        <v>45232</v>
      </c>
      <c r="F4339" s="146" t="s">
        <v>1585</v>
      </c>
      <c r="G4339" s="146" t="s">
        <v>1586</v>
      </c>
      <c r="H4339" s="146" t="s">
        <v>231</v>
      </c>
      <c r="I4339" s="133" t="s">
        <v>47</v>
      </c>
      <c r="J4339" s="147"/>
      <c r="K4339" s="147"/>
      <c r="L4339" s="148">
        <v>20000</v>
      </c>
      <c r="M4339" s="120" t="s">
        <v>229</v>
      </c>
      <c r="N4339" s="149">
        <v>2000</v>
      </c>
      <c r="O4339" s="150"/>
      <c r="P4339" s="154" t="s">
        <v>4117</v>
      </c>
      <c r="Q4339" s="158" t="s">
        <v>50</v>
      </c>
      <c r="R4339" s="142">
        <f t="shared" si="67"/>
        <v>10</v>
      </c>
    </row>
    <row r="4340" ht="22.5" s="109" customFormat="1">
      <c r="A4340" s="119">
        <f>MAX($A$19:A4339)+1</f>
        <v>4322</v>
      </c>
      <c r="B4340" s="120" t="s">
        <v>41</v>
      </c>
      <c r="C4340" s="144" t="s">
        <v>1583</v>
      </c>
      <c r="D4340" s="144" t="s">
        <v>4997</v>
      </c>
      <c r="E4340" s="145">
        <v>45232</v>
      </c>
      <c r="F4340" s="146" t="s">
        <v>1585</v>
      </c>
      <c r="G4340" s="146" t="s">
        <v>1586</v>
      </c>
      <c r="H4340" s="146" t="s">
        <v>231</v>
      </c>
      <c r="I4340" s="133" t="s">
        <v>47</v>
      </c>
      <c r="J4340" s="147"/>
      <c r="K4340" s="147"/>
      <c r="L4340" s="148">
        <v>1152727</v>
      </c>
      <c r="M4340" s="120" t="s">
        <v>229</v>
      </c>
      <c r="N4340" s="149">
        <v>115273</v>
      </c>
      <c r="O4340" s="150"/>
      <c r="P4340" s="154" t="s">
        <v>4117</v>
      </c>
      <c r="Q4340" s="158" t="s">
        <v>50</v>
      </c>
      <c r="R4340" s="142">
        <f t="shared" si="67"/>
        <v>10.0000260252428</v>
      </c>
    </row>
    <row r="4341" ht="22.5" s="109" customFormat="1">
      <c r="A4341" s="119">
        <f>MAX($A$19:A4340)+1</f>
        <v>4323</v>
      </c>
      <c r="B4341" s="120" t="s">
        <v>41</v>
      </c>
      <c r="C4341" s="144" t="s">
        <v>1583</v>
      </c>
      <c r="D4341" s="144" t="s">
        <v>4998</v>
      </c>
      <c r="E4341" s="145">
        <v>45232</v>
      </c>
      <c r="F4341" s="146" t="s">
        <v>1585</v>
      </c>
      <c r="G4341" s="146" t="s">
        <v>1586</v>
      </c>
      <c r="H4341" s="146" t="s">
        <v>231</v>
      </c>
      <c r="I4341" s="133" t="s">
        <v>47</v>
      </c>
      <c r="J4341" s="147"/>
      <c r="K4341" s="147"/>
      <c r="L4341" s="148">
        <v>20000</v>
      </c>
      <c r="M4341" s="120" t="s">
        <v>229</v>
      </c>
      <c r="N4341" s="149">
        <v>2000</v>
      </c>
      <c r="O4341" s="150"/>
      <c r="P4341" s="154" t="s">
        <v>4117</v>
      </c>
      <c r="Q4341" s="158" t="s">
        <v>50</v>
      </c>
      <c r="R4341" s="142">
        <f t="shared" si="67"/>
        <v>10</v>
      </c>
    </row>
    <row r="4342" ht="22.5" s="109" customFormat="1">
      <c r="A4342" s="119">
        <f>MAX($A$19:A4341)+1</f>
        <v>4324</v>
      </c>
      <c r="B4342" s="120" t="s">
        <v>41</v>
      </c>
      <c r="C4342" s="144" t="s">
        <v>1583</v>
      </c>
      <c r="D4342" s="144" t="s">
        <v>4999</v>
      </c>
      <c r="E4342" s="145">
        <v>45232</v>
      </c>
      <c r="F4342" s="146" t="s">
        <v>1585</v>
      </c>
      <c r="G4342" s="146" t="s">
        <v>1586</v>
      </c>
      <c r="H4342" s="146" t="s">
        <v>231</v>
      </c>
      <c r="I4342" s="133" t="s">
        <v>47</v>
      </c>
      <c r="J4342" s="147"/>
      <c r="K4342" s="147"/>
      <c r="L4342" s="148">
        <v>60000</v>
      </c>
      <c r="M4342" s="120" t="s">
        <v>229</v>
      </c>
      <c r="N4342" s="149">
        <v>6000</v>
      </c>
      <c r="O4342" s="150"/>
      <c r="P4342" s="154" t="s">
        <v>4117</v>
      </c>
      <c r="Q4342" s="158" t="s">
        <v>50</v>
      </c>
      <c r="R4342" s="142">
        <f t="shared" si="67"/>
        <v>10</v>
      </c>
    </row>
    <row r="4343" ht="22.5" s="109" customFormat="1">
      <c r="A4343" s="119">
        <f>MAX($A$19:A4342)+1</f>
        <v>4325</v>
      </c>
      <c r="B4343" s="120" t="s">
        <v>41</v>
      </c>
      <c r="C4343" s="144" t="s">
        <v>1583</v>
      </c>
      <c r="D4343" s="144" t="s">
        <v>5000</v>
      </c>
      <c r="E4343" s="145">
        <v>45232</v>
      </c>
      <c r="F4343" s="146" t="s">
        <v>1594</v>
      </c>
      <c r="G4343" s="146" t="s">
        <v>1595</v>
      </c>
      <c r="H4343" s="146" t="s">
        <v>231</v>
      </c>
      <c r="I4343" s="133" t="s">
        <v>47</v>
      </c>
      <c r="J4343" s="147"/>
      <c r="K4343" s="147"/>
      <c r="L4343" s="148">
        <v>560000</v>
      </c>
      <c r="M4343" s="120" t="s">
        <v>229</v>
      </c>
      <c r="N4343" s="149">
        <v>56000</v>
      </c>
      <c r="O4343" s="150"/>
      <c r="P4343" s="154" t="s">
        <v>4117</v>
      </c>
      <c r="Q4343" s="158" t="s">
        <v>50</v>
      </c>
      <c r="R4343" s="142">
        <f t="shared" si="67"/>
        <v>10</v>
      </c>
    </row>
    <row r="4344" ht="22.5" s="109" customFormat="1">
      <c r="A4344" s="119">
        <f>MAX($A$19:A4343)+1</f>
        <v>4326</v>
      </c>
      <c r="B4344" s="120" t="s">
        <v>41</v>
      </c>
      <c r="C4344" s="144" t="s">
        <v>1583</v>
      </c>
      <c r="D4344" s="144" t="s">
        <v>5001</v>
      </c>
      <c r="E4344" s="145">
        <v>45232</v>
      </c>
      <c r="F4344" s="146" t="s">
        <v>1598</v>
      </c>
      <c r="G4344" s="146" t="s">
        <v>1599</v>
      </c>
      <c r="H4344" s="146" t="s">
        <v>231</v>
      </c>
      <c r="I4344" s="133" t="s">
        <v>47</v>
      </c>
      <c r="J4344" s="147"/>
      <c r="K4344" s="147"/>
      <c r="L4344" s="148">
        <v>20000</v>
      </c>
      <c r="M4344" s="120" t="s">
        <v>229</v>
      </c>
      <c r="N4344" s="149">
        <v>2000</v>
      </c>
      <c r="O4344" s="150"/>
      <c r="P4344" s="154" t="s">
        <v>4117</v>
      </c>
      <c r="Q4344" s="158" t="s">
        <v>50</v>
      </c>
      <c r="R4344" s="142">
        <f t="shared" si="67"/>
        <v>10</v>
      </c>
    </row>
    <row r="4345" ht="22.5" s="109" customFormat="1">
      <c r="A4345" s="119">
        <f>MAX($A$19:A4344)+1</f>
        <v>4327</v>
      </c>
      <c r="B4345" s="120" t="s">
        <v>41</v>
      </c>
      <c r="C4345" s="144" t="s">
        <v>1583</v>
      </c>
      <c r="D4345" s="144" t="s">
        <v>5002</v>
      </c>
      <c r="E4345" s="145">
        <v>45232</v>
      </c>
      <c r="F4345" s="146" t="s">
        <v>1598</v>
      </c>
      <c r="G4345" s="146" t="s">
        <v>1599</v>
      </c>
      <c r="H4345" s="146" t="s">
        <v>231</v>
      </c>
      <c r="I4345" s="133" t="s">
        <v>47</v>
      </c>
      <c r="J4345" s="147"/>
      <c r="K4345" s="147"/>
      <c r="L4345" s="148">
        <v>20089</v>
      </c>
      <c r="M4345" s="120" t="s">
        <v>229</v>
      </c>
      <c r="N4345" s="149">
        <v>2009</v>
      </c>
      <c r="O4345" s="150"/>
      <c r="P4345" s="154" t="s">
        <v>4117</v>
      </c>
      <c r="Q4345" s="158" t="s">
        <v>50</v>
      </c>
      <c r="R4345" s="142">
        <f t="shared" si="67"/>
        <v>10.0004977848574</v>
      </c>
    </row>
    <row r="4346" ht="22.5" s="109" customFormat="1">
      <c r="A4346" s="119">
        <f>MAX($A$19:A4345)+1</f>
        <v>4328</v>
      </c>
      <c r="B4346" s="120" t="s">
        <v>41</v>
      </c>
      <c r="C4346" s="144" t="s">
        <v>1583</v>
      </c>
      <c r="D4346" s="144" t="s">
        <v>5003</v>
      </c>
      <c r="E4346" s="145">
        <v>45232</v>
      </c>
      <c r="F4346" s="146" t="s">
        <v>1598</v>
      </c>
      <c r="G4346" s="146" t="s">
        <v>1599</v>
      </c>
      <c r="H4346" s="146" t="s">
        <v>231</v>
      </c>
      <c r="I4346" s="133" t="s">
        <v>47</v>
      </c>
      <c r="J4346" s="147"/>
      <c r="K4346" s="147"/>
      <c r="L4346" s="148">
        <v>20000</v>
      </c>
      <c r="M4346" s="120" t="s">
        <v>229</v>
      </c>
      <c r="N4346" s="149">
        <v>2000</v>
      </c>
      <c r="O4346" s="150"/>
      <c r="P4346" s="154" t="s">
        <v>4117</v>
      </c>
      <c r="Q4346" s="158" t="s">
        <v>50</v>
      </c>
      <c r="R4346" s="142">
        <f t="shared" si="67"/>
        <v>10</v>
      </c>
    </row>
    <row r="4347" ht="22.5" s="109" customFormat="1">
      <c r="A4347" s="119">
        <f>MAX($A$19:A4346)+1</f>
        <v>4329</v>
      </c>
      <c r="B4347" s="120" t="s">
        <v>41</v>
      </c>
      <c r="C4347" s="144" t="s">
        <v>1583</v>
      </c>
      <c r="D4347" s="144" t="s">
        <v>5004</v>
      </c>
      <c r="E4347" s="145">
        <v>45232</v>
      </c>
      <c r="F4347" s="146" t="s">
        <v>1598</v>
      </c>
      <c r="G4347" s="146" t="s">
        <v>1599</v>
      </c>
      <c r="H4347" s="146" t="s">
        <v>231</v>
      </c>
      <c r="I4347" s="133" t="s">
        <v>47</v>
      </c>
      <c r="J4347" s="147"/>
      <c r="K4347" s="147"/>
      <c r="L4347" s="148">
        <v>20000</v>
      </c>
      <c r="M4347" s="120" t="s">
        <v>229</v>
      </c>
      <c r="N4347" s="149">
        <v>2000</v>
      </c>
      <c r="O4347" s="150"/>
      <c r="P4347" s="154" t="s">
        <v>4117</v>
      </c>
      <c r="Q4347" s="158" t="s">
        <v>50</v>
      </c>
      <c r="R4347" s="142">
        <f t="shared" si="67"/>
        <v>10</v>
      </c>
    </row>
    <row r="4348" ht="22.5" s="109" customFormat="1">
      <c r="A4348" s="119">
        <f>MAX($A$19:A4347)+1</f>
        <v>4330</v>
      </c>
      <c r="B4348" s="120" t="s">
        <v>41</v>
      </c>
      <c r="C4348" s="144" t="s">
        <v>1583</v>
      </c>
      <c r="D4348" s="144" t="s">
        <v>5005</v>
      </c>
      <c r="E4348" s="145">
        <v>45232</v>
      </c>
      <c r="F4348" s="146" t="s">
        <v>1598</v>
      </c>
      <c r="G4348" s="146" t="s">
        <v>1599</v>
      </c>
      <c r="H4348" s="146" t="s">
        <v>231</v>
      </c>
      <c r="I4348" s="133" t="s">
        <v>47</v>
      </c>
      <c r="J4348" s="147"/>
      <c r="K4348" s="147"/>
      <c r="L4348" s="148">
        <v>20000</v>
      </c>
      <c r="M4348" s="120" t="s">
        <v>229</v>
      </c>
      <c r="N4348" s="149">
        <v>2000</v>
      </c>
      <c r="O4348" s="150"/>
      <c r="P4348" s="154" t="s">
        <v>4117</v>
      </c>
      <c r="Q4348" s="158" t="s">
        <v>50</v>
      </c>
      <c r="R4348" s="142">
        <f t="shared" si="67"/>
        <v>10</v>
      </c>
    </row>
    <row r="4349" ht="22.5" s="109" customFormat="1">
      <c r="A4349" s="119">
        <f>MAX($A$19:A4348)+1</f>
        <v>4331</v>
      </c>
      <c r="B4349" s="120" t="s">
        <v>41</v>
      </c>
      <c r="C4349" s="144" t="s">
        <v>5006</v>
      </c>
      <c r="D4349" s="144" t="s">
        <v>387</v>
      </c>
      <c r="E4349" s="145">
        <v>45260</v>
      </c>
      <c r="F4349" s="146" t="s">
        <v>5007</v>
      </c>
      <c r="G4349" s="146" t="s">
        <v>5008</v>
      </c>
      <c r="H4349" s="146" t="s">
        <v>5009</v>
      </c>
      <c r="I4349" s="133" t="s">
        <v>47</v>
      </c>
      <c r="J4349" s="147"/>
      <c r="K4349" s="147"/>
      <c r="L4349" s="148">
        <v>2085487037</v>
      </c>
      <c r="M4349" s="120" t="s">
        <v>56</v>
      </c>
      <c r="N4349" s="149">
        <v>166838963</v>
      </c>
      <c r="O4349" s="150"/>
      <c r="P4349" s="154" t="s">
        <v>4117</v>
      </c>
      <c r="Q4349" s="158" t="s">
        <v>50</v>
      </c>
      <c r="R4349" s="142">
        <f t="shared" si="67"/>
        <v>8.00000000191802</v>
      </c>
    </row>
    <row r="4350" s="109" customFormat="1">
      <c r="A4350" s="119">
        <f>MAX($A$19:A4349)+1</f>
        <v>4332</v>
      </c>
      <c r="B4350" s="120" t="s">
        <v>41</v>
      </c>
      <c r="C4350" s="144" t="s">
        <v>5006</v>
      </c>
      <c r="D4350" s="144" t="s">
        <v>5010</v>
      </c>
      <c r="E4350" s="145">
        <v>45260</v>
      </c>
      <c r="F4350" s="146" t="s">
        <v>5007</v>
      </c>
      <c r="G4350" s="146" t="s">
        <v>5008</v>
      </c>
      <c r="H4350" s="146" t="s">
        <v>5011</v>
      </c>
      <c r="I4350" s="133" t="s">
        <v>47</v>
      </c>
      <c r="J4350" s="147"/>
      <c r="K4350" s="147"/>
      <c r="L4350" s="148">
        <v>1644801852</v>
      </c>
      <c r="M4350" s="120" t="s">
        <v>56</v>
      </c>
      <c r="N4350" s="149">
        <v>131584148</v>
      </c>
      <c r="O4350" s="150"/>
      <c r="P4350" s="154" t="s">
        <v>4117</v>
      </c>
      <c r="Q4350" s="158" t="s">
        <v>50</v>
      </c>
      <c r="R4350" s="142">
        <f t="shared" si="67"/>
        <v>7.99999999027238</v>
      </c>
    </row>
    <row r="4351" ht="22.5" s="109" customFormat="1">
      <c r="A4351" s="119">
        <f>MAX($A$19:A4350)+1</f>
        <v>4333</v>
      </c>
      <c r="B4351" s="120" t="s">
        <v>41</v>
      </c>
      <c r="C4351" s="144" t="s">
        <v>5006</v>
      </c>
      <c r="D4351" s="144" t="s">
        <v>4789</v>
      </c>
      <c r="E4351" s="145">
        <v>45260</v>
      </c>
      <c r="F4351" s="146" t="s">
        <v>5007</v>
      </c>
      <c r="G4351" s="146" t="s">
        <v>5008</v>
      </c>
      <c r="H4351" s="146" t="s">
        <v>5012</v>
      </c>
      <c r="I4351" s="133" t="s">
        <v>47</v>
      </c>
      <c r="J4351" s="147"/>
      <c r="K4351" s="147"/>
      <c r="L4351" s="148">
        <v>508971296</v>
      </c>
      <c r="M4351" s="120" t="s">
        <v>56</v>
      </c>
      <c r="N4351" s="149">
        <v>40717704</v>
      </c>
      <c r="O4351" s="150"/>
      <c r="P4351" s="154" t="s">
        <v>4117</v>
      </c>
      <c r="Q4351" s="158" t="s">
        <v>50</v>
      </c>
      <c r="R4351" s="142">
        <f t="shared" si="67"/>
        <v>8.00000006287192</v>
      </c>
    </row>
    <row r="4352" ht="22.5" s="109" customFormat="1">
      <c r="A4352" s="119">
        <f>MAX($A$19:A4351)+1</f>
        <v>4334</v>
      </c>
      <c r="B4352" s="120" t="s">
        <v>41</v>
      </c>
      <c r="C4352" s="144" t="s">
        <v>1607</v>
      </c>
      <c r="D4352" s="144" t="s">
        <v>1795</v>
      </c>
      <c r="E4352" s="145" t="s">
        <v>4159</v>
      </c>
      <c r="F4352" s="146" t="s">
        <v>1608</v>
      </c>
      <c r="G4352" s="146" t="s">
        <v>1609</v>
      </c>
      <c r="H4352" s="146" t="s">
        <v>1611</v>
      </c>
      <c r="I4352" s="151" t="s">
        <v>278</v>
      </c>
      <c r="J4352" s="147">
        <v>54000</v>
      </c>
      <c r="K4352" s="147">
        <v>147</v>
      </c>
      <c r="L4352" s="148">
        <v>7938000</v>
      </c>
      <c r="M4352" s="120" t="s">
        <v>56</v>
      </c>
      <c r="N4352" s="149">
        <v>635040</v>
      </c>
      <c r="O4352" s="150"/>
      <c r="P4352" s="154" t="s">
        <v>4117</v>
      </c>
      <c r="Q4352" s="158" t="s">
        <v>50</v>
      </c>
      <c r="R4352" s="142">
        <f t="shared" si="67"/>
        <v>8</v>
      </c>
    </row>
    <row r="4353" ht="22.5" s="109" customFormat="1">
      <c r="A4353" s="119">
        <f>MAX($A$19:A4352)+1</f>
        <v>4335</v>
      </c>
      <c r="B4353" s="120" t="s">
        <v>41</v>
      </c>
      <c r="C4353" s="144" t="s">
        <v>1607</v>
      </c>
      <c r="D4353" s="144" t="s">
        <v>1795</v>
      </c>
      <c r="E4353" s="145" t="s">
        <v>4159</v>
      </c>
      <c r="F4353" s="146" t="s">
        <v>1608</v>
      </c>
      <c r="G4353" s="146" t="s">
        <v>1609</v>
      </c>
      <c r="H4353" s="146" t="s">
        <v>1612</v>
      </c>
      <c r="I4353" s="151" t="s">
        <v>278</v>
      </c>
      <c r="J4353" s="147">
        <v>54000</v>
      </c>
      <c r="K4353" s="147">
        <v>147</v>
      </c>
      <c r="L4353" s="148">
        <v>7938000</v>
      </c>
      <c r="M4353" s="120" t="s">
        <v>56</v>
      </c>
      <c r="N4353" s="149">
        <v>635040</v>
      </c>
      <c r="O4353" s="150"/>
      <c r="P4353" s="154" t="s">
        <v>4117</v>
      </c>
      <c r="Q4353" s="158" t="s">
        <v>50</v>
      </c>
      <c r="R4353" s="142">
        <f t="shared" si="67"/>
        <v>8</v>
      </c>
    </row>
    <row r="4354" ht="22.5" s="109" customFormat="1">
      <c r="A4354" s="119">
        <f>MAX($A$19:A4353)+1</f>
        <v>4336</v>
      </c>
      <c r="B4354" s="120" t="s">
        <v>41</v>
      </c>
      <c r="C4354" s="144" t="s">
        <v>1607</v>
      </c>
      <c r="D4354" s="144" t="s">
        <v>1795</v>
      </c>
      <c r="E4354" s="145" t="s">
        <v>4159</v>
      </c>
      <c r="F4354" s="146" t="s">
        <v>1608</v>
      </c>
      <c r="G4354" s="146" t="s">
        <v>1609</v>
      </c>
      <c r="H4354" s="146" t="s">
        <v>5013</v>
      </c>
      <c r="I4354" s="151" t="s">
        <v>278</v>
      </c>
      <c r="J4354" s="147">
        <v>52000</v>
      </c>
      <c r="K4354" s="147">
        <v>147</v>
      </c>
      <c r="L4354" s="148">
        <v>7644000</v>
      </c>
      <c r="M4354" s="120" t="s">
        <v>56</v>
      </c>
      <c r="N4354" s="149">
        <v>611520</v>
      </c>
      <c r="O4354" s="150"/>
      <c r="P4354" s="154" t="s">
        <v>4117</v>
      </c>
      <c r="Q4354" s="158" t="s">
        <v>50</v>
      </c>
      <c r="R4354" s="142">
        <f t="shared" si="67"/>
        <v>8</v>
      </c>
    </row>
    <row r="4355" ht="22.5" s="109" customFormat="1">
      <c r="A4355" s="119">
        <f>MAX($A$19:A4354)+1</f>
        <v>4337</v>
      </c>
      <c r="B4355" s="120" t="s">
        <v>41</v>
      </c>
      <c r="C4355" s="144" t="s">
        <v>1607</v>
      </c>
      <c r="D4355" s="144" t="s">
        <v>1795</v>
      </c>
      <c r="E4355" s="145" t="s">
        <v>4159</v>
      </c>
      <c r="F4355" s="146" t="s">
        <v>1608</v>
      </c>
      <c r="G4355" s="146" t="s">
        <v>1609</v>
      </c>
      <c r="H4355" s="146" t="s">
        <v>1610</v>
      </c>
      <c r="I4355" s="151" t="s">
        <v>278</v>
      </c>
      <c r="J4355" s="147">
        <v>158000</v>
      </c>
      <c r="K4355" s="147">
        <v>147</v>
      </c>
      <c r="L4355" s="148">
        <v>23226000</v>
      </c>
      <c r="M4355" s="120" t="s">
        <v>56</v>
      </c>
      <c r="N4355" s="149">
        <v>1858080</v>
      </c>
      <c r="O4355" s="150"/>
      <c r="P4355" s="154" t="s">
        <v>4117</v>
      </c>
      <c r="Q4355" s="158" t="s">
        <v>50</v>
      </c>
      <c r="R4355" s="142">
        <f t="shared" si="67"/>
        <v>8</v>
      </c>
    </row>
    <row r="4356" ht="22.5" s="109" customFormat="1">
      <c r="A4356" s="119">
        <f>MAX($A$19:A4355)+1</f>
        <v>4338</v>
      </c>
      <c r="B4356" s="120" t="s">
        <v>41</v>
      </c>
      <c r="C4356" s="144" t="s">
        <v>1607</v>
      </c>
      <c r="D4356" s="144" t="s">
        <v>1795</v>
      </c>
      <c r="E4356" s="145" t="s">
        <v>4159</v>
      </c>
      <c r="F4356" s="146" t="s">
        <v>1608</v>
      </c>
      <c r="G4356" s="146" t="s">
        <v>1609</v>
      </c>
      <c r="H4356" s="146" t="s">
        <v>1614</v>
      </c>
      <c r="I4356" s="151" t="s">
        <v>278</v>
      </c>
      <c r="J4356" s="147">
        <v>281000</v>
      </c>
      <c r="K4356" s="147">
        <v>120</v>
      </c>
      <c r="L4356" s="148">
        <v>33720000</v>
      </c>
      <c r="M4356" s="120" t="s">
        <v>56</v>
      </c>
      <c r="N4356" s="149">
        <v>2697600</v>
      </c>
      <c r="O4356" s="150"/>
      <c r="P4356" s="154" t="s">
        <v>4117</v>
      </c>
      <c r="Q4356" s="158" t="s">
        <v>50</v>
      </c>
      <c r="R4356" s="142">
        <f t="shared" si="67"/>
        <v>8</v>
      </c>
    </row>
    <row r="4357" ht="22.5" s="109" customFormat="1">
      <c r="A4357" s="119">
        <f>MAX($A$19:A4356)+1</f>
        <v>4339</v>
      </c>
      <c r="B4357" s="120" t="s">
        <v>41</v>
      </c>
      <c r="C4357" s="144" t="s">
        <v>1607</v>
      </c>
      <c r="D4357" s="144" t="s">
        <v>1795</v>
      </c>
      <c r="E4357" s="145" t="s">
        <v>4159</v>
      </c>
      <c r="F4357" s="146" t="s">
        <v>1608</v>
      </c>
      <c r="G4357" s="146" t="s">
        <v>1609</v>
      </c>
      <c r="H4357" s="146" t="s">
        <v>1615</v>
      </c>
      <c r="I4357" s="151" t="s">
        <v>278</v>
      </c>
      <c r="J4357" s="147">
        <v>57000</v>
      </c>
      <c r="K4357" s="147">
        <v>120</v>
      </c>
      <c r="L4357" s="148">
        <v>6840000</v>
      </c>
      <c r="M4357" s="120" t="s">
        <v>56</v>
      </c>
      <c r="N4357" s="149">
        <v>547200</v>
      </c>
      <c r="O4357" s="150"/>
      <c r="P4357" s="154" t="s">
        <v>4117</v>
      </c>
      <c r="Q4357" s="158" t="s">
        <v>50</v>
      </c>
      <c r="R4357" s="142">
        <f t="shared" si="67"/>
        <v>8</v>
      </c>
    </row>
    <row r="4358" ht="22.5" s="109" customFormat="1">
      <c r="A4358" s="119">
        <f>MAX($A$19:A4357)+1</f>
        <v>4340</v>
      </c>
      <c r="B4358" s="120" t="s">
        <v>41</v>
      </c>
      <c r="C4358" s="144" t="s">
        <v>1607</v>
      </c>
      <c r="D4358" s="144" t="s">
        <v>1795</v>
      </c>
      <c r="E4358" s="145" t="s">
        <v>4159</v>
      </c>
      <c r="F4358" s="146" t="s">
        <v>1608</v>
      </c>
      <c r="G4358" s="146" t="s">
        <v>1609</v>
      </c>
      <c r="H4358" s="146" t="s">
        <v>1616</v>
      </c>
      <c r="I4358" s="151" t="s">
        <v>278</v>
      </c>
      <c r="J4358" s="147">
        <v>255000</v>
      </c>
      <c r="K4358" s="147">
        <v>184</v>
      </c>
      <c r="L4358" s="148">
        <v>46920000</v>
      </c>
      <c r="M4358" s="120" t="s">
        <v>56</v>
      </c>
      <c r="N4358" s="149">
        <v>3753600</v>
      </c>
      <c r="O4358" s="150"/>
      <c r="P4358" s="154" t="s">
        <v>4117</v>
      </c>
      <c r="Q4358" s="158" t="s">
        <v>50</v>
      </c>
      <c r="R4358" s="142">
        <f t="shared" si="67"/>
        <v>8</v>
      </c>
    </row>
    <row r="4359" s="109" customFormat="1">
      <c r="A4359" s="119">
        <f>MAX($A$19:A4358)+1</f>
        <v>4341</v>
      </c>
      <c r="B4359" s="120" t="s">
        <v>41</v>
      </c>
      <c r="C4359" s="144" t="s">
        <v>5014</v>
      </c>
      <c r="D4359" s="144" t="s">
        <v>5015</v>
      </c>
      <c r="E4359" s="145">
        <v>45243</v>
      </c>
      <c r="F4359" s="146" t="s">
        <v>5016</v>
      </c>
      <c r="G4359" s="146" t="s">
        <v>5017</v>
      </c>
      <c r="H4359" s="146" t="s">
        <v>5018</v>
      </c>
      <c r="I4359" s="151" t="s">
        <v>278</v>
      </c>
      <c r="J4359" s="147">
        <v>45</v>
      </c>
      <c r="K4359" s="147">
        <v>52482</v>
      </c>
      <c r="L4359" s="148">
        <v>2361690</v>
      </c>
      <c r="M4359" s="120" t="s">
        <v>229</v>
      </c>
      <c r="N4359" s="149">
        <v>236169</v>
      </c>
      <c r="O4359" s="150"/>
      <c r="P4359" s="154" t="s">
        <v>4117</v>
      </c>
      <c r="Q4359" s="158" t="s">
        <v>50</v>
      </c>
      <c r="R4359" s="142">
        <f t="shared" si="67"/>
        <v>10</v>
      </c>
    </row>
    <row r="4360" s="109" customFormat="1">
      <c r="A4360" s="119">
        <f>MAX($A$19:A4359)+1</f>
        <v>4342</v>
      </c>
      <c r="B4360" s="120" t="s">
        <v>41</v>
      </c>
      <c r="C4360" s="144" t="s">
        <v>5014</v>
      </c>
      <c r="D4360" s="144" t="s">
        <v>5019</v>
      </c>
      <c r="E4360" s="145">
        <v>45243</v>
      </c>
      <c r="F4360" s="146" t="s">
        <v>5016</v>
      </c>
      <c r="G4360" s="146" t="s">
        <v>5017</v>
      </c>
      <c r="H4360" s="146" t="s">
        <v>5020</v>
      </c>
      <c r="I4360" s="151" t="s">
        <v>5021</v>
      </c>
      <c r="J4360" s="147">
        <v>1</v>
      </c>
      <c r="K4360" s="147">
        <v>300000</v>
      </c>
      <c r="L4360" s="148">
        <v>300000</v>
      </c>
      <c r="M4360" s="120" t="s">
        <v>56</v>
      </c>
      <c r="N4360" s="149">
        <v>24000</v>
      </c>
      <c r="O4360" s="150"/>
      <c r="P4360" s="154" t="s">
        <v>4117</v>
      </c>
      <c r="Q4360" s="158" t="s">
        <v>50</v>
      </c>
      <c r="R4360" s="142">
        <f t="shared" si="67"/>
        <v>8</v>
      </c>
    </row>
    <row r="4361" s="109" customFormat="1">
      <c r="A4361" s="119">
        <f>MAX($A$19:A4360)+1</f>
        <v>4343</v>
      </c>
      <c r="B4361" s="120" t="s">
        <v>41</v>
      </c>
      <c r="C4361" s="144" t="s">
        <v>1621</v>
      </c>
      <c r="D4361" s="144" t="s">
        <v>1795</v>
      </c>
      <c r="E4361" s="145" t="s">
        <v>4159</v>
      </c>
      <c r="F4361" s="146" t="s">
        <v>1623</v>
      </c>
      <c r="G4361" s="146" t="s">
        <v>1624</v>
      </c>
      <c r="H4361" s="146" t="s">
        <v>1625</v>
      </c>
      <c r="I4361" s="151" t="s">
        <v>98</v>
      </c>
      <c r="J4361" s="147">
        <v>44952</v>
      </c>
      <c r="K4361" s="147">
        <v>2200</v>
      </c>
      <c r="L4361" s="148">
        <v>98894400</v>
      </c>
      <c r="M4361" s="120" t="s">
        <v>56</v>
      </c>
      <c r="N4361" s="149">
        <v>7911552</v>
      </c>
      <c r="O4361" s="150"/>
      <c r="P4361" s="154" t="s">
        <v>4117</v>
      </c>
      <c r="Q4361" s="158" t="s">
        <v>50</v>
      </c>
      <c r="R4361" s="142">
        <f t="shared" si="67"/>
        <v>8</v>
      </c>
    </row>
    <row r="4362" s="109" customFormat="1">
      <c r="A4362" s="119">
        <f>MAX($A$19:A4361)+1</f>
        <v>4344</v>
      </c>
      <c r="B4362" s="120" t="s">
        <v>41</v>
      </c>
      <c r="C4362" s="144" t="s">
        <v>1621</v>
      </c>
      <c r="D4362" s="144" t="s">
        <v>1795</v>
      </c>
      <c r="E4362" s="145" t="s">
        <v>4159</v>
      </c>
      <c r="F4362" s="146" t="s">
        <v>1623</v>
      </c>
      <c r="G4362" s="146" t="s">
        <v>1624</v>
      </c>
      <c r="H4362" s="146" t="s">
        <v>1626</v>
      </c>
      <c r="I4362" s="151" t="s">
        <v>98</v>
      </c>
      <c r="J4362" s="147">
        <v>11746</v>
      </c>
      <c r="K4362" s="147">
        <v>2200</v>
      </c>
      <c r="L4362" s="148">
        <v>25841200</v>
      </c>
      <c r="M4362" s="120" t="s">
        <v>56</v>
      </c>
      <c r="N4362" s="149">
        <v>2067296</v>
      </c>
      <c r="O4362" s="150"/>
      <c r="P4362" s="154" t="s">
        <v>4117</v>
      </c>
      <c r="Q4362" s="158" t="s">
        <v>50</v>
      </c>
      <c r="R4362" s="142">
        <f t="shared" si="67"/>
        <v>8</v>
      </c>
    </row>
    <row r="4363" s="109" customFormat="1">
      <c r="A4363" s="119">
        <f>MAX($A$19:A4362)+1</f>
        <v>4345</v>
      </c>
      <c r="B4363" s="120" t="s">
        <v>41</v>
      </c>
      <c r="C4363" s="144" t="s">
        <v>1621</v>
      </c>
      <c r="D4363" s="144" t="s">
        <v>1795</v>
      </c>
      <c r="E4363" s="145" t="s">
        <v>4159</v>
      </c>
      <c r="F4363" s="146" t="s">
        <v>1623</v>
      </c>
      <c r="G4363" s="146" t="s">
        <v>1624</v>
      </c>
      <c r="H4363" s="146" t="s">
        <v>5022</v>
      </c>
      <c r="I4363" s="151" t="s">
        <v>98</v>
      </c>
      <c r="J4363" s="147">
        <v>9994</v>
      </c>
      <c r="K4363" s="147">
        <v>1550</v>
      </c>
      <c r="L4363" s="148">
        <v>15490700</v>
      </c>
      <c r="M4363" s="120" t="s">
        <v>56</v>
      </c>
      <c r="N4363" s="149">
        <v>1239256</v>
      </c>
      <c r="O4363" s="150"/>
      <c r="P4363" s="154" t="s">
        <v>4117</v>
      </c>
      <c r="Q4363" s="158" t="s">
        <v>50</v>
      </c>
      <c r="R4363" s="142">
        <f t="shared" si="67"/>
        <v>8</v>
      </c>
    </row>
    <row r="4364" s="109" customFormat="1">
      <c r="A4364" s="119">
        <f>MAX($A$19:A4363)+1</f>
        <v>4346</v>
      </c>
      <c r="B4364" s="120" t="s">
        <v>41</v>
      </c>
      <c r="C4364" s="144" t="s">
        <v>92</v>
      </c>
      <c r="D4364" s="144" t="s">
        <v>5023</v>
      </c>
      <c r="E4364" s="145">
        <v>45231</v>
      </c>
      <c r="F4364" s="123" t="s">
        <v>1630</v>
      </c>
      <c r="G4364" s="146" t="s">
        <v>1631</v>
      </c>
      <c r="H4364" s="146" t="s">
        <v>1642</v>
      </c>
      <c r="I4364" s="151" t="s">
        <v>801</v>
      </c>
      <c r="J4364" s="147">
        <v>1850</v>
      </c>
      <c r="K4364" s="147">
        <v>117000</v>
      </c>
      <c r="L4364" s="148">
        <v>216450000</v>
      </c>
      <c r="M4364" s="120" t="s">
        <v>56</v>
      </c>
      <c r="N4364" s="149">
        <v>17316000</v>
      </c>
      <c r="O4364" s="150"/>
      <c r="P4364" s="154" t="s">
        <v>4117</v>
      </c>
      <c r="Q4364" s="158" t="s">
        <v>50</v>
      </c>
      <c r="R4364" s="142">
        <f t="shared" si="67"/>
        <v>8</v>
      </c>
    </row>
    <row r="4365" s="109" customFormat="1">
      <c r="A4365" s="119">
        <f>MAX($A$19:A4364)+1</f>
        <v>4347</v>
      </c>
      <c r="B4365" s="120" t="s">
        <v>41</v>
      </c>
      <c r="C4365" s="144" t="s">
        <v>92</v>
      </c>
      <c r="D4365" s="144" t="s">
        <v>5024</v>
      </c>
      <c r="E4365" s="145">
        <v>45236</v>
      </c>
      <c r="F4365" s="123" t="s">
        <v>1630</v>
      </c>
      <c r="G4365" s="146" t="s">
        <v>1631</v>
      </c>
      <c r="H4365" s="146" t="s">
        <v>5025</v>
      </c>
      <c r="I4365" s="151" t="s">
        <v>801</v>
      </c>
      <c r="J4365" s="147">
        <v>1000</v>
      </c>
      <c r="K4365" s="147">
        <v>99000</v>
      </c>
      <c r="L4365" s="148">
        <v>99000000</v>
      </c>
      <c r="M4365" s="120" t="s">
        <v>56</v>
      </c>
      <c r="N4365" s="149">
        <v>7920000</v>
      </c>
      <c r="O4365" s="150"/>
      <c r="P4365" s="154" t="s">
        <v>4117</v>
      </c>
      <c r="Q4365" s="158" t="s">
        <v>50</v>
      </c>
      <c r="R4365" s="142">
        <f t="shared" si="67"/>
        <v>8</v>
      </c>
    </row>
    <row r="4366" s="109" customFormat="1">
      <c r="A4366" s="119">
        <f>MAX($A$19:A4365)+1</f>
        <v>4348</v>
      </c>
      <c r="B4366" s="120" t="s">
        <v>41</v>
      </c>
      <c r="C4366" s="144" t="s">
        <v>92</v>
      </c>
      <c r="D4366" s="144" t="s">
        <v>5026</v>
      </c>
      <c r="E4366" s="145">
        <v>45239</v>
      </c>
      <c r="F4366" s="123" t="s">
        <v>1630</v>
      </c>
      <c r="G4366" s="146" t="s">
        <v>1631</v>
      </c>
      <c r="H4366" s="146" t="s">
        <v>5027</v>
      </c>
      <c r="I4366" s="151" t="s">
        <v>801</v>
      </c>
      <c r="J4366" s="147">
        <v>25</v>
      </c>
      <c r="K4366" s="147">
        <v>92000</v>
      </c>
      <c r="L4366" s="148">
        <v>2300000</v>
      </c>
      <c r="M4366" s="120" t="s">
        <v>56</v>
      </c>
      <c r="N4366" s="149">
        <v>184000</v>
      </c>
      <c r="O4366" s="150"/>
      <c r="P4366" s="154" t="s">
        <v>4117</v>
      </c>
      <c r="Q4366" s="158" t="s">
        <v>50</v>
      </c>
      <c r="R4366" s="142">
        <f t="shared" si="67"/>
        <v>8</v>
      </c>
    </row>
    <row r="4367" s="109" customFormat="1">
      <c r="A4367" s="119">
        <f>MAX($A$19:A4366)+1</f>
        <v>4349</v>
      </c>
      <c r="B4367" s="120" t="s">
        <v>41</v>
      </c>
      <c r="C4367" s="144" t="s">
        <v>92</v>
      </c>
      <c r="D4367" s="144" t="s">
        <v>5028</v>
      </c>
      <c r="E4367" s="145" t="s">
        <v>5029</v>
      </c>
      <c r="F4367" s="123" t="s">
        <v>1630</v>
      </c>
      <c r="G4367" s="146" t="s">
        <v>1631</v>
      </c>
      <c r="H4367" s="146" t="s">
        <v>5030</v>
      </c>
      <c r="I4367" s="151" t="s">
        <v>801</v>
      </c>
      <c r="J4367" s="147">
        <v>9.9</v>
      </c>
      <c r="K4367" s="147">
        <v>101000</v>
      </c>
      <c r="L4367" s="148">
        <v>999900</v>
      </c>
      <c r="M4367" s="120" t="s">
        <v>56</v>
      </c>
      <c r="N4367" s="149">
        <v>79992</v>
      </c>
      <c r="O4367" s="150"/>
      <c r="P4367" s="154" t="s">
        <v>4117</v>
      </c>
      <c r="Q4367" s="158" t="s">
        <v>50</v>
      </c>
      <c r="R4367" s="142">
        <f t="shared" si="67"/>
        <v>8</v>
      </c>
    </row>
    <row r="4368" s="109" customFormat="1">
      <c r="A4368" s="119">
        <f>MAX($A$19:A4367)+1</f>
        <v>4350</v>
      </c>
      <c r="B4368" s="120" t="s">
        <v>41</v>
      </c>
      <c r="C4368" s="144" t="s">
        <v>92</v>
      </c>
      <c r="D4368" s="144" t="s">
        <v>5028</v>
      </c>
      <c r="E4368" s="145" t="s">
        <v>5029</v>
      </c>
      <c r="F4368" s="123" t="s">
        <v>1630</v>
      </c>
      <c r="G4368" s="146" t="s">
        <v>1631</v>
      </c>
      <c r="H4368" s="146" t="s">
        <v>5031</v>
      </c>
      <c r="I4368" s="151" t="s">
        <v>801</v>
      </c>
      <c r="J4368" s="147">
        <v>10</v>
      </c>
      <c r="K4368" s="147">
        <v>99000</v>
      </c>
      <c r="L4368" s="148">
        <v>990000</v>
      </c>
      <c r="M4368" s="120" t="s">
        <v>56</v>
      </c>
      <c r="N4368" s="149">
        <v>79200</v>
      </c>
      <c r="O4368" s="150"/>
      <c r="P4368" s="154" t="s">
        <v>4117</v>
      </c>
      <c r="Q4368" s="158" t="s">
        <v>50</v>
      </c>
      <c r="R4368" s="142">
        <f t="shared" si="67"/>
        <v>8</v>
      </c>
    </row>
    <row r="4369" s="109" customFormat="1">
      <c r="A4369" s="119">
        <f>MAX($A$19:A4368)+1</f>
        <v>4351</v>
      </c>
      <c r="B4369" s="120" t="s">
        <v>41</v>
      </c>
      <c r="C4369" s="144" t="s">
        <v>92</v>
      </c>
      <c r="D4369" s="144" t="s">
        <v>5032</v>
      </c>
      <c r="E4369" s="145">
        <v>45247</v>
      </c>
      <c r="F4369" s="123" t="s">
        <v>1630</v>
      </c>
      <c r="G4369" s="146" t="s">
        <v>1631</v>
      </c>
      <c r="H4369" s="146" t="s">
        <v>5033</v>
      </c>
      <c r="I4369" s="151" t="s">
        <v>801</v>
      </c>
      <c r="J4369" s="147">
        <v>16</v>
      </c>
      <c r="K4369" s="147">
        <v>115000</v>
      </c>
      <c r="L4369" s="148">
        <v>1840000</v>
      </c>
      <c r="M4369" s="120" t="s">
        <v>56</v>
      </c>
      <c r="N4369" s="149">
        <v>147200</v>
      </c>
      <c r="O4369" s="150"/>
      <c r="P4369" s="154" t="s">
        <v>4117</v>
      </c>
      <c r="Q4369" s="158" t="s">
        <v>50</v>
      </c>
      <c r="R4369" s="142">
        <f t="shared" si="67"/>
        <v>8</v>
      </c>
    </row>
    <row r="4370" s="109" customFormat="1">
      <c r="A4370" s="119">
        <f>MAX($A$19:A4369)+1</f>
        <v>4352</v>
      </c>
      <c r="B4370" s="120" t="s">
        <v>41</v>
      </c>
      <c r="C4370" s="144" t="s">
        <v>92</v>
      </c>
      <c r="D4370" s="144" t="s">
        <v>5034</v>
      </c>
      <c r="E4370" s="145">
        <v>45260</v>
      </c>
      <c r="F4370" s="123" t="s">
        <v>1630</v>
      </c>
      <c r="G4370" s="146" t="s">
        <v>1631</v>
      </c>
      <c r="H4370" s="146" t="s">
        <v>5025</v>
      </c>
      <c r="I4370" s="151" t="s">
        <v>801</v>
      </c>
      <c r="J4370" s="147">
        <v>1000</v>
      </c>
      <c r="K4370" s="147">
        <v>99000</v>
      </c>
      <c r="L4370" s="148">
        <v>99000000</v>
      </c>
      <c r="M4370" s="120" t="s">
        <v>56</v>
      </c>
      <c r="N4370" s="149">
        <v>7920000</v>
      </c>
      <c r="O4370" s="150"/>
      <c r="P4370" s="154" t="s">
        <v>4117</v>
      </c>
      <c r="Q4370" s="158" t="s">
        <v>50</v>
      </c>
      <c r="R4370" s="142">
        <f t="shared" si="67"/>
        <v>8</v>
      </c>
    </row>
    <row r="4371" s="109" customFormat="1">
      <c r="A4371" s="119">
        <f>MAX($A$19:A4370)+1</f>
        <v>4353</v>
      </c>
      <c r="B4371" s="120" t="s">
        <v>41</v>
      </c>
      <c r="C4371" s="144" t="s">
        <v>92</v>
      </c>
      <c r="D4371" s="144" t="s">
        <v>5035</v>
      </c>
      <c r="E4371" s="145">
        <v>45250</v>
      </c>
      <c r="F4371" s="123" t="s">
        <v>1630</v>
      </c>
      <c r="G4371" s="146" t="s">
        <v>1631</v>
      </c>
      <c r="H4371" s="146" t="s">
        <v>5036</v>
      </c>
      <c r="I4371" s="151" t="s">
        <v>801</v>
      </c>
      <c r="J4371" s="147">
        <v>100</v>
      </c>
      <c r="K4371" s="147">
        <v>73000</v>
      </c>
      <c r="L4371" s="148">
        <v>7300000</v>
      </c>
      <c r="M4371" s="120" t="s">
        <v>56</v>
      </c>
      <c r="N4371" s="149">
        <v>584000</v>
      </c>
      <c r="O4371" s="150"/>
      <c r="P4371" s="154" t="s">
        <v>4117</v>
      </c>
      <c r="Q4371" s="158" t="s">
        <v>50</v>
      </c>
      <c r="R4371" s="142">
        <f t="shared" si="67"/>
        <v>8</v>
      </c>
    </row>
    <row r="4372" ht="22.5" s="109" customFormat="1">
      <c r="A4372" s="119">
        <f>MAX($A$19:A4371)+1</f>
        <v>4354</v>
      </c>
      <c r="B4372" s="120" t="s">
        <v>41</v>
      </c>
      <c r="C4372" s="144" t="s">
        <v>5037</v>
      </c>
      <c r="D4372" s="144" t="s">
        <v>2609</v>
      </c>
      <c r="E4372" s="145" t="s">
        <v>4155</v>
      </c>
      <c r="F4372" s="146" t="s">
        <v>5038</v>
      </c>
      <c r="G4372" s="146" t="s">
        <v>5039</v>
      </c>
      <c r="H4372" s="146" t="s">
        <v>5040</v>
      </c>
      <c r="I4372" s="151" t="s">
        <v>100</v>
      </c>
      <c r="J4372" s="147">
        <v>1</v>
      </c>
      <c r="K4372" s="147">
        <v>55600000</v>
      </c>
      <c r="L4372" s="148">
        <v>55600000</v>
      </c>
      <c r="M4372" s="120" t="s">
        <v>56</v>
      </c>
      <c r="N4372" s="149">
        <v>4448000</v>
      </c>
      <c r="O4372" s="150"/>
      <c r="P4372" s="154" t="s">
        <v>4117</v>
      </c>
      <c r="Q4372" s="158" t="s">
        <v>50</v>
      </c>
      <c r="R4372" s="142">
        <f t="shared" si="67"/>
        <v>8</v>
      </c>
    </row>
    <row r="4373" ht="22.5" s="109" customFormat="1">
      <c r="A4373" s="119">
        <f>MAX($A$19:A4372)+1</f>
        <v>4355</v>
      </c>
      <c r="B4373" s="120" t="s">
        <v>41</v>
      </c>
      <c r="C4373" s="144" t="s">
        <v>5037</v>
      </c>
      <c r="D4373" s="144" t="s">
        <v>2609</v>
      </c>
      <c r="E4373" s="145" t="s">
        <v>4155</v>
      </c>
      <c r="F4373" s="146" t="s">
        <v>5038</v>
      </c>
      <c r="G4373" s="146" t="s">
        <v>5039</v>
      </c>
      <c r="H4373" s="146" t="s">
        <v>5041</v>
      </c>
      <c r="I4373" s="151" t="s">
        <v>98</v>
      </c>
      <c r="J4373" s="147">
        <v>8</v>
      </c>
      <c r="K4373" s="147">
        <v>1800000</v>
      </c>
      <c r="L4373" s="148">
        <v>14400000</v>
      </c>
      <c r="M4373" s="120" t="s">
        <v>56</v>
      </c>
      <c r="N4373" s="149">
        <v>1152000</v>
      </c>
      <c r="O4373" s="150"/>
      <c r="P4373" s="154" t="s">
        <v>4117</v>
      </c>
      <c r="Q4373" s="158" t="s">
        <v>50</v>
      </c>
      <c r="R4373" s="142">
        <f t="shared" si="67"/>
        <v>8</v>
      </c>
    </row>
    <row r="4374" ht="22.5" s="109" customFormat="1">
      <c r="A4374" s="119">
        <f>MAX($A$19:A4373)+1</f>
        <v>4356</v>
      </c>
      <c r="B4374" s="120" t="s">
        <v>41</v>
      </c>
      <c r="C4374" s="144" t="s">
        <v>1649</v>
      </c>
      <c r="D4374" s="144" t="s">
        <v>5042</v>
      </c>
      <c r="E4374" s="145">
        <v>45231</v>
      </c>
      <c r="F4374" s="146" t="s">
        <v>1651</v>
      </c>
      <c r="G4374" s="146" t="s">
        <v>1652</v>
      </c>
      <c r="H4374" s="146" t="s">
        <v>1653</v>
      </c>
      <c r="I4374" s="151" t="s">
        <v>288</v>
      </c>
      <c r="J4374" s="147">
        <v>18000</v>
      </c>
      <c r="K4374" s="147">
        <v>27727.2727</v>
      </c>
      <c r="L4374" s="148">
        <v>499090909</v>
      </c>
      <c r="M4374" s="120" t="s">
        <v>229</v>
      </c>
      <c r="N4374" s="149">
        <v>49909091</v>
      </c>
      <c r="O4374" s="150"/>
      <c r="P4374" s="154" t="s">
        <v>4117</v>
      </c>
      <c r="Q4374" s="158" t="s">
        <v>50</v>
      </c>
      <c r="R4374" s="142">
        <f t="shared" si="67"/>
        <v>10.0000000200364</v>
      </c>
    </row>
    <row r="4375" ht="22.5" s="109" customFormat="1">
      <c r="A4375" s="119">
        <f>MAX($A$19:A4374)+1</f>
        <v>4357</v>
      </c>
      <c r="B4375" s="120" t="s">
        <v>41</v>
      </c>
      <c r="C4375" s="144" t="s">
        <v>1649</v>
      </c>
      <c r="D4375" s="144" t="s">
        <v>5043</v>
      </c>
      <c r="E4375" s="145">
        <v>45233</v>
      </c>
      <c r="F4375" s="146" t="s">
        <v>1651</v>
      </c>
      <c r="G4375" s="146" t="s">
        <v>1652</v>
      </c>
      <c r="H4375" s="146" t="s">
        <v>1653</v>
      </c>
      <c r="I4375" s="151" t="s">
        <v>288</v>
      </c>
      <c r="J4375" s="147">
        <v>18000</v>
      </c>
      <c r="K4375" s="147">
        <v>27727.2727</v>
      </c>
      <c r="L4375" s="148">
        <v>499090909</v>
      </c>
      <c r="M4375" s="120" t="s">
        <v>229</v>
      </c>
      <c r="N4375" s="149">
        <v>49909091</v>
      </c>
      <c r="O4375" s="150"/>
      <c r="P4375" s="154" t="s">
        <v>4117</v>
      </c>
      <c r="Q4375" s="158" t="s">
        <v>50</v>
      </c>
      <c r="R4375" s="142">
        <f t="shared" si="67"/>
        <v>10.0000000200364</v>
      </c>
    </row>
    <row r="4376" s="109" customFormat="1">
      <c r="A4376" s="119">
        <f>MAX($A$19:A4375)+1</f>
        <v>4358</v>
      </c>
      <c r="B4376" s="120" t="s">
        <v>41</v>
      </c>
      <c r="C4376" s="144" t="s">
        <v>813</v>
      </c>
      <c r="D4376" s="144" t="s">
        <v>5044</v>
      </c>
      <c r="E4376" s="145" t="s">
        <v>4159</v>
      </c>
      <c r="F4376" s="146" t="s">
        <v>1655</v>
      </c>
      <c r="G4376" s="146" t="s">
        <v>1656</v>
      </c>
      <c r="H4376" s="146" t="s">
        <v>1657</v>
      </c>
      <c r="I4376" s="151" t="s">
        <v>1658</v>
      </c>
      <c r="J4376" s="147">
        <v>442350</v>
      </c>
      <c r="K4376" s="147">
        <v>1528</v>
      </c>
      <c r="L4376" s="148">
        <v>675910800</v>
      </c>
      <c r="M4376" s="120" t="s">
        <v>56</v>
      </c>
      <c r="N4376" s="149">
        <v>54072864</v>
      </c>
      <c r="O4376" s="150"/>
      <c r="P4376" s="154" t="s">
        <v>4117</v>
      </c>
      <c r="Q4376" s="158" t="s">
        <v>50</v>
      </c>
      <c r="R4376" s="142">
        <f t="shared" si="67"/>
        <v>8</v>
      </c>
    </row>
    <row r="4377" s="109" customFormat="1">
      <c r="A4377" s="119">
        <f>MAX($A$19:A4376)+1</f>
        <v>4359</v>
      </c>
      <c r="B4377" s="120" t="s">
        <v>41</v>
      </c>
      <c r="C4377" s="144" t="s">
        <v>813</v>
      </c>
      <c r="D4377" s="144" t="s">
        <v>5044</v>
      </c>
      <c r="E4377" s="145" t="s">
        <v>4159</v>
      </c>
      <c r="F4377" s="146" t="s">
        <v>1655</v>
      </c>
      <c r="G4377" s="146" t="s">
        <v>1656</v>
      </c>
      <c r="H4377" s="146" t="s">
        <v>1659</v>
      </c>
      <c r="I4377" s="151" t="s">
        <v>1658</v>
      </c>
      <c r="J4377" s="147">
        <v>442350</v>
      </c>
      <c r="K4377" s="147">
        <v>1793</v>
      </c>
      <c r="L4377" s="148">
        <v>793133550</v>
      </c>
      <c r="M4377" s="120" t="s">
        <v>56</v>
      </c>
      <c r="N4377" s="149">
        <v>63450684</v>
      </c>
      <c r="O4377" s="150"/>
      <c r="P4377" s="154" t="s">
        <v>4117</v>
      </c>
      <c r="Q4377" s="158" t="s">
        <v>50</v>
      </c>
      <c r="R4377" s="142">
        <f t="shared" si="67"/>
        <v>8</v>
      </c>
    </row>
    <row r="4378" s="109" customFormat="1">
      <c r="A4378" s="119">
        <f>MAX($A$19:A4377)+1</f>
        <v>4360</v>
      </c>
      <c r="B4378" s="120" t="s">
        <v>41</v>
      </c>
      <c r="C4378" s="144" t="s">
        <v>813</v>
      </c>
      <c r="D4378" s="144" t="s">
        <v>5044</v>
      </c>
      <c r="E4378" s="145" t="s">
        <v>4159</v>
      </c>
      <c r="F4378" s="146" t="s">
        <v>1655</v>
      </c>
      <c r="G4378" s="146" t="s">
        <v>1656</v>
      </c>
      <c r="H4378" s="146" t="s">
        <v>1660</v>
      </c>
      <c r="I4378" s="151" t="s">
        <v>1658</v>
      </c>
      <c r="J4378" s="147">
        <v>221175</v>
      </c>
      <c r="K4378" s="147">
        <v>1704</v>
      </c>
      <c r="L4378" s="148">
        <v>376882200</v>
      </c>
      <c r="M4378" s="120" t="s">
        <v>56</v>
      </c>
      <c r="N4378" s="149">
        <v>30150576</v>
      </c>
      <c r="O4378" s="150"/>
      <c r="P4378" s="154" t="s">
        <v>4117</v>
      </c>
      <c r="Q4378" s="158" t="s">
        <v>50</v>
      </c>
      <c r="R4378" s="142">
        <f t="shared" si="67"/>
        <v>8</v>
      </c>
    </row>
    <row r="4379" s="109" customFormat="1">
      <c r="A4379" s="119">
        <f>MAX($A$19:A4378)+1</f>
        <v>4361</v>
      </c>
      <c r="B4379" s="120" t="s">
        <v>41</v>
      </c>
      <c r="C4379" s="144" t="s">
        <v>813</v>
      </c>
      <c r="D4379" s="144" t="s">
        <v>5044</v>
      </c>
      <c r="E4379" s="145" t="s">
        <v>4159</v>
      </c>
      <c r="F4379" s="146" t="s">
        <v>1655</v>
      </c>
      <c r="G4379" s="146" t="s">
        <v>1656</v>
      </c>
      <c r="H4379" s="146" t="s">
        <v>5045</v>
      </c>
      <c r="I4379" s="151" t="s">
        <v>1658</v>
      </c>
      <c r="J4379" s="147">
        <v>45958</v>
      </c>
      <c r="K4379" s="147">
        <v>1372</v>
      </c>
      <c r="L4379" s="148">
        <v>63054376</v>
      </c>
      <c r="M4379" s="120" t="s">
        <v>56</v>
      </c>
      <c r="N4379" s="149">
        <v>5044351</v>
      </c>
      <c r="O4379" s="150"/>
      <c r="P4379" s="154" t="s">
        <v>4117</v>
      </c>
      <c r="Q4379" s="158" t="s">
        <v>50</v>
      </c>
      <c r="R4379" s="142">
        <f t="shared" si="67"/>
        <v>8.00000145905813</v>
      </c>
    </row>
    <row r="4380" s="109" customFormat="1">
      <c r="A4380" s="119">
        <f>MAX($A$19:A4379)+1</f>
        <v>4362</v>
      </c>
      <c r="B4380" s="120" t="s">
        <v>41</v>
      </c>
      <c r="C4380" s="144" t="s">
        <v>813</v>
      </c>
      <c r="D4380" s="144" t="s">
        <v>5044</v>
      </c>
      <c r="E4380" s="145" t="s">
        <v>4159</v>
      </c>
      <c r="F4380" s="146" t="s">
        <v>1655</v>
      </c>
      <c r="G4380" s="146" t="s">
        <v>1656</v>
      </c>
      <c r="H4380" s="146" t="s">
        <v>5046</v>
      </c>
      <c r="I4380" s="151" t="s">
        <v>1658</v>
      </c>
      <c r="J4380" s="147">
        <v>92528</v>
      </c>
      <c r="K4380" s="147">
        <v>485</v>
      </c>
      <c r="L4380" s="148">
        <v>44876080</v>
      </c>
      <c r="M4380" s="120" t="s">
        <v>56</v>
      </c>
      <c r="N4380" s="149">
        <v>3590087</v>
      </c>
      <c r="O4380" s="150"/>
      <c r="P4380" s="154" t="s">
        <v>4117</v>
      </c>
      <c r="Q4380" s="158" t="s">
        <v>50</v>
      </c>
      <c r="R4380" s="142">
        <f t="shared" si="67"/>
        <v>8.00000133701518</v>
      </c>
    </row>
    <row r="4381" s="109" customFormat="1">
      <c r="A4381" s="119">
        <f>MAX($A$19:A4380)+1</f>
        <v>4363</v>
      </c>
      <c r="B4381" s="120" t="s">
        <v>41</v>
      </c>
      <c r="C4381" s="144" t="s">
        <v>813</v>
      </c>
      <c r="D4381" s="144" t="s">
        <v>5044</v>
      </c>
      <c r="E4381" s="145" t="s">
        <v>4159</v>
      </c>
      <c r="F4381" s="146" t="s">
        <v>1655</v>
      </c>
      <c r="G4381" s="146" t="s">
        <v>1656</v>
      </c>
      <c r="H4381" s="146" t="s">
        <v>1661</v>
      </c>
      <c r="I4381" s="151" t="s">
        <v>1658</v>
      </c>
      <c r="J4381" s="147">
        <v>30023</v>
      </c>
      <c r="K4381" s="147">
        <v>1290</v>
      </c>
      <c r="L4381" s="148">
        <v>38729670</v>
      </c>
      <c r="M4381" s="120" t="s">
        <v>56</v>
      </c>
      <c r="N4381" s="149">
        <v>3098372</v>
      </c>
      <c r="O4381" s="150"/>
      <c r="P4381" s="154" t="s">
        <v>4117</v>
      </c>
      <c r="Q4381" s="158" t="s">
        <v>50</v>
      </c>
      <c r="R4381" s="142">
        <f t="shared" si="67"/>
        <v>7.99999586880033</v>
      </c>
    </row>
    <row r="4382" s="109" customFormat="1">
      <c r="A4382" s="119">
        <f>MAX($A$19:A4381)+1</f>
        <v>4364</v>
      </c>
      <c r="B4382" s="120" t="s">
        <v>41</v>
      </c>
      <c r="C4382" s="144" t="s">
        <v>5047</v>
      </c>
      <c r="D4382" s="144" t="s">
        <v>5048</v>
      </c>
      <c r="E4382" s="145" t="s">
        <v>4443</v>
      </c>
      <c r="F4382" s="146" t="s">
        <v>5049</v>
      </c>
      <c r="G4382" s="146" t="s">
        <v>5050</v>
      </c>
      <c r="H4382" s="146" t="s">
        <v>5051</v>
      </c>
      <c r="I4382" s="151" t="s">
        <v>801</v>
      </c>
      <c r="J4382" s="147">
        <v>100</v>
      </c>
      <c r="K4382" s="147">
        <v>161000</v>
      </c>
      <c r="L4382" s="148">
        <v>16100000</v>
      </c>
      <c r="M4382" s="120" t="s">
        <v>229</v>
      </c>
      <c r="N4382" s="149">
        <v>1610000</v>
      </c>
      <c r="O4382" s="150"/>
      <c r="P4382" s="154" t="s">
        <v>4117</v>
      </c>
      <c r="Q4382" s="158" t="s">
        <v>50</v>
      </c>
      <c r="R4382" s="142">
        <f t="shared" si="67"/>
        <v>10</v>
      </c>
    </row>
    <row r="4383" s="109" customFormat="1">
      <c r="A4383" s="119">
        <f>MAX($A$19:A4382)+1</f>
        <v>4365</v>
      </c>
      <c r="B4383" s="120" t="s">
        <v>41</v>
      </c>
      <c r="C4383" s="144" t="s">
        <v>5047</v>
      </c>
      <c r="D4383" s="144" t="s">
        <v>5048</v>
      </c>
      <c r="E4383" s="145" t="s">
        <v>4443</v>
      </c>
      <c r="F4383" s="146" t="s">
        <v>5049</v>
      </c>
      <c r="G4383" s="146" t="s">
        <v>5050</v>
      </c>
      <c r="H4383" s="146" t="s">
        <v>5052</v>
      </c>
      <c r="I4383" s="151" t="s">
        <v>801</v>
      </c>
      <c r="J4383" s="147">
        <v>100</v>
      </c>
      <c r="K4383" s="147">
        <v>225000</v>
      </c>
      <c r="L4383" s="148">
        <v>22500000</v>
      </c>
      <c r="M4383" s="120" t="s">
        <v>229</v>
      </c>
      <c r="N4383" s="149">
        <v>2250000</v>
      </c>
      <c r="O4383" s="150"/>
      <c r="P4383" s="154" t="s">
        <v>4117</v>
      </c>
      <c r="Q4383" s="158" t="s">
        <v>50</v>
      </c>
      <c r="R4383" s="142">
        <f t="shared" si="67"/>
        <v>10</v>
      </c>
    </row>
    <row r="4384" s="109" customFormat="1">
      <c r="A4384" s="119">
        <f>MAX($A$19:A4383)+1</f>
        <v>4366</v>
      </c>
      <c r="B4384" s="120" t="s">
        <v>41</v>
      </c>
      <c r="C4384" s="144" t="s">
        <v>5047</v>
      </c>
      <c r="D4384" s="144" t="s">
        <v>1554</v>
      </c>
      <c r="E4384" s="145">
        <v>45253</v>
      </c>
      <c r="F4384" s="146" t="s">
        <v>5049</v>
      </c>
      <c r="G4384" s="146" t="s">
        <v>5050</v>
      </c>
      <c r="H4384" s="146" t="s">
        <v>5053</v>
      </c>
      <c r="I4384" s="151" t="s">
        <v>801</v>
      </c>
      <c r="J4384" s="147">
        <v>2120</v>
      </c>
      <c r="K4384" s="147">
        <v>33637</v>
      </c>
      <c r="L4384" s="148">
        <v>71310440</v>
      </c>
      <c r="M4384" s="120" t="s">
        <v>229</v>
      </c>
      <c r="N4384" s="149">
        <v>7131044</v>
      </c>
      <c r="O4384" s="150"/>
      <c r="P4384" s="154" t="s">
        <v>4117</v>
      </c>
      <c r="Q4384" s="158" t="s">
        <v>50</v>
      </c>
      <c r="R4384" s="142">
        <f t="shared" si="67"/>
        <v>10</v>
      </c>
    </row>
    <row r="4385" s="109" customFormat="1">
      <c r="A4385" s="119">
        <f>MAX($A$19:A4384)+1</f>
        <v>4367</v>
      </c>
      <c r="B4385" s="120" t="s">
        <v>41</v>
      </c>
      <c r="C4385" s="144" t="s">
        <v>92</v>
      </c>
      <c r="D4385" s="144" t="s">
        <v>5054</v>
      </c>
      <c r="E4385" s="145">
        <v>45233</v>
      </c>
      <c r="F4385" s="146" t="s">
        <v>1667</v>
      </c>
      <c r="G4385" s="146" t="s">
        <v>1668</v>
      </c>
      <c r="H4385" s="146" t="s">
        <v>1828</v>
      </c>
      <c r="I4385" s="151" t="s">
        <v>47</v>
      </c>
      <c r="J4385" s="147"/>
      <c r="K4385" s="147"/>
      <c r="L4385" s="148">
        <v>6500000</v>
      </c>
      <c r="M4385" s="120" t="s">
        <v>56</v>
      </c>
      <c r="N4385" s="149">
        <v>520000</v>
      </c>
      <c r="O4385" s="150"/>
      <c r="P4385" s="154" t="s">
        <v>4117</v>
      </c>
      <c r="Q4385" s="158" t="s">
        <v>50</v>
      </c>
      <c r="R4385" s="142">
        <f t="shared" si="67"/>
        <v>8</v>
      </c>
    </row>
    <row r="4386" s="109" customFormat="1">
      <c r="A4386" s="119">
        <f>MAX($A$19:A4385)+1</f>
        <v>4368</v>
      </c>
      <c r="B4386" s="120" t="s">
        <v>41</v>
      </c>
      <c r="C4386" s="144" t="s">
        <v>508</v>
      </c>
      <c r="D4386" s="144" t="s">
        <v>5055</v>
      </c>
      <c r="E4386" s="145" t="s">
        <v>4155</v>
      </c>
      <c r="F4386" s="146" t="s">
        <v>5056</v>
      </c>
      <c r="G4386" s="146" t="s">
        <v>5057</v>
      </c>
      <c r="H4386" s="146" t="s">
        <v>5058</v>
      </c>
      <c r="I4386" s="151" t="s">
        <v>100</v>
      </c>
      <c r="J4386" s="147">
        <v>2</v>
      </c>
      <c r="K4386" s="147">
        <v>4110000</v>
      </c>
      <c r="L4386" s="148">
        <v>8220000</v>
      </c>
      <c r="M4386" s="120" t="s">
        <v>56</v>
      </c>
      <c r="N4386" s="149">
        <v>657600</v>
      </c>
      <c r="O4386" s="150"/>
      <c r="P4386" s="154" t="s">
        <v>4117</v>
      </c>
      <c r="Q4386" s="158" t="s">
        <v>50</v>
      </c>
      <c r="R4386" s="142">
        <f t="shared" si="67"/>
        <v>8</v>
      </c>
    </row>
    <row r="4387" s="109" customFormat="1">
      <c r="A4387" s="119">
        <f>MAX($A$19:A4386)+1</f>
        <v>4369</v>
      </c>
      <c r="B4387" s="120" t="s">
        <v>41</v>
      </c>
      <c r="C4387" s="144" t="s">
        <v>508</v>
      </c>
      <c r="D4387" s="144" t="s">
        <v>5055</v>
      </c>
      <c r="E4387" s="145" t="s">
        <v>4155</v>
      </c>
      <c r="F4387" s="146" t="s">
        <v>5056</v>
      </c>
      <c r="G4387" s="146" t="s">
        <v>5057</v>
      </c>
      <c r="H4387" s="146" t="s">
        <v>5059</v>
      </c>
      <c r="I4387" s="151" t="s">
        <v>100</v>
      </c>
      <c r="J4387" s="147">
        <v>3</v>
      </c>
      <c r="K4387" s="147">
        <v>1050000</v>
      </c>
      <c r="L4387" s="148">
        <v>3150000</v>
      </c>
      <c r="M4387" s="120" t="s">
        <v>56</v>
      </c>
      <c r="N4387" s="149">
        <v>252000</v>
      </c>
      <c r="O4387" s="150"/>
      <c r="P4387" s="154" t="s">
        <v>4117</v>
      </c>
      <c r="Q4387" s="158" t="s">
        <v>50</v>
      </c>
      <c r="R4387" s="142">
        <f ref="R4387:R4450" t="shared" si="68">N4387/L4387*100</f>
        <v>8</v>
      </c>
    </row>
    <row r="4388" s="109" customFormat="1">
      <c r="A4388" s="119">
        <f>MAX($A$19:A4387)+1</f>
        <v>4370</v>
      </c>
      <c r="B4388" s="120" t="s">
        <v>41</v>
      </c>
      <c r="C4388" s="144" t="s">
        <v>508</v>
      </c>
      <c r="D4388" s="144" t="s">
        <v>5055</v>
      </c>
      <c r="E4388" s="145" t="s">
        <v>4155</v>
      </c>
      <c r="F4388" s="146" t="s">
        <v>5056</v>
      </c>
      <c r="G4388" s="146" t="s">
        <v>5057</v>
      </c>
      <c r="H4388" s="146" t="s">
        <v>5060</v>
      </c>
      <c r="I4388" s="151" t="s">
        <v>1101</v>
      </c>
      <c r="J4388" s="147">
        <v>3</v>
      </c>
      <c r="K4388" s="147">
        <v>490000</v>
      </c>
      <c r="L4388" s="148">
        <v>1470000</v>
      </c>
      <c r="M4388" s="120" t="s">
        <v>56</v>
      </c>
      <c r="N4388" s="149">
        <v>117600</v>
      </c>
      <c r="O4388" s="150"/>
      <c r="P4388" s="154" t="s">
        <v>4117</v>
      </c>
      <c r="Q4388" s="158" t="s">
        <v>50</v>
      </c>
      <c r="R4388" s="142">
        <f t="shared" si="68"/>
        <v>8</v>
      </c>
    </row>
    <row r="4389" s="109" customFormat="1">
      <c r="A4389" s="119">
        <f>MAX($A$19:A4388)+1</f>
        <v>4371</v>
      </c>
      <c r="B4389" s="120" t="s">
        <v>41</v>
      </c>
      <c r="C4389" s="144" t="s">
        <v>92</v>
      </c>
      <c r="D4389" s="144" t="s">
        <v>1558</v>
      </c>
      <c r="E4389" s="145" t="s">
        <v>5061</v>
      </c>
      <c r="F4389" s="146" t="s">
        <v>1687</v>
      </c>
      <c r="G4389" s="146" t="s">
        <v>1688</v>
      </c>
      <c r="H4389" s="146" t="s">
        <v>5062</v>
      </c>
      <c r="I4389" s="151" t="s">
        <v>557</v>
      </c>
      <c r="J4389" s="147">
        <v>3000</v>
      </c>
      <c r="K4389" s="147">
        <v>135000</v>
      </c>
      <c r="L4389" s="148">
        <v>405000000</v>
      </c>
      <c r="M4389" s="120" t="s">
        <v>56</v>
      </c>
      <c r="N4389" s="149">
        <v>32400000</v>
      </c>
      <c r="O4389" s="150"/>
      <c r="P4389" s="154" t="s">
        <v>4117</v>
      </c>
      <c r="Q4389" s="158" t="s">
        <v>50</v>
      </c>
      <c r="R4389" s="142">
        <f t="shared" si="68"/>
        <v>8</v>
      </c>
    </row>
    <row r="4390" s="109" customFormat="1">
      <c r="A4390" s="119">
        <f>MAX($A$19:A4389)+1</f>
        <v>4372</v>
      </c>
      <c r="B4390" s="120" t="s">
        <v>41</v>
      </c>
      <c r="C4390" s="144" t="s">
        <v>92</v>
      </c>
      <c r="D4390" s="144" t="s">
        <v>1558</v>
      </c>
      <c r="E4390" s="145" t="s">
        <v>5061</v>
      </c>
      <c r="F4390" s="146" t="s">
        <v>1687</v>
      </c>
      <c r="G4390" s="146" t="s">
        <v>1688</v>
      </c>
      <c r="H4390" s="146" t="s">
        <v>5063</v>
      </c>
      <c r="I4390" s="151" t="s">
        <v>801</v>
      </c>
      <c r="J4390" s="147">
        <v>600</v>
      </c>
      <c r="K4390" s="147">
        <v>130000</v>
      </c>
      <c r="L4390" s="148">
        <v>78000000</v>
      </c>
      <c r="M4390" s="120" t="s">
        <v>56</v>
      </c>
      <c r="N4390" s="149">
        <v>6240000</v>
      </c>
      <c r="O4390" s="150"/>
      <c r="P4390" s="154" t="s">
        <v>4117</v>
      </c>
      <c r="Q4390" s="158" t="s">
        <v>50</v>
      </c>
      <c r="R4390" s="142">
        <f t="shared" si="68"/>
        <v>8</v>
      </c>
    </row>
    <row r="4391" s="109" customFormat="1">
      <c r="A4391" s="119">
        <f>MAX($A$19:A4390)+1</f>
        <v>4373</v>
      </c>
      <c r="B4391" s="120" t="s">
        <v>41</v>
      </c>
      <c r="C4391" s="144" t="s">
        <v>92</v>
      </c>
      <c r="D4391" s="144" t="s">
        <v>1558</v>
      </c>
      <c r="E4391" s="145" t="s">
        <v>5061</v>
      </c>
      <c r="F4391" s="146" t="s">
        <v>1687</v>
      </c>
      <c r="G4391" s="146" t="s">
        <v>1688</v>
      </c>
      <c r="H4391" s="146" t="s">
        <v>5064</v>
      </c>
      <c r="I4391" s="151" t="s">
        <v>801</v>
      </c>
      <c r="J4391" s="147">
        <v>400</v>
      </c>
      <c r="K4391" s="147">
        <v>110000</v>
      </c>
      <c r="L4391" s="148">
        <v>44000000</v>
      </c>
      <c r="M4391" s="120" t="s">
        <v>56</v>
      </c>
      <c r="N4391" s="149">
        <v>3520000</v>
      </c>
      <c r="O4391" s="150"/>
      <c r="P4391" s="154" t="s">
        <v>4117</v>
      </c>
      <c r="Q4391" s="158" t="s">
        <v>50</v>
      </c>
      <c r="R4391" s="142">
        <f t="shared" si="68"/>
        <v>8</v>
      </c>
    </row>
    <row r="4392" s="109" customFormat="1">
      <c r="A4392" s="119">
        <f>MAX($A$19:A4391)+1</f>
        <v>4374</v>
      </c>
      <c r="B4392" s="120" t="s">
        <v>41</v>
      </c>
      <c r="C4392" s="144" t="s">
        <v>1703</v>
      </c>
      <c r="D4392" s="144" t="s">
        <v>5065</v>
      </c>
      <c r="E4392" s="145">
        <v>45232</v>
      </c>
      <c r="F4392" s="146" t="s">
        <v>5066</v>
      </c>
      <c r="G4392" s="146" t="s">
        <v>1706</v>
      </c>
      <c r="H4392" s="146" t="s">
        <v>1707</v>
      </c>
      <c r="I4392" s="151" t="s">
        <v>801</v>
      </c>
      <c r="J4392" s="147">
        <v>1491.36</v>
      </c>
      <c r="K4392" s="147">
        <v>49230</v>
      </c>
      <c r="L4392" s="148">
        <v>73419653</v>
      </c>
      <c r="M4392" s="120" t="s">
        <v>56</v>
      </c>
      <c r="N4392" s="149">
        <v>5873572</v>
      </c>
      <c r="O4392" s="150"/>
      <c r="P4392" s="154" t="s">
        <v>4117</v>
      </c>
      <c r="Q4392" s="158" t="s">
        <v>50</v>
      </c>
      <c r="R4392" s="142">
        <f t="shared" si="68"/>
        <v>7.99999967311205</v>
      </c>
    </row>
    <row r="4393" s="109" customFormat="1">
      <c r="A4393" s="119">
        <f>MAX($A$19:A4392)+1</f>
        <v>4375</v>
      </c>
      <c r="B4393" s="120" t="s">
        <v>41</v>
      </c>
      <c r="C4393" s="144" t="s">
        <v>1703</v>
      </c>
      <c r="D4393" s="144" t="s">
        <v>5067</v>
      </c>
      <c r="E4393" s="145">
        <v>45244</v>
      </c>
      <c r="F4393" s="146" t="s">
        <v>5066</v>
      </c>
      <c r="G4393" s="146" t="s">
        <v>1706</v>
      </c>
      <c r="H4393" s="146" t="s">
        <v>1707</v>
      </c>
      <c r="I4393" s="151" t="s">
        <v>801</v>
      </c>
      <c r="J4393" s="147">
        <v>5028.24</v>
      </c>
      <c r="K4393" s="147">
        <v>49230</v>
      </c>
      <c r="L4393" s="148">
        <v>247540255</v>
      </c>
      <c r="M4393" s="120" t="s">
        <v>56</v>
      </c>
      <c r="N4393" s="149">
        <v>19803220</v>
      </c>
      <c r="O4393" s="150"/>
      <c r="P4393" s="154" t="s">
        <v>4117</v>
      </c>
      <c r="Q4393" s="158" t="s">
        <v>50</v>
      </c>
      <c r="R4393" s="142">
        <f t="shared" si="68"/>
        <v>7.99999983841012</v>
      </c>
    </row>
    <row r="4394" s="109" customFormat="1">
      <c r="A4394" s="119">
        <f>MAX($A$19:A4393)+1</f>
        <v>4376</v>
      </c>
      <c r="B4394" s="120" t="s">
        <v>41</v>
      </c>
      <c r="C4394" s="144" t="s">
        <v>5068</v>
      </c>
      <c r="D4394" s="144" t="s">
        <v>5069</v>
      </c>
      <c r="E4394" s="145">
        <v>45253</v>
      </c>
      <c r="F4394" s="146" t="s">
        <v>5070</v>
      </c>
      <c r="G4394" s="146" t="s">
        <v>5071</v>
      </c>
      <c r="H4394" s="146" t="s">
        <v>5072</v>
      </c>
      <c r="I4394" s="151" t="s">
        <v>98</v>
      </c>
      <c r="J4394" s="147">
        <v>500</v>
      </c>
      <c r="K4394" s="147">
        <v>820000</v>
      </c>
      <c r="L4394" s="148">
        <v>410000000</v>
      </c>
      <c r="M4394" s="120" t="s">
        <v>56</v>
      </c>
      <c r="N4394" s="149">
        <v>32800000</v>
      </c>
      <c r="O4394" s="150"/>
      <c r="P4394" s="154" t="s">
        <v>4117</v>
      </c>
      <c r="Q4394" s="158" t="s">
        <v>50</v>
      </c>
      <c r="R4394" s="142">
        <f t="shared" si="68"/>
        <v>8</v>
      </c>
    </row>
    <row r="4395" s="109" customFormat="1">
      <c r="A4395" s="119">
        <f>MAX($A$19:A4394)+1</f>
        <v>4377</v>
      </c>
      <c r="B4395" s="120" t="s">
        <v>41</v>
      </c>
      <c r="C4395" s="144" t="s">
        <v>92</v>
      </c>
      <c r="D4395" s="144" t="s">
        <v>5073</v>
      </c>
      <c r="E4395" s="145">
        <v>45250</v>
      </c>
      <c r="F4395" s="146" t="s">
        <v>5074</v>
      </c>
      <c r="G4395" s="146" t="s">
        <v>5075</v>
      </c>
      <c r="H4395" s="146" t="s">
        <v>5076</v>
      </c>
      <c r="I4395" s="151" t="s">
        <v>776</v>
      </c>
      <c r="J4395" s="147">
        <v>64</v>
      </c>
      <c r="K4395" s="147">
        <v>450000</v>
      </c>
      <c r="L4395" s="148">
        <v>28800000</v>
      </c>
      <c r="M4395" s="120" t="s">
        <v>56</v>
      </c>
      <c r="N4395" s="149">
        <v>2304000</v>
      </c>
      <c r="O4395" s="150"/>
      <c r="P4395" s="154" t="s">
        <v>4117</v>
      </c>
      <c r="Q4395" s="158" t="s">
        <v>50</v>
      </c>
      <c r="R4395" s="142">
        <f t="shared" si="68"/>
        <v>8</v>
      </c>
    </row>
    <row r="4396" s="109" customFormat="1">
      <c r="A4396" s="119">
        <f>MAX($A$19:A4395)+1</f>
        <v>4378</v>
      </c>
      <c r="B4396" s="120" t="s">
        <v>41</v>
      </c>
      <c r="C4396" s="144" t="s">
        <v>1320</v>
      </c>
      <c r="D4396" s="144" t="s">
        <v>5077</v>
      </c>
      <c r="E4396" s="145" t="s">
        <v>4796</v>
      </c>
      <c r="F4396" s="123" t="s">
        <v>1716</v>
      </c>
      <c r="G4396" s="146" t="s">
        <v>1717</v>
      </c>
      <c r="H4396" s="146" t="s">
        <v>5078</v>
      </c>
      <c r="I4396" s="151" t="s">
        <v>417</v>
      </c>
      <c r="J4396" s="147">
        <v>539</v>
      </c>
      <c r="K4396" s="147">
        <v>19000</v>
      </c>
      <c r="L4396" s="148">
        <v>10241000</v>
      </c>
      <c r="M4396" s="120" t="s">
        <v>229</v>
      </c>
      <c r="N4396" s="149">
        <v>1024100</v>
      </c>
      <c r="O4396" s="150"/>
      <c r="P4396" s="154" t="s">
        <v>4117</v>
      </c>
      <c r="Q4396" s="158" t="s">
        <v>50</v>
      </c>
      <c r="R4396" s="142">
        <f t="shared" si="68"/>
        <v>10</v>
      </c>
    </row>
    <row r="4397" s="109" customFormat="1">
      <c r="A4397" s="119">
        <f>MAX($A$19:A4396)+1</f>
        <v>4379</v>
      </c>
      <c r="B4397" s="120" t="s">
        <v>41</v>
      </c>
      <c r="C4397" s="144" t="s">
        <v>1320</v>
      </c>
      <c r="D4397" s="144" t="s">
        <v>5077</v>
      </c>
      <c r="E4397" s="145" t="s">
        <v>4796</v>
      </c>
      <c r="F4397" s="123" t="s">
        <v>1716</v>
      </c>
      <c r="G4397" s="146" t="s">
        <v>1717</v>
      </c>
      <c r="H4397" s="146" t="s">
        <v>5079</v>
      </c>
      <c r="I4397" s="151" t="s">
        <v>417</v>
      </c>
      <c r="J4397" s="147">
        <v>319</v>
      </c>
      <c r="K4397" s="147">
        <v>19000</v>
      </c>
      <c r="L4397" s="148">
        <v>6061000</v>
      </c>
      <c r="M4397" s="120" t="s">
        <v>229</v>
      </c>
      <c r="N4397" s="149">
        <v>606100</v>
      </c>
      <c r="O4397" s="150"/>
      <c r="P4397" s="154" t="s">
        <v>4117</v>
      </c>
      <c r="Q4397" s="158" t="s">
        <v>50</v>
      </c>
      <c r="R4397" s="142">
        <f t="shared" si="68"/>
        <v>10</v>
      </c>
    </row>
    <row r="4398" s="109" customFormat="1">
      <c r="A4398" s="119">
        <f>MAX($A$19:A4397)+1</f>
        <v>4380</v>
      </c>
      <c r="B4398" s="120" t="s">
        <v>41</v>
      </c>
      <c r="C4398" s="144" t="s">
        <v>1320</v>
      </c>
      <c r="D4398" s="144" t="s">
        <v>5077</v>
      </c>
      <c r="E4398" s="145" t="s">
        <v>4796</v>
      </c>
      <c r="F4398" s="123" t="s">
        <v>1716</v>
      </c>
      <c r="G4398" s="146" t="s">
        <v>1717</v>
      </c>
      <c r="H4398" s="146" t="s">
        <v>5080</v>
      </c>
      <c r="I4398" s="151" t="s">
        <v>417</v>
      </c>
      <c r="J4398" s="147">
        <v>823</v>
      </c>
      <c r="K4398" s="147">
        <v>19000</v>
      </c>
      <c r="L4398" s="148">
        <v>15637000</v>
      </c>
      <c r="M4398" s="120" t="s">
        <v>229</v>
      </c>
      <c r="N4398" s="149">
        <v>1563700</v>
      </c>
      <c r="O4398" s="150"/>
      <c r="P4398" s="154" t="s">
        <v>4117</v>
      </c>
      <c r="Q4398" s="158" t="s">
        <v>50</v>
      </c>
      <c r="R4398" s="142">
        <f t="shared" si="68"/>
        <v>10</v>
      </c>
    </row>
    <row r="4399" s="109" customFormat="1">
      <c r="A4399" s="119">
        <f>MAX($A$19:A4398)+1</f>
        <v>4381</v>
      </c>
      <c r="B4399" s="120" t="s">
        <v>41</v>
      </c>
      <c r="C4399" s="144" t="s">
        <v>1320</v>
      </c>
      <c r="D4399" s="144" t="s">
        <v>5081</v>
      </c>
      <c r="E4399" s="145" t="s">
        <v>5082</v>
      </c>
      <c r="F4399" s="123" t="s">
        <v>1716</v>
      </c>
      <c r="G4399" s="146" t="s">
        <v>1717</v>
      </c>
      <c r="H4399" s="146" t="s">
        <v>5083</v>
      </c>
      <c r="I4399" s="151" t="s">
        <v>417</v>
      </c>
      <c r="J4399" s="147">
        <v>150</v>
      </c>
      <c r="K4399" s="147">
        <v>19000</v>
      </c>
      <c r="L4399" s="148">
        <v>2850000</v>
      </c>
      <c r="M4399" s="120" t="s">
        <v>229</v>
      </c>
      <c r="N4399" s="149">
        <v>285000</v>
      </c>
      <c r="O4399" s="150"/>
      <c r="P4399" s="154" t="s">
        <v>4117</v>
      </c>
      <c r="Q4399" s="158" t="s">
        <v>50</v>
      </c>
      <c r="R4399" s="142">
        <f t="shared" si="68"/>
        <v>10</v>
      </c>
    </row>
    <row r="4400" s="109" customFormat="1">
      <c r="A4400" s="119">
        <f>MAX($A$19:A4399)+1</f>
        <v>4382</v>
      </c>
      <c r="B4400" s="120" t="s">
        <v>41</v>
      </c>
      <c r="C4400" s="144" t="s">
        <v>1320</v>
      </c>
      <c r="D4400" s="144" t="s">
        <v>5081</v>
      </c>
      <c r="E4400" s="145" t="s">
        <v>5082</v>
      </c>
      <c r="F4400" s="123" t="s">
        <v>1716</v>
      </c>
      <c r="G4400" s="146" t="s">
        <v>1717</v>
      </c>
      <c r="H4400" s="146" t="s">
        <v>5084</v>
      </c>
      <c r="I4400" s="151" t="s">
        <v>417</v>
      </c>
      <c r="J4400" s="147">
        <v>300</v>
      </c>
      <c r="K4400" s="147">
        <v>19000</v>
      </c>
      <c r="L4400" s="148">
        <v>5700000</v>
      </c>
      <c r="M4400" s="120" t="s">
        <v>229</v>
      </c>
      <c r="N4400" s="149">
        <v>570000</v>
      </c>
      <c r="O4400" s="150"/>
      <c r="P4400" s="154" t="s">
        <v>4117</v>
      </c>
      <c r="Q4400" s="158" t="s">
        <v>50</v>
      </c>
      <c r="R4400" s="142">
        <f t="shared" si="68"/>
        <v>10</v>
      </c>
    </row>
    <row r="4401" s="109" customFormat="1">
      <c r="A4401" s="119">
        <f>MAX($A$19:A4400)+1</f>
        <v>4383</v>
      </c>
      <c r="B4401" s="120" t="s">
        <v>41</v>
      </c>
      <c r="C4401" s="144" t="s">
        <v>1320</v>
      </c>
      <c r="D4401" s="144" t="s">
        <v>5081</v>
      </c>
      <c r="E4401" s="145" t="s">
        <v>5082</v>
      </c>
      <c r="F4401" s="123" t="s">
        <v>1716</v>
      </c>
      <c r="G4401" s="146" t="s">
        <v>1717</v>
      </c>
      <c r="H4401" s="146" t="s">
        <v>5085</v>
      </c>
      <c r="I4401" s="151" t="s">
        <v>417</v>
      </c>
      <c r="J4401" s="147">
        <v>210</v>
      </c>
      <c r="K4401" s="147">
        <v>19000</v>
      </c>
      <c r="L4401" s="148">
        <v>3990000</v>
      </c>
      <c r="M4401" s="120" t="s">
        <v>229</v>
      </c>
      <c r="N4401" s="149">
        <v>399000</v>
      </c>
      <c r="O4401" s="150"/>
      <c r="P4401" s="154" t="s">
        <v>4117</v>
      </c>
      <c r="Q4401" s="158" t="s">
        <v>50</v>
      </c>
      <c r="R4401" s="142">
        <f t="shared" si="68"/>
        <v>10</v>
      </c>
    </row>
    <row r="4402" s="109" customFormat="1">
      <c r="A4402" s="119">
        <f>MAX($A$19:A4401)+1</f>
        <v>4384</v>
      </c>
      <c r="B4402" s="120" t="s">
        <v>41</v>
      </c>
      <c r="C4402" s="144" t="s">
        <v>1320</v>
      </c>
      <c r="D4402" s="144" t="s">
        <v>5081</v>
      </c>
      <c r="E4402" s="145" t="s">
        <v>5082</v>
      </c>
      <c r="F4402" s="123" t="s">
        <v>1716</v>
      </c>
      <c r="G4402" s="146" t="s">
        <v>1717</v>
      </c>
      <c r="H4402" s="146" t="s">
        <v>5086</v>
      </c>
      <c r="I4402" s="151" t="s">
        <v>417</v>
      </c>
      <c r="J4402" s="147">
        <v>420</v>
      </c>
      <c r="K4402" s="147">
        <v>19000</v>
      </c>
      <c r="L4402" s="148">
        <v>7980000</v>
      </c>
      <c r="M4402" s="120" t="s">
        <v>229</v>
      </c>
      <c r="N4402" s="149">
        <v>798000</v>
      </c>
      <c r="O4402" s="150"/>
      <c r="P4402" s="154" t="s">
        <v>4117</v>
      </c>
      <c r="Q4402" s="158" t="s">
        <v>50</v>
      </c>
      <c r="R4402" s="142">
        <f t="shared" si="68"/>
        <v>10</v>
      </c>
    </row>
    <row r="4403" s="109" customFormat="1">
      <c r="A4403" s="119">
        <f>MAX($A$19:A4402)+1</f>
        <v>4385</v>
      </c>
      <c r="B4403" s="120" t="s">
        <v>41</v>
      </c>
      <c r="C4403" s="144" t="s">
        <v>1320</v>
      </c>
      <c r="D4403" s="144" t="s">
        <v>5081</v>
      </c>
      <c r="E4403" s="145" t="s">
        <v>5082</v>
      </c>
      <c r="F4403" s="123" t="s">
        <v>1716</v>
      </c>
      <c r="G4403" s="146" t="s">
        <v>1717</v>
      </c>
      <c r="H4403" s="146" t="s">
        <v>5087</v>
      </c>
      <c r="I4403" s="151" t="s">
        <v>417</v>
      </c>
      <c r="J4403" s="147">
        <v>84</v>
      </c>
      <c r="K4403" s="147">
        <v>19000</v>
      </c>
      <c r="L4403" s="148">
        <v>1596000</v>
      </c>
      <c r="M4403" s="120" t="s">
        <v>229</v>
      </c>
      <c r="N4403" s="149">
        <v>159600</v>
      </c>
      <c r="O4403" s="150"/>
      <c r="P4403" s="154" t="s">
        <v>4117</v>
      </c>
      <c r="Q4403" s="158" t="s">
        <v>50</v>
      </c>
      <c r="R4403" s="142">
        <f t="shared" si="68"/>
        <v>10</v>
      </c>
    </row>
    <row r="4404" s="109" customFormat="1">
      <c r="A4404" s="119">
        <f>MAX($A$19:A4403)+1</f>
        <v>4386</v>
      </c>
      <c r="B4404" s="120" t="s">
        <v>41</v>
      </c>
      <c r="C4404" s="144" t="s">
        <v>1320</v>
      </c>
      <c r="D4404" s="144" t="s">
        <v>5081</v>
      </c>
      <c r="E4404" s="145" t="s">
        <v>5082</v>
      </c>
      <c r="F4404" s="123" t="s">
        <v>1716</v>
      </c>
      <c r="G4404" s="146" t="s">
        <v>1717</v>
      </c>
      <c r="H4404" s="146" t="s">
        <v>5088</v>
      </c>
      <c r="I4404" s="151" t="s">
        <v>417</v>
      </c>
      <c r="J4404" s="147">
        <v>203</v>
      </c>
      <c r="K4404" s="147">
        <v>19000</v>
      </c>
      <c r="L4404" s="148">
        <v>3857000</v>
      </c>
      <c r="M4404" s="120" t="s">
        <v>229</v>
      </c>
      <c r="N4404" s="149">
        <v>385700</v>
      </c>
      <c r="O4404" s="150"/>
      <c r="P4404" s="154" t="s">
        <v>4117</v>
      </c>
      <c r="Q4404" s="158" t="s">
        <v>50</v>
      </c>
      <c r="R4404" s="142">
        <f t="shared" si="68"/>
        <v>10</v>
      </c>
    </row>
    <row r="4405" s="109" customFormat="1">
      <c r="A4405" s="119">
        <f>MAX($A$19:A4404)+1</f>
        <v>4387</v>
      </c>
      <c r="B4405" s="120" t="s">
        <v>41</v>
      </c>
      <c r="C4405" s="144" t="s">
        <v>1320</v>
      </c>
      <c r="D4405" s="144" t="s">
        <v>5089</v>
      </c>
      <c r="E4405" s="145" t="s">
        <v>4159</v>
      </c>
      <c r="F4405" s="123" t="s">
        <v>1716</v>
      </c>
      <c r="G4405" s="146" t="s">
        <v>1717</v>
      </c>
      <c r="H4405" s="146" t="s">
        <v>1733</v>
      </c>
      <c r="I4405" s="151" t="s">
        <v>417</v>
      </c>
      <c r="J4405" s="147">
        <v>3400</v>
      </c>
      <c r="K4405" s="147">
        <v>14500</v>
      </c>
      <c r="L4405" s="148">
        <v>49300000</v>
      </c>
      <c r="M4405" s="120" t="s">
        <v>229</v>
      </c>
      <c r="N4405" s="149">
        <v>4930000</v>
      </c>
      <c r="O4405" s="150"/>
      <c r="P4405" s="154" t="s">
        <v>4117</v>
      </c>
      <c r="Q4405" s="158" t="s">
        <v>50</v>
      </c>
      <c r="R4405" s="142">
        <f t="shared" si="68"/>
        <v>10</v>
      </c>
    </row>
    <row r="4406" s="109" customFormat="1">
      <c r="A4406" s="119">
        <f>MAX($A$19:A4405)+1</f>
        <v>4388</v>
      </c>
      <c r="B4406" s="120" t="s">
        <v>41</v>
      </c>
      <c r="C4406" s="144" t="s">
        <v>1320</v>
      </c>
      <c r="D4406" s="144" t="s">
        <v>5089</v>
      </c>
      <c r="E4406" s="145" t="s">
        <v>4159</v>
      </c>
      <c r="F4406" s="123" t="s">
        <v>1716</v>
      </c>
      <c r="G4406" s="146" t="s">
        <v>1717</v>
      </c>
      <c r="H4406" s="146" t="s">
        <v>1734</v>
      </c>
      <c r="I4406" s="151" t="s">
        <v>417</v>
      </c>
      <c r="J4406" s="147">
        <v>3500</v>
      </c>
      <c r="K4406" s="147">
        <v>13500</v>
      </c>
      <c r="L4406" s="148">
        <v>47250000</v>
      </c>
      <c r="M4406" s="120" t="s">
        <v>229</v>
      </c>
      <c r="N4406" s="149">
        <v>4725000</v>
      </c>
      <c r="O4406" s="150"/>
      <c r="P4406" s="154" t="s">
        <v>4117</v>
      </c>
      <c r="Q4406" s="158" t="s">
        <v>50</v>
      </c>
      <c r="R4406" s="142">
        <f t="shared" si="68"/>
        <v>10</v>
      </c>
    </row>
    <row r="4407" s="109" customFormat="1">
      <c r="A4407" s="119">
        <f>MAX($A$19:A4406)+1</f>
        <v>4389</v>
      </c>
      <c r="B4407" s="120" t="s">
        <v>41</v>
      </c>
      <c r="C4407" s="144" t="s">
        <v>1320</v>
      </c>
      <c r="D4407" s="144" t="s">
        <v>5089</v>
      </c>
      <c r="E4407" s="145" t="s">
        <v>4159</v>
      </c>
      <c r="F4407" s="123" t="s">
        <v>1716</v>
      </c>
      <c r="G4407" s="146" t="s">
        <v>1717</v>
      </c>
      <c r="H4407" s="146" t="s">
        <v>1735</v>
      </c>
      <c r="I4407" s="151" t="s">
        <v>417</v>
      </c>
      <c r="J4407" s="147">
        <v>10856</v>
      </c>
      <c r="K4407" s="147">
        <v>15000</v>
      </c>
      <c r="L4407" s="148">
        <v>162840000</v>
      </c>
      <c r="M4407" s="120" t="s">
        <v>229</v>
      </c>
      <c r="N4407" s="149">
        <v>16284000</v>
      </c>
      <c r="O4407" s="150"/>
      <c r="P4407" s="154" t="s">
        <v>4117</v>
      </c>
      <c r="Q4407" s="158" t="s">
        <v>50</v>
      </c>
      <c r="R4407" s="142">
        <f t="shared" si="68"/>
        <v>10</v>
      </c>
    </row>
    <row r="4408" s="109" customFormat="1">
      <c r="A4408" s="119">
        <f>MAX($A$19:A4407)+1</f>
        <v>4390</v>
      </c>
      <c r="B4408" s="120" t="s">
        <v>41</v>
      </c>
      <c r="C4408" s="144" t="s">
        <v>1320</v>
      </c>
      <c r="D4408" s="144" t="s">
        <v>5089</v>
      </c>
      <c r="E4408" s="145" t="s">
        <v>4159</v>
      </c>
      <c r="F4408" s="123" t="s">
        <v>1716</v>
      </c>
      <c r="G4408" s="146" t="s">
        <v>1717</v>
      </c>
      <c r="H4408" s="146" t="s">
        <v>5090</v>
      </c>
      <c r="I4408" s="151" t="s">
        <v>417</v>
      </c>
      <c r="J4408" s="147">
        <v>340</v>
      </c>
      <c r="K4408" s="147">
        <v>17500</v>
      </c>
      <c r="L4408" s="148">
        <v>5950000</v>
      </c>
      <c r="M4408" s="120" t="s">
        <v>229</v>
      </c>
      <c r="N4408" s="149">
        <v>595000</v>
      </c>
      <c r="O4408" s="150"/>
      <c r="P4408" s="154" t="s">
        <v>4117</v>
      </c>
      <c r="Q4408" s="158" t="s">
        <v>50</v>
      </c>
      <c r="R4408" s="142">
        <f t="shared" si="68"/>
        <v>10</v>
      </c>
    </row>
    <row r="4409" s="109" customFormat="1">
      <c r="A4409" s="119">
        <f>MAX($A$19:A4408)+1</f>
        <v>4391</v>
      </c>
      <c r="B4409" s="120" t="s">
        <v>41</v>
      </c>
      <c r="C4409" s="144" t="s">
        <v>1320</v>
      </c>
      <c r="D4409" s="144" t="s">
        <v>5089</v>
      </c>
      <c r="E4409" s="145" t="s">
        <v>4159</v>
      </c>
      <c r="F4409" s="123" t="s">
        <v>1716</v>
      </c>
      <c r="G4409" s="146" t="s">
        <v>1717</v>
      </c>
      <c r="H4409" s="146" t="s">
        <v>5091</v>
      </c>
      <c r="I4409" s="151" t="s">
        <v>417</v>
      </c>
      <c r="J4409" s="147">
        <v>120</v>
      </c>
      <c r="K4409" s="147">
        <v>17500</v>
      </c>
      <c r="L4409" s="148">
        <v>2100000</v>
      </c>
      <c r="M4409" s="120" t="s">
        <v>229</v>
      </c>
      <c r="N4409" s="149">
        <v>210000</v>
      </c>
      <c r="O4409" s="150"/>
      <c r="P4409" s="154" t="s">
        <v>4117</v>
      </c>
      <c r="Q4409" s="158" t="s">
        <v>50</v>
      </c>
      <c r="R4409" s="142">
        <f t="shared" si="68"/>
        <v>10</v>
      </c>
    </row>
    <row r="4410" s="109" customFormat="1">
      <c r="A4410" s="119">
        <f>MAX($A$19:A4409)+1</f>
        <v>4392</v>
      </c>
      <c r="B4410" s="120" t="s">
        <v>41</v>
      </c>
      <c r="C4410" s="144" t="s">
        <v>1320</v>
      </c>
      <c r="D4410" s="144" t="s">
        <v>5089</v>
      </c>
      <c r="E4410" s="145" t="s">
        <v>4159</v>
      </c>
      <c r="F4410" s="123" t="s">
        <v>1716</v>
      </c>
      <c r="G4410" s="146" t="s">
        <v>1717</v>
      </c>
      <c r="H4410" s="146" t="s">
        <v>5092</v>
      </c>
      <c r="I4410" s="151" t="s">
        <v>417</v>
      </c>
      <c r="J4410" s="147">
        <v>226</v>
      </c>
      <c r="K4410" s="147">
        <v>17500</v>
      </c>
      <c r="L4410" s="148">
        <v>3955000</v>
      </c>
      <c r="M4410" s="120" t="s">
        <v>229</v>
      </c>
      <c r="N4410" s="149">
        <v>395500</v>
      </c>
      <c r="O4410" s="150"/>
      <c r="P4410" s="154" t="s">
        <v>4117</v>
      </c>
      <c r="Q4410" s="158" t="s">
        <v>50</v>
      </c>
      <c r="R4410" s="142">
        <f t="shared" si="68"/>
        <v>10</v>
      </c>
    </row>
    <row r="4411" s="109" customFormat="1">
      <c r="A4411" s="119">
        <f>MAX($A$19:A4410)+1</f>
        <v>4393</v>
      </c>
      <c r="B4411" s="120" t="s">
        <v>41</v>
      </c>
      <c r="C4411" s="144" t="s">
        <v>1320</v>
      </c>
      <c r="D4411" s="144" t="s">
        <v>5089</v>
      </c>
      <c r="E4411" s="145" t="s">
        <v>4159</v>
      </c>
      <c r="F4411" s="123" t="s">
        <v>1716</v>
      </c>
      <c r="G4411" s="146" t="s">
        <v>1717</v>
      </c>
      <c r="H4411" s="146" t="s">
        <v>5093</v>
      </c>
      <c r="I4411" s="151" t="s">
        <v>417</v>
      </c>
      <c r="J4411" s="147">
        <v>92</v>
      </c>
      <c r="K4411" s="147">
        <v>17500</v>
      </c>
      <c r="L4411" s="148">
        <v>1610000</v>
      </c>
      <c r="M4411" s="120" t="s">
        <v>229</v>
      </c>
      <c r="N4411" s="149">
        <v>161000</v>
      </c>
      <c r="O4411" s="150"/>
      <c r="P4411" s="154" t="s">
        <v>4117</v>
      </c>
      <c r="Q4411" s="158" t="s">
        <v>50</v>
      </c>
      <c r="R4411" s="142">
        <f t="shared" si="68"/>
        <v>10</v>
      </c>
    </row>
    <row r="4412" s="109" customFormat="1">
      <c r="A4412" s="119">
        <f>MAX($A$19:A4411)+1</f>
        <v>4394</v>
      </c>
      <c r="B4412" s="120" t="s">
        <v>41</v>
      </c>
      <c r="C4412" s="144" t="s">
        <v>1320</v>
      </c>
      <c r="D4412" s="144" t="s">
        <v>5089</v>
      </c>
      <c r="E4412" s="145" t="s">
        <v>4159</v>
      </c>
      <c r="F4412" s="123" t="s">
        <v>1716</v>
      </c>
      <c r="G4412" s="146" t="s">
        <v>1717</v>
      </c>
      <c r="H4412" s="146" t="s">
        <v>5094</v>
      </c>
      <c r="I4412" s="151" t="s">
        <v>417</v>
      </c>
      <c r="J4412" s="147">
        <v>136</v>
      </c>
      <c r="K4412" s="147">
        <v>17500</v>
      </c>
      <c r="L4412" s="148">
        <v>2380000</v>
      </c>
      <c r="M4412" s="120" t="s">
        <v>229</v>
      </c>
      <c r="N4412" s="149">
        <v>238000</v>
      </c>
      <c r="O4412" s="150"/>
      <c r="P4412" s="154" t="s">
        <v>4117</v>
      </c>
      <c r="Q4412" s="158" t="s">
        <v>50</v>
      </c>
      <c r="R4412" s="142">
        <f t="shared" si="68"/>
        <v>10</v>
      </c>
    </row>
    <row r="4413" s="109" customFormat="1">
      <c r="A4413" s="119">
        <f>MAX($A$19:A4412)+1</f>
        <v>4395</v>
      </c>
      <c r="B4413" s="120" t="s">
        <v>41</v>
      </c>
      <c r="C4413" s="144" t="s">
        <v>1320</v>
      </c>
      <c r="D4413" s="144" t="s">
        <v>5089</v>
      </c>
      <c r="E4413" s="145" t="s">
        <v>4159</v>
      </c>
      <c r="F4413" s="123" t="s">
        <v>1716</v>
      </c>
      <c r="G4413" s="146" t="s">
        <v>1717</v>
      </c>
      <c r="H4413" s="146" t="s">
        <v>5095</v>
      </c>
      <c r="I4413" s="151" t="s">
        <v>417</v>
      </c>
      <c r="J4413" s="147">
        <v>12</v>
      </c>
      <c r="K4413" s="147">
        <v>17500</v>
      </c>
      <c r="L4413" s="148">
        <v>210000</v>
      </c>
      <c r="M4413" s="120" t="s">
        <v>229</v>
      </c>
      <c r="N4413" s="149">
        <v>21000</v>
      </c>
      <c r="O4413" s="150"/>
      <c r="P4413" s="154" t="s">
        <v>4117</v>
      </c>
      <c r="Q4413" s="158" t="s">
        <v>50</v>
      </c>
      <c r="R4413" s="142">
        <f t="shared" si="68"/>
        <v>10</v>
      </c>
    </row>
    <row r="4414" s="109" customFormat="1">
      <c r="A4414" s="119">
        <f>MAX($A$19:A4413)+1</f>
        <v>4396</v>
      </c>
      <c r="B4414" s="120" t="s">
        <v>41</v>
      </c>
      <c r="C4414" s="144" t="s">
        <v>1320</v>
      </c>
      <c r="D4414" s="144" t="s">
        <v>5089</v>
      </c>
      <c r="E4414" s="145" t="s">
        <v>4159</v>
      </c>
      <c r="F4414" s="123" t="s">
        <v>1716</v>
      </c>
      <c r="G4414" s="146" t="s">
        <v>1717</v>
      </c>
      <c r="H4414" s="146" t="s">
        <v>5096</v>
      </c>
      <c r="I4414" s="151" t="s">
        <v>417</v>
      </c>
      <c r="J4414" s="147">
        <v>8</v>
      </c>
      <c r="K4414" s="147">
        <v>17500</v>
      </c>
      <c r="L4414" s="148">
        <v>140000</v>
      </c>
      <c r="M4414" s="120" t="s">
        <v>229</v>
      </c>
      <c r="N4414" s="149">
        <v>14000</v>
      </c>
      <c r="O4414" s="150"/>
      <c r="P4414" s="154" t="s">
        <v>4117</v>
      </c>
      <c r="Q4414" s="158" t="s">
        <v>50</v>
      </c>
      <c r="R4414" s="142">
        <f t="shared" si="68"/>
        <v>10</v>
      </c>
    </row>
    <row r="4415" s="109" customFormat="1">
      <c r="A4415" s="119">
        <f>MAX($A$19:A4414)+1</f>
        <v>4397</v>
      </c>
      <c r="B4415" s="120" t="s">
        <v>41</v>
      </c>
      <c r="C4415" s="144" t="s">
        <v>1320</v>
      </c>
      <c r="D4415" s="144" t="s">
        <v>5089</v>
      </c>
      <c r="E4415" s="145" t="s">
        <v>4159</v>
      </c>
      <c r="F4415" s="123" t="s">
        <v>1716</v>
      </c>
      <c r="G4415" s="146" t="s">
        <v>1717</v>
      </c>
      <c r="H4415" s="146" t="s">
        <v>5097</v>
      </c>
      <c r="I4415" s="151" t="s">
        <v>417</v>
      </c>
      <c r="J4415" s="147">
        <v>24</v>
      </c>
      <c r="K4415" s="147">
        <v>17500</v>
      </c>
      <c r="L4415" s="148">
        <v>420000</v>
      </c>
      <c r="M4415" s="120" t="s">
        <v>229</v>
      </c>
      <c r="N4415" s="149">
        <v>42000</v>
      </c>
      <c r="O4415" s="150"/>
      <c r="P4415" s="154" t="s">
        <v>4117</v>
      </c>
      <c r="Q4415" s="158" t="s">
        <v>50</v>
      </c>
      <c r="R4415" s="142">
        <f t="shared" si="68"/>
        <v>10</v>
      </c>
    </row>
    <row r="4416" s="109" customFormat="1">
      <c r="A4416" s="119">
        <f>MAX($A$19:A4415)+1</f>
        <v>4398</v>
      </c>
      <c r="B4416" s="120" t="s">
        <v>41</v>
      </c>
      <c r="C4416" s="144" t="s">
        <v>1649</v>
      </c>
      <c r="D4416" s="144" t="s">
        <v>1934</v>
      </c>
      <c r="E4416" s="145">
        <v>45243</v>
      </c>
      <c r="F4416" s="146" t="s">
        <v>5098</v>
      </c>
      <c r="G4416" s="146" t="s">
        <v>5099</v>
      </c>
      <c r="H4416" s="146" t="s">
        <v>5100</v>
      </c>
      <c r="I4416" s="151" t="s">
        <v>1308</v>
      </c>
      <c r="J4416" s="147"/>
      <c r="K4416" s="147"/>
      <c r="L4416" s="148">
        <v>25190909</v>
      </c>
      <c r="M4416" s="120" t="s">
        <v>56</v>
      </c>
      <c r="N4416" s="149">
        <v>2015273</v>
      </c>
      <c r="O4416" s="150"/>
      <c r="P4416" s="154" t="s">
        <v>4117</v>
      </c>
      <c r="Q4416" s="158" t="s">
        <v>50</v>
      </c>
      <c r="R4416" s="142">
        <f t="shared" si="68"/>
        <v>8.00000111151209</v>
      </c>
    </row>
    <row r="4417" s="109" customFormat="1">
      <c r="A4417" s="119">
        <f>MAX($A$19:A4416)+1</f>
        <v>4399</v>
      </c>
      <c r="B4417" s="120" t="s">
        <v>41</v>
      </c>
      <c r="C4417" s="144" t="s">
        <v>1649</v>
      </c>
      <c r="D4417" s="144" t="s">
        <v>5101</v>
      </c>
      <c r="E4417" s="145">
        <v>45260</v>
      </c>
      <c r="F4417" s="146" t="s">
        <v>5098</v>
      </c>
      <c r="G4417" s="146" t="s">
        <v>5099</v>
      </c>
      <c r="H4417" s="146" t="s">
        <v>5100</v>
      </c>
      <c r="I4417" s="151" t="s">
        <v>1308</v>
      </c>
      <c r="J4417" s="147"/>
      <c r="K4417" s="147"/>
      <c r="L4417" s="148">
        <v>26874545</v>
      </c>
      <c r="M4417" s="120" t="s">
        <v>56</v>
      </c>
      <c r="N4417" s="149">
        <v>2149964</v>
      </c>
      <c r="O4417" s="150"/>
      <c r="P4417" s="154" t="s">
        <v>4117</v>
      </c>
      <c r="Q4417" s="158" t="s">
        <v>50</v>
      </c>
      <c r="R4417" s="142">
        <f t="shared" si="68"/>
        <v>8.00000148839729</v>
      </c>
    </row>
    <row r="4418" s="109" customFormat="1">
      <c r="A4418" s="119">
        <f>MAX($A$19:A4417)+1</f>
        <v>4400</v>
      </c>
      <c r="B4418" s="120" t="s">
        <v>41</v>
      </c>
      <c r="C4418" s="144" t="s">
        <v>1736</v>
      </c>
      <c r="D4418" s="144" t="s">
        <v>5102</v>
      </c>
      <c r="E4418" s="145">
        <v>45254</v>
      </c>
      <c r="F4418" s="146" t="s">
        <v>5103</v>
      </c>
      <c r="G4418" s="146" t="s">
        <v>1739</v>
      </c>
      <c r="H4418" s="146" t="s">
        <v>5104</v>
      </c>
      <c r="I4418" s="151" t="s">
        <v>98</v>
      </c>
      <c r="J4418" s="147">
        <v>912</v>
      </c>
      <c r="K4418" s="147">
        <v>2000</v>
      </c>
      <c r="L4418" s="148">
        <v>1824000</v>
      </c>
      <c r="M4418" s="120" t="s">
        <v>56</v>
      </c>
      <c r="N4418" s="149">
        <v>145920</v>
      </c>
      <c r="O4418" s="150"/>
      <c r="P4418" s="154" t="s">
        <v>4117</v>
      </c>
      <c r="Q4418" s="158" t="s">
        <v>50</v>
      </c>
      <c r="R4418" s="142">
        <f t="shared" si="68"/>
        <v>8</v>
      </c>
    </row>
    <row r="4419" s="109" customFormat="1">
      <c r="A4419" s="119">
        <f>MAX($A$19:A4418)+1</f>
        <v>4401</v>
      </c>
      <c r="B4419" s="120" t="s">
        <v>41</v>
      </c>
      <c r="C4419" s="144" t="s">
        <v>1736</v>
      </c>
      <c r="D4419" s="144" t="s">
        <v>519</v>
      </c>
      <c r="E4419" s="145" t="s">
        <v>4155</v>
      </c>
      <c r="F4419" s="146" t="s">
        <v>1738</v>
      </c>
      <c r="G4419" s="146" t="s">
        <v>1739</v>
      </c>
      <c r="H4419" s="146" t="s">
        <v>5105</v>
      </c>
      <c r="I4419" s="151" t="s">
        <v>98</v>
      </c>
      <c r="J4419" s="147">
        <v>20000</v>
      </c>
      <c r="K4419" s="147">
        <v>30</v>
      </c>
      <c r="L4419" s="148">
        <v>600000</v>
      </c>
      <c r="M4419" s="120" t="s">
        <v>56</v>
      </c>
      <c r="N4419" s="149">
        <v>48000</v>
      </c>
      <c r="O4419" s="150"/>
      <c r="P4419" s="154" t="s">
        <v>4117</v>
      </c>
      <c r="Q4419" s="158" t="s">
        <v>50</v>
      </c>
      <c r="R4419" s="142">
        <f t="shared" si="68"/>
        <v>8</v>
      </c>
    </row>
    <row r="4420" s="109" customFormat="1">
      <c r="A4420" s="119">
        <f>MAX($A$19:A4419)+1</f>
        <v>4402</v>
      </c>
      <c r="B4420" s="120" t="s">
        <v>41</v>
      </c>
      <c r="C4420" s="144" t="s">
        <v>1736</v>
      </c>
      <c r="D4420" s="144" t="s">
        <v>519</v>
      </c>
      <c r="E4420" s="145" t="s">
        <v>4155</v>
      </c>
      <c r="F4420" s="146" t="s">
        <v>1738</v>
      </c>
      <c r="G4420" s="146" t="s">
        <v>1739</v>
      </c>
      <c r="H4420" s="146" t="s">
        <v>1749</v>
      </c>
      <c r="I4420" s="151" t="s">
        <v>98</v>
      </c>
      <c r="J4420" s="147">
        <v>51603</v>
      </c>
      <c r="K4420" s="147">
        <v>170</v>
      </c>
      <c r="L4420" s="148">
        <v>8772510</v>
      </c>
      <c r="M4420" s="120" t="s">
        <v>56</v>
      </c>
      <c r="N4420" s="149">
        <v>701801</v>
      </c>
      <c r="O4420" s="150"/>
      <c r="P4420" s="154" t="s">
        <v>4117</v>
      </c>
      <c r="Q4420" s="158" t="s">
        <v>50</v>
      </c>
      <c r="R4420" s="142">
        <f t="shared" si="68"/>
        <v>8.00000227984921</v>
      </c>
    </row>
    <row r="4421" s="109" customFormat="1">
      <c r="A4421" s="119">
        <f>MAX($A$19:A4420)+1</f>
        <v>4403</v>
      </c>
      <c r="B4421" s="120" t="s">
        <v>41</v>
      </c>
      <c r="C4421" s="144" t="s">
        <v>1736</v>
      </c>
      <c r="D4421" s="144" t="s">
        <v>519</v>
      </c>
      <c r="E4421" s="145" t="s">
        <v>4155</v>
      </c>
      <c r="F4421" s="146" t="s">
        <v>1738</v>
      </c>
      <c r="G4421" s="146" t="s">
        <v>1739</v>
      </c>
      <c r="H4421" s="146" t="s">
        <v>5106</v>
      </c>
      <c r="I4421" s="151" t="s">
        <v>100</v>
      </c>
      <c r="J4421" s="147">
        <v>20500</v>
      </c>
      <c r="K4421" s="147">
        <v>200</v>
      </c>
      <c r="L4421" s="148">
        <v>4100000</v>
      </c>
      <c r="M4421" s="120" t="s">
        <v>56</v>
      </c>
      <c r="N4421" s="149">
        <v>328000</v>
      </c>
      <c r="O4421" s="150"/>
      <c r="P4421" s="154" t="s">
        <v>4117</v>
      </c>
      <c r="Q4421" s="158" t="s">
        <v>50</v>
      </c>
      <c r="R4421" s="142">
        <f t="shared" si="68"/>
        <v>8</v>
      </c>
    </row>
    <row r="4422" s="109" customFormat="1">
      <c r="A4422" s="119">
        <f>MAX($A$19:A4421)+1</f>
        <v>4404</v>
      </c>
      <c r="B4422" s="120" t="s">
        <v>41</v>
      </c>
      <c r="C4422" s="144" t="s">
        <v>1736</v>
      </c>
      <c r="D4422" s="144" t="s">
        <v>519</v>
      </c>
      <c r="E4422" s="145" t="s">
        <v>4155</v>
      </c>
      <c r="F4422" s="146" t="s">
        <v>1738</v>
      </c>
      <c r="G4422" s="146" t="s">
        <v>1739</v>
      </c>
      <c r="H4422" s="146" t="s">
        <v>5107</v>
      </c>
      <c r="I4422" s="151" t="s">
        <v>100</v>
      </c>
      <c r="J4422" s="147">
        <v>65000</v>
      </c>
      <c r="K4422" s="147">
        <v>250</v>
      </c>
      <c r="L4422" s="148">
        <v>16250000</v>
      </c>
      <c r="M4422" s="120" t="s">
        <v>56</v>
      </c>
      <c r="N4422" s="149">
        <v>1300000</v>
      </c>
      <c r="O4422" s="150"/>
      <c r="P4422" s="154" t="s">
        <v>4117</v>
      </c>
      <c r="Q4422" s="158" t="s">
        <v>50</v>
      </c>
      <c r="R4422" s="142">
        <f t="shared" si="68"/>
        <v>8</v>
      </c>
    </row>
    <row r="4423" s="109" customFormat="1">
      <c r="A4423" s="119">
        <f>MAX($A$19:A4422)+1</f>
        <v>4405</v>
      </c>
      <c r="B4423" s="120" t="s">
        <v>41</v>
      </c>
      <c r="C4423" s="144" t="s">
        <v>1736</v>
      </c>
      <c r="D4423" s="144" t="s">
        <v>519</v>
      </c>
      <c r="E4423" s="145" t="s">
        <v>4155</v>
      </c>
      <c r="F4423" s="146" t="s">
        <v>1738</v>
      </c>
      <c r="G4423" s="146" t="s">
        <v>1739</v>
      </c>
      <c r="H4423" s="146" t="s">
        <v>1753</v>
      </c>
      <c r="I4423" s="151" t="s">
        <v>98</v>
      </c>
      <c r="J4423" s="147">
        <v>3847</v>
      </c>
      <c r="K4423" s="147">
        <v>300</v>
      </c>
      <c r="L4423" s="148">
        <v>1154100</v>
      </c>
      <c r="M4423" s="120" t="s">
        <v>56</v>
      </c>
      <c r="N4423" s="149">
        <v>92328</v>
      </c>
      <c r="O4423" s="150"/>
      <c r="P4423" s="154" t="s">
        <v>4117</v>
      </c>
      <c r="Q4423" s="158" t="s">
        <v>50</v>
      </c>
      <c r="R4423" s="142">
        <f t="shared" si="68"/>
        <v>8</v>
      </c>
    </row>
    <row r="4424" s="109" customFormat="1">
      <c r="A4424" s="119">
        <f>MAX($A$19:A4423)+1</f>
        <v>4406</v>
      </c>
      <c r="B4424" s="120" t="s">
        <v>41</v>
      </c>
      <c r="C4424" s="144" t="s">
        <v>1736</v>
      </c>
      <c r="D4424" s="144" t="s">
        <v>519</v>
      </c>
      <c r="E4424" s="145" t="s">
        <v>4155</v>
      </c>
      <c r="F4424" s="146" t="s">
        <v>1738</v>
      </c>
      <c r="G4424" s="146" t="s">
        <v>1739</v>
      </c>
      <c r="H4424" s="146" t="s">
        <v>1756</v>
      </c>
      <c r="I4424" s="151" t="s">
        <v>100</v>
      </c>
      <c r="J4424" s="147">
        <v>22000</v>
      </c>
      <c r="K4424" s="147">
        <v>250</v>
      </c>
      <c r="L4424" s="148">
        <v>5500000</v>
      </c>
      <c r="M4424" s="120" t="s">
        <v>56</v>
      </c>
      <c r="N4424" s="149">
        <v>440000</v>
      </c>
      <c r="O4424" s="150"/>
      <c r="P4424" s="154" t="s">
        <v>4117</v>
      </c>
      <c r="Q4424" s="158" t="s">
        <v>50</v>
      </c>
      <c r="R4424" s="142">
        <f t="shared" si="68"/>
        <v>8</v>
      </c>
    </row>
    <row r="4425" s="109" customFormat="1">
      <c r="A4425" s="119">
        <f>MAX($A$19:A4424)+1</f>
        <v>4407</v>
      </c>
      <c r="B4425" s="120" t="s">
        <v>41</v>
      </c>
      <c r="C4425" s="144" t="s">
        <v>1736</v>
      </c>
      <c r="D4425" s="144" t="s">
        <v>519</v>
      </c>
      <c r="E4425" s="145" t="s">
        <v>4155</v>
      </c>
      <c r="F4425" s="146" t="s">
        <v>1738</v>
      </c>
      <c r="G4425" s="146" t="s">
        <v>1739</v>
      </c>
      <c r="H4425" s="146" t="s">
        <v>1757</v>
      </c>
      <c r="I4425" s="151" t="s">
        <v>100</v>
      </c>
      <c r="J4425" s="147">
        <v>3000</v>
      </c>
      <c r="K4425" s="147">
        <v>250</v>
      </c>
      <c r="L4425" s="148">
        <v>750000</v>
      </c>
      <c r="M4425" s="120" t="s">
        <v>56</v>
      </c>
      <c r="N4425" s="149">
        <v>60000</v>
      </c>
      <c r="O4425" s="150"/>
      <c r="P4425" s="154" t="s">
        <v>4117</v>
      </c>
      <c r="Q4425" s="158" t="s">
        <v>50</v>
      </c>
      <c r="R4425" s="142">
        <f t="shared" si="68"/>
        <v>8</v>
      </c>
    </row>
    <row r="4426" s="109" customFormat="1">
      <c r="A4426" s="119">
        <f>MAX($A$19:A4425)+1</f>
        <v>4408</v>
      </c>
      <c r="B4426" s="120" t="s">
        <v>41</v>
      </c>
      <c r="C4426" s="144" t="s">
        <v>1736</v>
      </c>
      <c r="D4426" s="144" t="s">
        <v>519</v>
      </c>
      <c r="E4426" s="145" t="s">
        <v>4155</v>
      </c>
      <c r="F4426" s="146" t="s">
        <v>1738</v>
      </c>
      <c r="G4426" s="146" t="s">
        <v>1739</v>
      </c>
      <c r="H4426" s="146" t="s">
        <v>5108</v>
      </c>
      <c r="I4426" s="151" t="s">
        <v>100</v>
      </c>
      <c r="J4426" s="147">
        <v>20000</v>
      </c>
      <c r="K4426" s="147">
        <v>250</v>
      </c>
      <c r="L4426" s="148">
        <v>5000000</v>
      </c>
      <c r="M4426" s="120" t="s">
        <v>56</v>
      </c>
      <c r="N4426" s="149">
        <v>400000</v>
      </c>
      <c r="O4426" s="150"/>
      <c r="P4426" s="154" t="s">
        <v>4117</v>
      </c>
      <c r="Q4426" s="158" t="s">
        <v>50</v>
      </c>
      <c r="R4426" s="142">
        <f t="shared" si="68"/>
        <v>8</v>
      </c>
    </row>
    <row r="4427" s="109" customFormat="1">
      <c r="A4427" s="119">
        <f>MAX($A$19:A4426)+1</f>
        <v>4409</v>
      </c>
      <c r="B4427" s="120" t="s">
        <v>41</v>
      </c>
      <c r="C4427" s="144" t="s">
        <v>1736</v>
      </c>
      <c r="D4427" s="144" t="s">
        <v>519</v>
      </c>
      <c r="E4427" s="145" t="s">
        <v>4155</v>
      </c>
      <c r="F4427" s="146" t="s">
        <v>1738</v>
      </c>
      <c r="G4427" s="146" t="s">
        <v>1739</v>
      </c>
      <c r="H4427" s="146" t="s">
        <v>5109</v>
      </c>
      <c r="I4427" s="151" t="s">
        <v>98</v>
      </c>
      <c r="J4427" s="147">
        <v>76870</v>
      </c>
      <c r="K4427" s="147">
        <v>2400</v>
      </c>
      <c r="L4427" s="148">
        <v>184488000</v>
      </c>
      <c r="M4427" s="120" t="s">
        <v>56</v>
      </c>
      <c r="N4427" s="149">
        <v>14759040</v>
      </c>
      <c r="O4427" s="150"/>
      <c r="P4427" s="154" t="s">
        <v>4117</v>
      </c>
      <c r="Q4427" s="158" t="s">
        <v>50</v>
      </c>
      <c r="R4427" s="142">
        <f t="shared" si="68"/>
        <v>8</v>
      </c>
    </row>
    <row r="4428" s="109" customFormat="1">
      <c r="A4428" s="119">
        <f>MAX($A$19:A4427)+1</f>
        <v>4410</v>
      </c>
      <c r="B4428" s="120" t="s">
        <v>41</v>
      </c>
      <c r="C4428" s="144" t="s">
        <v>1736</v>
      </c>
      <c r="D4428" s="144" t="s">
        <v>519</v>
      </c>
      <c r="E4428" s="145" t="s">
        <v>4155</v>
      </c>
      <c r="F4428" s="146" t="s">
        <v>1738</v>
      </c>
      <c r="G4428" s="146" t="s">
        <v>1739</v>
      </c>
      <c r="H4428" s="146" t="s">
        <v>1760</v>
      </c>
      <c r="I4428" s="151" t="s">
        <v>98</v>
      </c>
      <c r="J4428" s="147">
        <v>10000</v>
      </c>
      <c r="K4428" s="147">
        <v>6150</v>
      </c>
      <c r="L4428" s="148">
        <v>61500000</v>
      </c>
      <c r="M4428" s="120" t="s">
        <v>56</v>
      </c>
      <c r="N4428" s="149">
        <v>4920000</v>
      </c>
      <c r="O4428" s="150"/>
      <c r="P4428" s="154" t="s">
        <v>4117</v>
      </c>
      <c r="Q4428" s="158" t="s">
        <v>50</v>
      </c>
      <c r="R4428" s="142">
        <f t="shared" si="68"/>
        <v>8</v>
      </c>
    </row>
    <row r="4429" s="109" customFormat="1">
      <c r="A4429" s="119">
        <f>MAX($A$19:A4428)+1</f>
        <v>4411</v>
      </c>
      <c r="B4429" s="120" t="s">
        <v>41</v>
      </c>
      <c r="C4429" s="144" t="s">
        <v>1736</v>
      </c>
      <c r="D4429" s="144" t="s">
        <v>5110</v>
      </c>
      <c r="E4429" s="145" t="s">
        <v>4159</v>
      </c>
      <c r="F4429" s="146" t="s">
        <v>1738</v>
      </c>
      <c r="G4429" s="146" t="s">
        <v>1739</v>
      </c>
      <c r="H4429" s="146" t="s">
        <v>5111</v>
      </c>
      <c r="I4429" s="151" t="s">
        <v>98</v>
      </c>
      <c r="J4429" s="147">
        <v>2070</v>
      </c>
      <c r="K4429" s="147">
        <v>44</v>
      </c>
      <c r="L4429" s="148">
        <v>91080</v>
      </c>
      <c r="M4429" s="120" t="s">
        <v>56</v>
      </c>
      <c r="N4429" s="149">
        <v>7287</v>
      </c>
      <c r="O4429" s="150"/>
      <c r="P4429" s="154" t="s">
        <v>4117</v>
      </c>
      <c r="Q4429" s="158" t="s">
        <v>50</v>
      </c>
      <c r="R4429" s="142">
        <f t="shared" si="68"/>
        <v>8.00065876152833</v>
      </c>
    </row>
    <row r="4430" s="109" customFormat="1">
      <c r="A4430" s="119">
        <f>MAX($A$19:A4429)+1</f>
        <v>4412</v>
      </c>
      <c r="B4430" s="120" t="s">
        <v>41</v>
      </c>
      <c r="C4430" s="144" t="s">
        <v>1736</v>
      </c>
      <c r="D4430" s="144" t="s">
        <v>5110</v>
      </c>
      <c r="E4430" s="145" t="s">
        <v>4159</v>
      </c>
      <c r="F4430" s="146" t="s">
        <v>1738</v>
      </c>
      <c r="G4430" s="146" t="s">
        <v>1739</v>
      </c>
      <c r="H4430" s="146" t="s">
        <v>5112</v>
      </c>
      <c r="I4430" s="151" t="s">
        <v>98</v>
      </c>
      <c r="J4430" s="147">
        <v>5920</v>
      </c>
      <c r="K4430" s="147">
        <v>45</v>
      </c>
      <c r="L4430" s="148">
        <v>266400</v>
      </c>
      <c r="M4430" s="120" t="s">
        <v>56</v>
      </c>
      <c r="N4430" s="149">
        <v>21312</v>
      </c>
      <c r="O4430" s="150"/>
      <c r="P4430" s="154" t="s">
        <v>4117</v>
      </c>
      <c r="Q4430" s="158" t="s">
        <v>50</v>
      </c>
      <c r="R4430" s="142">
        <f t="shared" si="68"/>
        <v>8</v>
      </c>
    </row>
    <row r="4431" s="109" customFormat="1">
      <c r="A4431" s="119">
        <f>MAX($A$19:A4430)+1</f>
        <v>4413</v>
      </c>
      <c r="B4431" s="120" t="s">
        <v>41</v>
      </c>
      <c r="C4431" s="144" t="s">
        <v>1736</v>
      </c>
      <c r="D4431" s="144" t="s">
        <v>5110</v>
      </c>
      <c r="E4431" s="145" t="s">
        <v>4159</v>
      </c>
      <c r="F4431" s="146" t="s">
        <v>1738</v>
      </c>
      <c r="G4431" s="146" t="s">
        <v>1739</v>
      </c>
      <c r="H4431" s="146" t="s">
        <v>5113</v>
      </c>
      <c r="I4431" s="151" t="s">
        <v>98</v>
      </c>
      <c r="J4431" s="147">
        <v>5920</v>
      </c>
      <c r="K4431" s="147">
        <v>65</v>
      </c>
      <c r="L4431" s="148">
        <v>384800</v>
      </c>
      <c r="M4431" s="120" t="s">
        <v>56</v>
      </c>
      <c r="N4431" s="149">
        <v>30784</v>
      </c>
      <c r="O4431" s="150"/>
      <c r="P4431" s="154" t="s">
        <v>4117</v>
      </c>
      <c r="Q4431" s="158" t="s">
        <v>50</v>
      </c>
      <c r="R4431" s="142">
        <f t="shared" si="68"/>
        <v>8</v>
      </c>
    </row>
    <row r="4432" s="109" customFormat="1">
      <c r="A4432" s="119">
        <f>MAX($A$19:A4431)+1</f>
        <v>4414</v>
      </c>
      <c r="B4432" s="120" t="s">
        <v>41</v>
      </c>
      <c r="C4432" s="144" t="s">
        <v>1736</v>
      </c>
      <c r="D4432" s="144" t="s">
        <v>5110</v>
      </c>
      <c r="E4432" s="145" t="s">
        <v>4159</v>
      </c>
      <c r="F4432" s="146" t="s">
        <v>1738</v>
      </c>
      <c r="G4432" s="146" t="s">
        <v>1739</v>
      </c>
      <c r="H4432" s="146" t="s">
        <v>5114</v>
      </c>
      <c r="I4432" s="151" t="s">
        <v>98</v>
      </c>
      <c r="J4432" s="147">
        <v>2800</v>
      </c>
      <c r="K4432" s="147">
        <v>45</v>
      </c>
      <c r="L4432" s="148">
        <v>126000</v>
      </c>
      <c r="M4432" s="120" t="s">
        <v>56</v>
      </c>
      <c r="N4432" s="149">
        <v>10080</v>
      </c>
      <c r="O4432" s="150"/>
      <c r="P4432" s="154" t="s">
        <v>4117</v>
      </c>
      <c r="Q4432" s="158" t="s">
        <v>50</v>
      </c>
      <c r="R4432" s="142">
        <f t="shared" si="68"/>
        <v>8</v>
      </c>
    </row>
    <row r="4433" s="109" customFormat="1">
      <c r="A4433" s="119">
        <f>MAX($A$19:A4432)+1</f>
        <v>4415</v>
      </c>
      <c r="B4433" s="120" t="s">
        <v>41</v>
      </c>
      <c r="C4433" s="144" t="s">
        <v>1736</v>
      </c>
      <c r="D4433" s="144" t="s">
        <v>5110</v>
      </c>
      <c r="E4433" s="145" t="s">
        <v>4159</v>
      </c>
      <c r="F4433" s="146" t="s">
        <v>1738</v>
      </c>
      <c r="G4433" s="146" t="s">
        <v>1739</v>
      </c>
      <c r="H4433" s="146" t="s">
        <v>5115</v>
      </c>
      <c r="I4433" s="151" t="s">
        <v>98</v>
      </c>
      <c r="J4433" s="147">
        <v>2800</v>
      </c>
      <c r="K4433" s="147">
        <v>65</v>
      </c>
      <c r="L4433" s="148">
        <v>182000</v>
      </c>
      <c r="M4433" s="120" t="s">
        <v>56</v>
      </c>
      <c r="N4433" s="149">
        <v>14560</v>
      </c>
      <c r="O4433" s="150"/>
      <c r="P4433" s="154" t="s">
        <v>4117</v>
      </c>
      <c r="Q4433" s="158" t="s">
        <v>50</v>
      </c>
      <c r="R4433" s="142">
        <f t="shared" si="68"/>
        <v>8</v>
      </c>
    </row>
    <row r="4434" s="109" customFormat="1">
      <c r="A4434" s="119">
        <f>MAX($A$19:A4433)+1</f>
        <v>4416</v>
      </c>
      <c r="B4434" s="120" t="s">
        <v>41</v>
      </c>
      <c r="C4434" s="144" t="s">
        <v>1736</v>
      </c>
      <c r="D4434" s="144" t="s">
        <v>5110</v>
      </c>
      <c r="E4434" s="145" t="s">
        <v>4159</v>
      </c>
      <c r="F4434" s="146" t="s">
        <v>1738</v>
      </c>
      <c r="G4434" s="146" t="s">
        <v>1739</v>
      </c>
      <c r="H4434" s="146" t="s">
        <v>5116</v>
      </c>
      <c r="I4434" s="151" t="s">
        <v>98</v>
      </c>
      <c r="J4434" s="147">
        <v>3960</v>
      </c>
      <c r="K4434" s="147">
        <v>45</v>
      </c>
      <c r="L4434" s="148">
        <v>178200</v>
      </c>
      <c r="M4434" s="120" t="s">
        <v>56</v>
      </c>
      <c r="N4434" s="149">
        <v>14256</v>
      </c>
      <c r="O4434" s="150"/>
      <c r="P4434" s="154" t="s">
        <v>4117</v>
      </c>
      <c r="Q4434" s="158" t="s">
        <v>50</v>
      </c>
      <c r="R4434" s="142">
        <f t="shared" si="68"/>
        <v>8</v>
      </c>
    </row>
    <row r="4435" s="109" customFormat="1">
      <c r="A4435" s="119">
        <f>MAX($A$19:A4434)+1</f>
        <v>4417</v>
      </c>
      <c r="B4435" s="120" t="s">
        <v>41</v>
      </c>
      <c r="C4435" s="144" t="s">
        <v>1736</v>
      </c>
      <c r="D4435" s="144" t="s">
        <v>5110</v>
      </c>
      <c r="E4435" s="145" t="s">
        <v>4159</v>
      </c>
      <c r="F4435" s="146" t="s">
        <v>1738</v>
      </c>
      <c r="G4435" s="146" t="s">
        <v>1739</v>
      </c>
      <c r="H4435" s="146" t="s">
        <v>5117</v>
      </c>
      <c r="I4435" s="151" t="s">
        <v>98</v>
      </c>
      <c r="J4435" s="147">
        <v>3960</v>
      </c>
      <c r="K4435" s="147">
        <v>65</v>
      </c>
      <c r="L4435" s="148">
        <v>257400</v>
      </c>
      <c r="M4435" s="120" t="s">
        <v>56</v>
      </c>
      <c r="N4435" s="149">
        <v>20592</v>
      </c>
      <c r="O4435" s="150"/>
      <c r="P4435" s="154" t="s">
        <v>4117</v>
      </c>
      <c r="Q4435" s="158" t="s">
        <v>50</v>
      </c>
      <c r="R4435" s="142">
        <f t="shared" si="68"/>
        <v>8</v>
      </c>
    </row>
    <row r="4436" s="109" customFormat="1">
      <c r="A4436" s="119">
        <f>MAX($A$19:A4435)+1</f>
        <v>4418</v>
      </c>
      <c r="B4436" s="120" t="s">
        <v>41</v>
      </c>
      <c r="C4436" s="144" t="s">
        <v>1736</v>
      </c>
      <c r="D4436" s="144" t="s">
        <v>5110</v>
      </c>
      <c r="E4436" s="145" t="s">
        <v>4159</v>
      </c>
      <c r="F4436" s="146" t="s">
        <v>1738</v>
      </c>
      <c r="G4436" s="146" t="s">
        <v>1739</v>
      </c>
      <c r="H4436" s="146" t="s">
        <v>5118</v>
      </c>
      <c r="I4436" s="151" t="s">
        <v>98</v>
      </c>
      <c r="J4436" s="147">
        <v>29240</v>
      </c>
      <c r="K4436" s="147">
        <v>50</v>
      </c>
      <c r="L4436" s="148">
        <v>1462000</v>
      </c>
      <c r="M4436" s="120" t="s">
        <v>56</v>
      </c>
      <c r="N4436" s="149">
        <v>116960</v>
      </c>
      <c r="O4436" s="150"/>
      <c r="P4436" s="154" t="s">
        <v>4117</v>
      </c>
      <c r="Q4436" s="158" t="s">
        <v>50</v>
      </c>
      <c r="R4436" s="142">
        <f t="shared" si="68"/>
        <v>8</v>
      </c>
    </row>
    <row r="4437" s="109" customFormat="1">
      <c r="A4437" s="119">
        <f>MAX($A$19:A4436)+1</f>
        <v>4419</v>
      </c>
      <c r="B4437" s="120" t="s">
        <v>41</v>
      </c>
      <c r="C4437" s="144" t="s">
        <v>1736</v>
      </c>
      <c r="D4437" s="144" t="s">
        <v>5110</v>
      </c>
      <c r="E4437" s="145" t="s">
        <v>4159</v>
      </c>
      <c r="F4437" s="146" t="s">
        <v>1738</v>
      </c>
      <c r="G4437" s="146" t="s">
        <v>1739</v>
      </c>
      <c r="H4437" s="146" t="s">
        <v>5119</v>
      </c>
      <c r="I4437" s="151" t="s">
        <v>98</v>
      </c>
      <c r="J4437" s="147">
        <v>29240</v>
      </c>
      <c r="K4437" s="147">
        <v>170</v>
      </c>
      <c r="L4437" s="148">
        <v>4970800</v>
      </c>
      <c r="M4437" s="120" t="s">
        <v>56</v>
      </c>
      <c r="N4437" s="149">
        <v>397664</v>
      </c>
      <c r="O4437" s="150"/>
      <c r="P4437" s="154" t="s">
        <v>4117</v>
      </c>
      <c r="Q4437" s="158" t="s">
        <v>50</v>
      </c>
      <c r="R4437" s="142">
        <f t="shared" si="68"/>
        <v>8</v>
      </c>
    </row>
    <row r="4438" s="109" customFormat="1">
      <c r="A4438" s="119">
        <f>MAX($A$19:A4437)+1</f>
        <v>4420</v>
      </c>
      <c r="B4438" s="120" t="s">
        <v>41</v>
      </c>
      <c r="C4438" s="144" t="s">
        <v>1736</v>
      </c>
      <c r="D4438" s="144" t="s">
        <v>5110</v>
      </c>
      <c r="E4438" s="145" t="s">
        <v>4159</v>
      </c>
      <c r="F4438" s="146" t="s">
        <v>1738</v>
      </c>
      <c r="G4438" s="146" t="s">
        <v>1739</v>
      </c>
      <c r="H4438" s="146" t="s">
        <v>5120</v>
      </c>
      <c r="I4438" s="151" t="s">
        <v>98</v>
      </c>
      <c r="J4438" s="147">
        <v>8840</v>
      </c>
      <c r="K4438" s="147">
        <v>55</v>
      </c>
      <c r="L4438" s="148">
        <v>486200</v>
      </c>
      <c r="M4438" s="120" t="s">
        <v>56</v>
      </c>
      <c r="N4438" s="149">
        <v>38896</v>
      </c>
      <c r="O4438" s="150"/>
      <c r="P4438" s="154" t="s">
        <v>4117</v>
      </c>
      <c r="Q4438" s="158" t="s">
        <v>50</v>
      </c>
      <c r="R4438" s="142">
        <f t="shared" si="68"/>
        <v>8</v>
      </c>
    </row>
    <row r="4439" s="109" customFormat="1">
      <c r="A4439" s="119">
        <f>MAX($A$19:A4438)+1</f>
        <v>4421</v>
      </c>
      <c r="B4439" s="120" t="s">
        <v>41</v>
      </c>
      <c r="C4439" s="144" t="s">
        <v>1736</v>
      </c>
      <c r="D4439" s="144" t="s">
        <v>5110</v>
      </c>
      <c r="E4439" s="145" t="s">
        <v>4159</v>
      </c>
      <c r="F4439" s="146" t="s">
        <v>1738</v>
      </c>
      <c r="G4439" s="146" t="s">
        <v>1739</v>
      </c>
      <c r="H4439" s="146" t="s">
        <v>5121</v>
      </c>
      <c r="I4439" s="151" t="s">
        <v>98</v>
      </c>
      <c r="J4439" s="147">
        <v>8840</v>
      </c>
      <c r="K4439" s="147">
        <v>180</v>
      </c>
      <c r="L4439" s="148">
        <v>1591200</v>
      </c>
      <c r="M4439" s="120" t="s">
        <v>56</v>
      </c>
      <c r="N4439" s="149">
        <v>127296</v>
      </c>
      <c r="O4439" s="150"/>
      <c r="P4439" s="154" t="s">
        <v>4117</v>
      </c>
      <c r="Q4439" s="158" t="s">
        <v>50</v>
      </c>
      <c r="R4439" s="142">
        <f t="shared" si="68"/>
        <v>8</v>
      </c>
    </row>
    <row r="4440" s="109" customFormat="1">
      <c r="A4440" s="119">
        <f>MAX($A$19:A4439)+1</f>
        <v>4422</v>
      </c>
      <c r="B4440" s="120" t="s">
        <v>41</v>
      </c>
      <c r="C4440" s="144" t="s">
        <v>1736</v>
      </c>
      <c r="D4440" s="144" t="s">
        <v>5110</v>
      </c>
      <c r="E4440" s="145" t="s">
        <v>4159</v>
      </c>
      <c r="F4440" s="146" t="s">
        <v>1738</v>
      </c>
      <c r="G4440" s="146" t="s">
        <v>1739</v>
      </c>
      <c r="H4440" s="146" t="s">
        <v>5122</v>
      </c>
      <c r="I4440" s="151" t="s">
        <v>98</v>
      </c>
      <c r="J4440" s="147">
        <v>20318</v>
      </c>
      <c r="K4440" s="147">
        <v>60</v>
      </c>
      <c r="L4440" s="148">
        <v>1219080</v>
      </c>
      <c r="M4440" s="120" t="s">
        <v>56</v>
      </c>
      <c r="N4440" s="149">
        <v>97527</v>
      </c>
      <c r="O4440" s="150"/>
      <c r="P4440" s="154" t="s">
        <v>4117</v>
      </c>
      <c r="Q4440" s="158" t="s">
        <v>50</v>
      </c>
      <c r="R4440" s="142">
        <f t="shared" si="68"/>
        <v>8.00004921744266</v>
      </c>
    </row>
    <row r="4441" s="109" customFormat="1">
      <c r="A4441" s="119">
        <f>MAX($A$19:A4440)+1</f>
        <v>4423</v>
      </c>
      <c r="B4441" s="120" t="s">
        <v>41</v>
      </c>
      <c r="C4441" s="144" t="s">
        <v>1736</v>
      </c>
      <c r="D4441" s="144" t="s">
        <v>5110</v>
      </c>
      <c r="E4441" s="145" t="s">
        <v>4159</v>
      </c>
      <c r="F4441" s="146" t="s">
        <v>1738</v>
      </c>
      <c r="G4441" s="146" t="s">
        <v>1739</v>
      </c>
      <c r="H4441" s="146" t="s">
        <v>5123</v>
      </c>
      <c r="I4441" s="151" t="s">
        <v>98</v>
      </c>
      <c r="J4441" s="147">
        <v>20318</v>
      </c>
      <c r="K4441" s="147">
        <v>180</v>
      </c>
      <c r="L4441" s="148">
        <v>3657240</v>
      </c>
      <c r="M4441" s="120" t="s">
        <v>56</v>
      </c>
      <c r="N4441" s="149">
        <v>292580</v>
      </c>
      <c r="O4441" s="150"/>
      <c r="P4441" s="154" t="s">
        <v>4117</v>
      </c>
      <c r="Q4441" s="158" t="s">
        <v>50</v>
      </c>
      <c r="R4441" s="142">
        <f t="shared" si="68"/>
        <v>8.00002187441896</v>
      </c>
    </row>
    <row r="4442" s="109" customFormat="1">
      <c r="A4442" s="119">
        <f>MAX($A$19:A4441)+1</f>
        <v>4424</v>
      </c>
      <c r="B4442" s="120" t="s">
        <v>41</v>
      </c>
      <c r="C4442" s="144" t="s">
        <v>1736</v>
      </c>
      <c r="D4442" s="144" t="s">
        <v>5110</v>
      </c>
      <c r="E4442" s="145" t="s">
        <v>4159</v>
      </c>
      <c r="F4442" s="146" t="s">
        <v>1738</v>
      </c>
      <c r="G4442" s="146" t="s">
        <v>1739</v>
      </c>
      <c r="H4442" s="146" t="s">
        <v>5124</v>
      </c>
      <c r="I4442" s="151" t="s">
        <v>98</v>
      </c>
      <c r="J4442" s="147">
        <v>6800</v>
      </c>
      <c r="K4442" s="147">
        <v>80</v>
      </c>
      <c r="L4442" s="148">
        <v>544000</v>
      </c>
      <c r="M4442" s="120" t="s">
        <v>56</v>
      </c>
      <c r="N4442" s="149">
        <v>43520</v>
      </c>
      <c r="O4442" s="150"/>
      <c r="P4442" s="154" t="s">
        <v>4117</v>
      </c>
      <c r="Q4442" s="158" t="s">
        <v>50</v>
      </c>
      <c r="R4442" s="142">
        <f t="shared" si="68"/>
        <v>8</v>
      </c>
    </row>
    <row r="4443" s="109" customFormat="1">
      <c r="A4443" s="119">
        <f>MAX($A$19:A4442)+1</f>
        <v>4425</v>
      </c>
      <c r="B4443" s="120" t="s">
        <v>41</v>
      </c>
      <c r="C4443" s="144" t="s">
        <v>1736</v>
      </c>
      <c r="D4443" s="144" t="s">
        <v>5110</v>
      </c>
      <c r="E4443" s="145" t="s">
        <v>4159</v>
      </c>
      <c r="F4443" s="146" t="s">
        <v>1738</v>
      </c>
      <c r="G4443" s="146" t="s">
        <v>1739</v>
      </c>
      <c r="H4443" s="146" t="s">
        <v>5125</v>
      </c>
      <c r="I4443" s="151" t="s">
        <v>98</v>
      </c>
      <c r="J4443" s="147">
        <v>6800</v>
      </c>
      <c r="K4443" s="147">
        <v>180</v>
      </c>
      <c r="L4443" s="148">
        <v>1224000</v>
      </c>
      <c r="M4443" s="120" t="s">
        <v>56</v>
      </c>
      <c r="N4443" s="149">
        <v>97920</v>
      </c>
      <c r="O4443" s="150"/>
      <c r="P4443" s="154" t="s">
        <v>4117</v>
      </c>
      <c r="Q4443" s="158" t="s">
        <v>50</v>
      </c>
      <c r="R4443" s="142">
        <f t="shared" si="68"/>
        <v>8</v>
      </c>
    </row>
    <row r="4444" s="109" customFormat="1">
      <c r="A4444" s="119">
        <f>MAX($A$19:A4443)+1</f>
        <v>4426</v>
      </c>
      <c r="B4444" s="120" t="s">
        <v>41</v>
      </c>
      <c r="C4444" s="144" t="s">
        <v>1736</v>
      </c>
      <c r="D4444" s="144" t="s">
        <v>5110</v>
      </c>
      <c r="E4444" s="145" t="s">
        <v>4159</v>
      </c>
      <c r="F4444" s="146" t="s">
        <v>1738</v>
      </c>
      <c r="G4444" s="146" t="s">
        <v>1739</v>
      </c>
      <c r="H4444" s="146" t="s">
        <v>5126</v>
      </c>
      <c r="I4444" s="151" t="s">
        <v>98</v>
      </c>
      <c r="J4444" s="147">
        <v>169512</v>
      </c>
      <c r="K4444" s="147">
        <v>150</v>
      </c>
      <c r="L4444" s="148">
        <v>25426800</v>
      </c>
      <c r="M4444" s="120" t="s">
        <v>56</v>
      </c>
      <c r="N4444" s="149">
        <v>2034141</v>
      </c>
      <c r="O4444" s="150"/>
      <c r="P4444" s="154" t="s">
        <v>4117</v>
      </c>
      <c r="Q4444" s="158" t="s">
        <v>50</v>
      </c>
      <c r="R4444" s="142">
        <f t="shared" si="68"/>
        <v>7.99998820142527</v>
      </c>
    </row>
    <row r="4445" ht="22.5" s="109" customFormat="1">
      <c r="A4445" s="119">
        <f>MAX($A$19:A4444)+1</f>
        <v>4427</v>
      </c>
      <c r="B4445" s="120" t="s">
        <v>41</v>
      </c>
      <c r="C4445" s="144" t="s">
        <v>1762</v>
      </c>
      <c r="D4445" s="144" t="s">
        <v>5127</v>
      </c>
      <c r="E4445" s="145">
        <v>45259</v>
      </c>
      <c r="F4445" s="146" t="s">
        <v>1764</v>
      </c>
      <c r="G4445" s="146" t="s">
        <v>1765</v>
      </c>
      <c r="H4445" s="146" t="s">
        <v>1766</v>
      </c>
      <c r="I4445" s="133" t="s">
        <v>546</v>
      </c>
      <c r="J4445" s="147"/>
      <c r="K4445" s="147"/>
      <c r="L4445" s="148">
        <v>31525320</v>
      </c>
      <c r="M4445" s="120" t="s">
        <v>56</v>
      </c>
      <c r="N4445" s="149">
        <v>2522026</v>
      </c>
      <c r="O4445" s="150"/>
      <c r="P4445" s="154" t="s">
        <v>4117</v>
      </c>
      <c r="Q4445" s="158" t="s">
        <v>50</v>
      </c>
      <c r="R4445" s="142">
        <f t="shared" si="68"/>
        <v>8.00000126882138</v>
      </c>
    </row>
    <row r="4446" s="109" customFormat="1">
      <c r="A4446" s="119">
        <f>MAX($A$19:A4445)+1</f>
        <v>4428</v>
      </c>
      <c r="B4446" s="120" t="s">
        <v>41</v>
      </c>
      <c r="C4446" s="144" t="s">
        <v>535</v>
      </c>
      <c r="D4446" s="144" t="s">
        <v>5128</v>
      </c>
      <c r="E4446" s="145">
        <v>45232</v>
      </c>
      <c r="F4446" s="146" t="s">
        <v>1768</v>
      </c>
      <c r="G4446" s="146" t="s">
        <v>1769</v>
      </c>
      <c r="H4446" s="123" t="s">
        <v>1770</v>
      </c>
      <c r="I4446" s="133" t="s">
        <v>812</v>
      </c>
      <c r="J4446" s="147"/>
      <c r="K4446" s="147"/>
      <c r="L4446" s="148">
        <v>17000000</v>
      </c>
      <c r="M4446" s="120" t="s">
        <v>56</v>
      </c>
      <c r="N4446" s="149">
        <v>1360000</v>
      </c>
      <c r="O4446" s="150"/>
      <c r="P4446" s="154" t="s">
        <v>4117</v>
      </c>
      <c r="Q4446" s="158" t="s">
        <v>50</v>
      </c>
      <c r="R4446" s="142">
        <f t="shared" si="68"/>
        <v>8</v>
      </c>
    </row>
    <row r="4447" s="109" customFormat="1">
      <c r="A4447" s="119">
        <f>MAX($A$19:A4446)+1</f>
        <v>4429</v>
      </c>
      <c r="B4447" s="120" t="s">
        <v>41</v>
      </c>
      <c r="C4447" s="144" t="s">
        <v>535</v>
      </c>
      <c r="D4447" s="144" t="s">
        <v>5129</v>
      </c>
      <c r="E4447" s="145">
        <v>45233</v>
      </c>
      <c r="F4447" s="146" t="s">
        <v>1768</v>
      </c>
      <c r="G4447" s="146" t="s">
        <v>1769</v>
      </c>
      <c r="H4447" s="123" t="s">
        <v>1770</v>
      </c>
      <c r="I4447" s="133" t="s">
        <v>812</v>
      </c>
      <c r="J4447" s="147"/>
      <c r="K4447" s="147"/>
      <c r="L4447" s="148">
        <v>17000000</v>
      </c>
      <c r="M4447" s="120" t="s">
        <v>56</v>
      </c>
      <c r="N4447" s="149">
        <v>1360000</v>
      </c>
      <c r="O4447" s="150"/>
      <c r="P4447" s="154" t="s">
        <v>4117</v>
      </c>
      <c r="Q4447" s="158" t="s">
        <v>50</v>
      </c>
      <c r="R4447" s="142">
        <f t="shared" si="68"/>
        <v>8</v>
      </c>
    </row>
    <row r="4448" s="109" customFormat="1">
      <c r="A4448" s="119">
        <f>MAX($A$19:A4447)+1</f>
        <v>4430</v>
      </c>
      <c r="B4448" s="120" t="s">
        <v>41</v>
      </c>
      <c r="C4448" s="144" t="s">
        <v>535</v>
      </c>
      <c r="D4448" s="144" t="s">
        <v>5130</v>
      </c>
      <c r="E4448" s="145">
        <v>45236</v>
      </c>
      <c r="F4448" s="146" t="s">
        <v>1768</v>
      </c>
      <c r="G4448" s="146" t="s">
        <v>1769</v>
      </c>
      <c r="H4448" s="123" t="s">
        <v>1770</v>
      </c>
      <c r="I4448" s="133" t="s">
        <v>812</v>
      </c>
      <c r="J4448" s="147"/>
      <c r="K4448" s="147"/>
      <c r="L4448" s="148">
        <v>6669000</v>
      </c>
      <c r="M4448" s="120" t="s">
        <v>56</v>
      </c>
      <c r="N4448" s="149">
        <v>533520</v>
      </c>
      <c r="O4448" s="150"/>
      <c r="P4448" s="154" t="s">
        <v>4117</v>
      </c>
      <c r="Q4448" s="158" t="s">
        <v>50</v>
      </c>
      <c r="R4448" s="142">
        <f t="shared" si="68"/>
        <v>8</v>
      </c>
    </row>
    <row r="4449" s="109" customFormat="1">
      <c r="A4449" s="119">
        <f>MAX($A$19:A4448)+1</f>
        <v>4431</v>
      </c>
      <c r="B4449" s="120" t="s">
        <v>41</v>
      </c>
      <c r="C4449" s="144" t="s">
        <v>535</v>
      </c>
      <c r="D4449" s="144" t="s">
        <v>5131</v>
      </c>
      <c r="E4449" s="145">
        <v>45236</v>
      </c>
      <c r="F4449" s="146" t="s">
        <v>1768</v>
      </c>
      <c r="G4449" s="146" t="s">
        <v>1769</v>
      </c>
      <c r="H4449" s="123" t="s">
        <v>1770</v>
      </c>
      <c r="I4449" s="133" t="s">
        <v>812</v>
      </c>
      <c r="J4449" s="147"/>
      <c r="K4449" s="147"/>
      <c r="L4449" s="148">
        <v>17000000</v>
      </c>
      <c r="M4449" s="120" t="s">
        <v>56</v>
      </c>
      <c r="N4449" s="149">
        <v>1360000</v>
      </c>
      <c r="O4449" s="150"/>
      <c r="P4449" s="154" t="s">
        <v>4117</v>
      </c>
      <c r="Q4449" s="158" t="s">
        <v>50</v>
      </c>
      <c r="R4449" s="142">
        <f t="shared" si="68"/>
        <v>8</v>
      </c>
    </row>
    <row r="4450" s="109" customFormat="1">
      <c r="A4450" s="119">
        <f>MAX($A$19:A4449)+1</f>
        <v>4432</v>
      </c>
      <c r="B4450" s="120" t="s">
        <v>41</v>
      </c>
      <c r="C4450" s="144" t="s">
        <v>535</v>
      </c>
      <c r="D4450" s="144" t="s">
        <v>5132</v>
      </c>
      <c r="E4450" s="145">
        <v>45237</v>
      </c>
      <c r="F4450" s="146" t="s">
        <v>1768</v>
      </c>
      <c r="G4450" s="146" t="s">
        <v>1769</v>
      </c>
      <c r="H4450" s="123" t="s">
        <v>1770</v>
      </c>
      <c r="I4450" s="133" t="s">
        <v>812</v>
      </c>
      <c r="J4450" s="147"/>
      <c r="K4450" s="147"/>
      <c r="L4450" s="148">
        <v>7562000</v>
      </c>
      <c r="M4450" s="120" t="s">
        <v>56</v>
      </c>
      <c r="N4450" s="149">
        <v>604960</v>
      </c>
      <c r="O4450" s="150"/>
      <c r="P4450" s="154" t="s">
        <v>4117</v>
      </c>
      <c r="Q4450" s="158" t="s">
        <v>50</v>
      </c>
      <c r="R4450" s="142">
        <f t="shared" si="68"/>
        <v>8</v>
      </c>
    </row>
    <row r="4451" s="109" customFormat="1">
      <c r="A4451" s="119">
        <f>MAX($A$19:A4450)+1</f>
        <v>4433</v>
      </c>
      <c r="B4451" s="120" t="s">
        <v>41</v>
      </c>
      <c r="C4451" s="144" t="s">
        <v>535</v>
      </c>
      <c r="D4451" s="144" t="s">
        <v>5133</v>
      </c>
      <c r="E4451" s="145">
        <v>45239</v>
      </c>
      <c r="F4451" s="146" t="s">
        <v>1768</v>
      </c>
      <c r="G4451" s="146" t="s">
        <v>1769</v>
      </c>
      <c r="H4451" s="123" t="s">
        <v>1770</v>
      </c>
      <c r="I4451" s="133" t="s">
        <v>812</v>
      </c>
      <c r="J4451" s="147"/>
      <c r="K4451" s="147"/>
      <c r="L4451" s="148">
        <v>17000000</v>
      </c>
      <c r="M4451" s="120" t="s">
        <v>56</v>
      </c>
      <c r="N4451" s="149">
        <v>1360000</v>
      </c>
      <c r="O4451" s="150"/>
      <c r="P4451" s="154" t="s">
        <v>4117</v>
      </c>
      <c r="Q4451" s="158" t="s">
        <v>50</v>
      </c>
      <c r="R4451" s="142">
        <f ref="R4451:R4514" t="shared" si="69">N4451/L4451*100</f>
        <v>8</v>
      </c>
    </row>
    <row r="4452" s="109" customFormat="1">
      <c r="A4452" s="119">
        <f>MAX($A$19:A4451)+1</f>
        <v>4434</v>
      </c>
      <c r="B4452" s="120" t="s">
        <v>41</v>
      </c>
      <c r="C4452" s="144" t="s">
        <v>535</v>
      </c>
      <c r="D4452" s="144" t="s">
        <v>5134</v>
      </c>
      <c r="E4452" s="145">
        <v>45240</v>
      </c>
      <c r="F4452" s="146" t="s">
        <v>1768</v>
      </c>
      <c r="G4452" s="146" t="s">
        <v>1769</v>
      </c>
      <c r="H4452" s="123" t="s">
        <v>1770</v>
      </c>
      <c r="I4452" s="133" t="s">
        <v>812</v>
      </c>
      <c r="J4452" s="147"/>
      <c r="K4452" s="147"/>
      <c r="L4452" s="148">
        <v>22000000</v>
      </c>
      <c r="M4452" s="120" t="s">
        <v>56</v>
      </c>
      <c r="N4452" s="149">
        <v>1760000</v>
      </c>
      <c r="O4452" s="150"/>
      <c r="P4452" s="154" t="s">
        <v>4117</v>
      </c>
      <c r="Q4452" s="158" t="s">
        <v>50</v>
      </c>
      <c r="R4452" s="142">
        <f t="shared" si="69"/>
        <v>8</v>
      </c>
    </row>
    <row r="4453" s="109" customFormat="1">
      <c r="A4453" s="119">
        <f>MAX($A$19:A4452)+1</f>
        <v>4435</v>
      </c>
      <c r="B4453" s="120" t="s">
        <v>41</v>
      </c>
      <c r="C4453" s="144" t="s">
        <v>535</v>
      </c>
      <c r="D4453" s="144" t="s">
        <v>5135</v>
      </c>
      <c r="E4453" s="145">
        <v>45243</v>
      </c>
      <c r="F4453" s="146" t="s">
        <v>1768</v>
      </c>
      <c r="G4453" s="146" t="s">
        <v>1769</v>
      </c>
      <c r="H4453" s="123" t="s">
        <v>1770</v>
      </c>
      <c r="I4453" s="133" t="s">
        <v>812</v>
      </c>
      <c r="J4453" s="147"/>
      <c r="K4453" s="147"/>
      <c r="L4453" s="148">
        <v>30944000</v>
      </c>
      <c r="M4453" s="120" t="s">
        <v>56</v>
      </c>
      <c r="N4453" s="149">
        <v>2475520</v>
      </c>
      <c r="O4453" s="150"/>
      <c r="P4453" s="154" t="s">
        <v>4117</v>
      </c>
      <c r="Q4453" s="158" t="s">
        <v>50</v>
      </c>
      <c r="R4453" s="142">
        <f t="shared" si="69"/>
        <v>8</v>
      </c>
    </row>
    <row r="4454" s="109" customFormat="1">
      <c r="A4454" s="119">
        <f>MAX($A$19:A4453)+1</f>
        <v>4436</v>
      </c>
      <c r="B4454" s="120" t="s">
        <v>41</v>
      </c>
      <c r="C4454" s="144" t="s">
        <v>535</v>
      </c>
      <c r="D4454" s="144" t="s">
        <v>5136</v>
      </c>
      <c r="E4454" s="145">
        <v>45243</v>
      </c>
      <c r="F4454" s="146" t="s">
        <v>1768</v>
      </c>
      <c r="G4454" s="146" t="s">
        <v>1769</v>
      </c>
      <c r="H4454" s="123" t="s">
        <v>1770</v>
      </c>
      <c r="I4454" s="133" t="s">
        <v>812</v>
      </c>
      <c r="J4454" s="147"/>
      <c r="K4454" s="147"/>
      <c r="L4454" s="148">
        <v>17000000</v>
      </c>
      <c r="M4454" s="120" t="s">
        <v>56</v>
      </c>
      <c r="N4454" s="149">
        <v>1360000</v>
      </c>
      <c r="O4454" s="150"/>
      <c r="P4454" s="154" t="s">
        <v>4117</v>
      </c>
      <c r="Q4454" s="158" t="s">
        <v>50</v>
      </c>
      <c r="R4454" s="142">
        <f t="shared" si="69"/>
        <v>8</v>
      </c>
    </row>
    <row r="4455" s="109" customFormat="1">
      <c r="A4455" s="119">
        <f>MAX($A$19:A4454)+1</f>
        <v>4437</v>
      </c>
      <c r="B4455" s="120" t="s">
        <v>41</v>
      </c>
      <c r="C4455" s="144" t="s">
        <v>535</v>
      </c>
      <c r="D4455" s="144" t="s">
        <v>5137</v>
      </c>
      <c r="E4455" s="145">
        <v>45246</v>
      </c>
      <c r="F4455" s="146" t="s">
        <v>1768</v>
      </c>
      <c r="G4455" s="146" t="s">
        <v>1769</v>
      </c>
      <c r="H4455" s="123" t="s">
        <v>1770</v>
      </c>
      <c r="I4455" s="133" t="s">
        <v>812</v>
      </c>
      <c r="J4455" s="147"/>
      <c r="K4455" s="147"/>
      <c r="L4455" s="148">
        <v>17000000</v>
      </c>
      <c r="M4455" s="120" t="s">
        <v>56</v>
      </c>
      <c r="N4455" s="149">
        <v>1360000</v>
      </c>
      <c r="O4455" s="150"/>
      <c r="P4455" s="154" t="s">
        <v>4117</v>
      </c>
      <c r="Q4455" s="158" t="s">
        <v>50</v>
      </c>
      <c r="R4455" s="142">
        <f t="shared" si="69"/>
        <v>8</v>
      </c>
    </row>
    <row r="4456" s="109" customFormat="1">
      <c r="A4456" s="119">
        <f>MAX($A$19:A4455)+1</f>
        <v>4438</v>
      </c>
      <c r="B4456" s="120" t="s">
        <v>41</v>
      </c>
      <c r="C4456" s="144" t="s">
        <v>535</v>
      </c>
      <c r="D4456" s="144" t="s">
        <v>5138</v>
      </c>
      <c r="E4456" s="145">
        <v>45251</v>
      </c>
      <c r="F4456" s="146" t="s">
        <v>1768</v>
      </c>
      <c r="G4456" s="146" t="s">
        <v>1769</v>
      </c>
      <c r="H4456" s="123" t="s">
        <v>1770</v>
      </c>
      <c r="I4456" s="133" t="s">
        <v>812</v>
      </c>
      <c r="J4456" s="147"/>
      <c r="K4456" s="147"/>
      <c r="L4456" s="148">
        <v>17000000</v>
      </c>
      <c r="M4456" s="120" t="s">
        <v>56</v>
      </c>
      <c r="N4456" s="149">
        <v>1360000</v>
      </c>
      <c r="O4456" s="150"/>
      <c r="P4456" s="154" t="s">
        <v>4117</v>
      </c>
      <c r="Q4456" s="158" t="s">
        <v>50</v>
      </c>
      <c r="R4456" s="142">
        <f t="shared" si="69"/>
        <v>8</v>
      </c>
    </row>
    <row r="4457" s="109" customFormat="1">
      <c r="A4457" s="119">
        <f>MAX($A$19:A4456)+1</f>
        <v>4439</v>
      </c>
      <c r="B4457" s="120" t="s">
        <v>41</v>
      </c>
      <c r="C4457" s="144" t="s">
        <v>535</v>
      </c>
      <c r="D4457" s="144" t="s">
        <v>2830</v>
      </c>
      <c r="E4457" s="145">
        <v>45252</v>
      </c>
      <c r="F4457" s="146" t="s">
        <v>1768</v>
      </c>
      <c r="G4457" s="146" t="s">
        <v>1769</v>
      </c>
      <c r="H4457" s="123" t="s">
        <v>1770</v>
      </c>
      <c r="I4457" s="133" t="s">
        <v>812</v>
      </c>
      <c r="J4457" s="147"/>
      <c r="K4457" s="147"/>
      <c r="L4457" s="148">
        <v>3500000</v>
      </c>
      <c r="M4457" s="120" t="s">
        <v>56</v>
      </c>
      <c r="N4457" s="149">
        <v>280000</v>
      </c>
      <c r="O4457" s="150"/>
      <c r="P4457" s="154" t="s">
        <v>4117</v>
      </c>
      <c r="Q4457" s="158" t="s">
        <v>50</v>
      </c>
      <c r="R4457" s="142">
        <f t="shared" si="69"/>
        <v>8</v>
      </c>
    </row>
    <row r="4458" s="109" customFormat="1">
      <c r="A4458" s="119">
        <f>MAX($A$19:A4457)+1</f>
        <v>4440</v>
      </c>
      <c r="B4458" s="120" t="s">
        <v>41</v>
      </c>
      <c r="C4458" s="144" t="s">
        <v>535</v>
      </c>
      <c r="D4458" s="144" t="s">
        <v>5139</v>
      </c>
      <c r="E4458" s="145">
        <v>45253</v>
      </c>
      <c r="F4458" s="146" t="s">
        <v>1768</v>
      </c>
      <c r="G4458" s="146" t="s">
        <v>1769</v>
      </c>
      <c r="H4458" s="123" t="s">
        <v>1770</v>
      </c>
      <c r="I4458" s="133" t="s">
        <v>812</v>
      </c>
      <c r="J4458" s="147"/>
      <c r="K4458" s="147"/>
      <c r="L4458" s="148">
        <v>17000000</v>
      </c>
      <c r="M4458" s="120" t="s">
        <v>56</v>
      </c>
      <c r="N4458" s="149">
        <v>1360000</v>
      </c>
      <c r="O4458" s="150"/>
      <c r="P4458" s="154" t="s">
        <v>4117</v>
      </c>
      <c r="Q4458" s="158" t="s">
        <v>50</v>
      </c>
      <c r="R4458" s="142">
        <f t="shared" si="69"/>
        <v>8</v>
      </c>
    </row>
    <row r="4459" s="109" customFormat="1">
      <c r="A4459" s="119">
        <f>MAX($A$19:A4458)+1</f>
        <v>4441</v>
      </c>
      <c r="B4459" s="120" t="s">
        <v>41</v>
      </c>
      <c r="C4459" s="144" t="s">
        <v>535</v>
      </c>
      <c r="D4459" s="144" t="s">
        <v>5140</v>
      </c>
      <c r="E4459" s="145">
        <v>45254</v>
      </c>
      <c r="F4459" s="146" t="s">
        <v>1768</v>
      </c>
      <c r="G4459" s="146" t="s">
        <v>1769</v>
      </c>
      <c r="H4459" s="123" t="s">
        <v>1770</v>
      </c>
      <c r="I4459" s="133" t="s">
        <v>812</v>
      </c>
      <c r="J4459" s="147"/>
      <c r="K4459" s="147"/>
      <c r="L4459" s="148">
        <v>22000000</v>
      </c>
      <c r="M4459" s="120" t="s">
        <v>56</v>
      </c>
      <c r="N4459" s="149">
        <v>1760000</v>
      </c>
      <c r="O4459" s="150"/>
      <c r="P4459" s="154" t="s">
        <v>4117</v>
      </c>
      <c r="Q4459" s="158" t="s">
        <v>50</v>
      </c>
      <c r="R4459" s="142">
        <f t="shared" si="69"/>
        <v>8</v>
      </c>
    </row>
    <row r="4460" s="109" customFormat="1">
      <c r="A4460" s="119">
        <f>MAX($A$19:A4459)+1</f>
        <v>4442</v>
      </c>
      <c r="B4460" s="120" t="s">
        <v>41</v>
      </c>
      <c r="C4460" s="144" t="s">
        <v>535</v>
      </c>
      <c r="D4460" s="144" t="s">
        <v>5141</v>
      </c>
      <c r="E4460" s="145">
        <v>45257</v>
      </c>
      <c r="F4460" s="146" t="s">
        <v>1768</v>
      </c>
      <c r="G4460" s="146" t="s">
        <v>1769</v>
      </c>
      <c r="H4460" s="123" t="s">
        <v>1770</v>
      </c>
      <c r="I4460" s="133" t="s">
        <v>812</v>
      </c>
      <c r="J4460" s="147"/>
      <c r="K4460" s="147"/>
      <c r="L4460" s="148">
        <v>17000000</v>
      </c>
      <c r="M4460" s="120" t="s">
        <v>56</v>
      </c>
      <c r="N4460" s="149">
        <v>1360000</v>
      </c>
      <c r="O4460" s="150"/>
      <c r="P4460" s="154" t="s">
        <v>4117</v>
      </c>
      <c r="Q4460" s="158" t="s">
        <v>50</v>
      </c>
      <c r="R4460" s="142">
        <f t="shared" si="69"/>
        <v>8</v>
      </c>
    </row>
    <row r="4461" s="109" customFormat="1">
      <c r="A4461" s="119">
        <f>MAX($A$19:A4460)+1</f>
        <v>4443</v>
      </c>
      <c r="B4461" s="120" t="s">
        <v>41</v>
      </c>
      <c r="C4461" s="144" t="s">
        <v>535</v>
      </c>
      <c r="D4461" s="144" t="s">
        <v>5142</v>
      </c>
      <c r="E4461" s="145">
        <v>45259</v>
      </c>
      <c r="F4461" s="146" t="s">
        <v>1768</v>
      </c>
      <c r="G4461" s="146" t="s">
        <v>1769</v>
      </c>
      <c r="H4461" s="123" t="s">
        <v>1770</v>
      </c>
      <c r="I4461" s="133" t="s">
        <v>812</v>
      </c>
      <c r="J4461" s="147"/>
      <c r="K4461" s="147"/>
      <c r="L4461" s="148">
        <v>7000000</v>
      </c>
      <c r="M4461" s="120" t="s">
        <v>56</v>
      </c>
      <c r="N4461" s="149">
        <v>560000</v>
      </c>
      <c r="O4461" s="150"/>
      <c r="P4461" s="154" t="s">
        <v>4117</v>
      </c>
      <c r="Q4461" s="158" t="s">
        <v>50</v>
      </c>
      <c r="R4461" s="142">
        <f t="shared" si="69"/>
        <v>8</v>
      </c>
    </row>
    <row r="4462" s="109" customFormat="1">
      <c r="A4462" s="119">
        <f>MAX($A$19:A4461)+1</f>
        <v>4444</v>
      </c>
      <c r="B4462" s="120" t="s">
        <v>41</v>
      </c>
      <c r="C4462" s="144" t="s">
        <v>535</v>
      </c>
      <c r="D4462" s="144" t="s">
        <v>5143</v>
      </c>
      <c r="E4462" s="145">
        <v>45260</v>
      </c>
      <c r="F4462" s="146" t="s">
        <v>1768</v>
      </c>
      <c r="G4462" s="146" t="s">
        <v>1769</v>
      </c>
      <c r="H4462" s="123" t="s">
        <v>1770</v>
      </c>
      <c r="I4462" s="133" t="s">
        <v>812</v>
      </c>
      <c r="J4462" s="147"/>
      <c r="K4462" s="147"/>
      <c r="L4462" s="148">
        <v>17000000</v>
      </c>
      <c r="M4462" s="120" t="s">
        <v>56</v>
      </c>
      <c r="N4462" s="149">
        <v>1360000</v>
      </c>
      <c r="O4462" s="150"/>
      <c r="P4462" s="154" t="s">
        <v>4117</v>
      </c>
      <c r="Q4462" s="158" t="s">
        <v>50</v>
      </c>
      <c r="R4462" s="142">
        <f t="shared" si="69"/>
        <v>8</v>
      </c>
    </row>
    <row r="4463" ht="22.5" s="109" customFormat="1">
      <c r="A4463" s="119">
        <f>MAX($A$19:A4462)+1</f>
        <v>4445</v>
      </c>
      <c r="B4463" s="120" t="s">
        <v>41</v>
      </c>
      <c r="C4463" s="144" t="s">
        <v>5144</v>
      </c>
      <c r="D4463" s="144" t="s">
        <v>5145</v>
      </c>
      <c r="E4463" s="145" t="s">
        <v>4155</v>
      </c>
      <c r="F4463" s="146" t="s">
        <v>5146</v>
      </c>
      <c r="G4463" s="146" t="s">
        <v>5147</v>
      </c>
      <c r="H4463" s="146" t="s">
        <v>5148</v>
      </c>
      <c r="I4463" s="151" t="s">
        <v>278</v>
      </c>
      <c r="J4463" s="147">
        <v>1</v>
      </c>
      <c r="K4463" s="147">
        <v>15200000</v>
      </c>
      <c r="L4463" s="148">
        <v>15200000</v>
      </c>
      <c r="M4463" s="120" t="s">
        <v>229</v>
      </c>
      <c r="N4463" s="149">
        <v>1520000</v>
      </c>
      <c r="O4463" s="150"/>
      <c r="P4463" s="154" t="s">
        <v>4117</v>
      </c>
      <c r="Q4463" s="158" t="s">
        <v>50</v>
      </c>
      <c r="R4463" s="142">
        <f t="shared" si="69"/>
        <v>10</v>
      </c>
    </row>
    <row r="4464" s="109" customFormat="1">
      <c r="A4464" s="119">
        <f>MAX($A$19:A4463)+1</f>
        <v>4446</v>
      </c>
      <c r="B4464" s="120" t="s">
        <v>41</v>
      </c>
      <c r="C4464" s="144" t="s">
        <v>5144</v>
      </c>
      <c r="D4464" s="144" t="s">
        <v>5145</v>
      </c>
      <c r="E4464" s="145" t="s">
        <v>4155</v>
      </c>
      <c r="F4464" s="146" t="s">
        <v>5146</v>
      </c>
      <c r="G4464" s="146" t="s">
        <v>5147</v>
      </c>
      <c r="H4464" s="146" t="s">
        <v>5149</v>
      </c>
      <c r="I4464" s="151" t="s">
        <v>557</v>
      </c>
      <c r="J4464" s="147">
        <v>1</v>
      </c>
      <c r="K4464" s="147">
        <v>6850000</v>
      </c>
      <c r="L4464" s="148">
        <v>6850000</v>
      </c>
      <c r="M4464" s="120" t="s">
        <v>229</v>
      </c>
      <c r="N4464" s="149">
        <v>685000</v>
      </c>
      <c r="O4464" s="150"/>
      <c r="P4464" s="154" t="s">
        <v>4117</v>
      </c>
      <c r="Q4464" s="158" t="s">
        <v>50</v>
      </c>
      <c r="R4464" s="142">
        <f t="shared" si="69"/>
        <v>10</v>
      </c>
    </row>
    <row r="4465" s="109" customFormat="1">
      <c r="A4465" s="119">
        <f>MAX($A$19:A4464)+1</f>
        <v>4447</v>
      </c>
      <c r="B4465" s="120" t="s">
        <v>41</v>
      </c>
      <c r="C4465" s="144" t="s">
        <v>5144</v>
      </c>
      <c r="D4465" s="144" t="s">
        <v>5145</v>
      </c>
      <c r="E4465" s="145" t="s">
        <v>4155</v>
      </c>
      <c r="F4465" s="146" t="s">
        <v>5146</v>
      </c>
      <c r="G4465" s="146" t="s">
        <v>5147</v>
      </c>
      <c r="H4465" s="146" t="s">
        <v>5150</v>
      </c>
      <c r="I4465" s="151" t="s">
        <v>540</v>
      </c>
      <c r="J4465" s="147">
        <v>25</v>
      </c>
      <c r="K4465" s="147">
        <v>50000</v>
      </c>
      <c r="L4465" s="148">
        <v>1250000</v>
      </c>
      <c r="M4465" s="120" t="s">
        <v>229</v>
      </c>
      <c r="N4465" s="149">
        <v>125000</v>
      </c>
      <c r="O4465" s="150"/>
      <c r="P4465" s="154" t="s">
        <v>4117</v>
      </c>
      <c r="Q4465" s="158" t="s">
        <v>50</v>
      </c>
      <c r="R4465" s="142">
        <f t="shared" si="69"/>
        <v>10</v>
      </c>
    </row>
    <row r="4466" s="109" customFormat="1">
      <c r="A4466" s="119">
        <f>MAX($A$19:A4465)+1</f>
        <v>4448</v>
      </c>
      <c r="B4466" s="120" t="s">
        <v>41</v>
      </c>
      <c r="C4466" s="144" t="s">
        <v>5144</v>
      </c>
      <c r="D4466" s="144" t="s">
        <v>5145</v>
      </c>
      <c r="E4466" s="145" t="s">
        <v>4155</v>
      </c>
      <c r="F4466" s="146" t="s">
        <v>5146</v>
      </c>
      <c r="G4466" s="146" t="s">
        <v>5147</v>
      </c>
      <c r="H4466" s="146" t="s">
        <v>5151</v>
      </c>
      <c r="I4466" s="151" t="s">
        <v>278</v>
      </c>
      <c r="J4466" s="147">
        <v>6</v>
      </c>
      <c r="K4466" s="147">
        <v>4500000</v>
      </c>
      <c r="L4466" s="148">
        <v>27000000</v>
      </c>
      <c r="M4466" s="120" t="s">
        <v>229</v>
      </c>
      <c r="N4466" s="149">
        <v>2700000</v>
      </c>
      <c r="O4466" s="150"/>
      <c r="P4466" s="154" t="s">
        <v>4117</v>
      </c>
      <c r="Q4466" s="158" t="s">
        <v>50</v>
      </c>
      <c r="R4466" s="142">
        <f t="shared" si="69"/>
        <v>10</v>
      </c>
    </row>
    <row r="4467" s="109" customFormat="1">
      <c r="A4467" s="119">
        <f>MAX($A$19:A4466)+1</f>
        <v>4449</v>
      </c>
      <c r="B4467" s="120" t="s">
        <v>41</v>
      </c>
      <c r="C4467" s="144" t="s">
        <v>5144</v>
      </c>
      <c r="D4467" s="144" t="s">
        <v>5145</v>
      </c>
      <c r="E4467" s="145" t="s">
        <v>4155</v>
      </c>
      <c r="F4467" s="146" t="s">
        <v>5146</v>
      </c>
      <c r="G4467" s="146" t="s">
        <v>5147</v>
      </c>
      <c r="H4467" s="146" t="s">
        <v>5152</v>
      </c>
      <c r="I4467" s="151" t="s">
        <v>278</v>
      </c>
      <c r="J4467" s="147">
        <v>1</v>
      </c>
      <c r="K4467" s="147">
        <v>6929000</v>
      </c>
      <c r="L4467" s="148">
        <v>6929000</v>
      </c>
      <c r="M4467" s="120" t="s">
        <v>229</v>
      </c>
      <c r="N4467" s="149">
        <v>692900</v>
      </c>
      <c r="O4467" s="150"/>
      <c r="P4467" s="154" t="s">
        <v>4117</v>
      </c>
      <c r="Q4467" s="158" t="s">
        <v>50</v>
      </c>
      <c r="R4467" s="142">
        <f t="shared" si="69"/>
        <v>10</v>
      </c>
    </row>
    <row r="4468" s="109" customFormat="1">
      <c r="A4468" s="119">
        <f>MAX($A$19:A4467)+1</f>
        <v>4450</v>
      </c>
      <c r="B4468" s="120" t="s">
        <v>41</v>
      </c>
      <c r="C4468" s="144" t="s">
        <v>5144</v>
      </c>
      <c r="D4468" s="144" t="s">
        <v>5145</v>
      </c>
      <c r="E4468" s="145" t="s">
        <v>4155</v>
      </c>
      <c r="F4468" s="146" t="s">
        <v>5146</v>
      </c>
      <c r="G4468" s="146" t="s">
        <v>5147</v>
      </c>
      <c r="H4468" s="146" t="s">
        <v>5153</v>
      </c>
      <c r="I4468" s="151" t="s">
        <v>278</v>
      </c>
      <c r="J4468" s="147">
        <v>1</v>
      </c>
      <c r="K4468" s="147">
        <v>4785000</v>
      </c>
      <c r="L4468" s="148">
        <v>4785000</v>
      </c>
      <c r="M4468" s="120" t="s">
        <v>229</v>
      </c>
      <c r="N4468" s="149">
        <v>478500</v>
      </c>
      <c r="O4468" s="150"/>
      <c r="P4468" s="154" t="s">
        <v>4117</v>
      </c>
      <c r="Q4468" s="158" t="s">
        <v>50</v>
      </c>
      <c r="R4468" s="142">
        <f t="shared" si="69"/>
        <v>10</v>
      </c>
    </row>
    <row r="4469" ht="33.75" s="109" customFormat="1">
      <c r="A4469" s="119">
        <f>MAX($A$19:A4468)+1</f>
        <v>4451</v>
      </c>
      <c r="B4469" s="120" t="s">
        <v>41</v>
      </c>
      <c r="C4469" s="144" t="s">
        <v>5144</v>
      </c>
      <c r="D4469" s="144" t="s">
        <v>5145</v>
      </c>
      <c r="E4469" s="145" t="s">
        <v>4155</v>
      </c>
      <c r="F4469" s="146" t="s">
        <v>5146</v>
      </c>
      <c r="G4469" s="146" t="s">
        <v>5147</v>
      </c>
      <c r="H4469" s="146" t="s">
        <v>5154</v>
      </c>
      <c r="I4469" s="151" t="s">
        <v>552</v>
      </c>
      <c r="J4469" s="147">
        <v>13</v>
      </c>
      <c r="K4469" s="147">
        <v>4535000</v>
      </c>
      <c r="L4469" s="148">
        <v>58955000</v>
      </c>
      <c r="M4469" s="120" t="s">
        <v>229</v>
      </c>
      <c r="N4469" s="149">
        <v>5895500</v>
      </c>
      <c r="O4469" s="150"/>
      <c r="P4469" s="154" t="s">
        <v>4117</v>
      </c>
      <c r="Q4469" s="158" t="s">
        <v>50</v>
      </c>
      <c r="R4469" s="142">
        <f t="shared" si="69"/>
        <v>10</v>
      </c>
    </row>
    <row r="4470" s="109" customFormat="1">
      <c r="A4470" s="119">
        <f>MAX($A$19:A4469)+1</f>
        <v>4452</v>
      </c>
      <c r="B4470" s="120" t="s">
        <v>41</v>
      </c>
      <c r="C4470" s="144" t="s">
        <v>5144</v>
      </c>
      <c r="D4470" s="144" t="s">
        <v>5145</v>
      </c>
      <c r="E4470" s="145" t="s">
        <v>4155</v>
      </c>
      <c r="F4470" s="146" t="s">
        <v>5146</v>
      </c>
      <c r="G4470" s="146" t="s">
        <v>5147</v>
      </c>
      <c r="H4470" s="146" t="s">
        <v>5155</v>
      </c>
      <c r="I4470" s="151" t="s">
        <v>278</v>
      </c>
      <c r="J4470" s="147">
        <v>1</v>
      </c>
      <c r="K4470" s="147">
        <v>4850000</v>
      </c>
      <c r="L4470" s="148">
        <v>4850000</v>
      </c>
      <c r="M4470" s="120" t="s">
        <v>229</v>
      </c>
      <c r="N4470" s="149">
        <v>485000</v>
      </c>
      <c r="O4470" s="150"/>
      <c r="P4470" s="154" t="s">
        <v>4117</v>
      </c>
      <c r="Q4470" s="158" t="s">
        <v>50</v>
      </c>
      <c r="R4470" s="142">
        <f t="shared" si="69"/>
        <v>10</v>
      </c>
    </row>
    <row r="4471" s="109" customFormat="1">
      <c r="A4471" s="119">
        <f>MAX($A$19:A4470)+1</f>
        <v>4453</v>
      </c>
      <c r="B4471" s="120" t="s">
        <v>41</v>
      </c>
      <c r="C4471" s="144" t="s">
        <v>5144</v>
      </c>
      <c r="D4471" s="144" t="s">
        <v>5145</v>
      </c>
      <c r="E4471" s="145" t="s">
        <v>4155</v>
      </c>
      <c r="F4471" s="146" t="s">
        <v>5146</v>
      </c>
      <c r="G4471" s="146" t="s">
        <v>5147</v>
      </c>
      <c r="H4471" s="146" t="s">
        <v>5156</v>
      </c>
      <c r="I4471" s="151" t="s">
        <v>552</v>
      </c>
      <c r="J4471" s="147">
        <v>1</v>
      </c>
      <c r="K4471" s="147">
        <v>2500000</v>
      </c>
      <c r="L4471" s="148">
        <v>2500000</v>
      </c>
      <c r="M4471" s="120" t="s">
        <v>229</v>
      </c>
      <c r="N4471" s="149">
        <v>250000</v>
      </c>
      <c r="O4471" s="150"/>
      <c r="P4471" s="154" t="s">
        <v>4117</v>
      </c>
      <c r="Q4471" s="158" t="s">
        <v>50</v>
      </c>
      <c r="R4471" s="142">
        <f t="shared" si="69"/>
        <v>10</v>
      </c>
    </row>
    <row r="4472" ht="22.5" s="109" customFormat="1">
      <c r="A4472" s="119">
        <f>MAX($A$19:A4471)+1</f>
        <v>4454</v>
      </c>
      <c r="B4472" s="120" t="s">
        <v>41</v>
      </c>
      <c r="C4472" s="144" t="s">
        <v>5144</v>
      </c>
      <c r="D4472" s="144" t="s">
        <v>5145</v>
      </c>
      <c r="E4472" s="145" t="s">
        <v>4155</v>
      </c>
      <c r="F4472" s="146" t="s">
        <v>5146</v>
      </c>
      <c r="G4472" s="146" t="s">
        <v>5147</v>
      </c>
      <c r="H4472" s="146" t="s">
        <v>5157</v>
      </c>
      <c r="I4472" s="151" t="s">
        <v>278</v>
      </c>
      <c r="J4472" s="147">
        <v>13</v>
      </c>
      <c r="K4472" s="147">
        <v>300000</v>
      </c>
      <c r="L4472" s="148">
        <v>3900000</v>
      </c>
      <c r="M4472" s="120" t="s">
        <v>229</v>
      </c>
      <c r="N4472" s="149">
        <v>390000</v>
      </c>
      <c r="O4472" s="150"/>
      <c r="P4472" s="154" t="s">
        <v>4117</v>
      </c>
      <c r="Q4472" s="158" t="s">
        <v>50</v>
      </c>
      <c r="R4472" s="142">
        <f t="shared" si="69"/>
        <v>10</v>
      </c>
    </row>
    <row r="4473" ht="22.5" s="109" customFormat="1">
      <c r="A4473" s="119">
        <f>MAX($A$19:A4472)+1</f>
        <v>4455</v>
      </c>
      <c r="B4473" s="120" t="s">
        <v>41</v>
      </c>
      <c r="C4473" s="144" t="s">
        <v>5144</v>
      </c>
      <c r="D4473" s="144" t="s">
        <v>5145</v>
      </c>
      <c r="E4473" s="145" t="s">
        <v>4155</v>
      </c>
      <c r="F4473" s="146" t="s">
        <v>5146</v>
      </c>
      <c r="G4473" s="146" t="s">
        <v>5147</v>
      </c>
      <c r="H4473" s="146" t="s">
        <v>5158</v>
      </c>
      <c r="I4473" s="151" t="s">
        <v>278</v>
      </c>
      <c r="J4473" s="147">
        <v>10</v>
      </c>
      <c r="K4473" s="147">
        <v>200000</v>
      </c>
      <c r="L4473" s="148">
        <v>2000000</v>
      </c>
      <c r="M4473" s="120" t="s">
        <v>229</v>
      </c>
      <c r="N4473" s="149">
        <v>200000</v>
      </c>
      <c r="O4473" s="150"/>
      <c r="P4473" s="154" t="s">
        <v>4117</v>
      </c>
      <c r="Q4473" s="158" t="s">
        <v>50</v>
      </c>
      <c r="R4473" s="142">
        <f t="shared" si="69"/>
        <v>10</v>
      </c>
    </row>
    <row r="4474" ht="22.5" s="109" customFormat="1">
      <c r="A4474" s="119">
        <f>MAX($A$19:A4473)+1</f>
        <v>4456</v>
      </c>
      <c r="B4474" s="120" t="s">
        <v>41</v>
      </c>
      <c r="C4474" s="144" t="s">
        <v>5144</v>
      </c>
      <c r="D4474" s="144" t="s">
        <v>5145</v>
      </c>
      <c r="E4474" s="145" t="s">
        <v>4155</v>
      </c>
      <c r="F4474" s="146" t="s">
        <v>5146</v>
      </c>
      <c r="G4474" s="146" t="s">
        <v>5147</v>
      </c>
      <c r="H4474" s="146" t="s">
        <v>5159</v>
      </c>
      <c r="I4474" s="151" t="s">
        <v>278</v>
      </c>
      <c r="J4474" s="147">
        <v>8</v>
      </c>
      <c r="K4474" s="147">
        <v>150000</v>
      </c>
      <c r="L4474" s="148">
        <v>1200000</v>
      </c>
      <c r="M4474" s="120" t="s">
        <v>229</v>
      </c>
      <c r="N4474" s="149">
        <v>120000</v>
      </c>
      <c r="O4474" s="150"/>
      <c r="P4474" s="154" t="s">
        <v>4117</v>
      </c>
      <c r="Q4474" s="158" t="s">
        <v>50</v>
      </c>
      <c r="R4474" s="142">
        <f t="shared" si="69"/>
        <v>10</v>
      </c>
    </row>
    <row r="4475" ht="22.5" s="109" customFormat="1">
      <c r="A4475" s="119">
        <f>MAX($A$19:A4474)+1</f>
        <v>4457</v>
      </c>
      <c r="B4475" s="120" t="s">
        <v>41</v>
      </c>
      <c r="C4475" s="144" t="s">
        <v>5144</v>
      </c>
      <c r="D4475" s="144" t="s">
        <v>5145</v>
      </c>
      <c r="E4475" s="145" t="s">
        <v>4155</v>
      </c>
      <c r="F4475" s="146" t="s">
        <v>5146</v>
      </c>
      <c r="G4475" s="146" t="s">
        <v>5147</v>
      </c>
      <c r="H4475" s="146" t="s">
        <v>5160</v>
      </c>
      <c r="I4475" s="151" t="s">
        <v>278</v>
      </c>
      <c r="J4475" s="147">
        <v>1</v>
      </c>
      <c r="K4475" s="147">
        <v>380000</v>
      </c>
      <c r="L4475" s="148">
        <v>380000</v>
      </c>
      <c r="M4475" s="120" t="s">
        <v>229</v>
      </c>
      <c r="N4475" s="149">
        <v>38000</v>
      </c>
      <c r="O4475" s="150"/>
      <c r="P4475" s="154" t="s">
        <v>4117</v>
      </c>
      <c r="Q4475" s="158" t="s">
        <v>50</v>
      </c>
      <c r="R4475" s="142">
        <f t="shared" si="69"/>
        <v>10</v>
      </c>
    </row>
    <row r="4476" s="109" customFormat="1">
      <c r="A4476" s="119">
        <f>MAX($A$19:A4475)+1</f>
        <v>4458</v>
      </c>
      <c r="B4476" s="120" t="s">
        <v>41</v>
      </c>
      <c r="C4476" s="144" t="s">
        <v>5144</v>
      </c>
      <c r="D4476" s="144" t="s">
        <v>5145</v>
      </c>
      <c r="E4476" s="145" t="s">
        <v>4155</v>
      </c>
      <c r="F4476" s="146" t="s">
        <v>5146</v>
      </c>
      <c r="G4476" s="146" t="s">
        <v>5147</v>
      </c>
      <c r="H4476" s="146" t="s">
        <v>5161</v>
      </c>
      <c r="I4476" s="151" t="s">
        <v>278</v>
      </c>
      <c r="J4476" s="147">
        <v>2</v>
      </c>
      <c r="K4476" s="147">
        <v>150000</v>
      </c>
      <c r="L4476" s="148">
        <v>300000</v>
      </c>
      <c r="M4476" s="120" t="s">
        <v>229</v>
      </c>
      <c r="N4476" s="149">
        <v>30000</v>
      </c>
      <c r="O4476" s="150"/>
      <c r="P4476" s="154" t="s">
        <v>4117</v>
      </c>
      <c r="Q4476" s="158" t="s">
        <v>50</v>
      </c>
      <c r="R4476" s="142">
        <f t="shared" si="69"/>
        <v>10</v>
      </c>
    </row>
    <row r="4477" s="109" customFormat="1">
      <c r="A4477" s="119">
        <f>MAX($A$19:A4476)+1</f>
        <v>4459</v>
      </c>
      <c r="B4477" s="120" t="s">
        <v>41</v>
      </c>
      <c r="C4477" s="144" t="s">
        <v>5144</v>
      </c>
      <c r="D4477" s="144" t="s">
        <v>5145</v>
      </c>
      <c r="E4477" s="145" t="s">
        <v>4155</v>
      </c>
      <c r="F4477" s="146" t="s">
        <v>5146</v>
      </c>
      <c r="G4477" s="146" t="s">
        <v>5147</v>
      </c>
      <c r="H4477" s="146" t="s">
        <v>5162</v>
      </c>
      <c r="I4477" s="151" t="s">
        <v>278</v>
      </c>
      <c r="J4477" s="147">
        <v>1</v>
      </c>
      <c r="K4477" s="147">
        <v>350000</v>
      </c>
      <c r="L4477" s="148">
        <v>350000</v>
      </c>
      <c r="M4477" s="120" t="s">
        <v>229</v>
      </c>
      <c r="N4477" s="149">
        <v>35000</v>
      </c>
      <c r="O4477" s="150"/>
      <c r="P4477" s="154" t="s">
        <v>4117</v>
      </c>
      <c r="Q4477" s="158" t="s">
        <v>50</v>
      </c>
      <c r="R4477" s="142">
        <f t="shared" si="69"/>
        <v>10</v>
      </c>
    </row>
    <row r="4478" s="109" customFormat="1">
      <c r="A4478" s="119">
        <f>MAX($A$19:A4477)+1</f>
        <v>4460</v>
      </c>
      <c r="B4478" s="120" t="s">
        <v>41</v>
      </c>
      <c r="C4478" s="144" t="s">
        <v>5144</v>
      </c>
      <c r="D4478" s="144" t="s">
        <v>4978</v>
      </c>
      <c r="E4478" s="145" t="s">
        <v>4155</v>
      </c>
      <c r="F4478" s="146" t="s">
        <v>5146</v>
      </c>
      <c r="G4478" s="146" t="s">
        <v>5147</v>
      </c>
      <c r="H4478" s="146" t="s">
        <v>5163</v>
      </c>
      <c r="I4478" s="151" t="s">
        <v>557</v>
      </c>
      <c r="J4478" s="147">
        <v>3</v>
      </c>
      <c r="K4478" s="147">
        <v>150000</v>
      </c>
      <c r="L4478" s="148">
        <v>450000</v>
      </c>
      <c r="M4478" s="120" t="s">
        <v>56</v>
      </c>
      <c r="N4478" s="149">
        <v>36000</v>
      </c>
      <c r="O4478" s="150"/>
      <c r="P4478" s="154" t="s">
        <v>4117</v>
      </c>
      <c r="Q4478" s="158" t="s">
        <v>50</v>
      </c>
      <c r="R4478" s="142">
        <f t="shared" si="69"/>
        <v>8</v>
      </c>
    </row>
    <row r="4479" s="109" customFormat="1">
      <c r="A4479" s="119">
        <f>MAX($A$19:A4478)+1</f>
        <v>4461</v>
      </c>
      <c r="B4479" s="120" t="s">
        <v>41</v>
      </c>
      <c r="C4479" s="144" t="s">
        <v>5144</v>
      </c>
      <c r="D4479" s="144" t="s">
        <v>4978</v>
      </c>
      <c r="E4479" s="145" t="s">
        <v>4155</v>
      </c>
      <c r="F4479" s="146" t="s">
        <v>5146</v>
      </c>
      <c r="G4479" s="146" t="s">
        <v>5147</v>
      </c>
      <c r="H4479" s="146" t="s">
        <v>5164</v>
      </c>
      <c r="I4479" s="151" t="s">
        <v>557</v>
      </c>
      <c r="J4479" s="147">
        <v>4</v>
      </c>
      <c r="K4479" s="147">
        <v>65000</v>
      </c>
      <c r="L4479" s="148">
        <v>260000</v>
      </c>
      <c r="M4479" s="120" t="s">
        <v>56</v>
      </c>
      <c r="N4479" s="149">
        <v>20800</v>
      </c>
      <c r="O4479" s="150"/>
      <c r="P4479" s="154" t="s">
        <v>4117</v>
      </c>
      <c r="Q4479" s="158" t="s">
        <v>50</v>
      </c>
      <c r="R4479" s="142">
        <f t="shared" si="69"/>
        <v>8</v>
      </c>
    </row>
    <row r="4480" ht="22.5" s="109" customFormat="1">
      <c r="A4480" s="119">
        <f>MAX($A$19:A4479)+1</f>
        <v>4462</v>
      </c>
      <c r="B4480" s="120" t="s">
        <v>41</v>
      </c>
      <c r="C4480" s="144" t="s">
        <v>5144</v>
      </c>
      <c r="D4480" s="144" t="s">
        <v>4978</v>
      </c>
      <c r="E4480" s="145" t="s">
        <v>4155</v>
      </c>
      <c r="F4480" s="146" t="s">
        <v>5146</v>
      </c>
      <c r="G4480" s="146" t="s">
        <v>5147</v>
      </c>
      <c r="H4480" s="146" t="s">
        <v>5165</v>
      </c>
      <c r="I4480" s="151" t="s">
        <v>4955</v>
      </c>
      <c r="J4480" s="147">
        <v>1</v>
      </c>
      <c r="K4480" s="147">
        <v>46000000</v>
      </c>
      <c r="L4480" s="148">
        <v>46000000</v>
      </c>
      <c r="M4480" s="120" t="s">
        <v>56</v>
      </c>
      <c r="N4480" s="149">
        <v>3680000</v>
      </c>
      <c r="O4480" s="150"/>
      <c r="P4480" s="154" t="s">
        <v>4117</v>
      </c>
      <c r="Q4480" s="158" t="s">
        <v>50</v>
      </c>
      <c r="R4480" s="142">
        <f t="shared" si="69"/>
        <v>8</v>
      </c>
    </row>
    <row r="4481" ht="22.5" s="109" customFormat="1">
      <c r="A4481" s="119">
        <f>MAX($A$19:A4480)+1</f>
        <v>4463</v>
      </c>
      <c r="B4481" s="120" t="s">
        <v>41</v>
      </c>
      <c r="C4481" s="144" t="s">
        <v>795</v>
      </c>
      <c r="D4481" s="144" t="s">
        <v>5166</v>
      </c>
      <c r="E4481" s="145">
        <v>45247</v>
      </c>
      <c r="F4481" s="146" t="s">
        <v>5167</v>
      </c>
      <c r="G4481" s="146" t="s">
        <v>5168</v>
      </c>
      <c r="H4481" s="146" t="s">
        <v>5169</v>
      </c>
      <c r="I4481" s="151" t="s">
        <v>5170</v>
      </c>
      <c r="J4481" s="147">
        <v>60</v>
      </c>
      <c r="K4481" s="147">
        <v>450000</v>
      </c>
      <c r="L4481" s="148">
        <v>27000000</v>
      </c>
      <c r="M4481" s="120" t="s">
        <v>56</v>
      </c>
      <c r="N4481" s="149">
        <v>2160000</v>
      </c>
      <c r="O4481" s="150"/>
      <c r="P4481" s="154" t="s">
        <v>4117</v>
      </c>
      <c r="Q4481" s="158" t="s">
        <v>50</v>
      </c>
      <c r="R4481" s="142">
        <f t="shared" si="69"/>
        <v>8</v>
      </c>
    </row>
    <row r="4482" ht="22.5" s="109" customFormat="1">
      <c r="A4482" s="119">
        <f>MAX($A$19:A4481)+1</f>
        <v>4464</v>
      </c>
      <c r="B4482" s="120" t="s">
        <v>41</v>
      </c>
      <c r="C4482" s="144" t="s">
        <v>5171</v>
      </c>
      <c r="D4482" s="144" t="s">
        <v>1791</v>
      </c>
      <c r="E4482" s="145">
        <v>45257</v>
      </c>
      <c r="F4482" s="146" t="s">
        <v>5172</v>
      </c>
      <c r="G4482" s="146" t="s">
        <v>5173</v>
      </c>
      <c r="H4482" s="146" t="s">
        <v>5174</v>
      </c>
      <c r="I4482" s="151" t="s">
        <v>327</v>
      </c>
      <c r="J4482" s="147">
        <v>1</v>
      </c>
      <c r="K4482" s="147">
        <v>5500000</v>
      </c>
      <c r="L4482" s="148">
        <v>5500000</v>
      </c>
      <c r="M4482" s="120" t="s">
        <v>229</v>
      </c>
      <c r="N4482" s="149">
        <v>550000</v>
      </c>
      <c r="O4482" s="150"/>
      <c r="P4482" s="154" t="s">
        <v>4117</v>
      </c>
      <c r="Q4482" s="158" t="s">
        <v>50</v>
      </c>
      <c r="R4482" s="142">
        <f t="shared" si="69"/>
        <v>10</v>
      </c>
    </row>
    <row r="4483" s="109" customFormat="1">
      <c r="A4483" s="119">
        <f>MAX($A$19:A4482)+1</f>
        <v>4465</v>
      </c>
      <c r="B4483" s="120" t="s">
        <v>41</v>
      </c>
      <c r="C4483" s="144" t="s">
        <v>1790</v>
      </c>
      <c r="D4483" s="144" t="s">
        <v>5175</v>
      </c>
      <c r="E4483" s="145" t="s">
        <v>4155</v>
      </c>
      <c r="F4483" s="146" t="s">
        <v>1792</v>
      </c>
      <c r="G4483" s="146" t="s">
        <v>1793</v>
      </c>
      <c r="H4483" s="146" t="s">
        <v>1796</v>
      </c>
      <c r="I4483" s="151" t="s">
        <v>327</v>
      </c>
      <c r="J4483" s="147">
        <v>340000</v>
      </c>
      <c r="K4483" s="147">
        <v>304</v>
      </c>
      <c r="L4483" s="148">
        <v>103360000</v>
      </c>
      <c r="M4483" s="120" t="s">
        <v>56</v>
      </c>
      <c r="N4483" s="149">
        <v>8268800</v>
      </c>
      <c r="O4483" s="150"/>
      <c r="P4483" s="154" t="s">
        <v>4117</v>
      </c>
      <c r="Q4483" s="158" t="s">
        <v>50</v>
      </c>
      <c r="R4483" s="142">
        <f t="shared" si="69"/>
        <v>8</v>
      </c>
    </row>
    <row r="4484" s="109" customFormat="1">
      <c r="A4484" s="119">
        <f>MAX($A$19:A4483)+1</f>
        <v>4466</v>
      </c>
      <c r="B4484" s="120" t="s">
        <v>41</v>
      </c>
      <c r="C4484" s="144" t="s">
        <v>1790</v>
      </c>
      <c r="D4484" s="144" t="s">
        <v>5175</v>
      </c>
      <c r="E4484" s="145" t="s">
        <v>4155</v>
      </c>
      <c r="F4484" s="146" t="s">
        <v>1792</v>
      </c>
      <c r="G4484" s="146" t="s">
        <v>1793</v>
      </c>
      <c r="H4484" s="146" t="s">
        <v>1797</v>
      </c>
      <c r="I4484" s="151" t="s">
        <v>327</v>
      </c>
      <c r="J4484" s="147">
        <v>240000</v>
      </c>
      <c r="K4484" s="147">
        <v>412</v>
      </c>
      <c r="L4484" s="148">
        <v>98880000</v>
      </c>
      <c r="M4484" s="120" t="s">
        <v>56</v>
      </c>
      <c r="N4484" s="149">
        <v>7910400</v>
      </c>
      <c r="O4484" s="150"/>
      <c r="P4484" s="154" t="s">
        <v>4117</v>
      </c>
      <c r="Q4484" s="158" t="s">
        <v>50</v>
      </c>
      <c r="R4484" s="142">
        <f t="shared" si="69"/>
        <v>8</v>
      </c>
    </row>
    <row r="4485" s="109" customFormat="1">
      <c r="A4485" s="119">
        <f>MAX($A$19:A4484)+1</f>
        <v>4467</v>
      </c>
      <c r="B4485" s="120" t="s">
        <v>41</v>
      </c>
      <c r="C4485" s="144" t="s">
        <v>1790</v>
      </c>
      <c r="D4485" s="144" t="s">
        <v>5175</v>
      </c>
      <c r="E4485" s="145" t="s">
        <v>4155</v>
      </c>
      <c r="F4485" s="146" t="s">
        <v>1792</v>
      </c>
      <c r="G4485" s="146" t="s">
        <v>1793</v>
      </c>
      <c r="H4485" s="146" t="s">
        <v>1798</v>
      </c>
      <c r="I4485" s="151" t="s">
        <v>327</v>
      </c>
      <c r="J4485" s="147">
        <v>400000</v>
      </c>
      <c r="K4485" s="147">
        <v>520</v>
      </c>
      <c r="L4485" s="148">
        <v>208000000</v>
      </c>
      <c r="M4485" s="120" t="s">
        <v>56</v>
      </c>
      <c r="N4485" s="149">
        <v>16640000</v>
      </c>
      <c r="O4485" s="150"/>
      <c r="P4485" s="154" t="s">
        <v>4117</v>
      </c>
      <c r="Q4485" s="158" t="s">
        <v>50</v>
      </c>
      <c r="R4485" s="142">
        <f t="shared" si="69"/>
        <v>8</v>
      </c>
    </row>
    <row r="4486" s="109" customFormat="1">
      <c r="A4486" s="119">
        <f>MAX($A$19:A4485)+1</f>
        <v>4468</v>
      </c>
      <c r="B4486" s="120" t="s">
        <v>41</v>
      </c>
      <c r="C4486" s="144" t="s">
        <v>1790</v>
      </c>
      <c r="D4486" s="144" t="s">
        <v>5175</v>
      </c>
      <c r="E4486" s="145" t="s">
        <v>4155</v>
      </c>
      <c r="F4486" s="146" t="s">
        <v>1792</v>
      </c>
      <c r="G4486" s="146" t="s">
        <v>1793</v>
      </c>
      <c r="H4486" s="146" t="s">
        <v>5176</v>
      </c>
      <c r="I4486" s="151" t="s">
        <v>327</v>
      </c>
      <c r="J4486" s="147">
        <v>70000</v>
      </c>
      <c r="K4486" s="147">
        <v>245</v>
      </c>
      <c r="L4486" s="148">
        <v>17150000</v>
      </c>
      <c r="M4486" s="120" t="s">
        <v>56</v>
      </c>
      <c r="N4486" s="149">
        <v>1372000</v>
      </c>
      <c r="O4486" s="150"/>
      <c r="P4486" s="154" t="s">
        <v>4117</v>
      </c>
      <c r="Q4486" s="158" t="s">
        <v>50</v>
      </c>
      <c r="R4486" s="142">
        <f t="shared" si="69"/>
        <v>8</v>
      </c>
    </row>
    <row r="4487" s="109" customFormat="1">
      <c r="A4487" s="119">
        <f>MAX($A$19:A4486)+1</f>
        <v>4469</v>
      </c>
      <c r="B4487" s="120" t="s">
        <v>41</v>
      </c>
      <c r="C4487" s="144" t="s">
        <v>1790</v>
      </c>
      <c r="D4487" s="144" t="s">
        <v>5175</v>
      </c>
      <c r="E4487" s="145" t="s">
        <v>4155</v>
      </c>
      <c r="F4487" s="146" t="s">
        <v>1792</v>
      </c>
      <c r="G4487" s="146" t="s">
        <v>1793</v>
      </c>
      <c r="H4487" s="146" t="s">
        <v>5177</v>
      </c>
      <c r="I4487" s="151" t="s">
        <v>327</v>
      </c>
      <c r="J4487" s="147">
        <v>68000</v>
      </c>
      <c r="K4487" s="147">
        <v>340</v>
      </c>
      <c r="L4487" s="148">
        <v>23120000</v>
      </c>
      <c r="M4487" s="120" t="s">
        <v>56</v>
      </c>
      <c r="N4487" s="149">
        <v>1849600</v>
      </c>
      <c r="O4487" s="150"/>
      <c r="P4487" s="154" t="s">
        <v>4117</v>
      </c>
      <c r="Q4487" s="158" t="s">
        <v>50</v>
      </c>
      <c r="R4487" s="142">
        <f t="shared" si="69"/>
        <v>8</v>
      </c>
    </row>
    <row r="4488" s="109" customFormat="1">
      <c r="A4488" s="119">
        <f>MAX($A$19:A4487)+1</f>
        <v>4470</v>
      </c>
      <c r="B4488" s="120" t="s">
        <v>41</v>
      </c>
      <c r="C4488" s="144" t="s">
        <v>1790</v>
      </c>
      <c r="D4488" s="144" t="s">
        <v>5175</v>
      </c>
      <c r="E4488" s="145" t="s">
        <v>4155</v>
      </c>
      <c r="F4488" s="146" t="s">
        <v>1792</v>
      </c>
      <c r="G4488" s="146" t="s">
        <v>1793</v>
      </c>
      <c r="H4488" s="146" t="s">
        <v>5178</v>
      </c>
      <c r="I4488" s="151" t="s">
        <v>327</v>
      </c>
      <c r="J4488" s="147">
        <v>76000</v>
      </c>
      <c r="K4488" s="147">
        <v>430</v>
      </c>
      <c r="L4488" s="148">
        <v>32680000</v>
      </c>
      <c r="M4488" s="120" t="s">
        <v>56</v>
      </c>
      <c r="N4488" s="149">
        <v>2614400</v>
      </c>
      <c r="O4488" s="150"/>
      <c r="P4488" s="154" t="s">
        <v>4117</v>
      </c>
      <c r="Q4488" s="158" t="s">
        <v>50</v>
      </c>
      <c r="R4488" s="142">
        <f t="shared" si="69"/>
        <v>8</v>
      </c>
    </row>
    <row r="4489" s="109" customFormat="1">
      <c r="A4489" s="119">
        <f>MAX($A$19:A4488)+1</f>
        <v>4471</v>
      </c>
      <c r="B4489" s="120" t="s">
        <v>41</v>
      </c>
      <c r="C4489" s="144" t="s">
        <v>1790</v>
      </c>
      <c r="D4489" s="144" t="s">
        <v>5175</v>
      </c>
      <c r="E4489" s="145" t="s">
        <v>4155</v>
      </c>
      <c r="F4489" s="146" t="s">
        <v>1792</v>
      </c>
      <c r="G4489" s="146" t="s">
        <v>1793</v>
      </c>
      <c r="H4489" s="146" t="s">
        <v>1800</v>
      </c>
      <c r="I4489" s="151" t="s">
        <v>327</v>
      </c>
      <c r="J4489" s="147">
        <v>9025</v>
      </c>
      <c r="K4489" s="147">
        <v>190</v>
      </c>
      <c r="L4489" s="148">
        <v>1714750</v>
      </c>
      <c r="M4489" s="120" t="s">
        <v>56</v>
      </c>
      <c r="N4489" s="149">
        <v>137180</v>
      </c>
      <c r="O4489" s="150"/>
      <c r="P4489" s="154" t="s">
        <v>4117</v>
      </c>
      <c r="Q4489" s="158" t="s">
        <v>50</v>
      </c>
      <c r="R4489" s="142">
        <f t="shared" si="69"/>
        <v>8</v>
      </c>
    </row>
    <row r="4490" s="109" customFormat="1">
      <c r="A4490" s="119">
        <f>MAX($A$19:A4489)+1</f>
        <v>4472</v>
      </c>
      <c r="B4490" s="120" t="s">
        <v>41</v>
      </c>
      <c r="C4490" s="144" t="s">
        <v>1790</v>
      </c>
      <c r="D4490" s="144" t="s">
        <v>5175</v>
      </c>
      <c r="E4490" s="145" t="s">
        <v>4155</v>
      </c>
      <c r="F4490" s="146" t="s">
        <v>1792</v>
      </c>
      <c r="G4490" s="146" t="s">
        <v>1793</v>
      </c>
      <c r="H4490" s="146" t="s">
        <v>1801</v>
      </c>
      <c r="I4490" s="151" t="s">
        <v>327</v>
      </c>
      <c r="J4490" s="147">
        <v>29075</v>
      </c>
      <c r="K4490" s="147">
        <v>190</v>
      </c>
      <c r="L4490" s="148">
        <v>5524250</v>
      </c>
      <c r="M4490" s="120" t="s">
        <v>56</v>
      </c>
      <c r="N4490" s="149">
        <v>441940</v>
      </c>
      <c r="O4490" s="150"/>
      <c r="P4490" s="154" t="s">
        <v>4117</v>
      </c>
      <c r="Q4490" s="158" t="s">
        <v>50</v>
      </c>
      <c r="R4490" s="142">
        <f t="shared" si="69"/>
        <v>8</v>
      </c>
    </row>
    <row r="4491" s="109" customFormat="1">
      <c r="A4491" s="119">
        <f>MAX($A$19:A4490)+1</f>
        <v>4473</v>
      </c>
      <c r="B4491" s="120" t="s">
        <v>41</v>
      </c>
      <c r="C4491" s="144" t="s">
        <v>1790</v>
      </c>
      <c r="D4491" s="144" t="s">
        <v>5175</v>
      </c>
      <c r="E4491" s="145" t="s">
        <v>4155</v>
      </c>
      <c r="F4491" s="146" t="s">
        <v>1792</v>
      </c>
      <c r="G4491" s="146" t="s">
        <v>1793</v>
      </c>
      <c r="H4491" s="146" t="s">
        <v>1799</v>
      </c>
      <c r="I4491" s="151" t="s">
        <v>540</v>
      </c>
      <c r="J4491" s="147">
        <v>4592</v>
      </c>
      <c r="K4491" s="147">
        <v>2400</v>
      </c>
      <c r="L4491" s="148">
        <v>11020800</v>
      </c>
      <c r="M4491" s="120" t="s">
        <v>56</v>
      </c>
      <c r="N4491" s="149">
        <v>881664</v>
      </c>
      <c r="O4491" s="150"/>
      <c r="P4491" s="154" t="s">
        <v>4117</v>
      </c>
      <c r="Q4491" s="158" t="s">
        <v>50</v>
      </c>
      <c r="R4491" s="142">
        <f t="shared" si="69"/>
        <v>8</v>
      </c>
    </row>
    <row r="4492" s="109" customFormat="1">
      <c r="A4492" s="119">
        <f>MAX($A$19:A4491)+1</f>
        <v>4474</v>
      </c>
      <c r="B4492" s="120" t="s">
        <v>41</v>
      </c>
      <c r="C4492" s="144" t="s">
        <v>1790</v>
      </c>
      <c r="D4492" s="144" t="s">
        <v>5175</v>
      </c>
      <c r="E4492" s="145" t="s">
        <v>4155</v>
      </c>
      <c r="F4492" s="146" t="s">
        <v>1792</v>
      </c>
      <c r="G4492" s="146" t="s">
        <v>1793</v>
      </c>
      <c r="H4492" s="146" t="s">
        <v>5179</v>
      </c>
      <c r="I4492" s="151" t="s">
        <v>540</v>
      </c>
      <c r="J4492" s="147">
        <v>7259</v>
      </c>
      <c r="K4492" s="147">
        <v>1450</v>
      </c>
      <c r="L4492" s="148">
        <v>10525550</v>
      </c>
      <c r="M4492" s="120" t="s">
        <v>56</v>
      </c>
      <c r="N4492" s="149">
        <v>842044</v>
      </c>
      <c r="O4492" s="150"/>
      <c r="P4492" s="154" t="s">
        <v>4117</v>
      </c>
      <c r="Q4492" s="158" t="s">
        <v>50</v>
      </c>
      <c r="R4492" s="142">
        <f t="shared" si="69"/>
        <v>8</v>
      </c>
    </row>
    <row r="4493" s="109" customFormat="1">
      <c r="A4493" s="119">
        <f>MAX($A$19:A4492)+1</f>
        <v>4475</v>
      </c>
      <c r="B4493" s="120" t="s">
        <v>41</v>
      </c>
      <c r="C4493" s="144" t="s">
        <v>1790</v>
      </c>
      <c r="D4493" s="144" t="s">
        <v>5175</v>
      </c>
      <c r="E4493" s="145" t="s">
        <v>4155</v>
      </c>
      <c r="F4493" s="146" t="s">
        <v>1792</v>
      </c>
      <c r="G4493" s="146" t="s">
        <v>1793</v>
      </c>
      <c r="H4493" s="146" t="s">
        <v>5180</v>
      </c>
      <c r="I4493" s="151" t="s">
        <v>540</v>
      </c>
      <c r="J4493" s="147">
        <v>110842</v>
      </c>
      <c r="K4493" s="147">
        <v>1250</v>
      </c>
      <c r="L4493" s="148">
        <v>138552500</v>
      </c>
      <c r="M4493" s="120" t="s">
        <v>56</v>
      </c>
      <c r="N4493" s="149">
        <v>11084200</v>
      </c>
      <c r="O4493" s="150"/>
      <c r="P4493" s="154" t="s">
        <v>4117</v>
      </c>
      <c r="Q4493" s="158" t="s">
        <v>50</v>
      </c>
      <c r="R4493" s="142">
        <f t="shared" si="69"/>
        <v>8</v>
      </c>
    </row>
    <row r="4494" s="109" customFormat="1">
      <c r="A4494" s="119">
        <f>MAX($A$19:A4493)+1</f>
        <v>4476</v>
      </c>
      <c r="B4494" s="120" t="s">
        <v>41</v>
      </c>
      <c r="C4494" s="144" t="s">
        <v>1790</v>
      </c>
      <c r="D4494" s="144" t="s">
        <v>5175</v>
      </c>
      <c r="E4494" s="145" t="s">
        <v>4155</v>
      </c>
      <c r="F4494" s="146" t="s">
        <v>1792</v>
      </c>
      <c r="G4494" s="146" t="s">
        <v>1793</v>
      </c>
      <c r="H4494" s="146" t="s">
        <v>5181</v>
      </c>
      <c r="I4494" s="151" t="s">
        <v>540</v>
      </c>
      <c r="J4494" s="147">
        <v>11475</v>
      </c>
      <c r="K4494" s="147">
        <v>1470</v>
      </c>
      <c r="L4494" s="148">
        <v>16868250</v>
      </c>
      <c r="M4494" s="120" t="s">
        <v>56</v>
      </c>
      <c r="N4494" s="149">
        <v>1349460</v>
      </c>
      <c r="O4494" s="150"/>
      <c r="P4494" s="154" t="s">
        <v>4117</v>
      </c>
      <c r="Q4494" s="158" t="s">
        <v>50</v>
      </c>
      <c r="R4494" s="142">
        <f t="shared" si="69"/>
        <v>8</v>
      </c>
    </row>
    <row r="4495" s="109" customFormat="1">
      <c r="A4495" s="119">
        <f>MAX($A$19:A4494)+1</f>
        <v>4477</v>
      </c>
      <c r="B4495" s="120" t="s">
        <v>41</v>
      </c>
      <c r="C4495" s="144" t="s">
        <v>1790</v>
      </c>
      <c r="D4495" s="144" t="s">
        <v>5175</v>
      </c>
      <c r="E4495" s="145" t="s">
        <v>4155</v>
      </c>
      <c r="F4495" s="146" t="s">
        <v>1792</v>
      </c>
      <c r="G4495" s="146" t="s">
        <v>1793</v>
      </c>
      <c r="H4495" s="146" t="s">
        <v>5182</v>
      </c>
      <c r="I4495" s="151" t="s">
        <v>540</v>
      </c>
      <c r="J4495" s="147">
        <v>36432</v>
      </c>
      <c r="K4495" s="147">
        <v>1470</v>
      </c>
      <c r="L4495" s="148">
        <v>53555040</v>
      </c>
      <c r="M4495" s="120" t="s">
        <v>56</v>
      </c>
      <c r="N4495" s="149">
        <v>4284404</v>
      </c>
      <c r="O4495" s="150"/>
      <c r="P4495" s="154" t="s">
        <v>4117</v>
      </c>
      <c r="Q4495" s="158" t="s">
        <v>50</v>
      </c>
      <c r="R4495" s="142">
        <f t="shared" si="69"/>
        <v>8.00000149379031</v>
      </c>
    </row>
    <row r="4496" s="109" customFormat="1">
      <c r="A4496" s="119">
        <f>MAX($A$19:A4495)+1</f>
        <v>4478</v>
      </c>
      <c r="B4496" s="120" t="s">
        <v>41</v>
      </c>
      <c r="C4496" s="144" t="s">
        <v>1790</v>
      </c>
      <c r="D4496" s="144" t="s">
        <v>5175</v>
      </c>
      <c r="E4496" s="145" t="s">
        <v>4155</v>
      </c>
      <c r="F4496" s="146" t="s">
        <v>1792</v>
      </c>
      <c r="G4496" s="146" t="s">
        <v>1793</v>
      </c>
      <c r="H4496" s="146" t="s">
        <v>5183</v>
      </c>
      <c r="I4496" s="151" t="s">
        <v>540</v>
      </c>
      <c r="J4496" s="147">
        <v>162</v>
      </c>
      <c r="K4496" s="147">
        <v>1320</v>
      </c>
      <c r="L4496" s="148">
        <v>213840</v>
      </c>
      <c r="M4496" s="120" t="s">
        <v>56</v>
      </c>
      <c r="N4496" s="149">
        <v>17108</v>
      </c>
      <c r="O4496" s="150"/>
      <c r="P4496" s="154" t="s">
        <v>4117</v>
      </c>
      <c r="Q4496" s="158" t="s">
        <v>50</v>
      </c>
      <c r="R4496" s="142">
        <f t="shared" si="69"/>
        <v>8.00037411148522</v>
      </c>
    </row>
    <row r="4497" s="109" customFormat="1">
      <c r="A4497" s="119">
        <f>MAX($A$19:A4496)+1</f>
        <v>4479</v>
      </c>
      <c r="B4497" s="120" t="s">
        <v>41</v>
      </c>
      <c r="C4497" s="144" t="s">
        <v>1790</v>
      </c>
      <c r="D4497" s="144" t="s">
        <v>5175</v>
      </c>
      <c r="E4497" s="145" t="s">
        <v>4155</v>
      </c>
      <c r="F4497" s="146" t="s">
        <v>1792</v>
      </c>
      <c r="G4497" s="146" t="s">
        <v>1793</v>
      </c>
      <c r="H4497" s="146" t="s">
        <v>5184</v>
      </c>
      <c r="I4497" s="151" t="s">
        <v>540</v>
      </c>
      <c r="J4497" s="147">
        <v>519</v>
      </c>
      <c r="K4497" s="147">
        <v>1320</v>
      </c>
      <c r="L4497" s="148">
        <v>685080</v>
      </c>
      <c r="M4497" s="120" t="s">
        <v>56</v>
      </c>
      <c r="N4497" s="149">
        <v>54805</v>
      </c>
      <c r="O4497" s="150"/>
      <c r="P4497" s="154" t="s">
        <v>4117</v>
      </c>
      <c r="Q4497" s="158" t="s">
        <v>50</v>
      </c>
      <c r="R4497" s="142">
        <f t="shared" si="69"/>
        <v>7.99979564430432</v>
      </c>
    </row>
    <row r="4498" s="109" customFormat="1">
      <c r="A4498" s="119">
        <f>MAX($A$19:A4497)+1</f>
        <v>4480</v>
      </c>
      <c r="B4498" s="120" t="s">
        <v>41</v>
      </c>
      <c r="C4498" s="144" t="s">
        <v>1790</v>
      </c>
      <c r="D4498" s="144" t="s">
        <v>5185</v>
      </c>
      <c r="E4498" s="145">
        <v>45259</v>
      </c>
      <c r="F4498" s="146" t="s">
        <v>1792</v>
      </c>
      <c r="G4498" s="146" t="s">
        <v>1793</v>
      </c>
      <c r="H4498" s="146" t="s">
        <v>1802</v>
      </c>
      <c r="I4498" s="151" t="s">
        <v>327</v>
      </c>
      <c r="J4498" s="147">
        <v>28534</v>
      </c>
      <c r="K4498" s="147">
        <v>70</v>
      </c>
      <c r="L4498" s="148">
        <v>1997380</v>
      </c>
      <c r="M4498" s="120" t="s">
        <v>56</v>
      </c>
      <c r="N4498" s="149">
        <v>159790</v>
      </c>
      <c r="O4498" s="150"/>
      <c r="P4498" s="154" t="s">
        <v>4117</v>
      </c>
      <c r="Q4498" s="158" t="s">
        <v>50</v>
      </c>
      <c r="R4498" s="142">
        <f t="shared" si="69"/>
        <v>7.99997997376563</v>
      </c>
    </row>
    <row r="4499" s="109" customFormat="1">
      <c r="A4499" s="119">
        <f>MAX($A$19:A4498)+1</f>
        <v>4481</v>
      </c>
      <c r="B4499" s="120" t="s">
        <v>41</v>
      </c>
      <c r="C4499" s="144" t="s">
        <v>311</v>
      </c>
      <c r="D4499" s="144" t="s">
        <v>1375</v>
      </c>
      <c r="E4499" s="145" t="s">
        <v>4155</v>
      </c>
      <c r="F4499" s="123" t="s">
        <v>1804</v>
      </c>
      <c r="G4499" s="146" t="s">
        <v>1805</v>
      </c>
      <c r="H4499" s="146" t="s">
        <v>1809</v>
      </c>
      <c r="I4499" s="151" t="s">
        <v>552</v>
      </c>
      <c r="J4499" s="147">
        <v>300000</v>
      </c>
      <c r="K4499" s="147">
        <v>900</v>
      </c>
      <c r="L4499" s="148">
        <v>270000000</v>
      </c>
      <c r="M4499" s="120" t="s">
        <v>56</v>
      </c>
      <c r="N4499" s="149">
        <v>21600000</v>
      </c>
      <c r="O4499" s="150"/>
      <c r="P4499" s="154" t="s">
        <v>4117</v>
      </c>
      <c r="Q4499" s="158" t="s">
        <v>50</v>
      </c>
      <c r="R4499" s="142">
        <f t="shared" si="69"/>
        <v>8</v>
      </c>
    </row>
    <row r="4500" s="109" customFormat="1">
      <c r="A4500" s="119">
        <f>MAX($A$19:A4499)+1</f>
        <v>4482</v>
      </c>
      <c r="B4500" s="120" t="s">
        <v>41</v>
      </c>
      <c r="C4500" s="144" t="s">
        <v>311</v>
      </c>
      <c r="D4500" s="144" t="s">
        <v>1375</v>
      </c>
      <c r="E4500" s="145" t="s">
        <v>4155</v>
      </c>
      <c r="F4500" s="123" t="s">
        <v>1804</v>
      </c>
      <c r="G4500" s="146" t="s">
        <v>1805</v>
      </c>
      <c r="H4500" s="146" t="s">
        <v>1810</v>
      </c>
      <c r="I4500" s="151" t="s">
        <v>552</v>
      </c>
      <c r="J4500" s="147">
        <v>110000</v>
      </c>
      <c r="K4500" s="147">
        <v>920</v>
      </c>
      <c r="L4500" s="148">
        <v>101200000</v>
      </c>
      <c r="M4500" s="120" t="s">
        <v>56</v>
      </c>
      <c r="N4500" s="149">
        <v>8096000</v>
      </c>
      <c r="O4500" s="150"/>
      <c r="P4500" s="154" t="s">
        <v>4117</v>
      </c>
      <c r="Q4500" s="158" t="s">
        <v>50</v>
      </c>
      <c r="R4500" s="142">
        <f t="shared" si="69"/>
        <v>8</v>
      </c>
    </row>
    <row r="4501" s="109" customFormat="1">
      <c r="A4501" s="119">
        <f>MAX($A$19:A4500)+1</f>
        <v>4483</v>
      </c>
      <c r="B4501" s="120" t="s">
        <v>41</v>
      </c>
      <c r="C4501" s="144" t="s">
        <v>311</v>
      </c>
      <c r="D4501" s="144" t="s">
        <v>5186</v>
      </c>
      <c r="E4501" s="145" t="s">
        <v>4155</v>
      </c>
      <c r="F4501" s="123" t="s">
        <v>1804</v>
      </c>
      <c r="G4501" s="146" t="s">
        <v>1805</v>
      </c>
      <c r="H4501" s="146" t="s">
        <v>1812</v>
      </c>
      <c r="I4501" s="151" t="s">
        <v>1813</v>
      </c>
      <c r="J4501" s="147">
        <v>500000</v>
      </c>
      <c r="K4501" s="147">
        <v>180</v>
      </c>
      <c r="L4501" s="148">
        <v>90000000</v>
      </c>
      <c r="M4501" s="120" t="s">
        <v>56</v>
      </c>
      <c r="N4501" s="149">
        <v>7200000</v>
      </c>
      <c r="O4501" s="150"/>
      <c r="P4501" s="154" t="s">
        <v>4117</v>
      </c>
      <c r="Q4501" s="158" t="s">
        <v>50</v>
      </c>
      <c r="R4501" s="142">
        <f t="shared" si="69"/>
        <v>8</v>
      </c>
    </row>
    <row r="4502" s="109" customFormat="1">
      <c r="A4502" s="119">
        <f>MAX($A$19:A4501)+1</f>
        <v>4484</v>
      </c>
      <c r="B4502" s="120" t="s">
        <v>41</v>
      </c>
      <c r="C4502" s="144" t="s">
        <v>311</v>
      </c>
      <c r="D4502" s="144" t="s">
        <v>5186</v>
      </c>
      <c r="E4502" s="145" t="s">
        <v>4155</v>
      </c>
      <c r="F4502" s="123" t="s">
        <v>1804</v>
      </c>
      <c r="G4502" s="146" t="s">
        <v>1805</v>
      </c>
      <c r="H4502" s="146" t="s">
        <v>1814</v>
      </c>
      <c r="I4502" s="151" t="s">
        <v>1813</v>
      </c>
      <c r="J4502" s="147">
        <v>772</v>
      </c>
      <c r="K4502" s="147">
        <v>1095</v>
      </c>
      <c r="L4502" s="148">
        <v>845340</v>
      </c>
      <c r="M4502" s="120" t="s">
        <v>56</v>
      </c>
      <c r="N4502" s="149">
        <v>67628</v>
      </c>
      <c r="O4502" s="150"/>
      <c r="P4502" s="154" t="s">
        <v>4117</v>
      </c>
      <c r="Q4502" s="158" t="s">
        <v>50</v>
      </c>
      <c r="R4502" s="142">
        <f t="shared" si="69"/>
        <v>8.00009463647763</v>
      </c>
    </row>
    <row r="4503" s="109" customFormat="1">
      <c r="A4503" s="119">
        <f>MAX($A$19:A4502)+1</f>
        <v>4485</v>
      </c>
      <c r="B4503" s="120" t="s">
        <v>41</v>
      </c>
      <c r="C4503" s="144" t="s">
        <v>311</v>
      </c>
      <c r="D4503" s="144" t="s">
        <v>5186</v>
      </c>
      <c r="E4503" s="145" t="s">
        <v>4155</v>
      </c>
      <c r="F4503" s="123" t="s">
        <v>1804</v>
      </c>
      <c r="G4503" s="146" t="s">
        <v>1805</v>
      </c>
      <c r="H4503" s="146" t="s">
        <v>5187</v>
      </c>
      <c r="I4503" s="151" t="s">
        <v>1813</v>
      </c>
      <c r="J4503" s="147">
        <v>113050</v>
      </c>
      <c r="K4503" s="147">
        <v>420</v>
      </c>
      <c r="L4503" s="148">
        <v>47481000</v>
      </c>
      <c r="M4503" s="120" t="s">
        <v>56</v>
      </c>
      <c r="N4503" s="149">
        <v>3798479</v>
      </c>
      <c r="O4503" s="150"/>
      <c r="P4503" s="154" t="s">
        <v>4117</v>
      </c>
      <c r="Q4503" s="158" t="s">
        <v>50</v>
      </c>
      <c r="R4503" s="142">
        <f t="shared" si="69"/>
        <v>7.9999978938944</v>
      </c>
    </row>
    <row r="4504" s="109" customFormat="1">
      <c r="A4504" s="119">
        <f>MAX($A$19:A4503)+1</f>
        <v>4486</v>
      </c>
      <c r="B4504" s="120" t="s">
        <v>41</v>
      </c>
      <c r="C4504" s="144" t="s">
        <v>311</v>
      </c>
      <c r="D4504" s="144" t="s">
        <v>4971</v>
      </c>
      <c r="E4504" s="145" t="s">
        <v>4155</v>
      </c>
      <c r="F4504" s="123" t="s">
        <v>1804</v>
      </c>
      <c r="G4504" s="146" t="s">
        <v>1805</v>
      </c>
      <c r="H4504" s="146" t="s">
        <v>5188</v>
      </c>
      <c r="I4504" s="151" t="s">
        <v>1813</v>
      </c>
      <c r="J4504" s="147">
        <v>9000</v>
      </c>
      <c r="K4504" s="147">
        <v>435</v>
      </c>
      <c r="L4504" s="148">
        <v>3915000</v>
      </c>
      <c r="M4504" s="120" t="s">
        <v>56</v>
      </c>
      <c r="N4504" s="149">
        <v>313200</v>
      </c>
      <c r="O4504" s="150"/>
      <c r="P4504" s="154" t="s">
        <v>4117</v>
      </c>
      <c r="Q4504" s="158" t="s">
        <v>50</v>
      </c>
      <c r="R4504" s="142">
        <f t="shared" si="69"/>
        <v>8</v>
      </c>
    </row>
    <row r="4505" s="109" customFormat="1">
      <c r="A4505" s="119">
        <f>MAX($A$19:A4504)+1</f>
        <v>4487</v>
      </c>
      <c r="B4505" s="120" t="s">
        <v>41</v>
      </c>
      <c r="C4505" s="144" t="s">
        <v>311</v>
      </c>
      <c r="D4505" s="144" t="s">
        <v>4971</v>
      </c>
      <c r="E4505" s="145" t="s">
        <v>4155</v>
      </c>
      <c r="F4505" s="123" t="s">
        <v>1804</v>
      </c>
      <c r="G4505" s="146" t="s">
        <v>1805</v>
      </c>
      <c r="H4505" s="146" t="s">
        <v>5189</v>
      </c>
      <c r="I4505" s="151" t="s">
        <v>1813</v>
      </c>
      <c r="J4505" s="147">
        <v>100175</v>
      </c>
      <c r="K4505" s="147">
        <v>500</v>
      </c>
      <c r="L4505" s="148">
        <v>50087500</v>
      </c>
      <c r="M4505" s="120" t="s">
        <v>56</v>
      </c>
      <c r="N4505" s="149">
        <v>4007000</v>
      </c>
      <c r="O4505" s="150"/>
      <c r="P4505" s="154" t="s">
        <v>4117</v>
      </c>
      <c r="Q4505" s="158" t="s">
        <v>50</v>
      </c>
      <c r="R4505" s="142">
        <f t="shared" si="69"/>
        <v>8</v>
      </c>
    </row>
    <row r="4506" s="109" customFormat="1">
      <c r="A4506" s="119">
        <f>MAX($A$19:A4505)+1</f>
        <v>4488</v>
      </c>
      <c r="B4506" s="120" t="s">
        <v>41</v>
      </c>
      <c r="C4506" s="144" t="s">
        <v>311</v>
      </c>
      <c r="D4506" s="144" t="s">
        <v>4971</v>
      </c>
      <c r="E4506" s="145" t="s">
        <v>4155</v>
      </c>
      <c r="F4506" s="123" t="s">
        <v>1804</v>
      </c>
      <c r="G4506" s="146" t="s">
        <v>1805</v>
      </c>
      <c r="H4506" s="146" t="s">
        <v>1816</v>
      </c>
      <c r="I4506" s="151" t="s">
        <v>1813</v>
      </c>
      <c r="J4506" s="147">
        <v>113827</v>
      </c>
      <c r="K4506" s="147">
        <v>725</v>
      </c>
      <c r="L4506" s="148">
        <v>82524575</v>
      </c>
      <c r="M4506" s="120" t="s">
        <v>56</v>
      </c>
      <c r="N4506" s="149">
        <v>6601967</v>
      </c>
      <c r="O4506" s="150"/>
      <c r="P4506" s="154" t="s">
        <v>4117</v>
      </c>
      <c r="Q4506" s="158" t="s">
        <v>50</v>
      </c>
      <c r="R4506" s="142">
        <f t="shared" si="69"/>
        <v>8.00000121176025</v>
      </c>
    </row>
    <row r="4507" s="109" customFormat="1">
      <c r="A4507" s="119">
        <f>MAX($A$19:A4506)+1</f>
        <v>4489</v>
      </c>
      <c r="B4507" s="120" t="s">
        <v>41</v>
      </c>
      <c r="C4507" s="144" t="s">
        <v>311</v>
      </c>
      <c r="D4507" s="144" t="s">
        <v>4971</v>
      </c>
      <c r="E4507" s="145" t="s">
        <v>4155</v>
      </c>
      <c r="F4507" s="123" t="s">
        <v>1804</v>
      </c>
      <c r="G4507" s="146" t="s">
        <v>1805</v>
      </c>
      <c r="H4507" s="146" t="s">
        <v>1818</v>
      </c>
      <c r="I4507" s="151" t="s">
        <v>1813</v>
      </c>
      <c r="J4507" s="147">
        <v>67638</v>
      </c>
      <c r="K4507" s="147">
        <v>1150</v>
      </c>
      <c r="L4507" s="148">
        <v>77783700</v>
      </c>
      <c r="M4507" s="120" t="s">
        <v>56</v>
      </c>
      <c r="N4507" s="149">
        <v>6222696</v>
      </c>
      <c r="O4507" s="150"/>
      <c r="P4507" s="154" t="s">
        <v>4117</v>
      </c>
      <c r="Q4507" s="158" t="s">
        <v>50</v>
      </c>
      <c r="R4507" s="142">
        <f t="shared" si="69"/>
        <v>8</v>
      </c>
    </row>
    <row r="4508" s="109" customFormat="1">
      <c r="A4508" s="119">
        <f>MAX($A$19:A4507)+1</f>
        <v>4490</v>
      </c>
      <c r="B4508" s="120" t="s">
        <v>41</v>
      </c>
      <c r="C4508" s="144" t="s">
        <v>311</v>
      </c>
      <c r="D4508" s="144" t="s">
        <v>4971</v>
      </c>
      <c r="E4508" s="145" t="s">
        <v>4155</v>
      </c>
      <c r="F4508" s="123" t="s">
        <v>1804</v>
      </c>
      <c r="G4508" s="146" t="s">
        <v>1805</v>
      </c>
      <c r="H4508" s="146" t="s">
        <v>5187</v>
      </c>
      <c r="I4508" s="151" t="s">
        <v>1813</v>
      </c>
      <c r="J4508" s="147">
        <v>72185</v>
      </c>
      <c r="K4508" s="147">
        <v>420</v>
      </c>
      <c r="L4508" s="148">
        <v>30317700</v>
      </c>
      <c r="M4508" s="120" t="s">
        <v>56</v>
      </c>
      <c r="N4508" s="149">
        <v>2425416</v>
      </c>
      <c r="O4508" s="150"/>
      <c r="P4508" s="154" t="s">
        <v>4117</v>
      </c>
      <c r="Q4508" s="158" t="s">
        <v>50</v>
      </c>
      <c r="R4508" s="142">
        <f t="shared" si="69"/>
        <v>8</v>
      </c>
    </row>
    <row r="4509" s="109" customFormat="1">
      <c r="A4509" s="119">
        <f>MAX($A$19:A4508)+1</f>
        <v>4491</v>
      </c>
      <c r="B4509" s="120" t="s">
        <v>41</v>
      </c>
      <c r="C4509" s="144" t="s">
        <v>311</v>
      </c>
      <c r="D4509" s="144" t="s">
        <v>4971</v>
      </c>
      <c r="E4509" s="145" t="s">
        <v>4155</v>
      </c>
      <c r="F4509" s="123" t="s">
        <v>1804</v>
      </c>
      <c r="G4509" s="146" t="s">
        <v>1805</v>
      </c>
      <c r="H4509" s="146" t="s">
        <v>5190</v>
      </c>
      <c r="I4509" s="151" t="s">
        <v>1813</v>
      </c>
      <c r="J4509" s="147">
        <v>17526</v>
      </c>
      <c r="K4509" s="147">
        <v>420</v>
      </c>
      <c r="L4509" s="148">
        <v>7360920</v>
      </c>
      <c r="M4509" s="120" t="s">
        <v>56</v>
      </c>
      <c r="N4509" s="149">
        <v>588874</v>
      </c>
      <c r="O4509" s="150"/>
      <c r="P4509" s="154" t="s">
        <v>4117</v>
      </c>
      <c r="Q4509" s="158" t="s">
        <v>50</v>
      </c>
      <c r="R4509" s="142">
        <f t="shared" si="69"/>
        <v>8.00000543410335</v>
      </c>
    </row>
    <row r="4510" s="109" customFormat="1">
      <c r="A4510" s="119">
        <f>MAX($A$19:A4509)+1</f>
        <v>4492</v>
      </c>
      <c r="B4510" s="120" t="s">
        <v>41</v>
      </c>
      <c r="C4510" s="144" t="s">
        <v>311</v>
      </c>
      <c r="D4510" s="144" t="s">
        <v>4971</v>
      </c>
      <c r="E4510" s="145" t="s">
        <v>4155</v>
      </c>
      <c r="F4510" s="123" t="s">
        <v>1804</v>
      </c>
      <c r="G4510" s="146" t="s">
        <v>1805</v>
      </c>
      <c r="H4510" s="146" t="s">
        <v>5191</v>
      </c>
      <c r="I4510" s="151" t="s">
        <v>1813</v>
      </c>
      <c r="J4510" s="147">
        <v>31056</v>
      </c>
      <c r="K4510" s="147">
        <v>420</v>
      </c>
      <c r="L4510" s="148">
        <v>13043520</v>
      </c>
      <c r="M4510" s="120" t="s">
        <v>56</v>
      </c>
      <c r="N4510" s="149">
        <v>1043482</v>
      </c>
      <c r="O4510" s="150"/>
      <c r="P4510" s="154" t="s">
        <v>4117</v>
      </c>
      <c r="Q4510" s="158" t="s">
        <v>50</v>
      </c>
      <c r="R4510" s="142">
        <f t="shared" si="69"/>
        <v>8.00000306665685</v>
      </c>
    </row>
    <row r="4511" s="109" customFormat="1">
      <c r="A4511" s="119">
        <f>MAX($A$19:A4510)+1</f>
        <v>4493</v>
      </c>
      <c r="B4511" s="120" t="s">
        <v>41</v>
      </c>
      <c r="C4511" s="144" t="s">
        <v>311</v>
      </c>
      <c r="D4511" s="144" t="s">
        <v>4971</v>
      </c>
      <c r="E4511" s="145" t="s">
        <v>4155</v>
      </c>
      <c r="F4511" s="123" t="s">
        <v>1804</v>
      </c>
      <c r="G4511" s="146" t="s">
        <v>1805</v>
      </c>
      <c r="H4511" s="146" t="s">
        <v>1821</v>
      </c>
      <c r="I4511" s="151" t="s">
        <v>1813</v>
      </c>
      <c r="J4511" s="147">
        <v>61509</v>
      </c>
      <c r="K4511" s="147">
        <v>440</v>
      </c>
      <c r="L4511" s="148">
        <v>27063960</v>
      </c>
      <c r="M4511" s="120" t="s">
        <v>56</v>
      </c>
      <c r="N4511" s="149">
        <v>2165117</v>
      </c>
      <c r="O4511" s="150"/>
      <c r="P4511" s="154" t="s">
        <v>4117</v>
      </c>
      <c r="Q4511" s="158" t="s">
        <v>50</v>
      </c>
      <c r="R4511" s="142">
        <f t="shared" si="69"/>
        <v>8.00000073899016</v>
      </c>
    </row>
    <row r="4512" s="109" customFormat="1">
      <c r="A4512" s="119">
        <f>MAX($A$19:A4511)+1</f>
        <v>4494</v>
      </c>
      <c r="B4512" s="120" t="s">
        <v>41</v>
      </c>
      <c r="C4512" s="144" t="s">
        <v>311</v>
      </c>
      <c r="D4512" s="144" t="s">
        <v>4971</v>
      </c>
      <c r="E4512" s="145" t="s">
        <v>4155</v>
      </c>
      <c r="F4512" s="123" t="s">
        <v>1804</v>
      </c>
      <c r="G4512" s="146" t="s">
        <v>1805</v>
      </c>
      <c r="H4512" s="146" t="s">
        <v>1817</v>
      </c>
      <c r="I4512" s="151" t="s">
        <v>1813</v>
      </c>
      <c r="J4512" s="147">
        <v>3074</v>
      </c>
      <c r="K4512" s="147">
        <v>740</v>
      </c>
      <c r="L4512" s="148">
        <v>2274760</v>
      </c>
      <c r="M4512" s="120" t="s">
        <v>56</v>
      </c>
      <c r="N4512" s="149">
        <v>181979</v>
      </c>
      <c r="O4512" s="150"/>
      <c r="P4512" s="154" t="s">
        <v>4117</v>
      </c>
      <c r="Q4512" s="158" t="s">
        <v>50</v>
      </c>
      <c r="R4512" s="142">
        <f t="shared" si="69"/>
        <v>7.99992087077318</v>
      </c>
    </row>
    <row r="4513" s="109" customFormat="1">
      <c r="A4513" s="119">
        <f>MAX($A$19:A4512)+1</f>
        <v>4495</v>
      </c>
      <c r="B4513" s="120" t="s">
        <v>41</v>
      </c>
      <c r="C4513" s="144" t="s">
        <v>311</v>
      </c>
      <c r="D4513" s="144" t="s">
        <v>1411</v>
      </c>
      <c r="E4513" s="145" t="s">
        <v>4159</v>
      </c>
      <c r="F4513" s="123" t="s">
        <v>1804</v>
      </c>
      <c r="G4513" s="146" t="s">
        <v>1805</v>
      </c>
      <c r="H4513" s="146" t="s">
        <v>1806</v>
      </c>
      <c r="I4513" s="151" t="s">
        <v>552</v>
      </c>
      <c r="J4513" s="147">
        <v>1149000</v>
      </c>
      <c r="K4513" s="147">
        <v>1200</v>
      </c>
      <c r="L4513" s="148">
        <v>1378800000</v>
      </c>
      <c r="M4513" s="120" t="s">
        <v>56</v>
      </c>
      <c r="N4513" s="149">
        <v>110304000</v>
      </c>
      <c r="O4513" s="150"/>
      <c r="P4513" s="154" t="s">
        <v>4117</v>
      </c>
      <c r="Q4513" s="158" t="s">
        <v>50</v>
      </c>
      <c r="R4513" s="142">
        <f t="shared" si="69"/>
        <v>8</v>
      </c>
    </row>
    <row r="4514" s="109" customFormat="1">
      <c r="A4514" s="119">
        <f>MAX($A$19:A4513)+1</f>
        <v>4496</v>
      </c>
      <c r="B4514" s="120" t="s">
        <v>41</v>
      </c>
      <c r="C4514" s="144" t="s">
        <v>311</v>
      </c>
      <c r="D4514" s="144" t="s">
        <v>1411</v>
      </c>
      <c r="E4514" s="145" t="s">
        <v>4159</v>
      </c>
      <c r="F4514" s="123" t="s">
        <v>1804</v>
      </c>
      <c r="G4514" s="146" t="s">
        <v>1805</v>
      </c>
      <c r="H4514" s="146" t="s">
        <v>1807</v>
      </c>
      <c r="I4514" s="151" t="s">
        <v>552</v>
      </c>
      <c r="J4514" s="147">
        <v>240000</v>
      </c>
      <c r="K4514" s="147">
        <v>180</v>
      </c>
      <c r="L4514" s="148">
        <v>43200000</v>
      </c>
      <c r="M4514" s="120" t="s">
        <v>56</v>
      </c>
      <c r="N4514" s="149">
        <v>3456000</v>
      </c>
      <c r="O4514" s="150"/>
      <c r="P4514" s="154" t="s">
        <v>4117</v>
      </c>
      <c r="Q4514" s="158" t="s">
        <v>50</v>
      </c>
      <c r="R4514" s="142">
        <f t="shared" si="69"/>
        <v>8</v>
      </c>
    </row>
    <row r="4515" s="109" customFormat="1">
      <c r="A4515" s="119">
        <f>MAX($A$19:A4514)+1</f>
        <v>4497</v>
      </c>
      <c r="B4515" s="120" t="s">
        <v>41</v>
      </c>
      <c r="C4515" s="144" t="s">
        <v>311</v>
      </c>
      <c r="D4515" s="144" t="s">
        <v>5192</v>
      </c>
      <c r="E4515" s="145" t="s">
        <v>4159</v>
      </c>
      <c r="F4515" s="123" t="s">
        <v>1804</v>
      </c>
      <c r="G4515" s="146" t="s">
        <v>1805</v>
      </c>
      <c r="H4515" s="146" t="s">
        <v>1823</v>
      </c>
      <c r="I4515" s="151" t="s">
        <v>557</v>
      </c>
      <c r="J4515" s="147">
        <v>80000</v>
      </c>
      <c r="K4515" s="147">
        <v>470</v>
      </c>
      <c r="L4515" s="148">
        <v>37600000</v>
      </c>
      <c r="M4515" s="120" t="s">
        <v>56</v>
      </c>
      <c r="N4515" s="149">
        <v>3008000</v>
      </c>
      <c r="O4515" s="150"/>
      <c r="P4515" s="154" t="s">
        <v>4117</v>
      </c>
      <c r="Q4515" s="158" t="s">
        <v>50</v>
      </c>
      <c r="R4515" s="142">
        <f ref="R4515:R4578" t="shared" si="70">N4515/L4515*100</f>
        <v>8</v>
      </c>
    </row>
    <row r="4516" s="109" customFormat="1">
      <c r="A4516" s="119">
        <f>MAX($A$19:A4515)+1</f>
        <v>4498</v>
      </c>
      <c r="B4516" s="120" t="s">
        <v>41</v>
      </c>
      <c r="C4516" s="144" t="s">
        <v>311</v>
      </c>
      <c r="D4516" s="144" t="s">
        <v>5192</v>
      </c>
      <c r="E4516" s="145" t="s">
        <v>4159</v>
      </c>
      <c r="F4516" s="123" t="s">
        <v>1804</v>
      </c>
      <c r="G4516" s="146" t="s">
        <v>1805</v>
      </c>
      <c r="H4516" s="146" t="s">
        <v>1824</v>
      </c>
      <c r="I4516" s="151" t="s">
        <v>557</v>
      </c>
      <c r="J4516" s="147">
        <v>172000</v>
      </c>
      <c r="K4516" s="147">
        <v>1330</v>
      </c>
      <c r="L4516" s="148">
        <v>228760000</v>
      </c>
      <c r="M4516" s="120" t="s">
        <v>56</v>
      </c>
      <c r="N4516" s="149">
        <v>18300800</v>
      </c>
      <c r="O4516" s="150"/>
      <c r="P4516" s="154" t="s">
        <v>4117</v>
      </c>
      <c r="Q4516" s="158" t="s">
        <v>50</v>
      </c>
      <c r="R4516" s="142">
        <f t="shared" si="70"/>
        <v>8</v>
      </c>
    </row>
    <row r="4517" ht="15.75" customHeight="1" s="109" customFormat="1">
      <c r="A4517" s="119">
        <f>MAX($A$19:A4516)+1</f>
        <v>4499</v>
      </c>
      <c r="B4517" s="120" t="s">
        <v>41</v>
      </c>
      <c r="C4517" s="144" t="s">
        <v>3378</v>
      </c>
      <c r="D4517" s="144" t="s">
        <v>1795</v>
      </c>
      <c r="E4517" s="145" t="s">
        <v>5082</v>
      </c>
      <c r="F4517" s="146" t="s">
        <v>5193</v>
      </c>
      <c r="G4517" s="146" t="s">
        <v>5194</v>
      </c>
      <c r="H4517" s="146" t="s">
        <v>5195</v>
      </c>
      <c r="I4517" s="151" t="s">
        <v>1101</v>
      </c>
      <c r="J4517" s="147">
        <v>3</v>
      </c>
      <c r="K4517" s="147">
        <v>2500000</v>
      </c>
      <c r="L4517" s="148">
        <v>7500000</v>
      </c>
      <c r="M4517" s="120" t="s">
        <v>56</v>
      </c>
      <c r="N4517" s="149">
        <v>600000</v>
      </c>
      <c r="O4517" s="150"/>
      <c r="P4517" s="154" t="s">
        <v>4117</v>
      </c>
      <c r="Q4517" s="158" t="s">
        <v>50</v>
      </c>
      <c r="R4517" s="142">
        <f t="shared" si="70"/>
        <v>8</v>
      </c>
    </row>
    <row r="4518" ht="15.75" customHeight="1" s="109" customFormat="1">
      <c r="A4518" s="119">
        <f>MAX($A$19:A4517)+1</f>
        <v>4500</v>
      </c>
      <c r="B4518" s="120" t="s">
        <v>41</v>
      </c>
      <c r="C4518" s="144" t="s">
        <v>3378</v>
      </c>
      <c r="D4518" s="144" t="s">
        <v>1795</v>
      </c>
      <c r="E4518" s="145" t="s">
        <v>5082</v>
      </c>
      <c r="F4518" s="146" t="s">
        <v>5193</v>
      </c>
      <c r="G4518" s="146" t="s">
        <v>5194</v>
      </c>
      <c r="H4518" s="146" t="s">
        <v>5196</v>
      </c>
      <c r="I4518" s="151" t="s">
        <v>1101</v>
      </c>
      <c r="J4518" s="147">
        <v>2</v>
      </c>
      <c r="K4518" s="147">
        <v>3500000</v>
      </c>
      <c r="L4518" s="148">
        <v>7000000</v>
      </c>
      <c r="M4518" s="120" t="s">
        <v>56</v>
      </c>
      <c r="N4518" s="149">
        <v>560000</v>
      </c>
      <c r="O4518" s="150"/>
      <c r="P4518" s="154" t="s">
        <v>4117</v>
      </c>
      <c r="Q4518" s="158" t="s">
        <v>50</v>
      </c>
      <c r="R4518" s="142">
        <f t="shared" si="70"/>
        <v>8</v>
      </c>
    </row>
    <row r="4519" ht="15.75" customHeight="1" s="109" customFormat="1">
      <c r="A4519" s="119">
        <f>MAX($A$19:A4518)+1</f>
        <v>4501</v>
      </c>
      <c r="B4519" s="120" t="s">
        <v>41</v>
      </c>
      <c r="C4519" s="144" t="s">
        <v>3378</v>
      </c>
      <c r="D4519" s="144" t="s">
        <v>1795</v>
      </c>
      <c r="E4519" s="145" t="s">
        <v>5082</v>
      </c>
      <c r="F4519" s="146" t="s">
        <v>5193</v>
      </c>
      <c r="G4519" s="146" t="s">
        <v>5194</v>
      </c>
      <c r="H4519" s="146" t="s">
        <v>5197</v>
      </c>
      <c r="I4519" s="151" t="s">
        <v>1101</v>
      </c>
      <c r="J4519" s="147">
        <v>1</v>
      </c>
      <c r="K4519" s="147">
        <v>2000000</v>
      </c>
      <c r="L4519" s="148">
        <v>2000000</v>
      </c>
      <c r="M4519" s="120" t="s">
        <v>56</v>
      </c>
      <c r="N4519" s="149">
        <v>160000</v>
      </c>
      <c r="O4519" s="150"/>
      <c r="P4519" s="154" t="s">
        <v>4117</v>
      </c>
      <c r="Q4519" s="158" t="s">
        <v>50</v>
      </c>
      <c r="R4519" s="142">
        <f t="shared" si="70"/>
        <v>8</v>
      </c>
    </row>
    <row r="4520" s="109" customFormat="1">
      <c r="A4520" s="119">
        <f>MAX($A$19:A4519)+1</f>
        <v>4502</v>
      </c>
      <c r="B4520" s="120" t="s">
        <v>41</v>
      </c>
      <c r="C4520" s="144" t="s">
        <v>1829</v>
      </c>
      <c r="D4520" s="144" t="s">
        <v>5198</v>
      </c>
      <c r="E4520" s="145" t="s">
        <v>4822</v>
      </c>
      <c r="F4520" s="123" t="s">
        <v>1830</v>
      </c>
      <c r="G4520" s="146" t="s">
        <v>1831</v>
      </c>
      <c r="H4520" s="146" t="s">
        <v>1832</v>
      </c>
      <c r="I4520" s="151" t="s">
        <v>98</v>
      </c>
      <c r="J4520" s="147">
        <v>190000</v>
      </c>
      <c r="K4520" s="147">
        <v>35</v>
      </c>
      <c r="L4520" s="148">
        <v>6650000</v>
      </c>
      <c r="M4520" s="120" t="s">
        <v>56</v>
      </c>
      <c r="N4520" s="149">
        <v>532000</v>
      </c>
      <c r="O4520" s="150"/>
      <c r="P4520" s="154" t="s">
        <v>4117</v>
      </c>
      <c r="Q4520" s="158" t="s">
        <v>50</v>
      </c>
      <c r="R4520" s="142">
        <f t="shared" si="70"/>
        <v>8</v>
      </c>
    </row>
    <row r="4521" s="109" customFormat="1">
      <c r="A4521" s="119">
        <f>MAX($A$19:A4520)+1</f>
        <v>4503</v>
      </c>
      <c r="B4521" s="120" t="s">
        <v>41</v>
      </c>
      <c r="C4521" s="144" t="s">
        <v>1829</v>
      </c>
      <c r="D4521" s="144" t="s">
        <v>5198</v>
      </c>
      <c r="E4521" s="145" t="s">
        <v>4822</v>
      </c>
      <c r="F4521" s="123" t="s">
        <v>1830</v>
      </c>
      <c r="G4521" s="146" t="s">
        <v>1831</v>
      </c>
      <c r="H4521" s="146" t="s">
        <v>1833</v>
      </c>
      <c r="I4521" s="151" t="s">
        <v>98</v>
      </c>
      <c r="J4521" s="147">
        <v>50000</v>
      </c>
      <c r="K4521" s="147">
        <v>35</v>
      </c>
      <c r="L4521" s="148">
        <v>1750000</v>
      </c>
      <c r="M4521" s="120" t="s">
        <v>56</v>
      </c>
      <c r="N4521" s="149">
        <v>140000</v>
      </c>
      <c r="O4521" s="150"/>
      <c r="P4521" s="154" t="s">
        <v>4117</v>
      </c>
      <c r="Q4521" s="158" t="s">
        <v>50</v>
      </c>
      <c r="R4521" s="142">
        <f t="shared" si="70"/>
        <v>8</v>
      </c>
    </row>
    <row r="4522" s="109" customFormat="1">
      <c r="A4522" s="119">
        <f>MAX($A$19:A4521)+1</f>
        <v>4504</v>
      </c>
      <c r="B4522" s="120" t="s">
        <v>41</v>
      </c>
      <c r="C4522" s="144" t="s">
        <v>1829</v>
      </c>
      <c r="D4522" s="144" t="s">
        <v>5198</v>
      </c>
      <c r="E4522" s="145" t="s">
        <v>4822</v>
      </c>
      <c r="F4522" s="123" t="s">
        <v>1830</v>
      </c>
      <c r="G4522" s="146" t="s">
        <v>1831</v>
      </c>
      <c r="H4522" s="146" t="s">
        <v>4329</v>
      </c>
      <c r="I4522" s="151" t="s">
        <v>98</v>
      </c>
      <c r="J4522" s="147">
        <v>79500</v>
      </c>
      <c r="K4522" s="147">
        <v>35</v>
      </c>
      <c r="L4522" s="148">
        <v>2782500</v>
      </c>
      <c r="M4522" s="120" t="s">
        <v>56</v>
      </c>
      <c r="N4522" s="149">
        <v>222600</v>
      </c>
      <c r="O4522" s="150"/>
      <c r="P4522" s="154" t="s">
        <v>4117</v>
      </c>
      <c r="Q4522" s="158" t="s">
        <v>50</v>
      </c>
      <c r="R4522" s="142">
        <f t="shared" si="70"/>
        <v>8</v>
      </c>
    </row>
    <row r="4523" s="109" customFormat="1">
      <c r="A4523" s="119">
        <f>MAX($A$19:A4522)+1</f>
        <v>4505</v>
      </c>
      <c r="B4523" s="120" t="s">
        <v>41</v>
      </c>
      <c r="C4523" s="144" t="s">
        <v>1829</v>
      </c>
      <c r="D4523" s="144" t="s">
        <v>5145</v>
      </c>
      <c r="E4523" s="145" t="s">
        <v>4155</v>
      </c>
      <c r="F4523" s="123" t="s">
        <v>1830</v>
      </c>
      <c r="G4523" s="146" t="s">
        <v>1831</v>
      </c>
      <c r="H4523" s="146" t="s">
        <v>5199</v>
      </c>
      <c r="I4523" s="151" t="s">
        <v>98</v>
      </c>
      <c r="J4523" s="147">
        <v>2181</v>
      </c>
      <c r="K4523" s="147">
        <v>100</v>
      </c>
      <c r="L4523" s="148">
        <v>218100</v>
      </c>
      <c r="M4523" s="120" t="s">
        <v>56</v>
      </c>
      <c r="N4523" s="149">
        <v>17448</v>
      </c>
      <c r="O4523" s="150"/>
      <c r="P4523" s="154" t="s">
        <v>4117</v>
      </c>
      <c r="Q4523" s="158" t="s">
        <v>50</v>
      </c>
      <c r="R4523" s="142">
        <f t="shared" si="70"/>
        <v>8</v>
      </c>
    </row>
    <row r="4524" s="109" customFormat="1">
      <c r="A4524" s="119">
        <f>MAX($A$19:A4523)+1</f>
        <v>4506</v>
      </c>
      <c r="B4524" s="120" t="s">
        <v>41</v>
      </c>
      <c r="C4524" s="144" t="s">
        <v>1829</v>
      </c>
      <c r="D4524" s="144" t="s">
        <v>5145</v>
      </c>
      <c r="E4524" s="145" t="s">
        <v>4155</v>
      </c>
      <c r="F4524" s="123" t="s">
        <v>1830</v>
      </c>
      <c r="G4524" s="146" t="s">
        <v>1831</v>
      </c>
      <c r="H4524" s="146" t="s">
        <v>5200</v>
      </c>
      <c r="I4524" s="151" t="s">
        <v>98</v>
      </c>
      <c r="J4524" s="147">
        <v>2181</v>
      </c>
      <c r="K4524" s="147">
        <v>100</v>
      </c>
      <c r="L4524" s="148">
        <v>218100</v>
      </c>
      <c r="M4524" s="120" t="s">
        <v>56</v>
      </c>
      <c r="N4524" s="149">
        <v>17448</v>
      </c>
      <c r="O4524" s="150"/>
      <c r="P4524" s="154" t="s">
        <v>4117</v>
      </c>
      <c r="Q4524" s="158" t="s">
        <v>50</v>
      </c>
      <c r="R4524" s="142">
        <f t="shared" si="70"/>
        <v>8</v>
      </c>
    </row>
    <row r="4525" s="109" customFormat="1">
      <c r="A4525" s="119">
        <f>MAX($A$19:A4524)+1</f>
        <v>4507</v>
      </c>
      <c r="B4525" s="120" t="s">
        <v>41</v>
      </c>
      <c r="C4525" s="144" t="s">
        <v>1829</v>
      </c>
      <c r="D4525" s="144" t="s">
        <v>5145</v>
      </c>
      <c r="E4525" s="145" t="s">
        <v>4155</v>
      </c>
      <c r="F4525" s="123" t="s">
        <v>1830</v>
      </c>
      <c r="G4525" s="146" t="s">
        <v>1831</v>
      </c>
      <c r="H4525" s="146" t="s">
        <v>5201</v>
      </c>
      <c r="I4525" s="151" t="s">
        <v>98</v>
      </c>
      <c r="J4525" s="147">
        <v>128222</v>
      </c>
      <c r="K4525" s="147">
        <v>100</v>
      </c>
      <c r="L4525" s="148">
        <v>12822200</v>
      </c>
      <c r="M4525" s="120" t="s">
        <v>56</v>
      </c>
      <c r="N4525" s="149">
        <v>1025776</v>
      </c>
      <c r="O4525" s="150"/>
      <c r="P4525" s="154" t="s">
        <v>4117</v>
      </c>
      <c r="Q4525" s="158" t="s">
        <v>50</v>
      </c>
      <c r="R4525" s="142">
        <f t="shared" si="70"/>
        <v>8</v>
      </c>
    </row>
    <row r="4526" s="109" customFormat="1">
      <c r="A4526" s="119">
        <f>MAX($A$19:A4525)+1</f>
        <v>4508</v>
      </c>
      <c r="B4526" s="120" t="s">
        <v>41</v>
      </c>
      <c r="C4526" s="144" t="s">
        <v>1829</v>
      </c>
      <c r="D4526" s="144" t="s">
        <v>5145</v>
      </c>
      <c r="E4526" s="145" t="s">
        <v>4155</v>
      </c>
      <c r="F4526" s="123" t="s">
        <v>1830</v>
      </c>
      <c r="G4526" s="146" t="s">
        <v>1831</v>
      </c>
      <c r="H4526" s="146" t="s">
        <v>5202</v>
      </c>
      <c r="I4526" s="151" t="s">
        <v>98</v>
      </c>
      <c r="J4526" s="147">
        <v>128222</v>
      </c>
      <c r="K4526" s="147">
        <v>100</v>
      </c>
      <c r="L4526" s="148">
        <v>12822200</v>
      </c>
      <c r="M4526" s="120" t="s">
        <v>56</v>
      </c>
      <c r="N4526" s="149">
        <v>1025776</v>
      </c>
      <c r="O4526" s="150"/>
      <c r="P4526" s="154" t="s">
        <v>4117</v>
      </c>
      <c r="Q4526" s="158" t="s">
        <v>50</v>
      </c>
      <c r="R4526" s="142">
        <f t="shared" si="70"/>
        <v>8</v>
      </c>
    </row>
    <row r="4527" s="109" customFormat="1">
      <c r="A4527" s="119">
        <f>MAX($A$19:A4526)+1</f>
        <v>4509</v>
      </c>
      <c r="B4527" s="120" t="s">
        <v>41</v>
      </c>
      <c r="C4527" s="144" t="s">
        <v>1829</v>
      </c>
      <c r="D4527" s="144" t="s">
        <v>5145</v>
      </c>
      <c r="E4527" s="145" t="s">
        <v>4155</v>
      </c>
      <c r="F4527" s="123" t="s">
        <v>1830</v>
      </c>
      <c r="G4527" s="146" t="s">
        <v>1831</v>
      </c>
      <c r="H4527" s="146" t="s">
        <v>5203</v>
      </c>
      <c r="I4527" s="151" t="s">
        <v>98</v>
      </c>
      <c r="J4527" s="147">
        <v>128222</v>
      </c>
      <c r="K4527" s="147">
        <v>100</v>
      </c>
      <c r="L4527" s="148">
        <v>12822200</v>
      </c>
      <c r="M4527" s="120" t="s">
        <v>56</v>
      </c>
      <c r="N4527" s="149">
        <v>1025776</v>
      </c>
      <c r="O4527" s="150"/>
      <c r="P4527" s="154" t="s">
        <v>4117</v>
      </c>
      <c r="Q4527" s="158" t="s">
        <v>50</v>
      </c>
      <c r="R4527" s="142">
        <f t="shared" si="70"/>
        <v>8</v>
      </c>
    </row>
    <row r="4528" s="109" customFormat="1">
      <c r="A4528" s="119">
        <f>MAX($A$19:A4527)+1</f>
        <v>4510</v>
      </c>
      <c r="B4528" s="120" t="s">
        <v>41</v>
      </c>
      <c r="C4528" s="144" t="s">
        <v>1829</v>
      </c>
      <c r="D4528" s="144" t="s">
        <v>5145</v>
      </c>
      <c r="E4528" s="145" t="s">
        <v>4155</v>
      </c>
      <c r="F4528" s="123" t="s">
        <v>1830</v>
      </c>
      <c r="G4528" s="146" t="s">
        <v>1831</v>
      </c>
      <c r="H4528" s="146" t="s">
        <v>1874</v>
      </c>
      <c r="I4528" s="151" t="s">
        <v>98</v>
      </c>
      <c r="J4528" s="147">
        <v>128222</v>
      </c>
      <c r="K4528" s="147">
        <v>30</v>
      </c>
      <c r="L4528" s="148">
        <v>3846660</v>
      </c>
      <c r="M4528" s="120" t="s">
        <v>56</v>
      </c>
      <c r="N4528" s="149">
        <v>307733</v>
      </c>
      <c r="O4528" s="150"/>
      <c r="P4528" s="154" t="s">
        <v>4117</v>
      </c>
      <c r="Q4528" s="158" t="s">
        <v>50</v>
      </c>
      <c r="R4528" s="142">
        <f t="shared" si="70"/>
        <v>8.00000519931577</v>
      </c>
    </row>
    <row r="4529" s="109" customFormat="1">
      <c r="A4529" s="119">
        <f>MAX($A$19:A4528)+1</f>
        <v>4511</v>
      </c>
      <c r="B4529" s="120" t="s">
        <v>41</v>
      </c>
      <c r="C4529" s="144" t="s">
        <v>1829</v>
      </c>
      <c r="D4529" s="144" t="s">
        <v>5145</v>
      </c>
      <c r="E4529" s="145" t="s">
        <v>4155</v>
      </c>
      <c r="F4529" s="123" t="s">
        <v>1830</v>
      </c>
      <c r="G4529" s="146" t="s">
        <v>1831</v>
      </c>
      <c r="H4529" s="146" t="s">
        <v>5204</v>
      </c>
      <c r="I4529" s="151" t="s">
        <v>98</v>
      </c>
      <c r="J4529" s="147">
        <v>13917</v>
      </c>
      <c r="K4529" s="147">
        <v>75</v>
      </c>
      <c r="L4529" s="148">
        <v>1043775</v>
      </c>
      <c r="M4529" s="120" t="s">
        <v>56</v>
      </c>
      <c r="N4529" s="149">
        <v>83503</v>
      </c>
      <c r="O4529" s="150"/>
      <c r="P4529" s="154" t="s">
        <v>4117</v>
      </c>
      <c r="Q4529" s="158" t="s">
        <v>50</v>
      </c>
      <c r="R4529" s="142">
        <f t="shared" si="70"/>
        <v>8.00009580608848</v>
      </c>
    </row>
    <row r="4530" s="109" customFormat="1">
      <c r="A4530" s="119">
        <f>MAX($A$19:A4529)+1</f>
        <v>4512</v>
      </c>
      <c r="B4530" s="120" t="s">
        <v>41</v>
      </c>
      <c r="C4530" s="144" t="s">
        <v>1829</v>
      </c>
      <c r="D4530" s="144" t="s">
        <v>5145</v>
      </c>
      <c r="E4530" s="145" t="s">
        <v>4155</v>
      </c>
      <c r="F4530" s="123" t="s">
        <v>1830</v>
      </c>
      <c r="G4530" s="146" t="s">
        <v>1831</v>
      </c>
      <c r="H4530" s="146" t="s">
        <v>5205</v>
      </c>
      <c r="I4530" s="151" t="s">
        <v>98</v>
      </c>
      <c r="J4530" s="147">
        <v>13917</v>
      </c>
      <c r="K4530" s="147">
        <v>75</v>
      </c>
      <c r="L4530" s="148">
        <v>1043775</v>
      </c>
      <c r="M4530" s="120" t="s">
        <v>56</v>
      </c>
      <c r="N4530" s="149">
        <v>83503</v>
      </c>
      <c r="O4530" s="150"/>
      <c r="P4530" s="154" t="s">
        <v>4117</v>
      </c>
      <c r="Q4530" s="158" t="s">
        <v>50</v>
      </c>
      <c r="R4530" s="142">
        <f t="shared" si="70"/>
        <v>8.00009580608848</v>
      </c>
    </row>
    <row r="4531" s="109" customFormat="1">
      <c r="A4531" s="119">
        <f>MAX($A$19:A4530)+1</f>
        <v>4513</v>
      </c>
      <c r="B4531" s="120" t="s">
        <v>41</v>
      </c>
      <c r="C4531" s="144" t="s">
        <v>1829</v>
      </c>
      <c r="D4531" s="144" t="s">
        <v>5145</v>
      </c>
      <c r="E4531" s="145" t="s">
        <v>4155</v>
      </c>
      <c r="F4531" s="123" t="s">
        <v>1830</v>
      </c>
      <c r="G4531" s="146" t="s">
        <v>1831</v>
      </c>
      <c r="H4531" s="146" t="s">
        <v>5206</v>
      </c>
      <c r="I4531" s="151" t="s">
        <v>98</v>
      </c>
      <c r="J4531" s="147">
        <v>13917</v>
      </c>
      <c r="K4531" s="147">
        <v>75</v>
      </c>
      <c r="L4531" s="148">
        <v>1043775</v>
      </c>
      <c r="M4531" s="120" t="s">
        <v>56</v>
      </c>
      <c r="N4531" s="149">
        <v>83503</v>
      </c>
      <c r="O4531" s="150"/>
      <c r="P4531" s="154" t="s">
        <v>4117</v>
      </c>
      <c r="Q4531" s="158" t="s">
        <v>50</v>
      </c>
      <c r="R4531" s="142">
        <f t="shared" si="70"/>
        <v>8.00009580608848</v>
      </c>
    </row>
    <row r="4532" s="109" customFormat="1">
      <c r="A4532" s="119">
        <f>MAX($A$19:A4531)+1</f>
        <v>4514</v>
      </c>
      <c r="B4532" s="120" t="s">
        <v>41</v>
      </c>
      <c r="C4532" s="144" t="s">
        <v>1829</v>
      </c>
      <c r="D4532" s="144" t="s">
        <v>5145</v>
      </c>
      <c r="E4532" s="145" t="s">
        <v>4155</v>
      </c>
      <c r="F4532" s="123" t="s">
        <v>1830</v>
      </c>
      <c r="G4532" s="146" t="s">
        <v>1831</v>
      </c>
      <c r="H4532" s="146" t="s">
        <v>5207</v>
      </c>
      <c r="I4532" s="151" t="s">
        <v>98</v>
      </c>
      <c r="J4532" s="147">
        <v>13917</v>
      </c>
      <c r="K4532" s="147">
        <v>75</v>
      </c>
      <c r="L4532" s="148">
        <v>1043775</v>
      </c>
      <c r="M4532" s="120" t="s">
        <v>56</v>
      </c>
      <c r="N4532" s="149">
        <v>83503</v>
      </c>
      <c r="O4532" s="150"/>
      <c r="P4532" s="154" t="s">
        <v>4117</v>
      </c>
      <c r="Q4532" s="158" t="s">
        <v>50</v>
      </c>
      <c r="R4532" s="142">
        <f t="shared" si="70"/>
        <v>8.00009580608848</v>
      </c>
    </row>
    <row r="4533" s="109" customFormat="1">
      <c r="A4533" s="119">
        <f>MAX($A$19:A4532)+1</f>
        <v>4515</v>
      </c>
      <c r="B4533" s="120" t="s">
        <v>41</v>
      </c>
      <c r="C4533" s="144" t="s">
        <v>1829</v>
      </c>
      <c r="D4533" s="144" t="s">
        <v>5145</v>
      </c>
      <c r="E4533" s="145" t="s">
        <v>4155</v>
      </c>
      <c r="F4533" s="123" t="s">
        <v>1830</v>
      </c>
      <c r="G4533" s="146" t="s">
        <v>1831</v>
      </c>
      <c r="H4533" s="146" t="s">
        <v>5208</v>
      </c>
      <c r="I4533" s="151" t="s">
        <v>98</v>
      </c>
      <c r="J4533" s="147">
        <v>13917</v>
      </c>
      <c r="K4533" s="147">
        <v>75</v>
      </c>
      <c r="L4533" s="148">
        <v>1043775</v>
      </c>
      <c r="M4533" s="120" t="s">
        <v>56</v>
      </c>
      <c r="N4533" s="149">
        <v>83503</v>
      </c>
      <c r="O4533" s="150"/>
      <c r="P4533" s="154" t="s">
        <v>4117</v>
      </c>
      <c r="Q4533" s="158" t="s">
        <v>50</v>
      </c>
      <c r="R4533" s="142">
        <f t="shared" si="70"/>
        <v>8.00009580608848</v>
      </c>
    </row>
    <row r="4534" s="109" customFormat="1">
      <c r="A4534" s="119">
        <f>MAX($A$19:A4533)+1</f>
        <v>4516</v>
      </c>
      <c r="B4534" s="120" t="s">
        <v>41</v>
      </c>
      <c r="C4534" s="144" t="s">
        <v>1829</v>
      </c>
      <c r="D4534" s="144" t="s">
        <v>5145</v>
      </c>
      <c r="E4534" s="145" t="s">
        <v>4155</v>
      </c>
      <c r="F4534" s="123" t="s">
        <v>1830</v>
      </c>
      <c r="G4534" s="146" t="s">
        <v>1831</v>
      </c>
      <c r="H4534" s="146" t="s">
        <v>5209</v>
      </c>
      <c r="I4534" s="151" t="s">
        <v>98</v>
      </c>
      <c r="J4534" s="147">
        <v>13917</v>
      </c>
      <c r="K4534" s="147">
        <v>26</v>
      </c>
      <c r="L4534" s="148">
        <v>361842</v>
      </c>
      <c r="M4534" s="120" t="s">
        <v>56</v>
      </c>
      <c r="N4534" s="149">
        <v>28948</v>
      </c>
      <c r="O4534" s="150"/>
      <c r="P4534" s="154" t="s">
        <v>4117</v>
      </c>
      <c r="Q4534" s="158" t="s">
        <v>50</v>
      </c>
      <c r="R4534" s="142">
        <f t="shared" si="70"/>
        <v>8.00017687277873</v>
      </c>
    </row>
    <row r="4535" s="109" customFormat="1">
      <c r="A4535" s="119">
        <f>MAX($A$19:A4534)+1</f>
        <v>4517</v>
      </c>
      <c r="B4535" s="120" t="s">
        <v>41</v>
      </c>
      <c r="C4535" s="144" t="s">
        <v>1829</v>
      </c>
      <c r="D4535" s="144" t="s">
        <v>5145</v>
      </c>
      <c r="E4535" s="145" t="s">
        <v>4155</v>
      </c>
      <c r="F4535" s="123" t="s">
        <v>1830</v>
      </c>
      <c r="G4535" s="146" t="s">
        <v>1831</v>
      </c>
      <c r="H4535" s="146" t="s">
        <v>5210</v>
      </c>
      <c r="I4535" s="151" t="s">
        <v>98</v>
      </c>
      <c r="J4535" s="147">
        <v>82971</v>
      </c>
      <c r="K4535" s="147">
        <v>100</v>
      </c>
      <c r="L4535" s="148">
        <v>8297100</v>
      </c>
      <c r="M4535" s="120" t="s">
        <v>56</v>
      </c>
      <c r="N4535" s="149">
        <v>663768</v>
      </c>
      <c r="O4535" s="150"/>
      <c r="P4535" s="154" t="s">
        <v>4117</v>
      </c>
      <c r="Q4535" s="158" t="s">
        <v>50</v>
      </c>
      <c r="R4535" s="142">
        <f t="shared" si="70"/>
        <v>8</v>
      </c>
    </row>
    <row r="4536" s="109" customFormat="1">
      <c r="A4536" s="119">
        <f>MAX($A$19:A4535)+1</f>
        <v>4518</v>
      </c>
      <c r="B4536" s="120" t="s">
        <v>41</v>
      </c>
      <c r="C4536" s="144" t="s">
        <v>1829</v>
      </c>
      <c r="D4536" s="144" t="s">
        <v>5145</v>
      </c>
      <c r="E4536" s="145" t="s">
        <v>4155</v>
      </c>
      <c r="F4536" s="123" t="s">
        <v>1830</v>
      </c>
      <c r="G4536" s="146" t="s">
        <v>1831</v>
      </c>
      <c r="H4536" s="146" t="s">
        <v>5211</v>
      </c>
      <c r="I4536" s="151" t="s">
        <v>98</v>
      </c>
      <c r="J4536" s="147">
        <v>82971</v>
      </c>
      <c r="K4536" s="147">
        <v>100</v>
      </c>
      <c r="L4536" s="148">
        <v>8297100</v>
      </c>
      <c r="M4536" s="120" t="s">
        <v>56</v>
      </c>
      <c r="N4536" s="149">
        <v>663768</v>
      </c>
      <c r="O4536" s="150"/>
      <c r="P4536" s="154" t="s">
        <v>4117</v>
      </c>
      <c r="Q4536" s="158" t="s">
        <v>50</v>
      </c>
      <c r="R4536" s="142">
        <f t="shared" si="70"/>
        <v>8</v>
      </c>
    </row>
    <row r="4537" s="109" customFormat="1">
      <c r="A4537" s="119">
        <f>MAX($A$19:A4536)+1</f>
        <v>4519</v>
      </c>
      <c r="B4537" s="120" t="s">
        <v>41</v>
      </c>
      <c r="C4537" s="144" t="s">
        <v>1829</v>
      </c>
      <c r="D4537" s="144" t="s">
        <v>5145</v>
      </c>
      <c r="E4537" s="145" t="s">
        <v>4155</v>
      </c>
      <c r="F4537" s="123" t="s">
        <v>1830</v>
      </c>
      <c r="G4537" s="146" t="s">
        <v>1831</v>
      </c>
      <c r="H4537" s="146" t="s">
        <v>5212</v>
      </c>
      <c r="I4537" s="151" t="s">
        <v>98</v>
      </c>
      <c r="J4537" s="147">
        <v>77471</v>
      </c>
      <c r="K4537" s="147">
        <v>100</v>
      </c>
      <c r="L4537" s="148">
        <v>7747100</v>
      </c>
      <c r="M4537" s="120" t="s">
        <v>56</v>
      </c>
      <c r="N4537" s="149">
        <v>619768</v>
      </c>
      <c r="O4537" s="150"/>
      <c r="P4537" s="154" t="s">
        <v>4117</v>
      </c>
      <c r="Q4537" s="158" t="s">
        <v>50</v>
      </c>
      <c r="R4537" s="142">
        <f t="shared" si="70"/>
        <v>8</v>
      </c>
    </row>
    <row r="4538" s="109" customFormat="1">
      <c r="A4538" s="119">
        <f>MAX($A$19:A4537)+1</f>
        <v>4520</v>
      </c>
      <c r="B4538" s="120" t="s">
        <v>41</v>
      </c>
      <c r="C4538" s="144" t="s">
        <v>1829</v>
      </c>
      <c r="D4538" s="144" t="s">
        <v>5145</v>
      </c>
      <c r="E4538" s="145" t="s">
        <v>4155</v>
      </c>
      <c r="F4538" s="123" t="s">
        <v>1830</v>
      </c>
      <c r="G4538" s="146" t="s">
        <v>1831</v>
      </c>
      <c r="H4538" s="146" t="s">
        <v>5213</v>
      </c>
      <c r="I4538" s="151" t="s">
        <v>98</v>
      </c>
      <c r="J4538" s="147">
        <v>14447</v>
      </c>
      <c r="K4538" s="147">
        <v>100</v>
      </c>
      <c r="L4538" s="148">
        <v>1444700</v>
      </c>
      <c r="M4538" s="120" t="s">
        <v>56</v>
      </c>
      <c r="N4538" s="149">
        <v>115576</v>
      </c>
      <c r="O4538" s="150"/>
      <c r="P4538" s="154" t="s">
        <v>4117</v>
      </c>
      <c r="Q4538" s="158" t="s">
        <v>50</v>
      </c>
      <c r="R4538" s="142">
        <f t="shared" si="70"/>
        <v>8</v>
      </c>
    </row>
    <row r="4539" s="109" customFormat="1">
      <c r="A4539" s="119">
        <f>MAX($A$19:A4538)+1</f>
        <v>4521</v>
      </c>
      <c r="B4539" s="120" t="s">
        <v>41</v>
      </c>
      <c r="C4539" s="144" t="s">
        <v>1829</v>
      </c>
      <c r="D4539" s="144" t="s">
        <v>5145</v>
      </c>
      <c r="E4539" s="145" t="s">
        <v>4155</v>
      </c>
      <c r="F4539" s="123" t="s">
        <v>1830</v>
      </c>
      <c r="G4539" s="146" t="s">
        <v>1831</v>
      </c>
      <c r="H4539" s="146" t="s">
        <v>5214</v>
      </c>
      <c r="I4539" s="151" t="s">
        <v>98</v>
      </c>
      <c r="J4539" s="147">
        <v>14447</v>
      </c>
      <c r="K4539" s="147">
        <v>100</v>
      </c>
      <c r="L4539" s="148">
        <v>1444700</v>
      </c>
      <c r="M4539" s="120" t="s">
        <v>56</v>
      </c>
      <c r="N4539" s="149">
        <v>115576</v>
      </c>
      <c r="O4539" s="150"/>
      <c r="P4539" s="154" t="s">
        <v>4117</v>
      </c>
      <c r="Q4539" s="158" t="s">
        <v>50</v>
      </c>
      <c r="R4539" s="142">
        <f t="shared" si="70"/>
        <v>8</v>
      </c>
    </row>
    <row r="4540" s="109" customFormat="1">
      <c r="A4540" s="119">
        <f>MAX($A$19:A4539)+1</f>
        <v>4522</v>
      </c>
      <c r="B4540" s="120" t="s">
        <v>41</v>
      </c>
      <c r="C4540" s="144" t="s">
        <v>1829</v>
      </c>
      <c r="D4540" s="144" t="s">
        <v>5145</v>
      </c>
      <c r="E4540" s="145" t="s">
        <v>4155</v>
      </c>
      <c r="F4540" s="123" t="s">
        <v>1830</v>
      </c>
      <c r="G4540" s="146" t="s">
        <v>1831</v>
      </c>
      <c r="H4540" s="146" t="s">
        <v>5215</v>
      </c>
      <c r="I4540" s="151" t="s">
        <v>98</v>
      </c>
      <c r="J4540" s="147">
        <v>14447</v>
      </c>
      <c r="K4540" s="147">
        <v>100</v>
      </c>
      <c r="L4540" s="148">
        <v>1444700</v>
      </c>
      <c r="M4540" s="120" t="s">
        <v>56</v>
      </c>
      <c r="N4540" s="149">
        <v>115576</v>
      </c>
      <c r="O4540" s="150"/>
      <c r="P4540" s="154" t="s">
        <v>4117</v>
      </c>
      <c r="Q4540" s="158" t="s">
        <v>50</v>
      </c>
      <c r="R4540" s="142">
        <f t="shared" si="70"/>
        <v>8</v>
      </c>
    </row>
    <row r="4541" s="109" customFormat="1">
      <c r="A4541" s="119">
        <f>MAX($A$19:A4540)+1</f>
        <v>4523</v>
      </c>
      <c r="B4541" s="120" t="s">
        <v>41</v>
      </c>
      <c r="C4541" s="144" t="s">
        <v>1829</v>
      </c>
      <c r="D4541" s="144" t="s">
        <v>5145</v>
      </c>
      <c r="E4541" s="145" t="s">
        <v>4155</v>
      </c>
      <c r="F4541" s="123" t="s">
        <v>1830</v>
      </c>
      <c r="G4541" s="146" t="s">
        <v>1831</v>
      </c>
      <c r="H4541" s="146" t="s">
        <v>5216</v>
      </c>
      <c r="I4541" s="151" t="s">
        <v>98</v>
      </c>
      <c r="J4541" s="147">
        <v>14447</v>
      </c>
      <c r="K4541" s="147">
        <v>26</v>
      </c>
      <c r="L4541" s="148">
        <v>375622</v>
      </c>
      <c r="M4541" s="120" t="s">
        <v>56</v>
      </c>
      <c r="N4541" s="149">
        <v>30050</v>
      </c>
      <c r="O4541" s="150"/>
      <c r="P4541" s="154" t="s">
        <v>4117</v>
      </c>
      <c r="Q4541" s="158" t="s">
        <v>50</v>
      </c>
      <c r="R4541" s="142">
        <f t="shared" si="70"/>
        <v>8.00006389402112</v>
      </c>
    </row>
    <row r="4542" s="109" customFormat="1">
      <c r="A4542" s="119">
        <f>MAX($A$19:A4541)+1</f>
        <v>4524</v>
      </c>
      <c r="B4542" s="120" t="s">
        <v>41</v>
      </c>
      <c r="C4542" s="144" t="s">
        <v>1829</v>
      </c>
      <c r="D4542" s="144" t="s">
        <v>5145</v>
      </c>
      <c r="E4542" s="145" t="s">
        <v>4155</v>
      </c>
      <c r="F4542" s="123" t="s">
        <v>1830</v>
      </c>
      <c r="G4542" s="146" t="s">
        <v>1831</v>
      </c>
      <c r="H4542" s="146" t="s">
        <v>1857</v>
      </c>
      <c r="I4542" s="151" t="s">
        <v>98</v>
      </c>
      <c r="J4542" s="147">
        <v>87058</v>
      </c>
      <c r="K4542" s="147">
        <v>100</v>
      </c>
      <c r="L4542" s="148">
        <v>8705800</v>
      </c>
      <c r="M4542" s="120" t="s">
        <v>56</v>
      </c>
      <c r="N4542" s="149">
        <v>696464</v>
      </c>
      <c r="O4542" s="150"/>
      <c r="P4542" s="154" t="s">
        <v>4117</v>
      </c>
      <c r="Q4542" s="158" t="s">
        <v>50</v>
      </c>
      <c r="R4542" s="142">
        <f t="shared" si="70"/>
        <v>8</v>
      </c>
    </row>
    <row r="4543" s="109" customFormat="1">
      <c r="A4543" s="119">
        <f>MAX($A$19:A4542)+1</f>
        <v>4525</v>
      </c>
      <c r="B4543" s="120" t="s">
        <v>41</v>
      </c>
      <c r="C4543" s="144" t="s">
        <v>1829</v>
      </c>
      <c r="D4543" s="144" t="s">
        <v>5145</v>
      </c>
      <c r="E4543" s="145" t="s">
        <v>4155</v>
      </c>
      <c r="F4543" s="123" t="s">
        <v>1830</v>
      </c>
      <c r="G4543" s="146" t="s">
        <v>1831</v>
      </c>
      <c r="H4543" s="146" t="s">
        <v>1858</v>
      </c>
      <c r="I4543" s="151" t="s">
        <v>98</v>
      </c>
      <c r="J4543" s="147">
        <v>87058</v>
      </c>
      <c r="K4543" s="147">
        <v>100</v>
      </c>
      <c r="L4543" s="148">
        <v>8705800</v>
      </c>
      <c r="M4543" s="120" t="s">
        <v>56</v>
      </c>
      <c r="N4543" s="149">
        <v>696464</v>
      </c>
      <c r="O4543" s="150"/>
      <c r="P4543" s="154" t="s">
        <v>4117</v>
      </c>
      <c r="Q4543" s="158" t="s">
        <v>50</v>
      </c>
      <c r="R4543" s="142">
        <f t="shared" si="70"/>
        <v>8</v>
      </c>
    </row>
    <row r="4544" s="109" customFormat="1">
      <c r="A4544" s="119">
        <f>MAX($A$19:A4543)+1</f>
        <v>4526</v>
      </c>
      <c r="B4544" s="120" t="s">
        <v>41</v>
      </c>
      <c r="C4544" s="144" t="s">
        <v>1829</v>
      </c>
      <c r="D4544" s="144" t="s">
        <v>5145</v>
      </c>
      <c r="E4544" s="145" t="s">
        <v>4155</v>
      </c>
      <c r="F4544" s="123" t="s">
        <v>1830</v>
      </c>
      <c r="G4544" s="146" t="s">
        <v>1831</v>
      </c>
      <c r="H4544" s="146" t="s">
        <v>1859</v>
      </c>
      <c r="I4544" s="151" t="s">
        <v>98</v>
      </c>
      <c r="J4544" s="147">
        <v>87058</v>
      </c>
      <c r="K4544" s="147">
        <v>100</v>
      </c>
      <c r="L4544" s="148">
        <v>8705800</v>
      </c>
      <c r="M4544" s="120" t="s">
        <v>56</v>
      </c>
      <c r="N4544" s="149">
        <v>696464</v>
      </c>
      <c r="O4544" s="150"/>
      <c r="P4544" s="154" t="s">
        <v>4117</v>
      </c>
      <c r="Q4544" s="158" t="s">
        <v>50</v>
      </c>
      <c r="R4544" s="142">
        <f t="shared" si="70"/>
        <v>8</v>
      </c>
    </row>
    <row r="4545" s="109" customFormat="1">
      <c r="A4545" s="119">
        <f>MAX($A$19:A4544)+1</f>
        <v>4527</v>
      </c>
      <c r="B4545" s="120" t="s">
        <v>41</v>
      </c>
      <c r="C4545" s="144" t="s">
        <v>1829</v>
      </c>
      <c r="D4545" s="144" t="s">
        <v>5145</v>
      </c>
      <c r="E4545" s="145" t="s">
        <v>4155</v>
      </c>
      <c r="F4545" s="123" t="s">
        <v>1830</v>
      </c>
      <c r="G4545" s="146" t="s">
        <v>1831</v>
      </c>
      <c r="H4545" s="146" t="s">
        <v>1860</v>
      </c>
      <c r="I4545" s="151" t="s">
        <v>98</v>
      </c>
      <c r="J4545" s="147">
        <v>87058</v>
      </c>
      <c r="K4545" s="147">
        <v>26</v>
      </c>
      <c r="L4545" s="148">
        <v>2263508</v>
      </c>
      <c r="M4545" s="120" t="s">
        <v>56</v>
      </c>
      <c r="N4545" s="149">
        <v>181081</v>
      </c>
      <c r="O4545" s="150"/>
      <c r="P4545" s="154" t="s">
        <v>4117</v>
      </c>
      <c r="Q4545" s="158" t="s">
        <v>50</v>
      </c>
      <c r="R4545" s="142">
        <f t="shared" si="70"/>
        <v>8.00001590451635</v>
      </c>
    </row>
    <row r="4546" s="109" customFormat="1">
      <c r="A4546" s="119">
        <f>MAX($A$19:A4545)+1</f>
        <v>4528</v>
      </c>
      <c r="B4546" s="120" t="s">
        <v>41</v>
      </c>
      <c r="C4546" s="144" t="s">
        <v>1829</v>
      </c>
      <c r="D4546" s="144" t="s">
        <v>5145</v>
      </c>
      <c r="E4546" s="145" t="s">
        <v>4155</v>
      </c>
      <c r="F4546" s="123" t="s">
        <v>1830</v>
      </c>
      <c r="G4546" s="146" t="s">
        <v>1831</v>
      </c>
      <c r="H4546" s="146" t="s">
        <v>5217</v>
      </c>
      <c r="I4546" s="151" t="s">
        <v>98</v>
      </c>
      <c r="J4546" s="147">
        <v>27569</v>
      </c>
      <c r="K4546" s="147">
        <v>100</v>
      </c>
      <c r="L4546" s="148">
        <v>2756900</v>
      </c>
      <c r="M4546" s="120" t="s">
        <v>56</v>
      </c>
      <c r="N4546" s="149">
        <v>220552</v>
      </c>
      <c r="O4546" s="150"/>
      <c r="P4546" s="154" t="s">
        <v>4117</v>
      </c>
      <c r="Q4546" s="158" t="s">
        <v>50</v>
      </c>
      <c r="R4546" s="142">
        <f t="shared" si="70"/>
        <v>8</v>
      </c>
    </row>
    <row r="4547" s="109" customFormat="1">
      <c r="A4547" s="119">
        <f>MAX($A$19:A4546)+1</f>
        <v>4529</v>
      </c>
      <c r="B4547" s="120" t="s">
        <v>41</v>
      </c>
      <c r="C4547" s="144" t="s">
        <v>1829</v>
      </c>
      <c r="D4547" s="144" t="s">
        <v>5145</v>
      </c>
      <c r="E4547" s="145" t="s">
        <v>4155</v>
      </c>
      <c r="F4547" s="123" t="s">
        <v>1830</v>
      </c>
      <c r="G4547" s="146" t="s">
        <v>1831</v>
      </c>
      <c r="H4547" s="146" t="s">
        <v>5218</v>
      </c>
      <c r="I4547" s="151" t="s">
        <v>98</v>
      </c>
      <c r="J4547" s="147">
        <v>27569</v>
      </c>
      <c r="K4547" s="147">
        <v>100</v>
      </c>
      <c r="L4547" s="148">
        <v>2756900</v>
      </c>
      <c r="M4547" s="120" t="s">
        <v>56</v>
      </c>
      <c r="N4547" s="149">
        <v>220552</v>
      </c>
      <c r="O4547" s="150"/>
      <c r="P4547" s="154" t="s">
        <v>4117</v>
      </c>
      <c r="Q4547" s="158" t="s">
        <v>50</v>
      </c>
      <c r="R4547" s="142">
        <f t="shared" si="70"/>
        <v>8</v>
      </c>
    </row>
    <row r="4548" s="109" customFormat="1">
      <c r="A4548" s="119">
        <f>MAX($A$19:A4547)+1</f>
        <v>4530</v>
      </c>
      <c r="B4548" s="120" t="s">
        <v>41</v>
      </c>
      <c r="C4548" s="144" t="s">
        <v>1829</v>
      </c>
      <c r="D4548" s="144" t="s">
        <v>5145</v>
      </c>
      <c r="E4548" s="145" t="s">
        <v>4155</v>
      </c>
      <c r="F4548" s="123" t="s">
        <v>1830</v>
      </c>
      <c r="G4548" s="146" t="s">
        <v>1831</v>
      </c>
      <c r="H4548" s="146" t="s">
        <v>5219</v>
      </c>
      <c r="I4548" s="151" t="s">
        <v>98</v>
      </c>
      <c r="J4548" s="147">
        <v>15206</v>
      </c>
      <c r="K4548" s="147">
        <v>100</v>
      </c>
      <c r="L4548" s="148">
        <v>1520600</v>
      </c>
      <c r="M4548" s="120" t="s">
        <v>56</v>
      </c>
      <c r="N4548" s="149">
        <v>121648</v>
      </c>
      <c r="O4548" s="150"/>
      <c r="P4548" s="154" t="s">
        <v>4117</v>
      </c>
      <c r="Q4548" s="158" t="s">
        <v>50</v>
      </c>
      <c r="R4548" s="142">
        <f t="shared" si="70"/>
        <v>8</v>
      </c>
    </row>
    <row r="4549" s="109" customFormat="1">
      <c r="A4549" s="119">
        <f>MAX($A$19:A4548)+1</f>
        <v>4531</v>
      </c>
      <c r="B4549" s="120" t="s">
        <v>41</v>
      </c>
      <c r="C4549" s="144" t="s">
        <v>1829</v>
      </c>
      <c r="D4549" s="144" t="s">
        <v>5145</v>
      </c>
      <c r="E4549" s="145" t="s">
        <v>4155</v>
      </c>
      <c r="F4549" s="123" t="s">
        <v>1830</v>
      </c>
      <c r="G4549" s="146" t="s">
        <v>1831</v>
      </c>
      <c r="H4549" s="146" t="s">
        <v>5220</v>
      </c>
      <c r="I4549" s="151" t="s">
        <v>98</v>
      </c>
      <c r="J4549" s="147">
        <v>27569</v>
      </c>
      <c r="K4549" s="147">
        <v>30</v>
      </c>
      <c r="L4549" s="148">
        <v>827070</v>
      </c>
      <c r="M4549" s="120" t="s">
        <v>56</v>
      </c>
      <c r="N4549" s="149">
        <v>66166</v>
      </c>
      <c r="O4549" s="150"/>
      <c r="P4549" s="154" t="s">
        <v>4117</v>
      </c>
      <c r="Q4549" s="158" t="s">
        <v>50</v>
      </c>
      <c r="R4549" s="142">
        <f t="shared" si="70"/>
        <v>8.00004836350007</v>
      </c>
    </row>
    <row r="4550" s="109" customFormat="1">
      <c r="A4550" s="119">
        <f>MAX($A$19:A4549)+1</f>
        <v>4532</v>
      </c>
      <c r="B4550" s="120" t="s">
        <v>41</v>
      </c>
      <c r="C4550" s="144" t="s">
        <v>1829</v>
      </c>
      <c r="D4550" s="144" t="s">
        <v>5145</v>
      </c>
      <c r="E4550" s="145" t="s">
        <v>4155</v>
      </c>
      <c r="F4550" s="123" t="s">
        <v>1830</v>
      </c>
      <c r="G4550" s="146" t="s">
        <v>1831</v>
      </c>
      <c r="H4550" s="146" t="s">
        <v>5221</v>
      </c>
      <c r="I4550" s="151" t="s">
        <v>98</v>
      </c>
      <c r="J4550" s="147">
        <v>18463</v>
      </c>
      <c r="K4550" s="147">
        <v>100</v>
      </c>
      <c r="L4550" s="148">
        <v>1846300</v>
      </c>
      <c r="M4550" s="120" t="s">
        <v>56</v>
      </c>
      <c r="N4550" s="149">
        <v>147704</v>
      </c>
      <c r="O4550" s="150"/>
      <c r="P4550" s="154" t="s">
        <v>4117</v>
      </c>
      <c r="Q4550" s="158" t="s">
        <v>50</v>
      </c>
      <c r="R4550" s="142">
        <f t="shared" si="70"/>
        <v>8</v>
      </c>
    </row>
    <row r="4551" s="109" customFormat="1">
      <c r="A4551" s="119">
        <f>MAX($A$19:A4550)+1</f>
        <v>4533</v>
      </c>
      <c r="B4551" s="120" t="s">
        <v>41</v>
      </c>
      <c r="C4551" s="144" t="s">
        <v>1829</v>
      </c>
      <c r="D4551" s="144" t="s">
        <v>5145</v>
      </c>
      <c r="E4551" s="145" t="s">
        <v>4155</v>
      </c>
      <c r="F4551" s="123" t="s">
        <v>1830</v>
      </c>
      <c r="G4551" s="146" t="s">
        <v>1831</v>
      </c>
      <c r="H4551" s="146" t="s">
        <v>5222</v>
      </c>
      <c r="I4551" s="151" t="s">
        <v>98</v>
      </c>
      <c r="J4551" s="147">
        <v>18463</v>
      </c>
      <c r="K4551" s="147">
        <v>100</v>
      </c>
      <c r="L4551" s="148">
        <v>1846300</v>
      </c>
      <c r="M4551" s="120" t="s">
        <v>56</v>
      </c>
      <c r="N4551" s="149">
        <v>147704</v>
      </c>
      <c r="O4551" s="150"/>
      <c r="P4551" s="154" t="s">
        <v>4117</v>
      </c>
      <c r="Q4551" s="158" t="s">
        <v>50</v>
      </c>
      <c r="R4551" s="142">
        <f t="shared" si="70"/>
        <v>8</v>
      </c>
    </row>
    <row r="4552" s="109" customFormat="1">
      <c r="A4552" s="119">
        <f>MAX($A$19:A4551)+1</f>
        <v>4534</v>
      </c>
      <c r="B4552" s="120" t="s">
        <v>41</v>
      </c>
      <c r="C4552" s="144" t="s">
        <v>1829</v>
      </c>
      <c r="D4552" s="144" t="s">
        <v>5145</v>
      </c>
      <c r="E4552" s="145" t="s">
        <v>4155</v>
      </c>
      <c r="F4552" s="123" t="s">
        <v>1830</v>
      </c>
      <c r="G4552" s="146" t="s">
        <v>1831</v>
      </c>
      <c r="H4552" s="146" t="s">
        <v>5223</v>
      </c>
      <c r="I4552" s="151" t="s">
        <v>98</v>
      </c>
      <c r="J4552" s="147">
        <v>18463</v>
      </c>
      <c r="K4552" s="147">
        <v>100</v>
      </c>
      <c r="L4552" s="148">
        <v>1846300</v>
      </c>
      <c r="M4552" s="120" t="s">
        <v>56</v>
      </c>
      <c r="N4552" s="149">
        <v>147704</v>
      </c>
      <c r="O4552" s="150"/>
      <c r="P4552" s="154" t="s">
        <v>4117</v>
      </c>
      <c r="Q4552" s="158" t="s">
        <v>50</v>
      </c>
      <c r="R4552" s="142">
        <f t="shared" si="70"/>
        <v>8</v>
      </c>
    </row>
    <row r="4553" s="109" customFormat="1">
      <c r="A4553" s="119">
        <f>MAX($A$19:A4552)+1</f>
        <v>4535</v>
      </c>
      <c r="B4553" s="120" t="s">
        <v>41</v>
      </c>
      <c r="C4553" s="144" t="s">
        <v>1829</v>
      </c>
      <c r="D4553" s="144" t="s">
        <v>5145</v>
      </c>
      <c r="E4553" s="145" t="s">
        <v>4155</v>
      </c>
      <c r="F4553" s="123" t="s">
        <v>1830</v>
      </c>
      <c r="G4553" s="146" t="s">
        <v>1831</v>
      </c>
      <c r="H4553" s="146" t="s">
        <v>5224</v>
      </c>
      <c r="I4553" s="151" t="s">
        <v>98</v>
      </c>
      <c r="J4553" s="147">
        <v>18463</v>
      </c>
      <c r="K4553" s="147">
        <v>26</v>
      </c>
      <c r="L4553" s="148">
        <v>480038</v>
      </c>
      <c r="M4553" s="120" t="s">
        <v>56</v>
      </c>
      <c r="N4553" s="149">
        <v>38404</v>
      </c>
      <c r="O4553" s="150"/>
      <c r="P4553" s="154" t="s">
        <v>4117</v>
      </c>
      <c r="Q4553" s="158" t="s">
        <v>50</v>
      </c>
      <c r="R4553" s="142">
        <f t="shared" si="70"/>
        <v>8.00019998416792</v>
      </c>
    </row>
    <row r="4554" s="109" customFormat="1">
      <c r="A4554" s="119">
        <f>MAX($A$19:A4553)+1</f>
        <v>4536</v>
      </c>
      <c r="B4554" s="120" t="s">
        <v>41</v>
      </c>
      <c r="C4554" s="144" t="s">
        <v>1829</v>
      </c>
      <c r="D4554" s="144" t="s">
        <v>5145</v>
      </c>
      <c r="E4554" s="145" t="s">
        <v>4155</v>
      </c>
      <c r="F4554" s="123" t="s">
        <v>1830</v>
      </c>
      <c r="G4554" s="146" t="s">
        <v>1831</v>
      </c>
      <c r="H4554" s="146" t="s">
        <v>5225</v>
      </c>
      <c r="I4554" s="151" t="s">
        <v>98</v>
      </c>
      <c r="J4554" s="147">
        <v>45190</v>
      </c>
      <c r="K4554" s="147">
        <v>100</v>
      </c>
      <c r="L4554" s="148">
        <v>4519000</v>
      </c>
      <c r="M4554" s="120" t="s">
        <v>56</v>
      </c>
      <c r="N4554" s="149">
        <v>361520</v>
      </c>
      <c r="O4554" s="150"/>
      <c r="P4554" s="154" t="s">
        <v>4117</v>
      </c>
      <c r="Q4554" s="158" t="s">
        <v>50</v>
      </c>
      <c r="R4554" s="142">
        <f t="shared" si="70"/>
        <v>8</v>
      </c>
    </row>
    <row r="4555" s="109" customFormat="1">
      <c r="A4555" s="119">
        <f>MAX($A$19:A4554)+1</f>
        <v>4537</v>
      </c>
      <c r="B4555" s="120" t="s">
        <v>41</v>
      </c>
      <c r="C4555" s="144" t="s">
        <v>1829</v>
      </c>
      <c r="D4555" s="144" t="s">
        <v>5145</v>
      </c>
      <c r="E4555" s="145" t="s">
        <v>4155</v>
      </c>
      <c r="F4555" s="123" t="s">
        <v>1830</v>
      </c>
      <c r="G4555" s="146" t="s">
        <v>1831</v>
      </c>
      <c r="H4555" s="146" t="s">
        <v>5226</v>
      </c>
      <c r="I4555" s="151" t="s">
        <v>98</v>
      </c>
      <c r="J4555" s="147">
        <v>45190</v>
      </c>
      <c r="K4555" s="147">
        <v>100</v>
      </c>
      <c r="L4555" s="148">
        <v>4519000</v>
      </c>
      <c r="M4555" s="120" t="s">
        <v>56</v>
      </c>
      <c r="N4555" s="149">
        <v>361520</v>
      </c>
      <c r="O4555" s="150"/>
      <c r="P4555" s="154" t="s">
        <v>4117</v>
      </c>
      <c r="Q4555" s="158" t="s">
        <v>50</v>
      </c>
      <c r="R4555" s="142">
        <f t="shared" si="70"/>
        <v>8</v>
      </c>
    </row>
    <row r="4556" s="109" customFormat="1">
      <c r="A4556" s="119">
        <f>MAX($A$19:A4555)+1</f>
        <v>4538</v>
      </c>
      <c r="B4556" s="120" t="s">
        <v>41</v>
      </c>
      <c r="C4556" s="144" t="s">
        <v>1829</v>
      </c>
      <c r="D4556" s="144" t="s">
        <v>5145</v>
      </c>
      <c r="E4556" s="145" t="s">
        <v>4155</v>
      </c>
      <c r="F4556" s="123" t="s">
        <v>1830</v>
      </c>
      <c r="G4556" s="146" t="s">
        <v>1831</v>
      </c>
      <c r="H4556" s="146" t="s">
        <v>5227</v>
      </c>
      <c r="I4556" s="151" t="s">
        <v>98</v>
      </c>
      <c r="J4556" s="147">
        <v>45190</v>
      </c>
      <c r="K4556" s="147">
        <v>26</v>
      </c>
      <c r="L4556" s="148">
        <v>1174940</v>
      </c>
      <c r="M4556" s="120" t="s">
        <v>56</v>
      </c>
      <c r="N4556" s="149">
        <v>93996</v>
      </c>
      <c r="O4556" s="150"/>
      <c r="P4556" s="154" t="s">
        <v>4117</v>
      </c>
      <c r="Q4556" s="158" t="s">
        <v>50</v>
      </c>
      <c r="R4556" s="142">
        <f t="shared" si="70"/>
        <v>8.00006808858325</v>
      </c>
    </row>
    <row r="4557" s="109" customFormat="1">
      <c r="A4557" s="119">
        <f>MAX($A$19:A4556)+1</f>
        <v>4539</v>
      </c>
      <c r="B4557" s="120" t="s">
        <v>41</v>
      </c>
      <c r="C4557" s="144" t="s">
        <v>1829</v>
      </c>
      <c r="D4557" s="144" t="s">
        <v>5145</v>
      </c>
      <c r="E4557" s="145" t="s">
        <v>4155</v>
      </c>
      <c r="F4557" s="123" t="s">
        <v>1830</v>
      </c>
      <c r="G4557" s="146" t="s">
        <v>1831</v>
      </c>
      <c r="H4557" s="146" t="s">
        <v>1879</v>
      </c>
      <c r="I4557" s="151" t="s">
        <v>98</v>
      </c>
      <c r="J4557" s="147">
        <v>279195</v>
      </c>
      <c r="K4557" s="147">
        <v>58</v>
      </c>
      <c r="L4557" s="148">
        <v>16193310</v>
      </c>
      <c r="M4557" s="120" t="s">
        <v>56</v>
      </c>
      <c r="N4557" s="149">
        <v>1295465</v>
      </c>
      <c r="O4557" s="150"/>
      <c r="P4557" s="154" t="s">
        <v>4117</v>
      </c>
      <c r="Q4557" s="158" t="s">
        <v>50</v>
      </c>
      <c r="R4557" s="142">
        <f t="shared" si="70"/>
        <v>8.00000123507794</v>
      </c>
    </row>
    <row r="4558" s="109" customFormat="1">
      <c r="A4558" s="119">
        <f>MAX($A$19:A4557)+1</f>
        <v>4540</v>
      </c>
      <c r="B4558" s="120" t="s">
        <v>41</v>
      </c>
      <c r="C4558" s="144" t="s">
        <v>1829</v>
      </c>
      <c r="D4558" s="144" t="s">
        <v>5145</v>
      </c>
      <c r="E4558" s="145" t="s">
        <v>4155</v>
      </c>
      <c r="F4558" s="123" t="s">
        <v>1830</v>
      </c>
      <c r="G4558" s="146" t="s">
        <v>1831</v>
      </c>
      <c r="H4558" s="146" t="s">
        <v>1861</v>
      </c>
      <c r="I4558" s="151" t="s">
        <v>98</v>
      </c>
      <c r="J4558" s="147">
        <v>19336</v>
      </c>
      <c r="K4558" s="147">
        <v>75</v>
      </c>
      <c r="L4558" s="148">
        <v>1450200</v>
      </c>
      <c r="M4558" s="120" t="s">
        <v>56</v>
      </c>
      <c r="N4558" s="149">
        <v>116016</v>
      </c>
      <c r="O4558" s="150"/>
      <c r="P4558" s="154" t="s">
        <v>4117</v>
      </c>
      <c r="Q4558" s="158" t="s">
        <v>50</v>
      </c>
      <c r="R4558" s="142">
        <f t="shared" si="70"/>
        <v>8</v>
      </c>
    </row>
    <row r="4559" s="109" customFormat="1">
      <c r="A4559" s="119">
        <f>MAX($A$19:A4558)+1</f>
        <v>4541</v>
      </c>
      <c r="B4559" s="120" t="s">
        <v>41</v>
      </c>
      <c r="C4559" s="144" t="s">
        <v>1829</v>
      </c>
      <c r="D4559" s="144" t="s">
        <v>5145</v>
      </c>
      <c r="E4559" s="145" t="s">
        <v>4155</v>
      </c>
      <c r="F4559" s="123" t="s">
        <v>1830</v>
      </c>
      <c r="G4559" s="146" t="s">
        <v>1831</v>
      </c>
      <c r="H4559" s="146" t="s">
        <v>1862</v>
      </c>
      <c r="I4559" s="151" t="s">
        <v>98</v>
      </c>
      <c r="J4559" s="147">
        <v>19336</v>
      </c>
      <c r="K4559" s="147">
        <v>75</v>
      </c>
      <c r="L4559" s="148">
        <v>1450200</v>
      </c>
      <c r="M4559" s="120" t="s">
        <v>56</v>
      </c>
      <c r="N4559" s="149">
        <v>116016</v>
      </c>
      <c r="O4559" s="150"/>
      <c r="P4559" s="154" t="s">
        <v>4117</v>
      </c>
      <c r="Q4559" s="158" t="s">
        <v>50</v>
      </c>
      <c r="R4559" s="142">
        <f t="shared" si="70"/>
        <v>8</v>
      </c>
    </row>
    <row r="4560" s="109" customFormat="1">
      <c r="A4560" s="119">
        <f>MAX($A$19:A4559)+1</f>
        <v>4542</v>
      </c>
      <c r="B4560" s="120" t="s">
        <v>41</v>
      </c>
      <c r="C4560" s="144" t="s">
        <v>1829</v>
      </c>
      <c r="D4560" s="144" t="s">
        <v>5145</v>
      </c>
      <c r="E4560" s="145" t="s">
        <v>4155</v>
      </c>
      <c r="F4560" s="123" t="s">
        <v>1830</v>
      </c>
      <c r="G4560" s="146" t="s">
        <v>1831</v>
      </c>
      <c r="H4560" s="146" t="s">
        <v>1863</v>
      </c>
      <c r="I4560" s="151" t="s">
        <v>98</v>
      </c>
      <c r="J4560" s="147">
        <v>19336</v>
      </c>
      <c r="K4560" s="147">
        <v>75</v>
      </c>
      <c r="L4560" s="148">
        <v>1450200</v>
      </c>
      <c r="M4560" s="120" t="s">
        <v>56</v>
      </c>
      <c r="N4560" s="149">
        <v>116016</v>
      </c>
      <c r="O4560" s="150"/>
      <c r="P4560" s="154" t="s">
        <v>4117</v>
      </c>
      <c r="Q4560" s="158" t="s">
        <v>50</v>
      </c>
      <c r="R4560" s="142">
        <f t="shared" si="70"/>
        <v>8</v>
      </c>
    </row>
    <row r="4561" s="109" customFormat="1">
      <c r="A4561" s="119">
        <f>MAX($A$19:A4560)+1</f>
        <v>4543</v>
      </c>
      <c r="B4561" s="120" t="s">
        <v>41</v>
      </c>
      <c r="C4561" s="144" t="s">
        <v>1829</v>
      </c>
      <c r="D4561" s="144" t="s">
        <v>5145</v>
      </c>
      <c r="E4561" s="145" t="s">
        <v>4155</v>
      </c>
      <c r="F4561" s="123" t="s">
        <v>1830</v>
      </c>
      <c r="G4561" s="146" t="s">
        <v>1831</v>
      </c>
      <c r="H4561" s="146" t="s">
        <v>5228</v>
      </c>
      <c r="I4561" s="151" t="s">
        <v>98</v>
      </c>
      <c r="J4561" s="147">
        <v>19336</v>
      </c>
      <c r="K4561" s="147">
        <v>75</v>
      </c>
      <c r="L4561" s="148">
        <v>1450200</v>
      </c>
      <c r="M4561" s="120" t="s">
        <v>56</v>
      </c>
      <c r="N4561" s="149">
        <v>116016</v>
      </c>
      <c r="O4561" s="150"/>
      <c r="P4561" s="154" t="s">
        <v>4117</v>
      </c>
      <c r="Q4561" s="158" t="s">
        <v>50</v>
      </c>
      <c r="R4561" s="142">
        <f t="shared" si="70"/>
        <v>8</v>
      </c>
    </row>
    <row r="4562" s="109" customFormat="1">
      <c r="A4562" s="119">
        <f>MAX($A$19:A4561)+1</f>
        <v>4544</v>
      </c>
      <c r="B4562" s="120" t="s">
        <v>41</v>
      </c>
      <c r="C4562" s="144" t="s">
        <v>1829</v>
      </c>
      <c r="D4562" s="144" t="s">
        <v>5145</v>
      </c>
      <c r="E4562" s="145" t="s">
        <v>4155</v>
      </c>
      <c r="F4562" s="123" t="s">
        <v>1830</v>
      </c>
      <c r="G4562" s="146" t="s">
        <v>1831</v>
      </c>
      <c r="H4562" s="146" t="s">
        <v>5229</v>
      </c>
      <c r="I4562" s="151" t="s">
        <v>98</v>
      </c>
      <c r="J4562" s="147">
        <v>50411</v>
      </c>
      <c r="K4562" s="147">
        <v>100</v>
      </c>
      <c r="L4562" s="148">
        <v>5041100</v>
      </c>
      <c r="M4562" s="120" t="s">
        <v>56</v>
      </c>
      <c r="N4562" s="149">
        <v>403288</v>
      </c>
      <c r="O4562" s="150"/>
      <c r="P4562" s="154" t="s">
        <v>4117</v>
      </c>
      <c r="Q4562" s="158" t="s">
        <v>50</v>
      </c>
      <c r="R4562" s="142">
        <f t="shared" si="70"/>
        <v>8</v>
      </c>
    </row>
    <row r="4563" s="109" customFormat="1">
      <c r="A4563" s="119">
        <f>MAX($A$19:A4562)+1</f>
        <v>4545</v>
      </c>
      <c r="B4563" s="120" t="s">
        <v>41</v>
      </c>
      <c r="C4563" s="144" t="s">
        <v>1829</v>
      </c>
      <c r="D4563" s="144" t="s">
        <v>5145</v>
      </c>
      <c r="E4563" s="145" t="s">
        <v>4155</v>
      </c>
      <c r="F4563" s="123" t="s">
        <v>1830</v>
      </c>
      <c r="G4563" s="146" t="s">
        <v>1831</v>
      </c>
      <c r="H4563" s="146" t="s">
        <v>5230</v>
      </c>
      <c r="I4563" s="151" t="s">
        <v>98</v>
      </c>
      <c r="J4563" s="147">
        <v>50411</v>
      </c>
      <c r="K4563" s="147">
        <v>100</v>
      </c>
      <c r="L4563" s="148">
        <v>5041100</v>
      </c>
      <c r="M4563" s="120" t="s">
        <v>56</v>
      </c>
      <c r="N4563" s="149">
        <v>403288</v>
      </c>
      <c r="O4563" s="150"/>
      <c r="P4563" s="154" t="s">
        <v>4117</v>
      </c>
      <c r="Q4563" s="158" t="s">
        <v>50</v>
      </c>
      <c r="R4563" s="142">
        <f t="shared" si="70"/>
        <v>8</v>
      </c>
    </row>
    <row r="4564" s="109" customFormat="1">
      <c r="A4564" s="119">
        <f>MAX($A$19:A4563)+1</f>
        <v>4546</v>
      </c>
      <c r="B4564" s="120" t="s">
        <v>41</v>
      </c>
      <c r="C4564" s="144" t="s">
        <v>1829</v>
      </c>
      <c r="D4564" s="144" t="s">
        <v>5145</v>
      </c>
      <c r="E4564" s="145" t="s">
        <v>4155</v>
      </c>
      <c r="F4564" s="123" t="s">
        <v>1830</v>
      </c>
      <c r="G4564" s="146" t="s">
        <v>1831</v>
      </c>
      <c r="H4564" s="146" t="s">
        <v>5231</v>
      </c>
      <c r="I4564" s="151" t="s">
        <v>98</v>
      </c>
      <c r="J4564" s="147">
        <v>50411</v>
      </c>
      <c r="K4564" s="147">
        <v>100</v>
      </c>
      <c r="L4564" s="148">
        <v>5041100</v>
      </c>
      <c r="M4564" s="120" t="s">
        <v>56</v>
      </c>
      <c r="N4564" s="149">
        <v>403288</v>
      </c>
      <c r="O4564" s="150"/>
      <c r="P4564" s="154" t="s">
        <v>4117</v>
      </c>
      <c r="Q4564" s="158" t="s">
        <v>50</v>
      </c>
      <c r="R4564" s="142">
        <f t="shared" si="70"/>
        <v>8</v>
      </c>
    </row>
    <row r="4565" s="109" customFormat="1">
      <c r="A4565" s="119">
        <f>MAX($A$19:A4564)+1</f>
        <v>4547</v>
      </c>
      <c r="B4565" s="120" t="s">
        <v>41</v>
      </c>
      <c r="C4565" s="144" t="s">
        <v>1829</v>
      </c>
      <c r="D4565" s="144" t="s">
        <v>5145</v>
      </c>
      <c r="E4565" s="145" t="s">
        <v>4155</v>
      </c>
      <c r="F4565" s="123" t="s">
        <v>1830</v>
      </c>
      <c r="G4565" s="146" t="s">
        <v>1831</v>
      </c>
      <c r="H4565" s="146" t="s">
        <v>5232</v>
      </c>
      <c r="I4565" s="151" t="s">
        <v>98</v>
      </c>
      <c r="J4565" s="147">
        <v>50411</v>
      </c>
      <c r="K4565" s="147">
        <v>100</v>
      </c>
      <c r="L4565" s="148">
        <v>5041100</v>
      </c>
      <c r="M4565" s="120" t="s">
        <v>56</v>
      </c>
      <c r="N4565" s="149">
        <v>403288</v>
      </c>
      <c r="O4565" s="150"/>
      <c r="P4565" s="154" t="s">
        <v>4117</v>
      </c>
      <c r="Q4565" s="158" t="s">
        <v>50</v>
      </c>
      <c r="R4565" s="142">
        <f t="shared" si="70"/>
        <v>8</v>
      </c>
    </row>
    <row r="4566" s="109" customFormat="1">
      <c r="A4566" s="119">
        <f>MAX($A$19:A4565)+1</f>
        <v>4548</v>
      </c>
      <c r="B4566" s="120" t="s">
        <v>41</v>
      </c>
      <c r="C4566" s="144" t="s">
        <v>1829</v>
      </c>
      <c r="D4566" s="144" t="s">
        <v>5145</v>
      </c>
      <c r="E4566" s="145" t="s">
        <v>4155</v>
      </c>
      <c r="F4566" s="123" t="s">
        <v>1830</v>
      </c>
      <c r="G4566" s="146" t="s">
        <v>1831</v>
      </c>
      <c r="H4566" s="146" t="s">
        <v>5233</v>
      </c>
      <c r="I4566" s="151" t="s">
        <v>98</v>
      </c>
      <c r="J4566" s="147">
        <v>50411</v>
      </c>
      <c r="K4566" s="147">
        <v>26</v>
      </c>
      <c r="L4566" s="148">
        <v>1310686</v>
      </c>
      <c r="M4566" s="120" t="s">
        <v>56</v>
      </c>
      <c r="N4566" s="149">
        <v>104856</v>
      </c>
      <c r="O4566" s="150"/>
      <c r="P4566" s="154" t="s">
        <v>4117</v>
      </c>
      <c r="Q4566" s="158" t="s">
        <v>50</v>
      </c>
      <c r="R4566" s="142">
        <f t="shared" si="70"/>
        <v>8.00008545143536</v>
      </c>
    </row>
    <row r="4567" s="109" customFormat="1">
      <c r="A4567" s="119">
        <f>MAX($A$19:A4566)+1</f>
        <v>4549</v>
      </c>
      <c r="B4567" s="120" t="s">
        <v>41</v>
      </c>
      <c r="C4567" s="144" t="s">
        <v>1829</v>
      </c>
      <c r="D4567" s="144" t="s">
        <v>5145</v>
      </c>
      <c r="E4567" s="145" t="s">
        <v>4155</v>
      </c>
      <c r="F4567" s="123" t="s">
        <v>1830</v>
      </c>
      <c r="G4567" s="146" t="s">
        <v>1831</v>
      </c>
      <c r="H4567" s="146" t="s">
        <v>5234</v>
      </c>
      <c r="I4567" s="151" t="s">
        <v>98</v>
      </c>
      <c r="J4567" s="147">
        <v>85470</v>
      </c>
      <c r="K4567" s="147">
        <v>100</v>
      </c>
      <c r="L4567" s="148">
        <v>8547000</v>
      </c>
      <c r="M4567" s="120" t="s">
        <v>56</v>
      </c>
      <c r="N4567" s="149">
        <v>683760</v>
      </c>
      <c r="O4567" s="150"/>
      <c r="P4567" s="154" t="s">
        <v>4117</v>
      </c>
      <c r="Q4567" s="158" t="s">
        <v>50</v>
      </c>
      <c r="R4567" s="142">
        <f t="shared" si="70"/>
        <v>8</v>
      </c>
    </row>
    <row r="4568" s="109" customFormat="1">
      <c r="A4568" s="119">
        <f>MAX($A$19:A4567)+1</f>
        <v>4550</v>
      </c>
      <c r="B4568" s="120" t="s">
        <v>41</v>
      </c>
      <c r="C4568" s="144" t="s">
        <v>1829</v>
      </c>
      <c r="D4568" s="144" t="s">
        <v>5145</v>
      </c>
      <c r="E4568" s="145" t="s">
        <v>4155</v>
      </c>
      <c r="F4568" s="123" t="s">
        <v>1830</v>
      </c>
      <c r="G4568" s="146" t="s">
        <v>1831</v>
      </c>
      <c r="H4568" s="146" t="s">
        <v>5235</v>
      </c>
      <c r="I4568" s="151" t="s">
        <v>98</v>
      </c>
      <c r="J4568" s="147">
        <v>85470</v>
      </c>
      <c r="K4568" s="147">
        <v>100</v>
      </c>
      <c r="L4568" s="148">
        <v>8547000</v>
      </c>
      <c r="M4568" s="120" t="s">
        <v>56</v>
      </c>
      <c r="N4568" s="149">
        <v>683760</v>
      </c>
      <c r="O4568" s="150"/>
      <c r="P4568" s="154" t="s">
        <v>4117</v>
      </c>
      <c r="Q4568" s="158" t="s">
        <v>50</v>
      </c>
      <c r="R4568" s="142">
        <f t="shared" si="70"/>
        <v>8</v>
      </c>
    </row>
    <row r="4569" s="109" customFormat="1">
      <c r="A4569" s="119">
        <f>MAX($A$19:A4568)+1</f>
        <v>4551</v>
      </c>
      <c r="B4569" s="120" t="s">
        <v>41</v>
      </c>
      <c r="C4569" s="144" t="s">
        <v>1829</v>
      </c>
      <c r="D4569" s="144" t="s">
        <v>5145</v>
      </c>
      <c r="E4569" s="145" t="s">
        <v>4155</v>
      </c>
      <c r="F4569" s="123" t="s">
        <v>1830</v>
      </c>
      <c r="G4569" s="146" t="s">
        <v>1831</v>
      </c>
      <c r="H4569" s="146" t="s">
        <v>5236</v>
      </c>
      <c r="I4569" s="151" t="s">
        <v>98</v>
      </c>
      <c r="J4569" s="147">
        <v>85470</v>
      </c>
      <c r="K4569" s="147">
        <v>100</v>
      </c>
      <c r="L4569" s="148">
        <v>8547000</v>
      </c>
      <c r="M4569" s="120" t="s">
        <v>56</v>
      </c>
      <c r="N4569" s="149">
        <v>683760</v>
      </c>
      <c r="O4569" s="150"/>
      <c r="P4569" s="154" t="s">
        <v>4117</v>
      </c>
      <c r="Q4569" s="158" t="s">
        <v>50</v>
      </c>
      <c r="R4569" s="142">
        <f t="shared" si="70"/>
        <v>8</v>
      </c>
    </row>
    <row r="4570" s="109" customFormat="1">
      <c r="A4570" s="119">
        <f>MAX($A$19:A4569)+1</f>
        <v>4552</v>
      </c>
      <c r="B4570" s="120" t="s">
        <v>41</v>
      </c>
      <c r="C4570" s="144" t="s">
        <v>1829</v>
      </c>
      <c r="D4570" s="144" t="s">
        <v>5145</v>
      </c>
      <c r="E4570" s="145" t="s">
        <v>4155</v>
      </c>
      <c r="F4570" s="123" t="s">
        <v>1830</v>
      </c>
      <c r="G4570" s="146" t="s">
        <v>1831</v>
      </c>
      <c r="H4570" s="146" t="s">
        <v>5237</v>
      </c>
      <c r="I4570" s="151" t="s">
        <v>98</v>
      </c>
      <c r="J4570" s="147">
        <v>85470</v>
      </c>
      <c r="K4570" s="147">
        <v>26</v>
      </c>
      <c r="L4570" s="148">
        <v>2222220</v>
      </c>
      <c r="M4570" s="120" t="s">
        <v>56</v>
      </c>
      <c r="N4570" s="149">
        <v>177778</v>
      </c>
      <c r="O4570" s="150"/>
      <c r="P4570" s="154" t="s">
        <v>4117</v>
      </c>
      <c r="Q4570" s="158" t="s">
        <v>50</v>
      </c>
      <c r="R4570" s="142">
        <f t="shared" si="70"/>
        <v>8.000018000018</v>
      </c>
    </row>
    <row r="4571" s="109" customFormat="1">
      <c r="A4571" s="119">
        <f>MAX($A$19:A4570)+1</f>
        <v>4553</v>
      </c>
      <c r="B4571" s="120" t="s">
        <v>41</v>
      </c>
      <c r="C4571" s="144" t="s">
        <v>1829</v>
      </c>
      <c r="D4571" s="144" t="s">
        <v>5145</v>
      </c>
      <c r="E4571" s="145" t="s">
        <v>4155</v>
      </c>
      <c r="F4571" s="123" t="s">
        <v>1830</v>
      </c>
      <c r="G4571" s="146" t="s">
        <v>1831</v>
      </c>
      <c r="H4571" s="146" t="s">
        <v>1848</v>
      </c>
      <c r="I4571" s="151" t="s">
        <v>98</v>
      </c>
      <c r="J4571" s="147">
        <v>1000</v>
      </c>
      <c r="K4571" s="147">
        <v>100</v>
      </c>
      <c r="L4571" s="148">
        <v>100000</v>
      </c>
      <c r="M4571" s="120" t="s">
        <v>56</v>
      </c>
      <c r="N4571" s="149">
        <v>8000</v>
      </c>
      <c r="O4571" s="150"/>
      <c r="P4571" s="154" t="s">
        <v>4117</v>
      </c>
      <c r="Q4571" s="158" t="s">
        <v>50</v>
      </c>
      <c r="R4571" s="142">
        <f t="shared" si="70"/>
        <v>8</v>
      </c>
    </row>
    <row r="4572" s="109" customFormat="1">
      <c r="A4572" s="119">
        <f>MAX($A$19:A4571)+1</f>
        <v>4554</v>
      </c>
      <c r="B4572" s="120" t="s">
        <v>41</v>
      </c>
      <c r="C4572" s="144" t="s">
        <v>1829</v>
      </c>
      <c r="D4572" s="144" t="s">
        <v>5145</v>
      </c>
      <c r="E4572" s="145" t="s">
        <v>4155</v>
      </c>
      <c r="F4572" s="123" t="s">
        <v>1830</v>
      </c>
      <c r="G4572" s="146" t="s">
        <v>1831</v>
      </c>
      <c r="H4572" s="146" t="s">
        <v>1849</v>
      </c>
      <c r="I4572" s="151" t="s">
        <v>98</v>
      </c>
      <c r="J4572" s="147">
        <v>1000</v>
      </c>
      <c r="K4572" s="147">
        <v>100</v>
      </c>
      <c r="L4572" s="148">
        <v>100000</v>
      </c>
      <c r="M4572" s="120" t="s">
        <v>56</v>
      </c>
      <c r="N4572" s="149">
        <v>8000</v>
      </c>
      <c r="O4572" s="150"/>
      <c r="P4572" s="154" t="s">
        <v>4117</v>
      </c>
      <c r="Q4572" s="158" t="s">
        <v>50</v>
      </c>
      <c r="R4572" s="142">
        <f t="shared" si="70"/>
        <v>8</v>
      </c>
    </row>
    <row r="4573" s="109" customFormat="1">
      <c r="A4573" s="119">
        <f>MAX($A$19:A4572)+1</f>
        <v>4555</v>
      </c>
      <c r="B4573" s="120" t="s">
        <v>41</v>
      </c>
      <c r="C4573" s="144" t="s">
        <v>1829</v>
      </c>
      <c r="D4573" s="144" t="s">
        <v>5145</v>
      </c>
      <c r="E4573" s="145" t="s">
        <v>4155</v>
      </c>
      <c r="F4573" s="123" t="s">
        <v>1830</v>
      </c>
      <c r="G4573" s="146" t="s">
        <v>1831</v>
      </c>
      <c r="H4573" s="146" t="s">
        <v>1850</v>
      </c>
      <c r="I4573" s="151" t="s">
        <v>98</v>
      </c>
      <c r="J4573" s="147">
        <v>1000</v>
      </c>
      <c r="K4573" s="147">
        <v>100</v>
      </c>
      <c r="L4573" s="148">
        <v>100000</v>
      </c>
      <c r="M4573" s="120" t="s">
        <v>56</v>
      </c>
      <c r="N4573" s="149">
        <v>8000</v>
      </c>
      <c r="O4573" s="150"/>
      <c r="P4573" s="154" t="s">
        <v>4117</v>
      </c>
      <c r="Q4573" s="158" t="s">
        <v>50</v>
      </c>
      <c r="R4573" s="142">
        <f t="shared" si="70"/>
        <v>8</v>
      </c>
    </row>
    <row r="4574" s="109" customFormat="1">
      <c r="A4574" s="119">
        <f>MAX($A$19:A4573)+1</f>
        <v>4556</v>
      </c>
      <c r="B4574" s="120" t="s">
        <v>41</v>
      </c>
      <c r="C4574" s="144" t="s">
        <v>1829</v>
      </c>
      <c r="D4574" s="144" t="s">
        <v>5145</v>
      </c>
      <c r="E4574" s="145" t="s">
        <v>4155</v>
      </c>
      <c r="F4574" s="123" t="s">
        <v>1830</v>
      </c>
      <c r="G4574" s="146" t="s">
        <v>1831</v>
      </c>
      <c r="H4574" s="146" t="s">
        <v>1851</v>
      </c>
      <c r="I4574" s="151" t="s">
        <v>98</v>
      </c>
      <c r="J4574" s="147">
        <v>1000</v>
      </c>
      <c r="K4574" s="147">
        <v>100</v>
      </c>
      <c r="L4574" s="148">
        <v>100000</v>
      </c>
      <c r="M4574" s="120" t="s">
        <v>56</v>
      </c>
      <c r="N4574" s="149">
        <v>8000</v>
      </c>
      <c r="O4574" s="150"/>
      <c r="P4574" s="154" t="s">
        <v>4117</v>
      </c>
      <c r="Q4574" s="158" t="s">
        <v>50</v>
      </c>
      <c r="R4574" s="142">
        <f t="shared" si="70"/>
        <v>8</v>
      </c>
    </row>
    <row r="4575" s="109" customFormat="1">
      <c r="A4575" s="119">
        <f>MAX($A$19:A4574)+1</f>
        <v>4557</v>
      </c>
      <c r="B4575" s="120" t="s">
        <v>41</v>
      </c>
      <c r="C4575" s="144" t="s">
        <v>1829</v>
      </c>
      <c r="D4575" s="144" t="s">
        <v>5145</v>
      </c>
      <c r="E4575" s="145" t="s">
        <v>4155</v>
      </c>
      <c r="F4575" s="123" t="s">
        <v>1830</v>
      </c>
      <c r="G4575" s="146" t="s">
        <v>1831</v>
      </c>
      <c r="H4575" s="146" t="s">
        <v>1852</v>
      </c>
      <c r="I4575" s="151" t="s">
        <v>98</v>
      </c>
      <c r="J4575" s="147">
        <v>1000</v>
      </c>
      <c r="K4575" s="147">
        <v>26</v>
      </c>
      <c r="L4575" s="148">
        <v>26000</v>
      </c>
      <c r="M4575" s="120" t="s">
        <v>56</v>
      </c>
      <c r="N4575" s="149">
        <v>2080</v>
      </c>
      <c r="O4575" s="150"/>
      <c r="P4575" s="154" t="s">
        <v>4117</v>
      </c>
      <c r="Q4575" s="158" t="s">
        <v>50</v>
      </c>
      <c r="R4575" s="142">
        <f t="shared" si="70"/>
        <v>8</v>
      </c>
    </row>
    <row r="4576" s="109" customFormat="1">
      <c r="A4576" s="119">
        <f>MAX($A$19:A4575)+1</f>
        <v>4558</v>
      </c>
      <c r="B4576" s="120" t="s">
        <v>41</v>
      </c>
      <c r="C4576" s="144" t="s">
        <v>1829</v>
      </c>
      <c r="D4576" s="144" t="s">
        <v>5145</v>
      </c>
      <c r="E4576" s="145" t="s">
        <v>4155</v>
      </c>
      <c r="F4576" s="123" t="s">
        <v>1830</v>
      </c>
      <c r="G4576" s="146" t="s">
        <v>1831</v>
      </c>
      <c r="H4576" s="146" t="s">
        <v>1866</v>
      </c>
      <c r="I4576" s="151" t="s">
        <v>98</v>
      </c>
      <c r="J4576" s="147">
        <v>74312</v>
      </c>
      <c r="K4576" s="147">
        <v>46</v>
      </c>
      <c r="L4576" s="148">
        <v>3418352</v>
      </c>
      <c r="M4576" s="120" t="s">
        <v>56</v>
      </c>
      <c r="N4576" s="149">
        <v>273468</v>
      </c>
      <c r="O4576" s="150"/>
      <c r="P4576" s="154" t="s">
        <v>4117</v>
      </c>
      <c r="Q4576" s="158" t="s">
        <v>50</v>
      </c>
      <c r="R4576" s="142">
        <f t="shared" si="70"/>
        <v>7.99999531938197</v>
      </c>
    </row>
    <row r="4577" s="109" customFormat="1">
      <c r="A4577" s="119">
        <f>MAX($A$19:A4576)+1</f>
        <v>4559</v>
      </c>
      <c r="B4577" s="120" t="s">
        <v>41</v>
      </c>
      <c r="C4577" s="144" t="s">
        <v>1829</v>
      </c>
      <c r="D4577" s="144" t="s">
        <v>5145</v>
      </c>
      <c r="E4577" s="145" t="s">
        <v>4155</v>
      </c>
      <c r="F4577" s="123" t="s">
        <v>1830</v>
      </c>
      <c r="G4577" s="146" t="s">
        <v>1831</v>
      </c>
      <c r="H4577" s="146" t="s">
        <v>5238</v>
      </c>
      <c r="I4577" s="151" t="s">
        <v>98</v>
      </c>
      <c r="J4577" s="147">
        <v>18000</v>
      </c>
      <c r="K4577" s="147">
        <v>100</v>
      </c>
      <c r="L4577" s="148">
        <v>1800000</v>
      </c>
      <c r="M4577" s="120" t="s">
        <v>56</v>
      </c>
      <c r="N4577" s="149">
        <v>144000</v>
      </c>
      <c r="O4577" s="150"/>
      <c r="P4577" s="154" t="s">
        <v>4117</v>
      </c>
      <c r="Q4577" s="158" t="s">
        <v>50</v>
      </c>
      <c r="R4577" s="142">
        <f t="shared" si="70"/>
        <v>8</v>
      </c>
    </row>
    <row r="4578" s="109" customFormat="1">
      <c r="A4578" s="119">
        <f>MAX($A$19:A4577)+1</f>
        <v>4560</v>
      </c>
      <c r="B4578" s="120" t="s">
        <v>41</v>
      </c>
      <c r="C4578" s="144" t="s">
        <v>1829</v>
      </c>
      <c r="D4578" s="144" t="s">
        <v>5145</v>
      </c>
      <c r="E4578" s="145" t="s">
        <v>4155</v>
      </c>
      <c r="F4578" s="123" t="s">
        <v>1830</v>
      </c>
      <c r="G4578" s="146" t="s">
        <v>1831</v>
      </c>
      <c r="H4578" s="146" t="s">
        <v>5239</v>
      </c>
      <c r="I4578" s="151" t="s">
        <v>98</v>
      </c>
      <c r="J4578" s="147">
        <v>18000</v>
      </c>
      <c r="K4578" s="147">
        <v>100</v>
      </c>
      <c r="L4578" s="148">
        <v>1800000</v>
      </c>
      <c r="M4578" s="120" t="s">
        <v>56</v>
      </c>
      <c r="N4578" s="149">
        <v>144000</v>
      </c>
      <c r="O4578" s="150"/>
      <c r="P4578" s="154" t="s">
        <v>4117</v>
      </c>
      <c r="Q4578" s="158" t="s">
        <v>50</v>
      </c>
      <c r="R4578" s="142">
        <f t="shared" si="70"/>
        <v>8</v>
      </c>
    </row>
    <row r="4579" s="109" customFormat="1">
      <c r="A4579" s="119">
        <f>MAX($A$19:A4578)+1</f>
        <v>4561</v>
      </c>
      <c r="B4579" s="120" t="s">
        <v>41</v>
      </c>
      <c r="C4579" s="144" t="s">
        <v>1829</v>
      </c>
      <c r="D4579" s="144" t="s">
        <v>5145</v>
      </c>
      <c r="E4579" s="145" t="s">
        <v>4155</v>
      </c>
      <c r="F4579" s="123" t="s">
        <v>1830</v>
      </c>
      <c r="G4579" s="146" t="s">
        <v>1831</v>
      </c>
      <c r="H4579" s="146" t="s">
        <v>5240</v>
      </c>
      <c r="I4579" s="151" t="s">
        <v>98</v>
      </c>
      <c r="J4579" s="147">
        <v>18000</v>
      </c>
      <c r="K4579" s="147">
        <v>100</v>
      </c>
      <c r="L4579" s="148">
        <v>1800000</v>
      </c>
      <c r="M4579" s="120" t="s">
        <v>56</v>
      </c>
      <c r="N4579" s="149">
        <v>144000</v>
      </c>
      <c r="O4579" s="150"/>
      <c r="P4579" s="154" t="s">
        <v>4117</v>
      </c>
      <c r="Q4579" s="158" t="s">
        <v>50</v>
      </c>
      <c r="R4579" s="142">
        <f ref="R4579:R4642" t="shared" si="71">N4579/L4579*100</f>
        <v>8</v>
      </c>
    </row>
    <row r="4580" s="109" customFormat="1">
      <c r="A4580" s="119">
        <f>MAX($A$19:A4579)+1</f>
        <v>4562</v>
      </c>
      <c r="B4580" s="120" t="s">
        <v>41</v>
      </c>
      <c r="C4580" s="144" t="s">
        <v>1829</v>
      </c>
      <c r="D4580" s="144" t="s">
        <v>5145</v>
      </c>
      <c r="E4580" s="145" t="s">
        <v>4155</v>
      </c>
      <c r="F4580" s="123" t="s">
        <v>1830</v>
      </c>
      <c r="G4580" s="146" t="s">
        <v>1831</v>
      </c>
      <c r="H4580" s="146" t="s">
        <v>5241</v>
      </c>
      <c r="I4580" s="151" t="s">
        <v>98</v>
      </c>
      <c r="J4580" s="147">
        <v>18000</v>
      </c>
      <c r="K4580" s="147">
        <v>26</v>
      </c>
      <c r="L4580" s="148">
        <v>468000</v>
      </c>
      <c r="M4580" s="120" t="s">
        <v>56</v>
      </c>
      <c r="N4580" s="149">
        <v>37440</v>
      </c>
      <c r="O4580" s="150"/>
      <c r="P4580" s="154" t="s">
        <v>4117</v>
      </c>
      <c r="Q4580" s="158" t="s">
        <v>50</v>
      </c>
      <c r="R4580" s="142">
        <f t="shared" si="71"/>
        <v>8</v>
      </c>
    </row>
    <row r="4581" s="109" customFormat="1">
      <c r="A4581" s="119">
        <f>MAX($A$19:A4580)+1</f>
        <v>4563</v>
      </c>
      <c r="B4581" s="120" t="s">
        <v>41</v>
      </c>
      <c r="C4581" s="144" t="s">
        <v>1829</v>
      </c>
      <c r="D4581" s="144" t="s">
        <v>5145</v>
      </c>
      <c r="E4581" s="145" t="s">
        <v>4155</v>
      </c>
      <c r="F4581" s="123" t="s">
        <v>1830</v>
      </c>
      <c r="G4581" s="146" t="s">
        <v>1831</v>
      </c>
      <c r="H4581" s="146" t="s">
        <v>5242</v>
      </c>
      <c r="I4581" s="151" t="s">
        <v>98</v>
      </c>
      <c r="J4581" s="147">
        <v>8600</v>
      </c>
      <c r="K4581" s="147">
        <v>100</v>
      </c>
      <c r="L4581" s="148">
        <v>860000</v>
      </c>
      <c r="M4581" s="120" t="s">
        <v>56</v>
      </c>
      <c r="N4581" s="149">
        <v>68800</v>
      </c>
      <c r="O4581" s="150"/>
      <c r="P4581" s="154" t="s">
        <v>4117</v>
      </c>
      <c r="Q4581" s="158" t="s">
        <v>50</v>
      </c>
      <c r="R4581" s="142">
        <f t="shared" si="71"/>
        <v>8</v>
      </c>
    </row>
    <row r="4582" s="109" customFormat="1">
      <c r="A4582" s="119">
        <f>MAX($A$19:A4581)+1</f>
        <v>4564</v>
      </c>
      <c r="B4582" s="120" t="s">
        <v>41</v>
      </c>
      <c r="C4582" s="144" t="s">
        <v>1829</v>
      </c>
      <c r="D4582" s="144" t="s">
        <v>5145</v>
      </c>
      <c r="E4582" s="145" t="s">
        <v>4155</v>
      </c>
      <c r="F4582" s="123" t="s">
        <v>1830</v>
      </c>
      <c r="G4582" s="146" t="s">
        <v>1831</v>
      </c>
      <c r="H4582" s="146" t="s">
        <v>5243</v>
      </c>
      <c r="I4582" s="151" t="s">
        <v>98</v>
      </c>
      <c r="J4582" s="147">
        <v>8600</v>
      </c>
      <c r="K4582" s="147">
        <v>100</v>
      </c>
      <c r="L4582" s="148">
        <v>860000</v>
      </c>
      <c r="M4582" s="120" t="s">
        <v>56</v>
      </c>
      <c r="N4582" s="149">
        <v>68800</v>
      </c>
      <c r="O4582" s="150"/>
      <c r="P4582" s="154" t="s">
        <v>4117</v>
      </c>
      <c r="Q4582" s="158" t="s">
        <v>50</v>
      </c>
      <c r="R4582" s="142">
        <f t="shared" si="71"/>
        <v>8</v>
      </c>
    </row>
    <row r="4583" s="109" customFormat="1">
      <c r="A4583" s="119">
        <f>MAX($A$19:A4582)+1</f>
        <v>4565</v>
      </c>
      <c r="B4583" s="120" t="s">
        <v>41</v>
      </c>
      <c r="C4583" s="144" t="s">
        <v>1829</v>
      </c>
      <c r="D4583" s="144" t="s">
        <v>5145</v>
      </c>
      <c r="E4583" s="145" t="s">
        <v>4155</v>
      </c>
      <c r="F4583" s="123" t="s">
        <v>1830</v>
      </c>
      <c r="G4583" s="146" t="s">
        <v>1831</v>
      </c>
      <c r="H4583" s="146" t="s">
        <v>5244</v>
      </c>
      <c r="I4583" s="151" t="s">
        <v>98</v>
      </c>
      <c r="J4583" s="147">
        <v>8600</v>
      </c>
      <c r="K4583" s="147">
        <v>100</v>
      </c>
      <c r="L4583" s="148">
        <v>860000</v>
      </c>
      <c r="M4583" s="120" t="s">
        <v>56</v>
      </c>
      <c r="N4583" s="149">
        <v>68800</v>
      </c>
      <c r="O4583" s="150"/>
      <c r="P4583" s="154" t="s">
        <v>4117</v>
      </c>
      <c r="Q4583" s="158" t="s">
        <v>50</v>
      </c>
      <c r="R4583" s="142">
        <f t="shared" si="71"/>
        <v>8</v>
      </c>
    </row>
    <row r="4584" s="109" customFormat="1">
      <c r="A4584" s="119">
        <f>MAX($A$19:A4583)+1</f>
        <v>4566</v>
      </c>
      <c r="B4584" s="120" t="s">
        <v>41</v>
      </c>
      <c r="C4584" s="144" t="s">
        <v>1829</v>
      </c>
      <c r="D4584" s="144" t="s">
        <v>5145</v>
      </c>
      <c r="E4584" s="145" t="s">
        <v>4155</v>
      </c>
      <c r="F4584" s="123" t="s">
        <v>1830</v>
      </c>
      <c r="G4584" s="146" t="s">
        <v>1831</v>
      </c>
      <c r="H4584" s="146" t="s">
        <v>5245</v>
      </c>
      <c r="I4584" s="151" t="s">
        <v>98</v>
      </c>
      <c r="J4584" s="147">
        <v>8600</v>
      </c>
      <c r="K4584" s="147">
        <v>100</v>
      </c>
      <c r="L4584" s="148">
        <v>860000</v>
      </c>
      <c r="M4584" s="120" t="s">
        <v>56</v>
      </c>
      <c r="N4584" s="149">
        <v>68800</v>
      </c>
      <c r="O4584" s="150"/>
      <c r="P4584" s="154" t="s">
        <v>4117</v>
      </c>
      <c r="Q4584" s="158" t="s">
        <v>50</v>
      </c>
      <c r="R4584" s="142">
        <f t="shared" si="71"/>
        <v>8</v>
      </c>
    </row>
    <row r="4585" s="109" customFormat="1">
      <c r="A4585" s="119">
        <f>MAX($A$19:A4584)+1</f>
        <v>4567</v>
      </c>
      <c r="B4585" s="120" t="s">
        <v>41</v>
      </c>
      <c r="C4585" s="144" t="s">
        <v>1829</v>
      </c>
      <c r="D4585" s="144" t="s">
        <v>5145</v>
      </c>
      <c r="E4585" s="145" t="s">
        <v>4155</v>
      </c>
      <c r="F4585" s="123" t="s">
        <v>1830</v>
      </c>
      <c r="G4585" s="146" t="s">
        <v>1831</v>
      </c>
      <c r="H4585" s="146" t="s">
        <v>5246</v>
      </c>
      <c r="I4585" s="151" t="s">
        <v>98</v>
      </c>
      <c r="J4585" s="147">
        <v>8600</v>
      </c>
      <c r="K4585" s="147">
        <v>26</v>
      </c>
      <c r="L4585" s="148">
        <v>223600</v>
      </c>
      <c r="M4585" s="120" t="s">
        <v>56</v>
      </c>
      <c r="N4585" s="149">
        <v>17888</v>
      </c>
      <c r="O4585" s="150"/>
      <c r="P4585" s="154" t="s">
        <v>4117</v>
      </c>
      <c r="Q4585" s="158" t="s">
        <v>50</v>
      </c>
      <c r="R4585" s="142">
        <f t="shared" si="71"/>
        <v>8</v>
      </c>
    </row>
    <row r="4586" s="109" customFormat="1">
      <c r="A4586" s="119">
        <f>MAX($A$19:A4585)+1</f>
        <v>4568</v>
      </c>
      <c r="B4586" s="120" t="s">
        <v>41</v>
      </c>
      <c r="C4586" s="144" t="s">
        <v>1829</v>
      </c>
      <c r="D4586" s="144" t="s">
        <v>5145</v>
      </c>
      <c r="E4586" s="145" t="s">
        <v>4155</v>
      </c>
      <c r="F4586" s="123" t="s">
        <v>1830</v>
      </c>
      <c r="G4586" s="146" t="s">
        <v>1831</v>
      </c>
      <c r="H4586" s="146" t="s">
        <v>5247</v>
      </c>
      <c r="I4586" s="151" t="s">
        <v>98</v>
      </c>
      <c r="J4586" s="147">
        <v>18543</v>
      </c>
      <c r="K4586" s="147">
        <v>100</v>
      </c>
      <c r="L4586" s="148">
        <v>1854300</v>
      </c>
      <c r="M4586" s="120" t="s">
        <v>56</v>
      </c>
      <c r="N4586" s="149">
        <v>148344</v>
      </c>
      <c r="O4586" s="150"/>
      <c r="P4586" s="154" t="s">
        <v>4117</v>
      </c>
      <c r="Q4586" s="158" t="s">
        <v>50</v>
      </c>
      <c r="R4586" s="142">
        <f t="shared" si="71"/>
        <v>8</v>
      </c>
    </row>
    <row r="4587" s="109" customFormat="1">
      <c r="A4587" s="119">
        <f>MAX($A$19:A4586)+1</f>
        <v>4569</v>
      </c>
      <c r="B4587" s="120" t="s">
        <v>41</v>
      </c>
      <c r="C4587" s="144" t="s">
        <v>1829</v>
      </c>
      <c r="D4587" s="144" t="s">
        <v>5145</v>
      </c>
      <c r="E4587" s="145" t="s">
        <v>4155</v>
      </c>
      <c r="F4587" s="123" t="s">
        <v>1830</v>
      </c>
      <c r="G4587" s="146" t="s">
        <v>1831</v>
      </c>
      <c r="H4587" s="146" t="s">
        <v>5248</v>
      </c>
      <c r="I4587" s="151" t="s">
        <v>98</v>
      </c>
      <c r="J4587" s="147">
        <v>18543</v>
      </c>
      <c r="K4587" s="147">
        <v>100</v>
      </c>
      <c r="L4587" s="148">
        <v>1854300</v>
      </c>
      <c r="M4587" s="120" t="s">
        <v>56</v>
      </c>
      <c r="N4587" s="149">
        <v>148344</v>
      </c>
      <c r="O4587" s="150"/>
      <c r="P4587" s="154" t="s">
        <v>4117</v>
      </c>
      <c r="Q4587" s="158" t="s">
        <v>50</v>
      </c>
      <c r="R4587" s="142">
        <f t="shared" si="71"/>
        <v>8</v>
      </c>
    </row>
    <row r="4588" s="109" customFormat="1">
      <c r="A4588" s="119">
        <f>MAX($A$19:A4587)+1</f>
        <v>4570</v>
      </c>
      <c r="B4588" s="120" t="s">
        <v>41</v>
      </c>
      <c r="C4588" s="144" t="s">
        <v>1829</v>
      </c>
      <c r="D4588" s="144" t="s">
        <v>5145</v>
      </c>
      <c r="E4588" s="145" t="s">
        <v>4155</v>
      </c>
      <c r="F4588" s="123" t="s">
        <v>1830</v>
      </c>
      <c r="G4588" s="146" t="s">
        <v>1831</v>
      </c>
      <c r="H4588" s="146" t="s">
        <v>5249</v>
      </c>
      <c r="I4588" s="151" t="s">
        <v>98</v>
      </c>
      <c r="J4588" s="147">
        <v>18543</v>
      </c>
      <c r="K4588" s="147">
        <v>100</v>
      </c>
      <c r="L4588" s="148">
        <v>1854300</v>
      </c>
      <c r="M4588" s="120" t="s">
        <v>56</v>
      </c>
      <c r="N4588" s="149">
        <v>148344</v>
      </c>
      <c r="O4588" s="150"/>
      <c r="P4588" s="154" t="s">
        <v>4117</v>
      </c>
      <c r="Q4588" s="158" t="s">
        <v>50</v>
      </c>
      <c r="R4588" s="142">
        <f t="shared" si="71"/>
        <v>8</v>
      </c>
    </row>
    <row r="4589" s="109" customFormat="1">
      <c r="A4589" s="119">
        <f>MAX($A$19:A4588)+1</f>
        <v>4571</v>
      </c>
      <c r="B4589" s="120" t="s">
        <v>41</v>
      </c>
      <c r="C4589" s="144" t="s">
        <v>1829</v>
      </c>
      <c r="D4589" s="144" t="s">
        <v>5145</v>
      </c>
      <c r="E4589" s="145" t="s">
        <v>4155</v>
      </c>
      <c r="F4589" s="123" t="s">
        <v>1830</v>
      </c>
      <c r="G4589" s="146" t="s">
        <v>1831</v>
      </c>
      <c r="H4589" s="146" t="s">
        <v>5250</v>
      </c>
      <c r="I4589" s="151" t="s">
        <v>98</v>
      </c>
      <c r="J4589" s="147">
        <v>18543</v>
      </c>
      <c r="K4589" s="147">
        <v>26</v>
      </c>
      <c r="L4589" s="148">
        <v>482118</v>
      </c>
      <c r="M4589" s="120" t="s">
        <v>56</v>
      </c>
      <c r="N4589" s="149">
        <v>38570</v>
      </c>
      <c r="O4589" s="150"/>
      <c r="P4589" s="154" t="s">
        <v>4117</v>
      </c>
      <c r="Q4589" s="158" t="s">
        <v>50</v>
      </c>
      <c r="R4589" s="142">
        <f t="shared" si="71"/>
        <v>8.00011615413654</v>
      </c>
    </row>
    <row r="4590" s="109" customFormat="1">
      <c r="A4590" s="119">
        <f>MAX($A$19:A4589)+1</f>
        <v>4572</v>
      </c>
      <c r="B4590" s="120" t="s">
        <v>41</v>
      </c>
      <c r="C4590" s="144" t="s">
        <v>1829</v>
      </c>
      <c r="D4590" s="144" t="s">
        <v>5145</v>
      </c>
      <c r="E4590" s="145" t="s">
        <v>4155</v>
      </c>
      <c r="F4590" s="123" t="s">
        <v>1830</v>
      </c>
      <c r="G4590" s="146" t="s">
        <v>1831</v>
      </c>
      <c r="H4590" s="146" t="s">
        <v>1843</v>
      </c>
      <c r="I4590" s="151" t="s">
        <v>98</v>
      </c>
      <c r="J4590" s="147">
        <v>10519</v>
      </c>
      <c r="K4590" s="147">
        <v>100</v>
      </c>
      <c r="L4590" s="148">
        <v>1051900</v>
      </c>
      <c r="M4590" s="120" t="s">
        <v>56</v>
      </c>
      <c r="N4590" s="149">
        <v>84152</v>
      </c>
      <c r="O4590" s="150"/>
      <c r="P4590" s="154" t="s">
        <v>4117</v>
      </c>
      <c r="Q4590" s="158" t="s">
        <v>50</v>
      </c>
      <c r="R4590" s="142">
        <f t="shared" si="71"/>
        <v>8</v>
      </c>
    </row>
    <row r="4591" s="109" customFormat="1">
      <c r="A4591" s="119">
        <f>MAX($A$19:A4590)+1</f>
        <v>4573</v>
      </c>
      <c r="B4591" s="120" t="s">
        <v>41</v>
      </c>
      <c r="C4591" s="144" t="s">
        <v>1829</v>
      </c>
      <c r="D4591" s="144" t="s">
        <v>5145</v>
      </c>
      <c r="E4591" s="145" t="s">
        <v>4155</v>
      </c>
      <c r="F4591" s="123" t="s">
        <v>1830</v>
      </c>
      <c r="G4591" s="146" t="s">
        <v>1831</v>
      </c>
      <c r="H4591" s="146" t="s">
        <v>1844</v>
      </c>
      <c r="I4591" s="151" t="s">
        <v>98</v>
      </c>
      <c r="J4591" s="147">
        <v>10519</v>
      </c>
      <c r="K4591" s="147">
        <v>100</v>
      </c>
      <c r="L4591" s="148">
        <v>1051900</v>
      </c>
      <c r="M4591" s="120" t="s">
        <v>56</v>
      </c>
      <c r="N4591" s="149">
        <v>84152</v>
      </c>
      <c r="O4591" s="150"/>
      <c r="P4591" s="154" t="s">
        <v>4117</v>
      </c>
      <c r="Q4591" s="158" t="s">
        <v>50</v>
      </c>
      <c r="R4591" s="142">
        <f t="shared" si="71"/>
        <v>8</v>
      </c>
    </row>
    <row r="4592" s="109" customFormat="1">
      <c r="A4592" s="119">
        <f>MAX($A$19:A4591)+1</f>
        <v>4574</v>
      </c>
      <c r="B4592" s="120" t="s">
        <v>41</v>
      </c>
      <c r="C4592" s="144" t="s">
        <v>1829</v>
      </c>
      <c r="D4592" s="144" t="s">
        <v>5145</v>
      </c>
      <c r="E4592" s="145" t="s">
        <v>4155</v>
      </c>
      <c r="F4592" s="123" t="s">
        <v>1830</v>
      </c>
      <c r="G4592" s="146" t="s">
        <v>1831</v>
      </c>
      <c r="H4592" s="146" t="s">
        <v>5251</v>
      </c>
      <c r="I4592" s="151" t="s">
        <v>98</v>
      </c>
      <c r="J4592" s="147">
        <v>10519</v>
      </c>
      <c r="K4592" s="147">
        <v>55</v>
      </c>
      <c r="L4592" s="148">
        <v>578545</v>
      </c>
      <c r="M4592" s="120" t="s">
        <v>56</v>
      </c>
      <c r="N4592" s="149">
        <v>46284</v>
      </c>
      <c r="O4592" s="150"/>
      <c r="P4592" s="154" t="s">
        <v>4117</v>
      </c>
      <c r="Q4592" s="158" t="s">
        <v>50</v>
      </c>
      <c r="R4592" s="142">
        <f t="shared" si="71"/>
        <v>8.00006913896067</v>
      </c>
    </row>
    <row r="4593" s="109" customFormat="1">
      <c r="A4593" s="119">
        <f>MAX($A$19:A4592)+1</f>
        <v>4575</v>
      </c>
      <c r="B4593" s="120" t="s">
        <v>41</v>
      </c>
      <c r="C4593" s="144" t="s">
        <v>1829</v>
      </c>
      <c r="D4593" s="144" t="s">
        <v>5145</v>
      </c>
      <c r="E4593" s="145" t="s">
        <v>4155</v>
      </c>
      <c r="F4593" s="123" t="s">
        <v>1830</v>
      </c>
      <c r="G4593" s="146" t="s">
        <v>1831</v>
      </c>
      <c r="H4593" s="146" t="s">
        <v>1845</v>
      </c>
      <c r="I4593" s="151" t="s">
        <v>98</v>
      </c>
      <c r="J4593" s="147">
        <v>10519</v>
      </c>
      <c r="K4593" s="147">
        <v>50</v>
      </c>
      <c r="L4593" s="148">
        <v>525950</v>
      </c>
      <c r="M4593" s="120" t="s">
        <v>56</v>
      </c>
      <c r="N4593" s="149">
        <v>42076</v>
      </c>
      <c r="O4593" s="150"/>
      <c r="P4593" s="154" t="s">
        <v>4117</v>
      </c>
      <c r="Q4593" s="158" t="s">
        <v>50</v>
      </c>
      <c r="R4593" s="142">
        <f t="shared" si="71"/>
        <v>8</v>
      </c>
    </row>
    <row r="4594" s="109" customFormat="1">
      <c r="A4594" s="119">
        <f>MAX($A$19:A4593)+1</f>
        <v>4576</v>
      </c>
      <c r="B4594" s="120" t="s">
        <v>41</v>
      </c>
      <c r="C4594" s="144" t="s">
        <v>1829</v>
      </c>
      <c r="D4594" s="144" t="s">
        <v>5145</v>
      </c>
      <c r="E4594" s="145" t="s">
        <v>4155</v>
      </c>
      <c r="F4594" s="123" t="s">
        <v>1830</v>
      </c>
      <c r="G4594" s="146" t="s">
        <v>1831</v>
      </c>
      <c r="H4594" s="146" t="s">
        <v>1867</v>
      </c>
      <c r="I4594" s="151" t="s">
        <v>98</v>
      </c>
      <c r="J4594" s="147">
        <v>896</v>
      </c>
      <c r="K4594" s="147">
        <v>100</v>
      </c>
      <c r="L4594" s="148">
        <v>89600</v>
      </c>
      <c r="M4594" s="120" t="s">
        <v>56</v>
      </c>
      <c r="N4594" s="149">
        <v>7168</v>
      </c>
      <c r="O4594" s="150"/>
      <c r="P4594" s="154" t="s">
        <v>4117</v>
      </c>
      <c r="Q4594" s="158" t="s">
        <v>50</v>
      </c>
      <c r="R4594" s="142">
        <f t="shared" si="71"/>
        <v>8</v>
      </c>
    </row>
    <row r="4595" s="109" customFormat="1">
      <c r="A4595" s="119">
        <f>MAX($A$19:A4594)+1</f>
        <v>4577</v>
      </c>
      <c r="B4595" s="120" t="s">
        <v>41</v>
      </c>
      <c r="C4595" s="144" t="s">
        <v>1829</v>
      </c>
      <c r="D4595" s="144" t="s">
        <v>5145</v>
      </c>
      <c r="E4595" s="145" t="s">
        <v>4155</v>
      </c>
      <c r="F4595" s="123" t="s">
        <v>1830</v>
      </c>
      <c r="G4595" s="146" t="s">
        <v>1831</v>
      </c>
      <c r="H4595" s="146" t="s">
        <v>1868</v>
      </c>
      <c r="I4595" s="151" t="s">
        <v>98</v>
      </c>
      <c r="J4595" s="147">
        <v>896</v>
      </c>
      <c r="K4595" s="147">
        <v>100</v>
      </c>
      <c r="L4595" s="148">
        <v>89600</v>
      </c>
      <c r="M4595" s="120" t="s">
        <v>56</v>
      </c>
      <c r="N4595" s="149">
        <v>7168</v>
      </c>
      <c r="O4595" s="150"/>
      <c r="P4595" s="154" t="s">
        <v>4117</v>
      </c>
      <c r="Q4595" s="158" t="s">
        <v>50</v>
      </c>
      <c r="R4595" s="142">
        <f t="shared" si="71"/>
        <v>8</v>
      </c>
    </row>
    <row r="4596" s="109" customFormat="1">
      <c r="A4596" s="119">
        <f>MAX($A$19:A4595)+1</f>
        <v>4578</v>
      </c>
      <c r="B4596" s="120" t="s">
        <v>41</v>
      </c>
      <c r="C4596" s="144" t="s">
        <v>1829</v>
      </c>
      <c r="D4596" s="144" t="s">
        <v>5145</v>
      </c>
      <c r="E4596" s="145" t="s">
        <v>4155</v>
      </c>
      <c r="F4596" s="123" t="s">
        <v>1830</v>
      </c>
      <c r="G4596" s="146" t="s">
        <v>1831</v>
      </c>
      <c r="H4596" s="146" t="s">
        <v>5252</v>
      </c>
      <c r="I4596" s="151" t="s">
        <v>98</v>
      </c>
      <c r="J4596" s="147">
        <v>896</v>
      </c>
      <c r="K4596" s="147">
        <v>26</v>
      </c>
      <c r="L4596" s="148">
        <v>23296</v>
      </c>
      <c r="M4596" s="120" t="s">
        <v>56</v>
      </c>
      <c r="N4596" s="149">
        <v>1864</v>
      </c>
      <c r="O4596" s="150"/>
      <c r="P4596" s="154" t="s">
        <v>4117</v>
      </c>
      <c r="Q4596" s="158" t="s">
        <v>50</v>
      </c>
      <c r="R4596" s="142">
        <f t="shared" si="71"/>
        <v>8.00137362637363</v>
      </c>
    </row>
    <row r="4597" s="109" customFormat="1">
      <c r="A4597" s="119">
        <f>MAX($A$19:A4596)+1</f>
        <v>4579</v>
      </c>
      <c r="B4597" s="120" t="s">
        <v>41</v>
      </c>
      <c r="C4597" s="144" t="s">
        <v>1829</v>
      </c>
      <c r="D4597" s="144" t="s">
        <v>5145</v>
      </c>
      <c r="E4597" s="145" t="s">
        <v>4155</v>
      </c>
      <c r="F4597" s="123" t="s">
        <v>1830</v>
      </c>
      <c r="G4597" s="146" t="s">
        <v>1831</v>
      </c>
      <c r="H4597" s="146" t="s">
        <v>5253</v>
      </c>
      <c r="I4597" s="151" t="s">
        <v>98</v>
      </c>
      <c r="J4597" s="147">
        <v>16336</v>
      </c>
      <c r="K4597" s="147">
        <v>100</v>
      </c>
      <c r="L4597" s="148">
        <v>1633600</v>
      </c>
      <c r="M4597" s="120" t="s">
        <v>56</v>
      </c>
      <c r="N4597" s="149">
        <v>130688</v>
      </c>
      <c r="O4597" s="150"/>
      <c r="P4597" s="154" t="s">
        <v>4117</v>
      </c>
      <c r="Q4597" s="158" t="s">
        <v>50</v>
      </c>
      <c r="R4597" s="142">
        <f t="shared" si="71"/>
        <v>8</v>
      </c>
    </row>
    <row r="4598" s="109" customFormat="1">
      <c r="A4598" s="119">
        <f>MAX($A$19:A4597)+1</f>
        <v>4580</v>
      </c>
      <c r="B4598" s="120" t="s">
        <v>41</v>
      </c>
      <c r="C4598" s="144" t="s">
        <v>1829</v>
      </c>
      <c r="D4598" s="144" t="s">
        <v>5145</v>
      </c>
      <c r="E4598" s="145" t="s">
        <v>4155</v>
      </c>
      <c r="F4598" s="123" t="s">
        <v>1830</v>
      </c>
      <c r="G4598" s="146" t="s">
        <v>1831</v>
      </c>
      <c r="H4598" s="146" t="s">
        <v>5254</v>
      </c>
      <c r="I4598" s="151" t="s">
        <v>98</v>
      </c>
      <c r="J4598" s="147">
        <v>16336</v>
      </c>
      <c r="K4598" s="147">
        <v>100</v>
      </c>
      <c r="L4598" s="148">
        <v>1633600</v>
      </c>
      <c r="M4598" s="120" t="s">
        <v>56</v>
      </c>
      <c r="N4598" s="149">
        <v>130688</v>
      </c>
      <c r="O4598" s="150"/>
      <c r="P4598" s="154" t="s">
        <v>4117</v>
      </c>
      <c r="Q4598" s="158" t="s">
        <v>50</v>
      </c>
      <c r="R4598" s="142">
        <f t="shared" si="71"/>
        <v>8</v>
      </c>
    </row>
    <row r="4599" s="109" customFormat="1">
      <c r="A4599" s="119">
        <f>MAX($A$19:A4598)+1</f>
        <v>4581</v>
      </c>
      <c r="B4599" s="120" t="s">
        <v>41</v>
      </c>
      <c r="C4599" s="144" t="s">
        <v>1829</v>
      </c>
      <c r="D4599" s="144" t="s">
        <v>5145</v>
      </c>
      <c r="E4599" s="145" t="s">
        <v>4155</v>
      </c>
      <c r="F4599" s="123" t="s">
        <v>1830</v>
      </c>
      <c r="G4599" s="146" t="s">
        <v>1831</v>
      </c>
      <c r="H4599" s="146" t="s">
        <v>1855</v>
      </c>
      <c r="I4599" s="151" t="s">
        <v>98</v>
      </c>
      <c r="J4599" s="147">
        <v>74312</v>
      </c>
      <c r="K4599" s="147">
        <v>100</v>
      </c>
      <c r="L4599" s="148">
        <v>7431200</v>
      </c>
      <c r="M4599" s="120" t="s">
        <v>56</v>
      </c>
      <c r="N4599" s="149">
        <v>594496</v>
      </c>
      <c r="O4599" s="150"/>
      <c r="P4599" s="154" t="s">
        <v>4117</v>
      </c>
      <c r="Q4599" s="158" t="s">
        <v>50</v>
      </c>
      <c r="R4599" s="142">
        <f t="shared" si="71"/>
        <v>8</v>
      </c>
    </row>
    <row r="4600" s="109" customFormat="1">
      <c r="A4600" s="119">
        <f>MAX($A$19:A4599)+1</f>
        <v>4582</v>
      </c>
      <c r="B4600" s="120" t="s">
        <v>41</v>
      </c>
      <c r="C4600" s="144" t="s">
        <v>1829</v>
      </c>
      <c r="D4600" s="144" t="s">
        <v>5145</v>
      </c>
      <c r="E4600" s="145" t="s">
        <v>4155</v>
      </c>
      <c r="F4600" s="123" t="s">
        <v>1830</v>
      </c>
      <c r="G4600" s="146" t="s">
        <v>1831</v>
      </c>
      <c r="H4600" s="146" t="s">
        <v>1856</v>
      </c>
      <c r="I4600" s="151" t="s">
        <v>98</v>
      </c>
      <c r="J4600" s="147">
        <v>74312</v>
      </c>
      <c r="K4600" s="147">
        <v>100</v>
      </c>
      <c r="L4600" s="148">
        <v>7431200</v>
      </c>
      <c r="M4600" s="120" t="s">
        <v>56</v>
      </c>
      <c r="N4600" s="149">
        <v>594496</v>
      </c>
      <c r="O4600" s="150"/>
      <c r="P4600" s="154" t="s">
        <v>4117</v>
      </c>
      <c r="Q4600" s="158" t="s">
        <v>50</v>
      </c>
      <c r="R4600" s="142">
        <f t="shared" si="71"/>
        <v>8</v>
      </c>
    </row>
    <row r="4601" s="109" customFormat="1">
      <c r="A4601" s="119">
        <f>MAX($A$19:A4600)+1</f>
        <v>4583</v>
      </c>
      <c r="B4601" s="120" t="s">
        <v>41</v>
      </c>
      <c r="C4601" s="144" t="s">
        <v>1829</v>
      </c>
      <c r="D4601" s="144" t="s">
        <v>5145</v>
      </c>
      <c r="E4601" s="145" t="s">
        <v>4155</v>
      </c>
      <c r="F4601" s="123" t="s">
        <v>1830</v>
      </c>
      <c r="G4601" s="146" t="s">
        <v>1831</v>
      </c>
      <c r="H4601" s="146" t="s">
        <v>5255</v>
      </c>
      <c r="I4601" s="151" t="s">
        <v>98</v>
      </c>
      <c r="J4601" s="147">
        <v>74312</v>
      </c>
      <c r="K4601" s="147">
        <v>55</v>
      </c>
      <c r="L4601" s="148">
        <v>4087160</v>
      </c>
      <c r="M4601" s="120" t="s">
        <v>56</v>
      </c>
      <c r="N4601" s="149">
        <v>326973</v>
      </c>
      <c r="O4601" s="150"/>
      <c r="P4601" s="154" t="s">
        <v>4117</v>
      </c>
      <c r="Q4601" s="158" t="s">
        <v>50</v>
      </c>
      <c r="R4601" s="142">
        <f t="shared" si="71"/>
        <v>8.00000489337339</v>
      </c>
    </row>
    <row r="4602" s="109" customFormat="1">
      <c r="A4602" s="119">
        <f>MAX($A$19:A4601)+1</f>
        <v>4584</v>
      </c>
      <c r="B4602" s="120" t="s">
        <v>41</v>
      </c>
      <c r="C4602" s="144" t="s">
        <v>1829</v>
      </c>
      <c r="D4602" s="144" t="s">
        <v>5145</v>
      </c>
      <c r="E4602" s="145" t="s">
        <v>4155</v>
      </c>
      <c r="F4602" s="123" t="s">
        <v>1830</v>
      </c>
      <c r="G4602" s="146" t="s">
        <v>1831</v>
      </c>
      <c r="H4602" s="146" t="s">
        <v>5256</v>
      </c>
      <c r="I4602" s="151" t="s">
        <v>98</v>
      </c>
      <c r="J4602" s="147">
        <v>145000</v>
      </c>
      <c r="K4602" s="147">
        <v>100</v>
      </c>
      <c r="L4602" s="148">
        <v>14500000</v>
      </c>
      <c r="M4602" s="120" t="s">
        <v>56</v>
      </c>
      <c r="N4602" s="149">
        <v>1160000</v>
      </c>
      <c r="O4602" s="150"/>
      <c r="P4602" s="154" t="s">
        <v>4117</v>
      </c>
      <c r="Q4602" s="158" t="s">
        <v>50</v>
      </c>
      <c r="R4602" s="142">
        <f t="shared" si="71"/>
        <v>8</v>
      </c>
    </row>
    <row r="4603" s="109" customFormat="1">
      <c r="A4603" s="119">
        <f>MAX($A$19:A4602)+1</f>
        <v>4585</v>
      </c>
      <c r="B4603" s="120" t="s">
        <v>41</v>
      </c>
      <c r="C4603" s="144" t="s">
        <v>1829</v>
      </c>
      <c r="D4603" s="144" t="s">
        <v>5145</v>
      </c>
      <c r="E4603" s="145" t="s">
        <v>4155</v>
      </c>
      <c r="F4603" s="123" t="s">
        <v>1830</v>
      </c>
      <c r="G4603" s="146" t="s">
        <v>1831</v>
      </c>
      <c r="H4603" s="146" t="s">
        <v>5257</v>
      </c>
      <c r="I4603" s="151" t="s">
        <v>98</v>
      </c>
      <c r="J4603" s="147">
        <v>145000</v>
      </c>
      <c r="K4603" s="147">
        <v>100</v>
      </c>
      <c r="L4603" s="148">
        <v>14500000</v>
      </c>
      <c r="M4603" s="120" t="s">
        <v>56</v>
      </c>
      <c r="N4603" s="149">
        <v>1160000</v>
      </c>
      <c r="O4603" s="150"/>
      <c r="P4603" s="154" t="s">
        <v>4117</v>
      </c>
      <c r="Q4603" s="158" t="s">
        <v>50</v>
      </c>
      <c r="R4603" s="142">
        <f t="shared" si="71"/>
        <v>8</v>
      </c>
    </row>
    <row r="4604" s="109" customFormat="1">
      <c r="A4604" s="119">
        <f>MAX($A$19:A4603)+1</f>
        <v>4586</v>
      </c>
      <c r="B4604" s="120" t="s">
        <v>41</v>
      </c>
      <c r="C4604" s="144" t="s">
        <v>1829</v>
      </c>
      <c r="D4604" s="144" t="s">
        <v>5145</v>
      </c>
      <c r="E4604" s="145" t="s">
        <v>4155</v>
      </c>
      <c r="F4604" s="123" t="s">
        <v>1830</v>
      </c>
      <c r="G4604" s="146" t="s">
        <v>1831</v>
      </c>
      <c r="H4604" s="146" t="s">
        <v>5258</v>
      </c>
      <c r="I4604" s="151" t="s">
        <v>98</v>
      </c>
      <c r="J4604" s="147">
        <v>145000</v>
      </c>
      <c r="K4604" s="147">
        <v>26</v>
      </c>
      <c r="L4604" s="148">
        <v>3770000</v>
      </c>
      <c r="M4604" s="120" t="s">
        <v>56</v>
      </c>
      <c r="N4604" s="149">
        <v>301600</v>
      </c>
      <c r="O4604" s="150"/>
      <c r="P4604" s="154" t="s">
        <v>4117</v>
      </c>
      <c r="Q4604" s="158" t="s">
        <v>50</v>
      </c>
      <c r="R4604" s="142">
        <f t="shared" si="71"/>
        <v>8</v>
      </c>
    </row>
    <row r="4605" s="109" customFormat="1">
      <c r="A4605" s="119">
        <f>MAX($A$19:A4604)+1</f>
        <v>4587</v>
      </c>
      <c r="B4605" s="120" t="s">
        <v>41</v>
      </c>
      <c r="C4605" s="144" t="s">
        <v>1829</v>
      </c>
      <c r="D4605" s="144" t="s">
        <v>5145</v>
      </c>
      <c r="E4605" s="145" t="s">
        <v>4155</v>
      </c>
      <c r="F4605" s="123" t="s">
        <v>1830</v>
      </c>
      <c r="G4605" s="146" t="s">
        <v>1831</v>
      </c>
      <c r="H4605" s="146" t="s">
        <v>5259</v>
      </c>
      <c r="I4605" s="151" t="s">
        <v>98</v>
      </c>
      <c r="J4605" s="147">
        <v>31963</v>
      </c>
      <c r="K4605" s="147">
        <v>100</v>
      </c>
      <c r="L4605" s="148">
        <v>3196300</v>
      </c>
      <c r="M4605" s="120" t="s">
        <v>56</v>
      </c>
      <c r="N4605" s="149">
        <v>255704</v>
      </c>
      <c r="O4605" s="150"/>
      <c r="P4605" s="154" t="s">
        <v>4117</v>
      </c>
      <c r="Q4605" s="158" t="s">
        <v>50</v>
      </c>
      <c r="R4605" s="142">
        <f t="shared" si="71"/>
        <v>8</v>
      </c>
    </row>
    <row r="4606" s="109" customFormat="1">
      <c r="A4606" s="119">
        <f>MAX($A$19:A4605)+1</f>
        <v>4588</v>
      </c>
      <c r="B4606" s="120" t="s">
        <v>41</v>
      </c>
      <c r="C4606" s="144" t="s">
        <v>1829</v>
      </c>
      <c r="D4606" s="144" t="s">
        <v>5145</v>
      </c>
      <c r="E4606" s="145" t="s">
        <v>4155</v>
      </c>
      <c r="F4606" s="123" t="s">
        <v>1830</v>
      </c>
      <c r="G4606" s="146" t="s">
        <v>1831</v>
      </c>
      <c r="H4606" s="146" t="s">
        <v>5260</v>
      </c>
      <c r="I4606" s="151" t="s">
        <v>98</v>
      </c>
      <c r="J4606" s="147">
        <v>31963</v>
      </c>
      <c r="K4606" s="147">
        <v>100</v>
      </c>
      <c r="L4606" s="148">
        <v>3196300</v>
      </c>
      <c r="M4606" s="120" t="s">
        <v>56</v>
      </c>
      <c r="N4606" s="149">
        <v>255704</v>
      </c>
      <c r="O4606" s="150"/>
      <c r="P4606" s="154" t="s">
        <v>4117</v>
      </c>
      <c r="Q4606" s="158" t="s">
        <v>50</v>
      </c>
      <c r="R4606" s="142">
        <f t="shared" si="71"/>
        <v>8</v>
      </c>
    </row>
    <row r="4607" s="109" customFormat="1">
      <c r="A4607" s="119">
        <f>MAX($A$19:A4606)+1</f>
        <v>4589</v>
      </c>
      <c r="B4607" s="120" t="s">
        <v>41</v>
      </c>
      <c r="C4607" s="144" t="s">
        <v>1829</v>
      </c>
      <c r="D4607" s="144" t="s">
        <v>5145</v>
      </c>
      <c r="E4607" s="145" t="s">
        <v>4155</v>
      </c>
      <c r="F4607" s="123" t="s">
        <v>1830</v>
      </c>
      <c r="G4607" s="146" t="s">
        <v>1831</v>
      </c>
      <c r="H4607" s="146" t="s">
        <v>5261</v>
      </c>
      <c r="I4607" s="151" t="s">
        <v>98</v>
      </c>
      <c r="J4607" s="147">
        <v>31963</v>
      </c>
      <c r="K4607" s="147">
        <v>100</v>
      </c>
      <c r="L4607" s="148">
        <v>3196300</v>
      </c>
      <c r="M4607" s="120" t="s">
        <v>56</v>
      </c>
      <c r="N4607" s="149">
        <v>255704</v>
      </c>
      <c r="O4607" s="150"/>
      <c r="P4607" s="154" t="s">
        <v>4117</v>
      </c>
      <c r="Q4607" s="158" t="s">
        <v>50</v>
      </c>
      <c r="R4607" s="142">
        <f t="shared" si="71"/>
        <v>8</v>
      </c>
    </row>
    <row r="4608" s="109" customFormat="1">
      <c r="A4608" s="119">
        <f>MAX($A$19:A4607)+1</f>
        <v>4590</v>
      </c>
      <c r="B4608" s="120" t="s">
        <v>41</v>
      </c>
      <c r="C4608" s="144" t="s">
        <v>1829</v>
      </c>
      <c r="D4608" s="144" t="s">
        <v>5145</v>
      </c>
      <c r="E4608" s="145" t="s">
        <v>4155</v>
      </c>
      <c r="F4608" s="123" t="s">
        <v>1830</v>
      </c>
      <c r="G4608" s="146" t="s">
        <v>1831</v>
      </c>
      <c r="H4608" s="146" t="s">
        <v>5262</v>
      </c>
      <c r="I4608" s="151" t="s">
        <v>98</v>
      </c>
      <c r="J4608" s="147">
        <v>4000</v>
      </c>
      <c r="K4608" s="147">
        <v>100</v>
      </c>
      <c r="L4608" s="148">
        <v>400000</v>
      </c>
      <c r="M4608" s="120" t="s">
        <v>56</v>
      </c>
      <c r="N4608" s="149">
        <v>32000</v>
      </c>
      <c r="O4608" s="150"/>
      <c r="P4608" s="154" t="s">
        <v>4117</v>
      </c>
      <c r="Q4608" s="158" t="s">
        <v>50</v>
      </c>
      <c r="R4608" s="142">
        <f t="shared" si="71"/>
        <v>8</v>
      </c>
    </row>
    <row r="4609" s="109" customFormat="1">
      <c r="A4609" s="119">
        <f>MAX($A$19:A4608)+1</f>
        <v>4591</v>
      </c>
      <c r="B4609" s="120" t="s">
        <v>41</v>
      </c>
      <c r="C4609" s="144" t="s">
        <v>1829</v>
      </c>
      <c r="D4609" s="144" t="s">
        <v>5145</v>
      </c>
      <c r="E4609" s="145" t="s">
        <v>4155</v>
      </c>
      <c r="F4609" s="123" t="s">
        <v>1830</v>
      </c>
      <c r="G4609" s="146" t="s">
        <v>1831</v>
      </c>
      <c r="H4609" s="146" t="s">
        <v>5263</v>
      </c>
      <c r="I4609" s="151" t="s">
        <v>98</v>
      </c>
      <c r="J4609" s="147">
        <v>4000</v>
      </c>
      <c r="K4609" s="147">
        <v>100</v>
      </c>
      <c r="L4609" s="148">
        <v>400000</v>
      </c>
      <c r="M4609" s="120" t="s">
        <v>56</v>
      </c>
      <c r="N4609" s="149">
        <v>32000</v>
      </c>
      <c r="O4609" s="150"/>
      <c r="P4609" s="154" t="s">
        <v>4117</v>
      </c>
      <c r="Q4609" s="158" t="s">
        <v>50</v>
      </c>
      <c r="R4609" s="142">
        <f t="shared" si="71"/>
        <v>8</v>
      </c>
    </row>
    <row r="4610" s="109" customFormat="1">
      <c r="A4610" s="119">
        <f>MAX($A$19:A4609)+1</f>
        <v>4592</v>
      </c>
      <c r="B4610" s="120" t="s">
        <v>41</v>
      </c>
      <c r="C4610" s="144" t="s">
        <v>1829</v>
      </c>
      <c r="D4610" s="144" t="s">
        <v>5145</v>
      </c>
      <c r="E4610" s="145" t="s">
        <v>4155</v>
      </c>
      <c r="F4610" s="123" t="s">
        <v>1830</v>
      </c>
      <c r="G4610" s="146" t="s">
        <v>1831</v>
      </c>
      <c r="H4610" s="146" t="s">
        <v>5264</v>
      </c>
      <c r="I4610" s="151" t="s">
        <v>98</v>
      </c>
      <c r="J4610" s="147">
        <v>4000</v>
      </c>
      <c r="K4610" s="147">
        <v>55</v>
      </c>
      <c r="L4610" s="148">
        <v>220000</v>
      </c>
      <c r="M4610" s="120" t="s">
        <v>56</v>
      </c>
      <c r="N4610" s="149">
        <v>17600</v>
      </c>
      <c r="O4610" s="150"/>
      <c r="P4610" s="154" t="s">
        <v>4117</v>
      </c>
      <c r="Q4610" s="158" t="s">
        <v>50</v>
      </c>
      <c r="R4610" s="142">
        <f t="shared" si="71"/>
        <v>8</v>
      </c>
    </row>
    <row r="4611" s="109" customFormat="1">
      <c r="A4611" s="119">
        <f>MAX($A$19:A4610)+1</f>
        <v>4593</v>
      </c>
      <c r="B4611" s="120" t="s">
        <v>41</v>
      </c>
      <c r="C4611" s="144" t="s">
        <v>1829</v>
      </c>
      <c r="D4611" s="144" t="s">
        <v>5145</v>
      </c>
      <c r="E4611" s="145" t="s">
        <v>4155</v>
      </c>
      <c r="F4611" s="123" t="s">
        <v>1830</v>
      </c>
      <c r="G4611" s="146" t="s">
        <v>1831</v>
      </c>
      <c r="H4611" s="146" t="s">
        <v>5265</v>
      </c>
      <c r="I4611" s="151" t="s">
        <v>98</v>
      </c>
      <c r="J4611" s="147">
        <v>4000</v>
      </c>
      <c r="K4611" s="147">
        <v>26</v>
      </c>
      <c r="L4611" s="148">
        <v>104000</v>
      </c>
      <c r="M4611" s="120" t="s">
        <v>56</v>
      </c>
      <c r="N4611" s="149">
        <v>8320</v>
      </c>
      <c r="O4611" s="150"/>
      <c r="P4611" s="154" t="s">
        <v>4117</v>
      </c>
      <c r="Q4611" s="158" t="s">
        <v>50</v>
      </c>
      <c r="R4611" s="142">
        <f t="shared" si="71"/>
        <v>8</v>
      </c>
    </row>
    <row r="4612" s="109" customFormat="1">
      <c r="A4612" s="119">
        <f>MAX($A$19:A4611)+1</f>
        <v>4594</v>
      </c>
      <c r="B4612" s="120" t="s">
        <v>41</v>
      </c>
      <c r="C4612" s="144" t="s">
        <v>1829</v>
      </c>
      <c r="D4612" s="144" t="s">
        <v>5145</v>
      </c>
      <c r="E4612" s="145" t="s">
        <v>4155</v>
      </c>
      <c r="F4612" s="123" t="s">
        <v>1830</v>
      </c>
      <c r="G4612" s="146" t="s">
        <v>1831</v>
      </c>
      <c r="H4612" s="146" t="s">
        <v>5266</v>
      </c>
      <c r="I4612" s="151" t="s">
        <v>98</v>
      </c>
      <c r="J4612" s="147">
        <v>18900</v>
      </c>
      <c r="K4612" s="147">
        <v>100</v>
      </c>
      <c r="L4612" s="148">
        <v>1890000</v>
      </c>
      <c r="M4612" s="120" t="s">
        <v>56</v>
      </c>
      <c r="N4612" s="149">
        <v>151200</v>
      </c>
      <c r="O4612" s="150"/>
      <c r="P4612" s="154" t="s">
        <v>4117</v>
      </c>
      <c r="Q4612" s="158" t="s">
        <v>50</v>
      </c>
      <c r="R4612" s="142">
        <f t="shared" si="71"/>
        <v>8</v>
      </c>
    </row>
    <row r="4613" s="109" customFormat="1">
      <c r="A4613" s="119">
        <f>MAX($A$19:A4612)+1</f>
        <v>4595</v>
      </c>
      <c r="B4613" s="120" t="s">
        <v>41</v>
      </c>
      <c r="C4613" s="144" t="s">
        <v>1829</v>
      </c>
      <c r="D4613" s="144" t="s">
        <v>5145</v>
      </c>
      <c r="E4613" s="145" t="s">
        <v>4155</v>
      </c>
      <c r="F4613" s="123" t="s">
        <v>1830</v>
      </c>
      <c r="G4613" s="146" t="s">
        <v>1831</v>
      </c>
      <c r="H4613" s="146" t="s">
        <v>5267</v>
      </c>
      <c r="I4613" s="151" t="s">
        <v>98</v>
      </c>
      <c r="J4613" s="147">
        <v>18900</v>
      </c>
      <c r="K4613" s="147">
        <v>100</v>
      </c>
      <c r="L4613" s="148">
        <v>1890000</v>
      </c>
      <c r="M4613" s="120" t="s">
        <v>56</v>
      </c>
      <c r="N4613" s="149">
        <v>151200</v>
      </c>
      <c r="O4613" s="150"/>
      <c r="P4613" s="154" t="s">
        <v>4117</v>
      </c>
      <c r="Q4613" s="158" t="s">
        <v>50</v>
      </c>
      <c r="R4613" s="142">
        <f t="shared" si="71"/>
        <v>8</v>
      </c>
    </row>
    <row r="4614" s="109" customFormat="1">
      <c r="A4614" s="119">
        <f>MAX($A$19:A4613)+1</f>
        <v>4596</v>
      </c>
      <c r="B4614" s="120" t="s">
        <v>41</v>
      </c>
      <c r="C4614" s="144" t="s">
        <v>1829</v>
      </c>
      <c r="D4614" s="144" t="s">
        <v>5145</v>
      </c>
      <c r="E4614" s="145" t="s">
        <v>4155</v>
      </c>
      <c r="F4614" s="123" t="s">
        <v>1830</v>
      </c>
      <c r="G4614" s="146" t="s">
        <v>1831</v>
      </c>
      <c r="H4614" s="146" t="s">
        <v>5268</v>
      </c>
      <c r="I4614" s="151" t="s">
        <v>98</v>
      </c>
      <c r="J4614" s="147">
        <v>18900</v>
      </c>
      <c r="K4614" s="147">
        <v>100</v>
      </c>
      <c r="L4614" s="148">
        <v>1890000</v>
      </c>
      <c r="M4614" s="120" t="s">
        <v>56</v>
      </c>
      <c r="N4614" s="149">
        <v>151200</v>
      </c>
      <c r="O4614" s="150"/>
      <c r="P4614" s="154" t="s">
        <v>4117</v>
      </c>
      <c r="Q4614" s="158" t="s">
        <v>50</v>
      </c>
      <c r="R4614" s="142">
        <f t="shared" si="71"/>
        <v>8</v>
      </c>
    </row>
    <row r="4615" s="109" customFormat="1">
      <c r="A4615" s="119">
        <f>MAX($A$19:A4614)+1</f>
        <v>4597</v>
      </c>
      <c r="B4615" s="120" t="s">
        <v>41</v>
      </c>
      <c r="C4615" s="144" t="s">
        <v>1829</v>
      </c>
      <c r="D4615" s="144" t="s">
        <v>5145</v>
      </c>
      <c r="E4615" s="145" t="s">
        <v>4155</v>
      </c>
      <c r="F4615" s="123" t="s">
        <v>1830</v>
      </c>
      <c r="G4615" s="146" t="s">
        <v>1831</v>
      </c>
      <c r="H4615" s="146" t="s">
        <v>5269</v>
      </c>
      <c r="I4615" s="151" t="s">
        <v>98</v>
      </c>
      <c r="J4615" s="147">
        <v>18900</v>
      </c>
      <c r="K4615" s="147">
        <v>26</v>
      </c>
      <c r="L4615" s="148">
        <v>491400</v>
      </c>
      <c r="M4615" s="120" t="s">
        <v>56</v>
      </c>
      <c r="N4615" s="149">
        <v>39312</v>
      </c>
      <c r="O4615" s="150"/>
      <c r="P4615" s="154" t="s">
        <v>4117</v>
      </c>
      <c r="Q4615" s="158" t="s">
        <v>50</v>
      </c>
      <c r="R4615" s="142">
        <f t="shared" si="71"/>
        <v>8</v>
      </c>
    </row>
    <row r="4616" s="109" customFormat="1">
      <c r="A4616" s="119">
        <f>MAX($A$19:A4615)+1</f>
        <v>4598</v>
      </c>
      <c r="B4616" s="120" t="s">
        <v>41</v>
      </c>
      <c r="C4616" s="144" t="s">
        <v>1829</v>
      </c>
      <c r="D4616" s="144" t="s">
        <v>5145</v>
      </c>
      <c r="E4616" s="145" t="s">
        <v>4155</v>
      </c>
      <c r="F4616" s="123" t="s">
        <v>1830</v>
      </c>
      <c r="G4616" s="146" t="s">
        <v>1831</v>
      </c>
      <c r="H4616" s="146" t="s">
        <v>5270</v>
      </c>
      <c r="I4616" s="151" t="s">
        <v>98</v>
      </c>
      <c r="J4616" s="147">
        <v>9932</v>
      </c>
      <c r="K4616" s="147">
        <v>100</v>
      </c>
      <c r="L4616" s="148">
        <v>993200</v>
      </c>
      <c r="M4616" s="120" t="s">
        <v>56</v>
      </c>
      <c r="N4616" s="149">
        <v>79456</v>
      </c>
      <c r="O4616" s="150"/>
      <c r="P4616" s="154" t="s">
        <v>4117</v>
      </c>
      <c r="Q4616" s="158" t="s">
        <v>50</v>
      </c>
      <c r="R4616" s="142">
        <f t="shared" si="71"/>
        <v>8</v>
      </c>
    </row>
    <row r="4617" s="109" customFormat="1">
      <c r="A4617" s="119">
        <f>MAX($A$19:A4616)+1</f>
        <v>4599</v>
      </c>
      <c r="B4617" s="120" t="s">
        <v>41</v>
      </c>
      <c r="C4617" s="144" t="s">
        <v>1829</v>
      </c>
      <c r="D4617" s="144" t="s">
        <v>5145</v>
      </c>
      <c r="E4617" s="145" t="s">
        <v>4155</v>
      </c>
      <c r="F4617" s="123" t="s">
        <v>1830</v>
      </c>
      <c r="G4617" s="146" t="s">
        <v>1831</v>
      </c>
      <c r="H4617" s="146" t="s">
        <v>5271</v>
      </c>
      <c r="I4617" s="151" t="s">
        <v>98</v>
      </c>
      <c r="J4617" s="147">
        <v>9932</v>
      </c>
      <c r="K4617" s="147">
        <v>100</v>
      </c>
      <c r="L4617" s="148">
        <v>993200</v>
      </c>
      <c r="M4617" s="120" t="s">
        <v>56</v>
      </c>
      <c r="N4617" s="149">
        <v>79456</v>
      </c>
      <c r="O4617" s="150"/>
      <c r="P4617" s="154" t="s">
        <v>4117</v>
      </c>
      <c r="Q4617" s="158" t="s">
        <v>50</v>
      </c>
      <c r="R4617" s="142">
        <f t="shared" si="71"/>
        <v>8</v>
      </c>
    </row>
    <row r="4618" s="109" customFormat="1">
      <c r="A4618" s="119">
        <f>MAX($A$19:A4617)+1</f>
        <v>4600</v>
      </c>
      <c r="B4618" s="120" t="s">
        <v>41</v>
      </c>
      <c r="C4618" s="144" t="s">
        <v>1829</v>
      </c>
      <c r="D4618" s="144" t="s">
        <v>5145</v>
      </c>
      <c r="E4618" s="145" t="s">
        <v>4155</v>
      </c>
      <c r="F4618" s="123" t="s">
        <v>1830</v>
      </c>
      <c r="G4618" s="146" t="s">
        <v>1831</v>
      </c>
      <c r="H4618" s="146" t="s">
        <v>5272</v>
      </c>
      <c r="I4618" s="151" t="s">
        <v>98</v>
      </c>
      <c r="J4618" s="147">
        <v>9932</v>
      </c>
      <c r="K4618" s="147">
        <v>55</v>
      </c>
      <c r="L4618" s="148">
        <v>546260</v>
      </c>
      <c r="M4618" s="120" t="s">
        <v>56</v>
      </c>
      <c r="N4618" s="149">
        <v>43701</v>
      </c>
      <c r="O4618" s="150"/>
      <c r="P4618" s="154" t="s">
        <v>4117</v>
      </c>
      <c r="Q4618" s="158" t="s">
        <v>50</v>
      </c>
      <c r="R4618" s="142">
        <f t="shared" si="71"/>
        <v>8.00003661260206</v>
      </c>
    </row>
    <row r="4619" s="109" customFormat="1">
      <c r="A4619" s="119">
        <f>MAX($A$19:A4618)+1</f>
        <v>4601</v>
      </c>
      <c r="B4619" s="120" t="s">
        <v>41</v>
      </c>
      <c r="C4619" s="144" t="s">
        <v>1829</v>
      </c>
      <c r="D4619" s="144" t="s">
        <v>5145</v>
      </c>
      <c r="E4619" s="145" t="s">
        <v>4155</v>
      </c>
      <c r="F4619" s="123" t="s">
        <v>1830</v>
      </c>
      <c r="G4619" s="146" t="s">
        <v>1831</v>
      </c>
      <c r="H4619" s="146" t="s">
        <v>5273</v>
      </c>
      <c r="I4619" s="151" t="s">
        <v>98</v>
      </c>
      <c r="J4619" s="147">
        <v>9932</v>
      </c>
      <c r="K4619" s="147">
        <v>26</v>
      </c>
      <c r="L4619" s="148">
        <v>258232</v>
      </c>
      <c r="M4619" s="120" t="s">
        <v>56</v>
      </c>
      <c r="N4619" s="149">
        <v>20659</v>
      </c>
      <c r="O4619" s="150"/>
      <c r="P4619" s="154" t="s">
        <v>4117</v>
      </c>
      <c r="Q4619" s="158" t="s">
        <v>50</v>
      </c>
      <c r="R4619" s="142">
        <f t="shared" si="71"/>
        <v>8.00017038941727</v>
      </c>
    </row>
    <row r="4620" s="109" customFormat="1">
      <c r="A4620" s="119">
        <f>MAX($A$19:A4619)+1</f>
        <v>4602</v>
      </c>
      <c r="B4620" s="120" t="s">
        <v>41</v>
      </c>
      <c r="C4620" s="144" t="s">
        <v>1829</v>
      </c>
      <c r="D4620" s="144" t="s">
        <v>5145</v>
      </c>
      <c r="E4620" s="145" t="s">
        <v>4155</v>
      </c>
      <c r="F4620" s="123" t="s">
        <v>1830</v>
      </c>
      <c r="G4620" s="146" t="s">
        <v>1831</v>
      </c>
      <c r="H4620" s="146" t="s">
        <v>5274</v>
      </c>
      <c r="I4620" s="151" t="s">
        <v>98</v>
      </c>
      <c r="J4620" s="147">
        <v>15000</v>
      </c>
      <c r="K4620" s="147">
        <v>100</v>
      </c>
      <c r="L4620" s="148">
        <v>1500000</v>
      </c>
      <c r="M4620" s="120" t="s">
        <v>56</v>
      </c>
      <c r="N4620" s="149">
        <v>120000</v>
      </c>
      <c r="O4620" s="150"/>
      <c r="P4620" s="154" t="s">
        <v>4117</v>
      </c>
      <c r="Q4620" s="158" t="s">
        <v>50</v>
      </c>
      <c r="R4620" s="142">
        <f t="shared" si="71"/>
        <v>8</v>
      </c>
    </row>
    <row r="4621" s="109" customFormat="1">
      <c r="A4621" s="119">
        <f>MAX($A$19:A4620)+1</f>
        <v>4603</v>
      </c>
      <c r="B4621" s="120" t="s">
        <v>41</v>
      </c>
      <c r="C4621" s="144" t="s">
        <v>1829</v>
      </c>
      <c r="D4621" s="144" t="s">
        <v>5145</v>
      </c>
      <c r="E4621" s="145" t="s">
        <v>4155</v>
      </c>
      <c r="F4621" s="123" t="s">
        <v>1830</v>
      </c>
      <c r="G4621" s="146" t="s">
        <v>1831</v>
      </c>
      <c r="H4621" s="146" t="s">
        <v>5275</v>
      </c>
      <c r="I4621" s="151" t="s">
        <v>98</v>
      </c>
      <c r="J4621" s="147">
        <v>15000</v>
      </c>
      <c r="K4621" s="147">
        <v>100</v>
      </c>
      <c r="L4621" s="148">
        <v>1500000</v>
      </c>
      <c r="M4621" s="120" t="s">
        <v>56</v>
      </c>
      <c r="N4621" s="149">
        <v>120000</v>
      </c>
      <c r="O4621" s="150"/>
      <c r="P4621" s="154" t="s">
        <v>4117</v>
      </c>
      <c r="Q4621" s="158" t="s">
        <v>50</v>
      </c>
      <c r="R4621" s="142">
        <f t="shared" si="71"/>
        <v>8</v>
      </c>
    </row>
    <row r="4622" s="109" customFormat="1">
      <c r="A4622" s="119">
        <f>MAX($A$19:A4621)+1</f>
        <v>4604</v>
      </c>
      <c r="B4622" s="120" t="s">
        <v>41</v>
      </c>
      <c r="C4622" s="144" t="s">
        <v>1829</v>
      </c>
      <c r="D4622" s="144" t="s">
        <v>5145</v>
      </c>
      <c r="E4622" s="145" t="s">
        <v>4155</v>
      </c>
      <c r="F4622" s="123" t="s">
        <v>1830</v>
      </c>
      <c r="G4622" s="146" t="s">
        <v>1831</v>
      </c>
      <c r="H4622" s="146" t="s">
        <v>1853</v>
      </c>
      <c r="I4622" s="151" t="s">
        <v>98</v>
      </c>
      <c r="J4622" s="147">
        <v>31536</v>
      </c>
      <c r="K4622" s="147">
        <v>100</v>
      </c>
      <c r="L4622" s="148">
        <v>3153600</v>
      </c>
      <c r="M4622" s="120" t="s">
        <v>56</v>
      </c>
      <c r="N4622" s="149">
        <v>252288</v>
      </c>
      <c r="O4622" s="150"/>
      <c r="P4622" s="154" t="s">
        <v>4117</v>
      </c>
      <c r="Q4622" s="158" t="s">
        <v>50</v>
      </c>
      <c r="R4622" s="142">
        <f t="shared" si="71"/>
        <v>8</v>
      </c>
    </row>
    <row r="4623" s="109" customFormat="1">
      <c r="A4623" s="119">
        <f>MAX($A$19:A4622)+1</f>
        <v>4605</v>
      </c>
      <c r="B4623" s="120" t="s">
        <v>41</v>
      </c>
      <c r="C4623" s="144" t="s">
        <v>1829</v>
      </c>
      <c r="D4623" s="144" t="s">
        <v>5145</v>
      </c>
      <c r="E4623" s="145" t="s">
        <v>4155</v>
      </c>
      <c r="F4623" s="123" t="s">
        <v>1830</v>
      </c>
      <c r="G4623" s="146" t="s">
        <v>1831</v>
      </c>
      <c r="H4623" s="146" t="s">
        <v>1854</v>
      </c>
      <c r="I4623" s="151" t="s">
        <v>98</v>
      </c>
      <c r="J4623" s="147">
        <v>31536</v>
      </c>
      <c r="K4623" s="147">
        <v>100</v>
      </c>
      <c r="L4623" s="148">
        <v>3153600</v>
      </c>
      <c r="M4623" s="120" t="s">
        <v>56</v>
      </c>
      <c r="N4623" s="149">
        <v>252288</v>
      </c>
      <c r="O4623" s="150"/>
      <c r="P4623" s="154" t="s">
        <v>4117</v>
      </c>
      <c r="Q4623" s="158" t="s">
        <v>50</v>
      </c>
      <c r="R4623" s="142">
        <f t="shared" si="71"/>
        <v>8</v>
      </c>
    </row>
    <row r="4624" s="109" customFormat="1">
      <c r="A4624" s="119">
        <f>MAX($A$19:A4623)+1</f>
        <v>4606</v>
      </c>
      <c r="B4624" s="120" t="s">
        <v>41</v>
      </c>
      <c r="C4624" s="144" t="s">
        <v>1829</v>
      </c>
      <c r="D4624" s="144" t="s">
        <v>5145</v>
      </c>
      <c r="E4624" s="145" t="s">
        <v>4155</v>
      </c>
      <c r="F4624" s="123" t="s">
        <v>1830</v>
      </c>
      <c r="G4624" s="146" t="s">
        <v>1831</v>
      </c>
      <c r="H4624" s="146" t="s">
        <v>1864</v>
      </c>
      <c r="I4624" s="151" t="s">
        <v>98</v>
      </c>
      <c r="J4624" s="147">
        <v>40797</v>
      </c>
      <c r="K4624" s="147">
        <v>100</v>
      </c>
      <c r="L4624" s="148">
        <v>4079700</v>
      </c>
      <c r="M4624" s="120" t="s">
        <v>56</v>
      </c>
      <c r="N4624" s="149">
        <v>326376</v>
      </c>
      <c r="O4624" s="150"/>
      <c r="P4624" s="154" t="s">
        <v>4117</v>
      </c>
      <c r="Q4624" s="158" t="s">
        <v>50</v>
      </c>
      <c r="R4624" s="142">
        <f t="shared" si="71"/>
        <v>8</v>
      </c>
    </row>
    <row r="4625" s="109" customFormat="1">
      <c r="A4625" s="119">
        <f>MAX($A$19:A4624)+1</f>
        <v>4607</v>
      </c>
      <c r="B4625" s="120" t="s">
        <v>41</v>
      </c>
      <c r="C4625" s="144" t="s">
        <v>1829</v>
      </c>
      <c r="D4625" s="144" t="s">
        <v>5145</v>
      </c>
      <c r="E4625" s="145" t="s">
        <v>4155</v>
      </c>
      <c r="F4625" s="123" t="s">
        <v>1830</v>
      </c>
      <c r="G4625" s="146" t="s">
        <v>1831</v>
      </c>
      <c r="H4625" s="146" t="s">
        <v>1865</v>
      </c>
      <c r="I4625" s="151" t="s">
        <v>98</v>
      </c>
      <c r="J4625" s="147">
        <v>40797</v>
      </c>
      <c r="K4625" s="147">
        <v>100</v>
      </c>
      <c r="L4625" s="148">
        <v>4079700</v>
      </c>
      <c r="M4625" s="120" t="s">
        <v>56</v>
      </c>
      <c r="N4625" s="149">
        <v>326376</v>
      </c>
      <c r="O4625" s="150"/>
      <c r="P4625" s="154" t="s">
        <v>4117</v>
      </c>
      <c r="Q4625" s="158" t="s">
        <v>50</v>
      </c>
      <c r="R4625" s="142">
        <f t="shared" si="71"/>
        <v>8</v>
      </c>
    </row>
    <row r="4626" s="109" customFormat="1">
      <c r="A4626" s="119">
        <f>MAX($A$19:A4625)+1</f>
        <v>4608</v>
      </c>
      <c r="B4626" s="120" t="s">
        <v>41</v>
      </c>
      <c r="C4626" s="144" t="s">
        <v>1829</v>
      </c>
      <c r="D4626" s="144" t="s">
        <v>5145</v>
      </c>
      <c r="E4626" s="145" t="s">
        <v>4155</v>
      </c>
      <c r="F4626" s="123" t="s">
        <v>1830</v>
      </c>
      <c r="G4626" s="146" t="s">
        <v>1831</v>
      </c>
      <c r="H4626" s="146" t="s">
        <v>5276</v>
      </c>
      <c r="I4626" s="151" t="s">
        <v>98</v>
      </c>
      <c r="J4626" s="147">
        <v>40797</v>
      </c>
      <c r="K4626" s="147">
        <v>100</v>
      </c>
      <c r="L4626" s="148">
        <v>4079700</v>
      </c>
      <c r="M4626" s="120" t="s">
        <v>56</v>
      </c>
      <c r="N4626" s="149">
        <v>326376</v>
      </c>
      <c r="O4626" s="150"/>
      <c r="P4626" s="154" t="s">
        <v>4117</v>
      </c>
      <c r="Q4626" s="158" t="s">
        <v>50</v>
      </c>
      <c r="R4626" s="142">
        <f t="shared" si="71"/>
        <v>8</v>
      </c>
    </row>
    <row r="4627" s="109" customFormat="1">
      <c r="A4627" s="119">
        <f>MAX($A$19:A4626)+1</f>
        <v>4609</v>
      </c>
      <c r="B4627" s="120" t="s">
        <v>41</v>
      </c>
      <c r="C4627" s="144" t="s">
        <v>1829</v>
      </c>
      <c r="D4627" s="144" t="s">
        <v>5145</v>
      </c>
      <c r="E4627" s="145" t="s">
        <v>4155</v>
      </c>
      <c r="F4627" s="123" t="s">
        <v>1830</v>
      </c>
      <c r="G4627" s="146" t="s">
        <v>1831</v>
      </c>
      <c r="H4627" s="146" t="s">
        <v>5277</v>
      </c>
      <c r="I4627" s="151" t="s">
        <v>98</v>
      </c>
      <c r="J4627" s="147">
        <v>13586</v>
      </c>
      <c r="K4627" s="147">
        <v>100</v>
      </c>
      <c r="L4627" s="148">
        <v>1358600</v>
      </c>
      <c r="M4627" s="120" t="s">
        <v>56</v>
      </c>
      <c r="N4627" s="149">
        <v>108688</v>
      </c>
      <c r="O4627" s="150"/>
      <c r="P4627" s="154" t="s">
        <v>4117</v>
      </c>
      <c r="Q4627" s="158" t="s">
        <v>50</v>
      </c>
      <c r="R4627" s="142">
        <f t="shared" si="71"/>
        <v>8</v>
      </c>
    </row>
    <row r="4628" s="109" customFormat="1">
      <c r="A4628" s="119">
        <f>MAX($A$19:A4627)+1</f>
        <v>4610</v>
      </c>
      <c r="B4628" s="120" t="s">
        <v>41</v>
      </c>
      <c r="C4628" s="144" t="s">
        <v>1829</v>
      </c>
      <c r="D4628" s="144" t="s">
        <v>5145</v>
      </c>
      <c r="E4628" s="145" t="s">
        <v>4155</v>
      </c>
      <c r="F4628" s="123" t="s">
        <v>1830</v>
      </c>
      <c r="G4628" s="146" t="s">
        <v>1831</v>
      </c>
      <c r="H4628" s="146" t="s">
        <v>5278</v>
      </c>
      <c r="I4628" s="151" t="s">
        <v>98</v>
      </c>
      <c r="J4628" s="147">
        <v>13586</v>
      </c>
      <c r="K4628" s="147">
        <v>100</v>
      </c>
      <c r="L4628" s="148">
        <v>1358600</v>
      </c>
      <c r="M4628" s="120" t="s">
        <v>56</v>
      </c>
      <c r="N4628" s="149">
        <v>108688</v>
      </c>
      <c r="O4628" s="150"/>
      <c r="P4628" s="154" t="s">
        <v>4117</v>
      </c>
      <c r="Q4628" s="158" t="s">
        <v>50</v>
      </c>
      <c r="R4628" s="142">
        <f t="shared" si="71"/>
        <v>8</v>
      </c>
    </row>
    <row r="4629" s="109" customFormat="1">
      <c r="A4629" s="119">
        <f>MAX($A$19:A4628)+1</f>
        <v>4611</v>
      </c>
      <c r="B4629" s="120" t="s">
        <v>41</v>
      </c>
      <c r="C4629" s="144" t="s">
        <v>1829</v>
      </c>
      <c r="D4629" s="144" t="s">
        <v>5145</v>
      </c>
      <c r="E4629" s="145" t="s">
        <v>4155</v>
      </c>
      <c r="F4629" s="123" t="s">
        <v>1830</v>
      </c>
      <c r="G4629" s="146" t="s">
        <v>1831</v>
      </c>
      <c r="H4629" s="146" t="s">
        <v>5279</v>
      </c>
      <c r="I4629" s="151" t="s">
        <v>98</v>
      </c>
      <c r="J4629" s="147">
        <v>13586</v>
      </c>
      <c r="K4629" s="147">
        <v>100</v>
      </c>
      <c r="L4629" s="148">
        <v>1358600</v>
      </c>
      <c r="M4629" s="120" t="s">
        <v>56</v>
      </c>
      <c r="N4629" s="149">
        <v>108688</v>
      </c>
      <c r="O4629" s="150"/>
      <c r="P4629" s="154" t="s">
        <v>4117</v>
      </c>
      <c r="Q4629" s="158" t="s">
        <v>50</v>
      </c>
      <c r="R4629" s="142">
        <f t="shared" si="71"/>
        <v>8</v>
      </c>
    </row>
    <row r="4630" s="109" customFormat="1">
      <c r="A4630" s="119">
        <f>MAX($A$19:A4629)+1</f>
        <v>4612</v>
      </c>
      <c r="B4630" s="120" t="s">
        <v>41</v>
      </c>
      <c r="C4630" s="144" t="s">
        <v>1829</v>
      </c>
      <c r="D4630" s="144" t="s">
        <v>5145</v>
      </c>
      <c r="E4630" s="145" t="s">
        <v>4155</v>
      </c>
      <c r="F4630" s="123" t="s">
        <v>1830</v>
      </c>
      <c r="G4630" s="146" t="s">
        <v>1831</v>
      </c>
      <c r="H4630" s="146" t="s">
        <v>1882</v>
      </c>
      <c r="I4630" s="151" t="s">
        <v>98</v>
      </c>
      <c r="J4630" s="147">
        <v>16016</v>
      </c>
      <c r="K4630" s="147">
        <v>100</v>
      </c>
      <c r="L4630" s="148">
        <v>1601600</v>
      </c>
      <c r="M4630" s="120" t="s">
        <v>56</v>
      </c>
      <c r="N4630" s="149">
        <v>128128</v>
      </c>
      <c r="O4630" s="150"/>
      <c r="P4630" s="154" t="s">
        <v>4117</v>
      </c>
      <c r="Q4630" s="158" t="s">
        <v>50</v>
      </c>
      <c r="R4630" s="142">
        <f t="shared" si="71"/>
        <v>8</v>
      </c>
    </row>
    <row r="4631" s="109" customFormat="1">
      <c r="A4631" s="119">
        <f>MAX($A$19:A4630)+1</f>
        <v>4613</v>
      </c>
      <c r="B4631" s="120" t="s">
        <v>41</v>
      </c>
      <c r="C4631" s="144" t="s">
        <v>1829</v>
      </c>
      <c r="D4631" s="144" t="s">
        <v>5145</v>
      </c>
      <c r="E4631" s="145" t="s">
        <v>4155</v>
      </c>
      <c r="F4631" s="123" t="s">
        <v>1830</v>
      </c>
      <c r="G4631" s="146" t="s">
        <v>1831</v>
      </c>
      <c r="H4631" s="146" t="s">
        <v>1883</v>
      </c>
      <c r="I4631" s="151" t="s">
        <v>98</v>
      </c>
      <c r="J4631" s="147">
        <v>9382</v>
      </c>
      <c r="K4631" s="147">
        <v>100</v>
      </c>
      <c r="L4631" s="148">
        <v>938200</v>
      </c>
      <c r="M4631" s="120" t="s">
        <v>56</v>
      </c>
      <c r="N4631" s="149">
        <v>75056</v>
      </c>
      <c r="O4631" s="150"/>
      <c r="P4631" s="154" t="s">
        <v>4117</v>
      </c>
      <c r="Q4631" s="158" t="s">
        <v>50</v>
      </c>
      <c r="R4631" s="142">
        <f t="shared" si="71"/>
        <v>8</v>
      </c>
    </row>
    <row r="4632" s="109" customFormat="1">
      <c r="A4632" s="119">
        <f>MAX($A$19:A4631)+1</f>
        <v>4614</v>
      </c>
      <c r="B4632" s="120" t="s">
        <v>41</v>
      </c>
      <c r="C4632" s="144" t="s">
        <v>1829</v>
      </c>
      <c r="D4632" s="144" t="s">
        <v>5145</v>
      </c>
      <c r="E4632" s="145" t="s">
        <v>4155</v>
      </c>
      <c r="F4632" s="123" t="s">
        <v>1830</v>
      </c>
      <c r="G4632" s="146" t="s">
        <v>1831</v>
      </c>
      <c r="H4632" s="146" t="s">
        <v>5280</v>
      </c>
      <c r="I4632" s="151" t="s">
        <v>98</v>
      </c>
      <c r="J4632" s="147">
        <v>8684</v>
      </c>
      <c r="K4632" s="147">
        <v>100</v>
      </c>
      <c r="L4632" s="148">
        <v>868400</v>
      </c>
      <c r="M4632" s="120" t="s">
        <v>56</v>
      </c>
      <c r="N4632" s="149">
        <v>69472</v>
      </c>
      <c r="O4632" s="150"/>
      <c r="P4632" s="154" t="s">
        <v>4117</v>
      </c>
      <c r="Q4632" s="158" t="s">
        <v>50</v>
      </c>
      <c r="R4632" s="142">
        <f t="shared" si="71"/>
        <v>8</v>
      </c>
    </row>
    <row r="4633" s="109" customFormat="1">
      <c r="A4633" s="119">
        <f>MAX($A$19:A4632)+1</f>
        <v>4615</v>
      </c>
      <c r="B4633" s="120" t="s">
        <v>41</v>
      </c>
      <c r="C4633" s="144" t="s">
        <v>1829</v>
      </c>
      <c r="D4633" s="144" t="s">
        <v>5145</v>
      </c>
      <c r="E4633" s="145" t="s">
        <v>4155</v>
      </c>
      <c r="F4633" s="123" t="s">
        <v>1830</v>
      </c>
      <c r="G4633" s="146" t="s">
        <v>1831</v>
      </c>
      <c r="H4633" s="146" t="s">
        <v>5281</v>
      </c>
      <c r="I4633" s="151" t="s">
        <v>98</v>
      </c>
      <c r="J4633" s="147">
        <v>8684</v>
      </c>
      <c r="K4633" s="147">
        <v>100</v>
      </c>
      <c r="L4633" s="148">
        <v>868400</v>
      </c>
      <c r="M4633" s="120" t="s">
        <v>56</v>
      </c>
      <c r="N4633" s="149">
        <v>69472</v>
      </c>
      <c r="O4633" s="150"/>
      <c r="P4633" s="154" t="s">
        <v>4117</v>
      </c>
      <c r="Q4633" s="158" t="s">
        <v>50</v>
      </c>
      <c r="R4633" s="142">
        <f t="shared" si="71"/>
        <v>8</v>
      </c>
    </row>
    <row r="4634" s="109" customFormat="1">
      <c r="A4634" s="119">
        <f>MAX($A$19:A4633)+1</f>
        <v>4616</v>
      </c>
      <c r="B4634" s="120" t="s">
        <v>41</v>
      </c>
      <c r="C4634" s="144" t="s">
        <v>1829</v>
      </c>
      <c r="D4634" s="144" t="s">
        <v>5145</v>
      </c>
      <c r="E4634" s="145" t="s">
        <v>4155</v>
      </c>
      <c r="F4634" s="123" t="s">
        <v>1830</v>
      </c>
      <c r="G4634" s="146" t="s">
        <v>1831</v>
      </c>
      <c r="H4634" s="146" t="s">
        <v>5282</v>
      </c>
      <c r="I4634" s="151" t="s">
        <v>98</v>
      </c>
      <c r="J4634" s="147">
        <v>8684</v>
      </c>
      <c r="K4634" s="147">
        <v>100</v>
      </c>
      <c r="L4634" s="148">
        <v>868400</v>
      </c>
      <c r="M4634" s="120" t="s">
        <v>56</v>
      </c>
      <c r="N4634" s="149">
        <v>69472</v>
      </c>
      <c r="O4634" s="150"/>
      <c r="P4634" s="154" t="s">
        <v>4117</v>
      </c>
      <c r="Q4634" s="158" t="s">
        <v>50</v>
      </c>
      <c r="R4634" s="142">
        <f t="shared" si="71"/>
        <v>8</v>
      </c>
    </row>
    <row r="4635" s="109" customFormat="1">
      <c r="A4635" s="119">
        <f>MAX($A$19:A4634)+1</f>
        <v>4617</v>
      </c>
      <c r="B4635" s="120" t="s">
        <v>41</v>
      </c>
      <c r="C4635" s="144" t="s">
        <v>1829</v>
      </c>
      <c r="D4635" s="144" t="s">
        <v>5145</v>
      </c>
      <c r="E4635" s="145" t="s">
        <v>4155</v>
      </c>
      <c r="F4635" s="123" t="s">
        <v>1830</v>
      </c>
      <c r="G4635" s="146" t="s">
        <v>1831</v>
      </c>
      <c r="H4635" s="146" t="s">
        <v>5283</v>
      </c>
      <c r="I4635" s="151" t="s">
        <v>98</v>
      </c>
      <c r="J4635" s="147">
        <v>8684</v>
      </c>
      <c r="K4635" s="147">
        <v>26</v>
      </c>
      <c r="L4635" s="148">
        <v>225784</v>
      </c>
      <c r="M4635" s="120" t="s">
        <v>56</v>
      </c>
      <c r="N4635" s="149">
        <v>18063</v>
      </c>
      <c r="O4635" s="150"/>
      <c r="P4635" s="154" t="s">
        <v>4117</v>
      </c>
      <c r="Q4635" s="158" t="s">
        <v>50</v>
      </c>
      <c r="R4635" s="142">
        <f t="shared" si="71"/>
        <v>8.00012401233037</v>
      </c>
    </row>
    <row r="4636" s="109" customFormat="1">
      <c r="A4636" s="119">
        <f>MAX($A$19:A4635)+1</f>
        <v>4618</v>
      </c>
      <c r="B4636" s="120" t="s">
        <v>41</v>
      </c>
      <c r="C4636" s="144" t="s">
        <v>1829</v>
      </c>
      <c r="D4636" s="144" t="s">
        <v>5145</v>
      </c>
      <c r="E4636" s="145" t="s">
        <v>4155</v>
      </c>
      <c r="F4636" s="123" t="s">
        <v>1830</v>
      </c>
      <c r="G4636" s="146" t="s">
        <v>1831</v>
      </c>
      <c r="H4636" s="146" t="s">
        <v>1880</v>
      </c>
      <c r="I4636" s="151" t="s">
        <v>98</v>
      </c>
      <c r="J4636" s="147">
        <v>20421</v>
      </c>
      <c r="K4636" s="147">
        <v>100</v>
      </c>
      <c r="L4636" s="148">
        <v>2042100</v>
      </c>
      <c r="M4636" s="120" t="s">
        <v>56</v>
      </c>
      <c r="N4636" s="149">
        <v>163368</v>
      </c>
      <c r="O4636" s="150"/>
      <c r="P4636" s="154" t="s">
        <v>4117</v>
      </c>
      <c r="Q4636" s="158" t="s">
        <v>50</v>
      </c>
      <c r="R4636" s="142">
        <f t="shared" si="71"/>
        <v>8</v>
      </c>
    </row>
    <row r="4637" s="109" customFormat="1">
      <c r="A4637" s="119">
        <f>MAX($A$19:A4636)+1</f>
        <v>4619</v>
      </c>
      <c r="B4637" s="120" t="s">
        <v>41</v>
      </c>
      <c r="C4637" s="144" t="s">
        <v>1829</v>
      </c>
      <c r="D4637" s="144" t="s">
        <v>5145</v>
      </c>
      <c r="E4637" s="145" t="s">
        <v>4155</v>
      </c>
      <c r="F4637" s="123" t="s">
        <v>1830</v>
      </c>
      <c r="G4637" s="146" t="s">
        <v>1831</v>
      </c>
      <c r="H4637" s="146" t="s">
        <v>1881</v>
      </c>
      <c r="I4637" s="151" t="s">
        <v>98</v>
      </c>
      <c r="J4637" s="147">
        <v>20421</v>
      </c>
      <c r="K4637" s="147">
        <v>100</v>
      </c>
      <c r="L4637" s="148">
        <v>2042100</v>
      </c>
      <c r="M4637" s="120" t="s">
        <v>56</v>
      </c>
      <c r="N4637" s="149">
        <v>163368</v>
      </c>
      <c r="O4637" s="150"/>
      <c r="P4637" s="154" t="s">
        <v>4117</v>
      </c>
      <c r="Q4637" s="158" t="s">
        <v>50</v>
      </c>
      <c r="R4637" s="142">
        <f t="shared" si="71"/>
        <v>8</v>
      </c>
    </row>
    <row r="4638" s="109" customFormat="1">
      <c r="A4638" s="119">
        <f>MAX($A$19:A4637)+1</f>
        <v>4620</v>
      </c>
      <c r="B4638" s="120" t="s">
        <v>41</v>
      </c>
      <c r="C4638" s="144" t="s">
        <v>1829</v>
      </c>
      <c r="D4638" s="144" t="s">
        <v>5145</v>
      </c>
      <c r="E4638" s="145" t="s">
        <v>4155</v>
      </c>
      <c r="F4638" s="123" t="s">
        <v>1830</v>
      </c>
      <c r="G4638" s="146" t="s">
        <v>1831</v>
      </c>
      <c r="H4638" s="146" t="s">
        <v>5284</v>
      </c>
      <c r="I4638" s="151" t="s">
        <v>98</v>
      </c>
      <c r="J4638" s="147">
        <v>20421</v>
      </c>
      <c r="K4638" s="147">
        <v>100</v>
      </c>
      <c r="L4638" s="148">
        <v>2042100</v>
      </c>
      <c r="M4638" s="120" t="s">
        <v>56</v>
      </c>
      <c r="N4638" s="149">
        <v>163368</v>
      </c>
      <c r="O4638" s="150"/>
      <c r="P4638" s="154" t="s">
        <v>4117</v>
      </c>
      <c r="Q4638" s="158" t="s">
        <v>50</v>
      </c>
      <c r="R4638" s="142">
        <f t="shared" si="71"/>
        <v>8</v>
      </c>
    </row>
    <row r="4639" s="109" customFormat="1">
      <c r="A4639" s="119">
        <f>MAX($A$19:A4638)+1</f>
        <v>4621</v>
      </c>
      <c r="B4639" s="120" t="s">
        <v>41</v>
      </c>
      <c r="C4639" s="144" t="s">
        <v>1829</v>
      </c>
      <c r="D4639" s="144" t="s">
        <v>5145</v>
      </c>
      <c r="E4639" s="145" t="s">
        <v>4155</v>
      </c>
      <c r="F4639" s="123" t="s">
        <v>1830</v>
      </c>
      <c r="G4639" s="146" t="s">
        <v>1831</v>
      </c>
      <c r="H4639" s="146" t="s">
        <v>5285</v>
      </c>
      <c r="I4639" s="151" t="s">
        <v>98</v>
      </c>
      <c r="J4639" s="147">
        <v>11650</v>
      </c>
      <c r="K4639" s="147">
        <v>100</v>
      </c>
      <c r="L4639" s="148">
        <v>1165000</v>
      </c>
      <c r="M4639" s="120" t="s">
        <v>56</v>
      </c>
      <c r="N4639" s="149">
        <v>93200</v>
      </c>
      <c r="O4639" s="150"/>
      <c r="P4639" s="154" t="s">
        <v>4117</v>
      </c>
      <c r="Q4639" s="158" t="s">
        <v>50</v>
      </c>
      <c r="R4639" s="142">
        <f t="shared" si="71"/>
        <v>8</v>
      </c>
    </row>
    <row r="4640" s="109" customFormat="1">
      <c r="A4640" s="119">
        <f>MAX($A$19:A4639)+1</f>
        <v>4622</v>
      </c>
      <c r="B4640" s="120" t="s">
        <v>41</v>
      </c>
      <c r="C4640" s="144" t="s">
        <v>1829</v>
      </c>
      <c r="D4640" s="144" t="s">
        <v>5145</v>
      </c>
      <c r="E4640" s="145" t="s">
        <v>4155</v>
      </c>
      <c r="F4640" s="123" t="s">
        <v>1830</v>
      </c>
      <c r="G4640" s="146" t="s">
        <v>1831</v>
      </c>
      <c r="H4640" s="146" t="s">
        <v>5286</v>
      </c>
      <c r="I4640" s="151" t="s">
        <v>98</v>
      </c>
      <c r="J4640" s="147">
        <v>11650</v>
      </c>
      <c r="K4640" s="147">
        <v>100</v>
      </c>
      <c r="L4640" s="148">
        <v>1165000</v>
      </c>
      <c r="M4640" s="120" t="s">
        <v>56</v>
      </c>
      <c r="N4640" s="149">
        <v>93200</v>
      </c>
      <c r="O4640" s="150"/>
      <c r="P4640" s="154" t="s">
        <v>4117</v>
      </c>
      <c r="Q4640" s="158" t="s">
        <v>50</v>
      </c>
      <c r="R4640" s="142">
        <f t="shared" si="71"/>
        <v>8</v>
      </c>
    </row>
    <row r="4641" s="109" customFormat="1">
      <c r="A4641" s="119">
        <f>MAX($A$19:A4640)+1</f>
        <v>4623</v>
      </c>
      <c r="B4641" s="120" t="s">
        <v>41</v>
      </c>
      <c r="C4641" s="144" t="s">
        <v>1829</v>
      </c>
      <c r="D4641" s="144" t="s">
        <v>5145</v>
      </c>
      <c r="E4641" s="145" t="s">
        <v>4155</v>
      </c>
      <c r="F4641" s="123" t="s">
        <v>1830</v>
      </c>
      <c r="G4641" s="146" t="s">
        <v>1831</v>
      </c>
      <c r="H4641" s="146" t="s">
        <v>5287</v>
      </c>
      <c r="I4641" s="151" t="s">
        <v>98</v>
      </c>
      <c r="J4641" s="147">
        <v>1400</v>
      </c>
      <c r="K4641" s="147">
        <v>75</v>
      </c>
      <c r="L4641" s="148">
        <v>105000</v>
      </c>
      <c r="M4641" s="120" t="s">
        <v>56</v>
      </c>
      <c r="N4641" s="149">
        <v>8400</v>
      </c>
      <c r="O4641" s="150"/>
      <c r="P4641" s="154" t="s">
        <v>4117</v>
      </c>
      <c r="Q4641" s="158" t="s">
        <v>50</v>
      </c>
      <c r="R4641" s="142">
        <f t="shared" si="71"/>
        <v>8</v>
      </c>
    </row>
    <row r="4642" s="109" customFormat="1">
      <c r="A4642" s="119">
        <f>MAX($A$19:A4641)+1</f>
        <v>4624</v>
      </c>
      <c r="B4642" s="120" t="s">
        <v>41</v>
      </c>
      <c r="C4642" s="144" t="s">
        <v>1829</v>
      </c>
      <c r="D4642" s="144" t="s">
        <v>5145</v>
      </c>
      <c r="E4642" s="145" t="s">
        <v>4155</v>
      </c>
      <c r="F4642" s="123" t="s">
        <v>1830</v>
      </c>
      <c r="G4642" s="146" t="s">
        <v>1831</v>
      </c>
      <c r="H4642" s="146" t="s">
        <v>5288</v>
      </c>
      <c r="I4642" s="151" t="s">
        <v>98</v>
      </c>
      <c r="J4642" s="147">
        <v>1400</v>
      </c>
      <c r="K4642" s="147">
        <v>75</v>
      </c>
      <c r="L4642" s="148">
        <v>105000</v>
      </c>
      <c r="M4642" s="120" t="s">
        <v>56</v>
      </c>
      <c r="N4642" s="149">
        <v>8400</v>
      </c>
      <c r="O4642" s="150"/>
      <c r="P4642" s="154" t="s">
        <v>4117</v>
      </c>
      <c r="Q4642" s="158" t="s">
        <v>50</v>
      </c>
      <c r="R4642" s="142">
        <f t="shared" si="71"/>
        <v>8</v>
      </c>
    </row>
    <row r="4643" s="109" customFormat="1">
      <c r="A4643" s="119">
        <f>MAX($A$19:A4642)+1</f>
        <v>4625</v>
      </c>
      <c r="B4643" s="120" t="s">
        <v>41</v>
      </c>
      <c r="C4643" s="144" t="s">
        <v>1829</v>
      </c>
      <c r="D4643" s="144" t="s">
        <v>5145</v>
      </c>
      <c r="E4643" s="145" t="s">
        <v>4155</v>
      </c>
      <c r="F4643" s="123" t="s">
        <v>1830</v>
      </c>
      <c r="G4643" s="146" t="s">
        <v>1831</v>
      </c>
      <c r="H4643" s="146" t="s">
        <v>5289</v>
      </c>
      <c r="I4643" s="151" t="s">
        <v>98</v>
      </c>
      <c r="J4643" s="147">
        <v>40000</v>
      </c>
      <c r="K4643" s="147">
        <v>100</v>
      </c>
      <c r="L4643" s="148">
        <v>4000000</v>
      </c>
      <c r="M4643" s="120" t="s">
        <v>56</v>
      </c>
      <c r="N4643" s="149">
        <v>320000</v>
      </c>
      <c r="O4643" s="150"/>
      <c r="P4643" s="154" t="s">
        <v>4117</v>
      </c>
      <c r="Q4643" s="158" t="s">
        <v>50</v>
      </c>
      <c r="R4643" s="142">
        <f ref="R4643:R4706" t="shared" si="72">N4643/L4643*100</f>
        <v>8</v>
      </c>
    </row>
    <row r="4644" s="109" customFormat="1">
      <c r="A4644" s="119">
        <f>MAX($A$19:A4643)+1</f>
        <v>4626</v>
      </c>
      <c r="B4644" s="120" t="s">
        <v>41</v>
      </c>
      <c r="C4644" s="144" t="s">
        <v>1829</v>
      </c>
      <c r="D4644" s="144" t="s">
        <v>5145</v>
      </c>
      <c r="E4644" s="145" t="s">
        <v>4155</v>
      </c>
      <c r="F4644" s="123" t="s">
        <v>1830</v>
      </c>
      <c r="G4644" s="146" t="s">
        <v>1831</v>
      </c>
      <c r="H4644" s="146" t="s">
        <v>5290</v>
      </c>
      <c r="I4644" s="151" t="s">
        <v>98</v>
      </c>
      <c r="J4644" s="147">
        <v>40000</v>
      </c>
      <c r="K4644" s="147">
        <v>100</v>
      </c>
      <c r="L4644" s="148">
        <v>4000000</v>
      </c>
      <c r="M4644" s="120" t="s">
        <v>56</v>
      </c>
      <c r="N4644" s="149">
        <v>320000</v>
      </c>
      <c r="O4644" s="150"/>
      <c r="P4644" s="154" t="s">
        <v>4117</v>
      </c>
      <c r="Q4644" s="158" t="s">
        <v>50</v>
      </c>
      <c r="R4644" s="142">
        <f t="shared" si="72"/>
        <v>8</v>
      </c>
    </row>
    <row r="4645" s="109" customFormat="1">
      <c r="A4645" s="119">
        <f>MAX($A$19:A4644)+1</f>
        <v>4627</v>
      </c>
      <c r="B4645" s="120" t="s">
        <v>41</v>
      </c>
      <c r="C4645" s="144" t="s">
        <v>1829</v>
      </c>
      <c r="D4645" s="144" t="s">
        <v>5145</v>
      </c>
      <c r="E4645" s="145" t="s">
        <v>4155</v>
      </c>
      <c r="F4645" s="123" t="s">
        <v>1830</v>
      </c>
      <c r="G4645" s="146" t="s">
        <v>1831</v>
      </c>
      <c r="H4645" s="146" t="s">
        <v>5291</v>
      </c>
      <c r="I4645" s="151" t="s">
        <v>98</v>
      </c>
      <c r="J4645" s="147">
        <v>40000</v>
      </c>
      <c r="K4645" s="147">
        <v>100</v>
      </c>
      <c r="L4645" s="148">
        <v>4000000</v>
      </c>
      <c r="M4645" s="120" t="s">
        <v>56</v>
      </c>
      <c r="N4645" s="149">
        <v>320000</v>
      </c>
      <c r="O4645" s="150"/>
      <c r="P4645" s="154" t="s">
        <v>4117</v>
      </c>
      <c r="Q4645" s="158" t="s">
        <v>50</v>
      </c>
      <c r="R4645" s="142">
        <f t="shared" si="72"/>
        <v>8</v>
      </c>
    </row>
    <row r="4646" s="109" customFormat="1">
      <c r="A4646" s="119">
        <f>MAX($A$19:A4645)+1</f>
        <v>4628</v>
      </c>
      <c r="B4646" s="120" t="s">
        <v>41</v>
      </c>
      <c r="C4646" s="144" t="s">
        <v>1829</v>
      </c>
      <c r="D4646" s="144" t="s">
        <v>5145</v>
      </c>
      <c r="E4646" s="145" t="s">
        <v>4155</v>
      </c>
      <c r="F4646" s="123" t="s">
        <v>1830</v>
      </c>
      <c r="G4646" s="146" t="s">
        <v>1831</v>
      </c>
      <c r="H4646" s="146" t="s">
        <v>5292</v>
      </c>
      <c r="I4646" s="151" t="s">
        <v>98</v>
      </c>
      <c r="J4646" s="147">
        <v>40000</v>
      </c>
      <c r="K4646" s="147">
        <v>26</v>
      </c>
      <c r="L4646" s="148">
        <v>1040000</v>
      </c>
      <c r="M4646" s="120" t="s">
        <v>56</v>
      </c>
      <c r="N4646" s="149">
        <v>83200</v>
      </c>
      <c r="O4646" s="150"/>
      <c r="P4646" s="154" t="s">
        <v>4117</v>
      </c>
      <c r="Q4646" s="158" t="s">
        <v>50</v>
      </c>
      <c r="R4646" s="142">
        <f t="shared" si="72"/>
        <v>8</v>
      </c>
    </row>
    <row r="4647" s="109" customFormat="1">
      <c r="A4647" s="119">
        <f>MAX($A$19:A4646)+1</f>
        <v>4629</v>
      </c>
      <c r="B4647" s="120" t="s">
        <v>41</v>
      </c>
      <c r="C4647" s="144" t="s">
        <v>1829</v>
      </c>
      <c r="D4647" s="144" t="s">
        <v>5145</v>
      </c>
      <c r="E4647" s="145" t="s">
        <v>4155</v>
      </c>
      <c r="F4647" s="123" t="s">
        <v>1830</v>
      </c>
      <c r="G4647" s="146" t="s">
        <v>1831</v>
      </c>
      <c r="H4647" s="146" t="s">
        <v>5293</v>
      </c>
      <c r="I4647" s="151" t="s">
        <v>98</v>
      </c>
      <c r="J4647" s="147">
        <v>19151</v>
      </c>
      <c r="K4647" s="147">
        <v>100</v>
      </c>
      <c r="L4647" s="148">
        <v>1915100</v>
      </c>
      <c r="M4647" s="120" t="s">
        <v>56</v>
      </c>
      <c r="N4647" s="149">
        <v>153208</v>
      </c>
      <c r="O4647" s="150"/>
      <c r="P4647" s="154" t="s">
        <v>4117</v>
      </c>
      <c r="Q4647" s="158" t="s">
        <v>50</v>
      </c>
      <c r="R4647" s="142">
        <f t="shared" si="72"/>
        <v>8</v>
      </c>
    </row>
    <row r="4648" s="109" customFormat="1">
      <c r="A4648" s="119">
        <f>MAX($A$19:A4647)+1</f>
        <v>4630</v>
      </c>
      <c r="B4648" s="120" t="s">
        <v>41</v>
      </c>
      <c r="C4648" s="144" t="s">
        <v>1829</v>
      </c>
      <c r="D4648" s="144" t="s">
        <v>5145</v>
      </c>
      <c r="E4648" s="145" t="s">
        <v>4155</v>
      </c>
      <c r="F4648" s="123" t="s">
        <v>1830</v>
      </c>
      <c r="G4648" s="146" t="s">
        <v>1831</v>
      </c>
      <c r="H4648" s="146" t="s">
        <v>5294</v>
      </c>
      <c r="I4648" s="151" t="s">
        <v>98</v>
      </c>
      <c r="J4648" s="147">
        <v>19151</v>
      </c>
      <c r="K4648" s="147">
        <v>100</v>
      </c>
      <c r="L4648" s="148">
        <v>1915100</v>
      </c>
      <c r="M4648" s="120" t="s">
        <v>56</v>
      </c>
      <c r="N4648" s="149">
        <v>153208</v>
      </c>
      <c r="O4648" s="150"/>
      <c r="P4648" s="154" t="s">
        <v>4117</v>
      </c>
      <c r="Q4648" s="158" t="s">
        <v>50</v>
      </c>
      <c r="R4648" s="142">
        <f t="shared" si="72"/>
        <v>8</v>
      </c>
    </row>
    <row r="4649" s="109" customFormat="1">
      <c r="A4649" s="119">
        <f>MAX($A$19:A4648)+1</f>
        <v>4631</v>
      </c>
      <c r="B4649" s="120" t="s">
        <v>41</v>
      </c>
      <c r="C4649" s="144" t="s">
        <v>1829</v>
      </c>
      <c r="D4649" s="144" t="s">
        <v>5145</v>
      </c>
      <c r="E4649" s="145" t="s">
        <v>4155</v>
      </c>
      <c r="F4649" s="123" t="s">
        <v>1830</v>
      </c>
      <c r="G4649" s="146" t="s">
        <v>1831</v>
      </c>
      <c r="H4649" s="146" t="s">
        <v>5295</v>
      </c>
      <c r="I4649" s="151" t="s">
        <v>98</v>
      </c>
      <c r="J4649" s="147">
        <v>8131</v>
      </c>
      <c r="K4649" s="147">
        <v>100</v>
      </c>
      <c r="L4649" s="148">
        <v>813100</v>
      </c>
      <c r="M4649" s="120" t="s">
        <v>56</v>
      </c>
      <c r="N4649" s="149">
        <v>65048</v>
      </c>
      <c r="O4649" s="150"/>
      <c r="P4649" s="154" t="s">
        <v>4117</v>
      </c>
      <c r="Q4649" s="158" t="s">
        <v>50</v>
      </c>
      <c r="R4649" s="142">
        <f t="shared" si="72"/>
        <v>8</v>
      </c>
    </row>
    <row r="4650" s="109" customFormat="1">
      <c r="A4650" s="119">
        <f>MAX($A$19:A4649)+1</f>
        <v>4632</v>
      </c>
      <c r="B4650" s="120" t="s">
        <v>41</v>
      </c>
      <c r="C4650" s="144" t="s">
        <v>1829</v>
      </c>
      <c r="D4650" s="144" t="s">
        <v>5145</v>
      </c>
      <c r="E4650" s="145" t="s">
        <v>4155</v>
      </c>
      <c r="F4650" s="123" t="s">
        <v>1830</v>
      </c>
      <c r="G4650" s="146" t="s">
        <v>1831</v>
      </c>
      <c r="H4650" s="146" t="s">
        <v>5296</v>
      </c>
      <c r="I4650" s="151" t="s">
        <v>98</v>
      </c>
      <c r="J4650" s="147">
        <v>19151</v>
      </c>
      <c r="K4650" s="147">
        <v>30</v>
      </c>
      <c r="L4650" s="148">
        <v>574530</v>
      </c>
      <c r="M4650" s="120" t="s">
        <v>56</v>
      </c>
      <c r="N4650" s="149">
        <v>45963</v>
      </c>
      <c r="O4650" s="150"/>
      <c r="P4650" s="154" t="s">
        <v>4117</v>
      </c>
      <c r="Q4650" s="158" t="s">
        <v>50</v>
      </c>
      <c r="R4650" s="142">
        <f t="shared" si="72"/>
        <v>8.00010443318887</v>
      </c>
    </row>
    <row r="4651" s="109" customFormat="1">
      <c r="A4651" s="119">
        <f>MAX($A$19:A4650)+1</f>
        <v>4633</v>
      </c>
      <c r="B4651" s="120" t="s">
        <v>41</v>
      </c>
      <c r="C4651" s="144" t="s">
        <v>1829</v>
      </c>
      <c r="D4651" s="144" t="s">
        <v>5145</v>
      </c>
      <c r="E4651" s="145" t="s">
        <v>4155</v>
      </c>
      <c r="F4651" s="123" t="s">
        <v>1830</v>
      </c>
      <c r="G4651" s="146" t="s">
        <v>1831</v>
      </c>
      <c r="H4651" s="146" t="s">
        <v>5297</v>
      </c>
      <c r="I4651" s="151" t="s">
        <v>98</v>
      </c>
      <c r="J4651" s="147">
        <v>2877</v>
      </c>
      <c r="K4651" s="147">
        <v>100</v>
      </c>
      <c r="L4651" s="148">
        <v>287700</v>
      </c>
      <c r="M4651" s="120" t="s">
        <v>56</v>
      </c>
      <c r="N4651" s="149">
        <v>23016</v>
      </c>
      <c r="O4651" s="150"/>
      <c r="P4651" s="154" t="s">
        <v>4117</v>
      </c>
      <c r="Q4651" s="158" t="s">
        <v>50</v>
      </c>
      <c r="R4651" s="142">
        <f t="shared" si="72"/>
        <v>8</v>
      </c>
    </row>
    <row r="4652" s="109" customFormat="1">
      <c r="A4652" s="119">
        <f>MAX($A$19:A4651)+1</f>
        <v>4634</v>
      </c>
      <c r="B4652" s="120" t="s">
        <v>41</v>
      </c>
      <c r="C4652" s="144" t="s">
        <v>1829</v>
      </c>
      <c r="D4652" s="144" t="s">
        <v>5145</v>
      </c>
      <c r="E4652" s="145" t="s">
        <v>4155</v>
      </c>
      <c r="F4652" s="123" t="s">
        <v>1830</v>
      </c>
      <c r="G4652" s="146" t="s">
        <v>1831</v>
      </c>
      <c r="H4652" s="146" t="s">
        <v>5298</v>
      </c>
      <c r="I4652" s="151" t="s">
        <v>98</v>
      </c>
      <c r="J4652" s="147">
        <v>2877</v>
      </c>
      <c r="K4652" s="147">
        <v>100</v>
      </c>
      <c r="L4652" s="148">
        <v>287700</v>
      </c>
      <c r="M4652" s="120" t="s">
        <v>56</v>
      </c>
      <c r="N4652" s="149">
        <v>23016</v>
      </c>
      <c r="O4652" s="150"/>
      <c r="P4652" s="154" t="s">
        <v>4117</v>
      </c>
      <c r="Q4652" s="158" t="s">
        <v>50</v>
      </c>
      <c r="R4652" s="142">
        <f t="shared" si="72"/>
        <v>8</v>
      </c>
    </row>
    <row r="4653" s="109" customFormat="1">
      <c r="A4653" s="119">
        <f>MAX($A$19:A4652)+1</f>
        <v>4635</v>
      </c>
      <c r="B4653" s="120" t="s">
        <v>41</v>
      </c>
      <c r="C4653" s="144" t="s">
        <v>1829</v>
      </c>
      <c r="D4653" s="144" t="s">
        <v>5145</v>
      </c>
      <c r="E4653" s="145" t="s">
        <v>4155</v>
      </c>
      <c r="F4653" s="123" t="s">
        <v>1830</v>
      </c>
      <c r="G4653" s="146" t="s">
        <v>1831</v>
      </c>
      <c r="H4653" s="146" t="s">
        <v>5299</v>
      </c>
      <c r="I4653" s="151" t="s">
        <v>98</v>
      </c>
      <c r="J4653" s="147">
        <v>2877</v>
      </c>
      <c r="K4653" s="147">
        <v>100</v>
      </c>
      <c r="L4653" s="148">
        <v>287700</v>
      </c>
      <c r="M4653" s="120" t="s">
        <v>56</v>
      </c>
      <c r="N4653" s="149">
        <v>23016</v>
      </c>
      <c r="O4653" s="150"/>
      <c r="P4653" s="154" t="s">
        <v>4117</v>
      </c>
      <c r="Q4653" s="158" t="s">
        <v>50</v>
      </c>
      <c r="R4653" s="142">
        <f t="shared" si="72"/>
        <v>8</v>
      </c>
    </row>
    <row r="4654" s="109" customFormat="1">
      <c r="A4654" s="119">
        <f>MAX($A$19:A4653)+1</f>
        <v>4636</v>
      </c>
      <c r="B4654" s="120" t="s">
        <v>41</v>
      </c>
      <c r="C4654" s="144" t="s">
        <v>1829</v>
      </c>
      <c r="D4654" s="144" t="s">
        <v>5145</v>
      </c>
      <c r="E4654" s="145" t="s">
        <v>4155</v>
      </c>
      <c r="F4654" s="123" t="s">
        <v>1830</v>
      </c>
      <c r="G4654" s="146" t="s">
        <v>1831</v>
      </c>
      <c r="H4654" s="146" t="s">
        <v>5300</v>
      </c>
      <c r="I4654" s="151" t="s">
        <v>98</v>
      </c>
      <c r="J4654" s="147">
        <v>5754</v>
      </c>
      <c r="K4654" s="147">
        <v>26</v>
      </c>
      <c r="L4654" s="148">
        <v>149604</v>
      </c>
      <c r="M4654" s="120" t="s">
        <v>56</v>
      </c>
      <c r="N4654" s="149">
        <v>11968</v>
      </c>
      <c r="O4654" s="150"/>
      <c r="P4654" s="154" t="s">
        <v>4117</v>
      </c>
      <c r="Q4654" s="158" t="s">
        <v>50</v>
      </c>
      <c r="R4654" s="142">
        <f t="shared" si="72"/>
        <v>7.99978610197588</v>
      </c>
    </row>
    <row r="4655" s="109" customFormat="1">
      <c r="A4655" s="119">
        <f>MAX($A$19:A4654)+1</f>
        <v>4637</v>
      </c>
      <c r="B4655" s="120" t="s">
        <v>41</v>
      </c>
      <c r="C4655" s="144" t="s">
        <v>1829</v>
      </c>
      <c r="D4655" s="144" t="s">
        <v>5145</v>
      </c>
      <c r="E4655" s="145" t="s">
        <v>4155</v>
      </c>
      <c r="F4655" s="123" t="s">
        <v>1830</v>
      </c>
      <c r="G4655" s="146" t="s">
        <v>1831</v>
      </c>
      <c r="H4655" s="146" t="s">
        <v>5301</v>
      </c>
      <c r="I4655" s="151" t="s">
        <v>98</v>
      </c>
      <c r="J4655" s="147">
        <v>2877</v>
      </c>
      <c r="K4655" s="147">
        <v>160</v>
      </c>
      <c r="L4655" s="148">
        <v>460320</v>
      </c>
      <c r="M4655" s="120" t="s">
        <v>56</v>
      </c>
      <c r="N4655" s="149">
        <v>36826</v>
      </c>
      <c r="O4655" s="150"/>
      <c r="P4655" s="154" t="s">
        <v>4117</v>
      </c>
      <c r="Q4655" s="158" t="s">
        <v>50</v>
      </c>
      <c r="R4655" s="142">
        <f t="shared" si="72"/>
        <v>8.0000868960723</v>
      </c>
    </row>
    <row r="4656" s="109" customFormat="1">
      <c r="A4656" s="119">
        <f>MAX($A$19:A4655)+1</f>
        <v>4638</v>
      </c>
      <c r="B4656" s="120" t="s">
        <v>41</v>
      </c>
      <c r="C4656" s="144" t="s">
        <v>1829</v>
      </c>
      <c r="D4656" s="144" t="s">
        <v>5145</v>
      </c>
      <c r="E4656" s="145" t="s">
        <v>4155</v>
      </c>
      <c r="F4656" s="123" t="s">
        <v>1830</v>
      </c>
      <c r="G4656" s="146" t="s">
        <v>1831</v>
      </c>
      <c r="H4656" s="146" t="s">
        <v>5302</v>
      </c>
      <c r="I4656" s="151" t="s">
        <v>98</v>
      </c>
      <c r="J4656" s="147">
        <v>5741</v>
      </c>
      <c r="K4656" s="147">
        <v>100</v>
      </c>
      <c r="L4656" s="148">
        <v>574100</v>
      </c>
      <c r="M4656" s="120" t="s">
        <v>56</v>
      </c>
      <c r="N4656" s="149">
        <v>45928</v>
      </c>
      <c r="O4656" s="150"/>
      <c r="P4656" s="154" t="s">
        <v>4117</v>
      </c>
      <c r="Q4656" s="158" t="s">
        <v>50</v>
      </c>
      <c r="R4656" s="142">
        <f t="shared" si="72"/>
        <v>8</v>
      </c>
    </row>
    <row r="4657" s="109" customFormat="1">
      <c r="A4657" s="119">
        <f>MAX($A$19:A4656)+1</f>
        <v>4639</v>
      </c>
      <c r="B4657" s="120" t="s">
        <v>41</v>
      </c>
      <c r="C4657" s="144" t="s">
        <v>1829</v>
      </c>
      <c r="D4657" s="144" t="s">
        <v>5145</v>
      </c>
      <c r="E4657" s="145" t="s">
        <v>4155</v>
      </c>
      <c r="F4657" s="123" t="s">
        <v>1830</v>
      </c>
      <c r="G4657" s="146" t="s">
        <v>1831</v>
      </c>
      <c r="H4657" s="146" t="s">
        <v>5303</v>
      </c>
      <c r="I4657" s="151" t="s">
        <v>98</v>
      </c>
      <c r="J4657" s="147">
        <v>5741</v>
      </c>
      <c r="K4657" s="147">
        <v>100</v>
      </c>
      <c r="L4657" s="148">
        <v>574100</v>
      </c>
      <c r="M4657" s="120" t="s">
        <v>56</v>
      </c>
      <c r="N4657" s="149">
        <v>45928</v>
      </c>
      <c r="O4657" s="150"/>
      <c r="P4657" s="154" t="s">
        <v>4117</v>
      </c>
      <c r="Q4657" s="158" t="s">
        <v>50</v>
      </c>
      <c r="R4657" s="142">
        <f t="shared" si="72"/>
        <v>8</v>
      </c>
    </row>
    <row r="4658" s="109" customFormat="1">
      <c r="A4658" s="119">
        <f>MAX($A$19:A4657)+1</f>
        <v>4640</v>
      </c>
      <c r="B4658" s="120" t="s">
        <v>41</v>
      </c>
      <c r="C4658" s="144" t="s">
        <v>1829</v>
      </c>
      <c r="D4658" s="144" t="s">
        <v>5145</v>
      </c>
      <c r="E4658" s="145" t="s">
        <v>4155</v>
      </c>
      <c r="F4658" s="123" t="s">
        <v>1830</v>
      </c>
      <c r="G4658" s="146" t="s">
        <v>1831</v>
      </c>
      <c r="H4658" s="146" t="s">
        <v>5304</v>
      </c>
      <c r="I4658" s="151" t="s">
        <v>98</v>
      </c>
      <c r="J4658" s="147">
        <v>5741</v>
      </c>
      <c r="K4658" s="147">
        <v>30</v>
      </c>
      <c r="L4658" s="148">
        <v>172230</v>
      </c>
      <c r="M4658" s="120" t="s">
        <v>56</v>
      </c>
      <c r="N4658" s="149">
        <v>13779</v>
      </c>
      <c r="O4658" s="150"/>
      <c r="P4658" s="154" t="s">
        <v>4117</v>
      </c>
      <c r="Q4658" s="158" t="s">
        <v>50</v>
      </c>
      <c r="R4658" s="142">
        <f t="shared" si="72"/>
        <v>8.00034837136387</v>
      </c>
    </row>
    <row r="4659" s="109" customFormat="1">
      <c r="A4659" s="119">
        <f>MAX($A$19:A4658)+1</f>
        <v>4641</v>
      </c>
      <c r="B4659" s="120" t="s">
        <v>41</v>
      </c>
      <c r="C4659" s="144" t="s">
        <v>1829</v>
      </c>
      <c r="D4659" s="144" t="s">
        <v>5145</v>
      </c>
      <c r="E4659" s="145" t="s">
        <v>4155</v>
      </c>
      <c r="F4659" s="123" t="s">
        <v>1830</v>
      </c>
      <c r="G4659" s="146" t="s">
        <v>1831</v>
      </c>
      <c r="H4659" s="146" t="s">
        <v>5305</v>
      </c>
      <c r="I4659" s="151" t="s">
        <v>98</v>
      </c>
      <c r="J4659" s="147">
        <v>11259</v>
      </c>
      <c r="K4659" s="147">
        <v>100</v>
      </c>
      <c r="L4659" s="148">
        <v>1125900</v>
      </c>
      <c r="M4659" s="120" t="s">
        <v>56</v>
      </c>
      <c r="N4659" s="149">
        <v>90072</v>
      </c>
      <c r="O4659" s="150"/>
      <c r="P4659" s="154" t="s">
        <v>4117</v>
      </c>
      <c r="Q4659" s="158" t="s">
        <v>50</v>
      </c>
      <c r="R4659" s="142">
        <f t="shared" si="72"/>
        <v>8</v>
      </c>
    </row>
    <row r="4660" s="109" customFormat="1">
      <c r="A4660" s="119">
        <f>MAX($A$19:A4659)+1</f>
        <v>4642</v>
      </c>
      <c r="B4660" s="120" t="s">
        <v>41</v>
      </c>
      <c r="C4660" s="144" t="s">
        <v>1829</v>
      </c>
      <c r="D4660" s="144" t="s">
        <v>5145</v>
      </c>
      <c r="E4660" s="145" t="s">
        <v>4155</v>
      </c>
      <c r="F4660" s="123" t="s">
        <v>1830</v>
      </c>
      <c r="G4660" s="146" t="s">
        <v>1831</v>
      </c>
      <c r="H4660" s="146" t="s">
        <v>5306</v>
      </c>
      <c r="I4660" s="151" t="s">
        <v>98</v>
      </c>
      <c r="J4660" s="147">
        <v>11259</v>
      </c>
      <c r="K4660" s="147">
        <v>100</v>
      </c>
      <c r="L4660" s="148">
        <v>1125900</v>
      </c>
      <c r="M4660" s="120" t="s">
        <v>56</v>
      </c>
      <c r="N4660" s="149">
        <v>90072</v>
      </c>
      <c r="O4660" s="150"/>
      <c r="P4660" s="154" t="s">
        <v>4117</v>
      </c>
      <c r="Q4660" s="158" t="s">
        <v>50</v>
      </c>
      <c r="R4660" s="142">
        <f t="shared" si="72"/>
        <v>8</v>
      </c>
    </row>
    <row r="4661" s="109" customFormat="1">
      <c r="A4661" s="119">
        <f>MAX($A$19:A4660)+1</f>
        <v>4643</v>
      </c>
      <c r="B4661" s="120" t="s">
        <v>41</v>
      </c>
      <c r="C4661" s="144" t="s">
        <v>1829</v>
      </c>
      <c r="D4661" s="144" t="s">
        <v>5145</v>
      </c>
      <c r="E4661" s="145" t="s">
        <v>4155</v>
      </c>
      <c r="F4661" s="123" t="s">
        <v>1830</v>
      </c>
      <c r="G4661" s="146" t="s">
        <v>1831</v>
      </c>
      <c r="H4661" s="146" t="s">
        <v>5307</v>
      </c>
      <c r="I4661" s="151" t="s">
        <v>98</v>
      </c>
      <c r="J4661" s="147">
        <v>11259</v>
      </c>
      <c r="K4661" s="147">
        <v>100</v>
      </c>
      <c r="L4661" s="148">
        <v>1125900</v>
      </c>
      <c r="M4661" s="120" t="s">
        <v>56</v>
      </c>
      <c r="N4661" s="149">
        <v>90072</v>
      </c>
      <c r="O4661" s="150"/>
      <c r="P4661" s="154" t="s">
        <v>4117</v>
      </c>
      <c r="Q4661" s="158" t="s">
        <v>50</v>
      </c>
      <c r="R4661" s="142">
        <f t="shared" si="72"/>
        <v>8</v>
      </c>
    </row>
    <row r="4662" s="109" customFormat="1">
      <c r="A4662" s="119">
        <f>MAX($A$19:A4661)+1</f>
        <v>4644</v>
      </c>
      <c r="B4662" s="120" t="s">
        <v>41</v>
      </c>
      <c r="C4662" s="144" t="s">
        <v>1829</v>
      </c>
      <c r="D4662" s="144" t="s">
        <v>5145</v>
      </c>
      <c r="E4662" s="145" t="s">
        <v>4155</v>
      </c>
      <c r="F4662" s="123" t="s">
        <v>1830</v>
      </c>
      <c r="G4662" s="146" t="s">
        <v>1831</v>
      </c>
      <c r="H4662" s="146" t="s">
        <v>5308</v>
      </c>
      <c r="I4662" s="151" t="s">
        <v>98</v>
      </c>
      <c r="J4662" s="147">
        <v>11259</v>
      </c>
      <c r="K4662" s="147">
        <v>26</v>
      </c>
      <c r="L4662" s="148">
        <v>292734</v>
      </c>
      <c r="M4662" s="120" t="s">
        <v>56</v>
      </c>
      <c r="N4662" s="149">
        <v>23419</v>
      </c>
      <c r="O4662" s="150"/>
      <c r="P4662" s="154" t="s">
        <v>4117</v>
      </c>
      <c r="Q4662" s="158" t="s">
        <v>50</v>
      </c>
      <c r="R4662" s="142">
        <f t="shared" si="72"/>
        <v>8.00009564997575</v>
      </c>
    </row>
    <row r="4663" s="109" customFormat="1">
      <c r="A4663" s="119">
        <f>MAX($A$19:A4662)+1</f>
        <v>4645</v>
      </c>
      <c r="B4663" s="120" t="s">
        <v>41</v>
      </c>
      <c r="C4663" s="144" t="s">
        <v>1829</v>
      </c>
      <c r="D4663" s="144" t="s">
        <v>5145</v>
      </c>
      <c r="E4663" s="145" t="s">
        <v>4155</v>
      </c>
      <c r="F4663" s="123" t="s">
        <v>1830</v>
      </c>
      <c r="G4663" s="146" t="s">
        <v>1831</v>
      </c>
      <c r="H4663" s="146" t="s">
        <v>5309</v>
      </c>
      <c r="I4663" s="151" t="s">
        <v>98</v>
      </c>
      <c r="J4663" s="147">
        <v>12940</v>
      </c>
      <c r="K4663" s="147">
        <v>100</v>
      </c>
      <c r="L4663" s="148">
        <v>1294000</v>
      </c>
      <c r="M4663" s="120" t="s">
        <v>56</v>
      </c>
      <c r="N4663" s="149">
        <v>103520</v>
      </c>
      <c r="O4663" s="150"/>
      <c r="P4663" s="154" t="s">
        <v>4117</v>
      </c>
      <c r="Q4663" s="158" t="s">
        <v>50</v>
      </c>
      <c r="R4663" s="142">
        <f t="shared" si="72"/>
        <v>8</v>
      </c>
    </row>
    <row r="4664" s="109" customFormat="1">
      <c r="A4664" s="119">
        <f>MAX($A$19:A4663)+1</f>
        <v>4646</v>
      </c>
      <c r="B4664" s="120" t="s">
        <v>41</v>
      </c>
      <c r="C4664" s="144" t="s">
        <v>1829</v>
      </c>
      <c r="D4664" s="144" t="s">
        <v>5145</v>
      </c>
      <c r="E4664" s="145" t="s">
        <v>4155</v>
      </c>
      <c r="F4664" s="123" t="s">
        <v>1830</v>
      </c>
      <c r="G4664" s="146" t="s">
        <v>1831</v>
      </c>
      <c r="H4664" s="146" t="s">
        <v>5310</v>
      </c>
      <c r="I4664" s="151" t="s">
        <v>98</v>
      </c>
      <c r="J4664" s="147">
        <v>12940</v>
      </c>
      <c r="K4664" s="147">
        <v>100</v>
      </c>
      <c r="L4664" s="148">
        <v>1294000</v>
      </c>
      <c r="M4664" s="120" t="s">
        <v>56</v>
      </c>
      <c r="N4664" s="149">
        <v>103520</v>
      </c>
      <c r="O4664" s="150"/>
      <c r="P4664" s="154" t="s">
        <v>4117</v>
      </c>
      <c r="Q4664" s="158" t="s">
        <v>50</v>
      </c>
      <c r="R4664" s="142">
        <f t="shared" si="72"/>
        <v>8</v>
      </c>
    </row>
    <row r="4665" s="109" customFormat="1">
      <c r="A4665" s="119">
        <f>MAX($A$19:A4664)+1</f>
        <v>4647</v>
      </c>
      <c r="B4665" s="120" t="s">
        <v>41</v>
      </c>
      <c r="C4665" s="144" t="s">
        <v>1829</v>
      </c>
      <c r="D4665" s="144" t="s">
        <v>5145</v>
      </c>
      <c r="E4665" s="145" t="s">
        <v>4155</v>
      </c>
      <c r="F4665" s="123" t="s">
        <v>1830</v>
      </c>
      <c r="G4665" s="146" t="s">
        <v>1831</v>
      </c>
      <c r="H4665" s="146" t="s">
        <v>1895</v>
      </c>
      <c r="I4665" s="151" t="s">
        <v>98</v>
      </c>
      <c r="J4665" s="147">
        <v>30000</v>
      </c>
      <c r="K4665" s="147">
        <v>2200</v>
      </c>
      <c r="L4665" s="148">
        <v>66000000</v>
      </c>
      <c r="M4665" s="120" t="s">
        <v>56</v>
      </c>
      <c r="N4665" s="149">
        <v>5280000</v>
      </c>
      <c r="O4665" s="150"/>
      <c r="P4665" s="154" t="s">
        <v>4117</v>
      </c>
      <c r="Q4665" s="158" t="s">
        <v>50</v>
      </c>
      <c r="R4665" s="142">
        <f t="shared" si="72"/>
        <v>8</v>
      </c>
    </row>
    <row r="4666" s="109" customFormat="1">
      <c r="A4666" s="119">
        <f>MAX($A$19:A4665)+1</f>
        <v>4648</v>
      </c>
      <c r="B4666" s="120" t="s">
        <v>41</v>
      </c>
      <c r="C4666" s="144" t="s">
        <v>1829</v>
      </c>
      <c r="D4666" s="144" t="s">
        <v>5145</v>
      </c>
      <c r="E4666" s="145" t="s">
        <v>4155</v>
      </c>
      <c r="F4666" s="123" t="s">
        <v>1830</v>
      </c>
      <c r="G4666" s="146" t="s">
        <v>1831</v>
      </c>
      <c r="H4666" s="146" t="s">
        <v>5311</v>
      </c>
      <c r="I4666" s="151" t="s">
        <v>98</v>
      </c>
      <c r="J4666" s="147">
        <v>89690</v>
      </c>
      <c r="K4666" s="147">
        <v>378</v>
      </c>
      <c r="L4666" s="148">
        <v>33902820</v>
      </c>
      <c r="M4666" s="120" t="s">
        <v>56</v>
      </c>
      <c r="N4666" s="149">
        <v>2712226</v>
      </c>
      <c r="O4666" s="150"/>
      <c r="P4666" s="154" t="s">
        <v>4117</v>
      </c>
      <c r="Q4666" s="158" t="s">
        <v>50</v>
      </c>
      <c r="R4666" s="142">
        <f t="shared" si="72"/>
        <v>8.00000117984286</v>
      </c>
    </row>
    <row r="4667" s="109" customFormat="1">
      <c r="A4667" s="119">
        <f>MAX($A$19:A4666)+1</f>
        <v>4649</v>
      </c>
      <c r="B4667" s="120" t="s">
        <v>41</v>
      </c>
      <c r="C4667" s="144" t="s">
        <v>1829</v>
      </c>
      <c r="D4667" s="144" t="s">
        <v>5145</v>
      </c>
      <c r="E4667" s="145" t="s">
        <v>4155</v>
      </c>
      <c r="F4667" s="123" t="s">
        <v>1830</v>
      </c>
      <c r="G4667" s="146" t="s">
        <v>1831</v>
      </c>
      <c r="H4667" s="146" t="s">
        <v>5312</v>
      </c>
      <c r="I4667" s="151" t="s">
        <v>98</v>
      </c>
      <c r="J4667" s="147">
        <v>100</v>
      </c>
      <c r="K4667" s="147">
        <v>70000</v>
      </c>
      <c r="L4667" s="148">
        <v>7000000</v>
      </c>
      <c r="M4667" s="120" t="s">
        <v>56</v>
      </c>
      <c r="N4667" s="149">
        <v>559985</v>
      </c>
      <c r="O4667" s="150"/>
      <c r="P4667" s="154" t="s">
        <v>4117</v>
      </c>
      <c r="Q4667" s="158" t="s">
        <v>50</v>
      </c>
      <c r="R4667" s="142">
        <f t="shared" si="72"/>
        <v>7.99978571428572</v>
      </c>
    </row>
    <row r="4668" s="109" customFormat="1">
      <c r="A4668" s="119">
        <f>MAX($A$19:A4667)+1</f>
        <v>4650</v>
      </c>
      <c r="B4668" s="120" t="s">
        <v>41</v>
      </c>
      <c r="C4668" s="144" t="s">
        <v>1829</v>
      </c>
      <c r="D4668" s="144" t="s">
        <v>4978</v>
      </c>
      <c r="E4668" s="145" t="s">
        <v>4159</v>
      </c>
      <c r="F4668" s="123" t="s">
        <v>1830</v>
      </c>
      <c r="G4668" s="146" t="s">
        <v>1831</v>
      </c>
      <c r="H4668" s="146" t="s">
        <v>5313</v>
      </c>
      <c r="I4668" s="151" t="s">
        <v>98</v>
      </c>
      <c r="J4668" s="147">
        <v>90737</v>
      </c>
      <c r="K4668" s="147">
        <v>150</v>
      </c>
      <c r="L4668" s="148">
        <v>13610550</v>
      </c>
      <c r="M4668" s="120" t="s">
        <v>56</v>
      </c>
      <c r="N4668" s="149">
        <v>1088844</v>
      </c>
      <c r="O4668" s="150"/>
      <c r="P4668" s="154" t="s">
        <v>4117</v>
      </c>
      <c r="Q4668" s="158" t="s">
        <v>50</v>
      </c>
      <c r="R4668" s="142">
        <f t="shared" si="72"/>
        <v>8</v>
      </c>
    </row>
    <row r="4669" s="109" customFormat="1">
      <c r="A4669" s="119">
        <f>MAX($A$19:A4668)+1</f>
        <v>4651</v>
      </c>
      <c r="B4669" s="120" t="s">
        <v>41</v>
      </c>
      <c r="C4669" s="144" t="s">
        <v>1829</v>
      </c>
      <c r="D4669" s="144" t="s">
        <v>4978</v>
      </c>
      <c r="E4669" s="145" t="s">
        <v>4159</v>
      </c>
      <c r="F4669" s="123" t="s">
        <v>1830</v>
      </c>
      <c r="G4669" s="146" t="s">
        <v>1831</v>
      </c>
      <c r="H4669" s="146" t="s">
        <v>1900</v>
      </c>
      <c r="I4669" s="151" t="s">
        <v>98</v>
      </c>
      <c r="J4669" s="147">
        <v>20000</v>
      </c>
      <c r="K4669" s="147">
        <v>164</v>
      </c>
      <c r="L4669" s="148">
        <v>3280000</v>
      </c>
      <c r="M4669" s="120" t="s">
        <v>56</v>
      </c>
      <c r="N4669" s="149">
        <v>262400</v>
      </c>
      <c r="O4669" s="150"/>
      <c r="P4669" s="154" t="s">
        <v>4117</v>
      </c>
      <c r="Q4669" s="158" t="s">
        <v>50</v>
      </c>
      <c r="R4669" s="142">
        <f t="shared" si="72"/>
        <v>8</v>
      </c>
    </row>
    <row r="4670" s="109" customFormat="1">
      <c r="A4670" s="119">
        <f>MAX($A$19:A4669)+1</f>
        <v>4652</v>
      </c>
      <c r="B4670" s="120" t="s">
        <v>41</v>
      </c>
      <c r="C4670" s="144" t="s">
        <v>1829</v>
      </c>
      <c r="D4670" s="144" t="s">
        <v>4978</v>
      </c>
      <c r="E4670" s="145" t="s">
        <v>4159</v>
      </c>
      <c r="F4670" s="123" t="s">
        <v>1830</v>
      </c>
      <c r="G4670" s="146" t="s">
        <v>1831</v>
      </c>
      <c r="H4670" s="146" t="s">
        <v>1901</v>
      </c>
      <c r="I4670" s="151" t="s">
        <v>98</v>
      </c>
      <c r="J4670" s="147">
        <v>723000</v>
      </c>
      <c r="K4670" s="147">
        <v>78</v>
      </c>
      <c r="L4670" s="148">
        <v>56394000</v>
      </c>
      <c r="M4670" s="120" t="s">
        <v>56</v>
      </c>
      <c r="N4670" s="149">
        <v>4511520</v>
      </c>
      <c r="O4670" s="150"/>
      <c r="P4670" s="154" t="s">
        <v>4117</v>
      </c>
      <c r="Q4670" s="158" t="s">
        <v>50</v>
      </c>
      <c r="R4670" s="142">
        <f t="shared" si="72"/>
        <v>8</v>
      </c>
    </row>
    <row r="4671" s="109" customFormat="1">
      <c r="A4671" s="119">
        <f>MAX($A$19:A4670)+1</f>
        <v>4653</v>
      </c>
      <c r="B4671" s="120" t="s">
        <v>41</v>
      </c>
      <c r="C4671" s="144" t="s">
        <v>1829</v>
      </c>
      <c r="D4671" s="144" t="s">
        <v>4978</v>
      </c>
      <c r="E4671" s="145" t="s">
        <v>4159</v>
      </c>
      <c r="F4671" s="123" t="s">
        <v>1830</v>
      </c>
      <c r="G4671" s="146" t="s">
        <v>1831</v>
      </c>
      <c r="H4671" s="146" t="s">
        <v>5314</v>
      </c>
      <c r="I4671" s="151" t="s">
        <v>98</v>
      </c>
      <c r="J4671" s="147">
        <v>21000</v>
      </c>
      <c r="K4671" s="147">
        <v>78</v>
      </c>
      <c r="L4671" s="148">
        <v>1638000</v>
      </c>
      <c r="M4671" s="120" t="s">
        <v>56</v>
      </c>
      <c r="N4671" s="149">
        <v>131040</v>
      </c>
      <c r="O4671" s="150"/>
      <c r="P4671" s="154" t="s">
        <v>4117</v>
      </c>
      <c r="Q4671" s="158" t="s">
        <v>50</v>
      </c>
      <c r="R4671" s="142">
        <f t="shared" si="72"/>
        <v>8</v>
      </c>
    </row>
    <row r="4672" s="109" customFormat="1">
      <c r="A4672" s="119">
        <f>MAX($A$19:A4671)+1</f>
        <v>4654</v>
      </c>
      <c r="B4672" s="120" t="s">
        <v>41</v>
      </c>
      <c r="C4672" s="144" t="s">
        <v>1829</v>
      </c>
      <c r="D4672" s="144" t="s">
        <v>4978</v>
      </c>
      <c r="E4672" s="145" t="s">
        <v>4159</v>
      </c>
      <c r="F4672" s="123" t="s">
        <v>1830</v>
      </c>
      <c r="G4672" s="146" t="s">
        <v>1831</v>
      </c>
      <c r="H4672" s="146" t="s">
        <v>1902</v>
      </c>
      <c r="I4672" s="151" t="s">
        <v>98</v>
      </c>
      <c r="J4672" s="147">
        <v>89600</v>
      </c>
      <c r="K4672" s="147">
        <v>128</v>
      </c>
      <c r="L4672" s="148">
        <v>11468800</v>
      </c>
      <c r="M4672" s="120" t="s">
        <v>56</v>
      </c>
      <c r="N4672" s="149">
        <v>917504</v>
      </c>
      <c r="O4672" s="150"/>
      <c r="P4672" s="154" t="s">
        <v>4117</v>
      </c>
      <c r="Q4672" s="158" t="s">
        <v>50</v>
      </c>
      <c r="R4672" s="142">
        <f t="shared" si="72"/>
        <v>8</v>
      </c>
    </row>
    <row r="4673" s="109" customFormat="1">
      <c r="A4673" s="119">
        <f>MAX($A$19:A4672)+1</f>
        <v>4655</v>
      </c>
      <c r="B4673" s="120" t="s">
        <v>41</v>
      </c>
      <c r="C4673" s="144" t="s">
        <v>1829</v>
      </c>
      <c r="D4673" s="144" t="s">
        <v>4978</v>
      </c>
      <c r="E4673" s="145" t="s">
        <v>4159</v>
      </c>
      <c r="F4673" s="123" t="s">
        <v>1830</v>
      </c>
      <c r="G4673" s="146" t="s">
        <v>1831</v>
      </c>
      <c r="H4673" s="146" t="s">
        <v>1903</v>
      </c>
      <c r="I4673" s="151" t="s">
        <v>98</v>
      </c>
      <c r="J4673" s="147">
        <v>89600</v>
      </c>
      <c r="K4673" s="147">
        <v>78</v>
      </c>
      <c r="L4673" s="148">
        <v>6988800</v>
      </c>
      <c r="M4673" s="120" t="s">
        <v>56</v>
      </c>
      <c r="N4673" s="149">
        <v>559104</v>
      </c>
      <c r="O4673" s="150"/>
      <c r="P4673" s="154" t="s">
        <v>4117</v>
      </c>
      <c r="Q4673" s="158" t="s">
        <v>50</v>
      </c>
      <c r="R4673" s="142">
        <f t="shared" si="72"/>
        <v>8</v>
      </c>
    </row>
    <row r="4674" s="109" customFormat="1">
      <c r="A4674" s="119">
        <f>MAX($A$19:A4673)+1</f>
        <v>4656</v>
      </c>
      <c r="B4674" s="120" t="s">
        <v>41</v>
      </c>
      <c r="C4674" s="144" t="s">
        <v>1829</v>
      </c>
      <c r="D4674" s="144" t="s">
        <v>4978</v>
      </c>
      <c r="E4674" s="145" t="s">
        <v>4159</v>
      </c>
      <c r="F4674" s="123" t="s">
        <v>1830</v>
      </c>
      <c r="G4674" s="146" t="s">
        <v>1831</v>
      </c>
      <c r="H4674" s="146" t="s">
        <v>1904</v>
      </c>
      <c r="I4674" s="151" t="s">
        <v>98</v>
      </c>
      <c r="J4674" s="147">
        <v>30000</v>
      </c>
      <c r="K4674" s="147">
        <v>59</v>
      </c>
      <c r="L4674" s="148">
        <v>1770000</v>
      </c>
      <c r="M4674" s="120" t="s">
        <v>56</v>
      </c>
      <c r="N4674" s="149">
        <v>141600</v>
      </c>
      <c r="O4674" s="150"/>
      <c r="P4674" s="154" t="s">
        <v>4117</v>
      </c>
      <c r="Q4674" s="158" t="s">
        <v>50</v>
      </c>
      <c r="R4674" s="142">
        <f t="shared" si="72"/>
        <v>8</v>
      </c>
    </row>
    <row r="4675" s="109" customFormat="1">
      <c r="A4675" s="119">
        <f>MAX($A$19:A4674)+1</f>
        <v>4657</v>
      </c>
      <c r="B4675" s="120" t="s">
        <v>41</v>
      </c>
      <c r="C4675" s="144" t="s">
        <v>1829</v>
      </c>
      <c r="D4675" s="144" t="s">
        <v>4978</v>
      </c>
      <c r="E4675" s="145" t="s">
        <v>4159</v>
      </c>
      <c r="F4675" s="123" t="s">
        <v>1830</v>
      </c>
      <c r="G4675" s="146" t="s">
        <v>1831</v>
      </c>
      <c r="H4675" s="146" t="s">
        <v>1905</v>
      </c>
      <c r="I4675" s="151" t="s">
        <v>98</v>
      </c>
      <c r="J4675" s="147">
        <v>30000</v>
      </c>
      <c r="K4675" s="147">
        <v>121</v>
      </c>
      <c r="L4675" s="148">
        <v>3630000</v>
      </c>
      <c r="M4675" s="120" t="s">
        <v>56</v>
      </c>
      <c r="N4675" s="149">
        <v>290400</v>
      </c>
      <c r="O4675" s="150"/>
      <c r="P4675" s="154" t="s">
        <v>4117</v>
      </c>
      <c r="Q4675" s="158" t="s">
        <v>50</v>
      </c>
      <c r="R4675" s="142">
        <f t="shared" si="72"/>
        <v>8</v>
      </c>
    </row>
    <row r="4676" s="109" customFormat="1">
      <c r="A4676" s="119">
        <f>MAX($A$19:A4675)+1</f>
        <v>4658</v>
      </c>
      <c r="B4676" s="120" t="s">
        <v>41</v>
      </c>
      <c r="C4676" s="144" t="s">
        <v>1829</v>
      </c>
      <c r="D4676" s="144" t="s">
        <v>4978</v>
      </c>
      <c r="E4676" s="145" t="s">
        <v>4159</v>
      </c>
      <c r="F4676" s="123" t="s">
        <v>1830</v>
      </c>
      <c r="G4676" s="146" t="s">
        <v>1831</v>
      </c>
      <c r="H4676" s="146" t="s">
        <v>1906</v>
      </c>
      <c r="I4676" s="151" t="s">
        <v>98</v>
      </c>
      <c r="J4676" s="147">
        <v>69030</v>
      </c>
      <c r="K4676" s="147">
        <v>200</v>
      </c>
      <c r="L4676" s="148">
        <v>13806000</v>
      </c>
      <c r="M4676" s="120" t="s">
        <v>56</v>
      </c>
      <c r="N4676" s="149">
        <v>1104480</v>
      </c>
      <c r="O4676" s="150"/>
      <c r="P4676" s="154" t="s">
        <v>4117</v>
      </c>
      <c r="Q4676" s="158" t="s">
        <v>50</v>
      </c>
      <c r="R4676" s="142">
        <f t="shared" si="72"/>
        <v>8</v>
      </c>
    </row>
    <row r="4677" s="109" customFormat="1">
      <c r="A4677" s="119">
        <f>MAX($A$19:A4676)+1</f>
        <v>4659</v>
      </c>
      <c r="B4677" s="120" t="s">
        <v>41</v>
      </c>
      <c r="C4677" s="144" t="s">
        <v>1829</v>
      </c>
      <c r="D4677" s="144" t="s">
        <v>4978</v>
      </c>
      <c r="E4677" s="145" t="s">
        <v>4159</v>
      </c>
      <c r="F4677" s="123" t="s">
        <v>1830</v>
      </c>
      <c r="G4677" s="146" t="s">
        <v>1831</v>
      </c>
      <c r="H4677" s="146" t="s">
        <v>1907</v>
      </c>
      <c r="I4677" s="151" t="s">
        <v>98</v>
      </c>
      <c r="J4677" s="147">
        <v>189850</v>
      </c>
      <c r="K4677" s="147">
        <v>169</v>
      </c>
      <c r="L4677" s="148">
        <v>32084650</v>
      </c>
      <c r="M4677" s="120" t="s">
        <v>56</v>
      </c>
      <c r="N4677" s="149">
        <v>2566772</v>
      </c>
      <c r="O4677" s="150"/>
      <c r="P4677" s="154" t="s">
        <v>4117</v>
      </c>
      <c r="Q4677" s="158" t="s">
        <v>50</v>
      </c>
      <c r="R4677" s="142">
        <f t="shared" si="72"/>
        <v>8</v>
      </c>
    </row>
    <row r="4678" s="109" customFormat="1">
      <c r="A4678" s="119">
        <f>MAX($A$19:A4677)+1</f>
        <v>4660</v>
      </c>
      <c r="B4678" s="120" t="s">
        <v>41</v>
      </c>
      <c r="C4678" s="144" t="s">
        <v>1829</v>
      </c>
      <c r="D4678" s="144" t="s">
        <v>4978</v>
      </c>
      <c r="E4678" s="145" t="s">
        <v>4159</v>
      </c>
      <c r="F4678" s="123" t="s">
        <v>1830</v>
      </c>
      <c r="G4678" s="146" t="s">
        <v>1831</v>
      </c>
      <c r="H4678" s="146" t="s">
        <v>1910</v>
      </c>
      <c r="I4678" s="151" t="s">
        <v>98</v>
      </c>
      <c r="J4678" s="147">
        <v>159200</v>
      </c>
      <c r="K4678" s="147">
        <v>150</v>
      </c>
      <c r="L4678" s="148">
        <v>23880000</v>
      </c>
      <c r="M4678" s="120" t="s">
        <v>56</v>
      </c>
      <c r="N4678" s="149">
        <v>1910400</v>
      </c>
      <c r="O4678" s="150"/>
      <c r="P4678" s="154" t="s">
        <v>4117</v>
      </c>
      <c r="Q4678" s="158" t="s">
        <v>50</v>
      </c>
      <c r="R4678" s="142">
        <f t="shared" si="72"/>
        <v>8</v>
      </c>
    </row>
    <row r="4679" s="109" customFormat="1">
      <c r="A4679" s="119">
        <f>MAX($A$19:A4678)+1</f>
        <v>4661</v>
      </c>
      <c r="B4679" s="120" t="s">
        <v>41</v>
      </c>
      <c r="C4679" s="144" t="s">
        <v>1829</v>
      </c>
      <c r="D4679" s="144" t="s">
        <v>4978</v>
      </c>
      <c r="E4679" s="145" t="s">
        <v>4159</v>
      </c>
      <c r="F4679" s="123" t="s">
        <v>1830</v>
      </c>
      <c r="G4679" s="146" t="s">
        <v>1831</v>
      </c>
      <c r="H4679" s="146" t="s">
        <v>1911</v>
      </c>
      <c r="I4679" s="151" t="s">
        <v>98</v>
      </c>
      <c r="J4679" s="147">
        <v>94464</v>
      </c>
      <c r="K4679" s="147">
        <v>200</v>
      </c>
      <c r="L4679" s="148">
        <v>18892800</v>
      </c>
      <c r="M4679" s="120" t="s">
        <v>56</v>
      </c>
      <c r="N4679" s="149">
        <v>1511424</v>
      </c>
      <c r="O4679" s="150"/>
      <c r="P4679" s="154" t="s">
        <v>4117</v>
      </c>
      <c r="Q4679" s="158" t="s">
        <v>50</v>
      </c>
      <c r="R4679" s="142">
        <f t="shared" si="72"/>
        <v>8</v>
      </c>
    </row>
    <row r="4680" s="109" customFormat="1">
      <c r="A4680" s="119">
        <f>MAX($A$19:A4679)+1</f>
        <v>4662</v>
      </c>
      <c r="B4680" s="120" t="s">
        <v>41</v>
      </c>
      <c r="C4680" s="144" t="s">
        <v>1829</v>
      </c>
      <c r="D4680" s="144" t="s">
        <v>4978</v>
      </c>
      <c r="E4680" s="145" t="s">
        <v>4159</v>
      </c>
      <c r="F4680" s="123" t="s">
        <v>1830</v>
      </c>
      <c r="G4680" s="146" t="s">
        <v>1831</v>
      </c>
      <c r="H4680" s="146" t="s">
        <v>1912</v>
      </c>
      <c r="I4680" s="151" t="s">
        <v>98</v>
      </c>
      <c r="J4680" s="147">
        <v>42432</v>
      </c>
      <c r="K4680" s="147">
        <v>200</v>
      </c>
      <c r="L4680" s="148">
        <v>8486400</v>
      </c>
      <c r="M4680" s="120" t="s">
        <v>56</v>
      </c>
      <c r="N4680" s="149">
        <v>678912</v>
      </c>
      <c r="O4680" s="150"/>
      <c r="P4680" s="154" t="s">
        <v>4117</v>
      </c>
      <c r="Q4680" s="158" t="s">
        <v>50</v>
      </c>
      <c r="R4680" s="142">
        <f t="shared" si="72"/>
        <v>8</v>
      </c>
    </row>
    <row r="4681" s="109" customFormat="1">
      <c r="A4681" s="119">
        <f>MAX($A$19:A4680)+1</f>
        <v>4663</v>
      </c>
      <c r="B4681" s="120" t="s">
        <v>41</v>
      </c>
      <c r="C4681" s="144" t="s">
        <v>1829</v>
      </c>
      <c r="D4681" s="144" t="s">
        <v>4978</v>
      </c>
      <c r="E4681" s="145" t="s">
        <v>4159</v>
      </c>
      <c r="F4681" s="123" t="s">
        <v>1830</v>
      </c>
      <c r="G4681" s="146" t="s">
        <v>1831</v>
      </c>
      <c r="H4681" s="146" t="s">
        <v>1913</v>
      </c>
      <c r="I4681" s="151" t="s">
        <v>98</v>
      </c>
      <c r="J4681" s="147">
        <v>234192</v>
      </c>
      <c r="K4681" s="147">
        <v>200</v>
      </c>
      <c r="L4681" s="148">
        <v>46838400</v>
      </c>
      <c r="M4681" s="120" t="s">
        <v>56</v>
      </c>
      <c r="N4681" s="149">
        <v>3747072</v>
      </c>
      <c r="O4681" s="150"/>
      <c r="P4681" s="154" t="s">
        <v>4117</v>
      </c>
      <c r="Q4681" s="158" t="s">
        <v>50</v>
      </c>
      <c r="R4681" s="142">
        <f t="shared" si="72"/>
        <v>8</v>
      </c>
    </row>
    <row r="4682" s="109" customFormat="1">
      <c r="A4682" s="119">
        <f>MAX($A$19:A4681)+1</f>
        <v>4664</v>
      </c>
      <c r="B4682" s="120" t="s">
        <v>41</v>
      </c>
      <c r="C4682" s="144" t="s">
        <v>1829</v>
      </c>
      <c r="D4682" s="144" t="s">
        <v>4978</v>
      </c>
      <c r="E4682" s="145" t="s">
        <v>4159</v>
      </c>
      <c r="F4682" s="123" t="s">
        <v>1830</v>
      </c>
      <c r="G4682" s="146" t="s">
        <v>1831</v>
      </c>
      <c r="H4682" s="146" t="s">
        <v>1914</v>
      </c>
      <c r="I4682" s="151" t="s">
        <v>98</v>
      </c>
      <c r="J4682" s="147">
        <v>22800</v>
      </c>
      <c r="K4682" s="147">
        <v>150</v>
      </c>
      <c r="L4682" s="148">
        <v>3420000</v>
      </c>
      <c r="M4682" s="120" t="s">
        <v>56</v>
      </c>
      <c r="N4682" s="149">
        <v>273600</v>
      </c>
      <c r="O4682" s="150"/>
      <c r="P4682" s="154" t="s">
        <v>4117</v>
      </c>
      <c r="Q4682" s="158" t="s">
        <v>50</v>
      </c>
      <c r="R4682" s="142">
        <f t="shared" si="72"/>
        <v>8</v>
      </c>
    </row>
    <row r="4683" s="109" customFormat="1">
      <c r="A4683" s="119">
        <f>MAX($A$19:A4682)+1</f>
        <v>4665</v>
      </c>
      <c r="B4683" s="120" t="s">
        <v>41</v>
      </c>
      <c r="C4683" s="144" t="s">
        <v>1829</v>
      </c>
      <c r="D4683" s="144" t="s">
        <v>4978</v>
      </c>
      <c r="E4683" s="145" t="s">
        <v>4159</v>
      </c>
      <c r="F4683" s="123" t="s">
        <v>1830</v>
      </c>
      <c r="G4683" s="146" t="s">
        <v>1831</v>
      </c>
      <c r="H4683" s="146" t="s">
        <v>1915</v>
      </c>
      <c r="I4683" s="151" t="s">
        <v>98</v>
      </c>
      <c r="J4683" s="147">
        <v>173200</v>
      </c>
      <c r="K4683" s="147">
        <v>91</v>
      </c>
      <c r="L4683" s="148">
        <v>15761200</v>
      </c>
      <c r="M4683" s="120" t="s">
        <v>56</v>
      </c>
      <c r="N4683" s="149">
        <v>1260896</v>
      </c>
      <c r="O4683" s="150"/>
      <c r="P4683" s="154" t="s">
        <v>4117</v>
      </c>
      <c r="Q4683" s="158" t="s">
        <v>50</v>
      </c>
      <c r="R4683" s="142">
        <f t="shared" si="72"/>
        <v>8</v>
      </c>
    </row>
    <row r="4684" s="109" customFormat="1">
      <c r="A4684" s="119">
        <f>MAX($A$19:A4683)+1</f>
        <v>4666</v>
      </c>
      <c r="B4684" s="120" t="s">
        <v>41</v>
      </c>
      <c r="C4684" s="144" t="s">
        <v>1829</v>
      </c>
      <c r="D4684" s="144" t="s">
        <v>4978</v>
      </c>
      <c r="E4684" s="145" t="s">
        <v>4159</v>
      </c>
      <c r="F4684" s="123" t="s">
        <v>1830</v>
      </c>
      <c r="G4684" s="146" t="s">
        <v>1831</v>
      </c>
      <c r="H4684" s="146" t="s">
        <v>5315</v>
      </c>
      <c r="I4684" s="151" t="s">
        <v>98</v>
      </c>
      <c r="J4684" s="147">
        <v>8364</v>
      </c>
      <c r="K4684" s="147">
        <v>123</v>
      </c>
      <c r="L4684" s="148">
        <v>1028772</v>
      </c>
      <c r="M4684" s="120" t="s">
        <v>56</v>
      </c>
      <c r="N4684" s="149">
        <v>82302</v>
      </c>
      <c r="O4684" s="150"/>
      <c r="P4684" s="154" t="s">
        <v>4117</v>
      </c>
      <c r="Q4684" s="158" t="s">
        <v>50</v>
      </c>
      <c r="R4684" s="142">
        <f t="shared" si="72"/>
        <v>8.00002332878422</v>
      </c>
    </row>
    <row r="4685" s="109" customFormat="1">
      <c r="A4685" s="119">
        <f>MAX($A$19:A4684)+1</f>
        <v>4667</v>
      </c>
      <c r="B4685" s="120" t="s">
        <v>41</v>
      </c>
      <c r="C4685" s="144" t="s">
        <v>1829</v>
      </c>
      <c r="D4685" s="144" t="s">
        <v>4978</v>
      </c>
      <c r="E4685" s="145" t="s">
        <v>4159</v>
      </c>
      <c r="F4685" s="123" t="s">
        <v>1830</v>
      </c>
      <c r="G4685" s="146" t="s">
        <v>1831</v>
      </c>
      <c r="H4685" s="146" t="s">
        <v>1917</v>
      </c>
      <c r="I4685" s="151" t="s">
        <v>98</v>
      </c>
      <c r="J4685" s="147">
        <v>11500</v>
      </c>
      <c r="K4685" s="147">
        <v>182</v>
      </c>
      <c r="L4685" s="148">
        <v>2093000</v>
      </c>
      <c r="M4685" s="120" t="s">
        <v>56</v>
      </c>
      <c r="N4685" s="149">
        <v>167440</v>
      </c>
      <c r="O4685" s="150"/>
      <c r="P4685" s="154" t="s">
        <v>4117</v>
      </c>
      <c r="Q4685" s="158" t="s">
        <v>50</v>
      </c>
      <c r="R4685" s="142">
        <f t="shared" si="72"/>
        <v>8</v>
      </c>
    </row>
    <row r="4686" s="109" customFormat="1">
      <c r="A4686" s="119">
        <f>MAX($A$19:A4685)+1</f>
        <v>4668</v>
      </c>
      <c r="B4686" s="120" t="s">
        <v>41</v>
      </c>
      <c r="C4686" s="144" t="s">
        <v>1829</v>
      </c>
      <c r="D4686" s="144" t="s">
        <v>4978</v>
      </c>
      <c r="E4686" s="145" t="s">
        <v>4159</v>
      </c>
      <c r="F4686" s="123" t="s">
        <v>1830</v>
      </c>
      <c r="G4686" s="146" t="s">
        <v>1831</v>
      </c>
      <c r="H4686" s="146" t="s">
        <v>1918</v>
      </c>
      <c r="I4686" s="151" t="s">
        <v>98</v>
      </c>
      <c r="J4686" s="147">
        <v>90600</v>
      </c>
      <c r="K4686" s="147">
        <v>150</v>
      </c>
      <c r="L4686" s="148">
        <v>13590000</v>
      </c>
      <c r="M4686" s="120" t="s">
        <v>56</v>
      </c>
      <c r="N4686" s="149">
        <v>1087200</v>
      </c>
      <c r="O4686" s="150"/>
      <c r="P4686" s="154" t="s">
        <v>4117</v>
      </c>
      <c r="Q4686" s="158" t="s">
        <v>50</v>
      </c>
      <c r="R4686" s="142">
        <f t="shared" si="72"/>
        <v>8</v>
      </c>
    </row>
    <row r="4687" s="109" customFormat="1">
      <c r="A4687" s="119">
        <f>MAX($A$19:A4686)+1</f>
        <v>4669</v>
      </c>
      <c r="B4687" s="120" t="s">
        <v>41</v>
      </c>
      <c r="C4687" s="144" t="s">
        <v>1829</v>
      </c>
      <c r="D4687" s="144" t="s">
        <v>4978</v>
      </c>
      <c r="E4687" s="145" t="s">
        <v>4159</v>
      </c>
      <c r="F4687" s="123" t="s">
        <v>1830</v>
      </c>
      <c r="G4687" s="146" t="s">
        <v>1831</v>
      </c>
      <c r="H4687" s="146" t="s">
        <v>5316</v>
      </c>
      <c r="I4687" s="151" t="s">
        <v>98</v>
      </c>
      <c r="J4687" s="147">
        <v>9996</v>
      </c>
      <c r="K4687" s="147">
        <v>150</v>
      </c>
      <c r="L4687" s="148">
        <v>1499400</v>
      </c>
      <c r="M4687" s="120" t="s">
        <v>56</v>
      </c>
      <c r="N4687" s="149">
        <v>119952</v>
      </c>
      <c r="O4687" s="150"/>
      <c r="P4687" s="154" t="s">
        <v>4117</v>
      </c>
      <c r="Q4687" s="158" t="s">
        <v>50</v>
      </c>
      <c r="R4687" s="142">
        <f t="shared" si="72"/>
        <v>8</v>
      </c>
    </row>
    <row r="4688" s="109" customFormat="1">
      <c r="A4688" s="119">
        <f>MAX($A$19:A4687)+1</f>
        <v>4670</v>
      </c>
      <c r="B4688" s="120" t="s">
        <v>41</v>
      </c>
      <c r="C4688" s="144" t="s">
        <v>1829</v>
      </c>
      <c r="D4688" s="144" t="s">
        <v>4978</v>
      </c>
      <c r="E4688" s="145" t="s">
        <v>4159</v>
      </c>
      <c r="F4688" s="123" t="s">
        <v>1830</v>
      </c>
      <c r="G4688" s="146" t="s">
        <v>1831</v>
      </c>
      <c r="H4688" s="146" t="s">
        <v>5317</v>
      </c>
      <c r="I4688" s="151" t="s">
        <v>98</v>
      </c>
      <c r="J4688" s="147">
        <v>9996</v>
      </c>
      <c r="K4688" s="147">
        <v>96</v>
      </c>
      <c r="L4688" s="148">
        <v>959616</v>
      </c>
      <c r="M4688" s="120" t="s">
        <v>56</v>
      </c>
      <c r="N4688" s="149">
        <v>76770</v>
      </c>
      <c r="O4688" s="150"/>
      <c r="P4688" s="154" t="s">
        <v>4117</v>
      </c>
      <c r="Q4688" s="158" t="s">
        <v>50</v>
      </c>
      <c r="R4688" s="142">
        <f t="shared" si="72"/>
        <v>8.000075030012</v>
      </c>
    </row>
    <row r="4689" s="109" customFormat="1">
      <c r="A4689" s="119">
        <f>MAX($A$19:A4688)+1</f>
        <v>4671</v>
      </c>
      <c r="B4689" s="120" t="s">
        <v>41</v>
      </c>
      <c r="C4689" s="144" t="s">
        <v>1829</v>
      </c>
      <c r="D4689" s="144" t="s">
        <v>4978</v>
      </c>
      <c r="E4689" s="145" t="s">
        <v>4159</v>
      </c>
      <c r="F4689" s="123" t="s">
        <v>1830</v>
      </c>
      <c r="G4689" s="146" t="s">
        <v>1831</v>
      </c>
      <c r="H4689" s="146" t="s">
        <v>5318</v>
      </c>
      <c r="I4689" s="151" t="s">
        <v>98</v>
      </c>
      <c r="J4689" s="147">
        <v>12000</v>
      </c>
      <c r="K4689" s="147">
        <v>121</v>
      </c>
      <c r="L4689" s="148">
        <v>1452000</v>
      </c>
      <c r="M4689" s="120" t="s">
        <v>56</v>
      </c>
      <c r="N4689" s="149">
        <v>116160</v>
      </c>
      <c r="O4689" s="150"/>
      <c r="P4689" s="154" t="s">
        <v>4117</v>
      </c>
      <c r="Q4689" s="158" t="s">
        <v>50</v>
      </c>
      <c r="R4689" s="142">
        <f t="shared" si="72"/>
        <v>8</v>
      </c>
    </row>
    <row r="4690" s="109" customFormat="1">
      <c r="A4690" s="119">
        <f>MAX($A$19:A4689)+1</f>
        <v>4672</v>
      </c>
      <c r="B4690" s="120" t="s">
        <v>41</v>
      </c>
      <c r="C4690" s="144" t="s">
        <v>1829</v>
      </c>
      <c r="D4690" s="144" t="s">
        <v>4978</v>
      </c>
      <c r="E4690" s="145" t="s">
        <v>4159</v>
      </c>
      <c r="F4690" s="123" t="s">
        <v>1830</v>
      </c>
      <c r="G4690" s="146" t="s">
        <v>1831</v>
      </c>
      <c r="H4690" s="146" t="s">
        <v>1919</v>
      </c>
      <c r="I4690" s="151" t="s">
        <v>98</v>
      </c>
      <c r="J4690" s="147">
        <v>21000</v>
      </c>
      <c r="K4690" s="147">
        <v>121</v>
      </c>
      <c r="L4690" s="148">
        <v>2541000</v>
      </c>
      <c r="M4690" s="120" t="s">
        <v>56</v>
      </c>
      <c r="N4690" s="149">
        <v>203280</v>
      </c>
      <c r="O4690" s="150"/>
      <c r="P4690" s="154" t="s">
        <v>4117</v>
      </c>
      <c r="Q4690" s="158" t="s">
        <v>50</v>
      </c>
      <c r="R4690" s="142">
        <f t="shared" si="72"/>
        <v>8</v>
      </c>
    </row>
    <row r="4691" s="109" customFormat="1">
      <c r="A4691" s="119">
        <f>MAX($A$19:A4690)+1</f>
        <v>4673</v>
      </c>
      <c r="B4691" s="120" t="s">
        <v>41</v>
      </c>
      <c r="C4691" s="144" t="s">
        <v>1829</v>
      </c>
      <c r="D4691" s="144" t="s">
        <v>4978</v>
      </c>
      <c r="E4691" s="145" t="s">
        <v>4159</v>
      </c>
      <c r="F4691" s="123" t="s">
        <v>1830</v>
      </c>
      <c r="G4691" s="146" t="s">
        <v>1831</v>
      </c>
      <c r="H4691" s="146" t="s">
        <v>5319</v>
      </c>
      <c r="I4691" s="151" t="s">
        <v>98</v>
      </c>
      <c r="J4691" s="147">
        <v>7416</v>
      </c>
      <c r="K4691" s="147">
        <v>150</v>
      </c>
      <c r="L4691" s="148">
        <v>1112400</v>
      </c>
      <c r="M4691" s="120" t="s">
        <v>56</v>
      </c>
      <c r="N4691" s="149">
        <v>88992</v>
      </c>
      <c r="O4691" s="150"/>
      <c r="P4691" s="154" t="s">
        <v>4117</v>
      </c>
      <c r="Q4691" s="158" t="s">
        <v>50</v>
      </c>
      <c r="R4691" s="142">
        <f t="shared" si="72"/>
        <v>8</v>
      </c>
    </row>
    <row r="4692" s="109" customFormat="1">
      <c r="A4692" s="119">
        <f>MAX($A$19:A4691)+1</f>
        <v>4674</v>
      </c>
      <c r="B4692" s="120" t="s">
        <v>41</v>
      </c>
      <c r="C4692" s="144" t="s">
        <v>1829</v>
      </c>
      <c r="D4692" s="144" t="s">
        <v>4978</v>
      </c>
      <c r="E4692" s="145" t="s">
        <v>4159</v>
      </c>
      <c r="F4692" s="123" t="s">
        <v>1830</v>
      </c>
      <c r="G4692" s="146" t="s">
        <v>1831</v>
      </c>
      <c r="H4692" s="146" t="s">
        <v>5320</v>
      </c>
      <c r="I4692" s="151" t="s">
        <v>98</v>
      </c>
      <c r="J4692" s="147">
        <v>9480</v>
      </c>
      <c r="K4692" s="147">
        <v>935</v>
      </c>
      <c r="L4692" s="148">
        <v>8863800</v>
      </c>
      <c r="M4692" s="120" t="s">
        <v>56</v>
      </c>
      <c r="N4692" s="149">
        <v>709104</v>
      </c>
      <c r="O4692" s="150"/>
      <c r="P4692" s="154" t="s">
        <v>4117</v>
      </c>
      <c r="Q4692" s="158" t="s">
        <v>50</v>
      </c>
      <c r="R4692" s="142">
        <f t="shared" si="72"/>
        <v>8</v>
      </c>
    </row>
    <row r="4693" s="109" customFormat="1">
      <c r="A4693" s="119">
        <f>MAX($A$19:A4692)+1</f>
        <v>4675</v>
      </c>
      <c r="B4693" s="120" t="s">
        <v>41</v>
      </c>
      <c r="C4693" s="144" t="s">
        <v>1829</v>
      </c>
      <c r="D4693" s="144" t="s">
        <v>4978</v>
      </c>
      <c r="E4693" s="145" t="s">
        <v>4159</v>
      </c>
      <c r="F4693" s="123" t="s">
        <v>1830</v>
      </c>
      <c r="G4693" s="146" t="s">
        <v>1831</v>
      </c>
      <c r="H4693" s="146" t="s">
        <v>1923</v>
      </c>
      <c r="I4693" s="151" t="s">
        <v>98</v>
      </c>
      <c r="J4693" s="147">
        <v>142800</v>
      </c>
      <c r="K4693" s="147">
        <v>175</v>
      </c>
      <c r="L4693" s="148">
        <v>24990000</v>
      </c>
      <c r="M4693" s="120" t="s">
        <v>56</v>
      </c>
      <c r="N4693" s="149">
        <v>1999200</v>
      </c>
      <c r="O4693" s="150"/>
      <c r="P4693" s="154" t="s">
        <v>4117</v>
      </c>
      <c r="Q4693" s="158" t="s">
        <v>50</v>
      </c>
      <c r="R4693" s="142">
        <f t="shared" si="72"/>
        <v>8</v>
      </c>
    </row>
    <row r="4694" s="109" customFormat="1">
      <c r="A4694" s="119">
        <f>MAX($A$19:A4693)+1</f>
        <v>4676</v>
      </c>
      <c r="B4694" s="120" t="s">
        <v>41</v>
      </c>
      <c r="C4694" s="144" t="s">
        <v>1829</v>
      </c>
      <c r="D4694" s="144" t="s">
        <v>4978</v>
      </c>
      <c r="E4694" s="145" t="s">
        <v>4159</v>
      </c>
      <c r="F4694" s="123" t="s">
        <v>1830</v>
      </c>
      <c r="G4694" s="146" t="s">
        <v>1831</v>
      </c>
      <c r="H4694" s="146" t="s">
        <v>1927</v>
      </c>
      <c r="I4694" s="151" t="s">
        <v>98</v>
      </c>
      <c r="J4694" s="147">
        <v>273004</v>
      </c>
      <c r="K4694" s="147">
        <v>176</v>
      </c>
      <c r="L4694" s="148">
        <v>48048704</v>
      </c>
      <c r="M4694" s="120" t="s">
        <v>56</v>
      </c>
      <c r="N4694" s="149">
        <v>3843896</v>
      </c>
      <c r="O4694" s="150"/>
      <c r="P4694" s="154" t="s">
        <v>4117</v>
      </c>
      <c r="Q4694" s="158" t="s">
        <v>50</v>
      </c>
      <c r="R4694" s="142">
        <f t="shared" si="72"/>
        <v>7.99999933400909</v>
      </c>
    </row>
    <row r="4695" s="109" customFormat="1">
      <c r="A4695" s="119">
        <f>MAX($A$19:A4694)+1</f>
        <v>4677</v>
      </c>
      <c r="B4695" s="120" t="s">
        <v>41</v>
      </c>
      <c r="C4695" s="144" t="s">
        <v>1829</v>
      </c>
      <c r="D4695" s="144" t="s">
        <v>4978</v>
      </c>
      <c r="E4695" s="145" t="s">
        <v>4159</v>
      </c>
      <c r="F4695" s="123" t="s">
        <v>1830</v>
      </c>
      <c r="G4695" s="146" t="s">
        <v>1831</v>
      </c>
      <c r="H4695" s="146" t="s">
        <v>5321</v>
      </c>
      <c r="I4695" s="151" t="s">
        <v>98</v>
      </c>
      <c r="J4695" s="147">
        <v>30000</v>
      </c>
      <c r="K4695" s="147">
        <v>282</v>
      </c>
      <c r="L4695" s="148">
        <v>8460000</v>
      </c>
      <c r="M4695" s="120" t="s">
        <v>56</v>
      </c>
      <c r="N4695" s="149">
        <v>676800</v>
      </c>
      <c r="O4695" s="150"/>
      <c r="P4695" s="154" t="s">
        <v>4117</v>
      </c>
      <c r="Q4695" s="158" t="s">
        <v>50</v>
      </c>
      <c r="R4695" s="142">
        <f t="shared" si="72"/>
        <v>8</v>
      </c>
    </row>
    <row r="4696" s="109" customFormat="1">
      <c r="A4696" s="119">
        <f>MAX($A$19:A4695)+1</f>
        <v>4678</v>
      </c>
      <c r="B4696" s="120" t="s">
        <v>41</v>
      </c>
      <c r="C4696" s="144" t="s">
        <v>1829</v>
      </c>
      <c r="D4696" s="144" t="s">
        <v>4978</v>
      </c>
      <c r="E4696" s="145" t="s">
        <v>4159</v>
      </c>
      <c r="F4696" s="123" t="s">
        <v>1830</v>
      </c>
      <c r="G4696" s="146" t="s">
        <v>1831</v>
      </c>
      <c r="H4696" s="146" t="s">
        <v>5322</v>
      </c>
      <c r="I4696" s="151" t="s">
        <v>98</v>
      </c>
      <c r="J4696" s="147">
        <v>200</v>
      </c>
      <c r="K4696" s="147">
        <v>242</v>
      </c>
      <c r="L4696" s="148">
        <v>48400</v>
      </c>
      <c r="M4696" s="120" t="s">
        <v>56</v>
      </c>
      <c r="N4696" s="149">
        <v>3872</v>
      </c>
      <c r="O4696" s="150"/>
      <c r="P4696" s="154" t="s">
        <v>4117</v>
      </c>
      <c r="Q4696" s="158" t="s">
        <v>50</v>
      </c>
      <c r="R4696" s="142">
        <f t="shared" si="72"/>
        <v>8</v>
      </c>
    </row>
    <row r="4697" s="109" customFormat="1">
      <c r="A4697" s="119">
        <f>MAX($A$19:A4696)+1</f>
        <v>4679</v>
      </c>
      <c r="B4697" s="120" t="s">
        <v>41</v>
      </c>
      <c r="C4697" s="144" t="s">
        <v>1829</v>
      </c>
      <c r="D4697" s="144" t="s">
        <v>4978</v>
      </c>
      <c r="E4697" s="145" t="s">
        <v>4159</v>
      </c>
      <c r="F4697" s="123" t="s">
        <v>1830</v>
      </c>
      <c r="G4697" s="146" t="s">
        <v>1831</v>
      </c>
      <c r="H4697" s="146" t="s">
        <v>5323</v>
      </c>
      <c r="I4697" s="151" t="s">
        <v>98</v>
      </c>
      <c r="J4697" s="147">
        <v>147600</v>
      </c>
      <c r="K4697" s="147">
        <v>176</v>
      </c>
      <c r="L4697" s="148">
        <v>25977600</v>
      </c>
      <c r="M4697" s="120" t="s">
        <v>56</v>
      </c>
      <c r="N4697" s="149">
        <v>2078208</v>
      </c>
      <c r="O4697" s="150"/>
      <c r="P4697" s="154" t="s">
        <v>4117</v>
      </c>
      <c r="Q4697" s="158" t="s">
        <v>50</v>
      </c>
      <c r="R4697" s="142">
        <f t="shared" si="72"/>
        <v>8</v>
      </c>
    </row>
    <row r="4698" s="109" customFormat="1">
      <c r="A4698" s="119">
        <f>MAX($A$19:A4697)+1</f>
        <v>4680</v>
      </c>
      <c r="B4698" s="120" t="s">
        <v>41</v>
      </c>
      <c r="C4698" s="144" t="s">
        <v>1829</v>
      </c>
      <c r="D4698" s="144" t="s">
        <v>4978</v>
      </c>
      <c r="E4698" s="145" t="s">
        <v>4159</v>
      </c>
      <c r="F4698" s="123" t="s">
        <v>1830</v>
      </c>
      <c r="G4698" s="146" t="s">
        <v>1831</v>
      </c>
      <c r="H4698" s="146" t="s">
        <v>5324</v>
      </c>
      <c r="I4698" s="151" t="s">
        <v>98</v>
      </c>
      <c r="J4698" s="147">
        <v>172414</v>
      </c>
      <c r="K4698" s="147">
        <v>176</v>
      </c>
      <c r="L4698" s="148">
        <v>30344864</v>
      </c>
      <c r="M4698" s="120" t="s">
        <v>56</v>
      </c>
      <c r="N4698" s="149">
        <v>2427589</v>
      </c>
      <c r="O4698" s="150"/>
      <c r="P4698" s="154" t="s">
        <v>4117</v>
      </c>
      <c r="Q4698" s="158" t="s">
        <v>50</v>
      </c>
      <c r="R4698" s="142">
        <f t="shared" si="72"/>
        <v>7.99999960454593</v>
      </c>
    </row>
    <row r="4699" s="109" customFormat="1">
      <c r="A4699" s="119">
        <f>MAX($A$19:A4698)+1</f>
        <v>4681</v>
      </c>
      <c r="B4699" s="120" t="s">
        <v>41</v>
      </c>
      <c r="C4699" s="144" t="s">
        <v>1829</v>
      </c>
      <c r="D4699" s="144" t="s">
        <v>4978</v>
      </c>
      <c r="E4699" s="145" t="s">
        <v>4159</v>
      </c>
      <c r="F4699" s="123" t="s">
        <v>1830</v>
      </c>
      <c r="G4699" s="146" t="s">
        <v>1831</v>
      </c>
      <c r="H4699" s="146" t="s">
        <v>5325</v>
      </c>
      <c r="I4699" s="151" t="s">
        <v>98</v>
      </c>
      <c r="J4699" s="147">
        <v>16896</v>
      </c>
      <c r="K4699" s="147">
        <v>935</v>
      </c>
      <c r="L4699" s="148">
        <v>15797760</v>
      </c>
      <c r="M4699" s="120" t="s">
        <v>56</v>
      </c>
      <c r="N4699" s="149">
        <v>1263821</v>
      </c>
      <c r="O4699" s="150"/>
      <c r="P4699" s="154" t="s">
        <v>4117</v>
      </c>
      <c r="Q4699" s="158" t="s">
        <v>50</v>
      </c>
      <c r="R4699" s="142">
        <f t="shared" si="72"/>
        <v>8.00000126600227</v>
      </c>
    </row>
    <row r="4700" s="109" customFormat="1">
      <c r="A4700" s="119">
        <f>MAX($A$19:A4699)+1</f>
        <v>4682</v>
      </c>
      <c r="B4700" s="120" t="s">
        <v>41</v>
      </c>
      <c r="C4700" s="144" t="s">
        <v>1829</v>
      </c>
      <c r="D4700" s="144" t="s">
        <v>4978</v>
      </c>
      <c r="E4700" s="145" t="s">
        <v>4159</v>
      </c>
      <c r="F4700" s="123" t="s">
        <v>1830</v>
      </c>
      <c r="G4700" s="146" t="s">
        <v>1831</v>
      </c>
      <c r="H4700" s="146" t="s">
        <v>5326</v>
      </c>
      <c r="I4700" s="151" t="s">
        <v>98</v>
      </c>
      <c r="J4700" s="147">
        <v>16896</v>
      </c>
      <c r="K4700" s="147">
        <v>91</v>
      </c>
      <c r="L4700" s="148">
        <v>1537536</v>
      </c>
      <c r="M4700" s="120" t="s">
        <v>56</v>
      </c>
      <c r="N4700" s="149">
        <v>123004</v>
      </c>
      <c r="O4700" s="150"/>
      <c r="P4700" s="154" t="s">
        <v>4117</v>
      </c>
      <c r="Q4700" s="158" t="s">
        <v>50</v>
      </c>
      <c r="R4700" s="142">
        <f t="shared" si="72"/>
        <v>8.00007284382284</v>
      </c>
    </row>
    <row r="4701" s="109" customFormat="1">
      <c r="A4701" s="119">
        <f>MAX($A$19:A4700)+1</f>
        <v>4683</v>
      </c>
      <c r="B4701" s="120" t="s">
        <v>41</v>
      </c>
      <c r="C4701" s="144" t="s">
        <v>1829</v>
      </c>
      <c r="D4701" s="144" t="s">
        <v>4978</v>
      </c>
      <c r="E4701" s="145" t="s">
        <v>4159</v>
      </c>
      <c r="F4701" s="123" t="s">
        <v>1830</v>
      </c>
      <c r="G4701" s="146" t="s">
        <v>1831</v>
      </c>
      <c r="H4701" s="146" t="s">
        <v>5327</v>
      </c>
      <c r="I4701" s="151" t="s">
        <v>98</v>
      </c>
      <c r="J4701" s="147">
        <v>14220</v>
      </c>
      <c r="K4701" s="147">
        <v>190</v>
      </c>
      <c r="L4701" s="148">
        <v>2701800</v>
      </c>
      <c r="M4701" s="120" t="s">
        <v>56</v>
      </c>
      <c r="N4701" s="149">
        <v>216144</v>
      </c>
      <c r="O4701" s="150"/>
      <c r="P4701" s="154" t="s">
        <v>4117</v>
      </c>
      <c r="Q4701" s="158" t="s">
        <v>50</v>
      </c>
      <c r="R4701" s="142">
        <f t="shared" si="72"/>
        <v>8</v>
      </c>
    </row>
    <row r="4702" s="109" customFormat="1">
      <c r="A4702" s="119">
        <f>MAX($A$19:A4701)+1</f>
        <v>4684</v>
      </c>
      <c r="B4702" s="120" t="s">
        <v>41</v>
      </c>
      <c r="C4702" s="144" t="s">
        <v>1829</v>
      </c>
      <c r="D4702" s="144" t="s">
        <v>4978</v>
      </c>
      <c r="E4702" s="145" t="s">
        <v>4159</v>
      </c>
      <c r="F4702" s="123" t="s">
        <v>1830</v>
      </c>
      <c r="G4702" s="146" t="s">
        <v>1831</v>
      </c>
      <c r="H4702" s="146" t="s">
        <v>5328</v>
      </c>
      <c r="I4702" s="151" t="s">
        <v>98</v>
      </c>
      <c r="J4702" s="147">
        <v>14220</v>
      </c>
      <c r="K4702" s="147">
        <v>515</v>
      </c>
      <c r="L4702" s="148">
        <v>7323300</v>
      </c>
      <c r="M4702" s="120" t="s">
        <v>56</v>
      </c>
      <c r="N4702" s="149">
        <v>585862</v>
      </c>
      <c r="O4702" s="150"/>
      <c r="P4702" s="154" t="s">
        <v>4117</v>
      </c>
      <c r="Q4702" s="158" t="s">
        <v>50</v>
      </c>
      <c r="R4702" s="142">
        <f t="shared" si="72"/>
        <v>7.99997268990756</v>
      </c>
    </row>
    <row r="4703" s="109" customFormat="1">
      <c r="A4703" s="119">
        <f>MAX($A$19:A4702)+1</f>
        <v>4685</v>
      </c>
      <c r="B4703" s="120" t="s">
        <v>41</v>
      </c>
      <c r="C4703" s="144" t="s">
        <v>92</v>
      </c>
      <c r="D4703" s="144" t="s">
        <v>5329</v>
      </c>
      <c r="E4703" s="145">
        <v>45231</v>
      </c>
      <c r="F4703" s="146" t="s">
        <v>1930</v>
      </c>
      <c r="G4703" s="146" t="s">
        <v>1931</v>
      </c>
      <c r="H4703" s="146" t="s">
        <v>715</v>
      </c>
      <c r="I4703" s="133" t="s">
        <v>47</v>
      </c>
      <c r="J4703" s="147"/>
      <c r="K4703" s="147"/>
      <c r="L4703" s="148">
        <v>700000</v>
      </c>
      <c r="M4703" s="120" t="s">
        <v>56</v>
      </c>
      <c r="N4703" s="149">
        <v>56000</v>
      </c>
      <c r="O4703" s="150"/>
      <c r="P4703" s="154" t="s">
        <v>4117</v>
      </c>
      <c r="Q4703" s="158" t="s">
        <v>50</v>
      </c>
      <c r="R4703" s="142">
        <f t="shared" si="72"/>
        <v>8</v>
      </c>
    </row>
    <row r="4704" s="109" customFormat="1">
      <c r="A4704" s="119">
        <f>MAX($A$19:A4703)+1</f>
        <v>4686</v>
      </c>
      <c r="B4704" s="120" t="s">
        <v>41</v>
      </c>
      <c r="C4704" s="144" t="s">
        <v>92</v>
      </c>
      <c r="D4704" s="144" t="s">
        <v>5330</v>
      </c>
      <c r="E4704" s="145">
        <v>45238</v>
      </c>
      <c r="F4704" s="146" t="s">
        <v>1930</v>
      </c>
      <c r="G4704" s="146" t="s">
        <v>1931</v>
      </c>
      <c r="H4704" s="146" t="s">
        <v>545</v>
      </c>
      <c r="I4704" s="133" t="s">
        <v>47</v>
      </c>
      <c r="J4704" s="147"/>
      <c r="K4704" s="147"/>
      <c r="L4704" s="148">
        <v>1000000</v>
      </c>
      <c r="M4704" s="120" t="s">
        <v>56</v>
      </c>
      <c r="N4704" s="149">
        <v>80000</v>
      </c>
      <c r="O4704" s="150"/>
      <c r="P4704" s="154" t="s">
        <v>4117</v>
      </c>
      <c r="Q4704" s="158" t="s">
        <v>50</v>
      </c>
      <c r="R4704" s="142">
        <f t="shared" si="72"/>
        <v>8</v>
      </c>
    </row>
    <row r="4705" s="109" customFormat="1">
      <c r="A4705" s="119">
        <f>MAX($A$19:A4704)+1</f>
        <v>4687</v>
      </c>
      <c r="B4705" s="120" t="s">
        <v>41</v>
      </c>
      <c r="C4705" s="144" t="s">
        <v>92</v>
      </c>
      <c r="D4705" s="144" t="s">
        <v>5331</v>
      </c>
      <c r="E4705" s="145">
        <v>45238</v>
      </c>
      <c r="F4705" s="146" t="s">
        <v>1930</v>
      </c>
      <c r="G4705" s="146" t="s">
        <v>1931</v>
      </c>
      <c r="H4705" s="146" t="s">
        <v>545</v>
      </c>
      <c r="I4705" s="133" t="s">
        <v>47</v>
      </c>
      <c r="J4705" s="147"/>
      <c r="K4705" s="147"/>
      <c r="L4705" s="148">
        <v>1000000</v>
      </c>
      <c r="M4705" s="120" t="s">
        <v>56</v>
      </c>
      <c r="N4705" s="149">
        <v>80000</v>
      </c>
      <c r="O4705" s="150"/>
      <c r="P4705" s="154" t="s">
        <v>4117</v>
      </c>
      <c r="Q4705" s="158" t="s">
        <v>50</v>
      </c>
      <c r="R4705" s="142">
        <f t="shared" si="72"/>
        <v>8</v>
      </c>
    </row>
    <row r="4706" s="109" customFormat="1">
      <c r="A4706" s="119">
        <f>MAX($A$19:A4705)+1</f>
        <v>4688</v>
      </c>
      <c r="B4706" s="120" t="s">
        <v>41</v>
      </c>
      <c r="C4706" s="144" t="s">
        <v>1417</v>
      </c>
      <c r="D4706" s="144" t="s">
        <v>5332</v>
      </c>
      <c r="E4706" s="145">
        <v>45251</v>
      </c>
      <c r="F4706" s="146" t="s">
        <v>5333</v>
      </c>
      <c r="G4706" s="146" t="s">
        <v>5334</v>
      </c>
      <c r="H4706" s="146" t="s">
        <v>5335</v>
      </c>
      <c r="I4706" s="151" t="s">
        <v>327</v>
      </c>
      <c r="J4706" s="147">
        <v>2</v>
      </c>
      <c r="K4706" s="147">
        <v>6909091</v>
      </c>
      <c r="L4706" s="148">
        <v>13818182</v>
      </c>
      <c r="M4706" s="120" t="s">
        <v>229</v>
      </c>
      <c r="N4706" s="149">
        <v>1381818</v>
      </c>
      <c r="O4706" s="150"/>
      <c r="P4706" s="154" t="s">
        <v>4117</v>
      </c>
      <c r="Q4706" s="158" t="s">
        <v>50</v>
      </c>
      <c r="R4706" s="142">
        <f t="shared" si="72"/>
        <v>9.9999985526316</v>
      </c>
    </row>
    <row r="4707" s="109" customFormat="1">
      <c r="A4707" s="119">
        <f>MAX($A$19:A4706)+1</f>
        <v>4689</v>
      </c>
      <c r="B4707" s="120" t="s">
        <v>41</v>
      </c>
      <c r="C4707" s="144" t="s">
        <v>1938</v>
      </c>
      <c r="D4707" s="144" t="s">
        <v>1622</v>
      </c>
      <c r="E4707" s="145" t="s">
        <v>4159</v>
      </c>
      <c r="F4707" s="146" t="s">
        <v>1940</v>
      </c>
      <c r="G4707" s="146" t="s">
        <v>1941</v>
      </c>
      <c r="H4707" s="146" t="s">
        <v>1942</v>
      </c>
      <c r="I4707" s="151" t="s">
        <v>801</v>
      </c>
      <c r="J4707" s="147">
        <v>3828.2</v>
      </c>
      <c r="K4707" s="147">
        <v>5000</v>
      </c>
      <c r="L4707" s="148">
        <v>19141000</v>
      </c>
      <c r="M4707" s="120" t="s">
        <v>56</v>
      </c>
      <c r="N4707" s="149">
        <v>1531280</v>
      </c>
      <c r="O4707" s="150"/>
      <c r="P4707" s="154" t="s">
        <v>4117</v>
      </c>
      <c r="Q4707" s="158" t="s">
        <v>50</v>
      </c>
      <c r="R4707" s="142">
        <f ref="R4707:R4770" t="shared" si="73">N4707/L4707*100</f>
        <v>8</v>
      </c>
    </row>
    <row r="4708" s="109" customFormat="1">
      <c r="A4708" s="119">
        <f>MAX($A$19:A4707)+1</f>
        <v>4690</v>
      </c>
      <c r="B4708" s="120" t="s">
        <v>41</v>
      </c>
      <c r="C4708" s="144" t="s">
        <v>1938</v>
      </c>
      <c r="D4708" s="144" t="s">
        <v>1622</v>
      </c>
      <c r="E4708" s="145" t="s">
        <v>4159</v>
      </c>
      <c r="F4708" s="146" t="s">
        <v>1940</v>
      </c>
      <c r="G4708" s="146" t="s">
        <v>1941</v>
      </c>
      <c r="H4708" s="146" t="s">
        <v>5336</v>
      </c>
      <c r="I4708" s="151" t="s">
        <v>1813</v>
      </c>
      <c r="J4708" s="147">
        <v>20410</v>
      </c>
      <c r="K4708" s="147">
        <v>350</v>
      </c>
      <c r="L4708" s="148">
        <v>7143500</v>
      </c>
      <c r="M4708" s="120" t="s">
        <v>56</v>
      </c>
      <c r="N4708" s="149">
        <v>571480</v>
      </c>
      <c r="O4708" s="150"/>
      <c r="P4708" s="154" t="s">
        <v>4117</v>
      </c>
      <c r="Q4708" s="158" t="s">
        <v>50</v>
      </c>
      <c r="R4708" s="142">
        <f t="shared" si="73"/>
        <v>8</v>
      </c>
    </row>
    <row r="4709" s="109" customFormat="1">
      <c r="A4709" s="119">
        <f>MAX($A$19:A4708)+1</f>
        <v>4691</v>
      </c>
      <c r="B4709" s="120" t="s">
        <v>41</v>
      </c>
      <c r="C4709" s="144" t="s">
        <v>1938</v>
      </c>
      <c r="D4709" s="144" t="s">
        <v>1622</v>
      </c>
      <c r="E4709" s="145" t="s">
        <v>4159</v>
      </c>
      <c r="F4709" s="146" t="s">
        <v>1940</v>
      </c>
      <c r="G4709" s="146" t="s">
        <v>1941</v>
      </c>
      <c r="H4709" s="146" t="s">
        <v>5337</v>
      </c>
      <c r="I4709" s="151" t="s">
        <v>552</v>
      </c>
      <c r="J4709" s="147">
        <v>80000</v>
      </c>
      <c r="K4709" s="147">
        <v>500</v>
      </c>
      <c r="L4709" s="148">
        <v>40000000</v>
      </c>
      <c r="M4709" s="120" t="s">
        <v>56</v>
      </c>
      <c r="N4709" s="149">
        <v>3200000</v>
      </c>
      <c r="O4709" s="150"/>
      <c r="P4709" s="154" t="s">
        <v>4117</v>
      </c>
      <c r="Q4709" s="158" t="s">
        <v>50</v>
      </c>
      <c r="R4709" s="142">
        <f t="shared" si="73"/>
        <v>8</v>
      </c>
    </row>
    <row r="4710" s="109" customFormat="1">
      <c r="A4710" s="119">
        <f>MAX($A$19:A4709)+1</f>
        <v>4692</v>
      </c>
      <c r="B4710" s="120" t="s">
        <v>41</v>
      </c>
      <c r="C4710" s="144" t="s">
        <v>1938</v>
      </c>
      <c r="D4710" s="144" t="s">
        <v>1622</v>
      </c>
      <c r="E4710" s="145" t="s">
        <v>4159</v>
      </c>
      <c r="F4710" s="146" t="s">
        <v>1940</v>
      </c>
      <c r="G4710" s="146" t="s">
        <v>1941</v>
      </c>
      <c r="H4710" s="146" t="s">
        <v>1946</v>
      </c>
      <c r="I4710" s="151" t="s">
        <v>552</v>
      </c>
      <c r="J4710" s="147">
        <v>50000</v>
      </c>
      <c r="K4710" s="147">
        <v>500</v>
      </c>
      <c r="L4710" s="148">
        <v>25000000</v>
      </c>
      <c r="M4710" s="120" t="s">
        <v>56</v>
      </c>
      <c r="N4710" s="149">
        <v>2000000</v>
      </c>
      <c r="O4710" s="150"/>
      <c r="P4710" s="154" t="s">
        <v>4117</v>
      </c>
      <c r="Q4710" s="158" t="s">
        <v>50</v>
      </c>
      <c r="R4710" s="142">
        <f t="shared" si="73"/>
        <v>8</v>
      </c>
    </row>
    <row r="4711" s="109" customFormat="1">
      <c r="A4711" s="119">
        <f>MAX($A$19:A4710)+1</f>
        <v>4693</v>
      </c>
      <c r="B4711" s="120" t="s">
        <v>41</v>
      </c>
      <c r="C4711" s="144" t="s">
        <v>1938</v>
      </c>
      <c r="D4711" s="144" t="s">
        <v>1622</v>
      </c>
      <c r="E4711" s="145" t="s">
        <v>4159</v>
      </c>
      <c r="F4711" s="146" t="s">
        <v>1940</v>
      </c>
      <c r="G4711" s="146" t="s">
        <v>1941</v>
      </c>
      <c r="H4711" s="146" t="s">
        <v>5338</v>
      </c>
      <c r="I4711" s="151" t="s">
        <v>552</v>
      </c>
      <c r="J4711" s="147">
        <v>10000</v>
      </c>
      <c r="K4711" s="147">
        <v>700</v>
      </c>
      <c r="L4711" s="148">
        <v>7000000</v>
      </c>
      <c r="M4711" s="120" t="s">
        <v>56</v>
      </c>
      <c r="N4711" s="149">
        <v>560000</v>
      </c>
      <c r="O4711" s="150"/>
      <c r="P4711" s="154" t="s">
        <v>4117</v>
      </c>
      <c r="Q4711" s="158" t="s">
        <v>50</v>
      </c>
      <c r="R4711" s="142">
        <f t="shared" si="73"/>
        <v>8</v>
      </c>
    </row>
    <row r="4712" s="109" customFormat="1">
      <c r="A4712" s="119">
        <f>MAX($A$19:A4711)+1</f>
        <v>4694</v>
      </c>
      <c r="B4712" s="120" t="s">
        <v>41</v>
      </c>
      <c r="C4712" s="144" t="s">
        <v>1938</v>
      </c>
      <c r="D4712" s="144" t="s">
        <v>1622</v>
      </c>
      <c r="E4712" s="145" t="s">
        <v>4159</v>
      </c>
      <c r="F4712" s="146" t="s">
        <v>1940</v>
      </c>
      <c r="G4712" s="146" t="s">
        <v>1941</v>
      </c>
      <c r="H4712" s="146" t="s">
        <v>5339</v>
      </c>
      <c r="I4712" s="151" t="s">
        <v>552</v>
      </c>
      <c r="J4712" s="147">
        <v>15000</v>
      </c>
      <c r="K4712" s="147">
        <v>700</v>
      </c>
      <c r="L4712" s="148">
        <v>10500000</v>
      </c>
      <c r="M4712" s="120" t="s">
        <v>56</v>
      </c>
      <c r="N4712" s="149">
        <v>840000</v>
      </c>
      <c r="O4712" s="150"/>
      <c r="P4712" s="154" t="s">
        <v>4117</v>
      </c>
      <c r="Q4712" s="158" t="s">
        <v>50</v>
      </c>
      <c r="R4712" s="142">
        <f t="shared" si="73"/>
        <v>8</v>
      </c>
    </row>
    <row r="4713" s="109" customFormat="1">
      <c r="A4713" s="119">
        <f>MAX($A$19:A4712)+1</f>
        <v>4695</v>
      </c>
      <c r="B4713" s="120" t="s">
        <v>41</v>
      </c>
      <c r="C4713" s="144" t="s">
        <v>1938</v>
      </c>
      <c r="D4713" s="144" t="s">
        <v>1622</v>
      </c>
      <c r="E4713" s="145" t="s">
        <v>4159</v>
      </c>
      <c r="F4713" s="146" t="s">
        <v>1940</v>
      </c>
      <c r="G4713" s="146" t="s">
        <v>1941</v>
      </c>
      <c r="H4713" s="146" t="s">
        <v>5340</v>
      </c>
      <c r="I4713" s="151" t="s">
        <v>552</v>
      </c>
      <c r="J4713" s="147">
        <v>20386</v>
      </c>
      <c r="K4713" s="147">
        <v>300</v>
      </c>
      <c r="L4713" s="148">
        <v>6115800</v>
      </c>
      <c r="M4713" s="120" t="s">
        <v>56</v>
      </c>
      <c r="N4713" s="149">
        <v>489264</v>
      </c>
      <c r="O4713" s="150"/>
      <c r="P4713" s="154" t="s">
        <v>4117</v>
      </c>
      <c r="Q4713" s="158" t="s">
        <v>50</v>
      </c>
      <c r="R4713" s="142">
        <f t="shared" si="73"/>
        <v>8</v>
      </c>
    </row>
    <row r="4714" ht="22.5" s="109" customFormat="1">
      <c r="A4714" s="119">
        <f>MAX($A$19:A4713)+1</f>
        <v>4696</v>
      </c>
      <c r="B4714" s="120" t="s">
        <v>41</v>
      </c>
      <c r="C4714" s="144" t="s">
        <v>5341</v>
      </c>
      <c r="D4714" s="144" t="s">
        <v>5342</v>
      </c>
      <c r="E4714" s="145">
        <v>45239</v>
      </c>
      <c r="F4714" s="146" t="s">
        <v>5343</v>
      </c>
      <c r="G4714" s="146" t="s">
        <v>5344</v>
      </c>
      <c r="H4714" s="146" t="s">
        <v>5345</v>
      </c>
      <c r="I4714" s="151" t="s">
        <v>100</v>
      </c>
      <c r="J4714" s="147">
        <v>1</v>
      </c>
      <c r="K4714" s="147">
        <v>52000000</v>
      </c>
      <c r="L4714" s="148">
        <v>52000000</v>
      </c>
      <c r="M4714" s="120" t="s">
        <v>56</v>
      </c>
      <c r="N4714" s="149">
        <v>4160000</v>
      </c>
      <c r="O4714" s="150"/>
      <c r="P4714" s="154" t="s">
        <v>4117</v>
      </c>
      <c r="Q4714" s="158" t="s">
        <v>50</v>
      </c>
      <c r="R4714" s="142">
        <f t="shared" si="73"/>
        <v>8</v>
      </c>
    </row>
    <row r="4715" s="109" customFormat="1">
      <c r="A4715" s="119">
        <f>MAX($A$19:A4714)+1</f>
        <v>4697</v>
      </c>
      <c r="B4715" s="120" t="s">
        <v>41</v>
      </c>
      <c r="C4715" s="144" t="s">
        <v>1951</v>
      </c>
      <c r="D4715" s="144" t="s">
        <v>5346</v>
      </c>
      <c r="E4715" s="145" t="s">
        <v>5347</v>
      </c>
      <c r="F4715" s="123" t="s">
        <v>1953</v>
      </c>
      <c r="G4715" s="146" t="s">
        <v>1954</v>
      </c>
      <c r="H4715" s="146" t="s">
        <v>5348</v>
      </c>
      <c r="I4715" s="151" t="s">
        <v>100</v>
      </c>
      <c r="J4715" s="147">
        <v>2</v>
      </c>
      <c r="K4715" s="147">
        <v>4100000</v>
      </c>
      <c r="L4715" s="148">
        <v>8200000</v>
      </c>
      <c r="M4715" s="120" t="s">
        <v>229</v>
      </c>
      <c r="N4715" s="149">
        <v>820000</v>
      </c>
      <c r="O4715" s="150"/>
      <c r="P4715" s="154" t="s">
        <v>4117</v>
      </c>
      <c r="Q4715" s="158" t="s">
        <v>50</v>
      </c>
      <c r="R4715" s="142">
        <f t="shared" si="73"/>
        <v>10</v>
      </c>
    </row>
    <row r="4716" s="109" customFormat="1">
      <c r="A4716" s="119">
        <f>MAX($A$19:A4715)+1</f>
        <v>4698</v>
      </c>
      <c r="B4716" s="120" t="s">
        <v>41</v>
      </c>
      <c r="C4716" s="144" t="s">
        <v>1951</v>
      </c>
      <c r="D4716" s="144" t="s">
        <v>5346</v>
      </c>
      <c r="E4716" s="145" t="s">
        <v>5347</v>
      </c>
      <c r="F4716" s="123" t="s">
        <v>1953</v>
      </c>
      <c r="G4716" s="146" t="s">
        <v>1954</v>
      </c>
      <c r="H4716" s="146" t="s">
        <v>5349</v>
      </c>
      <c r="I4716" s="151" t="s">
        <v>100</v>
      </c>
      <c r="J4716" s="147">
        <v>2</v>
      </c>
      <c r="K4716" s="147">
        <v>2050000</v>
      </c>
      <c r="L4716" s="148">
        <v>4100000</v>
      </c>
      <c r="M4716" s="120" t="s">
        <v>229</v>
      </c>
      <c r="N4716" s="149">
        <v>410000</v>
      </c>
      <c r="O4716" s="150"/>
      <c r="P4716" s="154" t="s">
        <v>4117</v>
      </c>
      <c r="Q4716" s="158" t="s">
        <v>50</v>
      </c>
      <c r="R4716" s="142">
        <f t="shared" si="73"/>
        <v>10</v>
      </c>
    </row>
    <row r="4717" s="109" customFormat="1">
      <c r="A4717" s="119">
        <f>MAX($A$19:A4716)+1</f>
        <v>4699</v>
      </c>
      <c r="B4717" s="120" t="s">
        <v>41</v>
      </c>
      <c r="C4717" s="144" t="s">
        <v>1951</v>
      </c>
      <c r="D4717" s="144" t="s">
        <v>5350</v>
      </c>
      <c r="E4717" s="145" t="s">
        <v>4462</v>
      </c>
      <c r="F4717" s="123" t="s">
        <v>1953</v>
      </c>
      <c r="G4717" s="146" t="s">
        <v>1954</v>
      </c>
      <c r="H4717" s="146" t="s">
        <v>5351</v>
      </c>
      <c r="I4717" s="151" t="s">
        <v>98</v>
      </c>
      <c r="J4717" s="147">
        <v>2</v>
      </c>
      <c r="K4717" s="147">
        <v>300000</v>
      </c>
      <c r="L4717" s="148">
        <v>600000</v>
      </c>
      <c r="M4717" s="120" t="s">
        <v>229</v>
      </c>
      <c r="N4717" s="149">
        <v>60000</v>
      </c>
      <c r="O4717" s="150"/>
      <c r="P4717" s="154" t="s">
        <v>4117</v>
      </c>
      <c r="Q4717" s="158" t="s">
        <v>50</v>
      </c>
      <c r="R4717" s="142">
        <f t="shared" si="73"/>
        <v>10</v>
      </c>
    </row>
    <row r="4718" s="109" customFormat="1">
      <c r="A4718" s="119">
        <f>MAX($A$19:A4717)+1</f>
        <v>4700</v>
      </c>
      <c r="B4718" s="120" t="s">
        <v>41</v>
      </c>
      <c r="C4718" s="144" t="s">
        <v>1951</v>
      </c>
      <c r="D4718" s="144" t="s">
        <v>5350</v>
      </c>
      <c r="E4718" s="145" t="s">
        <v>4462</v>
      </c>
      <c r="F4718" s="123" t="s">
        <v>1953</v>
      </c>
      <c r="G4718" s="146" t="s">
        <v>1954</v>
      </c>
      <c r="H4718" s="146" t="s">
        <v>5352</v>
      </c>
      <c r="I4718" s="151" t="s">
        <v>98</v>
      </c>
      <c r="J4718" s="147">
        <v>5</v>
      </c>
      <c r="K4718" s="147">
        <v>450000</v>
      </c>
      <c r="L4718" s="148">
        <v>2250000</v>
      </c>
      <c r="M4718" s="120" t="s">
        <v>229</v>
      </c>
      <c r="N4718" s="149">
        <v>225000</v>
      </c>
      <c r="O4718" s="150"/>
      <c r="P4718" s="154" t="s">
        <v>4117</v>
      </c>
      <c r="Q4718" s="158" t="s">
        <v>50</v>
      </c>
      <c r="R4718" s="142">
        <f t="shared" si="73"/>
        <v>10</v>
      </c>
    </row>
    <row r="4719" s="109" customFormat="1">
      <c r="A4719" s="119">
        <f>MAX($A$19:A4718)+1</f>
        <v>4701</v>
      </c>
      <c r="B4719" s="120" t="s">
        <v>41</v>
      </c>
      <c r="C4719" s="144" t="s">
        <v>1951</v>
      </c>
      <c r="D4719" s="144" t="s">
        <v>5350</v>
      </c>
      <c r="E4719" s="145" t="s">
        <v>4462</v>
      </c>
      <c r="F4719" s="123" t="s">
        <v>1953</v>
      </c>
      <c r="G4719" s="146" t="s">
        <v>1954</v>
      </c>
      <c r="H4719" s="146" t="s">
        <v>5353</v>
      </c>
      <c r="I4719" s="151" t="s">
        <v>98</v>
      </c>
      <c r="J4719" s="147">
        <v>5</v>
      </c>
      <c r="K4719" s="147">
        <v>880000</v>
      </c>
      <c r="L4719" s="148">
        <v>4400000</v>
      </c>
      <c r="M4719" s="120" t="s">
        <v>229</v>
      </c>
      <c r="N4719" s="149">
        <v>440000</v>
      </c>
      <c r="O4719" s="150"/>
      <c r="P4719" s="154" t="s">
        <v>4117</v>
      </c>
      <c r="Q4719" s="158" t="s">
        <v>50</v>
      </c>
      <c r="R4719" s="142">
        <f t="shared" si="73"/>
        <v>10</v>
      </c>
    </row>
    <row r="4720" s="109" customFormat="1">
      <c r="A4720" s="119">
        <f>MAX($A$19:A4719)+1</f>
        <v>4702</v>
      </c>
      <c r="B4720" s="120" t="s">
        <v>41</v>
      </c>
      <c r="C4720" s="144" t="s">
        <v>1951</v>
      </c>
      <c r="D4720" s="144" t="s">
        <v>5350</v>
      </c>
      <c r="E4720" s="145" t="s">
        <v>4462</v>
      </c>
      <c r="F4720" s="123" t="s">
        <v>1953</v>
      </c>
      <c r="G4720" s="146" t="s">
        <v>1954</v>
      </c>
      <c r="H4720" s="146" t="s">
        <v>5354</v>
      </c>
      <c r="I4720" s="151" t="s">
        <v>98</v>
      </c>
      <c r="J4720" s="147">
        <v>4</v>
      </c>
      <c r="K4720" s="147">
        <v>950000</v>
      </c>
      <c r="L4720" s="148">
        <v>3800000</v>
      </c>
      <c r="M4720" s="120" t="s">
        <v>229</v>
      </c>
      <c r="N4720" s="149">
        <v>380000</v>
      </c>
      <c r="O4720" s="150"/>
      <c r="P4720" s="154" t="s">
        <v>4117</v>
      </c>
      <c r="Q4720" s="158" t="s">
        <v>50</v>
      </c>
      <c r="R4720" s="142">
        <f t="shared" si="73"/>
        <v>10</v>
      </c>
    </row>
    <row r="4721" s="109" customFormat="1">
      <c r="A4721" s="119">
        <f>MAX($A$19:A4720)+1</f>
        <v>4703</v>
      </c>
      <c r="B4721" s="120" t="s">
        <v>41</v>
      </c>
      <c r="C4721" s="144" t="s">
        <v>1951</v>
      </c>
      <c r="D4721" s="144" t="s">
        <v>5350</v>
      </c>
      <c r="E4721" s="145" t="s">
        <v>4462</v>
      </c>
      <c r="F4721" s="123" t="s">
        <v>1953</v>
      </c>
      <c r="G4721" s="146" t="s">
        <v>1954</v>
      </c>
      <c r="H4721" s="146" t="s">
        <v>5355</v>
      </c>
      <c r="I4721" s="151" t="s">
        <v>98</v>
      </c>
      <c r="J4721" s="147">
        <v>4</v>
      </c>
      <c r="K4721" s="147">
        <v>1250000</v>
      </c>
      <c r="L4721" s="148">
        <v>5000000</v>
      </c>
      <c r="M4721" s="120" t="s">
        <v>229</v>
      </c>
      <c r="N4721" s="149">
        <v>500000</v>
      </c>
      <c r="O4721" s="150"/>
      <c r="P4721" s="154" t="s">
        <v>4117</v>
      </c>
      <c r="Q4721" s="158" t="s">
        <v>50</v>
      </c>
      <c r="R4721" s="142">
        <f t="shared" si="73"/>
        <v>10</v>
      </c>
    </row>
    <row r="4722" s="109" customFormat="1">
      <c r="A4722" s="119">
        <f>MAX($A$19:A4721)+1</f>
        <v>4704</v>
      </c>
      <c r="B4722" s="120" t="s">
        <v>41</v>
      </c>
      <c r="C4722" s="144" t="s">
        <v>1951</v>
      </c>
      <c r="D4722" s="144" t="s">
        <v>4990</v>
      </c>
      <c r="E4722" s="145">
        <v>45258</v>
      </c>
      <c r="F4722" s="123" t="s">
        <v>1953</v>
      </c>
      <c r="G4722" s="146" t="s">
        <v>1954</v>
      </c>
      <c r="H4722" s="146" t="s">
        <v>5356</v>
      </c>
      <c r="I4722" s="151" t="s">
        <v>100</v>
      </c>
      <c r="J4722" s="147">
        <v>1</v>
      </c>
      <c r="K4722" s="147">
        <v>13000000</v>
      </c>
      <c r="L4722" s="148">
        <v>13000000</v>
      </c>
      <c r="M4722" s="120" t="s">
        <v>229</v>
      </c>
      <c r="N4722" s="149">
        <v>1300000</v>
      </c>
      <c r="O4722" s="150"/>
      <c r="P4722" s="154" t="s">
        <v>4117</v>
      </c>
      <c r="Q4722" s="158" t="s">
        <v>50</v>
      </c>
      <c r="R4722" s="142">
        <f t="shared" si="73"/>
        <v>10</v>
      </c>
    </row>
    <row r="4723" s="109" customFormat="1">
      <c r="A4723" s="119">
        <f>MAX($A$19:A4722)+1</f>
        <v>4705</v>
      </c>
      <c r="B4723" s="120" t="s">
        <v>41</v>
      </c>
      <c r="C4723" s="144" t="s">
        <v>1951</v>
      </c>
      <c r="D4723" s="144" t="s">
        <v>5357</v>
      </c>
      <c r="E4723" s="145" t="s">
        <v>4155</v>
      </c>
      <c r="F4723" s="123" t="s">
        <v>1953</v>
      </c>
      <c r="G4723" s="146" t="s">
        <v>1954</v>
      </c>
      <c r="H4723" s="146" t="s">
        <v>5358</v>
      </c>
      <c r="I4723" s="151" t="s">
        <v>98</v>
      </c>
      <c r="J4723" s="147">
        <v>5000</v>
      </c>
      <c r="K4723" s="147">
        <v>80</v>
      </c>
      <c r="L4723" s="148">
        <v>400000</v>
      </c>
      <c r="M4723" s="120" t="s">
        <v>229</v>
      </c>
      <c r="N4723" s="149">
        <v>40000</v>
      </c>
      <c r="O4723" s="150"/>
      <c r="P4723" s="154" t="s">
        <v>4117</v>
      </c>
      <c r="Q4723" s="158" t="s">
        <v>50</v>
      </c>
      <c r="R4723" s="142">
        <f t="shared" si="73"/>
        <v>10</v>
      </c>
    </row>
    <row r="4724" s="109" customFormat="1">
      <c r="A4724" s="119">
        <f>MAX($A$19:A4723)+1</f>
        <v>4706</v>
      </c>
      <c r="B4724" s="120" t="s">
        <v>41</v>
      </c>
      <c r="C4724" s="144" t="s">
        <v>1951</v>
      </c>
      <c r="D4724" s="144" t="s">
        <v>5357</v>
      </c>
      <c r="E4724" s="145" t="s">
        <v>4155</v>
      </c>
      <c r="F4724" s="123" t="s">
        <v>1953</v>
      </c>
      <c r="G4724" s="146" t="s">
        <v>1954</v>
      </c>
      <c r="H4724" s="146" t="s">
        <v>5359</v>
      </c>
      <c r="I4724" s="151" t="s">
        <v>98</v>
      </c>
      <c r="J4724" s="147">
        <v>6800</v>
      </c>
      <c r="K4724" s="147">
        <v>80</v>
      </c>
      <c r="L4724" s="148">
        <v>544000</v>
      </c>
      <c r="M4724" s="120" t="s">
        <v>229</v>
      </c>
      <c r="N4724" s="149">
        <v>54400</v>
      </c>
      <c r="O4724" s="150"/>
      <c r="P4724" s="154" t="s">
        <v>4117</v>
      </c>
      <c r="Q4724" s="158" t="s">
        <v>50</v>
      </c>
      <c r="R4724" s="142">
        <f t="shared" si="73"/>
        <v>10</v>
      </c>
    </row>
    <row r="4725" s="109" customFormat="1">
      <c r="A4725" s="119">
        <f>MAX($A$19:A4724)+1</f>
        <v>4707</v>
      </c>
      <c r="B4725" s="120" t="s">
        <v>41</v>
      </c>
      <c r="C4725" s="144" t="s">
        <v>1951</v>
      </c>
      <c r="D4725" s="144" t="s">
        <v>5360</v>
      </c>
      <c r="E4725" s="145" t="s">
        <v>5061</v>
      </c>
      <c r="F4725" s="123" t="s">
        <v>1953</v>
      </c>
      <c r="G4725" s="146" t="s">
        <v>1954</v>
      </c>
      <c r="H4725" s="146" t="s">
        <v>5361</v>
      </c>
      <c r="I4725" s="151" t="s">
        <v>100</v>
      </c>
      <c r="J4725" s="147">
        <v>4</v>
      </c>
      <c r="K4725" s="147">
        <v>12100000</v>
      </c>
      <c r="L4725" s="148">
        <v>48400000</v>
      </c>
      <c r="M4725" s="120" t="s">
        <v>56</v>
      </c>
      <c r="N4725" s="149">
        <v>3872000</v>
      </c>
      <c r="O4725" s="150"/>
      <c r="P4725" s="154" t="s">
        <v>4117</v>
      </c>
      <c r="Q4725" s="158" t="s">
        <v>50</v>
      </c>
      <c r="R4725" s="142">
        <f t="shared" si="73"/>
        <v>8</v>
      </c>
    </row>
    <row r="4726" s="109" customFormat="1">
      <c r="A4726" s="119">
        <f>MAX($A$19:A4725)+1</f>
        <v>4708</v>
      </c>
      <c r="B4726" s="120" t="s">
        <v>41</v>
      </c>
      <c r="C4726" s="144" t="s">
        <v>1951</v>
      </c>
      <c r="D4726" s="144" t="s">
        <v>5360</v>
      </c>
      <c r="E4726" s="145" t="s">
        <v>5061</v>
      </c>
      <c r="F4726" s="123" t="s">
        <v>1953</v>
      </c>
      <c r="G4726" s="146" t="s">
        <v>1954</v>
      </c>
      <c r="H4726" s="146" t="s">
        <v>5362</v>
      </c>
      <c r="I4726" s="151" t="s">
        <v>100</v>
      </c>
      <c r="J4726" s="147">
        <v>1</v>
      </c>
      <c r="K4726" s="147">
        <v>3500000</v>
      </c>
      <c r="L4726" s="148">
        <v>3500000</v>
      </c>
      <c r="M4726" s="120" t="s">
        <v>56</v>
      </c>
      <c r="N4726" s="149">
        <v>280000</v>
      </c>
      <c r="O4726" s="150"/>
      <c r="P4726" s="154" t="s">
        <v>4117</v>
      </c>
      <c r="Q4726" s="158" t="s">
        <v>50</v>
      </c>
      <c r="R4726" s="142">
        <f t="shared" si="73"/>
        <v>8</v>
      </c>
    </row>
    <row r="4727" ht="22.5" s="109" customFormat="1">
      <c r="A4727" s="119">
        <f>MAX($A$19:A4726)+1</f>
        <v>4709</v>
      </c>
      <c r="B4727" s="120" t="s">
        <v>41</v>
      </c>
      <c r="C4727" s="144" t="s">
        <v>1951</v>
      </c>
      <c r="D4727" s="144" t="s">
        <v>5363</v>
      </c>
      <c r="E4727" s="145">
        <v>45260</v>
      </c>
      <c r="F4727" s="123" t="s">
        <v>1953</v>
      </c>
      <c r="G4727" s="146" t="s">
        <v>1954</v>
      </c>
      <c r="H4727" s="146" t="s">
        <v>5364</v>
      </c>
      <c r="I4727" s="151" t="s">
        <v>100</v>
      </c>
      <c r="J4727" s="147">
        <v>2</v>
      </c>
      <c r="K4727" s="147">
        <v>39000000</v>
      </c>
      <c r="L4727" s="148">
        <v>78000000</v>
      </c>
      <c r="M4727" s="120" t="s">
        <v>56</v>
      </c>
      <c r="N4727" s="149">
        <v>6240000</v>
      </c>
      <c r="O4727" s="150"/>
      <c r="P4727" s="154" t="s">
        <v>4117</v>
      </c>
      <c r="Q4727" s="158" t="s">
        <v>50</v>
      </c>
      <c r="R4727" s="142">
        <f t="shared" si="73"/>
        <v>8</v>
      </c>
    </row>
    <row r="4728" s="109" customFormat="1">
      <c r="A4728" s="119">
        <f>MAX($A$19:A4727)+1</f>
        <v>4710</v>
      </c>
      <c r="B4728" s="120" t="s">
        <v>41</v>
      </c>
      <c r="C4728" s="144" t="s">
        <v>1216</v>
      </c>
      <c r="D4728" s="144" t="s">
        <v>1622</v>
      </c>
      <c r="E4728" s="145" t="s">
        <v>4859</v>
      </c>
      <c r="F4728" s="146" t="s">
        <v>5365</v>
      </c>
      <c r="G4728" s="146" t="s">
        <v>5366</v>
      </c>
      <c r="H4728" s="146" t="s">
        <v>5367</v>
      </c>
      <c r="I4728" s="151" t="s">
        <v>98</v>
      </c>
      <c r="J4728" s="147">
        <v>6</v>
      </c>
      <c r="K4728" s="147">
        <v>240000</v>
      </c>
      <c r="L4728" s="148">
        <v>1440000</v>
      </c>
      <c r="M4728" s="120" t="s">
        <v>56</v>
      </c>
      <c r="N4728" s="149">
        <v>115200</v>
      </c>
      <c r="O4728" s="150"/>
      <c r="P4728" s="154" t="s">
        <v>4117</v>
      </c>
      <c r="Q4728" s="158" t="s">
        <v>50</v>
      </c>
      <c r="R4728" s="142">
        <f t="shared" si="73"/>
        <v>8</v>
      </c>
    </row>
    <row r="4729" s="109" customFormat="1">
      <c r="A4729" s="119">
        <f>MAX($A$19:A4728)+1</f>
        <v>4711</v>
      </c>
      <c r="B4729" s="120" t="s">
        <v>41</v>
      </c>
      <c r="C4729" s="144" t="s">
        <v>1216</v>
      </c>
      <c r="D4729" s="144" t="s">
        <v>1622</v>
      </c>
      <c r="E4729" s="145" t="s">
        <v>4859</v>
      </c>
      <c r="F4729" s="146" t="s">
        <v>5365</v>
      </c>
      <c r="G4729" s="146" t="s">
        <v>5366</v>
      </c>
      <c r="H4729" s="146" t="s">
        <v>5368</v>
      </c>
      <c r="I4729" s="151" t="s">
        <v>98</v>
      </c>
      <c r="J4729" s="147">
        <v>6</v>
      </c>
      <c r="K4729" s="147">
        <v>240000</v>
      </c>
      <c r="L4729" s="148">
        <v>1440000</v>
      </c>
      <c r="M4729" s="120" t="s">
        <v>56</v>
      </c>
      <c r="N4729" s="149">
        <v>115200</v>
      </c>
      <c r="O4729" s="150"/>
      <c r="P4729" s="154" t="s">
        <v>4117</v>
      </c>
      <c r="Q4729" s="158" t="s">
        <v>50</v>
      </c>
      <c r="R4729" s="142">
        <f t="shared" si="73"/>
        <v>8</v>
      </c>
    </row>
    <row r="4730" s="109" customFormat="1">
      <c r="A4730" s="119">
        <f>MAX($A$19:A4729)+1</f>
        <v>4712</v>
      </c>
      <c r="B4730" s="120" t="s">
        <v>41</v>
      </c>
      <c r="C4730" s="144" t="s">
        <v>1216</v>
      </c>
      <c r="D4730" s="144" t="s">
        <v>1622</v>
      </c>
      <c r="E4730" s="145" t="s">
        <v>4859</v>
      </c>
      <c r="F4730" s="146" t="s">
        <v>5365</v>
      </c>
      <c r="G4730" s="146" t="s">
        <v>5366</v>
      </c>
      <c r="H4730" s="146" t="s">
        <v>5369</v>
      </c>
      <c r="I4730" s="151" t="s">
        <v>98</v>
      </c>
      <c r="J4730" s="147">
        <v>18</v>
      </c>
      <c r="K4730" s="147">
        <v>210000</v>
      </c>
      <c r="L4730" s="148">
        <v>3780000</v>
      </c>
      <c r="M4730" s="120" t="s">
        <v>56</v>
      </c>
      <c r="N4730" s="149">
        <v>302400</v>
      </c>
      <c r="O4730" s="150"/>
      <c r="P4730" s="154" t="s">
        <v>4117</v>
      </c>
      <c r="Q4730" s="158" t="s">
        <v>50</v>
      </c>
      <c r="R4730" s="142">
        <f t="shared" si="73"/>
        <v>8</v>
      </c>
    </row>
    <row r="4731" s="109" customFormat="1">
      <c r="A4731" s="119">
        <f>MAX($A$19:A4730)+1</f>
        <v>4713</v>
      </c>
      <c r="B4731" s="120" t="s">
        <v>41</v>
      </c>
      <c r="C4731" s="144" t="s">
        <v>1216</v>
      </c>
      <c r="D4731" s="144" t="s">
        <v>1622</v>
      </c>
      <c r="E4731" s="145" t="s">
        <v>4859</v>
      </c>
      <c r="F4731" s="146" t="s">
        <v>5365</v>
      </c>
      <c r="G4731" s="146" t="s">
        <v>5366</v>
      </c>
      <c r="H4731" s="146" t="s">
        <v>5370</v>
      </c>
      <c r="I4731" s="151" t="s">
        <v>98</v>
      </c>
      <c r="J4731" s="147">
        <v>4</v>
      </c>
      <c r="K4731" s="147">
        <v>200000</v>
      </c>
      <c r="L4731" s="148">
        <v>800000</v>
      </c>
      <c r="M4731" s="120" t="s">
        <v>56</v>
      </c>
      <c r="N4731" s="149">
        <v>64000</v>
      </c>
      <c r="O4731" s="150"/>
      <c r="P4731" s="154" t="s">
        <v>4117</v>
      </c>
      <c r="Q4731" s="158" t="s">
        <v>50</v>
      </c>
      <c r="R4731" s="142">
        <f t="shared" si="73"/>
        <v>8</v>
      </c>
    </row>
    <row r="4732" s="109" customFormat="1">
      <c r="A4732" s="119">
        <f>MAX($A$19:A4731)+1</f>
        <v>4714</v>
      </c>
      <c r="B4732" s="120" t="s">
        <v>41</v>
      </c>
      <c r="C4732" s="144" t="s">
        <v>1216</v>
      </c>
      <c r="D4732" s="144" t="s">
        <v>1622</v>
      </c>
      <c r="E4732" s="145" t="s">
        <v>4859</v>
      </c>
      <c r="F4732" s="146" t="s">
        <v>5365</v>
      </c>
      <c r="G4732" s="146" t="s">
        <v>5366</v>
      </c>
      <c r="H4732" s="146" t="s">
        <v>5371</v>
      </c>
      <c r="I4732" s="151" t="s">
        <v>98</v>
      </c>
      <c r="J4732" s="147">
        <v>4</v>
      </c>
      <c r="K4732" s="147">
        <v>250000</v>
      </c>
      <c r="L4732" s="148">
        <v>1000000</v>
      </c>
      <c r="M4732" s="120" t="s">
        <v>56</v>
      </c>
      <c r="N4732" s="149">
        <v>80000</v>
      </c>
      <c r="O4732" s="150"/>
      <c r="P4732" s="154" t="s">
        <v>4117</v>
      </c>
      <c r="Q4732" s="158" t="s">
        <v>50</v>
      </c>
      <c r="R4732" s="142">
        <f t="shared" si="73"/>
        <v>8</v>
      </c>
    </row>
    <row r="4733" s="109" customFormat="1">
      <c r="A4733" s="119">
        <f>MAX($A$19:A4732)+1</f>
        <v>4715</v>
      </c>
      <c r="B4733" s="120" t="s">
        <v>41</v>
      </c>
      <c r="C4733" s="144" t="s">
        <v>1216</v>
      </c>
      <c r="D4733" s="144" t="s">
        <v>1622</v>
      </c>
      <c r="E4733" s="145" t="s">
        <v>4859</v>
      </c>
      <c r="F4733" s="146" t="s">
        <v>5365</v>
      </c>
      <c r="G4733" s="146" t="s">
        <v>5366</v>
      </c>
      <c r="H4733" s="146" t="s">
        <v>5372</v>
      </c>
      <c r="I4733" s="151" t="s">
        <v>98</v>
      </c>
      <c r="J4733" s="147">
        <v>18</v>
      </c>
      <c r="K4733" s="147">
        <v>280000</v>
      </c>
      <c r="L4733" s="148">
        <v>5040000</v>
      </c>
      <c r="M4733" s="120" t="s">
        <v>56</v>
      </c>
      <c r="N4733" s="149">
        <v>403200</v>
      </c>
      <c r="O4733" s="150"/>
      <c r="P4733" s="154" t="s">
        <v>4117</v>
      </c>
      <c r="Q4733" s="158" t="s">
        <v>50</v>
      </c>
      <c r="R4733" s="142">
        <f t="shared" si="73"/>
        <v>8</v>
      </c>
    </row>
    <row r="4734" s="109" customFormat="1">
      <c r="A4734" s="119">
        <f>MAX($A$19:A4733)+1</f>
        <v>4716</v>
      </c>
      <c r="B4734" s="120" t="s">
        <v>41</v>
      </c>
      <c r="C4734" s="144" t="s">
        <v>1216</v>
      </c>
      <c r="D4734" s="144" t="s">
        <v>1622</v>
      </c>
      <c r="E4734" s="145" t="s">
        <v>4859</v>
      </c>
      <c r="F4734" s="146" t="s">
        <v>5365</v>
      </c>
      <c r="G4734" s="146" t="s">
        <v>5366</v>
      </c>
      <c r="H4734" s="146" t="s">
        <v>5373</v>
      </c>
      <c r="I4734" s="151" t="s">
        <v>98</v>
      </c>
      <c r="J4734" s="147">
        <v>4</v>
      </c>
      <c r="K4734" s="147">
        <v>210000</v>
      </c>
      <c r="L4734" s="148">
        <v>840000</v>
      </c>
      <c r="M4734" s="120" t="s">
        <v>56</v>
      </c>
      <c r="N4734" s="149">
        <v>67200</v>
      </c>
      <c r="O4734" s="150"/>
      <c r="P4734" s="154" t="s">
        <v>4117</v>
      </c>
      <c r="Q4734" s="158" t="s">
        <v>50</v>
      </c>
      <c r="R4734" s="142">
        <f t="shared" si="73"/>
        <v>8</v>
      </c>
    </row>
    <row r="4735" s="109" customFormat="1">
      <c r="A4735" s="119">
        <f>MAX($A$19:A4734)+1</f>
        <v>4717</v>
      </c>
      <c r="B4735" s="120" t="s">
        <v>41</v>
      </c>
      <c r="C4735" s="144" t="s">
        <v>2014</v>
      </c>
      <c r="D4735" s="144" t="s">
        <v>5374</v>
      </c>
      <c r="E4735" s="145" t="s">
        <v>4155</v>
      </c>
      <c r="F4735" s="146" t="s">
        <v>2015</v>
      </c>
      <c r="G4735" s="146" t="s">
        <v>2016</v>
      </c>
      <c r="H4735" s="146" t="s">
        <v>3382</v>
      </c>
      <c r="I4735" s="151" t="s">
        <v>98</v>
      </c>
      <c r="J4735" s="147">
        <v>1800</v>
      </c>
      <c r="K4735" s="147">
        <v>1750</v>
      </c>
      <c r="L4735" s="148">
        <v>3150000</v>
      </c>
      <c r="M4735" s="120" t="s">
        <v>56</v>
      </c>
      <c r="N4735" s="149">
        <v>252000</v>
      </c>
      <c r="O4735" s="150"/>
      <c r="P4735" s="154" t="s">
        <v>4117</v>
      </c>
      <c r="Q4735" s="158" t="s">
        <v>50</v>
      </c>
      <c r="R4735" s="142">
        <f t="shared" si="73"/>
        <v>8</v>
      </c>
    </row>
    <row r="4736" s="109" customFormat="1">
      <c r="A4736" s="119">
        <f>MAX($A$19:A4735)+1</f>
        <v>4718</v>
      </c>
      <c r="B4736" s="120" t="s">
        <v>41</v>
      </c>
      <c r="C4736" s="144" t="s">
        <v>2014</v>
      </c>
      <c r="D4736" s="144" t="s">
        <v>5374</v>
      </c>
      <c r="E4736" s="145" t="s">
        <v>4155</v>
      </c>
      <c r="F4736" s="146" t="s">
        <v>2015</v>
      </c>
      <c r="G4736" s="146" t="s">
        <v>2016</v>
      </c>
      <c r="H4736" s="146" t="s">
        <v>2018</v>
      </c>
      <c r="I4736" s="151" t="s">
        <v>98</v>
      </c>
      <c r="J4736" s="147">
        <v>84648</v>
      </c>
      <c r="K4736" s="147">
        <v>2500</v>
      </c>
      <c r="L4736" s="148">
        <v>211620000</v>
      </c>
      <c r="M4736" s="120" t="s">
        <v>56</v>
      </c>
      <c r="N4736" s="149">
        <v>16929600</v>
      </c>
      <c r="O4736" s="150"/>
      <c r="P4736" s="154" t="s">
        <v>4117</v>
      </c>
      <c r="Q4736" s="158" t="s">
        <v>50</v>
      </c>
      <c r="R4736" s="142">
        <f t="shared" si="73"/>
        <v>8</v>
      </c>
    </row>
    <row r="4737" s="109" customFormat="1">
      <c r="A4737" s="119">
        <f>MAX($A$19:A4736)+1</f>
        <v>4719</v>
      </c>
      <c r="B4737" s="120" t="s">
        <v>41</v>
      </c>
      <c r="C4737" s="144" t="s">
        <v>2019</v>
      </c>
      <c r="D4737" s="144" t="s">
        <v>5375</v>
      </c>
      <c r="E4737" s="145">
        <v>45231</v>
      </c>
      <c r="F4737" s="146" t="s">
        <v>2021</v>
      </c>
      <c r="G4737" s="146" t="s">
        <v>2022</v>
      </c>
      <c r="H4737" s="146" t="s">
        <v>2023</v>
      </c>
      <c r="I4737" s="151" t="s">
        <v>288</v>
      </c>
      <c r="J4737" s="147">
        <v>300000</v>
      </c>
      <c r="K4737" s="147">
        <v>24500</v>
      </c>
      <c r="L4737" s="148">
        <v>7350000000</v>
      </c>
      <c r="M4737" s="120" t="s">
        <v>229</v>
      </c>
      <c r="N4737" s="149">
        <v>735000000</v>
      </c>
      <c r="O4737" s="150"/>
      <c r="P4737" s="154" t="s">
        <v>4117</v>
      </c>
      <c r="Q4737" s="158" t="s">
        <v>50</v>
      </c>
      <c r="R4737" s="142">
        <f t="shared" si="73"/>
        <v>10</v>
      </c>
    </row>
    <row r="4738" s="109" customFormat="1">
      <c r="A4738" s="119">
        <f>MAX($A$19:A4737)+1</f>
        <v>4720</v>
      </c>
      <c r="B4738" s="120" t="s">
        <v>41</v>
      </c>
      <c r="C4738" s="144" t="s">
        <v>2019</v>
      </c>
      <c r="D4738" s="144" t="s">
        <v>5376</v>
      </c>
      <c r="E4738" s="145">
        <v>45232</v>
      </c>
      <c r="F4738" s="146" t="s">
        <v>2021</v>
      </c>
      <c r="G4738" s="146" t="s">
        <v>2022</v>
      </c>
      <c r="H4738" s="146" t="s">
        <v>2023</v>
      </c>
      <c r="I4738" s="151" t="s">
        <v>288</v>
      </c>
      <c r="J4738" s="147">
        <v>300000</v>
      </c>
      <c r="K4738" s="147">
        <v>24500</v>
      </c>
      <c r="L4738" s="148">
        <v>7350000000</v>
      </c>
      <c r="M4738" s="120" t="s">
        <v>229</v>
      </c>
      <c r="N4738" s="149">
        <v>735000000</v>
      </c>
      <c r="O4738" s="150"/>
      <c r="P4738" s="154" t="s">
        <v>4117</v>
      </c>
      <c r="Q4738" s="158" t="s">
        <v>50</v>
      </c>
      <c r="R4738" s="142">
        <f t="shared" si="73"/>
        <v>10</v>
      </c>
    </row>
    <row r="4739" s="109" customFormat="1">
      <c r="A4739" s="119">
        <f>MAX($A$19:A4738)+1</f>
        <v>4721</v>
      </c>
      <c r="B4739" s="120" t="s">
        <v>41</v>
      </c>
      <c r="C4739" s="144" t="s">
        <v>2019</v>
      </c>
      <c r="D4739" s="144" t="s">
        <v>5377</v>
      </c>
      <c r="E4739" s="145">
        <v>45233</v>
      </c>
      <c r="F4739" s="146" t="s">
        <v>2021</v>
      </c>
      <c r="G4739" s="146" t="s">
        <v>2022</v>
      </c>
      <c r="H4739" s="146" t="s">
        <v>2023</v>
      </c>
      <c r="I4739" s="151" t="s">
        <v>288</v>
      </c>
      <c r="J4739" s="147">
        <v>300000</v>
      </c>
      <c r="K4739" s="147">
        <v>24500</v>
      </c>
      <c r="L4739" s="148">
        <v>7350000000</v>
      </c>
      <c r="M4739" s="120" t="s">
        <v>229</v>
      </c>
      <c r="N4739" s="149">
        <v>735000000</v>
      </c>
      <c r="O4739" s="150"/>
      <c r="P4739" s="154" t="s">
        <v>4117</v>
      </c>
      <c r="Q4739" s="158" t="s">
        <v>50</v>
      </c>
      <c r="R4739" s="142">
        <f t="shared" si="73"/>
        <v>10</v>
      </c>
    </row>
    <row r="4740" s="109" customFormat="1">
      <c r="A4740" s="119">
        <f>MAX($A$19:A4739)+1</f>
        <v>4722</v>
      </c>
      <c r="B4740" s="120" t="s">
        <v>41</v>
      </c>
      <c r="C4740" s="144" t="s">
        <v>2019</v>
      </c>
      <c r="D4740" s="144" t="s">
        <v>5378</v>
      </c>
      <c r="E4740" s="145">
        <v>45234</v>
      </c>
      <c r="F4740" s="146" t="s">
        <v>2021</v>
      </c>
      <c r="G4740" s="146" t="s">
        <v>2022</v>
      </c>
      <c r="H4740" s="146" t="s">
        <v>2023</v>
      </c>
      <c r="I4740" s="151" t="s">
        <v>288</v>
      </c>
      <c r="J4740" s="147">
        <v>300000</v>
      </c>
      <c r="K4740" s="147">
        <v>24500</v>
      </c>
      <c r="L4740" s="148">
        <v>7350000000</v>
      </c>
      <c r="M4740" s="120" t="s">
        <v>229</v>
      </c>
      <c r="N4740" s="149">
        <v>735000000</v>
      </c>
      <c r="O4740" s="150"/>
      <c r="P4740" s="154" t="s">
        <v>4117</v>
      </c>
      <c r="Q4740" s="158" t="s">
        <v>50</v>
      </c>
      <c r="R4740" s="142">
        <f t="shared" si="73"/>
        <v>10</v>
      </c>
    </row>
    <row r="4741" s="109" customFormat="1">
      <c r="A4741" s="119">
        <f>MAX($A$19:A4740)+1</f>
        <v>4723</v>
      </c>
      <c r="B4741" s="120" t="s">
        <v>41</v>
      </c>
      <c r="C4741" s="144" t="s">
        <v>2019</v>
      </c>
      <c r="D4741" s="144" t="s">
        <v>5379</v>
      </c>
      <c r="E4741" s="145">
        <v>45236</v>
      </c>
      <c r="F4741" s="146" t="s">
        <v>2021</v>
      </c>
      <c r="G4741" s="146" t="s">
        <v>2022</v>
      </c>
      <c r="H4741" s="146" t="s">
        <v>2023</v>
      </c>
      <c r="I4741" s="151" t="s">
        <v>288</v>
      </c>
      <c r="J4741" s="147">
        <v>300000</v>
      </c>
      <c r="K4741" s="147">
        <v>24500</v>
      </c>
      <c r="L4741" s="148">
        <v>7350000000</v>
      </c>
      <c r="M4741" s="120" t="s">
        <v>229</v>
      </c>
      <c r="N4741" s="149">
        <v>735000000</v>
      </c>
      <c r="O4741" s="150"/>
      <c r="P4741" s="154" t="s">
        <v>4117</v>
      </c>
      <c r="Q4741" s="158" t="s">
        <v>50</v>
      </c>
      <c r="R4741" s="142">
        <f t="shared" si="73"/>
        <v>10</v>
      </c>
    </row>
    <row r="4742" s="109" customFormat="1">
      <c r="A4742" s="119">
        <f>MAX($A$19:A4741)+1</f>
        <v>4724</v>
      </c>
      <c r="B4742" s="120" t="s">
        <v>41</v>
      </c>
      <c r="C4742" s="144" t="s">
        <v>2019</v>
      </c>
      <c r="D4742" s="144" t="s">
        <v>4437</v>
      </c>
      <c r="E4742" s="145">
        <v>45237</v>
      </c>
      <c r="F4742" s="146" t="s">
        <v>2021</v>
      </c>
      <c r="G4742" s="146" t="s">
        <v>2022</v>
      </c>
      <c r="H4742" s="146" t="s">
        <v>2023</v>
      </c>
      <c r="I4742" s="151" t="s">
        <v>288</v>
      </c>
      <c r="J4742" s="147">
        <v>300000</v>
      </c>
      <c r="K4742" s="147">
        <v>24500</v>
      </c>
      <c r="L4742" s="148">
        <v>7350000000</v>
      </c>
      <c r="M4742" s="120" t="s">
        <v>229</v>
      </c>
      <c r="N4742" s="149">
        <v>735000000</v>
      </c>
      <c r="O4742" s="150"/>
      <c r="P4742" s="154" t="s">
        <v>4117</v>
      </c>
      <c r="Q4742" s="158" t="s">
        <v>50</v>
      </c>
      <c r="R4742" s="142">
        <f t="shared" si="73"/>
        <v>10</v>
      </c>
    </row>
    <row r="4743" s="109" customFormat="1">
      <c r="A4743" s="119">
        <f>MAX($A$19:A4742)+1</f>
        <v>4725</v>
      </c>
      <c r="B4743" s="120" t="s">
        <v>41</v>
      </c>
      <c r="C4743" s="144" t="s">
        <v>2019</v>
      </c>
      <c r="D4743" s="144" t="s">
        <v>5380</v>
      </c>
      <c r="E4743" s="145">
        <v>45238</v>
      </c>
      <c r="F4743" s="146" t="s">
        <v>2021</v>
      </c>
      <c r="G4743" s="146" t="s">
        <v>2022</v>
      </c>
      <c r="H4743" s="146" t="s">
        <v>2023</v>
      </c>
      <c r="I4743" s="151" t="s">
        <v>288</v>
      </c>
      <c r="J4743" s="147">
        <v>300000</v>
      </c>
      <c r="K4743" s="147">
        <v>24500</v>
      </c>
      <c r="L4743" s="148">
        <v>7350000000</v>
      </c>
      <c r="M4743" s="120" t="s">
        <v>229</v>
      </c>
      <c r="N4743" s="149">
        <v>735000000</v>
      </c>
      <c r="O4743" s="150"/>
      <c r="P4743" s="154" t="s">
        <v>4117</v>
      </c>
      <c r="Q4743" s="158" t="s">
        <v>50</v>
      </c>
      <c r="R4743" s="142">
        <f t="shared" si="73"/>
        <v>10</v>
      </c>
    </row>
    <row r="4744" s="109" customFormat="1">
      <c r="A4744" s="119">
        <f>MAX($A$19:A4743)+1</f>
        <v>4726</v>
      </c>
      <c r="B4744" s="120" t="s">
        <v>41</v>
      </c>
      <c r="C4744" s="144" t="s">
        <v>2019</v>
      </c>
      <c r="D4744" s="144" t="s">
        <v>5381</v>
      </c>
      <c r="E4744" s="145">
        <v>45239</v>
      </c>
      <c r="F4744" s="146" t="s">
        <v>2021</v>
      </c>
      <c r="G4744" s="146" t="s">
        <v>2022</v>
      </c>
      <c r="H4744" s="146" t="s">
        <v>2023</v>
      </c>
      <c r="I4744" s="151" t="s">
        <v>288</v>
      </c>
      <c r="J4744" s="147">
        <v>300000</v>
      </c>
      <c r="K4744" s="147">
        <v>24500</v>
      </c>
      <c r="L4744" s="148">
        <v>7350000000</v>
      </c>
      <c r="M4744" s="120" t="s">
        <v>229</v>
      </c>
      <c r="N4744" s="149">
        <v>735000000</v>
      </c>
      <c r="O4744" s="150"/>
      <c r="P4744" s="154" t="s">
        <v>4117</v>
      </c>
      <c r="Q4744" s="158" t="s">
        <v>50</v>
      </c>
      <c r="R4744" s="142">
        <f t="shared" si="73"/>
        <v>10</v>
      </c>
    </row>
    <row r="4745" s="109" customFormat="1">
      <c r="A4745" s="119">
        <f>MAX($A$19:A4744)+1</f>
        <v>4727</v>
      </c>
      <c r="B4745" s="120" t="s">
        <v>41</v>
      </c>
      <c r="C4745" s="144" t="s">
        <v>2019</v>
      </c>
      <c r="D4745" s="144" t="s">
        <v>5382</v>
      </c>
      <c r="E4745" s="145">
        <v>45240</v>
      </c>
      <c r="F4745" s="146" t="s">
        <v>2021</v>
      </c>
      <c r="G4745" s="146" t="s">
        <v>2022</v>
      </c>
      <c r="H4745" s="146" t="s">
        <v>2023</v>
      </c>
      <c r="I4745" s="151" t="s">
        <v>288</v>
      </c>
      <c r="J4745" s="147">
        <v>300000</v>
      </c>
      <c r="K4745" s="147">
        <v>24500</v>
      </c>
      <c r="L4745" s="148">
        <v>7350000000</v>
      </c>
      <c r="M4745" s="120" t="s">
        <v>229</v>
      </c>
      <c r="N4745" s="149">
        <v>735000000</v>
      </c>
      <c r="O4745" s="150"/>
      <c r="P4745" s="154" t="s">
        <v>4117</v>
      </c>
      <c r="Q4745" s="158" t="s">
        <v>50</v>
      </c>
      <c r="R4745" s="142">
        <f t="shared" si="73"/>
        <v>10</v>
      </c>
    </row>
    <row r="4746" s="109" customFormat="1">
      <c r="A4746" s="119">
        <f>MAX($A$19:A4745)+1</f>
        <v>4728</v>
      </c>
      <c r="B4746" s="120" t="s">
        <v>41</v>
      </c>
      <c r="C4746" s="144" t="s">
        <v>2019</v>
      </c>
      <c r="D4746" s="144" t="s">
        <v>5383</v>
      </c>
      <c r="E4746" s="145">
        <v>45241</v>
      </c>
      <c r="F4746" s="146" t="s">
        <v>2021</v>
      </c>
      <c r="G4746" s="146" t="s">
        <v>2022</v>
      </c>
      <c r="H4746" s="146" t="s">
        <v>2023</v>
      </c>
      <c r="I4746" s="151" t="s">
        <v>288</v>
      </c>
      <c r="J4746" s="147">
        <v>300000</v>
      </c>
      <c r="K4746" s="147">
        <v>24500</v>
      </c>
      <c r="L4746" s="148">
        <v>7350000000</v>
      </c>
      <c r="M4746" s="120" t="s">
        <v>229</v>
      </c>
      <c r="N4746" s="149">
        <v>735000000</v>
      </c>
      <c r="O4746" s="150"/>
      <c r="P4746" s="154" t="s">
        <v>4117</v>
      </c>
      <c r="Q4746" s="158" t="s">
        <v>50</v>
      </c>
      <c r="R4746" s="142">
        <f t="shared" si="73"/>
        <v>10</v>
      </c>
    </row>
    <row r="4747" s="109" customFormat="1">
      <c r="A4747" s="119">
        <f>MAX($A$19:A4746)+1</f>
        <v>4729</v>
      </c>
      <c r="B4747" s="120" t="s">
        <v>41</v>
      </c>
      <c r="C4747" s="144" t="s">
        <v>2019</v>
      </c>
      <c r="D4747" s="144" t="s">
        <v>5384</v>
      </c>
      <c r="E4747" s="145">
        <v>45243</v>
      </c>
      <c r="F4747" s="146" t="s">
        <v>2021</v>
      </c>
      <c r="G4747" s="146" t="s">
        <v>2022</v>
      </c>
      <c r="H4747" s="146" t="s">
        <v>2023</v>
      </c>
      <c r="I4747" s="151" t="s">
        <v>288</v>
      </c>
      <c r="J4747" s="147">
        <v>300000</v>
      </c>
      <c r="K4747" s="147">
        <v>24500</v>
      </c>
      <c r="L4747" s="148">
        <v>7350000000</v>
      </c>
      <c r="M4747" s="120" t="s">
        <v>229</v>
      </c>
      <c r="N4747" s="149">
        <v>735000000</v>
      </c>
      <c r="O4747" s="150"/>
      <c r="P4747" s="154" t="s">
        <v>4117</v>
      </c>
      <c r="Q4747" s="158" t="s">
        <v>50</v>
      </c>
      <c r="R4747" s="142">
        <f t="shared" si="73"/>
        <v>10</v>
      </c>
    </row>
    <row r="4748" s="109" customFormat="1">
      <c r="A4748" s="119">
        <f>MAX($A$19:A4747)+1</f>
        <v>4730</v>
      </c>
      <c r="B4748" s="120" t="s">
        <v>41</v>
      </c>
      <c r="C4748" s="144" t="s">
        <v>2019</v>
      </c>
      <c r="D4748" s="144" t="s">
        <v>4441</v>
      </c>
      <c r="E4748" s="145">
        <v>45244</v>
      </c>
      <c r="F4748" s="146" t="s">
        <v>2021</v>
      </c>
      <c r="G4748" s="146" t="s">
        <v>2022</v>
      </c>
      <c r="H4748" s="146" t="s">
        <v>2023</v>
      </c>
      <c r="I4748" s="151" t="s">
        <v>288</v>
      </c>
      <c r="J4748" s="147">
        <v>300000</v>
      </c>
      <c r="K4748" s="147">
        <v>24500</v>
      </c>
      <c r="L4748" s="148">
        <v>7350000000</v>
      </c>
      <c r="M4748" s="120" t="s">
        <v>229</v>
      </c>
      <c r="N4748" s="149">
        <v>735000000</v>
      </c>
      <c r="O4748" s="150"/>
      <c r="P4748" s="154" t="s">
        <v>4117</v>
      </c>
      <c r="Q4748" s="158" t="s">
        <v>50</v>
      </c>
      <c r="R4748" s="142">
        <f t="shared" si="73"/>
        <v>10</v>
      </c>
    </row>
    <row r="4749" s="109" customFormat="1">
      <c r="A4749" s="119">
        <f>MAX($A$19:A4748)+1</f>
        <v>4731</v>
      </c>
      <c r="B4749" s="120" t="s">
        <v>41</v>
      </c>
      <c r="C4749" s="144" t="s">
        <v>2019</v>
      </c>
      <c r="D4749" s="144" t="s">
        <v>5385</v>
      </c>
      <c r="E4749" s="145">
        <v>45245</v>
      </c>
      <c r="F4749" s="146" t="s">
        <v>2021</v>
      </c>
      <c r="G4749" s="146" t="s">
        <v>2022</v>
      </c>
      <c r="H4749" s="146" t="s">
        <v>2023</v>
      </c>
      <c r="I4749" s="151" t="s">
        <v>288</v>
      </c>
      <c r="J4749" s="147">
        <v>300000</v>
      </c>
      <c r="K4749" s="147">
        <v>24500</v>
      </c>
      <c r="L4749" s="148">
        <v>7350000000</v>
      </c>
      <c r="M4749" s="120" t="s">
        <v>229</v>
      </c>
      <c r="N4749" s="149">
        <v>735000000</v>
      </c>
      <c r="O4749" s="150"/>
      <c r="P4749" s="154" t="s">
        <v>4117</v>
      </c>
      <c r="Q4749" s="158" t="s">
        <v>50</v>
      </c>
      <c r="R4749" s="142">
        <f t="shared" si="73"/>
        <v>10</v>
      </c>
    </row>
    <row r="4750" s="109" customFormat="1">
      <c r="A4750" s="119">
        <f>MAX($A$19:A4749)+1</f>
        <v>4732</v>
      </c>
      <c r="B4750" s="120" t="s">
        <v>41</v>
      </c>
      <c r="C4750" s="144" t="s">
        <v>2019</v>
      </c>
      <c r="D4750" s="144" t="s">
        <v>5386</v>
      </c>
      <c r="E4750" s="145">
        <v>45246</v>
      </c>
      <c r="F4750" s="146" t="s">
        <v>2021</v>
      </c>
      <c r="G4750" s="146" t="s">
        <v>2022</v>
      </c>
      <c r="H4750" s="146" t="s">
        <v>2023</v>
      </c>
      <c r="I4750" s="151" t="s">
        <v>288</v>
      </c>
      <c r="J4750" s="147">
        <v>300000</v>
      </c>
      <c r="K4750" s="147">
        <v>24500</v>
      </c>
      <c r="L4750" s="148">
        <v>7350000000</v>
      </c>
      <c r="M4750" s="120" t="s">
        <v>229</v>
      </c>
      <c r="N4750" s="149">
        <v>735000000</v>
      </c>
      <c r="O4750" s="150"/>
      <c r="P4750" s="154" t="s">
        <v>4117</v>
      </c>
      <c r="Q4750" s="158" t="s">
        <v>50</v>
      </c>
      <c r="R4750" s="142">
        <f t="shared" si="73"/>
        <v>10</v>
      </c>
    </row>
    <row r="4751" s="109" customFormat="1">
      <c r="A4751" s="119">
        <f>MAX($A$19:A4750)+1</f>
        <v>4733</v>
      </c>
      <c r="B4751" s="120" t="s">
        <v>41</v>
      </c>
      <c r="C4751" s="144" t="s">
        <v>2019</v>
      </c>
      <c r="D4751" s="144" t="s">
        <v>1604</v>
      </c>
      <c r="E4751" s="145">
        <v>45247</v>
      </c>
      <c r="F4751" s="146" t="s">
        <v>2021</v>
      </c>
      <c r="G4751" s="146" t="s">
        <v>2022</v>
      </c>
      <c r="H4751" s="146" t="s">
        <v>2023</v>
      </c>
      <c r="I4751" s="151" t="s">
        <v>288</v>
      </c>
      <c r="J4751" s="147">
        <v>300000</v>
      </c>
      <c r="K4751" s="147">
        <v>24500</v>
      </c>
      <c r="L4751" s="148">
        <v>7350000000</v>
      </c>
      <c r="M4751" s="120" t="s">
        <v>229</v>
      </c>
      <c r="N4751" s="149">
        <v>735000000</v>
      </c>
      <c r="O4751" s="150"/>
      <c r="P4751" s="154" t="s">
        <v>4117</v>
      </c>
      <c r="Q4751" s="158" t="s">
        <v>50</v>
      </c>
      <c r="R4751" s="142">
        <f t="shared" si="73"/>
        <v>10</v>
      </c>
    </row>
    <row r="4752" s="109" customFormat="1">
      <c r="A4752" s="119">
        <f>MAX($A$19:A4751)+1</f>
        <v>4734</v>
      </c>
      <c r="B4752" s="120" t="s">
        <v>41</v>
      </c>
      <c r="C4752" s="144" t="s">
        <v>2019</v>
      </c>
      <c r="D4752" s="144" t="s">
        <v>5387</v>
      </c>
      <c r="E4752" s="145">
        <v>45248</v>
      </c>
      <c r="F4752" s="146" t="s">
        <v>2021</v>
      </c>
      <c r="G4752" s="146" t="s">
        <v>2022</v>
      </c>
      <c r="H4752" s="146" t="s">
        <v>2023</v>
      </c>
      <c r="I4752" s="151" t="s">
        <v>288</v>
      </c>
      <c r="J4752" s="147">
        <v>300000</v>
      </c>
      <c r="K4752" s="147">
        <v>24500</v>
      </c>
      <c r="L4752" s="148">
        <v>7350000000</v>
      </c>
      <c r="M4752" s="120" t="s">
        <v>229</v>
      </c>
      <c r="N4752" s="149">
        <v>735000000</v>
      </c>
      <c r="O4752" s="150"/>
      <c r="P4752" s="154" t="s">
        <v>4117</v>
      </c>
      <c r="Q4752" s="158" t="s">
        <v>50</v>
      </c>
      <c r="R4752" s="142">
        <f t="shared" si="73"/>
        <v>10</v>
      </c>
    </row>
    <row r="4753" s="109" customFormat="1">
      <c r="A4753" s="119">
        <f>MAX($A$19:A4752)+1</f>
        <v>4735</v>
      </c>
      <c r="B4753" s="120" t="s">
        <v>41</v>
      </c>
      <c r="C4753" s="144" t="s">
        <v>2019</v>
      </c>
      <c r="D4753" s="144" t="s">
        <v>2190</v>
      </c>
      <c r="E4753" s="145">
        <v>45250</v>
      </c>
      <c r="F4753" s="146" t="s">
        <v>2021</v>
      </c>
      <c r="G4753" s="146" t="s">
        <v>2022</v>
      </c>
      <c r="H4753" s="146" t="s">
        <v>2023</v>
      </c>
      <c r="I4753" s="151" t="s">
        <v>288</v>
      </c>
      <c r="J4753" s="147">
        <v>300000</v>
      </c>
      <c r="K4753" s="147">
        <v>24500</v>
      </c>
      <c r="L4753" s="148">
        <v>7350000000</v>
      </c>
      <c r="M4753" s="120" t="s">
        <v>229</v>
      </c>
      <c r="N4753" s="149">
        <v>735000000</v>
      </c>
      <c r="O4753" s="150"/>
      <c r="P4753" s="154" t="s">
        <v>4117</v>
      </c>
      <c r="Q4753" s="158" t="s">
        <v>50</v>
      </c>
      <c r="R4753" s="142">
        <f t="shared" si="73"/>
        <v>10</v>
      </c>
    </row>
    <row r="4754" s="109" customFormat="1">
      <c r="A4754" s="119">
        <f>MAX($A$19:A4753)+1</f>
        <v>4736</v>
      </c>
      <c r="B4754" s="120" t="s">
        <v>41</v>
      </c>
      <c r="C4754" s="144" t="s">
        <v>2019</v>
      </c>
      <c r="D4754" s="144" t="s">
        <v>2193</v>
      </c>
      <c r="E4754" s="145">
        <v>45251</v>
      </c>
      <c r="F4754" s="146" t="s">
        <v>2021</v>
      </c>
      <c r="G4754" s="146" t="s">
        <v>2022</v>
      </c>
      <c r="H4754" s="146" t="s">
        <v>2023</v>
      </c>
      <c r="I4754" s="151" t="s">
        <v>288</v>
      </c>
      <c r="J4754" s="147">
        <v>300000</v>
      </c>
      <c r="K4754" s="147">
        <v>24500</v>
      </c>
      <c r="L4754" s="148">
        <v>7350000000</v>
      </c>
      <c r="M4754" s="120" t="s">
        <v>229</v>
      </c>
      <c r="N4754" s="149">
        <v>735000000</v>
      </c>
      <c r="O4754" s="150"/>
      <c r="P4754" s="154" t="s">
        <v>4117</v>
      </c>
      <c r="Q4754" s="158" t="s">
        <v>50</v>
      </c>
      <c r="R4754" s="142">
        <f t="shared" si="73"/>
        <v>10</v>
      </c>
    </row>
    <row r="4755" s="109" customFormat="1">
      <c r="A4755" s="119">
        <f>MAX($A$19:A4754)+1</f>
        <v>4737</v>
      </c>
      <c r="B4755" s="120" t="s">
        <v>41</v>
      </c>
      <c r="C4755" s="144" t="s">
        <v>2019</v>
      </c>
      <c r="D4755" s="144" t="s">
        <v>5388</v>
      </c>
      <c r="E4755" s="145">
        <v>45252</v>
      </c>
      <c r="F4755" s="146" t="s">
        <v>2021</v>
      </c>
      <c r="G4755" s="146" t="s">
        <v>2022</v>
      </c>
      <c r="H4755" s="146" t="s">
        <v>2023</v>
      </c>
      <c r="I4755" s="151" t="s">
        <v>288</v>
      </c>
      <c r="J4755" s="147">
        <v>300000</v>
      </c>
      <c r="K4755" s="147">
        <v>24500</v>
      </c>
      <c r="L4755" s="148">
        <v>7350000000</v>
      </c>
      <c r="M4755" s="120" t="s">
        <v>229</v>
      </c>
      <c r="N4755" s="149">
        <v>735000000</v>
      </c>
      <c r="O4755" s="150"/>
      <c r="P4755" s="154" t="s">
        <v>4117</v>
      </c>
      <c r="Q4755" s="158" t="s">
        <v>50</v>
      </c>
      <c r="R4755" s="142">
        <f t="shared" si="73"/>
        <v>10</v>
      </c>
    </row>
    <row r="4756" s="109" customFormat="1">
      <c r="A4756" s="119">
        <f>MAX($A$19:A4755)+1</f>
        <v>4738</v>
      </c>
      <c r="B4756" s="120" t="s">
        <v>41</v>
      </c>
      <c r="C4756" s="144" t="s">
        <v>2019</v>
      </c>
      <c r="D4756" s="144" t="s">
        <v>5389</v>
      </c>
      <c r="E4756" s="145">
        <v>45253</v>
      </c>
      <c r="F4756" s="146" t="s">
        <v>2021</v>
      </c>
      <c r="G4756" s="146" t="s">
        <v>2022</v>
      </c>
      <c r="H4756" s="146" t="s">
        <v>2023</v>
      </c>
      <c r="I4756" s="151" t="s">
        <v>288</v>
      </c>
      <c r="J4756" s="147">
        <v>300000</v>
      </c>
      <c r="K4756" s="147">
        <v>24500</v>
      </c>
      <c r="L4756" s="148">
        <v>7350000000</v>
      </c>
      <c r="M4756" s="120" t="s">
        <v>229</v>
      </c>
      <c r="N4756" s="149">
        <v>735000000</v>
      </c>
      <c r="O4756" s="150"/>
      <c r="P4756" s="154" t="s">
        <v>4117</v>
      </c>
      <c r="Q4756" s="158" t="s">
        <v>50</v>
      </c>
      <c r="R4756" s="142">
        <f t="shared" si="73"/>
        <v>10</v>
      </c>
    </row>
    <row r="4757" s="109" customFormat="1">
      <c r="A4757" s="119">
        <f>MAX($A$19:A4756)+1</f>
        <v>4739</v>
      </c>
      <c r="B4757" s="120" t="s">
        <v>41</v>
      </c>
      <c r="C4757" s="144" t="s">
        <v>2019</v>
      </c>
      <c r="D4757" s="144" t="s">
        <v>5390</v>
      </c>
      <c r="E4757" s="145">
        <v>45254</v>
      </c>
      <c r="F4757" s="146" t="s">
        <v>2021</v>
      </c>
      <c r="G4757" s="146" t="s">
        <v>2022</v>
      </c>
      <c r="H4757" s="146" t="s">
        <v>2023</v>
      </c>
      <c r="I4757" s="151" t="s">
        <v>288</v>
      </c>
      <c r="J4757" s="147">
        <v>107000</v>
      </c>
      <c r="K4757" s="147">
        <v>24710</v>
      </c>
      <c r="L4757" s="148">
        <v>2643970000</v>
      </c>
      <c r="M4757" s="120" t="s">
        <v>229</v>
      </c>
      <c r="N4757" s="149">
        <v>264397000</v>
      </c>
      <c r="O4757" s="150"/>
      <c r="P4757" s="154" t="s">
        <v>4117</v>
      </c>
      <c r="Q4757" s="158" t="s">
        <v>50</v>
      </c>
      <c r="R4757" s="142">
        <f t="shared" si="73"/>
        <v>10</v>
      </c>
    </row>
    <row r="4758" s="109" customFormat="1">
      <c r="A4758" s="119">
        <f>MAX($A$19:A4757)+1</f>
        <v>4740</v>
      </c>
      <c r="B4758" s="120" t="s">
        <v>41</v>
      </c>
      <c r="C4758" s="144" t="s">
        <v>2402</v>
      </c>
      <c r="D4758" s="144" t="s">
        <v>5391</v>
      </c>
      <c r="E4758" s="145">
        <v>45246</v>
      </c>
      <c r="F4758" s="146" t="s">
        <v>5392</v>
      </c>
      <c r="G4758" s="146" t="s">
        <v>5393</v>
      </c>
      <c r="H4758" s="146" t="s">
        <v>5394</v>
      </c>
      <c r="I4758" s="151" t="s">
        <v>288</v>
      </c>
      <c r="J4758" s="147">
        <v>10</v>
      </c>
      <c r="K4758" s="147">
        <v>380000</v>
      </c>
      <c r="L4758" s="148">
        <v>3800000</v>
      </c>
      <c r="M4758" s="120" t="s">
        <v>229</v>
      </c>
      <c r="N4758" s="149">
        <v>380000</v>
      </c>
      <c r="O4758" s="150"/>
      <c r="P4758" s="154" t="s">
        <v>4117</v>
      </c>
      <c r="Q4758" s="158" t="s">
        <v>50</v>
      </c>
      <c r="R4758" s="142">
        <f t="shared" si="73"/>
        <v>10</v>
      </c>
    </row>
    <row r="4759" ht="22.5" s="109" customFormat="1">
      <c r="A4759" s="119">
        <f>MAX($A$19:A4758)+1</f>
        <v>4741</v>
      </c>
      <c r="B4759" s="120" t="s">
        <v>41</v>
      </c>
      <c r="C4759" s="144" t="s">
        <v>2049</v>
      </c>
      <c r="D4759" s="144" t="s">
        <v>1939</v>
      </c>
      <c r="E4759" s="145" t="s">
        <v>4155</v>
      </c>
      <c r="F4759" s="146" t="s">
        <v>2051</v>
      </c>
      <c r="G4759" s="146" t="s">
        <v>2052</v>
      </c>
      <c r="H4759" s="146" t="s">
        <v>5395</v>
      </c>
      <c r="I4759" s="151" t="s">
        <v>98</v>
      </c>
      <c r="J4759" s="147">
        <v>25941</v>
      </c>
      <c r="K4759" s="147">
        <v>6000</v>
      </c>
      <c r="L4759" s="148">
        <v>155646000</v>
      </c>
      <c r="M4759" s="120" t="s">
        <v>56</v>
      </c>
      <c r="N4759" s="149">
        <v>12451680</v>
      </c>
      <c r="O4759" s="150"/>
      <c r="P4759" s="154" t="s">
        <v>4117</v>
      </c>
      <c r="Q4759" s="158" t="s">
        <v>50</v>
      </c>
      <c r="R4759" s="142">
        <f t="shared" si="73"/>
        <v>8</v>
      </c>
    </row>
    <row r="4760" ht="22.5" s="109" customFormat="1">
      <c r="A4760" s="119">
        <f>MAX($A$19:A4759)+1</f>
        <v>4742</v>
      </c>
      <c r="B4760" s="120" t="s">
        <v>41</v>
      </c>
      <c r="C4760" s="144" t="s">
        <v>2049</v>
      </c>
      <c r="D4760" s="144" t="s">
        <v>1939</v>
      </c>
      <c r="E4760" s="145" t="s">
        <v>4155</v>
      </c>
      <c r="F4760" s="146" t="s">
        <v>2051</v>
      </c>
      <c r="G4760" s="146" t="s">
        <v>2052</v>
      </c>
      <c r="H4760" s="146" t="s">
        <v>5396</v>
      </c>
      <c r="I4760" s="151" t="s">
        <v>98</v>
      </c>
      <c r="J4760" s="147">
        <v>31920</v>
      </c>
      <c r="K4760" s="147">
        <v>6000</v>
      </c>
      <c r="L4760" s="148">
        <v>191520000</v>
      </c>
      <c r="M4760" s="120" t="s">
        <v>56</v>
      </c>
      <c r="N4760" s="149">
        <v>15321600</v>
      </c>
      <c r="O4760" s="150"/>
      <c r="P4760" s="154" t="s">
        <v>4117</v>
      </c>
      <c r="Q4760" s="158" t="s">
        <v>50</v>
      </c>
      <c r="R4760" s="142">
        <f t="shared" si="73"/>
        <v>8</v>
      </c>
    </row>
    <row r="4761" ht="22.5" s="109" customFormat="1">
      <c r="A4761" s="119">
        <f>MAX($A$19:A4760)+1</f>
        <v>4743</v>
      </c>
      <c r="B4761" s="120" t="s">
        <v>41</v>
      </c>
      <c r="C4761" s="144" t="s">
        <v>2049</v>
      </c>
      <c r="D4761" s="144" t="s">
        <v>1939</v>
      </c>
      <c r="E4761" s="145" t="s">
        <v>4155</v>
      </c>
      <c r="F4761" s="146" t="s">
        <v>2051</v>
      </c>
      <c r="G4761" s="146" t="s">
        <v>2052</v>
      </c>
      <c r="H4761" s="146" t="s">
        <v>5397</v>
      </c>
      <c r="I4761" s="151" t="s">
        <v>98</v>
      </c>
      <c r="J4761" s="147">
        <v>514</v>
      </c>
      <c r="K4761" s="147">
        <v>2700</v>
      </c>
      <c r="L4761" s="148">
        <v>1387800</v>
      </c>
      <c r="M4761" s="120" t="s">
        <v>56</v>
      </c>
      <c r="N4761" s="149">
        <v>111024</v>
      </c>
      <c r="O4761" s="150"/>
      <c r="P4761" s="154" t="s">
        <v>4117</v>
      </c>
      <c r="Q4761" s="158" t="s">
        <v>50</v>
      </c>
      <c r="R4761" s="142">
        <f t="shared" si="73"/>
        <v>8</v>
      </c>
    </row>
    <row r="4762" ht="22.5" s="109" customFormat="1">
      <c r="A4762" s="119">
        <f>MAX($A$19:A4761)+1</f>
        <v>4744</v>
      </c>
      <c r="B4762" s="120" t="s">
        <v>41</v>
      </c>
      <c r="C4762" s="144" t="s">
        <v>2049</v>
      </c>
      <c r="D4762" s="144" t="s">
        <v>1939</v>
      </c>
      <c r="E4762" s="145" t="s">
        <v>4155</v>
      </c>
      <c r="F4762" s="146" t="s">
        <v>2051</v>
      </c>
      <c r="G4762" s="146" t="s">
        <v>2052</v>
      </c>
      <c r="H4762" s="146" t="s">
        <v>5398</v>
      </c>
      <c r="I4762" s="151" t="s">
        <v>98</v>
      </c>
      <c r="J4762" s="147">
        <v>128</v>
      </c>
      <c r="K4762" s="147">
        <v>2000</v>
      </c>
      <c r="L4762" s="148">
        <v>256000</v>
      </c>
      <c r="M4762" s="120" t="s">
        <v>56</v>
      </c>
      <c r="N4762" s="149">
        <v>20480</v>
      </c>
      <c r="O4762" s="150"/>
      <c r="P4762" s="154" t="s">
        <v>4117</v>
      </c>
      <c r="Q4762" s="158" t="s">
        <v>50</v>
      </c>
      <c r="R4762" s="142">
        <f t="shared" si="73"/>
        <v>8</v>
      </c>
    </row>
    <row r="4763" s="109" customFormat="1">
      <c r="A4763" s="119">
        <f>MAX($A$19:A4762)+1</f>
        <v>4745</v>
      </c>
      <c r="B4763" s="120" t="s">
        <v>41</v>
      </c>
      <c r="C4763" s="144" t="s">
        <v>813</v>
      </c>
      <c r="D4763" s="144" t="s">
        <v>3379</v>
      </c>
      <c r="E4763" s="145" t="s">
        <v>5347</v>
      </c>
      <c r="F4763" s="146" t="s">
        <v>5399</v>
      </c>
      <c r="G4763" s="146" t="s">
        <v>5400</v>
      </c>
      <c r="H4763" s="146" t="s">
        <v>5401</v>
      </c>
      <c r="I4763" s="151" t="s">
        <v>5402</v>
      </c>
      <c r="J4763" s="147">
        <v>2</v>
      </c>
      <c r="K4763" s="147">
        <v>1600000</v>
      </c>
      <c r="L4763" s="148">
        <v>3200000</v>
      </c>
      <c r="M4763" s="120" t="s">
        <v>56</v>
      </c>
      <c r="N4763" s="149">
        <v>256000</v>
      </c>
      <c r="O4763" s="150"/>
      <c r="P4763" s="154" t="s">
        <v>4117</v>
      </c>
      <c r="Q4763" s="158" t="s">
        <v>50</v>
      </c>
      <c r="R4763" s="142">
        <f t="shared" si="73"/>
        <v>8</v>
      </c>
    </row>
    <row r="4764" s="109" customFormat="1">
      <c r="A4764" s="119">
        <f>MAX($A$19:A4763)+1</f>
        <v>4746</v>
      </c>
      <c r="B4764" s="120" t="s">
        <v>41</v>
      </c>
      <c r="C4764" s="144" t="s">
        <v>813</v>
      </c>
      <c r="D4764" s="144" t="s">
        <v>3379</v>
      </c>
      <c r="E4764" s="145" t="s">
        <v>5347</v>
      </c>
      <c r="F4764" s="146" t="s">
        <v>5399</v>
      </c>
      <c r="G4764" s="146" t="s">
        <v>5400</v>
      </c>
      <c r="H4764" s="146" t="s">
        <v>5403</v>
      </c>
      <c r="I4764" s="151" t="s">
        <v>5402</v>
      </c>
      <c r="J4764" s="147">
        <v>2</v>
      </c>
      <c r="K4764" s="147">
        <v>850000</v>
      </c>
      <c r="L4764" s="148">
        <v>1700000</v>
      </c>
      <c r="M4764" s="120" t="s">
        <v>56</v>
      </c>
      <c r="N4764" s="149">
        <v>136000</v>
      </c>
      <c r="O4764" s="150"/>
      <c r="P4764" s="154" t="s">
        <v>4117</v>
      </c>
      <c r="Q4764" s="158" t="s">
        <v>50</v>
      </c>
      <c r="R4764" s="142">
        <f t="shared" si="73"/>
        <v>8</v>
      </c>
    </row>
    <row r="4765" s="109" customFormat="1">
      <c r="A4765" s="119">
        <f>MAX($A$19:A4764)+1</f>
        <v>4747</v>
      </c>
      <c r="B4765" s="120" t="s">
        <v>41</v>
      </c>
      <c r="C4765" s="144" t="s">
        <v>813</v>
      </c>
      <c r="D4765" s="144" t="s">
        <v>3379</v>
      </c>
      <c r="E4765" s="145" t="s">
        <v>5347</v>
      </c>
      <c r="F4765" s="146" t="s">
        <v>5399</v>
      </c>
      <c r="G4765" s="146" t="s">
        <v>5400</v>
      </c>
      <c r="H4765" s="146" t="s">
        <v>5404</v>
      </c>
      <c r="I4765" s="151" t="s">
        <v>5405</v>
      </c>
      <c r="J4765" s="147">
        <v>2</v>
      </c>
      <c r="K4765" s="147">
        <v>1850000</v>
      </c>
      <c r="L4765" s="148">
        <v>3700000</v>
      </c>
      <c r="M4765" s="120" t="s">
        <v>56</v>
      </c>
      <c r="N4765" s="149">
        <v>296000</v>
      </c>
      <c r="O4765" s="150"/>
      <c r="P4765" s="154" t="s">
        <v>4117</v>
      </c>
      <c r="Q4765" s="158" t="s">
        <v>50</v>
      </c>
      <c r="R4765" s="142">
        <f t="shared" si="73"/>
        <v>8</v>
      </c>
    </row>
    <row r="4766" ht="22.5" s="109" customFormat="1">
      <c r="A4766" s="119">
        <f>MAX($A$19:A4765)+1</f>
        <v>4748</v>
      </c>
      <c r="B4766" s="120" t="s">
        <v>41</v>
      </c>
      <c r="C4766" s="144" t="s">
        <v>2062</v>
      </c>
      <c r="D4766" s="144" t="s">
        <v>5406</v>
      </c>
      <c r="E4766" s="145" t="s">
        <v>5407</v>
      </c>
      <c r="F4766" s="146" t="s">
        <v>2064</v>
      </c>
      <c r="G4766" s="146" t="s">
        <v>2065</v>
      </c>
      <c r="H4766" s="146" t="s">
        <v>5408</v>
      </c>
      <c r="I4766" s="151" t="s">
        <v>1302</v>
      </c>
      <c r="J4766" s="147">
        <v>1</v>
      </c>
      <c r="K4766" s="147">
        <v>21500000</v>
      </c>
      <c r="L4766" s="148">
        <v>21500000</v>
      </c>
      <c r="M4766" s="120" t="s">
        <v>56</v>
      </c>
      <c r="N4766" s="149">
        <v>1720000</v>
      </c>
      <c r="O4766" s="150"/>
      <c r="P4766" s="154" t="s">
        <v>4117</v>
      </c>
      <c r="Q4766" s="158" t="s">
        <v>50</v>
      </c>
      <c r="R4766" s="142">
        <f t="shared" si="73"/>
        <v>8</v>
      </c>
    </row>
    <row r="4767" s="109" customFormat="1">
      <c r="A4767" s="119">
        <f>MAX($A$19:A4766)+1</f>
        <v>4749</v>
      </c>
      <c r="B4767" s="120" t="s">
        <v>41</v>
      </c>
      <c r="C4767" s="144" t="s">
        <v>2062</v>
      </c>
      <c r="D4767" s="144" t="s">
        <v>5406</v>
      </c>
      <c r="E4767" s="145" t="s">
        <v>5407</v>
      </c>
      <c r="F4767" s="146" t="s">
        <v>2064</v>
      </c>
      <c r="G4767" s="146" t="s">
        <v>2065</v>
      </c>
      <c r="H4767" s="146" t="s">
        <v>2067</v>
      </c>
      <c r="I4767" s="151" t="s">
        <v>2068</v>
      </c>
      <c r="J4767" s="147">
        <v>1</v>
      </c>
      <c r="K4767" s="147">
        <v>1000000</v>
      </c>
      <c r="L4767" s="148">
        <v>1000000</v>
      </c>
      <c r="M4767" s="120" t="s">
        <v>56</v>
      </c>
      <c r="N4767" s="149">
        <v>80000</v>
      </c>
      <c r="O4767" s="150"/>
      <c r="P4767" s="154" t="s">
        <v>4117</v>
      </c>
      <c r="Q4767" s="158" t="s">
        <v>50</v>
      </c>
      <c r="R4767" s="142">
        <f t="shared" si="73"/>
        <v>8</v>
      </c>
    </row>
    <row r="4768" s="109" customFormat="1">
      <c r="A4768" s="119">
        <f>MAX($A$19:A4767)+1</f>
        <v>4750</v>
      </c>
      <c r="B4768" s="120" t="s">
        <v>41</v>
      </c>
      <c r="C4768" s="144" t="s">
        <v>2062</v>
      </c>
      <c r="D4768" s="144" t="s">
        <v>5406</v>
      </c>
      <c r="E4768" s="145" t="s">
        <v>5407</v>
      </c>
      <c r="F4768" s="146" t="s">
        <v>2064</v>
      </c>
      <c r="G4768" s="146" t="s">
        <v>2065</v>
      </c>
      <c r="H4768" s="146" t="s">
        <v>5409</v>
      </c>
      <c r="I4768" s="151" t="s">
        <v>2068</v>
      </c>
      <c r="J4768" s="147">
        <v>1</v>
      </c>
      <c r="K4768" s="147">
        <v>3000000</v>
      </c>
      <c r="L4768" s="148">
        <v>3000000</v>
      </c>
      <c r="M4768" s="120" t="s">
        <v>56</v>
      </c>
      <c r="N4768" s="149">
        <v>240000</v>
      </c>
      <c r="O4768" s="150"/>
      <c r="P4768" s="154" t="s">
        <v>4117</v>
      </c>
      <c r="Q4768" s="158" t="s">
        <v>50</v>
      </c>
      <c r="R4768" s="142">
        <f t="shared" si="73"/>
        <v>8</v>
      </c>
    </row>
    <row r="4769" s="109" customFormat="1">
      <c r="A4769" s="119">
        <f>MAX($A$19:A4768)+1</f>
        <v>4751</v>
      </c>
      <c r="B4769" s="120" t="s">
        <v>41</v>
      </c>
      <c r="C4769" s="144" t="s">
        <v>813</v>
      </c>
      <c r="D4769" s="144" t="s">
        <v>1231</v>
      </c>
      <c r="E4769" s="145" t="s">
        <v>4159</v>
      </c>
      <c r="F4769" s="146" t="s">
        <v>2070</v>
      </c>
      <c r="G4769" s="146" t="s">
        <v>2071</v>
      </c>
      <c r="H4769" s="146" t="s">
        <v>2072</v>
      </c>
      <c r="I4769" s="151" t="s">
        <v>327</v>
      </c>
      <c r="J4769" s="147">
        <v>63445</v>
      </c>
      <c r="K4769" s="147">
        <v>3400</v>
      </c>
      <c r="L4769" s="148">
        <v>215713000</v>
      </c>
      <c r="M4769" s="120" t="s">
        <v>56</v>
      </c>
      <c r="N4769" s="149">
        <v>17257040</v>
      </c>
      <c r="O4769" s="150"/>
      <c r="P4769" s="154" t="s">
        <v>4117</v>
      </c>
      <c r="Q4769" s="158" t="s">
        <v>50</v>
      </c>
      <c r="R4769" s="142">
        <f t="shared" si="73"/>
        <v>8</v>
      </c>
    </row>
    <row r="4770" s="109" customFormat="1">
      <c r="A4770" s="119">
        <f>MAX($A$19:A4769)+1</f>
        <v>4752</v>
      </c>
      <c r="B4770" s="120" t="s">
        <v>41</v>
      </c>
      <c r="C4770" s="144" t="s">
        <v>813</v>
      </c>
      <c r="D4770" s="144" t="s">
        <v>1231</v>
      </c>
      <c r="E4770" s="145" t="s">
        <v>4159</v>
      </c>
      <c r="F4770" s="146" t="s">
        <v>2070</v>
      </c>
      <c r="G4770" s="146" t="s">
        <v>2071</v>
      </c>
      <c r="H4770" s="146" t="s">
        <v>5410</v>
      </c>
      <c r="I4770" s="151" t="s">
        <v>327</v>
      </c>
      <c r="J4770" s="147">
        <v>81927</v>
      </c>
      <c r="K4770" s="147">
        <v>3400</v>
      </c>
      <c r="L4770" s="148">
        <v>278551800</v>
      </c>
      <c r="M4770" s="120" t="s">
        <v>56</v>
      </c>
      <c r="N4770" s="149">
        <v>22284144</v>
      </c>
      <c r="O4770" s="150"/>
      <c r="P4770" s="154" t="s">
        <v>4117</v>
      </c>
      <c r="Q4770" s="158" t="s">
        <v>50</v>
      </c>
      <c r="R4770" s="142">
        <f t="shared" si="73"/>
        <v>8</v>
      </c>
    </row>
    <row r="4771" s="109" customFormat="1">
      <c r="A4771" s="119">
        <f>MAX($A$19:A4770)+1</f>
        <v>4753</v>
      </c>
      <c r="B4771" s="120" t="s">
        <v>41</v>
      </c>
      <c r="C4771" s="144" t="s">
        <v>5411</v>
      </c>
      <c r="D4771" s="144" t="s">
        <v>3610</v>
      </c>
      <c r="E4771" s="145">
        <v>45257</v>
      </c>
      <c r="F4771" s="146" t="s">
        <v>5412</v>
      </c>
      <c r="G4771" s="146" t="s">
        <v>5413</v>
      </c>
      <c r="H4771" s="146" t="s">
        <v>5414</v>
      </c>
      <c r="I4771" s="151" t="s">
        <v>327</v>
      </c>
      <c r="J4771" s="147">
        <v>1</v>
      </c>
      <c r="K4771" s="147">
        <v>17000000</v>
      </c>
      <c r="L4771" s="148">
        <v>17000000</v>
      </c>
      <c r="M4771" s="120" t="s">
        <v>229</v>
      </c>
      <c r="N4771" s="149">
        <v>1700000</v>
      </c>
      <c r="O4771" s="150"/>
      <c r="P4771" s="154" t="s">
        <v>4117</v>
      </c>
      <c r="Q4771" s="158" t="s">
        <v>50</v>
      </c>
      <c r="R4771" s="142">
        <f ref="R4771:R4834" t="shared" si="74">N4771/L4771*100</f>
        <v>10</v>
      </c>
    </row>
    <row r="4772" s="109" customFormat="1">
      <c r="A4772" s="119">
        <f>MAX($A$19:A4771)+1</f>
        <v>4754</v>
      </c>
      <c r="B4772" s="120" t="s">
        <v>41</v>
      </c>
      <c r="C4772" s="144" t="s">
        <v>1396</v>
      </c>
      <c r="D4772" s="144" t="s">
        <v>5415</v>
      </c>
      <c r="E4772" s="145">
        <v>45259</v>
      </c>
      <c r="F4772" s="146" t="s">
        <v>2078</v>
      </c>
      <c r="G4772" s="146" t="s">
        <v>2079</v>
      </c>
      <c r="H4772" s="146" t="s">
        <v>1523</v>
      </c>
      <c r="I4772" s="151" t="s">
        <v>327</v>
      </c>
      <c r="J4772" s="147">
        <v>19933</v>
      </c>
      <c r="K4772" s="147">
        <v>2500</v>
      </c>
      <c r="L4772" s="148">
        <v>49832500</v>
      </c>
      <c r="M4772" s="120" t="s">
        <v>56</v>
      </c>
      <c r="N4772" s="149">
        <v>3986600</v>
      </c>
      <c r="O4772" s="150"/>
      <c r="P4772" s="154" t="s">
        <v>4117</v>
      </c>
      <c r="Q4772" s="158" t="s">
        <v>50</v>
      </c>
      <c r="R4772" s="142">
        <f t="shared" si="74"/>
        <v>8</v>
      </c>
    </row>
    <row r="4773" s="109" customFormat="1">
      <c r="A4773" s="119">
        <f>MAX($A$19:A4772)+1</f>
        <v>4755</v>
      </c>
      <c r="B4773" s="120" t="s">
        <v>41</v>
      </c>
      <c r="C4773" s="144" t="s">
        <v>5416</v>
      </c>
      <c r="D4773" s="144" t="s">
        <v>5417</v>
      </c>
      <c r="E4773" s="145" t="s">
        <v>862</v>
      </c>
      <c r="F4773" s="146" t="s">
        <v>5418</v>
      </c>
      <c r="G4773" s="146" t="s">
        <v>5419</v>
      </c>
      <c r="H4773" s="146" t="s">
        <v>5420</v>
      </c>
      <c r="I4773" s="151" t="s">
        <v>1264</v>
      </c>
      <c r="J4773" s="147">
        <v>4</v>
      </c>
      <c r="K4773" s="147">
        <v>95000</v>
      </c>
      <c r="L4773" s="148">
        <v>380000</v>
      </c>
      <c r="M4773" s="120" t="s">
        <v>56</v>
      </c>
      <c r="N4773" s="149">
        <v>30400</v>
      </c>
      <c r="O4773" s="150"/>
      <c r="P4773" s="154" t="s">
        <v>4117</v>
      </c>
      <c r="Q4773" s="158" t="s">
        <v>50</v>
      </c>
      <c r="R4773" s="142">
        <f t="shared" si="74"/>
        <v>8</v>
      </c>
    </row>
    <row r="4774" s="109" customFormat="1">
      <c r="A4774" s="119">
        <f>MAX($A$19:A4773)+1</f>
        <v>4756</v>
      </c>
      <c r="B4774" s="120" t="s">
        <v>41</v>
      </c>
      <c r="C4774" s="144" t="s">
        <v>5416</v>
      </c>
      <c r="D4774" s="144" t="s">
        <v>5417</v>
      </c>
      <c r="E4774" s="145" t="s">
        <v>862</v>
      </c>
      <c r="F4774" s="146" t="s">
        <v>5418</v>
      </c>
      <c r="G4774" s="146" t="s">
        <v>5419</v>
      </c>
      <c r="H4774" s="146" t="s">
        <v>4942</v>
      </c>
      <c r="I4774" s="151" t="s">
        <v>1680</v>
      </c>
      <c r="J4774" s="147">
        <v>4</v>
      </c>
      <c r="K4774" s="147">
        <v>520000</v>
      </c>
      <c r="L4774" s="148">
        <v>2080000</v>
      </c>
      <c r="M4774" s="120" t="s">
        <v>56</v>
      </c>
      <c r="N4774" s="149">
        <v>166400</v>
      </c>
      <c r="O4774" s="150"/>
      <c r="P4774" s="154" t="s">
        <v>4117</v>
      </c>
      <c r="Q4774" s="158" t="s">
        <v>50</v>
      </c>
      <c r="R4774" s="142">
        <f t="shared" si="74"/>
        <v>8</v>
      </c>
    </row>
    <row r="4775" s="109" customFormat="1">
      <c r="A4775" s="119">
        <f>MAX($A$19:A4774)+1</f>
        <v>4757</v>
      </c>
      <c r="B4775" s="120" t="s">
        <v>41</v>
      </c>
      <c r="C4775" s="144" t="s">
        <v>5416</v>
      </c>
      <c r="D4775" s="144" t="s">
        <v>5417</v>
      </c>
      <c r="E4775" s="145" t="s">
        <v>862</v>
      </c>
      <c r="F4775" s="146" t="s">
        <v>5418</v>
      </c>
      <c r="G4775" s="146" t="s">
        <v>5419</v>
      </c>
      <c r="H4775" s="146" t="s">
        <v>4945</v>
      </c>
      <c r="I4775" s="151" t="s">
        <v>4946</v>
      </c>
      <c r="J4775" s="147">
        <v>4</v>
      </c>
      <c r="K4775" s="147">
        <v>350000</v>
      </c>
      <c r="L4775" s="148">
        <v>1400000</v>
      </c>
      <c r="M4775" s="120" t="s">
        <v>56</v>
      </c>
      <c r="N4775" s="149">
        <v>112000</v>
      </c>
      <c r="O4775" s="150"/>
      <c r="P4775" s="154" t="s">
        <v>4117</v>
      </c>
      <c r="Q4775" s="158" t="s">
        <v>50</v>
      </c>
      <c r="R4775" s="142">
        <f t="shared" si="74"/>
        <v>8</v>
      </c>
    </row>
    <row r="4776" s="109" customFormat="1">
      <c r="A4776" s="119">
        <f>MAX($A$19:A4775)+1</f>
        <v>4758</v>
      </c>
      <c r="B4776" s="120" t="s">
        <v>41</v>
      </c>
      <c r="C4776" s="144" t="s">
        <v>5416</v>
      </c>
      <c r="D4776" s="144" t="s">
        <v>5417</v>
      </c>
      <c r="E4776" s="145" t="s">
        <v>862</v>
      </c>
      <c r="F4776" s="146" t="s">
        <v>5418</v>
      </c>
      <c r="G4776" s="146" t="s">
        <v>5419</v>
      </c>
      <c r="H4776" s="146" t="s">
        <v>5421</v>
      </c>
      <c r="I4776" s="151" t="s">
        <v>1264</v>
      </c>
      <c r="J4776" s="147">
        <v>4</v>
      </c>
      <c r="K4776" s="147">
        <v>350000</v>
      </c>
      <c r="L4776" s="148">
        <v>1400000</v>
      </c>
      <c r="M4776" s="120" t="s">
        <v>56</v>
      </c>
      <c r="N4776" s="149">
        <v>112000</v>
      </c>
      <c r="O4776" s="150"/>
      <c r="P4776" s="154" t="s">
        <v>4117</v>
      </c>
      <c r="Q4776" s="158" t="s">
        <v>50</v>
      </c>
      <c r="R4776" s="142">
        <f t="shared" si="74"/>
        <v>8</v>
      </c>
    </row>
    <row r="4777" s="109" customFormat="1">
      <c r="A4777" s="119">
        <f>MAX($A$19:A4776)+1</f>
        <v>4759</v>
      </c>
      <c r="B4777" s="120" t="s">
        <v>41</v>
      </c>
      <c r="C4777" s="144" t="s">
        <v>5416</v>
      </c>
      <c r="D4777" s="144" t="s">
        <v>5417</v>
      </c>
      <c r="E4777" s="145" t="s">
        <v>862</v>
      </c>
      <c r="F4777" s="146" t="s">
        <v>5418</v>
      </c>
      <c r="G4777" s="146" t="s">
        <v>5419</v>
      </c>
      <c r="H4777" s="146" t="s">
        <v>5422</v>
      </c>
      <c r="I4777" s="151" t="s">
        <v>4946</v>
      </c>
      <c r="J4777" s="147">
        <v>4</v>
      </c>
      <c r="K4777" s="147">
        <v>350000</v>
      </c>
      <c r="L4777" s="148">
        <v>1400000</v>
      </c>
      <c r="M4777" s="120" t="s">
        <v>56</v>
      </c>
      <c r="N4777" s="149">
        <v>112000</v>
      </c>
      <c r="O4777" s="150"/>
      <c r="P4777" s="154" t="s">
        <v>4117</v>
      </c>
      <c r="Q4777" s="158" t="s">
        <v>50</v>
      </c>
      <c r="R4777" s="142">
        <f t="shared" si="74"/>
        <v>8</v>
      </c>
    </row>
    <row r="4778" s="109" customFormat="1">
      <c r="A4778" s="119">
        <f>MAX($A$19:A4777)+1</f>
        <v>4760</v>
      </c>
      <c r="B4778" s="120" t="s">
        <v>41</v>
      </c>
      <c r="C4778" s="144" t="s">
        <v>5416</v>
      </c>
      <c r="D4778" s="144" t="s">
        <v>5417</v>
      </c>
      <c r="E4778" s="145" t="s">
        <v>862</v>
      </c>
      <c r="F4778" s="146" t="s">
        <v>5418</v>
      </c>
      <c r="G4778" s="146" t="s">
        <v>5419</v>
      </c>
      <c r="H4778" s="146" t="s">
        <v>5423</v>
      </c>
      <c r="I4778" s="151" t="s">
        <v>1264</v>
      </c>
      <c r="J4778" s="147">
        <v>4</v>
      </c>
      <c r="K4778" s="147">
        <v>310000</v>
      </c>
      <c r="L4778" s="148">
        <v>1240000</v>
      </c>
      <c r="M4778" s="120" t="s">
        <v>56</v>
      </c>
      <c r="N4778" s="149">
        <v>99200</v>
      </c>
      <c r="O4778" s="150"/>
      <c r="P4778" s="154" t="s">
        <v>4117</v>
      </c>
      <c r="Q4778" s="158" t="s">
        <v>50</v>
      </c>
      <c r="R4778" s="142">
        <f t="shared" si="74"/>
        <v>8</v>
      </c>
    </row>
    <row r="4779" s="109" customFormat="1">
      <c r="A4779" s="119">
        <f>MAX($A$19:A4778)+1</f>
        <v>4761</v>
      </c>
      <c r="B4779" s="120" t="s">
        <v>41</v>
      </c>
      <c r="C4779" s="144" t="s">
        <v>5416</v>
      </c>
      <c r="D4779" s="144" t="s">
        <v>5417</v>
      </c>
      <c r="E4779" s="145" t="s">
        <v>862</v>
      </c>
      <c r="F4779" s="146" t="s">
        <v>5418</v>
      </c>
      <c r="G4779" s="146" t="s">
        <v>5419</v>
      </c>
      <c r="H4779" s="146" t="s">
        <v>5424</v>
      </c>
      <c r="I4779" s="151" t="s">
        <v>1264</v>
      </c>
      <c r="J4779" s="147">
        <v>4</v>
      </c>
      <c r="K4779" s="147">
        <v>350000</v>
      </c>
      <c r="L4779" s="148">
        <v>1400000</v>
      </c>
      <c r="M4779" s="120" t="s">
        <v>56</v>
      </c>
      <c r="N4779" s="149">
        <v>112000</v>
      </c>
      <c r="O4779" s="150"/>
      <c r="P4779" s="154" t="s">
        <v>4117</v>
      </c>
      <c r="Q4779" s="158" t="s">
        <v>50</v>
      </c>
      <c r="R4779" s="142">
        <f t="shared" si="74"/>
        <v>8</v>
      </c>
    </row>
    <row r="4780" s="109" customFormat="1">
      <c r="A4780" s="119">
        <f>MAX($A$19:A4779)+1</f>
        <v>4762</v>
      </c>
      <c r="B4780" s="120" t="s">
        <v>41</v>
      </c>
      <c r="C4780" s="144" t="s">
        <v>5416</v>
      </c>
      <c r="D4780" s="144" t="s">
        <v>5417</v>
      </c>
      <c r="E4780" s="145" t="s">
        <v>862</v>
      </c>
      <c r="F4780" s="146" t="s">
        <v>5418</v>
      </c>
      <c r="G4780" s="146" t="s">
        <v>5419</v>
      </c>
      <c r="H4780" s="146" t="s">
        <v>5425</v>
      </c>
      <c r="I4780" s="151" t="s">
        <v>1264</v>
      </c>
      <c r="J4780" s="147">
        <v>4</v>
      </c>
      <c r="K4780" s="147">
        <v>345000</v>
      </c>
      <c r="L4780" s="148">
        <v>1380000</v>
      </c>
      <c r="M4780" s="120" t="s">
        <v>56</v>
      </c>
      <c r="N4780" s="149">
        <v>110400</v>
      </c>
      <c r="O4780" s="150"/>
      <c r="P4780" s="154" t="s">
        <v>4117</v>
      </c>
      <c r="Q4780" s="158" t="s">
        <v>50</v>
      </c>
      <c r="R4780" s="142">
        <f t="shared" si="74"/>
        <v>8</v>
      </c>
    </row>
    <row r="4781" s="109" customFormat="1">
      <c r="A4781" s="119">
        <f>MAX($A$19:A4780)+1</f>
        <v>4763</v>
      </c>
      <c r="B4781" s="120" t="s">
        <v>41</v>
      </c>
      <c r="C4781" s="144" t="s">
        <v>5416</v>
      </c>
      <c r="D4781" s="144" t="s">
        <v>5417</v>
      </c>
      <c r="E4781" s="145" t="s">
        <v>862</v>
      </c>
      <c r="F4781" s="146" t="s">
        <v>5418</v>
      </c>
      <c r="G4781" s="146" t="s">
        <v>5419</v>
      </c>
      <c r="H4781" s="146" t="s">
        <v>4950</v>
      </c>
      <c r="I4781" s="151" t="s">
        <v>274</v>
      </c>
      <c r="J4781" s="147">
        <v>36</v>
      </c>
      <c r="K4781" s="147">
        <v>7000</v>
      </c>
      <c r="L4781" s="148">
        <v>252000</v>
      </c>
      <c r="M4781" s="120" t="s">
        <v>56</v>
      </c>
      <c r="N4781" s="149">
        <v>20160</v>
      </c>
      <c r="O4781" s="150"/>
      <c r="P4781" s="154" t="s">
        <v>4117</v>
      </c>
      <c r="Q4781" s="158" t="s">
        <v>50</v>
      </c>
      <c r="R4781" s="142">
        <f t="shared" si="74"/>
        <v>8</v>
      </c>
    </row>
    <row r="4782" s="109" customFormat="1">
      <c r="A4782" s="119">
        <f>MAX($A$19:A4781)+1</f>
        <v>4764</v>
      </c>
      <c r="B4782" s="120" t="s">
        <v>41</v>
      </c>
      <c r="C4782" s="144" t="s">
        <v>5416</v>
      </c>
      <c r="D4782" s="144" t="s">
        <v>5417</v>
      </c>
      <c r="E4782" s="145" t="s">
        <v>862</v>
      </c>
      <c r="F4782" s="146" t="s">
        <v>5418</v>
      </c>
      <c r="G4782" s="146" t="s">
        <v>5419</v>
      </c>
      <c r="H4782" s="146" t="s">
        <v>4948</v>
      </c>
      <c r="I4782" s="151" t="s">
        <v>1264</v>
      </c>
      <c r="J4782" s="147">
        <v>5</v>
      </c>
      <c r="K4782" s="147">
        <v>360000</v>
      </c>
      <c r="L4782" s="148">
        <v>1800000</v>
      </c>
      <c r="M4782" s="120" t="s">
        <v>56</v>
      </c>
      <c r="N4782" s="149">
        <v>144000</v>
      </c>
      <c r="O4782" s="150"/>
      <c r="P4782" s="154" t="s">
        <v>4117</v>
      </c>
      <c r="Q4782" s="158" t="s">
        <v>50</v>
      </c>
      <c r="R4782" s="142">
        <f t="shared" si="74"/>
        <v>8</v>
      </c>
    </row>
    <row r="4783" s="109" customFormat="1">
      <c r="A4783" s="119">
        <f>MAX($A$19:A4782)+1</f>
        <v>4765</v>
      </c>
      <c r="B4783" s="120" t="s">
        <v>41</v>
      </c>
      <c r="C4783" s="144" t="s">
        <v>5416</v>
      </c>
      <c r="D4783" s="144" t="s">
        <v>5417</v>
      </c>
      <c r="E4783" s="145" t="s">
        <v>862</v>
      </c>
      <c r="F4783" s="146" t="s">
        <v>5418</v>
      </c>
      <c r="G4783" s="146" t="s">
        <v>5419</v>
      </c>
      <c r="H4783" s="146" t="s">
        <v>5426</v>
      </c>
      <c r="I4783" s="151" t="s">
        <v>274</v>
      </c>
      <c r="J4783" s="147">
        <v>38</v>
      </c>
      <c r="K4783" s="147">
        <v>15000</v>
      </c>
      <c r="L4783" s="148">
        <v>570000</v>
      </c>
      <c r="M4783" s="120" t="s">
        <v>229</v>
      </c>
      <c r="N4783" s="149">
        <v>57000</v>
      </c>
      <c r="O4783" s="150"/>
      <c r="P4783" s="154" t="s">
        <v>4117</v>
      </c>
      <c r="Q4783" s="158" t="s">
        <v>50</v>
      </c>
      <c r="R4783" s="142">
        <f t="shared" si="74"/>
        <v>10</v>
      </c>
    </row>
    <row r="4784" s="109" customFormat="1">
      <c r="A4784" s="119">
        <f>MAX($A$19:A4783)+1</f>
        <v>4766</v>
      </c>
      <c r="B4784" s="120" t="s">
        <v>41</v>
      </c>
      <c r="C4784" s="144" t="s">
        <v>5416</v>
      </c>
      <c r="D4784" s="144" t="s">
        <v>5417</v>
      </c>
      <c r="E4784" s="145" t="s">
        <v>862</v>
      </c>
      <c r="F4784" s="146" t="s">
        <v>5418</v>
      </c>
      <c r="G4784" s="146" t="s">
        <v>5419</v>
      </c>
      <c r="H4784" s="146" t="s">
        <v>5427</v>
      </c>
      <c r="I4784" s="151" t="s">
        <v>4953</v>
      </c>
      <c r="J4784" s="147">
        <v>38</v>
      </c>
      <c r="K4784" s="147">
        <v>15000</v>
      </c>
      <c r="L4784" s="148">
        <v>570000</v>
      </c>
      <c r="M4784" s="120" t="s">
        <v>229</v>
      </c>
      <c r="N4784" s="149">
        <v>57000</v>
      </c>
      <c r="O4784" s="150"/>
      <c r="P4784" s="154" t="s">
        <v>4117</v>
      </c>
      <c r="Q4784" s="158" t="s">
        <v>50</v>
      </c>
      <c r="R4784" s="142">
        <f t="shared" si="74"/>
        <v>10</v>
      </c>
    </row>
    <row r="4785" s="109" customFormat="1">
      <c r="A4785" s="119">
        <f>MAX($A$19:A4784)+1</f>
        <v>4767</v>
      </c>
      <c r="B4785" s="120" t="s">
        <v>41</v>
      </c>
      <c r="C4785" s="144" t="s">
        <v>5416</v>
      </c>
      <c r="D4785" s="144" t="s">
        <v>5417</v>
      </c>
      <c r="E4785" s="145" t="s">
        <v>862</v>
      </c>
      <c r="F4785" s="146" t="s">
        <v>5418</v>
      </c>
      <c r="G4785" s="146" t="s">
        <v>5419</v>
      </c>
      <c r="H4785" s="146" t="s">
        <v>5428</v>
      </c>
      <c r="I4785" s="151" t="s">
        <v>274</v>
      </c>
      <c r="J4785" s="147">
        <v>39</v>
      </c>
      <c r="K4785" s="147">
        <v>7000</v>
      </c>
      <c r="L4785" s="148">
        <v>273000</v>
      </c>
      <c r="M4785" s="120" t="s">
        <v>56</v>
      </c>
      <c r="N4785" s="149">
        <v>21840</v>
      </c>
      <c r="O4785" s="150"/>
      <c r="P4785" s="154" t="s">
        <v>4117</v>
      </c>
      <c r="Q4785" s="158" t="s">
        <v>50</v>
      </c>
      <c r="R4785" s="142">
        <f t="shared" si="74"/>
        <v>8</v>
      </c>
    </row>
    <row r="4786" s="109" customFormat="1">
      <c r="A4786" s="119">
        <f>MAX($A$19:A4785)+1</f>
        <v>4768</v>
      </c>
      <c r="B4786" s="120" t="s">
        <v>41</v>
      </c>
      <c r="C4786" s="144" t="s">
        <v>5416</v>
      </c>
      <c r="D4786" s="144" t="s">
        <v>5417</v>
      </c>
      <c r="E4786" s="145" t="s">
        <v>862</v>
      </c>
      <c r="F4786" s="146" t="s">
        <v>5418</v>
      </c>
      <c r="G4786" s="146" t="s">
        <v>5419</v>
      </c>
      <c r="H4786" s="146" t="s">
        <v>4954</v>
      </c>
      <c r="I4786" s="151" t="s">
        <v>974</v>
      </c>
      <c r="J4786" s="147">
        <v>11</v>
      </c>
      <c r="K4786" s="147">
        <v>5000</v>
      </c>
      <c r="L4786" s="148">
        <v>55000</v>
      </c>
      <c r="M4786" s="120" t="s">
        <v>56</v>
      </c>
      <c r="N4786" s="149">
        <v>4400</v>
      </c>
      <c r="O4786" s="150"/>
      <c r="P4786" s="154" t="s">
        <v>4117</v>
      </c>
      <c r="Q4786" s="158" t="s">
        <v>50</v>
      </c>
      <c r="R4786" s="142">
        <f t="shared" si="74"/>
        <v>8</v>
      </c>
    </row>
    <row r="4787" s="109" customFormat="1">
      <c r="A4787" s="119">
        <f>MAX($A$19:A4786)+1</f>
        <v>4769</v>
      </c>
      <c r="B4787" s="120" t="s">
        <v>41</v>
      </c>
      <c r="C4787" s="144" t="s">
        <v>5416</v>
      </c>
      <c r="D4787" s="144" t="s">
        <v>5429</v>
      </c>
      <c r="E4787" s="145" t="s">
        <v>367</v>
      </c>
      <c r="F4787" s="146" t="s">
        <v>5418</v>
      </c>
      <c r="G4787" s="146" t="s">
        <v>5419</v>
      </c>
      <c r="H4787" s="146" t="s">
        <v>5430</v>
      </c>
      <c r="I4787" s="151" t="s">
        <v>1680</v>
      </c>
      <c r="J4787" s="147">
        <v>4</v>
      </c>
      <c r="K4787" s="147">
        <v>650000</v>
      </c>
      <c r="L4787" s="148">
        <v>2600000</v>
      </c>
      <c r="M4787" s="120" t="s">
        <v>56</v>
      </c>
      <c r="N4787" s="149">
        <v>208000</v>
      </c>
      <c r="O4787" s="150"/>
      <c r="P4787" s="154" t="s">
        <v>4117</v>
      </c>
      <c r="Q4787" s="158" t="s">
        <v>50</v>
      </c>
      <c r="R4787" s="142">
        <f t="shared" si="74"/>
        <v>8</v>
      </c>
    </row>
    <row r="4788" s="109" customFormat="1">
      <c r="A4788" s="119">
        <f>MAX($A$19:A4787)+1</f>
        <v>4770</v>
      </c>
      <c r="B4788" s="120" t="s">
        <v>41</v>
      </c>
      <c r="C4788" s="144" t="s">
        <v>5416</v>
      </c>
      <c r="D4788" s="144" t="s">
        <v>5429</v>
      </c>
      <c r="E4788" s="145" t="s">
        <v>367</v>
      </c>
      <c r="F4788" s="146" t="s">
        <v>5418</v>
      </c>
      <c r="G4788" s="146" t="s">
        <v>5419</v>
      </c>
      <c r="H4788" s="146" t="s">
        <v>5431</v>
      </c>
      <c r="I4788" s="151" t="s">
        <v>4946</v>
      </c>
      <c r="J4788" s="147">
        <v>4</v>
      </c>
      <c r="K4788" s="147">
        <v>455000</v>
      </c>
      <c r="L4788" s="148">
        <v>1820000</v>
      </c>
      <c r="M4788" s="120" t="s">
        <v>56</v>
      </c>
      <c r="N4788" s="149">
        <v>145600</v>
      </c>
      <c r="O4788" s="150"/>
      <c r="P4788" s="154" t="s">
        <v>4117</v>
      </c>
      <c r="Q4788" s="158" t="s">
        <v>50</v>
      </c>
      <c r="R4788" s="142">
        <f t="shared" si="74"/>
        <v>8</v>
      </c>
    </row>
    <row r="4789" s="109" customFormat="1">
      <c r="A4789" s="119">
        <f>MAX($A$19:A4788)+1</f>
        <v>4771</v>
      </c>
      <c r="B4789" s="120" t="s">
        <v>41</v>
      </c>
      <c r="C4789" s="144" t="s">
        <v>5416</v>
      </c>
      <c r="D4789" s="144" t="s">
        <v>5429</v>
      </c>
      <c r="E4789" s="145" t="s">
        <v>367</v>
      </c>
      <c r="F4789" s="146" t="s">
        <v>5418</v>
      </c>
      <c r="G4789" s="146" t="s">
        <v>5419</v>
      </c>
      <c r="H4789" s="146" t="s">
        <v>5421</v>
      </c>
      <c r="I4789" s="151" t="s">
        <v>1264</v>
      </c>
      <c r="J4789" s="147">
        <v>4</v>
      </c>
      <c r="K4789" s="147">
        <v>350000</v>
      </c>
      <c r="L4789" s="148">
        <v>1400000</v>
      </c>
      <c r="M4789" s="120" t="s">
        <v>56</v>
      </c>
      <c r="N4789" s="149">
        <v>112000</v>
      </c>
      <c r="O4789" s="150"/>
      <c r="P4789" s="154" t="s">
        <v>4117</v>
      </c>
      <c r="Q4789" s="158" t="s">
        <v>50</v>
      </c>
      <c r="R4789" s="142">
        <f t="shared" si="74"/>
        <v>8</v>
      </c>
    </row>
    <row r="4790" s="109" customFormat="1">
      <c r="A4790" s="119">
        <f>MAX($A$19:A4789)+1</f>
        <v>4772</v>
      </c>
      <c r="B4790" s="120" t="s">
        <v>41</v>
      </c>
      <c r="C4790" s="144" t="s">
        <v>5416</v>
      </c>
      <c r="D4790" s="144" t="s">
        <v>5429</v>
      </c>
      <c r="E4790" s="145" t="s">
        <v>367</v>
      </c>
      <c r="F4790" s="146" t="s">
        <v>5418</v>
      </c>
      <c r="G4790" s="146" t="s">
        <v>5419</v>
      </c>
      <c r="H4790" s="146" t="s">
        <v>5422</v>
      </c>
      <c r="I4790" s="151" t="s">
        <v>4946</v>
      </c>
      <c r="J4790" s="147">
        <v>4</v>
      </c>
      <c r="K4790" s="147">
        <v>350000</v>
      </c>
      <c r="L4790" s="148">
        <v>1400000</v>
      </c>
      <c r="M4790" s="120" t="s">
        <v>56</v>
      </c>
      <c r="N4790" s="149">
        <v>112000</v>
      </c>
      <c r="O4790" s="150"/>
      <c r="P4790" s="154" t="s">
        <v>4117</v>
      </c>
      <c r="Q4790" s="158" t="s">
        <v>50</v>
      </c>
      <c r="R4790" s="142">
        <f t="shared" si="74"/>
        <v>8</v>
      </c>
    </row>
    <row r="4791" s="109" customFormat="1">
      <c r="A4791" s="119">
        <f>MAX($A$19:A4790)+1</f>
        <v>4773</v>
      </c>
      <c r="B4791" s="120" t="s">
        <v>41</v>
      </c>
      <c r="C4791" s="144" t="s">
        <v>5416</v>
      </c>
      <c r="D4791" s="144" t="s">
        <v>5429</v>
      </c>
      <c r="E4791" s="145" t="s">
        <v>367</v>
      </c>
      <c r="F4791" s="146" t="s">
        <v>5418</v>
      </c>
      <c r="G4791" s="146" t="s">
        <v>5419</v>
      </c>
      <c r="H4791" s="146" t="s">
        <v>4959</v>
      </c>
      <c r="I4791" s="151" t="s">
        <v>1264</v>
      </c>
      <c r="J4791" s="147">
        <v>4</v>
      </c>
      <c r="K4791" s="147">
        <v>210000</v>
      </c>
      <c r="L4791" s="148">
        <v>840000</v>
      </c>
      <c r="M4791" s="120" t="s">
        <v>56</v>
      </c>
      <c r="N4791" s="149">
        <v>67200</v>
      </c>
      <c r="O4791" s="150"/>
      <c r="P4791" s="154" t="s">
        <v>4117</v>
      </c>
      <c r="Q4791" s="158" t="s">
        <v>50</v>
      </c>
      <c r="R4791" s="142">
        <f t="shared" si="74"/>
        <v>8</v>
      </c>
    </row>
    <row r="4792" s="109" customFormat="1">
      <c r="A4792" s="119">
        <f>MAX($A$19:A4791)+1</f>
        <v>4774</v>
      </c>
      <c r="B4792" s="120" t="s">
        <v>41</v>
      </c>
      <c r="C4792" s="144" t="s">
        <v>5416</v>
      </c>
      <c r="D4792" s="144" t="s">
        <v>5429</v>
      </c>
      <c r="E4792" s="145" t="s">
        <v>367</v>
      </c>
      <c r="F4792" s="146" t="s">
        <v>5418</v>
      </c>
      <c r="G4792" s="146" t="s">
        <v>5419</v>
      </c>
      <c r="H4792" s="146" t="s">
        <v>5432</v>
      </c>
      <c r="I4792" s="151" t="s">
        <v>1264</v>
      </c>
      <c r="J4792" s="147">
        <v>4</v>
      </c>
      <c r="K4792" s="147">
        <v>350000</v>
      </c>
      <c r="L4792" s="148">
        <v>1400000</v>
      </c>
      <c r="M4792" s="120" t="s">
        <v>56</v>
      </c>
      <c r="N4792" s="149">
        <v>112000</v>
      </c>
      <c r="O4792" s="150"/>
      <c r="P4792" s="154" t="s">
        <v>4117</v>
      </c>
      <c r="Q4792" s="158" t="s">
        <v>50</v>
      </c>
      <c r="R4792" s="142">
        <f t="shared" si="74"/>
        <v>8</v>
      </c>
    </row>
    <row r="4793" s="109" customFormat="1">
      <c r="A4793" s="119">
        <f>MAX($A$19:A4792)+1</f>
        <v>4775</v>
      </c>
      <c r="B4793" s="120" t="s">
        <v>41</v>
      </c>
      <c r="C4793" s="144" t="s">
        <v>5416</v>
      </c>
      <c r="D4793" s="144" t="s">
        <v>5429</v>
      </c>
      <c r="E4793" s="145" t="s">
        <v>367</v>
      </c>
      <c r="F4793" s="146" t="s">
        <v>5418</v>
      </c>
      <c r="G4793" s="146" t="s">
        <v>5419</v>
      </c>
      <c r="H4793" s="146" t="s">
        <v>5425</v>
      </c>
      <c r="I4793" s="151" t="s">
        <v>1264</v>
      </c>
      <c r="J4793" s="147">
        <v>4</v>
      </c>
      <c r="K4793" s="147">
        <v>345000</v>
      </c>
      <c r="L4793" s="148">
        <v>1380000</v>
      </c>
      <c r="M4793" s="120" t="s">
        <v>56</v>
      </c>
      <c r="N4793" s="149">
        <v>110400</v>
      </c>
      <c r="O4793" s="150"/>
      <c r="P4793" s="154" t="s">
        <v>4117</v>
      </c>
      <c r="Q4793" s="158" t="s">
        <v>50</v>
      </c>
      <c r="R4793" s="142">
        <f t="shared" si="74"/>
        <v>8</v>
      </c>
    </row>
    <row r="4794" s="109" customFormat="1">
      <c r="A4794" s="119">
        <f>MAX($A$19:A4793)+1</f>
        <v>4776</v>
      </c>
      <c r="B4794" s="120" t="s">
        <v>41</v>
      </c>
      <c r="C4794" s="144" t="s">
        <v>5416</v>
      </c>
      <c r="D4794" s="144" t="s">
        <v>5429</v>
      </c>
      <c r="E4794" s="145" t="s">
        <v>367</v>
      </c>
      <c r="F4794" s="146" t="s">
        <v>5418</v>
      </c>
      <c r="G4794" s="146" t="s">
        <v>5419</v>
      </c>
      <c r="H4794" s="146" t="s">
        <v>4950</v>
      </c>
      <c r="I4794" s="151" t="s">
        <v>274</v>
      </c>
      <c r="J4794" s="147">
        <v>36</v>
      </c>
      <c r="K4794" s="147">
        <v>7000</v>
      </c>
      <c r="L4794" s="148">
        <v>252000</v>
      </c>
      <c r="M4794" s="120" t="s">
        <v>56</v>
      </c>
      <c r="N4794" s="149">
        <v>20160</v>
      </c>
      <c r="O4794" s="150"/>
      <c r="P4794" s="154" t="s">
        <v>4117</v>
      </c>
      <c r="Q4794" s="158" t="s">
        <v>50</v>
      </c>
      <c r="R4794" s="142">
        <f t="shared" si="74"/>
        <v>8</v>
      </c>
    </row>
    <row r="4795" s="109" customFormat="1">
      <c r="A4795" s="119">
        <f>MAX($A$19:A4794)+1</f>
        <v>4777</v>
      </c>
      <c r="B4795" s="120" t="s">
        <v>41</v>
      </c>
      <c r="C4795" s="144" t="s">
        <v>5416</v>
      </c>
      <c r="D4795" s="144" t="s">
        <v>5429</v>
      </c>
      <c r="E4795" s="145" t="s">
        <v>367</v>
      </c>
      <c r="F4795" s="146" t="s">
        <v>5418</v>
      </c>
      <c r="G4795" s="146" t="s">
        <v>5419</v>
      </c>
      <c r="H4795" s="146" t="s">
        <v>4948</v>
      </c>
      <c r="I4795" s="151" t="s">
        <v>1264</v>
      </c>
      <c r="J4795" s="147">
        <v>5</v>
      </c>
      <c r="K4795" s="147">
        <v>350000</v>
      </c>
      <c r="L4795" s="148">
        <v>1750000</v>
      </c>
      <c r="M4795" s="120" t="s">
        <v>56</v>
      </c>
      <c r="N4795" s="149">
        <v>140000</v>
      </c>
      <c r="O4795" s="150"/>
      <c r="P4795" s="154" t="s">
        <v>4117</v>
      </c>
      <c r="Q4795" s="158" t="s">
        <v>50</v>
      </c>
      <c r="R4795" s="142">
        <f t="shared" si="74"/>
        <v>8</v>
      </c>
    </row>
    <row r="4796" s="109" customFormat="1">
      <c r="A4796" s="119">
        <f>MAX($A$19:A4795)+1</f>
        <v>4778</v>
      </c>
      <c r="B4796" s="120" t="s">
        <v>41</v>
      </c>
      <c r="C4796" s="144" t="s">
        <v>5416</v>
      </c>
      <c r="D4796" s="144" t="s">
        <v>5429</v>
      </c>
      <c r="E4796" s="145" t="s">
        <v>367</v>
      </c>
      <c r="F4796" s="146" t="s">
        <v>5418</v>
      </c>
      <c r="G4796" s="146" t="s">
        <v>5419</v>
      </c>
      <c r="H4796" s="146" t="s">
        <v>5426</v>
      </c>
      <c r="I4796" s="151" t="s">
        <v>274</v>
      </c>
      <c r="J4796" s="147">
        <v>40</v>
      </c>
      <c r="K4796" s="147">
        <v>15000</v>
      </c>
      <c r="L4796" s="148">
        <v>600000</v>
      </c>
      <c r="M4796" s="120" t="s">
        <v>229</v>
      </c>
      <c r="N4796" s="149">
        <v>60000</v>
      </c>
      <c r="O4796" s="150"/>
      <c r="P4796" s="154" t="s">
        <v>4117</v>
      </c>
      <c r="Q4796" s="158" t="s">
        <v>50</v>
      </c>
      <c r="R4796" s="142">
        <f t="shared" si="74"/>
        <v>10</v>
      </c>
    </row>
    <row r="4797" s="109" customFormat="1">
      <c r="A4797" s="119">
        <f>MAX($A$19:A4796)+1</f>
        <v>4779</v>
      </c>
      <c r="B4797" s="120" t="s">
        <v>41</v>
      </c>
      <c r="C4797" s="144" t="s">
        <v>5416</v>
      </c>
      <c r="D4797" s="144" t="s">
        <v>5429</v>
      </c>
      <c r="E4797" s="145" t="s">
        <v>367</v>
      </c>
      <c r="F4797" s="146" t="s">
        <v>5418</v>
      </c>
      <c r="G4797" s="146" t="s">
        <v>5419</v>
      </c>
      <c r="H4797" s="146" t="s">
        <v>5427</v>
      </c>
      <c r="I4797" s="151" t="s">
        <v>4953</v>
      </c>
      <c r="J4797" s="147">
        <v>39</v>
      </c>
      <c r="K4797" s="147">
        <v>15000</v>
      </c>
      <c r="L4797" s="148">
        <v>585000</v>
      </c>
      <c r="M4797" s="120" t="s">
        <v>229</v>
      </c>
      <c r="N4797" s="149">
        <v>58500</v>
      </c>
      <c r="O4797" s="150"/>
      <c r="P4797" s="154" t="s">
        <v>4117</v>
      </c>
      <c r="Q4797" s="158" t="s">
        <v>50</v>
      </c>
      <c r="R4797" s="142">
        <f t="shared" si="74"/>
        <v>10</v>
      </c>
    </row>
    <row r="4798" s="109" customFormat="1">
      <c r="A4798" s="119">
        <f>MAX($A$19:A4797)+1</f>
        <v>4780</v>
      </c>
      <c r="B4798" s="120" t="s">
        <v>41</v>
      </c>
      <c r="C4798" s="144" t="s">
        <v>5416</v>
      </c>
      <c r="D4798" s="144" t="s">
        <v>5429</v>
      </c>
      <c r="E4798" s="145" t="s">
        <v>367</v>
      </c>
      <c r="F4798" s="146" t="s">
        <v>5418</v>
      </c>
      <c r="G4798" s="146" t="s">
        <v>5419</v>
      </c>
      <c r="H4798" s="146" t="s">
        <v>5428</v>
      </c>
      <c r="I4798" s="151" t="s">
        <v>274</v>
      </c>
      <c r="J4798" s="147">
        <v>39</v>
      </c>
      <c r="K4798" s="147">
        <v>7000</v>
      </c>
      <c r="L4798" s="148">
        <v>273000</v>
      </c>
      <c r="M4798" s="120" t="s">
        <v>56</v>
      </c>
      <c r="N4798" s="149">
        <v>21840</v>
      </c>
      <c r="O4798" s="150"/>
      <c r="P4798" s="154" t="s">
        <v>4117</v>
      </c>
      <c r="Q4798" s="158" t="s">
        <v>50</v>
      </c>
      <c r="R4798" s="142">
        <f t="shared" si="74"/>
        <v>8</v>
      </c>
    </row>
    <row r="4799" s="109" customFormat="1">
      <c r="A4799" s="119">
        <f>MAX($A$19:A4798)+1</f>
        <v>4781</v>
      </c>
      <c r="B4799" s="120" t="s">
        <v>41</v>
      </c>
      <c r="C4799" s="144" t="s">
        <v>5416</v>
      </c>
      <c r="D4799" s="144" t="s">
        <v>5429</v>
      </c>
      <c r="E4799" s="145" t="s">
        <v>367</v>
      </c>
      <c r="F4799" s="146" t="s">
        <v>5418</v>
      </c>
      <c r="G4799" s="146" t="s">
        <v>5419</v>
      </c>
      <c r="H4799" s="146" t="s">
        <v>4954</v>
      </c>
      <c r="I4799" s="151" t="s">
        <v>974</v>
      </c>
      <c r="J4799" s="147">
        <v>10</v>
      </c>
      <c r="K4799" s="147">
        <v>5000</v>
      </c>
      <c r="L4799" s="148">
        <v>50000</v>
      </c>
      <c r="M4799" s="120" t="s">
        <v>56</v>
      </c>
      <c r="N4799" s="149">
        <v>4000</v>
      </c>
      <c r="O4799" s="150"/>
      <c r="P4799" s="154" t="s">
        <v>4117</v>
      </c>
      <c r="Q4799" s="158" t="s">
        <v>50</v>
      </c>
      <c r="R4799" s="142">
        <f t="shared" si="74"/>
        <v>8</v>
      </c>
    </row>
    <row r="4800" s="109" customFormat="1">
      <c r="A4800" s="119">
        <f>MAX($A$19:A4799)+1</f>
        <v>4782</v>
      </c>
      <c r="B4800" s="120" t="s">
        <v>41</v>
      </c>
      <c r="C4800" s="144" t="s">
        <v>2080</v>
      </c>
      <c r="D4800" s="144" t="s">
        <v>5175</v>
      </c>
      <c r="E4800" s="145" t="s">
        <v>4155</v>
      </c>
      <c r="F4800" s="123" t="s">
        <v>2082</v>
      </c>
      <c r="G4800" s="146" t="s">
        <v>2083</v>
      </c>
      <c r="H4800" s="146" t="s">
        <v>2096</v>
      </c>
      <c r="I4800" s="151" t="s">
        <v>417</v>
      </c>
      <c r="J4800" s="147">
        <v>20</v>
      </c>
      <c r="K4800" s="147">
        <v>150000</v>
      </c>
      <c r="L4800" s="148">
        <v>3000000</v>
      </c>
      <c r="M4800" s="120" t="s">
        <v>229</v>
      </c>
      <c r="N4800" s="149">
        <v>300000</v>
      </c>
      <c r="O4800" s="150"/>
      <c r="P4800" s="154" t="s">
        <v>4117</v>
      </c>
      <c r="Q4800" s="158" t="s">
        <v>50</v>
      </c>
      <c r="R4800" s="142">
        <f t="shared" si="74"/>
        <v>10</v>
      </c>
    </row>
    <row r="4801" s="109" customFormat="1">
      <c r="A4801" s="119">
        <f>MAX($A$19:A4800)+1</f>
        <v>4783</v>
      </c>
      <c r="B4801" s="120" t="s">
        <v>41</v>
      </c>
      <c r="C4801" s="144" t="s">
        <v>2080</v>
      </c>
      <c r="D4801" s="144" t="s">
        <v>5175</v>
      </c>
      <c r="E4801" s="145" t="s">
        <v>4155</v>
      </c>
      <c r="F4801" s="123" t="s">
        <v>2082</v>
      </c>
      <c r="G4801" s="146" t="s">
        <v>2083</v>
      </c>
      <c r="H4801" s="146" t="s">
        <v>5433</v>
      </c>
      <c r="I4801" s="151" t="s">
        <v>98</v>
      </c>
      <c r="J4801" s="147">
        <v>20</v>
      </c>
      <c r="K4801" s="147">
        <v>18000</v>
      </c>
      <c r="L4801" s="148">
        <v>360000</v>
      </c>
      <c r="M4801" s="120" t="s">
        <v>229</v>
      </c>
      <c r="N4801" s="149">
        <v>36000</v>
      </c>
      <c r="O4801" s="150"/>
      <c r="P4801" s="154" t="s">
        <v>4117</v>
      </c>
      <c r="Q4801" s="158" t="s">
        <v>50</v>
      </c>
      <c r="R4801" s="142">
        <f t="shared" si="74"/>
        <v>10</v>
      </c>
    </row>
    <row r="4802" s="109" customFormat="1">
      <c r="A4802" s="119">
        <f>MAX($A$19:A4801)+1</f>
        <v>4784</v>
      </c>
      <c r="B4802" s="120" t="s">
        <v>41</v>
      </c>
      <c r="C4802" s="144" t="s">
        <v>2080</v>
      </c>
      <c r="D4802" s="144" t="s">
        <v>5175</v>
      </c>
      <c r="E4802" s="145" t="s">
        <v>4155</v>
      </c>
      <c r="F4802" s="123" t="s">
        <v>2082</v>
      </c>
      <c r="G4802" s="146" t="s">
        <v>2083</v>
      </c>
      <c r="H4802" s="146" t="s">
        <v>5434</v>
      </c>
      <c r="I4802" s="151" t="s">
        <v>98</v>
      </c>
      <c r="J4802" s="147">
        <v>20</v>
      </c>
      <c r="K4802" s="147">
        <v>18000</v>
      </c>
      <c r="L4802" s="148">
        <v>360000</v>
      </c>
      <c r="M4802" s="120" t="s">
        <v>229</v>
      </c>
      <c r="N4802" s="149">
        <v>36000</v>
      </c>
      <c r="O4802" s="150"/>
      <c r="P4802" s="154" t="s">
        <v>4117</v>
      </c>
      <c r="Q4802" s="158" t="s">
        <v>50</v>
      </c>
      <c r="R4802" s="142">
        <f t="shared" si="74"/>
        <v>10</v>
      </c>
    </row>
    <row r="4803" s="109" customFormat="1">
      <c r="A4803" s="119">
        <f>MAX($A$19:A4802)+1</f>
        <v>4785</v>
      </c>
      <c r="B4803" s="120" t="s">
        <v>41</v>
      </c>
      <c r="C4803" s="144" t="s">
        <v>2080</v>
      </c>
      <c r="D4803" s="144" t="s">
        <v>5175</v>
      </c>
      <c r="E4803" s="145" t="s">
        <v>4155</v>
      </c>
      <c r="F4803" s="123" t="s">
        <v>2082</v>
      </c>
      <c r="G4803" s="146" t="s">
        <v>2083</v>
      </c>
      <c r="H4803" s="146" t="s">
        <v>5435</v>
      </c>
      <c r="I4803" s="151" t="s">
        <v>98</v>
      </c>
      <c r="J4803" s="147">
        <v>20</v>
      </c>
      <c r="K4803" s="147">
        <v>13000</v>
      </c>
      <c r="L4803" s="148">
        <v>260000</v>
      </c>
      <c r="M4803" s="120" t="s">
        <v>229</v>
      </c>
      <c r="N4803" s="149">
        <v>26000</v>
      </c>
      <c r="O4803" s="150"/>
      <c r="P4803" s="154" t="s">
        <v>4117</v>
      </c>
      <c r="Q4803" s="158" t="s">
        <v>50</v>
      </c>
      <c r="R4803" s="142">
        <f t="shared" si="74"/>
        <v>10</v>
      </c>
    </row>
    <row r="4804" s="109" customFormat="1">
      <c r="A4804" s="119">
        <f>MAX($A$19:A4803)+1</f>
        <v>4786</v>
      </c>
      <c r="B4804" s="120" t="s">
        <v>41</v>
      </c>
      <c r="C4804" s="144" t="s">
        <v>2080</v>
      </c>
      <c r="D4804" s="144" t="s">
        <v>5175</v>
      </c>
      <c r="E4804" s="145" t="s">
        <v>4155</v>
      </c>
      <c r="F4804" s="123" t="s">
        <v>2082</v>
      </c>
      <c r="G4804" s="146" t="s">
        <v>2083</v>
      </c>
      <c r="H4804" s="146" t="s">
        <v>5436</v>
      </c>
      <c r="I4804" s="151" t="s">
        <v>98</v>
      </c>
      <c r="J4804" s="147">
        <v>2</v>
      </c>
      <c r="K4804" s="147">
        <v>250000</v>
      </c>
      <c r="L4804" s="148">
        <v>500000</v>
      </c>
      <c r="M4804" s="120" t="s">
        <v>229</v>
      </c>
      <c r="N4804" s="149">
        <v>50000</v>
      </c>
      <c r="O4804" s="150"/>
      <c r="P4804" s="154" t="s">
        <v>4117</v>
      </c>
      <c r="Q4804" s="158" t="s">
        <v>50</v>
      </c>
      <c r="R4804" s="142">
        <f t="shared" si="74"/>
        <v>10</v>
      </c>
    </row>
    <row r="4805" s="109" customFormat="1">
      <c r="A4805" s="119">
        <f>MAX($A$19:A4804)+1</f>
        <v>4787</v>
      </c>
      <c r="B4805" s="120" t="s">
        <v>41</v>
      </c>
      <c r="C4805" s="144" t="s">
        <v>2080</v>
      </c>
      <c r="D4805" s="144" t="s">
        <v>1500</v>
      </c>
      <c r="E4805" s="145" t="s">
        <v>4155</v>
      </c>
      <c r="F4805" s="123" t="s">
        <v>2082</v>
      </c>
      <c r="G4805" s="146" t="s">
        <v>2083</v>
      </c>
      <c r="H4805" s="146" t="s">
        <v>5437</v>
      </c>
      <c r="I4805" s="151" t="s">
        <v>98</v>
      </c>
      <c r="J4805" s="147">
        <v>60</v>
      </c>
      <c r="K4805" s="147">
        <v>19000</v>
      </c>
      <c r="L4805" s="148">
        <v>1140000</v>
      </c>
      <c r="M4805" s="120" t="s">
        <v>229</v>
      </c>
      <c r="N4805" s="149">
        <v>114000</v>
      </c>
      <c r="O4805" s="150"/>
      <c r="P4805" s="154" t="s">
        <v>4117</v>
      </c>
      <c r="Q4805" s="158" t="s">
        <v>50</v>
      </c>
      <c r="R4805" s="142">
        <f t="shared" si="74"/>
        <v>10</v>
      </c>
    </row>
    <row r="4806" ht="22.5" s="109" customFormat="1">
      <c r="A4806" s="119">
        <f>MAX($A$19:A4805)+1</f>
        <v>4788</v>
      </c>
      <c r="B4806" s="120" t="s">
        <v>41</v>
      </c>
      <c r="C4806" s="144" t="s">
        <v>2080</v>
      </c>
      <c r="D4806" s="144" t="s">
        <v>1500</v>
      </c>
      <c r="E4806" s="145" t="s">
        <v>4155</v>
      </c>
      <c r="F4806" s="123" t="s">
        <v>2082</v>
      </c>
      <c r="G4806" s="146" t="s">
        <v>2083</v>
      </c>
      <c r="H4806" s="146" t="s">
        <v>5438</v>
      </c>
      <c r="I4806" s="151" t="s">
        <v>1578</v>
      </c>
      <c r="J4806" s="147">
        <v>6</v>
      </c>
      <c r="K4806" s="147">
        <v>135000</v>
      </c>
      <c r="L4806" s="148">
        <v>810000</v>
      </c>
      <c r="M4806" s="120" t="s">
        <v>229</v>
      </c>
      <c r="N4806" s="149">
        <v>81000</v>
      </c>
      <c r="O4806" s="150"/>
      <c r="P4806" s="154" t="s">
        <v>4117</v>
      </c>
      <c r="Q4806" s="158" t="s">
        <v>50</v>
      </c>
      <c r="R4806" s="142">
        <f t="shared" si="74"/>
        <v>10</v>
      </c>
    </row>
    <row r="4807" s="109" customFormat="1">
      <c r="A4807" s="119">
        <f>MAX($A$19:A4806)+1</f>
        <v>4789</v>
      </c>
      <c r="B4807" s="120" t="s">
        <v>41</v>
      </c>
      <c r="C4807" s="144" t="s">
        <v>2080</v>
      </c>
      <c r="D4807" s="144" t="s">
        <v>1500</v>
      </c>
      <c r="E4807" s="145" t="s">
        <v>4155</v>
      </c>
      <c r="F4807" s="123" t="s">
        <v>2082</v>
      </c>
      <c r="G4807" s="146" t="s">
        <v>2083</v>
      </c>
      <c r="H4807" s="146" t="s">
        <v>5439</v>
      </c>
      <c r="I4807" s="151" t="s">
        <v>98</v>
      </c>
      <c r="J4807" s="147">
        <v>30</v>
      </c>
      <c r="K4807" s="147">
        <v>15000</v>
      </c>
      <c r="L4807" s="148">
        <v>450000</v>
      </c>
      <c r="M4807" s="120" t="s">
        <v>229</v>
      </c>
      <c r="N4807" s="149">
        <v>45000</v>
      </c>
      <c r="O4807" s="150"/>
      <c r="P4807" s="154" t="s">
        <v>4117</v>
      </c>
      <c r="Q4807" s="158" t="s">
        <v>50</v>
      </c>
      <c r="R4807" s="142">
        <f t="shared" si="74"/>
        <v>10</v>
      </c>
    </row>
    <row r="4808" s="109" customFormat="1">
      <c r="A4808" s="119">
        <f>MAX($A$19:A4807)+1</f>
        <v>4790</v>
      </c>
      <c r="B4808" s="120" t="s">
        <v>41</v>
      </c>
      <c r="C4808" s="144" t="s">
        <v>2080</v>
      </c>
      <c r="D4808" s="144" t="s">
        <v>1500</v>
      </c>
      <c r="E4808" s="145" t="s">
        <v>4155</v>
      </c>
      <c r="F4808" s="123" t="s">
        <v>2082</v>
      </c>
      <c r="G4808" s="146" t="s">
        <v>2083</v>
      </c>
      <c r="H4808" s="146" t="s">
        <v>5440</v>
      </c>
      <c r="I4808" s="151" t="s">
        <v>98</v>
      </c>
      <c r="J4808" s="147">
        <v>10</v>
      </c>
      <c r="K4808" s="147">
        <v>60000</v>
      </c>
      <c r="L4808" s="148">
        <v>600000</v>
      </c>
      <c r="M4808" s="120" t="s">
        <v>229</v>
      </c>
      <c r="N4808" s="149">
        <v>60000</v>
      </c>
      <c r="O4808" s="150"/>
      <c r="P4808" s="154" t="s">
        <v>4117</v>
      </c>
      <c r="Q4808" s="158" t="s">
        <v>50</v>
      </c>
      <c r="R4808" s="142">
        <f t="shared" si="74"/>
        <v>10</v>
      </c>
    </row>
    <row r="4809" s="109" customFormat="1">
      <c r="A4809" s="119">
        <f>MAX($A$19:A4808)+1</f>
        <v>4791</v>
      </c>
      <c r="B4809" s="120" t="s">
        <v>41</v>
      </c>
      <c r="C4809" s="144" t="s">
        <v>2080</v>
      </c>
      <c r="D4809" s="144" t="s">
        <v>1500</v>
      </c>
      <c r="E4809" s="145" t="s">
        <v>4155</v>
      </c>
      <c r="F4809" s="123" t="s">
        <v>2082</v>
      </c>
      <c r="G4809" s="146" t="s">
        <v>2083</v>
      </c>
      <c r="H4809" s="146" t="s">
        <v>5441</v>
      </c>
      <c r="I4809" s="151" t="s">
        <v>98</v>
      </c>
      <c r="J4809" s="147">
        <v>3</v>
      </c>
      <c r="K4809" s="147">
        <v>30000</v>
      </c>
      <c r="L4809" s="148">
        <v>90000</v>
      </c>
      <c r="M4809" s="120" t="s">
        <v>229</v>
      </c>
      <c r="N4809" s="149">
        <v>9000</v>
      </c>
      <c r="O4809" s="150"/>
      <c r="P4809" s="154" t="s">
        <v>4117</v>
      </c>
      <c r="Q4809" s="158" t="s">
        <v>50</v>
      </c>
      <c r="R4809" s="142">
        <f t="shared" si="74"/>
        <v>10</v>
      </c>
    </row>
    <row r="4810" s="109" customFormat="1">
      <c r="A4810" s="119">
        <f>MAX($A$19:A4809)+1</f>
        <v>4792</v>
      </c>
      <c r="B4810" s="120" t="s">
        <v>41</v>
      </c>
      <c r="C4810" s="144" t="s">
        <v>2080</v>
      </c>
      <c r="D4810" s="144" t="s">
        <v>5374</v>
      </c>
      <c r="E4810" s="145" t="s">
        <v>4155</v>
      </c>
      <c r="F4810" s="123" t="s">
        <v>2082</v>
      </c>
      <c r="G4810" s="146" t="s">
        <v>2083</v>
      </c>
      <c r="H4810" s="146" t="s">
        <v>5442</v>
      </c>
      <c r="I4810" s="151" t="s">
        <v>98</v>
      </c>
      <c r="J4810" s="147">
        <v>650</v>
      </c>
      <c r="K4810" s="147">
        <v>4500</v>
      </c>
      <c r="L4810" s="148">
        <v>2925000</v>
      </c>
      <c r="M4810" s="120" t="s">
        <v>56</v>
      </c>
      <c r="N4810" s="149">
        <v>234000</v>
      </c>
      <c r="O4810" s="150"/>
      <c r="P4810" s="154" t="s">
        <v>4117</v>
      </c>
      <c r="Q4810" s="158" t="s">
        <v>50</v>
      </c>
      <c r="R4810" s="142">
        <f t="shared" si="74"/>
        <v>8</v>
      </c>
    </row>
    <row r="4811" s="109" customFormat="1">
      <c r="A4811" s="119">
        <f>MAX($A$19:A4810)+1</f>
        <v>4793</v>
      </c>
      <c r="B4811" s="120" t="s">
        <v>41</v>
      </c>
      <c r="C4811" s="144" t="s">
        <v>2080</v>
      </c>
      <c r="D4811" s="144" t="s">
        <v>5374</v>
      </c>
      <c r="E4811" s="145" t="s">
        <v>4155</v>
      </c>
      <c r="F4811" s="123" t="s">
        <v>2082</v>
      </c>
      <c r="G4811" s="146" t="s">
        <v>2083</v>
      </c>
      <c r="H4811" s="146" t="s">
        <v>5443</v>
      </c>
      <c r="I4811" s="151" t="s">
        <v>98</v>
      </c>
      <c r="J4811" s="147">
        <v>200</v>
      </c>
      <c r="K4811" s="147">
        <v>2500</v>
      </c>
      <c r="L4811" s="148">
        <v>500000</v>
      </c>
      <c r="M4811" s="120" t="s">
        <v>56</v>
      </c>
      <c r="N4811" s="149">
        <v>40000</v>
      </c>
      <c r="O4811" s="150"/>
      <c r="P4811" s="154" t="s">
        <v>4117</v>
      </c>
      <c r="Q4811" s="158" t="s">
        <v>50</v>
      </c>
      <c r="R4811" s="142">
        <f t="shared" si="74"/>
        <v>8</v>
      </c>
    </row>
    <row r="4812" s="109" customFormat="1">
      <c r="A4812" s="119">
        <f>MAX($A$19:A4811)+1</f>
        <v>4794</v>
      </c>
      <c r="B4812" s="120" t="s">
        <v>41</v>
      </c>
      <c r="C4812" s="144" t="s">
        <v>2080</v>
      </c>
      <c r="D4812" s="144" t="s">
        <v>5374</v>
      </c>
      <c r="E4812" s="145" t="s">
        <v>4155</v>
      </c>
      <c r="F4812" s="123" t="s">
        <v>2082</v>
      </c>
      <c r="G4812" s="146" t="s">
        <v>2083</v>
      </c>
      <c r="H4812" s="146" t="s">
        <v>5444</v>
      </c>
      <c r="I4812" s="151" t="s">
        <v>98</v>
      </c>
      <c r="J4812" s="147">
        <v>100</v>
      </c>
      <c r="K4812" s="147">
        <v>15000</v>
      </c>
      <c r="L4812" s="148">
        <v>1500000</v>
      </c>
      <c r="M4812" s="120" t="s">
        <v>56</v>
      </c>
      <c r="N4812" s="149">
        <v>120000</v>
      </c>
      <c r="O4812" s="150"/>
      <c r="P4812" s="154" t="s">
        <v>4117</v>
      </c>
      <c r="Q4812" s="158" t="s">
        <v>50</v>
      </c>
      <c r="R4812" s="142">
        <f t="shared" si="74"/>
        <v>8</v>
      </c>
    </row>
    <row r="4813" ht="22.5" s="109" customFormat="1">
      <c r="A4813" s="119">
        <f>MAX($A$19:A4812)+1</f>
        <v>4795</v>
      </c>
      <c r="B4813" s="120" t="s">
        <v>41</v>
      </c>
      <c r="C4813" s="144" t="s">
        <v>2080</v>
      </c>
      <c r="D4813" s="144" t="s">
        <v>5374</v>
      </c>
      <c r="E4813" s="145" t="s">
        <v>4155</v>
      </c>
      <c r="F4813" s="123" t="s">
        <v>2082</v>
      </c>
      <c r="G4813" s="146" t="s">
        <v>2083</v>
      </c>
      <c r="H4813" s="146" t="s">
        <v>5445</v>
      </c>
      <c r="I4813" s="151" t="s">
        <v>417</v>
      </c>
      <c r="J4813" s="147">
        <v>8</v>
      </c>
      <c r="K4813" s="147">
        <v>70000</v>
      </c>
      <c r="L4813" s="148">
        <v>560000</v>
      </c>
      <c r="M4813" s="120" t="s">
        <v>56</v>
      </c>
      <c r="N4813" s="149">
        <v>44800</v>
      </c>
      <c r="O4813" s="150"/>
      <c r="P4813" s="154" t="s">
        <v>4117</v>
      </c>
      <c r="Q4813" s="158" t="s">
        <v>50</v>
      </c>
      <c r="R4813" s="142">
        <f t="shared" si="74"/>
        <v>8</v>
      </c>
    </row>
    <row r="4814" s="109" customFormat="1">
      <c r="A4814" s="119">
        <f>MAX($A$19:A4813)+1</f>
        <v>4796</v>
      </c>
      <c r="B4814" s="120" t="s">
        <v>41</v>
      </c>
      <c r="C4814" s="144" t="s">
        <v>2080</v>
      </c>
      <c r="D4814" s="144" t="s">
        <v>5374</v>
      </c>
      <c r="E4814" s="145" t="s">
        <v>4155</v>
      </c>
      <c r="F4814" s="123" t="s">
        <v>2082</v>
      </c>
      <c r="G4814" s="146" t="s">
        <v>2083</v>
      </c>
      <c r="H4814" s="146" t="s">
        <v>5446</v>
      </c>
      <c r="I4814" s="151" t="s">
        <v>107</v>
      </c>
      <c r="J4814" s="147">
        <v>50</v>
      </c>
      <c r="K4814" s="147">
        <v>6000</v>
      </c>
      <c r="L4814" s="148">
        <v>300000</v>
      </c>
      <c r="M4814" s="120" t="s">
        <v>56</v>
      </c>
      <c r="N4814" s="149">
        <v>24000</v>
      </c>
      <c r="O4814" s="150"/>
      <c r="P4814" s="154" t="s">
        <v>4117</v>
      </c>
      <c r="Q4814" s="158" t="s">
        <v>50</v>
      </c>
      <c r="R4814" s="142">
        <f t="shared" si="74"/>
        <v>8</v>
      </c>
    </row>
    <row r="4815" s="109" customFormat="1">
      <c r="A4815" s="119">
        <f>MAX($A$19:A4814)+1</f>
        <v>4797</v>
      </c>
      <c r="B4815" s="120" t="s">
        <v>41</v>
      </c>
      <c r="C4815" s="144" t="s">
        <v>2080</v>
      </c>
      <c r="D4815" s="144" t="s">
        <v>5374</v>
      </c>
      <c r="E4815" s="145" t="s">
        <v>4155</v>
      </c>
      <c r="F4815" s="123" t="s">
        <v>2082</v>
      </c>
      <c r="G4815" s="146" t="s">
        <v>2083</v>
      </c>
      <c r="H4815" s="146" t="s">
        <v>5447</v>
      </c>
      <c r="I4815" s="151" t="s">
        <v>98</v>
      </c>
      <c r="J4815" s="147">
        <v>5</v>
      </c>
      <c r="K4815" s="147">
        <v>150000</v>
      </c>
      <c r="L4815" s="148">
        <v>750000</v>
      </c>
      <c r="M4815" s="120" t="s">
        <v>56</v>
      </c>
      <c r="N4815" s="149">
        <v>60000</v>
      </c>
      <c r="O4815" s="150"/>
      <c r="P4815" s="154" t="s">
        <v>4117</v>
      </c>
      <c r="Q4815" s="158" t="s">
        <v>50</v>
      </c>
      <c r="R4815" s="142">
        <f t="shared" si="74"/>
        <v>8</v>
      </c>
    </row>
    <row r="4816" s="109" customFormat="1">
      <c r="A4816" s="119">
        <f>MAX($A$19:A4815)+1</f>
        <v>4798</v>
      </c>
      <c r="B4816" s="120" t="s">
        <v>41</v>
      </c>
      <c r="C4816" s="144" t="s">
        <v>2080</v>
      </c>
      <c r="D4816" s="144" t="s">
        <v>5374</v>
      </c>
      <c r="E4816" s="145" t="s">
        <v>4155</v>
      </c>
      <c r="F4816" s="123" t="s">
        <v>2082</v>
      </c>
      <c r="G4816" s="146" t="s">
        <v>2083</v>
      </c>
      <c r="H4816" s="146" t="s">
        <v>5448</v>
      </c>
      <c r="I4816" s="151" t="s">
        <v>98</v>
      </c>
      <c r="J4816" s="147">
        <v>10</v>
      </c>
      <c r="K4816" s="147">
        <v>35000</v>
      </c>
      <c r="L4816" s="148">
        <v>350000</v>
      </c>
      <c r="M4816" s="120" t="s">
        <v>56</v>
      </c>
      <c r="N4816" s="149">
        <v>28000</v>
      </c>
      <c r="O4816" s="150"/>
      <c r="P4816" s="154" t="s">
        <v>4117</v>
      </c>
      <c r="Q4816" s="158" t="s">
        <v>50</v>
      </c>
      <c r="R4816" s="142">
        <f t="shared" si="74"/>
        <v>8</v>
      </c>
    </row>
    <row r="4817" s="109" customFormat="1">
      <c r="A4817" s="119">
        <f>MAX($A$19:A4816)+1</f>
        <v>4799</v>
      </c>
      <c r="B4817" s="120" t="s">
        <v>41</v>
      </c>
      <c r="C4817" s="144" t="s">
        <v>2080</v>
      </c>
      <c r="D4817" s="144" t="s">
        <v>5374</v>
      </c>
      <c r="E4817" s="145" t="s">
        <v>4155</v>
      </c>
      <c r="F4817" s="123" t="s">
        <v>2082</v>
      </c>
      <c r="G4817" s="146" t="s">
        <v>2083</v>
      </c>
      <c r="H4817" s="146" t="s">
        <v>5449</v>
      </c>
      <c r="I4817" s="151" t="s">
        <v>98</v>
      </c>
      <c r="J4817" s="147">
        <v>10</v>
      </c>
      <c r="K4817" s="147">
        <v>180000</v>
      </c>
      <c r="L4817" s="148">
        <v>1800000</v>
      </c>
      <c r="M4817" s="120" t="s">
        <v>56</v>
      </c>
      <c r="N4817" s="149">
        <v>144000</v>
      </c>
      <c r="O4817" s="150"/>
      <c r="P4817" s="154" t="s">
        <v>4117</v>
      </c>
      <c r="Q4817" s="158" t="s">
        <v>50</v>
      </c>
      <c r="R4817" s="142">
        <f t="shared" si="74"/>
        <v>8</v>
      </c>
    </row>
    <row r="4818" s="109" customFormat="1">
      <c r="A4818" s="119">
        <f>MAX($A$19:A4817)+1</f>
        <v>4800</v>
      </c>
      <c r="B4818" s="120" t="s">
        <v>41</v>
      </c>
      <c r="C4818" s="144" t="s">
        <v>2080</v>
      </c>
      <c r="D4818" s="144" t="s">
        <v>5374</v>
      </c>
      <c r="E4818" s="145" t="s">
        <v>4155</v>
      </c>
      <c r="F4818" s="123" t="s">
        <v>2082</v>
      </c>
      <c r="G4818" s="146" t="s">
        <v>2083</v>
      </c>
      <c r="H4818" s="146" t="s">
        <v>5450</v>
      </c>
      <c r="I4818" s="151" t="s">
        <v>98</v>
      </c>
      <c r="J4818" s="147">
        <v>6</v>
      </c>
      <c r="K4818" s="147">
        <v>50000</v>
      </c>
      <c r="L4818" s="148">
        <v>300000</v>
      </c>
      <c r="M4818" s="120" t="s">
        <v>56</v>
      </c>
      <c r="N4818" s="149">
        <v>24000</v>
      </c>
      <c r="O4818" s="150"/>
      <c r="P4818" s="154" t="s">
        <v>4117</v>
      </c>
      <c r="Q4818" s="158" t="s">
        <v>50</v>
      </c>
      <c r="R4818" s="142">
        <f t="shared" si="74"/>
        <v>8</v>
      </c>
    </row>
    <row r="4819" s="109" customFormat="1">
      <c r="A4819" s="119">
        <f>MAX($A$19:A4818)+1</f>
        <v>4801</v>
      </c>
      <c r="B4819" s="120" t="s">
        <v>41</v>
      </c>
      <c r="C4819" s="144" t="s">
        <v>2080</v>
      </c>
      <c r="D4819" s="144" t="s">
        <v>5374</v>
      </c>
      <c r="E4819" s="145" t="s">
        <v>4155</v>
      </c>
      <c r="F4819" s="123" t="s">
        <v>2082</v>
      </c>
      <c r="G4819" s="146" t="s">
        <v>2083</v>
      </c>
      <c r="H4819" s="146" t="s">
        <v>5451</v>
      </c>
      <c r="I4819" s="151" t="s">
        <v>98</v>
      </c>
      <c r="J4819" s="147">
        <v>2</v>
      </c>
      <c r="K4819" s="147">
        <v>500000</v>
      </c>
      <c r="L4819" s="148">
        <v>1000000</v>
      </c>
      <c r="M4819" s="120" t="s">
        <v>56</v>
      </c>
      <c r="N4819" s="149">
        <v>80000</v>
      </c>
      <c r="O4819" s="150"/>
      <c r="P4819" s="154" t="s">
        <v>4117</v>
      </c>
      <c r="Q4819" s="158" t="s">
        <v>50</v>
      </c>
      <c r="R4819" s="142">
        <f t="shared" si="74"/>
        <v>8</v>
      </c>
    </row>
    <row r="4820" s="109" customFormat="1">
      <c r="A4820" s="119">
        <f>MAX($A$19:A4819)+1</f>
        <v>4802</v>
      </c>
      <c r="B4820" s="120" t="s">
        <v>41</v>
      </c>
      <c r="C4820" s="144" t="s">
        <v>2080</v>
      </c>
      <c r="D4820" s="144" t="s">
        <v>5374</v>
      </c>
      <c r="E4820" s="145" t="s">
        <v>4155</v>
      </c>
      <c r="F4820" s="123" t="s">
        <v>2082</v>
      </c>
      <c r="G4820" s="146" t="s">
        <v>2083</v>
      </c>
      <c r="H4820" s="146" t="s">
        <v>5452</v>
      </c>
      <c r="I4820" s="151" t="s">
        <v>327</v>
      </c>
      <c r="J4820" s="147">
        <v>2</v>
      </c>
      <c r="K4820" s="147">
        <v>300000</v>
      </c>
      <c r="L4820" s="148">
        <v>600000</v>
      </c>
      <c r="M4820" s="120" t="s">
        <v>56</v>
      </c>
      <c r="N4820" s="149">
        <v>48000</v>
      </c>
      <c r="O4820" s="150"/>
      <c r="P4820" s="154" t="s">
        <v>4117</v>
      </c>
      <c r="Q4820" s="158" t="s">
        <v>50</v>
      </c>
      <c r="R4820" s="142">
        <f t="shared" si="74"/>
        <v>8</v>
      </c>
    </row>
    <row r="4821" s="109" customFormat="1">
      <c r="A4821" s="119">
        <f>MAX($A$19:A4820)+1</f>
        <v>4803</v>
      </c>
      <c r="B4821" s="120" t="s">
        <v>41</v>
      </c>
      <c r="C4821" s="144" t="s">
        <v>2080</v>
      </c>
      <c r="D4821" s="144" t="s">
        <v>1507</v>
      </c>
      <c r="E4821" s="145" t="s">
        <v>4155</v>
      </c>
      <c r="F4821" s="123" t="s">
        <v>2082</v>
      </c>
      <c r="G4821" s="146" t="s">
        <v>2083</v>
      </c>
      <c r="H4821" s="146" t="s">
        <v>5453</v>
      </c>
      <c r="I4821" s="151" t="s">
        <v>98</v>
      </c>
      <c r="J4821" s="147">
        <v>100</v>
      </c>
      <c r="K4821" s="147">
        <v>15000</v>
      </c>
      <c r="L4821" s="148">
        <v>1500000</v>
      </c>
      <c r="M4821" s="120" t="s">
        <v>56</v>
      </c>
      <c r="N4821" s="149">
        <v>120000</v>
      </c>
      <c r="O4821" s="150"/>
      <c r="P4821" s="154" t="s">
        <v>4117</v>
      </c>
      <c r="Q4821" s="158" t="s">
        <v>50</v>
      </c>
      <c r="R4821" s="142">
        <f t="shared" si="74"/>
        <v>8</v>
      </c>
    </row>
    <row r="4822" s="109" customFormat="1">
      <c r="A4822" s="119">
        <f>MAX($A$19:A4821)+1</f>
        <v>4804</v>
      </c>
      <c r="B4822" s="120" t="s">
        <v>41</v>
      </c>
      <c r="C4822" s="144" t="s">
        <v>2080</v>
      </c>
      <c r="D4822" s="144" t="s">
        <v>1507</v>
      </c>
      <c r="E4822" s="145" t="s">
        <v>4155</v>
      </c>
      <c r="F4822" s="123" t="s">
        <v>2082</v>
      </c>
      <c r="G4822" s="146" t="s">
        <v>2083</v>
      </c>
      <c r="H4822" s="146" t="s">
        <v>901</v>
      </c>
      <c r="I4822" s="151" t="s">
        <v>98</v>
      </c>
      <c r="J4822" s="147">
        <v>5</v>
      </c>
      <c r="K4822" s="147">
        <v>250000</v>
      </c>
      <c r="L4822" s="148">
        <v>1250000</v>
      </c>
      <c r="M4822" s="120" t="s">
        <v>56</v>
      </c>
      <c r="N4822" s="149">
        <v>100000</v>
      </c>
      <c r="O4822" s="150"/>
      <c r="P4822" s="154" t="s">
        <v>4117</v>
      </c>
      <c r="Q4822" s="158" t="s">
        <v>50</v>
      </c>
      <c r="R4822" s="142">
        <f t="shared" si="74"/>
        <v>8</v>
      </c>
    </row>
    <row r="4823" s="109" customFormat="1">
      <c r="A4823" s="119">
        <f>MAX($A$19:A4822)+1</f>
        <v>4805</v>
      </c>
      <c r="B4823" s="120" t="s">
        <v>41</v>
      </c>
      <c r="C4823" s="144" t="s">
        <v>2080</v>
      </c>
      <c r="D4823" s="144" t="s">
        <v>1507</v>
      </c>
      <c r="E4823" s="145" t="s">
        <v>4155</v>
      </c>
      <c r="F4823" s="123" t="s">
        <v>2082</v>
      </c>
      <c r="G4823" s="146" t="s">
        <v>2083</v>
      </c>
      <c r="H4823" s="146" t="s">
        <v>5454</v>
      </c>
      <c r="I4823" s="151" t="s">
        <v>98</v>
      </c>
      <c r="J4823" s="147">
        <v>6</v>
      </c>
      <c r="K4823" s="147">
        <v>130000</v>
      </c>
      <c r="L4823" s="148">
        <v>780000</v>
      </c>
      <c r="M4823" s="120" t="s">
        <v>56</v>
      </c>
      <c r="N4823" s="149">
        <v>62400</v>
      </c>
      <c r="O4823" s="150"/>
      <c r="P4823" s="154" t="s">
        <v>4117</v>
      </c>
      <c r="Q4823" s="158" t="s">
        <v>50</v>
      </c>
      <c r="R4823" s="142">
        <f t="shared" si="74"/>
        <v>8</v>
      </c>
    </row>
    <row r="4824" s="109" customFormat="1">
      <c r="A4824" s="119">
        <f>MAX($A$19:A4823)+1</f>
        <v>4806</v>
      </c>
      <c r="B4824" s="120" t="s">
        <v>41</v>
      </c>
      <c r="C4824" s="144" t="s">
        <v>2080</v>
      </c>
      <c r="D4824" s="144" t="s">
        <v>1507</v>
      </c>
      <c r="E4824" s="145" t="s">
        <v>4155</v>
      </c>
      <c r="F4824" s="123" t="s">
        <v>2082</v>
      </c>
      <c r="G4824" s="146" t="s">
        <v>2083</v>
      </c>
      <c r="H4824" s="146" t="s">
        <v>5455</v>
      </c>
      <c r="I4824" s="151" t="s">
        <v>98</v>
      </c>
      <c r="J4824" s="147">
        <v>20</v>
      </c>
      <c r="K4824" s="147">
        <v>32000</v>
      </c>
      <c r="L4824" s="148">
        <v>640000</v>
      </c>
      <c r="M4824" s="120" t="s">
        <v>56</v>
      </c>
      <c r="N4824" s="149">
        <v>51200</v>
      </c>
      <c r="O4824" s="150"/>
      <c r="P4824" s="154" t="s">
        <v>4117</v>
      </c>
      <c r="Q4824" s="158" t="s">
        <v>50</v>
      </c>
      <c r="R4824" s="142">
        <f t="shared" si="74"/>
        <v>8</v>
      </c>
    </row>
    <row r="4825" s="109" customFormat="1">
      <c r="A4825" s="119">
        <f>MAX($A$19:A4824)+1</f>
        <v>4807</v>
      </c>
      <c r="B4825" s="120" t="s">
        <v>41</v>
      </c>
      <c r="C4825" s="144" t="s">
        <v>2080</v>
      </c>
      <c r="D4825" s="144" t="s">
        <v>1507</v>
      </c>
      <c r="E4825" s="145" t="s">
        <v>4155</v>
      </c>
      <c r="F4825" s="123" t="s">
        <v>2082</v>
      </c>
      <c r="G4825" s="146" t="s">
        <v>2083</v>
      </c>
      <c r="H4825" s="146" t="s">
        <v>5456</v>
      </c>
      <c r="I4825" s="151" t="s">
        <v>98</v>
      </c>
      <c r="J4825" s="147">
        <v>20</v>
      </c>
      <c r="K4825" s="147">
        <v>12000</v>
      </c>
      <c r="L4825" s="148">
        <v>240000</v>
      </c>
      <c r="M4825" s="120" t="s">
        <v>56</v>
      </c>
      <c r="N4825" s="149">
        <v>19200</v>
      </c>
      <c r="O4825" s="150"/>
      <c r="P4825" s="154" t="s">
        <v>4117</v>
      </c>
      <c r="Q4825" s="158" t="s">
        <v>50</v>
      </c>
      <c r="R4825" s="142">
        <f t="shared" si="74"/>
        <v>8</v>
      </c>
    </row>
    <row r="4826" s="109" customFormat="1">
      <c r="A4826" s="119">
        <f>MAX($A$19:A4825)+1</f>
        <v>4808</v>
      </c>
      <c r="B4826" s="120" t="s">
        <v>41</v>
      </c>
      <c r="C4826" s="144" t="s">
        <v>2080</v>
      </c>
      <c r="D4826" s="144" t="s">
        <v>1507</v>
      </c>
      <c r="E4826" s="145" t="s">
        <v>4155</v>
      </c>
      <c r="F4826" s="123" t="s">
        <v>2082</v>
      </c>
      <c r="G4826" s="146" t="s">
        <v>2083</v>
      </c>
      <c r="H4826" s="146" t="s">
        <v>5457</v>
      </c>
      <c r="I4826" s="151" t="s">
        <v>98</v>
      </c>
      <c r="J4826" s="147">
        <v>2</v>
      </c>
      <c r="K4826" s="147">
        <v>165000</v>
      </c>
      <c r="L4826" s="148">
        <v>330000</v>
      </c>
      <c r="M4826" s="120" t="s">
        <v>56</v>
      </c>
      <c r="N4826" s="149">
        <v>26400</v>
      </c>
      <c r="O4826" s="150"/>
      <c r="P4826" s="154" t="s">
        <v>4117</v>
      </c>
      <c r="Q4826" s="158" t="s">
        <v>50</v>
      </c>
      <c r="R4826" s="142">
        <f t="shared" si="74"/>
        <v>8</v>
      </c>
    </row>
    <row r="4827" s="109" customFormat="1">
      <c r="A4827" s="119">
        <f>MAX($A$19:A4826)+1</f>
        <v>4809</v>
      </c>
      <c r="B4827" s="120" t="s">
        <v>41</v>
      </c>
      <c r="C4827" s="144" t="s">
        <v>2080</v>
      </c>
      <c r="D4827" s="144" t="s">
        <v>1507</v>
      </c>
      <c r="E4827" s="145" t="s">
        <v>4155</v>
      </c>
      <c r="F4827" s="123" t="s">
        <v>2082</v>
      </c>
      <c r="G4827" s="146" t="s">
        <v>2083</v>
      </c>
      <c r="H4827" s="146" t="s">
        <v>5458</v>
      </c>
      <c r="I4827" s="151" t="s">
        <v>417</v>
      </c>
      <c r="J4827" s="147">
        <v>8</v>
      </c>
      <c r="K4827" s="147">
        <v>70000</v>
      </c>
      <c r="L4827" s="148">
        <v>560000</v>
      </c>
      <c r="M4827" s="120" t="s">
        <v>56</v>
      </c>
      <c r="N4827" s="149">
        <v>44800</v>
      </c>
      <c r="O4827" s="150"/>
      <c r="P4827" s="154" t="s">
        <v>4117</v>
      </c>
      <c r="Q4827" s="158" t="s">
        <v>50</v>
      </c>
      <c r="R4827" s="142">
        <f t="shared" si="74"/>
        <v>8</v>
      </c>
    </row>
    <row r="4828" s="109" customFormat="1">
      <c r="A4828" s="119">
        <f>MAX($A$19:A4827)+1</f>
        <v>4810</v>
      </c>
      <c r="B4828" s="120" t="s">
        <v>41</v>
      </c>
      <c r="C4828" s="144" t="s">
        <v>3061</v>
      </c>
      <c r="D4828" s="144" t="s">
        <v>5459</v>
      </c>
      <c r="E4828" s="145">
        <v>45259</v>
      </c>
      <c r="F4828" s="146" t="s">
        <v>5460</v>
      </c>
      <c r="G4828" s="146" t="s">
        <v>5461</v>
      </c>
      <c r="H4828" s="146" t="s">
        <v>5462</v>
      </c>
      <c r="I4828" s="151" t="s">
        <v>5463</v>
      </c>
      <c r="J4828" s="147">
        <v>6</v>
      </c>
      <c r="K4828" s="147">
        <v>1104784</v>
      </c>
      <c r="L4828" s="148">
        <v>6628704</v>
      </c>
      <c r="M4828" s="120" t="s">
        <v>56</v>
      </c>
      <c r="N4828" s="149">
        <v>530296</v>
      </c>
      <c r="O4828" s="150"/>
      <c r="P4828" s="154" t="s">
        <v>4117</v>
      </c>
      <c r="Q4828" s="158" t="s">
        <v>50</v>
      </c>
      <c r="R4828" s="142">
        <f t="shared" si="74"/>
        <v>7.99999517251034</v>
      </c>
    </row>
    <row r="4829" s="109" customFormat="1">
      <c r="A4829" s="119">
        <f>MAX($A$19:A4828)+1</f>
        <v>4811</v>
      </c>
      <c r="B4829" s="120" t="s">
        <v>41</v>
      </c>
      <c r="C4829" s="144" t="s">
        <v>3061</v>
      </c>
      <c r="D4829" s="144" t="s">
        <v>1662</v>
      </c>
      <c r="E4829" s="145">
        <v>45259</v>
      </c>
      <c r="F4829" s="146" t="s">
        <v>5460</v>
      </c>
      <c r="G4829" s="146" t="s">
        <v>5461</v>
      </c>
      <c r="H4829" s="146" t="s">
        <v>5462</v>
      </c>
      <c r="I4829" s="151" t="s">
        <v>5464</v>
      </c>
      <c r="J4829" s="147">
        <v>2</v>
      </c>
      <c r="K4829" s="147">
        <v>925926</v>
      </c>
      <c r="L4829" s="148">
        <v>1851852</v>
      </c>
      <c r="M4829" s="120" t="s">
        <v>56</v>
      </c>
      <c r="N4829" s="149">
        <v>148148</v>
      </c>
      <c r="O4829" s="150"/>
      <c r="P4829" s="154" t="s">
        <v>4117</v>
      </c>
      <c r="Q4829" s="158" t="s">
        <v>50</v>
      </c>
      <c r="R4829" s="142">
        <f t="shared" si="74"/>
        <v>7.99999136000069</v>
      </c>
    </row>
    <row r="4830" s="109" customFormat="1">
      <c r="A4830" s="119">
        <f>MAX($A$19:A4829)+1</f>
        <v>4812</v>
      </c>
      <c r="B4830" s="120" t="s">
        <v>41</v>
      </c>
      <c r="C4830" s="144" t="s">
        <v>1762</v>
      </c>
      <c r="D4830" s="144" t="s">
        <v>5465</v>
      </c>
      <c r="E4830" s="145">
        <v>45236</v>
      </c>
      <c r="F4830" s="146" t="s">
        <v>2116</v>
      </c>
      <c r="G4830" s="146" t="s">
        <v>2117</v>
      </c>
      <c r="H4830" s="146" t="s">
        <v>715</v>
      </c>
      <c r="I4830" s="133" t="s">
        <v>47</v>
      </c>
      <c r="J4830" s="147"/>
      <c r="K4830" s="147"/>
      <c r="L4830" s="148">
        <v>1227500</v>
      </c>
      <c r="M4830" s="120" t="s">
        <v>56</v>
      </c>
      <c r="N4830" s="149">
        <v>98200</v>
      </c>
      <c r="O4830" s="150"/>
      <c r="P4830" s="154" t="s">
        <v>4117</v>
      </c>
      <c r="Q4830" s="158" t="s">
        <v>50</v>
      </c>
      <c r="R4830" s="142">
        <f t="shared" si="74"/>
        <v>8</v>
      </c>
    </row>
    <row r="4831" s="109" customFormat="1">
      <c r="A4831" s="119">
        <f>MAX($A$19:A4830)+1</f>
        <v>4813</v>
      </c>
      <c r="B4831" s="120" t="s">
        <v>41</v>
      </c>
      <c r="C4831" s="144" t="s">
        <v>1762</v>
      </c>
      <c r="D4831" s="144" t="s">
        <v>5466</v>
      </c>
      <c r="E4831" s="145">
        <v>45241</v>
      </c>
      <c r="F4831" s="146" t="s">
        <v>2116</v>
      </c>
      <c r="G4831" s="146" t="s">
        <v>2117</v>
      </c>
      <c r="H4831" s="146" t="s">
        <v>717</v>
      </c>
      <c r="I4831" s="133" t="s">
        <v>47</v>
      </c>
      <c r="J4831" s="147"/>
      <c r="K4831" s="147"/>
      <c r="L4831" s="148">
        <v>3671500</v>
      </c>
      <c r="M4831" s="120" t="s">
        <v>56</v>
      </c>
      <c r="N4831" s="149">
        <v>293720</v>
      </c>
      <c r="O4831" s="150"/>
      <c r="P4831" s="154" t="s">
        <v>4117</v>
      </c>
      <c r="Q4831" s="158" t="s">
        <v>50</v>
      </c>
      <c r="R4831" s="142">
        <f t="shared" si="74"/>
        <v>8</v>
      </c>
    </row>
    <row r="4832" s="109" customFormat="1">
      <c r="A4832" s="119">
        <f>MAX($A$19:A4831)+1</f>
        <v>4814</v>
      </c>
      <c r="B4832" s="120" t="s">
        <v>41</v>
      </c>
      <c r="C4832" s="144" t="s">
        <v>1762</v>
      </c>
      <c r="D4832" s="144" t="s">
        <v>5467</v>
      </c>
      <c r="E4832" s="145">
        <v>45245</v>
      </c>
      <c r="F4832" s="146" t="s">
        <v>2116</v>
      </c>
      <c r="G4832" s="146" t="s">
        <v>2117</v>
      </c>
      <c r="H4832" s="146" t="s">
        <v>715</v>
      </c>
      <c r="I4832" s="133" t="s">
        <v>47</v>
      </c>
      <c r="J4832" s="147"/>
      <c r="K4832" s="147"/>
      <c r="L4832" s="148">
        <v>334000</v>
      </c>
      <c r="M4832" s="120" t="s">
        <v>56</v>
      </c>
      <c r="N4832" s="149">
        <v>26720</v>
      </c>
      <c r="O4832" s="150"/>
      <c r="P4832" s="154" t="s">
        <v>4117</v>
      </c>
      <c r="Q4832" s="158" t="s">
        <v>50</v>
      </c>
      <c r="R4832" s="142">
        <f t="shared" si="74"/>
        <v>8</v>
      </c>
    </row>
    <row r="4833" s="109" customFormat="1">
      <c r="A4833" s="119">
        <f>MAX($A$19:A4832)+1</f>
        <v>4815</v>
      </c>
      <c r="B4833" s="120" t="s">
        <v>41</v>
      </c>
      <c r="C4833" s="144" t="s">
        <v>2062</v>
      </c>
      <c r="D4833" s="144" t="s">
        <v>5468</v>
      </c>
      <c r="E4833" s="145">
        <v>45203</v>
      </c>
      <c r="F4833" s="146" t="s">
        <v>2120</v>
      </c>
      <c r="G4833" s="146" t="s">
        <v>2121</v>
      </c>
      <c r="H4833" s="146" t="s">
        <v>2122</v>
      </c>
      <c r="I4833" s="133" t="s">
        <v>47</v>
      </c>
      <c r="J4833" s="147"/>
      <c r="K4833" s="147"/>
      <c r="L4833" s="148">
        <v>53000</v>
      </c>
      <c r="M4833" s="120" t="s">
        <v>56</v>
      </c>
      <c r="N4833" s="149">
        <v>4240</v>
      </c>
      <c r="O4833" s="150"/>
      <c r="P4833" s="154" t="s">
        <v>4117</v>
      </c>
      <c r="Q4833" s="158" t="s">
        <v>50</v>
      </c>
      <c r="R4833" s="142">
        <f t="shared" si="74"/>
        <v>8</v>
      </c>
    </row>
    <row r="4834" s="109" customFormat="1">
      <c r="A4834" s="119">
        <f>MAX($A$19:A4833)+1</f>
        <v>4816</v>
      </c>
      <c r="B4834" s="120" t="s">
        <v>41</v>
      </c>
      <c r="C4834" s="144" t="s">
        <v>2062</v>
      </c>
      <c r="D4834" s="144" t="s">
        <v>5469</v>
      </c>
      <c r="E4834" s="145">
        <v>45203</v>
      </c>
      <c r="F4834" s="146" t="s">
        <v>2120</v>
      </c>
      <c r="G4834" s="146" t="s">
        <v>2121</v>
      </c>
      <c r="H4834" s="146" t="s">
        <v>2122</v>
      </c>
      <c r="I4834" s="133" t="s">
        <v>47</v>
      </c>
      <c r="J4834" s="147"/>
      <c r="K4834" s="147"/>
      <c r="L4834" s="148">
        <v>53000</v>
      </c>
      <c r="M4834" s="120" t="s">
        <v>56</v>
      </c>
      <c r="N4834" s="149">
        <v>4240</v>
      </c>
      <c r="O4834" s="150"/>
      <c r="P4834" s="154" t="s">
        <v>4117</v>
      </c>
      <c r="Q4834" s="158" t="s">
        <v>50</v>
      </c>
      <c r="R4834" s="142">
        <f t="shared" si="74"/>
        <v>8</v>
      </c>
    </row>
    <row r="4835" s="109" customFormat="1">
      <c r="A4835" s="119">
        <f>MAX($A$19:A4834)+1</f>
        <v>4817</v>
      </c>
      <c r="B4835" s="120" t="s">
        <v>41</v>
      </c>
      <c r="C4835" s="144" t="s">
        <v>2062</v>
      </c>
      <c r="D4835" s="144" t="s">
        <v>5470</v>
      </c>
      <c r="E4835" s="145">
        <v>45205</v>
      </c>
      <c r="F4835" s="146" t="s">
        <v>2120</v>
      </c>
      <c r="G4835" s="146" t="s">
        <v>2121</v>
      </c>
      <c r="H4835" s="146" t="s">
        <v>2122</v>
      </c>
      <c r="I4835" s="133" t="s">
        <v>47</v>
      </c>
      <c r="J4835" s="147"/>
      <c r="K4835" s="147"/>
      <c r="L4835" s="148">
        <v>53000</v>
      </c>
      <c r="M4835" s="120" t="s">
        <v>56</v>
      </c>
      <c r="N4835" s="149">
        <v>4240</v>
      </c>
      <c r="O4835" s="150"/>
      <c r="P4835" s="154" t="s">
        <v>4117</v>
      </c>
      <c r="Q4835" s="158" t="s">
        <v>50</v>
      </c>
      <c r="R4835" s="142">
        <f ref="R4835:R4898" t="shared" si="75">N4835/L4835*100</f>
        <v>8</v>
      </c>
    </row>
    <row r="4836" s="109" customFormat="1">
      <c r="A4836" s="119">
        <f>MAX($A$19:A4835)+1</f>
        <v>4818</v>
      </c>
      <c r="B4836" s="120" t="s">
        <v>41</v>
      </c>
      <c r="C4836" s="144" t="s">
        <v>2062</v>
      </c>
      <c r="D4836" s="144" t="s">
        <v>5471</v>
      </c>
      <c r="E4836" s="145">
        <v>45205</v>
      </c>
      <c r="F4836" s="146" t="s">
        <v>2120</v>
      </c>
      <c r="G4836" s="146" t="s">
        <v>2121</v>
      </c>
      <c r="H4836" s="146" t="s">
        <v>2122</v>
      </c>
      <c r="I4836" s="133" t="s">
        <v>47</v>
      </c>
      <c r="J4836" s="147"/>
      <c r="K4836" s="147"/>
      <c r="L4836" s="148">
        <v>53000</v>
      </c>
      <c r="M4836" s="120" t="s">
        <v>56</v>
      </c>
      <c r="N4836" s="149">
        <v>4240</v>
      </c>
      <c r="O4836" s="150"/>
      <c r="P4836" s="154" t="s">
        <v>4117</v>
      </c>
      <c r="Q4836" s="158" t="s">
        <v>50</v>
      </c>
      <c r="R4836" s="142">
        <f t="shared" si="75"/>
        <v>8</v>
      </c>
    </row>
    <row r="4837" s="109" customFormat="1">
      <c r="A4837" s="119">
        <f>MAX($A$19:A4836)+1</f>
        <v>4819</v>
      </c>
      <c r="B4837" s="120" t="s">
        <v>41</v>
      </c>
      <c r="C4837" s="144" t="s">
        <v>2062</v>
      </c>
      <c r="D4837" s="144" t="s">
        <v>5472</v>
      </c>
      <c r="E4837" s="145">
        <v>45205</v>
      </c>
      <c r="F4837" s="146" t="s">
        <v>2120</v>
      </c>
      <c r="G4837" s="146" t="s">
        <v>2121</v>
      </c>
      <c r="H4837" s="146" t="s">
        <v>2122</v>
      </c>
      <c r="I4837" s="133" t="s">
        <v>47</v>
      </c>
      <c r="J4837" s="147"/>
      <c r="K4837" s="147"/>
      <c r="L4837" s="148">
        <v>53000</v>
      </c>
      <c r="M4837" s="120" t="s">
        <v>56</v>
      </c>
      <c r="N4837" s="149">
        <v>4240</v>
      </c>
      <c r="O4837" s="150"/>
      <c r="P4837" s="154" t="s">
        <v>4117</v>
      </c>
      <c r="Q4837" s="158" t="s">
        <v>50</v>
      </c>
      <c r="R4837" s="142">
        <f t="shared" si="75"/>
        <v>8</v>
      </c>
    </row>
    <row r="4838" s="109" customFormat="1">
      <c r="A4838" s="119">
        <f>MAX($A$19:A4837)+1</f>
        <v>4820</v>
      </c>
      <c r="B4838" s="120" t="s">
        <v>41</v>
      </c>
      <c r="C4838" s="144" t="s">
        <v>2062</v>
      </c>
      <c r="D4838" s="144" t="s">
        <v>5473</v>
      </c>
      <c r="E4838" s="145">
        <v>45205</v>
      </c>
      <c r="F4838" s="146" t="s">
        <v>2120</v>
      </c>
      <c r="G4838" s="146" t="s">
        <v>2121</v>
      </c>
      <c r="H4838" s="146" t="s">
        <v>2122</v>
      </c>
      <c r="I4838" s="133" t="s">
        <v>47</v>
      </c>
      <c r="J4838" s="147"/>
      <c r="K4838" s="147"/>
      <c r="L4838" s="148">
        <v>53000</v>
      </c>
      <c r="M4838" s="120" t="s">
        <v>56</v>
      </c>
      <c r="N4838" s="149">
        <v>4240</v>
      </c>
      <c r="O4838" s="150"/>
      <c r="P4838" s="154" t="s">
        <v>4117</v>
      </c>
      <c r="Q4838" s="158" t="s">
        <v>50</v>
      </c>
      <c r="R4838" s="142">
        <f t="shared" si="75"/>
        <v>8</v>
      </c>
    </row>
    <row r="4839" s="109" customFormat="1">
      <c r="A4839" s="119">
        <f>MAX($A$19:A4838)+1</f>
        <v>4821</v>
      </c>
      <c r="B4839" s="120" t="s">
        <v>41</v>
      </c>
      <c r="C4839" s="144" t="s">
        <v>2062</v>
      </c>
      <c r="D4839" s="144" t="s">
        <v>5474</v>
      </c>
      <c r="E4839" s="145">
        <v>45206</v>
      </c>
      <c r="F4839" s="146" t="s">
        <v>2120</v>
      </c>
      <c r="G4839" s="146" t="s">
        <v>2121</v>
      </c>
      <c r="H4839" s="146" t="s">
        <v>2122</v>
      </c>
      <c r="I4839" s="133" t="s">
        <v>47</v>
      </c>
      <c r="J4839" s="147"/>
      <c r="K4839" s="147"/>
      <c r="L4839" s="148">
        <v>53000</v>
      </c>
      <c r="M4839" s="120" t="s">
        <v>56</v>
      </c>
      <c r="N4839" s="149">
        <v>4240</v>
      </c>
      <c r="O4839" s="150"/>
      <c r="P4839" s="154" t="s">
        <v>4117</v>
      </c>
      <c r="Q4839" s="158" t="s">
        <v>50</v>
      </c>
      <c r="R4839" s="142">
        <f t="shared" si="75"/>
        <v>8</v>
      </c>
    </row>
    <row r="4840" s="109" customFormat="1">
      <c r="A4840" s="119">
        <f>MAX($A$19:A4839)+1</f>
        <v>4822</v>
      </c>
      <c r="B4840" s="120" t="s">
        <v>41</v>
      </c>
      <c r="C4840" s="144" t="s">
        <v>2062</v>
      </c>
      <c r="D4840" s="144" t="s">
        <v>5475</v>
      </c>
      <c r="E4840" s="145">
        <v>45207</v>
      </c>
      <c r="F4840" s="146" t="s">
        <v>2120</v>
      </c>
      <c r="G4840" s="146" t="s">
        <v>2121</v>
      </c>
      <c r="H4840" s="146" t="s">
        <v>2122</v>
      </c>
      <c r="I4840" s="133" t="s">
        <v>47</v>
      </c>
      <c r="J4840" s="147"/>
      <c r="K4840" s="147"/>
      <c r="L4840" s="148">
        <v>53000</v>
      </c>
      <c r="M4840" s="120" t="s">
        <v>56</v>
      </c>
      <c r="N4840" s="149">
        <v>4240</v>
      </c>
      <c r="O4840" s="150"/>
      <c r="P4840" s="154" t="s">
        <v>4117</v>
      </c>
      <c r="Q4840" s="158" t="s">
        <v>50</v>
      </c>
      <c r="R4840" s="142">
        <f t="shared" si="75"/>
        <v>8</v>
      </c>
    </row>
    <row r="4841" s="109" customFormat="1">
      <c r="A4841" s="119">
        <f>MAX($A$19:A4840)+1</f>
        <v>4823</v>
      </c>
      <c r="B4841" s="120" t="s">
        <v>41</v>
      </c>
      <c r="C4841" s="144" t="s">
        <v>2062</v>
      </c>
      <c r="D4841" s="144" t="s">
        <v>5476</v>
      </c>
      <c r="E4841" s="145">
        <v>45210</v>
      </c>
      <c r="F4841" s="146" t="s">
        <v>2120</v>
      </c>
      <c r="G4841" s="146" t="s">
        <v>2121</v>
      </c>
      <c r="H4841" s="146" t="s">
        <v>2122</v>
      </c>
      <c r="I4841" s="133" t="s">
        <v>47</v>
      </c>
      <c r="J4841" s="147"/>
      <c r="K4841" s="147"/>
      <c r="L4841" s="148">
        <v>53000</v>
      </c>
      <c r="M4841" s="120" t="s">
        <v>56</v>
      </c>
      <c r="N4841" s="149">
        <v>4240</v>
      </c>
      <c r="O4841" s="150"/>
      <c r="P4841" s="154" t="s">
        <v>4117</v>
      </c>
      <c r="Q4841" s="158" t="s">
        <v>50</v>
      </c>
      <c r="R4841" s="142">
        <f t="shared" si="75"/>
        <v>8</v>
      </c>
    </row>
    <row r="4842" s="109" customFormat="1">
      <c r="A4842" s="119">
        <f>MAX($A$19:A4841)+1</f>
        <v>4824</v>
      </c>
      <c r="B4842" s="120" t="s">
        <v>41</v>
      </c>
      <c r="C4842" s="144" t="s">
        <v>2062</v>
      </c>
      <c r="D4842" s="144" t="s">
        <v>5477</v>
      </c>
      <c r="E4842" s="145">
        <v>45212</v>
      </c>
      <c r="F4842" s="146" t="s">
        <v>2120</v>
      </c>
      <c r="G4842" s="146" t="s">
        <v>2121</v>
      </c>
      <c r="H4842" s="146" t="s">
        <v>2122</v>
      </c>
      <c r="I4842" s="133" t="s">
        <v>47</v>
      </c>
      <c r="J4842" s="147"/>
      <c r="K4842" s="147"/>
      <c r="L4842" s="148">
        <v>53000</v>
      </c>
      <c r="M4842" s="120" t="s">
        <v>56</v>
      </c>
      <c r="N4842" s="149">
        <v>4240</v>
      </c>
      <c r="O4842" s="150"/>
      <c r="P4842" s="154" t="s">
        <v>4117</v>
      </c>
      <c r="Q4842" s="158" t="s">
        <v>50</v>
      </c>
      <c r="R4842" s="142">
        <f t="shared" si="75"/>
        <v>8</v>
      </c>
    </row>
    <row r="4843" s="109" customFormat="1">
      <c r="A4843" s="119">
        <f>MAX($A$19:A4842)+1</f>
        <v>4825</v>
      </c>
      <c r="B4843" s="120" t="s">
        <v>41</v>
      </c>
      <c r="C4843" s="144" t="s">
        <v>2062</v>
      </c>
      <c r="D4843" s="144" t="s">
        <v>5478</v>
      </c>
      <c r="E4843" s="145">
        <v>45213</v>
      </c>
      <c r="F4843" s="146" t="s">
        <v>2120</v>
      </c>
      <c r="G4843" s="146" t="s">
        <v>2121</v>
      </c>
      <c r="H4843" s="146" t="s">
        <v>2122</v>
      </c>
      <c r="I4843" s="133" t="s">
        <v>47</v>
      </c>
      <c r="J4843" s="147"/>
      <c r="K4843" s="147"/>
      <c r="L4843" s="148">
        <v>53000</v>
      </c>
      <c r="M4843" s="120" t="s">
        <v>56</v>
      </c>
      <c r="N4843" s="149">
        <v>4240</v>
      </c>
      <c r="O4843" s="150"/>
      <c r="P4843" s="154" t="s">
        <v>4117</v>
      </c>
      <c r="Q4843" s="158" t="s">
        <v>50</v>
      </c>
      <c r="R4843" s="142">
        <f t="shared" si="75"/>
        <v>8</v>
      </c>
    </row>
    <row r="4844" s="109" customFormat="1">
      <c r="A4844" s="119">
        <f>MAX($A$19:A4843)+1</f>
        <v>4826</v>
      </c>
      <c r="B4844" s="120" t="s">
        <v>41</v>
      </c>
      <c r="C4844" s="144" t="s">
        <v>2062</v>
      </c>
      <c r="D4844" s="144" t="s">
        <v>5479</v>
      </c>
      <c r="E4844" s="145">
        <v>45218</v>
      </c>
      <c r="F4844" s="146" t="s">
        <v>2120</v>
      </c>
      <c r="G4844" s="146" t="s">
        <v>2121</v>
      </c>
      <c r="H4844" s="146" t="s">
        <v>2122</v>
      </c>
      <c r="I4844" s="133" t="s">
        <v>47</v>
      </c>
      <c r="J4844" s="147"/>
      <c r="K4844" s="147"/>
      <c r="L4844" s="148">
        <v>53000</v>
      </c>
      <c r="M4844" s="120" t="s">
        <v>56</v>
      </c>
      <c r="N4844" s="149">
        <v>4240</v>
      </c>
      <c r="O4844" s="150"/>
      <c r="P4844" s="154" t="s">
        <v>4117</v>
      </c>
      <c r="Q4844" s="158" t="s">
        <v>50</v>
      </c>
      <c r="R4844" s="142">
        <f t="shared" si="75"/>
        <v>8</v>
      </c>
    </row>
    <row r="4845" s="109" customFormat="1">
      <c r="A4845" s="119">
        <f>MAX($A$19:A4844)+1</f>
        <v>4827</v>
      </c>
      <c r="B4845" s="120" t="s">
        <v>41</v>
      </c>
      <c r="C4845" s="144" t="s">
        <v>2062</v>
      </c>
      <c r="D4845" s="144" t="s">
        <v>5480</v>
      </c>
      <c r="E4845" s="145">
        <v>45219</v>
      </c>
      <c r="F4845" s="146" t="s">
        <v>2120</v>
      </c>
      <c r="G4845" s="146" t="s">
        <v>2121</v>
      </c>
      <c r="H4845" s="146" t="s">
        <v>2122</v>
      </c>
      <c r="I4845" s="133" t="s">
        <v>47</v>
      </c>
      <c r="J4845" s="147"/>
      <c r="K4845" s="147"/>
      <c r="L4845" s="148">
        <v>53000</v>
      </c>
      <c r="M4845" s="120" t="s">
        <v>56</v>
      </c>
      <c r="N4845" s="149">
        <v>4240</v>
      </c>
      <c r="O4845" s="150"/>
      <c r="P4845" s="154" t="s">
        <v>4117</v>
      </c>
      <c r="Q4845" s="158" t="s">
        <v>50</v>
      </c>
      <c r="R4845" s="142">
        <f t="shared" si="75"/>
        <v>8</v>
      </c>
    </row>
    <row r="4846" s="109" customFormat="1">
      <c r="A4846" s="119">
        <f>MAX($A$19:A4845)+1</f>
        <v>4828</v>
      </c>
      <c r="B4846" s="120" t="s">
        <v>41</v>
      </c>
      <c r="C4846" s="144" t="s">
        <v>2062</v>
      </c>
      <c r="D4846" s="144" t="s">
        <v>5481</v>
      </c>
      <c r="E4846" s="145">
        <v>45220</v>
      </c>
      <c r="F4846" s="146" t="s">
        <v>2120</v>
      </c>
      <c r="G4846" s="146" t="s">
        <v>2121</v>
      </c>
      <c r="H4846" s="146" t="s">
        <v>2122</v>
      </c>
      <c r="I4846" s="133" t="s">
        <v>47</v>
      </c>
      <c r="J4846" s="147"/>
      <c r="K4846" s="147"/>
      <c r="L4846" s="148">
        <v>53000</v>
      </c>
      <c r="M4846" s="120" t="s">
        <v>56</v>
      </c>
      <c r="N4846" s="149">
        <v>4240</v>
      </c>
      <c r="O4846" s="150"/>
      <c r="P4846" s="154" t="s">
        <v>4117</v>
      </c>
      <c r="Q4846" s="158" t="s">
        <v>50</v>
      </c>
      <c r="R4846" s="142">
        <f t="shared" si="75"/>
        <v>8</v>
      </c>
    </row>
    <row r="4847" s="109" customFormat="1">
      <c r="A4847" s="119">
        <f>MAX($A$19:A4846)+1</f>
        <v>4829</v>
      </c>
      <c r="B4847" s="120" t="s">
        <v>41</v>
      </c>
      <c r="C4847" s="144" t="s">
        <v>2062</v>
      </c>
      <c r="D4847" s="144" t="s">
        <v>5482</v>
      </c>
      <c r="E4847" s="145">
        <v>45231</v>
      </c>
      <c r="F4847" s="146" t="s">
        <v>2120</v>
      </c>
      <c r="G4847" s="146" t="s">
        <v>2121</v>
      </c>
      <c r="H4847" s="146" t="s">
        <v>545</v>
      </c>
      <c r="I4847" s="133" t="s">
        <v>47</v>
      </c>
      <c r="J4847" s="147"/>
      <c r="K4847" s="147"/>
      <c r="L4847" s="148">
        <v>3030000</v>
      </c>
      <c r="M4847" s="120" t="s">
        <v>56</v>
      </c>
      <c r="N4847" s="149">
        <v>242400</v>
      </c>
      <c r="O4847" s="150"/>
      <c r="P4847" s="154" t="s">
        <v>4117</v>
      </c>
      <c r="Q4847" s="158" t="s">
        <v>50</v>
      </c>
      <c r="R4847" s="142">
        <f t="shared" si="75"/>
        <v>8</v>
      </c>
    </row>
    <row r="4848" s="109" customFormat="1">
      <c r="A4848" s="119">
        <f>MAX($A$19:A4847)+1</f>
        <v>4830</v>
      </c>
      <c r="B4848" s="120" t="s">
        <v>41</v>
      </c>
      <c r="C4848" s="144" t="s">
        <v>2062</v>
      </c>
      <c r="D4848" s="144" t="s">
        <v>5483</v>
      </c>
      <c r="E4848" s="145">
        <v>45240</v>
      </c>
      <c r="F4848" s="146" t="s">
        <v>2120</v>
      </c>
      <c r="G4848" s="146" t="s">
        <v>2121</v>
      </c>
      <c r="H4848" s="146" t="s">
        <v>545</v>
      </c>
      <c r="I4848" s="133" t="s">
        <v>47</v>
      </c>
      <c r="J4848" s="147"/>
      <c r="K4848" s="147"/>
      <c r="L4848" s="148">
        <v>750000</v>
      </c>
      <c r="M4848" s="120" t="s">
        <v>56</v>
      </c>
      <c r="N4848" s="149">
        <v>60000</v>
      </c>
      <c r="O4848" s="150"/>
      <c r="P4848" s="154" t="s">
        <v>4117</v>
      </c>
      <c r="Q4848" s="158" t="s">
        <v>50</v>
      </c>
      <c r="R4848" s="142">
        <f t="shared" si="75"/>
        <v>8</v>
      </c>
    </row>
    <row r="4849" s="109" customFormat="1">
      <c r="A4849" s="119">
        <f>MAX($A$19:A4848)+1</f>
        <v>4831</v>
      </c>
      <c r="B4849" s="120" t="s">
        <v>41</v>
      </c>
      <c r="C4849" s="144" t="s">
        <v>2062</v>
      </c>
      <c r="D4849" s="144" t="s">
        <v>5484</v>
      </c>
      <c r="E4849" s="145">
        <v>45244</v>
      </c>
      <c r="F4849" s="146" t="s">
        <v>2120</v>
      </c>
      <c r="G4849" s="146" t="s">
        <v>2121</v>
      </c>
      <c r="H4849" s="146" t="s">
        <v>2140</v>
      </c>
      <c r="I4849" s="133" t="s">
        <v>47</v>
      </c>
      <c r="J4849" s="147"/>
      <c r="K4849" s="147"/>
      <c r="L4849" s="148">
        <v>2020000</v>
      </c>
      <c r="M4849" s="120" t="s">
        <v>56</v>
      </c>
      <c r="N4849" s="149">
        <v>161600</v>
      </c>
      <c r="O4849" s="150"/>
      <c r="P4849" s="154" t="s">
        <v>4117</v>
      </c>
      <c r="Q4849" s="158" t="s">
        <v>50</v>
      </c>
      <c r="R4849" s="142">
        <f t="shared" si="75"/>
        <v>8</v>
      </c>
    </row>
    <row r="4850" s="109" customFormat="1">
      <c r="A4850" s="119">
        <f>MAX($A$19:A4849)+1</f>
        <v>4832</v>
      </c>
      <c r="B4850" s="120" t="s">
        <v>41</v>
      </c>
      <c r="C4850" s="144" t="s">
        <v>2062</v>
      </c>
      <c r="D4850" s="144" t="s">
        <v>5485</v>
      </c>
      <c r="E4850" s="145">
        <v>45247</v>
      </c>
      <c r="F4850" s="146" t="s">
        <v>2120</v>
      </c>
      <c r="G4850" s="146" t="s">
        <v>2121</v>
      </c>
      <c r="H4850" s="146" t="s">
        <v>715</v>
      </c>
      <c r="I4850" s="133" t="s">
        <v>47</v>
      </c>
      <c r="J4850" s="147"/>
      <c r="K4850" s="147"/>
      <c r="L4850" s="148">
        <v>750000</v>
      </c>
      <c r="M4850" s="120" t="s">
        <v>56</v>
      </c>
      <c r="N4850" s="149">
        <v>60000</v>
      </c>
      <c r="O4850" s="150"/>
      <c r="P4850" s="154" t="s">
        <v>4117</v>
      </c>
      <c r="Q4850" s="158" t="s">
        <v>50</v>
      </c>
      <c r="R4850" s="142">
        <f t="shared" si="75"/>
        <v>8</v>
      </c>
    </row>
    <row r="4851" s="109" customFormat="1">
      <c r="A4851" s="119">
        <f>MAX($A$19:A4850)+1</f>
        <v>4833</v>
      </c>
      <c r="B4851" s="120" t="s">
        <v>41</v>
      </c>
      <c r="C4851" s="144" t="s">
        <v>2062</v>
      </c>
      <c r="D4851" s="144" t="s">
        <v>5486</v>
      </c>
      <c r="E4851" s="145">
        <v>45253</v>
      </c>
      <c r="F4851" s="146" t="s">
        <v>2120</v>
      </c>
      <c r="G4851" s="146" t="s">
        <v>2121</v>
      </c>
      <c r="H4851" s="146" t="s">
        <v>2140</v>
      </c>
      <c r="I4851" s="133" t="s">
        <v>47</v>
      </c>
      <c r="J4851" s="147"/>
      <c r="K4851" s="147"/>
      <c r="L4851" s="148">
        <v>530000</v>
      </c>
      <c r="M4851" s="120" t="s">
        <v>56</v>
      </c>
      <c r="N4851" s="149">
        <v>42400</v>
      </c>
      <c r="O4851" s="150"/>
      <c r="P4851" s="154" t="s">
        <v>4117</v>
      </c>
      <c r="Q4851" s="158" t="s">
        <v>50</v>
      </c>
      <c r="R4851" s="142">
        <f t="shared" si="75"/>
        <v>8</v>
      </c>
    </row>
    <row r="4852" s="109" customFormat="1">
      <c r="A4852" s="119">
        <f>MAX($A$19:A4851)+1</f>
        <v>4834</v>
      </c>
      <c r="B4852" s="120" t="s">
        <v>41</v>
      </c>
      <c r="C4852" s="144" t="s">
        <v>2062</v>
      </c>
      <c r="D4852" s="144" t="s">
        <v>5487</v>
      </c>
      <c r="E4852" s="145">
        <v>45253</v>
      </c>
      <c r="F4852" s="146" t="s">
        <v>2120</v>
      </c>
      <c r="G4852" s="146" t="s">
        <v>2121</v>
      </c>
      <c r="H4852" s="146" t="s">
        <v>715</v>
      </c>
      <c r="I4852" s="133" t="s">
        <v>47</v>
      </c>
      <c r="J4852" s="147"/>
      <c r="K4852" s="147"/>
      <c r="L4852" s="148">
        <v>1010000</v>
      </c>
      <c r="M4852" s="120" t="s">
        <v>56</v>
      </c>
      <c r="N4852" s="149">
        <v>80800</v>
      </c>
      <c r="O4852" s="150"/>
      <c r="P4852" s="154" t="s">
        <v>4117</v>
      </c>
      <c r="Q4852" s="158" t="s">
        <v>50</v>
      </c>
      <c r="R4852" s="142">
        <f t="shared" si="75"/>
        <v>8</v>
      </c>
    </row>
    <row r="4853" s="109" customFormat="1">
      <c r="A4853" s="119">
        <f>MAX($A$19:A4852)+1</f>
        <v>4835</v>
      </c>
      <c r="B4853" s="120" t="s">
        <v>41</v>
      </c>
      <c r="C4853" s="144" t="s">
        <v>2062</v>
      </c>
      <c r="D4853" s="144" t="s">
        <v>5488</v>
      </c>
      <c r="E4853" s="145">
        <v>45253</v>
      </c>
      <c r="F4853" s="146" t="s">
        <v>2120</v>
      </c>
      <c r="G4853" s="146" t="s">
        <v>2121</v>
      </c>
      <c r="H4853" s="146" t="s">
        <v>715</v>
      </c>
      <c r="I4853" s="133" t="s">
        <v>47</v>
      </c>
      <c r="J4853" s="147"/>
      <c r="K4853" s="147"/>
      <c r="L4853" s="148">
        <v>1760000</v>
      </c>
      <c r="M4853" s="120" t="s">
        <v>56</v>
      </c>
      <c r="N4853" s="149">
        <v>140800</v>
      </c>
      <c r="O4853" s="150"/>
      <c r="P4853" s="154" t="s">
        <v>4117</v>
      </c>
      <c r="Q4853" s="158" t="s">
        <v>50</v>
      </c>
      <c r="R4853" s="142">
        <f t="shared" si="75"/>
        <v>8</v>
      </c>
    </row>
    <row r="4854" s="109" customFormat="1">
      <c r="A4854" s="119">
        <f>MAX($A$19:A4853)+1</f>
        <v>4836</v>
      </c>
      <c r="B4854" s="120" t="s">
        <v>41</v>
      </c>
      <c r="C4854" s="144" t="s">
        <v>2062</v>
      </c>
      <c r="D4854" s="144" t="s">
        <v>5489</v>
      </c>
      <c r="E4854" s="145">
        <v>45257</v>
      </c>
      <c r="F4854" s="146" t="s">
        <v>2120</v>
      </c>
      <c r="G4854" s="146" t="s">
        <v>2121</v>
      </c>
      <c r="H4854" s="146" t="s">
        <v>2140</v>
      </c>
      <c r="I4854" s="133" t="s">
        <v>47</v>
      </c>
      <c r="J4854" s="147"/>
      <c r="K4854" s="147"/>
      <c r="L4854" s="148">
        <v>2020000</v>
      </c>
      <c r="M4854" s="120" t="s">
        <v>56</v>
      </c>
      <c r="N4854" s="149">
        <v>161600</v>
      </c>
      <c r="O4854" s="150"/>
      <c r="P4854" s="154" t="s">
        <v>4117</v>
      </c>
      <c r="Q4854" s="158" t="s">
        <v>50</v>
      </c>
      <c r="R4854" s="142">
        <f t="shared" si="75"/>
        <v>8</v>
      </c>
    </row>
    <row r="4855" s="109" customFormat="1">
      <c r="A4855" s="119">
        <f>MAX($A$19:A4854)+1</f>
        <v>4837</v>
      </c>
      <c r="B4855" s="120" t="s">
        <v>41</v>
      </c>
      <c r="C4855" s="144" t="s">
        <v>1230</v>
      </c>
      <c r="D4855" s="144" t="s">
        <v>5490</v>
      </c>
      <c r="E4855" s="145" t="s">
        <v>5061</v>
      </c>
      <c r="F4855" s="146" t="s">
        <v>5491</v>
      </c>
      <c r="G4855" s="146" t="s">
        <v>5492</v>
      </c>
      <c r="H4855" s="146" t="s">
        <v>5493</v>
      </c>
      <c r="I4855" s="151" t="s">
        <v>288</v>
      </c>
      <c r="J4855" s="147">
        <v>15</v>
      </c>
      <c r="K4855" s="147">
        <v>88500</v>
      </c>
      <c r="L4855" s="148">
        <v>1327500</v>
      </c>
      <c r="M4855" s="120" t="s">
        <v>229</v>
      </c>
      <c r="N4855" s="149">
        <v>132750</v>
      </c>
      <c r="O4855" s="150"/>
      <c r="P4855" s="154" t="s">
        <v>4117</v>
      </c>
      <c r="Q4855" s="158" t="s">
        <v>50</v>
      </c>
      <c r="R4855" s="142">
        <f t="shared" si="75"/>
        <v>10</v>
      </c>
    </row>
    <row r="4856" s="109" customFormat="1">
      <c r="A4856" s="119">
        <f>MAX($A$19:A4855)+1</f>
        <v>4838</v>
      </c>
      <c r="B4856" s="120" t="s">
        <v>41</v>
      </c>
      <c r="C4856" s="144" t="s">
        <v>1230</v>
      </c>
      <c r="D4856" s="144" t="s">
        <v>5490</v>
      </c>
      <c r="E4856" s="145" t="s">
        <v>5061</v>
      </c>
      <c r="F4856" s="146" t="s">
        <v>5491</v>
      </c>
      <c r="G4856" s="146" t="s">
        <v>5492</v>
      </c>
      <c r="H4856" s="146" t="s">
        <v>5494</v>
      </c>
      <c r="I4856" s="151" t="s">
        <v>288</v>
      </c>
      <c r="J4856" s="147">
        <v>540</v>
      </c>
      <c r="K4856" s="147">
        <v>89400</v>
      </c>
      <c r="L4856" s="148">
        <v>48276000</v>
      </c>
      <c r="M4856" s="120" t="s">
        <v>229</v>
      </c>
      <c r="N4856" s="149">
        <v>4827600</v>
      </c>
      <c r="O4856" s="150"/>
      <c r="P4856" s="154" t="s">
        <v>4117</v>
      </c>
      <c r="Q4856" s="158" t="s">
        <v>50</v>
      </c>
      <c r="R4856" s="142">
        <f t="shared" si="75"/>
        <v>10</v>
      </c>
    </row>
    <row r="4857" ht="22.5" s="109" customFormat="1">
      <c r="A4857" s="119">
        <f>MAX($A$19:A4856)+1</f>
        <v>4839</v>
      </c>
      <c r="B4857" s="120" t="s">
        <v>41</v>
      </c>
      <c r="C4857" s="144" t="s">
        <v>1762</v>
      </c>
      <c r="D4857" s="144" t="s">
        <v>5495</v>
      </c>
      <c r="E4857" s="145" t="s">
        <v>4159</v>
      </c>
      <c r="F4857" s="146" t="s">
        <v>2151</v>
      </c>
      <c r="G4857" s="146" t="s">
        <v>2152</v>
      </c>
      <c r="H4857" s="146" t="s">
        <v>2157</v>
      </c>
      <c r="I4857" s="151" t="s">
        <v>2155</v>
      </c>
      <c r="J4857" s="147">
        <v>4500</v>
      </c>
      <c r="K4857" s="147">
        <v>24185</v>
      </c>
      <c r="L4857" s="148">
        <v>108832500</v>
      </c>
      <c r="M4857" s="120" t="s">
        <v>56</v>
      </c>
      <c r="N4857" s="149">
        <v>8706600</v>
      </c>
      <c r="O4857" s="150"/>
      <c r="P4857" s="154" t="s">
        <v>4117</v>
      </c>
      <c r="Q4857" s="158" t="s">
        <v>50</v>
      </c>
      <c r="R4857" s="142">
        <f t="shared" si="75"/>
        <v>8</v>
      </c>
    </row>
    <row r="4858" ht="22.5" s="109" customFormat="1">
      <c r="A4858" s="119">
        <f>MAX($A$19:A4857)+1</f>
        <v>4840</v>
      </c>
      <c r="B4858" s="120" t="s">
        <v>41</v>
      </c>
      <c r="C4858" s="144" t="s">
        <v>1762</v>
      </c>
      <c r="D4858" s="144" t="s">
        <v>5495</v>
      </c>
      <c r="E4858" s="145" t="s">
        <v>4159</v>
      </c>
      <c r="F4858" s="146" t="s">
        <v>2151</v>
      </c>
      <c r="G4858" s="146" t="s">
        <v>2152</v>
      </c>
      <c r="H4858" s="146" t="s">
        <v>2154</v>
      </c>
      <c r="I4858" s="151" t="s">
        <v>2155</v>
      </c>
      <c r="J4858" s="147">
        <v>8770</v>
      </c>
      <c r="K4858" s="147">
        <v>31838</v>
      </c>
      <c r="L4858" s="148">
        <v>279219260</v>
      </c>
      <c r="M4858" s="120" t="s">
        <v>56</v>
      </c>
      <c r="N4858" s="149">
        <v>22337541</v>
      </c>
      <c r="O4858" s="150"/>
      <c r="P4858" s="154" t="s">
        <v>4117</v>
      </c>
      <c r="Q4858" s="158" t="s">
        <v>50</v>
      </c>
      <c r="R4858" s="142">
        <f t="shared" si="75"/>
        <v>8.0000000716283</v>
      </c>
    </row>
    <row r="4859" ht="22.5" s="109" customFormat="1">
      <c r="A4859" s="119">
        <f>MAX($A$19:A4858)+1</f>
        <v>4841</v>
      </c>
      <c r="B4859" s="120" t="s">
        <v>41</v>
      </c>
      <c r="C4859" s="144" t="s">
        <v>1762</v>
      </c>
      <c r="D4859" s="144" t="s">
        <v>5495</v>
      </c>
      <c r="E4859" s="145" t="s">
        <v>4159</v>
      </c>
      <c r="F4859" s="146" t="s">
        <v>2151</v>
      </c>
      <c r="G4859" s="146" t="s">
        <v>2152</v>
      </c>
      <c r="H4859" s="146" t="s">
        <v>5496</v>
      </c>
      <c r="I4859" s="151" t="s">
        <v>327</v>
      </c>
      <c r="J4859" s="147">
        <v>1000</v>
      </c>
      <c r="K4859" s="147">
        <v>44397</v>
      </c>
      <c r="L4859" s="148">
        <v>44397000</v>
      </c>
      <c r="M4859" s="120" t="s">
        <v>56</v>
      </c>
      <c r="N4859" s="149">
        <v>3551760</v>
      </c>
      <c r="O4859" s="150"/>
      <c r="P4859" s="154" t="s">
        <v>4117</v>
      </c>
      <c r="Q4859" s="158" t="s">
        <v>50</v>
      </c>
      <c r="R4859" s="142">
        <f t="shared" si="75"/>
        <v>8</v>
      </c>
    </row>
    <row r="4860" ht="22.5" s="109" customFormat="1">
      <c r="A4860" s="119">
        <f>MAX($A$19:A4859)+1</f>
        <v>4842</v>
      </c>
      <c r="B4860" s="120" t="s">
        <v>41</v>
      </c>
      <c r="C4860" s="144" t="s">
        <v>1762</v>
      </c>
      <c r="D4860" s="144" t="s">
        <v>5495</v>
      </c>
      <c r="E4860" s="145" t="s">
        <v>4159</v>
      </c>
      <c r="F4860" s="146" t="s">
        <v>2151</v>
      </c>
      <c r="G4860" s="146" t="s">
        <v>2152</v>
      </c>
      <c r="H4860" s="146" t="s">
        <v>5497</v>
      </c>
      <c r="I4860" s="151" t="s">
        <v>327</v>
      </c>
      <c r="J4860" s="147">
        <v>1000</v>
      </c>
      <c r="K4860" s="147">
        <v>26873</v>
      </c>
      <c r="L4860" s="148">
        <v>26873000</v>
      </c>
      <c r="M4860" s="120" t="s">
        <v>56</v>
      </c>
      <c r="N4860" s="149">
        <v>2149840</v>
      </c>
      <c r="O4860" s="150"/>
      <c r="P4860" s="154" t="s">
        <v>4117</v>
      </c>
      <c r="Q4860" s="158" t="s">
        <v>50</v>
      </c>
      <c r="R4860" s="142">
        <f t="shared" si="75"/>
        <v>8</v>
      </c>
    </row>
    <row r="4861" ht="22.5" s="109" customFormat="1">
      <c r="A4861" s="119">
        <f>MAX($A$19:A4860)+1</f>
        <v>4843</v>
      </c>
      <c r="B4861" s="120" t="s">
        <v>41</v>
      </c>
      <c r="C4861" s="144" t="s">
        <v>1762</v>
      </c>
      <c r="D4861" s="144" t="s">
        <v>5495</v>
      </c>
      <c r="E4861" s="145" t="s">
        <v>4159</v>
      </c>
      <c r="F4861" s="146" t="s">
        <v>2151</v>
      </c>
      <c r="G4861" s="146" t="s">
        <v>2152</v>
      </c>
      <c r="H4861" s="146" t="s">
        <v>2158</v>
      </c>
      <c r="I4861" s="151" t="s">
        <v>2155</v>
      </c>
      <c r="J4861" s="147">
        <v>500</v>
      </c>
      <c r="K4861" s="147">
        <v>14205</v>
      </c>
      <c r="L4861" s="148">
        <v>7102500</v>
      </c>
      <c r="M4861" s="120" t="s">
        <v>56</v>
      </c>
      <c r="N4861" s="149">
        <v>568200</v>
      </c>
      <c r="O4861" s="150"/>
      <c r="P4861" s="154" t="s">
        <v>4117</v>
      </c>
      <c r="Q4861" s="158" t="s">
        <v>50</v>
      </c>
      <c r="R4861" s="142">
        <f t="shared" si="75"/>
        <v>8</v>
      </c>
    </row>
    <row r="4862" ht="22.5" s="109" customFormat="1">
      <c r="A4862" s="119">
        <f>MAX($A$19:A4861)+1</f>
        <v>4844</v>
      </c>
      <c r="B4862" s="120" t="s">
        <v>41</v>
      </c>
      <c r="C4862" s="144" t="s">
        <v>1762</v>
      </c>
      <c r="D4862" s="144" t="s">
        <v>5495</v>
      </c>
      <c r="E4862" s="145" t="s">
        <v>4159</v>
      </c>
      <c r="F4862" s="146" t="s">
        <v>2151</v>
      </c>
      <c r="G4862" s="146" t="s">
        <v>2152</v>
      </c>
      <c r="H4862" s="146" t="s">
        <v>5498</v>
      </c>
      <c r="I4862" s="151" t="s">
        <v>327</v>
      </c>
      <c r="J4862" s="147">
        <v>625</v>
      </c>
      <c r="K4862" s="147">
        <v>59299</v>
      </c>
      <c r="L4862" s="148">
        <v>37061875</v>
      </c>
      <c r="M4862" s="120" t="s">
        <v>56</v>
      </c>
      <c r="N4862" s="149">
        <v>2964951</v>
      </c>
      <c r="O4862" s="150"/>
      <c r="P4862" s="154" t="s">
        <v>4117</v>
      </c>
      <c r="Q4862" s="158" t="s">
        <v>50</v>
      </c>
      <c r="R4862" s="142">
        <f t="shared" si="75"/>
        <v>8.00000269819053</v>
      </c>
    </row>
    <row r="4863" ht="22.5" s="109" customFormat="1">
      <c r="A4863" s="119">
        <f>MAX($A$19:A4862)+1</f>
        <v>4845</v>
      </c>
      <c r="B4863" s="120" t="s">
        <v>41</v>
      </c>
      <c r="C4863" s="144" t="s">
        <v>1762</v>
      </c>
      <c r="D4863" s="144" t="s">
        <v>5495</v>
      </c>
      <c r="E4863" s="145" t="s">
        <v>4159</v>
      </c>
      <c r="F4863" s="146" t="s">
        <v>2151</v>
      </c>
      <c r="G4863" s="146" t="s">
        <v>2152</v>
      </c>
      <c r="H4863" s="146" t="s">
        <v>2156</v>
      </c>
      <c r="I4863" s="151" t="s">
        <v>327</v>
      </c>
      <c r="J4863" s="147">
        <v>815</v>
      </c>
      <c r="K4863" s="147">
        <v>34855</v>
      </c>
      <c r="L4863" s="148">
        <v>28406825</v>
      </c>
      <c r="M4863" s="120" t="s">
        <v>56</v>
      </c>
      <c r="N4863" s="149">
        <v>2272546</v>
      </c>
      <c r="O4863" s="150"/>
      <c r="P4863" s="154" t="s">
        <v>4117</v>
      </c>
      <c r="Q4863" s="158" t="s">
        <v>50</v>
      </c>
      <c r="R4863" s="142">
        <f t="shared" si="75"/>
        <v>8</v>
      </c>
    </row>
    <row r="4864" ht="22.5" s="109" customFormat="1">
      <c r="A4864" s="119">
        <f>MAX($A$19:A4863)+1</f>
        <v>4846</v>
      </c>
      <c r="B4864" s="120" t="s">
        <v>41</v>
      </c>
      <c r="C4864" s="144" t="s">
        <v>1762</v>
      </c>
      <c r="D4864" s="144" t="s">
        <v>5495</v>
      </c>
      <c r="E4864" s="145" t="s">
        <v>4159</v>
      </c>
      <c r="F4864" s="146" t="s">
        <v>2151</v>
      </c>
      <c r="G4864" s="146" t="s">
        <v>2152</v>
      </c>
      <c r="H4864" s="146" t="s">
        <v>5499</v>
      </c>
      <c r="I4864" s="151" t="s">
        <v>327</v>
      </c>
      <c r="J4864" s="147">
        <v>100</v>
      </c>
      <c r="K4864" s="147">
        <v>10159</v>
      </c>
      <c r="L4864" s="148">
        <v>1015900</v>
      </c>
      <c r="M4864" s="120" t="s">
        <v>56</v>
      </c>
      <c r="N4864" s="149">
        <v>81272</v>
      </c>
      <c r="O4864" s="150"/>
      <c r="P4864" s="154" t="s">
        <v>4117</v>
      </c>
      <c r="Q4864" s="158" t="s">
        <v>50</v>
      </c>
      <c r="R4864" s="142">
        <f t="shared" si="75"/>
        <v>8</v>
      </c>
    </row>
    <row r="4865" ht="22.5" s="109" customFormat="1">
      <c r="A4865" s="119">
        <f>MAX($A$19:A4864)+1</f>
        <v>4847</v>
      </c>
      <c r="B4865" s="120" t="s">
        <v>41</v>
      </c>
      <c r="C4865" s="144" t="s">
        <v>1762</v>
      </c>
      <c r="D4865" s="144" t="s">
        <v>5495</v>
      </c>
      <c r="E4865" s="145" t="s">
        <v>4159</v>
      </c>
      <c r="F4865" s="146" t="s">
        <v>2151</v>
      </c>
      <c r="G4865" s="146" t="s">
        <v>2152</v>
      </c>
      <c r="H4865" s="146" t="s">
        <v>2160</v>
      </c>
      <c r="I4865" s="151" t="s">
        <v>2155</v>
      </c>
      <c r="J4865" s="147">
        <v>1000</v>
      </c>
      <c r="K4865" s="147">
        <v>33575</v>
      </c>
      <c r="L4865" s="148">
        <v>33575000</v>
      </c>
      <c r="M4865" s="120" t="s">
        <v>56</v>
      </c>
      <c r="N4865" s="149">
        <v>2686000</v>
      </c>
      <c r="O4865" s="150"/>
      <c r="P4865" s="154" t="s">
        <v>4117</v>
      </c>
      <c r="Q4865" s="158" t="s">
        <v>50</v>
      </c>
      <c r="R4865" s="142">
        <f t="shared" si="75"/>
        <v>8</v>
      </c>
    </row>
    <row r="4866" ht="22.5" s="109" customFormat="1">
      <c r="A4866" s="119">
        <f>MAX($A$19:A4865)+1</f>
        <v>4848</v>
      </c>
      <c r="B4866" s="120" t="s">
        <v>41</v>
      </c>
      <c r="C4866" s="144" t="s">
        <v>1762</v>
      </c>
      <c r="D4866" s="144" t="s">
        <v>5495</v>
      </c>
      <c r="E4866" s="145" t="s">
        <v>4159</v>
      </c>
      <c r="F4866" s="146" t="s">
        <v>2151</v>
      </c>
      <c r="G4866" s="146" t="s">
        <v>2152</v>
      </c>
      <c r="H4866" s="146" t="s">
        <v>5500</v>
      </c>
      <c r="I4866" s="151" t="s">
        <v>2155</v>
      </c>
      <c r="J4866" s="147">
        <v>300</v>
      </c>
      <c r="K4866" s="147">
        <v>57778</v>
      </c>
      <c r="L4866" s="148">
        <v>17333400</v>
      </c>
      <c r="M4866" s="120" t="s">
        <v>56</v>
      </c>
      <c r="N4866" s="149">
        <v>1386671</v>
      </c>
      <c r="O4866" s="150"/>
      <c r="P4866" s="154" t="s">
        <v>4117</v>
      </c>
      <c r="Q4866" s="158" t="s">
        <v>50</v>
      </c>
      <c r="R4866" s="142">
        <f t="shared" si="75"/>
        <v>7.99999423079142</v>
      </c>
    </row>
    <row r="4867" s="109" customFormat="1">
      <c r="A4867" s="119">
        <f>MAX($A$19:A4866)+1</f>
        <v>4849</v>
      </c>
      <c r="B4867" s="120" t="s">
        <v>41</v>
      </c>
      <c r="C4867" s="144" t="s">
        <v>92</v>
      </c>
      <c r="D4867" s="144" t="s">
        <v>5501</v>
      </c>
      <c r="E4867" s="145">
        <v>45229</v>
      </c>
      <c r="F4867" s="146" t="s">
        <v>5502</v>
      </c>
      <c r="G4867" s="146" t="s">
        <v>5503</v>
      </c>
      <c r="H4867" s="146" t="s">
        <v>2122</v>
      </c>
      <c r="I4867" s="133" t="s">
        <v>47</v>
      </c>
      <c r="J4867" s="147"/>
      <c r="K4867" s="147"/>
      <c r="L4867" s="148">
        <v>92592</v>
      </c>
      <c r="M4867" s="120" t="s">
        <v>56</v>
      </c>
      <c r="N4867" s="149">
        <v>7408</v>
      </c>
      <c r="O4867" s="150"/>
      <c r="P4867" s="154" t="s">
        <v>4117</v>
      </c>
      <c r="Q4867" s="158" t="s">
        <v>50</v>
      </c>
      <c r="R4867" s="142">
        <f t="shared" si="75"/>
        <v>8.00069120442371</v>
      </c>
    </row>
    <row r="4868" s="109" customFormat="1">
      <c r="A4868" s="119">
        <f>MAX($A$19:A4867)+1</f>
        <v>4850</v>
      </c>
      <c r="B4868" s="120" t="s">
        <v>41</v>
      </c>
      <c r="C4868" s="144" t="s">
        <v>1281</v>
      </c>
      <c r="D4868" s="144" t="s">
        <v>5504</v>
      </c>
      <c r="E4868" s="145">
        <v>45234</v>
      </c>
      <c r="F4868" s="146" t="s">
        <v>2163</v>
      </c>
      <c r="G4868" s="146" t="s">
        <v>2164</v>
      </c>
      <c r="H4868" s="146" t="s">
        <v>2416</v>
      </c>
      <c r="I4868" s="133" t="s">
        <v>47</v>
      </c>
      <c r="J4868" s="147"/>
      <c r="K4868" s="147"/>
      <c r="L4868" s="148">
        <v>300000</v>
      </c>
      <c r="M4868" s="120" t="s">
        <v>56</v>
      </c>
      <c r="N4868" s="149">
        <v>24000</v>
      </c>
      <c r="O4868" s="150"/>
      <c r="P4868" s="154" t="s">
        <v>4117</v>
      </c>
      <c r="Q4868" s="158" t="s">
        <v>50</v>
      </c>
      <c r="R4868" s="142">
        <f t="shared" si="75"/>
        <v>8</v>
      </c>
    </row>
    <row r="4869" s="109" customFormat="1">
      <c r="A4869" s="119">
        <f>MAX($A$19:A4868)+1</f>
        <v>4851</v>
      </c>
      <c r="B4869" s="120" t="s">
        <v>41</v>
      </c>
      <c r="C4869" s="144" t="s">
        <v>1281</v>
      </c>
      <c r="D4869" s="144" t="s">
        <v>5505</v>
      </c>
      <c r="E4869" s="145">
        <v>45247</v>
      </c>
      <c r="F4869" s="146" t="s">
        <v>2163</v>
      </c>
      <c r="G4869" s="146" t="s">
        <v>2164</v>
      </c>
      <c r="H4869" s="146" t="s">
        <v>717</v>
      </c>
      <c r="I4869" s="133" t="s">
        <v>47</v>
      </c>
      <c r="J4869" s="147"/>
      <c r="K4869" s="147"/>
      <c r="L4869" s="148">
        <v>300000</v>
      </c>
      <c r="M4869" s="120" t="s">
        <v>56</v>
      </c>
      <c r="N4869" s="149">
        <v>24000</v>
      </c>
      <c r="O4869" s="150"/>
      <c r="P4869" s="154" t="s">
        <v>4117</v>
      </c>
      <c r="Q4869" s="158" t="s">
        <v>50</v>
      </c>
      <c r="R4869" s="142">
        <f t="shared" si="75"/>
        <v>8</v>
      </c>
    </row>
    <row r="4870" s="109" customFormat="1">
      <c r="A4870" s="119">
        <f>MAX($A$19:A4869)+1</f>
        <v>4852</v>
      </c>
      <c r="B4870" s="120" t="s">
        <v>41</v>
      </c>
      <c r="C4870" s="144" t="s">
        <v>1281</v>
      </c>
      <c r="D4870" s="144" t="s">
        <v>5506</v>
      </c>
      <c r="E4870" s="145">
        <v>45253</v>
      </c>
      <c r="F4870" s="146" t="s">
        <v>2163</v>
      </c>
      <c r="G4870" s="146" t="s">
        <v>2164</v>
      </c>
      <c r="H4870" s="146" t="s">
        <v>715</v>
      </c>
      <c r="I4870" s="133" t="s">
        <v>47</v>
      </c>
      <c r="J4870" s="147"/>
      <c r="K4870" s="147"/>
      <c r="L4870" s="148">
        <v>750000</v>
      </c>
      <c r="M4870" s="120" t="s">
        <v>56</v>
      </c>
      <c r="N4870" s="149">
        <v>60000</v>
      </c>
      <c r="O4870" s="150"/>
      <c r="P4870" s="154" t="s">
        <v>4117</v>
      </c>
      <c r="Q4870" s="158" t="s">
        <v>50</v>
      </c>
      <c r="R4870" s="142">
        <f t="shared" si="75"/>
        <v>8</v>
      </c>
    </row>
    <row r="4871" s="109" customFormat="1">
      <c r="A4871" s="119">
        <f>MAX($A$19:A4870)+1</f>
        <v>4853</v>
      </c>
      <c r="B4871" s="120" t="s">
        <v>41</v>
      </c>
      <c r="C4871" s="144" t="s">
        <v>527</v>
      </c>
      <c r="D4871" s="144" t="s">
        <v>5507</v>
      </c>
      <c r="E4871" s="145">
        <v>45258</v>
      </c>
      <c r="F4871" s="146" t="s">
        <v>5508</v>
      </c>
      <c r="G4871" s="146" t="s">
        <v>5509</v>
      </c>
      <c r="H4871" s="146" t="s">
        <v>2261</v>
      </c>
      <c r="I4871" s="133" t="s">
        <v>47</v>
      </c>
      <c r="J4871" s="147"/>
      <c r="K4871" s="147"/>
      <c r="L4871" s="148">
        <v>138889</v>
      </c>
      <c r="M4871" s="120" t="s">
        <v>56</v>
      </c>
      <c r="N4871" s="149">
        <v>11111</v>
      </c>
      <c r="O4871" s="150"/>
      <c r="P4871" s="154" t="s">
        <v>4117</v>
      </c>
      <c r="Q4871" s="158" t="s">
        <v>50</v>
      </c>
      <c r="R4871" s="142">
        <f t="shared" si="75"/>
        <v>7.99991360006912</v>
      </c>
    </row>
    <row r="4872" s="109" customFormat="1">
      <c r="A4872" s="119">
        <f>MAX($A$19:A4871)+1</f>
        <v>4854</v>
      </c>
      <c r="B4872" s="120" t="s">
        <v>41</v>
      </c>
      <c r="C4872" s="144" t="s">
        <v>2174</v>
      </c>
      <c r="D4872" s="144" t="s">
        <v>5510</v>
      </c>
      <c r="E4872" s="145">
        <v>45231</v>
      </c>
      <c r="F4872" s="146" t="s">
        <v>2176</v>
      </c>
      <c r="G4872" s="146" t="s">
        <v>2177</v>
      </c>
      <c r="H4872" s="146" t="s">
        <v>715</v>
      </c>
      <c r="I4872" s="133" t="s">
        <v>47</v>
      </c>
      <c r="J4872" s="147"/>
      <c r="K4872" s="147"/>
      <c r="L4872" s="148">
        <v>634000</v>
      </c>
      <c r="M4872" s="120" t="s">
        <v>56</v>
      </c>
      <c r="N4872" s="149">
        <v>50720</v>
      </c>
      <c r="O4872" s="150"/>
      <c r="P4872" s="154" t="s">
        <v>4117</v>
      </c>
      <c r="Q4872" s="158" t="s">
        <v>50</v>
      </c>
      <c r="R4872" s="142">
        <f t="shared" si="75"/>
        <v>8</v>
      </c>
    </row>
    <row r="4873" s="109" customFormat="1">
      <c r="A4873" s="119">
        <f>MAX($A$19:A4872)+1</f>
        <v>4855</v>
      </c>
      <c r="B4873" s="120" t="s">
        <v>41</v>
      </c>
      <c r="C4873" s="144" t="s">
        <v>2174</v>
      </c>
      <c r="D4873" s="144" t="s">
        <v>5511</v>
      </c>
      <c r="E4873" s="145">
        <v>45237</v>
      </c>
      <c r="F4873" s="146" t="s">
        <v>2176</v>
      </c>
      <c r="G4873" s="146" t="s">
        <v>2177</v>
      </c>
      <c r="H4873" s="146" t="s">
        <v>715</v>
      </c>
      <c r="I4873" s="133" t="s">
        <v>47</v>
      </c>
      <c r="J4873" s="147"/>
      <c r="K4873" s="147"/>
      <c r="L4873" s="148">
        <v>1903600</v>
      </c>
      <c r="M4873" s="120" t="s">
        <v>56</v>
      </c>
      <c r="N4873" s="149">
        <v>152288</v>
      </c>
      <c r="O4873" s="150"/>
      <c r="P4873" s="154" t="s">
        <v>4117</v>
      </c>
      <c r="Q4873" s="158" t="s">
        <v>50</v>
      </c>
      <c r="R4873" s="142">
        <f t="shared" si="75"/>
        <v>8</v>
      </c>
    </row>
    <row r="4874" s="109" customFormat="1">
      <c r="A4874" s="119">
        <f>MAX($A$19:A4873)+1</f>
        <v>4856</v>
      </c>
      <c r="B4874" s="120" t="s">
        <v>41</v>
      </c>
      <c r="C4874" s="144" t="s">
        <v>2174</v>
      </c>
      <c r="D4874" s="144" t="s">
        <v>5512</v>
      </c>
      <c r="E4874" s="145">
        <v>45245</v>
      </c>
      <c r="F4874" s="146" t="s">
        <v>2176</v>
      </c>
      <c r="G4874" s="146" t="s">
        <v>2177</v>
      </c>
      <c r="H4874" s="146" t="s">
        <v>715</v>
      </c>
      <c r="I4874" s="133" t="s">
        <v>47</v>
      </c>
      <c r="J4874" s="147"/>
      <c r="K4874" s="147"/>
      <c r="L4874" s="148">
        <v>1017500</v>
      </c>
      <c r="M4874" s="120" t="s">
        <v>56</v>
      </c>
      <c r="N4874" s="149">
        <v>81400</v>
      </c>
      <c r="O4874" s="150"/>
      <c r="P4874" s="154" t="s">
        <v>4117</v>
      </c>
      <c r="Q4874" s="158" t="s">
        <v>50</v>
      </c>
      <c r="R4874" s="142">
        <f t="shared" si="75"/>
        <v>8</v>
      </c>
    </row>
    <row r="4875" s="109" customFormat="1">
      <c r="A4875" s="119">
        <f>MAX($A$19:A4874)+1</f>
        <v>4857</v>
      </c>
      <c r="B4875" s="120" t="s">
        <v>41</v>
      </c>
      <c r="C4875" s="144" t="s">
        <v>2174</v>
      </c>
      <c r="D4875" s="144" t="s">
        <v>5513</v>
      </c>
      <c r="E4875" s="145">
        <v>45247</v>
      </c>
      <c r="F4875" s="146" t="s">
        <v>2176</v>
      </c>
      <c r="G4875" s="146" t="s">
        <v>2177</v>
      </c>
      <c r="H4875" s="146" t="s">
        <v>715</v>
      </c>
      <c r="I4875" s="133" t="s">
        <v>47</v>
      </c>
      <c r="J4875" s="147"/>
      <c r="K4875" s="147"/>
      <c r="L4875" s="148">
        <v>27500</v>
      </c>
      <c r="M4875" s="120" t="s">
        <v>56</v>
      </c>
      <c r="N4875" s="149">
        <v>2200</v>
      </c>
      <c r="O4875" s="150"/>
      <c r="P4875" s="154" t="s">
        <v>4117</v>
      </c>
      <c r="Q4875" s="158" t="s">
        <v>50</v>
      </c>
      <c r="R4875" s="142">
        <f t="shared" si="75"/>
        <v>8</v>
      </c>
    </row>
    <row r="4876" s="109" customFormat="1">
      <c r="A4876" s="119">
        <f>MAX($A$19:A4875)+1</f>
        <v>4858</v>
      </c>
      <c r="B4876" s="120" t="s">
        <v>41</v>
      </c>
      <c r="C4876" s="144" t="s">
        <v>1281</v>
      </c>
      <c r="D4876" s="144" t="s">
        <v>5514</v>
      </c>
      <c r="E4876" s="145">
        <v>45259</v>
      </c>
      <c r="F4876" s="146" t="s">
        <v>2176</v>
      </c>
      <c r="G4876" s="146" t="s">
        <v>2177</v>
      </c>
      <c r="H4876" s="146" t="s">
        <v>2140</v>
      </c>
      <c r="I4876" s="133" t="s">
        <v>47</v>
      </c>
      <c r="J4876" s="147"/>
      <c r="K4876" s="147"/>
      <c r="L4876" s="148">
        <v>1130000</v>
      </c>
      <c r="M4876" s="120" t="s">
        <v>56</v>
      </c>
      <c r="N4876" s="149">
        <v>90400</v>
      </c>
      <c r="O4876" s="150"/>
      <c r="P4876" s="154" t="s">
        <v>4117</v>
      </c>
      <c r="Q4876" s="158" t="s">
        <v>50</v>
      </c>
      <c r="R4876" s="142">
        <f t="shared" si="75"/>
        <v>8</v>
      </c>
    </row>
    <row r="4877" s="109" customFormat="1">
      <c r="A4877" s="119">
        <f>MAX($A$19:A4876)+1</f>
        <v>4859</v>
      </c>
      <c r="B4877" s="120" t="s">
        <v>41</v>
      </c>
      <c r="C4877" s="144" t="s">
        <v>1762</v>
      </c>
      <c r="D4877" s="144" t="s">
        <v>5515</v>
      </c>
      <c r="E4877" s="145">
        <v>45238</v>
      </c>
      <c r="F4877" s="146" t="s">
        <v>2186</v>
      </c>
      <c r="G4877" s="146" t="s">
        <v>2187</v>
      </c>
      <c r="H4877" s="146" t="s">
        <v>2178</v>
      </c>
      <c r="I4877" s="133" t="s">
        <v>47</v>
      </c>
      <c r="J4877" s="147"/>
      <c r="K4877" s="147"/>
      <c r="L4877" s="148">
        <v>1203704</v>
      </c>
      <c r="M4877" s="120" t="s">
        <v>56</v>
      </c>
      <c r="N4877" s="149">
        <v>96296</v>
      </c>
      <c r="O4877" s="150"/>
      <c r="P4877" s="154" t="s">
        <v>4117</v>
      </c>
      <c r="Q4877" s="158" t="s">
        <v>50</v>
      </c>
      <c r="R4877" s="142">
        <f t="shared" si="75"/>
        <v>7.99997341539116</v>
      </c>
    </row>
    <row r="4878" s="109" customFormat="1">
      <c r="A4878" s="119">
        <f>MAX($A$19:A4877)+1</f>
        <v>4860</v>
      </c>
      <c r="B4878" s="120" t="s">
        <v>41</v>
      </c>
      <c r="C4878" s="144" t="s">
        <v>1762</v>
      </c>
      <c r="D4878" s="144" t="s">
        <v>5516</v>
      </c>
      <c r="E4878" s="145">
        <v>45240</v>
      </c>
      <c r="F4878" s="146" t="s">
        <v>2186</v>
      </c>
      <c r="G4878" s="146" t="s">
        <v>2187</v>
      </c>
      <c r="H4878" s="146" t="s">
        <v>2178</v>
      </c>
      <c r="I4878" s="133" t="s">
        <v>47</v>
      </c>
      <c r="J4878" s="147"/>
      <c r="K4878" s="147"/>
      <c r="L4878" s="148">
        <v>833333</v>
      </c>
      <c r="M4878" s="120" t="s">
        <v>56</v>
      </c>
      <c r="N4878" s="149">
        <v>66667</v>
      </c>
      <c r="O4878" s="150"/>
      <c r="P4878" s="154" t="s">
        <v>4117</v>
      </c>
      <c r="Q4878" s="158" t="s">
        <v>50</v>
      </c>
      <c r="R4878" s="142">
        <f t="shared" si="75"/>
        <v>8.00004320001728</v>
      </c>
    </row>
    <row r="4879" s="109" customFormat="1">
      <c r="A4879" s="119">
        <f>MAX($A$19:A4878)+1</f>
        <v>4861</v>
      </c>
      <c r="B4879" s="120" t="s">
        <v>41</v>
      </c>
      <c r="C4879" s="144" t="s">
        <v>1762</v>
      </c>
      <c r="D4879" s="144" t="s">
        <v>5517</v>
      </c>
      <c r="E4879" s="145">
        <v>45246</v>
      </c>
      <c r="F4879" s="146" t="s">
        <v>2186</v>
      </c>
      <c r="G4879" s="146" t="s">
        <v>2187</v>
      </c>
      <c r="H4879" s="146" t="s">
        <v>715</v>
      </c>
      <c r="I4879" s="133" t="s">
        <v>47</v>
      </c>
      <c r="J4879" s="147"/>
      <c r="K4879" s="147"/>
      <c r="L4879" s="148">
        <v>1203704</v>
      </c>
      <c r="M4879" s="120" t="s">
        <v>56</v>
      </c>
      <c r="N4879" s="149">
        <v>96296</v>
      </c>
      <c r="O4879" s="150"/>
      <c r="P4879" s="154" t="s">
        <v>4117</v>
      </c>
      <c r="Q4879" s="158" t="s">
        <v>50</v>
      </c>
      <c r="R4879" s="142">
        <f t="shared" si="75"/>
        <v>7.99997341539116</v>
      </c>
    </row>
    <row r="4880" s="109" customFormat="1">
      <c r="A4880" s="119">
        <f>MAX($A$19:A4879)+1</f>
        <v>4862</v>
      </c>
      <c r="B4880" s="120" t="s">
        <v>41</v>
      </c>
      <c r="C4880" s="144" t="s">
        <v>1762</v>
      </c>
      <c r="D4880" s="144" t="s">
        <v>5518</v>
      </c>
      <c r="E4880" s="145">
        <v>45260</v>
      </c>
      <c r="F4880" s="146" t="s">
        <v>2186</v>
      </c>
      <c r="G4880" s="146" t="s">
        <v>2187</v>
      </c>
      <c r="H4880" s="146" t="s">
        <v>2178</v>
      </c>
      <c r="I4880" s="133" t="s">
        <v>47</v>
      </c>
      <c r="J4880" s="147"/>
      <c r="K4880" s="147"/>
      <c r="L4880" s="148">
        <v>1203704</v>
      </c>
      <c r="M4880" s="120" t="s">
        <v>56</v>
      </c>
      <c r="N4880" s="149">
        <v>96296</v>
      </c>
      <c r="O4880" s="150"/>
      <c r="P4880" s="154" t="s">
        <v>4117</v>
      </c>
      <c r="Q4880" s="158" t="s">
        <v>50</v>
      </c>
      <c r="R4880" s="142">
        <f t="shared" si="75"/>
        <v>7.99997341539116</v>
      </c>
    </row>
    <row r="4881" ht="22.5" s="109" customFormat="1">
      <c r="A4881" s="119">
        <f>MAX($A$19:A4880)+1</f>
        <v>4863</v>
      </c>
      <c r="B4881" s="120" t="s">
        <v>41</v>
      </c>
      <c r="C4881" s="144" t="s">
        <v>1762</v>
      </c>
      <c r="D4881" s="144" t="s">
        <v>5519</v>
      </c>
      <c r="E4881" s="145">
        <v>45260</v>
      </c>
      <c r="F4881" s="146" t="s">
        <v>2191</v>
      </c>
      <c r="G4881" s="146" t="s">
        <v>2192</v>
      </c>
      <c r="H4881" s="146" t="s">
        <v>715</v>
      </c>
      <c r="I4881" s="133" t="s">
        <v>47</v>
      </c>
      <c r="J4881" s="147"/>
      <c r="K4881" s="147"/>
      <c r="L4881" s="148">
        <v>200200000</v>
      </c>
      <c r="M4881" s="120" t="s">
        <v>56</v>
      </c>
      <c r="N4881" s="149">
        <v>16016000</v>
      </c>
      <c r="O4881" s="150"/>
      <c r="P4881" s="154" t="s">
        <v>4117</v>
      </c>
      <c r="Q4881" s="158" t="s">
        <v>50</v>
      </c>
      <c r="R4881" s="142">
        <f t="shared" si="75"/>
        <v>8</v>
      </c>
    </row>
    <row r="4882" ht="22.5" s="109" customFormat="1">
      <c r="A4882" s="119">
        <f>MAX($A$19:A4881)+1</f>
        <v>4864</v>
      </c>
      <c r="B4882" s="120" t="s">
        <v>41</v>
      </c>
      <c r="C4882" s="144" t="s">
        <v>1762</v>
      </c>
      <c r="D4882" s="144" t="s">
        <v>5520</v>
      </c>
      <c r="E4882" s="145">
        <v>45260</v>
      </c>
      <c r="F4882" s="146" t="s">
        <v>2191</v>
      </c>
      <c r="G4882" s="146" t="s">
        <v>2192</v>
      </c>
      <c r="H4882" s="146" t="s">
        <v>5521</v>
      </c>
      <c r="I4882" s="151" t="s">
        <v>107</v>
      </c>
      <c r="J4882" s="147">
        <v>317</v>
      </c>
      <c r="K4882" s="147">
        <v>240000</v>
      </c>
      <c r="L4882" s="148">
        <v>76080000</v>
      </c>
      <c r="M4882" s="120" t="s">
        <v>56</v>
      </c>
      <c r="N4882" s="149">
        <v>6086400</v>
      </c>
      <c r="O4882" s="150"/>
      <c r="P4882" s="154" t="s">
        <v>4117</v>
      </c>
      <c r="Q4882" s="158" t="s">
        <v>50</v>
      </c>
      <c r="R4882" s="142">
        <f t="shared" si="75"/>
        <v>8</v>
      </c>
    </row>
    <row r="4883" s="109" customFormat="1">
      <c r="A4883" s="119">
        <f>MAX($A$19:A4882)+1</f>
        <v>4865</v>
      </c>
      <c r="B4883" s="120" t="s">
        <v>41</v>
      </c>
      <c r="C4883" s="144" t="s">
        <v>1230</v>
      </c>
      <c r="D4883" s="144" t="s">
        <v>5522</v>
      </c>
      <c r="E4883" s="145">
        <v>45234</v>
      </c>
      <c r="F4883" s="146" t="s">
        <v>2200</v>
      </c>
      <c r="G4883" s="146" t="s">
        <v>2201</v>
      </c>
      <c r="H4883" s="146" t="s">
        <v>545</v>
      </c>
      <c r="I4883" s="133" t="s">
        <v>47</v>
      </c>
      <c r="J4883" s="147"/>
      <c r="K4883" s="147"/>
      <c r="L4883" s="148">
        <v>1100000</v>
      </c>
      <c r="M4883" s="120" t="s">
        <v>56</v>
      </c>
      <c r="N4883" s="149">
        <v>88000</v>
      </c>
      <c r="O4883" s="150"/>
      <c r="P4883" s="154" t="s">
        <v>4117</v>
      </c>
      <c r="Q4883" s="158" t="s">
        <v>50</v>
      </c>
      <c r="R4883" s="142">
        <f t="shared" si="75"/>
        <v>8</v>
      </c>
    </row>
    <row r="4884" s="109" customFormat="1">
      <c r="A4884" s="119">
        <f>MAX($A$19:A4883)+1</f>
        <v>4866</v>
      </c>
      <c r="B4884" s="120" t="s">
        <v>41</v>
      </c>
      <c r="C4884" s="144" t="s">
        <v>1230</v>
      </c>
      <c r="D4884" s="144" t="s">
        <v>5523</v>
      </c>
      <c r="E4884" s="145">
        <v>45234</v>
      </c>
      <c r="F4884" s="146" t="s">
        <v>2200</v>
      </c>
      <c r="G4884" s="146" t="s">
        <v>2201</v>
      </c>
      <c r="H4884" s="146" t="s">
        <v>545</v>
      </c>
      <c r="I4884" s="133" t="s">
        <v>47</v>
      </c>
      <c r="J4884" s="147"/>
      <c r="K4884" s="147"/>
      <c r="L4884" s="148">
        <v>1100000</v>
      </c>
      <c r="M4884" s="120" t="s">
        <v>56</v>
      </c>
      <c r="N4884" s="149">
        <v>88000</v>
      </c>
      <c r="O4884" s="150"/>
      <c r="P4884" s="154" t="s">
        <v>4117</v>
      </c>
      <c r="Q4884" s="158" t="s">
        <v>50</v>
      </c>
      <c r="R4884" s="142">
        <f t="shared" si="75"/>
        <v>8</v>
      </c>
    </row>
    <row r="4885" s="109" customFormat="1">
      <c r="A4885" s="119">
        <f>MAX($A$19:A4884)+1</f>
        <v>4867</v>
      </c>
      <c r="B4885" s="120" t="s">
        <v>41</v>
      </c>
      <c r="C4885" s="144" t="s">
        <v>1230</v>
      </c>
      <c r="D4885" s="144" t="s">
        <v>5524</v>
      </c>
      <c r="E4885" s="145">
        <v>45234</v>
      </c>
      <c r="F4885" s="146" t="s">
        <v>2200</v>
      </c>
      <c r="G4885" s="146" t="s">
        <v>2201</v>
      </c>
      <c r="H4885" s="146" t="s">
        <v>545</v>
      </c>
      <c r="I4885" s="133" t="s">
        <v>47</v>
      </c>
      <c r="J4885" s="147"/>
      <c r="K4885" s="147"/>
      <c r="L4885" s="148">
        <v>1100000</v>
      </c>
      <c r="M4885" s="120" t="s">
        <v>56</v>
      </c>
      <c r="N4885" s="149">
        <v>88000</v>
      </c>
      <c r="O4885" s="150"/>
      <c r="P4885" s="154" t="s">
        <v>4117</v>
      </c>
      <c r="Q4885" s="158" t="s">
        <v>50</v>
      </c>
      <c r="R4885" s="142">
        <f t="shared" si="75"/>
        <v>8</v>
      </c>
    </row>
    <row r="4886" s="109" customFormat="1">
      <c r="A4886" s="119">
        <f>MAX($A$19:A4885)+1</f>
        <v>4868</v>
      </c>
      <c r="B4886" s="120" t="s">
        <v>41</v>
      </c>
      <c r="C4886" s="144" t="s">
        <v>1230</v>
      </c>
      <c r="D4886" s="144" t="s">
        <v>5525</v>
      </c>
      <c r="E4886" s="145">
        <v>45236</v>
      </c>
      <c r="F4886" s="146" t="s">
        <v>2200</v>
      </c>
      <c r="G4886" s="146" t="s">
        <v>2201</v>
      </c>
      <c r="H4886" s="146" t="s">
        <v>545</v>
      </c>
      <c r="I4886" s="133" t="s">
        <v>47</v>
      </c>
      <c r="J4886" s="147"/>
      <c r="K4886" s="147"/>
      <c r="L4886" s="148">
        <v>1100000</v>
      </c>
      <c r="M4886" s="120" t="s">
        <v>56</v>
      </c>
      <c r="N4886" s="149">
        <v>88000</v>
      </c>
      <c r="O4886" s="150"/>
      <c r="P4886" s="154" t="s">
        <v>4117</v>
      </c>
      <c r="Q4886" s="158" t="s">
        <v>50</v>
      </c>
      <c r="R4886" s="142">
        <f t="shared" si="75"/>
        <v>8</v>
      </c>
    </row>
    <row r="4887" s="109" customFormat="1">
      <c r="A4887" s="119">
        <f>MAX($A$19:A4886)+1</f>
        <v>4869</v>
      </c>
      <c r="B4887" s="120" t="s">
        <v>41</v>
      </c>
      <c r="C4887" s="144" t="s">
        <v>1230</v>
      </c>
      <c r="D4887" s="144" t="s">
        <v>5526</v>
      </c>
      <c r="E4887" s="145">
        <v>45237</v>
      </c>
      <c r="F4887" s="146" t="s">
        <v>2200</v>
      </c>
      <c r="G4887" s="146" t="s">
        <v>2201</v>
      </c>
      <c r="H4887" s="146" t="s">
        <v>545</v>
      </c>
      <c r="I4887" s="133" t="s">
        <v>47</v>
      </c>
      <c r="J4887" s="147"/>
      <c r="K4887" s="147"/>
      <c r="L4887" s="148">
        <v>1100000</v>
      </c>
      <c r="M4887" s="120" t="s">
        <v>56</v>
      </c>
      <c r="N4887" s="149">
        <v>88000</v>
      </c>
      <c r="O4887" s="150"/>
      <c r="P4887" s="154" t="s">
        <v>4117</v>
      </c>
      <c r="Q4887" s="158" t="s">
        <v>50</v>
      </c>
      <c r="R4887" s="142">
        <f t="shared" si="75"/>
        <v>8</v>
      </c>
    </row>
    <row r="4888" s="109" customFormat="1">
      <c r="A4888" s="119">
        <f>MAX($A$19:A4887)+1</f>
        <v>4870</v>
      </c>
      <c r="B4888" s="120" t="s">
        <v>41</v>
      </c>
      <c r="C4888" s="144" t="s">
        <v>1230</v>
      </c>
      <c r="D4888" s="144" t="s">
        <v>5527</v>
      </c>
      <c r="E4888" s="145">
        <v>45237</v>
      </c>
      <c r="F4888" s="146" t="s">
        <v>2200</v>
      </c>
      <c r="G4888" s="146" t="s">
        <v>2201</v>
      </c>
      <c r="H4888" s="146" t="s">
        <v>545</v>
      </c>
      <c r="I4888" s="133" t="s">
        <v>47</v>
      </c>
      <c r="J4888" s="147"/>
      <c r="K4888" s="147"/>
      <c r="L4888" s="148">
        <v>1100000</v>
      </c>
      <c r="M4888" s="120" t="s">
        <v>56</v>
      </c>
      <c r="N4888" s="149">
        <v>88000</v>
      </c>
      <c r="O4888" s="150"/>
      <c r="P4888" s="154" t="s">
        <v>4117</v>
      </c>
      <c r="Q4888" s="158" t="s">
        <v>50</v>
      </c>
      <c r="R4888" s="142">
        <f t="shared" si="75"/>
        <v>8</v>
      </c>
    </row>
    <row r="4889" s="109" customFormat="1">
      <c r="A4889" s="119">
        <f>MAX($A$19:A4888)+1</f>
        <v>4871</v>
      </c>
      <c r="B4889" s="120" t="s">
        <v>41</v>
      </c>
      <c r="C4889" s="144" t="s">
        <v>1230</v>
      </c>
      <c r="D4889" s="144" t="s">
        <v>5528</v>
      </c>
      <c r="E4889" s="145">
        <v>45237</v>
      </c>
      <c r="F4889" s="146" t="s">
        <v>2200</v>
      </c>
      <c r="G4889" s="146" t="s">
        <v>2201</v>
      </c>
      <c r="H4889" s="146" t="s">
        <v>545</v>
      </c>
      <c r="I4889" s="133" t="s">
        <v>47</v>
      </c>
      <c r="J4889" s="147"/>
      <c r="K4889" s="147"/>
      <c r="L4889" s="148">
        <v>1100000</v>
      </c>
      <c r="M4889" s="120" t="s">
        <v>56</v>
      </c>
      <c r="N4889" s="149">
        <v>88000</v>
      </c>
      <c r="O4889" s="150"/>
      <c r="P4889" s="154" t="s">
        <v>4117</v>
      </c>
      <c r="Q4889" s="158" t="s">
        <v>50</v>
      </c>
      <c r="R4889" s="142">
        <f t="shared" si="75"/>
        <v>8</v>
      </c>
    </row>
    <row r="4890" s="109" customFormat="1">
      <c r="A4890" s="119">
        <f>MAX($A$19:A4889)+1</f>
        <v>4872</v>
      </c>
      <c r="B4890" s="120" t="s">
        <v>41</v>
      </c>
      <c r="C4890" s="144" t="s">
        <v>1230</v>
      </c>
      <c r="D4890" s="144" t="s">
        <v>5529</v>
      </c>
      <c r="E4890" s="145">
        <v>45237</v>
      </c>
      <c r="F4890" s="146" t="s">
        <v>2200</v>
      </c>
      <c r="G4890" s="146" t="s">
        <v>2201</v>
      </c>
      <c r="H4890" s="146" t="s">
        <v>545</v>
      </c>
      <c r="I4890" s="133" t="s">
        <v>47</v>
      </c>
      <c r="J4890" s="147"/>
      <c r="K4890" s="147"/>
      <c r="L4890" s="148">
        <v>1100000</v>
      </c>
      <c r="M4890" s="120" t="s">
        <v>56</v>
      </c>
      <c r="N4890" s="149">
        <v>88000</v>
      </c>
      <c r="O4890" s="150"/>
      <c r="P4890" s="154" t="s">
        <v>4117</v>
      </c>
      <c r="Q4890" s="158" t="s">
        <v>50</v>
      </c>
      <c r="R4890" s="142">
        <f t="shared" si="75"/>
        <v>8</v>
      </c>
    </row>
    <row r="4891" s="109" customFormat="1">
      <c r="A4891" s="119">
        <f>MAX($A$19:A4890)+1</f>
        <v>4873</v>
      </c>
      <c r="B4891" s="120" t="s">
        <v>41</v>
      </c>
      <c r="C4891" s="144" t="s">
        <v>1230</v>
      </c>
      <c r="D4891" s="144" t="s">
        <v>5530</v>
      </c>
      <c r="E4891" s="145">
        <v>45239</v>
      </c>
      <c r="F4891" s="146" t="s">
        <v>2200</v>
      </c>
      <c r="G4891" s="146" t="s">
        <v>2201</v>
      </c>
      <c r="H4891" s="146" t="s">
        <v>545</v>
      </c>
      <c r="I4891" s="133" t="s">
        <v>47</v>
      </c>
      <c r="J4891" s="147"/>
      <c r="K4891" s="147"/>
      <c r="L4891" s="148">
        <v>1100000</v>
      </c>
      <c r="M4891" s="120" t="s">
        <v>56</v>
      </c>
      <c r="N4891" s="149">
        <v>88000</v>
      </c>
      <c r="O4891" s="150"/>
      <c r="P4891" s="154" t="s">
        <v>4117</v>
      </c>
      <c r="Q4891" s="158" t="s">
        <v>50</v>
      </c>
      <c r="R4891" s="142">
        <f t="shared" si="75"/>
        <v>8</v>
      </c>
    </row>
    <row r="4892" s="109" customFormat="1">
      <c r="A4892" s="119">
        <f>MAX($A$19:A4891)+1</f>
        <v>4874</v>
      </c>
      <c r="B4892" s="120" t="s">
        <v>41</v>
      </c>
      <c r="C4892" s="144" t="s">
        <v>1829</v>
      </c>
      <c r="D4892" s="144" t="s">
        <v>5531</v>
      </c>
      <c r="E4892" s="145">
        <v>45253</v>
      </c>
      <c r="F4892" s="146" t="s">
        <v>2204</v>
      </c>
      <c r="G4892" s="146" t="s">
        <v>2205</v>
      </c>
      <c r="H4892" s="146" t="s">
        <v>545</v>
      </c>
      <c r="I4892" s="133" t="s">
        <v>47</v>
      </c>
      <c r="J4892" s="147"/>
      <c r="K4892" s="147"/>
      <c r="L4892" s="148">
        <v>9481480</v>
      </c>
      <c r="M4892" s="120" t="s">
        <v>56</v>
      </c>
      <c r="N4892" s="149">
        <v>758520</v>
      </c>
      <c r="O4892" s="150"/>
      <c r="P4892" s="154" t="s">
        <v>4117</v>
      </c>
      <c r="Q4892" s="158" t="s">
        <v>50</v>
      </c>
      <c r="R4892" s="142">
        <f t="shared" si="75"/>
        <v>8.00001687500264</v>
      </c>
    </row>
    <row r="4893" s="109" customFormat="1">
      <c r="A4893" s="119">
        <f>MAX($A$19:A4892)+1</f>
        <v>4875</v>
      </c>
      <c r="B4893" s="120" t="s">
        <v>41</v>
      </c>
      <c r="C4893" s="144" t="s">
        <v>1829</v>
      </c>
      <c r="D4893" s="144" t="s">
        <v>5532</v>
      </c>
      <c r="E4893" s="145">
        <v>45253</v>
      </c>
      <c r="F4893" s="146" t="s">
        <v>2204</v>
      </c>
      <c r="G4893" s="146" t="s">
        <v>2205</v>
      </c>
      <c r="H4893" s="146" t="s">
        <v>715</v>
      </c>
      <c r="I4893" s="133" t="s">
        <v>47</v>
      </c>
      <c r="J4893" s="147"/>
      <c r="K4893" s="147"/>
      <c r="L4893" s="148">
        <v>824074</v>
      </c>
      <c r="M4893" s="120" t="s">
        <v>56</v>
      </c>
      <c r="N4893" s="149">
        <v>65926</v>
      </c>
      <c r="O4893" s="150"/>
      <c r="P4893" s="154" t="s">
        <v>4117</v>
      </c>
      <c r="Q4893" s="158" t="s">
        <v>50</v>
      </c>
      <c r="R4893" s="142">
        <f t="shared" si="75"/>
        <v>8.00000970786604</v>
      </c>
    </row>
    <row r="4894" s="109" customFormat="1">
      <c r="A4894" s="119">
        <f>MAX($A$19:A4893)+1</f>
        <v>4876</v>
      </c>
      <c r="B4894" s="120" t="s">
        <v>41</v>
      </c>
      <c r="C4894" s="144" t="s">
        <v>535</v>
      </c>
      <c r="D4894" s="144" t="s">
        <v>5533</v>
      </c>
      <c r="E4894" s="145">
        <v>45236</v>
      </c>
      <c r="F4894" s="146" t="s">
        <v>2212</v>
      </c>
      <c r="G4894" s="146" t="s">
        <v>2213</v>
      </c>
      <c r="H4894" s="146" t="s">
        <v>5534</v>
      </c>
      <c r="I4894" s="151" t="s">
        <v>546</v>
      </c>
      <c r="J4894" s="147"/>
      <c r="K4894" s="147"/>
      <c r="L4894" s="148">
        <v>925926</v>
      </c>
      <c r="M4894" s="120" t="s">
        <v>56</v>
      </c>
      <c r="N4894" s="149">
        <v>74074</v>
      </c>
      <c r="O4894" s="150"/>
      <c r="P4894" s="154" t="s">
        <v>4117</v>
      </c>
      <c r="Q4894" s="158" t="s">
        <v>50</v>
      </c>
      <c r="R4894" s="142">
        <f t="shared" si="75"/>
        <v>7.99999136000069</v>
      </c>
    </row>
    <row r="4895" s="109" customFormat="1">
      <c r="A4895" s="119">
        <f>MAX($A$19:A4894)+1</f>
        <v>4877</v>
      </c>
      <c r="B4895" s="120" t="s">
        <v>41</v>
      </c>
      <c r="C4895" s="144" t="s">
        <v>535</v>
      </c>
      <c r="D4895" s="144" t="s">
        <v>5535</v>
      </c>
      <c r="E4895" s="145">
        <v>45250</v>
      </c>
      <c r="F4895" s="146" t="s">
        <v>2212</v>
      </c>
      <c r="G4895" s="146" t="s">
        <v>2213</v>
      </c>
      <c r="H4895" s="146" t="s">
        <v>2218</v>
      </c>
      <c r="I4895" s="151" t="s">
        <v>1308</v>
      </c>
      <c r="J4895" s="147"/>
      <c r="K4895" s="147"/>
      <c r="L4895" s="148">
        <v>81490000</v>
      </c>
      <c r="M4895" s="120" t="s">
        <v>56</v>
      </c>
      <c r="N4895" s="149">
        <v>6519200</v>
      </c>
      <c r="O4895" s="150"/>
      <c r="P4895" s="154" t="s">
        <v>4117</v>
      </c>
      <c r="Q4895" s="158" t="s">
        <v>50</v>
      </c>
      <c r="R4895" s="142">
        <f t="shared" si="75"/>
        <v>8</v>
      </c>
    </row>
    <row r="4896" s="109" customFormat="1">
      <c r="A4896" s="119">
        <f>MAX($A$19:A4895)+1</f>
        <v>4878</v>
      </c>
      <c r="B4896" s="120" t="s">
        <v>41</v>
      </c>
      <c r="C4896" s="144" t="s">
        <v>535</v>
      </c>
      <c r="D4896" s="144" t="s">
        <v>5536</v>
      </c>
      <c r="E4896" s="145">
        <v>45258</v>
      </c>
      <c r="F4896" s="146" t="s">
        <v>2212</v>
      </c>
      <c r="G4896" s="146" t="s">
        <v>2213</v>
      </c>
      <c r="H4896" s="146" t="s">
        <v>2218</v>
      </c>
      <c r="I4896" s="151" t="s">
        <v>1308</v>
      </c>
      <c r="J4896" s="147"/>
      <c r="K4896" s="147"/>
      <c r="L4896" s="148">
        <v>57350000</v>
      </c>
      <c r="M4896" s="120" t="s">
        <v>56</v>
      </c>
      <c r="N4896" s="149">
        <v>4588000</v>
      </c>
      <c r="O4896" s="150"/>
      <c r="P4896" s="154" t="s">
        <v>4117</v>
      </c>
      <c r="Q4896" s="158" t="s">
        <v>50</v>
      </c>
      <c r="R4896" s="142">
        <f t="shared" si="75"/>
        <v>8</v>
      </c>
    </row>
    <row r="4897" s="109" customFormat="1">
      <c r="A4897" s="119">
        <f>MAX($A$19:A4896)+1</f>
        <v>4879</v>
      </c>
      <c r="B4897" s="120" t="s">
        <v>41</v>
      </c>
      <c r="C4897" s="144" t="s">
        <v>1762</v>
      </c>
      <c r="D4897" s="144" t="s">
        <v>5537</v>
      </c>
      <c r="E4897" s="145">
        <v>45234</v>
      </c>
      <c r="F4897" s="146" t="s">
        <v>2220</v>
      </c>
      <c r="G4897" s="146" t="s">
        <v>2221</v>
      </c>
      <c r="H4897" s="146" t="s">
        <v>715</v>
      </c>
      <c r="I4897" s="133" t="s">
        <v>47</v>
      </c>
      <c r="J4897" s="147"/>
      <c r="K4897" s="147"/>
      <c r="L4897" s="148">
        <v>1010000</v>
      </c>
      <c r="M4897" s="120" t="s">
        <v>56</v>
      </c>
      <c r="N4897" s="149">
        <v>80800</v>
      </c>
      <c r="O4897" s="150"/>
      <c r="P4897" s="154" t="s">
        <v>4117</v>
      </c>
      <c r="Q4897" s="158" t="s">
        <v>50</v>
      </c>
      <c r="R4897" s="142">
        <f t="shared" si="75"/>
        <v>8</v>
      </c>
    </row>
    <row r="4898" s="109" customFormat="1">
      <c r="A4898" s="119">
        <f>MAX($A$19:A4897)+1</f>
        <v>4880</v>
      </c>
      <c r="B4898" s="120" t="s">
        <v>41</v>
      </c>
      <c r="C4898" s="144" t="s">
        <v>1762</v>
      </c>
      <c r="D4898" s="144" t="s">
        <v>5538</v>
      </c>
      <c r="E4898" s="145">
        <v>45234</v>
      </c>
      <c r="F4898" s="146" t="s">
        <v>2220</v>
      </c>
      <c r="G4898" s="146" t="s">
        <v>2221</v>
      </c>
      <c r="H4898" s="146" t="s">
        <v>2178</v>
      </c>
      <c r="I4898" s="133" t="s">
        <v>47</v>
      </c>
      <c r="J4898" s="147"/>
      <c r="K4898" s="147"/>
      <c r="L4898" s="148">
        <v>750000</v>
      </c>
      <c r="M4898" s="120" t="s">
        <v>56</v>
      </c>
      <c r="N4898" s="149">
        <v>60000</v>
      </c>
      <c r="O4898" s="150"/>
      <c r="P4898" s="154" t="s">
        <v>4117</v>
      </c>
      <c r="Q4898" s="158" t="s">
        <v>50</v>
      </c>
      <c r="R4898" s="142">
        <f t="shared" si="75"/>
        <v>8</v>
      </c>
    </row>
    <row r="4899" s="109" customFormat="1">
      <c r="A4899" s="119">
        <f>MAX($A$19:A4898)+1</f>
        <v>4881</v>
      </c>
      <c r="B4899" s="120" t="s">
        <v>41</v>
      </c>
      <c r="C4899" s="144" t="s">
        <v>1762</v>
      </c>
      <c r="D4899" s="144" t="s">
        <v>5539</v>
      </c>
      <c r="E4899" s="145">
        <v>45248</v>
      </c>
      <c r="F4899" s="146" t="s">
        <v>2220</v>
      </c>
      <c r="G4899" s="146" t="s">
        <v>2221</v>
      </c>
      <c r="H4899" s="146" t="s">
        <v>715</v>
      </c>
      <c r="I4899" s="133" t="s">
        <v>47</v>
      </c>
      <c r="J4899" s="147"/>
      <c r="K4899" s="147"/>
      <c r="L4899" s="148">
        <v>750000</v>
      </c>
      <c r="M4899" s="120" t="s">
        <v>56</v>
      </c>
      <c r="N4899" s="149">
        <v>60000</v>
      </c>
      <c r="O4899" s="150"/>
      <c r="P4899" s="154" t="s">
        <v>4117</v>
      </c>
      <c r="Q4899" s="158" t="s">
        <v>50</v>
      </c>
      <c r="R4899" s="142">
        <f ref="R4899:R4962" t="shared" si="76">N4899/L4899*100</f>
        <v>8</v>
      </c>
    </row>
    <row r="4900" s="109" customFormat="1">
      <c r="A4900" s="119">
        <f>MAX($A$19:A4899)+1</f>
        <v>4882</v>
      </c>
      <c r="B4900" s="120" t="s">
        <v>41</v>
      </c>
      <c r="C4900" s="144" t="s">
        <v>1762</v>
      </c>
      <c r="D4900" s="144" t="s">
        <v>5540</v>
      </c>
      <c r="E4900" s="145">
        <v>45257</v>
      </c>
      <c r="F4900" s="146" t="s">
        <v>2220</v>
      </c>
      <c r="G4900" s="146" t="s">
        <v>2221</v>
      </c>
      <c r="H4900" s="146" t="s">
        <v>2178</v>
      </c>
      <c r="I4900" s="133" t="s">
        <v>47</v>
      </c>
      <c r="J4900" s="147"/>
      <c r="K4900" s="147"/>
      <c r="L4900" s="148">
        <v>1010000</v>
      </c>
      <c r="M4900" s="120" t="s">
        <v>56</v>
      </c>
      <c r="N4900" s="149">
        <v>80800</v>
      </c>
      <c r="O4900" s="150"/>
      <c r="P4900" s="154" t="s">
        <v>4117</v>
      </c>
      <c r="Q4900" s="158" t="s">
        <v>50</v>
      </c>
      <c r="R4900" s="142">
        <f t="shared" si="76"/>
        <v>8</v>
      </c>
    </row>
    <row r="4901" s="109" customFormat="1">
      <c r="A4901" s="119">
        <f>MAX($A$19:A4900)+1</f>
        <v>4883</v>
      </c>
      <c r="B4901" s="120" t="s">
        <v>41</v>
      </c>
      <c r="C4901" s="144" t="s">
        <v>1281</v>
      </c>
      <c r="D4901" s="144" t="s">
        <v>5541</v>
      </c>
      <c r="E4901" s="145">
        <v>45256</v>
      </c>
      <c r="F4901" s="146" t="s">
        <v>5542</v>
      </c>
      <c r="G4901" s="146" t="s">
        <v>5543</v>
      </c>
      <c r="H4901" s="146" t="s">
        <v>715</v>
      </c>
      <c r="I4901" s="133" t="s">
        <v>47</v>
      </c>
      <c r="J4901" s="147"/>
      <c r="K4901" s="147"/>
      <c r="L4901" s="148">
        <v>920000</v>
      </c>
      <c r="M4901" s="120" t="s">
        <v>56</v>
      </c>
      <c r="N4901" s="149">
        <v>73600</v>
      </c>
      <c r="O4901" s="150"/>
      <c r="P4901" s="154" t="s">
        <v>4117</v>
      </c>
      <c r="Q4901" s="158" t="s">
        <v>50</v>
      </c>
      <c r="R4901" s="142">
        <f t="shared" si="76"/>
        <v>8</v>
      </c>
    </row>
    <row r="4902" s="109" customFormat="1">
      <c r="A4902" s="119">
        <f>MAX($A$19:A4901)+1</f>
        <v>4884</v>
      </c>
      <c r="B4902" s="120" t="s">
        <v>41</v>
      </c>
      <c r="C4902" s="144" t="s">
        <v>1281</v>
      </c>
      <c r="D4902" s="144" t="s">
        <v>5544</v>
      </c>
      <c r="E4902" s="145">
        <v>45257</v>
      </c>
      <c r="F4902" s="146" t="s">
        <v>5542</v>
      </c>
      <c r="G4902" s="146" t="s">
        <v>5543</v>
      </c>
      <c r="H4902" s="146" t="s">
        <v>715</v>
      </c>
      <c r="I4902" s="133" t="s">
        <v>47</v>
      </c>
      <c r="J4902" s="147"/>
      <c r="K4902" s="147"/>
      <c r="L4902" s="148">
        <v>680000</v>
      </c>
      <c r="M4902" s="120" t="s">
        <v>56</v>
      </c>
      <c r="N4902" s="149">
        <v>54400</v>
      </c>
      <c r="O4902" s="150"/>
      <c r="P4902" s="154" t="s">
        <v>4117</v>
      </c>
      <c r="Q4902" s="158" t="s">
        <v>50</v>
      </c>
      <c r="R4902" s="142">
        <f t="shared" si="76"/>
        <v>8</v>
      </c>
    </row>
    <row r="4903" s="109" customFormat="1">
      <c r="A4903" s="119">
        <f>MAX($A$19:A4902)+1</f>
        <v>4885</v>
      </c>
      <c r="B4903" s="120" t="s">
        <v>41</v>
      </c>
      <c r="C4903" s="144" t="s">
        <v>92</v>
      </c>
      <c r="D4903" s="144" t="s">
        <v>5545</v>
      </c>
      <c r="E4903" s="145">
        <v>45253</v>
      </c>
      <c r="F4903" s="146" t="s">
        <v>2224</v>
      </c>
      <c r="G4903" s="146" t="s">
        <v>2225</v>
      </c>
      <c r="H4903" s="146" t="s">
        <v>2140</v>
      </c>
      <c r="I4903" s="133" t="s">
        <v>47</v>
      </c>
      <c r="J4903" s="147"/>
      <c r="K4903" s="147"/>
      <c r="L4903" s="148">
        <v>1018519</v>
      </c>
      <c r="M4903" s="120" t="s">
        <v>56</v>
      </c>
      <c r="N4903" s="149">
        <v>81481</v>
      </c>
      <c r="O4903" s="150"/>
      <c r="P4903" s="154" t="s">
        <v>4117</v>
      </c>
      <c r="Q4903" s="158" t="s">
        <v>50</v>
      </c>
      <c r="R4903" s="142">
        <f t="shared" si="76"/>
        <v>7.99994894547868</v>
      </c>
    </row>
    <row r="4904" ht="22.5" s="109" customFormat="1">
      <c r="A4904" s="119">
        <f>MAX($A$19:A4903)+1</f>
        <v>4886</v>
      </c>
      <c r="B4904" s="120" t="s">
        <v>41</v>
      </c>
      <c r="C4904" s="144" t="s">
        <v>1762</v>
      </c>
      <c r="D4904" s="144" t="s">
        <v>5546</v>
      </c>
      <c r="E4904" s="145">
        <v>45250</v>
      </c>
      <c r="F4904" s="146" t="s">
        <v>2230</v>
      </c>
      <c r="G4904" s="146" t="s">
        <v>2231</v>
      </c>
      <c r="H4904" s="146" t="s">
        <v>715</v>
      </c>
      <c r="I4904" s="133" t="s">
        <v>47</v>
      </c>
      <c r="J4904" s="147"/>
      <c r="K4904" s="147"/>
      <c r="L4904" s="148">
        <v>824074</v>
      </c>
      <c r="M4904" s="120" t="s">
        <v>56</v>
      </c>
      <c r="N4904" s="149">
        <v>65926</v>
      </c>
      <c r="O4904" s="150"/>
      <c r="P4904" s="154" t="s">
        <v>4117</v>
      </c>
      <c r="Q4904" s="158" t="s">
        <v>50</v>
      </c>
      <c r="R4904" s="142">
        <f t="shared" si="76"/>
        <v>8.00000970786604</v>
      </c>
    </row>
    <row r="4905" ht="22.5" s="109" customFormat="1">
      <c r="A4905" s="119">
        <f>MAX($A$19:A4904)+1</f>
        <v>4887</v>
      </c>
      <c r="B4905" s="120" t="s">
        <v>41</v>
      </c>
      <c r="C4905" s="144" t="s">
        <v>1762</v>
      </c>
      <c r="D4905" s="144" t="s">
        <v>5547</v>
      </c>
      <c r="E4905" s="145">
        <v>45253</v>
      </c>
      <c r="F4905" s="146" t="s">
        <v>2230</v>
      </c>
      <c r="G4905" s="146" t="s">
        <v>2231</v>
      </c>
      <c r="H4905" s="146" t="s">
        <v>545</v>
      </c>
      <c r="I4905" s="133" t="s">
        <v>47</v>
      </c>
      <c r="J4905" s="147"/>
      <c r="K4905" s="147"/>
      <c r="L4905" s="148">
        <v>824074</v>
      </c>
      <c r="M4905" s="120" t="s">
        <v>56</v>
      </c>
      <c r="N4905" s="149">
        <v>65926</v>
      </c>
      <c r="O4905" s="150"/>
      <c r="P4905" s="154" t="s">
        <v>4117</v>
      </c>
      <c r="Q4905" s="158" t="s">
        <v>50</v>
      </c>
      <c r="R4905" s="142">
        <f t="shared" si="76"/>
        <v>8.00000970786604</v>
      </c>
    </row>
    <row r="4906" ht="22.5" s="109" customFormat="1">
      <c r="A4906" s="119">
        <f>MAX($A$19:A4905)+1</f>
        <v>4888</v>
      </c>
      <c r="B4906" s="120" t="s">
        <v>41</v>
      </c>
      <c r="C4906" s="144" t="s">
        <v>1762</v>
      </c>
      <c r="D4906" s="144" t="s">
        <v>5548</v>
      </c>
      <c r="E4906" s="145">
        <v>45258</v>
      </c>
      <c r="F4906" s="146" t="s">
        <v>2230</v>
      </c>
      <c r="G4906" s="146" t="s">
        <v>2231</v>
      </c>
      <c r="H4906" s="146" t="s">
        <v>715</v>
      </c>
      <c r="I4906" s="133" t="s">
        <v>47</v>
      </c>
      <c r="J4906" s="147"/>
      <c r="K4906" s="147"/>
      <c r="L4906" s="148">
        <v>824074</v>
      </c>
      <c r="M4906" s="120" t="s">
        <v>56</v>
      </c>
      <c r="N4906" s="149">
        <v>65926</v>
      </c>
      <c r="O4906" s="150"/>
      <c r="P4906" s="154" t="s">
        <v>4117</v>
      </c>
      <c r="Q4906" s="158" t="s">
        <v>50</v>
      </c>
      <c r="R4906" s="142">
        <f t="shared" si="76"/>
        <v>8.00000970786604</v>
      </c>
    </row>
    <row r="4907" ht="22.5" s="109" customFormat="1">
      <c r="A4907" s="119">
        <f>MAX($A$19:A4906)+1</f>
        <v>4889</v>
      </c>
      <c r="B4907" s="120" t="s">
        <v>41</v>
      </c>
      <c r="C4907" s="144" t="s">
        <v>1762</v>
      </c>
      <c r="D4907" s="144" t="s">
        <v>5549</v>
      </c>
      <c r="E4907" s="145">
        <v>45260</v>
      </c>
      <c r="F4907" s="146" t="s">
        <v>2230</v>
      </c>
      <c r="G4907" s="146" t="s">
        <v>2231</v>
      </c>
      <c r="H4907" s="146" t="s">
        <v>545</v>
      </c>
      <c r="I4907" s="133" t="s">
        <v>47</v>
      </c>
      <c r="J4907" s="147"/>
      <c r="K4907" s="147"/>
      <c r="L4907" s="148">
        <v>9481480</v>
      </c>
      <c r="M4907" s="120" t="s">
        <v>56</v>
      </c>
      <c r="N4907" s="149">
        <v>758520</v>
      </c>
      <c r="O4907" s="150"/>
      <c r="P4907" s="154" t="s">
        <v>4117</v>
      </c>
      <c r="Q4907" s="158" t="s">
        <v>50</v>
      </c>
      <c r="R4907" s="142">
        <f t="shared" si="76"/>
        <v>8.00001687500264</v>
      </c>
    </row>
    <row r="4908" ht="22.5" s="109" customFormat="1">
      <c r="A4908" s="119">
        <f>MAX($A$19:A4907)+1</f>
        <v>4890</v>
      </c>
      <c r="B4908" s="120" t="s">
        <v>41</v>
      </c>
      <c r="C4908" s="144" t="s">
        <v>1762</v>
      </c>
      <c r="D4908" s="144" t="s">
        <v>5550</v>
      </c>
      <c r="E4908" s="145">
        <v>45260</v>
      </c>
      <c r="F4908" s="146" t="s">
        <v>2230</v>
      </c>
      <c r="G4908" s="146" t="s">
        <v>2231</v>
      </c>
      <c r="H4908" s="146" t="s">
        <v>715</v>
      </c>
      <c r="I4908" s="133" t="s">
        <v>47</v>
      </c>
      <c r="J4908" s="147"/>
      <c r="K4908" s="147"/>
      <c r="L4908" s="148">
        <v>1185185</v>
      </c>
      <c r="M4908" s="120" t="s">
        <v>56</v>
      </c>
      <c r="N4908" s="149">
        <v>94815</v>
      </c>
      <c r="O4908" s="150"/>
      <c r="P4908" s="154" t="s">
        <v>4117</v>
      </c>
      <c r="Q4908" s="158" t="s">
        <v>50</v>
      </c>
      <c r="R4908" s="142">
        <f t="shared" si="76"/>
        <v>8.00001687500264</v>
      </c>
    </row>
    <row r="4909" ht="22.5" s="109" customFormat="1">
      <c r="A4909" s="119">
        <f>MAX($A$19:A4908)+1</f>
        <v>4891</v>
      </c>
      <c r="B4909" s="120" t="s">
        <v>41</v>
      </c>
      <c r="C4909" s="144" t="s">
        <v>2235</v>
      </c>
      <c r="D4909" s="144" t="s">
        <v>5551</v>
      </c>
      <c r="E4909" s="145">
        <v>45199</v>
      </c>
      <c r="F4909" s="146" t="s">
        <v>2237</v>
      </c>
      <c r="G4909" s="146" t="s">
        <v>2238</v>
      </c>
      <c r="H4909" s="146" t="s">
        <v>2122</v>
      </c>
      <c r="I4909" s="133" t="s">
        <v>47</v>
      </c>
      <c r="J4909" s="147"/>
      <c r="K4909" s="147"/>
      <c r="L4909" s="148">
        <v>56000</v>
      </c>
      <c r="M4909" s="120" t="s">
        <v>56</v>
      </c>
      <c r="N4909" s="149">
        <v>4480</v>
      </c>
      <c r="O4909" s="150"/>
      <c r="P4909" s="154" t="s">
        <v>4117</v>
      </c>
      <c r="Q4909" s="158" t="s">
        <v>50</v>
      </c>
      <c r="R4909" s="142">
        <f t="shared" si="76"/>
        <v>8</v>
      </c>
    </row>
    <row r="4910" ht="22.5" s="109" customFormat="1">
      <c r="A4910" s="119">
        <f>MAX($A$19:A4909)+1</f>
        <v>4892</v>
      </c>
      <c r="B4910" s="120" t="s">
        <v>41</v>
      </c>
      <c r="C4910" s="144" t="s">
        <v>2235</v>
      </c>
      <c r="D4910" s="144" t="s">
        <v>5552</v>
      </c>
      <c r="E4910" s="145">
        <v>45203</v>
      </c>
      <c r="F4910" s="146" t="s">
        <v>2237</v>
      </c>
      <c r="G4910" s="146" t="s">
        <v>2238</v>
      </c>
      <c r="H4910" s="146" t="s">
        <v>2122</v>
      </c>
      <c r="I4910" s="133" t="s">
        <v>47</v>
      </c>
      <c r="J4910" s="147"/>
      <c r="K4910" s="147"/>
      <c r="L4910" s="148">
        <v>56000</v>
      </c>
      <c r="M4910" s="120" t="s">
        <v>56</v>
      </c>
      <c r="N4910" s="149">
        <v>4480</v>
      </c>
      <c r="O4910" s="150"/>
      <c r="P4910" s="154" t="s">
        <v>4117</v>
      </c>
      <c r="Q4910" s="158" t="s">
        <v>50</v>
      </c>
      <c r="R4910" s="142">
        <f t="shared" si="76"/>
        <v>8</v>
      </c>
    </row>
    <row r="4911" ht="22.5" s="109" customFormat="1">
      <c r="A4911" s="119">
        <f>MAX($A$19:A4910)+1</f>
        <v>4893</v>
      </c>
      <c r="B4911" s="120" t="s">
        <v>41</v>
      </c>
      <c r="C4911" s="144" t="s">
        <v>2235</v>
      </c>
      <c r="D4911" s="144" t="s">
        <v>5553</v>
      </c>
      <c r="E4911" s="145">
        <v>45213</v>
      </c>
      <c r="F4911" s="146" t="s">
        <v>2237</v>
      </c>
      <c r="G4911" s="146" t="s">
        <v>2238</v>
      </c>
      <c r="H4911" s="146" t="s">
        <v>2122</v>
      </c>
      <c r="I4911" s="133" t="s">
        <v>47</v>
      </c>
      <c r="J4911" s="147"/>
      <c r="K4911" s="147"/>
      <c r="L4911" s="148">
        <v>56000</v>
      </c>
      <c r="M4911" s="120" t="s">
        <v>56</v>
      </c>
      <c r="N4911" s="149">
        <v>4480</v>
      </c>
      <c r="O4911" s="150"/>
      <c r="P4911" s="154" t="s">
        <v>4117</v>
      </c>
      <c r="Q4911" s="158" t="s">
        <v>50</v>
      </c>
      <c r="R4911" s="142">
        <f t="shared" si="76"/>
        <v>8</v>
      </c>
    </row>
    <row r="4912" ht="22.5" s="109" customFormat="1">
      <c r="A4912" s="119">
        <f>MAX($A$19:A4911)+1</f>
        <v>4894</v>
      </c>
      <c r="B4912" s="120" t="s">
        <v>41</v>
      </c>
      <c r="C4912" s="144" t="s">
        <v>2235</v>
      </c>
      <c r="D4912" s="144" t="s">
        <v>5554</v>
      </c>
      <c r="E4912" s="145">
        <v>45218</v>
      </c>
      <c r="F4912" s="146" t="s">
        <v>2237</v>
      </c>
      <c r="G4912" s="146" t="s">
        <v>2238</v>
      </c>
      <c r="H4912" s="146" t="s">
        <v>2122</v>
      </c>
      <c r="I4912" s="133" t="s">
        <v>47</v>
      </c>
      <c r="J4912" s="147"/>
      <c r="K4912" s="147"/>
      <c r="L4912" s="148">
        <v>56000</v>
      </c>
      <c r="M4912" s="120" t="s">
        <v>56</v>
      </c>
      <c r="N4912" s="149">
        <v>4480</v>
      </c>
      <c r="O4912" s="150"/>
      <c r="P4912" s="154" t="s">
        <v>4117</v>
      </c>
      <c r="Q4912" s="158" t="s">
        <v>50</v>
      </c>
      <c r="R4912" s="142">
        <f t="shared" si="76"/>
        <v>8</v>
      </c>
    </row>
    <row r="4913" ht="22.5" s="109" customFormat="1">
      <c r="A4913" s="119">
        <f>MAX($A$19:A4912)+1</f>
        <v>4895</v>
      </c>
      <c r="B4913" s="120" t="s">
        <v>41</v>
      </c>
      <c r="C4913" s="144" t="s">
        <v>2235</v>
      </c>
      <c r="D4913" s="144" t="s">
        <v>5555</v>
      </c>
      <c r="E4913" s="145">
        <v>45225</v>
      </c>
      <c r="F4913" s="146" t="s">
        <v>2237</v>
      </c>
      <c r="G4913" s="146" t="s">
        <v>2238</v>
      </c>
      <c r="H4913" s="146" t="s">
        <v>2122</v>
      </c>
      <c r="I4913" s="133" t="s">
        <v>47</v>
      </c>
      <c r="J4913" s="147"/>
      <c r="K4913" s="147"/>
      <c r="L4913" s="148">
        <v>56000</v>
      </c>
      <c r="M4913" s="120" t="s">
        <v>56</v>
      </c>
      <c r="N4913" s="149">
        <v>4480</v>
      </c>
      <c r="O4913" s="150"/>
      <c r="P4913" s="154" t="s">
        <v>4117</v>
      </c>
      <c r="Q4913" s="158" t="s">
        <v>50</v>
      </c>
      <c r="R4913" s="142">
        <f t="shared" si="76"/>
        <v>8</v>
      </c>
    </row>
    <row r="4914" ht="22.5" s="109" customFormat="1">
      <c r="A4914" s="119">
        <f>MAX($A$19:A4913)+1</f>
        <v>4896</v>
      </c>
      <c r="B4914" s="120" t="s">
        <v>41</v>
      </c>
      <c r="C4914" s="144" t="s">
        <v>2235</v>
      </c>
      <c r="D4914" s="144" t="s">
        <v>5556</v>
      </c>
      <c r="E4914" s="145">
        <v>45232</v>
      </c>
      <c r="F4914" s="146" t="s">
        <v>2237</v>
      </c>
      <c r="G4914" s="146" t="s">
        <v>2238</v>
      </c>
      <c r="H4914" s="146" t="s">
        <v>2140</v>
      </c>
      <c r="I4914" s="133" t="s">
        <v>47</v>
      </c>
      <c r="J4914" s="147"/>
      <c r="K4914" s="147"/>
      <c r="L4914" s="148">
        <v>970000</v>
      </c>
      <c r="M4914" s="120" t="s">
        <v>56</v>
      </c>
      <c r="N4914" s="149">
        <v>77600</v>
      </c>
      <c r="O4914" s="150"/>
      <c r="P4914" s="154" t="s">
        <v>4117</v>
      </c>
      <c r="Q4914" s="158" t="s">
        <v>50</v>
      </c>
      <c r="R4914" s="142">
        <f t="shared" si="76"/>
        <v>8</v>
      </c>
    </row>
    <row r="4915" ht="22.5" s="109" customFormat="1">
      <c r="A4915" s="119">
        <f>MAX($A$19:A4914)+1</f>
        <v>4897</v>
      </c>
      <c r="B4915" s="120" t="s">
        <v>41</v>
      </c>
      <c r="C4915" s="144" t="s">
        <v>2235</v>
      </c>
      <c r="D4915" s="144" t="s">
        <v>5557</v>
      </c>
      <c r="E4915" s="145">
        <v>45233</v>
      </c>
      <c r="F4915" s="146" t="s">
        <v>2237</v>
      </c>
      <c r="G4915" s="146" t="s">
        <v>2238</v>
      </c>
      <c r="H4915" s="146" t="s">
        <v>545</v>
      </c>
      <c r="I4915" s="133" t="s">
        <v>47</v>
      </c>
      <c r="J4915" s="147"/>
      <c r="K4915" s="147"/>
      <c r="L4915" s="148">
        <v>11640000</v>
      </c>
      <c r="M4915" s="120" t="s">
        <v>56</v>
      </c>
      <c r="N4915" s="149">
        <v>931200</v>
      </c>
      <c r="O4915" s="150"/>
      <c r="P4915" s="154" t="s">
        <v>4117</v>
      </c>
      <c r="Q4915" s="158" t="s">
        <v>50</v>
      </c>
      <c r="R4915" s="142">
        <f t="shared" si="76"/>
        <v>8</v>
      </c>
    </row>
    <row r="4916" ht="22.5" s="109" customFormat="1">
      <c r="A4916" s="119">
        <f>MAX($A$19:A4915)+1</f>
        <v>4898</v>
      </c>
      <c r="B4916" s="120" t="s">
        <v>41</v>
      </c>
      <c r="C4916" s="144" t="s">
        <v>2235</v>
      </c>
      <c r="D4916" s="144" t="s">
        <v>5558</v>
      </c>
      <c r="E4916" s="145">
        <v>45243</v>
      </c>
      <c r="F4916" s="146" t="s">
        <v>2237</v>
      </c>
      <c r="G4916" s="146" t="s">
        <v>2238</v>
      </c>
      <c r="H4916" s="146" t="s">
        <v>2261</v>
      </c>
      <c r="I4916" s="133" t="s">
        <v>47</v>
      </c>
      <c r="J4916" s="147"/>
      <c r="K4916" s="147"/>
      <c r="L4916" s="148">
        <v>710000</v>
      </c>
      <c r="M4916" s="120" t="s">
        <v>56</v>
      </c>
      <c r="N4916" s="149">
        <v>56800</v>
      </c>
      <c r="O4916" s="150"/>
      <c r="P4916" s="154" t="s">
        <v>4117</v>
      </c>
      <c r="Q4916" s="158" t="s">
        <v>50</v>
      </c>
      <c r="R4916" s="142">
        <f t="shared" si="76"/>
        <v>8</v>
      </c>
    </row>
    <row r="4917" ht="22.5" s="109" customFormat="1">
      <c r="A4917" s="119">
        <f>MAX($A$19:A4916)+1</f>
        <v>4899</v>
      </c>
      <c r="B4917" s="120" t="s">
        <v>41</v>
      </c>
      <c r="C4917" s="144" t="s">
        <v>2235</v>
      </c>
      <c r="D4917" s="144" t="s">
        <v>5559</v>
      </c>
      <c r="E4917" s="145">
        <v>45243</v>
      </c>
      <c r="F4917" s="146" t="s">
        <v>2237</v>
      </c>
      <c r="G4917" s="146" t="s">
        <v>2238</v>
      </c>
      <c r="H4917" s="146" t="s">
        <v>715</v>
      </c>
      <c r="I4917" s="133" t="s">
        <v>47</v>
      </c>
      <c r="J4917" s="147"/>
      <c r="K4917" s="147"/>
      <c r="L4917" s="148">
        <v>710000</v>
      </c>
      <c r="M4917" s="120" t="s">
        <v>56</v>
      </c>
      <c r="N4917" s="149">
        <v>56800</v>
      </c>
      <c r="O4917" s="150"/>
      <c r="P4917" s="154" t="s">
        <v>4117</v>
      </c>
      <c r="Q4917" s="158" t="s">
        <v>50</v>
      </c>
      <c r="R4917" s="142">
        <f t="shared" si="76"/>
        <v>8</v>
      </c>
    </row>
    <row r="4918" ht="22.5" s="109" customFormat="1">
      <c r="A4918" s="119">
        <f>MAX($A$19:A4917)+1</f>
        <v>4900</v>
      </c>
      <c r="B4918" s="120" t="s">
        <v>41</v>
      </c>
      <c r="C4918" s="144" t="s">
        <v>2235</v>
      </c>
      <c r="D4918" s="144" t="s">
        <v>5560</v>
      </c>
      <c r="E4918" s="145">
        <v>45244</v>
      </c>
      <c r="F4918" s="146" t="s">
        <v>2237</v>
      </c>
      <c r="G4918" s="146" t="s">
        <v>2238</v>
      </c>
      <c r="H4918" s="146" t="s">
        <v>2140</v>
      </c>
      <c r="I4918" s="133" t="s">
        <v>47</v>
      </c>
      <c r="J4918" s="147"/>
      <c r="K4918" s="147"/>
      <c r="L4918" s="148">
        <v>1940000</v>
      </c>
      <c r="M4918" s="120" t="s">
        <v>56</v>
      </c>
      <c r="N4918" s="149">
        <v>155200</v>
      </c>
      <c r="O4918" s="150"/>
      <c r="P4918" s="154" t="s">
        <v>4117</v>
      </c>
      <c r="Q4918" s="158" t="s">
        <v>50</v>
      </c>
      <c r="R4918" s="142">
        <f t="shared" si="76"/>
        <v>8</v>
      </c>
    </row>
    <row r="4919" ht="22.5" s="109" customFormat="1">
      <c r="A4919" s="119">
        <f>MAX($A$19:A4918)+1</f>
        <v>4901</v>
      </c>
      <c r="B4919" s="120" t="s">
        <v>41</v>
      </c>
      <c r="C4919" s="144" t="s">
        <v>2235</v>
      </c>
      <c r="D4919" s="144" t="s">
        <v>5561</v>
      </c>
      <c r="E4919" s="145">
        <v>45252</v>
      </c>
      <c r="F4919" s="146" t="s">
        <v>2237</v>
      </c>
      <c r="G4919" s="146" t="s">
        <v>2238</v>
      </c>
      <c r="H4919" s="146" t="s">
        <v>5562</v>
      </c>
      <c r="I4919" s="133" t="s">
        <v>47</v>
      </c>
      <c r="J4919" s="147"/>
      <c r="K4919" s="147"/>
      <c r="L4919" s="148">
        <v>970000</v>
      </c>
      <c r="M4919" s="120" t="s">
        <v>56</v>
      </c>
      <c r="N4919" s="149">
        <v>77600</v>
      </c>
      <c r="O4919" s="150"/>
      <c r="P4919" s="154" t="s">
        <v>4117</v>
      </c>
      <c r="Q4919" s="158" t="s">
        <v>50</v>
      </c>
      <c r="R4919" s="142">
        <f t="shared" si="76"/>
        <v>8</v>
      </c>
    </row>
    <row r="4920" ht="22.5" s="109" customFormat="1">
      <c r="A4920" s="119">
        <f>MAX($A$19:A4919)+1</f>
        <v>4902</v>
      </c>
      <c r="B4920" s="120" t="s">
        <v>41</v>
      </c>
      <c r="C4920" s="144" t="s">
        <v>2235</v>
      </c>
      <c r="D4920" s="144" t="s">
        <v>5563</v>
      </c>
      <c r="E4920" s="145">
        <v>45252</v>
      </c>
      <c r="F4920" s="146" t="s">
        <v>2237</v>
      </c>
      <c r="G4920" s="146" t="s">
        <v>2238</v>
      </c>
      <c r="H4920" s="146" t="s">
        <v>5562</v>
      </c>
      <c r="I4920" s="133" t="s">
        <v>47</v>
      </c>
      <c r="J4920" s="147"/>
      <c r="K4920" s="147"/>
      <c r="L4920" s="148">
        <v>970000</v>
      </c>
      <c r="M4920" s="120" t="s">
        <v>56</v>
      </c>
      <c r="N4920" s="149">
        <v>77600</v>
      </c>
      <c r="O4920" s="150"/>
      <c r="P4920" s="154" t="s">
        <v>4117</v>
      </c>
      <c r="Q4920" s="158" t="s">
        <v>50</v>
      </c>
      <c r="R4920" s="142">
        <f t="shared" si="76"/>
        <v>8</v>
      </c>
    </row>
    <row r="4921" ht="22.5" s="109" customFormat="1">
      <c r="A4921" s="119">
        <f>MAX($A$19:A4920)+1</f>
        <v>4903</v>
      </c>
      <c r="B4921" s="120" t="s">
        <v>41</v>
      </c>
      <c r="C4921" s="144" t="s">
        <v>2235</v>
      </c>
      <c r="D4921" s="144" t="s">
        <v>5564</v>
      </c>
      <c r="E4921" s="145">
        <v>45253</v>
      </c>
      <c r="F4921" s="146" t="s">
        <v>2237</v>
      </c>
      <c r="G4921" s="146" t="s">
        <v>2238</v>
      </c>
      <c r="H4921" s="146" t="s">
        <v>5562</v>
      </c>
      <c r="I4921" s="133" t="s">
        <v>47</v>
      </c>
      <c r="J4921" s="147"/>
      <c r="K4921" s="147"/>
      <c r="L4921" s="148">
        <v>970000</v>
      </c>
      <c r="M4921" s="120" t="s">
        <v>56</v>
      </c>
      <c r="N4921" s="149">
        <v>77600</v>
      </c>
      <c r="O4921" s="150"/>
      <c r="P4921" s="154" t="s">
        <v>4117</v>
      </c>
      <c r="Q4921" s="158" t="s">
        <v>50</v>
      </c>
      <c r="R4921" s="142">
        <f t="shared" si="76"/>
        <v>8</v>
      </c>
    </row>
    <row r="4922" ht="22.5" s="109" customFormat="1">
      <c r="A4922" s="119">
        <f>MAX($A$19:A4921)+1</f>
        <v>4904</v>
      </c>
      <c r="B4922" s="120" t="s">
        <v>41</v>
      </c>
      <c r="C4922" s="144" t="s">
        <v>2235</v>
      </c>
      <c r="D4922" s="144" t="s">
        <v>5565</v>
      </c>
      <c r="E4922" s="145">
        <v>45253</v>
      </c>
      <c r="F4922" s="146" t="s">
        <v>2237</v>
      </c>
      <c r="G4922" s="146" t="s">
        <v>2238</v>
      </c>
      <c r="H4922" s="146" t="s">
        <v>5562</v>
      </c>
      <c r="I4922" s="133" t="s">
        <v>47</v>
      </c>
      <c r="J4922" s="147"/>
      <c r="K4922" s="147"/>
      <c r="L4922" s="148">
        <v>970000</v>
      </c>
      <c r="M4922" s="120" t="s">
        <v>56</v>
      </c>
      <c r="N4922" s="149">
        <v>77600</v>
      </c>
      <c r="O4922" s="150"/>
      <c r="P4922" s="154" t="s">
        <v>4117</v>
      </c>
      <c r="Q4922" s="158" t="s">
        <v>50</v>
      </c>
      <c r="R4922" s="142">
        <f t="shared" si="76"/>
        <v>8</v>
      </c>
    </row>
    <row r="4923" ht="22.5" s="109" customFormat="1">
      <c r="A4923" s="119">
        <f>MAX($A$19:A4922)+1</f>
        <v>4905</v>
      </c>
      <c r="B4923" s="120" t="s">
        <v>41</v>
      </c>
      <c r="C4923" s="144" t="s">
        <v>2235</v>
      </c>
      <c r="D4923" s="144" t="s">
        <v>5566</v>
      </c>
      <c r="E4923" s="145">
        <v>45253</v>
      </c>
      <c r="F4923" s="146" t="s">
        <v>2237</v>
      </c>
      <c r="G4923" s="146" t="s">
        <v>2238</v>
      </c>
      <c r="H4923" s="146" t="s">
        <v>5562</v>
      </c>
      <c r="I4923" s="133" t="s">
        <v>47</v>
      </c>
      <c r="J4923" s="147"/>
      <c r="K4923" s="147"/>
      <c r="L4923" s="148">
        <v>970000</v>
      </c>
      <c r="M4923" s="120" t="s">
        <v>56</v>
      </c>
      <c r="N4923" s="149">
        <v>77600</v>
      </c>
      <c r="O4923" s="150"/>
      <c r="P4923" s="154" t="s">
        <v>4117</v>
      </c>
      <c r="Q4923" s="158" t="s">
        <v>50</v>
      </c>
      <c r="R4923" s="142">
        <f t="shared" si="76"/>
        <v>8</v>
      </c>
    </row>
    <row r="4924" ht="22.5" s="109" customFormat="1">
      <c r="A4924" s="119">
        <f>MAX($A$19:A4923)+1</f>
        <v>4906</v>
      </c>
      <c r="B4924" s="120" t="s">
        <v>41</v>
      </c>
      <c r="C4924" s="144" t="s">
        <v>2235</v>
      </c>
      <c r="D4924" s="144" t="s">
        <v>5567</v>
      </c>
      <c r="E4924" s="145">
        <v>45253</v>
      </c>
      <c r="F4924" s="146" t="s">
        <v>2237</v>
      </c>
      <c r="G4924" s="146" t="s">
        <v>2238</v>
      </c>
      <c r="H4924" s="146" t="s">
        <v>5562</v>
      </c>
      <c r="I4924" s="133" t="s">
        <v>47</v>
      </c>
      <c r="J4924" s="147"/>
      <c r="K4924" s="147"/>
      <c r="L4924" s="148">
        <v>970000</v>
      </c>
      <c r="M4924" s="120" t="s">
        <v>56</v>
      </c>
      <c r="N4924" s="149">
        <v>77600</v>
      </c>
      <c r="O4924" s="150"/>
      <c r="P4924" s="154" t="s">
        <v>4117</v>
      </c>
      <c r="Q4924" s="158" t="s">
        <v>50</v>
      </c>
      <c r="R4924" s="142">
        <f t="shared" si="76"/>
        <v>8</v>
      </c>
    </row>
    <row r="4925" ht="22.5" s="109" customFormat="1">
      <c r="A4925" s="119">
        <f>MAX($A$19:A4924)+1</f>
        <v>4907</v>
      </c>
      <c r="B4925" s="120" t="s">
        <v>41</v>
      </c>
      <c r="C4925" s="144" t="s">
        <v>2235</v>
      </c>
      <c r="D4925" s="144" t="s">
        <v>5568</v>
      </c>
      <c r="E4925" s="145">
        <v>45257</v>
      </c>
      <c r="F4925" s="146" t="s">
        <v>2237</v>
      </c>
      <c r="G4925" s="146" t="s">
        <v>2238</v>
      </c>
      <c r="H4925" s="146" t="s">
        <v>2261</v>
      </c>
      <c r="I4925" s="133" t="s">
        <v>47</v>
      </c>
      <c r="J4925" s="147"/>
      <c r="K4925" s="147"/>
      <c r="L4925" s="148">
        <v>970000</v>
      </c>
      <c r="M4925" s="120" t="s">
        <v>56</v>
      </c>
      <c r="N4925" s="149">
        <v>77600</v>
      </c>
      <c r="O4925" s="150"/>
      <c r="P4925" s="154" t="s">
        <v>4117</v>
      </c>
      <c r="Q4925" s="158" t="s">
        <v>50</v>
      </c>
      <c r="R4925" s="142">
        <f t="shared" si="76"/>
        <v>8</v>
      </c>
    </row>
    <row r="4926" ht="22.5" s="109" customFormat="1">
      <c r="A4926" s="119">
        <f>MAX($A$19:A4925)+1</f>
        <v>4908</v>
      </c>
      <c r="B4926" s="120" t="s">
        <v>41</v>
      </c>
      <c r="C4926" s="144" t="s">
        <v>2235</v>
      </c>
      <c r="D4926" s="144" t="s">
        <v>5569</v>
      </c>
      <c r="E4926" s="145">
        <v>45260</v>
      </c>
      <c r="F4926" s="146" t="s">
        <v>2237</v>
      </c>
      <c r="G4926" s="146" t="s">
        <v>2238</v>
      </c>
      <c r="H4926" s="146" t="s">
        <v>2140</v>
      </c>
      <c r="I4926" s="133" t="s">
        <v>47</v>
      </c>
      <c r="J4926" s="147"/>
      <c r="K4926" s="147"/>
      <c r="L4926" s="148">
        <v>970000</v>
      </c>
      <c r="M4926" s="120" t="s">
        <v>56</v>
      </c>
      <c r="N4926" s="149">
        <v>77600</v>
      </c>
      <c r="O4926" s="150"/>
      <c r="P4926" s="154" t="s">
        <v>4117</v>
      </c>
      <c r="Q4926" s="158" t="s">
        <v>50</v>
      </c>
      <c r="R4926" s="142">
        <f t="shared" si="76"/>
        <v>8</v>
      </c>
    </row>
    <row r="4927" s="109" customFormat="1">
      <c r="A4927" s="119">
        <f>MAX($A$19:A4926)+1</f>
        <v>4909</v>
      </c>
      <c r="B4927" s="120" t="s">
        <v>41</v>
      </c>
      <c r="C4927" s="144" t="s">
        <v>1762</v>
      </c>
      <c r="D4927" s="144" t="s">
        <v>5570</v>
      </c>
      <c r="E4927" s="145">
        <v>45231</v>
      </c>
      <c r="F4927" s="146" t="s">
        <v>2263</v>
      </c>
      <c r="G4927" s="146" t="s">
        <v>2264</v>
      </c>
      <c r="H4927" s="146" t="s">
        <v>715</v>
      </c>
      <c r="I4927" s="133" t="s">
        <v>47</v>
      </c>
      <c r="J4927" s="147"/>
      <c r="K4927" s="147"/>
      <c r="L4927" s="148">
        <v>627500</v>
      </c>
      <c r="M4927" s="120" t="s">
        <v>56</v>
      </c>
      <c r="N4927" s="149">
        <v>50200</v>
      </c>
      <c r="O4927" s="150"/>
      <c r="P4927" s="154" t="s">
        <v>4117</v>
      </c>
      <c r="Q4927" s="158" t="s">
        <v>50</v>
      </c>
      <c r="R4927" s="142">
        <f t="shared" si="76"/>
        <v>8</v>
      </c>
    </row>
    <row r="4928" s="109" customFormat="1">
      <c r="A4928" s="119">
        <f>MAX($A$19:A4927)+1</f>
        <v>4910</v>
      </c>
      <c r="B4928" s="120" t="s">
        <v>41</v>
      </c>
      <c r="C4928" s="144" t="s">
        <v>1762</v>
      </c>
      <c r="D4928" s="144" t="s">
        <v>5571</v>
      </c>
      <c r="E4928" s="145">
        <v>45257</v>
      </c>
      <c r="F4928" s="146" t="s">
        <v>2263</v>
      </c>
      <c r="G4928" s="146" t="s">
        <v>2264</v>
      </c>
      <c r="H4928" s="146" t="s">
        <v>715</v>
      </c>
      <c r="I4928" s="133" t="s">
        <v>47</v>
      </c>
      <c r="J4928" s="147"/>
      <c r="K4928" s="147"/>
      <c r="L4928" s="148">
        <v>4899000</v>
      </c>
      <c r="M4928" s="120" t="s">
        <v>56</v>
      </c>
      <c r="N4928" s="149">
        <v>391920</v>
      </c>
      <c r="O4928" s="150"/>
      <c r="P4928" s="154" t="s">
        <v>4117</v>
      </c>
      <c r="Q4928" s="158" t="s">
        <v>50</v>
      </c>
      <c r="R4928" s="142">
        <f t="shared" si="76"/>
        <v>8</v>
      </c>
    </row>
    <row r="4929" s="109" customFormat="1">
      <c r="A4929" s="119">
        <f>MAX($A$19:A4928)+1</f>
        <v>4911</v>
      </c>
      <c r="B4929" s="120" t="s">
        <v>41</v>
      </c>
      <c r="C4929" s="144" t="s">
        <v>1762</v>
      </c>
      <c r="D4929" s="144" t="s">
        <v>5572</v>
      </c>
      <c r="E4929" s="145">
        <v>45259</v>
      </c>
      <c r="F4929" s="146" t="s">
        <v>2263</v>
      </c>
      <c r="G4929" s="146" t="s">
        <v>2264</v>
      </c>
      <c r="H4929" s="146" t="s">
        <v>715</v>
      </c>
      <c r="I4929" s="133" t="s">
        <v>47</v>
      </c>
      <c r="J4929" s="147"/>
      <c r="K4929" s="147"/>
      <c r="L4929" s="148">
        <v>3515000</v>
      </c>
      <c r="M4929" s="120" t="s">
        <v>56</v>
      </c>
      <c r="N4929" s="149">
        <v>281200</v>
      </c>
      <c r="O4929" s="150"/>
      <c r="P4929" s="154" t="s">
        <v>4117</v>
      </c>
      <c r="Q4929" s="158" t="s">
        <v>50</v>
      </c>
      <c r="R4929" s="142">
        <f t="shared" si="76"/>
        <v>8</v>
      </c>
    </row>
    <row r="4930" s="109" customFormat="1">
      <c r="A4930" s="119">
        <f>MAX($A$19:A4929)+1</f>
        <v>4912</v>
      </c>
      <c r="B4930" s="120" t="s">
        <v>41</v>
      </c>
      <c r="C4930" s="144" t="s">
        <v>1762</v>
      </c>
      <c r="D4930" s="144" t="s">
        <v>5573</v>
      </c>
      <c r="E4930" s="145">
        <v>45232</v>
      </c>
      <c r="F4930" s="146" t="s">
        <v>2269</v>
      </c>
      <c r="G4930" s="146" t="s">
        <v>2270</v>
      </c>
      <c r="H4930" s="146" t="s">
        <v>545</v>
      </c>
      <c r="I4930" s="133" t="s">
        <v>47</v>
      </c>
      <c r="J4930" s="147"/>
      <c r="K4930" s="147"/>
      <c r="L4930" s="148">
        <v>1150000</v>
      </c>
      <c r="M4930" s="120" t="s">
        <v>56</v>
      </c>
      <c r="N4930" s="149">
        <v>92000</v>
      </c>
      <c r="O4930" s="150"/>
      <c r="P4930" s="154" t="s">
        <v>4117</v>
      </c>
      <c r="Q4930" s="158" t="s">
        <v>50</v>
      </c>
      <c r="R4930" s="142">
        <f t="shared" si="76"/>
        <v>8</v>
      </c>
    </row>
    <row r="4931" s="109" customFormat="1">
      <c r="A4931" s="119">
        <f>MAX($A$19:A4930)+1</f>
        <v>4913</v>
      </c>
      <c r="B4931" s="120" t="s">
        <v>41</v>
      </c>
      <c r="C4931" s="144" t="s">
        <v>1762</v>
      </c>
      <c r="D4931" s="144" t="s">
        <v>5574</v>
      </c>
      <c r="E4931" s="145">
        <v>45233</v>
      </c>
      <c r="F4931" s="146" t="s">
        <v>2269</v>
      </c>
      <c r="G4931" s="146" t="s">
        <v>2270</v>
      </c>
      <c r="H4931" s="146" t="s">
        <v>545</v>
      </c>
      <c r="I4931" s="133" t="s">
        <v>47</v>
      </c>
      <c r="J4931" s="147"/>
      <c r="K4931" s="147"/>
      <c r="L4931" s="148">
        <v>1410000</v>
      </c>
      <c r="M4931" s="120" t="s">
        <v>56</v>
      </c>
      <c r="N4931" s="149">
        <v>112800</v>
      </c>
      <c r="O4931" s="150"/>
      <c r="P4931" s="154" t="s">
        <v>4117</v>
      </c>
      <c r="Q4931" s="158" t="s">
        <v>50</v>
      </c>
      <c r="R4931" s="142">
        <f t="shared" si="76"/>
        <v>8</v>
      </c>
    </row>
    <row r="4932" s="109" customFormat="1">
      <c r="A4932" s="119">
        <f>MAX($A$19:A4931)+1</f>
        <v>4914</v>
      </c>
      <c r="B4932" s="120" t="s">
        <v>41</v>
      </c>
      <c r="C4932" s="144" t="s">
        <v>1762</v>
      </c>
      <c r="D4932" s="144" t="s">
        <v>5575</v>
      </c>
      <c r="E4932" s="145">
        <v>45233</v>
      </c>
      <c r="F4932" s="146" t="s">
        <v>2269</v>
      </c>
      <c r="G4932" s="146" t="s">
        <v>2270</v>
      </c>
      <c r="H4932" s="146" t="s">
        <v>545</v>
      </c>
      <c r="I4932" s="133" t="s">
        <v>47</v>
      </c>
      <c r="J4932" s="147"/>
      <c r="K4932" s="147"/>
      <c r="L4932" s="148">
        <v>1150000</v>
      </c>
      <c r="M4932" s="120" t="s">
        <v>56</v>
      </c>
      <c r="N4932" s="149">
        <v>92000</v>
      </c>
      <c r="O4932" s="150"/>
      <c r="P4932" s="154" t="s">
        <v>4117</v>
      </c>
      <c r="Q4932" s="158" t="s">
        <v>50</v>
      </c>
      <c r="R4932" s="142">
        <f t="shared" si="76"/>
        <v>8</v>
      </c>
    </row>
    <row r="4933" s="109" customFormat="1">
      <c r="A4933" s="119">
        <f>MAX($A$19:A4932)+1</f>
        <v>4915</v>
      </c>
      <c r="B4933" s="120" t="s">
        <v>41</v>
      </c>
      <c r="C4933" s="144" t="s">
        <v>1281</v>
      </c>
      <c r="D4933" s="144" t="s">
        <v>5576</v>
      </c>
      <c r="E4933" s="145">
        <v>45252</v>
      </c>
      <c r="F4933" s="146" t="s">
        <v>2269</v>
      </c>
      <c r="G4933" s="146" t="s">
        <v>2270</v>
      </c>
      <c r="H4933" s="146" t="s">
        <v>717</v>
      </c>
      <c r="I4933" s="133" t="s">
        <v>47</v>
      </c>
      <c r="J4933" s="147"/>
      <c r="K4933" s="147"/>
      <c r="L4933" s="148">
        <v>424000</v>
      </c>
      <c r="M4933" s="120" t="s">
        <v>56</v>
      </c>
      <c r="N4933" s="149">
        <v>33920</v>
      </c>
      <c r="O4933" s="150"/>
      <c r="P4933" s="154" t="s">
        <v>4117</v>
      </c>
      <c r="Q4933" s="158" t="s">
        <v>50</v>
      </c>
      <c r="R4933" s="142">
        <f t="shared" si="76"/>
        <v>8</v>
      </c>
    </row>
    <row r="4934" ht="22.5" s="109" customFormat="1">
      <c r="A4934" s="119">
        <f>MAX($A$19:A4933)+1</f>
        <v>4916</v>
      </c>
      <c r="B4934" s="120" t="s">
        <v>41</v>
      </c>
      <c r="C4934" s="144" t="s">
        <v>92</v>
      </c>
      <c r="D4934" s="144" t="s">
        <v>5577</v>
      </c>
      <c r="E4934" s="145">
        <v>45231</v>
      </c>
      <c r="F4934" s="146" t="s">
        <v>2273</v>
      </c>
      <c r="G4934" s="146" t="s">
        <v>2274</v>
      </c>
      <c r="H4934" s="146" t="s">
        <v>2140</v>
      </c>
      <c r="I4934" s="133" t="s">
        <v>47</v>
      </c>
      <c r="J4934" s="147"/>
      <c r="K4934" s="147"/>
      <c r="L4934" s="148">
        <v>1030000</v>
      </c>
      <c r="M4934" s="120" t="s">
        <v>56</v>
      </c>
      <c r="N4934" s="149">
        <v>82400</v>
      </c>
      <c r="O4934" s="150"/>
      <c r="P4934" s="154" t="s">
        <v>4117</v>
      </c>
      <c r="Q4934" s="158" t="s">
        <v>50</v>
      </c>
      <c r="R4934" s="142">
        <f t="shared" si="76"/>
        <v>8</v>
      </c>
    </row>
    <row r="4935" ht="22.5" s="109" customFormat="1">
      <c r="A4935" s="119">
        <f>MAX($A$19:A4934)+1</f>
        <v>4917</v>
      </c>
      <c r="B4935" s="120" t="s">
        <v>41</v>
      </c>
      <c r="C4935" s="144" t="s">
        <v>92</v>
      </c>
      <c r="D4935" s="144" t="s">
        <v>5578</v>
      </c>
      <c r="E4935" s="145">
        <v>45238</v>
      </c>
      <c r="F4935" s="146" t="s">
        <v>2273</v>
      </c>
      <c r="G4935" s="146" t="s">
        <v>2274</v>
      </c>
      <c r="H4935" s="146" t="s">
        <v>715</v>
      </c>
      <c r="I4935" s="133" t="s">
        <v>47</v>
      </c>
      <c r="J4935" s="147"/>
      <c r="K4935" s="147"/>
      <c r="L4935" s="148">
        <v>700000</v>
      </c>
      <c r="M4935" s="120" t="s">
        <v>56</v>
      </c>
      <c r="N4935" s="149">
        <v>56000</v>
      </c>
      <c r="O4935" s="150"/>
      <c r="P4935" s="154" t="s">
        <v>4117</v>
      </c>
      <c r="Q4935" s="158" t="s">
        <v>50</v>
      </c>
      <c r="R4935" s="142">
        <f t="shared" si="76"/>
        <v>8</v>
      </c>
    </row>
    <row r="4936" ht="22.5" s="109" customFormat="1">
      <c r="A4936" s="119">
        <f>MAX($A$19:A4935)+1</f>
        <v>4918</v>
      </c>
      <c r="B4936" s="120" t="s">
        <v>41</v>
      </c>
      <c r="C4936" s="144" t="s">
        <v>92</v>
      </c>
      <c r="D4936" s="144" t="s">
        <v>5579</v>
      </c>
      <c r="E4936" s="145">
        <v>45243</v>
      </c>
      <c r="F4936" s="146" t="s">
        <v>2273</v>
      </c>
      <c r="G4936" s="146" t="s">
        <v>2274</v>
      </c>
      <c r="H4936" s="146" t="s">
        <v>2140</v>
      </c>
      <c r="I4936" s="133" t="s">
        <v>47</v>
      </c>
      <c r="J4936" s="147"/>
      <c r="K4936" s="147"/>
      <c r="L4936" s="148">
        <v>1030000</v>
      </c>
      <c r="M4936" s="120" t="s">
        <v>56</v>
      </c>
      <c r="N4936" s="149">
        <v>82400</v>
      </c>
      <c r="O4936" s="150"/>
      <c r="P4936" s="154" t="s">
        <v>4117</v>
      </c>
      <c r="Q4936" s="158" t="s">
        <v>50</v>
      </c>
      <c r="R4936" s="142">
        <f t="shared" si="76"/>
        <v>8</v>
      </c>
    </row>
    <row r="4937" ht="22.5" s="109" customFormat="1">
      <c r="A4937" s="119">
        <f>MAX($A$19:A4936)+1</f>
        <v>4919</v>
      </c>
      <c r="B4937" s="120" t="s">
        <v>41</v>
      </c>
      <c r="C4937" s="144" t="s">
        <v>92</v>
      </c>
      <c r="D4937" s="144" t="s">
        <v>5580</v>
      </c>
      <c r="E4937" s="145">
        <v>45243</v>
      </c>
      <c r="F4937" s="146" t="s">
        <v>2273</v>
      </c>
      <c r="G4937" s="146" t="s">
        <v>2274</v>
      </c>
      <c r="H4937" s="146" t="s">
        <v>2140</v>
      </c>
      <c r="I4937" s="133" t="s">
        <v>47</v>
      </c>
      <c r="J4937" s="147"/>
      <c r="K4937" s="147"/>
      <c r="L4937" s="148">
        <v>1030000</v>
      </c>
      <c r="M4937" s="120" t="s">
        <v>56</v>
      </c>
      <c r="N4937" s="149">
        <v>82400</v>
      </c>
      <c r="O4937" s="150"/>
      <c r="P4937" s="154" t="s">
        <v>4117</v>
      </c>
      <c r="Q4937" s="158" t="s">
        <v>50</v>
      </c>
      <c r="R4937" s="142">
        <f t="shared" si="76"/>
        <v>8</v>
      </c>
    </row>
    <row r="4938" ht="22.5" s="109" customFormat="1">
      <c r="A4938" s="119">
        <f>MAX($A$19:A4937)+1</f>
        <v>4920</v>
      </c>
      <c r="B4938" s="120" t="s">
        <v>41</v>
      </c>
      <c r="C4938" s="144" t="s">
        <v>92</v>
      </c>
      <c r="D4938" s="144" t="s">
        <v>5581</v>
      </c>
      <c r="E4938" s="145">
        <v>45252</v>
      </c>
      <c r="F4938" s="146" t="s">
        <v>2273</v>
      </c>
      <c r="G4938" s="146" t="s">
        <v>2274</v>
      </c>
      <c r="H4938" s="146" t="s">
        <v>5562</v>
      </c>
      <c r="I4938" s="151" t="s">
        <v>47</v>
      </c>
      <c r="J4938" s="147"/>
      <c r="K4938" s="147"/>
      <c r="L4938" s="148">
        <v>1030000</v>
      </c>
      <c r="M4938" s="120" t="s">
        <v>56</v>
      </c>
      <c r="N4938" s="149">
        <v>82400</v>
      </c>
      <c r="O4938" s="150"/>
      <c r="P4938" s="154" t="s">
        <v>4117</v>
      </c>
      <c r="Q4938" s="158" t="s">
        <v>50</v>
      </c>
      <c r="R4938" s="142">
        <f t="shared" si="76"/>
        <v>8</v>
      </c>
    </row>
    <row r="4939" ht="22.5" s="109" customFormat="1">
      <c r="A4939" s="119">
        <f>MAX($A$19:A4938)+1</f>
        <v>4921</v>
      </c>
      <c r="B4939" s="120" t="s">
        <v>41</v>
      </c>
      <c r="C4939" s="144" t="s">
        <v>92</v>
      </c>
      <c r="D4939" s="144" t="s">
        <v>5582</v>
      </c>
      <c r="E4939" s="145">
        <v>45252</v>
      </c>
      <c r="F4939" s="146" t="s">
        <v>2273</v>
      </c>
      <c r="G4939" s="146" t="s">
        <v>2274</v>
      </c>
      <c r="H4939" s="146" t="s">
        <v>5562</v>
      </c>
      <c r="I4939" s="151" t="s">
        <v>47</v>
      </c>
      <c r="J4939" s="147"/>
      <c r="K4939" s="147"/>
      <c r="L4939" s="148">
        <v>1030000</v>
      </c>
      <c r="M4939" s="120" t="s">
        <v>56</v>
      </c>
      <c r="N4939" s="149">
        <v>82400</v>
      </c>
      <c r="O4939" s="150"/>
      <c r="P4939" s="154" t="s">
        <v>4117</v>
      </c>
      <c r="Q4939" s="158" t="s">
        <v>50</v>
      </c>
      <c r="R4939" s="142">
        <f t="shared" si="76"/>
        <v>8</v>
      </c>
    </row>
    <row r="4940" ht="22.5" s="109" customFormat="1">
      <c r="A4940" s="119">
        <f>MAX($A$19:A4939)+1</f>
        <v>4922</v>
      </c>
      <c r="B4940" s="120" t="s">
        <v>41</v>
      </c>
      <c r="C4940" s="144" t="s">
        <v>92</v>
      </c>
      <c r="D4940" s="144" t="s">
        <v>5583</v>
      </c>
      <c r="E4940" s="145">
        <v>45252</v>
      </c>
      <c r="F4940" s="146" t="s">
        <v>2273</v>
      </c>
      <c r="G4940" s="146" t="s">
        <v>2274</v>
      </c>
      <c r="H4940" s="146" t="s">
        <v>5562</v>
      </c>
      <c r="I4940" s="151" t="s">
        <v>47</v>
      </c>
      <c r="J4940" s="147"/>
      <c r="K4940" s="147"/>
      <c r="L4940" s="148">
        <v>1030000</v>
      </c>
      <c r="M4940" s="120" t="s">
        <v>56</v>
      </c>
      <c r="N4940" s="149">
        <v>82400</v>
      </c>
      <c r="O4940" s="150"/>
      <c r="P4940" s="154" t="s">
        <v>4117</v>
      </c>
      <c r="Q4940" s="158" t="s">
        <v>50</v>
      </c>
      <c r="R4940" s="142">
        <f t="shared" si="76"/>
        <v>8</v>
      </c>
    </row>
    <row r="4941" ht="22.5" s="109" customFormat="1">
      <c r="A4941" s="119">
        <f>MAX($A$19:A4940)+1</f>
        <v>4923</v>
      </c>
      <c r="B4941" s="120" t="s">
        <v>41</v>
      </c>
      <c r="C4941" s="144" t="s">
        <v>92</v>
      </c>
      <c r="D4941" s="144" t="s">
        <v>5584</v>
      </c>
      <c r="E4941" s="145">
        <v>45253</v>
      </c>
      <c r="F4941" s="146" t="s">
        <v>2273</v>
      </c>
      <c r="G4941" s="146" t="s">
        <v>2274</v>
      </c>
      <c r="H4941" s="146" t="s">
        <v>5562</v>
      </c>
      <c r="I4941" s="151" t="s">
        <v>47</v>
      </c>
      <c r="J4941" s="147"/>
      <c r="K4941" s="147"/>
      <c r="L4941" s="148">
        <v>1030000</v>
      </c>
      <c r="M4941" s="120" t="s">
        <v>56</v>
      </c>
      <c r="N4941" s="149">
        <v>82400</v>
      </c>
      <c r="O4941" s="150"/>
      <c r="P4941" s="154" t="s">
        <v>4117</v>
      </c>
      <c r="Q4941" s="158" t="s">
        <v>50</v>
      </c>
      <c r="R4941" s="142">
        <f t="shared" si="76"/>
        <v>8</v>
      </c>
    </row>
    <row r="4942" ht="22.5" s="109" customFormat="1">
      <c r="A4942" s="119">
        <f>MAX($A$19:A4941)+1</f>
        <v>4924</v>
      </c>
      <c r="B4942" s="120" t="s">
        <v>41</v>
      </c>
      <c r="C4942" s="144" t="s">
        <v>92</v>
      </c>
      <c r="D4942" s="144" t="s">
        <v>5585</v>
      </c>
      <c r="E4942" s="145">
        <v>45253</v>
      </c>
      <c r="F4942" s="146" t="s">
        <v>2273</v>
      </c>
      <c r="G4942" s="146" t="s">
        <v>2274</v>
      </c>
      <c r="H4942" s="146" t="s">
        <v>5562</v>
      </c>
      <c r="I4942" s="151" t="s">
        <v>47</v>
      </c>
      <c r="J4942" s="147"/>
      <c r="K4942" s="147"/>
      <c r="L4942" s="148">
        <v>1030000</v>
      </c>
      <c r="M4942" s="120" t="s">
        <v>56</v>
      </c>
      <c r="N4942" s="149">
        <v>82400</v>
      </c>
      <c r="O4942" s="150"/>
      <c r="P4942" s="154" t="s">
        <v>4117</v>
      </c>
      <c r="Q4942" s="158" t="s">
        <v>50</v>
      </c>
      <c r="R4942" s="142">
        <f t="shared" si="76"/>
        <v>8</v>
      </c>
    </row>
    <row r="4943" ht="22.5" s="109" customFormat="1">
      <c r="A4943" s="119">
        <f>MAX($A$19:A4942)+1</f>
        <v>4925</v>
      </c>
      <c r="B4943" s="120" t="s">
        <v>41</v>
      </c>
      <c r="C4943" s="144" t="s">
        <v>92</v>
      </c>
      <c r="D4943" s="144" t="s">
        <v>5586</v>
      </c>
      <c r="E4943" s="145">
        <v>45253</v>
      </c>
      <c r="F4943" s="146" t="s">
        <v>2273</v>
      </c>
      <c r="G4943" s="146" t="s">
        <v>2274</v>
      </c>
      <c r="H4943" s="146" t="s">
        <v>5562</v>
      </c>
      <c r="I4943" s="151" t="s">
        <v>47</v>
      </c>
      <c r="J4943" s="147"/>
      <c r="K4943" s="147"/>
      <c r="L4943" s="148">
        <v>1030000</v>
      </c>
      <c r="M4943" s="120" t="s">
        <v>56</v>
      </c>
      <c r="N4943" s="149">
        <v>82400</v>
      </c>
      <c r="O4943" s="150"/>
      <c r="P4943" s="154" t="s">
        <v>4117</v>
      </c>
      <c r="Q4943" s="158" t="s">
        <v>50</v>
      </c>
      <c r="R4943" s="142">
        <f t="shared" si="76"/>
        <v>8</v>
      </c>
    </row>
    <row r="4944" s="109" customFormat="1">
      <c r="A4944" s="119">
        <f>MAX($A$19:A4943)+1</f>
        <v>4926</v>
      </c>
      <c r="B4944" s="120" t="s">
        <v>41</v>
      </c>
      <c r="C4944" s="144" t="s">
        <v>1762</v>
      </c>
      <c r="D4944" s="144" t="s">
        <v>5587</v>
      </c>
      <c r="E4944" s="145">
        <v>45203</v>
      </c>
      <c r="F4944" s="146" t="s">
        <v>2277</v>
      </c>
      <c r="G4944" s="146" t="s">
        <v>2278</v>
      </c>
      <c r="H4944" s="146" t="s">
        <v>2122</v>
      </c>
      <c r="I4944" s="133" t="s">
        <v>47</v>
      </c>
      <c r="J4944" s="147"/>
      <c r="K4944" s="147"/>
      <c r="L4944" s="148">
        <v>53000</v>
      </c>
      <c r="M4944" s="120" t="s">
        <v>56</v>
      </c>
      <c r="N4944" s="149">
        <v>4240</v>
      </c>
      <c r="O4944" s="150"/>
      <c r="P4944" s="154" t="s">
        <v>4117</v>
      </c>
      <c r="Q4944" s="158" t="s">
        <v>50</v>
      </c>
      <c r="R4944" s="142">
        <f t="shared" si="76"/>
        <v>8</v>
      </c>
    </row>
    <row r="4945" s="109" customFormat="1">
      <c r="A4945" s="119">
        <f>MAX($A$19:A4944)+1</f>
        <v>4927</v>
      </c>
      <c r="B4945" s="120" t="s">
        <v>41</v>
      </c>
      <c r="C4945" s="144" t="s">
        <v>1762</v>
      </c>
      <c r="D4945" s="144" t="s">
        <v>5588</v>
      </c>
      <c r="E4945" s="145">
        <v>45204</v>
      </c>
      <c r="F4945" s="146" t="s">
        <v>2277</v>
      </c>
      <c r="G4945" s="146" t="s">
        <v>2278</v>
      </c>
      <c r="H4945" s="146" t="s">
        <v>2122</v>
      </c>
      <c r="I4945" s="133" t="s">
        <v>47</v>
      </c>
      <c r="J4945" s="147"/>
      <c r="K4945" s="147"/>
      <c r="L4945" s="148">
        <v>53000</v>
      </c>
      <c r="M4945" s="120" t="s">
        <v>56</v>
      </c>
      <c r="N4945" s="149">
        <v>4240</v>
      </c>
      <c r="O4945" s="150"/>
      <c r="P4945" s="154" t="s">
        <v>4117</v>
      </c>
      <c r="Q4945" s="158" t="s">
        <v>50</v>
      </c>
      <c r="R4945" s="142">
        <f t="shared" si="76"/>
        <v>8</v>
      </c>
    </row>
    <row r="4946" s="109" customFormat="1">
      <c r="A4946" s="119">
        <f>MAX($A$19:A4945)+1</f>
        <v>4928</v>
      </c>
      <c r="B4946" s="120" t="s">
        <v>41</v>
      </c>
      <c r="C4946" s="144" t="s">
        <v>1762</v>
      </c>
      <c r="D4946" s="144" t="s">
        <v>5589</v>
      </c>
      <c r="E4946" s="145">
        <v>45205</v>
      </c>
      <c r="F4946" s="146" t="s">
        <v>2277</v>
      </c>
      <c r="G4946" s="146" t="s">
        <v>2278</v>
      </c>
      <c r="H4946" s="146" t="s">
        <v>2122</v>
      </c>
      <c r="I4946" s="133" t="s">
        <v>47</v>
      </c>
      <c r="J4946" s="147"/>
      <c r="K4946" s="147"/>
      <c r="L4946" s="148">
        <v>53000</v>
      </c>
      <c r="M4946" s="120" t="s">
        <v>56</v>
      </c>
      <c r="N4946" s="149">
        <v>4240</v>
      </c>
      <c r="O4946" s="150"/>
      <c r="P4946" s="154" t="s">
        <v>4117</v>
      </c>
      <c r="Q4946" s="158" t="s">
        <v>50</v>
      </c>
      <c r="R4946" s="142">
        <f t="shared" si="76"/>
        <v>8</v>
      </c>
    </row>
    <row r="4947" s="109" customFormat="1">
      <c r="A4947" s="119">
        <f>MAX($A$19:A4946)+1</f>
        <v>4929</v>
      </c>
      <c r="B4947" s="120" t="s">
        <v>41</v>
      </c>
      <c r="C4947" s="144" t="s">
        <v>1762</v>
      </c>
      <c r="D4947" s="144" t="s">
        <v>5590</v>
      </c>
      <c r="E4947" s="145">
        <v>45211</v>
      </c>
      <c r="F4947" s="146" t="s">
        <v>2277</v>
      </c>
      <c r="G4947" s="146" t="s">
        <v>2278</v>
      </c>
      <c r="H4947" s="146" t="s">
        <v>2122</v>
      </c>
      <c r="I4947" s="133" t="s">
        <v>47</v>
      </c>
      <c r="J4947" s="147"/>
      <c r="K4947" s="147"/>
      <c r="L4947" s="148">
        <v>53000</v>
      </c>
      <c r="M4947" s="120" t="s">
        <v>56</v>
      </c>
      <c r="N4947" s="149">
        <v>4240</v>
      </c>
      <c r="O4947" s="150"/>
      <c r="P4947" s="154" t="s">
        <v>4117</v>
      </c>
      <c r="Q4947" s="158" t="s">
        <v>50</v>
      </c>
      <c r="R4947" s="142">
        <f t="shared" si="76"/>
        <v>8</v>
      </c>
    </row>
    <row r="4948" s="109" customFormat="1">
      <c r="A4948" s="119">
        <f>MAX($A$19:A4947)+1</f>
        <v>4930</v>
      </c>
      <c r="B4948" s="120" t="s">
        <v>41</v>
      </c>
      <c r="C4948" s="144" t="s">
        <v>1762</v>
      </c>
      <c r="D4948" s="144" t="s">
        <v>5591</v>
      </c>
      <c r="E4948" s="145">
        <v>45211</v>
      </c>
      <c r="F4948" s="146" t="s">
        <v>2277</v>
      </c>
      <c r="G4948" s="146" t="s">
        <v>2278</v>
      </c>
      <c r="H4948" s="146" t="s">
        <v>2122</v>
      </c>
      <c r="I4948" s="133" t="s">
        <v>47</v>
      </c>
      <c r="J4948" s="147"/>
      <c r="K4948" s="147"/>
      <c r="L4948" s="148">
        <v>53000</v>
      </c>
      <c r="M4948" s="120" t="s">
        <v>56</v>
      </c>
      <c r="N4948" s="149">
        <v>4240</v>
      </c>
      <c r="O4948" s="150"/>
      <c r="P4948" s="154" t="s">
        <v>4117</v>
      </c>
      <c r="Q4948" s="158" t="s">
        <v>50</v>
      </c>
      <c r="R4948" s="142">
        <f t="shared" si="76"/>
        <v>8</v>
      </c>
    </row>
    <row r="4949" s="109" customFormat="1">
      <c r="A4949" s="119">
        <f>MAX($A$19:A4948)+1</f>
        <v>4931</v>
      </c>
      <c r="B4949" s="120" t="s">
        <v>41</v>
      </c>
      <c r="C4949" s="144" t="s">
        <v>1762</v>
      </c>
      <c r="D4949" s="144" t="s">
        <v>5592</v>
      </c>
      <c r="E4949" s="145">
        <v>45215</v>
      </c>
      <c r="F4949" s="146" t="s">
        <v>2277</v>
      </c>
      <c r="G4949" s="146" t="s">
        <v>2278</v>
      </c>
      <c r="H4949" s="146" t="s">
        <v>2122</v>
      </c>
      <c r="I4949" s="133" t="s">
        <v>47</v>
      </c>
      <c r="J4949" s="147"/>
      <c r="K4949" s="147"/>
      <c r="L4949" s="148">
        <v>53000</v>
      </c>
      <c r="M4949" s="120" t="s">
        <v>56</v>
      </c>
      <c r="N4949" s="149">
        <v>4240</v>
      </c>
      <c r="O4949" s="150"/>
      <c r="P4949" s="154" t="s">
        <v>4117</v>
      </c>
      <c r="Q4949" s="158" t="s">
        <v>50</v>
      </c>
      <c r="R4949" s="142">
        <f t="shared" si="76"/>
        <v>8</v>
      </c>
    </row>
    <row r="4950" s="109" customFormat="1">
      <c r="A4950" s="119">
        <f>MAX($A$19:A4949)+1</f>
        <v>4932</v>
      </c>
      <c r="B4950" s="120" t="s">
        <v>41</v>
      </c>
      <c r="C4950" s="144" t="s">
        <v>1762</v>
      </c>
      <c r="D4950" s="144" t="s">
        <v>5593</v>
      </c>
      <c r="E4950" s="145">
        <v>45218</v>
      </c>
      <c r="F4950" s="146" t="s">
        <v>2277</v>
      </c>
      <c r="G4950" s="146" t="s">
        <v>2278</v>
      </c>
      <c r="H4950" s="146" t="s">
        <v>2122</v>
      </c>
      <c r="I4950" s="133" t="s">
        <v>47</v>
      </c>
      <c r="J4950" s="147"/>
      <c r="K4950" s="147"/>
      <c r="L4950" s="148">
        <v>53000</v>
      </c>
      <c r="M4950" s="120" t="s">
        <v>56</v>
      </c>
      <c r="N4950" s="149">
        <v>4240</v>
      </c>
      <c r="O4950" s="150"/>
      <c r="P4950" s="154" t="s">
        <v>4117</v>
      </c>
      <c r="Q4950" s="158" t="s">
        <v>50</v>
      </c>
      <c r="R4950" s="142">
        <f t="shared" si="76"/>
        <v>8</v>
      </c>
    </row>
    <row r="4951" s="109" customFormat="1">
      <c r="A4951" s="119">
        <f>MAX($A$19:A4950)+1</f>
        <v>4933</v>
      </c>
      <c r="B4951" s="120" t="s">
        <v>41</v>
      </c>
      <c r="C4951" s="144" t="s">
        <v>1762</v>
      </c>
      <c r="D4951" s="144" t="s">
        <v>5594</v>
      </c>
      <c r="E4951" s="145">
        <v>45225</v>
      </c>
      <c r="F4951" s="146" t="s">
        <v>2277</v>
      </c>
      <c r="G4951" s="146" t="s">
        <v>2278</v>
      </c>
      <c r="H4951" s="146" t="s">
        <v>2122</v>
      </c>
      <c r="I4951" s="133" t="s">
        <v>47</v>
      </c>
      <c r="J4951" s="147"/>
      <c r="K4951" s="147"/>
      <c r="L4951" s="148">
        <v>53000</v>
      </c>
      <c r="M4951" s="120" t="s">
        <v>56</v>
      </c>
      <c r="N4951" s="149">
        <v>4240</v>
      </c>
      <c r="O4951" s="150"/>
      <c r="P4951" s="154" t="s">
        <v>4117</v>
      </c>
      <c r="Q4951" s="158" t="s">
        <v>50</v>
      </c>
      <c r="R4951" s="142">
        <f t="shared" si="76"/>
        <v>8</v>
      </c>
    </row>
    <row r="4952" s="109" customFormat="1">
      <c r="A4952" s="119">
        <f>MAX($A$19:A4951)+1</f>
        <v>4934</v>
      </c>
      <c r="B4952" s="120" t="s">
        <v>41</v>
      </c>
      <c r="C4952" s="144" t="s">
        <v>2174</v>
      </c>
      <c r="D4952" s="144" t="s">
        <v>5595</v>
      </c>
      <c r="E4952" s="145">
        <v>45225</v>
      </c>
      <c r="F4952" s="146" t="s">
        <v>2277</v>
      </c>
      <c r="G4952" s="146" t="s">
        <v>2278</v>
      </c>
      <c r="H4952" s="146" t="s">
        <v>2122</v>
      </c>
      <c r="I4952" s="133" t="s">
        <v>47</v>
      </c>
      <c r="J4952" s="147"/>
      <c r="K4952" s="147"/>
      <c r="L4952" s="148">
        <v>53000</v>
      </c>
      <c r="M4952" s="120" t="s">
        <v>56</v>
      </c>
      <c r="N4952" s="149">
        <v>4240</v>
      </c>
      <c r="O4952" s="150"/>
      <c r="P4952" s="154" t="s">
        <v>4117</v>
      </c>
      <c r="Q4952" s="158" t="s">
        <v>50</v>
      </c>
      <c r="R4952" s="142">
        <f t="shared" si="76"/>
        <v>8</v>
      </c>
    </row>
    <row r="4953" s="109" customFormat="1">
      <c r="A4953" s="119">
        <f>MAX($A$19:A4952)+1</f>
        <v>4935</v>
      </c>
      <c r="B4953" s="120" t="s">
        <v>41</v>
      </c>
      <c r="C4953" s="144" t="s">
        <v>2174</v>
      </c>
      <c r="D4953" s="144" t="s">
        <v>5596</v>
      </c>
      <c r="E4953" s="145">
        <v>45240</v>
      </c>
      <c r="F4953" s="146" t="s">
        <v>5597</v>
      </c>
      <c r="G4953" s="146" t="s">
        <v>2278</v>
      </c>
      <c r="H4953" s="146" t="s">
        <v>2140</v>
      </c>
      <c r="I4953" s="133" t="s">
        <v>47</v>
      </c>
      <c r="J4953" s="147"/>
      <c r="K4953" s="147"/>
      <c r="L4953" s="148">
        <v>1010000</v>
      </c>
      <c r="M4953" s="120" t="s">
        <v>56</v>
      </c>
      <c r="N4953" s="149">
        <v>80800</v>
      </c>
      <c r="O4953" s="150"/>
      <c r="P4953" s="154" t="s">
        <v>4117</v>
      </c>
      <c r="Q4953" s="158" t="s">
        <v>50</v>
      </c>
      <c r="R4953" s="142">
        <f t="shared" si="76"/>
        <v>8</v>
      </c>
    </row>
    <row r="4954" s="109" customFormat="1">
      <c r="A4954" s="119">
        <f>MAX($A$19:A4953)+1</f>
        <v>4936</v>
      </c>
      <c r="B4954" s="120" t="s">
        <v>41</v>
      </c>
      <c r="C4954" s="144" t="s">
        <v>2174</v>
      </c>
      <c r="D4954" s="144" t="s">
        <v>5598</v>
      </c>
      <c r="E4954" s="145">
        <v>45247</v>
      </c>
      <c r="F4954" s="146" t="s">
        <v>2277</v>
      </c>
      <c r="G4954" s="146" t="s">
        <v>2278</v>
      </c>
      <c r="H4954" s="146" t="s">
        <v>545</v>
      </c>
      <c r="I4954" s="133" t="s">
        <v>47</v>
      </c>
      <c r="J4954" s="147"/>
      <c r="K4954" s="147"/>
      <c r="L4954" s="148">
        <v>8080000</v>
      </c>
      <c r="M4954" s="120" t="s">
        <v>56</v>
      </c>
      <c r="N4954" s="149">
        <v>646400</v>
      </c>
      <c r="O4954" s="150"/>
      <c r="P4954" s="154" t="s">
        <v>4117</v>
      </c>
      <c r="Q4954" s="158" t="s">
        <v>50</v>
      </c>
      <c r="R4954" s="142">
        <f t="shared" si="76"/>
        <v>8</v>
      </c>
    </row>
    <row r="4955" s="109" customFormat="1">
      <c r="A4955" s="119">
        <f>MAX($A$19:A4954)+1</f>
        <v>4937</v>
      </c>
      <c r="B4955" s="120" t="s">
        <v>41</v>
      </c>
      <c r="C4955" s="144" t="s">
        <v>2174</v>
      </c>
      <c r="D4955" s="144" t="s">
        <v>5599</v>
      </c>
      <c r="E4955" s="145">
        <v>45253</v>
      </c>
      <c r="F4955" s="146" t="s">
        <v>5597</v>
      </c>
      <c r="G4955" s="146" t="s">
        <v>2278</v>
      </c>
      <c r="H4955" s="146" t="s">
        <v>2140</v>
      </c>
      <c r="I4955" s="133" t="s">
        <v>47</v>
      </c>
      <c r="J4955" s="147"/>
      <c r="K4955" s="147"/>
      <c r="L4955" s="148">
        <v>750000</v>
      </c>
      <c r="M4955" s="120" t="s">
        <v>56</v>
      </c>
      <c r="N4955" s="149">
        <v>60000</v>
      </c>
      <c r="O4955" s="150"/>
      <c r="P4955" s="154" t="s">
        <v>4117</v>
      </c>
      <c r="Q4955" s="158" t="s">
        <v>50</v>
      </c>
      <c r="R4955" s="142">
        <f t="shared" si="76"/>
        <v>8</v>
      </c>
    </row>
    <row r="4956" s="109" customFormat="1">
      <c r="A4956" s="119">
        <f>MAX($A$19:A4955)+1</f>
        <v>4938</v>
      </c>
      <c r="B4956" s="120" t="s">
        <v>41</v>
      </c>
      <c r="C4956" s="144" t="s">
        <v>2174</v>
      </c>
      <c r="D4956" s="144" t="s">
        <v>5600</v>
      </c>
      <c r="E4956" s="145">
        <v>45255</v>
      </c>
      <c r="F4956" s="146" t="s">
        <v>2277</v>
      </c>
      <c r="G4956" s="146" t="s">
        <v>2278</v>
      </c>
      <c r="H4956" s="146" t="s">
        <v>715</v>
      </c>
      <c r="I4956" s="133" t="s">
        <v>47</v>
      </c>
      <c r="J4956" s="147"/>
      <c r="K4956" s="147"/>
      <c r="L4956" s="148">
        <v>750000</v>
      </c>
      <c r="M4956" s="120" t="s">
        <v>56</v>
      </c>
      <c r="N4956" s="149">
        <v>60000</v>
      </c>
      <c r="O4956" s="150"/>
      <c r="P4956" s="154" t="s">
        <v>4117</v>
      </c>
      <c r="Q4956" s="158" t="s">
        <v>50</v>
      </c>
      <c r="R4956" s="142">
        <f t="shared" si="76"/>
        <v>8</v>
      </c>
    </row>
    <row r="4957" s="109" customFormat="1">
      <c r="A4957" s="119">
        <f>MAX($A$19:A4956)+1</f>
        <v>4939</v>
      </c>
      <c r="B4957" s="120" t="s">
        <v>41</v>
      </c>
      <c r="C4957" s="144" t="s">
        <v>2174</v>
      </c>
      <c r="D4957" s="144" t="s">
        <v>5601</v>
      </c>
      <c r="E4957" s="145">
        <v>45255</v>
      </c>
      <c r="F4957" s="146" t="s">
        <v>2277</v>
      </c>
      <c r="G4957" s="146" t="s">
        <v>2278</v>
      </c>
      <c r="H4957" s="146" t="s">
        <v>715</v>
      </c>
      <c r="I4957" s="133" t="s">
        <v>47</v>
      </c>
      <c r="J4957" s="147"/>
      <c r="K4957" s="147"/>
      <c r="L4957" s="148">
        <v>1010000</v>
      </c>
      <c r="M4957" s="120" t="s">
        <v>56</v>
      </c>
      <c r="N4957" s="149">
        <v>80800</v>
      </c>
      <c r="O4957" s="150"/>
      <c r="P4957" s="154" t="s">
        <v>4117</v>
      </c>
      <c r="Q4957" s="158" t="s">
        <v>50</v>
      </c>
      <c r="R4957" s="142">
        <f t="shared" si="76"/>
        <v>8</v>
      </c>
    </row>
    <row r="4958" s="109" customFormat="1">
      <c r="A4958" s="119">
        <f>MAX($A$19:A4957)+1</f>
        <v>4940</v>
      </c>
      <c r="B4958" s="120" t="s">
        <v>41</v>
      </c>
      <c r="C4958" s="144" t="s">
        <v>2174</v>
      </c>
      <c r="D4958" s="144" t="s">
        <v>5602</v>
      </c>
      <c r="E4958" s="145">
        <v>45259</v>
      </c>
      <c r="F4958" s="146" t="s">
        <v>5597</v>
      </c>
      <c r="G4958" s="146" t="s">
        <v>2278</v>
      </c>
      <c r="H4958" s="146" t="s">
        <v>2140</v>
      </c>
      <c r="I4958" s="133" t="s">
        <v>47</v>
      </c>
      <c r="J4958" s="147"/>
      <c r="K4958" s="147"/>
      <c r="L4958" s="148">
        <v>1010000</v>
      </c>
      <c r="M4958" s="120" t="s">
        <v>56</v>
      </c>
      <c r="N4958" s="149">
        <v>80800</v>
      </c>
      <c r="O4958" s="150"/>
      <c r="P4958" s="154" t="s">
        <v>4117</v>
      </c>
      <c r="Q4958" s="158" t="s">
        <v>50</v>
      </c>
      <c r="R4958" s="142">
        <f t="shared" si="76"/>
        <v>8</v>
      </c>
    </row>
    <row r="4959" s="109" customFormat="1">
      <c r="A4959" s="119">
        <f>MAX($A$19:A4958)+1</f>
        <v>4941</v>
      </c>
      <c r="B4959" s="120" t="s">
        <v>41</v>
      </c>
      <c r="C4959" s="144" t="s">
        <v>2275</v>
      </c>
      <c r="D4959" s="144" t="s">
        <v>5603</v>
      </c>
      <c r="E4959" s="145">
        <v>45226</v>
      </c>
      <c r="F4959" s="146" t="s">
        <v>2277</v>
      </c>
      <c r="G4959" s="146" t="s">
        <v>2278</v>
      </c>
      <c r="H4959" s="146" t="s">
        <v>2122</v>
      </c>
      <c r="I4959" s="133" t="s">
        <v>47</v>
      </c>
      <c r="J4959" s="147"/>
      <c r="K4959" s="147"/>
      <c r="L4959" s="148">
        <v>53000</v>
      </c>
      <c r="M4959" s="120" t="s">
        <v>56</v>
      </c>
      <c r="N4959" s="149">
        <v>4240</v>
      </c>
      <c r="O4959" s="150"/>
      <c r="P4959" s="154" t="s">
        <v>4117</v>
      </c>
      <c r="Q4959" s="158" t="s">
        <v>50</v>
      </c>
      <c r="R4959" s="142">
        <f t="shared" si="76"/>
        <v>8</v>
      </c>
    </row>
    <row r="4960" s="109" customFormat="1">
      <c r="A4960" s="119">
        <f>MAX($A$19:A4959)+1</f>
        <v>4942</v>
      </c>
      <c r="B4960" s="120" t="s">
        <v>41</v>
      </c>
      <c r="C4960" s="144" t="s">
        <v>2275</v>
      </c>
      <c r="D4960" s="144" t="s">
        <v>1929</v>
      </c>
      <c r="E4960" s="145">
        <v>45229</v>
      </c>
      <c r="F4960" s="146" t="s">
        <v>2277</v>
      </c>
      <c r="G4960" s="146" t="s">
        <v>2278</v>
      </c>
      <c r="H4960" s="146" t="s">
        <v>2122</v>
      </c>
      <c r="I4960" s="133" t="s">
        <v>47</v>
      </c>
      <c r="J4960" s="147"/>
      <c r="K4960" s="147"/>
      <c r="L4960" s="148">
        <v>53000</v>
      </c>
      <c r="M4960" s="120" t="s">
        <v>56</v>
      </c>
      <c r="N4960" s="149">
        <v>4240</v>
      </c>
      <c r="O4960" s="150"/>
      <c r="P4960" s="154" t="s">
        <v>4117</v>
      </c>
      <c r="Q4960" s="158" t="s">
        <v>50</v>
      </c>
      <c r="R4960" s="142">
        <f t="shared" si="76"/>
        <v>8</v>
      </c>
    </row>
    <row r="4961" ht="22.5" s="109" customFormat="1">
      <c r="A4961" s="119">
        <f>MAX($A$19:A4960)+1</f>
        <v>4943</v>
      </c>
      <c r="B4961" s="120" t="s">
        <v>41</v>
      </c>
      <c r="C4961" s="144" t="s">
        <v>1216</v>
      </c>
      <c r="D4961" s="144" t="s">
        <v>5604</v>
      </c>
      <c r="E4961" s="122">
        <v>45201</v>
      </c>
      <c r="F4961" s="146" t="s">
        <v>2299</v>
      </c>
      <c r="G4961" s="146" t="s">
        <v>2300</v>
      </c>
      <c r="H4961" s="146" t="s">
        <v>2122</v>
      </c>
      <c r="I4961" s="133" t="s">
        <v>47</v>
      </c>
      <c r="J4961" s="147"/>
      <c r="K4961" s="147"/>
      <c r="L4961" s="148">
        <v>740741</v>
      </c>
      <c r="M4961" s="120" t="s">
        <v>56</v>
      </c>
      <c r="N4961" s="149">
        <v>59259</v>
      </c>
      <c r="O4961" s="150"/>
      <c r="P4961" s="154" t="s">
        <v>4117</v>
      </c>
      <c r="Q4961" s="158" t="s">
        <v>50</v>
      </c>
      <c r="R4961" s="142">
        <f t="shared" si="76"/>
        <v>7.99996220001323</v>
      </c>
    </row>
    <row r="4962" ht="22.5" s="109" customFormat="1">
      <c r="A4962" s="119">
        <f>MAX($A$19:A4961)+1</f>
        <v>4944</v>
      </c>
      <c r="B4962" s="120" t="s">
        <v>41</v>
      </c>
      <c r="C4962" s="144" t="s">
        <v>1216</v>
      </c>
      <c r="D4962" s="144" t="s">
        <v>5605</v>
      </c>
      <c r="E4962" s="145">
        <v>45205</v>
      </c>
      <c r="F4962" s="146" t="s">
        <v>2299</v>
      </c>
      <c r="G4962" s="146" t="s">
        <v>2300</v>
      </c>
      <c r="H4962" s="146" t="s">
        <v>2122</v>
      </c>
      <c r="I4962" s="133" t="s">
        <v>47</v>
      </c>
      <c r="J4962" s="147"/>
      <c r="K4962" s="147"/>
      <c r="L4962" s="148">
        <v>92593</v>
      </c>
      <c r="M4962" s="120" t="s">
        <v>56</v>
      </c>
      <c r="N4962" s="149">
        <v>7407</v>
      </c>
      <c r="O4962" s="150"/>
      <c r="P4962" s="154" t="s">
        <v>4117</v>
      </c>
      <c r="Q4962" s="158" t="s">
        <v>50</v>
      </c>
      <c r="R4962" s="142">
        <f t="shared" si="76"/>
        <v>7.99952480209087</v>
      </c>
    </row>
    <row r="4963" ht="22.5" s="109" customFormat="1">
      <c r="A4963" s="119">
        <f>MAX($A$19:A4962)+1</f>
        <v>4945</v>
      </c>
      <c r="B4963" s="120" t="s">
        <v>41</v>
      </c>
      <c r="C4963" s="144" t="s">
        <v>1216</v>
      </c>
      <c r="D4963" s="144" t="s">
        <v>5606</v>
      </c>
      <c r="E4963" s="145">
        <v>45209</v>
      </c>
      <c r="F4963" s="146" t="s">
        <v>2299</v>
      </c>
      <c r="G4963" s="146" t="s">
        <v>2300</v>
      </c>
      <c r="H4963" s="146" t="s">
        <v>2122</v>
      </c>
      <c r="I4963" s="133" t="s">
        <v>47</v>
      </c>
      <c r="J4963" s="147"/>
      <c r="K4963" s="147"/>
      <c r="L4963" s="148">
        <v>92593</v>
      </c>
      <c r="M4963" s="120" t="s">
        <v>56</v>
      </c>
      <c r="N4963" s="149">
        <v>7407</v>
      </c>
      <c r="O4963" s="150"/>
      <c r="P4963" s="154" t="s">
        <v>4117</v>
      </c>
      <c r="Q4963" s="158" t="s">
        <v>50</v>
      </c>
      <c r="R4963" s="142">
        <f ref="R4963:R5026" t="shared" si="77">N4963/L4963*100</f>
        <v>7.99952480209087</v>
      </c>
    </row>
    <row r="4964" ht="22.5" s="109" customFormat="1">
      <c r="A4964" s="119">
        <f>MAX($A$19:A4963)+1</f>
        <v>4946</v>
      </c>
      <c r="B4964" s="120" t="s">
        <v>41</v>
      </c>
      <c r="C4964" s="144" t="s">
        <v>1216</v>
      </c>
      <c r="D4964" s="144" t="s">
        <v>5607</v>
      </c>
      <c r="E4964" s="145">
        <v>45209</v>
      </c>
      <c r="F4964" s="146" t="s">
        <v>2299</v>
      </c>
      <c r="G4964" s="146" t="s">
        <v>2300</v>
      </c>
      <c r="H4964" s="146" t="s">
        <v>2122</v>
      </c>
      <c r="I4964" s="133" t="s">
        <v>47</v>
      </c>
      <c r="J4964" s="147"/>
      <c r="K4964" s="147"/>
      <c r="L4964" s="148">
        <v>92593</v>
      </c>
      <c r="M4964" s="120" t="s">
        <v>56</v>
      </c>
      <c r="N4964" s="149">
        <v>7407</v>
      </c>
      <c r="O4964" s="150"/>
      <c r="P4964" s="154" t="s">
        <v>4117</v>
      </c>
      <c r="Q4964" s="158" t="s">
        <v>50</v>
      </c>
      <c r="R4964" s="142">
        <f t="shared" si="77"/>
        <v>7.99952480209087</v>
      </c>
    </row>
    <row r="4965" ht="22.5" s="109" customFormat="1">
      <c r="A4965" s="119">
        <f>MAX($A$19:A4964)+1</f>
        <v>4947</v>
      </c>
      <c r="B4965" s="120" t="s">
        <v>41</v>
      </c>
      <c r="C4965" s="144" t="s">
        <v>1216</v>
      </c>
      <c r="D4965" s="144" t="s">
        <v>5608</v>
      </c>
      <c r="E4965" s="145">
        <v>45229</v>
      </c>
      <c r="F4965" s="146" t="s">
        <v>2299</v>
      </c>
      <c r="G4965" s="146" t="s">
        <v>2300</v>
      </c>
      <c r="H4965" s="146" t="s">
        <v>2122</v>
      </c>
      <c r="I4965" s="133" t="s">
        <v>47</v>
      </c>
      <c r="J4965" s="147"/>
      <c r="K4965" s="147"/>
      <c r="L4965" s="148">
        <v>925926</v>
      </c>
      <c r="M4965" s="120" t="s">
        <v>56</v>
      </c>
      <c r="N4965" s="149">
        <v>74074</v>
      </c>
      <c r="O4965" s="150"/>
      <c r="P4965" s="154" t="s">
        <v>4117</v>
      </c>
      <c r="Q4965" s="158" t="s">
        <v>50</v>
      </c>
      <c r="R4965" s="142">
        <f t="shared" si="77"/>
        <v>7.99999136000069</v>
      </c>
    </row>
    <row r="4966" ht="22.5" s="109" customFormat="1">
      <c r="A4966" s="119">
        <f>MAX($A$19:A4965)+1</f>
        <v>4948</v>
      </c>
      <c r="B4966" s="120" t="s">
        <v>41</v>
      </c>
      <c r="C4966" s="144" t="s">
        <v>1216</v>
      </c>
      <c r="D4966" s="144" t="s">
        <v>5609</v>
      </c>
      <c r="E4966" s="145">
        <v>45229</v>
      </c>
      <c r="F4966" s="146" t="s">
        <v>2299</v>
      </c>
      <c r="G4966" s="146" t="s">
        <v>2300</v>
      </c>
      <c r="H4966" s="146" t="s">
        <v>2122</v>
      </c>
      <c r="I4966" s="133" t="s">
        <v>47</v>
      </c>
      <c r="J4966" s="147"/>
      <c r="K4966" s="147"/>
      <c r="L4966" s="148">
        <v>740741</v>
      </c>
      <c r="M4966" s="120" t="s">
        <v>56</v>
      </c>
      <c r="N4966" s="149">
        <v>59259</v>
      </c>
      <c r="O4966" s="150"/>
      <c r="P4966" s="154" t="s">
        <v>4117</v>
      </c>
      <c r="Q4966" s="158" t="s">
        <v>50</v>
      </c>
      <c r="R4966" s="142">
        <f t="shared" si="77"/>
        <v>7.99996220001323</v>
      </c>
    </row>
    <row r="4967" ht="22.5" s="109" customFormat="1">
      <c r="A4967" s="119">
        <f>MAX($A$19:A4966)+1</f>
        <v>4949</v>
      </c>
      <c r="B4967" s="120" t="s">
        <v>41</v>
      </c>
      <c r="C4967" s="144" t="s">
        <v>1216</v>
      </c>
      <c r="D4967" s="144" t="s">
        <v>5610</v>
      </c>
      <c r="E4967" s="145">
        <v>45230</v>
      </c>
      <c r="F4967" s="146" t="s">
        <v>2299</v>
      </c>
      <c r="G4967" s="146" t="s">
        <v>2300</v>
      </c>
      <c r="H4967" s="146" t="s">
        <v>2122</v>
      </c>
      <c r="I4967" s="133" t="s">
        <v>47</v>
      </c>
      <c r="J4967" s="147"/>
      <c r="K4967" s="147"/>
      <c r="L4967" s="148">
        <v>555556</v>
      </c>
      <c r="M4967" s="120" t="s">
        <v>56</v>
      </c>
      <c r="N4967" s="149">
        <v>44444</v>
      </c>
      <c r="O4967" s="150"/>
      <c r="P4967" s="154" t="s">
        <v>4117</v>
      </c>
      <c r="Q4967" s="158" t="s">
        <v>50</v>
      </c>
      <c r="R4967" s="142">
        <f t="shared" si="77"/>
        <v>7.99991360006912</v>
      </c>
    </row>
    <row r="4968" s="109" customFormat="1">
      <c r="A4968" s="119">
        <f>MAX($A$19:A4967)+1</f>
        <v>4950</v>
      </c>
      <c r="B4968" s="120" t="s">
        <v>41</v>
      </c>
      <c r="C4968" s="144" t="s">
        <v>2307</v>
      </c>
      <c r="D4968" s="144" t="s">
        <v>5611</v>
      </c>
      <c r="E4968" s="145">
        <v>45247</v>
      </c>
      <c r="F4968" s="146" t="s">
        <v>2309</v>
      </c>
      <c r="G4968" s="146" t="s">
        <v>2310</v>
      </c>
      <c r="H4968" s="146" t="s">
        <v>2261</v>
      </c>
      <c r="I4968" s="133" t="s">
        <v>47</v>
      </c>
      <c r="J4968" s="147"/>
      <c r="K4968" s="147"/>
      <c r="L4968" s="148">
        <v>750000</v>
      </c>
      <c r="M4968" s="120" t="s">
        <v>56</v>
      </c>
      <c r="N4968" s="149">
        <v>60000</v>
      </c>
      <c r="O4968" s="150"/>
      <c r="P4968" s="154" t="s">
        <v>4117</v>
      </c>
      <c r="Q4968" s="158" t="s">
        <v>50</v>
      </c>
      <c r="R4968" s="142">
        <f t="shared" si="77"/>
        <v>8</v>
      </c>
    </row>
    <row r="4969" s="109" customFormat="1">
      <c r="A4969" s="119">
        <f>MAX($A$19:A4968)+1</f>
        <v>4951</v>
      </c>
      <c r="B4969" s="120" t="s">
        <v>41</v>
      </c>
      <c r="C4969" s="144" t="s">
        <v>5612</v>
      </c>
      <c r="D4969" s="144" t="s">
        <v>5613</v>
      </c>
      <c r="E4969" s="145">
        <v>45233</v>
      </c>
      <c r="F4969" s="146" t="s">
        <v>5614</v>
      </c>
      <c r="G4969" s="146" t="s">
        <v>5615</v>
      </c>
      <c r="H4969" s="146" t="s">
        <v>715</v>
      </c>
      <c r="I4969" s="133" t="s">
        <v>47</v>
      </c>
      <c r="J4969" s="147"/>
      <c r="K4969" s="147"/>
      <c r="L4969" s="148">
        <v>366000</v>
      </c>
      <c r="M4969" s="120" t="s">
        <v>56</v>
      </c>
      <c r="N4969" s="149">
        <v>29280</v>
      </c>
      <c r="O4969" s="150"/>
      <c r="P4969" s="154" t="s">
        <v>4117</v>
      </c>
      <c r="Q4969" s="158" t="s">
        <v>50</v>
      </c>
      <c r="R4969" s="142">
        <f t="shared" si="77"/>
        <v>8</v>
      </c>
    </row>
    <row r="4970" s="109" customFormat="1">
      <c r="A4970" s="119">
        <f>MAX($A$19:A4969)+1</f>
        <v>4952</v>
      </c>
      <c r="B4970" s="120" t="s">
        <v>41</v>
      </c>
      <c r="C4970" s="144" t="s">
        <v>5612</v>
      </c>
      <c r="D4970" s="144" t="s">
        <v>5616</v>
      </c>
      <c r="E4970" s="145">
        <v>45255</v>
      </c>
      <c r="F4970" s="146" t="s">
        <v>5614</v>
      </c>
      <c r="G4970" s="146" t="s">
        <v>5615</v>
      </c>
      <c r="H4970" s="146" t="s">
        <v>2448</v>
      </c>
      <c r="I4970" s="133" t="s">
        <v>47</v>
      </c>
      <c r="J4970" s="147"/>
      <c r="K4970" s="147"/>
      <c r="L4970" s="148">
        <v>859000</v>
      </c>
      <c r="M4970" s="120" t="s">
        <v>56</v>
      </c>
      <c r="N4970" s="149">
        <v>68720</v>
      </c>
      <c r="O4970" s="150"/>
      <c r="P4970" s="154" t="s">
        <v>4117</v>
      </c>
      <c r="Q4970" s="158" t="s">
        <v>50</v>
      </c>
      <c r="R4970" s="142">
        <f t="shared" si="77"/>
        <v>8</v>
      </c>
    </row>
    <row r="4971" s="109" customFormat="1">
      <c r="A4971" s="119">
        <f>MAX($A$19:A4970)+1</f>
        <v>4953</v>
      </c>
      <c r="B4971" s="120" t="s">
        <v>41</v>
      </c>
      <c r="C4971" s="144" t="s">
        <v>1762</v>
      </c>
      <c r="D4971" s="144" t="s">
        <v>5617</v>
      </c>
      <c r="E4971" s="145" t="s">
        <v>4443</v>
      </c>
      <c r="F4971" s="146" t="s">
        <v>2313</v>
      </c>
      <c r="G4971" s="146" t="s">
        <v>2314</v>
      </c>
      <c r="H4971" s="146" t="s">
        <v>2315</v>
      </c>
      <c r="I4971" s="151" t="s">
        <v>557</v>
      </c>
      <c r="J4971" s="147">
        <v>400</v>
      </c>
      <c r="K4971" s="147">
        <v>5962</v>
      </c>
      <c r="L4971" s="148">
        <v>2384800</v>
      </c>
      <c r="M4971" s="120" t="s">
        <v>56</v>
      </c>
      <c r="N4971" s="149">
        <v>190784</v>
      </c>
      <c r="O4971" s="150"/>
      <c r="P4971" s="154" t="s">
        <v>4117</v>
      </c>
      <c r="Q4971" s="158" t="s">
        <v>50</v>
      </c>
      <c r="R4971" s="142">
        <f t="shared" si="77"/>
        <v>8</v>
      </c>
    </row>
    <row r="4972" s="109" customFormat="1">
      <c r="A4972" s="119">
        <f>MAX($A$19:A4971)+1</f>
        <v>4954</v>
      </c>
      <c r="B4972" s="120" t="s">
        <v>41</v>
      </c>
      <c r="C4972" s="144" t="s">
        <v>1762</v>
      </c>
      <c r="D4972" s="144" t="s">
        <v>5617</v>
      </c>
      <c r="E4972" s="145" t="s">
        <v>4443</v>
      </c>
      <c r="F4972" s="146" t="s">
        <v>2313</v>
      </c>
      <c r="G4972" s="146" t="s">
        <v>2314</v>
      </c>
      <c r="H4972" s="146" t="s">
        <v>2316</v>
      </c>
      <c r="I4972" s="151" t="s">
        <v>557</v>
      </c>
      <c r="J4972" s="147">
        <v>220</v>
      </c>
      <c r="K4972" s="147">
        <v>5418</v>
      </c>
      <c r="L4972" s="148">
        <v>1191960</v>
      </c>
      <c r="M4972" s="120" t="s">
        <v>56</v>
      </c>
      <c r="N4972" s="149">
        <v>95357</v>
      </c>
      <c r="O4972" s="150"/>
      <c r="P4972" s="154" t="s">
        <v>4117</v>
      </c>
      <c r="Q4972" s="158" t="s">
        <v>50</v>
      </c>
      <c r="R4972" s="142">
        <f t="shared" si="77"/>
        <v>8.00001677908655</v>
      </c>
    </row>
    <row r="4973" s="109" customFormat="1">
      <c r="A4973" s="119">
        <f>MAX($A$19:A4972)+1</f>
        <v>4955</v>
      </c>
      <c r="B4973" s="120" t="s">
        <v>41</v>
      </c>
      <c r="C4973" s="144" t="s">
        <v>1762</v>
      </c>
      <c r="D4973" s="144" t="s">
        <v>5617</v>
      </c>
      <c r="E4973" s="145" t="s">
        <v>4443</v>
      </c>
      <c r="F4973" s="146" t="s">
        <v>2313</v>
      </c>
      <c r="G4973" s="146" t="s">
        <v>2314</v>
      </c>
      <c r="H4973" s="146" t="s">
        <v>2317</v>
      </c>
      <c r="I4973" s="151" t="s">
        <v>557</v>
      </c>
      <c r="J4973" s="147">
        <v>420</v>
      </c>
      <c r="K4973" s="147">
        <v>14087</v>
      </c>
      <c r="L4973" s="148">
        <v>5916540</v>
      </c>
      <c r="M4973" s="120" t="s">
        <v>56</v>
      </c>
      <c r="N4973" s="149">
        <v>473324</v>
      </c>
      <c r="O4973" s="150"/>
      <c r="P4973" s="154" t="s">
        <v>4117</v>
      </c>
      <c r="Q4973" s="158" t="s">
        <v>50</v>
      </c>
      <c r="R4973" s="142">
        <f t="shared" si="77"/>
        <v>8.00001352141623</v>
      </c>
    </row>
    <row r="4974" s="109" customFormat="1">
      <c r="A4974" s="119">
        <f>MAX($A$19:A4973)+1</f>
        <v>4956</v>
      </c>
      <c r="B4974" s="120" t="s">
        <v>41</v>
      </c>
      <c r="C4974" s="144" t="s">
        <v>1762</v>
      </c>
      <c r="D4974" s="144" t="s">
        <v>5617</v>
      </c>
      <c r="E4974" s="145" t="s">
        <v>4443</v>
      </c>
      <c r="F4974" s="146" t="s">
        <v>2313</v>
      </c>
      <c r="G4974" s="146" t="s">
        <v>2314</v>
      </c>
      <c r="H4974" s="146" t="s">
        <v>2362</v>
      </c>
      <c r="I4974" s="151" t="s">
        <v>557</v>
      </c>
      <c r="J4974" s="147">
        <v>496</v>
      </c>
      <c r="K4974" s="147">
        <v>12172</v>
      </c>
      <c r="L4974" s="148">
        <v>6037312</v>
      </c>
      <c r="M4974" s="120" t="s">
        <v>56</v>
      </c>
      <c r="N4974" s="149">
        <v>482985</v>
      </c>
      <c r="O4974" s="150"/>
      <c r="P4974" s="154" t="s">
        <v>4117</v>
      </c>
      <c r="Q4974" s="158" t="s">
        <v>50</v>
      </c>
      <c r="R4974" s="142">
        <f t="shared" si="77"/>
        <v>8.00000066254651</v>
      </c>
    </row>
    <row r="4975" s="109" customFormat="1">
      <c r="A4975" s="119">
        <f>MAX($A$19:A4974)+1</f>
        <v>4957</v>
      </c>
      <c r="B4975" s="120" t="s">
        <v>41</v>
      </c>
      <c r="C4975" s="144" t="s">
        <v>1762</v>
      </c>
      <c r="D4975" s="144" t="s">
        <v>5617</v>
      </c>
      <c r="E4975" s="145" t="s">
        <v>4443</v>
      </c>
      <c r="F4975" s="146" t="s">
        <v>2313</v>
      </c>
      <c r="G4975" s="146" t="s">
        <v>2314</v>
      </c>
      <c r="H4975" s="146" t="s">
        <v>2318</v>
      </c>
      <c r="I4975" s="151" t="s">
        <v>557</v>
      </c>
      <c r="J4975" s="147">
        <v>712</v>
      </c>
      <c r="K4975" s="147">
        <v>24373</v>
      </c>
      <c r="L4975" s="148">
        <v>17353576</v>
      </c>
      <c r="M4975" s="120" t="s">
        <v>56</v>
      </c>
      <c r="N4975" s="149">
        <v>1388282</v>
      </c>
      <c r="O4975" s="150"/>
      <c r="P4975" s="154" t="s">
        <v>4117</v>
      </c>
      <c r="Q4975" s="158" t="s">
        <v>50</v>
      </c>
      <c r="R4975" s="142">
        <f t="shared" si="77"/>
        <v>7.9999764889957</v>
      </c>
    </row>
    <row r="4976" s="109" customFormat="1">
      <c r="A4976" s="119">
        <f>MAX($A$19:A4975)+1</f>
        <v>4958</v>
      </c>
      <c r="B4976" s="120" t="s">
        <v>41</v>
      </c>
      <c r="C4976" s="144" t="s">
        <v>1762</v>
      </c>
      <c r="D4976" s="144" t="s">
        <v>5617</v>
      </c>
      <c r="E4976" s="145" t="s">
        <v>4443</v>
      </c>
      <c r="F4976" s="146" t="s">
        <v>2313</v>
      </c>
      <c r="G4976" s="146" t="s">
        <v>2314</v>
      </c>
      <c r="H4976" s="146" t="s">
        <v>2319</v>
      </c>
      <c r="I4976" s="151" t="s">
        <v>557</v>
      </c>
      <c r="J4976" s="147">
        <v>3238</v>
      </c>
      <c r="K4976" s="147">
        <v>9645</v>
      </c>
      <c r="L4976" s="148">
        <v>31230510</v>
      </c>
      <c r="M4976" s="120" t="s">
        <v>56</v>
      </c>
      <c r="N4976" s="149">
        <v>2498441</v>
      </c>
      <c r="O4976" s="150"/>
      <c r="P4976" s="154" t="s">
        <v>4117</v>
      </c>
      <c r="Q4976" s="158" t="s">
        <v>50</v>
      </c>
      <c r="R4976" s="142">
        <f t="shared" si="77"/>
        <v>8.0000006403994</v>
      </c>
    </row>
    <row r="4977" s="109" customFormat="1">
      <c r="A4977" s="119">
        <f>MAX($A$19:A4976)+1</f>
        <v>4959</v>
      </c>
      <c r="B4977" s="120" t="s">
        <v>41</v>
      </c>
      <c r="C4977" s="144" t="s">
        <v>1762</v>
      </c>
      <c r="D4977" s="144" t="s">
        <v>5617</v>
      </c>
      <c r="E4977" s="145" t="s">
        <v>4443</v>
      </c>
      <c r="F4977" s="146" t="s">
        <v>2313</v>
      </c>
      <c r="G4977" s="146" t="s">
        <v>2314</v>
      </c>
      <c r="H4977" s="146" t="s">
        <v>2320</v>
      </c>
      <c r="I4977" s="151" t="s">
        <v>557</v>
      </c>
      <c r="J4977" s="147">
        <v>3191</v>
      </c>
      <c r="K4977" s="147">
        <v>4506</v>
      </c>
      <c r="L4977" s="148">
        <v>14378646</v>
      </c>
      <c r="M4977" s="120" t="s">
        <v>56</v>
      </c>
      <c r="N4977" s="149">
        <v>1150292</v>
      </c>
      <c r="O4977" s="150"/>
      <c r="P4977" s="154" t="s">
        <v>4117</v>
      </c>
      <c r="Q4977" s="158" t="s">
        <v>50</v>
      </c>
      <c r="R4977" s="142">
        <f t="shared" si="77"/>
        <v>8.00000222552249</v>
      </c>
    </row>
    <row r="4978" s="109" customFormat="1">
      <c r="A4978" s="119">
        <f>MAX($A$19:A4977)+1</f>
        <v>4960</v>
      </c>
      <c r="B4978" s="120" t="s">
        <v>41</v>
      </c>
      <c r="C4978" s="144" t="s">
        <v>1762</v>
      </c>
      <c r="D4978" s="144" t="s">
        <v>5617</v>
      </c>
      <c r="E4978" s="145" t="s">
        <v>4443</v>
      </c>
      <c r="F4978" s="146" t="s">
        <v>2313</v>
      </c>
      <c r="G4978" s="146" t="s">
        <v>2314</v>
      </c>
      <c r="H4978" s="146" t="s">
        <v>2321</v>
      </c>
      <c r="I4978" s="151" t="s">
        <v>557</v>
      </c>
      <c r="J4978" s="147">
        <v>510</v>
      </c>
      <c r="K4978" s="147">
        <v>22806</v>
      </c>
      <c r="L4978" s="148">
        <v>11631060</v>
      </c>
      <c r="M4978" s="120" t="s">
        <v>56</v>
      </c>
      <c r="N4978" s="149">
        <v>930485</v>
      </c>
      <c r="O4978" s="150"/>
      <c r="P4978" s="154" t="s">
        <v>4117</v>
      </c>
      <c r="Q4978" s="158" t="s">
        <v>50</v>
      </c>
      <c r="R4978" s="142">
        <f t="shared" si="77"/>
        <v>8.00000171953373</v>
      </c>
    </row>
    <row r="4979" s="109" customFormat="1">
      <c r="A4979" s="119">
        <f>MAX($A$19:A4978)+1</f>
        <v>4961</v>
      </c>
      <c r="B4979" s="120" t="s">
        <v>41</v>
      </c>
      <c r="C4979" s="144" t="s">
        <v>1762</v>
      </c>
      <c r="D4979" s="144" t="s">
        <v>5617</v>
      </c>
      <c r="E4979" s="145" t="s">
        <v>4443</v>
      </c>
      <c r="F4979" s="146" t="s">
        <v>2313</v>
      </c>
      <c r="G4979" s="146" t="s">
        <v>2314</v>
      </c>
      <c r="H4979" s="146" t="s">
        <v>2322</v>
      </c>
      <c r="I4979" s="151" t="s">
        <v>557</v>
      </c>
      <c r="J4979" s="147">
        <v>4220</v>
      </c>
      <c r="K4979" s="147">
        <v>5332</v>
      </c>
      <c r="L4979" s="148">
        <v>22501040</v>
      </c>
      <c r="M4979" s="120" t="s">
        <v>56</v>
      </c>
      <c r="N4979" s="149">
        <v>1800084</v>
      </c>
      <c r="O4979" s="150"/>
      <c r="P4979" s="154" t="s">
        <v>4117</v>
      </c>
      <c r="Q4979" s="158" t="s">
        <v>50</v>
      </c>
      <c r="R4979" s="142">
        <f t="shared" si="77"/>
        <v>8.00000355539122</v>
      </c>
    </row>
    <row r="4980" s="109" customFormat="1">
      <c r="A4980" s="119">
        <f>MAX($A$19:A4979)+1</f>
        <v>4962</v>
      </c>
      <c r="B4980" s="120" t="s">
        <v>41</v>
      </c>
      <c r="C4980" s="144" t="s">
        <v>1762</v>
      </c>
      <c r="D4980" s="144" t="s">
        <v>5617</v>
      </c>
      <c r="E4980" s="145" t="s">
        <v>4443</v>
      </c>
      <c r="F4980" s="146" t="s">
        <v>2313</v>
      </c>
      <c r="G4980" s="146" t="s">
        <v>2314</v>
      </c>
      <c r="H4980" s="146" t="s">
        <v>2323</v>
      </c>
      <c r="I4980" s="151" t="s">
        <v>557</v>
      </c>
      <c r="J4980" s="147">
        <v>4275</v>
      </c>
      <c r="K4980" s="147">
        <v>5656</v>
      </c>
      <c r="L4980" s="148">
        <v>24179400</v>
      </c>
      <c r="M4980" s="120" t="s">
        <v>56</v>
      </c>
      <c r="N4980" s="149">
        <v>1934352</v>
      </c>
      <c r="O4980" s="150"/>
      <c r="P4980" s="154" t="s">
        <v>4117</v>
      </c>
      <c r="Q4980" s="158" t="s">
        <v>50</v>
      </c>
      <c r="R4980" s="142">
        <f t="shared" si="77"/>
        <v>8</v>
      </c>
    </row>
    <row r="4981" s="109" customFormat="1">
      <c r="A4981" s="119">
        <f>MAX($A$19:A4980)+1</f>
        <v>4963</v>
      </c>
      <c r="B4981" s="120" t="s">
        <v>41</v>
      </c>
      <c r="C4981" s="144" t="s">
        <v>1762</v>
      </c>
      <c r="D4981" s="144" t="s">
        <v>5617</v>
      </c>
      <c r="E4981" s="145" t="s">
        <v>4443</v>
      </c>
      <c r="F4981" s="146" t="s">
        <v>2313</v>
      </c>
      <c r="G4981" s="146" t="s">
        <v>2314</v>
      </c>
      <c r="H4981" s="146" t="s">
        <v>2324</v>
      </c>
      <c r="I4981" s="151" t="s">
        <v>557</v>
      </c>
      <c r="J4981" s="147">
        <v>597</v>
      </c>
      <c r="K4981" s="147">
        <v>24938</v>
      </c>
      <c r="L4981" s="148">
        <v>14887986</v>
      </c>
      <c r="M4981" s="120" t="s">
        <v>56</v>
      </c>
      <c r="N4981" s="149">
        <v>1191040</v>
      </c>
      <c r="O4981" s="150"/>
      <c r="P4981" s="154" t="s">
        <v>4117</v>
      </c>
      <c r="Q4981" s="158" t="s">
        <v>50</v>
      </c>
      <c r="R4981" s="142">
        <f t="shared" si="77"/>
        <v>8.00000752284426</v>
      </c>
    </row>
    <row r="4982" s="109" customFormat="1">
      <c r="A4982" s="119">
        <f>MAX($A$19:A4981)+1</f>
        <v>4964</v>
      </c>
      <c r="B4982" s="120" t="s">
        <v>41</v>
      </c>
      <c r="C4982" s="144" t="s">
        <v>1762</v>
      </c>
      <c r="D4982" s="144" t="s">
        <v>5617</v>
      </c>
      <c r="E4982" s="145" t="s">
        <v>4443</v>
      </c>
      <c r="F4982" s="146" t="s">
        <v>2313</v>
      </c>
      <c r="G4982" s="146" t="s">
        <v>2314</v>
      </c>
      <c r="H4982" s="146" t="s">
        <v>2325</v>
      </c>
      <c r="I4982" s="151" t="s">
        <v>557</v>
      </c>
      <c r="J4982" s="147">
        <v>561</v>
      </c>
      <c r="K4982" s="147">
        <v>5722</v>
      </c>
      <c r="L4982" s="148">
        <v>3210042</v>
      </c>
      <c r="M4982" s="120" t="s">
        <v>56</v>
      </c>
      <c r="N4982" s="149">
        <v>256804</v>
      </c>
      <c r="O4982" s="150"/>
      <c r="P4982" s="154" t="s">
        <v>4117</v>
      </c>
      <c r="Q4982" s="158" t="s">
        <v>50</v>
      </c>
      <c r="R4982" s="142">
        <f t="shared" si="77"/>
        <v>8.00001993743384</v>
      </c>
    </row>
    <row r="4983" s="109" customFormat="1">
      <c r="A4983" s="119">
        <f>MAX($A$19:A4982)+1</f>
        <v>4965</v>
      </c>
      <c r="B4983" s="120" t="s">
        <v>41</v>
      </c>
      <c r="C4983" s="144" t="s">
        <v>1762</v>
      </c>
      <c r="D4983" s="144" t="s">
        <v>5617</v>
      </c>
      <c r="E4983" s="145" t="s">
        <v>4443</v>
      </c>
      <c r="F4983" s="146" t="s">
        <v>2313</v>
      </c>
      <c r="G4983" s="146" t="s">
        <v>2314</v>
      </c>
      <c r="H4983" s="146" t="s">
        <v>2326</v>
      </c>
      <c r="I4983" s="151" t="s">
        <v>557</v>
      </c>
      <c r="J4983" s="147">
        <v>1820</v>
      </c>
      <c r="K4983" s="147">
        <v>7555</v>
      </c>
      <c r="L4983" s="148">
        <v>13750100</v>
      </c>
      <c r="M4983" s="120" t="s">
        <v>56</v>
      </c>
      <c r="N4983" s="149">
        <v>1100008</v>
      </c>
      <c r="O4983" s="150"/>
      <c r="P4983" s="154" t="s">
        <v>4117</v>
      </c>
      <c r="Q4983" s="158" t="s">
        <v>50</v>
      </c>
      <c r="R4983" s="142">
        <f t="shared" si="77"/>
        <v>8</v>
      </c>
    </row>
    <row r="4984" s="109" customFormat="1">
      <c r="A4984" s="119">
        <f>MAX($A$19:A4983)+1</f>
        <v>4966</v>
      </c>
      <c r="B4984" s="120" t="s">
        <v>41</v>
      </c>
      <c r="C4984" s="144" t="s">
        <v>1762</v>
      </c>
      <c r="D4984" s="144" t="s">
        <v>5617</v>
      </c>
      <c r="E4984" s="145" t="s">
        <v>4443</v>
      </c>
      <c r="F4984" s="146" t="s">
        <v>2313</v>
      </c>
      <c r="G4984" s="146" t="s">
        <v>2314</v>
      </c>
      <c r="H4984" s="146" t="s">
        <v>2327</v>
      </c>
      <c r="I4984" s="151" t="s">
        <v>557</v>
      </c>
      <c r="J4984" s="147">
        <v>1810</v>
      </c>
      <c r="K4984" s="147">
        <v>10977</v>
      </c>
      <c r="L4984" s="148">
        <v>19868370</v>
      </c>
      <c r="M4984" s="120" t="s">
        <v>56</v>
      </c>
      <c r="N4984" s="149">
        <v>1589470</v>
      </c>
      <c r="O4984" s="150"/>
      <c r="P4984" s="154" t="s">
        <v>4117</v>
      </c>
      <c r="Q4984" s="158" t="s">
        <v>50</v>
      </c>
      <c r="R4984" s="142">
        <f t="shared" si="77"/>
        <v>8.0000020132502</v>
      </c>
    </row>
    <row r="4985" s="109" customFormat="1">
      <c r="A4985" s="119">
        <f>MAX($A$19:A4984)+1</f>
        <v>4967</v>
      </c>
      <c r="B4985" s="120" t="s">
        <v>41</v>
      </c>
      <c r="C4985" s="144" t="s">
        <v>1762</v>
      </c>
      <c r="D4985" s="144" t="s">
        <v>5617</v>
      </c>
      <c r="E4985" s="145" t="s">
        <v>4443</v>
      </c>
      <c r="F4985" s="146" t="s">
        <v>2313</v>
      </c>
      <c r="G4985" s="146" t="s">
        <v>2314</v>
      </c>
      <c r="H4985" s="146" t="s">
        <v>2331</v>
      </c>
      <c r="I4985" s="151" t="s">
        <v>557</v>
      </c>
      <c r="J4985" s="147">
        <v>410</v>
      </c>
      <c r="K4985" s="147">
        <v>6216</v>
      </c>
      <c r="L4985" s="148">
        <v>2548560</v>
      </c>
      <c r="M4985" s="120" t="s">
        <v>56</v>
      </c>
      <c r="N4985" s="149">
        <v>203885</v>
      </c>
      <c r="O4985" s="150"/>
      <c r="P4985" s="154" t="s">
        <v>4117</v>
      </c>
      <c r="Q4985" s="158" t="s">
        <v>50</v>
      </c>
      <c r="R4985" s="142">
        <f t="shared" si="77"/>
        <v>8.00000784756882</v>
      </c>
    </row>
    <row r="4986" s="109" customFormat="1">
      <c r="A4986" s="119">
        <f>MAX($A$19:A4985)+1</f>
        <v>4968</v>
      </c>
      <c r="B4986" s="120" t="s">
        <v>41</v>
      </c>
      <c r="C4986" s="144" t="s">
        <v>1762</v>
      </c>
      <c r="D4986" s="144" t="s">
        <v>5617</v>
      </c>
      <c r="E4986" s="145" t="s">
        <v>4443</v>
      </c>
      <c r="F4986" s="146" t="s">
        <v>2313</v>
      </c>
      <c r="G4986" s="146" t="s">
        <v>2314</v>
      </c>
      <c r="H4986" s="146" t="s">
        <v>2332</v>
      </c>
      <c r="I4986" s="151" t="s">
        <v>557</v>
      </c>
      <c r="J4986" s="147">
        <v>4120</v>
      </c>
      <c r="K4986" s="147">
        <v>2638</v>
      </c>
      <c r="L4986" s="148">
        <v>10868560</v>
      </c>
      <c r="M4986" s="120" t="s">
        <v>56</v>
      </c>
      <c r="N4986" s="149">
        <v>869485</v>
      </c>
      <c r="O4986" s="150"/>
      <c r="P4986" s="154" t="s">
        <v>4117</v>
      </c>
      <c r="Q4986" s="158" t="s">
        <v>50</v>
      </c>
      <c r="R4986" s="142">
        <f t="shared" si="77"/>
        <v>8.00000184017018</v>
      </c>
    </row>
    <row r="4987" s="109" customFormat="1">
      <c r="A4987" s="119">
        <f>MAX($A$19:A4986)+1</f>
        <v>4969</v>
      </c>
      <c r="B4987" s="120" t="s">
        <v>41</v>
      </c>
      <c r="C4987" s="144" t="s">
        <v>1762</v>
      </c>
      <c r="D4987" s="144" t="s">
        <v>5617</v>
      </c>
      <c r="E4987" s="145" t="s">
        <v>4443</v>
      </c>
      <c r="F4987" s="146" t="s">
        <v>2313</v>
      </c>
      <c r="G4987" s="146" t="s">
        <v>2314</v>
      </c>
      <c r="H4987" s="146" t="s">
        <v>2333</v>
      </c>
      <c r="I4987" s="151" t="s">
        <v>557</v>
      </c>
      <c r="J4987" s="147">
        <v>599</v>
      </c>
      <c r="K4987" s="147">
        <v>10547</v>
      </c>
      <c r="L4987" s="148">
        <v>6317653</v>
      </c>
      <c r="M4987" s="120" t="s">
        <v>56</v>
      </c>
      <c r="N4987" s="149">
        <v>505412</v>
      </c>
      <c r="O4987" s="150"/>
      <c r="P4987" s="154" t="s">
        <v>4117</v>
      </c>
      <c r="Q4987" s="158" t="s">
        <v>50</v>
      </c>
      <c r="R4987" s="142">
        <f t="shared" si="77"/>
        <v>7.99999620112089</v>
      </c>
    </row>
    <row r="4988" s="109" customFormat="1">
      <c r="A4988" s="119">
        <f>MAX($A$19:A4987)+1</f>
        <v>4970</v>
      </c>
      <c r="B4988" s="120" t="s">
        <v>41</v>
      </c>
      <c r="C4988" s="144" t="s">
        <v>1762</v>
      </c>
      <c r="D4988" s="144" t="s">
        <v>5617</v>
      </c>
      <c r="E4988" s="145" t="s">
        <v>4443</v>
      </c>
      <c r="F4988" s="146" t="s">
        <v>2313</v>
      </c>
      <c r="G4988" s="146" t="s">
        <v>2314</v>
      </c>
      <c r="H4988" s="146" t="s">
        <v>2334</v>
      </c>
      <c r="I4988" s="151" t="s">
        <v>557</v>
      </c>
      <c r="J4988" s="147">
        <v>715</v>
      </c>
      <c r="K4988" s="147">
        <v>11309</v>
      </c>
      <c r="L4988" s="148">
        <v>8085935</v>
      </c>
      <c r="M4988" s="120" t="s">
        <v>56</v>
      </c>
      <c r="N4988" s="149">
        <v>646876</v>
      </c>
      <c r="O4988" s="150"/>
      <c r="P4988" s="154" t="s">
        <v>4117</v>
      </c>
      <c r="Q4988" s="158" t="s">
        <v>50</v>
      </c>
      <c r="R4988" s="142">
        <f t="shared" si="77"/>
        <v>8.0000148405843</v>
      </c>
    </row>
    <row r="4989" s="109" customFormat="1">
      <c r="A4989" s="119">
        <f>MAX($A$19:A4988)+1</f>
        <v>4971</v>
      </c>
      <c r="B4989" s="120" t="s">
        <v>41</v>
      </c>
      <c r="C4989" s="144" t="s">
        <v>1762</v>
      </c>
      <c r="D4989" s="144" t="s">
        <v>5617</v>
      </c>
      <c r="E4989" s="145" t="s">
        <v>4443</v>
      </c>
      <c r="F4989" s="146" t="s">
        <v>2313</v>
      </c>
      <c r="G4989" s="146" t="s">
        <v>2314</v>
      </c>
      <c r="H4989" s="146" t="s">
        <v>2335</v>
      </c>
      <c r="I4989" s="151" t="s">
        <v>557</v>
      </c>
      <c r="J4989" s="147">
        <v>1535</v>
      </c>
      <c r="K4989" s="147">
        <v>6637</v>
      </c>
      <c r="L4989" s="148">
        <v>10187795</v>
      </c>
      <c r="M4989" s="120" t="s">
        <v>56</v>
      </c>
      <c r="N4989" s="149">
        <v>815024</v>
      </c>
      <c r="O4989" s="150"/>
      <c r="P4989" s="154" t="s">
        <v>4117</v>
      </c>
      <c r="Q4989" s="158" t="s">
        <v>50</v>
      </c>
      <c r="R4989" s="142">
        <f t="shared" si="77"/>
        <v>8.00000392626668</v>
      </c>
    </row>
    <row r="4990" s="109" customFormat="1">
      <c r="A4990" s="119">
        <f>MAX($A$19:A4989)+1</f>
        <v>4972</v>
      </c>
      <c r="B4990" s="120" t="s">
        <v>41</v>
      </c>
      <c r="C4990" s="144" t="s">
        <v>1762</v>
      </c>
      <c r="D4990" s="144" t="s">
        <v>5617</v>
      </c>
      <c r="E4990" s="145" t="s">
        <v>4443</v>
      </c>
      <c r="F4990" s="146" t="s">
        <v>2313</v>
      </c>
      <c r="G4990" s="146" t="s">
        <v>2314</v>
      </c>
      <c r="H4990" s="146" t="s">
        <v>2336</v>
      </c>
      <c r="I4990" s="151" t="s">
        <v>557</v>
      </c>
      <c r="J4990" s="147">
        <v>1647</v>
      </c>
      <c r="K4990" s="147">
        <v>3164</v>
      </c>
      <c r="L4990" s="148">
        <v>5211108</v>
      </c>
      <c r="M4990" s="120" t="s">
        <v>56</v>
      </c>
      <c r="N4990" s="149">
        <v>416889</v>
      </c>
      <c r="O4990" s="150"/>
      <c r="P4990" s="154" t="s">
        <v>4117</v>
      </c>
      <c r="Q4990" s="158" t="s">
        <v>50</v>
      </c>
      <c r="R4990" s="142">
        <f t="shared" si="77"/>
        <v>8.00000690831969</v>
      </c>
    </row>
    <row r="4991" s="109" customFormat="1">
      <c r="A4991" s="119">
        <f>MAX($A$19:A4990)+1</f>
        <v>4973</v>
      </c>
      <c r="B4991" s="120" t="s">
        <v>41</v>
      </c>
      <c r="C4991" s="144" t="s">
        <v>1762</v>
      </c>
      <c r="D4991" s="144" t="s">
        <v>5617</v>
      </c>
      <c r="E4991" s="145" t="s">
        <v>4443</v>
      </c>
      <c r="F4991" s="146" t="s">
        <v>2313</v>
      </c>
      <c r="G4991" s="146" t="s">
        <v>2314</v>
      </c>
      <c r="H4991" s="146" t="s">
        <v>5618</v>
      </c>
      <c r="I4991" s="151" t="s">
        <v>557</v>
      </c>
      <c r="J4991" s="147">
        <v>400</v>
      </c>
      <c r="K4991" s="147">
        <v>23520</v>
      </c>
      <c r="L4991" s="148">
        <v>9408000</v>
      </c>
      <c r="M4991" s="120" t="s">
        <v>56</v>
      </c>
      <c r="N4991" s="149">
        <v>752640</v>
      </c>
      <c r="O4991" s="150"/>
      <c r="P4991" s="154" t="s">
        <v>4117</v>
      </c>
      <c r="Q4991" s="158" t="s">
        <v>50</v>
      </c>
      <c r="R4991" s="142">
        <f t="shared" si="77"/>
        <v>8</v>
      </c>
    </row>
    <row r="4992" s="109" customFormat="1">
      <c r="A4992" s="119">
        <f>MAX($A$19:A4991)+1</f>
        <v>4974</v>
      </c>
      <c r="B4992" s="120" t="s">
        <v>41</v>
      </c>
      <c r="C4992" s="144" t="s">
        <v>1762</v>
      </c>
      <c r="D4992" s="144" t="s">
        <v>5617</v>
      </c>
      <c r="E4992" s="145" t="s">
        <v>4443</v>
      </c>
      <c r="F4992" s="146" t="s">
        <v>2313</v>
      </c>
      <c r="G4992" s="146" t="s">
        <v>2314</v>
      </c>
      <c r="H4992" s="146" t="s">
        <v>2337</v>
      </c>
      <c r="I4992" s="151" t="s">
        <v>557</v>
      </c>
      <c r="J4992" s="147">
        <v>1750</v>
      </c>
      <c r="K4992" s="147">
        <v>14671</v>
      </c>
      <c r="L4992" s="148">
        <v>25674250</v>
      </c>
      <c r="M4992" s="120" t="s">
        <v>56</v>
      </c>
      <c r="N4992" s="149">
        <v>2053930</v>
      </c>
      <c r="O4992" s="150"/>
      <c r="P4992" s="154" t="s">
        <v>4117</v>
      </c>
      <c r="Q4992" s="158" t="s">
        <v>50</v>
      </c>
      <c r="R4992" s="142">
        <f t="shared" si="77"/>
        <v>7.99996105046886</v>
      </c>
    </row>
    <row r="4993" s="109" customFormat="1">
      <c r="A4993" s="119">
        <f>MAX($A$19:A4992)+1</f>
        <v>4975</v>
      </c>
      <c r="B4993" s="120" t="s">
        <v>41</v>
      </c>
      <c r="C4993" s="144" t="s">
        <v>1762</v>
      </c>
      <c r="D4993" s="144" t="s">
        <v>5617</v>
      </c>
      <c r="E4993" s="145" t="s">
        <v>4443</v>
      </c>
      <c r="F4993" s="146" t="s">
        <v>2313</v>
      </c>
      <c r="G4993" s="146" t="s">
        <v>2314</v>
      </c>
      <c r="H4993" s="146" t="s">
        <v>2339</v>
      </c>
      <c r="I4993" s="151" t="s">
        <v>557</v>
      </c>
      <c r="J4993" s="147">
        <v>346</v>
      </c>
      <c r="K4993" s="147">
        <v>18890</v>
      </c>
      <c r="L4993" s="148">
        <v>6535940</v>
      </c>
      <c r="M4993" s="120" t="s">
        <v>56</v>
      </c>
      <c r="N4993" s="149">
        <v>522876</v>
      </c>
      <c r="O4993" s="150"/>
      <c r="P4993" s="154" t="s">
        <v>4117</v>
      </c>
      <c r="Q4993" s="158" t="s">
        <v>50</v>
      </c>
      <c r="R4993" s="142">
        <f t="shared" si="77"/>
        <v>8.00001224001444</v>
      </c>
    </row>
    <row r="4994" s="109" customFormat="1">
      <c r="A4994" s="119">
        <f>MAX($A$19:A4993)+1</f>
        <v>4976</v>
      </c>
      <c r="B4994" s="120" t="s">
        <v>41</v>
      </c>
      <c r="C4994" s="144" t="s">
        <v>1762</v>
      </c>
      <c r="D4994" s="144" t="s">
        <v>5617</v>
      </c>
      <c r="E4994" s="145" t="s">
        <v>4443</v>
      </c>
      <c r="F4994" s="146" t="s">
        <v>2313</v>
      </c>
      <c r="G4994" s="146" t="s">
        <v>2314</v>
      </c>
      <c r="H4994" s="146" t="s">
        <v>2340</v>
      </c>
      <c r="I4994" s="151" t="s">
        <v>557</v>
      </c>
      <c r="J4994" s="147">
        <v>320</v>
      </c>
      <c r="K4994" s="147">
        <v>8734</v>
      </c>
      <c r="L4994" s="148">
        <v>2794880</v>
      </c>
      <c r="M4994" s="120" t="s">
        <v>56</v>
      </c>
      <c r="N4994" s="149">
        <v>223591</v>
      </c>
      <c r="O4994" s="150"/>
      <c r="P4994" s="154" t="s">
        <v>4117</v>
      </c>
      <c r="Q4994" s="158" t="s">
        <v>50</v>
      </c>
      <c r="R4994" s="142">
        <f t="shared" si="77"/>
        <v>8.00002146782688</v>
      </c>
    </row>
    <row r="4995" s="109" customFormat="1">
      <c r="A4995" s="119">
        <f>MAX($A$19:A4994)+1</f>
        <v>4977</v>
      </c>
      <c r="B4995" s="120" t="s">
        <v>41</v>
      </c>
      <c r="C4995" s="144" t="s">
        <v>1762</v>
      </c>
      <c r="D4995" s="144" t="s">
        <v>5617</v>
      </c>
      <c r="E4995" s="145" t="s">
        <v>4443</v>
      </c>
      <c r="F4995" s="146" t="s">
        <v>2313</v>
      </c>
      <c r="G4995" s="146" t="s">
        <v>2314</v>
      </c>
      <c r="H4995" s="146" t="s">
        <v>2369</v>
      </c>
      <c r="I4995" s="151" t="s">
        <v>557</v>
      </c>
      <c r="J4995" s="147">
        <v>348</v>
      </c>
      <c r="K4995" s="147">
        <v>8218</v>
      </c>
      <c r="L4995" s="148">
        <v>2859864</v>
      </c>
      <c r="M4995" s="120" t="s">
        <v>56</v>
      </c>
      <c r="N4995" s="149">
        <v>228789</v>
      </c>
      <c r="O4995" s="150"/>
      <c r="P4995" s="154" t="s">
        <v>4117</v>
      </c>
      <c r="Q4995" s="158" t="s">
        <v>50</v>
      </c>
      <c r="R4995" s="142">
        <f t="shared" si="77"/>
        <v>7.99999580399627</v>
      </c>
    </row>
    <row r="4996" s="109" customFormat="1">
      <c r="A4996" s="119">
        <f>MAX($A$19:A4995)+1</f>
        <v>4978</v>
      </c>
      <c r="B4996" s="120" t="s">
        <v>41</v>
      </c>
      <c r="C4996" s="144" t="s">
        <v>1762</v>
      </c>
      <c r="D4996" s="144" t="s">
        <v>5617</v>
      </c>
      <c r="E4996" s="145" t="s">
        <v>4443</v>
      </c>
      <c r="F4996" s="146" t="s">
        <v>2313</v>
      </c>
      <c r="G4996" s="146" t="s">
        <v>2314</v>
      </c>
      <c r="H4996" s="146" t="s">
        <v>2370</v>
      </c>
      <c r="I4996" s="151" t="s">
        <v>557</v>
      </c>
      <c r="J4996" s="147">
        <v>400</v>
      </c>
      <c r="K4996" s="147">
        <v>11292</v>
      </c>
      <c r="L4996" s="148">
        <v>4516800</v>
      </c>
      <c r="M4996" s="120" t="s">
        <v>56</v>
      </c>
      <c r="N4996" s="149">
        <v>361344</v>
      </c>
      <c r="O4996" s="150"/>
      <c r="P4996" s="154" t="s">
        <v>4117</v>
      </c>
      <c r="Q4996" s="158" t="s">
        <v>50</v>
      </c>
      <c r="R4996" s="142">
        <f t="shared" si="77"/>
        <v>8</v>
      </c>
    </row>
    <row r="4997" s="109" customFormat="1">
      <c r="A4997" s="119">
        <f>MAX($A$19:A4996)+1</f>
        <v>4979</v>
      </c>
      <c r="B4997" s="120" t="s">
        <v>41</v>
      </c>
      <c r="C4997" s="144" t="s">
        <v>1762</v>
      </c>
      <c r="D4997" s="144" t="s">
        <v>5617</v>
      </c>
      <c r="E4997" s="145" t="s">
        <v>4443</v>
      </c>
      <c r="F4997" s="146" t="s">
        <v>2313</v>
      </c>
      <c r="G4997" s="146" t="s">
        <v>2314</v>
      </c>
      <c r="H4997" s="146" t="s">
        <v>2341</v>
      </c>
      <c r="I4997" s="151" t="s">
        <v>557</v>
      </c>
      <c r="J4997" s="147">
        <v>5080</v>
      </c>
      <c r="K4997" s="147">
        <v>1266</v>
      </c>
      <c r="L4997" s="148">
        <v>6431280</v>
      </c>
      <c r="M4997" s="120" t="s">
        <v>56</v>
      </c>
      <c r="N4997" s="149">
        <v>514503</v>
      </c>
      <c r="O4997" s="150"/>
      <c r="P4997" s="154" t="s">
        <v>4117</v>
      </c>
      <c r="Q4997" s="158" t="s">
        <v>50</v>
      </c>
      <c r="R4997" s="142">
        <f t="shared" si="77"/>
        <v>8.00000932940254</v>
      </c>
    </row>
    <row r="4998" s="109" customFormat="1">
      <c r="A4998" s="119">
        <f>MAX($A$19:A4997)+1</f>
        <v>4980</v>
      </c>
      <c r="B4998" s="120" t="s">
        <v>41</v>
      </c>
      <c r="C4998" s="144" t="s">
        <v>1762</v>
      </c>
      <c r="D4998" s="144" t="s">
        <v>5617</v>
      </c>
      <c r="E4998" s="145" t="s">
        <v>4443</v>
      </c>
      <c r="F4998" s="146" t="s">
        <v>2313</v>
      </c>
      <c r="G4998" s="146" t="s">
        <v>2314</v>
      </c>
      <c r="H4998" s="146" t="s">
        <v>2342</v>
      </c>
      <c r="I4998" s="151" t="s">
        <v>557</v>
      </c>
      <c r="J4998" s="147">
        <v>400</v>
      </c>
      <c r="K4998" s="147">
        <v>35656</v>
      </c>
      <c r="L4998" s="148">
        <v>14262400</v>
      </c>
      <c r="M4998" s="120" t="s">
        <v>56</v>
      </c>
      <c r="N4998" s="149">
        <v>1140992</v>
      </c>
      <c r="O4998" s="150"/>
      <c r="P4998" s="154" t="s">
        <v>4117</v>
      </c>
      <c r="Q4998" s="158" t="s">
        <v>50</v>
      </c>
      <c r="R4998" s="142">
        <f t="shared" si="77"/>
        <v>8</v>
      </c>
    </row>
    <row r="4999" s="109" customFormat="1">
      <c r="A4999" s="119">
        <f>MAX($A$19:A4998)+1</f>
        <v>4981</v>
      </c>
      <c r="B4999" s="120" t="s">
        <v>41</v>
      </c>
      <c r="C4999" s="144" t="s">
        <v>1762</v>
      </c>
      <c r="D4999" s="144" t="s">
        <v>5617</v>
      </c>
      <c r="E4999" s="145" t="s">
        <v>4443</v>
      </c>
      <c r="F4999" s="146" t="s">
        <v>2313</v>
      </c>
      <c r="G4999" s="146" t="s">
        <v>2314</v>
      </c>
      <c r="H4999" s="146" t="s">
        <v>2343</v>
      </c>
      <c r="I4999" s="151" t="s">
        <v>557</v>
      </c>
      <c r="J4999" s="147">
        <v>486</v>
      </c>
      <c r="K4999" s="147">
        <v>23350</v>
      </c>
      <c r="L4999" s="148">
        <v>11348100</v>
      </c>
      <c r="M4999" s="120" t="s">
        <v>56</v>
      </c>
      <c r="N4999" s="149">
        <v>907848</v>
      </c>
      <c r="O4999" s="150"/>
      <c r="P4999" s="154" t="s">
        <v>4117</v>
      </c>
      <c r="Q4999" s="158" t="s">
        <v>50</v>
      </c>
      <c r="R4999" s="142">
        <f t="shared" si="77"/>
        <v>8</v>
      </c>
    </row>
    <row r="5000" s="109" customFormat="1">
      <c r="A5000" s="119">
        <f>MAX($A$19:A4999)+1</f>
        <v>4982</v>
      </c>
      <c r="B5000" s="120" t="s">
        <v>41</v>
      </c>
      <c r="C5000" s="144" t="s">
        <v>1762</v>
      </c>
      <c r="D5000" s="144" t="s">
        <v>5617</v>
      </c>
      <c r="E5000" s="145" t="s">
        <v>4443</v>
      </c>
      <c r="F5000" s="146" t="s">
        <v>2313</v>
      </c>
      <c r="G5000" s="146" t="s">
        <v>2314</v>
      </c>
      <c r="H5000" s="146" t="s">
        <v>2344</v>
      </c>
      <c r="I5000" s="151" t="s">
        <v>557</v>
      </c>
      <c r="J5000" s="147">
        <v>953</v>
      </c>
      <c r="K5000" s="147">
        <v>17241</v>
      </c>
      <c r="L5000" s="148">
        <v>16430673</v>
      </c>
      <c r="M5000" s="120" t="s">
        <v>56</v>
      </c>
      <c r="N5000" s="149">
        <v>1314454</v>
      </c>
      <c r="O5000" s="150"/>
      <c r="P5000" s="154" t="s">
        <v>4117</v>
      </c>
      <c r="Q5000" s="158" t="s">
        <v>50</v>
      </c>
      <c r="R5000" s="142">
        <f t="shared" si="77"/>
        <v>8.00000097378848</v>
      </c>
    </row>
    <row r="5001" s="109" customFormat="1">
      <c r="A5001" s="119">
        <f>MAX($A$19:A5000)+1</f>
        <v>4983</v>
      </c>
      <c r="B5001" s="120" t="s">
        <v>41</v>
      </c>
      <c r="C5001" s="144" t="s">
        <v>1762</v>
      </c>
      <c r="D5001" s="144" t="s">
        <v>5617</v>
      </c>
      <c r="E5001" s="145" t="s">
        <v>4443</v>
      </c>
      <c r="F5001" s="146" t="s">
        <v>2313</v>
      </c>
      <c r="G5001" s="146" t="s">
        <v>2314</v>
      </c>
      <c r="H5001" s="146" t="s">
        <v>2345</v>
      </c>
      <c r="I5001" s="151" t="s">
        <v>557</v>
      </c>
      <c r="J5001" s="147">
        <v>2018</v>
      </c>
      <c r="K5001" s="147">
        <v>36061</v>
      </c>
      <c r="L5001" s="148">
        <v>72771098</v>
      </c>
      <c r="M5001" s="120" t="s">
        <v>56</v>
      </c>
      <c r="N5001" s="149">
        <v>5821688</v>
      </c>
      <c r="O5001" s="150"/>
      <c r="P5001" s="154" t="s">
        <v>4117</v>
      </c>
      <c r="Q5001" s="158" t="s">
        <v>50</v>
      </c>
      <c r="R5001" s="142">
        <f t="shared" si="77"/>
        <v>8.00000021986751</v>
      </c>
    </row>
    <row r="5002" s="109" customFormat="1">
      <c r="A5002" s="119">
        <f>MAX($A$19:A5001)+1</f>
        <v>4984</v>
      </c>
      <c r="B5002" s="120" t="s">
        <v>41</v>
      </c>
      <c r="C5002" s="144" t="s">
        <v>1762</v>
      </c>
      <c r="D5002" s="144" t="s">
        <v>5617</v>
      </c>
      <c r="E5002" s="145" t="s">
        <v>4443</v>
      </c>
      <c r="F5002" s="146" t="s">
        <v>2313</v>
      </c>
      <c r="G5002" s="146" t="s">
        <v>2314</v>
      </c>
      <c r="H5002" s="146" t="s">
        <v>2346</v>
      </c>
      <c r="I5002" s="151" t="s">
        <v>557</v>
      </c>
      <c r="J5002" s="147">
        <v>909</v>
      </c>
      <c r="K5002" s="147">
        <v>15877</v>
      </c>
      <c r="L5002" s="148">
        <v>14432193</v>
      </c>
      <c r="M5002" s="120" t="s">
        <v>56</v>
      </c>
      <c r="N5002" s="149">
        <v>1154576</v>
      </c>
      <c r="O5002" s="150"/>
      <c r="P5002" s="154" t="s">
        <v>4117</v>
      </c>
      <c r="Q5002" s="158" t="s">
        <v>50</v>
      </c>
      <c r="R5002" s="142">
        <f t="shared" si="77"/>
        <v>8.00000388021419</v>
      </c>
    </row>
    <row r="5003" s="109" customFormat="1">
      <c r="A5003" s="119">
        <f>MAX($A$19:A5002)+1</f>
        <v>4985</v>
      </c>
      <c r="B5003" s="120" t="s">
        <v>41</v>
      </c>
      <c r="C5003" s="144" t="s">
        <v>1762</v>
      </c>
      <c r="D5003" s="144" t="s">
        <v>5617</v>
      </c>
      <c r="E5003" s="145" t="s">
        <v>4443</v>
      </c>
      <c r="F5003" s="146" t="s">
        <v>2313</v>
      </c>
      <c r="G5003" s="146" t="s">
        <v>2314</v>
      </c>
      <c r="H5003" s="146" t="s">
        <v>2347</v>
      </c>
      <c r="I5003" s="151" t="s">
        <v>557</v>
      </c>
      <c r="J5003" s="147">
        <v>810</v>
      </c>
      <c r="K5003" s="147">
        <v>6109</v>
      </c>
      <c r="L5003" s="148">
        <v>4948290</v>
      </c>
      <c r="M5003" s="120" t="s">
        <v>56</v>
      </c>
      <c r="N5003" s="149">
        <v>395864</v>
      </c>
      <c r="O5003" s="150"/>
      <c r="P5003" s="154" t="s">
        <v>4117</v>
      </c>
      <c r="Q5003" s="158" t="s">
        <v>50</v>
      </c>
      <c r="R5003" s="142">
        <f t="shared" si="77"/>
        <v>8.00001616720119</v>
      </c>
    </row>
    <row r="5004" s="109" customFormat="1">
      <c r="A5004" s="119">
        <f>MAX($A$19:A5003)+1</f>
        <v>4986</v>
      </c>
      <c r="B5004" s="120" t="s">
        <v>41</v>
      </c>
      <c r="C5004" s="144" t="s">
        <v>1762</v>
      </c>
      <c r="D5004" s="144" t="s">
        <v>5617</v>
      </c>
      <c r="E5004" s="145" t="s">
        <v>4443</v>
      </c>
      <c r="F5004" s="146" t="s">
        <v>2313</v>
      </c>
      <c r="G5004" s="146" t="s">
        <v>2314</v>
      </c>
      <c r="H5004" s="146" t="s">
        <v>2348</v>
      </c>
      <c r="I5004" s="151" t="s">
        <v>557</v>
      </c>
      <c r="J5004" s="147">
        <v>799</v>
      </c>
      <c r="K5004" s="147">
        <v>23055</v>
      </c>
      <c r="L5004" s="148">
        <v>18420945</v>
      </c>
      <c r="M5004" s="120" t="s">
        <v>56</v>
      </c>
      <c r="N5004" s="149">
        <v>1473676</v>
      </c>
      <c r="O5004" s="150"/>
      <c r="P5004" s="154" t="s">
        <v>4117</v>
      </c>
      <c r="Q5004" s="158" t="s">
        <v>50</v>
      </c>
      <c r="R5004" s="142">
        <f t="shared" si="77"/>
        <v>8.00000217144126</v>
      </c>
    </row>
    <row r="5005" s="109" customFormat="1">
      <c r="A5005" s="119">
        <f>MAX($A$19:A5004)+1</f>
        <v>4987</v>
      </c>
      <c r="B5005" s="120" t="s">
        <v>41</v>
      </c>
      <c r="C5005" s="144" t="s">
        <v>1762</v>
      </c>
      <c r="D5005" s="144" t="s">
        <v>5617</v>
      </c>
      <c r="E5005" s="145" t="s">
        <v>4443</v>
      </c>
      <c r="F5005" s="146" t="s">
        <v>2313</v>
      </c>
      <c r="G5005" s="146" t="s">
        <v>2314</v>
      </c>
      <c r="H5005" s="146" t="s">
        <v>2349</v>
      </c>
      <c r="I5005" s="151" t="s">
        <v>557</v>
      </c>
      <c r="J5005" s="147">
        <v>439</v>
      </c>
      <c r="K5005" s="147">
        <v>16545</v>
      </c>
      <c r="L5005" s="148">
        <v>7263255</v>
      </c>
      <c r="M5005" s="120" t="s">
        <v>56</v>
      </c>
      <c r="N5005" s="149">
        <v>581061</v>
      </c>
      <c r="O5005" s="150"/>
      <c r="P5005" s="154" t="s">
        <v>4117</v>
      </c>
      <c r="Q5005" s="158" t="s">
        <v>50</v>
      </c>
      <c r="R5005" s="142">
        <f t="shared" si="77"/>
        <v>8.00000826075912</v>
      </c>
    </row>
    <row r="5006" s="109" customFormat="1">
      <c r="A5006" s="119">
        <f>MAX($A$19:A5005)+1</f>
        <v>4988</v>
      </c>
      <c r="B5006" s="120" t="s">
        <v>41</v>
      </c>
      <c r="C5006" s="144" t="s">
        <v>1762</v>
      </c>
      <c r="D5006" s="144" t="s">
        <v>5617</v>
      </c>
      <c r="E5006" s="145" t="s">
        <v>4443</v>
      </c>
      <c r="F5006" s="146" t="s">
        <v>2313</v>
      </c>
      <c r="G5006" s="146" t="s">
        <v>2314</v>
      </c>
      <c r="H5006" s="146" t="s">
        <v>2350</v>
      </c>
      <c r="I5006" s="151" t="s">
        <v>557</v>
      </c>
      <c r="J5006" s="147">
        <v>1770</v>
      </c>
      <c r="K5006" s="147">
        <v>552</v>
      </c>
      <c r="L5006" s="148">
        <v>977040</v>
      </c>
      <c r="M5006" s="120" t="s">
        <v>56</v>
      </c>
      <c r="N5006" s="149">
        <v>78164</v>
      </c>
      <c r="O5006" s="150"/>
      <c r="P5006" s="154" t="s">
        <v>4117</v>
      </c>
      <c r="Q5006" s="158" t="s">
        <v>50</v>
      </c>
      <c r="R5006" s="142">
        <f t="shared" si="77"/>
        <v>8.00008187996397</v>
      </c>
    </row>
    <row r="5007" s="109" customFormat="1">
      <c r="A5007" s="119">
        <f>MAX($A$19:A5006)+1</f>
        <v>4989</v>
      </c>
      <c r="B5007" s="120" t="s">
        <v>41</v>
      </c>
      <c r="C5007" s="144" t="s">
        <v>1762</v>
      </c>
      <c r="D5007" s="144" t="s">
        <v>5617</v>
      </c>
      <c r="E5007" s="145" t="s">
        <v>4443</v>
      </c>
      <c r="F5007" s="146" t="s">
        <v>2313</v>
      </c>
      <c r="G5007" s="146" t="s">
        <v>2314</v>
      </c>
      <c r="H5007" s="146" t="s">
        <v>2351</v>
      </c>
      <c r="I5007" s="151" t="s">
        <v>557</v>
      </c>
      <c r="J5007" s="147">
        <v>612</v>
      </c>
      <c r="K5007" s="147">
        <v>12027</v>
      </c>
      <c r="L5007" s="148">
        <v>7360524</v>
      </c>
      <c r="M5007" s="120" t="s">
        <v>56</v>
      </c>
      <c r="N5007" s="149">
        <v>588842</v>
      </c>
      <c r="O5007" s="150"/>
      <c r="P5007" s="154" t="s">
        <v>4117</v>
      </c>
      <c r="Q5007" s="158" t="s">
        <v>50</v>
      </c>
      <c r="R5007" s="142">
        <f t="shared" si="77"/>
        <v>8.00000108687914</v>
      </c>
    </row>
    <row r="5008" s="109" customFormat="1">
      <c r="A5008" s="119">
        <f>MAX($A$19:A5007)+1</f>
        <v>4990</v>
      </c>
      <c r="B5008" s="120" t="s">
        <v>41</v>
      </c>
      <c r="C5008" s="144" t="s">
        <v>1762</v>
      </c>
      <c r="D5008" s="144" t="s">
        <v>5617</v>
      </c>
      <c r="E5008" s="145" t="s">
        <v>4443</v>
      </c>
      <c r="F5008" s="146" t="s">
        <v>2313</v>
      </c>
      <c r="G5008" s="146" t="s">
        <v>2314</v>
      </c>
      <c r="H5008" s="146" t="s">
        <v>5619</v>
      </c>
      <c r="I5008" s="151" t="s">
        <v>557</v>
      </c>
      <c r="J5008" s="147">
        <v>400</v>
      </c>
      <c r="K5008" s="147">
        <v>7626</v>
      </c>
      <c r="L5008" s="148">
        <v>3050400</v>
      </c>
      <c r="M5008" s="120" t="s">
        <v>56</v>
      </c>
      <c r="N5008" s="149">
        <v>244032</v>
      </c>
      <c r="O5008" s="150"/>
      <c r="P5008" s="154" t="s">
        <v>4117</v>
      </c>
      <c r="Q5008" s="158" t="s">
        <v>50</v>
      </c>
      <c r="R5008" s="142">
        <f t="shared" si="77"/>
        <v>8</v>
      </c>
    </row>
    <row r="5009" s="109" customFormat="1">
      <c r="A5009" s="119">
        <f>MAX($A$19:A5008)+1</f>
        <v>4991</v>
      </c>
      <c r="B5009" s="120" t="s">
        <v>41</v>
      </c>
      <c r="C5009" s="144" t="s">
        <v>1762</v>
      </c>
      <c r="D5009" s="144" t="s">
        <v>5617</v>
      </c>
      <c r="E5009" s="145" t="s">
        <v>4443</v>
      </c>
      <c r="F5009" s="146" t="s">
        <v>2313</v>
      </c>
      <c r="G5009" s="146" t="s">
        <v>2314</v>
      </c>
      <c r="H5009" s="146" t="s">
        <v>5620</v>
      </c>
      <c r="I5009" s="151" t="s">
        <v>557</v>
      </c>
      <c r="J5009" s="147">
        <v>400</v>
      </c>
      <c r="K5009" s="147">
        <v>10117</v>
      </c>
      <c r="L5009" s="148">
        <v>4046800</v>
      </c>
      <c r="M5009" s="120" t="s">
        <v>56</v>
      </c>
      <c r="N5009" s="149">
        <v>323744</v>
      </c>
      <c r="O5009" s="150"/>
      <c r="P5009" s="154" t="s">
        <v>4117</v>
      </c>
      <c r="Q5009" s="158" t="s">
        <v>50</v>
      </c>
      <c r="R5009" s="142">
        <f t="shared" si="77"/>
        <v>8</v>
      </c>
    </row>
    <row r="5010" s="109" customFormat="1">
      <c r="A5010" s="119">
        <f>MAX($A$19:A5009)+1</f>
        <v>4992</v>
      </c>
      <c r="B5010" s="120" t="s">
        <v>41</v>
      </c>
      <c r="C5010" s="144" t="s">
        <v>1762</v>
      </c>
      <c r="D5010" s="144" t="s">
        <v>5617</v>
      </c>
      <c r="E5010" s="145" t="s">
        <v>4443</v>
      </c>
      <c r="F5010" s="146" t="s">
        <v>2313</v>
      </c>
      <c r="G5010" s="146" t="s">
        <v>2314</v>
      </c>
      <c r="H5010" s="146" t="s">
        <v>5621</v>
      </c>
      <c r="I5010" s="151" t="s">
        <v>557</v>
      </c>
      <c r="J5010" s="147">
        <v>4</v>
      </c>
      <c r="K5010" s="147">
        <v>10124</v>
      </c>
      <c r="L5010" s="148">
        <v>40496</v>
      </c>
      <c r="M5010" s="120" t="s">
        <v>56</v>
      </c>
      <c r="N5010" s="149">
        <v>3240</v>
      </c>
      <c r="O5010" s="150"/>
      <c r="P5010" s="154" t="s">
        <v>4117</v>
      </c>
      <c r="Q5010" s="158" t="s">
        <v>50</v>
      </c>
      <c r="R5010" s="142">
        <f t="shared" si="77"/>
        <v>8.00079020150138</v>
      </c>
    </row>
    <row r="5011" s="109" customFormat="1">
      <c r="A5011" s="119">
        <f>MAX($A$19:A5010)+1</f>
        <v>4993</v>
      </c>
      <c r="B5011" s="120" t="s">
        <v>41</v>
      </c>
      <c r="C5011" s="144" t="s">
        <v>1762</v>
      </c>
      <c r="D5011" s="144" t="s">
        <v>5617</v>
      </c>
      <c r="E5011" s="145" t="s">
        <v>4443</v>
      </c>
      <c r="F5011" s="146" t="s">
        <v>2313</v>
      </c>
      <c r="G5011" s="146" t="s">
        <v>2314</v>
      </c>
      <c r="H5011" s="146" t="s">
        <v>2356</v>
      </c>
      <c r="I5011" s="151" t="s">
        <v>557</v>
      </c>
      <c r="J5011" s="147">
        <v>864</v>
      </c>
      <c r="K5011" s="147">
        <v>12528</v>
      </c>
      <c r="L5011" s="148">
        <v>10824192</v>
      </c>
      <c r="M5011" s="120" t="s">
        <v>56</v>
      </c>
      <c r="N5011" s="149">
        <v>865936</v>
      </c>
      <c r="O5011" s="150"/>
      <c r="P5011" s="154" t="s">
        <v>4117</v>
      </c>
      <c r="Q5011" s="158" t="s">
        <v>50</v>
      </c>
      <c r="R5011" s="142">
        <f t="shared" si="77"/>
        <v>8.00000591268152</v>
      </c>
    </row>
    <row r="5012" s="109" customFormat="1">
      <c r="A5012" s="119">
        <f>MAX($A$19:A5011)+1</f>
        <v>4994</v>
      </c>
      <c r="B5012" s="120" t="s">
        <v>41</v>
      </c>
      <c r="C5012" s="144" t="s">
        <v>1762</v>
      </c>
      <c r="D5012" s="144" t="s">
        <v>5617</v>
      </c>
      <c r="E5012" s="145" t="s">
        <v>4443</v>
      </c>
      <c r="F5012" s="146" t="s">
        <v>2313</v>
      </c>
      <c r="G5012" s="146" t="s">
        <v>2314</v>
      </c>
      <c r="H5012" s="146" t="s">
        <v>2357</v>
      </c>
      <c r="I5012" s="151" t="s">
        <v>557</v>
      </c>
      <c r="J5012" s="147">
        <v>900</v>
      </c>
      <c r="K5012" s="147">
        <v>25216</v>
      </c>
      <c r="L5012" s="148">
        <v>22694400</v>
      </c>
      <c r="M5012" s="120" t="s">
        <v>56</v>
      </c>
      <c r="N5012" s="149">
        <v>1815552</v>
      </c>
      <c r="O5012" s="150"/>
      <c r="P5012" s="154" t="s">
        <v>4117</v>
      </c>
      <c r="Q5012" s="158" t="s">
        <v>50</v>
      </c>
      <c r="R5012" s="142">
        <f t="shared" si="77"/>
        <v>8</v>
      </c>
    </row>
    <row r="5013" s="109" customFormat="1">
      <c r="A5013" s="119">
        <f>MAX($A$19:A5012)+1</f>
        <v>4995</v>
      </c>
      <c r="B5013" s="120" t="s">
        <v>41</v>
      </c>
      <c r="C5013" s="144" t="s">
        <v>1762</v>
      </c>
      <c r="D5013" s="144" t="s">
        <v>5617</v>
      </c>
      <c r="E5013" s="145" t="s">
        <v>4443</v>
      </c>
      <c r="F5013" s="146" t="s">
        <v>2313</v>
      </c>
      <c r="G5013" s="146" t="s">
        <v>2314</v>
      </c>
      <c r="H5013" s="146" t="s">
        <v>2383</v>
      </c>
      <c r="I5013" s="151" t="s">
        <v>557</v>
      </c>
      <c r="J5013" s="147">
        <v>448</v>
      </c>
      <c r="K5013" s="147">
        <v>2160</v>
      </c>
      <c r="L5013" s="148">
        <v>967680</v>
      </c>
      <c r="M5013" s="120" t="s">
        <v>56</v>
      </c>
      <c r="N5013" s="149">
        <v>77415</v>
      </c>
      <c r="O5013" s="150"/>
      <c r="P5013" s="154" t="s">
        <v>4117</v>
      </c>
      <c r="Q5013" s="158" t="s">
        <v>50</v>
      </c>
      <c r="R5013" s="142">
        <f t="shared" si="77"/>
        <v>8.00006200396825</v>
      </c>
    </row>
    <row r="5014" s="109" customFormat="1">
      <c r="A5014" s="119">
        <f>MAX($A$19:A5013)+1</f>
        <v>4996</v>
      </c>
      <c r="B5014" s="120" t="s">
        <v>41</v>
      </c>
      <c r="C5014" s="144" t="s">
        <v>1762</v>
      </c>
      <c r="D5014" s="144" t="s">
        <v>5617</v>
      </c>
      <c r="E5014" s="145" t="s">
        <v>4443</v>
      </c>
      <c r="F5014" s="146" t="s">
        <v>2313</v>
      </c>
      <c r="G5014" s="146" t="s">
        <v>2314</v>
      </c>
      <c r="H5014" s="146" t="s">
        <v>2384</v>
      </c>
      <c r="I5014" s="151" t="s">
        <v>557</v>
      </c>
      <c r="J5014" s="147">
        <v>345</v>
      </c>
      <c r="K5014" s="147">
        <v>18136</v>
      </c>
      <c r="L5014" s="148">
        <v>6256920</v>
      </c>
      <c r="M5014" s="120" t="s">
        <v>56</v>
      </c>
      <c r="N5014" s="149">
        <v>500554</v>
      </c>
      <c r="O5014" s="150"/>
      <c r="P5014" s="154" t="s">
        <v>4117</v>
      </c>
      <c r="Q5014" s="158" t="s">
        <v>50</v>
      </c>
      <c r="R5014" s="142">
        <f t="shared" si="77"/>
        <v>8.00000639292176</v>
      </c>
    </row>
    <row r="5015" s="109" customFormat="1">
      <c r="A5015" s="119">
        <f>MAX($A$19:A5014)+1</f>
        <v>4997</v>
      </c>
      <c r="B5015" s="120" t="s">
        <v>41</v>
      </c>
      <c r="C5015" s="144" t="s">
        <v>1762</v>
      </c>
      <c r="D5015" s="144" t="s">
        <v>5617</v>
      </c>
      <c r="E5015" s="145" t="s">
        <v>4443</v>
      </c>
      <c r="F5015" s="146" t="s">
        <v>2313</v>
      </c>
      <c r="G5015" s="146" t="s">
        <v>2314</v>
      </c>
      <c r="H5015" s="146" t="s">
        <v>2385</v>
      </c>
      <c r="I5015" s="151" t="s">
        <v>557</v>
      </c>
      <c r="J5015" s="147">
        <v>400</v>
      </c>
      <c r="K5015" s="147">
        <v>14202</v>
      </c>
      <c r="L5015" s="148">
        <v>5680800</v>
      </c>
      <c r="M5015" s="120" t="s">
        <v>56</v>
      </c>
      <c r="N5015" s="149">
        <v>454464</v>
      </c>
      <c r="O5015" s="150"/>
      <c r="P5015" s="154" t="s">
        <v>4117</v>
      </c>
      <c r="Q5015" s="158" t="s">
        <v>50</v>
      </c>
      <c r="R5015" s="142">
        <f t="shared" si="77"/>
        <v>8</v>
      </c>
    </row>
    <row r="5016" s="109" customFormat="1">
      <c r="A5016" s="119">
        <f>MAX($A$19:A5015)+1</f>
        <v>4998</v>
      </c>
      <c r="B5016" s="120" t="s">
        <v>41</v>
      </c>
      <c r="C5016" s="144" t="s">
        <v>1762</v>
      </c>
      <c r="D5016" s="144" t="s">
        <v>5622</v>
      </c>
      <c r="E5016" s="145" t="s">
        <v>4159</v>
      </c>
      <c r="F5016" s="146" t="s">
        <v>2313</v>
      </c>
      <c r="G5016" s="146" t="s">
        <v>2314</v>
      </c>
      <c r="H5016" s="146" t="s">
        <v>2315</v>
      </c>
      <c r="I5016" s="151" t="s">
        <v>557</v>
      </c>
      <c r="J5016" s="147">
        <v>1004</v>
      </c>
      <c r="K5016" s="147">
        <v>5962</v>
      </c>
      <c r="L5016" s="148">
        <v>5985848</v>
      </c>
      <c r="M5016" s="120" t="s">
        <v>56</v>
      </c>
      <c r="N5016" s="149">
        <v>478868</v>
      </c>
      <c r="O5016" s="150"/>
      <c r="P5016" s="154" t="s">
        <v>4117</v>
      </c>
      <c r="Q5016" s="158" t="s">
        <v>50</v>
      </c>
      <c r="R5016" s="142">
        <f t="shared" si="77"/>
        <v>8.00000267297131</v>
      </c>
    </row>
    <row r="5017" s="109" customFormat="1">
      <c r="A5017" s="119">
        <f>MAX($A$19:A5016)+1</f>
        <v>4999</v>
      </c>
      <c r="B5017" s="120" t="s">
        <v>41</v>
      </c>
      <c r="C5017" s="144" t="s">
        <v>1762</v>
      </c>
      <c r="D5017" s="144" t="s">
        <v>5622</v>
      </c>
      <c r="E5017" s="145" t="s">
        <v>4159</v>
      </c>
      <c r="F5017" s="146" t="s">
        <v>2313</v>
      </c>
      <c r="G5017" s="146" t="s">
        <v>2314</v>
      </c>
      <c r="H5017" s="146" t="s">
        <v>2316</v>
      </c>
      <c r="I5017" s="151" t="s">
        <v>557</v>
      </c>
      <c r="J5017" s="147">
        <v>300</v>
      </c>
      <c r="K5017" s="147">
        <v>5418</v>
      </c>
      <c r="L5017" s="148">
        <v>1625400</v>
      </c>
      <c r="M5017" s="120" t="s">
        <v>56</v>
      </c>
      <c r="N5017" s="149">
        <v>130032</v>
      </c>
      <c r="O5017" s="150"/>
      <c r="P5017" s="154" t="s">
        <v>4117</v>
      </c>
      <c r="Q5017" s="158" t="s">
        <v>50</v>
      </c>
      <c r="R5017" s="142">
        <f t="shared" si="77"/>
        <v>8</v>
      </c>
    </row>
    <row r="5018" s="109" customFormat="1">
      <c r="A5018" s="119">
        <f>MAX($A$19:A5017)+1</f>
        <v>5000</v>
      </c>
      <c r="B5018" s="120" t="s">
        <v>41</v>
      </c>
      <c r="C5018" s="144" t="s">
        <v>1762</v>
      </c>
      <c r="D5018" s="144" t="s">
        <v>5622</v>
      </c>
      <c r="E5018" s="145" t="s">
        <v>4159</v>
      </c>
      <c r="F5018" s="146" t="s">
        <v>2313</v>
      </c>
      <c r="G5018" s="146" t="s">
        <v>2314</v>
      </c>
      <c r="H5018" s="146" t="s">
        <v>2317</v>
      </c>
      <c r="I5018" s="151" t="s">
        <v>557</v>
      </c>
      <c r="J5018" s="147">
        <v>1819</v>
      </c>
      <c r="K5018" s="147">
        <v>14087</v>
      </c>
      <c r="L5018" s="148">
        <v>25624253</v>
      </c>
      <c r="M5018" s="120" t="s">
        <v>56</v>
      </c>
      <c r="N5018" s="149">
        <v>2049930</v>
      </c>
      <c r="O5018" s="150"/>
      <c r="P5018" s="154" t="s">
        <v>4117</v>
      </c>
      <c r="Q5018" s="158" t="s">
        <v>50</v>
      </c>
      <c r="R5018" s="142">
        <f t="shared" si="77"/>
        <v>7.99996003785945</v>
      </c>
    </row>
    <row r="5019" s="109" customFormat="1">
      <c r="A5019" s="119">
        <f>MAX($A$19:A5018)+1</f>
        <v>5001</v>
      </c>
      <c r="B5019" s="120" t="s">
        <v>41</v>
      </c>
      <c r="C5019" s="144" t="s">
        <v>1762</v>
      </c>
      <c r="D5019" s="144" t="s">
        <v>5622</v>
      </c>
      <c r="E5019" s="145" t="s">
        <v>4159</v>
      </c>
      <c r="F5019" s="146" t="s">
        <v>2313</v>
      </c>
      <c r="G5019" s="146" t="s">
        <v>2314</v>
      </c>
      <c r="H5019" s="146" t="s">
        <v>2361</v>
      </c>
      <c r="I5019" s="151" t="s">
        <v>557</v>
      </c>
      <c r="J5019" s="147">
        <v>400</v>
      </c>
      <c r="K5019" s="147">
        <v>28198</v>
      </c>
      <c r="L5019" s="148">
        <v>11279200</v>
      </c>
      <c r="M5019" s="120" t="s">
        <v>56</v>
      </c>
      <c r="N5019" s="149">
        <v>902336</v>
      </c>
      <c r="O5019" s="150"/>
      <c r="P5019" s="154" t="s">
        <v>4117</v>
      </c>
      <c r="Q5019" s="158" t="s">
        <v>50</v>
      </c>
      <c r="R5019" s="142">
        <f t="shared" si="77"/>
        <v>8</v>
      </c>
    </row>
    <row r="5020" s="109" customFormat="1">
      <c r="A5020" s="119">
        <f>MAX($A$19:A5019)+1</f>
        <v>5002</v>
      </c>
      <c r="B5020" s="120" t="s">
        <v>41</v>
      </c>
      <c r="C5020" s="144" t="s">
        <v>1762</v>
      </c>
      <c r="D5020" s="144" t="s">
        <v>5622</v>
      </c>
      <c r="E5020" s="145" t="s">
        <v>4159</v>
      </c>
      <c r="F5020" s="146" t="s">
        <v>2313</v>
      </c>
      <c r="G5020" s="146" t="s">
        <v>2314</v>
      </c>
      <c r="H5020" s="146" t="s">
        <v>2319</v>
      </c>
      <c r="I5020" s="151" t="s">
        <v>557</v>
      </c>
      <c r="J5020" s="147">
        <v>1995</v>
      </c>
      <c r="K5020" s="147">
        <v>9645</v>
      </c>
      <c r="L5020" s="148">
        <v>19241775</v>
      </c>
      <c r="M5020" s="120" t="s">
        <v>56</v>
      </c>
      <c r="N5020" s="149">
        <v>1539343</v>
      </c>
      <c r="O5020" s="150"/>
      <c r="P5020" s="154" t="s">
        <v>4117</v>
      </c>
      <c r="Q5020" s="158" t="s">
        <v>50</v>
      </c>
      <c r="R5020" s="142">
        <f t="shared" si="77"/>
        <v>8.00000519702574</v>
      </c>
    </row>
    <row r="5021" s="109" customFormat="1">
      <c r="A5021" s="119">
        <f>MAX($A$19:A5020)+1</f>
        <v>5003</v>
      </c>
      <c r="B5021" s="120" t="s">
        <v>41</v>
      </c>
      <c r="C5021" s="144" t="s">
        <v>1762</v>
      </c>
      <c r="D5021" s="144" t="s">
        <v>5622</v>
      </c>
      <c r="E5021" s="145" t="s">
        <v>4159</v>
      </c>
      <c r="F5021" s="146" t="s">
        <v>2313</v>
      </c>
      <c r="G5021" s="146" t="s">
        <v>2314</v>
      </c>
      <c r="H5021" s="146" t="s">
        <v>2320</v>
      </c>
      <c r="I5021" s="151" t="s">
        <v>557</v>
      </c>
      <c r="J5021" s="147">
        <v>1988</v>
      </c>
      <c r="K5021" s="147">
        <v>4506</v>
      </c>
      <c r="L5021" s="148">
        <v>8957928</v>
      </c>
      <c r="M5021" s="120" t="s">
        <v>56</v>
      </c>
      <c r="N5021" s="149">
        <v>716635</v>
      </c>
      <c r="O5021" s="150"/>
      <c r="P5021" s="154" t="s">
        <v>4117</v>
      </c>
      <c r="Q5021" s="158" t="s">
        <v>50</v>
      </c>
      <c r="R5021" s="142">
        <f t="shared" si="77"/>
        <v>8.00000848410481</v>
      </c>
    </row>
    <row r="5022" s="109" customFormat="1">
      <c r="A5022" s="119">
        <f>MAX($A$19:A5021)+1</f>
        <v>5004</v>
      </c>
      <c r="B5022" s="120" t="s">
        <v>41</v>
      </c>
      <c r="C5022" s="144" t="s">
        <v>1762</v>
      </c>
      <c r="D5022" s="144" t="s">
        <v>5622</v>
      </c>
      <c r="E5022" s="145" t="s">
        <v>4159</v>
      </c>
      <c r="F5022" s="146" t="s">
        <v>2313</v>
      </c>
      <c r="G5022" s="146" t="s">
        <v>2314</v>
      </c>
      <c r="H5022" s="146" t="s">
        <v>2321</v>
      </c>
      <c r="I5022" s="151" t="s">
        <v>557</v>
      </c>
      <c r="J5022" s="147">
        <v>784</v>
      </c>
      <c r="K5022" s="147">
        <v>22806</v>
      </c>
      <c r="L5022" s="148">
        <v>17879904</v>
      </c>
      <c r="M5022" s="120" t="s">
        <v>56</v>
      </c>
      <c r="N5022" s="149">
        <v>1430392</v>
      </c>
      <c r="O5022" s="150"/>
      <c r="P5022" s="154" t="s">
        <v>4117</v>
      </c>
      <c r="Q5022" s="158" t="s">
        <v>50</v>
      </c>
      <c r="R5022" s="142">
        <f t="shared" si="77"/>
        <v>7.99999821028122</v>
      </c>
    </row>
    <row r="5023" s="109" customFormat="1">
      <c r="A5023" s="119">
        <f>MAX($A$19:A5022)+1</f>
        <v>5005</v>
      </c>
      <c r="B5023" s="120" t="s">
        <v>41</v>
      </c>
      <c r="C5023" s="144" t="s">
        <v>1762</v>
      </c>
      <c r="D5023" s="144" t="s">
        <v>5622</v>
      </c>
      <c r="E5023" s="145" t="s">
        <v>4159</v>
      </c>
      <c r="F5023" s="146" t="s">
        <v>2313</v>
      </c>
      <c r="G5023" s="146" t="s">
        <v>2314</v>
      </c>
      <c r="H5023" s="146" t="s">
        <v>2322</v>
      </c>
      <c r="I5023" s="151" t="s">
        <v>557</v>
      </c>
      <c r="J5023" s="147">
        <v>2713</v>
      </c>
      <c r="K5023" s="147">
        <v>5332</v>
      </c>
      <c r="L5023" s="148">
        <v>14465716</v>
      </c>
      <c r="M5023" s="120" t="s">
        <v>56</v>
      </c>
      <c r="N5023" s="149">
        <v>1157258</v>
      </c>
      <c r="O5023" s="150"/>
      <c r="P5023" s="154" t="s">
        <v>4117</v>
      </c>
      <c r="Q5023" s="158" t="s">
        <v>50</v>
      </c>
      <c r="R5023" s="142">
        <f t="shared" si="77"/>
        <v>8.0000049772856</v>
      </c>
    </row>
    <row r="5024" s="109" customFormat="1">
      <c r="A5024" s="119">
        <f>MAX($A$19:A5023)+1</f>
        <v>5006</v>
      </c>
      <c r="B5024" s="120" t="s">
        <v>41</v>
      </c>
      <c r="C5024" s="144" t="s">
        <v>1762</v>
      </c>
      <c r="D5024" s="144" t="s">
        <v>5622</v>
      </c>
      <c r="E5024" s="145" t="s">
        <v>4159</v>
      </c>
      <c r="F5024" s="146" t="s">
        <v>2313</v>
      </c>
      <c r="G5024" s="146" t="s">
        <v>2314</v>
      </c>
      <c r="H5024" s="146" t="s">
        <v>2323</v>
      </c>
      <c r="I5024" s="151" t="s">
        <v>557</v>
      </c>
      <c r="J5024" s="147">
        <v>2729</v>
      </c>
      <c r="K5024" s="147">
        <v>5656</v>
      </c>
      <c r="L5024" s="148">
        <v>15435224</v>
      </c>
      <c r="M5024" s="120" t="s">
        <v>56</v>
      </c>
      <c r="N5024" s="149">
        <v>1234818</v>
      </c>
      <c r="O5024" s="150"/>
      <c r="P5024" s="154" t="s">
        <v>4117</v>
      </c>
      <c r="Q5024" s="158" t="s">
        <v>50</v>
      </c>
      <c r="R5024" s="142">
        <f t="shared" si="77"/>
        <v>8.00000051829504</v>
      </c>
    </row>
    <row r="5025" s="109" customFormat="1">
      <c r="A5025" s="119">
        <f>MAX($A$19:A5024)+1</f>
        <v>5007</v>
      </c>
      <c r="B5025" s="120" t="s">
        <v>41</v>
      </c>
      <c r="C5025" s="144" t="s">
        <v>1762</v>
      </c>
      <c r="D5025" s="144" t="s">
        <v>5622</v>
      </c>
      <c r="E5025" s="145" t="s">
        <v>4159</v>
      </c>
      <c r="F5025" s="146" t="s">
        <v>2313</v>
      </c>
      <c r="G5025" s="146" t="s">
        <v>2314</v>
      </c>
      <c r="H5025" s="146" t="s">
        <v>2324</v>
      </c>
      <c r="I5025" s="151" t="s">
        <v>557</v>
      </c>
      <c r="J5025" s="147">
        <v>400</v>
      </c>
      <c r="K5025" s="147">
        <v>24938</v>
      </c>
      <c r="L5025" s="148">
        <v>9975200</v>
      </c>
      <c r="M5025" s="120" t="s">
        <v>56</v>
      </c>
      <c r="N5025" s="149">
        <v>798016</v>
      </c>
      <c r="O5025" s="150"/>
      <c r="P5025" s="154" t="s">
        <v>4117</v>
      </c>
      <c r="Q5025" s="158" t="s">
        <v>50</v>
      </c>
      <c r="R5025" s="142">
        <f t="shared" si="77"/>
        <v>8</v>
      </c>
    </row>
    <row r="5026" s="109" customFormat="1">
      <c r="A5026" s="119">
        <f>MAX($A$19:A5025)+1</f>
        <v>5008</v>
      </c>
      <c r="B5026" s="120" t="s">
        <v>41</v>
      </c>
      <c r="C5026" s="144" t="s">
        <v>1762</v>
      </c>
      <c r="D5026" s="144" t="s">
        <v>5622</v>
      </c>
      <c r="E5026" s="145" t="s">
        <v>4159</v>
      </c>
      <c r="F5026" s="146" t="s">
        <v>2313</v>
      </c>
      <c r="G5026" s="146" t="s">
        <v>2314</v>
      </c>
      <c r="H5026" s="146" t="s">
        <v>2325</v>
      </c>
      <c r="I5026" s="151" t="s">
        <v>557</v>
      </c>
      <c r="J5026" s="147">
        <v>1000</v>
      </c>
      <c r="K5026" s="147">
        <v>5722</v>
      </c>
      <c r="L5026" s="148">
        <v>5722000</v>
      </c>
      <c r="M5026" s="120" t="s">
        <v>56</v>
      </c>
      <c r="N5026" s="149">
        <v>457760</v>
      </c>
      <c r="O5026" s="150"/>
      <c r="P5026" s="154" t="s">
        <v>4117</v>
      </c>
      <c r="Q5026" s="158" t="s">
        <v>50</v>
      </c>
      <c r="R5026" s="142">
        <f t="shared" si="77"/>
        <v>8</v>
      </c>
    </row>
    <row r="5027" s="109" customFormat="1">
      <c r="A5027" s="119">
        <f>MAX($A$19:A5026)+1</f>
        <v>5009</v>
      </c>
      <c r="B5027" s="120" t="s">
        <v>41</v>
      </c>
      <c r="C5027" s="144" t="s">
        <v>1762</v>
      </c>
      <c r="D5027" s="144" t="s">
        <v>5622</v>
      </c>
      <c r="E5027" s="145" t="s">
        <v>4159</v>
      </c>
      <c r="F5027" s="146" t="s">
        <v>2313</v>
      </c>
      <c r="G5027" s="146" t="s">
        <v>2314</v>
      </c>
      <c r="H5027" s="146" t="s">
        <v>2326</v>
      </c>
      <c r="I5027" s="151" t="s">
        <v>557</v>
      </c>
      <c r="J5027" s="147">
        <v>1586</v>
      </c>
      <c r="K5027" s="147">
        <v>7555</v>
      </c>
      <c r="L5027" s="148">
        <v>11982230</v>
      </c>
      <c r="M5027" s="120" t="s">
        <v>56</v>
      </c>
      <c r="N5027" s="149">
        <v>958579</v>
      </c>
      <c r="O5027" s="150"/>
      <c r="P5027" s="154" t="s">
        <v>4117</v>
      </c>
      <c r="Q5027" s="158" t="s">
        <v>50</v>
      </c>
      <c r="R5027" s="142">
        <f ref="R5027:R5090" t="shared" si="78">N5027/L5027*100</f>
        <v>8.00000500741515</v>
      </c>
    </row>
    <row r="5028" s="109" customFormat="1">
      <c r="A5028" s="119">
        <f>MAX($A$19:A5027)+1</f>
        <v>5010</v>
      </c>
      <c r="B5028" s="120" t="s">
        <v>41</v>
      </c>
      <c r="C5028" s="144" t="s">
        <v>1762</v>
      </c>
      <c r="D5028" s="144" t="s">
        <v>5622</v>
      </c>
      <c r="E5028" s="145" t="s">
        <v>4159</v>
      </c>
      <c r="F5028" s="146" t="s">
        <v>2313</v>
      </c>
      <c r="G5028" s="146" t="s">
        <v>2314</v>
      </c>
      <c r="H5028" s="146" t="s">
        <v>2327</v>
      </c>
      <c r="I5028" s="151" t="s">
        <v>557</v>
      </c>
      <c r="J5028" s="147">
        <v>1595</v>
      </c>
      <c r="K5028" s="147">
        <v>10977</v>
      </c>
      <c r="L5028" s="148">
        <v>17508315</v>
      </c>
      <c r="M5028" s="120" t="s">
        <v>56</v>
      </c>
      <c r="N5028" s="149">
        <v>1400662</v>
      </c>
      <c r="O5028" s="150"/>
      <c r="P5028" s="154" t="s">
        <v>4117</v>
      </c>
      <c r="Q5028" s="158" t="s">
        <v>50</v>
      </c>
      <c r="R5028" s="142">
        <f t="shared" si="78"/>
        <v>7.99998172296992</v>
      </c>
    </row>
    <row r="5029" s="109" customFormat="1">
      <c r="A5029" s="119">
        <f>MAX($A$19:A5028)+1</f>
        <v>5011</v>
      </c>
      <c r="B5029" s="120" t="s">
        <v>41</v>
      </c>
      <c r="C5029" s="144" t="s">
        <v>1762</v>
      </c>
      <c r="D5029" s="144" t="s">
        <v>5622</v>
      </c>
      <c r="E5029" s="145" t="s">
        <v>4159</v>
      </c>
      <c r="F5029" s="146" t="s">
        <v>2313</v>
      </c>
      <c r="G5029" s="146" t="s">
        <v>2314</v>
      </c>
      <c r="H5029" s="146" t="s">
        <v>2331</v>
      </c>
      <c r="I5029" s="151" t="s">
        <v>557</v>
      </c>
      <c r="J5029" s="147">
        <v>2254</v>
      </c>
      <c r="K5029" s="147">
        <v>6216</v>
      </c>
      <c r="L5029" s="148">
        <v>14010864</v>
      </c>
      <c r="M5029" s="120" t="s">
        <v>56</v>
      </c>
      <c r="N5029" s="149">
        <v>1120869</v>
      </c>
      <c r="O5029" s="150"/>
      <c r="P5029" s="154" t="s">
        <v>4117</v>
      </c>
      <c r="Q5029" s="158" t="s">
        <v>50</v>
      </c>
      <c r="R5029" s="142">
        <f t="shared" si="78"/>
        <v>7.99999914352177</v>
      </c>
    </row>
    <row r="5030" s="109" customFormat="1">
      <c r="A5030" s="119">
        <f>MAX($A$19:A5029)+1</f>
        <v>5012</v>
      </c>
      <c r="B5030" s="120" t="s">
        <v>41</v>
      </c>
      <c r="C5030" s="144" t="s">
        <v>1762</v>
      </c>
      <c r="D5030" s="144" t="s">
        <v>5622</v>
      </c>
      <c r="E5030" s="145" t="s">
        <v>4159</v>
      </c>
      <c r="F5030" s="146" t="s">
        <v>2313</v>
      </c>
      <c r="G5030" s="146" t="s">
        <v>2314</v>
      </c>
      <c r="H5030" s="146" t="s">
        <v>2332</v>
      </c>
      <c r="I5030" s="151" t="s">
        <v>557</v>
      </c>
      <c r="J5030" s="147">
        <v>5063</v>
      </c>
      <c r="K5030" s="147">
        <v>2638</v>
      </c>
      <c r="L5030" s="148">
        <v>13356194</v>
      </c>
      <c r="M5030" s="120" t="s">
        <v>56</v>
      </c>
      <c r="N5030" s="149">
        <v>1068496</v>
      </c>
      <c r="O5030" s="150"/>
      <c r="P5030" s="154" t="s">
        <v>4117</v>
      </c>
      <c r="Q5030" s="158" t="s">
        <v>50</v>
      </c>
      <c r="R5030" s="142">
        <f t="shared" si="78"/>
        <v>8.00000359383818</v>
      </c>
    </row>
    <row r="5031" s="109" customFormat="1">
      <c r="A5031" s="119">
        <f>MAX($A$19:A5030)+1</f>
        <v>5013</v>
      </c>
      <c r="B5031" s="120" t="s">
        <v>41</v>
      </c>
      <c r="C5031" s="144" t="s">
        <v>1762</v>
      </c>
      <c r="D5031" s="144" t="s">
        <v>5622</v>
      </c>
      <c r="E5031" s="145" t="s">
        <v>4159</v>
      </c>
      <c r="F5031" s="146" t="s">
        <v>2313</v>
      </c>
      <c r="G5031" s="146" t="s">
        <v>2314</v>
      </c>
      <c r="H5031" s="146" t="s">
        <v>2333</v>
      </c>
      <c r="I5031" s="151" t="s">
        <v>557</v>
      </c>
      <c r="J5031" s="147">
        <v>429</v>
      </c>
      <c r="K5031" s="147">
        <v>10547</v>
      </c>
      <c r="L5031" s="148">
        <v>4524663</v>
      </c>
      <c r="M5031" s="120" t="s">
        <v>56</v>
      </c>
      <c r="N5031" s="149">
        <v>361973</v>
      </c>
      <c r="O5031" s="150"/>
      <c r="P5031" s="154" t="s">
        <v>4117</v>
      </c>
      <c r="Q5031" s="158" t="s">
        <v>50</v>
      </c>
      <c r="R5031" s="142">
        <f t="shared" si="78"/>
        <v>7.99999911595626</v>
      </c>
    </row>
    <row r="5032" s="109" customFormat="1">
      <c r="A5032" s="119">
        <f>MAX($A$19:A5031)+1</f>
        <v>5014</v>
      </c>
      <c r="B5032" s="120" t="s">
        <v>41</v>
      </c>
      <c r="C5032" s="144" t="s">
        <v>1762</v>
      </c>
      <c r="D5032" s="144" t="s">
        <v>5622</v>
      </c>
      <c r="E5032" s="145" t="s">
        <v>4159</v>
      </c>
      <c r="F5032" s="146" t="s">
        <v>2313</v>
      </c>
      <c r="G5032" s="146" t="s">
        <v>2314</v>
      </c>
      <c r="H5032" s="146" t="s">
        <v>5623</v>
      </c>
      <c r="I5032" s="151" t="s">
        <v>557</v>
      </c>
      <c r="J5032" s="147">
        <v>105</v>
      </c>
      <c r="K5032" s="147">
        <v>10369</v>
      </c>
      <c r="L5032" s="148">
        <v>1088745</v>
      </c>
      <c r="M5032" s="120" t="s">
        <v>56</v>
      </c>
      <c r="N5032" s="149">
        <v>87100</v>
      </c>
      <c r="O5032" s="150"/>
      <c r="P5032" s="154" t="s">
        <v>4117</v>
      </c>
      <c r="Q5032" s="158" t="s">
        <v>50</v>
      </c>
      <c r="R5032" s="142">
        <f t="shared" si="78"/>
        <v>8.00003673954875</v>
      </c>
    </row>
    <row r="5033" s="109" customFormat="1">
      <c r="A5033" s="119">
        <f>MAX($A$19:A5032)+1</f>
        <v>5015</v>
      </c>
      <c r="B5033" s="120" t="s">
        <v>41</v>
      </c>
      <c r="C5033" s="144" t="s">
        <v>1762</v>
      </c>
      <c r="D5033" s="144" t="s">
        <v>5622</v>
      </c>
      <c r="E5033" s="145" t="s">
        <v>4159</v>
      </c>
      <c r="F5033" s="146" t="s">
        <v>2313</v>
      </c>
      <c r="G5033" s="146" t="s">
        <v>2314</v>
      </c>
      <c r="H5033" s="146" t="s">
        <v>2334</v>
      </c>
      <c r="I5033" s="151" t="s">
        <v>557</v>
      </c>
      <c r="J5033" s="147">
        <v>716</v>
      </c>
      <c r="K5033" s="147">
        <v>11309</v>
      </c>
      <c r="L5033" s="148">
        <v>8097244</v>
      </c>
      <c r="M5033" s="120" t="s">
        <v>56</v>
      </c>
      <c r="N5033" s="149">
        <v>647780</v>
      </c>
      <c r="O5033" s="150"/>
      <c r="P5033" s="154" t="s">
        <v>4117</v>
      </c>
      <c r="Q5033" s="158" t="s">
        <v>50</v>
      </c>
      <c r="R5033" s="142">
        <f t="shared" si="78"/>
        <v>8.00000592794289</v>
      </c>
    </row>
    <row r="5034" s="109" customFormat="1">
      <c r="A5034" s="119">
        <f>MAX($A$19:A5033)+1</f>
        <v>5016</v>
      </c>
      <c r="B5034" s="120" t="s">
        <v>41</v>
      </c>
      <c r="C5034" s="144" t="s">
        <v>1762</v>
      </c>
      <c r="D5034" s="144" t="s">
        <v>5622</v>
      </c>
      <c r="E5034" s="145" t="s">
        <v>4159</v>
      </c>
      <c r="F5034" s="146" t="s">
        <v>2313</v>
      </c>
      <c r="G5034" s="146" t="s">
        <v>2314</v>
      </c>
      <c r="H5034" s="146" t="s">
        <v>2335</v>
      </c>
      <c r="I5034" s="151" t="s">
        <v>557</v>
      </c>
      <c r="J5034" s="147">
        <v>1433</v>
      </c>
      <c r="K5034" s="147">
        <v>6637</v>
      </c>
      <c r="L5034" s="148">
        <v>9510821</v>
      </c>
      <c r="M5034" s="120" t="s">
        <v>56</v>
      </c>
      <c r="N5034" s="149">
        <v>760866</v>
      </c>
      <c r="O5034" s="150"/>
      <c r="P5034" s="154" t="s">
        <v>4117</v>
      </c>
      <c r="Q5034" s="158" t="s">
        <v>50</v>
      </c>
      <c r="R5034" s="142">
        <f t="shared" si="78"/>
        <v>8.00000336458861</v>
      </c>
    </row>
    <row r="5035" s="109" customFormat="1">
      <c r="A5035" s="119">
        <f>MAX($A$19:A5034)+1</f>
        <v>5017</v>
      </c>
      <c r="B5035" s="120" t="s">
        <v>41</v>
      </c>
      <c r="C5035" s="144" t="s">
        <v>1762</v>
      </c>
      <c r="D5035" s="144" t="s">
        <v>5622</v>
      </c>
      <c r="E5035" s="145" t="s">
        <v>4159</v>
      </c>
      <c r="F5035" s="146" t="s">
        <v>2313</v>
      </c>
      <c r="G5035" s="146" t="s">
        <v>2314</v>
      </c>
      <c r="H5035" s="146" t="s">
        <v>2336</v>
      </c>
      <c r="I5035" s="151" t="s">
        <v>557</v>
      </c>
      <c r="J5035" s="147">
        <v>1393</v>
      </c>
      <c r="K5035" s="147">
        <v>3164</v>
      </c>
      <c r="L5035" s="148">
        <v>4407452</v>
      </c>
      <c r="M5035" s="120" t="s">
        <v>56</v>
      </c>
      <c r="N5035" s="149">
        <v>352596</v>
      </c>
      <c r="O5035" s="150"/>
      <c r="P5035" s="154" t="s">
        <v>4117</v>
      </c>
      <c r="Q5035" s="158" t="s">
        <v>50</v>
      </c>
      <c r="R5035" s="142">
        <f t="shared" si="78"/>
        <v>7.99999636978463</v>
      </c>
    </row>
    <row r="5036" s="109" customFormat="1">
      <c r="A5036" s="119">
        <f>MAX($A$19:A5035)+1</f>
        <v>5018</v>
      </c>
      <c r="B5036" s="120" t="s">
        <v>41</v>
      </c>
      <c r="C5036" s="144" t="s">
        <v>1762</v>
      </c>
      <c r="D5036" s="144" t="s">
        <v>5622</v>
      </c>
      <c r="E5036" s="145" t="s">
        <v>4159</v>
      </c>
      <c r="F5036" s="146" t="s">
        <v>2313</v>
      </c>
      <c r="G5036" s="146" t="s">
        <v>2314</v>
      </c>
      <c r="H5036" s="146" t="s">
        <v>2337</v>
      </c>
      <c r="I5036" s="151" t="s">
        <v>557</v>
      </c>
      <c r="J5036" s="147">
        <v>1872</v>
      </c>
      <c r="K5036" s="147">
        <v>14671</v>
      </c>
      <c r="L5036" s="148">
        <v>27464112</v>
      </c>
      <c r="M5036" s="120" t="s">
        <v>56</v>
      </c>
      <c r="N5036" s="149">
        <v>2197129</v>
      </c>
      <c r="O5036" s="150"/>
      <c r="P5036" s="154" t="s">
        <v>4117</v>
      </c>
      <c r="Q5036" s="158" t="s">
        <v>50</v>
      </c>
      <c r="R5036" s="142">
        <f t="shared" si="78"/>
        <v>8.00000014564461</v>
      </c>
    </row>
    <row r="5037" s="109" customFormat="1">
      <c r="A5037" s="119">
        <f>MAX($A$19:A5036)+1</f>
        <v>5019</v>
      </c>
      <c r="B5037" s="120" t="s">
        <v>41</v>
      </c>
      <c r="C5037" s="144" t="s">
        <v>1762</v>
      </c>
      <c r="D5037" s="144" t="s">
        <v>5622</v>
      </c>
      <c r="E5037" s="145" t="s">
        <v>4159</v>
      </c>
      <c r="F5037" s="146" t="s">
        <v>2313</v>
      </c>
      <c r="G5037" s="146" t="s">
        <v>2314</v>
      </c>
      <c r="H5037" s="146" t="s">
        <v>5624</v>
      </c>
      <c r="I5037" s="151" t="s">
        <v>557</v>
      </c>
      <c r="J5037" s="147">
        <v>152</v>
      </c>
      <c r="K5037" s="147">
        <v>12362</v>
      </c>
      <c r="L5037" s="148">
        <v>1879024</v>
      </c>
      <c r="M5037" s="120" t="s">
        <v>56</v>
      </c>
      <c r="N5037" s="149">
        <v>150322</v>
      </c>
      <c r="O5037" s="150"/>
      <c r="P5037" s="154" t="s">
        <v>4117</v>
      </c>
      <c r="Q5037" s="158" t="s">
        <v>50</v>
      </c>
      <c r="R5037" s="142">
        <f t="shared" si="78"/>
        <v>8.00000425752944</v>
      </c>
    </row>
    <row r="5038" s="109" customFormat="1">
      <c r="A5038" s="119">
        <f>MAX($A$19:A5037)+1</f>
        <v>5020</v>
      </c>
      <c r="B5038" s="120" t="s">
        <v>41</v>
      </c>
      <c r="C5038" s="144" t="s">
        <v>1762</v>
      </c>
      <c r="D5038" s="144" t="s">
        <v>5622</v>
      </c>
      <c r="E5038" s="145" t="s">
        <v>4159</v>
      </c>
      <c r="F5038" s="146" t="s">
        <v>2313</v>
      </c>
      <c r="G5038" s="146" t="s">
        <v>2314</v>
      </c>
      <c r="H5038" s="146" t="s">
        <v>2368</v>
      </c>
      <c r="I5038" s="151" t="s">
        <v>557</v>
      </c>
      <c r="J5038" s="147">
        <v>410</v>
      </c>
      <c r="K5038" s="147">
        <v>12332</v>
      </c>
      <c r="L5038" s="148">
        <v>5056120</v>
      </c>
      <c r="M5038" s="120" t="s">
        <v>56</v>
      </c>
      <c r="N5038" s="149">
        <v>404490</v>
      </c>
      <c r="O5038" s="150"/>
      <c r="P5038" s="154" t="s">
        <v>4117</v>
      </c>
      <c r="Q5038" s="158" t="s">
        <v>50</v>
      </c>
      <c r="R5038" s="142">
        <f t="shared" si="78"/>
        <v>8.00000791120464</v>
      </c>
    </row>
    <row r="5039" s="109" customFormat="1">
      <c r="A5039" s="119">
        <f>MAX($A$19:A5038)+1</f>
        <v>5021</v>
      </c>
      <c r="B5039" s="120" t="s">
        <v>41</v>
      </c>
      <c r="C5039" s="144" t="s">
        <v>1762</v>
      </c>
      <c r="D5039" s="144" t="s">
        <v>5622</v>
      </c>
      <c r="E5039" s="145" t="s">
        <v>4159</v>
      </c>
      <c r="F5039" s="146" t="s">
        <v>2313</v>
      </c>
      <c r="G5039" s="146" t="s">
        <v>2314</v>
      </c>
      <c r="H5039" s="146" t="s">
        <v>5625</v>
      </c>
      <c r="I5039" s="151" t="s">
        <v>557</v>
      </c>
      <c r="J5039" s="147">
        <v>300</v>
      </c>
      <c r="K5039" s="147">
        <v>13006</v>
      </c>
      <c r="L5039" s="148">
        <v>3901800</v>
      </c>
      <c r="M5039" s="120" t="s">
        <v>56</v>
      </c>
      <c r="N5039" s="149">
        <v>312144</v>
      </c>
      <c r="O5039" s="150"/>
      <c r="P5039" s="154" t="s">
        <v>4117</v>
      </c>
      <c r="Q5039" s="158" t="s">
        <v>50</v>
      </c>
      <c r="R5039" s="142">
        <f t="shared" si="78"/>
        <v>8</v>
      </c>
    </row>
    <row r="5040" s="109" customFormat="1">
      <c r="A5040" s="119">
        <f>MAX($A$19:A5039)+1</f>
        <v>5022</v>
      </c>
      <c r="B5040" s="120" t="s">
        <v>41</v>
      </c>
      <c r="C5040" s="144" t="s">
        <v>1762</v>
      </c>
      <c r="D5040" s="144" t="s">
        <v>5622</v>
      </c>
      <c r="E5040" s="145" t="s">
        <v>4159</v>
      </c>
      <c r="F5040" s="146" t="s">
        <v>2313</v>
      </c>
      <c r="G5040" s="146" t="s">
        <v>2314</v>
      </c>
      <c r="H5040" s="146" t="s">
        <v>2339</v>
      </c>
      <c r="I5040" s="151" t="s">
        <v>557</v>
      </c>
      <c r="J5040" s="147">
        <v>1291</v>
      </c>
      <c r="K5040" s="147">
        <v>18890</v>
      </c>
      <c r="L5040" s="148">
        <v>24386990</v>
      </c>
      <c r="M5040" s="120" t="s">
        <v>56</v>
      </c>
      <c r="N5040" s="149">
        <v>1950960</v>
      </c>
      <c r="O5040" s="150"/>
      <c r="P5040" s="154" t="s">
        <v>4117</v>
      </c>
      <c r="Q5040" s="158" t="s">
        <v>50</v>
      </c>
      <c r="R5040" s="142">
        <f t="shared" si="78"/>
        <v>8.00000328043764</v>
      </c>
    </row>
    <row r="5041" s="109" customFormat="1">
      <c r="A5041" s="119">
        <f>MAX($A$19:A5040)+1</f>
        <v>5023</v>
      </c>
      <c r="B5041" s="120" t="s">
        <v>41</v>
      </c>
      <c r="C5041" s="144" t="s">
        <v>1762</v>
      </c>
      <c r="D5041" s="144" t="s">
        <v>5622</v>
      </c>
      <c r="E5041" s="145" t="s">
        <v>4159</v>
      </c>
      <c r="F5041" s="146" t="s">
        <v>2313</v>
      </c>
      <c r="G5041" s="146" t="s">
        <v>2314</v>
      </c>
      <c r="H5041" s="146" t="s">
        <v>2340</v>
      </c>
      <c r="I5041" s="151" t="s">
        <v>557</v>
      </c>
      <c r="J5041" s="147">
        <v>1306</v>
      </c>
      <c r="K5041" s="147">
        <v>8734</v>
      </c>
      <c r="L5041" s="148">
        <v>11406604</v>
      </c>
      <c r="M5041" s="120" t="s">
        <v>56</v>
      </c>
      <c r="N5041" s="149">
        <v>912528</v>
      </c>
      <c r="O5041" s="150"/>
      <c r="P5041" s="154" t="s">
        <v>4117</v>
      </c>
      <c r="Q5041" s="158" t="s">
        <v>50</v>
      </c>
      <c r="R5041" s="142">
        <f t="shared" si="78"/>
        <v>7.99999719460761</v>
      </c>
    </row>
    <row r="5042" s="109" customFormat="1">
      <c r="A5042" s="119">
        <f>MAX($A$19:A5041)+1</f>
        <v>5024</v>
      </c>
      <c r="B5042" s="120" t="s">
        <v>41</v>
      </c>
      <c r="C5042" s="144" t="s">
        <v>1762</v>
      </c>
      <c r="D5042" s="144" t="s">
        <v>5622</v>
      </c>
      <c r="E5042" s="145" t="s">
        <v>4159</v>
      </c>
      <c r="F5042" s="146" t="s">
        <v>2313</v>
      </c>
      <c r="G5042" s="146" t="s">
        <v>2314</v>
      </c>
      <c r="H5042" s="146" t="s">
        <v>2369</v>
      </c>
      <c r="I5042" s="151" t="s">
        <v>557</v>
      </c>
      <c r="J5042" s="147">
        <v>774</v>
      </c>
      <c r="K5042" s="147">
        <v>8218</v>
      </c>
      <c r="L5042" s="148">
        <v>6360732</v>
      </c>
      <c r="M5042" s="120" t="s">
        <v>56</v>
      </c>
      <c r="N5042" s="149">
        <v>508859</v>
      </c>
      <c r="O5042" s="150"/>
      <c r="P5042" s="154" t="s">
        <v>4117</v>
      </c>
      <c r="Q5042" s="158" t="s">
        <v>50</v>
      </c>
      <c r="R5042" s="142">
        <f t="shared" si="78"/>
        <v>8.00000691744284</v>
      </c>
    </row>
    <row r="5043" s="109" customFormat="1">
      <c r="A5043" s="119">
        <f>MAX($A$19:A5042)+1</f>
        <v>5025</v>
      </c>
      <c r="B5043" s="120" t="s">
        <v>41</v>
      </c>
      <c r="C5043" s="144" t="s">
        <v>1762</v>
      </c>
      <c r="D5043" s="144" t="s">
        <v>5622</v>
      </c>
      <c r="E5043" s="145" t="s">
        <v>4159</v>
      </c>
      <c r="F5043" s="146" t="s">
        <v>2313</v>
      </c>
      <c r="G5043" s="146" t="s">
        <v>2314</v>
      </c>
      <c r="H5043" s="146" t="s">
        <v>2370</v>
      </c>
      <c r="I5043" s="151" t="s">
        <v>557</v>
      </c>
      <c r="J5043" s="147">
        <v>804</v>
      </c>
      <c r="K5043" s="147">
        <v>11292</v>
      </c>
      <c r="L5043" s="148">
        <v>9078768</v>
      </c>
      <c r="M5043" s="120" t="s">
        <v>56</v>
      </c>
      <c r="N5043" s="149">
        <v>726302</v>
      </c>
      <c r="O5043" s="150"/>
      <c r="P5043" s="154" t="s">
        <v>4117</v>
      </c>
      <c r="Q5043" s="158" t="s">
        <v>50</v>
      </c>
      <c r="R5043" s="142">
        <f t="shared" si="78"/>
        <v>8.0000061682378</v>
      </c>
    </row>
    <row r="5044" s="109" customFormat="1">
      <c r="A5044" s="119">
        <f>MAX($A$19:A5043)+1</f>
        <v>5026</v>
      </c>
      <c r="B5044" s="120" t="s">
        <v>41</v>
      </c>
      <c r="C5044" s="144" t="s">
        <v>1762</v>
      </c>
      <c r="D5044" s="144" t="s">
        <v>5622</v>
      </c>
      <c r="E5044" s="145" t="s">
        <v>4159</v>
      </c>
      <c r="F5044" s="146" t="s">
        <v>2313</v>
      </c>
      <c r="G5044" s="146" t="s">
        <v>2314</v>
      </c>
      <c r="H5044" s="146" t="s">
        <v>2341</v>
      </c>
      <c r="I5044" s="151" t="s">
        <v>557</v>
      </c>
      <c r="J5044" s="147">
        <v>10150</v>
      </c>
      <c r="K5044" s="147">
        <v>1266</v>
      </c>
      <c r="L5044" s="148">
        <v>12849900</v>
      </c>
      <c r="M5044" s="120" t="s">
        <v>56</v>
      </c>
      <c r="N5044" s="149">
        <v>1027992</v>
      </c>
      <c r="O5044" s="150"/>
      <c r="P5044" s="154" t="s">
        <v>4117</v>
      </c>
      <c r="Q5044" s="158" t="s">
        <v>50</v>
      </c>
      <c r="R5044" s="142">
        <f t="shared" si="78"/>
        <v>8</v>
      </c>
    </row>
    <row r="5045" s="109" customFormat="1">
      <c r="A5045" s="119">
        <f>MAX($A$19:A5044)+1</f>
        <v>5027</v>
      </c>
      <c r="B5045" s="120" t="s">
        <v>41</v>
      </c>
      <c r="C5045" s="144" t="s">
        <v>1762</v>
      </c>
      <c r="D5045" s="144" t="s">
        <v>5622</v>
      </c>
      <c r="E5045" s="145" t="s">
        <v>4159</v>
      </c>
      <c r="F5045" s="146" t="s">
        <v>2313</v>
      </c>
      <c r="G5045" s="146" t="s">
        <v>2314</v>
      </c>
      <c r="H5045" s="146" t="s">
        <v>2342</v>
      </c>
      <c r="I5045" s="151" t="s">
        <v>557</v>
      </c>
      <c r="J5045" s="147">
        <v>793</v>
      </c>
      <c r="K5045" s="147">
        <v>35656</v>
      </c>
      <c r="L5045" s="148">
        <v>28275208</v>
      </c>
      <c r="M5045" s="120" t="s">
        <v>56</v>
      </c>
      <c r="N5045" s="149">
        <v>2262017</v>
      </c>
      <c r="O5045" s="150"/>
      <c r="P5045" s="154" t="s">
        <v>4117</v>
      </c>
      <c r="Q5045" s="158" t="s">
        <v>50</v>
      </c>
      <c r="R5045" s="142">
        <f t="shared" si="78"/>
        <v>8.00000127320018</v>
      </c>
    </row>
    <row r="5046" s="109" customFormat="1">
      <c r="A5046" s="119">
        <f>MAX($A$19:A5045)+1</f>
        <v>5028</v>
      </c>
      <c r="B5046" s="120" t="s">
        <v>41</v>
      </c>
      <c r="C5046" s="144" t="s">
        <v>1762</v>
      </c>
      <c r="D5046" s="144" t="s">
        <v>5622</v>
      </c>
      <c r="E5046" s="145" t="s">
        <v>4159</v>
      </c>
      <c r="F5046" s="146" t="s">
        <v>2313</v>
      </c>
      <c r="G5046" s="146" t="s">
        <v>2314</v>
      </c>
      <c r="H5046" s="146" t="s">
        <v>2343</v>
      </c>
      <c r="I5046" s="151" t="s">
        <v>557</v>
      </c>
      <c r="J5046" s="147">
        <v>775</v>
      </c>
      <c r="K5046" s="147">
        <v>23350</v>
      </c>
      <c r="L5046" s="148">
        <v>18096250</v>
      </c>
      <c r="M5046" s="120" t="s">
        <v>56</v>
      </c>
      <c r="N5046" s="149">
        <v>1447700</v>
      </c>
      <c r="O5046" s="150"/>
      <c r="P5046" s="154" t="s">
        <v>4117</v>
      </c>
      <c r="Q5046" s="158" t="s">
        <v>50</v>
      </c>
      <c r="R5046" s="142">
        <f t="shared" si="78"/>
        <v>8</v>
      </c>
    </row>
    <row r="5047" s="109" customFormat="1">
      <c r="A5047" s="119">
        <f>MAX($A$19:A5046)+1</f>
        <v>5029</v>
      </c>
      <c r="B5047" s="120" t="s">
        <v>41</v>
      </c>
      <c r="C5047" s="144" t="s">
        <v>1762</v>
      </c>
      <c r="D5047" s="144" t="s">
        <v>5622</v>
      </c>
      <c r="E5047" s="145" t="s">
        <v>4159</v>
      </c>
      <c r="F5047" s="146" t="s">
        <v>2313</v>
      </c>
      <c r="G5047" s="146" t="s">
        <v>2314</v>
      </c>
      <c r="H5047" s="146" t="s">
        <v>2372</v>
      </c>
      <c r="I5047" s="151" t="s">
        <v>557</v>
      </c>
      <c r="J5047" s="147">
        <v>210</v>
      </c>
      <c r="K5047" s="147">
        <v>6048</v>
      </c>
      <c r="L5047" s="148">
        <v>1270080</v>
      </c>
      <c r="M5047" s="120" t="s">
        <v>56</v>
      </c>
      <c r="N5047" s="149">
        <v>101607</v>
      </c>
      <c r="O5047" s="150"/>
      <c r="P5047" s="154" t="s">
        <v>4117</v>
      </c>
      <c r="Q5047" s="158" t="s">
        <v>50</v>
      </c>
      <c r="R5047" s="142">
        <f t="shared" si="78"/>
        <v>8.00004724111867</v>
      </c>
    </row>
    <row r="5048" s="109" customFormat="1">
      <c r="A5048" s="119">
        <f>MAX($A$19:A5047)+1</f>
        <v>5030</v>
      </c>
      <c r="B5048" s="120" t="s">
        <v>41</v>
      </c>
      <c r="C5048" s="144" t="s">
        <v>1762</v>
      </c>
      <c r="D5048" s="144" t="s">
        <v>5622</v>
      </c>
      <c r="E5048" s="145" t="s">
        <v>4159</v>
      </c>
      <c r="F5048" s="146" t="s">
        <v>2313</v>
      </c>
      <c r="G5048" s="146" t="s">
        <v>2314</v>
      </c>
      <c r="H5048" s="146" t="s">
        <v>2344</v>
      </c>
      <c r="I5048" s="151" t="s">
        <v>557</v>
      </c>
      <c r="J5048" s="147">
        <v>810</v>
      </c>
      <c r="K5048" s="147">
        <v>17241</v>
      </c>
      <c r="L5048" s="148">
        <v>13965210</v>
      </c>
      <c r="M5048" s="120" t="s">
        <v>56</v>
      </c>
      <c r="N5048" s="149">
        <v>1117217</v>
      </c>
      <c r="O5048" s="150"/>
      <c r="P5048" s="154" t="s">
        <v>4117</v>
      </c>
      <c r="Q5048" s="158" t="s">
        <v>50</v>
      </c>
      <c r="R5048" s="142">
        <f t="shared" si="78"/>
        <v>8.00000143213027</v>
      </c>
    </row>
    <row r="5049" s="109" customFormat="1">
      <c r="A5049" s="119">
        <f>MAX($A$19:A5048)+1</f>
        <v>5031</v>
      </c>
      <c r="B5049" s="120" t="s">
        <v>41</v>
      </c>
      <c r="C5049" s="144" t="s">
        <v>1762</v>
      </c>
      <c r="D5049" s="144" t="s">
        <v>5622</v>
      </c>
      <c r="E5049" s="145" t="s">
        <v>4159</v>
      </c>
      <c r="F5049" s="146" t="s">
        <v>2313</v>
      </c>
      <c r="G5049" s="146" t="s">
        <v>2314</v>
      </c>
      <c r="H5049" s="146" t="s">
        <v>2345</v>
      </c>
      <c r="I5049" s="151" t="s">
        <v>557</v>
      </c>
      <c r="J5049" s="147">
        <v>1808</v>
      </c>
      <c r="K5049" s="147">
        <v>36061</v>
      </c>
      <c r="L5049" s="148">
        <v>65198288</v>
      </c>
      <c r="M5049" s="120" t="s">
        <v>56</v>
      </c>
      <c r="N5049" s="149">
        <v>5215864</v>
      </c>
      <c r="O5049" s="150"/>
      <c r="P5049" s="154" t="s">
        <v>4117</v>
      </c>
      <c r="Q5049" s="158" t="s">
        <v>50</v>
      </c>
      <c r="R5049" s="142">
        <f t="shared" si="78"/>
        <v>8.0000014724313</v>
      </c>
    </row>
    <row r="5050" s="109" customFormat="1">
      <c r="A5050" s="119">
        <f>MAX($A$19:A5049)+1</f>
        <v>5032</v>
      </c>
      <c r="B5050" s="120" t="s">
        <v>41</v>
      </c>
      <c r="C5050" s="144" t="s">
        <v>1762</v>
      </c>
      <c r="D5050" s="144" t="s">
        <v>5622</v>
      </c>
      <c r="E5050" s="145" t="s">
        <v>4159</v>
      </c>
      <c r="F5050" s="146" t="s">
        <v>2313</v>
      </c>
      <c r="G5050" s="146" t="s">
        <v>2314</v>
      </c>
      <c r="H5050" s="146" t="s">
        <v>2346</v>
      </c>
      <c r="I5050" s="151" t="s">
        <v>557</v>
      </c>
      <c r="J5050" s="147">
        <v>1080</v>
      </c>
      <c r="K5050" s="147">
        <v>15877</v>
      </c>
      <c r="L5050" s="148">
        <v>17147160</v>
      </c>
      <c r="M5050" s="120" t="s">
        <v>56</v>
      </c>
      <c r="N5050" s="149">
        <v>1371773</v>
      </c>
      <c r="O5050" s="150"/>
      <c r="P5050" s="154" t="s">
        <v>4117</v>
      </c>
      <c r="Q5050" s="158" t="s">
        <v>50</v>
      </c>
      <c r="R5050" s="142">
        <f t="shared" si="78"/>
        <v>8.00000116637391</v>
      </c>
    </row>
    <row r="5051" s="109" customFormat="1">
      <c r="A5051" s="119">
        <f>MAX($A$19:A5050)+1</f>
        <v>5033</v>
      </c>
      <c r="B5051" s="120" t="s">
        <v>41</v>
      </c>
      <c r="C5051" s="144" t="s">
        <v>1762</v>
      </c>
      <c r="D5051" s="144" t="s">
        <v>5622</v>
      </c>
      <c r="E5051" s="145" t="s">
        <v>4159</v>
      </c>
      <c r="F5051" s="146" t="s">
        <v>2313</v>
      </c>
      <c r="G5051" s="146" t="s">
        <v>2314</v>
      </c>
      <c r="H5051" s="146" t="s">
        <v>2347</v>
      </c>
      <c r="I5051" s="151" t="s">
        <v>557</v>
      </c>
      <c r="J5051" s="147">
        <v>803</v>
      </c>
      <c r="K5051" s="147">
        <v>6109</v>
      </c>
      <c r="L5051" s="148">
        <v>4905527</v>
      </c>
      <c r="M5051" s="120" t="s">
        <v>56</v>
      </c>
      <c r="N5051" s="149">
        <v>392443</v>
      </c>
      <c r="O5051" s="150"/>
      <c r="P5051" s="154" t="s">
        <v>4117</v>
      </c>
      <c r="Q5051" s="158" t="s">
        <v>50</v>
      </c>
      <c r="R5051" s="142">
        <f t="shared" si="78"/>
        <v>8.00001712354249</v>
      </c>
    </row>
    <row r="5052" s="109" customFormat="1">
      <c r="A5052" s="119">
        <f>MAX($A$19:A5051)+1</f>
        <v>5034</v>
      </c>
      <c r="B5052" s="120" t="s">
        <v>41</v>
      </c>
      <c r="C5052" s="144" t="s">
        <v>1762</v>
      </c>
      <c r="D5052" s="144" t="s">
        <v>5622</v>
      </c>
      <c r="E5052" s="145" t="s">
        <v>4159</v>
      </c>
      <c r="F5052" s="146" t="s">
        <v>2313</v>
      </c>
      <c r="G5052" s="146" t="s">
        <v>2314</v>
      </c>
      <c r="H5052" s="146" t="s">
        <v>2348</v>
      </c>
      <c r="I5052" s="151" t="s">
        <v>557</v>
      </c>
      <c r="J5052" s="147">
        <v>397</v>
      </c>
      <c r="K5052" s="147">
        <v>23055</v>
      </c>
      <c r="L5052" s="148">
        <v>9152835</v>
      </c>
      <c r="M5052" s="120" t="s">
        <v>56</v>
      </c>
      <c r="N5052" s="149">
        <v>732228</v>
      </c>
      <c r="O5052" s="150"/>
      <c r="P5052" s="154" t="s">
        <v>4117</v>
      </c>
      <c r="Q5052" s="158" t="s">
        <v>50</v>
      </c>
      <c r="R5052" s="142">
        <f t="shared" si="78"/>
        <v>8.00001311069193</v>
      </c>
    </row>
    <row r="5053" s="109" customFormat="1">
      <c r="A5053" s="119">
        <f>MAX($A$19:A5052)+1</f>
        <v>5035</v>
      </c>
      <c r="B5053" s="120" t="s">
        <v>41</v>
      </c>
      <c r="C5053" s="144" t="s">
        <v>1762</v>
      </c>
      <c r="D5053" s="144" t="s">
        <v>5622</v>
      </c>
      <c r="E5053" s="145" t="s">
        <v>4159</v>
      </c>
      <c r="F5053" s="146" t="s">
        <v>2313</v>
      </c>
      <c r="G5053" s="146" t="s">
        <v>2314</v>
      </c>
      <c r="H5053" s="146" t="s">
        <v>2349</v>
      </c>
      <c r="I5053" s="151" t="s">
        <v>557</v>
      </c>
      <c r="J5053" s="147">
        <v>746</v>
      </c>
      <c r="K5053" s="147">
        <v>16545</v>
      </c>
      <c r="L5053" s="148">
        <v>12342570</v>
      </c>
      <c r="M5053" s="120" t="s">
        <v>56</v>
      </c>
      <c r="N5053" s="149">
        <v>987406</v>
      </c>
      <c r="O5053" s="150"/>
      <c r="P5053" s="154" t="s">
        <v>4117</v>
      </c>
      <c r="Q5053" s="158" t="s">
        <v>50</v>
      </c>
      <c r="R5053" s="142">
        <f t="shared" si="78"/>
        <v>8.00000324081613</v>
      </c>
    </row>
    <row r="5054" s="109" customFormat="1">
      <c r="A5054" s="119">
        <f>MAX($A$19:A5053)+1</f>
        <v>5036</v>
      </c>
      <c r="B5054" s="120" t="s">
        <v>41</v>
      </c>
      <c r="C5054" s="144" t="s">
        <v>1762</v>
      </c>
      <c r="D5054" s="144" t="s">
        <v>5622</v>
      </c>
      <c r="E5054" s="145" t="s">
        <v>4159</v>
      </c>
      <c r="F5054" s="146" t="s">
        <v>2313</v>
      </c>
      <c r="G5054" s="146" t="s">
        <v>2314</v>
      </c>
      <c r="H5054" s="146" t="s">
        <v>2350</v>
      </c>
      <c r="I5054" s="151" t="s">
        <v>557</v>
      </c>
      <c r="J5054" s="147">
        <v>3400</v>
      </c>
      <c r="K5054" s="147">
        <v>552</v>
      </c>
      <c r="L5054" s="148">
        <v>1876800</v>
      </c>
      <c r="M5054" s="120" t="s">
        <v>56</v>
      </c>
      <c r="N5054" s="149">
        <v>150144</v>
      </c>
      <c r="O5054" s="150"/>
      <c r="P5054" s="154" t="s">
        <v>4117</v>
      </c>
      <c r="Q5054" s="158" t="s">
        <v>50</v>
      </c>
      <c r="R5054" s="142">
        <f t="shared" si="78"/>
        <v>8</v>
      </c>
    </row>
    <row r="5055" s="109" customFormat="1">
      <c r="A5055" s="119">
        <f>MAX($A$19:A5054)+1</f>
        <v>5037</v>
      </c>
      <c r="B5055" s="120" t="s">
        <v>41</v>
      </c>
      <c r="C5055" s="144" t="s">
        <v>1762</v>
      </c>
      <c r="D5055" s="144" t="s">
        <v>5622</v>
      </c>
      <c r="E5055" s="145" t="s">
        <v>4159</v>
      </c>
      <c r="F5055" s="146" t="s">
        <v>2313</v>
      </c>
      <c r="G5055" s="146" t="s">
        <v>2314</v>
      </c>
      <c r="H5055" s="146" t="s">
        <v>2351</v>
      </c>
      <c r="I5055" s="151" t="s">
        <v>557</v>
      </c>
      <c r="J5055" s="147">
        <v>200</v>
      </c>
      <c r="K5055" s="147">
        <v>12027</v>
      </c>
      <c r="L5055" s="148">
        <v>2405400</v>
      </c>
      <c r="M5055" s="120" t="s">
        <v>56</v>
      </c>
      <c r="N5055" s="149">
        <v>192432</v>
      </c>
      <c r="O5055" s="150"/>
      <c r="P5055" s="154" t="s">
        <v>4117</v>
      </c>
      <c r="Q5055" s="158" t="s">
        <v>50</v>
      </c>
      <c r="R5055" s="142">
        <f t="shared" si="78"/>
        <v>8</v>
      </c>
    </row>
    <row r="5056" s="109" customFormat="1">
      <c r="A5056" s="119">
        <f>MAX($A$19:A5055)+1</f>
        <v>5038</v>
      </c>
      <c r="B5056" s="120" t="s">
        <v>41</v>
      </c>
      <c r="C5056" s="144" t="s">
        <v>1762</v>
      </c>
      <c r="D5056" s="144" t="s">
        <v>5622</v>
      </c>
      <c r="E5056" s="145" t="s">
        <v>4159</v>
      </c>
      <c r="F5056" s="146" t="s">
        <v>2313</v>
      </c>
      <c r="G5056" s="146" t="s">
        <v>2314</v>
      </c>
      <c r="H5056" s="146" t="s">
        <v>5619</v>
      </c>
      <c r="I5056" s="151" t="s">
        <v>557</v>
      </c>
      <c r="J5056" s="147">
        <v>300</v>
      </c>
      <c r="K5056" s="147">
        <v>7626</v>
      </c>
      <c r="L5056" s="148">
        <v>2287800</v>
      </c>
      <c r="M5056" s="120" t="s">
        <v>56</v>
      </c>
      <c r="N5056" s="149">
        <v>183024</v>
      </c>
      <c r="O5056" s="150"/>
      <c r="P5056" s="154" t="s">
        <v>4117</v>
      </c>
      <c r="Q5056" s="158" t="s">
        <v>50</v>
      </c>
      <c r="R5056" s="142">
        <f t="shared" si="78"/>
        <v>8</v>
      </c>
    </row>
    <row r="5057" s="109" customFormat="1">
      <c r="A5057" s="119">
        <f>MAX($A$19:A5056)+1</f>
        <v>5039</v>
      </c>
      <c r="B5057" s="120" t="s">
        <v>41</v>
      </c>
      <c r="C5057" s="144" t="s">
        <v>1762</v>
      </c>
      <c r="D5057" s="144" t="s">
        <v>5622</v>
      </c>
      <c r="E5057" s="145" t="s">
        <v>4159</v>
      </c>
      <c r="F5057" s="146" t="s">
        <v>2313</v>
      </c>
      <c r="G5057" s="146" t="s">
        <v>2314</v>
      </c>
      <c r="H5057" s="146" t="s">
        <v>5626</v>
      </c>
      <c r="I5057" s="151" t="s">
        <v>557</v>
      </c>
      <c r="J5057" s="147">
        <v>113</v>
      </c>
      <c r="K5057" s="147">
        <v>9090</v>
      </c>
      <c r="L5057" s="148">
        <v>1027170</v>
      </c>
      <c r="M5057" s="120" t="s">
        <v>56</v>
      </c>
      <c r="N5057" s="149">
        <v>82174</v>
      </c>
      <c r="O5057" s="150"/>
      <c r="P5057" s="154" t="s">
        <v>4117</v>
      </c>
      <c r="Q5057" s="158" t="s">
        <v>50</v>
      </c>
      <c r="R5057" s="142">
        <f t="shared" si="78"/>
        <v>8.00003894194729</v>
      </c>
    </row>
    <row r="5058" s="109" customFormat="1">
      <c r="A5058" s="119">
        <f>MAX($A$19:A5057)+1</f>
        <v>5040</v>
      </c>
      <c r="B5058" s="120" t="s">
        <v>41</v>
      </c>
      <c r="C5058" s="144" t="s">
        <v>1762</v>
      </c>
      <c r="D5058" s="144" t="s">
        <v>5622</v>
      </c>
      <c r="E5058" s="145" t="s">
        <v>4159</v>
      </c>
      <c r="F5058" s="146" t="s">
        <v>2313</v>
      </c>
      <c r="G5058" s="146" t="s">
        <v>2314</v>
      </c>
      <c r="H5058" s="146" t="s">
        <v>5621</v>
      </c>
      <c r="I5058" s="151" t="s">
        <v>557</v>
      </c>
      <c r="J5058" s="147">
        <v>10</v>
      </c>
      <c r="K5058" s="147">
        <v>10563</v>
      </c>
      <c r="L5058" s="148">
        <v>105630</v>
      </c>
      <c r="M5058" s="120" t="s">
        <v>56</v>
      </c>
      <c r="N5058" s="149">
        <v>8451</v>
      </c>
      <c r="O5058" s="150"/>
      <c r="P5058" s="154" t="s">
        <v>4117</v>
      </c>
      <c r="Q5058" s="158" t="s">
        <v>50</v>
      </c>
      <c r="R5058" s="142">
        <f t="shared" si="78"/>
        <v>8.00056802044874</v>
      </c>
    </row>
    <row r="5059" s="109" customFormat="1">
      <c r="A5059" s="119">
        <f>MAX($A$19:A5058)+1</f>
        <v>5041</v>
      </c>
      <c r="B5059" s="120" t="s">
        <v>41</v>
      </c>
      <c r="C5059" s="144" t="s">
        <v>1762</v>
      </c>
      <c r="D5059" s="144" t="s">
        <v>5622</v>
      </c>
      <c r="E5059" s="145" t="s">
        <v>4159</v>
      </c>
      <c r="F5059" s="146" t="s">
        <v>2313</v>
      </c>
      <c r="G5059" s="146" t="s">
        <v>2314</v>
      </c>
      <c r="H5059" s="146" t="s">
        <v>2356</v>
      </c>
      <c r="I5059" s="151" t="s">
        <v>557</v>
      </c>
      <c r="J5059" s="147">
        <v>914</v>
      </c>
      <c r="K5059" s="147">
        <v>12528</v>
      </c>
      <c r="L5059" s="148">
        <v>11450592</v>
      </c>
      <c r="M5059" s="120" t="s">
        <v>56</v>
      </c>
      <c r="N5059" s="149">
        <v>916048</v>
      </c>
      <c r="O5059" s="150"/>
      <c r="P5059" s="154" t="s">
        <v>4117</v>
      </c>
      <c r="Q5059" s="158" t="s">
        <v>50</v>
      </c>
      <c r="R5059" s="142">
        <f t="shared" si="78"/>
        <v>8.00000558923067</v>
      </c>
    </row>
    <row r="5060" s="109" customFormat="1">
      <c r="A5060" s="119">
        <f>MAX($A$19:A5059)+1</f>
        <v>5042</v>
      </c>
      <c r="B5060" s="120" t="s">
        <v>41</v>
      </c>
      <c r="C5060" s="144" t="s">
        <v>1762</v>
      </c>
      <c r="D5060" s="144" t="s">
        <v>5622</v>
      </c>
      <c r="E5060" s="145" t="s">
        <v>4159</v>
      </c>
      <c r="F5060" s="146" t="s">
        <v>2313</v>
      </c>
      <c r="G5060" s="146" t="s">
        <v>2314</v>
      </c>
      <c r="H5060" s="146" t="s">
        <v>2357</v>
      </c>
      <c r="I5060" s="151" t="s">
        <v>557</v>
      </c>
      <c r="J5060" s="147">
        <v>486</v>
      </c>
      <c r="K5060" s="147">
        <v>25216</v>
      </c>
      <c r="L5060" s="148">
        <v>12254976</v>
      </c>
      <c r="M5060" s="120" t="s">
        <v>56</v>
      </c>
      <c r="N5060" s="149">
        <v>980399</v>
      </c>
      <c r="O5060" s="150"/>
      <c r="P5060" s="154" t="s">
        <v>4117</v>
      </c>
      <c r="Q5060" s="158" t="s">
        <v>50</v>
      </c>
      <c r="R5060" s="142">
        <f t="shared" si="78"/>
        <v>8.00000750715465</v>
      </c>
    </row>
    <row r="5061" s="109" customFormat="1">
      <c r="A5061" s="119">
        <f>MAX($A$19:A5060)+1</f>
        <v>5043</v>
      </c>
      <c r="B5061" s="120" t="s">
        <v>41</v>
      </c>
      <c r="C5061" s="144" t="s">
        <v>1762</v>
      </c>
      <c r="D5061" s="144" t="s">
        <v>5622</v>
      </c>
      <c r="E5061" s="145" t="s">
        <v>4159</v>
      </c>
      <c r="F5061" s="146" t="s">
        <v>2313</v>
      </c>
      <c r="G5061" s="146" t="s">
        <v>2314</v>
      </c>
      <c r="H5061" s="146" t="s">
        <v>5627</v>
      </c>
      <c r="I5061" s="151" t="s">
        <v>557</v>
      </c>
      <c r="J5061" s="147">
        <v>130</v>
      </c>
      <c r="K5061" s="147">
        <v>51605</v>
      </c>
      <c r="L5061" s="148">
        <v>6708650</v>
      </c>
      <c r="M5061" s="120" t="s">
        <v>56</v>
      </c>
      <c r="N5061" s="149">
        <v>536692</v>
      </c>
      <c r="O5061" s="150"/>
      <c r="P5061" s="154" t="s">
        <v>4117</v>
      </c>
      <c r="Q5061" s="158" t="s">
        <v>50</v>
      </c>
      <c r="R5061" s="142">
        <f t="shared" si="78"/>
        <v>8</v>
      </c>
    </row>
    <row r="5062" s="109" customFormat="1">
      <c r="A5062" s="119">
        <f>MAX($A$19:A5061)+1</f>
        <v>5044</v>
      </c>
      <c r="B5062" s="120" t="s">
        <v>41</v>
      </c>
      <c r="C5062" s="144" t="s">
        <v>1440</v>
      </c>
      <c r="D5062" s="144" t="s">
        <v>5628</v>
      </c>
      <c r="E5062" s="145">
        <v>45205</v>
      </c>
      <c r="F5062" s="146" t="s">
        <v>2390</v>
      </c>
      <c r="G5062" s="146" t="s">
        <v>2391</v>
      </c>
      <c r="H5062" s="146" t="s">
        <v>2122</v>
      </c>
      <c r="I5062" s="133" t="s">
        <v>47</v>
      </c>
      <c r="J5062" s="147"/>
      <c r="K5062" s="147"/>
      <c r="L5062" s="148">
        <v>53000</v>
      </c>
      <c r="M5062" s="120" t="s">
        <v>56</v>
      </c>
      <c r="N5062" s="149">
        <v>4240</v>
      </c>
      <c r="O5062" s="150"/>
      <c r="P5062" s="154" t="s">
        <v>4117</v>
      </c>
      <c r="Q5062" s="158" t="s">
        <v>50</v>
      </c>
      <c r="R5062" s="142">
        <f t="shared" si="78"/>
        <v>8</v>
      </c>
    </row>
    <row r="5063" s="109" customFormat="1">
      <c r="A5063" s="119">
        <f>MAX($A$19:A5062)+1</f>
        <v>5045</v>
      </c>
      <c r="B5063" s="120" t="s">
        <v>41</v>
      </c>
      <c r="C5063" s="144" t="s">
        <v>1440</v>
      </c>
      <c r="D5063" s="144" t="s">
        <v>5629</v>
      </c>
      <c r="E5063" s="145">
        <v>45224</v>
      </c>
      <c r="F5063" s="146" t="s">
        <v>2390</v>
      </c>
      <c r="G5063" s="146" t="s">
        <v>2391</v>
      </c>
      <c r="H5063" s="146" t="s">
        <v>2122</v>
      </c>
      <c r="I5063" s="133" t="s">
        <v>47</v>
      </c>
      <c r="J5063" s="147"/>
      <c r="K5063" s="147"/>
      <c r="L5063" s="148">
        <v>53000</v>
      </c>
      <c r="M5063" s="120" t="s">
        <v>56</v>
      </c>
      <c r="N5063" s="149">
        <v>4240</v>
      </c>
      <c r="O5063" s="150"/>
      <c r="P5063" s="154" t="s">
        <v>4117</v>
      </c>
      <c r="Q5063" s="158" t="s">
        <v>50</v>
      </c>
      <c r="R5063" s="142">
        <f t="shared" si="78"/>
        <v>8</v>
      </c>
    </row>
    <row r="5064" s="109" customFormat="1">
      <c r="A5064" s="119">
        <f>MAX($A$19:A5063)+1</f>
        <v>5046</v>
      </c>
      <c r="B5064" s="120" t="s">
        <v>41</v>
      </c>
      <c r="C5064" s="144" t="s">
        <v>1440</v>
      </c>
      <c r="D5064" s="144" t="s">
        <v>5630</v>
      </c>
      <c r="E5064" s="145">
        <v>45227</v>
      </c>
      <c r="F5064" s="146" t="s">
        <v>2390</v>
      </c>
      <c r="G5064" s="146" t="s">
        <v>2391</v>
      </c>
      <c r="H5064" s="146" t="s">
        <v>2122</v>
      </c>
      <c r="I5064" s="133" t="s">
        <v>47</v>
      </c>
      <c r="J5064" s="147"/>
      <c r="K5064" s="147"/>
      <c r="L5064" s="148">
        <v>53000</v>
      </c>
      <c r="M5064" s="120" t="s">
        <v>56</v>
      </c>
      <c r="N5064" s="149">
        <v>4240</v>
      </c>
      <c r="O5064" s="150"/>
      <c r="P5064" s="154" t="s">
        <v>4117</v>
      </c>
      <c r="Q5064" s="158" t="s">
        <v>50</v>
      </c>
      <c r="R5064" s="142">
        <f t="shared" si="78"/>
        <v>8</v>
      </c>
    </row>
    <row r="5065" s="109" customFormat="1">
      <c r="A5065" s="119">
        <f>MAX($A$19:A5064)+1</f>
        <v>5047</v>
      </c>
      <c r="B5065" s="120" t="s">
        <v>41</v>
      </c>
      <c r="C5065" s="144" t="s">
        <v>1440</v>
      </c>
      <c r="D5065" s="144" t="s">
        <v>5631</v>
      </c>
      <c r="E5065" s="145">
        <v>45234</v>
      </c>
      <c r="F5065" s="146" t="s">
        <v>2390</v>
      </c>
      <c r="G5065" s="146" t="s">
        <v>2391</v>
      </c>
      <c r="H5065" s="146" t="s">
        <v>715</v>
      </c>
      <c r="I5065" s="133" t="s">
        <v>47</v>
      </c>
      <c r="J5065" s="147"/>
      <c r="K5065" s="147"/>
      <c r="L5065" s="148">
        <v>800000</v>
      </c>
      <c r="M5065" s="120" t="s">
        <v>56</v>
      </c>
      <c r="N5065" s="149">
        <v>64000</v>
      </c>
      <c r="O5065" s="150"/>
      <c r="P5065" s="154" t="s">
        <v>4117</v>
      </c>
      <c r="Q5065" s="158" t="s">
        <v>50</v>
      </c>
      <c r="R5065" s="142">
        <f t="shared" si="78"/>
        <v>8</v>
      </c>
    </row>
    <row r="5066" s="109" customFormat="1">
      <c r="A5066" s="119">
        <f>MAX($A$19:A5065)+1</f>
        <v>5048</v>
      </c>
      <c r="B5066" s="120" t="s">
        <v>41</v>
      </c>
      <c r="C5066" s="144" t="s">
        <v>1440</v>
      </c>
      <c r="D5066" s="144" t="s">
        <v>5632</v>
      </c>
      <c r="E5066" s="145">
        <v>45237</v>
      </c>
      <c r="F5066" s="146" t="s">
        <v>2390</v>
      </c>
      <c r="G5066" s="146" t="s">
        <v>2391</v>
      </c>
      <c r="H5066" s="146" t="s">
        <v>715</v>
      </c>
      <c r="I5066" s="133" t="s">
        <v>47</v>
      </c>
      <c r="J5066" s="147"/>
      <c r="K5066" s="147"/>
      <c r="L5066" s="148">
        <v>800000</v>
      </c>
      <c r="M5066" s="120" t="s">
        <v>56</v>
      </c>
      <c r="N5066" s="149">
        <v>64000</v>
      </c>
      <c r="O5066" s="150"/>
      <c r="P5066" s="154" t="s">
        <v>4117</v>
      </c>
      <c r="Q5066" s="158" t="s">
        <v>50</v>
      </c>
      <c r="R5066" s="142">
        <f t="shared" si="78"/>
        <v>8</v>
      </c>
    </row>
    <row r="5067" s="109" customFormat="1">
      <c r="A5067" s="119">
        <f>MAX($A$19:A5066)+1</f>
        <v>5049</v>
      </c>
      <c r="B5067" s="120" t="s">
        <v>41</v>
      </c>
      <c r="C5067" s="144" t="s">
        <v>1440</v>
      </c>
      <c r="D5067" s="144" t="s">
        <v>5633</v>
      </c>
      <c r="E5067" s="145">
        <v>45237</v>
      </c>
      <c r="F5067" s="146" t="s">
        <v>2390</v>
      </c>
      <c r="G5067" s="146" t="s">
        <v>2391</v>
      </c>
      <c r="H5067" s="146" t="s">
        <v>715</v>
      </c>
      <c r="I5067" s="133" t="s">
        <v>47</v>
      </c>
      <c r="J5067" s="147"/>
      <c r="K5067" s="147"/>
      <c r="L5067" s="148">
        <v>800000</v>
      </c>
      <c r="M5067" s="120" t="s">
        <v>56</v>
      </c>
      <c r="N5067" s="149">
        <v>64000</v>
      </c>
      <c r="O5067" s="150"/>
      <c r="P5067" s="154" t="s">
        <v>4117</v>
      </c>
      <c r="Q5067" s="158" t="s">
        <v>50</v>
      </c>
      <c r="R5067" s="142">
        <f t="shared" si="78"/>
        <v>8</v>
      </c>
    </row>
    <row r="5068" s="109" customFormat="1">
      <c r="A5068" s="119">
        <f>MAX($A$19:A5067)+1</f>
        <v>5050</v>
      </c>
      <c r="B5068" s="120" t="s">
        <v>41</v>
      </c>
      <c r="C5068" s="144" t="s">
        <v>1440</v>
      </c>
      <c r="D5068" s="144" t="s">
        <v>5634</v>
      </c>
      <c r="E5068" s="145">
        <v>45246</v>
      </c>
      <c r="F5068" s="146" t="s">
        <v>2390</v>
      </c>
      <c r="G5068" s="146" t="s">
        <v>2391</v>
      </c>
      <c r="H5068" s="146" t="s">
        <v>2261</v>
      </c>
      <c r="I5068" s="133" t="s">
        <v>47</v>
      </c>
      <c r="J5068" s="147"/>
      <c r="K5068" s="147"/>
      <c r="L5068" s="148">
        <v>800000</v>
      </c>
      <c r="M5068" s="120" t="s">
        <v>56</v>
      </c>
      <c r="N5068" s="149">
        <v>64000</v>
      </c>
      <c r="O5068" s="150"/>
      <c r="P5068" s="154" t="s">
        <v>4117</v>
      </c>
      <c r="Q5068" s="158" t="s">
        <v>50</v>
      </c>
      <c r="R5068" s="142">
        <f t="shared" si="78"/>
        <v>8</v>
      </c>
    </row>
    <row r="5069" s="109" customFormat="1">
      <c r="A5069" s="119">
        <f>MAX($A$19:A5068)+1</f>
        <v>5051</v>
      </c>
      <c r="B5069" s="120" t="s">
        <v>41</v>
      </c>
      <c r="C5069" s="144" t="s">
        <v>1440</v>
      </c>
      <c r="D5069" s="144" t="s">
        <v>5635</v>
      </c>
      <c r="E5069" s="145">
        <v>45247</v>
      </c>
      <c r="F5069" s="146" t="s">
        <v>2390</v>
      </c>
      <c r="G5069" s="146" t="s">
        <v>2391</v>
      </c>
      <c r="H5069" s="146" t="s">
        <v>715</v>
      </c>
      <c r="I5069" s="133" t="s">
        <v>47</v>
      </c>
      <c r="J5069" s="147"/>
      <c r="K5069" s="147"/>
      <c r="L5069" s="148">
        <v>800000</v>
      </c>
      <c r="M5069" s="120" t="s">
        <v>56</v>
      </c>
      <c r="N5069" s="149">
        <v>64000</v>
      </c>
      <c r="O5069" s="150"/>
      <c r="P5069" s="154" t="s">
        <v>4117</v>
      </c>
      <c r="Q5069" s="158" t="s">
        <v>50</v>
      </c>
      <c r="R5069" s="142">
        <f t="shared" si="78"/>
        <v>8</v>
      </c>
    </row>
    <row r="5070" s="109" customFormat="1">
      <c r="A5070" s="119">
        <f>MAX($A$19:A5069)+1</f>
        <v>5052</v>
      </c>
      <c r="B5070" s="120" t="s">
        <v>41</v>
      </c>
      <c r="C5070" s="144" t="s">
        <v>1440</v>
      </c>
      <c r="D5070" s="144" t="s">
        <v>5636</v>
      </c>
      <c r="E5070" s="145">
        <v>45251</v>
      </c>
      <c r="F5070" s="146" t="s">
        <v>2390</v>
      </c>
      <c r="G5070" s="146" t="s">
        <v>2391</v>
      </c>
      <c r="H5070" s="146" t="s">
        <v>2178</v>
      </c>
      <c r="I5070" s="133" t="s">
        <v>47</v>
      </c>
      <c r="J5070" s="147"/>
      <c r="K5070" s="147"/>
      <c r="L5070" s="148">
        <v>800000</v>
      </c>
      <c r="M5070" s="120" t="s">
        <v>56</v>
      </c>
      <c r="N5070" s="149">
        <v>64000</v>
      </c>
      <c r="O5070" s="150"/>
      <c r="P5070" s="154" t="s">
        <v>4117</v>
      </c>
      <c r="Q5070" s="158" t="s">
        <v>50</v>
      </c>
      <c r="R5070" s="142">
        <f t="shared" si="78"/>
        <v>8</v>
      </c>
    </row>
    <row r="5071" s="109" customFormat="1">
      <c r="A5071" s="119">
        <f>MAX($A$19:A5070)+1</f>
        <v>5053</v>
      </c>
      <c r="B5071" s="120" t="s">
        <v>41</v>
      </c>
      <c r="C5071" s="144" t="s">
        <v>1440</v>
      </c>
      <c r="D5071" s="144" t="s">
        <v>5637</v>
      </c>
      <c r="E5071" s="145">
        <v>45255</v>
      </c>
      <c r="F5071" s="146" t="s">
        <v>5638</v>
      </c>
      <c r="G5071" s="146" t="s">
        <v>2391</v>
      </c>
      <c r="H5071" s="146" t="s">
        <v>545</v>
      </c>
      <c r="I5071" s="133" t="s">
        <v>47</v>
      </c>
      <c r="J5071" s="147"/>
      <c r="K5071" s="147"/>
      <c r="L5071" s="148">
        <v>8400000</v>
      </c>
      <c r="M5071" s="120" t="s">
        <v>56</v>
      </c>
      <c r="N5071" s="149">
        <v>672000</v>
      </c>
      <c r="O5071" s="150"/>
      <c r="P5071" s="154" t="s">
        <v>4117</v>
      </c>
      <c r="Q5071" s="158" t="s">
        <v>50</v>
      </c>
      <c r="R5071" s="142">
        <f t="shared" si="78"/>
        <v>8</v>
      </c>
    </row>
    <row r="5072" s="109" customFormat="1">
      <c r="A5072" s="119">
        <f>MAX($A$19:A5071)+1</f>
        <v>5054</v>
      </c>
      <c r="B5072" s="120" t="s">
        <v>41</v>
      </c>
      <c r="C5072" s="144" t="s">
        <v>1440</v>
      </c>
      <c r="D5072" s="144" t="s">
        <v>5639</v>
      </c>
      <c r="E5072" s="145">
        <v>45258</v>
      </c>
      <c r="F5072" s="146" t="s">
        <v>2390</v>
      </c>
      <c r="G5072" s="146" t="s">
        <v>2391</v>
      </c>
      <c r="H5072" s="146" t="s">
        <v>2261</v>
      </c>
      <c r="I5072" s="133" t="s">
        <v>47</v>
      </c>
      <c r="J5072" s="147"/>
      <c r="K5072" s="147"/>
      <c r="L5072" s="148">
        <v>1050000</v>
      </c>
      <c r="M5072" s="120" t="s">
        <v>56</v>
      </c>
      <c r="N5072" s="149">
        <v>84000</v>
      </c>
      <c r="O5072" s="150"/>
      <c r="P5072" s="154" t="s">
        <v>4117</v>
      </c>
      <c r="Q5072" s="158" t="s">
        <v>50</v>
      </c>
      <c r="R5072" s="142">
        <f t="shared" si="78"/>
        <v>8</v>
      </c>
    </row>
    <row r="5073" s="109" customFormat="1">
      <c r="A5073" s="119">
        <f>MAX($A$19:A5072)+1</f>
        <v>5055</v>
      </c>
      <c r="B5073" s="120" t="s">
        <v>41</v>
      </c>
      <c r="C5073" s="144" t="s">
        <v>1440</v>
      </c>
      <c r="D5073" s="144" t="s">
        <v>5640</v>
      </c>
      <c r="E5073" s="145">
        <v>45259</v>
      </c>
      <c r="F5073" s="146" t="s">
        <v>2390</v>
      </c>
      <c r="G5073" s="146" t="s">
        <v>2391</v>
      </c>
      <c r="H5073" s="146" t="s">
        <v>715</v>
      </c>
      <c r="I5073" s="133" t="s">
        <v>47</v>
      </c>
      <c r="J5073" s="147"/>
      <c r="K5073" s="147"/>
      <c r="L5073" s="148">
        <v>800000</v>
      </c>
      <c r="M5073" s="120" t="s">
        <v>56</v>
      </c>
      <c r="N5073" s="149">
        <v>64000</v>
      </c>
      <c r="O5073" s="150"/>
      <c r="P5073" s="154" t="s">
        <v>4117</v>
      </c>
      <c r="Q5073" s="158" t="s">
        <v>50</v>
      </c>
      <c r="R5073" s="142">
        <f t="shared" si="78"/>
        <v>8</v>
      </c>
    </row>
    <row r="5074" s="109" customFormat="1">
      <c r="A5074" s="119">
        <f>MAX($A$19:A5073)+1</f>
        <v>5056</v>
      </c>
      <c r="B5074" s="120" t="s">
        <v>41</v>
      </c>
      <c r="C5074" s="144" t="s">
        <v>2397</v>
      </c>
      <c r="D5074" s="144" t="s">
        <v>5641</v>
      </c>
      <c r="E5074" s="145">
        <v>45255</v>
      </c>
      <c r="F5074" s="146" t="s">
        <v>2399</v>
      </c>
      <c r="G5074" s="146" t="s">
        <v>2400</v>
      </c>
      <c r="H5074" s="146" t="s">
        <v>715</v>
      </c>
      <c r="I5074" s="133" t="s">
        <v>47</v>
      </c>
      <c r="J5074" s="147"/>
      <c r="K5074" s="147"/>
      <c r="L5074" s="148">
        <v>640000</v>
      </c>
      <c r="M5074" s="120" t="s">
        <v>2401</v>
      </c>
      <c r="N5074" s="149">
        <v>33684</v>
      </c>
      <c r="O5074" s="150"/>
      <c r="P5074" s="154" t="s">
        <v>4117</v>
      </c>
      <c r="Q5074" s="158" t="s">
        <v>50</v>
      </c>
      <c r="R5074" s="142">
        <f t="shared" si="78"/>
        <v>5.263125</v>
      </c>
    </row>
    <row r="5075" s="109" customFormat="1">
      <c r="A5075" s="119">
        <f>MAX($A$19:A5074)+1</f>
        <v>5057</v>
      </c>
      <c r="B5075" s="120" t="s">
        <v>41</v>
      </c>
      <c r="C5075" s="144" t="s">
        <v>1762</v>
      </c>
      <c r="D5075" s="144" t="s">
        <v>5642</v>
      </c>
      <c r="E5075" s="145">
        <v>45260</v>
      </c>
      <c r="F5075" s="146" t="s">
        <v>5643</v>
      </c>
      <c r="G5075" s="146" t="s">
        <v>5644</v>
      </c>
      <c r="H5075" s="146" t="s">
        <v>715</v>
      </c>
      <c r="I5075" s="133" t="s">
        <v>47</v>
      </c>
      <c r="J5075" s="147"/>
      <c r="K5075" s="147"/>
      <c r="L5075" s="148">
        <v>800000</v>
      </c>
      <c r="M5075" s="120" t="s">
        <v>56</v>
      </c>
      <c r="N5075" s="149">
        <v>64000</v>
      </c>
      <c r="O5075" s="150"/>
      <c r="P5075" s="154" t="s">
        <v>4117</v>
      </c>
      <c r="Q5075" s="158" t="s">
        <v>50</v>
      </c>
      <c r="R5075" s="142">
        <f t="shared" si="78"/>
        <v>8</v>
      </c>
    </row>
    <row r="5076" s="109" customFormat="1">
      <c r="A5076" s="119">
        <f>MAX($A$19:A5075)+1</f>
        <v>5058</v>
      </c>
      <c r="B5076" s="120" t="s">
        <v>41</v>
      </c>
      <c r="C5076" s="144" t="s">
        <v>2402</v>
      </c>
      <c r="D5076" s="144" t="s">
        <v>5645</v>
      </c>
      <c r="E5076" s="145">
        <v>45247</v>
      </c>
      <c r="F5076" s="146" t="s">
        <v>2404</v>
      </c>
      <c r="G5076" s="146" t="s">
        <v>2405</v>
      </c>
      <c r="H5076" s="146" t="s">
        <v>2261</v>
      </c>
      <c r="I5076" s="133" t="s">
        <v>47</v>
      </c>
      <c r="J5076" s="147"/>
      <c r="K5076" s="147"/>
      <c r="L5076" s="148">
        <v>824074</v>
      </c>
      <c r="M5076" s="120" t="s">
        <v>56</v>
      </c>
      <c r="N5076" s="149">
        <v>65926</v>
      </c>
      <c r="O5076" s="150"/>
      <c r="P5076" s="154" t="s">
        <v>4117</v>
      </c>
      <c r="Q5076" s="158" t="s">
        <v>50</v>
      </c>
      <c r="R5076" s="142">
        <f t="shared" si="78"/>
        <v>8.00000970786604</v>
      </c>
    </row>
    <row r="5077" s="109" customFormat="1">
      <c r="A5077" s="119">
        <f>MAX($A$19:A5076)+1</f>
        <v>5059</v>
      </c>
      <c r="B5077" s="120" t="s">
        <v>41</v>
      </c>
      <c r="C5077" s="144" t="s">
        <v>2402</v>
      </c>
      <c r="D5077" s="144" t="s">
        <v>5646</v>
      </c>
      <c r="E5077" s="145">
        <v>45259</v>
      </c>
      <c r="F5077" s="146" t="s">
        <v>2404</v>
      </c>
      <c r="G5077" s="146" t="s">
        <v>2405</v>
      </c>
      <c r="H5077" s="146" t="s">
        <v>2261</v>
      </c>
      <c r="I5077" s="133" t="s">
        <v>47</v>
      </c>
      <c r="J5077" s="147"/>
      <c r="K5077" s="147"/>
      <c r="L5077" s="148">
        <v>1185185</v>
      </c>
      <c r="M5077" s="120" t="s">
        <v>56</v>
      </c>
      <c r="N5077" s="149">
        <v>94815</v>
      </c>
      <c r="O5077" s="150"/>
      <c r="P5077" s="154" t="s">
        <v>4117</v>
      </c>
      <c r="Q5077" s="158" t="s">
        <v>50</v>
      </c>
      <c r="R5077" s="142">
        <f t="shared" si="78"/>
        <v>8.00001687500264</v>
      </c>
    </row>
    <row r="5078" s="109" customFormat="1">
      <c r="A5078" s="119">
        <f>MAX($A$19:A5077)+1</f>
        <v>5060</v>
      </c>
      <c r="B5078" s="120" t="s">
        <v>41</v>
      </c>
      <c r="C5078" s="144" t="s">
        <v>1530</v>
      </c>
      <c r="D5078" s="144" t="s">
        <v>5647</v>
      </c>
      <c r="E5078" s="145">
        <v>45231</v>
      </c>
      <c r="F5078" s="123" t="s">
        <v>2418</v>
      </c>
      <c r="G5078" s="146" t="s">
        <v>2419</v>
      </c>
      <c r="H5078" s="146" t="s">
        <v>715</v>
      </c>
      <c r="I5078" s="133" t="s">
        <v>47</v>
      </c>
      <c r="J5078" s="147"/>
      <c r="K5078" s="147"/>
      <c r="L5078" s="148">
        <v>2058400</v>
      </c>
      <c r="M5078" s="120" t="s">
        <v>56</v>
      </c>
      <c r="N5078" s="149">
        <v>164672</v>
      </c>
      <c r="O5078" s="150"/>
      <c r="P5078" s="154" t="s">
        <v>4117</v>
      </c>
      <c r="Q5078" s="158" t="s">
        <v>50</v>
      </c>
      <c r="R5078" s="142">
        <f t="shared" si="78"/>
        <v>8</v>
      </c>
    </row>
    <row r="5079" s="109" customFormat="1">
      <c r="A5079" s="119">
        <f>MAX($A$19:A5078)+1</f>
        <v>5061</v>
      </c>
      <c r="B5079" s="120" t="s">
        <v>41</v>
      </c>
      <c r="C5079" s="144" t="s">
        <v>1530</v>
      </c>
      <c r="D5079" s="144" t="s">
        <v>60</v>
      </c>
      <c r="E5079" s="145">
        <v>45232</v>
      </c>
      <c r="F5079" s="123" t="s">
        <v>2418</v>
      </c>
      <c r="G5079" s="146" t="s">
        <v>2419</v>
      </c>
      <c r="H5079" s="146" t="s">
        <v>2178</v>
      </c>
      <c r="I5079" s="133" t="s">
        <v>47</v>
      </c>
      <c r="J5079" s="147"/>
      <c r="K5079" s="147"/>
      <c r="L5079" s="148">
        <v>12400000</v>
      </c>
      <c r="M5079" s="120" t="s">
        <v>56</v>
      </c>
      <c r="N5079" s="149">
        <v>992000</v>
      </c>
      <c r="O5079" s="150"/>
      <c r="P5079" s="154" t="s">
        <v>4117</v>
      </c>
      <c r="Q5079" s="158" t="s">
        <v>50</v>
      </c>
      <c r="R5079" s="142">
        <f t="shared" si="78"/>
        <v>8</v>
      </c>
    </row>
    <row r="5080" s="109" customFormat="1">
      <c r="A5080" s="119">
        <f>MAX($A$19:A5079)+1</f>
        <v>5062</v>
      </c>
      <c r="B5080" s="120" t="s">
        <v>41</v>
      </c>
      <c r="C5080" s="144" t="s">
        <v>1530</v>
      </c>
      <c r="D5080" s="144" t="s">
        <v>5648</v>
      </c>
      <c r="E5080" s="145">
        <v>45232</v>
      </c>
      <c r="F5080" s="123" t="s">
        <v>2418</v>
      </c>
      <c r="G5080" s="146" t="s">
        <v>2419</v>
      </c>
      <c r="H5080" s="146" t="s">
        <v>2178</v>
      </c>
      <c r="I5080" s="133" t="s">
        <v>47</v>
      </c>
      <c r="J5080" s="147"/>
      <c r="K5080" s="147"/>
      <c r="L5080" s="148">
        <v>7812000</v>
      </c>
      <c r="M5080" s="120" t="s">
        <v>56</v>
      </c>
      <c r="N5080" s="149">
        <v>624960</v>
      </c>
      <c r="O5080" s="150"/>
      <c r="P5080" s="154" t="s">
        <v>4117</v>
      </c>
      <c r="Q5080" s="158" t="s">
        <v>50</v>
      </c>
      <c r="R5080" s="142">
        <f t="shared" si="78"/>
        <v>8</v>
      </c>
    </row>
    <row r="5081" s="109" customFormat="1">
      <c r="A5081" s="119">
        <f>MAX($A$19:A5080)+1</f>
        <v>5063</v>
      </c>
      <c r="B5081" s="120" t="s">
        <v>41</v>
      </c>
      <c r="C5081" s="144" t="s">
        <v>1530</v>
      </c>
      <c r="D5081" s="144" t="s">
        <v>5649</v>
      </c>
      <c r="E5081" s="145">
        <v>45232</v>
      </c>
      <c r="F5081" s="123" t="s">
        <v>2418</v>
      </c>
      <c r="G5081" s="146" t="s">
        <v>2419</v>
      </c>
      <c r="H5081" s="146" t="s">
        <v>715</v>
      </c>
      <c r="I5081" s="133" t="s">
        <v>47</v>
      </c>
      <c r="J5081" s="147"/>
      <c r="K5081" s="147"/>
      <c r="L5081" s="148">
        <v>3041968</v>
      </c>
      <c r="M5081" s="120" t="s">
        <v>56</v>
      </c>
      <c r="N5081" s="149">
        <v>243357</v>
      </c>
      <c r="O5081" s="150"/>
      <c r="P5081" s="154" t="s">
        <v>4117</v>
      </c>
      <c r="Q5081" s="158" t="s">
        <v>50</v>
      </c>
      <c r="R5081" s="142">
        <f t="shared" si="78"/>
        <v>7.99998553567953</v>
      </c>
    </row>
    <row r="5082" s="109" customFormat="1">
      <c r="A5082" s="119">
        <f>MAX($A$19:A5081)+1</f>
        <v>5064</v>
      </c>
      <c r="B5082" s="120" t="s">
        <v>41</v>
      </c>
      <c r="C5082" s="144" t="s">
        <v>1530</v>
      </c>
      <c r="D5082" s="144" t="s">
        <v>5650</v>
      </c>
      <c r="E5082" s="145">
        <v>45236</v>
      </c>
      <c r="F5082" s="123" t="s">
        <v>2418</v>
      </c>
      <c r="G5082" s="146" t="s">
        <v>2419</v>
      </c>
      <c r="H5082" s="146" t="s">
        <v>715</v>
      </c>
      <c r="I5082" s="133" t="s">
        <v>47</v>
      </c>
      <c r="J5082" s="147"/>
      <c r="K5082" s="147"/>
      <c r="L5082" s="148">
        <v>7812000</v>
      </c>
      <c r="M5082" s="120" t="s">
        <v>56</v>
      </c>
      <c r="N5082" s="149">
        <v>624960</v>
      </c>
      <c r="O5082" s="150"/>
      <c r="P5082" s="154" t="s">
        <v>4117</v>
      </c>
      <c r="Q5082" s="158" t="s">
        <v>50</v>
      </c>
      <c r="R5082" s="142">
        <f t="shared" si="78"/>
        <v>8</v>
      </c>
    </row>
    <row r="5083" s="109" customFormat="1">
      <c r="A5083" s="119">
        <f>MAX($A$19:A5082)+1</f>
        <v>5065</v>
      </c>
      <c r="B5083" s="120" t="s">
        <v>41</v>
      </c>
      <c r="C5083" s="144" t="s">
        <v>1530</v>
      </c>
      <c r="D5083" s="144" t="s">
        <v>5651</v>
      </c>
      <c r="E5083" s="145">
        <v>45236</v>
      </c>
      <c r="F5083" s="123" t="s">
        <v>2418</v>
      </c>
      <c r="G5083" s="146" t="s">
        <v>2419</v>
      </c>
      <c r="H5083" s="146" t="s">
        <v>715</v>
      </c>
      <c r="I5083" s="133" t="s">
        <v>47</v>
      </c>
      <c r="J5083" s="147"/>
      <c r="K5083" s="147"/>
      <c r="L5083" s="148">
        <v>7812000</v>
      </c>
      <c r="M5083" s="120" t="s">
        <v>56</v>
      </c>
      <c r="N5083" s="149">
        <v>624960</v>
      </c>
      <c r="O5083" s="150"/>
      <c r="P5083" s="154" t="s">
        <v>4117</v>
      </c>
      <c r="Q5083" s="158" t="s">
        <v>50</v>
      </c>
      <c r="R5083" s="142">
        <f t="shared" si="78"/>
        <v>8</v>
      </c>
    </row>
    <row r="5084" s="109" customFormat="1">
      <c r="A5084" s="119">
        <f>MAX($A$19:A5083)+1</f>
        <v>5066</v>
      </c>
      <c r="B5084" s="120" t="s">
        <v>41</v>
      </c>
      <c r="C5084" s="144" t="s">
        <v>1530</v>
      </c>
      <c r="D5084" s="144" t="s">
        <v>5652</v>
      </c>
      <c r="E5084" s="145">
        <v>45236</v>
      </c>
      <c r="F5084" s="123" t="s">
        <v>2418</v>
      </c>
      <c r="G5084" s="146" t="s">
        <v>2419</v>
      </c>
      <c r="H5084" s="146" t="s">
        <v>715</v>
      </c>
      <c r="I5084" s="133" t="s">
        <v>47</v>
      </c>
      <c r="J5084" s="147"/>
      <c r="K5084" s="147"/>
      <c r="L5084" s="148">
        <v>6814048</v>
      </c>
      <c r="M5084" s="120" t="s">
        <v>56</v>
      </c>
      <c r="N5084" s="149">
        <v>545123</v>
      </c>
      <c r="O5084" s="150"/>
      <c r="P5084" s="154" t="s">
        <v>4117</v>
      </c>
      <c r="Q5084" s="158" t="s">
        <v>50</v>
      </c>
      <c r="R5084" s="142">
        <f t="shared" si="78"/>
        <v>7.99998767252594</v>
      </c>
    </row>
    <row r="5085" s="109" customFormat="1">
      <c r="A5085" s="119">
        <f>MAX($A$19:A5084)+1</f>
        <v>5067</v>
      </c>
      <c r="B5085" s="120" t="s">
        <v>41</v>
      </c>
      <c r="C5085" s="144" t="s">
        <v>1530</v>
      </c>
      <c r="D5085" s="144" t="s">
        <v>5653</v>
      </c>
      <c r="E5085" s="145">
        <v>45236</v>
      </c>
      <c r="F5085" s="123" t="s">
        <v>2418</v>
      </c>
      <c r="G5085" s="146" t="s">
        <v>2419</v>
      </c>
      <c r="H5085" s="146" t="s">
        <v>715</v>
      </c>
      <c r="I5085" s="133" t="s">
        <v>47</v>
      </c>
      <c r="J5085" s="147"/>
      <c r="K5085" s="147"/>
      <c r="L5085" s="148">
        <v>6766760</v>
      </c>
      <c r="M5085" s="120" t="s">
        <v>56</v>
      </c>
      <c r="N5085" s="149">
        <v>541341</v>
      </c>
      <c r="O5085" s="150"/>
      <c r="P5085" s="154" t="s">
        <v>4117</v>
      </c>
      <c r="Q5085" s="158" t="s">
        <v>50</v>
      </c>
      <c r="R5085" s="142">
        <f t="shared" si="78"/>
        <v>8.00000295562426</v>
      </c>
    </row>
    <row r="5086" s="109" customFormat="1">
      <c r="A5086" s="119">
        <f>MAX($A$19:A5085)+1</f>
        <v>5068</v>
      </c>
      <c r="B5086" s="120" t="s">
        <v>41</v>
      </c>
      <c r="C5086" s="144" t="s">
        <v>1530</v>
      </c>
      <c r="D5086" s="144" t="s">
        <v>5654</v>
      </c>
      <c r="E5086" s="145">
        <v>45237</v>
      </c>
      <c r="F5086" s="123" t="s">
        <v>2418</v>
      </c>
      <c r="G5086" s="146" t="s">
        <v>2419</v>
      </c>
      <c r="H5086" s="146" t="s">
        <v>5655</v>
      </c>
      <c r="I5086" s="133" t="s">
        <v>47</v>
      </c>
      <c r="J5086" s="147"/>
      <c r="K5086" s="147"/>
      <c r="L5086" s="148">
        <v>358500</v>
      </c>
      <c r="M5086" s="120" t="s">
        <v>56</v>
      </c>
      <c r="N5086" s="149">
        <v>28680</v>
      </c>
      <c r="O5086" s="150"/>
      <c r="P5086" s="154" t="s">
        <v>4117</v>
      </c>
      <c r="Q5086" s="158" t="s">
        <v>50</v>
      </c>
      <c r="R5086" s="142">
        <f t="shared" si="78"/>
        <v>8</v>
      </c>
    </row>
    <row r="5087" s="109" customFormat="1">
      <c r="A5087" s="119">
        <f>MAX($A$19:A5086)+1</f>
        <v>5069</v>
      </c>
      <c r="B5087" s="120" t="s">
        <v>41</v>
      </c>
      <c r="C5087" s="144" t="s">
        <v>1530</v>
      </c>
      <c r="D5087" s="144" t="s">
        <v>5656</v>
      </c>
      <c r="E5087" s="145">
        <v>45239</v>
      </c>
      <c r="F5087" s="123" t="s">
        <v>2418</v>
      </c>
      <c r="G5087" s="146" t="s">
        <v>2419</v>
      </c>
      <c r="H5087" s="146" t="s">
        <v>717</v>
      </c>
      <c r="I5087" s="133" t="s">
        <v>47</v>
      </c>
      <c r="J5087" s="147"/>
      <c r="K5087" s="147"/>
      <c r="L5087" s="148">
        <v>6531700</v>
      </c>
      <c r="M5087" s="120" t="s">
        <v>56</v>
      </c>
      <c r="N5087" s="149">
        <v>522536</v>
      </c>
      <c r="O5087" s="150"/>
      <c r="P5087" s="154" t="s">
        <v>4117</v>
      </c>
      <c r="Q5087" s="158" t="s">
        <v>50</v>
      </c>
      <c r="R5087" s="142">
        <f t="shared" si="78"/>
        <v>8</v>
      </c>
    </row>
    <row r="5088" s="109" customFormat="1">
      <c r="A5088" s="119">
        <f>MAX($A$19:A5087)+1</f>
        <v>5070</v>
      </c>
      <c r="B5088" s="120" t="s">
        <v>41</v>
      </c>
      <c r="C5088" s="144" t="s">
        <v>1530</v>
      </c>
      <c r="D5088" s="144" t="s">
        <v>5657</v>
      </c>
      <c r="E5088" s="145">
        <v>45245</v>
      </c>
      <c r="F5088" s="123" t="s">
        <v>2418</v>
      </c>
      <c r="G5088" s="146" t="s">
        <v>2419</v>
      </c>
      <c r="H5088" s="146" t="s">
        <v>715</v>
      </c>
      <c r="I5088" s="133" t="s">
        <v>47</v>
      </c>
      <c r="J5088" s="147"/>
      <c r="K5088" s="147"/>
      <c r="L5088" s="148">
        <v>7812000</v>
      </c>
      <c r="M5088" s="120" t="s">
        <v>56</v>
      </c>
      <c r="N5088" s="149">
        <v>624960</v>
      </c>
      <c r="O5088" s="150"/>
      <c r="P5088" s="154" t="s">
        <v>4117</v>
      </c>
      <c r="Q5088" s="158" t="s">
        <v>50</v>
      </c>
      <c r="R5088" s="142">
        <f t="shared" si="78"/>
        <v>8</v>
      </c>
    </row>
    <row r="5089" s="109" customFormat="1">
      <c r="A5089" s="119">
        <f>MAX($A$19:A5088)+1</f>
        <v>5071</v>
      </c>
      <c r="B5089" s="120" t="s">
        <v>41</v>
      </c>
      <c r="C5089" s="144" t="s">
        <v>1530</v>
      </c>
      <c r="D5089" s="144" t="s">
        <v>5658</v>
      </c>
      <c r="E5089" s="145">
        <v>45246</v>
      </c>
      <c r="F5089" s="123" t="s">
        <v>2418</v>
      </c>
      <c r="G5089" s="146" t="s">
        <v>2419</v>
      </c>
      <c r="H5089" s="146" t="s">
        <v>715</v>
      </c>
      <c r="I5089" s="133" t="s">
        <v>47</v>
      </c>
      <c r="J5089" s="147"/>
      <c r="K5089" s="147"/>
      <c r="L5089" s="148">
        <v>7812000</v>
      </c>
      <c r="M5089" s="120" t="s">
        <v>56</v>
      </c>
      <c r="N5089" s="149">
        <v>624960</v>
      </c>
      <c r="O5089" s="150"/>
      <c r="P5089" s="154" t="s">
        <v>4117</v>
      </c>
      <c r="Q5089" s="158" t="s">
        <v>50</v>
      </c>
      <c r="R5089" s="142">
        <f t="shared" si="78"/>
        <v>8</v>
      </c>
    </row>
    <row r="5090" s="109" customFormat="1">
      <c r="A5090" s="119">
        <f>MAX($A$19:A5089)+1</f>
        <v>5072</v>
      </c>
      <c r="B5090" s="120" t="s">
        <v>41</v>
      </c>
      <c r="C5090" s="144" t="s">
        <v>1530</v>
      </c>
      <c r="D5090" s="144" t="s">
        <v>5659</v>
      </c>
      <c r="E5090" s="145">
        <v>45250</v>
      </c>
      <c r="F5090" s="123" t="s">
        <v>2418</v>
      </c>
      <c r="G5090" s="146" t="s">
        <v>2419</v>
      </c>
      <c r="H5090" s="146" t="s">
        <v>715</v>
      </c>
      <c r="I5090" s="133" t="s">
        <v>47</v>
      </c>
      <c r="J5090" s="147"/>
      <c r="K5090" s="147"/>
      <c r="L5090" s="148">
        <v>7812000</v>
      </c>
      <c r="M5090" s="120" t="s">
        <v>56</v>
      </c>
      <c r="N5090" s="149">
        <v>624960</v>
      </c>
      <c r="O5090" s="150"/>
      <c r="P5090" s="154" t="s">
        <v>4117</v>
      </c>
      <c r="Q5090" s="158" t="s">
        <v>50</v>
      </c>
      <c r="R5090" s="142">
        <f t="shared" si="78"/>
        <v>8</v>
      </c>
    </row>
    <row r="5091" s="109" customFormat="1">
      <c r="A5091" s="119">
        <f>MAX($A$19:A5090)+1</f>
        <v>5073</v>
      </c>
      <c r="B5091" s="120" t="s">
        <v>41</v>
      </c>
      <c r="C5091" s="144" t="s">
        <v>1530</v>
      </c>
      <c r="D5091" s="144" t="s">
        <v>5660</v>
      </c>
      <c r="E5091" s="145">
        <v>45250</v>
      </c>
      <c r="F5091" s="123" t="s">
        <v>2418</v>
      </c>
      <c r="G5091" s="146" t="s">
        <v>2419</v>
      </c>
      <c r="H5091" s="146" t="s">
        <v>715</v>
      </c>
      <c r="I5091" s="133" t="s">
        <v>47</v>
      </c>
      <c r="J5091" s="147"/>
      <c r="K5091" s="147"/>
      <c r="L5091" s="148">
        <v>6910768</v>
      </c>
      <c r="M5091" s="120" t="s">
        <v>56</v>
      </c>
      <c r="N5091" s="149">
        <v>552861</v>
      </c>
      <c r="O5091" s="150"/>
      <c r="P5091" s="154" t="s">
        <v>4117</v>
      </c>
      <c r="Q5091" s="158" t="s">
        <v>50</v>
      </c>
      <c r="R5091" s="142">
        <f ref="R5091:R5154" t="shared" si="79">N5091/L5091*100</f>
        <v>7.99999363312442</v>
      </c>
    </row>
    <row r="5092" s="109" customFormat="1">
      <c r="A5092" s="119">
        <f>MAX($A$19:A5091)+1</f>
        <v>5074</v>
      </c>
      <c r="B5092" s="120" t="s">
        <v>41</v>
      </c>
      <c r="C5092" s="144" t="s">
        <v>1530</v>
      </c>
      <c r="D5092" s="144" t="s">
        <v>5661</v>
      </c>
      <c r="E5092" s="145">
        <v>45250</v>
      </c>
      <c r="F5092" s="123" t="s">
        <v>2418</v>
      </c>
      <c r="G5092" s="146" t="s">
        <v>2419</v>
      </c>
      <c r="H5092" s="146" t="s">
        <v>1516</v>
      </c>
      <c r="I5092" s="133" t="s">
        <v>47</v>
      </c>
      <c r="J5092" s="147"/>
      <c r="K5092" s="147"/>
      <c r="L5092" s="148">
        <v>1388800</v>
      </c>
      <c r="M5092" s="120" t="s">
        <v>56</v>
      </c>
      <c r="N5092" s="149">
        <v>111104</v>
      </c>
      <c r="O5092" s="150"/>
      <c r="P5092" s="154" t="s">
        <v>4117</v>
      </c>
      <c r="Q5092" s="158" t="s">
        <v>50</v>
      </c>
      <c r="R5092" s="142">
        <f t="shared" si="79"/>
        <v>8</v>
      </c>
    </row>
    <row r="5093" s="109" customFormat="1">
      <c r="A5093" s="119">
        <f>MAX($A$19:A5092)+1</f>
        <v>5075</v>
      </c>
      <c r="B5093" s="120" t="s">
        <v>41</v>
      </c>
      <c r="C5093" s="144" t="s">
        <v>1530</v>
      </c>
      <c r="D5093" s="144" t="s">
        <v>5662</v>
      </c>
      <c r="E5093" s="145">
        <v>45251</v>
      </c>
      <c r="F5093" s="123" t="s">
        <v>2418</v>
      </c>
      <c r="G5093" s="146" t="s">
        <v>2419</v>
      </c>
      <c r="H5093" s="146" t="s">
        <v>2178</v>
      </c>
      <c r="I5093" s="133" t="s">
        <v>47</v>
      </c>
      <c r="J5093" s="147"/>
      <c r="K5093" s="147"/>
      <c r="L5093" s="148">
        <v>7068000</v>
      </c>
      <c r="M5093" s="120" t="s">
        <v>56</v>
      </c>
      <c r="N5093" s="149">
        <v>565440</v>
      </c>
      <c r="O5093" s="150"/>
      <c r="P5093" s="154" t="s">
        <v>4117</v>
      </c>
      <c r="Q5093" s="158" t="s">
        <v>50</v>
      </c>
      <c r="R5093" s="142">
        <f t="shared" si="79"/>
        <v>8</v>
      </c>
    </row>
    <row r="5094" s="109" customFormat="1">
      <c r="A5094" s="119">
        <f>MAX($A$19:A5093)+1</f>
        <v>5076</v>
      </c>
      <c r="B5094" s="120" t="s">
        <v>41</v>
      </c>
      <c r="C5094" s="144" t="s">
        <v>1530</v>
      </c>
      <c r="D5094" s="144" t="s">
        <v>5663</v>
      </c>
      <c r="E5094" s="145">
        <v>45251</v>
      </c>
      <c r="F5094" s="123" t="s">
        <v>2418</v>
      </c>
      <c r="G5094" s="146" t="s">
        <v>2419</v>
      </c>
      <c r="H5094" s="146" t="s">
        <v>717</v>
      </c>
      <c r="I5094" s="133" t="s">
        <v>47</v>
      </c>
      <c r="J5094" s="147"/>
      <c r="K5094" s="147"/>
      <c r="L5094" s="148">
        <v>1388800</v>
      </c>
      <c r="M5094" s="120" t="s">
        <v>56</v>
      </c>
      <c r="N5094" s="149">
        <v>111104</v>
      </c>
      <c r="O5094" s="150"/>
      <c r="P5094" s="154" t="s">
        <v>4117</v>
      </c>
      <c r="Q5094" s="158" t="s">
        <v>50</v>
      </c>
      <c r="R5094" s="142">
        <f t="shared" si="79"/>
        <v>8</v>
      </c>
    </row>
    <row r="5095" s="109" customFormat="1">
      <c r="A5095" s="119">
        <f>MAX($A$19:A5094)+1</f>
        <v>5077</v>
      </c>
      <c r="B5095" s="120" t="s">
        <v>41</v>
      </c>
      <c r="C5095" s="144" t="s">
        <v>1530</v>
      </c>
      <c r="D5095" s="144" t="s">
        <v>5664</v>
      </c>
      <c r="E5095" s="145">
        <v>45251</v>
      </c>
      <c r="F5095" s="123" t="s">
        <v>2418</v>
      </c>
      <c r="G5095" s="146" t="s">
        <v>2419</v>
      </c>
      <c r="H5095" s="146" t="s">
        <v>715</v>
      </c>
      <c r="I5095" s="133" t="s">
        <v>47</v>
      </c>
      <c r="J5095" s="147"/>
      <c r="K5095" s="147"/>
      <c r="L5095" s="148">
        <v>8258400</v>
      </c>
      <c r="M5095" s="120" t="s">
        <v>56</v>
      </c>
      <c r="N5095" s="149">
        <v>660672</v>
      </c>
      <c r="O5095" s="150"/>
      <c r="P5095" s="154" t="s">
        <v>4117</v>
      </c>
      <c r="Q5095" s="158" t="s">
        <v>50</v>
      </c>
      <c r="R5095" s="142">
        <f t="shared" si="79"/>
        <v>8</v>
      </c>
    </row>
    <row r="5096" s="109" customFormat="1">
      <c r="A5096" s="119">
        <f>MAX($A$19:A5095)+1</f>
        <v>5078</v>
      </c>
      <c r="B5096" s="120" t="s">
        <v>41</v>
      </c>
      <c r="C5096" s="144" t="s">
        <v>1530</v>
      </c>
      <c r="D5096" s="144" t="s">
        <v>5665</v>
      </c>
      <c r="E5096" s="145">
        <v>45252</v>
      </c>
      <c r="F5096" s="123" t="s">
        <v>2418</v>
      </c>
      <c r="G5096" s="146" t="s">
        <v>2419</v>
      </c>
      <c r="H5096" s="146" t="s">
        <v>5666</v>
      </c>
      <c r="I5096" s="133" t="s">
        <v>47</v>
      </c>
      <c r="J5096" s="147"/>
      <c r="K5096" s="147"/>
      <c r="L5096" s="148">
        <v>415560</v>
      </c>
      <c r="M5096" s="120" t="s">
        <v>56</v>
      </c>
      <c r="N5096" s="149">
        <v>33245</v>
      </c>
      <c r="O5096" s="150"/>
      <c r="P5096" s="154" t="s">
        <v>4117</v>
      </c>
      <c r="Q5096" s="158" t="s">
        <v>50</v>
      </c>
      <c r="R5096" s="142">
        <f t="shared" si="79"/>
        <v>8.00004812782751</v>
      </c>
    </row>
    <row r="5097" s="109" customFormat="1">
      <c r="A5097" s="119">
        <f>MAX($A$19:A5096)+1</f>
        <v>5079</v>
      </c>
      <c r="B5097" s="120" t="s">
        <v>41</v>
      </c>
      <c r="C5097" s="144" t="s">
        <v>1530</v>
      </c>
      <c r="D5097" s="144" t="s">
        <v>5667</v>
      </c>
      <c r="E5097" s="145">
        <v>45253</v>
      </c>
      <c r="F5097" s="123" t="s">
        <v>2418</v>
      </c>
      <c r="G5097" s="146" t="s">
        <v>2419</v>
      </c>
      <c r="H5097" s="146" t="s">
        <v>715</v>
      </c>
      <c r="I5097" s="133" t="s">
        <v>47</v>
      </c>
      <c r="J5097" s="147"/>
      <c r="K5097" s="147"/>
      <c r="L5097" s="148">
        <v>512360</v>
      </c>
      <c r="M5097" s="120" t="s">
        <v>56</v>
      </c>
      <c r="N5097" s="149">
        <v>40989</v>
      </c>
      <c r="O5097" s="150"/>
      <c r="P5097" s="154" t="s">
        <v>4117</v>
      </c>
      <c r="Q5097" s="158" t="s">
        <v>50</v>
      </c>
      <c r="R5097" s="142">
        <f t="shared" si="79"/>
        <v>8.00003903505348</v>
      </c>
    </row>
    <row r="5098" s="109" customFormat="1">
      <c r="A5098" s="119">
        <f>MAX($A$19:A5097)+1</f>
        <v>5080</v>
      </c>
      <c r="B5098" s="120" t="s">
        <v>41</v>
      </c>
      <c r="C5098" s="144" t="s">
        <v>1530</v>
      </c>
      <c r="D5098" s="144" t="s">
        <v>5668</v>
      </c>
      <c r="E5098" s="145">
        <v>45253</v>
      </c>
      <c r="F5098" s="123" t="s">
        <v>2418</v>
      </c>
      <c r="G5098" s="146" t="s">
        <v>2419</v>
      </c>
      <c r="H5098" s="146" t="s">
        <v>2178</v>
      </c>
      <c r="I5098" s="133" t="s">
        <v>47</v>
      </c>
      <c r="J5098" s="147"/>
      <c r="K5098" s="147"/>
      <c r="L5098" s="148">
        <v>12400000</v>
      </c>
      <c r="M5098" s="120" t="s">
        <v>56</v>
      </c>
      <c r="N5098" s="149">
        <v>992000</v>
      </c>
      <c r="O5098" s="150"/>
      <c r="P5098" s="154" t="s">
        <v>4117</v>
      </c>
      <c r="Q5098" s="158" t="s">
        <v>50</v>
      </c>
      <c r="R5098" s="142">
        <f t="shared" si="79"/>
        <v>8</v>
      </c>
    </row>
    <row r="5099" s="109" customFormat="1">
      <c r="A5099" s="119">
        <f>MAX($A$19:A5098)+1</f>
        <v>5081</v>
      </c>
      <c r="B5099" s="120" t="s">
        <v>41</v>
      </c>
      <c r="C5099" s="144" t="s">
        <v>1530</v>
      </c>
      <c r="D5099" s="144" t="s">
        <v>5669</v>
      </c>
      <c r="E5099" s="145">
        <v>45253</v>
      </c>
      <c r="F5099" s="123" t="s">
        <v>2418</v>
      </c>
      <c r="G5099" s="146" t="s">
        <v>2419</v>
      </c>
      <c r="H5099" s="146" t="s">
        <v>2178</v>
      </c>
      <c r="I5099" s="133" t="s">
        <v>47</v>
      </c>
      <c r="J5099" s="147"/>
      <c r="K5099" s="147"/>
      <c r="L5099" s="148">
        <v>1612000</v>
      </c>
      <c r="M5099" s="120" t="s">
        <v>56</v>
      </c>
      <c r="N5099" s="149">
        <v>128960</v>
      </c>
      <c r="O5099" s="150"/>
      <c r="P5099" s="154" t="s">
        <v>4117</v>
      </c>
      <c r="Q5099" s="158" t="s">
        <v>50</v>
      </c>
      <c r="R5099" s="142">
        <f t="shared" si="79"/>
        <v>8</v>
      </c>
    </row>
    <row r="5100" s="109" customFormat="1">
      <c r="A5100" s="119">
        <f>MAX($A$19:A5099)+1</f>
        <v>5082</v>
      </c>
      <c r="B5100" s="120" t="s">
        <v>41</v>
      </c>
      <c r="C5100" s="144" t="s">
        <v>1530</v>
      </c>
      <c r="D5100" s="144" t="s">
        <v>5670</v>
      </c>
      <c r="E5100" s="145">
        <v>45259</v>
      </c>
      <c r="F5100" s="123" t="s">
        <v>2418</v>
      </c>
      <c r="G5100" s="146" t="s">
        <v>2419</v>
      </c>
      <c r="H5100" s="146" t="s">
        <v>717</v>
      </c>
      <c r="I5100" s="133" t="s">
        <v>47</v>
      </c>
      <c r="J5100" s="147"/>
      <c r="K5100" s="147"/>
      <c r="L5100" s="148">
        <v>5196840</v>
      </c>
      <c r="M5100" s="120" t="s">
        <v>56</v>
      </c>
      <c r="N5100" s="149">
        <v>415746</v>
      </c>
      <c r="O5100" s="150"/>
      <c r="P5100" s="154" t="s">
        <v>4117</v>
      </c>
      <c r="Q5100" s="158" t="s">
        <v>50</v>
      </c>
      <c r="R5100" s="142">
        <f t="shared" si="79"/>
        <v>7.99997690904473</v>
      </c>
    </row>
    <row r="5101" s="109" customFormat="1">
      <c r="A5101" s="119">
        <f>MAX($A$19:A5100)+1</f>
        <v>5083</v>
      </c>
      <c r="B5101" s="120" t="s">
        <v>41</v>
      </c>
      <c r="C5101" s="144" t="s">
        <v>1530</v>
      </c>
      <c r="D5101" s="144" t="s">
        <v>5671</v>
      </c>
      <c r="E5101" s="145">
        <v>45259</v>
      </c>
      <c r="F5101" s="123" t="s">
        <v>2418</v>
      </c>
      <c r="G5101" s="146" t="s">
        <v>2419</v>
      </c>
      <c r="H5101" s="146" t="s">
        <v>2178</v>
      </c>
      <c r="I5101" s="133" t="s">
        <v>47</v>
      </c>
      <c r="J5101" s="147"/>
      <c r="K5101" s="147"/>
      <c r="L5101" s="148">
        <v>12400000</v>
      </c>
      <c r="M5101" s="120" t="s">
        <v>56</v>
      </c>
      <c r="N5101" s="149">
        <v>992000</v>
      </c>
      <c r="O5101" s="150"/>
      <c r="P5101" s="154" t="s">
        <v>4117</v>
      </c>
      <c r="Q5101" s="158" t="s">
        <v>50</v>
      </c>
      <c r="R5101" s="142">
        <f t="shared" si="79"/>
        <v>8</v>
      </c>
    </row>
    <row r="5102" s="109" customFormat="1">
      <c r="A5102" s="119">
        <f>MAX($A$19:A5101)+1</f>
        <v>5084</v>
      </c>
      <c r="B5102" s="120" t="s">
        <v>41</v>
      </c>
      <c r="C5102" s="144" t="s">
        <v>1530</v>
      </c>
      <c r="D5102" s="144" t="s">
        <v>5672</v>
      </c>
      <c r="E5102" s="145">
        <v>45259</v>
      </c>
      <c r="F5102" s="123" t="s">
        <v>2418</v>
      </c>
      <c r="G5102" s="146" t="s">
        <v>2419</v>
      </c>
      <c r="H5102" s="146" t="s">
        <v>2178</v>
      </c>
      <c r="I5102" s="133" t="s">
        <v>47</v>
      </c>
      <c r="J5102" s="147"/>
      <c r="K5102" s="147"/>
      <c r="L5102" s="148">
        <v>1612000</v>
      </c>
      <c r="M5102" s="120" t="s">
        <v>56</v>
      </c>
      <c r="N5102" s="149">
        <v>128960</v>
      </c>
      <c r="O5102" s="150"/>
      <c r="P5102" s="154" t="s">
        <v>4117</v>
      </c>
      <c r="Q5102" s="158" t="s">
        <v>50</v>
      </c>
      <c r="R5102" s="142">
        <f t="shared" si="79"/>
        <v>8</v>
      </c>
    </row>
    <row r="5103" s="109" customFormat="1">
      <c r="A5103" s="119">
        <f>MAX($A$19:A5102)+1</f>
        <v>5085</v>
      </c>
      <c r="B5103" s="120" t="s">
        <v>41</v>
      </c>
      <c r="C5103" s="144" t="s">
        <v>1530</v>
      </c>
      <c r="D5103" s="144" t="s">
        <v>5673</v>
      </c>
      <c r="E5103" s="145">
        <v>45259</v>
      </c>
      <c r="F5103" s="123" t="s">
        <v>2418</v>
      </c>
      <c r="G5103" s="146" t="s">
        <v>2419</v>
      </c>
      <c r="H5103" s="146" t="s">
        <v>2178</v>
      </c>
      <c r="I5103" s="133" t="s">
        <v>47</v>
      </c>
      <c r="J5103" s="147"/>
      <c r="K5103" s="147"/>
      <c r="L5103" s="148">
        <v>7812000</v>
      </c>
      <c r="M5103" s="120" t="s">
        <v>56</v>
      </c>
      <c r="N5103" s="149">
        <v>624960</v>
      </c>
      <c r="O5103" s="150"/>
      <c r="P5103" s="154" t="s">
        <v>4117</v>
      </c>
      <c r="Q5103" s="158" t="s">
        <v>50</v>
      </c>
      <c r="R5103" s="142">
        <f t="shared" si="79"/>
        <v>8</v>
      </c>
    </row>
    <row r="5104" s="109" customFormat="1">
      <c r="A5104" s="119">
        <f>MAX($A$19:A5103)+1</f>
        <v>5086</v>
      </c>
      <c r="B5104" s="120" t="s">
        <v>41</v>
      </c>
      <c r="C5104" s="144" t="s">
        <v>1530</v>
      </c>
      <c r="D5104" s="144" t="s">
        <v>5674</v>
      </c>
      <c r="E5104" s="145">
        <v>45260</v>
      </c>
      <c r="F5104" s="123" t="s">
        <v>2418</v>
      </c>
      <c r="G5104" s="146" t="s">
        <v>2419</v>
      </c>
      <c r="H5104" s="146" t="s">
        <v>715</v>
      </c>
      <c r="I5104" s="133" t="s">
        <v>47</v>
      </c>
      <c r="J5104" s="147"/>
      <c r="K5104" s="147"/>
      <c r="L5104" s="148">
        <v>7812000</v>
      </c>
      <c r="M5104" s="120" t="s">
        <v>56</v>
      </c>
      <c r="N5104" s="149">
        <v>624960</v>
      </c>
      <c r="O5104" s="150"/>
      <c r="P5104" s="154" t="s">
        <v>4117</v>
      </c>
      <c r="Q5104" s="158" t="s">
        <v>50</v>
      </c>
      <c r="R5104" s="142">
        <f t="shared" si="79"/>
        <v>8</v>
      </c>
    </row>
    <row r="5105" s="109" customFormat="1">
      <c r="A5105" s="119">
        <f>MAX($A$19:A5104)+1</f>
        <v>5087</v>
      </c>
      <c r="B5105" s="120" t="s">
        <v>41</v>
      </c>
      <c r="C5105" s="144" t="s">
        <v>1530</v>
      </c>
      <c r="D5105" s="144" t="s">
        <v>5675</v>
      </c>
      <c r="E5105" s="145">
        <v>45260</v>
      </c>
      <c r="F5105" s="123" t="s">
        <v>2418</v>
      </c>
      <c r="G5105" s="146" t="s">
        <v>2419</v>
      </c>
      <c r="H5105" s="146" t="s">
        <v>5655</v>
      </c>
      <c r="I5105" s="133" t="s">
        <v>47</v>
      </c>
      <c r="J5105" s="147"/>
      <c r="K5105" s="147"/>
      <c r="L5105" s="148">
        <v>119890000</v>
      </c>
      <c r="M5105" s="120" t="s">
        <v>56</v>
      </c>
      <c r="N5105" s="149">
        <v>9591200</v>
      </c>
      <c r="O5105" s="150"/>
      <c r="P5105" s="154" t="s">
        <v>4117</v>
      </c>
      <c r="Q5105" s="158" t="s">
        <v>50</v>
      </c>
      <c r="R5105" s="142">
        <f t="shared" si="79"/>
        <v>8</v>
      </c>
    </row>
    <row r="5106" s="109" customFormat="1">
      <c r="A5106" s="119">
        <f>MAX($A$19:A5105)+1</f>
        <v>5088</v>
      </c>
      <c r="B5106" s="120" t="s">
        <v>41</v>
      </c>
      <c r="C5106" s="144" t="s">
        <v>322</v>
      </c>
      <c r="D5106" s="144" t="s">
        <v>5676</v>
      </c>
      <c r="E5106" s="145">
        <v>45231</v>
      </c>
      <c r="F5106" s="146" t="s">
        <v>2444</v>
      </c>
      <c r="G5106" s="146" t="s">
        <v>2445</v>
      </c>
      <c r="H5106" s="146" t="s">
        <v>5562</v>
      </c>
      <c r="I5106" s="151" t="s">
        <v>47</v>
      </c>
      <c r="J5106" s="147"/>
      <c r="K5106" s="147"/>
      <c r="L5106" s="148">
        <v>955000</v>
      </c>
      <c r="M5106" s="120" t="s">
        <v>56</v>
      </c>
      <c r="N5106" s="149">
        <v>76400</v>
      </c>
      <c r="O5106" s="150"/>
      <c r="P5106" s="154" t="s">
        <v>4117</v>
      </c>
      <c r="Q5106" s="158" t="s">
        <v>50</v>
      </c>
      <c r="R5106" s="142">
        <f t="shared" si="79"/>
        <v>8</v>
      </c>
    </row>
    <row r="5107" s="109" customFormat="1">
      <c r="A5107" s="119">
        <f>MAX($A$19:A5106)+1</f>
        <v>5089</v>
      </c>
      <c r="B5107" s="120" t="s">
        <v>41</v>
      </c>
      <c r="C5107" s="144" t="s">
        <v>322</v>
      </c>
      <c r="D5107" s="144" t="s">
        <v>5677</v>
      </c>
      <c r="E5107" s="145">
        <v>45236</v>
      </c>
      <c r="F5107" s="146" t="s">
        <v>2444</v>
      </c>
      <c r="G5107" s="146" t="s">
        <v>2445</v>
      </c>
      <c r="H5107" s="146" t="s">
        <v>715</v>
      </c>
      <c r="I5107" s="133" t="s">
        <v>47</v>
      </c>
      <c r="J5107" s="147"/>
      <c r="K5107" s="147"/>
      <c r="L5107" s="148">
        <v>2686975</v>
      </c>
      <c r="M5107" s="120" t="s">
        <v>56</v>
      </c>
      <c r="N5107" s="149">
        <v>214958</v>
      </c>
      <c r="O5107" s="150"/>
      <c r="P5107" s="154" t="s">
        <v>4117</v>
      </c>
      <c r="Q5107" s="158" t="s">
        <v>50</v>
      </c>
      <c r="R5107" s="142">
        <f t="shared" si="79"/>
        <v>8</v>
      </c>
    </row>
    <row r="5108" s="109" customFormat="1">
      <c r="A5108" s="119">
        <f>MAX($A$19:A5107)+1</f>
        <v>5090</v>
      </c>
      <c r="B5108" s="120" t="s">
        <v>41</v>
      </c>
      <c r="C5108" s="144" t="s">
        <v>322</v>
      </c>
      <c r="D5108" s="144" t="s">
        <v>5678</v>
      </c>
      <c r="E5108" s="145">
        <v>45251</v>
      </c>
      <c r="F5108" s="146" t="s">
        <v>2444</v>
      </c>
      <c r="G5108" s="146" t="s">
        <v>2445</v>
      </c>
      <c r="H5108" s="146" t="s">
        <v>715</v>
      </c>
      <c r="I5108" s="133" t="s">
        <v>47</v>
      </c>
      <c r="J5108" s="147"/>
      <c r="K5108" s="147"/>
      <c r="L5108" s="148">
        <v>3430000</v>
      </c>
      <c r="M5108" s="120" t="s">
        <v>56</v>
      </c>
      <c r="N5108" s="149">
        <v>274400</v>
      </c>
      <c r="O5108" s="150"/>
      <c r="P5108" s="154" t="s">
        <v>4117</v>
      </c>
      <c r="Q5108" s="158" t="s">
        <v>50</v>
      </c>
      <c r="R5108" s="142">
        <f t="shared" si="79"/>
        <v>8</v>
      </c>
    </row>
    <row r="5109" s="109" customFormat="1">
      <c r="A5109" s="119">
        <f>MAX($A$19:A5108)+1</f>
        <v>5091</v>
      </c>
      <c r="B5109" s="120" t="s">
        <v>41</v>
      </c>
      <c r="C5109" s="144" t="s">
        <v>322</v>
      </c>
      <c r="D5109" s="144" t="s">
        <v>5679</v>
      </c>
      <c r="E5109" s="145">
        <v>45252</v>
      </c>
      <c r="F5109" s="146" t="s">
        <v>2444</v>
      </c>
      <c r="G5109" s="146" t="s">
        <v>2445</v>
      </c>
      <c r="H5109" s="146" t="s">
        <v>717</v>
      </c>
      <c r="I5109" s="133" t="s">
        <v>47</v>
      </c>
      <c r="J5109" s="147"/>
      <c r="K5109" s="147"/>
      <c r="L5109" s="148">
        <v>372250</v>
      </c>
      <c r="M5109" s="120" t="s">
        <v>56</v>
      </c>
      <c r="N5109" s="149">
        <v>29780</v>
      </c>
      <c r="O5109" s="150"/>
      <c r="P5109" s="154" t="s">
        <v>4117</v>
      </c>
      <c r="Q5109" s="158" t="s">
        <v>50</v>
      </c>
      <c r="R5109" s="142">
        <f t="shared" si="79"/>
        <v>8</v>
      </c>
    </row>
    <row r="5110" s="109" customFormat="1">
      <c r="A5110" s="119">
        <f>MAX($A$19:A5109)+1</f>
        <v>5092</v>
      </c>
      <c r="B5110" s="120" t="s">
        <v>41</v>
      </c>
      <c r="C5110" s="144" t="s">
        <v>322</v>
      </c>
      <c r="D5110" s="144" t="s">
        <v>5680</v>
      </c>
      <c r="E5110" s="145">
        <v>45257</v>
      </c>
      <c r="F5110" s="146" t="s">
        <v>2444</v>
      </c>
      <c r="G5110" s="146" t="s">
        <v>2445</v>
      </c>
      <c r="H5110" s="146" t="s">
        <v>717</v>
      </c>
      <c r="I5110" s="133" t="s">
        <v>47</v>
      </c>
      <c r="J5110" s="147"/>
      <c r="K5110" s="147"/>
      <c r="L5110" s="148">
        <v>3746125</v>
      </c>
      <c r="M5110" s="120" t="s">
        <v>56</v>
      </c>
      <c r="N5110" s="149">
        <v>299690</v>
      </c>
      <c r="O5110" s="150"/>
      <c r="P5110" s="154" t="s">
        <v>4117</v>
      </c>
      <c r="Q5110" s="158" t="s">
        <v>50</v>
      </c>
      <c r="R5110" s="142">
        <f t="shared" si="79"/>
        <v>8</v>
      </c>
    </row>
    <row r="5111" s="109" customFormat="1">
      <c r="A5111" s="119">
        <f>MAX($A$19:A5110)+1</f>
        <v>5093</v>
      </c>
      <c r="B5111" s="120" t="s">
        <v>41</v>
      </c>
      <c r="C5111" s="144" t="s">
        <v>322</v>
      </c>
      <c r="D5111" s="144" t="s">
        <v>5681</v>
      </c>
      <c r="E5111" s="145">
        <v>45258</v>
      </c>
      <c r="F5111" s="146" t="s">
        <v>2444</v>
      </c>
      <c r="G5111" s="146" t="s">
        <v>2445</v>
      </c>
      <c r="H5111" s="146" t="s">
        <v>2448</v>
      </c>
      <c r="I5111" s="133" t="s">
        <v>47</v>
      </c>
      <c r="J5111" s="147"/>
      <c r="K5111" s="147"/>
      <c r="L5111" s="148">
        <v>1710000</v>
      </c>
      <c r="M5111" s="120" t="s">
        <v>56</v>
      </c>
      <c r="N5111" s="149">
        <v>136800</v>
      </c>
      <c r="O5111" s="150"/>
      <c r="P5111" s="154" t="s">
        <v>4117</v>
      </c>
      <c r="Q5111" s="158" t="s">
        <v>50</v>
      </c>
      <c r="R5111" s="142">
        <f t="shared" si="79"/>
        <v>8</v>
      </c>
    </row>
    <row r="5112" s="109" customFormat="1">
      <c r="A5112" s="119">
        <f>MAX($A$19:A5111)+1</f>
        <v>5094</v>
      </c>
      <c r="B5112" s="120" t="s">
        <v>41</v>
      </c>
      <c r="C5112" s="144" t="s">
        <v>2397</v>
      </c>
      <c r="D5112" s="144" t="s">
        <v>5682</v>
      </c>
      <c r="E5112" s="145">
        <v>45232</v>
      </c>
      <c r="F5112" s="123" t="s">
        <v>2454</v>
      </c>
      <c r="G5112" s="146" t="s">
        <v>2455</v>
      </c>
      <c r="H5112" s="146" t="s">
        <v>715</v>
      </c>
      <c r="I5112" s="133" t="s">
        <v>47</v>
      </c>
      <c r="J5112" s="147"/>
      <c r="K5112" s="147"/>
      <c r="L5112" s="148">
        <v>5227200</v>
      </c>
      <c r="M5112" s="120" t="s">
        <v>56</v>
      </c>
      <c r="N5112" s="149">
        <v>418176</v>
      </c>
      <c r="O5112" s="150"/>
      <c r="P5112" s="154" t="s">
        <v>4117</v>
      </c>
      <c r="Q5112" s="158" t="s">
        <v>50</v>
      </c>
      <c r="R5112" s="142">
        <f t="shared" si="79"/>
        <v>8</v>
      </c>
    </row>
    <row r="5113" s="109" customFormat="1">
      <c r="A5113" s="119">
        <f>MAX($A$19:A5112)+1</f>
        <v>5095</v>
      </c>
      <c r="B5113" s="120" t="s">
        <v>41</v>
      </c>
      <c r="C5113" s="144" t="s">
        <v>2397</v>
      </c>
      <c r="D5113" s="144" t="s">
        <v>5683</v>
      </c>
      <c r="E5113" s="145">
        <v>45238</v>
      </c>
      <c r="F5113" s="123" t="s">
        <v>2454</v>
      </c>
      <c r="G5113" s="146" t="s">
        <v>2455</v>
      </c>
      <c r="H5113" s="146" t="s">
        <v>715</v>
      </c>
      <c r="I5113" s="133" t="s">
        <v>47</v>
      </c>
      <c r="J5113" s="147"/>
      <c r="K5113" s="147"/>
      <c r="L5113" s="148">
        <v>2155120</v>
      </c>
      <c r="M5113" s="120" t="s">
        <v>56</v>
      </c>
      <c r="N5113" s="149">
        <v>172410</v>
      </c>
      <c r="O5113" s="150"/>
      <c r="P5113" s="154" t="s">
        <v>4117</v>
      </c>
      <c r="Q5113" s="158" t="s">
        <v>50</v>
      </c>
      <c r="R5113" s="142">
        <f t="shared" si="79"/>
        <v>8.00001856045139</v>
      </c>
    </row>
    <row r="5114" s="109" customFormat="1">
      <c r="A5114" s="119">
        <f>MAX($A$19:A5113)+1</f>
        <v>5096</v>
      </c>
      <c r="B5114" s="120" t="s">
        <v>41</v>
      </c>
      <c r="C5114" s="144" t="s">
        <v>2397</v>
      </c>
      <c r="D5114" s="144" t="s">
        <v>5684</v>
      </c>
      <c r="E5114" s="145">
        <v>45238</v>
      </c>
      <c r="F5114" s="123" t="s">
        <v>2454</v>
      </c>
      <c r="G5114" s="146" t="s">
        <v>2455</v>
      </c>
      <c r="H5114" s="146" t="s">
        <v>715</v>
      </c>
      <c r="I5114" s="133" t="s">
        <v>47</v>
      </c>
      <c r="J5114" s="147"/>
      <c r="K5114" s="147"/>
      <c r="L5114" s="148">
        <v>3188900</v>
      </c>
      <c r="M5114" s="120" t="s">
        <v>56</v>
      </c>
      <c r="N5114" s="149">
        <v>255112</v>
      </c>
      <c r="O5114" s="150"/>
      <c r="P5114" s="154" t="s">
        <v>4117</v>
      </c>
      <c r="Q5114" s="158" t="s">
        <v>50</v>
      </c>
      <c r="R5114" s="142">
        <f t="shared" si="79"/>
        <v>8</v>
      </c>
    </row>
    <row r="5115" s="109" customFormat="1">
      <c r="A5115" s="119">
        <f>MAX($A$19:A5114)+1</f>
        <v>5097</v>
      </c>
      <c r="B5115" s="120" t="s">
        <v>41</v>
      </c>
      <c r="C5115" s="144" t="s">
        <v>2397</v>
      </c>
      <c r="D5115" s="144" t="s">
        <v>5685</v>
      </c>
      <c r="E5115" s="145">
        <v>45240</v>
      </c>
      <c r="F5115" s="123" t="s">
        <v>2454</v>
      </c>
      <c r="G5115" s="146" t="s">
        <v>2455</v>
      </c>
      <c r="H5115" s="146" t="s">
        <v>2261</v>
      </c>
      <c r="I5115" s="133" t="s">
        <v>47</v>
      </c>
      <c r="J5115" s="147"/>
      <c r="K5115" s="147"/>
      <c r="L5115" s="148">
        <v>8654130</v>
      </c>
      <c r="M5115" s="120" t="s">
        <v>56</v>
      </c>
      <c r="N5115" s="149">
        <v>692330</v>
      </c>
      <c r="O5115" s="150"/>
      <c r="P5115" s="154" t="s">
        <v>4117</v>
      </c>
      <c r="Q5115" s="158" t="s">
        <v>50</v>
      </c>
      <c r="R5115" s="142">
        <f t="shared" si="79"/>
        <v>7.99999537792938</v>
      </c>
    </row>
    <row r="5116" s="109" customFormat="1">
      <c r="A5116" s="119">
        <f>MAX($A$19:A5115)+1</f>
        <v>5098</v>
      </c>
      <c r="B5116" s="120" t="s">
        <v>41</v>
      </c>
      <c r="C5116" s="144" t="s">
        <v>2397</v>
      </c>
      <c r="D5116" s="144" t="s">
        <v>5686</v>
      </c>
      <c r="E5116" s="145">
        <v>45243</v>
      </c>
      <c r="F5116" s="123" t="s">
        <v>2454</v>
      </c>
      <c r="G5116" s="146" t="s">
        <v>2455</v>
      </c>
      <c r="H5116" s="146" t="s">
        <v>2261</v>
      </c>
      <c r="I5116" s="133" t="s">
        <v>47</v>
      </c>
      <c r="J5116" s="147"/>
      <c r="K5116" s="147"/>
      <c r="L5116" s="148">
        <v>7965000</v>
      </c>
      <c r="M5116" s="120" t="s">
        <v>56</v>
      </c>
      <c r="N5116" s="149">
        <v>637200</v>
      </c>
      <c r="O5116" s="150"/>
      <c r="P5116" s="154" t="s">
        <v>4117</v>
      </c>
      <c r="Q5116" s="158" t="s">
        <v>50</v>
      </c>
      <c r="R5116" s="142">
        <f t="shared" si="79"/>
        <v>8</v>
      </c>
    </row>
    <row r="5117" s="109" customFormat="1">
      <c r="A5117" s="119">
        <f>MAX($A$19:A5116)+1</f>
        <v>5099</v>
      </c>
      <c r="B5117" s="120" t="s">
        <v>41</v>
      </c>
      <c r="C5117" s="144" t="s">
        <v>2397</v>
      </c>
      <c r="D5117" s="144" t="s">
        <v>5687</v>
      </c>
      <c r="E5117" s="145">
        <v>45243</v>
      </c>
      <c r="F5117" s="123" t="s">
        <v>2454</v>
      </c>
      <c r="G5117" s="146" t="s">
        <v>2455</v>
      </c>
      <c r="H5117" s="146" t="s">
        <v>715</v>
      </c>
      <c r="I5117" s="133" t="s">
        <v>47</v>
      </c>
      <c r="J5117" s="147"/>
      <c r="K5117" s="147"/>
      <c r="L5117" s="148">
        <v>9116000</v>
      </c>
      <c r="M5117" s="120" t="s">
        <v>56</v>
      </c>
      <c r="N5117" s="149">
        <v>729280</v>
      </c>
      <c r="O5117" s="150"/>
      <c r="P5117" s="154" t="s">
        <v>4117</v>
      </c>
      <c r="Q5117" s="158" t="s">
        <v>50</v>
      </c>
      <c r="R5117" s="142">
        <f t="shared" si="79"/>
        <v>8</v>
      </c>
    </row>
    <row r="5118" s="109" customFormat="1">
      <c r="A5118" s="119">
        <f>MAX($A$19:A5117)+1</f>
        <v>5100</v>
      </c>
      <c r="B5118" s="120" t="s">
        <v>41</v>
      </c>
      <c r="C5118" s="144" t="s">
        <v>2397</v>
      </c>
      <c r="D5118" s="144" t="s">
        <v>5688</v>
      </c>
      <c r="E5118" s="145">
        <v>45247</v>
      </c>
      <c r="F5118" s="123" t="s">
        <v>2454</v>
      </c>
      <c r="G5118" s="146" t="s">
        <v>2455</v>
      </c>
      <c r="H5118" s="146" t="s">
        <v>715</v>
      </c>
      <c r="I5118" s="133" t="s">
        <v>47</v>
      </c>
      <c r="J5118" s="147"/>
      <c r="K5118" s="147"/>
      <c r="L5118" s="148">
        <v>978400</v>
      </c>
      <c r="M5118" s="120" t="s">
        <v>56</v>
      </c>
      <c r="N5118" s="149">
        <v>78272</v>
      </c>
      <c r="O5118" s="150"/>
      <c r="P5118" s="154" t="s">
        <v>4117</v>
      </c>
      <c r="Q5118" s="158" t="s">
        <v>50</v>
      </c>
      <c r="R5118" s="142">
        <f t="shared" si="79"/>
        <v>8</v>
      </c>
    </row>
    <row r="5119" s="109" customFormat="1">
      <c r="A5119" s="119">
        <f>MAX($A$19:A5118)+1</f>
        <v>5101</v>
      </c>
      <c r="B5119" s="120" t="s">
        <v>41</v>
      </c>
      <c r="C5119" s="144" t="s">
        <v>2397</v>
      </c>
      <c r="D5119" s="144" t="s">
        <v>5689</v>
      </c>
      <c r="E5119" s="145">
        <v>45250</v>
      </c>
      <c r="F5119" s="123" t="s">
        <v>2454</v>
      </c>
      <c r="G5119" s="146" t="s">
        <v>2455</v>
      </c>
      <c r="H5119" s="146" t="s">
        <v>715</v>
      </c>
      <c r="I5119" s="133" t="s">
        <v>47</v>
      </c>
      <c r="J5119" s="147"/>
      <c r="K5119" s="147"/>
      <c r="L5119" s="148">
        <v>10250800</v>
      </c>
      <c r="M5119" s="120" t="s">
        <v>56</v>
      </c>
      <c r="N5119" s="149">
        <v>820064</v>
      </c>
      <c r="O5119" s="150"/>
      <c r="P5119" s="154" t="s">
        <v>4117</v>
      </c>
      <c r="Q5119" s="158" t="s">
        <v>50</v>
      </c>
      <c r="R5119" s="142">
        <f t="shared" si="79"/>
        <v>8</v>
      </c>
    </row>
    <row r="5120" s="109" customFormat="1">
      <c r="A5120" s="119">
        <f>MAX($A$19:A5119)+1</f>
        <v>5102</v>
      </c>
      <c r="B5120" s="120" t="s">
        <v>41</v>
      </c>
      <c r="C5120" s="144" t="s">
        <v>2397</v>
      </c>
      <c r="D5120" s="144" t="s">
        <v>5690</v>
      </c>
      <c r="E5120" s="145">
        <v>45250</v>
      </c>
      <c r="F5120" s="123" t="s">
        <v>2454</v>
      </c>
      <c r="G5120" s="146" t="s">
        <v>2455</v>
      </c>
      <c r="H5120" s="146" t="s">
        <v>715</v>
      </c>
      <c r="I5120" s="133" t="s">
        <v>47</v>
      </c>
      <c r="J5120" s="147"/>
      <c r="K5120" s="147"/>
      <c r="L5120" s="148">
        <v>32903500</v>
      </c>
      <c r="M5120" s="120" t="s">
        <v>56</v>
      </c>
      <c r="N5120" s="149">
        <v>2632280</v>
      </c>
      <c r="O5120" s="150"/>
      <c r="P5120" s="154" t="s">
        <v>4117</v>
      </c>
      <c r="Q5120" s="158" t="s">
        <v>50</v>
      </c>
      <c r="R5120" s="142">
        <f t="shared" si="79"/>
        <v>8</v>
      </c>
    </row>
    <row r="5121" s="109" customFormat="1">
      <c r="A5121" s="119">
        <f>MAX($A$19:A5120)+1</f>
        <v>5103</v>
      </c>
      <c r="B5121" s="120" t="s">
        <v>41</v>
      </c>
      <c r="C5121" s="144" t="s">
        <v>2397</v>
      </c>
      <c r="D5121" s="144" t="s">
        <v>5691</v>
      </c>
      <c r="E5121" s="145">
        <v>45250</v>
      </c>
      <c r="F5121" s="123" t="s">
        <v>2454</v>
      </c>
      <c r="G5121" s="146" t="s">
        <v>2455</v>
      </c>
      <c r="H5121" s="146" t="s">
        <v>715</v>
      </c>
      <c r="I5121" s="133" t="s">
        <v>47</v>
      </c>
      <c r="J5121" s="147"/>
      <c r="K5121" s="147"/>
      <c r="L5121" s="148">
        <v>978400</v>
      </c>
      <c r="M5121" s="120" t="s">
        <v>56</v>
      </c>
      <c r="N5121" s="149">
        <v>78272</v>
      </c>
      <c r="O5121" s="150"/>
      <c r="P5121" s="154" t="s">
        <v>4117</v>
      </c>
      <c r="Q5121" s="158" t="s">
        <v>50</v>
      </c>
      <c r="R5121" s="142">
        <f t="shared" si="79"/>
        <v>8</v>
      </c>
    </row>
    <row r="5122" s="109" customFormat="1">
      <c r="A5122" s="119">
        <f>MAX($A$19:A5121)+1</f>
        <v>5104</v>
      </c>
      <c r="B5122" s="120" t="s">
        <v>41</v>
      </c>
      <c r="C5122" s="144" t="s">
        <v>2397</v>
      </c>
      <c r="D5122" s="144" t="s">
        <v>5692</v>
      </c>
      <c r="E5122" s="145">
        <v>45251</v>
      </c>
      <c r="F5122" s="123" t="s">
        <v>2454</v>
      </c>
      <c r="G5122" s="146" t="s">
        <v>2455</v>
      </c>
      <c r="H5122" s="146" t="s">
        <v>715</v>
      </c>
      <c r="I5122" s="133" t="s">
        <v>47</v>
      </c>
      <c r="J5122" s="147"/>
      <c r="K5122" s="147"/>
      <c r="L5122" s="148">
        <v>20776000</v>
      </c>
      <c r="M5122" s="120" t="s">
        <v>56</v>
      </c>
      <c r="N5122" s="149">
        <v>1662080</v>
      </c>
      <c r="O5122" s="150"/>
      <c r="P5122" s="154" t="s">
        <v>4117</v>
      </c>
      <c r="Q5122" s="158" t="s">
        <v>50</v>
      </c>
      <c r="R5122" s="142">
        <f t="shared" si="79"/>
        <v>8</v>
      </c>
    </row>
    <row r="5123" s="109" customFormat="1">
      <c r="A5123" s="119">
        <f>MAX($A$19:A5122)+1</f>
        <v>5105</v>
      </c>
      <c r="B5123" s="120" t="s">
        <v>41</v>
      </c>
      <c r="C5123" s="144" t="s">
        <v>2397</v>
      </c>
      <c r="D5123" s="144" t="s">
        <v>5693</v>
      </c>
      <c r="E5123" s="145">
        <v>45251</v>
      </c>
      <c r="F5123" s="123" t="s">
        <v>2454</v>
      </c>
      <c r="G5123" s="146" t="s">
        <v>2455</v>
      </c>
      <c r="H5123" s="146" t="s">
        <v>2261</v>
      </c>
      <c r="I5123" s="133" t="s">
        <v>47</v>
      </c>
      <c r="J5123" s="147"/>
      <c r="K5123" s="147"/>
      <c r="L5123" s="148">
        <v>12975000</v>
      </c>
      <c r="M5123" s="120" t="s">
        <v>56</v>
      </c>
      <c r="N5123" s="149">
        <v>1038000</v>
      </c>
      <c r="O5123" s="150"/>
      <c r="P5123" s="154" t="s">
        <v>4117</v>
      </c>
      <c r="Q5123" s="158" t="s">
        <v>50</v>
      </c>
      <c r="R5123" s="142">
        <f t="shared" si="79"/>
        <v>8</v>
      </c>
    </row>
    <row r="5124" s="109" customFormat="1">
      <c r="A5124" s="119">
        <f>MAX($A$19:A5123)+1</f>
        <v>5106</v>
      </c>
      <c r="B5124" s="120" t="s">
        <v>41</v>
      </c>
      <c r="C5124" s="144" t="s">
        <v>2397</v>
      </c>
      <c r="D5124" s="144" t="s">
        <v>5694</v>
      </c>
      <c r="E5124" s="145">
        <v>45251</v>
      </c>
      <c r="F5124" s="123" t="s">
        <v>2454</v>
      </c>
      <c r="G5124" s="146" t="s">
        <v>2455</v>
      </c>
      <c r="H5124" s="146" t="s">
        <v>2261</v>
      </c>
      <c r="I5124" s="133" t="s">
        <v>47</v>
      </c>
      <c r="J5124" s="147"/>
      <c r="K5124" s="147"/>
      <c r="L5124" s="148">
        <v>13842500</v>
      </c>
      <c r="M5124" s="120" t="s">
        <v>56</v>
      </c>
      <c r="N5124" s="149">
        <v>1107400</v>
      </c>
      <c r="O5124" s="150"/>
      <c r="P5124" s="154" t="s">
        <v>4117</v>
      </c>
      <c r="Q5124" s="158" t="s">
        <v>50</v>
      </c>
      <c r="R5124" s="142">
        <f t="shared" si="79"/>
        <v>8</v>
      </c>
    </row>
    <row r="5125" s="109" customFormat="1">
      <c r="A5125" s="119">
        <f>MAX($A$19:A5124)+1</f>
        <v>5107</v>
      </c>
      <c r="B5125" s="120" t="s">
        <v>41</v>
      </c>
      <c r="C5125" s="144" t="s">
        <v>2397</v>
      </c>
      <c r="D5125" s="144" t="s">
        <v>5695</v>
      </c>
      <c r="E5125" s="145">
        <v>45252</v>
      </c>
      <c r="F5125" s="123" t="s">
        <v>2454</v>
      </c>
      <c r="G5125" s="146" t="s">
        <v>2455</v>
      </c>
      <c r="H5125" s="146" t="s">
        <v>715</v>
      </c>
      <c r="I5125" s="133" t="s">
        <v>47</v>
      </c>
      <c r="J5125" s="147"/>
      <c r="K5125" s="147"/>
      <c r="L5125" s="148">
        <v>7529020</v>
      </c>
      <c r="M5125" s="120" t="s">
        <v>56</v>
      </c>
      <c r="N5125" s="149">
        <v>602322</v>
      </c>
      <c r="O5125" s="150"/>
      <c r="P5125" s="154" t="s">
        <v>4117</v>
      </c>
      <c r="Q5125" s="158" t="s">
        <v>50</v>
      </c>
      <c r="R5125" s="142">
        <f t="shared" si="79"/>
        <v>8.00000531277643</v>
      </c>
    </row>
    <row r="5126" s="109" customFormat="1">
      <c r="A5126" s="119">
        <f>MAX($A$19:A5125)+1</f>
        <v>5108</v>
      </c>
      <c r="B5126" s="120" t="s">
        <v>41</v>
      </c>
      <c r="C5126" s="144" t="s">
        <v>2397</v>
      </c>
      <c r="D5126" s="144" t="s">
        <v>5696</v>
      </c>
      <c r="E5126" s="145">
        <v>45253</v>
      </c>
      <c r="F5126" s="123" t="s">
        <v>2454</v>
      </c>
      <c r="G5126" s="146" t="s">
        <v>2455</v>
      </c>
      <c r="H5126" s="146" t="s">
        <v>715</v>
      </c>
      <c r="I5126" s="133" t="s">
        <v>47</v>
      </c>
      <c r="J5126" s="147"/>
      <c r="K5126" s="147"/>
      <c r="L5126" s="148">
        <v>976000</v>
      </c>
      <c r="M5126" s="120" t="s">
        <v>56</v>
      </c>
      <c r="N5126" s="149">
        <v>78080</v>
      </c>
      <c r="O5126" s="150"/>
      <c r="P5126" s="154" t="s">
        <v>4117</v>
      </c>
      <c r="Q5126" s="158" t="s">
        <v>50</v>
      </c>
      <c r="R5126" s="142">
        <f t="shared" si="79"/>
        <v>8</v>
      </c>
    </row>
    <row r="5127" s="109" customFormat="1">
      <c r="A5127" s="119">
        <f>MAX($A$19:A5126)+1</f>
        <v>5109</v>
      </c>
      <c r="B5127" s="120" t="s">
        <v>41</v>
      </c>
      <c r="C5127" s="144" t="s">
        <v>2397</v>
      </c>
      <c r="D5127" s="144" t="s">
        <v>5697</v>
      </c>
      <c r="E5127" s="145">
        <v>45253</v>
      </c>
      <c r="F5127" s="123" t="s">
        <v>2454</v>
      </c>
      <c r="G5127" s="146" t="s">
        <v>2455</v>
      </c>
      <c r="H5127" s="146" t="s">
        <v>715</v>
      </c>
      <c r="I5127" s="133" t="s">
        <v>47</v>
      </c>
      <c r="J5127" s="147"/>
      <c r="K5127" s="147"/>
      <c r="L5127" s="148">
        <v>8658000</v>
      </c>
      <c r="M5127" s="120" t="s">
        <v>56</v>
      </c>
      <c r="N5127" s="149">
        <v>692640</v>
      </c>
      <c r="O5127" s="150"/>
      <c r="P5127" s="154" t="s">
        <v>4117</v>
      </c>
      <c r="Q5127" s="158" t="s">
        <v>50</v>
      </c>
      <c r="R5127" s="142">
        <f t="shared" si="79"/>
        <v>8</v>
      </c>
    </row>
    <row r="5128" s="109" customFormat="1">
      <c r="A5128" s="119">
        <f>MAX($A$19:A5127)+1</f>
        <v>5110</v>
      </c>
      <c r="B5128" s="120" t="s">
        <v>41</v>
      </c>
      <c r="C5128" s="144" t="s">
        <v>2397</v>
      </c>
      <c r="D5128" s="144" t="s">
        <v>5698</v>
      </c>
      <c r="E5128" s="145">
        <v>45254</v>
      </c>
      <c r="F5128" s="123" t="s">
        <v>2454</v>
      </c>
      <c r="G5128" s="146" t="s">
        <v>2455</v>
      </c>
      <c r="H5128" s="146" t="s">
        <v>2261</v>
      </c>
      <c r="I5128" s="133" t="s">
        <v>47</v>
      </c>
      <c r="J5128" s="147"/>
      <c r="K5128" s="147"/>
      <c r="L5128" s="148">
        <v>14419600</v>
      </c>
      <c r="M5128" s="120" t="s">
        <v>56</v>
      </c>
      <c r="N5128" s="149">
        <v>1153568</v>
      </c>
      <c r="O5128" s="150"/>
      <c r="P5128" s="154" t="s">
        <v>4117</v>
      </c>
      <c r="Q5128" s="158" t="s">
        <v>50</v>
      </c>
      <c r="R5128" s="142">
        <f t="shared" si="79"/>
        <v>8</v>
      </c>
    </row>
    <row r="5129" s="109" customFormat="1">
      <c r="A5129" s="119">
        <f>MAX($A$19:A5128)+1</f>
        <v>5111</v>
      </c>
      <c r="B5129" s="120" t="s">
        <v>41</v>
      </c>
      <c r="C5129" s="144" t="s">
        <v>2397</v>
      </c>
      <c r="D5129" s="144" t="s">
        <v>5699</v>
      </c>
      <c r="E5129" s="145">
        <v>45254</v>
      </c>
      <c r="F5129" s="123" t="s">
        <v>2454</v>
      </c>
      <c r="G5129" s="146" t="s">
        <v>2455</v>
      </c>
      <c r="H5129" s="146" t="s">
        <v>2448</v>
      </c>
      <c r="I5129" s="133" t="s">
        <v>47</v>
      </c>
      <c r="J5129" s="147"/>
      <c r="K5129" s="147"/>
      <c r="L5129" s="148">
        <v>5503888</v>
      </c>
      <c r="M5129" s="120" t="s">
        <v>56</v>
      </c>
      <c r="N5129" s="149">
        <v>440311</v>
      </c>
      <c r="O5129" s="150"/>
      <c r="P5129" s="154" t="s">
        <v>4117</v>
      </c>
      <c r="Q5129" s="158" t="s">
        <v>50</v>
      </c>
      <c r="R5129" s="142">
        <f t="shared" si="79"/>
        <v>7.99999927324103</v>
      </c>
    </row>
    <row r="5130" s="109" customFormat="1">
      <c r="A5130" s="119">
        <f>MAX($A$19:A5129)+1</f>
        <v>5112</v>
      </c>
      <c r="B5130" s="120" t="s">
        <v>41</v>
      </c>
      <c r="C5130" s="144" t="s">
        <v>2397</v>
      </c>
      <c r="D5130" s="144" t="s">
        <v>5700</v>
      </c>
      <c r="E5130" s="145">
        <v>45254</v>
      </c>
      <c r="F5130" s="123" t="s">
        <v>2454</v>
      </c>
      <c r="G5130" s="146" t="s">
        <v>2455</v>
      </c>
      <c r="H5130" s="146" t="s">
        <v>2261</v>
      </c>
      <c r="I5130" s="133" t="s">
        <v>47</v>
      </c>
      <c r="J5130" s="147"/>
      <c r="K5130" s="147"/>
      <c r="L5130" s="148">
        <v>976800</v>
      </c>
      <c r="M5130" s="120" t="s">
        <v>56</v>
      </c>
      <c r="N5130" s="149">
        <v>78144</v>
      </c>
      <c r="O5130" s="150"/>
      <c r="P5130" s="154" t="s">
        <v>4117</v>
      </c>
      <c r="Q5130" s="158" t="s">
        <v>50</v>
      </c>
      <c r="R5130" s="142">
        <f t="shared" si="79"/>
        <v>8</v>
      </c>
    </row>
    <row r="5131" s="109" customFormat="1">
      <c r="A5131" s="119">
        <f>MAX($A$19:A5130)+1</f>
        <v>5113</v>
      </c>
      <c r="B5131" s="120" t="s">
        <v>41</v>
      </c>
      <c r="C5131" s="144" t="s">
        <v>2397</v>
      </c>
      <c r="D5131" s="144" t="s">
        <v>5701</v>
      </c>
      <c r="E5131" s="145">
        <v>45255</v>
      </c>
      <c r="F5131" s="123" t="s">
        <v>2454</v>
      </c>
      <c r="G5131" s="146" t="s">
        <v>2455</v>
      </c>
      <c r="H5131" s="146" t="s">
        <v>5702</v>
      </c>
      <c r="I5131" s="133" t="s">
        <v>47</v>
      </c>
      <c r="J5131" s="147"/>
      <c r="K5131" s="147"/>
      <c r="L5131" s="148">
        <v>6660389</v>
      </c>
      <c r="M5131" s="120" t="s">
        <v>56</v>
      </c>
      <c r="N5131" s="149">
        <v>532831</v>
      </c>
      <c r="O5131" s="150"/>
      <c r="P5131" s="154" t="s">
        <v>4117</v>
      </c>
      <c r="Q5131" s="158" t="s">
        <v>50</v>
      </c>
      <c r="R5131" s="142">
        <f t="shared" si="79"/>
        <v>7.99999819830343</v>
      </c>
    </row>
    <row r="5132" s="109" customFormat="1">
      <c r="A5132" s="119">
        <f>MAX($A$19:A5131)+1</f>
        <v>5114</v>
      </c>
      <c r="B5132" s="120" t="s">
        <v>41</v>
      </c>
      <c r="C5132" s="144" t="s">
        <v>2397</v>
      </c>
      <c r="D5132" s="144" t="s">
        <v>5703</v>
      </c>
      <c r="E5132" s="145">
        <v>45255</v>
      </c>
      <c r="F5132" s="123" t="s">
        <v>2454</v>
      </c>
      <c r="G5132" s="146" t="s">
        <v>2455</v>
      </c>
      <c r="H5132" s="146" t="s">
        <v>715</v>
      </c>
      <c r="I5132" s="133" t="s">
        <v>47</v>
      </c>
      <c r="J5132" s="147"/>
      <c r="K5132" s="147"/>
      <c r="L5132" s="148">
        <v>8671800</v>
      </c>
      <c r="M5132" s="120" t="s">
        <v>56</v>
      </c>
      <c r="N5132" s="149">
        <v>693744</v>
      </c>
      <c r="O5132" s="150"/>
      <c r="P5132" s="154" t="s">
        <v>4117</v>
      </c>
      <c r="Q5132" s="158" t="s">
        <v>50</v>
      </c>
      <c r="R5132" s="142">
        <f t="shared" si="79"/>
        <v>8</v>
      </c>
    </row>
    <row r="5133" s="109" customFormat="1">
      <c r="A5133" s="119">
        <f>MAX($A$19:A5132)+1</f>
        <v>5115</v>
      </c>
      <c r="B5133" s="120" t="s">
        <v>41</v>
      </c>
      <c r="C5133" s="144" t="s">
        <v>2397</v>
      </c>
      <c r="D5133" s="144" t="s">
        <v>5704</v>
      </c>
      <c r="E5133" s="145">
        <v>45257</v>
      </c>
      <c r="F5133" s="123" t="s">
        <v>2454</v>
      </c>
      <c r="G5133" s="146" t="s">
        <v>2455</v>
      </c>
      <c r="H5133" s="146" t="s">
        <v>715</v>
      </c>
      <c r="I5133" s="133" t="s">
        <v>47</v>
      </c>
      <c r="J5133" s="147"/>
      <c r="K5133" s="147"/>
      <c r="L5133" s="148">
        <v>976800</v>
      </c>
      <c r="M5133" s="120" t="s">
        <v>56</v>
      </c>
      <c r="N5133" s="149">
        <v>78144</v>
      </c>
      <c r="O5133" s="150"/>
      <c r="P5133" s="154" t="s">
        <v>4117</v>
      </c>
      <c r="Q5133" s="158" t="s">
        <v>50</v>
      </c>
      <c r="R5133" s="142">
        <f t="shared" si="79"/>
        <v>8</v>
      </c>
    </row>
    <row r="5134" s="109" customFormat="1">
      <c r="A5134" s="119">
        <f>MAX($A$19:A5133)+1</f>
        <v>5116</v>
      </c>
      <c r="B5134" s="120" t="s">
        <v>41</v>
      </c>
      <c r="C5134" s="144" t="s">
        <v>2397</v>
      </c>
      <c r="D5134" s="144" t="s">
        <v>5705</v>
      </c>
      <c r="E5134" s="145">
        <v>45260</v>
      </c>
      <c r="F5134" s="123" t="s">
        <v>2454</v>
      </c>
      <c r="G5134" s="146" t="s">
        <v>2455</v>
      </c>
      <c r="H5134" s="146" t="s">
        <v>2456</v>
      </c>
      <c r="I5134" s="151" t="s">
        <v>47</v>
      </c>
      <c r="J5134" s="147"/>
      <c r="K5134" s="147"/>
      <c r="L5134" s="148">
        <v>302837000</v>
      </c>
      <c r="M5134" s="120" t="s">
        <v>56</v>
      </c>
      <c r="N5134" s="149">
        <v>24226960</v>
      </c>
      <c r="O5134" s="150"/>
      <c r="P5134" s="154" t="s">
        <v>4117</v>
      </c>
      <c r="Q5134" s="158" t="s">
        <v>50</v>
      </c>
      <c r="R5134" s="142">
        <f t="shared" si="79"/>
        <v>8</v>
      </c>
    </row>
    <row r="5135" s="109" customFormat="1">
      <c r="A5135" s="119">
        <f>MAX($A$19:A5134)+1</f>
        <v>5117</v>
      </c>
      <c r="B5135" s="120" t="s">
        <v>41</v>
      </c>
      <c r="C5135" s="144" t="s">
        <v>795</v>
      </c>
      <c r="D5135" s="144" t="s">
        <v>5706</v>
      </c>
      <c r="E5135" s="145">
        <v>45246</v>
      </c>
      <c r="F5135" s="146" t="s">
        <v>5707</v>
      </c>
      <c r="G5135" s="146" t="s">
        <v>5708</v>
      </c>
      <c r="H5135" s="146" t="s">
        <v>2140</v>
      </c>
      <c r="I5135" s="133" t="s">
        <v>47</v>
      </c>
      <c r="J5135" s="147"/>
      <c r="K5135" s="147"/>
      <c r="L5135" s="148">
        <v>1250000</v>
      </c>
      <c r="M5135" s="120" t="s">
        <v>56</v>
      </c>
      <c r="N5135" s="149">
        <v>100000</v>
      </c>
      <c r="O5135" s="150"/>
      <c r="P5135" s="154" t="s">
        <v>4117</v>
      </c>
      <c r="Q5135" s="158" t="s">
        <v>50</v>
      </c>
      <c r="R5135" s="142">
        <f t="shared" si="79"/>
        <v>8</v>
      </c>
    </row>
    <row r="5136" s="109" customFormat="1">
      <c r="A5136" s="119">
        <f>MAX($A$19:A5135)+1</f>
        <v>5118</v>
      </c>
      <c r="B5136" s="120" t="s">
        <v>41</v>
      </c>
      <c r="C5136" s="144" t="s">
        <v>795</v>
      </c>
      <c r="D5136" s="144" t="s">
        <v>5709</v>
      </c>
      <c r="E5136" s="145">
        <v>45246</v>
      </c>
      <c r="F5136" s="146" t="s">
        <v>5707</v>
      </c>
      <c r="G5136" s="146" t="s">
        <v>5708</v>
      </c>
      <c r="H5136" s="146" t="s">
        <v>2140</v>
      </c>
      <c r="I5136" s="133" t="s">
        <v>47</v>
      </c>
      <c r="J5136" s="147"/>
      <c r="K5136" s="147"/>
      <c r="L5136" s="148">
        <v>1250000</v>
      </c>
      <c r="M5136" s="120" t="s">
        <v>56</v>
      </c>
      <c r="N5136" s="149">
        <v>100000</v>
      </c>
      <c r="O5136" s="150"/>
      <c r="P5136" s="154" t="s">
        <v>4117</v>
      </c>
      <c r="Q5136" s="158" t="s">
        <v>50</v>
      </c>
      <c r="R5136" s="142">
        <f t="shared" si="79"/>
        <v>8</v>
      </c>
    </row>
    <row r="5137" s="109" customFormat="1">
      <c r="A5137" s="119">
        <f>MAX($A$19:A5136)+1</f>
        <v>5119</v>
      </c>
      <c r="B5137" s="120" t="s">
        <v>41</v>
      </c>
      <c r="C5137" s="144" t="s">
        <v>795</v>
      </c>
      <c r="D5137" s="144" t="s">
        <v>5710</v>
      </c>
      <c r="E5137" s="145">
        <v>45257</v>
      </c>
      <c r="F5137" s="146" t="s">
        <v>5707</v>
      </c>
      <c r="G5137" s="146" t="s">
        <v>5708</v>
      </c>
      <c r="H5137" s="146" t="s">
        <v>2140</v>
      </c>
      <c r="I5137" s="133" t="s">
        <v>47</v>
      </c>
      <c r="J5137" s="147"/>
      <c r="K5137" s="147"/>
      <c r="L5137" s="148">
        <v>1250000</v>
      </c>
      <c r="M5137" s="120" t="s">
        <v>56</v>
      </c>
      <c r="N5137" s="149">
        <v>100000</v>
      </c>
      <c r="O5137" s="150"/>
      <c r="P5137" s="154" t="s">
        <v>4117</v>
      </c>
      <c r="Q5137" s="158" t="s">
        <v>50</v>
      </c>
      <c r="R5137" s="142">
        <f t="shared" si="79"/>
        <v>8</v>
      </c>
    </row>
    <row r="5138" s="109" customFormat="1">
      <c r="A5138" s="119">
        <f>MAX($A$19:A5137)+1</f>
        <v>5120</v>
      </c>
      <c r="B5138" s="120" t="s">
        <v>41</v>
      </c>
      <c r="C5138" s="144" t="s">
        <v>795</v>
      </c>
      <c r="D5138" s="144" t="s">
        <v>5711</v>
      </c>
      <c r="E5138" s="145">
        <v>45257</v>
      </c>
      <c r="F5138" s="146" t="s">
        <v>5707</v>
      </c>
      <c r="G5138" s="146" t="s">
        <v>5708</v>
      </c>
      <c r="H5138" s="146" t="s">
        <v>2140</v>
      </c>
      <c r="I5138" s="133" t="s">
        <v>47</v>
      </c>
      <c r="J5138" s="147"/>
      <c r="K5138" s="147"/>
      <c r="L5138" s="148">
        <v>1250000</v>
      </c>
      <c r="M5138" s="120" t="s">
        <v>56</v>
      </c>
      <c r="N5138" s="149">
        <v>100000</v>
      </c>
      <c r="O5138" s="150"/>
      <c r="P5138" s="154" t="s">
        <v>4117</v>
      </c>
      <c r="Q5138" s="158" t="s">
        <v>50</v>
      </c>
      <c r="R5138" s="142">
        <f t="shared" si="79"/>
        <v>8</v>
      </c>
    </row>
    <row r="5139" s="109" customFormat="1">
      <c r="A5139" s="119">
        <f>MAX($A$19:A5138)+1</f>
        <v>5121</v>
      </c>
      <c r="B5139" s="120" t="s">
        <v>41</v>
      </c>
      <c r="C5139" s="144" t="s">
        <v>92</v>
      </c>
      <c r="D5139" s="144" t="s">
        <v>5712</v>
      </c>
      <c r="E5139" s="145">
        <v>45257</v>
      </c>
      <c r="F5139" s="146" t="s">
        <v>2458</v>
      </c>
      <c r="G5139" s="146" t="s">
        <v>2459</v>
      </c>
      <c r="H5139" s="146" t="s">
        <v>715</v>
      </c>
      <c r="I5139" s="133" t="s">
        <v>47</v>
      </c>
      <c r="J5139" s="147"/>
      <c r="K5139" s="147"/>
      <c r="L5139" s="148">
        <v>916667</v>
      </c>
      <c r="M5139" s="120" t="s">
        <v>56</v>
      </c>
      <c r="N5139" s="149">
        <v>73333</v>
      </c>
      <c r="O5139" s="150"/>
      <c r="P5139" s="154" t="s">
        <v>4117</v>
      </c>
      <c r="Q5139" s="158" t="s">
        <v>50</v>
      </c>
      <c r="R5139" s="142">
        <f t="shared" si="79"/>
        <v>7.99996072728701</v>
      </c>
    </row>
    <row r="5140" s="109" customFormat="1">
      <c r="A5140" s="119">
        <f>MAX($A$19:A5139)+1</f>
        <v>5122</v>
      </c>
      <c r="B5140" s="120" t="s">
        <v>41</v>
      </c>
      <c r="C5140" s="144" t="s">
        <v>518</v>
      </c>
      <c r="D5140" s="144" t="s">
        <v>5713</v>
      </c>
      <c r="E5140" s="145">
        <v>45239</v>
      </c>
      <c r="F5140" s="146" t="s">
        <v>2462</v>
      </c>
      <c r="G5140" s="146" t="s">
        <v>2463</v>
      </c>
      <c r="H5140" s="146" t="s">
        <v>715</v>
      </c>
      <c r="I5140" s="133" t="s">
        <v>47</v>
      </c>
      <c r="J5140" s="147"/>
      <c r="K5140" s="147"/>
      <c r="L5140" s="148">
        <v>825000</v>
      </c>
      <c r="M5140" s="120" t="s">
        <v>56</v>
      </c>
      <c r="N5140" s="149">
        <v>66000</v>
      </c>
      <c r="O5140" s="150"/>
      <c r="P5140" s="154" t="s">
        <v>4117</v>
      </c>
      <c r="Q5140" s="158" t="s">
        <v>50</v>
      </c>
      <c r="R5140" s="142">
        <f t="shared" si="79"/>
        <v>8</v>
      </c>
    </row>
    <row r="5141" s="109" customFormat="1">
      <c r="A5141" s="119">
        <f>MAX($A$19:A5140)+1</f>
        <v>5123</v>
      </c>
      <c r="B5141" s="120" t="s">
        <v>41</v>
      </c>
      <c r="C5141" s="144" t="s">
        <v>518</v>
      </c>
      <c r="D5141" s="144" t="s">
        <v>5714</v>
      </c>
      <c r="E5141" s="145">
        <v>45248</v>
      </c>
      <c r="F5141" s="146" t="s">
        <v>2462</v>
      </c>
      <c r="G5141" s="146" t="s">
        <v>2463</v>
      </c>
      <c r="H5141" s="146" t="s">
        <v>715</v>
      </c>
      <c r="I5141" s="133" t="s">
        <v>47</v>
      </c>
      <c r="J5141" s="147"/>
      <c r="K5141" s="147"/>
      <c r="L5141" s="148">
        <v>825000</v>
      </c>
      <c r="M5141" s="120" t="s">
        <v>56</v>
      </c>
      <c r="N5141" s="149">
        <v>66000</v>
      </c>
      <c r="O5141" s="150"/>
      <c r="P5141" s="154" t="s">
        <v>4117</v>
      </c>
      <c r="Q5141" s="158" t="s">
        <v>50</v>
      </c>
      <c r="R5141" s="142">
        <f t="shared" si="79"/>
        <v>8</v>
      </c>
    </row>
    <row r="5142" s="109" customFormat="1">
      <c r="A5142" s="119">
        <f>MAX($A$19:A5141)+1</f>
        <v>5124</v>
      </c>
      <c r="B5142" s="120" t="s">
        <v>41</v>
      </c>
      <c r="C5142" s="144" t="s">
        <v>518</v>
      </c>
      <c r="D5142" s="144" t="s">
        <v>5715</v>
      </c>
      <c r="E5142" s="145">
        <v>45252</v>
      </c>
      <c r="F5142" s="146" t="s">
        <v>2462</v>
      </c>
      <c r="G5142" s="146" t="s">
        <v>2463</v>
      </c>
      <c r="H5142" s="146" t="s">
        <v>2178</v>
      </c>
      <c r="I5142" s="133" t="s">
        <v>47</v>
      </c>
      <c r="J5142" s="147"/>
      <c r="K5142" s="147"/>
      <c r="L5142" s="148">
        <v>825000</v>
      </c>
      <c r="M5142" s="120" t="s">
        <v>56</v>
      </c>
      <c r="N5142" s="149">
        <v>66000</v>
      </c>
      <c r="O5142" s="150"/>
      <c r="P5142" s="154" t="s">
        <v>4117</v>
      </c>
      <c r="Q5142" s="158" t="s">
        <v>50</v>
      </c>
      <c r="R5142" s="142">
        <f t="shared" si="79"/>
        <v>8</v>
      </c>
    </row>
    <row r="5143" s="109" customFormat="1">
      <c r="A5143" s="119">
        <f>MAX($A$19:A5142)+1</f>
        <v>5125</v>
      </c>
      <c r="B5143" s="120" t="s">
        <v>41</v>
      </c>
      <c r="C5143" s="144" t="s">
        <v>518</v>
      </c>
      <c r="D5143" s="144" t="s">
        <v>5716</v>
      </c>
      <c r="E5143" s="145">
        <v>45239</v>
      </c>
      <c r="F5143" s="146" t="s">
        <v>2462</v>
      </c>
      <c r="G5143" s="146" t="s">
        <v>2463</v>
      </c>
      <c r="H5143" s="146" t="s">
        <v>715</v>
      </c>
      <c r="I5143" s="133" t="s">
        <v>47</v>
      </c>
      <c r="J5143" s="147"/>
      <c r="K5143" s="147"/>
      <c r="L5143" s="148">
        <v>825000</v>
      </c>
      <c r="M5143" s="120" t="s">
        <v>56</v>
      </c>
      <c r="N5143" s="149">
        <v>66000</v>
      </c>
      <c r="O5143" s="150"/>
      <c r="P5143" s="154" t="s">
        <v>4117</v>
      </c>
      <c r="Q5143" s="158" t="s">
        <v>50</v>
      </c>
      <c r="R5143" s="142">
        <f t="shared" si="79"/>
        <v>8</v>
      </c>
    </row>
    <row r="5144" ht="22.5" s="109" customFormat="1">
      <c r="A5144" s="119">
        <f>MAX($A$19:A5143)+1</f>
        <v>5126</v>
      </c>
      <c r="B5144" s="120" t="s">
        <v>41</v>
      </c>
      <c r="C5144" s="144" t="s">
        <v>5717</v>
      </c>
      <c r="D5144" s="144" t="s">
        <v>5718</v>
      </c>
      <c r="E5144" s="145">
        <v>45260</v>
      </c>
      <c r="F5144" s="146" t="s">
        <v>5719</v>
      </c>
      <c r="G5144" s="146" t="s">
        <v>5720</v>
      </c>
      <c r="H5144" s="146" t="s">
        <v>2140</v>
      </c>
      <c r="I5144" s="133" t="s">
        <v>47</v>
      </c>
      <c r="J5144" s="147"/>
      <c r="K5144" s="147"/>
      <c r="L5144" s="148">
        <v>1025000</v>
      </c>
      <c r="M5144" s="120" t="s">
        <v>56</v>
      </c>
      <c r="N5144" s="149">
        <v>82000</v>
      </c>
      <c r="O5144" s="150"/>
      <c r="P5144" s="154" t="s">
        <v>4117</v>
      </c>
      <c r="Q5144" s="158" t="s">
        <v>50</v>
      </c>
      <c r="R5144" s="142">
        <f t="shared" si="79"/>
        <v>8</v>
      </c>
    </row>
    <row r="5145" ht="22.5" s="109" customFormat="1">
      <c r="A5145" s="119">
        <f>MAX($A$19:A5144)+1</f>
        <v>5127</v>
      </c>
      <c r="B5145" s="120" t="s">
        <v>41</v>
      </c>
      <c r="C5145" s="144" t="s">
        <v>1230</v>
      </c>
      <c r="D5145" s="144" t="s">
        <v>5721</v>
      </c>
      <c r="E5145" s="145">
        <v>45259</v>
      </c>
      <c r="F5145" s="146" t="s">
        <v>2467</v>
      </c>
      <c r="G5145" s="146" t="s">
        <v>2468</v>
      </c>
      <c r="H5145" s="123" t="s">
        <v>2469</v>
      </c>
      <c r="I5145" s="133" t="s">
        <v>47</v>
      </c>
      <c r="J5145" s="147"/>
      <c r="K5145" s="147"/>
      <c r="L5145" s="148">
        <v>13200000</v>
      </c>
      <c r="M5145" s="120" t="s">
        <v>56</v>
      </c>
      <c r="N5145" s="149">
        <v>1056000</v>
      </c>
      <c r="O5145" s="150"/>
      <c r="P5145" s="154" t="s">
        <v>4117</v>
      </c>
      <c r="Q5145" s="158" t="s">
        <v>50</v>
      </c>
      <c r="R5145" s="142">
        <f t="shared" si="79"/>
        <v>8</v>
      </c>
    </row>
    <row r="5146" s="109" customFormat="1">
      <c r="A5146" s="119">
        <f>MAX($A$19:A5145)+1</f>
        <v>5128</v>
      </c>
      <c r="B5146" s="120" t="s">
        <v>41</v>
      </c>
      <c r="C5146" s="144" t="s">
        <v>2486</v>
      </c>
      <c r="D5146" s="144" t="s">
        <v>5722</v>
      </c>
      <c r="E5146" s="145">
        <v>45254</v>
      </c>
      <c r="F5146" s="146" t="s">
        <v>2488</v>
      </c>
      <c r="G5146" s="146" t="s">
        <v>2489</v>
      </c>
      <c r="H5146" s="146" t="s">
        <v>2490</v>
      </c>
      <c r="I5146" s="151" t="s">
        <v>669</v>
      </c>
      <c r="J5146" s="147">
        <v>1</v>
      </c>
      <c r="K5146" s="147">
        <v>351750</v>
      </c>
      <c r="L5146" s="148">
        <v>351750</v>
      </c>
      <c r="M5146" s="120" t="s">
        <v>56</v>
      </c>
      <c r="N5146" s="149">
        <v>28140</v>
      </c>
      <c r="O5146" s="150"/>
      <c r="P5146" s="154" t="s">
        <v>4117</v>
      </c>
      <c r="Q5146" s="158" t="s">
        <v>50</v>
      </c>
      <c r="R5146" s="142">
        <f t="shared" si="79"/>
        <v>8</v>
      </c>
    </row>
    <row r="5147" s="109" customFormat="1">
      <c r="A5147" s="119">
        <f>MAX($A$19:A5146)+1</f>
        <v>5129</v>
      </c>
      <c r="B5147" s="120" t="s">
        <v>41</v>
      </c>
      <c r="C5147" s="144" t="s">
        <v>535</v>
      </c>
      <c r="D5147" s="144" t="s">
        <v>5723</v>
      </c>
      <c r="E5147" s="145">
        <v>45260</v>
      </c>
      <c r="F5147" s="146" t="s">
        <v>2492</v>
      </c>
      <c r="G5147" s="146" t="s">
        <v>2493</v>
      </c>
      <c r="H5147" s="146" t="s">
        <v>2494</v>
      </c>
      <c r="I5147" s="151" t="s">
        <v>100</v>
      </c>
      <c r="J5147" s="147">
        <v>2800</v>
      </c>
      <c r="K5147" s="147">
        <v>20000</v>
      </c>
      <c r="L5147" s="148">
        <v>56000000</v>
      </c>
      <c r="M5147" s="120" t="s">
        <v>56</v>
      </c>
      <c r="N5147" s="149">
        <v>4480000</v>
      </c>
      <c r="O5147" s="150"/>
      <c r="P5147" s="154" t="s">
        <v>4117</v>
      </c>
      <c r="Q5147" s="158" t="s">
        <v>50</v>
      </c>
      <c r="R5147" s="142">
        <f t="shared" si="79"/>
        <v>8</v>
      </c>
    </row>
    <row r="5148" s="109" customFormat="1">
      <c r="A5148" s="119">
        <f>MAX($A$19:A5147)+1</f>
        <v>5130</v>
      </c>
      <c r="B5148" s="120" t="s">
        <v>41</v>
      </c>
      <c r="C5148" s="144" t="s">
        <v>1762</v>
      </c>
      <c r="D5148" s="144" t="s">
        <v>5724</v>
      </c>
      <c r="E5148" s="145" t="s">
        <v>4969</v>
      </c>
      <c r="F5148" s="146" t="s">
        <v>2496</v>
      </c>
      <c r="G5148" s="146" t="s">
        <v>2497</v>
      </c>
      <c r="H5148" s="146" t="s">
        <v>5725</v>
      </c>
      <c r="I5148" s="151" t="s">
        <v>100</v>
      </c>
      <c r="J5148" s="147">
        <v>1</v>
      </c>
      <c r="K5148" s="147">
        <v>6975000</v>
      </c>
      <c r="L5148" s="148">
        <v>6975000</v>
      </c>
      <c r="M5148" s="120" t="s">
        <v>56</v>
      </c>
      <c r="N5148" s="149">
        <v>558000</v>
      </c>
      <c r="O5148" s="150"/>
      <c r="P5148" s="154" t="s">
        <v>4117</v>
      </c>
      <c r="Q5148" s="158" t="s">
        <v>50</v>
      </c>
      <c r="R5148" s="142">
        <f t="shared" si="79"/>
        <v>8</v>
      </c>
    </row>
    <row r="5149" s="109" customFormat="1">
      <c r="A5149" s="119">
        <f>MAX($A$19:A5148)+1</f>
        <v>5131</v>
      </c>
      <c r="B5149" s="120" t="s">
        <v>41</v>
      </c>
      <c r="C5149" s="144" t="s">
        <v>1762</v>
      </c>
      <c r="D5149" s="144" t="s">
        <v>5724</v>
      </c>
      <c r="E5149" s="145" t="s">
        <v>4969</v>
      </c>
      <c r="F5149" s="146" t="s">
        <v>2496</v>
      </c>
      <c r="G5149" s="146" t="s">
        <v>2497</v>
      </c>
      <c r="H5149" s="146" t="s">
        <v>5726</v>
      </c>
      <c r="I5149" s="151" t="s">
        <v>100</v>
      </c>
      <c r="J5149" s="147">
        <v>1</v>
      </c>
      <c r="K5149" s="147">
        <v>5545000</v>
      </c>
      <c r="L5149" s="148">
        <v>5545000</v>
      </c>
      <c r="M5149" s="120" t="s">
        <v>56</v>
      </c>
      <c r="N5149" s="149">
        <v>443600</v>
      </c>
      <c r="O5149" s="150"/>
      <c r="P5149" s="154" t="s">
        <v>4117</v>
      </c>
      <c r="Q5149" s="158" t="s">
        <v>50</v>
      </c>
      <c r="R5149" s="142">
        <f t="shared" si="79"/>
        <v>8</v>
      </c>
    </row>
    <row r="5150" s="109" customFormat="1">
      <c r="A5150" s="119">
        <f>MAX($A$19:A5149)+1</f>
        <v>5132</v>
      </c>
      <c r="B5150" s="120" t="s">
        <v>41</v>
      </c>
      <c r="C5150" s="144" t="s">
        <v>1762</v>
      </c>
      <c r="D5150" s="144" t="s">
        <v>5724</v>
      </c>
      <c r="E5150" s="145" t="s">
        <v>4969</v>
      </c>
      <c r="F5150" s="146" t="s">
        <v>2496</v>
      </c>
      <c r="G5150" s="146" t="s">
        <v>2497</v>
      </c>
      <c r="H5150" s="146" t="s">
        <v>5727</v>
      </c>
      <c r="I5150" s="151" t="s">
        <v>98</v>
      </c>
      <c r="J5150" s="147">
        <v>1</v>
      </c>
      <c r="K5150" s="147">
        <v>860000</v>
      </c>
      <c r="L5150" s="148">
        <v>860000</v>
      </c>
      <c r="M5150" s="120" t="s">
        <v>56</v>
      </c>
      <c r="N5150" s="149">
        <v>68800</v>
      </c>
      <c r="O5150" s="150"/>
      <c r="P5150" s="154" t="s">
        <v>4117</v>
      </c>
      <c r="Q5150" s="158" t="s">
        <v>50</v>
      </c>
      <c r="R5150" s="142">
        <f t="shared" si="79"/>
        <v>8</v>
      </c>
    </row>
    <row r="5151" s="109" customFormat="1">
      <c r="A5151" s="119">
        <f>MAX($A$19:A5150)+1</f>
        <v>5133</v>
      </c>
      <c r="B5151" s="120" t="s">
        <v>41</v>
      </c>
      <c r="C5151" s="144" t="s">
        <v>1762</v>
      </c>
      <c r="D5151" s="144" t="s">
        <v>5724</v>
      </c>
      <c r="E5151" s="145" t="s">
        <v>4969</v>
      </c>
      <c r="F5151" s="146" t="s">
        <v>2496</v>
      </c>
      <c r="G5151" s="146" t="s">
        <v>2497</v>
      </c>
      <c r="H5151" s="146" t="s">
        <v>5728</v>
      </c>
      <c r="I5151" s="151" t="s">
        <v>98</v>
      </c>
      <c r="J5151" s="147">
        <v>1</v>
      </c>
      <c r="K5151" s="147">
        <v>1750000</v>
      </c>
      <c r="L5151" s="148">
        <v>1750000</v>
      </c>
      <c r="M5151" s="120" t="s">
        <v>56</v>
      </c>
      <c r="N5151" s="149">
        <v>140000</v>
      </c>
      <c r="O5151" s="150"/>
      <c r="P5151" s="154" t="s">
        <v>4117</v>
      </c>
      <c r="Q5151" s="158" t="s">
        <v>50</v>
      </c>
      <c r="R5151" s="142">
        <f t="shared" si="79"/>
        <v>8</v>
      </c>
    </row>
    <row r="5152" s="109" customFormat="1">
      <c r="A5152" s="119">
        <f>MAX($A$19:A5151)+1</f>
        <v>5134</v>
      </c>
      <c r="B5152" s="120" t="s">
        <v>41</v>
      </c>
      <c r="C5152" s="144" t="s">
        <v>547</v>
      </c>
      <c r="D5152" s="144" t="s">
        <v>5729</v>
      </c>
      <c r="E5152" s="145" t="s">
        <v>4159</v>
      </c>
      <c r="F5152" s="146" t="s">
        <v>2501</v>
      </c>
      <c r="G5152" s="146" t="s">
        <v>2502</v>
      </c>
      <c r="H5152" s="146" t="s">
        <v>5730</v>
      </c>
      <c r="I5152" s="151" t="s">
        <v>98</v>
      </c>
      <c r="J5152" s="147">
        <v>120</v>
      </c>
      <c r="K5152" s="147">
        <v>235</v>
      </c>
      <c r="L5152" s="148">
        <v>28200</v>
      </c>
      <c r="M5152" s="120" t="s">
        <v>56</v>
      </c>
      <c r="N5152" s="149">
        <v>2256</v>
      </c>
      <c r="O5152" s="150"/>
      <c r="P5152" s="154" t="s">
        <v>4117</v>
      </c>
      <c r="Q5152" s="158" t="s">
        <v>50</v>
      </c>
      <c r="R5152" s="142">
        <f t="shared" si="79"/>
        <v>8</v>
      </c>
    </row>
    <row r="5153" s="109" customFormat="1">
      <c r="A5153" s="119">
        <f>MAX($A$19:A5152)+1</f>
        <v>5135</v>
      </c>
      <c r="B5153" s="120" t="s">
        <v>41</v>
      </c>
      <c r="C5153" s="144" t="s">
        <v>547</v>
      </c>
      <c r="D5153" s="144" t="s">
        <v>5729</v>
      </c>
      <c r="E5153" s="145" t="s">
        <v>4159</v>
      </c>
      <c r="F5153" s="146" t="s">
        <v>2501</v>
      </c>
      <c r="G5153" s="146" t="s">
        <v>2502</v>
      </c>
      <c r="H5153" s="146" t="s">
        <v>5731</v>
      </c>
      <c r="I5153" s="151" t="s">
        <v>98</v>
      </c>
      <c r="J5153" s="147">
        <v>72</v>
      </c>
      <c r="K5153" s="147">
        <v>343</v>
      </c>
      <c r="L5153" s="148">
        <v>24696</v>
      </c>
      <c r="M5153" s="120" t="s">
        <v>56</v>
      </c>
      <c r="N5153" s="149">
        <v>1976</v>
      </c>
      <c r="O5153" s="150"/>
      <c r="P5153" s="154" t="s">
        <v>4117</v>
      </c>
      <c r="Q5153" s="158" t="s">
        <v>50</v>
      </c>
      <c r="R5153" s="142">
        <f t="shared" si="79"/>
        <v>8.0012957563978</v>
      </c>
    </row>
    <row r="5154" s="109" customFormat="1">
      <c r="A5154" s="119">
        <f>MAX($A$19:A5153)+1</f>
        <v>5136</v>
      </c>
      <c r="B5154" s="120" t="s">
        <v>41</v>
      </c>
      <c r="C5154" s="144" t="s">
        <v>547</v>
      </c>
      <c r="D5154" s="144" t="s">
        <v>5729</v>
      </c>
      <c r="E5154" s="145" t="s">
        <v>4159</v>
      </c>
      <c r="F5154" s="146" t="s">
        <v>2501</v>
      </c>
      <c r="G5154" s="146" t="s">
        <v>2502</v>
      </c>
      <c r="H5154" s="146" t="s">
        <v>2563</v>
      </c>
      <c r="I5154" s="151" t="s">
        <v>98</v>
      </c>
      <c r="J5154" s="147">
        <v>29200</v>
      </c>
      <c r="K5154" s="147">
        <v>343</v>
      </c>
      <c r="L5154" s="148">
        <v>10015600</v>
      </c>
      <c r="M5154" s="120" t="s">
        <v>56</v>
      </c>
      <c r="N5154" s="149">
        <v>801248</v>
      </c>
      <c r="O5154" s="150"/>
      <c r="P5154" s="154" t="s">
        <v>4117</v>
      </c>
      <c r="Q5154" s="158" t="s">
        <v>50</v>
      </c>
      <c r="R5154" s="142">
        <f t="shared" si="79"/>
        <v>8</v>
      </c>
    </row>
    <row r="5155" ht="22.5" s="109" customFormat="1">
      <c r="A5155" s="119">
        <f>MAX($A$19:A5154)+1</f>
        <v>5137</v>
      </c>
      <c r="B5155" s="120" t="s">
        <v>41</v>
      </c>
      <c r="C5155" s="144" t="s">
        <v>547</v>
      </c>
      <c r="D5155" s="144" t="s">
        <v>5729</v>
      </c>
      <c r="E5155" s="145" t="s">
        <v>4159</v>
      </c>
      <c r="F5155" s="146" t="s">
        <v>2501</v>
      </c>
      <c r="G5155" s="146" t="s">
        <v>2502</v>
      </c>
      <c r="H5155" s="146" t="s">
        <v>2556</v>
      </c>
      <c r="I5155" s="151" t="s">
        <v>98</v>
      </c>
      <c r="J5155" s="147">
        <v>704</v>
      </c>
      <c r="K5155" s="147">
        <v>928</v>
      </c>
      <c r="L5155" s="148">
        <v>653312</v>
      </c>
      <c r="M5155" s="120" t="s">
        <v>56</v>
      </c>
      <c r="N5155" s="149">
        <v>52265</v>
      </c>
      <c r="O5155" s="150"/>
      <c r="P5155" s="154" t="s">
        <v>4117</v>
      </c>
      <c r="Q5155" s="158" t="s">
        <v>50</v>
      </c>
      <c r="R5155" s="142">
        <f ref="R5155:R5218" t="shared" si="80">N5155/L5155*100</f>
        <v>8.0000061226489</v>
      </c>
    </row>
    <row r="5156" ht="22.5" s="109" customFormat="1">
      <c r="A5156" s="119">
        <f>MAX($A$19:A5155)+1</f>
        <v>5138</v>
      </c>
      <c r="B5156" s="120" t="s">
        <v>41</v>
      </c>
      <c r="C5156" s="144" t="s">
        <v>547</v>
      </c>
      <c r="D5156" s="144" t="s">
        <v>5729</v>
      </c>
      <c r="E5156" s="145" t="s">
        <v>4159</v>
      </c>
      <c r="F5156" s="146" t="s">
        <v>2501</v>
      </c>
      <c r="G5156" s="146" t="s">
        <v>2502</v>
      </c>
      <c r="H5156" s="146" t="s">
        <v>2524</v>
      </c>
      <c r="I5156" s="151" t="s">
        <v>98</v>
      </c>
      <c r="J5156" s="147">
        <v>1288</v>
      </c>
      <c r="K5156" s="147">
        <v>928</v>
      </c>
      <c r="L5156" s="148">
        <v>1195264</v>
      </c>
      <c r="M5156" s="120" t="s">
        <v>56</v>
      </c>
      <c r="N5156" s="149">
        <v>95621</v>
      </c>
      <c r="O5156" s="150"/>
      <c r="P5156" s="154" t="s">
        <v>4117</v>
      </c>
      <c r="Q5156" s="158" t="s">
        <v>50</v>
      </c>
      <c r="R5156" s="142">
        <f t="shared" si="80"/>
        <v>7.99998996037696</v>
      </c>
    </row>
    <row r="5157" s="109" customFormat="1">
      <c r="A5157" s="119">
        <f>MAX($A$19:A5156)+1</f>
        <v>5139</v>
      </c>
      <c r="B5157" s="120" t="s">
        <v>41</v>
      </c>
      <c r="C5157" s="144" t="s">
        <v>547</v>
      </c>
      <c r="D5157" s="144" t="s">
        <v>5729</v>
      </c>
      <c r="E5157" s="145" t="s">
        <v>4159</v>
      </c>
      <c r="F5157" s="146" t="s">
        <v>2501</v>
      </c>
      <c r="G5157" s="146" t="s">
        <v>2502</v>
      </c>
      <c r="H5157" s="146" t="s">
        <v>2540</v>
      </c>
      <c r="I5157" s="151" t="s">
        <v>98</v>
      </c>
      <c r="J5157" s="147">
        <v>1494</v>
      </c>
      <c r="K5157" s="147">
        <v>1498</v>
      </c>
      <c r="L5157" s="148">
        <v>2238012</v>
      </c>
      <c r="M5157" s="120" t="s">
        <v>56</v>
      </c>
      <c r="N5157" s="149">
        <v>179041</v>
      </c>
      <c r="O5157" s="150"/>
      <c r="P5157" s="154" t="s">
        <v>4117</v>
      </c>
      <c r="Q5157" s="158" t="s">
        <v>50</v>
      </c>
      <c r="R5157" s="142">
        <f t="shared" si="80"/>
        <v>8.00000178730052</v>
      </c>
    </row>
    <row r="5158" s="109" customFormat="1">
      <c r="A5158" s="119">
        <f>MAX($A$19:A5157)+1</f>
        <v>5140</v>
      </c>
      <c r="B5158" s="120" t="s">
        <v>41</v>
      </c>
      <c r="C5158" s="144" t="s">
        <v>547</v>
      </c>
      <c r="D5158" s="144" t="s">
        <v>5729</v>
      </c>
      <c r="E5158" s="145" t="s">
        <v>4159</v>
      </c>
      <c r="F5158" s="146" t="s">
        <v>2501</v>
      </c>
      <c r="G5158" s="146" t="s">
        <v>2502</v>
      </c>
      <c r="H5158" s="146" t="s">
        <v>5732</v>
      </c>
      <c r="I5158" s="151" t="s">
        <v>98</v>
      </c>
      <c r="J5158" s="147">
        <v>120</v>
      </c>
      <c r="K5158" s="147">
        <v>225</v>
      </c>
      <c r="L5158" s="148">
        <v>27000</v>
      </c>
      <c r="M5158" s="120" t="s">
        <v>56</v>
      </c>
      <c r="N5158" s="149">
        <v>2160</v>
      </c>
      <c r="O5158" s="150"/>
      <c r="P5158" s="154" t="s">
        <v>4117</v>
      </c>
      <c r="Q5158" s="158" t="s">
        <v>50</v>
      </c>
      <c r="R5158" s="142">
        <f t="shared" si="80"/>
        <v>8</v>
      </c>
    </row>
    <row r="5159" s="109" customFormat="1">
      <c r="A5159" s="119">
        <f>MAX($A$19:A5158)+1</f>
        <v>5141</v>
      </c>
      <c r="B5159" s="120" t="s">
        <v>41</v>
      </c>
      <c r="C5159" s="144" t="s">
        <v>547</v>
      </c>
      <c r="D5159" s="144" t="s">
        <v>5729</v>
      </c>
      <c r="E5159" s="145" t="s">
        <v>4159</v>
      </c>
      <c r="F5159" s="146" t="s">
        <v>2501</v>
      </c>
      <c r="G5159" s="146" t="s">
        <v>2502</v>
      </c>
      <c r="H5159" s="146" t="s">
        <v>5733</v>
      </c>
      <c r="I5159" s="151" t="s">
        <v>98</v>
      </c>
      <c r="J5159" s="147">
        <v>120</v>
      </c>
      <c r="K5159" s="147">
        <v>228</v>
      </c>
      <c r="L5159" s="148">
        <v>27360</v>
      </c>
      <c r="M5159" s="120" t="s">
        <v>56</v>
      </c>
      <c r="N5159" s="149">
        <v>2189</v>
      </c>
      <c r="O5159" s="150"/>
      <c r="P5159" s="154" t="s">
        <v>4117</v>
      </c>
      <c r="Q5159" s="158" t="s">
        <v>50</v>
      </c>
      <c r="R5159" s="142">
        <f t="shared" si="80"/>
        <v>8.00073099415205</v>
      </c>
    </row>
    <row r="5160" s="109" customFormat="1">
      <c r="A5160" s="119">
        <f>MAX($A$19:A5159)+1</f>
        <v>5142</v>
      </c>
      <c r="B5160" s="120" t="s">
        <v>41</v>
      </c>
      <c r="C5160" s="144" t="s">
        <v>547</v>
      </c>
      <c r="D5160" s="144" t="s">
        <v>5729</v>
      </c>
      <c r="E5160" s="145" t="s">
        <v>4159</v>
      </c>
      <c r="F5160" s="146" t="s">
        <v>2501</v>
      </c>
      <c r="G5160" s="146" t="s">
        <v>2502</v>
      </c>
      <c r="H5160" s="146" t="s">
        <v>2557</v>
      </c>
      <c r="I5160" s="151" t="s">
        <v>98</v>
      </c>
      <c r="J5160" s="147">
        <v>440</v>
      </c>
      <c r="K5160" s="147">
        <v>278</v>
      </c>
      <c r="L5160" s="148">
        <v>122320</v>
      </c>
      <c r="M5160" s="120" t="s">
        <v>56</v>
      </c>
      <c r="N5160" s="149">
        <v>9786</v>
      </c>
      <c r="O5160" s="150"/>
      <c r="P5160" s="154" t="s">
        <v>4117</v>
      </c>
      <c r="Q5160" s="158" t="s">
        <v>50</v>
      </c>
      <c r="R5160" s="142">
        <f t="shared" si="80"/>
        <v>8.00032701111838</v>
      </c>
    </row>
    <row r="5161" ht="22.5" s="109" customFormat="1">
      <c r="A5161" s="119">
        <f>MAX($A$19:A5160)+1</f>
        <v>5143</v>
      </c>
      <c r="B5161" s="120" t="s">
        <v>41</v>
      </c>
      <c r="C5161" s="144" t="s">
        <v>547</v>
      </c>
      <c r="D5161" s="144" t="s">
        <v>5729</v>
      </c>
      <c r="E5161" s="145" t="s">
        <v>4159</v>
      </c>
      <c r="F5161" s="146" t="s">
        <v>2501</v>
      </c>
      <c r="G5161" s="146" t="s">
        <v>2502</v>
      </c>
      <c r="H5161" s="146" t="s">
        <v>2524</v>
      </c>
      <c r="I5161" s="151" t="s">
        <v>98</v>
      </c>
      <c r="J5161" s="147">
        <v>848</v>
      </c>
      <c r="K5161" s="147">
        <v>928</v>
      </c>
      <c r="L5161" s="148">
        <v>786944</v>
      </c>
      <c r="M5161" s="120" t="s">
        <v>56</v>
      </c>
      <c r="N5161" s="149">
        <v>62956</v>
      </c>
      <c r="O5161" s="150"/>
      <c r="P5161" s="154" t="s">
        <v>4117</v>
      </c>
      <c r="Q5161" s="158" t="s">
        <v>50</v>
      </c>
      <c r="R5161" s="142">
        <f t="shared" si="80"/>
        <v>8.00006099544567</v>
      </c>
    </row>
    <row r="5162" s="109" customFormat="1">
      <c r="A5162" s="119">
        <f>MAX($A$19:A5161)+1</f>
        <v>5144</v>
      </c>
      <c r="B5162" s="120" t="s">
        <v>41</v>
      </c>
      <c r="C5162" s="144" t="s">
        <v>547</v>
      </c>
      <c r="D5162" s="144" t="s">
        <v>5729</v>
      </c>
      <c r="E5162" s="145" t="s">
        <v>4159</v>
      </c>
      <c r="F5162" s="146" t="s">
        <v>2501</v>
      </c>
      <c r="G5162" s="146" t="s">
        <v>2502</v>
      </c>
      <c r="H5162" s="146" t="s">
        <v>5734</v>
      </c>
      <c r="I5162" s="151" t="s">
        <v>100</v>
      </c>
      <c r="J5162" s="147">
        <v>120</v>
      </c>
      <c r="K5162" s="147">
        <v>1399</v>
      </c>
      <c r="L5162" s="148">
        <v>167880</v>
      </c>
      <c r="M5162" s="120" t="s">
        <v>56</v>
      </c>
      <c r="N5162" s="149">
        <v>13431</v>
      </c>
      <c r="O5162" s="150"/>
      <c r="P5162" s="154" t="s">
        <v>4117</v>
      </c>
      <c r="Q5162" s="158" t="s">
        <v>50</v>
      </c>
      <c r="R5162" s="142">
        <f t="shared" si="80"/>
        <v>8.00035739814153</v>
      </c>
    </row>
    <row r="5163" s="109" customFormat="1">
      <c r="A5163" s="119">
        <f>MAX($A$19:A5162)+1</f>
        <v>5145</v>
      </c>
      <c r="B5163" s="120" t="s">
        <v>41</v>
      </c>
      <c r="C5163" s="144" t="s">
        <v>547</v>
      </c>
      <c r="D5163" s="144" t="s">
        <v>5729</v>
      </c>
      <c r="E5163" s="145" t="s">
        <v>4159</v>
      </c>
      <c r="F5163" s="146" t="s">
        <v>2501</v>
      </c>
      <c r="G5163" s="146" t="s">
        <v>2502</v>
      </c>
      <c r="H5163" s="146" t="s">
        <v>5735</v>
      </c>
      <c r="I5163" s="151" t="s">
        <v>98</v>
      </c>
      <c r="J5163" s="147">
        <v>148</v>
      </c>
      <c r="K5163" s="147">
        <v>228</v>
      </c>
      <c r="L5163" s="148">
        <v>33744</v>
      </c>
      <c r="M5163" s="120" t="s">
        <v>56</v>
      </c>
      <c r="N5163" s="149">
        <v>2700</v>
      </c>
      <c r="O5163" s="150"/>
      <c r="P5163" s="154" t="s">
        <v>4117</v>
      </c>
      <c r="Q5163" s="158" t="s">
        <v>50</v>
      </c>
      <c r="R5163" s="142">
        <f t="shared" si="80"/>
        <v>8.00142247510669</v>
      </c>
    </row>
    <row r="5164" s="109" customFormat="1">
      <c r="A5164" s="119">
        <f>MAX($A$19:A5163)+1</f>
        <v>5146</v>
      </c>
      <c r="B5164" s="120" t="s">
        <v>41</v>
      </c>
      <c r="C5164" s="144" t="s">
        <v>547</v>
      </c>
      <c r="D5164" s="144" t="s">
        <v>5729</v>
      </c>
      <c r="E5164" s="145" t="s">
        <v>4159</v>
      </c>
      <c r="F5164" s="146" t="s">
        <v>2501</v>
      </c>
      <c r="G5164" s="146" t="s">
        <v>2502</v>
      </c>
      <c r="H5164" s="146" t="s">
        <v>2561</v>
      </c>
      <c r="I5164" s="151" t="s">
        <v>98</v>
      </c>
      <c r="J5164" s="147">
        <v>18250</v>
      </c>
      <c r="K5164" s="147">
        <v>468</v>
      </c>
      <c r="L5164" s="148">
        <v>8541000</v>
      </c>
      <c r="M5164" s="120" t="s">
        <v>56</v>
      </c>
      <c r="N5164" s="149">
        <v>683280</v>
      </c>
      <c r="O5164" s="150"/>
      <c r="P5164" s="154" t="s">
        <v>4117</v>
      </c>
      <c r="Q5164" s="158" t="s">
        <v>50</v>
      </c>
      <c r="R5164" s="142">
        <f t="shared" si="80"/>
        <v>8</v>
      </c>
    </row>
    <row r="5165" s="109" customFormat="1">
      <c r="A5165" s="119">
        <f>MAX($A$19:A5164)+1</f>
        <v>5147</v>
      </c>
      <c r="B5165" s="120" t="s">
        <v>41</v>
      </c>
      <c r="C5165" s="144" t="s">
        <v>547</v>
      </c>
      <c r="D5165" s="144" t="s">
        <v>5729</v>
      </c>
      <c r="E5165" s="145" t="s">
        <v>4159</v>
      </c>
      <c r="F5165" s="146" t="s">
        <v>2501</v>
      </c>
      <c r="G5165" s="146" t="s">
        <v>2502</v>
      </c>
      <c r="H5165" s="146" t="s">
        <v>2555</v>
      </c>
      <c r="I5165" s="151" t="s">
        <v>98</v>
      </c>
      <c r="J5165" s="147">
        <v>704</v>
      </c>
      <c r="K5165" s="147">
        <v>968</v>
      </c>
      <c r="L5165" s="148">
        <v>681472</v>
      </c>
      <c r="M5165" s="120" t="s">
        <v>56</v>
      </c>
      <c r="N5165" s="149">
        <v>54518</v>
      </c>
      <c r="O5165" s="150"/>
      <c r="P5165" s="154" t="s">
        <v>4117</v>
      </c>
      <c r="Q5165" s="158" t="s">
        <v>50</v>
      </c>
      <c r="R5165" s="142">
        <f t="shared" si="80"/>
        <v>8.00003521788129</v>
      </c>
    </row>
    <row r="5166" s="109" customFormat="1">
      <c r="A5166" s="119">
        <f>MAX($A$19:A5165)+1</f>
        <v>5148</v>
      </c>
      <c r="B5166" s="120" t="s">
        <v>41</v>
      </c>
      <c r="C5166" s="144" t="s">
        <v>547</v>
      </c>
      <c r="D5166" s="144" t="s">
        <v>5729</v>
      </c>
      <c r="E5166" s="145" t="s">
        <v>4159</v>
      </c>
      <c r="F5166" s="146" t="s">
        <v>2501</v>
      </c>
      <c r="G5166" s="146" t="s">
        <v>2502</v>
      </c>
      <c r="H5166" s="146" t="s">
        <v>2549</v>
      </c>
      <c r="I5166" s="151" t="s">
        <v>98</v>
      </c>
      <c r="J5166" s="147">
        <v>17280</v>
      </c>
      <c r="K5166" s="147">
        <v>998</v>
      </c>
      <c r="L5166" s="148">
        <v>17245440</v>
      </c>
      <c r="M5166" s="120" t="s">
        <v>56</v>
      </c>
      <c r="N5166" s="149">
        <v>1379636</v>
      </c>
      <c r="O5166" s="150"/>
      <c r="P5166" s="154" t="s">
        <v>4117</v>
      </c>
      <c r="Q5166" s="158" t="s">
        <v>50</v>
      </c>
      <c r="R5166" s="142">
        <f t="shared" si="80"/>
        <v>8.00000463890744</v>
      </c>
    </row>
    <row r="5167" s="109" customFormat="1">
      <c r="A5167" s="119">
        <f>MAX($A$19:A5166)+1</f>
        <v>5149</v>
      </c>
      <c r="B5167" s="120" t="s">
        <v>41</v>
      </c>
      <c r="C5167" s="144" t="s">
        <v>547</v>
      </c>
      <c r="D5167" s="144" t="s">
        <v>5729</v>
      </c>
      <c r="E5167" s="145" t="s">
        <v>4159</v>
      </c>
      <c r="F5167" s="146" t="s">
        <v>2501</v>
      </c>
      <c r="G5167" s="146" t="s">
        <v>2502</v>
      </c>
      <c r="H5167" s="146" t="s">
        <v>5733</v>
      </c>
      <c r="I5167" s="151" t="s">
        <v>98</v>
      </c>
      <c r="J5167" s="147">
        <v>120</v>
      </c>
      <c r="K5167" s="147">
        <v>228</v>
      </c>
      <c r="L5167" s="148">
        <v>27360</v>
      </c>
      <c r="M5167" s="120" t="s">
        <v>56</v>
      </c>
      <c r="N5167" s="149">
        <v>2189</v>
      </c>
      <c r="O5167" s="150"/>
      <c r="P5167" s="154" t="s">
        <v>4117</v>
      </c>
      <c r="Q5167" s="158" t="s">
        <v>50</v>
      </c>
      <c r="R5167" s="142">
        <f t="shared" si="80"/>
        <v>8.00073099415205</v>
      </c>
    </row>
    <row r="5168" s="109" customFormat="1">
      <c r="A5168" s="119">
        <f>MAX($A$19:A5167)+1</f>
        <v>5150</v>
      </c>
      <c r="B5168" s="120" t="s">
        <v>41</v>
      </c>
      <c r="C5168" s="144" t="s">
        <v>547</v>
      </c>
      <c r="D5168" s="144" t="s">
        <v>5729</v>
      </c>
      <c r="E5168" s="145" t="s">
        <v>4159</v>
      </c>
      <c r="F5168" s="146" t="s">
        <v>2501</v>
      </c>
      <c r="G5168" s="146" t="s">
        <v>2502</v>
      </c>
      <c r="H5168" s="146" t="s">
        <v>2555</v>
      </c>
      <c r="I5168" s="151" t="s">
        <v>98</v>
      </c>
      <c r="J5168" s="147">
        <v>704</v>
      </c>
      <c r="K5168" s="147">
        <v>968</v>
      </c>
      <c r="L5168" s="148">
        <v>681472</v>
      </c>
      <c r="M5168" s="120" t="s">
        <v>56</v>
      </c>
      <c r="N5168" s="149">
        <v>54518</v>
      </c>
      <c r="O5168" s="150"/>
      <c r="P5168" s="154" t="s">
        <v>4117</v>
      </c>
      <c r="Q5168" s="158" t="s">
        <v>50</v>
      </c>
      <c r="R5168" s="142">
        <f t="shared" si="80"/>
        <v>8.00003521788129</v>
      </c>
    </row>
    <row r="5169" ht="22.5" s="109" customFormat="1">
      <c r="A5169" s="119">
        <f>MAX($A$19:A5168)+1</f>
        <v>5151</v>
      </c>
      <c r="B5169" s="120" t="s">
        <v>41</v>
      </c>
      <c r="C5169" s="144" t="s">
        <v>547</v>
      </c>
      <c r="D5169" s="144" t="s">
        <v>5729</v>
      </c>
      <c r="E5169" s="145" t="s">
        <v>4159</v>
      </c>
      <c r="F5169" s="146" t="s">
        <v>2501</v>
      </c>
      <c r="G5169" s="146" t="s">
        <v>2502</v>
      </c>
      <c r="H5169" s="146" t="s">
        <v>2556</v>
      </c>
      <c r="I5169" s="151" t="s">
        <v>98</v>
      </c>
      <c r="J5169" s="147">
        <v>704</v>
      </c>
      <c r="K5169" s="147">
        <v>928</v>
      </c>
      <c r="L5169" s="148">
        <v>653312</v>
      </c>
      <c r="M5169" s="120" t="s">
        <v>56</v>
      </c>
      <c r="N5169" s="149">
        <v>52265</v>
      </c>
      <c r="O5169" s="150"/>
      <c r="P5169" s="154" t="s">
        <v>4117</v>
      </c>
      <c r="Q5169" s="158" t="s">
        <v>50</v>
      </c>
      <c r="R5169" s="142">
        <f t="shared" si="80"/>
        <v>8.0000061226489</v>
      </c>
    </row>
    <row r="5170" ht="22.5" s="109" customFormat="1">
      <c r="A5170" s="119">
        <f>MAX($A$19:A5169)+1</f>
        <v>5152</v>
      </c>
      <c r="B5170" s="120" t="s">
        <v>41</v>
      </c>
      <c r="C5170" s="144" t="s">
        <v>547</v>
      </c>
      <c r="D5170" s="144" t="s">
        <v>5729</v>
      </c>
      <c r="E5170" s="145" t="s">
        <v>4159</v>
      </c>
      <c r="F5170" s="146" t="s">
        <v>2501</v>
      </c>
      <c r="G5170" s="146" t="s">
        <v>2502</v>
      </c>
      <c r="H5170" s="146" t="s">
        <v>2550</v>
      </c>
      <c r="I5170" s="151" t="s">
        <v>98</v>
      </c>
      <c r="J5170" s="147">
        <v>15378</v>
      </c>
      <c r="K5170" s="147">
        <v>878</v>
      </c>
      <c r="L5170" s="148">
        <v>13501884</v>
      </c>
      <c r="M5170" s="120" t="s">
        <v>56</v>
      </c>
      <c r="N5170" s="149">
        <v>1080151</v>
      </c>
      <c r="O5170" s="150"/>
      <c r="P5170" s="154" t="s">
        <v>4117</v>
      </c>
      <c r="Q5170" s="158" t="s">
        <v>50</v>
      </c>
      <c r="R5170" s="142">
        <f t="shared" si="80"/>
        <v>8.00000207378467</v>
      </c>
    </row>
    <row r="5171" s="109" customFormat="1">
      <c r="A5171" s="119">
        <f>MAX($A$19:A5170)+1</f>
        <v>5153</v>
      </c>
      <c r="B5171" s="120" t="s">
        <v>41</v>
      </c>
      <c r="C5171" s="144" t="s">
        <v>547</v>
      </c>
      <c r="D5171" s="144" t="s">
        <v>5729</v>
      </c>
      <c r="E5171" s="145" t="s">
        <v>4159</v>
      </c>
      <c r="F5171" s="146" t="s">
        <v>2501</v>
      </c>
      <c r="G5171" s="146" t="s">
        <v>2502</v>
      </c>
      <c r="H5171" s="146" t="s">
        <v>5736</v>
      </c>
      <c r="I5171" s="151" t="s">
        <v>98</v>
      </c>
      <c r="J5171" s="147">
        <v>4000</v>
      </c>
      <c r="K5171" s="147">
        <v>348</v>
      </c>
      <c r="L5171" s="148">
        <v>1392000</v>
      </c>
      <c r="M5171" s="120" t="s">
        <v>56</v>
      </c>
      <c r="N5171" s="149">
        <v>111360</v>
      </c>
      <c r="O5171" s="150"/>
      <c r="P5171" s="154" t="s">
        <v>4117</v>
      </c>
      <c r="Q5171" s="158" t="s">
        <v>50</v>
      </c>
      <c r="R5171" s="142">
        <f t="shared" si="80"/>
        <v>8</v>
      </c>
    </row>
    <row r="5172" s="109" customFormat="1">
      <c r="A5172" s="119">
        <f>MAX($A$19:A5171)+1</f>
        <v>5154</v>
      </c>
      <c r="B5172" s="120" t="s">
        <v>41</v>
      </c>
      <c r="C5172" s="144" t="s">
        <v>547</v>
      </c>
      <c r="D5172" s="144" t="s">
        <v>5729</v>
      </c>
      <c r="E5172" s="145" t="s">
        <v>4159</v>
      </c>
      <c r="F5172" s="146" t="s">
        <v>2501</v>
      </c>
      <c r="G5172" s="146" t="s">
        <v>2502</v>
      </c>
      <c r="H5172" s="146" t="s">
        <v>5737</v>
      </c>
      <c r="I5172" s="151" t="s">
        <v>98</v>
      </c>
      <c r="J5172" s="147">
        <v>72</v>
      </c>
      <c r="K5172" s="147">
        <v>225</v>
      </c>
      <c r="L5172" s="148">
        <v>16200</v>
      </c>
      <c r="M5172" s="120" t="s">
        <v>56</v>
      </c>
      <c r="N5172" s="149">
        <v>1296</v>
      </c>
      <c r="O5172" s="150"/>
      <c r="P5172" s="154" t="s">
        <v>4117</v>
      </c>
      <c r="Q5172" s="158" t="s">
        <v>50</v>
      </c>
      <c r="R5172" s="142">
        <f t="shared" si="80"/>
        <v>8</v>
      </c>
    </row>
    <row r="5173" s="109" customFormat="1">
      <c r="A5173" s="119">
        <f>MAX($A$19:A5172)+1</f>
        <v>5155</v>
      </c>
      <c r="B5173" s="120" t="s">
        <v>41</v>
      </c>
      <c r="C5173" s="144" t="s">
        <v>547</v>
      </c>
      <c r="D5173" s="144" t="s">
        <v>5729</v>
      </c>
      <c r="E5173" s="145" t="s">
        <v>4159</v>
      </c>
      <c r="F5173" s="146" t="s">
        <v>2501</v>
      </c>
      <c r="G5173" s="146" t="s">
        <v>2502</v>
      </c>
      <c r="H5173" s="146" t="s">
        <v>2512</v>
      </c>
      <c r="I5173" s="151" t="s">
        <v>100</v>
      </c>
      <c r="J5173" s="147">
        <v>148</v>
      </c>
      <c r="K5173" s="147">
        <v>1399</v>
      </c>
      <c r="L5173" s="148">
        <v>207052</v>
      </c>
      <c r="M5173" s="120" t="s">
        <v>56</v>
      </c>
      <c r="N5173" s="149">
        <v>16564</v>
      </c>
      <c r="O5173" s="150"/>
      <c r="P5173" s="154" t="s">
        <v>4117</v>
      </c>
      <c r="Q5173" s="158" t="s">
        <v>50</v>
      </c>
      <c r="R5173" s="142">
        <f t="shared" si="80"/>
        <v>7.99992272472616</v>
      </c>
    </row>
    <row r="5174" s="109" customFormat="1">
      <c r="A5174" s="119">
        <f>MAX($A$19:A5173)+1</f>
        <v>5156</v>
      </c>
      <c r="B5174" s="120" t="s">
        <v>41</v>
      </c>
      <c r="C5174" s="144" t="s">
        <v>547</v>
      </c>
      <c r="D5174" s="144" t="s">
        <v>5729</v>
      </c>
      <c r="E5174" s="145" t="s">
        <v>4159</v>
      </c>
      <c r="F5174" s="146" t="s">
        <v>2501</v>
      </c>
      <c r="G5174" s="146" t="s">
        <v>2502</v>
      </c>
      <c r="H5174" s="146" t="s">
        <v>5738</v>
      </c>
      <c r="I5174" s="151" t="s">
        <v>98</v>
      </c>
      <c r="J5174" s="147">
        <v>8000</v>
      </c>
      <c r="K5174" s="147">
        <v>348</v>
      </c>
      <c r="L5174" s="148">
        <v>2784000</v>
      </c>
      <c r="M5174" s="120" t="s">
        <v>56</v>
      </c>
      <c r="N5174" s="149">
        <v>222720</v>
      </c>
      <c r="O5174" s="150"/>
      <c r="P5174" s="154" t="s">
        <v>4117</v>
      </c>
      <c r="Q5174" s="158" t="s">
        <v>50</v>
      </c>
      <c r="R5174" s="142">
        <f t="shared" si="80"/>
        <v>8</v>
      </c>
    </row>
    <row r="5175" ht="22.5" s="109" customFormat="1">
      <c r="A5175" s="119">
        <f>MAX($A$19:A5174)+1</f>
        <v>5157</v>
      </c>
      <c r="B5175" s="120" t="s">
        <v>41</v>
      </c>
      <c r="C5175" s="144" t="s">
        <v>547</v>
      </c>
      <c r="D5175" s="144" t="s">
        <v>5729</v>
      </c>
      <c r="E5175" s="145" t="s">
        <v>4159</v>
      </c>
      <c r="F5175" s="146" t="s">
        <v>2501</v>
      </c>
      <c r="G5175" s="146" t="s">
        <v>2502</v>
      </c>
      <c r="H5175" s="146" t="s">
        <v>2541</v>
      </c>
      <c r="I5175" s="151" t="s">
        <v>98</v>
      </c>
      <c r="J5175" s="147">
        <v>1496</v>
      </c>
      <c r="K5175" s="147">
        <v>1128</v>
      </c>
      <c r="L5175" s="148">
        <v>1687488</v>
      </c>
      <c r="M5175" s="120" t="s">
        <v>56</v>
      </c>
      <c r="N5175" s="149">
        <v>135000</v>
      </c>
      <c r="O5175" s="150"/>
      <c r="P5175" s="154" t="s">
        <v>4117</v>
      </c>
      <c r="Q5175" s="158" t="s">
        <v>50</v>
      </c>
      <c r="R5175" s="142">
        <f t="shared" si="80"/>
        <v>8.00005688929343</v>
      </c>
    </row>
    <row r="5176" s="109" customFormat="1">
      <c r="A5176" s="119">
        <f>MAX($A$19:A5175)+1</f>
        <v>5158</v>
      </c>
      <c r="B5176" s="120" t="s">
        <v>41</v>
      </c>
      <c r="C5176" s="144" t="s">
        <v>547</v>
      </c>
      <c r="D5176" s="144" t="s">
        <v>5729</v>
      </c>
      <c r="E5176" s="145" t="s">
        <v>4159</v>
      </c>
      <c r="F5176" s="146" t="s">
        <v>2501</v>
      </c>
      <c r="G5176" s="146" t="s">
        <v>2502</v>
      </c>
      <c r="H5176" s="146" t="s">
        <v>5730</v>
      </c>
      <c r="I5176" s="151" t="s">
        <v>98</v>
      </c>
      <c r="J5176" s="147">
        <v>120</v>
      </c>
      <c r="K5176" s="147">
        <v>235</v>
      </c>
      <c r="L5176" s="148">
        <v>28200</v>
      </c>
      <c r="M5176" s="120" t="s">
        <v>56</v>
      </c>
      <c r="N5176" s="149">
        <v>2256</v>
      </c>
      <c r="O5176" s="150"/>
      <c r="P5176" s="154" t="s">
        <v>4117</v>
      </c>
      <c r="Q5176" s="158" t="s">
        <v>50</v>
      </c>
      <c r="R5176" s="142">
        <f t="shared" si="80"/>
        <v>8</v>
      </c>
    </row>
    <row r="5177" s="109" customFormat="1">
      <c r="A5177" s="119">
        <f>MAX($A$19:A5176)+1</f>
        <v>5159</v>
      </c>
      <c r="B5177" s="120" t="s">
        <v>41</v>
      </c>
      <c r="C5177" s="144" t="s">
        <v>547</v>
      </c>
      <c r="D5177" s="144" t="s">
        <v>5729</v>
      </c>
      <c r="E5177" s="145" t="s">
        <v>4159</v>
      </c>
      <c r="F5177" s="146" t="s">
        <v>2501</v>
      </c>
      <c r="G5177" s="146" t="s">
        <v>2502</v>
      </c>
      <c r="H5177" s="146" t="s">
        <v>2562</v>
      </c>
      <c r="I5177" s="151" t="s">
        <v>98</v>
      </c>
      <c r="J5177" s="147">
        <v>29200</v>
      </c>
      <c r="K5177" s="147">
        <v>138</v>
      </c>
      <c r="L5177" s="148">
        <v>4029600</v>
      </c>
      <c r="M5177" s="120" t="s">
        <v>56</v>
      </c>
      <c r="N5177" s="149">
        <v>322368</v>
      </c>
      <c r="O5177" s="150"/>
      <c r="P5177" s="154" t="s">
        <v>4117</v>
      </c>
      <c r="Q5177" s="158" t="s">
        <v>50</v>
      </c>
      <c r="R5177" s="142">
        <f t="shared" si="80"/>
        <v>8</v>
      </c>
    </row>
    <row r="5178" s="109" customFormat="1">
      <c r="A5178" s="119">
        <f>MAX($A$19:A5177)+1</f>
        <v>5160</v>
      </c>
      <c r="B5178" s="120" t="s">
        <v>41</v>
      </c>
      <c r="C5178" s="144" t="s">
        <v>547</v>
      </c>
      <c r="D5178" s="144" t="s">
        <v>5729</v>
      </c>
      <c r="E5178" s="145" t="s">
        <v>4159</v>
      </c>
      <c r="F5178" s="146" t="s">
        <v>2501</v>
      </c>
      <c r="G5178" s="146" t="s">
        <v>2502</v>
      </c>
      <c r="H5178" s="146" t="s">
        <v>2523</v>
      </c>
      <c r="I5178" s="151" t="s">
        <v>98</v>
      </c>
      <c r="J5178" s="147">
        <v>5440</v>
      </c>
      <c r="K5178" s="147">
        <v>998</v>
      </c>
      <c r="L5178" s="148">
        <v>5429120</v>
      </c>
      <c r="M5178" s="120" t="s">
        <v>56</v>
      </c>
      <c r="N5178" s="149">
        <v>434330</v>
      </c>
      <c r="O5178" s="150"/>
      <c r="P5178" s="154" t="s">
        <v>4117</v>
      </c>
      <c r="Q5178" s="158" t="s">
        <v>50</v>
      </c>
      <c r="R5178" s="142">
        <f t="shared" si="80"/>
        <v>8.00000736767653</v>
      </c>
    </row>
    <row r="5179" s="109" customFormat="1">
      <c r="A5179" s="119">
        <f>MAX($A$19:A5178)+1</f>
        <v>5161</v>
      </c>
      <c r="B5179" s="120" t="s">
        <v>41</v>
      </c>
      <c r="C5179" s="144" t="s">
        <v>547</v>
      </c>
      <c r="D5179" s="144" t="s">
        <v>5729</v>
      </c>
      <c r="E5179" s="145" t="s">
        <v>4159</v>
      </c>
      <c r="F5179" s="146" t="s">
        <v>2501</v>
      </c>
      <c r="G5179" s="146" t="s">
        <v>2502</v>
      </c>
      <c r="H5179" s="146" t="s">
        <v>2523</v>
      </c>
      <c r="I5179" s="151" t="s">
        <v>98</v>
      </c>
      <c r="J5179" s="147">
        <v>848</v>
      </c>
      <c r="K5179" s="147">
        <v>998</v>
      </c>
      <c r="L5179" s="148">
        <v>846304</v>
      </c>
      <c r="M5179" s="120" t="s">
        <v>56</v>
      </c>
      <c r="N5179" s="149">
        <v>67704</v>
      </c>
      <c r="O5179" s="150"/>
      <c r="P5179" s="154" t="s">
        <v>4117</v>
      </c>
      <c r="Q5179" s="158" t="s">
        <v>50</v>
      </c>
      <c r="R5179" s="142">
        <f t="shared" si="80"/>
        <v>7.999962188528</v>
      </c>
    </row>
    <row r="5180" ht="22.5" s="109" customFormat="1">
      <c r="A5180" s="119">
        <f>MAX($A$19:A5179)+1</f>
        <v>5162</v>
      </c>
      <c r="B5180" s="120" t="s">
        <v>41</v>
      </c>
      <c r="C5180" s="144" t="s">
        <v>547</v>
      </c>
      <c r="D5180" s="144" t="s">
        <v>5729</v>
      </c>
      <c r="E5180" s="145" t="s">
        <v>4159</v>
      </c>
      <c r="F5180" s="146" t="s">
        <v>2501</v>
      </c>
      <c r="G5180" s="146" t="s">
        <v>2502</v>
      </c>
      <c r="H5180" s="146" t="s">
        <v>2541</v>
      </c>
      <c r="I5180" s="151" t="s">
        <v>98</v>
      </c>
      <c r="J5180" s="147">
        <v>1494</v>
      </c>
      <c r="K5180" s="147">
        <v>1128</v>
      </c>
      <c r="L5180" s="148">
        <v>1685232</v>
      </c>
      <c r="M5180" s="120" t="s">
        <v>56</v>
      </c>
      <c r="N5180" s="149">
        <v>134819</v>
      </c>
      <c r="O5180" s="150"/>
      <c r="P5180" s="154" t="s">
        <v>4117</v>
      </c>
      <c r="Q5180" s="158" t="s">
        <v>50</v>
      </c>
      <c r="R5180" s="142">
        <f t="shared" si="80"/>
        <v>8.00002610916479</v>
      </c>
    </row>
    <row r="5181" s="109" customFormat="1">
      <c r="A5181" s="119">
        <f>MAX($A$19:A5180)+1</f>
        <v>5163</v>
      </c>
      <c r="B5181" s="120" t="s">
        <v>41</v>
      </c>
      <c r="C5181" s="144" t="s">
        <v>547</v>
      </c>
      <c r="D5181" s="144" t="s">
        <v>5729</v>
      </c>
      <c r="E5181" s="145" t="s">
        <v>4159</v>
      </c>
      <c r="F5181" s="146" t="s">
        <v>2501</v>
      </c>
      <c r="G5181" s="146" t="s">
        <v>2502</v>
      </c>
      <c r="H5181" s="146" t="s">
        <v>5734</v>
      </c>
      <c r="I5181" s="151" t="s">
        <v>100</v>
      </c>
      <c r="J5181" s="147">
        <v>120</v>
      </c>
      <c r="K5181" s="147">
        <v>1399</v>
      </c>
      <c r="L5181" s="148">
        <v>167880</v>
      </c>
      <c r="M5181" s="120" t="s">
        <v>56</v>
      </c>
      <c r="N5181" s="149">
        <v>13431</v>
      </c>
      <c r="O5181" s="150"/>
      <c r="P5181" s="154" t="s">
        <v>4117</v>
      </c>
      <c r="Q5181" s="158" t="s">
        <v>50</v>
      </c>
      <c r="R5181" s="142">
        <f t="shared" si="80"/>
        <v>8.00035739814153</v>
      </c>
    </row>
    <row r="5182" s="109" customFormat="1">
      <c r="A5182" s="119">
        <f>MAX($A$19:A5181)+1</f>
        <v>5164</v>
      </c>
      <c r="B5182" s="120" t="s">
        <v>41</v>
      </c>
      <c r="C5182" s="144" t="s">
        <v>547</v>
      </c>
      <c r="D5182" s="144" t="s">
        <v>5729</v>
      </c>
      <c r="E5182" s="145" t="s">
        <v>4159</v>
      </c>
      <c r="F5182" s="146" t="s">
        <v>2501</v>
      </c>
      <c r="G5182" s="146" t="s">
        <v>2502</v>
      </c>
      <c r="H5182" s="146" t="s">
        <v>5739</v>
      </c>
      <c r="I5182" s="151" t="s">
        <v>98</v>
      </c>
      <c r="J5182" s="147">
        <v>128</v>
      </c>
      <c r="K5182" s="147">
        <v>235</v>
      </c>
      <c r="L5182" s="148">
        <v>30080</v>
      </c>
      <c r="M5182" s="120" t="s">
        <v>56</v>
      </c>
      <c r="N5182" s="149">
        <v>2407</v>
      </c>
      <c r="O5182" s="150"/>
      <c r="P5182" s="154" t="s">
        <v>4117</v>
      </c>
      <c r="Q5182" s="158" t="s">
        <v>50</v>
      </c>
      <c r="R5182" s="142">
        <f t="shared" si="80"/>
        <v>8.00199468085106</v>
      </c>
    </row>
    <row r="5183" s="109" customFormat="1">
      <c r="A5183" s="119">
        <f>MAX($A$19:A5182)+1</f>
        <v>5165</v>
      </c>
      <c r="B5183" s="120" t="s">
        <v>41</v>
      </c>
      <c r="C5183" s="144" t="s">
        <v>547</v>
      </c>
      <c r="D5183" s="144" t="s">
        <v>5729</v>
      </c>
      <c r="E5183" s="145" t="s">
        <v>4159</v>
      </c>
      <c r="F5183" s="146" t="s">
        <v>2501</v>
      </c>
      <c r="G5183" s="146" t="s">
        <v>2502</v>
      </c>
      <c r="H5183" s="146" t="s">
        <v>2510</v>
      </c>
      <c r="I5183" s="151" t="s">
        <v>98</v>
      </c>
      <c r="J5183" s="147">
        <v>148</v>
      </c>
      <c r="K5183" s="147">
        <v>235</v>
      </c>
      <c r="L5183" s="148">
        <v>34780</v>
      </c>
      <c r="M5183" s="120" t="s">
        <v>56</v>
      </c>
      <c r="N5183" s="149">
        <v>2783</v>
      </c>
      <c r="O5183" s="150"/>
      <c r="P5183" s="154" t="s">
        <v>4117</v>
      </c>
      <c r="Q5183" s="158" t="s">
        <v>50</v>
      </c>
      <c r="R5183" s="142">
        <f t="shared" si="80"/>
        <v>8.0017251293847</v>
      </c>
    </row>
    <row r="5184" s="109" customFormat="1">
      <c r="A5184" s="119">
        <f>MAX($A$19:A5183)+1</f>
        <v>5166</v>
      </c>
      <c r="B5184" s="120" t="s">
        <v>41</v>
      </c>
      <c r="C5184" s="144" t="s">
        <v>547</v>
      </c>
      <c r="D5184" s="144" t="s">
        <v>5729</v>
      </c>
      <c r="E5184" s="145" t="s">
        <v>4159</v>
      </c>
      <c r="F5184" s="146" t="s">
        <v>2501</v>
      </c>
      <c r="G5184" s="146" t="s">
        <v>2502</v>
      </c>
      <c r="H5184" s="146" t="s">
        <v>2514</v>
      </c>
      <c r="I5184" s="151" t="s">
        <v>98</v>
      </c>
      <c r="J5184" s="147">
        <v>128</v>
      </c>
      <c r="K5184" s="147">
        <v>383</v>
      </c>
      <c r="L5184" s="148">
        <v>49024</v>
      </c>
      <c r="M5184" s="120" t="s">
        <v>56</v>
      </c>
      <c r="N5184" s="149">
        <v>3922</v>
      </c>
      <c r="O5184" s="150"/>
      <c r="P5184" s="154" t="s">
        <v>4117</v>
      </c>
      <c r="Q5184" s="158" t="s">
        <v>50</v>
      </c>
      <c r="R5184" s="142">
        <f t="shared" si="80"/>
        <v>8.00016318537859</v>
      </c>
    </row>
    <row r="5185" s="109" customFormat="1">
      <c r="A5185" s="119">
        <f>MAX($A$19:A5184)+1</f>
        <v>5167</v>
      </c>
      <c r="B5185" s="120" t="s">
        <v>41</v>
      </c>
      <c r="C5185" s="144" t="s">
        <v>547</v>
      </c>
      <c r="D5185" s="144" t="s">
        <v>5729</v>
      </c>
      <c r="E5185" s="145" t="s">
        <v>4159</v>
      </c>
      <c r="F5185" s="146" t="s">
        <v>2501</v>
      </c>
      <c r="G5185" s="146" t="s">
        <v>2502</v>
      </c>
      <c r="H5185" s="146" t="s">
        <v>5732</v>
      </c>
      <c r="I5185" s="151" t="s">
        <v>98</v>
      </c>
      <c r="J5185" s="147">
        <v>120</v>
      </c>
      <c r="K5185" s="147">
        <v>225</v>
      </c>
      <c r="L5185" s="148">
        <v>27000</v>
      </c>
      <c r="M5185" s="120" t="s">
        <v>56</v>
      </c>
      <c r="N5185" s="149">
        <v>2160</v>
      </c>
      <c r="O5185" s="150"/>
      <c r="P5185" s="154" t="s">
        <v>4117</v>
      </c>
      <c r="Q5185" s="158" t="s">
        <v>50</v>
      </c>
      <c r="R5185" s="142">
        <f t="shared" si="80"/>
        <v>8</v>
      </c>
    </row>
    <row r="5186" s="109" customFormat="1">
      <c r="A5186" s="119">
        <f>MAX($A$19:A5185)+1</f>
        <v>5168</v>
      </c>
      <c r="B5186" s="120" t="s">
        <v>41</v>
      </c>
      <c r="C5186" s="144" t="s">
        <v>547</v>
      </c>
      <c r="D5186" s="144" t="s">
        <v>5729</v>
      </c>
      <c r="E5186" s="145" t="s">
        <v>4159</v>
      </c>
      <c r="F5186" s="146" t="s">
        <v>2501</v>
      </c>
      <c r="G5186" s="146" t="s">
        <v>2502</v>
      </c>
      <c r="H5186" s="146" t="s">
        <v>5740</v>
      </c>
      <c r="I5186" s="151" t="s">
        <v>98</v>
      </c>
      <c r="J5186" s="147">
        <v>72</v>
      </c>
      <c r="K5186" s="147">
        <v>343</v>
      </c>
      <c r="L5186" s="148">
        <v>24696</v>
      </c>
      <c r="M5186" s="120" t="s">
        <v>56</v>
      </c>
      <c r="N5186" s="149">
        <v>1976</v>
      </c>
      <c r="O5186" s="150"/>
      <c r="P5186" s="154" t="s">
        <v>4117</v>
      </c>
      <c r="Q5186" s="158" t="s">
        <v>50</v>
      </c>
      <c r="R5186" s="142">
        <f t="shared" si="80"/>
        <v>8.0012957563978</v>
      </c>
    </row>
    <row r="5187" s="109" customFormat="1">
      <c r="A5187" s="119">
        <f>MAX($A$19:A5186)+1</f>
        <v>5169</v>
      </c>
      <c r="B5187" s="120" t="s">
        <v>41</v>
      </c>
      <c r="C5187" s="144" t="s">
        <v>547</v>
      </c>
      <c r="D5187" s="144" t="s">
        <v>5729</v>
      </c>
      <c r="E5187" s="145" t="s">
        <v>4159</v>
      </c>
      <c r="F5187" s="146" t="s">
        <v>2501</v>
      </c>
      <c r="G5187" s="146" t="s">
        <v>2502</v>
      </c>
      <c r="H5187" s="146" t="s">
        <v>2513</v>
      </c>
      <c r="I5187" s="151" t="s">
        <v>98</v>
      </c>
      <c r="J5187" s="147">
        <v>148</v>
      </c>
      <c r="K5187" s="147">
        <v>225</v>
      </c>
      <c r="L5187" s="148">
        <v>33300</v>
      </c>
      <c r="M5187" s="120" t="s">
        <v>56</v>
      </c>
      <c r="N5187" s="149">
        <v>2664</v>
      </c>
      <c r="O5187" s="150"/>
      <c r="P5187" s="154" t="s">
        <v>4117</v>
      </c>
      <c r="Q5187" s="158" t="s">
        <v>50</v>
      </c>
      <c r="R5187" s="142">
        <f t="shared" si="80"/>
        <v>8</v>
      </c>
    </row>
    <row r="5188" s="109" customFormat="1">
      <c r="A5188" s="119">
        <f>MAX($A$19:A5187)+1</f>
        <v>5170</v>
      </c>
      <c r="B5188" s="120" t="s">
        <v>41</v>
      </c>
      <c r="C5188" s="144" t="s">
        <v>547</v>
      </c>
      <c r="D5188" s="144" t="s">
        <v>5729</v>
      </c>
      <c r="E5188" s="145" t="s">
        <v>4159</v>
      </c>
      <c r="F5188" s="146" t="s">
        <v>2501</v>
      </c>
      <c r="G5188" s="146" t="s">
        <v>2502</v>
      </c>
      <c r="H5188" s="146" t="s">
        <v>2553</v>
      </c>
      <c r="I5188" s="151" t="s">
        <v>98</v>
      </c>
      <c r="J5188" s="147">
        <v>6080</v>
      </c>
      <c r="K5188" s="147">
        <v>468</v>
      </c>
      <c r="L5188" s="148">
        <v>2845440</v>
      </c>
      <c r="M5188" s="120" t="s">
        <v>56</v>
      </c>
      <c r="N5188" s="149">
        <v>227636</v>
      </c>
      <c r="O5188" s="150"/>
      <c r="P5188" s="154" t="s">
        <v>4117</v>
      </c>
      <c r="Q5188" s="158" t="s">
        <v>50</v>
      </c>
      <c r="R5188" s="142">
        <f t="shared" si="80"/>
        <v>8.00002811515969</v>
      </c>
    </row>
    <row r="5189" ht="22.5" s="109" customFormat="1">
      <c r="A5189" s="119">
        <f>MAX($A$19:A5188)+1</f>
        <v>5171</v>
      </c>
      <c r="B5189" s="120" t="s">
        <v>41</v>
      </c>
      <c r="C5189" s="144" t="s">
        <v>547</v>
      </c>
      <c r="D5189" s="144" t="s">
        <v>5729</v>
      </c>
      <c r="E5189" s="145" t="s">
        <v>4159</v>
      </c>
      <c r="F5189" s="146" t="s">
        <v>2501</v>
      </c>
      <c r="G5189" s="146" t="s">
        <v>2502</v>
      </c>
      <c r="H5189" s="146" t="s">
        <v>2524</v>
      </c>
      <c r="I5189" s="151" t="s">
        <v>98</v>
      </c>
      <c r="J5189" s="147">
        <v>4152</v>
      </c>
      <c r="K5189" s="147">
        <v>928</v>
      </c>
      <c r="L5189" s="148">
        <v>3853056</v>
      </c>
      <c r="M5189" s="120" t="s">
        <v>56</v>
      </c>
      <c r="N5189" s="149">
        <v>308245</v>
      </c>
      <c r="O5189" s="150"/>
      <c r="P5189" s="154" t="s">
        <v>4117</v>
      </c>
      <c r="Q5189" s="158" t="s">
        <v>50</v>
      </c>
      <c r="R5189" s="142">
        <f t="shared" si="80"/>
        <v>8.00001349578101</v>
      </c>
    </row>
    <row r="5190" ht="22.5" s="109" customFormat="1">
      <c r="A5190" s="119">
        <f>MAX($A$19:A5189)+1</f>
        <v>5172</v>
      </c>
      <c r="B5190" s="120" t="s">
        <v>41</v>
      </c>
      <c r="C5190" s="144" t="s">
        <v>547</v>
      </c>
      <c r="D5190" s="144" t="s">
        <v>5729</v>
      </c>
      <c r="E5190" s="145" t="s">
        <v>4159</v>
      </c>
      <c r="F5190" s="146" t="s">
        <v>2501</v>
      </c>
      <c r="G5190" s="146" t="s">
        <v>2502</v>
      </c>
      <c r="H5190" s="146" t="s">
        <v>2550</v>
      </c>
      <c r="I5190" s="151" t="s">
        <v>98</v>
      </c>
      <c r="J5190" s="147">
        <v>1902</v>
      </c>
      <c r="K5190" s="147">
        <v>878</v>
      </c>
      <c r="L5190" s="148">
        <v>1669956</v>
      </c>
      <c r="M5190" s="120" t="s">
        <v>56</v>
      </c>
      <c r="N5190" s="149">
        <v>133597</v>
      </c>
      <c r="O5190" s="150"/>
      <c r="P5190" s="154" t="s">
        <v>4117</v>
      </c>
      <c r="Q5190" s="158" t="s">
        <v>50</v>
      </c>
      <c r="R5190" s="142">
        <f t="shared" si="80"/>
        <v>8.00003113854497</v>
      </c>
    </row>
    <row r="5191" s="109" customFormat="1">
      <c r="A5191" s="119">
        <f>MAX($A$19:A5190)+1</f>
        <v>5173</v>
      </c>
      <c r="B5191" s="120" t="s">
        <v>41</v>
      </c>
      <c r="C5191" s="144" t="s">
        <v>547</v>
      </c>
      <c r="D5191" s="144" t="s">
        <v>5729</v>
      </c>
      <c r="E5191" s="145" t="s">
        <v>4159</v>
      </c>
      <c r="F5191" s="146" t="s">
        <v>2501</v>
      </c>
      <c r="G5191" s="146" t="s">
        <v>2502</v>
      </c>
      <c r="H5191" s="146" t="s">
        <v>2528</v>
      </c>
      <c r="I5191" s="151" t="s">
        <v>98</v>
      </c>
      <c r="J5191" s="147">
        <v>1024</v>
      </c>
      <c r="K5191" s="147">
        <v>968</v>
      </c>
      <c r="L5191" s="148">
        <v>991232</v>
      </c>
      <c r="M5191" s="120" t="s">
        <v>56</v>
      </c>
      <c r="N5191" s="149">
        <v>79299</v>
      </c>
      <c r="O5191" s="150"/>
      <c r="P5191" s="154" t="s">
        <v>4117</v>
      </c>
      <c r="Q5191" s="158" t="s">
        <v>50</v>
      </c>
      <c r="R5191" s="142">
        <f t="shared" si="80"/>
        <v>8.00004438920454</v>
      </c>
    </row>
    <row r="5192" ht="22.5" s="109" customFormat="1">
      <c r="A5192" s="119">
        <f>MAX($A$19:A5191)+1</f>
        <v>5174</v>
      </c>
      <c r="B5192" s="120" t="s">
        <v>41</v>
      </c>
      <c r="C5192" s="144" t="s">
        <v>547</v>
      </c>
      <c r="D5192" s="144" t="s">
        <v>5729</v>
      </c>
      <c r="E5192" s="145" t="s">
        <v>4159</v>
      </c>
      <c r="F5192" s="146" t="s">
        <v>2501</v>
      </c>
      <c r="G5192" s="146" t="s">
        <v>2502</v>
      </c>
      <c r="H5192" s="146" t="s">
        <v>2529</v>
      </c>
      <c r="I5192" s="151" t="s">
        <v>98</v>
      </c>
      <c r="J5192" s="147">
        <v>1024</v>
      </c>
      <c r="K5192" s="147">
        <v>918</v>
      </c>
      <c r="L5192" s="148">
        <v>940032</v>
      </c>
      <c r="M5192" s="120" t="s">
        <v>56</v>
      </c>
      <c r="N5192" s="149">
        <v>75203</v>
      </c>
      <c r="O5192" s="150"/>
      <c r="P5192" s="154" t="s">
        <v>4117</v>
      </c>
      <c r="Q5192" s="158" t="s">
        <v>50</v>
      </c>
      <c r="R5192" s="142">
        <f t="shared" si="80"/>
        <v>8.00004680691721</v>
      </c>
    </row>
    <row r="5193" s="109" customFormat="1">
      <c r="A5193" s="119">
        <f>MAX($A$19:A5192)+1</f>
        <v>5175</v>
      </c>
      <c r="B5193" s="120" t="s">
        <v>41</v>
      </c>
      <c r="C5193" s="144" t="s">
        <v>547</v>
      </c>
      <c r="D5193" s="144" t="s">
        <v>5729</v>
      </c>
      <c r="E5193" s="145" t="s">
        <v>4159</v>
      </c>
      <c r="F5193" s="146" t="s">
        <v>2501</v>
      </c>
      <c r="G5193" s="146" t="s">
        <v>2502</v>
      </c>
      <c r="H5193" s="146" t="s">
        <v>2540</v>
      </c>
      <c r="I5193" s="151" t="s">
        <v>98</v>
      </c>
      <c r="J5193" s="147">
        <v>1496</v>
      </c>
      <c r="K5193" s="147">
        <v>1498</v>
      </c>
      <c r="L5193" s="148">
        <v>2241008</v>
      </c>
      <c r="M5193" s="120" t="s">
        <v>56</v>
      </c>
      <c r="N5193" s="149">
        <v>179270</v>
      </c>
      <c r="O5193" s="150"/>
      <c r="P5193" s="154" t="s">
        <v>4117</v>
      </c>
      <c r="Q5193" s="158" t="s">
        <v>50</v>
      </c>
      <c r="R5193" s="142">
        <f t="shared" si="80"/>
        <v>7.99952521365386</v>
      </c>
    </row>
    <row r="5194" s="109" customFormat="1">
      <c r="A5194" s="119">
        <f>MAX($A$19:A5193)+1</f>
        <v>5176</v>
      </c>
      <c r="B5194" s="120" t="s">
        <v>41</v>
      </c>
      <c r="C5194" s="144" t="s">
        <v>547</v>
      </c>
      <c r="D5194" s="144" t="s">
        <v>5741</v>
      </c>
      <c r="E5194" s="145" t="s">
        <v>4468</v>
      </c>
      <c r="F5194" s="146" t="s">
        <v>2570</v>
      </c>
      <c r="G5194" s="146" t="s">
        <v>2571</v>
      </c>
      <c r="H5194" s="146" t="s">
        <v>2574</v>
      </c>
      <c r="I5194" s="151" t="s">
        <v>100</v>
      </c>
      <c r="J5194" s="147">
        <v>5000</v>
      </c>
      <c r="K5194" s="147">
        <v>1450</v>
      </c>
      <c r="L5194" s="148">
        <v>7250000</v>
      </c>
      <c r="M5194" s="120" t="s">
        <v>229</v>
      </c>
      <c r="N5194" s="149">
        <v>725000</v>
      </c>
      <c r="O5194" s="150"/>
      <c r="P5194" s="154" t="s">
        <v>4117</v>
      </c>
      <c r="Q5194" s="158" t="s">
        <v>50</v>
      </c>
      <c r="R5194" s="142">
        <f t="shared" si="80"/>
        <v>10</v>
      </c>
    </row>
    <row r="5195" s="109" customFormat="1">
      <c r="A5195" s="119">
        <f>MAX($A$19:A5194)+1</f>
        <v>5177</v>
      </c>
      <c r="B5195" s="120" t="s">
        <v>41</v>
      </c>
      <c r="C5195" s="144" t="s">
        <v>547</v>
      </c>
      <c r="D5195" s="144" t="s">
        <v>5741</v>
      </c>
      <c r="E5195" s="145" t="s">
        <v>4468</v>
      </c>
      <c r="F5195" s="146" t="s">
        <v>2570</v>
      </c>
      <c r="G5195" s="146" t="s">
        <v>2571</v>
      </c>
      <c r="H5195" s="146" t="s">
        <v>5742</v>
      </c>
      <c r="I5195" s="151" t="s">
        <v>100</v>
      </c>
      <c r="J5195" s="147">
        <v>40797</v>
      </c>
      <c r="K5195" s="147">
        <v>500</v>
      </c>
      <c r="L5195" s="148">
        <v>20398500</v>
      </c>
      <c r="M5195" s="120" t="s">
        <v>229</v>
      </c>
      <c r="N5195" s="149">
        <v>2039850</v>
      </c>
      <c r="O5195" s="150"/>
      <c r="P5195" s="154" t="s">
        <v>4117</v>
      </c>
      <c r="Q5195" s="158" t="s">
        <v>50</v>
      </c>
      <c r="R5195" s="142">
        <f t="shared" si="80"/>
        <v>10</v>
      </c>
    </row>
    <row r="5196" s="109" customFormat="1">
      <c r="A5196" s="119">
        <f>MAX($A$19:A5195)+1</f>
        <v>5178</v>
      </c>
      <c r="B5196" s="120" t="s">
        <v>41</v>
      </c>
      <c r="C5196" s="144" t="s">
        <v>4149</v>
      </c>
      <c r="D5196" s="144" t="s">
        <v>5743</v>
      </c>
      <c r="E5196" s="145">
        <v>45256</v>
      </c>
      <c r="F5196" s="146" t="s">
        <v>5744</v>
      </c>
      <c r="G5196" s="146" t="s">
        <v>5745</v>
      </c>
      <c r="H5196" s="146" t="s">
        <v>5746</v>
      </c>
      <c r="I5196" s="151" t="s">
        <v>98</v>
      </c>
      <c r="J5196" s="147">
        <v>1</v>
      </c>
      <c r="K5196" s="147">
        <v>15718182</v>
      </c>
      <c r="L5196" s="148">
        <v>15718182</v>
      </c>
      <c r="M5196" s="120" t="s">
        <v>229</v>
      </c>
      <c r="N5196" s="149">
        <v>1571818</v>
      </c>
      <c r="O5196" s="150"/>
      <c r="P5196" s="154" t="s">
        <v>4117</v>
      </c>
      <c r="Q5196" s="158" t="s">
        <v>50</v>
      </c>
      <c r="R5196" s="142">
        <f t="shared" si="80"/>
        <v>9.99999872758822</v>
      </c>
    </row>
    <row r="5197" ht="22.5" s="109" customFormat="1">
      <c r="A5197" s="119">
        <f>MAX($A$19:A5196)+1</f>
        <v>5179</v>
      </c>
      <c r="B5197" s="120" t="s">
        <v>41</v>
      </c>
      <c r="C5197" s="144" t="s">
        <v>2580</v>
      </c>
      <c r="D5197" s="144" t="s">
        <v>5747</v>
      </c>
      <c r="E5197" s="145">
        <v>45234</v>
      </c>
      <c r="F5197" s="146" t="s">
        <v>2582</v>
      </c>
      <c r="G5197" s="146" t="s">
        <v>2583</v>
      </c>
      <c r="H5197" s="146" t="s">
        <v>2416</v>
      </c>
      <c r="I5197" s="133" t="s">
        <v>47</v>
      </c>
      <c r="J5197" s="147"/>
      <c r="K5197" s="147"/>
      <c r="L5197" s="148">
        <v>22000</v>
      </c>
      <c r="M5197" s="120" t="s">
        <v>56</v>
      </c>
      <c r="N5197" s="149">
        <v>1760</v>
      </c>
      <c r="O5197" s="150"/>
      <c r="P5197" s="154" t="s">
        <v>4117</v>
      </c>
      <c r="Q5197" s="158" t="s">
        <v>50</v>
      </c>
      <c r="R5197" s="142">
        <f t="shared" si="80"/>
        <v>8</v>
      </c>
    </row>
    <row r="5198" ht="22.5" s="109" customFormat="1">
      <c r="A5198" s="119">
        <f>MAX($A$19:A5197)+1</f>
        <v>5180</v>
      </c>
      <c r="B5198" s="120" t="s">
        <v>41</v>
      </c>
      <c r="C5198" s="144" t="s">
        <v>2580</v>
      </c>
      <c r="D5198" s="144" t="s">
        <v>5748</v>
      </c>
      <c r="E5198" s="145">
        <v>45247</v>
      </c>
      <c r="F5198" s="146" t="s">
        <v>2582</v>
      </c>
      <c r="G5198" s="146" t="s">
        <v>2583</v>
      </c>
      <c r="H5198" s="146" t="s">
        <v>717</v>
      </c>
      <c r="I5198" s="133" t="s">
        <v>47</v>
      </c>
      <c r="J5198" s="147"/>
      <c r="K5198" s="147"/>
      <c r="L5198" s="148">
        <v>33000</v>
      </c>
      <c r="M5198" s="120" t="s">
        <v>56</v>
      </c>
      <c r="N5198" s="149">
        <v>2640</v>
      </c>
      <c r="O5198" s="150"/>
      <c r="P5198" s="154" t="s">
        <v>4117</v>
      </c>
      <c r="Q5198" s="158" t="s">
        <v>50</v>
      </c>
      <c r="R5198" s="142">
        <f t="shared" si="80"/>
        <v>8</v>
      </c>
    </row>
    <row r="5199" ht="33.75" s="109" customFormat="1">
      <c r="A5199" s="119">
        <f>MAX($A$19:A5198)+1</f>
        <v>5181</v>
      </c>
      <c r="B5199" s="120" t="s">
        <v>41</v>
      </c>
      <c r="C5199" s="144" t="s">
        <v>92</v>
      </c>
      <c r="D5199" s="144" t="s">
        <v>5749</v>
      </c>
      <c r="E5199" s="145" t="s">
        <v>4318</v>
      </c>
      <c r="F5199" s="123" t="s">
        <v>2600</v>
      </c>
      <c r="G5199" s="146" t="s">
        <v>2601</v>
      </c>
      <c r="H5199" s="146" t="s">
        <v>5750</v>
      </c>
      <c r="I5199" s="151" t="s">
        <v>3163</v>
      </c>
      <c r="J5199" s="147">
        <v>1335</v>
      </c>
      <c r="K5199" s="147">
        <v>490</v>
      </c>
      <c r="L5199" s="148">
        <v>654150</v>
      </c>
      <c r="M5199" s="120" t="s">
        <v>56</v>
      </c>
      <c r="N5199" s="149">
        <v>52332</v>
      </c>
      <c r="O5199" s="150"/>
      <c r="P5199" s="154" t="s">
        <v>4117</v>
      </c>
      <c r="Q5199" s="158" t="s">
        <v>50</v>
      </c>
      <c r="R5199" s="142">
        <f t="shared" si="80"/>
        <v>8</v>
      </c>
    </row>
    <row r="5200" ht="22.5" s="109" customFormat="1">
      <c r="A5200" s="119">
        <f>MAX($A$19:A5199)+1</f>
        <v>5182</v>
      </c>
      <c r="B5200" s="120" t="s">
        <v>41</v>
      </c>
      <c r="C5200" s="144" t="s">
        <v>92</v>
      </c>
      <c r="D5200" s="144" t="s">
        <v>5749</v>
      </c>
      <c r="E5200" s="145" t="s">
        <v>4318</v>
      </c>
      <c r="F5200" s="123" t="s">
        <v>2600</v>
      </c>
      <c r="G5200" s="146" t="s">
        <v>2601</v>
      </c>
      <c r="H5200" s="146" t="s">
        <v>2604</v>
      </c>
      <c r="I5200" s="151" t="s">
        <v>3163</v>
      </c>
      <c r="J5200" s="147">
        <v>16300</v>
      </c>
      <c r="K5200" s="147">
        <v>529</v>
      </c>
      <c r="L5200" s="148">
        <v>8622700</v>
      </c>
      <c r="M5200" s="120" t="s">
        <v>56</v>
      </c>
      <c r="N5200" s="149">
        <v>689816</v>
      </c>
      <c r="O5200" s="150"/>
      <c r="P5200" s="154" t="s">
        <v>4117</v>
      </c>
      <c r="Q5200" s="158" t="s">
        <v>50</v>
      </c>
      <c r="R5200" s="142">
        <f t="shared" si="80"/>
        <v>8</v>
      </c>
    </row>
    <row r="5201" ht="33.75" s="109" customFormat="1">
      <c r="A5201" s="119">
        <f>MAX($A$19:A5200)+1</f>
        <v>5183</v>
      </c>
      <c r="B5201" s="120" t="s">
        <v>41</v>
      </c>
      <c r="C5201" s="144" t="s">
        <v>92</v>
      </c>
      <c r="D5201" s="144" t="s">
        <v>5749</v>
      </c>
      <c r="E5201" s="145" t="s">
        <v>4318</v>
      </c>
      <c r="F5201" s="123" t="s">
        <v>2600</v>
      </c>
      <c r="G5201" s="146" t="s">
        <v>2601</v>
      </c>
      <c r="H5201" s="146" t="s">
        <v>5751</v>
      </c>
      <c r="I5201" s="151" t="s">
        <v>3163</v>
      </c>
      <c r="J5201" s="147">
        <v>2000</v>
      </c>
      <c r="K5201" s="147">
        <v>681</v>
      </c>
      <c r="L5201" s="148">
        <v>1362000</v>
      </c>
      <c r="M5201" s="120" t="s">
        <v>56</v>
      </c>
      <c r="N5201" s="149">
        <v>108960</v>
      </c>
      <c r="O5201" s="150"/>
      <c r="P5201" s="154" t="s">
        <v>4117</v>
      </c>
      <c r="Q5201" s="158" t="s">
        <v>50</v>
      </c>
      <c r="R5201" s="142">
        <f t="shared" si="80"/>
        <v>8</v>
      </c>
    </row>
    <row r="5202" ht="22.5" s="109" customFormat="1">
      <c r="A5202" s="119">
        <f>MAX($A$19:A5201)+1</f>
        <v>5184</v>
      </c>
      <c r="B5202" s="120" t="s">
        <v>41</v>
      </c>
      <c r="C5202" s="144" t="s">
        <v>92</v>
      </c>
      <c r="D5202" s="144" t="s">
        <v>5749</v>
      </c>
      <c r="E5202" s="145" t="s">
        <v>4318</v>
      </c>
      <c r="F5202" s="123" t="s">
        <v>2600</v>
      </c>
      <c r="G5202" s="146" t="s">
        <v>2601</v>
      </c>
      <c r="H5202" s="146" t="s">
        <v>2616</v>
      </c>
      <c r="I5202" s="151" t="s">
        <v>3163</v>
      </c>
      <c r="J5202" s="147">
        <v>900</v>
      </c>
      <c r="K5202" s="147">
        <v>529</v>
      </c>
      <c r="L5202" s="148">
        <v>476100</v>
      </c>
      <c r="M5202" s="120" t="s">
        <v>56</v>
      </c>
      <c r="N5202" s="149">
        <v>38088</v>
      </c>
      <c r="O5202" s="150"/>
      <c r="P5202" s="154" t="s">
        <v>4117</v>
      </c>
      <c r="Q5202" s="158" t="s">
        <v>50</v>
      </c>
      <c r="R5202" s="142">
        <f t="shared" si="80"/>
        <v>8</v>
      </c>
    </row>
    <row r="5203" ht="22.5" s="109" customFormat="1">
      <c r="A5203" s="119">
        <f>MAX($A$19:A5202)+1</f>
        <v>5185</v>
      </c>
      <c r="B5203" s="120" t="s">
        <v>41</v>
      </c>
      <c r="C5203" s="144" t="s">
        <v>92</v>
      </c>
      <c r="D5203" s="144" t="s">
        <v>5749</v>
      </c>
      <c r="E5203" s="145" t="s">
        <v>4318</v>
      </c>
      <c r="F5203" s="123" t="s">
        <v>2600</v>
      </c>
      <c r="G5203" s="146" t="s">
        <v>2601</v>
      </c>
      <c r="H5203" s="146" t="s">
        <v>5752</v>
      </c>
      <c r="I5203" s="151" t="s">
        <v>3163</v>
      </c>
      <c r="J5203" s="147">
        <v>950</v>
      </c>
      <c r="K5203" s="147">
        <v>1240</v>
      </c>
      <c r="L5203" s="148">
        <v>1178000</v>
      </c>
      <c r="M5203" s="120" t="s">
        <v>56</v>
      </c>
      <c r="N5203" s="149">
        <v>94240</v>
      </c>
      <c r="O5203" s="150"/>
      <c r="P5203" s="154" t="s">
        <v>4117</v>
      </c>
      <c r="Q5203" s="158" t="s">
        <v>50</v>
      </c>
      <c r="R5203" s="142">
        <f t="shared" si="80"/>
        <v>8</v>
      </c>
    </row>
    <row r="5204" ht="22.5" s="109" customFormat="1">
      <c r="A5204" s="119">
        <f>MAX($A$19:A5203)+1</f>
        <v>5186</v>
      </c>
      <c r="B5204" s="120" t="s">
        <v>41</v>
      </c>
      <c r="C5204" s="144" t="s">
        <v>92</v>
      </c>
      <c r="D5204" s="144" t="s">
        <v>5749</v>
      </c>
      <c r="E5204" s="145" t="s">
        <v>4318</v>
      </c>
      <c r="F5204" s="123" t="s">
        <v>2600</v>
      </c>
      <c r="G5204" s="146" t="s">
        <v>2601</v>
      </c>
      <c r="H5204" s="146" t="s">
        <v>5753</v>
      </c>
      <c r="I5204" s="151" t="s">
        <v>3163</v>
      </c>
      <c r="J5204" s="147">
        <v>9090</v>
      </c>
      <c r="K5204" s="147">
        <v>481</v>
      </c>
      <c r="L5204" s="148">
        <v>4372290</v>
      </c>
      <c r="M5204" s="120" t="s">
        <v>56</v>
      </c>
      <c r="N5204" s="149">
        <v>349784</v>
      </c>
      <c r="O5204" s="150"/>
      <c r="P5204" s="154" t="s">
        <v>4117</v>
      </c>
      <c r="Q5204" s="158" t="s">
        <v>50</v>
      </c>
      <c r="R5204" s="142">
        <f t="shared" si="80"/>
        <v>8.000018297048</v>
      </c>
    </row>
    <row r="5205" ht="33.75" s="109" customFormat="1">
      <c r="A5205" s="119">
        <f>MAX($A$19:A5204)+1</f>
        <v>5187</v>
      </c>
      <c r="B5205" s="120" t="s">
        <v>41</v>
      </c>
      <c r="C5205" s="144" t="s">
        <v>92</v>
      </c>
      <c r="D5205" s="144" t="s">
        <v>5749</v>
      </c>
      <c r="E5205" s="145" t="s">
        <v>4318</v>
      </c>
      <c r="F5205" s="123" t="s">
        <v>2600</v>
      </c>
      <c r="G5205" s="146" t="s">
        <v>2601</v>
      </c>
      <c r="H5205" s="146" t="s">
        <v>5754</v>
      </c>
      <c r="I5205" s="151" t="s">
        <v>3163</v>
      </c>
      <c r="J5205" s="147">
        <v>23540</v>
      </c>
      <c r="K5205" s="147">
        <v>541</v>
      </c>
      <c r="L5205" s="148">
        <v>12735140</v>
      </c>
      <c r="M5205" s="120" t="s">
        <v>56</v>
      </c>
      <c r="N5205" s="149">
        <v>1018812</v>
      </c>
      <c r="O5205" s="150"/>
      <c r="P5205" s="154" t="s">
        <v>4117</v>
      </c>
      <c r="Q5205" s="158" t="s">
        <v>50</v>
      </c>
      <c r="R5205" s="142">
        <f t="shared" si="80"/>
        <v>8.00000628183122</v>
      </c>
    </row>
    <row r="5206" ht="22.5" s="109" customFormat="1">
      <c r="A5206" s="119">
        <f>MAX($A$19:A5205)+1</f>
        <v>5188</v>
      </c>
      <c r="B5206" s="120" t="s">
        <v>41</v>
      </c>
      <c r="C5206" s="144" t="s">
        <v>92</v>
      </c>
      <c r="D5206" s="144" t="s">
        <v>5749</v>
      </c>
      <c r="E5206" s="145" t="s">
        <v>4318</v>
      </c>
      <c r="F5206" s="123" t="s">
        <v>2600</v>
      </c>
      <c r="G5206" s="146" t="s">
        <v>2601</v>
      </c>
      <c r="H5206" s="146" t="s">
        <v>5755</v>
      </c>
      <c r="I5206" s="151" t="s">
        <v>3163</v>
      </c>
      <c r="J5206" s="147">
        <v>8000</v>
      </c>
      <c r="K5206" s="147">
        <v>1003</v>
      </c>
      <c r="L5206" s="148">
        <v>8024000</v>
      </c>
      <c r="M5206" s="120" t="s">
        <v>56</v>
      </c>
      <c r="N5206" s="149">
        <v>641920</v>
      </c>
      <c r="O5206" s="150"/>
      <c r="P5206" s="154" t="s">
        <v>4117</v>
      </c>
      <c r="Q5206" s="158" t="s">
        <v>50</v>
      </c>
      <c r="R5206" s="142">
        <f t="shared" si="80"/>
        <v>8</v>
      </c>
    </row>
    <row r="5207" ht="22.5" s="109" customFormat="1">
      <c r="A5207" s="119">
        <f>MAX($A$19:A5206)+1</f>
        <v>5189</v>
      </c>
      <c r="B5207" s="120" t="s">
        <v>41</v>
      </c>
      <c r="C5207" s="144" t="s">
        <v>92</v>
      </c>
      <c r="D5207" s="144" t="s">
        <v>5749</v>
      </c>
      <c r="E5207" s="145" t="s">
        <v>4318</v>
      </c>
      <c r="F5207" s="123" t="s">
        <v>2600</v>
      </c>
      <c r="G5207" s="146" t="s">
        <v>2601</v>
      </c>
      <c r="H5207" s="146" t="s">
        <v>5756</v>
      </c>
      <c r="I5207" s="151" t="s">
        <v>3163</v>
      </c>
      <c r="J5207" s="147">
        <v>12150</v>
      </c>
      <c r="K5207" s="147">
        <v>589</v>
      </c>
      <c r="L5207" s="148">
        <v>7156350</v>
      </c>
      <c r="M5207" s="120" t="s">
        <v>56</v>
      </c>
      <c r="N5207" s="149">
        <v>572508</v>
      </c>
      <c r="O5207" s="150"/>
      <c r="P5207" s="154" t="s">
        <v>4117</v>
      </c>
      <c r="Q5207" s="158" t="s">
        <v>50</v>
      </c>
      <c r="R5207" s="142">
        <f t="shared" si="80"/>
        <v>8</v>
      </c>
    </row>
    <row r="5208" ht="22.5" s="109" customFormat="1">
      <c r="A5208" s="119">
        <f>MAX($A$19:A5207)+1</f>
        <v>5190</v>
      </c>
      <c r="B5208" s="120" t="s">
        <v>41</v>
      </c>
      <c r="C5208" s="144" t="s">
        <v>92</v>
      </c>
      <c r="D5208" s="144" t="s">
        <v>5749</v>
      </c>
      <c r="E5208" s="145" t="s">
        <v>4318</v>
      </c>
      <c r="F5208" s="123" t="s">
        <v>2600</v>
      </c>
      <c r="G5208" s="146" t="s">
        <v>2601</v>
      </c>
      <c r="H5208" s="146" t="s">
        <v>2612</v>
      </c>
      <c r="I5208" s="151" t="s">
        <v>3163</v>
      </c>
      <c r="J5208" s="147">
        <v>6310</v>
      </c>
      <c r="K5208" s="147">
        <v>1518</v>
      </c>
      <c r="L5208" s="148">
        <v>9578580</v>
      </c>
      <c r="M5208" s="120" t="s">
        <v>56</v>
      </c>
      <c r="N5208" s="149">
        <v>766287</v>
      </c>
      <c r="O5208" s="150"/>
      <c r="P5208" s="154" t="s">
        <v>4117</v>
      </c>
      <c r="Q5208" s="158" t="s">
        <v>50</v>
      </c>
      <c r="R5208" s="142">
        <f t="shared" si="80"/>
        <v>8.0000062639765</v>
      </c>
    </row>
    <row r="5209" ht="22.5" s="109" customFormat="1">
      <c r="A5209" s="119">
        <f>MAX($A$19:A5208)+1</f>
        <v>5191</v>
      </c>
      <c r="B5209" s="120" t="s">
        <v>41</v>
      </c>
      <c r="C5209" s="144" t="s">
        <v>92</v>
      </c>
      <c r="D5209" s="144" t="s">
        <v>5749</v>
      </c>
      <c r="E5209" s="145" t="s">
        <v>4318</v>
      </c>
      <c r="F5209" s="123" t="s">
        <v>2600</v>
      </c>
      <c r="G5209" s="146" t="s">
        <v>2601</v>
      </c>
      <c r="H5209" s="146" t="s">
        <v>2620</v>
      </c>
      <c r="I5209" s="151" t="s">
        <v>3163</v>
      </c>
      <c r="J5209" s="147">
        <v>9350</v>
      </c>
      <c r="K5209" s="147">
        <v>541</v>
      </c>
      <c r="L5209" s="148">
        <v>5058350</v>
      </c>
      <c r="M5209" s="120" t="s">
        <v>56</v>
      </c>
      <c r="N5209" s="149">
        <v>404668</v>
      </c>
      <c r="O5209" s="150"/>
      <c r="P5209" s="154" t="s">
        <v>4117</v>
      </c>
      <c r="Q5209" s="158" t="s">
        <v>50</v>
      </c>
      <c r="R5209" s="142">
        <f t="shared" si="80"/>
        <v>8</v>
      </c>
    </row>
    <row r="5210" ht="22.5" s="109" customFormat="1">
      <c r="A5210" s="119">
        <f>MAX($A$19:A5209)+1</f>
        <v>5192</v>
      </c>
      <c r="B5210" s="120" t="s">
        <v>41</v>
      </c>
      <c r="C5210" s="144" t="s">
        <v>92</v>
      </c>
      <c r="D5210" s="144" t="s">
        <v>5749</v>
      </c>
      <c r="E5210" s="145" t="s">
        <v>4318</v>
      </c>
      <c r="F5210" s="123" t="s">
        <v>2600</v>
      </c>
      <c r="G5210" s="146" t="s">
        <v>2601</v>
      </c>
      <c r="H5210" s="146" t="s">
        <v>2616</v>
      </c>
      <c r="I5210" s="151" t="s">
        <v>3163</v>
      </c>
      <c r="J5210" s="147">
        <v>15750</v>
      </c>
      <c r="K5210" s="147">
        <v>529</v>
      </c>
      <c r="L5210" s="148">
        <v>8331750</v>
      </c>
      <c r="M5210" s="120" t="s">
        <v>56</v>
      </c>
      <c r="N5210" s="149">
        <v>666540</v>
      </c>
      <c r="O5210" s="150"/>
      <c r="P5210" s="154" t="s">
        <v>4117</v>
      </c>
      <c r="Q5210" s="158" t="s">
        <v>50</v>
      </c>
      <c r="R5210" s="142">
        <f t="shared" si="80"/>
        <v>8</v>
      </c>
    </row>
    <row r="5211" ht="22.5" s="109" customFormat="1">
      <c r="A5211" s="119">
        <f>MAX($A$19:A5210)+1</f>
        <v>5193</v>
      </c>
      <c r="B5211" s="120" t="s">
        <v>41</v>
      </c>
      <c r="C5211" s="144" t="s">
        <v>92</v>
      </c>
      <c r="D5211" s="144" t="s">
        <v>5749</v>
      </c>
      <c r="E5211" s="145" t="s">
        <v>4318</v>
      </c>
      <c r="F5211" s="123" t="s">
        <v>2600</v>
      </c>
      <c r="G5211" s="146" t="s">
        <v>2601</v>
      </c>
      <c r="H5211" s="146" t="s">
        <v>2614</v>
      </c>
      <c r="I5211" s="151" t="s">
        <v>3163</v>
      </c>
      <c r="J5211" s="147">
        <v>3000</v>
      </c>
      <c r="K5211" s="147">
        <v>1948</v>
      </c>
      <c r="L5211" s="148">
        <v>5844000</v>
      </c>
      <c r="M5211" s="120" t="s">
        <v>56</v>
      </c>
      <c r="N5211" s="149">
        <v>467520</v>
      </c>
      <c r="O5211" s="150"/>
      <c r="P5211" s="154" t="s">
        <v>4117</v>
      </c>
      <c r="Q5211" s="158" t="s">
        <v>50</v>
      </c>
      <c r="R5211" s="142">
        <f t="shared" si="80"/>
        <v>8</v>
      </c>
    </row>
    <row r="5212" ht="22.5" s="109" customFormat="1">
      <c r="A5212" s="119">
        <f>MAX($A$19:A5211)+1</f>
        <v>5194</v>
      </c>
      <c r="B5212" s="120" t="s">
        <v>41</v>
      </c>
      <c r="C5212" s="144" t="s">
        <v>92</v>
      </c>
      <c r="D5212" s="144" t="s">
        <v>5749</v>
      </c>
      <c r="E5212" s="145" t="s">
        <v>4318</v>
      </c>
      <c r="F5212" s="123" t="s">
        <v>2600</v>
      </c>
      <c r="G5212" s="146" t="s">
        <v>2601</v>
      </c>
      <c r="H5212" s="146" t="s">
        <v>5757</v>
      </c>
      <c r="I5212" s="151" t="s">
        <v>3163</v>
      </c>
      <c r="J5212" s="147">
        <v>10000</v>
      </c>
      <c r="K5212" s="147">
        <v>1948</v>
      </c>
      <c r="L5212" s="148">
        <v>19480000</v>
      </c>
      <c r="M5212" s="120" t="s">
        <v>56</v>
      </c>
      <c r="N5212" s="149">
        <v>1558400</v>
      </c>
      <c r="O5212" s="150"/>
      <c r="P5212" s="154" t="s">
        <v>4117</v>
      </c>
      <c r="Q5212" s="158" t="s">
        <v>50</v>
      </c>
      <c r="R5212" s="142">
        <f t="shared" si="80"/>
        <v>8</v>
      </c>
    </row>
    <row r="5213" ht="22.5" s="109" customFormat="1">
      <c r="A5213" s="119">
        <f>MAX($A$19:A5212)+1</f>
        <v>5195</v>
      </c>
      <c r="B5213" s="120" t="s">
        <v>41</v>
      </c>
      <c r="C5213" s="144" t="s">
        <v>92</v>
      </c>
      <c r="D5213" s="144" t="s">
        <v>5749</v>
      </c>
      <c r="E5213" s="145" t="s">
        <v>4318</v>
      </c>
      <c r="F5213" s="123" t="s">
        <v>2600</v>
      </c>
      <c r="G5213" s="146" t="s">
        <v>2601</v>
      </c>
      <c r="H5213" s="146" t="s">
        <v>2625</v>
      </c>
      <c r="I5213" s="151" t="s">
        <v>3163</v>
      </c>
      <c r="J5213" s="147">
        <v>24000</v>
      </c>
      <c r="K5213" s="147">
        <v>490</v>
      </c>
      <c r="L5213" s="148">
        <v>11760000</v>
      </c>
      <c r="M5213" s="120" t="s">
        <v>56</v>
      </c>
      <c r="N5213" s="149">
        <v>940800</v>
      </c>
      <c r="O5213" s="150"/>
      <c r="P5213" s="154" t="s">
        <v>4117</v>
      </c>
      <c r="Q5213" s="158" t="s">
        <v>50</v>
      </c>
      <c r="R5213" s="142">
        <f t="shared" si="80"/>
        <v>8</v>
      </c>
    </row>
    <row r="5214" ht="22.5" s="109" customFormat="1">
      <c r="A5214" s="119">
        <f>MAX($A$19:A5213)+1</f>
        <v>5196</v>
      </c>
      <c r="B5214" s="120" t="s">
        <v>41</v>
      </c>
      <c r="C5214" s="144" t="s">
        <v>92</v>
      </c>
      <c r="D5214" s="144" t="s">
        <v>5749</v>
      </c>
      <c r="E5214" s="145" t="s">
        <v>4318</v>
      </c>
      <c r="F5214" s="123" t="s">
        <v>2600</v>
      </c>
      <c r="G5214" s="146" t="s">
        <v>2601</v>
      </c>
      <c r="H5214" s="146" t="s">
        <v>5758</v>
      </c>
      <c r="I5214" s="151" t="s">
        <v>3163</v>
      </c>
      <c r="J5214" s="147">
        <v>12000</v>
      </c>
      <c r="K5214" s="147">
        <v>541</v>
      </c>
      <c r="L5214" s="148">
        <v>6492000</v>
      </c>
      <c r="M5214" s="120" t="s">
        <v>56</v>
      </c>
      <c r="N5214" s="149">
        <v>519360</v>
      </c>
      <c r="O5214" s="150"/>
      <c r="P5214" s="154" t="s">
        <v>4117</v>
      </c>
      <c r="Q5214" s="158" t="s">
        <v>50</v>
      </c>
      <c r="R5214" s="142">
        <f t="shared" si="80"/>
        <v>8</v>
      </c>
    </row>
    <row r="5215" ht="33.75" s="109" customFormat="1">
      <c r="A5215" s="119">
        <f>MAX($A$19:A5214)+1</f>
        <v>5197</v>
      </c>
      <c r="B5215" s="120" t="s">
        <v>41</v>
      </c>
      <c r="C5215" s="144" t="s">
        <v>92</v>
      </c>
      <c r="D5215" s="144" t="s">
        <v>5749</v>
      </c>
      <c r="E5215" s="145" t="s">
        <v>4318</v>
      </c>
      <c r="F5215" s="123" t="s">
        <v>2600</v>
      </c>
      <c r="G5215" s="146" t="s">
        <v>2601</v>
      </c>
      <c r="H5215" s="146" t="s">
        <v>2611</v>
      </c>
      <c r="I5215" s="151" t="s">
        <v>3163</v>
      </c>
      <c r="J5215" s="147">
        <v>12000</v>
      </c>
      <c r="K5215" s="147">
        <v>1240</v>
      </c>
      <c r="L5215" s="148">
        <v>14880000</v>
      </c>
      <c r="M5215" s="120" t="s">
        <v>56</v>
      </c>
      <c r="N5215" s="149">
        <v>1190400</v>
      </c>
      <c r="O5215" s="150"/>
      <c r="P5215" s="154" t="s">
        <v>4117</v>
      </c>
      <c r="Q5215" s="158" t="s">
        <v>50</v>
      </c>
      <c r="R5215" s="142">
        <f t="shared" si="80"/>
        <v>8</v>
      </c>
    </row>
    <row r="5216" ht="22.5" s="109" customFormat="1">
      <c r="A5216" s="119">
        <f>MAX($A$19:A5215)+1</f>
        <v>5198</v>
      </c>
      <c r="B5216" s="120" t="s">
        <v>41</v>
      </c>
      <c r="C5216" s="144" t="s">
        <v>92</v>
      </c>
      <c r="D5216" s="144" t="s">
        <v>5749</v>
      </c>
      <c r="E5216" s="145" t="s">
        <v>4318</v>
      </c>
      <c r="F5216" s="123" t="s">
        <v>2600</v>
      </c>
      <c r="G5216" s="146" t="s">
        <v>2601</v>
      </c>
      <c r="H5216" s="146" t="s">
        <v>5759</v>
      </c>
      <c r="I5216" s="151" t="s">
        <v>3163</v>
      </c>
      <c r="J5216" s="147">
        <v>5200</v>
      </c>
      <c r="K5216" s="147">
        <v>472</v>
      </c>
      <c r="L5216" s="148">
        <v>2454400</v>
      </c>
      <c r="M5216" s="120" t="s">
        <v>56</v>
      </c>
      <c r="N5216" s="149">
        <v>196352</v>
      </c>
      <c r="O5216" s="150"/>
      <c r="P5216" s="154" t="s">
        <v>4117</v>
      </c>
      <c r="Q5216" s="158" t="s">
        <v>50</v>
      </c>
      <c r="R5216" s="142">
        <f t="shared" si="80"/>
        <v>8</v>
      </c>
    </row>
    <row r="5217" ht="22.5" s="109" customFormat="1">
      <c r="A5217" s="119">
        <f>MAX($A$19:A5216)+1</f>
        <v>5199</v>
      </c>
      <c r="B5217" s="120" t="s">
        <v>41</v>
      </c>
      <c r="C5217" s="144" t="s">
        <v>92</v>
      </c>
      <c r="D5217" s="144" t="s">
        <v>5749</v>
      </c>
      <c r="E5217" s="145" t="s">
        <v>4318</v>
      </c>
      <c r="F5217" s="123" t="s">
        <v>2600</v>
      </c>
      <c r="G5217" s="146" t="s">
        <v>2601</v>
      </c>
      <c r="H5217" s="146" t="s">
        <v>2618</v>
      </c>
      <c r="I5217" s="151" t="s">
        <v>3163</v>
      </c>
      <c r="J5217" s="147">
        <v>5400</v>
      </c>
      <c r="K5217" s="147">
        <v>472</v>
      </c>
      <c r="L5217" s="148">
        <v>2548800</v>
      </c>
      <c r="M5217" s="120" t="s">
        <v>56</v>
      </c>
      <c r="N5217" s="149">
        <v>203904</v>
      </c>
      <c r="O5217" s="150"/>
      <c r="P5217" s="154" t="s">
        <v>4117</v>
      </c>
      <c r="Q5217" s="158" t="s">
        <v>50</v>
      </c>
      <c r="R5217" s="142">
        <f t="shared" si="80"/>
        <v>8</v>
      </c>
    </row>
    <row r="5218" ht="22.5" s="109" customFormat="1">
      <c r="A5218" s="119">
        <f>MAX($A$19:A5217)+1</f>
        <v>5200</v>
      </c>
      <c r="B5218" s="120" t="s">
        <v>41</v>
      </c>
      <c r="C5218" s="144" t="s">
        <v>92</v>
      </c>
      <c r="D5218" s="144" t="s">
        <v>5749</v>
      </c>
      <c r="E5218" s="145" t="s">
        <v>4318</v>
      </c>
      <c r="F5218" s="123" t="s">
        <v>2600</v>
      </c>
      <c r="G5218" s="146" t="s">
        <v>2601</v>
      </c>
      <c r="H5218" s="146" t="s">
        <v>5760</v>
      </c>
      <c r="I5218" s="151" t="s">
        <v>3163</v>
      </c>
      <c r="J5218" s="147">
        <v>3750</v>
      </c>
      <c r="K5218" s="147">
        <v>472</v>
      </c>
      <c r="L5218" s="148">
        <v>1770000</v>
      </c>
      <c r="M5218" s="120" t="s">
        <v>56</v>
      </c>
      <c r="N5218" s="149">
        <v>141600</v>
      </c>
      <c r="O5218" s="150"/>
      <c r="P5218" s="154" t="s">
        <v>4117</v>
      </c>
      <c r="Q5218" s="158" t="s">
        <v>50</v>
      </c>
      <c r="R5218" s="142">
        <f t="shared" si="80"/>
        <v>8</v>
      </c>
    </row>
    <row r="5219" ht="22.5" s="109" customFormat="1">
      <c r="A5219" s="119">
        <f>MAX($A$19:A5218)+1</f>
        <v>5201</v>
      </c>
      <c r="B5219" s="120" t="s">
        <v>41</v>
      </c>
      <c r="C5219" s="144" t="s">
        <v>92</v>
      </c>
      <c r="D5219" s="144" t="s">
        <v>5749</v>
      </c>
      <c r="E5219" s="145" t="s">
        <v>4318</v>
      </c>
      <c r="F5219" s="123" t="s">
        <v>2600</v>
      </c>
      <c r="G5219" s="146" t="s">
        <v>2601</v>
      </c>
      <c r="H5219" s="146" t="s">
        <v>5761</v>
      </c>
      <c r="I5219" s="151" t="s">
        <v>3163</v>
      </c>
      <c r="J5219" s="147">
        <v>4165</v>
      </c>
      <c r="K5219" s="147">
        <v>472</v>
      </c>
      <c r="L5219" s="148">
        <v>1965880</v>
      </c>
      <c r="M5219" s="120" t="s">
        <v>56</v>
      </c>
      <c r="N5219" s="149">
        <v>157271</v>
      </c>
      <c r="O5219" s="150"/>
      <c r="P5219" s="154" t="s">
        <v>4117</v>
      </c>
      <c r="Q5219" s="158" t="s">
        <v>50</v>
      </c>
      <c r="R5219" s="142">
        <f ref="R5219:R5282" t="shared" si="81">N5219/L5219*100</f>
        <v>8.00003052068285</v>
      </c>
    </row>
    <row r="5220" ht="22.5" s="109" customFormat="1">
      <c r="A5220" s="119">
        <f>MAX($A$19:A5219)+1</f>
        <v>5202</v>
      </c>
      <c r="B5220" s="120" t="s">
        <v>41</v>
      </c>
      <c r="C5220" s="144" t="s">
        <v>92</v>
      </c>
      <c r="D5220" s="144" t="s">
        <v>5749</v>
      </c>
      <c r="E5220" s="145" t="s">
        <v>4318</v>
      </c>
      <c r="F5220" s="123" t="s">
        <v>2600</v>
      </c>
      <c r="G5220" s="146" t="s">
        <v>2601</v>
      </c>
      <c r="H5220" s="146" t="s">
        <v>5762</v>
      </c>
      <c r="I5220" s="151" t="s">
        <v>3163</v>
      </c>
      <c r="J5220" s="147">
        <v>10086</v>
      </c>
      <c r="K5220" s="147">
        <v>472</v>
      </c>
      <c r="L5220" s="148">
        <v>4760592</v>
      </c>
      <c r="M5220" s="120" t="s">
        <v>56</v>
      </c>
      <c r="N5220" s="149">
        <v>380848</v>
      </c>
      <c r="O5220" s="150"/>
      <c r="P5220" s="154" t="s">
        <v>4117</v>
      </c>
      <c r="Q5220" s="158" t="s">
        <v>50</v>
      </c>
      <c r="R5220" s="142">
        <f t="shared" si="81"/>
        <v>8.00001344370616</v>
      </c>
    </row>
    <row r="5221" ht="22.5" s="109" customFormat="1">
      <c r="A5221" s="119">
        <f>MAX($A$19:A5220)+1</f>
        <v>5203</v>
      </c>
      <c r="B5221" s="120" t="s">
        <v>41</v>
      </c>
      <c r="C5221" s="144" t="s">
        <v>92</v>
      </c>
      <c r="D5221" s="144" t="s">
        <v>5749</v>
      </c>
      <c r="E5221" s="145" t="s">
        <v>4318</v>
      </c>
      <c r="F5221" s="123" t="s">
        <v>2600</v>
      </c>
      <c r="G5221" s="146" t="s">
        <v>2601</v>
      </c>
      <c r="H5221" s="146" t="s">
        <v>5763</v>
      </c>
      <c r="I5221" s="151" t="s">
        <v>3163</v>
      </c>
      <c r="J5221" s="147">
        <v>4000</v>
      </c>
      <c r="K5221" s="147">
        <v>472</v>
      </c>
      <c r="L5221" s="148">
        <v>1888000</v>
      </c>
      <c r="M5221" s="120" t="s">
        <v>56</v>
      </c>
      <c r="N5221" s="149">
        <v>151040</v>
      </c>
      <c r="O5221" s="150"/>
      <c r="P5221" s="154" t="s">
        <v>4117</v>
      </c>
      <c r="Q5221" s="158" t="s">
        <v>50</v>
      </c>
      <c r="R5221" s="142">
        <f t="shared" si="81"/>
        <v>8</v>
      </c>
    </row>
    <row r="5222" ht="22.5" s="109" customFormat="1">
      <c r="A5222" s="119">
        <f>MAX($A$19:A5221)+1</f>
        <v>5204</v>
      </c>
      <c r="B5222" s="120" t="s">
        <v>41</v>
      </c>
      <c r="C5222" s="144" t="s">
        <v>92</v>
      </c>
      <c r="D5222" s="144" t="s">
        <v>5749</v>
      </c>
      <c r="E5222" s="145" t="s">
        <v>4318</v>
      </c>
      <c r="F5222" s="123" t="s">
        <v>2600</v>
      </c>
      <c r="G5222" s="146" t="s">
        <v>2601</v>
      </c>
      <c r="H5222" s="146" t="s">
        <v>2606</v>
      </c>
      <c r="I5222" s="151" t="s">
        <v>3163</v>
      </c>
      <c r="J5222" s="147">
        <v>22850</v>
      </c>
      <c r="K5222" s="147">
        <v>1518</v>
      </c>
      <c r="L5222" s="148">
        <v>34686300</v>
      </c>
      <c r="M5222" s="120" t="s">
        <v>56</v>
      </c>
      <c r="N5222" s="149">
        <v>2774904</v>
      </c>
      <c r="O5222" s="150"/>
      <c r="P5222" s="154" t="s">
        <v>4117</v>
      </c>
      <c r="Q5222" s="158" t="s">
        <v>50</v>
      </c>
      <c r="R5222" s="142">
        <f t="shared" si="81"/>
        <v>8</v>
      </c>
    </row>
    <row r="5223" ht="22.5" s="109" customFormat="1">
      <c r="A5223" s="119">
        <f>MAX($A$19:A5222)+1</f>
        <v>5205</v>
      </c>
      <c r="B5223" s="120" t="s">
        <v>41</v>
      </c>
      <c r="C5223" s="144" t="s">
        <v>92</v>
      </c>
      <c r="D5223" s="144" t="s">
        <v>5749</v>
      </c>
      <c r="E5223" s="145" t="s">
        <v>4318</v>
      </c>
      <c r="F5223" s="123" t="s">
        <v>2600</v>
      </c>
      <c r="G5223" s="146" t="s">
        <v>2601</v>
      </c>
      <c r="H5223" s="146" t="s">
        <v>2613</v>
      </c>
      <c r="I5223" s="151" t="s">
        <v>3163</v>
      </c>
      <c r="J5223" s="147">
        <v>20000</v>
      </c>
      <c r="K5223" s="147">
        <v>1948</v>
      </c>
      <c r="L5223" s="148">
        <v>38960000</v>
      </c>
      <c r="M5223" s="120" t="s">
        <v>56</v>
      </c>
      <c r="N5223" s="149">
        <v>3116800</v>
      </c>
      <c r="O5223" s="150"/>
      <c r="P5223" s="154" t="s">
        <v>4117</v>
      </c>
      <c r="Q5223" s="158" t="s">
        <v>50</v>
      </c>
      <c r="R5223" s="142">
        <f t="shared" si="81"/>
        <v>8</v>
      </c>
    </row>
    <row r="5224" ht="22.5" s="109" customFormat="1">
      <c r="A5224" s="119">
        <f>MAX($A$19:A5223)+1</f>
        <v>5206</v>
      </c>
      <c r="B5224" s="120" t="s">
        <v>41</v>
      </c>
      <c r="C5224" s="144" t="s">
        <v>92</v>
      </c>
      <c r="D5224" s="144" t="s">
        <v>5749</v>
      </c>
      <c r="E5224" s="145" t="s">
        <v>4318</v>
      </c>
      <c r="F5224" s="123" t="s">
        <v>2600</v>
      </c>
      <c r="G5224" s="146" t="s">
        <v>2601</v>
      </c>
      <c r="H5224" s="146" t="s">
        <v>2620</v>
      </c>
      <c r="I5224" s="151" t="s">
        <v>3163</v>
      </c>
      <c r="J5224" s="147">
        <v>4000</v>
      </c>
      <c r="K5224" s="147">
        <v>541</v>
      </c>
      <c r="L5224" s="148">
        <v>2164000</v>
      </c>
      <c r="M5224" s="120" t="s">
        <v>56</v>
      </c>
      <c r="N5224" s="149">
        <v>173120</v>
      </c>
      <c r="O5224" s="150"/>
      <c r="P5224" s="154" t="s">
        <v>4117</v>
      </c>
      <c r="Q5224" s="158" t="s">
        <v>50</v>
      </c>
      <c r="R5224" s="142">
        <f t="shared" si="81"/>
        <v>8</v>
      </c>
    </row>
    <row r="5225" ht="33.75" s="109" customFormat="1">
      <c r="A5225" s="119">
        <f>MAX($A$19:A5224)+1</f>
        <v>5207</v>
      </c>
      <c r="B5225" s="120" t="s">
        <v>41</v>
      </c>
      <c r="C5225" s="144" t="s">
        <v>92</v>
      </c>
      <c r="D5225" s="144" t="s">
        <v>5749</v>
      </c>
      <c r="E5225" s="145" t="s">
        <v>4318</v>
      </c>
      <c r="F5225" s="123" t="s">
        <v>2600</v>
      </c>
      <c r="G5225" s="146" t="s">
        <v>2601</v>
      </c>
      <c r="H5225" s="146" t="s">
        <v>2611</v>
      </c>
      <c r="I5225" s="151" t="s">
        <v>3163</v>
      </c>
      <c r="J5225" s="147">
        <v>21000</v>
      </c>
      <c r="K5225" s="147">
        <v>1240</v>
      </c>
      <c r="L5225" s="148">
        <v>26040000</v>
      </c>
      <c r="M5225" s="120" t="s">
        <v>56</v>
      </c>
      <c r="N5225" s="149">
        <v>2083200</v>
      </c>
      <c r="O5225" s="150"/>
      <c r="P5225" s="154" t="s">
        <v>4117</v>
      </c>
      <c r="Q5225" s="158" t="s">
        <v>50</v>
      </c>
      <c r="R5225" s="142">
        <f t="shared" si="81"/>
        <v>8</v>
      </c>
    </row>
    <row r="5226" ht="22.5" s="109" customFormat="1">
      <c r="A5226" s="119">
        <f>MAX($A$19:A5225)+1</f>
        <v>5208</v>
      </c>
      <c r="B5226" s="120" t="s">
        <v>41</v>
      </c>
      <c r="C5226" s="144" t="s">
        <v>92</v>
      </c>
      <c r="D5226" s="144" t="s">
        <v>5749</v>
      </c>
      <c r="E5226" s="145" t="s">
        <v>4318</v>
      </c>
      <c r="F5226" s="123" t="s">
        <v>2600</v>
      </c>
      <c r="G5226" s="146" t="s">
        <v>2601</v>
      </c>
      <c r="H5226" s="146" t="s">
        <v>2613</v>
      </c>
      <c r="I5226" s="151" t="s">
        <v>3163</v>
      </c>
      <c r="J5226" s="147">
        <v>30000</v>
      </c>
      <c r="K5226" s="147">
        <v>1948</v>
      </c>
      <c r="L5226" s="148">
        <v>58440000</v>
      </c>
      <c r="M5226" s="120" t="s">
        <v>56</v>
      </c>
      <c r="N5226" s="149">
        <v>4675200</v>
      </c>
      <c r="O5226" s="150"/>
      <c r="P5226" s="154" t="s">
        <v>4117</v>
      </c>
      <c r="Q5226" s="158" t="s">
        <v>50</v>
      </c>
      <c r="R5226" s="142">
        <f t="shared" si="81"/>
        <v>8</v>
      </c>
    </row>
    <row r="5227" ht="22.5" s="109" customFormat="1">
      <c r="A5227" s="119">
        <f>MAX($A$19:A5226)+1</f>
        <v>5209</v>
      </c>
      <c r="B5227" s="120" t="s">
        <v>41</v>
      </c>
      <c r="C5227" s="144" t="s">
        <v>92</v>
      </c>
      <c r="D5227" s="144" t="s">
        <v>5749</v>
      </c>
      <c r="E5227" s="145" t="s">
        <v>4318</v>
      </c>
      <c r="F5227" s="123" t="s">
        <v>2600</v>
      </c>
      <c r="G5227" s="146" t="s">
        <v>2601</v>
      </c>
      <c r="H5227" s="146" t="s">
        <v>2614</v>
      </c>
      <c r="I5227" s="151" t="s">
        <v>3163</v>
      </c>
      <c r="J5227" s="147">
        <v>6120</v>
      </c>
      <c r="K5227" s="147">
        <v>1948</v>
      </c>
      <c r="L5227" s="148">
        <v>11921760</v>
      </c>
      <c r="M5227" s="120" t="s">
        <v>56</v>
      </c>
      <c r="N5227" s="149">
        <v>953741</v>
      </c>
      <c r="O5227" s="150"/>
      <c r="P5227" s="154" t="s">
        <v>4117</v>
      </c>
      <c r="Q5227" s="158" t="s">
        <v>50</v>
      </c>
      <c r="R5227" s="142">
        <f t="shared" si="81"/>
        <v>8.00000167760465</v>
      </c>
    </row>
    <row r="5228" ht="22.5" s="109" customFormat="1">
      <c r="A5228" s="119">
        <f>MAX($A$19:A5227)+1</f>
        <v>5210</v>
      </c>
      <c r="B5228" s="120" t="s">
        <v>41</v>
      </c>
      <c r="C5228" s="144" t="s">
        <v>92</v>
      </c>
      <c r="D5228" s="144" t="s">
        <v>5749</v>
      </c>
      <c r="E5228" s="145" t="s">
        <v>4318</v>
      </c>
      <c r="F5228" s="123" t="s">
        <v>2600</v>
      </c>
      <c r="G5228" s="146" t="s">
        <v>2601</v>
      </c>
      <c r="H5228" s="146" t="s">
        <v>2621</v>
      </c>
      <c r="I5228" s="151" t="s">
        <v>3163</v>
      </c>
      <c r="J5228" s="147">
        <v>11900</v>
      </c>
      <c r="K5228" s="147">
        <v>541</v>
      </c>
      <c r="L5228" s="148">
        <v>6437900</v>
      </c>
      <c r="M5228" s="120" t="s">
        <v>56</v>
      </c>
      <c r="N5228" s="149">
        <v>515032</v>
      </c>
      <c r="O5228" s="150"/>
      <c r="P5228" s="154" t="s">
        <v>4117</v>
      </c>
      <c r="Q5228" s="158" t="s">
        <v>50</v>
      </c>
      <c r="R5228" s="142">
        <f t="shared" si="81"/>
        <v>8</v>
      </c>
    </row>
    <row r="5229" ht="22.5" s="109" customFormat="1">
      <c r="A5229" s="119">
        <f>MAX($A$19:A5228)+1</f>
        <v>5211</v>
      </c>
      <c r="B5229" s="120" t="s">
        <v>41</v>
      </c>
      <c r="C5229" s="144" t="s">
        <v>92</v>
      </c>
      <c r="D5229" s="144" t="s">
        <v>5749</v>
      </c>
      <c r="E5229" s="145" t="s">
        <v>4318</v>
      </c>
      <c r="F5229" s="123" t="s">
        <v>2600</v>
      </c>
      <c r="G5229" s="146" t="s">
        <v>2601</v>
      </c>
      <c r="H5229" s="146" t="s">
        <v>2625</v>
      </c>
      <c r="I5229" s="151" t="s">
        <v>3163</v>
      </c>
      <c r="J5229" s="147">
        <v>6190</v>
      </c>
      <c r="K5229" s="147">
        <v>490</v>
      </c>
      <c r="L5229" s="148">
        <v>3033100</v>
      </c>
      <c r="M5229" s="120" t="s">
        <v>56</v>
      </c>
      <c r="N5229" s="149">
        <v>242648</v>
      </c>
      <c r="O5229" s="150"/>
      <c r="P5229" s="154" t="s">
        <v>4117</v>
      </c>
      <c r="Q5229" s="158" t="s">
        <v>50</v>
      </c>
      <c r="R5229" s="142">
        <f t="shared" si="81"/>
        <v>8</v>
      </c>
    </row>
    <row r="5230" ht="22.5" s="109" customFormat="1">
      <c r="A5230" s="119">
        <f>MAX($A$19:A5229)+1</f>
        <v>5212</v>
      </c>
      <c r="B5230" s="120" t="s">
        <v>41</v>
      </c>
      <c r="C5230" s="144" t="s">
        <v>92</v>
      </c>
      <c r="D5230" s="144" t="s">
        <v>5749</v>
      </c>
      <c r="E5230" s="145" t="s">
        <v>4318</v>
      </c>
      <c r="F5230" s="123" t="s">
        <v>2600</v>
      </c>
      <c r="G5230" s="146" t="s">
        <v>2601</v>
      </c>
      <c r="H5230" s="146" t="s">
        <v>5764</v>
      </c>
      <c r="I5230" s="151" t="s">
        <v>3163</v>
      </c>
      <c r="J5230" s="147">
        <v>24000</v>
      </c>
      <c r="K5230" s="147">
        <v>529</v>
      </c>
      <c r="L5230" s="148">
        <v>12696000</v>
      </c>
      <c r="M5230" s="120" t="s">
        <v>56</v>
      </c>
      <c r="N5230" s="149">
        <v>1015680</v>
      </c>
      <c r="O5230" s="150"/>
      <c r="P5230" s="154" t="s">
        <v>4117</v>
      </c>
      <c r="Q5230" s="158" t="s">
        <v>50</v>
      </c>
      <c r="R5230" s="142">
        <f t="shared" si="81"/>
        <v>8</v>
      </c>
    </row>
    <row r="5231" ht="22.5" s="109" customFormat="1">
      <c r="A5231" s="119">
        <f>MAX($A$19:A5230)+1</f>
        <v>5213</v>
      </c>
      <c r="B5231" s="120" t="s">
        <v>41</v>
      </c>
      <c r="C5231" s="144" t="s">
        <v>92</v>
      </c>
      <c r="D5231" s="144" t="s">
        <v>5749</v>
      </c>
      <c r="E5231" s="145" t="s">
        <v>4318</v>
      </c>
      <c r="F5231" s="123" t="s">
        <v>2600</v>
      </c>
      <c r="G5231" s="146" t="s">
        <v>2601</v>
      </c>
      <c r="H5231" s="146" t="s">
        <v>5758</v>
      </c>
      <c r="I5231" s="151" t="s">
        <v>3163</v>
      </c>
      <c r="J5231" s="147">
        <v>20000</v>
      </c>
      <c r="K5231" s="147">
        <v>541</v>
      </c>
      <c r="L5231" s="148">
        <v>10820000</v>
      </c>
      <c r="M5231" s="120" t="s">
        <v>56</v>
      </c>
      <c r="N5231" s="149">
        <v>865600</v>
      </c>
      <c r="O5231" s="150"/>
      <c r="P5231" s="154" t="s">
        <v>4117</v>
      </c>
      <c r="Q5231" s="158" t="s">
        <v>50</v>
      </c>
      <c r="R5231" s="142">
        <f t="shared" si="81"/>
        <v>8</v>
      </c>
    </row>
    <row r="5232" ht="22.5" s="109" customFormat="1">
      <c r="A5232" s="119">
        <f>MAX($A$19:A5231)+1</f>
        <v>5214</v>
      </c>
      <c r="B5232" s="120" t="s">
        <v>41</v>
      </c>
      <c r="C5232" s="144" t="s">
        <v>92</v>
      </c>
      <c r="D5232" s="144" t="s">
        <v>5749</v>
      </c>
      <c r="E5232" s="145" t="s">
        <v>4318</v>
      </c>
      <c r="F5232" s="123" t="s">
        <v>2600</v>
      </c>
      <c r="G5232" s="146" t="s">
        <v>2601</v>
      </c>
      <c r="H5232" s="146" t="s">
        <v>5765</v>
      </c>
      <c r="I5232" s="151" t="s">
        <v>3163</v>
      </c>
      <c r="J5232" s="147">
        <v>10120</v>
      </c>
      <c r="K5232" s="147">
        <v>481</v>
      </c>
      <c r="L5232" s="148">
        <v>4867720</v>
      </c>
      <c r="M5232" s="120" t="s">
        <v>56</v>
      </c>
      <c r="N5232" s="149">
        <v>389418</v>
      </c>
      <c r="O5232" s="150"/>
      <c r="P5232" s="154" t="s">
        <v>4117</v>
      </c>
      <c r="Q5232" s="158" t="s">
        <v>50</v>
      </c>
      <c r="R5232" s="142">
        <f t="shared" si="81"/>
        <v>8.00000821739952</v>
      </c>
    </row>
    <row r="5233" ht="22.5" s="109" customFormat="1">
      <c r="A5233" s="119">
        <f>MAX($A$19:A5232)+1</f>
        <v>5215</v>
      </c>
      <c r="B5233" s="120" t="s">
        <v>41</v>
      </c>
      <c r="C5233" s="144" t="s">
        <v>92</v>
      </c>
      <c r="D5233" s="144" t="s">
        <v>5749</v>
      </c>
      <c r="E5233" s="145" t="s">
        <v>4318</v>
      </c>
      <c r="F5233" s="123" t="s">
        <v>2600</v>
      </c>
      <c r="G5233" s="146" t="s">
        <v>2601</v>
      </c>
      <c r="H5233" s="146" t="s">
        <v>5757</v>
      </c>
      <c r="I5233" s="151" t="s">
        <v>3163</v>
      </c>
      <c r="J5233" s="147">
        <v>7050</v>
      </c>
      <c r="K5233" s="147">
        <v>1948</v>
      </c>
      <c r="L5233" s="148">
        <v>13733400</v>
      </c>
      <c r="M5233" s="120" t="s">
        <v>56</v>
      </c>
      <c r="N5233" s="149">
        <v>1098672</v>
      </c>
      <c r="O5233" s="150"/>
      <c r="P5233" s="154" t="s">
        <v>4117</v>
      </c>
      <c r="Q5233" s="158" t="s">
        <v>50</v>
      </c>
      <c r="R5233" s="142">
        <f t="shared" si="81"/>
        <v>8</v>
      </c>
    </row>
    <row r="5234" ht="22.5" s="109" customFormat="1">
      <c r="A5234" s="119">
        <f>MAX($A$19:A5233)+1</f>
        <v>5216</v>
      </c>
      <c r="B5234" s="120" t="s">
        <v>41</v>
      </c>
      <c r="C5234" s="144" t="s">
        <v>92</v>
      </c>
      <c r="D5234" s="144" t="s">
        <v>5749</v>
      </c>
      <c r="E5234" s="145" t="s">
        <v>4318</v>
      </c>
      <c r="F5234" s="123" t="s">
        <v>2600</v>
      </c>
      <c r="G5234" s="146" t="s">
        <v>2601</v>
      </c>
      <c r="H5234" s="146" t="s">
        <v>2606</v>
      </c>
      <c r="I5234" s="151" t="s">
        <v>3163</v>
      </c>
      <c r="J5234" s="147">
        <v>1530</v>
      </c>
      <c r="K5234" s="147">
        <v>1518</v>
      </c>
      <c r="L5234" s="148">
        <v>2322540</v>
      </c>
      <c r="M5234" s="120" t="s">
        <v>56</v>
      </c>
      <c r="N5234" s="149">
        <v>185804</v>
      </c>
      <c r="O5234" s="150"/>
      <c r="P5234" s="154" t="s">
        <v>4117</v>
      </c>
      <c r="Q5234" s="158" t="s">
        <v>50</v>
      </c>
      <c r="R5234" s="142">
        <f t="shared" si="81"/>
        <v>8.00003444504723</v>
      </c>
    </row>
    <row r="5235" ht="22.5" s="109" customFormat="1">
      <c r="A5235" s="119">
        <f>MAX($A$19:A5234)+1</f>
        <v>5217</v>
      </c>
      <c r="B5235" s="120" t="s">
        <v>41</v>
      </c>
      <c r="C5235" s="144" t="s">
        <v>92</v>
      </c>
      <c r="D5235" s="144" t="s">
        <v>5749</v>
      </c>
      <c r="E5235" s="145" t="s">
        <v>4318</v>
      </c>
      <c r="F5235" s="123" t="s">
        <v>2600</v>
      </c>
      <c r="G5235" s="146" t="s">
        <v>2601</v>
      </c>
      <c r="H5235" s="146" t="s">
        <v>5766</v>
      </c>
      <c r="I5235" s="151" t="s">
        <v>3163</v>
      </c>
      <c r="J5235" s="147">
        <v>4630</v>
      </c>
      <c r="K5235" s="147">
        <v>472</v>
      </c>
      <c r="L5235" s="148">
        <v>2185360</v>
      </c>
      <c r="M5235" s="120" t="s">
        <v>56</v>
      </c>
      <c r="N5235" s="149">
        <v>174829</v>
      </c>
      <c r="O5235" s="150"/>
      <c r="P5235" s="154" t="s">
        <v>4117</v>
      </c>
      <c r="Q5235" s="158" t="s">
        <v>50</v>
      </c>
      <c r="R5235" s="142">
        <f t="shared" si="81"/>
        <v>8.00000915181023</v>
      </c>
    </row>
    <row r="5236" ht="22.5" s="109" customFormat="1">
      <c r="A5236" s="119">
        <f>MAX($A$19:A5235)+1</f>
        <v>5218</v>
      </c>
      <c r="B5236" s="120" t="s">
        <v>41</v>
      </c>
      <c r="C5236" s="144" t="s">
        <v>92</v>
      </c>
      <c r="D5236" s="144" t="s">
        <v>5749</v>
      </c>
      <c r="E5236" s="145" t="s">
        <v>4318</v>
      </c>
      <c r="F5236" s="123" t="s">
        <v>2600</v>
      </c>
      <c r="G5236" s="146" t="s">
        <v>2601</v>
      </c>
      <c r="H5236" s="146" t="s">
        <v>5759</v>
      </c>
      <c r="I5236" s="151" t="s">
        <v>3163</v>
      </c>
      <c r="J5236" s="147">
        <v>2200</v>
      </c>
      <c r="K5236" s="147">
        <v>472</v>
      </c>
      <c r="L5236" s="148">
        <v>1038400</v>
      </c>
      <c r="M5236" s="120" t="s">
        <v>56</v>
      </c>
      <c r="N5236" s="149">
        <v>83072</v>
      </c>
      <c r="O5236" s="150"/>
      <c r="P5236" s="154" t="s">
        <v>4117</v>
      </c>
      <c r="Q5236" s="158" t="s">
        <v>50</v>
      </c>
      <c r="R5236" s="142">
        <f t="shared" si="81"/>
        <v>8</v>
      </c>
    </row>
    <row r="5237" ht="22.5" s="109" customFormat="1">
      <c r="A5237" s="119">
        <f>MAX($A$19:A5236)+1</f>
        <v>5219</v>
      </c>
      <c r="B5237" s="120" t="s">
        <v>41</v>
      </c>
      <c r="C5237" s="144" t="s">
        <v>92</v>
      </c>
      <c r="D5237" s="144" t="s">
        <v>5749</v>
      </c>
      <c r="E5237" s="145" t="s">
        <v>4318</v>
      </c>
      <c r="F5237" s="123" t="s">
        <v>2600</v>
      </c>
      <c r="G5237" s="146" t="s">
        <v>2601</v>
      </c>
      <c r="H5237" s="146" t="s">
        <v>2618</v>
      </c>
      <c r="I5237" s="151" t="s">
        <v>3163</v>
      </c>
      <c r="J5237" s="147">
        <v>27800</v>
      </c>
      <c r="K5237" s="147">
        <v>472</v>
      </c>
      <c r="L5237" s="148">
        <v>13121600</v>
      </c>
      <c r="M5237" s="120" t="s">
        <v>56</v>
      </c>
      <c r="N5237" s="149">
        <v>1049728</v>
      </c>
      <c r="O5237" s="150"/>
      <c r="P5237" s="154" t="s">
        <v>4117</v>
      </c>
      <c r="Q5237" s="158" t="s">
        <v>50</v>
      </c>
      <c r="R5237" s="142">
        <f t="shared" si="81"/>
        <v>8</v>
      </c>
    </row>
    <row r="5238" ht="22.5" s="109" customFormat="1">
      <c r="A5238" s="119">
        <f>MAX($A$19:A5237)+1</f>
        <v>5220</v>
      </c>
      <c r="B5238" s="120" t="s">
        <v>41</v>
      </c>
      <c r="C5238" s="144" t="s">
        <v>92</v>
      </c>
      <c r="D5238" s="144" t="s">
        <v>5749</v>
      </c>
      <c r="E5238" s="145" t="s">
        <v>4318</v>
      </c>
      <c r="F5238" s="123" t="s">
        <v>2600</v>
      </c>
      <c r="G5238" s="146" t="s">
        <v>2601</v>
      </c>
      <c r="H5238" s="146" t="s">
        <v>5767</v>
      </c>
      <c r="I5238" s="151" t="s">
        <v>3163</v>
      </c>
      <c r="J5238" s="147">
        <v>5356</v>
      </c>
      <c r="K5238" s="147">
        <v>472</v>
      </c>
      <c r="L5238" s="148">
        <v>2528032</v>
      </c>
      <c r="M5238" s="120" t="s">
        <v>56</v>
      </c>
      <c r="N5238" s="149">
        <v>202243</v>
      </c>
      <c r="O5238" s="150"/>
      <c r="P5238" s="154" t="s">
        <v>4117</v>
      </c>
      <c r="Q5238" s="158" t="s">
        <v>50</v>
      </c>
      <c r="R5238" s="142">
        <f t="shared" si="81"/>
        <v>8.00001740484298</v>
      </c>
    </row>
    <row r="5239" ht="22.5" s="109" customFormat="1">
      <c r="A5239" s="119">
        <f>MAX($A$19:A5238)+1</f>
        <v>5221</v>
      </c>
      <c r="B5239" s="120" t="s">
        <v>41</v>
      </c>
      <c r="C5239" s="144" t="s">
        <v>92</v>
      </c>
      <c r="D5239" s="144" t="s">
        <v>5749</v>
      </c>
      <c r="E5239" s="145" t="s">
        <v>4318</v>
      </c>
      <c r="F5239" s="123" t="s">
        <v>2600</v>
      </c>
      <c r="G5239" s="146" t="s">
        <v>2601</v>
      </c>
      <c r="H5239" s="146" t="s">
        <v>5763</v>
      </c>
      <c r="I5239" s="151" t="s">
        <v>3163</v>
      </c>
      <c r="J5239" s="147">
        <v>13600</v>
      </c>
      <c r="K5239" s="147">
        <v>472</v>
      </c>
      <c r="L5239" s="148">
        <v>6419200</v>
      </c>
      <c r="M5239" s="120" t="s">
        <v>56</v>
      </c>
      <c r="N5239" s="149">
        <v>513536</v>
      </c>
      <c r="O5239" s="150"/>
      <c r="P5239" s="154" t="s">
        <v>4117</v>
      </c>
      <c r="Q5239" s="158" t="s">
        <v>50</v>
      </c>
      <c r="R5239" s="142">
        <f t="shared" si="81"/>
        <v>8</v>
      </c>
    </row>
    <row r="5240" ht="22.5" s="109" customFormat="1">
      <c r="A5240" s="119">
        <f>MAX($A$19:A5239)+1</f>
        <v>5222</v>
      </c>
      <c r="B5240" s="120" t="s">
        <v>41</v>
      </c>
      <c r="C5240" s="144" t="s">
        <v>92</v>
      </c>
      <c r="D5240" s="144" t="s">
        <v>5749</v>
      </c>
      <c r="E5240" s="145" t="s">
        <v>4318</v>
      </c>
      <c r="F5240" s="123" t="s">
        <v>2600</v>
      </c>
      <c r="G5240" s="146" t="s">
        <v>2601</v>
      </c>
      <c r="H5240" s="146" t="s">
        <v>5768</v>
      </c>
      <c r="I5240" s="151" t="s">
        <v>3163</v>
      </c>
      <c r="J5240" s="147">
        <v>370</v>
      </c>
      <c r="K5240" s="147">
        <v>472</v>
      </c>
      <c r="L5240" s="148">
        <v>174640</v>
      </c>
      <c r="M5240" s="120" t="s">
        <v>56</v>
      </c>
      <c r="N5240" s="149">
        <v>13972</v>
      </c>
      <c r="O5240" s="150"/>
      <c r="P5240" s="154" t="s">
        <v>4117</v>
      </c>
      <c r="Q5240" s="158" t="s">
        <v>50</v>
      </c>
      <c r="R5240" s="142">
        <f t="shared" si="81"/>
        <v>8.00045808520385</v>
      </c>
    </row>
    <row r="5241" ht="22.5" s="109" customFormat="1">
      <c r="A5241" s="119">
        <f>MAX($A$19:A5240)+1</f>
        <v>5223</v>
      </c>
      <c r="B5241" s="120" t="s">
        <v>41</v>
      </c>
      <c r="C5241" s="144" t="s">
        <v>92</v>
      </c>
      <c r="D5241" s="144" t="s">
        <v>5749</v>
      </c>
      <c r="E5241" s="145" t="s">
        <v>4318</v>
      </c>
      <c r="F5241" s="123" t="s">
        <v>2600</v>
      </c>
      <c r="G5241" s="146" t="s">
        <v>2601</v>
      </c>
      <c r="H5241" s="146" t="s">
        <v>5762</v>
      </c>
      <c r="I5241" s="151" t="s">
        <v>3163</v>
      </c>
      <c r="J5241" s="147">
        <v>1300</v>
      </c>
      <c r="K5241" s="147">
        <v>472</v>
      </c>
      <c r="L5241" s="148">
        <v>613600</v>
      </c>
      <c r="M5241" s="120" t="s">
        <v>56</v>
      </c>
      <c r="N5241" s="149">
        <v>49088</v>
      </c>
      <c r="O5241" s="150"/>
      <c r="P5241" s="154" t="s">
        <v>4117</v>
      </c>
      <c r="Q5241" s="158" t="s">
        <v>50</v>
      </c>
      <c r="R5241" s="142">
        <f t="shared" si="81"/>
        <v>8</v>
      </c>
    </row>
    <row r="5242" ht="22.5" s="109" customFormat="1">
      <c r="A5242" s="119">
        <f>MAX($A$19:A5241)+1</f>
        <v>5224</v>
      </c>
      <c r="B5242" s="120" t="s">
        <v>41</v>
      </c>
      <c r="C5242" s="144" t="s">
        <v>92</v>
      </c>
      <c r="D5242" s="144" t="s">
        <v>5749</v>
      </c>
      <c r="E5242" s="145" t="s">
        <v>4318</v>
      </c>
      <c r="F5242" s="123" t="s">
        <v>2600</v>
      </c>
      <c r="G5242" s="146" t="s">
        <v>2601</v>
      </c>
      <c r="H5242" s="146" t="s">
        <v>5761</v>
      </c>
      <c r="I5242" s="151" t="s">
        <v>3163</v>
      </c>
      <c r="J5242" s="147">
        <v>1264</v>
      </c>
      <c r="K5242" s="147">
        <v>472</v>
      </c>
      <c r="L5242" s="148">
        <v>596608</v>
      </c>
      <c r="M5242" s="120" t="s">
        <v>56</v>
      </c>
      <c r="N5242" s="149">
        <v>47729</v>
      </c>
      <c r="O5242" s="150"/>
      <c r="P5242" s="154" t="s">
        <v>4117</v>
      </c>
      <c r="Q5242" s="158" t="s">
        <v>50</v>
      </c>
      <c r="R5242" s="142">
        <f t="shared" si="81"/>
        <v>8.00006034112851</v>
      </c>
    </row>
    <row r="5243" ht="33.75" s="109" customFormat="1">
      <c r="A5243" s="119">
        <f>MAX($A$19:A5242)+1</f>
        <v>5225</v>
      </c>
      <c r="B5243" s="120" t="s">
        <v>41</v>
      </c>
      <c r="C5243" s="144" t="s">
        <v>92</v>
      </c>
      <c r="D5243" s="144" t="s">
        <v>5749</v>
      </c>
      <c r="E5243" s="145" t="s">
        <v>4318</v>
      </c>
      <c r="F5243" s="123" t="s">
        <v>2600</v>
      </c>
      <c r="G5243" s="146" t="s">
        <v>2601</v>
      </c>
      <c r="H5243" s="146" t="s">
        <v>5751</v>
      </c>
      <c r="I5243" s="151" t="s">
        <v>3163</v>
      </c>
      <c r="J5243" s="147">
        <v>720</v>
      </c>
      <c r="K5243" s="147">
        <v>681</v>
      </c>
      <c r="L5243" s="148">
        <v>490320</v>
      </c>
      <c r="M5243" s="120" t="s">
        <v>56</v>
      </c>
      <c r="N5243" s="149">
        <v>39226</v>
      </c>
      <c r="O5243" s="150"/>
      <c r="P5243" s="154" t="s">
        <v>4117</v>
      </c>
      <c r="Q5243" s="158" t="s">
        <v>50</v>
      </c>
      <c r="R5243" s="142">
        <f t="shared" si="81"/>
        <v>8.00008157937673</v>
      </c>
    </row>
    <row r="5244" ht="22.5" s="109" customFormat="1">
      <c r="A5244" s="119">
        <f>MAX($A$19:A5243)+1</f>
        <v>5226</v>
      </c>
      <c r="B5244" s="120" t="s">
        <v>41</v>
      </c>
      <c r="C5244" s="144" t="s">
        <v>92</v>
      </c>
      <c r="D5244" s="144" t="s">
        <v>5749</v>
      </c>
      <c r="E5244" s="145" t="s">
        <v>4318</v>
      </c>
      <c r="F5244" s="123" t="s">
        <v>2600</v>
      </c>
      <c r="G5244" s="146" t="s">
        <v>2601</v>
      </c>
      <c r="H5244" s="146" t="s">
        <v>5769</v>
      </c>
      <c r="I5244" s="151" t="s">
        <v>3163</v>
      </c>
      <c r="J5244" s="147">
        <v>1750</v>
      </c>
      <c r="K5244" s="147">
        <v>490</v>
      </c>
      <c r="L5244" s="148">
        <v>857500</v>
      </c>
      <c r="M5244" s="120" t="s">
        <v>56</v>
      </c>
      <c r="N5244" s="149">
        <v>68600</v>
      </c>
      <c r="O5244" s="150"/>
      <c r="P5244" s="154" t="s">
        <v>4117</v>
      </c>
      <c r="Q5244" s="158" t="s">
        <v>50</v>
      </c>
      <c r="R5244" s="142">
        <f t="shared" si="81"/>
        <v>8</v>
      </c>
    </row>
    <row r="5245" ht="22.5" s="109" customFormat="1">
      <c r="A5245" s="119">
        <f>MAX($A$19:A5244)+1</f>
        <v>5227</v>
      </c>
      <c r="B5245" s="120" t="s">
        <v>41</v>
      </c>
      <c r="C5245" s="144" t="s">
        <v>92</v>
      </c>
      <c r="D5245" s="144" t="s">
        <v>5749</v>
      </c>
      <c r="E5245" s="145" t="s">
        <v>4318</v>
      </c>
      <c r="F5245" s="123" t="s">
        <v>2600</v>
      </c>
      <c r="G5245" s="146" t="s">
        <v>2601</v>
      </c>
      <c r="H5245" s="146" t="s">
        <v>5770</v>
      </c>
      <c r="I5245" s="151" t="s">
        <v>3163</v>
      </c>
      <c r="J5245" s="147">
        <v>1900</v>
      </c>
      <c r="K5245" s="147">
        <v>589</v>
      </c>
      <c r="L5245" s="148">
        <v>1119100</v>
      </c>
      <c r="M5245" s="120" t="s">
        <v>56</v>
      </c>
      <c r="N5245" s="149">
        <v>89521</v>
      </c>
      <c r="O5245" s="150"/>
      <c r="P5245" s="154" t="s">
        <v>4117</v>
      </c>
      <c r="Q5245" s="158" t="s">
        <v>50</v>
      </c>
      <c r="R5245" s="142">
        <f t="shared" si="81"/>
        <v>7.99937449736395</v>
      </c>
    </row>
    <row r="5246" ht="33.75" s="109" customFormat="1">
      <c r="A5246" s="119">
        <f>MAX($A$19:A5245)+1</f>
        <v>5228</v>
      </c>
      <c r="B5246" s="120" t="s">
        <v>41</v>
      </c>
      <c r="C5246" s="144" t="s">
        <v>92</v>
      </c>
      <c r="D5246" s="144" t="s">
        <v>5771</v>
      </c>
      <c r="E5246" s="145" t="s">
        <v>5061</v>
      </c>
      <c r="F5246" s="123" t="s">
        <v>2600</v>
      </c>
      <c r="G5246" s="146" t="s">
        <v>2601</v>
      </c>
      <c r="H5246" s="146" t="s">
        <v>2611</v>
      </c>
      <c r="I5246" s="151" t="s">
        <v>3163</v>
      </c>
      <c r="J5246" s="147">
        <v>11400</v>
      </c>
      <c r="K5246" s="147">
        <v>1240</v>
      </c>
      <c r="L5246" s="148">
        <v>14136000</v>
      </c>
      <c r="M5246" s="120" t="s">
        <v>56</v>
      </c>
      <c r="N5246" s="149">
        <v>1130880</v>
      </c>
      <c r="O5246" s="150"/>
      <c r="P5246" s="154" t="s">
        <v>4117</v>
      </c>
      <c r="Q5246" s="158" t="s">
        <v>50</v>
      </c>
      <c r="R5246" s="142">
        <f t="shared" si="81"/>
        <v>8</v>
      </c>
    </row>
    <row r="5247" ht="22.5" s="109" customFormat="1">
      <c r="A5247" s="119">
        <f>MAX($A$19:A5246)+1</f>
        <v>5229</v>
      </c>
      <c r="B5247" s="120" t="s">
        <v>41</v>
      </c>
      <c r="C5247" s="144" t="s">
        <v>92</v>
      </c>
      <c r="D5247" s="144" t="s">
        <v>5771</v>
      </c>
      <c r="E5247" s="145" t="s">
        <v>5061</v>
      </c>
      <c r="F5247" s="123" t="s">
        <v>2600</v>
      </c>
      <c r="G5247" s="146" t="s">
        <v>2601</v>
      </c>
      <c r="H5247" s="146" t="s">
        <v>2613</v>
      </c>
      <c r="I5247" s="151" t="s">
        <v>3163</v>
      </c>
      <c r="J5247" s="147">
        <v>11800</v>
      </c>
      <c r="K5247" s="147">
        <v>1948</v>
      </c>
      <c r="L5247" s="148">
        <v>22986400</v>
      </c>
      <c r="M5247" s="120" t="s">
        <v>56</v>
      </c>
      <c r="N5247" s="149">
        <v>1838912</v>
      </c>
      <c r="O5247" s="150"/>
      <c r="P5247" s="154" t="s">
        <v>4117</v>
      </c>
      <c r="Q5247" s="158" t="s">
        <v>50</v>
      </c>
      <c r="R5247" s="142">
        <f t="shared" si="81"/>
        <v>8</v>
      </c>
    </row>
    <row r="5248" ht="22.5" s="109" customFormat="1">
      <c r="A5248" s="119">
        <f>MAX($A$19:A5247)+1</f>
        <v>5230</v>
      </c>
      <c r="B5248" s="120" t="s">
        <v>41</v>
      </c>
      <c r="C5248" s="144" t="s">
        <v>92</v>
      </c>
      <c r="D5248" s="144" t="s">
        <v>5771</v>
      </c>
      <c r="E5248" s="145" t="s">
        <v>5061</v>
      </c>
      <c r="F5248" s="123" t="s">
        <v>2600</v>
      </c>
      <c r="G5248" s="146" t="s">
        <v>2601</v>
      </c>
      <c r="H5248" s="146" t="s">
        <v>5764</v>
      </c>
      <c r="I5248" s="151" t="s">
        <v>3163</v>
      </c>
      <c r="J5248" s="147">
        <v>20000</v>
      </c>
      <c r="K5248" s="147">
        <v>529</v>
      </c>
      <c r="L5248" s="148">
        <v>10580000</v>
      </c>
      <c r="M5248" s="120" t="s">
        <v>56</v>
      </c>
      <c r="N5248" s="149">
        <v>846400</v>
      </c>
      <c r="O5248" s="150"/>
      <c r="P5248" s="154" t="s">
        <v>4117</v>
      </c>
      <c r="Q5248" s="158" t="s">
        <v>50</v>
      </c>
      <c r="R5248" s="142">
        <f t="shared" si="81"/>
        <v>8</v>
      </c>
    </row>
    <row r="5249" ht="22.5" s="109" customFormat="1">
      <c r="A5249" s="119">
        <f>MAX($A$19:A5248)+1</f>
        <v>5231</v>
      </c>
      <c r="B5249" s="120" t="s">
        <v>41</v>
      </c>
      <c r="C5249" s="144" t="s">
        <v>92</v>
      </c>
      <c r="D5249" s="144" t="s">
        <v>5771</v>
      </c>
      <c r="E5249" s="145" t="s">
        <v>5061</v>
      </c>
      <c r="F5249" s="123" t="s">
        <v>2600</v>
      </c>
      <c r="G5249" s="146" t="s">
        <v>2601</v>
      </c>
      <c r="H5249" s="146" t="s">
        <v>5758</v>
      </c>
      <c r="I5249" s="151" t="s">
        <v>3163</v>
      </c>
      <c r="J5249" s="147">
        <v>4000</v>
      </c>
      <c r="K5249" s="147">
        <v>541</v>
      </c>
      <c r="L5249" s="148">
        <v>2164000</v>
      </c>
      <c r="M5249" s="120" t="s">
        <v>56</v>
      </c>
      <c r="N5249" s="149">
        <v>173120</v>
      </c>
      <c r="O5249" s="150"/>
      <c r="P5249" s="154" t="s">
        <v>4117</v>
      </c>
      <c r="Q5249" s="158" t="s">
        <v>50</v>
      </c>
      <c r="R5249" s="142">
        <f t="shared" si="81"/>
        <v>8</v>
      </c>
    </row>
    <row r="5250" ht="33.75" s="109" customFormat="1">
      <c r="A5250" s="119">
        <f>MAX($A$19:A5249)+1</f>
        <v>5232</v>
      </c>
      <c r="B5250" s="120" t="s">
        <v>41</v>
      </c>
      <c r="C5250" s="144" t="s">
        <v>92</v>
      </c>
      <c r="D5250" s="144" t="s">
        <v>5771</v>
      </c>
      <c r="E5250" s="145" t="s">
        <v>5061</v>
      </c>
      <c r="F5250" s="123" t="s">
        <v>2600</v>
      </c>
      <c r="G5250" s="146" t="s">
        <v>2601</v>
      </c>
      <c r="H5250" s="146" t="s">
        <v>5772</v>
      </c>
      <c r="I5250" s="151" t="s">
        <v>3163</v>
      </c>
      <c r="J5250" s="147">
        <v>2000</v>
      </c>
      <c r="K5250" s="147">
        <v>589</v>
      </c>
      <c r="L5250" s="148">
        <v>1178000</v>
      </c>
      <c r="M5250" s="120" t="s">
        <v>56</v>
      </c>
      <c r="N5250" s="149">
        <v>94240</v>
      </c>
      <c r="O5250" s="150"/>
      <c r="P5250" s="154" t="s">
        <v>4117</v>
      </c>
      <c r="Q5250" s="158" t="s">
        <v>50</v>
      </c>
      <c r="R5250" s="142">
        <f t="shared" si="81"/>
        <v>8</v>
      </c>
    </row>
    <row r="5251" ht="22.5" s="109" customFormat="1">
      <c r="A5251" s="119">
        <f>MAX($A$19:A5250)+1</f>
        <v>5233</v>
      </c>
      <c r="B5251" s="120" t="s">
        <v>41</v>
      </c>
      <c r="C5251" s="144" t="s">
        <v>92</v>
      </c>
      <c r="D5251" s="144" t="s">
        <v>5771</v>
      </c>
      <c r="E5251" s="145" t="s">
        <v>5061</v>
      </c>
      <c r="F5251" s="123" t="s">
        <v>2600</v>
      </c>
      <c r="G5251" s="146" t="s">
        <v>2601</v>
      </c>
      <c r="H5251" s="146" t="s">
        <v>5773</v>
      </c>
      <c r="I5251" s="151" t="s">
        <v>3163</v>
      </c>
      <c r="J5251" s="147">
        <v>3300</v>
      </c>
      <c r="K5251" s="147">
        <v>490</v>
      </c>
      <c r="L5251" s="148">
        <v>1617000</v>
      </c>
      <c r="M5251" s="120" t="s">
        <v>56</v>
      </c>
      <c r="N5251" s="149">
        <v>129360</v>
      </c>
      <c r="O5251" s="150"/>
      <c r="P5251" s="154" t="s">
        <v>4117</v>
      </c>
      <c r="Q5251" s="158" t="s">
        <v>50</v>
      </c>
      <c r="R5251" s="142">
        <f t="shared" si="81"/>
        <v>8</v>
      </c>
    </row>
    <row r="5252" ht="22.5" s="109" customFormat="1">
      <c r="A5252" s="119">
        <f>MAX($A$19:A5251)+1</f>
        <v>5234</v>
      </c>
      <c r="B5252" s="120" t="s">
        <v>41</v>
      </c>
      <c r="C5252" s="144" t="s">
        <v>92</v>
      </c>
      <c r="D5252" s="144" t="s">
        <v>5771</v>
      </c>
      <c r="E5252" s="145" t="s">
        <v>5061</v>
      </c>
      <c r="F5252" s="123" t="s">
        <v>2600</v>
      </c>
      <c r="G5252" s="146" t="s">
        <v>2601</v>
      </c>
      <c r="H5252" s="146" t="s">
        <v>5769</v>
      </c>
      <c r="I5252" s="151" t="s">
        <v>3163</v>
      </c>
      <c r="J5252" s="147">
        <v>3344</v>
      </c>
      <c r="K5252" s="147">
        <v>490</v>
      </c>
      <c r="L5252" s="148">
        <v>1638560</v>
      </c>
      <c r="M5252" s="120" t="s">
        <v>56</v>
      </c>
      <c r="N5252" s="149">
        <v>131085</v>
      </c>
      <c r="O5252" s="150"/>
      <c r="P5252" s="154" t="s">
        <v>4117</v>
      </c>
      <c r="Q5252" s="158" t="s">
        <v>50</v>
      </c>
      <c r="R5252" s="142">
        <f t="shared" si="81"/>
        <v>8.00001220583927</v>
      </c>
    </row>
    <row r="5253" ht="22.5" s="109" customFormat="1">
      <c r="A5253" s="119">
        <f>MAX($A$19:A5252)+1</f>
        <v>5235</v>
      </c>
      <c r="B5253" s="120" t="s">
        <v>41</v>
      </c>
      <c r="C5253" s="144" t="s">
        <v>92</v>
      </c>
      <c r="D5253" s="144" t="s">
        <v>5771</v>
      </c>
      <c r="E5253" s="145" t="s">
        <v>5061</v>
      </c>
      <c r="F5253" s="123" t="s">
        <v>2600</v>
      </c>
      <c r="G5253" s="146" t="s">
        <v>2601</v>
      </c>
      <c r="H5253" s="146" t="s">
        <v>5770</v>
      </c>
      <c r="I5253" s="151" t="s">
        <v>3163</v>
      </c>
      <c r="J5253" s="147">
        <v>340</v>
      </c>
      <c r="K5253" s="147">
        <v>589</v>
      </c>
      <c r="L5253" s="148">
        <v>200260</v>
      </c>
      <c r="M5253" s="120" t="s">
        <v>56</v>
      </c>
      <c r="N5253" s="149">
        <v>16021</v>
      </c>
      <c r="O5253" s="150"/>
      <c r="P5253" s="154" t="s">
        <v>4117</v>
      </c>
      <c r="Q5253" s="158" t="s">
        <v>50</v>
      </c>
      <c r="R5253" s="142">
        <f t="shared" si="81"/>
        <v>8.00009987016878</v>
      </c>
    </row>
    <row r="5254" ht="22.5" s="109" customFormat="1">
      <c r="A5254" s="119">
        <f>MAX($A$19:A5253)+1</f>
        <v>5236</v>
      </c>
      <c r="B5254" s="120" t="s">
        <v>41</v>
      </c>
      <c r="C5254" s="144" t="s">
        <v>92</v>
      </c>
      <c r="D5254" s="144" t="s">
        <v>5771</v>
      </c>
      <c r="E5254" s="145" t="s">
        <v>5061</v>
      </c>
      <c r="F5254" s="123" t="s">
        <v>2600</v>
      </c>
      <c r="G5254" s="146" t="s">
        <v>2601</v>
      </c>
      <c r="H5254" s="146" t="s">
        <v>5755</v>
      </c>
      <c r="I5254" s="151" t="s">
        <v>3163</v>
      </c>
      <c r="J5254" s="147">
        <v>9000</v>
      </c>
      <c r="K5254" s="147">
        <v>1003</v>
      </c>
      <c r="L5254" s="148">
        <v>9027000</v>
      </c>
      <c r="M5254" s="120" t="s">
        <v>56</v>
      </c>
      <c r="N5254" s="149">
        <v>722160</v>
      </c>
      <c r="O5254" s="150"/>
      <c r="P5254" s="154" t="s">
        <v>4117</v>
      </c>
      <c r="Q5254" s="158" t="s">
        <v>50</v>
      </c>
      <c r="R5254" s="142">
        <f t="shared" si="81"/>
        <v>8</v>
      </c>
    </row>
    <row r="5255" ht="33.75" s="109" customFormat="1">
      <c r="A5255" s="119">
        <f>MAX($A$19:A5254)+1</f>
        <v>5237</v>
      </c>
      <c r="B5255" s="120" t="s">
        <v>41</v>
      </c>
      <c r="C5255" s="144" t="s">
        <v>92</v>
      </c>
      <c r="D5255" s="144" t="s">
        <v>5771</v>
      </c>
      <c r="E5255" s="145" t="s">
        <v>5061</v>
      </c>
      <c r="F5255" s="123" t="s">
        <v>2600</v>
      </c>
      <c r="G5255" s="146" t="s">
        <v>2601</v>
      </c>
      <c r="H5255" s="146" t="s">
        <v>5774</v>
      </c>
      <c r="I5255" s="151" t="s">
        <v>3163</v>
      </c>
      <c r="J5255" s="147">
        <v>2000</v>
      </c>
      <c r="K5255" s="147">
        <v>541</v>
      </c>
      <c r="L5255" s="148">
        <v>1082000</v>
      </c>
      <c r="M5255" s="120" t="s">
        <v>56</v>
      </c>
      <c r="N5255" s="149">
        <v>86560</v>
      </c>
      <c r="O5255" s="150"/>
      <c r="P5255" s="154" t="s">
        <v>4117</v>
      </c>
      <c r="Q5255" s="158" t="s">
        <v>50</v>
      </c>
      <c r="R5255" s="142">
        <f t="shared" si="81"/>
        <v>8</v>
      </c>
    </row>
    <row r="5256" ht="33.75" s="109" customFormat="1">
      <c r="A5256" s="119">
        <f>MAX($A$19:A5255)+1</f>
        <v>5238</v>
      </c>
      <c r="B5256" s="120" t="s">
        <v>41</v>
      </c>
      <c r="C5256" s="144" t="s">
        <v>92</v>
      </c>
      <c r="D5256" s="144" t="s">
        <v>5771</v>
      </c>
      <c r="E5256" s="145" t="s">
        <v>5061</v>
      </c>
      <c r="F5256" s="123" t="s">
        <v>2600</v>
      </c>
      <c r="G5256" s="146" t="s">
        <v>2601</v>
      </c>
      <c r="H5256" s="146" t="s">
        <v>2610</v>
      </c>
      <c r="I5256" s="151" t="s">
        <v>3163</v>
      </c>
      <c r="J5256" s="147">
        <v>33500</v>
      </c>
      <c r="K5256" s="147">
        <v>529</v>
      </c>
      <c r="L5256" s="148">
        <v>17721500</v>
      </c>
      <c r="M5256" s="120" t="s">
        <v>56</v>
      </c>
      <c r="N5256" s="149">
        <v>1417720</v>
      </c>
      <c r="O5256" s="150"/>
      <c r="P5256" s="154" t="s">
        <v>4117</v>
      </c>
      <c r="Q5256" s="158" t="s">
        <v>50</v>
      </c>
      <c r="R5256" s="142">
        <f t="shared" si="81"/>
        <v>8</v>
      </c>
    </row>
    <row r="5257" ht="33.75" s="109" customFormat="1">
      <c r="A5257" s="119">
        <f>MAX($A$19:A5256)+1</f>
        <v>5239</v>
      </c>
      <c r="B5257" s="120" t="s">
        <v>41</v>
      </c>
      <c r="C5257" s="144" t="s">
        <v>92</v>
      </c>
      <c r="D5257" s="144" t="s">
        <v>5771</v>
      </c>
      <c r="E5257" s="145" t="s">
        <v>5061</v>
      </c>
      <c r="F5257" s="123" t="s">
        <v>2600</v>
      </c>
      <c r="G5257" s="146" t="s">
        <v>2601</v>
      </c>
      <c r="H5257" s="146" t="s">
        <v>5775</v>
      </c>
      <c r="I5257" s="151" t="s">
        <v>3163</v>
      </c>
      <c r="J5257" s="147">
        <v>1200</v>
      </c>
      <c r="K5257" s="147">
        <v>820</v>
      </c>
      <c r="L5257" s="148">
        <v>984000</v>
      </c>
      <c r="M5257" s="120" t="s">
        <v>56</v>
      </c>
      <c r="N5257" s="149">
        <v>78720</v>
      </c>
      <c r="O5257" s="150"/>
      <c r="P5257" s="154" t="s">
        <v>4117</v>
      </c>
      <c r="Q5257" s="158" t="s">
        <v>50</v>
      </c>
      <c r="R5257" s="142">
        <f t="shared" si="81"/>
        <v>8</v>
      </c>
    </row>
    <row r="5258" ht="22.5" s="109" customFormat="1">
      <c r="A5258" s="119">
        <f>MAX($A$19:A5257)+1</f>
        <v>5240</v>
      </c>
      <c r="B5258" s="120" t="s">
        <v>41</v>
      </c>
      <c r="C5258" s="144" t="s">
        <v>92</v>
      </c>
      <c r="D5258" s="144" t="s">
        <v>5771</v>
      </c>
      <c r="E5258" s="145" t="s">
        <v>5061</v>
      </c>
      <c r="F5258" s="123" t="s">
        <v>2600</v>
      </c>
      <c r="G5258" s="146" t="s">
        <v>2601</v>
      </c>
      <c r="H5258" s="146" t="s">
        <v>5776</v>
      </c>
      <c r="I5258" s="151" t="s">
        <v>3163</v>
      </c>
      <c r="J5258" s="147">
        <v>320</v>
      </c>
      <c r="K5258" s="147">
        <v>490</v>
      </c>
      <c r="L5258" s="148">
        <v>156800</v>
      </c>
      <c r="M5258" s="120" t="s">
        <v>56</v>
      </c>
      <c r="N5258" s="149">
        <v>12544</v>
      </c>
      <c r="O5258" s="150"/>
      <c r="P5258" s="154" t="s">
        <v>4117</v>
      </c>
      <c r="Q5258" s="158" t="s">
        <v>50</v>
      </c>
      <c r="R5258" s="142">
        <f t="shared" si="81"/>
        <v>8</v>
      </c>
    </row>
    <row r="5259" ht="22.5" s="109" customFormat="1">
      <c r="A5259" s="119">
        <f>MAX($A$19:A5258)+1</f>
        <v>5241</v>
      </c>
      <c r="B5259" s="120" t="s">
        <v>41</v>
      </c>
      <c r="C5259" s="144" t="s">
        <v>92</v>
      </c>
      <c r="D5259" s="144" t="s">
        <v>5771</v>
      </c>
      <c r="E5259" s="145" t="s">
        <v>5061</v>
      </c>
      <c r="F5259" s="123" t="s">
        <v>2600</v>
      </c>
      <c r="G5259" s="146" t="s">
        <v>2601</v>
      </c>
      <c r="H5259" s="146" t="s">
        <v>2613</v>
      </c>
      <c r="I5259" s="151" t="s">
        <v>3163</v>
      </c>
      <c r="J5259" s="147">
        <v>1730</v>
      </c>
      <c r="K5259" s="147">
        <v>1948</v>
      </c>
      <c r="L5259" s="148">
        <v>3370040</v>
      </c>
      <c r="M5259" s="120" t="s">
        <v>56</v>
      </c>
      <c r="N5259" s="149">
        <v>269604</v>
      </c>
      <c r="O5259" s="150"/>
      <c r="P5259" s="154" t="s">
        <v>4117</v>
      </c>
      <c r="Q5259" s="158" t="s">
        <v>50</v>
      </c>
      <c r="R5259" s="142">
        <f t="shared" si="81"/>
        <v>8.00002373859064</v>
      </c>
    </row>
    <row r="5260" ht="33.75" s="109" customFormat="1">
      <c r="A5260" s="119">
        <f>MAX($A$19:A5259)+1</f>
        <v>5242</v>
      </c>
      <c r="B5260" s="120" t="s">
        <v>41</v>
      </c>
      <c r="C5260" s="144" t="s">
        <v>92</v>
      </c>
      <c r="D5260" s="144" t="s">
        <v>5771</v>
      </c>
      <c r="E5260" s="145" t="s">
        <v>5061</v>
      </c>
      <c r="F5260" s="123" t="s">
        <v>2600</v>
      </c>
      <c r="G5260" s="146" t="s">
        <v>2601</v>
      </c>
      <c r="H5260" s="146" t="s">
        <v>2610</v>
      </c>
      <c r="I5260" s="151" t="s">
        <v>3163</v>
      </c>
      <c r="J5260" s="147">
        <v>24000</v>
      </c>
      <c r="K5260" s="147">
        <v>529</v>
      </c>
      <c r="L5260" s="148">
        <v>12696000</v>
      </c>
      <c r="M5260" s="120" t="s">
        <v>56</v>
      </c>
      <c r="N5260" s="149">
        <v>1015680</v>
      </c>
      <c r="O5260" s="150"/>
      <c r="P5260" s="154" t="s">
        <v>4117</v>
      </c>
      <c r="Q5260" s="158" t="s">
        <v>50</v>
      </c>
      <c r="R5260" s="142">
        <f t="shared" si="81"/>
        <v>8</v>
      </c>
    </row>
    <row r="5261" ht="22.5" s="109" customFormat="1">
      <c r="A5261" s="119">
        <f>MAX($A$19:A5260)+1</f>
        <v>5243</v>
      </c>
      <c r="B5261" s="120" t="s">
        <v>41</v>
      </c>
      <c r="C5261" s="144" t="s">
        <v>92</v>
      </c>
      <c r="D5261" s="144" t="s">
        <v>5771</v>
      </c>
      <c r="E5261" s="145" t="s">
        <v>5061</v>
      </c>
      <c r="F5261" s="123" t="s">
        <v>2600</v>
      </c>
      <c r="G5261" s="146" t="s">
        <v>2601</v>
      </c>
      <c r="H5261" s="146" t="s">
        <v>2621</v>
      </c>
      <c r="I5261" s="151" t="s">
        <v>3163</v>
      </c>
      <c r="J5261" s="147">
        <v>3100</v>
      </c>
      <c r="K5261" s="147">
        <v>541</v>
      </c>
      <c r="L5261" s="148">
        <v>1677100</v>
      </c>
      <c r="M5261" s="120" t="s">
        <v>56</v>
      </c>
      <c r="N5261" s="149">
        <v>134168</v>
      </c>
      <c r="O5261" s="150"/>
      <c r="P5261" s="154" t="s">
        <v>4117</v>
      </c>
      <c r="Q5261" s="158" t="s">
        <v>50</v>
      </c>
      <c r="R5261" s="142">
        <f t="shared" si="81"/>
        <v>8</v>
      </c>
    </row>
    <row r="5262" ht="33.75" s="109" customFormat="1">
      <c r="A5262" s="119">
        <f>MAX($A$19:A5261)+1</f>
        <v>5244</v>
      </c>
      <c r="B5262" s="120" t="s">
        <v>41</v>
      </c>
      <c r="C5262" s="144" t="s">
        <v>92</v>
      </c>
      <c r="D5262" s="144" t="s">
        <v>5771</v>
      </c>
      <c r="E5262" s="145" t="s">
        <v>5061</v>
      </c>
      <c r="F5262" s="123" t="s">
        <v>2600</v>
      </c>
      <c r="G5262" s="146" t="s">
        <v>2601</v>
      </c>
      <c r="H5262" s="146" t="s">
        <v>5777</v>
      </c>
      <c r="I5262" s="151" t="s">
        <v>3163</v>
      </c>
      <c r="J5262" s="147">
        <v>12000</v>
      </c>
      <c r="K5262" s="147">
        <v>1240</v>
      </c>
      <c r="L5262" s="148">
        <v>14880000</v>
      </c>
      <c r="M5262" s="120" t="s">
        <v>56</v>
      </c>
      <c r="N5262" s="149">
        <v>1190400</v>
      </c>
      <c r="O5262" s="150"/>
      <c r="P5262" s="154" t="s">
        <v>4117</v>
      </c>
      <c r="Q5262" s="158" t="s">
        <v>50</v>
      </c>
      <c r="R5262" s="142">
        <f t="shared" si="81"/>
        <v>8</v>
      </c>
    </row>
    <row r="5263" ht="33.75" s="109" customFormat="1">
      <c r="A5263" s="119">
        <f>MAX($A$19:A5262)+1</f>
        <v>5245</v>
      </c>
      <c r="B5263" s="120" t="s">
        <v>41</v>
      </c>
      <c r="C5263" s="144" t="s">
        <v>92</v>
      </c>
      <c r="D5263" s="144" t="s">
        <v>5771</v>
      </c>
      <c r="E5263" s="145" t="s">
        <v>5061</v>
      </c>
      <c r="F5263" s="123" t="s">
        <v>2600</v>
      </c>
      <c r="G5263" s="146" t="s">
        <v>2601</v>
      </c>
      <c r="H5263" s="146" t="s">
        <v>2605</v>
      </c>
      <c r="I5263" s="151" t="s">
        <v>3163</v>
      </c>
      <c r="J5263" s="147">
        <v>5150</v>
      </c>
      <c r="K5263" s="147">
        <v>1948</v>
      </c>
      <c r="L5263" s="148">
        <v>10032200</v>
      </c>
      <c r="M5263" s="120" t="s">
        <v>56</v>
      </c>
      <c r="N5263" s="149">
        <v>802576</v>
      </c>
      <c r="O5263" s="150"/>
      <c r="P5263" s="154" t="s">
        <v>4117</v>
      </c>
      <c r="Q5263" s="158" t="s">
        <v>50</v>
      </c>
      <c r="R5263" s="142">
        <f t="shared" si="81"/>
        <v>8</v>
      </c>
    </row>
    <row r="5264" ht="22.5" s="109" customFormat="1">
      <c r="A5264" s="119">
        <f>MAX($A$19:A5263)+1</f>
        <v>5246</v>
      </c>
      <c r="B5264" s="120" t="s">
        <v>41</v>
      </c>
      <c r="C5264" s="144" t="s">
        <v>92</v>
      </c>
      <c r="D5264" s="144" t="s">
        <v>5771</v>
      </c>
      <c r="E5264" s="145" t="s">
        <v>5061</v>
      </c>
      <c r="F5264" s="123" t="s">
        <v>2600</v>
      </c>
      <c r="G5264" s="146" t="s">
        <v>2601</v>
      </c>
      <c r="H5264" s="146" t="s">
        <v>5778</v>
      </c>
      <c r="I5264" s="151" t="s">
        <v>3163</v>
      </c>
      <c r="J5264" s="147">
        <v>13750</v>
      </c>
      <c r="K5264" s="147">
        <v>820</v>
      </c>
      <c r="L5264" s="148">
        <v>11275000</v>
      </c>
      <c r="M5264" s="120" t="s">
        <v>56</v>
      </c>
      <c r="N5264" s="149">
        <v>902000</v>
      </c>
      <c r="O5264" s="150"/>
      <c r="P5264" s="154" t="s">
        <v>4117</v>
      </c>
      <c r="Q5264" s="158" t="s">
        <v>50</v>
      </c>
      <c r="R5264" s="142">
        <f t="shared" si="81"/>
        <v>8</v>
      </c>
    </row>
    <row r="5265" ht="22.5" s="109" customFormat="1">
      <c r="A5265" s="119">
        <f>MAX($A$19:A5264)+1</f>
        <v>5247</v>
      </c>
      <c r="B5265" s="120" t="s">
        <v>41</v>
      </c>
      <c r="C5265" s="144" t="s">
        <v>92</v>
      </c>
      <c r="D5265" s="144" t="s">
        <v>5771</v>
      </c>
      <c r="E5265" s="145" t="s">
        <v>5061</v>
      </c>
      <c r="F5265" s="123" t="s">
        <v>2600</v>
      </c>
      <c r="G5265" s="146" t="s">
        <v>2601</v>
      </c>
      <c r="H5265" s="146" t="s">
        <v>5779</v>
      </c>
      <c r="I5265" s="151" t="s">
        <v>3163</v>
      </c>
      <c r="J5265" s="147">
        <v>15810</v>
      </c>
      <c r="K5265" s="147">
        <v>1003</v>
      </c>
      <c r="L5265" s="148">
        <v>15857430</v>
      </c>
      <c r="M5265" s="120" t="s">
        <v>56</v>
      </c>
      <c r="N5265" s="149">
        <v>1268595</v>
      </c>
      <c r="O5265" s="150"/>
      <c r="P5265" s="154" t="s">
        <v>4117</v>
      </c>
      <c r="Q5265" s="158" t="s">
        <v>50</v>
      </c>
      <c r="R5265" s="142">
        <f t="shared" si="81"/>
        <v>8.00000378371527</v>
      </c>
    </row>
    <row r="5266" ht="22.5" s="109" customFormat="1">
      <c r="A5266" s="119">
        <f>MAX($A$19:A5265)+1</f>
        <v>5248</v>
      </c>
      <c r="B5266" s="120" t="s">
        <v>41</v>
      </c>
      <c r="C5266" s="144" t="s">
        <v>92</v>
      </c>
      <c r="D5266" s="144" t="s">
        <v>5771</v>
      </c>
      <c r="E5266" s="145" t="s">
        <v>5061</v>
      </c>
      <c r="F5266" s="123" t="s">
        <v>2600</v>
      </c>
      <c r="G5266" s="146" t="s">
        <v>2601</v>
      </c>
      <c r="H5266" s="146" t="s">
        <v>2630</v>
      </c>
      <c r="I5266" s="151" t="s">
        <v>3163</v>
      </c>
      <c r="J5266" s="147">
        <v>1170</v>
      </c>
      <c r="K5266" s="147">
        <v>472</v>
      </c>
      <c r="L5266" s="148">
        <v>552240</v>
      </c>
      <c r="M5266" s="120" t="s">
        <v>56</v>
      </c>
      <c r="N5266" s="149">
        <v>44177</v>
      </c>
      <c r="O5266" s="150"/>
      <c r="P5266" s="154" t="s">
        <v>4117</v>
      </c>
      <c r="Q5266" s="158" t="s">
        <v>50</v>
      </c>
      <c r="R5266" s="142">
        <f t="shared" si="81"/>
        <v>7.99960162248298</v>
      </c>
    </row>
    <row r="5267" ht="45" s="109" customFormat="1">
      <c r="A5267" s="119">
        <f>MAX($A$19:A5266)+1</f>
        <v>5249</v>
      </c>
      <c r="B5267" s="120" t="s">
        <v>41</v>
      </c>
      <c r="C5267" s="144" t="s">
        <v>92</v>
      </c>
      <c r="D5267" s="144" t="s">
        <v>5780</v>
      </c>
      <c r="E5267" s="145" t="s">
        <v>4159</v>
      </c>
      <c r="F5267" s="123" t="s">
        <v>2600</v>
      </c>
      <c r="G5267" s="146" t="s">
        <v>2601</v>
      </c>
      <c r="H5267" s="146" t="s">
        <v>5781</v>
      </c>
      <c r="I5267" s="151" t="s">
        <v>3163</v>
      </c>
      <c r="J5267" s="147">
        <v>690</v>
      </c>
      <c r="K5267" s="147">
        <v>490</v>
      </c>
      <c r="L5267" s="148">
        <v>338100</v>
      </c>
      <c r="M5267" s="120" t="s">
        <v>56</v>
      </c>
      <c r="N5267" s="149">
        <v>27048</v>
      </c>
      <c r="O5267" s="150"/>
      <c r="P5267" s="154" t="s">
        <v>4117</v>
      </c>
      <c r="Q5267" s="158" t="s">
        <v>50</v>
      </c>
      <c r="R5267" s="142">
        <f t="shared" si="81"/>
        <v>8</v>
      </c>
    </row>
    <row r="5268" ht="22.5" s="109" customFormat="1">
      <c r="A5268" s="119">
        <f>MAX($A$19:A5267)+1</f>
        <v>5250</v>
      </c>
      <c r="B5268" s="120" t="s">
        <v>41</v>
      </c>
      <c r="C5268" s="144" t="s">
        <v>92</v>
      </c>
      <c r="D5268" s="144" t="s">
        <v>5780</v>
      </c>
      <c r="E5268" s="145" t="s">
        <v>4159</v>
      </c>
      <c r="F5268" s="123" t="s">
        <v>2600</v>
      </c>
      <c r="G5268" s="146" t="s">
        <v>2601</v>
      </c>
      <c r="H5268" s="146" t="s">
        <v>2617</v>
      </c>
      <c r="I5268" s="151" t="s">
        <v>3163</v>
      </c>
      <c r="J5268" s="147">
        <v>1320</v>
      </c>
      <c r="K5268" s="147">
        <v>490</v>
      </c>
      <c r="L5268" s="148">
        <v>646800</v>
      </c>
      <c r="M5268" s="120" t="s">
        <v>56</v>
      </c>
      <c r="N5268" s="149">
        <v>51744</v>
      </c>
      <c r="O5268" s="150"/>
      <c r="P5268" s="154" t="s">
        <v>4117</v>
      </c>
      <c r="Q5268" s="158" t="s">
        <v>50</v>
      </c>
      <c r="R5268" s="142">
        <f t="shared" si="81"/>
        <v>8</v>
      </c>
    </row>
    <row r="5269" ht="33.75" s="109" customFormat="1">
      <c r="A5269" s="119">
        <f>MAX($A$19:A5268)+1</f>
        <v>5251</v>
      </c>
      <c r="B5269" s="120" t="s">
        <v>41</v>
      </c>
      <c r="C5269" s="144" t="s">
        <v>92</v>
      </c>
      <c r="D5269" s="144" t="s">
        <v>5780</v>
      </c>
      <c r="E5269" s="145" t="s">
        <v>4159</v>
      </c>
      <c r="F5269" s="123" t="s">
        <v>2600</v>
      </c>
      <c r="G5269" s="146" t="s">
        <v>2601</v>
      </c>
      <c r="H5269" s="146" t="s">
        <v>5750</v>
      </c>
      <c r="I5269" s="151" t="s">
        <v>3163</v>
      </c>
      <c r="J5269" s="147">
        <v>5225</v>
      </c>
      <c r="K5269" s="147">
        <v>490</v>
      </c>
      <c r="L5269" s="148">
        <v>2560250</v>
      </c>
      <c r="M5269" s="120" t="s">
        <v>56</v>
      </c>
      <c r="N5269" s="149">
        <v>204820</v>
      </c>
      <c r="O5269" s="150"/>
      <c r="P5269" s="154" t="s">
        <v>4117</v>
      </c>
      <c r="Q5269" s="158" t="s">
        <v>50</v>
      </c>
      <c r="R5269" s="142">
        <f t="shared" si="81"/>
        <v>8</v>
      </c>
    </row>
    <row r="5270" ht="22.5" s="109" customFormat="1">
      <c r="A5270" s="119">
        <f>MAX($A$19:A5269)+1</f>
        <v>5252</v>
      </c>
      <c r="B5270" s="120" t="s">
        <v>41</v>
      </c>
      <c r="C5270" s="144" t="s">
        <v>92</v>
      </c>
      <c r="D5270" s="144" t="s">
        <v>5780</v>
      </c>
      <c r="E5270" s="145" t="s">
        <v>4159</v>
      </c>
      <c r="F5270" s="123" t="s">
        <v>2600</v>
      </c>
      <c r="G5270" s="146" t="s">
        <v>2601</v>
      </c>
      <c r="H5270" s="146" t="s">
        <v>2604</v>
      </c>
      <c r="I5270" s="151" t="s">
        <v>3163</v>
      </c>
      <c r="J5270" s="147">
        <v>18000</v>
      </c>
      <c r="K5270" s="147">
        <v>529</v>
      </c>
      <c r="L5270" s="148">
        <v>9522000</v>
      </c>
      <c r="M5270" s="120" t="s">
        <v>56</v>
      </c>
      <c r="N5270" s="149">
        <v>761760</v>
      </c>
      <c r="O5270" s="150"/>
      <c r="P5270" s="154" t="s">
        <v>4117</v>
      </c>
      <c r="Q5270" s="158" t="s">
        <v>50</v>
      </c>
      <c r="R5270" s="142">
        <f t="shared" si="81"/>
        <v>8</v>
      </c>
    </row>
    <row r="5271" ht="22.5" s="109" customFormat="1">
      <c r="A5271" s="119">
        <f>MAX($A$19:A5270)+1</f>
        <v>5253</v>
      </c>
      <c r="B5271" s="120" t="s">
        <v>41</v>
      </c>
      <c r="C5271" s="144" t="s">
        <v>92</v>
      </c>
      <c r="D5271" s="144" t="s">
        <v>5780</v>
      </c>
      <c r="E5271" s="145" t="s">
        <v>4159</v>
      </c>
      <c r="F5271" s="123" t="s">
        <v>2600</v>
      </c>
      <c r="G5271" s="146" t="s">
        <v>2601</v>
      </c>
      <c r="H5271" s="146" t="s">
        <v>2617</v>
      </c>
      <c r="I5271" s="151" t="s">
        <v>3163</v>
      </c>
      <c r="J5271" s="147">
        <v>232</v>
      </c>
      <c r="K5271" s="147">
        <v>490</v>
      </c>
      <c r="L5271" s="148">
        <v>113680</v>
      </c>
      <c r="M5271" s="120" t="s">
        <v>56</v>
      </c>
      <c r="N5271" s="149">
        <v>9095</v>
      </c>
      <c r="O5271" s="150"/>
      <c r="P5271" s="154" t="s">
        <v>4117</v>
      </c>
      <c r="Q5271" s="158" t="s">
        <v>50</v>
      </c>
      <c r="R5271" s="142">
        <f t="shared" si="81"/>
        <v>8.00052779732583</v>
      </c>
    </row>
    <row r="5272" ht="33.75" s="109" customFormat="1">
      <c r="A5272" s="119">
        <f>MAX($A$19:A5271)+1</f>
        <v>5254</v>
      </c>
      <c r="B5272" s="120" t="s">
        <v>41</v>
      </c>
      <c r="C5272" s="144" t="s">
        <v>92</v>
      </c>
      <c r="D5272" s="144" t="s">
        <v>5780</v>
      </c>
      <c r="E5272" s="145" t="s">
        <v>4159</v>
      </c>
      <c r="F5272" s="123" t="s">
        <v>2600</v>
      </c>
      <c r="G5272" s="146" t="s">
        <v>2601</v>
      </c>
      <c r="H5272" s="146" t="s">
        <v>5772</v>
      </c>
      <c r="I5272" s="151" t="s">
        <v>3163</v>
      </c>
      <c r="J5272" s="147">
        <v>2090</v>
      </c>
      <c r="K5272" s="147">
        <v>589</v>
      </c>
      <c r="L5272" s="148">
        <v>1231010</v>
      </c>
      <c r="M5272" s="120" t="s">
        <v>56</v>
      </c>
      <c r="N5272" s="149">
        <v>98481</v>
      </c>
      <c r="O5272" s="150"/>
      <c r="P5272" s="154" t="s">
        <v>4117</v>
      </c>
      <c r="Q5272" s="158" t="s">
        <v>50</v>
      </c>
      <c r="R5272" s="142">
        <f t="shared" si="81"/>
        <v>8.00001624682172</v>
      </c>
    </row>
    <row r="5273" ht="33.75" s="109" customFormat="1">
      <c r="A5273" s="119">
        <f>MAX($A$19:A5272)+1</f>
        <v>5255</v>
      </c>
      <c r="B5273" s="120" t="s">
        <v>41</v>
      </c>
      <c r="C5273" s="144" t="s">
        <v>92</v>
      </c>
      <c r="D5273" s="144" t="s">
        <v>5780</v>
      </c>
      <c r="E5273" s="145" t="s">
        <v>4159</v>
      </c>
      <c r="F5273" s="123" t="s">
        <v>2600</v>
      </c>
      <c r="G5273" s="146" t="s">
        <v>2601</v>
      </c>
      <c r="H5273" s="146" t="s">
        <v>5782</v>
      </c>
      <c r="I5273" s="151" t="s">
        <v>3163</v>
      </c>
      <c r="J5273" s="147">
        <v>3350</v>
      </c>
      <c r="K5273" s="147">
        <v>1003</v>
      </c>
      <c r="L5273" s="148">
        <v>3360050</v>
      </c>
      <c r="M5273" s="120" t="s">
        <v>56</v>
      </c>
      <c r="N5273" s="149">
        <v>268804</v>
      </c>
      <c r="O5273" s="150"/>
      <c r="P5273" s="154" t="s">
        <v>4117</v>
      </c>
      <c r="Q5273" s="158" t="s">
        <v>50</v>
      </c>
      <c r="R5273" s="142">
        <f t="shared" si="81"/>
        <v>8</v>
      </c>
    </row>
    <row r="5274" ht="22.5" s="109" customFormat="1">
      <c r="A5274" s="119">
        <f>MAX($A$19:A5273)+1</f>
        <v>5256</v>
      </c>
      <c r="B5274" s="120" t="s">
        <v>41</v>
      </c>
      <c r="C5274" s="144" t="s">
        <v>92</v>
      </c>
      <c r="D5274" s="144" t="s">
        <v>5780</v>
      </c>
      <c r="E5274" s="145" t="s">
        <v>4159</v>
      </c>
      <c r="F5274" s="123" t="s">
        <v>2600</v>
      </c>
      <c r="G5274" s="146" t="s">
        <v>2601</v>
      </c>
      <c r="H5274" s="146" t="s">
        <v>5756</v>
      </c>
      <c r="I5274" s="151" t="s">
        <v>3163</v>
      </c>
      <c r="J5274" s="147">
        <v>9000</v>
      </c>
      <c r="K5274" s="147">
        <v>589</v>
      </c>
      <c r="L5274" s="148">
        <v>5301000</v>
      </c>
      <c r="M5274" s="120" t="s">
        <v>56</v>
      </c>
      <c r="N5274" s="149">
        <v>424080</v>
      </c>
      <c r="O5274" s="150"/>
      <c r="P5274" s="154" t="s">
        <v>4117</v>
      </c>
      <c r="Q5274" s="158" t="s">
        <v>50</v>
      </c>
      <c r="R5274" s="142">
        <f t="shared" si="81"/>
        <v>8</v>
      </c>
    </row>
    <row r="5275" ht="22.5" s="109" customFormat="1">
      <c r="A5275" s="119">
        <f>MAX($A$19:A5274)+1</f>
        <v>5257</v>
      </c>
      <c r="B5275" s="120" t="s">
        <v>41</v>
      </c>
      <c r="C5275" s="144" t="s">
        <v>92</v>
      </c>
      <c r="D5275" s="144" t="s">
        <v>5780</v>
      </c>
      <c r="E5275" s="145" t="s">
        <v>4159</v>
      </c>
      <c r="F5275" s="123" t="s">
        <v>2600</v>
      </c>
      <c r="G5275" s="146" t="s">
        <v>2601</v>
      </c>
      <c r="H5275" s="146" t="s">
        <v>5773</v>
      </c>
      <c r="I5275" s="151" t="s">
        <v>3163</v>
      </c>
      <c r="J5275" s="147">
        <v>2000</v>
      </c>
      <c r="K5275" s="147">
        <v>490</v>
      </c>
      <c r="L5275" s="148">
        <v>980000</v>
      </c>
      <c r="M5275" s="120" t="s">
        <v>56</v>
      </c>
      <c r="N5275" s="149">
        <v>78400</v>
      </c>
      <c r="O5275" s="150"/>
      <c r="P5275" s="154" t="s">
        <v>4117</v>
      </c>
      <c r="Q5275" s="158" t="s">
        <v>50</v>
      </c>
      <c r="R5275" s="142">
        <f t="shared" si="81"/>
        <v>8</v>
      </c>
    </row>
    <row r="5276" ht="22.5" s="109" customFormat="1">
      <c r="A5276" s="119">
        <f>MAX($A$19:A5275)+1</f>
        <v>5258</v>
      </c>
      <c r="B5276" s="120" t="s">
        <v>41</v>
      </c>
      <c r="C5276" s="144" t="s">
        <v>92</v>
      </c>
      <c r="D5276" s="144" t="s">
        <v>5780</v>
      </c>
      <c r="E5276" s="145" t="s">
        <v>4159</v>
      </c>
      <c r="F5276" s="123" t="s">
        <v>2600</v>
      </c>
      <c r="G5276" s="146" t="s">
        <v>2601</v>
      </c>
      <c r="H5276" s="146" t="s">
        <v>5769</v>
      </c>
      <c r="I5276" s="151" t="s">
        <v>3163</v>
      </c>
      <c r="J5276" s="147">
        <v>5660</v>
      </c>
      <c r="K5276" s="147">
        <v>490</v>
      </c>
      <c r="L5276" s="148">
        <v>2773400</v>
      </c>
      <c r="M5276" s="120" t="s">
        <v>56</v>
      </c>
      <c r="N5276" s="149">
        <v>221872</v>
      </c>
      <c r="O5276" s="150"/>
      <c r="P5276" s="154" t="s">
        <v>4117</v>
      </c>
      <c r="Q5276" s="158" t="s">
        <v>50</v>
      </c>
      <c r="R5276" s="142">
        <f t="shared" si="81"/>
        <v>8</v>
      </c>
    </row>
    <row r="5277" ht="22.5" s="109" customFormat="1">
      <c r="A5277" s="119">
        <f>MAX($A$19:A5276)+1</f>
        <v>5259</v>
      </c>
      <c r="B5277" s="120" t="s">
        <v>41</v>
      </c>
      <c r="C5277" s="144" t="s">
        <v>92</v>
      </c>
      <c r="D5277" s="144" t="s">
        <v>5780</v>
      </c>
      <c r="E5277" s="145" t="s">
        <v>4159</v>
      </c>
      <c r="F5277" s="123" t="s">
        <v>2600</v>
      </c>
      <c r="G5277" s="146" t="s">
        <v>2601</v>
      </c>
      <c r="H5277" s="146" t="s">
        <v>5770</v>
      </c>
      <c r="I5277" s="151" t="s">
        <v>3163</v>
      </c>
      <c r="J5277" s="147">
        <v>5040</v>
      </c>
      <c r="K5277" s="147">
        <v>589</v>
      </c>
      <c r="L5277" s="148">
        <v>2968560</v>
      </c>
      <c r="M5277" s="120" t="s">
        <v>56</v>
      </c>
      <c r="N5277" s="149">
        <v>237485</v>
      </c>
      <c r="O5277" s="150"/>
      <c r="P5277" s="154" t="s">
        <v>4117</v>
      </c>
      <c r="Q5277" s="158" t="s">
        <v>50</v>
      </c>
      <c r="R5277" s="142">
        <f t="shared" si="81"/>
        <v>8.00000673727329</v>
      </c>
    </row>
    <row r="5278" ht="22.5" s="109" customFormat="1">
      <c r="A5278" s="119">
        <f>MAX($A$19:A5277)+1</f>
        <v>5260</v>
      </c>
      <c r="B5278" s="120" t="s">
        <v>41</v>
      </c>
      <c r="C5278" s="144" t="s">
        <v>92</v>
      </c>
      <c r="D5278" s="144" t="s">
        <v>5780</v>
      </c>
      <c r="E5278" s="145" t="s">
        <v>4159</v>
      </c>
      <c r="F5278" s="123" t="s">
        <v>2600</v>
      </c>
      <c r="G5278" s="146" t="s">
        <v>2601</v>
      </c>
      <c r="H5278" s="146" t="s">
        <v>5783</v>
      </c>
      <c r="I5278" s="151" t="s">
        <v>3163</v>
      </c>
      <c r="J5278" s="147">
        <v>5000</v>
      </c>
      <c r="K5278" s="147">
        <v>1003</v>
      </c>
      <c r="L5278" s="148">
        <v>5015000</v>
      </c>
      <c r="M5278" s="120" t="s">
        <v>56</v>
      </c>
      <c r="N5278" s="149">
        <v>401200</v>
      </c>
      <c r="O5278" s="150"/>
      <c r="P5278" s="154" t="s">
        <v>4117</v>
      </c>
      <c r="Q5278" s="158" t="s">
        <v>50</v>
      </c>
      <c r="R5278" s="142">
        <f t="shared" si="81"/>
        <v>8</v>
      </c>
    </row>
    <row r="5279" ht="22.5" s="109" customFormat="1">
      <c r="A5279" s="119">
        <f>MAX($A$19:A5278)+1</f>
        <v>5261</v>
      </c>
      <c r="B5279" s="120" t="s">
        <v>41</v>
      </c>
      <c r="C5279" s="144" t="s">
        <v>92</v>
      </c>
      <c r="D5279" s="144" t="s">
        <v>5780</v>
      </c>
      <c r="E5279" s="145" t="s">
        <v>4159</v>
      </c>
      <c r="F5279" s="123" t="s">
        <v>2600</v>
      </c>
      <c r="G5279" s="146" t="s">
        <v>2601</v>
      </c>
      <c r="H5279" s="146" t="s">
        <v>5755</v>
      </c>
      <c r="I5279" s="151" t="s">
        <v>3163</v>
      </c>
      <c r="J5279" s="147">
        <v>27100</v>
      </c>
      <c r="K5279" s="147">
        <v>1003</v>
      </c>
      <c r="L5279" s="148">
        <v>27181300</v>
      </c>
      <c r="M5279" s="120" t="s">
        <v>56</v>
      </c>
      <c r="N5279" s="149">
        <v>2174504</v>
      </c>
      <c r="O5279" s="150"/>
      <c r="P5279" s="154" t="s">
        <v>4117</v>
      </c>
      <c r="Q5279" s="158" t="s">
        <v>50</v>
      </c>
      <c r="R5279" s="142">
        <f t="shared" si="81"/>
        <v>8</v>
      </c>
    </row>
    <row r="5280" ht="33.75" s="109" customFormat="1">
      <c r="A5280" s="119">
        <f>MAX($A$19:A5279)+1</f>
        <v>5262</v>
      </c>
      <c r="B5280" s="120" t="s">
        <v>41</v>
      </c>
      <c r="C5280" s="144" t="s">
        <v>92</v>
      </c>
      <c r="D5280" s="144" t="s">
        <v>5780</v>
      </c>
      <c r="E5280" s="145" t="s">
        <v>4159</v>
      </c>
      <c r="F5280" s="123" t="s">
        <v>2600</v>
      </c>
      <c r="G5280" s="146" t="s">
        <v>2601</v>
      </c>
      <c r="H5280" s="146" t="s">
        <v>5754</v>
      </c>
      <c r="I5280" s="151" t="s">
        <v>3163</v>
      </c>
      <c r="J5280" s="147">
        <v>15700</v>
      </c>
      <c r="K5280" s="147">
        <v>541</v>
      </c>
      <c r="L5280" s="148">
        <v>8493700</v>
      </c>
      <c r="M5280" s="120" t="s">
        <v>56</v>
      </c>
      <c r="N5280" s="149">
        <v>679496</v>
      </c>
      <c r="O5280" s="150"/>
      <c r="P5280" s="154" t="s">
        <v>4117</v>
      </c>
      <c r="Q5280" s="158" t="s">
        <v>50</v>
      </c>
      <c r="R5280" s="142">
        <f t="shared" si="81"/>
        <v>8</v>
      </c>
    </row>
    <row r="5281" ht="33.75" s="109" customFormat="1">
      <c r="A5281" s="119">
        <f>MAX($A$19:A5280)+1</f>
        <v>5263</v>
      </c>
      <c r="B5281" s="120" t="s">
        <v>41</v>
      </c>
      <c r="C5281" s="144" t="s">
        <v>92</v>
      </c>
      <c r="D5281" s="144" t="s">
        <v>5780</v>
      </c>
      <c r="E5281" s="145" t="s">
        <v>4159</v>
      </c>
      <c r="F5281" s="123" t="s">
        <v>2600</v>
      </c>
      <c r="G5281" s="146" t="s">
        <v>2601</v>
      </c>
      <c r="H5281" s="146" t="s">
        <v>5784</v>
      </c>
      <c r="I5281" s="151" t="s">
        <v>3163</v>
      </c>
      <c r="J5281" s="147">
        <v>6170</v>
      </c>
      <c r="K5281" s="147">
        <v>529</v>
      </c>
      <c r="L5281" s="148">
        <v>3263930</v>
      </c>
      <c r="M5281" s="120" t="s">
        <v>56</v>
      </c>
      <c r="N5281" s="149">
        <v>261115</v>
      </c>
      <c r="O5281" s="150"/>
      <c r="P5281" s="154" t="s">
        <v>4117</v>
      </c>
      <c r="Q5281" s="158" t="s">
        <v>50</v>
      </c>
      <c r="R5281" s="142">
        <f t="shared" si="81"/>
        <v>8.00001838274718</v>
      </c>
    </row>
    <row r="5282" ht="33.75" s="109" customFormat="1">
      <c r="A5282" s="119">
        <f>MAX($A$19:A5281)+1</f>
        <v>5264</v>
      </c>
      <c r="B5282" s="120" t="s">
        <v>41</v>
      </c>
      <c r="C5282" s="144" t="s">
        <v>92</v>
      </c>
      <c r="D5282" s="144" t="s">
        <v>5780</v>
      </c>
      <c r="E5282" s="145" t="s">
        <v>4159</v>
      </c>
      <c r="F5282" s="123" t="s">
        <v>2600</v>
      </c>
      <c r="G5282" s="146" t="s">
        <v>2601</v>
      </c>
      <c r="H5282" s="146" t="s">
        <v>5774</v>
      </c>
      <c r="I5282" s="151" t="s">
        <v>3163</v>
      </c>
      <c r="J5282" s="147">
        <v>2800</v>
      </c>
      <c r="K5282" s="147">
        <v>541</v>
      </c>
      <c r="L5282" s="148">
        <v>1514800</v>
      </c>
      <c r="M5282" s="120" t="s">
        <v>56</v>
      </c>
      <c r="N5282" s="149">
        <v>121184</v>
      </c>
      <c r="O5282" s="150"/>
      <c r="P5282" s="154" t="s">
        <v>4117</v>
      </c>
      <c r="Q5282" s="158" t="s">
        <v>50</v>
      </c>
      <c r="R5282" s="142">
        <f t="shared" si="81"/>
        <v>8</v>
      </c>
    </row>
    <row r="5283" ht="22.5" s="109" customFormat="1">
      <c r="A5283" s="119">
        <f>MAX($A$19:A5282)+1</f>
        <v>5265</v>
      </c>
      <c r="B5283" s="120" t="s">
        <v>41</v>
      </c>
      <c r="C5283" s="144" t="s">
        <v>92</v>
      </c>
      <c r="D5283" s="144" t="s">
        <v>5780</v>
      </c>
      <c r="E5283" s="145" t="s">
        <v>4159</v>
      </c>
      <c r="F5283" s="123" t="s">
        <v>2600</v>
      </c>
      <c r="G5283" s="146" t="s">
        <v>2601</v>
      </c>
      <c r="H5283" s="146" t="s">
        <v>5753</v>
      </c>
      <c r="I5283" s="151" t="s">
        <v>3163</v>
      </c>
      <c r="J5283" s="147">
        <v>10100</v>
      </c>
      <c r="K5283" s="147">
        <v>481</v>
      </c>
      <c r="L5283" s="148">
        <v>4858100</v>
      </c>
      <c r="M5283" s="120" t="s">
        <v>56</v>
      </c>
      <c r="N5283" s="149">
        <v>388648</v>
      </c>
      <c r="O5283" s="150"/>
      <c r="P5283" s="154" t="s">
        <v>4117</v>
      </c>
      <c r="Q5283" s="158" t="s">
        <v>50</v>
      </c>
      <c r="R5283" s="142">
        <f ref="R5283:R5346" t="shared" si="82">N5283/L5283*100</f>
        <v>8</v>
      </c>
    </row>
    <row r="5284" ht="33.75" s="109" customFormat="1">
      <c r="A5284" s="119">
        <f>MAX($A$19:A5283)+1</f>
        <v>5266</v>
      </c>
      <c r="B5284" s="120" t="s">
        <v>41</v>
      </c>
      <c r="C5284" s="144" t="s">
        <v>92</v>
      </c>
      <c r="D5284" s="144" t="s">
        <v>5780</v>
      </c>
      <c r="E5284" s="145" t="s">
        <v>4159</v>
      </c>
      <c r="F5284" s="123" t="s">
        <v>2600</v>
      </c>
      <c r="G5284" s="146" t="s">
        <v>2601</v>
      </c>
      <c r="H5284" s="146" t="s">
        <v>2610</v>
      </c>
      <c r="I5284" s="151" t="s">
        <v>3163</v>
      </c>
      <c r="J5284" s="147">
        <v>42990</v>
      </c>
      <c r="K5284" s="147">
        <v>529</v>
      </c>
      <c r="L5284" s="148">
        <v>22741710</v>
      </c>
      <c r="M5284" s="120" t="s">
        <v>56</v>
      </c>
      <c r="N5284" s="149">
        <v>1819337</v>
      </c>
      <c r="O5284" s="150"/>
      <c r="P5284" s="154" t="s">
        <v>4117</v>
      </c>
      <c r="Q5284" s="158" t="s">
        <v>50</v>
      </c>
      <c r="R5284" s="142">
        <f t="shared" si="82"/>
        <v>8.00000087944134</v>
      </c>
    </row>
    <row r="5285" ht="22.5" s="109" customFormat="1">
      <c r="A5285" s="119">
        <f>MAX($A$19:A5284)+1</f>
        <v>5267</v>
      </c>
      <c r="B5285" s="120" t="s">
        <v>41</v>
      </c>
      <c r="C5285" s="144" t="s">
        <v>92</v>
      </c>
      <c r="D5285" s="144" t="s">
        <v>5780</v>
      </c>
      <c r="E5285" s="145" t="s">
        <v>4159</v>
      </c>
      <c r="F5285" s="123" t="s">
        <v>2600</v>
      </c>
      <c r="G5285" s="146" t="s">
        <v>2601</v>
      </c>
      <c r="H5285" s="146" t="s">
        <v>5785</v>
      </c>
      <c r="I5285" s="151" t="s">
        <v>3163</v>
      </c>
      <c r="J5285" s="147">
        <v>10510</v>
      </c>
      <c r="K5285" s="147">
        <v>529</v>
      </c>
      <c r="L5285" s="148">
        <v>5559790</v>
      </c>
      <c r="M5285" s="120" t="s">
        <v>56</v>
      </c>
      <c r="N5285" s="149">
        <v>444784</v>
      </c>
      <c r="O5285" s="150"/>
      <c r="P5285" s="154" t="s">
        <v>4117</v>
      </c>
      <c r="Q5285" s="158" t="s">
        <v>50</v>
      </c>
      <c r="R5285" s="142">
        <f t="shared" si="82"/>
        <v>8.00001438903268</v>
      </c>
    </row>
    <row r="5286" ht="33.75" s="109" customFormat="1">
      <c r="A5286" s="119">
        <f>MAX($A$19:A5285)+1</f>
        <v>5268</v>
      </c>
      <c r="B5286" s="120" t="s">
        <v>41</v>
      </c>
      <c r="C5286" s="144" t="s">
        <v>92</v>
      </c>
      <c r="D5286" s="144" t="s">
        <v>5780</v>
      </c>
      <c r="E5286" s="145" t="s">
        <v>4159</v>
      </c>
      <c r="F5286" s="123" t="s">
        <v>2600</v>
      </c>
      <c r="G5286" s="146" t="s">
        <v>2601</v>
      </c>
      <c r="H5286" s="146" t="s">
        <v>5775</v>
      </c>
      <c r="I5286" s="151" t="s">
        <v>3163</v>
      </c>
      <c r="J5286" s="147">
        <v>2560</v>
      </c>
      <c r="K5286" s="147">
        <v>820</v>
      </c>
      <c r="L5286" s="148">
        <v>2099200</v>
      </c>
      <c r="M5286" s="120" t="s">
        <v>56</v>
      </c>
      <c r="N5286" s="149">
        <v>167936</v>
      </c>
      <c r="O5286" s="150"/>
      <c r="P5286" s="154" t="s">
        <v>4117</v>
      </c>
      <c r="Q5286" s="158" t="s">
        <v>50</v>
      </c>
      <c r="R5286" s="142">
        <f t="shared" si="82"/>
        <v>8</v>
      </c>
    </row>
    <row r="5287" ht="33.75" s="109" customFormat="1">
      <c r="A5287" s="119">
        <f>MAX($A$19:A5286)+1</f>
        <v>5269</v>
      </c>
      <c r="B5287" s="120" t="s">
        <v>41</v>
      </c>
      <c r="C5287" s="144" t="s">
        <v>92</v>
      </c>
      <c r="D5287" s="144" t="s">
        <v>5780</v>
      </c>
      <c r="E5287" s="145" t="s">
        <v>4159</v>
      </c>
      <c r="F5287" s="123" t="s">
        <v>2600</v>
      </c>
      <c r="G5287" s="146" t="s">
        <v>2601</v>
      </c>
      <c r="H5287" s="146" t="s">
        <v>2610</v>
      </c>
      <c r="I5287" s="151" t="s">
        <v>3163</v>
      </c>
      <c r="J5287" s="147">
        <v>22000</v>
      </c>
      <c r="K5287" s="147">
        <v>529</v>
      </c>
      <c r="L5287" s="148">
        <v>11638000</v>
      </c>
      <c r="M5287" s="120" t="s">
        <v>56</v>
      </c>
      <c r="N5287" s="149">
        <v>931040</v>
      </c>
      <c r="O5287" s="150"/>
      <c r="P5287" s="154" t="s">
        <v>4117</v>
      </c>
      <c r="Q5287" s="158" t="s">
        <v>50</v>
      </c>
      <c r="R5287" s="142">
        <f t="shared" si="82"/>
        <v>8</v>
      </c>
    </row>
    <row r="5288" ht="22.5" s="109" customFormat="1">
      <c r="A5288" s="119">
        <f>MAX($A$19:A5287)+1</f>
        <v>5270</v>
      </c>
      <c r="B5288" s="120" t="s">
        <v>41</v>
      </c>
      <c r="C5288" s="144" t="s">
        <v>92</v>
      </c>
      <c r="D5288" s="144" t="s">
        <v>5780</v>
      </c>
      <c r="E5288" s="145" t="s">
        <v>4159</v>
      </c>
      <c r="F5288" s="123" t="s">
        <v>2600</v>
      </c>
      <c r="G5288" s="146" t="s">
        <v>2601</v>
      </c>
      <c r="H5288" s="146" t="s">
        <v>5786</v>
      </c>
      <c r="I5288" s="151" t="s">
        <v>3163</v>
      </c>
      <c r="J5288" s="147">
        <v>370</v>
      </c>
      <c r="K5288" s="147">
        <v>472</v>
      </c>
      <c r="L5288" s="148">
        <v>174640</v>
      </c>
      <c r="M5288" s="120" t="s">
        <v>56</v>
      </c>
      <c r="N5288" s="149">
        <v>13972</v>
      </c>
      <c r="O5288" s="150"/>
      <c r="P5288" s="154" t="s">
        <v>4117</v>
      </c>
      <c r="Q5288" s="158" t="s">
        <v>50</v>
      </c>
      <c r="R5288" s="142">
        <f t="shared" si="82"/>
        <v>8.00045808520385</v>
      </c>
    </row>
    <row r="5289" ht="22.5" s="109" customFormat="1">
      <c r="A5289" s="119">
        <f>MAX($A$19:A5288)+1</f>
        <v>5271</v>
      </c>
      <c r="B5289" s="120" t="s">
        <v>41</v>
      </c>
      <c r="C5289" s="144" t="s">
        <v>92</v>
      </c>
      <c r="D5289" s="144" t="s">
        <v>5780</v>
      </c>
      <c r="E5289" s="145" t="s">
        <v>4159</v>
      </c>
      <c r="F5289" s="123" t="s">
        <v>2600</v>
      </c>
      <c r="G5289" s="146" t="s">
        <v>2601</v>
      </c>
      <c r="H5289" s="146" t="s">
        <v>2618</v>
      </c>
      <c r="I5289" s="151" t="s">
        <v>3163</v>
      </c>
      <c r="J5289" s="147">
        <v>1350</v>
      </c>
      <c r="K5289" s="147">
        <v>472</v>
      </c>
      <c r="L5289" s="148">
        <v>637200</v>
      </c>
      <c r="M5289" s="120" t="s">
        <v>56</v>
      </c>
      <c r="N5289" s="149">
        <v>50976</v>
      </c>
      <c r="O5289" s="150"/>
      <c r="P5289" s="154" t="s">
        <v>4117</v>
      </c>
      <c r="Q5289" s="158" t="s">
        <v>50</v>
      </c>
      <c r="R5289" s="142">
        <f t="shared" si="82"/>
        <v>8</v>
      </c>
    </row>
    <row r="5290" ht="22.5" s="109" customFormat="1">
      <c r="A5290" s="119">
        <f>MAX($A$19:A5289)+1</f>
        <v>5272</v>
      </c>
      <c r="B5290" s="120" t="s">
        <v>41</v>
      </c>
      <c r="C5290" s="144" t="s">
        <v>92</v>
      </c>
      <c r="D5290" s="144" t="s">
        <v>5780</v>
      </c>
      <c r="E5290" s="145" t="s">
        <v>4159</v>
      </c>
      <c r="F5290" s="123" t="s">
        <v>2600</v>
      </c>
      <c r="G5290" s="146" t="s">
        <v>2601</v>
      </c>
      <c r="H5290" s="146" t="s">
        <v>5762</v>
      </c>
      <c r="I5290" s="151" t="s">
        <v>3163</v>
      </c>
      <c r="J5290" s="147">
        <v>1125</v>
      </c>
      <c r="K5290" s="147">
        <v>472</v>
      </c>
      <c r="L5290" s="148">
        <v>531000</v>
      </c>
      <c r="M5290" s="120" t="s">
        <v>56</v>
      </c>
      <c r="N5290" s="149">
        <v>42480</v>
      </c>
      <c r="O5290" s="150"/>
      <c r="P5290" s="154" t="s">
        <v>4117</v>
      </c>
      <c r="Q5290" s="158" t="s">
        <v>50</v>
      </c>
      <c r="R5290" s="142">
        <f t="shared" si="82"/>
        <v>8</v>
      </c>
    </row>
    <row r="5291" ht="22.5" s="109" customFormat="1">
      <c r="A5291" s="119">
        <f>MAX($A$19:A5290)+1</f>
        <v>5273</v>
      </c>
      <c r="B5291" s="120" t="s">
        <v>41</v>
      </c>
      <c r="C5291" s="144" t="s">
        <v>92</v>
      </c>
      <c r="D5291" s="144" t="s">
        <v>5780</v>
      </c>
      <c r="E5291" s="145" t="s">
        <v>4159</v>
      </c>
      <c r="F5291" s="123" t="s">
        <v>2600</v>
      </c>
      <c r="G5291" s="146" t="s">
        <v>2601</v>
      </c>
      <c r="H5291" s="146" t="s">
        <v>5787</v>
      </c>
      <c r="I5291" s="151" t="s">
        <v>3163</v>
      </c>
      <c r="J5291" s="147">
        <v>8000</v>
      </c>
      <c r="K5291" s="147">
        <v>472</v>
      </c>
      <c r="L5291" s="148">
        <v>3776000</v>
      </c>
      <c r="M5291" s="120" t="s">
        <v>56</v>
      </c>
      <c r="N5291" s="149">
        <v>302080</v>
      </c>
      <c r="O5291" s="150"/>
      <c r="P5291" s="154" t="s">
        <v>4117</v>
      </c>
      <c r="Q5291" s="158" t="s">
        <v>50</v>
      </c>
      <c r="R5291" s="142">
        <f t="shared" si="82"/>
        <v>8</v>
      </c>
    </row>
    <row r="5292" ht="22.5" s="109" customFormat="1">
      <c r="A5292" s="119">
        <f>MAX($A$19:A5291)+1</f>
        <v>5274</v>
      </c>
      <c r="B5292" s="120" t="s">
        <v>41</v>
      </c>
      <c r="C5292" s="144" t="s">
        <v>92</v>
      </c>
      <c r="D5292" s="144" t="s">
        <v>5780</v>
      </c>
      <c r="E5292" s="145" t="s">
        <v>4159</v>
      </c>
      <c r="F5292" s="123" t="s">
        <v>2600</v>
      </c>
      <c r="G5292" s="146" t="s">
        <v>2601</v>
      </c>
      <c r="H5292" s="146" t="s">
        <v>5763</v>
      </c>
      <c r="I5292" s="151" t="s">
        <v>3163</v>
      </c>
      <c r="J5292" s="147">
        <v>3350</v>
      </c>
      <c r="K5292" s="147">
        <v>472</v>
      </c>
      <c r="L5292" s="148">
        <v>1581200</v>
      </c>
      <c r="M5292" s="120" t="s">
        <v>56</v>
      </c>
      <c r="N5292" s="149">
        <v>126496</v>
      </c>
      <c r="O5292" s="150"/>
      <c r="P5292" s="154" t="s">
        <v>4117</v>
      </c>
      <c r="Q5292" s="158" t="s">
        <v>50</v>
      </c>
      <c r="R5292" s="142">
        <f t="shared" si="82"/>
        <v>8</v>
      </c>
    </row>
    <row r="5293" ht="22.5" s="109" customFormat="1">
      <c r="A5293" s="119">
        <f>MAX($A$19:A5292)+1</f>
        <v>5275</v>
      </c>
      <c r="B5293" s="120" t="s">
        <v>41</v>
      </c>
      <c r="C5293" s="144" t="s">
        <v>92</v>
      </c>
      <c r="D5293" s="144" t="s">
        <v>5780</v>
      </c>
      <c r="E5293" s="145" t="s">
        <v>4159</v>
      </c>
      <c r="F5293" s="123" t="s">
        <v>2600</v>
      </c>
      <c r="G5293" s="146" t="s">
        <v>2601</v>
      </c>
      <c r="H5293" s="146" t="s">
        <v>5764</v>
      </c>
      <c r="I5293" s="151" t="s">
        <v>3163</v>
      </c>
      <c r="J5293" s="147">
        <v>22750</v>
      </c>
      <c r="K5293" s="147">
        <v>529</v>
      </c>
      <c r="L5293" s="148">
        <v>12034750</v>
      </c>
      <c r="M5293" s="120" t="s">
        <v>56</v>
      </c>
      <c r="N5293" s="149">
        <v>962780</v>
      </c>
      <c r="O5293" s="150"/>
      <c r="P5293" s="154" t="s">
        <v>4117</v>
      </c>
      <c r="Q5293" s="158" t="s">
        <v>50</v>
      </c>
      <c r="R5293" s="142">
        <f t="shared" si="82"/>
        <v>8</v>
      </c>
    </row>
    <row r="5294" ht="22.5" s="109" customFormat="1">
      <c r="A5294" s="119">
        <f>MAX($A$19:A5293)+1</f>
        <v>5276</v>
      </c>
      <c r="B5294" s="120" t="s">
        <v>41</v>
      </c>
      <c r="C5294" s="144" t="s">
        <v>92</v>
      </c>
      <c r="D5294" s="144" t="s">
        <v>5780</v>
      </c>
      <c r="E5294" s="145" t="s">
        <v>4159</v>
      </c>
      <c r="F5294" s="123" t="s">
        <v>2600</v>
      </c>
      <c r="G5294" s="146" t="s">
        <v>2601</v>
      </c>
      <c r="H5294" s="146" t="s">
        <v>5758</v>
      </c>
      <c r="I5294" s="151" t="s">
        <v>3163</v>
      </c>
      <c r="J5294" s="147">
        <v>3400</v>
      </c>
      <c r="K5294" s="147">
        <v>541</v>
      </c>
      <c r="L5294" s="148">
        <v>1839400</v>
      </c>
      <c r="M5294" s="120" t="s">
        <v>56</v>
      </c>
      <c r="N5294" s="149">
        <v>147152</v>
      </c>
      <c r="O5294" s="150"/>
      <c r="P5294" s="154" t="s">
        <v>4117</v>
      </c>
      <c r="Q5294" s="158" t="s">
        <v>50</v>
      </c>
      <c r="R5294" s="142">
        <f t="shared" si="82"/>
        <v>8</v>
      </c>
    </row>
    <row r="5295" ht="33.75" s="109" customFormat="1">
      <c r="A5295" s="119">
        <f>MAX($A$19:A5294)+1</f>
        <v>5277</v>
      </c>
      <c r="B5295" s="120" t="s">
        <v>41</v>
      </c>
      <c r="C5295" s="144" t="s">
        <v>92</v>
      </c>
      <c r="D5295" s="144" t="s">
        <v>5780</v>
      </c>
      <c r="E5295" s="145" t="s">
        <v>4159</v>
      </c>
      <c r="F5295" s="123" t="s">
        <v>2600</v>
      </c>
      <c r="G5295" s="146" t="s">
        <v>2601</v>
      </c>
      <c r="H5295" s="146" t="s">
        <v>5772</v>
      </c>
      <c r="I5295" s="151" t="s">
        <v>3163</v>
      </c>
      <c r="J5295" s="147">
        <v>576</v>
      </c>
      <c r="K5295" s="147">
        <v>589</v>
      </c>
      <c r="L5295" s="148">
        <v>339264</v>
      </c>
      <c r="M5295" s="120" t="s">
        <v>56</v>
      </c>
      <c r="N5295" s="149">
        <v>27141</v>
      </c>
      <c r="O5295" s="150"/>
      <c r="P5295" s="154" t="s">
        <v>4117</v>
      </c>
      <c r="Q5295" s="158" t="s">
        <v>50</v>
      </c>
      <c r="R5295" s="142">
        <f t="shared" si="82"/>
        <v>7.99996462931522</v>
      </c>
    </row>
    <row r="5296" ht="33.75" s="109" customFormat="1">
      <c r="A5296" s="119">
        <f>MAX($A$19:A5295)+1</f>
        <v>5278</v>
      </c>
      <c r="B5296" s="120" t="s">
        <v>41</v>
      </c>
      <c r="C5296" s="144" t="s">
        <v>92</v>
      </c>
      <c r="D5296" s="144" t="s">
        <v>5780</v>
      </c>
      <c r="E5296" s="145" t="s">
        <v>4159</v>
      </c>
      <c r="F5296" s="123" t="s">
        <v>2600</v>
      </c>
      <c r="G5296" s="146" t="s">
        <v>2601</v>
      </c>
      <c r="H5296" s="146" t="s">
        <v>5782</v>
      </c>
      <c r="I5296" s="151" t="s">
        <v>3163</v>
      </c>
      <c r="J5296" s="147">
        <v>4140</v>
      </c>
      <c r="K5296" s="147">
        <v>1003</v>
      </c>
      <c r="L5296" s="148">
        <v>4152420</v>
      </c>
      <c r="M5296" s="120" t="s">
        <v>56</v>
      </c>
      <c r="N5296" s="149">
        <v>332194</v>
      </c>
      <c r="O5296" s="150"/>
      <c r="P5296" s="154" t="s">
        <v>4117</v>
      </c>
      <c r="Q5296" s="158" t="s">
        <v>50</v>
      </c>
      <c r="R5296" s="142">
        <f t="shared" si="82"/>
        <v>8.00000963293694</v>
      </c>
    </row>
    <row r="5297" ht="22.5" s="109" customFormat="1">
      <c r="A5297" s="119">
        <f>MAX($A$19:A5296)+1</f>
        <v>5279</v>
      </c>
      <c r="B5297" s="120" t="s">
        <v>41</v>
      </c>
      <c r="C5297" s="144" t="s">
        <v>92</v>
      </c>
      <c r="D5297" s="144" t="s">
        <v>5780</v>
      </c>
      <c r="E5297" s="145" t="s">
        <v>4159</v>
      </c>
      <c r="F5297" s="123" t="s">
        <v>2600</v>
      </c>
      <c r="G5297" s="146" t="s">
        <v>2601</v>
      </c>
      <c r="H5297" s="146" t="s">
        <v>5783</v>
      </c>
      <c r="I5297" s="151" t="s">
        <v>3163</v>
      </c>
      <c r="J5297" s="147">
        <v>300</v>
      </c>
      <c r="K5297" s="147">
        <v>1003</v>
      </c>
      <c r="L5297" s="148">
        <v>300900</v>
      </c>
      <c r="M5297" s="120" t="s">
        <v>56</v>
      </c>
      <c r="N5297" s="149">
        <v>24072</v>
      </c>
      <c r="O5297" s="150"/>
      <c r="P5297" s="154" t="s">
        <v>4117</v>
      </c>
      <c r="Q5297" s="158" t="s">
        <v>50</v>
      </c>
      <c r="R5297" s="142">
        <f t="shared" si="82"/>
        <v>8</v>
      </c>
    </row>
    <row r="5298" ht="22.5" s="109" customFormat="1">
      <c r="A5298" s="119">
        <f>MAX($A$19:A5297)+1</f>
        <v>5280</v>
      </c>
      <c r="B5298" s="120" t="s">
        <v>41</v>
      </c>
      <c r="C5298" s="144" t="s">
        <v>92</v>
      </c>
      <c r="D5298" s="144" t="s">
        <v>5780</v>
      </c>
      <c r="E5298" s="145" t="s">
        <v>4159</v>
      </c>
      <c r="F5298" s="123" t="s">
        <v>2600</v>
      </c>
      <c r="G5298" s="146" t="s">
        <v>2601</v>
      </c>
      <c r="H5298" s="146" t="s">
        <v>5755</v>
      </c>
      <c r="I5298" s="151" t="s">
        <v>3163</v>
      </c>
      <c r="J5298" s="147">
        <v>7390</v>
      </c>
      <c r="K5298" s="147">
        <v>1003</v>
      </c>
      <c r="L5298" s="148">
        <v>7412170</v>
      </c>
      <c r="M5298" s="120" t="s">
        <v>56</v>
      </c>
      <c r="N5298" s="149">
        <v>592974</v>
      </c>
      <c r="O5298" s="150"/>
      <c r="P5298" s="154" t="s">
        <v>4117</v>
      </c>
      <c r="Q5298" s="158" t="s">
        <v>50</v>
      </c>
      <c r="R5298" s="142">
        <f t="shared" si="82"/>
        <v>8.0000053965303</v>
      </c>
    </row>
    <row r="5299" ht="33.75" s="109" customFormat="1">
      <c r="A5299" s="119">
        <f>MAX($A$19:A5298)+1</f>
        <v>5281</v>
      </c>
      <c r="B5299" s="120" t="s">
        <v>41</v>
      </c>
      <c r="C5299" s="144" t="s">
        <v>92</v>
      </c>
      <c r="D5299" s="144" t="s">
        <v>5780</v>
      </c>
      <c r="E5299" s="145" t="s">
        <v>4159</v>
      </c>
      <c r="F5299" s="123" t="s">
        <v>2600</v>
      </c>
      <c r="G5299" s="146" t="s">
        <v>2601</v>
      </c>
      <c r="H5299" s="146" t="s">
        <v>5784</v>
      </c>
      <c r="I5299" s="151" t="s">
        <v>3163</v>
      </c>
      <c r="J5299" s="147">
        <v>5820</v>
      </c>
      <c r="K5299" s="147">
        <v>529</v>
      </c>
      <c r="L5299" s="148">
        <v>3078780</v>
      </c>
      <c r="M5299" s="120" t="s">
        <v>56</v>
      </c>
      <c r="N5299" s="149">
        <v>246303</v>
      </c>
      <c r="O5299" s="150"/>
      <c r="P5299" s="154" t="s">
        <v>4117</v>
      </c>
      <c r="Q5299" s="158" t="s">
        <v>50</v>
      </c>
      <c r="R5299" s="142">
        <f t="shared" si="82"/>
        <v>8.00001948823885</v>
      </c>
    </row>
    <row r="5300" ht="33.75" s="109" customFormat="1">
      <c r="A5300" s="119">
        <f>MAX($A$19:A5299)+1</f>
        <v>5282</v>
      </c>
      <c r="B5300" s="120" t="s">
        <v>41</v>
      </c>
      <c r="C5300" s="144" t="s">
        <v>92</v>
      </c>
      <c r="D5300" s="144" t="s">
        <v>5780</v>
      </c>
      <c r="E5300" s="145" t="s">
        <v>4159</v>
      </c>
      <c r="F5300" s="123" t="s">
        <v>2600</v>
      </c>
      <c r="G5300" s="146" t="s">
        <v>2601</v>
      </c>
      <c r="H5300" s="146" t="s">
        <v>5774</v>
      </c>
      <c r="I5300" s="151" t="s">
        <v>3163</v>
      </c>
      <c r="J5300" s="147">
        <v>1887</v>
      </c>
      <c r="K5300" s="147">
        <v>541</v>
      </c>
      <c r="L5300" s="148">
        <v>1020867</v>
      </c>
      <c r="M5300" s="120" t="s">
        <v>56</v>
      </c>
      <c r="N5300" s="149">
        <v>81670</v>
      </c>
      <c r="O5300" s="150"/>
      <c r="P5300" s="154" t="s">
        <v>4117</v>
      </c>
      <c r="Q5300" s="158" t="s">
        <v>50</v>
      </c>
      <c r="R5300" s="142">
        <f t="shared" si="82"/>
        <v>8.00006269181</v>
      </c>
    </row>
    <row r="5301" ht="33.75" s="109" customFormat="1">
      <c r="A5301" s="119">
        <f>MAX($A$19:A5300)+1</f>
        <v>5283</v>
      </c>
      <c r="B5301" s="120" t="s">
        <v>41</v>
      </c>
      <c r="C5301" s="144" t="s">
        <v>92</v>
      </c>
      <c r="D5301" s="144" t="s">
        <v>5780</v>
      </c>
      <c r="E5301" s="145" t="s">
        <v>4159</v>
      </c>
      <c r="F5301" s="123" t="s">
        <v>2600</v>
      </c>
      <c r="G5301" s="146" t="s">
        <v>2601</v>
      </c>
      <c r="H5301" s="146" t="s">
        <v>5775</v>
      </c>
      <c r="I5301" s="151" t="s">
        <v>3163</v>
      </c>
      <c r="J5301" s="147">
        <v>1930</v>
      </c>
      <c r="K5301" s="147">
        <v>820</v>
      </c>
      <c r="L5301" s="148">
        <v>1582600</v>
      </c>
      <c r="M5301" s="120" t="s">
        <v>56</v>
      </c>
      <c r="N5301" s="149">
        <v>126608</v>
      </c>
      <c r="O5301" s="150"/>
      <c r="P5301" s="154" t="s">
        <v>4117</v>
      </c>
      <c r="Q5301" s="158" t="s">
        <v>50</v>
      </c>
      <c r="R5301" s="142">
        <f t="shared" si="82"/>
        <v>8</v>
      </c>
    </row>
    <row r="5302" ht="33.75" s="109" customFormat="1">
      <c r="A5302" s="119">
        <f>MAX($A$19:A5301)+1</f>
        <v>5284</v>
      </c>
      <c r="B5302" s="120" t="s">
        <v>41</v>
      </c>
      <c r="C5302" s="144" t="s">
        <v>92</v>
      </c>
      <c r="D5302" s="144" t="s">
        <v>5780</v>
      </c>
      <c r="E5302" s="145" t="s">
        <v>4159</v>
      </c>
      <c r="F5302" s="123" t="s">
        <v>2600</v>
      </c>
      <c r="G5302" s="146" t="s">
        <v>2601</v>
      </c>
      <c r="H5302" s="146" t="s">
        <v>2610</v>
      </c>
      <c r="I5302" s="151" t="s">
        <v>3163</v>
      </c>
      <c r="J5302" s="147">
        <v>34300</v>
      </c>
      <c r="K5302" s="147">
        <v>529</v>
      </c>
      <c r="L5302" s="148">
        <v>18144700</v>
      </c>
      <c r="M5302" s="120" t="s">
        <v>56</v>
      </c>
      <c r="N5302" s="149">
        <v>1451576</v>
      </c>
      <c r="O5302" s="150"/>
      <c r="P5302" s="154" t="s">
        <v>4117</v>
      </c>
      <c r="Q5302" s="158" t="s">
        <v>50</v>
      </c>
      <c r="R5302" s="142">
        <f t="shared" si="82"/>
        <v>8</v>
      </c>
    </row>
    <row r="5303" ht="33.75" s="109" customFormat="1">
      <c r="A5303" s="119">
        <f>MAX($A$19:A5302)+1</f>
        <v>5285</v>
      </c>
      <c r="B5303" s="120" t="s">
        <v>41</v>
      </c>
      <c r="C5303" s="144" t="s">
        <v>92</v>
      </c>
      <c r="D5303" s="144" t="s">
        <v>5780</v>
      </c>
      <c r="E5303" s="145" t="s">
        <v>4159</v>
      </c>
      <c r="F5303" s="123" t="s">
        <v>2600</v>
      </c>
      <c r="G5303" s="146" t="s">
        <v>2601</v>
      </c>
      <c r="H5303" s="146" t="s">
        <v>5788</v>
      </c>
      <c r="I5303" s="151" t="s">
        <v>3163</v>
      </c>
      <c r="J5303" s="147">
        <v>9600</v>
      </c>
      <c r="K5303" s="147">
        <v>1240</v>
      </c>
      <c r="L5303" s="148">
        <v>11904000</v>
      </c>
      <c r="M5303" s="120" t="s">
        <v>56</v>
      </c>
      <c r="N5303" s="149">
        <v>952320</v>
      </c>
      <c r="O5303" s="150"/>
      <c r="P5303" s="154" t="s">
        <v>4117</v>
      </c>
      <c r="Q5303" s="158" t="s">
        <v>50</v>
      </c>
      <c r="R5303" s="142">
        <f t="shared" si="82"/>
        <v>8</v>
      </c>
    </row>
    <row r="5304" ht="22.5" s="109" customFormat="1">
      <c r="A5304" s="119">
        <f>MAX($A$19:A5303)+1</f>
        <v>5286</v>
      </c>
      <c r="B5304" s="120" t="s">
        <v>41</v>
      </c>
      <c r="C5304" s="144" t="s">
        <v>92</v>
      </c>
      <c r="D5304" s="144" t="s">
        <v>5780</v>
      </c>
      <c r="E5304" s="145" t="s">
        <v>4159</v>
      </c>
      <c r="F5304" s="123" t="s">
        <v>2600</v>
      </c>
      <c r="G5304" s="146" t="s">
        <v>2601</v>
      </c>
      <c r="H5304" s="146" t="s">
        <v>2604</v>
      </c>
      <c r="I5304" s="151" t="s">
        <v>3163</v>
      </c>
      <c r="J5304" s="147">
        <v>12000</v>
      </c>
      <c r="K5304" s="147">
        <v>529</v>
      </c>
      <c r="L5304" s="148">
        <v>6348000</v>
      </c>
      <c r="M5304" s="120" t="s">
        <v>56</v>
      </c>
      <c r="N5304" s="149">
        <v>507840</v>
      </c>
      <c r="O5304" s="150"/>
      <c r="P5304" s="154" t="s">
        <v>4117</v>
      </c>
      <c r="Q5304" s="158" t="s">
        <v>50</v>
      </c>
      <c r="R5304" s="142">
        <f t="shared" si="82"/>
        <v>8</v>
      </c>
    </row>
    <row r="5305" ht="22.5" s="109" customFormat="1">
      <c r="A5305" s="119">
        <f>MAX($A$19:A5304)+1</f>
        <v>5287</v>
      </c>
      <c r="B5305" s="120" t="s">
        <v>41</v>
      </c>
      <c r="C5305" s="144" t="s">
        <v>92</v>
      </c>
      <c r="D5305" s="144" t="s">
        <v>5780</v>
      </c>
      <c r="E5305" s="145" t="s">
        <v>4159</v>
      </c>
      <c r="F5305" s="123" t="s">
        <v>2600</v>
      </c>
      <c r="G5305" s="146" t="s">
        <v>2601</v>
      </c>
      <c r="H5305" s="146" t="s">
        <v>5787</v>
      </c>
      <c r="I5305" s="151" t="s">
        <v>3163</v>
      </c>
      <c r="J5305" s="147">
        <v>3952</v>
      </c>
      <c r="K5305" s="147">
        <v>472</v>
      </c>
      <c r="L5305" s="148">
        <v>1865344</v>
      </c>
      <c r="M5305" s="120" t="s">
        <v>56</v>
      </c>
      <c r="N5305" s="149">
        <v>149228</v>
      </c>
      <c r="O5305" s="150"/>
      <c r="P5305" s="154" t="s">
        <v>4117</v>
      </c>
      <c r="Q5305" s="158" t="s">
        <v>50</v>
      </c>
      <c r="R5305" s="142">
        <f t="shared" si="82"/>
        <v>8.00002573251904</v>
      </c>
    </row>
    <row r="5306" ht="22.5" s="109" customFormat="1">
      <c r="A5306" s="119">
        <f>MAX($A$19:A5305)+1</f>
        <v>5288</v>
      </c>
      <c r="B5306" s="120" t="s">
        <v>41</v>
      </c>
      <c r="C5306" s="144" t="s">
        <v>92</v>
      </c>
      <c r="D5306" s="144" t="s">
        <v>5780</v>
      </c>
      <c r="E5306" s="145" t="s">
        <v>4159</v>
      </c>
      <c r="F5306" s="123" t="s">
        <v>2600</v>
      </c>
      <c r="G5306" s="146" t="s">
        <v>2601</v>
      </c>
      <c r="H5306" s="146" t="s">
        <v>5787</v>
      </c>
      <c r="I5306" s="151" t="s">
        <v>3163</v>
      </c>
      <c r="J5306" s="147">
        <v>2000</v>
      </c>
      <c r="K5306" s="147">
        <v>472</v>
      </c>
      <c r="L5306" s="148">
        <v>944000</v>
      </c>
      <c r="M5306" s="120" t="s">
        <v>56</v>
      </c>
      <c r="N5306" s="149">
        <v>75520</v>
      </c>
      <c r="O5306" s="150"/>
      <c r="P5306" s="154" t="s">
        <v>4117</v>
      </c>
      <c r="Q5306" s="158" t="s">
        <v>50</v>
      </c>
      <c r="R5306" s="142">
        <f t="shared" si="82"/>
        <v>8</v>
      </c>
    </row>
    <row r="5307" ht="22.5" s="109" customFormat="1">
      <c r="A5307" s="119">
        <f>MAX($A$19:A5306)+1</f>
        <v>5289</v>
      </c>
      <c r="B5307" s="120" t="s">
        <v>41</v>
      </c>
      <c r="C5307" s="144" t="s">
        <v>92</v>
      </c>
      <c r="D5307" s="144" t="s">
        <v>5780</v>
      </c>
      <c r="E5307" s="145" t="s">
        <v>4159</v>
      </c>
      <c r="F5307" s="123" t="s">
        <v>2600</v>
      </c>
      <c r="G5307" s="146" t="s">
        <v>2601</v>
      </c>
      <c r="H5307" s="146" t="s">
        <v>5763</v>
      </c>
      <c r="I5307" s="151" t="s">
        <v>3163</v>
      </c>
      <c r="J5307" s="147">
        <v>12843</v>
      </c>
      <c r="K5307" s="147">
        <v>472</v>
      </c>
      <c r="L5307" s="148">
        <v>6061896</v>
      </c>
      <c r="M5307" s="120" t="s">
        <v>56</v>
      </c>
      <c r="N5307" s="149">
        <v>484952</v>
      </c>
      <c r="O5307" s="150"/>
      <c r="P5307" s="154" t="s">
        <v>4117</v>
      </c>
      <c r="Q5307" s="158" t="s">
        <v>50</v>
      </c>
      <c r="R5307" s="142">
        <f t="shared" si="82"/>
        <v>8.00000527887645</v>
      </c>
    </row>
    <row r="5308" ht="22.5" s="109" customFormat="1">
      <c r="A5308" s="119">
        <f>MAX($A$19:A5307)+1</f>
        <v>5290</v>
      </c>
      <c r="B5308" s="120" t="s">
        <v>41</v>
      </c>
      <c r="C5308" s="144" t="s">
        <v>92</v>
      </c>
      <c r="D5308" s="144" t="s">
        <v>5780</v>
      </c>
      <c r="E5308" s="145" t="s">
        <v>4159</v>
      </c>
      <c r="F5308" s="123" t="s">
        <v>2600</v>
      </c>
      <c r="G5308" s="146" t="s">
        <v>2601</v>
      </c>
      <c r="H5308" s="146" t="s">
        <v>5763</v>
      </c>
      <c r="I5308" s="151" t="s">
        <v>3163</v>
      </c>
      <c r="J5308" s="147">
        <v>2500</v>
      </c>
      <c r="K5308" s="147">
        <v>472</v>
      </c>
      <c r="L5308" s="148">
        <v>1180000</v>
      </c>
      <c r="M5308" s="120" t="s">
        <v>56</v>
      </c>
      <c r="N5308" s="149">
        <v>94400</v>
      </c>
      <c r="O5308" s="150"/>
      <c r="P5308" s="154" t="s">
        <v>4117</v>
      </c>
      <c r="Q5308" s="158" t="s">
        <v>50</v>
      </c>
      <c r="R5308" s="142">
        <f t="shared" si="82"/>
        <v>8</v>
      </c>
    </row>
    <row r="5309" ht="22.5" s="109" customFormat="1">
      <c r="A5309" s="119">
        <f>MAX($A$19:A5308)+1</f>
        <v>5291</v>
      </c>
      <c r="B5309" s="120" t="s">
        <v>41</v>
      </c>
      <c r="C5309" s="144" t="s">
        <v>92</v>
      </c>
      <c r="D5309" s="144" t="s">
        <v>5780</v>
      </c>
      <c r="E5309" s="145" t="s">
        <v>4159</v>
      </c>
      <c r="F5309" s="123" t="s">
        <v>2600</v>
      </c>
      <c r="G5309" s="146" t="s">
        <v>2601</v>
      </c>
      <c r="H5309" s="146" t="s">
        <v>5761</v>
      </c>
      <c r="I5309" s="151" t="s">
        <v>3163</v>
      </c>
      <c r="J5309" s="147">
        <v>10900</v>
      </c>
      <c r="K5309" s="147">
        <v>472</v>
      </c>
      <c r="L5309" s="148">
        <v>5144800</v>
      </c>
      <c r="M5309" s="120" t="s">
        <v>56</v>
      </c>
      <c r="N5309" s="149">
        <v>411584</v>
      </c>
      <c r="O5309" s="150"/>
      <c r="P5309" s="154" t="s">
        <v>4117</v>
      </c>
      <c r="Q5309" s="158" t="s">
        <v>50</v>
      </c>
      <c r="R5309" s="142">
        <f t="shared" si="82"/>
        <v>8</v>
      </c>
    </row>
    <row r="5310" ht="22.5" s="109" customFormat="1">
      <c r="A5310" s="119">
        <f>MAX($A$19:A5309)+1</f>
        <v>5292</v>
      </c>
      <c r="B5310" s="120" t="s">
        <v>41</v>
      </c>
      <c r="C5310" s="144" t="s">
        <v>92</v>
      </c>
      <c r="D5310" s="144" t="s">
        <v>5780</v>
      </c>
      <c r="E5310" s="145" t="s">
        <v>4159</v>
      </c>
      <c r="F5310" s="123" t="s">
        <v>2600</v>
      </c>
      <c r="G5310" s="146" t="s">
        <v>2601</v>
      </c>
      <c r="H5310" s="146" t="s">
        <v>5761</v>
      </c>
      <c r="I5310" s="151" t="s">
        <v>3163</v>
      </c>
      <c r="J5310" s="147">
        <v>135</v>
      </c>
      <c r="K5310" s="147">
        <v>472</v>
      </c>
      <c r="L5310" s="148">
        <v>63720</v>
      </c>
      <c r="M5310" s="120" t="s">
        <v>56</v>
      </c>
      <c r="N5310" s="149">
        <v>5098</v>
      </c>
      <c r="O5310" s="150"/>
      <c r="P5310" s="154" t="s">
        <v>4117</v>
      </c>
      <c r="Q5310" s="158" t="s">
        <v>50</v>
      </c>
      <c r="R5310" s="142">
        <f t="shared" si="82"/>
        <v>8.00062774639046</v>
      </c>
    </row>
    <row r="5311" ht="22.5" s="109" customFormat="1">
      <c r="A5311" s="119">
        <f>MAX($A$19:A5310)+1</f>
        <v>5293</v>
      </c>
      <c r="B5311" s="120" t="s">
        <v>41</v>
      </c>
      <c r="C5311" s="144" t="s">
        <v>92</v>
      </c>
      <c r="D5311" s="144" t="s">
        <v>5780</v>
      </c>
      <c r="E5311" s="145" t="s">
        <v>4159</v>
      </c>
      <c r="F5311" s="123" t="s">
        <v>2600</v>
      </c>
      <c r="G5311" s="146" t="s">
        <v>2601</v>
      </c>
      <c r="H5311" s="146" t="s">
        <v>5783</v>
      </c>
      <c r="I5311" s="151" t="s">
        <v>3163</v>
      </c>
      <c r="J5311" s="147">
        <v>3300</v>
      </c>
      <c r="K5311" s="147">
        <v>1003</v>
      </c>
      <c r="L5311" s="148">
        <v>3309900</v>
      </c>
      <c r="M5311" s="120" t="s">
        <v>56</v>
      </c>
      <c r="N5311" s="149">
        <v>264785</v>
      </c>
      <c r="O5311" s="150"/>
      <c r="P5311" s="154" t="s">
        <v>4117</v>
      </c>
      <c r="Q5311" s="158" t="s">
        <v>50</v>
      </c>
      <c r="R5311" s="142">
        <f t="shared" si="82"/>
        <v>7.99978851324814</v>
      </c>
    </row>
    <row r="5312" ht="22.5" s="109" customFormat="1">
      <c r="A5312" s="119">
        <f>MAX($A$19:A5311)+1</f>
        <v>5294</v>
      </c>
      <c r="B5312" s="120" t="s">
        <v>41</v>
      </c>
      <c r="C5312" s="144" t="s">
        <v>2633</v>
      </c>
      <c r="D5312" s="144" t="s">
        <v>5789</v>
      </c>
      <c r="E5312" s="145">
        <v>45233</v>
      </c>
      <c r="F5312" s="146" t="s">
        <v>2635</v>
      </c>
      <c r="G5312" s="146" t="s">
        <v>2636</v>
      </c>
      <c r="H5312" s="146" t="s">
        <v>2416</v>
      </c>
      <c r="I5312" s="133" t="s">
        <v>47</v>
      </c>
      <c r="J5312" s="147"/>
      <c r="K5312" s="147"/>
      <c r="L5312" s="148">
        <v>2650000</v>
      </c>
      <c r="M5312" s="120" t="s">
        <v>56</v>
      </c>
      <c r="N5312" s="149">
        <v>212000</v>
      </c>
      <c r="O5312" s="169"/>
      <c r="P5312" s="154" t="s">
        <v>4117</v>
      </c>
      <c r="Q5312" s="158" t="s">
        <v>50</v>
      </c>
      <c r="R5312" s="142">
        <f t="shared" si="82"/>
        <v>8</v>
      </c>
    </row>
    <row r="5313" ht="22.5" s="109" customFormat="1">
      <c r="A5313" s="119">
        <f>MAX($A$19:A5312)+1</f>
        <v>5295</v>
      </c>
      <c r="B5313" s="120" t="s">
        <v>41</v>
      </c>
      <c r="C5313" s="144" t="s">
        <v>2633</v>
      </c>
      <c r="D5313" s="144" t="s">
        <v>5790</v>
      </c>
      <c r="E5313" s="145">
        <v>45245</v>
      </c>
      <c r="F5313" s="146" t="s">
        <v>2635</v>
      </c>
      <c r="G5313" s="146" t="s">
        <v>2636</v>
      </c>
      <c r="H5313" s="146" t="s">
        <v>717</v>
      </c>
      <c r="I5313" s="133" t="s">
        <v>47</v>
      </c>
      <c r="J5313" s="147"/>
      <c r="K5313" s="147"/>
      <c r="L5313" s="148">
        <v>2650000</v>
      </c>
      <c r="M5313" s="120" t="s">
        <v>56</v>
      </c>
      <c r="N5313" s="149">
        <v>212000</v>
      </c>
      <c r="O5313" s="169"/>
      <c r="P5313" s="154" t="s">
        <v>4117</v>
      </c>
      <c r="Q5313" s="158" t="s">
        <v>50</v>
      </c>
      <c r="R5313" s="142">
        <f t="shared" si="82"/>
        <v>8</v>
      </c>
    </row>
    <row r="5314" s="109" customFormat="1">
      <c r="A5314" s="119">
        <f>MAX($A$19:A5313)+1</f>
        <v>5296</v>
      </c>
      <c r="B5314" s="120" t="s">
        <v>41</v>
      </c>
      <c r="C5314" s="144" t="s">
        <v>2648</v>
      </c>
      <c r="D5314" s="144" t="s">
        <v>5791</v>
      </c>
      <c r="E5314" s="145">
        <v>45258</v>
      </c>
      <c r="F5314" s="146" t="s">
        <v>2650</v>
      </c>
      <c r="G5314" s="146" t="s">
        <v>2651</v>
      </c>
      <c r="H5314" s="146" t="s">
        <v>302</v>
      </c>
      <c r="I5314" s="151" t="s">
        <v>2652</v>
      </c>
      <c r="J5314" s="147">
        <v>324</v>
      </c>
      <c r="K5314" s="147">
        <v>20927.27</v>
      </c>
      <c r="L5314" s="148">
        <v>6780436</v>
      </c>
      <c r="M5314" s="120" t="s">
        <v>229</v>
      </c>
      <c r="N5314" s="149">
        <v>678044</v>
      </c>
      <c r="O5314" s="169"/>
      <c r="P5314" s="154" t="s">
        <v>4117</v>
      </c>
      <c r="Q5314" s="158" t="s">
        <v>50</v>
      </c>
      <c r="R5314" s="142">
        <f t="shared" si="82"/>
        <v>10.0000058993256</v>
      </c>
    </row>
    <row r="5315" s="109" customFormat="1">
      <c r="A5315" s="119">
        <f>MAX($A$19:A5314)+1</f>
        <v>5297</v>
      </c>
      <c r="B5315" s="120" t="s">
        <v>41</v>
      </c>
      <c r="C5315" s="144" t="s">
        <v>1762</v>
      </c>
      <c r="D5315" s="144" t="s">
        <v>5792</v>
      </c>
      <c r="E5315" s="145">
        <v>45250</v>
      </c>
      <c r="F5315" s="146" t="s">
        <v>5793</v>
      </c>
      <c r="G5315" s="146" t="s">
        <v>5794</v>
      </c>
      <c r="H5315" s="146" t="s">
        <v>5795</v>
      </c>
      <c r="I5315" s="151" t="s">
        <v>4298</v>
      </c>
      <c r="J5315" s="147">
        <v>3</v>
      </c>
      <c r="K5315" s="147">
        <v>2225309</v>
      </c>
      <c r="L5315" s="148">
        <v>6675926</v>
      </c>
      <c r="M5315" s="120" t="s">
        <v>56</v>
      </c>
      <c r="N5315" s="149">
        <v>534074</v>
      </c>
      <c r="O5315" s="169"/>
      <c r="P5315" s="154" t="s">
        <v>4117</v>
      </c>
      <c r="Q5315" s="158" t="s">
        <v>50</v>
      </c>
      <c r="R5315" s="142">
        <f t="shared" si="82"/>
        <v>7.99999880166437</v>
      </c>
    </row>
    <row r="5316" s="109" customFormat="1">
      <c r="A5316" s="119">
        <f>MAX($A$19:A5315)+1</f>
        <v>5298</v>
      </c>
      <c r="B5316" s="120" t="s">
        <v>41</v>
      </c>
      <c r="C5316" s="144" t="s">
        <v>1762</v>
      </c>
      <c r="D5316" s="144" t="s">
        <v>5796</v>
      </c>
      <c r="E5316" s="145">
        <v>45250</v>
      </c>
      <c r="F5316" s="146" t="s">
        <v>5793</v>
      </c>
      <c r="G5316" s="146" t="s">
        <v>5794</v>
      </c>
      <c r="H5316" s="146" t="s">
        <v>5797</v>
      </c>
      <c r="I5316" s="151" t="s">
        <v>47</v>
      </c>
      <c r="J5316" s="147"/>
      <c r="K5316" s="147"/>
      <c r="L5316" s="148">
        <v>2814815</v>
      </c>
      <c r="M5316" s="120" t="s">
        <v>56</v>
      </c>
      <c r="N5316" s="149">
        <v>225185</v>
      </c>
      <c r="O5316" s="169"/>
      <c r="P5316" s="154" t="s">
        <v>4117</v>
      </c>
      <c r="Q5316" s="158" t="s">
        <v>50</v>
      </c>
      <c r="R5316" s="142">
        <f t="shared" si="82"/>
        <v>7.99999289473731</v>
      </c>
    </row>
    <row r="5317" s="109" customFormat="1">
      <c r="A5317" s="119">
        <f>MAX($A$19:A5316)+1</f>
        <v>5299</v>
      </c>
      <c r="B5317" s="120" t="s">
        <v>41</v>
      </c>
      <c r="C5317" s="144" t="s">
        <v>1396</v>
      </c>
      <c r="D5317" s="144" t="s">
        <v>5798</v>
      </c>
      <c r="E5317" s="145">
        <v>45238</v>
      </c>
      <c r="F5317" s="146" t="s">
        <v>2659</v>
      </c>
      <c r="G5317" s="146" t="s">
        <v>2660</v>
      </c>
      <c r="H5317" s="146" t="s">
        <v>715</v>
      </c>
      <c r="I5317" s="133" t="s">
        <v>47</v>
      </c>
      <c r="J5317" s="147"/>
      <c r="K5317" s="147"/>
      <c r="L5317" s="148">
        <v>9896000</v>
      </c>
      <c r="M5317" s="120" t="s">
        <v>56</v>
      </c>
      <c r="N5317" s="149">
        <v>791680</v>
      </c>
      <c r="O5317" s="169"/>
      <c r="P5317" s="154" t="s">
        <v>4117</v>
      </c>
      <c r="Q5317" s="158" t="s">
        <v>50</v>
      </c>
      <c r="R5317" s="142">
        <f t="shared" si="82"/>
        <v>8</v>
      </c>
    </row>
    <row r="5318" s="109" customFormat="1">
      <c r="A5318" s="119">
        <f>MAX($A$19:A5317)+1</f>
        <v>5300</v>
      </c>
      <c r="B5318" s="120" t="s">
        <v>41</v>
      </c>
      <c r="C5318" s="144" t="s">
        <v>1396</v>
      </c>
      <c r="D5318" s="144" t="s">
        <v>5799</v>
      </c>
      <c r="E5318" s="145">
        <v>45243</v>
      </c>
      <c r="F5318" s="146" t="s">
        <v>2659</v>
      </c>
      <c r="G5318" s="146" t="s">
        <v>2660</v>
      </c>
      <c r="H5318" s="146" t="s">
        <v>545</v>
      </c>
      <c r="I5318" s="133" t="s">
        <v>47</v>
      </c>
      <c r="J5318" s="147"/>
      <c r="K5318" s="147"/>
      <c r="L5318" s="148">
        <v>9896000</v>
      </c>
      <c r="M5318" s="120" t="s">
        <v>56</v>
      </c>
      <c r="N5318" s="149">
        <v>791680</v>
      </c>
      <c r="O5318" s="169"/>
      <c r="P5318" s="154" t="s">
        <v>4117</v>
      </c>
      <c r="Q5318" s="158" t="s">
        <v>50</v>
      </c>
      <c r="R5318" s="142">
        <f t="shared" si="82"/>
        <v>8</v>
      </c>
    </row>
    <row r="5319" s="109" customFormat="1">
      <c r="A5319" s="119">
        <f>MAX($A$19:A5318)+1</f>
        <v>5301</v>
      </c>
      <c r="B5319" s="120" t="s">
        <v>41</v>
      </c>
      <c r="C5319" s="144" t="s">
        <v>1396</v>
      </c>
      <c r="D5319" s="144" t="s">
        <v>5800</v>
      </c>
      <c r="E5319" s="145">
        <v>45258</v>
      </c>
      <c r="F5319" s="146" t="s">
        <v>2659</v>
      </c>
      <c r="G5319" s="146" t="s">
        <v>2660</v>
      </c>
      <c r="H5319" s="146" t="s">
        <v>715</v>
      </c>
      <c r="I5319" s="133" t="s">
        <v>47</v>
      </c>
      <c r="J5319" s="147"/>
      <c r="K5319" s="147"/>
      <c r="L5319" s="148">
        <v>9172500</v>
      </c>
      <c r="M5319" s="120" t="s">
        <v>56</v>
      </c>
      <c r="N5319" s="149">
        <v>733800</v>
      </c>
      <c r="O5319" s="169"/>
      <c r="P5319" s="154" t="s">
        <v>4117</v>
      </c>
      <c r="Q5319" s="158" t="s">
        <v>50</v>
      </c>
      <c r="R5319" s="142">
        <f t="shared" si="82"/>
        <v>8</v>
      </c>
    </row>
    <row r="5320" s="109" customFormat="1">
      <c r="A5320" s="119">
        <f>MAX($A$19:A5319)+1</f>
        <v>5302</v>
      </c>
      <c r="B5320" s="120" t="s">
        <v>41</v>
      </c>
      <c r="C5320" s="144" t="s">
        <v>5801</v>
      </c>
      <c r="D5320" s="144" t="s">
        <v>5802</v>
      </c>
      <c r="E5320" s="145">
        <v>45252</v>
      </c>
      <c r="F5320" s="146" t="s">
        <v>5803</v>
      </c>
      <c r="G5320" s="146" t="s">
        <v>5804</v>
      </c>
      <c r="H5320" s="146" t="s">
        <v>2448</v>
      </c>
      <c r="I5320" s="133" t="s">
        <v>47</v>
      </c>
      <c r="J5320" s="147"/>
      <c r="K5320" s="147"/>
      <c r="L5320" s="148">
        <v>3904767</v>
      </c>
      <c r="M5320" s="120" t="s">
        <v>56</v>
      </c>
      <c r="N5320" s="149">
        <v>312381</v>
      </c>
      <c r="O5320" s="169"/>
      <c r="P5320" s="154" t="s">
        <v>4117</v>
      </c>
      <c r="Q5320" s="158" t="s">
        <v>50</v>
      </c>
      <c r="R5320" s="142">
        <f t="shared" si="82"/>
        <v>7.99999078049984</v>
      </c>
    </row>
    <row r="5321" s="109" customFormat="1">
      <c r="A5321" s="119">
        <f>MAX($A$19:A5320)+1</f>
        <v>5303</v>
      </c>
      <c r="B5321" s="120" t="s">
        <v>41</v>
      </c>
      <c r="C5321" s="144" t="s">
        <v>2661</v>
      </c>
      <c r="D5321" s="144" t="s">
        <v>5805</v>
      </c>
      <c r="E5321" s="145" t="s">
        <v>4828</v>
      </c>
      <c r="F5321" s="146" t="s">
        <v>2663</v>
      </c>
      <c r="G5321" s="146" t="s">
        <v>2664</v>
      </c>
      <c r="H5321" s="146" t="s">
        <v>2665</v>
      </c>
      <c r="I5321" s="151" t="s">
        <v>417</v>
      </c>
      <c r="J5321" s="147">
        <v>1262</v>
      </c>
      <c r="K5321" s="147">
        <v>19500</v>
      </c>
      <c r="L5321" s="148">
        <v>24609000</v>
      </c>
      <c r="M5321" s="120" t="s">
        <v>56</v>
      </c>
      <c r="N5321" s="149">
        <v>1968720</v>
      </c>
      <c r="O5321" s="169"/>
      <c r="P5321" s="154" t="s">
        <v>4117</v>
      </c>
      <c r="Q5321" s="158" t="s">
        <v>50</v>
      </c>
      <c r="R5321" s="142">
        <f t="shared" si="82"/>
        <v>8</v>
      </c>
    </row>
    <row r="5322" s="109" customFormat="1">
      <c r="A5322" s="119">
        <f>MAX($A$19:A5321)+1</f>
        <v>5304</v>
      </c>
      <c r="B5322" s="120" t="s">
        <v>41</v>
      </c>
      <c r="C5322" s="144" t="s">
        <v>2661</v>
      </c>
      <c r="D5322" s="144" t="s">
        <v>5805</v>
      </c>
      <c r="E5322" s="145" t="s">
        <v>4828</v>
      </c>
      <c r="F5322" s="146" t="s">
        <v>2663</v>
      </c>
      <c r="G5322" s="146" t="s">
        <v>2664</v>
      </c>
      <c r="H5322" s="146" t="s">
        <v>5806</v>
      </c>
      <c r="I5322" s="151" t="s">
        <v>417</v>
      </c>
      <c r="J5322" s="147">
        <v>218</v>
      </c>
      <c r="K5322" s="147">
        <v>19500</v>
      </c>
      <c r="L5322" s="148">
        <v>4251000</v>
      </c>
      <c r="M5322" s="120" t="s">
        <v>56</v>
      </c>
      <c r="N5322" s="149">
        <v>340080</v>
      </c>
      <c r="O5322" s="169"/>
      <c r="P5322" s="154" t="s">
        <v>4117</v>
      </c>
      <c r="Q5322" s="158" t="s">
        <v>50</v>
      </c>
      <c r="R5322" s="142">
        <f t="shared" si="82"/>
        <v>8</v>
      </c>
    </row>
    <row r="5323" s="109" customFormat="1">
      <c r="A5323" s="119">
        <f>MAX($A$19:A5322)+1</f>
        <v>5305</v>
      </c>
      <c r="B5323" s="120" t="s">
        <v>41</v>
      </c>
      <c r="C5323" s="144" t="s">
        <v>2661</v>
      </c>
      <c r="D5323" s="144" t="s">
        <v>5805</v>
      </c>
      <c r="E5323" s="145" t="s">
        <v>4828</v>
      </c>
      <c r="F5323" s="146" t="s">
        <v>2663</v>
      </c>
      <c r="G5323" s="146" t="s">
        <v>2664</v>
      </c>
      <c r="H5323" s="146" t="s">
        <v>2666</v>
      </c>
      <c r="I5323" s="151" t="s">
        <v>417</v>
      </c>
      <c r="J5323" s="147">
        <v>39</v>
      </c>
      <c r="K5323" s="147">
        <v>19500</v>
      </c>
      <c r="L5323" s="148">
        <v>760500</v>
      </c>
      <c r="M5323" s="120" t="s">
        <v>56</v>
      </c>
      <c r="N5323" s="149">
        <v>60840</v>
      </c>
      <c r="O5323" s="169"/>
      <c r="P5323" s="154" t="s">
        <v>4117</v>
      </c>
      <c r="Q5323" s="158" t="s">
        <v>50</v>
      </c>
      <c r="R5323" s="142">
        <f t="shared" si="82"/>
        <v>8</v>
      </c>
    </row>
    <row r="5324" s="109" customFormat="1">
      <c r="A5324" s="119">
        <f>MAX($A$19:A5323)+1</f>
        <v>5306</v>
      </c>
      <c r="B5324" s="120" t="s">
        <v>41</v>
      </c>
      <c r="C5324" s="144" t="s">
        <v>2661</v>
      </c>
      <c r="D5324" s="144" t="s">
        <v>5805</v>
      </c>
      <c r="E5324" s="145" t="s">
        <v>4828</v>
      </c>
      <c r="F5324" s="146" t="s">
        <v>2663</v>
      </c>
      <c r="G5324" s="146" t="s">
        <v>2664</v>
      </c>
      <c r="H5324" s="146" t="s">
        <v>2667</v>
      </c>
      <c r="I5324" s="151" t="s">
        <v>417</v>
      </c>
      <c r="J5324" s="147">
        <v>8</v>
      </c>
      <c r="K5324" s="147">
        <v>19500</v>
      </c>
      <c r="L5324" s="148">
        <v>156000</v>
      </c>
      <c r="M5324" s="120" t="s">
        <v>56</v>
      </c>
      <c r="N5324" s="149">
        <v>12480</v>
      </c>
      <c r="O5324" s="169"/>
      <c r="P5324" s="154" t="s">
        <v>4117</v>
      </c>
      <c r="Q5324" s="158" t="s">
        <v>50</v>
      </c>
      <c r="R5324" s="142">
        <f t="shared" si="82"/>
        <v>8</v>
      </c>
    </row>
    <row r="5325" s="109" customFormat="1">
      <c r="A5325" s="119">
        <f>MAX($A$19:A5324)+1</f>
        <v>5307</v>
      </c>
      <c r="B5325" s="120" t="s">
        <v>41</v>
      </c>
      <c r="C5325" s="144" t="s">
        <v>2661</v>
      </c>
      <c r="D5325" s="144" t="s">
        <v>5805</v>
      </c>
      <c r="E5325" s="145" t="s">
        <v>4828</v>
      </c>
      <c r="F5325" s="146" t="s">
        <v>2663</v>
      </c>
      <c r="G5325" s="146" t="s">
        <v>2664</v>
      </c>
      <c r="H5325" s="146" t="s">
        <v>5807</v>
      </c>
      <c r="I5325" s="151" t="s">
        <v>417</v>
      </c>
      <c r="J5325" s="147">
        <v>55</v>
      </c>
      <c r="K5325" s="147">
        <v>19500</v>
      </c>
      <c r="L5325" s="148">
        <v>1072500</v>
      </c>
      <c r="M5325" s="120" t="s">
        <v>56</v>
      </c>
      <c r="N5325" s="149">
        <v>85800</v>
      </c>
      <c r="O5325" s="169"/>
      <c r="P5325" s="154" t="s">
        <v>4117</v>
      </c>
      <c r="Q5325" s="158" t="s">
        <v>50</v>
      </c>
      <c r="R5325" s="142">
        <f t="shared" si="82"/>
        <v>8</v>
      </c>
    </row>
    <row r="5326" s="109" customFormat="1">
      <c r="A5326" s="119">
        <f>MAX($A$19:A5325)+1</f>
        <v>5308</v>
      </c>
      <c r="B5326" s="120" t="s">
        <v>41</v>
      </c>
      <c r="C5326" s="144" t="s">
        <v>2661</v>
      </c>
      <c r="D5326" s="144" t="s">
        <v>5805</v>
      </c>
      <c r="E5326" s="145" t="s">
        <v>4828</v>
      </c>
      <c r="F5326" s="146" t="s">
        <v>2663</v>
      </c>
      <c r="G5326" s="146" t="s">
        <v>2664</v>
      </c>
      <c r="H5326" s="146" t="s">
        <v>5808</v>
      </c>
      <c r="I5326" s="151" t="s">
        <v>417</v>
      </c>
      <c r="J5326" s="147">
        <v>163</v>
      </c>
      <c r="K5326" s="147">
        <v>19500</v>
      </c>
      <c r="L5326" s="148">
        <v>3178500</v>
      </c>
      <c r="M5326" s="120" t="s">
        <v>56</v>
      </c>
      <c r="N5326" s="149">
        <v>254280</v>
      </c>
      <c r="O5326" s="169"/>
      <c r="P5326" s="154" t="s">
        <v>4117</v>
      </c>
      <c r="Q5326" s="158" t="s">
        <v>50</v>
      </c>
      <c r="R5326" s="142">
        <f t="shared" si="82"/>
        <v>8</v>
      </c>
    </row>
    <row r="5327" s="109" customFormat="1">
      <c r="A5327" s="119">
        <f>MAX($A$19:A5326)+1</f>
        <v>5309</v>
      </c>
      <c r="B5327" s="120" t="s">
        <v>41</v>
      </c>
      <c r="C5327" s="144" t="s">
        <v>2661</v>
      </c>
      <c r="D5327" s="144" t="s">
        <v>5805</v>
      </c>
      <c r="E5327" s="145" t="s">
        <v>4828</v>
      </c>
      <c r="F5327" s="146" t="s">
        <v>2663</v>
      </c>
      <c r="G5327" s="146" t="s">
        <v>2664</v>
      </c>
      <c r="H5327" s="146" t="s">
        <v>5809</v>
      </c>
      <c r="I5327" s="151" t="s">
        <v>417</v>
      </c>
      <c r="J5327" s="147">
        <v>340</v>
      </c>
      <c r="K5327" s="147">
        <v>19500</v>
      </c>
      <c r="L5327" s="148">
        <v>6630000</v>
      </c>
      <c r="M5327" s="120" t="s">
        <v>56</v>
      </c>
      <c r="N5327" s="149">
        <v>530400</v>
      </c>
      <c r="O5327" s="169"/>
      <c r="P5327" s="154" t="s">
        <v>4117</v>
      </c>
      <c r="Q5327" s="158" t="s">
        <v>50</v>
      </c>
      <c r="R5327" s="142">
        <f t="shared" si="82"/>
        <v>8</v>
      </c>
    </row>
    <row r="5328" s="109" customFormat="1">
      <c r="A5328" s="119">
        <f>MAX($A$19:A5327)+1</f>
        <v>5310</v>
      </c>
      <c r="B5328" s="120" t="s">
        <v>41</v>
      </c>
      <c r="C5328" s="144" t="s">
        <v>2661</v>
      </c>
      <c r="D5328" s="144" t="s">
        <v>5805</v>
      </c>
      <c r="E5328" s="145" t="s">
        <v>4828</v>
      </c>
      <c r="F5328" s="146" t="s">
        <v>2663</v>
      </c>
      <c r="G5328" s="146" t="s">
        <v>2664</v>
      </c>
      <c r="H5328" s="146" t="s">
        <v>5810</v>
      </c>
      <c r="I5328" s="151" t="s">
        <v>417</v>
      </c>
      <c r="J5328" s="147">
        <v>2</v>
      </c>
      <c r="K5328" s="147">
        <v>19500</v>
      </c>
      <c r="L5328" s="148">
        <v>39000</v>
      </c>
      <c r="M5328" s="120" t="s">
        <v>56</v>
      </c>
      <c r="N5328" s="149">
        <v>3120</v>
      </c>
      <c r="O5328" s="169"/>
      <c r="P5328" s="154" t="s">
        <v>4117</v>
      </c>
      <c r="Q5328" s="158" t="s">
        <v>50</v>
      </c>
      <c r="R5328" s="142">
        <f t="shared" si="82"/>
        <v>8</v>
      </c>
    </row>
    <row r="5329" s="109" customFormat="1">
      <c r="A5329" s="119">
        <f>MAX($A$19:A5328)+1</f>
        <v>5311</v>
      </c>
      <c r="B5329" s="120" t="s">
        <v>41</v>
      </c>
      <c r="C5329" s="144" t="s">
        <v>1938</v>
      </c>
      <c r="D5329" s="144" t="s">
        <v>5811</v>
      </c>
      <c r="E5329" s="145">
        <v>45233</v>
      </c>
      <c r="F5329" s="146" t="s">
        <v>5812</v>
      </c>
      <c r="G5329" s="146" t="s">
        <v>5813</v>
      </c>
      <c r="H5329" s="146" t="s">
        <v>1770</v>
      </c>
      <c r="I5329" s="151" t="s">
        <v>812</v>
      </c>
      <c r="J5329" s="147"/>
      <c r="K5329" s="147"/>
      <c r="L5329" s="148">
        <v>3703704</v>
      </c>
      <c r="M5329" s="120" t="s">
        <v>56</v>
      </c>
      <c r="N5329" s="149">
        <v>296296</v>
      </c>
      <c r="O5329" s="169"/>
      <c r="P5329" s="154" t="s">
        <v>4117</v>
      </c>
      <c r="Q5329" s="158" t="s">
        <v>50</v>
      </c>
      <c r="R5329" s="142">
        <f t="shared" si="82"/>
        <v>7.99999136000069</v>
      </c>
    </row>
    <row r="5330" s="109" customFormat="1">
      <c r="A5330" s="119">
        <f>MAX($A$19:A5329)+1</f>
        <v>5312</v>
      </c>
      <c r="B5330" s="120" t="s">
        <v>41</v>
      </c>
      <c r="C5330" s="144" t="s">
        <v>1938</v>
      </c>
      <c r="D5330" s="144" t="s">
        <v>5814</v>
      </c>
      <c r="E5330" s="145">
        <v>45234</v>
      </c>
      <c r="F5330" s="146" t="s">
        <v>5812</v>
      </c>
      <c r="G5330" s="146" t="s">
        <v>5813</v>
      </c>
      <c r="H5330" s="146" t="s">
        <v>1770</v>
      </c>
      <c r="I5330" s="151" t="s">
        <v>812</v>
      </c>
      <c r="J5330" s="147"/>
      <c r="K5330" s="147"/>
      <c r="L5330" s="148">
        <v>3000000</v>
      </c>
      <c r="M5330" s="120" t="s">
        <v>56</v>
      </c>
      <c r="N5330" s="149">
        <v>240000</v>
      </c>
      <c r="O5330" s="169"/>
      <c r="P5330" s="154" t="s">
        <v>4117</v>
      </c>
      <c r="Q5330" s="158" t="s">
        <v>50</v>
      </c>
      <c r="R5330" s="142">
        <f t="shared" si="82"/>
        <v>8</v>
      </c>
    </row>
    <row r="5331" ht="22.5" s="109" customFormat="1">
      <c r="A5331" s="119">
        <f>MAX($A$19:A5330)+1</f>
        <v>5313</v>
      </c>
      <c r="B5331" s="120" t="s">
        <v>41</v>
      </c>
      <c r="C5331" s="144" t="s">
        <v>92</v>
      </c>
      <c r="D5331" s="144" t="s">
        <v>5815</v>
      </c>
      <c r="E5331" s="145">
        <v>45259</v>
      </c>
      <c r="F5331" s="146" t="s">
        <v>2669</v>
      </c>
      <c r="G5331" s="146" t="s">
        <v>2670</v>
      </c>
      <c r="H5331" s="146" t="s">
        <v>2671</v>
      </c>
      <c r="I5331" s="151" t="s">
        <v>2155</v>
      </c>
      <c r="J5331" s="147">
        <v>140175</v>
      </c>
      <c r="K5331" s="147">
        <v>550</v>
      </c>
      <c r="L5331" s="148">
        <v>77096250</v>
      </c>
      <c r="M5331" s="120" t="s">
        <v>56</v>
      </c>
      <c r="N5331" s="149">
        <v>6167700</v>
      </c>
      <c r="O5331" s="169"/>
      <c r="P5331" s="154" t="s">
        <v>4117</v>
      </c>
      <c r="Q5331" s="158" t="s">
        <v>50</v>
      </c>
      <c r="R5331" s="142">
        <f t="shared" si="82"/>
        <v>8</v>
      </c>
    </row>
    <row r="5332" s="109" customFormat="1">
      <c r="A5332" s="119">
        <f>MAX($A$19:A5331)+1</f>
        <v>5314</v>
      </c>
      <c r="B5332" s="120" t="s">
        <v>41</v>
      </c>
      <c r="C5332" s="144" t="s">
        <v>1709</v>
      </c>
      <c r="D5332" s="144" t="s">
        <v>5816</v>
      </c>
      <c r="E5332" s="145">
        <v>45230</v>
      </c>
      <c r="F5332" s="146" t="s">
        <v>2677</v>
      </c>
      <c r="G5332" s="146" t="s">
        <v>2678</v>
      </c>
      <c r="H5332" s="146" t="s">
        <v>545</v>
      </c>
      <c r="I5332" s="133" t="s">
        <v>47</v>
      </c>
      <c r="J5332" s="147"/>
      <c r="K5332" s="147"/>
      <c r="L5332" s="148">
        <v>14387037</v>
      </c>
      <c r="M5332" s="120" t="s">
        <v>56</v>
      </c>
      <c r="N5332" s="149">
        <v>1150963</v>
      </c>
      <c r="O5332" s="169"/>
      <c r="P5332" s="154" t="s">
        <v>4117</v>
      </c>
      <c r="Q5332" s="158" t="s">
        <v>50</v>
      </c>
      <c r="R5332" s="142">
        <f t="shared" si="82"/>
        <v>8.00000027802806</v>
      </c>
    </row>
    <row r="5333" s="109" customFormat="1">
      <c r="A5333" s="119">
        <f>MAX($A$19:A5332)+1</f>
        <v>5315</v>
      </c>
      <c r="B5333" s="120" t="s">
        <v>41</v>
      </c>
      <c r="C5333" s="144" t="s">
        <v>2679</v>
      </c>
      <c r="D5333" s="144" t="s">
        <v>5817</v>
      </c>
      <c r="E5333" s="145">
        <v>45260</v>
      </c>
      <c r="F5333" s="146" t="s">
        <v>2681</v>
      </c>
      <c r="G5333" s="146" t="s">
        <v>2682</v>
      </c>
      <c r="H5333" s="146" t="s">
        <v>5818</v>
      </c>
      <c r="I5333" s="151" t="s">
        <v>1308</v>
      </c>
      <c r="J5333" s="147">
        <v>1</v>
      </c>
      <c r="K5333" s="147">
        <v>8853038</v>
      </c>
      <c r="L5333" s="148">
        <v>8853038</v>
      </c>
      <c r="M5333" s="120" t="s">
        <v>56</v>
      </c>
      <c r="N5333" s="149">
        <v>708243</v>
      </c>
      <c r="O5333" s="169"/>
      <c r="P5333" s="154" t="s">
        <v>4117</v>
      </c>
      <c r="Q5333" s="158" t="s">
        <v>50</v>
      </c>
      <c r="R5333" s="142">
        <f t="shared" si="82"/>
        <v>7.9999995481777</v>
      </c>
    </row>
    <row r="5334" ht="22.5" s="109" customFormat="1">
      <c r="A5334" s="119">
        <f>MAX($A$19:A5333)+1</f>
        <v>5316</v>
      </c>
      <c r="B5334" s="120" t="s">
        <v>41</v>
      </c>
      <c r="C5334" s="144" t="s">
        <v>1396</v>
      </c>
      <c r="D5334" s="144" t="s">
        <v>5819</v>
      </c>
      <c r="E5334" s="145">
        <v>45260</v>
      </c>
      <c r="F5334" s="146" t="s">
        <v>2685</v>
      </c>
      <c r="G5334" s="146" t="s">
        <v>2686</v>
      </c>
      <c r="H5334" s="146" t="s">
        <v>2687</v>
      </c>
      <c r="I5334" s="133" t="s">
        <v>1308</v>
      </c>
      <c r="J5334" s="147"/>
      <c r="K5334" s="147"/>
      <c r="L5334" s="148">
        <v>104252660</v>
      </c>
      <c r="M5334" s="120" t="s">
        <v>56</v>
      </c>
      <c r="N5334" s="149">
        <v>8340213</v>
      </c>
      <c r="O5334" s="169"/>
      <c r="P5334" s="154" t="s">
        <v>4117</v>
      </c>
      <c r="Q5334" s="158" t="s">
        <v>50</v>
      </c>
      <c r="R5334" s="142">
        <f t="shared" si="82"/>
        <v>8.00000019184163</v>
      </c>
    </row>
    <row r="5335" ht="22.5" s="109" customFormat="1">
      <c r="A5335" s="119">
        <f>MAX($A$19:A5334)+1</f>
        <v>5317</v>
      </c>
      <c r="B5335" s="120" t="s">
        <v>41</v>
      </c>
      <c r="C5335" s="144" t="s">
        <v>5820</v>
      </c>
      <c r="D5335" s="144" t="s">
        <v>5821</v>
      </c>
      <c r="E5335" s="145">
        <v>45231</v>
      </c>
      <c r="F5335" s="146" t="s">
        <v>5822</v>
      </c>
      <c r="G5335" s="146" t="s">
        <v>5823</v>
      </c>
      <c r="H5335" s="146" t="s">
        <v>5824</v>
      </c>
      <c r="I5335" s="151" t="s">
        <v>98</v>
      </c>
      <c r="J5335" s="147">
        <v>1</v>
      </c>
      <c r="K5335" s="147">
        <v>15000000</v>
      </c>
      <c r="L5335" s="148">
        <v>15000000</v>
      </c>
      <c r="M5335" s="120" t="s">
        <v>229</v>
      </c>
      <c r="N5335" s="149">
        <v>1500000</v>
      </c>
      <c r="O5335" s="169"/>
      <c r="P5335" s="154" t="s">
        <v>4117</v>
      </c>
      <c r="Q5335" s="158" t="s">
        <v>50</v>
      </c>
      <c r="R5335" s="142">
        <f t="shared" si="82"/>
        <v>10</v>
      </c>
    </row>
    <row r="5336" s="109" customFormat="1">
      <c r="A5336" s="119">
        <f>MAX($A$19:A5335)+1</f>
        <v>5318</v>
      </c>
      <c r="B5336" s="120" t="s">
        <v>41</v>
      </c>
      <c r="C5336" s="144" t="s">
        <v>2696</v>
      </c>
      <c r="D5336" s="144" t="s">
        <v>1837</v>
      </c>
      <c r="E5336" s="145">
        <v>45251</v>
      </c>
      <c r="F5336" s="146" t="s">
        <v>2698</v>
      </c>
      <c r="G5336" s="146" t="s">
        <v>2699</v>
      </c>
      <c r="H5336" s="146" t="s">
        <v>2700</v>
      </c>
      <c r="I5336" s="151" t="s">
        <v>98</v>
      </c>
      <c r="J5336" s="147">
        <v>2877</v>
      </c>
      <c r="K5336" s="147">
        <v>6500</v>
      </c>
      <c r="L5336" s="148">
        <v>18700500</v>
      </c>
      <c r="M5336" s="120" t="s">
        <v>56</v>
      </c>
      <c r="N5336" s="149">
        <v>1496040</v>
      </c>
      <c r="O5336" s="169"/>
      <c r="P5336" s="154" t="s">
        <v>4117</v>
      </c>
      <c r="Q5336" s="158" t="s">
        <v>50</v>
      </c>
      <c r="R5336" s="142">
        <f t="shared" si="82"/>
        <v>8</v>
      </c>
    </row>
    <row r="5337" s="109" customFormat="1">
      <c r="A5337" s="119">
        <f>MAX($A$19:A5336)+1</f>
        <v>5319</v>
      </c>
      <c r="B5337" s="120" t="s">
        <v>41</v>
      </c>
      <c r="C5337" s="144" t="s">
        <v>2701</v>
      </c>
      <c r="D5337" s="144" t="s">
        <v>5825</v>
      </c>
      <c r="E5337" s="145">
        <v>45250</v>
      </c>
      <c r="F5337" s="146" t="s">
        <v>2703</v>
      </c>
      <c r="G5337" s="146" t="s">
        <v>2704</v>
      </c>
      <c r="H5337" s="146" t="s">
        <v>5562</v>
      </c>
      <c r="I5337" s="151" t="s">
        <v>47</v>
      </c>
      <c r="J5337" s="147"/>
      <c r="K5337" s="147"/>
      <c r="L5337" s="148">
        <v>6576148</v>
      </c>
      <c r="M5337" s="120" t="s">
        <v>56</v>
      </c>
      <c r="N5337" s="149">
        <v>526092</v>
      </c>
      <c r="O5337" s="169"/>
      <c r="P5337" s="154" t="s">
        <v>4117</v>
      </c>
      <c r="Q5337" s="158" t="s">
        <v>50</v>
      </c>
      <c r="R5337" s="142">
        <f t="shared" si="82"/>
        <v>8.00000243303527</v>
      </c>
    </row>
    <row r="5338" ht="22.5" s="109" customFormat="1">
      <c r="A5338" s="119">
        <f>MAX($A$19:A5337)+1</f>
        <v>5320</v>
      </c>
      <c r="B5338" s="120" t="s">
        <v>41</v>
      </c>
      <c r="C5338" s="144" t="s">
        <v>527</v>
      </c>
      <c r="D5338" s="144" t="s">
        <v>5826</v>
      </c>
      <c r="E5338" s="145">
        <v>45258</v>
      </c>
      <c r="F5338" s="146" t="s">
        <v>2706</v>
      </c>
      <c r="G5338" s="146" t="s">
        <v>2707</v>
      </c>
      <c r="H5338" s="146" t="s">
        <v>2140</v>
      </c>
      <c r="I5338" s="133" t="s">
        <v>47</v>
      </c>
      <c r="J5338" s="147"/>
      <c r="K5338" s="147"/>
      <c r="L5338" s="148">
        <v>8360000</v>
      </c>
      <c r="M5338" s="120" t="s">
        <v>56</v>
      </c>
      <c r="N5338" s="149">
        <v>668800</v>
      </c>
      <c r="O5338" s="169"/>
      <c r="P5338" s="154" t="s">
        <v>4117</v>
      </c>
      <c r="Q5338" s="158" t="s">
        <v>50</v>
      </c>
      <c r="R5338" s="142">
        <f t="shared" si="82"/>
        <v>8</v>
      </c>
    </row>
    <row r="5339" s="109" customFormat="1">
      <c r="A5339" s="119">
        <f>MAX($A$19:A5338)+1</f>
        <v>5321</v>
      </c>
      <c r="B5339" s="120" t="s">
        <v>41</v>
      </c>
      <c r="C5339" s="144" t="s">
        <v>2709</v>
      </c>
      <c r="D5339" s="144" t="s">
        <v>5827</v>
      </c>
      <c r="E5339" s="145">
        <v>45260</v>
      </c>
      <c r="F5339" s="146" t="s">
        <v>2711</v>
      </c>
      <c r="G5339" s="146" t="s">
        <v>2712</v>
      </c>
      <c r="H5339" s="146" t="s">
        <v>715</v>
      </c>
      <c r="I5339" s="133" t="s">
        <v>47</v>
      </c>
      <c r="J5339" s="147"/>
      <c r="K5339" s="147"/>
      <c r="L5339" s="148">
        <v>787037</v>
      </c>
      <c r="M5339" s="120" t="s">
        <v>56</v>
      </c>
      <c r="N5339" s="149">
        <v>62963</v>
      </c>
      <c r="O5339" s="169"/>
      <c r="P5339" s="154" t="s">
        <v>4117</v>
      </c>
      <c r="Q5339" s="158" t="s">
        <v>50</v>
      </c>
      <c r="R5339" s="142">
        <f t="shared" si="82"/>
        <v>8.00000508235318</v>
      </c>
    </row>
    <row r="5340" s="109" customFormat="1">
      <c r="A5340" s="119">
        <f>MAX($A$19:A5339)+1</f>
        <v>5322</v>
      </c>
      <c r="B5340" s="120" t="s">
        <v>41</v>
      </c>
      <c r="C5340" s="144" t="s">
        <v>2709</v>
      </c>
      <c r="D5340" s="144" t="s">
        <v>5828</v>
      </c>
      <c r="E5340" s="145">
        <v>45245</v>
      </c>
      <c r="F5340" s="146" t="s">
        <v>2711</v>
      </c>
      <c r="G5340" s="146" t="s">
        <v>2712</v>
      </c>
      <c r="H5340" s="146" t="s">
        <v>715</v>
      </c>
      <c r="I5340" s="133" t="s">
        <v>47</v>
      </c>
      <c r="J5340" s="147"/>
      <c r="K5340" s="147"/>
      <c r="L5340" s="148">
        <v>787037</v>
      </c>
      <c r="M5340" s="120" t="s">
        <v>56</v>
      </c>
      <c r="N5340" s="149">
        <v>62963</v>
      </c>
      <c r="O5340" s="169"/>
      <c r="P5340" s="154" t="s">
        <v>4117</v>
      </c>
      <c r="Q5340" s="158" t="s">
        <v>50</v>
      </c>
      <c r="R5340" s="142">
        <f t="shared" si="82"/>
        <v>8.00000508235318</v>
      </c>
    </row>
    <row r="5341" s="109" customFormat="1">
      <c r="A5341" s="119">
        <f>MAX($A$19:A5340)+1</f>
        <v>5323</v>
      </c>
      <c r="B5341" s="120" t="s">
        <v>41</v>
      </c>
      <c r="C5341" s="144" t="s">
        <v>2715</v>
      </c>
      <c r="D5341" s="144" t="s">
        <v>5829</v>
      </c>
      <c r="E5341" s="145">
        <v>45233</v>
      </c>
      <c r="F5341" s="146" t="s">
        <v>2717</v>
      </c>
      <c r="G5341" s="146" t="s">
        <v>2718</v>
      </c>
      <c r="H5341" s="146" t="s">
        <v>1251</v>
      </c>
      <c r="I5341" s="133" t="s">
        <v>47</v>
      </c>
      <c r="J5341" s="147"/>
      <c r="K5341" s="147"/>
      <c r="L5341" s="148">
        <v>19808730</v>
      </c>
      <c r="M5341" s="120" t="s">
        <v>56</v>
      </c>
      <c r="N5341" s="149">
        <v>1584698</v>
      </c>
      <c r="O5341" s="169"/>
      <c r="P5341" s="154" t="s">
        <v>4117</v>
      </c>
      <c r="Q5341" s="158" t="s">
        <v>50</v>
      </c>
      <c r="R5341" s="142">
        <f t="shared" si="82"/>
        <v>7.99999798068831</v>
      </c>
    </row>
    <row r="5342" s="109" customFormat="1">
      <c r="A5342" s="119">
        <f>MAX($A$19:A5341)+1</f>
        <v>5324</v>
      </c>
      <c r="B5342" s="120" t="s">
        <v>41</v>
      </c>
      <c r="C5342" s="144" t="s">
        <v>2715</v>
      </c>
      <c r="D5342" s="144" t="s">
        <v>5830</v>
      </c>
      <c r="E5342" s="145">
        <v>45238</v>
      </c>
      <c r="F5342" s="146" t="s">
        <v>2717</v>
      </c>
      <c r="G5342" s="146" t="s">
        <v>2718</v>
      </c>
      <c r="H5342" s="146" t="s">
        <v>1251</v>
      </c>
      <c r="I5342" s="133" t="s">
        <v>47</v>
      </c>
      <c r="J5342" s="147"/>
      <c r="K5342" s="147"/>
      <c r="L5342" s="148">
        <v>25363071</v>
      </c>
      <c r="M5342" s="120" t="s">
        <v>56</v>
      </c>
      <c r="N5342" s="149">
        <v>2029046</v>
      </c>
      <c r="O5342" s="169"/>
      <c r="P5342" s="154" t="s">
        <v>4117</v>
      </c>
      <c r="Q5342" s="158" t="s">
        <v>50</v>
      </c>
      <c r="R5342" s="142">
        <f t="shared" si="82"/>
        <v>8.00000126167687</v>
      </c>
    </row>
    <row r="5343" s="109" customFormat="1">
      <c r="A5343" s="119">
        <f>MAX($A$19:A5342)+1</f>
        <v>5325</v>
      </c>
      <c r="B5343" s="120" t="s">
        <v>41</v>
      </c>
      <c r="C5343" s="144" t="s">
        <v>2715</v>
      </c>
      <c r="D5343" s="144" t="s">
        <v>5831</v>
      </c>
      <c r="E5343" s="145">
        <v>45245</v>
      </c>
      <c r="F5343" s="146" t="s">
        <v>2717</v>
      </c>
      <c r="G5343" s="146" t="s">
        <v>2718</v>
      </c>
      <c r="H5343" s="146" t="s">
        <v>1251</v>
      </c>
      <c r="I5343" s="133" t="s">
        <v>47</v>
      </c>
      <c r="J5343" s="147"/>
      <c r="K5343" s="147"/>
      <c r="L5343" s="148">
        <v>34898250</v>
      </c>
      <c r="M5343" s="120" t="s">
        <v>56</v>
      </c>
      <c r="N5343" s="149">
        <v>2791860</v>
      </c>
      <c r="O5343" s="169"/>
      <c r="P5343" s="154" t="s">
        <v>4117</v>
      </c>
      <c r="Q5343" s="158" t="s">
        <v>50</v>
      </c>
      <c r="R5343" s="142">
        <f t="shared" si="82"/>
        <v>8</v>
      </c>
    </row>
    <row r="5344" s="109" customFormat="1">
      <c r="A5344" s="119">
        <f>MAX($A$19:A5343)+1</f>
        <v>5326</v>
      </c>
      <c r="B5344" s="120" t="s">
        <v>41</v>
      </c>
      <c r="C5344" s="144" t="s">
        <v>2715</v>
      </c>
      <c r="D5344" s="144" t="s">
        <v>5832</v>
      </c>
      <c r="E5344" s="145">
        <v>45253</v>
      </c>
      <c r="F5344" s="146" t="s">
        <v>2717</v>
      </c>
      <c r="G5344" s="146" t="s">
        <v>2718</v>
      </c>
      <c r="H5344" s="146" t="s">
        <v>1251</v>
      </c>
      <c r="I5344" s="133" t="s">
        <v>47</v>
      </c>
      <c r="J5344" s="147"/>
      <c r="K5344" s="147"/>
      <c r="L5344" s="148">
        <v>38497350</v>
      </c>
      <c r="M5344" s="120" t="s">
        <v>56</v>
      </c>
      <c r="N5344" s="149">
        <v>3079788</v>
      </c>
      <c r="O5344" s="169"/>
      <c r="P5344" s="154" t="s">
        <v>4117</v>
      </c>
      <c r="Q5344" s="158" t="s">
        <v>50</v>
      </c>
      <c r="R5344" s="142">
        <f t="shared" si="82"/>
        <v>8</v>
      </c>
    </row>
    <row r="5345" s="109" customFormat="1">
      <c r="A5345" s="119">
        <f>MAX($A$19:A5344)+1</f>
        <v>5327</v>
      </c>
      <c r="B5345" s="120" t="s">
        <v>41</v>
      </c>
      <c r="C5345" s="144" t="s">
        <v>788</v>
      </c>
      <c r="D5345" s="144" t="s">
        <v>5833</v>
      </c>
      <c r="E5345" s="145">
        <v>45260</v>
      </c>
      <c r="F5345" s="146" t="s">
        <v>2725</v>
      </c>
      <c r="G5345" s="146" t="s">
        <v>2726</v>
      </c>
      <c r="H5345" s="146" t="s">
        <v>2727</v>
      </c>
      <c r="I5345" s="133" t="s">
        <v>100</v>
      </c>
      <c r="J5345" s="134">
        <v>4</v>
      </c>
      <c r="K5345" s="134">
        <v>9500000</v>
      </c>
      <c r="L5345" s="148">
        <v>38000000</v>
      </c>
      <c r="M5345" s="120" t="s">
        <v>56</v>
      </c>
      <c r="N5345" s="149">
        <v>3040000</v>
      </c>
      <c r="O5345" s="169"/>
      <c r="P5345" s="154" t="s">
        <v>4117</v>
      </c>
      <c r="Q5345" s="158" t="s">
        <v>50</v>
      </c>
      <c r="R5345" s="142">
        <f t="shared" si="82"/>
        <v>8</v>
      </c>
    </row>
    <row r="5346" s="109" customFormat="1">
      <c r="A5346" s="119">
        <f>MAX($A$19:A5345)+1</f>
        <v>5328</v>
      </c>
      <c r="B5346" s="120" t="s">
        <v>41</v>
      </c>
      <c r="C5346" s="144" t="s">
        <v>2728</v>
      </c>
      <c r="D5346" s="144" t="s">
        <v>5834</v>
      </c>
      <c r="E5346" s="145">
        <v>45260</v>
      </c>
      <c r="F5346" s="146" t="s">
        <v>2730</v>
      </c>
      <c r="G5346" s="146" t="s">
        <v>2731</v>
      </c>
      <c r="H5346" s="146" t="s">
        <v>2732</v>
      </c>
      <c r="I5346" s="133" t="s">
        <v>47</v>
      </c>
      <c r="J5346" s="147"/>
      <c r="K5346" s="147"/>
      <c r="L5346" s="148">
        <v>4500000</v>
      </c>
      <c r="M5346" s="120" t="s">
        <v>56</v>
      </c>
      <c r="N5346" s="149">
        <v>360000</v>
      </c>
      <c r="O5346" s="169"/>
      <c r="P5346" s="154" t="s">
        <v>4117</v>
      </c>
      <c r="Q5346" s="158" t="s">
        <v>50</v>
      </c>
      <c r="R5346" s="142">
        <f t="shared" si="82"/>
        <v>8</v>
      </c>
    </row>
    <row r="5347" s="109" customFormat="1">
      <c r="A5347" s="119">
        <f>MAX($A$19:A5346)+1</f>
        <v>5329</v>
      </c>
      <c r="B5347" s="120" t="s">
        <v>41</v>
      </c>
      <c r="C5347" s="144" t="s">
        <v>2728</v>
      </c>
      <c r="D5347" s="144" t="s">
        <v>5835</v>
      </c>
      <c r="E5347" s="145">
        <v>45260</v>
      </c>
      <c r="F5347" s="146" t="s">
        <v>2730</v>
      </c>
      <c r="G5347" s="146" t="s">
        <v>2731</v>
      </c>
      <c r="H5347" s="146" t="s">
        <v>2732</v>
      </c>
      <c r="I5347" s="133" t="s">
        <v>47</v>
      </c>
      <c r="J5347" s="147"/>
      <c r="K5347" s="147"/>
      <c r="L5347" s="148">
        <v>2550000</v>
      </c>
      <c r="M5347" s="120" t="s">
        <v>56</v>
      </c>
      <c r="N5347" s="149">
        <v>204000</v>
      </c>
      <c r="O5347" s="169"/>
      <c r="P5347" s="154" t="s">
        <v>4117</v>
      </c>
      <c r="Q5347" s="158" t="s">
        <v>50</v>
      </c>
      <c r="R5347" s="142">
        <f ref="R5347:R5410" t="shared" si="83">N5347/L5347*100</f>
        <v>8</v>
      </c>
    </row>
    <row r="5348" s="109" customFormat="1">
      <c r="A5348" s="119">
        <f>MAX($A$19:A5347)+1</f>
        <v>5330</v>
      </c>
      <c r="B5348" s="120" t="s">
        <v>41</v>
      </c>
      <c r="C5348" s="144" t="s">
        <v>2728</v>
      </c>
      <c r="D5348" s="144" t="s">
        <v>5836</v>
      </c>
      <c r="E5348" s="145">
        <v>45260</v>
      </c>
      <c r="F5348" s="146" t="s">
        <v>2730</v>
      </c>
      <c r="G5348" s="146" t="s">
        <v>2731</v>
      </c>
      <c r="H5348" s="146" t="s">
        <v>2732</v>
      </c>
      <c r="I5348" s="133" t="s">
        <v>47</v>
      </c>
      <c r="J5348" s="147"/>
      <c r="K5348" s="147"/>
      <c r="L5348" s="148">
        <v>24670000</v>
      </c>
      <c r="M5348" s="120" t="s">
        <v>56</v>
      </c>
      <c r="N5348" s="149">
        <v>1973600</v>
      </c>
      <c r="O5348" s="169"/>
      <c r="P5348" s="154" t="s">
        <v>4117</v>
      </c>
      <c r="Q5348" s="158" t="s">
        <v>50</v>
      </c>
      <c r="R5348" s="142">
        <f t="shared" si="83"/>
        <v>8</v>
      </c>
    </row>
    <row r="5349" s="109" customFormat="1">
      <c r="A5349" s="119">
        <f>MAX($A$19:A5348)+1</f>
        <v>5331</v>
      </c>
      <c r="B5349" s="120" t="s">
        <v>41</v>
      </c>
      <c r="C5349" s="144" t="s">
        <v>2728</v>
      </c>
      <c r="D5349" s="144" t="s">
        <v>5837</v>
      </c>
      <c r="E5349" s="145">
        <v>45260</v>
      </c>
      <c r="F5349" s="146" t="s">
        <v>2730</v>
      </c>
      <c r="G5349" s="146" t="s">
        <v>2731</v>
      </c>
      <c r="H5349" s="146" t="s">
        <v>2732</v>
      </c>
      <c r="I5349" s="133" t="s">
        <v>47</v>
      </c>
      <c r="J5349" s="147"/>
      <c r="K5349" s="147"/>
      <c r="L5349" s="148">
        <v>2550000</v>
      </c>
      <c r="M5349" s="120" t="s">
        <v>56</v>
      </c>
      <c r="N5349" s="149">
        <v>204000</v>
      </c>
      <c r="O5349" s="169"/>
      <c r="P5349" s="154" t="s">
        <v>4117</v>
      </c>
      <c r="Q5349" s="158" t="s">
        <v>50</v>
      </c>
      <c r="R5349" s="142">
        <f t="shared" si="83"/>
        <v>8</v>
      </c>
    </row>
    <row r="5350" s="109" customFormat="1">
      <c r="A5350" s="119">
        <f>MAX($A$19:A5349)+1</f>
        <v>5332</v>
      </c>
      <c r="B5350" s="120" t="s">
        <v>41</v>
      </c>
      <c r="C5350" s="144" t="s">
        <v>2728</v>
      </c>
      <c r="D5350" s="144" t="s">
        <v>5838</v>
      </c>
      <c r="E5350" s="145">
        <v>45260</v>
      </c>
      <c r="F5350" s="146" t="s">
        <v>2730</v>
      </c>
      <c r="G5350" s="146" t="s">
        <v>2731</v>
      </c>
      <c r="H5350" s="146" t="s">
        <v>2732</v>
      </c>
      <c r="I5350" s="133" t="s">
        <v>47</v>
      </c>
      <c r="J5350" s="147"/>
      <c r="K5350" s="147"/>
      <c r="L5350" s="148">
        <v>4900000</v>
      </c>
      <c r="M5350" s="120" t="s">
        <v>56</v>
      </c>
      <c r="N5350" s="149">
        <v>392000</v>
      </c>
      <c r="O5350" s="169"/>
      <c r="P5350" s="154" t="s">
        <v>4117</v>
      </c>
      <c r="Q5350" s="158" t="s">
        <v>50</v>
      </c>
      <c r="R5350" s="142">
        <f t="shared" si="83"/>
        <v>8</v>
      </c>
    </row>
    <row r="5351" s="109" customFormat="1">
      <c r="A5351" s="119">
        <f>MAX($A$19:A5350)+1</f>
        <v>5333</v>
      </c>
      <c r="B5351" s="120" t="s">
        <v>41</v>
      </c>
      <c r="C5351" s="144" t="s">
        <v>2728</v>
      </c>
      <c r="D5351" s="144" t="s">
        <v>5839</v>
      </c>
      <c r="E5351" s="145">
        <v>45260</v>
      </c>
      <c r="F5351" s="146" t="s">
        <v>2730</v>
      </c>
      <c r="G5351" s="146" t="s">
        <v>2731</v>
      </c>
      <c r="H5351" s="146" t="s">
        <v>2732</v>
      </c>
      <c r="I5351" s="133" t="s">
        <v>47</v>
      </c>
      <c r="J5351" s="147"/>
      <c r="K5351" s="147"/>
      <c r="L5351" s="148">
        <v>4500000</v>
      </c>
      <c r="M5351" s="120" t="s">
        <v>56</v>
      </c>
      <c r="N5351" s="149">
        <v>360000</v>
      </c>
      <c r="O5351" s="169"/>
      <c r="P5351" s="154" t="s">
        <v>4117</v>
      </c>
      <c r="Q5351" s="158" t="s">
        <v>50</v>
      </c>
      <c r="R5351" s="142">
        <f t="shared" si="83"/>
        <v>8</v>
      </c>
    </row>
    <row r="5352" s="109" customFormat="1">
      <c r="A5352" s="119">
        <f>MAX($A$19:A5351)+1</f>
        <v>5334</v>
      </c>
      <c r="B5352" s="120" t="s">
        <v>41</v>
      </c>
      <c r="C5352" s="144" t="s">
        <v>2728</v>
      </c>
      <c r="D5352" s="144" t="s">
        <v>5840</v>
      </c>
      <c r="E5352" s="145">
        <v>45260</v>
      </c>
      <c r="F5352" s="146" t="s">
        <v>2730</v>
      </c>
      <c r="G5352" s="146" t="s">
        <v>2731</v>
      </c>
      <c r="H5352" s="146" t="s">
        <v>2732</v>
      </c>
      <c r="I5352" s="133" t="s">
        <v>47</v>
      </c>
      <c r="J5352" s="147"/>
      <c r="K5352" s="147"/>
      <c r="L5352" s="148">
        <v>4500000</v>
      </c>
      <c r="M5352" s="120" t="s">
        <v>56</v>
      </c>
      <c r="N5352" s="149">
        <v>360000</v>
      </c>
      <c r="O5352" s="169"/>
      <c r="P5352" s="154" t="s">
        <v>4117</v>
      </c>
      <c r="Q5352" s="158" t="s">
        <v>50</v>
      </c>
      <c r="R5352" s="142">
        <f t="shared" si="83"/>
        <v>8</v>
      </c>
    </row>
    <row r="5353" s="109" customFormat="1">
      <c r="A5353" s="119">
        <f>MAX($A$19:A5352)+1</f>
        <v>5335</v>
      </c>
      <c r="B5353" s="120" t="s">
        <v>41</v>
      </c>
      <c r="C5353" s="144" t="s">
        <v>2728</v>
      </c>
      <c r="D5353" s="144" t="s">
        <v>5841</v>
      </c>
      <c r="E5353" s="145">
        <v>45260</v>
      </c>
      <c r="F5353" s="146" t="s">
        <v>2730</v>
      </c>
      <c r="G5353" s="146" t="s">
        <v>2731</v>
      </c>
      <c r="H5353" s="146" t="s">
        <v>2732</v>
      </c>
      <c r="I5353" s="133" t="s">
        <v>47</v>
      </c>
      <c r="J5353" s="147"/>
      <c r="K5353" s="147"/>
      <c r="L5353" s="148">
        <v>5900000</v>
      </c>
      <c r="M5353" s="120" t="s">
        <v>56</v>
      </c>
      <c r="N5353" s="149">
        <v>472000</v>
      </c>
      <c r="O5353" s="169"/>
      <c r="P5353" s="154" t="s">
        <v>4117</v>
      </c>
      <c r="Q5353" s="158" t="s">
        <v>50</v>
      </c>
      <c r="R5353" s="142">
        <f t="shared" si="83"/>
        <v>8</v>
      </c>
    </row>
    <row r="5354" s="109" customFormat="1">
      <c r="A5354" s="119">
        <f>MAX($A$19:A5353)+1</f>
        <v>5336</v>
      </c>
      <c r="B5354" s="120" t="s">
        <v>41</v>
      </c>
      <c r="C5354" s="144" t="s">
        <v>2728</v>
      </c>
      <c r="D5354" s="144" t="s">
        <v>5842</v>
      </c>
      <c r="E5354" s="145">
        <v>45260</v>
      </c>
      <c r="F5354" s="146" t="s">
        <v>2730</v>
      </c>
      <c r="G5354" s="146" t="s">
        <v>2731</v>
      </c>
      <c r="H5354" s="146" t="s">
        <v>2732</v>
      </c>
      <c r="I5354" s="133" t="s">
        <v>47</v>
      </c>
      <c r="J5354" s="147"/>
      <c r="K5354" s="147"/>
      <c r="L5354" s="148">
        <v>5376000</v>
      </c>
      <c r="M5354" s="120" t="s">
        <v>56</v>
      </c>
      <c r="N5354" s="149">
        <v>430080</v>
      </c>
      <c r="O5354" s="169"/>
      <c r="P5354" s="154" t="s">
        <v>4117</v>
      </c>
      <c r="Q5354" s="158" t="s">
        <v>50</v>
      </c>
      <c r="R5354" s="142">
        <f t="shared" si="83"/>
        <v>8</v>
      </c>
    </row>
    <row r="5355" s="109" customFormat="1">
      <c r="A5355" s="119">
        <f>MAX($A$19:A5354)+1</f>
        <v>5337</v>
      </c>
      <c r="B5355" s="120" t="s">
        <v>41</v>
      </c>
      <c r="C5355" s="144" t="s">
        <v>2728</v>
      </c>
      <c r="D5355" s="144" t="s">
        <v>5843</v>
      </c>
      <c r="E5355" s="145">
        <v>45260</v>
      </c>
      <c r="F5355" s="146" t="s">
        <v>2730</v>
      </c>
      <c r="G5355" s="146" t="s">
        <v>2731</v>
      </c>
      <c r="H5355" s="146" t="s">
        <v>2732</v>
      </c>
      <c r="I5355" s="133" t="s">
        <v>47</v>
      </c>
      <c r="J5355" s="147"/>
      <c r="K5355" s="147"/>
      <c r="L5355" s="148">
        <v>11712000</v>
      </c>
      <c r="M5355" s="120" t="s">
        <v>56</v>
      </c>
      <c r="N5355" s="149">
        <v>936960</v>
      </c>
      <c r="O5355" s="169"/>
      <c r="P5355" s="154" t="s">
        <v>4117</v>
      </c>
      <c r="Q5355" s="158" t="s">
        <v>50</v>
      </c>
      <c r="R5355" s="142">
        <f t="shared" si="83"/>
        <v>8</v>
      </c>
    </row>
    <row r="5356" s="109" customFormat="1">
      <c r="A5356" s="119">
        <f>MAX($A$19:A5355)+1</f>
        <v>5338</v>
      </c>
      <c r="B5356" s="120" t="s">
        <v>41</v>
      </c>
      <c r="C5356" s="144" t="s">
        <v>2728</v>
      </c>
      <c r="D5356" s="144" t="s">
        <v>5844</v>
      </c>
      <c r="E5356" s="145">
        <v>45260</v>
      </c>
      <c r="F5356" s="146" t="s">
        <v>2730</v>
      </c>
      <c r="G5356" s="146" t="s">
        <v>2731</v>
      </c>
      <c r="H5356" s="146" t="s">
        <v>2732</v>
      </c>
      <c r="I5356" s="133" t="s">
        <v>47</v>
      </c>
      <c r="J5356" s="147"/>
      <c r="K5356" s="147"/>
      <c r="L5356" s="148">
        <v>4713333</v>
      </c>
      <c r="M5356" s="120" t="s">
        <v>56</v>
      </c>
      <c r="N5356" s="149">
        <v>377067</v>
      </c>
      <c r="O5356" s="169"/>
      <c r="P5356" s="154" t="s">
        <v>4117</v>
      </c>
      <c r="Q5356" s="158" t="s">
        <v>50</v>
      </c>
      <c r="R5356" s="142">
        <f t="shared" si="83"/>
        <v>8.00000763790719</v>
      </c>
    </row>
    <row r="5357" s="109" customFormat="1">
      <c r="A5357" s="119">
        <f>MAX($A$19:A5356)+1</f>
        <v>5339</v>
      </c>
      <c r="B5357" s="120" t="s">
        <v>41</v>
      </c>
      <c r="C5357" s="144" t="s">
        <v>2728</v>
      </c>
      <c r="D5357" s="144" t="s">
        <v>5845</v>
      </c>
      <c r="E5357" s="145">
        <v>45260</v>
      </c>
      <c r="F5357" s="146" t="s">
        <v>2730</v>
      </c>
      <c r="G5357" s="146" t="s">
        <v>2731</v>
      </c>
      <c r="H5357" s="146" t="s">
        <v>2732</v>
      </c>
      <c r="I5357" s="133" t="s">
        <v>47</v>
      </c>
      <c r="J5357" s="147"/>
      <c r="K5357" s="147"/>
      <c r="L5357" s="148">
        <v>2050000</v>
      </c>
      <c r="M5357" s="120" t="s">
        <v>56</v>
      </c>
      <c r="N5357" s="149">
        <v>164000</v>
      </c>
      <c r="O5357" s="169"/>
      <c r="P5357" s="154" t="s">
        <v>4117</v>
      </c>
      <c r="Q5357" s="158" t="s">
        <v>50</v>
      </c>
      <c r="R5357" s="142">
        <f t="shared" si="83"/>
        <v>8</v>
      </c>
    </row>
    <row r="5358" s="109" customFormat="1">
      <c r="A5358" s="119">
        <f>MAX($A$19:A5357)+1</f>
        <v>5340</v>
      </c>
      <c r="B5358" s="120" t="s">
        <v>41</v>
      </c>
      <c r="C5358" s="144" t="s">
        <v>2728</v>
      </c>
      <c r="D5358" s="144" t="s">
        <v>5846</v>
      </c>
      <c r="E5358" s="145">
        <v>45260</v>
      </c>
      <c r="F5358" s="146" t="s">
        <v>2730</v>
      </c>
      <c r="G5358" s="146" t="s">
        <v>2731</v>
      </c>
      <c r="H5358" s="146" t="s">
        <v>2732</v>
      </c>
      <c r="I5358" s="133" t="s">
        <v>47</v>
      </c>
      <c r="J5358" s="147"/>
      <c r="K5358" s="147"/>
      <c r="L5358" s="148">
        <v>4900000</v>
      </c>
      <c r="M5358" s="120" t="s">
        <v>56</v>
      </c>
      <c r="N5358" s="149">
        <v>392000</v>
      </c>
      <c r="O5358" s="169"/>
      <c r="P5358" s="154" t="s">
        <v>4117</v>
      </c>
      <c r="Q5358" s="158" t="s">
        <v>50</v>
      </c>
      <c r="R5358" s="142">
        <f t="shared" si="83"/>
        <v>8</v>
      </c>
    </row>
    <row r="5359" s="109" customFormat="1">
      <c r="A5359" s="119">
        <f>MAX($A$19:A5358)+1</f>
        <v>5341</v>
      </c>
      <c r="B5359" s="120" t="s">
        <v>41</v>
      </c>
      <c r="C5359" s="144" t="s">
        <v>2728</v>
      </c>
      <c r="D5359" s="144" t="s">
        <v>5847</v>
      </c>
      <c r="E5359" s="145">
        <v>45260</v>
      </c>
      <c r="F5359" s="146" t="s">
        <v>2730</v>
      </c>
      <c r="G5359" s="146" t="s">
        <v>2731</v>
      </c>
      <c r="H5359" s="146" t="s">
        <v>2732</v>
      </c>
      <c r="I5359" s="133" t="s">
        <v>47</v>
      </c>
      <c r="J5359" s="147"/>
      <c r="K5359" s="147"/>
      <c r="L5359" s="148">
        <v>22560000</v>
      </c>
      <c r="M5359" s="120" t="s">
        <v>56</v>
      </c>
      <c r="N5359" s="149">
        <v>1804800</v>
      </c>
      <c r="O5359" s="169"/>
      <c r="P5359" s="154" t="s">
        <v>4117</v>
      </c>
      <c r="Q5359" s="158" t="s">
        <v>50</v>
      </c>
      <c r="R5359" s="142">
        <f t="shared" si="83"/>
        <v>8</v>
      </c>
    </row>
    <row r="5360" s="109" customFormat="1">
      <c r="A5360" s="119">
        <f>MAX($A$19:A5359)+1</f>
        <v>5342</v>
      </c>
      <c r="B5360" s="120" t="s">
        <v>41</v>
      </c>
      <c r="C5360" s="144" t="s">
        <v>2728</v>
      </c>
      <c r="D5360" s="144" t="s">
        <v>5848</v>
      </c>
      <c r="E5360" s="145">
        <v>45260</v>
      </c>
      <c r="F5360" s="146" t="s">
        <v>2730</v>
      </c>
      <c r="G5360" s="146" t="s">
        <v>2731</v>
      </c>
      <c r="H5360" s="146" t="s">
        <v>2732</v>
      </c>
      <c r="I5360" s="133" t="s">
        <v>47</v>
      </c>
      <c r="J5360" s="147"/>
      <c r="K5360" s="147"/>
      <c r="L5360" s="148">
        <v>2550000</v>
      </c>
      <c r="M5360" s="120" t="s">
        <v>56</v>
      </c>
      <c r="N5360" s="149">
        <v>204000</v>
      </c>
      <c r="O5360" s="169"/>
      <c r="P5360" s="154" t="s">
        <v>4117</v>
      </c>
      <c r="Q5360" s="158" t="s">
        <v>50</v>
      </c>
      <c r="R5360" s="142">
        <f t="shared" si="83"/>
        <v>8</v>
      </c>
    </row>
    <row r="5361" s="109" customFormat="1">
      <c r="A5361" s="119">
        <f>MAX($A$19:A5360)+1</f>
        <v>5343</v>
      </c>
      <c r="B5361" s="120" t="s">
        <v>41</v>
      </c>
      <c r="C5361" s="144" t="s">
        <v>2728</v>
      </c>
      <c r="D5361" s="144" t="s">
        <v>5849</v>
      </c>
      <c r="E5361" s="145">
        <v>45260</v>
      </c>
      <c r="F5361" s="146" t="s">
        <v>2730</v>
      </c>
      <c r="G5361" s="146" t="s">
        <v>2731</v>
      </c>
      <c r="H5361" s="146" t="s">
        <v>2732</v>
      </c>
      <c r="I5361" s="133" t="s">
        <v>47</v>
      </c>
      <c r="J5361" s="147"/>
      <c r="K5361" s="147"/>
      <c r="L5361" s="148">
        <v>2550000</v>
      </c>
      <c r="M5361" s="120" t="s">
        <v>56</v>
      </c>
      <c r="N5361" s="149">
        <v>204000</v>
      </c>
      <c r="O5361" s="169"/>
      <c r="P5361" s="154" t="s">
        <v>4117</v>
      </c>
      <c r="Q5361" s="158" t="s">
        <v>50</v>
      </c>
      <c r="R5361" s="142">
        <f t="shared" si="83"/>
        <v>8</v>
      </c>
    </row>
    <row r="5362" s="109" customFormat="1">
      <c r="A5362" s="119">
        <f>MAX($A$19:A5361)+1</f>
        <v>5344</v>
      </c>
      <c r="B5362" s="120" t="s">
        <v>41</v>
      </c>
      <c r="C5362" s="144" t="s">
        <v>2728</v>
      </c>
      <c r="D5362" s="144" t="s">
        <v>5850</v>
      </c>
      <c r="E5362" s="145">
        <v>45260</v>
      </c>
      <c r="F5362" s="146" t="s">
        <v>2730</v>
      </c>
      <c r="G5362" s="146" t="s">
        <v>2731</v>
      </c>
      <c r="H5362" s="146" t="s">
        <v>2732</v>
      </c>
      <c r="I5362" s="133" t="s">
        <v>47</v>
      </c>
      <c r="J5362" s="147"/>
      <c r="K5362" s="147"/>
      <c r="L5362" s="148">
        <v>4166296</v>
      </c>
      <c r="M5362" s="120" t="s">
        <v>56</v>
      </c>
      <c r="N5362" s="149">
        <v>333304</v>
      </c>
      <c r="O5362" s="169"/>
      <c r="P5362" s="154" t="s">
        <v>4117</v>
      </c>
      <c r="Q5362" s="158" t="s">
        <v>50</v>
      </c>
      <c r="R5362" s="142">
        <f t="shared" si="83"/>
        <v>8.00000768068327</v>
      </c>
    </row>
    <row r="5363" s="109" customFormat="1">
      <c r="A5363" s="119">
        <f>MAX($A$19:A5362)+1</f>
        <v>5345</v>
      </c>
      <c r="B5363" s="120" t="s">
        <v>41</v>
      </c>
      <c r="C5363" s="144" t="s">
        <v>2728</v>
      </c>
      <c r="D5363" s="144" t="s">
        <v>5851</v>
      </c>
      <c r="E5363" s="145">
        <v>45260</v>
      </c>
      <c r="F5363" s="146" t="s">
        <v>2730</v>
      </c>
      <c r="G5363" s="146" t="s">
        <v>2731</v>
      </c>
      <c r="H5363" s="146" t="s">
        <v>2732</v>
      </c>
      <c r="I5363" s="133" t="s">
        <v>47</v>
      </c>
      <c r="J5363" s="147"/>
      <c r="K5363" s="147"/>
      <c r="L5363" s="148">
        <v>2050000</v>
      </c>
      <c r="M5363" s="120" t="s">
        <v>56</v>
      </c>
      <c r="N5363" s="149">
        <v>164000</v>
      </c>
      <c r="O5363" s="169"/>
      <c r="P5363" s="154" t="s">
        <v>4117</v>
      </c>
      <c r="Q5363" s="158" t="s">
        <v>50</v>
      </c>
      <c r="R5363" s="142">
        <f t="shared" si="83"/>
        <v>8</v>
      </c>
    </row>
    <row r="5364" s="109" customFormat="1">
      <c r="A5364" s="119">
        <f>MAX($A$19:A5363)+1</f>
        <v>5346</v>
      </c>
      <c r="B5364" s="120" t="s">
        <v>41</v>
      </c>
      <c r="C5364" s="144" t="s">
        <v>2728</v>
      </c>
      <c r="D5364" s="144" t="s">
        <v>5832</v>
      </c>
      <c r="E5364" s="145">
        <v>45260</v>
      </c>
      <c r="F5364" s="146" t="s">
        <v>2730</v>
      </c>
      <c r="G5364" s="146" t="s">
        <v>2731</v>
      </c>
      <c r="H5364" s="146" t="s">
        <v>2732</v>
      </c>
      <c r="I5364" s="133" t="s">
        <v>47</v>
      </c>
      <c r="J5364" s="147"/>
      <c r="K5364" s="147"/>
      <c r="L5364" s="148">
        <v>35040000</v>
      </c>
      <c r="M5364" s="120" t="s">
        <v>56</v>
      </c>
      <c r="N5364" s="149">
        <v>2803200</v>
      </c>
      <c r="O5364" s="169"/>
      <c r="P5364" s="154" t="s">
        <v>4117</v>
      </c>
      <c r="Q5364" s="158" t="s">
        <v>50</v>
      </c>
      <c r="R5364" s="142">
        <f t="shared" si="83"/>
        <v>8</v>
      </c>
    </row>
    <row r="5365" s="109" customFormat="1">
      <c r="A5365" s="119">
        <f>MAX($A$19:A5364)+1</f>
        <v>5347</v>
      </c>
      <c r="B5365" s="120" t="s">
        <v>41</v>
      </c>
      <c r="C5365" s="144" t="s">
        <v>2728</v>
      </c>
      <c r="D5365" s="144" t="s">
        <v>5852</v>
      </c>
      <c r="E5365" s="145">
        <v>45260</v>
      </c>
      <c r="F5365" s="146" t="s">
        <v>2730</v>
      </c>
      <c r="G5365" s="146" t="s">
        <v>2731</v>
      </c>
      <c r="H5365" s="146" t="s">
        <v>2732</v>
      </c>
      <c r="I5365" s="133" t="s">
        <v>47</v>
      </c>
      <c r="J5365" s="147"/>
      <c r="K5365" s="147"/>
      <c r="L5365" s="148">
        <v>4500000</v>
      </c>
      <c r="M5365" s="120" t="s">
        <v>56</v>
      </c>
      <c r="N5365" s="149">
        <v>360000</v>
      </c>
      <c r="O5365" s="169"/>
      <c r="P5365" s="154" t="s">
        <v>4117</v>
      </c>
      <c r="Q5365" s="158" t="s">
        <v>50</v>
      </c>
      <c r="R5365" s="142">
        <f t="shared" si="83"/>
        <v>8</v>
      </c>
    </row>
    <row r="5366" s="109" customFormat="1">
      <c r="A5366" s="119">
        <f>MAX($A$19:A5365)+1</f>
        <v>5348</v>
      </c>
      <c r="B5366" s="120" t="s">
        <v>41</v>
      </c>
      <c r="C5366" s="144" t="s">
        <v>2728</v>
      </c>
      <c r="D5366" s="144" t="s">
        <v>5853</v>
      </c>
      <c r="E5366" s="145">
        <v>45260</v>
      </c>
      <c r="F5366" s="146" t="s">
        <v>2730</v>
      </c>
      <c r="G5366" s="146" t="s">
        <v>2731</v>
      </c>
      <c r="H5366" s="146" t="s">
        <v>2732</v>
      </c>
      <c r="I5366" s="133" t="s">
        <v>47</v>
      </c>
      <c r="J5366" s="147"/>
      <c r="K5366" s="147"/>
      <c r="L5366" s="148">
        <v>4900000</v>
      </c>
      <c r="M5366" s="120" t="s">
        <v>56</v>
      </c>
      <c r="N5366" s="149">
        <v>392000</v>
      </c>
      <c r="O5366" s="169"/>
      <c r="P5366" s="154" t="s">
        <v>4117</v>
      </c>
      <c r="Q5366" s="158" t="s">
        <v>50</v>
      </c>
      <c r="R5366" s="142">
        <f t="shared" si="83"/>
        <v>8</v>
      </c>
    </row>
    <row r="5367" s="109" customFormat="1">
      <c r="A5367" s="119">
        <f>MAX($A$19:A5366)+1</f>
        <v>5349</v>
      </c>
      <c r="B5367" s="120" t="s">
        <v>41</v>
      </c>
      <c r="C5367" s="144" t="s">
        <v>2728</v>
      </c>
      <c r="D5367" s="144" t="s">
        <v>5854</v>
      </c>
      <c r="E5367" s="145">
        <v>45260</v>
      </c>
      <c r="F5367" s="146" t="s">
        <v>2730</v>
      </c>
      <c r="G5367" s="146" t="s">
        <v>2731</v>
      </c>
      <c r="H5367" s="146" t="s">
        <v>2732</v>
      </c>
      <c r="I5367" s="133" t="s">
        <v>47</v>
      </c>
      <c r="J5367" s="147"/>
      <c r="K5367" s="147"/>
      <c r="L5367" s="148">
        <v>4900000</v>
      </c>
      <c r="M5367" s="120" t="s">
        <v>56</v>
      </c>
      <c r="N5367" s="149">
        <v>392000</v>
      </c>
      <c r="O5367" s="169"/>
      <c r="P5367" s="154" t="s">
        <v>4117</v>
      </c>
      <c r="Q5367" s="158" t="s">
        <v>50</v>
      </c>
      <c r="R5367" s="142">
        <f t="shared" si="83"/>
        <v>8</v>
      </c>
    </row>
    <row r="5368" s="109" customFormat="1">
      <c r="A5368" s="119">
        <f>MAX($A$19:A5367)+1</f>
        <v>5350</v>
      </c>
      <c r="B5368" s="120" t="s">
        <v>41</v>
      </c>
      <c r="C5368" s="144" t="s">
        <v>2728</v>
      </c>
      <c r="D5368" s="144" t="s">
        <v>5855</v>
      </c>
      <c r="E5368" s="145">
        <v>45260</v>
      </c>
      <c r="F5368" s="146" t="s">
        <v>2730</v>
      </c>
      <c r="G5368" s="146" t="s">
        <v>2731</v>
      </c>
      <c r="H5368" s="146" t="s">
        <v>2732</v>
      </c>
      <c r="I5368" s="133" t="s">
        <v>47</v>
      </c>
      <c r="J5368" s="147"/>
      <c r="K5368" s="147"/>
      <c r="L5368" s="148">
        <v>4500000</v>
      </c>
      <c r="M5368" s="120" t="s">
        <v>56</v>
      </c>
      <c r="N5368" s="149">
        <v>360000</v>
      </c>
      <c r="O5368" s="169"/>
      <c r="P5368" s="154" t="s">
        <v>4117</v>
      </c>
      <c r="Q5368" s="158" t="s">
        <v>50</v>
      </c>
      <c r="R5368" s="142">
        <f t="shared" si="83"/>
        <v>8</v>
      </c>
    </row>
    <row r="5369" s="109" customFormat="1">
      <c r="A5369" s="119">
        <f>MAX($A$19:A5368)+1</f>
        <v>5351</v>
      </c>
      <c r="B5369" s="120" t="s">
        <v>41</v>
      </c>
      <c r="C5369" s="144" t="s">
        <v>2728</v>
      </c>
      <c r="D5369" s="144" t="s">
        <v>5856</v>
      </c>
      <c r="E5369" s="145">
        <v>45260</v>
      </c>
      <c r="F5369" s="146" t="s">
        <v>2730</v>
      </c>
      <c r="G5369" s="146" t="s">
        <v>2731</v>
      </c>
      <c r="H5369" s="146" t="s">
        <v>2732</v>
      </c>
      <c r="I5369" s="133" t="s">
        <v>47</v>
      </c>
      <c r="J5369" s="147"/>
      <c r="K5369" s="147"/>
      <c r="L5369" s="148">
        <v>6240000</v>
      </c>
      <c r="M5369" s="120" t="s">
        <v>56</v>
      </c>
      <c r="N5369" s="149">
        <v>499200</v>
      </c>
      <c r="O5369" s="169"/>
      <c r="P5369" s="154" t="s">
        <v>4117</v>
      </c>
      <c r="Q5369" s="158" t="s">
        <v>50</v>
      </c>
      <c r="R5369" s="142">
        <f t="shared" si="83"/>
        <v>8</v>
      </c>
    </row>
    <row r="5370" s="109" customFormat="1">
      <c r="A5370" s="119">
        <f>MAX($A$19:A5369)+1</f>
        <v>5352</v>
      </c>
      <c r="B5370" s="120" t="s">
        <v>41</v>
      </c>
      <c r="C5370" s="144" t="s">
        <v>2728</v>
      </c>
      <c r="D5370" s="144" t="s">
        <v>5857</v>
      </c>
      <c r="E5370" s="145">
        <v>45260</v>
      </c>
      <c r="F5370" s="146" t="s">
        <v>2730</v>
      </c>
      <c r="G5370" s="146" t="s">
        <v>2731</v>
      </c>
      <c r="H5370" s="146" t="s">
        <v>2732</v>
      </c>
      <c r="I5370" s="133" t="s">
        <v>47</v>
      </c>
      <c r="J5370" s="147"/>
      <c r="K5370" s="147"/>
      <c r="L5370" s="148">
        <v>4500000</v>
      </c>
      <c r="M5370" s="120" t="s">
        <v>56</v>
      </c>
      <c r="N5370" s="149">
        <v>360000</v>
      </c>
      <c r="O5370" s="169"/>
      <c r="P5370" s="154" t="s">
        <v>4117</v>
      </c>
      <c r="Q5370" s="158" t="s">
        <v>50</v>
      </c>
      <c r="R5370" s="142">
        <f t="shared" si="83"/>
        <v>8</v>
      </c>
    </row>
    <row r="5371" s="109" customFormat="1">
      <c r="A5371" s="119">
        <f>MAX($A$19:A5370)+1</f>
        <v>5353</v>
      </c>
      <c r="B5371" s="120" t="s">
        <v>41</v>
      </c>
      <c r="C5371" s="144" t="s">
        <v>2728</v>
      </c>
      <c r="D5371" s="144" t="s">
        <v>5858</v>
      </c>
      <c r="E5371" s="145">
        <v>45260</v>
      </c>
      <c r="F5371" s="146" t="s">
        <v>2730</v>
      </c>
      <c r="G5371" s="146" t="s">
        <v>2731</v>
      </c>
      <c r="H5371" s="146" t="s">
        <v>2732</v>
      </c>
      <c r="I5371" s="133" t="s">
        <v>47</v>
      </c>
      <c r="J5371" s="147"/>
      <c r="K5371" s="147"/>
      <c r="L5371" s="148">
        <v>4500000</v>
      </c>
      <c r="M5371" s="120" t="s">
        <v>56</v>
      </c>
      <c r="N5371" s="149">
        <v>360000</v>
      </c>
      <c r="O5371" s="169"/>
      <c r="P5371" s="154" t="s">
        <v>4117</v>
      </c>
      <c r="Q5371" s="158" t="s">
        <v>50</v>
      </c>
      <c r="R5371" s="142">
        <f t="shared" si="83"/>
        <v>8</v>
      </c>
    </row>
    <row r="5372" s="109" customFormat="1">
      <c r="A5372" s="119">
        <f>MAX($A$19:A5371)+1</f>
        <v>5354</v>
      </c>
      <c r="B5372" s="120" t="s">
        <v>41</v>
      </c>
      <c r="C5372" s="144" t="s">
        <v>2728</v>
      </c>
      <c r="D5372" s="144" t="s">
        <v>5859</v>
      </c>
      <c r="E5372" s="145">
        <v>45260</v>
      </c>
      <c r="F5372" s="146" t="s">
        <v>2730</v>
      </c>
      <c r="G5372" s="146" t="s">
        <v>2731</v>
      </c>
      <c r="H5372" s="146" t="s">
        <v>2732</v>
      </c>
      <c r="I5372" s="133" t="s">
        <v>47</v>
      </c>
      <c r="J5372" s="147"/>
      <c r="K5372" s="147"/>
      <c r="L5372" s="148">
        <v>2350000</v>
      </c>
      <c r="M5372" s="120" t="s">
        <v>56</v>
      </c>
      <c r="N5372" s="149">
        <v>188000</v>
      </c>
      <c r="O5372" s="169"/>
      <c r="P5372" s="154" t="s">
        <v>4117</v>
      </c>
      <c r="Q5372" s="158" t="s">
        <v>50</v>
      </c>
      <c r="R5372" s="142">
        <f t="shared" si="83"/>
        <v>8</v>
      </c>
    </row>
    <row r="5373" s="109" customFormat="1">
      <c r="A5373" s="119">
        <f>MAX($A$19:A5372)+1</f>
        <v>5355</v>
      </c>
      <c r="B5373" s="120" t="s">
        <v>41</v>
      </c>
      <c r="C5373" s="144" t="s">
        <v>2728</v>
      </c>
      <c r="D5373" s="144" t="s">
        <v>5860</v>
      </c>
      <c r="E5373" s="145">
        <v>45260</v>
      </c>
      <c r="F5373" s="146" t="s">
        <v>2730</v>
      </c>
      <c r="G5373" s="146" t="s">
        <v>2731</v>
      </c>
      <c r="H5373" s="146" t="s">
        <v>2732</v>
      </c>
      <c r="I5373" s="133" t="s">
        <v>47</v>
      </c>
      <c r="J5373" s="147"/>
      <c r="K5373" s="147"/>
      <c r="L5373" s="148">
        <v>4500000</v>
      </c>
      <c r="M5373" s="120" t="s">
        <v>56</v>
      </c>
      <c r="N5373" s="149">
        <v>360000</v>
      </c>
      <c r="O5373" s="169"/>
      <c r="P5373" s="154" t="s">
        <v>4117</v>
      </c>
      <c r="Q5373" s="158" t="s">
        <v>50</v>
      </c>
      <c r="R5373" s="142">
        <f t="shared" si="83"/>
        <v>8</v>
      </c>
    </row>
    <row r="5374" s="109" customFormat="1">
      <c r="A5374" s="119">
        <f>MAX($A$19:A5373)+1</f>
        <v>5356</v>
      </c>
      <c r="B5374" s="120" t="s">
        <v>41</v>
      </c>
      <c r="C5374" s="144" t="s">
        <v>2728</v>
      </c>
      <c r="D5374" s="144" t="s">
        <v>5861</v>
      </c>
      <c r="E5374" s="145">
        <v>45260</v>
      </c>
      <c r="F5374" s="146" t="s">
        <v>2730</v>
      </c>
      <c r="G5374" s="146" t="s">
        <v>2731</v>
      </c>
      <c r="H5374" s="146" t="s">
        <v>2732</v>
      </c>
      <c r="I5374" s="133" t="s">
        <v>47</v>
      </c>
      <c r="J5374" s="147"/>
      <c r="K5374" s="147"/>
      <c r="L5374" s="148">
        <v>15648000</v>
      </c>
      <c r="M5374" s="120" t="s">
        <v>56</v>
      </c>
      <c r="N5374" s="149">
        <v>1251840</v>
      </c>
      <c r="O5374" s="169"/>
      <c r="P5374" s="154" t="s">
        <v>4117</v>
      </c>
      <c r="Q5374" s="158" t="s">
        <v>50</v>
      </c>
      <c r="R5374" s="142">
        <f t="shared" si="83"/>
        <v>8</v>
      </c>
    </row>
    <row r="5375" s="109" customFormat="1">
      <c r="A5375" s="119">
        <f>MAX($A$19:A5374)+1</f>
        <v>5357</v>
      </c>
      <c r="B5375" s="120" t="s">
        <v>41</v>
      </c>
      <c r="C5375" s="144" t="s">
        <v>2728</v>
      </c>
      <c r="D5375" s="144" t="s">
        <v>5862</v>
      </c>
      <c r="E5375" s="145">
        <v>45260</v>
      </c>
      <c r="F5375" s="146" t="s">
        <v>2730</v>
      </c>
      <c r="G5375" s="146" t="s">
        <v>2731</v>
      </c>
      <c r="H5375" s="146" t="s">
        <v>715</v>
      </c>
      <c r="I5375" s="133" t="s">
        <v>47</v>
      </c>
      <c r="J5375" s="147"/>
      <c r="K5375" s="147"/>
      <c r="L5375" s="148">
        <v>12838800</v>
      </c>
      <c r="M5375" s="120" t="s">
        <v>56</v>
      </c>
      <c r="N5375" s="149">
        <v>1027104</v>
      </c>
      <c r="O5375" s="169"/>
      <c r="P5375" s="154" t="s">
        <v>4117</v>
      </c>
      <c r="Q5375" s="158" t="s">
        <v>50</v>
      </c>
      <c r="R5375" s="142">
        <f t="shared" si="83"/>
        <v>8</v>
      </c>
    </row>
    <row r="5376" s="109" customFormat="1">
      <c r="A5376" s="119">
        <f>MAX($A$19:A5375)+1</f>
        <v>5358</v>
      </c>
      <c r="B5376" s="120" t="s">
        <v>41</v>
      </c>
      <c r="C5376" s="144" t="s">
        <v>2728</v>
      </c>
      <c r="D5376" s="144" t="s">
        <v>5863</v>
      </c>
      <c r="E5376" s="145">
        <v>45260</v>
      </c>
      <c r="F5376" s="146" t="s">
        <v>2730</v>
      </c>
      <c r="G5376" s="146" t="s">
        <v>2731</v>
      </c>
      <c r="H5376" s="146" t="s">
        <v>715</v>
      </c>
      <c r="I5376" s="133" t="s">
        <v>47</v>
      </c>
      <c r="J5376" s="147"/>
      <c r="K5376" s="147"/>
      <c r="L5376" s="148">
        <v>17667602</v>
      </c>
      <c r="M5376" s="120" t="s">
        <v>56</v>
      </c>
      <c r="N5376" s="149">
        <v>1413408</v>
      </c>
      <c r="O5376" s="169"/>
      <c r="P5376" s="154" t="s">
        <v>4117</v>
      </c>
      <c r="Q5376" s="158" t="s">
        <v>50</v>
      </c>
      <c r="R5376" s="142">
        <f t="shared" si="83"/>
        <v>7.99999909438757</v>
      </c>
    </row>
    <row r="5377" ht="22.5" s="109" customFormat="1">
      <c r="A5377" s="119">
        <f>MAX($A$19:A5376)+1</f>
        <v>5359</v>
      </c>
      <c r="B5377" s="120" t="s">
        <v>41</v>
      </c>
      <c r="C5377" s="144" t="s">
        <v>2754</v>
      </c>
      <c r="D5377" s="144" t="s">
        <v>5374</v>
      </c>
      <c r="E5377" s="145" t="s">
        <v>4159</v>
      </c>
      <c r="F5377" s="146" t="s">
        <v>2755</v>
      </c>
      <c r="G5377" s="146" t="s">
        <v>2756</v>
      </c>
      <c r="H5377" s="146" t="s">
        <v>2761</v>
      </c>
      <c r="I5377" s="151" t="s">
        <v>98</v>
      </c>
      <c r="J5377" s="147">
        <v>2100</v>
      </c>
      <c r="K5377" s="147">
        <v>47500</v>
      </c>
      <c r="L5377" s="148">
        <v>99750000</v>
      </c>
      <c r="M5377" s="120" t="s">
        <v>56</v>
      </c>
      <c r="N5377" s="149">
        <v>7980000</v>
      </c>
      <c r="O5377" s="169"/>
      <c r="P5377" s="154" t="s">
        <v>4117</v>
      </c>
      <c r="Q5377" s="158" t="s">
        <v>50</v>
      </c>
      <c r="R5377" s="142">
        <f t="shared" si="83"/>
        <v>8</v>
      </c>
    </row>
    <row r="5378" ht="22.5" s="109" customFormat="1">
      <c r="A5378" s="119">
        <f>MAX($A$19:A5377)+1</f>
        <v>5360</v>
      </c>
      <c r="B5378" s="120" t="s">
        <v>41</v>
      </c>
      <c r="C5378" s="144" t="s">
        <v>2754</v>
      </c>
      <c r="D5378" s="144" t="s">
        <v>5374</v>
      </c>
      <c r="E5378" s="145" t="s">
        <v>4159</v>
      </c>
      <c r="F5378" s="146" t="s">
        <v>2755</v>
      </c>
      <c r="G5378" s="146" t="s">
        <v>2756</v>
      </c>
      <c r="H5378" s="146" t="s">
        <v>2762</v>
      </c>
      <c r="I5378" s="151" t="s">
        <v>98</v>
      </c>
      <c r="J5378" s="147">
        <v>12960</v>
      </c>
      <c r="K5378" s="147">
        <v>47500</v>
      </c>
      <c r="L5378" s="148">
        <v>615600000</v>
      </c>
      <c r="M5378" s="120" t="s">
        <v>56</v>
      </c>
      <c r="N5378" s="149">
        <v>49248000</v>
      </c>
      <c r="O5378" s="169"/>
      <c r="P5378" s="154" t="s">
        <v>4117</v>
      </c>
      <c r="Q5378" s="158" t="s">
        <v>50</v>
      </c>
      <c r="R5378" s="142">
        <f t="shared" si="83"/>
        <v>8</v>
      </c>
    </row>
    <row r="5379" ht="22.5" s="109" customFormat="1">
      <c r="A5379" s="119">
        <f>MAX($A$19:A5378)+1</f>
        <v>5361</v>
      </c>
      <c r="B5379" s="120" t="s">
        <v>41</v>
      </c>
      <c r="C5379" s="144" t="s">
        <v>2754</v>
      </c>
      <c r="D5379" s="144" t="s">
        <v>5374</v>
      </c>
      <c r="E5379" s="145" t="s">
        <v>4159</v>
      </c>
      <c r="F5379" s="146" t="s">
        <v>2755</v>
      </c>
      <c r="G5379" s="146" t="s">
        <v>2756</v>
      </c>
      <c r="H5379" s="146" t="s">
        <v>2763</v>
      </c>
      <c r="I5379" s="151" t="s">
        <v>98</v>
      </c>
      <c r="J5379" s="147">
        <v>492</v>
      </c>
      <c r="K5379" s="147">
        <v>47500</v>
      </c>
      <c r="L5379" s="148">
        <v>23370000</v>
      </c>
      <c r="M5379" s="120" t="s">
        <v>56</v>
      </c>
      <c r="N5379" s="149">
        <v>1869600</v>
      </c>
      <c r="O5379" s="169"/>
      <c r="P5379" s="154" t="s">
        <v>4117</v>
      </c>
      <c r="Q5379" s="158" t="s">
        <v>50</v>
      </c>
      <c r="R5379" s="142">
        <f t="shared" si="83"/>
        <v>8</v>
      </c>
    </row>
    <row r="5380" ht="22.5" s="109" customFormat="1">
      <c r="A5380" s="119">
        <f>MAX($A$19:A5379)+1</f>
        <v>5362</v>
      </c>
      <c r="B5380" s="120" t="s">
        <v>41</v>
      </c>
      <c r="C5380" s="144" t="s">
        <v>2754</v>
      </c>
      <c r="D5380" s="144" t="s">
        <v>5374</v>
      </c>
      <c r="E5380" s="145" t="s">
        <v>4159</v>
      </c>
      <c r="F5380" s="146" t="s">
        <v>2755</v>
      </c>
      <c r="G5380" s="146" t="s">
        <v>2756</v>
      </c>
      <c r="H5380" s="146" t="s">
        <v>5864</v>
      </c>
      <c r="I5380" s="151" t="s">
        <v>98</v>
      </c>
      <c r="J5380" s="147">
        <v>150</v>
      </c>
      <c r="K5380" s="147">
        <v>47500</v>
      </c>
      <c r="L5380" s="148">
        <v>7125000</v>
      </c>
      <c r="M5380" s="120" t="s">
        <v>56</v>
      </c>
      <c r="N5380" s="149">
        <v>570000</v>
      </c>
      <c r="O5380" s="169"/>
      <c r="P5380" s="154" t="s">
        <v>4117</v>
      </c>
      <c r="Q5380" s="158" t="s">
        <v>50</v>
      </c>
      <c r="R5380" s="142">
        <f t="shared" si="83"/>
        <v>8</v>
      </c>
    </row>
    <row r="5381" s="109" customFormat="1">
      <c r="A5381" s="119">
        <f>MAX($A$19:A5380)+1</f>
        <v>5363</v>
      </c>
      <c r="B5381" s="120" t="s">
        <v>41</v>
      </c>
      <c r="C5381" s="144" t="s">
        <v>2754</v>
      </c>
      <c r="D5381" s="144" t="s">
        <v>5374</v>
      </c>
      <c r="E5381" s="145" t="s">
        <v>4159</v>
      </c>
      <c r="F5381" s="146" t="s">
        <v>2755</v>
      </c>
      <c r="G5381" s="146" t="s">
        <v>2756</v>
      </c>
      <c r="H5381" s="146" t="s">
        <v>5865</v>
      </c>
      <c r="I5381" s="151" t="s">
        <v>98</v>
      </c>
      <c r="J5381" s="147">
        <v>1280</v>
      </c>
      <c r="K5381" s="147">
        <v>7782</v>
      </c>
      <c r="L5381" s="148">
        <v>9960960</v>
      </c>
      <c r="M5381" s="120" t="s">
        <v>56</v>
      </c>
      <c r="N5381" s="149">
        <v>796877</v>
      </c>
      <c r="O5381" s="169"/>
      <c r="P5381" s="154" t="s">
        <v>4117</v>
      </c>
      <c r="Q5381" s="158" t="s">
        <v>50</v>
      </c>
      <c r="R5381" s="142">
        <f t="shared" si="83"/>
        <v>8.0000020078386</v>
      </c>
    </row>
    <row r="5382" s="109" customFormat="1">
      <c r="A5382" s="119">
        <f>MAX($A$19:A5381)+1</f>
        <v>5364</v>
      </c>
      <c r="B5382" s="120" t="s">
        <v>41</v>
      </c>
      <c r="C5382" s="144" t="s">
        <v>2754</v>
      </c>
      <c r="D5382" s="144" t="s">
        <v>5374</v>
      </c>
      <c r="E5382" s="145" t="s">
        <v>4159</v>
      </c>
      <c r="F5382" s="146" t="s">
        <v>2755</v>
      </c>
      <c r="G5382" s="146" t="s">
        <v>2756</v>
      </c>
      <c r="H5382" s="146" t="s">
        <v>5866</v>
      </c>
      <c r="I5382" s="151" t="s">
        <v>98</v>
      </c>
      <c r="J5382" s="147">
        <v>1760</v>
      </c>
      <c r="K5382" s="147">
        <v>7782</v>
      </c>
      <c r="L5382" s="148">
        <v>13696320</v>
      </c>
      <c r="M5382" s="120" t="s">
        <v>56</v>
      </c>
      <c r="N5382" s="149">
        <v>1095706</v>
      </c>
      <c r="O5382" s="169"/>
      <c r="P5382" s="154" t="s">
        <v>4117</v>
      </c>
      <c r="Q5382" s="158" t="s">
        <v>50</v>
      </c>
      <c r="R5382" s="142">
        <f t="shared" si="83"/>
        <v>8.00000292049251</v>
      </c>
    </row>
    <row r="5383" s="109" customFormat="1">
      <c r="A5383" s="119">
        <f>MAX($A$19:A5382)+1</f>
        <v>5365</v>
      </c>
      <c r="B5383" s="120" t="s">
        <v>41</v>
      </c>
      <c r="C5383" s="144" t="s">
        <v>2754</v>
      </c>
      <c r="D5383" s="144" t="s">
        <v>5374</v>
      </c>
      <c r="E5383" s="145" t="s">
        <v>4159</v>
      </c>
      <c r="F5383" s="146" t="s">
        <v>2755</v>
      </c>
      <c r="G5383" s="146" t="s">
        <v>2756</v>
      </c>
      <c r="H5383" s="146" t="s">
        <v>5867</v>
      </c>
      <c r="I5383" s="151" t="s">
        <v>98</v>
      </c>
      <c r="J5383" s="147">
        <v>3520</v>
      </c>
      <c r="K5383" s="147">
        <v>7782</v>
      </c>
      <c r="L5383" s="148">
        <v>27392640</v>
      </c>
      <c r="M5383" s="120" t="s">
        <v>56</v>
      </c>
      <c r="N5383" s="149">
        <v>2191412</v>
      </c>
      <c r="O5383" s="169"/>
      <c r="P5383" s="154" t="s">
        <v>4117</v>
      </c>
      <c r="Q5383" s="158" t="s">
        <v>50</v>
      </c>
      <c r="R5383" s="142">
        <f t="shared" si="83"/>
        <v>8.00000292049251</v>
      </c>
    </row>
    <row r="5384" s="109" customFormat="1">
      <c r="A5384" s="119">
        <f>MAX($A$19:A5383)+1</f>
        <v>5366</v>
      </c>
      <c r="B5384" s="120" t="s">
        <v>41</v>
      </c>
      <c r="C5384" s="144" t="s">
        <v>2754</v>
      </c>
      <c r="D5384" s="144" t="s">
        <v>5374</v>
      </c>
      <c r="E5384" s="145" t="s">
        <v>4159</v>
      </c>
      <c r="F5384" s="146" t="s">
        <v>2755</v>
      </c>
      <c r="G5384" s="146" t="s">
        <v>2756</v>
      </c>
      <c r="H5384" s="146" t="s">
        <v>5868</v>
      </c>
      <c r="I5384" s="151" t="s">
        <v>98</v>
      </c>
      <c r="J5384" s="147">
        <v>1920</v>
      </c>
      <c r="K5384" s="147">
        <v>7782</v>
      </c>
      <c r="L5384" s="148">
        <v>14941440</v>
      </c>
      <c r="M5384" s="120" t="s">
        <v>56</v>
      </c>
      <c r="N5384" s="149">
        <v>1195316</v>
      </c>
      <c r="O5384" s="169"/>
      <c r="P5384" s="154" t="s">
        <v>4117</v>
      </c>
      <c r="Q5384" s="158" t="s">
        <v>50</v>
      </c>
      <c r="R5384" s="142">
        <f t="shared" si="83"/>
        <v>8.00000535423627</v>
      </c>
    </row>
    <row r="5385" ht="22.5" s="109" customFormat="1">
      <c r="A5385" s="119">
        <f>MAX($A$19:A5384)+1</f>
        <v>5367</v>
      </c>
      <c r="B5385" s="120" t="s">
        <v>41</v>
      </c>
      <c r="C5385" s="144" t="s">
        <v>2754</v>
      </c>
      <c r="D5385" s="144" t="s">
        <v>5374</v>
      </c>
      <c r="E5385" s="145" t="s">
        <v>4159</v>
      </c>
      <c r="F5385" s="146" t="s">
        <v>2755</v>
      </c>
      <c r="G5385" s="146" t="s">
        <v>2756</v>
      </c>
      <c r="H5385" s="146" t="s">
        <v>2770</v>
      </c>
      <c r="I5385" s="151" t="s">
        <v>98</v>
      </c>
      <c r="J5385" s="147">
        <v>6516</v>
      </c>
      <c r="K5385" s="147">
        <v>43938</v>
      </c>
      <c r="L5385" s="148">
        <v>286300008</v>
      </c>
      <c r="M5385" s="120" t="s">
        <v>56</v>
      </c>
      <c r="N5385" s="149">
        <v>22904001</v>
      </c>
      <c r="O5385" s="169"/>
      <c r="P5385" s="154" t="s">
        <v>4117</v>
      </c>
      <c r="Q5385" s="158" t="s">
        <v>50</v>
      </c>
      <c r="R5385" s="142">
        <f t="shared" si="83"/>
        <v>8.00000012574223</v>
      </c>
    </row>
    <row r="5386" ht="22.5" s="109" customFormat="1">
      <c r="A5386" s="119">
        <f>MAX($A$19:A5385)+1</f>
        <v>5368</v>
      </c>
      <c r="B5386" s="120" t="s">
        <v>41</v>
      </c>
      <c r="C5386" s="144" t="s">
        <v>2754</v>
      </c>
      <c r="D5386" s="144" t="s">
        <v>5374</v>
      </c>
      <c r="E5386" s="145" t="s">
        <v>4159</v>
      </c>
      <c r="F5386" s="146" t="s">
        <v>2755</v>
      </c>
      <c r="G5386" s="146" t="s">
        <v>2756</v>
      </c>
      <c r="H5386" s="146" t="s">
        <v>5869</v>
      </c>
      <c r="I5386" s="151" t="s">
        <v>98</v>
      </c>
      <c r="J5386" s="147">
        <v>10896</v>
      </c>
      <c r="K5386" s="147">
        <v>43938</v>
      </c>
      <c r="L5386" s="148">
        <v>478748448</v>
      </c>
      <c r="M5386" s="120" t="s">
        <v>56</v>
      </c>
      <c r="N5386" s="149">
        <v>38299876</v>
      </c>
      <c r="O5386" s="169"/>
      <c r="P5386" s="154" t="s">
        <v>4117</v>
      </c>
      <c r="Q5386" s="158" t="s">
        <v>50</v>
      </c>
      <c r="R5386" s="142">
        <f t="shared" si="83"/>
        <v>8.00000003342047</v>
      </c>
    </row>
    <row r="5387" s="109" customFormat="1">
      <c r="A5387" s="119">
        <f>MAX($A$19:A5386)+1</f>
        <v>5369</v>
      </c>
      <c r="B5387" s="120" t="s">
        <v>41</v>
      </c>
      <c r="C5387" s="144" t="s">
        <v>2754</v>
      </c>
      <c r="D5387" s="144" t="s">
        <v>5374</v>
      </c>
      <c r="E5387" s="145" t="s">
        <v>4159</v>
      </c>
      <c r="F5387" s="146" t="s">
        <v>2755</v>
      </c>
      <c r="G5387" s="146" t="s">
        <v>2756</v>
      </c>
      <c r="H5387" s="146" t="s">
        <v>2772</v>
      </c>
      <c r="I5387" s="151" t="s">
        <v>98</v>
      </c>
      <c r="J5387" s="147">
        <v>19920</v>
      </c>
      <c r="K5387" s="147">
        <v>37300</v>
      </c>
      <c r="L5387" s="148">
        <v>743016000</v>
      </c>
      <c r="M5387" s="120" t="s">
        <v>56</v>
      </c>
      <c r="N5387" s="149">
        <v>59441280</v>
      </c>
      <c r="O5387" s="169"/>
      <c r="P5387" s="154" t="s">
        <v>4117</v>
      </c>
      <c r="Q5387" s="158" t="s">
        <v>50</v>
      </c>
      <c r="R5387" s="142">
        <f t="shared" si="83"/>
        <v>8</v>
      </c>
    </row>
    <row r="5388" s="109" customFormat="1">
      <c r="A5388" s="119">
        <f>MAX($A$19:A5387)+1</f>
        <v>5370</v>
      </c>
      <c r="B5388" s="120" t="s">
        <v>41</v>
      </c>
      <c r="C5388" s="144" t="s">
        <v>2754</v>
      </c>
      <c r="D5388" s="144" t="s">
        <v>5374</v>
      </c>
      <c r="E5388" s="145" t="s">
        <v>4159</v>
      </c>
      <c r="F5388" s="146" t="s">
        <v>2755</v>
      </c>
      <c r="G5388" s="146" t="s">
        <v>2756</v>
      </c>
      <c r="H5388" s="146" t="s">
        <v>2773</v>
      </c>
      <c r="I5388" s="151" t="s">
        <v>98</v>
      </c>
      <c r="J5388" s="147">
        <v>30960</v>
      </c>
      <c r="K5388" s="147">
        <v>32500</v>
      </c>
      <c r="L5388" s="148">
        <v>1006200000</v>
      </c>
      <c r="M5388" s="120" t="s">
        <v>56</v>
      </c>
      <c r="N5388" s="149">
        <v>80495997</v>
      </c>
      <c r="O5388" s="169"/>
      <c r="P5388" s="154" t="s">
        <v>4117</v>
      </c>
      <c r="Q5388" s="158" t="s">
        <v>50</v>
      </c>
      <c r="R5388" s="142">
        <f t="shared" si="83"/>
        <v>7.99999970184854</v>
      </c>
    </row>
    <row r="5389" s="109" customFormat="1">
      <c r="A5389" s="119">
        <f>MAX($A$19:A5388)+1</f>
        <v>5371</v>
      </c>
      <c r="B5389" s="120" t="s">
        <v>41</v>
      </c>
      <c r="C5389" s="144" t="s">
        <v>2774</v>
      </c>
      <c r="D5389" s="144" t="s">
        <v>5870</v>
      </c>
      <c r="E5389" s="145" t="s">
        <v>4554</v>
      </c>
      <c r="F5389" s="123" t="s">
        <v>2776</v>
      </c>
      <c r="G5389" s="146" t="s">
        <v>2777</v>
      </c>
      <c r="H5389" s="146" t="s">
        <v>5871</v>
      </c>
      <c r="I5389" s="151" t="s">
        <v>327</v>
      </c>
      <c r="J5389" s="147">
        <v>300</v>
      </c>
      <c r="K5389" s="147">
        <v>15200</v>
      </c>
      <c r="L5389" s="148">
        <v>4560000</v>
      </c>
      <c r="M5389" s="120" t="s">
        <v>56</v>
      </c>
      <c r="N5389" s="149">
        <v>364800</v>
      </c>
      <c r="O5389" s="169"/>
      <c r="P5389" s="154" t="s">
        <v>4117</v>
      </c>
      <c r="Q5389" s="158" t="s">
        <v>50</v>
      </c>
      <c r="R5389" s="142">
        <f t="shared" si="83"/>
        <v>8</v>
      </c>
    </row>
    <row r="5390" ht="13.5" customHeight="1" s="109" customFormat="1">
      <c r="A5390" s="119">
        <f>MAX($A$19:A5389)+1</f>
        <v>5372</v>
      </c>
      <c r="B5390" s="120" t="s">
        <v>41</v>
      </c>
      <c r="C5390" s="144" t="s">
        <v>2774</v>
      </c>
      <c r="D5390" s="144" t="s">
        <v>5870</v>
      </c>
      <c r="E5390" s="145" t="s">
        <v>4554</v>
      </c>
      <c r="F5390" s="123" t="s">
        <v>2776</v>
      </c>
      <c r="G5390" s="146" t="s">
        <v>2777</v>
      </c>
      <c r="H5390" s="146" t="s">
        <v>5872</v>
      </c>
      <c r="I5390" s="151" t="s">
        <v>327</v>
      </c>
      <c r="J5390" s="147">
        <v>600</v>
      </c>
      <c r="K5390" s="147">
        <v>1100</v>
      </c>
      <c r="L5390" s="148">
        <v>660000</v>
      </c>
      <c r="M5390" s="120" t="s">
        <v>56</v>
      </c>
      <c r="N5390" s="149">
        <v>52800</v>
      </c>
      <c r="O5390" s="169"/>
      <c r="P5390" s="154" t="s">
        <v>4117</v>
      </c>
      <c r="Q5390" s="158" t="s">
        <v>50</v>
      </c>
      <c r="R5390" s="142">
        <f t="shared" si="83"/>
        <v>8</v>
      </c>
    </row>
    <row r="5391" ht="13.5" customHeight="1" s="109" customFormat="1">
      <c r="A5391" s="119">
        <f>MAX($A$19:A5390)+1</f>
        <v>5373</v>
      </c>
      <c r="B5391" s="120" t="s">
        <v>41</v>
      </c>
      <c r="C5391" s="144" t="s">
        <v>2774</v>
      </c>
      <c r="D5391" s="144" t="s">
        <v>4299</v>
      </c>
      <c r="E5391" s="145" t="s">
        <v>4822</v>
      </c>
      <c r="F5391" s="123" t="s">
        <v>2776</v>
      </c>
      <c r="G5391" s="146" t="s">
        <v>2777</v>
      </c>
      <c r="H5391" s="146" t="s">
        <v>5873</v>
      </c>
      <c r="I5391" s="151" t="s">
        <v>327</v>
      </c>
      <c r="J5391" s="147">
        <v>265</v>
      </c>
      <c r="K5391" s="147">
        <v>27300</v>
      </c>
      <c r="L5391" s="148">
        <v>7234500</v>
      </c>
      <c r="M5391" s="120" t="s">
        <v>56</v>
      </c>
      <c r="N5391" s="149">
        <v>578760</v>
      </c>
      <c r="O5391" s="169"/>
      <c r="P5391" s="154" t="s">
        <v>4117</v>
      </c>
      <c r="Q5391" s="158" t="s">
        <v>50</v>
      </c>
      <c r="R5391" s="142">
        <f t="shared" si="83"/>
        <v>8</v>
      </c>
    </row>
    <row r="5392" ht="13.5" customHeight="1" s="109" customFormat="1">
      <c r="A5392" s="119">
        <f>MAX($A$19:A5391)+1</f>
        <v>5374</v>
      </c>
      <c r="B5392" s="120" t="s">
        <v>41</v>
      </c>
      <c r="C5392" s="144" t="s">
        <v>2774</v>
      </c>
      <c r="D5392" s="144" t="s">
        <v>4299</v>
      </c>
      <c r="E5392" s="145" t="s">
        <v>4822</v>
      </c>
      <c r="F5392" s="123" t="s">
        <v>2776</v>
      </c>
      <c r="G5392" s="146" t="s">
        <v>2777</v>
      </c>
      <c r="H5392" s="146" t="s">
        <v>2782</v>
      </c>
      <c r="I5392" s="151" t="s">
        <v>327</v>
      </c>
      <c r="J5392" s="147">
        <v>1900</v>
      </c>
      <c r="K5392" s="147">
        <v>19700</v>
      </c>
      <c r="L5392" s="148">
        <v>37430000</v>
      </c>
      <c r="M5392" s="120" t="s">
        <v>56</v>
      </c>
      <c r="N5392" s="149">
        <v>2994400</v>
      </c>
      <c r="O5392" s="169"/>
      <c r="P5392" s="154" t="s">
        <v>4117</v>
      </c>
      <c r="Q5392" s="158" t="s">
        <v>50</v>
      </c>
      <c r="R5392" s="142">
        <f t="shared" si="83"/>
        <v>8</v>
      </c>
    </row>
    <row r="5393" ht="13.5" customHeight="1" s="109" customFormat="1">
      <c r="A5393" s="119">
        <f>MAX($A$19:A5392)+1</f>
        <v>5375</v>
      </c>
      <c r="B5393" s="120" t="s">
        <v>41</v>
      </c>
      <c r="C5393" s="144" t="s">
        <v>2774</v>
      </c>
      <c r="D5393" s="144" t="s">
        <v>4299</v>
      </c>
      <c r="E5393" s="145" t="s">
        <v>4822</v>
      </c>
      <c r="F5393" s="123" t="s">
        <v>2776</v>
      </c>
      <c r="G5393" s="146" t="s">
        <v>2777</v>
      </c>
      <c r="H5393" s="146" t="s">
        <v>2785</v>
      </c>
      <c r="I5393" s="151" t="s">
        <v>327</v>
      </c>
      <c r="J5393" s="147">
        <v>500</v>
      </c>
      <c r="K5393" s="147">
        <v>23700</v>
      </c>
      <c r="L5393" s="148">
        <v>11850000</v>
      </c>
      <c r="M5393" s="120" t="s">
        <v>56</v>
      </c>
      <c r="N5393" s="149">
        <v>948000</v>
      </c>
      <c r="O5393" s="169"/>
      <c r="P5393" s="154" t="s">
        <v>4117</v>
      </c>
      <c r="Q5393" s="158" t="s">
        <v>50</v>
      </c>
      <c r="R5393" s="142">
        <f t="shared" si="83"/>
        <v>8</v>
      </c>
    </row>
    <row r="5394" ht="13.5" customHeight="1" s="109" customFormat="1">
      <c r="A5394" s="119">
        <f>MAX($A$19:A5393)+1</f>
        <v>5376</v>
      </c>
      <c r="B5394" s="120" t="s">
        <v>41</v>
      </c>
      <c r="C5394" s="144" t="s">
        <v>2774</v>
      </c>
      <c r="D5394" s="144" t="s">
        <v>4299</v>
      </c>
      <c r="E5394" s="145" t="s">
        <v>4822</v>
      </c>
      <c r="F5394" s="123" t="s">
        <v>2776</v>
      </c>
      <c r="G5394" s="146" t="s">
        <v>2777</v>
      </c>
      <c r="H5394" s="146" t="s">
        <v>2779</v>
      </c>
      <c r="I5394" s="151" t="s">
        <v>327</v>
      </c>
      <c r="J5394" s="147">
        <v>2665</v>
      </c>
      <c r="K5394" s="147">
        <v>560</v>
      </c>
      <c r="L5394" s="148">
        <v>1492400</v>
      </c>
      <c r="M5394" s="120" t="s">
        <v>56</v>
      </c>
      <c r="N5394" s="149">
        <v>119392</v>
      </c>
      <c r="O5394" s="169"/>
      <c r="P5394" s="154" t="s">
        <v>4117</v>
      </c>
      <c r="Q5394" s="158" t="s">
        <v>50</v>
      </c>
      <c r="R5394" s="142">
        <f t="shared" si="83"/>
        <v>8</v>
      </c>
    </row>
    <row r="5395" ht="22.5" s="109" customFormat="1">
      <c r="A5395" s="119">
        <f>MAX($A$19:A5394)+1</f>
        <v>5377</v>
      </c>
      <c r="B5395" s="120" t="s">
        <v>41</v>
      </c>
      <c r="C5395" s="144" t="s">
        <v>2786</v>
      </c>
      <c r="D5395" s="144" t="s">
        <v>5874</v>
      </c>
      <c r="E5395" s="145" t="s">
        <v>4556</v>
      </c>
      <c r="F5395" s="123" t="s">
        <v>2788</v>
      </c>
      <c r="G5395" s="146" t="s">
        <v>2789</v>
      </c>
      <c r="H5395" s="146" t="s">
        <v>5875</v>
      </c>
      <c r="I5395" s="151" t="s">
        <v>100</v>
      </c>
      <c r="J5395" s="147">
        <v>3</v>
      </c>
      <c r="K5395" s="147">
        <v>1420000</v>
      </c>
      <c r="L5395" s="148">
        <v>4260000</v>
      </c>
      <c r="M5395" s="120" t="s">
        <v>229</v>
      </c>
      <c r="N5395" s="149">
        <v>426000</v>
      </c>
      <c r="O5395" s="169"/>
      <c r="P5395" s="154" t="s">
        <v>4117</v>
      </c>
      <c r="Q5395" s="158" t="s">
        <v>50</v>
      </c>
      <c r="R5395" s="142">
        <f t="shared" si="83"/>
        <v>10</v>
      </c>
    </row>
    <row r="5396" s="109" customFormat="1">
      <c r="A5396" s="119">
        <f>MAX($A$19:A5395)+1</f>
        <v>5378</v>
      </c>
      <c r="B5396" s="120" t="s">
        <v>41</v>
      </c>
      <c r="C5396" s="144" t="s">
        <v>2786</v>
      </c>
      <c r="D5396" s="144" t="s">
        <v>5874</v>
      </c>
      <c r="E5396" s="145" t="s">
        <v>4556</v>
      </c>
      <c r="F5396" s="123" t="s">
        <v>2788</v>
      </c>
      <c r="G5396" s="146" t="s">
        <v>2789</v>
      </c>
      <c r="H5396" s="146" t="s">
        <v>5876</v>
      </c>
      <c r="I5396" s="151" t="s">
        <v>327</v>
      </c>
      <c r="J5396" s="147">
        <v>5</v>
      </c>
      <c r="K5396" s="147">
        <v>230000</v>
      </c>
      <c r="L5396" s="148">
        <v>1150000</v>
      </c>
      <c r="M5396" s="120" t="s">
        <v>229</v>
      </c>
      <c r="N5396" s="149">
        <v>115000</v>
      </c>
      <c r="O5396" s="169"/>
      <c r="P5396" s="154" t="s">
        <v>4117</v>
      </c>
      <c r="Q5396" s="158" t="s">
        <v>50</v>
      </c>
      <c r="R5396" s="142">
        <f t="shared" si="83"/>
        <v>10</v>
      </c>
    </row>
    <row r="5397" s="109" customFormat="1">
      <c r="A5397" s="119">
        <f>MAX($A$19:A5396)+1</f>
        <v>5379</v>
      </c>
      <c r="B5397" s="120" t="s">
        <v>41</v>
      </c>
      <c r="C5397" s="144" t="s">
        <v>2786</v>
      </c>
      <c r="D5397" s="144" t="s">
        <v>5874</v>
      </c>
      <c r="E5397" s="145" t="s">
        <v>4556</v>
      </c>
      <c r="F5397" s="123" t="s">
        <v>2788</v>
      </c>
      <c r="G5397" s="146" t="s">
        <v>2789</v>
      </c>
      <c r="H5397" s="146" t="s">
        <v>5877</v>
      </c>
      <c r="I5397" s="151" t="s">
        <v>327</v>
      </c>
      <c r="J5397" s="147">
        <v>100</v>
      </c>
      <c r="K5397" s="147">
        <v>960</v>
      </c>
      <c r="L5397" s="148">
        <v>96000</v>
      </c>
      <c r="M5397" s="120" t="s">
        <v>229</v>
      </c>
      <c r="N5397" s="149">
        <v>9600</v>
      </c>
      <c r="O5397" s="169"/>
      <c r="P5397" s="154" t="s">
        <v>4117</v>
      </c>
      <c r="Q5397" s="158" t="s">
        <v>50</v>
      </c>
      <c r="R5397" s="142">
        <f t="shared" si="83"/>
        <v>10</v>
      </c>
    </row>
    <row r="5398" s="109" customFormat="1">
      <c r="A5398" s="119">
        <f>MAX($A$19:A5397)+1</f>
        <v>5380</v>
      </c>
      <c r="B5398" s="120" t="s">
        <v>41</v>
      </c>
      <c r="C5398" s="144" t="s">
        <v>2786</v>
      </c>
      <c r="D5398" s="144" t="s">
        <v>5874</v>
      </c>
      <c r="E5398" s="145" t="s">
        <v>4556</v>
      </c>
      <c r="F5398" s="123" t="s">
        <v>2788</v>
      </c>
      <c r="G5398" s="146" t="s">
        <v>2789</v>
      </c>
      <c r="H5398" s="146" t="s">
        <v>5878</v>
      </c>
      <c r="I5398" s="151" t="s">
        <v>327</v>
      </c>
      <c r="J5398" s="147">
        <v>100</v>
      </c>
      <c r="K5398" s="147">
        <v>960</v>
      </c>
      <c r="L5398" s="148">
        <v>96000</v>
      </c>
      <c r="M5398" s="120" t="s">
        <v>229</v>
      </c>
      <c r="N5398" s="149">
        <v>9600</v>
      </c>
      <c r="O5398" s="169"/>
      <c r="P5398" s="154" t="s">
        <v>4117</v>
      </c>
      <c r="Q5398" s="158" t="s">
        <v>50</v>
      </c>
      <c r="R5398" s="142">
        <f t="shared" si="83"/>
        <v>10</v>
      </c>
    </row>
    <row r="5399" s="109" customFormat="1">
      <c r="A5399" s="119">
        <f>MAX($A$19:A5398)+1</f>
        <v>5381</v>
      </c>
      <c r="B5399" s="120" t="s">
        <v>41</v>
      </c>
      <c r="C5399" s="144" t="s">
        <v>2786</v>
      </c>
      <c r="D5399" s="144" t="s">
        <v>5874</v>
      </c>
      <c r="E5399" s="145" t="s">
        <v>4556</v>
      </c>
      <c r="F5399" s="123" t="s">
        <v>2788</v>
      </c>
      <c r="G5399" s="146" t="s">
        <v>2789</v>
      </c>
      <c r="H5399" s="146" t="s">
        <v>5879</v>
      </c>
      <c r="I5399" s="151" t="s">
        <v>327</v>
      </c>
      <c r="J5399" s="147">
        <v>100</v>
      </c>
      <c r="K5399" s="147">
        <v>960</v>
      </c>
      <c r="L5399" s="148">
        <v>96000</v>
      </c>
      <c r="M5399" s="120" t="s">
        <v>229</v>
      </c>
      <c r="N5399" s="149">
        <v>9600</v>
      </c>
      <c r="O5399" s="169"/>
      <c r="P5399" s="154" t="s">
        <v>4117</v>
      </c>
      <c r="Q5399" s="158" t="s">
        <v>50</v>
      </c>
      <c r="R5399" s="142">
        <f t="shared" si="83"/>
        <v>10</v>
      </c>
    </row>
    <row r="5400" s="109" customFormat="1">
      <c r="A5400" s="119">
        <f>MAX($A$19:A5399)+1</f>
        <v>5382</v>
      </c>
      <c r="B5400" s="120" t="s">
        <v>41</v>
      </c>
      <c r="C5400" s="144" t="s">
        <v>2786</v>
      </c>
      <c r="D5400" s="144" t="s">
        <v>5874</v>
      </c>
      <c r="E5400" s="145" t="s">
        <v>4556</v>
      </c>
      <c r="F5400" s="123" t="s">
        <v>2788</v>
      </c>
      <c r="G5400" s="146" t="s">
        <v>2789</v>
      </c>
      <c r="H5400" s="146" t="s">
        <v>5880</v>
      </c>
      <c r="I5400" s="151" t="s">
        <v>327</v>
      </c>
      <c r="J5400" s="147">
        <v>5</v>
      </c>
      <c r="K5400" s="147">
        <v>280000</v>
      </c>
      <c r="L5400" s="148">
        <v>1400000</v>
      </c>
      <c r="M5400" s="120" t="s">
        <v>229</v>
      </c>
      <c r="N5400" s="149">
        <v>140000</v>
      </c>
      <c r="O5400" s="169"/>
      <c r="P5400" s="154" t="s">
        <v>4117</v>
      </c>
      <c r="Q5400" s="158" t="s">
        <v>50</v>
      </c>
      <c r="R5400" s="142">
        <f t="shared" si="83"/>
        <v>10</v>
      </c>
    </row>
    <row r="5401" s="109" customFormat="1">
      <c r="A5401" s="119">
        <f>MAX($A$19:A5400)+1</f>
        <v>5383</v>
      </c>
      <c r="B5401" s="120" t="s">
        <v>41</v>
      </c>
      <c r="C5401" s="144" t="s">
        <v>2786</v>
      </c>
      <c r="D5401" s="144" t="s">
        <v>5881</v>
      </c>
      <c r="E5401" s="145" t="s">
        <v>4556</v>
      </c>
      <c r="F5401" s="123" t="s">
        <v>2788</v>
      </c>
      <c r="G5401" s="146" t="s">
        <v>2789</v>
      </c>
      <c r="H5401" s="146" t="s">
        <v>5882</v>
      </c>
      <c r="I5401" s="151" t="s">
        <v>1101</v>
      </c>
      <c r="J5401" s="147">
        <v>10</v>
      </c>
      <c r="K5401" s="147">
        <v>108000</v>
      </c>
      <c r="L5401" s="148">
        <v>1080000</v>
      </c>
      <c r="M5401" s="120" t="s">
        <v>56</v>
      </c>
      <c r="N5401" s="149">
        <v>86400</v>
      </c>
      <c r="O5401" s="169"/>
      <c r="P5401" s="154" t="s">
        <v>4117</v>
      </c>
      <c r="Q5401" s="158" t="s">
        <v>50</v>
      </c>
      <c r="R5401" s="142">
        <f t="shared" si="83"/>
        <v>8</v>
      </c>
    </row>
    <row r="5402" s="109" customFormat="1">
      <c r="A5402" s="119">
        <f>MAX($A$19:A5401)+1</f>
        <v>5384</v>
      </c>
      <c r="B5402" s="120" t="s">
        <v>41</v>
      </c>
      <c r="C5402" s="144" t="s">
        <v>2786</v>
      </c>
      <c r="D5402" s="144" t="s">
        <v>5881</v>
      </c>
      <c r="E5402" s="145" t="s">
        <v>4556</v>
      </c>
      <c r="F5402" s="123" t="s">
        <v>2788</v>
      </c>
      <c r="G5402" s="146" t="s">
        <v>2789</v>
      </c>
      <c r="H5402" s="146" t="s">
        <v>5883</v>
      </c>
      <c r="I5402" s="151" t="s">
        <v>327</v>
      </c>
      <c r="J5402" s="147">
        <v>4</v>
      </c>
      <c r="K5402" s="147">
        <v>148000</v>
      </c>
      <c r="L5402" s="148">
        <v>592000</v>
      </c>
      <c r="M5402" s="120" t="s">
        <v>56</v>
      </c>
      <c r="N5402" s="149">
        <v>47360</v>
      </c>
      <c r="O5402" s="169"/>
      <c r="P5402" s="154" t="s">
        <v>4117</v>
      </c>
      <c r="Q5402" s="158" t="s">
        <v>50</v>
      </c>
      <c r="R5402" s="142">
        <f t="shared" si="83"/>
        <v>8</v>
      </c>
    </row>
    <row r="5403" s="109" customFormat="1">
      <c r="A5403" s="119">
        <f>MAX($A$19:A5402)+1</f>
        <v>5385</v>
      </c>
      <c r="B5403" s="120" t="s">
        <v>41</v>
      </c>
      <c r="C5403" s="144" t="s">
        <v>2786</v>
      </c>
      <c r="D5403" s="144" t="s">
        <v>5881</v>
      </c>
      <c r="E5403" s="145" t="s">
        <v>4556</v>
      </c>
      <c r="F5403" s="123" t="s">
        <v>2788</v>
      </c>
      <c r="G5403" s="146" t="s">
        <v>2789</v>
      </c>
      <c r="H5403" s="146" t="s">
        <v>5884</v>
      </c>
      <c r="I5403" s="151" t="s">
        <v>327</v>
      </c>
      <c r="J5403" s="147">
        <v>7</v>
      </c>
      <c r="K5403" s="147">
        <v>265000</v>
      </c>
      <c r="L5403" s="148">
        <v>1855000</v>
      </c>
      <c r="M5403" s="120" t="s">
        <v>56</v>
      </c>
      <c r="N5403" s="149">
        <v>148400</v>
      </c>
      <c r="O5403" s="169"/>
      <c r="P5403" s="154" t="s">
        <v>4117</v>
      </c>
      <c r="Q5403" s="158" t="s">
        <v>50</v>
      </c>
      <c r="R5403" s="142">
        <f t="shared" si="83"/>
        <v>8</v>
      </c>
    </row>
    <row r="5404" s="109" customFormat="1">
      <c r="A5404" s="119">
        <f>MAX($A$19:A5403)+1</f>
        <v>5386</v>
      </c>
      <c r="B5404" s="120" t="s">
        <v>41</v>
      </c>
      <c r="C5404" s="144" t="s">
        <v>2786</v>
      </c>
      <c r="D5404" s="144" t="s">
        <v>5881</v>
      </c>
      <c r="E5404" s="145" t="s">
        <v>4556</v>
      </c>
      <c r="F5404" s="123" t="s">
        <v>2788</v>
      </c>
      <c r="G5404" s="146" t="s">
        <v>2789</v>
      </c>
      <c r="H5404" s="146" t="s">
        <v>5885</v>
      </c>
      <c r="I5404" s="151" t="s">
        <v>327</v>
      </c>
      <c r="J5404" s="147">
        <v>5</v>
      </c>
      <c r="K5404" s="147">
        <v>96000</v>
      </c>
      <c r="L5404" s="148">
        <v>480000</v>
      </c>
      <c r="M5404" s="120" t="s">
        <v>56</v>
      </c>
      <c r="N5404" s="149">
        <v>38400</v>
      </c>
      <c r="O5404" s="169"/>
      <c r="P5404" s="154" t="s">
        <v>4117</v>
      </c>
      <c r="Q5404" s="158" t="s">
        <v>50</v>
      </c>
      <c r="R5404" s="142">
        <f t="shared" si="83"/>
        <v>8</v>
      </c>
    </row>
    <row r="5405" s="109" customFormat="1">
      <c r="A5405" s="119">
        <f>MAX($A$19:A5404)+1</f>
        <v>5387</v>
      </c>
      <c r="B5405" s="120" t="s">
        <v>41</v>
      </c>
      <c r="C5405" s="144" t="s">
        <v>311</v>
      </c>
      <c r="D5405" s="144" t="s">
        <v>5886</v>
      </c>
      <c r="E5405" s="145" t="s">
        <v>4159</v>
      </c>
      <c r="F5405" s="146" t="s">
        <v>2815</v>
      </c>
      <c r="G5405" s="146" t="s">
        <v>2816</v>
      </c>
      <c r="H5405" s="146" t="s">
        <v>2817</v>
      </c>
      <c r="I5405" s="151" t="s">
        <v>98</v>
      </c>
      <c r="J5405" s="147">
        <v>11460</v>
      </c>
      <c r="K5405" s="147">
        <v>2500</v>
      </c>
      <c r="L5405" s="148">
        <v>28650000</v>
      </c>
      <c r="M5405" s="120" t="s">
        <v>56</v>
      </c>
      <c r="N5405" s="149">
        <v>2292000</v>
      </c>
      <c r="O5405" s="169"/>
      <c r="P5405" s="154" t="s">
        <v>4117</v>
      </c>
      <c r="Q5405" s="158" t="s">
        <v>50</v>
      </c>
      <c r="R5405" s="142">
        <f t="shared" si="83"/>
        <v>8</v>
      </c>
    </row>
    <row r="5406" s="109" customFormat="1">
      <c r="A5406" s="119">
        <f>MAX($A$19:A5405)+1</f>
        <v>5388</v>
      </c>
      <c r="B5406" s="120" t="s">
        <v>41</v>
      </c>
      <c r="C5406" s="144" t="s">
        <v>311</v>
      </c>
      <c r="D5406" s="144" t="s">
        <v>5886</v>
      </c>
      <c r="E5406" s="145" t="s">
        <v>4159</v>
      </c>
      <c r="F5406" s="146" t="s">
        <v>2815</v>
      </c>
      <c r="G5406" s="146" t="s">
        <v>2816</v>
      </c>
      <c r="H5406" s="146" t="s">
        <v>5887</v>
      </c>
      <c r="I5406" s="151" t="s">
        <v>98</v>
      </c>
      <c r="J5406" s="147">
        <v>118011</v>
      </c>
      <c r="K5406" s="147">
        <v>2500</v>
      </c>
      <c r="L5406" s="148">
        <v>295027500</v>
      </c>
      <c r="M5406" s="120" t="s">
        <v>56</v>
      </c>
      <c r="N5406" s="149">
        <v>23602200</v>
      </c>
      <c r="O5406" s="169"/>
      <c r="P5406" s="154" t="s">
        <v>4117</v>
      </c>
      <c r="Q5406" s="158" t="s">
        <v>50</v>
      </c>
      <c r="R5406" s="142">
        <f t="shared" si="83"/>
        <v>8</v>
      </c>
    </row>
    <row r="5407" s="109" customFormat="1">
      <c r="A5407" s="119">
        <f>MAX($A$19:A5406)+1</f>
        <v>5389</v>
      </c>
      <c r="B5407" s="120" t="s">
        <v>41</v>
      </c>
      <c r="C5407" s="144" t="s">
        <v>2818</v>
      </c>
      <c r="D5407" s="144" t="s">
        <v>5888</v>
      </c>
      <c r="E5407" s="145">
        <v>45236</v>
      </c>
      <c r="F5407" s="146" t="s">
        <v>2820</v>
      </c>
      <c r="G5407" s="146" t="s">
        <v>2821</v>
      </c>
      <c r="H5407" s="146" t="s">
        <v>2825</v>
      </c>
      <c r="I5407" s="151" t="s">
        <v>288</v>
      </c>
      <c r="J5407" s="147">
        <v>10500</v>
      </c>
      <c r="K5407" s="147">
        <v>10800</v>
      </c>
      <c r="L5407" s="148">
        <v>113400000</v>
      </c>
      <c r="M5407" s="120" t="s">
        <v>229</v>
      </c>
      <c r="N5407" s="149">
        <v>11340000</v>
      </c>
      <c r="O5407" s="169"/>
      <c r="P5407" s="154" t="s">
        <v>4117</v>
      </c>
      <c r="Q5407" s="158" t="s">
        <v>50</v>
      </c>
      <c r="R5407" s="142">
        <f t="shared" si="83"/>
        <v>10</v>
      </c>
    </row>
    <row r="5408" s="109" customFormat="1">
      <c r="A5408" s="119">
        <f>MAX($A$19:A5407)+1</f>
        <v>5390</v>
      </c>
      <c r="B5408" s="120" t="s">
        <v>41</v>
      </c>
      <c r="C5408" s="144" t="s">
        <v>2818</v>
      </c>
      <c r="D5408" s="144" t="s">
        <v>5889</v>
      </c>
      <c r="E5408" s="145">
        <v>45250</v>
      </c>
      <c r="F5408" s="146" t="s">
        <v>2820</v>
      </c>
      <c r="G5408" s="146" t="s">
        <v>2821</v>
      </c>
      <c r="H5408" s="146" t="s">
        <v>2825</v>
      </c>
      <c r="I5408" s="151" t="s">
        <v>288</v>
      </c>
      <c r="J5408" s="147">
        <v>10500</v>
      </c>
      <c r="K5408" s="147">
        <v>10800</v>
      </c>
      <c r="L5408" s="148">
        <v>113400000</v>
      </c>
      <c r="M5408" s="120" t="s">
        <v>229</v>
      </c>
      <c r="N5408" s="149">
        <v>11340000</v>
      </c>
      <c r="O5408" s="169"/>
      <c r="P5408" s="154" t="s">
        <v>4117</v>
      </c>
      <c r="Q5408" s="158" t="s">
        <v>50</v>
      </c>
      <c r="R5408" s="142">
        <f t="shared" si="83"/>
        <v>10</v>
      </c>
    </row>
    <row r="5409" ht="33.75" s="109" customFormat="1">
      <c r="A5409" s="119">
        <f>MAX($A$19:A5408)+1</f>
        <v>5391</v>
      </c>
      <c r="B5409" s="120" t="s">
        <v>41</v>
      </c>
      <c r="C5409" s="144" t="s">
        <v>2850</v>
      </c>
      <c r="D5409" s="144" t="s">
        <v>5890</v>
      </c>
      <c r="E5409" s="145" t="s">
        <v>4561</v>
      </c>
      <c r="F5409" s="146" t="s">
        <v>2852</v>
      </c>
      <c r="G5409" s="146" t="s">
        <v>2853</v>
      </c>
      <c r="H5409" s="146" t="s">
        <v>5891</v>
      </c>
      <c r="I5409" s="151" t="s">
        <v>278</v>
      </c>
      <c r="J5409" s="147">
        <v>2288</v>
      </c>
      <c r="K5409" s="147">
        <v>3111</v>
      </c>
      <c r="L5409" s="148">
        <v>7117968</v>
      </c>
      <c r="M5409" s="120" t="s">
        <v>56</v>
      </c>
      <c r="N5409" s="149">
        <v>569437</v>
      </c>
      <c r="O5409" s="169"/>
      <c r="P5409" s="154" t="s">
        <v>4117</v>
      </c>
      <c r="Q5409" s="158" t="s">
        <v>50</v>
      </c>
      <c r="R5409" s="142">
        <f t="shared" si="83"/>
        <v>7.99999381846055</v>
      </c>
    </row>
    <row r="5410" ht="33.75" s="109" customFormat="1">
      <c r="A5410" s="119">
        <f>MAX($A$19:A5409)+1</f>
        <v>5392</v>
      </c>
      <c r="B5410" s="120" t="s">
        <v>41</v>
      </c>
      <c r="C5410" s="144" t="s">
        <v>2850</v>
      </c>
      <c r="D5410" s="144" t="s">
        <v>5890</v>
      </c>
      <c r="E5410" s="145" t="s">
        <v>4561</v>
      </c>
      <c r="F5410" s="146" t="s">
        <v>2852</v>
      </c>
      <c r="G5410" s="146" t="s">
        <v>2853</v>
      </c>
      <c r="H5410" s="146" t="s">
        <v>2854</v>
      </c>
      <c r="I5410" s="151" t="s">
        <v>278</v>
      </c>
      <c r="J5410" s="147">
        <v>4290</v>
      </c>
      <c r="K5410" s="147">
        <v>2422</v>
      </c>
      <c r="L5410" s="148">
        <v>10390380</v>
      </c>
      <c r="M5410" s="120" t="s">
        <v>56</v>
      </c>
      <c r="N5410" s="149">
        <v>831230</v>
      </c>
      <c r="O5410" s="169"/>
      <c r="P5410" s="154" t="s">
        <v>4117</v>
      </c>
      <c r="Q5410" s="158" t="s">
        <v>50</v>
      </c>
      <c r="R5410" s="142">
        <f t="shared" si="83"/>
        <v>7.99999615028517</v>
      </c>
    </row>
    <row r="5411" ht="33.75" s="109" customFormat="1">
      <c r="A5411" s="119">
        <f>MAX($A$19:A5410)+1</f>
        <v>5393</v>
      </c>
      <c r="B5411" s="120" t="s">
        <v>41</v>
      </c>
      <c r="C5411" s="144" t="s">
        <v>2850</v>
      </c>
      <c r="D5411" s="144" t="s">
        <v>5890</v>
      </c>
      <c r="E5411" s="145" t="s">
        <v>4561</v>
      </c>
      <c r="F5411" s="146" t="s">
        <v>2852</v>
      </c>
      <c r="G5411" s="146" t="s">
        <v>2853</v>
      </c>
      <c r="H5411" s="146" t="s">
        <v>2855</v>
      </c>
      <c r="I5411" s="151" t="s">
        <v>278</v>
      </c>
      <c r="J5411" s="147">
        <v>6864</v>
      </c>
      <c r="K5411" s="147">
        <v>1555</v>
      </c>
      <c r="L5411" s="148">
        <v>10673520</v>
      </c>
      <c r="M5411" s="120" t="s">
        <v>56</v>
      </c>
      <c r="N5411" s="149">
        <v>853882</v>
      </c>
      <c r="O5411" s="169"/>
      <c r="P5411" s="154" t="s">
        <v>4117</v>
      </c>
      <c r="Q5411" s="158" t="s">
        <v>50</v>
      </c>
      <c r="R5411" s="142">
        <f ref="R5411:R5474" t="shared" si="84">N5411/L5411*100</f>
        <v>8.00000374759217</v>
      </c>
    </row>
    <row r="5412" ht="33.75" s="109" customFormat="1">
      <c r="A5412" s="119">
        <f>MAX($A$19:A5411)+1</f>
        <v>5394</v>
      </c>
      <c r="B5412" s="120" t="s">
        <v>41</v>
      </c>
      <c r="C5412" s="144" t="s">
        <v>2850</v>
      </c>
      <c r="D5412" s="144" t="s">
        <v>5892</v>
      </c>
      <c r="E5412" s="145" t="s">
        <v>4561</v>
      </c>
      <c r="F5412" s="146" t="s">
        <v>2852</v>
      </c>
      <c r="G5412" s="146" t="s">
        <v>2853</v>
      </c>
      <c r="H5412" s="146" t="s">
        <v>2859</v>
      </c>
      <c r="I5412" s="151" t="s">
        <v>278</v>
      </c>
      <c r="J5412" s="147">
        <v>9152</v>
      </c>
      <c r="K5412" s="147">
        <v>4469</v>
      </c>
      <c r="L5412" s="148">
        <v>40900288</v>
      </c>
      <c r="M5412" s="120" t="s">
        <v>56</v>
      </c>
      <c r="N5412" s="149">
        <v>3272023</v>
      </c>
      <c r="O5412" s="169"/>
      <c r="P5412" s="154" t="s">
        <v>4117</v>
      </c>
      <c r="Q5412" s="158" t="s">
        <v>50</v>
      </c>
      <c r="R5412" s="142">
        <f t="shared" si="84"/>
        <v>7.99999990220118</v>
      </c>
    </row>
    <row r="5413" ht="33.75" s="109" customFormat="1">
      <c r="A5413" s="119">
        <f>MAX($A$19:A5412)+1</f>
        <v>5395</v>
      </c>
      <c r="B5413" s="120" t="s">
        <v>41</v>
      </c>
      <c r="C5413" s="144" t="s">
        <v>2850</v>
      </c>
      <c r="D5413" s="144" t="s">
        <v>5892</v>
      </c>
      <c r="E5413" s="145" t="s">
        <v>4561</v>
      </c>
      <c r="F5413" s="146" t="s">
        <v>2852</v>
      </c>
      <c r="G5413" s="146" t="s">
        <v>2853</v>
      </c>
      <c r="H5413" s="146" t="s">
        <v>2856</v>
      </c>
      <c r="I5413" s="151" t="s">
        <v>278</v>
      </c>
      <c r="J5413" s="147">
        <v>15730</v>
      </c>
      <c r="K5413" s="147">
        <v>3284</v>
      </c>
      <c r="L5413" s="148">
        <v>51657320</v>
      </c>
      <c r="M5413" s="120" t="s">
        <v>56</v>
      </c>
      <c r="N5413" s="149">
        <v>4132585</v>
      </c>
      <c r="O5413" s="169"/>
      <c r="P5413" s="154" t="s">
        <v>4117</v>
      </c>
      <c r="Q5413" s="158" t="s">
        <v>50</v>
      </c>
      <c r="R5413" s="142">
        <f t="shared" si="84"/>
        <v>7.99999883849956</v>
      </c>
    </row>
    <row r="5414" ht="33.75" s="109" customFormat="1">
      <c r="A5414" s="119">
        <f>MAX($A$19:A5413)+1</f>
        <v>5396</v>
      </c>
      <c r="B5414" s="120" t="s">
        <v>41</v>
      </c>
      <c r="C5414" s="144" t="s">
        <v>2850</v>
      </c>
      <c r="D5414" s="144" t="s">
        <v>5892</v>
      </c>
      <c r="E5414" s="145" t="s">
        <v>4561</v>
      </c>
      <c r="F5414" s="146" t="s">
        <v>2852</v>
      </c>
      <c r="G5414" s="146" t="s">
        <v>2853</v>
      </c>
      <c r="H5414" s="146" t="s">
        <v>2857</v>
      </c>
      <c r="I5414" s="151" t="s">
        <v>278</v>
      </c>
      <c r="J5414" s="147">
        <v>36608</v>
      </c>
      <c r="K5414" s="147">
        <v>2301</v>
      </c>
      <c r="L5414" s="148">
        <v>84235008</v>
      </c>
      <c r="M5414" s="120" t="s">
        <v>56</v>
      </c>
      <c r="N5414" s="149">
        <v>6738801</v>
      </c>
      <c r="O5414" s="169"/>
      <c r="P5414" s="154" t="s">
        <v>4117</v>
      </c>
      <c r="Q5414" s="158" t="s">
        <v>50</v>
      </c>
      <c r="R5414" s="142">
        <f t="shared" si="84"/>
        <v>8.00000042737575</v>
      </c>
    </row>
    <row r="5415" s="109" customFormat="1">
      <c r="A5415" s="119">
        <f>MAX($A$19:A5414)+1</f>
        <v>5397</v>
      </c>
      <c r="B5415" s="120" t="s">
        <v>41</v>
      </c>
      <c r="C5415" s="144" t="s">
        <v>2860</v>
      </c>
      <c r="D5415" s="144" t="s">
        <v>3379</v>
      </c>
      <c r="E5415" s="145" t="s">
        <v>4159</v>
      </c>
      <c r="F5415" s="146" t="s">
        <v>5893</v>
      </c>
      <c r="G5415" s="146" t="s">
        <v>2862</v>
      </c>
      <c r="H5415" s="146" t="s">
        <v>5894</v>
      </c>
      <c r="I5415" s="151" t="s">
        <v>98</v>
      </c>
      <c r="J5415" s="147">
        <v>525</v>
      </c>
      <c r="K5415" s="147">
        <v>485</v>
      </c>
      <c r="L5415" s="148">
        <v>254625</v>
      </c>
      <c r="M5415" s="120" t="s">
        <v>56</v>
      </c>
      <c r="N5415" s="149">
        <v>20370</v>
      </c>
      <c r="O5415" s="169"/>
      <c r="P5415" s="154" t="s">
        <v>4117</v>
      </c>
      <c r="Q5415" s="158" t="s">
        <v>50</v>
      </c>
      <c r="R5415" s="142">
        <f t="shared" si="84"/>
        <v>8</v>
      </c>
    </row>
    <row r="5416" s="109" customFormat="1">
      <c r="A5416" s="119">
        <f>MAX($A$19:A5415)+1</f>
        <v>5398</v>
      </c>
      <c r="B5416" s="120" t="s">
        <v>41</v>
      </c>
      <c r="C5416" s="144" t="s">
        <v>2860</v>
      </c>
      <c r="D5416" s="144" t="s">
        <v>3379</v>
      </c>
      <c r="E5416" s="145" t="s">
        <v>4159</v>
      </c>
      <c r="F5416" s="146" t="s">
        <v>5893</v>
      </c>
      <c r="G5416" s="146" t="s">
        <v>2862</v>
      </c>
      <c r="H5416" s="146" t="s">
        <v>5895</v>
      </c>
      <c r="I5416" s="151" t="s">
        <v>98</v>
      </c>
      <c r="J5416" s="147">
        <v>4750</v>
      </c>
      <c r="K5416" s="147">
        <v>587.5</v>
      </c>
      <c r="L5416" s="148">
        <v>2790625</v>
      </c>
      <c r="M5416" s="120" t="s">
        <v>56</v>
      </c>
      <c r="N5416" s="149">
        <v>223250</v>
      </c>
      <c r="O5416" s="169"/>
      <c r="P5416" s="154" t="s">
        <v>4117</v>
      </c>
      <c r="Q5416" s="158" t="s">
        <v>50</v>
      </c>
      <c r="R5416" s="142">
        <f t="shared" si="84"/>
        <v>8</v>
      </c>
    </row>
    <row r="5417" s="109" customFormat="1">
      <c r="A5417" s="119">
        <f>MAX($A$19:A5416)+1</f>
        <v>5399</v>
      </c>
      <c r="B5417" s="120" t="s">
        <v>41</v>
      </c>
      <c r="C5417" s="144" t="s">
        <v>2860</v>
      </c>
      <c r="D5417" s="144" t="s">
        <v>3379</v>
      </c>
      <c r="E5417" s="145" t="s">
        <v>4159</v>
      </c>
      <c r="F5417" s="146" t="s">
        <v>5893</v>
      </c>
      <c r="G5417" s="146" t="s">
        <v>2862</v>
      </c>
      <c r="H5417" s="146" t="s">
        <v>2061</v>
      </c>
      <c r="I5417" s="151" t="s">
        <v>98</v>
      </c>
      <c r="J5417" s="147">
        <v>257275</v>
      </c>
      <c r="K5417" s="147">
        <v>550</v>
      </c>
      <c r="L5417" s="148">
        <v>141501250</v>
      </c>
      <c r="M5417" s="120" t="s">
        <v>56</v>
      </c>
      <c r="N5417" s="149">
        <v>11320100</v>
      </c>
      <c r="O5417" s="169"/>
      <c r="P5417" s="154" t="s">
        <v>4117</v>
      </c>
      <c r="Q5417" s="158" t="s">
        <v>50</v>
      </c>
      <c r="R5417" s="142">
        <f t="shared" si="84"/>
        <v>8</v>
      </c>
    </row>
    <row r="5418" s="109" customFormat="1">
      <c r="A5418" s="119">
        <f>MAX($A$19:A5417)+1</f>
        <v>5400</v>
      </c>
      <c r="B5418" s="120" t="s">
        <v>41</v>
      </c>
      <c r="C5418" s="144" t="s">
        <v>2864</v>
      </c>
      <c r="D5418" s="144" t="s">
        <v>5896</v>
      </c>
      <c r="E5418" s="145" t="s">
        <v>4159</v>
      </c>
      <c r="F5418" s="146" t="s">
        <v>2875</v>
      </c>
      <c r="G5418" s="146" t="s">
        <v>2867</v>
      </c>
      <c r="H5418" s="146" t="s">
        <v>5897</v>
      </c>
      <c r="I5418" s="151" t="s">
        <v>122</v>
      </c>
      <c r="J5418" s="147">
        <v>147027</v>
      </c>
      <c r="K5418" s="147">
        <v>2200</v>
      </c>
      <c r="L5418" s="148">
        <v>323459400</v>
      </c>
      <c r="M5418" s="120" t="s">
        <v>56</v>
      </c>
      <c r="N5418" s="149">
        <v>25876752</v>
      </c>
      <c r="O5418" s="169"/>
      <c r="P5418" s="154" t="s">
        <v>4117</v>
      </c>
      <c r="Q5418" s="158" t="s">
        <v>50</v>
      </c>
      <c r="R5418" s="142">
        <f t="shared" si="84"/>
        <v>8</v>
      </c>
    </row>
    <row r="5419" s="109" customFormat="1">
      <c r="A5419" s="119">
        <f>MAX($A$19:A5418)+1</f>
        <v>5401</v>
      </c>
      <c r="B5419" s="120" t="s">
        <v>41</v>
      </c>
      <c r="C5419" s="144" t="s">
        <v>2864</v>
      </c>
      <c r="D5419" s="144" t="s">
        <v>5896</v>
      </c>
      <c r="E5419" s="145" t="s">
        <v>4159</v>
      </c>
      <c r="F5419" s="146" t="s">
        <v>2875</v>
      </c>
      <c r="G5419" s="146" t="s">
        <v>2867</v>
      </c>
      <c r="H5419" s="146" t="s">
        <v>5898</v>
      </c>
      <c r="I5419" s="151" t="s">
        <v>122</v>
      </c>
      <c r="J5419" s="147">
        <v>38258</v>
      </c>
      <c r="K5419" s="147">
        <v>2200</v>
      </c>
      <c r="L5419" s="148">
        <v>84167600</v>
      </c>
      <c r="M5419" s="120" t="s">
        <v>56</v>
      </c>
      <c r="N5419" s="149">
        <v>6733408</v>
      </c>
      <c r="O5419" s="169"/>
      <c r="P5419" s="154" t="s">
        <v>4117</v>
      </c>
      <c r="Q5419" s="158" t="s">
        <v>50</v>
      </c>
      <c r="R5419" s="142">
        <f t="shared" si="84"/>
        <v>8</v>
      </c>
    </row>
    <row r="5420" s="109" customFormat="1">
      <c r="A5420" s="119">
        <f>MAX($A$19:A5419)+1</f>
        <v>5402</v>
      </c>
      <c r="B5420" s="120" t="s">
        <v>41</v>
      </c>
      <c r="C5420" s="144" t="s">
        <v>2864</v>
      </c>
      <c r="D5420" s="144" t="s">
        <v>5899</v>
      </c>
      <c r="E5420" s="145" t="s">
        <v>4159</v>
      </c>
      <c r="F5420" s="146" t="s">
        <v>2875</v>
      </c>
      <c r="G5420" s="146" t="s">
        <v>2867</v>
      </c>
      <c r="H5420" s="146" t="s">
        <v>5900</v>
      </c>
      <c r="I5420" s="151" t="s">
        <v>122</v>
      </c>
      <c r="J5420" s="147">
        <v>2060</v>
      </c>
      <c r="K5420" s="147">
        <v>1270</v>
      </c>
      <c r="L5420" s="148">
        <v>2616200</v>
      </c>
      <c r="M5420" s="120" t="s">
        <v>56</v>
      </c>
      <c r="N5420" s="149">
        <v>209296</v>
      </c>
      <c r="O5420" s="169"/>
      <c r="P5420" s="154" t="s">
        <v>4117</v>
      </c>
      <c r="Q5420" s="158" t="s">
        <v>50</v>
      </c>
      <c r="R5420" s="142">
        <f t="shared" si="84"/>
        <v>8</v>
      </c>
    </row>
    <row r="5421" s="109" customFormat="1">
      <c r="A5421" s="119">
        <f>MAX($A$19:A5420)+1</f>
        <v>5403</v>
      </c>
      <c r="B5421" s="120" t="s">
        <v>41</v>
      </c>
      <c r="C5421" s="144" t="s">
        <v>2864</v>
      </c>
      <c r="D5421" s="144" t="s">
        <v>5899</v>
      </c>
      <c r="E5421" s="145" t="s">
        <v>4159</v>
      </c>
      <c r="F5421" s="146" t="s">
        <v>2875</v>
      </c>
      <c r="G5421" s="146" t="s">
        <v>2867</v>
      </c>
      <c r="H5421" s="146" t="s">
        <v>5901</v>
      </c>
      <c r="I5421" s="151" t="s">
        <v>122</v>
      </c>
      <c r="J5421" s="147">
        <v>9588</v>
      </c>
      <c r="K5421" s="147">
        <v>1270</v>
      </c>
      <c r="L5421" s="148">
        <v>12176760</v>
      </c>
      <c r="M5421" s="120" t="s">
        <v>56</v>
      </c>
      <c r="N5421" s="149">
        <v>974141</v>
      </c>
      <c r="O5421" s="169"/>
      <c r="P5421" s="154" t="s">
        <v>4117</v>
      </c>
      <c r="Q5421" s="158" t="s">
        <v>50</v>
      </c>
      <c r="R5421" s="142">
        <f t="shared" si="84"/>
        <v>8.00000164247304</v>
      </c>
    </row>
    <row r="5422" s="109" customFormat="1">
      <c r="A5422" s="119">
        <f>MAX($A$19:A5421)+1</f>
        <v>5404</v>
      </c>
      <c r="B5422" s="120" t="s">
        <v>41</v>
      </c>
      <c r="C5422" s="144" t="s">
        <v>2864</v>
      </c>
      <c r="D5422" s="144" t="s">
        <v>5899</v>
      </c>
      <c r="E5422" s="145" t="s">
        <v>4159</v>
      </c>
      <c r="F5422" s="146" t="s">
        <v>2875</v>
      </c>
      <c r="G5422" s="146" t="s">
        <v>2867</v>
      </c>
      <c r="H5422" s="146" t="s">
        <v>5902</v>
      </c>
      <c r="I5422" s="151" t="s">
        <v>122</v>
      </c>
      <c r="J5422" s="147">
        <v>6175</v>
      </c>
      <c r="K5422" s="147">
        <v>2573.8704</v>
      </c>
      <c r="L5422" s="148">
        <v>15893650</v>
      </c>
      <c r="M5422" s="120" t="s">
        <v>56</v>
      </c>
      <c r="N5422" s="149">
        <v>1271492</v>
      </c>
      <c r="O5422" s="169"/>
      <c r="P5422" s="154" t="s">
        <v>4117</v>
      </c>
      <c r="Q5422" s="158" t="s">
        <v>50</v>
      </c>
      <c r="R5422" s="142">
        <f t="shared" si="84"/>
        <v>8</v>
      </c>
    </row>
    <row r="5423" s="109" customFormat="1">
      <c r="A5423" s="119">
        <f>MAX($A$19:A5422)+1</f>
        <v>5405</v>
      </c>
      <c r="B5423" s="120" t="s">
        <v>41</v>
      </c>
      <c r="C5423" s="144" t="s">
        <v>2864</v>
      </c>
      <c r="D5423" s="144" t="s">
        <v>5903</v>
      </c>
      <c r="E5423" s="145">
        <v>45260</v>
      </c>
      <c r="F5423" s="146" t="s">
        <v>2866</v>
      </c>
      <c r="G5423" s="146" t="s">
        <v>2867</v>
      </c>
      <c r="H5423" s="146" t="s">
        <v>5904</v>
      </c>
      <c r="I5423" s="151" t="s">
        <v>122</v>
      </c>
      <c r="J5423" s="147">
        <v>3264</v>
      </c>
      <c r="K5423" s="147">
        <v>2298</v>
      </c>
      <c r="L5423" s="148">
        <v>7500672</v>
      </c>
      <c r="M5423" s="120" t="s">
        <v>56</v>
      </c>
      <c r="N5423" s="149">
        <v>600054</v>
      </c>
      <c r="O5423" s="169"/>
      <c r="P5423" s="154" t="s">
        <v>4117</v>
      </c>
      <c r="Q5423" s="158" t="s">
        <v>50</v>
      </c>
      <c r="R5423" s="142">
        <f t="shared" si="84"/>
        <v>8.0000031997133</v>
      </c>
    </row>
    <row r="5424" s="109" customFormat="1">
      <c r="A5424" s="119">
        <f>MAX($A$19:A5423)+1</f>
        <v>5406</v>
      </c>
      <c r="B5424" s="120" t="s">
        <v>41</v>
      </c>
      <c r="C5424" s="144" t="s">
        <v>2864</v>
      </c>
      <c r="D5424" s="144" t="s">
        <v>5905</v>
      </c>
      <c r="E5424" s="145">
        <v>45260</v>
      </c>
      <c r="F5424" s="146" t="s">
        <v>2866</v>
      </c>
      <c r="G5424" s="146" t="s">
        <v>2867</v>
      </c>
      <c r="H5424" s="146" t="s">
        <v>5906</v>
      </c>
      <c r="I5424" s="151" t="s">
        <v>122</v>
      </c>
      <c r="J5424" s="147">
        <v>1170</v>
      </c>
      <c r="K5424" s="147">
        <v>35249.23076</v>
      </c>
      <c r="L5424" s="148">
        <v>41241600</v>
      </c>
      <c r="M5424" s="120" t="s">
        <v>56</v>
      </c>
      <c r="N5424" s="149">
        <v>3299328</v>
      </c>
      <c r="O5424" s="169"/>
      <c r="P5424" s="154" t="s">
        <v>4117</v>
      </c>
      <c r="Q5424" s="158" t="s">
        <v>50</v>
      </c>
      <c r="R5424" s="142">
        <f t="shared" si="84"/>
        <v>8</v>
      </c>
    </row>
    <row r="5425" ht="22.5" s="109" customFormat="1">
      <c r="A5425" s="119">
        <f>MAX($A$19:A5424)+1</f>
        <v>5407</v>
      </c>
      <c r="B5425" s="120" t="s">
        <v>41</v>
      </c>
      <c r="C5425" s="144" t="s">
        <v>2014</v>
      </c>
      <c r="D5425" s="144" t="s">
        <v>5853</v>
      </c>
      <c r="E5425" s="145">
        <v>45226</v>
      </c>
      <c r="F5425" s="146" t="s">
        <v>2881</v>
      </c>
      <c r="G5425" s="146" t="s">
        <v>2882</v>
      </c>
      <c r="H5425" s="146" t="s">
        <v>2883</v>
      </c>
      <c r="I5425" s="151" t="s">
        <v>288</v>
      </c>
      <c r="J5425" s="147">
        <v>180</v>
      </c>
      <c r="K5425" s="147">
        <v>31990</v>
      </c>
      <c r="L5425" s="148">
        <v>5758200</v>
      </c>
      <c r="M5425" s="120" t="s">
        <v>229</v>
      </c>
      <c r="N5425" s="149">
        <v>575820</v>
      </c>
      <c r="O5425" s="169"/>
      <c r="P5425" s="154" t="s">
        <v>4117</v>
      </c>
      <c r="Q5425" s="158" t="s">
        <v>50</v>
      </c>
      <c r="R5425" s="142">
        <f t="shared" si="84"/>
        <v>10</v>
      </c>
    </row>
    <row r="5426" ht="22.5" s="109" customFormat="1">
      <c r="A5426" s="119">
        <f>MAX($A$19:A5425)+1</f>
        <v>5408</v>
      </c>
      <c r="B5426" s="120" t="s">
        <v>41</v>
      </c>
      <c r="C5426" s="144" t="s">
        <v>2884</v>
      </c>
      <c r="D5426" s="144" t="s">
        <v>5907</v>
      </c>
      <c r="E5426" s="145">
        <v>45233</v>
      </c>
      <c r="F5426" s="146" t="s">
        <v>2886</v>
      </c>
      <c r="G5426" s="146" t="s">
        <v>2887</v>
      </c>
      <c r="H5426" s="146" t="s">
        <v>306</v>
      </c>
      <c r="I5426" s="151" t="s">
        <v>303</v>
      </c>
      <c r="J5426" s="147">
        <v>1000</v>
      </c>
      <c r="K5426" s="147">
        <v>19945.45455</v>
      </c>
      <c r="L5426" s="148">
        <v>19945455</v>
      </c>
      <c r="M5426" s="120" t="s">
        <v>229</v>
      </c>
      <c r="N5426" s="149">
        <v>1994545</v>
      </c>
      <c r="O5426" s="169"/>
      <c r="P5426" s="154" t="s">
        <v>4117</v>
      </c>
      <c r="Q5426" s="158" t="s">
        <v>50</v>
      </c>
      <c r="R5426" s="142">
        <f t="shared" si="84"/>
        <v>9.99999749316323</v>
      </c>
    </row>
    <row r="5427" ht="22.5" s="109" customFormat="1">
      <c r="A5427" s="119">
        <f>MAX($A$19:A5426)+1</f>
        <v>5409</v>
      </c>
      <c r="B5427" s="120" t="s">
        <v>41</v>
      </c>
      <c r="C5427" s="144" t="s">
        <v>2884</v>
      </c>
      <c r="D5427" s="144" t="s">
        <v>5908</v>
      </c>
      <c r="E5427" s="145">
        <v>45246</v>
      </c>
      <c r="F5427" s="146" t="s">
        <v>2886</v>
      </c>
      <c r="G5427" s="146" t="s">
        <v>2887</v>
      </c>
      <c r="H5427" s="146" t="s">
        <v>306</v>
      </c>
      <c r="I5427" s="151" t="s">
        <v>303</v>
      </c>
      <c r="J5427" s="147">
        <v>1000</v>
      </c>
      <c r="K5427" s="147">
        <v>18981.81818</v>
      </c>
      <c r="L5427" s="148">
        <v>18981818</v>
      </c>
      <c r="M5427" s="120" t="s">
        <v>229</v>
      </c>
      <c r="N5427" s="149">
        <v>1898182</v>
      </c>
      <c r="O5427" s="169"/>
      <c r="P5427" s="154" t="s">
        <v>4117</v>
      </c>
      <c r="Q5427" s="158" t="s">
        <v>50</v>
      </c>
      <c r="R5427" s="142">
        <f t="shared" si="84"/>
        <v>10.0000010536399</v>
      </c>
    </row>
    <row r="5428" ht="22.5" s="109" customFormat="1">
      <c r="A5428" s="119">
        <f>MAX($A$19:A5427)+1</f>
        <v>5410</v>
      </c>
      <c r="B5428" s="120" t="s">
        <v>41</v>
      </c>
      <c r="C5428" s="144" t="s">
        <v>2884</v>
      </c>
      <c r="D5428" s="144" t="s">
        <v>5909</v>
      </c>
      <c r="E5428" s="145">
        <v>45257</v>
      </c>
      <c r="F5428" s="146" t="s">
        <v>2886</v>
      </c>
      <c r="G5428" s="146" t="s">
        <v>2887</v>
      </c>
      <c r="H5428" s="146" t="s">
        <v>306</v>
      </c>
      <c r="I5428" s="151" t="s">
        <v>303</v>
      </c>
      <c r="J5428" s="147">
        <v>1000</v>
      </c>
      <c r="K5428" s="147">
        <v>18436.36364</v>
      </c>
      <c r="L5428" s="148">
        <v>18436364</v>
      </c>
      <c r="M5428" s="120" t="s">
        <v>229</v>
      </c>
      <c r="N5428" s="149">
        <v>1843636</v>
      </c>
      <c r="O5428" s="169"/>
      <c r="P5428" s="154" t="s">
        <v>4117</v>
      </c>
      <c r="Q5428" s="158" t="s">
        <v>50</v>
      </c>
      <c r="R5428" s="142">
        <f t="shared" si="84"/>
        <v>9.9999978303748</v>
      </c>
    </row>
    <row r="5429" s="109" customFormat="1">
      <c r="A5429" s="119">
        <f>MAX($A$19:A5428)+1</f>
        <v>5411</v>
      </c>
      <c r="B5429" s="120" t="s">
        <v>41</v>
      </c>
      <c r="C5429" s="144" t="s">
        <v>2889</v>
      </c>
      <c r="D5429" s="144" t="s">
        <v>5910</v>
      </c>
      <c r="E5429" s="145">
        <v>45259</v>
      </c>
      <c r="F5429" s="146" t="s">
        <v>2891</v>
      </c>
      <c r="G5429" s="146" t="s">
        <v>2892</v>
      </c>
      <c r="H5429" s="146" t="s">
        <v>1527</v>
      </c>
      <c r="I5429" s="151" t="s">
        <v>98</v>
      </c>
      <c r="J5429" s="147">
        <v>1990</v>
      </c>
      <c r="K5429" s="147">
        <v>1300</v>
      </c>
      <c r="L5429" s="148">
        <v>2587000</v>
      </c>
      <c r="M5429" s="120" t="s">
        <v>56</v>
      </c>
      <c r="N5429" s="149">
        <v>206960</v>
      </c>
      <c r="O5429" s="169"/>
      <c r="P5429" s="154" t="s">
        <v>4117</v>
      </c>
      <c r="Q5429" s="158" t="s">
        <v>50</v>
      </c>
      <c r="R5429" s="142">
        <f t="shared" si="84"/>
        <v>8</v>
      </c>
    </row>
    <row r="5430" s="109" customFormat="1">
      <c r="A5430" s="119">
        <f>MAX($A$19:A5429)+1</f>
        <v>5412</v>
      </c>
      <c r="B5430" s="120" t="s">
        <v>41</v>
      </c>
      <c r="C5430" s="144" t="s">
        <v>2889</v>
      </c>
      <c r="D5430" s="144" t="s">
        <v>2695</v>
      </c>
      <c r="E5430" s="145">
        <v>45260</v>
      </c>
      <c r="F5430" s="146" t="s">
        <v>2891</v>
      </c>
      <c r="G5430" s="146" t="s">
        <v>2892</v>
      </c>
      <c r="H5430" s="146" t="s">
        <v>2893</v>
      </c>
      <c r="I5430" s="151" t="s">
        <v>98</v>
      </c>
      <c r="J5430" s="147">
        <v>10810</v>
      </c>
      <c r="K5430" s="147">
        <v>3400</v>
      </c>
      <c r="L5430" s="148">
        <v>36754000</v>
      </c>
      <c r="M5430" s="120" t="s">
        <v>56</v>
      </c>
      <c r="N5430" s="149">
        <v>2940320</v>
      </c>
      <c r="O5430" s="169"/>
      <c r="P5430" s="154" t="s">
        <v>4117</v>
      </c>
      <c r="Q5430" s="158" t="s">
        <v>50</v>
      </c>
      <c r="R5430" s="142">
        <f t="shared" si="84"/>
        <v>8</v>
      </c>
    </row>
    <row r="5431" s="109" customFormat="1">
      <c r="A5431" s="119">
        <f>MAX($A$19:A5430)+1</f>
        <v>5413</v>
      </c>
      <c r="B5431" s="120" t="s">
        <v>41</v>
      </c>
      <c r="C5431" s="144" t="s">
        <v>2889</v>
      </c>
      <c r="D5431" s="144" t="s">
        <v>5911</v>
      </c>
      <c r="E5431" s="145">
        <v>45260</v>
      </c>
      <c r="F5431" s="146" t="s">
        <v>2891</v>
      </c>
      <c r="G5431" s="146" t="s">
        <v>2892</v>
      </c>
      <c r="H5431" s="146" t="s">
        <v>2893</v>
      </c>
      <c r="I5431" s="151" t="s">
        <v>98</v>
      </c>
      <c r="J5431" s="147">
        <v>6095</v>
      </c>
      <c r="K5431" s="147">
        <v>3400</v>
      </c>
      <c r="L5431" s="148">
        <v>20723000</v>
      </c>
      <c r="M5431" s="120" t="s">
        <v>56</v>
      </c>
      <c r="N5431" s="149">
        <v>1657840</v>
      </c>
      <c r="O5431" s="169"/>
      <c r="P5431" s="154" t="s">
        <v>4117</v>
      </c>
      <c r="Q5431" s="158" t="s">
        <v>50</v>
      </c>
      <c r="R5431" s="142">
        <f t="shared" si="84"/>
        <v>8</v>
      </c>
    </row>
    <row r="5432" s="109" customFormat="1">
      <c r="A5432" s="119">
        <f>MAX($A$19:A5431)+1</f>
        <v>5414</v>
      </c>
      <c r="B5432" s="120" t="s">
        <v>41</v>
      </c>
      <c r="C5432" s="144" t="s">
        <v>1709</v>
      </c>
      <c r="D5432" s="144" t="s">
        <v>5912</v>
      </c>
      <c r="E5432" s="145">
        <v>45248</v>
      </c>
      <c r="F5432" s="146" t="s">
        <v>2896</v>
      </c>
      <c r="G5432" s="146" t="s">
        <v>2897</v>
      </c>
      <c r="H5432" s="146" t="s">
        <v>545</v>
      </c>
      <c r="I5432" s="133" t="s">
        <v>47</v>
      </c>
      <c r="J5432" s="147"/>
      <c r="K5432" s="147"/>
      <c r="L5432" s="148">
        <v>36700000</v>
      </c>
      <c r="M5432" s="120" t="s">
        <v>56</v>
      </c>
      <c r="N5432" s="149">
        <v>2936000</v>
      </c>
      <c r="O5432" s="169"/>
      <c r="P5432" s="154" t="s">
        <v>4117</v>
      </c>
      <c r="Q5432" s="158" t="s">
        <v>50</v>
      </c>
      <c r="R5432" s="142">
        <f t="shared" si="84"/>
        <v>8</v>
      </c>
    </row>
    <row r="5433" s="109" customFormat="1">
      <c r="A5433" s="119">
        <f>MAX($A$19:A5432)+1</f>
        <v>5415</v>
      </c>
      <c r="B5433" s="120" t="s">
        <v>41</v>
      </c>
      <c r="C5433" s="144" t="s">
        <v>1709</v>
      </c>
      <c r="D5433" s="144" t="s">
        <v>5913</v>
      </c>
      <c r="E5433" s="145">
        <v>45259</v>
      </c>
      <c r="F5433" s="146" t="s">
        <v>2896</v>
      </c>
      <c r="G5433" s="146" t="s">
        <v>2897</v>
      </c>
      <c r="H5433" s="146" t="s">
        <v>545</v>
      </c>
      <c r="I5433" s="133" t="s">
        <v>47</v>
      </c>
      <c r="J5433" s="147"/>
      <c r="K5433" s="147"/>
      <c r="L5433" s="148">
        <v>35856404</v>
      </c>
      <c r="M5433" s="120" t="s">
        <v>56</v>
      </c>
      <c r="N5433" s="149">
        <v>2868512</v>
      </c>
      <c r="O5433" s="169"/>
      <c r="P5433" s="154" t="s">
        <v>4117</v>
      </c>
      <c r="Q5433" s="158" t="s">
        <v>50</v>
      </c>
      <c r="R5433" s="142">
        <f t="shared" si="84"/>
        <v>7.99999910755133</v>
      </c>
    </row>
    <row r="5434" s="109" customFormat="1">
      <c r="A5434" s="119">
        <f>MAX($A$19:A5433)+1</f>
        <v>5416</v>
      </c>
      <c r="B5434" s="120" t="s">
        <v>41</v>
      </c>
      <c r="C5434" s="144" t="s">
        <v>1709</v>
      </c>
      <c r="D5434" s="144" t="s">
        <v>5914</v>
      </c>
      <c r="E5434" s="145">
        <v>45260</v>
      </c>
      <c r="F5434" s="146" t="s">
        <v>2896</v>
      </c>
      <c r="G5434" s="146" t="s">
        <v>2897</v>
      </c>
      <c r="H5434" s="146" t="s">
        <v>545</v>
      </c>
      <c r="I5434" s="133" t="s">
        <v>47</v>
      </c>
      <c r="J5434" s="147"/>
      <c r="K5434" s="147"/>
      <c r="L5434" s="148">
        <v>209732</v>
      </c>
      <c r="M5434" s="120" t="s">
        <v>56</v>
      </c>
      <c r="N5434" s="149">
        <v>16779</v>
      </c>
      <c r="O5434" s="169"/>
      <c r="P5434" s="154" t="s">
        <v>4117</v>
      </c>
      <c r="Q5434" s="158" t="s">
        <v>50</v>
      </c>
      <c r="R5434" s="142">
        <f t="shared" si="84"/>
        <v>8.00020979154349</v>
      </c>
    </row>
    <row r="5435" s="109" customFormat="1">
      <c r="A5435" s="119">
        <f>MAX($A$19:A5434)+1</f>
        <v>5417</v>
      </c>
      <c r="B5435" s="120" t="s">
        <v>41</v>
      </c>
      <c r="C5435" s="144" t="s">
        <v>1709</v>
      </c>
      <c r="D5435" s="144" t="s">
        <v>5915</v>
      </c>
      <c r="E5435" s="145">
        <v>45260</v>
      </c>
      <c r="F5435" s="146" t="s">
        <v>2896</v>
      </c>
      <c r="G5435" s="146" t="s">
        <v>2897</v>
      </c>
      <c r="H5435" s="146" t="s">
        <v>545</v>
      </c>
      <c r="I5435" s="133" t="s">
        <v>47</v>
      </c>
      <c r="J5435" s="147"/>
      <c r="K5435" s="147"/>
      <c r="L5435" s="148">
        <v>1048659</v>
      </c>
      <c r="M5435" s="120" t="s">
        <v>56</v>
      </c>
      <c r="N5435" s="149">
        <v>83893</v>
      </c>
      <c r="O5435" s="169"/>
      <c r="P5435" s="154" t="s">
        <v>4117</v>
      </c>
      <c r="Q5435" s="158" t="s">
        <v>50</v>
      </c>
      <c r="R5435" s="142">
        <f t="shared" si="84"/>
        <v>8.00002670076736</v>
      </c>
    </row>
    <row r="5436" s="109" customFormat="1">
      <c r="A5436" s="119">
        <f>MAX($A$19:A5435)+1</f>
        <v>5418</v>
      </c>
      <c r="B5436" s="120" t="s">
        <v>41</v>
      </c>
      <c r="C5436" s="144" t="s">
        <v>2904</v>
      </c>
      <c r="D5436" s="144" t="s">
        <v>2034</v>
      </c>
      <c r="E5436" s="145" t="s">
        <v>4159</v>
      </c>
      <c r="F5436" s="146" t="s">
        <v>2905</v>
      </c>
      <c r="G5436" s="146" t="s">
        <v>2906</v>
      </c>
      <c r="H5436" s="146" t="s">
        <v>5916</v>
      </c>
      <c r="I5436" s="151" t="s">
        <v>327</v>
      </c>
      <c r="J5436" s="147">
        <v>43</v>
      </c>
      <c r="K5436" s="147">
        <v>34700</v>
      </c>
      <c r="L5436" s="148">
        <v>1492100</v>
      </c>
      <c r="M5436" s="120" t="s">
        <v>56</v>
      </c>
      <c r="N5436" s="149">
        <v>119368</v>
      </c>
      <c r="O5436" s="169"/>
      <c r="P5436" s="154" t="s">
        <v>4117</v>
      </c>
      <c r="Q5436" s="158" t="s">
        <v>50</v>
      </c>
      <c r="R5436" s="142">
        <f t="shared" si="84"/>
        <v>8</v>
      </c>
    </row>
    <row r="5437" s="109" customFormat="1">
      <c r="A5437" s="119">
        <f>MAX($A$19:A5436)+1</f>
        <v>5419</v>
      </c>
      <c r="B5437" s="120" t="s">
        <v>41</v>
      </c>
      <c r="C5437" s="144" t="s">
        <v>2904</v>
      </c>
      <c r="D5437" s="144" t="s">
        <v>2034</v>
      </c>
      <c r="E5437" s="145" t="s">
        <v>4159</v>
      </c>
      <c r="F5437" s="146" t="s">
        <v>2905</v>
      </c>
      <c r="G5437" s="146" t="s">
        <v>2906</v>
      </c>
      <c r="H5437" s="146" t="s">
        <v>2910</v>
      </c>
      <c r="I5437" s="151" t="s">
        <v>327</v>
      </c>
      <c r="J5437" s="147">
        <v>4160</v>
      </c>
      <c r="K5437" s="147">
        <v>1900</v>
      </c>
      <c r="L5437" s="148">
        <v>7904000</v>
      </c>
      <c r="M5437" s="120" t="s">
        <v>56</v>
      </c>
      <c r="N5437" s="149">
        <v>632320</v>
      </c>
      <c r="O5437" s="169"/>
      <c r="P5437" s="154" t="s">
        <v>4117</v>
      </c>
      <c r="Q5437" s="158" t="s">
        <v>50</v>
      </c>
      <c r="R5437" s="142">
        <f t="shared" si="84"/>
        <v>8</v>
      </c>
    </row>
    <row r="5438" s="109" customFormat="1">
      <c r="A5438" s="119">
        <f>MAX($A$19:A5437)+1</f>
        <v>5420</v>
      </c>
      <c r="B5438" s="120" t="s">
        <v>41</v>
      </c>
      <c r="C5438" s="144" t="s">
        <v>2904</v>
      </c>
      <c r="D5438" s="144" t="s">
        <v>2034</v>
      </c>
      <c r="E5438" s="145" t="s">
        <v>4159</v>
      </c>
      <c r="F5438" s="146" t="s">
        <v>2905</v>
      </c>
      <c r="G5438" s="146" t="s">
        <v>2906</v>
      </c>
      <c r="H5438" s="146" t="s">
        <v>5917</v>
      </c>
      <c r="I5438" s="151" t="s">
        <v>100</v>
      </c>
      <c r="J5438" s="147">
        <v>11786</v>
      </c>
      <c r="K5438" s="147">
        <v>1860</v>
      </c>
      <c r="L5438" s="148">
        <v>21921960</v>
      </c>
      <c r="M5438" s="120" t="s">
        <v>56</v>
      </c>
      <c r="N5438" s="149">
        <v>1753757</v>
      </c>
      <c r="O5438" s="169"/>
      <c r="P5438" s="154" t="s">
        <v>4117</v>
      </c>
      <c r="Q5438" s="158" t="s">
        <v>50</v>
      </c>
      <c r="R5438" s="142">
        <f t="shared" si="84"/>
        <v>8.00000091232718</v>
      </c>
    </row>
    <row r="5439" s="109" customFormat="1">
      <c r="A5439" s="119">
        <f>MAX($A$19:A5438)+1</f>
        <v>5421</v>
      </c>
      <c r="B5439" s="120" t="s">
        <v>41</v>
      </c>
      <c r="C5439" s="144" t="s">
        <v>2904</v>
      </c>
      <c r="D5439" s="144" t="s">
        <v>2034</v>
      </c>
      <c r="E5439" s="145" t="s">
        <v>4159</v>
      </c>
      <c r="F5439" s="146" t="s">
        <v>2905</v>
      </c>
      <c r="G5439" s="146" t="s">
        <v>2906</v>
      </c>
      <c r="H5439" s="146" t="s">
        <v>5918</v>
      </c>
      <c r="I5439" s="151" t="s">
        <v>100</v>
      </c>
      <c r="J5439" s="147">
        <v>23950</v>
      </c>
      <c r="K5439" s="147">
        <v>2080</v>
      </c>
      <c r="L5439" s="148">
        <v>49816000</v>
      </c>
      <c r="M5439" s="120" t="s">
        <v>56</v>
      </c>
      <c r="N5439" s="149">
        <v>3985280</v>
      </c>
      <c r="O5439" s="169"/>
      <c r="P5439" s="154" t="s">
        <v>4117</v>
      </c>
      <c r="Q5439" s="158" t="s">
        <v>50</v>
      </c>
      <c r="R5439" s="142">
        <f t="shared" si="84"/>
        <v>8</v>
      </c>
    </row>
    <row r="5440" s="109" customFormat="1">
      <c r="A5440" s="119">
        <f>MAX($A$19:A5439)+1</f>
        <v>5422</v>
      </c>
      <c r="B5440" s="120" t="s">
        <v>41</v>
      </c>
      <c r="C5440" s="144" t="s">
        <v>2904</v>
      </c>
      <c r="D5440" s="144" t="s">
        <v>3298</v>
      </c>
      <c r="E5440" s="145" t="s">
        <v>4159</v>
      </c>
      <c r="F5440" s="146" t="s">
        <v>2905</v>
      </c>
      <c r="G5440" s="146" t="s">
        <v>2906</v>
      </c>
      <c r="H5440" s="146" t="s">
        <v>2911</v>
      </c>
      <c r="I5440" s="151" t="s">
        <v>327</v>
      </c>
      <c r="J5440" s="147">
        <v>6368</v>
      </c>
      <c r="K5440" s="147">
        <v>6200</v>
      </c>
      <c r="L5440" s="148">
        <v>39481600</v>
      </c>
      <c r="M5440" s="120" t="s">
        <v>56</v>
      </c>
      <c r="N5440" s="149">
        <v>3158528</v>
      </c>
      <c r="O5440" s="169"/>
      <c r="P5440" s="154" t="s">
        <v>4117</v>
      </c>
      <c r="Q5440" s="158" t="s">
        <v>50</v>
      </c>
      <c r="R5440" s="142">
        <f t="shared" si="84"/>
        <v>8</v>
      </c>
    </row>
    <row r="5441" s="109" customFormat="1">
      <c r="A5441" s="119">
        <f>MAX($A$19:A5440)+1</f>
        <v>5423</v>
      </c>
      <c r="B5441" s="120" t="s">
        <v>41</v>
      </c>
      <c r="C5441" s="144" t="s">
        <v>2904</v>
      </c>
      <c r="D5441" s="144" t="s">
        <v>3298</v>
      </c>
      <c r="E5441" s="145" t="s">
        <v>4159</v>
      </c>
      <c r="F5441" s="146" t="s">
        <v>2905</v>
      </c>
      <c r="G5441" s="146" t="s">
        <v>2906</v>
      </c>
      <c r="H5441" s="146" t="s">
        <v>2914</v>
      </c>
      <c r="I5441" s="151" t="s">
        <v>327</v>
      </c>
      <c r="J5441" s="147">
        <v>13164</v>
      </c>
      <c r="K5441" s="147">
        <v>18350</v>
      </c>
      <c r="L5441" s="148">
        <v>241559400</v>
      </c>
      <c r="M5441" s="120" t="s">
        <v>56</v>
      </c>
      <c r="N5441" s="149">
        <v>19324752</v>
      </c>
      <c r="O5441" s="169"/>
      <c r="P5441" s="154" t="s">
        <v>4117</v>
      </c>
      <c r="Q5441" s="158" t="s">
        <v>50</v>
      </c>
      <c r="R5441" s="142">
        <f t="shared" si="84"/>
        <v>8</v>
      </c>
    </row>
    <row r="5442" s="109" customFormat="1">
      <c r="A5442" s="119">
        <f>MAX($A$19:A5441)+1</f>
        <v>5424</v>
      </c>
      <c r="B5442" s="120" t="s">
        <v>41</v>
      </c>
      <c r="C5442" s="144" t="s">
        <v>2904</v>
      </c>
      <c r="D5442" s="144" t="s">
        <v>3298</v>
      </c>
      <c r="E5442" s="145" t="s">
        <v>4159</v>
      </c>
      <c r="F5442" s="146" t="s">
        <v>2905</v>
      </c>
      <c r="G5442" s="146" t="s">
        <v>2906</v>
      </c>
      <c r="H5442" s="146" t="s">
        <v>5919</v>
      </c>
      <c r="I5442" s="151" t="s">
        <v>327</v>
      </c>
      <c r="J5442" s="147">
        <v>63744</v>
      </c>
      <c r="K5442" s="147">
        <v>2450</v>
      </c>
      <c r="L5442" s="148">
        <v>156172800</v>
      </c>
      <c r="M5442" s="120" t="s">
        <v>56</v>
      </c>
      <c r="N5442" s="149">
        <v>12493824</v>
      </c>
      <c r="O5442" s="169"/>
      <c r="P5442" s="154" t="s">
        <v>4117</v>
      </c>
      <c r="Q5442" s="158" t="s">
        <v>50</v>
      </c>
      <c r="R5442" s="142">
        <f t="shared" si="84"/>
        <v>8</v>
      </c>
    </row>
    <row r="5443" s="109" customFormat="1">
      <c r="A5443" s="119">
        <f>MAX($A$19:A5442)+1</f>
        <v>5425</v>
      </c>
      <c r="B5443" s="120" t="s">
        <v>41</v>
      </c>
      <c r="C5443" s="144" t="s">
        <v>2904</v>
      </c>
      <c r="D5443" s="144" t="s">
        <v>3298</v>
      </c>
      <c r="E5443" s="145" t="s">
        <v>4159</v>
      </c>
      <c r="F5443" s="146" t="s">
        <v>2905</v>
      </c>
      <c r="G5443" s="146" t="s">
        <v>2906</v>
      </c>
      <c r="H5443" s="146" t="s">
        <v>2915</v>
      </c>
      <c r="I5443" s="151" t="s">
        <v>327</v>
      </c>
      <c r="J5443" s="147">
        <v>16496</v>
      </c>
      <c r="K5443" s="147">
        <v>6200</v>
      </c>
      <c r="L5443" s="148">
        <v>102275200</v>
      </c>
      <c r="M5443" s="120" t="s">
        <v>56</v>
      </c>
      <c r="N5443" s="149">
        <v>8182016</v>
      </c>
      <c r="O5443" s="169"/>
      <c r="P5443" s="154" t="s">
        <v>4117</v>
      </c>
      <c r="Q5443" s="158" t="s">
        <v>50</v>
      </c>
      <c r="R5443" s="142">
        <f t="shared" si="84"/>
        <v>8</v>
      </c>
    </row>
    <row r="5444" s="109" customFormat="1">
      <c r="A5444" s="119">
        <f>MAX($A$19:A5443)+1</f>
        <v>5426</v>
      </c>
      <c r="B5444" s="120" t="s">
        <v>41</v>
      </c>
      <c r="C5444" s="144" t="s">
        <v>2904</v>
      </c>
      <c r="D5444" s="144" t="s">
        <v>3298</v>
      </c>
      <c r="E5444" s="145" t="s">
        <v>4159</v>
      </c>
      <c r="F5444" s="146" t="s">
        <v>2905</v>
      </c>
      <c r="G5444" s="146" t="s">
        <v>2906</v>
      </c>
      <c r="H5444" s="146" t="s">
        <v>2917</v>
      </c>
      <c r="I5444" s="151" t="s">
        <v>327</v>
      </c>
      <c r="J5444" s="147">
        <v>1410</v>
      </c>
      <c r="K5444" s="147">
        <v>6050</v>
      </c>
      <c r="L5444" s="148">
        <v>8530500</v>
      </c>
      <c r="M5444" s="120" t="s">
        <v>56</v>
      </c>
      <c r="N5444" s="149">
        <v>682440</v>
      </c>
      <c r="O5444" s="169"/>
      <c r="P5444" s="154" t="s">
        <v>4117</v>
      </c>
      <c r="Q5444" s="158" t="s">
        <v>50</v>
      </c>
      <c r="R5444" s="142">
        <f t="shared" si="84"/>
        <v>8</v>
      </c>
    </row>
    <row r="5445" s="109" customFormat="1">
      <c r="A5445" s="119">
        <f>MAX($A$19:A5444)+1</f>
        <v>5427</v>
      </c>
      <c r="B5445" s="120" t="s">
        <v>41</v>
      </c>
      <c r="C5445" s="144" t="s">
        <v>2904</v>
      </c>
      <c r="D5445" s="144" t="s">
        <v>3298</v>
      </c>
      <c r="E5445" s="145" t="s">
        <v>4159</v>
      </c>
      <c r="F5445" s="146" t="s">
        <v>2905</v>
      </c>
      <c r="G5445" s="146" t="s">
        <v>2906</v>
      </c>
      <c r="H5445" s="146" t="s">
        <v>2918</v>
      </c>
      <c r="I5445" s="151" t="s">
        <v>327</v>
      </c>
      <c r="J5445" s="147">
        <v>1110</v>
      </c>
      <c r="K5445" s="147">
        <v>6050</v>
      </c>
      <c r="L5445" s="148">
        <v>6715500</v>
      </c>
      <c r="M5445" s="120" t="s">
        <v>56</v>
      </c>
      <c r="N5445" s="149">
        <v>537240</v>
      </c>
      <c r="O5445" s="169"/>
      <c r="P5445" s="154" t="s">
        <v>4117</v>
      </c>
      <c r="Q5445" s="158" t="s">
        <v>50</v>
      </c>
      <c r="R5445" s="142">
        <f t="shared" si="84"/>
        <v>8</v>
      </c>
    </row>
    <row r="5446" s="109" customFormat="1">
      <c r="A5446" s="119">
        <f>MAX($A$19:A5445)+1</f>
        <v>5428</v>
      </c>
      <c r="B5446" s="120" t="s">
        <v>41</v>
      </c>
      <c r="C5446" s="144" t="s">
        <v>2904</v>
      </c>
      <c r="D5446" s="144" t="s">
        <v>3298</v>
      </c>
      <c r="E5446" s="145" t="s">
        <v>4159</v>
      </c>
      <c r="F5446" s="146" t="s">
        <v>2905</v>
      </c>
      <c r="G5446" s="146" t="s">
        <v>2906</v>
      </c>
      <c r="H5446" s="146" t="s">
        <v>5920</v>
      </c>
      <c r="I5446" s="151" t="s">
        <v>327</v>
      </c>
      <c r="J5446" s="147">
        <v>2154</v>
      </c>
      <c r="K5446" s="147">
        <v>6300</v>
      </c>
      <c r="L5446" s="148">
        <v>13570200</v>
      </c>
      <c r="M5446" s="120" t="s">
        <v>56</v>
      </c>
      <c r="N5446" s="149">
        <v>1085616</v>
      </c>
      <c r="O5446" s="169"/>
      <c r="P5446" s="154" t="s">
        <v>4117</v>
      </c>
      <c r="Q5446" s="158" t="s">
        <v>50</v>
      </c>
      <c r="R5446" s="142">
        <f t="shared" si="84"/>
        <v>8</v>
      </c>
    </row>
    <row r="5447" s="109" customFormat="1">
      <c r="A5447" s="119">
        <f>MAX($A$19:A5446)+1</f>
        <v>5429</v>
      </c>
      <c r="B5447" s="120" t="s">
        <v>41</v>
      </c>
      <c r="C5447" s="144" t="s">
        <v>1440</v>
      </c>
      <c r="D5447" s="144" t="s">
        <v>2050</v>
      </c>
      <c r="E5447" s="145" t="s">
        <v>4159</v>
      </c>
      <c r="F5447" s="146" t="s">
        <v>2919</v>
      </c>
      <c r="G5447" s="146" t="s">
        <v>2920</v>
      </c>
      <c r="H5447" s="146" t="s">
        <v>2921</v>
      </c>
      <c r="I5447" s="151" t="s">
        <v>327</v>
      </c>
      <c r="J5447" s="147">
        <v>77661</v>
      </c>
      <c r="K5447" s="147">
        <v>2700</v>
      </c>
      <c r="L5447" s="148">
        <v>209684700</v>
      </c>
      <c r="M5447" s="120" t="s">
        <v>56</v>
      </c>
      <c r="N5447" s="149">
        <v>16774776</v>
      </c>
      <c r="O5447" s="169"/>
      <c r="P5447" s="154" t="s">
        <v>4117</v>
      </c>
      <c r="Q5447" s="158" t="s">
        <v>50</v>
      </c>
      <c r="R5447" s="142">
        <f t="shared" si="84"/>
        <v>8</v>
      </c>
    </row>
    <row r="5448" s="109" customFormat="1">
      <c r="A5448" s="119">
        <f>MAX($A$19:A5447)+1</f>
        <v>5430</v>
      </c>
      <c r="B5448" s="120" t="s">
        <v>41</v>
      </c>
      <c r="C5448" s="144" t="s">
        <v>1440</v>
      </c>
      <c r="D5448" s="144" t="s">
        <v>2050</v>
      </c>
      <c r="E5448" s="145" t="s">
        <v>4159</v>
      </c>
      <c r="F5448" s="146" t="s">
        <v>2919</v>
      </c>
      <c r="G5448" s="146" t="s">
        <v>2920</v>
      </c>
      <c r="H5448" s="146" t="s">
        <v>2922</v>
      </c>
      <c r="I5448" s="151" t="s">
        <v>327</v>
      </c>
      <c r="J5448" s="147">
        <v>39900</v>
      </c>
      <c r="K5448" s="147">
        <v>3800</v>
      </c>
      <c r="L5448" s="148">
        <v>151620000</v>
      </c>
      <c r="M5448" s="120" t="s">
        <v>56</v>
      </c>
      <c r="N5448" s="149">
        <v>12129600</v>
      </c>
      <c r="O5448" s="169"/>
      <c r="P5448" s="154" t="s">
        <v>4117</v>
      </c>
      <c r="Q5448" s="158" t="s">
        <v>50</v>
      </c>
      <c r="R5448" s="142">
        <f t="shared" si="84"/>
        <v>8</v>
      </c>
    </row>
    <row r="5449" s="109" customFormat="1">
      <c r="A5449" s="119">
        <f>MAX($A$19:A5448)+1</f>
        <v>5431</v>
      </c>
      <c r="B5449" s="120" t="s">
        <v>41</v>
      </c>
      <c r="C5449" s="144" t="s">
        <v>2925</v>
      </c>
      <c r="D5449" s="144" t="s">
        <v>5921</v>
      </c>
      <c r="E5449" s="145">
        <v>45236</v>
      </c>
      <c r="F5449" s="146" t="s">
        <v>2927</v>
      </c>
      <c r="G5449" s="146" t="s">
        <v>2928</v>
      </c>
      <c r="H5449" s="146" t="s">
        <v>2929</v>
      </c>
      <c r="I5449" s="151" t="s">
        <v>801</v>
      </c>
      <c r="J5449" s="147">
        <v>4125</v>
      </c>
      <c r="K5449" s="147">
        <v>25454.54545</v>
      </c>
      <c r="L5449" s="148">
        <v>105000000</v>
      </c>
      <c r="M5449" s="120" t="s">
        <v>229</v>
      </c>
      <c r="N5449" s="149">
        <v>10500000</v>
      </c>
      <c r="O5449" s="169"/>
      <c r="P5449" s="154" t="s">
        <v>4117</v>
      </c>
      <c r="Q5449" s="158" t="s">
        <v>50</v>
      </c>
      <c r="R5449" s="142">
        <f t="shared" si="84"/>
        <v>10</v>
      </c>
    </row>
    <row r="5450" s="109" customFormat="1">
      <c r="A5450" s="119">
        <f>MAX($A$19:A5449)+1</f>
        <v>5432</v>
      </c>
      <c r="B5450" s="120" t="s">
        <v>41</v>
      </c>
      <c r="C5450" s="144" t="s">
        <v>527</v>
      </c>
      <c r="D5450" s="144" t="s">
        <v>1622</v>
      </c>
      <c r="E5450" s="145" t="s">
        <v>4159</v>
      </c>
      <c r="F5450" s="146" t="s">
        <v>2930</v>
      </c>
      <c r="G5450" s="146" t="s">
        <v>2931</v>
      </c>
      <c r="H5450" s="146" t="s">
        <v>5922</v>
      </c>
      <c r="I5450" s="151" t="s">
        <v>557</v>
      </c>
      <c r="J5450" s="147">
        <v>25</v>
      </c>
      <c r="K5450" s="147">
        <v>7000</v>
      </c>
      <c r="L5450" s="148">
        <v>175000</v>
      </c>
      <c r="M5450" s="120" t="s">
        <v>56</v>
      </c>
      <c r="N5450" s="149">
        <v>14000</v>
      </c>
      <c r="O5450" s="170"/>
      <c r="P5450" s="154" t="s">
        <v>4117</v>
      </c>
      <c r="Q5450" s="158" t="s">
        <v>50</v>
      </c>
      <c r="R5450" s="142">
        <f t="shared" si="84"/>
        <v>8</v>
      </c>
    </row>
    <row r="5451" s="109" customFormat="1">
      <c r="A5451" s="119">
        <f>MAX($A$19:A5450)+1</f>
        <v>5433</v>
      </c>
      <c r="B5451" s="120" t="s">
        <v>41</v>
      </c>
      <c r="C5451" s="144" t="s">
        <v>527</v>
      </c>
      <c r="D5451" s="144" t="s">
        <v>1622</v>
      </c>
      <c r="E5451" s="145" t="s">
        <v>4159</v>
      </c>
      <c r="F5451" s="146" t="s">
        <v>2930</v>
      </c>
      <c r="G5451" s="146" t="s">
        <v>2931</v>
      </c>
      <c r="H5451" s="146" t="s">
        <v>2938</v>
      </c>
      <c r="I5451" s="151" t="s">
        <v>557</v>
      </c>
      <c r="J5451" s="147">
        <v>83949</v>
      </c>
      <c r="K5451" s="147">
        <v>3800</v>
      </c>
      <c r="L5451" s="148">
        <v>319006200</v>
      </c>
      <c r="M5451" s="120" t="s">
        <v>56</v>
      </c>
      <c r="N5451" s="149">
        <v>25520496</v>
      </c>
      <c r="O5451" s="170"/>
      <c r="P5451" s="154" t="s">
        <v>4117</v>
      </c>
      <c r="Q5451" s="158" t="s">
        <v>50</v>
      </c>
      <c r="R5451" s="142">
        <f t="shared" si="84"/>
        <v>8</v>
      </c>
    </row>
    <row r="5452" s="109" customFormat="1">
      <c r="A5452" s="119">
        <f>MAX($A$19:A5451)+1</f>
        <v>5434</v>
      </c>
      <c r="B5452" s="120" t="s">
        <v>41</v>
      </c>
      <c r="C5452" s="144" t="s">
        <v>527</v>
      </c>
      <c r="D5452" s="144" t="s">
        <v>1622</v>
      </c>
      <c r="E5452" s="145" t="s">
        <v>4159</v>
      </c>
      <c r="F5452" s="146" t="s">
        <v>2930</v>
      </c>
      <c r="G5452" s="146" t="s">
        <v>2931</v>
      </c>
      <c r="H5452" s="146" t="s">
        <v>2940</v>
      </c>
      <c r="I5452" s="151" t="s">
        <v>557</v>
      </c>
      <c r="J5452" s="147">
        <v>37076</v>
      </c>
      <c r="K5452" s="147">
        <v>2500</v>
      </c>
      <c r="L5452" s="148">
        <v>92690000</v>
      </c>
      <c r="M5452" s="120" t="s">
        <v>56</v>
      </c>
      <c r="N5452" s="149">
        <v>7415200</v>
      </c>
      <c r="O5452" s="170"/>
      <c r="P5452" s="154" t="s">
        <v>4117</v>
      </c>
      <c r="Q5452" s="158" t="s">
        <v>50</v>
      </c>
      <c r="R5452" s="142">
        <f t="shared" si="84"/>
        <v>8</v>
      </c>
    </row>
    <row r="5453" ht="19.5" customHeight="1" s="109" customFormat="1">
      <c r="A5453" s="119">
        <f>MAX($A$19:A5452)+1</f>
        <v>5435</v>
      </c>
      <c r="B5453" s="120" t="s">
        <v>41</v>
      </c>
      <c r="C5453" s="144" t="s">
        <v>2943</v>
      </c>
      <c r="D5453" s="144" t="s">
        <v>2050</v>
      </c>
      <c r="E5453" s="145" t="s">
        <v>4155</v>
      </c>
      <c r="F5453" s="146" t="s">
        <v>2944</v>
      </c>
      <c r="G5453" s="146" t="s">
        <v>2945</v>
      </c>
      <c r="H5453" s="146" t="s">
        <v>2057</v>
      </c>
      <c r="I5453" s="151" t="s">
        <v>327</v>
      </c>
      <c r="J5453" s="147">
        <v>113497</v>
      </c>
      <c r="K5453" s="147">
        <v>2700</v>
      </c>
      <c r="L5453" s="148">
        <v>306441900</v>
      </c>
      <c r="M5453" s="120" t="s">
        <v>56</v>
      </c>
      <c r="N5453" s="149">
        <v>24515352</v>
      </c>
      <c r="O5453" s="171"/>
      <c r="P5453" s="154" t="s">
        <v>4117</v>
      </c>
      <c r="Q5453" s="158" t="s">
        <v>50</v>
      </c>
      <c r="R5453" s="142">
        <f t="shared" si="84"/>
        <v>8</v>
      </c>
    </row>
    <row r="5454" ht="19.5" customHeight="1" s="109" customFormat="1">
      <c r="A5454" s="119">
        <f>MAX($A$19:A5453)+1</f>
        <v>5436</v>
      </c>
      <c r="B5454" s="120" t="s">
        <v>41</v>
      </c>
      <c r="C5454" s="144" t="s">
        <v>2943</v>
      </c>
      <c r="D5454" s="144" t="s">
        <v>2050</v>
      </c>
      <c r="E5454" s="145" t="s">
        <v>4155</v>
      </c>
      <c r="F5454" s="146" t="s">
        <v>2944</v>
      </c>
      <c r="G5454" s="146" t="s">
        <v>2945</v>
      </c>
      <c r="H5454" s="146" t="s">
        <v>1521</v>
      </c>
      <c r="I5454" s="151" t="s">
        <v>327</v>
      </c>
      <c r="J5454" s="147">
        <v>41327</v>
      </c>
      <c r="K5454" s="147">
        <v>3000</v>
      </c>
      <c r="L5454" s="148">
        <v>123981000</v>
      </c>
      <c r="M5454" s="120" t="s">
        <v>56</v>
      </c>
      <c r="N5454" s="149">
        <v>9918480</v>
      </c>
      <c r="O5454" s="171"/>
      <c r="P5454" s="154" t="s">
        <v>4117</v>
      </c>
      <c r="Q5454" s="158" t="s">
        <v>50</v>
      </c>
      <c r="R5454" s="142">
        <f t="shared" si="84"/>
        <v>8</v>
      </c>
    </row>
    <row r="5455" ht="19.5" customHeight="1" s="109" customFormat="1">
      <c r="A5455" s="119">
        <f>MAX($A$19:A5454)+1</f>
        <v>5437</v>
      </c>
      <c r="B5455" s="120" t="s">
        <v>41</v>
      </c>
      <c r="C5455" s="144" t="s">
        <v>2943</v>
      </c>
      <c r="D5455" s="144" t="s">
        <v>2050</v>
      </c>
      <c r="E5455" s="145" t="s">
        <v>4155</v>
      </c>
      <c r="F5455" s="146" t="s">
        <v>2944</v>
      </c>
      <c r="G5455" s="146" t="s">
        <v>2945</v>
      </c>
      <c r="H5455" s="146" t="s">
        <v>2948</v>
      </c>
      <c r="I5455" s="151" t="s">
        <v>327</v>
      </c>
      <c r="J5455" s="147">
        <v>37910</v>
      </c>
      <c r="K5455" s="147">
        <v>2200</v>
      </c>
      <c r="L5455" s="148">
        <v>83402000</v>
      </c>
      <c r="M5455" s="120" t="s">
        <v>56</v>
      </c>
      <c r="N5455" s="149">
        <v>6672160</v>
      </c>
      <c r="O5455" s="171"/>
      <c r="P5455" s="154" t="s">
        <v>4117</v>
      </c>
      <c r="Q5455" s="158" t="s">
        <v>50</v>
      </c>
      <c r="R5455" s="142">
        <f t="shared" si="84"/>
        <v>8</v>
      </c>
    </row>
    <row r="5456" ht="19.5" customHeight="1" s="109" customFormat="1">
      <c r="A5456" s="119">
        <f>MAX($A$19:A5455)+1</f>
        <v>5438</v>
      </c>
      <c r="B5456" s="120" t="s">
        <v>41</v>
      </c>
      <c r="C5456" s="144" t="s">
        <v>2943</v>
      </c>
      <c r="D5456" s="144" t="s">
        <v>2050</v>
      </c>
      <c r="E5456" s="145" t="s">
        <v>4155</v>
      </c>
      <c r="F5456" s="146" t="s">
        <v>2944</v>
      </c>
      <c r="G5456" s="146" t="s">
        <v>2945</v>
      </c>
      <c r="H5456" s="146" t="s">
        <v>2949</v>
      </c>
      <c r="I5456" s="151" t="s">
        <v>327</v>
      </c>
      <c r="J5456" s="147">
        <v>8511</v>
      </c>
      <c r="K5456" s="147">
        <v>2800</v>
      </c>
      <c r="L5456" s="148">
        <v>23830800</v>
      </c>
      <c r="M5456" s="120" t="s">
        <v>56</v>
      </c>
      <c r="N5456" s="149">
        <v>1906464</v>
      </c>
      <c r="O5456" s="171"/>
      <c r="P5456" s="154" t="s">
        <v>4117</v>
      </c>
      <c r="Q5456" s="158" t="s">
        <v>50</v>
      </c>
      <c r="R5456" s="142">
        <f t="shared" si="84"/>
        <v>8</v>
      </c>
    </row>
    <row r="5457" s="109" customFormat="1">
      <c r="A5457" s="119">
        <f>MAX($A$19:A5456)+1</f>
        <v>5439</v>
      </c>
      <c r="B5457" s="120" t="s">
        <v>41</v>
      </c>
      <c r="C5457" s="144" t="s">
        <v>365</v>
      </c>
      <c r="D5457" s="144" t="s">
        <v>1462</v>
      </c>
      <c r="E5457" s="145" t="s">
        <v>4159</v>
      </c>
      <c r="F5457" s="146" t="s">
        <v>2951</v>
      </c>
      <c r="G5457" s="146" t="s">
        <v>2952</v>
      </c>
      <c r="H5457" s="146" t="s">
        <v>2921</v>
      </c>
      <c r="I5457" s="151" t="s">
        <v>327</v>
      </c>
      <c r="J5457" s="147">
        <v>49984</v>
      </c>
      <c r="K5457" s="147">
        <v>2700</v>
      </c>
      <c r="L5457" s="148">
        <v>134956800</v>
      </c>
      <c r="M5457" s="120" t="s">
        <v>56</v>
      </c>
      <c r="N5457" s="149">
        <v>10796544</v>
      </c>
      <c r="O5457" s="171"/>
      <c r="P5457" s="154" t="s">
        <v>4117</v>
      </c>
      <c r="Q5457" s="158" t="s">
        <v>50</v>
      </c>
      <c r="R5457" s="142">
        <f t="shared" si="84"/>
        <v>8</v>
      </c>
    </row>
    <row r="5458" s="109" customFormat="1">
      <c r="A5458" s="119">
        <f>MAX($A$19:A5457)+1</f>
        <v>5440</v>
      </c>
      <c r="B5458" s="120" t="s">
        <v>41</v>
      </c>
      <c r="C5458" s="144" t="s">
        <v>365</v>
      </c>
      <c r="D5458" s="144" t="s">
        <v>1462</v>
      </c>
      <c r="E5458" s="145" t="s">
        <v>4159</v>
      </c>
      <c r="F5458" s="146" t="s">
        <v>2951</v>
      </c>
      <c r="G5458" s="146" t="s">
        <v>2952</v>
      </c>
      <c r="H5458" s="146" t="s">
        <v>2955</v>
      </c>
      <c r="I5458" s="151" t="s">
        <v>327</v>
      </c>
      <c r="J5458" s="147">
        <v>621</v>
      </c>
      <c r="K5458" s="147">
        <v>2700</v>
      </c>
      <c r="L5458" s="148">
        <v>1676700</v>
      </c>
      <c r="M5458" s="120" t="s">
        <v>56</v>
      </c>
      <c r="N5458" s="149">
        <v>134136</v>
      </c>
      <c r="O5458" s="171"/>
      <c r="P5458" s="154" t="s">
        <v>4117</v>
      </c>
      <c r="Q5458" s="158" t="s">
        <v>50</v>
      </c>
      <c r="R5458" s="142">
        <f t="shared" si="84"/>
        <v>8</v>
      </c>
    </row>
    <row r="5459" s="109" customFormat="1">
      <c r="A5459" s="119">
        <f>MAX($A$19:A5458)+1</f>
        <v>5441</v>
      </c>
      <c r="B5459" s="120" t="s">
        <v>41</v>
      </c>
      <c r="C5459" s="144" t="s">
        <v>365</v>
      </c>
      <c r="D5459" s="144" t="s">
        <v>1462</v>
      </c>
      <c r="E5459" s="145" t="s">
        <v>4159</v>
      </c>
      <c r="F5459" s="146" t="s">
        <v>2951</v>
      </c>
      <c r="G5459" s="146" t="s">
        <v>2952</v>
      </c>
      <c r="H5459" s="146" t="s">
        <v>5923</v>
      </c>
      <c r="I5459" s="151" t="s">
        <v>327</v>
      </c>
      <c r="J5459" s="147">
        <v>596</v>
      </c>
      <c r="K5459" s="147">
        <v>2000</v>
      </c>
      <c r="L5459" s="148">
        <v>1192000</v>
      </c>
      <c r="M5459" s="120" t="s">
        <v>56</v>
      </c>
      <c r="N5459" s="149">
        <v>95360</v>
      </c>
      <c r="O5459" s="171"/>
      <c r="P5459" s="154" t="s">
        <v>4117</v>
      </c>
      <c r="Q5459" s="158" t="s">
        <v>50</v>
      </c>
      <c r="R5459" s="142">
        <f t="shared" si="84"/>
        <v>8</v>
      </c>
    </row>
    <row r="5460" s="109" customFormat="1">
      <c r="A5460" s="119">
        <f>MAX($A$19:A5459)+1</f>
        <v>5442</v>
      </c>
      <c r="B5460" s="120" t="s">
        <v>41</v>
      </c>
      <c r="C5460" s="144" t="s">
        <v>365</v>
      </c>
      <c r="D5460" s="144" t="s">
        <v>1462</v>
      </c>
      <c r="E5460" s="145" t="s">
        <v>4159</v>
      </c>
      <c r="F5460" s="146" t="s">
        <v>2951</v>
      </c>
      <c r="G5460" s="146" t="s">
        <v>2952</v>
      </c>
      <c r="H5460" s="146" t="s">
        <v>2958</v>
      </c>
      <c r="I5460" s="151" t="s">
        <v>327</v>
      </c>
      <c r="J5460" s="147">
        <v>51060</v>
      </c>
      <c r="K5460" s="147">
        <v>800</v>
      </c>
      <c r="L5460" s="148">
        <v>40848000</v>
      </c>
      <c r="M5460" s="120" t="s">
        <v>56</v>
      </c>
      <c r="N5460" s="149">
        <v>3267840</v>
      </c>
      <c r="O5460" s="171"/>
      <c r="P5460" s="154" t="s">
        <v>4117</v>
      </c>
      <c r="Q5460" s="158" t="s">
        <v>50</v>
      </c>
      <c r="R5460" s="142">
        <f t="shared" si="84"/>
        <v>8</v>
      </c>
    </row>
    <row r="5461" s="109" customFormat="1">
      <c r="A5461" s="119">
        <f>MAX($A$19:A5460)+1</f>
        <v>5443</v>
      </c>
      <c r="B5461" s="120" t="s">
        <v>41</v>
      </c>
      <c r="C5461" s="144" t="s">
        <v>365</v>
      </c>
      <c r="D5461" s="144" t="s">
        <v>1462</v>
      </c>
      <c r="E5461" s="145" t="s">
        <v>4159</v>
      </c>
      <c r="F5461" s="146" t="s">
        <v>2951</v>
      </c>
      <c r="G5461" s="146" t="s">
        <v>2952</v>
      </c>
      <c r="H5461" s="146" t="s">
        <v>2959</v>
      </c>
      <c r="I5461" s="151" t="s">
        <v>327</v>
      </c>
      <c r="J5461" s="147">
        <v>45843</v>
      </c>
      <c r="K5461" s="147">
        <v>800</v>
      </c>
      <c r="L5461" s="148">
        <v>36674400</v>
      </c>
      <c r="M5461" s="120" t="s">
        <v>56</v>
      </c>
      <c r="N5461" s="149">
        <v>2933952</v>
      </c>
      <c r="O5461" s="171"/>
      <c r="P5461" s="154" t="s">
        <v>4117</v>
      </c>
      <c r="Q5461" s="158" t="s">
        <v>50</v>
      </c>
      <c r="R5461" s="142">
        <f t="shared" si="84"/>
        <v>8</v>
      </c>
    </row>
    <row r="5462" s="109" customFormat="1">
      <c r="A5462" s="119">
        <f>MAX($A$19:A5461)+1</f>
        <v>5444</v>
      </c>
      <c r="B5462" s="120" t="s">
        <v>41</v>
      </c>
      <c r="C5462" s="144" t="s">
        <v>365</v>
      </c>
      <c r="D5462" s="144" t="s">
        <v>1462</v>
      </c>
      <c r="E5462" s="145" t="s">
        <v>4159</v>
      </c>
      <c r="F5462" s="146" t="s">
        <v>2951</v>
      </c>
      <c r="G5462" s="146" t="s">
        <v>2952</v>
      </c>
      <c r="H5462" s="146" t="s">
        <v>2960</v>
      </c>
      <c r="I5462" s="151" t="s">
        <v>327</v>
      </c>
      <c r="J5462" s="147">
        <v>58418</v>
      </c>
      <c r="K5462" s="147">
        <v>860</v>
      </c>
      <c r="L5462" s="148">
        <v>50239480</v>
      </c>
      <c r="M5462" s="120" t="s">
        <v>56</v>
      </c>
      <c r="N5462" s="149">
        <v>4019159</v>
      </c>
      <c r="O5462" s="171"/>
      <c r="P5462" s="154" t="s">
        <v>4117</v>
      </c>
      <c r="Q5462" s="158" t="s">
        <v>50</v>
      </c>
      <c r="R5462" s="142">
        <f t="shared" si="84"/>
        <v>8.00000119427988</v>
      </c>
    </row>
    <row r="5463" s="109" customFormat="1">
      <c r="A5463" s="119">
        <f>MAX($A$19:A5462)+1</f>
        <v>5445</v>
      </c>
      <c r="B5463" s="120" t="s">
        <v>41</v>
      </c>
      <c r="C5463" s="144" t="s">
        <v>365</v>
      </c>
      <c r="D5463" s="144" t="s">
        <v>1462</v>
      </c>
      <c r="E5463" s="145" t="s">
        <v>4159</v>
      </c>
      <c r="F5463" s="146" t="s">
        <v>2951</v>
      </c>
      <c r="G5463" s="146" t="s">
        <v>2952</v>
      </c>
      <c r="H5463" s="146" t="s">
        <v>2961</v>
      </c>
      <c r="I5463" s="151" t="s">
        <v>327</v>
      </c>
      <c r="J5463" s="147">
        <v>62130</v>
      </c>
      <c r="K5463" s="147">
        <v>740</v>
      </c>
      <c r="L5463" s="148">
        <v>45976200</v>
      </c>
      <c r="M5463" s="120" t="s">
        <v>56</v>
      </c>
      <c r="N5463" s="149">
        <v>3678096</v>
      </c>
      <c r="O5463" s="171"/>
      <c r="P5463" s="154" t="s">
        <v>4117</v>
      </c>
      <c r="Q5463" s="158" t="s">
        <v>50</v>
      </c>
      <c r="R5463" s="142">
        <f t="shared" si="84"/>
        <v>8</v>
      </c>
    </row>
    <row r="5464" s="109" customFormat="1">
      <c r="A5464" s="119">
        <f>MAX($A$19:A5463)+1</f>
        <v>5446</v>
      </c>
      <c r="B5464" s="120" t="s">
        <v>41</v>
      </c>
      <c r="C5464" s="144" t="s">
        <v>365</v>
      </c>
      <c r="D5464" s="144" t="s">
        <v>1462</v>
      </c>
      <c r="E5464" s="145" t="s">
        <v>4159</v>
      </c>
      <c r="F5464" s="146" t="s">
        <v>2951</v>
      </c>
      <c r="G5464" s="146" t="s">
        <v>2952</v>
      </c>
      <c r="H5464" s="146" t="s">
        <v>2962</v>
      </c>
      <c r="I5464" s="151" t="s">
        <v>327</v>
      </c>
      <c r="J5464" s="147">
        <v>90145</v>
      </c>
      <c r="K5464" s="147">
        <v>2500</v>
      </c>
      <c r="L5464" s="148">
        <v>225362500</v>
      </c>
      <c r="M5464" s="120" t="s">
        <v>56</v>
      </c>
      <c r="N5464" s="149">
        <v>18029000</v>
      </c>
      <c r="O5464" s="171"/>
      <c r="P5464" s="154" t="s">
        <v>4117</v>
      </c>
      <c r="Q5464" s="158" t="s">
        <v>50</v>
      </c>
      <c r="R5464" s="142">
        <f t="shared" si="84"/>
        <v>8</v>
      </c>
    </row>
    <row r="5465" s="109" customFormat="1">
      <c r="A5465" s="119">
        <f>MAX($A$19:A5464)+1</f>
        <v>5447</v>
      </c>
      <c r="B5465" s="120" t="s">
        <v>41</v>
      </c>
      <c r="C5465" s="144" t="s">
        <v>365</v>
      </c>
      <c r="D5465" s="144" t="s">
        <v>1462</v>
      </c>
      <c r="E5465" s="145" t="s">
        <v>4159</v>
      </c>
      <c r="F5465" s="146" t="s">
        <v>2951</v>
      </c>
      <c r="G5465" s="146" t="s">
        <v>2952</v>
      </c>
      <c r="H5465" s="146" t="s">
        <v>2964</v>
      </c>
      <c r="I5465" s="151" t="s">
        <v>327</v>
      </c>
      <c r="J5465" s="147">
        <v>37917</v>
      </c>
      <c r="K5465" s="147">
        <v>2200</v>
      </c>
      <c r="L5465" s="148">
        <v>83417400</v>
      </c>
      <c r="M5465" s="120" t="s">
        <v>56</v>
      </c>
      <c r="N5465" s="149">
        <v>6673391</v>
      </c>
      <c r="O5465" s="171"/>
      <c r="P5465" s="154" t="s">
        <v>4117</v>
      </c>
      <c r="Q5465" s="158" t="s">
        <v>50</v>
      </c>
      <c r="R5465" s="142">
        <f t="shared" si="84"/>
        <v>7.99999880120934</v>
      </c>
    </row>
    <row r="5466" s="109" customFormat="1">
      <c r="A5466" s="119">
        <f>MAX($A$19:A5465)+1</f>
        <v>5448</v>
      </c>
      <c r="B5466" s="120" t="s">
        <v>41</v>
      </c>
      <c r="C5466" s="144" t="s">
        <v>547</v>
      </c>
      <c r="D5466" s="144" t="s">
        <v>5924</v>
      </c>
      <c r="E5466" s="145" t="s">
        <v>4159</v>
      </c>
      <c r="F5466" s="146" t="s">
        <v>2966</v>
      </c>
      <c r="G5466" s="146" t="s">
        <v>2967</v>
      </c>
      <c r="H5466" s="146" t="s">
        <v>2968</v>
      </c>
      <c r="I5466" s="151" t="s">
        <v>288</v>
      </c>
      <c r="J5466" s="147">
        <v>162.4</v>
      </c>
      <c r="K5466" s="147">
        <v>58000</v>
      </c>
      <c r="L5466" s="148">
        <v>9419200</v>
      </c>
      <c r="M5466" s="120" t="s">
        <v>56</v>
      </c>
      <c r="N5466" s="149">
        <v>753536</v>
      </c>
      <c r="O5466" s="171"/>
      <c r="P5466" s="154" t="s">
        <v>4117</v>
      </c>
      <c r="Q5466" s="158" t="s">
        <v>50</v>
      </c>
      <c r="R5466" s="142">
        <f t="shared" si="84"/>
        <v>8</v>
      </c>
    </row>
    <row r="5467" s="109" customFormat="1">
      <c r="A5467" s="119">
        <f>MAX($A$19:A5466)+1</f>
        <v>5449</v>
      </c>
      <c r="B5467" s="120" t="s">
        <v>41</v>
      </c>
      <c r="C5467" s="144" t="s">
        <v>547</v>
      </c>
      <c r="D5467" s="144" t="s">
        <v>5924</v>
      </c>
      <c r="E5467" s="145" t="s">
        <v>4159</v>
      </c>
      <c r="F5467" s="146" t="s">
        <v>2966</v>
      </c>
      <c r="G5467" s="146" t="s">
        <v>2967</v>
      </c>
      <c r="H5467" s="146" t="s">
        <v>2968</v>
      </c>
      <c r="I5467" s="151" t="s">
        <v>288</v>
      </c>
      <c r="J5467" s="147">
        <v>227.8</v>
      </c>
      <c r="K5467" s="147">
        <v>43000</v>
      </c>
      <c r="L5467" s="148">
        <v>9795400</v>
      </c>
      <c r="M5467" s="120" t="s">
        <v>56</v>
      </c>
      <c r="N5467" s="149">
        <v>783632</v>
      </c>
      <c r="O5467" s="171"/>
      <c r="P5467" s="154" t="s">
        <v>4117</v>
      </c>
      <c r="Q5467" s="158" t="s">
        <v>50</v>
      </c>
      <c r="R5467" s="142">
        <f t="shared" si="84"/>
        <v>8</v>
      </c>
    </row>
    <row r="5468" s="109" customFormat="1">
      <c r="A5468" s="119">
        <f>MAX($A$19:A5467)+1</f>
        <v>5450</v>
      </c>
      <c r="B5468" s="120" t="s">
        <v>41</v>
      </c>
      <c r="C5468" s="144" t="s">
        <v>547</v>
      </c>
      <c r="D5468" s="144" t="s">
        <v>5924</v>
      </c>
      <c r="E5468" s="145" t="s">
        <v>4159</v>
      </c>
      <c r="F5468" s="146" t="s">
        <v>2966</v>
      </c>
      <c r="G5468" s="146" t="s">
        <v>2967</v>
      </c>
      <c r="H5468" s="146" t="s">
        <v>2970</v>
      </c>
      <c r="I5468" s="151" t="s">
        <v>288</v>
      </c>
      <c r="J5468" s="147">
        <v>1138.8</v>
      </c>
      <c r="K5468" s="147">
        <v>82000</v>
      </c>
      <c r="L5468" s="148">
        <v>93381600</v>
      </c>
      <c r="M5468" s="120" t="s">
        <v>56</v>
      </c>
      <c r="N5468" s="149">
        <v>7470528</v>
      </c>
      <c r="O5468" s="171"/>
      <c r="P5468" s="154" t="s">
        <v>4117</v>
      </c>
      <c r="Q5468" s="158" t="s">
        <v>50</v>
      </c>
      <c r="R5468" s="142">
        <f t="shared" si="84"/>
        <v>8</v>
      </c>
    </row>
    <row r="5469" s="109" customFormat="1">
      <c r="A5469" s="119">
        <f>MAX($A$19:A5468)+1</f>
        <v>5451</v>
      </c>
      <c r="B5469" s="120" t="s">
        <v>41</v>
      </c>
      <c r="C5469" s="144" t="s">
        <v>547</v>
      </c>
      <c r="D5469" s="144" t="s">
        <v>5924</v>
      </c>
      <c r="E5469" s="145" t="s">
        <v>4159</v>
      </c>
      <c r="F5469" s="146" t="s">
        <v>2966</v>
      </c>
      <c r="G5469" s="146" t="s">
        <v>2967</v>
      </c>
      <c r="H5469" s="146" t="s">
        <v>5925</v>
      </c>
      <c r="I5469" s="151" t="s">
        <v>288</v>
      </c>
      <c r="J5469" s="147">
        <v>1031.1</v>
      </c>
      <c r="K5469" s="147">
        <v>72000</v>
      </c>
      <c r="L5469" s="148">
        <v>74239200</v>
      </c>
      <c r="M5469" s="120" t="s">
        <v>56</v>
      </c>
      <c r="N5469" s="149">
        <v>5939136</v>
      </c>
      <c r="O5469" s="171"/>
      <c r="P5469" s="154" t="s">
        <v>4117</v>
      </c>
      <c r="Q5469" s="158" t="s">
        <v>50</v>
      </c>
      <c r="R5469" s="142">
        <f t="shared" si="84"/>
        <v>8</v>
      </c>
    </row>
    <row r="5470" s="109" customFormat="1">
      <c r="A5470" s="119">
        <f>MAX($A$19:A5469)+1</f>
        <v>5452</v>
      </c>
      <c r="B5470" s="120" t="s">
        <v>41</v>
      </c>
      <c r="C5470" s="144" t="s">
        <v>547</v>
      </c>
      <c r="D5470" s="144" t="s">
        <v>5924</v>
      </c>
      <c r="E5470" s="145" t="s">
        <v>4159</v>
      </c>
      <c r="F5470" s="146" t="s">
        <v>2966</v>
      </c>
      <c r="G5470" s="146" t="s">
        <v>2967</v>
      </c>
      <c r="H5470" s="146" t="s">
        <v>2970</v>
      </c>
      <c r="I5470" s="151" t="s">
        <v>288</v>
      </c>
      <c r="J5470" s="147">
        <v>377.5</v>
      </c>
      <c r="K5470" s="147">
        <v>106800</v>
      </c>
      <c r="L5470" s="148">
        <v>40317000</v>
      </c>
      <c r="M5470" s="120" t="s">
        <v>56</v>
      </c>
      <c r="N5470" s="149">
        <v>3225360</v>
      </c>
      <c r="O5470" s="171"/>
      <c r="P5470" s="154" t="s">
        <v>4117</v>
      </c>
      <c r="Q5470" s="158" t="s">
        <v>50</v>
      </c>
      <c r="R5470" s="142">
        <f t="shared" si="84"/>
        <v>8</v>
      </c>
    </row>
    <row r="5471" s="109" customFormat="1">
      <c r="A5471" s="119">
        <f>MAX($A$19:A5470)+1</f>
        <v>5453</v>
      </c>
      <c r="B5471" s="120" t="s">
        <v>41</v>
      </c>
      <c r="C5471" s="144" t="s">
        <v>547</v>
      </c>
      <c r="D5471" s="144" t="s">
        <v>5924</v>
      </c>
      <c r="E5471" s="145" t="s">
        <v>4159</v>
      </c>
      <c r="F5471" s="146" t="s">
        <v>2966</v>
      </c>
      <c r="G5471" s="146" t="s">
        <v>2967</v>
      </c>
      <c r="H5471" s="146" t="s">
        <v>2971</v>
      </c>
      <c r="I5471" s="151" t="s">
        <v>288</v>
      </c>
      <c r="J5471" s="147">
        <v>574</v>
      </c>
      <c r="K5471" s="147">
        <v>38000</v>
      </c>
      <c r="L5471" s="148">
        <v>21812000</v>
      </c>
      <c r="M5471" s="120" t="s">
        <v>56</v>
      </c>
      <c r="N5471" s="149">
        <v>1744960</v>
      </c>
      <c r="O5471" s="171"/>
      <c r="P5471" s="154" t="s">
        <v>4117</v>
      </c>
      <c r="Q5471" s="158" t="s">
        <v>50</v>
      </c>
      <c r="R5471" s="142">
        <f t="shared" si="84"/>
        <v>8</v>
      </c>
    </row>
    <row r="5472" s="109" customFormat="1">
      <c r="A5472" s="119">
        <f>MAX($A$19:A5471)+1</f>
        <v>5454</v>
      </c>
      <c r="B5472" s="120" t="s">
        <v>41</v>
      </c>
      <c r="C5472" s="144" t="s">
        <v>547</v>
      </c>
      <c r="D5472" s="144" t="s">
        <v>5924</v>
      </c>
      <c r="E5472" s="145" t="s">
        <v>4159</v>
      </c>
      <c r="F5472" s="146" t="s">
        <v>2966</v>
      </c>
      <c r="G5472" s="146" t="s">
        <v>2967</v>
      </c>
      <c r="H5472" s="146" t="s">
        <v>5926</v>
      </c>
      <c r="I5472" s="151" t="s">
        <v>288</v>
      </c>
      <c r="J5472" s="147">
        <v>123.62</v>
      </c>
      <c r="K5472" s="147">
        <v>43000</v>
      </c>
      <c r="L5472" s="148">
        <v>5315660</v>
      </c>
      <c r="M5472" s="120" t="s">
        <v>56</v>
      </c>
      <c r="N5472" s="149">
        <v>425253</v>
      </c>
      <c r="O5472" s="171"/>
      <c r="P5472" s="154" t="s">
        <v>4117</v>
      </c>
      <c r="Q5472" s="158" t="s">
        <v>50</v>
      </c>
      <c r="R5472" s="142">
        <f t="shared" si="84"/>
        <v>8.00000376246788</v>
      </c>
    </row>
    <row r="5473" s="109" customFormat="1">
      <c r="A5473" s="119">
        <f>MAX($A$19:A5472)+1</f>
        <v>5455</v>
      </c>
      <c r="B5473" s="120" t="s">
        <v>41</v>
      </c>
      <c r="C5473" s="144" t="s">
        <v>547</v>
      </c>
      <c r="D5473" s="144" t="s">
        <v>5927</v>
      </c>
      <c r="E5473" s="145" t="s">
        <v>4159</v>
      </c>
      <c r="F5473" s="146" t="s">
        <v>2966</v>
      </c>
      <c r="G5473" s="146" t="s">
        <v>2967</v>
      </c>
      <c r="H5473" s="146" t="s">
        <v>5928</v>
      </c>
      <c r="I5473" s="151" t="s">
        <v>98</v>
      </c>
      <c r="J5473" s="147">
        <v>3000</v>
      </c>
      <c r="K5473" s="147">
        <v>1900</v>
      </c>
      <c r="L5473" s="148">
        <v>5700000</v>
      </c>
      <c r="M5473" s="120" t="s">
        <v>56</v>
      </c>
      <c r="N5473" s="149">
        <v>456000</v>
      </c>
      <c r="O5473" s="171"/>
      <c r="P5473" s="154" t="s">
        <v>4117</v>
      </c>
      <c r="Q5473" s="158" t="s">
        <v>50</v>
      </c>
      <c r="R5473" s="142">
        <f t="shared" si="84"/>
        <v>8</v>
      </c>
    </row>
    <row r="5474" s="109" customFormat="1">
      <c r="A5474" s="119">
        <f>MAX($A$19:A5473)+1</f>
        <v>5456</v>
      </c>
      <c r="B5474" s="120" t="s">
        <v>41</v>
      </c>
      <c r="C5474" s="144" t="s">
        <v>547</v>
      </c>
      <c r="D5474" s="144" t="s">
        <v>5927</v>
      </c>
      <c r="E5474" s="145" t="s">
        <v>4159</v>
      </c>
      <c r="F5474" s="146" t="s">
        <v>2966</v>
      </c>
      <c r="G5474" s="146" t="s">
        <v>2967</v>
      </c>
      <c r="H5474" s="146" t="s">
        <v>2977</v>
      </c>
      <c r="I5474" s="151" t="s">
        <v>98</v>
      </c>
      <c r="J5474" s="147">
        <v>12225</v>
      </c>
      <c r="K5474" s="147">
        <v>1216</v>
      </c>
      <c r="L5474" s="148">
        <v>14865600</v>
      </c>
      <c r="M5474" s="120" t="s">
        <v>56</v>
      </c>
      <c r="N5474" s="149">
        <v>1189246</v>
      </c>
      <c r="O5474" s="171"/>
      <c r="P5474" s="154" t="s">
        <v>4117</v>
      </c>
      <c r="Q5474" s="158" t="s">
        <v>50</v>
      </c>
      <c r="R5474" s="142">
        <f t="shared" si="84"/>
        <v>7.9999865461199</v>
      </c>
    </row>
    <row r="5475" s="109" customFormat="1">
      <c r="A5475" s="119">
        <f>MAX($A$19:A5474)+1</f>
        <v>5457</v>
      </c>
      <c r="B5475" s="120" t="s">
        <v>41</v>
      </c>
      <c r="C5475" s="144" t="s">
        <v>547</v>
      </c>
      <c r="D5475" s="144" t="s">
        <v>5927</v>
      </c>
      <c r="E5475" s="145" t="s">
        <v>4159</v>
      </c>
      <c r="F5475" s="146" t="s">
        <v>2966</v>
      </c>
      <c r="G5475" s="146" t="s">
        <v>2967</v>
      </c>
      <c r="H5475" s="146" t="s">
        <v>5929</v>
      </c>
      <c r="I5475" s="151" t="s">
        <v>98</v>
      </c>
      <c r="J5475" s="147">
        <v>11200</v>
      </c>
      <c r="K5475" s="147">
        <v>181</v>
      </c>
      <c r="L5475" s="148">
        <v>2027200</v>
      </c>
      <c r="M5475" s="120" t="s">
        <v>56</v>
      </c>
      <c r="N5475" s="149">
        <v>162176</v>
      </c>
      <c r="O5475" s="171"/>
      <c r="P5475" s="154" t="s">
        <v>4117</v>
      </c>
      <c r="Q5475" s="158" t="s">
        <v>50</v>
      </c>
      <c r="R5475" s="142">
        <f ref="R5475:R5538" t="shared" si="85">N5475/L5475*100</f>
        <v>8</v>
      </c>
    </row>
    <row r="5476" s="109" customFormat="1">
      <c r="A5476" s="119">
        <f>MAX($A$19:A5475)+1</f>
        <v>5458</v>
      </c>
      <c r="B5476" s="120" t="s">
        <v>41</v>
      </c>
      <c r="C5476" s="144" t="s">
        <v>547</v>
      </c>
      <c r="D5476" s="144" t="s">
        <v>5927</v>
      </c>
      <c r="E5476" s="145" t="s">
        <v>4159</v>
      </c>
      <c r="F5476" s="146" t="s">
        <v>2966</v>
      </c>
      <c r="G5476" s="146" t="s">
        <v>2967</v>
      </c>
      <c r="H5476" s="146" t="s">
        <v>2973</v>
      </c>
      <c r="I5476" s="151" t="s">
        <v>98</v>
      </c>
      <c r="J5476" s="147">
        <v>2203</v>
      </c>
      <c r="K5476" s="147">
        <v>418</v>
      </c>
      <c r="L5476" s="148">
        <v>920854</v>
      </c>
      <c r="M5476" s="120" t="s">
        <v>56</v>
      </c>
      <c r="N5476" s="149">
        <v>73668</v>
      </c>
      <c r="O5476" s="171"/>
      <c r="P5476" s="154" t="s">
        <v>4117</v>
      </c>
      <c r="Q5476" s="158" t="s">
        <v>50</v>
      </c>
      <c r="R5476" s="142">
        <f t="shared" si="85"/>
        <v>7.9999652496487</v>
      </c>
    </row>
    <row r="5477" s="109" customFormat="1">
      <c r="A5477" s="119">
        <f>MAX($A$19:A5476)+1</f>
        <v>5459</v>
      </c>
      <c r="B5477" s="120" t="s">
        <v>41</v>
      </c>
      <c r="C5477" s="144" t="s">
        <v>547</v>
      </c>
      <c r="D5477" s="144" t="s">
        <v>5927</v>
      </c>
      <c r="E5477" s="145" t="s">
        <v>4159</v>
      </c>
      <c r="F5477" s="146" t="s">
        <v>2966</v>
      </c>
      <c r="G5477" s="146" t="s">
        <v>2967</v>
      </c>
      <c r="H5477" s="146" t="s">
        <v>5930</v>
      </c>
      <c r="I5477" s="151" t="s">
        <v>98</v>
      </c>
      <c r="J5477" s="147">
        <v>2000</v>
      </c>
      <c r="K5477" s="147">
        <v>348</v>
      </c>
      <c r="L5477" s="148">
        <v>696000</v>
      </c>
      <c r="M5477" s="120" t="s">
        <v>56</v>
      </c>
      <c r="N5477" s="149">
        <v>55680</v>
      </c>
      <c r="O5477" s="171"/>
      <c r="P5477" s="154" t="s">
        <v>4117</v>
      </c>
      <c r="Q5477" s="158" t="s">
        <v>50</v>
      </c>
      <c r="R5477" s="142">
        <f t="shared" si="85"/>
        <v>8</v>
      </c>
    </row>
    <row r="5478" s="109" customFormat="1">
      <c r="A5478" s="119">
        <f>MAX($A$19:A5477)+1</f>
        <v>5460</v>
      </c>
      <c r="B5478" s="120" t="s">
        <v>41</v>
      </c>
      <c r="C5478" s="144" t="s">
        <v>547</v>
      </c>
      <c r="D5478" s="144" t="s">
        <v>5927</v>
      </c>
      <c r="E5478" s="145" t="s">
        <v>4159</v>
      </c>
      <c r="F5478" s="146" t="s">
        <v>2966</v>
      </c>
      <c r="G5478" s="146" t="s">
        <v>2967</v>
      </c>
      <c r="H5478" s="146" t="s">
        <v>2974</v>
      </c>
      <c r="I5478" s="151" t="s">
        <v>98</v>
      </c>
      <c r="J5478" s="147">
        <v>7440</v>
      </c>
      <c r="K5478" s="147">
        <v>1748</v>
      </c>
      <c r="L5478" s="148">
        <v>13005120</v>
      </c>
      <c r="M5478" s="120" t="s">
        <v>56</v>
      </c>
      <c r="N5478" s="149">
        <v>1040410</v>
      </c>
      <c r="O5478" s="171"/>
      <c r="P5478" s="154" t="s">
        <v>4117</v>
      </c>
      <c r="Q5478" s="158" t="s">
        <v>50</v>
      </c>
      <c r="R5478" s="142">
        <f t="shared" si="85"/>
        <v>8.00000307571172</v>
      </c>
    </row>
    <row r="5479" s="109" customFormat="1">
      <c r="A5479" s="119">
        <f>MAX($A$19:A5478)+1</f>
        <v>5461</v>
      </c>
      <c r="B5479" s="120" t="s">
        <v>41</v>
      </c>
      <c r="C5479" s="144" t="s">
        <v>547</v>
      </c>
      <c r="D5479" s="144" t="s">
        <v>5927</v>
      </c>
      <c r="E5479" s="145" t="s">
        <v>4159</v>
      </c>
      <c r="F5479" s="146" t="s">
        <v>2966</v>
      </c>
      <c r="G5479" s="146" t="s">
        <v>2967</v>
      </c>
      <c r="H5479" s="146" t="s">
        <v>5931</v>
      </c>
      <c r="I5479" s="151" t="s">
        <v>98</v>
      </c>
      <c r="J5479" s="147">
        <v>2253</v>
      </c>
      <c r="K5479" s="147">
        <v>206</v>
      </c>
      <c r="L5479" s="148">
        <v>464118</v>
      </c>
      <c r="M5479" s="120" t="s">
        <v>56</v>
      </c>
      <c r="N5479" s="149">
        <v>37130</v>
      </c>
      <c r="O5479" s="171"/>
      <c r="P5479" s="154" t="s">
        <v>4117</v>
      </c>
      <c r="Q5479" s="158" t="s">
        <v>50</v>
      </c>
      <c r="R5479" s="142">
        <f t="shared" si="85"/>
        <v>8.00012065897035</v>
      </c>
    </row>
    <row r="5480" s="109" customFormat="1">
      <c r="A5480" s="119">
        <f>MAX($A$19:A5479)+1</f>
        <v>5462</v>
      </c>
      <c r="B5480" s="120" t="s">
        <v>41</v>
      </c>
      <c r="C5480" s="144" t="s">
        <v>547</v>
      </c>
      <c r="D5480" s="144" t="s">
        <v>5927</v>
      </c>
      <c r="E5480" s="145" t="s">
        <v>4159</v>
      </c>
      <c r="F5480" s="146" t="s">
        <v>2966</v>
      </c>
      <c r="G5480" s="146" t="s">
        <v>2967</v>
      </c>
      <c r="H5480" s="146" t="s">
        <v>5932</v>
      </c>
      <c r="I5480" s="151" t="s">
        <v>98</v>
      </c>
      <c r="J5480" s="147">
        <v>11200</v>
      </c>
      <c r="K5480" s="147">
        <v>190</v>
      </c>
      <c r="L5480" s="148">
        <v>2128000</v>
      </c>
      <c r="M5480" s="120" t="s">
        <v>56</v>
      </c>
      <c r="N5480" s="149">
        <v>170240</v>
      </c>
      <c r="O5480" s="171"/>
      <c r="P5480" s="154" t="s">
        <v>4117</v>
      </c>
      <c r="Q5480" s="158" t="s">
        <v>50</v>
      </c>
      <c r="R5480" s="142">
        <f t="shared" si="85"/>
        <v>8</v>
      </c>
    </row>
    <row r="5481" s="109" customFormat="1">
      <c r="A5481" s="119">
        <f>MAX($A$19:A5480)+1</f>
        <v>5463</v>
      </c>
      <c r="B5481" s="120" t="s">
        <v>41</v>
      </c>
      <c r="C5481" s="144" t="s">
        <v>547</v>
      </c>
      <c r="D5481" s="144" t="s">
        <v>5927</v>
      </c>
      <c r="E5481" s="145" t="s">
        <v>4159</v>
      </c>
      <c r="F5481" s="146" t="s">
        <v>2966</v>
      </c>
      <c r="G5481" s="146" t="s">
        <v>2967</v>
      </c>
      <c r="H5481" s="146" t="s">
        <v>2976</v>
      </c>
      <c r="I5481" s="151" t="s">
        <v>98</v>
      </c>
      <c r="J5481" s="147">
        <v>1445</v>
      </c>
      <c r="K5481" s="147">
        <v>695</v>
      </c>
      <c r="L5481" s="148">
        <v>1004275</v>
      </c>
      <c r="M5481" s="120" t="s">
        <v>56</v>
      </c>
      <c r="N5481" s="149">
        <v>80343</v>
      </c>
      <c r="O5481" s="171"/>
      <c r="P5481" s="154" t="s">
        <v>4117</v>
      </c>
      <c r="Q5481" s="158" t="s">
        <v>50</v>
      </c>
      <c r="R5481" s="142">
        <f t="shared" si="85"/>
        <v>8.00009957431978</v>
      </c>
    </row>
    <row r="5482" s="109" customFormat="1">
      <c r="A5482" s="119">
        <f>MAX($A$19:A5481)+1</f>
        <v>5464</v>
      </c>
      <c r="B5482" s="120" t="s">
        <v>41</v>
      </c>
      <c r="C5482" s="144" t="s">
        <v>2307</v>
      </c>
      <c r="D5482" s="144" t="s">
        <v>4322</v>
      </c>
      <c r="E5482" s="145">
        <v>45236</v>
      </c>
      <c r="F5482" s="146" t="s">
        <v>2984</v>
      </c>
      <c r="G5482" s="146" t="s">
        <v>2985</v>
      </c>
      <c r="H5482" s="146" t="s">
        <v>2996</v>
      </c>
      <c r="I5482" s="151" t="s">
        <v>100</v>
      </c>
      <c r="J5482" s="147">
        <v>100000</v>
      </c>
      <c r="K5482" s="147">
        <v>2900</v>
      </c>
      <c r="L5482" s="148">
        <v>290000000</v>
      </c>
      <c r="M5482" s="120" t="s">
        <v>229</v>
      </c>
      <c r="N5482" s="149">
        <v>29000000</v>
      </c>
      <c r="O5482" s="171"/>
      <c r="P5482" s="154" t="s">
        <v>4117</v>
      </c>
      <c r="Q5482" s="158" t="s">
        <v>50</v>
      </c>
      <c r="R5482" s="142">
        <f t="shared" si="85"/>
        <v>10</v>
      </c>
    </row>
    <row r="5483" s="109" customFormat="1">
      <c r="A5483" s="119">
        <f>MAX($A$19:A5482)+1</f>
        <v>5465</v>
      </c>
      <c r="B5483" s="120" t="s">
        <v>41</v>
      </c>
      <c r="C5483" s="144" t="s">
        <v>2307</v>
      </c>
      <c r="D5483" s="144" t="s">
        <v>5933</v>
      </c>
      <c r="E5483" s="145">
        <v>45243</v>
      </c>
      <c r="F5483" s="146" t="s">
        <v>2984</v>
      </c>
      <c r="G5483" s="146" t="s">
        <v>2985</v>
      </c>
      <c r="H5483" s="146" t="s">
        <v>2996</v>
      </c>
      <c r="I5483" s="151" t="s">
        <v>100</v>
      </c>
      <c r="J5483" s="147">
        <v>25000</v>
      </c>
      <c r="K5483" s="147">
        <v>2900</v>
      </c>
      <c r="L5483" s="148">
        <v>72500000</v>
      </c>
      <c r="M5483" s="120" t="s">
        <v>229</v>
      </c>
      <c r="N5483" s="149">
        <v>7250000</v>
      </c>
      <c r="O5483" s="171"/>
      <c r="P5483" s="154" t="s">
        <v>4117</v>
      </c>
      <c r="Q5483" s="158" t="s">
        <v>50</v>
      </c>
      <c r="R5483" s="142">
        <f t="shared" si="85"/>
        <v>10</v>
      </c>
    </row>
    <row r="5484" s="109" customFormat="1">
      <c r="A5484" s="119">
        <f>MAX($A$19:A5483)+1</f>
        <v>5466</v>
      </c>
      <c r="B5484" s="120" t="s">
        <v>41</v>
      </c>
      <c r="C5484" s="144" t="s">
        <v>2307</v>
      </c>
      <c r="D5484" s="144" t="s">
        <v>4131</v>
      </c>
      <c r="E5484" s="145">
        <v>45250</v>
      </c>
      <c r="F5484" s="146" t="s">
        <v>2984</v>
      </c>
      <c r="G5484" s="146" t="s">
        <v>2985</v>
      </c>
      <c r="H5484" s="146" t="s">
        <v>2996</v>
      </c>
      <c r="I5484" s="151" t="s">
        <v>100</v>
      </c>
      <c r="J5484" s="147">
        <v>35000</v>
      </c>
      <c r="K5484" s="147">
        <v>2900</v>
      </c>
      <c r="L5484" s="148">
        <v>101500000</v>
      </c>
      <c r="M5484" s="120" t="s">
        <v>229</v>
      </c>
      <c r="N5484" s="149">
        <v>10150000</v>
      </c>
      <c r="O5484" s="171"/>
      <c r="P5484" s="154" t="s">
        <v>4117</v>
      </c>
      <c r="Q5484" s="158" t="s">
        <v>50</v>
      </c>
      <c r="R5484" s="142">
        <f t="shared" si="85"/>
        <v>10</v>
      </c>
    </row>
    <row r="5485" s="109" customFormat="1">
      <c r="A5485" s="119">
        <f>MAX($A$19:A5484)+1</f>
        <v>5467</v>
      </c>
      <c r="B5485" s="120" t="s">
        <v>41</v>
      </c>
      <c r="C5485" s="144" t="s">
        <v>2307</v>
      </c>
      <c r="D5485" s="144" t="s">
        <v>5934</v>
      </c>
      <c r="E5485" s="145">
        <v>45252</v>
      </c>
      <c r="F5485" s="146" t="s">
        <v>2984</v>
      </c>
      <c r="G5485" s="146" t="s">
        <v>2985</v>
      </c>
      <c r="H5485" s="146" t="s">
        <v>2996</v>
      </c>
      <c r="I5485" s="151" t="s">
        <v>100</v>
      </c>
      <c r="J5485" s="147">
        <v>45000</v>
      </c>
      <c r="K5485" s="147">
        <v>2900</v>
      </c>
      <c r="L5485" s="148">
        <v>130500000</v>
      </c>
      <c r="M5485" s="120" t="s">
        <v>229</v>
      </c>
      <c r="N5485" s="149">
        <v>13050000</v>
      </c>
      <c r="O5485" s="171"/>
      <c r="P5485" s="154" t="s">
        <v>4117</v>
      </c>
      <c r="Q5485" s="158" t="s">
        <v>50</v>
      </c>
      <c r="R5485" s="142">
        <f t="shared" si="85"/>
        <v>10</v>
      </c>
    </row>
    <row r="5486" s="109" customFormat="1">
      <c r="A5486" s="119">
        <f>MAX($A$19:A5485)+1</f>
        <v>5468</v>
      </c>
      <c r="B5486" s="120" t="s">
        <v>41</v>
      </c>
      <c r="C5486" s="144" t="s">
        <v>2307</v>
      </c>
      <c r="D5486" s="144" t="s">
        <v>5935</v>
      </c>
      <c r="E5486" s="145">
        <v>45252</v>
      </c>
      <c r="F5486" s="146" t="s">
        <v>2984</v>
      </c>
      <c r="G5486" s="146" t="s">
        <v>2985</v>
      </c>
      <c r="H5486" s="146" t="s">
        <v>5936</v>
      </c>
      <c r="I5486" s="151" t="s">
        <v>100</v>
      </c>
      <c r="J5486" s="147">
        <v>40000</v>
      </c>
      <c r="K5486" s="147">
        <v>1666</v>
      </c>
      <c r="L5486" s="148">
        <v>66640000</v>
      </c>
      <c r="M5486" s="120" t="s">
        <v>229</v>
      </c>
      <c r="N5486" s="149">
        <v>6664000</v>
      </c>
      <c r="O5486" s="172"/>
      <c r="P5486" s="154" t="s">
        <v>4117</v>
      </c>
      <c r="Q5486" s="158" t="s">
        <v>50</v>
      </c>
      <c r="R5486" s="142">
        <f t="shared" si="85"/>
        <v>10</v>
      </c>
    </row>
    <row r="5487" ht="19.5" customHeight="1" s="109" customFormat="1">
      <c r="A5487" s="119">
        <f>MAX($A$19:A5486)+1</f>
        <v>5469</v>
      </c>
      <c r="B5487" s="120" t="s">
        <v>41</v>
      </c>
      <c r="C5487" s="144" t="s">
        <v>2307</v>
      </c>
      <c r="D5487" s="144" t="s">
        <v>5937</v>
      </c>
      <c r="E5487" s="145">
        <v>45257</v>
      </c>
      <c r="F5487" s="146" t="s">
        <v>2984</v>
      </c>
      <c r="G5487" s="146" t="s">
        <v>2985</v>
      </c>
      <c r="H5487" s="146" t="s">
        <v>2996</v>
      </c>
      <c r="I5487" s="151" t="s">
        <v>100</v>
      </c>
      <c r="J5487" s="147">
        <v>110000</v>
      </c>
      <c r="K5487" s="147">
        <v>2900</v>
      </c>
      <c r="L5487" s="148">
        <v>319000000</v>
      </c>
      <c r="M5487" s="120" t="s">
        <v>229</v>
      </c>
      <c r="N5487" s="149">
        <v>31900000</v>
      </c>
      <c r="O5487" s="173"/>
      <c r="P5487" s="154" t="s">
        <v>4117</v>
      </c>
      <c r="Q5487" s="158" t="s">
        <v>50</v>
      </c>
      <c r="R5487" s="142">
        <f t="shared" si="85"/>
        <v>10</v>
      </c>
    </row>
    <row r="5488" s="109" customFormat="1">
      <c r="A5488" s="119">
        <f>MAX($A$19:A5487)+1</f>
        <v>5470</v>
      </c>
      <c r="B5488" s="120" t="s">
        <v>41</v>
      </c>
      <c r="C5488" s="144" t="s">
        <v>2307</v>
      </c>
      <c r="D5488" s="144" t="s">
        <v>1643</v>
      </c>
      <c r="E5488" s="145">
        <v>45236</v>
      </c>
      <c r="F5488" s="146" t="s">
        <v>2984</v>
      </c>
      <c r="G5488" s="146" t="s">
        <v>2985</v>
      </c>
      <c r="H5488" s="146" t="s">
        <v>2986</v>
      </c>
      <c r="I5488" s="151" t="s">
        <v>534</v>
      </c>
      <c r="J5488" s="147">
        <v>11000</v>
      </c>
      <c r="K5488" s="147">
        <v>180</v>
      </c>
      <c r="L5488" s="148">
        <v>1980000</v>
      </c>
      <c r="M5488" s="120" t="s">
        <v>56</v>
      </c>
      <c r="N5488" s="149">
        <v>158400</v>
      </c>
      <c r="O5488" s="171"/>
      <c r="P5488" s="154" t="s">
        <v>4117</v>
      </c>
      <c r="Q5488" s="158" t="s">
        <v>50</v>
      </c>
      <c r="R5488" s="142">
        <f t="shared" si="85"/>
        <v>8</v>
      </c>
    </row>
    <row r="5489" ht="22.5" s="109" customFormat="1">
      <c r="A5489" s="119">
        <f>MAX($A$19:A5488)+1</f>
        <v>5471</v>
      </c>
      <c r="B5489" s="120" t="s">
        <v>41</v>
      </c>
      <c r="C5489" s="144" t="s">
        <v>5938</v>
      </c>
      <c r="D5489" s="144" t="s">
        <v>5939</v>
      </c>
      <c r="E5489" s="145">
        <v>45230</v>
      </c>
      <c r="F5489" s="146" t="s">
        <v>2999</v>
      </c>
      <c r="G5489" s="146" t="s">
        <v>3000</v>
      </c>
      <c r="H5489" s="123" t="s">
        <v>1318</v>
      </c>
      <c r="I5489" s="133" t="s">
        <v>1308</v>
      </c>
      <c r="J5489" s="147"/>
      <c r="K5489" s="147"/>
      <c r="L5489" s="148">
        <v>716400</v>
      </c>
      <c r="M5489" s="120" t="s">
        <v>56</v>
      </c>
      <c r="N5489" s="149">
        <v>57312</v>
      </c>
      <c r="O5489" s="171"/>
      <c r="P5489" s="154" t="s">
        <v>4117</v>
      </c>
      <c r="Q5489" s="158" t="s">
        <v>50</v>
      </c>
      <c r="R5489" s="142">
        <f t="shared" si="85"/>
        <v>8</v>
      </c>
    </row>
    <row r="5490" ht="22.5" s="109" customFormat="1">
      <c r="A5490" s="119">
        <f>MAX($A$19:A5489)+1</f>
        <v>5472</v>
      </c>
      <c r="B5490" s="120" t="s">
        <v>41</v>
      </c>
      <c r="C5490" s="144" t="s">
        <v>2925</v>
      </c>
      <c r="D5490" s="144" t="s">
        <v>5940</v>
      </c>
      <c r="E5490" s="145">
        <v>45260</v>
      </c>
      <c r="F5490" s="146" t="s">
        <v>5941</v>
      </c>
      <c r="G5490" s="146" t="s">
        <v>5942</v>
      </c>
      <c r="H5490" s="146" t="s">
        <v>5943</v>
      </c>
      <c r="I5490" s="151" t="s">
        <v>47</v>
      </c>
      <c r="J5490" s="147"/>
      <c r="K5490" s="147"/>
      <c r="L5490" s="148">
        <v>1613078704</v>
      </c>
      <c r="M5490" s="120" t="s">
        <v>56</v>
      </c>
      <c r="N5490" s="149">
        <v>129046296</v>
      </c>
      <c r="O5490" s="171"/>
      <c r="P5490" s="154" t="s">
        <v>4117</v>
      </c>
      <c r="Q5490" s="158" t="s">
        <v>50</v>
      </c>
      <c r="R5490" s="142">
        <f t="shared" si="85"/>
        <v>7.99999998016216</v>
      </c>
    </row>
    <row r="5491" s="109" customFormat="1">
      <c r="A5491" s="119">
        <f>MAX($A$19:A5490)+1</f>
        <v>5473</v>
      </c>
      <c r="B5491" s="120" t="s">
        <v>41</v>
      </c>
      <c r="C5491" s="144" t="s">
        <v>3001</v>
      </c>
      <c r="D5491" s="144" t="s">
        <v>5944</v>
      </c>
      <c r="E5491" s="145">
        <v>45247</v>
      </c>
      <c r="F5491" s="146" t="s">
        <v>3003</v>
      </c>
      <c r="G5491" s="146" t="s">
        <v>3004</v>
      </c>
      <c r="H5491" s="146" t="s">
        <v>87</v>
      </c>
      <c r="I5491" s="133" t="s">
        <v>47</v>
      </c>
      <c r="J5491" s="147"/>
      <c r="K5491" s="147"/>
      <c r="L5491" s="148">
        <v>507400</v>
      </c>
      <c r="M5491" s="155" t="s">
        <v>48</v>
      </c>
      <c r="N5491" s="149">
        <v>25370</v>
      </c>
      <c r="O5491" s="171"/>
      <c r="P5491" s="154" t="s">
        <v>4117</v>
      </c>
      <c r="Q5491" s="158" t="s">
        <v>50</v>
      </c>
      <c r="R5491" s="142">
        <f t="shared" si="85"/>
        <v>5</v>
      </c>
    </row>
    <row r="5492" ht="22.5" s="109" customFormat="1">
      <c r="A5492" s="119">
        <f>MAX($A$19:A5491)+1</f>
        <v>5474</v>
      </c>
      <c r="B5492" s="120" t="s">
        <v>41</v>
      </c>
      <c r="C5492" s="144" t="s">
        <v>1621</v>
      </c>
      <c r="D5492" s="144" t="s">
        <v>5945</v>
      </c>
      <c r="E5492" s="145" t="s">
        <v>4561</v>
      </c>
      <c r="F5492" s="146" t="s">
        <v>5946</v>
      </c>
      <c r="G5492" s="146" t="s">
        <v>5947</v>
      </c>
      <c r="H5492" s="146" t="s">
        <v>5948</v>
      </c>
      <c r="I5492" s="151" t="s">
        <v>122</v>
      </c>
      <c r="J5492" s="147">
        <v>23</v>
      </c>
      <c r="K5492" s="147">
        <v>2300000</v>
      </c>
      <c r="L5492" s="148">
        <v>52900000</v>
      </c>
      <c r="M5492" s="120" t="s">
        <v>56</v>
      </c>
      <c r="N5492" s="149">
        <v>4232000</v>
      </c>
      <c r="O5492" s="171"/>
      <c r="P5492" s="154" t="s">
        <v>4117</v>
      </c>
      <c r="Q5492" s="158" t="s">
        <v>50</v>
      </c>
      <c r="R5492" s="142">
        <f t="shared" si="85"/>
        <v>8</v>
      </c>
    </row>
    <row r="5493" ht="22.5" s="109" customFormat="1">
      <c r="A5493" s="119">
        <f>MAX($A$19:A5492)+1</f>
        <v>5475</v>
      </c>
      <c r="B5493" s="120" t="s">
        <v>41</v>
      </c>
      <c r="C5493" s="144" t="s">
        <v>1621</v>
      </c>
      <c r="D5493" s="144" t="s">
        <v>5945</v>
      </c>
      <c r="E5493" s="145" t="s">
        <v>4561</v>
      </c>
      <c r="F5493" s="146" t="s">
        <v>5946</v>
      </c>
      <c r="G5493" s="146" t="s">
        <v>5947</v>
      </c>
      <c r="H5493" s="146" t="s">
        <v>5949</v>
      </c>
      <c r="I5493" s="151" t="s">
        <v>552</v>
      </c>
      <c r="J5493" s="147">
        <v>7</v>
      </c>
      <c r="K5493" s="147">
        <v>1100000</v>
      </c>
      <c r="L5493" s="148">
        <v>7700000</v>
      </c>
      <c r="M5493" s="120" t="s">
        <v>56</v>
      </c>
      <c r="N5493" s="149">
        <v>616000</v>
      </c>
      <c r="O5493" s="171"/>
      <c r="P5493" s="154" t="s">
        <v>4117</v>
      </c>
      <c r="Q5493" s="158" t="s">
        <v>50</v>
      </c>
      <c r="R5493" s="142">
        <f t="shared" si="85"/>
        <v>8</v>
      </c>
    </row>
    <row r="5494" ht="22.5" s="109" customFormat="1">
      <c r="A5494" s="119">
        <f>MAX($A$19:A5493)+1</f>
        <v>5476</v>
      </c>
      <c r="B5494" s="120" t="s">
        <v>41</v>
      </c>
      <c r="C5494" s="144" t="s">
        <v>1621</v>
      </c>
      <c r="D5494" s="144" t="s">
        <v>5945</v>
      </c>
      <c r="E5494" s="145" t="s">
        <v>4561</v>
      </c>
      <c r="F5494" s="146" t="s">
        <v>5946</v>
      </c>
      <c r="G5494" s="146" t="s">
        <v>5947</v>
      </c>
      <c r="H5494" s="146" t="s">
        <v>5950</v>
      </c>
      <c r="I5494" s="151" t="s">
        <v>557</v>
      </c>
      <c r="J5494" s="147">
        <v>42</v>
      </c>
      <c r="K5494" s="147">
        <v>550000</v>
      </c>
      <c r="L5494" s="148">
        <v>23100000</v>
      </c>
      <c r="M5494" s="120" t="s">
        <v>56</v>
      </c>
      <c r="N5494" s="149">
        <v>1848000</v>
      </c>
      <c r="O5494" s="171"/>
      <c r="P5494" s="154" t="s">
        <v>4117</v>
      </c>
      <c r="Q5494" s="158" t="s">
        <v>50</v>
      </c>
      <c r="R5494" s="142">
        <f t="shared" si="85"/>
        <v>8</v>
      </c>
    </row>
    <row r="5495" s="109" customFormat="1">
      <c r="A5495" s="119">
        <f>MAX($A$19:A5494)+1</f>
        <v>5477</v>
      </c>
      <c r="B5495" s="120" t="s">
        <v>41</v>
      </c>
      <c r="C5495" s="144" t="s">
        <v>3005</v>
      </c>
      <c r="D5495" s="144" t="s">
        <v>5951</v>
      </c>
      <c r="E5495" s="145">
        <v>45260</v>
      </c>
      <c r="F5495" s="146" t="s">
        <v>3007</v>
      </c>
      <c r="G5495" s="146" t="s">
        <v>3008</v>
      </c>
      <c r="H5495" s="146" t="s">
        <v>3009</v>
      </c>
      <c r="I5495" s="133" t="s">
        <v>1302</v>
      </c>
      <c r="J5495" s="134">
        <v>1</v>
      </c>
      <c r="K5495" s="134">
        <v>7090909</v>
      </c>
      <c r="L5495" s="148">
        <v>7090909</v>
      </c>
      <c r="M5495" s="120" t="s">
        <v>56</v>
      </c>
      <c r="N5495" s="149">
        <v>567273</v>
      </c>
      <c r="O5495" s="172"/>
      <c r="P5495" s="154" t="s">
        <v>4117</v>
      </c>
      <c r="Q5495" s="158" t="s">
        <v>50</v>
      </c>
      <c r="R5495" s="142">
        <f t="shared" si="85"/>
        <v>8.000003948718</v>
      </c>
    </row>
    <row r="5496" s="109" customFormat="1">
      <c r="A5496" s="119">
        <f>MAX($A$19:A5495)+1</f>
        <v>5478</v>
      </c>
      <c r="B5496" s="120" t="s">
        <v>41</v>
      </c>
      <c r="C5496" s="144" t="s">
        <v>3010</v>
      </c>
      <c r="D5496" s="144" t="s">
        <v>5952</v>
      </c>
      <c r="E5496" s="145">
        <v>45231</v>
      </c>
      <c r="F5496" s="146" t="s">
        <v>3012</v>
      </c>
      <c r="G5496" s="146" t="s">
        <v>3013</v>
      </c>
      <c r="H5496" s="146" t="s">
        <v>306</v>
      </c>
      <c r="I5496" s="151" t="s">
        <v>3014</v>
      </c>
      <c r="J5496" s="147">
        <v>500</v>
      </c>
      <c r="K5496" s="147">
        <v>20436.364</v>
      </c>
      <c r="L5496" s="148">
        <v>10218182</v>
      </c>
      <c r="M5496" s="120" t="s">
        <v>229</v>
      </c>
      <c r="N5496" s="149">
        <v>1021818</v>
      </c>
      <c r="O5496" s="169"/>
      <c r="P5496" s="154" t="s">
        <v>4117</v>
      </c>
      <c r="Q5496" s="158" t="s">
        <v>50</v>
      </c>
      <c r="R5496" s="142">
        <f t="shared" si="85"/>
        <v>9.99999804270466</v>
      </c>
    </row>
    <row r="5497" s="109" customFormat="1">
      <c r="A5497" s="119">
        <f>MAX($A$19:A5496)+1</f>
        <v>5479</v>
      </c>
      <c r="B5497" s="120" t="s">
        <v>41</v>
      </c>
      <c r="C5497" s="144" t="s">
        <v>3010</v>
      </c>
      <c r="D5497" s="144" t="s">
        <v>5953</v>
      </c>
      <c r="E5497" s="145">
        <v>45243</v>
      </c>
      <c r="F5497" s="146" t="s">
        <v>3012</v>
      </c>
      <c r="G5497" s="146" t="s">
        <v>3013</v>
      </c>
      <c r="H5497" s="146" t="s">
        <v>306</v>
      </c>
      <c r="I5497" s="151" t="s">
        <v>3014</v>
      </c>
      <c r="J5497" s="147">
        <v>400</v>
      </c>
      <c r="K5497" s="147">
        <v>19945.455</v>
      </c>
      <c r="L5497" s="148">
        <v>7978182</v>
      </c>
      <c r="M5497" s="120" t="s">
        <v>229</v>
      </c>
      <c r="N5497" s="149">
        <v>797818</v>
      </c>
      <c r="O5497" s="169"/>
      <c r="P5497" s="154" t="s">
        <v>4117</v>
      </c>
      <c r="Q5497" s="158" t="s">
        <v>50</v>
      </c>
      <c r="R5497" s="142">
        <f t="shared" si="85"/>
        <v>9.99999749316323</v>
      </c>
    </row>
    <row r="5498" s="109" customFormat="1">
      <c r="A5498" s="119">
        <f>MAX($A$19:A5497)+1</f>
        <v>5480</v>
      </c>
      <c r="B5498" s="120" t="s">
        <v>41</v>
      </c>
      <c r="C5498" s="144" t="s">
        <v>3010</v>
      </c>
      <c r="D5498" s="144" t="s">
        <v>5954</v>
      </c>
      <c r="E5498" s="145">
        <v>45243</v>
      </c>
      <c r="F5498" s="146" t="s">
        <v>3012</v>
      </c>
      <c r="G5498" s="146" t="s">
        <v>3013</v>
      </c>
      <c r="H5498" s="146" t="s">
        <v>306</v>
      </c>
      <c r="I5498" s="151" t="s">
        <v>3014</v>
      </c>
      <c r="J5498" s="147">
        <v>300</v>
      </c>
      <c r="K5498" s="147">
        <v>18981.818</v>
      </c>
      <c r="L5498" s="148">
        <v>5694545</v>
      </c>
      <c r="M5498" s="120" t="s">
        <v>229</v>
      </c>
      <c r="N5498" s="149">
        <v>569455</v>
      </c>
      <c r="O5498" s="169"/>
      <c r="P5498" s="154" t="s">
        <v>4117</v>
      </c>
      <c r="Q5498" s="158" t="s">
        <v>50</v>
      </c>
      <c r="R5498" s="142">
        <f t="shared" si="85"/>
        <v>10.0000087803328</v>
      </c>
    </row>
    <row r="5499" s="109" customFormat="1">
      <c r="A5499" s="119">
        <f>MAX($A$19:A5498)+1</f>
        <v>5481</v>
      </c>
      <c r="B5499" s="120" t="s">
        <v>41</v>
      </c>
      <c r="C5499" s="144" t="s">
        <v>3010</v>
      </c>
      <c r="D5499" s="144" t="s">
        <v>5955</v>
      </c>
      <c r="E5499" s="145">
        <v>45244</v>
      </c>
      <c r="F5499" s="146" t="s">
        <v>3012</v>
      </c>
      <c r="G5499" s="146" t="s">
        <v>3013</v>
      </c>
      <c r="H5499" s="146" t="s">
        <v>302</v>
      </c>
      <c r="I5499" s="151" t="s">
        <v>3014</v>
      </c>
      <c r="J5499" s="147">
        <v>150</v>
      </c>
      <c r="K5499" s="147">
        <v>21390.909</v>
      </c>
      <c r="L5499" s="148">
        <v>3208636</v>
      </c>
      <c r="M5499" s="120" t="s">
        <v>229</v>
      </c>
      <c r="N5499" s="149">
        <v>320864</v>
      </c>
      <c r="O5499" s="169"/>
      <c r="P5499" s="154" t="s">
        <v>4117</v>
      </c>
      <c r="Q5499" s="158" t="s">
        <v>50</v>
      </c>
      <c r="R5499" s="142">
        <f t="shared" si="85"/>
        <v>10.0000124663564</v>
      </c>
    </row>
    <row r="5500" s="109" customFormat="1">
      <c r="A5500" s="119">
        <f>MAX($A$19:A5499)+1</f>
        <v>5482</v>
      </c>
      <c r="B5500" s="120" t="s">
        <v>41</v>
      </c>
      <c r="C5500" s="144" t="s">
        <v>3010</v>
      </c>
      <c r="D5500" s="144" t="s">
        <v>5956</v>
      </c>
      <c r="E5500" s="145">
        <v>45246</v>
      </c>
      <c r="F5500" s="146" t="s">
        <v>3012</v>
      </c>
      <c r="G5500" s="146" t="s">
        <v>3013</v>
      </c>
      <c r="H5500" s="146" t="s">
        <v>302</v>
      </c>
      <c r="I5500" s="151" t="s">
        <v>3014</v>
      </c>
      <c r="J5500" s="147">
        <v>150</v>
      </c>
      <c r="K5500" s="147">
        <v>21390.909</v>
      </c>
      <c r="L5500" s="148">
        <v>3208636</v>
      </c>
      <c r="M5500" s="120" t="s">
        <v>229</v>
      </c>
      <c r="N5500" s="149">
        <v>320864</v>
      </c>
      <c r="O5500" s="169"/>
      <c r="P5500" s="154" t="s">
        <v>4117</v>
      </c>
      <c r="Q5500" s="158" t="s">
        <v>50</v>
      </c>
      <c r="R5500" s="142">
        <f t="shared" si="85"/>
        <v>10.0000124663564</v>
      </c>
    </row>
    <row r="5501" s="109" customFormat="1">
      <c r="A5501" s="119">
        <f>MAX($A$19:A5500)+1</f>
        <v>5483</v>
      </c>
      <c r="B5501" s="120" t="s">
        <v>41</v>
      </c>
      <c r="C5501" s="144" t="s">
        <v>3010</v>
      </c>
      <c r="D5501" s="144" t="s">
        <v>5957</v>
      </c>
      <c r="E5501" s="145">
        <v>45254</v>
      </c>
      <c r="F5501" s="146" t="s">
        <v>3012</v>
      </c>
      <c r="G5501" s="146" t="s">
        <v>3013</v>
      </c>
      <c r="H5501" s="146" t="s">
        <v>306</v>
      </c>
      <c r="I5501" s="151" t="s">
        <v>3014</v>
      </c>
      <c r="J5501" s="147">
        <v>360</v>
      </c>
      <c r="K5501" s="147">
        <v>18436.364</v>
      </c>
      <c r="L5501" s="148">
        <v>6637091</v>
      </c>
      <c r="M5501" s="120" t="s">
        <v>229</v>
      </c>
      <c r="N5501" s="149">
        <v>663709</v>
      </c>
      <c r="O5501" s="169"/>
      <c r="P5501" s="154" t="s">
        <v>4117</v>
      </c>
      <c r="Q5501" s="158" t="s">
        <v>50</v>
      </c>
      <c r="R5501" s="142">
        <f t="shared" si="85"/>
        <v>9.99999849331582</v>
      </c>
    </row>
    <row r="5502" s="109" customFormat="1">
      <c r="A5502" s="119">
        <f>MAX($A$19:A5501)+1</f>
        <v>5484</v>
      </c>
      <c r="B5502" s="120" t="s">
        <v>41</v>
      </c>
      <c r="C5502" s="144" t="s">
        <v>3010</v>
      </c>
      <c r="D5502" s="144" t="s">
        <v>5958</v>
      </c>
      <c r="E5502" s="145">
        <v>45254</v>
      </c>
      <c r="F5502" s="146" t="s">
        <v>3012</v>
      </c>
      <c r="G5502" s="146" t="s">
        <v>3013</v>
      </c>
      <c r="H5502" s="146" t="s">
        <v>302</v>
      </c>
      <c r="I5502" s="151" t="s">
        <v>3014</v>
      </c>
      <c r="J5502" s="147">
        <v>210</v>
      </c>
      <c r="K5502" s="147">
        <v>20927.273</v>
      </c>
      <c r="L5502" s="148">
        <v>4394727</v>
      </c>
      <c r="M5502" s="120" t="s">
        <v>229</v>
      </c>
      <c r="N5502" s="149">
        <v>439473</v>
      </c>
      <c r="O5502" s="169"/>
      <c r="P5502" s="154" t="s">
        <v>4117</v>
      </c>
      <c r="Q5502" s="158" t="s">
        <v>50</v>
      </c>
      <c r="R5502" s="142">
        <f t="shared" si="85"/>
        <v>10.0000068263626</v>
      </c>
    </row>
    <row r="5503" s="109" customFormat="1">
      <c r="A5503" s="119">
        <f>MAX($A$19:A5502)+1</f>
        <v>5485</v>
      </c>
      <c r="B5503" s="120" t="s">
        <v>41</v>
      </c>
      <c r="C5503" s="144" t="s">
        <v>3010</v>
      </c>
      <c r="D5503" s="144" t="s">
        <v>5959</v>
      </c>
      <c r="E5503" s="145">
        <v>45255</v>
      </c>
      <c r="F5503" s="146" t="s">
        <v>3012</v>
      </c>
      <c r="G5503" s="146" t="s">
        <v>3013</v>
      </c>
      <c r="H5503" s="146" t="s">
        <v>306</v>
      </c>
      <c r="I5503" s="151" t="s">
        <v>3014</v>
      </c>
      <c r="J5503" s="147">
        <v>480</v>
      </c>
      <c r="K5503" s="147">
        <v>18436.364</v>
      </c>
      <c r="L5503" s="148">
        <v>8849455</v>
      </c>
      <c r="M5503" s="120" t="s">
        <v>229</v>
      </c>
      <c r="N5503" s="149">
        <v>884945</v>
      </c>
      <c r="O5503" s="169"/>
      <c r="P5503" s="154" t="s">
        <v>4117</v>
      </c>
      <c r="Q5503" s="158" t="s">
        <v>50</v>
      </c>
      <c r="R5503" s="142">
        <f t="shared" si="85"/>
        <v>9.99999434993454</v>
      </c>
    </row>
    <row r="5504" s="109" customFormat="1">
      <c r="A5504" s="119">
        <f>MAX($A$19:A5503)+1</f>
        <v>5486</v>
      </c>
      <c r="B5504" s="120" t="s">
        <v>41</v>
      </c>
      <c r="C5504" s="144" t="s">
        <v>527</v>
      </c>
      <c r="D5504" s="144" t="s">
        <v>5960</v>
      </c>
      <c r="E5504" s="145" t="s">
        <v>4159</v>
      </c>
      <c r="F5504" s="146" t="s">
        <v>3023</v>
      </c>
      <c r="G5504" s="146" t="s">
        <v>3024</v>
      </c>
      <c r="H5504" s="146" t="s">
        <v>3025</v>
      </c>
      <c r="I5504" s="151" t="s">
        <v>557</v>
      </c>
      <c r="J5504" s="147">
        <v>2000</v>
      </c>
      <c r="K5504" s="147">
        <v>3088</v>
      </c>
      <c r="L5504" s="148">
        <v>6176000</v>
      </c>
      <c r="M5504" s="120" t="s">
        <v>56</v>
      </c>
      <c r="N5504" s="149">
        <v>494080</v>
      </c>
      <c r="O5504" s="169"/>
      <c r="P5504" s="154" t="s">
        <v>4117</v>
      </c>
      <c r="Q5504" s="158" t="s">
        <v>50</v>
      </c>
      <c r="R5504" s="142">
        <f t="shared" si="85"/>
        <v>8</v>
      </c>
    </row>
    <row r="5505" s="109" customFormat="1">
      <c r="A5505" s="119">
        <f>MAX($A$19:A5504)+1</f>
        <v>5487</v>
      </c>
      <c r="B5505" s="120" t="s">
        <v>41</v>
      </c>
      <c r="C5505" s="144" t="s">
        <v>527</v>
      </c>
      <c r="D5505" s="144" t="s">
        <v>5960</v>
      </c>
      <c r="E5505" s="145" t="s">
        <v>4159</v>
      </c>
      <c r="F5505" s="146" t="s">
        <v>3023</v>
      </c>
      <c r="G5505" s="146" t="s">
        <v>3024</v>
      </c>
      <c r="H5505" s="146" t="s">
        <v>3026</v>
      </c>
      <c r="I5505" s="151" t="s">
        <v>557</v>
      </c>
      <c r="J5505" s="147">
        <v>900</v>
      </c>
      <c r="K5505" s="147">
        <v>26534</v>
      </c>
      <c r="L5505" s="148">
        <v>23880600</v>
      </c>
      <c r="M5505" s="120" t="s">
        <v>56</v>
      </c>
      <c r="N5505" s="149">
        <v>1910448</v>
      </c>
      <c r="O5505" s="169"/>
      <c r="P5505" s="154" t="s">
        <v>4117</v>
      </c>
      <c r="Q5505" s="158" t="s">
        <v>50</v>
      </c>
      <c r="R5505" s="142">
        <f t="shared" si="85"/>
        <v>8</v>
      </c>
    </row>
    <row r="5506" s="109" customFormat="1">
      <c r="A5506" s="119">
        <f>MAX($A$19:A5505)+1</f>
        <v>5488</v>
      </c>
      <c r="B5506" s="120" t="s">
        <v>41</v>
      </c>
      <c r="C5506" s="144" t="s">
        <v>527</v>
      </c>
      <c r="D5506" s="144" t="s">
        <v>5960</v>
      </c>
      <c r="E5506" s="145" t="s">
        <v>4159</v>
      </c>
      <c r="F5506" s="146" t="s">
        <v>3023</v>
      </c>
      <c r="G5506" s="146" t="s">
        <v>3024</v>
      </c>
      <c r="H5506" s="146" t="s">
        <v>3028</v>
      </c>
      <c r="I5506" s="151" t="s">
        <v>557</v>
      </c>
      <c r="J5506" s="147">
        <v>3796</v>
      </c>
      <c r="K5506" s="147">
        <v>23228</v>
      </c>
      <c r="L5506" s="148">
        <v>88173488</v>
      </c>
      <c r="M5506" s="120" t="s">
        <v>56</v>
      </c>
      <c r="N5506" s="149">
        <v>7053880</v>
      </c>
      <c r="O5506" s="169"/>
      <c r="P5506" s="154" t="s">
        <v>4117</v>
      </c>
      <c r="Q5506" s="158" t="s">
        <v>50</v>
      </c>
      <c r="R5506" s="142">
        <f t="shared" si="85"/>
        <v>8.00000108876265</v>
      </c>
    </row>
    <row r="5507" s="109" customFormat="1">
      <c r="A5507" s="119">
        <f>MAX($A$19:A5506)+1</f>
        <v>5489</v>
      </c>
      <c r="B5507" s="120" t="s">
        <v>41</v>
      </c>
      <c r="C5507" s="144" t="s">
        <v>527</v>
      </c>
      <c r="D5507" s="144" t="s">
        <v>5960</v>
      </c>
      <c r="E5507" s="145" t="s">
        <v>4159</v>
      </c>
      <c r="F5507" s="146" t="s">
        <v>3023</v>
      </c>
      <c r="G5507" s="146" t="s">
        <v>3024</v>
      </c>
      <c r="H5507" s="146" t="s">
        <v>3038</v>
      </c>
      <c r="I5507" s="151" t="s">
        <v>557</v>
      </c>
      <c r="J5507" s="147">
        <v>200</v>
      </c>
      <c r="K5507" s="147">
        <v>27126</v>
      </c>
      <c r="L5507" s="148">
        <v>5425200</v>
      </c>
      <c r="M5507" s="120" t="s">
        <v>56</v>
      </c>
      <c r="N5507" s="149">
        <v>434016</v>
      </c>
      <c r="O5507" s="169"/>
      <c r="P5507" s="154" t="s">
        <v>4117</v>
      </c>
      <c r="Q5507" s="158" t="s">
        <v>50</v>
      </c>
      <c r="R5507" s="142">
        <f t="shared" si="85"/>
        <v>8</v>
      </c>
    </row>
    <row r="5508" s="109" customFormat="1">
      <c r="A5508" s="119">
        <f>MAX($A$19:A5507)+1</f>
        <v>5490</v>
      </c>
      <c r="B5508" s="120" t="s">
        <v>41</v>
      </c>
      <c r="C5508" s="144" t="s">
        <v>527</v>
      </c>
      <c r="D5508" s="144" t="s">
        <v>5960</v>
      </c>
      <c r="E5508" s="145" t="s">
        <v>4159</v>
      </c>
      <c r="F5508" s="146" t="s">
        <v>3023</v>
      </c>
      <c r="G5508" s="146" t="s">
        <v>3024</v>
      </c>
      <c r="H5508" s="146" t="s">
        <v>5961</v>
      </c>
      <c r="I5508" s="151" t="s">
        <v>557</v>
      </c>
      <c r="J5508" s="147">
        <v>2200</v>
      </c>
      <c r="K5508" s="147">
        <v>6637</v>
      </c>
      <c r="L5508" s="148">
        <v>14601400</v>
      </c>
      <c r="M5508" s="120" t="s">
        <v>56</v>
      </c>
      <c r="N5508" s="149">
        <v>1168112</v>
      </c>
      <c r="O5508" s="169"/>
      <c r="P5508" s="154" t="s">
        <v>4117</v>
      </c>
      <c r="Q5508" s="158" t="s">
        <v>50</v>
      </c>
      <c r="R5508" s="142">
        <f t="shared" si="85"/>
        <v>8</v>
      </c>
    </row>
    <row r="5509" s="109" customFormat="1">
      <c r="A5509" s="119">
        <f>MAX($A$19:A5508)+1</f>
        <v>5491</v>
      </c>
      <c r="B5509" s="120" t="s">
        <v>41</v>
      </c>
      <c r="C5509" s="144" t="s">
        <v>527</v>
      </c>
      <c r="D5509" s="144" t="s">
        <v>5960</v>
      </c>
      <c r="E5509" s="145" t="s">
        <v>4159</v>
      </c>
      <c r="F5509" s="146" t="s">
        <v>3023</v>
      </c>
      <c r="G5509" s="146" t="s">
        <v>3024</v>
      </c>
      <c r="H5509" s="146" t="s">
        <v>3030</v>
      </c>
      <c r="I5509" s="151" t="s">
        <v>557</v>
      </c>
      <c r="J5509" s="147">
        <v>6234</v>
      </c>
      <c r="K5509" s="147">
        <v>9471</v>
      </c>
      <c r="L5509" s="148">
        <v>59042214</v>
      </c>
      <c r="M5509" s="120" t="s">
        <v>56</v>
      </c>
      <c r="N5509" s="149">
        <v>4723377</v>
      </c>
      <c r="O5509" s="169"/>
      <c r="P5509" s="154" t="s">
        <v>4117</v>
      </c>
      <c r="Q5509" s="158" t="s">
        <v>50</v>
      </c>
      <c r="R5509" s="142">
        <f t="shared" si="85"/>
        <v>7.99999979675559</v>
      </c>
    </row>
    <row r="5510" s="109" customFormat="1">
      <c r="A5510" s="119">
        <f>MAX($A$19:A5509)+1</f>
        <v>5492</v>
      </c>
      <c r="B5510" s="120" t="s">
        <v>41</v>
      </c>
      <c r="C5510" s="144" t="s">
        <v>527</v>
      </c>
      <c r="D5510" s="144" t="s">
        <v>5960</v>
      </c>
      <c r="E5510" s="145" t="s">
        <v>4159</v>
      </c>
      <c r="F5510" s="146" t="s">
        <v>3023</v>
      </c>
      <c r="G5510" s="146" t="s">
        <v>3024</v>
      </c>
      <c r="H5510" s="146" t="s">
        <v>3031</v>
      </c>
      <c r="I5510" s="151" t="s">
        <v>557</v>
      </c>
      <c r="J5510" s="147">
        <v>1999</v>
      </c>
      <c r="K5510" s="147">
        <v>25358</v>
      </c>
      <c r="L5510" s="148">
        <v>50690642</v>
      </c>
      <c r="M5510" s="120" t="s">
        <v>56</v>
      </c>
      <c r="N5510" s="149">
        <v>4055252</v>
      </c>
      <c r="O5510" s="169"/>
      <c r="P5510" s="154" t="s">
        <v>4117</v>
      </c>
      <c r="Q5510" s="158" t="s">
        <v>50</v>
      </c>
      <c r="R5510" s="142">
        <f t="shared" si="85"/>
        <v>8.00000126256045</v>
      </c>
    </row>
    <row r="5511" s="109" customFormat="1">
      <c r="A5511" s="119">
        <f>MAX($A$19:A5510)+1</f>
        <v>5493</v>
      </c>
      <c r="B5511" s="120" t="s">
        <v>41</v>
      </c>
      <c r="C5511" s="144" t="s">
        <v>527</v>
      </c>
      <c r="D5511" s="144" t="s">
        <v>5960</v>
      </c>
      <c r="E5511" s="145" t="s">
        <v>4159</v>
      </c>
      <c r="F5511" s="146" t="s">
        <v>3023</v>
      </c>
      <c r="G5511" s="146" t="s">
        <v>3024</v>
      </c>
      <c r="H5511" s="146" t="s">
        <v>3032</v>
      </c>
      <c r="I5511" s="151" t="s">
        <v>557</v>
      </c>
      <c r="J5511" s="147">
        <v>6203</v>
      </c>
      <c r="K5511" s="147">
        <v>4947</v>
      </c>
      <c r="L5511" s="148">
        <v>30686241</v>
      </c>
      <c r="M5511" s="120" t="s">
        <v>56</v>
      </c>
      <c r="N5511" s="149">
        <v>2454900</v>
      </c>
      <c r="O5511" s="169"/>
      <c r="P5511" s="154" t="s">
        <v>4117</v>
      </c>
      <c r="Q5511" s="158" t="s">
        <v>50</v>
      </c>
      <c r="R5511" s="142">
        <f t="shared" si="85"/>
        <v>8.00000234632844</v>
      </c>
    </row>
    <row r="5512" s="109" customFormat="1">
      <c r="A5512" s="119">
        <f>MAX($A$19:A5511)+1</f>
        <v>5494</v>
      </c>
      <c r="B5512" s="120" t="s">
        <v>41</v>
      </c>
      <c r="C5512" s="144" t="s">
        <v>527</v>
      </c>
      <c r="D5512" s="144" t="s">
        <v>5960</v>
      </c>
      <c r="E5512" s="145" t="s">
        <v>4159</v>
      </c>
      <c r="F5512" s="146" t="s">
        <v>3023</v>
      </c>
      <c r="G5512" s="146" t="s">
        <v>3024</v>
      </c>
      <c r="H5512" s="146" t="s">
        <v>5962</v>
      </c>
      <c r="I5512" s="151" t="s">
        <v>557</v>
      </c>
      <c r="J5512" s="147">
        <v>2200</v>
      </c>
      <c r="K5512" s="147">
        <v>5890</v>
      </c>
      <c r="L5512" s="148">
        <v>12958000</v>
      </c>
      <c r="M5512" s="120" t="s">
        <v>56</v>
      </c>
      <c r="N5512" s="149">
        <v>1036640</v>
      </c>
      <c r="O5512" s="169"/>
      <c r="P5512" s="154" t="s">
        <v>4117</v>
      </c>
      <c r="Q5512" s="158" t="s">
        <v>50</v>
      </c>
      <c r="R5512" s="142">
        <f t="shared" si="85"/>
        <v>8</v>
      </c>
    </row>
    <row r="5513" s="109" customFormat="1">
      <c r="A5513" s="119">
        <f>MAX($A$19:A5512)+1</f>
        <v>5495</v>
      </c>
      <c r="B5513" s="120" t="s">
        <v>41</v>
      </c>
      <c r="C5513" s="144" t="s">
        <v>527</v>
      </c>
      <c r="D5513" s="144" t="s">
        <v>5960</v>
      </c>
      <c r="E5513" s="145" t="s">
        <v>4159</v>
      </c>
      <c r="F5513" s="146" t="s">
        <v>3023</v>
      </c>
      <c r="G5513" s="146" t="s">
        <v>3024</v>
      </c>
      <c r="H5513" s="146" t="s">
        <v>3033</v>
      </c>
      <c r="I5513" s="151" t="s">
        <v>557</v>
      </c>
      <c r="J5513" s="147">
        <v>2100</v>
      </c>
      <c r="K5513" s="147">
        <v>12632</v>
      </c>
      <c r="L5513" s="148">
        <v>26527200</v>
      </c>
      <c r="M5513" s="120" t="s">
        <v>56</v>
      </c>
      <c r="N5513" s="149">
        <v>2122176</v>
      </c>
      <c r="O5513" s="169"/>
      <c r="P5513" s="154" t="s">
        <v>4117</v>
      </c>
      <c r="Q5513" s="158" t="s">
        <v>50</v>
      </c>
      <c r="R5513" s="142">
        <f t="shared" si="85"/>
        <v>8</v>
      </c>
    </row>
    <row r="5514" s="109" customFormat="1">
      <c r="A5514" s="119">
        <f>MAX($A$19:A5513)+1</f>
        <v>5496</v>
      </c>
      <c r="B5514" s="120" t="s">
        <v>41</v>
      </c>
      <c r="C5514" s="144" t="s">
        <v>527</v>
      </c>
      <c r="D5514" s="144" t="s">
        <v>5960</v>
      </c>
      <c r="E5514" s="145" t="s">
        <v>4159</v>
      </c>
      <c r="F5514" s="146" t="s">
        <v>3023</v>
      </c>
      <c r="G5514" s="146" t="s">
        <v>3024</v>
      </c>
      <c r="H5514" s="146" t="s">
        <v>3034</v>
      </c>
      <c r="I5514" s="151" t="s">
        <v>557</v>
      </c>
      <c r="J5514" s="147">
        <v>10000</v>
      </c>
      <c r="K5514" s="147">
        <v>657</v>
      </c>
      <c r="L5514" s="148">
        <v>6570000</v>
      </c>
      <c r="M5514" s="120" t="s">
        <v>56</v>
      </c>
      <c r="N5514" s="149">
        <v>525600</v>
      </c>
      <c r="O5514" s="169"/>
      <c r="P5514" s="154" t="s">
        <v>4117</v>
      </c>
      <c r="Q5514" s="158" t="s">
        <v>50</v>
      </c>
      <c r="R5514" s="142">
        <f t="shared" si="85"/>
        <v>8</v>
      </c>
    </row>
    <row r="5515" s="109" customFormat="1">
      <c r="A5515" s="119">
        <f>MAX($A$19:A5514)+1</f>
        <v>5497</v>
      </c>
      <c r="B5515" s="120" t="s">
        <v>41</v>
      </c>
      <c r="C5515" s="144" t="s">
        <v>527</v>
      </c>
      <c r="D5515" s="144" t="s">
        <v>5960</v>
      </c>
      <c r="E5515" s="145" t="s">
        <v>4159</v>
      </c>
      <c r="F5515" s="146" t="s">
        <v>3023</v>
      </c>
      <c r="G5515" s="146" t="s">
        <v>3024</v>
      </c>
      <c r="H5515" s="146" t="s">
        <v>5963</v>
      </c>
      <c r="I5515" s="151" t="s">
        <v>557</v>
      </c>
      <c r="J5515" s="147">
        <v>4000</v>
      </c>
      <c r="K5515" s="147">
        <v>458</v>
      </c>
      <c r="L5515" s="148">
        <v>1832000</v>
      </c>
      <c r="M5515" s="120" t="s">
        <v>56</v>
      </c>
      <c r="N5515" s="149">
        <v>146560</v>
      </c>
      <c r="O5515" s="169"/>
      <c r="P5515" s="154" t="s">
        <v>4117</v>
      </c>
      <c r="Q5515" s="158" t="s">
        <v>50</v>
      </c>
      <c r="R5515" s="142">
        <f t="shared" si="85"/>
        <v>8</v>
      </c>
    </row>
    <row r="5516" s="109" customFormat="1">
      <c r="A5516" s="119">
        <f>MAX($A$19:A5515)+1</f>
        <v>5498</v>
      </c>
      <c r="B5516" s="120" t="s">
        <v>41</v>
      </c>
      <c r="C5516" s="144" t="s">
        <v>527</v>
      </c>
      <c r="D5516" s="144" t="s">
        <v>5960</v>
      </c>
      <c r="E5516" s="145" t="s">
        <v>4159</v>
      </c>
      <c r="F5516" s="146" t="s">
        <v>3023</v>
      </c>
      <c r="G5516" s="146" t="s">
        <v>3024</v>
      </c>
      <c r="H5516" s="146" t="s">
        <v>3036</v>
      </c>
      <c r="I5516" s="151" t="s">
        <v>557</v>
      </c>
      <c r="J5516" s="147">
        <v>12150</v>
      </c>
      <c r="K5516" s="147">
        <v>797</v>
      </c>
      <c r="L5516" s="148">
        <v>9683550</v>
      </c>
      <c r="M5516" s="120" t="s">
        <v>56</v>
      </c>
      <c r="N5516" s="149">
        <v>774684</v>
      </c>
      <c r="O5516" s="169"/>
      <c r="P5516" s="154" t="s">
        <v>4117</v>
      </c>
      <c r="Q5516" s="158" t="s">
        <v>50</v>
      </c>
      <c r="R5516" s="142">
        <f t="shared" si="85"/>
        <v>8</v>
      </c>
    </row>
    <row r="5517" s="109" customFormat="1">
      <c r="A5517" s="119">
        <f>MAX($A$19:A5516)+1</f>
        <v>5499</v>
      </c>
      <c r="B5517" s="120" t="s">
        <v>41</v>
      </c>
      <c r="C5517" s="144" t="s">
        <v>527</v>
      </c>
      <c r="D5517" s="144" t="s">
        <v>5960</v>
      </c>
      <c r="E5517" s="145" t="s">
        <v>4159</v>
      </c>
      <c r="F5517" s="146" t="s">
        <v>3023</v>
      </c>
      <c r="G5517" s="146" t="s">
        <v>3024</v>
      </c>
      <c r="H5517" s="146" t="s">
        <v>3037</v>
      </c>
      <c r="I5517" s="151" t="s">
        <v>557</v>
      </c>
      <c r="J5517" s="147">
        <v>5000</v>
      </c>
      <c r="K5517" s="147">
        <v>369</v>
      </c>
      <c r="L5517" s="148">
        <v>1845000</v>
      </c>
      <c r="M5517" s="120" t="s">
        <v>56</v>
      </c>
      <c r="N5517" s="149">
        <v>147598</v>
      </c>
      <c r="O5517" s="169"/>
      <c r="P5517" s="154" t="s">
        <v>4117</v>
      </c>
      <c r="Q5517" s="158" t="s">
        <v>50</v>
      </c>
      <c r="R5517" s="142">
        <f t="shared" si="85"/>
        <v>7.99989159891599</v>
      </c>
    </row>
    <row r="5518" s="109" customFormat="1">
      <c r="A5518" s="119">
        <f>MAX($A$19:A5517)+1</f>
        <v>5500</v>
      </c>
      <c r="B5518" s="120" t="s">
        <v>41</v>
      </c>
      <c r="C5518" s="144" t="s">
        <v>813</v>
      </c>
      <c r="D5518" s="144" t="s">
        <v>5964</v>
      </c>
      <c r="E5518" s="145" t="s">
        <v>4159</v>
      </c>
      <c r="F5518" s="123" t="s">
        <v>3039</v>
      </c>
      <c r="G5518" s="146" t="s">
        <v>3040</v>
      </c>
      <c r="H5518" s="146" t="s">
        <v>3044</v>
      </c>
      <c r="I5518" s="151" t="s">
        <v>100</v>
      </c>
      <c r="J5518" s="147">
        <v>101020</v>
      </c>
      <c r="K5518" s="147">
        <v>803</v>
      </c>
      <c r="L5518" s="148">
        <v>81119060</v>
      </c>
      <c r="M5518" s="120" t="s">
        <v>56</v>
      </c>
      <c r="N5518" s="149">
        <v>6489525</v>
      </c>
      <c r="O5518" s="169"/>
      <c r="P5518" s="154" t="s">
        <v>4117</v>
      </c>
      <c r="Q5518" s="158" t="s">
        <v>50</v>
      </c>
      <c r="R5518" s="142">
        <f t="shared" si="85"/>
        <v>8.00000024655118</v>
      </c>
    </row>
    <row r="5519" s="109" customFormat="1">
      <c r="A5519" s="119">
        <f>MAX($A$19:A5518)+1</f>
        <v>5501</v>
      </c>
      <c r="B5519" s="120" t="s">
        <v>41</v>
      </c>
      <c r="C5519" s="144" t="s">
        <v>813</v>
      </c>
      <c r="D5519" s="144" t="s">
        <v>5964</v>
      </c>
      <c r="E5519" s="145" t="s">
        <v>4159</v>
      </c>
      <c r="F5519" s="123" t="s">
        <v>3039</v>
      </c>
      <c r="G5519" s="146" t="s">
        <v>3040</v>
      </c>
      <c r="H5519" s="146" t="s">
        <v>3045</v>
      </c>
      <c r="I5519" s="151" t="s">
        <v>100</v>
      </c>
      <c r="J5519" s="147">
        <v>20014</v>
      </c>
      <c r="K5519" s="147">
        <v>3087</v>
      </c>
      <c r="L5519" s="148">
        <v>61783218</v>
      </c>
      <c r="M5519" s="120" t="s">
        <v>56</v>
      </c>
      <c r="N5519" s="149">
        <v>4942658</v>
      </c>
      <c r="O5519" s="169"/>
      <c r="P5519" s="154" t="s">
        <v>4117</v>
      </c>
      <c r="Q5519" s="158" t="s">
        <v>50</v>
      </c>
      <c r="R5519" s="142">
        <f t="shared" si="85"/>
        <v>8.000000906395</v>
      </c>
    </row>
    <row r="5520" s="109" customFormat="1">
      <c r="A5520" s="119">
        <f>MAX($A$19:A5519)+1</f>
        <v>5502</v>
      </c>
      <c r="B5520" s="120" t="s">
        <v>41</v>
      </c>
      <c r="C5520" s="144" t="s">
        <v>813</v>
      </c>
      <c r="D5520" s="144" t="s">
        <v>5964</v>
      </c>
      <c r="E5520" s="145" t="s">
        <v>4159</v>
      </c>
      <c r="F5520" s="123" t="s">
        <v>3039</v>
      </c>
      <c r="G5520" s="146" t="s">
        <v>3040</v>
      </c>
      <c r="H5520" s="146" t="s">
        <v>3047</v>
      </c>
      <c r="I5520" s="151" t="s">
        <v>100</v>
      </c>
      <c r="J5520" s="147">
        <v>10040</v>
      </c>
      <c r="K5520" s="147">
        <v>1940</v>
      </c>
      <c r="L5520" s="148">
        <v>19477600</v>
      </c>
      <c r="M5520" s="120" t="s">
        <v>56</v>
      </c>
      <c r="N5520" s="149">
        <v>1558208</v>
      </c>
      <c r="O5520" s="169"/>
      <c r="P5520" s="154" t="s">
        <v>4117</v>
      </c>
      <c r="Q5520" s="158" t="s">
        <v>50</v>
      </c>
      <c r="R5520" s="142">
        <f t="shared" si="85"/>
        <v>8</v>
      </c>
    </row>
    <row r="5521" s="109" customFormat="1">
      <c r="A5521" s="119">
        <f>MAX($A$19:A5520)+1</f>
        <v>5503</v>
      </c>
      <c r="B5521" s="120" t="s">
        <v>41</v>
      </c>
      <c r="C5521" s="144" t="s">
        <v>813</v>
      </c>
      <c r="D5521" s="144" t="s">
        <v>5964</v>
      </c>
      <c r="E5521" s="145" t="s">
        <v>4159</v>
      </c>
      <c r="F5521" s="123" t="s">
        <v>3039</v>
      </c>
      <c r="G5521" s="146" t="s">
        <v>3040</v>
      </c>
      <c r="H5521" s="146" t="s">
        <v>5965</v>
      </c>
      <c r="I5521" s="151" t="s">
        <v>100</v>
      </c>
      <c r="J5521" s="147">
        <v>16920</v>
      </c>
      <c r="K5521" s="147">
        <v>31556</v>
      </c>
      <c r="L5521" s="148">
        <v>533927520</v>
      </c>
      <c r="M5521" s="120" t="s">
        <v>56</v>
      </c>
      <c r="N5521" s="149">
        <v>42714202</v>
      </c>
      <c r="O5521" s="169"/>
      <c r="P5521" s="154" t="s">
        <v>4117</v>
      </c>
      <c r="Q5521" s="158" t="s">
        <v>50</v>
      </c>
      <c r="R5521" s="142">
        <f t="shared" si="85"/>
        <v>8.00000007491654</v>
      </c>
    </row>
    <row r="5522" s="109" customFormat="1">
      <c r="A5522" s="119">
        <f>MAX($A$19:A5521)+1</f>
        <v>5504</v>
      </c>
      <c r="B5522" s="120" t="s">
        <v>41</v>
      </c>
      <c r="C5522" s="144" t="s">
        <v>813</v>
      </c>
      <c r="D5522" s="144" t="s">
        <v>5964</v>
      </c>
      <c r="E5522" s="145" t="s">
        <v>4159</v>
      </c>
      <c r="F5522" s="123" t="s">
        <v>3039</v>
      </c>
      <c r="G5522" s="146" t="s">
        <v>3040</v>
      </c>
      <c r="H5522" s="146" t="s">
        <v>5966</v>
      </c>
      <c r="I5522" s="151" t="s">
        <v>100</v>
      </c>
      <c r="J5522" s="147">
        <v>27500</v>
      </c>
      <c r="K5522" s="147">
        <v>245</v>
      </c>
      <c r="L5522" s="148">
        <v>6737500</v>
      </c>
      <c r="M5522" s="120" t="s">
        <v>56</v>
      </c>
      <c r="N5522" s="149">
        <v>539000</v>
      </c>
      <c r="O5522" s="169"/>
      <c r="P5522" s="154" t="s">
        <v>4117</v>
      </c>
      <c r="Q5522" s="158" t="s">
        <v>50</v>
      </c>
      <c r="R5522" s="142">
        <f t="shared" si="85"/>
        <v>8</v>
      </c>
    </row>
    <row r="5523" s="109" customFormat="1">
      <c r="A5523" s="119">
        <f>MAX($A$19:A5522)+1</f>
        <v>5505</v>
      </c>
      <c r="B5523" s="120" t="s">
        <v>41</v>
      </c>
      <c r="C5523" s="144" t="s">
        <v>813</v>
      </c>
      <c r="D5523" s="144" t="s">
        <v>5964</v>
      </c>
      <c r="E5523" s="145" t="s">
        <v>4159</v>
      </c>
      <c r="F5523" s="123" t="s">
        <v>3039</v>
      </c>
      <c r="G5523" s="146" t="s">
        <v>3040</v>
      </c>
      <c r="H5523" s="146" t="s">
        <v>5967</v>
      </c>
      <c r="I5523" s="151" t="s">
        <v>100</v>
      </c>
      <c r="J5523" s="147">
        <v>10519</v>
      </c>
      <c r="K5523" s="147">
        <v>1050</v>
      </c>
      <c r="L5523" s="148">
        <v>11044950</v>
      </c>
      <c r="M5523" s="120" t="s">
        <v>56</v>
      </c>
      <c r="N5523" s="149">
        <v>883596</v>
      </c>
      <c r="O5523" s="169"/>
      <c r="P5523" s="154" t="s">
        <v>4117</v>
      </c>
      <c r="Q5523" s="158" t="s">
        <v>50</v>
      </c>
      <c r="R5523" s="142">
        <f t="shared" si="85"/>
        <v>8</v>
      </c>
    </row>
    <row r="5524" s="109" customFormat="1">
      <c r="A5524" s="119">
        <f>MAX($A$19:A5523)+1</f>
        <v>5506</v>
      </c>
      <c r="B5524" s="120" t="s">
        <v>41</v>
      </c>
      <c r="C5524" s="144" t="s">
        <v>813</v>
      </c>
      <c r="D5524" s="144" t="s">
        <v>5964</v>
      </c>
      <c r="E5524" s="145" t="s">
        <v>4159</v>
      </c>
      <c r="F5524" s="123" t="s">
        <v>3039</v>
      </c>
      <c r="G5524" s="146" t="s">
        <v>3040</v>
      </c>
      <c r="H5524" s="146" t="s">
        <v>5968</v>
      </c>
      <c r="I5524" s="151" t="s">
        <v>100</v>
      </c>
      <c r="J5524" s="147">
        <v>100</v>
      </c>
      <c r="K5524" s="147">
        <v>15800</v>
      </c>
      <c r="L5524" s="148">
        <v>1580000</v>
      </c>
      <c r="M5524" s="120" t="s">
        <v>56</v>
      </c>
      <c r="N5524" s="149">
        <v>126400</v>
      </c>
      <c r="O5524" s="169"/>
      <c r="P5524" s="154" t="s">
        <v>4117</v>
      </c>
      <c r="Q5524" s="158" t="s">
        <v>50</v>
      </c>
      <c r="R5524" s="142">
        <f t="shared" si="85"/>
        <v>8</v>
      </c>
    </row>
    <row r="5525" s="109" customFormat="1">
      <c r="A5525" s="119">
        <f>MAX($A$19:A5524)+1</f>
        <v>5507</v>
      </c>
      <c r="B5525" s="120" t="s">
        <v>41</v>
      </c>
      <c r="C5525" s="144" t="s">
        <v>813</v>
      </c>
      <c r="D5525" s="144" t="s">
        <v>5964</v>
      </c>
      <c r="E5525" s="145" t="s">
        <v>4159</v>
      </c>
      <c r="F5525" s="123" t="s">
        <v>3039</v>
      </c>
      <c r="G5525" s="146" t="s">
        <v>3040</v>
      </c>
      <c r="H5525" s="146" t="s">
        <v>3053</v>
      </c>
      <c r="I5525" s="151" t="s">
        <v>100</v>
      </c>
      <c r="J5525" s="147">
        <v>7450</v>
      </c>
      <c r="K5525" s="147">
        <v>5385</v>
      </c>
      <c r="L5525" s="148">
        <v>40118250</v>
      </c>
      <c r="M5525" s="120" t="s">
        <v>56</v>
      </c>
      <c r="N5525" s="149">
        <v>3209460</v>
      </c>
      <c r="O5525" s="169"/>
      <c r="P5525" s="154" t="s">
        <v>4117</v>
      </c>
      <c r="Q5525" s="158" t="s">
        <v>50</v>
      </c>
      <c r="R5525" s="142">
        <f t="shared" si="85"/>
        <v>8</v>
      </c>
    </row>
    <row r="5526" s="109" customFormat="1">
      <c r="A5526" s="119">
        <f>MAX($A$19:A5525)+1</f>
        <v>5508</v>
      </c>
      <c r="B5526" s="120" t="s">
        <v>41</v>
      </c>
      <c r="C5526" s="144" t="s">
        <v>813</v>
      </c>
      <c r="D5526" s="144" t="s">
        <v>5964</v>
      </c>
      <c r="E5526" s="145" t="s">
        <v>4159</v>
      </c>
      <c r="F5526" s="123" t="s">
        <v>3039</v>
      </c>
      <c r="G5526" s="146" t="s">
        <v>3040</v>
      </c>
      <c r="H5526" s="146" t="s">
        <v>5969</v>
      </c>
      <c r="I5526" s="151" t="s">
        <v>100</v>
      </c>
      <c r="J5526" s="147">
        <v>200</v>
      </c>
      <c r="K5526" s="147">
        <v>6700</v>
      </c>
      <c r="L5526" s="148">
        <v>1340000</v>
      </c>
      <c r="M5526" s="120" t="s">
        <v>56</v>
      </c>
      <c r="N5526" s="149">
        <v>107200</v>
      </c>
      <c r="O5526" s="169"/>
      <c r="P5526" s="154" t="s">
        <v>4117</v>
      </c>
      <c r="Q5526" s="158" t="s">
        <v>50</v>
      </c>
      <c r="R5526" s="142">
        <f t="shared" si="85"/>
        <v>8</v>
      </c>
    </row>
    <row r="5527" s="109" customFormat="1">
      <c r="A5527" s="119">
        <f>MAX($A$19:A5526)+1</f>
        <v>5509</v>
      </c>
      <c r="B5527" s="120" t="s">
        <v>41</v>
      </c>
      <c r="C5527" s="144" t="s">
        <v>813</v>
      </c>
      <c r="D5527" s="144" t="s">
        <v>5964</v>
      </c>
      <c r="E5527" s="145" t="s">
        <v>4159</v>
      </c>
      <c r="F5527" s="123" t="s">
        <v>3039</v>
      </c>
      <c r="G5527" s="146" t="s">
        <v>3040</v>
      </c>
      <c r="H5527" s="146" t="s">
        <v>5970</v>
      </c>
      <c r="I5527" s="151" t="s">
        <v>100</v>
      </c>
      <c r="J5527" s="147">
        <v>41660</v>
      </c>
      <c r="K5527" s="147">
        <v>1333</v>
      </c>
      <c r="L5527" s="148">
        <v>55532780</v>
      </c>
      <c r="M5527" s="120" t="s">
        <v>56</v>
      </c>
      <c r="N5527" s="149">
        <v>4442623</v>
      </c>
      <c r="O5527" s="169"/>
      <c r="P5527" s="154" t="s">
        <v>4117</v>
      </c>
      <c r="Q5527" s="158" t="s">
        <v>50</v>
      </c>
      <c r="R5527" s="142">
        <f t="shared" si="85"/>
        <v>8.00000108044294</v>
      </c>
    </row>
    <row r="5528" s="109" customFormat="1">
      <c r="A5528" s="119">
        <f>MAX($A$19:A5527)+1</f>
        <v>5510</v>
      </c>
      <c r="B5528" s="120" t="s">
        <v>41</v>
      </c>
      <c r="C5528" s="144" t="s">
        <v>813</v>
      </c>
      <c r="D5528" s="144" t="s">
        <v>5964</v>
      </c>
      <c r="E5528" s="145" t="s">
        <v>4159</v>
      </c>
      <c r="F5528" s="123" t="s">
        <v>3039</v>
      </c>
      <c r="G5528" s="146" t="s">
        <v>3040</v>
      </c>
      <c r="H5528" s="146" t="s">
        <v>5971</v>
      </c>
      <c r="I5528" s="151" t="s">
        <v>100</v>
      </c>
      <c r="J5528" s="147">
        <v>18000</v>
      </c>
      <c r="K5528" s="147">
        <v>13039</v>
      </c>
      <c r="L5528" s="148">
        <v>234702000</v>
      </c>
      <c r="M5528" s="120" t="s">
        <v>56</v>
      </c>
      <c r="N5528" s="149">
        <v>18776160</v>
      </c>
      <c r="O5528" s="169"/>
      <c r="P5528" s="154" t="s">
        <v>4117</v>
      </c>
      <c r="Q5528" s="158" t="s">
        <v>50</v>
      </c>
      <c r="R5528" s="142">
        <f t="shared" si="85"/>
        <v>8</v>
      </c>
    </row>
    <row r="5529" s="109" customFormat="1">
      <c r="A5529" s="119">
        <f>MAX($A$19:A5528)+1</f>
        <v>5511</v>
      </c>
      <c r="B5529" s="120" t="s">
        <v>41</v>
      </c>
      <c r="C5529" s="144" t="s">
        <v>813</v>
      </c>
      <c r="D5529" s="144" t="s">
        <v>5964</v>
      </c>
      <c r="E5529" s="145" t="s">
        <v>4159</v>
      </c>
      <c r="F5529" s="123" t="s">
        <v>3039</v>
      </c>
      <c r="G5529" s="146" t="s">
        <v>3040</v>
      </c>
      <c r="H5529" s="146" t="s">
        <v>5972</v>
      </c>
      <c r="I5529" s="151" t="s">
        <v>100</v>
      </c>
      <c r="J5529" s="147">
        <v>2982</v>
      </c>
      <c r="K5529" s="147">
        <v>3871</v>
      </c>
      <c r="L5529" s="148">
        <v>11543322</v>
      </c>
      <c r="M5529" s="120" t="s">
        <v>56</v>
      </c>
      <c r="N5529" s="149">
        <v>923466</v>
      </c>
      <c r="O5529" s="169"/>
      <c r="P5529" s="154" t="s">
        <v>4117</v>
      </c>
      <c r="Q5529" s="158" t="s">
        <v>50</v>
      </c>
      <c r="R5529" s="142">
        <f t="shared" si="85"/>
        <v>8.00000207912419</v>
      </c>
    </row>
    <row r="5530" s="109" customFormat="1">
      <c r="A5530" s="119">
        <f>MAX($A$19:A5529)+1</f>
        <v>5512</v>
      </c>
      <c r="B5530" s="120" t="s">
        <v>41</v>
      </c>
      <c r="C5530" s="144" t="s">
        <v>813</v>
      </c>
      <c r="D5530" s="144" t="s">
        <v>5964</v>
      </c>
      <c r="E5530" s="145" t="s">
        <v>4159</v>
      </c>
      <c r="F5530" s="123" t="s">
        <v>3039</v>
      </c>
      <c r="G5530" s="146" t="s">
        <v>3040</v>
      </c>
      <c r="H5530" s="146" t="s">
        <v>5973</v>
      </c>
      <c r="I5530" s="151" t="s">
        <v>100</v>
      </c>
      <c r="J5530" s="147">
        <v>5000</v>
      </c>
      <c r="K5530" s="147">
        <v>9300</v>
      </c>
      <c r="L5530" s="148">
        <v>46500000</v>
      </c>
      <c r="M5530" s="120" t="s">
        <v>56</v>
      </c>
      <c r="N5530" s="149">
        <v>3720000</v>
      </c>
      <c r="O5530" s="169"/>
      <c r="P5530" s="154" t="s">
        <v>4117</v>
      </c>
      <c r="Q5530" s="158" t="s">
        <v>50</v>
      </c>
      <c r="R5530" s="142">
        <f t="shared" si="85"/>
        <v>8</v>
      </c>
    </row>
    <row r="5531" s="109" customFormat="1">
      <c r="A5531" s="119">
        <f>MAX($A$19:A5530)+1</f>
        <v>5513</v>
      </c>
      <c r="B5531" s="120" t="s">
        <v>41</v>
      </c>
      <c r="C5531" s="144" t="s">
        <v>813</v>
      </c>
      <c r="D5531" s="144" t="s">
        <v>5964</v>
      </c>
      <c r="E5531" s="145" t="s">
        <v>4159</v>
      </c>
      <c r="F5531" s="123" t="s">
        <v>3039</v>
      </c>
      <c r="G5531" s="146" t="s">
        <v>3040</v>
      </c>
      <c r="H5531" s="146" t="s">
        <v>5974</v>
      </c>
      <c r="I5531" s="151" t="s">
        <v>100</v>
      </c>
      <c r="J5531" s="147">
        <v>6000</v>
      </c>
      <c r="K5531" s="147">
        <v>8933</v>
      </c>
      <c r="L5531" s="148">
        <v>53598000</v>
      </c>
      <c r="M5531" s="120" t="s">
        <v>56</v>
      </c>
      <c r="N5531" s="149">
        <v>4287838</v>
      </c>
      <c r="O5531" s="169"/>
      <c r="P5531" s="154" t="s">
        <v>4117</v>
      </c>
      <c r="Q5531" s="158" t="s">
        <v>50</v>
      </c>
      <c r="R5531" s="142">
        <f t="shared" si="85"/>
        <v>7.99999626851748</v>
      </c>
    </row>
    <row r="5532" s="109" customFormat="1">
      <c r="A5532" s="119">
        <f>MAX($A$19:A5531)+1</f>
        <v>5514</v>
      </c>
      <c r="B5532" s="120" t="s">
        <v>41</v>
      </c>
      <c r="C5532" s="144" t="s">
        <v>813</v>
      </c>
      <c r="D5532" s="144" t="s">
        <v>4282</v>
      </c>
      <c r="E5532" s="145" t="s">
        <v>4159</v>
      </c>
      <c r="F5532" s="123" t="s">
        <v>3039</v>
      </c>
      <c r="G5532" s="146" t="s">
        <v>3040</v>
      </c>
      <c r="H5532" s="146" t="s">
        <v>5975</v>
      </c>
      <c r="I5532" s="151" t="s">
        <v>3163</v>
      </c>
      <c r="J5532" s="147">
        <v>327</v>
      </c>
      <c r="K5532" s="147">
        <v>70070</v>
      </c>
      <c r="L5532" s="148">
        <v>22912890</v>
      </c>
      <c r="M5532" s="120" t="s">
        <v>56</v>
      </c>
      <c r="N5532" s="149">
        <v>1833032</v>
      </c>
      <c r="O5532" s="169"/>
      <c r="P5532" s="154" t="s">
        <v>4117</v>
      </c>
      <c r="Q5532" s="158" t="s">
        <v>50</v>
      </c>
      <c r="R5532" s="142">
        <f t="shared" si="85"/>
        <v>8.00000349148449</v>
      </c>
    </row>
    <row r="5533" s="109" customFormat="1">
      <c r="A5533" s="119">
        <f>MAX($A$19:A5532)+1</f>
        <v>5515</v>
      </c>
      <c r="B5533" s="120" t="s">
        <v>41</v>
      </c>
      <c r="C5533" s="144" t="s">
        <v>813</v>
      </c>
      <c r="D5533" s="144" t="s">
        <v>4282</v>
      </c>
      <c r="E5533" s="145" t="s">
        <v>4159</v>
      </c>
      <c r="F5533" s="123" t="s">
        <v>3039</v>
      </c>
      <c r="G5533" s="146" t="s">
        <v>3040</v>
      </c>
      <c r="H5533" s="146" t="s">
        <v>5976</v>
      </c>
      <c r="I5533" s="151" t="s">
        <v>5977</v>
      </c>
      <c r="J5533" s="147">
        <v>300</v>
      </c>
      <c r="K5533" s="147">
        <v>22600</v>
      </c>
      <c r="L5533" s="148">
        <v>6780000</v>
      </c>
      <c r="M5533" s="120" t="s">
        <v>56</v>
      </c>
      <c r="N5533" s="149">
        <v>542399</v>
      </c>
      <c r="O5533" s="169"/>
      <c r="P5533" s="154" t="s">
        <v>4117</v>
      </c>
      <c r="Q5533" s="158" t="s">
        <v>50</v>
      </c>
      <c r="R5533" s="142">
        <f t="shared" si="85"/>
        <v>7.99998525073746</v>
      </c>
    </row>
    <row r="5534" s="109" customFormat="1">
      <c r="A5534" s="119">
        <f>MAX($A$19:A5533)+1</f>
        <v>5516</v>
      </c>
      <c r="B5534" s="120" t="s">
        <v>41</v>
      </c>
      <c r="C5534" s="144" t="s">
        <v>1381</v>
      </c>
      <c r="D5534" s="144" t="s">
        <v>5978</v>
      </c>
      <c r="E5534" s="145" t="s">
        <v>4159</v>
      </c>
      <c r="F5534" s="146" t="s">
        <v>3057</v>
      </c>
      <c r="G5534" s="146" t="s">
        <v>3058</v>
      </c>
      <c r="H5534" s="146" t="s">
        <v>3059</v>
      </c>
      <c r="I5534" s="151" t="s">
        <v>801</v>
      </c>
      <c r="J5534" s="147">
        <v>130</v>
      </c>
      <c r="K5534" s="147">
        <v>82548</v>
      </c>
      <c r="L5534" s="148">
        <v>10731240</v>
      </c>
      <c r="M5534" s="120" t="s">
        <v>56</v>
      </c>
      <c r="N5534" s="149">
        <v>858500</v>
      </c>
      <c r="O5534" s="169"/>
      <c r="P5534" s="154" t="s">
        <v>4117</v>
      </c>
      <c r="Q5534" s="158" t="s">
        <v>50</v>
      </c>
      <c r="R5534" s="142">
        <f t="shared" si="85"/>
        <v>8.00000745487008</v>
      </c>
    </row>
    <row r="5535" s="109" customFormat="1">
      <c r="A5535" s="119">
        <f>MAX($A$19:A5534)+1</f>
        <v>5517</v>
      </c>
      <c r="B5535" s="120" t="s">
        <v>41</v>
      </c>
      <c r="C5535" s="144" t="s">
        <v>1381</v>
      </c>
      <c r="D5535" s="144" t="s">
        <v>5978</v>
      </c>
      <c r="E5535" s="145" t="s">
        <v>4159</v>
      </c>
      <c r="F5535" s="146" t="s">
        <v>3057</v>
      </c>
      <c r="G5535" s="146" t="s">
        <v>3058</v>
      </c>
      <c r="H5535" s="146" t="s">
        <v>3059</v>
      </c>
      <c r="I5535" s="151" t="s">
        <v>801</v>
      </c>
      <c r="J5535" s="147">
        <v>106</v>
      </c>
      <c r="K5535" s="147">
        <v>85589</v>
      </c>
      <c r="L5535" s="148">
        <v>9072434</v>
      </c>
      <c r="M5535" s="120" t="s">
        <v>56</v>
      </c>
      <c r="N5535" s="149">
        <v>725795</v>
      </c>
      <c r="O5535" s="169"/>
      <c r="P5535" s="154" t="s">
        <v>4117</v>
      </c>
      <c r="Q5535" s="158" t="s">
        <v>50</v>
      </c>
      <c r="R5535" s="142">
        <f t="shared" si="85"/>
        <v>8.00000308627211</v>
      </c>
    </row>
    <row r="5536" s="109" customFormat="1">
      <c r="A5536" s="119">
        <f>MAX($A$19:A5535)+1</f>
        <v>5518</v>
      </c>
      <c r="B5536" s="120" t="s">
        <v>41</v>
      </c>
      <c r="C5536" s="144" t="s">
        <v>1381</v>
      </c>
      <c r="D5536" s="144" t="s">
        <v>5978</v>
      </c>
      <c r="E5536" s="145" t="s">
        <v>4159</v>
      </c>
      <c r="F5536" s="146" t="s">
        <v>3057</v>
      </c>
      <c r="G5536" s="146" t="s">
        <v>3058</v>
      </c>
      <c r="H5536" s="146" t="s">
        <v>3059</v>
      </c>
      <c r="I5536" s="151" t="s">
        <v>801</v>
      </c>
      <c r="J5536" s="147">
        <v>266</v>
      </c>
      <c r="K5536" s="147">
        <v>74949</v>
      </c>
      <c r="L5536" s="148">
        <v>19936434</v>
      </c>
      <c r="M5536" s="120" t="s">
        <v>56</v>
      </c>
      <c r="N5536" s="149">
        <v>1594912</v>
      </c>
      <c r="O5536" s="169"/>
      <c r="P5536" s="154" t="s">
        <v>4117</v>
      </c>
      <c r="Q5536" s="158" t="s">
        <v>50</v>
      </c>
      <c r="R5536" s="142">
        <f t="shared" si="85"/>
        <v>7.9999863566373</v>
      </c>
    </row>
    <row r="5537" s="109" customFormat="1">
      <c r="A5537" s="119">
        <f>MAX($A$19:A5536)+1</f>
        <v>5519</v>
      </c>
      <c r="B5537" s="120" t="s">
        <v>41</v>
      </c>
      <c r="C5537" s="144" t="s">
        <v>1381</v>
      </c>
      <c r="D5537" s="144" t="s">
        <v>5978</v>
      </c>
      <c r="E5537" s="145" t="s">
        <v>4159</v>
      </c>
      <c r="F5537" s="146" t="s">
        <v>3057</v>
      </c>
      <c r="G5537" s="146" t="s">
        <v>3058</v>
      </c>
      <c r="H5537" s="146" t="s">
        <v>3060</v>
      </c>
      <c r="I5537" s="151" t="s">
        <v>801</v>
      </c>
      <c r="J5537" s="147">
        <v>58</v>
      </c>
      <c r="K5537" s="147">
        <v>68880</v>
      </c>
      <c r="L5537" s="148">
        <v>3995040</v>
      </c>
      <c r="M5537" s="120" t="s">
        <v>56</v>
      </c>
      <c r="N5537" s="149">
        <v>319604</v>
      </c>
      <c r="O5537" s="169"/>
      <c r="P5537" s="154" t="s">
        <v>4117</v>
      </c>
      <c r="Q5537" s="158" t="s">
        <v>50</v>
      </c>
      <c r="R5537" s="142">
        <f t="shared" si="85"/>
        <v>8.00002002483079</v>
      </c>
    </row>
    <row r="5538" s="109" customFormat="1">
      <c r="A5538" s="119">
        <f>MAX($A$19:A5537)+1</f>
        <v>5520</v>
      </c>
      <c r="B5538" s="120" t="s">
        <v>41</v>
      </c>
      <c r="C5538" s="144" t="s">
        <v>1381</v>
      </c>
      <c r="D5538" s="144" t="s">
        <v>5978</v>
      </c>
      <c r="E5538" s="145" t="s">
        <v>4159</v>
      </c>
      <c r="F5538" s="146" t="s">
        <v>3057</v>
      </c>
      <c r="G5538" s="146" t="s">
        <v>3058</v>
      </c>
      <c r="H5538" s="146" t="s">
        <v>3060</v>
      </c>
      <c r="I5538" s="151" t="s">
        <v>801</v>
      </c>
      <c r="J5538" s="147">
        <v>29</v>
      </c>
      <c r="K5538" s="147">
        <v>133535</v>
      </c>
      <c r="L5538" s="148">
        <v>3872515</v>
      </c>
      <c r="M5538" s="120" t="s">
        <v>56</v>
      </c>
      <c r="N5538" s="149">
        <v>309802</v>
      </c>
      <c r="O5538" s="169"/>
      <c r="P5538" s="154" t="s">
        <v>4117</v>
      </c>
      <c r="Q5538" s="158" t="s">
        <v>50</v>
      </c>
      <c r="R5538" s="142">
        <f t="shared" si="85"/>
        <v>8.00002065840933</v>
      </c>
    </row>
    <row r="5539" s="109" customFormat="1">
      <c r="A5539" s="119">
        <f>MAX($A$19:A5538)+1</f>
        <v>5521</v>
      </c>
      <c r="B5539" s="120" t="s">
        <v>41</v>
      </c>
      <c r="C5539" s="144" t="s">
        <v>527</v>
      </c>
      <c r="D5539" s="144" t="s">
        <v>5979</v>
      </c>
      <c r="E5539" s="145">
        <v>45245</v>
      </c>
      <c r="F5539" s="146" t="s">
        <v>5980</v>
      </c>
      <c r="G5539" s="146" t="s">
        <v>5981</v>
      </c>
      <c r="H5539" s="146" t="s">
        <v>5982</v>
      </c>
      <c r="I5539" s="151" t="s">
        <v>98</v>
      </c>
      <c r="J5539" s="147">
        <v>1</v>
      </c>
      <c r="K5539" s="147">
        <v>3888888</v>
      </c>
      <c r="L5539" s="148">
        <v>3888888</v>
      </c>
      <c r="M5539" s="120" t="s">
        <v>56</v>
      </c>
      <c r="N5539" s="149">
        <v>311112</v>
      </c>
      <c r="O5539" s="169"/>
      <c r="P5539" s="154" t="s">
        <v>4117</v>
      </c>
      <c r="Q5539" s="158" t="s">
        <v>50</v>
      </c>
      <c r="R5539" s="142">
        <f ref="R5539:R5602" t="shared" si="86">N5539/L5539*100</f>
        <v>8.00002468571993</v>
      </c>
    </row>
    <row r="5540" s="109" customFormat="1">
      <c r="A5540" s="119">
        <f>MAX($A$19:A5539)+1</f>
        <v>5522</v>
      </c>
      <c r="B5540" s="120" t="s">
        <v>41</v>
      </c>
      <c r="C5540" s="144" t="s">
        <v>3061</v>
      </c>
      <c r="D5540" s="144" t="s">
        <v>5983</v>
      </c>
      <c r="E5540" s="145" t="s">
        <v>4328</v>
      </c>
      <c r="F5540" s="146" t="s">
        <v>3063</v>
      </c>
      <c r="G5540" s="146" t="s">
        <v>3064</v>
      </c>
      <c r="H5540" s="146" t="s">
        <v>3067</v>
      </c>
      <c r="I5540" s="151" t="s">
        <v>3066</v>
      </c>
      <c r="J5540" s="147">
        <v>40000</v>
      </c>
      <c r="K5540" s="147">
        <v>157</v>
      </c>
      <c r="L5540" s="148">
        <v>6280000</v>
      </c>
      <c r="M5540" s="120" t="s">
        <v>56</v>
      </c>
      <c r="N5540" s="149">
        <v>502400</v>
      </c>
      <c r="O5540" s="169"/>
      <c r="P5540" s="154" t="s">
        <v>4117</v>
      </c>
      <c r="Q5540" s="158" t="s">
        <v>50</v>
      </c>
      <c r="R5540" s="142">
        <f t="shared" si="86"/>
        <v>8</v>
      </c>
    </row>
    <row r="5541" s="109" customFormat="1">
      <c r="A5541" s="119">
        <f>MAX($A$19:A5540)+1</f>
        <v>5523</v>
      </c>
      <c r="B5541" s="120" t="s">
        <v>41</v>
      </c>
      <c r="C5541" s="144" t="s">
        <v>3061</v>
      </c>
      <c r="D5541" s="144" t="s">
        <v>5983</v>
      </c>
      <c r="E5541" s="145" t="s">
        <v>4328</v>
      </c>
      <c r="F5541" s="146" t="s">
        <v>3063</v>
      </c>
      <c r="G5541" s="146" t="s">
        <v>3064</v>
      </c>
      <c r="H5541" s="146" t="s">
        <v>3071</v>
      </c>
      <c r="I5541" s="151" t="s">
        <v>3066</v>
      </c>
      <c r="J5541" s="147">
        <v>8000</v>
      </c>
      <c r="K5541" s="147">
        <v>157</v>
      </c>
      <c r="L5541" s="148">
        <v>1256000</v>
      </c>
      <c r="M5541" s="120" t="s">
        <v>56</v>
      </c>
      <c r="N5541" s="149">
        <v>100480</v>
      </c>
      <c r="O5541" s="169"/>
      <c r="P5541" s="154" t="s">
        <v>4117</v>
      </c>
      <c r="Q5541" s="158" t="s">
        <v>50</v>
      </c>
      <c r="R5541" s="142">
        <f t="shared" si="86"/>
        <v>8</v>
      </c>
    </row>
    <row r="5542" s="109" customFormat="1">
      <c r="A5542" s="119">
        <f>MAX($A$19:A5541)+1</f>
        <v>5524</v>
      </c>
      <c r="B5542" s="120" t="s">
        <v>41</v>
      </c>
      <c r="C5542" s="144" t="s">
        <v>3061</v>
      </c>
      <c r="D5542" s="144" t="s">
        <v>5983</v>
      </c>
      <c r="E5542" s="145" t="s">
        <v>4328</v>
      </c>
      <c r="F5542" s="146" t="s">
        <v>3063</v>
      </c>
      <c r="G5542" s="146" t="s">
        <v>3064</v>
      </c>
      <c r="H5542" s="146" t="s">
        <v>3074</v>
      </c>
      <c r="I5542" s="151" t="s">
        <v>3066</v>
      </c>
      <c r="J5542" s="147">
        <v>8000</v>
      </c>
      <c r="K5542" s="147">
        <v>130</v>
      </c>
      <c r="L5542" s="148">
        <v>1040000</v>
      </c>
      <c r="M5542" s="120" t="s">
        <v>56</v>
      </c>
      <c r="N5542" s="149">
        <v>83200</v>
      </c>
      <c r="O5542" s="169"/>
      <c r="P5542" s="154" t="s">
        <v>4117</v>
      </c>
      <c r="Q5542" s="158" t="s">
        <v>50</v>
      </c>
      <c r="R5542" s="142">
        <f t="shared" si="86"/>
        <v>8</v>
      </c>
    </row>
    <row r="5543" s="109" customFormat="1">
      <c r="A5543" s="119">
        <f>MAX($A$19:A5542)+1</f>
        <v>5525</v>
      </c>
      <c r="B5543" s="120" t="s">
        <v>41</v>
      </c>
      <c r="C5543" s="144" t="s">
        <v>3076</v>
      </c>
      <c r="D5543" s="144" t="s">
        <v>5984</v>
      </c>
      <c r="E5543" s="145">
        <v>45244</v>
      </c>
      <c r="F5543" s="146" t="s">
        <v>3078</v>
      </c>
      <c r="G5543" s="146" t="s">
        <v>3079</v>
      </c>
      <c r="H5543" s="123" t="s">
        <v>3080</v>
      </c>
      <c r="I5543" s="133" t="s">
        <v>3081</v>
      </c>
      <c r="J5543" s="134">
        <v>300</v>
      </c>
      <c r="K5543" s="134">
        <v>25000</v>
      </c>
      <c r="L5543" s="148">
        <v>7500000</v>
      </c>
      <c r="M5543" s="120" t="s">
        <v>56</v>
      </c>
      <c r="N5543" s="149">
        <v>600000</v>
      </c>
      <c r="O5543" s="169"/>
      <c r="P5543" s="154" t="s">
        <v>4117</v>
      </c>
      <c r="Q5543" s="158" t="s">
        <v>50</v>
      </c>
      <c r="R5543" s="142">
        <f t="shared" si="86"/>
        <v>8</v>
      </c>
    </row>
    <row r="5544" ht="22.5" s="109" customFormat="1">
      <c r="A5544" s="119">
        <f>MAX($A$19:A5543)+1</f>
        <v>5526</v>
      </c>
      <c r="B5544" s="120" t="s">
        <v>41</v>
      </c>
      <c r="C5544" s="144" t="s">
        <v>5985</v>
      </c>
      <c r="D5544" s="144" t="s">
        <v>5986</v>
      </c>
      <c r="E5544" s="145">
        <v>45257</v>
      </c>
      <c r="F5544" s="146" t="s">
        <v>5987</v>
      </c>
      <c r="G5544" s="146" t="s">
        <v>5988</v>
      </c>
      <c r="H5544" s="146" t="s">
        <v>5989</v>
      </c>
      <c r="I5544" s="151" t="s">
        <v>98</v>
      </c>
      <c r="J5544" s="147">
        <v>200</v>
      </c>
      <c r="K5544" s="147">
        <v>330000</v>
      </c>
      <c r="L5544" s="148">
        <v>66000000</v>
      </c>
      <c r="M5544" s="120" t="s">
        <v>56</v>
      </c>
      <c r="N5544" s="149">
        <v>5280000</v>
      </c>
      <c r="O5544" s="169"/>
      <c r="P5544" s="154" t="s">
        <v>4117</v>
      </c>
      <c r="Q5544" s="158" t="s">
        <v>50</v>
      </c>
      <c r="R5544" s="142">
        <f t="shared" si="86"/>
        <v>8</v>
      </c>
    </row>
    <row r="5545" ht="22.5" s="109" customFormat="1">
      <c r="A5545" s="119">
        <f>MAX($A$19:A5544)+1</f>
        <v>5527</v>
      </c>
      <c r="B5545" s="120" t="s">
        <v>41</v>
      </c>
      <c r="C5545" s="144" t="s">
        <v>1709</v>
      </c>
      <c r="D5545" s="144" t="s">
        <v>5350</v>
      </c>
      <c r="E5545" s="145" t="s">
        <v>4159</v>
      </c>
      <c r="F5545" s="123" t="s">
        <v>3082</v>
      </c>
      <c r="G5545" s="146" t="s">
        <v>3083</v>
      </c>
      <c r="H5545" s="146" t="s">
        <v>5990</v>
      </c>
      <c r="I5545" s="151" t="s">
        <v>100</v>
      </c>
      <c r="J5545" s="147">
        <v>565180</v>
      </c>
      <c r="K5545" s="147">
        <v>1180</v>
      </c>
      <c r="L5545" s="148">
        <v>666912400</v>
      </c>
      <c r="M5545" s="120" t="s">
        <v>56</v>
      </c>
      <c r="N5545" s="149">
        <v>53352992</v>
      </c>
      <c r="O5545" s="169"/>
      <c r="P5545" s="154" t="s">
        <v>4117</v>
      </c>
      <c r="Q5545" s="158" t="s">
        <v>50</v>
      </c>
      <c r="R5545" s="142">
        <f t="shared" si="86"/>
        <v>8</v>
      </c>
    </row>
    <row r="5546" ht="22.5" s="109" customFormat="1">
      <c r="A5546" s="119">
        <f>MAX($A$19:A5545)+1</f>
        <v>5528</v>
      </c>
      <c r="B5546" s="120" t="s">
        <v>41</v>
      </c>
      <c r="C5546" s="144" t="s">
        <v>1709</v>
      </c>
      <c r="D5546" s="144" t="s">
        <v>5350</v>
      </c>
      <c r="E5546" s="145" t="s">
        <v>4159</v>
      </c>
      <c r="F5546" s="123" t="s">
        <v>3082</v>
      </c>
      <c r="G5546" s="146" t="s">
        <v>3083</v>
      </c>
      <c r="H5546" s="146" t="s">
        <v>5991</v>
      </c>
      <c r="I5546" s="151" t="s">
        <v>100</v>
      </c>
      <c r="J5546" s="147">
        <v>120000</v>
      </c>
      <c r="K5546" s="147">
        <v>1800</v>
      </c>
      <c r="L5546" s="148">
        <v>216000000</v>
      </c>
      <c r="M5546" s="120" t="s">
        <v>56</v>
      </c>
      <c r="N5546" s="149">
        <v>17280000</v>
      </c>
      <c r="O5546" s="169"/>
      <c r="P5546" s="154" t="s">
        <v>4117</v>
      </c>
      <c r="Q5546" s="158" t="s">
        <v>50</v>
      </c>
      <c r="R5546" s="142">
        <f t="shared" si="86"/>
        <v>8</v>
      </c>
    </row>
    <row r="5547" ht="22.5" s="109" customFormat="1">
      <c r="A5547" s="119">
        <f>MAX($A$19:A5546)+1</f>
        <v>5529</v>
      </c>
      <c r="B5547" s="120" t="s">
        <v>41</v>
      </c>
      <c r="C5547" s="144" t="s">
        <v>1709</v>
      </c>
      <c r="D5547" s="144" t="s">
        <v>5992</v>
      </c>
      <c r="E5547" s="145" t="s">
        <v>4159</v>
      </c>
      <c r="F5547" s="123" t="s">
        <v>3082</v>
      </c>
      <c r="G5547" s="146" t="s">
        <v>3083</v>
      </c>
      <c r="H5547" s="146" t="s">
        <v>3086</v>
      </c>
      <c r="I5547" s="151" t="s">
        <v>100</v>
      </c>
      <c r="J5547" s="147">
        <v>240000</v>
      </c>
      <c r="K5547" s="147">
        <v>875</v>
      </c>
      <c r="L5547" s="148">
        <v>210000000</v>
      </c>
      <c r="M5547" s="120" t="s">
        <v>56</v>
      </c>
      <c r="N5547" s="149">
        <v>16800000</v>
      </c>
      <c r="O5547" s="169"/>
      <c r="P5547" s="154" t="s">
        <v>4117</v>
      </c>
      <c r="Q5547" s="158" t="s">
        <v>50</v>
      </c>
      <c r="R5547" s="142">
        <f t="shared" si="86"/>
        <v>8</v>
      </c>
    </row>
    <row r="5548" ht="22.5" s="109" customFormat="1">
      <c r="A5548" s="119">
        <f>MAX($A$19:A5547)+1</f>
        <v>5530</v>
      </c>
      <c r="B5548" s="120" t="s">
        <v>41</v>
      </c>
      <c r="C5548" s="144" t="s">
        <v>1709</v>
      </c>
      <c r="D5548" s="144" t="s">
        <v>5992</v>
      </c>
      <c r="E5548" s="145" t="s">
        <v>4159</v>
      </c>
      <c r="F5548" s="123" t="s">
        <v>3082</v>
      </c>
      <c r="G5548" s="146" t="s">
        <v>3083</v>
      </c>
      <c r="H5548" s="146" t="s">
        <v>5993</v>
      </c>
      <c r="I5548" s="151" t="s">
        <v>100</v>
      </c>
      <c r="J5548" s="147">
        <v>177530</v>
      </c>
      <c r="K5548" s="147">
        <v>2165</v>
      </c>
      <c r="L5548" s="148">
        <v>384352450</v>
      </c>
      <c r="M5548" s="120" t="s">
        <v>56</v>
      </c>
      <c r="N5548" s="149">
        <v>30748196</v>
      </c>
      <c r="O5548" s="169"/>
      <c r="P5548" s="154" t="s">
        <v>4117</v>
      </c>
      <c r="Q5548" s="158" t="s">
        <v>50</v>
      </c>
      <c r="R5548" s="142">
        <f t="shared" si="86"/>
        <v>8</v>
      </c>
    </row>
    <row r="5549" ht="22.5" s="109" customFormat="1">
      <c r="A5549" s="119">
        <f>MAX($A$19:A5548)+1</f>
        <v>5531</v>
      </c>
      <c r="B5549" s="120" t="s">
        <v>41</v>
      </c>
      <c r="C5549" s="144" t="s">
        <v>1709</v>
      </c>
      <c r="D5549" s="144" t="s">
        <v>5992</v>
      </c>
      <c r="E5549" s="145" t="s">
        <v>4159</v>
      </c>
      <c r="F5549" s="123" t="s">
        <v>3082</v>
      </c>
      <c r="G5549" s="146" t="s">
        <v>3083</v>
      </c>
      <c r="H5549" s="146" t="s">
        <v>3088</v>
      </c>
      <c r="I5549" s="151" t="s">
        <v>100</v>
      </c>
      <c r="J5549" s="147">
        <v>66000</v>
      </c>
      <c r="K5549" s="147">
        <v>3690</v>
      </c>
      <c r="L5549" s="148">
        <v>243540000</v>
      </c>
      <c r="M5549" s="120" t="s">
        <v>56</v>
      </c>
      <c r="N5549" s="149">
        <v>19483200</v>
      </c>
      <c r="O5549" s="169"/>
      <c r="P5549" s="154" t="s">
        <v>4117</v>
      </c>
      <c r="Q5549" s="158" t="s">
        <v>50</v>
      </c>
      <c r="R5549" s="142">
        <f t="shared" si="86"/>
        <v>8</v>
      </c>
    </row>
    <row r="5550" ht="22.5" s="109" customFormat="1">
      <c r="A5550" s="119">
        <f>MAX($A$19:A5549)+1</f>
        <v>5532</v>
      </c>
      <c r="B5550" s="120" t="s">
        <v>41</v>
      </c>
      <c r="C5550" s="144" t="s">
        <v>1709</v>
      </c>
      <c r="D5550" s="144" t="s">
        <v>5992</v>
      </c>
      <c r="E5550" s="145" t="s">
        <v>4159</v>
      </c>
      <c r="F5550" s="123" t="s">
        <v>3082</v>
      </c>
      <c r="G5550" s="146" t="s">
        <v>3083</v>
      </c>
      <c r="H5550" s="146" t="s">
        <v>5994</v>
      </c>
      <c r="I5550" s="151" t="s">
        <v>100</v>
      </c>
      <c r="J5550" s="147">
        <v>93600</v>
      </c>
      <c r="K5550" s="147">
        <v>140</v>
      </c>
      <c r="L5550" s="148">
        <v>13104000</v>
      </c>
      <c r="M5550" s="120" t="s">
        <v>56</v>
      </c>
      <c r="N5550" s="149">
        <v>1048320</v>
      </c>
      <c r="O5550" s="169"/>
      <c r="P5550" s="154" t="s">
        <v>4117</v>
      </c>
      <c r="Q5550" s="158" t="s">
        <v>50</v>
      </c>
      <c r="R5550" s="142">
        <f t="shared" si="86"/>
        <v>8</v>
      </c>
    </row>
    <row r="5551" ht="22.5" s="109" customFormat="1">
      <c r="A5551" s="119">
        <f>MAX($A$19:A5550)+1</f>
        <v>5533</v>
      </c>
      <c r="B5551" s="120" t="s">
        <v>41</v>
      </c>
      <c r="C5551" s="144" t="s">
        <v>1709</v>
      </c>
      <c r="D5551" s="144" t="s">
        <v>5992</v>
      </c>
      <c r="E5551" s="145" t="s">
        <v>4159</v>
      </c>
      <c r="F5551" s="123" t="s">
        <v>3082</v>
      </c>
      <c r="G5551" s="146" t="s">
        <v>3083</v>
      </c>
      <c r="H5551" s="146" t="s">
        <v>5995</v>
      </c>
      <c r="I5551" s="151" t="s">
        <v>100</v>
      </c>
      <c r="J5551" s="147">
        <v>52900</v>
      </c>
      <c r="K5551" s="147">
        <v>1600</v>
      </c>
      <c r="L5551" s="148">
        <v>84640000</v>
      </c>
      <c r="M5551" s="120" t="s">
        <v>56</v>
      </c>
      <c r="N5551" s="149">
        <v>6771200</v>
      </c>
      <c r="O5551" s="169"/>
      <c r="P5551" s="154" t="s">
        <v>4117</v>
      </c>
      <c r="Q5551" s="158" t="s">
        <v>50</v>
      </c>
      <c r="R5551" s="142">
        <f t="shared" si="86"/>
        <v>8</v>
      </c>
    </row>
    <row r="5552" ht="22.5" s="109" customFormat="1">
      <c r="A5552" s="119">
        <f>MAX($A$19:A5551)+1</f>
        <v>5534</v>
      </c>
      <c r="B5552" s="120" t="s">
        <v>41</v>
      </c>
      <c r="C5552" s="144" t="s">
        <v>1709</v>
      </c>
      <c r="D5552" s="144" t="s">
        <v>5992</v>
      </c>
      <c r="E5552" s="145" t="s">
        <v>4159</v>
      </c>
      <c r="F5552" s="123" t="s">
        <v>3082</v>
      </c>
      <c r="G5552" s="146" t="s">
        <v>3083</v>
      </c>
      <c r="H5552" s="146" t="s">
        <v>5996</v>
      </c>
      <c r="I5552" s="151" t="s">
        <v>100</v>
      </c>
      <c r="J5552" s="147">
        <v>84700</v>
      </c>
      <c r="K5552" s="147">
        <v>1600</v>
      </c>
      <c r="L5552" s="148">
        <v>135520000</v>
      </c>
      <c r="M5552" s="120" t="s">
        <v>56</v>
      </c>
      <c r="N5552" s="149">
        <v>10841600</v>
      </c>
      <c r="O5552" s="169"/>
      <c r="P5552" s="154" t="s">
        <v>4117</v>
      </c>
      <c r="Q5552" s="158" t="s">
        <v>50</v>
      </c>
      <c r="R5552" s="142">
        <f t="shared" si="86"/>
        <v>8</v>
      </c>
    </row>
    <row r="5553" ht="22.5" s="109" customFormat="1">
      <c r="A5553" s="119">
        <f>MAX($A$19:A5552)+1</f>
        <v>5535</v>
      </c>
      <c r="B5553" s="120" t="s">
        <v>41</v>
      </c>
      <c r="C5553" s="144" t="s">
        <v>1709</v>
      </c>
      <c r="D5553" s="144" t="s">
        <v>5992</v>
      </c>
      <c r="E5553" s="145" t="s">
        <v>4159</v>
      </c>
      <c r="F5553" s="123" t="s">
        <v>3082</v>
      </c>
      <c r="G5553" s="146" t="s">
        <v>3083</v>
      </c>
      <c r="H5553" s="146" t="s">
        <v>5997</v>
      </c>
      <c r="I5553" s="151" t="s">
        <v>100</v>
      </c>
      <c r="J5553" s="147">
        <v>242400</v>
      </c>
      <c r="K5553" s="147">
        <v>1010</v>
      </c>
      <c r="L5553" s="148">
        <v>244824000</v>
      </c>
      <c r="M5553" s="120" t="s">
        <v>56</v>
      </c>
      <c r="N5553" s="149">
        <v>19585920</v>
      </c>
      <c r="O5553" s="169"/>
      <c r="P5553" s="154" t="s">
        <v>4117</v>
      </c>
      <c r="Q5553" s="158" t="s">
        <v>50</v>
      </c>
      <c r="R5553" s="142">
        <f t="shared" si="86"/>
        <v>8</v>
      </c>
    </row>
    <row r="5554" ht="22.5" s="109" customFormat="1">
      <c r="A5554" s="119">
        <f>MAX($A$19:A5553)+1</f>
        <v>5536</v>
      </c>
      <c r="B5554" s="120" t="s">
        <v>41</v>
      </c>
      <c r="C5554" s="144" t="s">
        <v>1709</v>
      </c>
      <c r="D5554" s="144" t="s">
        <v>5998</v>
      </c>
      <c r="E5554" s="145">
        <v>45260</v>
      </c>
      <c r="F5554" s="123" t="s">
        <v>3082</v>
      </c>
      <c r="G5554" s="146" t="s">
        <v>3083</v>
      </c>
      <c r="H5554" s="146" t="s">
        <v>5999</v>
      </c>
      <c r="I5554" s="151" t="s">
        <v>100</v>
      </c>
      <c r="J5554" s="147">
        <v>30000</v>
      </c>
      <c r="K5554" s="147">
        <v>835</v>
      </c>
      <c r="L5554" s="148">
        <v>25050000</v>
      </c>
      <c r="M5554" s="120" t="s">
        <v>56</v>
      </c>
      <c r="N5554" s="149">
        <v>2004000</v>
      </c>
      <c r="O5554" s="169"/>
      <c r="P5554" s="154" t="s">
        <v>4117</v>
      </c>
      <c r="Q5554" s="158" t="s">
        <v>50</v>
      </c>
      <c r="R5554" s="142">
        <f t="shared" si="86"/>
        <v>8</v>
      </c>
    </row>
    <row r="5555" ht="22.5" s="109" customFormat="1">
      <c r="A5555" s="119">
        <f>MAX($A$19:A5554)+1</f>
        <v>5537</v>
      </c>
      <c r="B5555" s="120" t="s">
        <v>41</v>
      </c>
      <c r="C5555" s="144" t="s">
        <v>1709</v>
      </c>
      <c r="D5555" s="144" t="s">
        <v>5360</v>
      </c>
      <c r="E5555" s="145" t="s">
        <v>4159</v>
      </c>
      <c r="F5555" s="123" t="s">
        <v>3082</v>
      </c>
      <c r="G5555" s="146" t="s">
        <v>3083</v>
      </c>
      <c r="H5555" s="146" t="s">
        <v>3094</v>
      </c>
      <c r="I5555" s="151" t="s">
        <v>1813</v>
      </c>
      <c r="J5555" s="147">
        <v>227788</v>
      </c>
      <c r="K5555" s="147">
        <v>970</v>
      </c>
      <c r="L5555" s="148">
        <v>220954360</v>
      </c>
      <c r="M5555" s="120" t="s">
        <v>56</v>
      </c>
      <c r="N5555" s="149">
        <v>17676349</v>
      </c>
      <c r="O5555" s="169"/>
      <c r="P5555" s="154" t="s">
        <v>4117</v>
      </c>
      <c r="Q5555" s="158" t="s">
        <v>50</v>
      </c>
      <c r="R5555" s="142">
        <f t="shared" si="86"/>
        <v>8.00000009051643</v>
      </c>
    </row>
    <row r="5556" ht="22.5" s="109" customFormat="1">
      <c r="A5556" s="119">
        <f>MAX($A$19:A5555)+1</f>
        <v>5538</v>
      </c>
      <c r="B5556" s="120" t="s">
        <v>41</v>
      </c>
      <c r="C5556" s="144" t="s">
        <v>1709</v>
      </c>
      <c r="D5556" s="144" t="s">
        <v>5360</v>
      </c>
      <c r="E5556" s="145" t="s">
        <v>4159</v>
      </c>
      <c r="F5556" s="123" t="s">
        <v>3082</v>
      </c>
      <c r="G5556" s="146" t="s">
        <v>3083</v>
      </c>
      <c r="H5556" s="146" t="s">
        <v>3108</v>
      </c>
      <c r="I5556" s="151" t="s">
        <v>1813</v>
      </c>
      <c r="J5556" s="147">
        <v>10170</v>
      </c>
      <c r="K5556" s="147">
        <v>515</v>
      </c>
      <c r="L5556" s="148">
        <v>5237550</v>
      </c>
      <c r="M5556" s="120" t="s">
        <v>56</v>
      </c>
      <c r="N5556" s="149">
        <v>419004</v>
      </c>
      <c r="O5556" s="169"/>
      <c r="P5556" s="154" t="s">
        <v>4117</v>
      </c>
      <c r="Q5556" s="158" t="s">
        <v>50</v>
      </c>
      <c r="R5556" s="142">
        <f t="shared" si="86"/>
        <v>8</v>
      </c>
    </row>
    <row r="5557" ht="22.5" s="109" customFormat="1">
      <c r="A5557" s="119">
        <f>MAX($A$19:A5556)+1</f>
        <v>5539</v>
      </c>
      <c r="B5557" s="120" t="s">
        <v>41</v>
      </c>
      <c r="C5557" s="144" t="s">
        <v>1709</v>
      </c>
      <c r="D5557" s="144" t="s">
        <v>5360</v>
      </c>
      <c r="E5557" s="145" t="s">
        <v>4159</v>
      </c>
      <c r="F5557" s="123" t="s">
        <v>3082</v>
      </c>
      <c r="G5557" s="146" t="s">
        <v>3083</v>
      </c>
      <c r="H5557" s="146" t="s">
        <v>3104</v>
      </c>
      <c r="I5557" s="151" t="s">
        <v>1813</v>
      </c>
      <c r="J5557" s="147">
        <v>66330</v>
      </c>
      <c r="K5557" s="147">
        <v>440</v>
      </c>
      <c r="L5557" s="148">
        <v>29185200</v>
      </c>
      <c r="M5557" s="120" t="s">
        <v>56</v>
      </c>
      <c r="N5557" s="149">
        <v>2334816</v>
      </c>
      <c r="O5557" s="169"/>
      <c r="P5557" s="154" t="s">
        <v>4117</v>
      </c>
      <c r="Q5557" s="158" t="s">
        <v>50</v>
      </c>
      <c r="R5557" s="142">
        <f t="shared" si="86"/>
        <v>8</v>
      </c>
    </row>
    <row r="5558" ht="22.5" s="109" customFormat="1">
      <c r="A5558" s="119">
        <f>MAX($A$19:A5557)+1</f>
        <v>5540</v>
      </c>
      <c r="B5558" s="120" t="s">
        <v>41</v>
      </c>
      <c r="C5558" s="144" t="s">
        <v>1709</v>
      </c>
      <c r="D5558" s="144" t="s">
        <v>5360</v>
      </c>
      <c r="E5558" s="145" t="s">
        <v>4159</v>
      </c>
      <c r="F5558" s="123" t="s">
        <v>3082</v>
      </c>
      <c r="G5558" s="146" t="s">
        <v>3083</v>
      </c>
      <c r="H5558" s="146" t="s">
        <v>6000</v>
      </c>
      <c r="I5558" s="151" t="s">
        <v>1813</v>
      </c>
      <c r="J5558" s="147">
        <v>1678</v>
      </c>
      <c r="K5558" s="147">
        <v>430</v>
      </c>
      <c r="L5558" s="148">
        <v>721540</v>
      </c>
      <c r="M5558" s="120" t="s">
        <v>56</v>
      </c>
      <c r="N5558" s="149">
        <v>57724</v>
      </c>
      <c r="O5558" s="169"/>
      <c r="P5558" s="154" t="s">
        <v>4117</v>
      </c>
      <c r="Q5558" s="158" t="s">
        <v>50</v>
      </c>
      <c r="R5558" s="142">
        <f t="shared" si="86"/>
        <v>8.00011087396402</v>
      </c>
    </row>
    <row r="5559" ht="22.5" s="109" customFormat="1">
      <c r="A5559" s="119">
        <f>MAX($A$19:A5558)+1</f>
        <v>5541</v>
      </c>
      <c r="B5559" s="120" t="s">
        <v>41</v>
      </c>
      <c r="C5559" s="144" t="s">
        <v>1709</v>
      </c>
      <c r="D5559" s="144" t="s">
        <v>5360</v>
      </c>
      <c r="E5559" s="145" t="s">
        <v>4159</v>
      </c>
      <c r="F5559" s="123" t="s">
        <v>3082</v>
      </c>
      <c r="G5559" s="146" t="s">
        <v>3083</v>
      </c>
      <c r="H5559" s="146" t="s">
        <v>6001</v>
      </c>
      <c r="I5559" s="151" t="s">
        <v>1813</v>
      </c>
      <c r="J5559" s="147">
        <v>51236</v>
      </c>
      <c r="K5559" s="147">
        <v>541</v>
      </c>
      <c r="L5559" s="148">
        <v>27718676</v>
      </c>
      <c r="M5559" s="120" t="s">
        <v>56</v>
      </c>
      <c r="N5559" s="149">
        <v>2217495</v>
      </c>
      <c r="O5559" s="169"/>
      <c r="P5559" s="154" t="s">
        <v>4117</v>
      </c>
      <c r="Q5559" s="158" t="s">
        <v>50</v>
      </c>
      <c r="R5559" s="142">
        <f t="shared" si="86"/>
        <v>8.00000331906185</v>
      </c>
    </row>
    <row r="5560" ht="22.5" s="109" customFormat="1">
      <c r="A5560" s="119">
        <f>MAX($A$19:A5559)+1</f>
        <v>5542</v>
      </c>
      <c r="B5560" s="120" t="s">
        <v>41</v>
      </c>
      <c r="C5560" s="144" t="s">
        <v>1709</v>
      </c>
      <c r="D5560" s="144" t="s">
        <v>5360</v>
      </c>
      <c r="E5560" s="145" t="s">
        <v>4159</v>
      </c>
      <c r="F5560" s="123" t="s">
        <v>3082</v>
      </c>
      <c r="G5560" s="146" t="s">
        <v>3083</v>
      </c>
      <c r="H5560" s="146" t="s">
        <v>3102</v>
      </c>
      <c r="I5560" s="151" t="s">
        <v>1813</v>
      </c>
      <c r="J5560" s="147">
        <v>28195</v>
      </c>
      <c r="K5560" s="147">
        <v>1050</v>
      </c>
      <c r="L5560" s="148">
        <v>29604750</v>
      </c>
      <c r="M5560" s="120" t="s">
        <v>56</v>
      </c>
      <c r="N5560" s="149">
        <v>2368380</v>
      </c>
      <c r="O5560" s="169"/>
      <c r="P5560" s="154" t="s">
        <v>4117</v>
      </c>
      <c r="Q5560" s="158" t="s">
        <v>50</v>
      </c>
      <c r="R5560" s="142">
        <f t="shared" si="86"/>
        <v>8</v>
      </c>
    </row>
    <row r="5561" ht="22.5" s="109" customFormat="1">
      <c r="A5561" s="119">
        <f>MAX($A$19:A5560)+1</f>
        <v>5543</v>
      </c>
      <c r="B5561" s="120" t="s">
        <v>41</v>
      </c>
      <c r="C5561" s="144" t="s">
        <v>1709</v>
      </c>
      <c r="D5561" s="144" t="s">
        <v>5360</v>
      </c>
      <c r="E5561" s="145" t="s">
        <v>4159</v>
      </c>
      <c r="F5561" s="123" t="s">
        <v>3082</v>
      </c>
      <c r="G5561" s="146" t="s">
        <v>3083</v>
      </c>
      <c r="H5561" s="146" t="s">
        <v>6002</v>
      </c>
      <c r="I5561" s="151" t="s">
        <v>1813</v>
      </c>
      <c r="J5561" s="147">
        <v>1574</v>
      </c>
      <c r="K5561" s="147">
        <v>900</v>
      </c>
      <c r="L5561" s="148">
        <v>1416600</v>
      </c>
      <c r="M5561" s="120" t="s">
        <v>56</v>
      </c>
      <c r="N5561" s="149">
        <v>113328</v>
      </c>
      <c r="O5561" s="169"/>
      <c r="P5561" s="154" t="s">
        <v>4117</v>
      </c>
      <c r="Q5561" s="158" t="s">
        <v>50</v>
      </c>
      <c r="R5561" s="142">
        <f t="shared" si="86"/>
        <v>8</v>
      </c>
    </row>
    <row r="5562" ht="22.5" s="109" customFormat="1">
      <c r="A5562" s="119">
        <f>MAX($A$19:A5561)+1</f>
        <v>5544</v>
      </c>
      <c r="B5562" s="120" t="s">
        <v>41</v>
      </c>
      <c r="C5562" s="144" t="s">
        <v>1709</v>
      </c>
      <c r="D5562" s="144" t="s">
        <v>5360</v>
      </c>
      <c r="E5562" s="145" t="s">
        <v>4159</v>
      </c>
      <c r="F5562" s="123" t="s">
        <v>3082</v>
      </c>
      <c r="G5562" s="146" t="s">
        <v>3083</v>
      </c>
      <c r="H5562" s="146" t="s">
        <v>6003</v>
      </c>
      <c r="I5562" s="151" t="s">
        <v>1813</v>
      </c>
      <c r="J5562" s="147">
        <v>6752</v>
      </c>
      <c r="K5562" s="147">
        <v>541</v>
      </c>
      <c r="L5562" s="148">
        <v>3652832</v>
      </c>
      <c r="M5562" s="120" t="s">
        <v>56</v>
      </c>
      <c r="N5562" s="149">
        <v>292227</v>
      </c>
      <c r="O5562" s="169"/>
      <c r="P5562" s="154" t="s">
        <v>4117</v>
      </c>
      <c r="Q5562" s="158" t="s">
        <v>50</v>
      </c>
      <c r="R5562" s="142">
        <f t="shared" si="86"/>
        <v>8.00001204544857</v>
      </c>
    </row>
    <row r="5563" ht="22.5" s="109" customFormat="1">
      <c r="A5563" s="119">
        <f>MAX($A$19:A5562)+1</f>
        <v>5545</v>
      </c>
      <c r="B5563" s="120" t="s">
        <v>41</v>
      </c>
      <c r="C5563" s="144" t="s">
        <v>1709</v>
      </c>
      <c r="D5563" s="144" t="s">
        <v>5360</v>
      </c>
      <c r="E5563" s="145" t="s">
        <v>4159</v>
      </c>
      <c r="F5563" s="123" t="s">
        <v>3082</v>
      </c>
      <c r="G5563" s="146" t="s">
        <v>3083</v>
      </c>
      <c r="H5563" s="146" t="s">
        <v>3097</v>
      </c>
      <c r="I5563" s="151" t="s">
        <v>1813</v>
      </c>
      <c r="J5563" s="147">
        <v>19781</v>
      </c>
      <c r="K5563" s="147">
        <v>2000</v>
      </c>
      <c r="L5563" s="148">
        <v>39562000</v>
      </c>
      <c r="M5563" s="120" t="s">
        <v>56</v>
      </c>
      <c r="N5563" s="149">
        <v>3164960</v>
      </c>
      <c r="O5563" s="169"/>
      <c r="P5563" s="154" t="s">
        <v>4117</v>
      </c>
      <c r="Q5563" s="158" t="s">
        <v>50</v>
      </c>
      <c r="R5563" s="142">
        <f t="shared" si="86"/>
        <v>8</v>
      </c>
    </row>
    <row r="5564" ht="22.5" s="109" customFormat="1">
      <c r="A5564" s="119">
        <f>MAX($A$19:A5563)+1</f>
        <v>5546</v>
      </c>
      <c r="B5564" s="120" t="s">
        <v>41</v>
      </c>
      <c r="C5564" s="144" t="s">
        <v>1709</v>
      </c>
      <c r="D5564" s="144" t="s">
        <v>5360</v>
      </c>
      <c r="E5564" s="145" t="s">
        <v>4159</v>
      </c>
      <c r="F5564" s="123" t="s">
        <v>3082</v>
      </c>
      <c r="G5564" s="146" t="s">
        <v>3083</v>
      </c>
      <c r="H5564" s="146" t="s">
        <v>6004</v>
      </c>
      <c r="I5564" s="151" t="s">
        <v>1813</v>
      </c>
      <c r="J5564" s="147">
        <v>2084</v>
      </c>
      <c r="K5564" s="147">
        <v>430</v>
      </c>
      <c r="L5564" s="148">
        <v>896120</v>
      </c>
      <c r="M5564" s="120" t="s">
        <v>56</v>
      </c>
      <c r="N5564" s="149">
        <v>71690</v>
      </c>
      <c r="O5564" s="169"/>
      <c r="P5564" s="154" t="s">
        <v>4117</v>
      </c>
      <c r="Q5564" s="158" t="s">
        <v>50</v>
      </c>
      <c r="R5564" s="142">
        <f t="shared" si="86"/>
        <v>8.00004463687899</v>
      </c>
    </row>
    <row r="5565" ht="22.5" s="109" customFormat="1">
      <c r="A5565" s="119">
        <f>MAX($A$19:A5564)+1</f>
        <v>5547</v>
      </c>
      <c r="B5565" s="120" t="s">
        <v>41</v>
      </c>
      <c r="C5565" s="144" t="s">
        <v>1709</v>
      </c>
      <c r="D5565" s="144" t="s">
        <v>5360</v>
      </c>
      <c r="E5565" s="145" t="s">
        <v>4159</v>
      </c>
      <c r="F5565" s="123" t="s">
        <v>3082</v>
      </c>
      <c r="G5565" s="146" t="s">
        <v>3083</v>
      </c>
      <c r="H5565" s="146" t="s">
        <v>6005</v>
      </c>
      <c r="I5565" s="151" t="s">
        <v>1813</v>
      </c>
      <c r="J5565" s="147">
        <v>8037</v>
      </c>
      <c r="K5565" s="147">
        <v>541</v>
      </c>
      <c r="L5565" s="148">
        <v>4348017</v>
      </c>
      <c r="M5565" s="120" t="s">
        <v>56</v>
      </c>
      <c r="N5565" s="149">
        <v>347842</v>
      </c>
      <c r="O5565" s="169"/>
      <c r="P5565" s="154" t="s">
        <v>4117</v>
      </c>
      <c r="Q5565" s="158" t="s">
        <v>50</v>
      </c>
      <c r="R5565" s="142">
        <f t="shared" si="86"/>
        <v>8.00001471935367</v>
      </c>
    </row>
    <row r="5566" ht="22.5" s="109" customFormat="1">
      <c r="A5566" s="119">
        <f>MAX($A$19:A5565)+1</f>
        <v>5548</v>
      </c>
      <c r="B5566" s="120" t="s">
        <v>41</v>
      </c>
      <c r="C5566" s="144" t="s">
        <v>1709</v>
      </c>
      <c r="D5566" s="144" t="s">
        <v>5360</v>
      </c>
      <c r="E5566" s="145" t="s">
        <v>4159</v>
      </c>
      <c r="F5566" s="123" t="s">
        <v>3082</v>
      </c>
      <c r="G5566" s="146" t="s">
        <v>3083</v>
      </c>
      <c r="H5566" s="146" t="s">
        <v>6006</v>
      </c>
      <c r="I5566" s="151" t="s">
        <v>1813</v>
      </c>
      <c r="J5566" s="147">
        <v>1260</v>
      </c>
      <c r="K5566" s="147">
        <v>541</v>
      </c>
      <c r="L5566" s="148">
        <v>681660</v>
      </c>
      <c r="M5566" s="120" t="s">
        <v>56</v>
      </c>
      <c r="N5566" s="149">
        <v>54533</v>
      </c>
      <c r="O5566" s="169"/>
      <c r="P5566" s="154" t="s">
        <v>4117</v>
      </c>
      <c r="Q5566" s="158" t="s">
        <v>50</v>
      </c>
      <c r="R5566" s="142">
        <f t="shared" si="86"/>
        <v>8.00002934014024</v>
      </c>
    </row>
    <row r="5567" ht="22.5" s="109" customFormat="1">
      <c r="A5567" s="119">
        <f>MAX($A$19:A5566)+1</f>
        <v>5549</v>
      </c>
      <c r="B5567" s="120" t="s">
        <v>41</v>
      </c>
      <c r="C5567" s="144" t="s">
        <v>1709</v>
      </c>
      <c r="D5567" s="144" t="s">
        <v>5360</v>
      </c>
      <c r="E5567" s="145" t="s">
        <v>4159</v>
      </c>
      <c r="F5567" s="123" t="s">
        <v>3082</v>
      </c>
      <c r="G5567" s="146" t="s">
        <v>3083</v>
      </c>
      <c r="H5567" s="146" t="s">
        <v>6007</v>
      </c>
      <c r="I5567" s="151" t="s">
        <v>1813</v>
      </c>
      <c r="J5567" s="147">
        <v>3404</v>
      </c>
      <c r="K5567" s="147">
        <v>1850</v>
      </c>
      <c r="L5567" s="148">
        <v>6297400</v>
      </c>
      <c r="M5567" s="120" t="s">
        <v>56</v>
      </c>
      <c r="N5567" s="149">
        <v>503792</v>
      </c>
      <c r="O5567" s="169"/>
      <c r="P5567" s="154" t="s">
        <v>4117</v>
      </c>
      <c r="Q5567" s="158" t="s">
        <v>50</v>
      </c>
      <c r="R5567" s="142">
        <f t="shared" si="86"/>
        <v>8</v>
      </c>
    </row>
    <row r="5568" ht="22.5" s="109" customFormat="1">
      <c r="A5568" s="119">
        <f>MAX($A$19:A5567)+1</f>
        <v>5550</v>
      </c>
      <c r="B5568" s="120" t="s">
        <v>41</v>
      </c>
      <c r="C5568" s="144" t="s">
        <v>1709</v>
      </c>
      <c r="D5568" s="144" t="s">
        <v>5360</v>
      </c>
      <c r="E5568" s="145" t="s">
        <v>4159</v>
      </c>
      <c r="F5568" s="123" t="s">
        <v>3082</v>
      </c>
      <c r="G5568" s="146" t="s">
        <v>3083</v>
      </c>
      <c r="H5568" s="146" t="s">
        <v>3098</v>
      </c>
      <c r="I5568" s="151" t="s">
        <v>1813</v>
      </c>
      <c r="J5568" s="147">
        <v>3006</v>
      </c>
      <c r="K5568" s="147">
        <v>490</v>
      </c>
      <c r="L5568" s="148">
        <v>1472940</v>
      </c>
      <c r="M5568" s="120" t="s">
        <v>56</v>
      </c>
      <c r="N5568" s="149">
        <v>117836</v>
      </c>
      <c r="O5568" s="169"/>
      <c r="P5568" s="154" t="s">
        <v>4117</v>
      </c>
      <c r="Q5568" s="158" t="s">
        <v>50</v>
      </c>
      <c r="R5568" s="142">
        <f t="shared" si="86"/>
        <v>8.00005431314242</v>
      </c>
    </row>
    <row r="5569" ht="22.5" s="109" customFormat="1">
      <c r="A5569" s="119">
        <f>MAX($A$19:A5568)+1</f>
        <v>5551</v>
      </c>
      <c r="B5569" s="120" t="s">
        <v>41</v>
      </c>
      <c r="C5569" s="144" t="s">
        <v>1709</v>
      </c>
      <c r="D5569" s="144" t="s">
        <v>5360</v>
      </c>
      <c r="E5569" s="145" t="s">
        <v>4159</v>
      </c>
      <c r="F5569" s="123" t="s">
        <v>3082</v>
      </c>
      <c r="G5569" s="146" t="s">
        <v>3083</v>
      </c>
      <c r="H5569" s="146" t="s">
        <v>6008</v>
      </c>
      <c r="I5569" s="151" t="s">
        <v>1813</v>
      </c>
      <c r="J5569" s="147">
        <v>1950</v>
      </c>
      <c r="K5569" s="147">
        <v>600</v>
      </c>
      <c r="L5569" s="148">
        <v>1170000</v>
      </c>
      <c r="M5569" s="120" t="s">
        <v>56</v>
      </c>
      <c r="N5569" s="149">
        <v>93600</v>
      </c>
      <c r="O5569" s="169"/>
      <c r="P5569" s="154" t="s">
        <v>4117</v>
      </c>
      <c r="Q5569" s="158" t="s">
        <v>50</v>
      </c>
      <c r="R5569" s="142">
        <f t="shared" si="86"/>
        <v>8</v>
      </c>
    </row>
    <row r="5570" ht="22.5" s="109" customFormat="1">
      <c r="A5570" s="119">
        <f>MAX($A$19:A5569)+1</f>
        <v>5552</v>
      </c>
      <c r="B5570" s="120" t="s">
        <v>41</v>
      </c>
      <c r="C5570" s="144" t="s">
        <v>1709</v>
      </c>
      <c r="D5570" s="144" t="s">
        <v>5360</v>
      </c>
      <c r="E5570" s="145" t="s">
        <v>4159</v>
      </c>
      <c r="F5570" s="123" t="s">
        <v>3082</v>
      </c>
      <c r="G5570" s="146" t="s">
        <v>3083</v>
      </c>
      <c r="H5570" s="146" t="s">
        <v>3103</v>
      </c>
      <c r="I5570" s="151" t="s">
        <v>1813</v>
      </c>
      <c r="J5570" s="147">
        <v>184616</v>
      </c>
      <c r="K5570" s="147">
        <v>515</v>
      </c>
      <c r="L5570" s="148">
        <v>95077240</v>
      </c>
      <c r="M5570" s="120" t="s">
        <v>56</v>
      </c>
      <c r="N5570" s="149">
        <v>7606175</v>
      </c>
      <c r="O5570" s="169"/>
      <c r="P5570" s="154" t="s">
        <v>4117</v>
      </c>
      <c r="Q5570" s="158" t="s">
        <v>50</v>
      </c>
      <c r="R5570" s="142">
        <f t="shared" si="86"/>
        <v>7.999995582539</v>
      </c>
    </row>
    <row r="5571" s="109" customFormat="1">
      <c r="A5571" s="119">
        <f>MAX($A$19:A5570)+1</f>
        <v>5553</v>
      </c>
      <c r="B5571" s="120" t="s">
        <v>41</v>
      </c>
      <c r="C5571" s="144" t="s">
        <v>2661</v>
      </c>
      <c r="D5571" s="144" t="s">
        <v>4873</v>
      </c>
      <c r="E5571" s="145" t="s">
        <v>5082</v>
      </c>
      <c r="F5571" s="146" t="s">
        <v>3119</v>
      </c>
      <c r="G5571" s="146" t="s">
        <v>3120</v>
      </c>
      <c r="H5571" s="146" t="s">
        <v>3124</v>
      </c>
      <c r="I5571" s="151" t="s">
        <v>417</v>
      </c>
      <c r="J5571" s="147">
        <v>2822</v>
      </c>
      <c r="K5571" s="147">
        <v>8000</v>
      </c>
      <c r="L5571" s="148">
        <v>22576000</v>
      </c>
      <c r="M5571" s="120" t="s">
        <v>56</v>
      </c>
      <c r="N5571" s="149">
        <v>1806080</v>
      </c>
      <c r="O5571" s="169"/>
      <c r="P5571" s="154" t="s">
        <v>4117</v>
      </c>
      <c r="Q5571" s="158" t="s">
        <v>50</v>
      </c>
      <c r="R5571" s="142">
        <f t="shared" si="86"/>
        <v>8</v>
      </c>
    </row>
    <row r="5572" s="109" customFormat="1">
      <c r="A5572" s="119">
        <f>MAX($A$19:A5571)+1</f>
        <v>5554</v>
      </c>
      <c r="B5572" s="120" t="s">
        <v>41</v>
      </c>
      <c r="C5572" s="144" t="s">
        <v>2661</v>
      </c>
      <c r="D5572" s="144" t="s">
        <v>4873</v>
      </c>
      <c r="E5572" s="145" t="s">
        <v>5082</v>
      </c>
      <c r="F5572" s="146" t="s">
        <v>3119</v>
      </c>
      <c r="G5572" s="146" t="s">
        <v>3120</v>
      </c>
      <c r="H5572" s="146" t="s">
        <v>1313</v>
      </c>
      <c r="I5572" s="151" t="s">
        <v>288</v>
      </c>
      <c r="J5572" s="147">
        <v>1946</v>
      </c>
      <c r="K5572" s="147">
        <v>38000</v>
      </c>
      <c r="L5572" s="148">
        <v>73948000</v>
      </c>
      <c r="M5572" s="120" t="s">
        <v>56</v>
      </c>
      <c r="N5572" s="149">
        <v>5915840</v>
      </c>
      <c r="O5572" s="169"/>
      <c r="P5572" s="154" t="s">
        <v>4117</v>
      </c>
      <c r="Q5572" s="158" t="s">
        <v>50</v>
      </c>
      <c r="R5572" s="142">
        <f t="shared" si="86"/>
        <v>8</v>
      </c>
    </row>
    <row r="5573" s="109" customFormat="1">
      <c r="A5573" s="119">
        <f>MAX($A$19:A5572)+1</f>
        <v>5555</v>
      </c>
      <c r="B5573" s="120" t="s">
        <v>41</v>
      </c>
      <c r="C5573" s="144" t="s">
        <v>3126</v>
      </c>
      <c r="D5573" s="144" t="s">
        <v>1507</v>
      </c>
      <c r="E5573" s="145" t="s">
        <v>4159</v>
      </c>
      <c r="F5573" s="146" t="s">
        <v>3127</v>
      </c>
      <c r="G5573" s="146" t="s">
        <v>3128</v>
      </c>
      <c r="H5573" s="146" t="s">
        <v>2940</v>
      </c>
      <c r="I5573" s="151" t="s">
        <v>327</v>
      </c>
      <c r="J5573" s="147">
        <v>23042</v>
      </c>
      <c r="K5573" s="147">
        <v>2500</v>
      </c>
      <c r="L5573" s="148">
        <v>57605000</v>
      </c>
      <c r="M5573" s="120" t="s">
        <v>56</v>
      </c>
      <c r="N5573" s="149">
        <v>4608400</v>
      </c>
      <c r="O5573" s="169"/>
      <c r="P5573" s="154" t="s">
        <v>4117</v>
      </c>
      <c r="Q5573" s="158" t="s">
        <v>50</v>
      </c>
      <c r="R5573" s="142">
        <f t="shared" si="86"/>
        <v>8</v>
      </c>
    </row>
    <row r="5574" s="109" customFormat="1">
      <c r="A5574" s="119">
        <f>MAX($A$19:A5573)+1</f>
        <v>5556</v>
      </c>
      <c r="B5574" s="120" t="s">
        <v>41</v>
      </c>
      <c r="C5574" s="144" t="s">
        <v>3126</v>
      </c>
      <c r="D5574" s="144" t="s">
        <v>1507</v>
      </c>
      <c r="E5574" s="145" t="s">
        <v>4159</v>
      </c>
      <c r="F5574" s="146" t="s">
        <v>3127</v>
      </c>
      <c r="G5574" s="146" t="s">
        <v>3128</v>
      </c>
      <c r="H5574" s="146" t="s">
        <v>3129</v>
      </c>
      <c r="I5574" s="151" t="s">
        <v>327</v>
      </c>
      <c r="J5574" s="147">
        <v>173250</v>
      </c>
      <c r="K5574" s="147">
        <v>680</v>
      </c>
      <c r="L5574" s="148">
        <v>117810000</v>
      </c>
      <c r="M5574" s="120" t="s">
        <v>56</v>
      </c>
      <c r="N5574" s="149">
        <v>9424800</v>
      </c>
      <c r="O5574" s="169"/>
      <c r="P5574" s="154" t="s">
        <v>4117</v>
      </c>
      <c r="Q5574" s="158" t="s">
        <v>50</v>
      </c>
      <c r="R5574" s="142">
        <f t="shared" si="86"/>
        <v>8</v>
      </c>
    </row>
    <row r="5575" s="109" customFormat="1">
      <c r="A5575" s="119">
        <f>MAX($A$19:A5574)+1</f>
        <v>5557</v>
      </c>
      <c r="B5575" s="120" t="s">
        <v>41</v>
      </c>
      <c r="C5575" s="144" t="s">
        <v>3126</v>
      </c>
      <c r="D5575" s="144" t="s">
        <v>1507</v>
      </c>
      <c r="E5575" s="145" t="s">
        <v>4159</v>
      </c>
      <c r="F5575" s="146" t="s">
        <v>3127</v>
      </c>
      <c r="G5575" s="146" t="s">
        <v>3128</v>
      </c>
      <c r="H5575" s="146" t="s">
        <v>3130</v>
      </c>
      <c r="I5575" s="151" t="s">
        <v>327</v>
      </c>
      <c r="J5575" s="147">
        <v>61068</v>
      </c>
      <c r="K5575" s="147">
        <v>1900</v>
      </c>
      <c r="L5575" s="148">
        <v>116029200</v>
      </c>
      <c r="M5575" s="120" t="s">
        <v>56</v>
      </c>
      <c r="N5575" s="149">
        <v>9282336</v>
      </c>
      <c r="O5575" s="169"/>
      <c r="P5575" s="154" t="s">
        <v>4117</v>
      </c>
      <c r="Q5575" s="158" t="s">
        <v>50</v>
      </c>
      <c r="R5575" s="142">
        <f t="shared" si="86"/>
        <v>8</v>
      </c>
    </row>
    <row r="5576" s="109" customFormat="1">
      <c r="A5576" s="119">
        <f>MAX($A$19:A5575)+1</f>
        <v>5558</v>
      </c>
      <c r="B5576" s="120" t="s">
        <v>41</v>
      </c>
      <c r="C5576" s="144" t="s">
        <v>3126</v>
      </c>
      <c r="D5576" s="144" t="s">
        <v>1507</v>
      </c>
      <c r="E5576" s="145" t="s">
        <v>4159</v>
      </c>
      <c r="F5576" s="146" t="s">
        <v>3127</v>
      </c>
      <c r="G5576" s="146" t="s">
        <v>3128</v>
      </c>
      <c r="H5576" s="146" t="s">
        <v>3131</v>
      </c>
      <c r="I5576" s="151" t="s">
        <v>327</v>
      </c>
      <c r="J5576" s="147">
        <v>57521</v>
      </c>
      <c r="K5576" s="147">
        <v>1900</v>
      </c>
      <c r="L5576" s="148">
        <v>109289900</v>
      </c>
      <c r="M5576" s="120" t="s">
        <v>56</v>
      </c>
      <c r="N5576" s="149">
        <v>8743192</v>
      </c>
      <c r="O5576" s="169"/>
      <c r="P5576" s="154" t="s">
        <v>4117</v>
      </c>
      <c r="Q5576" s="158" t="s">
        <v>50</v>
      </c>
      <c r="R5576" s="142">
        <f t="shared" si="86"/>
        <v>8</v>
      </c>
    </row>
    <row r="5577" s="109" customFormat="1">
      <c r="A5577" s="119">
        <f>MAX($A$19:A5576)+1</f>
        <v>5559</v>
      </c>
      <c r="B5577" s="120" t="s">
        <v>41</v>
      </c>
      <c r="C5577" s="144" t="s">
        <v>3126</v>
      </c>
      <c r="D5577" s="144" t="s">
        <v>1507</v>
      </c>
      <c r="E5577" s="145" t="s">
        <v>4159</v>
      </c>
      <c r="F5577" s="146" t="s">
        <v>3127</v>
      </c>
      <c r="G5577" s="146" t="s">
        <v>3128</v>
      </c>
      <c r="H5577" s="146" t="s">
        <v>3132</v>
      </c>
      <c r="I5577" s="151" t="s">
        <v>327</v>
      </c>
      <c r="J5577" s="147">
        <v>19063</v>
      </c>
      <c r="K5577" s="147">
        <v>5500</v>
      </c>
      <c r="L5577" s="148">
        <v>104846500</v>
      </c>
      <c r="M5577" s="120" t="s">
        <v>56</v>
      </c>
      <c r="N5577" s="149">
        <v>8387720</v>
      </c>
      <c r="O5577" s="169"/>
      <c r="P5577" s="154" t="s">
        <v>4117</v>
      </c>
      <c r="Q5577" s="158" t="s">
        <v>50</v>
      </c>
      <c r="R5577" s="142">
        <f t="shared" si="86"/>
        <v>8</v>
      </c>
    </row>
    <row r="5578" s="109" customFormat="1">
      <c r="A5578" s="119">
        <f>MAX($A$19:A5577)+1</f>
        <v>5560</v>
      </c>
      <c r="B5578" s="120" t="s">
        <v>41</v>
      </c>
      <c r="C5578" s="144" t="s">
        <v>3346</v>
      </c>
      <c r="D5578" s="144" t="s">
        <v>6009</v>
      </c>
      <c r="E5578" s="145">
        <v>45227</v>
      </c>
      <c r="F5578" s="146" t="s">
        <v>6010</v>
      </c>
      <c r="G5578" s="146" t="s">
        <v>6011</v>
      </c>
      <c r="H5578" s="146" t="s">
        <v>1828</v>
      </c>
      <c r="I5578" s="151" t="s">
        <v>47</v>
      </c>
      <c r="J5578" s="147"/>
      <c r="K5578" s="147"/>
      <c r="L5578" s="148">
        <v>3054000</v>
      </c>
      <c r="M5578" s="120" t="s">
        <v>56</v>
      </c>
      <c r="N5578" s="149">
        <v>244320</v>
      </c>
      <c r="O5578" s="169"/>
      <c r="P5578" s="154" t="s">
        <v>4117</v>
      </c>
      <c r="Q5578" s="158" t="s">
        <v>50</v>
      </c>
      <c r="R5578" s="142">
        <f t="shared" si="86"/>
        <v>8</v>
      </c>
    </row>
    <row r="5579" s="109" customFormat="1">
      <c r="A5579" s="119">
        <f>MAX($A$19:A5578)+1</f>
        <v>5561</v>
      </c>
      <c r="B5579" s="120" t="s">
        <v>41</v>
      </c>
      <c r="C5579" s="144" t="s">
        <v>2860</v>
      </c>
      <c r="D5579" s="144" t="s">
        <v>2050</v>
      </c>
      <c r="E5579" s="145" t="s">
        <v>4159</v>
      </c>
      <c r="F5579" s="146" t="s">
        <v>3137</v>
      </c>
      <c r="G5579" s="146" t="s">
        <v>3138</v>
      </c>
      <c r="H5579" s="146" t="s">
        <v>6012</v>
      </c>
      <c r="I5579" s="151" t="s">
        <v>557</v>
      </c>
      <c r="J5579" s="147">
        <v>25650</v>
      </c>
      <c r="K5579" s="147">
        <v>485</v>
      </c>
      <c r="L5579" s="148">
        <v>12440250</v>
      </c>
      <c r="M5579" s="120" t="s">
        <v>56</v>
      </c>
      <c r="N5579" s="149">
        <v>995220</v>
      </c>
      <c r="O5579" s="169"/>
      <c r="P5579" s="154" t="s">
        <v>4117</v>
      </c>
      <c r="Q5579" s="158" t="s">
        <v>50</v>
      </c>
      <c r="R5579" s="142">
        <f t="shared" si="86"/>
        <v>8</v>
      </c>
    </row>
    <row r="5580" s="109" customFormat="1">
      <c r="A5580" s="119">
        <f>MAX($A$19:A5579)+1</f>
        <v>5562</v>
      </c>
      <c r="B5580" s="120" t="s">
        <v>41</v>
      </c>
      <c r="C5580" s="144" t="s">
        <v>2860</v>
      </c>
      <c r="D5580" s="144" t="s">
        <v>2050</v>
      </c>
      <c r="E5580" s="145" t="s">
        <v>4159</v>
      </c>
      <c r="F5580" s="146" t="s">
        <v>3137</v>
      </c>
      <c r="G5580" s="146" t="s">
        <v>3138</v>
      </c>
      <c r="H5580" s="146" t="s">
        <v>6013</v>
      </c>
      <c r="I5580" s="151" t="s">
        <v>557</v>
      </c>
      <c r="J5580" s="147">
        <v>463350</v>
      </c>
      <c r="K5580" s="147">
        <v>522.53</v>
      </c>
      <c r="L5580" s="148">
        <v>242114275</v>
      </c>
      <c r="M5580" s="120" t="s">
        <v>56</v>
      </c>
      <c r="N5580" s="149">
        <v>19369142</v>
      </c>
      <c r="O5580" s="169"/>
      <c r="P5580" s="154" t="s">
        <v>4117</v>
      </c>
      <c r="Q5580" s="158" t="s">
        <v>50</v>
      </c>
      <c r="R5580" s="142">
        <f t="shared" si="86"/>
        <v>8</v>
      </c>
    </row>
    <row r="5581" s="109" customFormat="1">
      <c r="A5581" s="119">
        <f>MAX($A$19:A5580)+1</f>
        <v>5563</v>
      </c>
      <c r="B5581" s="120" t="s">
        <v>41</v>
      </c>
      <c r="C5581" s="144" t="s">
        <v>2168</v>
      </c>
      <c r="D5581" s="144" t="s">
        <v>1231</v>
      </c>
      <c r="E5581" s="145" t="s">
        <v>4159</v>
      </c>
      <c r="F5581" s="146" t="s">
        <v>3142</v>
      </c>
      <c r="G5581" s="146" t="s">
        <v>3143</v>
      </c>
      <c r="H5581" s="146" t="s">
        <v>3144</v>
      </c>
      <c r="I5581" s="151" t="s">
        <v>557</v>
      </c>
      <c r="J5581" s="147">
        <v>126563</v>
      </c>
      <c r="K5581" s="147">
        <v>740</v>
      </c>
      <c r="L5581" s="148">
        <v>93656620</v>
      </c>
      <c r="M5581" s="120" t="s">
        <v>56</v>
      </c>
      <c r="N5581" s="149">
        <v>7492530</v>
      </c>
      <c r="O5581" s="169"/>
      <c r="P5581" s="154" t="s">
        <v>4117</v>
      </c>
      <c r="Q5581" s="158" t="s">
        <v>50</v>
      </c>
      <c r="R5581" s="142">
        <f t="shared" si="86"/>
        <v>8.00000042709207</v>
      </c>
    </row>
    <row r="5582" s="109" customFormat="1">
      <c r="A5582" s="119">
        <f>MAX($A$19:A5581)+1</f>
        <v>5564</v>
      </c>
      <c r="B5582" s="120" t="s">
        <v>41</v>
      </c>
      <c r="C5582" s="144" t="s">
        <v>2168</v>
      </c>
      <c r="D5582" s="144" t="s">
        <v>1231</v>
      </c>
      <c r="E5582" s="145" t="s">
        <v>4159</v>
      </c>
      <c r="F5582" s="146" t="s">
        <v>3142</v>
      </c>
      <c r="G5582" s="146" t="s">
        <v>3143</v>
      </c>
      <c r="H5582" s="146" t="s">
        <v>6014</v>
      </c>
      <c r="I5582" s="151" t="s">
        <v>557</v>
      </c>
      <c r="J5582" s="147">
        <v>29521</v>
      </c>
      <c r="K5582" s="147">
        <v>740</v>
      </c>
      <c r="L5582" s="148">
        <v>21845540</v>
      </c>
      <c r="M5582" s="120" t="s">
        <v>56</v>
      </c>
      <c r="N5582" s="149">
        <v>1747643</v>
      </c>
      <c r="O5582" s="169"/>
      <c r="P5582" s="154" t="s">
        <v>4117</v>
      </c>
      <c r="Q5582" s="158" t="s">
        <v>50</v>
      </c>
      <c r="R5582" s="142">
        <f t="shared" si="86"/>
        <v>7.99999908448132</v>
      </c>
    </row>
    <row r="5583" s="109" customFormat="1">
      <c r="A5583" s="119">
        <f>MAX($A$19:A5582)+1</f>
        <v>5565</v>
      </c>
      <c r="B5583" s="120" t="s">
        <v>41</v>
      </c>
      <c r="C5583" s="144" t="s">
        <v>3146</v>
      </c>
      <c r="D5583" s="144" t="s">
        <v>6015</v>
      </c>
      <c r="E5583" s="145" t="s">
        <v>4159</v>
      </c>
      <c r="F5583" s="146" t="s">
        <v>3147</v>
      </c>
      <c r="G5583" s="146" t="s">
        <v>3148</v>
      </c>
      <c r="H5583" s="146" t="s">
        <v>3150</v>
      </c>
      <c r="I5583" s="151" t="s">
        <v>100</v>
      </c>
      <c r="J5583" s="147">
        <f>21576+1374</f>
        <v>22950</v>
      </c>
      <c r="K5583" s="147">
        <v>10900</v>
      </c>
      <c r="L5583" s="148">
        <f>235178400+14976600</f>
        <v>250155000</v>
      </c>
      <c r="M5583" s="120" t="s">
        <v>56</v>
      </c>
      <c r="N5583" s="149">
        <f>18814272+1198128</f>
        <v>20012400</v>
      </c>
      <c r="O5583" s="169"/>
      <c r="P5583" s="154" t="s">
        <v>4117</v>
      </c>
      <c r="Q5583" s="158" t="s">
        <v>50</v>
      </c>
      <c r="R5583" s="142">
        <f t="shared" si="86"/>
        <v>8</v>
      </c>
    </row>
    <row r="5584" s="109" customFormat="1">
      <c r="A5584" s="119">
        <f>MAX($A$19:A5583)+1</f>
        <v>5566</v>
      </c>
      <c r="B5584" s="120" t="s">
        <v>41</v>
      </c>
      <c r="C5584" s="144" t="s">
        <v>3146</v>
      </c>
      <c r="D5584" s="144" t="s">
        <v>6015</v>
      </c>
      <c r="E5584" s="145" t="s">
        <v>4159</v>
      </c>
      <c r="F5584" s="146" t="s">
        <v>3147</v>
      </c>
      <c r="G5584" s="146" t="s">
        <v>3148</v>
      </c>
      <c r="H5584" s="146" t="s">
        <v>3149</v>
      </c>
      <c r="I5584" s="151" t="s">
        <v>100</v>
      </c>
      <c r="J5584" s="147">
        <v>5804</v>
      </c>
      <c r="K5584" s="147">
        <v>10900</v>
      </c>
      <c r="L5584" s="148">
        <v>63263600</v>
      </c>
      <c r="M5584" s="120" t="s">
        <v>56</v>
      </c>
      <c r="N5584" s="149">
        <v>5061088</v>
      </c>
      <c r="O5584" s="169"/>
      <c r="P5584" s="154" t="s">
        <v>4117</v>
      </c>
      <c r="Q5584" s="158" t="s">
        <v>50</v>
      </c>
      <c r="R5584" s="142">
        <f t="shared" si="86"/>
        <v>8</v>
      </c>
    </row>
    <row r="5585" s="109" customFormat="1">
      <c r="A5585" s="119">
        <f>MAX($A$19:A5584)+1</f>
        <v>5567</v>
      </c>
      <c r="B5585" s="120" t="s">
        <v>41</v>
      </c>
      <c r="C5585" s="144" t="s">
        <v>3146</v>
      </c>
      <c r="D5585" s="144" t="s">
        <v>6015</v>
      </c>
      <c r="E5585" s="145" t="s">
        <v>4159</v>
      </c>
      <c r="F5585" s="146" t="s">
        <v>3147</v>
      </c>
      <c r="G5585" s="146" t="s">
        <v>3148</v>
      </c>
      <c r="H5585" s="146" t="s">
        <v>3152</v>
      </c>
      <c r="I5585" s="151" t="s">
        <v>98</v>
      </c>
      <c r="J5585" s="147">
        <v>10920</v>
      </c>
      <c r="K5585" s="147">
        <v>8500</v>
      </c>
      <c r="L5585" s="148">
        <v>92820000</v>
      </c>
      <c r="M5585" s="120" t="s">
        <v>56</v>
      </c>
      <c r="N5585" s="149">
        <v>7425600</v>
      </c>
      <c r="O5585" s="169"/>
      <c r="P5585" s="154" t="s">
        <v>4117</v>
      </c>
      <c r="Q5585" s="158" t="s">
        <v>50</v>
      </c>
      <c r="R5585" s="142">
        <f t="shared" si="86"/>
        <v>8</v>
      </c>
    </row>
    <row r="5586" s="109" customFormat="1">
      <c r="A5586" s="119">
        <f>MAX($A$19:A5585)+1</f>
        <v>5568</v>
      </c>
      <c r="B5586" s="120" t="s">
        <v>41</v>
      </c>
      <c r="C5586" s="144" t="s">
        <v>3146</v>
      </c>
      <c r="D5586" s="144" t="s">
        <v>6015</v>
      </c>
      <c r="E5586" s="145" t="s">
        <v>4159</v>
      </c>
      <c r="F5586" s="146" t="s">
        <v>3147</v>
      </c>
      <c r="G5586" s="146" t="s">
        <v>3148</v>
      </c>
      <c r="H5586" s="146" t="s">
        <v>3153</v>
      </c>
      <c r="I5586" s="151" t="s">
        <v>98</v>
      </c>
      <c r="J5586" s="147">
        <v>565</v>
      </c>
      <c r="K5586" s="147">
        <v>8500</v>
      </c>
      <c r="L5586" s="148">
        <v>4802500</v>
      </c>
      <c r="M5586" s="120" t="s">
        <v>56</v>
      </c>
      <c r="N5586" s="149">
        <v>384200</v>
      </c>
      <c r="O5586" s="169"/>
      <c r="P5586" s="154" t="s">
        <v>4117</v>
      </c>
      <c r="Q5586" s="158" t="s">
        <v>50</v>
      </c>
      <c r="R5586" s="142">
        <f t="shared" si="86"/>
        <v>8</v>
      </c>
    </row>
    <row r="5587" s="109" customFormat="1">
      <c r="A5587" s="119">
        <f>MAX($A$19:A5586)+1</f>
        <v>5569</v>
      </c>
      <c r="B5587" s="120" t="s">
        <v>41</v>
      </c>
      <c r="C5587" s="144" t="s">
        <v>2860</v>
      </c>
      <c r="D5587" s="144" t="s">
        <v>1622</v>
      </c>
      <c r="E5587" s="145" t="s">
        <v>4155</v>
      </c>
      <c r="F5587" s="146" t="s">
        <v>3154</v>
      </c>
      <c r="G5587" s="146" t="s">
        <v>3155</v>
      </c>
      <c r="H5587" s="146" t="s">
        <v>1521</v>
      </c>
      <c r="I5587" s="151" t="s">
        <v>327</v>
      </c>
      <c r="J5587" s="147">
        <v>20559</v>
      </c>
      <c r="K5587" s="147">
        <v>3000</v>
      </c>
      <c r="L5587" s="148">
        <v>61677000</v>
      </c>
      <c r="M5587" s="120" t="s">
        <v>56</v>
      </c>
      <c r="N5587" s="149">
        <v>4934160</v>
      </c>
      <c r="O5587" s="169"/>
      <c r="P5587" s="154" t="s">
        <v>4117</v>
      </c>
      <c r="Q5587" s="158" t="s">
        <v>50</v>
      </c>
      <c r="R5587" s="142">
        <f t="shared" si="86"/>
        <v>8</v>
      </c>
    </row>
    <row r="5588" s="109" customFormat="1">
      <c r="A5588" s="119">
        <f>MAX($A$19:A5587)+1</f>
        <v>5570</v>
      </c>
      <c r="B5588" s="120" t="s">
        <v>41</v>
      </c>
      <c r="C5588" s="144" t="s">
        <v>2860</v>
      </c>
      <c r="D5588" s="144" t="s">
        <v>1622</v>
      </c>
      <c r="E5588" s="145" t="s">
        <v>4155</v>
      </c>
      <c r="F5588" s="146" t="s">
        <v>3154</v>
      </c>
      <c r="G5588" s="146" t="s">
        <v>3155</v>
      </c>
      <c r="H5588" s="146" t="s">
        <v>1522</v>
      </c>
      <c r="I5588" s="151" t="s">
        <v>327</v>
      </c>
      <c r="J5588" s="147">
        <v>758</v>
      </c>
      <c r="K5588" s="147">
        <v>3000</v>
      </c>
      <c r="L5588" s="148">
        <v>2274000</v>
      </c>
      <c r="M5588" s="120" t="s">
        <v>56</v>
      </c>
      <c r="N5588" s="149">
        <v>181920</v>
      </c>
      <c r="O5588" s="169"/>
      <c r="P5588" s="154" t="s">
        <v>4117</v>
      </c>
      <c r="Q5588" s="158" t="s">
        <v>50</v>
      </c>
      <c r="R5588" s="142">
        <f t="shared" si="86"/>
        <v>8</v>
      </c>
    </row>
    <row r="5589" s="109" customFormat="1">
      <c r="A5589" s="119">
        <f>MAX($A$19:A5588)+1</f>
        <v>5571</v>
      </c>
      <c r="B5589" s="120" t="s">
        <v>41</v>
      </c>
      <c r="C5589" s="144" t="s">
        <v>2860</v>
      </c>
      <c r="D5589" s="144" t="s">
        <v>1622</v>
      </c>
      <c r="E5589" s="145" t="s">
        <v>4155</v>
      </c>
      <c r="F5589" s="146" t="s">
        <v>3154</v>
      </c>
      <c r="G5589" s="146" t="s">
        <v>3155</v>
      </c>
      <c r="H5589" s="146" t="s">
        <v>3156</v>
      </c>
      <c r="I5589" s="151" t="s">
        <v>327</v>
      </c>
      <c r="J5589" s="147">
        <v>38794</v>
      </c>
      <c r="K5589" s="147">
        <v>5500</v>
      </c>
      <c r="L5589" s="148">
        <v>213367000</v>
      </c>
      <c r="M5589" s="120" t="s">
        <v>56</v>
      </c>
      <c r="N5589" s="149">
        <v>17069360</v>
      </c>
      <c r="O5589" s="169"/>
      <c r="P5589" s="154" t="s">
        <v>4117</v>
      </c>
      <c r="Q5589" s="158" t="s">
        <v>50</v>
      </c>
      <c r="R5589" s="142">
        <f t="shared" si="86"/>
        <v>8</v>
      </c>
    </row>
    <row r="5590" s="109" customFormat="1">
      <c r="A5590" s="119">
        <f>MAX($A$19:A5589)+1</f>
        <v>5572</v>
      </c>
      <c r="B5590" s="120" t="s">
        <v>41</v>
      </c>
      <c r="C5590" s="144" t="s">
        <v>2860</v>
      </c>
      <c r="D5590" s="144" t="s">
        <v>1622</v>
      </c>
      <c r="E5590" s="145" t="s">
        <v>4155</v>
      </c>
      <c r="F5590" s="146" t="s">
        <v>3154</v>
      </c>
      <c r="G5590" s="146" t="s">
        <v>3155</v>
      </c>
      <c r="H5590" s="146" t="s">
        <v>3157</v>
      </c>
      <c r="I5590" s="151" t="s">
        <v>327</v>
      </c>
      <c r="J5590" s="147">
        <v>14559</v>
      </c>
      <c r="K5590" s="147">
        <v>5500</v>
      </c>
      <c r="L5590" s="148">
        <v>80074500</v>
      </c>
      <c r="M5590" s="120" t="s">
        <v>56</v>
      </c>
      <c r="N5590" s="149">
        <v>6405960</v>
      </c>
      <c r="O5590" s="169"/>
      <c r="P5590" s="154" t="s">
        <v>4117</v>
      </c>
      <c r="Q5590" s="158" t="s">
        <v>50</v>
      </c>
      <c r="R5590" s="142">
        <f t="shared" si="86"/>
        <v>8</v>
      </c>
    </row>
    <row r="5591" s="109" customFormat="1">
      <c r="A5591" s="119">
        <f>MAX($A$19:A5590)+1</f>
        <v>5573</v>
      </c>
      <c r="B5591" s="120" t="s">
        <v>41</v>
      </c>
      <c r="C5591" s="144" t="s">
        <v>1444</v>
      </c>
      <c r="D5591" s="144" t="s">
        <v>6016</v>
      </c>
      <c r="E5591" s="145" t="s">
        <v>4581</v>
      </c>
      <c r="F5591" s="146" t="s">
        <v>3160</v>
      </c>
      <c r="G5591" s="146" t="s">
        <v>3161</v>
      </c>
      <c r="H5591" s="146" t="s">
        <v>3162</v>
      </c>
      <c r="I5591" s="151" t="s">
        <v>3163</v>
      </c>
      <c r="J5591" s="147">
        <v>2100</v>
      </c>
      <c r="K5591" s="147">
        <v>2162</v>
      </c>
      <c r="L5591" s="148">
        <v>4540200</v>
      </c>
      <c r="M5591" s="120" t="s">
        <v>56</v>
      </c>
      <c r="N5591" s="149">
        <v>363216</v>
      </c>
      <c r="O5591" s="169"/>
      <c r="P5591" s="154" t="s">
        <v>4117</v>
      </c>
      <c r="Q5591" s="158" t="s">
        <v>50</v>
      </c>
      <c r="R5591" s="142">
        <f t="shared" si="86"/>
        <v>8</v>
      </c>
    </row>
    <row r="5592" s="109" customFormat="1">
      <c r="A5592" s="119">
        <f>MAX($A$19:A5591)+1</f>
        <v>5574</v>
      </c>
      <c r="B5592" s="120" t="s">
        <v>41</v>
      </c>
      <c r="C5592" s="144" t="s">
        <v>1444</v>
      </c>
      <c r="D5592" s="144" t="s">
        <v>6016</v>
      </c>
      <c r="E5592" s="145" t="s">
        <v>4581</v>
      </c>
      <c r="F5592" s="146" t="s">
        <v>3160</v>
      </c>
      <c r="G5592" s="146" t="s">
        <v>3161</v>
      </c>
      <c r="H5592" s="146" t="s">
        <v>3164</v>
      </c>
      <c r="I5592" s="151" t="s">
        <v>3163</v>
      </c>
      <c r="J5592" s="147">
        <v>20650</v>
      </c>
      <c r="K5592" s="147">
        <v>2645</v>
      </c>
      <c r="L5592" s="148">
        <v>54619250</v>
      </c>
      <c r="M5592" s="120" t="s">
        <v>56</v>
      </c>
      <c r="N5592" s="149">
        <v>4369540</v>
      </c>
      <c r="O5592" s="169"/>
      <c r="P5592" s="154" t="s">
        <v>4117</v>
      </c>
      <c r="Q5592" s="158" t="s">
        <v>50</v>
      </c>
      <c r="R5592" s="142">
        <f t="shared" si="86"/>
        <v>8</v>
      </c>
    </row>
    <row r="5593" s="109" customFormat="1">
      <c r="A5593" s="119">
        <f>MAX($A$19:A5592)+1</f>
        <v>5575</v>
      </c>
      <c r="B5593" s="120" t="s">
        <v>41</v>
      </c>
      <c r="C5593" s="144" t="s">
        <v>1444</v>
      </c>
      <c r="D5593" s="144" t="s">
        <v>6016</v>
      </c>
      <c r="E5593" s="145" t="s">
        <v>4581</v>
      </c>
      <c r="F5593" s="146" t="s">
        <v>3160</v>
      </c>
      <c r="G5593" s="146" t="s">
        <v>3161</v>
      </c>
      <c r="H5593" s="146" t="s">
        <v>3165</v>
      </c>
      <c r="I5593" s="151" t="s">
        <v>3163</v>
      </c>
      <c r="J5593" s="147">
        <v>20680</v>
      </c>
      <c r="K5593" s="147">
        <v>3626</v>
      </c>
      <c r="L5593" s="148">
        <v>74985680</v>
      </c>
      <c r="M5593" s="120" t="s">
        <v>56</v>
      </c>
      <c r="N5593" s="149">
        <v>5998855</v>
      </c>
      <c r="O5593" s="169"/>
      <c r="P5593" s="154" t="s">
        <v>4117</v>
      </c>
      <c r="Q5593" s="158" t="s">
        <v>50</v>
      </c>
      <c r="R5593" s="142">
        <f t="shared" si="86"/>
        <v>8.00000080015278</v>
      </c>
    </row>
    <row r="5594" s="109" customFormat="1">
      <c r="A5594" s="119">
        <f>MAX($A$19:A5593)+1</f>
        <v>5576</v>
      </c>
      <c r="B5594" s="120" t="s">
        <v>41</v>
      </c>
      <c r="C5594" s="144" t="s">
        <v>1444</v>
      </c>
      <c r="D5594" s="144" t="s">
        <v>6016</v>
      </c>
      <c r="E5594" s="145" t="s">
        <v>4581</v>
      </c>
      <c r="F5594" s="146" t="s">
        <v>3160</v>
      </c>
      <c r="G5594" s="146" t="s">
        <v>3161</v>
      </c>
      <c r="H5594" s="146" t="s">
        <v>3166</v>
      </c>
      <c r="I5594" s="151" t="s">
        <v>3163</v>
      </c>
      <c r="J5594" s="147">
        <v>9290</v>
      </c>
      <c r="K5594" s="147">
        <v>998</v>
      </c>
      <c r="L5594" s="148">
        <v>9271420</v>
      </c>
      <c r="M5594" s="120" t="s">
        <v>56</v>
      </c>
      <c r="N5594" s="149">
        <v>741714</v>
      </c>
      <c r="O5594" s="169"/>
      <c r="P5594" s="154" t="s">
        <v>4117</v>
      </c>
      <c r="Q5594" s="158" t="s">
        <v>50</v>
      </c>
      <c r="R5594" s="142">
        <f t="shared" si="86"/>
        <v>8.00000431433373</v>
      </c>
    </row>
    <row r="5595" s="109" customFormat="1">
      <c r="A5595" s="119">
        <f>MAX($A$19:A5594)+1</f>
        <v>5577</v>
      </c>
      <c r="B5595" s="120" t="s">
        <v>41</v>
      </c>
      <c r="C5595" s="144" t="s">
        <v>1444</v>
      </c>
      <c r="D5595" s="144" t="s">
        <v>6016</v>
      </c>
      <c r="E5595" s="145" t="s">
        <v>4581</v>
      </c>
      <c r="F5595" s="146" t="s">
        <v>3160</v>
      </c>
      <c r="G5595" s="146" t="s">
        <v>3161</v>
      </c>
      <c r="H5595" s="146" t="s">
        <v>3167</v>
      </c>
      <c r="I5595" s="151" t="s">
        <v>3163</v>
      </c>
      <c r="J5595" s="147">
        <v>36520</v>
      </c>
      <c r="K5595" s="147">
        <v>1178</v>
      </c>
      <c r="L5595" s="148">
        <v>43020560</v>
      </c>
      <c r="M5595" s="120" t="s">
        <v>56</v>
      </c>
      <c r="N5595" s="149">
        <v>3441645</v>
      </c>
      <c r="O5595" s="169"/>
      <c r="P5595" s="154" t="s">
        <v>4117</v>
      </c>
      <c r="Q5595" s="158" t="s">
        <v>50</v>
      </c>
      <c r="R5595" s="142">
        <f t="shared" si="86"/>
        <v>8.00000046489399</v>
      </c>
    </row>
    <row r="5596" s="109" customFormat="1">
      <c r="A5596" s="119">
        <f>MAX($A$19:A5595)+1</f>
        <v>5578</v>
      </c>
      <c r="B5596" s="120" t="s">
        <v>41</v>
      </c>
      <c r="C5596" s="144" t="s">
        <v>1444</v>
      </c>
      <c r="D5596" s="144" t="s">
        <v>6016</v>
      </c>
      <c r="E5596" s="145" t="s">
        <v>4581</v>
      </c>
      <c r="F5596" s="146" t="s">
        <v>3160</v>
      </c>
      <c r="G5596" s="146" t="s">
        <v>3161</v>
      </c>
      <c r="H5596" s="146" t="s">
        <v>3168</v>
      </c>
      <c r="I5596" s="151" t="s">
        <v>3163</v>
      </c>
      <c r="J5596" s="147">
        <v>4630</v>
      </c>
      <c r="K5596" s="147">
        <v>1375</v>
      </c>
      <c r="L5596" s="148">
        <v>6366250</v>
      </c>
      <c r="M5596" s="120" t="s">
        <v>56</v>
      </c>
      <c r="N5596" s="149">
        <v>509299</v>
      </c>
      <c r="O5596" s="169"/>
      <c r="P5596" s="154" t="s">
        <v>4117</v>
      </c>
      <c r="Q5596" s="158" t="s">
        <v>50</v>
      </c>
      <c r="R5596" s="142">
        <f t="shared" si="86"/>
        <v>7.99998429216572</v>
      </c>
    </row>
    <row r="5597" ht="22.5" s="109" customFormat="1">
      <c r="A5597" s="119">
        <f>MAX($A$19:A5596)+1</f>
        <v>5579</v>
      </c>
      <c r="B5597" s="120" t="s">
        <v>41</v>
      </c>
      <c r="C5597" s="144" t="s">
        <v>6017</v>
      </c>
      <c r="D5597" s="144" t="s">
        <v>6018</v>
      </c>
      <c r="E5597" s="145" t="s">
        <v>4859</v>
      </c>
      <c r="F5597" s="146" t="s">
        <v>6019</v>
      </c>
      <c r="G5597" s="146" t="s">
        <v>6020</v>
      </c>
      <c r="H5597" s="146" t="s">
        <v>6021</v>
      </c>
      <c r="I5597" s="151" t="s">
        <v>288</v>
      </c>
      <c r="J5597" s="147">
        <v>328.18</v>
      </c>
      <c r="K5597" s="147">
        <v>65000</v>
      </c>
      <c r="L5597" s="148">
        <v>21331700</v>
      </c>
      <c r="M5597" s="120" t="s">
        <v>56</v>
      </c>
      <c r="N5597" s="149">
        <v>1706536</v>
      </c>
      <c r="O5597" s="169"/>
      <c r="P5597" s="154" t="s">
        <v>4117</v>
      </c>
      <c r="Q5597" s="158" t="s">
        <v>50</v>
      </c>
      <c r="R5597" s="142">
        <f t="shared" si="86"/>
        <v>8</v>
      </c>
    </row>
    <row r="5598" ht="22.5" s="109" customFormat="1">
      <c r="A5598" s="119">
        <f>MAX($A$19:A5597)+1</f>
        <v>5580</v>
      </c>
      <c r="B5598" s="120" t="s">
        <v>41</v>
      </c>
      <c r="C5598" s="144" t="s">
        <v>6017</v>
      </c>
      <c r="D5598" s="144" t="s">
        <v>6018</v>
      </c>
      <c r="E5598" s="145" t="s">
        <v>4859</v>
      </c>
      <c r="F5598" s="146" t="s">
        <v>6019</v>
      </c>
      <c r="G5598" s="146" t="s">
        <v>6020</v>
      </c>
      <c r="H5598" s="146" t="s">
        <v>6022</v>
      </c>
      <c r="I5598" s="151" t="s">
        <v>288</v>
      </c>
      <c r="J5598" s="147">
        <v>445.83</v>
      </c>
      <c r="K5598" s="147">
        <v>65000</v>
      </c>
      <c r="L5598" s="148">
        <v>28978950</v>
      </c>
      <c r="M5598" s="120" t="s">
        <v>56</v>
      </c>
      <c r="N5598" s="149">
        <v>2318316</v>
      </c>
      <c r="O5598" s="169"/>
      <c r="P5598" s="154" t="s">
        <v>4117</v>
      </c>
      <c r="Q5598" s="158" t="s">
        <v>50</v>
      </c>
      <c r="R5598" s="142">
        <f t="shared" si="86"/>
        <v>8</v>
      </c>
    </row>
    <row r="5599" ht="22.5" s="109" customFormat="1">
      <c r="A5599" s="119">
        <f>MAX($A$19:A5598)+1</f>
        <v>5581</v>
      </c>
      <c r="B5599" s="120" t="s">
        <v>41</v>
      </c>
      <c r="C5599" s="144" t="s">
        <v>6017</v>
      </c>
      <c r="D5599" s="144" t="s">
        <v>6018</v>
      </c>
      <c r="E5599" s="145" t="s">
        <v>4859</v>
      </c>
      <c r="F5599" s="146" t="s">
        <v>6019</v>
      </c>
      <c r="G5599" s="146" t="s">
        <v>6020</v>
      </c>
      <c r="H5599" s="146" t="s">
        <v>6023</v>
      </c>
      <c r="I5599" s="151" t="s">
        <v>288</v>
      </c>
      <c r="J5599" s="147">
        <v>245.62</v>
      </c>
      <c r="K5599" s="147">
        <v>65000</v>
      </c>
      <c r="L5599" s="148">
        <v>15965300</v>
      </c>
      <c r="M5599" s="120" t="s">
        <v>56</v>
      </c>
      <c r="N5599" s="149">
        <v>1277224</v>
      </c>
      <c r="O5599" s="169"/>
      <c r="P5599" s="154" t="s">
        <v>4117</v>
      </c>
      <c r="Q5599" s="158" t="s">
        <v>50</v>
      </c>
      <c r="R5599" s="142">
        <f t="shared" si="86"/>
        <v>8</v>
      </c>
    </row>
    <row r="5600" ht="22.5" s="109" customFormat="1">
      <c r="A5600" s="119">
        <f>MAX($A$19:A5599)+1</f>
        <v>5582</v>
      </c>
      <c r="B5600" s="120" t="s">
        <v>41</v>
      </c>
      <c r="C5600" s="144" t="s">
        <v>6017</v>
      </c>
      <c r="D5600" s="144" t="s">
        <v>6024</v>
      </c>
      <c r="E5600" s="145" t="s">
        <v>4468</v>
      </c>
      <c r="F5600" s="146" t="s">
        <v>6019</v>
      </c>
      <c r="G5600" s="146" t="s">
        <v>6020</v>
      </c>
      <c r="H5600" s="146" t="s">
        <v>6025</v>
      </c>
      <c r="I5600" s="151" t="s">
        <v>288</v>
      </c>
      <c r="J5600" s="147">
        <v>2551.1</v>
      </c>
      <c r="K5600" s="147">
        <v>64000</v>
      </c>
      <c r="L5600" s="148">
        <v>163270400</v>
      </c>
      <c r="M5600" s="120" t="s">
        <v>56</v>
      </c>
      <c r="N5600" s="149">
        <v>13061632</v>
      </c>
      <c r="O5600" s="169"/>
      <c r="P5600" s="154" t="s">
        <v>4117</v>
      </c>
      <c r="Q5600" s="158" t="s">
        <v>50</v>
      </c>
      <c r="R5600" s="142">
        <f t="shared" si="86"/>
        <v>8</v>
      </c>
    </row>
    <row r="5601" ht="22.5" s="109" customFormat="1">
      <c r="A5601" s="119">
        <f>MAX($A$19:A5600)+1</f>
        <v>5583</v>
      </c>
      <c r="B5601" s="120" t="s">
        <v>41</v>
      </c>
      <c r="C5601" s="144" t="s">
        <v>6017</v>
      </c>
      <c r="D5601" s="144" t="s">
        <v>6024</v>
      </c>
      <c r="E5601" s="145" t="s">
        <v>4468</v>
      </c>
      <c r="F5601" s="146" t="s">
        <v>6019</v>
      </c>
      <c r="G5601" s="146" t="s">
        <v>6020</v>
      </c>
      <c r="H5601" s="146" t="s">
        <v>6025</v>
      </c>
      <c r="I5601" s="151" t="s">
        <v>288</v>
      </c>
      <c r="J5601" s="147">
        <v>1381.85</v>
      </c>
      <c r="K5601" s="147">
        <v>64000</v>
      </c>
      <c r="L5601" s="148">
        <v>88438400</v>
      </c>
      <c r="M5601" s="120" t="s">
        <v>56</v>
      </c>
      <c r="N5601" s="149">
        <v>7075072</v>
      </c>
      <c r="O5601" s="169"/>
      <c r="P5601" s="154" t="s">
        <v>4117</v>
      </c>
      <c r="Q5601" s="158" t="s">
        <v>50</v>
      </c>
      <c r="R5601" s="142">
        <f t="shared" si="86"/>
        <v>8</v>
      </c>
    </row>
    <row r="5602" ht="22.5" s="109" customFormat="1">
      <c r="A5602" s="119">
        <f>MAX($A$19:A5601)+1</f>
        <v>5584</v>
      </c>
      <c r="B5602" s="120" t="s">
        <v>41</v>
      </c>
      <c r="C5602" s="144" t="s">
        <v>6017</v>
      </c>
      <c r="D5602" s="144" t="s">
        <v>6024</v>
      </c>
      <c r="E5602" s="145" t="s">
        <v>4468</v>
      </c>
      <c r="F5602" s="146" t="s">
        <v>6019</v>
      </c>
      <c r="G5602" s="146" t="s">
        <v>6020</v>
      </c>
      <c r="H5602" s="146" t="s">
        <v>6026</v>
      </c>
      <c r="I5602" s="151" t="s">
        <v>288</v>
      </c>
      <c r="J5602" s="147">
        <v>433.44</v>
      </c>
      <c r="K5602" s="147">
        <v>64000</v>
      </c>
      <c r="L5602" s="148">
        <v>27740160</v>
      </c>
      <c r="M5602" s="120" t="s">
        <v>56</v>
      </c>
      <c r="N5602" s="149">
        <v>2219213</v>
      </c>
      <c r="O5602" s="169"/>
      <c r="P5602" s="154" t="s">
        <v>4117</v>
      </c>
      <c r="Q5602" s="158" t="s">
        <v>50</v>
      </c>
      <c r="R5602" s="142">
        <f t="shared" si="86"/>
        <v>8.00000072097637</v>
      </c>
    </row>
    <row r="5603" ht="22.5" s="109" customFormat="1">
      <c r="A5603" s="119">
        <f>MAX($A$19:A5602)+1</f>
        <v>5585</v>
      </c>
      <c r="B5603" s="120" t="s">
        <v>41</v>
      </c>
      <c r="C5603" s="144" t="s">
        <v>6017</v>
      </c>
      <c r="D5603" s="144" t="s">
        <v>6024</v>
      </c>
      <c r="E5603" s="145" t="s">
        <v>4468</v>
      </c>
      <c r="F5603" s="146" t="s">
        <v>6019</v>
      </c>
      <c r="G5603" s="146" t="s">
        <v>6020</v>
      </c>
      <c r="H5603" s="146" t="s">
        <v>6026</v>
      </c>
      <c r="I5603" s="151" t="s">
        <v>288</v>
      </c>
      <c r="J5603" s="147">
        <v>1625.4</v>
      </c>
      <c r="K5603" s="147">
        <v>64000</v>
      </c>
      <c r="L5603" s="148">
        <v>104025600</v>
      </c>
      <c r="M5603" s="120" t="s">
        <v>56</v>
      </c>
      <c r="N5603" s="149">
        <v>8322048</v>
      </c>
      <c r="O5603" s="169"/>
      <c r="P5603" s="154" t="s">
        <v>4117</v>
      </c>
      <c r="Q5603" s="158" t="s">
        <v>50</v>
      </c>
      <c r="R5603" s="142">
        <f ref="R5603:R5669" t="shared" si="87">N5603/L5603*100</f>
        <v>8</v>
      </c>
    </row>
    <row r="5604" s="109" customFormat="1">
      <c r="A5604" s="119">
        <f>MAX($A$19:A5603)+1</f>
        <v>5586</v>
      </c>
      <c r="B5604" s="120" t="s">
        <v>41</v>
      </c>
      <c r="C5604" s="144" t="s">
        <v>1332</v>
      </c>
      <c r="D5604" s="144" t="s">
        <v>6027</v>
      </c>
      <c r="E5604" s="145">
        <v>45232</v>
      </c>
      <c r="F5604" s="146" t="s">
        <v>3170</v>
      </c>
      <c r="G5604" s="146" t="s">
        <v>3171</v>
      </c>
      <c r="H5604" s="146" t="s">
        <v>6028</v>
      </c>
      <c r="I5604" s="151" t="s">
        <v>98</v>
      </c>
      <c r="J5604" s="147">
        <v>16040</v>
      </c>
      <c r="K5604" s="147">
        <v>2918</v>
      </c>
      <c r="L5604" s="148">
        <v>46804720</v>
      </c>
      <c r="M5604" s="120" t="s">
        <v>56</v>
      </c>
      <c r="N5604" s="149">
        <v>3744378</v>
      </c>
      <c r="O5604" s="169"/>
      <c r="P5604" s="154" t="s">
        <v>4117</v>
      </c>
      <c r="Q5604" s="158" t="s">
        <v>50</v>
      </c>
      <c r="R5604" s="142">
        <f t="shared" si="87"/>
        <v>8.00000085461466</v>
      </c>
    </row>
    <row r="5605" s="109" customFormat="1">
      <c r="A5605" s="119">
        <f>MAX($A$19:A5604)+1</f>
        <v>5587</v>
      </c>
      <c r="B5605" s="120" t="s">
        <v>41</v>
      </c>
      <c r="C5605" s="144" t="s">
        <v>1332</v>
      </c>
      <c r="D5605" s="144" t="s">
        <v>6027</v>
      </c>
      <c r="E5605" s="145">
        <v>45232</v>
      </c>
      <c r="F5605" s="146" t="s">
        <v>3170</v>
      </c>
      <c r="G5605" s="146" t="s">
        <v>3171</v>
      </c>
      <c r="H5605" s="146" t="s">
        <v>6029</v>
      </c>
      <c r="I5605" s="151" t="s">
        <v>98</v>
      </c>
      <c r="J5605" s="147">
        <v>9400</v>
      </c>
      <c r="K5605" s="147">
        <v>3270</v>
      </c>
      <c r="L5605" s="148">
        <v>30738000</v>
      </c>
      <c r="M5605" s="120" t="s">
        <v>56</v>
      </c>
      <c r="N5605" s="149">
        <v>2459040</v>
      </c>
      <c r="O5605" s="169"/>
      <c r="P5605" s="154" t="s">
        <v>4117</v>
      </c>
      <c r="Q5605" s="158" t="s">
        <v>50</v>
      </c>
      <c r="R5605" s="142">
        <f t="shared" si="87"/>
        <v>8</v>
      </c>
    </row>
    <row r="5606" s="109" customFormat="1">
      <c r="A5606" s="119">
        <f>MAX($A$19:A5605)+1</f>
        <v>5588</v>
      </c>
      <c r="B5606" s="120" t="s">
        <v>41</v>
      </c>
      <c r="C5606" s="144" t="s">
        <v>508</v>
      </c>
      <c r="D5606" s="144" t="s">
        <v>6030</v>
      </c>
      <c r="E5606" s="145" t="s">
        <v>4468</v>
      </c>
      <c r="F5606" s="146" t="s">
        <v>6031</v>
      </c>
      <c r="G5606" s="146" t="s">
        <v>6032</v>
      </c>
      <c r="H5606" s="146" t="s">
        <v>6033</v>
      </c>
      <c r="I5606" s="151" t="s">
        <v>100</v>
      </c>
      <c r="J5606" s="147">
        <v>700</v>
      </c>
      <c r="K5606" s="147">
        <v>8148000</v>
      </c>
      <c r="L5606" s="148">
        <v>5703600000</v>
      </c>
      <c r="M5606" s="120" t="s">
        <v>56</v>
      </c>
      <c r="N5606" s="149">
        <v>456288000</v>
      </c>
      <c r="O5606" s="169"/>
      <c r="P5606" s="154" t="s">
        <v>4117</v>
      </c>
      <c r="Q5606" s="158" t="s">
        <v>50</v>
      </c>
      <c r="R5606" s="142">
        <f t="shared" si="87"/>
        <v>8</v>
      </c>
    </row>
    <row r="5607" s="109" customFormat="1">
      <c r="A5607" s="119">
        <f>MAX($A$19:A5606)+1</f>
        <v>5589</v>
      </c>
      <c r="B5607" s="120" t="s">
        <v>41</v>
      </c>
      <c r="C5607" s="144" t="s">
        <v>508</v>
      </c>
      <c r="D5607" s="144" t="s">
        <v>6030</v>
      </c>
      <c r="E5607" s="145" t="s">
        <v>4468</v>
      </c>
      <c r="F5607" s="146" t="s">
        <v>6031</v>
      </c>
      <c r="G5607" s="146" t="s">
        <v>6032</v>
      </c>
      <c r="H5607" s="146" t="s">
        <v>6034</v>
      </c>
      <c r="I5607" s="151" t="s">
        <v>100</v>
      </c>
      <c r="J5607" s="147">
        <v>300</v>
      </c>
      <c r="K5607" s="147">
        <v>9074000</v>
      </c>
      <c r="L5607" s="148">
        <v>2722200000</v>
      </c>
      <c r="M5607" s="120" t="s">
        <v>56</v>
      </c>
      <c r="N5607" s="149">
        <v>217776000</v>
      </c>
      <c r="O5607" s="169"/>
      <c r="P5607" s="154" t="s">
        <v>4117</v>
      </c>
      <c r="Q5607" s="158" t="s">
        <v>50</v>
      </c>
      <c r="R5607" s="142">
        <f t="shared" si="87"/>
        <v>8</v>
      </c>
    </row>
    <row r="5608" s="109" customFormat="1">
      <c r="A5608" s="119">
        <f>MAX($A$19:A5607)+1</f>
        <v>5590</v>
      </c>
      <c r="B5608" s="120" t="s">
        <v>41</v>
      </c>
      <c r="C5608" s="144" t="s">
        <v>1386</v>
      </c>
      <c r="D5608" s="144" t="s">
        <v>6035</v>
      </c>
      <c r="E5608" s="145" t="s">
        <v>4155</v>
      </c>
      <c r="F5608" s="146" t="s">
        <v>3176</v>
      </c>
      <c r="G5608" s="146" t="s">
        <v>3177</v>
      </c>
      <c r="H5608" s="146" t="s">
        <v>6036</v>
      </c>
      <c r="I5608" s="151" t="s">
        <v>98</v>
      </c>
      <c r="J5608" s="147">
        <v>200</v>
      </c>
      <c r="K5608" s="147">
        <v>38775</v>
      </c>
      <c r="L5608" s="148">
        <v>7755000</v>
      </c>
      <c r="M5608" s="120" t="s">
        <v>56</v>
      </c>
      <c r="N5608" s="149">
        <v>620400</v>
      </c>
      <c r="O5608" s="169"/>
      <c r="P5608" s="154" t="s">
        <v>4117</v>
      </c>
      <c r="Q5608" s="158" t="s">
        <v>50</v>
      </c>
      <c r="R5608" s="142">
        <f t="shared" si="87"/>
        <v>8</v>
      </c>
    </row>
    <row r="5609" s="109" customFormat="1">
      <c r="A5609" s="119">
        <f>MAX($A$19:A5608)+1</f>
        <v>5591</v>
      </c>
      <c r="B5609" s="120" t="s">
        <v>41</v>
      </c>
      <c r="C5609" s="144" t="s">
        <v>1386</v>
      </c>
      <c r="D5609" s="144" t="s">
        <v>6035</v>
      </c>
      <c r="E5609" s="145" t="s">
        <v>4155</v>
      </c>
      <c r="F5609" s="146" t="s">
        <v>3176</v>
      </c>
      <c r="G5609" s="146" t="s">
        <v>3177</v>
      </c>
      <c r="H5609" s="146" t="s">
        <v>6037</v>
      </c>
      <c r="I5609" s="151" t="s">
        <v>98</v>
      </c>
      <c r="J5609" s="147">
        <v>509</v>
      </c>
      <c r="K5609" s="147">
        <v>18503</v>
      </c>
      <c r="L5609" s="148">
        <v>9418027</v>
      </c>
      <c r="M5609" s="120" t="s">
        <v>56</v>
      </c>
      <c r="N5609" s="149">
        <v>753443</v>
      </c>
      <c r="O5609" s="169"/>
      <c r="P5609" s="154" t="s">
        <v>4117</v>
      </c>
      <c r="Q5609" s="158" t="s">
        <v>50</v>
      </c>
      <c r="R5609" s="142">
        <f t="shared" si="87"/>
        <v>8.00000891906553</v>
      </c>
    </row>
    <row r="5610" s="109" customFormat="1">
      <c r="A5610" s="119">
        <f>MAX($A$19:A5609)+1</f>
        <v>5592</v>
      </c>
      <c r="B5610" s="120" t="s">
        <v>41</v>
      </c>
      <c r="C5610" s="144" t="s">
        <v>1386</v>
      </c>
      <c r="D5610" s="144" t="s">
        <v>6035</v>
      </c>
      <c r="E5610" s="145" t="s">
        <v>4155</v>
      </c>
      <c r="F5610" s="146" t="s">
        <v>3176</v>
      </c>
      <c r="G5610" s="146" t="s">
        <v>3177</v>
      </c>
      <c r="H5610" s="146" t="s">
        <v>3179</v>
      </c>
      <c r="I5610" s="151" t="s">
        <v>98</v>
      </c>
      <c r="J5610" s="147">
        <v>1650</v>
      </c>
      <c r="K5610" s="147">
        <v>29664</v>
      </c>
      <c r="L5610" s="148">
        <v>48945600</v>
      </c>
      <c r="M5610" s="120" t="s">
        <v>56</v>
      </c>
      <c r="N5610" s="149">
        <v>3915648</v>
      </c>
      <c r="O5610" s="169"/>
      <c r="P5610" s="154" t="s">
        <v>4117</v>
      </c>
      <c r="Q5610" s="158" t="s">
        <v>50</v>
      </c>
      <c r="R5610" s="142">
        <f t="shared" si="87"/>
        <v>8</v>
      </c>
    </row>
    <row r="5611" s="109" customFormat="1">
      <c r="A5611" s="119">
        <f>MAX($A$19:A5610)+1</f>
        <v>5593</v>
      </c>
      <c r="B5611" s="120" t="s">
        <v>41</v>
      </c>
      <c r="C5611" s="144" t="s">
        <v>1386</v>
      </c>
      <c r="D5611" s="144" t="s">
        <v>6035</v>
      </c>
      <c r="E5611" s="145" t="s">
        <v>4155</v>
      </c>
      <c r="F5611" s="146" t="s">
        <v>3176</v>
      </c>
      <c r="G5611" s="146" t="s">
        <v>3177</v>
      </c>
      <c r="H5611" s="146" t="s">
        <v>3180</v>
      </c>
      <c r="I5611" s="151" t="s">
        <v>98</v>
      </c>
      <c r="J5611" s="147">
        <v>941</v>
      </c>
      <c r="K5611" s="147">
        <v>8044</v>
      </c>
      <c r="L5611" s="148">
        <v>7569404</v>
      </c>
      <c r="M5611" s="120" t="s">
        <v>56</v>
      </c>
      <c r="N5611" s="149">
        <v>605552</v>
      </c>
      <c r="O5611" s="169"/>
      <c r="P5611" s="154" t="s">
        <v>4117</v>
      </c>
      <c r="Q5611" s="158" t="s">
        <v>50</v>
      </c>
      <c r="R5611" s="142">
        <f t="shared" si="87"/>
        <v>7.99999577245448</v>
      </c>
    </row>
    <row r="5612" s="109" customFormat="1">
      <c r="A5612" s="119">
        <f>MAX($A$19:A5611)+1</f>
        <v>5594</v>
      </c>
      <c r="B5612" s="120" t="s">
        <v>41</v>
      </c>
      <c r="C5612" s="144" t="s">
        <v>1386</v>
      </c>
      <c r="D5612" s="144" t="s">
        <v>6035</v>
      </c>
      <c r="E5612" s="145" t="s">
        <v>4155</v>
      </c>
      <c r="F5612" s="146" t="s">
        <v>3176</v>
      </c>
      <c r="G5612" s="146" t="s">
        <v>3177</v>
      </c>
      <c r="H5612" s="146" t="s">
        <v>3181</v>
      </c>
      <c r="I5612" s="151" t="s">
        <v>98</v>
      </c>
      <c r="J5612" s="147">
        <v>2130</v>
      </c>
      <c r="K5612" s="147">
        <v>36745</v>
      </c>
      <c r="L5612" s="148">
        <v>78266850</v>
      </c>
      <c r="M5612" s="120" t="s">
        <v>56</v>
      </c>
      <c r="N5612" s="149">
        <v>6261347</v>
      </c>
      <c r="O5612" s="169"/>
      <c r="P5612" s="154" t="s">
        <v>4117</v>
      </c>
      <c r="Q5612" s="158" t="s">
        <v>50</v>
      </c>
      <c r="R5612" s="142">
        <f t="shared" si="87"/>
        <v>7.99999872231986</v>
      </c>
    </row>
    <row r="5613" s="109" customFormat="1">
      <c r="A5613" s="119">
        <f>MAX($A$19:A5612)+1</f>
        <v>5595</v>
      </c>
      <c r="B5613" s="120" t="s">
        <v>41</v>
      </c>
      <c r="C5613" s="144" t="s">
        <v>1386</v>
      </c>
      <c r="D5613" s="144" t="s">
        <v>6035</v>
      </c>
      <c r="E5613" s="145" t="s">
        <v>4155</v>
      </c>
      <c r="F5613" s="146" t="s">
        <v>3176</v>
      </c>
      <c r="G5613" s="146" t="s">
        <v>3177</v>
      </c>
      <c r="H5613" s="146" t="s">
        <v>3182</v>
      </c>
      <c r="I5613" s="151" t="s">
        <v>98</v>
      </c>
      <c r="J5613" s="147">
        <v>300</v>
      </c>
      <c r="K5613" s="147">
        <v>58512</v>
      </c>
      <c r="L5613" s="148">
        <v>17553600</v>
      </c>
      <c r="M5613" s="120" t="s">
        <v>56</v>
      </c>
      <c r="N5613" s="149">
        <v>1404288</v>
      </c>
      <c r="O5613" s="169"/>
      <c r="P5613" s="154" t="s">
        <v>4117</v>
      </c>
      <c r="Q5613" s="158" t="s">
        <v>50</v>
      </c>
      <c r="R5613" s="142">
        <f t="shared" si="87"/>
        <v>8</v>
      </c>
    </row>
    <row r="5614" ht="22.5" s="109" customFormat="1">
      <c r="A5614" s="119">
        <f>MAX($A$19:A5613)+1</f>
        <v>5596</v>
      </c>
      <c r="B5614" s="120" t="s">
        <v>41</v>
      </c>
      <c r="C5614" s="144" t="s">
        <v>1386</v>
      </c>
      <c r="D5614" s="144" t="s">
        <v>6035</v>
      </c>
      <c r="E5614" s="145" t="s">
        <v>4155</v>
      </c>
      <c r="F5614" s="146" t="s">
        <v>3176</v>
      </c>
      <c r="G5614" s="146" t="s">
        <v>3177</v>
      </c>
      <c r="H5614" s="146" t="s">
        <v>3185</v>
      </c>
      <c r="I5614" s="151" t="s">
        <v>98</v>
      </c>
      <c r="J5614" s="147">
        <v>1914</v>
      </c>
      <c r="K5614" s="147">
        <v>32323</v>
      </c>
      <c r="L5614" s="148">
        <v>61866222</v>
      </c>
      <c r="M5614" s="120" t="s">
        <v>56</v>
      </c>
      <c r="N5614" s="149">
        <v>4949298</v>
      </c>
      <c r="O5614" s="169"/>
      <c r="P5614" s="154" t="s">
        <v>4117</v>
      </c>
      <c r="Q5614" s="158" t="s">
        <v>50</v>
      </c>
      <c r="R5614" s="142">
        <f t="shared" si="87"/>
        <v>8.00000038793382</v>
      </c>
    </row>
    <row r="5615" ht="22.5" s="109" customFormat="1">
      <c r="A5615" s="119">
        <f>MAX($A$19:A5614)+1</f>
        <v>5597</v>
      </c>
      <c r="B5615" s="120" t="s">
        <v>41</v>
      </c>
      <c r="C5615" s="144" t="s">
        <v>1386</v>
      </c>
      <c r="D5615" s="144" t="s">
        <v>6035</v>
      </c>
      <c r="E5615" s="145" t="s">
        <v>4155</v>
      </c>
      <c r="F5615" s="146" t="s">
        <v>3176</v>
      </c>
      <c r="G5615" s="146" t="s">
        <v>3177</v>
      </c>
      <c r="H5615" s="146" t="s">
        <v>3186</v>
      </c>
      <c r="I5615" s="151" t="s">
        <v>98</v>
      </c>
      <c r="J5615" s="147">
        <v>300</v>
      </c>
      <c r="K5615" s="147">
        <v>26446</v>
      </c>
      <c r="L5615" s="148">
        <v>7933800</v>
      </c>
      <c r="M5615" s="120" t="s">
        <v>56</v>
      </c>
      <c r="N5615" s="149">
        <v>634704</v>
      </c>
      <c r="O5615" s="169"/>
      <c r="P5615" s="154" t="s">
        <v>4117</v>
      </c>
      <c r="Q5615" s="158" t="s">
        <v>50</v>
      </c>
      <c r="R5615" s="142">
        <f t="shared" si="87"/>
        <v>8</v>
      </c>
    </row>
    <row r="5616" s="109" customFormat="1">
      <c r="A5616" s="119">
        <f>MAX($A$19:A5615)+1</f>
        <v>5598</v>
      </c>
      <c r="B5616" s="120" t="s">
        <v>41</v>
      </c>
      <c r="C5616" s="144" t="s">
        <v>1386</v>
      </c>
      <c r="D5616" s="144" t="s">
        <v>6035</v>
      </c>
      <c r="E5616" s="145" t="s">
        <v>4155</v>
      </c>
      <c r="F5616" s="146" t="s">
        <v>3176</v>
      </c>
      <c r="G5616" s="146" t="s">
        <v>3177</v>
      </c>
      <c r="H5616" s="146" t="s">
        <v>3187</v>
      </c>
      <c r="I5616" s="151" t="s">
        <v>98</v>
      </c>
      <c r="J5616" s="147">
        <v>181</v>
      </c>
      <c r="K5616" s="147">
        <v>53616</v>
      </c>
      <c r="L5616" s="148">
        <v>9704496</v>
      </c>
      <c r="M5616" s="120" t="s">
        <v>56</v>
      </c>
      <c r="N5616" s="149">
        <v>776360</v>
      </c>
      <c r="O5616" s="169"/>
      <c r="P5616" s="154" t="s">
        <v>4117</v>
      </c>
      <c r="Q5616" s="158" t="s">
        <v>50</v>
      </c>
      <c r="R5616" s="142">
        <f t="shared" si="87"/>
        <v>8.00000329744069</v>
      </c>
    </row>
    <row r="5617" s="109" customFormat="1">
      <c r="A5617" s="119">
        <f>MAX($A$19:A5616)+1</f>
        <v>5599</v>
      </c>
      <c r="B5617" s="120" t="s">
        <v>41</v>
      </c>
      <c r="C5617" s="144" t="s">
        <v>1386</v>
      </c>
      <c r="D5617" s="144" t="s">
        <v>6035</v>
      </c>
      <c r="E5617" s="145" t="s">
        <v>4155</v>
      </c>
      <c r="F5617" s="146" t="s">
        <v>3176</v>
      </c>
      <c r="G5617" s="146" t="s">
        <v>3177</v>
      </c>
      <c r="H5617" s="146" t="s">
        <v>3188</v>
      </c>
      <c r="I5617" s="151" t="s">
        <v>98</v>
      </c>
      <c r="J5617" s="147">
        <v>815</v>
      </c>
      <c r="K5617" s="147">
        <v>23074</v>
      </c>
      <c r="L5617" s="148">
        <v>18805310</v>
      </c>
      <c r="M5617" s="120" t="s">
        <v>56</v>
      </c>
      <c r="N5617" s="149">
        <v>1504425</v>
      </c>
      <c r="O5617" s="169"/>
      <c r="P5617" s="154" t="s">
        <v>4117</v>
      </c>
      <c r="Q5617" s="158" t="s">
        <v>50</v>
      </c>
      <c r="R5617" s="142">
        <f t="shared" si="87"/>
        <v>8.0000010635294</v>
      </c>
    </row>
    <row r="5618" ht="22.5" s="109" customFormat="1">
      <c r="A5618" s="119">
        <f>MAX($A$19:A5617)+1</f>
        <v>5600</v>
      </c>
      <c r="B5618" s="120" t="s">
        <v>41</v>
      </c>
      <c r="C5618" s="144" t="s">
        <v>1386</v>
      </c>
      <c r="D5618" s="144" t="s">
        <v>6035</v>
      </c>
      <c r="E5618" s="145" t="s">
        <v>4155</v>
      </c>
      <c r="F5618" s="146" t="s">
        <v>3176</v>
      </c>
      <c r="G5618" s="146" t="s">
        <v>3177</v>
      </c>
      <c r="H5618" s="146" t="s">
        <v>6038</v>
      </c>
      <c r="I5618" s="151" t="s">
        <v>98</v>
      </c>
      <c r="J5618" s="147">
        <v>10</v>
      </c>
      <c r="K5618" s="147">
        <v>38485</v>
      </c>
      <c r="L5618" s="148">
        <v>384850</v>
      </c>
      <c r="M5618" s="120" t="s">
        <v>56</v>
      </c>
      <c r="N5618" s="149">
        <v>30788</v>
      </c>
      <c r="O5618" s="169"/>
      <c r="P5618" s="154" t="s">
        <v>4117</v>
      </c>
      <c r="Q5618" s="158" t="s">
        <v>50</v>
      </c>
      <c r="R5618" s="142">
        <f t="shared" si="87"/>
        <v>8</v>
      </c>
    </row>
    <row r="5619" ht="22.5" s="109" customFormat="1">
      <c r="A5619" s="119">
        <f>MAX($A$19:A5618)+1</f>
        <v>5601</v>
      </c>
      <c r="B5619" s="120" t="s">
        <v>41</v>
      </c>
      <c r="C5619" s="144" t="s">
        <v>2943</v>
      </c>
      <c r="D5619" s="144" t="s">
        <v>3062</v>
      </c>
      <c r="E5619" s="145" t="s">
        <v>4159</v>
      </c>
      <c r="F5619" s="146" t="s">
        <v>3196</v>
      </c>
      <c r="G5619" s="146" t="s">
        <v>3197</v>
      </c>
      <c r="H5619" s="146" t="s">
        <v>6039</v>
      </c>
      <c r="I5619" s="151" t="s">
        <v>98</v>
      </c>
      <c r="J5619" s="147">
        <v>473650</v>
      </c>
      <c r="K5619" s="147">
        <v>1515</v>
      </c>
      <c r="L5619" s="148">
        <v>717579750</v>
      </c>
      <c r="M5619" s="120" t="s">
        <v>56</v>
      </c>
      <c r="N5619" s="149">
        <v>57406380</v>
      </c>
      <c r="O5619" s="169"/>
      <c r="P5619" s="154" t="s">
        <v>4117</v>
      </c>
      <c r="Q5619" s="158" t="s">
        <v>50</v>
      </c>
      <c r="R5619" s="142">
        <f t="shared" si="87"/>
        <v>8</v>
      </c>
    </row>
    <row r="5620" ht="22.5" s="109" customFormat="1">
      <c r="A5620" s="119">
        <f>MAX($A$19:A5619)+1</f>
        <v>5602</v>
      </c>
      <c r="B5620" s="120" t="s">
        <v>41</v>
      </c>
      <c r="C5620" s="144" t="s">
        <v>2943</v>
      </c>
      <c r="D5620" s="144" t="s">
        <v>3062</v>
      </c>
      <c r="E5620" s="145" t="s">
        <v>4159</v>
      </c>
      <c r="F5620" s="146" t="s">
        <v>3196</v>
      </c>
      <c r="G5620" s="146" t="s">
        <v>3197</v>
      </c>
      <c r="H5620" s="146" t="s">
        <v>6040</v>
      </c>
      <c r="I5620" s="151" t="s">
        <v>98</v>
      </c>
      <c r="J5620" s="147">
        <v>474000</v>
      </c>
      <c r="K5620" s="147">
        <v>1780</v>
      </c>
      <c r="L5620" s="148">
        <v>843720000</v>
      </c>
      <c r="M5620" s="120" t="s">
        <v>56</v>
      </c>
      <c r="N5620" s="149">
        <v>67497600</v>
      </c>
      <c r="O5620" s="169"/>
      <c r="P5620" s="154" t="s">
        <v>4117</v>
      </c>
      <c r="Q5620" s="158" t="s">
        <v>50</v>
      </c>
      <c r="R5620" s="142">
        <f t="shared" si="87"/>
        <v>8</v>
      </c>
    </row>
    <row r="5621" ht="22.5" s="109" customFormat="1">
      <c r="A5621" s="119">
        <f>MAX($A$19:A5620)+1</f>
        <v>5603</v>
      </c>
      <c r="B5621" s="120" t="s">
        <v>41</v>
      </c>
      <c r="C5621" s="144" t="s">
        <v>2943</v>
      </c>
      <c r="D5621" s="144" t="s">
        <v>3062</v>
      </c>
      <c r="E5621" s="145" t="s">
        <v>4159</v>
      </c>
      <c r="F5621" s="146" t="s">
        <v>3196</v>
      </c>
      <c r="G5621" s="146" t="s">
        <v>3197</v>
      </c>
      <c r="H5621" s="146" t="s">
        <v>6041</v>
      </c>
      <c r="I5621" s="151" t="s">
        <v>98</v>
      </c>
      <c r="J5621" s="147">
        <v>237390</v>
      </c>
      <c r="K5621" s="147">
        <v>1706</v>
      </c>
      <c r="L5621" s="148">
        <v>404987340</v>
      </c>
      <c r="M5621" s="120" t="s">
        <v>56</v>
      </c>
      <c r="N5621" s="149">
        <v>32398988</v>
      </c>
      <c r="O5621" s="169"/>
      <c r="P5621" s="154" t="s">
        <v>4117</v>
      </c>
      <c r="Q5621" s="158" t="s">
        <v>50</v>
      </c>
      <c r="R5621" s="142">
        <f t="shared" si="87"/>
        <v>8.00000019753704</v>
      </c>
    </row>
    <row r="5622" ht="22.5" s="109" customFormat="1">
      <c r="A5622" s="119">
        <f>MAX($A$19:A5621)+1</f>
        <v>5604</v>
      </c>
      <c r="B5622" s="120" t="s">
        <v>41</v>
      </c>
      <c r="C5622" s="144" t="s">
        <v>2943</v>
      </c>
      <c r="D5622" s="144" t="s">
        <v>3062</v>
      </c>
      <c r="E5622" s="145" t="s">
        <v>4159</v>
      </c>
      <c r="F5622" s="146" t="s">
        <v>3196</v>
      </c>
      <c r="G5622" s="146" t="s">
        <v>3197</v>
      </c>
      <c r="H5622" s="146" t="s">
        <v>6042</v>
      </c>
      <c r="I5622" s="151" t="s">
        <v>98</v>
      </c>
      <c r="J5622" s="147">
        <v>57600</v>
      </c>
      <c r="K5622" s="147">
        <v>1358</v>
      </c>
      <c r="L5622" s="148">
        <v>78220800</v>
      </c>
      <c r="M5622" s="120" t="s">
        <v>56</v>
      </c>
      <c r="N5622" s="149">
        <v>6257664</v>
      </c>
      <c r="O5622" s="169"/>
      <c r="P5622" s="154" t="s">
        <v>4117</v>
      </c>
      <c r="Q5622" s="158" t="s">
        <v>50</v>
      </c>
      <c r="R5622" s="142">
        <f t="shared" si="87"/>
        <v>8</v>
      </c>
    </row>
    <row r="5623" ht="22.5" s="109" customFormat="1">
      <c r="A5623" s="119">
        <f>MAX($A$19:A5622)+1</f>
        <v>5605</v>
      </c>
      <c r="B5623" s="120" t="s">
        <v>41</v>
      </c>
      <c r="C5623" s="144" t="s">
        <v>2943</v>
      </c>
      <c r="D5623" s="144" t="s">
        <v>3062</v>
      </c>
      <c r="E5623" s="145" t="s">
        <v>4159</v>
      </c>
      <c r="F5623" s="146" t="s">
        <v>3196</v>
      </c>
      <c r="G5623" s="146" t="s">
        <v>3197</v>
      </c>
      <c r="H5623" s="146" t="s">
        <v>6043</v>
      </c>
      <c r="I5623" s="151" t="s">
        <v>98</v>
      </c>
      <c r="J5623" s="147">
        <v>115200</v>
      </c>
      <c r="K5623" s="147">
        <v>495</v>
      </c>
      <c r="L5623" s="148">
        <v>57024000</v>
      </c>
      <c r="M5623" s="120" t="s">
        <v>56</v>
      </c>
      <c r="N5623" s="149">
        <v>4561920</v>
      </c>
      <c r="O5623" s="169"/>
      <c r="P5623" s="154" t="s">
        <v>4117</v>
      </c>
      <c r="Q5623" s="158" t="s">
        <v>50</v>
      </c>
      <c r="R5623" s="142">
        <f t="shared" si="87"/>
        <v>8</v>
      </c>
    </row>
    <row r="5624" ht="22.5" s="109" customFormat="1">
      <c r="A5624" s="119">
        <f>MAX($A$19:A5623)+1</f>
        <v>5606</v>
      </c>
      <c r="B5624" s="120" t="s">
        <v>41</v>
      </c>
      <c r="C5624" s="144" t="s">
        <v>2943</v>
      </c>
      <c r="D5624" s="144" t="s">
        <v>3062</v>
      </c>
      <c r="E5624" s="145" t="s">
        <v>4159</v>
      </c>
      <c r="F5624" s="146" t="s">
        <v>3196</v>
      </c>
      <c r="G5624" s="146" t="s">
        <v>3197</v>
      </c>
      <c r="H5624" s="146" t="s">
        <v>6044</v>
      </c>
      <c r="I5624" s="151" t="s">
        <v>98</v>
      </c>
      <c r="J5624" s="147">
        <v>28800</v>
      </c>
      <c r="K5624" s="147">
        <v>1239</v>
      </c>
      <c r="L5624" s="148">
        <v>35683200</v>
      </c>
      <c r="M5624" s="120" t="s">
        <v>56</v>
      </c>
      <c r="N5624" s="149">
        <v>2854655</v>
      </c>
      <c r="O5624" s="169"/>
      <c r="P5624" s="154" t="s">
        <v>4117</v>
      </c>
      <c r="Q5624" s="158" t="s">
        <v>50</v>
      </c>
      <c r="R5624" s="142">
        <f t="shared" si="87"/>
        <v>7.99999719756076</v>
      </c>
    </row>
    <row r="5625" ht="22.5" s="109" customFormat="1">
      <c r="A5625" s="119">
        <f>MAX($A$19:A5624)+1</f>
        <v>5607</v>
      </c>
      <c r="B5625" s="120" t="s">
        <v>41</v>
      </c>
      <c r="C5625" s="144" t="s">
        <v>2943</v>
      </c>
      <c r="D5625" s="144" t="s">
        <v>6045</v>
      </c>
      <c r="E5625" s="145" t="s">
        <v>4159</v>
      </c>
      <c r="F5625" s="146" t="s">
        <v>3196</v>
      </c>
      <c r="G5625" s="146" t="s">
        <v>3197</v>
      </c>
      <c r="H5625" s="146" t="s">
        <v>3206</v>
      </c>
      <c r="I5625" s="151" t="s">
        <v>327</v>
      </c>
      <c r="J5625" s="147">
        <v>2142</v>
      </c>
      <c r="K5625" s="147">
        <v>3500</v>
      </c>
      <c r="L5625" s="148">
        <v>7497000</v>
      </c>
      <c r="M5625" s="120" t="s">
        <v>56</v>
      </c>
      <c r="N5625" s="149">
        <v>599760</v>
      </c>
      <c r="O5625" s="169"/>
      <c r="P5625" s="154" t="s">
        <v>4117</v>
      </c>
      <c r="Q5625" s="158" t="s">
        <v>50</v>
      </c>
      <c r="R5625" s="142">
        <f t="shared" si="87"/>
        <v>8</v>
      </c>
    </row>
    <row r="5626" ht="22.5" s="109" customFormat="1">
      <c r="A5626" s="119">
        <f>MAX($A$19:A5625)+1</f>
        <v>5608</v>
      </c>
      <c r="B5626" s="120" t="s">
        <v>41</v>
      </c>
      <c r="C5626" s="144" t="s">
        <v>2943</v>
      </c>
      <c r="D5626" s="144" t="s">
        <v>6045</v>
      </c>
      <c r="E5626" s="145" t="s">
        <v>4159</v>
      </c>
      <c r="F5626" s="146" t="s">
        <v>3196</v>
      </c>
      <c r="G5626" s="146" t="s">
        <v>3197</v>
      </c>
      <c r="H5626" s="146" t="s">
        <v>3207</v>
      </c>
      <c r="I5626" s="151" t="s">
        <v>327</v>
      </c>
      <c r="J5626" s="147">
        <v>24872</v>
      </c>
      <c r="K5626" s="147">
        <v>3500</v>
      </c>
      <c r="L5626" s="148">
        <v>87052000</v>
      </c>
      <c r="M5626" s="120" t="s">
        <v>56</v>
      </c>
      <c r="N5626" s="149">
        <v>6964160</v>
      </c>
      <c r="O5626" s="169"/>
      <c r="P5626" s="154" t="s">
        <v>4117</v>
      </c>
      <c r="Q5626" s="158" t="s">
        <v>50</v>
      </c>
      <c r="R5626" s="142">
        <f t="shared" si="87"/>
        <v>8</v>
      </c>
    </row>
    <row r="5627" s="109" customFormat="1">
      <c r="A5627" s="119">
        <f>MAX($A$19:A5626)+1</f>
        <v>5609</v>
      </c>
      <c r="B5627" s="120" t="s">
        <v>41</v>
      </c>
      <c r="C5627" s="144" t="s">
        <v>535</v>
      </c>
      <c r="D5627" s="144" t="s">
        <v>229</v>
      </c>
      <c r="E5627" s="145">
        <v>45260</v>
      </c>
      <c r="F5627" s="146" t="s">
        <v>3208</v>
      </c>
      <c r="G5627" s="146" t="s">
        <v>3209</v>
      </c>
      <c r="H5627" s="146" t="s">
        <v>3210</v>
      </c>
      <c r="I5627" s="151" t="s">
        <v>100</v>
      </c>
      <c r="J5627" s="147">
        <v>9300</v>
      </c>
      <c r="K5627" s="147">
        <v>2200</v>
      </c>
      <c r="L5627" s="148">
        <v>20460000</v>
      </c>
      <c r="M5627" s="120" t="s">
        <v>56</v>
      </c>
      <c r="N5627" s="149">
        <v>1636800</v>
      </c>
      <c r="O5627" s="169"/>
      <c r="P5627" s="154" t="s">
        <v>4117</v>
      </c>
      <c r="Q5627" s="158" t="s">
        <v>50</v>
      </c>
      <c r="R5627" s="142">
        <f t="shared" si="87"/>
        <v>8</v>
      </c>
    </row>
    <row r="5628" s="109" customFormat="1">
      <c r="A5628" s="119">
        <f>MAX($A$19:A5627)+1</f>
        <v>5610</v>
      </c>
      <c r="B5628" s="120" t="s">
        <v>41</v>
      </c>
      <c r="C5628" s="144" t="s">
        <v>92</v>
      </c>
      <c r="D5628" s="144" t="s">
        <v>6046</v>
      </c>
      <c r="E5628" s="145" t="s">
        <v>4155</v>
      </c>
      <c r="F5628" s="146" t="s">
        <v>3212</v>
      </c>
      <c r="G5628" s="146" t="s">
        <v>3213</v>
      </c>
      <c r="H5628" s="146" t="s">
        <v>3225</v>
      </c>
      <c r="I5628" s="151" t="s">
        <v>98</v>
      </c>
      <c r="J5628" s="147">
        <v>100000</v>
      </c>
      <c r="K5628" s="147">
        <v>190</v>
      </c>
      <c r="L5628" s="148">
        <v>19000000</v>
      </c>
      <c r="M5628" s="120" t="s">
        <v>229</v>
      </c>
      <c r="N5628" s="149">
        <v>1900000</v>
      </c>
      <c r="O5628" s="169"/>
      <c r="P5628" s="154" t="s">
        <v>4117</v>
      </c>
      <c r="Q5628" s="158" t="s">
        <v>50</v>
      </c>
      <c r="R5628" s="142">
        <f t="shared" si="87"/>
        <v>10</v>
      </c>
    </row>
    <row r="5629" s="109" customFormat="1">
      <c r="A5629" s="119">
        <f>MAX($A$19:A5628)+1</f>
        <v>5611</v>
      </c>
      <c r="B5629" s="120" t="s">
        <v>41</v>
      </c>
      <c r="C5629" s="144" t="s">
        <v>92</v>
      </c>
      <c r="D5629" s="144" t="s">
        <v>6046</v>
      </c>
      <c r="E5629" s="145" t="s">
        <v>4155</v>
      </c>
      <c r="F5629" s="146" t="s">
        <v>3212</v>
      </c>
      <c r="G5629" s="146" t="s">
        <v>3213</v>
      </c>
      <c r="H5629" s="146" t="s">
        <v>6047</v>
      </c>
      <c r="I5629" s="151" t="s">
        <v>98</v>
      </c>
      <c r="J5629" s="147">
        <v>245814</v>
      </c>
      <c r="K5629" s="147">
        <v>190</v>
      </c>
      <c r="L5629" s="148">
        <v>46704660</v>
      </c>
      <c r="M5629" s="120" t="s">
        <v>229</v>
      </c>
      <c r="N5629" s="149">
        <v>4670466</v>
      </c>
      <c r="O5629" s="169"/>
      <c r="P5629" s="154" t="s">
        <v>4117</v>
      </c>
      <c r="Q5629" s="158" t="s">
        <v>50</v>
      </c>
      <c r="R5629" s="142">
        <f t="shared" si="87"/>
        <v>10</v>
      </c>
    </row>
    <row r="5630" s="109" customFormat="1">
      <c r="A5630" s="119">
        <f>MAX($A$19:A5629)+1</f>
        <v>5612</v>
      </c>
      <c r="B5630" s="120" t="s">
        <v>41</v>
      </c>
      <c r="C5630" s="144" t="s">
        <v>92</v>
      </c>
      <c r="D5630" s="144" t="s">
        <v>6046</v>
      </c>
      <c r="E5630" s="145" t="s">
        <v>4155</v>
      </c>
      <c r="F5630" s="146" t="s">
        <v>3212</v>
      </c>
      <c r="G5630" s="146" t="s">
        <v>3213</v>
      </c>
      <c r="H5630" s="146" t="s">
        <v>3227</v>
      </c>
      <c r="I5630" s="151" t="s">
        <v>98</v>
      </c>
      <c r="J5630" s="147">
        <v>355000</v>
      </c>
      <c r="K5630" s="147">
        <v>190</v>
      </c>
      <c r="L5630" s="148">
        <v>67450000</v>
      </c>
      <c r="M5630" s="120" t="s">
        <v>229</v>
      </c>
      <c r="N5630" s="149">
        <v>6745000</v>
      </c>
      <c r="O5630" s="169"/>
      <c r="P5630" s="154" t="s">
        <v>4117</v>
      </c>
      <c r="Q5630" s="158" t="s">
        <v>50</v>
      </c>
      <c r="R5630" s="142">
        <f t="shared" si="87"/>
        <v>10</v>
      </c>
    </row>
    <row r="5631" s="109" customFormat="1">
      <c r="A5631" s="119">
        <f>MAX($A$19:A5630)+1</f>
        <v>5613</v>
      </c>
      <c r="B5631" s="120" t="s">
        <v>41</v>
      </c>
      <c r="C5631" s="144" t="s">
        <v>92</v>
      </c>
      <c r="D5631" s="144" t="s">
        <v>6046</v>
      </c>
      <c r="E5631" s="145" t="s">
        <v>4155</v>
      </c>
      <c r="F5631" s="146" t="s">
        <v>3212</v>
      </c>
      <c r="G5631" s="146" t="s">
        <v>3213</v>
      </c>
      <c r="H5631" s="146" t="s">
        <v>6048</v>
      </c>
      <c r="I5631" s="151" t="s">
        <v>98</v>
      </c>
      <c r="J5631" s="147">
        <v>100000</v>
      </c>
      <c r="K5631" s="147">
        <v>190</v>
      </c>
      <c r="L5631" s="148">
        <v>19000000</v>
      </c>
      <c r="M5631" s="120" t="s">
        <v>229</v>
      </c>
      <c r="N5631" s="149">
        <v>1900000</v>
      </c>
      <c r="O5631" s="169"/>
      <c r="P5631" s="154" t="s">
        <v>4117</v>
      </c>
      <c r="Q5631" s="158" t="s">
        <v>50</v>
      </c>
      <c r="R5631" s="142">
        <f t="shared" si="87"/>
        <v>10</v>
      </c>
    </row>
    <row r="5632" s="109" customFormat="1">
      <c r="A5632" s="119">
        <f>MAX($A$19:A5631)+1</f>
        <v>5614</v>
      </c>
      <c r="B5632" s="120" t="s">
        <v>41</v>
      </c>
      <c r="C5632" s="144" t="s">
        <v>92</v>
      </c>
      <c r="D5632" s="144" t="s">
        <v>6046</v>
      </c>
      <c r="E5632" s="145" t="s">
        <v>4155</v>
      </c>
      <c r="F5632" s="146" t="s">
        <v>3212</v>
      </c>
      <c r="G5632" s="146" t="s">
        <v>3213</v>
      </c>
      <c r="H5632" s="146" t="s">
        <v>3230</v>
      </c>
      <c r="I5632" s="151" t="s">
        <v>98</v>
      </c>
      <c r="J5632" s="147">
        <v>240000</v>
      </c>
      <c r="K5632" s="147">
        <v>220</v>
      </c>
      <c r="L5632" s="148">
        <v>52800000</v>
      </c>
      <c r="M5632" s="120" t="s">
        <v>229</v>
      </c>
      <c r="N5632" s="149">
        <v>5280000</v>
      </c>
      <c r="O5632" s="169"/>
      <c r="P5632" s="154" t="s">
        <v>4117</v>
      </c>
      <c r="Q5632" s="158" t="s">
        <v>50</v>
      </c>
      <c r="R5632" s="142">
        <f t="shared" si="87"/>
        <v>10</v>
      </c>
    </row>
    <row r="5633" s="109" customFormat="1">
      <c r="A5633" s="119">
        <f>MAX($A$19:A5632)+1</f>
        <v>5615</v>
      </c>
      <c r="B5633" s="120" t="s">
        <v>41</v>
      </c>
      <c r="C5633" s="144" t="s">
        <v>92</v>
      </c>
      <c r="D5633" s="144" t="s">
        <v>6046</v>
      </c>
      <c r="E5633" s="145" t="s">
        <v>4155</v>
      </c>
      <c r="F5633" s="146" t="s">
        <v>3212</v>
      </c>
      <c r="G5633" s="146" t="s">
        <v>3213</v>
      </c>
      <c r="H5633" s="146" t="s">
        <v>6049</v>
      </c>
      <c r="I5633" s="151" t="s">
        <v>98</v>
      </c>
      <c r="J5633" s="147">
        <v>2370280</v>
      </c>
      <c r="K5633" s="147">
        <v>360</v>
      </c>
      <c r="L5633" s="148">
        <v>853300800</v>
      </c>
      <c r="M5633" s="120" t="s">
        <v>229</v>
      </c>
      <c r="N5633" s="149">
        <v>85330080</v>
      </c>
      <c r="O5633" s="169"/>
      <c r="P5633" s="154" t="s">
        <v>4117</v>
      </c>
      <c r="Q5633" s="158" t="s">
        <v>50</v>
      </c>
      <c r="R5633" s="142">
        <f t="shared" si="87"/>
        <v>10</v>
      </c>
    </row>
    <row r="5634" s="109" customFormat="1">
      <c r="A5634" s="119">
        <f>MAX($A$19:A5633)+1</f>
        <v>5616</v>
      </c>
      <c r="B5634" s="120" t="s">
        <v>41</v>
      </c>
      <c r="C5634" s="144" t="s">
        <v>92</v>
      </c>
      <c r="D5634" s="144" t="s">
        <v>6046</v>
      </c>
      <c r="E5634" s="145" t="s">
        <v>4155</v>
      </c>
      <c r="F5634" s="146" t="s">
        <v>3212</v>
      </c>
      <c r="G5634" s="146" t="s">
        <v>3213</v>
      </c>
      <c r="H5634" s="146" t="s">
        <v>6050</v>
      </c>
      <c r="I5634" s="151" t="s">
        <v>98</v>
      </c>
      <c r="J5634" s="147">
        <v>365000</v>
      </c>
      <c r="K5634" s="147">
        <v>360</v>
      </c>
      <c r="L5634" s="148">
        <v>131400000</v>
      </c>
      <c r="M5634" s="120" t="s">
        <v>229</v>
      </c>
      <c r="N5634" s="149">
        <v>13140000</v>
      </c>
      <c r="O5634" s="169"/>
      <c r="P5634" s="154" t="s">
        <v>4117</v>
      </c>
      <c r="Q5634" s="158" t="s">
        <v>50</v>
      </c>
      <c r="R5634" s="142">
        <f t="shared" si="87"/>
        <v>10</v>
      </c>
    </row>
    <row r="5635" s="109" customFormat="1">
      <c r="A5635" s="119">
        <f>MAX($A$19:A5634)+1</f>
        <v>5617</v>
      </c>
      <c r="B5635" s="120" t="s">
        <v>41</v>
      </c>
      <c r="C5635" s="144" t="s">
        <v>92</v>
      </c>
      <c r="D5635" s="144" t="s">
        <v>6046</v>
      </c>
      <c r="E5635" s="145" t="s">
        <v>4155</v>
      </c>
      <c r="F5635" s="146" t="s">
        <v>3212</v>
      </c>
      <c r="G5635" s="146" t="s">
        <v>3213</v>
      </c>
      <c r="H5635" s="146" t="s">
        <v>3233</v>
      </c>
      <c r="I5635" s="151" t="s">
        <v>98</v>
      </c>
      <c r="J5635" s="147">
        <v>1201570</v>
      </c>
      <c r="K5635" s="147">
        <v>415</v>
      </c>
      <c r="L5635" s="148">
        <v>498651550</v>
      </c>
      <c r="M5635" s="120" t="s">
        <v>229</v>
      </c>
      <c r="N5635" s="149">
        <v>49865155</v>
      </c>
      <c r="O5635" s="169"/>
      <c r="P5635" s="154" t="s">
        <v>4117</v>
      </c>
      <c r="Q5635" s="158" t="s">
        <v>50</v>
      </c>
      <c r="R5635" s="142">
        <f t="shared" si="87"/>
        <v>10</v>
      </c>
    </row>
    <row r="5636" s="109" customFormat="1">
      <c r="A5636" s="119">
        <f>MAX($A$19:A5635)+1</f>
        <v>5618</v>
      </c>
      <c r="B5636" s="120" t="s">
        <v>41</v>
      </c>
      <c r="C5636" s="144" t="s">
        <v>92</v>
      </c>
      <c r="D5636" s="144" t="s">
        <v>6046</v>
      </c>
      <c r="E5636" s="145" t="s">
        <v>4155</v>
      </c>
      <c r="F5636" s="146" t="s">
        <v>3212</v>
      </c>
      <c r="G5636" s="146" t="s">
        <v>3213</v>
      </c>
      <c r="H5636" s="146" t="s">
        <v>3234</v>
      </c>
      <c r="I5636" s="151" t="s">
        <v>98</v>
      </c>
      <c r="J5636" s="147">
        <v>338000</v>
      </c>
      <c r="K5636" s="147">
        <v>705</v>
      </c>
      <c r="L5636" s="148">
        <v>238290000</v>
      </c>
      <c r="M5636" s="120" t="s">
        <v>229</v>
      </c>
      <c r="N5636" s="149">
        <v>23829000</v>
      </c>
      <c r="O5636" s="169"/>
      <c r="P5636" s="154" t="s">
        <v>4117</v>
      </c>
      <c r="Q5636" s="158" t="s">
        <v>50</v>
      </c>
      <c r="R5636" s="142">
        <f t="shared" si="87"/>
        <v>10</v>
      </c>
    </row>
    <row r="5637" s="109" customFormat="1">
      <c r="A5637" s="119">
        <f>MAX($A$19:A5636)+1</f>
        <v>5619</v>
      </c>
      <c r="B5637" s="120" t="s">
        <v>41</v>
      </c>
      <c r="C5637" s="144" t="s">
        <v>92</v>
      </c>
      <c r="D5637" s="144" t="s">
        <v>6046</v>
      </c>
      <c r="E5637" s="145" t="s">
        <v>4155</v>
      </c>
      <c r="F5637" s="146" t="s">
        <v>3212</v>
      </c>
      <c r="G5637" s="146" t="s">
        <v>3213</v>
      </c>
      <c r="H5637" s="146" t="s">
        <v>3235</v>
      </c>
      <c r="I5637" s="151" t="s">
        <v>98</v>
      </c>
      <c r="J5637" s="147">
        <v>1188</v>
      </c>
      <c r="K5637" s="147">
        <v>880</v>
      </c>
      <c r="L5637" s="148">
        <v>1045440</v>
      </c>
      <c r="M5637" s="120" t="s">
        <v>229</v>
      </c>
      <c r="N5637" s="149">
        <v>104544</v>
      </c>
      <c r="O5637" s="169"/>
      <c r="P5637" s="154" t="s">
        <v>4117</v>
      </c>
      <c r="Q5637" s="158" t="s">
        <v>50</v>
      </c>
      <c r="R5637" s="142">
        <f t="shared" si="87"/>
        <v>10</v>
      </c>
    </row>
    <row r="5638" s="109" customFormat="1">
      <c r="A5638" s="119">
        <f>MAX($A$19:A5637)+1</f>
        <v>5620</v>
      </c>
      <c r="B5638" s="120" t="s">
        <v>41</v>
      </c>
      <c r="C5638" s="144" t="s">
        <v>92</v>
      </c>
      <c r="D5638" s="144" t="s">
        <v>6046</v>
      </c>
      <c r="E5638" s="145" t="s">
        <v>4155</v>
      </c>
      <c r="F5638" s="146" t="s">
        <v>3212</v>
      </c>
      <c r="G5638" s="146" t="s">
        <v>3213</v>
      </c>
      <c r="H5638" s="146" t="s">
        <v>6051</v>
      </c>
      <c r="I5638" s="151" t="s">
        <v>98</v>
      </c>
      <c r="J5638" s="147">
        <v>27000</v>
      </c>
      <c r="K5638" s="147">
        <v>350</v>
      </c>
      <c r="L5638" s="148">
        <v>9450000</v>
      </c>
      <c r="M5638" s="120" t="s">
        <v>229</v>
      </c>
      <c r="N5638" s="149">
        <v>945000</v>
      </c>
      <c r="O5638" s="169"/>
      <c r="P5638" s="154" t="s">
        <v>4117</v>
      </c>
      <c r="Q5638" s="158" t="s">
        <v>50</v>
      </c>
      <c r="R5638" s="142">
        <f t="shared" si="87"/>
        <v>10</v>
      </c>
    </row>
    <row r="5639" s="109" customFormat="1">
      <c r="A5639" s="119">
        <f>MAX($A$19:A5638)+1</f>
        <v>5621</v>
      </c>
      <c r="B5639" s="120" t="s">
        <v>41</v>
      </c>
      <c r="C5639" s="144" t="s">
        <v>92</v>
      </c>
      <c r="D5639" s="144" t="s">
        <v>4559</v>
      </c>
      <c r="E5639" s="145" t="s">
        <v>4155</v>
      </c>
      <c r="F5639" s="146" t="s">
        <v>3212</v>
      </c>
      <c r="G5639" s="146" t="s">
        <v>3213</v>
      </c>
      <c r="H5639" s="146" t="s">
        <v>3214</v>
      </c>
      <c r="I5639" s="151" t="s">
        <v>534</v>
      </c>
      <c r="J5639" s="147">
        <v>1590840</v>
      </c>
      <c r="K5639" s="147">
        <v>1250</v>
      </c>
      <c r="L5639" s="148">
        <v>1988550000</v>
      </c>
      <c r="M5639" s="120" t="s">
        <v>56</v>
      </c>
      <c r="N5639" s="149">
        <v>159084000</v>
      </c>
      <c r="O5639" s="169"/>
      <c r="P5639" s="154" t="s">
        <v>4117</v>
      </c>
      <c r="Q5639" s="158" t="s">
        <v>50</v>
      </c>
      <c r="R5639" s="142">
        <f t="shared" si="87"/>
        <v>8</v>
      </c>
    </row>
    <row r="5640" s="109" customFormat="1">
      <c r="A5640" s="119">
        <f>MAX($A$19:A5639)+1</f>
        <v>5622</v>
      </c>
      <c r="B5640" s="120" t="s">
        <v>41</v>
      </c>
      <c r="C5640" s="144" t="s">
        <v>92</v>
      </c>
      <c r="D5640" s="144" t="s">
        <v>4559</v>
      </c>
      <c r="E5640" s="145" t="s">
        <v>4155</v>
      </c>
      <c r="F5640" s="146" t="s">
        <v>3212</v>
      </c>
      <c r="G5640" s="146" t="s">
        <v>3213</v>
      </c>
      <c r="H5640" s="146" t="s">
        <v>3215</v>
      </c>
      <c r="I5640" s="151" t="s">
        <v>534</v>
      </c>
      <c r="J5640" s="147">
        <v>826000</v>
      </c>
      <c r="K5640" s="147">
        <v>1155</v>
      </c>
      <c r="L5640" s="148">
        <v>954030000</v>
      </c>
      <c r="M5640" s="120" t="s">
        <v>56</v>
      </c>
      <c r="N5640" s="149">
        <v>76322400</v>
      </c>
      <c r="O5640" s="169"/>
      <c r="P5640" s="154" t="s">
        <v>4117</v>
      </c>
      <c r="Q5640" s="158" t="s">
        <v>50</v>
      </c>
      <c r="R5640" s="142">
        <f t="shared" si="87"/>
        <v>8</v>
      </c>
    </row>
    <row r="5641" s="109" customFormat="1">
      <c r="A5641" s="119">
        <f>MAX($A$19:A5640)+1</f>
        <v>5623</v>
      </c>
      <c r="B5641" s="120" t="s">
        <v>41</v>
      </c>
      <c r="C5641" s="144" t="s">
        <v>92</v>
      </c>
      <c r="D5641" s="144" t="s">
        <v>4559</v>
      </c>
      <c r="E5641" s="145" t="s">
        <v>4155</v>
      </c>
      <c r="F5641" s="146" t="s">
        <v>3212</v>
      </c>
      <c r="G5641" s="146" t="s">
        <v>3213</v>
      </c>
      <c r="H5641" s="146" t="s">
        <v>3216</v>
      </c>
      <c r="I5641" s="151" t="s">
        <v>534</v>
      </c>
      <c r="J5641" s="147">
        <v>100000</v>
      </c>
      <c r="K5641" s="147">
        <v>1110</v>
      </c>
      <c r="L5641" s="148">
        <v>111000000</v>
      </c>
      <c r="M5641" s="120" t="s">
        <v>56</v>
      </c>
      <c r="N5641" s="149">
        <v>8880000</v>
      </c>
      <c r="O5641" s="169"/>
      <c r="P5641" s="154" t="s">
        <v>4117</v>
      </c>
      <c r="Q5641" s="158" t="s">
        <v>50</v>
      </c>
      <c r="R5641" s="142">
        <f t="shared" si="87"/>
        <v>8</v>
      </c>
    </row>
    <row r="5642" s="109" customFormat="1">
      <c r="A5642" s="119">
        <f>MAX($A$19:A5641)+1</f>
        <v>5624</v>
      </c>
      <c r="B5642" s="120" t="s">
        <v>41</v>
      </c>
      <c r="C5642" s="144" t="s">
        <v>92</v>
      </c>
      <c r="D5642" s="144" t="s">
        <v>4559</v>
      </c>
      <c r="E5642" s="145" t="s">
        <v>4155</v>
      </c>
      <c r="F5642" s="146" t="s">
        <v>3212</v>
      </c>
      <c r="G5642" s="146" t="s">
        <v>3213</v>
      </c>
      <c r="H5642" s="146" t="s">
        <v>3217</v>
      </c>
      <c r="I5642" s="151" t="s">
        <v>534</v>
      </c>
      <c r="J5642" s="147">
        <v>131000</v>
      </c>
      <c r="K5642" s="147">
        <v>1110</v>
      </c>
      <c r="L5642" s="148">
        <v>145410000</v>
      </c>
      <c r="M5642" s="120" t="s">
        <v>56</v>
      </c>
      <c r="N5642" s="149">
        <v>11632800</v>
      </c>
      <c r="O5642" s="169"/>
      <c r="P5642" s="154" t="s">
        <v>4117</v>
      </c>
      <c r="Q5642" s="158" t="s">
        <v>50</v>
      </c>
      <c r="R5642" s="142">
        <f t="shared" si="87"/>
        <v>8</v>
      </c>
    </row>
    <row r="5643" s="109" customFormat="1">
      <c r="A5643" s="119">
        <f>MAX($A$19:A5642)+1</f>
        <v>5625</v>
      </c>
      <c r="B5643" s="120" t="s">
        <v>41</v>
      </c>
      <c r="C5643" s="144" t="s">
        <v>92</v>
      </c>
      <c r="D5643" s="144" t="s">
        <v>4559</v>
      </c>
      <c r="E5643" s="145" t="s">
        <v>4155</v>
      </c>
      <c r="F5643" s="146" t="s">
        <v>3212</v>
      </c>
      <c r="G5643" s="146" t="s">
        <v>3213</v>
      </c>
      <c r="H5643" s="146" t="s">
        <v>3218</v>
      </c>
      <c r="I5643" s="151" t="s">
        <v>534</v>
      </c>
      <c r="J5643" s="147">
        <v>80000</v>
      </c>
      <c r="K5643" s="147">
        <v>1110</v>
      </c>
      <c r="L5643" s="148">
        <v>88800000</v>
      </c>
      <c r="M5643" s="120" t="s">
        <v>56</v>
      </c>
      <c r="N5643" s="149">
        <v>7104000</v>
      </c>
      <c r="O5643" s="169"/>
      <c r="P5643" s="154" t="s">
        <v>4117</v>
      </c>
      <c r="Q5643" s="158" t="s">
        <v>50</v>
      </c>
      <c r="R5643" s="142">
        <f t="shared" si="87"/>
        <v>8</v>
      </c>
    </row>
    <row r="5644" s="109" customFormat="1">
      <c r="A5644" s="119">
        <f>MAX($A$19:A5643)+1</f>
        <v>5626</v>
      </c>
      <c r="B5644" s="120" t="s">
        <v>41</v>
      </c>
      <c r="C5644" s="144" t="s">
        <v>92</v>
      </c>
      <c r="D5644" s="144" t="s">
        <v>4559</v>
      </c>
      <c r="E5644" s="145" t="s">
        <v>4155</v>
      </c>
      <c r="F5644" s="146" t="s">
        <v>3212</v>
      </c>
      <c r="G5644" s="146" t="s">
        <v>3213</v>
      </c>
      <c r="H5644" s="146" t="s">
        <v>3219</v>
      </c>
      <c r="I5644" s="151" t="s">
        <v>534</v>
      </c>
      <c r="J5644" s="147">
        <v>180180</v>
      </c>
      <c r="K5644" s="147">
        <v>1320</v>
      </c>
      <c r="L5644" s="148">
        <v>237837600</v>
      </c>
      <c r="M5644" s="120" t="s">
        <v>56</v>
      </c>
      <c r="N5644" s="149">
        <v>19027008</v>
      </c>
      <c r="O5644" s="169"/>
      <c r="P5644" s="154" t="s">
        <v>4117</v>
      </c>
      <c r="Q5644" s="158" t="s">
        <v>50</v>
      </c>
      <c r="R5644" s="142">
        <f t="shared" si="87"/>
        <v>8</v>
      </c>
    </row>
    <row r="5645" ht="22.5" s="109" customFormat="1">
      <c r="A5645" s="119">
        <f>MAX($A$19:A5644)+1</f>
        <v>5627</v>
      </c>
      <c r="B5645" s="120" t="s">
        <v>41</v>
      </c>
      <c r="C5645" s="144" t="s">
        <v>92</v>
      </c>
      <c r="D5645" s="144" t="s">
        <v>4559</v>
      </c>
      <c r="E5645" s="145" t="s">
        <v>4155</v>
      </c>
      <c r="F5645" s="146" t="s">
        <v>3212</v>
      </c>
      <c r="G5645" s="146" t="s">
        <v>3213</v>
      </c>
      <c r="H5645" s="146" t="s">
        <v>3220</v>
      </c>
      <c r="I5645" s="151" t="s">
        <v>534</v>
      </c>
      <c r="J5645" s="147">
        <v>107280</v>
      </c>
      <c r="K5645" s="147">
        <v>1240</v>
      </c>
      <c r="L5645" s="148">
        <v>133027200</v>
      </c>
      <c r="M5645" s="120" t="s">
        <v>56</v>
      </c>
      <c r="N5645" s="149">
        <v>10642176</v>
      </c>
      <c r="O5645" s="169"/>
      <c r="P5645" s="154" t="s">
        <v>4117</v>
      </c>
      <c r="Q5645" s="158" t="s">
        <v>50</v>
      </c>
      <c r="R5645" s="142">
        <f t="shared" si="87"/>
        <v>8</v>
      </c>
    </row>
    <row r="5646" s="109" customFormat="1">
      <c r="A5646" s="119">
        <f>MAX($A$19:A5645)+1</f>
        <v>5628</v>
      </c>
      <c r="B5646" s="120" t="s">
        <v>41</v>
      </c>
      <c r="C5646" s="144" t="s">
        <v>92</v>
      </c>
      <c r="D5646" s="144" t="s">
        <v>4559</v>
      </c>
      <c r="E5646" s="145" t="s">
        <v>4155</v>
      </c>
      <c r="F5646" s="146" t="s">
        <v>3212</v>
      </c>
      <c r="G5646" s="146" t="s">
        <v>3213</v>
      </c>
      <c r="H5646" s="146" t="s">
        <v>3221</v>
      </c>
      <c r="I5646" s="151" t="s">
        <v>534</v>
      </c>
      <c r="J5646" s="147">
        <v>554</v>
      </c>
      <c r="K5646" s="147">
        <v>1220</v>
      </c>
      <c r="L5646" s="148">
        <v>675880</v>
      </c>
      <c r="M5646" s="120" t="s">
        <v>56</v>
      </c>
      <c r="N5646" s="149">
        <v>54071</v>
      </c>
      <c r="O5646" s="169"/>
      <c r="P5646" s="154" t="s">
        <v>4117</v>
      </c>
      <c r="Q5646" s="158" t="s">
        <v>50</v>
      </c>
      <c r="R5646" s="142">
        <f t="shared" si="87"/>
        <v>8.000088773155</v>
      </c>
    </row>
    <row r="5647" s="109" customFormat="1">
      <c r="A5647" s="119">
        <f>MAX($A$19:A5646)+1</f>
        <v>5629</v>
      </c>
      <c r="B5647" s="120" t="s">
        <v>41</v>
      </c>
      <c r="C5647" s="144" t="s">
        <v>92</v>
      </c>
      <c r="D5647" s="144" t="s">
        <v>4559</v>
      </c>
      <c r="E5647" s="145" t="s">
        <v>4155</v>
      </c>
      <c r="F5647" s="146" t="s">
        <v>3212</v>
      </c>
      <c r="G5647" s="146" t="s">
        <v>3213</v>
      </c>
      <c r="H5647" s="146" t="s">
        <v>3222</v>
      </c>
      <c r="I5647" s="151" t="s">
        <v>534</v>
      </c>
      <c r="J5647" s="147">
        <v>139200</v>
      </c>
      <c r="K5647" s="147">
        <v>1400</v>
      </c>
      <c r="L5647" s="148">
        <v>194880000</v>
      </c>
      <c r="M5647" s="120" t="s">
        <v>56</v>
      </c>
      <c r="N5647" s="149">
        <v>15590400</v>
      </c>
      <c r="O5647" s="169"/>
      <c r="P5647" s="154" t="s">
        <v>4117</v>
      </c>
      <c r="Q5647" s="158" t="s">
        <v>50</v>
      </c>
      <c r="R5647" s="142">
        <f t="shared" si="87"/>
        <v>8</v>
      </c>
    </row>
    <row r="5648" s="109" customFormat="1">
      <c r="A5648" s="119">
        <f>MAX($A$19:A5647)+1</f>
        <v>5630</v>
      </c>
      <c r="B5648" s="120" t="s">
        <v>41</v>
      </c>
      <c r="C5648" s="144" t="s">
        <v>92</v>
      </c>
      <c r="D5648" s="144" t="s">
        <v>4559</v>
      </c>
      <c r="E5648" s="145" t="s">
        <v>4155</v>
      </c>
      <c r="F5648" s="146" t="s">
        <v>3212</v>
      </c>
      <c r="G5648" s="146" t="s">
        <v>3213</v>
      </c>
      <c r="H5648" s="146" t="s">
        <v>6052</v>
      </c>
      <c r="I5648" s="151" t="s">
        <v>534</v>
      </c>
      <c r="J5648" s="147">
        <v>7920</v>
      </c>
      <c r="K5648" s="147">
        <v>1180</v>
      </c>
      <c r="L5648" s="148">
        <v>9345600</v>
      </c>
      <c r="M5648" s="120" t="s">
        <v>56</v>
      </c>
      <c r="N5648" s="149">
        <v>747647</v>
      </c>
      <c r="O5648" s="169"/>
      <c r="P5648" s="154" t="s">
        <v>4117</v>
      </c>
      <c r="Q5648" s="158" t="s">
        <v>50</v>
      </c>
      <c r="R5648" s="142">
        <f t="shared" si="87"/>
        <v>7.99998929977744</v>
      </c>
    </row>
    <row r="5649" s="109" customFormat="1">
      <c r="A5649" s="119">
        <f>MAX($A$19:A5648)+1</f>
        <v>5631</v>
      </c>
      <c r="B5649" s="120" t="s">
        <v>41</v>
      </c>
      <c r="C5649" s="144" t="s">
        <v>5037</v>
      </c>
      <c r="D5649" s="144" t="s">
        <v>5391</v>
      </c>
      <c r="E5649" s="145">
        <v>45258</v>
      </c>
      <c r="F5649" s="146" t="s">
        <v>6053</v>
      </c>
      <c r="G5649" s="146" t="s">
        <v>6054</v>
      </c>
      <c r="H5649" s="146" t="s">
        <v>6055</v>
      </c>
      <c r="I5649" s="151" t="s">
        <v>100</v>
      </c>
      <c r="J5649" s="147">
        <v>5</v>
      </c>
      <c r="K5649" s="147">
        <v>1450000</v>
      </c>
      <c r="L5649" s="148">
        <v>7250000</v>
      </c>
      <c r="M5649" s="120" t="s">
        <v>229</v>
      </c>
      <c r="N5649" s="149">
        <v>725000</v>
      </c>
      <c r="O5649" s="169"/>
      <c r="P5649" s="154" t="s">
        <v>4117</v>
      </c>
      <c r="Q5649" s="158" t="s">
        <v>50</v>
      </c>
      <c r="R5649" s="142">
        <f t="shared" si="87"/>
        <v>10</v>
      </c>
    </row>
    <row r="5650" s="109" customFormat="1">
      <c r="A5650" s="119">
        <f>MAX($A$19:A5649)+1</f>
        <v>5632</v>
      </c>
      <c r="B5650" s="120" t="s">
        <v>41</v>
      </c>
      <c r="C5650" s="144" t="s">
        <v>6056</v>
      </c>
      <c r="D5650" s="144" t="s">
        <v>6057</v>
      </c>
      <c r="E5650" s="145">
        <v>45253</v>
      </c>
      <c r="F5650" s="146" t="s">
        <v>6058</v>
      </c>
      <c r="G5650" s="146" t="s">
        <v>6059</v>
      </c>
      <c r="H5650" s="146" t="s">
        <v>6060</v>
      </c>
      <c r="I5650" s="151" t="s">
        <v>776</v>
      </c>
      <c r="J5650" s="147">
        <v>2000</v>
      </c>
      <c r="K5650" s="147">
        <v>1500</v>
      </c>
      <c r="L5650" s="148">
        <v>3000000</v>
      </c>
      <c r="M5650" s="120" t="s">
        <v>56</v>
      </c>
      <c r="N5650" s="149">
        <v>240000</v>
      </c>
      <c r="O5650" s="169"/>
      <c r="P5650" s="154" t="s">
        <v>4117</v>
      </c>
      <c r="Q5650" s="158" t="s">
        <v>50</v>
      </c>
      <c r="R5650" s="142">
        <f t="shared" si="87"/>
        <v>8</v>
      </c>
    </row>
    <row r="5651" s="109" customFormat="1">
      <c r="A5651" s="119">
        <f>MAX($A$19:A5650)+1</f>
        <v>5633</v>
      </c>
      <c r="B5651" s="120" t="s">
        <v>41</v>
      </c>
      <c r="C5651" s="144" t="s">
        <v>541</v>
      </c>
      <c r="D5651" s="144" t="s">
        <v>56</v>
      </c>
      <c r="E5651" s="145">
        <v>45260</v>
      </c>
      <c r="F5651" s="146" t="s">
        <v>3237</v>
      </c>
      <c r="G5651" s="146" t="s">
        <v>3238</v>
      </c>
      <c r="H5651" s="146" t="s">
        <v>3239</v>
      </c>
      <c r="I5651" s="151" t="s">
        <v>100</v>
      </c>
      <c r="J5651" s="147">
        <v>30544</v>
      </c>
      <c r="K5651" s="147">
        <v>850</v>
      </c>
      <c r="L5651" s="148">
        <v>25962400</v>
      </c>
      <c r="M5651" s="120" t="s">
        <v>56</v>
      </c>
      <c r="N5651" s="149">
        <v>2076992</v>
      </c>
      <c r="O5651" s="169"/>
      <c r="P5651" s="154" t="s">
        <v>4117</v>
      </c>
      <c r="Q5651" s="158" t="s">
        <v>50</v>
      </c>
      <c r="R5651" s="142">
        <f t="shared" si="87"/>
        <v>8</v>
      </c>
    </row>
    <row r="5652" s="109" customFormat="1">
      <c r="A5652" s="119">
        <f>MAX($A$19:A5651)+1</f>
        <v>5634</v>
      </c>
      <c r="B5652" s="120" t="s">
        <v>41</v>
      </c>
      <c r="C5652" s="144" t="s">
        <v>2653</v>
      </c>
      <c r="D5652" s="144" t="s">
        <v>1231</v>
      </c>
      <c r="E5652" s="145" t="s">
        <v>4159</v>
      </c>
      <c r="F5652" s="146" t="s">
        <v>3241</v>
      </c>
      <c r="G5652" s="146" t="s">
        <v>3242</v>
      </c>
      <c r="H5652" s="146" t="s">
        <v>3243</v>
      </c>
      <c r="I5652" s="151" t="s">
        <v>100</v>
      </c>
      <c r="J5652" s="147">
        <v>19194</v>
      </c>
      <c r="K5652" s="147">
        <v>2200</v>
      </c>
      <c r="L5652" s="148">
        <v>42226800</v>
      </c>
      <c r="M5652" s="120" t="s">
        <v>56</v>
      </c>
      <c r="N5652" s="149">
        <v>3378144</v>
      </c>
      <c r="O5652" s="169"/>
      <c r="P5652" s="154" t="s">
        <v>4117</v>
      </c>
      <c r="Q5652" s="158" t="s">
        <v>50</v>
      </c>
      <c r="R5652" s="142">
        <f t="shared" si="87"/>
        <v>8</v>
      </c>
    </row>
    <row r="5653" s="109" customFormat="1">
      <c r="A5653" s="119">
        <f>MAX($A$19:A5652)+1</f>
        <v>5635</v>
      </c>
      <c r="B5653" s="120" t="s">
        <v>41</v>
      </c>
      <c r="C5653" s="144" t="s">
        <v>2653</v>
      </c>
      <c r="D5653" s="144" t="s">
        <v>1231</v>
      </c>
      <c r="E5653" s="145" t="s">
        <v>4159</v>
      </c>
      <c r="F5653" s="146" t="s">
        <v>3241</v>
      </c>
      <c r="G5653" s="146" t="s">
        <v>3242</v>
      </c>
      <c r="H5653" s="146" t="s">
        <v>3244</v>
      </c>
      <c r="I5653" s="151" t="s">
        <v>100</v>
      </c>
      <c r="J5653" s="147">
        <v>16245</v>
      </c>
      <c r="K5653" s="147">
        <v>2200</v>
      </c>
      <c r="L5653" s="148">
        <v>35739000</v>
      </c>
      <c r="M5653" s="120" t="s">
        <v>56</v>
      </c>
      <c r="N5653" s="149">
        <v>2859120</v>
      </c>
      <c r="O5653" s="169"/>
      <c r="P5653" s="154" t="s">
        <v>4117</v>
      </c>
      <c r="Q5653" s="158" t="s">
        <v>50</v>
      </c>
      <c r="R5653" s="142">
        <f t="shared" si="87"/>
        <v>8</v>
      </c>
    </row>
    <row r="5654" s="109" customFormat="1">
      <c r="A5654" s="119">
        <f>MAX($A$19:A5653)+1</f>
        <v>5636</v>
      </c>
      <c r="B5654" s="120" t="s">
        <v>41</v>
      </c>
      <c r="C5654" s="144" t="s">
        <v>2653</v>
      </c>
      <c r="D5654" s="144" t="s">
        <v>1231</v>
      </c>
      <c r="E5654" s="145" t="s">
        <v>4159</v>
      </c>
      <c r="F5654" s="146" t="s">
        <v>3241</v>
      </c>
      <c r="G5654" s="146" t="s">
        <v>3242</v>
      </c>
      <c r="H5654" s="146" t="s">
        <v>3245</v>
      </c>
      <c r="I5654" s="151" t="s">
        <v>100</v>
      </c>
      <c r="J5654" s="147">
        <v>30544</v>
      </c>
      <c r="K5654" s="147">
        <v>2200</v>
      </c>
      <c r="L5654" s="148">
        <v>67196800</v>
      </c>
      <c r="M5654" s="120" t="s">
        <v>56</v>
      </c>
      <c r="N5654" s="149">
        <v>5375744</v>
      </c>
      <c r="O5654" s="169"/>
      <c r="P5654" s="154" t="s">
        <v>4117</v>
      </c>
      <c r="Q5654" s="158" t="s">
        <v>50</v>
      </c>
      <c r="R5654" s="142">
        <f t="shared" si="87"/>
        <v>8</v>
      </c>
    </row>
    <row r="5655" ht="22.5" s="109" customFormat="1">
      <c r="A5655" s="119">
        <f>MAX($A$19:A5654)+1</f>
        <v>5637</v>
      </c>
      <c r="B5655" s="120" t="s">
        <v>41</v>
      </c>
      <c r="C5655" s="144" t="s">
        <v>788</v>
      </c>
      <c r="D5655" s="144" t="s">
        <v>6061</v>
      </c>
      <c r="E5655" s="145" t="s">
        <v>4159</v>
      </c>
      <c r="F5655" s="146" t="s">
        <v>3246</v>
      </c>
      <c r="G5655" s="146" t="s">
        <v>3247</v>
      </c>
      <c r="H5655" s="146" t="s">
        <v>6062</v>
      </c>
      <c r="I5655" s="151" t="s">
        <v>417</v>
      </c>
      <c r="J5655" s="147">
        <v>1</v>
      </c>
      <c r="K5655" s="147">
        <v>2500000</v>
      </c>
      <c r="L5655" s="148">
        <v>2500000</v>
      </c>
      <c r="M5655" s="120" t="s">
        <v>229</v>
      </c>
      <c r="N5655" s="149">
        <v>250000</v>
      </c>
      <c r="O5655" s="169"/>
      <c r="P5655" s="154" t="s">
        <v>4117</v>
      </c>
      <c r="Q5655" s="158" t="s">
        <v>50</v>
      </c>
      <c r="R5655" s="142">
        <f t="shared" si="87"/>
        <v>10</v>
      </c>
    </row>
    <row r="5656" ht="22.5" s="109" customFormat="1">
      <c r="A5656" s="119">
        <f>MAX($A$19:A5655)+1</f>
        <v>5638</v>
      </c>
      <c r="B5656" s="120" t="s">
        <v>41</v>
      </c>
      <c r="C5656" s="144" t="s">
        <v>788</v>
      </c>
      <c r="D5656" s="144" t="s">
        <v>6061</v>
      </c>
      <c r="E5656" s="145" t="s">
        <v>4159</v>
      </c>
      <c r="F5656" s="146" t="s">
        <v>3246</v>
      </c>
      <c r="G5656" s="146" t="s">
        <v>3247</v>
      </c>
      <c r="H5656" s="146" t="s">
        <v>3278</v>
      </c>
      <c r="I5656" s="151" t="s">
        <v>327</v>
      </c>
      <c r="J5656" s="147">
        <v>200</v>
      </c>
      <c r="K5656" s="147">
        <v>12000</v>
      </c>
      <c r="L5656" s="148">
        <v>2400000</v>
      </c>
      <c r="M5656" s="120" t="s">
        <v>229</v>
      </c>
      <c r="N5656" s="149">
        <v>240000</v>
      </c>
      <c r="O5656" s="169"/>
      <c r="P5656" s="154" t="s">
        <v>4117</v>
      </c>
      <c r="Q5656" s="158" t="s">
        <v>50</v>
      </c>
      <c r="R5656" s="142">
        <f t="shared" si="87"/>
        <v>10</v>
      </c>
    </row>
    <row r="5657" ht="22.5" s="109" customFormat="1">
      <c r="A5657" s="119">
        <f>MAX($A$19:A5656)+1</f>
        <v>5639</v>
      </c>
      <c r="B5657" s="120" t="s">
        <v>41</v>
      </c>
      <c r="C5657" s="144" t="s">
        <v>788</v>
      </c>
      <c r="D5657" s="144" t="s">
        <v>6061</v>
      </c>
      <c r="E5657" s="145" t="s">
        <v>4159</v>
      </c>
      <c r="F5657" s="146" t="s">
        <v>3246</v>
      </c>
      <c r="G5657" s="146" t="s">
        <v>3247</v>
      </c>
      <c r="H5657" s="146" t="s">
        <v>6063</v>
      </c>
      <c r="I5657" s="151" t="s">
        <v>327</v>
      </c>
      <c r="J5657" s="147">
        <v>1</v>
      </c>
      <c r="K5657" s="147">
        <v>1480000</v>
      </c>
      <c r="L5657" s="148">
        <v>1480000</v>
      </c>
      <c r="M5657" s="120" t="s">
        <v>229</v>
      </c>
      <c r="N5657" s="149">
        <v>148000</v>
      </c>
      <c r="O5657" s="169"/>
      <c r="P5657" s="154" t="s">
        <v>4117</v>
      </c>
      <c r="Q5657" s="158" t="s">
        <v>50</v>
      </c>
      <c r="R5657" s="142">
        <f t="shared" si="87"/>
        <v>10</v>
      </c>
    </row>
    <row r="5658" ht="22.5" s="109" customFormat="1">
      <c r="A5658" s="119">
        <f>MAX($A$19:A5657)+1</f>
        <v>5640</v>
      </c>
      <c r="B5658" s="120" t="s">
        <v>41</v>
      </c>
      <c r="C5658" s="144" t="s">
        <v>788</v>
      </c>
      <c r="D5658" s="144" t="s">
        <v>6061</v>
      </c>
      <c r="E5658" s="145" t="s">
        <v>4159</v>
      </c>
      <c r="F5658" s="146" t="s">
        <v>3246</v>
      </c>
      <c r="G5658" s="146" t="s">
        <v>3247</v>
      </c>
      <c r="H5658" s="146" t="s">
        <v>6064</v>
      </c>
      <c r="I5658" s="151" t="s">
        <v>327</v>
      </c>
      <c r="J5658" s="147">
        <v>5</v>
      </c>
      <c r="K5658" s="147">
        <v>8000</v>
      </c>
      <c r="L5658" s="148">
        <v>40000</v>
      </c>
      <c r="M5658" s="120" t="s">
        <v>229</v>
      </c>
      <c r="N5658" s="149">
        <v>4000</v>
      </c>
      <c r="O5658" s="169"/>
      <c r="P5658" s="154" t="s">
        <v>4117</v>
      </c>
      <c r="Q5658" s="158" t="s">
        <v>50</v>
      </c>
      <c r="R5658" s="142">
        <f t="shared" si="87"/>
        <v>10</v>
      </c>
    </row>
    <row r="5659" ht="22.5" s="109" customFormat="1">
      <c r="A5659" s="119">
        <f>MAX($A$19:A5658)+1</f>
        <v>5641</v>
      </c>
      <c r="B5659" s="120" t="s">
        <v>41</v>
      </c>
      <c r="C5659" s="144" t="s">
        <v>788</v>
      </c>
      <c r="D5659" s="144" t="s">
        <v>6061</v>
      </c>
      <c r="E5659" s="145" t="s">
        <v>4159</v>
      </c>
      <c r="F5659" s="146" t="s">
        <v>3246</v>
      </c>
      <c r="G5659" s="146" t="s">
        <v>3247</v>
      </c>
      <c r="H5659" s="146" t="s">
        <v>6065</v>
      </c>
      <c r="I5659" s="151" t="s">
        <v>327</v>
      </c>
      <c r="J5659" s="147">
        <v>2</v>
      </c>
      <c r="K5659" s="147">
        <v>550000</v>
      </c>
      <c r="L5659" s="148">
        <v>1100000</v>
      </c>
      <c r="M5659" s="120" t="s">
        <v>229</v>
      </c>
      <c r="N5659" s="149">
        <v>110000</v>
      </c>
      <c r="O5659" s="169"/>
      <c r="P5659" s="154" t="s">
        <v>4117</v>
      </c>
      <c r="Q5659" s="158" t="s">
        <v>50</v>
      </c>
      <c r="R5659" s="142">
        <f t="shared" si="87"/>
        <v>10</v>
      </c>
    </row>
    <row r="5660" ht="22.5" s="109" customFormat="1">
      <c r="A5660" s="119">
        <f>MAX($A$19:A5659)+1</f>
        <v>5642</v>
      </c>
      <c r="B5660" s="120" t="s">
        <v>41</v>
      </c>
      <c r="C5660" s="144" t="s">
        <v>788</v>
      </c>
      <c r="D5660" s="144" t="s">
        <v>6061</v>
      </c>
      <c r="E5660" s="145" t="s">
        <v>4159</v>
      </c>
      <c r="F5660" s="146" t="s">
        <v>3246</v>
      </c>
      <c r="G5660" s="146" t="s">
        <v>3247</v>
      </c>
      <c r="H5660" s="146" t="s">
        <v>6066</v>
      </c>
      <c r="I5660" s="151" t="s">
        <v>288</v>
      </c>
      <c r="J5660" s="147">
        <v>24</v>
      </c>
      <c r="K5660" s="147">
        <v>20000</v>
      </c>
      <c r="L5660" s="148">
        <v>480000</v>
      </c>
      <c r="M5660" s="120" t="s">
        <v>229</v>
      </c>
      <c r="N5660" s="149">
        <v>48000</v>
      </c>
      <c r="O5660" s="169"/>
      <c r="P5660" s="154" t="s">
        <v>4117</v>
      </c>
      <c r="Q5660" s="158" t="s">
        <v>50</v>
      </c>
      <c r="R5660" s="142">
        <f t="shared" si="87"/>
        <v>10</v>
      </c>
    </row>
    <row r="5661" ht="22.5" s="109" customFormat="1">
      <c r="A5661" s="119">
        <f>MAX($A$19:A5660)+1</f>
        <v>5643</v>
      </c>
      <c r="B5661" s="120" t="s">
        <v>41</v>
      </c>
      <c r="C5661" s="144" t="s">
        <v>788</v>
      </c>
      <c r="D5661" s="144" t="s">
        <v>6061</v>
      </c>
      <c r="E5661" s="145" t="s">
        <v>4159</v>
      </c>
      <c r="F5661" s="146" t="s">
        <v>3246</v>
      </c>
      <c r="G5661" s="146" t="s">
        <v>3247</v>
      </c>
      <c r="H5661" s="146" t="s">
        <v>6067</v>
      </c>
      <c r="I5661" s="151" t="s">
        <v>288</v>
      </c>
      <c r="J5661" s="147">
        <v>3</v>
      </c>
      <c r="K5661" s="147">
        <v>25000</v>
      </c>
      <c r="L5661" s="148">
        <v>75000</v>
      </c>
      <c r="M5661" s="120" t="s">
        <v>229</v>
      </c>
      <c r="N5661" s="149">
        <v>7500</v>
      </c>
      <c r="O5661" s="169"/>
      <c r="P5661" s="154" t="s">
        <v>4117</v>
      </c>
      <c r="Q5661" s="158" t="s">
        <v>50</v>
      </c>
      <c r="R5661" s="142">
        <f t="shared" si="87"/>
        <v>10</v>
      </c>
    </row>
    <row r="5662" ht="22.5" s="109" customFormat="1">
      <c r="A5662" s="119">
        <f>MAX($A$19:A5661)+1</f>
        <v>5644</v>
      </c>
      <c r="B5662" s="120" t="s">
        <v>41</v>
      </c>
      <c r="C5662" s="144" t="s">
        <v>788</v>
      </c>
      <c r="D5662" s="144" t="s">
        <v>6061</v>
      </c>
      <c r="E5662" s="145" t="s">
        <v>4159</v>
      </c>
      <c r="F5662" s="146" t="s">
        <v>3246</v>
      </c>
      <c r="G5662" s="146" t="s">
        <v>3247</v>
      </c>
      <c r="H5662" s="146" t="s">
        <v>3283</v>
      </c>
      <c r="I5662" s="151" t="s">
        <v>2797</v>
      </c>
      <c r="J5662" s="147">
        <v>7</v>
      </c>
      <c r="K5662" s="147">
        <v>75000</v>
      </c>
      <c r="L5662" s="148">
        <v>525000</v>
      </c>
      <c r="M5662" s="120" t="s">
        <v>229</v>
      </c>
      <c r="N5662" s="149">
        <v>52500</v>
      </c>
      <c r="O5662" s="169"/>
      <c r="P5662" s="154" t="s">
        <v>4117</v>
      </c>
      <c r="Q5662" s="158" t="s">
        <v>50</v>
      </c>
      <c r="R5662" s="142">
        <f t="shared" si="87"/>
        <v>10</v>
      </c>
    </row>
    <row r="5663" ht="22.5" s="109" customFormat="1">
      <c r="A5663" s="119">
        <f>MAX($A$19:A5662)+1</f>
        <v>5645</v>
      </c>
      <c r="B5663" s="120" t="s">
        <v>41</v>
      </c>
      <c r="C5663" s="144" t="s">
        <v>788</v>
      </c>
      <c r="D5663" s="144" t="s">
        <v>6061</v>
      </c>
      <c r="E5663" s="145" t="s">
        <v>4159</v>
      </c>
      <c r="F5663" s="146" t="s">
        <v>3246</v>
      </c>
      <c r="G5663" s="146" t="s">
        <v>3247</v>
      </c>
      <c r="H5663" s="146" t="s">
        <v>6068</v>
      </c>
      <c r="I5663" s="151" t="s">
        <v>327</v>
      </c>
      <c r="J5663" s="147">
        <v>1</v>
      </c>
      <c r="K5663" s="147">
        <v>2900000</v>
      </c>
      <c r="L5663" s="148">
        <v>2900000</v>
      </c>
      <c r="M5663" s="120" t="s">
        <v>229</v>
      </c>
      <c r="N5663" s="149">
        <v>290000</v>
      </c>
      <c r="O5663" s="169"/>
      <c r="P5663" s="154" t="s">
        <v>4117</v>
      </c>
      <c r="Q5663" s="158" t="s">
        <v>50</v>
      </c>
      <c r="R5663" s="142">
        <f t="shared" si="87"/>
        <v>10</v>
      </c>
    </row>
    <row r="5664" ht="22.5" s="109" customFormat="1">
      <c r="A5664" s="119">
        <f>MAX($A$19:A5663)+1</f>
        <v>5646</v>
      </c>
      <c r="B5664" s="120" t="s">
        <v>41</v>
      </c>
      <c r="C5664" s="144" t="s">
        <v>788</v>
      </c>
      <c r="D5664" s="144" t="s">
        <v>3390</v>
      </c>
      <c r="E5664" s="145" t="s">
        <v>4159</v>
      </c>
      <c r="F5664" s="146" t="s">
        <v>3246</v>
      </c>
      <c r="G5664" s="146" t="s">
        <v>3247</v>
      </c>
      <c r="H5664" s="146" t="s">
        <v>6069</v>
      </c>
      <c r="I5664" s="151" t="s">
        <v>327</v>
      </c>
      <c r="J5664" s="147">
        <v>5</v>
      </c>
      <c r="K5664" s="147">
        <v>240000</v>
      </c>
      <c r="L5664" s="148">
        <v>1200000</v>
      </c>
      <c r="M5664" s="120" t="s">
        <v>56</v>
      </c>
      <c r="N5664" s="149">
        <v>96000</v>
      </c>
      <c r="O5664" s="169"/>
      <c r="P5664" s="154" t="s">
        <v>4117</v>
      </c>
      <c r="Q5664" s="158" t="s">
        <v>50</v>
      </c>
      <c r="R5664" s="142">
        <f t="shared" si="87"/>
        <v>8</v>
      </c>
    </row>
    <row r="5665" ht="22.5" s="109" customFormat="1">
      <c r="A5665" s="119">
        <f>MAX($A$19:A5664)+1</f>
        <v>5647</v>
      </c>
      <c r="B5665" s="120" t="s">
        <v>41</v>
      </c>
      <c r="C5665" s="144" t="s">
        <v>788</v>
      </c>
      <c r="D5665" s="144" t="s">
        <v>3390</v>
      </c>
      <c r="E5665" s="145" t="s">
        <v>4159</v>
      </c>
      <c r="F5665" s="146" t="s">
        <v>3246</v>
      </c>
      <c r="G5665" s="146" t="s">
        <v>3247</v>
      </c>
      <c r="H5665" s="146" t="s">
        <v>6070</v>
      </c>
      <c r="I5665" s="151" t="s">
        <v>327</v>
      </c>
      <c r="J5665" s="147">
        <v>3</v>
      </c>
      <c r="K5665" s="147">
        <v>280000</v>
      </c>
      <c r="L5665" s="148">
        <v>840000</v>
      </c>
      <c r="M5665" s="120" t="s">
        <v>56</v>
      </c>
      <c r="N5665" s="149">
        <v>67200</v>
      </c>
      <c r="O5665" s="169"/>
      <c r="P5665" s="154" t="s">
        <v>4117</v>
      </c>
      <c r="Q5665" s="158" t="s">
        <v>50</v>
      </c>
      <c r="R5665" s="142">
        <f t="shared" si="87"/>
        <v>8</v>
      </c>
    </row>
    <row r="5666" ht="22.5" s="109" customFormat="1">
      <c r="A5666" s="119">
        <f>MAX($A$19:A5665)+1</f>
        <v>5648</v>
      </c>
      <c r="B5666" s="120" t="s">
        <v>41</v>
      </c>
      <c r="C5666" s="144" t="s">
        <v>788</v>
      </c>
      <c r="D5666" s="144" t="s">
        <v>3390</v>
      </c>
      <c r="E5666" s="145" t="s">
        <v>4159</v>
      </c>
      <c r="F5666" s="146" t="s">
        <v>3246</v>
      </c>
      <c r="G5666" s="146" t="s">
        <v>3247</v>
      </c>
      <c r="H5666" s="146" t="s">
        <v>6071</v>
      </c>
      <c r="I5666" s="151" t="s">
        <v>327</v>
      </c>
      <c r="J5666" s="147">
        <v>5</v>
      </c>
      <c r="K5666" s="147">
        <v>90000</v>
      </c>
      <c r="L5666" s="148">
        <v>450000</v>
      </c>
      <c r="M5666" s="120" t="s">
        <v>56</v>
      </c>
      <c r="N5666" s="149">
        <v>36000</v>
      </c>
      <c r="O5666" s="169"/>
      <c r="P5666" s="154" t="s">
        <v>4117</v>
      </c>
      <c r="Q5666" s="158" t="s">
        <v>50</v>
      </c>
      <c r="R5666" s="142">
        <f t="shared" si="87"/>
        <v>8</v>
      </c>
    </row>
    <row r="5667" ht="22.5" s="109" customFormat="1">
      <c r="A5667" s="119">
        <f>MAX($A$19:A5666)+1</f>
        <v>5649</v>
      </c>
      <c r="B5667" s="120" t="s">
        <v>41</v>
      </c>
      <c r="C5667" s="144" t="s">
        <v>788</v>
      </c>
      <c r="D5667" s="144" t="s">
        <v>3390</v>
      </c>
      <c r="E5667" s="145" t="s">
        <v>4159</v>
      </c>
      <c r="F5667" s="146" t="s">
        <v>3246</v>
      </c>
      <c r="G5667" s="146" t="s">
        <v>3247</v>
      </c>
      <c r="H5667" s="146" t="s">
        <v>6072</v>
      </c>
      <c r="I5667" s="151" t="s">
        <v>327</v>
      </c>
      <c r="J5667" s="147">
        <v>10</v>
      </c>
      <c r="K5667" s="147">
        <v>60000</v>
      </c>
      <c r="L5667" s="148">
        <v>600000</v>
      </c>
      <c r="M5667" s="120" t="s">
        <v>56</v>
      </c>
      <c r="N5667" s="149">
        <v>48000</v>
      </c>
      <c r="O5667" s="169"/>
      <c r="P5667" s="154" t="s">
        <v>4117</v>
      </c>
      <c r="Q5667" s="158" t="s">
        <v>50</v>
      </c>
      <c r="R5667" s="142">
        <f t="shared" si="87"/>
        <v>8</v>
      </c>
    </row>
    <row r="5668" ht="22.5" s="109" customFormat="1">
      <c r="A5668" s="119">
        <f>MAX($A$19:A5667)+1</f>
        <v>5650</v>
      </c>
      <c r="B5668" s="120" t="s">
        <v>41</v>
      </c>
      <c r="C5668" s="144" t="s">
        <v>788</v>
      </c>
      <c r="D5668" s="144" t="s">
        <v>3390</v>
      </c>
      <c r="E5668" s="145" t="s">
        <v>4159</v>
      </c>
      <c r="F5668" s="146" t="s">
        <v>3246</v>
      </c>
      <c r="G5668" s="146" t="s">
        <v>3247</v>
      </c>
      <c r="H5668" s="146" t="s">
        <v>6073</v>
      </c>
      <c r="I5668" s="151" t="s">
        <v>327</v>
      </c>
      <c r="J5668" s="147">
        <v>1</v>
      </c>
      <c r="K5668" s="147">
        <v>1800000</v>
      </c>
      <c r="L5668" s="148">
        <v>1800000</v>
      </c>
      <c r="M5668" s="120" t="s">
        <v>56</v>
      </c>
      <c r="N5668" s="149">
        <v>144000</v>
      </c>
      <c r="O5668" s="169"/>
      <c r="P5668" s="154" t="s">
        <v>4117</v>
      </c>
      <c r="Q5668" s="158" t="s">
        <v>50</v>
      </c>
      <c r="R5668" s="142">
        <f t="shared" si="87"/>
        <v>8</v>
      </c>
    </row>
    <row r="5669" ht="22.5" s="109" customFormat="1">
      <c r="A5669" s="119">
        <f>MAX($A$19:A5668)+1</f>
        <v>5651</v>
      </c>
      <c r="B5669" s="120" t="s">
        <v>41</v>
      </c>
      <c r="C5669" s="144" t="s">
        <v>788</v>
      </c>
      <c r="D5669" s="144" t="s">
        <v>3390</v>
      </c>
      <c r="E5669" s="145" t="s">
        <v>4159</v>
      </c>
      <c r="F5669" s="146" t="s">
        <v>3246</v>
      </c>
      <c r="G5669" s="146" t="s">
        <v>3247</v>
      </c>
      <c r="H5669" s="146" t="s">
        <v>6074</v>
      </c>
      <c r="I5669" s="151" t="s">
        <v>327</v>
      </c>
      <c r="J5669" s="147">
        <v>1</v>
      </c>
      <c r="K5669" s="147">
        <v>1400000</v>
      </c>
      <c r="L5669" s="148">
        <v>1400000</v>
      </c>
      <c r="M5669" s="120" t="s">
        <v>56</v>
      </c>
      <c r="N5669" s="149">
        <v>112000</v>
      </c>
      <c r="O5669" s="169"/>
      <c r="P5669" s="154" t="s">
        <v>4117</v>
      </c>
      <c r="Q5669" s="158" t="s">
        <v>50</v>
      </c>
      <c r="R5669" s="142">
        <f t="shared" si="87"/>
        <v>8</v>
      </c>
    </row>
    <row r="5670" ht="22.5" s="109" customFormat="1">
      <c r="A5670" s="119">
        <f>MAX($A$19:A5669)+1</f>
        <v>5652</v>
      </c>
      <c r="B5670" s="120" t="s">
        <v>41</v>
      </c>
      <c r="C5670" s="144" t="s">
        <v>788</v>
      </c>
      <c r="D5670" s="144" t="s">
        <v>3390</v>
      </c>
      <c r="E5670" s="145" t="s">
        <v>4159</v>
      </c>
      <c r="F5670" s="146" t="s">
        <v>3246</v>
      </c>
      <c r="G5670" s="146" t="s">
        <v>3247</v>
      </c>
      <c r="H5670" s="146" t="s">
        <v>6075</v>
      </c>
      <c r="I5670" s="151" t="s">
        <v>327</v>
      </c>
      <c r="J5670" s="147">
        <v>10</v>
      </c>
      <c r="K5670" s="147">
        <v>275000</v>
      </c>
      <c r="L5670" s="148">
        <v>2750000</v>
      </c>
      <c r="M5670" s="120" t="s">
        <v>56</v>
      </c>
      <c r="N5670" s="149">
        <v>220000</v>
      </c>
      <c r="O5670" s="169"/>
      <c r="P5670" s="154" t="s">
        <v>4117</v>
      </c>
      <c r="Q5670" s="158" t="s">
        <v>50</v>
      </c>
      <c r="R5670" s="142">
        <f ref="R5670:R5733" t="shared" si="88">N5670/L5670*100</f>
        <v>8</v>
      </c>
    </row>
    <row r="5671" ht="22.5" s="109" customFormat="1">
      <c r="A5671" s="119">
        <f>MAX($A$19:A5670)+1</f>
        <v>5653</v>
      </c>
      <c r="B5671" s="120" t="s">
        <v>41</v>
      </c>
      <c r="C5671" s="144" t="s">
        <v>788</v>
      </c>
      <c r="D5671" s="144" t="s">
        <v>3390</v>
      </c>
      <c r="E5671" s="145" t="s">
        <v>4159</v>
      </c>
      <c r="F5671" s="146" t="s">
        <v>3246</v>
      </c>
      <c r="G5671" s="146" t="s">
        <v>3247</v>
      </c>
      <c r="H5671" s="146" t="s">
        <v>6076</v>
      </c>
      <c r="I5671" s="151" t="s">
        <v>327</v>
      </c>
      <c r="J5671" s="147">
        <v>5</v>
      </c>
      <c r="K5671" s="147">
        <v>85000</v>
      </c>
      <c r="L5671" s="148">
        <v>425000</v>
      </c>
      <c r="M5671" s="120" t="s">
        <v>56</v>
      </c>
      <c r="N5671" s="149">
        <v>34000</v>
      </c>
      <c r="O5671" s="169"/>
      <c r="P5671" s="154" t="s">
        <v>4117</v>
      </c>
      <c r="Q5671" s="158" t="s">
        <v>50</v>
      </c>
      <c r="R5671" s="142">
        <f t="shared" si="88"/>
        <v>8</v>
      </c>
    </row>
    <row r="5672" ht="22.5" s="109" customFormat="1">
      <c r="A5672" s="119">
        <f>MAX($A$19:A5671)+1</f>
        <v>5654</v>
      </c>
      <c r="B5672" s="120" t="s">
        <v>41</v>
      </c>
      <c r="C5672" s="144" t="s">
        <v>788</v>
      </c>
      <c r="D5672" s="144" t="s">
        <v>3390</v>
      </c>
      <c r="E5672" s="145" t="s">
        <v>4159</v>
      </c>
      <c r="F5672" s="146" t="s">
        <v>3246</v>
      </c>
      <c r="G5672" s="146" t="s">
        <v>3247</v>
      </c>
      <c r="H5672" s="146" t="s">
        <v>6077</v>
      </c>
      <c r="I5672" s="151" t="s">
        <v>327</v>
      </c>
      <c r="J5672" s="147">
        <v>10</v>
      </c>
      <c r="K5672" s="147">
        <v>65000</v>
      </c>
      <c r="L5672" s="148">
        <v>650000</v>
      </c>
      <c r="M5672" s="120" t="s">
        <v>56</v>
      </c>
      <c r="N5672" s="149">
        <v>52000</v>
      </c>
      <c r="O5672" s="169"/>
      <c r="P5672" s="154" t="s">
        <v>4117</v>
      </c>
      <c r="Q5672" s="158" t="s">
        <v>50</v>
      </c>
      <c r="R5672" s="142">
        <f t="shared" si="88"/>
        <v>8</v>
      </c>
    </row>
    <row r="5673" ht="22.5" s="109" customFormat="1">
      <c r="A5673" s="119">
        <f>MAX($A$19:A5672)+1</f>
        <v>5655</v>
      </c>
      <c r="B5673" s="120" t="s">
        <v>41</v>
      </c>
      <c r="C5673" s="144" t="s">
        <v>788</v>
      </c>
      <c r="D5673" s="144" t="s">
        <v>3390</v>
      </c>
      <c r="E5673" s="145" t="s">
        <v>4159</v>
      </c>
      <c r="F5673" s="146" t="s">
        <v>3246</v>
      </c>
      <c r="G5673" s="146" t="s">
        <v>3247</v>
      </c>
      <c r="H5673" s="146" t="s">
        <v>6078</v>
      </c>
      <c r="I5673" s="151" t="s">
        <v>327</v>
      </c>
      <c r="J5673" s="147">
        <v>15</v>
      </c>
      <c r="K5673" s="147">
        <v>50000</v>
      </c>
      <c r="L5673" s="148">
        <v>750000</v>
      </c>
      <c r="M5673" s="120" t="s">
        <v>56</v>
      </c>
      <c r="N5673" s="149">
        <v>60000</v>
      </c>
      <c r="O5673" s="169"/>
      <c r="P5673" s="154" t="s">
        <v>4117</v>
      </c>
      <c r="Q5673" s="158" t="s">
        <v>50</v>
      </c>
      <c r="R5673" s="142">
        <f t="shared" si="88"/>
        <v>8</v>
      </c>
    </row>
    <row r="5674" ht="22.5" s="109" customFormat="1">
      <c r="A5674" s="119">
        <f>MAX($A$19:A5673)+1</f>
        <v>5656</v>
      </c>
      <c r="B5674" s="120" t="s">
        <v>41</v>
      </c>
      <c r="C5674" s="144" t="s">
        <v>788</v>
      </c>
      <c r="D5674" s="144" t="s">
        <v>3390</v>
      </c>
      <c r="E5674" s="145" t="s">
        <v>4159</v>
      </c>
      <c r="F5674" s="146" t="s">
        <v>3246</v>
      </c>
      <c r="G5674" s="146" t="s">
        <v>3247</v>
      </c>
      <c r="H5674" s="146" t="s">
        <v>6079</v>
      </c>
      <c r="I5674" s="151" t="s">
        <v>327</v>
      </c>
      <c r="J5674" s="147">
        <v>40</v>
      </c>
      <c r="K5674" s="147">
        <v>75000</v>
      </c>
      <c r="L5674" s="148">
        <v>3000000</v>
      </c>
      <c r="M5674" s="120" t="s">
        <v>56</v>
      </c>
      <c r="N5674" s="149">
        <v>240000</v>
      </c>
      <c r="O5674" s="169"/>
      <c r="P5674" s="154" t="s">
        <v>4117</v>
      </c>
      <c r="Q5674" s="158" t="s">
        <v>50</v>
      </c>
      <c r="R5674" s="142">
        <f t="shared" si="88"/>
        <v>8</v>
      </c>
    </row>
    <row r="5675" ht="22.5" s="109" customFormat="1">
      <c r="A5675" s="119">
        <f>MAX($A$19:A5674)+1</f>
        <v>5657</v>
      </c>
      <c r="B5675" s="120" t="s">
        <v>41</v>
      </c>
      <c r="C5675" s="144" t="s">
        <v>788</v>
      </c>
      <c r="D5675" s="144" t="s">
        <v>3390</v>
      </c>
      <c r="E5675" s="145" t="s">
        <v>4159</v>
      </c>
      <c r="F5675" s="146" t="s">
        <v>3246</v>
      </c>
      <c r="G5675" s="146" t="s">
        <v>3247</v>
      </c>
      <c r="H5675" s="146" t="s">
        <v>1177</v>
      </c>
      <c r="I5675" s="151" t="s">
        <v>2797</v>
      </c>
      <c r="J5675" s="147">
        <v>10</v>
      </c>
      <c r="K5675" s="147">
        <v>8200</v>
      </c>
      <c r="L5675" s="148">
        <v>82000</v>
      </c>
      <c r="M5675" s="120" t="s">
        <v>56</v>
      </c>
      <c r="N5675" s="149">
        <v>6560</v>
      </c>
      <c r="O5675" s="169"/>
      <c r="P5675" s="154" t="s">
        <v>4117</v>
      </c>
      <c r="Q5675" s="158" t="s">
        <v>50</v>
      </c>
      <c r="R5675" s="142">
        <f t="shared" si="88"/>
        <v>8</v>
      </c>
    </row>
    <row r="5676" ht="22.5" s="109" customFormat="1">
      <c r="A5676" s="119">
        <f>MAX($A$19:A5675)+1</f>
        <v>5658</v>
      </c>
      <c r="B5676" s="120" t="s">
        <v>41</v>
      </c>
      <c r="C5676" s="144" t="s">
        <v>788</v>
      </c>
      <c r="D5676" s="144" t="s">
        <v>3390</v>
      </c>
      <c r="E5676" s="145" t="s">
        <v>4159</v>
      </c>
      <c r="F5676" s="146" t="s">
        <v>3246</v>
      </c>
      <c r="G5676" s="146" t="s">
        <v>3247</v>
      </c>
      <c r="H5676" s="146" t="s">
        <v>6080</v>
      </c>
      <c r="I5676" s="151" t="s">
        <v>534</v>
      </c>
      <c r="J5676" s="147">
        <v>15</v>
      </c>
      <c r="K5676" s="147">
        <v>12000</v>
      </c>
      <c r="L5676" s="148">
        <v>180000</v>
      </c>
      <c r="M5676" s="120" t="s">
        <v>56</v>
      </c>
      <c r="N5676" s="149">
        <v>14400</v>
      </c>
      <c r="O5676" s="169"/>
      <c r="P5676" s="154" t="s">
        <v>4117</v>
      </c>
      <c r="Q5676" s="158" t="s">
        <v>50</v>
      </c>
      <c r="R5676" s="142">
        <f t="shared" si="88"/>
        <v>8</v>
      </c>
    </row>
    <row r="5677" ht="22.5" s="109" customFormat="1">
      <c r="A5677" s="119">
        <f>MAX($A$19:A5676)+1</f>
        <v>5659</v>
      </c>
      <c r="B5677" s="120" t="s">
        <v>41</v>
      </c>
      <c r="C5677" s="144" t="s">
        <v>788</v>
      </c>
      <c r="D5677" s="144" t="s">
        <v>3390</v>
      </c>
      <c r="E5677" s="145" t="s">
        <v>4159</v>
      </c>
      <c r="F5677" s="146" t="s">
        <v>3246</v>
      </c>
      <c r="G5677" s="146" t="s">
        <v>3247</v>
      </c>
      <c r="H5677" s="146" t="s">
        <v>6081</v>
      </c>
      <c r="I5677" s="151" t="s">
        <v>534</v>
      </c>
      <c r="J5677" s="147">
        <v>15</v>
      </c>
      <c r="K5677" s="147">
        <v>15000</v>
      </c>
      <c r="L5677" s="148">
        <v>225000</v>
      </c>
      <c r="M5677" s="120" t="s">
        <v>56</v>
      </c>
      <c r="N5677" s="149">
        <v>18000</v>
      </c>
      <c r="O5677" s="169"/>
      <c r="P5677" s="154" t="s">
        <v>4117</v>
      </c>
      <c r="Q5677" s="158" t="s">
        <v>50</v>
      </c>
      <c r="R5677" s="142">
        <f t="shared" si="88"/>
        <v>8</v>
      </c>
    </row>
    <row r="5678" ht="22.5" s="109" customFormat="1">
      <c r="A5678" s="119">
        <f>MAX($A$19:A5677)+1</f>
        <v>5660</v>
      </c>
      <c r="B5678" s="120" t="s">
        <v>41</v>
      </c>
      <c r="C5678" s="144" t="s">
        <v>788</v>
      </c>
      <c r="D5678" s="144" t="s">
        <v>3390</v>
      </c>
      <c r="E5678" s="145" t="s">
        <v>4159</v>
      </c>
      <c r="F5678" s="146" t="s">
        <v>3246</v>
      </c>
      <c r="G5678" s="146" t="s">
        <v>3247</v>
      </c>
      <c r="H5678" s="146" t="s">
        <v>6082</v>
      </c>
      <c r="I5678" s="151" t="s">
        <v>327</v>
      </c>
      <c r="J5678" s="147">
        <v>2</v>
      </c>
      <c r="K5678" s="147">
        <v>65000</v>
      </c>
      <c r="L5678" s="148">
        <v>130000</v>
      </c>
      <c r="M5678" s="120" t="s">
        <v>56</v>
      </c>
      <c r="N5678" s="149">
        <v>10400</v>
      </c>
      <c r="O5678" s="169"/>
      <c r="P5678" s="154" t="s">
        <v>4117</v>
      </c>
      <c r="Q5678" s="158" t="s">
        <v>50</v>
      </c>
      <c r="R5678" s="142">
        <f t="shared" si="88"/>
        <v>8</v>
      </c>
    </row>
    <row r="5679" ht="22.5" s="109" customFormat="1">
      <c r="A5679" s="119">
        <f>MAX($A$19:A5678)+1</f>
        <v>5661</v>
      </c>
      <c r="B5679" s="120" t="s">
        <v>41</v>
      </c>
      <c r="C5679" s="144" t="s">
        <v>788</v>
      </c>
      <c r="D5679" s="144" t="s">
        <v>3390</v>
      </c>
      <c r="E5679" s="145" t="s">
        <v>4159</v>
      </c>
      <c r="F5679" s="146" t="s">
        <v>3246</v>
      </c>
      <c r="G5679" s="146" t="s">
        <v>3247</v>
      </c>
      <c r="H5679" s="146" t="s">
        <v>6083</v>
      </c>
      <c r="I5679" s="151" t="s">
        <v>327</v>
      </c>
      <c r="J5679" s="147">
        <v>10</v>
      </c>
      <c r="K5679" s="147">
        <v>150000</v>
      </c>
      <c r="L5679" s="148">
        <v>1500000</v>
      </c>
      <c r="M5679" s="120" t="s">
        <v>56</v>
      </c>
      <c r="N5679" s="149">
        <v>120000</v>
      </c>
      <c r="O5679" s="169"/>
      <c r="P5679" s="154" t="s">
        <v>4117</v>
      </c>
      <c r="Q5679" s="158" t="s">
        <v>50</v>
      </c>
      <c r="R5679" s="142">
        <f t="shared" si="88"/>
        <v>8</v>
      </c>
    </row>
    <row r="5680" ht="22.5" s="109" customFormat="1">
      <c r="A5680" s="119">
        <f>MAX($A$19:A5679)+1</f>
        <v>5662</v>
      </c>
      <c r="B5680" s="120" t="s">
        <v>41</v>
      </c>
      <c r="C5680" s="144" t="s">
        <v>788</v>
      </c>
      <c r="D5680" s="144" t="s">
        <v>3390</v>
      </c>
      <c r="E5680" s="145" t="s">
        <v>4159</v>
      </c>
      <c r="F5680" s="146" t="s">
        <v>3246</v>
      </c>
      <c r="G5680" s="146" t="s">
        <v>3247</v>
      </c>
      <c r="H5680" s="146" t="s">
        <v>6084</v>
      </c>
      <c r="I5680" s="151" t="s">
        <v>327</v>
      </c>
      <c r="J5680" s="147">
        <v>1</v>
      </c>
      <c r="K5680" s="147">
        <v>1600000</v>
      </c>
      <c r="L5680" s="148">
        <v>1600000</v>
      </c>
      <c r="M5680" s="120" t="s">
        <v>56</v>
      </c>
      <c r="N5680" s="149">
        <v>128000</v>
      </c>
      <c r="O5680" s="169"/>
      <c r="P5680" s="154" t="s">
        <v>4117</v>
      </c>
      <c r="Q5680" s="158" t="s">
        <v>50</v>
      </c>
      <c r="R5680" s="142">
        <f t="shared" si="88"/>
        <v>8</v>
      </c>
    </row>
    <row r="5681" ht="22.5" s="109" customFormat="1">
      <c r="A5681" s="119">
        <f>MAX($A$19:A5680)+1</f>
        <v>5663</v>
      </c>
      <c r="B5681" s="120" t="s">
        <v>41</v>
      </c>
      <c r="C5681" s="144" t="s">
        <v>788</v>
      </c>
      <c r="D5681" s="144" t="s">
        <v>3390</v>
      </c>
      <c r="E5681" s="145" t="s">
        <v>4159</v>
      </c>
      <c r="F5681" s="146" t="s">
        <v>3246</v>
      </c>
      <c r="G5681" s="146" t="s">
        <v>3247</v>
      </c>
      <c r="H5681" s="146" t="s">
        <v>6085</v>
      </c>
      <c r="I5681" s="151" t="s">
        <v>534</v>
      </c>
      <c r="J5681" s="147">
        <v>15</v>
      </c>
      <c r="K5681" s="147">
        <v>60000</v>
      </c>
      <c r="L5681" s="148">
        <v>900000</v>
      </c>
      <c r="M5681" s="120" t="s">
        <v>56</v>
      </c>
      <c r="N5681" s="149">
        <v>72000</v>
      </c>
      <c r="O5681" s="169"/>
      <c r="P5681" s="154" t="s">
        <v>4117</v>
      </c>
      <c r="Q5681" s="158" t="s">
        <v>50</v>
      </c>
      <c r="R5681" s="142">
        <f t="shared" si="88"/>
        <v>8</v>
      </c>
    </row>
    <row r="5682" ht="22.5" s="109" customFormat="1">
      <c r="A5682" s="119">
        <f>MAX($A$19:A5681)+1</f>
        <v>5664</v>
      </c>
      <c r="B5682" s="120" t="s">
        <v>41</v>
      </c>
      <c r="C5682" s="144" t="s">
        <v>788</v>
      </c>
      <c r="D5682" s="144" t="s">
        <v>3390</v>
      </c>
      <c r="E5682" s="145" t="s">
        <v>4159</v>
      </c>
      <c r="F5682" s="146" t="s">
        <v>3246</v>
      </c>
      <c r="G5682" s="146" t="s">
        <v>3247</v>
      </c>
      <c r="H5682" s="146" t="s">
        <v>6086</v>
      </c>
      <c r="I5682" s="151" t="s">
        <v>534</v>
      </c>
      <c r="J5682" s="147">
        <v>15</v>
      </c>
      <c r="K5682" s="147">
        <v>46000</v>
      </c>
      <c r="L5682" s="148">
        <v>690000</v>
      </c>
      <c r="M5682" s="120" t="s">
        <v>56</v>
      </c>
      <c r="N5682" s="149">
        <v>55200</v>
      </c>
      <c r="O5682" s="169"/>
      <c r="P5682" s="154" t="s">
        <v>4117</v>
      </c>
      <c r="Q5682" s="158" t="s">
        <v>50</v>
      </c>
      <c r="R5682" s="142">
        <f t="shared" si="88"/>
        <v>8</v>
      </c>
    </row>
    <row r="5683" ht="22.5" s="109" customFormat="1">
      <c r="A5683" s="119">
        <f>MAX($A$19:A5682)+1</f>
        <v>5665</v>
      </c>
      <c r="B5683" s="120" t="s">
        <v>41</v>
      </c>
      <c r="C5683" s="144" t="s">
        <v>788</v>
      </c>
      <c r="D5683" s="144" t="s">
        <v>3390</v>
      </c>
      <c r="E5683" s="145" t="s">
        <v>4159</v>
      </c>
      <c r="F5683" s="146" t="s">
        <v>3246</v>
      </c>
      <c r="G5683" s="146" t="s">
        <v>3247</v>
      </c>
      <c r="H5683" s="146" t="s">
        <v>6087</v>
      </c>
      <c r="I5683" s="151" t="s">
        <v>534</v>
      </c>
      <c r="J5683" s="147">
        <v>15</v>
      </c>
      <c r="K5683" s="147">
        <v>30000</v>
      </c>
      <c r="L5683" s="148">
        <v>450000</v>
      </c>
      <c r="M5683" s="120" t="s">
        <v>56</v>
      </c>
      <c r="N5683" s="149">
        <v>36000</v>
      </c>
      <c r="O5683" s="169"/>
      <c r="P5683" s="154" t="s">
        <v>4117</v>
      </c>
      <c r="Q5683" s="158" t="s">
        <v>50</v>
      </c>
      <c r="R5683" s="142">
        <f t="shared" si="88"/>
        <v>8</v>
      </c>
    </row>
    <row r="5684" ht="22.5" s="109" customFormat="1">
      <c r="A5684" s="119">
        <f>MAX($A$19:A5683)+1</f>
        <v>5666</v>
      </c>
      <c r="B5684" s="120" t="s">
        <v>41</v>
      </c>
      <c r="C5684" s="144" t="s">
        <v>788</v>
      </c>
      <c r="D5684" s="144" t="s">
        <v>3390</v>
      </c>
      <c r="E5684" s="145" t="s">
        <v>4159</v>
      </c>
      <c r="F5684" s="146" t="s">
        <v>3246</v>
      </c>
      <c r="G5684" s="146" t="s">
        <v>3247</v>
      </c>
      <c r="H5684" s="146" t="s">
        <v>6088</v>
      </c>
      <c r="I5684" s="151" t="s">
        <v>534</v>
      </c>
      <c r="J5684" s="147">
        <v>15</v>
      </c>
      <c r="K5684" s="147">
        <v>20000</v>
      </c>
      <c r="L5684" s="148">
        <v>300000</v>
      </c>
      <c r="M5684" s="120" t="s">
        <v>56</v>
      </c>
      <c r="N5684" s="149">
        <v>24000</v>
      </c>
      <c r="O5684" s="169"/>
      <c r="P5684" s="154" t="s">
        <v>4117</v>
      </c>
      <c r="Q5684" s="158" t="s">
        <v>50</v>
      </c>
      <c r="R5684" s="142">
        <f t="shared" si="88"/>
        <v>8</v>
      </c>
    </row>
    <row r="5685" ht="22.5" s="109" customFormat="1">
      <c r="A5685" s="119">
        <f>MAX($A$19:A5684)+1</f>
        <v>5667</v>
      </c>
      <c r="B5685" s="120" t="s">
        <v>41</v>
      </c>
      <c r="C5685" s="144" t="s">
        <v>788</v>
      </c>
      <c r="D5685" s="144" t="s">
        <v>3390</v>
      </c>
      <c r="E5685" s="145" t="s">
        <v>4159</v>
      </c>
      <c r="F5685" s="146" t="s">
        <v>3246</v>
      </c>
      <c r="G5685" s="146" t="s">
        <v>3247</v>
      </c>
      <c r="H5685" s="146" t="s">
        <v>3264</v>
      </c>
      <c r="I5685" s="151" t="s">
        <v>3265</v>
      </c>
      <c r="J5685" s="147">
        <v>2</v>
      </c>
      <c r="K5685" s="147">
        <v>65000</v>
      </c>
      <c r="L5685" s="148">
        <v>130000</v>
      </c>
      <c r="M5685" s="120" t="s">
        <v>56</v>
      </c>
      <c r="N5685" s="149">
        <v>10400</v>
      </c>
      <c r="O5685" s="169"/>
      <c r="P5685" s="154" t="s">
        <v>4117</v>
      </c>
      <c r="Q5685" s="158" t="s">
        <v>50</v>
      </c>
      <c r="R5685" s="142">
        <f t="shared" si="88"/>
        <v>8</v>
      </c>
    </row>
    <row r="5686" ht="22.5" s="109" customFormat="1">
      <c r="A5686" s="119">
        <f>MAX($A$19:A5685)+1</f>
        <v>5668</v>
      </c>
      <c r="B5686" s="120" t="s">
        <v>41</v>
      </c>
      <c r="C5686" s="144" t="s">
        <v>788</v>
      </c>
      <c r="D5686" s="144" t="s">
        <v>6089</v>
      </c>
      <c r="E5686" s="145" t="s">
        <v>4159</v>
      </c>
      <c r="F5686" s="146" t="s">
        <v>3246</v>
      </c>
      <c r="G5686" s="146" t="s">
        <v>3247</v>
      </c>
      <c r="H5686" s="146" t="s">
        <v>3293</v>
      </c>
      <c r="I5686" s="151" t="s">
        <v>98</v>
      </c>
      <c r="J5686" s="147">
        <v>120000</v>
      </c>
      <c r="K5686" s="147">
        <v>570</v>
      </c>
      <c r="L5686" s="148">
        <v>68400000</v>
      </c>
      <c r="M5686" s="120" t="s">
        <v>56</v>
      </c>
      <c r="N5686" s="149">
        <v>5472000</v>
      </c>
      <c r="O5686" s="169"/>
      <c r="P5686" s="154" t="s">
        <v>4117</v>
      </c>
      <c r="Q5686" s="158" t="s">
        <v>50</v>
      </c>
      <c r="R5686" s="142">
        <f t="shared" si="88"/>
        <v>8</v>
      </c>
    </row>
    <row r="5687" ht="22.5" s="109" customFormat="1">
      <c r="A5687" s="119">
        <f>MAX($A$19:A5686)+1</f>
        <v>5669</v>
      </c>
      <c r="B5687" s="120" t="s">
        <v>41</v>
      </c>
      <c r="C5687" s="144" t="s">
        <v>788</v>
      </c>
      <c r="D5687" s="144" t="s">
        <v>6089</v>
      </c>
      <c r="E5687" s="145" t="s">
        <v>4159</v>
      </c>
      <c r="F5687" s="146" t="s">
        <v>3246</v>
      </c>
      <c r="G5687" s="146" t="s">
        <v>3247</v>
      </c>
      <c r="H5687" s="146" t="s">
        <v>3288</v>
      </c>
      <c r="I5687" s="151" t="s">
        <v>98</v>
      </c>
      <c r="J5687" s="147">
        <v>169000</v>
      </c>
      <c r="K5687" s="147">
        <v>400</v>
      </c>
      <c r="L5687" s="148">
        <v>67600000</v>
      </c>
      <c r="M5687" s="120" t="s">
        <v>56</v>
      </c>
      <c r="N5687" s="149">
        <v>5408000</v>
      </c>
      <c r="O5687" s="169"/>
      <c r="P5687" s="154" t="s">
        <v>4117</v>
      </c>
      <c r="Q5687" s="158" t="s">
        <v>50</v>
      </c>
      <c r="R5687" s="142">
        <f t="shared" si="88"/>
        <v>8</v>
      </c>
    </row>
    <row r="5688" ht="22.5" s="109" customFormat="1">
      <c r="A5688" s="119">
        <f>MAX($A$19:A5687)+1</f>
        <v>5670</v>
      </c>
      <c r="B5688" s="120" t="s">
        <v>41</v>
      </c>
      <c r="C5688" s="144" t="s">
        <v>788</v>
      </c>
      <c r="D5688" s="144" t="s">
        <v>6089</v>
      </c>
      <c r="E5688" s="145" t="s">
        <v>4159</v>
      </c>
      <c r="F5688" s="146" t="s">
        <v>3246</v>
      </c>
      <c r="G5688" s="146" t="s">
        <v>3247</v>
      </c>
      <c r="H5688" s="146" t="s">
        <v>6090</v>
      </c>
      <c r="I5688" s="151" t="s">
        <v>98</v>
      </c>
      <c r="J5688" s="147">
        <v>5500</v>
      </c>
      <c r="K5688" s="147">
        <v>350</v>
      </c>
      <c r="L5688" s="148">
        <v>1925000</v>
      </c>
      <c r="M5688" s="120" t="s">
        <v>56</v>
      </c>
      <c r="N5688" s="149">
        <v>154000</v>
      </c>
      <c r="O5688" s="169"/>
      <c r="P5688" s="154" t="s">
        <v>4117</v>
      </c>
      <c r="Q5688" s="158" t="s">
        <v>50</v>
      </c>
      <c r="R5688" s="142">
        <f t="shared" si="88"/>
        <v>8</v>
      </c>
    </row>
    <row r="5689" ht="22.5" s="109" customFormat="1">
      <c r="A5689" s="119">
        <f>MAX($A$19:A5688)+1</f>
        <v>5671</v>
      </c>
      <c r="B5689" s="120" t="s">
        <v>41</v>
      </c>
      <c r="C5689" s="144" t="s">
        <v>788</v>
      </c>
      <c r="D5689" s="144" t="s">
        <v>6089</v>
      </c>
      <c r="E5689" s="145" t="s">
        <v>4159</v>
      </c>
      <c r="F5689" s="146" t="s">
        <v>3246</v>
      </c>
      <c r="G5689" s="146" t="s">
        <v>3247</v>
      </c>
      <c r="H5689" s="146" t="s">
        <v>3292</v>
      </c>
      <c r="I5689" s="151" t="s">
        <v>98</v>
      </c>
      <c r="J5689" s="147">
        <v>87000</v>
      </c>
      <c r="K5689" s="147">
        <v>570</v>
      </c>
      <c r="L5689" s="148">
        <v>49590000</v>
      </c>
      <c r="M5689" s="120" t="s">
        <v>56</v>
      </c>
      <c r="N5689" s="149">
        <v>3967200</v>
      </c>
      <c r="O5689" s="169"/>
      <c r="P5689" s="154" t="s">
        <v>4117</v>
      </c>
      <c r="Q5689" s="158" t="s">
        <v>50</v>
      </c>
      <c r="R5689" s="142">
        <f t="shared" si="88"/>
        <v>8</v>
      </c>
    </row>
    <row r="5690" ht="22.5" s="109" customFormat="1">
      <c r="A5690" s="119">
        <f>MAX($A$19:A5689)+1</f>
        <v>5672</v>
      </c>
      <c r="B5690" s="120" t="s">
        <v>41</v>
      </c>
      <c r="C5690" s="144" t="s">
        <v>788</v>
      </c>
      <c r="D5690" s="144" t="s">
        <v>6089</v>
      </c>
      <c r="E5690" s="145" t="s">
        <v>4159</v>
      </c>
      <c r="F5690" s="146" t="s">
        <v>3246</v>
      </c>
      <c r="G5690" s="146" t="s">
        <v>3247</v>
      </c>
      <c r="H5690" s="146" t="s">
        <v>6091</v>
      </c>
      <c r="I5690" s="151" t="s">
        <v>98</v>
      </c>
      <c r="J5690" s="147">
        <v>16500</v>
      </c>
      <c r="K5690" s="147">
        <v>350</v>
      </c>
      <c r="L5690" s="148">
        <v>5775000</v>
      </c>
      <c r="M5690" s="120" t="s">
        <v>56</v>
      </c>
      <c r="N5690" s="149">
        <v>462000</v>
      </c>
      <c r="O5690" s="169"/>
      <c r="P5690" s="154" t="s">
        <v>4117</v>
      </c>
      <c r="Q5690" s="158" t="s">
        <v>50</v>
      </c>
      <c r="R5690" s="142">
        <f t="shared" si="88"/>
        <v>8</v>
      </c>
    </row>
    <row r="5691" ht="22.5" s="109" customFormat="1">
      <c r="A5691" s="119">
        <f>MAX($A$19:A5690)+1</f>
        <v>5673</v>
      </c>
      <c r="B5691" s="120" t="s">
        <v>41</v>
      </c>
      <c r="C5691" s="144" t="s">
        <v>788</v>
      </c>
      <c r="D5691" s="144" t="s">
        <v>6089</v>
      </c>
      <c r="E5691" s="145" t="s">
        <v>4159</v>
      </c>
      <c r="F5691" s="146" t="s">
        <v>3246</v>
      </c>
      <c r="G5691" s="146" t="s">
        <v>3247</v>
      </c>
      <c r="H5691" s="146" t="s">
        <v>3285</v>
      </c>
      <c r="I5691" s="151" t="s">
        <v>98</v>
      </c>
      <c r="J5691" s="147">
        <v>36000</v>
      </c>
      <c r="K5691" s="147">
        <v>250</v>
      </c>
      <c r="L5691" s="148">
        <v>9000000</v>
      </c>
      <c r="M5691" s="120" t="s">
        <v>56</v>
      </c>
      <c r="N5691" s="149">
        <v>720000</v>
      </c>
      <c r="O5691" s="169"/>
      <c r="P5691" s="154" t="s">
        <v>4117</v>
      </c>
      <c r="Q5691" s="158" t="s">
        <v>50</v>
      </c>
      <c r="R5691" s="142">
        <f t="shared" si="88"/>
        <v>8</v>
      </c>
    </row>
    <row r="5692" ht="22.5" s="109" customFormat="1">
      <c r="A5692" s="119">
        <f>MAX($A$19:A5691)+1</f>
        <v>5674</v>
      </c>
      <c r="B5692" s="120" t="s">
        <v>41</v>
      </c>
      <c r="C5692" s="144" t="s">
        <v>788</v>
      </c>
      <c r="D5692" s="144" t="s">
        <v>6089</v>
      </c>
      <c r="E5692" s="145" t="s">
        <v>4159</v>
      </c>
      <c r="F5692" s="146" t="s">
        <v>3246</v>
      </c>
      <c r="G5692" s="146" t="s">
        <v>3247</v>
      </c>
      <c r="H5692" s="146" t="s">
        <v>3290</v>
      </c>
      <c r="I5692" s="151" t="s">
        <v>98</v>
      </c>
      <c r="J5692" s="147">
        <v>38000</v>
      </c>
      <c r="K5692" s="147">
        <v>650</v>
      </c>
      <c r="L5692" s="148">
        <v>24700000</v>
      </c>
      <c r="M5692" s="120" t="s">
        <v>56</v>
      </c>
      <c r="N5692" s="149">
        <v>1976000</v>
      </c>
      <c r="O5692" s="169"/>
      <c r="P5692" s="154" t="s">
        <v>4117</v>
      </c>
      <c r="Q5692" s="158" t="s">
        <v>50</v>
      </c>
      <c r="R5692" s="142">
        <f t="shared" si="88"/>
        <v>8</v>
      </c>
    </row>
    <row r="5693" ht="22.5" s="109" customFormat="1">
      <c r="A5693" s="119">
        <f>MAX($A$19:A5692)+1</f>
        <v>5675</v>
      </c>
      <c r="B5693" s="120" t="s">
        <v>41</v>
      </c>
      <c r="C5693" s="144" t="s">
        <v>788</v>
      </c>
      <c r="D5693" s="144" t="s">
        <v>6089</v>
      </c>
      <c r="E5693" s="145" t="s">
        <v>4159</v>
      </c>
      <c r="F5693" s="146" t="s">
        <v>3246</v>
      </c>
      <c r="G5693" s="146" t="s">
        <v>3247</v>
      </c>
      <c r="H5693" s="146" t="s">
        <v>3286</v>
      </c>
      <c r="I5693" s="151" t="s">
        <v>98</v>
      </c>
      <c r="J5693" s="147">
        <v>80000</v>
      </c>
      <c r="K5693" s="147">
        <v>350</v>
      </c>
      <c r="L5693" s="148">
        <v>28000000</v>
      </c>
      <c r="M5693" s="120" t="s">
        <v>56</v>
      </c>
      <c r="N5693" s="149">
        <v>2240000</v>
      </c>
      <c r="O5693" s="169"/>
      <c r="P5693" s="154" t="s">
        <v>4117</v>
      </c>
      <c r="Q5693" s="158" t="s">
        <v>50</v>
      </c>
      <c r="R5693" s="142">
        <f t="shared" si="88"/>
        <v>8</v>
      </c>
    </row>
    <row r="5694" ht="22.5" s="109" customFormat="1">
      <c r="A5694" s="119">
        <f>MAX($A$19:A5693)+1</f>
        <v>5676</v>
      </c>
      <c r="B5694" s="120" t="s">
        <v>41</v>
      </c>
      <c r="C5694" s="144" t="s">
        <v>788</v>
      </c>
      <c r="D5694" s="144" t="s">
        <v>6089</v>
      </c>
      <c r="E5694" s="145" t="s">
        <v>4159</v>
      </c>
      <c r="F5694" s="146" t="s">
        <v>3246</v>
      </c>
      <c r="G5694" s="146" t="s">
        <v>3247</v>
      </c>
      <c r="H5694" s="146" t="s">
        <v>3291</v>
      </c>
      <c r="I5694" s="151" t="s">
        <v>98</v>
      </c>
      <c r="J5694" s="147">
        <v>24000</v>
      </c>
      <c r="K5694" s="147">
        <v>700</v>
      </c>
      <c r="L5694" s="148">
        <v>16800000</v>
      </c>
      <c r="M5694" s="120" t="s">
        <v>56</v>
      </c>
      <c r="N5694" s="149">
        <v>1344000</v>
      </c>
      <c r="O5694" s="169"/>
      <c r="P5694" s="154" t="s">
        <v>4117</v>
      </c>
      <c r="Q5694" s="158" t="s">
        <v>50</v>
      </c>
      <c r="R5694" s="142">
        <f t="shared" si="88"/>
        <v>8</v>
      </c>
    </row>
    <row r="5695" ht="22.5" s="109" customFormat="1">
      <c r="A5695" s="119">
        <f>MAX($A$19:A5694)+1</f>
        <v>5677</v>
      </c>
      <c r="B5695" s="120" t="s">
        <v>41</v>
      </c>
      <c r="C5695" s="144" t="s">
        <v>788</v>
      </c>
      <c r="D5695" s="144" t="s">
        <v>6089</v>
      </c>
      <c r="E5695" s="145" t="s">
        <v>4159</v>
      </c>
      <c r="F5695" s="146" t="s">
        <v>3246</v>
      </c>
      <c r="G5695" s="146" t="s">
        <v>3247</v>
      </c>
      <c r="H5695" s="146" t="s">
        <v>6092</v>
      </c>
      <c r="I5695" s="151" t="s">
        <v>98</v>
      </c>
      <c r="J5695" s="147">
        <v>6000</v>
      </c>
      <c r="K5695" s="147">
        <v>750</v>
      </c>
      <c r="L5695" s="148">
        <v>4500000</v>
      </c>
      <c r="M5695" s="120" t="s">
        <v>56</v>
      </c>
      <c r="N5695" s="149">
        <v>360000</v>
      </c>
      <c r="O5695" s="169"/>
      <c r="P5695" s="154" t="s">
        <v>4117</v>
      </c>
      <c r="Q5695" s="158" t="s">
        <v>50</v>
      </c>
      <c r="R5695" s="142">
        <f t="shared" si="88"/>
        <v>8</v>
      </c>
    </row>
    <row r="5696" ht="22.5" s="109" customFormat="1">
      <c r="A5696" s="119">
        <f>MAX($A$19:A5695)+1</f>
        <v>5678</v>
      </c>
      <c r="B5696" s="120" t="s">
        <v>41</v>
      </c>
      <c r="C5696" s="144" t="s">
        <v>788</v>
      </c>
      <c r="D5696" s="144" t="s">
        <v>6089</v>
      </c>
      <c r="E5696" s="145" t="s">
        <v>4159</v>
      </c>
      <c r="F5696" s="146" t="s">
        <v>3246</v>
      </c>
      <c r="G5696" s="146" t="s">
        <v>3247</v>
      </c>
      <c r="H5696" s="146" t="s">
        <v>3289</v>
      </c>
      <c r="I5696" s="151" t="s">
        <v>98</v>
      </c>
      <c r="J5696" s="147">
        <v>10000</v>
      </c>
      <c r="K5696" s="147">
        <v>400</v>
      </c>
      <c r="L5696" s="148">
        <v>4000000</v>
      </c>
      <c r="M5696" s="120" t="s">
        <v>56</v>
      </c>
      <c r="N5696" s="149">
        <v>320000</v>
      </c>
      <c r="O5696" s="169"/>
      <c r="P5696" s="154" t="s">
        <v>4117</v>
      </c>
      <c r="Q5696" s="158" t="s">
        <v>50</v>
      </c>
      <c r="R5696" s="142">
        <f t="shared" si="88"/>
        <v>8</v>
      </c>
    </row>
    <row r="5697" ht="22.5" s="109" customFormat="1">
      <c r="A5697" s="119">
        <f>MAX($A$19:A5696)+1</f>
        <v>5679</v>
      </c>
      <c r="B5697" s="120" t="s">
        <v>41</v>
      </c>
      <c r="C5697" s="144" t="s">
        <v>788</v>
      </c>
      <c r="D5697" s="144" t="s">
        <v>6089</v>
      </c>
      <c r="E5697" s="145" t="s">
        <v>4159</v>
      </c>
      <c r="F5697" s="146" t="s">
        <v>3246</v>
      </c>
      <c r="G5697" s="146" t="s">
        <v>3247</v>
      </c>
      <c r="H5697" s="146" t="s">
        <v>3294</v>
      </c>
      <c r="I5697" s="151" t="s">
        <v>98</v>
      </c>
      <c r="J5697" s="147">
        <v>18000</v>
      </c>
      <c r="K5697" s="147">
        <v>750</v>
      </c>
      <c r="L5697" s="148">
        <v>13500000</v>
      </c>
      <c r="M5697" s="120" t="s">
        <v>56</v>
      </c>
      <c r="N5697" s="149">
        <v>1080000</v>
      </c>
      <c r="O5697" s="169"/>
      <c r="P5697" s="154" t="s">
        <v>4117</v>
      </c>
      <c r="Q5697" s="158" t="s">
        <v>50</v>
      </c>
      <c r="R5697" s="142">
        <f t="shared" si="88"/>
        <v>8</v>
      </c>
    </row>
    <row r="5698" ht="22.5" s="109" customFormat="1">
      <c r="A5698" s="119">
        <f>MAX($A$19:A5697)+1</f>
        <v>5680</v>
      </c>
      <c r="B5698" s="120" t="s">
        <v>41</v>
      </c>
      <c r="C5698" s="144" t="s">
        <v>788</v>
      </c>
      <c r="D5698" s="144" t="s">
        <v>6089</v>
      </c>
      <c r="E5698" s="145" t="s">
        <v>4159</v>
      </c>
      <c r="F5698" s="146" t="s">
        <v>3246</v>
      </c>
      <c r="G5698" s="146" t="s">
        <v>3247</v>
      </c>
      <c r="H5698" s="146" t="s">
        <v>3287</v>
      </c>
      <c r="I5698" s="151" t="s">
        <v>98</v>
      </c>
      <c r="J5698" s="147">
        <v>28000</v>
      </c>
      <c r="K5698" s="147">
        <v>300</v>
      </c>
      <c r="L5698" s="148">
        <v>8400000</v>
      </c>
      <c r="M5698" s="120" t="s">
        <v>56</v>
      </c>
      <c r="N5698" s="149">
        <v>672000</v>
      </c>
      <c r="O5698" s="169"/>
      <c r="P5698" s="154" t="s">
        <v>4117</v>
      </c>
      <c r="Q5698" s="158" t="s">
        <v>50</v>
      </c>
      <c r="R5698" s="142">
        <f t="shared" si="88"/>
        <v>8</v>
      </c>
    </row>
    <row r="5699" s="109" customFormat="1">
      <c r="A5699" s="119">
        <f>MAX($A$19:A5698)+1</f>
        <v>5681</v>
      </c>
      <c r="B5699" s="120" t="s">
        <v>41</v>
      </c>
      <c r="C5699" s="144" t="s">
        <v>2754</v>
      </c>
      <c r="D5699" s="144" t="s">
        <v>318</v>
      </c>
      <c r="E5699" s="145">
        <v>45260</v>
      </c>
      <c r="F5699" s="146" t="s">
        <v>3306</v>
      </c>
      <c r="G5699" s="146" t="s">
        <v>3307</v>
      </c>
      <c r="H5699" s="146" t="s">
        <v>2072</v>
      </c>
      <c r="I5699" s="151" t="s">
        <v>327</v>
      </c>
      <c r="J5699" s="147">
        <v>16415</v>
      </c>
      <c r="K5699" s="147">
        <v>3400</v>
      </c>
      <c r="L5699" s="148">
        <v>55811000</v>
      </c>
      <c r="M5699" s="120" t="s">
        <v>56</v>
      </c>
      <c r="N5699" s="149">
        <v>4464880</v>
      </c>
      <c r="O5699" s="169"/>
      <c r="P5699" s="154" t="s">
        <v>4117</v>
      </c>
      <c r="Q5699" s="158" t="s">
        <v>50</v>
      </c>
      <c r="R5699" s="142">
        <f t="shared" si="88"/>
        <v>8</v>
      </c>
    </row>
    <row r="5700" s="109" customFormat="1">
      <c r="A5700" s="119">
        <f>MAX($A$19:A5699)+1</f>
        <v>5682</v>
      </c>
      <c r="B5700" s="120" t="s">
        <v>41</v>
      </c>
      <c r="C5700" s="144" t="s">
        <v>3308</v>
      </c>
      <c r="D5700" s="144" t="s">
        <v>6093</v>
      </c>
      <c r="E5700" s="145" t="s">
        <v>4159</v>
      </c>
      <c r="F5700" s="123" t="s">
        <v>3309</v>
      </c>
      <c r="G5700" s="146" t="s">
        <v>3310</v>
      </c>
      <c r="H5700" s="146" t="s">
        <v>1527</v>
      </c>
      <c r="I5700" s="151" t="s">
        <v>98</v>
      </c>
      <c r="J5700" s="147">
        <v>190000</v>
      </c>
      <c r="K5700" s="147">
        <v>1300</v>
      </c>
      <c r="L5700" s="148">
        <v>247000000</v>
      </c>
      <c r="M5700" s="120" t="s">
        <v>56</v>
      </c>
      <c r="N5700" s="149">
        <v>19760000</v>
      </c>
      <c r="O5700" s="169"/>
      <c r="P5700" s="154" t="s">
        <v>4117</v>
      </c>
      <c r="Q5700" s="158" t="s">
        <v>50</v>
      </c>
      <c r="R5700" s="142">
        <f t="shared" si="88"/>
        <v>8</v>
      </c>
    </row>
    <row r="5701" s="109" customFormat="1">
      <c r="A5701" s="119">
        <f>MAX($A$19:A5700)+1</f>
        <v>5683</v>
      </c>
      <c r="B5701" s="120" t="s">
        <v>41</v>
      </c>
      <c r="C5701" s="144" t="s">
        <v>3308</v>
      </c>
      <c r="D5701" s="144" t="s">
        <v>6093</v>
      </c>
      <c r="E5701" s="145" t="s">
        <v>4159</v>
      </c>
      <c r="F5701" s="123" t="s">
        <v>3309</v>
      </c>
      <c r="G5701" s="146" t="s">
        <v>3310</v>
      </c>
      <c r="H5701" s="146" t="s">
        <v>3313</v>
      </c>
      <c r="I5701" s="151" t="s">
        <v>98</v>
      </c>
      <c r="J5701" s="147">
        <v>35000</v>
      </c>
      <c r="K5701" s="147">
        <v>1500</v>
      </c>
      <c r="L5701" s="148">
        <v>52500000</v>
      </c>
      <c r="M5701" s="120" t="s">
        <v>56</v>
      </c>
      <c r="N5701" s="149">
        <v>4200000</v>
      </c>
      <c r="O5701" s="169"/>
      <c r="P5701" s="154" t="s">
        <v>4117</v>
      </c>
      <c r="Q5701" s="158" t="s">
        <v>50</v>
      </c>
      <c r="R5701" s="142">
        <f t="shared" si="88"/>
        <v>8</v>
      </c>
    </row>
    <row r="5702" s="109" customFormat="1">
      <c r="A5702" s="119">
        <f>MAX($A$19:A5701)+1</f>
        <v>5684</v>
      </c>
      <c r="B5702" s="120" t="s">
        <v>41</v>
      </c>
      <c r="C5702" s="144" t="s">
        <v>3308</v>
      </c>
      <c r="D5702" s="144" t="s">
        <v>6093</v>
      </c>
      <c r="E5702" s="145" t="s">
        <v>4159</v>
      </c>
      <c r="F5702" s="123" t="s">
        <v>3309</v>
      </c>
      <c r="G5702" s="146" t="s">
        <v>3310</v>
      </c>
      <c r="H5702" s="146" t="s">
        <v>6094</v>
      </c>
      <c r="I5702" s="151" t="s">
        <v>98</v>
      </c>
      <c r="J5702" s="147">
        <v>15000</v>
      </c>
      <c r="K5702" s="147">
        <v>650</v>
      </c>
      <c r="L5702" s="148">
        <v>9750000</v>
      </c>
      <c r="M5702" s="120" t="s">
        <v>56</v>
      </c>
      <c r="N5702" s="149">
        <v>780000</v>
      </c>
      <c r="O5702" s="169"/>
      <c r="P5702" s="154" t="s">
        <v>4117</v>
      </c>
      <c r="Q5702" s="158" t="s">
        <v>50</v>
      </c>
      <c r="R5702" s="142">
        <f t="shared" si="88"/>
        <v>8</v>
      </c>
    </row>
    <row r="5703" s="109" customFormat="1">
      <c r="A5703" s="119">
        <f>MAX($A$19:A5702)+1</f>
        <v>5685</v>
      </c>
      <c r="B5703" s="120" t="s">
        <v>41</v>
      </c>
      <c r="C5703" s="144" t="s">
        <v>269</v>
      </c>
      <c r="D5703" s="144" t="s">
        <v>2063</v>
      </c>
      <c r="E5703" s="145" t="s">
        <v>4155</v>
      </c>
      <c r="F5703" s="146" t="s">
        <v>3314</v>
      </c>
      <c r="G5703" s="146" t="s">
        <v>3315</v>
      </c>
      <c r="H5703" s="146" t="s">
        <v>1523</v>
      </c>
      <c r="I5703" s="151" t="s">
        <v>327</v>
      </c>
      <c r="J5703" s="147">
        <v>83272</v>
      </c>
      <c r="K5703" s="147">
        <v>2500</v>
      </c>
      <c r="L5703" s="148">
        <v>208180000</v>
      </c>
      <c r="M5703" s="120" t="s">
        <v>56</v>
      </c>
      <c r="N5703" s="149">
        <v>16654400</v>
      </c>
      <c r="O5703" s="169"/>
      <c r="P5703" s="154" t="s">
        <v>4117</v>
      </c>
      <c r="Q5703" s="158" t="s">
        <v>50</v>
      </c>
      <c r="R5703" s="142">
        <f t="shared" si="88"/>
        <v>8</v>
      </c>
    </row>
    <row r="5704" s="109" customFormat="1">
      <c r="A5704" s="119">
        <f>MAX($A$19:A5703)+1</f>
        <v>5686</v>
      </c>
      <c r="B5704" s="120" t="s">
        <v>41</v>
      </c>
      <c r="C5704" s="144" t="s">
        <v>269</v>
      </c>
      <c r="D5704" s="144" t="s">
        <v>2063</v>
      </c>
      <c r="E5704" s="145" t="s">
        <v>4155</v>
      </c>
      <c r="F5704" s="146" t="s">
        <v>3314</v>
      </c>
      <c r="G5704" s="146" t="s">
        <v>3315</v>
      </c>
      <c r="H5704" s="146" t="s">
        <v>2018</v>
      </c>
      <c r="I5704" s="151" t="s">
        <v>327</v>
      </c>
      <c r="J5704" s="147">
        <v>33394</v>
      </c>
      <c r="K5704" s="147">
        <v>2500</v>
      </c>
      <c r="L5704" s="148">
        <v>83485000</v>
      </c>
      <c r="M5704" s="120" t="s">
        <v>56</v>
      </c>
      <c r="N5704" s="149">
        <v>6678800</v>
      </c>
      <c r="O5704" s="169"/>
      <c r="P5704" s="154" t="s">
        <v>4117</v>
      </c>
      <c r="Q5704" s="158" t="s">
        <v>50</v>
      </c>
      <c r="R5704" s="142">
        <f t="shared" si="88"/>
        <v>8</v>
      </c>
    </row>
    <row r="5705" ht="22.5" s="109" customFormat="1">
      <c r="A5705" s="119">
        <f>MAX($A$19:A5704)+1</f>
        <v>5687</v>
      </c>
      <c r="B5705" s="120" t="s">
        <v>41</v>
      </c>
      <c r="C5705" s="144" t="s">
        <v>92</v>
      </c>
      <c r="D5705" s="144" t="s">
        <v>5175</v>
      </c>
      <c r="E5705" s="145" t="s">
        <v>4159</v>
      </c>
      <c r="F5705" s="146" t="s">
        <v>3316</v>
      </c>
      <c r="G5705" s="146" t="s">
        <v>3317</v>
      </c>
      <c r="H5705" s="146" t="s">
        <v>3313</v>
      </c>
      <c r="I5705" s="151" t="s">
        <v>557</v>
      </c>
      <c r="J5705" s="147">
        <v>15000</v>
      </c>
      <c r="K5705" s="147">
        <v>1500</v>
      </c>
      <c r="L5705" s="148">
        <v>22500000</v>
      </c>
      <c r="M5705" s="120" t="s">
        <v>56</v>
      </c>
      <c r="N5705" s="149">
        <v>1800000</v>
      </c>
      <c r="O5705" s="169"/>
      <c r="P5705" s="154" t="s">
        <v>4117</v>
      </c>
      <c r="Q5705" s="158" t="s">
        <v>50</v>
      </c>
      <c r="R5705" s="142">
        <f t="shared" si="88"/>
        <v>8</v>
      </c>
    </row>
    <row r="5706" ht="22.5" s="109" customFormat="1">
      <c r="A5706" s="119">
        <f>MAX($A$19:A5705)+1</f>
        <v>5688</v>
      </c>
      <c r="B5706" s="120" t="s">
        <v>41</v>
      </c>
      <c r="C5706" s="144" t="s">
        <v>92</v>
      </c>
      <c r="D5706" s="144" t="s">
        <v>5175</v>
      </c>
      <c r="E5706" s="145" t="s">
        <v>4159</v>
      </c>
      <c r="F5706" s="146" t="s">
        <v>3316</v>
      </c>
      <c r="G5706" s="146" t="s">
        <v>3317</v>
      </c>
      <c r="H5706" s="146" t="s">
        <v>1527</v>
      </c>
      <c r="I5706" s="151" t="s">
        <v>557</v>
      </c>
      <c r="J5706" s="147">
        <v>50000</v>
      </c>
      <c r="K5706" s="147">
        <v>1300</v>
      </c>
      <c r="L5706" s="148">
        <v>65000000</v>
      </c>
      <c r="M5706" s="120" t="s">
        <v>56</v>
      </c>
      <c r="N5706" s="149">
        <v>5200000</v>
      </c>
      <c r="O5706" s="169"/>
      <c r="P5706" s="154" t="s">
        <v>4117</v>
      </c>
      <c r="Q5706" s="158" t="s">
        <v>50</v>
      </c>
      <c r="R5706" s="142">
        <f t="shared" si="88"/>
        <v>8</v>
      </c>
    </row>
    <row r="5707" s="109" customFormat="1">
      <c r="A5707" s="119">
        <f>MAX($A$19:A5706)+1</f>
        <v>5689</v>
      </c>
      <c r="B5707" s="120" t="s">
        <v>41</v>
      </c>
      <c r="C5707" s="144" t="s">
        <v>1440</v>
      </c>
      <c r="D5707" s="144" t="s">
        <v>6095</v>
      </c>
      <c r="E5707" s="145" t="s">
        <v>4159</v>
      </c>
      <c r="F5707" s="146" t="s">
        <v>3320</v>
      </c>
      <c r="G5707" s="146" t="s">
        <v>3321</v>
      </c>
      <c r="H5707" s="146" t="s">
        <v>6096</v>
      </c>
      <c r="I5707" s="151" t="s">
        <v>98</v>
      </c>
      <c r="J5707" s="147">
        <v>6735</v>
      </c>
      <c r="K5707" s="147">
        <v>35200</v>
      </c>
      <c r="L5707" s="148">
        <v>237072000</v>
      </c>
      <c r="M5707" s="120" t="s">
        <v>56</v>
      </c>
      <c r="N5707" s="149">
        <v>18965760</v>
      </c>
      <c r="O5707" s="169"/>
      <c r="P5707" s="154" t="s">
        <v>4117</v>
      </c>
      <c r="Q5707" s="158" t="s">
        <v>50</v>
      </c>
      <c r="R5707" s="142">
        <f t="shared" si="88"/>
        <v>8</v>
      </c>
    </row>
    <row r="5708" s="109" customFormat="1">
      <c r="A5708" s="119">
        <f>MAX($A$19:A5707)+1</f>
        <v>5690</v>
      </c>
      <c r="B5708" s="120" t="s">
        <v>41</v>
      </c>
      <c r="C5708" s="144" t="s">
        <v>1440</v>
      </c>
      <c r="D5708" s="144" t="s">
        <v>6095</v>
      </c>
      <c r="E5708" s="145" t="s">
        <v>4159</v>
      </c>
      <c r="F5708" s="146" t="s">
        <v>3320</v>
      </c>
      <c r="G5708" s="146" t="s">
        <v>3321</v>
      </c>
      <c r="H5708" s="146" t="s">
        <v>6097</v>
      </c>
      <c r="I5708" s="151" t="s">
        <v>98</v>
      </c>
      <c r="J5708" s="147">
        <v>10351</v>
      </c>
      <c r="K5708" s="147">
        <v>6500</v>
      </c>
      <c r="L5708" s="148">
        <v>67281500</v>
      </c>
      <c r="M5708" s="120" t="s">
        <v>56</v>
      </c>
      <c r="N5708" s="149">
        <v>5382520</v>
      </c>
      <c r="O5708" s="169"/>
      <c r="P5708" s="154" t="s">
        <v>4117</v>
      </c>
      <c r="Q5708" s="158" t="s">
        <v>50</v>
      </c>
      <c r="R5708" s="142">
        <f t="shared" si="88"/>
        <v>8</v>
      </c>
    </row>
    <row r="5709" s="109" customFormat="1">
      <c r="A5709" s="119">
        <f>MAX($A$19:A5708)+1</f>
        <v>5691</v>
      </c>
      <c r="B5709" s="120" t="s">
        <v>41</v>
      </c>
      <c r="C5709" s="144" t="s">
        <v>1440</v>
      </c>
      <c r="D5709" s="144" t="s">
        <v>6095</v>
      </c>
      <c r="E5709" s="145" t="s">
        <v>4159</v>
      </c>
      <c r="F5709" s="146" t="s">
        <v>3320</v>
      </c>
      <c r="G5709" s="146" t="s">
        <v>3321</v>
      </c>
      <c r="H5709" s="146" t="s">
        <v>6098</v>
      </c>
      <c r="I5709" s="151" t="s">
        <v>98</v>
      </c>
      <c r="J5709" s="147">
        <v>1485</v>
      </c>
      <c r="K5709" s="147">
        <v>34450</v>
      </c>
      <c r="L5709" s="148">
        <v>51158250</v>
      </c>
      <c r="M5709" s="120" t="s">
        <v>56</v>
      </c>
      <c r="N5709" s="149">
        <v>4092660</v>
      </c>
      <c r="O5709" s="169"/>
      <c r="P5709" s="154" t="s">
        <v>4117</v>
      </c>
      <c r="Q5709" s="158" t="s">
        <v>50</v>
      </c>
      <c r="R5709" s="142">
        <f t="shared" si="88"/>
        <v>8</v>
      </c>
    </row>
    <row r="5710" s="109" customFormat="1">
      <c r="A5710" s="119">
        <f>MAX($A$19:A5709)+1</f>
        <v>5692</v>
      </c>
      <c r="B5710" s="120" t="s">
        <v>41</v>
      </c>
      <c r="C5710" s="144" t="s">
        <v>1440</v>
      </c>
      <c r="D5710" s="144" t="s">
        <v>6095</v>
      </c>
      <c r="E5710" s="145" t="s">
        <v>4159</v>
      </c>
      <c r="F5710" s="146" t="s">
        <v>3320</v>
      </c>
      <c r="G5710" s="146" t="s">
        <v>3321</v>
      </c>
      <c r="H5710" s="146" t="s">
        <v>6099</v>
      </c>
      <c r="I5710" s="151" t="s">
        <v>98</v>
      </c>
      <c r="J5710" s="147">
        <v>4390</v>
      </c>
      <c r="K5710" s="147">
        <v>5450</v>
      </c>
      <c r="L5710" s="148">
        <v>23925500</v>
      </c>
      <c r="M5710" s="120" t="s">
        <v>56</v>
      </c>
      <c r="N5710" s="149">
        <v>1914040</v>
      </c>
      <c r="O5710" s="169"/>
      <c r="P5710" s="154" t="s">
        <v>4117</v>
      </c>
      <c r="Q5710" s="158" t="s">
        <v>50</v>
      </c>
      <c r="R5710" s="142">
        <f t="shared" si="88"/>
        <v>8</v>
      </c>
    </row>
    <row r="5711" s="109" customFormat="1">
      <c r="A5711" s="119">
        <f>MAX($A$19:A5710)+1</f>
        <v>5693</v>
      </c>
      <c r="B5711" s="120" t="s">
        <v>41</v>
      </c>
      <c r="C5711" s="144" t="s">
        <v>1440</v>
      </c>
      <c r="D5711" s="144" t="s">
        <v>6095</v>
      </c>
      <c r="E5711" s="145" t="s">
        <v>4159</v>
      </c>
      <c r="F5711" s="146" t="s">
        <v>3320</v>
      </c>
      <c r="G5711" s="146" t="s">
        <v>3321</v>
      </c>
      <c r="H5711" s="146" t="s">
        <v>6100</v>
      </c>
      <c r="I5711" s="151" t="s">
        <v>98</v>
      </c>
      <c r="J5711" s="147">
        <v>4660</v>
      </c>
      <c r="K5711" s="147">
        <v>13000</v>
      </c>
      <c r="L5711" s="148">
        <v>60580000</v>
      </c>
      <c r="M5711" s="120" t="s">
        <v>56</v>
      </c>
      <c r="N5711" s="149">
        <v>4846400</v>
      </c>
      <c r="O5711" s="169"/>
      <c r="P5711" s="154" t="s">
        <v>4117</v>
      </c>
      <c r="Q5711" s="158" t="s">
        <v>50</v>
      </c>
      <c r="R5711" s="142">
        <f t="shared" si="88"/>
        <v>8</v>
      </c>
    </row>
    <row r="5712" s="109" customFormat="1">
      <c r="A5712" s="119">
        <f>MAX($A$19:A5711)+1</f>
        <v>5694</v>
      </c>
      <c r="B5712" s="120" t="s">
        <v>41</v>
      </c>
      <c r="C5712" s="144" t="s">
        <v>1440</v>
      </c>
      <c r="D5712" s="144" t="s">
        <v>6095</v>
      </c>
      <c r="E5712" s="145" t="s">
        <v>4159</v>
      </c>
      <c r="F5712" s="146" t="s">
        <v>3320</v>
      </c>
      <c r="G5712" s="146" t="s">
        <v>3321</v>
      </c>
      <c r="H5712" s="146" t="s">
        <v>6101</v>
      </c>
      <c r="I5712" s="151" t="s">
        <v>98</v>
      </c>
      <c r="J5712" s="147">
        <v>777</v>
      </c>
      <c r="K5712" s="147">
        <v>17000</v>
      </c>
      <c r="L5712" s="148">
        <v>13209000</v>
      </c>
      <c r="M5712" s="120" t="s">
        <v>56</v>
      </c>
      <c r="N5712" s="149">
        <v>1056720</v>
      </c>
      <c r="O5712" s="169"/>
      <c r="P5712" s="154" t="s">
        <v>4117</v>
      </c>
      <c r="Q5712" s="158" t="s">
        <v>50</v>
      </c>
      <c r="R5712" s="142">
        <f t="shared" si="88"/>
        <v>8</v>
      </c>
    </row>
    <row r="5713" s="109" customFormat="1">
      <c r="A5713" s="119">
        <f>MAX($A$19:A5712)+1</f>
        <v>5695</v>
      </c>
      <c r="B5713" s="120" t="s">
        <v>41</v>
      </c>
      <c r="C5713" s="144" t="s">
        <v>1440</v>
      </c>
      <c r="D5713" s="144" t="s">
        <v>6102</v>
      </c>
      <c r="E5713" s="145" t="s">
        <v>4159</v>
      </c>
      <c r="F5713" s="146" t="s">
        <v>3320</v>
      </c>
      <c r="G5713" s="146" t="s">
        <v>3321</v>
      </c>
      <c r="H5713" s="146" t="s">
        <v>6103</v>
      </c>
      <c r="I5713" s="151" t="s">
        <v>98</v>
      </c>
      <c r="J5713" s="147">
        <v>1963</v>
      </c>
      <c r="K5713" s="147">
        <v>4400</v>
      </c>
      <c r="L5713" s="148">
        <v>8637200</v>
      </c>
      <c r="M5713" s="120" t="s">
        <v>56</v>
      </c>
      <c r="N5713" s="149">
        <v>690976</v>
      </c>
      <c r="O5713" s="169"/>
      <c r="P5713" s="154" t="s">
        <v>4117</v>
      </c>
      <c r="Q5713" s="158" t="s">
        <v>50</v>
      </c>
      <c r="R5713" s="142">
        <f t="shared" si="88"/>
        <v>8</v>
      </c>
    </row>
    <row r="5714" s="109" customFormat="1">
      <c r="A5714" s="119">
        <f>MAX($A$19:A5713)+1</f>
        <v>5696</v>
      </c>
      <c r="B5714" s="120" t="s">
        <v>41</v>
      </c>
      <c r="C5714" s="144" t="s">
        <v>1440</v>
      </c>
      <c r="D5714" s="144" t="s">
        <v>6102</v>
      </c>
      <c r="E5714" s="145" t="s">
        <v>4159</v>
      </c>
      <c r="F5714" s="146" t="s">
        <v>3320</v>
      </c>
      <c r="G5714" s="146" t="s">
        <v>3321</v>
      </c>
      <c r="H5714" s="146" t="s">
        <v>6104</v>
      </c>
      <c r="I5714" s="151" t="s">
        <v>98</v>
      </c>
      <c r="J5714" s="147">
        <v>134</v>
      </c>
      <c r="K5714" s="147">
        <v>7000</v>
      </c>
      <c r="L5714" s="148">
        <v>938000</v>
      </c>
      <c r="M5714" s="120" t="s">
        <v>56</v>
      </c>
      <c r="N5714" s="149">
        <v>75040</v>
      </c>
      <c r="O5714" s="169"/>
      <c r="P5714" s="154" t="s">
        <v>4117</v>
      </c>
      <c r="Q5714" s="158" t="s">
        <v>50</v>
      </c>
      <c r="R5714" s="142">
        <f t="shared" si="88"/>
        <v>8</v>
      </c>
    </row>
    <row r="5715" s="109" customFormat="1">
      <c r="A5715" s="119">
        <f>MAX($A$19:A5714)+1</f>
        <v>5697</v>
      </c>
      <c r="B5715" s="120" t="s">
        <v>41</v>
      </c>
      <c r="C5715" s="144" t="s">
        <v>1440</v>
      </c>
      <c r="D5715" s="144" t="s">
        <v>6102</v>
      </c>
      <c r="E5715" s="145" t="s">
        <v>4159</v>
      </c>
      <c r="F5715" s="146" t="s">
        <v>3320</v>
      </c>
      <c r="G5715" s="146" t="s">
        <v>3321</v>
      </c>
      <c r="H5715" s="146" t="s">
        <v>6105</v>
      </c>
      <c r="I5715" s="151" t="s">
        <v>98</v>
      </c>
      <c r="J5715" s="147">
        <v>512</v>
      </c>
      <c r="K5715" s="147">
        <v>7340</v>
      </c>
      <c r="L5715" s="148">
        <v>3758080</v>
      </c>
      <c r="M5715" s="120" t="s">
        <v>56</v>
      </c>
      <c r="N5715" s="149">
        <v>300647</v>
      </c>
      <c r="O5715" s="169"/>
      <c r="P5715" s="154" t="s">
        <v>4117</v>
      </c>
      <c r="Q5715" s="158" t="s">
        <v>50</v>
      </c>
      <c r="R5715" s="142">
        <f t="shared" si="88"/>
        <v>8.00001596559946</v>
      </c>
    </row>
    <row r="5716" s="109" customFormat="1">
      <c r="A5716" s="119">
        <f>MAX($A$19:A5715)+1</f>
        <v>5698</v>
      </c>
      <c r="B5716" s="120" t="s">
        <v>41</v>
      </c>
      <c r="C5716" s="144" t="s">
        <v>1440</v>
      </c>
      <c r="D5716" s="144" t="s">
        <v>6102</v>
      </c>
      <c r="E5716" s="145" t="s">
        <v>4159</v>
      </c>
      <c r="F5716" s="146" t="s">
        <v>3320</v>
      </c>
      <c r="G5716" s="146" t="s">
        <v>3321</v>
      </c>
      <c r="H5716" s="146" t="s">
        <v>6106</v>
      </c>
      <c r="I5716" s="151" t="s">
        <v>98</v>
      </c>
      <c r="J5716" s="147">
        <v>495</v>
      </c>
      <c r="K5716" s="147">
        <v>7340</v>
      </c>
      <c r="L5716" s="148">
        <v>3633300</v>
      </c>
      <c r="M5716" s="120" t="s">
        <v>56</v>
      </c>
      <c r="N5716" s="149">
        <v>290664</v>
      </c>
      <c r="O5716" s="169"/>
      <c r="P5716" s="154" t="s">
        <v>4117</v>
      </c>
      <c r="Q5716" s="158" t="s">
        <v>50</v>
      </c>
      <c r="R5716" s="142">
        <f t="shared" si="88"/>
        <v>8</v>
      </c>
    </row>
    <row r="5717" s="109" customFormat="1">
      <c r="A5717" s="119">
        <f>MAX($A$19:A5716)+1</f>
        <v>5699</v>
      </c>
      <c r="B5717" s="120" t="s">
        <v>41</v>
      </c>
      <c r="C5717" s="144" t="s">
        <v>1440</v>
      </c>
      <c r="D5717" s="144" t="s">
        <v>6102</v>
      </c>
      <c r="E5717" s="145" t="s">
        <v>4159</v>
      </c>
      <c r="F5717" s="146" t="s">
        <v>3320</v>
      </c>
      <c r="G5717" s="146" t="s">
        <v>3321</v>
      </c>
      <c r="H5717" s="146" t="s">
        <v>2961</v>
      </c>
      <c r="I5717" s="151" t="s">
        <v>98</v>
      </c>
      <c r="J5717" s="147">
        <v>104310</v>
      </c>
      <c r="K5717" s="147">
        <v>740</v>
      </c>
      <c r="L5717" s="148">
        <v>77189400</v>
      </c>
      <c r="M5717" s="120" t="s">
        <v>56</v>
      </c>
      <c r="N5717" s="149">
        <v>6175151</v>
      </c>
      <c r="O5717" s="169"/>
      <c r="P5717" s="154" t="s">
        <v>4117</v>
      </c>
      <c r="Q5717" s="158" t="s">
        <v>50</v>
      </c>
      <c r="R5717" s="142">
        <f t="shared" si="88"/>
        <v>7.99999870448533</v>
      </c>
    </row>
    <row r="5718" s="109" customFormat="1">
      <c r="A5718" s="119">
        <f>MAX($A$19:A5717)+1</f>
        <v>5700</v>
      </c>
      <c r="B5718" s="120" t="s">
        <v>41</v>
      </c>
      <c r="C5718" s="144" t="s">
        <v>3308</v>
      </c>
      <c r="D5718" s="144" t="s">
        <v>6107</v>
      </c>
      <c r="E5718" s="145" t="s">
        <v>4159</v>
      </c>
      <c r="F5718" s="146" t="s">
        <v>3339</v>
      </c>
      <c r="G5718" s="146" t="s">
        <v>3340</v>
      </c>
      <c r="H5718" s="146" t="s">
        <v>3341</v>
      </c>
      <c r="I5718" s="151" t="s">
        <v>98</v>
      </c>
      <c r="J5718" s="147">
        <v>37290</v>
      </c>
      <c r="K5718" s="147">
        <v>3500</v>
      </c>
      <c r="L5718" s="148">
        <v>130515000</v>
      </c>
      <c r="M5718" s="120" t="s">
        <v>56</v>
      </c>
      <c r="N5718" s="149">
        <v>10441200</v>
      </c>
      <c r="O5718" s="169"/>
      <c r="P5718" s="154" t="s">
        <v>4117</v>
      </c>
      <c r="Q5718" s="158" t="s">
        <v>50</v>
      </c>
      <c r="R5718" s="142">
        <f t="shared" si="88"/>
        <v>8</v>
      </c>
    </row>
    <row r="5719" s="109" customFormat="1">
      <c r="A5719" s="119">
        <f>MAX($A$19:A5718)+1</f>
        <v>5701</v>
      </c>
      <c r="B5719" s="120" t="s">
        <v>41</v>
      </c>
      <c r="C5719" s="144" t="s">
        <v>3308</v>
      </c>
      <c r="D5719" s="144" t="s">
        <v>6107</v>
      </c>
      <c r="E5719" s="145" t="s">
        <v>4159</v>
      </c>
      <c r="F5719" s="146" t="s">
        <v>3339</v>
      </c>
      <c r="G5719" s="146" t="s">
        <v>3340</v>
      </c>
      <c r="H5719" s="146" t="s">
        <v>6108</v>
      </c>
      <c r="I5719" s="151" t="s">
        <v>98</v>
      </c>
      <c r="J5719" s="147">
        <v>12163</v>
      </c>
      <c r="K5719" s="147">
        <v>3500</v>
      </c>
      <c r="L5719" s="148">
        <v>42570500</v>
      </c>
      <c r="M5719" s="120" t="s">
        <v>56</v>
      </c>
      <c r="N5719" s="149">
        <v>3405640</v>
      </c>
      <c r="O5719" s="169"/>
      <c r="P5719" s="154" t="s">
        <v>4117</v>
      </c>
      <c r="Q5719" s="158" t="s">
        <v>50</v>
      </c>
      <c r="R5719" s="142">
        <f t="shared" si="88"/>
        <v>8</v>
      </c>
    </row>
    <row r="5720" s="109" customFormat="1">
      <c r="A5720" s="119">
        <f>MAX($A$19:A5719)+1</f>
        <v>5702</v>
      </c>
      <c r="B5720" s="120" t="s">
        <v>41</v>
      </c>
      <c r="C5720" s="144" t="s">
        <v>3308</v>
      </c>
      <c r="D5720" s="144" t="s">
        <v>6107</v>
      </c>
      <c r="E5720" s="145" t="s">
        <v>4159</v>
      </c>
      <c r="F5720" s="146" t="s">
        <v>3339</v>
      </c>
      <c r="G5720" s="146" t="s">
        <v>3340</v>
      </c>
      <c r="H5720" s="146" t="s">
        <v>2893</v>
      </c>
      <c r="I5720" s="151" t="s">
        <v>98</v>
      </c>
      <c r="J5720" s="147">
        <v>7840</v>
      </c>
      <c r="K5720" s="147">
        <v>3400</v>
      </c>
      <c r="L5720" s="148">
        <v>26656000</v>
      </c>
      <c r="M5720" s="120" t="s">
        <v>56</v>
      </c>
      <c r="N5720" s="149">
        <v>2132480</v>
      </c>
      <c r="O5720" s="169"/>
      <c r="P5720" s="154" t="s">
        <v>4117</v>
      </c>
      <c r="Q5720" s="158" t="s">
        <v>50</v>
      </c>
      <c r="R5720" s="142">
        <f t="shared" si="88"/>
        <v>8</v>
      </c>
    </row>
    <row r="5721" s="109" customFormat="1">
      <c r="A5721" s="119">
        <f>MAX($A$19:A5720)+1</f>
        <v>5703</v>
      </c>
      <c r="B5721" s="120" t="s">
        <v>41</v>
      </c>
      <c r="C5721" s="144" t="s">
        <v>3308</v>
      </c>
      <c r="D5721" s="144" t="s">
        <v>6109</v>
      </c>
      <c r="E5721" s="145">
        <v>45260</v>
      </c>
      <c r="F5721" s="146" t="s">
        <v>3339</v>
      </c>
      <c r="G5721" s="146" t="s">
        <v>3340</v>
      </c>
      <c r="H5721" s="146" t="s">
        <v>2893</v>
      </c>
      <c r="I5721" s="151" t="s">
        <v>98</v>
      </c>
      <c r="J5721" s="147">
        <v>5696</v>
      </c>
      <c r="K5721" s="147">
        <v>3400</v>
      </c>
      <c r="L5721" s="148">
        <v>19366400</v>
      </c>
      <c r="M5721" s="120" t="s">
        <v>56</v>
      </c>
      <c r="N5721" s="149">
        <v>1549312</v>
      </c>
      <c r="O5721" s="169"/>
      <c r="P5721" s="154" t="s">
        <v>4117</v>
      </c>
      <c r="Q5721" s="158" t="s">
        <v>50</v>
      </c>
      <c r="R5721" s="142">
        <f t="shared" si="88"/>
        <v>8</v>
      </c>
    </row>
    <row r="5722" s="109" customFormat="1">
      <c r="A5722" s="119">
        <f>MAX($A$19:A5721)+1</f>
        <v>5704</v>
      </c>
      <c r="B5722" s="120" t="s">
        <v>41</v>
      </c>
      <c r="C5722" s="144" t="s">
        <v>2898</v>
      </c>
      <c r="D5722" s="144" t="s">
        <v>6110</v>
      </c>
      <c r="E5722" s="145">
        <v>45238</v>
      </c>
      <c r="F5722" s="146" t="s">
        <v>3343</v>
      </c>
      <c r="G5722" s="146" t="s">
        <v>3344</v>
      </c>
      <c r="H5722" s="146" t="s">
        <v>3345</v>
      </c>
      <c r="I5722" s="151" t="s">
        <v>288</v>
      </c>
      <c r="J5722" s="147">
        <v>1500</v>
      </c>
      <c r="K5722" s="147">
        <v>13000</v>
      </c>
      <c r="L5722" s="148">
        <v>19500000</v>
      </c>
      <c r="M5722" s="120" t="s">
        <v>56</v>
      </c>
      <c r="N5722" s="149">
        <v>1560000</v>
      </c>
      <c r="O5722" s="169"/>
      <c r="P5722" s="154" t="s">
        <v>4117</v>
      </c>
      <c r="Q5722" s="158" t="s">
        <v>50</v>
      </c>
      <c r="R5722" s="142">
        <f t="shared" si="88"/>
        <v>8</v>
      </c>
    </row>
    <row r="5723" ht="22.5" s="109" customFormat="1">
      <c r="A5723" s="119">
        <f>MAX($A$19:A5722)+1</f>
        <v>5705</v>
      </c>
      <c r="B5723" s="120" t="s">
        <v>41</v>
      </c>
      <c r="C5723" s="144" t="s">
        <v>3346</v>
      </c>
      <c r="D5723" s="144" t="s">
        <v>1622</v>
      </c>
      <c r="E5723" s="145" t="s">
        <v>4155</v>
      </c>
      <c r="F5723" s="146" t="s">
        <v>3347</v>
      </c>
      <c r="G5723" s="146" t="s">
        <v>3348</v>
      </c>
      <c r="H5723" s="146" t="s">
        <v>2057</v>
      </c>
      <c r="I5723" s="151" t="s">
        <v>98</v>
      </c>
      <c r="J5723" s="147">
        <v>56625</v>
      </c>
      <c r="K5723" s="147">
        <v>2700</v>
      </c>
      <c r="L5723" s="148">
        <v>152887500</v>
      </c>
      <c r="M5723" s="120" t="s">
        <v>56</v>
      </c>
      <c r="N5723" s="149">
        <v>12231000</v>
      </c>
      <c r="O5723" s="169"/>
      <c r="P5723" s="154" t="s">
        <v>4117</v>
      </c>
      <c r="Q5723" s="158" t="s">
        <v>50</v>
      </c>
      <c r="R5723" s="142">
        <f t="shared" si="88"/>
        <v>8</v>
      </c>
    </row>
    <row r="5724" ht="22.5" s="109" customFormat="1">
      <c r="A5724" s="119">
        <f>MAX($A$19:A5723)+1</f>
        <v>5706</v>
      </c>
      <c r="B5724" s="120" t="s">
        <v>41</v>
      </c>
      <c r="C5724" s="144" t="s">
        <v>3346</v>
      </c>
      <c r="D5724" s="144" t="s">
        <v>1622</v>
      </c>
      <c r="E5724" s="145" t="s">
        <v>4155</v>
      </c>
      <c r="F5724" s="146" t="s">
        <v>3347</v>
      </c>
      <c r="G5724" s="146" t="s">
        <v>3348</v>
      </c>
      <c r="H5724" s="146" t="s">
        <v>3349</v>
      </c>
      <c r="I5724" s="151" t="s">
        <v>98</v>
      </c>
      <c r="J5724" s="147">
        <v>336375</v>
      </c>
      <c r="K5724" s="147">
        <v>587.5</v>
      </c>
      <c r="L5724" s="148">
        <v>197620313</v>
      </c>
      <c r="M5724" s="120" t="s">
        <v>56</v>
      </c>
      <c r="N5724" s="149">
        <v>15809625</v>
      </c>
      <c r="O5724" s="169"/>
      <c r="P5724" s="154" t="s">
        <v>4117</v>
      </c>
      <c r="Q5724" s="158" t="s">
        <v>50</v>
      </c>
      <c r="R5724" s="142">
        <f t="shared" si="88"/>
        <v>7.99999997975917</v>
      </c>
    </row>
    <row r="5725" s="109" customFormat="1">
      <c r="A5725" s="119">
        <f>MAX($A$19:A5724)+1</f>
        <v>5707</v>
      </c>
      <c r="B5725" s="120" t="s">
        <v>41</v>
      </c>
      <c r="C5725" s="144" t="s">
        <v>3350</v>
      </c>
      <c r="D5725" s="144" t="s">
        <v>2050</v>
      </c>
      <c r="E5725" s="145" t="s">
        <v>4159</v>
      </c>
      <c r="F5725" s="146" t="s">
        <v>3351</v>
      </c>
      <c r="G5725" s="146" t="s">
        <v>3352</v>
      </c>
      <c r="H5725" s="146" t="s">
        <v>6111</v>
      </c>
      <c r="I5725" s="151" t="s">
        <v>98</v>
      </c>
      <c r="J5725" s="147">
        <v>827</v>
      </c>
      <c r="K5725" s="147">
        <v>1500</v>
      </c>
      <c r="L5725" s="148">
        <v>1240500</v>
      </c>
      <c r="M5725" s="120" t="s">
        <v>56</v>
      </c>
      <c r="N5725" s="149">
        <v>99240</v>
      </c>
      <c r="O5725" s="169"/>
      <c r="P5725" s="154" t="s">
        <v>4117</v>
      </c>
      <c r="Q5725" s="158" t="s">
        <v>50</v>
      </c>
      <c r="R5725" s="142">
        <f t="shared" si="88"/>
        <v>8</v>
      </c>
    </row>
    <row r="5726" s="109" customFormat="1">
      <c r="A5726" s="119">
        <f>MAX($A$19:A5725)+1</f>
        <v>5708</v>
      </c>
      <c r="B5726" s="120" t="s">
        <v>41</v>
      </c>
      <c r="C5726" s="144" t="s">
        <v>3350</v>
      </c>
      <c r="D5726" s="144" t="s">
        <v>2050</v>
      </c>
      <c r="E5726" s="145" t="s">
        <v>4159</v>
      </c>
      <c r="F5726" s="146" t="s">
        <v>3351</v>
      </c>
      <c r="G5726" s="146" t="s">
        <v>3352</v>
      </c>
      <c r="H5726" s="146" t="s">
        <v>3353</v>
      </c>
      <c r="I5726" s="151" t="s">
        <v>98</v>
      </c>
      <c r="J5726" s="147">
        <v>19319</v>
      </c>
      <c r="K5726" s="147">
        <v>1500</v>
      </c>
      <c r="L5726" s="148">
        <v>28978500</v>
      </c>
      <c r="M5726" s="120" t="s">
        <v>56</v>
      </c>
      <c r="N5726" s="149">
        <v>2318280</v>
      </c>
      <c r="O5726" s="169"/>
      <c r="P5726" s="154" t="s">
        <v>4117</v>
      </c>
      <c r="Q5726" s="158" t="s">
        <v>50</v>
      </c>
      <c r="R5726" s="142">
        <f t="shared" si="88"/>
        <v>8</v>
      </c>
    </row>
    <row r="5727" s="109" customFormat="1">
      <c r="A5727" s="119">
        <f>MAX($A$19:A5726)+1</f>
        <v>5709</v>
      </c>
      <c r="B5727" s="120" t="s">
        <v>41</v>
      </c>
      <c r="C5727" s="144" t="s">
        <v>3350</v>
      </c>
      <c r="D5727" s="144" t="s">
        <v>2050</v>
      </c>
      <c r="E5727" s="145" t="s">
        <v>4159</v>
      </c>
      <c r="F5727" s="146" t="s">
        <v>3351</v>
      </c>
      <c r="G5727" s="146" t="s">
        <v>3352</v>
      </c>
      <c r="H5727" s="146" t="s">
        <v>6112</v>
      </c>
      <c r="I5727" s="151" t="s">
        <v>98</v>
      </c>
      <c r="J5727" s="147">
        <v>42909</v>
      </c>
      <c r="K5727" s="147">
        <v>1500</v>
      </c>
      <c r="L5727" s="148">
        <v>64363500</v>
      </c>
      <c r="M5727" s="120" t="s">
        <v>56</v>
      </c>
      <c r="N5727" s="149">
        <v>5149080</v>
      </c>
      <c r="O5727" s="169"/>
      <c r="P5727" s="154" t="s">
        <v>4117</v>
      </c>
      <c r="Q5727" s="158" t="s">
        <v>50</v>
      </c>
      <c r="R5727" s="142">
        <f t="shared" si="88"/>
        <v>8</v>
      </c>
    </row>
    <row r="5728" s="109" customFormat="1">
      <c r="A5728" s="119">
        <f>MAX($A$19:A5727)+1</f>
        <v>5710</v>
      </c>
      <c r="B5728" s="120" t="s">
        <v>41</v>
      </c>
      <c r="C5728" s="144" t="s">
        <v>3350</v>
      </c>
      <c r="D5728" s="144" t="s">
        <v>2050</v>
      </c>
      <c r="E5728" s="145" t="s">
        <v>4159</v>
      </c>
      <c r="F5728" s="146" t="s">
        <v>3351</v>
      </c>
      <c r="G5728" s="146" t="s">
        <v>3352</v>
      </c>
      <c r="H5728" s="146" t="s">
        <v>3354</v>
      </c>
      <c r="I5728" s="151" t="s">
        <v>98</v>
      </c>
      <c r="J5728" s="147">
        <v>87279</v>
      </c>
      <c r="K5728" s="147">
        <v>3000</v>
      </c>
      <c r="L5728" s="148">
        <v>261837000</v>
      </c>
      <c r="M5728" s="120" t="s">
        <v>56</v>
      </c>
      <c r="N5728" s="149">
        <v>20946960</v>
      </c>
      <c r="O5728" s="169"/>
      <c r="P5728" s="154" t="s">
        <v>4117</v>
      </c>
      <c r="Q5728" s="158" t="s">
        <v>50</v>
      </c>
      <c r="R5728" s="142">
        <f t="shared" si="88"/>
        <v>8</v>
      </c>
    </row>
    <row r="5729" s="109" customFormat="1">
      <c r="A5729" s="119">
        <f>MAX($A$19:A5728)+1</f>
        <v>5711</v>
      </c>
      <c r="B5729" s="120" t="s">
        <v>41</v>
      </c>
      <c r="C5729" s="144" t="s">
        <v>3350</v>
      </c>
      <c r="D5729" s="144" t="s">
        <v>2050</v>
      </c>
      <c r="E5729" s="145" t="s">
        <v>4159</v>
      </c>
      <c r="F5729" s="146" t="s">
        <v>3351</v>
      </c>
      <c r="G5729" s="146" t="s">
        <v>3352</v>
      </c>
      <c r="H5729" s="146" t="s">
        <v>3355</v>
      </c>
      <c r="I5729" s="151" t="s">
        <v>98</v>
      </c>
      <c r="J5729" s="147">
        <v>40443</v>
      </c>
      <c r="K5729" s="147">
        <v>2500</v>
      </c>
      <c r="L5729" s="148">
        <v>101107500</v>
      </c>
      <c r="M5729" s="120" t="s">
        <v>56</v>
      </c>
      <c r="N5729" s="149">
        <v>8088600</v>
      </c>
      <c r="O5729" s="169"/>
      <c r="P5729" s="154" t="s">
        <v>4117</v>
      </c>
      <c r="Q5729" s="158" t="s">
        <v>50</v>
      </c>
      <c r="R5729" s="142">
        <f t="shared" si="88"/>
        <v>8</v>
      </c>
    </row>
    <row r="5730" s="109" customFormat="1">
      <c r="A5730" s="119">
        <f>MAX($A$19:A5729)+1</f>
        <v>5712</v>
      </c>
      <c r="B5730" s="120" t="s">
        <v>41</v>
      </c>
      <c r="C5730" s="144" t="s">
        <v>3350</v>
      </c>
      <c r="D5730" s="144" t="s">
        <v>2050</v>
      </c>
      <c r="E5730" s="145" t="s">
        <v>4159</v>
      </c>
      <c r="F5730" s="146" t="s">
        <v>3351</v>
      </c>
      <c r="G5730" s="146" t="s">
        <v>3352</v>
      </c>
      <c r="H5730" s="146" t="s">
        <v>3356</v>
      </c>
      <c r="I5730" s="151" t="s">
        <v>98</v>
      </c>
      <c r="J5730" s="147">
        <v>41836</v>
      </c>
      <c r="K5730" s="147">
        <v>2200</v>
      </c>
      <c r="L5730" s="148">
        <v>92039200</v>
      </c>
      <c r="M5730" s="120" t="s">
        <v>56</v>
      </c>
      <c r="N5730" s="149">
        <v>7363136</v>
      </c>
      <c r="O5730" s="169"/>
      <c r="P5730" s="154" t="s">
        <v>4117</v>
      </c>
      <c r="Q5730" s="158" t="s">
        <v>50</v>
      </c>
      <c r="R5730" s="142">
        <f t="shared" si="88"/>
        <v>8</v>
      </c>
    </row>
    <row r="5731" s="109" customFormat="1">
      <c r="A5731" s="119">
        <f>MAX($A$19:A5730)+1</f>
        <v>5713</v>
      </c>
      <c r="B5731" s="120" t="s">
        <v>41</v>
      </c>
      <c r="C5731" s="144" t="s">
        <v>3350</v>
      </c>
      <c r="D5731" s="144" t="s">
        <v>2050</v>
      </c>
      <c r="E5731" s="145" t="s">
        <v>4159</v>
      </c>
      <c r="F5731" s="146" t="s">
        <v>3351</v>
      </c>
      <c r="G5731" s="146" t="s">
        <v>3352</v>
      </c>
      <c r="H5731" s="146" t="s">
        <v>3357</v>
      </c>
      <c r="I5731" s="151" t="s">
        <v>98</v>
      </c>
      <c r="J5731" s="147">
        <v>37850</v>
      </c>
      <c r="K5731" s="147">
        <v>2200</v>
      </c>
      <c r="L5731" s="148">
        <v>83270000</v>
      </c>
      <c r="M5731" s="120" t="s">
        <v>56</v>
      </c>
      <c r="N5731" s="149">
        <v>6661600</v>
      </c>
      <c r="O5731" s="169"/>
      <c r="P5731" s="154" t="s">
        <v>4117</v>
      </c>
      <c r="Q5731" s="158" t="s">
        <v>50</v>
      </c>
      <c r="R5731" s="142">
        <f t="shared" si="88"/>
        <v>8</v>
      </c>
    </row>
    <row r="5732" s="109" customFormat="1">
      <c r="A5732" s="119">
        <f>MAX($A$19:A5731)+1</f>
        <v>5714</v>
      </c>
      <c r="B5732" s="120" t="s">
        <v>41</v>
      </c>
      <c r="C5732" s="144" t="s">
        <v>3350</v>
      </c>
      <c r="D5732" s="144" t="s">
        <v>2050</v>
      </c>
      <c r="E5732" s="145" t="s">
        <v>4159</v>
      </c>
      <c r="F5732" s="146" t="s">
        <v>3351</v>
      </c>
      <c r="G5732" s="146" t="s">
        <v>3352</v>
      </c>
      <c r="H5732" s="146" t="s">
        <v>3358</v>
      </c>
      <c r="I5732" s="151" t="s">
        <v>98</v>
      </c>
      <c r="J5732" s="147">
        <v>7585</v>
      </c>
      <c r="K5732" s="147">
        <v>1900</v>
      </c>
      <c r="L5732" s="148">
        <v>14411500</v>
      </c>
      <c r="M5732" s="120" t="s">
        <v>56</v>
      </c>
      <c r="N5732" s="149">
        <v>1152920</v>
      </c>
      <c r="O5732" s="169"/>
      <c r="P5732" s="154" t="s">
        <v>4117</v>
      </c>
      <c r="Q5732" s="158" t="s">
        <v>50</v>
      </c>
      <c r="R5732" s="142">
        <f t="shared" si="88"/>
        <v>8</v>
      </c>
    </row>
    <row r="5733" s="109" customFormat="1">
      <c r="A5733" s="119">
        <f>MAX($A$19:A5732)+1</f>
        <v>5715</v>
      </c>
      <c r="B5733" s="120" t="s">
        <v>41</v>
      </c>
      <c r="C5733" s="144" t="s">
        <v>3350</v>
      </c>
      <c r="D5733" s="144" t="s">
        <v>2050</v>
      </c>
      <c r="E5733" s="145" t="s">
        <v>4159</v>
      </c>
      <c r="F5733" s="146" t="s">
        <v>3351</v>
      </c>
      <c r="G5733" s="146" t="s">
        <v>3352</v>
      </c>
      <c r="H5733" s="146" t="s">
        <v>3360</v>
      </c>
      <c r="I5733" s="151" t="s">
        <v>98</v>
      </c>
      <c r="J5733" s="147">
        <v>3037</v>
      </c>
      <c r="K5733" s="147">
        <v>2800</v>
      </c>
      <c r="L5733" s="148">
        <v>8503600</v>
      </c>
      <c r="M5733" s="120" t="s">
        <v>56</v>
      </c>
      <c r="N5733" s="149">
        <v>680288</v>
      </c>
      <c r="O5733" s="169"/>
      <c r="P5733" s="154" t="s">
        <v>4117</v>
      </c>
      <c r="Q5733" s="158" t="s">
        <v>50</v>
      </c>
      <c r="R5733" s="142">
        <f t="shared" si="88"/>
        <v>8</v>
      </c>
    </row>
    <row r="5734" s="109" customFormat="1">
      <c r="A5734" s="119">
        <f>MAX($A$19:A5733)+1</f>
        <v>5716</v>
      </c>
      <c r="B5734" s="120" t="s">
        <v>41</v>
      </c>
      <c r="C5734" s="144" t="s">
        <v>3362</v>
      </c>
      <c r="D5734" s="144" t="s">
        <v>6113</v>
      </c>
      <c r="E5734" s="145">
        <v>45232</v>
      </c>
      <c r="F5734" s="146" t="s">
        <v>3364</v>
      </c>
      <c r="G5734" s="146" t="s">
        <v>3365</v>
      </c>
      <c r="H5734" s="123" t="s">
        <v>3366</v>
      </c>
      <c r="I5734" s="133" t="s">
        <v>47</v>
      </c>
      <c r="J5734" s="147"/>
      <c r="K5734" s="147"/>
      <c r="L5734" s="148">
        <v>2700000</v>
      </c>
      <c r="M5734" s="120" t="s">
        <v>56</v>
      </c>
      <c r="N5734" s="149">
        <v>216000</v>
      </c>
      <c r="O5734" s="169"/>
      <c r="P5734" s="154" t="s">
        <v>4117</v>
      </c>
      <c r="Q5734" s="158" t="s">
        <v>50</v>
      </c>
      <c r="R5734" s="142">
        <f ref="R5734:R5797" t="shared" si="89">N5734/L5734*100</f>
        <v>8</v>
      </c>
    </row>
    <row r="5735" s="109" customFormat="1">
      <c r="A5735" s="119">
        <f>MAX($A$19:A5734)+1</f>
        <v>5717</v>
      </c>
      <c r="B5735" s="120" t="s">
        <v>41</v>
      </c>
      <c r="C5735" s="144" t="s">
        <v>527</v>
      </c>
      <c r="D5735" s="144" t="s">
        <v>2045</v>
      </c>
      <c r="E5735" s="145">
        <v>45259</v>
      </c>
      <c r="F5735" s="146" t="s">
        <v>3367</v>
      </c>
      <c r="G5735" s="146" t="s">
        <v>3368</v>
      </c>
      <c r="H5735" s="146" t="s">
        <v>1527</v>
      </c>
      <c r="I5735" s="151" t="s">
        <v>98</v>
      </c>
      <c r="J5735" s="147">
        <v>20000</v>
      </c>
      <c r="K5735" s="147">
        <v>1300</v>
      </c>
      <c r="L5735" s="148">
        <v>26000000</v>
      </c>
      <c r="M5735" s="120" t="s">
        <v>56</v>
      </c>
      <c r="N5735" s="149">
        <v>2080000</v>
      </c>
      <c r="O5735" s="169"/>
      <c r="P5735" s="154" t="s">
        <v>4117</v>
      </c>
      <c r="Q5735" s="158" t="s">
        <v>50</v>
      </c>
      <c r="R5735" s="142">
        <f t="shared" si="89"/>
        <v>8</v>
      </c>
    </row>
    <row r="5736" ht="22.5" s="109" customFormat="1">
      <c r="A5736" s="119">
        <f>MAX($A$19:A5735)+1</f>
        <v>5718</v>
      </c>
      <c r="B5736" s="120" t="s">
        <v>41</v>
      </c>
      <c r="C5736" s="144" t="s">
        <v>1709</v>
      </c>
      <c r="D5736" s="144" t="s">
        <v>3284</v>
      </c>
      <c r="E5736" s="145" t="s">
        <v>4159</v>
      </c>
      <c r="F5736" s="146" t="s">
        <v>3370</v>
      </c>
      <c r="G5736" s="146" t="s">
        <v>3371</v>
      </c>
      <c r="H5736" s="146" t="s">
        <v>6114</v>
      </c>
      <c r="I5736" s="151" t="s">
        <v>100</v>
      </c>
      <c r="J5736" s="147">
        <v>1000</v>
      </c>
      <c r="K5736" s="147">
        <v>6000</v>
      </c>
      <c r="L5736" s="148">
        <v>6000000</v>
      </c>
      <c r="M5736" s="120" t="s">
        <v>56</v>
      </c>
      <c r="N5736" s="149">
        <v>480000</v>
      </c>
      <c r="O5736" s="169"/>
      <c r="P5736" s="154" t="s">
        <v>4117</v>
      </c>
      <c r="Q5736" s="158" t="s">
        <v>50</v>
      </c>
      <c r="R5736" s="142">
        <f t="shared" si="89"/>
        <v>8</v>
      </c>
    </row>
    <row r="5737" ht="22.5" s="109" customFormat="1">
      <c r="A5737" s="119">
        <f>MAX($A$19:A5736)+1</f>
        <v>5719</v>
      </c>
      <c r="B5737" s="120" t="s">
        <v>41</v>
      </c>
      <c r="C5737" s="144" t="s">
        <v>1709</v>
      </c>
      <c r="D5737" s="144" t="s">
        <v>3284</v>
      </c>
      <c r="E5737" s="145" t="s">
        <v>4159</v>
      </c>
      <c r="F5737" s="146" t="s">
        <v>3370</v>
      </c>
      <c r="G5737" s="146" t="s">
        <v>3371</v>
      </c>
      <c r="H5737" s="146" t="s">
        <v>6115</v>
      </c>
      <c r="I5737" s="151" t="s">
        <v>100</v>
      </c>
      <c r="J5737" s="147">
        <v>1400</v>
      </c>
      <c r="K5737" s="147">
        <v>2200</v>
      </c>
      <c r="L5737" s="148">
        <v>3080000</v>
      </c>
      <c r="M5737" s="120" t="s">
        <v>56</v>
      </c>
      <c r="N5737" s="149">
        <v>246400</v>
      </c>
      <c r="O5737" s="169"/>
      <c r="P5737" s="154" t="s">
        <v>4117</v>
      </c>
      <c r="Q5737" s="158" t="s">
        <v>50</v>
      </c>
      <c r="R5737" s="142">
        <f t="shared" si="89"/>
        <v>8</v>
      </c>
    </row>
    <row r="5738" ht="22.5" s="109" customFormat="1">
      <c r="A5738" s="119">
        <f>MAX($A$19:A5737)+1</f>
        <v>5720</v>
      </c>
      <c r="B5738" s="120" t="s">
        <v>41</v>
      </c>
      <c r="C5738" s="144" t="s">
        <v>1709</v>
      </c>
      <c r="D5738" s="144" t="s">
        <v>3284</v>
      </c>
      <c r="E5738" s="145" t="s">
        <v>4159</v>
      </c>
      <c r="F5738" s="146" t="s">
        <v>3370</v>
      </c>
      <c r="G5738" s="146" t="s">
        <v>3371</v>
      </c>
      <c r="H5738" s="146" t="s">
        <v>6116</v>
      </c>
      <c r="I5738" s="151" t="s">
        <v>100</v>
      </c>
      <c r="J5738" s="147">
        <v>2163</v>
      </c>
      <c r="K5738" s="147">
        <v>4500</v>
      </c>
      <c r="L5738" s="148">
        <v>9733500</v>
      </c>
      <c r="M5738" s="120" t="s">
        <v>56</v>
      </c>
      <c r="N5738" s="149">
        <v>778680</v>
      </c>
      <c r="O5738" s="169"/>
      <c r="P5738" s="154" t="s">
        <v>4117</v>
      </c>
      <c r="Q5738" s="158" t="s">
        <v>50</v>
      </c>
      <c r="R5738" s="142">
        <f t="shared" si="89"/>
        <v>8</v>
      </c>
    </row>
    <row r="5739" ht="22.5" s="109" customFormat="1">
      <c r="A5739" s="119">
        <f>MAX($A$19:A5738)+1</f>
        <v>5721</v>
      </c>
      <c r="B5739" s="120" t="s">
        <v>41</v>
      </c>
      <c r="C5739" s="144" t="s">
        <v>1709</v>
      </c>
      <c r="D5739" s="144" t="s">
        <v>3284</v>
      </c>
      <c r="E5739" s="145" t="s">
        <v>4159</v>
      </c>
      <c r="F5739" s="146" t="s">
        <v>3370</v>
      </c>
      <c r="G5739" s="146" t="s">
        <v>3371</v>
      </c>
      <c r="H5739" s="146" t="s">
        <v>6117</v>
      </c>
      <c r="I5739" s="151" t="s">
        <v>100</v>
      </c>
      <c r="J5739" s="147">
        <v>2777</v>
      </c>
      <c r="K5739" s="147">
        <v>4200</v>
      </c>
      <c r="L5739" s="148">
        <v>11663400</v>
      </c>
      <c r="M5739" s="120" t="s">
        <v>56</v>
      </c>
      <c r="N5739" s="149">
        <v>933072</v>
      </c>
      <c r="O5739" s="169"/>
      <c r="P5739" s="154" t="s">
        <v>4117</v>
      </c>
      <c r="Q5739" s="158" t="s">
        <v>50</v>
      </c>
      <c r="R5739" s="142">
        <f t="shared" si="89"/>
        <v>8</v>
      </c>
    </row>
    <row r="5740" ht="22.5" s="109" customFormat="1">
      <c r="A5740" s="119">
        <f>MAX($A$19:A5739)+1</f>
        <v>5722</v>
      </c>
      <c r="B5740" s="120" t="s">
        <v>41</v>
      </c>
      <c r="C5740" s="144" t="s">
        <v>1709</v>
      </c>
      <c r="D5740" s="144" t="s">
        <v>3284</v>
      </c>
      <c r="E5740" s="145" t="s">
        <v>4159</v>
      </c>
      <c r="F5740" s="146" t="s">
        <v>3370</v>
      </c>
      <c r="G5740" s="146" t="s">
        <v>3371</v>
      </c>
      <c r="H5740" s="146" t="s">
        <v>6118</v>
      </c>
      <c r="I5740" s="151" t="s">
        <v>100</v>
      </c>
      <c r="J5740" s="147">
        <v>15450</v>
      </c>
      <c r="K5740" s="147">
        <v>1500</v>
      </c>
      <c r="L5740" s="148">
        <v>23175000</v>
      </c>
      <c r="M5740" s="120" t="s">
        <v>56</v>
      </c>
      <c r="N5740" s="149">
        <v>1854000</v>
      </c>
      <c r="O5740" s="169"/>
      <c r="P5740" s="154" t="s">
        <v>4117</v>
      </c>
      <c r="Q5740" s="158" t="s">
        <v>50</v>
      </c>
      <c r="R5740" s="142">
        <f t="shared" si="89"/>
        <v>8</v>
      </c>
    </row>
    <row r="5741" s="109" customFormat="1">
      <c r="A5741" s="119">
        <f>MAX($A$19:A5740)+1</f>
        <v>5723</v>
      </c>
      <c r="B5741" s="120" t="s">
        <v>41</v>
      </c>
      <c r="C5741" s="144" t="s">
        <v>3378</v>
      </c>
      <c r="D5741" s="144" t="s">
        <v>1405</v>
      </c>
      <c r="E5741" s="145" t="s">
        <v>4155</v>
      </c>
      <c r="F5741" s="146" t="s">
        <v>3380</v>
      </c>
      <c r="G5741" s="146" t="s">
        <v>3381</v>
      </c>
      <c r="H5741" s="146" t="s">
        <v>3382</v>
      </c>
      <c r="I5741" s="151" t="s">
        <v>327</v>
      </c>
      <c r="J5741" s="147">
        <v>6494</v>
      </c>
      <c r="K5741" s="147">
        <v>1750</v>
      </c>
      <c r="L5741" s="148">
        <v>11364500</v>
      </c>
      <c r="M5741" s="120" t="s">
        <v>56</v>
      </c>
      <c r="N5741" s="149">
        <v>909160</v>
      </c>
      <c r="O5741" s="169"/>
      <c r="P5741" s="154" t="s">
        <v>4117</v>
      </c>
      <c r="Q5741" s="158" t="s">
        <v>50</v>
      </c>
      <c r="R5741" s="142">
        <f t="shared" si="89"/>
        <v>8</v>
      </c>
    </row>
    <row r="5742" s="109" customFormat="1">
      <c r="A5742" s="119">
        <f>MAX($A$19:A5741)+1</f>
        <v>5724</v>
      </c>
      <c r="B5742" s="120" t="s">
        <v>41</v>
      </c>
      <c r="C5742" s="144" t="s">
        <v>3378</v>
      </c>
      <c r="D5742" s="144" t="s">
        <v>1405</v>
      </c>
      <c r="E5742" s="145" t="s">
        <v>4155</v>
      </c>
      <c r="F5742" s="146" t="s">
        <v>3380</v>
      </c>
      <c r="G5742" s="146" t="s">
        <v>3381</v>
      </c>
      <c r="H5742" s="146" t="s">
        <v>3383</v>
      </c>
      <c r="I5742" s="151" t="s">
        <v>327</v>
      </c>
      <c r="J5742" s="147">
        <v>23528</v>
      </c>
      <c r="K5742" s="147">
        <v>1900</v>
      </c>
      <c r="L5742" s="148">
        <v>44703200</v>
      </c>
      <c r="M5742" s="120" t="s">
        <v>56</v>
      </c>
      <c r="N5742" s="149">
        <v>3576256</v>
      </c>
      <c r="O5742" s="169"/>
      <c r="P5742" s="154" t="s">
        <v>4117</v>
      </c>
      <c r="Q5742" s="158" t="s">
        <v>50</v>
      </c>
      <c r="R5742" s="142">
        <f t="shared" si="89"/>
        <v>8</v>
      </c>
    </row>
    <row r="5743" s="109" customFormat="1">
      <c r="A5743" s="119">
        <f>MAX($A$19:A5742)+1</f>
        <v>5725</v>
      </c>
      <c r="B5743" s="120" t="s">
        <v>41</v>
      </c>
      <c r="C5743" s="144" t="s">
        <v>3378</v>
      </c>
      <c r="D5743" s="144" t="s">
        <v>1405</v>
      </c>
      <c r="E5743" s="145" t="s">
        <v>4155</v>
      </c>
      <c r="F5743" s="146" t="s">
        <v>3380</v>
      </c>
      <c r="G5743" s="146" t="s">
        <v>3381</v>
      </c>
      <c r="H5743" s="146" t="s">
        <v>3384</v>
      </c>
      <c r="I5743" s="151" t="s">
        <v>327</v>
      </c>
      <c r="J5743" s="147">
        <v>36846</v>
      </c>
      <c r="K5743" s="147">
        <v>1900</v>
      </c>
      <c r="L5743" s="148">
        <v>70007400</v>
      </c>
      <c r="M5743" s="120" t="s">
        <v>56</v>
      </c>
      <c r="N5743" s="149">
        <v>5600592</v>
      </c>
      <c r="O5743" s="169"/>
      <c r="P5743" s="154" t="s">
        <v>4117</v>
      </c>
      <c r="Q5743" s="158" t="s">
        <v>50</v>
      </c>
      <c r="R5743" s="142">
        <f t="shared" si="89"/>
        <v>8</v>
      </c>
    </row>
    <row r="5744" s="109" customFormat="1">
      <c r="A5744" s="119">
        <f>MAX($A$19:A5743)+1</f>
        <v>5726</v>
      </c>
      <c r="B5744" s="120" t="s">
        <v>41</v>
      </c>
      <c r="C5744" s="144" t="s">
        <v>3378</v>
      </c>
      <c r="D5744" s="144" t="s">
        <v>1405</v>
      </c>
      <c r="E5744" s="145" t="s">
        <v>4155</v>
      </c>
      <c r="F5744" s="146" t="s">
        <v>3380</v>
      </c>
      <c r="G5744" s="146" t="s">
        <v>3381</v>
      </c>
      <c r="H5744" s="146" t="s">
        <v>1523</v>
      </c>
      <c r="I5744" s="151" t="s">
        <v>327</v>
      </c>
      <c r="J5744" s="147">
        <v>42179</v>
      </c>
      <c r="K5744" s="147">
        <v>2500</v>
      </c>
      <c r="L5744" s="148">
        <v>105447500</v>
      </c>
      <c r="M5744" s="120" t="s">
        <v>56</v>
      </c>
      <c r="N5744" s="149">
        <v>8435800</v>
      </c>
      <c r="O5744" s="169"/>
      <c r="P5744" s="154" t="s">
        <v>4117</v>
      </c>
      <c r="Q5744" s="158" t="s">
        <v>50</v>
      </c>
      <c r="R5744" s="142">
        <f t="shared" si="89"/>
        <v>8</v>
      </c>
    </row>
    <row r="5745" s="109" customFormat="1">
      <c r="A5745" s="119">
        <f>MAX($A$19:A5744)+1</f>
        <v>5727</v>
      </c>
      <c r="B5745" s="120" t="s">
        <v>41</v>
      </c>
      <c r="C5745" s="144" t="s">
        <v>3076</v>
      </c>
      <c r="D5745" s="144" t="s">
        <v>6061</v>
      </c>
      <c r="E5745" s="145">
        <v>45231</v>
      </c>
      <c r="F5745" s="146" t="s">
        <v>3386</v>
      </c>
      <c r="G5745" s="146" t="s">
        <v>3387</v>
      </c>
      <c r="H5745" s="146" t="s">
        <v>6119</v>
      </c>
      <c r="I5745" s="151" t="s">
        <v>100</v>
      </c>
      <c r="J5745" s="147">
        <v>3</v>
      </c>
      <c r="K5745" s="147">
        <v>950000</v>
      </c>
      <c r="L5745" s="148">
        <v>2850000</v>
      </c>
      <c r="M5745" s="120" t="s">
        <v>229</v>
      </c>
      <c r="N5745" s="149">
        <v>285000</v>
      </c>
      <c r="O5745" s="169"/>
      <c r="P5745" s="154" t="s">
        <v>4117</v>
      </c>
      <c r="Q5745" s="158" t="s">
        <v>50</v>
      </c>
      <c r="R5745" s="142">
        <f t="shared" si="89"/>
        <v>10</v>
      </c>
    </row>
    <row r="5746" s="109" customFormat="1">
      <c r="A5746" s="119">
        <f>MAX($A$19:A5745)+1</f>
        <v>5728</v>
      </c>
      <c r="B5746" s="120" t="s">
        <v>41</v>
      </c>
      <c r="C5746" s="144" t="s">
        <v>3076</v>
      </c>
      <c r="D5746" s="144" t="s">
        <v>6061</v>
      </c>
      <c r="E5746" s="145">
        <v>45231</v>
      </c>
      <c r="F5746" s="146" t="s">
        <v>3386</v>
      </c>
      <c r="G5746" s="146" t="s">
        <v>3387</v>
      </c>
      <c r="H5746" s="146" t="s">
        <v>6120</v>
      </c>
      <c r="I5746" s="151" t="s">
        <v>100</v>
      </c>
      <c r="J5746" s="147">
        <v>5</v>
      </c>
      <c r="K5746" s="147">
        <v>950000</v>
      </c>
      <c r="L5746" s="148">
        <v>4750000</v>
      </c>
      <c r="M5746" s="120" t="s">
        <v>229</v>
      </c>
      <c r="N5746" s="149">
        <v>475000</v>
      </c>
      <c r="O5746" s="169"/>
      <c r="P5746" s="154" t="s">
        <v>4117</v>
      </c>
      <c r="Q5746" s="158" t="s">
        <v>50</v>
      </c>
      <c r="R5746" s="142">
        <f t="shared" si="89"/>
        <v>10</v>
      </c>
    </row>
    <row r="5747" s="109" customFormat="1">
      <c r="A5747" s="119">
        <f>MAX($A$19:A5746)+1</f>
        <v>5729</v>
      </c>
      <c r="B5747" s="120" t="s">
        <v>41</v>
      </c>
      <c r="C5747" s="144" t="s">
        <v>3076</v>
      </c>
      <c r="D5747" s="144" t="s">
        <v>6061</v>
      </c>
      <c r="E5747" s="145">
        <v>45231</v>
      </c>
      <c r="F5747" s="146" t="s">
        <v>3386</v>
      </c>
      <c r="G5747" s="146" t="s">
        <v>3387</v>
      </c>
      <c r="H5747" s="146" t="s">
        <v>6121</v>
      </c>
      <c r="I5747" s="151" t="s">
        <v>100</v>
      </c>
      <c r="J5747" s="147">
        <v>1</v>
      </c>
      <c r="K5747" s="147">
        <v>950000</v>
      </c>
      <c r="L5747" s="148">
        <v>950000</v>
      </c>
      <c r="M5747" s="120" t="s">
        <v>229</v>
      </c>
      <c r="N5747" s="149">
        <v>95000</v>
      </c>
      <c r="O5747" s="169"/>
      <c r="P5747" s="154" t="s">
        <v>4117</v>
      </c>
      <c r="Q5747" s="158" t="s">
        <v>50</v>
      </c>
      <c r="R5747" s="142">
        <f t="shared" si="89"/>
        <v>10</v>
      </c>
    </row>
    <row r="5748" s="109" customFormat="1">
      <c r="A5748" s="119">
        <f>MAX($A$19:A5747)+1</f>
        <v>5730</v>
      </c>
      <c r="B5748" s="120" t="s">
        <v>41</v>
      </c>
      <c r="C5748" s="144" t="s">
        <v>3076</v>
      </c>
      <c r="D5748" s="144" t="s">
        <v>6061</v>
      </c>
      <c r="E5748" s="145">
        <v>45231</v>
      </c>
      <c r="F5748" s="146" t="s">
        <v>3386</v>
      </c>
      <c r="G5748" s="146" t="s">
        <v>3387</v>
      </c>
      <c r="H5748" s="146" t="s">
        <v>6122</v>
      </c>
      <c r="I5748" s="151" t="s">
        <v>100</v>
      </c>
      <c r="J5748" s="147">
        <v>1</v>
      </c>
      <c r="K5748" s="147">
        <v>950000</v>
      </c>
      <c r="L5748" s="148">
        <v>950000</v>
      </c>
      <c r="M5748" s="120" t="s">
        <v>229</v>
      </c>
      <c r="N5748" s="149">
        <v>95000</v>
      </c>
      <c r="O5748" s="169"/>
      <c r="P5748" s="154" t="s">
        <v>4117</v>
      </c>
      <c r="Q5748" s="158" t="s">
        <v>50</v>
      </c>
      <c r="R5748" s="142">
        <f t="shared" si="89"/>
        <v>10</v>
      </c>
    </row>
    <row r="5749" s="109" customFormat="1">
      <c r="A5749" s="119">
        <f>MAX($A$19:A5748)+1</f>
        <v>5731</v>
      </c>
      <c r="B5749" s="120" t="s">
        <v>41</v>
      </c>
      <c r="C5749" s="144" t="s">
        <v>6123</v>
      </c>
      <c r="D5749" s="144" t="s">
        <v>6124</v>
      </c>
      <c r="E5749" s="145">
        <v>45257</v>
      </c>
      <c r="F5749" s="146" t="s">
        <v>6125</v>
      </c>
      <c r="G5749" s="146" t="s">
        <v>6126</v>
      </c>
      <c r="H5749" s="146" t="s">
        <v>6127</v>
      </c>
      <c r="I5749" s="151" t="s">
        <v>812</v>
      </c>
      <c r="J5749" s="147"/>
      <c r="K5749" s="147"/>
      <c r="L5749" s="148">
        <v>39546787</v>
      </c>
      <c r="M5749" s="120" t="s">
        <v>56</v>
      </c>
      <c r="N5749" s="149">
        <v>3163743</v>
      </c>
      <c r="O5749" s="169"/>
      <c r="P5749" s="154" t="s">
        <v>4117</v>
      </c>
      <c r="Q5749" s="158" t="s">
        <v>50</v>
      </c>
      <c r="R5749" s="142">
        <f t="shared" si="89"/>
        <v>8.00000010114602</v>
      </c>
    </row>
    <row r="5750" s="109" customFormat="1">
      <c r="A5750" s="119">
        <f>MAX($A$19:A5749)+1</f>
        <v>5732</v>
      </c>
      <c r="B5750" s="120" t="s">
        <v>41</v>
      </c>
      <c r="C5750" s="144" t="s">
        <v>547</v>
      </c>
      <c r="D5750" s="144" t="s">
        <v>6128</v>
      </c>
      <c r="E5750" s="145">
        <v>45259</v>
      </c>
      <c r="F5750" s="146" t="s">
        <v>3404</v>
      </c>
      <c r="G5750" s="146" t="s">
        <v>3405</v>
      </c>
      <c r="H5750" s="146" t="s">
        <v>3406</v>
      </c>
      <c r="I5750" s="151" t="s">
        <v>327</v>
      </c>
      <c r="J5750" s="147">
        <v>304050</v>
      </c>
      <c r="K5750" s="147">
        <v>550</v>
      </c>
      <c r="L5750" s="148">
        <v>167227500</v>
      </c>
      <c r="M5750" s="120" t="s">
        <v>56</v>
      </c>
      <c r="N5750" s="149">
        <v>13378200</v>
      </c>
      <c r="O5750" s="169"/>
      <c r="P5750" s="154" t="s">
        <v>4117</v>
      </c>
      <c r="Q5750" s="158" t="s">
        <v>50</v>
      </c>
      <c r="R5750" s="142">
        <f t="shared" si="89"/>
        <v>8</v>
      </c>
    </row>
    <row r="5751" ht="22.5" s="109" customFormat="1">
      <c r="A5751" s="119">
        <f>MAX($A$19:A5750)+1</f>
        <v>5733</v>
      </c>
      <c r="B5751" s="120" t="s">
        <v>41</v>
      </c>
      <c r="C5751" s="144" t="s">
        <v>3407</v>
      </c>
      <c r="D5751" s="144" t="s">
        <v>6129</v>
      </c>
      <c r="E5751" s="145" t="s">
        <v>4155</v>
      </c>
      <c r="F5751" s="146" t="s">
        <v>3409</v>
      </c>
      <c r="G5751" s="146" t="s">
        <v>3410</v>
      </c>
      <c r="H5751" s="146" t="s">
        <v>3411</v>
      </c>
      <c r="I5751" s="151" t="s">
        <v>98</v>
      </c>
      <c r="J5751" s="147">
        <v>34337</v>
      </c>
      <c r="K5751" s="147">
        <v>12216</v>
      </c>
      <c r="L5751" s="148">
        <v>419460792</v>
      </c>
      <c r="M5751" s="120" t="s">
        <v>56</v>
      </c>
      <c r="N5751" s="149">
        <v>33556864</v>
      </c>
      <c r="O5751" s="169"/>
      <c r="P5751" s="154" t="s">
        <v>4117</v>
      </c>
      <c r="Q5751" s="158" t="s">
        <v>50</v>
      </c>
      <c r="R5751" s="142">
        <f t="shared" si="89"/>
        <v>8.00000015257683</v>
      </c>
    </row>
    <row r="5752" ht="22.5" s="109" customFormat="1">
      <c r="A5752" s="119">
        <f>MAX($A$19:A5751)+1</f>
        <v>5734</v>
      </c>
      <c r="B5752" s="120" t="s">
        <v>41</v>
      </c>
      <c r="C5752" s="144" t="s">
        <v>3407</v>
      </c>
      <c r="D5752" s="144" t="s">
        <v>6129</v>
      </c>
      <c r="E5752" s="145" t="s">
        <v>4155</v>
      </c>
      <c r="F5752" s="146" t="s">
        <v>3409</v>
      </c>
      <c r="G5752" s="146" t="s">
        <v>3410</v>
      </c>
      <c r="H5752" s="146" t="s">
        <v>3412</v>
      </c>
      <c r="I5752" s="151" t="s">
        <v>98</v>
      </c>
      <c r="J5752" s="147">
        <v>9713</v>
      </c>
      <c r="K5752" s="147">
        <v>12216</v>
      </c>
      <c r="L5752" s="148">
        <v>118654008</v>
      </c>
      <c r="M5752" s="120" t="s">
        <v>56</v>
      </c>
      <c r="N5752" s="149">
        <v>9492320</v>
      </c>
      <c r="O5752" s="169"/>
      <c r="P5752" s="154" t="s">
        <v>4117</v>
      </c>
      <c r="Q5752" s="158" t="s">
        <v>50</v>
      </c>
      <c r="R5752" s="142">
        <f t="shared" si="89"/>
        <v>7.99999946061662</v>
      </c>
    </row>
    <row r="5753" s="109" customFormat="1">
      <c r="A5753" s="119">
        <f>MAX($A$19:A5752)+1</f>
        <v>5735</v>
      </c>
      <c r="B5753" s="120" t="s">
        <v>41</v>
      </c>
      <c r="C5753" s="144" t="s">
        <v>1762</v>
      </c>
      <c r="D5753" s="144" t="s">
        <v>5696</v>
      </c>
      <c r="E5753" s="145">
        <v>45258</v>
      </c>
      <c r="F5753" s="146" t="s">
        <v>3414</v>
      </c>
      <c r="G5753" s="146" t="s">
        <v>3415</v>
      </c>
      <c r="H5753" s="146" t="s">
        <v>6130</v>
      </c>
      <c r="I5753" s="151" t="s">
        <v>100</v>
      </c>
      <c r="J5753" s="147">
        <v>292000</v>
      </c>
      <c r="K5753" s="147">
        <v>6650</v>
      </c>
      <c r="L5753" s="148">
        <v>1941800000</v>
      </c>
      <c r="M5753" s="120" t="s">
        <v>56</v>
      </c>
      <c r="N5753" s="149">
        <v>155344000</v>
      </c>
      <c r="O5753" s="169"/>
      <c r="P5753" s="154" t="s">
        <v>4117</v>
      </c>
      <c r="Q5753" s="158" t="s">
        <v>50</v>
      </c>
      <c r="R5753" s="142">
        <f t="shared" si="89"/>
        <v>8</v>
      </c>
    </row>
    <row r="5754" s="109" customFormat="1">
      <c r="A5754" s="119">
        <f>MAX($A$19:A5753)+1</f>
        <v>5736</v>
      </c>
      <c r="B5754" s="120" t="s">
        <v>41</v>
      </c>
      <c r="C5754" s="144" t="s">
        <v>3422</v>
      </c>
      <c r="D5754" s="144" t="s">
        <v>1795</v>
      </c>
      <c r="E5754" s="145" t="s">
        <v>4159</v>
      </c>
      <c r="F5754" s="146" t="s">
        <v>3423</v>
      </c>
      <c r="G5754" s="146" t="s">
        <v>3424</v>
      </c>
      <c r="H5754" s="146" t="s">
        <v>3425</v>
      </c>
      <c r="I5754" s="151" t="s">
        <v>98</v>
      </c>
      <c r="J5754" s="147">
        <v>6504</v>
      </c>
      <c r="K5754" s="147">
        <v>2700</v>
      </c>
      <c r="L5754" s="148">
        <v>17560800</v>
      </c>
      <c r="M5754" s="120" t="s">
        <v>56</v>
      </c>
      <c r="N5754" s="149">
        <v>1404864</v>
      </c>
      <c r="O5754" s="169"/>
      <c r="P5754" s="154" t="s">
        <v>4117</v>
      </c>
      <c r="Q5754" s="158" t="s">
        <v>50</v>
      </c>
      <c r="R5754" s="142">
        <f t="shared" si="89"/>
        <v>8</v>
      </c>
    </row>
    <row r="5755" s="109" customFormat="1">
      <c r="A5755" s="119">
        <f>MAX($A$19:A5754)+1</f>
        <v>5737</v>
      </c>
      <c r="B5755" s="120" t="s">
        <v>41</v>
      </c>
      <c r="C5755" s="144" t="s">
        <v>3422</v>
      </c>
      <c r="D5755" s="144" t="s">
        <v>1795</v>
      </c>
      <c r="E5755" s="145" t="s">
        <v>4159</v>
      </c>
      <c r="F5755" s="146" t="s">
        <v>3423</v>
      </c>
      <c r="G5755" s="146" t="s">
        <v>3424</v>
      </c>
      <c r="H5755" s="146" t="s">
        <v>2817</v>
      </c>
      <c r="I5755" s="151" t="s">
        <v>98</v>
      </c>
      <c r="J5755" s="147">
        <v>12653</v>
      </c>
      <c r="K5755" s="147">
        <v>2500</v>
      </c>
      <c r="L5755" s="148">
        <v>31632500</v>
      </c>
      <c r="M5755" s="120" t="s">
        <v>56</v>
      </c>
      <c r="N5755" s="149">
        <v>2530600</v>
      </c>
      <c r="O5755" s="169"/>
      <c r="P5755" s="154" t="s">
        <v>4117</v>
      </c>
      <c r="Q5755" s="158" t="s">
        <v>50</v>
      </c>
      <c r="R5755" s="142">
        <f t="shared" si="89"/>
        <v>8</v>
      </c>
    </row>
    <row r="5756" s="109" customFormat="1">
      <c r="A5756" s="119">
        <f>MAX($A$19:A5755)+1</f>
        <v>5738</v>
      </c>
      <c r="B5756" s="120" t="s">
        <v>41</v>
      </c>
      <c r="C5756" s="144" t="s">
        <v>1320</v>
      </c>
      <c r="D5756" s="144" t="s">
        <v>2026</v>
      </c>
      <c r="E5756" s="145" t="s">
        <v>4159</v>
      </c>
      <c r="F5756" s="146" t="s">
        <v>3427</v>
      </c>
      <c r="G5756" s="146" t="s">
        <v>3428</v>
      </c>
      <c r="H5756" s="146" t="s">
        <v>3431</v>
      </c>
      <c r="I5756" s="151" t="s">
        <v>3066</v>
      </c>
      <c r="J5756" s="147">
        <v>25631</v>
      </c>
      <c r="K5756" s="147">
        <v>2700</v>
      </c>
      <c r="L5756" s="148">
        <v>69203700</v>
      </c>
      <c r="M5756" s="120" t="s">
        <v>56</v>
      </c>
      <c r="N5756" s="149">
        <v>5536296</v>
      </c>
      <c r="O5756" s="169"/>
      <c r="P5756" s="154" t="s">
        <v>4117</v>
      </c>
      <c r="Q5756" s="158" t="s">
        <v>50</v>
      </c>
      <c r="R5756" s="142">
        <f t="shared" si="89"/>
        <v>8</v>
      </c>
    </row>
    <row r="5757" s="109" customFormat="1">
      <c r="A5757" s="119">
        <f>MAX($A$19:A5756)+1</f>
        <v>5739</v>
      </c>
      <c r="B5757" s="120" t="s">
        <v>41</v>
      </c>
      <c r="C5757" s="144" t="s">
        <v>1320</v>
      </c>
      <c r="D5757" s="144" t="s">
        <v>2026</v>
      </c>
      <c r="E5757" s="145" t="s">
        <v>4159</v>
      </c>
      <c r="F5757" s="146" t="s">
        <v>3427</v>
      </c>
      <c r="G5757" s="146" t="s">
        <v>3428</v>
      </c>
      <c r="H5757" s="146" t="s">
        <v>3432</v>
      </c>
      <c r="I5757" s="151" t="s">
        <v>3066</v>
      </c>
      <c r="J5757" s="147">
        <v>21346</v>
      </c>
      <c r="K5757" s="147">
        <v>2700</v>
      </c>
      <c r="L5757" s="148">
        <v>57634200</v>
      </c>
      <c r="M5757" s="120" t="s">
        <v>56</v>
      </c>
      <c r="N5757" s="149">
        <v>4610736</v>
      </c>
      <c r="O5757" s="169"/>
      <c r="P5757" s="154" t="s">
        <v>4117</v>
      </c>
      <c r="Q5757" s="158" t="s">
        <v>50</v>
      </c>
      <c r="R5757" s="142">
        <f t="shared" si="89"/>
        <v>8</v>
      </c>
    </row>
    <row r="5758" s="109" customFormat="1">
      <c r="A5758" s="119">
        <f>MAX($A$19:A5757)+1</f>
        <v>5740</v>
      </c>
      <c r="B5758" s="120" t="s">
        <v>41</v>
      </c>
      <c r="C5758" s="144" t="s">
        <v>1320</v>
      </c>
      <c r="D5758" s="144" t="s">
        <v>2026</v>
      </c>
      <c r="E5758" s="145" t="s">
        <v>4159</v>
      </c>
      <c r="F5758" s="146" t="s">
        <v>3427</v>
      </c>
      <c r="G5758" s="146" t="s">
        <v>3428</v>
      </c>
      <c r="H5758" s="146" t="s">
        <v>3433</v>
      </c>
      <c r="I5758" s="151" t="s">
        <v>3066</v>
      </c>
      <c r="J5758" s="147">
        <v>19280</v>
      </c>
      <c r="K5758" s="147">
        <v>2700</v>
      </c>
      <c r="L5758" s="148">
        <v>52056000</v>
      </c>
      <c r="M5758" s="120" t="s">
        <v>56</v>
      </c>
      <c r="N5758" s="149">
        <v>4164480</v>
      </c>
      <c r="O5758" s="169"/>
      <c r="P5758" s="154" t="s">
        <v>4117</v>
      </c>
      <c r="Q5758" s="158" t="s">
        <v>50</v>
      </c>
      <c r="R5758" s="142">
        <f t="shared" si="89"/>
        <v>8</v>
      </c>
    </row>
    <row r="5759" s="109" customFormat="1">
      <c r="A5759" s="119">
        <f>MAX($A$19:A5758)+1</f>
        <v>5741</v>
      </c>
      <c r="B5759" s="120" t="s">
        <v>41</v>
      </c>
      <c r="C5759" s="144" t="s">
        <v>1320</v>
      </c>
      <c r="D5759" s="144" t="s">
        <v>2026</v>
      </c>
      <c r="E5759" s="145" t="s">
        <v>4159</v>
      </c>
      <c r="F5759" s="146" t="s">
        <v>3427</v>
      </c>
      <c r="G5759" s="146" t="s">
        <v>3428</v>
      </c>
      <c r="H5759" s="146" t="s">
        <v>3434</v>
      </c>
      <c r="I5759" s="151" t="s">
        <v>3066</v>
      </c>
      <c r="J5759" s="147">
        <v>100966</v>
      </c>
      <c r="K5759" s="147">
        <v>2500</v>
      </c>
      <c r="L5759" s="148">
        <v>252415000</v>
      </c>
      <c r="M5759" s="120" t="s">
        <v>56</v>
      </c>
      <c r="N5759" s="149">
        <v>20193200</v>
      </c>
      <c r="O5759" s="169"/>
      <c r="P5759" s="154" t="s">
        <v>4117</v>
      </c>
      <c r="Q5759" s="158" t="s">
        <v>50</v>
      </c>
      <c r="R5759" s="142">
        <f t="shared" si="89"/>
        <v>8</v>
      </c>
    </row>
    <row r="5760" s="109" customFormat="1">
      <c r="A5760" s="119">
        <f>MAX($A$19:A5759)+1</f>
        <v>5742</v>
      </c>
      <c r="B5760" s="120" t="s">
        <v>41</v>
      </c>
      <c r="C5760" s="144" t="s">
        <v>1320</v>
      </c>
      <c r="D5760" s="144" t="s">
        <v>2026</v>
      </c>
      <c r="E5760" s="145" t="s">
        <v>4159</v>
      </c>
      <c r="F5760" s="146" t="s">
        <v>3427</v>
      </c>
      <c r="G5760" s="146" t="s">
        <v>3428</v>
      </c>
      <c r="H5760" s="146" t="s">
        <v>6131</v>
      </c>
      <c r="I5760" s="151" t="s">
        <v>3066</v>
      </c>
      <c r="J5760" s="147">
        <v>7474</v>
      </c>
      <c r="K5760" s="147">
        <v>2500</v>
      </c>
      <c r="L5760" s="148">
        <v>18685000</v>
      </c>
      <c r="M5760" s="120" t="s">
        <v>56</v>
      </c>
      <c r="N5760" s="149">
        <v>1494800</v>
      </c>
      <c r="O5760" s="169"/>
      <c r="P5760" s="154" t="s">
        <v>4117</v>
      </c>
      <c r="Q5760" s="158" t="s">
        <v>50</v>
      </c>
      <c r="R5760" s="142">
        <f t="shared" si="89"/>
        <v>8</v>
      </c>
    </row>
    <row r="5761" s="109" customFormat="1">
      <c r="A5761" s="119">
        <f>MAX($A$19:A5760)+1</f>
        <v>5743</v>
      </c>
      <c r="B5761" s="120" t="s">
        <v>41</v>
      </c>
      <c r="C5761" s="144" t="s">
        <v>1320</v>
      </c>
      <c r="D5761" s="144" t="s">
        <v>6132</v>
      </c>
      <c r="E5761" s="145">
        <v>45260</v>
      </c>
      <c r="F5761" s="146" t="s">
        <v>3427</v>
      </c>
      <c r="G5761" s="146" t="s">
        <v>3428</v>
      </c>
      <c r="H5761" s="146" t="s">
        <v>3430</v>
      </c>
      <c r="I5761" s="151" t="s">
        <v>98</v>
      </c>
      <c r="J5761" s="147">
        <v>79500</v>
      </c>
      <c r="K5761" s="147">
        <v>950</v>
      </c>
      <c r="L5761" s="148">
        <v>75525000</v>
      </c>
      <c r="M5761" s="120" t="s">
        <v>56</v>
      </c>
      <c r="N5761" s="149">
        <v>6042000</v>
      </c>
      <c r="O5761" s="169"/>
      <c r="P5761" s="154" t="s">
        <v>4117</v>
      </c>
      <c r="Q5761" s="158" t="s">
        <v>50</v>
      </c>
      <c r="R5761" s="142">
        <f t="shared" si="89"/>
        <v>8</v>
      </c>
    </row>
    <row r="5762" s="109" customFormat="1">
      <c r="A5762" s="119">
        <f>MAX($A$19:A5761)+1</f>
        <v>5744</v>
      </c>
      <c r="B5762" s="120" t="s">
        <v>41</v>
      </c>
      <c r="C5762" s="144" t="s">
        <v>1621</v>
      </c>
      <c r="D5762" s="144" t="s">
        <v>1939</v>
      </c>
      <c r="E5762" s="145" t="s">
        <v>4159</v>
      </c>
      <c r="F5762" s="146" t="s">
        <v>3435</v>
      </c>
      <c r="G5762" s="146" t="s">
        <v>3436</v>
      </c>
      <c r="H5762" s="146" t="s">
        <v>3319</v>
      </c>
      <c r="I5762" s="151" t="s">
        <v>98</v>
      </c>
      <c r="J5762" s="147">
        <v>73321</v>
      </c>
      <c r="K5762" s="147">
        <v>3800</v>
      </c>
      <c r="L5762" s="148">
        <v>278619800</v>
      </c>
      <c r="M5762" s="120" t="s">
        <v>56</v>
      </c>
      <c r="N5762" s="149">
        <v>22289584</v>
      </c>
      <c r="O5762" s="169"/>
      <c r="P5762" s="154" t="s">
        <v>4117</v>
      </c>
      <c r="Q5762" s="158" t="s">
        <v>50</v>
      </c>
      <c r="R5762" s="142">
        <f t="shared" si="89"/>
        <v>8</v>
      </c>
    </row>
    <row r="5763" s="109" customFormat="1">
      <c r="A5763" s="119">
        <f>MAX($A$19:A5762)+1</f>
        <v>5745</v>
      </c>
      <c r="B5763" s="120" t="s">
        <v>41</v>
      </c>
      <c r="C5763" s="144" t="s">
        <v>1621</v>
      </c>
      <c r="D5763" s="144" t="s">
        <v>1939</v>
      </c>
      <c r="E5763" s="145" t="s">
        <v>4159</v>
      </c>
      <c r="F5763" s="146" t="s">
        <v>3435</v>
      </c>
      <c r="G5763" s="146" t="s">
        <v>3436</v>
      </c>
      <c r="H5763" s="146" t="s">
        <v>3437</v>
      </c>
      <c r="I5763" s="151" t="s">
        <v>98</v>
      </c>
      <c r="J5763" s="147">
        <v>4391</v>
      </c>
      <c r="K5763" s="147">
        <v>3800</v>
      </c>
      <c r="L5763" s="148">
        <v>16685800</v>
      </c>
      <c r="M5763" s="120" t="s">
        <v>56</v>
      </c>
      <c r="N5763" s="149">
        <v>1334864</v>
      </c>
      <c r="O5763" s="169"/>
      <c r="P5763" s="154" t="s">
        <v>4117</v>
      </c>
      <c r="Q5763" s="158" t="s">
        <v>50</v>
      </c>
      <c r="R5763" s="142">
        <f t="shared" si="89"/>
        <v>8</v>
      </c>
    </row>
    <row r="5764" s="109" customFormat="1">
      <c r="A5764" s="119">
        <f>MAX($A$19:A5763)+1</f>
        <v>5746</v>
      </c>
      <c r="B5764" s="120" t="s">
        <v>41</v>
      </c>
      <c r="C5764" s="144" t="s">
        <v>3439</v>
      </c>
      <c r="D5764" s="144" t="s">
        <v>6133</v>
      </c>
      <c r="E5764" s="145">
        <v>45260</v>
      </c>
      <c r="F5764" s="146" t="s">
        <v>3440</v>
      </c>
      <c r="G5764" s="146" t="s">
        <v>3441</v>
      </c>
      <c r="H5764" s="146" t="s">
        <v>3443</v>
      </c>
      <c r="I5764" s="151" t="s">
        <v>98</v>
      </c>
      <c r="J5764" s="147">
        <v>44637</v>
      </c>
      <c r="K5764" s="147">
        <v>2500</v>
      </c>
      <c r="L5764" s="148">
        <v>111592500</v>
      </c>
      <c r="M5764" s="120" t="s">
        <v>56</v>
      </c>
      <c r="N5764" s="149">
        <v>8927400</v>
      </c>
      <c r="O5764" s="169"/>
      <c r="P5764" s="154" t="s">
        <v>4117</v>
      </c>
      <c r="Q5764" s="158" t="s">
        <v>50</v>
      </c>
      <c r="R5764" s="142">
        <f t="shared" si="89"/>
        <v>8</v>
      </c>
    </row>
    <row r="5765" ht="22.5" s="109" customFormat="1">
      <c r="A5765" s="119">
        <f>MAX($A$19:A5764)+1</f>
        <v>5747</v>
      </c>
      <c r="B5765" s="120" t="s">
        <v>41</v>
      </c>
      <c r="C5765" s="144" t="s">
        <v>1938</v>
      </c>
      <c r="D5765" s="144" t="s">
        <v>3236</v>
      </c>
      <c r="E5765" s="145">
        <v>45260</v>
      </c>
      <c r="F5765" s="146" t="s">
        <v>3444</v>
      </c>
      <c r="G5765" s="146" t="s">
        <v>3445</v>
      </c>
      <c r="H5765" s="146" t="s">
        <v>3446</v>
      </c>
      <c r="I5765" s="151" t="s">
        <v>98</v>
      </c>
      <c r="J5765" s="147">
        <v>47458</v>
      </c>
      <c r="K5765" s="147">
        <v>2200</v>
      </c>
      <c r="L5765" s="148">
        <v>104407600</v>
      </c>
      <c r="M5765" s="120" t="s">
        <v>56</v>
      </c>
      <c r="N5765" s="149">
        <v>8352608</v>
      </c>
      <c r="O5765" s="169"/>
      <c r="P5765" s="154" t="s">
        <v>4117</v>
      </c>
      <c r="Q5765" s="158" t="s">
        <v>50</v>
      </c>
      <c r="R5765" s="142">
        <f t="shared" si="89"/>
        <v>8</v>
      </c>
    </row>
    <row r="5766" ht="22.5" s="109" customFormat="1">
      <c r="A5766" s="119">
        <f>MAX($A$19:A5765)+1</f>
        <v>5748</v>
      </c>
      <c r="B5766" s="120" t="s">
        <v>41</v>
      </c>
      <c r="C5766" s="144" t="s">
        <v>3447</v>
      </c>
      <c r="D5766" s="144" t="s">
        <v>6134</v>
      </c>
      <c r="E5766" s="145">
        <v>45231</v>
      </c>
      <c r="F5766" s="146" t="s">
        <v>3449</v>
      </c>
      <c r="G5766" s="146" t="s">
        <v>3450</v>
      </c>
      <c r="H5766" s="146" t="s">
        <v>6135</v>
      </c>
      <c r="I5766" s="151" t="s">
        <v>6136</v>
      </c>
      <c r="J5766" s="147">
        <v>7200</v>
      </c>
      <c r="K5766" s="147">
        <v>2553</v>
      </c>
      <c r="L5766" s="148">
        <v>18381600</v>
      </c>
      <c r="M5766" s="120" t="s">
        <v>56</v>
      </c>
      <c r="N5766" s="149">
        <v>1470528</v>
      </c>
      <c r="O5766" s="169"/>
      <c r="P5766" s="154" t="s">
        <v>4117</v>
      </c>
      <c r="Q5766" s="158" t="s">
        <v>50</v>
      </c>
      <c r="R5766" s="142">
        <f t="shared" si="89"/>
        <v>8</v>
      </c>
    </row>
    <row r="5767" ht="22.5" s="109" customFormat="1">
      <c r="A5767" s="119">
        <f>MAX($A$19:A5766)+1</f>
        <v>5749</v>
      </c>
      <c r="B5767" s="120" t="s">
        <v>41</v>
      </c>
      <c r="C5767" s="144" t="s">
        <v>3447</v>
      </c>
      <c r="D5767" s="144" t="s">
        <v>6137</v>
      </c>
      <c r="E5767" s="145">
        <v>45231</v>
      </c>
      <c r="F5767" s="146" t="s">
        <v>3449</v>
      </c>
      <c r="G5767" s="146" t="s">
        <v>3450</v>
      </c>
      <c r="H5767" s="146" t="s">
        <v>6138</v>
      </c>
      <c r="I5767" s="151" t="s">
        <v>6136</v>
      </c>
      <c r="J5767" s="147">
        <v>5000</v>
      </c>
      <c r="K5767" s="147">
        <v>2553</v>
      </c>
      <c r="L5767" s="148">
        <v>12765000</v>
      </c>
      <c r="M5767" s="120" t="s">
        <v>56</v>
      </c>
      <c r="N5767" s="149">
        <v>1021200</v>
      </c>
      <c r="O5767" s="169"/>
      <c r="P5767" s="154" t="s">
        <v>4117</v>
      </c>
      <c r="Q5767" s="158" t="s">
        <v>50</v>
      </c>
      <c r="R5767" s="142">
        <f t="shared" si="89"/>
        <v>8</v>
      </c>
    </row>
    <row r="5768" ht="22.5" s="109" customFormat="1">
      <c r="A5768" s="119">
        <f>MAX($A$19:A5767)+1</f>
        <v>5750</v>
      </c>
      <c r="B5768" s="120" t="s">
        <v>41</v>
      </c>
      <c r="C5768" s="144" t="s">
        <v>3447</v>
      </c>
      <c r="D5768" s="144" t="s">
        <v>6139</v>
      </c>
      <c r="E5768" s="145">
        <v>45231</v>
      </c>
      <c r="F5768" s="146" t="s">
        <v>3449</v>
      </c>
      <c r="G5768" s="146" t="s">
        <v>3450</v>
      </c>
      <c r="H5768" s="146" t="s">
        <v>6140</v>
      </c>
      <c r="I5768" s="151" t="s">
        <v>3452</v>
      </c>
      <c r="J5768" s="147">
        <v>5800</v>
      </c>
      <c r="K5768" s="147">
        <v>15359</v>
      </c>
      <c r="L5768" s="148">
        <v>89082200</v>
      </c>
      <c r="M5768" s="120" t="s">
        <v>56</v>
      </c>
      <c r="N5768" s="149">
        <v>7126576</v>
      </c>
      <c r="O5768" s="169"/>
      <c r="P5768" s="154" t="s">
        <v>4117</v>
      </c>
      <c r="Q5768" s="158" t="s">
        <v>50</v>
      </c>
      <c r="R5768" s="142">
        <f t="shared" si="89"/>
        <v>8</v>
      </c>
    </row>
    <row r="5769" ht="33.75" s="109" customFormat="1">
      <c r="A5769" s="119">
        <f>MAX($A$19:A5768)+1</f>
        <v>5751</v>
      </c>
      <c r="B5769" s="120" t="s">
        <v>41</v>
      </c>
      <c r="C5769" s="144" t="s">
        <v>3447</v>
      </c>
      <c r="D5769" s="144" t="s">
        <v>6141</v>
      </c>
      <c r="E5769" s="145">
        <v>45231</v>
      </c>
      <c r="F5769" s="146" t="s">
        <v>3449</v>
      </c>
      <c r="G5769" s="146" t="s">
        <v>3450</v>
      </c>
      <c r="H5769" s="146" t="s">
        <v>6142</v>
      </c>
      <c r="I5769" s="151" t="s">
        <v>3452</v>
      </c>
      <c r="J5769" s="147">
        <v>36050</v>
      </c>
      <c r="K5769" s="147">
        <v>1515</v>
      </c>
      <c r="L5769" s="148">
        <v>54615750</v>
      </c>
      <c r="M5769" s="120" t="s">
        <v>56</v>
      </c>
      <c r="N5769" s="149">
        <v>4369260</v>
      </c>
      <c r="O5769" s="169"/>
      <c r="P5769" s="154" t="s">
        <v>4117</v>
      </c>
      <c r="Q5769" s="158" t="s">
        <v>50</v>
      </c>
      <c r="R5769" s="142">
        <f t="shared" si="89"/>
        <v>8</v>
      </c>
    </row>
    <row r="5770" ht="33.75" s="109" customFormat="1">
      <c r="A5770" s="119">
        <f>MAX($A$19:A5769)+1</f>
        <v>5752</v>
      </c>
      <c r="B5770" s="120" t="s">
        <v>41</v>
      </c>
      <c r="C5770" s="144" t="s">
        <v>3447</v>
      </c>
      <c r="D5770" s="144" t="s">
        <v>6143</v>
      </c>
      <c r="E5770" s="145">
        <v>45231</v>
      </c>
      <c r="F5770" s="146" t="s">
        <v>3449</v>
      </c>
      <c r="G5770" s="146" t="s">
        <v>3450</v>
      </c>
      <c r="H5770" s="146" t="s">
        <v>6142</v>
      </c>
      <c r="I5770" s="151" t="s">
        <v>3452</v>
      </c>
      <c r="J5770" s="147">
        <v>97290</v>
      </c>
      <c r="K5770" s="147">
        <v>1515</v>
      </c>
      <c r="L5770" s="148">
        <v>147394350</v>
      </c>
      <c r="M5770" s="120" t="s">
        <v>56</v>
      </c>
      <c r="N5770" s="149">
        <v>11791548</v>
      </c>
      <c r="O5770" s="169"/>
      <c r="P5770" s="154" t="s">
        <v>4117</v>
      </c>
      <c r="Q5770" s="158" t="s">
        <v>50</v>
      </c>
      <c r="R5770" s="142">
        <f t="shared" si="89"/>
        <v>8</v>
      </c>
    </row>
    <row r="5771" ht="33.75" s="109" customFormat="1">
      <c r="A5771" s="119">
        <f>MAX($A$19:A5770)+1</f>
        <v>5753</v>
      </c>
      <c r="B5771" s="120" t="s">
        <v>41</v>
      </c>
      <c r="C5771" s="144" t="s">
        <v>3447</v>
      </c>
      <c r="D5771" s="144" t="s">
        <v>6144</v>
      </c>
      <c r="E5771" s="145">
        <v>45231</v>
      </c>
      <c r="F5771" s="146" t="s">
        <v>3449</v>
      </c>
      <c r="G5771" s="146" t="s">
        <v>3450</v>
      </c>
      <c r="H5771" s="146" t="s">
        <v>6142</v>
      </c>
      <c r="I5771" s="151" t="s">
        <v>3452</v>
      </c>
      <c r="J5771" s="147">
        <v>7290</v>
      </c>
      <c r="K5771" s="147">
        <v>1515</v>
      </c>
      <c r="L5771" s="148">
        <v>11044350</v>
      </c>
      <c r="M5771" s="120" t="s">
        <v>56</v>
      </c>
      <c r="N5771" s="149">
        <v>883548</v>
      </c>
      <c r="O5771" s="169"/>
      <c r="P5771" s="154" t="s">
        <v>4117</v>
      </c>
      <c r="Q5771" s="158" t="s">
        <v>50</v>
      </c>
      <c r="R5771" s="142">
        <f t="shared" si="89"/>
        <v>8</v>
      </c>
    </row>
    <row r="5772" ht="33.75" s="109" customFormat="1">
      <c r="A5772" s="119">
        <f>MAX($A$19:A5771)+1</f>
        <v>5754</v>
      </c>
      <c r="B5772" s="120" t="s">
        <v>41</v>
      </c>
      <c r="C5772" s="144" t="s">
        <v>3447</v>
      </c>
      <c r="D5772" s="144" t="s">
        <v>6145</v>
      </c>
      <c r="E5772" s="145">
        <v>45231</v>
      </c>
      <c r="F5772" s="146" t="s">
        <v>3449</v>
      </c>
      <c r="G5772" s="146" t="s">
        <v>3450</v>
      </c>
      <c r="H5772" s="146" t="s">
        <v>6146</v>
      </c>
      <c r="I5772" s="151" t="s">
        <v>3452</v>
      </c>
      <c r="J5772" s="147">
        <v>3650</v>
      </c>
      <c r="K5772" s="147">
        <v>1804</v>
      </c>
      <c r="L5772" s="148">
        <v>6584600</v>
      </c>
      <c r="M5772" s="120" t="s">
        <v>56</v>
      </c>
      <c r="N5772" s="149">
        <v>526768</v>
      </c>
      <c r="O5772" s="169"/>
      <c r="P5772" s="154" t="s">
        <v>4117</v>
      </c>
      <c r="Q5772" s="158" t="s">
        <v>50</v>
      </c>
      <c r="R5772" s="142">
        <f t="shared" si="89"/>
        <v>8</v>
      </c>
    </row>
    <row r="5773" ht="33.75" s="109" customFormat="1">
      <c r="A5773" s="119">
        <f>MAX($A$19:A5772)+1</f>
        <v>5755</v>
      </c>
      <c r="B5773" s="120" t="s">
        <v>41</v>
      </c>
      <c r="C5773" s="144" t="s">
        <v>3447</v>
      </c>
      <c r="D5773" s="144" t="s">
        <v>6147</v>
      </c>
      <c r="E5773" s="145">
        <v>45231</v>
      </c>
      <c r="F5773" s="146" t="s">
        <v>3449</v>
      </c>
      <c r="G5773" s="146" t="s">
        <v>3450</v>
      </c>
      <c r="H5773" s="146" t="s">
        <v>6146</v>
      </c>
      <c r="I5773" s="151" t="s">
        <v>3452</v>
      </c>
      <c r="J5773" s="147">
        <v>33500</v>
      </c>
      <c r="K5773" s="147">
        <v>1804</v>
      </c>
      <c r="L5773" s="148">
        <v>60434000</v>
      </c>
      <c r="M5773" s="120" t="s">
        <v>56</v>
      </c>
      <c r="N5773" s="149">
        <v>4834720</v>
      </c>
      <c r="O5773" s="169"/>
      <c r="P5773" s="154" t="s">
        <v>4117</v>
      </c>
      <c r="Q5773" s="158" t="s">
        <v>50</v>
      </c>
      <c r="R5773" s="142">
        <f t="shared" si="89"/>
        <v>8</v>
      </c>
    </row>
    <row r="5774" ht="33.75" s="109" customFormat="1">
      <c r="A5774" s="119">
        <f>MAX($A$19:A5773)+1</f>
        <v>5756</v>
      </c>
      <c r="B5774" s="120" t="s">
        <v>41</v>
      </c>
      <c r="C5774" s="144" t="s">
        <v>3447</v>
      </c>
      <c r="D5774" s="144" t="s">
        <v>6148</v>
      </c>
      <c r="E5774" s="145">
        <v>45231</v>
      </c>
      <c r="F5774" s="146" t="s">
        <v>3449</v>
      </c>
      <c r="G5774" s="146" t="s">
        <v>3450</v>
      </c>
      <c r="H5774" s="146" t="s">
        <v>6146</v>
      </c>
      <c r="I5774" s="151" t="s">
        <v>3452</v>
      </c>
      <c r="J5774" s="147">
        <v>20400</v>
      </c>
      <c r="K5774" s="147">
        <v>1804</v>
      </c>
      <c r="L5774" s="148">
        <v>36801600</v>
      </c>
      <c r="M5774" s="120" t="s">
        <v>56</v>
      </c>
      <c r="N5774" s="149">
        <v>2944128</v>
      </c>
      <c r="O5774" s="169"/>
      <c r="P5774" s="154" t="s">
        <v>4117</v>
      </c>
      <c r="Q5774" s="158" t="s">
        <v>50</v>
      </c>
      <c r="R5774" s="142">
        <f t="shared" si="89"/>
        <v>8</v>
      </c>
    </row>
    <row r="5775" ht="22.5" s="109" customFormat="1">
      <c r="A5775" s="119">
        <f>MAX($A$19:A5774)+1</f>
        <v>5757</v>
      </c>
      <c r="B5775" s="120" t="s">
        <v>41</v>
      </c>
      <c r="C5775" s="144" t="s">
        <v>3447</v>
      </c>
      <c r="D5775" s="144" t="s">
        <v>6149</v>
      </c>
      <c r="E5775" s="145">
        <v>45231</v>
      </c>
      <c r="F5775" s="146" t="s">
        <v>3449</v>
      </c>
      <c r="G5775" s="146" t="s">
        <v>3450</v>
      </c>
      <c r="H5775" s="146" t="s">
        <v>3456</v>
      </c>
      <c r="I5775" s="151" t="s">
        <v>3452</v>
      </c>
      <c r="J5775" s="147">
        <v>17500</v>
      </c>
      <c r="K5775" s="147">
        <v>891</v>
      </c>
      <c r="L5775" s="148">
        <v>15592500</v>
      </c>
      <c r="M5775" s="120" t="s">
        <v>56</v>
      </c>
      <c r="N5775" s="149">
        <v>1247400</v>
      </c>
      <c r="O5775" s="169"/>
      <c r="P5775" s="154" t="s">
        <v>4117</v>
      </c>
      <c r="Q5775" s="158" t="s">
        <v>50</v>
      </c>
      <c r="R5775" s="142">
        <f t="shared" si="89"/>
        <v>8</v>
      </c>
    </row>
    <row r="5776" ht="22.5" s="109" customFormat="1">
      <c r="A5776" s="119">
        <f>MAX($A$19:A5775)+1</f>
        <v>5758</v>
      </c>
      <c r="B5776" s="120" t="s">
        <v>41</v>
      </c>
      <c r="C5776" s="144" t="s">
        <v>3447</v>
      </c>
      <c r="D5776" s="144" t="s">
        <v>6150</v>
      </c>
      <c r="E5776" s="145">
        <v>45231</v>
      </c>
      <c r="F5776" s="146" t="s">
        <v>3449</v>
      </c>
      <c r="G5776" s="146" t="s">
        <v>3450</v>
      </c>
      <c r="H5776" s="146" t="s">
        <v>6151</v>
      </c>
      <c r="I5776" s="151" t="s">
        <v>3452</v>
      </c>
      <c r="J5776" s="147">
        <v>45040</v>
      </c>
      <c r="K5776" s="147">
        <v>631</v>
      </c>
      <c r="L5776" s="148">
        <v>28420240</v>
      </c>
      <c r="M5776" s="120" t="s">
        <v>56</v>
      </c>
      <c r="N5776" s="149">
        <v>2273619</v>
      </c>
      <c r="O5776" s="169"/>
      <c r="P5776" s="154" t="s">
        <v>4117</v>
      </c>
      <c r="Q5776" s="158" t="s">
        <v>50</v>
      </c>
      <c r="R5776" s="142">
        <f t="shared" si="89"/>
        <v>7.99999929627618</v>
      </c>
    </row>
    <row r="5777" ht="22.5" s="109" customFormat="1">
      <c r="A5777" s="119">
        <f>MAX($A$19:A5776)+1</f>
        <v>5759</v>
      </c>
      <c r="B5777" s="120" t="s">
        <v>41</v>
      </c>
      <c r="C5777" s="144" t="s">
        <v>3447</v>
      </c>
      <c r="D5777" s="144" t="s">
        <v>6152</v>
      </c>
      <c r="E5777" s="145">
        <v>45231</v>
      </c>
      <c r="F5777" s="146" t="s">
        <v>3449</v>
      </c>
      <c r="G5777" s="146" t="s">
        <v>3450</v>
      </c>
      <c r="H5777" s="146" t="s">
        <v>3451</v>
      </c>
      <c r="I5777" s="151" t="s">
        <v>3452</v>
      </c>
      <c r="J5777" s="147">
        <v>5760</v>
      </c>
      <c r="K5777" s="147">
        <v>3128</v>
      </c>
      <c r="L5777" s="148">
        <v>18017280</v>
      </c>
      <c r="M5777" s="120" t="s">
        <v>56</v>
      </c>
      <c r="N5777" s="149">
        <v>1441382</v>
      </c>
      <c r="O5777" s="169"/>
      <c r="P5777" s="154" t="s">
        <v>4117</v>
      </c>
      <c r="Q5777" s="158" t="s">
        <v>50</v>
      </c>
      <c r="R5777" s="142">
        <f t="shared" si="89"/>
        <v>7.99999777990907</v>
      </c>
    </row>
    <row r="5778" ht="22.5" s="109" customFormat="1">
      <c r="A5778" s="119">
        <f>MAX($A$19:A5777)+1</f>
        <v>5760</v>
      </c>
      <c r="B5778" s="120" t="s">
        <v>41</v>
      </c>
      <c r="C5778" s="144" t="s">
        <v>3447</v>
      </c>
      <c r="D5778" s="144" t="s">
        <v>6153</v>
      </c>
      <c r="E5778" s="145">
        <v>45231</v>
      </c>
      <c r="F5778" s="146" t="s">
        <v>3449</v>
      </c>
      <c r="G5778" s="146" t="s">
        <v>3450</v>
      </c>
      <c r="H5778" s="146" t="s">
        <v>6154</v>
      </c>
      <c r="I5778" s="151" t="s">
        <v>3452</v>
      </c>
      <c r="J5778" s="147">
        <v>2880</v>
      </c>
      <c r="K5778" s="147">
        <v>891</v>
      </c>
      <c r="L5778" s="148">
        <v>2566080</v>
      </c>
      <c r="M5778" s="120" t="s">
        <v>56</v>
      </c>
      <c r="N5778" s="149">
        <v>205286</v>
      </c>
      <c r="O5778" s="169"/>
      <c r="P5778" s="154" t="s">
        <v>4117</v>
      </c>
      <c r="Q5778" s="158" t="s">
        <v>50</v>
      </c>
      <c r="R5778" s="142">
        <f t="shared" si="89"/>
        <v>7.99998441202145</v>
      </c>
    </row>
    <row r="5779" ht="33.75" s="109" customFormat="1">
      <c r="A5779" s="119">
        <f>MAX($A$19:A5778)+1</f>
        <v>5761</v>
      </c>
      <c r="B5779" s="120" t="s">
        <v>41</v>
      </c>
      <c r="C5779" s="144" t="s">
        <v>3447</v>
      </c>
      <c r="D5779" s="144" t="s">
        <v>6155</v>
      </c>
      <c r="E5779" s="145">
        <v>45231</v>
      </c>
      <c r="F5779" s="146" t="s">
        <v>3449</v>
      </c>
      <c r="G5779" s="146" t="s">
        <v>3450</v>
      </c>
      <c r="H5779" s="146" t="s">
        <v>6146</v>
      </c>
      <c r="I5779" s="151" t="s">
        <v>3452</v>
      </c>
      <c r="J5779" s="147">
        <v>18050</v>
      </c>
      <c r="K5779" s="147">
        <v>1804</v>
      </c>
      <c r="L5779" s="148">
        <v>32562200</v>
      </c>
      <c r="M5779" s="120" t="s">
        <v>56</v>
      </c>
      <c r="N5779" s="149">
        <v>2604976</v>
      </c>
      <c r="O5779" s="169"/>
      <c r="P5779" s="154" t="s">
        <v>4117</v>
      </c>
      <c r="Q5779" s="158" t="s">
        <v>50</v>
      </c>
      <c r="R5779" s="142">
        <f t="shared" si="89"/>
        <v>8</v>
      </c>
    </row>
    <row r="5780" ht="33.75" s="109" customFormat="1">
      <c r="A5780" s="119">
        <f>MAX($A$19:A5779)+1</f>
        <v>5762</v>
      </c>
      <c r="B5780" s="120" t="s">
        <v>41</v>
      </c>
      <c r="C5780" s="144" t="s">
        <v>3447</v>
      </c>
      <c r="D5780" s="144" t="s">
        <v>6156</v>
      </c>
      <c r="E5780" s="145">
        <v>45231</v>
      </c>
      <c r="F5780" s="146" t="s">
        <v>3449</v>
      </c>
      <c r="G5780" s="146" t="s">
        <v>3450</v>
      </c>
      <c r="H5780" s="146" t="s">
        <v>6146</v>
      </c>
      <c r="I5780" s="151" t="s">
        <v>3452</v>
      </c>
      <c r="J5780" s="147">
        <v>5040</v>
      </c>
      <c r="K5780" s="147">
        <v>1804</v>
      </c>
      <c r="L5780" s="148">
        <v>9092160</v>
      </c>
      <c r="M5780" s="120" t="s">
        <v>56</v>
      </c>
      <c r="N5780" s="149">
        <v>727373</v>
      </c>
      <c r="O5780" s="169"/>
      <c r="P5780" s="154" t="s">
        <v>4117</v>
      </c>
      <c r="Q5780" s="158" t="s">
        <v>50</v>
      </c>
      <c r="R5780" s="142">
        <f t="shared" si="89"/>
        <v>8.00000219969732</v>
      </c>
    </row>
    <row r="5781" ht="33.75" s="109" customFormat="1">
      <c r="A5781" s="119">
        <f>MAX($A$19:A5780)+1</f>
        <v>5763</v>
      </c>
      <c r="B5781" s="120" t="s">
        <v>41</v>
      </c>
      <c r="C5781" s="144" t="s">
        <v>3447</v>
      </c>
      <c r="D5781" s="144" t="s">
        <v>6157</v>
      </c>
      <c r="E5781" s="145">
        <v>45231</v>
      </c>
      <c r="F5781" s="146" t="s">
        <v>3449</v>
      </c>
      <c r="G5781" s="146" t="s">
        <v>3450</v>
      </c>
      <c r="H5781" s="146" t="s">
        <v>6142</v>
      </c>
      <c r="I5781" s="151" t="s">
        <v>3452</v>
      </c>
      <c r="J5781" s="147">
        <v>10080</v>
      </c>
      <c r="K5781" s="147">
        <v>1515</v>
      </c>
      <c r="L5781" s="148">
        <v>15271200</v>
      </c>
      <c r="M5781" s="120" t="s">
        <v>56</v>
      </c>
      <c r="N5781" s="149">
        <v>1221696</v>
      </c>
      <c r="O5781" s="169"/>
      <c r="P5781" s="154" t="s">
        <v>4117</v>
      </c>
      <c r="Q5781" s="158" t="s">
        <v>50</v>
      </c>
      <c r="R5781" s="142">
        <f t="shared" si="89"/>
        <v>8</v>
      </c>
    </row>
    <row r="5782" ht="33.75" s="109" customFormat="1">
      <c r="A5782" s="119">
        <f>MAX($A$19:A5781)+1</f>
        <v>5764</v>
      </c>
      <c r="B5782" s="120" t="s">
        <v>41</v>
      </c>
      <c r="C5782" s="144" t="s">
        <v>3447</v>
      </c>
      <c r="D5782" s="144" t="s">
        <v>6158</v>
      </c>
      <c r="E5782" s="145">
        <v>45231</v>
      </c>
      <c r="F5782" s="146" t="s">
        <v>3449</v>
      </c>
      <c r="G5782" s="146" t="s">
        <v>3450</v>
      </c>
      <c r="H5782" s="146" t="s">
        <v>6142</v>
      </c>
      <c r="I5782" s="151" t="s">
        <v>3452</v>
      </c>
      <c r="J5782" s="147">
        <v>40800</v>
      </c>
      <c r="K5782" s="147">
        <v>1515</v>
      </c>
      <c r="L5782" s="148">
        <v>61812000</v>
      </c>
      <c r="M5782" s="120" t="s">
        <v>56</v>
      </c>
      <c r="N5782" s="149">
        <v>4944960</v>
      </c>
      <c r="O5782" s="169"/>
      <c r="P5782" s="154" t="s">
        <v>4117</v>
      </c>
      <c r="Q5782" s="158" t="s">
        <v>50</v>
      </c>
      <c r="R5782" s="142">
        <f t="shared" si="89"/>
        <v>8</v>
      </c>
    </row>
    <row r="5783" ht="22.5" s="109" customFormat="1">
      <c r="A5783" s="119">
        <f>MAX($A$19:A5782)+1</f>
        <v>5765</v>
      </c>
      <c r="B5783" s="120" t="s">
        <v>41</v>
      </c>
      <c r="C5783" s="144" t="s">
        <v>3447</v>
      </c>
      <c r="D5783" s="144" t="s">
        <v>6159</v>
      </c>
      <c r="E5783" s="145">
        <v>45231</v>
      </c>
      <c r="F5783" s="146" t="s">
        <v>3449</v>
      </c>
      <c r="G5783" s="146" t="s">
        <v>3450</v>
      </c>
      <c r="H5783" s="146" t="s">
        <v>3454</v>
      </c>
      <c r="I5783" s="151" t="s">
        <v>3452</v>
      </c>
      <c r="J5783" s="147">
        <v>4760</v>
      </c>
      <c r="K5783" s="147">
        <v>1210</v>
      </c>
      <c r="L5783" s="148">
        <v>5759600</v>
      </c>
      <c r="M5783" s="120" t="s">
        <v>56</v>
      </c>
      <c r="N5783" s="149">
        <v>460768</v>
      </c>
      <c r="O5783" s="169"/>
      <c r="P5783" s="154" t="s">
        <v>4117</v>
      </c>
      <c r="Q5783" s="158" t="s">
        <v>50</v>
      </c>
      <c r="R5783" s="142">
        <f t="shared" si="89"/>
        <v>8</v>
      </c>
    </row>
    <row r="5784" ht="33.75" s="109" customFormat="1">
      <c r="A5784" s="119">
        <f>MAX($A$19:A5783)+1</f>
        <v>5766</v>
      </c>
      <c r="B5784" s="120" t="s">
        <v>41</v>
      </c>
      <c r="C5784" s="144" t="s">
        <v>3447</v>
      </c>
      <c r="D5784" s="144" t="s">
        <v>6160</v>
      </c>
      <c r="E5784" s="145">
        <v>45231</v>
      </c>
      <c r="F5784" s="146" t="s">
        <v>3449</v>
      </c>
      <c r="G5784" s="146" t="s">
        <v>3450</v>
      </c>
      <c r="H5784" s="146" t="s">
        <v>6161</v>
      </c>
      <c r="I5784" s="151" t="s">
        <v>6136</v>
      </c>
      <c r="J5784" s="147">
        <v>10800</v>
      </c>
      <c r="K5784" s="147">
        <v>2553</v>
      </c>
      <c r="L5784" s="148">
        <v>27572400</v>
      </c>
      <c r="M5784" s="120" t="s">
        <v>56</v>
      </c>
      <c r="N5784" s="149">
        <v>2205792</v>
      </c>
      <c r="O5784" s="169"/>
      <c r="P5784" s="154" t="s">
        <v>4117</v>
      </c>
      <c r="Q5784" s="158" t="s">
        <v>50</v>
      </c>
      <c r="R5784" s="142">
        <f t="shared" si="89"/>
        <v>8</v>
      </c>
    </row>
    <row r="5785" ht="33.75" s="109" customFormat="1">
      <c r="A5785" s="119">
        <f>MAX($A$19:A5784)+1</f>
        <v>5767</v>
      </c>
      <c r="B5785" s="120" t="s">
        <v>41</v>
      </c>
      <c r="C5785" s="144" t="s">
        <v>3447</v>
      </c>
      <c r="D5785" s="144" t="s">
        <v>6162</v>
      </c>
      <c r="E5785" s="145">
        <v>45231</v>
      </c>
      <c r="F5785" s="146" t="s">
        <v>3449</v>
      </c>
      <c r="G5785" s="146" t="s">
        <v>3450</v>
      </c>
      <c r="H5785" s="146" t="s">
        <v>6161</v>
      </c>
      <c r="I5785" s="151" t="s">
        <v>6136</v>
      </c>
      <c r="J5785" s="147">
        <v>2200</v>
      </c>
      <c r="K5785" s="147">
        <v>2553</v>
      </c>
      <c r="L5785" s="148">
        <v>5616600</v>
      </c>
      <c r="M5785" s="120" t="s">
        <v>56</v>
      </c>
      <c r="N5785" s="149">
        <v>449328</v>
      </c>
      <c r="O5785" s="169"/>
      <c r="P5785" s="154" t="s">
        <v>4117</v>
      </c>
      <c r="Q5785" s="158" t="s">
        <v>50</v>
      </c>
      <c r="R5785" s="142">
        <f t="shared" si="89"/>
        <v>8</v>
      </c>
    </row>
    <row r="5786" ht="22.5" s="109" customFormat="1">
      <c r="A5786" s="119">
        <f>MAX($A$19:A5785)+1</f>
        <v>5768</v>
      </c>
      <c r="B5786" s="120" t="s">
        <v>41</v>
      </c>
      <c r="C5786" s="144" t="s">
        <v>3447</v>
      </c>
      <c r="D5786" s="144" t="s">
        <v>6163</v>
      </c>
      <c r="E5786" s="145">
        <v>45231</v>
      </c>
      <c r="F5786" s="146" t="s">
        <v>3449</v>
      </c>
      <c r="G5786" s="146" t="s">
        <v>3450</v>
      </c>
      <c r="H5786" s="146" t="s">
        <v>6164</v>
      </c>
      <c r="I5786" s="151" t="s">
        <v>6136</v>
      </c>
      <c r="J5786" s="147">
        <v>800</v>
      </c>
      <c r="K5786" s="147">
        <v>2553</v>
      </c>
      <c r="L5786" s="148">
        <v>2042400</v>
      </c>
      <c r="M5786" s="120" t="s">
        <v>56</v>
      </c>
      <c r="N5786" s="149">
        <v>163392</v>
      </c>
      <c r="O5786" s="169"/>
      <c r="P5786" s="154" t="s">
        <v>4117</v>
      </c>
      <c r="Q5786" s="158" t="s">
        <v>50</v>
      </c>
      <c r="R5786" s="142">
        <f t="shared" si="89"/>
        <v>8</v>
      </c>
    </row>
    <row r="5787" ht="22.5" s="109" customFormat="1">
      <c r="A5787" s="119">
        <f>MAX($A$19:A5786)+1</f>
        <v>5769</v>
      </c>
      <c r="B5787" s="120" t="s">
        <v>41</v>
      </c>
      <c r="C5787" s="144" t="s">
        <v>3447</v>
      </c>
      <c r="D5787" s="144" t="s">
        <v>6165</v>
      </c>
      <c r="E5787" s="145">
        <v>45231</v>
      </c>
      <c r="F5787" s="146" t="s">
        <v>3449</v>
      </c>
      <c r="G5787" s="146" t="s">
        <v>3450</v>
      </c>
      <c r="H5787" s="146" t="s">
        <v>6166</v>
      </c>
      <c r="I5787" s="151" t="s">
        <v>6136</v>
      </c>
      <c r="J5787" s="147">
        <v>4800</v>
      </c>
      <c r="K5787" s="147">
        <v>2553</v>
      </c>
      <c r="L5787" s="148">
        <v>12254400</v>
      </c>
      <c r="M5787" s="120" t="s">
        <v>56</v>
      </c>
      <c r="N5787" s="149">
        <v>980352</v>
      </c>
      <c r="O5787" s="169"/>
      <c r="P5787" s="154" t="s">
        <v>4117</v>
      </c>
      <c r="Q5787" s="158" t="s">
        <v>50</v>
      </c>
      <c r="R5787" s="142">
        <f t="shared" si="89"/>
        <v>8</v>
      </c>
    </row>
    <row r="5788" ht="33.75" s="109" customFormat="1">
      <c r="A5788" s="119">
        <f>MAX($A$19:A5787)+1</f>
        <v>5770</v>
      </c>
      <c r="B5788" s="120" t="s">
        <v>41</v>
      </c>
      <c r="C5788" s="144" t="s">
        <v>3447</v>
      </c>
      <c r="D5788" s="144" t="s">
        <v>6167</v>
      </c>
      <c r="E5788" s="145">
        <v>45231</v>
      </c>
      <c r="F5788" s="146" t="s">
        <v>3449</v>
      </c>
      <c r="G5788" s="146" t="s">
        <v>3450</v>
      </c>
      <c r="H5788" s="146" t="s">
        <v>6168</v>
      </c>
      <c r="I5788" s="151" t="s">
        <v>6136</v>
      </c>
      <c r="J5788" s="147">
        <v>3000</v>
      </c>
      <c r="K5788" s="147">
        <v>2553</v>
      </c>
      <c r="L5788" s="148">
        <v>7659000</v>
      </c>
      <c r="M5788" s="120" t="s">
        <v>56</v>
      </c>
      <c r="N5788" s="149">
        <v>612720</v>
      </c>
      <c r="O5788" s="169"/>
      <c r="P5788" s="154" t="s">
        <v>4117</v>
      </c>
      <c r="Q5788" s="158" t="s">
        <v>50</v>
      </c>
      <c r="R5788" s="142">
        <f t="shared" si="89"/>
        <v>8</v>
      </c>
    </row>
    <row r="5789" ht="22.5" s="109" customFormat="1">
      <c r="A5789" s="119">
        <f>MAX($A$19:A5788)+1</f>
        <v>5771</v>
      </c>
      <c r="B5789" s="120" t="s">
        <v>41</v>
      </c>
      <c r="C5789" s="144" t="s">
        <v>3447</v>
      </c>
      <c r="D5789" s="144" t="s">
        <v>6169</v>
      </c>
      <c r="E5789" s="145">
        <v>45231</v>
      </c>
      <c r="F5789" s="146" t="s">
        <v>3449</v>
      </c>
      <c r="G5789" s="146" t="s">
        <v>3450</v>
      </c>
      <c r="H5789" s="146" t="s">
        <v>6170</v>
      </c>
      <c r="I5789" s="151" t="s">
        <v>6136</v>
      </c>
      <c r="J5789" s="147">
        <v>2400</v>
      </c>
      <c r="K5789" s="147">
        <v>7329</v>
      </c>
      <c r="L5789" s="148">
        <v>17589600</v>
      </c>
      <c r="M5789" s="120" t="s">
        <v>56</v>
      </c>
      <c r="N5789" s="149">
        <v>1407168</v>
      </c>
      <c r="O5789" s="169"/>
      <c r="P5789" s="154" t="s">
        <v>4117</v>
      </c>
      <c r="Q5789" s="158" t="s">
        <v>50</v>
      </c>
      <c r="R5789" s="142">
        <f t="shared" si="89"/>
        <v>8</v>
      </c>
    </row>
    <row r="5790" ht="33.75" s="109" customFormat="1">
      <c r="A5790" s="119">
        <f>MAX($A$19:A5789)+1</f>
        <v>5772</v>
      </c>
      <c r="B5790" s="120" t="s">
        <v>41</v>
      </c>
      <c r="C5790" s="144" t="s">
        <v>3447</v>
      </c>
      <c r="D5790" s="144" t="s">
        <v>6171</v>
      </c>
      <c r="E5790" s="145">
        <v>45231</v>
      </c>
      <c r="F5790" s="146" t="s">
        <v>3449</v>
      </c>
      <c r="G5790" s="146" t="s">
        <v>3450</v>
      </c>
      <c r="H5790" s="146" t="s">
        <v>6168</v>
      </c>
      <c r="I5790" s="151" t="s">
        <v>6136</v>
      </c>
      <c r="J5790" s="147">
        <v>29000</v>
      </c>
      <c r="K5790" s="147">
        <v>2553</v>
      </c>
      <c r="L5790" s="148">
        <v>74037000</v>
      </c>
      <c r="M5790" s="120" t="s">
        <v>56</v>
      </c>
      <c r="N5790" s="149">
        <v>5922960</v>
      </c>
      <c r="O5790" s="169"/>
      <c r="P5790" s="154" t="s">
        <v>4117</v>
      </c>
      <c r="Q5790" s="158" t="s">
        <v>50</v>
      </c>
      <c r="R5790" s="142">
        <f t="shared" si="89"/>
        <v>8</v>
      </c>
    </row>
    <row r="5791" ht="33.75" s="109" customFormat="1">
      <c r="A5791" s="119">
        <f>MAX($A$19:A5790)+1</f>
        <v>5773</v>
      </c>
      <c r="B5791" s="120" t="s">
        <v>41</v>
      </c>
      <c r="C5791" s="144" t="s">
        <v>3447</v>
      </c>
      <c r="D5791" s="144" t="s">
        <v>6172</v>
      </c>
      <c r="E5791" s="145">
        <v>45232</v>
      </c>
      <c r="F5791" s="146" t="s">
        <v>3449</v>
      </c>
      <c r="G5791" s="146" t="s">
        <v>3450</v>
      </c>
      <c r="H5791" s="146" t="s">
        <v>6173</v>
      </c>
      <c r="I5791" s="151" t="s">
        <v>6136</v>
      </c>
      <c r="J5791" s="147">
        <v>16600</v>
      </c>
      <c r="K5791" s="147">
        <v>2553</v>
      </c>
      <c r="L5791" s="148">
        <v>42379800</v>
      </c>
      <c r="M5791" s="120" t="s">
        <v>56</v>
      </c>
      <c r="N5791" s="149">
        <v>3390384</v>
      </c>
      <c r="O5791" s="169"/>
      <c r="P5791" s="154" t="s">
        <v>4117</v>
      </c>
      <c r="Q5791" s="158" t="s">
        <v>50</v>
      </c>
      <c r="R5791" s="142">
        <f t="shared" si="89"/>
        <v>8</v>
      </c>
    </row>
    <row r="5792" ht="22.5" s="109" customFormat="1">
      <c r="A5792" s="119">
        <f>MAX($A$19:A5791)+1</f>
        <v>5774</v>
      </c>
      <c r="B5792" s="120" t="s">
        <v>41</v>
      </c>
      <c r="C5792" s="144" t="s">
        <v>3457</v>
      </c>
      <c r="D5792" s="144" t="s">
        <v>6174</v>
      </c>
      <c r="E5792" s="145">
        <v>45231</v>
      </c>
      <c r="F5792" s="146" t="s">
        <v>3459</v>
      </c>
      <c r="G5792" s="146" t="s">
        <v>3460</v>
      </c>
      <c r="H5792" s="146" t="s">
        <v>55</v>
      </c>
      <c r="I5792" s="133" t="s">
        <v>47</v>
      </c>
      <c r="J5792" s="147"/>
      <c r="K5792" s="147"/>
      <c r="L5792" s="148">
        <v>64531270</v>
      </c>
      <c r="M5792" s="120" t="s">
        <v>56</v>
      </c>
      <c r="N5792" s="149">
        <v>5162502</v>
      </c>
      <c r="O5792" s="169"/>
      <c r="P5792" s="154" t="s">
        <v>4117</v>
      </c>
      <c r="Q5792" s="158" t="s">
        <v>50</v>
      </c>
      <c r="R5792" s="142">
        <f t="shared" si="89"/>
        <v>8.00000061985453</v>
      </c>
    </row>
    <row r="5793" ht="22.5" s="109" customFormat="1">
      <c r="A5793" s="119">
        <f>MAX($A$19:A5792)+1</f>
        <v>5775</v>
      </c>
      <c r="B5793" s="120" t="s">
        <v>41</v>
      </c>
      <c r="C5793" s="144" t="s">
        <v>3457</v>
      </c>
      <c r="D5793" s="144" t="s">
        <v>6175</v>
      </c>
      <c r="E5793" s="145">
        <v>45247</v>
      </c>
      <c r="F5793" s="146" t="s">
        <v>3459</v>
      </c>
      <c r="G5793" s="146" t="s">
        <v>3460</v>
      </c>
      <c r="H5793" s="146" t="s">
        <v>55</v>
      </c>
      <c r="I5793" s="133" t="s">
        <v>47</v>
      </c>
      <c r="J5793" s="147"/>
      <c r="K5793" s="147"/>
      <c r="L5793" s="148">
        <v>63482330</v>
      </c>
      <c r="M5793" s="120" t="s">
        <v>56</v>
      </c>
      <c r="N5793" s="149">
        <v>5078586</v>
      </c>
      <c r="O5793" s="169"/>
      <c r="P5793" s="154" t="s">
        <v>4117</v>
      </c>
      <c r="Q5793" s="158" t="s">
        <v>50</v>
      </c>
      <c r="R5793" s="142">
        <f t="shared" si="89"/>
        <v>7.9999993699034</v>
      </c>
    </row>
    <row r="5794" s="109" customFormat="1">
      <c r="A5794" s="119">
        <f>MAX($A$19:A5793)+1</f>
        <v>5776</v>
      </c>
      <c r="B5794" s="120" t="s">
        <v>41</v>
      </c>
      <c r="C5794" s="144" t="s">
        <v>2168</v>
      </c>
      <c r="D5794" s="144" t="s">
        <v>3618</v>
      </c>
      <c r="E5794" s="145">
        <v>45260</v>
      </c>
      <c r="F5794" s="146" t="s">
        <v>3478</v>
      </c>
      <c r="G5794" s="146" t="s">
        <v>3479</v>
      </c>
      <c r="H5794" s="123" t="s">
        <v>6176</v>
      </c>
      <c r="I5794" s="133" t="s">
        <v>1308</v>
      </c>
      <c r="J5794" s="147"/>
      <c r="K5794" s="147"/>
      <c r="L5794" s="148">
        <v>76000000</v>
      </c>
      <c r="M5794" s="120" t="s">
        <v>56</v>
      </c>
      <c r="N5794" s="149">
        <v>6080000</v>
      </c>
      <c r="O5794" s="169"/>
      <c r="P5794" s="154" t="s">
        <v>4117</v>
      </c>
      <c r="Q5794" s="158" t="s">
        <v>50</v>
      </c>
      <c r="R5794" s="142">
        <f t="shared" si="89"/>
        <v>8</v>
      </c>
    </row>
    <row r="5795" s="109" customFormat="1">
      <c r="A5795" s="119">
        <f>MAX($A$19:A5794)+1</f>
        <v>5777</v>
      </c>
      <c r="B5795" s="120" t="s">
        <v>41</v>
      </c>
      <c r="C5795" s="144" t="s">
        <v>1621</v>
      </c>
      <c r="D5795" s="144" t="s">
        <v>6177</v>
      </c>
      <c r="E5795" s="145">
        <v>45251</v>
      </c>
      <c r="F5795" s="146" t="s">
        <v>3482</v>
      </c>
      <c r="G5795" s="146" t="s">
        <v>3483</v>
      </c>
      <c r="H5795" s="146" t="s">
        <v>3484</v>
      </c>
      <c r="I5795" s="133" t="s">
        <v>47</v>
      </c>
      <c r="J5795" s="147"/>
      <c r="K5795" s="147"/>
      <c r="L5795" s="148">
        <v>9672000</v>
      </c>
      <c r="M5795" s="120" t="s">
        <v>56</v>
      </c>
      <c r="N5795" s="149">
        <v>773760</v>
      </c>
      <c r="O5795" s="169"/>
      <c r="P5795" s="154" t="s">
        <v>4117</v>
      </c>
      <c r="Q5795" s="158" t="s">
        <v>50</v>
      </c>
      <c r="R5795" s="142">
        <f t="shared" si="89"/>
        <v>8</v>
      </c>
    </row>
    <row r="5796" s="109" customFormat="1">
      <c r="A5796" s="119">
        <f>MAX($A$19:A5795)+1</f>
        <v>5778</v>
      </c>
      <c r="B5796" s="120" t="s">
        <v>41</v>
      </c>
      <c r="C5796" s="144" t="s">
        <v>1621</v>
      </c>
      <c r="D5796" s="144" t="s">
        <v>1392</v>
      </c>
      <c r="E5796" s="145">
        <v>45225</v>
      </c>
      <c r="F5796" s="146" t="s">
        <v>3482</v>
      </c>
      <c r="G5796" s="146" t="s">
        <v>3483</v>
      </c>
      <c r="H5796" s="146" t="s">
        <v>3484</v>
      </c>
      <c r="I5796" s="133" t="s">
        <v>47</v>
      </c>
      <c r="J5796" s="147"/>
      <c r="K5796" s="147"/>
      <c r="L5796" s="148">
        <v>7208000</v>
      </c>
      <c r="M5796" s="120" t="s">
        <v>56</v>
      </c>
      <c r="N5796" s="149">
        <v>576640</v>
      </c>
      <c r="O5796" s="169"/>
      <c r="P5796" s="154" t="s">
        <v>4117</v>
      </c>
      <c r="Q5796" s="158" t="s">
        <v>50</v>
      </c>
      <c r="R5796" s="142">
        <f t="shared" si="89"/>
        <v>8</v>
      </c>
    </row>
    <row r="5797" ht="22.5" s="109" customFormat="1">
      <c r="A5797" s="119">
        <f>MAX($A$19:A5796)+1</f>
        <v>5779</v>
      </c>
      <c r="B5797" s="120" t="s">
        <v>41</v>
      </c>
      <c r="C5797" s="144" t="s">
        <v>1709</v>
      </c>
      <c r="D5797" s="144" t="s">
        <v>6178</v>
      </c>
      <c r="E5797" s="145" t="s">
        <v>4365</v>
      </c>
      <c r="F5797" s="146" t="s">
        <v>6179</v>
      </c>
      <c r="G5797" s="146" t="s">
        <v>6180</v>
      </c>
      <c r="H5797" s="146" t="s">
        <v>6181</v>
      </c>
      <c r="I5797" s="151" t="s">
        <v>417</v>
      </c>
      <c r="J5797" s="147">
        <v>6</v>
      </c>
      <c r="K5797" s="147">
        <v>29300</v>
      </c>
      <c r="L5797" s="148">
        <v>175800</v>
      </c>
      <c r="M5797" s="120" t="s">
        <v>56</v>
      </c>
      <c r="N5797" s="149">
        <v>14064</v>
      </c>
      <c r="O5797" s="169"/>
      <c r="P5797" s="154" t="s">
        <v>4117</v>
      </c>
      <c r="Q5797" s="158" t="s">
        <v>50</v>
      </c>
      <c r="R5797" s="142">
        <f t="shared" si="89"/>
        <v>8</v>
      </c>
    </row>
    <row r="5798" ht="22.5" s="109" customFormat="1">
      <c r="A5798" s="119">
        <f>MAX($A$19:A5797)+1</f>
        <v>5780</v>
      </c>
      <c r="B5798" s="120" t="s">
        <v>41</v>
      </c>
      <c r="C5798" s="144" t="s">
        <v>1709</v>
      </c>
      <c r="D5798" s="144" t="s">
        <v>6178</v>
      </c>
      <c r="E5798" s="145" t="s">
        <v>4365</v>
      </c>
      <c r="F5798" s="146" t="s">
        <v>6179</v>
      </c>
      <c r="G5798" s="146" t="s">
        <v>6180</v>
      </c>
      <c r="H5798" s="146" t="s">
        <v>6182</v>
      </c>
      <c r="I5798" s="151" t="s">
        <v>417</v>
      </c>
      <c r="J5798" s="147">
        <v>6</v>
      </c>
      <c r="K5798" s="147">
        <v>29300</v>
      </c>
      <c r="L5798" s="148">
        <v>175800</v>
      </c>
      <c r="M5798" s="120" t="s">
        <v>56</v>
      </c>
      <c r="N5798" s="149">
        <v>14064</v>
      </c>
      <c r="O5798" s="169"/>
      <c r="P5798" s="154" t="s">
        <v>4117</v>
      </c>
      <c r="Q5798" s="158" t="s">
        <v>50</v>
      </c>
      <c r="R5798" s="142">
        <f ref="R5798:R5861" t="shared" si="90">N5798/L5798*100</f>
        <v>8</v>
      </c>
    </row>
    <row r="5799" ht="22.5" s="109" customFormat="1">
      <c r="A5799" s="119">
        <f>MAX($A$19:A5798)+1</f>
        <v>5781</v>
      </c>
      <c r="B5799" s="120" t="s">
        <v>41</v>
      </c>
      <c r="C5799" s="144" t="s">
        <v>1709</v>
      </c>
      <c r="D5799" s="144" t="s">
        <v>6178</v>
      </c>
      <c r="E5799" s="145" t="s">
        <v>4365</v>
      </c>
      <c r="F5799" s="146" t="s">
        <v>6179</v>
      </c>
      <c r="G5799" s="146" t="s">
        <v>6180</v>
      </c>
      <c r="H5799" s="146" t="s">
        <v>6183</v>
      </c>
      <c r="I5799" s="151" t="s">
        <v>417</v>
      </c>
      <c r="J5799" s="147">
        <v>1</v>
      </c>
      <c r="K5799" s="147">
        <v>29300</v>
      </c>
      <c r="L5799" s="148">
        <v>29300</v>
      </c>
      <c r="M5799" s="120" t="s">
        <v>56</v>
      </c>
      <c r="N5799" s="149">
        <v>2344</v>
      </c>
      <c r="O5799" s="169"/>
      <c r="P5799" s="154" t="s">
        <v>4117</v>
      </c>
      <c r="Q5799" s="158" t="s">
        <v>50</v>
      </c>
      <c r="R5799" s="142">
        <f t="shared" si="90"/>
        <v>8</v>
      </c>
    </row>
    <row r="5800" ht="22.5" s="109" customFormat="1">
      <c r="A5800" s="119">
        <f>MAX($A$19:A5799)+1</f>
        <v>5782</v>
      </c>
      <c r="B5800" s="120" t="s">
        <v>41</v>
      </c>
      <c r="C5800" s="144" t="s">
        <v>1709</v>
      </c>
      <c r="D5800" s="144" t="s">
        <v>6178</v>
      </c>
      <c r="E5800" s="145" t="s">
        <v>4365</v>
      </c>
      <c r="F5800" s="146" t="s">
        <v>6179</v>
      </c>
      <c r="G5800" s="146" t="s">
        <v>6180</v>
      </c>
      <c r="H5800" s="146" t="s">
        <v>6184</v>
      </c>
      <c r="I5800" s="151" t="s">
        <v>417</v>
      </c>
      <c r="J5800" s="147">
        <v>10</v>
      </c>
      <c r="K5800" s="147">
        <v>29300</v>
      </c>
      <c r="L5800" s="148">
        <v>293000</v>
      </c>
      <c r="M5800" s="120" t="s">
        <v>56</v>
      </c>
      <c r="N5800" s="149">
        <v>23440</v>
      </c>
      <c r="O5800" s="169"/>
      <c r="P5800" s="154" t="s">
        <v>4117</v>
      </c>
      <c r="Q5800" s="158" t="s">
        <v>50</v>
      </c>
      <c r="R5800" s="142">
        <f t="shared" si="90"/>
        <v>8</v>
      </c>
    </row>
    <row r="5801" ht="22.5" s="109" customFormat="1">
      <c r="A5801" s="119">
        <f>MAX($A$19:A5800)+1</f>
        <v>5783</v>
      </c>
      <c r="B5801" s="120" t="s">
        <v>41</v>
      </c>
      <c r="C5801" s="144" t="s">
        <v>1709</v>
      </c>
      <c r="D5801" s="144" t="s">
        <v>6185</v>
      </c>
      <c r="E5801" s="145" t="s">
        <v>4318</v>
      </c>
      <c r="F5801" s="146" t="s">
        <v>6179</v>
      </c>
      <c r="G5801" s="146" t="s">
        <v>6180</v>
      </c>
      <c r="H5801" s="146" t="s">
        <v>6186</v>
      </c>
      <c r="I5801" s="151" t="s">
        <v>417</v>
      </c>
      <c r="J5801" s="147">
        <v>118</v>
      </c>
      <c r="K5801" s="147">
        <v>29300</v>
      </c>
      <c r="L5801" s="148">
        <v>3457400</v>
      </c>
      <c r="M5801" s="120" t="s">
        <v>56</v>
      </c>
      <c r="N5801" s="149">
        <v>276592</v>
      </c>
      <c r="O5801" s="169"/>
      <c r="P5801" s="154" t="s">
        <v>4117</v>
      </c>
      <c r="Q5801" s="158" t="s">
        <v>50</v>
      </c>
      <c r="R5801" s="142">
        <f t="shared" si="90"/>
        <v>8</v>
      </c>
    </row>
    <row r="5802" ht="22.5" s="109" customFormat="1">
      <c r="A5802" s="119">
        <f>MAX($A$19:A5801)+1</f>
        <v>5784</v>
      </c>
      <c r="B5802" s="120" t="s">
        <v>41</v>
      </c>
      <c r="C5802" s="144" t="s">
        <v>1709</v>
      </c>
      <c r="D5802" s="144" t="s">
        <v>6185</v>
      </c>
      <c r="E5802" s="145" t="s">
        <v>4318</v>
      </c>
      <c r="F5802" s="146" t="s">
        <v>6179</v>
      </c>
      <c r="G5802" s="146" t="s">
        <v>6180</v>
      </c>
      <c r="H5802" s="146" t="s">
        <v>6181</v>
      </c>
      <c r="I5802" s="151" t="s">
        <v>417</v>
      </c>
      <c r="J5802" s="147">
        <v>747</v>
      </c>
      <c r="K5802" s="147">
        <v>29300</v>
      </c>
      <c r="L5802" s="148">
        <v>21887100</v>
      </c>
      <c r="M5802" s="120" t="s">
        <v>56</v>
      </c>
      <c r="N5802" s="149">
        <v>1750968</v>
      </c>
      <c r="O5802" s="169"/>
      <c r="P5802" s="154" t="s">
        <v>4117</v>
      </c>
      <c r="Q5802" s="158" t="s">
        <v>50</v>
      </c>
      <c r="R5802" s="142">
        <f t="shared" si="90"/>
        <v>8</v>
      </c>
    </row>
    <row r="5803" ht="22.5" s="109" customFormat="1">
      <c r="A5803" s="119">
        <f>MAX($A$19:A5802)+1</f>
        <v>5785</v>
      </c>
      <c r="B5803" s="120" t="s">
        <v>41</v>
      </c>
      <c r="C5803" s="144" t="s">
        <v>1709</v>
      </c>
      <c r="D5803" s="144" t="s">
        <v>6187</v>
      </c>
      <c r="E5803" s="145">
        <v>45243</v>
      </c>
      <c r="F5803" s="146" t="s">
        <v>6179</v>
      </c>
      <c r="G5803" s="146" t="s">
        <v>6180</v>
      </c>
      <c r="H5803" s="146" t="s">
        <v>6188</v>
      </c>
      <c r="I5803" s="151" t="s">
        <v>417</v>
      </c>
      <c r="J5803" s="147">
        <v>37</v>
      </c>
      <c r="K5803" s="147">
        <v>26800</v>
      </c>
      <c r="L5803" s="148">
        <v>991600</v>
      </c>
      <c r="M5803" s="120" t="s">
        <v>56</v>
      </c>
      <c r="N5803" s="149">
        <v>79328</v>
      </c>
      <c r="O5803" s="169"/>
      <c r="P5803" s="154" t="s">
        <v>4117</v>
      </c>
      <c r="Q5803" s="158" t="s">
        <v>50</v>
      </c>
      <c r="R5803" s="142">
        <f t="shared" si="90"/>
        <v>8</v>
      </c>
    </row>
    <row r="5804" ht="22.5" s="109" customFormat="1">
      <c r="A5804" s="119">
        <f>MAX($A$19:A5803)+1</f>
        <v>5786</v>
      </c>
      <c r="B5804" s="120" t="s">
        <v>41</v>
      </c>
      <c r="C5804" s="144" t="s">
        <v>1709</v>
      </c>
      <c r="D5804" s="144" t="s">
        <v>6189</v>
      </c>
      <c r="E5804" s="145" t="s">
        <v>4462</v>
      </c>
      <c r="F5804" s="146" t="s">
        <v>6179</v>
      </c>
      <c r="G5804" s="146" t="s">
        <v>6180</v>
      </c>
      <c r="H5804" s="146" t="s">
        <v>6183</v>
      </c>
      <c r="I5804" s="151" t="s">
        <v>417</v>
      </c>
      <c r="J5804" s="147">
        <v>12</v>
      </c>
      <c r="K5804" s="147">
        <v>29300</v>
      </c>
      <c r="L5804" s="148">
        <v>351600</v>
      </c>
      <c r="M5804" s="120" t="s">
        <v>56</v>
      </c>
      <c r="N5804" s="149">
        <v>28128</v>
      </c>
      <c r="O5804" s="169"/>
      <c r="P5804" s="154" t="s">
        <v>4117</v>
      </c>
      <c r="Q5804" s="158" t="s">
        <v>50</v>
      </c>
      <c r="R5804" s="142">
        <f t="shared" si="90"/>
        <v>8</v>
      </c>
    </row>
    <row r="5805" ht="22.5" s="109" customFormat="1">
      <c r="A5805" s="119">
        <f>MAX($A$19:A5804)+1</f>
        <v>5787</v>
      </c>
      <c r="B5805" s="120" t="s">
        <v>41</v>
      </c>
      <c r="C5805" s="144" t="s">
        <v>1709</v>
      </c>
      <c r="D5805" s="144" t="s">
        <v>6189</v>
      </c>
      <c r="E5805" s="145" t="s">
        <v>4462</v>
      </c>
      <c r="F5805" s="146" t="s">
        <v>6179</v>
      </c>
      <c r="G5805" s="146" t="s">
        <v>6180</v>
      </c>
      <c r="H5805" s="146" t="s">
        <v>6182</v>
      </c>
      <c r="I5805" s="151" t="s">
        <v>417</v>
      </c>
      <c r="J5805" s="147">
        <v>111</v>
      </c>
      <c r="K5805" s="147">
        <v>29300</v>
      </c>
      <c r="L5805" s="148">
        <v>3252300</v>
      </c>
      <c r="M5805" s="120" t="s">
        <v>56</v>
      </c>
      <c r="N5805" s="149">
        <v>260184</v>
      </c>
      <c r="O5805" s="169"/>
      <c r="P5805" s="154" t="s">
        <v>4117</v>
      </c>
      <c r="Q5805" s="158" t="s">
        <v>50</v>
      </c>
      <c r="R5805" s="142">
        <f t="shared" si="90"/>
        <v>8</v>
      </c>
    </row>
    <row r="5806" ht="22.5" s="109" customFormat="1">
      <c r="A5806" s="119">
        <f>MAX($A$19:A5805)+1</f>
        <v>5788</v>
      </c>
      <c r="B5806" s="120" t="s">
        <v>41</v>
      </c>
      <c r="C5806" s="144" t="s">
        <v>1709</v>
      </c>
      <c r="D5806" s="144" t="s">
        <v>6189</v>
      </c>
      <c r="E5806" s="145" t="s">
        <v>4462</v>
      </c>
      <c r="F5806" s="146" t="s">
        <v>6179</v>
      </c>
      <c r="G5806" s="146" t="s">
        <v>6180</v>
      </c>
      <c r="H5806" s="146" t="s">
        <v>6186</v>
      </c>
      <c r="I5806" s="151" t="s">
        <v>417</v>
      </c>
      <c r="J5806" s="147">
        <v>17</v>
      </c>
      <c r="K5806" s="147">
        <v>29300</v>
      </c>
      <c r="L5806" s="148">
        <v>498100</v>
      </c>
      <c r="M5806" s="120" t="s">
        <v>56</v>
      </c>
      <c r="N5806" s="149">
        <v>39848</v>
      </c>
      <c r="O5806" s="169"/>
      <c r="P5806" s="154" t="s">
        <v>4117</v>
      </c>
      <c r="Q5806" s="158" t="s">
        <v>50</v>
      </c>
      <c r="R5806" s="142">
        <f t="shared" si="90"/>
        <v>8</v>
      </c>
    </row>
    <row r="5807" ht="22.5" s="109" customFormat="1">
      <c r="A5807" s="119">
        <f>MAX($A$19:A5806)+1</f>
        <v>5789</v>
      </c>
      <c r="B5807" s="120" t="s">
        <v>41</v>
      </c>
      <c r="C5807" s="144" t="s">
        <v>1709</v>
      </c>
      <c r="D5807" s="144" t="s">
        <v>6189</v>
      </c>
      <c r="E5807" s="145" t="s">
        <v>4462</v>
      </c>
      <c r="F5807" s="146" t="s">
        <v>6179</v>
      </c>
      <c r="G5807" s="146" t="s">
        <v>6180</v>
      </c>
      <c r="H5807" s="146" t="s">
        <v>6184</v>
      </c>
      <c r="I5807" s="151" t="s">
        <v>417</v>
      </c>
      <c r="J5807" s="147">
        <v>210</v>
      </c>
      <c r="K5807" s="147">
        <v>29300</v>
      </c>
      <c r="L5807" s="148">
        <v>6153000</v>
      </c>
      <c r="M5807" s="120" t="s">
        <v>56</v>
      </c>
      <c r="N5807" s="149">
        <v>492240</v>
      </c>
      <c r="O5807" s="169"/>
      <c r="P5807" s="154" t="s">
        <v>4117</v>
      </c>
      <c r="Q5807" s="158" t="s">
        <v>50</v>
      </c>
      <c r="R5807" s="142">
        <f t="shared" si="90"/>
        <v>8</v>
      </c>
    </row>
    <row r="5808" ht="22.5" s="109" customFormat="1">
      <c r="A5808" s="119">
        <f>MAX($A$19:A5807)+1</f>
        <v>5790</v>
      </c>
      <c r="B5808" s="120" t="s">
        <v>41</v>
      </c>
      <c r="C5808" s="144" t="s">
        <v>1709</v>
      </c>
      <c r="D5808" s="144" t="s">
        <v>6189</v>
      </c>
      <c r="E5808" s="145" t="s">
        <v>4462</v>
      </c>
      <c r="F5808" s="146" t="s">
        <v>6179</v>
      </c>
      <c r="G5808" s="146" t="s">
        <v>6180</v>
      </c>
      <c r="H5808" s="146" t="s">
        <v>6181</v>
      </c>
      <c r="I5808" s="151" t="s">
        <v>417</v>
      </c>
      <c r="J5808" s="147">
        <v>580</v>
      </c>
      <c r="K5808" s="147">
        <v>29300</v>
      </c>
      <c r="L5808" s="148">
        <v>16994000</v>
      </c>
      <c r="M5808" s="120" t="s">
        <v>56</v>
      </c>
      <c r="N5808" s="149">
        <v>1359520</v>
      </c>
      <c r="O5808" s="169"/>
      <c r="P5808" s="154" t="s">
        <v>4117</v>
      </c>
      <c r="Q5808" s="158" t="s">
        <v>50</v>
      </c>
      <c r="R5808" s="142">
        <f t="shared" si="90"/>
        <v>8</v>
      </c>
    </row>
    <row r="5809" ht="22.5" s="109" customFormat="1">
      <c r="A5809" s="119">
        <f>MAX($A$19:A5808)+1</f>
        <v>5791</v>
      </c>
      <c r="B5809" s="120" t="s">
        <v>41</v>
      </c>
      <c r="C5809" s="144" t="s">
        <v>1709</v>
      </c>
      <c r="D5809" s="144" t="s">
        <v>6189</v>
      </c>
      <c r="E5809" s="145" t="s">
        <v>4462</v>
      </c>
      <c r="F5809" s="146" t="s">
        <v>6179</v>
      </c>
      <c r="G5809" s="146" t="s">
        <v>6180</v>
      </c>
      <c r="H5809" s="146" t="s">
        <v>6190</v>
      </c>
      <c r="I5809" s="151" t="s">
        <v>417</v>
      </c>
      <c r="J5809" s="147">
        <v>20</v>
      </c>
      <c r="K5809" s="147">
        <v>29300</v>
      </c>
      <c r="L5809" s="148">
        <v>586000</v>
      </c>
      <c r="M5809" s="120" t="s">
        <v>56</v>
      </c>
      <c r="N5809" s="149">
        <v>46880</v>
      </c>
      <c r="O5809" s="169"/>
      <c r="P5809" s="154" t="s">
        <v>4117</v>
      </c>
      <c r="Q5809" s="158" t="s">
        <v>50</v>
      </c>
      <c r="R5809" s="142">
        <f t="shared" si="90"/>
        <v>8</v>
      </c>
    </row>
    <row r="5810" ht="22.5" s="109" customFormat="1">
      <c r="A5810" s="119">
        <f>MAX($A$19:A5809)+1</f>
        <v>5792</v>
      </c>
      <c r="B5810" s="120" t="s">
        <v>41</v>
      </c>
      <c r="C5810" s="144" t="s">
        <v>1709</v>
      </c>
      <c r="D5810" s="144" t="s">
        <v>6191</v>
      </c>
      <c r="E5810" s="145" t="s">
        <v>4328</v>
      </c>
      <c r="F5810" s="146" t="s">
        <v>6179</v>
      </c>
      <c r="G5810" s="146" t="s">
        <v>6180</v>
      </c>
      <c r="H5810" s="146" t="s">
        <v>6181</v>
      </c>
      <c r="I5810" s="151" t="s">
        <v>417</v>
      </c>
      <c r="J5810" s="147">
        <v>527</v>
      </c>
      <c r="K5810" s="147">
        <v>29300</v>
      </c>
      <c r="L5810" s="148">
        <v>15441100</v>
      </c>
      <c r="M5810" s="120" t="s">
        <v>56</v>
      </c>
      <c r="N5810" s="149">
        <v>1235288</v>
      </c>
      <c r="O5810" s="169"/>
      <c r="P5810" s="154" t="s">
        <v>4117</v>
      </c>
      <c r="Q5810" s="158" t="s">
        <v>50</v>
      </c>
      <c r="R5810" s="142">
        <f t="shared" si="90"/>
        <v>8</v>
      </c>
    </row>
    <row r="5811" ht="22.5" s="109" customFormat="1">
      <c r="A5811" s="119">
        <f>MAX($A$19:A5810)+1</f>
        <v>5793</v>
      </c>
      <c r="B5811" s="120" t="s">
        <v>41</v>
      </c>
      <c r="C5811" s="144" t="s">
        <v>1709</v>
      </c>
      <c r="D5811" s="144" t="s">
        <v>6191</v>
      </c>
      <c r="E5811" s="145" t="s">
        <v>4328</v>
      </c>
      <c r="F5811" s="146" t="s">
        <v>6179</v>
      </c>
      <c r="G5811" s="146" t="s">
        <v>6180</v>
      </c>
      <c r="H5811" s="146" t="s">
        <v>6190</v>
      </c>
      <c r="I5811" s="151" t="s">
        <v>417</v>
      </c>
      <c r="J5811" s="147">
        <v>60</v>
      </c>
      <c r="K5811" s="147">
        <v>29300</v>
      </c>
      <c r="L5811" s="148">
        <v>1758000</v>
      </c>
      <c r="M5811" s="120" t="s">
        <v>56</v>
      </c>
      <c r="N5811" s="149">
        <v>140640</v>
      </c>
      <c r="O5811" s="169"/>
      <c r="P5811" s="154" t="s">
        <v>4117</v>
      </c>
      <c r="Q5811" s="158" t="s">
        <v>50</v>
      </c>
      <c r="R5811" s="142">
        <f t="shared" si="90"/>
        <v>8</v>
      </c>
    </row>
    <row r="5812" ht="22.5" s="109" customFormat="1">
      <c r="A5812" s="119">
        <f>MAX($A$19:A5811)+1</f>
        <v>5794</v>
      </c>
      <c r="B5812" s="120" t="s">
        <v>41</v>
      </c>
      <c r="C5812" s="144" t="s">
        <v>3485</v>
      </c>
      <c r="D5812" s="144" t="s">
        <v>6192</v>
      </c>
      <c r="E5812" s="145">
        <v>45231</v>
      </c>
      <c r="F5812" s="123" t="s">
        <v>3487</v>
      </c>
      <c r="G5812" s="146" t="s">
        <v>3488</v>
      </c>
      <c r="H5812" s="146" t="s">
        <v>3503</v>
      </c>
      <c r="I5812" s="151" t="s">
        <v>1956</v>
      </c>
      <c r="J5812" s="147">
        <v>141600</v>
      </c>
      <c r="K5812" s="147">
        <v>210</v>
      </c>
      <c r="L5812" s="148">
        <v>29736000</v>
      </c>
      <c r="M5812" s="120" t="s">
        <v>56</v>
      </c>
      <c r="N5812" s="149">
        <v>2378880</v>
      </c>
      <c r="O5812" s="169"/>
      <c r="P5812" s="154" t="s">
        <v>4117</v>
      </c>
      <c r="Q5812" s="158" t="s">
        <v>50</v>
      </c>
      <c r="R5812" s="142">
        <f t="shared" si="90"/>
        <v>8</v>
      </c>
    </row>
    <row r="5813" ht="22.5" s="109" customFormat="1">
      <c r="A5813" s="119">
        <f>MAX($A$19:A5812)+1</f>
        <v>5795</v>
      </c>
      <c r="B5813" s="120" t="s">
        <v>41</v>
      </c>
      <c r="C5813" s="144" t="s">
        <v>3485</v>
      </c>
      <c r="D5813" s="144" t="s">
        <v>6192</v>
      </c>
      <c r="E5813" s="145">
        <v>45231</v>
      </c>
      <c r="F5813" s="123" t="s">
        <v>3487</v>
      </c>
      <c r="G5813" s="146" t="s">
        <v>3488</v>
      </c>
      <c r="H5813" s="146" t="s">
        <v>6193</v>
      </c>
      <c r="I5813" s="151" t="s">
        <v>3163</v>
      </c>
      <c r="J5813" s="147">
        <v>7600</v>
      </c>
      <c r="K5813" s="147">
        <v>1300</v>
      </c>
      <c r="L5813" s="148">
        <v>9880000</v>
      </c>
      <c r="M5813" s="120" t="s">
        <v>56</v>
      </c>
      <c r="N5813" s="149">
        <v>790400</v>
      </c>
      <c r="O5813" s="169"/>
      <c r="P5813" s="154" t="s">
        <v>4117</v>
      </c>
      <c r="Q5813" s="158" t="s">
        <v>50</v>
      </c>
      <c r="R5813" s="142">
        <f t="shared" si="90"/>
        <v>8</v>
      </c>
    </row>
    <row r="5814" ht="22.5" s="109" customFormat="1">
      <c r="A5814" s="119">
        <f>MAX($A$19:A5813)+1</f>
        <v>5796</v>
      </c>
      <c r="B5814" s="120" t="s">
        <v>41</v>
      </c>
      <c r="C5814" s="144" t="s">
        <v>3485</v>
      </c>
      <c r="D5814" s="144" t="s">
        <v>6192</v>
      </c>
      <c r="E5814" s="145">
        <v>45231</v>
      </c>
      <c r="F5814" s="123" t="s">
        <v>3487</v>
      </c>
      <c r="G5814" s="146" t="s">
        <v>3488</v>
      </c>
      <c r="H5814" s="146" t="s">
        <v>3504</v>
      </c>
      <c r="I5814" s="151" t="s">
        <v>3163</v>
      </c>
      <c r="J5814" s="147">
        <v>36500</v>
      </c>
      <c r="K5814" s="147">
        <v>1360</v>
      </c>
      <c r="L5814" s="148">
        <v>49640000</v>
      </c>
      <c r="M5814" s="120" t="s">
        <v>56</v>
      </c>
      <c r="N5814" s="149">
        <v>3971200</v>
      </c>
      <c r="O5814" s="169"/>
      <c r="P5814" s="154" t="s">
        <v>4117</v>
      </c>
      <c r="Q5814" s="158" t="s">
        <v>50</v>
      </c>
      <c r="R5814" s="142">
        <f t="shared" si="90"/>
        <v>8</v>
      </c>
    </row>
    <row r="5815" s="109" customFormat="1">
      <c r="A5815" s="119">
        <f>MAX($A$19:A5814)+1</f>
        <v>5797</v>
      </c>
      <c r="B5815" s="120" t="s">
        <v>41</v>
      </c>
      <c r="C5815" s="144" t="s">
        <v>3485</v>
      </c>
      <c r="D5815" s="144" t="s">
        <v>6194</v>
      </c>
      <c r="E5815" s="145" t="s">
        <v>4796</v>
      </c>
      <c r="F5815" s="123" t="s">
        <v>3487</v>
      </c>
      <c r="G5815" s="146" t="s">
        <v>3488</v>
      </c>
      <c r="H5815" s="146" t="s">
        <v>6195</v>
      </c>
      <c r="I5815" s="151" t="s">
        <v>3163</v>
      </c>
      <c r="J5815" s="147">
        <v>12000</v>
      </c>
      <c r="K5815" s="147">
        <v>1300</v>
      </c>
      <c r="L5815" s="148">
        <v>15600000</v>
      </c>
      <c r="M5815" s="120" t="s">
        <v>56</v>
      </c>
      <c r="N5815" s="149">
        <v>1248000</v>
      </c>
      <c r="O5815" s="169"/>
      <c r="P5815" s="154" t="s">
        <v>4117</v>
      </c>
      <c r="Q5815" s="158" t="s">
        <v>50</v>
      </c>
      <c r="R5815" s="142">
        <f t="shared" si="90"/>
        <v>8</v>
      </c>
    </row>
    <row r="5816" ht="22.5" s="109" customFormat="1">
      <c r="A5816" s="119">
        <f>MAX($A$19:A5815)+1</f>
        <v>5798</v>
      </c>
      <c r="B5816" s="120" t="s">
        <v>41</v>
      </c>
      <c r="C5816" s="144" t="s">
        <v>3485</v>
      </c>
      <c r="D5816" s="144" t="s">
        <v>6194</v>
      </c>
      <c r="E5816" s="145" t="s">
        <v>4796</v>
      </c>
      <c r="F5816" s="123" t="s">
        <v>3487</v>
      </c>
      <c r="G5816" s="146" t="s">
        <v>3488</v>
      </c>
      <c r="H5816" s="146" t="s">
        <v>6196</v>
      </c>
      <c r="I5816" s="151" t="s">
        <v>3163</v>
      </c>
      <c r="J5816" s="147">
        <v>11900</v>
      </c>
      <c r="K5816" s="147">
        <v>1300</v>
      </c>
      <c r="L5816" s="148">
        <v>15470000</v>
      </c>
      <c r="M5816" s="120" t="s">
        <v>56</v>
      </c>
      <c r="N5816" s="149">
        <v>1237600</v>
      </c>
      <c r="O5816" s="169"/>
      <c r="P5816" s="154" t="s">
        <v>4117</v>
      </c>
      <c r="Q5816" s="158" t="s">
        <v>50</v>
      </c>
      <c r="R5816" s="142">
        <f t="shared" si="90"/>
        <v>8</v>
      </c>
    </row>
    <row r="5817" s="109" customFormat="1">
      <c r="A5817" s="119">
        <f>MAX($A$19:A5816)+1</f>
        <v>5799</v>
      </c>
      <c r="B5817" s="120" t="s">
        <v>41</v>
      </c>
      <c r="C5817" s="144" t="s">
        <v>3485</v>
      </c>
      <c r="D5817" s="144" t="s">
        <v>6197</v>
      </c>
      <c r="E5817" s="145" t="s">
        <v>4581</v>
      </c>
      <c r="F5817" s="123" t="s">
        <v>3487</v>
      </c>
      <c r="G5817" s="146" t="s">
        <v>3488</v>
      </c>
      <c r="H5817" s="146" t="s">
        <v>3491</v>
      </c>
      <c r="I5817" s="151" t="s">
        <v>1956</v>
      </c>
      <c r="J5817" s="147">
        <v>120000</v>
      </c>
      <c r="K5817" s="147">
        <v>427</v>
      </c>
      <c r="L5817" s="148">
        <v>51240000</v>
      </c>
      <c r="M5817" s="120" t="s">
        <v>56</v>
      </c>
      <c r="N5817" s="149">
        <v>4099200</v>
      </c>
      <c r="O5817" s="169"/>
      <c r="P5817" s="154" t="s">
        <v>4117</v>
      </c>
      <c r="Q5817" s="158" t="s">
        <v>50</v>
      </c>
      <c r="R5817" s="142">
        <f t="shared" si="90"/>
        <v>8</v>
      </c>
    </row>
    <row r="5818" s="109" customFormat="1">
      <c r="A5818" s="119">
        <f>MAX($A$19:A5817)+1</f>
        <v>5800</v>
      </c>
      <c r="B5818" s="120" t="s">
        <v>41</v>
      </c>
      <c r="C5818" s="144" t="s">
        <v>3485</v>
      </c>
      <c r="D5818" s="144" t="s">
        <v>6197</v>
      </c>
      <c r="E5818" s="145" t="s">
        <v>4581</v>
      </c>
      <c r="F5818" s="123" t="s">
        <v>3487</v>
      </c>
      <c r="G5818" s="146" t="s">
        <v>3488</v>
      </c>
      <c r="H5818" s="146" t="s">
        <v>3495</v>
      </c>
      <c r="I5818" s="151" t="s">
        <v>1956</v>
      </c>
      <c r="J5818" s="147">
        <v>15000</v>
      </c>
      <c r="K5818" s="147">
        <v>210</v>
      </c>
      <c r="L5818" s="148">
        <v>3150000</v>
      </c>
      <c r="M5818" s="120" t="s">
        <v>56</v>
      </c>
      <c r="N5818" s="149">
        <v>252000</v>
      </c>
      <c r="O5818" s="169"/>
      <c r="P5818" s="154" t="s">
        <v>4117</v>
      </c>
      <c r="Q5818" s="158" t="s">
        <v>50</v>
      </c>
      <c r="R5818" s="142">
        <f t="shared" si="90"/>
        <v>8</v>
      </c>
    </row>
    <row r="5819" s="109" customFormat="1">
      <c r="A5819" s="119">
        <f>MAX($A$19:A5818)+1</f>
        <v>5801</v>
      </c>
      <c r="B5819" s="120" t="s">
        <v>41</v>
      </c>
      <c r="C5819" s="144" t="s">
        <v>3485</v>
      </c>
      <c r="D5819" s="144" t="s">
        <v>6197</v>
      </c>
      <c r="E5819" s="145" t="s">
        <v>4581</v>
      </c>
      <c r="F5819" s="123" t="s">
        <v>3487</v>
      </c>
      <c r="G5819" s="146" t="s">
        <v>3488</v>
      </c>
      <c r="H5819" s="146" t="s">
        <v>3497</v>
      </c>
      <c r="I5819" s="151" t="s">
        <v>3163</v>
      </c>
      <c r="J5819" s="147">
        <v>6000</v>
      </c>
      <c r="K5819" s="147">
        <v>1360</v>
      </c>
      <c r="L5819" s="148">
        <v>8160000</v>
      </c>
      <c r="M5819" s="120" t="s">
        <v>56</v>
      </c>
      <c r="N5819" s="149">
        <v>652800</v>
      </c>
      <c r="O5819" s="169"/>
      <c r="P5819" s="154" t="s">
        <v>4117</v>
      </c>
      <c r="Q5819" s="158" t="s">
        <v>50</v>
      </c>
      <c r="R5819" s="142">
        <f t="shared" si="90"/>
        <v>8</v>
      </c>
    </row>
    <row r="5820" s="109" customFormat="1">
      <c r="A5820" s="119">
        <f>MAX($A$19:A5819)+1</f>
        <v>5802</v>
      </c>
      <c r="B5820" s="120" t="s">
        <v>41</v>
      </c>
      <c r="C5820" s="144" t="s">
        <v>3485</v>
      </c>
      <c r="D5820" s="144" t="s">
        <v>6197</v>
      </c>
      <c r="E5820" s="145" t="s">
        <v>4581</v>
      </c>
      <c r="F5820" s="123" t="s">
        <v>3487</v>
      </c>
      <c r="G5820" s="146" t="s">
        <v>3488</v>
      </c>
      <c r="H5820" s="146" t="s">
        <v>6198</v>
      </c>
      <c r="I5820" s="151" t="s">
        <v>3163</v>
      </c>
      <c r="J5820" s="147">
        <v>80460</v>
      </c>
      <c r="K5820" s="147">
        <v>1185</v>
      </c>
      <c r="L5820" s="148">
        <v>95345100</v>
      </c>
      <c r="M5820" s="120" t="s">
        <v>56</v>
      </c>
      <c r="N5820" s="149">
        <v>7627608</v>
      </c>
      <c r="O5820" s="169"/>
      <c r="P5820" s="154" t="s">
        <v>4117</v>
      </c>
      <c r="Q5820" s="158" t="s">
        <v>50</v>
      </c>
      <c r="R5820" s="142">
        <f t="shared" si="90"/>
        <v>8</v>
      </c>
    </row>
    <row r="5821" s="109" customFormat="1">
      <c r="A5821" s="119">
        <f>MAX($A$19:A5820)+1</f>
        <v>5803</v>
      </c>
      <c r="B5821" s="120" t="s">
        <v>41</v>
      </c>
      <c r="C5821" s="144" t="s">
        <v>3485</v>
      </c>
      <c r="D5821" s="144" t="s">
        <v>6199</v>
      </c>
      <c r="E5821" s="145">
        <v>45248</v>
      </c>
      <c r="F5821" s="123" t="s">
        <v>3487</v>
      </c>
      <c r="G5821" s="146" t="s">
        <v>3488</v>
      </c>
      <c r="H5821" s="146" t="s">
        <v>6200</v>
      </c>
      <c r="I5821" s="151" t="s">
        <v>3163</v>
      </c>
      <c r="J5821" s="147">
        <v>3100</v>
      </c>
      <c r="K5821" s="147">
        <v>1330</v>
      </c>
      <c r="L5821" s="148">
        <v>4123000</v>
      </c>
      <c r="M5821" s="120" t="s">
        <v>56</v>
      </c>
      <c r="N5821" s="149">
        <v>329840</v>
      </c>
      <c r="O5821" s="169"/>
      <c r="P5821" s="154" t="s">
        <v>4117</v>
      </c>
      <c r="Q5821" s="158" t="s">
        <v>50</v>
      </c>
      <c r="R5821" s="142">
        <f t="shared" si="90"/>
        <v>8</v>
      </c>
    </row>
    <row r="5822" s="109" customFormat="1">
      <c r="A5822" s="119">
        <f>MAX($A$19:A5821)+1</f>
        <v>5804</v>
      </c>
      <c r="B5822" s="120" t="s">
        <v>41</v>
      </c>
      <c r="C5822" s="144" t="s">
        <v>3510</v>
      </c>
      <c r="D5822" s="144" t="s">
        <v>6201</v>
      </c>
      <c r="E5822" s="145">
        <v>45232</v>
      </c>
      <c r="F5822" s="146" t="s">
        <v>3512</v>
      </c>
      <c r="G5822" s="146" t="s">
        <v>3513</v>
      </c>
      <c r="H5822" s="146" t="s">
        <v>6202</v>
      </c>
      <c r="I5822" s="151" t="s">
        <v>3515</v>
      </c>
      <c r="J5822" s="147">
        <v>18563</v>
      </c>
      <c r="K5822" s="147">
        <v>2097</v>
      </c>
      <c r="L5822" s="148">
        <v>38926611</v>
      </c>
      <c r="M5822" s="120" t="s">
        <v>56</v>
      </c>
      <c r="N5822" s="149">
        <v>3114129</v>
      </c>
      <c r="O5822" s="169"/>
      <c r="P5822" s="154" t="s">
        <v>4117</v>
      </c>
      <c r="Q5822" s="158" t="s">
        <v>50</v>
      </c>
      <c r="R5822" s="142">
        <f t="shared" si="90"/>
        <v>8.0000003082724</v>
      </c>
    </row>
    <row r="5823" s="109" customFormat="1">
      <c r="A5823" s="119">
        <f>MAX($A$19:A5822)+1</f>
        <v>5805</v>
      </c>
      <c r="B5823" s="120" t="s">
        <v>41</v>
      </c>
      <c r="C5823" s="144" t="s">
        <v>3510</v>
      </c>
      <c r="D5823" s="144" t="s">
        <v>6203</v>
      </c>
      <c r="E5823" s="145">
        <v>45232</v>
      </c>
      <c r="F5823" s="146" t="s">
        <v>3512</v>
      </c>
      <c r="G5823" s="146" t="s">
        <v>3513</v>
      </c>
      <c r="H5823" s="146" t="s">
        <v>6204</v>
      </c>
      <c r="I5823" s="151" t="s">
        <v>3515</v>
      </c>
      <c r="J5823" s="147">
        <v>13967</v>
      </c>
      <c r="K5823" s="147">
        <v>391</v>
      </c>
      <c r="L5823" s="148">
        <v>5461097</v>
      </c>
      <c r="M5823" s="120" t="s">
        <v>56</v>
      </c>
      <c r="N5823" s="149">
        <v>436888</v>
      </c>
      <c r="O5823" s="169"/>
      <c r="P5823" s="154" t="s">
        <v>4117</v>
      </c>
      <c r="Q5823" s="158" t="s">
        <v>50</v>
      </c>
      <c r="R5823" s="142">
        <f t="shared" si="90"/>
        <v>8.00000439472143</v>
      </c>
    </row>
    <row r="5824" s="109" customFormat="1">
      <c r="A5824" s="119">
        <f>MAX($A$19:A5823)+1</f>
        <v>5806</v>
      </c>
      <c r="B5824" s="120" t="s">
        <v>41</v>
      </c>
      <c r="C5824" s="144" t="s">
        <v>3510</v>
      </c>
      <c r="D5824" s="144" t="s">
        <v>6203</v>
      </c>
      <c r="E5824" s="145">
        <v>45232</v>
      </c>
      <c r="F5824" s="146" t="s">
        <v>3512</v>
      </c>
      <c r="G5824" s="146" t="s">
        <v>3513</v>
      </c>
      <c r="H5824" s="146" t="s">
        <v>6205</v>
      </c>
      <c r="I5824" s="151" t="s">
        <v>3515</v>
      </c>
      <c r="J5824" s="147">
        <v>42394</v>
      </c>
      <c r="K5824" s="147">
        <v>419</v>
      </c>
      <c r="L5824" s="148">
        <v>17763086</v>
      </c>
      <c r="M5824" s="120" t="s">
        <v>56</v>
      </c>
      <c r="N5824" s="149">
        <v>1421048</v>
      </c>
      <c r="O5824" s="169"/>
      <c r="P5824" s="154" t="s">
        <v>4117</v>
      </c>
      <c r="Q5824" s="158" t="s">
        <v>50</v>
      </c>
      <c r="R5824" s="142">
        <f t="shared" si="90"/>
        <v>8.00000630521071</v>
      </c>
    </row>
    <row r="5825" s="109" customFormat="1">
      <c r="A5825" s="119">
        <f>MAX($A$19:A5824)+1</f>
        <v>5807</v>
      </c>
      <c r="B5825" s="120" t="s">
        <v>41</v>
      </c>
      <c r="C5825" s="144" t="s">
        <v>3510</v>
      </c>
      <c r="D5825" s="144" t="s">
        <v>6203</v>
      </c>
      <c r="E5825" s="145">
        <v>45232</v>
      </c>
      <c r="F5825" s="146" t="s">
        <v>3512</v>
      </c>
      <c r="G5825" s="146" t="s">
        <v>3513</v>
      </c>
      <c r="H5825" s="146" t="s">
        <v>6206</v>
      </c>
      <c r="I5825" s="151" t="s">
        <v>3515</v>
      </c>
      <c r="J5825" s="147">
        <v>73164</v>
      </c>
      <c r="K5825" s="147">
        <v>392</v>
      </c>
      <c r="L5825" s="148">
        <v>28680288</v>
      </c>
      <c r="M5825" s="120" t="s">
        <v>56</v>
      </c>
      <c r="N5825" s="149">
        <v>2294422</v>
      </c>
      <c r="O5825" s="169"/>
      <c r="P5825" s="154" t="s">
        <v>4117</v>
      </c>
      <c r="Q5825" s="158" t="s">
        <v>50</v>
      </c>
      <c r="R5825" s="142">
        <f t="shared" si="90"/>
        <v>7.99999637381605</v>
      </c>
    </row>
    <row r="5826" s="109" customFormat="1">
      <c r="A5826" s="119">
        <f>MAX($A$19:A5825)+1</f>
        <v>5808</v>
      </c>
      <c r="B5826" s="120" t="s">
        <v>41</v>
      </c>
      <c r="C5826" s="144" t="s">
        <v>3510</v>
      </c>
      <c r="D5826" s="144" t="s">
        <v>6207</v>
      </c>
      <c r="E5826" s="145">
        <v>45232</v>
      </c>
      <c r="F5826" s="146" t="s">
        <v>3512</v>
      </c>
      <c r="G5826" s="146" t="s">
        <v>3513</v>
      </c>
      <c r="H5826" s="146" t="s">
        <v>3517</v>
      </c>
      <c r="I5826" s="151" t="s">
        <v>3515</v>
      </c>
      <c r="J5826" s="147">
        <v>1800</v>
      </c>
      <c r="K5826" s="147">
        <v>455</v>
      </c>
      <c r="L5826" s="148">
        <v>819000</v>
      </c>
      <c r="M5826" s="120" t="s">
        <v>56</v>
      </c>
      <c r="N5826" s="149">
        <v>65520</v>
      </c>
      <c r="O5826" s="169"/>
      <c r="P5826" s="154" t="s">
        <v>4117</v>
      </c>
      <c r="Q5826" s="158" t="s">
        <v>50</v>
      </c>
      <c r="R5826" s="142">
        <f t="shared" si="90"/>
        <v>8</v>
      </c>
    </row>
    <row r="5827" s="109" customFormat="1">
      <c r="A5827" s="119">
        <f>MAX($A$19:A5826)+1</f>
        <v>5809</v>
      </c>
      <c r="B5827" s="120" t="s">
        <v>41</v>
      </c>
      <c r="C5827" s="144" t="s">
        <v>3510</v>
      </c>
      <c r="D5827" s="144" t="s">
        <v>6208</v>
      </c>
      <c r="E5827" s="145">
        <v>45232</v>
      </c>
      <c r="F5827" s="146" t="s">
        <v>3512</v>
      </c>
      <c r="G5827" s="146" t="s">
        <v>3513</v>
      </c>
      <c r="H5827" s="146" t="s">
        <v>6209</v>
      </c>
      <c r="I5827" s="151" t="s">
        <v>3515</v>
      </c>
      <c r="J5827" s="147">
        <v>15714</v>
      </c>
      <c r="K5827" s="147">
        <v>455</v>
      </c>
      <c r="L5827" s="148">
        <v>7149870</v>
      </c>
      <c r="M5827" s="120" t="s">
        <v>56</v>
      </c>
      <c r="N5827" s="149">
        <v>571990</v>
      </c>
      <c r="O5827" s="169"/>
      <c r="P5827" s="154" t="s">
        <v>4117</v>
      </c>
      <c r="Q5827" s="158" t="s">
        <v>50</v>
      </c>
      <c r="R5827" s="142">
        <f t="shared" si="90"/>
        <v>8.00000559450731</v>
      </c>
    </row>
    <row r="5828" s="109" customFormat="1">
      <c r="A5828" s="119">
        <f>MAX($A$19:A5827)+1</f>
        <v>5810</v>
      </c>
      <c r="B5828" s="120" t="s">
        <v>41</v>
      </c>
      <c r="C5828" s="144" t="s">
        <v>3510</v>
      </c>
      <c r="D5828" s="144" t="s">
        <v>6208</v>
      </c>
      <c r="E5828" s="145">
        <v>45232</v>
      </c>
      <c r="F5828" s="146" t="s">
        <v>3512</v>
      </c>
      <c r="G5828" s="146" t="s">
        <v>3513</v>
      </c>
      <c r="H5828" s="146" t="s">
        <v>3519</v>
      </c>
      <c r="I5828" s="151" t="s">
        <v>3515</v>
      </c>
      <c r="J5828" s="147">
        <v>10569</v>
      </c>
      <c r="K5828" s="147">
        <v>1342</v>
      </c>
      <c r="L5828" s="148">
        <v>14183598</v>
      </c>
      <c r="M5828" s="120" t="s">
        <v>56</v>
      </c>
      <c r="N5828" s="149">
        <v>1134688</v>
      </c>
      <c r="O5828" s="169"/>
      <c r="P5828" s="154" t="s">
        <v>4117</v>
      </c>
      <c r="Q5828" s="158" t="s">
        <v>50</v>
      </c>
      <c r="R5828" s="142">
        <f t="shared" si="90"/>
        <v>8.00000112806356</v>
      </c>
    </row>
    <row r="5829" s="109" customFormat="1">
      <c r="A5829" s="119">
        <f>MAX($A$19:A5828)+1</f>
        <v>5811</v>
      </c>
      <c r="B5829" s="120" t="s">
        <v>41</v>
      </c>
      <c r="C5829" s="144" t="s">
        <v>3510</v>
      </c>
      <c r="D5829" s="144" t="s">
        <v>6208</v>
      </c>
      <c r="E5829" s="145">
        <v>45232</v>
      </c>
      <c r="F5829" s="146" t="s">
        <v>3512</v>
      </c>
      <c r="G5829" s="146" t="s">
        <v>3513</v>
      </c>
      <c r="H5829" s="146" t="s">
        <v>6210</v>
      </c>
      <c r="I5829" s="151" t="s">
        <v>3515</v>
      </c>
      <c r="J5829" s="147">
        <v>13967</v>
      </c>
      <c r="K5829" s="147">
        <v>880</v>
      </c>
      <c r="L5829" s="148">
        <v>12290960</v>
      </c>
      <c r="M5829" s="120" t="s">
        <v>56</v>
      </c>
      <c r="N5829" s="149">
        <v>983277</v>
      </c>
      <c r="O5829" s="169"/>
      <c r="P5829" s="154" t="s">
        <v>4117</v>
      </c>
      <c r="Q5829" s="158" t="s">
        <v>50</v>
      </c>
      <c r="R5829" s="142">
        <f t="shared" si="90"/>
        <v>8.00000162721219</v>
      </c>
    </row>
    <row r="5830" s="109" customFormat="1">
      <c r="A5830" s="119">
        <f>MAX($A$19:A5829)+1</f>
        <v>5812</v>
      </c>
      <c r="B5830" s="120" t="s">
        <v>41</v>
      </c>
      <c r="C5830" s="144" t="s">
        <v>3510</v>
      </c>
      <c r="D5830" s="144" t="s">
        <v>6208</v>
      </c>
      <c r="E5830" s="145">
        <v>45232</v>
      </c>
      <c r="F5830" s="146" t="s">
        <v>3512</v>
      </c>
      <c r="G5830" s="146" t="s">
        <v>3513</v>
      </c>
      <c r="H5830" s="146" t="s">
        <v>3521</v>
      </c>
      <c r="I5830" s="151" t="s">
        <v>3515</v>
      </c>
      <c r="J5830" s="147">
        <v>946</v>
      </c>
      <c r="K5830" s="147">
        <v>880</v>
      </c>
      <c r="L5830" s="148">
        <v>832480</v>
      </c>
      <c r="M5830" s="120" t="s">
        <v>56</v>
      </c>
      <c r="N5830" s="149">
        <v>66598</v>
      </c>
      <c r="O5830" s="169"/>
      <c r="P5830" s="154" t="s">
        <v>4117</v>
      </c>
      <c r="Q5830" s="158" t="s">
        <v>50</v>
      </c>
      <c r="R5830" s="142">
        <f t="shared" si="90"/>
        <v>7.99995195079762</v>
      </c>
    </row>
    <row r="5831" s="109" customFormat="1">
      <c r="A5831" s="119">
        <f>MAX($A$19:A5830)+1</f>
        <v>5813</v>
      </c>
      <c r="B5831" s="120" t="s">
        <v>41</v>
      </c>
      <c r="C5831" s="144" t="s">
        <v>3510</v>
      </c>
      <c r="D5831" s="144" t="s">
        <v>6211</v>
      </c>
      <c r="E5831" s="145">
        <v>45232</v>
      </c>
      <c r="F5831" s="146" t="s">
        <v>3512</v>
      </c>
      <c r="G5831" s="146" t="s">
        <v>3513</v>
      </c>
      <c r="H5831" s="146" t="s">
        <v>6212</v>
      </c>
      <c r="I5831" s="151" t="s">
        <v>3515</v>
      </c>
      <c r="J5831" s="147">
        <v>7200</v>
      </c>
      <c r="K5831" s="147">
        <v>541</v>
      </c>
      <c r="L5831" s="148">
        <v>3895200</v>
      </c>
      <c r="M5831" s="120" t="s">
        <v>56</v>
      </c>
      <c r="N5831" s="149">
        <v>311616</v>
      </c>
      <c r="O5831" s="169"/>
      <c r="P5831" s="154" t="s">
        <v>4117</v>
      </c>
      <c r="Q5831" s="158" t="s">
        <v>50</v>
      </c>
      <c r="R5831" s="142">
        <f t="shared" si="90"/>
        <v>8</v>
      </c>
    </row>
    <row r="5832" s="109" customFormat="1">
      <c r="A5832" s="119">
        <f>MAX($A$19:A5831)+1</f>
        <v>5814</v>
      </c>
      <c r="B5832" s="120" t="s">
        <v>41</v>
      </c>
      <c r="C5832" s="144" t="s">
        <v>3510</v>
      </c>
      <c r="D5832" s="144" t="s">
        <v>6213</v>
      </c>
      <c r="E5832" s="145">
        <v>45232</v>
      </c>
      <c r="F5832" s="146" t="s">
        <v>3512</v>
      </c>
      <c r="G5832" s="146" t="s">
        <v>3513</v>
      </c>
      <c r="H5832" s="146" t="s">
        <v>3528</v>
      </c>
      <c r="I5832" s="151" t="s">
        <v>3515</v>
      </c>
      <c r="J5832" s="147">
        <v>8600</v>
      </c>
      <c r="K5832" s="147">
        <v>549</v>
      </c>
      <c r="L5832" s="148">
        <v>4721400</v>
      </c>
      <c r="M5832" s="120" t="s">
        <v>56</v>
      </c>
      <c r="N5832" s="149">
        <v>377712</v>
      </c>
      <c r="O5832" s="169"/>
      <c r="P5832" s="154" t="s">
        <v>4117</v>
      </c>
      <c r="Q5832" s="158" t="s">
        <v>50</v>
      </c>
      <c r="R5832" s="142">
        <f t="shared" si="90"/>
        <v>8</v>
      </c>
    </row>
    <row r="5833" s="109" customFormat="1">
      <c r="A5833" s="119">
        <f>MAX($A$19:A5832)+1</f>
        <v>5815</v>
      </c>
      <c r="B5833" s="120" t="s">
        <v>41</v>
      </c>
      <c r="C5833" s="144" t="s">
        <v>3510</v>
      </c>
      <c r="D5833" s="144" t="s">
        <v>6214</v>
      </c>
      <c r="E5833" s="145">
        <v>45232</v>
      </c>
      <c r="F5833" s="146" t="s">
        <v>3512</v>
      </c>
      <c r="G5833" s="146" t="s">
        <v>3513</v>
      </c>
      <c r="H5833" s="146" t="s">
        <v>6215</v>
      </c>
      <c r="I5833" s="151" t="s">
        <v>3515</v>
      </c>
      <c r="J5833" s="147">
        <v>14470</v>
      </c>
      <c r="K5833" s="147">
        <v>884</v>
      </c>
      <c r="L5833" s="148">
        <v>12791480</v>
      </c>
      <c r="M5833" s="120" t="s">
        <v>56</v>
      </c>
      <c r="N5833" s="149">
        <v>1023318</v>
      </c>
      <c r="O5833" s="169"/>
      <c r="P5833" s="154" t="s">
        <v>4117</v>
      </c>
      <c r="Q5833" s="158" t="s">
        <v>50</v>
      </c>
      <c r="R5833" s="142">
        <f t="shared" si="90"/>
        <v>7.99999687291854</v>
      </c>
    </row>
    <row r="5834" s="109" customFormat="1">
      <c r="A5834" s="119">
        <f>MAX($A$19:A5833)+1</f>
        <v>5816</v>
      </c>
      <c r="B5834" s="120" t="s">
        <v>41</v>
      </c>
      <c r="C5834" s="144" t="s">
        <v>3510</v>
      </c>
      <c r="D5834" s="144" t="s">
        <v>6216</v>
      </c>
      <c r="E5834" s="145">
        <v>45232</v>
      </c>
      <c r="F5834" s="146" t="s">
        <v>3512</v>
      </c>
      <c r="G5834" s="146" t="s">
        <v>3513</v>
      </c>
      <c r="H5834" s="146" t="s">
        <v>3523</v>
      </c>
      <c r="I5834" s="151" t="s">
        <v>3515</v>
      </c>
      <c r="J5834" s="147">
        <v>13967</v>
      </c>
      <c r="K5834" s="147">
        <v>362</v>
      </c>
      <c r="L5834" s="148">
        <v>5056054</v>
      </c>
      <c r="M5834" s="120" t="s">
        <v>56</v>
      </c>
      <c r="N5834" s="149">
        <v>404484</v>
      </c>
      <c r="O5834" s="169"/>
      <c r="P5834" s="154" t="s">
        <v>4117</v>
      </c>
      <c r="Q5834" s="158" t="s">
        <v>50</v>
      </c>
      <c r="R5834" s="142">
        <f t="shared" si="90"/>
        <v>7.99999367095367</v>
      </c>
    </row>
    <row r="5835" s="109" customFormat="1">
      <c r="A5835" s="119">
        <f>MAX($A$19:A5834)+1</f>
        <v>5817</v>
      </c>
      <c r="B5835" s="120" t="s">
        <v>41</v>
      </c>
      <c r="C5835" s="144" t="s">
        <v>3510</v>
      </c>
      <c r="D5835" s="144" t="s">
        <v>6217</v>
      </c>
      <c r="E5835" s="145">
        <v>45232</v>
      </c>
      <c r="F5835" s="146" t="s">
        <v>3512</v>
      </c>
      <c r="G5835" s="146" t="s">
        <v>3513</v>
      </c>
      <c r="H5835" s="146" t="s">
        <v>3532</v>
      </c>
      <c r="I5835" s="151" t="s">
        <v>3515</v>
      </c>
      <c r="J5835" s="147">
        <v>7553</v>
      </c>
      <c r="K5835" s="147">
        <v>7535</v>
      </c>
      <c r="L5835" s="148">
        <v>56911855</v>
      </c>
      <c r="M5835" s="120" t="s">
        <v>56</v>
      </c>
      <c r="N5835" s="149">
        <v>4552948</v>
      </c>
      <c r="O5835" s="169"/>
      <c r="P5835" s="154" t="s">
        <v>4117</v>
      </c>
      <c r="Q5835" s="158" t="s">
        <v>50</v>
      </c>
      <c r="R5835" s="142">
        <f t="shared" si="90"/>
        <v>7.99999929715874</v>
      </c>
    </row>
    <row r="5836" s="109" customFormat="1">
      <c r="A5836" s="119">
        <f>MAX($A$19:A5835)+1</f>
        <v>5818</v>
      </c>
      <c r="B5836" s="120" t="s">
        <v>41</v>
      </c>
      <c r="C5836" s="144" t="s">
        <v>3510</v>
      </c>
      <c r="D5836" s="144" t="s">
        <v>6218</v>
      </c>
      <c r="E5836" s="145" t="s">
        <v>4554</v>
      </c>
      <c r="F5836" s="146" t="s">
        <v>3512</v>
      </c>
      <c r="G5836" s="146" t="s">
        <v>3513</v>
      </c>
      <c r="H5836" s="146" t="s">
        <v>6205</v>
      </c>
      <c r="I5836" s="151" t="s">
        <v>3515</v>
      </c>
      <c r="J5836" s="147">
        <v>4050</v>
      </c>
      <c r="K5836" s="147">
        <v>419</v>
      </c>
      <c r="L5836" s="148">
        <v>1696950</v>
      </c>
      <c r="M5836" s="120" t="s">
        <v>56</v>
      </c>
      <c r="N5836" s="149">
        <v>135756</v>
      </c>
      <c r="O5836" s="169"/>
      <c r="P5836" s="154" t="s">
        <v>4117</v>
      </c>
      <c r="Q5836" s="158" t="s">
        <v>50</v>
      </c>
      <c r="R5836" s="142">
        <f t="shared" si="90"/>
        <v>8</v>
      </c>
    </row>
    <row r="5837" ht="23.25" customHeight="1" s="109" customFormat="1">
      <c r="A5837" s="119">
        <f>MAX($A$19:A5836)+1</f>
        <v>5819</v>
      </c>
      <c r="B5837" s="120" t="s">
        <v>41</v>
      </c>
      <c r="C5837" s="144" t="s">
        <v>3510</v>
      </c>
      <c r="D5837" s="144" t="s">
        <v>6218</v>
      </c>
      <c r="E5837" s="145" t="s">
        <v>4554</v>
      </c>
      <c r="F5837" s="146" t="s">
        <v>3512</v>
      </c>
      <c r="G5837" s="146" t="s">
        <v>3513</v>
      </c>
      <c r="H5837" s="146" t="s">
        <v>3514</v>
      </c>
      <c r="I5837" s="151" t="s">
        <v>3515</v>
      </c>
      <c r="J5837" s="147">
        <v>5500</v>
      </c>
      <c r="K5837" s="147">
        <v>437</v>
      </c>
      <c r="L5837" s="148">
        <v>2403500</v>
      </c>
      <c r="M5837" s="120" t="s">
        <v>56</v>
      </c>
      <c r="N5837" s="149">
        <v>192280</v>
      </c>
      <c r="O5837" s="169"/>
      <c r="P5837" s="154" t="s">
        <v>4117</v>
      </c>
      <c r="Q5837" s="158" t="s">
        <v>50</v>
      </c>
      <c r="R5837" s="142">
        <f t="shared" si="90"/>
        <v>8</v>
      </c>
    </row>
    <row r="5838" s="109" customFormat="1">
      <c r="A5838" s="119">
        <f>MAX($A$19:A5837)+1</f>
        <v>5820</v>
      </c>
      <c r="B5838" s="120" t="s">
        <v>41</v>
      </c>
      <c r="C5838" s="144" t="s">
        <v>3510</v>
      </c>
      <c r="D5838" s="144" t="s">
        <v>6219</v>
      </c>
      <c r="E5838" s="145">
        <v>45234</v>
      </c>
      <c r="F5838" s="146" t="s">
        <v>3512</v>
      </c>
      <c r="G5838" s="146" t="s">
        <v>3513</v>
      </c>
      <c r="H5838" s="146" t="s">
        <v>3532</v>
      </c>
      <c r="I5838" s="151" t="s">
        <v>3515</v>
      </c>
      <c r="J5838" s="147">
        <v>41138</v>
      </c>
      <c r="K5838" s="147">
        <v>7535</v>
      </c>
      <c r="L5838" s="148">
        <v>309974830</v>
      </c>
      <c r="M5838" s="120" t="s">
        <v>56</v>
      </c>
      <c r="N5838" s="149">
        <v>24797986</v>
      </c>
      <c r="O5838" s="169"/>
      <c r="P5838" s="154" t="s">
        <v>4117</v>
      </c>
      <c r="Q5838" s="158" t="s">
        <v>50</v>
      </c>
      <c r="R5838" s="142">
        <f t="shared" si="90"/>
        <v>7.99999987095726</v>
      </c>
    </row>
    <row r="5839" s="109" customFormat="1">
      <c r="A5839" s="119">
        <f>MAX($A$19:A5838)+1</f>
        <v>5821</v>
      </c>
      <c r="B5839" s="120" t="s">
        <v>41</v>
      </c>
      <c r="C5839" s="144" t="s">
        <v>3510</v>
      </c>
      <c r="D5839" s="144" t="s">
        <v>6220</v>
      </c>
      <c r="E5839" s="145">
        <v>45237</v>
      </c>
      <c r="F5839" s="146" t="s">
        <v>3512</v>
      </c>
      <c r="G5839" s="146" t="s">
        <v>3513</v>
      </c>
      <c r="H5839" s="146" t="s">
        <v>6205</v>
      </c>
      <c r="I5839" s="151" t="s">
        <v>3515</v>
      </c>
      <c r="J5839" s="147">
        <v>7500</v>
      </c>
      <c r="K5839" s="147">
        <v>419</v>
      </c>
      <c r="L5839" s="148">
        <v>3142500</v>
      </c>
      <c r="M5839" s="120" t="s">
        <v>56</v>
      </c>
      <c r="N5839" s="149">
        <v>251400</v>
      </c>
      <c r="O5839" s="169"/>
      <c r="P5839" s="154" t="s">
        <v>4117</v>
      </c>
      <c r="Q5839" s="158" t="s">
        <v>50</v>
      </c>
      <c r="R5839" s="142">
        <f t="shared" si="90"/>
        <v>8</v>
      </c>
    </row>
    <row r="5840" s="109" customFormat="1">
      <c r="A5840" s="119">
        <f>MAX($A$19:A5839)+1</f>
        <v>5822</v>
      </c>
      <c r="B5840" s="120" t="s">
        <v>41</v>
      </c>
      <c r="C5840" s="144" t="s">
        <v>3510</v>
      </c>
      <c r="D5840" s="144" t="s">
        <v>6221</v>
      </c>
      <c r="E5840" s="145">
        <v>45239</v>
      </c>
      <c r="F5840" s="146" t="s">
        <v>3512</v>
      </c>
      <c r="G5840" s="146" t="s">
        <v>3513</v>
      </c>
      <c r="H5840" s="146" t="s">
        <v>3526</v>
      </c>
      <c r="I5840" s="151" t="s">
        <v>3515</v>
      </c>
      <c r="J5840" s="147">
        <v>200</v>
      </c>
      <c r="K5840" s="147">
        <v>2072</v>
      </c>
      <c r="L5840" s="148">
        <v>414400</v>
      </c>
      <c r="M5840" s="120" t="s">
        <v>56</v>
      </c>
      <c r="N5840" s="149">
        <v>33152</v>
      </c>
      <c r="O5840" s="169"/>
      <c r="P5840" s="154" t="s">
        <v>4117</v>
      </c>
      <c r="Q5840" s="158" t="s">
        <v>50</v>
      </c>
      <c r="R5840" s="142">
        <f t="shared" si="90"/>
        <v>8</v>
      </c>
    </row>
    <row r="5841" s="109" customFormat="1">
      <c r="A5841" s="119">
        <f>MAX($A$19:A5840)+1</f>
        <v>5823</v>
      </c>
      <c r="B5841" s="120" t="s">
        <v>41</v>
      </c>
      <c r="C5841" s="144" t="s">
        <v>3510</v>
      </c>
      <c r="D5841" s="144" t="s">
        <v>6222</v>
      </c>
      <c r="E5841" s="145">
        <v>45244</v>
      </c>
      <c r="F5841" s="146" t="s">
        <v>3512</v>
      </c>
      <c r="G5841" s="146" t="s">
        <v>3513</v>
      </c>
      <c r="H5841" s="146" t="s">
        <v>6205</v>
      </c>
      <c r="I5841" s="151" t="s">
        <v>3515</v>
      </c>
      <c r="J5841" s="147">
        <v>36750</v>
      </c>
      <c r="K5841" s="147">
        <v>419</v>
      </c>
      <c r="L5841" s="148">
        <v>15398250</v>
      </c>
      <c r="M5841" s="120" t="s">
        <v>56</v>
      </c>
      <c r="N5841" s="149">
        <v>1231860</v>
      </c>
      <c r="O5841" s="169"/>
      <c r="P5841" s="154" t="s">
        <v>4117</v>
      </c>
      <c r="Q5841" s="158" t="s">
        <v>50</v>
      </c>
      <c r="R5841" s="142">
        <f t="shared" si="90"/>
        <v>8</v>
      </c>
    </row>
    <row r="5842" s="109" customFormat="1">
      <c r="A5842" s="119">
        <f>MAX($A$19:A5841)+1</f>
        <v>5824</v>
      </c>
      <c r="B5842" s="120" t="s">
        <v>41</v>
      </c>
      <c r="C5842" s="144" t="s">
        <v>3510</v>
      </c>
      <c r="D5842" s="144" t="s">
        <v>6223</v>
      </c>
      <c r="E5842" s="145">
        <v>45244</v>
      </c>
      <c r="F5842" s="146" t="s">
        <v>3512</v>
      </c>
      <c r="G5842" s="146" t="s">
        <v>3513</v>
      </c>
      <c r="H5842" s="146" t="s">
        <v>6209</v>
      </c>
      <c r="I5842" s="151" t="s">
        <v>3515</v>
      </c>
      <c r="J5842" s="147">
        <v>14150</v>
      </c>
      <c r="K5842" s="147">
        <v>455</v>
      </c>
      <c r="L5842" s="148">
        <v>6438250</v>
      </c>
      <c r="M5842" s="120" t="s">
        <v>56</v>
      </c>
      <c r="N5842" s="149">
        <v>515060</v>
      </c>
      <c r="O5842" s="169"/>
      <c r="P5842" s="154" t="s">
        <v>4117</v>
      </c>
      <c r="Q5842" s="158" t="s">
        <v>50</v>
      </c>
      <c r="R5842" s="142">
        <f t="shared" si="90"/>
        <v>8</v>
      </c>
    </row>
    <row r="5843" s="109" customFormat="1">
      <c r="A5843" s="119">
        <f>MAX($A$19:A5842)+1</f>
        <v>5825</v>
      </c>
      <c r="B5843" s="120" t="s">
        <v>41</v>
      </c>
      <c r="C5843" s="144" t="s">
        <v>3510</v>
      </c>
      <c r="D5843" s="144" t="s">
        <v>6224</v>
      </c>
      <c r="E5843" s="145">
        <v>45244</v>
      </c>
      <c r="F5843" s="146" t="s">
        <v>3512</v>
      </c>
      <c r="G5843" s="146" t="s">
        <v>3513</v>
      </c>
      <c r="H5843" s="146" t="s">
        <v>3526</v>
      </c>
      <c r="I5843" s="151" t="s">
        <v>3515</v>
      </c>
      <c r="J5843" s="147">
        <v>10050</v>
      </c>
      <c r="K5843" s="147">
        <v>2072</v>
      </c>
      <c r="L5843" s="148">
        <v>20823600</v>
      </c>
      <c r="M5843" s="120" t="s">
        <v>56</v>
      </c>
      <c r="N5843" s="149">
        <v>1665888</v>
      </c>
      <c r="O5843" s="169"/>
      <c r="P5843" s="154" t="s">
        <v>4117</v>
      </c>
      <c r="Q5843" s="158" t="s">
        <v>50</v>
      </c>
      <c r="R5843" s="142">
        <f t="shared" si="90"/>
        <v>8</v>
      </c>
    </row>
    <row r="5844" s="109" customFormat="1">
      <c r="A5844" s="119">
        <f>MAX($A$19:A5843)+1</f>
        <v>5826</v>
      </c>
      <c r="B5844" s="120" t="s">
        <v>41</v>
      </c>
      <c r="C5844" s="144" t="s">
        <v>3510</v>
      </c>
      <c r="D5844" s="144" t="s">
        <v>6225</v>
      </c>
      <c r="E5844" s="145">
        <v>45244</v>
      </c>
      <c r="F5844" s="146" t="s">
        <v>3512</v>
      </c>
      <c r="G5844" s="146" t="s">
        <v>3513</v>
      </c>
      <c r="H5844" s="146" t="s">
        <v>6226</v>
      </c>
      <c r="I5844" s="151" t="s">
        <v>3515</v>
      </c>
      <c r="J5844" s="147">
        <v>22550</v>
      </c>
      <c r="K5844" s="147">
        <v>635</v>
      </c>
      <c r="L5844" s="148">
        <v>14319250</v>
      </c>
      <c r="M5844" s="120" t="s">
        <v>56</v>
      </c>
      <c r="N5844" s="149">
        <v>1145540</v>
      </c>
      <c r="O5844" s="169"/>
      <c r="P5844" s="154" t="s">
        <v>4117</v>
      </c>
      <c r="Q5844" s="158" t="s">
        <v>50</v>
      </c>
      <c r="R5844" s="142">
        <f t="shared" si="90"/>
        <v>8</v>
      </c>
    </row>
    <row r="5845" s="109" customFormat="1">
      <c r="A5845" s="119">
        <f>MAX($A$19:A5844)+1</f>
        <v>5827</v>
      </c>
      <c r="B5845" s="120" t="s">
        <v>41</v>
      </c>
      <c r="C5845" s="144" t="s">
        <v>3510</v>
      </c>
      <c r="D5845" s="144" t="s">
        <v>6227</v>
      </c>
      <c r="E5845" s="145">
        <v>45255</v>
      </c>
      <c r="F5845" s="146" t="s">
        <v>3512</v>
      </c>
      <c r="G5845" s="146" t="s">
        <v>3513</v>
      </c>
      <c r="H5845" s="146" t="s">
        <v>6212</v>
      </c>
      <c r="I5845" s="151" t="s">
        <v>3515</v>
      </c>
      <c r="J5845" s="147">
        <v>3012</v>
      </c>
      <c r="K5845" s="147">
        <v>541</v>
      </c>
      <c r="L5845" s="148">
        <v>1629492</v>
      </c>
      <c r="M5845" s="120" t="s">
        <v>56</v>
      </c>
      <c r="N5845" s="149">
        <v>130359</v>
      </c>
      <c r="O5845" s="169"/>
      <c r="P5845" s="154" t="s">
        <v>4117</v>
      </c>
      <c r="Q5845" s="158" t="s">
        <v>50</v>
      </c>
      <c r="R5845" s="142">
        <f t="shared" si="90"/>
        <v>7.99997790722507</v>
      </c>
    </row>
    <row r="5846" ht="22.5" s="109" customFormat="1">
      <c r="A5846" s="119">
        <f>MAX($A$19:A5845)+1</f>
        <v>5828</v>
      </c>
      <c r="B5846" s="120" t="s">
        <v>41</v>
      </c>
      <c r="C5846" s="144" t="s">
        <v>3533</v>
      </c>
      <c r="D5846" s="144" t="s">
        <v>6228</v>
      </c>
      <c r="E5846" s="145">
        <v>45232</v>
      </c>
      <c r="F5846" s="123" t="s">
        <v>3535</v>
      </c>
      <c r="G5846" s="146" t="s">
        <v>3536</v>
      </c>
      <c r="H5846" s="146" t="s">
        <v>3537</v>
      </c>
      <c r="I5846" s="151" t="s">
        <v>3515</v>
      </c>
      <c r="J5846" s="147">
        <v>926</v>
      </c>
      <c r="K5846" s="147">
        <v>1083</v>
      </c>
      <c r="L5846" s="148">
        <v>1002858</v>
      </c>
      <c r="M5846" s="120" t="s">
        <v>229</v>
      </c>
      <c r="N5846" s="149">
        <v>100286</v>
      </c>
      <c r="O5846" s="169"/>
      <c r="P5846" s="154" t="s">
        <v>4117</v>
      </c>
      <c r="Q5846" s="158" t="s">
        <v>50</v>
      </c>
      <c r="R5846" s="142">
        <f t="shared" si="90"/>
        <v>10.0000199430029</v>
      </c>
    </row>
    <row r="5847" ht="22.5" s="109" customFormat="1">
      <c r="A5847" s="119">
        <f>MAX($A$19:A5846)+1</f>
        <v>5829</v>
      </c>
      <c r="B5847" s="120" t="s">
        <v>41</v>
      </c>
      <c r="C5847" s="144" t="s">
        <v>3533</v>
      </c>
      <c r="D5847" s="144" t="s">
        <v>6228</v>
      </c>
      <c r="E5847" s="145">
        <v>45232</v>
      </c>
      <c r="F5847" s="123" t="s">
        <v>3535</v>
      </c>
      <c r="G5847" s="146" t="s">
        <v>3536</v>
      </c>
      <c r="H5847" s="146" t="s">
        <v>3537</v>
      </c>
      <c r="I5847" s="151" t="s">
        <v>3515</v>
      </c>
      <c r="J5847" s="147">
        <v>13937</v>
      </c>
      <c r="K5847" s="147">
        <v>1083</v>
      </c>
      <c r="L5847" s="148">
        <v>15093771</v>
      </c>
      <c r="M5847" s="120" t="s">
        <v>229</v>
      </c>
      <c r="N5847" s="149">
        <v>1509377</v>
      </c>
      <c r="O5847" s="169"/>
      <c r="P5847" s="154" t="s">
        <v>4117</v>
      </c>
      <c r="Q5847" s="158" t="s">
        <v>50</v>
      </c>
      <c r="R5847" s="142">
        <f t="shared" si="90"/>
        <v>9.99999933747504</v>
      </c>
    </row>
    <row r="5848" ht="22.5" s="109" customFormat="1">
      <c r="A5848" s="119">
        <f>MAX($A$19:A5847)+1</f>
        <v>5830</v>
      </c>
      <c r="B5848" s="120" t="s">
        <v>41</v>
      </c>
      <c r="C5848" s="144" t="s">
        <v>3533</v>
      </c>
      <c r="D5848" s="144" t="s">
        <v>6228</v>
      </c>
      <c r="E5848" s="145">
        <v>45232</v>
      </c>
      <c r="F5848" s="123" t="s">
        <v>3535</v>
      </c>
      <c r="G5848" s="146" t="s">
        <v>3536</v>
      </c>
      <c r="H5848" s="146" t="s">
        <v>3537</v>
      </c>
      <c r="I5848" s="151" t="s">
        <v>3515</v>
      </c>
      <c r="J5848" s="147">
        <v>10539</v>
      </c>
      <c r="K5848" s="147">
        <v>1083</v>
      </c>
      <c r="L5848" s="148">
        <v>11413737</v>
      </c>
      <c r="M5848" s="120" t="s">
        <v>229</v>
      </c>
      <c r="N5848" s="149">
        <v>1141374</v>
      </c>
      <c r="O5848" s="169"/>
      <c r="P5848" s="154" t="s">
        <v>4117</v>
      </c>
      <c r="Q5848" s="158" t="s">
        <v>50</v>
      </c>
      <c r="R5848" s="142">
        <f t="shared" si="90"/>
        <v>10.0000026284117</v>
      </c>
    </row>
    <row r="5849" ht="22.5" s="109" customFormat="1">
      <c r="A5849" s="119">
        <f>MAX($A$19:A5848)+1</f>
        <v>5831</v>
      </c>
      <c r="B5849" s="120" t="s">
        <v>41</v>
      </c>
      <c r="C5849" s="144" t="s">
        <v>3533</v>
      </c>
      <c r="D5849" s="144" t="s">
        <v>6228</v>
      </c>
      <c r="E5849" s="145">
        <v>45232</v>
      </c>
      <c r="F5849" s="123" t="s">
        <v>3535</v>
      </c>
      <c r="G5849" s="146" t="s">
        <v>3536</v>
      </c>
      <c r="H5849" s="146" t="s">
        <v>3537</v>
      </c>
      <c r="I5849" s="151" t="s">
        <v>3515</v>
      </c>
      <c r="J5849" s="147">
        <v>17490</v>
      </c>
      <c r="K5849" s="147">
        <v>1083</v>
      </c>
      <c r="L5849" s="148">
        <v>18941670</v>
      </c>
      <c r="M5849" s="120" t="s">
        <v>229</v>
      </c>
      <c r="N5849" s="149">
        <v>1894167</v>
      </c>
      <c r="O5849" s="169"/>
      <c r="P5849" s="154" t="s">
        <v>4117</v>
      </c>
      <c r="Q5849" s="158" t="s">
        <v>50</v>
      </c>
      <c r="R5849" s="142">
        <f t="shared" si="90"/>
        <v>10</v>
      </c>
    </row>
    <row r="5850" ht="22.5" s="109" customFormat="1">
      <c r="A5850" s="119">
        <f>MAX($A$19:A5849)+1</f>
        <v>5832</v>
      </c>
      <c r="B5850" s="120" t="s">
        <v>41</v>
      </c>
      <c r="C5850" s="144" t="s">
        <v>3533</v>
      </c>
      <c r="D5850" s="144" t="s">
        <v>6228</v>
      </c>
      <c r="E5850" s="145">
        <v>45232</v>
      </c>
      <c r="F5850" s="123" t="s">
        <v>3535</v>
      </c>
      <c r="G5850" s="146" t="s">
        <v>3536</v>
      </c>
      <c r="H5850" s="146" t="s">
        <v>3537</v>
      </c>
      <c r="I5850" s="151" t="s">
        <v>3515</v>
      </c>
      <c r="J5850" s="147">
        <v>4620</v>
      </c>
      <c r="K5850" s="147">
        <v>1083</v>
      </c>
      <c r="L5850" s="148">
        <v>5003460</v>
      </c>
      <c r="M5850" s="120" t="s">
        <v>229</v>
      </c>
      <c r="N5850" s="149">
        <v>500346</v>
      </c>
      <c r="O5850" s="169"/>
      <c r="P5850" s="154" t="s">
        <v>4117</v>
      </c>
      <c r="Q5850" s="158" t="s">
        <v>50</v>
      </c>
      <c r="R5850" s="142">
        <f t="shared" si="90"/>
        <v>10</v>
      </c>
    </row>
    <row r="5851" ht="22.5" s="109" customFormat="1">
      <c r="A5851" s="119">
        <f>MAX($A$19:A5850)+1</f>
        <v>5833</v>
      </c>
      <c r="B5851" s="120" t="s">
        <v>41</v>
      </c>
      <c r="C5851" s="144" t="s">
        <v>3533</v>
      </c>
      <c r="D5851" s="144" t="s">
        <v>6228</v>
      </c>
      <c r="E5851" s="145">
        <v>45232</v>
      </c>
      <c r="F5851" s="123" t="s">
        <v>3535</v>
      </c>
      <c r="G5851" s="146" t="s">
        <v>3536</v>
      </c>
      <c r="H5851" s="146" t="s">
        <v>3537</v>
      </c>
      <c r="I5851" s="151" t="s">
        <v>3515</v>
      </c>
      <c r="J5851" s="147">
        <v>20416</v>
      </c>
      <c r="K5851" s="147">
        <v>1083</v>
      </c>
      <c r="L5851" s="148">
        <v>22110528</v>
      </c>
      <c r="M5851" s="120" t="s">
        <v>229</v>
      </c>
      <c r="N5851" s="149">
        <v>2211053</v>
      </c>
      <c r="O5851" s="169"/>
      <c r="P5851" s="154" t="s">
        <v>4117</v>
      </c>
      <c r="Q5851" s="158" t="s">
        <v>50</v>
      </c>
      <c r="R5851" s="142">
        <f t="shared" si="90"/>
        <v>10.0000009045465</v>
      </c>
    </row>
    <row r="5852" ht="22.5" s="109" customFormat="1">
      <c r="A5852" s="119">
        <f>MAX($A$19:A5851)+1</f>
        <v>5834</v>
      </c>
      <c r="B5852" s="120" t="s">
        <v>41</v>
      </c>
      <c r="C5852" s="144" t="s">
        <v>3533</v>
      </c>
      <c r="D5852" s="144" t="s">
        <v>6228</v>
      </c>
      <c r="E5852" s="145">
        <v>45232</v>
      </c>
      <c r="F5852" s="123" t="s">
        <v>3535</v>
      </c>
      <c r="G5852" s="146" t="s">
        <v>3536</v>
      </c>
      <c r="H5852" s="146" t="s">
        <v>3537</v>
      </c>
      <c r="I5852" s="151" t="s">
        <v>3515</v>
      </c>
      <c r="J5852" s="147">
        <v>18020</v>
      </c>
      <c r="K5852" s="147">
        <v>1083</v>
      </c>
      <c r="L5852" s="148">
        <v>19515660</v>
      </c>
      <c r="M5852" s="120" t="s">
        <v>229</v>
      </c>
      <c r="N5852" s="149">
        <v>1951566</v>
      </c>
      <c r="O5852" s="169"/>
      <c r="P5852" s="154" t="s">
        <v>4117</v>
      </c>
      <c r="Q5852" s="158" t="s">
        <v>50</v>
      </c>
      <c r="R5852" s="142">
        <f t="shared" si="90"/>
        <v>10</v>
      </c>
    </row>
    <row r="5853" ht="22.5" s="109" customFormat="1">
      <c r="A5853" s="119">
        <f>MAX($A$19:A5852)+1</f>
        <v>5835</v>
      </c>
      <c r="B5853" s="120" t="s">
        <v>41</v>
      </c>
      <c r="C5853" s="144" t="s">
        <v>3533</v>
      </c>
      <c r="D5853" s="144" t="s">
        <v>6228</v>
      </c>
      <c r="E5853" s="145">
        <v>45232</v>
      </c>
      <c r="F5853" s="123" t="s">
        <v>3535</v>
      </c>
      <c r="G5853" s="146" t="s">
        <v>3536</v>
      </c>
      <c r="H5853" s="146" t="s">
        <v>3537</v>
      </c>
      <c r="I5853" s="151" t="s">
        <v>3515</v>
      </c>
      <c r="J5853" s="147">
        <v>4020</v>
      </c>
      <c r="K5853" s="147">
        <v>1083</v>
      </c>
      <c r="L5853" s="148">
        <v>4353660</v>
      </c>
      <c r="M5853" s="120" t="s">
        <v>229</v>
      </c>
      <c r="N5853" s="149">
        <v>435366</v>
      </c>
      <c r="O5853" s="169"/>
      <c r="P5853" s="154" t="s">
        <v>4117</v>
      </c>
      <c r="Q5853" s="158" t="s">
        <v>50</v>
      </c>
      <c r="R5853" s="142">
        <f t="shared" si="90"/>
        <v>10</v>
      </c>
    </row>
    <row r="5854" ht="22.5" s="109" customFormat="1">
      <c r="A5854" s="119">
        <f>MAX($A$19:A5853)+1</f>
        <v>5836</v>
      </c>
      <c r="B5854" s="120" t="s">
        <v>41</v>
      </c>
      <c r="C5854" s="144" t="s">
        <v>3533</v>
      </c>
      <c r="D5854" s="144" t="s">
        <v>6228</v>
      </c>
      <c r="E5854" s="145">
        <v>45232</v>
      </c>
      <c r="F5854" s="123" t="s">
        <v>3535</v>
      </c>
      <c r="G5854" s="146" t="s">
        <v>3536</v>
      </c>
      <c r="H5854" s="146" t="s">
        <v>3537</v>
      </c>
      <c r="I5854" s="151" t="s">
        <v>3515</v>
      </c>
      <c r="J5854" s="147">
        <v>13550</v>
      </c>
      <c r="K5854" s="147">
        <v>1083</v>
      </c>
      <c r="L5854" s="148">
        <v>14674650</v>
      </c>
      <c r="M5854" s="120" t="s">
        <v>229</v>
      </c>
      <c r="N5854" s="149">
        <v>1467465</v>
      </c>
      <c r="O5854" s="169"/>
      <c r="P5854" s="154" t="s">
        <v>4117</v>
      </c>
      <c r="Q5854" s="158" t="s">
        <v>50</v>
      </c>
      <c r="R5854" s="142">
        <f t="shared" si="90"/>
        <v>10</v>
      </c>
    </row>
    <row r="5855" ht="22.5" s="109" customFormat="1">
      <c r="A5855" s="119">
        <f>MAX($A$19:A5854)+1</f>
        <v>5837</v>
      </c>
      <c r="B5855" s="120" t="s">
        <v>41</v>
      </c>
      <c r="C5855" s="144" t="s">
        <v>3533</v>
      </c>
      <c r="D5855" s="144" t="s">
        <v>6228</v>
      </c>
      <c r="E5855" s="145">
        <v>45232</v>
      </c>
      <c r="F5855" s="123" t="s">
        <v>3535</v>
      </c>
      <c r="G5855" s="146" t="s">
        <v>3536</v>
      </c>
      <c r="H5855" s="146" t="s">
        <v>3537</v>
      </c>
      <c r="I5855" s="151" t="s">
        <v>3515</v>
      </c>
      <c r="J5855" s="147">
        <v>11806</v>
      </c>
      <c r="K5855" s="147">
        <v>1083</v>
      </c>
      <c r="L5855" s="148">
        <v>12785898</v>
      </c>
      <c r="M5855" s="120" t="s">
        <v>229</v>
      </c>
      <c r="N5855" s="149">
        <v>1278590</v>
      </c>
      <c r="O5855" s="169"/>
      <c r="P5855" s="154" t="s">
        <v>4117</v>
      </c>
      <c r="Q5855" s="158" t="s">
        <v>50</v>
      </c>
      <c r="R5855" s="142">
        <f t="shared" si="90"/>
        <v>10.0000015642233</v>
      </c>
    </row>
    <row r="5856" ht="22.5" s="109" customFormat="1">
      <c r="A5856" s="119">
        <f>MAX($A$19:A5855)+1</f>
        <v>5838</v>
      </c>
      <c r="B5856" s="120" t="s">
        <v>41</v>
      </c>
      <c r="C5856" s="144" t="s">
        <v>3533</v>
      </c>
      <c r="D5856" s="144" t="s">
        <v>6228</v>
      </c>
      <c r="E5856" s="145">
        <v>45232</v>
      </c>
      <c r="F5856" s="123" t="s">
        <v>3535</v>
      </c>
      <c r="G5856" s="146" t="s">
        <v>3536</v>
      </c>
      <c r="H5856" s="146" t="s">
        <v>3537</v>
      </c>
      <c r="I5856" s="151" t="s">
        <v>3515</v>
      </c>
      <c r="J5856" s="147">
        <v>41314</v>
      </c>
      <c r="K5856" s="147">
        <v>1083</v>
      </c>
      <c r="L5856" s="148">
        <v>44743062</v>
      </c>
      <c r="M5856" s="120" t="s">
        <v>229</v>
      </c>
      <c r="N5856" s="149">
        <v>4474306</v>
      </c>
      <c r="O5856" s="169"/>
      <c r="P5856" s="154" t="s">
        <v>4117</v>
      </c>
      <c r="Q5856" s="158" t="s">
        <v>50</v>
      </c>
      <c r="R5856" s="142">
        <f t="shared" si="90"/>
        <v>9.99999955300332</v>
      </c>
    </row>
    <row r="5857" ht="22.5" s="109" customFormat="1">
      <c r="A5857" s="119">
        <f>MAX($A$19:A5856)+1</f>
        <v>5839</v>
      </c>
      <c r="B5857" s="120" t="s">
        <v>41</v>
      </c>
      <c r="C5857" s="144" t="s">
        <v>3533</v>
      </c>
      <c r="D5857" s="144" t="s">
        <v>6228</v>
      </c>
      <c r="E5857" s="145">
        <v>45232</v>
      </c>
      <c r="F5857" s="123" t="s">
        <v>3535</v>
      </c>
      <c r="G5857" s="146" t="s">
        <v>3536</v>
      </c>
      <c r="H5857" s="146" t="s">
        <v>3537</v>
      </c>
      <c r="I5857" s="151" t="s">
        <v>3515</v>
      </c>
      <c r="J5857" s="147">
        <v>1020</v>
      </c>
      <c r="K5857" s="147">
        <v>1083</v>
      </c>
      <c r="L5857" s="148">
        <v>1104660</v>
      </c>
      <c r="M5857" s="120" t="s">
        <v>229</v>
      </c>
      <c r="N5857" s="149">
        <v>110466</v>
      </c>
      <c r="O5857" s="169"/>
      <c r="P5857" s="154" t="s">
        <v>4117</v>
      </c>
      <c r="Q5857" s="158" t="s">
        <v>50</v>
      </c>
      <c r="R5857" s="142">
        <f t="shared" si="90"/>
        <v>10</v>
      </c>
    </row>
    <row r="5858" ht="22.5" s="109" customFormat="1">
      <c r="A5858" s="119">
        <f>MAX($A$19:A5857)+1</f>
        <v>5840</v>
      </c>
      <c r="B5858" s="120" t="s">
        <v>41</v>
      </c>
      <c r="C5858" s="144" t="s">
        <v>3533</v>
      </c>
      <c r="D5858" s="144" t="s">
        <v>6228</v>
      </c>
      <c r="E5858" s="145">
        <v>45232</v>
      </c>
      <c r="F5858" s="123" t="s">
        <v>3535</v>
      </c>
      <c r="G5858" s="146" t="s">
        <v>3536</v>
      </c>
      <c r="H5858" s="146" t="s">
        <v>3537</v>
      </c>
      <c r="I5858" s="151" t="s">
        <v>3515</v>
      </c>
      <c r="J5858" s="147">
        <v>16356</v>
      </c>
      <c r="K5858" s="147">
        <v>1083</v>
      </c>
      <c r="L5858" s="148">
        <v>17713548</v>
      </c>
      <c r="M5858" s="120" t="s">
        <v>229</v>
      </c>
      <c r="N5858" s="149">
        <v>1771355</v>
      </c>
      <c r="O5858" s="169"/>
      <c r="P5858" s="154" t="s">
        <v>4117</v>
      </c>
      <c r="Q5858" s="158" t="s">
        <v>50</v>
      </c>
      <c r="R5858" s="142">
        <f t="shared" si="90"/>
        <v>10.0000011290793</v>
      </c>
    </row>
    <row r="5859" ht="22.5" s="109" customFormat="1">
      <c r="A5859" s="119">
        <f>MAX($A$19:A5858)+1</f>
        <v>5841</v>
      </c>
      <c r="B5859" s="120" t="s">
        <v>41</v>
      </c>
      <c r="C5859" s="144" t="s">
        <v>3533</v>
      </c>
      <c r="D5859" s="144" t="s">
        <v>6228</v>
      </c>
      <c r="E5859" s="145">
        <v>45232</v>
      </c>
      <c r="F5859" s="123" t="s">
        <v>3535</v>
      </c>
      <c r="G5859" s="146" t="s">
        <v>3536</v>
      </c>
      <c r="H5859" s="146" t="s">
        <v>3537</v>
      </c>
      <c r="I5859" s="151" t="s">
        <v>3515</v>
      </c>
      <c r="J5859" s="147">
        <v>32868</v>
      </c>
      <c r="K5859" s="147">
        <v>1083</v>
      </c>
      <c r="L5859" s="148">
        <v>35596044</v>
      </c>
      <c r="M5859" s="120" t="s">
        <v>229</v>
      </c>
      <c r="N5859" s="149">
        <v>3559604</v>
      </c>
      <c r="O5859" s="169"/>
      <c r="P5859" s="154" t="s">
        <v>4117</v>
      </c>
      <c r="Q5859" s="158" t="s">
        <v>50</v>
      </c>
      <c r="R5859" s="142">
        <f t="shared" si="90"/>
        <v>9.99999887627962</v>
      </c>
    </row>
    <row r="5860" ht="22.5" s="109" customFormat="1">
      <c r="A5860" s="119">
        <f>MAX($A$19:A5859)+1</f>
        <v>5842</v>
      </c>
      <c r="B5860" s="120" t="s">
        <v>41</v>
      </c>
      <c r="C5860" s="144" t="s">
        <v>3533</v>
      </c>
      <c r="D5860" s="144" t="s">
        <v>6228</v>
      </c>
      <c r="E5860" s="145">
        <v>45232</v>
      </c>
      <c r="F5860" s="123" t="s">
        <v>3535</v>
      </c>
      <c r="G5860" s="146" t="s">
        <v>3536</v>
      </c>
      <c r="H5860" s="146" t="s">
        <v>3537</v>
      </c>
      <c r="I5860" s="151" t="s">
        <v>3515</v>
      </c>
      <c r="J5860" s="147">
        <v>18553</v>
      </c>
      <c r="K5860" s="147">
        <v>1083</v>
      </c>
      <c r="L5860" s="148">
        <v>20092899</v>
      </c>
      <c r="M5860" s="120" t="s">
        <v>229</v>
      </c>
      <c r="N5860" s="149">
        <v>2009290</v>
      </c>
      <c r="O5860" s="169"/>
      <c r="P5860" s="154" t="s">
        <v>4117</v>
      </c>
      <c r="Q5860" s="158" t="s">
        <v>50</v>
      </c>
      <c r="R5860" s="142">
        <f t="shared" si="90"/>
        <v>10.0000004976883</v>
      </c>
    </row>
    <row r="5861" ht="22.5" s="109" customFormat="1">
      <c r="A5861" s="119">
        <f>MAX($A$19:A5860)+1</f>
        <v>5843</v>
      </c>
      <c r="B5861" s="120" t="s">
        <v>41</v>
      </c>
      <c r="C5861" s="144" t="s">
        <v>3533</v>
      </c>
      <c r="D5861" s="144" t="s">
        <v>6228</v>
      </c>
      <c r="E5861" s="145">
        <v>45232</v>
      </c>
      <c r="F5861" s="123" t="s">
        <v>3535</v>
      </c>
      <c r="G5861" s="146" t="s">
        <v>3536</v>
      </c>
      <c r="H5861" s="146" t="s">
        <v>3537</v>
      </c>
      <c r="I5861" s="151" t="s">
        <v>3515</v>
      </c>
      <c r="J5861" s="147">
        <v>31670</v>
      </c>
      <c r="K5861" s="147">
        <v>1083</v>
      </c>
      <c r="L5861" s="148">
        <v>34298610</v>
      </c>
      <c r="M5861" s="120" t="s">
        <v>229</v>
      </c>
      <c r="N5861" s="149">
        <v>3429861</v>
      </c>
      <c r="O5861" s="169"/>
      <c r="P5861" s="154" t="s">
        <v>4117</v>
      </c>
      <c r="Q5861" s="158" t="s">
        <v>50</v>
      </c>
      <c r="R5861" s="142">
        <f t="shared" si="90"/>
        <v>10</v>
      </c>
    </row>
    <row r="5862" ht="22.5" s="109" customFormat="1">
      <c r="A5862" s="119">
        <f>MAX($A$19:A5861)+1</f>
        <v>5844</v>
      </c>
      <c r="B5862" s="120" t="s">
        <v>41</v>
      </c>
      <c r="C5862" s="144" t="s">
        <v>3533</v>
      </c>
      <c r="D5862" s="144" t="s">
        <v>6228</v>
      </c>
      <c r="E5862" s="145">
        <v>45232</v>
      </c>
      <c r="F5862" s="123" t="s">
        <v>3535</v>
      </c>
      <c r="G5862" s="146" t="s">
        <v>3536</v>
      </c>
      <c r="H5862" s="146" t="s">
        <v>3537</v>
      </c>
      <c r="I5862" s="151" t="s">
        <v>3515</v>
      </c>
      <c r="J5862" s="147">
        <v>7117</v>
      </c>
      <c r="K5862" s="147">
        <v>1083</v>
      </c>
      <c r="L5862" s="148">
        <v>7707711</v>
      </c>
      <c r="M5862" s="120" t="s">
        <v>229</v>
      </c>
      <c r="N5862" s="149">
        <v>770771</v>
      </c>
      <c r="O5862" s="169"/>
      <c r="P5862" s="154" t="s">
        <v>4117</v>
      </c>
      <c r="Q5862" s="158" t="s">
        <v>50</v>
      </c>
      <c r="R5862" s="142">
        <f ref="R5862:R5925" t="shared" si="91">N5862/L5862*100</f>
        <v>9.99999870259796</v>
      </c>
    </row>
    <row r="5863" ht="22.5" s="109" customFormat="1">
      <c r="A5863" s="119">
        <f>MAX($A$19:A5862)+1</f>
        <v>5845</v>
      </c>
      <c r="B5863" s="120" t="s">
        <v>41</v>
      </c>
      <c r="C5863" s="144" t="s">
        <v>3533</v>
      </c>
      <c r="D5863" s="144" t="s">
        <v>6228</v>
      </c>
      <c r="E5863" s="145">
        <v>45232</v>
      </c>
      <c r="F5863" s="123" t="s">
        <v>3535</v>
      </c>
      <c r="G5863" s="146" t="s">
        <v>3536</v>
      </c>
      <c r="H5863" s="146" t="s">
        <v>3537</v>
      </c>
      <c r="I5863" s="151" t="s">
        <v>3515</v>
      </c>
      <c r="J5863" s="147">
        <v>4210</v>
      </c>
      <c r="K5863" s="147">
        <v>1083</v>
      </c>
      <c r="L5863" s="148">
        <v>4559430</v>
      </c>
      <c r="M5863" s="120" t="s">
        <v>229</v>
      </c>
      <c r="N5863" s="149">
        <v>455943</v>
      </c>
      <c r="O5863" s="169"/>
      <c r="P5863" s="154" t="s">
        <v>4117</v>
      </c>
      <c r="Q5863" s="158" t="s">
        <v>50</v>
      </c>
      <c r="R5863" s="142">
        <f t="shared" si="91"/>
        <v>10</v>
      </c>
    </row>
    <row r="5864" ht="22.5" s="109" customFormat="1">
      <c r="A5864" s="119">
        <f>MAX($A$19:A5863)+1</f>
        <v>5846</v>
      </c>
      <c r="B5864" s="120" t="s">
        <v>41</v>
      </c>
      <c r="C5864" s="144" t="s">
        <v>3533</v>
      </c>
      <c r="D5864" s="144" t="s">
        <v>6228</v>
      </c>
      <c r="E5864" s="145">
        <v>45232</v>
      </c>
      <c r="F5864" s="123" t="s">
        <v>3535</v>
      </c>
      <c r="G5864" s="146" t="s">
        <v>3536</v>
      </c>
      <c r="H5864" s="146" t="s">
        <v>3537</v>
      </c>
      <c r="I5864" s="151" t="s">
        <v>3515</v>
      </c>
      <c r="J5864" s="147">
        <v>3002</v>
      </c>
      <c r="K5864" s="147">
        <v>1083</v>
      </c>
      <c r="L5864" s="148">
        <v>3251166</v>
      </c>
      <c r="M5864" s="120" t="s">
        <v>229</v>
      </c>
      <c r="N5864" s="149">
        <v>325117</v>
      </c>
      <c r="O5864" s="169"/>
      <c r="P5864" s="154" t="s">
        <v>4117</v>
      </c>
      <c r="Q5864" s="158" t="s">
        <v>50</v>
      </c>
      <c r="R5864" s="142">
        <f t="shared" si="91"/>
        <v>10.0000123032783</v>
      </c>
    </row>
    <row r="5865" ht="22.5" s="109" customFormat="1">
      <c r="A5865" s="119">
        <f>MAX($A$19:A5864)+1</f>
        <v>5847</v>
      </c>
      <c r="B5865" s="120" t="s">
        <v>41</v>
      </c>
      <c r="C5865" s="144" t="s">
        <v>3533</v>
      </c>
      <c r="D5865" s="144" t="s">
        <v>6228</v>
      </c>
      <c r="E5865" s="145">
        <v>45232</v>
      </c>
      <c r="F5865" s="123" t="s">
        <v>3535</v>
      </c>
      <c r="G5865" s="146" t="s">
        <v>3536</v>
      </c>
      <c r="H5865" s="146" t="s">
        <v>3537</v>
      </c>
      <c r="I5865" s="151" t="s">
        <v>3515</v>
      </c>
      <c r="J5865" s="147">
        <v>31071</v>
      </c>
      <c r="K5865" s="147">
        <v>1083</v>
      </c>
      <c r="L5865" s="148">
        <v>33649893</v>
      </c>
      <c r="M5865" s="120" t="s">
        <v>229</v>
      </c>
      <c r="N5865" s="149">
        <v>3364989</v>
      </c>
      <c r="O5865" s="169"/>
      <c r="P5865" s="154" t="s">
        <v>4117</v>
      </c>
      <c r="Q5865" s="158" t="s">
        <v>50</v>
      </c>
      <c r="R5865" s="142">
        <f t="shared" si="91"/>
        <v>9.9999991084667</v>
      </c>
    </row>
    <row r="5866" ht="22.5" s="109" customFormat="1">
      <c r="A5866" s="119">
        <f>MAX($A$19:A5865)+1</f>
        <v>5848</v>
      </c>
      <c r="B5866" s="120" t="s">
        <v>41</v>
      </c>
      <c r="C5866" s="144" t="s">
        <v>3533</v>
      </c>
      <c r="D5866" s="144" t="s">
        <v>6228</v>
      </c>
      <c r="E5866" s="145">
        <v>45232</v>
      </c>
      <c r="F5866" s="123" t="s">
        <v>3535</v>
      </c>
      <c r="G5866" s="146" t="s">
        <v>3536</v>
      </c>
      <c r="H5866" s="146" t="s">
        <v>3537</v>
      </c>
      <c r="I5866" s="151" t="s">
        <v>3515</v>
      </c>
      <c r="J5866" s="147">
        <v>14457</v>
      </c>
      <c r="K5866" s="147">
        <v>1083</v>
      </c>
      <c r="L5866" s="148">
        <v>15656931</v>
      </c>
      <c r="M5866" s="120" t="s">
        <v>229</v>
      </c>
      <c r="N5866" s="149">
        <v>1565693</v>
      </c>
      <c r="O5866" s="169"/>
      <c r="P5866" s="154" t="s">
        <v>4117</v>
      </c>
      <c r="Q5866" s="158" t="s">
        <v>50</v>
      </c>
      <c r="R5866" s="142">
        <f t="shared" si="91"/>
        <v>9.99999936130523</v>
      </c>
    </row>
    <row r="5867" ht="22.5" s="109" customFormat="1">
      <c r="A5867" s="119">
        <f>MAX($A$19:A5866)+1</f>
        <v>5849</v>
      </c>
      <c r="B5867" s="120" t="s">
        <v>41</v>
      </c>
      <c r="C5867" s="144" t="s">
        <v>3533</v>
      </c>
      <c r="D5867" s="144" t="s">
        <v>6228</v>
      </c>
      <c r="E5867" s="145">
        <v>45232</v>
      </c>
      <c r="F5867" s="123" t="s">
        <v>3535</v>
      </c>
      <c r="G5867" s="146" t="s">
        <v>3536</v>
      </c>
      <c r="H5867" s="146" t="s">
        <v>3537</v>
      </c>
      <c r="I5867" s="151" t="s">
        <v>3515</v>
      </c>
      <c r="J5867" s="147">
        <v>28613</v>
      </c>
      <c r="K5867" s="147">
        <v>1083</v>
      </c>
      <c r="L5867" s="148">
        <v>30987879</v>
      </c>
      <c r="M5867" s="120" t="s">
        <v>229</v>
      </c>
      <c r="N5867" s="149">
        <v>3098788</v>
      </c>
      <c r="O5867" s="169"/>
      <c r="P5867" s="154" t="s">
        <v>4117</v>
      </c>
      <c r="Q5867" s="158" t="s">
        <v>50</v>
      </c>
      <c r="R5867" s="142">
        <f t="shared" si="91"/>
        <v>10.0000003227068</v>
      </c>
    </row>
    <row r="5868" ht="22.5" s="109" customFormat="1">
      <c r="A5868" s="119">
        <f>MAX($A$19:A5867)+1</f>
        <v>5850</v>
      </c>
      <c r="B5868" s="120" t="s">
        <v>41</v>
      </c>
      <c r="C5868" s="144" t="s">
        <v>3533</v>
      </c>
      <c r="D5868" s="144" t="s">
        <v>6228</v>
      </c>
      <c r="E5868" s="145">
        <v>45232</v>
      </c>
      <c r="F5868" s="123" t="s">
        <v>3535</v>
      </c>
      <c r="G5868" s="146" t="s">
        <v>3536</v>
      </c>
      <c r="H5868" s="146" t="s">
        <v>3537</v>
      </c>
      <c r="I5868" s="151" t="s">
        <v>3515</v>
      </c>
      <c r="J5868" s="147">
        <v>15460</v>
      </c>
      <c r="K5868" s="147">
        <v>1083</v>
      </c>
      <c r="L5868" s="148">
        <v>16743180</v>
      </c>
      <c r="M5868" s="120" t="s">
        <v>229</v>
      </c>
      <c r="N5868" s="149">
        <v>1674318</v>
      </c>
      <c r="O5868" s="169"/>
      <c r="P5868" s="154" t="s">
        <v>4117</v>
      </c>
      <c r="Q5868" s="158" t="s">
        <v>50</v>
      </c>
      <c r="R5868" s="142">
        <f t="shared" si="91"/>
        <v>10</v>
      </c>
    </row>
    <row r="5869" ht="22.5" s="109" customFormat="1">
      <c r="A5869" s="119">
        <f>MAX($A$19:A5868)+1</f>
        <v>5851</v>
      </c>
      <c r="B5869" s="120" t="s">
        <v>41</v>
      </c>
      <c r="C5869" s="144" t="s">
        <v>3533</v>
      </c>
      <c r="D5869" s="144" t="s">
        <v>6228</v>
      </c>
      <c r="E5869" s="145">
        <v>45232</v>
      </c>
      <c r="F5869" s="123" t="s">
        <v>3535</v>
      </c>
      <c r="G5869" s="146" t="s">
        <v>3536</v>
      </c>
      <c r="H5869" s="146" t="s">
        <v>3537</v>
      </c>
      <c r="I5869" s="151" t="s">
        <v>3515</v>
      </c>
      <c r="J5869" s="147">
        <v>15216</v>
      </c>
      <c r="K5869" s="147">
        <v>1083</v>
      </c>
      <c r="L5869" s="148">
        <v>16478928</v>
      </c>
      <c r="M5869" s="120" t="s">
        <v>229</v>
      </c>
      <c r="N5869" s="149">
        <v>1647893</v>
      </c>
      <c r="O5869" s="169"/>
      <c r="P5869" s="154" t="s">
        <v>4117</v>
      </c>
      <c r="Q5869" s="158" t="s">
        <v>50</v>
      </c>
      <c r="R5869" s="142">
        <f t="shared" si="91"/>
        <v>10.0000012136712</v>
      </c>
    </row>
    <row r="5870" ht="22.5" s="109" customFormat="1">
      <c r="A5870" s="119">
        <f>MAX($A$19:A5869)+1</f>
        <v>5852</v>
      </c>
      <c r="B5870" s="120" t="s">
        <v>41</v>
      </c>
      <c r="C5870" s="144" t="s">
        <v>3533</v>
      </c>
      <c r="D5870" s="144" t="s">
        <v>6228</v>
      </c>
      <c r="E5870" s="145">
        <v>45232</v>
      </c>
      <c r="F5870" s="123" t="s">
        <v>3535</v>
      </c>
      <c r="G5870" s="146" t="s">
        <v>3536</v>
      </c>
      <c r="H5870" s="146" t="s">
        <v>3537</v>
      </c>
      <c r="I5870" s="151" t="s">
        <v>3515</v>
      </c>
      <c r="J5870" s="147">
        <v>57000</v>
      </c>
      <c r="K5870" s="147">
        <v>1083</v>
      </c>
      <c r="L5870" s="148">
        <v>61731000</v>
      </c>
      <c r="M5870" s="120" t="s">
        <v>229</v>
      </c>
      <c r="N5870" s="149">
        <v>6173100</v>
      </c>
      <c r="O5870" s="169"/>
      <c r="P5870" s="154" t="s">
        <v>4117</v>
      </c>
      <c r="Q5870" s="158" t="s">
        <v>50</v>
      </c>
      <c r="R5870" s="142">
        <f t="shared" si="91"/>
        <v>10</v>
      </c>
    </row>
    <row r="5871" ht="22.5" s="109" customFormat="1">
      <c r="A5871" s="119">
        <f>MAX($A$19:A5870)+1</f>
        <v>5853</v>
      </c>
      <c r="B5871" s="120" t="s">
        <v>41</v>
      </c>
      <c r="C5871" s="144" t="s">
        <v>3533</v>
      </c>
      <c r="D5871" s="144" t="s">
        <v>6228</v>
      </c>
      <c r="E5871" s="145">
        <v>45232</v>
      </c>
      <c r="F5871" s="123" t="s">
        <v>3535</v>
      </c>
      <c r="G5871" s="146" t="s">
        <v>3536</v>
      </c>
      <c r="H5871" s="146" t="s">
        <v>3537</v>
      </c>
      <c r="I5871" s="151" t="s">
        <v>3515</v>
      </c>
      <c r="J5871" s="147">
        <v>48651</v>
      </c>
      <c r="K5871" s="147">
        <v>1083</v>
      </c>
      <c r="L5871" s="148">
        <v>52689033</v>
      </c>
      <c r="M5871" s="120" t="s">
        <v>229</v>
      </c>
      <c r="N5871" s="149">
        <v>5268903</v>
      </c>
      <c r="O5871" s="169"/>
      <c r="P5871" s="154" t="s">
        <v>4117</v>
      </c>
      <c r="Q5871" s="158" t="s">
        <v>50</v>
      </c>
      <c r="R5871" s="142">
        <f t="shared" si="91"/>
        <v>9.99999943062155</v>
      </c>
    </row>
    <row r="5872" ht="22.5" s="109" customFormat="1">
      <c r="A5872" s="119">
        <f>MAX($A$19:A5871)+1</f>
        <v>5854</v>
      </c>
      <c r="B5872" s="120" t="s">
        <v>41</v>
      </c>
      <c r="C5872" s="144" t="s">
        <v>3533</v>
      </c>
      <c r="D5872" s="144" t="s">
        <v>6228</v>
      </c>
      <c r="E5872" s="145">
        <v>45232</v>
      </c>
      <c r="F5872" s="123" t="s">
        <v>3535</v>
      </c>
      <c r="G5872" s="146" t="s">
        <v>3536</v>
      </c>
      <c r="H5872" s="146" t="s">
        <v>3537</v>
      </c>
      <c r="I5872" s="151" t="s">
        <v>3515</v>
      </c>
      <c r="J5872" s="147">
        <v>18031</v>
      </c>
      <c r="K5872" s="147">
        <v>1083</v>
      </c>
      <c r="L5872" s="148">
        <v>19527573</v>
      </c>
      <c r="M5872" s="120" t="s">
        <v>229</v>
      </c>
      <c r="N5872" s="149">
        <v>1952757</v>
      </c>
      <c r="O5872" s="169"/>
      <c r="P5872" s="154" t="s">
        <v>4117</v>
      </c>
      <c r="Q5872" s="158" t="s">
        <v>50</v>
      </c>
      <c r="R5872" s="142">
        <f t="shared" si="91"/>
        <v>9.99999846371077</v>
      </c>
    </row>
    <row r="5873" ht="22.5" s="109" customFormat="1">
      <c r="A5873" s="119">
        <f>MAX($A$19:A5872)+1</f>
        <v>5855</v>
      </c>
      <c r="B5873" s="120" t="s">
        <v>41</v>
      </c>
      <c r="C5873" s="144" t="s">
        <v>3533</v>
      </c>
      <c r="D5873" s="144" t="s">
        <v>6228</v>
      </c>
      <c r="E5873" s="145">
        <v>45232</v>
      </c>
      <c r="F5873" s="123" t="s">
        <v>3535</v>
      </c>
      <c r="G5873" s="146" t="s">
        <v>3536</v>
      </c>
      <c r="H5873" s="146" t="s">
        <v>3537</v>
      </c>
      <c r="I5873" s="151" t="s">
        <v>3515</v>
      </c>
      <c r="J5873" s="147">
        <v>16026</v>
      </c>
      <c r="K5873" s="147">
        <v>1083</v>
      </c>
      <c r="L5873" s="148">
        <v>17356158</v>
      </c>
      <c r="M5873" s="120" t="s">
        <v>229</v>
      </c>
      <c r="N5873" s="149">
        <v>1735616</v>
      </c>
      <c r="O5873" s="169"/>
      <c r="P5873" s="154" t="s">
        <v>4117</v>
      </c>
      <c r="Q5873" s="158" t="s">
        <v>50</v>
      </c>
      <c r="R5873" s="142">
        <f t="shared" si="91"/>
        <v>10.0000011523288</v>
      </c>
    </row>
    <row r="5874" ht="22.5" s="109" customFormat="1">
      <c r="A5874" s="119">
        <f>MAX($A$19:A5873)+1</f>
        <v>5856</v>
      </c>
      <c r="B5874" s="120" t="s">
        <v>41</v>
      </c>
      <c r="C5874" s="144" t="s">
        <v>3533</v>
      </c>
      <c r="D5874" s="144" t="s">
        <v>6228</v>
      </c>
      <c r="E5874" s="145">
        <v>45232</v>
      </c>
      <c r="F5874" s="123" t="s">
        <v>3535</v>
      </c>
      <c r="G5874" s="146" t="s">
        <v>3536</v>
      </c>
      <c r="H5874" s="146" t="s">
        <v>3537</v>
      </c>
      <c r="I5874" s="151" t="s">
        <v>3515</v>
      </c>
      <c r="J5874" s="147">
        <v>55604</v>
      </c>
      <c r="K5874" s="147">
        <v>1083</v>
      </c>
      <c r="L5874" s="148">
        <v>60219132</v>
      </c>
      <c r="M5874" s="120" t="s">
        <v>229</v>
      </c>
      <c r="N5874" s="149">
        <v>6021913</v>
      </c>
      <c r="O5874" s="169"/>
      <c r="P5874" s="154" t="s">
        <v>4117</v>
      </c>
      <c r="Q5874" s="158" t="s">
        <v>50</v>
      </c>
      <c r="R5874" s="142">
        <f t="shared" si="91"/>
        <v>9.99999966787964</v>
      </c>
    </row>
    <row r="5875" ht="22.5" s="109" customFormat="1">
      <c r="A5875" s="119">
        <f>MAX($A$19:A5874)+1</f>
        <v>5857</v>
      </c>
      <c r="B5875" s="120" t="s">
        <v>41</v>
      </c>
      <c r="C5875" s="144" t="s">
        <v>3533</v>
      </c>
      <c r="D5875" s="144" t="s">
        <v>6228</v>
      </c>
      <c r="E5875" s="145">
        <v>45232</v>
      </c>
      <c r="F5875" s="123" t="s">
        <v>3535</v>
      </c>
      <c r="G5875" s="146" t="s">
        <v>3536</v>
      </c>
      <c r="H5875" s="146" t="s">
        <v>3537</v>
      </c>
      <c r="I5875" s="151" t="s">
        <v>3515</v>
      </c>
      <c r="J5875" s="147">
        <v>9392</v>
      </c>
      <c r="K5875" s="147">
        <v>1083</v>
      </c>
      <c r="L5875" s="148">
        <v>10171536</v>
      </c>
      <c r="M5875" s="120" t="s">
        <v>229</v>
      </c>
      <c r="N5875" s="149">
        <v>1017154</v>
      </c>
      <c r="O5875" s="169"/>
      <c r="P5875" s="154" t="s">
        <v>4117</v>
      </c>
      <c r="Q5875" s="158" t="s">
        <v>50</v>
      </c>
      <c r="R5875" s="142">
        <f t="shared" si="91"/>
        <v>10.0000039325427</v>
      </c>
    </row>
    <row r="5876" ht="22.5" s="109" customFormat="1">
      <c r="A5876" s="119">
        <f>MAX($A$19:A5875)+1</f>
        <v>5858</v>
      </c>
      <c r="B5876" s="120" t="s">
        <v>41</v>
      </c>
      <c r="C5876" s="144" t="s">
        <v>3533</v>
      </c>
      <c r="D5876" s="144" t="s">
        <v>6228</v>
      </c>
      <c r="E5876" s="145">
        <v>45232</v>
      </c>
      <c r="F5876" s="123" t="s">
        <v>3535</v>
      </c>
      <c r="G5876" s="146" t="s">
        <v>3536</v>
      </c>
      <c r="H5876" s="146" t="s">
        <v>3537</v>
      </c>
      <c r="I5876" s="151" t="s">
        <v>3515</v>
      </c>
      <c r="J5876" s="147">
        <v>100000</v>
      </c>
      <c r="K5876" s="147">
        <v>1083</v>
      </c>
      <c r="L5876" s="148">
        <v>108300000</v>
      </c>
      <c r="M5876" s="120" t="s">
        <v>229</v>
      </c>
      <c r="N5876" s="149">
        <v>10830000</v>
      </c>
      <c r="O5876" s="169"/>
      <c r="P5876" s="154" t="s">
        <v>4117</v>
      </c>
      <c r="Q5876" s="158" t="s">
        <v>50</v>
      </c>
      <c r="R5876" s="142">
        <f t="shared" si="91"/>
        <v>10</v>
      </c>
    </row>
    <row r="5877" ht="22.5" s="109" customFormat="1">
      <c r="A5877" s="119">
        <f>MAX($A$19:A5876)+1</f>
        <v>5859</v>
      </c>
      <c r="B5877" s="120" t="s">
        <v>41</v>
      </c>
      <c r="C5877" s="144" t="s">
        <v>3533</v>
      </c>
      <c r="D5877" s="144" t="s">
        <v>6228</v>
      </c>
      <c r="E5877" s="145">
        <v>45232</v>
      </c>
      <c r="F5877" s="123" t="s">
        <v>3535</v>
      </c>
      <c r="G5877" s="146" t="s">
        <v>3536</v>
      </c>
      <c r="H5877" s="146" t="s">
        <v>3537</v>
      </c>
      <c r="I5877" s="151" t="s">
        <v>3515</v>
      </c>
      <c r="J5877" s="147">
        <v>14430</v>
      </c>
      <c r="K5877" s="147">
        <v>1083</v>
      </c>
      <c r="L5877" s="148">
        <v>15627690</v>
      </c>
      <c r="M5877" s="120" t="s">
        <v>229</v>
      </c>
      <c r="N5877" s="149">
        <v>1562769</v>
      </c>
      <c r="O5877" s="169"/>
      <c r="P5877" s="154" t="s">
        <v>4117</v>
      </c>
      <c r="Q5877" s="158" t="s">
        <v>50</v>
      </c>
      <c r="R5877" s="142">
        <f t="shared" si="91"/>
        <v>10</v>
      </c>
    </row>
    <row r="5878" ht="22.5" s="109" customFormat="1">
      <c r="A5878" s="119">
        <f>MAX($A$19:A5877)+1</f>
        <v>5860</v>
      </c>
      <c r="B5878" s="120" t="s">
        <v>41</v>
      </c>
      <c r="C5878" s="144" t="s">
        <v>3533</v>
      </c>
      <c r="D5878" s="144" t="s">
        <v>6228</v>
      </c>
      <c r="E5878" s="145">
        <v>45232</v>
      </c>
      <c r="F5878" s="123" t="s">
        <v>3535</v>
      </c>
      <c r="G5878" s="146" t="s">
        <v>3536</v>
      </c>
      <c r="H5878" s="146" t="s">
        <v>3537</v>
      </c>
      <c r="I5878" s="151" t="s">
        <v>3515</v>
      </c>
      <c r="J5878" s="147">
        <v>15694</v>
      </c>
      <c r="K5878" s="147">
        <v>1083</v>
      </c>
      <c r="L5878" s="148">
        <v>16996602</v>
      </c>
      <c r="M5878" s="120" t="s">
        <v>229</v>
      </c>
      <c r="N5878" s="149">
        <v>1699660</v>
      </c>
      <c r="O5878" s="169"/>
      <c r="P5878" s="154" t="s">
        <v>4117</v>
      </c>
      <c r="Q5878" s="158" t="s">
        <v>50</v>
      </c>
      <c r="R5878" s="142">
        <f t="shared" si="91"/>
        <v>9.99999882329421</v>
      </c>
    </row>
    <row r="5879" ht="22.5" s="109" customFormat="1">
      <c r="A5879" s="119">
        <f>MAX($A$19:A5878)+1</f>
        <v>5861</v>
      </c>
      <c r="B5879" s="120" t="s">
        <v>41</v>
      </c>
      <c r="C5879" s="144" t="s">
        <v>3533</v>
      </c>
      <c r="D5879" s="144" t="s">
        <v>6228</v>
      </c>
      <c r="E5879" s="145">
        <v>45232</v>
      </c>
      <c r="F5879" s="123" t="s">
        <v>3535</v>
      </c>
      <c r="G5879" s="146" t="s">
        <v>3536</v>
      </c>
      <c r="H5879" s="146" t="s">
        <v>3537</v>
      </c>
      <c r="I5879" s="151" t="s">
        <v>3515</v>
      </c>
      <c r="J5879" s="147">
        <v>1930</v>
      </c>
      <c r="K5879" s="147">
        <v>1083</v>
      </c>
      <c r="L5879" s="148">
        <v>2090190</v>
      </c>
      <c r="M5879" s="120" t="s">
        <v>229</v>
      </c>
      <c r="N5879" s="149">
        <v>209019</v>
      </c>
      <c r="O5879" s="169"/>
      <c r="P5879" s="154" t="s">
        <v>4117</v>
      </c>
      <c r="Q5879" s="158" t="s">
        <v>50</v>
      </c>
      <c r="R5879" s="142">
        <f t="shared" si="91"/>
        <v>10</v>
      </c>
    </row>
    <row r="5880" ht="22.5" s="109" customFormat="1">
      <c r="A5880" s="119">
        <f>MAX($A$19:A5879)+1</f>
        <v>5862</v>
      </c>
      <c r="B5880" s="120" t="s">
        <v>41</v>
      </c>
      <c r="C5880" s="144" t="s">
        <v>3533</v>
      </c>
      <c r="D5880" s="144" t="s">
        <v>6228</v>
      </c>
      <c r="E5880" s="145">
        <v>45232</v>
      </c>
      <c r="F5880" s="123" t="s">
        <v>3535</v>
      </c>
      <c r="G5880" s="146" t="s">
        <v>3536</v>
      </c>
      <c r="H5880" s="146" t="s">
        <v>3537</v>
      </c>
      <c r="I5880" s="151" t="s">
        <v>3515</v>
      </c>
      <c r="J5880" s="147">
        <v>5530</v>
      </c>
      <c r="K5880" s="147">
        <v>1083</v>
      </c>
      <c r="L5880" s="148">
        <v>5988990</v>
      </c>
      <c r="M5880" s="120" t="s">
        <v>229</v>
      </c>
      <c r="N5880" s="149">
        <v>598899</v>
      </c>
      <c r="O5880" s="169"/>
      <c r="P5880" s="154" t="s">
        <v>4117</v>
      </c>
      <c r="Q5880" s="158" t="s">
        <v>50</v>
      </c>
      <c r="R5880" s="142">
        <f t="shared" si="91"/>
        <v>10</v>
      </c>
    </row>
    <row r="5881" ht="22.5" s="109" customFormat="1">
      <c r="A5881" s="119">
        <f>MAX($A$19:A5880)+1</f>
        <v>5863</v>
      </c>
      <c r="B5881" s="120" t="s">
        <v>41</v>
      </c>
      <c r="C5881" s="144" t="s">
        <v>3533</v>
      </c>
      <c r="D5881" s="144" t="s">
        <v>6228</v>
      </c>
      <c r="E5881" s="145">
        <v>45232</v>
      </c>
      <c r="F5881" s="123" t="s">
        <v>3535</v>
      </c>
      <c r="G5881" s="146" t="s">
        <v>3536</v>
      </c>
      <c r="H5881" s="146" t="s">
        <v>3537</v>
      </c>
      <c r="I5881" s="151" t="s">
        <v>3515</v>
      </c>
      <c r="J5881" s="147">
        <v>28563</v>
      </c>
      <c r="K5881" s="147">
        <v>1083</v>
      </c>
      <c r="L5881" s="148">
        <v>30933729</v>
      </c>
      <c r="M5881" s="120" t="s">
        <v>229</v>
      </c>
      <c r="N5881" s="149">
        <v>3093373</v>
      </c>
      <c r="O5881" s="169"/>
      <c r="P5881" s="154" t="s">
        <v>4117</v>
      </c>
      <c r="Q5881" s="158" t="s">
        <v>50</v>
      </c>
      <c r="R5881" s="142">
        <f t="shared" si="91"/>
        <v>10.0000003232717</v>
      </c>
    </row>
    <row r="5882" ht="22.5" s="109" customFormat="1">
      <c r="A5882" s="119">
        <f>MAX($A$19:A5881)+1</f>
        <v>5864</v>
      </c>
      <c r="B5882" s="120" t="s">
        <v>41</v>
      </c>
      <c r="C5882" s="144" t="s">
        <v>3533</v>
      </c>
      <c r="D5882" s="144" t="s">
        <v>6228</v>
      </c>
      <c r="E5882" s="145">
        <v>45232</v>
      </c>
      <c r="F5882" s="123" t="s">
        <v>3535</v>
      </c>
      <c r="G5882" s="146" t="s">
        <v>3536</v>
      </c>
      <c r="H5882" s="146" t="s">
        <v>3537</v>
      </c>
      <c r="I5882" s="151" t="s">
        <v>3515</v>
      </c>
      <c r="J5882" s="147">
        <v>7050</v>
      </c>
      <c r="K5882" s="147">
        <v>1083</v>
      </c>
      <c r="L5882" s="148">
        <v>7635150</v>
      </c>
      <c r="M5882" s="120" t="s">
        <v>229</v>
      </c>
      <c r="N5882" s="149">
        <v>763515</v>
      </c>
      <c r="O5882" s="169"/>
      <c r="P5882" s="154" t="s">
        <v>4117</v>
      </c>
      <c r="Q5882" s="158" t="s">
        <v>50</v>
      </c>
      <c r="R5882" s="142">
        <f t="shared" si="91"/>
        <v>10</v>
      </c>
    </row>
    <row r="5883" ht="22.5" s="109" customFormat="1">
      <c r="A5883" s="119">
        <f>MAX($A$19:A5882)+1</f>
        <v>5865</v>
      </c>
      <c r="B5883" s="120" t="s">
        <v>41</v>
      </c>
      <c r="C5883" s="144" t="s">
        <v>3533</v>
      </c>
      <c r="D5883" s="144" t="s">
        <v>6228</v>
      </c>
      <c r="E5883" s="145">
        <v>45232</v>
      </c>
      <c r="F5883" s="123" t="s">
        <v>3535</v>
      </c>
      <c r="G5883" s="146" t="s">
        <v>3536</v>
      </c>
      <c r="H5883" s="146" t="s">
        <v>3537</v>
      </c>
      <c r="I5883" s="151" t="s">
        <v>3515</v>
      </c>
      <c r="J5883" s="147">
        <v>5000</v>
      </c>
      <c r="K5883" s="147">
        <v>1083</v>
      </c>
      <c r="L5883" s="148">
        <v>5415000</v>
      </c>
      <c r="M5883" s="120" t="s">
        <v>229</v>
      </c>
      <c r="N5883" s="149">
        <v>541500</v>
      </c>
      <c r="O5883" s="169"/>
      <c r="P5883" s="154" t="s">
        <v>4117</v>
      </c>
      <c r="Q5883" s="158" t="s">
        <v>50</v>
      </c>
      <c r="R5883" s="142">
        <f t="shared" si="91"/>
        <v>10</v>
      </c>
    </row>
    <row r="5884" ht="22.5" s="109" customFormat="1">
      <c r="A5884" s="119">
        <f>MAX($A$19:A5883)+1</f>
        <v>5866</v>
      </c>
      <c r="B5884" s="120" t="s">
        <v>41</v>
      </c>
      <c r="C5884" s="144" t="s">
        <v>3533</v>
      </c>
      <c r="D5884" s="144" t="s">
        <v>6228</v>
      </c>
      <c r="E5884" s="145">
        <v>45232</v>
      </c>
      <c r="F5884" s="123" t="s">
        <v>3535</v>
      </c>
      <c r="G5884" s="146" t="s">
        <v>3536</v>
      </c>
      <c r="H5884" s="146" t="s">
        <v>3537</v>
      </c>
      <c r="I5884" s="151" t="s">
        <v>3515</v>
      </c>
      <c r="J5884" s="147">
        <v>15050</v>
      </c>
      <c r="K5884" s="147">
        <v>1083</v>
      </c>
      <c r="L5884" s="148">
        <v>16299150</v>
      </c>
      <c r="M5884" s="120" t="s">
        <v>229</v>
      </c>
      <c r="N5884" s="149">
        <v>1629915</v>
      </c>
      <c r="O5884" s="169"/>
      <c r="P5884" s="154" t="s">
        <v>4117</v>
      </c>
      <c r="Q5884" s="158" t="s">
        <v>50</v>
      </c>
      <c r="R5884" s="142">
        <f t="shared" si="91"/>
        <v>10</v>
      </c>
    </row>
    <row r="5885" ht="22.5" s="109" customFormat="1">
      <c r="A5885" s="119">
        <f>MAX($A$19:A5884)+1</f>
        <v>5867</v>
      </c>
      <c r="B5885" s="120" t="s">
        <v>41</v>
      </c>
      <c r="C5885" s="144" t="s">
        <v>3533</v>
      </c>
      <c r="D5885" s="144" t="s">
        <v>6228</v>
      </c>
      <c r="E5885" s="145">
        <v>45232</v>
      </c>
      <c r="F5885" s="123" t="s">
        <v>3535</v>
      </c>
      <c r="G5885" s="146" t="s">
        <v>3536</v>
      </c>
      <c r="H5885" s="146" t="s">
        <v>3537</v>
      </c>
      <c r="I5885" s="151" t="s">
        <v>3515</v>
      </c>
      <c r="J5885" s="147">
        <v>10000</v>
      </c>
      <c r="K5885" s="147">
        <v>1083</v>
      </c>
      <c r="L5885" s="148">
        <v>10830000</v>
      </c>
      <c r="M5885" s="120" t="s">
        <v>229</v>
      </c>
      <c r="N5885" s="149">
        <v>1083000</v>
      </c>
      <c r="O5885" s="169"/>
      <c r="P5885" s="154" t="s">
        <v>4117</v>
      </c>
      <c r="Q5885" s="158" t="s">
        <v>50</v>
      </c>
      <c r="R5885" s="142">
        <f t="shared" si="91"/>
        <v>10</v>
      </c>
    </row>
    <row r="5886" ht="22.5" s="109" customFormat="1">
      <c r="A5886" s="119">
        <f>MAX($A$19:A5885)+1</f>
        <v>5868</v>
      </c>
      <c r="B5886" s="120" t="s">
        <v>41</v>
      </c>
      <c r="C5886" s="144" t="s">
        <v>3533</v>
      </c>
      <c r="D5886" s="144" t="s">
        <v>6228</v>
      </c>
      <c r="E5886" s="145">
        <v>45232</v>
      </c>
      <c r="F5886" s="123" t="s">
        <v>3535</v>
      </c>
      <c r="G5886" s="146" t="s">
        <v>3536</v>
      </c>
      <c r="H5886" s="146" t="s">
        <v>3537</v>
      </c>
      <c r="I5886" s="151" t="s">
        <v>3515</v>
      </c>
      <c r="J5886" s="147">
        <v>10050</v>
      </c>
      <c r="K5886" s="147">
        <v>1083</v>
      </c>
      <c r="L5886" s="148">
        <v>10884150</v>
      </c>
      <c r="M5886" s="120" t="s">
        <v>229</v>
      </c>
      <c r="N5886" s="149">
        <v>1088415</v>
      </c>
      <c r="O5886" s="169"/>
      <c r="P5886" s="154" t="s">
        <v>4117</v>
      </c>
      <c r="Q5886" s="158" t="s">
        <v>50</v>
      </c>
      <c r="R5886" s="142">
        <f t="shared" si="91"/>
        <v>10</v>
      </c>
    </row>
    <row r="5887" ht="22.5" s="109" customFormat="1">
      <c r="A5887" s="119">
        <f>MAX($A$19:A5886)+1</f>
        <v>5869</v>
      </c>
      <c r="B5887" s="120" t="s">
        <v>41</v>
      </c>
      <c r="C5887" s="144" t="s">
        <v>3533</v>
      </c>
      <c r="D5887" s="144" t="s">
        <v>6228</v>
      </c>
      <c r="E5887" s="145">
        <v>45232</v>
      </c>
      <c r="F5887" s="123" t="s">
        <v>3535</v>
      </c>
      <c r="G5887" s="146" t="s">
        <v>3536</v>
      </c>
      <c r="H5887" s="146" t="s">
        <v>3537</v>
      </c>
      <c r="I5887" s="151" t="s">
        <v>3515</v>
      </c>
      <c r="J5887" s="147">
        <v>16050</v>
      </c>
      <c r="K5887" s="147">
        <v>1083</v>
      </c>
      <c r="L5887" s="148">
        <v>17382150</v>
      </c>
      <c r="M5887" s="120" t="s">
        <v>229</v>
      </c>
      <c r="N5887" s="149">
        <v>1738215</v>
      </c>
      <c r="O5887" s="169"/>
      <c r="P5887" s="154" t="s">
        <v>4117</v>
      </c>
      <c r="Q5887" s="158" t="s">
        <v>50</v>
      </c>
      <c r="R5887" s="142">
        <f t="shared" si="91"/>
        <v>10</v>
      </c>
    </row>
    <row r="5888" ht="22.5" s="109" customFormat="1">
      <c r="A5888" s="119">
        <f>MAX($A$19:A5887)+1</f>
        <v>5870</v>
      </c>
      <c r="B5888" s="120" t="s">
        <v>41</v>
      </c>
      <c r="C5888" s="144" t="s">
        <v>3533</v>
      </c>
      <c r="D5888" s="144" t="s">
        <v>6229</v>
      </c>
      <c r="E5888" s="145" t="s">
        <v>4554</v>
      </c>
      <c r="F5888" s="123" t="s">
        <v>3535</v>
      </c>
      <c r="G5888" s="146" t="s">
        <v>3536</v>
      </c>
      <c r="H5888" s="146" t="s">
        <v>3541</v>
      </c>
      <c r="I5888" s="151" t="s">
        <v>3515</v>
      </c>
      <c r="J5888" s="147">
        <v>5050</v>
      </c>
      <c r="K5888" s="147">
        <v>1440</v>
      </c>
      <c r="L5888" s="148">
        <v>7272000</v>
      </c>
      <c r="M5888" s="120" t="s">
        <v>229</v>
      </c>
      <c r="N5888" s="149">
        <v>727200</v>
      </c>
      <c r="O5888" s="169"/>
      <c r="P5888" s="154" t="s">
        <v>4117</v>
      </c>
      <c r="Q5888" s="158" t="s">
        <v>50</v>
      </c>
      <c r="R5888" s="142">
        <f t="shared" si="91"/>
        <v>10</v>
      </c>
    </row>
    <row r="5889" ht="22.5" s="109" customFormat="1">
      <c r="A5889" s="119">
        <f>MAX($A$19:A5888)+1</f>
        <v>5871</v>
      </c>
      <c r="B5889" s="120" t="s">
        <v>41</v>
      </c>
      <c r="C5889" s="144" t="s">
        <v>3533</v>
      </c>
      <c r="D5889" s="144" t="s">
        <v>6229</v>
      </c>
      <c r="E5889" s="145" t="s">
        <v>4554</v>
      </c>
      <c r="F5889" s="123" t="s">
        <v>3535</v>
      </c>
      <c r="G5889" s="146" t="s">
        <v>3536</v>
      </c>
      <c r="H5889" s="146" t="s">
        <v>3541</v>
      </c>
      <c r="I5889" s="151" t="s">
        <v>3515</v>
      </c>
      <c r="J5889" s="147">
        <v>4050</v>
      </c>
      <c r="K5889" s="147">
        <v>1440</v>
      </c>
      <c r="L5889" s="148">
        <v>5832000</v>
      </c>
      <c r="M5889" s="120" t="s">
        <v>229</v>
      </c>
      <c r="N5889" s="149">
        <v>583200</v>
      </c>
      <c r="O5889" s="169"/>
      <c r="P5889" s="154" t="s">
        <v>4117</v>
      </c>
      <c r="Q5889" s="158" t="s">
        <v>50</v>
      </c>
      <c r="R5889" s="142">
        <f t="shared" si="91"/>
        <v>10</v>
      </c>
    </row>
    <row r="5890" ht="22.5" s="109" customFormat="1">
      <c r="A5890" s="119">
        <f>MAX($A$19:A5889)+1</f>
        <v>5872</v>
      </c>
      <c r="B5890" s="120" t="s">
        <v>41</v>
      </c>
      <c r="C5890" s="144" t="s">
        <v>3533</v>
      </c>
      <c r="D5890" s="144" t="s">
        <v>6229</v>
      </c>
      <c r="E5890" s="145" t="s">
        <v>4554</v>
      </c>
      <c r="F5890" s="123" t="s">
        <v>3535</v>
      </c>
      <c r="G5890" s="146" t="s">
        <v>3536</v>
      </c>
      <c r="H5890" s="146" t="s">
        <v>3541</v>
      </c>
      <c r="I5890" s="151" t="s">
        <v>3515</v>
      </c>
      <c r="J5890" s="147">
        <v>5050</v>
      </c>
      <c r="K5890" s="147">
        <v>1440</v>
      </c>
      <c r="L5890" s="148">
        <v>7272000</v>
      </c>
      <c r="M5890" s="120" t="s">
        <v>229</v>
      </c>
      <c r="N5890" s="149">
        <v>727200</v>
      </c>
      <c r="O5890" s="169"/>
      <c r="P5890" s="154" t="s">
        <v>4117</v>
      </c>
      <c r="Q5890" s="158" t="s">
        <v>50</v>
      </c>
      <c r="R5890" s="142">
        <f t="shared" si="91"/>
        <v>10</v>
      </c>
    </row>
    <row r="5891" ht="22.5" s="109" customFormat="1">
      <c r="A5891" s="119">
        <f>MAX($A$19:A5890)+1</f>
        <v>5873</v>
      </c>
      <c r="B5891" s="120" t="s">
        <v>41</v>
      </c>
      <c r="C5891" s="144" t="s">
        <v>3533</v>
      </c>
      <c r="D5891" s="144" t="s">
        <v>6230</v>
      </c>
      <c r="E5891" s="145" t="s">
        <v>5347</v>
      </c>
      <c r="F5891" s="123" t="s">
        <v>3535</v>
      </c>
      <c r="G5891" s="146" t="s">
        <v>3536</v>
      </c>
      <c r="H5891" s="146" t="s">
        <v>3537</v>
      </c>
      <c r="I5891" s="151" t="s">
        <v>3515</v>
      </c>
      <c r="J5891" s="147">
        <v>15030</v>
      </c>
      <c r="K5891" s="147">
        <v>1083</v>
      </c>
      <c r="L5891" s="148">
        <v>16277490</v>
      </c>
      <c r="M5891" s="120" t="s">
        <v>229</v>
      </c>
      <c r="N5891" s="149">
        <v>1627749</v>
      </c>
      <c r="O5891" s="169"/>
      <c r="P5891" s="154" t="s">
        <v>4117</v>
      </c>
      <c r="Q5891" s="158" t="s">
        <v>50</v>
      </c>
      <c r="R5891" s="142">
        <f t="shared" si="91"/>
        <v>10</v>
      </c>
    </row>
    <row r="5892" ht="22.5" s="109" customFormat="1">
      <c r="A5892" s="119">
        <f>MAX($A$19:A5891)+1</f>
        <v>5874</v>
      </c>
      <c r="B5892" s="120" t="s">
        <v>41</v>
      </c>
      <c r="C5892" s="144" t="s">
        <v>3533</v>
      </c>
      <c r="D5892" s="144" t="s">
        <v>6230</v>
      </c>
      <c r="E5892" s="145" t="s">
        <v>5347</v>
      </c>
      <c r="F5892" s="123" t="s">
        <v>3535</v>
      </c>
      <c r="G5892" s="146" t="s">
        <v>3536</v>
      </c>
      <c r="H5892" s="146" t="s">
        <v>3537</v>
      </c>
      <c r="I5892" s="151" t="s">
        <v>3515</v>
      </c>
      <c r="J5892" s="147">
        <v>4530</v>
      </c>
      <c r="K5892" s="147">
        <v>1083</v>
      </c>
      <c r="L5892" s="148">
        <v>4905990</v>
      </c>
      <c r="M5892" s="120" t="s">
        <v>229</v>
      </c>
      <c r="N5892" s="149">
        <v>490599</v>
      </c>
      <c r="O5892" s="169"/>
      <c r="P5892" s="154" t="s">
        <v>4117</v>
      </c>
      <c r="Q5892" s="158" t="s">
        <v>50</v>
      </c>
      <c r="R5892" s="142">
        <f t="shared" si="91"/>
        <v>10</v>
      </c>
    </row>
    <row r="5893" ht="22.5" s="109" customFormat="1">
      <c r="A5893" s="119">
        <f>MAX($A$19:A5892)+1</f>
        <v>5875</v>
      </c>
      <c r="B5893" s="120" t="s">
        <v>41</v>
      </c>
      <c r="C5893" s="144" t="s">
        <v>3533</v>
      </c>
      <c r="D5893" s="144" t="s">
        <v>6230</v>
      </c>
      <c r="E5893" s="145" t="s">
        <v>5347</v>
      </c>
      <c r="F5893" s="123" t="s">
        <v>3535</v>
      </c>
      <c r="G5893" s="146" t="s">
        <v>3536</v>
      </c>
      <c r="H5893" s="146" t="s">
        <v>3537</v>
      </c>
      <c r="I5893" s="151" t="s">
        <v>3515</v>
      </c>
      <c r="J5893" s="147">
        <v>8030</v>
      </c>
      <c r="K5893" s="147">
        <v>1083</v>
      </c>
      <c r="L5893" s="148">
        <v>8696490</v>
      </c>
      <c r="M5893" s="120" t="s">
        <v>229</v>
      </c>
      <c r="N5893" s="149">
        <v>869649</v>
      </c>
      <c r="O5893" s="169"/>
      <c r="P5893" s="154" t="s">
        <v>4117</v>
      </c>
      <c r="Q5893" s="158" t="s">
        <v>50</v>
      </c>
      <c r="R5893" s="142">
        <f t="shared" si="91"/>
        <v>10</v>
      </c>
    </row>
    <row r="5894" ht="22.5" s="109" customFormat="1">
      <c r="A5894" s="119">
        <f>MAX($A$19:A5893)+1</f>
        <v>5876</v>
      </c>
      <c r="B5894" s="120" t="s">
        <v>41</v>
      </c>
      <c r="C5894" s="144" t="s">
        <v>3533</v>
      </c>
      <c r="D5894" s="144" t="s">
        <v>6230</v>
      </c>
      <c r="E5894" s="145" t="s">
        <v>5347</v>
      </c>
      <c r="F5894" s="123" t="s">
        <v>3535</v>
      </c>
      <c r="G5894" s="146" t="s">
        <v>3536</v>
      </c>
      <c r="H5894" s="146" t="s">
        <v>3537</v>
      </c>
      <c r="I5894" s="151" t="s">
        <v>3515</v>
      </c>
      <c r="J5894" s="147">
        <v>3780</v>
      </c>
      <c r="K5894" s="147">
        <v>1083</v>
      </c>
      <c r="L5894" s="148">
        <v>4093740</v>
      </c>
      <c r="M5894" s="120" t="s">
        <v>229</v>
      </c>
      <c r="N5894" s="149">
        <v>409374</v>
      </c>
      <c r="O5894" s="169"/>
      <c r="P5894" s="154" t="s">
        <v>4117</v>
      </c>
      <c r="Q5894" s="158" t="s">
        <v>50</v>
      </c>
      <c r="R5894" s="142">
        <f t="shared" si="91"/>
        <v>10</v>
      </c>
    </row>
    <row r="5895" ht="22.5" s="109" customFormat="1">
      <c r="A5895" s="119">
        <f>MAX($A$19:A5894)+1</f>
        <v>5877</v>
      </c>
      <c r="B5895" s="120" t="s">
        <v>41</v>
      </c>
      <c r="C5895" s="144" t="s">
        <v>3533</v>
      </c>
      <c r="D5895" s="144" t="s">
        <v>6230</v>
      </c>
      <c r="E5895" s="145" t="s">
        <v>5347</v>
      </c>
      <c r="F5895" s="123" t="s">
        <v>3535</v>
      </c>
      <c r="G5895" s="146" t="s">
        <v>3536</v>
      </c>
      <c r="H5895" s="146" t="s">
        <v>3537</v>
      </c>
      <c r="I5895" s="151" t="s">
        <v>3515</v>
      </c>
      <c r="J5895" s="147">
        <v>2610</v>
      </c>
      <c r="K5895" s="147">
        <v>1083</v>
      </c>
      <c r="L5895" s="148">
        <v>2826630</v>
      </c>
      <c r="M5895" s="120" t="s">
        <v>229</v>
      </c>
      <c r="N5895" s="149">
        <v>282663</v>
      </c>
      <c r="O5895" s="169"/>
      <c r="P5895" s="154" t="s">
        <v>4117</v>
      </c>
      <c r="Q5895" s="158" t="s">
        <v>50</v>
      </c>
      <c r="R5895" s="142">
        <f t="shared" si="91"/>
        <v>10</v>
      </c>
    </row>
    <row r="5896" ht="22.5" s="109" customFormat="1">
      <c r="A5896" s="119">
        <f>MAX($A$19:A5895)+1</f>
        <v>5878</v>
      </c>
      <c r="B5896" s="120" t="s">
        <v>41</v>
      </c>
      <c r="C5896" s="144" t="s">
        <v>3533</v>
      </c>
      <c r="D5896" s="144" t="s">
        <v>6230</v>
      </c>
      <c r="E5896" s="145" t="s">
        <v>5347</v>
      </c>
      <c r="F5896" s="123" t="s">
        <v>3535</v>
      </c>
      <c r="G5896" s="146" t="s">
        <v>3536</v>
      </c>
      <c r="H5896" s="146" t="s">
        <v>3537</v>
      </c>
      <c r="I5896" s="151" t="s">
        <v>3515</v>
      </c>
      <c r="J5896" s="147">
        <v>5771</v>
      </c>
      <c r="K5896" s="147">
        <v>1083</v>
      </c>
      <c r="L5896" s="148">
        <v>6249993</v>
      </c>
      <c r="M5896" s="120" t="s">
        <v>229</v>
      </c>
      <c r="N5896" s="149">
        <v>624999</v>
      </c>
      <c r="O5896" s="169"/>
      <c r="P5896" s="154" t="s">
        <v>4117</v>
      </c>
      <c r="Q5896" s="158" t="s">
        <v>50</v>
      </c>
      <c r="R5896" s="142">
        <f t="shared" si="91"/>
        <v>9.99999519999462</v>
      </c>
    </row>
    <row r="5897" ht="22.5" s="109" customFormat="1">
      <c r="A5897" s="119">
        <f>MAX($A$19:A5896)+1</f>
        <v>5879</v>
      </c>
      <c r="B5897" s="120" t="s">
        <v>41</v>
      </c>
      <c r="C5897" s="144" t="s">
        <v>3533</v>
      </c>
      <c r="D5897" s="144" t="s">
        <v>6230</v>
      </c>
      <c r="E5897" s="145" t="s">
        <v>5347</v>
      </c>
      <c r="F5897" s="123" t="s">
        <v>3535</v>
      </c>
      <c r="G5897" s="146" t="s">
        <v>3536</v>
      </c>
      <c r="H5897" s="146" t="s">
        <v>3537</v>
      </c>
      <c r="I5897" s="151" t="s">
        <v>3515</v>
      </c>
      <c r="J5897" s="147">
        <v>12970</v>
      </c>
      <c r="K5897" s="147">
        <v>1083</v>
      </c>
      <c r="L5897" s="148">
        <v>14046510</v>
      </c>
      <c r="M5897" s="120" t="s">
        <v>229</v>
      </c>
      <c r="N5897" s="149">
        <v>1404651</v>
      </c>
      <c r="O5897" s="169"/>
      <c r="P5897" s="154" t="s">
        <v>4117</v>
      </c>
      <c r="Q5897" s="158" t="s">
        <v>50</v>
      </c>
      <c r="R5897" s="142">
        <f t="shared" si="91"/>
        <v>10</v>
      </c>
    </row>
    <row r="5898" ht="22.5" s="109" customFormat="1">
      <c r="A5898" s="119">
        <f>MAX($A$19:A5897)+1</f>
        <v>5880</v>
      </c>
      <c r="B5898" s="120" t="s">
        <v>41</v>
      </c>
      <c r="C5898" s="144" t="s">
        <v>3533</v>
      </c>
      <c r="D5898" s="144" t="s">
        <v>6230</v>
      </c>
      <c r="E5898" s="145" t="s">
        <v>5347</v>
      </c>
      <c r="F5898" s="123" t="s">
        <v>3535</v>
      </c>
      <c r="G5898" s="146" t="s">
        <v>3536</v>
      </c>
      <c r="H5898" s="146" t="s">
        <v>3537</v>
      </c>
      <c r="I5898" s="151" t="s">
        <v>3515</v>
      </c>
      <c r="J5898" s="147">
        <v>4590</v>
      </c>
      <c r="K5898" s="147">
        <v>1083</v>
      </c>
      <c r="L5898" s="148">
        <v>4970970</v>
      </c>
      <c r="M5898" s="120" t="s">
        <v>229</v>
      </c>
      <c r="N5898" s="149">
        <v>497097</v>
      </c>
      <c r="O5898" s="169"/>
      <c r="P5898" s="154" t="s">
        <v>4117</v>
      </c>
      <c r="Q5898" s="158" t="s">
        <v>50</v>
      </c>
      <c r="R5898" s="142">
        <f t="shared" si="91"/>
        <v>10</v>
      </c>
    </row>
    <row r="5899" ht="22.5" s="109" customFormat="1">
      <c r="A5899" s="119">
        <f>MAX($A$19:A5898)+1</f>
        <v>5881</v>
      </c>
      <c r="B5899" s="120" t="s">
        <v>41</v>
      </c>
      <c r="C5899" s="144" t="s">
        <v>3533</v>
      </c>
      <c r="D5899" s="144" t="s">
        <v>6231</v>
      </c>
      <c r="E5899" s="145" t="s">
        <v>4822</v>
      </c>
      <c r="F5899" s="123" t="s">
        <v>3535</v>
      </c>
      <c r="G5899" s="146" t="s">
        <v>3536</v>
      </c>
      <c r="H5899" s="146" t="s">
        <v>3537</v>
      </c>
      <c r="I5899" s="151" t="s">
        <v>3515</v>
      </c>
      <c r="J5899" s="147">
        <v>7470</v>
      </c>
      <c r="K5899" s="147">
        <v>1083</v>
      </c>
      <c r="L5899" s="148">
        <v>8090010</v>
      </c>
      <c r="M5899" s="120" t="s">
        <v>229</v>
      </c>
      <c r="N5899" s="149">
        <v>809001</v>
      </c>
      <c r="O5899" s="169"/>
      <c r="P5899" s="154" t="s">
        <v>4117</v>
      </c>
      <c r="Q5899" s="158" t="s">
        <v>50</v>
      </c>
      <c r="R5899" s="142">
        <f t="shared" si="91"/>
        <v>10</v>
      </c>
    </row>
    <row r="5900" ht="22.5" s="109" customFormat="1">
      <c r="A5900" s="119">
        <f>MAX($A$19:A5899)+1</f>
        <v>5882</v>
      </c>
      <c r="B5900" s="120" t="s">
        <v>41</v>
      </c>
      <c r="C5900" s="144" t="s">
        <v>3533</v>
      </c>
      <c r="D5900" s="144" t="s">
        <v>6231</v>
      </c>
      <c r="E5900" s="145" t="s">
        <v>4822</v>
      </c>
      <c r="F5900" s="123" t="s">
        <v>3535</v>
      </c>
      <c r="G5900" s="146" t="s">
        <v>3536</v>
      </c>
      <c r="H5900" s="146" t="s">
        <v>3537</v>
      </c>
      <c r="I5900" s="151" t="s">
        <v>3515</v>
      </c>
      <c r="J5900" s="147">
        <v>3043</v>
      </c>
      <c r="K5900" s="147">
        <v>1083</v>
      </c>
      <c r="L5900" s="148">
        <v>3295569</v>
      </c>
      <c r="M5900" s="120" t="s">
        <v>229</v>
      </c>
      <c r="N5900" s="149">
        <v>329557</v>
      </c>
      <c r="O5900" s="169"/>
      <c r="P5900" s="154" t="s">
        <v>4117</v>
      </c>
      <c r="Q5900" s="158" t="s">
        <v>50</v>
      </c>
      <c r="R5900" s="142">
        <f t="shared" si="91"/>
        <v>10.0000030343774</v>
      </c>
    </row>
    <row r="5901" ht="22.5" s="109" customFormat="1">
      <c r="A5901" s="119">
        <f>MAX($A$19:A5900)+1</f>
        <v>5883</v>
      </c>
      <c r="B5901" s="120" t="s">
        <v>41</v>
      </c>
      <c r="C5901" s="144" t="s">
        <v>3533</v>
      </c>
      <c r="D5901" s="144" t="s">
        <v>6231</v>
      </c>
      <c r="E5901" s="145" t="s">
        <v>4822</v>
      </c>
      <c r="F5901" s="123" t="s">
        <v>3535</v>
      </c>
      <c r="G5901" s="146" t="s">
        <v>3536</v>
      </c>
      <c r="H5901" s="146" t="s">
        <v>3537</v>
      </c>
      <c r="I5901" s="151" t="s">
        <v>3515</v>
      </c>
      <c r="J5901" s="147">
        <v>5069</v>
      </c>
      <c r="K5901" s="147">
        <v>1083</v>
      </c>
      <c r="L5901" s="148">
        <v>5489727</v>
      </c>
      <c r="M5901" s="120" t="s">
        <v>229</v>
      </c>
      <c r="N5901" s="149">
        <v>548973</v>
      </c>
      <c r="O5901" s="169"/>
      <c r="P5901" s="154" t="s">
        <v>4117</v>
      </c>
      <c r="Q5901" s="158" t="s">
        <v>50</v>
      </c>
      <c r="R5901" s="142">
        <f t="shared" si="91"/>
        <v>10.0000054647526</v>
      </c>
    </row>
    <row r="5902" ht="22.5" s="109" customFormat="1">
      <c r="A5902" s="119">
        <f>MAX($A$19:A5901)+1</f>
        <v>5884</v>
      </c>
      <c r="B5902" s="120" t="s">
        <v>41</v>
      </c>
      <c r="C5902" s="144" t="s">
        <v>3533</v>
      </c>
      <c r="D5902" s="144" t="s">
        <v>6231</v>
      </c>
      <c r="E5902" s="145" t="s">
        <v>4822</v>
      </c>
      <c r="F5902" s="123" t="s">
        <v>3535</v>
      </c>
      <c r="G5902" s="146" t="s">
        <v>3536</v>
      </c>
      <c r="H5902" s="146" t="s">
        <v>3537</v>
      </c>
      <c r="I5902" s="151" t="s">
        <v>3515</v>
      </c>
      <c r="J5902" s="147">
        <v>3675</v>
      </c>
      <c r="K5902" s="147">
        <v>1083</v>
      </c>
      <c r="L5902" s="148">
        <v>3980025</v>
      </c>
      <c r="M5902" s="120" t="s">
        <v>229</v>
      </c>
      <c r="N5902" s="149">
        <v>398002</v>
      </c>
      <c r="O5902" s="169"/>
      <c r="P5902" s="154" t="s">
        <v>4117</v>
      </c>
      <c r="Q5902" s="158" t="s">
        <v>50</v>
      </c>
      <c r="R5902" s="142">
        <f t="shared" si="91"/>
        <v>9.99998743726484</v>
      </c>
    </row>
    <row r="5903" ht="22.5" s="109" customFormat="1">
      <c r="A5903" s="119">
        <f>MAX($A$19:A5902)+1</f>
        <v>5885</v>
      </c>
      <c r="B5903" s="120" t="s">
        <v>41</v>
      </c>
      <c r="C5903" s="144" t="s">
        <v>3533</v>
      </c>
      <c r="D5903" s="144" t="s">
        <v>6231</v>
      </c>
      <c r="E5903" s="145" t="s">
        <v>4822</v>
      </c>
      <c r="F5903" s="123" t="s">
        <v>3535</v>
      </c>
      <c r="G5903" s="146" t="s">
        <v>3536</v>
      </c>
      <c r="H5903" s="146" t="s">
        <v>3537</v>
      </c>
      <c r="I5903" s="151" t="s">
        <v>3515</v>
      </c>
      <c r="J5903" s="147">
        <v>12294</v>
      </c>
      <c r="K5903" s="147">
        <v>1083</v>
      </c>
      <c r="L5903" s="148">
        <v>13314402</v>
      </c>
      <c r="M5903" s="120" t="s">
        <v>229</v>
      </c>
      <c r="N5903" s="149">
        <v>1331440</v>
      </c>
      <c r="O5903" s="169"/>
      <c r="P5903" s="154" t="s">
        <v>4117</v>
      </c>
      <c r="Q5903" s="158" t="s">
        <v>50</v>
      </c>
      <c r="R5903" s="142">
        <f t="shared" si="91"/>
        <v>9.9999984978672</v>
      </c>
    </row>
    <row r="5904" ht="22.5" s="109" customFormat="1">
      <c r="A5904" s="119">
        <f>MAX($A$19:A5903)+1</f>
        <v>5886</v>
      </c>
      <c r="B5904" s="120" t="s">
        <v>41</v>
      </c>
      <c r="C5904" s="144" t="s">
        <v>3533</v>
      </c>
      <c r="D5904" s="144" t="s">
        <v>6231</v>
      </c>
      <c r="E5904" s="145" t="s">
        <v>4822</v>
      </c>
      <c r="F5904" s="123" t="s">
        <v>3535</v>
      </c>
      <c r="G5904" s="146" t="s">
        <v>3536</v>
      </c>
      <c r="H5904" s="146" t="s">
        <v>3537</v>
      </c>
      <c r="I5904" s="151" t="s">
        <v>3515</v>
      </c>
      <c r="J5904" s="147">
        <v>8051</v>
      </c>
      <c r="K5904" s="147">
        <v>1083</v>
      </c>
      <c r="L5904" s="148">
        <v>8719233</v>
      </c>
      <c r="M5904" s="120" t="s">
        <v>229</v>
      </c>
      <c r="N5904" s="149">
        <v>871923</v>
      </c>
      <c r="O5904" s="169"/>
      <c r="P5904" s="154" t="s">
        <v>4117</v>
      </c>
      <c r="Q5904" s="158" t="s">
        <v>50</v>
      </c>
      <c r="R5904" s="142">
        <f t="shared" si="91"/>
        <v>9.99999655933039</v>
      </c>
    </row>
    <row r="5905" ht="22.5" s="109" customFormat="1">
      <c r="A5905" s="119">
        <f>MAX($A$19:A5904)+1</f>
        <v>5887</v>
      </c>
      <c r="B5905" s="120" t="s">
        <v>41</v>
      </c>
      <c r="C5905" s="144" t="s">
        <v>3533</v>
      </c>
      <c r="D5905" s="144" t="s">
        <v>6231</v>
      </c>
      <c r="E5905" s="145" t="s">
        <v>4822</v>
      </c>
      <c r="F5905" s="123" t="s">
        <v>3535</v>
      </c>
      <c r="G5905" s="146" t="s">
        <v>3536</v>
      </c>
      <c r="H5905" s="146" t="s">
        <v>3537</v>
      </c>
      <c r="I5905" s="151" t="s">
        <v>3515</v>
      </c>
      <c r="J5905" s="147">
        <v>1770</v>
      </c>
      <c r="K5905" s="147">
        <v>1083</v>
      </c>
      <c r="L5905" s="148">
        <v>1916910</v>
      </c>
      <c r="M5905" s="120" t="s">
        <v>229</v>
      </c>
      <c r="N5905" s="149">
        <v>191691</v>
      </c>
      <c r="O5905" s="169"/>
      <c r="P5905" s="154" t="s">
        <v>4117</v>
      </c>
      <c r="Q5905" s="158" t="s">
        <v>50</v>
      </c>
      <c r="R5905" s="142">
        <f t="shared" si="91"/>
        <v>10</v>
      </c>
    </row>
    <row r="5906" ht="22.5" s="109" customFormat="1">
      <c r="A5906" s="119">
        <f>MAX($A$19:A5905)+1</f>
        <v>5888</v>
      </c>
      <c r="B5906" s="120" t="s">
        <v>41</v>
      </c>
      <c r="C5906" s="144" t="s">
        <v>3533</v>
      </c>
      <c r="D5906" s="144" t="s">
        <v>6231</v>
      </c>
      <c r="E5906" s="145" t="s">
        <v>4822</v>
      </c>
      <c r="F5906" s="123" t="s">
        <v>3535</v>
      </c>
      <c r="G5906" s="146" t="s">
        <v>3536</v>
      </c>
      <c r="H5906" s="146" t="s">
        <v>3537</v>
      </c>
      <c r="I5906" s="151" t="s">
        <v>3515</v>
      </c>
      <c r="J5906" s="147">
        <v>21586</v>
      </c>
      <c r="K5906" s="147">
        <v>1083</v>
      </c>
      <c r="L5906" s="148">
        <v>23377638</v>
      </c>
      <c r="M5906" s="120" t="s">
        <v>229</v>
      </c>
      <c r="N5906" s="149">
        <v>2337764</v>
      </c>
      <c r="O5906" s="169"/>
      <c r="P5906" s="154" t="s">
        <v>4117</v>
      </c>
      <c r="Q5906" s="158" t="s">
        <v>50</v>
      </c>
      <c r="R5906" s="142">
        <f t="shared" si="91"/>
        <v>10.0000008555184</v>
      </c>
    </row>
    <row r="5907" ht="22.5" s="109" customFormat="1">
      <c r="A5907" s="119">
        <f>MAX($A$19:A5906)+1</f>
        <v>5889</v>
      </c>
      <c r="B5907" s="120" t="s">
        <v>41</v>
      </c>
      <c r="C5907" s="144" t="s">
        <v>3533</v>
      </c>
      <c r="D5907" s="144" t="s">
        <v>6231</v>
      </c>
      <c r="E5907" s="145" t="s">
        <v>4822</v>
      </c>
      <c r="F5907" s="123" t="s">
        <v>3535</v>
      </c>
      <c r="G5907" s="146" t="s">
        <v>3536</v>
      </c>
      <c r="H5907" s="146" t="s">
        <v>3537</v>
      </c>
      <c r="I5907" s="151" t="s">
        <v>3515</v>
      </c>
      <c r="J5907" s="147">
        <v>5110</v>
      </c>
      <c r="K5907" s="147">
        <v>1083</v>
      </c>
      <c r="L5907" s="148">
        <v>5534130</v>
      </c>
      <c r="M5907" s="120" t="s">
        <v>229</v>
      </c>
      <c r="N5907" s="149">
        <v>553413</v>
      </c>
      <c r="O5907" s="169"/>
      <c r="P5907" s="154" t="s">
        <v>4117</v>
      </c>
      <c r="Q5907" s="158" t="s">
        <v>50</v>
      </c>
      <c r="R5907" s="142">
        <f t="shared" si="91"/>
        <v>10</v>
      </c>
    </row>
    <row r="5908" ht="22.5" s="109" customFormat="1">
      <c r="A5908" s="119">
        <f>MAX($A$19:A5907)+1</f>
        <v>5890</v>
      </c>
      <c r="B5908" s="120" t="s">
        <v>41</v>
      </c>
      <c r="C5908" s="144" t="s">
        <v>3533</v>
      </c>
      <c r="D5908" s="144" t="s">
        <v>6231</v>
      </c>
      <c r="E5908" s="145" t="s">
        <v>4822</v>
      </c>
      <c r="F5908" s="123" t="s">
        <v>3535</v>
      </c>
      <c r="G5908" s="146" t="s">
        <v>3536</v>
      </c>
      <c r="H5908" s="146" t="s">
        <v>3537</v>
      </c>
      <c r="I5908" s="151" t="s">
        <v>3515</v>
      </c>
      <c r="J5908" s="147">
        <v>200000</v>
      </c>
      <c r="K5908" s="147">
        <v>1083</v>
      </c>
      <c r="L5908" s="148">
        <v>216600000</v>
      </c>
      <c r="M5908" s="120" t="s">
        <v>229</v>
      </c>
      <c r="N5908" s="149">
        <v>21660000</v>
      </c>
      <c r="O5908" s="169"/>
      <c r="P5908" s="154" t="s">
        <v>4117</v>
      </c>
      <c r="Q5908" s="158" t="s">
        <v>50</v>
      </c>
      <c r="R5908" s="142">
        <f t="shared" si="91"/>
        <v>10</v>
      </c>
    </row>
    <row r="5909" ht="22.5" s="109" customFormat="1">
      <c r="A5909" s="119">
        <f>MAX($A$19:A5908)+1</f>
        <v>5891</v>
      </c>
      <c r="B5909" s="120" t="s">
        <v>41</v>
      </c>
      <c r="C5909" s="144" t="s">
        <v>3533</v>
      </c>
      <c r="D5909" s="144" t="s">
        <v>6232</v>
      </c>
      <c r="E5909" s="145" t="s">
        <v>4318</v>
      </c>
      <c r="F5909" s="123" t="s">
        <v>3535</v>
      </c>
      <c r="G5909" s="146" t="s">
        <v>3536</v>
      </c>
      <c r="H5909" s="146" t="s">
        <v>3541</v>
      </c>
      <c r="I5909" s="151" t="s">
        <v>3515</v>
      </c>
      <c r="J5909" s="147">
        <v>5050</v>
      </c>
      <c r="K5909" s="147">
        <v>1440</v>
      </c>
      <c r="L5909" s="148">
        <v>7272000</v>
      </c>
      <c r="M5909" s="120" t="s">
        <v>229</v>
      </c>
      <c r="N5909" s="149">
        <v>727200</v>
      </c>
      <c r="O5909" s="169"/>
      <c r="P5909" s="154" t="s">
        <v>4117</v>
      </c>
      <c r="Q5909" s="158" t="s">
        <v>50</v>
      </c>
      <c r="R5909" s="142">
        <f t="shared" si="91"/>
        <v>10</v>
      </c>
    </row>
    <row r="5910" ht="22.5" s="109" customFormat="1">
      <c r="A5910" s="119">
        <f>MAX($A$19:A5909)+1</f>
        <v>5892</v>
      </c>
      <c r="B5910" s="120" t="s">
        <v>41</v>
      </c>
      <c r="C5910" s="144" t="s">
        <v>3533</v>
      </c>
      <c r="D5910" s="144" t="s">
        <v>6232</v>
      </c>
      <c r="E5910" s="145" t="s">
        <v>4318</v>
      </c>
      <c r="F5910" s="123" t="s">
        <v>3535</v>
      </c>
      <c r="G5910" s="146" t="s">
        <v>3536</v>
      </c>
      <c r="H5910" s="146" t="s">
        <v>3541</v>
      </c>
      <c r="I5910" s="151" t="s">
        <v>3515</v>
      </c>
      <c r="J5910" s="147">
        <v>3050</v>
      </c>
      <c r="K5910" s="147">
        <v>1440</v>
      </c>
      <c r="L5910" s="148">
        <v>4392000</v>
      </c>
      <c r="M5910" s="120" t="s">
        <v>229</v>
      </c>
      <c r="N5910" s="149">
        <v>439200</v>
      </c>
      <c r="O5910" s="169"/>
      <c r="P5910" s="154" t="s">
        <v>4117</v>
      </c>
      <c r="Q5910" s="158" t="s">
        <v>50</v>
      </c>
      <c r="R5910" s="142">
        <f t="shared" si="91"/>
        <v>10</v>
      </c>
    </row>
    <row r="5911" ht="22.5" s="109" customFormat="1">
      <c r="A5911" s="119">
        <f>MAX($A$19:A5910)+1</f>
        <v>5893</v>
      </c>
      <c r="B5911" s="120" t="s">
        <v>41</v>
      </c>
      <c r="C5911" s="144" t="s">
        <v>3533</v>
      </c>
      <c r="D5911" s="144" t="s">
        <v>6232</v>
      </c>
      <c r="E5911" s="145" t="s">
        <v>4318</v>
      </c>
      <c r="F5911" s="123" t="s">
        <v>3535</v>
      </c>
      <c r="G5911" s="146" t="s">
        <v>3536</v>
      </c>
      <c r="H5911" s="146" t="s">
        <v>3541</v>
      </c>
      <c r="I5911" s="151" t="s">
        <v>3515</v>
      </c>
      <c r="J5911" s="147">
        <v>3050</v>
      </c>
      <c r="K5911" s="147">
        <v>1440</v>
      </c>
      <c r="L5911" s="148">
        <v>4392000</v>
      </c>
      <c r="M5911" s="120" t="s">
        <v>229</v>
      </c>
      <c r="N5911" s="149">
        <v>439200</v>
      </c>
      <c r="O5911" s="169"/>
      <c r="P5911" s="154" t="s">
        <v>4117</v>
      </c>
      <c r="Q5911" s="158" t="s">
        <v>50</v>
      </c>
      <c r="R5911" s="142">
        <f t="shared" si="91"/>
        <v>10</v>
      </c>
    </row>
    <row r="5912" ht="22.5" s="109" customFormat="1">
      <c r="A5912" s="119">
        <f>MAX($A$19:A5911)+1</f>
        <v>5894</v>
      </c>
      <c r="B5912" s="120" t="s">
        <v>41</v>
      </c>
      <c r="C5912" s="144" t="s">
        <v>3533</v>
      </c>
      <c r="D5912" s="144" t="s">
        <v>6232</v>
      </c>
      <c r="E5912" s="145" t="s">
        <v>4318</v>
      </c>
      <c r="F5912" s="123" t="s">
        <v>3535</v>
      </c>
      <c r="G5912" s="146" t="s">
        <v>3536</v>
      </c>
      <c r="H5912" s="146" t="s">
        <v>3541</v>
      </c>
      <c r="I5912" s="151" t="s">
        <v>3515</v>
      </c>
      <c r="J5912" s="147">
        <v>10050</v>
      </c>
      <c r="K5912" s="147">
        <v>1440</v>
      </c>
      <c r="L5912" s="148">
        <v>14472000</v>
      </c>
      <c r="M5912" s="120" t="s">
        <v>229</v>
      </c>
      <c r="N5912" s="149">
        <v>1447200</v>
      </c>
      <c r="O5912" s="169"/>
      <c r="P5912" s="154" t="s">
        <v>4117</v>
      </c>
      <c r="Q5912" s="158" t="s">
        <v>50</v>
      </c>
      <c r="R5912" s="142">
        <f t="shared" si="91"/>
        <v>10</v>
      </c>
    </row>
    <row r="5913" ht="22.5" s="109" customFormat="1">
      <c r="A5913" s="119">
        <f>MAX($A$19:A5912)+1</f>
        <v>5895</v>
      </c>
      <c r="B5913" s="120" t="s">
        <v>41</v>
      </c>
      <c r="C5913" s="144" t="s">
        <v>3533</v>
      </c>
      <c r="D5913" s="144" t="s">
        <v>6232</v>
      </c>
      <c r="E5913" s="145" t="s">
        <v>4318</v>
      </c>
      <c r="F5913" s="123" t="s">
        <v>3535</v>
      </c>
      <c r="G5913" s="146" t="s">
        <v>3536</v>
      </c>
      <c r="H5913" s="146" t="s">
        <v>3541</v>
      </c>
      <c r="I5913" s="151" t="s">
        <v>3515</v>
      </c>
      <c r="J5913" s="147">
        <v>3050</v>
      </c>
      <c r="K5913" s="147">
        <v>1440</v>
      </c>
      <c r="L5913" s="148">
        <v>4392000</v>
      </c>
      <c r="M5913" s="120" t="s">
        <v>229</v>
      </c>
      <c r="N5913" s="149">
        <v>439200</v>
      </c>
      <c r="O5913" s="169"/>
      <c r="P5913" s="154" t="s">
        <v>4117</v>
      </c>
      <c r="Q5913" s="158" t="s">
        <v>50</v>
      </c>
      <c r="R5913" s="142">
        <f t="shared" si="91"/>
        <v>10</v>
      </c>
    </row>
    <row r="5914" ht="22.5" s="109" customFormat="1">
      <c r="A5914" s="119">
        <f>MAX($A$19:A5913)+1</f>
        <v>5896</v>
      </c>
      <c r="B5914" s="120" t="s">
        <v>41</v>
      </c>
      <c r="C5914" s="144" t="s">
        <v>3533</v>
      </c>
      <c r="D5914" s="144" t="s">
        <v>6232</v>
      </c>
      <c r="E5914" s="145" t="s">
        <v>4318</v>
      </c>
      <c r="F5914" s="123" t="s">
        <v>3535</v>
      </c>
      <c r="G5914" s="146" t="s">
        <v>3536</v>
      </c>
      <c r="H5914" s="146" t="s">
        <v>3541</v>
      </c>
      <c r="I5914" s="151" t="s">
        <v>3515</v>
      </c>
      <c r="J5914" s="147">
        <v>1050</v>
      </c>
      <c r="K5914" s="147">
        <v>1440</v>
      </c>
      <c r="L5914" s="148">
        <v>1512000</v>
      </c>
      <c r="M5914" s="120" t="s">
        <v>229</v>
      </c>
      <c r="N5914" s="149">
        <v>151200</v>
      </c>
      <c r="O5914" s="169"/>
      <c r="P5914" s="154" t="s">
        <v>4117</v>
      </c>
      <c r="Q5914" s="158" t="s">
        <v>50</v>
      </c>
      <c r="R5914" s="142">
        <f t="shared" si="91"/>
        <v>10</v>
      </c>
    </row>
    <row r="5915" ht="22.5" s="109" customFormat="1">
      <c r="A5915" s="119">
        <f>MAX($A$19:A5914)+1</f>
        <v>5897</v>
      </c>
      <c r="B5915" s="120" t="s">
        <v>41</v>
      </c>
      <c r="C5915" s="144" t="s">
        <v>3533</v>
      </c>
      <c r="D5915" s="144" t="s">
        <v>6232</v>
      </c>
      <c r="E5915" s="145" t="s">
        <v>4318</v>
      </c>
      <c r="F5915" s="123" t="s">
        <v>3535</v>
      </c>
      <c r="G5915" s="146" t="s">
        <v>3536</v>
      </c>
      <c r="H5915" s="146" t="s">
        <v>3541</v>
      </c>
      <c r="I5915" s="151" t="s">
        <v>3515</v>
      </c>
      <c r="J5915" s="147">
        <v>10050</v>
      </c>
      <c r="K5915" s="147">
        <v>1440</v>
      </c>
      <c r="L5915" s="148">
        <v>14472000</v>
      </c>
      <c r="M5915" s="120" t="s">
        <v>229</v>
      </c>
      <c r="N5915" s="149">
        <v>1447200</v>
      </c>
      <c r="O5915" s="169"/>
      <c r="P5915" s="154" t="s">
        <v>4117</v>
      </c>
      <c r="Q5915" s="158" t="s">
        <v>50</v>
      </c>
      <c r="R5915" s="142">
        <f t="shared" si="91"/>
        <v>10</v>
      </c>
    </row>
    <row r="5916" ht="22.5" s="109" customFormat="1">
      <c r="A5916" s="119">
        <f>MAX($A$19:A5915)+1</f>
        <v>5898</v>
      </c>
      <c r="B5916" s="120" t="s">
        <v>41</v>
      </c>
      <c r="C5916" s="144" t="s">
        <v>3533</v>
      </c>
      <c r="D5916" s="144" t="s">
        <v>6232</v>
      </c>
      <c r="E5916" s="145" t="s">
        <v>4318</v>
      </c>
      <c r="F5916" s="123" t="s">
        <v>3535</v>
      </c>
      <c r="G5916" s="146" t="s">
        <v>3536</v>
      </c>
      <c r="H5916" s="146" t="s">
        <v>3541</v>
      </c>
      <c r="I5916" s="151" t="s">
        <v>3515</v>
      </c>
      <c r="J5916" s="147">
        <v>10000</v>
      </c>
      <c r="K5916" s="147">
        <v>1440</v>
      </c>
      <c r="L5916" s="148">
        <v>14400000</v>
      </c>
      <c r="M5916" s="120" t="s">
        <v>229</v>
      </c>
      <c r="N5916" s="149">
        <v>1440000</v>
      </c>
      <c r="O5916" s="169"/>
      <c r="P5916" s="154" t="s">
        <v>4117</v>
      </c>
      <c r="Q5916" s="158" t="s">
        <v>50</v>
      </c>
      <c r="R5916" s="142">
        <f t="shared" si="91"/>
        <v>10</v>
      </c>
    </row>
    <row r="5917" ht="22.5" s="109" customFormat="1">
      <c r="A5917" s="119">
        <f>MAX($A$19:A5916)+1</f>
        <v>5899</v>
      </c>
      <c r="B5917" s="120" t="s">
        <v>41</v>
      </c>
      <c r="C5917" s="144" t="s">
        <v>3533</v>
      </c>
      <c r="D5917" s="144" t="s">
        <v>6232</v>
      </c>
      <c r="E5917" s="145" t="s">
        <v>4318</v>
      </c>
      <c r="F5917" s="123" t="s">
        <v>3535</v>
      </c>
      <c r="G5917" s="146" t="s">
        <v>3536</v>
      </c>
      <c r="H5917" s="146" t="s">
        <v>3541</v>
      </c>
      <c r="I5917" s="151" t="s">
        <v>3515</v>
      </c>
      <c r="J5917" s="147">
        <v>5050</v>
      </c>
      <c r="K5917" s="147">
        <v>1440</v>
      </c>
      <c r="L5917" s="148">
        <v>7272000</v>
      </c>
      <c r="M5917" s="120" t="s">
        <v>229</v>
      </c>
      <c r="N5917" s="149">
        <v>727200</v>
      </c>
      <c r="O5917" s="169"/>
      <c r="P5917" s="154" t="s">
        <v>4117</v>
      </c>
      <c r="Q5917" s="158" t="s">
        <v>50</v>
      </c>
      <c r="R5917" s="142">
        <f t="shared" si="91"/>
        <v>10</v>
      </c>
    </row>
    <row r="5918" ht="22.5" s="109" customFormat="1">
      <c r="A5918" s="119">
        <f>MAX($A$19:A5917)+1</f>
        <v>5900</v>
      </c>
      <c r="B5918" s="120" t="s">
        <v>41</v>
      </c>
      <c r="C5918" s="144" t="s">
        <v>3533</v>
      </c>
      <c r="D5918" s="144" t="s">
        <v>6233</v>
      </c>
      <c r="E5918" s="145">
        <v>45244</v>
      </c>
      <c r="F5918" s="123" t="s">
        <v>3535</v>
      </c>
      <c r="G5918" s="146" t="s">
        <v>3536</v>
      </c>
      <c r="H5918" s="146" t="s">
        <v>3537</v>
      </c>
      <c r="I5918" s="151" t="s">
        <v>3515</v>
      </c>
      <c r="J5918" s="147">
        <v>11070</v>
      </c>
      <c r="K5918" s="147">
        <v>1083</v>
      </c>
      <c r="L5918" s="148">
        <v>11988810</v>
      </c>
      <c r="M5918" s="120" t="s">
        <v>229</v>
      </c>
      <c r="N5918" s="149">
        <v>1198881</v>
      </c>
      <c r="O5918" s="169"/>
      <c r="P5918" s="154" t="s">
        <v>4117</v>
      </c>
      <c r="Q5918" s="158" t="s">
        <v>50</v>
      </c>
      <c r="R5918" s="142">
        <f t="shared" si="91"/>
        <v>10</v>
      </c>
    </row>
    <row r="5919" ht="22.5" s="109" customFormat="1">
      <c r="A5919" s="119">
        <f>MAX($A$19:A5918)+1</f>
        <v>5901</v>
      </c>
      <c r="B5919" s="120" t="s">
        <v>41</v>
      </c>
      <c r="C5919" s="144" t="s">
        <v>3533</v>
      </c>
      <c r="D5919" s="144" t="s">
        <v>6234</v>
      </c>
      <c r="E5919" s="145" t="s">
        <v>4828</v>
      </c>
      <c r="F5919" s="123" t="s">
        <v>3535</v>
      </c>
      <c r="G5919" s="146" t="s">
        <v>3536</v>
      </c>
      <c r="H5919" s="146" t="s">
        <v>3537</v>
      </c>
      <c r="I5919" s="151" t="s">
        <v>3515</v>
      </c>
      <c r="J5919" s="147">
        <v>1450</v>
      </c>
      <c r="K5919" s="147">
        <v>1083</v>
      </c>
      <c r="L5919" s="148">
        <v>1570350</v>
      </c>
      <c r="M5919" s="120" t="s">
        <v>229</v>
      </c>
      <c r="N5919" s="149">
        <v>157035</v>
      </c>
      <c r="O5919" s="169"/>
      <c r="P5919" s="154" t="s">
        <v>4117</v>
      </c>
      <c r="Q5919" s="158" t="s">
        <v>50</v>
      </c>
      <c r="R5919" s="142">
        <f t="shared" si="91"/>
        <v>10</v>
      </c>
    </row>
    <row r="5920" ht="22.5" s="109" customFormat="1">
      <c r="A5920" s="119">
        <f>MAX($A$19:A5919)+1</f>
        <v>5902</v>
      </c>
      <c r="B5920" s="120" t="s">
        <v>41</v>
      </c>
      <c r="C5920" s="144" t="s">
        <v>3533</v>
      </c>
      <c r="D5920" s="144" t="s">
        <v>6234</v>
      </c>
      <c r="E5920" s="145" t="s">
        <v>4828</v>
      </c>
      <c r="F5920" s="123" t="s">
        <v>3535</v>
      </c>
      <c r="G5920" s="146" t="s">
        <v>3536</v>
      </c>
      <c r="H5920" s="146" t="s">
        <v>3537</v>
      </c>
      <c r="I5920" s="151" t="s">
        <v>3515</v>
      </c>
      <c r="J5920" s="147">
        <v>1850</v>
      </c>
      <c r="K5920" s="147">
        <v>1083</v>
      </c>
      <c r="L5920" s="148">
        <v>2003550</v>
      </c>
      <c r="M5920" s="120" t="s">
        <v>229</v>
      </c>
      <c r="N5920" s="149">
        <v>200355</v>
      </c>
      <c r="O5920" s="169"/>
      <c r="P5920" s="154" t="s">
        <v>4117</v>
      </c>
      <c r="Q5920" s="158" t="s">
        <v>50</v>
      </c>
      <c r="R5920" s="142">
        <f t="shared" si="91"/>
        <v>10</v>
      </c>
    </row>
    <row r="5921" ht="22.5" s="109" customFormat="1">
      <c r="A5921" s="119">
        <f>MAX($A$19:A5920)+1</f>
        <v>5903</v>
      </c>
      <c r="B5921" s="120" t="s">
        <v>41</v>
      </c>
      <c r="C5921" s="144" t="s">
        <v>3533</v>
      </c>
      <c r="D5921" s="144" t="s">
        <v>6234</v>
      </c>
      <c r="E5921" s="145" t="s">
        <v>4828</v>
      </c>
      <c r="F5921" s="123" t="s">
        <v>3535</v>
      </c>
      <c r="G5921" s="146" t="s">
        <v>3536</v>
      </c>
      <c r="H5921" s="146" t="s">
        <v>3537</v>
      </c>
      <c r="I5921" s="151" t="s">
        <v>3515</v>
      </c>
      <c r="J5921" s="147">
        <v>40030</v>
      </c>
      <c r="K5921" s="147">
        <v>1083</v>
      </c>
      <c r="L5921" s="148">
        <v>43352490</v>
      </c>
      <c r="M5921" s="120" t="s">
        <v>229</v>
      </c>
      <c r="N5921" s="149">
        <v>4335249</v>
      </c>
      <c r="O5921" s="169"/>
      <c r="P5921" s="154" t="s">
        <v>4117</v>
      </c>
      <c r="Q5921" s="158" t="s">
        <v>50</v>
      </c>
      <c r="R5921" s="142">
        <f t="shared" si="91"/>
        <v>10</v>
      </c>
    </row>
    <row r="5922" ht="22.5" s="109" customFormat="1">
      <c r="A5922" s="119">
        <f>MAX($A$19:A5921)+1</f>
        <v>5904</v>
      </c>
      <c r="B5922" s="120" t="s">
        <v>41</v>
      </c>
      <c r="C5922" s="144" t="s">
        <v>3533</v>
      </c>
      <c r="D5922" s="144" t="s">
        <v>6234</v>
      </c>
      <c r="E5922" s="145" t="s">
        <v>4828</v>
      </c>
      <c r="F5922" s="123" t="s">
        <v>3535</v>
      </c>
      <c r="G5922" s="146" t="s">
        <v>3536</v>
      </c>
      <c r="H5922" s="146" t="s">
        <v>3537</v>
      </c>
      <c r="I5922" s="151" t="s">
        <v>3515</v>
      </c>
      <c r="J5922" s="147">
        <v>12430</v>
      </c>
      <c r="K5922" s="147">
        <v>1083</v>
      </c>
      <c r="L5922" s="148">
        <v>13461690</v>
      </c>
      <c r="M5922" s="120" t="s">
        <v>229</v>
      </c>
      <c r="N5922" s="149">
        <v>1346169</v>
      </c>
      <c r="O5922" s="169"/>
      <c r="P5922" s="154" t="s">
        <v>4117</v>
      </c>
      <c r="Q5922" s="158" t="s">
        <v>50</v>
      </c>
      <c r="R5922" s="142">
        <f t="shared" si="91"/>
        <v>10</v>
      </c>
    </row>
    <row r="5923" ht="22.5" s="109" customFormat="1">
      <c r="A5923" s="119">
        <f>MAX($A$19:A5922)+1</f>
        <v>5905</v>
      </c>
      <c r="B5923" s="120" t="s">
        <v>41</v>
      </c>
      <c r="C5923" s="144" t="s">
        <v>3533</v>
      </c>
      <c r="D5923" s="144" t="s">
        <v>6234</v>
      </c>
      <c r="E5923" s="145" t="s">
        <v>4828</v>
      </c>
      <c r="F5923" s="123" t="s">
        <v>3535</v>
      </c>
      <c r="G5923" s="146" t="s">
        <v>3536</v>
      </c>
      <c r="H5923" s="146" t="s">
        <v>3537</v>
      </c>
      <c r="I5923" s="151" t="s">
        <v>3515</v>
      </c>
      <c r="J5923" s="147">
        <v>1952</v>
      </c>
      <c r="K5923" s="147">
        <v>1083</v>
      </c>
      <c r="L5923" s="148">
        <v>2114016</v>
      </c>
      <c r="M5923" s="120" t="s">
        <v>229</v>
      </c>
      <c r="N5923" s="149">
        <v>211402</v>
      </c>
      <c r="O5923" s="169"/>
      <c r="P5923" s="154" t="s">
        <v>4117</v>
      </c>
      <c r="Q5923" s="158" t="s">
        <v>50</v>
      </c>
      <c r="R5923" s="142">
        <f t="shared" si="91"/>
        <v>10.0000189213327</v>
      </c>
    </row>
    <row r="5924" ht="22.5" s="109" customFormat="1">
      <c r="A5924" s="119">
        <f>MAX($A$19:A5923)+1</f>
        <v>5906</v>
      </c>
      <c r="B5924" s="120" t="s">
        <v>41</v>
      </c>
      <c r="C5924" s="144" t="s">
        <v>3533</v>
      </c>
      <c r="D5924" s="144" t="s">
        <v>6234</v>
      </c>
      <c r="E5924" s="145" t="s">
        <v>4828</v>
      </c>
      <c r="F5924" s="123" t="s">
        <v>3535</v>
      </c>
      <c r="G5924" s="146" t="s">
        <v>3536</v>
      </c>
      <c r="H5924" s="146" t="s">
        <v>3537</v>
      </c>
      <c r="I5924" s="151" t="s">
        <v>3515</v>
      </c>
      <c r="J5924" s="147">
        <v>9305</v>
      </c>
      <c r="K5924" s="147">
        <v>1083</v>
      </c>
      <c r="L5924" s="148">
        <v>10077315</v>
      </c>
      <c r="M5924" s="120" t="s">
        <v>229</v>
      </c>
      <c r="N5924" s="149">
        <v>1007732</v>
      </c>
      <c r="O5924" s="169"/>
      <c r="P5924" s="154" t="s">
        <v>4117</v>
      </c>
      <c r="Q5924" s="158" t="s">
        <v>50</v>
      </c>
      <c r="R5924" s="142">
        <f t="shared" si="91"/>
        <v>10.0000049616391</v>
      </c>
    </row>
    <row r="5925" ht="22.5" s="109" customFormat="1">
      <c r="A5925" s="119">
        <f>MAX($A$19:A5924)+1</f>
        <v>5907</v>
      </c>
      <c r="B5925" s="120" t="s">
        <v>41</v>
      </c>
      <c r="C5925" s="144" t="s">
        <v>3533</v>
      </c>
      <c r="D5925" s="144" t="s">
        <v>6234</v>
      </c>
      <c r="E5925" s="145" t="s">
        <v>4828</v>
      </c>
      <c r="F5925" s="123" t="s">
        <v>3535</v>
      </c>
      <c r="G5925" s="146" t="s">
        <v>3536</v>
      </c>
      <c r="H5925" s="146" t="s">
        <v>3537</v>
      </c>
      <c r="I5925" s="151" t="s">
        <v>3515</v>
      </c>
      <c r="J5925" s="147">
        <v>8181</v>
      </c>
      <c r="K5925" s="147">
        <v>1083</v>
      </c>
      <c r="L5925" s="148">
        <v>8860023</v>
      </c>
      <c r="M5925" s="120" t="s">
        <v>229</v>
      </c>
      <c r="N5925" s="149">
        <v>886002</v>
      </c>
      <c r="O5925" s="169"/>
      <c r="P5925" s="154" t="s">
        <v>4117</v>
      </c>
      <c r="Q5925" s="158" t="s">
        <v>50</v>
      </c>
      <c r="R5925" s="142">
        <f t="shared" si="91"/>
        <v>9.99999661400427</v>
      </c>
    </row>
    <row r="5926" ht="22.5" s="109" customFormat="1">
      <c r="A5926" s="119">
        <f>MAX($A$19:A5925)+1</f>
        <v>5908</v>
      </c>
      <c r="B5926" s="120" t="s">
        <v>41</v>
      </c>
      <c r="C5926" s="144" t="s">
        <v>3533</v>
      </c>
      <c r="D5926" s="144" t="s">
        <v>6234</v>
      </c>
      <c r="E5926" s="145" t="s">
        <v>4828</v>
      </c>
      <c r="F5926" s="123" t="s">
        <v>3535</v>
      </c>
      <c r="G5926" s="146" t="s">
        <v>3536</v>
      </c>
      <c r="H5926" s="146" t="s">
        <v>3537</v>
      </c>
      <c r="I5926" s="151" t="s">
        <v>3515</v>
      </c>
      <c r="J5926" s="147">
        <v>2927</v>
      </c>
      <c r="K5926" s="147">
        <v>1083</v>
      </c>
      <c r="L5926" s="148">
        <v>3169941</v>
      </c>
      <c r="M5926" s="120" t="s">
        <v>229</v>
      </c>
      <c r="N5926" s="149">
        <v>316994</v>
      </c>
      <c r="O5926" s="169"/>
      <c r="P5926" s="154" t="s">
        <v>4117</v>
      </c>
      <c r="Q5926" s="158" t="s">
        <v>50</v>
      </c>
      <c r="R5926" s="142">
        <f ref="R5926:R5989" t="shared" si="92">N5926/L5926*100</f>
        <v>9.99999684536715</v>
      </c>
    </row>
    <row r="5927" ht="22.5" s="109" customFormat="1">
      <c r="A5927" s="119">
        <f>MAX($A$19:A5926)+1</f>
        <v>5909</v>
      </c>
      <c r="B5927" s="120" t="s">
        <v>41</v>
      </c>
      <c r="C5927" s="144" t="s">
        <v>3533</v>
      </c>
      <c r="D5927" s="144" t="s">
        <v>6234</v>
      </c>
      <c r="E5927" s="145" t="s">
        <v>4828</v>
      </c>
      <c r="F5927" s="123" t="s">
        <v>3535</v>
      </c>
      <c r="G5927" s="146" t="s">
        <v>3536</v>
      </c>
      <c r="H5927" s="146" t="s">
        <v>3537</v>
      </c>
      <c r="I5927" s="151" t="s">
        <v>3515</v>
      </c>
      <c r="J5927" s="147">
        <v>36786</v>
      </c>
      <c r="K5927" s="147">
        <v>1083</v>
      </c>
      <c r="L5927" s="148">
        <v>39839238</v>
      </c>
      <c r="M5927" s="120" t="s">
        <v>229</v>
      </c>
      <c r="N5927" s="149">
        <v>3983924</v>
      </c>
      <c r="O5927" s="169"/>
      <c r="P5927" s="154" t="s">
        <v>4117</v>
      </c>
      <c r="Q5927" s="158" t="s">
        <v>50</v>
      </c>
      <c r="R5927" s="142">
        <f t="shared" si="92"/>
        <v>10.0000005020176</v>
      </c>
    </row>
    <row r="5928" ht="22.5" s="109" customFormat="1">
      <c r="A5928" s="119">
        <f>MAX($A$19:A5927)+1</f>
        <v>5910</v>
      </c>
      <c r="B5928" s="120" t="s">
        <v>41</v>
      </c>
      <c r="C5928" s="144" t="s">
        <v>3533</v>
      </c>
      <c r="D5928" s="144" t="s">
        <v>6234</v>
      </c>
      <c r="E5928" s="145" t="s">
        <v>4828</v>
      </c>
      <c r="F5928" s="123" t="s">
        <v>3535</v>
      </c>
      <c r="G5928" s="146" t="s">
        <v>3536</v>
      </c>
      <c r="H5928" s="146" t="s">
        <v>3537</v>
      </c>
      <c r="I5928" s="151" t="s">
        <v>3515</v>
      </c>
      <c r="J5928" s="147">
        <v>14182</v>
      </c>
      <c r="K5928" s="147">
        <v>1083</v>
      </c>
      <c r="L5928" s="148">
        <v>15359106</v>
      </c>
      <c r="M5928" s="120" t="s">
        <v>229</v>
      </c>
      <c r="N5928" s="149">
        <v>1535911</v>
      </c>
      <c r="O5928" s="169"/>
      <c r="P5928" s="154" t="s">
        <v>4117</v>
      </c>
      <c r="Q5928" s="158" t="s">
        <v>50</v>
      </c>
      <c r="R5928" s="142">
        <f t="shared" si="92"/>
        <v>10.0000026043182</v>
      </c>
    </row>
    <row r="5929" ht="22.5" s="109" customFormat="1">
      <c r="A5929" s="119">
        <f>MAX($A$19:A5928)+1</f>
        <v>5911</v>
      </c>
      <c r="B5929" s="120" t="s">
        <v>41</v>
      </c>
      <c r="C5929" s="144" t="s">
        <v>3533</v>
      </c>
      <c r="D5929" s="144" t="s">
        <v>6234</v>
      </c>
      <c r="E5929" s="145" t="s">
        <v>4828</v>
      </c>
      <c r="F5929" s="123" t="s">
        <v>3535</v>
      </c>
      <c r="G5929" s="146" t="s">
        <v>3536</v>
      </c>
      <c r="H5929" s="146" t="s">
        <v>3537</v>
      </c>
      <c r="I5929" s="151" t="s">
        <v>3515</v>
      </c>
      <c r="J5929" s="147">
        <v>11309</v>
      </c>
      <c r="K5929" s="147">
        <v>1083</v>
      </c>
      <c r="L5929" s="148">
        <v>12247647</v>
      </c>
      <c r="M5929" s="120" t="s">
        <v>229</v>
      </c>
      <c r="N5929" s="149">
        <v>1224765</v>
      </c>
      <c r="O5929" s="169"/>
      <c r="P5929" s="154" t="s">
        <v>4117</v>
      </c>
      <c r="Q5929" s="158" t="s">
        <v>50</v>
      </c>
      <c r="R5929" s="142">
        <f t="shared" si="92"/>
        <v>10.0000024494501</v>
      </c>
    </row>
    <row r="5930" ht="22.5" s="109" customFormat="1">
      <c r="A5930" s="119">
        <f>MAX($A$19:A5929)+1</f>
        <v>5912</v>
      </c>
      <c r="B5930" s="120" t="s">
        <v>41</v>
      </c>
      <c r="C5930" s="144" t="s">
        <v>3533</v>
      </c>
      <c r="D5930" s="144" t="s">
        <v>6234</v>
      </c>
      <c r="E5930" s="145" t="s">
        <v>4828</v>
      </c>
      <c r="F5930" s="123" t="s">
        <v>3535</v>
      </c>
      <c r="G5930" s="146" t="s">
        <v>3536</v>
      </c>
      <c r="H5930" s="146" t="s">
        <v>3537</v>
      </c>
      <c r="I5930" s="151" t="s">
        <v>3515</v>
      </c>
      <c r="J5930" s="147">
        <v>21858</v>
      </c>
      <c r="K5930" s="147">
        <v>1083</v>
      </c>
      <c r="L5930" s="148">
        <v>23672214</v>
      </c>
      <c r="M5930" s="120" t="s">
        <v>229</v>
      </c>
      <c r="N5930" s="149">
        <v>2367221</v>
      </c>
      <c r="O5930" s="169"/>
      <c r="P5930" s="154" t="s">
        <v>4117</v>
      </c>
      <c r="Q5930" s="158" t="s">
        <v>50</v>
      </c>
      <c r="R5930" s="142">
        <f t="shared" si="92"/>
        <v>9.99999831025522</v>
      </c>
    </row>
    <row r="5931" ht="22.5" s="109" customFormat="1">
      <c r="A5931" s="119">
        <f>MAX($A$19:A5930)+1</f>
        <v>5913</v>
      </c>
      <c r="B5931" s="120" t="s">
        <v>41</v>
      </c>
      <c r="C5931" s="144" t="s">
        <v>3533</v>
      </c>
      <c r="D5931" s="144" t="s">
        <v>6234</v>
      </c>
      <c r="E5931" s="145" t="s">
        <v>4828</v>
      </c>
      <c r="F5931" s="123" t="s">
        <v>3535</v>
      </c>
      <c r="G5931" s="146" t="s">
        <v>3536</v>
      </c>
      <c r="H5931" s="146" t="s">
        <v>3537</v>
      </c>
      <c r="I5931" s="151" t="s">
        <v>3515</v>
      </c>
      <c r="J5931" s="147">
        <v>1450</v>
      </c>
      <c r="K5931" s="147">
        <v>1083</v>
      </c>
      <c r="L5931" s="148">
        <v>1570350</v>
      </c>
      <c r="M5931" s="120" t="s">
        <v>229</v>
      </c>
      <c r="N5931" s="149">
        <v>157035</v>
      </c>
      <c r="O5931" s="169"/>
      <c r="P5931" s="154" t="s">
        <v>4117</v>
      </c>
      <c r="Q5931" s="158" t="s">
        <v>50</v>
      </c>
      <c r="R5931" s="142">
        <f t="shared" si="92"/>
        <v>10</v>
      </c>
    </row>
    <row r="5932" ht="22.5" s="109" customFormat="1">
      <c r="A5932" s="119">
        <f>MAX($A$19:A5931)+1</f>
        <v>5914</v>
      </c>
      <c r="B5932" s="120" t="s">
        <v>41</v>
      </c>
      <c r="C5932" s="144" t="s">
        <v>3533</v>
      </c>
      <c r="D5932" s="144" t="s">
        <v>6234</v>
      </c>
      <c r="E5932" s="145" t="s">
        <v>4828</v>
      </c>
      <c r="F5932" s="123" t="s">
        <v>3535</v>
      </c>
      <c r="G5932" s="146" t="s">
        <v>3536</v>
      </c>
      <c r="H5932" s="146" t="s">
        <v>3537</v>
      </c>
      <c r="I5932" s="151" t="s">
        <v>3515</v>
      </c>
      <c r="J5932" s="147">
        <v>1800</v>
      </c>
      <c r="K5932" s="147">
        <v>1083</v>
      </c>
      <c r="L5932" s="148">
        <v>1949400</v>
      </c>
      <c r="M5932" s="120" t="s">
        <v>229</v>
      </c>
      <c r="N5932" s="149">
        <v>194940</v>
      </c>
      <c r="O5932" s="169"/>
      <c r="P5932" s="154" t="s">
        <v>4117</v>
      </c>
      <c r="Q5932" s="158" t="s">
        <v>50</v>
      </c>
      <c r="R5932" s="142">
        <f t="shared" si="92"/>
        <v>10</v>
      </c>
    </row>
    <row r="5933" ht="22.5" s="109" customFormat="1">
      <c r="A5933" s="119">
        <f>MAX($A$19:A5932)+1</f>
        <v>5915</v>
      </c>
      <c r="B5933" s="120" t="s">
        <v>41</v>
      </c>
      <c r="C5933" s="144" t="s">
        <v>3533</v>
      </c>
      <c r="D5933" s="144" t="s">
        <v>6234</v>
      </c>
      <c r="E5933" s="145" t="s">
        <v>4828</v>
      </c>
      <c r="F5933" s="123" t="s">
        <v>3535</v>
      </c>
      <c r="G5933" s="146" t="s">
        <v>3536</v>
      </c>
      <c r="H5933" s="146" t="s">
        <v>3537</v>
      </c>
      <c r="I5933" s="151" t="s">
        <v>3515</v>
      </c>
      <c r="J5933" s="147">
        <v>1298</v>
      </c>
      <c r="K5933" s="147">
        <v>1083</v>
      </c>
      <c r="L5933" s="148">
        <v>1405734</v>
      </c>
      <c r="M5933" s="120" t="s">
        <v>229</v>
      </c>
      <c r="N5933" s="149">
        <v>140572</v>
      </c>
      <c r="O5933" s="169"/>
      <c r="P5933" s="154" t="s">
        <v>4117</v>
      </c>
      <c r="Q5933" s="158" t="s">
        <v>50</v>
      </c>
      <c r="R5933" s="142">
        <f t="shared" si="92"/>
        <v>9.99990040790078</v>
      </c>
    </row>
    <row r="5934" ht="22.5" s="109" customFormat="1">
      <c r="A5934" s="119">
        <f>MAX($A$19:A5933)+1</f>
        <v>5916</v>
      </c>
      <c r="B5934" s="120" t="s">
        <v>41</v>
      </c>
      <c r="C5934" s="144" t="s">
        <v>3533</v>
      </c>
      <c r="D5934" s="144" t="s">
        <v>6235</v>
      </c>
      <c r="E5934" s="145" t="s">
        <v>5029</v>
      </c>
      <c r="F5934" s="123" t="s">
        <v>3535</v>
      </c>
      <c r="G5934" s="146" t="s">
        <v>3536</v>
      </c>
      <c r="H5934" s="146" t="s">
        <v>3541</v>
      </c>
      <c r="I5934" s="151" t="s">
        <v>3515</v>
      </c>
      <c r="J5934" s="147">
        <v>3030</v>
      </c>
      <c r="K5934" s="147">
        <v>1440</v>
      </c>
      <c r="L5934" s="148">
        <v>4363200</v>
      </c>
      <c r="M5934" s="120" t="s">
        <v>229</v>
      </c>
      <c r="N5934" s="149">
        <v>436320</v>
      </c>
      <c r="O5934" s="169"/>
      <c r="P5934" s="154" t="s">
        <v>4117</v>
      </c>
      <c r="Q5934" s="158" t="s">
        <v>50</v>
      </c>
      <c r="R5934" s="142">
        <f t="shared" si="92"/>
        <v>10</v>
      </c>
    </row>
    <row r="5935" ht="22.5" s="109" customFormat="1">
      <c r="A5935" s="119">
        <f>MAX($A$19:A5934)+1</f>
        <v>5917</v>
      </c>
      <c r="B5935" s="120" t="s">
        <v>41</v>
      </c>
      <c r="C5935" s="144" t="s">
        <v>3533</v>
      </c>
      <c r="D5935" s="144" t="s">
        <v>6235</v>
      </c>
      <c r="E5935" s="145" t="s">
        <v>5029</v>
      </c>
      <c r="F5935" s="123" t="s">
        <v>3535</v>
      </c>
      <c r="G5935" s="146" t="s">
        <v>3536</v>
      </c>
      <c r="H5935" s="146" t="s">
        <v>3541</v>
      </c>
      <c r="I5935" s="151" t="s">
        <v>3515</v>
      </c>
      <c r="J5935" s="147">
        <v>1500</v>
      </c>
      <c r="K5935" s="147">
        <v>1440</v>
      </c>
      <c r="L5935" s="148">
        <v>2160000</v>
      </c>
      <c r="M5935" s="120" t="s">
        <v>229</v>
      </c>
      <c r="N5935" s="149">
        <v>216000</v>
      </c>
      <c r="O5935" s="169"/>
      <c r="P5935" s="154" t="s">
        <v>4117</v>
      </c>
      <c r="Q5935" s="158" t="s">
        <v>50</v>
      </c>
      <c r="R5935" s="142">
        <f t="shared" si="92"/>
        <v>10</v>
      </c>
    </row>
    <row r="5936" ht="22.5" s="109" customFormat="1">
      <c r="A5936" s="119">
        <f>MAX($A$19:A5935)+1</f>
        <v>5918</v>
      </c>
      <c r="B5936" s="120" t="s">
        <v>41</v>
      </c>
      <c r="C5936" s="144" t="s">
        <v>3533</v>
      </c>
      <c r="D5936" s="144" t="s">
        <v>6235</v>
      </c>
      <c r="E5936" s="145" t="s">
        <v>5029</v>
      </c>
      <c r="F5936" s="123" t="s">
        <v>3535</v>
      </c>
      <c r="G5936" s="146" t="s">
        <v>3536</v>
      </c>
      <c r="H5936" s="146" t="s">
        <v>3541</v>
      </c>
      <c r="I5936" s="151" t="s">
        <v>3515</v>
      </c>
      <c r="J5936" s="147">
        <v>3530</v>
      </c>
      <c r="K5936" s="147">
        <v>1440</v>
      </c>
      <c r="L5936" s="148">
        <v>5083200</v>
      </c>
      <c r="M5936" s="120" t="s">
        <v>229</v>
      </c>
      <c r="N5936" s="149">
        <v>508320</v>
      </c>
      <c r="O5936" s="169"/>
      <c r="P5936" s="154" t="s">
        <v>4117</v>
      </c>
      <c r="Q5936" s="158" t="s">
        <v>50</v>
      </c>
      <c r="R5936" s="142">
        <f t="shared" si="92"/>
        <v>10</v>
      </c>
    </row>
    <row r="5937" ht="22.5" s="109" customFormat="1">
      <c r="A5937" s="119">
        <f>MAX($A$19:A5936)+1</f>
        <v>5919</v>
      </c>
      <c r="B5937" s="120" t="s">
        <v>41</v>
      </c>
      <c r="C5937" s="144" t="s">
        <v>3533</v>
      </c>
      <c r="D5937" s="144" t="s">
        <v>6236</v>
      </c>
      <c r="E5937" s="145">
        <v>45247</v>
      </c>
      <c r="F5937" s="123" t="s">
        <v>3535</v>
      </c>
      <c r="G5937" s="146" t="s">
        <v>3536</v>
      </c>
      <c r="H5937" s="146" t="s">
        <v>3537</v>
      </c>
      <c r="I5937" s="151" t="s">
        <v>3515</v>
      </c>
      <c r="J5937" s="147">
        <v>2050</v>
      </c>
      <c r="K5937" s="147">
        <v>1083</v>
      </c>
      <c r="L5937" s="148">
        <v>2220150</v>
      </c>
      <c r="M5937" s="120" t="s">
        <v>229</v>
      </c>
      <c r="N5937" s="149">
        <v>222015</v>
      </c>
      <c r="O5937" s="169"/>
      <c r="P5937" s="154" t="s">
        <v>4117</v>
      </c>
      <c r="Q5937" s="158" t="s">
        <v>50</v>
      </c>
      <c r="R5937" s="142">
        <f t="shared" si="92"/>
        <v>10</v>
      </c>
    </row>
    <row r="5938" ht="22.5" s="109" customFormat="1">
      <c r="A5938" s="119">
        <f>MAX($A$19:A5937)+1</f>
        <v>5920</v>
      </c>
      <c r="B5938" s="120" t="s">
        <v>41</v>
      </c>
      <c r="C5938" s="144" t="s">
        <v>3533</v>
      </c>
      <c r="D5938" s="144" t="s">
        <v>6237</v>
      </c>
      <c r="E5938" s="145">
        <v>45252</v>
      </c>
      <c r="F5938" s="123" t="s">
        <v>3535</v>
      </c>
      <c r="G5938" s="146" t="s">
        <v>3536</v>
      </c>
      <c r="H5938" s="146" t="s">
        <v>3537</v>
      </c>
      <c r="I5938" s="151" t="s">
        <v>3515</v>
      </c>
      <c r="J5938" s="147">
        <v>160000</v>
      </c>
      <c r="K5938" s="147">
        <v>1083</v>
      </c>
      <c r="L5938" s="148">
        <v>173280000</v>
      </c>
      <c r="M5938" s="120" t="s">
        <v>229</v>
      </c>
      <c r="N5938" s="149">
        <v>17328000</v>
      </c>
      <c r="O5938" s="169"/>
      <c r="P5938" s="154" t="s">
        <v>4117</v>
      </c>
      <c r="Q5938" s="158" t="s">
        <v>50</v>
      </c>
      <c r="R5938" s="142">
        <f t="shared" si="92"/>
        <v>10</v>
      </c>
    </row>
    <row r="5939" ht="22.5" s="109" customFormat="1">
      <c r="A5939" s="119">
        <f>MAX($A$19:A5938)+1</f>
        <v>5921</v>
      </c>
      <c r="B5939" s="120" t="s">
        <v>41</v>
      </c>
      <c r="C5939" s="144" t="s">
        <v>3533</v>
      </c>
      <c r="D5939" s="144" t="s">
        <v>6238</v>
      </c>
      <c r="E5939" s="145" t="s">
        <v>4969</v>
      </c>
      <c r="F5939" s="123" t="s">
        <v>3535</v>
      </c>
      <c r="G5939" s="146" t="s">
        <v>3536</v>
      </c>
      <c r="H5939" s="146" t="s">
        <v>3537</v>
      </c>
      <c r="I5939" s="151" t="s">
        <v>3515</v>
      </c>
      <c r="J5939" s="147">
        <v>3050</v>
      </c>
      <c r="K5939" s="147">
        <v>1083</v>
      </c>
      <c r="L5939" s="148">
        <v>3303150</v>
      </c>
      <c r="M5939" s="120" t="s">
        <v>229</v>
      </c>
      <c r="N5939" s="149">
        <v>330315</v>
      </c>
      <c r="O5939" s="169"/>
      <c r="P5939" s="154" t="s">
        <v>4117</v>
      </c>
      <c r="Q5939" s="158" t="s">
        <v>50</v>
      </c>
      <c r="R5939" s="142">
        <f t="shared" si="92"/>
        <v>10</v>
      </c>
    </row>
    <row r="5940" ht="22.5" s="109" customFormat="1">
      <c r="A5940" s="119">
        <f>MAX($A$19:A5939)+1</f>
        <v>5922</v>
      </c>
      <c r="B5940" s="120" t="s">
        <v>41</v>
      </c>
      <c r="C5940" s="144" t="s">
        <v>3533</v>
      </c>
      <c r="D5940" s="144" t="s">
        <v>6238</v>
      </c>
      <c r="E5940" s="145" t="s">
        <v>4969</v>
      </c>
      <c r="F5940" s="123" t="s">
        <v>3535</v>
      </c>
      <c r="G5940" s="146" t="s">
        <v>3536</v>
      </c>
      <c r="H5940" s="146" t="s">
        <v>3537</v>
      </c>
      <c r="I5940" s="151" t="s">
        <v>3515</v>
      </c>
      <c r="J5940" s="147">
        <v>3108</v>
      </c>
      <c r="K5940" s="147">
        <v>1083</v>
      </c>
      <c r="L5940" s="148">
        <v>3365964</v>
      </c>
      <c r="M5940" s="120" t="s">
        <v>229</v>
      </c>
      <c r="N5940" s="149">
        <v>336596</v>
      </c>
      <c r="O5940" s="169"/>
      <c r="P5940" s="154" t="s">
        <v>4117</v>
      </c>
      <c r="Q5940" s="158" t="s">
        <v>50</v>
      </c>
      <c r="R5940" s="142">
        <f t="shared" si="92"/>
        <v>9.99998811633161</v>
      </c>
    </row>
    <row r="5941" ht="22.5" s="109" customFormat="1">
      <c r="A5941" s="119">
        <f>MAX($A$19:A5940)+1</f>
        <v>5923</v>
      </c>
      <c r="B5941" s="120" t="s">
        <v>41</v>
      </c>
      <c r="C5941" s="144" t="s">
        <v>3533</v>
      </c>
      <c r="D5941" s="144" t="s">
        <v>6239</v>
      </c>
      <c r="E5941" s="145">
        <v>45255</v>
      </c>
      <c r="F5941" s="123" t="s">
        <v>3535</v>
      </c>
      <c r="G5941" s="146" t="s">
        <v>3536</v>
      </c>
      <c r="H5941" s="146" t="s">
        <v>3541</v>
      </c>
      <c r="I5941" s="151" t="s">
        <v>3515</v>
      </c>
      <c r="J5941" s="147">
        <v>5050</v>
      </c>
      <c r="K5941" s="147">
        <v>1440</v>
      </c>
      <c r="L5941" s="148">
        <v>7272000</v>
      </c>
      <c r="M5941" s="120" t="s">
        <v>229</v>
      </c>
      <c r="N5941" s="149">
        <v>727200</v>
      </c>
      <c r="O5941" s="169"/>
      <c r="P5941" s="154" t="s">
        <v>4117</v>
      </c>
      <c r="Q5941" s="158" t="s">
        <v>50</v>
      </c>
      <c r="R5941" s="142">
        <f t="shared" si="92"/>
        <v>10</v>
      </c>
    </row>
    <row r="5942" ht="22.5" s="109" customFormat="1">
      <c r="A5942" s="119">
        <f>MAX($A$19:A5941)+1</f>
        <v>5924</v>
      </c>
      <c r="B5942" s="120" t="s">
        <v>41</v>
      </c>
      <c r="C5942" s="144" t="s">
        <v>3533</v>
      </c>
      <c r="D5942" s="144" t="s">
        <v>6240</v>
      </c>
      <c r="E5942" s="145">
        <v>45258</v>
      </c>
      <c r="F5942" s="123" t="s">
        <v>3535</v>
      </c>
      <c r="G5942" s="146" t="s">
        <v>3536</v>
      </c>
      <c r="H5942" s="146" t="s">
        <v>3537</v>
      </c>
      <c r="I5942" s="151" t="s">
        <v>3515</v>
      </c>
      <c r="J5942" s="147">
        <v>634</v>
      </c>
      <c r="K5942" s="147">
        <v>1083</v>
      </c>
      <c r="L5942" s="148">
        <v>686622</v>
      </c>
      <c r="M5942" s="120" t="s">
        <v>229</v>
      </c>
      <c r="N5942" s="149">
        <v>68662</v>
      </c>
      <c r="O5942" s="169"/>
      <c r="P5942" s="154" t="s">
        <v>4117</v>
      </c>
      <c r="Q5942" s="158" t="s">
        <v>50</v>
      </c>
      <c r="R5942" s="142">
        <f t="shared" si="92"/>
        <v>9.99997087189167</v>
      </c>
    </row>
    <row r="5943" s="109" customFormat="1">
      <c r="A5943" s="119">
        <f>MAX($A$19:A5942)+1</f>
        <v>5925</v>
      </c>
      <c r="B5943" s="120" t="s">
        <v>41</v>
      </c>
      <c r="C5943" s="144" t="s">
        <v>6241</v>
      </c>
      <c r="D5943" s="144" t="s">
        <v>6242</v>
      </c>
      <c r="E5943" s="145">
        <v>45253</v>
      </c>
      <c r="F5943" s="146" t="s">
        <v>6243</v>
      </c>
      <c r="G5943" s="146" t="s">
        <v>6244</v>
      </c>
      <c r="H5943" s="146" t="s">
        <v>6245</v>
      </c>
      <c r="I5943" s="151" t="s">
        <v>534</v>
      </c>
      <c r="J5943" s="147">
        <v>1570</v>
      </c>
      <c r="K5943" s="147">
        <v>22560</v>
      </c>
      <c r="L5943" s="148">
        <v>35419200</v>
      </c>
      <c r="M5943" s="120" t="s">
        <v>56</v>
      </c>
      <c r="N5943" s="149">
        <v>2833536</v>
      </c>
      <c r="O5943" s="169"/>
      <c r="P5943" s="154" t="s">
        <v>4117</v>
      </c>
      <c r="Q5943" s="158" t="s">
        <v>50</v>
      </c>
      <c r="R5943" s="142">
        <f t="shared" si="92"/>
        <v>8</v>
      </c>
    </row>
    <row r="5944" ht="22.5" s="109" customFormat="1">
      <c r="A5944" s="119">
        <f>MAX($A$19:A5943)+1</f>
        <v>5926</v>
      </c>
      <c r="B5944" s="120" t="s">
        <v>41</v>
      </c>
      <c r="C5944" s="144" t="s">
        <v>1951</v>
      </c>
      <c r="D5944" s="144" t="s">
        <v>6246</v>
      </c>
      <c r="E5944" s="145">
        <v>45253</v>
      </c>
      <c r="F5944" s="146" t="s">
        <v>6247</v>
      </c>
      <c r="G5944" s="146" t="s">
        <v>6248</v>
      </c>
      <c r="H5944" s="146" t="s">
        <v>6249</v>
      </c>
      <c r="I5944" s="151" t="s">
        <v>100</v>
      </c>
      <c r="J5944" s="147">
        <v>2</v>
      </c>
      <c r="K5944" s="147">
        <v>3800000</v>
      </c>
      <c r="L5944" s="148">
        <v>7600000</v>
      </c>
      <c r="M5944" s="120" t="s">
        <v>56</v>
      </c>
      <c r="N5944" s="149">
        <v>608000</v>
      </c>
      <c r="O5944" s="169"/>
      <c r="P5944" s="154" t="s">
        <v>4117</v>
      </c>
      <c r="Q5944" s="158" t="s">
        <v>50</v>
      </c>
      <c r="R5944" s="142">
        <f t="shared" si="92"/>
        <v>8</v>
      </c>
    </row>
    <row r="5945" s="109" customFormat="1">
      <c r="A5945" s="119">
        <f>MAX($A$19:A5944)+1</f>
        <v>5927</v>
      </c>
      <c r="B5945" s="120" t="s">
        <v>41</v>
      </c>
      <c r="C5945" s="144" t="s">
        <v>541</v>
      </c>
      <c r="D5945" s="144" t="s">
        <v>6250</v>
      </c>
      <c r="E5945" s="145">
        <v>45231</v>
      </c>
      <c r="F5945" s="123" t="s">
        <v>3558</v>
      </c>
      <c r="G5945" s="146" t="s">
        <v>3559</v>
      </c>
      <c r="H5945" s="146" t="s">
        <v>3566</v>
      </c>
      <c r="I5945" s="151" t="s">
        <v>534</v>
      </c>
      <c r="J5945" s="147">
        <v>1070</v>
      </c>
      <c r="K5945" s="147">
        <v>18863</v>
      </c>
      <c r="L5945" s="148">
        <v>20183410</v>
      </c>
      <c r="M5945" s="120" t="s">
        <v>56</v>
      </c>
      <c r="N5945" s="149">
        <v>1614673</v>
      </c>
      <c r="O5945" s="169"/>
      <c r="P5945" s="154" t="s">
        <v>4117</v>
      </c>
      <c r="Q5945" s="158" t="s">
        <v>50</v>
      </c>
      <c r="R5945" s="142">
        <f t="shared" si="92"/>
        <v>8.00000099091283</v>
      </c>
    </row>
    <row r="5946" s="109" customFormat="1">
      <c r="A5946" s="119">
        <f>MAX($A$19:A5945)+1</f>
        <v>5928</v>
      </c>
      <c r="B5946" s="120" t="s">
        <v>41</v>
      </c>
      <c r="C5946" s="144" t="s">
        <v>541</v>
      </c>
      <c r="D5946" s="144" t="s">
        <v>6250</v>
      </c>
      <c r="E5946" s="145">
        <v>45231</v>
      </c>
      <c r="F5946" s="123" t="s">
        <v>3558</v>
      </c>
      <c r="G5946" s="146" t="s">
        <v>3559</v>
      </c>
      <c r="H5946" s="146" t="s">
        <v>3566</v>
      </c>
      <c r="I5946" s="151" t="s">
        <v>534</v>
      </c>
      <c r="J5946" s="147">
        <v>547</v>
      </c>
      <c r="K5946" s="147">
        <v>18863</v>
      </c>
      <c r="L5946" s="148">
        <v>10318061</v>
      </c>
      <c r="M5946" s="120" t="s">
        <v>56</v>
      </c>
      <c r="N5946" s="149">
        <v>825445</v>
      </c>
      <c r="O5946" s="169"/>
      <c r="P5946" s="154" t="s">
        <v>4117</v>
      </c>
      <c r="Q5946" s="158" t="s">
        <v>50</v>
      </c>
      <c r="R5946" s="142">
        <f t="shared" si="92"/>
        <v>8.00000116300921</v>
      </c>
    </row>
    <row r="5947" s="109" customFormat="1">
      <c r="A5947" s="119">
        <f>MAX($A$19:A5946)+1</f>
        <v>5929</v>
      </c>
      <c r="B5947" s="120" t="s">
        <v>41</v>
      </c>
      <c r="C5947" s="144" t="s">
        <v>541</v>
      </c>
      <c r="D5947" s="144" t="s">
        <v>6251</v>
      </c>
      <c r="E5947" s="145">
        <v>45232</v>
      </c>
      <c r="F5947" s="123" t="s">
        <v>3558</v>
      </c>
      <c r="G5947" s="146" t="s">
        <v>3559</v>
      </c>
      <c r="H5947" s="146" t="s">
        <v>3563</v>
      </c>
      <c r="I5947" s="151" t="s">
        <v>534</v>
      </c>
      <c r="J5947" s="147">
        <v>14591</v>
      </c>
      <c r="K5947" s="147">
        <v>12874</v>
      </c>
      <c r="L5947" s="148">
        <v>187844534</v>
      </c>
      <c r="M5947" s="120" t="s">
        <v>56</v>
      </c>
      <c r="N5947" s="149">
        <v>15027563</v>
      </c>
      <c r="O5947" s="169"/>
      <c r="P5947" s="154" t="s">
        <v>4117</v>
      </c>
      <c r="Q5947" s="158" t="s">
        <v>50</v>
      </c>
      <c r="R5947" s="142">
        <f t="shared" si="92"/>
        <v>8.00000014905943</v>
      </c>
    </row>
    <row r="5948" s="109" customFormat="1">
      <c r="A5948" s="119">
        <f>MAX($A$19:A5947)+1</f>
        <v>5930</v>
      </c>
      <c r="B5948" s="120" t="s">
        <v>41</v>
      </c>
      <c r="C5948" s="144" t="s">
        <v>541</v>
      </c>
      <c r="D5948" s="144" t="s">
        <v>6251</v>
      </c>
      <c r="E5948" s="145">
        <v>45232</v>
      </c>
      <c r="F5948" s="123" t="s">
        <v>3558</v>
      </c>
      <c r="G5948" s="146" t="s">
        <v>3559</v>
      </c>
      <c r="H5948" s="146" t="s">
        <v>3570</v>
      </c>
      <c r="I5948" s="151" t="s">
        <v>534</v>
      </c>
      <c r="J5948" s="147">
        <v>6045</v>
      </c>
      <c r="K5948" s="147">
        <v>21861</v>
      </c>
      <c r="L5948" s="148">
        <v>132149745</v>
      </c>
      <c r="M5948" s="120" t="s">
        <v>56</v>
      </c>
      <c r="N5948" s="149">
        <v>10571980</v>
      </c>
      <c r="O5948" s="169"/>
      <c r="P5948" s="154" t="s">
        <v>4117</v>
      </c>
      <c r="Q5948" s="158" t="s">
        <v>50</v>
      </c>
      <c r="R5948" s="142">
        <f t="shared" si="92"/>
        <v>8.00000030268693</v>
      </c>
    </row>
    <row r="5949" s="109" customFormat="1">
      <c r="A5949" s="119">
        <f>MAX($A$19:A5948)+1</f>
        <v>5931</v>
      </c>
      <c r="B5949" s="120" t="s">
        <v>41</v>
      </c>
      <c r="C5949" s="144" t="s">
        <v>541</v>
      </c>
      <c r="D5949" s="144" t="s">
        <v>6251</v>
      </c>
      <c r="E5949" s="145">
        <v>45232</v>
      </c>
      <c r="F5949" s="123" t="s">
        <v>3558</v>
      </c>
      <c r="G5949" s="146" t="s">
        <v>3559</v>
      </c>
      <c r="H5949" s="146" t="s">
        <v>3583</v>
      </c>
      <c r="I5949" s="151" t="s">
        <v>534</v>
      </c>
      <c r="J5949" s="147">
        <v>7156</v>
      </c>
      <c r="K5949" s="147">
        <v>27205</v>
      </c>
      <c r="L5949" s="148">
        <v>194678980</v>
      </c>
      <c r="M5949" s="120" t="s">
        <v>56</v>
      </c>
      <c r="N5949" s="149">
        <v>15574319</v>
      </c>
      <c r="O5949" s="169"/>
      <c r="P5949" s="154" t="s">
        <v>4117</v>
      </c>
      <c r="Q5949" s="158" t="s">
        <v>50</v>
      </c>
      <c r="R5949" s="142">
        <f t="shared" si="92"/>
        <v>8.00000030819968</v>
      </c>
    </row>
    <row r="5950" s="109" customFormat="1">
      <c r="A5950" s="119">
        <f>MAX($A$19:A5949)+1</f>
        <v>5932</v>
      </c>
      <c r="B5950" s="120" t="s">
        <v>41</v>
      </c>
      <c r="C5950" s="144" t="s">
        <v>541</v>
      </c>
      <c r="D5950" s="144" t="s">
        <v>6251</v>
      </c>
      <c r="E5950" s="145">
        <v>45232</v>
      </c>
      <c r="F5950" s="123" t="s">
        <v>3558</v>
      </c>
      <c r="G5950" s="146" t="s">
        <v>3559</v>
      </c>
      <c r="H5950" s="146" t="s">
        <v>3563</v>
      </c>
      <c r="I5950" s="151" t="s">
        <v>534</v>
      </c>
      <c r="J5950" s="147">
        <v>3432</v>
      </c>
      <c r="K5950" s="147">
        <v>12874</v>
      </c>
      <c r="L5950" s="148">
        <v>44183568</v>
      </c>
      <c r="M5950" s="120" t="s">
        <v>56</v>
      </c>
      <c r="N5950" s="149">
        <v>3534684</v>
      </c>
      <c r="O5950" s="169"/>
      <c r="P5950" s="154" t="s">
        <v>4117</v>
      </c>
      <c r="Q5950" s="158" t="s">
        <v>50</v>
      </c>
      <c r="R5950" s="142">
        <f t="shared" si="92"/>
        <v>7.99999674086982</v>
      </c>
    </row>
    <row r="5951" s="109" customFormat="1">
      <c r="A5951" s="119">
        <f>MAX($A$19:A5950)+1</f>
        <v>5933</v>
      </c>
      <c r="B5951" s="120" t="s">
        <v>41</v>
      </c>
      <c r="C5951" s="144" t="s">
        <v>541</v>
      </c>
      <c r="D5951" s="144" t="s">
        <v>6252</v>
      </c>
      <c r="E5951" s="145" t="s">
        <v>4365</v>
      </c>
      <c r="F5951" s="123" t="s">
        <v>3558</v>
      </c>
      <c r="G5951" s="146" t="s">
        <v>3559</v>
      </c>
      <c r="H5951" s="146" t="s">
        <v>3579</v>
      </c>
      <c r="I5951" s="151" t="s">
        <v>534</v>
      </c>
      <c r="J5951" s="147">
        <v>2583</v>
      </c>
      <c r="K5951" s="147">
        <v>21764</v>
      </c>
      <c r="L5951" s="148">
        <v>56216412</v>
      </c>
      <c r="M5951" s="120" t="s">
        <v>56</v>
      </c>
      <c r="N5951" s="149">
        <v>4497313</v>
      </c>
      <c r="O5951" s="169"/>
      <c r="P5951" s="154" t="s">
        <v>4117</v>
      </c>
      <c r="Q5951" s="158" t="s">
        <v>50</v>
      </c>
      <c r="R5951" s="142">
        <f t="shared" si="92"/>
        <v>8.0000000711536</v>
      </c>
    </row>
    <row r="5952" s="109" customFormat="1">
      <c r="A5952" s="119">
        <f>MAX($A$19:A5951)+1</f>
        <v>5934</v>
      </c>
      <c r="B5952" s="120" t="s">
        <v>41</v>
      </c>
      <c r="C5952" s="144" t="s">
        <v>541</v>
      </c>
      <c r="D5952" s="144" t="s">
        <v>6252</v>
      </c>
      <c r="E5952" s="145" t="s">
        <v>4365</v>
      </c>
      <c r="F5952" s="123" t="s">
        <v>3558</v>
      </c>
      <c r="G5952" s="146" t="s">
        <v>3559</v>
      </c>
      <c r="H5952" s="146" t="s">
        <v>3579</v>
      </c>
      <c r="I5952" s="151" t="s">
        <v>534</v>
      </c>
      <c r="J5952" s="147">
        <v>10659</v>
      </c>
      <c r="K5952" s="147">
        <v>21654</v>
      </c>
      <c r="L5952" s="148">
        <v>230809986</v>
      </c>
      <c r="M5952" s="120" t="s">
        <v>56</v>
      </c>
      <c r="N5952" s="149">
        <v>18464800</v>
      </c>
      <c r="O5952" s="169"/>
      <c r="P5952" s="154" t="s">
        <v>4117</v>
      </c>
      <c r="Q5952" s="158" t="s">
        <v>50</v>
      </c>
      <c r="R5952" s="142">
        <f t="shared" si="92"/>
        <v>8.00000048524764</v>
      </c>
    </row>
    <row r="5953" s="109" customFormat="1">
      <c r="A5953" s="119">
        <f>MAX($A$19:A5952)+1</f>
        <v>5935</v>
      </c>
      <c r="B5953" s="120" t="s">
        <v>41</v>
      </c>
      <c r="C5953" s="144" t="s">
        <v>541</v>
      </c>
      <c r="D5953" s="144" t="s">
        <v>6252</v>
      </c>
      <c r="E5953" s="145" t="s">
        <v>4365</v>
      </c>
      <c r="F5953" s="123" t="s">
        <v>3558</v>
      </c>
      <c r="G5953" s="146" t="s">
        <v>3559</v>
      </c>
      <c r="H5953" s="146" t="s">
        <v>3579</v>
      </c>
      <c r="I5953" s="151" t="s">
        <v>534</v>
      </c>
      <c r="J5953" s="147">
        <v>1827</v>
      </c>
      <c r="K5953" s="147">
        <v>21654</v>
      </c>
      <c r="L5953" s="148">
        <v>39561858</v>
      </c>
      <c r="M5953" s="120" t="s">
        <v>56</v>
      </c>
      <c r="N5953" s="149">
        <v>3164949</v>
      </c>
      <c r="O5953" s="169"/>
      <c r="P5953" s="154" t="s">
        <v>4117</v>
      </c>
      <c r="Q5953" s="158" t="s">
        <v>50</v>
      </c>
      <c r="R5953" s="142">
        <f t="shared" si="92"/>
        <v>8.00000090996737</v>
      </c>
    </row>
    <row r="5954" ht="22.5" s="109" customFormat="1">
      <c r="A5954" s="119">
        <f>MAX($A$19:A5953)+1</f>
        <v>5936</v>
      </c>
      <c r="B5954" s="120" t="s">
        <v>41</v>
      </c>
      <c r="C5954" s="144" t="s">
        <v>541</v>
      </c>
      <c r="D5954" s="144" t="s">
        <v>6252</v>
      </c>
      <c r="E5954" s="145" t="s">
        <v>4365</v>
      </c>
      <c r="F5954" s="123" t="s">
        <v>3558</v>
      </c>
      <c r="G5954" s="146" t="s">
        <v>3559</v>
      </c>
      <c r="H5954" s="146" t="s">
        <v>6253</v>
      </c>
      <c r="I5954" s="151" t="s">
        <v>534</v>
      </c>
      <c r="J5954" s="147">
        <v>8788</v>
      </c>
      <c r="K5954" s="147">
        <v>20715</v>
      </c>
      <c r="L5954" s="148">
        <v>182043420</v>
      </c>
      <c r="M5954" s="120" t="s">
        <v>56</v>
      </c>
      <c r="N5954" s="149">
        <v>14563474</v>
      </c>
      <c r="O5954" s="169"/>
      <c r="P5954" s="154" t="s">
        <v>4117</v>
      </c>
      <c r="Q5954" s="158" t="s">
        <v>50</v>
      </c>
      <c r="R5954" s="142">
        <f t="shared" si="92"/>
        <v>8.0000002197278</v>
      </c>
    </row>
    <row r="5955" ht="22.5" s="109" customFormat="1">
      <c r="A5955" s="119">
        <f>MAX($A$19:A5954)+1</f>
        <v>5937</v>
      </c>
      <c r="B5955" s="120" t="s">
        <v>41</v>
      </c>
      <c r="C5955" s="144" t="s">
        <v>541</v>
      </c>
      <c r="D5955" s="144" t="s">
        <v>6252</v>
      </c>
      <c r="E5955" s="145" t="s">
        <v>4365</v>
      </c>
      <c r="F5955" s="123" t="s">
        <v>3558</v>
      </c>
      <c r="G5955" s="146" t="s">
        <v>3559</v>
      </c>
      <c r="H5955" s="146" t="s">
        <v>6253</v>
      </c>
      <c r="I5955" s="151" t="s">
        <v>534</v>
      </c>
      <c r="J5955" s="147">
        <v>2321</v>
      </c>
      <c r="K5955" s="147">
        <v>20715</v>
      </c>
      <c r="L5955" s="148">
        <v>48079515</v>
      </c>
      <c r="M5955" s="120" t="s">
        <v>56</v>
      </c>
      <c r="N5955" s="149">
        <v>3846362</v>
      </c>
      <c r="O5955" s="169"/>
      <c r="P5955" s="154" t="s">
        <v>4117</v>
      </c>
      <c r="Q5955" s="158" t="s">
        <v>50</v>
      </c>
      <c r="R5955" s="142">
        <f t="shared" si="92"/>
        <v>8.0000016639103</v>
      </c>
    </row>
    <row r="5956" s="109" customFormat="1">
      <c r="A5956" s="119">
        <f>MAX($A$19:A5955)+1</f>
        <v>5938</v>
      </c>
      <c r="B5956" s="120" t="s">
        <v>41</v>
      </c>
      <c r="C5956" s="144" t="s">
        <v>541</v>
      </c>
      <c r="D5956" s="144" t="s">
        <v>6252</v>
      </c>
      <c r="E5956" s="145" t="s">
        <v>4365</v>
      </c>
      <c r="F5956" s="123" t="s">
        <v>3558</v>
      </c>
      <c r="G5956" s="146" t="s">
        <v>3559</v>
      </c>
      <c r="H5956" s="146" t="s">
        <v>6254</v>
      </c>
      <c r="I5956" s="151" t="s">
        <v>534</v>
      </c>
      <c r="J5956" s="147">
        <v>4071</v>
      </c>
      <c r="K5956" s="147">
        <v>13719</v>
      </c>
      <c r="L5956" s="148">
        <v>55850049</v>
      </c>
      <c r="M5956" s="120" t="s">
        <v>56</v>
      </c>
      <c r="N5956" s="149">
        <v>4468004</v>
      </c>
      <c r="O5956" s="169"/>
      <c r="P5956" s="154" t="s">
        <v>4117</v>
      </c>
      <c r="Q5956" s="158" t="s">
        <v>50</v>
      </c>
      <c r="R5956" s="142">
        <f t="shared" si="92"/>
        <v>8.0000001432407</v>
      </c>
    </row>
    <row r="5957" s="109" customFormat="1">
      <c r="A5957" s="119">
        <f>MAX($A$19:A5956)+1</f>
        <v>5939</v>
      </c>
      <c r="B5957" s="120" t="s">
        <v>41</v>
      </c>
      <c r="C5957" s="144" t="s">
        <v>541</v>
      </c>
      <c r="D5957" s="144" t="s">
        <v>6252</v>
      </c>
      <c r="E5957" s="145" t="s">
        <v>4365</v>
      </c>
      <c r="F5957" s="123" t="s">
        <v>3558</v>
      </c>
      <c r="G5957" s="146" t="s">
        <v>3559</v>
      </c>
      <c r="H5957" s="146" t="s">
        <v>3565</v>
      </c>
      <c r="I5957" s="151" t="s">
        <v>534</v>
      </c>
      <c r="J5957" s="147">
        <v>4391</v>
      </c>
      <c r="K5957" s="147">
        <v>18129</v>
      </c>
      <c r="L5957" s="148">
        <v>79604439</v>
      </c>
      <c r="M5957" s="120" t="s">
        <v>56</v>
      </c>
      <c r="N5957" s="149">
        <v>6368352</v>
      </c>
      <c r="O5957" s="169"/>
      <c r="P5957" s="154" t="s">
        <v>4117</v>
      </c>
      <c r="Q5957" s="158" t="s">
        <v>50</v>
      </c>
      <c r="R5957" s="142">
        <f t="shared" si="92"/>
        <v>7.99999608062058</v>
      </c>
    </row>
    <row r="5958" s="109" customFormat="1">
      <c r="A5958" s="119">
        <f>MAX($A$19:A5957)+1</f>
        <v>5940</v>
      </c>
      <c r="B5958" s="120" t="s">
        <v>41</v>
      </c>
      <c r="C5958" s="144" t="s">
        <v>541</v>
      </c>
      <c r="D5958" s="144" t="s">
        <v>6255</v>
      </c>
      <c r="E5958" s="145" t="s">
        <v>5347</v>
      </c>
      <c r="F5958" s="123" t="s">
        <v>3558</v>
      </c>
      <c r="G5958" s="146" t="s">
        <v>3559</v>
      </c>
      <c r="H5958" s="146" t="s">
        <v>6256</v>
      </c>
      <c r="I5958" s="151" t="s">
        <v>534</v>
      </c>
      <c r="J5958" s="147">
        <v>53138</v>
      </c>
      <c r="K5958" s="147">
        <v>9071</v>
      </c>
      <c r="L5958" s="148">
        <v>482014798</v>
      </c>
      <c r="M5958" s="120" t="s">
        <v>56</v>
      </c>
      <c r="N5958" s="149">
        <v>38561184</v>
      </c>
      <c r="O5958" s="169"/>
      <c r="P5958" s="154" t="s">
        <v>4117</v>
      </c>
      <c r="Q5958" s="158" t="s">
        <v>50</v>
      </c>
      <c r="R5958" s="142">
        <f t="shared" si="92"/>
        <v>8.000000033194</v>
      </c>
    </row>
    <row r="5959" s="109" customFormat="1">
      <c r="A5959" s="119">
        <f>MAX($A$19:A5958)+1</f>
        <v>5941</v>
      </c>
      <c r="B5959" s="120" t="s">
        <v>41</v>
      </c>
      <c r="C5959" s="144" t="s">
        <v>541</v>
      </c>
      <c r="D5959" s="144" t="s">
        <v>6255</v>
      </c>
      <c r="E5959" s="145" t="s">
        <v>5347</v>
      </c>
      <c r="F5959" s="123" t="s">
        <v>3558</v>
      </c>
      <c r="G5959" s="146" t="s">
        <v>3559</v>
      </c>
      <c r="H5959" s="146" t="s">
        <v>6256</v>
      </c>
      <c r="I5959" s="151" t="s">
        <v>534</v>
      </c>
      <c r="J5959" s="147">
        <v>1196</v>
      </c>
      <c r="K5959" s="147">
        <v>9071</v>
      </c>
      <c r="L5959" s="148">
        <v>10848916</v>
      </c>
      <c r="M5959" s="120" t="s">
        <v>56</v>
      </c>
      <c r="N5959" s="149">
        <v>867914</v>
      </c>
      <c r="O5959" s="169"/>
      <c r="P5959" s="154" t="s">
        <v>4117</v>
      </c>
      <c r="Q5959" s="158" t="s">
        <v>50</v>
      </c>
      <c r="R5959" s="142">
        <f t="shared" si="92"/>
        <v>8.00000663660775</v>
      </c>
    </row>
    <row r="5960" s="109" customFormat="1">
      <c r="A5960" s="119">
        <f>MAX($A$19:A5959)+1</f>
        <v>5942</v>
      </c>
      <c r="B5960" s="120" t="s">
        <v>41</v>
      </c>
      <c r="C5960" s="144" t="s">
        <v>541</v>
      </c>
      <c r="D5960" s="144" t="s">
        <v>6255</v>
      </c>
      <c r="E5960" s="145" t="s">
        <v>5347</v>
      </c>
      <c r="F5960" s="123" t="s">
        <v>3558</v>
      </c>
      <c r="G5960" s="146" t="s">
        <v>3559</v>
      </c>
      <c r="H5960" s="146" t="s">
        <v>6257</v>
      </c>
      <c r="I5960" s="151" t="s">
        <v>534</v>
      </c>
      <c r="J5960" s="147">
        <v>41415</v>
      </c>
      <c r="K5960" s="147">
        <v>9071</v>
      </c>
      <c r="L5960" s="148">
        <v>375675465</v>
      </c>
      <c r="M5960" s="120" t="s">
        <v>56</v>
      </c>
      <c r="N5960" s="149">
        <v>30054037</v>
      </c>
      <c r="O5960" s="169"/>
      <c r="P5960" s="154" t="s">
        <v>4117</v>
      </c>
      <c r="Q5960" s="158" t="s">
        <v>50</v>
      </c>
      <c r="R5960" s="142">
        <f t="shared" si="92"/>
        <v>7.99999994676256</v>
      </c>
    </row>
    <row r="5961" s="109" customFormat="1">
      <c r="A5961" s="119">
        <f>MAX($A$19:A5960)+1</f>
        <v>5943</v>
      </c>
      <c r="B5961" s="120" t="s">
        <v>41</v>
      </c>
      <c r="C5961" s="144" t="s">
        <v>541</v>
      </c>
      <c r="D5961" s="144" t="s">
        <v>6255</v>
      </c>
      <c r="E5961" s="145" t="s">
        <v>5347</v>
      </c>
      <c r="F5961" s="123" t="s">
        <v>3558</v>
      </c>
      <c r="G5961" s="146" t="s">
        <v>3559</v>
      </c>
      <c r="H5961" s="146" t="s">
        <v>6258</v>
      </c>
      <c r="I5961" s="151" t="s">
        <v>534</v>
      </c>
      <c r="J5961" s="147">
        <v>39354</v>
      </c>
      <c r="K5961" s="147">
        <v>9071</v>
      </c>
      <c r="L5961" s="148">
        <v>356980134</v>
      </c>
      <c r="M5961" s="120" t="s">
        <v>56</v>
      </c>
      <c r="N5961" s="149">
        <v>28558411</v>
      </c>
      <c r="O5961" s="169"/>
      <c r="P5961" s="154" t="s">
        <v>4117</v>
      </c>
      <c r="Q5961" s="158" t="s">
        <v>50</v>
      </c>
      <c r="R5961" s="142">
        <f t="shared" si="92"/>
        <v>8.00000007843574</v>
      </c>
    </row>
    <row r="5962" s="109" customFormat="1">
      <c r="A5962" s="119">
        <f>MAX($A$19:A5961)+1</f>
        <v>5944</v>
      </c>
      <c r="B5962" s="120" t="s">
        <v>41</v>
      </c>
      <c r="C5962" s="144" t="s">
        <v>541</v>
      </c>
      <c r="D5962" s="144" t="s">
        <v>6255</v>
      </c>
      <c r="E5962" s="145" t="s">
        <v>5347</v>
      </c>
      <c r="F5962" s="123" t="s">
        <v>3558</v>
      </c>
      <c r="G5962" s="146" t="s">
        <v>3559</v>
      </c>
      <c r="H5962" s="146" t="s">
        <v>6258</v>
      </c>
      <c r="I5962" s="151" t="s">
        <v>534</v>
      </c>
      <c r="J5962" s="147">
        <v>4289</v>
      </c>
      <c r="K5962" s="147">
        <v>9071</v>
      </c>
      <c r="L5962" s="148">
        <v>38905519</v>
      </c>
      <c r="M5962" s="120" t="s">
        <v>56</v>
      </c>
      <c r="N5962" s="149">
        <v>3112442</v>
      </c>
      <c r="O5962" s="169"/>
      <c r="P5962" s="154" t="s">
        <v>4117</v>
      </c>
      <c r="Q5962" s="158" t="s">
        <v>50</v>
      </c>
      <c r="R5962" s="142">
        <f t="shared" si="92"/>
        <v>8.00000123375812</v>
      </c>
    </row>
    <row r="5963" s="109" customFormat="1">
      <c r="A5963" s="119">
        <f>MAX($A$19:A5962)+1</f>
        <v>5945</v>
      </c>
      <c r="B5963" s="120" t="s">
        <v>41</v>
      </c>
      <c r="C5963" s="144" t="s">
        <v>541</v>
      </c>
      <c r="D5963" s="144" t="s">
        <v>6255</v>
      </c>
      <c r="E5963" s="145" t="s">
        <v>5347</v>
      </c>
      <c r="F5963" s="123" t="s">
        <v>3558</v>
      </c>
      <c r="G5963" s="146" t="s">
        <v>3559</v>
      </c>
      <c r="H5963" s="146" t="s">
        <v>6259</v>
      </c>
      <c r="I5963" s="151" t="s">
        <v>534</v>
      </c>
      <c r="J5963" s="147">
        <v>25038</v>
      </c>
      <c r="K5963" s="147">
        <v>9071</v>
      </c>
      <c r="L5963" s="148">
        <v>227119698</v>
      </c>
      <c r="M5963" s="120" t="s">
        <v>56</v>
      </c>
      <c r="N5963" s="149">
        <v>18169574</v>
      </c>
      <c r="O5963" s="169"/>
      <c r="P5963" s="154" t="s">
        <v>4117</v>
      </c>
      <c r="Q5963" s="158" t="s">
        <v>50</v>
      </c>
      <c r="R5963" s="142">
        <f t="shared" si="92"/>
        <v>7.99999918985451</v>
      </c>
    </row>
    <row r="5964" s="109" customFormat="1">
      <c r="A5964" s="119">
        <f>MAX($A$19:A5963)+1</f>
        <v>5946</v>
      </c>
      <c r="B5964" s="120" t="s">
        <v>41</v>
      </c>
      <c r="C5964" s="144" t="s">
        <v>541</v>
      </c>
      <c r="D5964" s="144" t="s">
        <v>6260</v>
      </c>
      <c r="E5964" s="145">
        <v>45241</v>
      </c>
      <c r="F5964" s="123" t="s">
        <v>3558</v>
      </c>
      <c r="G5964" s="146" t="s">
        <v>3559</v>
      </c>
      <c r="H5964" s="146" t="s">
        <v>3579</v>
      </c>
      <c r="I5964" s="151" t="s">
        <v>534</v>
      </c>
      <c r="J5964" s="147">
        <v>14953</v>
      </c>
      <c r="K5964" s="147">
        <v>21764</v>
      </c>
      <c r="L5964" s="148">
        <v>325437092</v>
      </c>
      <c r="M5964" s="120" t="s">
        <v>56</v>
      </c>
      <c r="N5964" s="149">
        <v>26034967</v>
      </c>
      <c r="O5964" s="169"/>
      <c r="P5964" s="154" t="s">
        <v>4117</v>
      </c>
      <c r="Q5964" s="158" t="s">
        <v>50</v>
      </c>
      <c r="R5964" s="142">
        <f t="shared" si="92"/>
        <v>7.99999988937954</v>
      </c>
    </row>
    <row r="5965" s="109" customFormat="1">
      <c r="A5965" s="119">
        <f>MAX($A$19:A5964)+1</f>
        <v>5947</v>
      </c>
      <c r="B5965" s="120" t="s">
        <v>41</v>
      </c>
      <c r="C5965" s="144" t="s">
        <v>541</v>
      </c>
      <c r="D5965" s="144" t="s">
        <v>6261</v>
      </c>
      <c r="E5965" s="145">
        <v>45241</v>
      </c>
      <c r="F5965" s="123" t="s">
        <v>3558</v>
      </c>
      <c r="G5965" s="146" t="s">
        <v>3559</v>
      </c>
      <c r="H5965" s="146" t="s">
        <v>3563</v>
      </c>
      <c r="I5965" s="151" t="s">
        <v>534</v>
      </c>
      <c r="J5965" s="147">
        <v>5726</v>
      </c>
      <c r="K5965" s="147">
        <v>12874</v>
      </c>
      <c r="L5965" s="148">
        <v>73716524</v>
      </c>
      <c r="M5965" s="120" t="s">
        <v>56</v>
      </c>
      <c r="N5965" s="149">
        <v>5897322</v>
      </c>
      <c r="O5965" s="169"/>
      <c r="P5965" s="154" t="s">
        <v>4117</v>
      </c>
      <c r="Q5965" s="158" t="s">
        <v>50</v>
      </c>
      <c r="R5965" s="142">
        <f t="shared" si="92"/>
        <v>8.00000010852384</v>
      </c>
    </row>
    <row r="5966" s="109" customFormat="1">
      <c r="A5966" s="119">
        <f>MAX($A$19:A5965)+1</f>
        <v>5948</v>
      </c>
      <c r="B5966" s="120" t="s">
        <v>41</v>
      </c>
      <c r="C5966" s="144" t="s">
        <v>541</v>
      </c>
      <c r="D5966" s="144" t="s">
        <v>6262</v>
      </c>
      <c r="E5966" s="145" t="s">
        <v>4581</v>
      </c>
      <c r="F5966" s="123" t="s">
        <v>3558</v>
      </c>
      <c r="G5966" s="146" t="s">
        <v>3559</v>
      </c>
      <c r="H5966" s="146" t="s">
        <v>3579</v>
      </c>
      <c r="I5966" s="151" t="s">
        <v>534</v>
      </c>
      <c r="J5966" s="147">
        <v>6844</v>
      </c>
      <c r="K5966" s="147">
        <v>21654</v>
      </c>
      <c r="L5966" s="148">
        <v>148199976</v>
      </c>
      <c r="M5966" s="120" t="s">
        <v>56</v>
      </c>
      <c r="N5966" s="149">
        <v>11855999</v>
      </c>
      <c r="O5966" s="169"/>
      <c r="P5966" s="154" t="s">
        <v>4117</v>
      </c>
      <c r="Q5966" s="158" t="s">
        <v>50</v>
      </c>
      <c r="R5966" s="142">
        <f t="shared" si="92"/>
        <v>8.00000062078283</v>
      </c>
    </row>
    <row r="5967" s="109" customFormat="1">
      <c r="A5967" s="119">
        <f>MAX($A$19:A5966)+1</f>
        <v>5949</v>
      </c>
      <c r="B5967" s="120" t="s">
        <v>41</v>
      </c>
      <c r="C5967" s="144" t="s">
        <v>541</v>
      </c>
      <c r="D5967" s="144" t="s">
        <v>6262</v>
      </c>
      <c r="E5967" s="145" t="s">
        <v>4581</v>
      </c>
      <c r="F5967" s="123" t="s">
        <v>3558</v>
      </c>
      <c r="G5967" s="146" t="s">
        <v>3559</v>
      </c>
      <c r="H5967" s="146" t="s">
        <v>3560</v>
      </c>
      <c r="I5967" s="151" t="s">
        <v>534</v>
      </c>
      <c r="J5967" s="147">
        <v>6655</v>
      </c>
      <c r="K5967" s="147">
        <v>20715</v>
      </c>
      <c r="L5967" s="148">
        <v>137858325</v>
      </c>
      <c r="M5967" s="120" t="s">
        <v>56</v>
      </c>
      <c r="N5967" s="149">
        <v>11028666</v>
      </c>
      <c r="O5967" s="169"/>
      <c r="P5967" s="154" t="s">
        <v>4117</v>
      </c>
      <c r="Q5967" s="158" t="s">
        <v>50</v>
      </c>
      <c r="R5967" s="142">
        <f t="shared" si="92"/>
        <v>8</v>
      </c>
    </row>
    <row r="5968" s="109" customFormat="1">
      <c r="A5968" s="119">
        <f>MAX($A$19:A5967)+1</f>
        <v>5950</v>
      </c>
      <c r="B5968" s="120" t="s">
        <v>41</v>
      </c>
      <c r="C5968" s="144" t="s">
        <v>541</v>
      </c>
      <c r="D5968" s="144" t="s">
        <v>6262</v>
      </c>
      <c r="E5968" s="145" t="s">
        <v>4581</v>
      </c>
      <c r="F5968" s="123" t="s">
        <v>3558</v>
      </c>
      <c r="G5968" s="146" t="s">
        <v>3559</v>
      </c>
      <c r="H5968" s="146" t="s">
        <v>6263</v>
      </c>
      <c r="I5968" s="151" t="s">
        <v>534</v>
      </c>
      <c r="J5968" s="147">
        <v>8838</v>
      </c>
      <c r="K5968" s="147">
        <v>22833</v>
      </c>
      <c r="L5968" s="148">
        <v>201798054</v>
      </c>
      <c r="M5968" s="120" t="s">
        <v>56</v>
      </c>
      <c r="N5968" s="149">
        <v>16143844</v>
      </c>
      <c r="O5968" s="169"/>
      <c r="P5968" s="154" t="s">
        <v>4117</v>
      </c>
      <c r="Q5968" s="158" t="s">
        <v>50</v>
      </c>
      <c r="R5968" s="142">
        <f t="shared" si="92"/>
        <v>7.99999984142563</v>
      </c>
    </row>
    <row r="5969" s="109" customFormat="1">
      <c r="A5969" s="119">
        <f>MAX($A$19:A5968)+1</f>
        <v>5951</v>
      </c>
      <c r="B5969" s="120" t="s">
        <v>41</v>
      </c>
      <c r="C5969" s="144" t="s">
        <v>541</v>
      </c>
      <c r="D5969" s="144" t="s">
        <v>6262</v>
      </c>
      <c r="E5969" s="145" t="s">
        <v>4581</v>
      </c>
      <c r="F5969" s="123" t="s">
        <v>3558</v>
      </c>
      <c r="G5969" s="146" t="s">
        <v>3559</v>
      </c>
      <c r="H5969" s="146" t="s">
        <v>6263</v>
      </c>
      <c r="I5969" s="151" t="s">
        <v>534</v>
      </c>
      <c r="J5969" s="147">
        <v>5266</v>
      </c>
      <c r="K5969" s="147">
        <v>22833</v>
      </c>
      <c r="L5969" s="148">
        <v>120238578</v>
      </c>
      <c r="M5969" s="120" t="s">
        <v>56</v>
      </c>
      <c r="N5969" s="149">
        <v>9619086</v>
      </c>
      <c r="O5969" s="169"/>
      <c r="P5969" s="154" t="s">
        <v>4117</v>
      </c>
      <c r="Q5969" s="158" t="s">
        <v>50</v>
      </c>
      <c r="R5969" s="142">
        <f t="shared" si="92"/>
        <v>7.99999980039684</v>
      </c>
    </row>
    <row r="5970" s="109" customFormat="1">
      <c r="A5970" s="119">
        <f>MAX($A$19:A5969)+1</f>
        <v>5952</v>
      </c>
      <c r="B5970" s="120" t="s">
        <v>41</v>
      </c>
      <c r="C5970" s="144" t="s">
        <v>541</v>
      </c>
      <c r="D5970" s="144" t="s">
        <v>6264</v>
      </c>
      <c r="E5970" s="145">
        <v>45247</v>
      </c>
      <c r="F5970" s="123" t="s">
        <v>3558</v>
      </c>
      <c r="G5970" s="146" t="s">
        <v>3559</v>
      </c>
      <c r="H5970" s="146" t="s">
        <v>3563</v>
      </c>
      <c r="I5970" s="151" t="s">
        <v>534</v>
      </c>
      <c r="J5970" s="147">
        <v>9321</v>
      </c>
      <c r="K5970" s="147">
        <v>12874</v>
      </c>
      <c r="L5970" s="148">
        <v>119998554</v>
      </c>
      <c r="M5970" s="120" t="s">
        <v>56</v>
      </c>
      <c r="N5970" s="149">
        <v>9599884</v>
      </c>
      <c r="O5970" s="169"/>
      <c r="P5970" s="154" t="s">
        <v>4117</v>
      </c>
      <c r="Q5970" s="158" t="s">
        <v>50</v>
      </c>
      <c r="R5970" s="142">
        <f t="shared" si="92"/>
        <v>7.99999973333012</v>
      </c>
    </row>
    <row r="5971" ht="22.5" s="109" customFormat="1">
      <c r="A5971" s="119">
        <f>MAX($A$19:A5970)+1</f>
        <v>5953</v>
      </c>
      <c r="B5971" s="120" t="s">
        <v>41</v>
      </c>
      <c r="C5971" s="144" t="s">
        <v>541</v>
      </c>
      <c r="D5971" s="144" t="s">
        <v>6265</v>
      </c>
      <c r="E5971" s="145">
        <v>45248</v>
      </c>
      <c r="F5971" s="123" t="s">
        <v>3558</v>
      </c>
      <c r="G5971" s="146" t="s">
        <v>3559</v>
      </c>
      <c r="H5971" s="146" t="s">
        <v>3576</v>
      </c>
      <c r="I5971" s="151" t="s">
        <v>534</v>
      </c>
      <c r="J5971" s="147">
        <v>998</v>
      </c>
      <c r="K5971" s="147">
        <v>25876</v>
      </c>
      <c r="L5971" s="148">
        <v>25824248</v>
      </c>
      <c r="M5971" s="120" t="s">
        <v>56</v>
      </c>
      <c r="N5971" s="149">
        <v>2065940</v>
      </c>
      <c r="O5971" s="169"/>
      <c r="P5971" s="154" t="s">
        <v>4117</v>
      </c>
      <c r="Q5971" s="158" t="s">
        <v>50</v>
      </c>
      <c r="R5971" s="142">
        <f t="shared" si="92"/>
        <v>8.00000061957274</v>
      </c>
    </row>
    <row r="5972" ht="23.25" customHeight="1" s="109" customFormat="1">
      <c r="A5972" s="119">
        <f>MAX($A$19:A5971)+1</f>
        <v>5954</v>
      </c>
      <c r="B5972" s="120" t="s">
        <v>41</v>
      </c>
      <c r="C5972" s="144" t="s">
        <v>541</v>
      </c>
      <c r="D5972" s="144" t="s">
        <v>6266</v>
      </c>
      <c r="E5972" s="145">
        <v>45248</v>
      </c>
      <c r="F5972" s="123" t="s">
        <v>3558</v>
      </c>
      <c r="G5972" s="146" t="s">
        <v>3559</v>
      </c>
      <c r="H5972" s="146" t="s">
        <v>3576</v>
      </c>
      <c r="I5972" s="151" t="s">
        <v>534</v>
      </c>
      <c r="J5972" s="147">
        <v>401</v>
      </c>
      <c r="K5972" s="147">
        <v>25876</v>
      </c>
      <c r="L5972" s="148">
        <v>10376276</v>
      </c>
      <c r="M5972" s="120" t="s">
        <v>56</v>
      </c>
      <c r="N5972" s="149">
        <v>830102</v>
      </c>
      <c r="O5972" s="173"/>
      <c r="P5972" s="154" t="s">
        <v>4117</v>
      </c>
      <c r="Q5972" s="158" t="s">
        <v>50</v>
      </c>
      <c r="R5972" s="142">
        <f t="shared" si="92"/>
        <v>7.99999922901049</v>
      </c>
    </row>
    <row r="5973" ht="22.5" s="109" customFormat="1">
      <c r="A5973" s="119">
        <f>MAX($A$19:A5972)+1</f>
        <v>5955</v>
      </c>
      <c r="B5973" s="120" t="s">
        <v>41</v>
      </c>
      <c r="C5973" s="144" t="s">
        <v>489</v>
      </c>
      <c r="D5973" s="144" t="s">
        <v>6267</v>
      </c>
      <c r="E5973" s="145">
        <v>45258</v>
      </c>
      <c r="F5973" s="146" t="s">
        <v>6268</v>
      </c>
      <c r="G5973" s="146" t="s">
        <v>6269</v>
      </c>
      <c r="H5973" s="146" t="s">
        <v>6270</v>
      </c>
      <c r="I5973" s="151" t="s">
        <v>3163</v>
      </c>
      <c r="J5973" s="147">
        <v>8086.5</v>
      </c>
      <c r="K5973" s="147">
        <v>15300</v>
      </c>
      <c r="L5973" s="148">
        <v>123723450</v>
      </c>
      <c r="M5973" s="120" t="s">
        <v>56</v>
      </c>
      <c r="N5973" s="149">
        <v>9897876</v>
      </c>
      <c r="O5973" s="171"/>
      <c r="P5973" s="154" t="s">
        <v>4117</v>
      </c>
      <c r="Q5973" s="158" t="s">
        <v>50</v>
      </c>
      <c r="R5973" s="142">
        <f t="shared" si="92"/>
        <v>8</v>
      </c>
    </row>
    <row r="5974" ht="13.5" customHeight="1" s="109" customFormat="1">
      <c r="A5974" s="119">
        <f>MAX($A$19:A5973)+1</f>
        <v>5956</v>
      </c>
      <c r="B5974" s="120" t="s">
        <v>41</v>
      </c>
      <c r="C5974" s="144" t="s">
        <v>3584</v>
      </c>
      <c r="D5974" s="144" t="s">
        <v>6271</v>
      </c>
      <c r="E5974" s="145" t="s">
        <v>4159</v>
      </c>
      <c r="F5974" s="146" t="s">
        <v>3585</v>
      </c>
      <c r="G5974" s="146" t="s">
        <v>3586</v>
      </c>
      <c r="H5974" s="146" t="s">
        <v>3587</v>
      </c>
      <c r="I5974" s="151" t="s">
        <v>534</v>
      </c>
      <c r="J5974" s="147">
        <v>24100</v>
      </c>
      <c r="K5974" s="147">
        <v>1375</v>
      </c>
      <c r="L5974" s="148">
        <v>33137500</v>
      </c>
      <c r="M5974" s="120" t="s">
        <v>56</v>
      </c>
      <c r="N5974" s="149">
        <v>2651000</v>
      </c>
      <c r="O5974" s="171"/>
      <c r="P5974" s="154" t="s">
        <v>4117</v>
      </c>
      <c r="Q5974" s="158" t="s">
        <v>50</v>
      </c>
      <c r="R5974" s="142">
        <f t="shared" si="92"/>
        <v>8</v>
      </c>
    </row>
    <row r="5975" ht="13.5" customHeight="1" s="109" customFormat="1">
      <c r="A5975" s="119">
        <f>MAX($A$19:A5974)+1</f>
        <v>5957</v>
      </c>
      <c r="B5975" s="120" t="s">
        <v>41</v>
      </c>
      <c r="C5975" s="144" t="s">
        <v>3584</v>
      </c>
      <c r="D5975" s="144" t="s">
        <v>6271</v>
      </c>
      <c r="E5975" s="145" t="s">
        <v>4159</v>
      </c>
      <c r="F5975" s="146" t="s">
        <v>3585</v>
      </c>
      <c r="G5975" s="146" t="s">
        <v>3586</v>
      </c>
      <c r="H5975" s="146" t="s">
        <v>3588</v>
      </c>
      <c r="I5975" s="151" t="s">
        <v>534</v>
      </c>
      <c r="J5975" s="147">
        <v>24000</v>
      </c>
      <c r="K5975" s="147">
        <v>1375</v>
      </c>
      <c r="L5975" s="148">
        <v>33000000</v>
      </c>
      <c r="M5975" s="120" t="s">
        <v>56</v>
      </c>
      <c r="N5975" s="149">
        <v>2640000</v>
      </c>
      <c r="O5975" s="171"/>
      <c r="P5975" s="154" t="s">
        <v>4117</v>
      </c>
      <c r="Q5975" s="158" t="s">
        <v>50</v>
      </c>
      <c r="R5975" s="142">
        <f t="shared" si="92"/>
        <v>8</v>
      </c>
    </row>
    <row r="5976" ht="13.5" customHeight="1" s="109" customFormat="1">
      <c r="A5976" s="119">
        <f>MAX($A$19:A5975)+1</f>
        <v>5958</v>
      </c>
      <c r="B5976" s="120" t="s">
        <v>41</v>
      </c>
      <c r="C5976" s="144" t="s">
        <v>3584</v>
      </c>
      <c r="D5976" s="144" t="s">
        <v>6271</v>
      </c>
      <c r="E5976" s="145" t="s">
        <v>4159</v>
      </c>
      <c r="F5976" s="146" t="s">
        <v>3585</v>
      </c>
      <c r="G5976" s="146" t="s">
        <v>3586</v>
      </c>
      <c r="H5976" s="146" t="s">
        <v>3589</v>
      </c>
      <c r="I5976" s="151" t="s">
        <v>534</v>
      </c>
      <c r="J5976" s="147">
        <v>900</v>
      </c>
      <c r="K5976" s="147">
        <v>1200</v>
      </c>
      <c r="L5976" s="148">
        <v>1080000</v>
      </c>
      <c r="M5976" s="120" t="s">
        <v>56</v>
      </c>
      <c r="N5976" s="149">
        <v>86400</v>
      </c>
      <c r="O5976" s="171"/>
      <c r="P5976" s="154" t="s">
        <v>4117</v>
      </c>
      <c r="Q5976" s="158" t="s">
        <v>50</v>
      </c>
      <c r="R5976" s="142">
        <f t="shared" si="92"/>
        <v>8</v>
      </c>
    </row>
    <row r="5977" ht="13.5" customHeight="1" s="109" customFormat="1">
      <c r="A5977" s="119">
        <f>MAX($A$19:A5976)+1</f>
        <v>5959</v>
      </c>
      <c r="B5977" s="120" t="s">
        <v>41</v>
      </c>
      <c r="C5977" s="144" t="s">
        <v>3584</v>
      </c>
      <c r="D5977" s="144" t="s">
        <v>6271</v>
      </c>
      <c r="E5977" s="145" t="s">
        <v>4159</v>
      </c>
      <c r="F5977" s="146" t="s">
        <v>3585</v>
      </c>
      <c r="G5977" s="146" t="s">
        <v>3586</v>
      </c>
      <c r="H5977" s="146" t="s">
        <v>3590</v>
      </c>
      <c r="I5977" s="151" t="s">
        <v>534</v>
      </c>
      <c r="J5977" s="147">
        <v>900</v>
      </c>
      <c r="K5977" s="147">
        <v>1200</v>
      </c>
      <c r="L5977" s="148">
        <v>1080000</v>
      </c>
      <c r="M5977" s="120" t="s">
        <v>56</v>
      </c>
      <c r="N5977" s="149">
        <v>86400</v>
      </c>
      <c r="O5977" s="171"/>
      <c r="P5977" s="154" t="s">
        <v>4117</v>
      </c>
      <c r="Q5977" s="158" t="s">
        <v>50</v>
      </c>
      <c r="R5977" s="142">
        <f t="shared" si="92"/>
        <v>8</v>
      </c>
    </row>
    <row r="5978" ht="13.5" customHeight="1" s="109" customFormat="1">
      <c r="A5978" s="119">
        <f>MAX($A$19:A5977)+1</f>
        <v>5960</v>
      </c>
      <c r="B5978" s="120" t="s">
        <v>41</v>
      </c>
      <c r="C5978" s="144" t="s">
        <v>3584</v>
      </c>
      <c r="D5978" s="144" t="s">
        <v>6271</v>
      </c>
      <c r="E5978" s="145" t="s">
        <v>4159</v>
      </c>
      <c r="F5978" s="146" t="s">
        <v>3585</v>
      </c>
      <c r="G5978" s="146" t="s">
        <v>3586</v>
      </c>
      <c r="H5978" s="146" t="s">
        <v>3593</v>
      </c>
      <c r="I5978" s="151" t="s">
        <v>534</v>
      </c>
      <c r="J5978" s="147">
        <v>9750</v>
      </c>
      <c r="K5978" s="147">
        <v>1650</v>
      </c>
      <c r="L5978" s="148">
        <v>16087500</v>
      </c>
      <c r="M5978" s="120" t="s">
        <v>56</v>
      </c>
      <c r="N5978" s="149">
        <v>1287000</v>
      </c>
      <c r="O5978" s="171"/>
      <c r="P5978" s="154" t="s">
        <v>4117</v>
      </c>
      <c r="Q5978" s="158" t="s">
        <v>50</v>
      </c>
      <c r="R5978" s="142">
        <f t="shared" si="92"/>
        <v>8</v>
      </c>
    </row>
    <row r="5979" ht="13.5" customHeight="1" s="109" customFormat="1">
      <c r="A5979" s="119">
        <f>MAX($A$19:A5978)+1</f>
        <v>5961</v>
      </c>
      <c r="B5979" s="120" t="s">
        <v>41</v>
      </c>
      <c r="C5979" s="144" t="s">
        <v>3584</v>
      </c>
      <c r="D5979" s="144" t="s">
        <v>6271</v>
      </c>
      <c r="E5979" s="145" t="s">
        <v>4159</v>
      </c>
      <c r="F5979" s="146" t="s">
        <v>3585</v>
      </c>
      <c r="G5979" s="146" t="s">
        <v>3586</v>
      </c>
      <c r="H5979" s="146" t="s">
        <v>3594</v>
      </c>
      <c r="I5979" s="151" t="s">
        <v>534</v>
      </c>
      <c r="J5979" s="147">
        <v>9750</v>
      </c>
      <c r="K5979" s="147">
        <v>1650</v>
      </c>
      <c r="L5979" s="148">
        <v>16087500</v>
      </c>
      <c r="M5979" s="120" t="s">
        <v>56</v>
      </c>
      <c r="N5979" s="149">
        <v>1287000</v>
      </c>
      <c r="O5979" s="171"/>
      <c r="P5979" s="154" t="s">
        <v>4117</v>
      </c>
      <c r="Q5979" s="158" t="s">
        <v>50</v>
      </c>
      <c r="R5979" s="142">
        <f t="shared" si="92"/>
        <v>8</v>
      </c>
    </row>
    <row r="5980" ht="13.5" customHeight="1" s="109" customFormat="1">
      <c r="A5980" s="119">
        <f>MAX($A$19:A5979)+1</f>
        <v>5962</v>
      </c>
      <c r="B5980" s="120" t="s">
        <v>41</v>
      </c>
      <c r="C5980" s="144" t="s">
        <v>3584</v>
      </c>
      <c r="D5980" s="144" t="s">
        <v>6271</v>
      </c>
      <c r="E5980" s="145" t="s">
        <v>4159</v>
      </c>
      <c r="F5980" s="146" t="s">
        <v>3585</v>
      </c>
      <c r="G5980" s="146" t="s">
        <v>3586</v>
      </c>
      <c r="H5980" s="146" t="s">
        <v>3595</v>
      </c>
      <c r="I5980" s="151" t="s">
        <v>534</v>
      </c>
      <c r="J5980" s="147">
        <v>1950</v>
      </c>
      <c r="K5980" s="147">
        <v>3300</v>
      </c>
      <c r="L5980" s="148">
        <v>6435000</v>
      </c>
      <c r="M5980" s="120" t="s">
        <v>56</v>
      </c>
      <c r="N5980" s="149">
        <v>514800</v>
      </c>
      <c r="O5980" s="171"/>
      <c r="P5980" s="154" t="s">
        <v>4117</v>
      </c>
      <c r="Q5980" s="158" t="s">
        <v>50</v>
      </c>
      <c r="R5980" s="142">
        <f t="shared" si="92"/>
        <v>8</v>
      </c>
    </row>
    <row r="5981" ht="13.5" customHeight="1" s="109" customFormat="1">
      <c r="A5981" s="119">
        <f>MAX($A$19:A5980)+1</f>
        <v>5963</v>
      </c>
      <c r="B5981" s="120" t="s">
        <v>41</v>
      </c>
      <c r="C5981" s="144" t="s">
        <v>3584</v>
      </c>
      <c r="D5981" s="144" t="s">
        <v>6271</v>
      </c>
      <c r="E5981" s="145" t="s">
        <v>4159</v>
      </c>
      <c r="F5981" s="146" t="s">
        <v>3585</v>
      </c>
      <c r="G5981" s="146" t="s">
        <v>3586</v>
      </c>
      <c r="H5981" s="146" t="s">
        <v>3596</v>
      </c>
      <c r="I5981" s="151" t="s">
        <v>534</v>
      </c>
      <c r="J5981" s="147">
        <v>1950</v>
      </c>
      <c r="K5981" s="147">
        <v>3300</v>
      </c>
      <c r="L5981" s="148">
        <v>6435000</v>
      </c>
      <c r="M5981" s="120" t="s">
        <v>56</v>
      </c>
      <c r="N5981" s="149">
        <v>514800</v>
      </c>
      <c r="O5981" s="171"/>
      <c r="P5981" s="154" t="s">
        <v>4117</v>
      </c>
      <c r="Q5981" s="158" t="s">
        <v>50</v>
      </c>
      <c r="R5981" s="142">
        <f t="shared" si="92"/>
        <v>8</v>
      </c>
    </row>
    <row r="5982" ht="13.5" customHeight="1" s="109" customFormat="1">
      <c r="A5982" s="119">
        <f>MAX($A$19:A5981)+1</f>
        <v>5964</v>
      </c>
      <c r="B5982" s="120" t="s">
        <v>41</v>
      </c>
      <c r="C5982" s="144" t="s">
        <v>3584</v>
      </c>
      <c r="D5982" s="144" t="s">
        <v>6271</v>
      </c>
      <c r="E5982" s="145" t="s">
        <v>4159</v>
      </c>
      <c r="F5982" s="146" t="s">
        <v>3585</v>
      </c>
      <c r="G5982" s="146" t="s">
        <v>3586</v>
      </c>
      <c r="H5982" s="146" t="s">
        <v>3597</v>
      </c>
      <c r="I5982" s="151" t="s">
        <v>534</v>
      </c>
      <c r="J5982" s="147">
        <v>525</v>
      </c>
      <c r="K5982" s="147">
        <v>1540</v>
      </c>
      <c r="L5982" s="148">
        <v>808500</v>
      </c>
      <c r="M5982" s="120" t="s">
        <v>56</v>
      </c>
      <c r="N5982" s="149">
        <v>64680</v>
      </c>
      <c r="O5982" s="171"/>
      <c r="P5982" s="154" t="s">
        <v>4117</v>
      </c>
      <c r="Q5982" s="158" t="s">
        <v>50</v>
      </c>
      <c r="R5982" s="142">
        <f t="shared" si="92"/>
        <v>8</v>
      </c>
    </row>
    <row r="5983" ht="13.5" customHeight="1" s="109" customFormat="1">
      <c r="A5983" s="119">
        <f>MAX($A$19:A5982)+1</f>
        <v>5965</v>
      </c>
      <c r="B5983" s="120" t="s">
        <v>41</v>
      </c>
      <c r="C5983" s="144" t="s">
        <v>3584</v>
      </c>
      <c r="D5983" s="144" t="s">
        <v>6271</v>
      </c>
      <c r="E5983" s="145" t="s">
        <v>4159</v>
      </c>
      <c r="F5983" s="146" t="s">
        <v>3585</v>
      </c>
      <c r="G5983" s="146" t="s">
        <v>3586</v>
      </c>
      <c r="H5983" s="146" t="s">
        <v>3598</v>
      </c>
      <c r="I5983" s="151" t="s">
        <v>534</v>
      </c>
      <c r="J5983" s="147">
        <v>275</v>
      </c>
      <c r="K5983" s="147">
        <v>1540</v>
      </c>
      <c r="L5983" s="148">
        <v>423500</v>
      </c>
      <c r="M5983" s="120" t="s">
        <v>56</v>
      </c>
      <c r="N5983" s="149">
        <v>33880</v>
      </c>
      <c r="O5983" s="171"/>
      <c r="P5983" s="154" t="s">
        <v>4117</v>
      </c>
      <c r="Q5983" s="158" t="s">
        <v>50</v>
      </c>
      <c r="R5983" s="142">
        <f t="shared" si="92"/>
        <v>8</v>
      </c>
    </row>
    <row r="5984" ht="13.5" customHeight="1" s="109" customFormat="1">
      <c r="A5984" s="119">
        <f>MAX($A$19:A5983)+1</f>
        <v>5966</v>
      </c>
      <c r="B5984" s="120" t="s">
        <v>41</v>
      </c>
      <c r="C5984" s="144" t="s">
        <v>3584</v>
      </c>
      <c r="D5984" s="144" t="s">
        <v>6271</v>
      </c>
      <c r="E5984" s="145" t="s">
        <v>4159</v>
      </c>
      <c r="F5984" s="146" t="s">
        <v>3585</v>
      </c>
      <c r="G5984" s="146" t="s">
        <v>3586</v>
      </c>
      <c r="H5984" s="146" t="s">
        <v>3599</v>
      </c>
      <c r="I5984" s="151" t="s">
        <v>534</v>
      </c>
      <c r="J5984" s="147">
        <v>5050</v>
      </c>
      <c r="K5984" s="147">
        <v>850</v>
      </c>
      <c r="L5984" s="148">
        <v>4292500</v>
      </c>
      <c r="M5984" s="120" t="s">
        <v>56</v>
      </c>
      <c r="N5984" s="149">
        <v>343400</v>
      </c>
      <c r="O5984" s="171"/>
      <c r="P5984" s="154" t="s">
        <v>4117</v>
      </c>
      <c r="Q5984" s="158" t="s">
        <v>50</v>
      </c>
      <c r="R5984" s="142">
        <f t="shared" si="92"/>
        <v>8</v>
      </c>
    </row>
    <row r="5985" ht="13.5" customHeight="1" s="109" customFormat="1">
      <c r="A5985" s="119">
        <f>MAX($A$19:A5984)+1</f>
        <v>5967</v>
      </c>
      <c r="B5985" s="120" t="s">
        <v>41</v>
      </c>
      <c r="C5985" s="144" t="s">
        <v>3584</v>
      </c>
      <c r="D5985" s="144" t="s">
        <v>6271</v>
      </c>
      <c r="E5985" s="145" t="s">
        <v>4159</v>
      </c>
      <c r="F5985" s="146" t="s">
        <v>3585</v>
      </c>
      <c r="G5985" s="146" t="s">
        <v>3586</v>
      </c>
      <c r="H5985" s="146" t="s">
        <v>3600</v>
      </c>
      <c r="I5985" s="151" t="s">
        <v>534</v>
      </c>
      <c r="J5985" s="147">
        <v>5050</v>
      </c>
      <c r="K5985" s="147">
        <v>850</v>
      </c>
      <c r="L5985" s="148">
        <v>4292500</v>
      </c>
      <c r="M5985" s="120" t="s">
        <v>56</v>
      </c>
      <c r="N5985" s="149">
        <v>343400</v>
      </c>
      <c r="O5985" s="171"/>
      <c r="P5985" s="154" t="s">
        <v>4117</v>
      </c>
      <c r="Q5985" s="158" t="s">
        <v>50</v>
      </c>
      <c r="R5985" s="142">
        <f t="shared" si="92"/>
        <v>8</v>
      </c>
    </row>
    <row r="5986" s="109" customFormat="1">
      <c r="A5986" s="119">
        <f>MAX($A$19:A5985)+1</f>
        <v>5968</v>
      </c>
      <c r="B5986" s="120" t="s">
        <v>41</v>
      </c>
      <c r="C5986" s="144" t="s">
        <v>2174</v>
      </c>
      <c r="D5986" s="144" t="s">
        <v>1231</v>
      </c>
      <c r="E5986" s="145" t="s">
        <v>4159</v>
      </c>
      <c r="F5986" s="146" t="s">
        <v>3601</v>
      </c>
      <c r="G5986" s="146" t="s">
        <v>3602</v>
      </c>
      <c r="H5986" s="146" t="s">
        <v>2921</v>
      </c>
      <c r="I5986" s="151" t="s">
        <v>98</v>
      </c>
      <c r="J5986" s="147">
        <v>114592</v>
      </c>
      <c r="K5986" s="147">
        <v>2700</v>
      </c>
      <c r="L5986" s="148">
        <v>309398400</v>
      </c>
      <c r="M5986" s="120" t="s">
        <v>56</v>
      </c>
      <c r="N5986" s="149">
        <v>24751872</v>
      </c>
      <c r="O5986" s="172"/>
      <c r="P5986" s="154" t="s">
        <v>4117</v>
      </c>
      <c r="Q5986" s="158" t="s">
        <v>50</v>
      </c>
      <c r="R5986" s="142">
        <f t="shared" si="92"/>
        <v>8</v>
      </c>
    </row>
    <row r="5987" s="109" customFormat="1">
      <c r="A5987" s="119">
        <f>MAX($A$19:A5986)+1</f>
        <v>5969</v>
      </c>
      <c r="B5987" s="120" t="s">
        <v>41</v>
      </c>
      <c r="C5987" s="144" t="s">
        <v>2174</v>
      </c>
      <c r="D5987" s="144" t="s">
        <v>1231</v>
      </c>
      <c r="E5987" s="145" t="s">
        <v>4159</v>
      </c>
      <c r="F5987" s="146" t="s">
        <v>3601</v>
      </c>
      <c r="G5987" s="146" t="s">
        <v>3602</v>
      </c>
      <c r="H5987" s="146" t="s">
        <v>2961</v>
      </c>
      <c r="I5987" s="151" t="s">
        <v>98</v>
      </c>
      <c r="J5987" s="147">
        <v>156159</v>
      </c>
      <c r="K5987" s="147">
        <v>740</v>
      </c>
      <c r="L5987" s="148">
        <v>115557660</v>
      </c>
      <c r="M5987" s="120" t="s">
        <v>56</v>
      </c>
      <c r="N5987" s="149">
        <v>9244613</v>
      </c>
      <c r="O5987" s="172"/>
      <c r="P5987" s="154" t="s">
        <v>4117</v>
      </c>
      <c r="Q5987" s="158" t="s">
        <v>50</v>
      </c>
      <c r="R5987" s="142">
        <f t="shared" si="92"/>
        <v>8.00000017307377</v>
      </c>
    </row>
    <row r="5988" s="109" customFormat="1">
      <c r="A5988" s="119">
        <f>MAX($A$19:A5987)+1</f>
        <v>5970</v>
      </c>
      <c r="B5988" s="120" t="s">
        <v>41</v>
      </c>
      <c r="C5988" s="144" t="s">
        <v>2174</v>
      </c>
      <c r="D5988" s="144" t="s">
        <v>1231</v>
      </c>
      <c r="E5988" s="145" t="s">
        <v>4159</v>
      </c>
      <c r="F5988" s="146" t="s">
        <v>3601</v>
      </c>
      <c r="G5988" s="146" t="s">
        <v>3602</v>
      </c>
      <c r="H5988" s="146" t="s">
        <v>2956</v>
      </c>
      <c r="I5988" s="151" t="s">
        <v>98</v>
      </c>
      <c r="J5988" s="147">
        <v>225</v>
      </c>
      <c r="K5988" s="147">
        <v>2000</v>
      </c>
      <c r="L5988" s="148">
        <v>450000</v>
      </c>
      <c r="M5988" s="120" t="s">
        <v>56</v>
      </c>
      <c r="N5988" s="149">
        <v>36000</v>
      </c>
      <c r="O5988" s="172"/>
      <c r="P5988" s="154" t="s">
        <v>4117</v>
      </c>
      <c r="Q5988" s="158" t="s">
        <v>50</v>
      </c>
      <c r="R5988" s="142">
        <f t="shared" si="92"/>
        <v>8</v>
      </c>
    </row>
    <row r="5989" s="109" customFormat="1">
      <c r="A5989" s="119">
        <f>MAX($A$19:A5988)+1</f>
        <v>5971</v>
      </c>
      <c r="B5989" s="120" t="s">
        <v>41</v>
      </c>
      <c r="C5989" s="144" t="s">
        <v>92</v>
      </c>
      <c r="D5989" s="144" t="s">
        <v>1622</v>
      </c>
      <c r="E5989" s="145" t="s">
        <v>4159</v>
      </c>
      <c r="F5989" s="146" t="s">
        <v>3603</v>
      </c>
      <c r="G5989" s="146" t="s">
        <v>3604</v>
      </c>
      <c r="H5989" s="146" t="s">
        <v>3605</v>
      </c>
      <c r="I5989" s="151" t="s">
        <v>327</v>
      </c>
      <c r="J5989" s="147">
        <v>18260</v>
      </c>
      <c r="K5989" s="147">
        <v>1750</v>
      </c>
      <c r="L5989" s="148">
        <v>31955000</v>
      </c>
      <c r="M5989" s="120" t="s">
        <v>56</v>
      </c>
      <c r="N5989" s="149">
        <v>2556400</v>
      </c>
      <c r="O5989" s="169"/>
      <c r="P5989" s="154" t="s">
        <v>4117</v>
      </c>
      <c r="Q5989" s="158" t="s">
        <v>50</v>
      </c>
      <c r="R5989" s="142">
        <f t="shared" si="92"/>
        <v>8</v>
      </c>
    </row>
    <row r="5990" s="109" customFormat="1">
      <c r="A5990" s="119">
        <f>MAX($A$19:A5989)+1</f>
        <v>5972</v>
      </c>
      <c r="B5990" s="120" t="s">
        <v>41</v>
      </c>
      <c r="C5990" s="144" t="s">
        <v>92</v>
      </c>
      <c r="D5990" s="144" t="s">
        <v>1622</v>
      </c>
      <c r="E5990" s="145" t="s">
        <v>4159</v>
      </c>
      <c r="F5990" s="146" t="s">
        <v>3603</v>
      </c>
      <c r="G5990" s="146" t="s">
        <v>3604</v>
      </c>
      <c r="H5990" s="146" t="s">
        <v>3606</v>
      </c>
      <c r="I5990" s="151" t="s">
        <v>327</v>
      </c>
      <c r="J5990" s="147">
        <v>1823</v>
      </c>
      <c r="K5990" s="147">
        <v>1750</v>
      </c>
      <c r="L5990" s="148">
        <v>3190250</v>
      </c>
      <c r="M5990" s="120" t="s">
        <v>56</v>
      </c>
      <c r="N5990" s="149">
        <v>255220</v>
      </c>
      <c r="O5990" s="169"/>
      <c r="P5990" s="154" t="s">
        <v>4117</v>
      </c>
      <c r="Q5990" s="158" t="s">
        <v>50</v>
      </c>
      <c r="R5990" s="142">
        <f ref="R5990:R6053" t="shared" si="93">N5990/L5990*100</f>
        <v>8</v>
      </c>
    </row>
    <row r="5991" s="109" customFormat="1">
      <c r="A5991" s="119">
        <f>MAX($A$19:A5990)+1</f>
        <v>5973</v>
      </c>
      <c r="B5991" s="120" t="s">
        <v>41</v>
      </c>
      <c r="C5991" s="144" t="s">
        <v>92</v>
      </c>
      <c r="D5991" s="144" t="s">
        <v>1622</v>
      </c>
      <c r="E5991" s="145" t="s">
        <v>4159</v>
      </c>
      <c r="F5991" s="146" t="s">
        <v>3603</v>
      </c>
      <c r="G5991" s="146" t="s">
        <v>3604</v>
      </c>
      <c r="H5991" s="146" t="s">
        <v>3607</v>
      </c>
      <c r="I5991" s="151" t="s">
        <v>100</v>
      </c>
      <c r="J5991" s="147">
        <v>14890</v>
      </c>
      <c r="K5991" s="147">
        <v>8700</v>
      </c>
      <c r="L5991" s="148">
        <v>129543000</v>
      </c>
      <c r="M5991" s="120" t="s">
        <v>56</v>
      </c>
      <c r="N5991" s="149">
        <v>10363440</v>
      </c>
      <c r="O5991" s="169"/>
      <c r="P5991" s="154" t="s">
        <v>4117</v>
      </c>
      <c r="Q5991" s="158" t="s">
        <v>50</v>
      </c>
      <c r="R5991" s="142">
        <f t="shared" si="93"/>
        <v>8</v>
      </c>
    </row>
    <row r="5992" s="109" customFormat="1">
      <c r="A5992" s="119">
        <f>MAX($A$19:A5991)+1</f>
        <v>5974</v>
      </c>
      <c r="B5992" s="120" t="s">
        <v>41</v>
      </c>
      <c r="C5992" s="144" t="s">
        <v>92</v>
      </c>
      <c r="D5992" s="144" t="s">
        <v>1622</v>
      </c>
      <c r="E5992" s="145" t="s">
        <v>4159</v>
      </c>
      <c r="F5992" s="146" t="s">
        <v>3603</v>
      </c>
      <c r="G5992" s="146" t="s">
        <v>3604</v>
      </c>
      <c r="H5992" s="146" t="s">
        <v>6272</v>
      </c>
      <c r="I5992" s="151" t="s">
        <v>327</v>
      </c>
      <c r="J5992" s="147">
        <v>400</v>
      </c>
      <c r="K5992" s="147">
        <v>1750</v>
      </c>
      <c r="L5992" s="148">
        <v>700000</v>
      </c>
      <c r="M5992" s="120" t="s">
        <v>56</v>
      </c>
      <c r="N5992" s="149">
        <v>56000</v>
      </c>
      <c r="O5992" s="169"/>
      <c r="P5992" s="154" t="s">
        <v>4117</v>
      </c>
      <c r="Q5992" s="158" t="s">
        <v>50</v>
      </c>
      <c r="R5992" s="142">
        <f t="shared" si="93"/>
        <v>8</v>
      </c>
    </row>
    <row r="5993" s="109" customFormat="1">
      <c r="A5993" s="119">
        <f>MAX($A$19:A5992)+1</f>
        <v>5975</v>
      </c>
      <c r="B5993" s="120" t="s">
        <v>41</v>
      </c>
      <c r="C5993" s="144" t="s">
        <v>1607</v>
      </c>
      <c r="D5993" s="144" t="s">
        <v>5983</v>
      </c>
      <c r="E5993" s="145" t="s">
        <v>4159</v>
      </c>
      <c r="F5993" s="146" t="s">
        <v>3614</v>
      </c>
      <c r="G5993" s="146" t="s">
        <v>3615</v>
      </c>
      <c r="H5993" s="146" t="s">
        <v>2893</v>
      </c>
      <c r="I5993" s="151" t="s">
        <v>98</v>
      </c>
      <c r="J5993" s="147">
        <v>8604</v>
      </c>
      <c r="K5993" s="147">
        <v>3400</v>
      </c>
      <c r="L5993" s="148">
        <v>29253600</v>
      </c>
      <c r="M5993" s="120" t="s">
        <v>56</v>
      </c>
      <c r="N5993" s="149">
        <v>2340288</v>
      </c>
      <c r="O5993" s="169"/>
      <c r="P5993" s="154" t="s">
        <v>4117</v>
      </c>
      <c r="Q5993" s="158" t="s">
        <v>50</v>
      </c>
      <c r="R5993" s="142">
        <f t="shared" si="93"/>
        <v>8</v>
      </c>
    </row>
    <row r="5994" s="109" customFormat="1">
      <c r="A5994" s="119">
        <f>MAX($A$19:A5993)+1</f>
        <v>5976</v>
      </c>
      <c r="B5994" s="120" t="s">
        <v>41</v>
      </c>
      <c r="C5994" s="144" t="s">
        <v>1607</v>
      </c>
      <c r="D5994" s="144" t="s">
        <v>5983</v>
      </c>
      <c r="E5994" s="145" t="s">
        <v>4159</v>
      </c>
      <c r="F5994" s="146" t="s">
        <v>3614</v>
      </c>
      <c r="G5994" s="146" t="s">
        <v>3615</v>
      </c>
      <c r="H5994" s="146" t="s">
        <v>3341</v>
      </c>
      <c r="I5994" s="151" t="s">
        <v>98</v>
      </c>
      <c r="J5994" s="147">
        <v>52970</v>
      </c>
      <c r="K5994" s="147">
        <v>3500</v>
      </c>
      <c r="L5994" s="148">
        <v>185395000</v>
      </c>
      <c r="M5994" s="120" t="s">
        <v>56</v>
      </c>
      <c r="N5994" s="149">
        <v>14831600</v>
      </c>
      <c r="O5994" s="169"/>
      <c r="P5994" s="154" t="s">
        <v>4117</v>
      </c>
      <c r="Q5994" s="158" t="s">
        <v>50</v>
      </c>
      <c r="R5994" s="142">
        <f t="shared" si="93"/>
        <v>8</v>
      </c>
    </row>
    <row r="5995" s="109" customFormat="1">
      <c r="A5995" s="119">
        <f>MAX($A$19:A5994)+1</f>
        <v>5977</v>
      </c>
      <c r="B5995" s="120" t="s">
        <v>41</v>
      </c>
      <c r="C5995" s="144" t="s">
        <v>1607</v>
      </c>
      <c r="D5995" s="144" t="s">
        <v>5983</v>
      </c>
      <c r="E5995" s="145" t="s">
        <v>4159</v>
      </c>
      <c r="F5995" s="146" t="s">
        <v>3614</v>
      </c>
      <c r="G5995" s="146" t="s">
        <v>3615</v>
      </c>
      <c r="H5995" s="146" t="s">
        <v>3616</v>
      </c>
      <c r="I5995" s="151" t="s">
        <v>98</v>
      </c>
      <c r="J5995" s="147">
        <v>26082</v>
      </c>
      <c r="K5995" s="147">
        <v>3500</v>
      </c>
      <c r="L5995" s="148">
        <v>91287000</v>
      </c>
      <c r="M5995" s="120" t="s">
        <v>56</v>
      </c>
      <c r="N5995" s="149">
        <v>7302960</v>
      </c>
      <c r="O5995" s="169"/>
      <c r="P5995" s="154" t="s">
        <v>4117</v>
      </c>
      <c r="Q5995" s="158" t="s">
        <v>50</v>
      </c>
      <c r="R5995" s="142">
        <f t="shared" si="93"/>
        <v>8</v>
      </c>
    </row>
    <row r="5996" s="109" customFormat="1">
      <c r="A5996" s="119">
        <f>MAX($A$19:A5995)+1</f>
        <v>5978</v>
      </c>
      <c r="B5996" s="120" t="s">
        <v>41</v>
      </c>
      <c r="C5996" s="144" t="s">
        <v>1607</v>
      </c>
      <c r="D5996" s="144" t="s">
        <v>5983</v>
      </c>
      <c r="E5996" s="145" t="s">
        <v>4159</v>
      </c>
      <c r="F5996" s="146" t="s">
        <v>3614</v>
      </c>
      <c r="G5996" s="146" t="s">
        <v>3615</v>
      </c>
      <c r="H5996" s="146" t="s">
        <v>6108</v>
      </c>
      <c r="I5996" s="151" t="s">
        <v>98</v>
      </c>
      <c r="J5996" s="147">
        <v>8845</v>
      </c>
      <c r="K5996" s="147">
        <v>3500</v>
      </c>
      <c r="L5996" s="148">
        <v>30957500</v>
      </c>
      <c r="M5996" s="120" t="s">
        <v>56</v>
      </c>
      <c r="N5996" s="149">
        <v>2476600</v>
      </c>
      <c r="O5996" s="169"/>
      <c r="P5996" s="154" t="s">
        <v>4117</v>
      </c>
      <c r="Q5996" s="158" t="s">
        <v>50</v>
      </c>
      <c r="R5996" s="142">
        <f t="shared" si="93"/>
        <v>8</v>
      </c>
    </row>
    <row r="5997" s="109" customFormat="1">
      <c r="A5997" s="119">
        <f>MAX($A$19:A5996)+1</f>
        <v>5979</v>
      </c>
      <c r="B5997" s="120" t="s">
        <v>41</v>
      </c>
      <c r="C5997" s="144" t="s">
        <v>541</v>
      </c>
      <c r="D5997" s="144" t="s">
        <v>6273</v>
      </c>
      <c r="E5997" s="145">
        <v>45259</v>
      </c>
      <c r="F5997" s="146" t="s">
        <v>3619</v>
      </c>
      <c r="G5997" s="146" t="s">
        <v>3620</v>
      </c>
      <c r="H5997" s="146" t="s">
        <v>3313</v>
      </c>
      <c r="I5997" s="151" t="s">
        <v>98</v>
      </c>
      <c r="J5997" s="147">
        <v>12190</v>
      </c>
      <c r="K5997" s="147">
        <v>1500</v>
      </c>
      <c r="L5997" s="148">
        <v>18285000</v>
      </c>
      <c r="M5997" s="120" t="s">
        <v>56</v>
      </c>
      <c r="N5997" s="149">
        <v>1462800</v>
      </c>
      <c r="O5997" s="169"/>
      <c r="P5997" s="154" t="s">
        <v>4117</v>
      </c>
      <c r="Q5997" s="158" t="s">
        <v>50</v>
      </c>
      <c r="R5997" s="142">
        <f t="shared" si="93"/>
        <v>8</v>
      </c>
    </row>
    <row r="5998" s="109" customFormat="1">
      <c r="A5998" s="119">
        <f>MAX($A$19:A5997)+1</f>
        <v>5980</v>
      </c>
      <c r="B5998" s="120" t="s">
        <v>41</v>
      </c>
      <c r="C5998" s="144" t="s">
        <v>3407</v>
      </c>
      <c r="D5998" s="144" t="s">
        <v>6274</v>
      </c>
      <c r="E5998" s="145" t="s">
        <v>4159</v>
      </c>
      <c r="F5998" s="146" t="s">
        <v>3622</v>
      </c>
      <c r="G5998" s="146" t="s">
        <v>3623</v>
      </c>
      <c r="H5998" s="146" t="s">
        <v>3624</v>
      </c>
      <c r="I5998" s="151" t="s">
        <v>557</v>
      </c>
      <c r="J5998" s="147">
        <v>372825</v>
      </c>
      <c r="K5998" s="147">
        <v>4694</v>
      </c>
      <c r="L5998" s="148">
        <v>1750040550</v>
      </c>
      <c r="M5998" s="120" t="s">
        <v>56</v>
      </c>
      <c r="N5998" s="149">
        <v>140003244</v>
      </c>
      <c r="O5998" s="169"/>
      <c r="P5998" s="154" t="s">
        <v>4117</v>
      </c>
      <c r="Q5998" s="158" t="s">
        <v>50</v>
      </c>
      <c r="R5998" s="142">
        <f t="shared" si="93"/>
        <v>8</v>
      </c>
    </row>
    <row r="5999" s="109" customFormat="1">
      <c r="A5999" s="119">
        <f>MAX($A$19:A5998)+1</f>
        <v>5981</v>
      </c>
      <c r="B5999" s="120" t="s">
        <v>41</v>
      </c>
      <c r="C5999" s="144" t="s">
        <v>3407</v>
      </c>
      <c r="D5999" s="144" t="s">
        <v>6274</v>
      </c>
      <c r="E5999" s="145" t="s">
        <v>4159</v>
      </c>
      <c r="F5999" s="146" t="s">
        <v>3622</v>
      </c>
      <c r="G5999" s="146" t="s">
        <v>3623</v>
      </c>
      <c r="H5999" s="146" t="s">
        <v>3625</v>
      </c>
      <c r="I5999" s="151" t="s">
        <v>557</v>
      </c>
      <c r="J5999" s="147">
        <v>310425</v>
      </c>
      <c r="K5999" s="147">
        <v>4716</v>
      </c>
      <c r="L5999" s="148">
        <v>1463964300</v>
      </c>
      <c r="M5999" s="120" t="s">
        <v>56</v>
      </c>
      <c r="N5999" s="149">
        <v>117117144</v>
      </c>
      <c r="O5999" s="169"/>
      <c r="P5999" s="154" t="s">
        <v>4117</v>
      </c>
      <c r="Q5999" s="158" t="s">
        <v>50</v>
      </c>
      <c r="R5999" s="142">
        <f t="shared" si="93"/>
        <v>8</v>
      </c>
    </row>
    <row r="6000" s="109" customFormat="1">
      <c r="A6000" s="119">
        <f>MAX($A$19:A5999)+1</f>
        <v>5982</v>
      </c>
      <c r="B6000" s="120" t="s">
        <v>41</v>
      </c>
      <c r="C6000" s="144" t="s">
        <v>3407</v>
      </c>
      <c r="D6000" s="144" t="s">
        <v>6274</v>
      </c>
      <c r="E6000" s="145" t="s">
        <v>4159</v>
      </c>
      <c r="F6000" s="146" t="s">
        <v>3622</v>
      </c>
      <c r="G6000" s="146" t="s">
        <v>3623</v>
      </c>
      <c r="H6000" s="146" t="s">
        <v>3626</v>
      </c>
      <c r="I6000" s="151" t="s">
        <v>557</v>
      </c>
      <c r="J6000" s="147">
        <v>293250</v>
      </c>
      <c r="K6000" s="147">
        <v>5838</v>
      </c>
      <c r="L6000" s="148">
        <v>1711993500</v>
      </c>
      <c r="M6000" s="120" t="s">
        <v>56</v>
      </c>
      <c r="N6000" s="149">
        <v>136959480</v>
      </c>
      <c r="O6000" s="169"/>
      <c r="P6000" s="154" t="s">
        <v>4117</v>
      </c>
      <c r="Q6000" s="158" t="s">
        <v>50</v>
      </c>
      <c r="R6000" s="142">
        <f t="shared" si="93"/>
        <v>8</v>
      </c>
    </row>
    <row r="6001" s="109" customFormat="1">
      <c r="A6001" s="119">
        <f>MAX($A$19:A6000)+1</f>
        <v>5983</v>
      </c>
      <c r="B6001" s="120" t="s">
        <v>41</v>
      </c>
      <c r="C6001" s="144" t="s">
        <v>3407</v>
      </c>
      <c r="D6001" s="144" t="s">
        <v>6274</v>
      </c>
      <c r="E6001" s="145" t="s">
        <v>4159</v>
      </c>
      <c r="F6001" s="146" t="s">
        <v>3622</v>
      </c>
      <c r="G6001" s="146" t="s">
        <v>3623</v>
      </c>
      <c r="H6001" s="146" t="s">
        <v>6275</v>
      </c>
      <c r="I6001" s="151" t="s">
        <v>557</v>
      </c>
      <c r="J6001" s="147">
        <v>12000</v>
      </c>
      <c r="K6001" s="147">
        <v>5784</v>
      </c>
      <c r="L6001" s="148">
        <v>69408000</v>
      </c>
      <c r="M6001" s="120" t="s">
        <v>56</v>
      </c>
      <c r="N6001" s="149">
        <v>5552640</v>
      </c>
      <c r="O6001" s="169"/>
      <c r="P6001" s="154" t="s">
        <v>4117</v>
      </c>
      <c r="Q6001" s="158" t="s">
        <v>50</v>
      </c>
      <c r="R6001" s="142">
        <f t="shared" si="93"/>
        <v>8</v>
      </c>
    </row>
    <row r="6002" s="109" customFormat="1">
      <c r="A6002" s="119">
        <f>MAX($A$19:A6001)+1</f>
        <v>5984</v>
      </c>
      <c r="B6002" s="120" t="s">
        <v>41</v>
      </c>
      <c r="C6002" s="144" t="s">
        <v>720</v>
      </c>
      <c r="D6002" s="144" t="s">
        <v>2050</v>
      </c>
      <c r="E6002" s="145" t="s">
        <v>4159</v>
      </c>
      <c r="F6002" s="146" t="s">
        <v>3627</v>
      </c>
      <c r="G6002" s="146" t="s">
        <v>3628</v>
      </c>
      <c r="H6002" s="146" t="s">
        <v>3629</v>
      </c>
      <c r="I6002" s="151" t="s">
        <v>327</v>
      </c>
      <c r="J6002" s="147">
        <v>93458</v>
      </c>
      <c r="K6002" s="147">
        <v>800</v>
      </c>
      <c r="L6002" s="148">
        <v>74766400</v>
      </c>
      <c r="M6002" s="120" t="s">
        <v>56</v>
      </c>
      <c r="N6002" s="149">
        <v>5981312</v>
      </c>
      <c r="O6002" s="169"/>
      <c r="P6002" s="154" t="s">
        <v>4117</v>
      </c>
      <c r="Q6002" s="158" t="s">
        <v>50</v>
      </c>
      <c r="R6002" s="142">
        <f t="shared" si="93"/>
        <v>8</v>
      </c>
    </row>
    <row r="6003" s="109" customFormat="1">
      <c r="A6003" s="119">
        <f>MAX($A$19:A6002)+1</f>
        <v>5985</v>
      </c>
      <c r="B6003" s="120" t="s">
        <v>41</v>
      </c>
      <c r="C6003" s="144" t="s">
        <v>720</v>
      </c>
      <c r="D6003" s="144" t="s">
        <v>2050</v>
      </c>
      <c r="E6003" s="145" t="s">
        <v>4159</v>
      </c>
      <c r="F6003" s="146" t="s">
        <v>3627</v>
      </c>
      <c r="G6003" s="146" t="s">
        <v>3628</v>
      </c>
      <c r="H6003" s="146" t="s">
        <v>3630</v>
      </c>
      <c r="I6003" s="151" t="s">
        <v>327</v>
      </c>
      <c r="J6003" s="147">
        <v>11870</v>
      </c>
      <c r="K6003" s="147">
        <v>900</v>
      </c>
      <c r="L6003" s="148">
        <v>10683000</v>
      </c>
      <c r="M6003" s="120" t="s">
        <v>56</v>
      </c>
      <c r="N6003" s="149">
        <v>854640</v>
      </c>
      <c r="O6003" s="169"/>
      <c r="P6003" s="154" t="s">
        <v>4117</v>
      </c>
      <c r="Q6003" s="158" t="s">
        <v>50</v>
      </c>
      <c r="R6003" s="142">
        <f t="shared" si="93"/>
        <v>8</v>
      </c>
    </row>
    <row r="6004" s="109" customFormat="1">
      <c r="A6004" s="119">
        <f>MAX($A$19:A6003)+1</f>
        <v>5986</v>
      </c>
      <c r="B6004" s="120" t="s">
        <v>41</v>
      </c>
      <c r="C6004" s="144" t="s">
        <v>720</v>
      </c>
      <c r="D6004" s="144" t="s">
        <v>2050</v>
      </c>
      <c r="E6004" s="145" t="s">
        <v>4159</v>
      </c>
      <c r="F6004" s="146" t="s">
        <v>3627</v>
      </c>
      <c r="G6004" s="146" t="s">
        <v>3628</v>
      </c>
      <c r="H6004" s="146" t="s">
        <v>3631</v>
      </c>
      <c r="I6004" s="151" t="s">
        <v>327</v>
      </c>
      <c r="J6004" s="147">
        <v>46226</v>
      </c>
      <c r="K6004" s="147">
        <v>900</v>
      </c>
      <c r="L6004" s="148">
        <v>41603400</v>
      </c>
      <c r="M6004" s="120" t="s">
        <v>56</v>
      </c>
      <c r="N6004" s="149">
        <v>3328272</v>
      </c>
      <c r="O6004" s="169"/>
      <c r="P6004" s="154" t="s">
        <v>4117</v>
      </c>
      <c r="Q6004" s="158" t="s">
        <v>50</v>
      </c>
      <c r="R6004" s="142">
        <f t="shared" si="93"/>
        <v>8</v>
      </c>
    </row>
    <row r="6005" s="109" customFormat="1">
      <c r="A6005" s="119">
        <f>MAX($A$19:A6004)+1</f>
        <v>5987</v>
      </c>
      <c r="B6005" s="120" t="s">
        <v>41</v>
      </c>
      <c r="C6005" s="144" t="s">
        <v>541</v>
      </c>
      <c r="D6005" s="144" t="s">
        <v>1622</v>
      </c>
      <c r="E6005" s="145" t="s">
        <v>4159</v>
      </c>
      <c r="F6005" s="146" t="s">
        <v>3632</v>
      </c>
      <c r="G6005" s="146" t="s">
        <v>3633</v>
      </c>
      <c r="H6005" s="146" t="s">
        <v>3313</v>
      </c>
      <c r="I6005" s="151" t="s">
        <v>98</v>
      </c>
      <c r="J6005" s="147">
        <v>20000</v>
      </c>
      <c r="K6005" s="147">
        <v>1500</v>
      </c>
      <c r="L6005" s="148">
        <v>30000000</v>
      </c>
      <c r="M6005" s="120" t="s">
        <v>56</v>
      </c>
      <c r="N6005" s="149">
        <v>2400000</v>
      </c>
      <c r="O6005" s="169"/>
      <c r="P6005" s="154" t="s">
        <v>4117</v>
      </c>
      <c r="Q6005" s="158" t="s">
        <v>50</v>
      </c>
      <c r="R6005" s="142">
        <f t="shared" si="93"/>
        <v>8</v>
      </c>
    </row>
    <row r="6006" s="109" customFormat="1">
      <c r="A6006" s="119">
        <f>MAX($A$19:A6005)+1</f>
        <v>5988</v>
      </c>
      <c r="B6006" s="120" t="s">
        <v>41</v>
      </c>
      <c r="C6006" s="144" t="s">
        <v>541</v>
      </c>
      <c r="D6006" s="144" t="s">
        <v>1622</v>
      </c>
      <c r="E6006" s="145" t="s">
        <v>4159</v>
      </c>
      <c r="F6006" s="146" t="s">
        <v>3632</v>
      </c>
      <c r="G6006" s="146" t="s">
        <v>3633</v>
      </c>
      <c r="H6006" s="146" t="s">
        <v>1527</v>
      </c>
      <c r="I6006" s="151" t="s">
        <v>98</v>
      </c>
      <c r="J6006" s="147">
        <v>60000</v>
      </c>
      <c r="K6006" s="147">
        <v>1300</v>
      </c>
      <c r="L6006" s="148">
        <v>78000000</v>
      </c>
      <c r="M6006" s="120" t="s">
        <v>56</v>
      </c>
      <c r="N6006" s="149">
        <v>6240000</v>
      </c>
      <c r="O6006" s="169"/>
      <c r="P6006" s="154" t="s">
        <v>4117</v>
      </c>
      <c r="Q6006" s="158" t="s">
        <v>50</v>
      </c>
      <c r="R6006" s="142">
        <f t="shared" si="93"/>
        <v>8</v>
      </c>
    </row>
    <row r="6007" s="109" customFormat="1">
      <c r="A6007" s="119">
        <f>MAX($A$19:A6006)+1</f>
        <v>5989</v>
      </c>
      <c r="B6007" s="120" t="s">
        <v>41</v>
      </c>
      <c r="C6007" s="144" t="s">
        <v>6276</v>
      </c>
      <c r="D6007" s="144" t="s">
        <v>6277</v>
      </c>
      <c r="E6007" s="145">
        <v>45244</v>
      </c>
      <c r="F6007" s="146" t="s">
        <v>6278</v>
      </c>
      <c r="G6007" s="146" t="s">
        <v>6279</v>
      </c>
      <c r="H6007" s="146" t="s">
        <v>6280</v>
      </c>
      <c r="I6007" s="151" t="s">
        <v>288</v>
      </c>
      <c r="J6007" s="147">
        <v>10000</v>
      </c>
      <c r="K6007" s="147">
        <v>8850</v>
      </c>
      <c r="L6007" s="148">
        <v>88500000</v>
      </c>
      <c r="M6007" s="120" t="s">
        <v>229</v>
      </c>
      <c r="N6007" s="149">
        <v>8850000</v>
      </c>
      <c r="O6007" s="169"/>
      <c r="P6007" s="154" t="s">
        <v>4117</v>
      </c>
      <c r="Q6007" s="158" t="s">
        <v>50</v>
      </c>
      <c r="R6007" s="142">
        <f t="shared" si="93"/>
        <v>10</v>
      </c>
    </row>
    <row r="6008" s="109" customFormat="1">
      <c r="A6008" s="119">
        <f>MAX($A$19:A6007)+1</f>
        <v>5990</v>
      </c>
      <c r="B6008" s="120" t="s">
        <v>41</v>
      </c>
      <c r="C6008" s="144" t="s">
        <v>1621</v>
      </c>
      <c r="D6008" s="144" t="s">
        <v>6281</v>
      </c>
      <c r="E6008" s="145" t="s">
        <v>4155</v>
      </c>
      <c r="F6008" s="146" t="s">
        <v>3636</v>
      </c>
      <c r="G6008" s="146" t="s">
        <v>3637</v>
      </c>
      <c r="H6008" s="146" t="s">
        <v>6282</v>
      </c>
      <c r="I6008" s="151" t="s">
        <v>1813</v>
      </c>
      <c r="J6008" s="147">
        <v>2900</v>
      </c>
      <c r="K6008" s="147">
        <v>1140</v>
      </c>
      <c r="L6008" s="148">
        <v>3306000</v>
      </c>
      <c r="M6008" s="120" t="s">
        <v>56</v>
      </c>
      <c r="N6008" s="149">
        <v>264480</v>
      </c>
      <c r="O6008" s="169"/>
      <c r="P6008" s="154" t="s">
        <v>4117</v>
      </c>
      <c r="Q6008" s="158" t="s">
        <v>50</v>
      </c>
      <c r="R6008" s="142">
        <f t="shared" si="93"/>
        <v>8</v>
      </c>
    </row>
    <row r="6009" s="109" customFormat="1">
      <c r="A6009" s="119">
        <f>MAX($A$19:A6008)+1</f>
        <v>5991</v>
      </c>
      <c r="B6009" s="120" t="s">
        <v>41</v>
      </c>
      <c r="C6009" s="144" t="s">
        <v>1621</v>
      </c>
      <c r="D6009" s="144" t="s">
        <v>6281</v>
      </c>
      <c r="E6009" s="145" t="s">
        <v>4155</v>
      </c>
      <c r="F6009" s="146" t="s">
        <v>3636</v>
      </c>
      <c r="G6009" s="146" t="s">
        <v>3637</v>
      </c>
      <c r="H6009" s="146" t="s">
        <v>6283</v>
      </c>
      <c r="I6009" s="151" t="s">
        <v>1813</v>
      </c>
      <c r="J6009" s="147">
        <v>6600</v>
      </c>
      <c r="K6009" s="147">
        <v>1425</v>
      </c>
      <c r="L6009" s="148">
        <v>9405000</v>
      </c>
      <c r="M6009" s="120" t="s">
        <v>56</v>
      </c>
      <c r="N6009" s="149">
        <v>752400</v>
      </c>
      <c r="O6009" s="169"/>
      <c r="P6009" s="154" t="s">
        <v>4117</v>
      </c>
      <c r="Q6009" s="158" t="s">
        <v>50</v>
      </c>
      <c r="R6009" s="142">
        <f t="shared" si="93"/>
        <v>8</v>
      </c>
    </row>
    <row r="6010" s="109" customFormat="1">
      <c r="A6010" s="119">
        <f>MAX($A$19:A6009)+1</f>
        <v>5992</v>
      </c>
      <c r="B6010" s="120" t="s">
        <v>41</v>
      </c>
      <c r="C6010" s="144" t="s">
        <v>1621</v>
      </c>
      <c r="D6010" s="144" t="s">
        <v>6281</v>
      </c>
      <c r="E6010" s="145" t="s">
        <v>4155</v>
      </c>
      <c r="F6010" s="146" t="s">
        <v>3636</v>
      </c>
      <c r="G6010" s="146" t="s">
        <v>3637</v>
      </c>
      <c r="H6010" s="146" t="s">
        <v>6284</v>
      </c>
      <c r="I6010" s="151" t="s">
        <v>1813</v>
      </c>
      <c r="J6010" s="147">
        <v>2500</v>
      </c>
      <c r="K6010" s="147">
        <v>2020</v>
      </c>
      <c r="L6010" s="148">
        <v>5050000</v>
      </c>
      <c r="M6010" s="120" t="s">
        <v>56</v>
      </c>
      <c r="N6010" s="149">
        <v>404000</v>
      </c>
      <c r="O6010" s="169"/>
      <c r="P6010" s="154" t="s">
        <v>4117</v>
      </c>
      <c r="Q6010" s="158" t="s">
        <v>50</v>
      </c>
      <c r="R6010" s="142">
        <f t="shared" si="93"/>
        <v>8</v>
      </c>
    </row>
    <row r="6011" s="109" customFormat="1">
      <c r="A6011" s="119">
        <f>MAX($A$19:A6010)+1</f>
        <v>5993</v>
      </c>
      <c r="B6011" s="120" t="s">
        <v>41</v>
      </c>
      <c r="C6011" s="144" t="s">
        <v>1621</v>
      </c>
      <c r="D6011" s="144" t="s">
        <v>6281</v>
      </c>
      <c r="E6011" s="145" t="s">
        <v>4155</v>
      </c>
      <c r="F6011" s="146" t="s">
        <v>3636</v>
      </c>
      <c r="G6011" s="146" t="s">
        <v>3637</v>
      </c>
      <c r="H6011" s="146" t="s">
        <v>6285</v>
      </c>
      <c r="I6011" s="151" t="s">
        <v>1813</v>
      </c>
      <c r="J6011" s="147">
        <v>1300</v>
      </c>
      <c r="K6011" s="147">
        <v>910</v>
      </c>
      <c r="L6011" s="148">
        <v>1183000</v>
      </c>
      <c r="M6011" s="120" t="s">
        <v>56</v>
      </c>
      <c r="N6011" s="149">
        <v>94640</v>
      </c>
      <c r="O6011" s="169"/>
      <c r="P6011" s="154" t="s">
        <v>4117</v>
      </c>
      <c r="Q6011" s="158" t="s">
        <v>50</v>
      </c>
      <c r="R6011" s="142">
        <f t="shared" si="93"/>
        <v>8</v>
      </c>
    </row>
    <row r="6012" s="109" customFormat="1">
      <c r="A6012" s="119">
        <f>MAX($A$19:A6011)+1</f>
        <v>5994</v>
      </c>
      <c r="B6012" s="120" t="s">
        <v>41</v>
      </c>
      <c r="C6012" s="144" t="s">
        <v>1621</v>
      </c>
      <c r="D6012" s="144" t="s">
        <v>6281</v>
      </c>
      <c r="E6012" s="145" t="s">
        <v>4155</v>
      </c>
      <c r="F6012" s="146" t="s">
        <v>3636</v>
      </c>
      <c r="G6012" s="146" t="s">
        <v>3637</v>
      </c>
      <c r="H6012" s="146" t="s">
        <v>6286</v>
      </c>
      <c r="I6012" s="151" t="s">
        <v>1813</v>
      </c>
      <c r="J6012" s="147">
        <v>3050</v>
      </c>
      <c r="K6012" s="147">
        <v>1710</v>
      </c>
      <c r="L6012" s="148">
        <v>5215500</v>
      </c>
      <c r="M6012" s="120" t="s">
        <v>56</v>
      </c>
      <c r="N6012" s="149">
        <v>417240</v>
      </c>
      <c r="O6012" s="169"/>
      <c r="P6012" s="154" t="s">
        <v>4117</v>
      </c>
      <c r="Q6012" s="158" t="s">
        <v>50</v>
      </c>
      <c r="R6012" s="142">
        <f t="shared" si="93"/>
        <v>8</v>
      </c>
    </row>
    <row r="6013" s="109" customFormat="1">
      <c r="A6013" s="119">
        <f>MAX($A$19:A6012)+1</f>
        <v>5995</v>
      </c>
      <c r="B6013" s="120" t="s">
        <v>41</v>
      </c>
      <c r="C6013" s="144" t="s">
        <v>391</v>
      </c>
      <c r="D6013" s="144" t="s">
        <v>4971</v>
      </c>
      <c r="E6013" s="145" t="s">
        <v>4822</v>
      </c>
      <c r="F6013" s="146" t="s">
        <v>3645</v>
      </c>
      <c r="G6013" s="146" t="s">
        <v>3646</v>
      </c>
      <c r="H6013" s="146" t="s">
        <v>3647</v>
      </c>
      <c r="I6013" s="151" t="s">
        <v>557</v>
      </c>
      <c r="J6013" s="147">
        <v>190000</v>
      </c>
      <c r="K6013" s="147">
        <v>196</v>
      </c>
      <c r="L6013" s="148">
        <v>37240000</v>
      </c>
      <c r="M6013" s="120" t="s">
        <v>56</v>
      </c>
      <c r="N6013" s="149">
        <v>2979200</v>
      </c>
      <c r="O6013" s="169"/>
      <c r="P6013" s="154" t="s">
        <v>4117</v>
      </c>
      <c r="Q6013" s="158" t="s">
        <v>50</v>
      </c>
      <c r="R6013" s="142">
        <f t="shared" si="93"/>
        <v>8</v>
      </c>
    </row>
    <row r="6014" s="109" customFormat="1">
      <c r="A6014" s="119">
        <f>MAX($A$19:A6013)+1</f>
        <v>5996</v>
      </c>
      <c r="B6014" s="120" t="s">
        <v>41</v>
      </c>
      <c r="C6014" s="144" t="s">
        <v>391</v>
      </c>
      <c r="D6014" s="144" t="s">
        <v>4971</v>
      </c>
      <c r="E6014" s="145" t="s">
        <v>4822</v>
      </c>
      <c r="F6014" s="146" t="s">
        <v>3645</v>
      </c>
      <c r="G6014" s="146" t="s">
        <v>3646</v>
      </c>
      <c r="H6014" s="146" t="s">
        <v>3648</v>
      </c>
      <c r="I6014" s="151" t="s">
        <v>557</v>
      </c>
      <c r="J6014" s="147">
        <v>50000</v>
      </c>
      <c r="K6014" s="147">
        <v>278</v>
      </c>
      <c r="L6014" s="148">
        <v>13900000</v>
      </c>
      <c r="M6014" s="120" t="s">
        <v>56</v>
      </c>
      <c r="N6014" s="149">
        <v>1112000</v>
      </c>
      <c r="O6014" s="169"/>
      <c r="P6014" s="154" t="s">
        <v>4117</v>
      </c>
      <c r="Q6014" s="158" t="s">
        <v>50</v>
      </c>
      <c r="R6014" s="142">
        <f t="shared" si="93"/>
        <v>8</v>
      </c>
    </row>
    <row r="6015" s="109" customFormat="1">
      <c r="A6015" s="119">
        <f>MAX($A$19:A6014)+1</f>
        <v>5997</v>
      </c>
      <c r="B6015" s="120" t="s">
        <v>41</v>
      </c>
      <c r="C6015" s="144" t="s">
        <v>391</v>
      </c>
      <c r="D6015" s="144" t="s">
        <v>6287</v>
      </c>
      <c r="E6015" s="145">
        <v>45255</v>
      </c>
      <c r="F6015" s="146" t="s">
        <v>3645</v>
      </c>
      <c r="G6015" s="146" t="s">
        <v>3646</v>
      </c>
      <c r="H6015" s="146" t="s">
        <v>3647</v>
      </c>
      <c r="I6015" s="151" t="s">
        <v>557</v>
      </c>
      <c r="J6015" s="147">
        <v>213900</v>
      </c>
      <c r="K6015" s="147">
        <v>196</v>
      </c>
      <c r="L6015" s="148">
        <v>41924400</v>
      </c>
      <c r="M6015" s="120" t="s">
        <v>56</v>
      </c>
      <c r="N6015" s="149">
        <v>3353952</v>
      </c>
      <c r="O6015" s="169"/>
      <c r="P6015" s="154" t="s">
        <v>4117</v>
      </c>
      <c r="Q6015" s="158" t="s">
        <v>50</v>
      </c>
      <c r="R6015" s="142">
        <f t="shared" si="93"/>
        <v>8</v>
      </c>
    </row>
    <row r="6016" s="109" customFormat="1">
      <c r="A6016" s="119">
        <f>MAX($A$19:A6015)+1</f>
        <v>5998</v>
      </c>
      <c r="B6016" s="120" t="s">
        <v>41</v>
      </c>
      <c r="C6016" s="144" t="s">
        <v>391</v>
      </c>
      <c r="D6016" s="144" t="s">
        <v>1839</v>
      </c>
      <c r="E6016" s="145" t="s">
        <v>4561</v>
      </c>
      <c r="F6016" s="146" t="s">
        <v>3645</v>
      </c>
      <c r="G6016" s="146" t="s">
        <v>3646</v>
      </c>
      <c r="H6016" s="146" t="s">
        <v>3650</v>
      </c>
      <c r="I6016" s="151" t="s">
        <v>3651</v>
      </c>
      <c r="J6016" s="147">
        <v>612826</v>
      </c>
      <c r="K6016" s="147">
        <v>1486</v>
      </c>
      <c r="L6016" s="148">
        <v>910659436</v>
      </c>
      <c r="M6016" s="120" t="s">
        <v>56</v>
      </c>
      <c r="N6016" s="149">
        <v>72852756</v>
      </c>
      <c r="O6016" s="169"/>
      <c r="P6016" s="154" t="s">
        <v>4117</v>
      </c>
      <c r="Q6016" s="158" t="s">
        <v>50</v>
      </c>
      <c r="R6016" s="142">
        <f t="shared" si="93"/>
        <v>8.0000001229878</v>
      </c>
    </row>
    <row r="6017" s="109" customFormat="1">
      <c r="A6017" s="119">
        <f>MAX($A$19:A6016)+1</f>
        <v>5999</v>
      </c>
      <c r="B6017" s="120" t="s">
        <v>41</v>
      </c>
      <c r="C6017" s="144" t="s">
        <v>391</v>
      </c>
      <c r="D6017" s="144" t="s">
        <v>1839</v>
      </c>
      <c r="E6017" s="145" t="s">
        <v>4561</v>
      </c>
      <c r="F6017" s="146" t="s">
        <v>3645</v>
      </c>
      <c r="G6017" s="146" t="s">
        <v>3646</v>
      </c>
      <c r="H6017" s="146" t="s">
        <v>3652</v>
      </c>
      <c r="I6017" s="151" t="s">
        <v>3651</v>
      </c>
      <c r="J6017" s="147">
        <v>620081</v>
      </c>
      <c r="K6017" s="147">
        <v>1746</v>
      </c>
      <c r="L6017" s="148">
        <v>1082661426</v>
      </c>
      <c r="M6017" s="120" t="s">
        <v>56</v>
      </c>
      <c r="N6017" s="149">
        <v>86612915</v>
      </c>
      <c r="O6017" s="169"/>
      <c r="P6017" s="154" t="s">
        <v>4117</v>
      </c>
      <c r="Q6017" s="158" t="s">
        <v>50</v>
      </c>
      <c r="R6017" s="142">
        <f t="shared" si="93"/>
        <v>8.00000008497578</v>
      </c>
    </row>
    <row r="6018" s="109" customFormat="1">
      <c r="A6018" s="119">
        <f>MAX($A$19:A6017)+1</f>
        <v>6000</v>
      </c>
      <c r="B6018" s="120" t="s">
        <v>41</v>
      </c>
      <c r="C6018" s="144" t="s">
        <v>391</v>
      </c>
      <c r="D6018" s="144" t="s">
        <v>1839</v>
      </c>
      <c r="E6018" s="145" t="s">
        <v>4561</v>
      </c>
      <c r="F6018" s="146" t="s">
        <v>3645</v>
      </c>
      <c r="G6018" s="146" t="s">
        <v>3646</v>
      </c>
      <c r="H6018" s="146" t="s">
        <v>3653</v>
      </c>
      <c r="I6018" s="151" t="s">
        <v>3651</v>
      </c>
      <c r="J6018" s="147">
        <v>301900</v>
      </c>
      <c r="K6018" s="147">
        <v>1659</v>
      </c>
      <c r="L6018" s="148">
        <v>500852100</v>
      </c>
      <c r="M6018" s="120" t="s">
        <v>56</v>
      </c>
      <c r="N6018" s="149">
        <v>40068168</v>
      </c>
      <c r="O6018" s="169"/>
      <c r="P6018" s="154" t="s">
        <v>4117</v>
      </c>
      <c r="Q6018" s="158" t="s">
        <v>50</v>
      </c>
      <c r="R6018" s="142">
        <f t="shared" si="93"/>
        <v>8</v>
      </c>
    </row>
    <row r="6019" s="109" customFormat="1">
      <c r="A6019" s="119">
        <f>MAX($A$19:A6018)+1</f>
        <v>6001</v>
      </c>
      <c r="B6019" s="120" t="s">
        <v>41</v>
      </c>
      <c r="C6019" s="144" t="s">
        <v>391</v>
      </c>
      <c r="D6019" s="144" t="s">
        <v>1839</v>
      </c>
      <c r="E6019" s="145" t="s">
        <v>4561</v>
      </c>
      <c r="F6019" s="146" t="s">
        <v>3645</v>
      </c>
      <c r="G6019" s="146" t="s">
        <v>3646</v>
      </c>
      <c r="H6019" s="146" t="s">
        <v>3654</v>
      </c>
      <c r="I6019" s="151" t="s">
        <v>3651</v>
      </c>
      <c r="J6019" s="147">
        <v>86400</v>
      </c>
      <c r="K6019" s="147">
        <v>709</v>
      </c>
      <c r="L6019" s="148">
        <v>61257600</v>
      </c>
      <c r="M6019" s="120" t="s">
        <v>56</v>
      </c>
      <c r="N6019" s="149">
        <v>4900608</v>
      </c>
      <c r="O6019" s="169"/>
      <c r="P6019" s="154" t="s">
        <v>4117</v>
      </c>
      <c r="Q6019" s="158" t="s">
        <v>50</v>
      </c>
      <c r="R6019" s="142">
        <f t="shared" si="93"/>
        <v>8</v>
      </c>
    </row>
    <row r="6020" s="109" customFormat="1">
      <c r="A6020" s="119">
        <f>MAX($A$19:A6019)+1</f>
        <v>6002</v>
      </c>
      <c r="B6020" s="120" t="s">
        <v>41</v>
      </c>
      <c r="C6020" s="144" t="s">
        <v>391</v>
      </c>
      <c r="D6020" s="144" t="s">
        <v>1839</v>
      </c>
      <c r="E6020" s="145" t="s">
        <v>4561</v>
      </c>
      <c r="F6020" s="146" t="s">
        <v>3645</v>
      </c>
      <c r="G6020" s="146" t="s">
        <v>3646</v>
      </c>
      <c r="H6020" s="146" t="s">
        <v>3655</v>
      </c>
      <c r="I6020" s="151" t="s">
        <v>3651</v>
      </c>
      <c r="J6020" s="147">
        <v>38400</v>
      </c>
      <c r="K6020" s="147">
        <v>1412</v>
      </c>
      <c r="L6020" s="148">
        <v>54220800</v>
      </c>
      <c r="M6020" s="120" t="s">
        <v>56</v>
      </c>
      <c r="N6020" s="149">
        <v>4337664</v>
      </c>
      <c r="O6020" s="169"/>
      <c r="P6020" s="154" t="s">
        <v>4117</v>
      </c>
      <c r="Q6020" s="158" t="s">
        <v>50</v>
      </c>
      <c r="R6020" s="142">
        <f t="shared" si="93"/>
        <v>8</v>
      </c>
    </row>
    <row r="6021" s="109" customFormat="1">
      <c r="A6021" s="119">
        <f>MAX($A$19:A6020)+1</f>
        <v>6003</v>
      </c>
      <c r="B6021" s="120" t="s">
        <v>41</v>
      </c>
      <c r="C6021" s="144" t="s">
        <v>391</v>
      </c>
      <c r="D6021" s="144" t="s">
        <v>1839</v>
      </c>
      <c r="E6021" s="145" t="s">
        <v>4561</v>
      </c>
      <c r="F6021" s="146" t="s">
        <v>3645</v>
      </c>
      <c r="G6021" s="146" t="s">
        <v>3646</v>
      </c>
      <c r="H6021" s="146" t="s">
        <v>6288</v>
      </c>
      <c r="I6021" s="151" t="s">
        <v>3651</v>
      </c>
      <c r="J6021" s="147">
        <v>28722</v>
      </c>
      <c r="K6021" s="147">
        <v>1340</v>
      </c>
      <c r="L6021" s="148">
        <v>38487480</v>
      </c>
      <c r="M6021" s="120" t="s">
        <v>56</v>
      </c>
      <c r="N6021" s="149">
        <v>3078996</v>
      </c>
      <c r="O6021" s="169"/>
      <c r="P6021" s="154" t="s">
        <v>4117</v>
      </c>
      <c r="Q6021" s="158" t="s">
        <v>50</v>
      </c>
      <c r="R6021" s="142">
        <f t="shared" si="93"/>
        <v>7.99999376420592</v>
      </c>
    </row>
    <row r="6022" ht="22.5" s="109" customFormat="1">
      <c r="A6022" s="119">
        <f>MAX($A$19:A6021)+1</f>
        <v>6004</v>
      </c>
      <c r="B6022" s="120" t="s">
        <v>41</v>
      </c>
      <c r="C6022" s="144" t="s">
        <v>380</v>
      </c>
      <c r="D6022" s="144" t="s">
        <v>6289</v>
      </c>
      <c r="E6022" s="145">
        <v>45257</v>
      </c>
      <c r="F6022" s="146" t="s">
        <v>382</v>
      </c>
      <c r="G6022" s="146" t="s">
        <v>383</v>
      </c>
      <c r="H6022" s="123" t="s">
        <v>384</v>
      </c>
      <c r="I6022" s="133" t="s">
        <v>47</v>
      </c>
      <c r="J6022" s="147"/>
      <c r="K6022" s="147"/>
      <c r="L6022" s="148">
        <v>14925000</v>
      </c>
      <c r="M6022" s="120" t="s">
        <v>56</v>
      </c>
      <c r="N6022" s="149">
        <v>1194000</v>
      </c>
      <c r="O6022" s="169"/>
      <c r="P6022" s="154" t="s">
        <v>4117</v>
      </c>
      <c r="Q6022" s="158" t="s">
        <v>50</v>
      </c>
      <c r="R6022" s="142">
        <f t="shared" si="93"/>
        <v>8</v>
      </c>
    </row>
    <row r="6023" ht="22.5" s="109" customFormat="1">
      <c r="A6023" s="119">
        <f>MAX($A$19:A6022)+1</f>
        <v>6005</v>
      </c>
      <c r="B6023" s="120" t="s">
        <v>41</v>
      </c>
      <c r="C6023" s="144" t="s">
        <v>380</v>
      </c>
      <c r="D6023" s="144" t="s">
        <v>6290</v>
      </c>
      <c r="E6023" s="145">
        <v>45257</v>
      </c>
      <c r="F6023" s="146" t="s">
        <v>382</v>
      </c>
      <c r="G6023" s="146" t="s">
        <v>383</v>
      </c>
      <c r="H6023" s="123" t="s">
        <v>384</v>
      </c>
      <c r="I6023" s="133" t="s">
        <v>47</v>
      </c>
      <c r="J6023" s="147"/>
      <c r="K6023" s="147"/>
      <c r="L6023" s="148">
        <v>25200000</v>
      </c>
      <c r="M6023" s="120" t="s">
        <v>56</v>
      </c>
      <c r="N6023" s="149">
        <v>2016000</v>
      </c>
      <c r="O6023" s="169"/>
      <c r="P6023" s="154" t="s">
        <v>4117</v>
      </c>
      <c r="Q6023" s="158" t="s">
        <v>50</v>
      </c>
      <c r="R6023" s="142">
        <f t="shared" si="93"/>
        <v>8</v>
      </c>
    </row>
    <row r="6024" s="109" customFormat="1">
      <c r="A6024" s="119">
        <f>MAX($A$19:A6023)+1</f>
        <v>6006</v>
      </c>
      <c r="B6024" s="120" t="s">
        <v>41</v>
      </c>
      <c r="C6024" s="144" t="s">
        <v>541</v>
      </c>
      <c r="D6024" s="144" t="s">
        <v>1493</v>
      </c>
      <c r="E6024" s="145">
        <v>45232</v>
      </c>
      <c r="F6024" s="123" t="s">
        <v>3558</v>
      </c>
      <c r="G6024" s="146" t="s">
        <v>3559</v>
      </c>
      <c r="H6024" s="146" t="s">
        <v>3579</v>
      </c>
      <c r="I6024" s="151" t="s">
        <v>534</v>
      </c>
      <c r="J6024" s="147">
        <v>19420</v>
      </c>
      <c r="K6024" s="147">
        <v>21654</v>
      </c>
      <c r="L6024" s="148">
        <v>420520680</v>
      </c>
      <c r="M6024" s="120" t="s">
        <v>56</v>
      </c>
      <c r="N6024" s="149">
        <v>33641655</v>
      </c>
      <c r="O6024" s="169"/>
      <c r="P6024" s="154" t="s">
        <v>4117</v>
      </c>
      <c r="Q6024" s="158" t="s">
        <v>50</v>
      </c>
      <c r="R6024" s="142">
        <f t="shared" si="93"/>
        <v>8.00000014268026</v>
      </c>
    </row>
    <row r="6025" ht="22.5" s="109" customFormat="1">
      <c r="A6025" s="119">
        <f>MAX($A$19:A6024)+1</f>
        <v>6007</v>
      </c>
      <c r="B6025" s="120" t="s">
        <v>41</v>
      </c>
      <c r="C6025" s="144" t="s">
        <v>541</v>
      </c>
      <c r="D6025" s="144" t="s">
        <v>1493</v>
      </c>
      <c r="E6025" s="145">
        <v>45232</v>
      </c>
      <c r="F6025" s="123" t="s">
        <v>3558</v>
      </c>
      <c r="G6025" s="146" t="s">
        <v>3559</v>
      </c>
      <c r="H6025" s="146" t="s">
        <v>3576</v>
      </c>
      <c r="I6025" s="151" t="s">
        <v>534</v>
      </c>
      <c r="J6025" s="147">
        <v>330</v>
      </c>
      <c r="K6025" s="147">
        <v>25876</v>
      </c>
      <c r="L6025" s="148">
        <v>8539080</v>
      </c>
      <c r="M6025" s="120" t="s">
        <v>56</v>
      </c>
      <c r="N6025" s="149">
        <v>683126</v>
      </c>
      <c r="O6025" s="169"/>
      <c r="P6025" s="154" t="s">
        <v>4117</v>
      </c>
      <c r="Q6025" s="158" t="s">
        <v>50</v>
      </c>
      <c r="R6025" s="142">
        <f t="shared" si="93"/>
        <v>7.99999531565461</v>
      </c>
    </row>
    <row r="6026" s="109" customFormat="1">
      <c r="A6026" s="119">
        <f>MAX($A$19:A6025)+1</f>
        <v>6008</v>
      </c>
      <c r="B6026" s="120" t="s">
        <v>41</v>
      </c>
      <c r="C6026" s="144" t="s">
        <v>541</v>
      </c>
      <c r="D6026" s="144" t="s">
        <v>6291</v>
      </c>
      <c r="E6026" s="145">
        <v>45232</v>
      </c>
      <c r="F6026" s="123" t="s">
        <v>3558</v>
      </c>
      <c r="G6026" s="146" t="s">
        <v>3559</v>
      </c>
      <c r="H6026" s="146" t="s">
        <v>3581</v>
      </c>
      <c r="I6026" s="151" t="s">
        <v>534</v>
      </c>
      <c r="J6026" s="147">
        <v>948</v>
      </c>
      <c r="K6026" s="147">
        <v>21419</v>
      </c>
      <c r="L6026" s="148">
        <v>20305212</v>
      </c>
      <c r="M6026" s="120" t="s">
        <v>56</v>
      </c>
      <c r="N6026" s="149">
        <v>1624417</v>
      </c>
      <c r="O6026" s="169"/>
      <c r="P6026" s="154" t="s">
        <v>4117</v>
      </c>
      <c r="Q6026" s="158" t="s">
        <v>50</v>
      </c>
      <c r="R6026" s="142">
        <f t="shared" si="93"/>
        <v>8.00000019699376</v>
      </c>
    </row>
    <row r="6027" s="109" customFormat="1">
      <c r="A6027" s="119">
        <f>MAX($A$19:A6026)+1</f>
        <v>6009</v>
      </c>
      <c r="B6027" s="120" t="s">
        <v>41</v>
      </c>
      <c r="C6027" s="144" t="s">
        <v>541</v>
      </c>
      <c r="D6027" s="144" t="s">
        <v>6292</v>
      </c>
      <c r="E6027" s="145" t="s">
        <v>5407</v>
      </c>
      <c r="F6027" s="123" t="s">
        <v>3558</v>
      </c>
      <c r="G6027" s="146" t="s">
        <v>3559</v>
      </c>
      <c r="H6027" s="146" t="s">
        <v>3579</v>
      </c>
      <c r="I6027" s="151" t="s">
        <v>534</v>
      </c>
      <c r="J6027" s="147">
        <v>2564</v>
      </c>
      <c r="K6027" s="147">
        <v>21764</v>
      </c>
      <c r="L6027" s="148">
        <v>55802896</v>
      </c>
      <c r="M6027" s="120" t="s">
        <v>56</v>
      </c>
      <c r="N6027" s="149">
        <v>4464232</v>
      </c>
      <c r="O6027" s="169"/>
      <c r="P6027" s="154" t="s">
        <v>4117</v>
      </c>
      <c r="Q6027" s="158" t="s">
        <v>50</v>
      </c>
      <c r="R6027" s="142">
        <f t="shared" si="93"/>
        <v>8.00000057344694</v>
      </c>
    </row>
    <row r="6028" s="109" customFormat="1">
      <c r="A6028" s="119">
        <f>MAX($A$19:A6027)+1</f>
        <v>6010</v>
      </c>
      <c r="B6028" s="120" t="s">
        <v>41</v>
      </c>
      <c r="C6028" s="144" t="s">
        <v>541</v>
      </c>
      <c r="D6028" s="144" t="s">
        <v>6292</v>
      </c>
      <c r="E6028" s="145" t="s">
        <v>5407</v>
      </c>
      <c r="F6028" s="123" t="s">
        <v>3558</v>
      </c>
      <c r="G6028" s="146" t="s">
        <v>3559</v>
      </c>
      <c r="H6028" s="146" t="s">
        <v>6254</v>
      </c>
      <c r="I6028" s="151" t="s">
        <v>534</v>
      </c>
      <c r="J6028" s="147">
        <v>197</v>
      </c>
      <c r="K6028" s="147">
        <v>13719</v>
      </c>
      <c r="L6028" s="148">
        <v>2702643</v>
      </c>
      <c r="M6028" s="120" t="s">
        <v>56</v>
      </c>
      <c r="N6028" s="149">
        <v>216212</v>
      </c>
      <c r="O6028" s="169"/>
      <c r="P6028" s="154" t="s">
        <v>4117</v>
      </c>
      <c r="Q6028" s="158" t="s">
        <v>50</v>
      </c>
      <c r="R6028" s="142">
        <f t="shared" si="93"/>
        <v>8.00002072045772</v>
      </c>
    </row>
    <row r="6029" s="109" customFormat="1">
      <c r="A6029" s="119">
        <f>MAX($A$19:A6028)+1</f>
        <v>6011</v>
      </c>
      <c r="B6029" s="120" t="s">
        <v>41</v>
      </c>
      <c r="C6029" s="144" t="s">
        <v>541</v>
      </c>
      <c r="D6029" s="144" t="s">
        <v>6292</v>
      </c>
      <c r="E6029" s="145" t="s">
        <v>5407</v>
      </c>
      <c r="F6029" s="123" t="s">
        <v>3558</v>
      </c>
      <c r="G6029" s="146" t="s">
        <v>3559</v>
      </c>
      <c r="H6029" s="146" t="s">
        <v>3579</v>
      </c>
      <c r="I6029" s="151" t="s">
        <v>534</v>
      </c>
      <c r="J6029" s="147">
        <v>6148</v>
      </c>
      <c r="K6029" s="147">
        <v>21558</v>
      </c>
      <c r="L6029" s="148">
        <v>132538584</v>
      </c>
      <c r="M6029" s="120" t="s">
        <v>56</v>
      </c>
      <c r="N6029" s="149">
        <v>10603087</v>
      </c>
      <c r="O6029" s="169"/>
      <c r="P6029" s="154" t="s">
        <v>4117</v>
      </c>
      <c r="Q6029" s="158" t="s">
        <v>50</v>
      </c>
      <c r="R6029" s="142">
        <f t="shared" si="93"/>
        <v>8.00000021125924</v>
      </c>
    </row>
    <row r="6030" s="109" customFormat="1">
      <c r="A6030" s="119">
        <f>MAX($A$19:A6029)+1</f>
        <v>6012</v>
      </c>
      <c r="B6030" s="120" t="s">
        <v>41</v>
      </c>
      <c r="C6030" s="144" t="s">
        <v>541</v>
      </c>
      <c r="D6030" s="144" t="s">
        <v>6292</v>
      </c>
      <c r="E6030" s="145" t="s">
        <v>5407</v>
      </c>
      <c r="F6030" s="123" t="s">
        <v>3558</v>
      </c>
      <c r="G6030" s="146" t="s">
        <v>3559</v>
      </c>
      <c r="H6030" s="146" t="s">
        <v>3565</v>
      </c>
      <c r="I6030" s="151" t="s">
        <v>534</v>
      </c>
      <c r="J6030" s="147">
        <v>1699</v>
      </c>
      <c r="K6030" s="147">
        <v>18129</v>
      </c>
      <c r="L6030" s="148">
        <v>30801171</v>
      </c>
      <c r="M6030" s="120" t="s">
        <v>56</v>
      </c>
      <c r="N6030" s="149">
        <v>2464094</v>
      </c>
      <c r="O6030" s="169"/>
      <c r="P6030" s="154" t="s">
        <v>4117</v>
      </c>
      <c r="Q6030" s="158" t="s">
        <v>50</v>
      </c>
      <c r="R6030" s="142">
        <f t="shared" si="93"/>
        <v>8.00000103892154</v>
      </c>
    </row>
    <row r="6031" s="109" customFormat="1">
      <c r="A6031" s="119">
        <f>MAX($A$19:A6030)+1</f>
        <v>6013</v>
      </c>
      <c r="B6031" s="120" t="s">
        <v>41</v>
      </c>
      <c r="C6031" s="144" t="s">
        <v>541</v>
      </c>
      <c r="D6031" s="144" t="s">
        <v>6292</v>
      </c>
      <c r="E6031" s="145" t="s">
        <v>5407</v>
      </c>
      <c r="F6031" s="123" t="s">
        <v>3558</v>
      </c>
      <c r="G6031" s="146" t="s">
        <v>3559</v>
      </c>
      <c r="H6031" s="146" t="s">
        <v>3566</v>
      </c>
      <c r="I6031" s="151" t="s">
        <v>534</v>
      </c>
      <c r="J6031" s="147">
        <v>3304</v>
      </c>
      <c r="K6031" s="147">
        <v>18863</v>
      </c>
      <c r="L6031" s="148">
        <v>62323352</v>
      </c>
      <c r="M6031" s="120" t="s">
        <v>56</v>
      </c>
      <c r="N6031" s="149">
        <v>4985867</v>
      </c>
      <c r="O6031" s="169"/>
      <c r="P6031" s="154" t="s">
        <v>4117</v>
      </c>
      <c r="Q6031" s="158" t="s">
        <v>50</v>
      </c>
      <c r="R6031" s="142">
        <f t="shared" si="93"/>
        <v>7.99999813873939</v>
      </c>
    </row>
    <row r="6032" s="109" customFormat="1">
      <c r="A6032" s="119">
        <f>MAX($A$19:A6031)+1</f>
        <v>6014</v>
      </c>
      <c r="B6032" s="120" t="s">
        <v>41</v>
      </c>
      <c r="C6032" s="144" t="s">
        <v>541</v>
      </c>
      <c r="D6032" s="144" t="s">
        <v>6293</v>
      </c>
      <c r="E6032" s="145" t="s">
        <v>4581</v>
      </c>
      <c r="F6032" s="123" t="s">
        <v>3558</v>
      </c>
      <c r="G6032" s="146" t="s">
        <v>3559</v>
      </c>
      <c r="H6032" s="146" t="s">
        <v>3560</v>
      </c>
      <c r="I6032" s="151" t="s">
        <v>534</v>
      </c>
      <c r="J6032" s="147">
        <v>154</v>
      </c>
      <c r="K6032" s="147">
        <v>20715</v>
      </c>
      <c r="L6032" s="148">
        <v>3190110</v>
      </c>
      <c r="M6032" s="120" t="s">
        <v>56</v>
      </c>
      <c r="N6032" s="149">
        <v>255209</v>
      </c>
      <c r="O6032" s="169"/>
      <c r="P6032" s="154" t="s">
        <v>4117</v>
      </c>
      <c r="Q6032" s="158" t="s">
        <v>50</v>
      </c>
      <c r="R6032" s="142">
        <f t="shared" si="93"/>
        <v>8.00000626937629</v>
      </c>
    </row>
    <row r="6033" s="109" customFormat="1">
      <c r="A6033" s="119">
        <f>MAX($A$19:A6032)+1</f>
        <v>6015</v>
      </c>
      <c r="B6033" s="120" t="s">
        <v>41</v>
      </c>
      <c r="C6033" s="144" t="s">
        <v>541</v>
      </c>
      <c r="D6033" s="144" t="s">
        <v>6293</v>
      </c>
      <c r="E6033" s="145" t="s">
        <v>4581</v>
      </c>
      <c r="F6033" s="123" t="s">
        <v>3558</v>
      </c>
      <c r="G6033" s="146" t="s">
        <v>3559</v>
      </c>
      <c r="H6033" s="146" t="s">
        <v>3579</v>
      </c>
      <c r="I6033" s="151" t="s">
        <v>534</v>
      </c>
      <c r="J6033" s="147">
        <v>11138</v>
      </c>
      <c r="K6033" s="147">
        <v>21764</v>
      </c>
      <c r="L6033" s="148">
        <v>242407432</v>
      </c>
      <c r="M6033" s="120" t="s">
        <v>56</v>
      </c>
      <c r="N6033" s="149">
        <v>19392594</v>
      </c>
      <c r="O6033" s="169"/>
      <c r="P6033" s="154" t="s">
        <v>4117</v>
      </c>
      <c r="Q6033" s="158" t="s">
        <v>50</v>
      </c>
      <c r="R6033" s="142">
        <f t="shared" si="93"/>
        <v>7.99999976898398</v>
      </c>
    </row>
    <row r="6034" s="109" customFormat="1">
      <c r="A6034" s="119">
        <f>MAX($A$19:A6033)+1</f>
        <v>6016</v>
      </c>
      <c r="B6034" s="120" t="s">
        <v>41</v>
      </c>
      <c r="C6034" s="144" t="s">
        <v>541</v>
      </c>
      <c r="D6034" s="144" t="s">
        <v>6294</v>
      </c>
      <c r="E6034" s="145" t="s">
        <v>4462</v>
      </c>
      <c r="F6034" s="123" t="s">
        <v>3558</v>
      </c>
      <c r="G6034" s="146" t="s">
        <v>3559</v>
      </c>
      <c r="H6034" s="146" t="s">
        <v>6295</v>
      </c>
      <c r="I6034" s="151" t="s">
        <v>534</v>
      </c>
      <c r="J6034" s="147">
        <v>1011</v>
      </c>
      <c r="K6034" s="147">
        <v>14207</v>
      </c>
      <c r="L6034" s="148">
        <v>14363277</v>
      </c>
      <c r="M6034" s="120" t="s">
        <v>56</v>
      </c>
      <c r="N6034" s="149">
        <v>1149063</v>
      </c>
      <c r="O6034" s="169"/>
      <c r="P6034" s="154" t="s">
        <v>4117</v>
      </c>
      <c r="Q6034" s="158" t="s">
        <v>50</v>
      </c>
      <c r="R6034" s="142">
        <f t="shared" si="93"/>
        <v>8.00000584824758</v>
      </c>
    </row>
    <row r="6035" s="109" customFormat="1">
      <c r="A6035" s="119">
        <f>MAX($A$19:A6034)+1</f>
        <v>6017</v>
      </c>
      <c r="B6035" s="120" t="s">
        <v>41</v>
      </c>
      <c r="C6035" s="144" t="s">
        <v>541</v>
      </c>
      <c r="D6035" s="144" t="s">
        <v>6294</v>
      </c>
      <c r="E6035" s="145" t="s">
        <v>4462</v>
      </c>
      <c r="F6035" s="123" t="s">
        <v>3558</v>
      </c>
      <c r="G6035" s="146" t="s">
        <v>3559</v>
      </c>
      <c r="H6035" s="146" t="s">
        <v>6295</v>
      </c>
      <c r="I6035" s="151" t="s">
        <v>534</v>
      </c>
      <c r="J6035" s="147">
        <v>263</v>
      </c>
      <c r="K6035" s="147">
        <v>14207</v>
      </c>
      <c r="L6035" s="148">
        <v>3736441</v>
      </c>
      <c r="M6035" s="120" t="s">
        <v>56</v>
      </c>
      <c r="N6035" s="149">
        <v>298914</v>
      </c>
      <c r="O6035" s="169"/>
      <c r="P6035" s="154" t="s">
        <v>4117</v>
      </c>
      <c r="Q6035" s="158" t="s">
        <v>50</v>
      </c>
      <c r="R6035" s="142">
        <f t="shared" si="93"/>
        <v>7.99996574280177</v>
      </c>
    </row>
    <row r="6036" ht="22.5" s="109" customFormat="1">
      <c r="A6036" s="119">
        <f>MAX($A$19:A6035)+1</f>
        <v>6018</v>
      </c>
      <c r="B6036" s="120" t="s">
        <v>41</v>
      </c>
      <c r="C6036" s="144" t="s">
        <v>541</v>
      </c>
      <c r="D6036" s="144" t="s">
        <v>6296</v>
      </c>
      <c r="E6036" s="145" t="s">
        <v>4155</v>
      </c>
      <c r="F6036" s="123" t="s">
        <v>3558</v>
      </c>
      <c r="G6036" s="146" t="s">
        <v>3559</v>
      </c>
      <c r="H6036" s="146" t="s">
        <v>3576</v>
      </c>
      <c r="I6036" s="151" t="s">
        <v>534</v>
      </c>
      <c r="J6036" s="147">
        <v>632</v>
      </c>
      <c r="K6036" s="147">
        <v>25758</v>
      </c>
      <c r="L6036" s="148">
        <v>16279056</v>
      </c>
      <c r="M6036" s="120" t="s">
        <v>56</v>
      </c>
      <c r="N6036" s="149">
        <v>1302325</v>
      </c>
      <c r="O6036" s="169"/>
      <c r="P6036" s="154" t="s">
        <v>4117</v>
      </c>
      <c r="Q6036" s="158" t="s">
        <v>50</v>
      </c>
      <c r="R6036" s="142">
        <f t="shared" si="93"/>
        <v>8.00000319428842</v>
      </c>
    </row>
    <row r="6037" s="109" customFormat="1">
      <c r="A6037" s="119">
        <f>MAX($A$19:A6036)+1</f>
        <v>6019</v>
      </c>
      <c r="B6037" s="120" t="s">
        <v>41</v>
      </c>
      <c r="C6037" s="144" t="s">
        <v>541</v>
      </c>
      <c r="D6037" s="144" t="s">
        <v>6296</v>
      </c>
      <c r="E6037" s="145" t="s">
        <v>4155</v>
      </c>
      <c r="F6037" s="123" t="s">
        <v>3558</v>
      </c>
      <c r="G6037" s="146" t="s">
        <v>3559</v>
      </c>
      <c r="H6037" s="146" t="s">
        <v>3568</v>
      </c>
      <c r="I6037" s="151" t="s">
        <v>534</v>
      </c>
      <c r="J6037" s="147">
        <v>14104</v>
      </c>
      <c r="K6037" s="147">
        <v>20412</v>
      </c>
      <c r="L6037" s="148">
        <v>287890848</v>
      </c>
      <c r="M6037" s="120" t="s">
        <v>56</v>
      </c>
      <c r="N6037" s="149">
        <v>23031268</v>
      </c>
      <c r="O6037" s="169"/>
      <c r="P6037" s="154" t="s">
        <v>4117</v>
      </c>
      <c r="Q6037" s="158" t="s">
        <v>50</v>
      </c>
      <c r="R6037" s="142">
        <f t="shared" si="93"/>
        <v>8.00000005557662</v>
      </c>
    </row>
    <row r="6038" s="109" customFormat="1">
      <c r="A6038" s="119">
        <f>MAX($A$19:A6037)+1</f>
        <v>6020</v>
      </c>
      <c r="B6038" s="120" t="s">
        <v>41</v>
      </c>
      <c r="C6038" s="144" t="s">
        <v>541</v>
      </c>
      <c r="D6038" s="144" t="s">
        <v>6296</v>
      </c>
      <c r="E6038" s="145" t="s">
        <v>4155</v>
      </c>
      <c r="F6038" s="123" t="s">
        <v>3558</v>
      </c>
      <c r="G6038" s="146" t="s">
        <v>3559</v>
      </c>
      <c r="H6038" s="146" t="s">
        <v>3579</v>
      </c>
      <c r="I6038" s="151" t="s">
        <v>534</v>
      </c>
      <c r="J6038" s="147">
        <v>6319</v>
      </c>
      <c r="K6038" s="147">
        <v>21384</v>
      </c>
      <c r="L6038" s="148">
        <v>135125496</v>
      </c>
      <c r="M6038" s="120" t="s">
        <v>56</v>
      </c>
      <c r="N6038" s="149">
        <v>10810040</v>
      </c>
      <c r="O6038" s="169"/>
      <c r="P6038" s="154" t="s">
        <v>4117</v>
      </c>
      <c r="Q6038" s="158" t="s">
        <v>50</v>
      </c>
      <c r="R6038" s="142">
        <f t="shared" si="93"/>
        <v>8.00000023681689</v>
      </c>
    </row>
    <row r="6039" s="109" customFormat="1">
      <c r="A6039" s="119">
        <f>MAX($A$19:A6038)+1</f>
        <v>6021</v>
      </c>
      <c r="B6039" s="120" t="s">
        <v>41</v>
      </c>
      <c r="C6039" s="144" t="s">
        <v>541</v>
      </c>
      <c r="D6039" s="144" t="s">
        <v>6296</v>
      </c>
      <c r="E6039" s="145" t="s">
        <v>4155</v>
      </c>
      <c r="F6039" s="123" t="s">
        <v>3558</v>
      </c>
      <c r="G6039" s="146" t="s">
        <v>3559</v>
      </c>
      <c r="H6039" s="146" t="s">
        <v>6254</v>
      </c>
      <c r="I6039" s="151" t="s">
        <v>534</v>
      </c>
      <c r="J6039" s="147">
        <v>12944</v>
      </c>
      <c r="K6039" s="147">
        <v>13608</v>
      </c>
      <c r="L6039" s="148">
        <v>176141952</v>
      </c>
      <c r="M6039" s="120" t="s">
        <v>56</v>
      </c>
      <c r="N6039" s="149">
        <v>14091356</v>
      </c>
      <c r="O6039" s="169"/>
      <c r="P6039" s="154" t="s">
        <v>4117</v>
      </c>
      <c r="Q6039" s="158" t="s">
        <v>50</v>
      </c>
      <c r="R6039" s="142">
        <f t="shared" si="93"/>
        <v>7.99999990916417</v>
      </c>
    </row>
    <row r="6040" s="109" customFormat="1">
      <c r="A6040" s="119">
        <f>MAX($A$19:A6039)+1</f>
        <v>6022</v>
      </c>
      <c r="B6040" s="120" t="s">
        <v>41</v>
      </c>
      <c r="C6040" s="144" t="s">
        <v>541</v>
      </c>
      <c r="D6040" s="144" t="s">
        <v>6296</v>
      </c>
      <c r="E6040" s="145" t="s">
        <v>4155</v>
      </c>
      <c r="F6040" s="123" t="s">
        <v>3558</v>
      </c>
      <c r="G6040" s="146" t="s">
        <v>3559</v>
      </c>
      <c r="H6040" s="146" t="s">
        <v>3565</v>
      </c>
      <c r="I6040" s="151" t="s">
        <v>534</v>
      </c>
      <c r="J6040" s="147">
        <v>891</v>
      </c>
      <c r="K6040" s="147">
        <v>17982</v>
      </c>
      <c r="L6040" s="148">
        <v>16021962</v>
      </c>
      <c r="M6040" s="120" t="s">
        <v>56</v>
      </c>
      <c r="N6040" s="149">
        <v>1281757</v>
      </c>
      <c r="O6040" s="169"/>
      <c r="P6040" s="154" t="s">
        <v>4117</v>
      </c>
      <c r="Q6040" s="158" t="s">
        <v>50</v>
      </c>
      <c r="R6040" s="142">
        <f t="shared" si="93"/>
        <v>8.00000024965732</v>
      </c>
    </row>
    <row r="6041" s="109" customFormat="1">
      <c r="A6041" s="119">
        <f>MAX($A$19:A6040)+1</f>
        <v>6023</v>
      </c>
      <c r="B6041" s="120" t="s">
        <v>41</v>
      </c>
      <c r="C6041" s="144" t="s">
        <v>541</v>
      </c>
      <c r="D6041" s="144" t="s">
        <v>6296</v>
      </c>
      <c r="E6041" s="145" t="s">
        <v>4155</v>
      </c>
      <c r="F6041" s="123" t="s">
        <v>3558</v>
      </c>
      <c r="G6041" s="146" t="s">
        <v>3559</v>
      </c>
      <c r="H6041" s="146" t="s">
        <v>3565</v>
      </c>
      <c r="I6041" s="151" t="s">
        <v>534</v>
      </c>
      <c r="J6041" s="147">
        <v>387</v>
      </c>
      <c r="K6041" s="147">
        <v>17982</v>
      </c>
      <c r="L6041" s="148">
        <v>6959034</v>
      </c>
      <c r="M6041" s="120" t="s">
        <v>56</v>
      </c>
      <c r="N6041" s="149">
        <v>556723</v>
      </c>
      <c r="O6041" s="169"/>
      <c r="P6041" s="154" t="s">
        <v>4117</v>
      </c>
      <c r="Q6041" s="158" t="s">
        <v>50</v>
      </c>
      <c r="R6041" s="142">
        <f t="shared" si="93"/>
        <v>8.00000402354695</v>
      </c>
    </row>
    <row r="6042" s="109" customFormat="1">
      <c r="A6042" s="119">
        <f>MAX($A$19:A6041)+1</f>
        <v>6024</v>
      </c>
      <c r="B6042" s="120" t="s">
        <v>41</v>
      </c>
      <c r="C6042" s="144" t="s">
        <v>541</v>
      </c>
      <c r="D6042" s="144" t="s">
        <v>6296</v>
      </c>
      <c r="E6042" s="145" t="s">
        <v>4155</v>
      </c>
      <c r="F6042" s="123" t="s">
        <v>3558</v>
      </c>
      <c r="G6042" s="146" t="s">
        <v>3559</v>
      </c>
      <c r="H6042" s="146" t="s">
        <v>3565</v>
      </c>
      <c r="I6042" s="151" t="s">
        <v>534</v>
      </c>
      <c r="J6042" s="147">
        <v>181</v>
      </c>
      <c r="K6042" s="147">
        <v>17982</v>
      </c>
      <c r="L6042" s="148">
        <v>3254742</v>
      </c>
      <c r="M6042" s="120" t="s">
        <v>56</v>
      </c>
      <c r="N6042" s="149">
        <v>260378</v>
      </c>
      <c r="O6042" s="169"/>
      <c r="P6042" s="154" t="s">
        <v>4117</v>
      </c>
      <c r="Q6042" s="158" t="s">
        <v>50</v>
      </c>
      <c r="R6042" s="142">
        <f t="shared" si="93"/>
        <v>7.99995821481395</v>
      </c>
    </row>
    <row r="6043" s="109" customFormat="1">
      <c r="A6043" s="119">
        <f>MAX($A$19:A6042)+1</f>
        <v>6025</v>
      </c>
      <c r="B6043" s="120" t="s">
        <v>41</v>
      </c>
      <c r="C6043" s="144" t="s">
        <v>541</v>
      </c>
      <c r="D6043" s="144" t="s">
        <v>6297</v>
      </c>
      <c r="E6043" s="145">
        <v>45259</v>
      </c>
      <c r="F6043" s="123" t="s">
        <v>3558</v>
      </c>
      <c r="G6043" s="146" t="s">
        <v>3559</v>
      </c>
      <c r="H6043" s="146" t="s">
        <v>3581</v>
      </c>
      <c r="I6043" s="151" t="s">
        <v>534</v>
      </c>
      <c r="J6043" s="147">
        <v>958</v>
      </c>
      <c r="K6043" s="147">
        <v>21141</v>
      </c>
      <c r="L6043" s="148">
        <v>20253078</v>
      </c>
      <c r="M6043" s="120" t="s">
        <v>56</v>
      </c>
      <c r="N6043" s="149">
        <v>1620246</v>
      </c>
      <c r="O6043" s="169"/>
      <c r="P6043" s="154" t="s">
        <v>4117</v>
      </c>
      <c r="Q6043" s="158" t="s">
        <v>50</v>
      </c>
      <c r="R6043" s="142">
        <f t="shared" si="93"/>
        <v>7.99999881499494</v>
      </c>
    </row>
    <row r="6044" ht="22.5" s="109" customFormat="1">
      <c r="A6044" s="119">
        <f>MAX($A$19:A6043)+1</f>
        <v>6026</v>
      </c>
      <c r="B6044" s="120" t="s">
        <v>41</v>
      </c>
      <c r="C6044" s="144" t="s">
        <v>3551</v>
      </c>
      <c r="D6044" s="144" t="s">
        <v>6298</v>
      </c>
      <c r="E6044" s="145">
        <v>45240</v>
      </c>
      <c r="F6044" s="146" t="s">
        <v>3553</v>
      </c>
      <c r="G6044" s="146" t="s">
        <v>3554</v>
      </c>
      <c r="H6044" s="146" t="s">
        <v>3555</v>
      </c>
      <c r="I6044" s="151" t="s">
        <v>3556</v>
      </c>
      <c r="J6044" s="147">
        <v>4419</v>
      </c>
      <c r="K6044" s="147">
        <v>63307.2</v>
      </c>
      <c r="L6044" s="148">
        <v>279754517</v>
      </c>
      <c r="M6044" s="120" t="s">
        <v>56</v>
      </c>
      <c r="N6044" s="149">
        <v>22380361</v>
      </c>
      <c r="O6044" s="169"/>
      <c r="P6044" s="154" t="s">
        <v>4117</v>
      </c>
      <c r="Q6044" s="158" t="s">
        <v>50</v>
      </c>
      <c r="R6044" s="142">
        <f t="shared" si="93"/>
        <v>7.99999987131575</v>
      </c>
    </row>
    <row r="6045" s="109" customFormat="1">
      <c r="A6045" s="119">
        <f>MAX($A$19:A6044)+1</f>
        <v>6027</v>
      </c>
      <c r="B6045" s="120" t="s">
        <v>41</v>
      </c>
      <c r="C6045" s="144" t="s">
        <v>3609</v>
      </c>
      <c r="D6045" s="144" t="s">
        <v>2050</v>
      </c>
      <c r="E6045" s="145" t="s">
        <v>4155</v>
      </c>
      <c r="F6045" s="146" t="s">
        <v>3611</v>
      </c>
      <c r="G6045" s="146" t="s">
        <v>3612</v>
      </c>
      <c r="H6045" s="146" t="s">
        <v>3425</v>
      </c>
      <c r="I6045" s="151" t="s">
        <v>98</v>
      </c>
      <c r="J6045" s="147">
        <v>3652</v>
      </c>
      <c r="K6045" s="147">
        <v>2700</v>
      </c>
      <c r="L6045" s="148">
        <v>9860400</v>
      </c>
      <c r="M6045" s="120" t="s">
        <v>56</v>
      </c>
      <c r="N6045" s="149">
        <v>788832</v>
      </c>
      <c r="O6045" s="169"/>
      <c r="P6045" s="154" t="s">
        <v>4117</v>
      </c>
      <c r="Q6045" s="158" t="s">
        <v>50</v>
      </c>
      <c r="R6045" s="142">
        <f t="shared" si="93"/>
        <v>8</v>
      </c>
    </row>
    <row r="6046" s="109" customFormat="1">
      <c r="A6046" s="119">
        <f>MAX($A$19:A6045)+1</f>
        <v>6028</v>
      </c>
      <c r="B6046" s="120" t="s">
        <v>41</v>
      </c>
      <c r="C6046" s="144" t="s">
        <v>3609</v>
      </c>
      <c r="D6046" s="144" t="s">
        <v>2050</v>
      </c>
      <c r="E6046" s="145" t="s">
        <v>4155</v>
      </c>
      <c r="F6046" s="146" t="s">
        <v>3611</v>
      </c>
      <c r="G6046" s="146" t="s">
        <v>3612</v>
      </c>
      <c r="H6046" s="146" t="s">
        <v>6299</v>
      </c>
      <c r="I6046" s="151" t="s">
        <v>98</v>
      </c>
      <c r="J6046" s="147">
        <v>9017</v>
      </c>
      <c r="K6046" s="147">
        <v>2700</v>
      </c>
      <c r="L6046" s="148">
        <v>24345900</v>
      </c>
      <c r="M6046" s="120" t="s">
        <v>56</v>
      </c>
      <c r="N6046" s="149">
        <v>1947672</v>
      </c>
      <c r="O6046" s="169"/>
      <c r="P6046" s="154" t="s">
        <v>4117</v>
      </c>
      <c r="Q6046" s="158" t="s">
        <v>50</v>
      </c>
      <c r="R6046" s="142">
        <f t="shared" si="93"/>
        <v>8</v>
      </c>
    </row>
    <row r="6047" s="109" customFormat="1">
      <c r="A6047" s="119">
        <f>MAX($A$19:A6046)+1</f>
        <v>6029</v>
      </c>
      <c r="B6047" s="120" t="s">
        <v>41</v>
      </c>
      <c r="C6047" s="144" t="s">
        <v>2307</v>
      </c>
      <c r="D6047" s="144" t="s">
        <v>4978</v>
      </c>
      <c r="E6047" s="145" t="s">
        <v>4318</v>
      </c>
      <c r="F6047" s="146" t="s">
        <v>2984</v>
      </c>
      <c r="G6047" s="146" t="s">
        <v>2985</v>
      </c>
      <c r="H6047" s="146" t="s">
        <v>6300</v>
      </c>
      <c r="I6047" s="151" t="s">
        <v>98</v>
      </c>
      <c r="J6047" s="147">
        <v>59980</v>
      </c>
      <c r="K6047" s="147">
        <v>2724</v>
      </c>
      <c r="L6047" s="148">
        <v>163385520</v>
      </c>
      <c r="M6047" s="120" t="s">
        <v>229</v>
      </c>
      <c r="N6047" s="149">
        <v>16338552</v>
      </c>
      <c r="O6047" s="169"/>
      <c r="P6047" s="154" t="s">
        <v>4117</v>
      </c>
      <c r="Q6047" s="158" t="s">
        <v>50</v>
      </c>
      <c r="R6047" s="142">
        <f t="shared" si="93"/>
        <v>10</v>
      </c>
    </row>
    <row r="6048" s="109" customFormat="1">
      <c r="A6048" s="119">
        <f>MAX($A$19:A6047)+1</f>
        <v>6030</v>
      </c>
      <c r="B6048" s="120" t="s">
        <v>41</v>
      </c>
      <c r="C6048" s="144" t="s">
        <v>2307</v>
      </c>
      <c r="D6048" s="144" t="s">
        <v>4978</v>
      </c>
      <c r="E6048" s="145" t="s">
        <v>4318</v>
      </c>
      <c r="F6048" s="146" t="s">
        <v>2984</v>
      </c>
      <c r="G6048" s="146" t="s">
        <v>2985</v>
      </c>
      <c r="H6048" s="146" t="s">
        <v>2987</v>
      </c>
      <c r="I6048" s="151" t="s">
        <v>98</v>
      </c>
      <c r="J6048" s="147">
        <v>50000</v>
      </c>
      <c r="K6048" s="147">
        <v>2323</v>
      </c>
      <c r="L6048" s="148">
        <v>116150000</v>
      </c>
      <c r="M6048" s="120" t="s">
        <v>229</v>
      </c>
      <c r="N6048" s="149">
        <v>11615000</v>
      </c>
      <c r="O6048" s="169"/>
      <c r="P6048" s="154" t="s">
        <v>4117</v>
      </c>
      <c r="Q6048" s="158" t="s">
        <v>50</v>
      </c>
      <c r="R6048" s="142">
        <f t="shared" si="93"/>
        <v>10</v>
      </c>
    </row>
    <row r="6049" s="109" customFormat="1">
      <c r="A6049" s="119">
        <f>MAX($A$19:A6048)+1</f>
        <v>6031</v>
      </c>
      <c r="B6049" s="120" t="s">
        <v>41</v>
      </c>
      <c r="C6049" s="144" t="s">
        <v>2307</v>
      </c>
      <c r="D6049" s="144" t="s">
        <v>3342</v>
      </c>
      <c r="E6049" s="145">
        <v>45250</v>
      </c>
      <c r="F6049" s="146" t="s">
        <v>2984</v>
      </c>
      <c r="G6049" s="146" t="s">
        <v>2985</v>
      </c>
      <c r="H6049" s="146" t="s">
        <v>2987</v>
      </c>
      <c r="I6049" s="151" t="s">
        <v>98</v>
      </c>
      <c r="J6049" s="147">
        <v>50000</v>
      </c>
      <c r="K6049" s="147">
        <v>2323</v>
      </c>
      <c r="L6049" s="148">
        <v>116150000</v>
      </c>
      <c r="M6049" s="120" t="s">
        <v>229</v>
      </c>
      <c r="N6049" s="149">
        <v>11615000</v>
      </c>
      <c r="O6049" s="169"/>
      <c r="P6049" s="154" t="s">
        <v>4117</v>
      </c>
      <c r="Q6049" s="158" t="s">
        <v>50</v>
      </c>
      <c r="R6049" s="142">
        <f t="shared" si="93"/>
        <v>10</v>
      </c>
    </row>
    <row r="6050" ht="22.5" s="109" customFormat="1">
      <c r="A6050" s="119">
        <f>MAX($A$19:A6049)+1</f>
        <v>6032</v>
      </c>
      <c r="B6050" s="120" t="s">
        <v>41</v>
      </c>
      <c r="C6050" s="144"/>
      <c r="D6050" s="144" t="s">
        <v>6301</v>
      </c>
      <c r="E6050" s="145">
        <v>45260</v>
      </c>
      <c r="F6050" s="146" t="s">
        <v>6302</v>
      </c>
      <c r="G6050" s="146" t="s">
        <v>6303</v>
      </c>
      <c r="H6050" s="146" t="s">
        <v>6304</v>
      </c>
      <c r="I6050" s="151" t="s">
        <v>1308</v>
      </c>
      <c r="J6050" s="147">
        <v>2</v>
      </c>
      <c r="K6050" s="147">
        <v>71000000</v>
      </c>
      <c r="L6050" s="148">
        <v>142000000</v>
      </c>
      <c r="M6050" s="120" t="s">
        <v>56</v>
      </c>
      <c r="N6050" s="149">
        <v>11360000</v>
      </c>
      <c r="O6050" s="169"/>
      <c r="P6050" s="154" t="s">
        <v>4117</v>
      </c>
      <c r="Q6050" s="158" t="s">
        <v>50</v>
      </c>
      <c r="R6050" s="142">
        <f t="shared" si="93"/>
        <v>8</v>
      </c>
    </row>
    <row r="6051" s="109" customFormat="1">
      <c r="A6051" s="119">
        <f>MAX($A$19:A6050)+1</f>
        <v>6033</v>
      </c>
      <c r="B6051" s="120" t="s">
        <v>41</v>
      </c>
      <c r="C6051" s="144" t="s">
        <v>4115</v>
      </c>
      <c r="D6051" s="144" t="s">
        <v>6305</v>
      </c>
      <c r="E6051" s="145">
        <v>45222</v>
      </c>
      <c r="F6051" s="146" t="s">
        <v>2900</v>
      </c>
      <c r="G6051" s="146" t="s">
        <v>2901</v>
      </c>
      <c r="H6051" s="146" t="s">
        <v>545</v>
      </c>
      <c r="I6051" s="133" t="s">
        <v>47</v>
      </c>
      <c r="J6051" s="147"/>
      <c r="K6051" s="147"/>
      <c r="L6051" s="148">
        <v>36320000</v>
      </c>
      <c r="M6051" s="120" t="s">
        <v>56</v>
      </c>
      <c r="N6051" s="149">
        <v>2905600</v>
      </c>
      <c r="O6051" s="169"/>
      <c r="P6051" s="154" t="s">
        <v>4117</v>
      </c>
      <c r="Q6051" s="158" t="s">
        <v>50</v>
      </c>
      <c r="R6051" s="142">
        <f t="shared" si="93"/>
        <v>8</v>
      </c>
    </row>
    <row r="6052" ht="33.75" s="109" customFormat="1">
      <c r="A6052" s="119">
        <f>MAX($A$19:A6051)+1</f>
        <v>6034</v>
      </c>
      <c r="B6052" s="120" t="s">
        <v>41</v>
      </c>
      <c r="C6052" s="144" t="s">
        <v>1621</v>
      </c>
      <c r="D6052" s="144" t="s">
        <v>6306</v>
      </c>
      <c r="E6052" s="145" t="s">
        <v>5061</v>
      </c>
      <c r="F6052" s="146" t="s">
        <v>3776</v>
      </c>
      <c r="G6052" s="146" t="s">
        <v>3777</v>
      </c>
      <c r="H6052" s="146" t="s">
        <v>6307</v>
      </c>
      <c r="I6052" s="151" t="s">
        <v>3779</v>
      </c>
      <c r="J6052" s="147">
        <v>2</v>
      </c>
      <c r="K6052" s="147">
        <v>1200000</v>
      </c>
      <c r="L6052" s="148">
        <v>2400000</v>
      </c>
      <c r="M6052" s="155" t="s">
        <v>3780</v>
      </c>
      <c r="N6052" s="149">
        <v>0</v>
      </c>
      <c r="O6052" s="169"/>
      <c r="P6052" s="153" t="s">
        <v>4117</v>
      </c>
      <c r="Q6052" s="156" t="s">
        <v>3724</v>
      </c>
      <c r="R6052" s="142">
        <f t="shared" si="93"/>
        <v>0</v>
      </c>
    </row>
    <row r="6053" ht="22.5" s="109" customFormat="1">
      <c r="A6053" s="119">
        <f>MAX($A$19:A6052)+1</f>
        <v>6035</v>
      </c>
      <c r="B6053" s="120" t="s">
        <v>41</v>
      </c>
      <c r="C6053" s="144" t="s">
        <v>92</v>
      </c>
      <c r="D6053" s="144" t="s">
        <v>5391</v>
      </c>
      <c r="E6053" s="145" t="s">
        <v>4155</v>
      </c>
      <c r="F6053" s="146" t="s">
        <v>6308</v>
      </c>
      <c r="G6053" s="146" t="s">
        <v>6309</v>
      </c>
      <c r="H6053" s="146" t="s">
        <v>6310</v>
      </c>
      <c r="I6053" s="151" t="s">
        <v>6311</v>
      </c>
      <c r="J6053" s="147"/>
      <c r="K6053" s="147"/>
      <c r="L6053" s="148">
        <v>120000000</v>
      </c>
      <c r="M6053" s="155" t="s">
        <v>3780</v>
      </c>
      <c r="N6053" s="149">
        <v>0</v>
      </c>
      <c r="O6053" s="169"/>
      <c r="P6053" s="153" t="s">
        <v>4117</v>
      </c>
      <c r="Q6053" s="156" t="s">
        <v>3724</v>
      </c>
      <c r="R6053" s="142">
        <f t="shared" si="93"/>
        <v>0</v>
      </c>
    </row>
    <row r="6054" ht="22.5" s="109" customFormat="1">
      <c r="A6054" s="119">
        <f>MAX($A$19:A6053)+1</f>
        <v>6036</v>
      </c>
      <c r="B6054" s="120" t="s">
        <v>41</v>
      </c>
      <c r="C6054" s="144" t="s">
        <v>813</v>
      </c>
      <c r="D6054" s="144" t="s">
        <v>6312</v>
      </c>
      <c r="E6054" s="145" t="s">
        <v>4859</v>
      </c>
      <c r="F6054" s="146" t="s">
        <v>6313</v>
      </c>
      <c r="G6054" s="146" t="s">
        <v>6314</v>
      </c>
      <c r="H6054" s="146" t="s">
        <v>6315</v>
      </c>
      <c r="I6054" s="151" t="s">
        <v>3779</v>
      </c>
      <c r="J6054" s="147">
        <v>1</v>
      </c>
      <c r="K6054" s="147">
        <v>3500000</v>
      </c>
      <c r="L6054" s="148">
        <v>3500000</v>
      </c>
      <c r="M6054" s="155" t="s">
        <v>3780</v>
      </c>
      <c r="N6054" s="149">
        <v>0</v>
      </c>
      <c r="O6054" s="169"/>
      <c r="P6054" s="153" t="s">
        <v>4117</v>
      </c>
      <c r="Q6054" s="156" t="s">
        <v>3724</v>
      </c>
      <c r="R6054" s="142">
        <f ref="R6054:R6117" t="shared" si="94">N6054/L6054*100</f>
        <v>0</v>
      </c>
    </row>
    <row r="6055" ht="22.5" s="109" customFormat="1">
      <c r="A6055" s="119">
        <f>MAX($A$19:A6054)+1</f>
        <v>6037</v>
      </c>
      <c r="B6055" s="120" t="s">
        <v>41</v>
      </c>
      <c r="C6055" s="144" t="s">
        <v>3725</v>
      </c>
      <c r="D6055" s="144" t="s">
        <v>6316</v>
      </c>
      <c r="E6055" s="145" t="s">
        <v>4159</v>
      </c>
      <c r="F6055" s="146" t="s">
        <v>3727</v>
      </c>
      <c r="G6055" s="146" t="s">
        <v>3728</v>
      </c>
      <c r="H6055" s="123" t="s">
        <v>3729</v>
      </c>
      <c r="I6055" s="133" t="s">
        <v>1308</v>
      </c>
      <c r="J6055" s="147"/>
      <c r="K6055" s="147"/>
      <c r="L6055" s="148">
        <v>27767602</v>
      </c>
      <c r="M6055" s="155">
        <v>0</v>
      </c>
      <c r="N6055" s="149">
        <v>0</v>
      </c>
      <c r="O6055" s="169"/>
      <c r="P6055" s="153" t="s">
        <v>4117</v>
      </c>
      <c r="Q6055" s="156" t="s">
        <v>3724</v>
      </c>
      <c r="R6055" s="142">
        <f t="shared" si="94"/>
        <v>0</v>
      </c>
    </row>
    <row r="6056" s="109" customFormat="1">
      <c r="A6056" s="119">
        <f>MAX($A$19:A6055)+1</f>
        <v>6038</v>
      </c>
      <c r="B6056" s="120" t="s">
        <v>41</v>
      </c>
      <c r="C6056" s="144" t="s">
        <v>1530</v>
      </c>
      <c r="D6056" s="144" t="s">
        <v>6317</v>
      </c>
      <c r="E6056" s="145">
        <v>45231</v>
      </c>
      <c r="F6056" s="123" t="s">
        <v>2418</v>
      </c>
      <c r="G6056" s="146" t="s">
        <v>2419</v>
      </c>
      <c r="H6056" s="123" t="s">
        <v>3731</v>
      </c>
      <c r="I6056" s="133" t="s">
        <v>47</v>
      </c>
      <c r="J6056" s="147"/>
      <c r="K6056" s="147"/>
      <c r="L6056" s="148">
        <v>7440000</v>
      </c>
      <c r="M6056" s="155">
        <v>0</v>
      </c>
      <c r="N6056" s="149">
        <v>0</v>
      </c>
      <c r="O6056" s="169"/>
      <c r="P6056" s="153" t="s">
        <v>4117</v>
      </c>
      <c r="Q6056" s="156" t="s">
        <v>3724</v>
      </c>
      <c r="R6056" s="142">
        <f t="shared" si="94"/>
        <v>0</v>
      </c>
    </row>
    <row r="6057" s="109" customFormat="1">
      <c r="A6057" s="119">
        <f>MAX($A$19:A6056)+1</f>
        <v>6039</v>
      </c>
      <c r="B6057" s="120" t="s">
        <v>41</v>
      </c>
      <c r="C6057" s="144" t="s">
        <v>1530</v>
      </c>
      <c r="D6057" s="144" t="s">
        <v>6318</v>
      </c>
      <c r="E6057" s="145">
        <v>45232</v>
      </c>
      <c r="F6057" s="123" t="s">
        <v>2418</v>
      </c>
      <c r="G6057" s="146" t="s">
        <v>2419</v>
      </c>
      <c r="H6057" s="123" t="s">
        <v>3731</v>
      </c>
      <c r="I6057" s="133" t="s">
        <v>47</v>
      </c>
      <c r="J6057" s="147"/>
      <c r="K6057" s="147"/>
      <c r="L6057" s="148">
        <v>1240000</v>
      </c>
      <c r="M6057" s="155">
        <v>0</v>
      </c>
      <c r="N6057" s="149">
        <v>0</v>
      </c>
      <c r="O6057" s="169"/>
      <c r="P6057" s="153" t="s">
        <v>4117</v>
      </c>
      <c r="Q6057" s="156" t="s">
        <v>3724</v>
      </c>
      <c r="R6057" s="142">
        <f t="shared" si="94"/>
        <v>0</v>
      </c>
    </row>
    <row r="6058" s="109" customFormat="1">
      <c r="A6058" s="119">
        <f>MAX($A$19:A6057)+1</f>
        <v>6040</v>
      </c>
      <c r="B6058" s="120" t="s">
        <v>41</v>
      </c>
      <c r="C6058" s="144" t="s">
        <v>1530</v>
      </c>
      <c r="D6058" s="144" t="s">
        <v>6319</v>
      </c>
      <c r="E6058" s="145">
        <v>45232</v>
      </c>
      <c r="F6058" s="123" t="s">
        <v>2418</v>
      </c>
      <c r="G6058" s="146" t="s">
        <v>2419</v>
      </c>
      <c r="H6058" s="123" t="s">
        <v>3731</v>
      </c>
      <c r="I6058" s="133" t="s">
        <v>47</v>
      </c>
      <c r="J6058" s="147"/>
      <c r="K6058" s="147"/>
      <c r="L6058" s="148">
        <v>1240000</v>
      </c>
      <c r="M6058" s="155">
        <v>0</v>
      </c>
      <c r="N6058" s="149">
        <v>0</v>
      </c>
      <c r="O6058" s="169"/>
      <c r="P6058" s="153" t="s">
        <v>4117</v>
      </c>
      <c r="Q6058" s="156" t="s">
        <v>3724</v>
      </c>
      <c r="R6058" s="142">
        <f t="shared" si="94"/>
        <v>0</v>
      </c>
    </row>
    <row r="6059" s="109" customFormat="1">
      <c r="A6059" s="119">
        <f>MAX($A$19:A6058)+1</f>
        <v>6041</v>
      </c>
      <c r="B6059" s="120" t="s">
        <v>41</v>
      </c>
      <c r="C6059" s="144" t="s">
        <v>1530</v>
      </c>
      <c r="D6059" s="144" t="s">
        <v>6320</v>
      </c>
      <c r="E6059" s="145">
        <v>45232</v>
      </c>
      <c r="F6059" s="123" t="s">
        <v>2418</v>
      </c>
      <c r="G6059" s="146" t="s">
        <v>2419</v>
      </c>
      <c r="H6059" s="123" t="s">
        <v>3731</v>
      </c>
      <c r="I6059" s="133" t="s">
        <v>47</v>
      </c>
      <c r="J6059" s="147"/>
      <c r="K6059" s="147"/>
      <c r="L6059" s="148">
        <v>119536</v>
      </c>
      <c r="M6059" s="155">
        <v>0</v>
      </c>
      <c r="N6059" s="149">
        <v>0</v>
      </c>
      <c r="O6059" s="169"/>
      <c r="P6059" s="153" t="s">
        <v>4117</v>
      </c>
      <c r="Q6059" s="156" t="s">
        <v>3724</v>
      </c>
      <c r="R6059" s="142">
        <f t="shared" si="94"/>
        <v>0</v>
      </c>
    </row>
    <row r="6060" s="109" customFormat="1">
      <c r="A6060" s="119">
        <f>MAX($A$19:A6059)+1</f>
        <v>6042</v>
      </c>
      <c r="B6060" s="120" t="s">
        <v>41</v>
      </c>
      <c r="C6060" s="144" t="s">
        <v>1530</v>
      </c>
      <c r="D6060" s="144" t="s">
        <v>6321</v>
      </c>
      <c r="E6060" s="145">
        <v>45232</v>
      </c>
      <c r="F6060" s="123" t="s">
        <v>2418</v>
      </c>
      <c r="G6060" s="146" t="s">
        <v>2419</v>
      </c>
      <c r="H6060" s="123" t="s">
        <v>3731</v>
      </c>
      <c r="I6060" s="133" t="s">
        <v>47</v>
      </c>
      <c r="J6060" s="147"/>
      <c r="K6060" s="147"/>
      <c r="L6060" s="148">
        <v>165475520</v>
      </c>
      <c r="M6060" s="155">
        <v>0</v>
      </c>
      <c r="N6060" s="149">
        <v>0</v>
      </c>
      <c r="O6060" s="169"/>
      <c r="P6060" s="153" t="s">
        <v>4117</v>
      </c>
      <c r="Q6060" s="156" t="s">
        <v>3724</v>
      </c>
      <c r="R6060" s="142">
        <f t="shared" si="94"/>
        <v>0</v>
      </c>
    </row>
    <row r="6061" s="109" customFormat="1">
      <c r="A6061" s="119">
        <f>MAX($A$19:A6060)+1</f>
        <v>6043</v>
      </c>
      <c r="B6061" s="120" t="s">
        <v>41</v>
      </c>
      <c r="C6061" s="144" t="s">
        <v>1530</v>
      </c>
      <c r="D6061" s="144" t="s">
        <v>6322</v>
      </c>
      <c r="E6061" s="145" t="s">
        <v>4859</v>
      </c>
      <c r="F6061" s="123" t="s">
        <v>2418</v>
      </c>
      <c r="G6061" s="146" t="s">
        <v>2419</v>
      </c>
      <c r="H6061" s="123" t="s">
        <v>3731</v>
      </c>
      <c r="I6061" s="133" t="s">
        <v>47</v>
      </c>
      <c r="J6061" s="147"/>
      <c r="K6061" s="147"/>
      <c r="L6061" s="148">
        <v>2480000</v>
      </c>
      <c r="M6061" s="155">
        <v>0</v>
      </c>
      <c r="N6061" s="149">
        <v>0</v>
      </c>
      <c r="O6061" s="169"/>
      <c r="P6061" s="153" t="s">
        <v>4117</v>
      </c>
      <c r="Q6061" s="156" t="s">
        <v>3724</v>
      </c>
      <c r="R6061" s="142">
        <f t="shared" si="94"/>
        <v>0</v>
      </c>
    </row>
    <row r="6062" s="109" customFormat="1">
      <c r="A6062" s="119">
        <f>MAX($A$19:A6061)+1</f>
        <v>6044</v>
      </c>
      <c r="B6062" s="120" t="s">
        <v>41</v>
      </c>
      <c r="C6062" s="144" t="s">
        <v>1530</v>
      </c>
      <c r="D6062" s="144" t="s">
        <v>6323</v>
      </c>
      <c r="E6062" s="145" t="s">
        <v>4859</v>
      </c>
      <c r="F6062" s="123" t="s">
        <v>2418</v>
      </c>
      <c r="G6062" s="146" t="s">
        <v>2419</v>
      </c>
      <c r="H6062" s="123" t="s">
        <v>3731</v>
      </c>
      <c r="I6062" s="133" t="s">
        <v>47</v>
      </c>
      <c r="J6062" s="147"/>
      <c r="K6062" s="147"/>
      <c r="L6062" s="148">
        <v>2480000</v>
      </c>
      <c r="M6062" s="155">
        <v>0</v>
      </c>
      <c r="N6062" s="149">
        <v>0</v>
      </c>
      <c r="O6062" s="169"/>
      <c r="P6062" s="153" t="s">
        <v>4117</v>
      </c>
      <c r="Q6062" s="156" t="s">
        <v>3724</v>
      </c>
      <c r="R6062" s="142">
        <f t="shared" si="94"/>
        <v>0</v>
      </c>
    </row>
    <row r="6063" s="109" customFormat="1">
      <c r="A6063" s="119">
        <f>MAX($A$19:A6062)+1</f>
        <v>6045</v>
      </c>
      <c r="B6063" s="120" t="s">
        <v>41</v>
      </c>
      <c r="C6063" s="144" t="s">
        <v>1530</v>
      </c>
      <c r="D6063" s="144" t="s">
        <v>6324</v>
      </c>
      <c r="E6063" s="145" t="s">
        <v>4859</v>
      </c>
      <c r="F6063" s="123" t="s">
        <v>2418</v>
      </c>
      <c r="G6063" s="146" t="s">
        <v>2419</v>
      </c>
      <c r="H6063" s="123" t="s">
        <v>3731</v>
      </c>
      <c r="I6063" s="133" t="s">
        <v>47</v>
      </c>
      <c r="J6063" s="147"/>
      <c r="K6063" s="147"/>
      <c r="L6063" s="148">
        <v>409696</v>
      </c>
      <c r="M6063" s="155">
        <v>0</v>
      </c>
      <c r="N6063" s="149">
        <v>0</v>
      </c>
      <c r="O6063" s="169"/>
      <c r="P6063" s="153" t="s">
        <v>4117</v>
      </c>
      <c r="Q6063" s="156" t="s">
        <v>3724</v>
      </c>
      <c r="R6063" s="142">
        <f t="shared" si="94"/>
        <v>0</v>
      </c>
    </row>
    <row r="6064" s="109" customFormat="1">
      <c r="A6064" s="119">
        <f>MAX($A$19:A6063)+1</f>
        <v>6046</v>
      </c>
      <c r="B6064" s="120" t="s">
        <v>41</v>
      </c>
      <c r="C6064" s="144" t="s">
        <v>1530</v>
      </c>
      <c r="D6064" s="144" t="s">
        <v>6325</v>
      </c>
      <c r="E6064" s="145" t="s">
        <v>4859</v>
      </c>
      <c r="F6064" s="123" t="s">
        <v>2418</v>
      </c>
      <c r="G6064" s="146" t="s">
        <v>2419</v>
      </c>
      <c r="H6064" s="123" t="s">
        <v>3731</v>
      </c>
      <c r="I6064" s="133" t="s">
        <v>47</v>
      </c>
      <c r="J6064" s="147"/>
      <c r="K6064" s="147"/>
      <c r="L6064" s="148">
        <v>8593200</v>
      </c>
      <c r="M6064" s="155">
        <v>0</v>
      </c>
      <c r="N6064" s="149">
        <v>0</v>
      </c>
      <c r="O6064" s="169"/>
      <c r="P6064" s="153" t="s">
        <v>4117</v>
      </c>
      <c r="Q6064" s="156" t="s">
        <v>3724</v>
      </c>
      <c r="R6064" s="142">
        <f t="shared" si="94"/>
        <v>0</v>
      </c>
    </row>
    <row r="6065" s="109" customFormat="1">
      <c r="A6065" s="119">
        <f>MAX($A$19:A6064)+1</f>
        <v>6047</v>
      </c>
      <c r="B6065" s="120" t="s">
        <v>41</v>
      </c>
      <c r="C6065" s="144" t="s">
        <v>1530</v>
      </c>
      <c r="D6065" s="144" t="s">
        <v>6326</v>
      </c>
      <c r="E6065" s="145" t="s">
        <v>5347</v>
      </c>
      <c r="F6065" s="123" t="s">
        <v>2418</v>
      </c>
      <c r="G6065" s="146" t="s">
        <v>2419</v>
      </c>
      <c r="H6065" s="123" t="s">
        <v>3731</v>
      </c>
      <c r="I6065" s="133" t="s">
        <v>47</v>
      </c>
      <c r="J6065" s="147"/>
      <c r="K6065" s="147"/>
      <c r="L6065" s="148">
        <v>22484400</v>
      </c>
      <c r="M6065" s="155">
        <v>0</v>
      </c>
      <c r="N6065" s="149">
        <v>0</v>
      </c>
      <c r="O6065" s="169"/>
      <c r="P6065" s="153" t="s">
        <v>4117</v>
      </c>
      <c r="Q6065" s="156" t="s">
        <v>3724</v>
      </c>
      <c r="R6065" s="142">
        <f t="shared" si="94"/>
        <v>0</v>
      </c>
    </row>
    <row r="6066" s="109" customFormat="1">
      <c r="A6066" s="119">
        <f>MAX($A$19:A6065)+1</f>
        <v>6048</v>
      </c>
      <c r="B6066" s="120" t="s">
        <v>41</v>
      </c>
      <c r="C6066" s="144" t="s">
        <v>1530</v>
      </c>
      <c r="D6066" s="144" t="s">
        <v>6327</v>
      </c>
      <c r="E6066" s="145" t="s">
        <v>5347</v>
      </c>
      <c r="F6066" s="123" t="s">
        <v>2418</v>
      </c>
      <c r="G6066" s="146" t="s">
        <v>2419</v>
      </c>
      <c r="H6066" s="123" t="s">
        <v>3731</v>
      </c>
      <c r="I6066" s="133" t="s">
        <v>47</v>
      </c>
      <c r="J6066" s="147"/>
      <c r="K6066" s="147"/>
      <c r="L6066" s="148">
        <v>8085000</v>
      </c>
      <c r="M6066" s="155">
        <v>0</v>
      </c>
      <c r="N6066" s="149">
        <v>0</v>
      </c>
      <c r="O6066" s="169"/>
      <c r="P6066" s="153" t="s">
        <v>4117</v>
      </c>
      <c r="Q6066" s="156" t="s">
        <v>3724</v>
      </c>
      <c r="R6066" s="142">
        <f t="shared" si="94"/>
        <v>0</v>
      </c>
    </row>
    <row r="6067" s="109" customFormat="1">
      <c r="A6067" s="119">
        <f>MAX($A$19:A6066)+1</f>
        <v>6049</v>
      </c>
      <c r="B6067" s="120" t="s">
        <v>41</v>
      </c>
      <c r="C6067" s="144" t="s">
        <v>1530</v>
      </c>
      <c r="D6067" s="144" t="s">
        <v>6328</v>
      </c>
      <c r="E6067" s="145" t="s">
        <v>5029</v>
      </c>
      <c r="F6067" s="123" t="s">
        <v>2418</v>
      </c>
      <c r="G6067" s="146" t="s">
        <v>2419</v>
      </c>
      <c r="H6067" s="123" t="s">
        <v>3731</v>
      </c>
      <c r="I6067" s="133" t="s">
        <v>47</v>
      </c>
      <c r="J6067" s="147"/>
      <c r="K6067" s="147"/>
      <c r="L6067" s="148">
        <v>2976000</v>
      </c>
      <c r="M6067" s="155">
        <v>0</v>
      </c>
      <c r="N6067" s="149">
        <v>0</v>
      </c>
      <c r="O6067" s="169"/>
      <c r="P6067" s="153" t="s">
        <v>4117</v>
      </c>
      <c r="Q6067" s="156" t="s">
        <v>3724</v>
      </c>
      <c r="R6067" s="142">
        <f t="shared" si="94"/>
        <v>0</v>
      </c>
    </row>
    <row r="6068" s="109" customFormat="1">
      <c r="A6068" s="119">
        <f>MAX($A$19:A6067)+1</f>
        <v>6050</v>
      </c>
      <c r="B6068" s="120" t="s">
        <v>41</v>
      </c>
      <c r="C6068" s="144" t="s">
        <v>1530</v>
      </c>
      <c r="D6068" s="144" t="s">
        <v>6329</v>
      </c>
      <c r="E6068" s="145" t="s">
        <v>4556</v>
      </c>
      <c r="F6068" s="123" t="s">
        <v>2418</v>
      </c>
      <c r="G6068" s="146" t="s">
        <v>2419</v>
      </c>
      <c r="H6068" s="123" t="s">
        <v>3731</v>
      </c>
      <c r="I6068" s="133" t="s">
        <v>47</v>
      </c>
      <c r="J6068" s="147"/>
      <c r="K6068" s="147"/>
      <c r="L6068" s="148">
        <v>2976000</v>
      </c>
      <c r="M6068" s="155">
        <v>0</v>
      </c>
      <c r="N6068" s="149">
        <v>0</v>
      </c>
      <c r="O6068" s="169"/>
      <c r="P6068" s="153" t="s">
        <v>4117</v>
      </c>
      <c r="Q6068" s="156" t="s">
        <v>3724</v>
      </c>
      <c r="R6068" s="142">
        <f t="shared" si="94"/>
        <v>0</v>
      </c>
    </row>
    <row r="6069" s="109" customFormat="1">
      <c r="A6069" s="119">
        <f>MAX($A$19:A6068)+1</f>
        <v>6051</v>
      </c>
      <c r="B6069" s="120" t="s">
        <v>41</v>
      </c>
      <c r="C6069" s="144" t="s">
        <v>1530</v>
      </c>
      <c r="D6069" s="144" t="s">
        <v>6330</v>
      </c>
      <c r="E6069" s="145" t="s">
        <v>4558</v>
      </c>
      <c r="F6069" s="123" t="s">
        <v>2418</v>
      </c>
      <c r="G6069" s="146" t="s">
        <v>2419</v>
      </c>
      <c r="H6069" s="123" t="s">
        <v>3731</v>
      </c>
      <c r="I6069" s="133" t="s">
        <v>47</v>
      </c>
      <c r="J6069" s="147"/>
      <c r="K6069" s="147"/>
      <c r="L6069" s="148">
        <v>1240000</v>
      </c>
      <c r="M6069" s="155">
        <v>0</v>
      </c>
      <c r="N6069" s="149">
        <v>0</v>
      </c>
      <c r="O6069" s="169"/>
      <c r="P6069" s="153" t="s">
        <v>4117</v>
      </c>
      <c r="Q6069" s="156" t="s">
        <v>3724</v>
      </c>
      <c r="R6069" s="142">
        <f t="shared" si="94"/>
        <v>0</v>
      </c>
    </row>
    <row r="6070" s="109" customFormat="1">
      <c r="A6070" s="119">
        <f>MAX($A$19:A6069)+1</f>
        <v>6052</v>
      </c>
      <c r="B6070" s="120" t="s">
        <v>41</v>
      </c>
      <c r="C6070" s="144" t="s">
        <v>1530</v>
      </c>
      <c r="D6070" s="144" t="s">
        <v>6331</v>
      </c>
      <c r="E6070" s="145" t="s">
        <v>4558</v>
      </c>
      <c r="F6070" s="123" t="s">
        <v>2418</v>
      </c>
      <c r="G6070" s="146" t="s">
        <v>2419</v>
      </c>
      <c r="H6070" s="123" t="s">
        <v>3731</v>
      </c>
      <c r="I6070" s="133" t="s">
        <v>47</v>
      </c>
      <c r="J6070" s="147"/>
      <c r="K6070" s="147"/>
      <c r="L6070" s="148">
        <v>417136</v>
      </c>
      <c r="M6070" s="155">
        <v>0</v>
      </c>
      <c r="N6070" s="149">
        <v>0</v>
      </c>
      <c r="O6070" s="169"/>
      <c r="P6070" s="153" t="s">
        <v>4117</v>
      </c>
      <c r="Q6070" s="156" t="s">
        <v>3724</v>
      </c>
      <c r="R6070" s="142">
        <f t="shared" si="94"/>
        <v>0</v>
      </c>
    </row>
    <row r="6071" s="109" customFormat="1">
      <c r="A6071" s="119">
        <f>MAX($A$19:A6070)+1</f>
        <v>6053</v>
      </c>
      <c r="B6071" s="120" t="s">
        <v>41</v>
      </c>
      <c r="C6071" s="144" t="s">
        <v>1530</v>
      </c>
      <c r="D6071" s="144" t="s">
        <v>6332</v>
      </c>
      <c r="E6071" s="145" t="s">
        <v>4558</v>
      </c>
      <c r="F6071" s="123" t="s">
        <v>2418</v>
      </c>
      <c r="G6071" s="146" t="s">
        <v>2419</v>
      </c>
      <c r="H6071" s="123" t="s">
        <v>3731</v>
      </c>
      <c r="I6071" s="133" t="s">
        <v>47</v>
      </c>
      <c r="J6071" s="147"/>
      <c r="K6071" s="147"/>
      <c r="L6071" s="148">
        <v>74400</v>
      </c>
      <c r="M6071" s="155">
        <v>0</v>
      </c>
      <c r="N6071" s="149">
        <v>0</v>
      </c>
      <c r="O6071" s="169"/>
      <c r="P6071" s="153" t="s">
        <v>4117</v>
      </c>
      <c r="Q6071" s="156" t="s">
        <v>3724</v>
      </c>
      <c r="R6071" s="142">
        <f t="shared" si="94"/>
        <v>0</v>
      </c>
    </row>
    <row r="6072" s="109" customFormat="1">
      <c r="A6072" s="119">
        <f>MAX($A$19:A6071)+1</f>
        <v>6054</v>
      </c>
      <c r="B6072" s="120" t="s">
        <v>41</v>
      </c>
      <c r="C6072" s="144" t="s">
        <v>1530</v>
      </c>
      <c r="D6072" s="144" t="s">
        <v>6333</v>
      </c>
      <c r="E6072" s="145" t="s">
        <v>4462</v>
      </c>
      <c r="F6072" s="123" t="s">
        <v>2418</v>
      </c>
      <c r="G6072" s="146" t="s">
        <v>2419</v>
      </c>
      <c r="H6072" s="123" t="s">
        <v>3731</v>
      </c>
      <c r="I6072" s="133" t="s">
        <v>47</v>
      </c>
      <c r="J6072" s="147"/>
      <c r="K6072" s="147"/>
      <c r="L6072" s="148">
        <v>32953248</v>
      </c>
      <c r="M6072" s="155">
        <v>0</v>
      </c>
      <c r="N6072" s="149">
        <v>0</v>
      </c>
      <c r="O6072" s="169"/>
      <c r="P6072" s="153" t="s">
        <v>4117</v>
      </c>
      <c r="Q6072" s="156" t="s">
        <v>3724</v>
      </c>
      <c r="R6072" s="142">
        <f t="shared" si="94"/>
        <v>0</v>
      </c>
    </row>
    <row r="6073" s="109" customFormat="1">
      <c r="A6073" s="119">
        <f>MAX($A$19:A6072)+1</f>
        <v>6055</v>
      </c>
      <c r="B6073" s="120" t="s">
        <v>41</v>
      </c>
      <c r="C6073" s="144" t="s">
        <v>1530</v>
      </c>
      <c r="D6073" s="144" t="s">
        <v>6334</v>
      </c>
      <c r="E6073" s="145" t="s">
        <v>4462</v>
      </c>
      <c r="F6073" s="123" t="s">
        <v>2418</v>
      </c>
      <c r="G6073" s="146" t="s">
        <v>2419</v>
      </c>
      <c r="H6073" s="123" t="s">
        <v>3731</v>
      </c>
      <c r="I6073" s="133" t="s">
        <v>47</v>
      </c>
      <c r="J6073" s="147"/>
      <c r="K6073" s="147"/>
      <c r="L6073" s="148">
        <v>9548000</v>
      </c>
      <c r="M6073" s="155">
        <v>0</v>
      </c>
      <c r="N6073" s="149">
        <v>0</v>
      </c>
      <c r="O6073" s="169"/>
      <c r="P6073" s="153" t="s">
        <v>4117</v>
      </c>
      <c r="Q6073" s="156" t="s">
        <v>3724</v>
      </c>
      <c r="R6073" s="142">
        <f t="shared" si="94"/>
        <v>0</v>
      </c>
    </row>
    <row r="6074" s="109" customFormat="1">
      <c r="A6074" s="119">
        <f>MAX($A$19:A6073)+1</f>
        <v>6056</v>
      </c>
      <c r="B6074" s="120" t="s">
        <v>41</v>
      </c>
      <c r="C6074" s="144" t="s">
        <v>1530</v>
      </c>
      <c r="D6074" s="144" t="s">
        <v>6335</v>
      </c>
      <c r="E6074" s="145" t="s">
        <v>4462</v>
      </c>
      <c r="F6074" s="123" t="s">
        <v>2418</v>
      </c>
      <c r="G6074" s="146" t="s">
        <v>2419</v>
      </c>
      <c r="H6074" s="123" t="s">
        <v>3731</v>
      </c>
      <c r="I6074" s="133" t="s">
        <v>47</v>
      </c>
      <c r="J6074" s="147"/>
      <c r="K6074" s="147"/>
      <c r="L6074" s="148">
        <v>6374840</v>
      </c>
      <c r="M6074" s="155">
        <v>0</v>
      </c>
      <c r="N6074" s="149">
        <v>0</v>
      </c>
      <c r="O6074" s="169"/>
      <c r="P6074" s="153" t="s">
        <v>4117</v>
      </c>
      <c r="Q6074" s="156" t="s">
        <v>3724</v>
      </c>
      <c r="R6074" s="142">
        <f t="shared" si="94"/>
        <v>0</v>
      </c>
    </row>
    <row r="6075" s="109" customFormat="1">
      <c r="A6075" s="119">
        <f>MAX($A$19:A6074)+1</f>
        <v>6057</v>
      </c>
      <c r="B6075" s="120" t="s">
        <v>41</v>
      </c>
      <c r="C6075" s="144" t="s">
        <v>1530</v>
      </c>
      <c r="D6075" s="144" t="s">
        <v>6336</v>
      </c>
      <c r="E6075" s="145" t="s">
        <v>4462</v>
      </c>
      <c r="F6075" s="123" t="s">
        <v>2418</v>
      </c>
      <c r="G6075" s="146" t="s">
        <v>2419</v>
      </c>
      <c r="H6075" s="123" t="s">
        <v>3731</v>
      </c>
      <c r="I6075" s="133" t="s">
        <v>47</v>
      </c>
      <c r="J6075" s="147"/>
      <c r="K6075" s="147"/>
      <c r="L6075" s="148">
        <v>29140000</v>
      </c>
      <c r="M6075" s="155">
        <v>0</v>
      </c>
      <c r="N6075" s="149">
        <v>0</v>
      </c>
      <c r="O6075" s="169"/>
      <c r="P6075" s="153" t="s">
        <v>4117</v>
      </c>
      <c r="Q6075" s="156" t="s">
        <v>3724</v>
      </c>
      <c r="R6075" s="142">
        <f t="shared" si="94"/>
        <v>0</v>
      </c>
    </row>
    <row r="6076" s="109" customFormat="1">
      <c r="A6076" s="119">
        <f>MAX($A$19:A6075)+1</f>
        <v>6058</v>
      </c>
      <c r="B6076" s="120" t="s">
        <v>41</v>
      </c>
      <c r="C6076" s="144" t="s">
        <v>1530</v>
      </c>
      <c r="D6076" s="144" t="s">
        <v>6337</v>
      </c>
      <c r="E6076" s="145" t="s">
        <v>4462</v>
      </c>
      <c r="F6076" s="123" t="s">
        <v>2418</v>
      </c>
      <c r="G6076" s="146" t="s">
        <v>2419</v>
      </c>
      <c r="H6076" s="123" t="s">
        <v>3731</v>
      </c>
      <c r="I6076" s="133" t="s">
        <v>47</v>
      </c>
      <c r="J6076" s="147"/>
      <c r="K6076" s="147"/>
      <c r="L6076" s="148">
        <v>5456000</v>
      </c>
      <c r="M6076" s="155">
        <v>0</v>
      </c>
      <c r="N6076" s="149">
        <v>0</v>
      </c>
      <c r="O6076" s="169"/>
      <c r="P6076" s="153" t="s">
        <v>4117</v>
      </c>
      <c r="Q6076" s="156" t="s">
        <v>3724</v>
      </c>
      <c r="R6076" s="142">
        <f t="shared" si="94"/>
        <v>0</v>
      </c>
    </row>
    <row r="6077" s="109" customFormat="1">
      <c r="A6077" s="119">
        <f>MAX($A$19:A6076)+1</f>
        <v>6059</v>
      </c>
      <c r="B6077" s="120" t="s">
        <v>41</v>
      </c>
      <c r="C6077" s="144" t="s">
        <v>1530</v>
      </c>
      <c r="D6077" s="144" t="s">
        <v>6338</v>
      </c>
      <c r="E6077" s="145" t="s">
        <v>4462</v>
      </c>
      <c r="F6077" s="123" t="s">
        <v>2418</v>
      </c>
      <c r="G6077" s="146" t="s">
        <v>2419</v>
      </c>
      <c r="H6077" s="123" t="s">
        <v>3731</v>
      </c>
      <c r="I6077" s="133" t="s">
        <v>47</v>
      </c>
      <c r="J6077" s="147"/>
      <c r="K6077" s="147"/>
      <c r="L6077" s="148">
        <v>520800</v>
      </c>
      <c r="M6077" s="155">
        <v>0</v>
      </c>
      <c r="N6077" s="149">
        <v>0</v>
      </c>
      <c r="O6077" s="169"/>
      <c r="P6077" s="153" t="s">
        <v>4117</v>
      </c>
      <c r="Q6077" s="156" t="s">
        <v>3724</v>
      </c>
      <c r="R6077" s="142">
        <f t="shared" si="94"/>
        <v>0</v>
      </c>
    </row>
    <row r="6078" s="109" customFormat="1">
      <c r="A6078" s="119">
        <f>MAX($A$19:A6077)+1</f>
        <v>6060</v>
      </c>
      <c r="B6078" s="120" t="s">
        <v>41</v>
      </c>
      <c r="C6078" s="144" t="s">
        <v>1530</v>
      </c>
      <c r="D6078" s="144" t="s">
        <v>6339</v>
      </c>
      <c r="E6078" s="145" t="s">
        <v>5061</v>
      </c>
      <c r="F6078" s="123" t="s">
        <v>2418</v>
      </c>
      <c r="G6078" s="146" t="s">
        <v>2419</v>
      </c>
      <c r="H6078" s="123" t="s">
        <v>3731</v>
      </c>
      <c r="I6078" s="133" t="s">
        <v>47</v>
      </c>
      <c r="J6078" s="147"/>
      <c r="K6078" s="147"/>
      <c r="L6078" s="148">
        <v>1215200</v>
      </c>
      <c r="M6078" s="155">
        <v>0</v>
      </c>
      <c r="N6078" s="149">
        <v>0</v>
      </c>
      <c r="O6078" s="169"/>
      <c r="P6078" s="153" t="s">
        <v>4117</v>
      </c>
      <c r="Q6078" s="156" t="s">
        <v>3724</v>
      </c>
      <c r="R6078" s="142">
        <f t="shared" si="94"/>
        <v>0</v>
      </c>
    </row>
    <row r="6079" s="109" customFormat="1">
      <c r="A6079" s="119">
        <f>MAX($A$19:A6078)+1</f>
        <v>6061</v>
      </c>
      <c r="B6079" s="120" t="s">
        <v>41</v>
      </c>
      <c r="C6079" s="144" t="s">
        <v>1530</v>
      </c>
      <c r="D6079" s="144" t="s">
        <v>6340</v>
      </c>
      <c r="E6079" s="145" t="s">
        <v>5061</v>
      </c>
      <c r="F6079" s="123" t="s">
        <v>2418</v>
      </c>
      <c r="G6079" s="146" t="s">
        <v>2419</v>
      </c>
      <c r="H6079" s="123" t="s">
        <v>3731</v>
      </c>
      <c r="I6079" s="133" t="s">
        <v>47</v>
      </c>
      <c r="J6079" s="147"/>
      <c r="K6079" s="147"/>
      <c r="L6079" s="148">
        <v>24800</v>
      </c>
      <c r="M6079" s="155">
        <v>0</v>
      </c>
      <c r="N6079" s="149">
        <v>0</v>
      </c>
      <c r="O6079" s="169"/>
      <c r="P6079" s="153" t="s">
        <v>4117</v>
      </c>
      <c r="Q6079" s="156" t="s">
        <v>3724</v>
      </c>
      <c r="R6079" s="142">
        <f t="shared" si="94"/>
        <v>0</v>
      </c>
    </row>
    <row r="6080" s="109" customFormat="1">
      <c r="A6080" s="119">
        <f>MAX($A$19:A6079)+1</f>
        <v>6062</v>
      </c>
      <c r="B6080" s="120" t="s">
        <v>41</v>
      </c>
      <c r="C6080" s="144" t="s">
        <v>1530</v>
      </c>
      <c r="D6080" s="144" t="s">
        <v>6341</v>
      </c>
      <c r="E6080" s="145" t="s">
        <v>4155</v>
      </c>
      <c r="F6080" s="123" t="s">
        <v>2418</v>
      </c>
      <c r="G6080" s="146" t="s">
        <v>2419</v>
      </c>
      <c r="H6080" s="123" t="s">
        <v>3731</v>
      </c>
      <c r="I6080" s="133" t="s">
        <v>47</v>
      </c>
      <c r="J6080" s="147"/>
      <c r="K6080" s="147"/>
      <c r="L6080" s="148">
        <v>8184000</v>
      </c>
      <c r="M6080" s="155">
        <v>0</v>
      </c>
      <c r="N6080" s="149">
        <v>0</v>
      </c>
      <c r="O6080" s="169"/>
      <c r="P6080" s="153" t="s">
        <v>4117</v>
      </c>
      <c r="Q6080" s="156" t="s">
        <v>3724</v>
      </c>
      <c r="R6080" s="142">
        <f t="shared" si="94"/>
        <v>0</v>
      </c>
    </row>
    <row r="6081" s="109" customFormat="1">
      <c r="A6081" s="119">
        <f>MAX($A$19:A6080)+1</f>
        <v>6063</v>
      </c>
      <c r="B6081" s="120" t="s">
        <v>41</v>
      </c>
      <c r="C6081" s="144" t="s">
        <v>1530</v>
      </c>
      <c r="D6081" s="144" t="s">
        <v>6342</v>
      </c>
      <c r="E6081" s="145" t="s">
        <v>4155</v>
      </c>
      <c r="F6081" s="123" t="s">
        <v>2418</v>
      </c>
      <c r="G6081" s="146" t="s">
        <v>2419</v>
      </c>
      <c r="H6081" s="123" t="s">
        <v>3731</v>
      </c>
      <c r="I6081" s="133" t="s">
        <v>47</v>
      </c>
      <c r="J6081" s="147"/>
      <c r="K6081" s="147"/>
      <c r="L6081" s="148">
        <v>24800</v>
      </c>
      <c r="M6081" s="155">
        <v>0</v>
      </c>
      <c r="N6081" s="149">
        <v>0</v>
      </c>
      <c r="O6081" s="169"/>
      <c r="P6081" s="153" t="s">
        <v>4117</v>
      </c>
      <c r="Q6081" s="156" t="s">
        <v>3724</v>
      </c>
      <c r="R6081" s="142">
        <f t="shared" si="94"/>
        <v>0</v>
      </c>
    </row>
    <row r="6082" s="109" customFormat="1">
      <c r="A6082" s="119">
        <f>MAX($A$19:A6081)+1</f>
        <v>6064</v>
      </c>
      <c r="B6082" s="120" t="s">
        <v>41</v>
      </c>
      <c r="C6082" s="144" t="s">
        <v>1530</v>
      </c>
      <c r="D6082" s="144" t="s">
        <v>6343</v>
      </c>
      <c r="E6082" s="145" t="s">
        <v>4155</v>
      </c>
      <c r="F6082" s="123" t="s">
        <v>2418</v>
      </c>
      <c r="G6082" s="146" t="s">
        <v>2419</v>
      </c>
      <c r="H6082" s="123" t="s">
        <v>3731</v>
      </c>
      <c r="I6082" s="133" t="s">
        <v>47</v>
      </c>
      <c r="J6082" s="147"/>
      <c r="K6082" s="147"/>
      <c r="L6082" s="148">
        <v>1215200</v>
      </c>
      <c r="M6082" s="155">
        <v>0</v>
      </c>
      <c r="N6082" s="149">
        <v>0</v>
      </c>
      <c r="O6082" s="169"/>
      <c r="P6082" s="153" t="s">
        <v>4117</v>
      </c>
      <c r="Q6082" s="156" t="s">
        <v>3724</v>
      </c>
      <c r="R6082" s="142">
        <f t="shared" si="94"/>
        <v>0</v>
      </c>
    </row>
    <row r="6083" s="109" customFormat="1">
      <c r="A6083" s="119">
        <f>MAX($A$19:A6082)+1</f>
        <v>6065</v>
      </c>
      <c r="B6083" s="120" t="s">
        <v>41</v>
      </c>
      <c r="C6083" s="144" t="s">
        <v>1530</v>
      </c>
      <c r="D6083" s="144" t="s">
        <v>6344</v>
      </c>
      <c r="E6083" s="145" t="s">
        <v>4155</v>
      </c>
      <c r="F6083" s="123" t="s">
        <v>2418</v>
      </c>
      <c r="G6083" s="146" t="s">
        <v>2419</v>
      </c>
      <c r="H6083" s="123" t="s">
        <v>3731</v>
      </c>
      <c r="I6083" s="133" t="s">
        <v>47</v>
      </c>
      <c r="J6083" s="147"/>
      <c r="K6083" s="147"/>
      <c r="L6083" s="148">
        <v>1240000</v>
      </c>
      <c r="M6083" s="155">
        <v>0</v>
      </c>
      <c r="N6083" s="149">
        <v>0</v>
      </c>
      <c r="O6083" s="169"/>
      <c r="P6083" s="153" t="s">
        <v>4117</v>
      </c>
      <c r="Q6083" s="156" t="s">
        <v>3724</v>
      </c>
      <c r="R6083" s="142">
        <f t="shared" si="94"/>
        <v>0</v>
      </c>
    </row>
    <row r="6084" s="109" customFormat="1">
      <c r="A6084" s="119">
        <f>MAX($A$19:A6083)+1</f>
        <v>6066</v>
      </c>
      <c r="B6084" s="120" t="s">
        <v>41</v>
      </c>
      <c r="C6084" s="144" t="s">
        <v>1530</v>
      </c>
      <c r="D6084" s="144" t="s">
        <v>6345</v>
      </c>
      <c r="E6084" s="145" t="s">
        <v>4159</v>
      </c>
      <c r="F6084" s="123" t="s">
        <v>2418</v>
      </c>
      <c r="G6084" s="146" t="s">
        <v>2419</v>
      </c>
      <c r="H6084" s="123" t="s">
        <v>3731</v>
      </c>
      <c r="I6084" s="133" t="s">
        <v>47</v>
      </c>
      <c r="J6084" s="147"/>
      <c r="K6084" s="147"/>
      <c r="L6084" s="148">
        <v>2976000</v>
      </c>
      <c r="M6084" s="155">
        <v>0</v>
      </c>
      <c r="N6084" s="149">
        <v>0</v>
      </c>
      <c r="O6084" s="169"/>
      <c r="P6084" s="153" t="s">
        <v>4117</v>
      </c>
      <c r="Q6084" s="156" t="s">
        <v>3724</v>
      </c>
      <c r="R6084" s="142">
        <f t="shared" si="94"/>
        <v>0</v>
      </c>
    </row>
    <row r="6085" s="109" customFormat="1">
      <c r="A6085" s="119">
        <f>MAX($A$19:A6084)+1</f>
        <v>6067</v>
      </c>
      <c r="B6085" s="120" t="s">
        <v>41</v>
      </c>
      <c r="C6085" s="144" t="s">
        <v>2397</v>
      </c>
      <c r="D6085" s="144" t="s">
        <v>6346</v>
      </c>
      <c r="E6085" s="145">
        <v>45232</v>
      </c>
      <c r="F6085" s="123" t="s">
        <v>2454</v>
      </c>
      <c r="G6085" s="146" t="s">
        <v>2455</v>
      </c>
      <c r="H6085" s="123" t="s">
        <v>3756</v>
      </c>
      <c r="I6085" s="133" t="s">
        <v>47</v>
      </c>
      <c r="J6085" s="147"/>
      <c r="K6085" s="147"/>
      <c r="L6085" s="148">
        <v>267300</v>
      </c>
      <c r="M6085" s="155">
        <v>0</v>
      </c>
      <c r="N6085" s="149">
        <v>0</v>
      </c>
      <c r="O6085" s="169"/>
      <c r="P6085" s="153" t="s">
        <v>4117</v>
      </c>
      <c r="Q6085" s="156" t="s">
        <v>3724</v>
      </c>
      <c r="R6085" s="142">
        <f t="shared" si="94"/>
        <v>0</v>
      </c>
    </row>
    <row r="6086" s="109" customFormat="1">
      <c r="A6086" s="119">
        <f>MAX($A$19:A6085)+1</f>
        <v>6068</v>
      </c>
      <c r="B6086" s="120" t="s">
        <v>41</v>
      </c>
      <c r="C6086" s="144" t="s">
        <v>2397</v>
      </c>
      <c r="D6086" s="144" t="s">
        <v>6347</v>
      </c>
      <c r="E6086" s="145" t="s">
        <v>5407</v>
      </c>
      <c r="F6086" s="123" t="s">
        <v>2454</v>
      </c>
      <c r="G6086" s="146" t="s">
        <v>2455</v>
      </c>
      <c r="H6086" s="123" t="s">
        <v>3756</v>
      </c>
      <c r="I6086" s="133" t="s">
        <v>47</v>
      </c>
      <c r="J6086" s="147"/>
      <c r="K6086" s="147"/>
      <c r="L6086" s="148">
        <v>489800</v>
      </c>
      <c r="M6086" s="155">
        <v>0</v>
      </c>
      <c r="N6086" s="149">
        <v>0</v>
      </c>
      <c r="O6086" s="169"/>
      <c r="P6086" s="153" t="s">
        <v>4117</v>
      </c>
      <c r="Q6086" s="156" t="s">
        <v>3724</v>
      </c>
      <c r="R6086" s="142">
        <f t="shared" si="94"/>
        <v>0</v>
      </c>
    </row>
    <row r="6087" s="109" customFormat="1">
      <c r="A6087" s="119">
        <f>MAX($A$19:A6086)+1</f>
        <v>6069</v>
      </c>
      <c r="B6087" s="120" t="s">
        <v>41</v>
      </c>
      <c r="C6087" s="144" t="s">
        <v>2397</v>
      </c>
      <c r="D6087" s="144" t="s">
        <v>6348</v>
      </c>
      <c r="E6087" s="145" t="s">
        <v>5407</v>
      </c>
      <c r="F6087" s="123" t="s">
        <v>2454</v>
      </c>
      <c r="G6087" s="146" t="s">
        <v>2455</v>
      </c>
      <c r="H6087" s="123" t="s">
        <v>3756</v>
      </c>
      <c r="I6087" s="133" t="s">
        <v>47</v>
      </c>
      <c r="J6087" s="147"/>
      <c r="K6087" s="147"/>
      <c r="L6087" s="148">
        <v>122650</v>
      </c>
      <c r="M6087" s="155">
        <v>0</v>
      </c>
      <c r="N6087" s="149">
        <v>0</v>
      </c>
      <c r="O6087" s="169"/>
      <c r="P6087" s="153" t="s">
        <v>4117</v>
      </c>
      <c r="Q6087" s="156" t="s">
        <v>3724</v>
      </c>
      <c r="R6087" s="142">
        <f t="shared" si="94"/>
        <v>0</v>
      </c>
    </row>
    <row r="6088" s="109" customFormat="1">
      <c r="A6088" s="119">
        <f>MAX($A$19:A6087)+1</f>
        <v>6070</v>
      </c>
      <c r="B6088" s="120" t="s">
        <v>41</v>
      </c>
      <c r="C6088" s="144" t="s">
        <v>2397</v>
      </c>
      <c r="D6088" s="144" t="s">
        <v>6349</v>
      </c>
      <c r="E6088" s="145" t="s">
        <v>4822</v>
      </c>
      <c r="F6088" s="123" t="s">
        <v>2454</v>
      </c>
      <c r="G6088" s="146" t="s">
        <v>2455</v>
      </c>
      <c r="H6088" s="123" t="s">
        <v>3756</v>
      </c>
      <c r="I6088" s="133" t="s">
        <v>47</v>
      </c>
      <c r="J6088" s="147"/>
      <c r="K6088" s="147"/>
      <c r="L6088" s="148">
        <v>4908000</v>
      </c>
      <c r="M6088" s="155">
        <v>0</v>
      </c>
      <c r="N6088" s="149">
        <v>0</v>
      </c>
      <c r="O6088" s="169"/>
      <c r="P6088" s="153" t="s">
        <v>4117</v>
      </c>
      <c r="Q6088" s="156" t="s">
        <v>3724</v>
      </c>
      <c r="R6088" s="142">
        <f t="shared" si="94"/>
        <v>0</v>
      </c>
    </row>
    <row r="6089" s="109" customFormat="1">
      <c r="A6089" s="119">
        <f>MAX($A$19:A6088)+1</f>
        <v>6071</v>
      </c>
      <c r="B6089" s="120" t="s">
        <v>41</v>
      </c>
      <c r="C6089" s="144" t="s">
        <v>2397</v>
      </c>
      <c r="D6089" s="144" t="s">
        <v>6350</v>
      </c>
      <c r="E6089" s="145" t="s">
        <v>4318</v>
      </c>
      <c r="F6089" s="123" t="s">
        <v>2454</v>
      </c>
      <c r="G6089" s="146" t="s">
        <v>2455</v>
      </c>
      <c r="H6089" s="123" t="s">
        <v>3756</v>
      </c>
      <c r="I6089" s="133" t="s">
        <v>47</v>
      </c>
      <c r="J6089" s="147"/>
      <c r="K6089" s="147"/>
      <c r="L6089" s="148">
        <v>6125000</v>
      </c>
      <c r="M6089" s="155">
        <v>0</v>
      </c>
      <c r="N6089" s="149">
        <v>0</v>
      </c>
      <c r="O6089" s="169"/>
      <c r="P6089" s="153" t="s">
        <v>4117</v>
      </c>
      <c r="Q6089" s="156" t="s">
        <v>3724</v>
      </c>
      <c r="R6089" s="142">
        <f t="shared" si="94"/>
        <v>0</v>
      </c>
    </row>
    <row r="6090" s="109" customFormat="1">
      <c r="A6090" s="119">
        <f>MAX($A$19:A6089)+1</f>
        <v>6072</v>
      </c>
      <c r="B6090" s="120" t="s">
        <v>41</v>
      </c>
      <c r="C6090" s="144" t="s">
        <v>2397</v>
      </c>
      <c r="D6090" s="144" t="s">
        <v>6351</v>
      </c>
      <c r="E6090" s="145" t="s">
        <v>4318</v>
      </c>
      <c r="F6090" s="123" t="s">
        <v>2454</v>
      </c>
      <c r="G6090" s="146" t="s">
        <v>2455</v>
      </c>
      <c r="H6090" s="123" t="s">
        <v>3756</v>
      </c>
      <c r="I6090" s="133" t="s">
        <v>47</v>
      </c>
      <c r="J6090" s="147"/>
      <c r="K6090" s="147"/>
      <c r="L6090" s="148">
        <v>4165000</v>
      </c>
      <c r="M6090" s="155">
        <v>0</v>
      </c>
      <c r="N6090" s="149">
        <v>0</v>
      </c>
      <c r="O6090" s="169"/>
      <c r="P6090" s="153" t="s">
        <v>4117</v>
      </c>
      <c r="Q6090" s="156" t="s">
        <v>3724</v>
      </c>
      <c r="R6090" s="142">
        <f t="shared" si="94"/>
        <v>0</v>
      </c>
    </row>
    <row r="6091" s="109" customFormat="1">
      <c r="A6091" s="119">
        <f>MAX($A$19:A6090)+1</f>
        <v>6073</v>
      </c>
      <c r="B6091" s="120" t="s">
        <v>41</v>
      </c>
      <c r="C6091" s="144" t="s">
        <v>2397</v>
      </c>
      <c r="D6091" s="144" t="s">
        <v>6352</v>
      </c>
      <c r="E6091" s="145" t="s">
        <v>4581</v>
      </c>
      <c r="F6091" s="123" t="s">
        <v>2454</v>
      </c>
      <c r="G6091" s="146" t="s">
        <v>2455</v>
      </c>
      <c r="H6091" s="123" t="s">
        <v>3756</v>
      </c>
      <c r="I6091" s="133" t="s">
        <v>47</v>
      </c>
      <c r="J6091" s="147"/>
      <c r="K6091" s="147"/>
      <c r="L6091" s="148">
        <v>77528416</v>
      </c>
      <c r="M6091" s="155">
        <v>0</v>
      </c>
      <c r="N6091" s="149">
        <v>0</v>
      </c>
      <c r="O6091" s="169"/>
      <c r="P6091" s="153" t="s">
        <v>4117</v>
      </c>
      <c r="Q6091" s="156" t="s">
        <v>3724</v>
      </c>
      <c r="R6091" s="142">
        <f t="shared" si="94"/>
        <v>0</v>
      </c>
    </row>
    <row r="6092" s="109" customFormat="1">
      <c r="A6092" s="119">
        <f>MAX($A$19:A6091)+1</f>
        <v>6074</v>
      </c>
      <c r="B6092" s="120" t="s">
        <v>41</v>
      </c>
      <c r="C6092" s="144" t="s">
        <v>2397</v>
      </c>
      <c r="D6092" s="144" t="s">
        <v>6353</v>
      </c>
      <c r="E6092" s="145" t="s">
        <v>4558</v>
      </c>
      <c r="F6092" s="123" t="s">
        <v>2454</v>
      </c>
      <c r="G6092" s="146" t="s">
        <v>2455</v>
      </c>
      <c r="H6092" s="123" t="s">
        <v>3756</v>
      </c>
      <c r="I6092" s="133" t="s">
        <v>47</v>
      </c>
      <c r="J6092" s="147"/>
      <c r="K6092" s="147"/>
      <c r="L6092" s="148">
        <v>627200</v>
      </c>
      <c r="M6092" s="155">
        <v>0</v>
      </c>
      <c r="N6092" s="149">
        <v>0</v>
      </c>
      <c r="O6092" s="169"/>
      <c r="P6092" s="153" t="s">
        <v>4117</v>
      </c>
      <c r="Q6092" s="156" t="s">
        <v>3724</v>
      </c>
      <c r="R6092" s="142">
        <f t="shared" si="94"/>
        <v>0</v>
      </c>
    </row>
    <row r="6093" s="109" customFormat="1">
      <c r="A6093" s="119">
        <f>MAX($A$19:A6092)+1</f>
        <v>6075</v>
      </c>
      <c r="B6093" s="120" t="s">
        <v>41</v>
      </c>
      <c r="C6093" s="144" t="s">
        <v>2397</v>
      </c>
      <c r="D6093" s="144" t="s">
        <v>6354</v>
      </c>
      <c r="E6093" s="145" t="s">
        <v>4558</v>
      </c>
      <c r="F6093" s="123" t="s">
        <v>2454</v>
      </c>
      <c r="G6093" s="146" t="s">
        <v>2455</v>
      </c>
      <c r="H6093" s="123" t="s">
        <v>3756</v>
      </c>
      <c r="I6093" s="133" t="s">
        <v>47</v>
      </c>
      <c r="J6093" s="147"/>
      <c r="K6093" s="147"/>
      <c r="L6093" s="148">
        <v>12740000</v>
      </c>
      <c r="M6093" s="155">
        <v>0</v>
      </c>
      <c r="N6093" s="149">
        <v>0</v>
      </c>
      <c r="O6093" s="169"/>
      <c r="P6093" s="153" t="s">
        <v>4117</v>
      </c>
      <c r="Q6093" s="156" t="s">
        <v>3724</v>
      </c>
      <c r="R6093" s="142">
        <f t="shared" si="94"/>
        <v>0</v>
      </c>
    </row>
    <row r="6094" s="109" customFormat="1">
      <c r="A6094" s="119">
        <f>MAX($A$19:A6093)+1</f>
        <v>6076</v>
      </c>
      <c r="B6094" s="120" t="s">
        <v>41</v>
      </c>
      <c r="C6094" s="144" t="s">
        <v>2397</v>
      </c>
      <c r="D6094" s="144" t="s">
        <v>1767</v>
      </c>
      <c r="E6094" s="145" t="s">
        <v>4558</v>
      </c>
      <c r="F6094" s="123" t="s">
        <v>2454</v>
      </c>
      <c r="G6094" s="146" t="s">
        <v>2455</v>
      </c>
      <c r="H6094" s="123" t="s">
        <v>3756</v>
      </c>
      <c r="I6094" s="133" t="s">
        <v>47</v>
      </c>
      <c r="J6094" s="147"/>
      <c r="K6094" s="147"/>
      <c r="L6094" s="148">
        <v>57289674</v>
      </c>
      <c r="M6094" s="155">
        <v>0</v>
      </c>
      <c r="N6094" s="149">
        <v>0</v>
      </c>
      <c r="O6094" s="169"/>
      <c r="P6094" s="153" t="s">
        <v>4117</v>
      </c>
      <c r="Q6094" s="156" t="s">
        <v>3724</v>
      </c>
      <c r="R6094" s="142">
        <f t="shared" si="94"/>
        <v>0</v>
      </c>
    </row>
    <row r="6095" s="109" customFormat="1">
      <c r="A6095" s="119">
        <f>MAX($A$19:A6094)+1</f>
        <v>6077</v>
      </c>
      <c r="B6095" s="120" t="s">
        <v>41</v>
      </c>
      <c r="C6095" s="144" t="s">
        <v>2397</v>
      </c>
      <c r="D6095" s="144" t="s">
        <v>1772</v>
      </c>
      <c r="E6095" s="145" t="s">
        <v>4462</v>
      </c>
      <c r="F6095" s="123" t="s">
        <v>2454</v>
      </c>
      <c r="G6095" s="146" t="s">
        <v>2455</v>
      </c>
      <c r="H6095" s="123" t="s">
        <v>3756</v>
      </c>
      <c r="I6095" s="133" t="s">
        <v>47</v>
      </c>
      <c r="J6095" s="147"/>
      <c r="K6095" s="147"/>
      <c r="L6095" s="148">
        <v>3185000</v>
      </c>
      <c r="M6095" s="155">
        <v>0</v>
      </c>
      <c r="N6095" s="149">
        <v>0</v>
      </c>
      <c r="O6095" s="169"/>
      <c r="P6095" s="153" t="s">
        <v>4117</v>
      </c>
      <c r="Q6095" s="156" t="s">
        <v>3724</v>
      </c>
      <c r="R6095" s="142">
        <f t="shared" si="94"/>
        <v>0</v>
      </c>
    </row>
    <row r="6096" s="109" customFormat="1">
      <c r="A6096" s="119">
        <f>MAX($A$19:A6095)+1</f>
        <v>6078</v>
      </c>
      <c r="B6096" s="120" t="s">
        <v>41</v>
      </c>
      <c r="C6096" s="144" t="s">
        <v>2397</v>
      </c>
      <c r="D6096" s="144" t="s">
        <v>6355</v>
      </c>
      <c r="E6096" s="145" t="s">
        <v>4462</v>
      </c>
      <c r="F6096" s="123" t="s">
        <v>2454</v>
      </c>
      <c r="G6096" s="146" t="s">
        <v>2455</v>
      </c>
      <c r="H6096" s="123" t="s">
        <v>3756</v>
      </c>
      <c r="I6096" s="133" t="s">
        <v>47</v>
      </c>
      <c r="J6096" s="147"/>
      <c r="K6096" s="147"/>
      <c r="L6096" s="148">
        <v>6117500</v>
      </c>
      <c r="M6096" s="155">
        <v>0</v>
      </c>
      <c r="N6096" s="149">
        <v>0</v>
      </c>
      <c r="O6096" s="169"/>
      <c r="P6096" s="153" t="s">
        <v>4117</v>
      </c>
      <c r="Q6096" s="156" t="s">
        <v>3724</v>
      </c>
      <c r="R6096" s="142">
        <f t="shared" si="94"/>
        <v>0</v>
      </c>
    </row>
    <row r="6097" s="109" customFormat="1">
      <c r="A6097" s="119">
        <f>MAX($A$19:A6096)+1</f>
        <v>6079</v>
      </c>
      <c r="B6097" s="120" t="s">
        <v>41</v>
      </c>
      <c r="C6097" s="144" t="s">
        <v>2397</v>
      </c>
      <c r="D6097" s="144" t="s">
        <v>6356</v>
      </c>
      <c r="E6097" s="145" t="s">
        <v>4462</v>
      </c>
      <c r="F6097" s="123" t="s">
        <v>2454</v>
      </c>
      <c r="G6097" s="146" t="s">
        <v>2455</v>
      </c>
      <c r="H6097" s="123" t="s">
        <v>3756</v>
      </c>
      <c r="I6097" s="133" t="s">
        <v>47</v>
      </c>
      <c r="J6097" s="147"/>
      <c r="K6097" s="147"/>
      <c r="L6097" s="148">
        <v>6125000</v>
      </c>
      <c r="M6097" s="155">
        <v>0</v>
      </c>
      <c r="N6097" s="149">
        <v>0</v>
      </c>
      <c r="O6097" s="169"/>
      <c r="P6097" s="153" t="s">
        <v>4117</v>
      </c>
      <c r="Q6097" s="156" t="s">
        <v>3724</v>
      </c>
      <c r="R6097" s="142">
        <f t="shared" si="94"/>
        <v>0</v>
      </c>
    </row>
    <row r="6098" s="109" customFormat="1">
      <c r="A6098" s="119">
        <f>MAX($A$19:A6097)+1</f>
        <v>6080</v>
      </c>
      <c r="B6098" s="120" t="s">
        <v>41</v>
      </c>
      <c r="C6098" s="144" t="s">
        <v>2397</v>
      </c>
      <c r="D6098" s="144" t="s">
        <v>1774</v>
      </c>
      <c r="E6098" s="145" t="s">
        <v>4969</v>
      </c>
      <c r="F6098" s="123" t="s">
        <v>2454</v>
      </c>
      <c r="G6098" s="146" t="s">
        <v>2455</v>
      </c>
      <c r="H6098" s="123" t="s">
        <v>3756</v>
      </c>
      <c r="I6098" s="133" t="s">
        <v>47</v>
      </c>
      <c r="J6098" s="147"/>
      <c r="K6098" s="147"/>
      <c r="L6098" s="148">
        <v>433430</v>
      </c>
      <c r="M6098" s="155">
        <v>0</v>
      </c>
      <c r="N6098" s="149">
        <v>0</v>
      </c>
      <c r="O6098" s="169"/>
      <c r="P6098" s="153" t="s">
        <v>4117</v>
      </c>
      <c r="Q6098" s="156" t="s">
        <v>3724</v>
      </c>
      <c r="R6098" s="142">
        <f t="shared" si="94"/>
        <v>0</v>
      </c>
    </row>
    <row r="6099" s="109" customFormat="1">
      <c r="A6099" s="119">
        <f>MAX($A$19:A6098)+1</f>
        <v>6081</v>
      </c>
      <c r="B6099" s="120" t="s">
        <v>41</v>
      </c>
      <c r="C6099" s="144" t="s">
        <v>2397</v>
      </c>
      <c r="D6099" s="144" t="s">
        <v>1776</v>
      </c>
      <c r="E6099" s="145" t="s">
        <v>5061</v>
      </c>
      <c r="F6099" s="123" t="s">
        <v>2454</v>
      </c>
      <c r="G6099" s="146" t="s">
        <v>2455</v>
      </c>
      <c r="H6099" s="123" t="s">
        <v>3756</v>
      </c>
      <c r="I6099" s="133" t="s">
        <v>47</v>
      </c>
      <c r="J6099" s="147"/>
      <c r="K6099" s="147"/>
      <c r="L6099" s="148">
        <v>45293766</v>
      </c>
      <c r="M6099" s="155">
        <v>0</v>
      </c>
      <c r="N6099" s="149">
        <v>0</v>
      </c>
      <c r="O6099" s="169"/>
      <c r="P6099" s="153" t="s">
        <v>4117</v>
      </c>
      <c r="Q6099" s="156" t="s">
        <v>3724</v>
      </c>
      <c r="R6099" s="142">
        <f t="shared" si="94"/>
        <v>0</v>
      </c>
    </row>
    <row r="6100" s="109" customFormat="1">
      <c r="A6100" s="119">
        <f>MAX($A$19:A6099)+1</f>
        <v>6082</v>
      </c>
      <c r="B6100" s="120" t="s">
        <v>41</v>
      </c>
      <c r="C6100" s="144" t="s">
        <v>2397</v>
      </c>
      <c r="D6100" s="144" t="s">
        <v>1777</v>
      </c>
      <c r="E6100" s="145" t="s">
        <v>5061</v>
      </c>
      <c r="F6100" s="123" t="s">
        <v>2454</v>
      </c>
      <c r="G6100" s="146" t="s">
        <v>2455</v>
      </c>
      <c r="H6100" s="123" t="s">
        <v>3756</v>
      </c>
      <c r="I6100" s="133" t="s">
        <v>47</v>
      </c>
      <c r="J6100" s="147"/>
      <c r="K6100" s="147"/>
      <c r="L6100" s="148">
        <v>2928000</v>
      </c>
      <c r="M6100" s="155">
        <v>0</v>
      </c>
      <c r="N6100" s="149">
        <v>0</v>
      </c>
      <c r="O6100" s="169"/>
      <c r="P6100" s="153" t="s">
        <v>4117</v>
      </c>
      <c r="Q6100" s="156" t="s">
        <v>3724</v>
      </c>
      <c r="R6100" s="142">
        <f t="shared" si="94"/>
        <v>0</v>
      </c>
    </row>
    <row r="6101" s="109" customFormat="1">
      <c r="A6101" s="119">
        <f>MAX($A$19:A6100)+1</f>
        <v>6083</v>
      </c>
      <c r="B6101" s="120" t="s">
        <v>41</v>
      </c>
      <c r="C6101" s="144" t="s">
        <v>2397</v>
      </c>
      <c r="D6101" s="144" t="s">
        <v>6357</v>
      </c>
      <c r="E6101" s="145" t="s">
        <v>4328</v>
      </c>
      <c r="F6101" s="123" t="s">
        <v>2454</v>
      </c>
      <c r="G6101" s="146" t="s">
        <v>2455</v>
      </c>
      <c r="H6101" s="123" t="s">
        <v>3756</v>
      </c>
      <c r="I6101" s="133" t="s">
        <v>47</v>
      </c>
      <c r="J6101" s="147"/>
      <c r="K6101" s="147"/>
      <c r="L6101" s="148">
        <v>4888000</v>
      </c>
      <c r="M6101" s="155">
        <v>0</v>
      </c>
      <c r="N6101" s="149">
        <v>0</v>
      </c>
      <c r="O6101" s="169"/>
      <c r="P6101" s="153" t="s">
        <v>4117</v>
      </c>
      <c r="Q6101" s="156" t="s">
        <v>3724</v>
      </c>
      <c r="R6101" s="142">
        <f t="shared" si="94"/>
        <v>0</v>
      </c>
    </row>
    <row r="6102" s="109" customFormat="1">
      <c r="A6102" s="119">
        <f>MAX($A$19:A6101)+1</f>
        <v>6084</v>
      </c>
      <c r="B6102" s="120" t="s">
        <v>41</v>
      </c>
      <c r="C6102" s="144" t="s">
        <v>2397</v>
      </c>
      <c r="D6102" s="144" t="s">
        <v>1779</v>
      </c>
      <c r="E6102" s="145" t="s">
        <v>4328</v>
      </c>
      <c r="F6102" s="123" t="s">
        <v>2454</v>
      </c>
      <c r="G6102" s="146" t="s">
        <v>2455</v>
      </c>
      <c r="H6102" s="123" t="s">
        <v>3756</v>
      </c>
      <c r="I6102" s="133" t="s">
        <v>47</v>
      </c>
      <c r="J6102" s="147"/>
      <c r="K6102" s="147"/>
      <c r="L6102" s="148">
        <v>288392</v>
      </c>
      <c r="M6102" s="155">
        <v>0</v>
      </c>
      <c r="N6102" s="149">
        <v>0</v>
      </c>
      <c r="O6102" s="169"/>
      <c r="P6102" s="153" t="s">
        <v>4117</v>
      </c>
      <c r="Q6102" s="156" t="s">
        <v>3724</v>
      </c>
      <c r="R6102" s="142">
        <f t="shared" si="94"/>
        <v>0</v>
      </c>
    </row>
    <row r="6103" s="109" customFormat="1">
      <c r="A6103" s="119">
        <f>MAX($A$19:A6102)+1</f>
        <v>6085</v>
      </c>
      <c r="B6103" s="120" t="s">
        <v>41</v>
      </c>
      <c r="C6103" s="144" t="s">
        <v>2397</v>
      </c>
      <c r="D6103" s="144" t="s">
        <v>1780</v>
      </c>
      <c r="E6103" s="145" t="s">
        <v>4328</v>
      </c>
      <c r="F6103" s="123" t="s">
        <v>2454</v>
      </c>
      <c r="G6103" s="146" t="s">
        <v>2455</v>
      </c>
      <c r="H6103" s="123" t="s">
        <v>3756</v>
      </c>
      <c r="I6103" s="133" t="s">
        <v>47</v>
      </c>
      <c r="J6103" s="147"/>
      <c r="K6103" s="147"/>
      <c r="L6103" s="148">
        <v>33299100</v>
      </c>
      <c r="M6103" s="155">
        <v>0</v>
      </c>
      <c r="N6103" s="149">
        <v>0</v>
      </c>
      <c r="O6103" s="169"/>
      <c r="P6103" s="153" t="s">
        <v>4117</v>
      </c>
      <c r="Q6103" s="156" t="s">
        <v>3724</v>
      </c>
      <c r="R6103" s="142">
        <f t="shared" si="94"/>
        <v>0</v>
      </c>
    </row>
    <row r="6104" s="109" customFormat="1">
      <c r="A6104" s="119">
        <f>MAX($A$19:A6103)+1</f>
        <v>6086</v>
      </c>
      <c r="B6104" s="120" t="s">
        <v>41</v>
      </c>
      <c r="C6104" s="144" t="s">
        <v>2397</v>
      </c>
      <c r="D6104" s="144" t="s">
        <v>6358</v>
      </c>
      <c r="E6104" s="145" t="s">
        <v>5082</v>
      </c>
      <c r="F6104" s="123" t="s">
        <v>2454</v>
      </c>
      <c r="G6104" s="146" t="s">
        <v>2455</v>
      </c>
      <c r="H6104" s="123" t="s">
        <v>3756</v>
      </c>
      <c r="I6104" s="133" t="s">
        <v>47</v>
      </c>
      <c r="J6104" s="147"/>
      <c r="K6104" s="147"/>
      <c r="L6104" s="148">
        <v>370999</v>
      </c>
      <c r="M6104" s="155">
        <v>0</v>
      </c>
      <c r="N6104" s="149">
        <v>0</v>
      </c>
      <c r="O6104" s="169"/>
      <c r="P6104" s="153" t="s">
        <v>4117</v>
      </c>
      <c r="Q6104" s="156" t="s">
        <v>3724</v>
      </c>
      <c r="R6104" s="142">
        <f t="shared" si="94"/>
        <v>0</v>
      </c>
    </row>
    <row r="6105" s="109" customFormat="1">
      <c r="A6105" s="119">
        <f>MAX($A$19:A6104)+1</f>
        <v>6087</v>
      </c>
      <c r="B6105" s="120" t="s">
        <v>41</v>
      </c>
      <c r="C6105" s="144" t="s">
        <v>2397</v>
      </c>
      <c r="D6105" s="144" t="s">
        <v>6359</v>
      </c>
      <c r="E6105" s="145" t="s">
        <v>5082</v>
      </c>
      <c r="F6105" s="123" t="s">
        <v>2454</v>
      </c>
      <c r="G6105" s="146" t="s">
        <v>2455</v>
      </c>
      <c r="H6105" s="123" t="s">
        <v>3756</v>
      </c>
      <c r="I6105" s="133" t="s">
        <v>47</v>
      </c>
      <c r="J6105" s="147"/>
      <c r="K6105" s="147"/>
      <c r="L6105" s="148">
        <v>3788200</v>
      </c>
      <c r="M6105" s="155">
        <v>0</v>
      </c>
      <c r="N6105" s="149">
        <v>0</v>
      </c>
      <c r="O6105" s="169"/>
      <c r="P6105" s="153" t="s">
        <v>4117</v>
      </c>
      <c r="Q6105" s="156" t="s">
        <v>3724</v>
      </c>
      <c r="R6105" s="142">
        <f t="shared" si="94"/>
        <v>0</v>
      </c>
    </row>
    <row r="6106" s="109" customFormat="1">
      <c r="A6106" s="119">
        <f>MAX($A$19:A6105)+1</f>
        <v>6088</v>
      </c>
      <c r="B6106" s="120" t="s">
        <v>41</v>
      </c>
      <c r="C6106" s="144" t="s">
        <v>2397</v>
      </c>
      <c r="D6106" s="144" t="s">
        <v>6360</v>
      </c>
      <c r="E6106" s="145" t="s">
        <v>4468</v>
      </c>
      <c r="F6106" s="123" t="s">
        <v>2454</v>
      </c>
      <c r="G6106" s="146" t="s">
        <v>2455</v>
      </c>
      <c r="H6106" s="123" t="s">
        <v>3756</v>
      </c>
      <c r="I6106" s="133" t="s">
        <v>47</v>
      </c>
      <c r="J6106" s="147"/>
      <c r="K6106" s="147"/>
      <c r="L6106" s="148">
        <v>99682440</v>
      </c>
      <c r="M6106" s="155">
        <v>0</v>
      </c>
      <c r="N6106" s="149">
        <v>0</v>
      </c>
      <c r="O6106" s="169"/>
      <c r="P6106" s="153" t="s">
        <v>4117</v>
      </c>
      <c r="Q6106" s="156" t="s">
        <v>3724</v>
      </c>
      <c r="R6106" s="142">
        <f t="shared" si="94"/>
        <v>0</v>
      </c>
    </row>
    <row r="6107" ht="22.5" s="109" customFormat="1">
      <c r="A6107" s="119">
        <f>MAX($A$19:A6106)+1</f>
        <v>6089</v>
      </c>
      <c r="B6107" s="120" t="s">
        <v>41</v>
      </c>
      <c r="C6107" s="144" t="s">
        <v>2728</v>
      </c>
      <c r="D6107" s="144" t="s">
        <v>6361</v>
      </c>
      <c r="E6107" s="145" t="s">
        <v>4159</v>
      </c>
      <c r="F6107" s="146" t="s">
        <v>3772</v>
      </c>
      <c r="G6107" s="146" t="s">
        <v>2731</v>
      </c>
      <c r="H6107" s="146" t="s">
        <v>3773</v>
      </c>
      <c r="I6107" s="151" t="s">
        <v>47</v>
      </c>
      <c r="J6107" s="147"/>
      <c r="K6107" s="147"/>
      <c r="L6107" s="148">
        <v>345660000</v>
      </c>
      <c r="M6107" s="155">
        <v>0</v>
      </c>
      <c r="N6107" s="149">
        <v>0</v>
      </c>
      <c r="O6107" s="169"/>
      <c r="P6107" s="153" t="s">
        <v>4117</v>
      </c>
      <c r="Q6107" s="156" t="s">
        <v>3724</v>
      </c>
      <c r="R6107" s="142">
        <f t="shared" si="94"/>
        <v>0</v>
      </c>
    </row>
    <row r="6108" ht="22.5" s="109" customFormat="1">
      <c r="A6108" s="119">
        <f>MAX($A$19:A6107)+1</f>
        <v>6090</v>
      </c>
      <c r="B6108" s="120" t="s">
        <v>41</v>
      </c>
      <c r="C6108" s="144" t="s">
        <v>2728</v>
      </c>
      <c r="D6108" s="144" t="s">
        <v>6362</v>
      </c>
      <c r="E6108" s="145" t="s">
        <v>4159</v>
      </c>
      <c r="F6108" s="146" t="s">
        <v>3772</v>
      </c>
      <c r="G6108" s="146" t="s">
        <v>2731</v>
      </c>
      <c r="H6108" s="146" t="s">
        <v>3773</v>
      </c>
      <c r="I6108" s="151" t="s">
        <v>47</v>
      </c>
      <c r="J6108" s="147"/>
      <c r="K6108" s="147"/>
      <c r="L6108" s="148">
        <v>509184483</v>
      </c>
      <c r="M6108" s="155">
        <v>0</v>
      </c>
      <c r="N6108" s="149">
        <v>0</v>
      </c>
      <c r="O6108" s="169"/>
      <c r="P6108" s="153" t="s">
        <v>4117</v>
      </c>
      <c r="Q6108" s="156" t="s">
        <v>3724</v>
      </c>
      <c r="R6108" s="142">
        <f t="shared" si="94"/>
        <v>0</v>
      </c>
    </row>
    <row r="6109" ht="22.5" s="109" customFormat="1">
      <c r="A6109" s="119">
        <f>MAX($A$19:A6108)+1</f>
        <v>6091</v>
      </c>
      <c r="B6109" s="120" t="s">
        <v>41</v>
      </c>
      <c r="C6109" s="144" t="s">
        <v>380</v>
      </c>
      <c r="D6109" s="144" t="s">
        <v>6363</v>
      </c>
      <c r="E6109" s="145" t="s">
        <v>4468</v>
      </c>
      <c r="F6109" s="146" t="s">
        <v>382</v>
      </c>
      <c r="G6109" s="146" t="s">
        <v>383</v>
      </c>
      <c r="H6109" s="146" t="s">
        <v>6364</v>
      </c>
      <c r="I6109" s="133" t="s">
        <v>47</v>
      </c>
      <c r="J6109" s="147"/>
      <c r="K6109" s="147"/>
      <c r="L6109" s="148">
        <v>2861233</v>
      </c>
      <c r="M6109" s="155" t="s">
        <v>3780</v>
      </c>
      <c r="N6109" s="149">
        <v>0</v>
      </c>
      <c r="O6109" s="169"/>
      <c r="P6109" s="153" t="s">
        <v>4117</v>
      </c>
      <c r="Q6109" s="156" t="s">
        <v>3724</v>
      </c>
      <c r="R6109" s="142">
        <f t="shared" si="94"/>
        <v>0</v>
      </c>
    </row>
    <row r="6110" ht="22.5" s="109" customFormat="1">
      <c r="A6110" s="119">
        <f>MAX($A$19:A6109)+1</f>
        <v>6092</v>
      </c>
      <c r="B6110" s="120" t="s">
        <v>41</v>
      </c>
      <c r="C6110" s="144" t="s">
        <v>380</v>
      </c>
      <c r="D6110" s="144" t="s">
        <v>6365</v>
      </c>
      <c r="E6110" s="145" t="s">
        <v>4155</v>
      </c>
      <c r="F6110" s="146" t="s">
        <v>382</v>
      </c>
      <c r="G6110" s="146" t="s">
        <v>383</v>
      </c>
      <c r="H6110" s="146" t="s">
        <v>6364</v>
      </c>
      <c r="I6110" s="133" t="s">
        <v>47</v>
      </c>
      <c r="J6110" s="147"/>
      <c r="K6110" s="147"/>
      <c r="L6110" s="148">
        <v>4831026</v>
      </c>
      <c r="M6110" s="155" t="s">
        <v>3780</v>
      </c>
      <c r="N6110" s="149">
        <v>0</v>
      </c>
      <c r="O6110" s="169"/>
      <c r="P6110" s="153" t="s">
        <v>4117</v>
      </c>
      <c r="Q6110" s="156" t="s">
        <v>3724</v>
      </c>
      <c r="R6110" s="142">
        <f t="shared" si="94"/>
        <v>0</v>
      </c>
    </row>
    <row r="6111" s="109" customFormat="1">
      <c r="A6111" s="119">
        <f>MAX($A$19:A6110)+1</f>
        <v>6093</v>
      </c>
      <c r="B6111" s="120" t="s">
        <v>41</v>
      </c>
      <c r="C6111" s="144" t="s">
        <v>660</v>
      </c>
      <c r="D6111" s="144" t="s">
        <v>6366</v>
      </c>
      <c r="E6111" s="145" t="s">
        <v>4859</v>
      </c>
      <c r="F6111" s="146" t="s">
        <v>6367</v>
      </c>
      <c r="G6111" s="146" t="s">
        <v>6368</v>
      </c>
      <c r="H6111" s="146" t="s">
        <v>6369</v>
      </c>
      <c r="I6111" s="151" t="s">
        <v>6370</v>
      </c>
      <c r="J6111" s="147"/>
      <c r="K6111" s="147"/>
      <c r="L6111" s="148">
        <v>52800000</v>
      </c>
      <c r="M6111" s="155" t="s">
        <v>3780</v>
      </c>
      <c r="N6111" s="149">
        <v>0</v>
      </c>
      <c r="O6111" s="169"/>
      <c r="P6111" s="153" t="s">
        <v>4117</v>
      </c>
      <c r="Q6111" s="156" t="s">
        <v>3724</v>
      </c>
      <c r="R6111" s="142">
        <f t="shared" si="94"/>
        <v>0</v>
      </c>
    </row>
    <row r="6112" s="109" customFormat="1">
      <c r="A6112" s="119">
        <f>MAX($A$19:A6111)+1</f>
        <v>6094</v>
      </c>
      <c r="B6112" s="120" t="s">
        <v>41</v>
      </c>
      <c r="C6112" s="144" t="s">
        <v>375</v>
      </c>
      <c r="D6112" s="144" t="s">
        <v>4971</v>
      </c>
      <c r="E6112" s="145" t="s">
        <v>4859</v>
      </c>
      <c r="F6112" s="146" t="s">
        <v>6371</v>
      </c>
      <c r="G6112" s="146" t="s">
        <v>378</v>
      </c>
      <c r="H6112" s="146" t="s">
        <v>6372</v>
      </c>
      <c r="I6112" s="151" t="s">
        <v>98</v>
      </c>
      <c r="J6112" s="147">
        <v>35200</v>
      </c>
      <c r="K6112" s="147">
        <v>6872.727273</v>
      </c>
      <c r="L6112" s="148">
        <v>241920000</v>
      </c>
      <c r="M6112" s="120" t="s">
        <v>229</v>
      </c>
      <c r="N6112" s="149">
        <v>24192000</v>
      </c>
      <c r="O6112" s="169"/>
      <c r="P6112" s="153" t="s">
        <v>4117</v>
      </c>
      <c r="Q6112" s="156" t="s">
        <v>3724</v>
      </c>
      <c r="R6112" s="142">
        <f t="shared" si="94"/>
        <v>10</v>
      </c>
    </row>
    <row r="6113" s="109" customFormat="1">
      <c r="A6113" s="119">
        <f>MAX($A$19:A6112)+1</f>
        <v>6095</v>
      </c>
      <c r="B6113" s="120" t="s">
        <v>41</v>
      </c>
      <c r="C6113" s="144" t="s">
        <v>375</v>
      </c>
      <c r="D6113" s="144" t="s">
        <v>4971</v>
      </c>
      <c r="E6113" s="145" t="s">
        <v>4859</v>
      </c>
      <c r="F6113" s="146" t="s">
        <v>6371</v>
      </c>
      <c r="G6113" s="146" t="s">
        <v>378</v>
      </c>
      <c r="H6113" s="146" t="s">
        <v>6373</v>
      </c>
      <c r="I6113" s="151" t="s">
        <v>100</v>
      </c>
      <c r="J6113" s="147">
        <v>176000</v>
      </c>
      <c r="K6113" s="147">
        <v>540</v>
      </c>
      <c r="L6113" s="148">
        <v>95040000</v>
      </c>
      <c r="M6113" s="120" t="s">
        <v>229</v>
      </c>
      <c r="N6113" s="149">
        <v>9504000</v>
      </c>
      <c r="O6113" s="169"/>
      <c r="P6113" s="153" t="s">
        <v>4117</v>
      </c>
      <c r="Q6113" s="156" t="s">
        <v>3724</v>
      </c>
      <c r="R6113" s="142">
        <f t="shared" si="94"/>
        <v>10</v>
      </c>
    </row>
    <row r="6114" s="109" customFormat="1">
      <c r="A6114" s="119">
        <f>MAX($A$19:A6113)+1</f>
        <v>6096</v>
      </c>
      <c r="B6114" s="120" t="s">
        <v>41</v>
      </c>
      <c r="C6114" s="144" t="s">
        <v>375</v>
      </c>
      <c r="D6114" s="144" t="s">
        <v>4971</v>
      </c>
      <c r="E6114" s="145" t="s">
        <v>4859</v>
      </c>
      <c r="F6114" s="146" t="s">
        <v>6371</v>
      </c>
      <c r="G6114" s="146" t="s">
        <v>378</v>
      </c>
      <c r="H6114" s="146" t="s">
        <v>6374</v>
      </c>
      <c r="I6114" s="151" t="s">
        <v>100</v>
      </c>
      <c r="J6114" s="147">
        <v>17600</v>
      </c>
      <c r="K6114" s="147">
        <v>2945.454545</v>
      </c>
      <c r="L6114" s="148">
        <v>51840000</v>
      </c>
      <c r="M6114" s="120" t="s">
        <v>229</v>
      </c>
      <c r="N6114" s="149">
        <v>5184000</v>
      </c>
      <c r="O6114" s="169"/>
      <c r="P6114" s="153" t="s">
        <v>4117</v>
      </c>
      <c r="Q6114" s="156" t="s">
        <v>3724</v>
      </c>
      <c r="R6114" s="142">
        <f t="shared" si="94"/>
        <v>10</v>
      </c>
    </row>
    <row r="6115" s="109" customFormat="1">
      <c r="A6115" s="119">
        <f>MAX($A$19:A6114)+1</f>
        <v>6097</v>
      </c>
      <c r="B6115" s="120" t="s">
        <v>41</v>
      </c>
      <c r="C6115" s="144" t="s">
        <v>375</v>
      </c>
      <c r="D6115" s="144" t="s">
        <v>4971</v>
      </c>
      <c r="E6115" s="145" t="s">
        <v>4859</v>
      </c>
      <c r="F6115" s="146" t="s">
        <v>6371</v>
      </c>
      <c r="G6115" s="146" t="s">
        <v>378</v>
      </c>
      <c r="H6115" s="146" t="s">
        <v>6375</v>
      </c>
      <c r="I6115" s="151" t="s">
        <v>98</v>
      </c>
      <c r="J6115" s="147">
        <v>17600</v>
      </c>
      <c r="K6115" s="147">
        <v>3436.363636</v>
      </c>
      <c r="L6115" s="148">
        <v>60480000</v>
      </c>
      <c r="M6115" s="120" t="s">
        <v>229</v>
      </c>
      <c r="N6115" s="149">
        <v>6048000</v>
      </c>
      <c r="O6115" s="169"/>
      <c r="P6115" s="153" t="s">
        <v>4117</v>
      </c>
      <c r="Q6115" s="156" t="s">
        <v>3724</v>
      </c>
      <c r="R6115" s="142">
        <f t="shared" si="94"/>
        <v>10</v>
      </c>
    </row>
    <row r="6116" s="109" customFormat="1">
      <c r="A6116" s="119">
        <f>MAX($A$19:A6115)+1</f>
        <v>6098</v>
      </c>
      <c r="B6116" s="120" t="s">
        <v>41</v>
      </c>
      <c r="C6116" s="144" t="s">
        <v>375</v>
      </c>
      <c r="D6116" s="144" t="s">
        <v>4971</v>
      </c>
      <c r="E6116" s="145" t="s">
        <v>4859</v>
      </c>
      <c r="F6116" s="146" t="s">
        <v>6371</v>
      </c>
      <c r="G6116" s="146" t="s">
        <v>378</v>
      </c>
      <c r="H6116" s="146" t="s">
        <v>6376</v>
      </c>
      <c r="I6116" s="151" t="s">
        <v>98</v>
      </c>
      <c r="J6116" s="147">
        <v>35200</v>
      </c>
      <c r="K6116" s="147">
        <v>25920</v>
      </c>
      <c r="L6116" s="148">
        <v>912384000</v>
      </c>
      <c r="M6116" s="120" t="s">
        <v>229</v>
      </c>
      <c r="N6116" s="149">
        <v>91238400</v>
      </c>
      <c r="O6116" s="169"/>
      <c r="P6116" s="153" t="s">
        <v>4117</v>
      </c>
      <c r="Q6116" s="156" t="s">
        <v>3724</v>
      </c>
      <c r="R6116" s="142">
        <f t="shared" si="94"/>
        <v>10</v>
      </c>
    </row>
    <row r="6117" s="109" customFormat="1">
      <c r="A6117" s="119">
        <f>MAX($A$19:A6116)+1</f>
        <v>6099</v>
      </c>
      <c r="B6117" s="120" t="s">
        <v>41</v>
      </c>
      <c r="C6117" s="144" t="s">
        <v>375</v>
      </c>
      <c r="D6117" s="144" t="s">
        <v>4971</v>
      </c>
      <c r="E6117" s="145" t="s">
        <v>4859</v>
      </c>
      <c r="F6117" s="146" t="s">
        <v>6371</v>
      </c>
      <c r="G6117" s="146" t="s">
        <v>378</v>
      </c>
      <c r="H6117" s="146" t="s">
        <v>6377</v>
      </c>
      <c r="I6117" s="151" t="s">
        <v>100</v>
      </c>
      <c r="J6117" s="147">
        <v>52800</v>
      </c>
      <c r="K6117" s="147">
        <v>981.818182</v>
      </c>
      <c r="L6117" s="148">
        <v>51840000</v>
      </c>
      <c r="M6117" s="120" t="s">
        <v>229</v>
      </c>
      <c r="N6117" s="149">
        <v>5184000</v>
      </c>
      <c r="O6117" s="169"/>
      <c r="P6117" s="153" t="s">
        <v>4117</v>
      </c>
      <c r="Q6117" s="156" t="s">
        <v>3724</v>
      </c>
      <c r="R6117" s="142">
        <f t="shared" si="94"/>
        <v>10</v>
      </c>
    </row>
    <row r="6118" s="109" customFormat="1">
      <c r="A6118" s="119">
        <f>MAX($A$19:A6117)+1</f>
        <v>6100</v>
      </c>
      <c r="B6118" s="120" t="s">
        <v>41</v>
      </c>
      <c r="C6118" s="144" t="s">
        <v>375</v>
      </c>
      <c r="D6118" s="144" t="s">
        <v>4971</v>
      </c>
      <c r="E6118" s="145" t="s">
        <v>4859</v>
      </c>
      <c r="F6118" s="146" t="s">
        <v>6371</v>
      </c>
      <c r="G6118" s="146" t="s">
        <v>378</v>
      </c>
      <c r="H6118" s="146" t="s">
        <v>6378</v>
      </c>
      <c r="I6118" s="151" t="s">
        <v>98</v>
      </c>
      <c r="J6118" s="147">
        <v>17600</v>
      </c>
      <c r="K6118" s="147">
        <v>8836.363636</v>
      </c>
      <c r="L6118" s="148">
        <v>155520000</v>
      </c>
      <c r="M6118" s="120" t="s">
        <v>229</v>
      </c>
      <c r="N6118" s="149">
        <v>15552000</v>
      </c>
      <c r="O6118" s="169"/>
      <c r="P6118" s="153" t="s">
        <v>4117</v>
      </c>
      <c r="Q6118" s="156" t="s">
        <v>3724</v>
      </c>
      <c r="R6118" s="142">
        <f ref="R6118:R6181" t="shared" si="95">N6118/L6118*100</f>
        <v>10</v>
      </c>
    </row>
    <row r="6119" s="109" customFormat="1">
      <c r="A6119" s="119">
        <f>MAX($A$19:A6118)+1</f>
        <v>6101</v>
      </c>
      <c r="B6119" s="120" t="s">
        <v>41</v>
      </c>
      <c r="C6119" s="144" t="s">
        <v>375</v>
      </c>
      <c r="D6119" s="144" t="s">
        <v>4971</v>
      </c>
      <c r="E6119" s="145" t="s">
        <v>4859</v>
      </c>
      <c r="F6119" s="146" t="s">
        <v>6371</v>
      </c>
      <c r="G6119" s="146" t="s">
        <v>378</v>
      </c>
      <c r="H6119" s="146" t="s">
        <v>6379</v>
      </c>
      <c r="I6119" s="151" t="s">
        <v>98</v>
      </c>
      <c r="J6119" s="147">
        <v>20000</v>
      </c>
      <c r="K6119" s="147">
        <v>6872.727273</v>
      </c>
      <c r="L6119" s="148">
        <v>137454545</v>
      </c>
      <c r="M6119" s="120" t="s">
        <v>229</v>
      </c>
      <c r="N6119" s="149">
        <v>13745454</v>
      </c>
      <c r="O6119" s="169"/>
      <c r="P6119" s="153" t="s">
        <v>4117</v>
      </c>
      <c r="Q6119" s="156" t="s">
        <v>3724</v>
      </c>
      <c r="R6119" s="142">
        <f t="shared" si="95"/>
        <v>9.99999963624339</v>
      </c>
    </row>
    <row r="6120" s="109" customFormat="1">
      <c r="A6120" s="119">
        <f>MAX($A$19:A6119)+1</f>
        <v>6102</v>
      </c>
      <c r="B6120" s="120" t="s">
        <v>41</v>
      </c>
      <c r="C6120" s="144" t="s">
        <v>375</v>
      </c>
      <c r="D6120" s="144" t="s">
        <v>4971</v>
      </c>
      <c r="E6120" s="145" t="s">
        <v>4859</v>
      </c>
      <c r="F6120" s="146" t="s">
        <v>6371</v>
      </c>
      <c r="G6120" s="146" t="s">
        <v>378</v>
      </c>
      <c r="H6120" s="146" t="s">
        <v>6380</v>
      </c>
      <c r="I6120" s="151" t="s">
        <v>98</v>
      </c>
      <c r="J6120" s="147">
        <v>10000</v>
      </c>
      <c r="K6120" s="147">
        <v>8836.363636</v>
      </c>
      <c r="L6120" s="148">
        <v>88363636</v>
      </c>
      <c r="M6120" s="120" t="s">
        <v>229</v>
      </c>
      <c r="N6120" s="149">
        <v>8836364</v>
      </c>
      <c r="O6120" s="169"/>
      <c r="P6120" s="153" t="s">
        <v>4117</v>
      </c>
      <c r="Q6120" s="156" t="s">
        <v>3724</v>
      </c>
      <c r="R6120" s="142">
        <f t="shared" si="95"/>
        <v>10.0000004526749</v>
      </c>
    </row>
    <row r="6121" s="109" customFormat="1">
      <c r="A6121" s="119">
        <f>MAX($A$19:A6120)+1</f>
        <v>6103</v>
      </c>
      <c r="B6121" s="120" t="s">
        <v>41</v>
      </c>
      <c r="C6121" s="144" t="s">
        <v>375</v>
      </c>
      <c r="D6121" s="144" t="s">
        <v>4971</v>
      </c>
      <c r="E6121" s="145" t="s">
        <v>4859</v>
      </c>
      <c r="F6121" s="146" t="s">
        <v>6371</v>
      </c>
      <c r="G6121" s="146" t="s">
        <v>378</v>
      </c>
      <c r="H6121" s="146" t="s">
        <v>6381</v>
      </c>
      <c r="I6121" s="151" t="s">
        <v>98</v>
      </c>
      <c r="J6121" s="147">
        <v>10000</v>
      </c>
      <c r="K6121" s="147">
        <v>7854.545455</v>
      </c>
      <c r="L6121" s="148">
        <v>78545455</v>
      </c>
      <c r="M6121" s="120" t="s">
        <v>229</v>
      </c>
      <c r="N6121" s="149">
        <v>7854546</v>
      </c>
      <c r="O6121" s="169"/>
      <c r="P6121" s="153" t="s">
        <v>4117</v>
      </c>
      <c r="Q6121" s="156" t="s">
        <v>3724</v>
      </c>
      <c r="R6121" s="142">
        <f t="shared" si="95"/>
        <v>10.0000006365741</v>
      </c>
    </row>
    <row r="6122" s="109" customFormat="1">
      <c r="A6122" s="119">
        <f>MAX($A$19:A6121)+1</f>
        <v>6104</v>
      </c>
      <c r="B6122" s="120" t="s">
        <v>41</v>
      </c>
      <c r="C6122" s="144" t="s">
        <v>375</v>
      </c>
      <c r="D6122" s="144" t="s">
        <v>4971</v>
      </c>
      <c r="E6122" s="145" t="s">
        <v>4859</v>
      </c>
      <c r="F6122" s="146" t="s">
        <v>6371</v>
      </c>
      <c r="G6122" s="146" t="s">
        <v>378</v>
      </c>
      <c r="H6122" s="146" t="s">
        <v>6377</v>
      </c>
      <c r="I6122" s="151" t="s">
        <v>100</v>
      </c>
      <c r="J6122" s="147">
        <v>30000</v>
      </c>
      <c r="K6122" s="147">
        <v>981.818182</v>
      </c>
      <c r="L6122" s="148">
        <v>29454545</v>
      </c>
      <c r="M6122" s="120" t="s">
        <v>229</v>
      </c>
      <c r="N6122" s="149">
        <v>2945454</v>
      </c>
      <c r="O6122" s="169"/>
      <c r="P6122" s="153" t="s">
        <v>4117</v>
      </c>
      <c r="Q6122" s="156" t="s">
        <v>3724</v>
      </c>
      <c r="R6122" s="142">
        <f t="shared" si="95"/>
        <v>9.99999830246911</v>
      </c>
    </row>
    <row r="6123" s="109" customFormat="1">
      <c r="A6123" s="119">
        <f>MAX($A$19:A6122)+1</f>
        <v>6105</v>
      </c>
      <c r="B6123" s="120" t="s">
        <v>41</v>
      </c>
      <c r="C6123" s="144" t="s">
        <v>375</v>
      </c>
      <c r="D6123" s="144" t="s">
        <v>4971</v>
      </c>
      <c r="E6123" s="145" t="s">
        <v>4859</v>
      </c>
      <c r="F6123" s="146" t="s">
        <v>6371</v>
      </c>
      <c r="G6123" s="146" t="s">
        <v>378</v>
      </c>
      <c r="H6123" s="146" t="s">
        <v>6382</v>
      </c>
      <c r="I6123" s="151" t="s">
        <v>98</v>
      </c>
      <c r="J6123" s="147">
        <v>10000</v>
      </c>
      <c r="K6123" s="147">
        <v>3927.2728</v>
      </c>
      <c r="L6123" s="148">
        <v>39272728</v>
      </c>
      <c r="M6123" s="120" t="s">
        <v>229</v>
      </c>
      <c r="N6123" s="149">
        <v>3927273</v>
      </c>
      <c r="O6123" s="169"/>
      <c r="P6123" s="153" t="s">
        <v>4117</v>
      </c>
      <c r="Q6123" s="156" t="s">
        <v>3724</v>
      </c>
      <c r="R6123" s="142">
        <f t="shared" si="95"/>
        <v>10.0000005092592</v>
      </c>
    </row>
    <row r="6124" s="109" customFormat="1">
      <c r="A6124" s="119">
        <f>MAX($A$19:A6123)+1</f>
        <v>6106</v>
      </c>
      <c r="B6124" s="155"/>
      <c r="C6124" s="144"/>
      <c r="D6124" s="144" t="s">
        <v>6383</v>
      </c>
      <c r="E6124" s="145">
        <v>45259</v>
      </c>
      <c r="F6124" s="146" t="s">
        <v>3804</v>
      </c>
      <c r="G6124" s="146"/>
      <c r="H6124" s="146" t="s">
        <v>3805</v>
      </c>
      <c r="I6124" s="151" t="s">
        <v>288</v>
      </c>
      <c r="J6124" s="147">
        <v>74250</v>
      </c>
      <c r="K6124" s="147">
        <v>24936.96</v>
      </c>
      <c r="L6124" s="148">
        <v>1851569280</v>
      </c>
      <c r="M6124" s="155"/>
      <c r="N6124" s="149"/>
      <c r="O6124" s="169"/>
      <c r="P6124" s="153" t="s">
        <v>4117</v>
      </c>
      <c r="Q6124" s="156" t="s">
        <v>3797</v>
      </c>
      <c r="R6124" s="142">
        <f t="shared" si="95"/>
        <v>0</v>
      </c>
    </row>
    <row r="6125" s="109" customFormat="1">
      <c r="A6125" s="119">
        <f>MAX($A$19:A6124)+1</f>
        <v>6107</v>
      </c>
      <c r="B6125" s="155"/>
      <c r="C6125" s="144"/>
      <c r="D6125" s="144" t="s">
        <v>6384</v>
      </c>
      <c r="E6125" s="145">
        <v>45244</v>
      </c>
      <c r="F6125" s="146" t="s">
        <v>3883</v>
      </c>
      <c r="G6125" s="146"/>
      <c r="H6125" s="146" t="s">
        <v>6385</v>
      </c>
      <c r="I6125" s="151" t="s">
        <v>534</v>
      </c>
      <c r="J6125" s="147">
        <v>15300</v>
      </c>
      <c r="K6125" s="147">
        <v>2769.96</v>
      </c>
      <c r="L6125" s="148">
        <v>42380364</v>
      </c>
      <c r="M6125" s="155"/>
      <c r="N6125" s="149"/>
      <c r="O6125" s="169"/>
      <c r="P6125" s="153" t="s">
        <v>4117</v>
      </c>
      <c r="Q6125" s="156" t="s">
        <v>3797</v>
      </c>
      <c r="R6125" s="142">
        <f t="shared" si="95"/>
        <v>0</v>
      </c>
    </row>
    <row r="6126" s="109" customFormat="1">
      <c r="A6126" s="119">
        <f>MAX($A$19:A6125)+1</f>
        <v>6108</v>
      </c>
      <c r="B6126" s="155"/>
      <c r="C6126" s="144"/>
      <c r="D6126" s="144" t="s">
        <v>6384</v>
      </c>
      <c r="E6126" s="145">
        <v>45244</v>
      </c>
      <c r="F6126" s="146" t="s">
        <v>3883</v>
      </c>
      <c r="G6126" s="146"/>
      <c r="H6126" s="146" t="s">
        <v>6386</v>
      </c>
      <c r="I6126" s="151" t="s">
        <v>98</v>
      </c>
      <c r="J6126" s="147">
        <v>46000</v>
      </c>
      <c r="K6126" s="147">
        <v>1210.18</v>
      </c>
      <c r="L6126" s="148">
        <v>55668096</v>
      </c>
      <c r="M6126" s="155"/>
      <c r="N6126" s="149"/>
      <c r="O6126" s="169"/>
      <c r="P6126" s="153" t="s">
        <v>4117</v>
      </c>
      <c r="Q6126" s="156" t="s">
        <v>3797</v>
      </c>
      <c r="R6126" s="142">
        <f t="shared" si="95"/>
        <v>0</v>
      </c>
    </row>
    <row r="6127" s="109" customFormat="1">
      <c r="A6127" s="119">
        <f>MAX($A$19:A6126)+1</f>
        <v>6109</v>
      </c>
      <c r="B6127" s="155"/>
      <c r="C6127" s="144"/>
      <c r="D6127" s="144" t="s">
        <v>6387</v>
      </c>
      <c r="E6127" s="145">
        <v>45223</v>
      </c>
      <c r="F6127" s="146" t="s">
        <v>3801</v>
      </c>
      <c r="G6127" s="146"/>
      <c r="H6127" s="146" t="s">
        <v>3802</v>
      </c>
      <c r="I6127" s="151" t="s">
        <v>288</v>
      </c>
      <c r="J6127" s="147">
        <v>288000</v>
      </c>
      <c r="K6127" s="147">
        <v>24230.25</v>
      </c>
      <c r="L6127" s="148">
        <v>6978312000</v>
      </c>
      <c r="M6127" s="155"/>
      <c r="N6127" s="149"/>
      <c r="O6127" s="169"/>
      <c r="P6127" s="153" t="s">
        <v>4117</v>
      </c>
      <c r="Q6127" s="156" t="s">
        <v>3797</v>
      </c>
      <c r="R6127" s="142">
        <f t="shared" si="95"/>
        <v>0</v>
      </c>
    </row>
    <row r="6128" ht="22.5" s="109" customFormat="1">
      <c r="A6128" s="119">
        <f>MAX($A$19:A6127)+1</f>
        <v>6110</v>
      </c>
      <c r="B6128" s="155"/>
      <c r="C6128" s="144"/>
      <c r="D6128" s="144" t="s">
        <v>6388</v>
      </c>
      <c r="E6128" s="145">
        <v>45226</v>
      </c>
      <c r="F6128" s="146" t="s">
        <v>3890</v>
      </c>
      <c r="G6128" s="146"/>
      <c r="H6128" s="146" t="s">
        <v>3904</v>
      </c>
      <c r="I6128" s="151" t="s">
        <v>98</v>
      </c>
      <c r="J6128" s="147">
        <v>50000</v>
      </c>
      <c r="K6128" s="147">
        <v>1933.53</v>
      </c>
      <c r="L6128" s="148">
        <v>96676250</v>
      </c>
      <c r="M6128" s="155"/>
      <c r="N6128" s="149"/>
      <c r="O6128" s="169"/>
      <c r="P6128" s="153" t="s">
        <v>4117</v>
      </c>
      <c r="Q6128" s="156" t="s">
        <v>3797</v>
      </c>
      <c r="R6128" s="142">
        <f t="shared" si="95"/>
        <v>0</v>
      </c>
    </row>
    <row r="6129" ht="22.5" s="109" customFormat="1">
      <c r="A6129" s="119">
        <f>MAX($A$19:A6128)+1</f>
        <v>6111</v>
      </c>
      <c r="B6129" s="155"/>
      <c r="C6129" s="144"/>
      <c r="D6129" s="144" t="s">
        <v>6388</v>
      </c>
      <c r="E6129" s="145">
        <v>45226</v>
      </c>
      <c r="F6129" s="146" t="s">
        <v>3890</v>
      </c>
      <c r="G6129" s="146"/>
      <c r="H6129" s="146" t="s">
        <v>3954</v>
      </c>
      <c r="I6129" s="151" t="s">
        <v>98</v>
      </c>
      <c r="J6129" s="147">
        <v>39500</v>
      </c>
      <c r="K6129" s="147">
        <v>655.93</v>
      </c>
      <c r="L6129" s="148">
        <v>25909235</v>
      </c>
      <c r="M6129" s="155"/>
      <c r="N6129" s="149"/>
      <c r="O6129" s="169"/>
      <c r="P6129" s="153" t="s">
        <v>4117</v>
      </c>
      <c r="Q6129" s="156" t="s">
        <v>3797</v>
      </c>
      <c r="R6129" s="142">
        <f t="shared" si="95"/>
        <v>0</v>
      </c>
    </row>
    <row r="6130" ht="22.5" s="109" customFormat="1">
      <c r="A6130" s="119">
        <f>MAX($A$19:A6129)+1</f>
        <v>6112</v>
      </c>
      <c r="B6130" s="155"/>
      <c r="C6130" s="144"/>
      <c r="D6130" s="144" t="s">
        <v>6388</v>
      </c>
      <c r="E6130" s="145">
        <v>45226</v>
      </c>
      <c r="F6130" s="146" t="s">
        <v>3890</v>
      </c>
      <c r="G6130" s="146"/>
      <c r="H6130" s="146" t="s">
        <v>3955</v>
      </c>
      <c r="I6130" s="151" t="s">
        <v>98</v>
      </c>
      <c r="J6130" s="147">
        <v>80500</v>
      </c>
      <c r="K6130" s="147">
        <v>631.46</v>
      </c>
      <c r="L6130" s="148">
        <v>50832128</v>
      </c>
      <c r="M6130" s="155"/>
      <c r="N6130" s="149"/>
      <c r="O6130" s="169"/>
      <c r="P6130" s="153" t="s">
        <v>4117</v>
      </c>
      <c r="Q6130" s="156" t="s">
        <v>3797</v>
      </c>
      <c r="R6130" s="142">
        <f t="shared" si="95"/>
        <v>0</v>
      </c>
    </row>
    <row r="6131" ht="22.5" s="109" customFormat="1">
      <c r="A6131" s="119">
        <f>MAX($A$19:A6130)+1</f>
        <v>6113</v>
      </c>
      <c r="B6131" s="155"/>
      <c r="C6131" s="144"/>
      <c r="D6131" s="144" t="s">
        <v>6388</v>
      </c>
      <c r="E6131" s="145">
        <v>45226</v>
      </c>
      <c r="F6131" s="146" t="s">
        <v>3890</v>
      </c>
      <c r="G6131" s="146"/>
      <c r="H6131" s="146" t="s">
        <v>3956</v>
      </c>
      <c r="I6131" s="151" t="s">
        <v>98</v>
      </c>
      <c r="J6131" s="147">
        <v>80500</v>
      </c>
      <c r="K6131" s="147">
        <v>381.81</v>
      </c>
      <c r="L6131" s="148">
        <v>30735705</v>
      </c>
      <c r="M6131" s="155"/>
      <c r="N6131" s="149"/>
      <c r="O6131" s="169"/>
      <c r="P6131" s="153" t="s">
        <v>4117</v>
      </c>
      <c r="Q6131" s="156" t="s">
        <v>3797</v>
      </c>
      <c r="R6131" s="142">
        <f t="shared" si="95"/>
        <v>0</v>
      </c>
    </row>
    <row r="6132" ht="22.5" s="109" customFormat="1">
      <c r="A6132" s="119">
        <f>MAX($A$19:A6131)+1</f>
        <v>6114</v>
      </c>
      <c r="B6132" s="155">
        <v>1</v>
      </c>
      <c r="C6132" s="144"/>
      <c r="D6132" s="144" t="s">
        <v>6388</v>
      </c>
      <c r="E6132" s="145">
        <v>45226</v>
      </c>
      <c r="F6132" s="146" t="s">
        <v>3890</v>
      </c>
      <c r="G6132" s="146"/>
      <c r="H6132" s="146" t="s">
        <v>3957</v>
      </c>
      <c r="I6132" s="151" t="s">
        <v>98</v>
      </c>
      <c r="J6132" s="147">
        <v>39500</v>
      </c>
      <c r="K6132" s="147">
        <v>785.65</v>
      </c>
      <c r="L6132" s="148">
        <v>31033076</v>
      </c>
      <c r="M6132" s="155"/>
      <c r="N6132" s="149"/>
      <c r="O6132" s="169"/>
      <c r="P6132" s="153" t="s">
        <v>4117</v>
      </c>
      <c r="Q6132" s="156" t="s">
        <v>3797</v>
      </c>
      <c r="R6132" s="142">
        <f t="shared" si="95"/>
        <v>0</v>
      </c>
    </row>
    <row r="6133" ht="22.5" s="109" customFormat="1">
      <c r="A6133" s="119">
        <f>MAX($A$19:A6132)+1</f>
        <v>6115</v>
      </c>
      <c r="B6133" s="155">
        <v>1</v>
      </c>
      <c r="C6133" s="144"/>
      <c r="D6133" s="144" t="s">
        <v>6388</v>
      </c>
      <c r="E6133" s="145">
        <v>45226</v>
      </c>
      <c r="F6133" s="146" t="s">
        <v>3890</v>
      </c>
      <c r="G6133" s="146"/>
      <c r="H6133" s="146" t="s">
        <v>3954</v>
      </c>
      <c r="I6133" s="151" t="s">
        <v>98</v>
      </c>
      <c r="J6133" s="147">
        <v>2500</v>
      </c>
      <c r="K6133" s="147">
        <v>655.93</v>
      </c>
      <c r="L6133" s="148">
        <v>1639825</v>
      </c>
      <c r="M6133" s="155"/>
      <c r="N6133" s="149"/>
      <c r="O6133" s="169"/>
      <c r="P6133" s="153" t="s">
        <v>4117</v>
      </c>
      <c r="Q6133" s="156" t="s">
        <v>3797</v>
      </c>
      <c r="R6133" s="142">
        <f t="shared" si="95"/>
        <v>0</v>
      </c>
    </row>
    <row r="6134" ht="22.5" s="109" customFormat="1">
      <c r="A6134" s="119">
        <f>MAX($A$19:A6133)+1</f>
        <v>6116</v>
      </c>
      <c r="B6134" s="155">
        <v>1</v>
      </c>
      <c r="C6134" s="144"/>
      <c r="D6134" s="144" t="s">
        <v>6388</v>
      </c>
      <c r="E6134" s="145">
        <v>45226</v>
      </c>
      <c r="F6134" s="146" t="s">
        <v>3890</v>
      </c>
      <c r="G6134" s="146"/>
      <c r="H6134" s="146" t="s">
        <v>3955</v>
      </c>
      <c r="I6134" s="151" t="s">
        <v>98</v>
      </c>
      <c r="J6134" s="147">
        <v>2500</v>
      </c>
      <c r="K6134" s="147">
        <v>631.46</v>
      </c>
      <c r="L6134" s="148">
        <v>1578638</v>
      </c>
      <c r="M6134" s="155"/>
      <c r="N6134" s="149"/>
      <c r="O6134" s="169"/>
      <c r="P6134" s="153" t="s">
        <v>4117</v>
      </c>
      <c r="Q6134" s="156" t="s">
        <v>3797</v>
      </c>
      <c r="R6134" s="142">
        <f t="shared" si="95"/>
        <v>0</v>
      </c>
    </row>
    <row r="6135" ht="22.5" s="109" customFormat="1">
      <c r="A6135" s="119">
        <f>MAX($A$19:A6134)+1</f>
        <v>6117</v>
      </c>
      <c r="B6135" s="155"/>
      <c r="C6135" s="144"/>
      <c r="D6135" s="144" t="s">
        <v>6388</v>
      </c>
      <c r="E6135" s="145">
        <v>45226</v>
      </c>
      <c r="F6135" s="146" t="s">
        <v>3890</v>
      </c>
      <c r="G6135" s="146"/>
      <c r="H6135" s="146" t="s">
        <v>3956</v>
      </c>
      <c r="I6135" s="151" t="s">
        <v>98</v>
      </c>
      <c r="J6135" s="147">
        <v>2500</v>
      </c>
      <c r="K6135" s="147">
        <v>381.81</v>
      </c>
      <c r="L6135" s="148">
        <v>954525</v>
      </c>
      <c r="M6135" s="155"/>
      <c r="N6135" s="149"/>
      <c r="O6135" s="169"/>
      <c r="P6135" s="153" t="s">
        <v>4117</v>
      </c>
      <c r="Q6135" s="156" t="s">
        <v>3797</v>
      </c>
      <c r="R6135" s="142">
        <f t="shared" si="95"/>
        <v>0</v>
      </c>
    </row>
    <row r="6136" ht="22.5" s="109" customFormat="1">
      <c r="A6136" s="119">
        <f>MAX($A$19:A6135)+1</f>
        <v>6118</v>
      </c>
      <c r="B6136" s="155"/>
      <c r="C6136" s="144"/>
      <c r="D6136" s="144" t="s">
        <v>6388</v>
      </c>
      <c r="E6136" s="145">
        <v>45226</v>
      </c>
      <c r="F6136" s="146" t="s">
        <v>3890</v>
      </c>
      <c r="G6136" s="146"/>
      <c r="H6136" s="146" t="s">
        <v>3957</v>
      </c>
      <c r="I6136" s="151" t="s">
        <v>98</v>
      </c>
      <c r="J6136" s="147">
        <v>2500</v>
      </c>
      <c r="K6136" s="147">
        <v>785.65</v>
      </c>
      <c r="L6136" s="148">
        <v>1964119</v>
      </c>
      <c r="M6136" s="155"/>
      <c r="N6136" s="149"/>
      <c r="O6136" s="169"/>
      <c r="P6136" s="153" t="s">
        <v>4117</v>
      </c>
      <c r="Q6136" s="156" t="s">
        <v>3797</v>
      </c>
      <c r="R6136" s="142">
        <f t="shared" si="95"/>
        <v>0</v>
      </c>
    </row>
    <row r="6137" ht="22.5" s="109" customFormat="1">
      <c r="A6137" s="119">
        <f>MAX($A$19:A6136)+1</f>
        <v>6119</v>
      </c>
      <c r="B6137" s="155"/>
      <c r="C6137" s="144"/>
      <c r="D6137" s="144" t="s">
        <v>6388</v>
      </c>
      <c r="E6137" s="145">
        <v>45226</v>
      </c>
      <c r="F6137" s="146" t="s">
        <v>3890</v>
      </c>
      <c r="G6137" s="146"/>
      <c r="H6137" s="146" t="s">
        <v>3954</v>
      </c>
      <c r="I6137" s="151" t="s">
        <v>98</v>
      </c>
      <c r="J6137" s="147">
        <v>58000</v>
      </c>
      <c r="K6137" s="147">
        <v>655.93</v>
      </c>
      <c r="L6137" s="148">
        <v>38043940</v>
      </c>
      <c r="M6137" s="155"/>
      <c r="N6137" s="149"/>
      <c r="O6137" s="169"/>
      <c r="P6137" s="153" t="s">
        <v>4117</v>
      </c>
      <c r="Q6137" s="156" t="s">
        <v>3797</v>
      </c>
      <c r="R6137" s="142">
        <f t="shared" si="95"/>
        <v>0</v>
      </c>
    </row>
    <row r="6138" ht="22.5" s="109" customFormat="1">
      <c r="A6138" s="119">
        <f>MAX($A$19:A6137)+1</f>
        <v>6120</v>
      </c>
      <c r="B6138" s="155"/>
      <c r="C6138" s="144"/>
      <c r="D6138" s="144" t="s">
        <v>6388</v>
      </c>
      <c r="E6138" s="145">
        <v>45226</v>
      </c>
      <c r="F6138" s="146" t="s">
        <v>3890</v>
      </c>
      <c r="G6138" s="146"/>
      <c r="H6138" s="146" t="s">
        <v>3955</v>
      </c>
      <c r="I6138" s="151" t="s">
        <v>98</v>
      </c>
      <c r="J6138" s="147">
        <v>115500</v>
      </c>
      <c r="K6138" s="147">
        <v>631.45</v>
      </c>
      <c r="L6138" s="148">
        <v>72933052</v>
      </c>
      <c r="M6138" s="155"/>
      <c r="N6138" s="149"/>
      <c r="O6138" s="169"/>
      <c r="P6138" s="153" t="s">
        <v>4117</v>
      </c>
      <c r="Q6138" s="156" t="s">
        <v>3797</v>
      </c>
      <c r="R6138" s="142">
        <f t="shared" si="95"/>
        <v>0</v>
      </c>
    </row>
    <row r="6139" ht="22.5" s="109" customFormat="1">
      <c r="A6139" s="119">
        <f>MAX($A$19:A6138)+1</f>
        <v>6121</v>
      </c>
      <c r="B6139" s="155"/>
      <c r="C6139" s="144"/>
      <c r="D6139" s="144" t="s">
        <v>6388</v>
      </c>
      <c r="E6139" s="145">
        <v>45226</v>
      </c>
      <c r="F6139" s="146" t="s">
        <v>3890</v>
      </c>
      <c r="G6139" s="146"/>
      <c r="H6139" s="146" t="s">
        <v>3956</v>
      </c>
      <c r="I6139" s="151" t="s">
        <v>98</v>
      </c>
      <c r="J6139" s="147">
        <v>57500</v>
      </c>
      <c r="K6139" s="147">
        <v>381.81</v>
      </c>
      <c r="L6139" s="148">
        <v>21954075</v>
      </c>
      <c r="M6139" s="155"/>
      <c r="N6139" s="149"/>
      <c r="O6139" s="169"/>
      <c r="P6139" s="153" t="s">
        <v>4117</v>
      </c>
      <c r="Q6139" s="156" t="s">
        <v>3797</v>
      </c>
      <c r="R6139" s="142">
        <f t="shared" si="95"/>
        <v>0</v>
      </c>
    </row>
    <row r="6140" ht="22.5" s="109" customFormat="1">
      <c r="A6140" s="119">
        <f>MAX($A$19:A6139)+1</f>
        <v>6122</v>
      </c>
      <c r="B6140" s="155"/>
      <c r="C6140" s="144"/>
      <c r="D6140" s="144" t="s">
        <v>6388</v>
      </c>
      <c r="E6140" s="145">
        <v>45226</v>
      </c>
      <c r="F6140" s="146" t="s">
        <v>3890</v>
      </c>
      <c r="G6140" s="146"/>
      <c r="H6140" s="146" t="s">
        <v>3957</v>
      </c>
      <c r="I6140" s="151" t="s">
        <v>98</v>
      </c>
      <c r="J6140" s="147">
        <v>58000</v>
      </c>
      <c r="K6140" s="147">
        <v>785.65</v>
      </c>
      <c r="L6140" s="148">
        <v>45567555</v>
      </c>
      <c r="M6140" s="155"/>
      <c r="N6140" s="149"/>
      <c r="O6140" s="169"/>
      <c r="P6140" s="153" t="s">
        <v>4117</v>
      </c>
      <c r="Q6140" s="156" t="s">
        <v>3797</v>
      </c>
      <c r="R6140" s="142">
        <f t="shared" si="95"/>
        <v>0</v>
      </c>
    </row>
    <row r="6141" ht="22.5" s="109" customFormat="1">
      <c r="A6141" s="119">
        <f>MAX($A$19:A6140)+1</f>
        <v>6123</v>
      </c>
      <c r="B6141" s="155"/>
      <c r="C6141" s="144"/>
      <c r="D6141" s="144" t="s">
        <v>6388</v>
      </c>
      <c r="E6141" s="145">
        <v>45226</v>
      </c>
      <c r="F6141" s="146" t="s">
        <v>3890</v>
      </c>
      <c r="G6141" s="146"/>
      <c r="H6141" s="146" t="s">
        <v>3954</v>
      </c>
      <c r="I6141" s="151" t="s">
        <v>98</v>
      </c>
      <c r="J6141" s="147">
        <v>2000</v>
      </c>
      <c r="K6141" s="147">
        <v>655.93</v>
      </c>
      <c r="L6141" s="148">
        <v>1311860</v>
      </c>
      <c r="M6141" s="155"/>
      <c r="N6141" s="149"/>
      <c r="O6141" s="169"/>
      <c r="P6141" s="153" t="s">
        <v>4117</v>
      </c>
      <c r="Q6141" s="156" t="s">
        <v>3797</v>
      </c>
      <c r="R6141" s="142">
        <f t="shared" si="95"/>
        <v>0</v>
      </c>
    </row>
    <row r="6142" ht="22.5" s="109" customFormat="1">
      <c r="A6142" s="119">
        <f>MAX($A$19:A6141)+1</f>
        <v>6124</v>
      </c>
      <c r="B6142" s="155">
        <v>1</v>
      </c>
      <c r="C6142" s="144"/>
      <c r="D6142" s="144" t="s">
        <v>6388</v>
      </c>
      <c r="E6142" s="145">
        <v>45226</v>
      </c>
      <c r="F6142" s="146" t="s">
        <v>3890</v>
      </c>
      <c r="G6142" s="146"/>
      <c r="H6142" s="146" t="s">
        <v>3955</v>
      </c>
      <c r="I6142" s="151" t="s">
        <v>98</v>
      </c>
      <c r="J6142" s="147">
        <v>4000</v>
      </c>
      <c r="K6142" s="147">
        <v>631.46</v>
      </c>
      <c r="L6142" s="148">
        <v>2525820</v>
      </c>
      <c r="M6142" s="155"/>
      <c r="N6142" s="149"/>
      <c r="O6142" s="169"/>
      <c r="P6142" s="153" t="s">
        <v>4117</v>
      </c>
      <c r="Q6142" s="156" t="s">
        <v>3797</v>
      </c>
      <c r="R6142" s="142">
        <f t="shared" si="95"/>
        <v>0</v>
      </c>
    </row>
    <row r="6143" ht="22.5" s="109" customFormat="1">
      <c r="A6143" s="119">
        <f>MAX($A$19:A6142)+1</f>
        <v>6125</v>
      </c>
      <c r="B6143" s="155">
        <v>1</v>
      </c>
      <c r="C6143" s="144"/>
      <c r="D6143" s="144" t="s">
        <v>6388</v>
      </c>
      <c r="E6143" s="145">
        <v>45226</v>
      </c>
      <c r="F6143" s="146" t="s">
        <v>3890</v>
      </c>
      <c r="G6143" s="146"/>
      <c r="H6143" s="146" t="s">
        <v>3956</v>
      </c>
      <c r="I6143" s="151" t="s">
        <v>98</v>
      </c>
      <c r="J6143" s="147">
        <v>2000</v>
      </c>
      <c r="K6143" s="147">
        <v>381.81</v>
      </c>
      <c r="L6143" s="148">
        <v>763620</v>
      </c>
      <c r="M6143" s="155"/>
      <c r="N6143" s="149"/>
      <c r="O6143" s="169"/>
      <c r="P6143" s="153" t="s">
        <v>4117</v>
      </c>
      <c r="Q6143" s="156" t="s">
        <v>3797</v>
      </c>
      <c r="R6143" s="142">
        <f t="shared" si="95"/>
        <v>0</v>
      </c>
    </row>
    <row r="6144" ht="22.5" s="109" customFormat="1">
      <c r="A6144" s="119">
        <f>MAX($A$19:A6143)+1</f>
        <v>6126</v>
      </c>
      <c r="B6144" s="155">
        <v>1</v>
      </c>
      <c r="C6144" s="144"/>
      <c r="D6144" s="144" t="s">
        <v>6388</v>
      </c>
      <c r="E6144" s="145">
        <v>45226</v>
      </c>
      <c r="F6144" s="146" t="s">
        <v>3890</v>
      </c>
      <c r="G6144" s="146"/>
      <c r="H6144" s="146" t="s">
        <v>3957</v>
      </c>
      <c r="I6144" s="151" t="s">
        <v>98</v>
      </c>
      <c r="J6144" s="147">
        <v>2000</v>
      </c>
      <c r="K6144" s="147">
        <v>785.65</v>
      </c>
      <c r="L6144" s="148">
        <v>1571295</v>
      </c>
      <c r="M6144" s="155"/>
      <c r="N6144" s="149"/>
      <c r="O6144" s="169"/>
      <c r="P6144" s="153" t="s">
        <v>4117</v>
      </c>
      <c r="Q6144" s="156" t="s">
        <v>3797</v>
      </c>
      <c r="R6144" s="142">
        <f t="shared" si="95"/>
        <v>0</v>
      </c>
    </row>
    <row r="6145" s="109" customFormat="1">
      <c r="A6145" s="119">
        <f>MAX($A$19:A6144)+1</f>
        <v>6127</v>
      </c>
      <c r="B6145" s="155">
        <v>1</v>
      </c>
      <c r="C6145" s="144"/>
      <c r="D6145" s="144" t="s">
        <v>6389</v>
      </c>
      <c r="E6145" s="145">
        <v>45244</v>
      </c>
      <c r="F6145" s="146" t="s">
        <v>4065</v>
      </c>
      <c r="G6145" s="146"/>
      <c r="H6145" s="146" t="s">
        <v>3796</v>
      </c>
      <c r="I6145" s="151" t="s">
        <v>288</v>
      </c>
      <c r="J6145" s="147">
        <v>198000</v>
      </c>
      <c r="K6145" s="147">
        <v>24230.25</v>
      </c>
      <c r="L6145" s="148">
        <v>4797589500</v>
      </c>
      <c r="M6145" s="155"/>
      <c r="N6145" s="149"/>
      <c r="O6145" s="169"/>
      <c r="P6145" s="153" t="s">
        <v>4117</v>
      </c>
      <c r="Q6145" s="156" t="s">
        <v>3797</v>
      </c>
      <c r="R6145" s="142">
        <f t="shared" si="95"/>
        <v>0</v>
      </c>
    </row>
    <row r="6146" ht="22.5" s="109" customFormat="1">
      <c r="A6146" s="119">
        <f>MAX($A$19:A6145)+1</f>
        <v>6128</v>
      </c>
      <c r="B6146" s="155"/>
      <c r="C6146" s="144"/>
      <c r="D6146" s="144" t="s">
        <v>6390</v>
      </c>
      <c r="E6146" s="145">
        <v>45236</v>
      </c>
      <c r="F6146" s="146" t="s">
        <v>3906</v>
      </c>
      <c r="G6146" s="146"/>
      <c r="H6146" s="146" t="s">
        <v>3908</v>
      </c>
      <c r="I6146" s="151" t="s">
        <v>534</v>
      </c>
      <c r="J6146" s="147">
        <v>61064</v>
      </c>
      <c r="K6146" s="147">
        <v>18601</v>
      </c>
      <c r="L6146" s="148">
        <v>1135851464</v>
      </c>
      <c r="M6146" s="155"/>
      <c r="N6146" s="149"/>
      <c r="O6146" s="169"/>
      <c r="P6146" s="153" t="s">
        <v>4117</v>
      </c>
      <c r="Q6146" s="156" t="s">
        <v>3797</v>
      </c>
      <c r="R6146" s="142">
        <f t="shared" si="95"/>
        <v>0</v>
      </c>
    </row>
    <row r="6147" ht="22.5" s="109" customFormat="1">
      <c r="A6147" s="119">
        <f>MAX($A$19:A6146)+1</f>
        <v>6129</v>
      </c>
      <c r="B6147" s="155"/>
      <c r="C6147" s="144"/>
      <c r="D6147" s="144" t="s">
        <v>6390</v>
      </c>
      <c r="E6147" s="145">
        <v>45236</v>
      </c>
      <c r="F6147" s="146" t="s">
        <v>3906</v>
      </c>
      <c r="G6147" s="146"/>
      <c r="H6147" s="146" t="s">
        <v>3909</v>
      </c>
      <c r="I6147" s="151" t="s">
        <v>534</v>
      </c>
      <c r="J6147" s="147">
        <v>6669</v>
      </c>
      <c r="K6147" s="147">
        <v>16153.5</v>
      </c>
      <c r="L6147" s="148">
        <v>107727692</v>
      </c>
      <c r="M6147" s="155"/>
      <c r="N6147" s="149"/>
      <c r="O6147" s="169"/>
      <c r="P6147" s="153" t="s">
        <v>4117</v>
      </c>
      <c r="Q6147" s="156" t="s">
        <v>3797</v>
      </c>
      <c r="R6147" s="142">
        <f t="shared" si="95"/>
        <v>0</v>
      </c>
    </row>
    <row r="6148" ht="22.5" s="109" customFormat="1">
      <c r="A6148" s="119">
        <f>MAX($A$19:A6147)+1</f>
        <v>6130</v>
      </c>
      <c r="B6148" s="155"/>
      <c r="C6148" s="144"/>
      <c r="D6148" s="144" t="s">
        <v>6391</v>
      </c>
      <c r="E6148" s="145">
        <v>45239</v>
      </c>
      <c r="F6148" s="146" t="s">
        <v>4004</v>
      </c>
      <c r="G6148" s="146"/>
      <c r="H6148" s="146" t="s">
        <v>4005</v>
      </c>
      <c r="I6148" s="151" t="s">
        <v>534</v>
      </c>
      <c r="J6148" s="147">
        <v>9441</v>
      </c>
      <c r="K6148" s="147">
        <v>15419.25</v>
      </c>
      <c r="L6148" s="148">
        <v>145573139</v>
      </c>
      <c r="M6148" s="155"/>
      <c r="N6148" s="149"/>
      <c r="O6148" s="169"/>
      <c r="P6148" s="153" t="s">
        <v>4117</v>
      </c>
      <c r="Q6148" s="156" t="s">
        <v>3797</v>
      </c>
      <c r="R6148" s="142">
        <f t="shared" si="95"/>
        <v>0</v>
      </c>
    </row>
    <row r="6149" ht="22.5" s="109" customFormat="1">
      <c r="A6149" s="119">
        <f>MAX($A$19:A6148)+1</f>
        <v>6131</v>
      </c>
      <c r="B6149" s="155"/>
      <c r="C6149" s="144"/>
      <c r="D6149" s="144" t="s">
        <v>6391</v>
      </c>
      <c r="E6149" s="145">
        <v>45239</v>
      </c>
      <c r="F6149" s="146" t="s">
        <v>4004</v>
      </c>
      <c r="G6149" s="146"/>
      <c r="H6149" s="146" t="s">
        <v>4005</v>
      </c>
      <c r="I6149" s="151" t="s">
        <v>534</v>
      </c>
      <c r="J6149" s="147">
        <v>4075</v>
      </c>
      <c r="K6149" s="147">
        <v>15419.25</v>
      </c>
      <c r="L6149" s="148">
        <v>62833444</v>
      </c>
      <c r="M6149" s="155"/>
      <c r="N6149" s="149"/>
      <c r="O6149" s="169"/>
      <c r="P6149" s="153" t="s">
        <v>4117</v>
      </c>
      <c r="Q6149" s="156" t="s">
        <v>3797</v>
      </c>
      <c r="R6149" s="142">
        <f t="shared" si="95"/>
        <v>0</v>
      </c>
    </row>
    <row r="6150" ht="22.5" s="109" customFormat="1">
      <c r="A6150" s="119">
        <f>MAX($A$19:A6149)+1</f>
        <v>6132</v>
      </c>
      <c r="B6150" s="155"/>
      <c r="C6150" s="144"/>
      <c r="D6150" s="144" t="s">
        <v>6391</v>
      </c>
      <c r="E6150" s="145">
        <v>45239</v>
      </c>
      <c r="F6150" s="146" t="s">
        <v>4004</v>
      </c>
      <c r="G6150" s="146"/>
      <c r="H6150" s="146" t="s">
        <v>6392</v>
      </c>
      <c r="I6150" s="151" t="s">
        <v>534</v>
      </c>
      <c r="J6150" s="147">
        <v>21883</v>
      </c>
      <c r="K6150" s="147">
        <v>18111.5</v>
      </c>
      <c r="L6150" s="148">
        <v>396333954</v>
      </c>
      <c r="M6150" s="155"/>
      <c r="N6150" s="149"/>
      <c r="O6150" s="169"/>
      <c r="P6150" s="153" t="s">
        <v>4117</v>
      </c>
      <c r="Q6150" s="156" t="s">
        <v>3797</v>
      </c>
      <c r="R6150" s="142">
        <f t="shared" si="95"/>
        <v>0</v>
      </c>
    </row>
    <row r="6151" ht="22.5" s="109" customFormat="1">
      <c r="A6151" s="119">
        <f>MAX($A$19:A6150)+1</f>
        <v>6133</v>
      </c>
      <c r="B6151" s="155"/>
      <c r="C6151" s="144"/>
      <c r="D6151" s="144" t="s">
        <v>6391</v>
      </c>
      <c r="E6151" s="145">
        <v>45239</v>
      </c>
      <c r="F6151" s="146" t="s">
        <v>4004</v>
      </c>
      <c r="G6151" s="146"/>
      <c r="H6151" s="146" t="s">
        <v>6393</v>
      </c>
      <c r="I6151" s="151" t="s">
        <v>534</v>
      </c>
      <c r="J6151" s="147">
        <v>4472</v>
      </c>
      <c r="K6151" s="147">
        <v>21293.25</v>
      </c>
      <c r="L6151" s="148">
        <v>95223414</v>
      </c>
      <c r="M6151" s="155"/>
      <c r="N6151" s="149"/>
      <c r="O6151" s="169"/>
      <c r="P6151" s="153" t="s">
        <v>4117</v>
      </c>
      <c r="Q6151" s="156" t="s">
        <v>3797</v>
      </c>
      <c r="R6151" s="142">
        <f t="shared" si="95"/>
        <v>0</v>
      </c>
    </row>
    <row r="6152" ht="22.5" s="109" customFormat="1">
      <c r="A6152" s="119">
        <f>MAX($A$19:A6151)+1</f>
        <v>6134</v>
      </c>
      <c r="B6152" s="155"/>
      <c r="C6152" s="144"/>
      <c r="D6152" s="144" t="s">
        <v>6391</v>
      </c>
      <c r="E6152" s="145">
        <v>45239</v>
      </c>
      <c r="F6152" s="146" t="s">
        <v>4004</v>
      </c>
      <c r="G6152" s="146"/>
      <c r="H6152" s="146" t="s">
        <v>6394</v>
      </c>
      <c r="I6152" s="151" t="s">
        <v>534</v>
      </c>
      <c r="J6152" s="147">
        <v>3998</v>
      </c>
      <c r="K6152" s="147">
        <v>18111.5</v>
      </c>
      <c r="L6152" s="148">
        <v>72409777</v>
      </c>
      <c r="M6152" s="155"/>
      <c r="N6152" s="149"/>
      <c r="O6152" s="169"/>
      <c r="P6152" s="153" t="s">
        <v>4117</v>
      </c>
      <c r="Q6152" s="156" t="s">
        <v>3797</v>
      </c>
      <c r="R6152" s="142">
        <f t="shared" si="95"/>
        <v>0</v>
      </c>
    </row>
    <row r="6153" ht="33.75" s="109" customFormat="1">
      <c r="A6153" s="119">
        <f>MAX($A$19:A6152)+1</f>
        <v>6135</v>
      </c>
      <c r="B6153" s="155"/>
      <c r="C6153" s="144"/>
      <c r="D6153" s="144" t="s">
        <v>6391</v>
      </c>
      <c r="E6153" s="145">
        <v>45239</v>
      </c>
      <c r="F6153" s="146" t="s">
        <v>4004</v>
      </c>
      <c r="G6153" s="146"/>
      <c r="H6153" s="146" t="s">
        <v>4008</v>
      </c>
      <c r="I6153" s="151" t="s">
        <v>534</v>
      </c>
      <c r="J6153" s="147">
        <v>729</v>
      </c>
      <c r="K6153" s="147">
        <v>21293.25</v>
      </c>
      <c r="L6153" s="148">
        <v>15522779</v>
      </c>
      <c r="M6153" s="155"/>
      <c r="N6153" s="149"/>
      <c r="O6153" s="169"/>
      <c r="P6153" s="153" t="s">
        <v>4117</v>
      </c>
      <c r="Q6153" s="156" t="s">
        <v>3797</v>
      </c>
      <c r="R6153" s="142">
        <f t="shared" si="95"/>
        <v>0</v>
      </c>
    </row>
    <row r="6154" ht="22.5" s="109" customFormat="1">
      <c r="A6154" s="119">
        <f>MAX($A$19:A6153)+1</f>
        <v>6136</v>
      </c>
      <c r="B6154" s="155">
        <v>1</v>
      </c>
      <c r="C6154" s="144"/>
      <c r="D6154" s="144" t="s">
        <v>6391</v>
      </c>
      <c r="E6154" s="145">
        <v>45239</v>
      </c>
      <c r="F6154" s="146" t="s">
        <v>4004</v>
      </c>
      <c r="G6154" s="146"/>
      <c r="H6154" s="146" t="s">
        <v>4009</v>
      </c>
      <c r="I6154" s="151" t="s">
        <v>534</v>
      </c>
      <c r="J6154" s="147">
        <v>3765</v>
      </c>
      <c r="K6154" s="147">
        <v>18111.5</v>
      </c>
      <c r="L6154" s="148">
        <v>68189798</v>
      </c>
      <c r="M6154" s="155"/>
      <c r="N6154" s="149"/>
      <c r="O6154" s="169"/>
      <c r="P6154" s="153" t="s">
        <v>4117</v>
      </c>
      <c r="Q6154" s="156" t="s">
        <v>3797</v>
      </c>
      <c r="R6154" s="142">
        <f t="shared" si="95"/>
        <v>0</v>
      </c>
    </row>
    <row r="6155" ht="33.75" s="109" customFormat="1">
      <c r="A6155" s="119">
        <f>MAX($A$19:A6154)+1</f>
        <v>6137</v>
      </c>
      <c r="B6155" s="155"/>
      <c r="C6155" s="144"/>
      <c r="D6155" s="144" t="s">
        <v>6391</v>
      </c>
      <c r="E6155" s="145">
        <v>45239</v>
      </c>
      <c r="F6155" s="146" t="s">
        <v>4004</v>
      </c>
      <c r="G6155" s="146"/>
      <c r="H6155" s="146" t="s">
        <v>4008</v>
      </c>
      <c r="I6155" s="151" t="s">
        <v>534</v>
      </c>
      <c r="J6155" s="147">
        <v>4700</v>
      </c>
      <c r="K6155" s="147">
        <v>21293.25</v>
      </c>
      <c r="L6155" s="148">
        <v>100078275</v>
      </c>
      <c r="M6155" s="155"/>
      <c r="N6155" s="149"/>
      <c r="O6155" s="169"/>
      <c r="P6155" s="153" t="s">
        <v>4117</v>
      </c>
      <c r="Q6155" s="156" t="s">
        <v>3797</v>
      </c>
      <c r="R6155" s="142">
        <f t="shared" si="95"/>
        <v>0</v>
      </c>
    </row>
    <row r="6156" ht="22.5" s="109" customFormat="1">
      <c r="A6156" s="119">
        <f>MAX($A$19:A6155)+1</f>
        <v>6138</v>
      </c>
      <c r="B6156" s="155"/>
      <c r="C6156" s="144"/>
      <c r="D6156" s="144" t="s">
        <v>6391</v>
      </c>
      <c r="E6156" s="145">
        <v>45239</v>
      </c>
      <c r="F6156" s="146" t="s">
        <v>4004</v>
      </c>
      <c r="G6156" s="146"/>
      <c r="H6156" s="146" t="s">
        <v>4009</v>
      </c>
      <c r="I6156" s="151" t="s">
        <v>534</v>
      </c>
      <c r="J6156" s="147">
        <v>22600</v>
      </c>
      <c r="K6156" s="147">
        <v>18111.5</v>
      </c>
      <c r="L6156" s="148">
        <v>409319900</v>
      </c>
      <c r="M6156" s="155"/>
      <c r="N6156" s="149"/>
      <c r="O6156" s="169"/>
      <c r="P6156" s="153" t="s">
        <v>4117</v>
      </c>
      <c r="Q6156" s="156" t="s">
        <v>3797</v>
      </c>
      <c r="R6156" s="142">
        <f t="shared" si="95"/>
        <v>0</v>
      </c>
    </row>
    <row r="6157" ht="22.5" s="109" customFormat="1">
      <c r="A6157" s="119">
        <f>MAX($A$19:A6156)+1</f>
        <v>6139</v>
      </c>
      <c r="B6157" s="155">
        <v>1</v>
      </c>
      <c r="C6157" s="144"/>
      <c r="D6157" s="144" t="s">
        <v>6395</v>
      </c>
      <c r="E6157" s="145">
        <v>45198</v>
      </c>
      <c r="F6157" s="146" t="s">
        <v>4004</v>
      </c>
      <c r="G6157" s="146"/>
      <c r="H6157" s="146" t="s">
        <v>3909</v>
      </c>
      <c r="I6157" s="151" t="s">
        <v>534</v>
      </c>
      <c r="J6157" s="147">
        <v>6187</v>
      </c>
      <c r="K6157" s="147">
        <v>16643</v>
      </c>
      <c r="L6157" s="148">
        <v>102970241</v>
      </c>
      <c r="M6157" s="155"/>
      <c r="N6157" s="149"/>
      <c r="O6157" s="169"/>
      <c r="P6157" s="153" t="s">
        <v>4117</v>
      </c>
      <c r="Q6157" s="156" t="s">
        <v>3797</v>
      </c>
      <c r="R6157" s="142">
        <f t="shared" si="95"/>
        <v>0</v>
      </c>
    </row>
    <row r="6158" ht="22.5" s="109" customFormat="1">
      <c r="A6158" s="119">
        <f>MAX($A$19:A6157)+1</f>
        <v>6140</v>
      </c>
      <c r="B6158" s="155"/>
      <c r="C6158" s="144"/>
      <c r="D6158" s="144" t="s">
        <v>6395</v>
      </c>
      <c r="E6158" s="145">
        <v>45259</v>
      </c>
      <c r="F6158" s="146" t="s">
        <v>4004</v>
      </c>
      <c r="G6158" s="146"/>
      <c r="H6158" s="146" t="s">
        <v>6394</v>
      </c>
      <c r="I6158" s="151" t="s">
        <v>534</v>
      </c>
      <c r="J6158" s="147">
        <v>29710</v>
      </c>
      <c r="K6158" s="147">
        <v>18111.5</v>
      </c>
      <c r="L6158" s="148">
        <v>538092665</v>
      </c>
      <c r="M6158" s="155"/>
      <c r="N6158" s="149"/>
      <c r="O6158" s="169"/>
      <c r="P6158" s="153" t="s">
        <v>4117</v>
      </c>
      <c r="Q6158" s="156" t="s">
        <v>3797</v>
      </c>
      <c r="R6158" s="142">
        <f t="shared" si="95"/>
        <v>0</v>
      </c>
    </row>
    <row r="6159" ht="22.5" s="109" customFormat="1">
      <c r="A6159" s="119">
        <f>MAX($A$19:A6158)+1</f>
        <v>6141</v>
      </c>
      <c r="B6159" s="155"/>
      <c r="C6159" s="144"/>
      <c r="D6159" s="144" t="s">
        <v>6395</v>
      </c>
      <c r="E6159" s="145">
        <v>45198</v>
      </c>
      <c r="F6159" s="146" t="s">
        <v>4004</v>
      </c>
      <c r="G6159" s="146"/>
      <c r="H6159" s="146" t="s">
        <v>6396</v>
      </c>
      <c r="I6159" s="151" t="s">
        <v>534</v>
      </c>
      <c r="J6159" s="147">
        <v>20000</v>
      </c>
      <c r="K6159" s="147">
        <v>18111.5</v>
      </c>
      <c r="L6159" s="148">
        <v>362230000</v>
      </c>
      <c r="M6159" s="155"/>
      <c r="N6159" s="149"/>
      <c r="O6159" s="169"/>
      <c r="P6159" s="153" t="s">
        <v>4117</v>
      </c>
      <c r="Q6159" s="156" t="s">
        <v>3797</v>
      </c>
      <c r="R6159" s="142">
        <f t="shared" si="95"/>
        <v>0</v>
      </c>
    </row>
    <row r="6160" ht="22.5" s="109" customFormat="1">
      <c r="A6160" s="119">
        <f>MAX($A$19:A6159)+1</f>
        <v>6142</v>
      </c>
      <c r="B6160" s="155">
        <v>1</v>
      </c>
      <c r="C6160" s="144"/>
      <c r="D6160" s="144" t="s">
        <v>6395</v>
      </c>
      <c r="E6160" s="145">
        <v>45198</v>
      </c>
      <c r="F6160" s="146" t="s">
        <v>4004</v>
      </c>
      <c r="G6160" s="146"/>
      <c r="H6160" s="146" t="s">
        <v>6396</v>
      </c>
      <c r="I6160" s="151" t="s">
        <v>534</v>
      </c>
      <c r="J6160" s="147">
        <v>10210</v>
      </c>
      <c r="K6160" s="147">
        <v>18111.5</v>
      </c>
      <c r="L6160" s="148">
        <v>184918415</v>
      </c>
      <c r="M6160" s="155"/>
      <c r="N6160" s="149"/>
      <c r="O6160" s="169"/>
      <c r="P6160" s="153" t="s">
        <v>4117</v>
      </c>
      <c r="Q6160" s="156" t="s">
        <v>3797</v>
      </c>
      <c r="R6160" s="142">
        <f t="shared" si="95"/>
        <v>0</v>
      </c>
    </row>
    <row r="6161" ht="22.5" s="109" customFormat="1">
      <c r="A6161" s="119">
        <f>MAX($A$19:A6160)+1</f>
        <v>6143</v>
      </c>
      <c r="B6161" s="155"/>
      <c r="C6161" s="144"/>
      <c r="D6161" s="144" t="s">
        <v>6395</v>
      </c>
      <c r="E6161" s="145">
        <v>45198</v>
      </c>
      <c r="F6161" s="146" t="s">
        <v>4004</v>
      </c>
      <c r="G6161" s="146"/>
      <c r="H6161" s="146" t="s">
        <v>4005</v>
      </c>
      <c r="I6161" s="151" t="s">
        <v>534</v>
      </c>
      <c r="J6161" s="147">
        <v>1857</v>
      </c>
      <c r="K6161" s="147">
        <v>15419.25</v>
      </c>
      <c r="L6161" s="148">
        <v>28633547</v>
      </c>
      <c r="M6161" s="155"/>
      <c r="N6161" s="149"/>
      <c r="O6161" s="169"/>
      <c r="P6161" s="153" t="s">
        <v>4117</v>
      </c>
      <c r="Q6161" s="156" t="s">
        <v>3797</v>
      </c>
      <c r="R6161" s="142">
        <f t="shared" si="95"/>
        <v>0</v>
      </c>
    </row>
    <row r="6162" ht="22.5" s="109" customFormat="1">
      <c r="A6162" s="119">
        <f>MAX($A$19:A6161)+1</f>
        <v>6144</v>
      </c>
      <c r="B6162" s="155"/>
      <c r="C6162" s="144"/>
      <c r="D6162" s="144" t="s">
        <v>6395</v>
      </c>
      <c r="E6162" s="145">
        <v>45198</v>
      </c>
      <c r="F6162" s="146" t="s">
        <v>4004</v>
      </c>
      <c r="G6162" s="146"/>
      <c r="H6162" s="146" t="s">
        <v>4005</v>
      </c>
      <c r="I6162" s="151" t="s">
        <v>534</v>
      </c>
      <c r="J6162" s="147">
        <v>5125</v>
      </c>
      <c r="K6162" s="147">
        <v>15419.25</v>
      </c>
      <c r="L6162" s="148">
        <v>79023656</v>
      </c>
      <c r="M6162" s="155"/>
      <c r="N6162" s="149"/>
      <c r="O6162" s="169"/>
      <c r="P6162" s="153" t="s">
        <v>4117</v>
      </c>
      <c r="Q6162" s="156" t="s">
        <v>3797</v>
      </c>
      <c r="R6162" s="142">
        <f t="shared" si="95"/>
        <v>0</v>
      </c>
    </row>
    <row r="6163" ht="22.5" s="109" customFormat="1">
      <c r="A6163" s="119">
        <f>MAX($A$19:A6162)+1</f>
        <v>6145</v>
      </c>
      <c r="B6163" s="155"/>
      <c r="C6163" s="144"/>
      <c r="D6163" s="144" t="s">
        <v>6397</v>
      </c>
      <c r="E6163" s="145">
        <v>45218</v>
      </c>
      <c r="F6163" s="146" t="s">
        <v>4004</v>
      </c>
      <c r="G6163" s="146"/>
      <c r="H6163" s="146" t="s">
        <v>6396</v>
      </c>
      <c r="I6163" s="151" t="s">
        <v>534</v>
      </c>
      <c r="J6163" s="147">
        <v>10025</v>
      </c>
      <c r="K6163" s="147">
        <v>18111.5</v>
      </c>
      <c r="L6163" s="148">
        <v>181567788</v>
      </c>
      <c r="M6163" s="155"/>
      <c r="N6163" s="149"/>
      <c r="O6163" s="169"/>
      <c r="P6163" s="153" t="s">
        <v>4117</v>
      </c>
      <c r="Q6163" s="156" t="s">
        <v>3797</v>
      </c>
      <c r="R6163" s="142">
        <f t="shared" si="95"/>
        <v>0</v>
      </c>
    </row>
    <row r="6164" ht="22.5" s="109" customFormat="1">
      <c r="A6164" s="119">
        <f>MAX($A$19:A6163)+1</f>
        <v>6146</v>
      </c>
      <c r="B6164" s="155"/>
      <c r="C6164" s="144"/>
      <c r="D6164" s="144" t="s">
        <v>6398</v>
      </c>
      <c r="E6164" s="145">
        <v>45247</v>
      </c>
      <c r="F6164" s="146" t="s">
        <v>3906</v>
      </c>
      <c r="G6164" s="146"/>
      <c r="H6164" s="146" t="s">
        <v>3908</v>
      </c>
      <c r="I6164" s="151" t="s">
        <v>534</v>
      </c>
      <c r="J6164" s="147">
        <v>85335</v>
      </c>
      <c r="K6164" s="147">
        <v>18580.48</v>
      </c>
      <c r="L6164" s="148">
        <v>1585565261</v>
      </c>
      <c r="M6164" s="155"/>
      <c r="N6164" s="149"/>
      <c r="O6164" s="169"/>
      <c r="P6164" s="153" t="s">
        <v>4117</v>
      </c>
      <c r="Q6164" s="156" t="s">
        <v>3797</v>
      </c>
      <c r="R6164" s="142">
        <f t="shared" si="95"/>
        <v>0</v>
      </c>
    </row>
    <row r="6165" ht="22.5" s="109" customFormat="1">
      <c r="A6165" s="119">
        <f>MAX($A$19:A6164)+1</f>
        <v>6147</v>
      </c>
      <c r="B6165" s="155"/>
      <c r="C6165" s="144"/>
      <c r="D6165" s="144" t="s">
        <v>6398</v>
      </c>
      <c r="E6165" s="145">
        <v>45247</v>
      </c>
      <c r="F6165" s="146" t="s">
        <v>3906</v>
      </c>
      <c r="G6165" s="146"/>
      <c r="H6165" s="146" t="s">
        <v>3909</v>
      </c>
      <c r="I6165" s="151" t="s">
        <v>534</v>
      </c>
      <c r="J6165" s="147">
        <v>52977</v>
      </c>
      <c r="K6165" s="147">
        <v>16135.68</v>
      </c>
      <c r="L6165" s="148">
        <v>854819919</v>
      </c>
      <c r="M6165" s="155"/>
      <c r="N6165" s="149"/>
      <c r="O6165" s="169"/>
      <c r="P6165" s="153" t="s">
        <v>4117</v>
      </c>
      <c r="Q6165" s="156" t="s">
        <v>3797</v>
      </c>
      <c r="R6165" s="142">
        <f t="shared" si="95"/>
        <v>0</v>
      </c>
    </row>
    <row r="6166" ht="22.5" s="109" customFormat="1">
      <c r="A6166" s="119">
        <f>MAX($A$19:A6165)+1</f>
        <v>6148</v>
      </c>
      <c r="B6166" s="155">
        <v>1</v>
      </c>
      <c r="C6166" s="144"/>
      <c r="D6166" s="144" t="s">
        <v>6397</v>
      </c>
      <c r="E6166" s="145">
        <v>45218</v>
      </c>
      <c r="F6166" s="146" t="s">
        <v>4004</v>
      </c>
      <c r="G6166" s="146"/>
      <c r="H6166" s="146" t="s">
        <v>4026</v>
      </c>
      <c r="I6166" s="151" t="s">
        <v>534</v>
      </c>
      <c r="J6166" s="147">
        <v>13341</v>
      </c>
      <c r="K6166" s="147">
        <v>21538</v>
      </c>
      <c r="L6166" s="148">
        <v>287338458</v>
      </c>
      <c r="M6166" s="155"/>
      <c r="N6166" s="149"/>
      <c r="O6166" s="169"/>
      <c r="P6166" s="153" t="s">
        <v>4117</v>
      </c>
      <c r="Q6166" s="156" t="s">
        <v>3797</v>
      </c>
      <c r="R6166" s="142">
        <f t="shared" si="95"/>
        <v>0</v>
      </c>
    </row>
    <row r="6167" ht="22.5" s="109" customFormat="1">
      <c r="A6167" s="119">
        <f>MAX($A$19:A6166)+1</f>
        <v>6149</v>
      </c>
      <c r="B6167" s="155"/>
      <c r="C6167" s="144"/>
      <c r="D6167" s="144" t="s">
        <v>6397</v>
      </c>
      <c r="E6167" s="145">
        <v>45218</v>
      </c>
      <c r="F6167" s="146" t="s">
        <v>4004</v>
      </c>
      <c r="G6167" s="146"/>
      <c r="H6167" s="146" t="s">
        <v>3909</v>
      </c>
      <c r="I6167" s="151" t="s">
        <v>534</v>
      </c>
      <c r="J6167" s="147">
        <v>6959</v>
      </c>
      <c r="K6167" s="147">
        <v>16643</v>
      </c>
      <c r="L6167" s="148">
        <v>115818637</v>
      </c>
      <c r="M6167" s="155"/>
      <c r="N6167" s="149"/>
      <c r="O6167" s="169"/>
      <c r="P6167" s="153" t="s">
        <v>4117</v>
      </c>
      <c r="Q6167" s="156" t="s">
        <v>3797</v>
      </c>
      <c r="R6167" s="142">
        <f t="shared" si="95"/>
        <v>0</v>
      </c>
    </row>
    <row r="6168" ht="22.5" s="109" customFormat="1">
      <c r="A6168" s="119">
        <f>MAX($A$19:A6167)+1</f>
        <v>6150</v>
      </c>
      <c r="B6168" s="155"/>
      <c r="C6168" s="144"/>
      <c r="D6168" s="144" t="s">
        <v>6397</v>
      </c>
      <c r="E6168" s="145">
        <v>45218</v>
      </c>
      <c r="F6168" s="146" t="s">
        <v>4004</v>
      </c>
      <c r="G6168" s="146"/>
      <c r="H6168" s="146" t="s">
        <v>4005</v>
      </c>
      <c r="I6168" s="151" t="s">
        <v>534</v>
      </c>
      <c r="J6168" s="147">
        <v>6050</v>
      </c>
      <c r="K6168" s="147">
        <v>15419.25008</v>
      </c>
      <c r="L6168" s="148">
        <v>93286463</v>
      </c>
      <c r="M6168" s="155"/>
      <c r="N6168" s="149"/>
      <c r="O6168" s="169"/>
      <c r="P6168" s="153" t="s">
        <v>4117</v>
      </c>
      <c r="Q6168" s="156" t="s">
        <v>3797</v>
      </c>
      <c r="R6168" s="142">
        <f t="shared" si="95"/>
        <v>0</v>
      </c>
    </row>
    <row r="6169" ht="22.5" s="109" customFormat="1">
      <c r="A6169" s="119">
        <f>MAX($A$19:A6168)+1</f>
        <v>6151</v>
      </c>
      <c r="B6169" s="155"/>
      <c r="C6169" s="144"/>
      <c r="D6169" s="144" t="s">
        <v>6397</v>
      </c>
      <c r="E6169" s="145">
        <v>45218</v>
      </c>
      <c r="F6169" s="146" t="s">
        <v>4004</v>
      </c>
      <c r="G6169" s="146"/>
      <c r="H6169" s="146" t="s">
        <v>6399</v>
      </c>
      <c r="I6169" s="151" t="s">
        <v>534</v>
      </c>
      <c r="J6169" s="147">
        <v>37372</v>
      </c>
      <c r="K6169" s="147">
        <v>19580</v>
      </c>
      <c r="L6169" s="148">
        <v>731743760</v>
      </c>
      <c r="M6169" s="155"/>
      <c r="N6169" s="149"/>
      <c r="O6169" s="169"/>
      <c r="P6169" s="153" t="s">
        <v>4117</v>
      </c>
      <c r="Q6169" s="156" t="s">
        <v>3797</v>
      </c>
      <c r="R6169" s="142">
        <f t="shared" si="95"/>
        <v>0</v>
      </c>
    </row>
    <row r="6170" ht="22.5" s="109" customFormat="1">
      <c r="A6170" s="119">
        <f>MAX($A$19:A6169)+1</f>
        <v>6152</v>
      </c>
      <c r="B6170" s="155"/>
      <c r="C6170" s="144"/>
      <c r="D6170" s="144" t="s">
        <v>6397</v>
      </c>
      <c r="E6170" s="145">
        <v>45218</v>
      </c>
      <c r="F6170" s="146" t="s">
        <v>4004</v>
      </c>
      <c r="G6170" s="146"/>
      <c r="H6170" s="146" t="s">
        <v>6399</v>
      </c>
      <c r="I6170" s="151" t="s">
        <v>534</v>
      </c>
      <c r="J6170" s="147">
        <v>12426</v>
      </c>
      <c r="K6170" s="147">
        <v>22272.25004</v>
      </c>
      <c r="L6170" s="148">
        <v>276754979</v>
      </c>
      <c r="M6170" s="155"/>
      <c r="N6170" s="149"/>
      <c r="O6170" s="169"/>
      <c r="P6170" s="153" t="s">
        <v>4117</v>
      </c>
      <c r="Q6170" s="156" t="s">
        <v>3797</v>
      </c>
      <c r="R6170" s="142">
        <f t="shared" si="95"/>
        <v>0</v>
      </c>
    </row>
    <row r="6171" ht="22.5" s="109" customFormat="1">
      <c r="A6171" s="119">
        <f>MAX($A$19:A6170)+1</f>
        <v>6153</v>
      </c>
      <c r="B6171" s="155"/>
      <c r="C6171" s="144"/>
      <c r="D6171" s="144" t="s">
        <v>6400</v>
      </c>
      <c r="E6171" s="145">
        <v>45215</v>
      </c>
      <c r="F6171" s="146" t="s">
        <v>3808</v>
      </c>
      <c r="G6171" s="146"/>
      <c r="H6171" s="146" t="s">
        <v>3983</v>
      </c>
      <c r="I6171" s="151" t="s">
        <v>534</v>
      </c>
      <c r="J6171" s="147">
        <v>120</v>
      </c>
      <c r="K6171" s="147">
        <v>98036.48</v>
      </c>
      <c r="L6171" s="148">
        <v>11764378</v>
      </c>
      <c r="M6171" s="155"/>
      <c r="N6171" s="149"/>
      <c r="O6171" s="169"/>
      <c r="P6171" s="153" t="s">
        <v>4117</v>
      </c>
      <c r="Q6171" s="156" t="s">
        <v>3797</v>
      </c>
      <c r="R6171" s="142">
        <f t="shared" si="95"/>
        <v>0</v>
      </c>
    </row>
    <row r="6172" ht="22.5" s="109" customFormat="1">
      <c r="A6172" s="119">
        <f>MAX($A$19:A6171)+1</f>
        <v>6154</v>
      </c>
      <c r="B6172" s="155"/>
      <c r="C6172" s="144"/>
      <c r="D6172" s="144" t="s">
        <v>6400</v>
      </c>
      <c r="E6172" s="145">
        <v>45215</v>
      </c>
      <c r="F6172" s="146" t="s">
        <v>3808</v>
      </c>
      <c r="G6172" s="146"/>
      <c r="H6172" s="146" t="s">
        <v>3983</v>
      </c>
      <c r="I6172" s="151" t="s">
        <v>534</v>
      </c>
      <c r="J6172" s="147">
        <v>1586</v>
      </c>
      <c r="K6172" s="147">
        <v>98036.48</v>
      </c>
      <c r="L6172" s="148">
        <v>155485857</v>
      </c>
      <c r="M6172" s="155"/>
      <c r="N6172" s="149"/>
      <c r="O6172" s="169"/>
      <c r="P6172" s="153" t="s">
        <v>4117</v>
      </c>
      <c r="Q6172" s="156" t="s">
        <v>3797</v>
      </c>
      <c r="R6172" s="142">
        <f t="shared" si="95"/>
        <v>0</v>
      </c>
    </row>
    <row r="6173" ht="33.75" s="109" customFormat="1">
      <c r="A6173" s="119">
        <f>MAX($A$19:A6172)+1</f>
        <v>6155</v>
      </c>
      <c r="B6173" s="155">
        <v>1</v>
      </c>
      <c r="C6173" s="144"/>
      <c r="D6173" s="144" t="s">
        <v>6401</v>
      </c>
      <c r="E6173" s="145">
        <v>45209</v>
      </c>
      <c r="F6173" s="146" t="s">
        <v>3808</v>
      </c>
      <c r="G6173" s="146"/>
      <c r="H6173" s="146" t="s">
        <v>3827</v>
      </c>
      <c r="I6173" s="151" t="s">
        <v>534</v>
      </c>
      <c r="J6173" s="147">
        <v>4183</v>
      </c>
      <c r="K6173" s="147">
        <v>18845.75</v>
      </c>
      <c r="L6173" s="148">
        <v>78831772</v>
      </c>
      <c r="M6173" s="155"/>
      <c r="N6173" s="149"/>
      <c r="O6173" s="169"/>
      <c r="P6173" s="153" t="s">
        <v>4117</v>
      </c>
      <c r="Q6173" s="156" t="s">
        <v>3797</v>
      </c>
      <c r="R6173" s="142">
        <f t="shared" si="95"/>
        <v>0</v>
      </c>
    </row>
    <row r="6174" ht="33.75" s="109" customFormat="1">
      <c r="A6174" s="119">
        <f>MAX($A$19:A6173)+1</f>
        <v>6156</v>
      </c>
      <c r="B6174" s="155">
        <v>1</v>
      </c>
      <c r="C6174" s="144"/>
      <c r="D6174" s="144" t="s">
        <v>6401</v>
      </c>
      <c r="E6174" s="145">
        <v>45209</v>
      </c>
      <c r="F6174" s="146" t="s">
        <v>3808</v>
      </c>
      <c r="G6174" s="146"/>
      <c r="H6174" s="146" t="s">
        <v>3827</v>
      </c>
      <c r="I6174" s="151" t="s">
        <v>534</v>
      </c>
      <c r="J6174" s="147">
        <v>1754</v>
      </c>
      <c r="K6174" s="147">
        <v>18845.75</v>
      </c>
      <c r="L6174" s="148">
        <v>33055446</v>
      </c>
      <c r="M6174" s="155"/>
      <c r="N6174" s="149"/>
      <c r="O6174" s="169"/>
      <c r="P6174" s="153" t="s">
        <v>4117</v>
      </c>
      <c r="Q6174" s="156" t="s">
        <v>3797</v>
      </c>
      <c r="R6174" s="142">
        <f t="shared" si="95"/>
        <v>0</v>
      </c>
    </row>
    <row r="6175" ht="33.75" s="109" customFormat="1">
      <c r="A6175" s="119">
        <f>MAX($A$19:A6174)+1</f>
        <v>6157</v>
      </c>
      <c r="B6175" s="155">
        <v>1</v>
      </c>
      <c r="C6175" s="144"/>
      <c r="D6175" s="144" t="s">
        <v>6401</v>
      </c>
      <c r="E6175" s="145">
        <v>45209</v>
      </c>
      <c r="F6175" s="146" t="s">
        <v>3808</v>
      </c>
      <c r="G6175" s="146"/>
      <c r="H6175" s="146" t="s">
        <v>3827</v>
      </c>
      <c r="I6175" s="151" t="s">
        <v>534</v>
      </c>
      <c r="J6175" s="147">
        <v>1549</v>
      </c>
      <c r="K6175" s="147">
        <v>18845.75</v>
      </c>
      <c r="L6175" s="148">
        <v>29192067</v>
      </c>
      <c r="M6175" s="155"/>
      <c r="N6175" s="149"/>
      <c r="O6175" s="169"/>
      <c r="P6175" s="153" t="s">
        <v>4117</v>
      </c>
      <c r="Q6175" s="156" t="s">
        <v>3797</v>
      </c>
      <c r="R6175" s="142">
        <f t="shared" si="95"/>
        <v>0</v>
      </c>
    </row>
    <row r="6176" ht="22.5" s="109" customFormat="1">
      <c r="A6176" s="119">
        <f>MAX($A$19:A6175)+1</f>
        <v>6158</v>
      </c>
      <c r="B6176" s="155">
        <v>1</v>
      </c>
      <c r="C6176" s="144"/>
      <c r="D6176" s="144" t="s">
        <v>6402</v>
      </c>
      <c r="E6176" s="145">
        <v>45225</v>
      </c>
      <c r="F6176" s="146" t="s">
        <v>3808</v>
      </c>
      <c r="G6176" s="146"/>
      <c r="H6176" s="146" t="s">
        <v>3833</v>
      </c>
      <c r="I6176" s="151" t="s">
        <v>534</v>
      </c>
      <c r="J6176" s="147">
        <v>1284</v>
      </c>
      <c r="K6176" s="147">
        <v>48705.25</v>
      </c>
      <c r="L6176" s="148">
        <v>62537541</v>
      </c>
      <c r="M6176" s="155"/>
      <c r="N6176" s="149"/>
      <c r="O6176" s="169"/>
      <c r="P6176" s="153" t="s">
        <v>4117</v>
      </c>
      <c r="Q6176" s="156" t="s">
        <v>3797</v>
      </c>
      <c r="R6176" s="142">
        <f t="shared" si="95"/>
        <v>0</v>
      </c>
    </row>
    <row r="6177" s="109" customFormat="1">
      <c r="A6177" s="119">
        <f>MAX($A$19:A6176)+1</f>
        <v>6159</v>
      </c>
      <c r="B6177" s="155">
        <v>1</v>
      </c>
      <c r="C6177" s="144"/>
      <c r="D6177" s="144" t="s">
        <v>6402</v>
      </c>
      <c r="E6177" s="145">
        <v>45225</v>
      </c>
      <c r="F6177" s="146" t="s">
        <v>3808</v>
      </c>
      <c r="G6177" s="146"/>
      <c r="H6177" s="146" t="s">
        <v>6403</v>
      </c>
      <c r="I6177" s="151" t="s">
        <v>534</v>
      </c>
      <c r="J6177" s="147">
        <v>9107</v>
      </c>
      <c r="K6177" s="147">
        <v>27412</v>
      </c>
      <c r="L6177" s="148">
        <v>249641084</v>
      </c>
      <c r="M6177" s="155"/>
      <c r="N6177" s="149"/>
      <c r="O6177" s="169"/>
      <c r="P6177" s="153" t="s">
        <v>4117</v>
      </c>
      <c r="Q6177" s="156" t="s">
        <v>3797</v>
      </c>
      <c r="R6177" s="142">
        <f t="shared" si="95"/>
        <v>0</v>
      </c>
    </row>
    <row r="6178" ht="22.5" s="109" customFormat="1">
      <c r="A6178" s="119">
        <f>MAX($A$19:A6177)+1</f>
        <v>6160</v>
      </c>
      <c r="B6178" s="155"/>
      <c r="C6178" s="144"/>
      <c r="D6178" s="144" t="s">
        <v>6402</v>
      </c>
      <c r="E6178" s="145">
        <v>45225</v>
      </c>
      <c r="F6178" s="146" t="s">
        <v>3808</v>
      </c>
      <c r="G6178" s="146"/>
      <c r="H6178" s="146" t="s">
        <v>4001</v>
      </c>
      <c r="I6178" s="151" t="s">
        <v>534</v>
      </c>
      <c r="J6178" s="147">
        <v>10630</v>
      </c>
      <c r="K6178" s="147">
        <v>40383.75</v>
      </c>
      <c r="L6178" s="148">
        <v>429279262</v>
      </c>
      <c r="M6178" s="155"/>
      <c r="N6178" s="149"/>
      <c r="O6178" s="169"/>
      <c r="P6178" s="153" t="s">
        <v>4117</v>
      </c>
      <c r="Q6178" s="156" t="s">
        <v>3797</v>
      </c>
      <c r="R6178" s="142">
        <f t="shared" si="95"/>
        <v>0</v>
      </c>
    </row>
    <row r="6179" s="109" customFormat="1">
      <c r="A6179" s="119">
        <f>MAX($A$19:A6178)+1</f>
        <v>6161</v>
      </c>
      <c r="B6179" s="155"/>
      <c r="C6179" s="144"/>
      <c r="D6179" s="144" t="s">
        <v>6404</v>
      </c>
      <c r="E6179" s="145">
        <v>45219</v>
      </c>
      <c r="F6179" s="146" t="s">
        <v>3808</v>
      </c>
      <c r="G6179" s="146"/>
      <c r="H6179" s="146" t="s">
        <v>3835</v>
      </c>
      <c r="I6179" s="151" t="s">
        <v>534</v>
      </c>
      <c r="J6179" s="147">
        <v>25263</v>
      </c>
      <c r="K6179" s="147">
        <v>13461.25</v>
      </c>
      <c r="L6179" s="148">
        <v>340071559</v>
      </c>
      <c r="M6179" s="155"/>
      <c r="N6179" s="149"/>
      <c r="O6179" s="169"/>
      <c r="P6179" s="153" t="s">
        <v>4117</v>
      </c>
      <c r="Q6179" s="156" t="s">
        <v>3797</v>
      </c>
      <c r="R6179" s="142">
        <f t="shared" si="95"/>
        <v>0</v>
      </c>
    </row>
    <row r="6180" s="109" customFormat="1">
      <c r="A6180" s="119">
        <f>MAX($A$19:A6179)+1</f>
        <v>6162</v>
      </c>
      <c r="B6180" s="155"/>
      <c r="C6180" s="144"/>
      <c r="D6180" s="144" t="s">
        <v>6404</v>
      </c>
      <c r="E6180" s="145">
        <v>45219</v>
      </c>
      <c r="F6180" s="146" t="s">
        <v>3808</v>
      </c>
      <c r="G6180" s="146"/>
      <c r="H6180" s="146" t="s">
        <v>3834</v>
      </c>
      <c r="I6180" s="151" t="s">
        <v>534</v>
      </c>
      <c r="J6180" s="147">
        <v>11268</v>
      </c>
      <c r="K6180" s="147">
        <v>40139</v>
      </c>
      <c r="L6180" s="148">
        <v>452286252</v>
      </c>
      <c r="M6180" s="155"/>
      <c r="N6180" s="149"/>
      <c r="O6180" s="169"/>
      <c r="P6180" s="153" t="s">
        <v>4117</v>
      </c>
      <c r="Q6180" s="156" t="s">
        <v>3797</v>
      </c>
      <c r="R6180" s="142">
        <f t="shared" si="95"/>
        <v>0</v>
      </c>
    </row>
    <row r="6181" s="109" customFormat="1">
      <c r="A6181" s="119">
        <f>MAX($A$19:A6180)+1</f>
        <v>6163</v>
      </c>
      <c r="B6181" s="155"/>
      <c r="C6181" s="144"/>
      <c r="D6181" s="144" t="s">
        <v>6404</v>
      </c>
      <c r="E6181" s="145">
        <v>45219</v>
      </c>
      <c r="F6181" s="146" t="s">
        <v>3808</v>
      </c>
      <c r="G6181" s="146"/>
      <c r="H6181" s="146" t="s">
        <v>3835</v>
      </c>
      <c r="I6181" s="151" t="s">
        <v>534</v>
      </c>
      <c r="J6181" s="147">
        <v>19061</v>
      </c>
      <c r="K6181" s="147">
        <v>13461.25</v>
      </c>
      <c r="L6181" s="148">
        <v>256584886</v>
      </c>
      <c r="M6181" s="155"/>
      <c r="N6181" s="149"/>
      <c r="O6181" s="169"/>
      <c r="P6181" s="153" t="s">
        <v>4117</v>
      </c>
      <c r="Q6181" s="156" t="s">
        <v>3797</v>
      </c>
      <c r="R6181" s="142">
        <f t="shared" si="95"/>
        <v>0</v>
      </c>
    </row>
    <row r="6182" s="109" customFormat="1">
      <c r="A6182" s="119">
        <f>MAX($A$19:A6181)+1</f>
        <v>6164</v>
      </c>
      <c r="B6182" s="155"/>
      <c r="C6182" s="144"/>
      <c r="D6182" s="144" t="s">
        <v>6404</v>
      </c>
      <c r="E6182" s="145">
        <v>45219</v>
      </c>
      <c r="F6182" s="146" t="s">
        <v>3808</v>
      </c>
      <c r="G6182" s="146"/>
      <c r="H6182" s="146" t="s">
        <v>6405</v>
      </c>
      <c r="I6182" s="151" t="s">
        <v>534</v>
      </c>
      <c r="J6182" s="147">
        <v>1156</v>
      </c>
      <c r="K6182" s="147">
        <v>60698</v>
      </c>
      <c r="L6182" s="148">
        <v>70166888</v>
      </c>
      <c r="M6182" s="155"/>
      <c r="N6182" s="149"/>
      <c r="O6182" s="169"/>
      <c r="P6182" s="153" t="s">
        <v>4117</v>
      </c>
      <c r="Q6182" s="156" t="s">
        <v>3797</v>
      </c>
      <c r="R6182" s="142">
        <f ref="R6182:R6245" t="shared" si="96">N6182/L6182*100</f>
        <v>0</v>
      </c>
    </row>
    <row r="6183" ht="22.5" s="109" customFormat="1">
      <c r="A6183" s="119">
        <f>MAX($A$19:A6182)+1</f>
        <v>6165</v>
      </c>
      <c r="B6183" s="155"/>
      <c r="C6183" s="144"/>
      <c r="D6183" s="144" t="s">
        <v>6404</v>
      </c>
      <c r="E6183" s="145">
        <v>45219</v>
      </c>
      <c r="F6183" s="146" t="s">
        <v>3808</v>
      </c>
      <c r="G6183" s="146"/>
      <c r="H6183" s="146" t="s">
        <v>3814</v>
      </c>
      <c r="I6183" s="151" t="s">
        <v>534</v>
      </c>
      <c r="J6183" s="147">
        <v>8185</v>
      </c>
      <c r="K6183" s="147">
        <v>23985.5</v>
      </c>
      <c r="L6183" s="148">
        <v>196321318</v>
      </c>
      <c r="M6183" s="155"/>
      <c r="N6183" s="149"/>
      <c r="O6183" s="169"/>
      <c r="P6183" s="153" t="s">
        <v>4117</v>
      </c>
      <c r="Q6183" s="156" t="s">
        <v>3797</v>
      </c>
      <c r="R6183" s="142">
        <f t="shared" si="96"/>
        <v>0</v>
      </c>
    </row>
    <row r="6184" s="109" customFormat="1">
      <c r="A6184" s="119">
        <f>MAX($A$19:A6183)+1</f>
        <v>6166</v>
      </c>
      <c r="B6184" s="155"/>
      <c r="C6184" s="144"/>
      <c r="D6184" s="144" t="s">
        <v>6404</v>
      </c>
      <c r="E6184" s="145">
        <v>45219</v>
      </c>
      <c r="F6184" s="146" t="s">
        <v>3808</v>
      </c>
      <c r="G6184" s="146"/>
      <c r="H6184" s="146" t="s">
        <v>6403</v>
      </c>
      <c r="I6184" s="151" t="s">
        <v>534</v>
      </c>
      <c r="J6184" s="147">
        <v>1080</v>
      </c>
      <c r="K6184" s="147">
        <v>27412</v>
      </c>
      <c r="L6184" s="148">
        <v>29604960</v>
      </c>
      <c r="M6184" s="155"/>
      <c r="N6184" s="149"/>
      <c r="O6184" s="169"/>
      <c r="P6184" s="153" t="s">
        <v>4117</v>
      </c>
      <c r="Q6184" s="156" t="s">
        <v>3797</v>
      </c>
      <c r="R6184" s="142">
        <f t="shared" si="96"/>
        <v>0</v>
      </c>
    </row>
    <row r="6185" ht="22.5" s="109" customFormat="1">
      <c r="A6185" s="119">
        <f>MAX($A$19:A6184)+1</f>
        <v>6167</v>
      </c>
      <c r="B6185" s="155"/>
      <c r="C6185" s="144"/>
      <c r="D6185" s="144" t="s">
        <v>6404</v>
      </c>
      <c r="E6185" s="145">
        <v>45219</v>
      </c>
      <c r="F6185" s="146" t="s">
        <v>3808</v>
      </c>
      <c r="G6185" s="146"/>
      <c r="H6185" s="146" t="s">
        <v>3824</v>
      </c>
      <c r="I6185" s="151" t="s">
        <v>534</v>
      </c>
      <c r="J6185" s="147">
        <v>5813</v>
      </c>
      <c r="K6185" s="147">
        <v>22027.5</v>
      </c>
      <c r="L6185" s="148">
        <v>128045858</v>
      </c>
      <c r="M6185" s="155"/>
      <c r="N6185" s="149"/>
      <c r="O6185" s="169"/>
      <c r="P6185" s="153" t="s">
        <v>4117</v>
      </c>
      <c r="Q6185" s="156" t="s">
        <v>3797</v>
      </c>
      <c r="R6185" s="142">
        <f t="shared" si="96"/>
        <v>0</v>
      </c>
    </row>
    <row r="6186" ht="22.5" s="109" customFormat="1">
      <c r="A6186" s="119">
        <f>MAX($A$19:A6185)+1</f>
        <v>6168</v>
      </c>
      <c r="B6186" s="155"/>
      <c r="C6186" s="144"/>
      <c r="D6186" s="144" t="s">
        <v>6404</v>
      </c>
      <c r="E6186" s="145">
        <v>45219</v>
      </c>
      <c r="F6186" s="146" t="s">
        <v>3808</v>
      </c>
      <c r="G6186" s="146"/>
      <c r="H6186" s="146" t="s">
        <v>3833</v>
      </c>
      <c r="I6186" s="151" t="s">
        <v>534</v>
      </c>
      <c r="J6186" s="147">
        <v>434</v>
      </c>
      <c r="K6186" s="147">
        <v>48705.25</v>
      </c>
      <c r="L6186" s="148">
        <v>21138078</v>
      </c>
      <c r="M6186" s="155"/>
      <c r="N6186" s="149"/>
      <c r="O6186" s="169"/>
      <c r="P6186" s="153" t="s">
        <v>4117</v>
      </c>
      <c r="Q6186" s="156" t="s">
        <v>3797</v>
      </c>
      <c r="R6186" s="142">
        <f t="shared" si="96"/>
        <v>0</v>
      </c>
    </row>
    <row r="6187" s="109" customFormat="1">
      <c r="A6187" s="119">
        <f>MAX($A$19:A6186)+1</f>
        <v>6169</v>
      </c>
      <c r="B6187" s="155"/>
      <c r="C6187" s="144"/>
      <c r="D6187" s="144" t="s">
        <v>6404</v>
      </c>
      <c r="E6187" s="145">
        <v>45219</v>
      </c>
      <c r="F6187" s="146" t="s">
        <v>3808</v>
      </c>
      <c r="G6187" s="146"/>
      <c r="H6187" s="146" t="s">
        <v>6403</v>
      </c>
      <c r="I6187" s="151" t="s">
        <v>534</v>
      </c>
      <c r="J6187" s="147">
        <v>9712</v>
      </c>
      <c r="K6187" s="147">
        <v>27412</v>
      </c>
      <c r="L6187" s="148">
        <v>266225344</v>
      </c>
      <c r="M6187" s="155"/>
      <c r="N6187" s="149"/>
      <c r="O6187" s="169"/>
      <c r="P6187" s="153" t="s">
        <v>4117</v>
      </c>
      <c r="Q6187" s="156" t="s">
        <v>3797</v>
      </c>
      <c r="R6187" s="142">
        <f t="shared" si="96"/>
        <v>0</v>
      </c>
    </row>
    <row r="6188" ht="22.5" s="109" customFormat="1">
      <c r="A6188" s="119">
        <f>MAX($A$19:A6187)+1</f>
        <v>6170</v>
      </c>
      <c r="B6188" s="155"/>
      <c r="C6188" s="144"/>
      <c r="D6188" s="144" t="s">
        <v>6404</v>
      </c>
      <c r="E6188" s="145">
        <v>45219</v>
      </c>
      <c r="F6188" s="146" t="s">
        <v>3808</v>
      </c>
      <c r="G6188" s="146"/>
      <c r="H6188" s="146" t="s">
        <v>4112</v>
      </c>
      <c r="I6188" s="151" t="s">
        <v>534</v>
      </c>
      <c r="J6188" s="147">
        <v>8542</v>
      </c>
      <c r="K6188" s="147">
        <v>40383.75</v>
      </c>
      <c r="L6188" s="148">
        <v>344957992</v>
      </c>
      <c r="M6188" s="155"/>
      <c r="N6188" s="149"/>
      <c r="O6188" s="169"/>
      <c r="P6188" s="153" t="s">
        <v>4117</v>
      </c>
      <c r="Q6188" s="156" t="s">
        <v>3797</v>
      </c>
      <c r="R6188" s="142">
        <f t="shared" si="96"/>
        <v>0</v>
      </c>
    </row>
    <row r="6189" ht="22.5" s="109" customFormat="1">
      <c r="A6189" s="119">
        <f>MAX($A$19:A6188)+1</f>
        <v>6171</v>
      </c>
      <c r="B6189" s="155">
        <v>1</v>
      </c>
      <c r="C6189" s="144"/>
      <c r="D6189" s="144" t="s">
        <v>6404</v>
      </c>
      <c r="E6189" s="145">
        <v>45219</v>
      </c>
      <c r="F6189" s="146" t="s">
        <v>3808</v>
      </c>
      <c r="G6189" s="146"/>
      <c r="H6189" s="146" t="s">
        <v>3818</v>
      </c>
      <c r="I6189" s="151" t="s">
        <v>534</v>
      </c>
      <c r="J6189" s="147">
        <v>2735</v>
      </c>
      <c r="K6189" s="147">
        <v>40139</v>
      </c>
      <c r="L6189" s="148">
        <v>109780165</v>
      </c>
      <c r="M6189" s="155"/>
      <c r="N6189" s="149"/>
      <c r="O6189" s="169"/>
      <c r="P6189" s="153" t="s">
        <v>4117</v>
      </c>
      <c r="Q6189" s="156" t="s">
        <v>3797</v>
      </c>
      <c r="R6189" s="142">
        <f t="shared" si="96"/>
        <v>0</v>
      </c>
    </row>
    <row r="6190" ht="22.5" s="109" customFormat="1">
      <c r="A6190" s="119">
        <f>MAX($A$19:A6189)+1</f>
        <v>6172</v>
      </c>
      <c r="B6190" s="155">
        <v>1</v>
      </c>
      <c r="C6190" s="144"/>
      <c r="D6190" s="144" t="s">
        <v>6404</v>
      </c>
      <c r="E6190" s="145">
        <v>45219</v>
      </c>
      <c r="F6190" s="146" t="s">
        <v>3808</v>
      </c>
      <c r="G6190" s="146"/>
      <c r="H6190" s="146" t="s">
        <v>4112</v>
      </c>
      <c r="I6190" s="151" t="s">
        <v>534</v>
      </c>
      <c r="J6190" s="147">
        <v>476</v>
      </c>
      <c r="K6190" s="147">
        <v>40383.75</v>
      </c>
      <c r="L6190" s="148">
        <v>19222665</v>
      </c>
      <c r="M6190" s="155"/>
      <c r="N6190" s="149"/>
      <c r="O6190" s="169"/>
      <c r="P6190" s="153" t="s">
        <v>4117</v>
      </c>
      <c r="Q6190" s="156" t="s">
        <v>3797</v>
      </c>
      <c r="R6190" s="142">
        <f t="shared" si="96"/>
        <v>0</v>
      </c>
    </row>
    <row r="6191" ht="22.5" s="109" customFormat="1">
      <c r="A6191" s="119">
        <f>MAX($A$19:A6190)+1</f>
        <v>6173</v>
      </c>
      <c r="B6191" s="155">
        <v>1</v>
      </c>
      <c r="C6191" s="144"/>
      <c r="D6191" s="144" t="s">
        <v>6404</v>
      </c>
      <c r="E6191" s="145">
        <v>45219</v>
      </c>
      <c r="F6191" s="146" t="s">
        <v>3808</v>
      </c>
      <c r="G6191" s="146"/>
      <c r="H6191" s="146" t="s">
        <v>3818</v>
      </c>
      <c r="I6191" s="151" t="s">
        <v>534</v>
      </c>
      <c r="J6191" s="147">
        <v>103</v>
      </c>
      <c r="K6191" s="147">
        <v>40139</v>
      </c>
      <c r="L6191" s="148">
        <v>4134317</v>
      </c>
      <c r="M6191" s="155"/>
      <c r="N6191" s="149"/>
      <c r="O6191" s="169"/>
      <c r="P6191" s="153" t="s">
        <v>4117</v>
      </c>
      <c r="Q6191" s="156" t="s">
        <v>3797</v>
      </c>
      <c r="R6191" s="142">
        <f t="shared" si="96"/>
        <v>0</v>
      </c>
    </row>
    <row r="6192" ht="22.5" s="109" customFormat="1">
      <c r="A6192" s="119">
        <f>MAX($A$19:A6191)+1</f>
        <v>6174</v>
      </c>
      <c r="B6192" s="155"/>
      <c r="C6192" s="144"/>
      <c r="D6192" s="144" t="s">
        <v>6404</v>
      </c>
      <c r="E6192" s="145">
        <v>45219</v>
      </c>
      <c r="F6192" s="146" t="s">
        <v>3808</v>
      </c>
      <c r="G6192" s="146"/>
      <c r="H6192" s="146" t="s">
        <v>3817</v>
      </c>
      <c r="I6192" s="151" t="s">
        <v>534</v>
      </c>
      <c r="J6192" s="147">
        <v>2913</v>
      </c>
      <c r="K6192" s="147">
        <v>46992</v>
      </c>
      <c r="L6192" s="148">
        <v>136887696</v>
      </c>
      <c r="M6192" s="155"/>
      <c r="N6192" s="149"/>
      <c r="O6192" s="169"/>
      <c r="P6192" s="153" t="s">
        <v>4117</v>
      </c>
      <c r="Q6192" s="156" t="s">
        <v>3797</v>
      </c>
      <c r="R6192" s="142">
        <f t="shared" si="96"/>
        <v>0</v>
      </c>
    </row>
    <row r="6193" ht="22.5" s="109" customFormat="1">
      <c r="A6193" s="119">
        <f>MAX($A$19:A6192)+1</f>
        <v>6175</v>
      </c>
      <c r="B6193" s="155"/>
      <c r="C6193" s="144"/>
      <c r="D6193" s="144" t="s">
        <v>6404</v>
      </c>
      <c r="E6193" s="145">
        <v>45219</v>
      </c>
      <c r="F6193" s="146" t="s">
        <v>3808</v>
      </c>
      <c r="G6193" s="146"/>
      <c r="H6193" s="146" t="s">
        <v>4094</v>
      </c>
      <c r="I6193" s="151" t="s">
        <v>534</v>
      </c>
      <c r="J6193" s="147">
        <v>1461</v>
      </c>
      <c r="K6193" s="147">
        <v>141465.5</v>
      </c>
      <c r="L6193" s="148">
        <v>206681096</v>
      </c>
      <c r="M6193" s="155"/>
      <c r="N6193" s="149"/>
      <c r="O6193" s="169"/>
      <c r="P6193" s="153" t="s">
        <v>4117</v>
      </c>
      <c r="Q6193" s="156" t="s">
        <v>3797</v>
      </c>
      <c r="R6193" s="142">
        <f t="shared" si="96"/>
        <v>0</v>
      </c>
    </row>
    <row r="6194" s="109" customFormat="1">
      <c r="A6194" s="119">
        <f>MAX($A$19:A6193)+1</f>
        <v>6176</v>
      </c>
      <c r="B6194" s="155"/>
      <c r="C6194" s="144"/>
      <c r="D6194" s="144" t="s">
        <v>6406</v>
      </c>
      <c r="E6194" s="145">
        <v>45219</v>
      </c>
      <c r="F6194" s="146" t="s">
        <v>3808</v>
      </c>
      <c r="G6194" s="146"/>
      <c r="H6194" s="146" t="s">
        <v>3835</v>
      </c>
      <c r="I6194" s="151" t="s">
        <v>534</v>
      </c>
      <c r="J6194" s="147">
        <v>396</v>
      </c>
      <c r="K6194" s="147">
        <v>13446.4</v>
      </c>
      <c r="L6194" s="148">
        <v>5324774</v>
      </c>
      <c r="M6194" s="155"/>
      <c r="N6194" s="149"/>
      <c r="O6194" s="169"/>
      <c r="P6194" s="153" t="s">
        <v>4117</v>
      </c>
      <c r="Q6194" s="156" t="s">
        <v>3797</v>
      </c>
      <c r="R6194" s="142">
        <f t="shared" si="96"/>
        <v>0</v>
      </c>
    </row>
    <row r="6195" s="109" customFormat="1">
      <c r="A6195" s="119">
        <f>MAX($A$19:A6194)+1</f>
        <v>6177</v>
      </c>
      <c r="B6195" s="155">
        <v>1</v>
      </c>
      <c r="C6195" s="144"/>
      <c r="D6195" s="144" t="s">
        <v>6406</v>
      </c>
      <c r="E6195" s="145">
        <v>45219</v>
      </c>
      <c r="F6195" s="146" t="s">
        <v>3808</v>
      </c>
      <c r="G6195" s="146"/>
      <c r="H6195" s="146" t="s">
        <v>3834</v>
      </c>
      <c r="I6195" s="151" t="s">
        <v>534</v>
      </c>
      <c r="J6195" s="147">
        <v>2094</v>
      </c>
      <c r="K6195" s="147">
        <v>40094.72</v>
      </c>
      <c r="L6195" s="148">
        <v>83958344</v>
      </c>
      <c r="M6195" s="155"/>
      <c r="N6195" s="149"/>
      <c r="O6195" s="169"/>
      <c r="P6195" s="153" t="s">
        <v>4117</v>
      </c>
      <c r="Q6195" s="156" t="s">
        <v>3797</v>
      </c>
      <c r="R6195" s="142">
        <f t="shared" si="96"/>
        <v>0</v>
      </c>
    </row>
    <row r="6196" s="109" customFormat="1">
      <c r="A6196" s="119">
        <f>MAX($A$19:A6195)+1</f>
        <v>6178</v>
      </c>
      <c r="B6196" s="155">
        <v>1</v>
      </c>
      <c r="C6196" s="144"/>
      <c r="D6196" s="144" t="s">
        <v>6406</v>
      </c>
      <c r="E6196" s="145">
        <v>45219</v>
      </c>
      <c r="F6196" s="146" t="s">
        <v>3808</v>
      </c>
      <c r="G6196" s="146"/>
      <c r="H6196" s="146" t="s">
        <v>3835</v>
      </c>
      <c r="I6196" s="151" t="s">
        <v>534</v>
      </c>
      <c r="J6196" s="147">
        <v>2643</v>
      </c>
      <c r="K6196" s="147">
        <v>13446.4</v>
      </c>
      <c r="L6196" s="148">
        <v>35538835</v>
      </c>
      <c r="M6196" s="155"/>
      <c r="N6196" s="149"/>
      <c r="O6196" s="169"/>
      <c r="P6196" s="153" t="s">
        <v>4117</v>
      </c>
      <c r="Q6196" s="156" t="s">
        <v>3797</v>
      </c>
      <c r="R6196" s="142">
        <f t="shared" si="96"/>
        <v>0</v>
      </c>
    </row>
    <row r="6197" ht="22.5" s="109" customFormat="1">
      <c r="A6197" s="119">
        <f>MAX($A$19:A6196)+1</f>
        <v>6179</v>
      </c>
      <c r="B6197" s="155">
        <v>1</v>
      </c>
      <c r="C6197" s="144"/>
      <c r="D6197" s="144" t="s">
        <v>6406</v>
      </c>
      <c r="E6197" s="145">
        <v>45219</v>
      </c>
      <c r="F6197" s="146" t="s">
        <v>3808</v>
      </c>
      <c r="G6197" s="146"/>
      <c r="H6197" s="146" t="s">
        <v>6407</v>
      </c>
      <c r="I6197" s="151" t="s">
        <v>534</v>
      </c>
      <c r="J6197" s="147">
        <v>3425</v>
      </c>
      <c r="K6197" s="147">
        <v>146932.48</v>
      </c>
      <c r="L6197" s="148">
        <v>503243744</v>
      </c>
      <c r="M6197" s="155"/>
      <c r="N6197" s="149"/>
      <c r="O6197" s="169"/>
      <c r="P6197" s="153" t="s">
        <v>4117</v>
      </c>
      <c r="Q6197" s="156" t="s">
        <v>3797</v>
      </c>
      <c r="R6197" s="142">
        <f t="shared" si="96"/>
        <v>0</v>
      </c>
    </row>
    <row r="6198" ht="22.5" s="109" customFormat="1">
      <c r="A6198" s="119">
        <f>MAX($A$19:A6197)+1</f>
        <v>6180</v>
      </c>
      <c r="B6198" s="155">
        <v>1</v>
      </c>
      <c r="C6198" s="144"/>
      <c r="D6198" s="144" t="s">
        <v>6406</v>
      </c>
      <c r="E6198" s="145">
        <v>45219</v>
      </c>
      <c r="F6198" s="146" t="s">
        <v>3808</v>
      </c>
      <c r="G6198" s="146"/>
      <c r="H6198" s="146" t="s">
        <v>6407</v>
      </c>
      <c r="I6198" s="151" t="s">
        <v>534</v>
      </c>
      <c r="J6198" s="147">
        <v>1598</v>
      </c>
      <c r="K6198" s="147">
        <v>146932.48</v>
      </c>
      <c r="L6198" s="148">
        <v>234798103</v>
      </c>
      <c r="M6198" s="155"/>
      <c r="N6198" s="149"/>
      <c r="O6198" s="169"/>
      <c r="P6198" s="153" t="s">
        <v>4117</v>
      </c>
      <c r="Q6198" s="156" t="s">
        <v>3797</v>
      </c>
      <c r="R6198" s="142">
        <f t="shared" si="96"/>
        <v>0</v>
      </c>
    </row>
    <row r="6199" ht="22.5" s="109" customFormat="1">
      <c r="A6199" s="119">
        <f>MAX($A$19:A6198)+1</f>
        <v>6181</v>
      </c>
      <c r="B6199" s="155">
        <v>1</v>
      </c>
      <c r="C6199" s="144"/>
      <c r="D6199" s="144" t="s">
        <v>6406</v>
      </c>
      <c r="E6199" s="145">
        <v>45219</v>
      </c>
      <c r="F6199" s="146" t="s">
        <v>3808</v>
      </c>
      <c r="G6199" s="146"/>
      <c r="H6199" s="146" t="s">
        <v>3833</v>
      </c>
      <c r="I6199" s="151" t="s">
        <v>534</v>
      </c>
      <c r="J6199" s="147">
        <v>650</v>
      </c>
      <c r="K6199" s="147">
        <v>48651.52</v>
      </c>
      <c r="L6199" s="148">
        <v>31623488</v>
      </c>
      <c r="M6199" s="155"/>
      <c r="N6199" s="149"/>
      <c r="O6199" s="169"/>
      <c r="P6199" s="153" t="s">
        <v>4117</v>
      </c>
      <c r="Q6199" s="156" t="s">
        <v>3797</v>
      </c>
      <c r="R6199" s="142">
        <f t="shared" si="96"/>
        <v>0</v>
      </c>
    </row>
    <row r="6200" ht="22.5" s="109" customFormat="1">
      <c r="A6200" s="119">
        <f>MAX($A$19:A6199)+1</f>
        <v>6182</v>
      </c>
      <c r="B6200" s="155">
        <v>1</v>
      </c>
      <c r="C6200" s="144"/>
      <c r="D6200" s="144" t="s">
        <v>6406</v>
      </c>
      <c r="E6200" s="145">
        <v>45219</v>
      </c>
      <c r="F6200" s="146" t="s">
        <v>3808</v>
      </c>
      <c r="G6200" s="146"/>
      <c r="H6200" s="146" t="s">
        <v>3817</v>
      </c>
      <c r="I6200" s="151" t="s">
        <v>534</v>
      </c>
      <c r="J6200" s="147">
        <v>2662</v>
      </c>
      <c r="K6200" s="147">
        <v>46940.16</v>
      </c>
      <c r="L6200" s="148">
        <v>124954706</v>
      </c>
      <c r="M6200" s="155"/>
      <c r="N6200" s="149"/>
      <c r="O6200" s="169"/>
      <c r="P6200" s="153" t="s">
        <v>4117</v>
      </c>
      <c r="Q6200" s="156" t="s">
        <v>3797</v>
      </c>
      <c r="R6200" s="142">
        <f t="shared" si="96"/>
        <v>0</v>
      </c>
    </row>
    <row r="6201" ht="22.5" s="109" customFormat="1">
      <c r="A6201" s="119">
        <f>MAX($A$19:A6200)+1</f>
        <v>6183</v>
      </c>
      <c r="B6201" s="155">
        <v>1</v>
      </c>
      <c r="C6201" s="144"/>
      <c r="D6201" s="144" t="s">
        <v>6406</v>
      </c>
      <c r="E6201" s="145">
        <v>45219</v>
      </c>
      <c r="F6201" s="146" t="s">
        <v>3808</v>
      </c>
      <c r="G6201" s="146"/>
      <c r="H6201" s="146" t="s">
        <v>4094</v>
      </c>
      <c r="I6201" s="151" t="s">
        <v>534</v>
      </c>
      <c r="J6201" s="147">
        <v>139</v>
      </c>
      <c r="K6201" s="147">
        <v>141309.44</v>
      </c>
      <c r="L6201" s="148">
        <v>19642012</v>
      </c>
      <c r="M6201" s="155"/>
      <c r="N6201" s="149"/>
      <c r="O6201" s="169"/>
      <c r="P6201" s="153" t="s">
        <v>4117</v>
      </c>
      <c r="Q6201" s="156" t="s">
        <v>3797</v>
      </c>
      <c r="R6201" s="142">
        <f t="shared" si="96"/>
        <v>0</v>
      </c>
    </row>
    <row r="6202" ht="22.5" s="109" customFormat="1">
      <c r="A6202" s="119">
        <f>MAX($A$19:A6201)+1</f>
        <v>6184</v>
      </c>
      <c r="B6202" s="155">
        <v>1</v>
      </c>
      <c r="C6202" s="144"/>
      <c r="D6202" s="144" t="s">
        <v>6406</v>
      </c>
      <c r="E6202" s="145">
        <v>45219</v>
      </c>
      <c r="F6202" s="146" t="s">
        <v>3808</v>
      </c>
      <c r="G6202" s="146"/>
      <c r="H6202" s="146" t="s">
        <v>3977</v>
      </c>
      <c r="I6202" s="151" t="s">
        <v>534</v>
      </c>
      <c r="J6202" s="147">
        <v>1420</v>
      </c>
      <c r="K6202" s="147">
        <v>47184.64</v>
      </c>
      <c r="L6202" s="148">
        <v>67002189</v>
      </c>
      <c r="M6202" s="155"/>
      <c r="N6202" s="149"/>
      <c r="O6202" s="169"/>
      <c r="P6202" s="153" t="s">
        <v>4117</v>
      </c>
      <c r="Q6202" s="156" t="s">
        <v>3797</v>
      </c>
      <c r="R6202" s="142">
        <f t="shared" si="96"/>
        <v>0</v>
      </c>
    </row>
    <row r="6203" ht="22.5" s="109" customFormat="1">
      <c r="A6203" s="119">
        <f>MAX($A$19:A6202)+1</f>
        <v>6185</v>
      </c>
      <c r="B6203" s="155">
        <v>1</v>
      </c>
      <c r="C6203" s="144"/>
      <c r="D6203" s="144" t="s">
        <v>6406</v>
      </c>
      <c r="E6203" s="145">
        <v>45219</v>
      </c>
      <c r="F6203" s="146" t="s">
        <v>3808</v>
      </c>
      <c r="G6203" s="146"/>
      <c r="H6203" s="146" t="s">
        <v>3975</v>
      </c>
      <c r="I6203" s="151" t="s">
        <v>534</v>
      </c>
      <c r="J6203" s="147">
        <v>28490</v>
      </c>
      <c r="K6203" s="147">
        <v>26403.84</v>
      </c>
      <c r="L6203" s="148">
        <v>752245402</v>
      </c>
      <c r="M6203" s="155"/>
      <c r="N6203" s="149"/>
      <c r="O6203" s="169"/>
      <c r="P6203" s="153" t="s">
        <v>4117</v>
      </c>
      <c r="Q6203" s="156" t="s">
        <v>3797</v>
      </c>
      <c r="R6203" s="142">
        <f t="shared" si="96"/>
        <v>0</v>
      </c>
    </row>
    <row r="6204" s="109" customFormat="1">
      <c r="A6204" s="119">
        <f>MAX($A$19:A6203)+1</f>
        <v>6186</v>
      </c>
      <c r="B6204" s="155">
        <v>1</v>
      </c>
      <c r="C6204" s="144"/>
      <c r="D6204" s="144" t="s">
        <v>6406</v>
      </c>
      <c r="E6204" s="145">
        <v>45219</v>
      </c>
      <c r="F6204" s="146" t="s">
        <v>3808</v>
      </c>
      <c r="G6204" s="146"/>
      <c r="H6204" s="146" t="s">
        <v>3976</v>
      </c>
      <c r="I6204" s="151" t="s">
        <v>534</v>
      </c>
      <c r="J6204" s="147">
        <v>2623</v>
      </c>
      <c r="K6204" s="147">
        <v>19558.4</v>
      </c>
      <c r="L6204" s="148">
        <v>51301683</v>
      </c>
      <c r="M6204" s="155"/>
      <c r="N6204" s="149"/>
      <c r="O6204" s="169"/>
      <c r="P6204" s="153" t="s">
        <v>4117</v>
      </c>
      <c r="Q6204" s="156" t="s">
        <v>3797</v>
      </c>
      <c r="R6204" s="142">
        <f t="shared" si="96"/>
        <v>0</v>
      </c>
    </row>
    <row r="6205" ht="22.5" s="109" customFormat="1">
      <c r="A6205" s="119">
        <f>MAX($A$19:A6204)+1</f>
        <v>6187</v>
      </c>
      <c r="B6205" s="155">
        <v>1</v>
      </c>
      <c r="C6205" s="144"/>
      <c r="D6205" s="144" t="s">
        <v>6406</v>
      </c>
      <c r="E6205" s="145">
        <v>45219</v>
      </c>
      <c r="F6205" s="146" t="s">
        <v>3808</v>
      </c>
      <c r="G6205" s="146"/>
      <c r="H6205" s="146" t="s">
        <v>6408</v>
      </c>
      <c r="I6205" s="151" t="s">
        <v>534</v>
      </c>
      <c r="J6205" s="147">
        <v>431</v>
      </c>
      <c r="K6205" s="147">
        <v>23714.56</v>
      </c>
      <c r="L6205" s="148">
        <v>10220975</v>
      </c>
      <c r="M6205" s="155"/>
      <c r="N6205" s="149"/>
      <c r="O6205" s="169"/>
      <c r="P6205" s="153" t="s">
        <v>4117</v>
      </c>
      <c r="Q6205" s="156" t="s">
        <v>3797</v>
      </c>
      <c r="R6205" s="142">
        <f t="shared" si="96"/>
        <v>0</v>
      </c>
    </row>
    <row r="6206" ht="22.5" s="109" customFormat="1">
      <c r="A6206" s="119">
        <f>MAX($A$19:A6205)+1</f>
        <v>6188</v>
      </c>
      <c r="B6206" s="155">
        <v>1</v>
      </c>
      <c r="C6206" s="144"/>
      <c r="D6206" s="144" t="s">
        <v>6406</v>
      </c>
      <c r="E6206" s="145">
        <v>45219</v>
      </c>
      <c r="F6206" s="146" t="s">
        <v>3808</v>
      </c>
      <c r="G6206" s="146"/>
      <c r="H6206" s="146" t="s">
        <v>3829</v>
      </c>
      <c r="I6206" s="151" t="s">
        <v>534</v>
      </c>
      <c r="J6206" s="147">
        <v>3442</v>
      </c>
      <c r="K6206" s="147">
        <v>24692.48</v>
      </c>
      <c r="L6206" s="148">
        <v>84991516</v>
      </c>
      <c r="M6206" s="155"/>
      <c r="N6206" s="149"/>
      <c r="O6206" s="169"/>
      <c r="P6206" s="153" t="s">
        <v>4117</v>
      </c>
      <c r="Q6206" s="156" t="s">
        <v>3797</v>
      </c>
      <c r="R6206" s="142">
        <f t="shared" si="96"/>
        <v>0</v>
      </c>
    </row>
    <row r="6207" ht="22.5" s="109" customFormat="1">
      <c r="A6207" s="119">
        <f>MAX($A$19:A6206)+1</f>
        <v>6189</v>
      </c>
      <c r="B6207" s="155">
        <v>1</v>
      </c>
      <c r="C6207" s="144"/>
      <c r="D6207" s="144" t="s">
        <v>6406</v>
      </c>
      <c r="E6207" s="145">
        <v>45219</v>
      </c>
      <c r="F6207" s="146" t="s">
        <v>3808</v>
      </c>
      <c r="G6207" s="146"/>
      <c r="H6207" s="146" t="s">
        <v>4112</v>
      </c>
      <c r="I6207" s="151" t="s">
        <v>534</v>
      </c>
      <c r="J6207" s="147">
        <v>8700</v>
      </c>
      <c r="K6207" s="147">
        <v>40339.2</v>
      </c>
      <c r="L6207" s="148">
        <v>350951040</v>
      </c>
      <c r="M6207" s="155"/>
      <c r="N6207" s="149"/>
      <c r="O6207" s="169"/>
      <c r="P6207" s="153" t="s">
        <v>4117</v>
      </c>
      <c r="Q6207" s="156" t="s">
        <v>3797</v>
      </c>
      <c r="R6207" s="142">
        <f t="shared" si="96"/>
        <v>0</v>
      </c>
    </row>
    <row r="6208" ht="22.5" s="109" customFormat="1">
      <c r="A6208" s="119">
        <f>MAX($A$19:A6207)+1</f>
        <v>6190</v>
      </c>
      <c r="B6208" s="155">
        <v>1</v>
      </c>
      <c r="C6208" s="144"/>
      <c r="D6208" s="144" t="s">
        <v>6409</v>
      </c>
      <c r="E6208" s="145">
        <v>45218</v>
      </c>
      <c r="F6208" s="146" t="s">
        <v>3808</v>
      </c>
      <c r="G6208" s="146"/>
      <c r="H6208" s="146" t="s">
        <v>3823</v>
      </c>
      <c r="I6208" s="151" t="s">
        <v>534</v>
      </c>
      <c r="J6208" s="147">
        <v>1769</v>
      </c>
      <c r="K6208" s="147">
        <v>19802.88</v>
      </c>
      <c r="L6208" s="148">
        <v>35031295</v>
      </c>
      <c r="M6208" s="155"/>
      <c r="N6208" s="149"/>
      <c r="O6208" s="169"/>
      <c r="P6208" s="153" t="s">
        <v>4117</v>
      </c>
      <c r="Q6208" s="156" t="s">
        <v>3797</v>
      </c>
      <c r="R6208" s="142">
        <f t="shared" si="96"/>
        <v>0</v>
      </c>
    </row>
    <row r="6209" ht="22.5" s="109" customFormat="1">
      <c r="A6209" s="119">
        <f>MAX($A$19:A6208)+1</f>
        <v>6191</v>
      </c>
      <c r="B6209" s="155">
        <v>1</v>
      </c>
      <c r="C6209" s="144"/>
      <c r="D6209" s="144" t="s">
        <v>6409</v>
      </c>
      <c r="E6209" s="145">
        <v>45218</v>
      </c>
      <c r="F6209" s="146" t="s">
        <v>3808</v>
      </c>
      <c r="G6209" s="146"/>
      <c r="H6209" s="146" t="s">
        <v>3846</v>
      </c>
      <c r="I6209" s="151" t="s">
        <v>534</v>
      </c>
      <c r="J6209" s="147">
        <v>54984</v>
      </c>
      <c r="K6209" s="147">
        <v>21269.76</v>
      </c>
      <c r="L6209" s="148">
        <v>1169496484</v>
      </c>
      <c r="M6209" s="155"/>
      <c r="N6209" s="149"/>
      <c r="O6209" s="169"/>
      <c r="P6209" s="153" t="s">
        <v>4117</v>
      </c>
      <c r="Q6209" s="156" t="s">
        <v>3797</v>
      </c>
      <c r="R6209" s="142">
        <f t="shared" si="96"/>
        <v>0</v>
      </c>
    </row>
    <row r="6210" ht="22.5" s="109" customFormat="1">
      <c r="A6210" s="119">
        <f>MAX($A$19:A6209)+1</f>
        <v>6192</v>
      </c>
      <c r="B6210" s="155">
        <v>1</v>
      </c>
      <c r="C6210" s="144"/>
      <c r="D6210" s="144" t="s">
        <v>6409</v>
      </c>
      <c r="E6210" s="145">
        <v>45218</v>
      </c>
      <c r="F6210" s="146" t="s">
        <v>3808</v>
      </c>
      <c r="G6210" s="146"/>
      <c r="H6210" s="146" t="s">
        <v>3848</v>
      </c>
      <c r="I6210" s="151" t="s">
        <v>534</v>
      </c>
      <c r="J6210" s="147">
        <v>12075</v>
      </c>
      <c r="K6210" s="147">
        <v>44739.84</v>
      </c>
      <c r="L6210" s="148">
        <v>540233568</v>
      </c>
      <c r="M6210" s="155"/>
      <c r="N6210" s="149"/>
      <c r="O6210" s="169"/>
      <c r="P6210" s="153" t="s">
        <v>4117</v>
      </c>
      <c r="Q6210" s="156" t="s">
        <v>3797</v>
      </c>
      <c r="R6210" s="142">
        <f t="shared" si="96"/>
        <v>0</v>
      </c>
    </row>
    <row r="6211" ht="22.5" s="109" customFormat="1">
      <c r="A6211" s="119">
        <f>MAX($A$19:A6210)+1</f>
        <v>6193</v>
      </c>
      <c r="B6211" s="155">
        <v>1</v>
      </c>
      <c r="C6211" s="144"/>
      <c r="D6211" s="144" t="s">
        <v>6409</v>
      </c>
      <c r="E6211" s="145">
        <v>45218</v>
      </c>
      <c r="F6211" s="146" t="s">
        <v>3808</v>
      </c>
      <c r="G6211" s="146"/>
      <c r="H6211" s="146" t="s">
        <v>3850</v>
      </c>
      <c r="I6211" s="151" t="s">
        <v>534</v>
      </c>
      <c r="J6211" s="147">
        <v>3786</v>
      </c>
      <c r="K6211" s="147">
        <v>44739.84</v>
      </c>
      <c r="L6211" s="148">
        <v>169385034</v>
      </c>
      <c r="M6211" s="155"/>
      <c r="N6211" s="149"/>
      <c r="O6211" s="169"/>
      <c r="P6211" s="153" t="s">
        <v>4117</v>
      </c>
      <c r="Q6211" s="156" t="s">
        <v>3797</v>
      </c>
      <c r="R6211" s="142">
        <f t="shared" si="96"/>
        <v>0</v>
      </c>
    </row>
    <row r="6212" ht="22.5" s="109" customFormat="1">
      <c r="A6212" s="119">
        <f>MAX($A$19:A6211)+1</f>
        <v>6194</v>
      </c>
      <c r="B6212" s="155">
        <v>1</v>
      </c>
      <c r="C6212" s="144"/>
      <c r="D6212" s="144" t="s">
        <v>6409</v>
      </c>
      <c r="E6212" s="145">
        <v>45218</v>
      </c>
      <c r="F6212" s="146" t="s">
        <v>3808</v>
      </c>
      <c r="G6212" s="146"/>
      <c r="H6212" s="146" t="s">
        <v>6410</v>
      </c>
      <c r="I6212" s="151" t="s">
        <v>534</v>
      </c>
      <c r="J6212" s="147">
        <v>250</v>
      </c>
      <c r="K6212" s="147">
        <v>21758.72</v>
      </c>
      <c r="L6212" s="148">
        <v>5439680</v>
      </c>
      <c r="M6212" s="155"/>
      <c r="N6212" s="149"/>
      <c r="O6212" s="169"/>
      <c r="P6212" s="153" t="s">
        <v>4117</v>
      </c>
      <c r="Q6212" s="156" t="s">
        <v>3797</v>
      </c>
      <c r="R6212" s="142">
        <f t="shared" si="96"/>
        <v>0</v>
      </c>
    </row>
    <row r="6213" ht="22.5" s="109" customFormat="1">
      <c r="A6213" s="119">
        <f>MAX($A$19:A6212)+1</f>
        <v>6195</v>
      </c>
      <c r="B6213" s="155">
        <v>1</v>
      </c>
      <c r="C6213" s="144"/>
      <c r="D6213" s="144" t="s">
        <v>6409</v>
      </c>
      <c r="E6213" s="145">
        <v>45218</v>
      </c>
      <c r="F6213" s="146" t="s">
        <v>3808</v>
      </c>
      <c r="G6213" s="146"/>
      <c r="H6213" s="146" t="s">
        <v>6410</v>
      </c>
      <c r="I6213" s="151" t="s">
        <v>534</v>
      </c>
      <c r="J6213" s="147">
        <v>277</v>
      </c>
      <c r="K6213" s="147">
        <v>21758.72</v>
      </c>
      <c r="L6213" s="148">
        <v>6027165</v>
      </c>
      <c r="M6213" s="155"/>
      <c r="N6213" s="149"/>
      <c r="O6213" s="169"/>
      <c r="P6213" s="153" t="s">
        <v>4117</v>
      </c>
      <c r="Q6213" s="156" t="s">
        <v>3797</v>
      </c>
      <c r="R6213" s="142">
        <f t="shared" si="96"/>
        <v>0</v>
      </c>
    </row>
    <row r="6214" ht="22.5" s="109" customFormat="1">
      <c r="A6214" s="119">
        <f>MAX($A$19:A6213)+1</f>
        <v>6196</v>
      </c>
      <c r="B6214" s="155">
        <v>1</v>
      </c>
      <c r="C6214" s="144"/>
      <c r="D6214" s="144" t="s">
        <v>6409</v>
      </c>
      <c r="E6214" s="145">
        <v>45218</v>
      </c>
      <c r="F6214" s="146" t="s">
        <v>3808</v>
      </c>
      <c r="G6214" s="146"/>
      <c r="H6214" s="146" t="s">
        <v>6411</v>
      </c>
      <c r="I6214" s="151" t="s">
        <v>534</v>
      </c>
      <c r="J6214" s="147">
        <v>4300</v>
      </c>
      <c r="K6214" s="147">
        <v>19802.88</v>
      </c>
      <c r="L6214" s="148">
        <v>85152384</v>
      </c>
      <c r="M6214" s="155"/>
      <c r="N6214" s="149"/>
      <c r="O6214" s="169"/>
      <c r="P6214" s="153" t="s">
        <v>4117</v>
      </c>
      <c r="Q6214" s="156" t="s">
        <v>3797</v>
      </c>
      <c r="R6214" s="142">
        <f t="shared" si="96"/>
        <v>0</v>
      </c>
    </row>
    <row r="6215" ht="22.5" s="109" customFormat="1">
      <c r="A6215" s="119">
        <f>MAX($A$19:A6214)+1</f>
        <v>6197</v>
      </c>
      <c r="B6215" s="155">
        <v>1</v>
      </c>
      <c r="C6215" s="144"/>
      <c r="D6215" s="144" t="s">
        <v>6409</v>
      </c>
      <c r="E6215" s="145">
        <v>45218</v>
      </c>
      <c r="F6215" s="146" t="s">
        <v>3808</v>
      </c>
      <c r="G6215" s="146"/>
      <c r="H6215" s="146" t="s">
        <v>6412</v>
      </c>
      <c r="I6215" s="151" t="s">
        <v>534</v>
      </c>
      <c r="J6215" s="147">
        <v>1548</v>
      </c>
      <c r="K6215" s="147">
        <v>34227.2</v>
      </c>
      <c r="L6215" s="148">
        <v>52983706</v>
      </c>
      <c r="M6215" s="155"/>
      <c r="N6215" s="149"/>
      <c r="O6215" s="169"/>
      <c r="P6215" s="153" t="s">
        <v>4117</v>
      </c>
      <c r="Q6215" s="156" t="s">
        <v>3797</v>
      </c>
      <c r="R6215" s="142">
        <f t="shared" si="96"/>
        <v>0</v>
      </c>
    </row>
    <row r="6216" ht="22.5" s="109" customFormat="1">
      <c r="A6216" s="119">
        <f>MAX($A$19:A6215)+1</f>
        <v>6198</v>
      </c>
      <c r="B6216" s="155">
        <v>1</v>
      </c>
      <c r="C6216" s="144"/>
      <c r="D6216" s="144" t="s">
        <v>6409</v>
      </c>
      <c r="E6216" s="145">
        <v>45218</v>
      </c>
      <c r="F6216" s="146" t="s">
        <v>3808</v>
      </c>
      <c r="G6216" s="146"/>
      <c r="H6216" s="146" t="s">
        <v>3845</v>
      </c>
      <c r="I6216" s="151" t="s">
        <v>534</v>
      </c>
      <c r="J6216" s="147">
        <v>856</v>
      </c>
      <c r="K6216" s="147">
        <v>18336</v>
      </c>
      <c r="L6216" s="148">
        <v>15695616</v>
      </c>
      <c r="M6216" s="155"/>
      <c r="N6216" s="149"/>
      <c r="O6216" s="169"/>
      <c r="P6216" s="153" t="s">
        <v>4117</v>
      </c>
      <c r="Q6216" s="156" t="s">
        <v>3797</v>
      </c>
      <c r="R6216" s="142">
        <f t="shared" si="96"/>
        <v>0</v>
      </c>
    </row>
    <row r="6217" ht="22.5" s="109" customFormat="1">
      <c r="A6217" s="119">
        <f>MAX($A$19:A6216)+1</f>
        <v>6199</v>
      </c>
      <c r="B6217" s="155">
        <v>1</v>
      </c>
      <c r="C6217" s="144"/>
      <c r="D6217" s="144" t="s">
        <v>6409</v>
      </c>
      <c r="E6217" s="145">
        <v>45218</v>
      </c>
      <c r="F6217" s="146" t="s">
        <v>3808</v>
      </c>
      <c r="G6217" s="146"/>
      <c r="H6217" s="146" t="s">
        <v>6411</v>
      </c>
      <c r="I6217" s="151" t="s">
        <v>534</v>
      </c>
      <c r="J6217" s="147">
        <v>3483</v>
      </c>
      <c r="K6217" s="147">
        <v>19802.88</v>
      </c>
      <c r="L6217" s="148">
        <v>68973431</v>
      </c>
      <c r="M6217" s="155"/>
      <c r="N6217" s="149"/>
      <c r="O6217" s="169"/>
      <c r="P6217" s="153" t="s">
        <v>4117</v>
      </c>
      <c r="Q6217" s="156" t="s">
        <v>3797</v>
      </c>
      <c r="R6217" s="142">
        <f t="shared" si="96"/>
        <v>0</v>
      </c>
    </row>
    <row r="6218" ht="22.5" s="109" customFormat="1">
      <c r="A6218" s="119">
        <f>MAX($A$19:A6217)+1</f>
        <v>6200</v>
      </c>
      <c r="B6218" s="155">
        <v>1</v>
      </c>
      <c r="C6218" s="144"/>
      <c r="D6218" s="144" t="s">
        <v>6409</v>
      </c>
      <c r="E6218" s="145">
        <v>45218</v>
      </c>
      <c r="F6218" s="146" t="s">
        <v>3808</v>
      </c>
      <c r="G6218" s="146"/>
      <c r="H6218" s="146" t="s">
        <v>6413</v>
      </c>
      <c r="I6218" s="151" t="s">
        <v>534</v>
      </c>
      <c r="J6218" s="147">
        <v>2400</v>
      </c>
      <c r="K6218" s="147">
        <v>110016</v>
      </c>
      <c r="L6218" s="148">
        <v>264038400</v>
      </c>
      <c r="M6218" s="155"/>
      <c r="N6218" s="149"/>
      <c r="O6218" s="169"/>
      <c r="P6218" s="153" t="s">
        <v>4117</v>
      </c>
      <c r="Q6218" s="156" t="s">
        <v>3797</v>
      </c>
      <c r="R6218" s="142">
        <f t="shared" si="96"/>
        <v>0</v>
      </c>
    </row>
    <row r="6219" ht="22.5" s="109" customFormat="1">
      <c r="A6219" s="119">
        <f>MAX($A$19:A6218)+1</f>
        <v>6201</v>
      </c>
      <c r="B6219" s="155">
        <v>1</v>
      </c>
      <c r="C6219" s="144"/>
      <c r="D6219" s="144" t="s">
        <v>6409</v>
      </c>
      <c r="E6219" s="145">
        <v>45218</v>
      </c>
      <c r="F6219" s="146" t="s">
        <v>3808</v>
      </c>
      <c r="G6219" s="146"/>
      <c r="H6219" s="146" t="s">
        <v>6413</v>
      </c>
      <c r="I6219" s="151" t="s">
        <v>534</v>
      </c>
      <c r="J6219" s="147">
        <v>748</v>
      </c>
      <c r="K6219" s="147">
        <v>110016</v>
      </c>
      <c r="L6219" s="148">
        <v>82291968</v>
      </c>
      <c r="M6219" s="155"/>
      <c r="N6219" s="149"/>
      <c r="O6219" s="169"/>
      <c r="P6219" s="153" t="s">
        <v>4117</v>
      </c>
      <c r="Q6219" s="156" t="s">
        <v>3797</v>
      </c>
      <c r="R6219" s="142">
        <f t="shared" si="96"/>
        <v>0</v>
      </c>
    </row>
    <row r="6220" ht="22.5" s="109" customFormat="1">
      <c r="A6220" s="119">
        <f>MAX($A$19:A6219)+1</f>
        <v>6202</v>
      </c>
      <c r="B6220" s="155">
        <v>1</v>
      </c>
      <c r="C6220" s="144"/>
      <c r="D6220" s="144" t="s">
        <v>6409</v>
      </c>
      <c r="E6220" s="145">
        <v>45218</v>
      </c>
      <c r="F6220" s="146" t="s">
        <v>3808</v>
      </c>
      <c r="G6220" s="146"/>
      <c r="H6220" s="146" t="s">
        <v>6413</v>
      </c>
      <c r="I6220" s="151" t="s">
        <v>534</v>
      </c>
      <c r="J6220" s="147">
        <v>180</v>
      </c>
      <c r="K6220" s="147">
        <v>110016</v>
      </c>
      <c r="L6220" s="148">
        <v>19802880</v>
      </c>
      <c r="M6220" s="155"/>
      <c r="N6220" s="149"/>
      <c r="O6220" s="169"/>
      <c r="P6220" s="153" t="s">
        <v>4117</v>
      </c>
      <c r="Q6220" s="156" t="s">
        <v>3797</v>
      </c>
      <c r="R6220" s="142">
        <f t="shared" si="96"/>
        <v>0</v>
      </c>
    </row>
    <row r="6221" ht="22.5" s="109" customFormat="1">
      <c r="A6221" s="119">
        <f>MAX($A$19:A6220)+1</f>
        <v>6203</v>
      </c>
      <c r="B6221" s="155">
        <v>1</v>
      </c>
      <c r="C6221" s="144"/>
      <c r="D6221" s="144" t="s">
        <v>6409</v>
      </c>
      <c r="E6221" s="145">
        <v>45218</v>
      </c>
      <c r="F6221" s="146" t="s">
        <v>3808</v>
      </c>
      <c r="G6221" s="146"/>
      <c r="H6221" s="146" t="s">
        <v>6413</v>
      </c>
      <c r="I6221" s="151" t="s">
        <v>534</v>
      </c>
      <c r="J6221" s="147">
        <v>180</v>
      </c>
      <c r="K6221" s="147">
        <v>110016</v>
      </c>
      <c r="L6221" s="148">
        <v>19802880</v>
      </c>
      <c r="M6221" s="155"/>
      <c r="N6221" s="149"/>
      <c r="O6221" s="169"/>
      <c r="P6221" s="153" t="s">
        <v>4117</v>
      </c>
      <c r="Q6221" s="156" t="s">
        <v>3797</v>
      </c>
      <c r="R6221" s="142">
        <f t="shared" si="96"/>
        <v>0</v>
      </c>
    </row>
    <row r="6222" ht="22.5" s="109" customFormat="1">
      <c r="A6222" s="119">
        <f>MAX($A$19:A6221)+1</f>
        <v>6204</v>
      </c>
      <c r="B6222" s="155">
        <v>1</v>
      </c>
      <c r="C6222" s="144"/>
      <c r="D6222" s="144" t="s">
        <v>6409</v>
      </c>
      <c r="E6222" s="145">
        <v>45218</v>
      </c>
      <c r="F6222" s="146" t="s">
        <v>3808</v>
      </c>
      <c r="G6222" s="146"/>
      <c r="H6222" s="146" t="s">
        <v>3845</v>
      </c>
      <c r="I6222" s="151" t="s">
        <v>534</v>
      </c>
      <c r="J6222" s="147">
        <v>4047</v>
      </c>
      <c r="K6222" s="147">
        <v>18336</v>
      </c>
      <c r="L6222" s="148">
        <v>74205792</v>
      </c>
      <c r="M6222" s="155"/>
      <c r="N6222" s="149"/>
      <c r="O6222" s="169"/>
      <c r="P6222" s="153" t="s">
        <v>4117</v>
      </c>
      <c r="Q6222" s="156" t="s">
        <v>3797</v>
      </c>
      <c r="R6222" s="142">
        <f t="shared" si="96"/>
        <v>0</v>
      </c>
    </row>
    <row r="6223" ht="22.5" s="109" customFormat="1">
      <c r="A6223" s="119">
        <f>MAX($A$19:A6222)+1</f>
        <v>6205</v>
      </c>
      <c r="B6223" s="155">
        <v>1</v>
      </c>
      <c r="C6223" s="144"/>
      <c r="D6223" s="144" t="s">
        <v>6409</v>
      </c>
      <c r="E6223" s="145">
        <v>45218</v>
      </c>
      <c r="F6223" s="146" t="s">
        <v>3808</v>
      </c>
      <c r="G6223" s="146"/>
      <c r="H6223" s="146" t="s">
        <v>3845</v>
      </c>
      <c r="I6223" s="151" t="s">
        <v>534</v>
      </c>
      <c r="J6223" s="147">
        <v>640</v>
      </c>
      <c r="K6223" s="147">
        <v>18336</v>
      </c>
      <c r="L6223" s="148">
        <v>11735040</v>
      </c>
      <c r="M6223" s="155"/>
      <c r="N6223" s="149"/>
      <c r="O6223" s="169"/>
      <c r="P6223" s="153" t="s">
        <v>4117</v>
      </c>
      <c r="Q6223" s="156" t="s">
        <v>3797</v>
      </c>
      <c r="R6223" s="142">
        <f t="shared" si="96"/>
        <v>0</v>
      </c>
    </row>
    <row r="6224" ht="22.5" s="109" customFormat="1">
      <c r="A6224" s="119">
        <f>MAX($A$19:A6223)+1</f>
        <v>6206</v>
      </c>
      <c r="B6224" s="155">
        <v>1</v>
      </c>
      <c r="C6224" s="144"/>
      <c r="D6224" s="144" t="s">
        <v>6414</v>
      </c>
      <c r="E6224" s="145">
        <v>45246</v>
      </c>
      <c r="F6224" s="146" t="s">
        <v>3808</v>
      </c>
      <c r="G6224" s="146"/>
      <c r="H6224" s="146" t="s">
        <v>4001</v>
      </c>
      <c r="I6224" s="151" t="s">
        <v>534</v>
      </c>
      <c r="J6224" s="147">
        <v>2461</v>
      </c>
      <c r="K6224" s="147">
        <v>40383.75</v>
      </c>
      <c r="L6224" s="148">
        <v>99384409</v>
      </c>
      <c r="M6224" s="155"/>
      <c r="N6224" s="149"/>
      <c r="O6224" s="169"/>
      <c r="P6224" s="153" t="s">
        <v>4117</v>
      </c>
      <c r="Q6224" s="156" t="s">
        <v>3797</v>
      </c>
      <c r="R6224" s="142">
        <f t="shared" si="96"/>
        <v>0</v>
      </c>
    </row>
    <row r="6225" ht="33.75" s="109" customFormat="1">
      <c r="A6225" s="119">
        <f>MAX($A$19:A6224)+1</f>
        <v>6207</v>
      </c>
      <c r="B6225" s="155">
        <v>1</v>
      </c>
      <c r="C6225" s="144"/>
      <c r="D6225" s="144" t="s">
        <v>6414</v>
      </c>
      <c r="E6225" s="145">
        <v>45246</v>
      </c>
      <c r="F6225" s="146" t="s">
        <v>3808</v>
      </c>
      <c r="G6225" s="146"/>
      <c r="H6225" s="146" t="s">
        <v>4095</v>
      </c>
      <c r="I6225" s="151" t="s">
        <v>534</v>
      </c>
      <c r="J6225" s="147">
        <v>1081</v>
      </c>
      <c r="K6225" s="147">
        <v>94718.25</v>
      </c>
      <c r="L6225" s="148">
        <v>102390428</v>
      </c>
      <c r="M6225" s="155"/>
      <c r="N6225" s="149"/>
      <c r="O6225" s="169"/>
      <c r="P6225" s="153" t="s">
        <v>4117</v>
      </c>
      <c r="Q6225" s="156" t="s">
        <v>3797</v>
      </c>
      <c r="R6225" s="142">
        <f t="shared" si="96"/>
        <v>0</v>
      </c>
    </row>
    <row r="6226" ht="22.5" s="109" customFormat="1">
      <c r="A6226" s="119">
        <f>MAX($A$19:A6225)+1</f>
        <v>6208</v>
      </c>
      <c r="B6226" s="155">
        <v>1</v>
      </c>
      <c r="C6226" s="144"/>
      <c r="D6226" s="144" t="s">
        <v>6414</v>
      </c>
      <c r="E6226" s="145">
        <v>45246</v>
      </c>
      <c r="F6226" s="146" t="s">
        <v>3808</v>
      </c>
      <c r="G6226" s="146"/>
      <c r="H6226" s="146" t="s">
        <v>6415</v>
      </c>
      <c r="I6226" s="151" t="s">
        <v>534</v>
      </c>
      <c r="J6226" s="147">
        <v>1039</v>
      </c>
      <c r="K6226" s="147">
        <v>148808</v>
      </c>
      <c r="L6226" s="148">
        <v>154611512</v>
      </c>
      <c r="M6226" s="155"/>
      <c r="N6226" s="149"/>
      <c r="O6226" s="169"/>
      <c r="P6226" s="153" t="s">
        <v>4117</v>
      </c>
      <c r="Q6226" s="156" t="s">
        <v>3797</v>
      </c>
      <c r="R6226" s="142">
        <f t="shared" si="96"/>
        <v>0</v>
      </c>
    </row>
    <row r="6227" ht="22.5" s="109" customFormat="1">
      <c r="A6227" s="119">
        <f>MAX($A$19:A6226)+1</f>
        <v>6209</v>
      </c>
      <c r="B6227" s="155">
        <v>1</v>
      </c>
      <c r="C6227" s="144"/>
      <c r="D6227" s="144" t="s">
        <v>6414</v>
      </c>
      <c r="E6227" s="145">
        <v>45246</v>
      </c>
      <c r="F6227" s="146" t="s">
        <v>3808</v>
      </c>
      <c r="G6227" s="146"/>
      <c r="H6227" s="146" t="s">
        <v>3833</v>
      </c>
      <c r="I6227" s="151" t="s">
        <v>534</v>
      </c>
      <c r="J6227" s="147">
        <v>8095</v>
      </c>
      <c r="K6227" s="147">
        <v>48705.25003</v>
      </c>
      <c r="L6227" s="148">
        <v>394268999</v>
      </c>
      <c r="M6227" s="155"/>
      <c r="N6227" s="149"/>
      <c r="O6227" s="169"/>
      <c r="P6227" s="153" t="s">
        <v>4117</v>
      </c>
      <c r="Q6227" s="156" t="s">
        <v>3797</v>
      </c>
      <c r="R6227" s="142">
        <f t="shared" si="96"/>
        <v>0</v>
      </c>
    </row>
    <row r="6228" s="109" customFormat="1">
      <c r="A6228" s="119">
        <f>MAX($A$19:A6227)+1</f>
        <v>6210</v>
      </c>
      <c r="B6228" s="155">
        <v>1</v>
      </c>
      <c r="C6228" s="144"/>
      <c r="D6228" s="144" t="s">
        <v>6416</v>
      </c>
      <c r="E6228" s="145">
        <v>45229</v>
      </c>
      <c r="F6228" s="146" t="s">
        <v>3808</v>
      </c>
      <c r="G6228" s="146"/>
      <c r="H6228" s="146" t="s">
        <v>3834</v>
      </c>
      <c r="I6228" s="151" t="s">
        <v>534</v>
      </c>
      <c r="J6228" s="147">
        <v>15491</v>
      </c>
      <c r="K6228" s="147">
        <v>40094.72</v>
      </c>
      <c r="L6228" s="148">
        <v>621107308</v>
      </c>
      <c r="M6228" s="155"/>
      <c r="N6228" s="149"/>
      <c r="O6228" s="169"/>
      <c r="P6228" s="153" t="s">
        <v>4117</v>
      </c>
      <c r="Q6228" s="156" t="s">
        <v>3797</v>
      </c>
      <c r="R6228" s="142">
        <f t="shared" si="96"/>
        <v>0</v>
      </c>
    </row>
    <row r="6229" s="109" customFormat="1">
      <c r="A6229" s="119">
        <f>MAX($A$19:A6228)+1</f>
        <v>6211</v>
      </c>
      <c r="B6229" s="155">
        <v>1</v>
      </c>
      <c r="C6229" s="144"/>
      <c r="D6229" s="144" t="s">
        <v>6416</v>
      </c>
      <c r="E6229" s="145">
        <v>45229</v>
      </c>
      <c r="F6229" s="146" t="s">
        <v>3808</v>
      </c>
      <c r="G6229" s="146"/>
      <c r="H6229" s="146" t="s">
        <v>3835</v>
      </c>
      <c r="I6229" s="151" t="s">
        <v>534</v>
      </c>
      <c r="J6229" s="147">
        <v>2858</v>
      </c>
      <c r="K6229" s="147">
        <v>13446.4</v>
      </c>
      <c r="L6229" s="148">
        <v>38429811</v>
      </c>
      <c r="M6229" s="155"/>
      <c r="N6229" s="149"/>
      <c r="O6229" s="169"/>
      <c r="P6229" s="153" t="s">
        <v>4117</v>
      </c>
      <c r="Q6229" s="156" t="s">
        <v>3797</v>
      </c>
      <c r="R6229" s="142">
        <f t="shared" si="96"/>
        <v>0</v>
      </c>
    </row>
    <row r="6230" ht="22.5" s="109" customFormat="1">
      <c r="A6230" s="119">
        <f>MAX($A$19:A6229)+1</f>
        <v>6212</v>
      </c>
      <c r="B6230" s="155">
        <v>1</v>
      </c>
      <c r="C6230" s="144"/>
      <c r="D6230" s="144" t="s">
        <v>6416</v>
      </c>
      <c r="E6230" s="145">
        <v>45229</v>
      </c>
      <c r="F6230" s="146" t="s">
        <v>3808</v>
      </c>
      <c r="G6230" s="146"/>
      <c r="H6230" s="146" t="s">
        <v>6407</v>
      </c>
      <c r="I6230" s="151" t="s">
        <v>534</v>
      </c>
      <c r="J6230" s="147">
        <v>237</v>
      </c>
      <c r="K6230" s="147">
        <v>146932.48</v>
      </c>
      <c r="L6230" s="148">
        <v>34822998</v>
      </c>
      <c r="M6230" s="155"/>
      <c r="N6230" s="149"/>
      <c r="O6230" s="169"/>
      <c r="P6230" s="153" t="s">
        <v>4117</v>
      </c>
      <c r="Q6230" s="156" t="s">
        <v>3797</v>
      </c>
      <c r="R6230" s="142">
        <f t="shared" si="96"/>
        <v>0</v>
      </c>
    </row>
    <row r="6231" ht="22.5" s="109" customFormat="1">
      <c r="A6231" s="119">
        <f>MAX($A$19:A6230)+1</f>
        <v>6213</v>
      </c>
      <c r="B6231" s="155">
        <v>1</v>
      </c>
      <c r="C6231" s="144"/>
      <c r="D6231" s="144" t="s">
        <v>6417</v>
      </c>
      <c r="E6231" s="145">
        <v>45219</v>
      </c>
      <c r="F6231" s="146" t="s">
        <v>4023</v>
      </c>
      <c r="G6231" s="146"/>
      <c r="H6231" s="146" t="s">
        <v>4021</v>
      </c>
      <c r="I6231" s="151" t="s">
        <v>534</v>
      </c>
      <c r="J6231" s="147">
        <v>150000</v>
      </c>
      <c r="K6231" s="147">
        <v>465.03</v>
      </c>
      <c r="L6231" s="148">
        <v>69753750</v>
      </c>
      <c r="M6231" s="155"/>
      <c r="N6231" s="149"/>
      <c r="O6231" s="169"/>
      <c r="P6231" s="153" t="s">
        <v>4117</v>
      </c>
      <c r="Q6231" s="156" t="s">
        <v>3797</v>
      </c>
      <c r="R6231" s="142">
        <f t="shared" si="96"/>
        <v>0</v>
      </c>
    </row>
    <row r="6232" ht="22.5" s="109" customFormat="1">
      <c r="A6232" s="119">
        <f>MAX($A$19:A6231)+1</f>
        <v>6214</v>
      </c>
      <c r="B6232" s="155">
        <v>1</v>
      </c>
      <c r="C6232" s="144"/>
      <c r="D6232" s="144" t="s">
        <v>6417</v>
      </c>
      <c r="E6232" s="145">
        <v>45219</v>
      </c>
      <c r="F6232" s="146" t="s">
        <v>4023</v>
      </c>
      <c r="G6232" s="146"/>
      <c r="H6232" s="146" t="s">
        <v>4021</v>
      </c>
      <c r="I6232" s="151" t="s">
        <v>534</v>
      </c>
      <c r="J6232" s="147">
        <v>75000</v>
      </c>
      <c r="K6232" s="147">
        <v>465.03</v>
      </c>
      <c r="L6232" s="148">
        <v>34876875</v>
      </c>
      <c r="M6232" s="155"/>
      <c r="N6232" s="149"/>
      <c r="O6232" s="169"/>
      <c r="P6232" s="153" t="s">
        <v>4117</v>
      </c>
      <c r="Q6232" s="156" t="s">
        <v>3797</v>
      </c>
      <c r="R6232" s="142">
        <f t="shared" si="96"/>
        <v>0</v>
      </c>
    </row>
    <row r="6233" ht="22.5" s="109" customFormat="1">
      <c r="A6233" s="119">
        <f>MAX($A$19:A6232)+1</f>
        <v>6215</v>
      </c>
      <c r="B6233" s="155">
        <v>1</v>
      </c>
      <c r="C6233" s="144"/>
      <c r="D6233" s="144" t="s">
        <v>6417</v>
      </c>
      <c r="E6233" s="145">
        <v>45219</v>
      </c>
      <c r="F6233" s="146" t="s">
        <v>4023</v>
      </c>
      <c r="G6233" s="146"/>
      <c r="H6233" s="146" t="s">
        <v>4024</v>
      </c>
      <c r="I6233" s="151" t="s">
        <v>534</v>
      </c>
      <c r="J6233" s="147">
        <v>69000</v>
      </c>
      <c r="K6233" s="147">
        <v>465.03</v>
      </c>
      <c r="L6233" s="148">
        <v>32086725</v>
      </c>
      <c r="M6233" s="155"/>
      <c r="N6233" s="149"/>
      <c r="O6233" s="169"/>
      <c r="P6233" s="153" t="s">
        <v>4117</v>
      </c>
      <c r="Q6233" s="156" t="s">
        <v>3797</v>
      </c>
      <c r="R6233" s="142">
        <f t="shared" si="96"/>
        <v>0</v>
      </c>
    </row>
    <row r="6234" ht="22.5" s="109" customFormat="1">
      <c r="A6234" s="119">
        <f>MAX($A$19:A6233)+1</f>
        <v>6216</v>
      </c>
      <c r="B6234" s="155">
        <v>1</v>
      </c>
      <c r="C6234" s="144"/>
      <c r="D6234" s="144" t="s">
        <v>6417</v>
      </c>
      <c r="E6234" s="145">
        <v>45219</v>
      </c>
      <c r="F6234" s="146" t="s">
        <v>4023</v>
      </c>
      <c r="G6234" s="146"/>
      <c r="H6234" s="146" t="s">
        <v>4024</v>
      </c>
      <c r="I6234" s="151" t="s">
        <v>534</v>
      </c>
      <c r="J6234" s="147">
        <v>46000</v>
      </c>
      <c r="K6234" s="147">
        <v>465.03</v>
      </c>
      <c r="L6234" s="148">
        <v>21391150</v>
      </c>
      <c r="M6234" s="155"/>
      <c r="N6234" s="149"/>
      <c r="O6234" s="169"/>
      <c r="P6234" s="153" t="s">
        <v>4117</v>
      </c>
      <c r="Q6234" s="156" t="s">
        <v>3797</v>
      </c>
      <c r="R6234" s="142">
        <f t="shared" si="96"/>
        <v>0</v>
      </c>
    </row>
    <row r="6235" ht="22.5" s="109" customFormat="1">
      <c r="A6235" s="119">
        <f>MAX($A$19:A6234)+1</f>
        <v>6217</v>
      </c>
      <c r="B6235" s="155">
        <v>1</v>
      </c>
      <c r="C6235" s="144"/>
      <c r="D6235" s="144" t="s">
        <v>6417</v>
      </c>
      <c r="E6235" s="145">
        <v>45219</v>
      </c>
      <c r="F6235" s="146" t="s">
        <v>4023</v>
      </c>
      <c r="G6235" s="146"/>
      <c r="H6235" s="146" t="s">
        <v>4021</v>
      </c>
      <c r="I6235" s="151" t="s">
        <v>534</v>
      </c>
      <c r="J6235" s="147">
        <v>150000</v>
      </c>
      <c r="K6235" s="147">
        <v>465.03</v>
      </c>
      <c r="L6235" s="148">
        <v>69753750</v>
      </c>
      <c r="M6235" s="155"/>
      <c r="N6235" s="149"/>
      <c r="O6235" s="169"/>
      <c r="P6235" s="153" t="s">
        <v>4117</v>
      </c>
      <c r="Q6235" s="156" t="s">
        <v>3797</v>
      </c>
      <c r="R6235" s="142">
        <f t="shared" si="96"/>
        <v>0</v>
      </c>
    </row>
    <row r="6236" ht="22.5" s="109" customFormat="1">
      <c r="A6236" s="119">
        <f>MAX($A$19:A6235)+1</f>
        <v>6218</v>
      </c>
      <c r="B6236" s="155">
        <v>1</v>
      </c>
      <c r="C6236" s="144"/>
      <c r="D6236" s="144" t="s">
        <v>6417</v>
      </c>
      <c r="E6236" s="145">
        <v>45219</v>
      </c>
      <c r="F6236" s="146" t="s">
        <v>4023</v>
      </c>
      <c r="G6236" s="146"/>
      <c r="H6236" s="146" t="s">
        <v>4021</v>
      </c>
      <c r="I6236" s="151" t="s">
        <v>534</v>
      </c>
      <c r="J6236" s="147">
        <v>100000</v>
      </c>
      <c r="K6236" s="147">
        <v>465.03</v>
      </c>
      <c r="L6236" s="148">
        <v>46502500</v>
      </c>
      <c r="M6236" s="155"/>
      <c r="N6236" s="149"/>
      <c r="O6236" s="169"/>
      <c r="P6236" s="153" t="s">
        <v>4117</v>
      </c>
      <c r="Q6236" s="156" t="s">
        <v>3797</v>
      </c>
      <c r="R6236" s="142">
        <f t="shared" si="96"/>
        <v>0</v>
      </c>
    </row>
    <row r="6237" ht="22.5" s="109" customFormat="1">
      <c r="A6237" s="119">
        <f>MAX($A$19:A6236)+1</f>
        <v>6219</v>
      </c>
      <c r="B6237" s="155">
        <v>1</v>
      </c>
      <c r="C6237" s="144"/>
      <c r="D6237" s="144" t="s">
        <v>6417</v>
      </c>
      <c r="E6237" s="145">
        <v>45219</v>
      </c>
      <c r="F6237" s="146" t="s">
        <v>4023</v>
      </c>
      <c r="G6237" s="146"/>
      <c r="H6237" s="146" t="s">
        <v>4024</v>
      </c>
      <c r="I6237" s="151" t="s">
        <v>534</v>
      </c>
      <c r="J6237" s="147">
        <v>250000</v>
      </c>
      <c r="K6237" s="147">
        <v>465.03</v>
      </c>
      <c r="L6237" s="148">
        <v>116256250</v>
      </c>
      <c r="M6237" s="155"/>
      <c r="N6237" s="149"/>
      <c r="O6237" s="169"/>
      <c r="P6237" s="153" t="s">
        <v>4117</v>
      </c>
      <c r="Q6237" s="156" t="s">
        <v>3797</v>
      </c>
      <c r="R6237" s="142">
        <f t="shared" si="96"/>
        <v>0</v>
      </c>
    </row>
    <row r="6238" ht="22.5" s="109" customFormat="1">
      <c r="A6238" s="119">
        <f>MAX($A$19:A6237)+1</f>
        <v>6220</v>
      </c>
      <c r="B6238" s="155">
        <v>1</v>
      </c>
      <c r="C6238" s="144"/>
      <c r="D6238" s="144" t="s">
        <v>6417</v>
      </c>
      <c r="E6238" s="145">
        <v>45219</v>
      </c>
      <c r="F6238" s="146" t="s">
        <v>4023</v>
      </c>
      <c r="G6238" s="146"/>
      <c r="H6238" s="146" t="s">
        <v>4021</v>
      </c>
      <c r="I6238" s="151" t="s">
        <v>534</v>
      </c>
      <c r="J6238" s="147">
        <v>105000</v>
      </c>
      <c r="K6238" s="147">
        <v>465.03</v>
      </c>
      <c r="L6238" s="148">
        <v>48827625</v>
      </c>
      <c r="M6238" s="155"/>
      <c r="N6238" s="149"/>
      <c r="O6238" s="169"/>
      <c r="P6238" s="153" t="s">
        <v>4117</v>
      </c>
      <c r="Q6238" s="156" t="s">
        <v>3797</v>
      </c>
      <c r="R6238" s="142">
        <f t="shared" si="96"/>
        <v>0</v>
      </c>
    </row>
    <row r="6239" ht="22.5" s="109" customFormat="1">
      <c r="A6239" s="119">
        <f>MAX($A$19:A6238)+1</f>
        <v>6221</v>
      </c>
      <c r="B6239" s="155">
        <v>1</v>
      </c>
      <c r="C6239" s="144"/>
      <c r="D6239" s="144" t="s">
        <v>6417</v>
      </c>
      <c r="E6239" s="145">
        <v>45219</v>
      </c>
      <c r="F6239" s="146" t="s">
        <v>4023</v>
      </c>
      <c r="G6239" s="146"/>
      <c r="H6239" s="146" t="s">
        <v>4021</v>
      </c>
      <c r="I6239" s="151" t="s">
        <v>534</v>
      </c>
      <c r="J6239" s="147">
        <v>75000</v>
      </c>
      <c r="K6239" s="147">
        <v>465.03</v>
      </c>
      <c r="L6239" s="148">
        <v>34876875</v>
      </c>
      <c r="M6239" s="155"/>
      <c r="N6239" s="149"/>
      <c r="O6239" s="169"/>
      <c r="P6239" s="153" t="s">
        <v>4117</v>
      </c>
      <c r="Q6239" s="156" t="s">
        <v>3797</v>
      </c>
      <c r="R6239" s="142">
        <f t="shared" si="96"/>
        <v>0</v>
      </c>
    </row>
    <row r="6240" ht="22.5" s="109" customFormat="1">
      <c r="A6240" s="119">
        <f>MAX($A$19:A6239)+1</f>
        <v>6222</v>
      </c>
      <c r="B6240" s="155">
        <v>1</v>
      </c>
      <c r="C6240" s="144"/>
      <c r="D6240" s="144" t="s">
        <v>6418</v>
      </c>
      <c r="E6240" s="145">
        <v>45226</v>
      </c>
      <c r="F6240" s="146" t="s">
        <v>3911</v>
      </c>
      <c r="G6240" s="146"/>
      <c r="H6240" s="146" t="s">
        <v>4041</v>
      </c>
      <c r="I6240" s="151" t="s">
        <v>98</v>
      </c>
      <c r="J6240" s="147">
        <v>18180</v>
      </c>
      <c r="K6240" s="147">
        <v>782.34</v>
      </c>
      <c r="L6240" s="148">
        <v>14222868</v>
      </c>
      <c r="M6240" s="155"/>
      <c r="N6240" s="149"/>
      <c r="O6240" s="169"/>
      <c r="P6240" s="153" t="s">
        <v>4117</v>
      </c>
      <c r="Q6240" s="156" t="s">
        <v>3797</v>
      </c>
      <c r="R6240" s="142">
        <f t="shared" si="96"/>
        <v>0</v>
      </c>
    </row>
    <row r="6241" ht="22.5" s="109" customFormat="1">
      <c r="A6241" s="119">
        <f>MAX($A$19:A6240)+1</f>
        <v>6223</v>
      </c>
      <c r="B6241" s="155">
        <v>1</v>
      </c>
      <c r="C6241" s="144"/>
      <c r="D6241" s="144" t="s">
        <v>6418</v>
      </c>
      <c r="E6241" s="145">
        <v>45226</v>
      </c>
      <c r="F6241" s="146" t="s">
        <v>3911</v>
      </c>
      <c r="G6241" s="146"/>
      <c r="H6241" s="146" t="s">
        <v>6419</v>
      </c>
      <c r="I6241" s="151" t="s">
        <v>98</v>
      </c>
      <c r="J6241" s="147">
        <v>6030</v>
      </c>
      <c r="K6241" s="147">
        <v>782.34</v>
      </c>
      <c r="L6241" s="148">
        <v>4717486</v>
      </c>
      <c r="M6241" s="155"/>
      <c r="N6241" s="149"/>
      <c r="O6241" s="169"/>
      <c r="P6241" s="153" t="s">
        <v>4117</v>
      </c>
      <c r="Q6241" s="156" t="s">
        <v>3797</v>
      </c>
      <c r="R6241" s="142">
        <f t="shared" si="96"/>
        <v>0</v>
      </c>
    </row>
    <row r="6242" ht="33.75" s="109" customFormat="1">
      <c r="A6242" s="119">
        <f>MAX($A$19:A6241)+1</f>
        <v>6224</v>
      </c>
      <c r="B6242" s="155"/>
      <c r="C6242" s="144"/>
      <c r="D6242" s="144" t="s">
        <v>6418</v>
      </c>
      <c r="E6242" s="145">
        <v>45226</v>
      </c>
      <c r="F6242" s="146" t="s">
        <v>3911</v>
      </c>
      <c r="G6242" s="146"/>
      <c r="H6242" s="146" t="s">
        <v>3913</v>
      </c>
      <c r="I6242" s="151" t="s">
        <v>98</v>
      </c>
      <c r="J6242" s="147">
        <v>13324</v>
      </c>
      <c r="K6242" s="147">
        <v>1809.16</v>
      </c>
      <c r="L6242" s="148">
        <v>24105239</v>
      </c>
      <c r="M6242" s="155"/>
      <c r="N6242" s="149"/>
      <c r="O6242" s="169"/>
      <c r="P6242" s="153" t="s">
        <v>4117</v>
      </c>
      <c r="Q6242" s="156" t="s">
        <v>3797</v>
      </c>
      <c r="R6242" s="142">
        <f t="shared" si="96"/>
        <v>0</v>
      </c>
    </row>
    <row r="6243" ht="22.5" s="109" customFormat="1">
      <c r="A6243" s="119">
        <f>MAX($A$19:A6242)+1</f>
        <v>6225</v>
      </c>
      <c r="B6243" s="155"/>
      <c r="C6243" s="144"/>
      <c r="D6243" s="144" t="s">
        <v>6418</v>
      </c>
      <c r="E6243" s="145">
        <v>45226</v>
      </c>
      <c r="F6243" s="146" t="s">
        <v>3911</v>
      </c>
      <c r="G6243" s="146"/>
      <c r="H6243" s="146" t="s">
        <v>4034</v>
      </c>
      <c r="I6243" s="151" t="s">
        <v>98</v>
      </c>
      <c r="J6243" s="147">
        <v>15670</v>
      </c>
      <c r="K6243" s="147">
        <v>806.78</v>
      </c>
      <c r="L6243" s="148">
        <v>12642305</v>
      </c>
      <c r="M6243" s="155"/>
      <c r="N6243" s="149"/>
      <c r="O6243" s="169"/>
      <c r="P6243" s="153" t="s">
        <v>4117</v>
      </c>
      <c r="Q6243" s="156" t="s">
        <v>3797</v>
      </c>
      <c r="R6243" s="142">
        <f t="shared" si="96"/>
        <v>0</v>
      </c>
    </row>
    <row r="6244" ht="22.5" s="109" customFormat="1">
      <c r="A6244" s="119">
        <f>MAX($A$19:A6243)+1</f>
        <v>6226</v>
      </c>
      <c r="B6244" s="155"/>
      <c r="C6244" s="144"/>
      <c r="D6244" s="144" t="s">
        <v>6418</v>
      </c>
      <c r="E6244" s="145">
        <v>45226</v>
      </c>
      <c r="F6244" s="146" t="s">
        <v>3911</v>
      </c>
      <c r="G6244" s="146"/>
      <c r="H6244" s="146" t="s">
        <v>4035</v>
      </c>
      <c r="I6244" s="151" t="s">
        <v>98</v>
      </c>
      <c r="J6244" s="147">
        <v>62660</v>
      </c>
      <c r="K6244" s="147">
        <v>393.61</v>
      </c>
      <c r="L6244" s="148">
        <v>24663876</v>
      </c>
      <c r="M6244" s="155"/>
      <c r="N6244" s="149"/>
      <c r="O6244" s="169"/>
      <c r="P6244" s="153" t="s">
        <v>4117</v>
      </c>
      <c r="Q6244" s="156" t="s">
        <v>3797</v>
      </c>
      <c r="R6244" s="142">
        <f t="shared" si="96"/>
        <v>0</v>
      </c>
    </row>
    <row r="6245" ht="22.5" s="109" customFormat="1">
      <c r="A6245" s="119">
        <f>MAX($A$19:A6244)+1</f>
        <v>6227</v>
      </c>
      <c r="B6245" s="155"/>
      <c r="C6245" s="144"/>
      <c r="D6245" s="144" t="s">
        <v>6418</v>
      </c>
      <c r="E6245" s="145">
        <v>45226</v>
      </c>
      <c r="F6245" s="146" t="s">
        <v>3911</v>
      </c>
      <c r="G6245" s="146"/>
      <c r="H6245" s="146" t="s">
        <v>4036</v>
      </c>
      <c r="I6245" s="151" t="s">
        <v>98</v>
      </c>
      <c r="J6245" s="147">
        <v>15670</v>
      </c>
      <c r="K6245" s="147">
        <v>471.84</v>
      </c>
      <c r="L6245" s="148">
        <v>7393809</v>
      </c>
      <c r="M6245" s="155"/>
      <c r="N6245" s="149"/>
      <c r="O6245" s="169"/>
      <c r="P6245" s="153" t="s">
        <v>4117</v>
      </c>
      <c r="Q6245" s="156" t="s">
        <v>3797</v>
      </c>
      <c r="R6245" s="142">
        <f t="shared" si="96"/>
        <v>0</v>
      </c>
    </row>
    <row r="6246" ht="22.5" s="109" customFormat="1">
      <c r="A6246" s="119">
        <f>MAX($A$19:A6245)+1</f>
        <v>6228</v>
      </c>
      <c r="B6246" s="155"/>
      <c r="C6246" s="144"/>
      <c r="D6246" s="144" t="s">
        <v>6418</v>
      </c>
      <c r="E6246" s="145">
        <v>45226</v>
      </c>
      <c r="F6246" s="146" t="s">
        <v>3911</v>
      </c>
      <c r="G6246" s="146"/>
      <c r="H6246" s="146" t="s">
        <v>4034</v>
      </c>
      <c r="I6246" s="151" t="s">
        <v>98</v>
      </c>
      <c r="J6246" s="147">
        <v>1740</v>
      </c>
      <c r="K6246" s="147">
        <v>806.78</v>
      </c>
      <c r="L6246" s="148">
        <v>1403804</v>
      </c>
      <c r="M6246" s="155"/>
      <c r="N6246" s="149"/>
      <c r="O6246" s="169"/>
      <c r="P6246" s="153" t="s">
        <v>4117</v>
      </c>
      <c r="Q6246" s="156" t="s">
        <v>3797</v>
      </c>
      <c r="R6246" s="142">
        <f ref="R6246:R6309" t="shared" si="97">N6246/L6246*100</f>
        <v>0</v>
      </c>
    </row>
    <row r="6247" ht="22.5" s="109" customFormat="1">
      <c r="A6247" s="119">
        <f>MAX($A$19:A6246)+1</f>
        <v>6229</v>
      </c>
      <c r="B6247" s="155"/>
      <c r="C6247" s="144"/>
      <c r="D6247" s="144" t="s">
        <v>6418</v>
      </c>
      <c r="E6247" s="145">
        <v>45226</v>
      </c>
      <c r="F6247" s="146" t="s">
        <v>3911</v>
      </c>
      <c r="G6247" s="146"/>
      <c r="H6247" s="146" t="s">
        <v>4035</v>
      </c>
      <c r="I6247" s="151" t="s">
        <v>98</v>
      </c>
      <c r="J6247" s="147">
        <v>6960</v>
      </c>
      <c r="K6247" s="147">
        <v>393.63</v>
      </c>
      <c r="L6247" s="148">
        <v>2739643</v>
      </c>
      <c r="M6247" s="155"/>
      <c r="N6247" s="149"/>
      <c r="O6247" s="169"/>
      <c r="P6247" s="153" t="s">
        <v>4117</v>
      </c>
      <c r="Q6247" s="156" t="s">
        <v>3797</v>
      </c>
      <c r="R6247" s="142">
        <f t="shared" si="97"/>
        <v>0</v>
      </c>
    </row>
    <row r="6248" ht="22.5" s="109" customFormat="1">
      <c r="A6248" s="119">
        <f>MAX($A$19:A6247)+1</f>
        <v>6230</v>
      </c>
      <c r="B6248" s="155">
        <v>1</v>
      </c>
      <c r="C6248" s="144"/>
      <c r="D6248" s="144" t="s">
        <v>6418</v>
      </c>
      <c r="E6248" s="145">
        <v>45226</v>
      </c>
      <c r="F6248" s="146" t="s">
        <v>3911</v>
      </c>
      <c r="G6248" s="146"/>
      <c r="H6248" s="146" t="s">
        <v>4036</v>
      </c>
      <c r="I6248" s="151" t="s">
        <v>98</v>
      </c>
      <c r="J6248" s="147">
        <v>1740</v>
      </c>
      <c r="K6248" s="147">
        <v>471.82</v>
      </c>
      <c r="L6248" s="148">
        <v>820964</v>
      </c>
      <c r="M6248" s="155"/>
      <c r="N6248" s="149"/>
      <c r="O6248" s="169"/>
      <c r="P6248" s="153" t="s">
        <v>4117</v>
      </c>
      <c r="Q6248" s="156" t="s">
        <v>3797</v>
      </c>
      <c r="R6248" s="142">
        <f t="shared" si="97"/>
        <v>0</v>
      </c>
    </row>
    <row r="6249" ht="22.5" s="109" customFormat="1">
      <c r="A6249" s="119">
        <f>MAX($A$19:A6248)+1</f>
        <v>6231</v>
      </c>
      <c r="B6249" s="155">
        <v>1</v>
      </c>
      <c r="C6249" s="144"/>
      <c r="D6249" s="144" t="s">
        <v>6420</v>
      </c>
      <c r="E6249" s="145">
        <v>45238</v>
      </c>
      <c r="F6249" s="146" t="s">
        <v>3941</v>
      </c>
      <c r="G6249" s="146"/>
      <c r="H6249" s="146" t="s">
        <v>6421</v>
      </c>
      <c r="I6249" s="151" t="s">
        <v>534</v>
      </c>
      <c r="J6249" s="147">
        <v>2970</v>
      </c>
      <c r="K6249" s="147">
        <v>1850.29</v>
      </c>
      <c r="L6249" s="148">
        <v>5495372</v>
      </c>
      <c r="M6249" s="155"/>
      <c r="N6249" s="149"/>
      <c r="O6249" s="169"/>
      <c r="P6249" s="153" t="s">
        <v>4117</v>
      </c>
      <c r="Q6249" s="156" t="s">
        <v>3797</v>
      </c>
      <c r="R6249" s="142">
        <f t="shared" si="97"/>
        <v>0</v>
      </c>
    </row>
    <row r="6250" ht="22.5" s="109" customFormat="1">
      <c r="A6250" s="119">
        <f>MAX($A$19:A6249)+1</f>
        <v>6232</v>
      </c>
      <c r="B6250" s="155">
        <v>1</v>
      </c>
      <c r="C6250" s="144"/>
      <c r="D6250" s="144" t="s">
        <v>6420</v>
      </c>
      <c r="E6250" s="145">
        <v>45238</v>
      </c>
      <c r="F6250" s="146" t="s">
        <v>3941</v>
      </c>
      <c r="G6250" s="146"/>
      <c r="H6250" s="146" t="s">
        <v>6422</v>
      </c>
      <c r="I6250" s="151" t="s">
        <v>534</v>
      </c>
      <c r="J6250" s="147">
        <v>4110</v>
      </c>
      <c r="K6250" s="147">
        <v>2222.34</v>
      </c>
      <c r="L6250" s="148">
        <v>9133825</v>
      </c>
      <c r="M6250" s="155"/>
      <c r="N6250" s="149"/>
      <c r="O6250" s="169"/>
      <c r="P6250" s="153" t="s">
        <v>4117</v>
      </c>
      <c r="Q6250" s="156" t="s">
        <v>3797</v>
      </c>
      <c r="R6250" s="142">
        <f t="shared" si="97"/>
        <v>0</v>
      </c>
    </row>
    <row r="6251" ht="22.5" s="109" customFormat="1">
      <c r="A6251" s="119">
        <f>MAX($A$19:A6250)+1</f>
        <v>6233</v>
      </c>
      <c r="B6251" s="155"/>
      <c r="C6251" s="144"/>
      <c r="D6251" s="144" t="s">
        <v>6420</v>
      </c>
      <c r="E6251" s="145">
        <v>45238</v>
      </c>
      <c r="F6251" s="146" t="s">
        <v>3941</v>
      </c>
      <c r="G6251" s="146"/>
      <c r="H6251" s="146" t="s">
        <v>6423</v>
      </c>
      <c r="I6251" s="151" t="s">
        <v>534</v>
      </c>
      <c r="J6251" s="147">
        <v>12090</v>
      </c>
      <c r="K6251" s="147">
        <v>2222.33</v>
      </c>
      <c r="L6251" s="148">
        <v>26867921</v>
      </c>
      <c r="M6251" s="155"/>
      <c r="N6251" s="149"/>
      <c r="O6251" s="169"/>
      <c r="P6251" s="153" t="s">
        <v>4117</v>
      </c>
      <c r="Q6251" s="156" t="s">
        <v>3797</v>
      </c>
      <c r="R6251" s="142">
        <f t="shared" si="97"/>
        <v>0</v>
      </c>
    </row>
    <row r="6252" ht="22.5" s="109" customFormat="1">
      <c r="A6252" s="119">
        <f>MAX($A$19:A6251)+1</f>
        <v>6234</v>
      </c>
      <c r="B6252" s="155"/>
      <c r="C6252" s="144"/>
      <c r="D6252" s="144" t="s">
        <v>6420</v>
      </c>
      <c r="E6252" s="145">
        <v>45238</v>
      </c>
      <c r="F6252" s="146" t="s">
        <v>3941</v>
      </c>
      <c r="G6252" s="146"/>
      <c r="H6252" s="146" t="s">
        <v>6424</v>
      </c>
      <c r="I6252" s="151" t="s">
        <v>98</v>
      </c>
      <c r="J6252" s="147">
        <v>15210</v>
      </c>
      <c r="K6252" s="147">
        <v>465.02</v>
      </c>
      <c r="L6252" s="148">
        <v>7073030</v>
      </c>
      <c r="M6252" s="155"/>
      <c r="N6252" s="149"/>
      <c r="O6252" s="169"/>
      <c r="P6252" s="153" t="s">
        <v>4117</v>
      </c>
      <c r="Q6252" s="156" t="s">
        <v>3797</v>
      </c>
      <c r="R6252" s="142">
        <f t="shared" si="97"/>
        <v>0</v>
      </c>
    </row>
    <row r="6253" ht="22.5" s="109" customFormat="1">
      <c r="A6253" s="119">
        <f>MAX($A$19:A6252)+1</f>
        <v>6235</v>
      </c>
      <c r="B6253" s="155"/>
      <c r="C6253" s="144"/>
      <c r="D6253" s="144" t="s">
        <v>6420</v>
      </c>
      <c r="E6253" s="145">
        <v>45238</v>
      </c>
      <c r="F6253" s="146" t="s">
        <v>3941</v>
      </c>
      <c r="G6253" s="146"/>
      <c r="H6253" s="146" t="s">
        <v>6425</v>
      </c>
      <c r="I6253" s="151" t="s">
        <v>98</v>
      </c>
      <c r="J6253" s="147">
        <v>15210</v>
      </c>
      <c r="K6253" s="147">
        <v>572.71</v>
      </c>
      <c r="L6253" s="148">
        <v>8710897</v>
      </c>
      <c r="M6253" s="155"/>
      <c r="N6253" s="149"/>
      <c r="O6253" s="169"/>
      <c r="P6253" s="153" t="s">
        <v>4117</v>
      </c>
      <c r="Q6253" s="156" t="s">
        <v>3797</v>
      </c>
      <c r="R6253" s="142">
        <f t="shared" si="97"/>
        <v>0</v>
      </c>
    </row>
    <row r="6254" ht="22.5" s="109" customFormat="1">
      <c r="A6254" s="119">
        <f>MAX($A$19:A6253)+1</f>
        <v>6236</v>
      </c>
      <c r="B6254" s="155"/>
      <c r="C6254" s="144"/>
      <c r="D6254" s="144" t="s">
        <v>6420</v>
      </c>
      <c r="E6254" s="145">
        <v>45238</v>
      </c>
      <c r="F6254" s="146" t="s">
        <v>3941</v>
      </c>
      <c r="G6254" s="146"/>
      <c r="H6254" s="146" t="s">
        <v>6426</v>
      </c>
      <c r="I6254" s="151" t="s">
        <v>98</v>
      </c>
      <c r="J6254" s="147">
        <v>30420</v>
      </c>
      <c r="K6254" s="147">
        <v>580.05</v>
      </c>
      <c r="L6254" s="148">
        <v>17645251</v>
      </c>
      <c r="M6254" s="155"/>
      <c r="N6254" s="149"/>
      <c r="O6254" s="169"/>
      <c r="P6254" s="153" t="s">
        <v>4117</v>
      </c>
      <c r="Q6254" s="156" t="s">
        <v>3797</v>
      </c>
      <c r="R6254" s="142">
        <f t="shared" si="97"/>
        <v>0</v>
      </c>
    </row>
    <row r="6255" ht="22.5" s="109" customFormat="1">
      <c r="A6255" s="119">
        <f>MAX($A$19:A6254)+1</f>
        <v>6237</v>
      </c>
      <c r="B6255" s="155"/>
      <c r="C6255" s="144"/>
      <c r="D6255" s="144" t="s">
        <v>6420</v>
      </c>
      <c r="E6255" s="145">
        <v>45238</v>
      </c>
      <c r="F6255" s="146" t="s">
        <v>3941</v>
      </c>
      <c r="G6255" s="146"/>
      <c r="H6255" s="146" t="s">
        <v>4061</v>
      </c>
      <c r="I6255" s="151" t="s">
        <v>534</v>
      </c>
      <c r="J6255" s="147">
        <v>410</v>
      </c>
      <c r="K6255" s="147">
        <v>2222.45</v>
      </c>
      <c r="L6255" s="148">
        <v>911204</v>
      </c>
      <c r="M6255" s="155"/>
      <c r="N6255" s="149"/>
      <c r="O6255" s="169"/>
      <c r="P6255" s="153" t="s">
        <v>4117</v>
      </c>
      <c r="Q6255" s="156" t="s">
        <v>3797</v>
      </c>
      <c r="R6255" s="142">
        <f t="shared" si="97"/>
        <v>0</v>
      </c>
    </row>
    <row r="6256" ht="22.5" s="109" customFormat="1">
      <c r="A6256" s="119">
        <f>MAX($A$19:A6255)+1</f>
        <v>6238</v>
      </c>
      <c r="B6256" s="155"/>
      <c r="C6256" s="144"/>
      <c r="D6256" s="144" t="s">
        <v>6427</v>
      </c>
      <c r="E6256" s="145">
        <v>45225</v>
      </c>
      <c r="F6256" s="146" t="s">
        <v>3911</v>
      </c>
      <c r="G6256" s="146"/>
      <c r="H6256" s="146" t="s">
        <v>4043</v>
      </c>
      <c r="I6256" s="151" t="s">
        <v>98</v>
      </c>
      <c r="J6256" s="147">
        <v>2800</v>
      </c>
      <c r="K6256" s="147">
        <v>327.97</v>
      </c>
      <c r="L6256" s="148">
        <v>918302</v>
      </c>
      <c r="M6256" s="155"/>
      <c r="N6256" s="149"/>
      <c r="O6256" s="169"/>
      <c r="P6256" s="153" t="s">
        <v>4117</v>
      </c>
      <c r="Q6256" s="156" t="s">
        <v>3797</v>
      </c>
      <c r="R6256" s="142">
        <f t="shared" si="97"/>
        <v>0</v>
      </c>
    </row>
    <row r="6257" ht="22.5" s="109" customFormat="1">
      <c r="A6257" s="119">
        <f>MAX($A$19:A6256)+1</f>
        <v>6239</v>
      </c>
      <c r="B6257" s="155"/>
      <c r="C6257" s="144"/>
      <c r="D6257" s="144" t="s">
        <v>6427</v>
      </c>
      <c r="E6257" s="145">
        <v>45225</v>
      </c>
      <c r="F6257" s="146" t="s">
        <v>3911</v>
      </c>
      <c r="G6257" s="146"/>
      <c r="H6257" s="146" t="s">
        <v>3918</v>
      </c>
      <c r="I6257" s="151" t="s">
        <v>98</v>
      </c>
      <c r="J6257" s="147">
        <v>9260</v>
      </c>
      <c r="K6257" s="147">
        <v>1172.34</v>
      </c>
      <c r="L6257" s="148">
        <v>10855886</v>
      </c>
      <c r="M6257" s="155"/>
      <c r="N6257" s="149"/>
      <c r="O6257" s="169"/>
      <c r="P6257" s="153" t="s">
        <v>4117</v>
      </c>
      <c r="Q6257" s="156" t="s">
        <v>3797</v>
      </c>
      <c r="R6257" s="142">
        <f t="shared" si="97"/>
        <v>0</v>
      </c>
    </row>
    <row r="6258" ht="33.75" s="109" customFormat="1">
      <c r="A6258" s="119">
        <f>MAX($A$19:A6257)+1</f>
        <v>6240</v>
      </c>
      <c r="B6258" s="155"/>
      <c r="C6258" s="144"/>
      <c r="D6258" s="144" t="s">
        <v>6427</v>
      </c>
      <c r="E6258" s="145">
        <v>45225</v>
      </c>
      <c r="F6258" s="146" t="s">
        <v>3911</v>
      </c>
      <c r="G6258" s="146"/>
      <c r="H6258" s="146" t="s">
        <v>4053</v>
      </c>
      <c r="I6258" s="151" t="s">
        <v>98</v>
      </c>
      <c r="J6258" s="147">
        <v>14140</v>
      </c>
      <c r="K6258" s="147">
        <v>381.8</v>
      </c>
      <c r="L6258" s="148">
        <v>5398696</v>
      </c>
      <c r="M6258" s="155"/>
      <c r="N6258" s="149"/>
      <c r="O6258" s="169"/>
      <c r="P6258" s="153" t="s">
        <v>4117</v>
      </c>
      <c r="Q6258" s="156" t="s">
        <v>3797</v>
      </c>
      <c r="R6258" s="142">
        <f t="shared" si="97"/>
        <v>0</v>
      </c>
    </row>
    <row r="6259" ht="22.5" s="109" customFormat="1">
      <c r="A6259" s="119">
        <f>MAX($A$19:A6258)+1</f>
        <v>6241</v>
      </c>
      <c r="B6259" s="155"/>
      <c r="C6259" s="144"/>
      <c r="D6259" s="144" t="s">
        <v>6427</v>
      </c>
      <c r="E6259" s="145">
        <v>45225</v>
      </c>
      <c r="F6259" s="146" t="s">
        <v>3911</v>
      </c>
      <c r="G6259" s="146"/>
      <c r="H6259" s="146" t="s">
        <v>4076</v>
      </c>
      <c r="I6259" s="151" t="s">
        <v>98</v>
      </c>
      <c r="J6259" s="147">
        <v>3870</v>
      </c>
      <c r="K6259" s="147">
        <v>580.06</v>
      </c>
      <c r="L6259" s="148">
        <v>2244847</v>
      </c>
      <c r="M6259" s="155"/>
      <c r="N6259" s="149"/>
      <c r="O6259" s="169"/>
      <c r="P6259" s="153" t="s">
        <v>4117</v>
      </c>
      <c r="Q6259" s="156" t="s">
        <v>3797</v>
      </c>
      <c r="R6259" s="142">
        <f t="shared" si="97"/>
        <v>0</v>
      </c>
    </row>
    <row r="6260" ht="22.5" s="109" customFormat="1">
      <c r="A6260" s="119">
        <f>MAX($A$19:A6259)+1</f>
        <v>6242</v>
      </c>
      <c r="B6260" s="155"/>
      <c r="C6260" s="144"/>
      <c r="D6260" s="144" t="s">
        <v>6427</v>
      </c>
      <c r="E6260" s="145">
        <v>45225</v>
      </c>
      <c r="F6260" s="146" t="s">
        <v>3911</v>
      </c>
      <c r="G6260" s="146"/>
      <c r="H6260" s="146" t="s">
        <v>4043</v>
      </c>
      <c r="I6260" s="151" t="s">
        <v>98</v>
      </c>
      <c r="J6260" s="147">
        <v>12670</v>
      </c>
      <c r="K6260" s="147">
        <v>327.97</v>
      </c>
      <c r="L6260" s="148">
        <v>4155366</v>
      </c>
      <c r="M6260" s="155"/>
      <c r="N6260" s="149"/>
      <c r="O6260" s="169"/>
      <c r="P6260" s="153" t="s">
        <v>4117</v>
      </c>
      <c r="Q6260" s="156" t="s">
        <v>3797</v>
      </c>
      <c r="R6260" s="142">
        <f t="shared" si="97"/>
        <v>0</v>
      </c>
    </row>
    <row r="6261" ht="22.5" s="109" customFormat="1">
      <c r="A6261" s="119">
        <f>MAX($A$19:A6260)+1</f>
        <v>6243</v>
      </c>
      <c r="B6261" s="155"/>
      <c r="C6261" s="144"/>
      <c r="D6261" s="144" t="s">
        <v>6427</v>
      </c>
      <c r="E6261" s="145">
        <v>45225</v>
      </c>
      <c r="F6261" s="146" t="s">
        <v>3911</v>
      </c>
      <c r="G6261" s="146"/>
      <c r="H6261" s="146" t="s">
        <v>3923</v>
      </c>
      <c r="I6261" s="151" t="s">
        <v>98</v>
      </c>
      <c r="J6261" s="147">
        <v>37020</v>
      </c>
      <c r="K6261" s="147">
        <v>327.97</v>
      </c>
      <c r="L6261" s="148">
        <v>12141313</v>
      </c>
      <c r="M6261" s="155"/>
      <c r="N6261" s="149"/>
      <c r="O6261" s="169"/>
      <c r="P6261" s="153" t="s">
        <v>4117</v>
      </c>
      <c r="Q6261" s="156" t="s">
        <v>3797</v>
      </c>
      <c r="R6261" s="142">
        <f t="shared" si="97"/>
        <v>0</v>
      </c>
    </row>
    <row r="6262" ht="22.5" s="109" customFormat="1">
      <c r="A6262" s="119">
        <f>MAX($A$19:A6261)+1</f>
        <v>6244</v>
      </c>
      <c r="B6262" s="155"/>
      <c r="C6262" s="144"/>
      <c r="D6262" s="144" t="s">
        <v>6427</v>
      </c>
      <c r="E6262" s="145">
        <v>45225</v>
      </c>
      <c r="F6262" s="146" t="s">
        <v>3911</v>
      </c>
      <c r="G6262" s="146"/>
      <c r="H6262" s="146" t="s">
        <v>3923</v>
      </c>
      <c r="I6262" s="151" t="s">
        <v>98</v>
      </c>
      <c r="J6262" s="147">
        <v>22040</v>
      </c>
      <c r="K6262" s="147">
        <v>327.97</v>
      </c>
      <c r="L6262" s="148">
        <v>7228446</v>
      </c>
      <c r="M6262" s="155"/>
      <c r="N6262" s="149"/>
      <c r="O6262" s="169"/>
      <c r="P6262" s="153" t="s">
        <v>4117</v>
      </c>
      <c r="Q6262" s="156" t="s">
        <v>3797</v>
      </c>
      <c r="R6262" s="142">
        <f t="shared" si="97"/>
        <v>0</v>
      </c>
    </row>
    <row r="6263" ht="22.5" s="109" customFormat="1">
      <c r="A6263" s="119">
        <f>MAX($A$19:A6262)+1</f>
        <v>6245</v>
      </c>
      <c r="B6263" s="155"/>
      <c r="C6263" s="144"/>
      <c r="D6263" s="144" t="s">
        <v>6427</v>
      </c>
      <c r="E6263" s="145">
        <v>45225</v>
      </c>
      <c r="F6263" s="146" t="s">
        <v>3911</v>
      </c>
      <c r="G6263" s="146"/>
      <c r="H6263" s="146" t="s">
        <v>3928</v>
      </c>
      <c r="I6263" s="151" t="s">
        <v>98</v>
      </c>
      <c r="J6263" s="147">
        <v>3020</v>
      </c>
      <c r="K6263" s="147">
        <v>761.16</v>
      </c>
      <c r="L6263" s="148">
        <v>2298692</v>
      </c>
      <c r="M6263" s="155"/>
      <c r="N6263" s="149"/>
      <c r="O6263" s="169"/>
      <c r="P6263" s="153" t="s">
        <v>4117</v>
      </c>
      <c r="Q6263" s="156" t="s">
        <v>3797</v>
      </c>
      <c r="R6263" s="142">
        <f t="shared" si="97"/>
        <v>0</v>
      </c>
    </row>
    <row r="6264" ht="22.5" s="109" customFormat="1">
      <c r="A6264" s="119">
        <f>MAX($A$19:A6263)+1</f>
        <v>6246</v>
      </c>
      <c r="B6264" s="155">
        <v>1</v>
      </c>
      <c r="C6264" s="144"/>
      <c r="D6264" s="144" t="s">
        <v>6427</v>
      </c>
      <c r="E6264" s="145">
        <v>45225</v>
      </c>
      <c r="F6264" s="146" t="s">
        <v>3911</v>
      </c>
      <c r="G6264" s="146"/>
      <c r="H6264" s="146" t="s">
        <v>3929</v>
      </c>
      <c r="I6264" s="151" t="s">
        <v>98</v>
      </c>
      <c r="J6264" s="147">
        <v>3020</v>
      </c>
      <c r="K6264" s="147">
        <v>761.16</v>
      </c>
      <c r="L6264" s="148">
        <v>2298692</v>
      </c>
      <c r="M6264" s="155"/>
      <c r="N6264" s="149"/>
      <c r="O6264" s="169"/>
      <c r="P6264" s="153" t="s">
        <v>4117</v>
      </c>
      <c r="Q6264" s="156" t="s">
        <v>3797</v>
      </c>
      <c r="R6264" s="142">
        <f t="shared" si="97"/>
        <v>0</v>
      </c>
    </row>
    <row r="6265" ht="22.5" s="109" customFormat="1">
      <c r="A6265" s="119">
        <f>MAX($A$19:A6264)+1</f>
        <v>6247</v>
      </c>
      <c r="B6265" s="155"/>
      <c r="C6265" s="144"/>
      <c r="D6265" s="144" t="s">
        <v>6427</v>
      </c>
      <c r="E6265" s="145">
        <v>45225</v>
      </c>
      <c r="F6265" s="146" t="s">
        <v>3911</v>
      </c>
      <c r="G6265" s="146"/>
      <c r="H6265" s="146" t="s">
        <v>4051</v>
      </c>
      <c r="I6265" s="151" t="s">
        <v>98</v>
      </c>
      <c r="J6265" s="147">
        <v>23020</v>
      </c>
      <c r="K6265" s="147">
        <v>1199.27</v>
      </c>
      <c r="L6265" s="148">
        <v>27607310</v>
      </c>
      <c r="M6265" s="155"/>
      <c r="N6265" s="149"/>
      <c r="O6265" s="169"/>
      <c r="P6265" s="153" t="s">
        <v>4117</v>
      </c>
      <c r="Q6265" s="156" t="s">
        <v>3797</v>
      </c>
      <c r="R6265" s="142">
        <f t="shared" si="97"/>
        <v>0</v>
      </c>
    </row>
    <row r="6266" ht="22.5" s="109" customFormat="1">
      <c r="A6266" s="119">
        <f>MAX($A$19:A6265)+1</f>
        <v>6248</v>
      </c>
      <c r="B6266" s="155"/>
      <c r="C6266" s="144"/>
      <c r="D6266" s="144" t="s">
        <v>6427</v>
      </c>
      <c r="E6266" s="145">
        <v>45225</v>
      </c>
      <c r="F6266" s="146" t="s">
        <v>3911</v>
      </c>
      <c r="G6266" s="146"/>
      <c r="H6266" s="146" t="s">
        <v>4052</v>
      </c>
      <c r="I6266" s="151" t="s">
        <v>98</v>
      </c>
      <c r="J6266" s="147">
        <v>3480</v>
      </c>
      <c r="K6266" s="147">
        <v>354.89</v>
      </c>
      <c r="L6266" s="148">
        <v>1235008</v>
      </c>
      <c r="M6266" s="155"/>
      <c r="N6266" s="149"/>
      <c r="O6266" s="169"/>
      <c r="P6266" s="153" t="s">
        <v>4117</v>
      </c>
      <c r="Q6266" s="156" t="s">
        <v>3797</v>
      </c>
      <c r="R6266" s="142">
        <f t="shared" si="97"/>
        <v>0</v>
      </c>
    </row>
    <row r="6267" ht="33.75" s="109" customFormat="1">
      <c r="A6267" s="119">
        <f>MAX($A$19:A6266)+1</f>
        <v>6249</v>
      </c>
      <c r="B6267" s="155"/>
      <c r="C6267" s="144"/>
      <c r="D6267" s="144" t="s">
        <v>6427</v>
      </c>
      <c r="E6267" s="145">
        <v>45225</v>
      </c>
      <c r="F6267" s="146" t="s">
        <v>3911</v>
      </c>
      <c r="G6267" s="146"/>
      <c r="H6267" s="146" t="s">
        <v>4053</v>
      </c>
      <c r="I6267" s="151" t="s">
        <v>98</v>
      </c>
      <c r="J6267" s="147">
        <v>1740</v>
      </c>
      <c r="K6267" s="147">
        <v>381.75</v>
      </c>
      <c r="L6267" s="148">
        <v>664252</v>
      </c>
      <c r="M6267" s="155"/>
      <c r="N6267" s="149"/>
      <c r="O6267" s="169"/>
      <c r="P6267" s="153" t="s">
        <v>4117</v>
      </c>
      <c r="Q6267" s="156" t="s">
        <v>3797</v>
      </c>
      <c r="R6267" s="142">
        <f t="shared" si="97"/>
        <v>0</v>
      </c>
    </row>
    <row r="6268" ht="22.5" s="109" customFormat="1">
      <c r="A6268" s="119">
        <f>MAX($A$19:A6267)+1</f>
        <v>6250</v>
      </c>
      <c r="B6268" s="155"/>
      <c r="C6268" s="144"/>
      <c r="D6268" s="144" t="s">
        <v>6427</v>
      </c>
      <c r="E6268" s="145">
        <v>45225</v>
      </c>
      <c r="F6268" s="146" t="s">
        <v>3911</v>
      </c>
      <c r="G6268" s="146"/>
      <c r="H6268" s="146" t="s">
        <v>4052</v>
      </c>
      <c r="I6268" s="151" t="s">
        <v>98</v>
      </c>
      <c r="J6268" s="147">
        <v>28270</v>
      </c>
      <c r="K6268" s="147">
        <v>354.89</v>
      </c>
      <c r="L6268" s="148">
        <v>10032792</v>
      </c>
      <c r="M6268" s="155"/>
      <c r="N6268" s="149"/>
      <c r="O6268" s="169"/>
      <c r="P6268" s="153" t="s">
        <v>4117</v>
      </c>
      <c r="Q6268" s="156" t="s">
        <v>3797</v>
      </c>
      <c r="R6268" s="142">
        <f t="shared" si="97"/>
        <v>0</v>
      </c>
    </row>
    <row r="6269" ht="22.5" s="109" customFormat="1">
      <c r="A6269" s="119">
        <f>MAX($A$19:A6268)+1</f>
        <v>6251</v>
      </c>
      <c r="B6269" s="155"/>
      <c r="C6269" s="144"/>
      <c r="D6269" s="144" t="s">
        <v>6427</v>
      </c>
      <c r="E6269" s="145">
        <v>45225</v>
      </c>
      <c r="F6269" s="146" t="s">
        <v>3911</v>
      </c>
      <c r="G6269" s="146"/>
      <c r="H6269" s="146" t="s">
        <v>4054</v>
      </c>
      <c r="I6269" s="151" t="s">
        <v>98</v>
      </c>
      <c r="J6269" s="147">
        <v>24530</v>
      </c>
      <c r="K6269" s="147">
        <v>261.88</v>
      </c>
      <c r="L6269" s="148">
        <v>6423953</v>
      </c>
      <c r="M6269" s="155"/>
      <c r="N6269" s="149"/>
      <c r="O6269" s="169"/>
      <c r="P6269" s="153" t="s">
        <v>4117</v>
      </c>
      <c r="Q6269" s="156" t="s">
        <v>3797</v>
      </c>
      <c r="R6269" s="142">
        <f t="shared" si="97"/>
        <v>0</v>
      </c>
    </row>
    <row r="6270" ht="33.75" s="109" customFormat="1">
      <c r="A6270" s="119">
        <f>MAX($A$19:A6269)+1</f>
        <v>6252</v>
      </c>
      <c r="B6270" s="155">
        <v>1</v>
      </c>
      <c r="C6270" s="144"/>
      <c r="D6270" s="144" t="s">
        <v>6427</v>
      </c>
      <c r="E6270" s="145">
        <v>45225</v>
      </c>
      <c r="F6270" s="146" t="s">
        <v>3911</v>
      </c>
      <c r="G6270" s="146"/>
      <c r="H6270" s="146" t="s">
        <v>3924</v>
      </c>
      <c r="I6270" s="151" t="s">
        <v>98</v>
      </c>
      <c r="J6270" s="147">
        <v>1250</v>
      </c>
      <c r="K6270" s="147">
        <v>761.27</v>
      </c>
      <c r="L6270" s="148">
        <v>951588</v>
      </c>
      <c r="M6270" s="155"/>
      <c r="N6270" s="149"/>
      <c r="O6270" s="169"/>
      <c r="P6270" s="153" t="s">
        <v>4117</v>
      </c>
      <c r="Q6270" s="156" t="s">
        <v>3797</v>
      </c>
      <c r="R6270" s="142">
        <f t="shared" si="97"/>
        <v>0</v>
      </c>
    </row>
    <row r="6271" ht="22.5" s="109" customFormat="1">
      <c r="A6271" s="119">
        <f>MAX($A$19:A6270)+1</f>
        <v>6253</v>
      </c>
      <c r="B6271" s="155"/>
      <c r="C6271" s="144"/>
      <c r="D6271" s="144" t="s">
        <v>6427</v>
      </c>
      <c r="E6271" s="145">
        <v>45225</v>
      </c>
      <c r="F6271" s="146" t="s">
        <v>3911</v>
      </c>
      <c r="G6271" s="146"/>
      <c r="H6271" s="146" t="s">
        <v>3925</v>
      </c>
      <c r="I6271" s="151" t="s">
        <v>98</v>
      </c>
      <c r="J6271" s="147">
        <v>1250</v>
      </c>
      <c r="K6271" s="147">
        <v>761.27</v>
      </c>
      <c r="L6271" s="148">
        <v>951588</v>
      </c>
      <c r="M6271" s="155"/>
      <c r="N6271" s="149"/>
      <c r="O6271" s="169"/>
      <c r="P6271" s="153" t="s">
        <v>4117</v>
      </c>
      <c r="Q6271" s="156" t="s">
        <v>3797</v>
      </c>
      <c r="R6271" s="142">
        <f t="shared" si="97"/>
        <v>0</v>
      </c>
    </row>
    <row r="6272" ht="22.5" s="109" customFormat="1">
      <c r="A6272" s="119">
        <f>MAX($A$19:A6271)+1</f>
        <v>6254</v>
      </c>
      <c r="B6272" s="155"/>
      <c r="C6272" s="144"/>
      <c r="D6272" s="144" t="s">
        <v>6427</v>
      </c>
      <c r="E6272" s="145">
        <v>45225</v>
      </c>
      <c r="F6272" s="146" t="s">
        <v>3911</v>
      </c>
      <c r="G6272" s="146"/>
      <c r="H6272" s="146" t="s">
        <v>6428</v>
      </c>
      <c r="I6272" s="151" t="s">
        <v>98</v>
      </c>
      <c r="J6272" s="147">
        <v>4600</v>
      </c>
      <c r="K6272" s="147">
        <v>2285.97</v>
      </c>
      <c r="L6272" s="148">
        <v>10515439</v>
      </c>
      <c r="M6272" s="155"/>
      <c r="N6272" s="149"/>
      <c r="O6272" s="169"/>
      <c r="P6272" s="153" t="s">
        <v>4117</v>
      </c>
      <c r="Q6272" s="156" t="s">
        <v>3797</v>
      </c>
      <c r="R6272" s="142">
        <f t="shared" si="97"/>
        <v>0</v>
      </c>
    </row>
    <row r="6273" ht="33.75" s="109" customFormat="1">
      <c r="A6273" s="119">
        <f>MAX($A$19:A6272)+1</f>
        <v>6255</v>
      </c>
      <c r="B6273" s="155"/>
      <c r="C6273" s="144"/>
      <c r="D6273" s="144" t="s">
        <v>6427</v>
      </c>
      <c r="E6273" s="145">
        <v>45225</v>
      </c>
      <c r="F6273" s="146" t="s">
        <v>3911</v>
      </c>
      <c r="G6273" s="146"/>
      <c r="H6273" s="146" t="s">
        <v>3939</v>
      </c>
      <c r="I6273" s="151" t="s">
        <v>98</v>
      </c>
      <c r="J6273" s="147">
        <v>5040</v>
      </c>
      <c r="K6273" s="147">
        <v>1441.6</v>
      </c>
      <c r="L6273" s="148">
        <v>7265648</v>
      </c>
      <c r="M6273" s="155"/>
      <c r="N6273" s="149"/>
      <c r="O6273" s="169"/>
      <c r="P6273" s="153" t="s">
        <v>4117</v>
      </c>
      <c r="Q6273" s="156" t="s">
        <v>3797</v>
      </c>
      <c r="R6273" s="142">
        <f t="shared" si="97"/>
        <v>0</v>
      </c>
    </row>
    <row r="6274" ht="22.5" s="109" customFormat="1">
      <c r="A6274" s="119">
        <f>MAX($A$19:A6273)+1</f>
        <v>6256</v>
      </c>
      <c r="B6274" s="155"/>
      <c r="C6274" s="144"/>
      <c r="D6274" s="144" t="s">
        <v>6427</v>
      </c>
      <c r="E6274" s="145">
        <v>45225</v>
      </c>
      <c r="F6274" s="146" t="s">
        <v>3911</v>
      </c>
      <c r="G6274" s="146"/>
      <c r="H6274" s="146" t="s">
        <v>3935</v>
      </c>
      <c r="I6274" s="151" t="s">
        <v>98</v>
      </c>
      <c r="J6274" s="147">
        <v>5040</v>
      </c>
      <c r="K6274" s="147">
        <v>261.89</v>
      </c>
      <c r="L6274" s="148">
        <v>1319937</v>
      </c>
      <c r="M6274" s="155"/>
      <c r="N6274" s="149"/>
      <c r="O6274" s="169"/>
      <c r="P6274" s="153" t="s">
        <v>4117</v>
      </c>
      <c r="Q6274" s="156" t="s">
        <v>3797</v>
      </c>
      <c r="R6274" s="142">
        <f t="shared" si="97"/>
        <v>0</v>
      </c>
    </row>
    <row r="6275" ht="33.75" s="109" customFormat="1">
      <c r="A6275" s="119">
        <f>MAX($A$19:A6274)+1</f>
        <v>6257</v>
      </c>
      <c r="B6275" s="155"/>
      <c r="C6275" s="144"/>
      <c r="D6275" s="144" t="s">
        <v>6427</v>
      </c>
      <c r="E6275" s="145">
        <v>45225</v>
      </c>
      <c r="F6275" s="146" t="s">
        <v>3911</v>
      </c>
      <c r="G6275" s="146"/>
      <c r="H6275" s="146" t="s">
        <v>3939</v>
      </c>
      <c r="I6275" s="151" t="s">
        <v>98</v>
      </c>
      <c r="J6275" s="147">
        <v>3650</v>
      </c>
      <c r="K6275" s="147">
        <v>1441.61</v>
      </c>
      <c r="L6275" s="148">
        <v>5261880</v>
      </c>
      <c r="M6275" s="155"/>
      <c r="N6275" s="149"/>
      <c r="O6275" s="169"/>
      <c r="P6275" s="153" t="s">
        <v>4117</v>
      </c>
      <c r="Q6275" s="156" t="s">
        <v>3797</v>
      </c>
      <c r="R6275" s="142">
        <f t="shared" si="97"/>
        <v>0</v>
      </c>
    </row>
    <row r="6276" ht="22.5" s="109" customFormat="1">
      <c r="A6276" s="119">
        <f>MAX($A$19:A6275)+1</f>
        <v>6258</v>
      </c>
      <c r="B6276" s="155"/>
      <c r="C6276" s="144"/>
      <c r="D6276" s="144" t="s">
        <v>6427</v>
      </c>
      <c r="E6276" s="145">
        <v>45225</v>
      </c>
      <c r="F6276" s="146" t="s">
        <v>3911</v>
      </c>
      <c r="G6276" s="146"/>
      <c r="H6276" s="146" t="s">
        <v>3935</v>
      </c>
      <c r="I6276" s="151" t="s">
        <v>98</v>
      </c>
      <c r="J6276" s="147">
        <v>3650</v>
      </c>
      <c r="K6276" s="147">
        <v>261.92</v>
      </c>
      <c r="L6276" s="148">
        <v>955994</v>
      </c>
      <c r="M6276" s="155"/>
      <c r="N6276" s="149"/>
      <c r="O6276" s="169"/>
      <c r="P6276" s="153" t="s">
        <v>4117</v>
      </c>
      <c r="Q6276" s="156" t="s">
        <v>3797</v>
      </c>
      <c r="R6276" s="142">
        <f t="shared" si="97"/>
        <v>0</v>
      </c>
    </row>
    <row r="6277" ht="22.5" s="109" customFormat="1">
      <c r="A6277" s="119">
        <f>MAX($A$19:A6276)+1</f>
        <v>6259</v>
      </c>
      <c r="B6277" s="155"/>
      <c r="C6277" s="144"/>
      <c r="D6277" s="144" t="s">
        <v>6427</v>
      </c>
      <c r="E6277" s="145">
        <v>45225</v>
      </c>
      <c r="F6277" s="146" t="s">
        <v>3911</v>
      </c>
      <c r="G6277" s="146"/>
      <c r="H6277" s="146" t="s">
        <v>4047</v>
      </c>
      <c r="I6277" s="151" t="s">
        <v>98</v>
      </c>
      <c r="J6277" s="147">
        <v>8030</v>
      </c>
      <c r="K6277" s="147">
        <v>4033.47</v>
      </c>
      <c r="L6277" s="148">
        <v>32388746</v>
      </c>
      <c r="M6277" s="155"/>
      <c r="N6277" s="149"/>
      <c r="O6277" s="169"/>
      <c r="P6277" s="153" t="s">
        <v>4117</v>
      </c>
      <c r="Q6277" s="156" t="s">
        <v>3797</v>
      </c>
      <c r="R6277" s="142">
        <f t="shared" si="97"/>
        <v>0</v>
      </c>
    </row>
    <row r="6278" ht="22.5" s="109" customFormat="1">
      <c r="A6278" s="119">
        <f>MAX($A$19:A6277)+1</f>
        <v>6260</v>
      </c>
      <c r="B6278" s="155"/>
      <c r="C6278" s="144"/>
      <c r="D6278" s="144" t="s">
        <v>6427</v>
      </c>
      <c r="E6278" s="145">
        <v>45225</v>
      </c>
      <c r="F6278" s="146" t="s">
        <v>3911</v>
      </c>
      <c r="G6278" s="146"/>
      <c r="H6278" s="146" t="s">
        <v>4047</v>
      </c>
      <c r="I6278" s="151" t="s">
        <v>98</v>
      </c>
      <c r="J6278" s="147">
        <v>2020</v>
      </c>
      <c r="K6278" s="147">
        <v>4033.53</v>
      </c>
      <c r="L6278" s="148">
        <v>8147727</v>
      </c>
      <c r="M6278" s="155"/>
      <c r="N6278" s="149"/>
      <c r="O6278" s="169"/>
      <c r="P6278" s="153" t="s">
        <v>4117</v>
      </c>
      <c r="Q6278" s="156" t="s">
        <v>3797</v>
      </c>
      <c r="R6278" s="142">
        <f t="shared" si="97"/>
        <v>0</v>
      </c>
    </row>
    <row r="6279" ht="22.5" s="109" customFormat="1">
      <c r="A6279" s="119">
        <f>MAX($A$19:A6278)+1</f>
        <v>6261</v>
      </c>
      <c r="B6279" s="155"/>
      <c r="C6279" s="144"/>
      <c r="D6279" s="144" t="s">
        <v>6427</v>
      </c>
      <c r="E6279" s="145">
        <v>45225</v>
      </c>
      <c r="F6279" s="146" t="s">
        <v>3911</v>
      </c>
      <c r="G6279" s="146"/>
      <c r="H6279" s="146" t="s">
        <v>4047</v>
      </c>
      <c r="I6279" s="151" t="s">
        <v>98</v>
      </c>
      <c r="J6279" s="147">
        <v>20040</v>
      </c>
      <c r="K6279" s="147">
        <v>4033.48</v>
      </c>
      <c r="L6279" s="148">
        <v>80830890</v>
      </c>
      <c r="M6279" s="155"/>
      <c r="N6279" s="149"/>
      <c r="O6279" s="169"/>
      <c r="P6279" s="153" t="s">
        <v>4117</v>
      </c>
      <c r="Q6279" s="156" t="s">
        <v>3797</v>
      </c>
      <c r="R6279" s="142">
        <f t="shared" si="97"/>
        <v>0</v>
      </c>
    </row>
    <row r="6280" ht="22.5" s="109" customFormat="1">
      <c r="A6280" s="119">
        <f>MAX($A$19:A6279)+1</f>
        <v>6262</v>
      </c>
      <c r="B6280" s="155"/>
      <c r="C6280" s="144"/>
      <c r="D6280" s="144" t="s">
        <v>6427</v>
      </c>
      <c r="E6280" s="145">
        <v>45225</v>
      </c>
      <c r="F6280" s="146" t="s">
        <v>3911</v>
      </c>
      <c r="G6280" s="146"/>
      <c r="H6280" s="146" t="s">
        <v>4047</v>
      </c>
      <c r="I6280" s="151" t="s">
        <v>98</v>
      </c>
      <c r="J6280" s="147">
        <v>10020</v>
      </c>
      <c r="K6280" s="147">
        <v>4033.49</v>
      </c>
      <c r="L6280" s="148">
        <v>40415568</v>
      </c>
      <c r="M6280" s="155"/>
      <c r="N6280" s="149"/>
      <c r="O6280" s="169"/>
      <c r="P6280" s="153" t="s">
        <v>4117</v>
      </c>
      <c r="Q6280" s="156" t="s">
        <v>3797</v>
      </c>
      <c r="R6280" s="142">
        <f t="shared" si="97"/>
        <v>0</v>
      </c>
    </row>
    <row r="6281" ht="22.5" s="109" customFormat="1">
      <c r="A6281" s="119">
        <f>MAX($A$19:A6280)+1</f>
        <v>6263</v>
      </c>
      <c r="B6281" s="155"/>
      <c r="C6281" s="144"/>
      <c r="D6281" s="144" t="s">
        <v>6427</v>
      </c>
      <c r="E6281" s="145">
        <v>45225</v>
      </c>
      <c r="F6281" s="146" t="s">
        <v>3911</v>
      </c>
      <c r="G6281" s="146"/>
      <c r="H6281" s="146" t="s">
        <v>4047</v>
      </c>
      <c r="I6281" s="151" t="s">
        <v>98</v>
      </c>
      <c r="J6281" s="147">
        <v>10000</v>
      </c>
      <c r="K6281" s="147">
        <v>4033.48</v>
      </c>
      <c r="L6281" s="148">
        <v>40334800</v>
      </c>
      <c r="M6281" s="155"/>
      <c r="N6281" s="149"/>
      <c r="O6281" s="169"/>
      <c r="P6281" s="153" t="s">
        <v>4117</v>
      </c>
      <c r="Q6281" s="156" t="s">
        <v>3797</v>
      </c>
      <c r="R6281" s="142">
        <f t="shared" si="97"/>
        <v>0</v>
      </c>
    </row>
    <row r="6282" ht="22.5" s="109" customFormat="1">
      <c r="A6282" s="119">
        <f>MAX($A$19:A6281)+1</f>
        <v>6264</v>
      </c>
      <c r="B6282" s="155"/>
      <c r="C6282" s="144"/>
      <c r="D6282" s="144" t="s">
        <v>6427</v>
      </c>
      <c r="E6282" s="145">
        <v>45225</v>
      </c>
      <c r="F6282" s="146" t="s">
        <v>3911</v>
      </c>
      <c r="G6282" s="146"/>
      <c r="H6282" s="146" t="s">
        <v>4047</v>
      </c>
      <c r="I6282" s="151" t="s">
        <v>98</v>
      </c>
      <c r="J6282" s="147">
        <v>10000</v>
      </c>
      <c r="K6282" s="147">
        <v>4033.48</v>
      </c>
      <c r="L6282" s="148">
        <v>40334800</v>
      </c>
      <c r="M6282" s="155"/>
      <c r="N6282" s="149"/>
      <c r="O6282" s="169"/>
      <c r="P6282" s="153" t="s">
        <v>4117</v>
      </c>
      <c r="Q6282" s="156" t="s">
        <v>3797</v>
      </c>
      <c r="R6282" s="142">
        <f t="shared" si="97"/>
        <v>0</v>
      </c>
    </row>
    <row r="6283" ht="22.5" s="109" customFormat="1">
      <c r="A6283" s="119">
        <f>MAX($A$19:A6282)+1</f>
        <v>6265</v>
      </c>
      <c r="B6283" s="155"/>
      <c r="C6283" s="144"/>
      <c r="D6283" s="144" t="s">
        <v>6427</v>
      </c>
      <c r="E6283" s="145">
        <v>45225</v>
      </c>
      <c r="F6283" s="146" t="s">
        <v>3911</v>
      </c>
      <c r="G6283" s="146"/>
      <c r="H6283" s="146" t="s">
        <v>3873</v>
      </c>
      <c r="I6283" s="151" t="s">
        <v>98</v>
      </c>
      <c r="J6283" s="147">
        <v>10000</v>
      </c>
      <c r="K6283" s="147">
        <v>1172.35</v>
      </c>
      <c r="L6283" s="148">
        <v>11723525</v>
      </c>
      <c r="M6283" s="155"/>
      <c r="N6283" s="149"/>
      <c r="O6283" s="169"/>
      <c r="P6283" s="153" t="s">
        <v>4117</v>
      </c>
      <c r="Q6283" s="156" t="s">
        <v>3797</v>
      </c>
      <c r="R6283" s="142">
        <f t="shared" si="97"/>
        <v>0</v>
      </c>
    </row>
    <row r="6284" ht="22.5" s="109" customFormat="1">
      <c r="A6284" s="119">
        <f>MAX($A$19:A6283)+1</f>
        <v>6266</v>
      </c>
      <c r="B6284" s="155"/>
      <c r="C6284" s="144"/>
      <c r="D6284" s="144" t="s">
        <v>6427</v>
      </c>
      <c r="E6284" s="145">
        <v>45225</v>
      </c>
      <c r="F6284" s="146" t="s">
        <v>3911</v>
      </c>
      <c r="G6284" s="146"/>
      <c r="H6284" s="146" t="s">
        <v>3873</v>
      </c>
      <c r="I6284" s="151" t="s">
        <v>98</v>
      </c>
      <c r="J6284" s="147">
        <v>20100</v>
      </c>
      <c r="K6284" s="147">
        <v>1172.35</v>
      </c>
      <c r="L6284" s="148">
        <v>23564285</v>
      </c>
      <c r="M6284" s="155"/>
      <c r="N6284" s="149"/>
      <c r="O6284" s="169"/>
      <c r="P6284" s="153" t="s">
        <v>4117</v>
      </c>
      <c r="Q6284" s="156" t="s">
        <v>3797</v>
      </c>
      <c r="R6284" s="142">
        <f t="shared" si="97"/>
        <v>0</v>
      </c>
    </row>
    <row r="6285" ht="33.75" s="109" customFormat="1">
      <c r="A6285" s="119">
        <f>MAX($A$19:A6284)+1</f>
        <v>6267</v>
      </c>
      <c r="B6285" s="155"/>
      <c r="C6285" s="144"/>
      <c r="D6285" s="144" t="s">
        <v>6429</v>
      </c>
      <c r="E6285" s="145">
        <v>45232</v>
      </c>
      <c r="F6285" s="146" t="s">
        <v>6430</v>
      </c>
      <c r="G6285" s="146"/>
      <c r="H6285" s="146" t="s">
        <v>6431</v>
      </c>
      <c r="I6285" s="151" t="s">
        <v>534</v>
      </c>
      <c r="J6285" s="147">
        <v>5</v>
      </c>
      <c r="K6285" s="147">
        <v>763375.2</v>
      </c>
      <c r="L6285" s="148">
        <v>3816876</v>
      </c>
      <c r="M6285" s="155"/>
      <c r="N6285" s="149"/>
      <c r="O6285" s="169"/>
      <c r="P6285" s="153" t="s">
        <v>4117</v>
      </c>
      <c r="Q6285" s="156" t="s">
        <v>3797</v>
      </c>
      <c r="R6285" s="142">
        <f t="shared" si="97"/>
        <v>0</v>
      </c>
    </row>
    <row r="6286" ht="22.5" s="109" customFormat="1">
      <c r="A6286" s="119">
        <f>MAX($A$19:A6285)+1</f>
        <v>6268</v>
      </c>
      <c r="B6286" s="155"/>
      <c r="C6286" s="144"/>
      <c r="D6286" s="144" t="s">
        <v>6429</v>
      </c>
      <c r="E6286" s="145">
        <v>45232</v>
      </c>
      <c r="F6286" s="146" t="s">
        <v>6430</v>
      </c>
      <c r="G6286" s="146"/>
      <c r="H6286" s="146" t="s">
        <v>6432</v>
      </c>
      <c r="I6286" s="151" t="s">
        <v>534</v>
      </c>
      <c r="J6286" s="147">
        <v>20</v>
      </c>
      <c r="K6286" s="147">
        <v>216114.25</v>
      </c>
      <c r="L6286" s="148">
        <v>4322285</v>
      </c>
      <c r="M6286" s="155"/>
      <c r="N6286" s="149"/>
      <c r="O6286" s="169"/>
      <c r="P6286" s="153" t="s">
        <v>4117</v>
      </c>
      <c r="Q6286" s="156" t="s">
        <v>3797</v>
      </c>
      <c r="R6286" s="142">
        <f t="shared" si="97"/>
        <v>0</v>
      </c>
    </row>
    <row r="6287" ht="22.5" s="109" customFormat="1">
      <c r="A6287" s="119">
        <f>MAX($A$19:A6286)+1</f>
        <v>6269</v>
      </c>
      <c r="B6287" s="155"/>
      <c r="C6287" s="144"/>
      <c r="D6287" s="144" t="s">
        <v>6429</v>
      </c>
      <c r="E6287" s="145">
        <v>45232</v>
      </c>
      <c r="F6287" s="146" t="s">
        <v>6430</v>
      </c>
      <c r="G6287" s="146"/>
      <c r="H6287" s="146" t="s">
        <v>6433</v>
      </c>
      <c r="I6287" s="151" t="s">
        <v>534</v>
      </c>
      <c r="J6287" s="147">
        <v>12</v>
      </c>
      <c r="K6287" s="147">
        <v>352684.75</v>
      </c>
      <c r="L6287" s="148">
        <v>4232217</v>
      </c>
      <c r="M6287" s="155"/>
      <c r="N6287" s="149"/>
      <c r="O6287" s="169"/>
      <c r="P6287" s="153" t="s">
        <v>4117</v>
      </c>
      <c r="Q6287" s="156" t="s">
        <v>3797</v>
      </c>
      <c r="R6287" s="142">
        <f t="shared" si="97"/>
        <v>0</v>
      </c>
    </row>
    <row r="6288" ht="22.5" s="109" customFormat="1">
      <c r="A6288" s="119">
        <f>MAX($A$19:A6287)+1</f>
        <v>6270</v>
      </c>
      <c r="B6288" s="155"/>
      <c r="C6288" s="144"/>
      <c r="D6288" s="144" t="s">
        <v>6429</v>
      </c>
      <c r="E6288" s="145">
        <v>45232</v>
      </c>
      <c r="F6288" s="146" t="s">
        <v>6430</v>
      </c>
      <c r="G6288" s="146"/>
      <c r="H6288" s="146" t="s">
        <v>6434</v>
      </c>
      <c r="I6288" s="151" t="s">
        <v>534</v>
      </c>
      <c r="J6288" s="147">
        <v>40</v>
      </c>
      <c r="K6288" s="147">
        <v>126535.75</v>
      </c>
      <c r="L6288" s="148">
        <v>5061430</v>
      </c>
      <c r="M6288" s="155"/>
      <c r="N6288" s="149"/>
      <c r="O6288" s="169"/>
      <c r="P6288" s="153" t="s">
        <v>4117</v>
      </c>
      <c r="Q6288" s="156" t="s">
        <v>3797</v>
      </c>
      <c r="R6288" s="142">
        <f t="shared" si="97"/>
        <v>0</v>
      </c>
    </row>
    <row r="6289" ht="33.75" s="109" customFormat="1">
      <c r="A6289" s="119">
        <f>MAX($A$19:A6288)+1</f>
        <v>6271</v>
      </c>
      <c r="B6289" s="155"/>
      <c r="C6289" s="144"/>
      <c r="D6289" s="144" t="s">
        <v>6429</v>
      </c>
      <c r="E6289" s="145">
        <v>45232</v>
      </c>
      <c r="F6289" s="146" t="s">
        <v>6430</v>
      </c>
      <c r="G6289" s="146"/>
      <c r="H6289" s="146" t="s">
        <v>6435</v>
      </c>
      <c r="I6289" s="151" t="s">
        <v>534</v>
      </c>
      <c r="J6289" s="147">
        <v>40</v>
      </c>
      <c r="K6289" s="147">
        <v>122864.5</v>
      </c>
      <c r="L6289" s="148">
        <v>4914580</v>
      </c>
      <c r="M6289" s="155"/>
      <c r="N6289" s="149"/>
      <c r="O6289" s="169"/>
      <c r="P6289" s="153" t="s">
        <v>4117</v>
      </c>
      <c r="Q6289" s="156" t="s">
        <v>3797</v>
      </c>
      <c r="R6289" s="142">
        <f t="shared" si="97"/>
        <v>0</v>
      </c>
    </row>
    <row r="6290" ht="33.75" s="109" customFormat="1">
      <c r="A6290" s="119">
        <f>MAX($A$19:A6289)+1</f>
        <v>6272</v>
      </c>
      <c r="B6290" s="155"/>
      <c r="C6290" s="144"/>
      <c r="D6290" s="144" t="s">
        <v>6429</v>
      </c>
      <c r="E6290" s="145">
        <v>45232</v>
      </c>
      <c r="F6290" s="146" t="s">
        <v>6430</v>
      </c>
      <c r="G6290" s="146"/>
      <c r="H6290" s="146" t="s">
        <v>6436</v>
      </c>
      <c r="I6290" s="151" t="s">
        <v>534</v>
      </c>
      <c r="J6290" s="147">
        <v>15</v>
      </c>
      <c r="K6290" s="147">
        <v>284889</v>
      </c>
      <c r="L6290" s="148">
        <v>4273335</v>
      </c>
      <c r="M6290" s="155"/>
      <c r="N6290" s="149"/>
      <c r="O6290" s="169"/>
      <c r="P6290" s="153" t="s">
        <v>4117</v>
      </c>
      <c r="Q6290" s="156" t="s">
        <v>3797</v>
      </c>
      <c r="R6290" s="142">
        <f t="shared" si="97"/>
        <v>0</v>
      </c>
    </row>
    <row r="6291" ht="22.5" s="109" customFormat="1">
      <c r="A6291" s="119">
        <f>MAX($A$19:A6290)+1</f>
        <v>6273</v>
      </c>
      <c r="B6291" s="155">
        <v>1</v>
      </c>
      <c r="C6291" s="144"/>
      <c r="D6291" s="144" t="s">
        <v>6429</v>
      </c>
      <c r="E6291" s="145">
        <v>45232</v>
      </c>
      <c r="F6291" s="146" t="s">
        <v>6430</v>
      </c>
      <c r="G6291" s="146"/>
      <c r="H6291" s="146" t="s">
        <v>6437</v>
      </c>
      <c r="I6291" s="151" t="s">
        <v>534</v>
      </c>
      <c r="J6291" s="147">
        <v>5</v>
      </c>
      <c r="K6291" s="147">
        <v>752851</v>
      </c>
      <c r="L6291" s="148">
        <v>3764255</v>
      </c>
      <c r="M6291" s="155"/>
      <c r="N6291" s="149"/>
      <c r="O6291" s="169"/>
      <c r="P6291" s="153" t="s">
        <v>4117</v>
      </c>
      <c r="Q6291" s="156" t="s">
        <v>3797</v>
      </c>
      <c r="R6291" s="142">
        <f t="shared" si="97"/>
        <v>0</v>
      </c>
    </row>
    <row r="6292" ht="22.5" s="109" customFormat="1">
      <c r="A6292" s="119">
        <f>MAX($A$19:A6291)+1</f>
        <v>6274</v>
      </c>
      <c r="B6292" s="155">
        <v>1</v>
      </c>
      <c r="C6292" s="144"/>
      <c r="D6292" s="144" t="s">
        <v>6438</v>
      </c>
      <c r="E6292" s="145">
        <v>45208</v>
      </c>
      <c r="F6292" s="146" t="s">
        <v>4023</v>
      </c>
      <c r="G6292" s="146"/>
      <c r="H6292" s="146" t="s">
        <v>6439</v>
      </c>
      <c r="I6292" s="151" t="s">
        <v>534</v>
      </c>
      <c r="J6292" s="147">
        <v>4000</v>
      </c>
      <c r="K6292" s="147">
        <v>635.65</v>
      </c>
      <c r="L6292" s="148">
        <v>2542592</v>
      </c>
      <c r="M6292" s="155"/>
      <c r="N6292" s="149"/>
      <c r="O6292" s="169"/>
      <c r="P6292" s="153" t="s">
        <v>4117</v>
      </c>
      <c r="Q6292" s="156" t="s">
        <v>3797</v>
      </c>
      <c r="R6292" s="142">
        <f t="shared" si="97"/>
        <v>0</v>
      </c>
    </row>
    <row r="6293" ht="22.5" s="109" customFormat="1">
      <c r="A6293" s="119">
        <f>MAX($A$19:A6292)+1</f>
        <v>6275</v>
      </c>
      <c r="B6293" s="155">
        <v>1</v>
      </c>
      <c r="C6293" s="144"/>
      <c r="D6293" s="144" t="s">
        <v>6438</v>
      </c>
      <c r="E6293" s="145">
        <v>45208</v>
      </c>
      <c r="F6293" s="146" t="s">
        <v>4023</v>
      </c>
      <c r="G6293" s="146"/>
      <c r="H6293" s="146" t="s">
        <v>4021</v>
      </c>
      <c r="I6293" s="151" t="s">
        <v>534</v>
      </c>
      <c r="J6293" s="147">
        <v>190000</v>
      </c>
      <c r="K6293" s="147">
        <v>464.512</v>
      </c>
      <c r="L6293" s="148">
        <v>88257280</v>
      </c>
      <c r="M6293" s="155"/>
      <c r="N6293" s="149"/>
      <c r="O6293" s="169"/>
      <c r="P6293" s="153" t="s">
        <v>4117</v>
      </c>
      <c r="Q6293" s="156" t="s">
        <v>3797</v>
      </c>
      <c r="R6293" s="142">
        <f t="shared" si="97"/>
        <v>0</v>
      </c>
    </row>
    <row r="6294" ht="22.5" s="109" customFormat="1">
      <c r="A6294" s="119">
        <f>MAX($A$19:A6293)+1</f>
        <v>6276</v>
      </c>
      <c r="B6294" s="155">
        <v>1</v>
      </c>
      <c r="C6294" s="144"/>
      <c r="D6294" s="144" t="s">
        <v>6438</v>
      </c>
      <c r="E6294" s="145">
        <v>45208</v>
      </c>
      <c r="F6294" s="146" t="s">
        <v>4023</v>
      </c>
      <c r="G6294" s="146"/>
      <c r="H6294" s="146" t="s">
        <v>4021</v>
      </c>
      <c r="I6294" s="151" t="s">
        <v>534</v>
      </c>
      <c r="J6294" s="147">
        <v>60000</v>
      </c>
      <c r="K6294" s="147">
        <v>464.512</v>
      </c>
      <c r="L6294" s="148">
        <v>27870720</v>
      </c>
      <c r="M6294" s="155"/>
      <c r="N6294" s="149"/>
      <c r="O6294" s="169"/>
      <c r="P6294" s="153" t="s">
        <v>4117</v>
      </c>
      <c r="Q6294" s="156" t="s">
        <v>3797</v>
      </c>
      <c r="R6294" s="142">
        <f t="shared" si="97"/>
        <v>0</v>
      </c>
    </row>
    <row r="6295" ht="22.5" s="109" customFormat="1">
      <c r="A6295" s="119">
        <f>MAX($A$19:A6294)+1</f>
        <v>6277</v>
      </c>
      <c r="B6295" s="155"/>
      <c r="C6295" s="144"/>
      <c r="D6295" s="144" t="s">
        <v>6438</v>
      </c>
      <c r="E6295" s="145">
        <v>45208</v>
      </c>
      <c r="F6295" s="146" t="s">
        <v>4023</v>
      </c>
      <c r="G6295" s="146"/>
      <c r="H6295" s="146" t="s">
        <v>4024</v>
      </c>
      <c r="I6295" s="151" t="s">
        <v>534</v>
      </c>
      <c r="J6295" s="147">
        <v>3000</v>
      </c>
      <c r="K6295" s="147">
        <v>464.51</v>
      </c>
      <c r="L6295" s="148">
        <v>1393536</v>
      </c>
      <c r="M6295" s="155"/>
      <c r="N6295" s="149"/>
      <c r="O6295" s="169"/>
      <c r="P6295" s="153" t="s">
        <v>4117</v>
      </c>
      <c r="Q6295" s="156" t="s">
        <v>3797</v>
      </c>
      <c r="R6295" s="142">
        <f t="shared" si="97"/>
        <v>0</v>
      </c>
    </row>
    <row r="6296" ht="22.5" s="109" customFormat="1">
      <c r="A6296" s="119">
        <f>MAX($A$19:A6295)+1</f>
        <v>6278</v>
      </c>
      <c r="B6296" s="155"/>
      <c r="C6296" s="144"/>
      <c r="D6296" s="144" t="s">
        <v>6438</v>
      </c>
      <c r="E6296" s="145">
        <v>45208</v>
      </c>
      <c r="F6296" s="146" t="s">
        <v>4023</v>
      </c>
      <c r="G6296" s="146"/>
      <c r="H6296" s="146" t="s">
        <v>4024</v>
      </c>
      <c r="I6296" s="151" t="s">
        <v>534</v>
      </c>
      <c r="J6296" s="147">
        <v>175000</v>
      </c>
      <c r="K6296" s="147">
        <v>464.51</v>
      </c>
      <c r="L6296" s="148">
        <v>81289600</v>
      </c>
      <c r="M6296" s="155"/>
      <c r="N6296" s="149"/>
      <c r="O6296" s="169"/>
      <c r="P6296" s="153" t="s">
        <v>4117</v>
      </c>
      <c r="Q6296" s="156" t="s">
        <v>3797</v>
      </c>
      <c r="R6296" s="142">
        <f t="shared" si="97"/>
        <v>0</v>
      </c>
    </row>
    <row r="6297" ht="22.5" s="109" customFormat="1">
      <c r="A6297" s="119">
        <f>MAX($A$19:A6296)+1</f>
        <v>6279</v>
      </c>
      <c r="B6297" s="155"/>
      <c r="C6297" s="144"/>
      <c r="D6297" s="144" t="s">
        <v>6438</v>
      </c>
      <c r="E6297" s="145">
        <v>45208</v>
      </c>
      <c r="F6297" s="146" t="s">
        <v>4023</v>
      </c>
      <c r="G6297" s="146"/>
      <c r="H6297" s="146" t="s">
        <v>4024</v>
      </c>
      <c r="I6297" s="151" t="s">
        <v>534</v>
      </c>
      <c r="J6297" s="147">
        <v>138000</v>
      </c>
      <c r="K6297" s="147">
        <v>464.51</v>
      </c>
      <c r="L6297" s="148">
        <v>64102656</v>
      </c>
      <c r="M6297" s="155"/>
      <c r="N6297" s="149"/>
      <c r="O6297" s="169"/>
      <c r="P6297" s="153" t="s">
        <v>4117</v>
      </c>
      <c r="Q6297" s="156" t="s">
        <v>3797</v>
      </c>
      <c r="R6297" s="142">
        <f t="shared" si="97"/>
        <v>0</v>
      </c>
    </row>
    <row r="6298" s="109" customFormat="1">
      <c r="A6298" s="119">
        <f>MAX($A$19:A6297)+1</f>
        <v>6280</v>
      </c>
      <c r="B6298" s="155"/>
      <c r="C6298" s="144"/>
      <c r="D6298" s="144" t="s">
        <v>6440</v>
      </c>
      <c r="E6298" s="145">
        <v>45225</v>
      </c>
      <c r="F6298" s="146" t="s">
        <v>3808</v>
      </c>
      <c r="G6298" s="146"/>
      <c r="H6298" s="146" t="s">
        <v>3834</v>
      </c>
      <c r="I6298" s="151" t="s">
        <v>534</v>
      </c>
      <c r="J6298" s="147">
        <v>44473</v>
      </c>
      <c r="K6298" s="147">
        <v>40094.72</v>
      </c>
      <c r="L6298" s="148">
        <v>1783132483</v>
      </c>
      <c r="M6298" s="155"/>
      <c r="N6298" s="149"/>
      <c r="O6298" s="169"/>
      <c r="P6298" s="153" t="s">
        <v>4117</v>
      </c>
      <c r="Q6298" s="156" t="s">
        <v>3797</v>
      </c>
      <c r="R6298" s="142">
        <f t="shared" si="97"/>
        <v>0</v>
      </c>
    </row>
    <row r="6299" s="109" customFormat="1">
      <c r="A6299" s="119">
        <f>MAX($A$19:A6298)+1</f>
        <v>6281</v>
      </c>
      <c r="B6299" s="155">
        <v>1</v>
      </c>
      <c r="C6299" s="144"/>
      <c r="D6299" s="144" t="s">
        <v>6440</v>
      </c>
      <c r="E6299" s="145">
        <v>45225</v>
      </c>
      <c r="F6299" s="146" t="s">
        <v>3808</v>
      </c>
      <c r="G6299" s="146"/>
      <c r="H6299" s="146" t="s">
        <v>3834</v>
      </c>
      <c r="I6299" s="151" t="s">
        <v>534</v>
      </c>
      <c r="J6299" s="147">
        <v>6337</v>
      </c>
      <c r="K6299" s="147">
        <v>40094.72</v>
      </c>
      <c r="L6299" s="148">
        <v>254080241</v>
      </c>
      <c r="M6299" s="155"/>
      <c r="N6299" s="149"/>
      <c r="O6299" s="169"/>
      <c r="P6299" s="153" t="s">
        <v>4117</v>
      </c>
      <c r="Q6299" s="156" t="s">
        <v>3797</v>
      </c>
      <c r="R6299" s="142">
        <f t="shared" si="97"/>
        <v>0</v>
      </c>
    </row>
    <row r="6300" ht="22.5" s="109" customFormat="1">
      <c r="A6300" s="119">
        <f>MAX($A$19:A6299)+1</f>
        <v>6282</v>
      </c>
      <c r="B6300" s="155">
        <v>1</v>
      </c>
      <c r="C6300" s="144"/>
      <c r="D6300" s="144" t="s">
        <v>6440</v>
      </c>
      <c r="E6300" s="145">
        <v>45225</v>
      </c>
      <c r="F6300" s="146" t="s">
        <v>3808</v>
      </c>
      <c r="G6300" s="146"/>
      <c r="H6300" s="146" t="s">
        <v>3847</v>
      </c>
      <c r="I6300" s="151" t="s">
        <v>534</v>
      </c>
      <c r="J6300" s="147">
        <v>8880</v>
      </c>
      <c r="K6300" s="147">
        <v>18824.96</v>
      </c>
      <c r="L6300" s="148">
        <v>167165645</v>
      </c>
      <c r="M6300" s="155"/>
      <c r="N6300" s="149"/>
      <c r="O6300" s="169"/>
      <c r="P6300" s="153" t="s">
        <v>4117</v>
      </c>
      <c r="Q6300" s="156" t="s">
        <v>3797</v>
      </c>
      <c r="R6300" s="142">
        <f t="shared" si="97"/>
        <v>0</v>
      </c>
    </row>
    <row r="6301" ht="22.5" s="109" customFormat="1">
      <c r="A6301" s="119">
        <f>MAX($A$19:A6300)+1</f>
        <v>6283</v>
      </c>
      <c r="B6301" s="155"/>
      <c r="C6301" s="144"/>
      <c r="D6301" s="144" t="s">
        <v>6440</v>
      </c>
      <c r="E6301" s="145">
        <v>45225</v>
      </c>
      <c r="F6301" s="146" t="s">
        <v>3808</v>
      </c>
      <c r="G6301" s="146"/>
      <c r="H6301" s="146" t="s">
        <v>3829</v>
      </c>
      <c r="I6301" s="151" t="s">
        <v>534</v>
      </c>
      <c r="J6301" s="147">
        <v>996</v>
      </c>
      <c r="K6301" s="147">
        <v>24692.48</v>
      </c>
      <c r="L6301" s="148">
        <v>24593710</v>
      </c>
      <c r="M6301" s="155"/>
      <c r="N6301" s="149"/>
      <c r="O6301" s="169"/>
      <c r="P6301" s="153" t="s">
        <v>4117</v>
      </c>
      <c r="Q6301" s="156" t="s">
        <v>3797</v>
      </c>
      <c r="R6301" s="142">
        <f t="shared" si="97"/>
        <v>0</v>
      </c>
    </row>
    <row r="6302" ht="22.5" s="109" customFormat="1">
      <c r="A6302" s="119">
        <f>MAX($A$19:A6301)+1</f>
        <v>6284</v>
      </c>
      <c r="B6302" s="155"/>
      <c r="C6302" s="144"/>
      <c r="D6302" s="144" t="s">
        <v>6440</v>
      </c>
      <c r="E6302" s="145">
        <v>45225</v>
      </c>
      <c r="F6302" s="146" t="s">
        <v>3808</v>
      </c>
      <c r="G6302" s="146"/>
      <c r="H6302" s="146" t="s">
        <v>3833</v>
      </c>
      <c r="I6302" s="151" t="s">
        <v>534</v>
      </c>
      <c r="J6302" s="147">
        <v>2695</v>
      </c>
      <c r="K6302" s="147">
        <v>48651.52</v>
      </c>
      <c r="L6302" s="148">
        <v>131115846</v>
      </c>
      <c r="M6302" s="155"/>
      <c r="N6302" s="149"/>
      <c r="O6302" s="169"/>
      <c r="P6302" s="153" t="s">
        <v>4117</v>
      </c>
      <c r="Q6302" s="156" t="s">
        <v>3797</v>
      </c>
      <c r="R6302" s="142">
        <f t="shared" si="97"/>
        <v>0</v>
      </c>
    </row>
    <row r="6303" s="109" customFormat="1">
      <c r="A6303" s="119">
        <f>MAX($A$19:A6302)+1</f>
        <v>6285</v>
      </c>
      <c r="B6303" s="155"/>
      <c r="C6303" s="144"/>
      <c r="D6303" s="144" t="s">
        <v>6440</v>
      </c>
      <c r="E6303" s="145">
        <v>45225</v>
      </c>
      <c r="F6303" s="146" t="s">
        <v>3808</v>
      </c>
      <c r="G6303" s="146"/>
      <c r="H6303" s="146" t="s">
        <v>6403</v>
      </c>
      <c r="I6303" s="151" t="s">
        <v>534</v>
      </c>
      <c r="J6303" s="147">
        <v>5126</v>
      </c>
      <c r="K6303" s="147">
        <v>27381.76</v>
      </c>
      <c r="L6303" s="148">
        <v>140358902</v>
      </c>
      <c r="M6303" s="155"/>
      <c r="N6303" s="149"/>
      <c r="O6303" s="169"/>
      <c r="P6303" s="153" t="s">
        <v>4117</v>
      </c>
      <c r="Q6303" s="156" t="s">
        <v>3797</v>
      </c>
      <c r="R6303" s="142">
        <f t="shared" si="97"/>
        <v>0</v>
      </c>
    </row>
    <row r="6304" ht="22.5" s="109" customFormat="1">
      <c r="A6304" s="119">
        <f>MAX($A$19:A6303)+1</f>
        <v>6286</v>
      </c>
      <c r="B6304" s="155"/>
      <c r="C6304" s="144"/>
      <c r="D6304" s="144" t="s">
        <v>6440</v>
      </c>
      <c r="E6304" s="145">
        <v>45225</v>
      </c>
      <c r="F6304" s="146" t="s">
        <v>3808</v>
      </c>
      <c r="G6304" s="146"/>
      <c r="H6304" s="146" t="s">
        <v>3830</v>
      </c>
      <c r="I6304" s="151" t="s">
        <v>534</v>
      </c>
      <c r="J6304" s="147">
        <v>1415</v>
      </c>
      <c r="K6304" s="147">
        <v>41561.6</v>
      </c>
      <c r="L6304" s="148">
        <v>58809664</v>
      </c>
      <c r="M6304" s="155"/>
      <c r="N6304" s="149"/>
      <c r="O6304" s="169"/>
      <c r="P6304" s="153" t="s">
        <v>4117</v>
      </c>
      <c r="Q6304" s="156" t="s">
        <v>3797</v>
      </c>
      <c r="R6304" s="142">
        <f t="shared" si="97"/>
        <v>0</v>
      </c>
    </row>
    <row r="6305" ht="22.5" s="109" customFormat="1">
      <c r="A6305" s="119">
        <f>MAX($A$19:A6304)+1</f>
        <v>6287</v>
      </c>
      <c r="B6305" s="155"/>
      <c r="C6305" s="144"/>
      <c r="D6305" s="144" t="s">
        <v>6440</v>
      </c>
      <c r="E6305" s="145">
        <v>45225</v>
      </c>
      <c r="F6305" s="146" t="s">
        <v>3808</v>
      </c>
      <c r="G6305" s="146"/>
      <c r="H6305" s="146" t="s">
        <v>3830</v>
      </c>
      <c r="I6305" s="151" t="s">
        <v>534</v>
      </c>
      <c r="J6305" s="147">
        <v>63</v>
      </c>
      <c r="K6305" s="147">
        <v>41561.6</v>
      </c>
      <c r="L6305" s="148">
        <v>2618381</v>
      </c>
      <c r="M6305" s="155"/>
      <c r="N6305" s="149"/>
      <c r="O6305" s="169"/>
      <c r="P6305" s="153" t="s">
        <v>4117</v>
      </c>
      <c r="Q6305" s="156" t="s">
        <v>3797</v>
      </c>
      <c r="R6305" s="142">
        <f t="shared" si="97"/>
        <v>0</v>
      </c>
    </row>
    <row r="6306" ht="22.5" s="109" customFormat="1">
      <c r="A6306" s="119">
        <f>MAX($A$19:A6305)+1</f>
        <v>6288</v>
      </c>
      <c r="B6306" s="155"/>
      <c r="C6306" s="144"/>
      <c r="D6306" s="144" t="s">
        <v>6440</v>
      </c>
      <c r="E6306" s="145">
        <v>45225</v>
      </c>
      <c r="F6306" s="146" t="s">
        <v>3808</v>
      </c>
      <c r="G6306" s="146"/>
      <c r="H6306" s="146" t="s">
        <v>3817</v>
      </c>
      <c r="I6306" s="151" t="s">
        <v>534</v>
      </c>
      <c r="J6306" s="147">
        <v>1985</v>
      </c>
      <c r="K6306" s="147">
        <v>46940.16</v>
      </c>
      <c r="L6306" s="148">
        <v>93176218</v>
      </c>
      <c r="M6306" s="155"/>
      <c r="N6306" s="149"/>
      <c r="O6306" s="169"/>
      <c r="P6306" s="153" t="s">
        <v>4117</v>
      </c>
      <c r="Q6306" s="156" t="s">
        <v>3797</v>
      </c>
      <c r="R6306" s="142">
        <f t="shared" si="97"/>
        <v>0</v>
      </c>
    </row>
    <row r="6307" ht="22.5" s="109" customFormat="1">
      <c r="A6307" s="119">
        <f>MAX($A$19:A6306)+1</f>
        <v>6289</v>
      </c>
      <c r="B6307" s="155"/>
      <c r="C6307" s="144"/>
      <c r="D6307" s="144" t="s">
        <v>6440</v>
      </c>
      <c r="E6307" s="145">
        <v>45225</v>
      </c>
      <c r="F6307" s="146" t="s">
        <v>3808</v>
      </c>
      <c r="G6307" s="146"/>
      <c r="H6307" s="146" t="s">
        <v>3817</v>
      </c>
      <c r="I6307" s="151" t="s">
        <v>534</v>
      </c>
      <c r="J6307" s="147">
        <v>113</v>
      </c>
      <c r="K6307" s="147">
        <v>46940.16</v>
      </c>
      <c r="L6307" s="148">
        <v>5304238</v>
      </c>
      <c r="M6307" s="155"/>
      <c r="N6307" s="149"/>
      <c r="O6307" s="169"/>
      <c r="P6307" s="153" t="s">
        <v>4117</v>
      </c>
      <c r="Q6307" s="156" t="s">
        <v>3797</v>
      </c>
      <c r="R6307" s="142">
        <f t="shared" si="97"/>
        <v>0</v>
      </c>
    </row>
    <row r="6308" ht="22.5" s="109" customFormat="1">
      <c r="A6308" s="119">
        <f>MAX($A$19:A6307)+1</f>
        <v>6290</v>
      </c>
      <c r="B6308" s="155"/>
      <c r="C6308" s="144"/>
      <c r="D6308" s="144" t="s">
        <v>6440</v>
      </c>
      <c r="E6308" s="145">
        <v>45225</v>
      </c>
      <c r="F6308" s="146" t="s">
        <v>3808</v>
      </c>
      <c r="G6308" s="146"/>
      <c r="H6308" s="146" t="s">
        <v>4094</v>
      </c>
      <c r="I6308" s="151" t="s">
        <v>534</v>
      </c>
      <c r="J6308" s="147">
        <v>3825</v>
      </c>
      <c r="K6308" s="147">
        <v>141309.44</v>
      </c>
      <c r="L6308" s="148">
        <v>540508608</v>
      </c>
      <c r="M6308" s="155"/>
      <c r="N6308" s="149"/>
      <c r="O6308" s="169"/>
      <c r="P6308" s="153" t="s">
        <v>4117</v>
      </c>
      <c r="Q6308" s="156" t="s">
        <v>3797</v>
      </c>
      <c r="R6308" s="142">
        <f t="shared" si="97"/>
        <v>0</v>
      </c>
    </row>
    <row r="6309" ht="22.5" s="109" customFormat="1">
      <c r="A6309" s="119">
        <f>MAX($A$19:A6308)+1</f>
        <v>6291</v>
      </c>
      <c r="B6309" s="155"/>
      <c r="C6309" s="144"/>
      <c r="D6309" s="144" t="s">
        <v>6440</v>
      </c>
      <c r="E6309" s="145">
        <v>45225</v>
      </c>
      <c r="F6309" s="146" t="s">
        <v>3808</v>
      </c>
      <c r="G6309" s="146"/>
      <c r="H6309" s="146" t="s">
        <v>6441</v>
      </c>
      <c r="I6309" s="151" t="s">
        <v>534</v>
      </c>
      <c r="J6309" s="147">
        <v>70</v>
      </c>
      <c r="K6309" s="147">
        <v>148643.84</v>
      </c>
      <c r="L6309" s="148">
        <v>10405069</v>
      </c>
      <c r="M6309" s="155"/>
      <c r="N6309" s="149"/>
      <c r="O6309" s="169"/>
      <c r="P6309" s="153" t="s">
        <v>4117</v>
      </c>
      <c r="Q6309" s="156" t="s">
        <v>3797</v>
      </c>
      <c r="R6309" s="142">
        <f t="shared" si="97"/>
        <v>0</v>
      </c>
    </row>
    <row r="6310" ht="22.5" s="109" customFormat="1">
      <c r="A6310" s="119">
        <f>MAX($A$19:A6309)+1</f>
        <v>6292</v>
      </c>
      <c r="B6310" s="155"/>
      <c r="C6310" s="144"/>
      <c r="D6310" s="144" t="s">
        <v>6440</v>
      </c>
      <c r="E6310" s="145">
        <v>45225</v>
      </c>
      <c r="F6310" s="146" t="s">
        <v>3808</v>
      </c>
      <c r="G6310" s="146"/>
      <c r="H6310" s="146" t="s">
        <v>3824</v>
      </c>
      <c r="I6310" s="151" t="s">
        <v>534</v>
      </c>
      <c r="J6310" s="147">
        <v>2252</v>
      </c>
      <c r="K6310" s="147">
        <v>22003.2</v>
      </c>
      <c r="L6310" s="148">
        <v>49551206</v>
      </c>
      <c r="M6310" s="155"/>
      <c r="N6310" s="149"/>
      <c r="O6310" s="169"/>
      <c r="P6310" s="153" t="s">
        <v>4117</v>
      </c>
      <c r="Q6310" s="156" t="s">
        <v>3797</v>
      </c>
      <c r="R6310" s="142">
        <f ref="R6310:R6373" t="shared" si="98">N6310/L6310*100</f>
        <v>0</v>
      </c>
    </row>
    <row r="6311" ht="22.5" s="109" customFormat="1">
      <c r="A6311" s="119">
        <f>MAX($A$19:A6310)+1</f>
        <v>6293</v>
      </c>
      <c r="B6311" s="155"/>
      <c r="C6311" s="144"/>
      <c r="D6311" s="144" t="s">
        <v>6440</v>
      </c>
      <c r="E6311" s="145">
        <v>45225</v>
      </c>
      <c r="F6311" s="146" t="s">
        <v>3808</v>
      </c>
      <c r="G6311" s="146"/>
      <c r="H6311" s="146" t="s">
        <v>3824</v>
      </c>
      <c r="I6311" s="151" t="s">
        <v>534</v>
      </c>
      <c r="J6311" s="147">
        <v>4719</v>
      </c>
      <c r="K6311" s="147">
        <v>22003.2</v>
      </c>
      <c r="L6311" s="148">
        <v>103833101</v>
      </c>
      <c r="M6311" s="155"/>
      <c r="N6311" s="149"/>
      <c r="O6311" s="169"/>
      <c r="P6311" s="153" t="s">
        <v>4117</v>
      </c>
      <c r="Q6311" s="156" t="s">
        <v>3797</v>
      </c>
      <c r="R6311" s="142">
        <f t="shared" si="98"/>
        <v>0</v>
      </c>
    </row>
    <row r="6312" ht="33.75" s="109" customFormat="1">
      <c r="A6312" s="119">
        <f>MAX($A$19:A6311)+1</f>
        <v>6294</v>
      </c>
      <c r="B6312" s="155"/>
      <c r="C6312" s="144"/>
      <c r="D6312" s="144" t="s">
        <v>6440</v>
      </c>
      <c r="E6312" s="145">
        <v>45225</v>
      </c>
      <c r="F6312" s="146" t="s">
        <v>3808</v>
      </c>
      <c r="G6312" s="146"/>
      <c r="H6312" s="146" t="s">
        <v>3827</v>
      </c>
      <c r="I6312" s="151" t="s">
        <v>534</v>
      </c>
      <c r="J6312" s="147">
        <v>433</v>
      </c>
      <c r="K6312" s="147">
        <v>17602.56</v>
      </c>
      <c r="L6312" s="148">
        <v>7621908</v>
      </c>
      <c r="M6312" s="155"/>
      <c r="N6312" s="149"/>
      <c r="O6312" s="169"/>
      <c r="P6312" s="153" t="s">
        <v>4117</v>
      </c>
      <c r="Q6312" s="156" t="s">
        <v>3797</v>
      </c>
      <c r="R6312" s="142">
        <f t="shared" si="98"/>
        <v>0</v>
      </c>
    </row>
    <row r="6313" ht="33.75" s="109" customFormat="1">
      <c r="A6313" s="119">
        <f>MAX($A$19:A6312)+1</f>
        <v>6295</v>
      </c>
      <c r="B6313" s="155"/>
      <c r="C6313" s="144"/>
      <c r="D6313" s="144" t="s">
        <v>6440</v>
      </c>
      <c r="E6313" s="145">
        <v>45225</v>
      </c>
      <c r="F6313" s="146" t="s">
        <v>3808</v>
      </c>
      <c r="G6313" s="146"/>
      <c r="H6313" s="146" t="s">
        <v>3827</v>
      </c>
      <c r="I6313" s="151" t="s">
        <v>534</v>
      </c>
      <c r="J6313" s="147">
        <v>327</v>
      </c>
      <c r="K6313" s="147">
        <v>17602.56</v>
      </c>
      <c r="L6313" s="148">
        <v>5756037</v>
      </c>
      <c r="M6313" s="155"/>
      <c r="N6313" s="149"/>
      <c r="O6313" s="169"/>
      <c r="P6313" s="153" t="s">
        <v>4117</v>
      </c>
      <c r="Q6313" s="156" t="s">
        <v>3797</v>
      </c>
      <c r="R6313" s="142">
        <f t="shared" si="98"/>
        <v>0</v>
      </c>
    </row>
    <row r="6314" ht="22.5" s="109" customFormat="1">
      <c r="A6314" s="119">
        <f>MAX($A$19:A6313)+1</f>
        <v>6296</v>
      </c>
      <c r="B6314" s="155"/>
      <c r="C6314" s="144"/>
      <c r="D6314" s="144" t="s">
        <v>6442</v>
      </c>
      <c r="E6314" s="145">
        <v>45243</v>
      </c>
      <c r="F6314" s="146" t="s">
        <v>3941</v>
      </c>
      <c r="G6314" s="146"/>
      <c r="H6314" s="146" t="s">
        <v>3953</v>
      </c>
      <c r="I6314" s="151" t="s">
        <v>534</v>
      </c>
      <c r="J6314" s="147">
        <v>2950</v>
      </c>
      <c r="K6314" s="147">
        <v>2464.67</v>
      </c>
      <c r="L6314" s="148">
        <v>7270788</v>
      </c>
      <c r="M6314" s="155"/>
      <c r="N6314" s="149"/>
      <c r="O6314" s="169"/>
      <c r="P6314" s="153" t="s">
        <v>4117</v>
      </c>
      <c r="Q6314" s="156" t="s">
        <v>3797</v>
      </c>
      <c r="R6314" s="142">
        <f t="shared" si="98"/>
        <v>0</v>
      </c>
    </row>
    <row r="6315" ht="22.5" s="109" customFormat="1">
      <c r="A6315" s="119">
        <f>MAX($A$19:A6314)+1</f>
        <v>6297</v>
      </c>
      <c r="B6315" s="155"/>
      <c r="C6315" s="144"/>
      <c r="D6315" s="144" t="s">
        <v>6442</v>
      </c>
      <c r="E6315" s="145">
        <v>45243</v>
      </c>
      <c r="F6315" s="146" t="s">
        <v>3941</v>
      </c>
      <c r="G6315" s="146"/>
      <c r="H6315" s="146" t="s">
        <v>4068</v>
      </c>
      <c r="I6315" s="151" t="s">
        <v>534</v>
      </c>
      <c r="J6315" s="147">
        <v>8890</v>
      </c>
      <c r="K6315" s="147">
        <v>3194</v>
      </c>
      <c r="L6315" s="148">
        <v>28394671</v>
      </c>
      <c r="M6315" s="155"/>
      <c r="N6315" s="149"/>
      <c r="O6315" s="169"/>
      <c r="P6315" s="153" t="s">
        <v>4117</v>
      </c>
      <c r="Q6315" s="156" t="s">
        <v>3797</v>
      </c>
      <c r="R6315" s="142">
        <f t="shared" si="98"/>
        <v>0</v>
      </c>
    </row>
    <row r="6316" ht="22.5" s="109" customFormat="1">
      <c r="A6316" s="119">
        <f>MAX($A$19:A6315)+1</f>
        <v>6298</v>
      </c>
      <c r="B6316" s="155"/>
      <c r="C6316" s="144"/>
      <c r="D6316" s="144" t="s">
        <v>6442</v>
      </c>
      <c r="E6316" s="145">
        <v>45243</v>
      </c>
      <c r="F6316" s="146" t="s">
        <v>3941</v>
      </c>
      <c r="G6316" s="146"/>
      <c r="H6316" s="146" t="s">
        <v>4069</v>
      </c>
      <c r="I6316" s="151" t="s">
        <v>98</v>
      </c>
      <c r="J6316" s="147">
        <v>1730</v>
      </c>
      <c r="K6316" s="147">
        <v>1032.9</v>
      </c>
      <c r="L6316" s="148">
        <v>1786920</v>
      </c>
      <c r="M6316" s="155"/>
      <c r="N6316" s="149"/>
      <c r="O6316" s="169"/>
      <c r="P6316" s="153" t="s">
        <v>4117</v>
      </c>
      <c r="Q6316" s="156" t="s">
        <v>3797</v>
      </c>
      <c r="R6316" s="142">
        <f t="shared" si="98"/>
        <v>0</v>
      </c>
    </row>
    <row r="6317" ht="22.5" s="109" customFormat="1">
      <c r="A6317" s="119">
        <f>MAX($A$19:A6316)+1</f>
        <v>6299</v>
      </c>
      <c r="B6317" s="155"/>
      <c r="C6317" s="144"/>
      <c r="D6317" s="144" t="s">
        <v>6442</v>
      </c>
      <c r="E6317" s="145">
        <v>45243</v>
      </c>
      <c r="F6317" s="146" t="s">
        <v>3941</v>
      </c>
      <c r="G6317" s="146"/>
      <c r="H6317" s="146" t="s">
        <v>6443</v>
      </c>
      <c r="I6317" s="151" t="s">
        <v>534</v>
      </c>
      <c r="J6317" s="147">
        <v>860</v>
      </c>
      <c r="K6317" s="147">
        <v>2222.39</v>
      </c>
      <c r="L6317" s="148">
        <v>1911253</v>
      </c>
      <c r="M6317" s="155"/>
      <c r="N6317" s="149"/>
      <c r="O6317" s="169"/>
      <c r="P6317" s="153" t="s">
        <v>4117</v>
      </c>
      <c r="Q6317" s="156" t="s">
        <v>3797</v>
      </c>
      <c r="R6317" s="142">
        <f t="shared" si="98"/>
        <v>0</v>
      </c>
    </row>
    <row r="6318" ht="22.5" s="109" customFormat="1">
      <c r="A6318" s="119">
        <f>MAX($A$19:A6317)+1</f>
        <v>6300</v>
      </c>
      <c r="B6318" s="155"/>
      <c r="C6318" s="144"/>
      <c r="D6318" s="144" t="s">
        <v>6442</v>
      </c>
      <c r="E6318" s="145">
        <v>45243</v>
      </c>
      <c r="F6318" s="146" t="s">
        <v>3941</v>
      </c>
      <c r="G6318" s="146"/>
      <c r="H6318" s="146" t="s">
        <v>4070</v>
      </c>
      <c r="I6318" s="151" t="s">
        <v>534</v>
      </c>
      <c r="J6318" s="147">
        <v>6200</v>
      </c>
      <c r="K6318" s="147">
        <v>2222.33</v>
      </c>
      <c r="L6318" s="148">
        <v>13778446</v>
      </c>
      <c r="M6318" s="155"/>
      <c r="N6318" s="149"/>
      <c r="O6318" s="169"/>
      <c r="P6318" s="153" t="s">
        <v>4117</v>
      </c>
      <c r="Q6318" s="156" t="s">
        <v>3797</v>
      </c>
      <c r="R6318" s="142">
        <f t="shared" si="98"/>
        <v>0</v>
      </c>
    </row>
    <row r="6319" ht="22.5" s="109" customFormat="1">
      <c r="A6319" s="119">
        <f>MAX($A$19:A6318)+1</f>
        <v>6301</v>
      </c>
      <c r="B6319" s="155"/>
      <c r="C6319" s="144"/>
      <c r="D6319" s="144" t="s">
        <v>6442</v>
      </c>
      <c r="E6319" s="145">
        <v>45243</v>
      </c>
      <c r="F6319" s="146" t="s">
        <v>3941</v>
      </c>
      <c r="G6319" s="146"/>
      <c r="H6319" s="146" t="s">
        <v>4068</v>
      </c>
      <c r="I6319" s="151" t="s">
        <v>534</v>
      </c>
      <c r="J6319" s="147">
        <v>3450</v>
      </c>
      <c r="K6319" s="147">
        <v>3194.02</v>
      </c>
      <c r="L6319" s="148">
        <v>11019379</v>
      </c>
      <c r="M6319" s="155"/>
      <c r="N6319" s="149"/>
      <c r="O6319" s="169"/>
      <c r="P6319" s="153" t="s">
        <v>4117</v>
      </c>
      <c r="Q6319" s="156" t="s">
        <v>3797</v>
      </c>
      <c r="R6319" s="142">
        <f t="shared" si="98"/>
        <v>0</v>
      </c>
    </row>
    <row r="6320" ht="22.5" s="109" customFormat="1">
      <c r="A6320" s="119">
        <f>MAX($A$19:A6319)+1</f>
        <v>6302</v>
      </c>
      <c r="B6320" s="155"/>
      <c r="C6320" s="144"/>
      <c r="D6320" s="144" t="s">
        <v>6442</v>
      </c>
      <c r="E6320" s="145">
        <v>45243</v>
      </c>
      <c r="F6320" s="146" t="s">
        <v>3941</v>
      </c>
      <c r="G6320" s="146"/>
      <c r="H6320" s="146" t="s">
        <v>4069</v>
      </c>
      <c r="I6320" s="151" t="s">
        <v>98</v>
      </c>
      <c r="J6320" s="147">
        <v>2000</v>
      </c>
      <c r="K6320" s="147">
        <v>1032.85</v>
      </c>
      <c r="L6320" s="148">
        <v>2065690</v>
      </c>
      <c r="M6320" s="155"/>
      <c r="N6320" s="149"/>
      <c r="O6320" s="169"/>
      <c r="P6320" s="153" t="s">
        <v>4117</v>
      </c>
      <c r="Q6320" s="156" t="s">
        <v>3797</v>
      </c>
      <c r="R6320" s="142">
        <f t="shared" si="98"/>
        <v>0</v>
      </c>
    </row>
    <row r="6321" ht="22.5" s="109" customFormat="1">
      <c r="A6321" s="119">
        <f>MAX($A$19:A6320)+1</f>
        <v>6303</v>
      </c>
      <c r="B6321" s="155"/>
      <c r="C6321" s="144"/>
      <c r="D6321" s="144" t="s">
        <v>6442</v>
      </c>
      <c r="E6321" s="145">
        <v>45243</v>
      </c>
      <c r="F6321" s="146" t="s">
        <v>3941</v>
      </c>
      <c r="G6321" s="146"/>
      <c r="H6321" s="146" t="s">
        <v>3952</v>
      </c>
      <c r="I6321" s="151" t="s">
        <v>98</v>
      </c>
      <c r="J6321" s="147">
        <v>4000</v>
      </c>
      <c r="K6321" s="147">
        <v>722.01</v>
      </c>
      <c r="L6321" s="148">
        <v>2888050</v>
      </c>
      <c r="M6321" s="155"/>
      <c r="N6321" s="149"/>
      <c r="O6321" s="169"/>
      <c r="P6321" s="153" t="s">
        <v>4117</v>
      </c>
      <c r="Q6321" s="156" t="s">
        <v>3797</v>
      </c>
      <c r="R6321" s="142">
        <f t="shared" si="98"/>
        <v>0</v>
      </c>
    </row>
    <row r="6322" ht="22.5" s="109" customFormat="1">
      <c r="A6322" s="119">
        <f>MAX($A$19:A6321)+1</f>
        <v>6304</v>
      </c>
      <c r="B6322" s="155"/>
      <c r="C6322" s="144"/>
      <c r="D6322" s="144" t="s">
        <v>6442</v>
      </c>
      <c r="E6322" s="145">
        <v>45243</v>
      </c>
      <c r="F6322" s="146" t="s">
        <v>3941</v>
      </c>
      <c r="G6322" s="146"/>
      <c r="H6322" s="146" t="s">
        <v>4073</v>
      </c>
      <c r="I6322" s="151" t="s">
        <v>98</v>
      </c>
      <c r="J6322" s="147">
        <v>1000</v>
      </c>
      <c r="K6322" s="147">
        <v>580.06</v>
      </c>
      <c r="L6322" s="148">
        <v>580058</v>
      </c>
      <c r="M6322" s="155"/>
      <c r="N6322" s="149"/>
      <c r="O6322" s="169"/>
      <c r="P6322" s="153" t="s">
        <v>4117</v>
      </c>
      <c r="Q6322" s="156" t="s">
        <v>3797</v>
      </c>
      <c r="R6322" s="142">
        <f t="shared" si="98"/>
        <v>0</v>
      </c>
    </row>
    <row r="6323" ht="22.5" s="109" customFormat="1">
      <c r="A6323" s="119">
        <f>MAX($A$19:A6322)+1</f>
        <v>6305</v>
      </c>
      <c r="B6323" s="155"/>
      <c r="C6323" s="144"/>
      <c r="D6323" s="144" t="s">
        <v>6442</v>
      </c>
      <c r="E6323" s="145">
        <v>45243</v>
      </c>
      <c r="F6323" s="146" t="s">
        <v>3941</v>
      </c>
      <c r="G6323" s="146"/>
      <c r="H6323" s="146" t="s">
        <v>4068</v>
      </c>
      <c r="I6323" s="151" t="s">
        <v>534</v>
      </c>
      <c r="J6323" s="147">
        <v>39400</v>
      </c>
      <c r="K6323" s="147">
        <v>3193.99</v>
      </c>
      <c r="L6323" s="148">
        <v>125843108</v>
      </c>
      <c r="M6323" s="155"/>
      <c r="N6323" s="149"/>
      <c r="O6323" s="169"/>
      <c r="P6323" s="153" t="s">
        <v>4117</v>
      </c>
      <c r="Q6323" s="156" t="s">
        <v>3797</v>
      </c>
      <c r="R6323" s="142">
        <f t="shared" si="98"/>
        <v>0</v>
      </c>
    </row>
    <row r="6324" ht="22.5" s="109" customFormat="1">
      <c r="A6324" s="119">
        <f>MAX($A$19:A6323)+1</f>
        <v>6306</v>
      </c>
      <c r="B6324" s="155"/>
      <c r="C6324" s="144"/>
      <c r="D6324" s="144" t="s">
        <v>6442</v>
      </c>
      <c r="E6324" s="145">
        <v>45243</v>
      </c>
      <c r="F6324" s="146" t="s">
        <v>3941</v>
      </c>
      <c r="G6324" s="146"/>
      <c r="H6324" s="146" t="s">
        <v>4073</v>
      </c>
      <c r="I6324" s="151" t="s">
        <v>98</v>
      </c>
      <c r="J6324" s="147">
        <v>10000</v>
      </c>
      <c r="K6324" s="147">
        <v>580.06</v>
      </c>
      <c r="L6324" s="148">
        <v>5800575</v>
      </c>
      <c r="M6324" s="155"/>
      <c r="N6324" s="149"/>
      <c r="O6324" s="169"/>
      <c r="P6324" s="153" t="s">
        <v>4117</v>
      </c>
      <c r="Q6324" s="156" t="s">
        <v>3797</v>
      </c>
      <c r="R6324" s="142">
        <f t="shared" si="98"/>
        <v>0</v>
      </c>
    </row>
    <row r="6325" ht="22.5" s="109" customFormat="1">
      <c r="A6325" s="119">
        <f>MAX($A$19:A6324)+1</f>
        <v>6307</v>
      </c>
      <c r="B6325" s="155"/>
      <c r="C6325" s="144"/>
      <c r="D6325" s="144" t="s">
        <v>6442</v>
      </c>
      <c r="E6325" s="145">
        <v>45243</v>
      </c>
      <c r="F6325" s="146" t="s">
        <v>3941</v>
      </c>
      <c r="G6325" s="146"/>
      <c r="H6325" s="146" t="s">
        <v>4068</v>
      </c>
      <c r="I6325" s="151" t="s">
        <v>534</v>
      </c>
      <c r="J6325" s="147">
        <v>19700</v>
      </c>
      <c r="K6325" s="147">
        <v>3193.99</v>
      </c>
      <c r="L6325" s="148">
        <v>62921554</v>
      </c>
      <c r="M6325" s="155"/>
      <c r="N6325" s="149"/>
      <c r="O6325" s="169"/>
      <c r="P6325" s="153" t="s">
        <v>4117</v>
      </c>
      <c r="Q6325" s="156" t="s">
        <v>3797</v>
      </c>
      <c r="R6325" s="142">
        <f t="shared" si="98"/>
        <v>0</v>
      </c>
    </row>
    <row r="6326" ht="22.5" s="109" customFormat="1">
      <c r="A6326" s="119">
        <f>MAX($A$19:A6325)+1</f>
        <v>6308</v>
      </c>
      <c r="B6326" s="155"/>
      <c r="C6326" s="144"/>
      <c r="D6326" s="144" t="s">
        <v>6442</v>
      </c>
      <c r="E6326" s="145">
        <v>45243</v>
      </c>
      <c r="F6326" s="146" t="s">
        <v>3941</v>
      </c>
      <c r="G6326" s="146"/>
      <c r="H6326" s="146" t="s">
        <v>4073</v>
      </c>
      <c r="I6326" s="151" t="s">
        <v>98</v>
      </c>
      <c r="J6326" s="147">
        <v>5000</v>
      </c>
      <c r="K6326" s="147">
        <v>580.06</v>
      </c>
      <c r="L6326" s="148">
        <v>2900288</v>
      </c>
      <c r="M6326" s="155"/>
      <c r="N6326" s="149"/>
      <c r="O6326" s="169"/>
      <c r="P6326" s="153" t="s">
        <v>4117</v>
      </c>
      <c r="Q6326" s="156" t="s">
        <v>3797</v>
      </c>
      <c r="R6326" s="142">
        <f t="shared" si="98"/>
        <v>0</v>
      </c>
    </row>
    <row r="6327" ht="22.5" s="109" customFormat="1">
      <c r="A6327" s="119">
        <f>MAX($A$19:A6326)+1</f>
        <v>6309</v>
      </c>
      <c r="B6327" s="155"/>
      <c r="C6327" s="144"/>
      <c r="D6327" s="144" t="s">
        <v>6442</v>
      </c>
      <c r="E6327" s="145">
        <v>45243</v>
      </c>
      <c r="F6327" s="146" t="s">
        <v>3941</v>
      </c>
      <c r="G6327" s="146"/>
      <c r="H6327" s="146" t="s">
        <v>6444</v>
      </c>
      <c r="I6327" s="151" t="s">
        <v>534</v>
      </c>
      <c r="J6327" s="147">
        <v>8300</v>
      </c>
      <c r="K6327" s="147">
        <v>2464.63</v>
      </c>
      <c r="L6327" s="148">
        <v>20456450</v>
      </c>
      <c r="M6327" s="155"/>
      <c r="N6327" s="149"/>
      <c r="O6327" s="169"/>
      <c r="P6327" s="153" t="s">
        <v>4117</v>
      </c>
      <c r="Q6327" s="156" t="s">
        <v>3797</v>
      </c>
      <c r="R6327" s="142">
        <f t="shared" si="98"/>
        <v>0</v>
      </c>
    </row>
    <row r="6328" ht="22.5" s="109" customFormat="1">
      <c r="A6328" s="119">
        <f>MAX($A$19:A6327)+1</f>
        <v>6310</v>
      </c>
      <c r="B6328" s="155"/>
      <c r="C6328" s="144"/>
      <c r="D6328" s="144" t="s">
        <v>6442</v>
      </c>
      <c r="E6328" s="145">
        <v>45243</v>
      </c>
      <c r="F6328" s="146" t="s">
        <v>3941</v>
      </c>
      <c r="G6328" s="146"/>
      <c r="H6328" s="146" t="s">
        <v>6445</v>
      </c>
      <c r="I6328" s="151" t="s">
        <v>534</v>
      </c>
      <c r="J6328" s="147">
        <v>118000</v>
      </c>
      <c r="K6328" s="147">
        <v>2464.63</v>
      </c>
      <c r="L6328" s="148">
        <v>290826635</v>
      </c>
      <c r="M6328" s="155"/>
      <c r="N6328" s="149"/>
      <c r="O6328" s="169"/>
      <c r="P6328" s="153" t="s">
        <v>4117</v>
      </c>
      <c r="Q6328" s="156" t="s">
        <v>3797</v>
      </c>
      <c r="R6328" s="142">
        <f t="shared" si="98"/>
        <v>0</v>
      </c>
    </row>
    <row r="6329" ht="25.5" customHeight="1" s="109" customFormat="1">
      <c r="A6329" s="119">
        <f>MAX($A$19:A6328)+1</f>
        <v>6311</v>
      </c>
      <c r="B6329" s="155" t="s">
        <v>41</v>
      </c>
      <c r="C6329" s="144"/>
      <c r="D6329" s="202" t="s">
        <v>6442</v>
      </c>
      <c r="E6329" s="145">
        <v>45243</v>
      </c>
      <c r="F6329" s="146" t="s">
        <v>3941</v>
      </c>
      <c r="G6329" s="146"/>
      <c r="H6329" s="146" t="s">
        <v>6446</v>
      </c>
      <c r="I6329" s="151" t="s">
        <v>534</v>
      </c>
      <c r="J6329" s="147">
        <v>30200</v>
      </c>
      <c r="K6329" s="147">
        <v>3193.99</v>
      </c>
      <c r="L6329" s="148">
        <v>96458422</v>
      </c>
      <c r="M6329" s="155"/>
      <c r="N6329" s="149"/>
      <c r="O6329" s="174"/>
      <c r="P6329" s="153" t="s">
        <v>4117</v>
      </c>
      <c r="Q6329" s="156" t="s">
        <v>3797</v>
      </c>
      <c r="R6329" s="142">
        <f t="shared" si="98"/>
        <v>0</v>
      </c>
    </row>
    <row r="6330" ht="22.5" customHeight="1" s="109" customFormat="1">
      <c r="A6330" s="119">
        <f>MAX($A$19:A6329)+1</f>
        <v>6312</v>
      </c>
      <c r="B6330" s="155" t="s">
        <v>41</v>
      </c>
      <c r="C6330" s="144"/>
      <c r="D6330" s="202" t="s">
        <v>6442</v>
      </c>
      <c r="E6330" s="145">
        <v>45243</v>
      </c>
      <c r="F6330" s="146" t="s">
        <v>3941</v>
      </c>
      <c r="G6330" s="146"/>
      <c r="H6330" s="146" t="s">
        <v>4073</v>
      </c>
      <c r="I6330" s="151" t="s">
        <v>98</v>
      </c>
      <c r="J6330" s="147">
        <v>70000</v>
      </c>
      <c r="K6330" s="147">
        <v>580.06</v>
      </c>
      <c r="L6330" s="148">
        <v>40604025</v>
      </c>
      <c r="M6330" s="155"/>
      <c r="N6330" s="149"/>
      <c r="O6330" s="174"/>
      <c r="P6330" s="153" t="s">
        <v>4117</v>
      </c>
      <c r="Q6330" s="156" t="s">
        <v>3797</v>
      </c>
      <c r="R6330" s="142">
        <f t="shared" si="98"/>
        <v>0</v>
      </c>
    </row>
    <row r="6331" ht="22.5" s="109" customFormat="1">
      <c r="A6331" s="119">
        <f>MAX($A$19:A6330)+1</f>
        <v>6313</v>
      </c>
      <c r="B6331" s="155">
        <v>1</v>
      </c>
      <c r="C6331" s="144"/>
      <c r="D6331" s="144" t="s">
        <v>6442</v>
      </c>
      <c r="E6331" s="145">
        <v>45243</v>
      </c>
      <c r="F6331" s="146" t="s">
        <v>3941</v>
      </c>
      <c r="G6331" s="146"/>
      <c r="H6331" s="146" t="s">
        <v>6444</v>
      </c>
      <c r="I6331" s="151" t="s">
        <v>534</v>
      </c>
      <c r="J6331" s="147">
        <v>4150</v>
      </c>
      <c r="K6331" s="147">
        <v>2464.66</v>
      </c>
      <c r="L6331" s="148">
        <v>10228347</v>
      </c>
      <c r="M6331" s="155"/>
      <c r="N6331" s="149"/>
      <c r="O6331" s="169"/>
      <c r="P6331" s="153" t="s">
        <v>4117</v>
      </c>
      <c r="Q6331" s="156" t="s">
        <v>3797</v>
      </c>
      <c r="R6331" s="142">
        <f t="shared" si="98"/>
        <v>0</v>
      </c>
    </row>
    <row r="6332" ht="22.5" s="109" customFormat="1">
      <c r="A6332" s="119">
        <f>MAX($A$19:A6331)+1</f>
        <v>6314</v>
      </c>
      <c r="B6332" s="155"/>
      <c r="C6332" s="144"/>
      <c r="D6332" s="144" t="s">
        <v>6442</v>
      </c>
      <c r="E6332" s="145">
        <v>45243</v>
      </c>
      <c r="F6332" s="146" t="s">
        <v>3941</v>
      </c>
      <c r="G6332" s="146"/>
      <c r="H6332" s="146" t="s">
        <v>6445</v>
      </c>
      <c r="I6332" s="151" t="s">
        <v>534</v>
      </c>
      <c r="J6332" s="147">
        <v>59000</v>
      </c>
      <c r="K6332" s="147">
        <v>2464.63</v>
      </c>
      <c r="L6332" s="148">
        <v>145413318</v>
      </c>
      <c r="M6332" s="155"/>
      <c r="N6332" s="149"/>
      <c r="O6332" s="169"/>
      <c r="P6332" s="153" t="s">
        <v>4117</v>
      </c>
      <c r="Q6332" s="156" t="s">
        <v>3797</v>
      </c>
      <c r="R6332" s="142">
        <f t="shared" si="98"/>
        <v>0</v>
      </c>
    </row>
    <row r="6333" ht="22.5" s="109" customFormat="1">
      <c r="A6333" s="119">
        <f>MAX($A$19:A6332)+1</f>
        <v>6315</v>
      </c>
      <c r="B6333" s="155"/>
      <c r="C6333" s="144"/>
      <c r="D6333" s="144" t="s">
        <v>6442</v>
      </c>
      <c r="E6333" s="145">
        <v>45243</v>
      </c>
      <c r="F6333" s="146" t="s">
        <v>3941</v>
      </c>
      <c r="G6333" s="146"/>
      <c r="H6333" s="146" t="s">
        <v>6446</v>
      </c>
      <c r="I6333" s="151" t="s">
        <v>534</v>
      </c>
      <c r="J6333" s="147">
        <v>15100</v>
      </c>
      <c r="K6333" s="147">
        <v>3193.99</v>
      </c>
      <c r="L6333" s="148">
        <v>48229211</v>
      </c>
      <c r="M6333" s="155"/>
      <c r="N6333" s="149"/>
      <c r="O6333" s="169"/>
      <c r="P6333" s="153" t="s">
        <v>4117</v>
      </c>
      <c r="Q6333" s="156" t="s">
        <v>3797</v>
      </c>
      <c r="R6333" s="142">
        <f t="shared" si="98"/>
        <v>0</v>
      </c>
    </row>
    <row r="6334" ht="22.5" s="109" customFormat="1">
      <c r="A6334" s="119">
        <f>MAX($A$19:A6333)+1</f>
        <v>6316</v>
      </c>
      <c r="B6334" s="155"/>
      <c r="C6334" s="144"/>
      <c r="D6334" s="144" t="s">
        <v>6442</v>
      </c>
      <c r="E6334" s="145">
        <v>45243</v>
      </c>
      <c r="F6334" s="146" t="s">
        <v>3941</v>
      </c>
      <c r="G6334" s="146"/>
      <c r="H6334" s="146" t="s">
        <v>4073</v>
      </c>
      <c r="I6334" s="151" t="s">
        <v>98</v>
      </c>
      <c r="J6334" s="147">
        <v>35000</v>
      </c>
      <c r="K6334" s="147">
        <v>580.06</v>
      </c>
      <c r="L6334" s="148">
        <v>20302012</v>
      </c>
      <c r="M6334" s="155"/>
      <c r="N6334" s="149"/>
      <c r="O6334" s="169"/>
      <c r="P6334" s="153" t="s">
        <v>4117</v>
      </c>
      <c r="Q6334" s="156" t="s">
        <v>3797</v>
      </c>
      <c r="R6334" s="142">
        <f t="shared" si="98"/>
        <v>0</v>
      </c>
    </row>
    <row r="6335" ht="22.5" s="109" customFormat="1">
      <c r="A6335" s="119">
        <f>MAX($A$19:A6334)+1</f>
        <v>6317</v>
      </c>
      <c r="B6335" s="155"/>
      <c r="C6335" s="144"/>
      <c r="D6335" s="144" t="s">
        <v>6442</v>
      </c>
      <c r="E6335" s="145">
        <v>45243</v>
      </c>
      <c r="F6335" s="146" t="s">
        <v>3941</v>
      </c>
      <c r="G6335" s="146"/>
      <c r="H6335" s="146" t="s">
        <v>4069</v>
      </c>
      <c r="I6335" s="151" t="s">
        <v>98</v>
      </c>
      <c r="J6335" s="147">
        <v>2000</v>
      </c>
      <c r="K6335" s="147">
        <v>1032.85</v>
      </c>
      <c r="L6335" s="148">
        <v>2065690</v>
      </c>
      <c r="M6335" s="155"/>
      <c r="N6335" s="149"/>
      <c r="O6335" s="169"/>
      <c r="P6335" s="153" t="s">
        <v>4117</v>
      </c>
      <c r="Q6335" s="156" t="s">
        <v>3797</v>
      </c>
      <c r="R6335" s="142">
        <f t="shared" si="98"/>
        <v>0</v>
      </c>
    </row>
    <row r="6336" ht="22.5" s="109" customFormat="1">
      <c r="A6336" s="119">
        <f>MAX($A$19:A6335)+1</f>
        <v>6318</v>
      </c>
      <c r="B6336" s="155"/>
      <c r="C6336" s="144"/>
      <c r="D6336" s="144" t="s">
        <v>6442</v>
      </c>
      <c r="E6336" s="145">
        <v>45243</v>
      </c>
      <c r="F6336" s="146" t="s">
        <v>3941</v>
      </c>
      <c r="G6336" s="146"/>
      <c r="H6336" s="146" t="s">
        <v>3953</v>
      </c>
      <c r="I6336" s="151" t="s">
        <v>534</v>
      </c>
      <c r="J6336" s="147">
        <v>7450</v>
      </c>
      <c r="K6336" s="147">
        <v>2464.65</v>
      </c>
      <c r="L6336" s="148">
        <v>18361634</v>
      </c>
      <c r="M6336" s="155"/>
      <c r="N6336" s="149"/>
      <c r="O6336" s="169"/>
      <c r="P6336" s="153" t="s">
        <v>4117</v>
      </c>
      <c r="Q6336" s="156" t="s">
        <v>3797</v>
      </c>
      <c r="R6336" s="142">
        <f t="shared" si="98"/>
        <v>0</v>
      </c>
    </row>
    <row r="6337" ht="22.5" s="109" customFormat="1">
      <c r="A6337" s="119">
        <f>MAX($A$19:A6336)+1</f>
        <v>6319</v>
      </c>
      <c r="B6337" s="155"/>
      <c r="C6337" s="144"/>
      <c r="D6337" s="144" t="s">
        <v>6442</v>
      </c>
      <c r="E6337" s="145">
        <v>45243</v>
      </c>
      <c r="F6337" s="146" t="s">
        <v>3941</v>
      </c>
      <c r="G6337" s="146"/>
      <c r="H6337" s="146" t="s">
        <v>3953</v>
      </c>
      <c r="I6337" s="151" t="s">
        <v>534</v>
      </c>
      <c r="J6337" s="147">
        <v>21380</v>
      </c>
      <c r="K6337" s="147">
        <v>2464.64</v>
      </c>
      <c r="L6337" s="148">
        <v>52693941</v>
      </c>
      <c r="M6337" s="155"/>
      <c r="N6337" s="149"/>
      <c r="O6337" s="169"/>
      <c r="P6337" s="153" t="s">
        <v>4117</v>
      </c>
      <c r="Q6337" s="156" t="s">
        <v>3797</v>
      </c>
      <c r="R6337" s="142">
        <f t="shared" si="98"/>
        <v>0</v>
      </c>
    </row>
    <row r="6338" ht="22.5" s="109" customFormat="1">
      <c r="A6338" s="119">
        <f>MAX($A$19:A6337)+1</f>
        <v>6320</v>
      </c>
      <c r="B6338" s="155" t="s">
        <v>41</v>
      </c>
      <c r="C6338" s="144"/>
      <c r="D6338" s="144" t="s">
        <v>6442</v>
      </c>
      <c r="E6338" s="145">
        <v>45243</v>
      </c>
      <c r="F6338" s="146" t="s">
        <v>3941</v>
      </c>
      <c r="G6338" s="146"/>
      <c r="H6338" s="146" t="s">
        <v>3953</v>
      </c>
      <c r="I6338" s="151" t="s">
        <v>534</v>
      </c>
      <c r="J6338" s="147">
        <v>14250</v>
      </c>
      <c r="K6338" s="147">
        <v>2464.64</v>
      </c>
      <c r="L6338" s="148">
        <v>35121136</v>
      </c>
      <c r="M6338" s="155"/>
      <c r="N6338" s="149"/>
      <c r="O6338" s="169"/>
      <c r="P6338" s="153" t="s">
        <v>4117</v>
      </c>
      <c r="Q6338" s="156" t="s">
        <v>3797</v>
      </c>
      <c r="R6338" s="142">
        <f t="shared" si="98"/>
        <v>0</v>
      </c>
    </row>
    <row r="6339" ht="22.5" s="109" customFormat="1">
      <c r="A6339" s="119">
        <f>MAX($A$19:A6338)+1</f>
        <v>6321</v>
      </c>
      <c r="B6339" s="155" t="s">
        <v>41</v>
      </c>
      <c r="C6339" s="144"/>
      <c r="D6339" s="144" t="s">
        <v>6442</v>
      </c>
      <c r="E6339" s="145">
        <v>45243</v>
      </c>
      <c r="F6339" s="146" t="s">
        <v>3941</v>
      </c>
      <c r="G6339" s="146"/>
      <c r="H6339" s="146" t="s">
        <v>3953</v>
      </c>
      <c r="I6339" s="151" t="s">
        <v>534</v>
      </c>
      <c r="J6339" s="147">
        <v>18000</v>
      </c>
      <c r="K6339" s="147">
        <v>2464.63</v>
      </c>
      <c r="L6339" s="148">
        <v>44363385</v>
      </c>
      <c r="M6339" s="155"/>
      <c r="N6339" s="149"/>
      <c r="O6339" s="169"/>
      <c r="P6339" s="153" t="s">
        <v>4117</v>
      </c>
      <c r="Q6339" s="156" t="s">
        <v>3797</v>
      </c>
      <c r="R6339" s="142">
        <f t="shared" si="98"/>
        <v>0</v>
      </c>
    </row>
    <row r="6340" ht="22.5" s="109" customFormat="1">
      <c r="A6340" s="119">
        <f>MAX($A$19:A6339)+1</f>
        <v>6322</v>
      </c>
      <c r="B6340" s="155" t="s">
        <v>41</v>
      </c>
      <c r="C6340" s="144"/>
      <c r="D6340" s="144" t="s">
        <v>6442</v>
      </c>
      <c r="E6340" s="145">
        <v>45243</v>
      </c>
      <c r="F6340" s="146" t="s">
        <v>3941</v>
      </c>
      <c r="G6340" s="146"/>
      <c r="H6340" s="146" t="s">
        <v>4073</v>
      </c>
      <c r="I6340" s="151" t="s">
        <v>98</v>
      </c>
      <c r="J6340" s="147">
        <v>40000</v>
      </c>
      <c r="K6340" s="147">
        <v>580.06</v>
      </c>
      <c r="L6340" s="148">
        <v>23202300</v>
      </c>
      <c r="M6340" s="155"/>
      <c r="N6340" s="149"/>
      <c r="O6340" s="169"/>
      <c r="P6340" s="153" t="s">
        <v>4117</v>
      </c>
      <c r="Q6340" s="156" t="s">
        <v>3797</v>
      </c>
      <c r="R6340" s="142">
        <f t="shared" si="98"/>
        <v>0</v>
      </c>
    </row>
    <row r="6341" ht="22.5" s="109" customFormat="1">
      <c r="A6341" s="119">
        <f>MAX($A$19:A6340)+1</f>
        <v>6323</v>
      </c>
      <c r="B6341" s="155" t="s">
        <v>41</v>
      </c>
      <c r="C6341" s="144"/>
      <c r="D6341" s="144" t="s">
        <v>6442</v>
      </c>
      <c r="E6341" s="145">
        <v>45243</v>
      </c>
      <c r="F6341" s="146" t="s">
        <v>3941</v>
      </c>
      <c r="G6341" s="146"/>
      <c r="H6341" s="146" t="s">
        <v>3953</v>
      </c>
      <c r="I6341" s="151" t="s">
        <v>534</v>
      </c>
      <c r="J6341" s="147">
        <v>11870</v>
      </c>
      <c r="K6341" s="147">
        <v>2464.63</v>
      </c>
      <c r="L6341" s="148">
        <v>29255212</v>
      </c>
      <c r="M6341" s="155"/>
      <c r="N6341" s="149"/>
      <c r="O6341" s="169"/>
      <c r="P6341" s="153" t="s">
        <v>4117</v>
      </c>
      <c r="Q6341" s="156" t="s">
        <v>3797</v>
      </c>
      <c r="R6341" s="142">
        <f t="shared" si="98"/>
        <v>0</v>
      </c>
    </row>
    <row r="6342" ht="22.5" s="109" customFormat="1">
      <c r="A6342" s="119">
        <f>MAX($A$19:A6341)+1</f>
        <v>6324</v>
      </c>
      <c r="B6342" s="155">
        <v>1</v>
      </c>
      <c r="C6342" s="144"/>
      <c r="D6342" s="144" t="s">
        <v>6442</v>
      </c>
      <c r="E6342" s="145">
        <v>45243</v>
      </c>
      <c r="F6342" s="146" t="s">
        <v>3941</v>
      </c>
      <c r="G6342" s="146"/>
      <c r="H6342" s="146" t="s">
        <v>3953</v>
      </c>
      <c r="I6342" s="151" t="s">
        <v>534</v>
      </c>
      <c r="J6342" s="147">
        <v>8480</v>
      </c>
      <c r="K6342" s="147">
        <v>2464.64</v>
      </c>
      <c r="L6342" s="148">
        <v>20900182</v>
      </c>
      <c r="M6342" s="155"/>
      <c r="N6342" s="149"/>
      <c r="O6342" s="169"/>
      <c r="P6342" s="153" t="s">
        <v>4117</v>
      </c>
      <c r="Q6342" s="156" t="s">
        <v>3797</v>
      </c>
      <c r="R6342" s="142">
        <f t="shared" si="98"/>
        <v>0</v>
      </c>
    </row>
    <row r="6343" ht="22.5" s="109" customFormat="1">
      <c r="A6343" s="119">
        <f>MAX($A$19:A6342)+1</f>
        <v>6325</v>
      </c>
      <c r="B6343" s="155">
        <v>1</v>
      </c>
      <c r="C6343" s="144"/>
      <c r="D6343" s="144" t="s">
        <v>6442</v>
      </c>
      <c r="E6343" s="145">
        <v>45243</v>
      </c>
      <c r="F6343" s="146" t="s">
        <v>3941</v>
      </c>
      <c r="G6343" s="146"/>
      <c r="H6343" s="146" t="s">
        <v>3953</v>
      </c>
      <c r="I6343" s="151" t="s">
        <v>534</v>
      </c>
      <c r="J6343" s="147">
        <v>4300</v>
      </c>
      <c r="K6343" s="147">
        <v>2464.63</v>
      </c>
      <c r="L6343" s="148">
        <v>10597920</v>
      </c>
      <c r="M6343" s="155"/>
      <c r="N6343" s="149"/>
      <c r="O6343" s="169"/>
      <c r="P6343" s="153" t="s">
        <v>4117</v>
      </c>
      <c r="Q6343" s="156" t="s">
        <v>3797</v>
      </c>
      <c r="R6343" s="142">
        <f t="shared" si="98"/>
        <v>0</v>
      </c>
    </row>
    <row r="6344" ht="22.5" s="109" customFormat="1">
      <c r="A6344" s="119">
        <f>MAX($A$19:A6343)+1</f>
        <v>6326</v>
      </c>
      <c r="B6344" s="155">
        <v>1</v>
      </c>
      <c r="C6344" s="144"/>
      <c r="D6344" s="144" t="s">
        <v>6442</v>
      </c>
      <c r="E6344" s="145">
        <v>45243</v>
      </c>
      <c r="F6344" s="146" t="s">
        <v>3941</v>
      </c>
      <c r="G6344" s="146"/>
      <c r="H6344" s="146" t="s">
        <v>3953</v>
      </c>
      <c r="I6344" s="151" t="s">
        <v>534</v>
      </c>
      <c r="J6344" s="147">
        <v>6450</v>
      </c>
      <c r="K6344" s="147">
        <v>2464.65</v>
      </c>
      <c r="L6344" s="148">
        <v>15897002</v>
      </c>
      <c r="M6344" s="155"/>
      <c r="N6344" s="149"/>
      <c r="O6344" s="169"/>
      <c r="P6344" s="153" t="s">
        <v>4117</v>
      </c>
      <c r="Q6344" s="156" t="s">
        <v>3797</v>
      </c>
      <c r="R6344" s="142">
        <f t="shared" si="98"/>
        <v>0</v>
      </c>
    </row>
    <row r="6345" ht="22.5" s="109" customFormat="1">
      <c r="A6345" s="119">
        <f>MAX($A$19:A6344)+1</f>
        <v>6327</v>
      </c>
      <c r="B6345" s="155">
        <v>1</v>
      </c>
      <c r="C6345" s="144"/>
      <c r="D6345" s="144" t="s">
        <v>6442</v>
      </c>
      <c r="E6345" s="145">
        <v>45243</v>
      </c>
      <c r="F6345" s="146" t="s">
        <v>3941</v>
      </c>
      <c r="G6345" s="146"/>
      <c r="H6345" s="146" t="s">
        <v>6447</v>
      </c>
      <c r="I6345" s="151" t="s">
        <v>534</v>
      </c>
      <c r="J6345" s="147">
        <v>13050</v>
      </c>
      <c r="K6345" s="147">
        <v>3194</v>
      </c>
      <c r="L6345" s="148">
        <v>41681659</v>
      </c>
      <c r="M6345" s="155"/>
      <c r="N6345" s="149"/>
      <c r="O6345" s="169"/>
      <c r="P6345" s="153" t="s">
        <v>4117</v>
      </c>
      <c r="Q6345" s="156" t="s">
        <v>3797</v>
      </c>
      <c r="R6345" s="142">
        <f t="shared" si="98"/>
        <v>0</v>
      </c>
    </row>
    <row r="6346" ht="22.5" s="109" customFormat="1">
      <c r="A6346" s="119">
        <f>MAX($A$19:A6345)+1</f>
        <v>6328</v>
      </c>
      <c r="B6346" s="155">
        <v>1</v>
      </c>
      <c r="C6346" s="144"/>
      <c r="D6346" s="144" t="s">
        <v>6442</v>
      </c>
      <c r="E6346" s="145">
        <v>45243</v>
      </c>
      <c r="F6346" s="146" t="s">
        <v>3941</v>
      </c>
      <c r="G6346" s="146"/>
      <c r="H6346" s="146" t="s">
        <v>6448</v>
      </c>
      <c r="I6346" s="151" t="s">
        <v>534</v>
      </c>
      <c r="J6346" s="147">
        <v>19320</v>
      </c>
      <c r="K6346" s="147">
        <v>2464.63</v>
      </c>
      <c r="L6346" s="148">
        <v>47616602</v>
      </c>
      <c r="M6346" s="155"/>
      <c r="N6346" s="149"/>
      <c r="O6346" s="169"/>
      <c r="P6346" s="153" t="s">
        <v>4117</v>
      </c>
      <c r="Q6346" s="156" t="s">
        <v>3797</v>
      </c>
      <c r="R6346" s="142">
        <f t="shared" si="98"/>
        <v>0</v>
      </c>
    </row>
    <row r="6347" ht="22.5" s="109" customFormat="1">
      <c r="A6347" s="119">
        <f>MAX($A$19:A6346)+1</f>
        <v>6329</v>
      </c>
      <c r="B6347" s="155">
        <v>1</v>
      </c>
      <c r="C6347" s="144"/>
      <c r="D6347" s="144" t="s">
        <v>6442</v>
      </c>
      <c r="E6347" s="145">
        <v>45243</v>
      </c>
      <c r="F6347" s="146" t="s">
        <v>3941</v>
      </c>
      <c r="G6347" s="146"/>
      <c r="H6347" s="146" t="s">
        <v>6445</v>
      </c>
      <c r="I6347" s="151" t="s">
        <v>534</v>
      </c>
      <c r="J6347" s="147">
        <v>9170</v>
      </c>
      <c r="K6347" s="147">
        <v>2464.64</v>
      </c>
      <c r="L6347" s="148">
        <v>22600704</v>
      </c>
      <c r="M6347" s="155"/>
      <c r="N6347" s="149"/>
      <c r="O6347" s="169"/>
      <c r="P6347" s="153" t="s">
        <v>4117</v>
      </c>
      <c r="Q6347" s="156" t="s">
        <v>3797</v>
      </c>
      <c r="R6347" s="142">
        <f t="shared" si="98"/>
        <v>0</v>
      </c>
    </row>
    <row r="6348" ht="22.5" s="109" customFormat="1">
      <c r="A6348" s="119">
        <f>MAX($A$19:A6347)+1</f>
        <v>6330</v>
      </c>
      <c r="B6348" s="155">
        <v>1</v>
      </c>
      <c r="C6348" s="144"/>
      <c r="D6348" s="144" t="s">
        <v>6442</v>
      </c>
      <c r="E6348" s="145">
        <v>45243</v>
      </c>
      <c r="F6348" s="146" t="s">
        <v>3941</v>
      </c>
      <c r="G6348" s="146"/>
      <c r="H6348" s="146" t="s">
        <v>4068</v>
      </c>
      <c r="I6348" s="151" t="s">
        <v>534</v>
      </c>
      <c r="J6348" s="147">
        <v>13720</v>
      </c>
      <c r="K6348" s="147">
        <v>3193.99</v>
      </c>
      <c r="L6348" s="148">
        <v>43821508</v>
      </c>
      <c r="M6348" s="155"/>
      <c r="N6348" s="149"/>
      <c r="O6348" s="169"/>
      <c r="P6348" s="153" t="s">
        <v>4117</v>
      </c>
      <c r="Q6348" s="156" t="s">
        <v>3797</v>
      </c>
      <c r="R6348" s="142">
        <f t="shared" si="98"/>
        <v>0</v>
      </c>
    </row>
    <row r="6349" ht="22.5" s="109" customFormat="1">
      <c r="A6349" s="119">
        <f>MAX($A$19:A6348)+1</f>
        <v>6331</v>
      </c>
      <c r="B6349" s="155">
        <v>1</v>
      </c>
      <c r="C6349" s="144"/>
      <c r="D6349" s="144" t="s">
        <v>6449</v>
      </c>
      <c r="E6349" s="145">
        <v>45244</v>
      </c>
      <c r="F6349" s="146" t="s">
        <v>3872</v>
      </c>
      <c r="G6349" s="146"/>
      <c r="H6349" s="146" t="s">
        <v>6450</v>
      </c>
      <c r="I6349" s="151" t="s">
        <v>98</v>
      </c>
      <c r="J6349" s="147">
        <v>5000</v>
      </c>
      <c r="K6349" s="147">
        <v>3574.81</v>
      </c>
      <c r="L6349" s="148">
        <v>17874050</v>
      </c>
      <c r="M6349" s="155"/>
      <c r="N6349" s="149"/>
      <c r="O6349" s="169"/>
      <c r="P6349" s="153" t="s">
        <v>4117</v>
      </c>
      <c r="Q6349" s="156" t="s">
        <v>3797</v>
      </c>
      <c r="R6349" s="142">
        <f t="shared" si="98"/>
        <v>0</v>
      </c>
    </row>
    <row r="6350" ht="33.75" s="109" customFormat="1">
      <c r="A6350" s="119">
        <f>MAX($A$19:A6349)+1</f>
        <v>6332</v>
      </c>
      <c r="B6350" s="155">
        <v>1</v>
      </c>
      <c r="C6350" s="144"/>
      <c r="D6350" s="144" t="s">
        <v>6449</v>
      </c>
      <c r="E6350" s="145">
        <v>45244</v>
      </c>
      <c r="F6350" s="146" t="s">
        <v>3872</v>
      </c>
      <c r="G6350" s="146"/>
      <c r="H6350" s="146" t="s">
        <v>6451</v>
      </c>
      <c r="I6350" s="151" t="s">
        <v>98</v>
      </c>
      <c r="J6350" s="147">
        <v>15000</v>
      </c>
      <c r="K6350" s="147">
        <v>734.55</v>
      </c>
      <c r="L6350" s="148">
        <v>11018250</v>
      </c>
      <c r="M6350" s="155"/>
      <c r="N6350" s="149"/>
      <c r="O6350" s="169"/>
      <c r="P6350" s="153" t="s">
        <v>4117</v>
      </c>
      <c r="Q6350" s="156" t="s">
        <v>3797</v>
      </c>
      <c r="R6350" s="142">
        <f t="shared" si="98"/>
        <v>0</v>
      </c>
    </row>
    <row r="6351" s="109" customFormat="1">
      <c r="A6351" s="119">
        <f>MAX($A$19:A6350)+1</f>
        <v>6333</v>
      </c>
      <c r="B6351" s="155">
        <v>1</v>
      </c>
      <c r="C6351" s="144"/>
      <c r="D6351" s="144" t="s">
        <v>6452</v>
      </c>
      <c r="E6351" s="145">
        <v>45237</v>
      </c>
      <c r="F6351" s="146" t="s">
        <v>4065</v>
      </c>
      <c r="G6351" s="146"/>
      <c r="H6351" s="146" t="s">
        <v>3796</v>
      </c>
      <c r="I6351" s="151" t="s">
        <v>288</v>
      </c>
      <c r="J6351" s="147">
        <v>49500</v>
      </c>
      <c r="K6351" s="147">
        <v>24240.15</v>
      </c>
      <c r="L6351" s="148">
        <v>1199887425</v>
      </c>
      <c r="M6351" s="155"/>
      <c r="N6351" s="149"/>
      <c r="O6351" s="169"/>
      <c r="P6351" s="153" t="s">
        <v>4117</v>
      </c>
      <c r="Q6351" s="156" t="s">
        <v>3797</v>
      </c>
      <c r="R6351" s="142">
        <f t="shared" si="98"/>
        <v>0</v>
      </c>
    </row>
    <row r="6352" ht="22.5" s="109" customFormat="1">
      <c r="A6352" s="119">
        <f>MAX($A$19:A6351)+1</f>
        <v>6334</v>
      </c>
      <c r="B6352" s="155">
        <v>1</v>
      </c>
      <c r="C6352" s="144"/>
      <c r="D6352" s="144" t="s">
        <v>6453</v>
      </c>
      <c r="E6352" s="145">
        <v>45240</v>
      </c>
      <c r="F6352" s="146" t="s">
        <v>6454</v>
      </c>
      <c r="G6352" s="146"/>
      <c r="H6352" s="146" t="s">
        <v>6455</v>
      </c>
      <c r="I6352" s="151" t="s">
        <v>534</v>
      </c>
      <c r="J6352" s="147">
        <v>765.5</v>
      </c>
      <c r="K6352" s="147">
        <v>165763.61</v>
      </c>
      <c r="L6352" s="148">
        <v>126892043</v>
      </c>
      <c r="M6352" s="155"/>
      <c r="N6352" s="149"/>
      <c r="O6352" s="169"/>
      <c r="P6352" s="153" t="s">
        <v>4117</v>
      </c>
      <c r="Q6352" s="156" t="s">
        <v>3797</v>
      </c>
      <c r="R6352" s="142">
        <f t="shared" si="98"/>
        <v>0</v>
      </c>
    </row>
    <row r="6353" s="109" customFormat="1">
      <c r="A6353" s="119">
        <f>MAX($A$19:A6352)+1</f>
        <v>6335</v>
      </c>
      <c r="B6353" s="155"/>
      <c r="C6353" s="144"/>
      <c r="D6353" s="144" t="s">
        <v>6452</v>
      </c>
      <c r="E6353" s="145">
        <v>45237</v>
      </c>
      <c r="F6353" s="146" t="s">
        <v>4065</v>
      </c>
      <c r="G6353" s="146"/>
      <c r="H6353" s="146" t="s">
        <v>3796</v>
      </c>
      <c r="I6353" s="151" t="s">
        <v>288</v>
      </c>
      <c r="J6353" s="147">
        <v>148500</v>
      </c>
      <c r="K6353" s="147">
        <v>24240.15</v>
      </c>
      <c r="L6353" s="148">
        <v>3599662275</v>
      </c>
      <c r="M6353" s="155"/>
      <c r="N6353" s="149"/>
      <c r="O6353" s="169"/>
      <c r="P6353" s="153" t="s">
        <v>4117</v>
      </c>
      <c r="Q6353" s="156" t="s">
        <v>3797</v>
      </c>
      <c r="R6353" s="142">
        <f t="shared" si="98"/>
        <v>0</v>
      </c>
    </row>
    <row r="6354" ht="22.5" s="109" customFormat="1">
      <c r="A6354" s="119">
        <f>MAX($A$19:A6353)+1</f>
        <v>6336</v>
      </c>
      <c r="B6354" s="155"/>
      <c r="C6354" s="144"/>
      <c r="D6354" s="144" t="s">
        <v>6456</v>
      </c>
      <c r="E6354" s="145">
        <v>45190</v>
      </c>
      <c r="F6354" s="146" t="s">
        <v>6457</v>
      </c>
      <c r="G6354" s="146"/>
      <c r="H6354" s="146" t="s">
        <v>6458</v>
      </c>
      <c r="I6354" s="151" t="s">
        <v>534</v>
      </c>
      <c r="J6354" s="147">
        <v>150</v>
      </c>
      <c r="K6354" s="147">
        <v>144461.5</v>
      </c>
      <c r="L6354" s="148">
        <v>21669225</v>
      </c>
      <c r="M6354" s="155"/>
      <c r="N6354" s="149"/>
      <c r="O6354" s="169"/>
      <c r="P6354" s="153" t="s">
        <v>4117</v>
      </c>
      <c r="Q6354" s="156" t="s">
        <v>3797</v>
      </c>
      <c r="R6354" s="142">
        <f t="shared" si="98"/>
        <v>0</v>
      </c>
    </row>
    <row r="6355" ht="22.5" s="109" customFormat="1">
      <c r="A6355" s="119">
        <f>MAX($A$19:A6354)+1</f>
        <v>6337</v>
      </c>
      <c r="B6355" s="155"/>
      <c r="C6355" s="144"/>
      <c r="D6355" s="144" t="s">
        <v>6456</v>
      </c>
      <c r="E6355" s="145">
        <v>45190</v>
      </c>
      <c r="F6355" s="146" t="s">
        <v>6457</v>
      </c>
      <c r="G6355" s="146"/>
      <c r="H6355" s="146" t="s">
        <v>6458</v>
      </c>
      <c r="I6355" s="151" t="s">
        <v>534</v>
      </c>
      <c r="J6355" s="147">
        <v>350</v>
      </c>
      <c r="K6355" s="147">
        <v>144461.5</v>
      </c>
      <c r="L6355" s="148">
        <v>50561525</v>
      </c>
      <c r="M6355" s="155"/>
      <c r="N6355" s="149"/>
      <c r="O6355" s="169"/>
      <c r="P6355" s="153" t="s">
        <v>4117</v>
      </c>
      <c r="Q6355" s="156" t="s">
        <v>3797</v>
      </c>
      <c r="R6355" s="142">
        <f t="shared" si="98"/>
        <v>0</v>
      </c>
    </row>
    <row r="6356" ht="22.5" s="109" customFormat="1">
      <c r="A6356" s="119">
        <f>MAX($A$19:A6355)+1</f>
        <v>6338</v>
      </c>
      <c r="B6356" s="155"/>
      <c r="C6356" s="144"/>
      <c r="D6356" s="144" t="s">
        <v>6459</v>
      </c>
      <c r="E6356" s="145">
        <v>45236</v>
      </c>
      <c r="F6356" s="146" t="s">
        <v>3808</v>
      </c>
      <c r="G6356" s="146"/>
      <c r="H6356" s="146" t="s">
        <v>3833</v>
      </c>
      <c r="I6356" s="151" t="s">
        <v>534</v>
      </c>
      <c r="J6356" s="147">
        <v>4993</v>
      </c>
      <c r="K6356" s="147">
        <v>48725.15</v>
      </c>
      <c r="L6356" s="148">
        <v>243284674</v>
      </c>
      <c r="M6356" s="155"/>
      <c r="N6356" s="149"/>
      <c r="O6356" s="169"/>
      <c r="P6356" s="153" t="s">
        <v>4117</v>
      </c>
      <c r="Q6356" s="156" t="s">
        <v>3797</v>
      </c>
      <c r="R6356" s="142">
        <f t="shared" si="98"/>
        <v>0</v>
      </c>
    </row>
    <row r="6357" s="109" customFormat="1">
      <c r="A6357" s="119">
        <f>MAX($A$19:A6356)+1</f>
        <v>6339</v>
      </c>
      <c r="B6357" s="155"/>
      <c r="C6357" s="144"/>
      <c r="D6357" s="144" t="s">
        <v>6460</v>
      </c>
      <c r="E6357" s="145">
        <v>45228</v>
      </c>
      <c r="F6357" s="146" t="s">
        <v>3808</v>
      </c>
      <c r="G6357" s="146"/>
      <c r="H6357" s="146" t="s">
        <v>6403</v>
      </c>
      <c r="I6357" s="151" t="s">
        <v>534</v>
      </c>
      <c r="J6357" s="147">
        <v>2005</v>
      </c>
      <c r="K6357" s="147">
        <v>27423.2</v>
      </c>
      <c r="L6357" s="148">
        <v>54983516</v>
      </c>
      <c r="M6357" s="155"/>
      <c r="N6357" s="149"/>
      <c r="O6357" s="169"/>
      <c r="P6357" s="153" t="s">
        <v>4117</v>
      </c>
      <c r="Q6357" s="156" t="s">
        <v>3797</v>
      </c>
      <c r="R6357" s="142">
        <f t="shared" si="98"/>
        <v>0</v>
      </c>
    </row>
    <row r="6358" ht="22.5" s="109" customFormat="1">
      <c r="A6358" s="119">
        <f>MAX($A$19:A6357)+1</f>
        <v>6340</v>
      </c>
      <c r="B6358" s="155"/>
      <c r="C6358" s="144"/>
      <c r="D6358" s="144" t="s">
        <v>6461</v>
      </c>
      <c r="E6358" s="145">
        <v>45224</v>
      </c>
      <c r="F6358" s="146" t="s">
        <v>3808</v>
      </c>
      <c r="G6358" s="146"/>
      <c r="H6358" s="146" t="s">
        <v>3845</v>
      </c>
      <c r="I6358" s="151" t="s">
        <v>534</v>
      </c>
      <c r="J6358" s="147">
        <v>7267</v>
      </c>
      <c r="K6358" s="147">
        <v>18363.75</v>
      </c>
      <c r="L6358" s="148">
        <v>133449371</v>
      </c>
      <c r="M6358" s="155"/>
      <c r="N6358" s="149"/>
      <c r="O6358" s="169"/>
      <c r="P6358" s="153" t="s">
        <v>4117</v>
      </c>
      <c r="Q6358" s="156" t="s">
        <v>3797</v>
      </c>
      <c r="R6358" s="142">
        <f t="shared" si="98"/>
        <v>0</v>
      </c>
    </row>
    <row r="6359" ht="22.5" s="109" customFormat="1">
      <c r="A6359" s="119">
        <f>MAX($A$19:A6358)+1</f>
        <v>6341</v>
      </c>
      <c r="B6359" s="155">
        <v>1</v>
      </c>
      <c r="C6359" s="144"/>
      <c r="D6359" s="144" t="s">
        <v>6461</v>
      </c>
      <c r="E6359" s="145">
        <v>45224</v>
      </c>
      <c r="F6359" s="146" t="s">
        <v>3808</v>
      </c>
      <c r="G6359" s="146"/>
      <c r="H6359" s="146" t="s">
        <v>6411</v>
      </c>
      <c r="I6359" s="151" t="s">
        <v>534</v>
      </c>
      <c r="J6359" s="147">
        <v>650</v>
      </c>
      <c r="K6359" s="147">
        <v>19832.85</v>
      </c>
      <c r="L6359" s="148">
        <v>12891352</v>
      </c>
      <c r="M6359" s="155"/>
      <c r="N6359" s="149"/>
      <c r="O6359" s="169"/>
      <c r="P6359" s="153" t="s">
        <v>4117</v>
      </c>
      <c r="Q6359" s="156" t="s">
        <v>3797</v>
      </c>
      <c r="R6359" s="142">
        <f t="shared" si="98"/>
        <v>0</v>
      </c>
    </row>
    <row r="6360" s="109" customFormat="1">
      <c r="A6360" s="119">
        <f>MAX($A$19:A6359)+1</f>
        <v>6342</v>
      </c>
      <c r="B6360" s="155">
        <v>1</v>
      </c>
      <c r="C6360" s="144"/>
      <c r="D6360" s="144" t="s">
        <v>6461</v>
      </c>
      <c r="E6360" s="145">
        <v>45224</v>
      </c>
      <c r="F6360" s="146" t="s">
        <v>3808</v>
      </c>
      <c r="G6360" s="146"/>
      <c r="H6360" s="146" t="s">
        <v>6462</v>
      </c>
      <c r="I6360" s="151" t="s">
        <v>534</v>
      </c>
      <c r="J6360" s="147">
        <v>1323</v>
      </c>
      <c r="K6360" s="147">
        <v>36727.5</v>
      </c>
      <c r="L6360" s="148">
        <v>48590482</v>
      </c>
      <c r="M6360" s="155"/>
      <c r="N6360" s="149"/>
      <c r="O6360" s="169"/>
      <c r="P6360" s="153" t="s">
        <v>4117</v>
      </c>
      <c r="Q6360" s="156" t="s">
        <v>3797</v>
      </c>
      <c r="R6360" s="142">
        <f t="shared" si="98"/>
        <v>0</v>
      </c>
    </row>
    <row r="6361" ht="22.5" s="109" customFormat="1">
      <c r="A6361" s="119">
        <f>MAX($A$19:A6360)+1</f>
        <v>6343</v>
      </c>
      <c r="B6361" s="155">
        <v>1</v>
      </c>
      <c r="C6361" s="144"/>
      <c r="D6361" s="144" t="s">
        <v>6463</v>
      </c>
      <c r="E6361" s="145">
        <v>45224</v>
      </c>
      <c r="F6361" s="146" t="s">
        <v>3808</v>
      </c>
      <c r="G6361" s="146"/>
      <c r="H6361" s="146" t="s">
        <v>4001</v>
      </c>
      <c r="I6361" s="151" t="s">
        <v>534</v>
      </c>
      <c r="J6361" s="147">
        <v>3729</v>
      </c>
      <c r="K6361" s="147">
        <v>47500.9</v>
      </c>
      <c r="L6361" s="148">
        <v>177130856</v>
      </c>
      <c r="M6361" s="155"/>
      <c r="N6361" s="149"/>
      <c r="O6361" s="169"/>
      <c r="P6361" s="153" t="s">
        <v>4117</v>
      </c>
      <c r="Q6361" s="156" t="s">
        <v>3797</v>
      </c>
      <c r="R6361" s="142">
        <f t="shared" si="98"/>
        <v>0</v>
      </c>
    </row>
    <row r="6362" ht="22.5" s="109" customFormat="1">
      <c r="A6362" s="119">
        <f>MAX($A$19:A6361)+1</f>
        <v>6344</v>
      </c>
      <c r="B6362" s="155">
        <v>1</v>
      </c>
      <c r="C6362" s="144"/>
      <c r="D6362" s="144" t="s">
        <v>6463</v>
      </c>
      <c r="E6362" s="145">
        <v>45224</v>
      </c>
      <c r="F6362" s="146" t="s">
        <v>3808</v>
      </c>
      <c r="G6362" s="146"/>
      <c r="H6362" s="146" t="s">
        <v>3985</v>
      </c>
      <c r="I6362" s="151" t="s">
        <v>534</v>
      </c>
      <c r="J6362" s="147">
        <v>9689</v>
      </c>
      <c r="K6362" s="147">
        <v>29871.7</v>
      </c>
      <c r="L6362" s="148">
        <v>289426901</v>
      </c>
      <c r="M6362" s="155"/>
      <c r="N6362" s="149"/>
      <c r="O6362" s="169"/>
      <c r="P6362" s="153" t="s">
        <v>4117</v>
      </c>
      <c r="Q6362" s="156" t="s">
        <v>3797</v>
      </c>
      <c r="R6362" s="142">
        <f t="shared" si="98"/>
        <v>0</v>
      </c>
    </row>
    <row r="6363" ht="22.5" s="109" customFormat="1">
      <c r="A6363" s="119">
        <f>MAX($A$19:A6362)+1</f>
        <v>6345</v>
      </c>
      <c r="B6363" s="155">
        <v>1</v>
      </c>
      <c r="C6363" s="144"/>
      <c r="D6363" s="144" t="s">
        <v>6463</v>
      </c>
      <c r="E6363" s="145">
        <v>45224</v>
      </c>
      <c r="F6363" s="146" t="s">
        <v>3808</v>
      </c>
      <c r="G6363" s="146"/>
      <c r="H6363" s="146" t="s">
        <v>4103</v>
      </c>
      <c r="I6363" s="151" t="s">
        <v>534</v>
      </c>
      <c r="J6363" s="147">
        <v>1159</v>
      </c>
      <c r="K6363" s="147">
        <v>32075.35</v>
      </c>
      <c r="L6363" s="148">
        <v>37175331</v>
      </c>
      <c r="M6363" s="155"/>
      <c r="N6363" s="149"/>
      <c r="O6363" s="169"/>
      <c r="P6363" s="153" t="s">
        <v>4117</v>
      </c>
      <c r="Q6363" s="156" t="s">
        <v>3797</v>
      </c>
      <c r="R6363" s="142">
        <f t="shared" si="98"/>
        <v>0</v>
      </c>
    </row>
    <row r="6364" ht="22.5" s="109" customFormat="1">
      <c r="A6364" s="119">
        <f>MAX($A$19:A6363)+1</f>
        <v>6346</v>
      </c>
      <c r="B6364" s="155">
        <v>1</v>
      </c>
      <c r="C6364" s="144"/>
      <c r="D6364" s="144" t="s">
        <v>6463</v>
      </c>
      <c r="E6364" s="145">
        <v>45224</v>
      </c>
      <c r="F6364" s="146" t="s">
        <v>3808</v>
      </c>
      <c r="G6364" s="146"/>
      <c r="H6364" s="146" t="s">
        <v>4104</v>
      </c>
      <c r="I6364" s="151" t="s">
        <v>534</v>
      </c>
      <c r="J6364" s="147">
        <v>1171</v>
      </c>
      <c r="K6364" s="147">
        <v>32075.35</v>
      </c>
      <c r="L6364" s="148">
        <v>37560235</v>
      </c>
      <c r="M6364" s="155"/>
      <c r="N6364" s="149"/>
      <c r="O6364" s="169"/>
      <c r="P6364" s="153" t="s">
        <v>4117</v>
      </c>
      <c r="Q6364" s="156" t="s">
        <v>3797</v>
      </c>
      <c r="R6364" s="142">
        <f t="shared" si="98"/>
        <v>0</v>
      </c>
    </row>
    <row r="6365" ht="22.5" s="109" customFormat="1">
      <c r="A6365" s="119">
        <f>MAX($A$19:A6364)+1</f>
        <v>6347</v>
      </c>
      <c r="B6365" s="155">
        <v>1</v>
      </c>
      <c r="C6365" s="144"/>
      <c r="D6365" s="144" t="s">
        <v>6463</v>
      </c>
      <c r="E6365" s="145">
        <v>45224</v>
      </c>
      <c r="F6365" s="146" t="s">
        <v>3808</v>
      </c>
      <c r="G6365" s="146"/>
      <c r="H6365" s="146" t="s">
        <v>6464</v>
      </c>
      <c r="I6365" s="151" t="s">
        <v>534</v>
      </c>
      <c r="J6365" s="147">
        <v>1402</v>
      </c>
      <c r="K6365" s="147">
        <v>47500.9</v>
      </c>
      <c r="L6365" s="148">
        <v>66596262</v>
      </c>
      <c r="M6365" s="155"/>
      <c r="N6365" s="149"/>
      <c r="O6365" s="169"/>
      <c r="P6365" s="153" t="s">
        <v>4117</v>
      </c>
      <c r="Q6365" s="156" t="s">
        <v>3797</v>
      </c>
      <c r="R6365" s="142">
        <f t="shared" si="98"/>
        <v>0</v>
      </c>
    </row>
    <row r="6366" ht="22.5" s="109" customFormat="1">
      <c r="A6366" s="119">
        <f>MAX($A$19:A6365)+1</f>
        <v>6348</v>
      </c>
      <c r="B6366" s="155">
        <v>1</v>
      </c>
      <c r="C6366" s="144"/>
      <c r="D6366" s="144" t="s">
        <v>6463</v>
      </c>
      <c r="E6366" s="145">
        <v>45224</v>
      </c>
      <c r="F6366" s="146" t="s">
        <v>3808</v>
      </c>
      <c r="G6366" s="146"/>
      <c r="H6366" s="146" t="s">
        <v>4108</v>
      </c>
      <c r="I6366" s="151" t="s">
        <v>534</v>
      </c>
      <c r="J6366" s="147">
        <v>3627</v>
      </c>
      <c r="K6366" s="147">
        <v>20077.7</v>
      </c>
      <c r="L6366" s="148">
        <v>72821818</v>
      </c>
      <c r="M6366" s="155"/>
      <c r="N6366" s="149"/>
      <c r="O6366" s="169"/>
      <c r="P6366" s="153" t="s">
        <v>4117</v>
      </c>
      <c r="Q6366" s="156" t="s">
        <v>3797</v>
      </c>
      <c r="R6366" s="142">
        <f t="shared" si="98"/>
        <v>0</v>
      </c>
    </row>
    <row r="6367" ht="22.5" s="109" customFormat="1">
      <c r="A6367" s="119">
        <f>MAX($A$19:A6366)+1</f>
        <v>6349</v>
      </c>
      <c r="B6367" s="155"/>
      <c r="C6367" s="144"/>
      <c r="D6367" s="144" t="s">
        <v>6463</v>
      </c>
      <c r="E6367" s="145">
        <v>45224</v>
      </c>
      <c r="F6367" s="146" t="s">
        <v>3808</v>
      </c>
      <c r="G6367" s="146"/>
      <c r="H6367" s="146" t="s">
        <v>6465</v>
      </c>
      <c r="I6367" s="151" t="s">
        <v>534</v>
      </c>
      <c r="J6367" s="147">
        <v>1296</v>
      </c>
      <c r="K6367" s="147">
        <v>50194.25</v>
      </c>
      <c r="L6367" s="148">
        <v>65051748</v>
      </c>
      <c r="M6367" s="155"/>
      <c r="N6367" s="149"/>
      <c r="O6367" s="169"/>
      <c r="P6367" s="153" t="s">
        <v>4117</v>
      </c>
      <c r="Q6367" s="156" t="s">
        <v>3797</v>
      </c>
      <c r="R6367" s="142">
        <f t="shared" si="98"/>
        <v>0</v>
      </c>
    </row>
    <row r="6368" s="109" customFormat="1">
      <c r="A6368" s="119">
        <f>MAX($A$19:A6367)+1</f>
        <v>6350</v>
      </c>
      <c r="B6368" s="155"/>
      <c r="C6368" s="144"/>
      <c r="D6368" s="144" t="s">
        <v>6466</v>
      </c>
      <c r="E6368" s="145">
        <v>45239</v>
      </c>
      <c r="F6368" s="146" t="s">
        <v>4020</v>
      </c>
      <c r="G6368" s="146"/>
      <c r="H6368" s="146" t="s">
        <v>4021</v>
      </c>
      <c r="I6368" s="151" t="s">
        <v>534</v>
      </c>
      <c r="J6368" s="147">
        <v>100000</v>
      </c>
      <c r="K6368" s="147">
        <v>661.1</v>
      </c>
      <c r="L6368" s="148">
        <v>66109500</v>
      </c>
      <c r="M6368" s="155"/>
      <c r="N6368" s="149"/>
      <c r="O6368" s="169"/>
      <c r="P6368" s="153" t="s">
        <v>4117</v>
      </c>
      <c r="Q6368" s="156" t="s">
        <v>3797</v>
      </c>
      <c r="R6368" s="142">
        <f t="shared" si="98"/>
        <v>0</v>
      </c>
    </row>
    <row r="6369" s="109" customFormat="1">
      <c r="A6369" s="119">
        <f>MAX($A$19:A6368)+1</f>
        <v>6351</v>
      </c>
      <c r="B6369" s="155"/>
      <c r="C6369" s="144"/>
      <c r="D6369" s="144" t="s">
        <v>6466</v>
      </c>
      <c r="E6369" s="145">
        <v>45239</v>
      </c>
      <c r="F6369" s="146" t="s">
        <v>4020</v>
      </c>
      <c r="G6369" s="146"/>
      <c r="H6369" s="146" t="s">
        <v>4021</v>
      </c>
      <c r="I6369" s="151" t="s">
        <v>534</v>
      </c>
      <c r="J6369" s="147">
        <v>71000</v>
      </c>
      <c r="K6369" s="147">
        <v>661.1</v>
      </c>
      <c r="L6369" s="148">
        <v>46937745</v>
      </c>
      <c r="M6369" s="155"/>
      <c r="N6369" s="149"/>
      <c r="O6369" s="169"/>
      <c r="P6369" s="153" t="s">
        <v>4117</v>
      </c>
      <c r="Q6369" s="156" t="s">
        <v>3797</v>
      </c>
      <c r="R6369" s="142">
        <f t="shared" si="98"/>
        <v>0</v>
      </c>
    </row>
    <row r="6370" s="109" customFormat="1">
      <c r="A6370" s="119">
        <f>MAX($A$19:A6369)+1</f>
        <v>6352</v>
      </c>
      <c r="B6370" s="155"/>
      <c r="C6370" s="144"/>
      <c r="D6370" s="144" t="s">
        <v>6466</v>
      </c>
      <c r="E6370" s="145">
        <v>45239</v>
      </c>
      <c r="F6370" s="146" t="s">
        <v>4020</v>
      </c>
      <c r="G6370" s="146"/>
      <c r="H6370" s="146" t="s">
        <v>4021</v>
      </c>
      <c r="I6370" s="151" t="s">
        <v>534</v>
      </c>
      <c r="J6370" s="147">
        <v>111860</v>
      </c>
      <c r="K6370" s="147">
        <v>661.1</v>
      </c>
      <c r="L6370" s="148">
        <v>73950087</v>
      </c>
      <c r="M6370" s="155"/>
      <c r="N6370" s="149"/>
      <c r="O6370" s="169"/>
      <c r="P6370" s="153" t="s">
        <v>4117</v>
      </c>
      <c r="Q6370" s="156" t="s">
        <v>3797</v>
      </c>
      <c r="R6370" s="142">
        <f t="shared" si="98"/>
        <v>0</v>
      </c>
    </row>
    <row r="6371" s="109" customFormat="1">
      <c r="A6371" s="119">
        <f>MAX($A$19:A6370)+1</f>
        <v>6353</v>
      </c>
      <c r="B6371" s="155"/>
      <c r="C6371" s="144"/>
      <c r="D6371" s="144" t="s">
        <v>6466</v>
      </c>
      <c r="E6371" s="145">
        <v>45239</v>
      </c>
      <c r="F6371" s="146" t="s">
        <v>4020</v>
      </c>
      <c r="G6371" s="146"/>
      <c r="H6371" s="146" t="s">
        <v>4021</v>
      </c>
      <c r="I6371" s="151" t="s">
        <v>534</v>
      </c>
      <c r="J6371" s="147">
        <v>150000</v>
      </c>
      <c r="K6371" s="147">
        <v>661.1</v>
      </c>
      <c r="L6371" s="148">
        <v>99164250</v>
      </c>
      <c r="M6371" s="155"/>
      <c r="N6371" s="149"/>
      <c r="O6371" s="169"/>
      <c r="P6371" s="153" t="s">
        <v>4117</v>
      </c>
      <c r="Q6371" s="156" t="s">
        <v>3797</v>
      </c>
      <c r="R6371" s="142">
        <f t="shared" si="98"/>
        <v>0</v>
      </c>
    </row>
    <row r="6372" s="109" customFormat="1">
      <c r="A6372" s="119">
        <f>MAX($A$19:A6371)+1</f>
        <v>6354</v>
      </c>
      <c r="B6372" s="155"/>
      <c r="C6372" s="144"/>
      <c r="D6372" s="144" t="s">
        <v>6466</v>
      </c>
      <c r="E6372" s="145">
        <v>45239</v>
      </c>
      <c r="F6372" s="146" t="s">
        <v>4020</v>
      </c>
      <c r="G6372" s="146"/>
      <c r="H6372" s="146" t="s">
        <v>4021</v>
      </c>
      <c r="I6372" s="151" t="s">
        <v>534</v>
      </c>
      <c r="J6372" s="147">
        <v>30000</v>
      </c>
      <c r="K6372" s="147">
        <v>661.1</v>
      </c>
      <c r="L6372" s="148">
        <v>19832850</v>
      </c>
      <c r="M6372" s="155"/>
      <c r="N6372" s="149"/>
      <c r="O6372" s="169"/>
      <c r="P6372" s="153" t="s">
        <v>4117</v>
      </c>
      <c r="Q6372" s="156" t="s">
        <v>3797</v>
      </c>
      <c r="R6372" s="142">
        <f t="shared" si="98"/>
        <v>0</v>
      </c>
    </row>
    <row r="6373" s="109" customFormat="1">
      <c r="A6373" s="119">
        <f>MAX($A$19:A6372)+1</f>
        <v>6355</v>
      </c>
      <c r="B6373" s="155"/>
      <c r="C6373" s="144"/>
      <c r="D6373" s="144" t="s">
        <v>6466</v>
      </c>
      <c r="E6373" s="145">
        <v>45239</v>
      </c>
      <c r="F6373" s="146" t="s">
        <v>4020</v>
      </c>
      <c r="G6373" s="146"/>
      <c r="H6373" s="146" t="s">
        <v>4021</v>
      </c>
      <c r="I6373" s="151" t="s">
        <v>534</v>
      </c>
      <c r="J6373" s="147">
        <v>37500</v>
      </c>
      <c r="K6373" s="147">
        <v>661.09</v>
      </c>
      <c r="L6373" s="148">
        <v>24791062</v>
      </c>
      <c r="M6373" s="155"/>
      <c r="N6373" s="149"/>
      <c r="O6373" s="169"/>
      <c r="P6373" s="153" t="s">
        <v>4117</v>
      </c>
      <c r="Q6373" s="156" t="s">
        <v>3797</v>
      </c>
      <c r="R6373" s="142">
        <f t="shared" si="98"/>
        <v>0</v>
      </c>
    </row>
    <row r="6374" s="109" customFormat="1">
      <c r="A6374" s="119">
        <f>MAX($A$19:A6373)+1</f>
        <v>6356</v>
      </c>
      <c r="B6374" s="155"/>
      <c r="C6374" s="144"/>
      <c r="D6374" s="144" t="s">
        <v>6466</v>
      </c>
      <c r="E6374" s="145">
        <v>45239</v>
      </c>
      <c r="F6374" s="146" t="s">
        <v>4020</v>
      </c>
      <c r="G6374" s="146"/>
      <c r="H6374" s="146" t="s">
        <v>4021</v>
      </c>
      <c r="I6374" s="151" t="s">
        <v>534</v>
      </c>
      <c r="J6374" s="147">
        <v>5000</v>
      </c>
      <c r="K6374" s="147">
        <v>661.1</v>
      </c>
      <c r="L6374" s="148">
        <v>3305475</v>
      </c>
      <c r="M6374" s="155"/>
      <c r="N6374" s="149"/>
      <c r="O6374" s="169"/>
      <c r="P6374" s="153" t="s">
        <v>4117</v>
      </c>
      <c r="Q6374" s="156" t="s">
        <v>3797</v>
      </c>
      <c r="R6374" s="142">
        <f ref="R6374:R6437" t="shared" si="99">N6374/L6374*100</f>
        <v>0</v>
      </c>
    </row>
    <row r="6375" s="109" customFormat="1">
      <c r="A6375" s="119">
        <f>MAX($A$19:A6374)+1</f>
        <v>6357</v>
      </c>
      <c r="B6375" s="155"/>
      <c r="C6375" s="144"/>
      <c r="D6375" s="144" t="s">
        <v>6466</v>
      </c>
      <c r="E6375" s="145">
        <v>45239</v>
      </c>
      <c r="F6375" s="146" t="s">
        <v>4020</v>
      </c>
      <c r="G6375" s="146"/>
      <c r="H6375" s="146" t="s">
        <v>4021</v>
      </c>
      <c r="I6375" s="151" t="s">
        <v>534</v>
      </c>
      <c r="J6375" s="147">
        <v>177600</v>
      </c>
      <c r="K6375" s="147">
        <v>661.1</v>
      </c>
      <c r="L6375" s="148">
        <v>117410472</v>
      </c>
      <c r="M6375" s="155"/>
      <c r="N6375" s="149"/>
      <c r="O6375" s="169"/>
      <c r="P6375" s="153" t="s">
        <v>4117</v>
      </c>
      <c r="Q6375" s="156" t="s">
        <v>3797</v>
      </c>
      <c r="R6375" s="142">
        <f t="shared" si="99"/>
        <v>0</v>
      </c>
    </row>
    <row r="6376" s="109" customFormat="1">
      <c r="A6376" s="119">
        <f>MAX($A$19:A6375)+1</f>
        <v>6358</v>
      </c>
      <c r="B6376" s="155"/>
      <c r="C6376" s="144"/>
      <c r="D6376" s="144" t="s">
        <v>6466</v>
      </c>
      <c r="E6376" s="145">
        <v>45239</v>
      </c>
      <c r="F6376" s="146" t="s">
        <v>4020</v>
      </c>
      <c r="G6376" s="146"/>
      <c r="H6376" s="146" t="s">
        <v>4021</v>
      </c>
      <c r="I6376" s="151" t="s">
        <v>534</v>
      </c>
      <c r="J6376" s="147">
        <v>12960</v>
      </c>
      <c r="K6376" s="147">
        <v>661.09</v>
      </c>
      <c r="L6376" s="148">
        <v>8567791</v>
      </c>
      <c r="M6376" s="155"/>
      <c r="N6376" s="149"/>
      <c r="O6376" s="169"/>
      <c r="P6376" s="153" t="s">
        <v>4117</v>
      </c>
      <c r="Q6376" s="156" t="s">
        <v>3797</v>
      </c>
      <c r="R6376" s="142">
        <f t="shared" si="99"/>
        <v>0</v>
      </c>
    </row>
    <row r="6377" s="109" customFormat="1">
      <c r="A6377" s="119">
        <f>MAX($A$19:A6376)+1</f>
        <v>6359</v>
      </c>
      <c r="B6377" s="155"/>
      <c r="C6377" s="144"/>
      <c r="D6377" s="144" t="s">
        <v>6466</v>
      </c>
      <c r="E6377" s="145">
        <v>45239</v>
      </c>
      <c r="F6377" s="146" t="s">
        <v>4020</v>
      </c>
      <c r="G6377" s="146"/>
      <c r="H6377" s="146" t="s">
        <v>4021</v>
      </c>
      <c r="I6377" s="151" t="s">
        <v>534</v>
      </c>
      <c r="J6377" s="147">
        <v>2980</v>
      </c>
      <c r="K6377" s="147">
        <v>661.09497</v>
      </c>
      <c r="L6377" s="148">
        <v>1970063</v>
      </c>
      <c r="M6377" s="155"/>
      <c r="N6377" s="149"/>
      <c r="O6377" s="169"/>
      <c r="P6377" s="153" t="s">
        <v>4117</v>
      </c>
      <c r="Q6377" s="156" t="s">
        <v>3797</v>
      </c>
      <c r="R6377" s="142">
        <f t="shared" si="99"/>
        <v>0</v>
      </c>
    </row>
    <row r="6378" s="109" customFormat="1">
      <c r="A6378" s="119">
        <f>MAX($A$19:A6377)+1</f>
        <v>6360</v>
      </c>
      <c r="B6378" s="155"/>
      <c r="C6378" s="144"/>
      <c r="D6378" s="144" t="s">
        <v>6466</v>
      </c>
      <c r="E6378" s="145">
        <v>45239</v>
      </c>
      <c r="F6378" s="146" t="s">
        <v>4020</v>
      </c>
      <c r="G6378" s="146"/>
      <c r="H6378" s="146" t="s">
        <v>4021</v>
      </c>
      <c r="I6378" s="151" t="s">
        <v>534</v>
      </c>
      <c r="J6378" s="147">
        <v>100</v>
      </c>
      <c r="K6378" s="147">
        <v>661.1</v>
      </c>
      <c r="L6378" s="148">
        <v>66110</v>
      </c>
      <c r="M6378" s="155"/>
      <c r="N6378" s="149"/>
      <c r="O6378" s="169"/>
      <c r="P6378" s="153" t="s">
        <v>4117</v>
      </c>
      <c r="Q6378" s="156" t="s">
        <v>3797</v>
      </c>
      <c r="R6378" s="142">
        <f t="shared" si="99"/>
        <v>0</v>
      </c>
    </row>
    <row r="6379" ht="22.5" s="109" customFormat="1">
      <c r="A6379" s="119">
        <f>MAX($A$19:A6378)+1</f>
        <v>6361</v>
      </c>
      <c r="B6379" s="155"/>
      <c r="C6379" s="144"/>
      <c r="D6379" s="144" t="s">
        <v>6467</v>
      </c>
      <c r="E6379" s="145">
        <v>45238</v>
      </c>
      <c r="F6379" s="146" t="s">
        <v>3911</v>
      </c>
      <c r="G6379" s="146"/>
      <c r="H6379" s="146" t="s">
        <v>6419</v>
      </c>
      <c r="I6379" s="151" t="s">
        <v>98</v>
      </c>
      <c r="J6379" s="147">
        <v>18090</v>
      </c>
      <c r="K6379" s="147">
        <v>783.52</v>
      </c>
      <c r="L6379" s="148">
        <v>14173877</v>
      </c>
      <c r="M6379" s="155"/>
      <c r="N6379" s="149"/>
      <c r="O6379" s="169"/>
      <c r="P6379" s="153" t="s">
        <v>4117</v>
      </c>
      <c r="Q6379" s="156" t="s">
        <v>3797</v>
      </c>
      <c r="R6379" s="142">
        <f t="shared" si="99"/>
        <v>0</v>
      </c>
    </row>
    <row r="6380" ht="22.5" s="109" customFormat="1">
      <c r="A6380" s="119">
        <f>MAX($A$19:A6379)+1</f>
        <v>6362</v>
      </c>
      <c r="B6380" s="155"/>
      <c r="C6380" s="144"/>
      <c r="D6380" s="144" t="s">
        <v>6467</v>
      </c>
      <c r="E6380" s="145">
        <v>45238</v>
      </c>
      <c r="F6380" s="146" t="s">
        <v>3911</v>
      </c>
      <c r="G6380" s="146"/>
      <c r="H6380" s="146" t="s">
        <v>6468</v>
      </c>
      <c r="I6380" s="151" t="s">
        <v>98</v>
      </c>
      <c r="J6380" s="147">
        <v>1400</v>
      </c>
      <c r="K6380" s="147">
        <v>514.18</v>
      </c>
      <c r="L6380" s="148">
        <v>719859</v>
      </c>
      <c r="M6380" s="155"/>
      <c r="N6380" s="149"/>
      <c r="O6380" s="169"/>
      <c r="P6380" s="153" t="s">
        <v>4117</v>
      </c>
      <c r="Q6380" s="156" t="s">
        <v>3797</v>
      </c>
      <c r="R6380" s="142">
        <f t="shared" si="99"/>
        <v>0</v>
      </c>
    </row>
    <row r="6381" ht="22.5" s="109" customFormat="1">
      <c r="A6381" s="119">
        <f>MAX($A$19:A6380)+1</f>
        <v>6363</v>
      </c>
      <c r="B6381" s="155"/>
      <c r="C6381" s="144"/>
      <c r="D6381" s="144" t="s">
        <v>6467</v>
      </c>
      <c r="E6381" s="145">
        <v>45238</v>
      </c>
      <c r="F6381" s="146" t="s">
        <v>3911</v>
      </c>
      <c r="G6381" s="146"/>
      <c r="H6381" s="146" t="s">
        <v>6469</v>
      </c>
      <c r="I6381" s="151" t="s">
        <v>98</v>
      </c>
      <c r="J6381" s="147">
        <v>11490</v>
      </c>
      <c r="K6381" s="147">
        <v>3991.06</v>
      </c>
      <c r="L6381" s="148">
        <v>45857222</v>
      </c>
      <c r="M6381" s="155"/>
      <c r="N6381" s="149"/>
      <c r="O6381" s="169"/>
      <c r="P6381" s="153" t="s">
        <v>4117</v>
      </c>
      <c r="Q6381" s="156" t="s">
        <v>3797</v>
      </c>
      <c r="R6381" s="142">
        <f t="shared" si="99"/>
        <v>0</v>
      </c>
    </row>
    <row r="6382" ht="22.5" s="109" customFormat="1">
      <c r="A6382" s="119">
        <f>MAX($A$19:A6381)+1</f>
        <v>6364</v>
      </c>
      <c r="B6382" s="155"/>
      <c r="C6382" s="144"/>
      <c r="D6382" s="144" t="s">
        <v>6467</v>
      </c>
      <c r="E6382" s="145">
        <v>45238</v>
      </c>
      <c r="F6382" s="146" t="s">
        <v>3911</v>
      </c>
      <c r="G6382" s="146"/>
      <c r="H6382" s="146" t="s">
        <v>4034</v>
      </c>
      <c r="I6382" s="151" t="s">
        <v>98</v>
      </c>
      <c r="J6382" s="147">
        <v>5790</v>
      </c>
      <c r="K6382" s="147">
        <v>808.01</v>
      </c>
      <c r="L6382" s="148">
        <v>4678349</v>
      </c>
      <c r="M6382" s="155"/>
      <c r="N6382" s="149"/>
      <c r="O6382" s="169"/>
      <c r="P6382" s="153" t="s">
        <v>4117</v>
      </c>
      <c r="Q6382" s="156" t="s">
        <v>3797</v>
      </c>
      <c r="R6382" s="142">
        <f t="shared" si="99"/>
        <v>0</v>
      </c>
    </row>
    <row r="6383" ht="22.5" s="109" customFormat="1">
      <c r="A6383" s="119">
        <f>MAX($A$19:A6382)+1</f>
        <v>6365</v>
      </c>
      <c r="B6383" s="155">
        <v>1</v>
      </c>
      <c r="C6383" s="144"/>
      <c r="D6383" s="144" t="s">
        <v>6467</v>
      </c>
      <c r="E6383" s="145">
        <v>45238</v>
      </c>
      <c r="F6383" s="146" t="s">
        <v>3911</v>
      </c>
      <c r="G6383" s="146"/>
      <c r="H6383" s="146" t="s">
        <v>4034</v>
      </c>
      <c r="I6383" s="151" t="s">
        <v>98</v>
      </c>
      <c r="J6383" s="147">
        <v>14140</v>
      </c>
      <c r="K6383" s="147">
        <v>808.01</v>
      </c>
      <c r="L6383" s="148">
        <v>11425191</v>
      </c>
      <c r="M6383" s="155"/>
      <c r="N6383" s="149"/>
      <c r="O6383" s="169"/>
      <c r="P6383" s="153" t="s">
        <v>4117</v>
      </c>
      <c r="Q6383" s="156" t="s">
        <v>3797</v>
      </c>
      <c r="R6383" s="142">
        <f t="shared" si="99"/>
        <v>0</v>
      </c>
    </row>
    <row r="6384" ht="22.5" s="109" customFormat="1">
      <c r="A6384" s="119">
        <f>MAX($A$19:A6383)+1</f>
        <v>6366</v>
      </c>
      <c r="B6384" s="155">
        <v>1</v>
      </c>
      <c r="C6384" s="144"/>
      <c r="D6384" s="144" t="s">
        <v>6467</v>
      </c>
      <c r="E6384" s="145">
        <v>45238</v>
      </c>
      <c r="F6384" s="146" t="s">
        <v>3911</v>
      </c>
      <c r="G6384" s="146"/>
      <c r="H6384" s="146" t="s">
        <v>4035</v>
      </c>
      <c r="I6384" s="151" t="s">
        <v>98</v>
      </c>
      <c r="J6384" s="147">
        <v>56530</v>
      </c>
      <c r="K6384" s="147">
        <v>394.21</v>
      </c>
      <c r="L6384" s="148">
        <v>22284533</v>
      </c>
      <c r="M6384" s="155"/>
      <c r="N6384" s="149"/>
      <c r="O6384" s="169"/>
      <c r="P6384" s="153" t="s">
        <v>4117</v>
      </c>
      <c r="Q6384" s="156" t="s">
        <v>3797</v>
      </c>
      <c r="R6384" s="142">
        <f t="shared" si="99"/>
        <v>0</v>
      </c>
    </row>
    <row r="6385" ht="22.5" s="109" customFormat="1">
      <c r="A6385" s="119">
        <f>MAX($A$19:A6384)+1</f>
        <v>6367</v>
      </c>
      <c r="B6385" s="155">
        <v>1</v>
      </c>
      <c r="C6385" s="144"/>
      <c r="D6385" s="144" t="s">
        <v>6467</v>
      </c>
      <c r="E6385" s="145">
        <v>45238</v>
      </c>
      <c r="F6385" s="146" t="s">
        <v>3911</v>
      </c>
      <c r="G6385" s="146"/>
      <c r="H6385" s="146" t="s">
        <v>4036</v>
      </c>
      <c r="I6385" s="151" t="s">
        <v>98</v>
      </c>
      <c r="J6385" s="147">
        <v>14140</v>
      </c>
      <c r="K6385" s="147">
        <v>472.56</v>
      </c>
      <c r="L6385" s="148">
        <v>6681956</v>
      </c>
      <c r="M6385" s="155"/>
      <c r="N6385" s="149"/>
      <c r="O6385" s="169"/>
      <c r="P6385" s="153" t="s">
        <v>4117</v>
      </c>
      <c r="Q6385" s="156" t="s">
        <v>3797</v>
      </c>
      <c r="R6385" s="142">
        <f t="shared" si="99"/>
        <v>0</v>
      </c>
    </row>
    <row r="6386" ht="22.5" s="109" customFormat="1">
      <c r="A6386" s="119">
        <f>MAX($A$19:A6385)+1</f>
        <v>6368</v>
      </c>
      <c r="B6386" s="155">
        <v>1</v>
      </c>
      <c r="C6386" s="144"/>
      <c r="D6386" s="144" t="s">
        <v>6467</v>
      </c>
      <c r="E6386" s="145">
        <v>45238</v>
      </c>
      <c r="F6386" s="146" t="s">
        <v>3911</v>
      </c>
      <c r="G6386" s="146"/>
      <c r="H6386" s="146" t="s">
        <v>6470</v>
      </c>
      <c r="I6386" s="151" t="s">
        <v>98</v>
      </c>
      <c r="J6386" s="147">
        <v>11260</v>
      </c>
      <c r="K6386" s="147">
        <v>685.58</v>
      </c>
      <c r="L6386" s="148">
        <v>7719631</v>
      </c>
      <c r="M6386" s="155"/>
      <c r="N6386" s="149"/>
      <c r="O6386" s="169"/>
      <c r="P6386" s="153" t="s">
        <v>4117</v>
      </c>
      <c r="Q6386" s="156" t="s">
        <v>3797</v>
      </c>
      <c r="R6386" s="142">
        <f t="shared" si="99"/>
        <v>0</v>
      </c>
    </row>
    <row r="6387" ht="22.5" s="109" customFormat="1">
      <c r="A6387" s="119">
        <f>MAX($A$19:A6386)+1</f>
        <v>6369</v>
      </c>
      <c r="B6387" s="155">
        <v>1</v>
      </c>
      <c r="C6387" s="144"/>
      <c r="D6387" s="144" t="s">
        <v>6467</v>
      </c>
      <c r="E6387" s="145">
        <v>45238</v>
      </c>
      <c r="F6387" s="146" t="s">
        <v>3911</v>
      </c>
      <c r="G6387" s="146"/>
      <c r="H6387" s="146" t="s">
        <v>3914</v>
      </c>
      <c r="I6387" s="151" t="s">
        <v>98</v>
      </c>
      <c r="J6387" s="147">
        <v>2500</v>
      </c>
      <c r="K6387" s="147">
        <v>514.18</v>
      </c>
      <c r="L6387" s="148">
        <v>1285462</v>
      </c>
      <c r="M6387" s="155"/>
      <c r="N6387" s="149"/>
      <c r="O6387" s="169"/>
      <c r="P6387" s="153" t="s">
        <v>4117</v>
      </c>
      <c r="Q6387" s="156" t="s">
        <v>3797</v>
      </c>
      <c r="R6387" s="142">
        <f t="shared" si="99"/>
        <v>0</v>
      </c>
    </row>
    <row r="6388" ht="22.5" s="109" customFormat="1">
      <c r="A6388" s="119">
        <f>MAX($A$19:A6387)+1</f>
        <v>6370</v>
      </c>
      <c r="B6388" s="155">
        <v>1</v>
      </c>
      <c r="C6388" s="144"/>
      <c r="D6388" s="144" t="s">
        <v>6471</v>
      </c>
      <c r="E6388" s="145">
        <v>45236</v>
      </c>
      <c r="F6388" s="146" t="s">
        <v>3941</v>
      </c>
      <c r="G6388" s="146"/>
      <c r="H6388" s="146" t="s">
        <v>3952</v>
      </c>
      <c r="I6388" s="151" t="s">
        <v>98</v>
      </c>
      <c r="J6388" s="147">
        <v>10000</v>
      </c>
      <c r="K6388" s="147">
        <v>722.31</v>
      </c>
      <c r="L6388" s="148">
        <v>7223075</v>
      </c>
      <c r="M6388" s="155"/>
      <c r="N6388" s="149"/>
      <c r="O6388" s="169"/>
      <c r="P6388" s="153" t="s">
        <v>4117</v>
      </c>
      <c r="Q6388" s="156" t="s">
        <v>3797</v>
      </c>
      <c r="R6388" s="142">
        <f t="shared" si="99"/>
        <v>0</v>
      </c>
    </row>
    <row r="6389" ht="22.5" s="109" customFormat="1">
      <c r="A6389" s="119">
        <f>MAX($A$19:A6388)+1</f>
        <v>6371</v>
      </c>
      <c r="B6389" s="155">
        <v>1</v>
      </c>
      <c r="C6389" s="144"/>
      <c r="D6389" s="144" t="s">
        <v>6471</v>
      </c>
      <c r="E6389" s="145">
        <v>45236</v>
      </c>
      <c r="F6389" s="146" t="s">
        <v>3941</v>
      </c>
      <c r="G6389" s="146"/>
      <c r="H6389" s="146" t="s">
        <v>4069</v>
      </c>
      <c r="I6389" s="151" t="s">
        <v>98</v>
      </c>
      <c r="J6389" s="147">
        <v>6000</v>
      </c>
      <c r="K6389" s="147">
        <v>1033.27</v>
      </c>
      <c r="L6389" s="148">
        <v>6199602</v>
      </c>
      <c r="M6389" s="155"/>
      <c r="N6389" s="149"/>
      <c r="O6389" s="169"/>
      <c r="P6389" s="153" t="s">
        <v>4117</v>
      </c>
      <c r="Q6389" s="156" t="s">
        <v>3797</v>
      </c>
      <c r="R6389" s="142">
        <f t="shared" si="99"/>
        <v>0</v>
      </c>
    </row>
    <row r="6390" ht="22.5" s="109" customFormat="1">
      <c r="A6390" s="119">
        <f>MAX($A$19:A6389)+1</f>
        <v>6372</v>
      </c>
      <c r="B6390" s="155">
        <v>1</v>
      </c>
      <c r="C6390" s="144"/>
      <c r="D6390" s="144" t="s">
        <v>6471</v>
      </c>
      <c r="E6390" s="145">
        <v>45236</v>
      </c>
      <c r="F6390" s="146" t="s">
        <v>3941</v>
      </c>
      <c r="G6390" s="146"/>
      <c r="H6390" s="146" t="s">
        <v>6443</v>
      </c>
      <c r="I6390" s="151" t="s">
        <v>534</v>
      </c>
      <c r="J6390" s="147">
        <v>8100</v>
      </c>
      <c r="K6390" s="147">
        <v>2223.24</v>
      </c>
      <c r="L6390" s="148">
        <v>18008228</v>
      </c>
      <c r="M6390" s="155"/>
      <c r="N6390" s="149"/>
      <c r="O6390" s="169"/>
      <c r="P6390" s="153" t="s">
        <v>4117</v>
      </c>
      <c r="Q6390" s="156" t="s">
        <v>3797</v>
      </c>
      <c r="R6390" s="142">
        <f t="shared" si="99"/>
        <v>0</v>
      </c>
    </row>
    <row r="6391" ht="22.5" s="109" customFormat="1">
      <c r="A6391" s="119">
        <f>MAX($A$19:A6390)+1</f>
        <v>6373</v>
      </c>
      <c r="B6391" s="155">
        <v>1</v>
      </c>
      <c r="C6391" s="144"/>
      <c r="D6391" s="144" t="s">
        <v>6471</v>
      </c>
      <c r="E6391" s="145">
        <v>45236</v>
      </c>
      <c r="F6391" s="146" t="s">
        <v>3941</v>
      </c>
      <c r="G6391" s="146"/>
      <c r="H6391" s="146" t="s">
        <v>4070</v>
      </c>
      <c r="I6391" s="151" t="s">
        <v>534</v>
      </c>
      <c r="J6391" s="147">
        <v>32000</v>
      </c>
      <c r="K6391" s="147">
        <v>2223.24</v>
      </c>
      <c r="L6391" s="148">
        <v>71143616</v>
      </c>
      <c r="M6391" s="155"/>
      <c r="N6391" s="149"/>
      <c r="O6391" s="169"/>
      <c r="P6391" s="153" t="s">
        <v>4117</v>
      </c>
      <c r="Q6391" s="156" t="s">
        <v>3797</v>
      </c>
      <c r="R6391" s="142">
        <f t="shared" si="99"/>
        <v>0</v>
      </c>
    </row>
    <row r="6392" ht="22.5" s="109" customFormat="1">
      <c r="A6392" s="119">
        <f>MAX($A$19:A6391)+1</f>
        <v>6374</v>
      </c>
      <c r="B6392" s="155">
        <v>1</v>
      </c>
      <c r="C6392" s="144"/>
      <c r="D6392" s="144" t="s">
        <v>6471</v>
      </c>
      <c r="E6392" s="145">
        <v>45236</v>
      </c>
      <c r="F6392" s="146" t="s">
        <v>3941</v>
      </c>
      <c r="G6392" s="146"/>
      <c r="H6392" s="146" t="s">
        <v>3952</v>
      </c>
      <c r="I6392" s="151" t="s">
        <v>98</v>
      </c>
      <c r="J6392" s="147">
        <v>20000</v>
      </c>
      <c r="K6392" s="147">
        <v>722.31</v>
      </c>
      <c r="L6392" s="148">
        <v>14446150</v>
      </c>
      <c r="M6392" s="155"/>
      <c r="N6392" s="149"/>
      <c r="O6392" s="169"/>
      <c r="P6392" s="153" t="s">
        <v>4117</v>
      </c>
      <c r="Q6392" s="156" t="s">
        <v>3797</v>
      </c>
      <c r="R6392" s="142">
        <f t="shared" si="99"/>
        <v>0</v>
      </c>
    </row>
    <row r="6393" ht="22.5" s="109" customFormat="1">
      <c r="A6393" s="119">
        <f>MAX($A$19:A6392)+1</f>
        <v>6375</v>
      </c>
      <c r="B6393" s="155">
        <v>1</v>
      </c>
      <c r="C6393" s="144"/>
      <c r="D6393" s="144" t="s">
        <v>6471</v>
      </c>
      <c r="E6393" s="145">
        <v>45236</v>
      </c>
      <c r="F6393" s="146" t="s">
        <v>3941</v>
      </c>
      <c r="G6393" s="146"/>
      <c r="H6393" s="146" t="s">
        <v>4069</v>
      </c>
      <c r="I6393" s="151" t="s">
        <v>98</v>
      </c>
      <c r="J6393" s="147">
        <v>20000</v>
      </c>
      <c r="K6393" s="147">
        <v>1033.27</v>
      </c>
      <c r="L6393" s="148">
        <v>20665340</v>
      </c>
      <c r="M6393" s="155"/>
      <c r="N6393" s="149"/>
      <c r="O6393" s="169"/>
      <c r="P6393" s="153" t="s">
        <v>4117</v>
      </c>
      <c r="Q6393" s="156" t="s">
        <v>3797</v>
      </c>
      <c r="R6393" s="142">
        <f t="shared" si="99"/>
        <v>0</v>
      </c>
    </row>
    <row r="6394" ht="22.5" s="109" customFormat="1">
      <c r="A6394" s="119">
        <f>MAX($A$19:A6393)+1</f>
        <v>6376</v>
      </c>
      <c r="B6394" s="155">
        <v>1</v>
      </c>
      <c r="C6394" s="144"/>
      <c r="D6394" s="144" t="s">
        <v>6471</v>
      </c>
      <c r="E6394" s="145">
        <v>45236</v>
      </c>
      <c r="F6394" s="146" t="s">
        <v>3941</v>
      </c>
      <c r="G6394" s="146"/>
      <c r="H6394" s="146" t="s">
        <v>6443</v>
      </c>
      <c r="I6394" s="151" t="s">
        <v>534</v>
      </c>
      <c r="J6394" s="147">
        <v>4050</v>
      </c>
      <c r="K6394" s="147">
        <v>2223.24</v>
      </c>
      <c r="L6394" s="148">
        <v>9004114</v>
      </c>
      <c r="M6394" s="155"/>
      <c r="N6394" s="149"/>
      <c r="O6394" s="169"/>
      <c r="P6394" s="153" t="s">
        <v>4117</v>
      </c>
      <c r="Q6394" s="156" t="s">
        <v>3797</v>
      </c>
      <c r="R6394" s="142">
        <f t="shared" si="99"/>
        <v>0</v>
      </c>
    </row>
    <row r="6395" ht="22.5" s="109" customFormat="1">
      <c r="A6395" s="119">
        <f>MAX($A$19:A6394)+1</f>
        <v>6377</v>
      </c>
      <c r="B6395" s="155">
        <v>1</v>
      </c>
      <c r="C6395" s="144"/>
      <c r="D6395" s="144" t="s">
        <v>6471</v>
      </c>
      <c r="E6395" s="145">
        <v>45236</v>
      </c>
      <c r="F6395" s="146" t="s">
        <v>3941</v>
      </c>
      <c r="G6395" s="146"/>
      <c r="H6395" s="146" t="s">
        <v>4070</v>
      </c>
      <c r="I6395" s="151" t="s">
        <v>534</v>
      </c>
      <c r="J6395" s="147">
        <v>16000</v>
      </c>
      <c r="K6395" s="147">
        <v>2223.24</v>
      </c>
      <c r="L6395" s="148">
        <v>35571808</v>
      </c>
      <c r="M6395" s="155"/>
      <c r="N6395" s="149"/>
      <c r="O6395" s="169"/>
      <c r="P6395" s="153" t="s">
        <v>4117</v>
      </c>
      <c r="Q6395" s="156" t="s">
        <v>3797</v>
      </c>
      <c r="R6395" s="142">
        <f t="shared" si="99"/>
        <v>0</v>
      </c>
    </row>
    <row r="6396" ht="22.5" s="109" customFormat="1">
      <c r="A6396" s="119">
        <f>MAX($A$19:A6395)+1</f>
        <v>6378</v>
      </c>
      <c r="B6396" s="155">
        <v>1</v>
      </c>
      <c r="C6396" s="144"/>
      <c r="D6396" s="144" t="s">
        <v>6471</v>
      </c>
      <c r="E6396" s="145">
        <v>45236</v>
      </c>
      <c r="F6396" s="146" t="s">
        <v>3941</v>
      </c>
      <c r="G6396" s="146"/>
      <c r="H6396" s="146" t="s">
        <v>4069</v>
      </c>
      <c r="I6396" s="151" t="s">
        <v>98</v>
      </c>
      <c r="J6396" s="147">
        <v>10000</v>
      </c>
      <c r="K6396" s="147">
        <v>1033.27</v>
      </c>
      <c r="L6396" s="148">
        <v>10332670</v>
      </c>
      <c r="M6396" s="155"/>
      <c r="N6396" s="149"/>
      <c r="O6396" s="169"/>
      <c r="P6396" s="153" t="s">
        <v>4117</v>
      </c>
      <c r="Q6396" s="156" t="s">
        <v>3797</v>
      </c>
      <c r="R6396" s="142">
        <f t="shared" si="99"/>
        <v>0</v>
      </c>
    </row>
    <row r="6397" ht="22.5" s="109" customFormat="1">
      <c r="A6397" s="119">
        <f>MAX($A$19:A6396)+1</f>
        <v>6379</v>
      </c>
      <c r="B6397" s="155">
        <v>1</v>
      </c>
      <c r="C6397" s="144"/>
      <c r="D6397" s="144" t="s">
        <v>6471</v>
      </c>
      <c r="E6397" s="145">
        <v>45236</v>
      </c>
      <c r="F6397" s="146" t="s">
        <v>3941</v>
      </c>
      <c r="G6397" s="146"/>
      <c r="H6397" s="146" t="s">
        <v>3952</v>
      </c>
      <c r="I6397" s="151" t="s">
        <v>98</v>
      </c>
      <c r="J6397" s="147">
        <v>40000</v>
      </c>
      <c r="K6397" s="147">
        <v>722.31</v>
      </c>
      <c r="L6397" s="148">
        <v>28892300</v>
      </c>
      <c r="M6397" s="155"/>
      <c r="N6397" s="149"/>
      <c r="O6397" s="169"/>
      <c r="P6397" s="153" t="s">
        <v>4117</v>
      </c>
      <c r="Q6397" s="156" t="s">
        <v>3797</v>
      </c>
      <c r="R6397" s="142">
        <f t="shared" si="99"/>
        <v>0</v>
      </c>
    </row>
    <row r="6398" ht="22.5" s="109" customFormat="1">
      <c r="A6398" s="119">
        <f>MAX($A$19:A6397)+1</f>
        <v>6380</v>
      </c>
      <c r="B6398" s="155">
        <v>1</v>
      </c>
      <c r="C6398" s="144"/>
      <c r="D6398" s="144" t="s">
        <v>6471</v>
      </c>
      <c r="E6398" s="145">
        <v>45236</v>
      </c>
      <c r="F6398" s="146" t="s">
        <v>3941</v>
      </c>
      <c r="G6398" s="146"/>
      <c r="H6398" s="146" t="s">
        <v>6472</v>
      </c>
      <c r="I6398" s="151" t="s">
        <v>98</v>
      </c>
      <c r="J6398" s="147">
        <v>20000</v>
      </c>
      <c r="K6398" s="147">
        <v>1033.27</v>
      </c>
      <c r="L6398" s="148">
        <v>20665340</v>
      </c>
      <c r="M6398" s="155"/>
      <c r="N6398" s="149"/>
      <c r="O6398" s="169"/>
      <c r="P6398" s="153" t="s">
        <v>4117</v>
      </c>
      <c r="Q6398" s="156" t="s">
        <v>3797</v>
      </c>
      <c r="R6398" s="142">
        <f t="shared" si="99"/>
        <v>0</v>
      </c>
    </row>
    <row r="6399" ht="22.5" s="109" customFormat="1">
      <c r="A6399" s="119">
        <f>MAX($A$19:A6398)+1</f>
        <v>6381</v>
      </c>
      <c r="B6399" s="155">
        <v>1</v>
      </c>
      <c r="C6399" s="144"/>
      <c r="D6399" s="144" t="s">
        <v>6471</v>
      </c>
      <c r="E6399" s="145">
        <v>45236</v>
      </c>
      <c r="F6399" s="146" t="s">
        <v>3941</v>
      </c>
      <c r="G6399" s="146"/>
      <c r="H6399" s="146" t="s">
        <v>3952</v>
      </c>
      <c r="I6399" s="151" t="s">
        <v>98</v>
      </c>
      <c r="J6399" s="147">
        <v>20000</v>
      </c>
      <c r="K6399" s="147">
        <v>722.31</v>
      </c>
      <c r="L6399" s="148">
        <v>14446150</v>
      </c>
      <c r="M6399" s="155"/>
      <c r="N6399" s="149"/>
      <c r="O6399" s="169"/>
      <c r="P6399" s="153" t="s">
        <v>4117</v>
      </c>
      <c r="Q6399" s="156" t="s">
        <v>3797</v>
      </c>
      <c r="R6399" s="142">
        <f t="shared" si="99"/>
        <v>0</v>
      </c>
    </row>
    <row r="6400" ht="22.5" s="109" customFormat="1">
      <c r="A6400" s="119">
        <f>MAX($A$19:A6399)+1</f>
        <v>6382</v>
      </c>
      <c r="B6400" s="155">
        <v>1</v>
      </c>
      <c r="C6400" s="144"/>
      <c r="D6400" s="144" t="s">
        <v>6471</v>
      </c>
      <c r="E6400" s="145">
        <v>45236</v>
      </c>
      <c r="F6400" s="146" t="s">
        <v>3941</v>
      </c>
      <c r="G6400" s="146"/>
      <c r="H6400" s="146" t="s">
        <v>6472</v>
      </c>
      <c r="I6400" s="151" t="s">
        <v>98</v>
      </c>
      <c r="J6400" s="147">
        <v>10000</v>
      </c>
      <c r="K6400" s="147">
        <v>1033.27</v>
      </c>
      <c r="L6400" s="148">
        <v>10332670</v>
      </c>
      <c r="M6400" s="155"/>
      <c r="N6400" s="149"/>
      <c r="O6400" s="169"/>
      <c r="P6400" s="153" t="s">
        <v>4117</v>
      </c>
      <c r="Q6400" s="156" t="s">
        <v>3797</v>
      </c>
      <c r="R6400" s="142">
        <f t="shared" si="99"/>
        <v>0</v>
      </c>
    </row>
    <row r="6401" ht="22.5" s="109" customFormat="1">
      <c r="A6401" s="119">
        <f>MAX($A$19:A6400)+1</f>
        <v>6383</v>
      </c>
      <c r="B6401" s="155">
        <v>1</v>
      </c>
      <c r="C6401" s="144"/>
      <c r="D6401" s="144" t="s">
        <v>6471</v>
      </c>
      <c r="E6401" s="145">
        <v>45236</v>
      </c>
      <c r="F6401" s="146" t="s">
        <v>3941</v>
      </c>
      <c r="G6401" s="146"/>
      <c r="H6401" s="146" t="s">
        <v>3950</v>
      </c>
      <c r="I6401" s="151" t="s">
        <v>534</v>
      </c>
      <c r="J6401" s="147">
        <v>9000</v>
      </c>
      <c r="K6401" s="147">
        <v>2242.83</v>
      </c>
      <c r="L6401" s="148">
        <v>20185434</v>
      </c>
      <c r="M6401" s="155"/>
      <c r="N6401" s="149"/>
      <c r="O6401" s="169"/>
      <c r="P6401" s="153" t="s">
        <v>4117</v>
      </c>
      <c r="Q6401" s="156" t="s">
        <v>3797</v>
      </c>
      <c r="R6401" s="142">
        <f t="shared" si="99"/>
        <v>0</v>
      </c>
    </row>
    <row r="6402" ht="22.5" s="109" customFormat="1">
      <c r="A6402" s="119">
        <f>MAX($A$19:A6401)+1</f>
        <v>6384</v>
      </c>
      <c r="B6402" s="155">
        <v>1</v>
      </c>
      <c r="C6402" s="144"/>
      <c r="D6402" s="144" t="s">
        <v>6471</v>
      </c>
      <c r="E6402" s="145">
        <v>45236</v>
      </c>
      <c r="F6402" s="146" t="s">
        <v>3941</v>
      </c>
      <c r="G6402" s="146"/>
      <c r="H6402" s="146" t="s">
        <v>3951</v>
      </c>
      <c r="I6402" s="151" t="s">
        <v>534</v>
      </c>
      <c r="J6402" s="147">
        <v>10700</v>
      </c>
      <c r="K6402" s="147">
        <v>2223.24</v>
      </c>
      <c r="L6402" s="148">
        <v>23788647</v>
      </c>
      <c r="M6402" s="155"/>
      <c r="N6402" s="149"/>
      <c r="O6402" s="169"/>
      <c r="P6402" s="153" t="s">
        <v>4117</v>
      </c>
      <c r="Q6402" s="156" t="s">
        <v>3797</v>
      </c>
      <c r="R6402" s="142">
        <f t="shared" si="99"/>
        <v>0</v>
      </c>
    </row>
    <row r="6403" ht="22.5" s="109" customFormat="1">
      <c r="A6403" s="119">
        <f>MAX($A$19:A6402)+1</f>
        <v>6385</v>
      </c>
      <c r="B6403" s="155">
        <v>1</v>
      </c>
      <c r="C6403" s="144"/>
      <c r="D6403" s="144" t="s">
        <v>6471</v>
      </c>
      <c r="E6403" s="145">
        <v>45236</v>
      </c>
      <c r="F6403" s="146" t="s">
        <v>3941</v>
      </c>
      <c r="G6403" s="146"/>
      <c r="H6403" s="146" t="s">
        <v>3952</v>
      </c>
      <c r="I6403" s="151" t="s">
        <v>98</v>
      </c>
      <c r="J6403" s="147">
        <v>15000</v>
      </c>
      <c r="K6403" s="147">
        <v>722.31</v>
      </c>
      <c r="L6403" s="148">
        <v>10834612</v>
      </c>
      <c r="M6403" s="155"/>
      <c r="N6403" s="149"/>
      <c r="O6403" s="169"/>
      <c r="P6403" s="153" t="s">
        <v>4117</v>
      </c>
      <c r="Q6403" s="156" t="s">
        <v>3797</v>
      </c>
      <c r="R6403" s="142">
        <f t="shared" si="99"/>
        <v>0</v>
      </c>
    </row>
    <row r="6404" ht="22.5" s="109" customFormat="1">
      <c r="A6404" s="119">
        <f>MAX($A$19:A6403)+1</f>
        <v>6386</v>
      </c>
      <c r="B6404" s="155">
        <v>1</v>
      </c>
      <c r="C6404" s="144"/>
      <c r="D6404" s="144" t="s">
        <v>6471</v>
      </c>
      <c r="E6404" s="145">
        <v>45236</v>
      </c>
      <c r="F6404" s="146" t="s">
        <v>3941</v>
      </c>
      <c r="G6404" s="146"/>
      <c r="H6404" s="146" t="s">
        <v>4073</v>
      </c>
      <c r="I6404" s="151" t="s">
        <v>98</v>
      </c>
      <c r="J6404" s="147">
        <v>20000</v>
      </c>
      <c r="K6404" s="147">
        <v>580.29</v>
      </c>
      <c r="L6404" s="148">
        <v>11605890</v>
      </c>
      <c r="M6404" s="155"/>
      <c r="N6404" s="149"/>
      <c r="O6404" s="169"/>
      <c r="P6404" s="153" t="s">
        <v>4117</v>
      </c>
      <c r="Q6404" s="156" t="s">
        <v>3797</v>
      </c>
      <c r="R6404" s="142">
        <f t="shared" si="99"/>
        <v>0</v>
      </c>
    </row>
    <row r="6405" ht="22.5" s="109" customFormat="1">
      <c r="A6405" s="119">
        <f>MAX($A$19:A6404)+1</f>
        <v>6387</v>
      </c>
      <c r="B6405" s="155">
        <v>1</v>
      </c>
      <c r="C6405" s="144"/>
      <c r="D6405" s="144" t="s">
        <v>6471</v>
      </c>
      <c r="E6405" s="145">
        <v>45236</v>
      </c>
      <c r="F6405" s="146" t="s">
        <v>3941</v>
      </c>
      <c r="G6405" s="146"/>
      <c r="H6405" s="146" t="s">
        <v>3951</v>
      </c>
      <c r="I6405" s="151" t="s">
        <v>534</v>
      </c>
      <c r="J6405" s="147">
        <v>32780</v>
      </c>
      <c r="K6405" s="147">
        <v>2223.24</v>
      </c>
      <c r="L6405" s="148">
        <v>72877644</v>
      </c>
      <c r="M6405" s="155"/>
      <c r="N6405" s="149"/>
      <c r="O6405" s="169"/>
      <c r="P6405" s="153" t="s">
        <v>4117</v>
      </c>
      <c r="Q6405" s="156" t="s">
        <v>3797</v>
      </c>
      <c r="R6405" s="142">
        <f t="shared" si="99"/>
        <v>0</v>
      </c>
    </row>
    <row r="6406" ht="22.5" s="109" customFormat="1">
      <c r="A6406" s="119">
        <f>MAX($A$19:A6405)+1</f>
        <v>6388</v>
      </c>
      <c r="B6406" s="155">
        <v>1</v>
      </c>
      <c r="C6406" s="144"/>
      <c r="D6406" s="144" t="s">
        <v>6471</v>
      </c>
      <c r="E6406" s="145">
        <v>45236</v>
      </c>
      <c r="F6406" s="146" t="s">
        <v>3941</v>
      </c>
      <c r="G6406" s="146"/>
      <c r="H6406" s="146" t="s">
        <v>3952</v>
      </c>
      <c r="I6406" s="151" t="s">
        <v>98</v>
      </c>
      <c r="J6406" s="147">
        <v>30000</v>
      </c>
      <c r="K6406" s="147">
        <v>722.31</v>
      </c>
      <c r="L6406" s="148">
        <v>21669225</v>
      </c>
      <c r="M6406" s="155"/>
      <c r="N6406" s="149"/>
      <c r="O6406" s="169"/>
      <c r="P6406" s="153" t="s">
        <v>4117</v>
      </c>
      <c r="Q6406" s="156" t="s">
        <v>3797</v>
      </c>
      <c r="R6406" s="142">
        <f t="shared" si="99"/>
        <v>0</v>
      </c>
    </row>
    <row r="6407" ht="22.5" s="109" customFormat="1">
      <c r="A6407" s="119">
        <f>MAX($A$19:A6406)+1</f>
        <v>6389</v>
      </c>
      <c r="B6407" s="155">
        <v>1</v>
      </c>
      <c r="C6407" s="144"/>
      <c r="D6407" s="144" t="s">
        <v>6471</v>
      </c>
      <c r="E6407" s="145">
        <v>45236</v>
      </c>
      <c r="F6407" s="146" t="s">
        <v>3941</v>
      </c>
      <c r="G6407" s="146"/>
      <c r="H6407" s="146" t="s">
        <v>3951</v>
      </c>
      <c r="I6407" s="151" t="s">
        <v>534</v>
      </c>
      <c r="J6407" s="147">
        <v>21850</v>
      </c>
      <c r="K6407" s="147">
        <v>2223.24</v>
      </c>
      <c r="L6407" s="148">
        <v>48577750</v>
      </c>
      <c r="M6407" s="155"/>
      <c r="N6407" s="149"/>
      <c r="O6407" s="169"/>
      <c r="P6407" s="153" t="s">
        <v>4117</v>
      </c>
      <c r="Q6407" s="156" t="s">
        <v>3797</v>
      </c>
      <c r="R6407" s="142">
        <f t="shared" si="99"/>
        <v>0</v>
      </c>
    </row>
    <row r="6408" ht="22.5" s="109" customFormat="1">
      <c r="A6408" s="119">
        <f>MAX($A$19:A6407)+1</f>
        <v>6390</v>
      </c>
      <c r="B6408" s="155">
        <v>1</v>
      </c>
      <c r="C6408" s="144"/>
      <c r="D6408" s="144" t="s">
        <v>6471</v>
      </c>
      <c r="E6408" s="145">
        <v>45236</v>
      </c>
      <c r="F6408" s="146" t="s">
        <v>3941</v>
      </c>
      <c r="G6408" s="146"/>
      <c r="H6408" s="146" t="s">
        <v>3952</v>
      </c>
      <c r="I6408" s="151" t="s">
        <v>98</v>
      </c>
      <c r="J6408" s="147">
        <v>20000</v>
      </c>
      <c r="K6408" s="147">
        <v>722.31</v>
      </c>
      <c r="L6408" s="148">
        <v>14446150</v>
      </c>
      <c r="M6408" s="155"/>
      <c r="N6408" s="149"/>
      <c r="O6408" s="169"/>
      <c r="P6408" s="153" t="s">
        <v>4117</v>
      </c>
      <c r="Q6408" s="156" t="s">
        <v>3797</v>
      </c>
      <c r="R6408" s="142">
        <f t="shared" si="99"/>
        <v>0</v>
      </c>
    </row>
    <row r="6409" ht="22.5" s="109" customFormat="1">
      <c r="A6409" s="119">
        <f>MAX($A$19:A6408)+1</f>
        <v>6391</v>
      </c>
      <c r="B6409" s="155">
        <v>1</v>
      </c>
      <c r="C6409" s="144"/>
      <c r="D6409" s="144" t="s">
        <v>6471</v>
      </c>
      <c r="E6409" s="145">
        <v>45236</v>
      </c>
      <c r="F6409" s="146" t="s">
        <v>3941</v>
      </c>
      <c r="G6409" s="146"/>
      <c r="H6409" s="146" t="s">
        <v>3950</v>
      </c>
      <c r="I6409" s="151" t="s">
        <v>534</v>
      </c>
      <c r="J6409" s="147">
        <v>19200</v>
      </c>
      <c r="K6409" s="147">
        <v>2242.83</v>
      </c>
      <c r="L6409" s="148">
        <v>43062259</v>
      </c>
      <c r="M6409" s="155"/>
      <c r="N6409" s="149"/>
      <c r="O6409" s="169"/>
      <c r="P6409" s="153" t="s">
        <v>4117</v>
      </c>
      <c r="Q6409" s="156" t="s">
        <v>3797</v>
      </c>
      <c r="R6409" s="142">
        <f t="shared" si="99"/>
        <v>0</v>
      </c>
    </row>
    <row r="6410" ht="22.5" s="109" customFormat="1">
      <c r="A6410" s="119">
        <f>MAX($A$19:A6409)+1</f>
        <v>6392</v>
      </c>
      <c r="B6410" s="155">
        <v>1</v>
      </c>
      <c r="C6410" s="144"/>
      <c r="D6410" s="144" t="s">
        <v>6471</v>
      </c>
      <c r="E6410" s="145">
        <v>45236</v>
      </c>
      <c r="F6410" s="146" t="s">
        <v>3941</v>
      </c>
      <c r="G6410" s="146"/>
      <c r="H6410" s="146" t="s">
        <v>3951</v>
      </c>
      <c r="I6410" s="151" t="s">
        <v>534</v>
      </c>
      <c r="J6410" s="147">
        <v>29800</v>
      </c>
      <c r="K6410" s="147">
        <v>2223.24</v>
      </c>
      <c r="L6410" s="148">
        <v>66252492</v>
      </c>
      <c r="M6410" s="155"/>
      <c r="N6410" s="149"/>
      <c r="O6410" s="169"/>
      <c r="P6410" s="153" t="s">
        <v>4117</v>
      </c>
      <c r="Q6410" s="156" t="s">
        <v>3797</v>
      </c>
      <c r="R6410" s="142">
        <f t="shared" si="99"/>
        <v>0</v>
      </c>
    </row>
    <row r="6411" ht="22.5" s="109" customFormat="1">
      <c r="A6411" s="119">
        <f>MAX($A$19:A6410)+1</f>
        <v>6393</v>
      </c>
      <c r="B6411" s="155">
        <v>1</v>
      </c>
      <c r="C6411" s="144"/>
      <c r="D6411" s="144" t="s">
        <v>6471</v>
      </c>
      <c r="E6411" s="145">
        <v>45236</v>
      </c>
      <c r="F6411" s="146" t="s">
        <v>3941</v>
      </c>
      <c r="G6411" s="146"/>
      <c r="H6411" s="146" t="s">
        <v>3952</v>
      </c>
      <c r="I6411" s="151" t="s">
        <v>98</v>
      </c>
      <c r="J6411" s="147">
        <v>30000</v>
      </c>
      <c r="K6411" s="147">
        <v>722.31</v>
      </c>
      <c r="L6411" s="148">
        <v>21669225</v>
      </c>
      <c r="M6411" s="155"/>
      <c r="N6411" s="149"/>
      <c r="O6411" s="169"/>
      <c r="P6411" s="153" t="s">
        <v>4117</v>
      </c>
      <c r="Q6411" s="156" t="s">
        <v>3797</v>
      </c>
      <c r="R6411" s="142">
        <f t="shared" si="99"/>
        <v>0</v>
      </c>
    </row>
    <row r="6412" ht="22.5" s="109" customFormat="1">
      <c r="A6412" s="119">
        <f>MAX($A$19:A6411)+1</f>
        <v>6394</v>
      </c>
      <c r="B6412" s="155">
        <v>1</v>
      </c>
      <c r="C6412" s="144"/>
      <c r="D6412" s="144" t="s">
        <v>6471</v>
      </c>
      <c r="E6412" s="145">
        <v>45236</v>
      </c>
      <c r="F6412" s="146" t="s">
        <v>3941</v>
      </c>
      <c r="G6412" s="146"/>
      <c r="H6412" s="146" t="s">
        <v>3951</v>
      </c>
      <c r="I6412" s="151" t="s">
        <v>534</v>
      </c>
      <c r="J6412" s="147">
        <v>20480</v>
      </c>
      <c r="K6412" s="147">
        <v>2223.23</v>
      </c>
      <c r="L6412" s="148">
        <v>45531816</v>
      </c>
      <c r="M6412" s="155"/>
      <c r="N6412" s="149"/>
      <c r="O6412" s="169"/>
      <c r="P6412" s="153" t="s">
        <v>4117</v>
      </c>
      <c r="Q6412" s="156" t="s">
        <v>3797</v>
      </c>
      <c r="R6412" s="142">
        <f t="shared" si="99"/>
        <v>0</v>
      </c>
    </row>
    <row r="6413" ht="22.5" s="109" customFormat="1">
      <c r="A6413" s="119">
        <f>MAX($A$19:A6412)+1</f>
        <v>6395</v>
      </c>
      <c r="B6413" s="155">
        <v>1</v>
      </c>
      <c r="C6413" s="144"/>
      <c r="D6413" s="144" t="s">
        <v>6471</v>
      </c>
      <c r="E6413" s="145">
        <v>45236</v>
      </c>
      <c r="F6413" s="146" t="s">
        <v>3941</v>
      </c>
      <c r="G6413" s="146"/>
      <c r="H6413" s="146" t="s">
        <v>3952</v>
      </c>
      <c r="I6413" s="151" t="s">
        <v>98</v>
      </c>
      <c r="J6413" s="147">
        <v>14000</v>
      </c>
      <c r="K6413" s="147">
        <v>722.31</v>
      </c>
      <c r="L6413" s="148">
        <v>10112305</v>
      </c>
      <c r="M6413" s="155"/>
      <c r="N6413" s="149"/>
      <c r="O6413" s="169"/>
      <c r="P6413" s="153" t="s">
        <v>4117</v>
      </c>
      <c r="Q6413" s="156" t="s">
        <v>3797</v>
      </c>
      <c r="R6413" s="142">
        <f t="shared" si="99"/>
        <v>0</v>
      </c>
    </row>
    <row r="6414" ht="22.5" s="109" customFormat="1">
      <c r="A6414" s="119">
        <f>MAX($A$19:A6413)+1</f>
        <v>6396</v>
      </c>
      <c r="B6414" s="155">
        <v>1</v>
      </c>
      <c r="C6414" s="144"/>
      <c r="D6414" s="144" t="s">
        <v>6471</v>
      </c>
      <c r="E6414" s="145">
        <v>45236</v>
      </c>
      <c r="F6414" s="146" t="s">
        <v>3941</v>
      </c>
      <c r="G6414" s="146"/>
      <c r="H6414" s="146" t="s">
        <v>3951</v>
      </c>
      <c r="I6414" s="151" t="s">
        <v>534</v>
      </c>
      <c r="J6414" s="147">
        <v>14630</v>
      </c>
      <c r="K6414" s="147">
        <v>2223.23</v>
      </c>
      <c r="L6414" s="148">
        <v>32525874</v>
      </c>
      <c r="M6414" s="155"/>
      <c r="N6414" s="149"/>
      <c r="O6414" s="169"/>
      <c r="P6414" s="153" t="s">
        <v>4117</v>
      </c>
      <c r="Q6414" s="156" t="s">
        <v>3797</v>
      </c>
      <c r="R6414" s="142">
        <f t="shared" si="99"/>
        <v>0</v>
      </c>
    </row>
    <row r="6415" ht="22.5" s="109" customFormat="1">
      <c r="A6415" s="119">
        <f>MAX($A$19:A6414)+1</f>
        <v>6397</v>
      </c>
      <c r="B6415" s="155">
        <v>1</v>
      </c>
      <c r="C6415" s="144"/>
      <c r="D6415" s="144" t="s">
        <v>6471</v>
      </c>
      <c r="E6415" s="145">
        <v>45236</v>
      </c>
      <c r="F6415" s="146" t="s">
        <v>3941</v>
      </c>
      <c r="G6415" s="146"/>
      <c r="H6415" s="146" t="s">
        <v>3952</v>
      </c>
      <c r="I6415" s="151" t="s">
        <v>98</v>
      </c>
      <c r="J6415" s="147">
        <v>10000</v>
      </c>
      <c r="K6415" s="147">
        <v>722.31</v>
      </c>
      <c r="L6415" s="148">
        <v>7223075</v>
      </c>
      <c r="M6415" s="155"/>
      <c r="N6415" s="149"/>
      <c r="O6415" s="169"/>
      <c r="P6415" s="153" t="s">
        <v>4117</v>
      </c>
      <c r="Q6415" s="156" t="s">
        <v>3797</v>
      </c>
      <c r="R6415" s="142">
        <f t="shared" si="99"/>
        <v>0</v>
      </c>
    </row>
    <row r="6416" ht="22.5" s="109" customFormat="1">
      <c r="A6416" s="119">
        <f>MAX($A$19:A6415)+1</f>
        <v>6398</v>
      </c>
      <c r="B6416" s="155">
        <v>1</v>
      </c>
      <c r="C6416" s="144"/>
      <c r="D6416" s="144" t="s">
        <v>6471</v>
      </c>
      <c r="E6416" s="145">
        <v>45236</v>
      </c>
      <c r="F6416" s="146" t="s">
        <v>3941</v>
      </c>
      <c r="G6416" s="146"/>
      <c r="H6416" s="146" t="s">
        <v>4071</v>
      </c>
      <c r="I6416" s="151" t="s">
        <v>534</v>
      </c>
      <c r="J6416" s="147">
        <v>32740</v>
      </c>
      <c r="K6416" s="147">
        <v>2223.24</v>
      </c>
      <c r="L6416" s="148">
        <v>72788763</v>
      </c>
      <c r="M6416" s="155"/>
      <c r="N6416" s="149"/>
      <c r="O6416" s="169"/>
      <c r="P6416" s="153" t="s">
        <v>4117</v>
      </c>
      <c r="Q6416" s="156" t="s">
        <v>3797</v>
      </c>
      <c r="R6416" s="142">
        <f t="shared" si="99"/>
        <v>0</v>
      </c>
    </row>
    <row r="6417" ht="22.5" s="109" customFormat="1">
      <c r="A6417" s="119">
        <f>MAX($A$19:A6416)+1</f>
        <v>6399</v>
      </c>
      <c r="B6417" s="155">
        <v>1</v>
      </c>
      <c r="C6417" s="144"/>
      <c r="D6417" s="144" t="s">
        <v>6471</v>
      </c>
      <c r="E6417" s="145">
        <v>45236</v>
      </c>
      <c r="F6417" s="146" t="s">
        <v>3941</v>
      </c>
      <c r="G6417" s="146"/>
      <c r="H6417" s="146" t="s">
        <v>4072</v>
      </c>
      <c r="I6417" s="151" t="s">
        <v>534</v>
      </c>
      <c r="J6417" s="147">
        <v>16480</v>
      </c>
      <c r="K6417" s="147">
        <v>2223.23</v>
      </c>
      <c r="L6417" s="148">
        <v>36638864</v>
      </c>
      <c r="M6417" s="155"/>
      <c r="N6417" s="149"/>
      <c r="O6417" s="169"/>
      <c r="P6417" s="153" t="s">
        <v>4117</v>
      </c>
      <c r="Q6417" s="156" t="s">
        <v>3797</v>
      </c>
      <c r="R6417" s="142">
        <f t="shared" si="99"/>
        <v>0</v>
      </c>
    </row>
    <row r="6418" ht="22.5" s="109" customFormat="1">
      <c r="A6418" s="119">
        <f>MAX($A$19:A6417)+1</f>
        <v>6400</v>
      </c>
      <c r="B6418" s="155">
        <v>1</v>
      </c>
      <c r="C6418" s="144"/>
      <c r="D6418" s="144" t="s">
        <v>6471</v>
      </c>
      <c r="E6418" s="145">
        <v>45236</v>
      </c>
      <c r="F6418" s="146" t="s">
        <v>3941</v>
      </c>
      <c r="G6418" s="146"/>
      <c r="H6418" s="146" t="s">
        <v>3952</v>
      </c>
      <c r="I6418" s="151" t="s">
        <v>98</v>
      </c>
      <c r="J6418" s="147">
        <v>20000</v>
      </c>
      <c r="K6418" s="147">
        <v>722.31</v>
      </c>
      <c r="L6418" s="148">
        <v>14446150</v>
      </c>
      <c r="M6418" s="155"/>
      <c r="N6418" s="149"/>
      <c r="O6418" s="169"/>
      <c r="P6418" s="153" t="s">
        <v>4117</v>
      </c>
      <c r="Q6418" s="156" t="s">
        <v>3797</v>
      </c>
      <c r="R6418" s="142">
        <f t="shared" si="99"/>
        <v>0</v>
      </c>
    </row>
    <row r="6419" ht="22.5" s="109" customFormat="1">
      <c r="A6419" s="119">
        <f>MAX($A$19:A6418)+1</f>
        <v>6401</v>
      </c>
      <c r="B6419" s="155">
        <v>1</v>
      </c>
      <c r="C6419" s="144"/>
      <c r="D6419" s="144" t="s">
        <v>6471</v>
      </c>
      <c r="E6419" s="145">
        <v>45236</v>
      </c>
      <c r="F6419" s="146" t="s">
        <v>3941</v>
      </c>
      <c r="G6419" s="146"/>
      <c r="H6419" s="146" t="s">
        <v>4073</v>
      </c>
      <c r="I6419" s="151" t="s">
        <v>98</v>
      </c>
      <c r="J6419" s="147">
        <v>20000</v>
      </c>
      <c r="K6419" s="147">
        <v>580.29</v>
      </c>
      <c r="L6419" s="148">
        <v>11605890</v>
      </c>
      <c r="M6419" s="155"/>
      <c r="N6419" s="149"/>
      <c r="O6419" s="169"/>
      <c r="P6419" s="153" t="s">
        <v>4117</v>
      </c>
      <c r="Q6419" s="156" t="s">
        <v>3797</v>
      </c>
      <c r="R6419" s="142">
        <f t="shared" si="99"/>
        <v>0</v>
      </c>
    </row>
    <row r="6420" ht="22.5" s="109" customFormat="1">
      <c r="A6420" s="119">
        <f>MAX($A$19:A6419)+1</f>
        <v>6402</v>
      </c>
      <c r="B6420" s="155">
        <v>1</v>
      </c>
      <c r="C6420" s="144"/>
      <c r="D6420" s="144" t="s">
        <v>6471</v>
      </c>
      <c r="E6420" s="145">
        <v>45236</v>
      </c>
      <c r="F6420" s="146" t="s">
        <v>3941</v>
      </c>
      <c r="G6420" s="146"/>
      <c r="H6420" s="146" t="s">
        <v>3951</v>
      </c>
      <c r="I6420" s="151" t="s">
        <v>534</v>
      </c>
      <c r="J6420" s="147">
        <v>6340</v>
      </c>
      <c r="K6420" s="147">
        <v>2223.23</v>
      </c>
      <c r="L6420" s="148">
        <v>14095280</v>
      </c>
      <c r="M6420" s="155"/>
      <c r="N6420" s="149"/>
      <c r="O6420" s="169"/>
      <c r="P6420" s="153" t="s">
        <v>4117</v>
      </c>
      <c r="Q6420" s="156" t="s">
        <v>3797</v>
      </c>
      <c r="R6420" s="142">
        <f t="shared" si="99"/>
        <v>0</v>
      </c>
    </row>
    <row r="6421" ht="22.5" s="109" customFormat="1">
      <c r="A6421" s="119">
        <f>MAX($A$19:A6420)+1</f>
        <v>6403</v>
      </c>
      <c r="B6421" s="155">
        <v>1</v>
      </c>
      <c r="C6421" s="144"/>
      <c r="D6421" s="144" t="s">
        <v>6471</v>
      </c>
      <c r="E6421" s="145">
        <v>45236</v>
      </c>
      <c r="F6421" s="146" t="s">
        <v>3941</v>
      </c>
      <c r="G6421" s="146"/>
      <c r="H6421" s="146" t="s">
        <v>3952</v>
      </c>
      <c r="I6421" s="151" t="s">
        <v>98</v>
      </c>
      <c r="J6421" s="147">
        <v>6000</v>
      </c>
      <c r="K6421" s="147">
        <v>722.31</v>
      </c>
      <c r="L6421" s="148">
        <v>4333845</v>
      </c>
      <c r="M6421" s="155"/>
      <c r="N6421" s="149"/>
      <c r="O6421" s="169"/>
      <c r="P6421" s="153" t="s">
        <v>4117</v>
      </c>
      <c r="Q6421" s="156" t="s">
        <v>3797</v>
      </c>
      <c r="R6421" s="142">
        <f t="shared" si="99"/>
        <v>0</v>
      </c>
    </row>
    <row r="6422" ht="22.5" s="109" customFormat="1">
      <c r="A6422" s="119">
        <f>MAX($A$19:A6421)+1</f>
        <v>6404</v>
      </c>
      <c r="B6422" s="155">
        <v>1</v>
      </c>
      <c r="C6422" s="144"/>
      <c r="D6422" s="144" t="s">
        <v>6471</v>
      </c>
      <c r="E6422" s="145">
        <v>45236</v>
      </c>
      <c r="F6422" s="146" t="s">
        <v>3941</v>
      </c>
      <c r="G6422" s="146"/>
      <c r="H6422" s="146" t="s">
        <v>3951</v>
      </c>
      <c r="I6422" s="151" t="s">
        <v>534</v>
      </c>
      <c r="J6422" s="147">
        <v>9510</v>
      </c>
      <c r="K6422" s="147">
        <v>2223.24</v>
      </c>
      <c r="L6422" s="148">
        <v>21143042</v>
      </c>
      <c r="M6422" s="155"/>
      <c r="N6422" s="149"/>
      <c r="O6422" s="169"/>
      <c r="P6422" s="153" t="s">
        <v>4117</v>
      </c>
      <c r="Q6422" s="156" t="s">
        <v>3797</v>
      </c>
      <c r="R6422" s="142">
        <f t="shared" si="99"/>
        <v>0</v>
      </c>
    </row>
    <row r="6423" ht="22.5" s="109" customFormat="1">
      <c r="A6423" s="119">
        <f>MAX($A$19:A6422)+1</f>
        <v>6405</v>
      </c>
      <c r="B6423" s="155">
        <v>1</v>
      </c>
      <c r="C6423" s="144"/>
      <c r="D6423" s="144" t="s">
        <v>6471</v>
      </c>
      <c r="E6423" s="145">
        <v>45236</v>
      </c>
      <c r="F6423" s="146" t="s">
        <v>3941</v>
      </c>
      <c r="G6423" s="146"/>
      <c r="H6423" s="146" t="s">
        <v>3952</v>
      </c>
      <c r="I6423" s="151" t="s">
        <v>98</v>
      </c>
      <c r="J6423" s="147">
        <v>9000</v>
      </c>
      <c r="K6423" s="147">
        <v>722.31</v>
      </c>
      <c r="L6423" s="148">
        <v>6500768</v>
      </c>
      <c r="M6423" s="155"/>
      <c r="N6423" s="149"/>
      <c r="O6423" s="169"/>
      <c r="P6423" s="153" t="s">
        <v>4117</v>
      </c>
      <c r="Q6423" s="156" t="s">
        <v>3797</v>
      </c>
      <c r="R6423" s="142">
        <f t="shared" si="99"/>
        <v>0</v>
      </c>
    </row>
    <row r="6424" ht="22.5" s="109" customFormat="1">
      <c r="A6424" s="119">
        <f>MAX($A$19:A6423)+1</f>
        <v>6406</v>
      </c>
      <c r="B6424" s="155">
        <v>1</v>
      </c>
      <c r="C6424" s="144"/>
      <c r="D6424" s="144" t="s">
        <v>6471</v>
      </c>
      <c r="E6424" s="145">
        <v>45236</v>
      </c>
      <c r="F6424" s="146" t="s">
        <v>3941</v>
      </c>
      <c r="G6424" s="146"/>
      <c r="H6424" s="146" t="s">
        <v>4074</v>
      </c>
      <c r="I6424" s="151" t="s">
        <v>534</v>
      </c>
      <c r="J6424" s="147">
        <v>16850</v>
      </c>
      <c r="K6424" s="147">
        <v>2223.24</v>
      </c>
      <c r="L6424" s="148">
        <v>37461560</v>
      </c>
      <c r="M6424" s="155"/>
      <c r="N6424" s="149"/>
      <c r="O6424" s="169"/>
      <c r="P6424" s="153" t="s">
        <v>4117</v>
      </c>
      <c r="Q6424" s="156" t="s">
        <v>3797</v>
      </c>
      <c r="R6424" s="142">
        <f t="shared" si="99"/>
        <v>0</v>
      </c>
    </row>
    <row r="6425" ht="22.5" s="109" customFormat="1">
      <c r="A6425" s="119">
        <f>MAX($A$19:A6424)+1</f>
        <v>6407</v>
      </c>
      <c r="B6425" s="155">
        <v>1</v>
      </c>
      <c r="C6425" s="144"/>
      <c r="D6425" s="144" t="s">
        <v>6471</v>
      </c>
      <c r="E6425" s="145">
        <v>45236</v>
      </c>
      <c r="F6425" s="146" t="s">
        <v>3941</v>
      </c>
      <c r="G6425" s="146"/>
      <c r="H6425" s="146" t="s">
        <v>3952</v>
      </c>
      <c r="I6425" s="151" t="s">
        <v>98</v>
      </c>
      <c r="J6425" s="147">
        <v>10000</v>
      </c>
      <c r="K6425" s="147">
        <v>722.31</v>
      </c>
      <c r="L6425" s="148">
        <v>7223075</v>
      </c>
      <c r="M6425" s="155"/>
      <c r="N6425" s="149"/>
      <c r="O6425" s="169"/>
      <c r="P6425" s="153" t="s">
        <v>4117</v>
      </c>
      <c r="Q6425" s="156" t="s">
        <v>3797</v>
      </c>
      <c r="R6425" s="142">
        <f t="shared" si="99"/>
        <v>0</v>
      </c>
    </row>
    <row r="6426" ht="22.5" s="109" customFormat="1">
      <c r="A6426" s="119">
        <f>MAX($A$19:A6425)+1</f>
        <v>6408</v>
      </c>
      <c r="B6426" s="155">
        <v>1</v>
      </c>
      <c r="C6426" s="144"/>
      <c r="D6426" s="144" t="s">
        <v>6471</v>
      </c>
      <c r="E6426" s="145">
        <v>45236</v>
      </c>
      <c r="F6426" s="146" t="s">
        <v>3941</v>
      </c>
      <c r="G6426" s="146"/>
      <c r="H6426" s="146" t="s">
        <v>4073</v>
      </c>
      <c r="I6426" s="151" t="s">
        <v>98</v>
      </c>
      <c r="J6426" s="147">
        <v>5000</v>
      </c>
      <c r="K6426" s="147">
        <v>580.29</v>
      </c>
      <c r="L6426" s="148">
        <v>2901472</v>
      </c>
      <c r="M6426" s="155"/>
      <c r="N6426" s="149"/>
      <c r="O6426" s="169"/>
      <c r="P6426" s="153" t="s">
        <v>4117</v>
      </c>
      <c r="Q6426" s="156" t="s">
        <v>3797</v>
      </c>
      <c r="R6426" s="142">
        <f t="shared" si="99"/>
        <v>0</v>
      </c>
    </row>
    <row r="6427" ht="22.5" s="109" customFormat="1">
      <c r="A6427" s="119">
        <f>MAX($A$19:A6426)+1</f>
        <v>6409</v>
      </c>
      <c r="B6427" s="155">
        <v>1</v>
      </c>
      <c r="C6427" s="144"/>
      <c r="D6427" s="144" t="s">
        <v>6471</v>
      </c>
      <c r="E6427" s="145">
        <v>45236</v>
      </c>
      <c r="F6427" s="146" t="s">
        <v>3941</v>
      </c>
      <c r="G6427" s="146"/>
      <c r="H6427" s="146" t="s">
        <v>3950</v>
      </c>
      <c r="I6427" s="151" t="s">
        <v>534</v>
      </c>
      <c r="J6427" s="147">
        <v>21710</v>
      </c>
      <c r="K6427" s="147">
        <v>2242.83</v>
      </c>
      <c r="L6427" s="148">
        <v>48691850</v>
      </c>
      <c r="M6427" s="155"/>
      <c r="N6427" s="149"/>
      <c r="O6427" s="169"/>
      <c r="P6427" s="153" t="s">
        <v>4117</v>
      </c>
      <c r="Q6427" s="156" t="s">
        <v>3797</v>
      </c>
      <c r="R6427" s="142">
        <f t="shared" si="99"/>
        <v>0</v>
      </c>
    </row>
    <row r="6428" ht="22.5" s="109" customFormat="1">
      <c r="A6428" s="119">
        <f>MAX($A$19:A6427)+1</f>
        <v>6410</v>
      </c>
      <c r="B6428" s="155">
        <v>1</v>
      </c>
      <c r="C6428" s="144"/>
      <c r="D6428" s="144" t="s">
        <v>6471</v>
      </c>
      <c r="E6428" s="145">
        <v>45236</v>
      </c>
      <c r="F6428" s="146" t="s">
        <v>3941</v>
      </c>
      <c r="G6428" s="146"/>
      <c r="H6428" s="146" t="s">
        <v>4073</v>
      </c>
      <c r="I6428" s="151" t="s">
        <v>98</v>
      </c>
      <c r="J6428" s="147">
        <v>26000</v>
      </c>
      <c r="K6428" s="147">
        <v>580.29</v>
      </c>
      <c r="L6428" s="148">
        <v>15087657</v>
      </c>
      <c r="M6428" s="155"/>
      <c r="N6428" s="149"/>
      <c r="O6428" s="169"/>
      <c r="P6428" s="153" t="s">
        <v>4117</v>
      </c>
      <c r="Q6428" s="156" t="s">
        <v>3797</v>
      </c>
      <c r="R6428" s="142">
        <f t="shared" si="99"/>
        <v>0</v>
      </c>
    </row>
    <row r="6429" ht="22.5" s="109" customFormat="1">
      <c r="A6429" s="119">
        <f>MAX($A$19:A6428)+1</f>
        <v>6411</v>
      </c>
      <c r="B6429" s="155">
        <v>1</v>
      </c>
      <c r="C6429" s="144"/>
      <c r="D6429" s="144" t="s">
        <v>6471</v>
      </c>
      <c r="E6429" s="145">
        <v>45236</v>
      </c>
      <c r="F6429" s="146" t="s">
        <v>3941</v>
      </c>
      <c r="G6429" s="146"/>
      <c r="H6429" s="146" t="s">
        <v>6473</v>
      </c>
      <c r="I6429" s="151" t="s">
        <v>98</v>
      </c>
      <c r="J6429" s="147">
        <v>3000</v>
      </c>
      <c r="K6429" s="147">
        <v>800.66</v>
      </c>
      <c r="L6429" s="148">
        <v>2401978</v>
      </c>
      <c r="M6429" s="155"/>
      <c r="N6429" s="149"/>
      <c r="O6429" s="169"/>
      <c r="P6429" s="153" t="s">
        <v>4117</v>
      </c>
      <c r="Q6429" s="156" t="s">
        <v>3797</v>
      </c>
      <c r="R6429" s="142">
        <f t="shared" si="99"/>
        <v>0</v>
      </c>
    </row>
    <row r="6430" ht="22.5" s="109" customFormat="1">
      <c r="A6430" s="119">
        <f>MAX($A$19:A6429)+1</f>
        <v>6412</v>
      </c>
      <c r="B6430" s="155">
        <v>1</v>
      </c>
      <c r="C6430" s="144"/>
      <c r="D6430" s="144" t="s">
        <v>6471</v>
      </c>
      <c r="E6430" s="145">
        <v>45236</v>
      </c>
      <c r="F6430" s="146" t="s">
        <v>3941</v>
      </c>
      <c r="G6430" s="146"/>
      <c r="H6430" s="146" t="s">
        <v>3952</v>
      </c>
      <c r="I6430" s="151" t="s">
        <v>98</v>
      </c>
      <c r="J6430" s="147">
        <v>10500</v>
      </c>
      <c r="K6430" s="147">
        <v>722.31</v>
      </c>
      <c r="L6430" s="148">
        <v>7584229</v>
      </c>
      <c r="M6430" s="155"/>
      <c r="N6430" s="149"/>
      <c r="O6430" s="169"/>
      <c r="P6430" s="153" t="s">
        <v>4117</v>
      </c>
      <c r="Q6430" s="156" t="s">
        <v>3797</v>
      </c>
      <c r="R6430" s="142">
        <f t="shared" si="99"/>
        <v>0</v>
      </c>
    </row>
    <row r="6431" ht="22.5" s="109" customFormat="1">
      <c r="A6431" s="119">
        <f>MAX($A$19:A6430)+1</f>
        <v>6413</v>
      </c>
      <c r="B6431" s="155">
        <v>1</v>
      </c>
      <c r="C6431" s="144"/>
      <c r="D6431" s="144" t="s">
        <v>6471</v>
      </c>
      <c r="E6431" s="145">
        <v>45236</v>
      </c>
      <c r="F6431" s="146" t="s">
        <v>3941</v>
      </c>
      <c r="G6431" s="146"/>
      <c r="H6431" s="146" t="s">
        <v>4073</v>
      </c>
      <c r="I6431" s="151" t="s">
        <v>98</v>
      </c>
      <c r="J6431" s="147">
        <v>17500</v>
      </c>
      <c r="K6431" s="147">
        <v>580.29</v>
      </c>
      <c r="L6431" s="148">
        <v>10155154</v>
      </c>
      <c r="M6431" s="155"/>
      <c r="N6431" s="149"/>
      <c r="O6431" s="169"/>
      <c r="P6431" s="153" t="s">
        <v>4117</v>
      </c>
      <c r="Q6431" s="156" t="s">
        <v>3797</v>
      </c>
      <c r="R6431" s="142">
        <f t="shared" si="99"/>
        <v>0</v>
      </c>
    </row>
    <row r="6432" ht="22.5" s="109" customFormat="1">
      <c r="A6432" s="119">
        <f>MAX($A$19:A6431)+1</f>
        <v>6414</v>
      </c>
      <c r="B6432" s="155">
        <v>1</v>
      </c>
      <c r="C6432" s="144"/>
      <c r="D6432" s="144" t="s">
        <v>6471</v>
      </c>
      <c r="E6432" s="145">
        <v>45236</v>
      </c>
      <c r="F6432" s="146" t="s">
        <v>3941</v>
      </c>
      <c r="G6432" s="146"/>
      <c r="H6432" s="146" t="s">
        <v>6472</v>
      </c>
      <c r="I6432" s="151" t="s">
        <v>98</v>
      </c>
      <c r="J6432" s="147">
        <v>7000</v>
      </c>
      <c r="K6432" s="147">
        <v>1033.27</v>
      </c>
      <c r="L6432" s="148">
        <v>7232869</v>
      </c>
      <c r="M6432" s="155"/>
      <c r="N6432" s="149"/>
      <c r="O6432" s="169"/>
      <c r="P6432" s="153" t="s">
        <v>4117</v>
      </c>
      <c r="Q6432" s="156" t="s">
        <v>3797</v>
      </c>
      <c r="R6432" s="142">
        <f t="shared" si="99"/>
        <v>0</v>
      </c>
    </row>
    <row r="6433" ht="22.5" s="109" customFormat="1">
      <c r="A6433" s="119">
        <f>MAX($A$19:A6432)+1</f>
        <v>6415</v>
      </c>
      <c r="B6433" s="155">
        <v>1</v>
      </c>
      <c r="C6433" s="144"/>
      <c r="D6433" s="144" t="s">
        <v>6471</v>
      </c>
      <c r="E6433" s="145">
        <v>45236</v>
      </c>
      <c r="F6433" s="146" t="s">
        <v>3941</v>
      </c>
      <c r="G6433" s="146"/>
      <c r="H6433" s="146" t="s">
        <v>6474</v>
      </c>
      <c r="I6433" s="151" t="s">
        <v>534</v>
      </c>
      <c r="J6433" s="147">
        <v>400</v>
      </c>
      <c r="K6433" s="147">
        <v>1851.07</v>
      </c>
      <c r="L6433" s="148">
        <v>740426</v>
      </c>
      <c r="M6433" s="155"/>
      <c r="N6433" s="149"/>
      <c r="O6433" s="169"/>
      <c r="P6433" s="153" t="s">
        <v>4117</v>
      </c>
      <c r="Q6433" s="156" t="s">
        <v>3797</v>
      </c>
      <c r="R6433" s="142">
        <f t="shared" si="99"/>
        <v>0</v>
      </c>
    </row>
    <row r="6434" ht="22.5" s="109" customFormat="1">
      <c r="A6434" s="119">
        <f>MAX($A$19:A6433)+1</f>
        <v>6416</v>
      </c>
      <c r="B6434" s="155">
        <v>1</v>
      </c>
      <c r="C6434" s="144"/>
      <c r="D6434" s="144" t="s">
        <v>6471</v>
      </c>
      <c r="E6434" s="145">
        <v>45236</v>
      </c>
      <c r="F6434" s="146" t="s">
        <v>3941</v>
      </c>
      <c r="G6434" s="146"/>
      <c r="H6434" s="146" t="s">
        <v>3942</v>
      </c>
      <c r="I6434" s="151" t="s">
        <v>534</v>
      </c>
      <c r="J6434" s="147">
        <v>2590</v>
      </c>
      <c r="K6434" s="147">
        <v>2242.79</v>
      </c>
      <c r="L6434" s="148">
        <v>5808821</v>
      </c>
      <c r="M6434" s="155"/>
      <c r="N6434" s="149"/>
      <c r="O6434" s="169"/>
      <c r="P6434" s="153" t="s">
        <v>4117</v>
      </c>
      <c r="Q6434" s="156" t="s">
        <v>3797</v>
      </c>
      <c r="R6434" s="142">
        <f t="shared" si="99"/>
        <v>0</v>
      </c>
    </row>
    <row r="6435" ht="22.5" s="109" customFormat="1">
      <c r="A6435" s="119">
        <f>MAX($A$19:A6434)+1</f>
        <v>6417</v>
      </c>
      <c r="B6435" s="155">
        <v>1</v>
      </c>
      <c r="C6435" s="144"/>
      <c r="D6435" s="144" t="s">
        <v>6471</v>
      </c>
      <c r="E6435" s="145">
        <v>45236</v>
      </c>
      <c r="F6435" s="146" t="s">
        <v>3941</v>
      </c>
      <c r="G6435" s="146"/>
      <c r="H6435" s="146" t="s">
        <v>6475</v>
      </c>
      <c r="I6435" s="151" t="s">
        <v>98</v>
      </c>
      <c r="J6435" s="147">
        <v>1940</v>
      </c>
      <c r="K6435" s="147">
        <v>465.21</v>
      </c>
      <c r="L6435" s="148">
        <v>902517</v>
      </c>
      <c r="M6435" s="155"/>
      <c r="N6435" s="149"/>
      <c r="O6435" s="169"/>
      <c r="P6435" s="153" t="s">
        <v>4117</v>
      </c>
      <c r="Q6435" s="156" t="s">
        <v>3797</v>
      </c>
      <c r="R6435" s="142">
        <f t="shared" si="99"/>
        <v>0</v>
      </c>
    </row>
    <row r="6436" ht="22.5" s="109" customFormat="1">
      <c r="A6436" s="119">
        <f>MAX($A$19:A6435)+1</f>
        <v>6418</v>
      </c>
      <c r="B6436" s="155">
        <v>1</v>
      </c>
      <c r="C6436" s="144"/>
      <c r="D6436" s="144" t="s">
        <v>6471</v>
      </c>
      <c r="E6436" s="145">
        <v>45236</v>
      </c>
      <c r="F6436" s="146" t="s">
        <v>3941</v>
      </c>
      <c r="G6436" s="146"/>
      <c r="H6436" s="146" t="s">
        <v>6476</v>
      </c>
      <c r="I6436" s="151" t="s">
        <v>98</v>
      </c>
      <c r="J6436" s="147">
        <v>3870</v>
      </c>
      <c r="K6436" s="147">
        <v>923.09</v>
      </c>
      <c r="L6436" s="148">
        <v>3572362</v>
      </c>
      <c r="M6436" s="155"/>
      <c r="N6436" s="149"/>
      <c r="O6436" s="169"/>
      <c r="P6436" s="153" t="s">
        <v>4117</v>
      </c>
      <c r="Q6436" s="156" t="s">
        <v>3797</v>
      </c>
      <c r="R6436" s="142">
        <f t="shared" si="99"/>
        <v>0</v>
      </c>
    </row>
    <row r="6437" ht="22.5" s="109" customFormat="1">
      <c r="A6437" s="119">
        <f>MAX($A$19:A6436)+1</f>
        <v>6419</v>
      </c>
      <c r="B6437" s="155">
        <v>1</v>
      </c>
      <c r="C6437" s="144"/>
      <c r="D6437" s="144" t="s">
        <v>6471</v>
      </c>
      <c r="E6437" s="145">
        <v>45236</v>
      </c>
      <c r="F6437" s="146" t="s">
        <v>3941</v>
      </c>
      <c r="G6437" s="146"/>
      <c r="H6437" s="146" t="s">
        <v>6477</v>
      </c>
      <c r="I6437" s="151" t="s">
        <v>98</v>
      </c>
      <c r="J6437" s="147">
        <v>1940</v>
      </c>
      <c r="K6437" s="147">
        <v>1197.37</v>
      </c>
      <c r="L6437" s="148">
        <v>2322892</v>
      </c>
      <c r="M6437" s="155"/>
      <c r="N6437" s="149"/>
      <c r="O6437" s="169"/>
      <c r="P6437" s="153" t="s">
        <v>4117</v>
      </c>
      <c r="Q6437" s="156" t="s">
        <v>3797</v>
      </c>
      <c r="R6437" s="142">
        <f t="shared" si="99"/>
        <v>0</v>
      </c>
    </row>
    <row r="6438" ht="22.5" s="109" customFormat="1">
      <c r="A6438" s="119">
        <f>MAX($A$19:A6437)+1</f>
        <v>6420</v>
      </c>
      <c r="B6438" s="155">
        <v>1</v>
      </c>
      <c r="C6438" s="144"/>
      <c r="D6438" s="144" t="s">
        <v>6471</v>
      </c>
      <c r="E6438" s="145">
        <v>45236</v>
      </c>
      <c r="F6438" s="146" t="s">
        <v>3941</v>
      </c>
      <c r="G6438" s="146"/>
      <c r="H6438" s="146" t="s">
        <v>6478</v>
      </c>
      <c r="I6438" s="151" t="s">
        <v>534</v>
      </c>
      <c r="J6438" s="147">
        <v>6380</v>
      </c>
      <c r="K6438" s="147">
        <v>2223.22</v>
      </c>
      <c r="L6438" s="148">
        <v>14184160</v>
      </c>
      <c r="M6438" s="155"/>
      <c r="N6438" s="149"/>
      <c r="O6438" s="169"/>
      <c r="P6438" s="153" t="s">
        <v>4117</v>
      </c>
      <c r="Q6438" s="156" t="s">
        <v>3797</v>
      </c>
      <c r="R6438" s="142">
        <f ref="R6438:R6501" t="shared" si="100">N6438/L6438*100</f>
        <v>0</v>
      </c>
    </row>
    <row r="6439" ht="22.5" s="109" customFormat="1">
      <c r="A6439" s="119">
        <f>MAX($A$19:A6438)+1</f>
        <v>6421</v>
      </c>
      <c r="B6439" s="155">
        <v>1</v>
      </c>
      <c r="C6439" s="144"/>
      <c r="D6439" s="144" t="s">
        <v>6471</v>
      </c>
      <c r="E6439" s="145">
        <v>45236</v>
      </c>
      <c r="F6439" s="146" t="s">
        <v>3941</v>
      </c>
      <c r="G6439" s="146"/>
      <c r="H6439" s="146" t="s">
        <v>6479</v>
      </c>
      <c r="I6439" s="151" t="s">
        <v>98</v>
      </c>
      <c r="J6439" s="147">
        <v>8140</v>
      </c>
      <c r="K6439" s="147">
        <v>572.96</v>
      </c>
      <c r="L6439" s="148">
        <v>4663903</v>
      </c>
      <c r="M6439" s="155"/>
      <c r="N6439" s="149"/>
      <c r="O6439" s="169"/>
      <c r="P6439" s="153" t="s">
        <v>4117</v>
      </c>
      <c r="Q6439" s="156" t="s">
        <v>3797</v>
      </c>
      <c r="R6439" s="142">
        <f t="shared" si="100"/>
        <v>0</v>
      </c>
    </row>
    <row r="6440" ht="22.5" s="109" customFormat="1">
      <c r="A6440" s="119">
        <f>MAX($A$19:A6439)+1</f>
        <v>6422</v>
      </c>
      <c r="B6440" s="155">
        <v>1</v>
      </c>
      <c r="C6440" s="144"/>
      <c r="D6440" s="144" t="s">
        <v>6471</v>
      </c>
      <c r="E6440" s="145">
        <v>45236</v>
      </c>
      <c r="F6440" s="146" t="s">
        <v>3941</v>
      </c>
      <c r="G6440" s="146"/>
      <c r="H6440" s="146" t="s">
        <v>6480</v>
      </c>
      <c r="I6440" s="151" t="s">
        <v>98</v>
      </c>
      <c r="J6440" s="147">
        <v>16270</v>
      </c>
      <c r="K6440" s="147">
        <v>580.3</v>
      </c>
      <c r="L6440" s="148">
        <v>9441416</v>
      </c>
      <c r="M6440" s="155"/>
      <c r="N6440" s="149"/>
      <c r="O6440" s="169"/>
      <c r="P6440" s="153" t="s">
        <v>4117</v>
      </c>
      <c r="Q6440" s="156" t="s">
        <v>3797</v>
      </c>
      <c r="R6440" s="142">
        <f t="shared" si="100"/>
        <v>0</v>
      </c>
    </row>
    <row r="6441" ht="22.5" s="109" customFormat="1">
      <c r="A6441" s="119">
        <f>MAX($A$19:A6440)+1</f>
        <v>6423</v>
      </c>
      <c r="B6441" s="155">
        <v>1</v>
      </c>
      <c r="C6441" s="144"/>
      <c r="D6441" s="144" t="s">
        <v>6471</v>
      </c>
      <c r="E6441" s="145">
        <v>45236</v>
      </c>
      <c r="F6441" s="146" t="s">
        <v>3941</v>
      </c>
      <c r="G6441" s="146"/>
      <c r="H6441" s="146" t="s">
        <v>6481</v>
      </c>
      <c r="I6441" s="151" t="s">
        <v>534</v>
      </c>
      <c r="J6441" s="147">
        <v>570</v>
      </c>
      <c r="K6441" s="147">
        <v>2223.41</v>
      </c>
      <c r="L6441" s="148">
        <v>1267344</v>
      </c>
      <c r="M6441" s="155"/>
      <c r="N6441" s="149"/>
      <c r="O6441" s="169"/>
      <c r="P6441" s="153" t="s">
        <v>4117</v>
      </c>
      <c r="Q6441" s="156" t="s">
        <v>3797</v>
      </c>
      <c r="R6441" s="142">
        <f t="shared" si="100"/>
        <v>0</v>
      </c>
    </row>
    <row r="6442" ht="22.5" s="109" customFormat="1">
      <c r="A6442" s="119">
        <f>MAX($A$19:A6441)+1</f>
        <v>6424</v>
      </c>
      <c r="B6442" s="155">
        <v>1</v>
      </c>
      <c r="C6442" s="144"/>
      <c r="D6442" s="144" t="s">
        <v>6471</v>
      </c>
      <c r="E6442" s="145">
        <v>45236</v>
      </c>
      <c r="F6442" s="146" t="s">
        <v>3941</v>
      </c>
      <c r="G6442" s="146"/>
      <c r="H6442" s="146" t="s">
        <v>6482</v>
      </c>
      <c r="I6442" s="151" t="s">
        <v>534</v>
      </c>
      <c r="J6442" s="147">
        <v>1010</v>
      </c>
      <c r="K6442" s="147">
        <v>2223.29</v>
      </c>
      <c r="L6442" s="148">
        <v>2245519</v>
      </c>
      <c r="M6442" s="155"/>
      <c r="N6442" s="149"/>
      <c r="O6442" s="169"/>
      <c r="P6442" s="153" t="s">
        <v>4117</v>
      </c>
      <c r="Q6442" s="156" t="s">
        <v>3797</v>
      </c>
      <c r="R6442" s="142">
        <f t="shared" si="100"/>
        <v>0</v>
      </c>
    </row>
    <row r="6443" ht="22.5" s="109" customFormat="1">
      <c r="A6443" s="119">
        <f>MAX($A$19:A6442)+1</f>
        <v>6425</v>
      </c>
      <c r="B6443" s="155">
        <v>1</v>
      </c>
      <c r="C6443" s="144"/>
      <c r="D6443" s="144" t="s">
        <v>6471</v>
      </c>
      <c r="E6443" s="145">
        <v>45236</v>
      </c>
      <c r="F6443" s="146" t="s">
        <v>3941</v>
      </c>
      <c r="G6443" s="146"/>
      <c r="H6443" s="146" t="s">
        <v>6483</v>
      </c>
      <c r="I6443" s="151" t="s">
        <v>98</v>
      </c>
      <c r="J6443" s="147">
        <v>1400</v>
      </c>
      <c r="K6443" s="147">
        <v>923.08</v>
      </c>
      <c r="L6443" s="148">
        <v>1292318</v>
      </c>
      <c r="M6443" s="155"/>
      <c r="N6443" s="149"/>
      <c r="O6443" s="169"/>
      <c r="P6443" s="153" t="s">
        <v>4117</v>
      </c>
      <c r="Q6443" s="156" t="s">
        <v>3797</v>
      </c>
      <c r="R6443" s="142">
        <f t="shared" si="100"/>
        <v>0</v>
      </c>
    </row>
    <row r="6444" ht="22.5" s="109" customFormat="1">
      <c r="A6444" s="119">
        <f>MAX($A$19:A6443)+1</f>
        <v>6426</v>
      </c>
      <c r="B6444" s="155">
        <v>1</v>
      </c>
      <c r="C6444" s="144"/>
      <c r="D6444" s="144" t="s">
        <v>6471</v>
      </c>
      <c r="E6444" s="145">
        <v>45236</v>
      </c>
      <c r="F6444" s="146" t="s">
        <v>3941</v>
      </c>
      <c r="G6444" s="146"/>
      <c r="H6444" s="146" t="s">
        <v>6484</v>
      </c>
      <c r="I6444" s="151" t="s">
        <v>98</v>
      </c>
      <c r="J6444" s="147">
        <v>1400</v>
      </c>
      <c r="K6444" s="147">
        <v>923.08</v>
      </c>
      <c r="L6444" s="148">
        <v>1292318</v>
      </c>
      <c r="M6444" s="155"/>
      <c r="N6444" s="149"/>
      <c r="O6444" s="169"/>
      <c r="P6444" s="153" t="s">
        <v>4117</v>
      </c>
      <c r="Q6444" s="156" t="s">
        <v>3797</v>
      </c>
      <c r="R6444" s="142">
        <f t="shared" si="100"/>
        <v>0</v>
      </c>
    </row>
    <row r="6445" ht="22.5" s="109" customFormat="1">
      <c r="A6445" s="119">
        <f>MAX($A$19:A6444)+1</f>
        <v>6427</v>
      </c>
      <c r="B6445" s="155">
        <v>1</v>
      </c>
      <c r="C6445" s="144"/>
      <c r="D6445" s="144" t="s">
        <v>6471</v>
      </c>
      <c r="E6445" s="145">
        <v>45236</v>
      </c>
      <c r="F6445" s="146" t="s">
        <v>3941</v>
      </c>
      <c r="G6445" s="146"/>
      <c r="H6445" s="146" t="s">
        <v>6421</v>
      </c>
      <c r="I6445" s="151" t="s">
        <v>534</v>
      </c>
      <c r="J6445" s="147">
        <v>1810</v>
      </c>
      <c r="K6445" s="147">
        <v>1851.12</v>
      </c>
      <c r="L6445" s="148">
        <v>3350527</v>
      </c>
      <c r="M6445" s="155"/>
      <c r="N6445" s="149"/>
      <c r="O6445" s="169"/>
      <c r="P6445" s="153" t="s">
        <v>4117</v>
      </c>
      <c r="Q6445" s="156" t="s">
        <v>3797</v>
      </c>
      <c r="R6445" s="142">
        <f t="shared" si="100"/>
        <v>0</v>
      </c>
    </row>
    <row r="6446" ht="22.5" s="109" customFormat="1">
      <c r="A6446" s="119">
        <f>MAX($A$19:A6445)+1</f>
        <v>6428</v>
      </c>
      <c r="B6446" s="155">
        <v>1</v>
      </c>
      <c r="C6446" s="144"/>
      <c r="D6446" s="144" t="s">
        <v>6471</v>
      </c>
      <c r="E6446" s="145">
        <v>45236</v>
      </c>
      <c r="F6446" s="146" t="s">
        <v>3941</v>
      </c>
      <c r="G6446" s="146"/>
      <c r="H6446" s="146" t="s">
        <v>4060</v>
      </c>
      <c r="I6446" s="151" t="s">
        <v>534</v>
      </c>
      <c r="J6446" s="147">
        <v>7360</v>
      </c>
      <c r="K6446" s="147">
        <v>2223.24</v>
      </c>
      <c r="L6446" s="148">
        <v>16363081</v>
      </c>
      <c r="M6446" s="155"/>
      <c r="N6446" s="149"/>
      <c r="O6446" s="169"/>
      <c r="P6446" s="153" t="s">
        <v>4117</v>
      </c>
      <c r="Q6446" s="156" t="s">
        <v>3797</v>
      </c>
      <c r="R6446" s="142">
        <f t="shared" si="100"/>
        <v>0</v>
      </c>
    </row>
    <row r="6447" ht="22.5" s="109" customFormat="1">
      <c r="A6447" s="119">
        <f>MAX($A$19:A6446)+1</f>
        <v>6429</v>
      </c>
      <c r="B6447" s="155">
        <v>1</v>
      </c>
      <c r="C6447" s="144"/>
      <c r="D6447" s="144" t="s">
        <v>6471</v>
      </c>
      <c r="E6447" s="145">
        <v>45236</v>
      </c>
      <c r="F6447" s="146" t="s">
        <v>3941</v>
      </c>
      <c r="G6447" s="146"/>
      <c r="H6447" s="146" t="s">
        <v>3946</v>
      </c>
      <c r="I6447" s="151" t="s">
        <v>534</v>
      </c>
      <c r="J6447" s="147">
        <v>2500</v>
      </c>
      <c r="K6447" s="147">
        <v>2223.24</v>
      </c>
      <c r="L6447" s="148">
        <v>5558095</v>
      </c>
      <c r="M6447" s="155"/>
      <c r="N6447" s="149"/>
      <c r="O6447" s="169"/>
      <c r="P6447" s="153" t="s">
        <v>4117</v>
      </c>
      <c r="Q6447" s="156" t="s">
        <v>3797</v>
      </c>
      <c r="R6447" s="142">
        <f t="shared" si="100"/>
        <v>0</v>
      </c>
    </row>
    <row r="6448" ht="22.5" s="109" customFormat="1">
      <c r="A6448" s="119">
        <f>MAX($A$19:A6447)+1</f>
        <v>6430</v>
      </c>
      <c r="B6448" s="155">
        <v>1</v>
      </c>
      <c r="C6448" s="144"/>
      <c r="D6448" s="144" t="s">
        <v>6471</v>
      </c>
      <c r="E6448" s="145">
        <v>45236</v>
      </c>
      <c r="F6448" s="146" t="s">
        <v>3941</v>
      </c>
      <c r="G6448" s="146"/>
      <c r="H6448" s="146" t="s">
        <v>6424</v>
      </c>
      <c r="I6448" s="151" t="s">
        <v>98</v>
      </c>
      <c r="J6448" s="147">
        <v>9260</v>
      </c>
      <c r="K6448" s="147">
        <v>465.22</v>
      </c>
      <c r="L6448" s="148">
        <v>4307891</v>
      </c>
      <c r="M6448" s="155"/>
      <c r="N6448" s="149"/>
      <c r="O6448" s="169"/>
      <c r="P6448" s="153" t="s">
        <v>4117</v>
      </c>
      <c r="Q6448" s="156" t="s">
        <v>3797</v>
      </c>
      <c r="R6448" s="142">
        <f t="shared" si="100"/>
        <v>0</v>
      </c>
    </row>
    <row r="6449" ht="22.5" s="109" customFormat="1">
      <c r="A6449" s="119">
        <f>MAX($A$19:A6448)+1</f>
        <v>6431</v>
      </c>
      <c r="B6449" s="155">
        <v>1</v>
      </c>
      <c r="C6449" s="144"/>
      <c r="D6449" s="144" t="s">
        <v>6471</v>
      </c>
      <c r="E6449" s="145">
        <v>45236</v>
      </c>
      <c r="F6449" s="146" t="s">
        <v>3941</v>
      </c>
      <c r="G6449" s="146"/>
      <c r="H6449" s="146" t="s">
        <v>6485</v>
      </c>
      <c r="I6449" s="151" t="s">
        <v>98</v>
      </c>
      <c r="J6449" s="147">
        <v>18510</v>
      </c>
      <c r="K6449" s="147">
        <v>580.3</v>
      </c>
      <c r="L6449" s="148">
        <v>10741325</v>
      </c>
      <c r="M6449" s="155"/>
      <c r="N6449" s="149"/>
      <c r="O6449" s="169"/>
      <c r="P6449" s="153" t="s">
        <v>4117</v>
      </c>
      <c r="Q6449" s="156" t="s">
        <v>3797</v>
      </c>
      <c r="R6449" s="142">
        <f t="shared" si="100"/>
        <v>0</v>
      </c>
    </row>
    <row r="6450" ht="22.5" s="109" customFormat="1">
      <c r="A6450" s="119">
        <f>MAX($A$19:A6449)+1</f>
        <v>6432</v>
      </c>
      <c r="B6450" s="155" t="s">
        <v>41</v>
      </c>
      <c r="C6450" s="144"/>
      <c r="D6450" s="144" t="s">
        <v>6471</v>
      </c>
      <c r="E6450" s="145">
        <v>45236</v>
      </c>
      <c r="F6450" s="146" t="s">
        <v>3941</v>
      </c>
      <c r="G6450" s="146"/>
      <c r="H6450" s="146" t="s">
        <v>3943</v>
      </c>
      <c r="I6450" s="151" t="s">
        <v>98</v>
      </c>
      <c r="J6450" s="147">
        <v>9260</v>
      </c>
      <c r="K6450" s="147">
        <v>572.94</v>
      </c>
      <c r="L6450" s="148">
        <v>5305410</v>
      </c>
      <c r="M6450" s="155"/>
      <c r="N6450" s="149"/>
      <c r="O6450" s="169"/>
      <c r="P6450" s="153" t="s">
        <v>4117</v>
      </c>
      <c r="Q6450" s="156" t="s">
        <v>3797</v>
      </c>
      <c r="R6450" s="142">
        <f t="shared" si="100"/>
        <v>0</v>
      </c>
    </row>
    <row r="6451" ht="22.5" s="109" customFormat="1">
      <c r="A6451" s="119">
        <f>MAX($A$19:A6450)+1</f>
        <v>6433</v>
      </c>
      <c r="B6451" s="155" t="s">
        <v>41</v>
      </c>
      <c r="C6451" s="144"/>
      <c r="D6451" s="144" t="s">
        <v>6471</v>
      </c>
      <c r="E6451" s="145">
        <v>45236</v>
      </c>
      <c r="F6451" s="146" t="s">
        <v>3941</v>
      </c>
      <c r="G6451" s="146"/>
      <c r="H6451" s="146" t="s">
        <v>6486</v>
      </c>
      <c r="I6451" s="151" t="s">
        <v>534</v>
      </c>
      <c r="J6451" s="147">
        <v>5790</v>
      </c>
      <c r="K6451" s="147">
        <v>2223.23</v>
      </c>
      <c r="L6451" s="148">
        <v>12872499</v>
      </c>
      <c r="M6451" s="155"/>
      <c r="N6451" s="149"/>
      <c r="O6451" s="169"/>
      <c r="P6451" s="153" t="s">
        <v>4117</v>
      </c>
      <c r="Q6451" s="156" t="s">
        <v>3797</v>
      </c>
      <c r="R6451" s="142">
        <f t="shared" si="100"/>
        <v>0</v>
      </c>
    </row>
    <row r="6452" ht="22.5" s="109" customFormat="1">
      <c r="A6452" s="119">
        <f>MAX($A$19:A6451)+1</f>
        <v>6434</v>
      </c>
      <c r="B6452" s="155">
        <v>1</v>
      </c>
      <c r="C6452" s="144"/>
      <c r="D6452" s="144" t="s">
        <v>6471</v>
      </c>
      <c r="E6452" s="145">
        <v>45236</v>
      </c>
      <c r="F6452" s="146" t="s">
        <v>3941</v>
      </c>
      <c r="G6452" s="146"/>
      <c r="H6452" s="146" t="s">
        <v>6487</v>
      </c>
      <c r="I6452" s="151" t="s">
        <v>534</v>
      </c>
      <c r="J6452" s="147">
        <v>2840</v>
      </c>
      <c r="K6452" s="147">
        <v>2223.22</v>
      </c>
      <c r="L6452" s="148">
        <v>6313947</v>
      </c>
      <c r="M6452" s="155"/>
      <c r="N6452" s="149"/>
      <c r="O6452" s="169"/>
      <c r="P6452" s="153" t="s">
        <v>4117</v>
      </c>
      <c r="Q6452" s="156" t="s">
        <v>3797</v>
      </c>
      <c r="R6452" s="142">
        <f t="shared" si="100"/>
        <v>0</v>
      </c>
    </row>
    <row r="6453" ht="22.5" s="109" customFormat="1">
      <c r="A6453" s="119">
        <f>MAX($A$19:A6452)+1</f>
        <v>6435</v>
      </c>
      <c r="B6453" s="155">
        <v>1</v>
      </c>
      <c r="C6453" s="144"/>
      <c r="D6453" s="144" t="s">
        <v>6471</v>
      </c>
      <c r="E6453" s="145">
        <v>45236</v>
      </c>
      <c r="F6453" s="146" t="s">
        <v>3941</v>
      </c>
      <c r="G6453" s="146"/>
      <c r="H6453" s="146" t="s">
        <v>6488</v>
      </c>
      <c r="I6453" s="151" t="s">
        <v>98</v>
      </c>
      <c r="J6453" s="147">
        <v>22040</v>
      </c>
      <c r="K6453" s="147">
        <v>580.3</v>
      </c>
      <c r="L6453" s="148">
        <v>12789740</v>
      </c>
      <c r="M6453" s="155"/>
      <c r="N6453" s="149"/>
      <c r="O6453" s="169"/>
      <c r="P6453" s="153" t="s">
        <v>4117</v>
      </c>
      <c r="Q6453" s="156" t="s">
        <v>3797</v>
      </c>
      <c r="R6453" s="142">
        <f t="shared" si="100"/>
        <v>0</v>
      </c>
    </row>
    <row r="6454" ht="22.5" s="109" customFormat="1">
      <c r="A6454" s="119">
        <f>MAX($A$19:A6453)+1</f>
        <v>6436</v>
      </c>
      <c r="B6454" s="155">
        <v>1</v>
      </c>
      <c r="C6454" s="144"/>
      <c r="D6454" s="144" t="s">
        <v>6471</v>
      </c>
      <c r="E6454" s="145">
        <v>45236</v>
      </c>
      <c r="F6454" s="146" t="s">
        <v>3941</v>
      </c>
      <c r="G6454" s="146"/>
      <c r="H6454" s="146" t="s">
        <v>6489</v>
      </c>
      <c r="I6454" s="151" t="s">
        <v>98</v>
      </c>
      <c r="J6454" s="147">
        <v>11020</v>
      </c>
      <c r="K6454" s="147">
        <v>572.95</v>
      </c>
      <c r="L6454" s="148">
        <v>6313947</v>
      </c>
      <c r="M6454" s="155"/>
      <c r="N6454" s="149"/>
      <c r="O6454" s="169"/>
      <c r="P6454" s="153" t="s">
        <v>4117</v>
      </c>
      <c r="Q6454" s="156" t="s">
        <v>3797</v>
      </c>
      <c r="R6454" s="142">
        <f t="shared" si="100"/>
        <v>0</v>
      </c>
    </row>
    <row r="6455" ht="22.5" s="109" customFormat="1">
      <c r="A6455" s="119">
        <f>MAX($A$19:A6454)+1</f>
        <v>6437</v>
      </c>
      <c r="B6455" s="155">
        <v>1</v>
      </c>
      <c r="C6455" s="144"/>
      <c r="D6455" s="144" t="s">
        <v>6471</v>
      </c>
      <c r="E6455" s="145">
        <v>45236</v>
      </c>
      <c r="F6455" s="146" t="s">
        <v>3941</v>
      </c>
      <c r="G6455" s="146"/>
      <c r="H6455" s="146" t="s">
        <v>6422</v>
      </c>
      <c r="I6455" s="151" t="s">
        <v>534</v>
      </c>
      <c r="J6455" s="147">
        <v>4800</v>
      </c>
      <c r="K6455" s="147">
        <v>2223.24</v>
      </c>
      <c r="L6455" s="148">
        <v>10671542</v>
      </c>
      <c r="M6455" s="155"/>
      <c r="N6455" s="149"/>
      <c r="O6455" s="169"/>
      <c r="P6455" s="153" t="s">
        <v>4117</v>
      </c>
      <c r="Q6455" s="156" t="s">
        <v>3797</v>
      </c>
      <c r="R6455" s="142">
        <f t="shared" si="100"/>
        <v>0</v>
      </c>
    </row>
    <row r="6456" ht="22.5" s="109" customFormat="1">
      <c r="A6456" s="119">
        <f>MAX($A$19:A6455)+1</f>
        <v>6438</v>
      </c>
      <c r="B6456" s="155">
        <v>1</v>
      </c>
      <c r="C6456" s="144"/>
      <c r="D6456" s="144" t="s">
        <v>6471</v>
      </c>
      <c r="E6456" s="145">
        <v>45236</v>
      </c>
      <c r="F6456" s="146" t="s">
        <v>3941</v>
      </c>
      <c r="G6456" s="146"/>
      <c r="H6456" s="146" t="s">
        <v>6490</v>
      </c>
      <c r="I6456" s="151" t="s">
        <v>534</v>
      </c>
      <c r="J6456" s="147">
        <v>5730</v>
      </c>
      <c r="K6456" s="147">
        <v>2734.97</v>
      </c>
      <c r="L6456" s="148">
        <v>15671379</v>
      </c>
      <c r="M6456" s="155"/>
      <c r="N6456" s="149"/>
      <c r="O6456" s="169"/>
      <c r="P6456" s="153" t="s">
        <v>4117</v>
      </c>
      <c r="Q6456" s="156" t="s">
        <v>3797</v>
      </c>
      <c r="R6456" s="142">
        <f t="shared" si="100"/>
        <v>0</v>
      </c>
    </row>
    <row r="6457" ht="22.5" s="109" customFormat="1">
      <c r="A6457" s="119">
        <f>MAX($A$19:A6456)+1</f>
        <v>6439</v>
      </c>
      <c r="B6457" s="155">
        <v>1</v>
      </c>
      <c r="C6457" s="144"/>
      <c r="D6457" s="144" t="s">
        <v>6471</v>
      </c>
      <c r="E6457" s="145">
        <v>45236</v>
      </c>
      <c r="F6457" s="146" t="s">
        <v>3941</v>
      </c>
      <c r="G6457" s="146"/>
      <c r="H6457" s="146" t="s">
        <v>6491</v>
      </c>
      <c r="I6457" s="151" t="s">
        <v>534</v>
      </c>
      <c r="J6457" s="147">
        <v>6650</v>
      </c>
      <c r="K6457" s="147">
        <v>1848.64</v>
      </c>
      <c r="L6457" s="148">
        <v>12293429</v>
      </c>
      <c r="M6457" s="155"/>
      <c r="N6457" s="149"/>
      <c r="O6457" s="169"/>
      <c r="P6457" s="153" t="s">
        <v>4117</v>
      </c>
      <c r="Q6457" s="156" t="s">
        <v>3797</v>
      </c>
      <c r="R6457" s="142">
        <f t="shared" si="100"/>
        <v>0</v>
      </c>
    </row>
    <row r="6458" ht="33.75" s="109" customFormat="1">
      <c r="A6458" s="119">
        <f>MAX($A$19:A6457)+1</f>
        <v>6440</v>
      </c>
      <c r="B6458" s="155" t="s">
        <v>41</v>
      </c>
      <c r="C6458" s="144"/>
      <c r="D6458" s="144" t="s">
        <v>6471</v>
      </c>
      <c r="E6458" s="145">
        <v>45236</v>
      </c>
      <c r="F6458" s="146" t="s">
        <v>3941</v>
      </c>
      <c r="G6458" s="146"/>
      <c r="H6458" s="146" t="s">
        <v>6492</v>
      </c>
      <c r="I6458" s="151" t="s">
        <v>98</v>
      </c>
      <c r="J6458" s="147">
        <v>36740</v>
      </c>
      <c r="K6458" s="147">
        <v>323.2</v>
      </c>
      <c r="L6458" s="148">
        <v>11874490</v>
      </c>
      <c r="M6458" s="155"/>
      <c r="N6458" s="149"/>
      <c r="O6458" s="169"/>
      <c r="P6458" s="153" t="s">
        <v>4117</v>
      </c>
      <c r="Q6458" s="156" t="s">
        <v>3797</v>
      </c>
      <c r="R6458" s="142">
        <f t="shared" si="100"/>
        <v>0</v>
      </c>
    </row>
    <row r="6459" ht="22.5" s="109" customFormat="1">
      <c r="A6459" s="119">
        <f>MAX($A$19:A6458)+1</f>
        <v>6441</v>
      </c>
      <c r="B6459" s="155">
        <v>1</v>
      </c>
      <c r="C6459" s="144"/>
      <c r="D6459" s="144" t="s">
        <v>6471</v>
      </c>
      <c r="E6459" s="145">
        <v>45236</v>
      </c>
      <c r="F6459" s="146" t="s">
        <v>3941</v>
      </c>
      <c r="G6459" s="146"/>
      <c r="H6459" s="146" t="s">
        <v>6493</v>
      </c>
      <c r="I6459" s="151" t="s">
        <v>98</v>
      </c>
      <c r="J6459" s="147">
        <v>36740</v>
      </c>
      <c r="K6459" s="147">
        <v>572.95</v>
      </c>
      <c r="L6459" s="148">
        <v>21050244</v>
      </c>
      <c r="M6459" s="155"/>
      <c r="N6459" s="149"/>
      <c r="O6459" s="169"/>
      <c r="P6459" s="153" t="s">
        <v>4117</v>
      </c>
      <c r="Q6459" s="156" t="s">
        <v>3797</v>
      </c>
      <c r="R6459" s="142">
        <f t="shared" si="100"/>
        <v>0</v>
      </c>
    </row>
    <row r="6460" ht="22.5" s="109" customFormat="1">
      <c r="A6460" s="119">
        <f>MAX($A$19:A6459)+1</f>
        <v>6442</v>
      </c>
      <c r="B6460" s="155">
        <v>1</v>
      </c>
      <c r="C6460" s="144"/>
      <c r="D6460" s="144" t="s">
        <v>6471</v>
      </c>
      <c r="E6460" s="145">
        <v>45236</v>
      </c>
      <c r="F6460" s="146" t="s">
        <v>3941</v>
      </c>
      <c r="G6460" s="146"/>
      <c r="H6460" s="146" t="s">
        <v>6494</v>
      </c>
      <c r="I6460" s="151" t="s">
        <v>98</v>
      </c>
      <c r="J6460" s="147">
        <v>73480</v>
      </c>
      <c r="K6460" s="147">
        <v>580.3</v>
      </c>
      <c r="L6460" s="148">
        <v>42640138</v>
      </c>
      <c r="M6460" s="155"/>
      <c r="N6460" s="149"/>
      <c r="O6460" s="169"/>
      <c r="P6460" s="153" t="s">
        <v>4117</v>
      </c>
      <c r="Q6460" s="156" t="s">
        <v>3797</v>
      </c>
      <c r="R6460" s="142">
        <f t="shared" si="100"/>
        <v>0</v>
      </c>
    </row>
    <row r="6461" ht="22.5" s="109" customFormat="1">
      <c r="A6461" s="119">
        <f>MAX($A$19:A6460)+1</f>
        <v>6443</v>
      </c>
      <c r="B6461" s="155" t="s">
        <v>41</v>
      </c>
      <c r="C6461" s="144"/>
      <c r="D6461" s="144" t="s">
        <v>6471</v>
      </c>
      <c r="E6461" s="145">
        <v>45236</v>
      </c>
      <c r="F6461" s="146" t="s">
        <v>3941</v>
      </c>
      <c r="G6461" s="146"/>
      <c r="H6461" s="146" t="s">
        <v>6491</v>
      </c>
      <c r="I6461" s="151" t="s">
        <v>534</v>
      </c>
      <c r="J6461" s="147">
        <v>5040</v>
      </c>
      <c r="K6461" s="147">
        <v>1848.62</v>
      </c>
      <c r="L6461" s="148">
        <v>9317032</v>
      </c>
      <c r="M6461" s="155"/>
      <c r="N6461" s="149"/>
      <c r="O6461" s="169"/>
      <c r="P6461" s="153" t="s">
        <v>4117</v>
      </c>
      <c r="Q6461" s="156" t="s">
        <v>3797</v>
      </c>
      <c r="R6461" s="142">
        <f t="shared" si="100"/>
        <v>0</v>
      </c>
    </row>
    <row r="6462" ht="22.5" s="109" customFormat="1">
      <c r="A6462" s="119">
        <f>MAX($A$19:A6461)+1</f>
        <v>6444</v>
      </c>
      <c r="B6462" s="155" t="s">
        <v>41</v>
      </c>
      <c r="C6462" s="144"/>
      <c r="D6462" s="144" t="s">
        <v>6471</v>
      </c>
      <c r="E6462" s="145">
        <v>45236</v>
      </c>
      <c r="F6462" s="146" t="s">
        <v>3941</v>
      </c>
      <c r="G6462" s="146"/>
      <c r="H6462" s="146" t="s">
        <v>6490</v>
      </c>
      <c r="I6462" s="151" t="s">
        <v>534</v>
      </c>
      <c r="J6462" s="147">
        <v>18980</v>
      </c>
      <c r="K6462" s="147">
        <v>2734.98</v>
      </c>
      <c r="L6462" s="148">
        <v>51909914</v>
      </c>
      <c r="M6462" s="155"/>
      <c r="N6462" s="149"/>
      <c r="O6462" s="169"/>
      <c r="P6462" s="153" t="s">
        <v>4117</v>
      </c>
      <c r="Q6462" s="156" t="s">
        <v>3797</v>
      </c>
      <c r="R6462" s="142">
        <f t="shared" si="100"/>
        <v>0</v>
      </c>
    </row>
    <row r="6463" ht="33.75" s="109" customFormat="1">
      <c r="A6463" s="119">
        <f>MAX($A$19:A6462)+1</f>
        <v>6445</v>
      </c>
      <c r="B6463" s="155" t="s">
        <v>41</v>
      </c>
      <c r="C6463" s="144"/>
      <c r="D6463" s="144" t="s">
        <v>6471</v>
      </c>
      <c r="E6463" s="145">
        <v>45236</v>
      </c>
      <c r="F6463" s="146" t="s">
        <v>3941</v>
      </c>
      <c r="G6463" s="146"/>
      <c r="H6463" s="146" t="s">
        <v>6492</v>
      </c>
      <c r="I6463" s="151" t="s">
        <v>98</v>
      </c>
      <c r="J6463" s="147">
        <v>21810</v>
      </c>
      <c r="K6463" s="147">
        <v>323.2</v>
      </c>
      <c r="L6463" s="148">
        <v>7048987</v>
      </c>
      <c r="M6463" s="155"/>
      <c r="N6463" s="149"/>
      <c r="O6463" s="169"/>
      <c r="P6463" s="153" t="s">
        <v>4117</v>
      </c>
      <c r="Q6463" s="156" t="s">
        <v>3797</v>
      </c>
      <c r="R6463" s="142">
        <f t="shared" si="100"/>
        <v>0</v>
      </c>
    </row>
    <row r="6464" ht="22.5" s="109" customFormat="1">
      <c r="A6464" s="119">
        <f>MAX($A$19:A6463)+1</f>
        <v>6446</v>
      </c>
      <c r="B6464" s="155">
        <v>1</v>
      </c>
      <c r="C6464" s="144"/>
      <c r="D6464" s="144" t="s">
        <v>6471</v>
      </c>
      <c r="E6464" s="145">
        <v>45236</v>
      </c>
      <c r="F6464" s="146" t="s">
        <v>3941</v>
      </c>
      <c r="G6464" s="146"/>
      <c r="H6464" s="146" t="s">
        <v>6493</v>
      </c>
      <c r="I6464" s="151" t="s">
        <v>98</v>
      </c>
      <c r="J6464" s="147">
        <v>21810</v>
      </c>
      <c r="K6464" s="147">
        <v>572.94</v>
      </c>
      <c r="L6464" s="148">
        <v>12495920</v>
      </c>
      <c r="M6464" s="155"/>
      <c r="N6464" s="149"/>
      <c r="O6464" s="169"/>
      <c r="P6464" s="153" t="s">
        <v>4117</v>
      </c>
      <c r="Q6464" s="156" t="s">
        <v>3797</v>
      </c>
      <c r="R6464" s="142">
        <f t="shared" si="100"/>
        <v>0</v>
      </c>
    </row>
    <row r="6465" ht="22.5" s="109" customFormat="1">
      <c r="A6465" s="119">
        <f>MAX($A$19:A6464)+1</f>
        <v>6447</v>
      </c>
      <c r="B6465" s="155">
        <v>1</v>
      </c>
      <c r="C6465" s="144"/>
      <c r="D6465" s="144" t="s">
        <v>6471</v>
      </c>
      <c r="E6465" s="145">
        <v>45236</v>
      </c>
      <c r="F6465" s="146" t="s">
        <v>3941</v>
      </c>
      <c r="G6465" s="146"/>
      <c r="H6465" s="146" t="s">
        <v>6494</v>
      </c>
      <c r="I6465" s="151" t="s">
        <v>98</v>
      </c>
      <c r="J6465" s="147">
        <v>43620</v>
      </c>
      <c r="K6465" s="147">
        <v>580.29</v>
      </c>
      <c r="L6465" s="148">
        <v>25312348</v>
      </c>
      <c r="M6465" s="155"/>
      <c r="N6465" s="149"/>
      <c r="O6465" s="169"/>
      <c r="P6465" s="153" t="s">
        <v>4117</v>
      </c>
      <c r="Q6465" s="156" t="s">
        <v>3797</v>
      </c>
      <c r="R6465" s="142">
        <f t="shared" si="100"/>
        <v>0</v>
      </c>
    </row>
    <row r="6466" ht="22.5" s="109" customFormat="1">
      <c r="A6466" s="119">
        <f>MAX($A$19:A6465)+1</f>
        <v>6448</v>
      </c>
      <c r="B6466" s="155" t="s">
        <v>41</v>
      </c>
      <c r="C6466" s="144"/>
      <c r="D6466" s="144" t="s">
        <v>6471</v>
      </c>
      <c r="E6466" s="145">
        <v>45236</v>
      </c>
      <c r="F6466" s="146" t="s">
        <v>3941</v>
      </c>
      <c r="G6466" s="146"/>
      <c r="H6466" s="146" t="s">
        <v>6490</v>
      </c>
      <c r="I6466" s="151" t="s">
        <v>534</v>
      </c>
      <c r="J6466" s="147">
        <v>1950</v>
      </c>
      <c r="K6466" s="147">
        <v>2735.04</v>
      </c>
      <c r="L6466" s="148">
        <v>5333323</v>
      </c>
      <c r="M6466" s="155"/>
      <c r="N6466" s="149"/>
      <c r="O6466" s="169"/>
      <c r="P6466" s="153" t="s">
        <v>4117</v>
      </c>
      <c r="Q6466" s="156" t="s">
        <v>3797</v>
      </c>
      <c r="R6466" s="142">
        <f t="shared" si="100"/>
        <v>0</v>
      </c>
    </row>
    <row r="6467" ht="22.5" s="109" customFormat="1">
      <c r="A6467" s="119">
        <f>MAX($A$19:A6466)+1</f>
        <v>6449</v>
      </c>
      <c r="B6467" s="155">
        <v>1</v>
      </c>
      <c r="C6467" s="144"/>
      <c r="D6467" s="144" t="s">
        <v>6471</v>
      </c>
      <c r="E6467" s="145">
        <v>45236</v>
      </c>
      <c r="F6467" s="146" t="s">
        <v>3941</v>
      </c>
      <c r="G6467" s="146"/>
      <c r="H6467" s="146" t="s">
        <v>6495</v>
      </c>
      <c r="I6467" s="151" t="s">
        <v>534</v>
      </c>
      <c r="J6467" s="147">
        <v>350</v>
      </c>
      <c r="K6467" s="147">
        <v>1851.07</v>
      </c>
      <c r="L6467" s="148">
        <v>647873</v>
      </c>
      <c r="M6467" s="155"/>
      <c r="N6467" s="149"/>
      <c r="O6467" s="169"/>
      <c r="P6467" s="153" t="s">
        <v>4117</v>
      </c>
      <c r="Q6467" s="156" t="s">
        <v>3797</v>
      </c>
      <c r="R6467" s="142">
        <f t="shared" si="100"/>
        <v>0</v>
      </c>
    </row>
    <row r="6468" ht="22.5" s="109" customFormat="1">
      <c r="A6468" s="119">
        <f>MAX($A$19:A6467)+1</f>
        <v>6450</v>
      </c>
      <c r="B6468" s="155">
        <v>1</v>
      </c>
      <c r="C6468" s="144"/>
      <c r="D6468" s="144" t="s">
        <v>6471</v>
      </c>
      <c r="E6468" s="145">
        <v>45236</v>
      </c>
      <c r="F6468" s="146" t="s">
        <v>3941</v>
      </c>
      <c r="G6468" s="146"/>
      <c r="H6468" s="146" t="s">
        <v>6496</v>
      </c>
      <c r="I6468" s="151" t="s">
        <v>534</v>
      </c>
      <c r="J6468" s="147">
        <v>1180</v>
      </c>
      <c r="K6468" s="147">
        <v>2828.02</v>
      </c>
      <c r="L6468" s="148">
        <v>3337061</v>
      </c>
      <c r="M6468" s="155"/>
      <c r="N6468" s="149"/>
      <c r="O6468" s="169"/>
      <c r="P6468" s="153" t="s">
        <v>4117</v>
      </c>
      <c r="Q6468" s="156" t="s">
        <v>3797</v>
      </c>
      <c r="R6468" s="142">
        <f t="shared" si="100"/>
        <v>0</v>
      </c>
    </row>
    <row r="6469" ht="22.5" s="109" customFormat="1">
      <c r="A6469" s="119">
        <f>MAX($A$19:A6468)+1</f>
        <v>6451</v>
      </c>
      <c r="B6469" s="155">
        <v>1</v>
      </c>
      <c r="C6469" s="144"/>
      <c r="D6469" s="144" t="s">
        <v>6471</v>
      </c>
      <c r="E6469" s="145">
        <v>45236</v>
      </c>
      <c r="F6469" s="146" t="s">
        <v>3941</v>
      </c>
      <c r="G6469" s="146"/>
      <c r="H6469" s="146" t="s">
        <v>6497</v>
      </c>
      <c r="I6469" s="151" t="s">
        <v>534</v>
      </c>
      <c r="J6469" s="147">
        <v>520</v>
      </c>
      <c r="K6469" s="147">
        <v>2828.02</v>
      </c>
      <c r="L6469" s="148">
        <v>1470569</v>
      </c>
      <c r="M6469" s="155"/>
      <c r="N6469" s="149"/>
      <c r="O6469" s="169"/>
      <c r="P6469" s="153" t="s">
        <v>4117</v>
      </c>
      <c r="Q6469" s="156" t="s">
        <v>3797</v>
      </c>
      <c r="R6469" s="142">
        <f t="shared" si="100"/>
        <v>0</v>
      </c>
    </row>
    <row r="6470" ht="22.5" s="109" customFormat="1">
      <c r="A6470" s="119">
        <f>MAX($A$19:A6469)+1</f>
        <v>6452</v>
      </c>
      <c r="B6470" s="155">
        <v>1</v>
      </c>
      <c r="C6470" s="144"/>
      <c r="D6470" s="144" t="s">
        <v>6471</v>
      </c>
      <c r="E6470" s="145">
        <v>45236</v>
      </c>
      <c r="F6470" s="146" t="s">
        <v>3941</v>
      </c>
      <c r="G6470" s="146"/>
      <c r="H6470" s="146" t="s">
        <v>6498</v>
      </c>
      <c r="I6470" s="151" t="s">
        <v>98</v>
      </c>
      <c r="J6470" s="147">
        <v>1250</v>
      </c>
      <c r="K6470" s="147">
        <v>465.22</v>
      </c>
      <c r="L6470" s="148">
        <v>581519</v>
      </c>
      <c r="M6470" s="155"/>
      <c r="N6470" s="149"/>
      <c r="O6470" s="169"/>
      <c r="P6470" s="153" t="s">
        <v>4117</v>
      </c>
      <c r="Q6470" s="156" t="s">
        <v>3797</v>
      </c>
      <c r="R6470" s="142">
        <f t="shared" si="100"/>
        <v>0</v>
      </c>
    </row>
    <row r="6471" ht="22.5" s="109" customFormat="1">
      <c r="A6471" s="119">
        <f>MAX($A$19:A6470)+1</f>
        <v>6453</v>
      </c>
      <c r="B6471" s="155">
        <v>1</v>
      </c>
      <c r="C6471" s="144"/>
      <c r="D6471" s="144" t="s">
        <v>6471</v>
      </c>
      <c r="E6471" s="145">
        <v>45236</v>
      </c>
      <c r="F6471" s="146" t="s">
        <v>3941</v>
      </c>
      <c r="G6471" s="146"/>
      <c r="H6471" s="146" t="s">
        <v>6499</v>
      </c>
      <c r="I6471" s="151" t="s">
        <v>98</v>
      </c>
      <c r="J6471" s="147">
        <v>2500</v>
      </c>
      <c r="K6471" s="147">
        <v>923.08</v>
      </c>
      <c r="L6471" s="148">
        <v>2307711</v>
      </c>
      <c r="M6471" s="155"/>
      <c r="N6471" s="149"/>
      <c r="O6471" s="169"/>
      <c r="P6471" s="153" t="s">
        <v>4117</v>
      </c>
      <c r="Q6471" s="156" t="s">
        <v>3797</v>
      </c>
      <c r="R6471" s="142">
        <f t="shared" si="100"/>
        <v>0</v>
      </c>
    </row>
    <row r="6472" ht="22.5" s="109" customFormat="1">
      <c r="A6472" s="119">
        <f>MAX($A$19:A6471)+1</f>
        <v>6454</v>
      </c>
      <c r="B6472" s="155">
        <v>1</v>
      </c>
      <c r="C6472" s="144"/>
      <c r="D6472" s="144" t="s">
        <v>6471</v>
      </c>
      <c r="E6472" s="145">
        <v>45236</v>
      </c>
      <c r="F6472" s="146" t="s">
        <v>3941</v>
      </c>
      <c r="G6472" s="146"/>
      <c r="H6472" s="146" t="s">
        <v>6500</v>
      </c>
      <c r="I6472" s="151" t="s">
        <v>98</v>
      </c>
      <c r="J6472" s="147">
        <v>1250</v>
      </c>
      <c r="K6472" s="147">
        <v>1263.43</v>
      </c>
      <c r="L6472" s="148">
        <v>1579282</v>
      </c>
      <c r="M6472" s="155"/>
      <c r="N6472" s="149"/>
      <c r="O6472" s="169"/>
      <c r="P6472" s="153" t="s">
        <v>4117</v>
      </c>
      <c r="Q6472" s="156" t="s">
        <v>3797</v>
      </c>
      <c r="R6472" s="142">
        <f t="shared" si="100"/>
        <v>0</v>
      </c>
    </row>
    <row r="6473" ht="22.5" s="109" customFormat="1">
      <c r="A6473" s="119">
        <f>MAX($A$19:A6472)+1</f>
        <v>6455</v>
      </c>
      <c r="B6473" s="155" t="s">
        <v>41</v>
      </c>
      <c r="C6473" s="144"/>
      <c r="D6473" s="144" t="s">
        <v>6471</v>
      </c>
      <c r="E6473" s="145">
        <v>45236</v>
      </c>
      <c r="F6473" s="146" t="s">
        <v>3941</v>
      </c>
      <c r="G6473" s="146"/>
      <c r="H6473" s="146" t="s">
        <v>6496</v>
      </c>
      <c r="I6473" s="151" t="s">
        <v>534</v>
      </c>
      <c r="J6473" s="147">
        <v>30660</v>
      </c>
      <c r="K6473" s="147">
        <v>2828.02</v>
      </c>
      <c r="L6473" s="148">
        <v>86707017</v>
      </c>
      <c r="M6473" s="155"/>
      <c r="N6473" s="149"/>
      <c r="O6473" s="169"/>
      <c r="P6473" s="153" t="s">
        <v>4117</v>
      </c>
      <c r="Q6473" s="156" t="s">
        <v>3797</v>
      </c>
      <c r="R6473" s="142">
        <f t="shared" si="100"/>
        <v>0</v>
      </c>
    </row>
    <row r="6474" ht="22.5" s="109" customFormat="1">
      <c r="A6474" s="119">
        <f>MAX($A$19:A6473)+1</f>
        <v>6456</v>
      </c>
      <c r="B6474" s="155" t="s">
        <v>41</v>
      </c>
      <c r="C6474" s="144"/>
      <c r="D6474" s="144" t="s">
        <v>6471</v>
      </c>
      <c r="E6474" s="145">
        <v>45236</v>
      </c>
      <c r="F6474" s="146" t="s">
        <v>3941</v>
      </c>
      <c r="G6474" s="146"/>
      <c r="H6474" s="146" t="s">
        <v>6497</v>
      </c>
      <c r="I6474" s="151" t="s">
        <v>534</v>
      </c>
      <c r="J6474" s="147">
        <v>1200</v>
      </c>
      <c r="K6474" s="147">
        <v>2828.02</v>
      </c>
      <c r="L6474" s="148">
        <v>3393621</v>
      </c>
      <c r="M6474" s="155"/>
      <c r="N6474" s="149"/>
      <c r="O6474" s="169"/>
      <c r="P6474" s="153" t="s">
        <v>4117</v>
      </c>
      <c r="Q6474" s="156" t="s">
        <v>3797</v>
      </c>
      <c r="R6474" s="142">
        <f t="shared" si="100"/>
        <v>0</v>
      </c>
    </row>
    <row r="6475" ht="22.5" s="109" customFormat="1">
      <c r="A6475" s="119">
        <f>MAX($A$19:A6474)+1</f>
        <v>6457</v>
      </c>
      <c r="B6475" s="155" t="s">
        <v>41</v>
      </c>
      <c r="C6475" s="144"/>
      <c r="D6475" s="144" t="s">
        <v>6471</v>
      </c>
      <c r="E6475" s="145">
        <v>45236</v>
      </c>
      <c r="F6475" s="146" t="s">
        <v>3941</v>
      </c>
      <c r="G6475" s="146"/>
      <c r="H6475" s="146" t="s">
        <v>6501</v>
      </c>
      <c r="I6475" s="151" t="s">
        <v>534</v>
      </c>
      <c r="J6475" s="147">
        <v>6520</v>
      </c>
      <c r="K6475" s="147">
        <v>2828.02</v>
      </c>
      <c r="L6475" s="148">
        <v>18438674</v>
      </c>
      <c r="M6475" s="155"/>
      <c r="N6475" s="149"/>
      <c r="O6475" s="169"/>
      <c r="P6475" s="153" t="s">
        <v>4117</v>
      </c>
      <c r="Q6475" s="156" t="s">
        <v>3797</v>
      </c>
      <c r="R6475" s="142">
        <f t="shared" si="100"/>
        <v>0</v>
      </c>
    </row>
    <row r="6476" ht="22.5" s="109" customFormat="1">
      <c r="A6476" s="119">
        <f>MAX($A$19:A6475)+1</f>
        <v>6458</v>
      </c>
      <c r="B6476" s="155">
        <v>1</v>
      </c>
      <c r="C6476" s="144"/>
      <c r="D6476" s="144" t="s">
        <v>6471</v>
      </c>
      <c r="E6476" s="145">
        <v>45236</v>
      </c>
      <c r="F6476" s="146" t="s">
        <v>3941</v>
      </c>
      <c r="G6476" s="146"/>
      <c r="H6476" s="146" t="s">
        <v>6501</v>
      </c>
      <c r="I6476" s="151" t="s">
        <v>534</v>
      </c>
      <c r="J6476" s="147">
        <v>2250</v>
      </c>
      <c r="K6476" s="147">
        <v>2828.07</v>
      </c>
      <c r="L6476" s="148">
        <v>6363162</v>
      </c>
      <c r="M6476" s="155"/>
      <c r="N6476" s="149"/>
      <c r="O6476" s="169"/>
      <c r="P6476" s="153" t="s">
        <v>4117</v>
      </c>
      <c r="Q6476" s="156" t="s">
        <v>3797</v>
      </c>
      <c r="R6476" s="142">
        <f t="shared" si="100"/>
        <v>0</v>
      </c>
    </row>
    <row r="6477" ht="22.5" s="109" customFormat="1">
      <c r="A6477" s="119">
        <f>MAX($A$19:A6476)+1</f>
        <v>6459</v>
      </c>
      <c r="B6477" s="155">
        <v>1</v>
      </c>
      <c r="C6477" s="144"/>
      <c r="D6477" s="144" t="s">
        <v>6502</v>
      </c>
      <c r="E6477" s="145">
        <v>45211</v>
      </c>
      <c r="F6477" s="146" t="s">
        <v>3886</v>
      </c>
      <c r="G6477" s="146"/>
      <c r="H6477" s="146" t="s">
        <v>6503</v>
      </c>
      <c r="I6477" s="151" t="s">
        <v>100</v>
      </c>
      <c r="J6477" s="147">
        <v>7</v>
      </c>
      <c r="K6477" s="147">
        <v>244850</v>
      </c>
      <c r="L6477" s="148">
        <v>1713950</v>
      </c>
      <c r="M6477" s="155"/>
      <c r="N6477" s="149"/>
      <c r="O6477" s="169"/>
      <c r="P6477" s="153" t="s">
        <v>4117</v>
      </c>
      <c r="Q6477" s="156" t="s">
        <v>3797</v>
      </c>
      <c r="R6477" s="142">
        <f t="shared" si="100"/>
        <v>0</v>
      </c>
    </row>
    <row r="6478" ht="22.5" s="109" customFormat="1">
      <c r="A6478" s="119">
        <f>MAX($A$19:A6477)+1</f>
        <v>6460</v>
      </c>
      <c r="B6478" s="155">
        <v>1</v>
      </c>
      <c r="C6478" s="144"/>
      <c r="D6478" s="144" t="s">
        <v>6504</v>
      </c>
      <c r="E6478" s="145">
        <v>45231</v>
      </c>
      <c r="F6478" s="146" t="s">
        <v>3852</v>
      </c>
      <c r="G6478" s="146"/>
      <c r="H6478" s="146" t="s">
        <v>3853</v>
      </c>
      <c r="I6478" s="151" t="s">
        <v>534</v>
      </c>
      <c r="J6478" s="147">
        <v>400</v>
      </c>
      <c r="K6478" s="147">
        <v>33054.75</v>
      </c>
      <c r="L6478" s="148">
        <v>13221900</v>
      </c>
      <c r="M6478" s="155"/>
      <c r="N6478" s="149"/>
      <c r="O6478" s="169"/>
      <c r="P6478" s="153" t="s">
        <v>4117</v>
      </c>
      <c r="Q6478" s="156" t="s">
        <v>3797</v>
      </c>
      <c r="R6478" s="142">
        <f t="shared" si="100"/>
        <v>0</v>
      </c>
    </row>
    <row r="6479" ht="22.5" s="109" customFormat="1">
      <c r="A6479" s="119">
        <f>MAX($A$19:A6478)+1</f>
        <v>6461</v>
      </c>
      <c r="B6479" s="155">
        <v>1</v>
      </c>
      <c r="C6479" s="144"/>
      <c r="D6479" s="144" t="s">
        <v>6504</v>
      </c>
      <c r="E6479" s="145">
        <v>45231</v>
      </c>
      <c r="F6479" s="146" t="s">
        <v>3852</v>
      </c>
      <c r="G6479" s="146"/>
      <c r="H6479" s="146" t="s">
        <v>3979</v>
      </c>
      <c r="I6479" s="151" t="s">
        <v>534</v>
      </c>
      <c r="J6479" s="147">
        <v>2800</v>
      </c>
      <c r="K6479" s="147">
        <v>17139.5</v>
      </c>
      <c r="L6479" s="148">
        <v>47990600</v>
      </c>
      <c r="M6479" s="155"/>
      <c r="N6479" s="149"/>
      <c r="O6479" s="169"/>
      <c r="P6479" s="153" t="s">
        <v>4117</v>
      </c>
      <c r="Q6479" s="156" t="s">
        <v>3797</v>
      </c>
      <c r="R6479" s="142">
        <f t="shared" si="100"/>
        <v>0</v>
      </c>
    </row>
    <row r="6480" ht="22.5" s="109" customFormat="1">
      <c r="A6480" s="119">
        <f>MAX($A$19:A6479)+1</f>
        <v>6462</v>
      </c>
      <c r="B6480" s="155">
        <v>1</v>
      </c>
      <c r="C6480" s="144"/>
      <c r="D6480" s="144" t="s">
        <v>6504</v>
      </c>
      <c r="E6480" s="145">
        <v>45231</v>
      </c>
      <c r="F6480" s="146" t="s">
        <v>3852</v>
      </c>
      <c r="G6480" s="146"/>
      <c r="H6480" s="146" t="s">
        <v>3853</v>
      </c>
      <c r="I6480" s="151" t="s">
        <v>534</v>
      </c>
      <c r="J6480" s="147">
        <v>2233</v>
      </c>
      <c r="K6480" s="147">
        <v>33054.75</v>
      </c>
      <c r="L6480" s="148">
        <v>73811257</v>
      </c>
      <c r="M6480" s="155"/>
      <c r="N6480" s="149"/>
      <c r="O6480" s="169"/>
      <c r="P6480" s="153" t="s">
        <v>4117</v>
      </c>
      <c r="Q6480" s="156" t="s">
        <v>3797</v>
      </c>
      <c r="R6480" s="142">
        <f t="shared" si="100"/>
        <v>0</v>
      </c>
    </row>
    <row r="6481" ht="22.5" s="109" customFormat="1">
      <c r="A6481" s="119">
        <f>MAX($A$19:A6480)+1</f>
        <v>6463</v>
      </c>
      <c r="B6481" s="155">
        <v>1</v>
      </c>
      <c r="C6481" s="144"/>
      <c r="D6481" s="144" t="s">
        <v>6505</v>
      </c>
      <c r="E6481" s="145">
        <v>45224</v>
      </c>
      <c r="F6481" s="146" t="s">
        <v>3855</v>
      </c>
      <c r="G6481" s="146"/>
      <c r="H6481" s="146" t="s">
        <v>4079</v>
      </c>
      <c r="I6481" s="151" t="s">
        <v>534</v>
      </c>
      <c r="J6481" s="147">
        <v>14040</v>
      </c>
      <c r="K6481" s="147">
        <v>10161.28</v>
      </c>
      <c r="L6481" s="148">
        <v>142664301</v>
      </c>
      <c r="M6481" s="155"/>
      <c r="N6481" s="149"/>
      <c r="O6481" s="169"/>
      <c r="P6481" s="153" t="s">
        <v>4117</v>
      </c>
      <c r="Q6481" s="156" t="s">
        <v>3797</v>
      </c>
      <c r="R6481" s="142">
        <f t="shared" si="100"/>
        <v>0</v>
      </c>
    </row>
    <row r="6482" ht="22.5" s="109" customFormat="1">
      <c r="A6482" s="119">
        <f>MAX($A$19:A6481)+1</f>
        <v>6464</v>
      </c>
      <c r="B6482" s="155" t="s">
        <v>41</v>
      </c>
      <c r="C6482" s="144"/>
      <c r="D6482" s="144" t="s">
        <v>6505</v>
      </c>
      <c r="E6482" s="145">
        <v>45224</v>
      </c>
      <c r="F6482" s="146" t="s">
        <v>3855</v>
      </c>
      <c r="G6482" s="146"/>
      <c r="H6482" s="146" t="s">
        <v>3991</v>
      </c>
      <c r="I6482" s="151" t="s">
        <v>534</v>
      </c>
      <c r="J6482" s="147">
        <v>45</v>
      </c>
      <c r="K6482" s="147">
        <v>30361.4</v>
      </c>
      <c r="L6482" s="148">
        <v>1366263</v>
      </c>
      <c r="M6482" s="155"/>
      <c r="N6482" s="149"/>
      <c r="O6482" s="169"/>
      <c r="P6482" s="153" t="s">
        <v>4117</v>
      </c>
      <c r="Q6482" s="156" t="s">
        <v>3797</v>
      </c>
      <c r="R6482" s="142">
        <f t="shared" si="100"/>
        <v>0</v>
      </c>
    </row>
    <row r="6483" ht="22.5" s="109" customFormat="1">
      <c r="A6483" s="119">
        <f>MAX($A$19:A6482)+1</f>
        <v>6465</v>
      </c>
      <c r="B6483" s="155" t="s">
        <v>41</v>
      </c>
      <c r="C6483" s="144"/>
      <c r="D6483" s="144" t="s">
        <v>6505</v>
      </c>
      <c r="E6483" s="145">
        <v>45224</v>
      </c>
      <c r="F6483" s="146" t="s">
        <v>3855</v>
      </c>
      <c r="G6483" s="146"/>
      <c r="H6483" s="146" t="s">
        <v>6506</v>
      </c>
      <c r="I6483" s="151" t="s">
        <v>534</v>
      </c>
      <c r="J6483" s="147">
        <v>155</v>
      </c>
      <c r="K6483" s="147">
        <v>27178.35</v>
      </c>
      <c r="L6483" s="148">
        <v>4212644</v>
      </c>
      <c r="M6483" s="155"/>
      <c r="N6483" s="149"/>
      <c r="O6483" s="169"/>
      <c r="P6483" s="153" t="s">
        <v>4117</v>
      </c>
      <c r="Q6483" s="156" t="s">
        <v>3797</v>
      </c>
      <c r="R6483" s="142">
        <f t="shared" si="100"/>
        <v>0</v>
      </c>
    </row>
    <row r="6484" ht="22.5" s="109" customFormat="1">
      <c r="A6484" s="119">
        <f>MAX($A$19:A6483)+1</f>
        <v>6466</v>
      </c>
      <c r="B6484" s="155" t="s">
        <v>41</v>
      </c>
      <c r="C6484" s="144"/>
      <c r="D6484" s="144" t="s">
        <v>6505</v>
      </c>
      <c r="E6484" s="145">
        <v>45224</v>
      </c>
      <c r="F6484" s="146" t="s">
        <v>3855</v>
      </c>
      <c r="G6484" s="146"/>
      <c r="H6484" s="146" t="s">
        <v>6507</v>
      </c>
      <c r="I6484" s="151" t="s">
        <v>534</v>
      </c>
      <c r="J6484" s="147">
        <v>230</v>
      </c>
      <c r="K6484" s="147">
        <v>43338.45</v>
      </c>
      <c r="L6484" s="148">
        <v>9967844</v>
      </c>
      <c r="M6484" s="155"/>
      <c r="N6484" s="149"/>
      <c r="O6484" s="169"/>
      <c r="P6484" s="153" t="s">
        <v>4117</v>
      </c>
      <c r="Q6484" s="156" t="s">
        <v>3797</v>
      </c>
      <c r="R6484" s="142">
        <f t="shared" si="100"/>
        <v>0</v>
      </c>
    </row>
    <row r="6485" ht="22.5" s="109" customFormat="1">
      <c r="A6485" s="119">
        <f>MAX($A$19:A6484)+1</f>
        <v>6467</v>
      </c>
      <c r="B6485" s="155">
        <v>1</v>
      </c>
      <c r="C6485" s="144"/>
      <c r="D6485" s="144" t="s">
        <v>6505</v>
      </c>
      <c r="E6485" s="145">
        <v>45224</v>
      </c>
      <c r="F6485" s="146" t="s">
        <v>3855</v>
      </c>
      <c r="G6485" s="146"/>
      <c r="H6485" s="146" t="s">
        <v>6508</v>
      </c>
      <c r="I6485" s="151" t="s">
        <v>534</v>
      </c>
      <c r="J6485" s="147">
        <v>380</v>
      </c>
      <c r="K6485" s="147">
        <v>26688.65</v>
      </c>
      <c r="L6485" s="148">
        <v>10141687</v>
      </c>
      <c r="M6485" s="155"/>
      <c r="N6485" s="149"/>
      <c r="O6485" s="169"/>
      <c r="P6485" s="153" t="s">
        <v>4117</v>
      </c>
      <c r="Q6485" s="156" t="s">
        <v>3797</v>
      </c>
      <c r="R6485" s="142">
        <f t="shared" si="100"/>
        <v>0</v>
      </c>
    </row>
    <row r="6486" ht="22.5" s="109" customFormat="1">
      <c r="A6486" s="119">
        <f>MAX($A$19:A6485)+1</f>
        <v>6468</v>
      </c>
      <c r="B6486" s="155">
        <v>1</v>
      </c>
      <c r="C6486" s="144"/>
      <c r="D6486" s="144" t="s">
        <v>6505</v>
      </c>
      <c r="E6486" s="145">
        <v>45224</v>
      </c>
      <c r="F6486" s="146" t="s">
        <v>3855</v>
      </c>
      <c r="G6486" s="146"/>
      <c r="H6486" s="146" t="s">
        <v>3991</v>
      </c>
      <c r="I6486" s="151" t="s">
        <v>534</v>
      </c>
      <c r="J6486" s="147">
        <v>655</v>
      </c>
      <c r="K6486" s="147">
        <v>30361.4</v>
      </c>
      <c r="L6486" s="148">
        <v>19886717</v>
      </c>
      <c r="M6486" s="155"/>
      <c r="N6486" s="149"/>
      <c r="O6486" s="169"/>
      <c r="P6486" s="153" t="s">
        <v>4117</v>
      </c>
      <c r="Q6486" s="156" t="s">
        <v>3797</v>
      </c>
      <c r="R6486" s="142">
        <f t="shared" si="100"/>
        <v>0</v>
      </c>
    </row>
    <row r="6487" ht="22.5" s="109" customFormat="1">
      <c r="A6487" s="119">
        <f>MAX($A$19:A6486)+1</f>
        <v>6469</v>
      </c>
      <c r="B6487" s="155">
        <v>1</v>
      </c>
      <c r="C6487" s="144"/>
      <c r="D6487" s="144" t="s">
        <v>6505</v>
      </c>
      <c r="E6487" s="145">
        <v>45224</v>
      </c>
      <c r="F6487" s="146" t="s">
        <v>3855</v>
      </c>
      <c r="G6487" s="146"/>
      <c r="H6487" s="146" t="s">
        <v>3858</v>
      </c>
      <c r="I6487" s="151" t="s">
        <v>534</v>
      </c>
      <c r="J6487" s="147">
        <v>2120</v>
      </c>
      <c r="K6487" s="147">
        <v>27912.9</v>
      </c>
      <c r="L6487" s="148">
        <v>59175348</v>
      </c>
      <c r="M6487" s="155"/>
      <c r="N6487" s="149"/>
      <c r="O6487" s="169"/>
      <c r="P6487" s="153" t="s">
        <v>4117</v>
      </c>
      <c r="Q6487" s="156" t="s">
        <v>3797</v>
      </c>
      <c r="R6487" s="142">
        <f t="shared" si="100"/>
        <v>0</v>
      </c>
    </row>
    <row r="6488" ht="22.5" s="109" customFormat="1">
      <c r="A6488" s="119">
        <f>MAX($A$19:A6487)+1</f>
        <v>6470</v>
      </c>
      <c r="B6488" s="155">
        <v>1</v>
      </c>
      <c r="C6488" s="144"/>
      <c r="D6488" s="144" t="s">
        <v>6505</v>
      </c>
      <c r="E6488" s="145">
        <v>45224</v>
      </c>
      <c r="F6488" s="146" t="s">
        <v>3855</v>
      </c>
      <c r="G6488" s="146"/>
      <c r="H6488" s="146" t="s">
        <v>3992</v>
      </c>
      <c r="I6488" s="151" t="s">
        <v>534</v>
      </c>
      <c r="J6488" s="147">
        <v>3000</v>
      </c>
      <c r="K6488" s="147">
        <v>73944.7</v>
      </c>
      <c r="L6488" s="148">
        <v>221834100</v>
      </c>
      <c r="M6488" s="155"/>
      <c r="N6488" s="149"/>
      <c r="O6488" s="169"/>
      <c r="P6488" s="153" t="s">
        <v>4117</v>
      </c>
      <c r="Q6488" s="156" t="s">
        <v>3797</v>
      </c>
      <c r="R6488" s="142">
        <f t="shared" si="100"/>
        <v>0</v>
      </c>
    </row>
    <row r="6489" ht="22.5" s="109" customFormat="1">
      <c r="A6489" s="119">
        <f>MAX($A$19:A6488)+1</f>
        <v>6471</v>
      </c>
      <c r="B6489" s="155">
        <v>1</v>
      </c>
      <c r="C6489" s="144"/>
      <c r="D6489" s="144" t="s">
        <v>6505</v>
      </c>
      <c r="E6489" s="145">
        <v>45224</v>
      </c>
      <c r="F6489" s="146" t="s">
        <v>3855</v>
      </c>
      <c r="G6489" s="146"/>
      <c r="H6489" s="146" t="s">
        <v>6509</v>
      </c>
      <c r="I6489" s="151" t="s">
        <v>534</v>
      </c>
      <c r="J6489" s="147">
        <v>489</v>
      </c>
      <c r="K6489" s="147">
        <v>40400.25</v>
      </c>
      <c r="L6489" s="148">
        <v>19755722</v>
      </c>
      <c r="M6489" s="155"/>
      <c r="N6489" s="149"/>
      <c r="O6489" s="169"/>
      <c r="P6489" s="153" t="s">
        <v>4117</v>
      </c>
      <c r="Q6489" s="156" t="s">
        <v>3797</v>
      </c>
      <c r="R6489" s="142">
        <f t="shared" si="100"/>
        <v>0</v>
      </c>
    </row>
    <row r="6490" ht="22.5" s="109" customFormat="1">
      <c r="A6490" s="119">
        <f>MAX($A$19:A6489)+1</f>
        <v>6472</v>
      </c>
      <c r="B6490" s="155">
        <v>1</v>
      </c>
      <c r="C6490" s="144"/>
      <c r="D6490" s="144" t="s">
        <v>6505</v>
      </c>
      <c r="E6490" s="145">
        <v>45224</v>
      </c>
      <c r="F6490" s="146" t="s">
        <v>3855</v>
      </c>
      <c r="G6490" s="146"/>
      <c r="H6490" s="146" t="s">
        <v>6509</v>
      </c>
      <c r="I6490" s="151" t="s">
        <v>534</v>
      </c>
      <c r="J6490" s="147">
        <v>153</v>
      </c>
      <c r="K6490" s="147">
        <v>40400.25</v>
      </c>
      <c r="L6490" s="148">
        <v>6181238</v>
      </c>
      <c r="M6490" s="155"/>
      <c r="N6490" s="149"/>
      <c r="O6490" s="169"/>
      <c r="P6490" s="153" t="s">
        <v>4117</v>
      </c>
      <c r="Q6490" s="156" t="s">
        <v>3797</v>
      </c>
      <c r="R6490" s="142">
        <f t="shared" si="100"/>
        <v>0</v>
      </c>
    </row>
    <row r="6491" ht="22.5" s="109" customFormat="1">
      <c r="A6491" s="119">
        <f>MAX($A$19:A6490)+1</f>
        <v>6473</v>
      </c>
      <c r="B6491" s="155">
        <v>1</v>
      </c>
      <c r="C6491" s="144"/>
      <c r="D6491" s="144" t="s">
        <v>6505</v>
      </c>
      <c r="E6491" s="145">
        <v>45224</v>
      </c>
      <c r="F6491" s="146" t="s">
        <v>3855</v>
      </c>
      <c r="G6491" s="146"/>
      <c r="H6491" s="146" t="s">
        <v>3995</v>
      </c>
      <c r="I6491" s="151" t="s">
        <v>534</v>
      </c>
      <c r="J6491" s="147">
        <v>1010</v>
      </c>
      <c r="K6491" s="147">
        <v>26688.65</v>
      </c>
      <c r="L6491" s="148">
        <v>26955537</v>
      </c>
      <c r="M6491" s="155"/>
      <c r="N6491" s="149"/>
      <c r="O6491" s="169"/>
      <c r="P6491" s="153" t="s">
        <v>4117</v>
      </c>
      <c r="Q6491" s="156" t="s">
        <v>3797</v>
      </c>
      <c r="R6491" s="142">
        <f t="shared" si="100"/>
        <v>0</v>
      </c>
    </row>
    <row r="6492" ht="22.5" s="109" customFormat="1">
      <c r="A6492" s="119">
        <f>MAX($A$19:A6491)+1</f>
        <v>6474</v>
      </c>
      <c r="B6492" s="155" t="s">
        <v>41</v>
      </c>
      <c r="C6492" s="144"/>
      <c r="D6492" s="144" t="s">
        <v>6505</v>
      </c>
      <c r="E6492" s="145">
        <v>45224</v>
      </c>
      <c r="F6492" s="146" t="s">
        <v>3855</v>
      </c>
      <c r="G6492" s="146"/>
      <c r="H6492" s="146" t="s">
        <v>3997</v>
      </c>
      <c r="I6492" s="151" t="s">
        <v>534</v>
      </c>
      <c r="J6492" s="147">
        <v>5150</v>
      </c>
      <c r="K6492" s="147">
        <v>46521.5</v>
      </c>
      <c r="L6492" s="148">
        <v>239585725</v>
      </c>
      <c r="M6492" s="155"/>
      <c r="N6492" s="149"/>
      <c r="O6492" s="169"/>
      <c r="P6492" s="153" t="s">
        <v>4117</v>
      </c>
      <c r="Q6492" s="156" t="s">
        <v>3797</v>
      </c>
      <c r="R6492" s="142">
        <f t="shared" si="100"/>
        <v>0</v>
      </c>
    </row>
    <row r="6493" ht="22.5" s="109" customFormat="1">
      <c r="A6493" s="119">
        <f>MAX($A$19:A6492)+1</f>
        <v>6475</v>
      </c>
      <c r="B6493" s="155" t="s">
        <v>41</v>
      </c>
      <c r="C6493" s="144"/>
      <c r="D6493" s="144" t="s">
        <v>6505</v>
      </c>
      <c r="E6493" s="145">
        <v>45224</v>
      </c>
      <c r="F6493" s="146" t="s">
        <v>3855</v>
      </c>
      <c r="G6493" s="146"/>
      <c r="H6493" s="146" t="s">
        <v>3995</v>
      </c>
      <c r="I6493" s="151" t="s">
        <v>534</v>
      </c>
      <c r="J6493" s="147">
        <v>145</v>
      </c>
      <c r="K6493" s="147">
        <v>26688.65</v>
      </c>
      <c r="L6493" s="148">
        <v>3869854</v>
      </c>
      <c r="M6493" s="155"/>
      <c r="N6493" s="149"/>
      <c r="O6493" s="169"/>
      <c r="P6493" s="153" t="s">
        <v>4117</v>
      </c>
      <c r="Q6493" s="156" t="s">
        <v>3797</v>
      </c>
      <c r="R6493" s="142">
        <f t="shared" si="100"/>
        <v>0</v>
      </c>
    </row>
    <row r="6494" ht="22.5" s="109" customFormat="1">
      <c r="A6494" s="119">
        <f>MAX($A$19:A6493)+1</f>
        <v>6476</v>
      </c>
      <c r="B6494" s="155">
        <v>1</v>
      </c>
      <c r="C6494" s="144"/>
      <c r="D6494" s="144" t="s">
        <v>6505</v>
      </c>
      <c r="E6494" s="145">
        <v>45224</v>
      </c>
      <c r="F6494" s="146" t="s">
        <v>3855</v>
      </c>
      <c r="G6494" s="146"/>
      <c r="H6494" s="146" t="s">
        <v>3996</v>
      </c>
      <c r="I6494" s="151" t="s">
        <v>534</v>
      </c>
      <c r="J6494" s="147">
        <v>167</v>
      </c>
      <c r="K6494" s="147">
        <v>25219.55</v>
      </c>
      <c r="L6494" s="148">
        <v>4211665</v>
      </c>
      <c r="M6494" s="155"/>
      <c r="N6494" s="149"/>
      <c r="O6494" s="169"/>
      <c r="P6494" s="153" t="s">
        <v>4117</v>
      </c>
      <c r="Q6494" s="156" t="s">
        <v>3797</v>
      </c>
      <c r="R6494" s="142">
        <f t="shared" si="100"/>
        <v>0</v>
      </c>
    </row>
    <row r="6495" ht="22.5" s="109" customFormat="1">
      <c r="A6495" s="119">
        <f>MAX($A$19:A6494)+1</f>
        <v>6477</v>
      </c>
      <c r="B6495" s="155">
        <v>1</v>
      </c>
      <c r="C6495" s="144"/>
      <c r="D6495" s="144" t="s">
        <v>6505</v>
      </c>
      <c r="E6495" s="145">
        <v>45224</v>
      </c>
      <c r="F6495" s="146" t="s">
        <v>3855</v>
      </c>
      <c r="G6495" s="146"/>
      <c r="H6495" s="146" t="s">
        <v>3997</v>
      </c>
      <c r="I6495" s="151" t="s">
        <v>534</v>
      </c>
      <c r="J6495" s="147">
        <v>200</v>
      </c>
      <c r="K6495" s="147">
        <v>46521.5</v>
      </c>
      <c r="L6495" s="148">
        <v>9304300</v>
      </c>
      <c r="M6495" s="155"/>
      <c r="N6495" s="149"/>
      <c r="O6495" s="169"/>
      <c r="P6495" s="153" t="s">
        <v>4117</v>
      </c>
      <c r="Q6495" s="156" t="s">
        <v>3797</v>
      </c>
      <c r="R6495" s="142">
        <f t="shared" si="100"/>
        <v>0</v>
      </c>
    </row>
    <row r="6496" ht="22.5" s="109" customFormat="1">
      <c r="A6496" s="119">
        <f>MAX($A$19:A6495)+1</f>
        <v>6478</v>
      </c>
      <c r="B6496" s="155">
        <v>1</v>
      </c>
      <c r="C6496" s="144"/>
      <c r="D6496" s="144" t="s">
        <v>6505</v>
      </c>
      <c r="E6496" s="145">
        <v>45224</v>
      </c>
      <c r="F6496" s="146" t="s">
        <v>3855</v>
      </c>
      <c r="G6496" s="146"/>
      <c r="H6496" s="146" t="s">
        <v>4079</v>
      </c>
      <c r="I6496" s="151" t="s">
        <v>534</v>
      </c>
      <c r="J6496" s="147">
        <v>740</v>
      </c>
      <c r="K6496" s="147">
        <v>10161.28</v>
      </c>
      <c r="L6496" s="148">
        <v>7519344</v>
      </c>
      <c r="M6496" s="155"/>
      <c r="N6496" s="149"/>
      <c r="O6496" s="169"/>
      <c r="P6496" s="153" t="s">
        <v>4117</v>
      </c>
      <c r="Q6496" s="156" t="s">
        <v>3797</v>
      </c>
      <c r="R6496" s="142">
        <f t="shared" si="100"/>
        <v>0</v>
      </c>
    </row>
    <row r="6497" ht="22.5" s="109" customFormat="1">
      <c r="A6497" s="119">
        <f>MAX($A$19:A6496)+1</f>
        <v>6479</v>
      </c>
      <c r="B6497" s="155">
        <v>1</v>
      </c>
      <c r="C6497" s="144"/>
      <c r="D6497" s="144" t="s">
        <v>6505</v>
      </c>
      <c r="E6497" s="145">
        <v>45224</v>
      </c>
      <c r="F6497" s="146" t="s">
        <v>3855</v>
      </c>
      <c r="G6497" s="146"/>
      <c r="H6497" s="146" t="s">
        <v>4079</v>
      </c>
      <c r="I6497" s="151" t="s">
        <v>534</v>
      </c>
      <c r="J6497" s="147">
        <v>25220</v>
      </c>
      <c r="K6497" s="147">
        <v>10161.27</v>
      </c>
      <c r="L6497" s="148">
        <v>256267355</v>
      </c>
      <c r="M6497" s="155"/>
      <c r="N6497" s="149"/>
      <c r="O6497" s="169"/>
      <c r="P6497" s="153" t="s">
        <v>4117</v>
      </c>
      <c r="Q6497" s="156" t="s">
        <v>3797</v>
      </c>
      <c r="R6497" s="142">
        <f t="shared" si="100"/>
        <v>0</v>
      </c>
    </row>
    <row r="6498" ht="22.5" s="109" customFormat="1">
      <c r="A6498" s="119">
        <f>MAX($A$19:A6497)+1</f>
        <v>6480</v>
      </c>
      <c r="B6498" s="155" t="s">
        <v>41</v>
      </c>
      <c r="C6498" s="144"/>
      <c r="D6498" s="144" t="s">
        <v>6505</v>
      </c>
      <c r="E6498" s="145">
        <v>45224</v>
      </c>
      <c r="F6498" s="146" t="s">
        <v>3855</v>
      </c>
      <c r="G6498" s="146"/>
      <c r="H6498" s="146" t="s">
        <v>6510</v>
      </c>
      <c r="I6498" s="151" t="s">
        <v>534</v>
      </c>
      <c r="J6498" s="147">
        <v>720</v>
      </c>
      <c r="K6498" s="147">
        <v>66844.05</v>
      </c>
      <c r="L6498" s="148">
        <v>48127716</v>
      </c>
      <c r="M6498" s="155"/>
      <c r="N6498" s="149"/>
      <c r="O6498" s="169"/>
      <c r="P6498" s="153" t="s">
        <v>4117</v>
      </c>
      <c r="Q6498" s="156" t="s">
        <v>3797</v>
      </c>
      <c r="R6498" s="142">
        <f t="shared" si="100"/>
        <v>0</v>
      </c>
    </row>
    <row r="6499" ht="22.5" s="109" customFormat="1">
      <c r="A6499" s="119">
        <f>MAX($A$19:A6498)+1</f>
        <v>6481</v>
      </c>
      <c r="B6499" s="155" t="s">
        <v>41</v>
      </c>
      <c r="C6499" s="144"/>
      <c r="D6499" s="144" t="s">
        <v>6511</v>
      </c>
      <c r="E6499" s="145">
        <v>45245</v>
      </c>
      <c r="F6499" s="146" t="s">
        <v>3855</v>
      </c>
      <c r="G6499" s="146"/>
      <c r="H6499" s="146" t="s">
        <v>6512</v>
      </c>
      <c r="I6499" s="151" t="s">
        <v>534</v>
      </c>
      <c r="J6499" s="147">
        <v>1575</v>
      </c>
      <c r="K6499" s="147">
        <v>65619.8</v>
      </c>
      <c r="L6499" s="148">
        <v>103351185</v>
      </c>
      <c r="M6499" s="155"/>
      <c r="N6499" s="149"/>
      <c r="O6499" s="169"/>
      <c r="P6499" s="153" t="s">
        <v>4117</v>
      </c>
      <c r="Q6499" s="156" t="s">
        <v>3797</v>
      </c>
      <c r="R6499" s="142">
        <f t="shared" si="100"/>
        <v>0</v>
      </c>
    </row>
    <row r="6500" ht="22.5" s="109" customFormat="1">
      <c r="A6500" s="119">
        <f>MAX($A$19:A6499)+1</f>
        <v>6482</v>
      </c>
      <c r="B6500" s="155">
        <v>1</v>
      </c>
      <c r="C6500" s="144"/>
      <c r="D6500" s="144" t="s">
        <v>6511</v>
      </c>
      <c r="E6500" s="145">
        <v>45245</v>
      </c>
      <c r="F6500" s="146" t="s">
        <v>3855</v>
      </c>
      <c r="G6500" s="146"/>
      <c r="H6500" s="146" t="s">
        <v>3993</v>
      </c>
      <c r="I6500" s="151" t="s">
        <v>534</v>
      </c>
      <c r="J6500" s="147">
        <v>565</v>
      </c>
      <c r="K6500" s="147">
        <v>26688.65</v>
      </c>
      <c r="L6500" s="148">
        <v>15079087</v>
      </c>
      <c r="M6500" s="155"/>
      <c r="N6500" s="149"/>
      <c r="O6500" s="169"/>
      <c r="P6500" s="153" t="s">
        <v>4117</v>
      </c>
      <c r="Q6500" s="156" t="s">
        <v>3797</v>
      </c>
      <c r="R6500" s="142">
        <f t="shared" si="100"/>
        <v>0</v>
      </c>
    </row>
    <row r="6501" ht="22.5" s="109" customFormat="1">
      <c r="A6501" s="119">
        <f>MAX($A$19:A6500)+1</f>
        <v>6483</v>
      </c>
      <c r="B6501" s="155">
        <v>1</v>
      </c>
      <c r="C6501" s="144"/>
      <c r="D6501" s="144" t="s">
        <v>6511</v>
      </c>
      <c r="E6501" s="145">
        <v>45245</v>
      </c>
      <c r="F6501" s="146" t="s">
        <v>3855</v>
      </c>
      <c r="G6501" s="146"/>
      <c r="H6501" s="146" t="s">
        <v>6512</v>
      </c>
      <c r="I6501" s="151" t="s">
        <v>534</v>
      </c>
      <c r="J6501" s="147">
        <v>1220</v>
      </c>
      <c r="K6501" s="147">
        <v>65619.8</v>
      </c>
      <c r="L6501" s="148">
        <v>80056156</v>
      </c>
      <c r="M6501" s="155"/>
      <c r="N6501" s="149"/>
      <c r="O6501" s="169"/>
      <c r="P6501" s="153" t="s">
        <v>4117</v>
      </c>
      <c r="Q6501" s="156" t="s">
        <v>3797</v>
      </c>
      <c r="R6501" s="142">
        <f t="shared" si="100"/>
        <v>0</v>
      </c>
    </row>
    <row r="6502" ht="22.5" s="109" customFormat="1">
      <c r="A6502" s="119">
        <f>MAX($A$19:A6501)+1</f>
        <v>6484</v>
      </c>
      <c r="B6502" s="155">
        <v>1</v>
      </c>
      <c r="C6502" s="144"/>
      <c r="D6502" s="144" t="s">
        <v>6511</v>
      </c>
      <c r="E6502" s="145">
        <v>45245</v>
      </c>
      <c r="F6502" s="146" t="s">
        <v>3855</v>
      </c>
      <c r="G6502" s="146"/>
      <c r="H6502" s="146" t="s">
        <v>3995</v>
      </c>
      <c r="I6502" s="151" t="s">
        <v>534</v>
      </c>
      <c r="J6502" s="147">
        <v>440</v>
      </c>
      <c r="K6502" s="147">
        <v>26688.65</v>
      </c>
      <c r="L6502" s="148">
        <v>11743006</v>
      </c>
      <c r="M6502" s="155"/>
      <c r="N6502" s="149"/>
      <c r="O6502" s="169"/>
      <c r="P6502" s="153" t="s">
        <v>4117</v>
      </c>
      <c r="Q6502" s="156" t="s">
        <v>3797</v>
      </c>
      <c r="R6502" s="142">
        <f ref="R6502:R6565" t="shared" si="101">N6502/L6502*100</f>
        <v>0</v>
      </c>
    </row>
    <row r="6503" ht="22.5" s="109" customFormat="1">
      <c r="A6503" s="119">
        <f>MAX($A$19:A6502)+1</f>
        <v>6485</v>
      </c>
      <c r="B6503" s="155">
        <v>1</v>
      </c>
      <c r="C6503" s="144"/>
      <c r="D6503" s="144" t="s">
        <v>6511</v>
      </c>
      <c r="E6503" s="145">
        <v>45245</v>
      </c>
      <c r="F6503" s="146" t="s">
        <v>3855</v>
      </c>
      <c r="G6503" s="146"/>
      <c r="H6503" s="146" t="s">
        <v>4082</v>
      </c>
      <c r="I6503" s="151" t="s">
        <v>534</v>
      </c>
      <c r="J6503" s="147">
        <v>410</v>
      </c>
      <c r="K6503" s="147">
        <v>24240.15</v>
      </c>
      <c r="L6503" s="148">
        <v>9938462</v>
      </c>
      <c r="M6503" s="155"/>
      <c r="N6503" s="149"/>
      <c r="O6503" s="169"/>
      <c r="P6503" s="153" t="s">
        <v>4117</v>
      </c>
      <c r="Q6503" s="156" t="s">
        <v>3797</v>
      </c>
      <c r="R6503" s="142">
        <f t="shared" si="101"/>
        <v>0</v>
      </c>
    </row>
    <row r="6504" ht="22.5" s="109" customFormat="1">
      <c r="A6504" s="119">
        <f>MAX($A$19:A6503)+1</f>
        <v>6486</v>
      </c>
      <c r="B6504" s="155">
        <v>1</v>
      </c>
      <c r="C6504" s="144"/>
      <c r="D6504" s="144" t="s">
        <v>6511</v>
      </c>
      <c r="E6504" s="145">
        <v>45245</v>
      </c>
      <c r="F6504" s="146" t="s">
        <v>3855</v>
      </c>
      <c r="G6504" s="146"/>
      <c r="H6504" s="146" t="s">
        <v>3992</v>
      </c>
      <c r="I6504" s="151" t="s">
        <v>534</v>
      </c>
      <c r="J6504" s="147">
        <v>5000</v>
      </c>
      <c r="K6504" s="147">
        <v>73944.7</v>
      </c>
      <c r="L6504" s="148">
        <v>369723500</v>
      </c>
      <c r="M6504" s="155"/>
      <c r="N6504" s="149"/>
      <c r="O6504" s="169"/>
      <c r="P6504" s="153" t="s">
        <v>4117</v>
      </c>
      <c r="Q6504" s="156" t="s">
        <v>3797</v>
      </c>
      <c r="R6504" s="142">
        <f t="shared" si="101"/>
        <v>0</v>
      </c>
    </row>
    <row r="6505" ht="22.5" s="109" customFormat="1">
      <c r="A6505" s="119">
        <f>MAX($A$19:A6504)+1</f>
        <v>6487</v>
      </c>
      <c r="B6505" s="155">
        <v>1</v>
      </c>
      <c r="C6505" s="144"/>
      <c r="D6505" s="144" t="s">
        <v>6511</v>
      </c>
      <c r="E6505" s="145">
        <v>45245</v>
      </c>
      <c r="F6505" s="146" t="s">
        <v>3855</v>
      </c>
      <c r="G6505" s="146"/>
      <c r="H6505" s="146" t="s">
        <v>3858</v>
      </c>
      <c r="I6505" s="151" t="s">
        <v>534</v>
      </c>
      <c r="J6505" s="147">
        <v>1555</v>
      </c>
      <c r="K6505" s="147">
        <v>27912.9</v>
      </c>
      <c r="L6505" s="148">
        <v>43404560</v>
      </c>
      <c r="M6505" s="155"/>
      <c r="N6505" s="149"/>
      <c r="O6505" s="169"/>
      <c r="P6505" s="153" t="s">
        <v>4117</v>
      </c>
      <c r="Q6505" s="156" t="s">
        <v>3797</v>
      </c>
      <c r="R6505" s="142">
        <f t="shared" si="101"/>
        <v>0</v>
      </c>
    </row>
    <row r="6506" ht="22.5" s="109" customFormat="1">
      <c r="A6506" s="119">
        <f>MAX($A$19:A6505)+1</f>
        <v>6488</v>
      </c>
      <c r="B6506" s="155">
        <v>1</v>
      </c>
      <c r="C6506" s="144"/>
      <c r="D6506" s="144" t="s">
        <v>6511</v>
      </c>
      <c r="E6506" s="145">
        <v>45245</v>
      </c>
      <c r="F6506" s="146" t="s">
        <v>3855</v>
      </c>
      <c r="G6506" s="146"/>
      <c r="H6506" s="146" t="s">
        <v>3995</v>
      </c>
      <c r="I6506" s="151" t="s">
        <v>534</v>
      </c>
      <c r="J6506" s="147">
        <v>900</v>
      </c>
      <c r="K6506" s="147">
        <v>26688.65</v>
      </c>
      <c r="L6506" s="148">
        <v>24019785</v>
      </c>
      <c r="M6506" s="155"/>
      <c r="N6506" s="149"/>
      <c r="O6506" s="169"/>
      <c r="P6506" s="153" t="s">
        <v>4117</v>
      </c>
      <c r="Q6506" s="156" t="s">
        <v>3797</v>
      </c>
      <c r="R6506" s="142">
        <f t="shared" si="101"/>
        <v>0</v>
      </c>
    </row>
    <row r="6507" ht="22.5" s="109" customFormat="1">
      <c r="A6507" s="119">
        <f>MAX($A$19:A6506)+1</f>
        <v>6489</v>
      </c>
      <c r="B6507" s="155">
        <v>1</v>
      </c>
      <c r="C6507" s="144"/>
      <c r="D6507" s="144" t="s">
        <v>6511</v>
      </c>
      <c r="E6507" s="145">
        <v>45245</v>
      </c>
      <c r="F6507" s="146" t="s">
        <v>3855</v>
      </c>
      <c r="G6507" s="146"/>
      <c r="H6507" s="146" t="s">
        <v>3996</v>
      </c>
      <c r="I6507" s="151" t="s">
        <v>534</v>
      </c>
      <c r="J6507" s="147">
        <v>478</v>
      </c>
      <c r="K6507" s="147">
        <v>25219.55</v>
      </c>
      <c r="L6507" s="148">
        <v>12054945</v>
      </c>
      <c r="M6507" s="155"/>
      <c r="N6507" s="149"/>
      <c r="O6507" s="169"/>
      <c r="P6507" s="153" t="s">
        <v>4117</v>
      </c>
      <c r="Q6507" s="156" t="s">
        <v>3797</v>
      </c>
      <c r="R6507" s="142">
        <f t="shared" si="101"/>
        <v>0</v>
      </c>
    </row>
    <row r="6508" ht="22.5" s="109" customFormat="1">
      <c r="A6508" s="119">
        <f>MAX($A$19:A6507)+1</f>
        <v>6490</v>
      </c>
      <c r="B6508" s="155">
        <v>1</v>
      </c>
      <c r="C6508" s="144"/>
      <c r="D6508" s="144" t="s">
        <v>6511</v>
      </c>
      <c r="E6508" s="145">
        <v>45245</v>
      </c>
      <c r="F6508" s="146" t="s">
        <v>3855</v>
      </c>
      <c r="G6508" s="146"/>
      <c r="H6508" s="146" t="s">
        <v>3997</v>
      </c>
      <c r="I6508" s="151" t="s">
        <v>534</v>
      </c>
      <c r="J6508" s="147">
        <v>5770</v>
      </c>
      <c r="K6508" s="147">
        <v>46521.5</v>
      </c>
      <c r="L6508" s="148">
        <v>268429055</v>
      </c>
      <c r="M6508" s="155"/>
      <c r="N6508" s="149"/>
      <c r="O6508" s="169"/>
      <c r="P6508" s="153" t="s">
        <v>4117</v>
      </c>
      <c r="Q6508" s="156" t="s">
        <v>3797</v>
      </c>
      <c r="R6508" s="142">
        <f t="shared" si="101"/>
        <v>0</v>
      </c>
    </row>
    <row r="6509" ht="22.5" s="109" customFormat="1">
      <c r="A6509" s="119">
        <f>MAX($A$19:A6508)+1</f>
        <v>6491</v>
      </c>
      <c r="B6509" s="155">
        <v>1</v>
      </c>
      <c r="C6509" s="144"/>
      <c r="D6509" s="144" t="s">
        <v>6511</v>
      </c>
      <c r="E6509" s="145">
        <v>45245</v>
      </c>
      <c r="F6509" s="146" t="s">
        <v>3855</v>
      </c>
      <c r="G6509" s="146"/>
      <c r="H6509" s="146" t="s">
        <v>3995</v>
      </c>
      <c r="I6509" s="151" t="s">
        <v>534</v>
      </c>
      <c r="J6509" s="147">
        <v>2160</v>
      </c>
      <c r="K6509" s="147">
        <v>26688.65</v>
      </c>
      <c r="L6509" s="148">
        <v>57647484</v>
      </c>
      <c r="M6509" s="155"/>
      <c r="N6509" s="149"/>
      <c r="O6509" s="169"/>
      <c r="P6509" s="153" t="s">
        <v>4117</v>
      </c>
      <c r="Q6509" s="156" t="s">
        <v>3797</v>
      </c>
      <c r="R6509" s="142">
        <f t="shared" si="101"/>
        <v>0</v>
      </c>
    </row>
    <row r="6510" ht="22.5" s="109" customFormat="1">
      <c r="A6510" s="119">
        <f>MAX($A$19:A6509)+1</f>
        <v>6492</v>
      </c>
      <c r="B6510" s="155">
        <v>1</v>
      </c>
      <c r="C6510" s="144"/>
      <c r="D6510" s="144" t="s">
        <v>6511</v>
      </c>
      <c r="E6510" s="145">
        <v>45245</v>
      </c>
      <c r="F6510" s="146" t="s">
        <v>3855</v>
      </c>
      <c r="G6510" s="146"/>
      <c r="H6510" s="146" t="s">
        <v>3996</v>
      </c>
      <c r="I6510" s="151" t="s">
        <v>534</v>
      </c>
      <c r="J6510" s="147">
        <v>2989</v>
      </c>
      <c r="K6510" s="147">
        <v>25219.55</v>
      </c>
      <c r="L6510" s="148">
        <v>75381235</v>
      </c>
      <c r="M6510" s="155"/>
      <c r="N6510" s="149"/>
      <c r="O6510" s="169"/>
      <c r="P6510" s="153" t="s">
        <v>4117</v>
      </c>
      <c r="Q6510" s="156" t="s">
        <v>3797</v>
      </c>
      <c r="R6510" s="142">
        <f t="shared" si="101"/>
        <v>0</v>
      </c>
    </row>
    <row r="6511" ht="22.5" s="109" customFormat="1">
      <c r="A6511" s="119">
        <f>MAX($A$19:A6510)+1</f>
        <v>6493</v>
      </c>
      <c r="B6511" s="155">
        <v>1</v>
      </c>
      <c r="C6511" s="144"/>
      <c r="D6511" s="144" t="s">
        <v>6511</v>
      </c>
      <c r="E6511" s="145">
        <v>45245</v>
      </c>
      <c r="F6511" s="146" t="s">
        <v>3855</v>
      </c>
      <c r="G6511" s="146"/>
      <c r="H6511" s="146" t="s">
        <v>3997</v>
      </c>
      <c r="I6511" s="151" t="s">
        <v>534</v>
      </c>
      <c r="J6511" s="147">
        <v>4450</v>
      </c>
      <c r="K6511" s="147">
        <v>46521.5</v>
      </c>
      <c r="L6511" s="148">
        <v>207020675</v>
      </c>
      <c r="M6511" s="155"/>
      <c r="N6511" s="149"/>
      <c r="O6511" s="169"/>
      <c r="P6511" s="153" t="s">
        <v>4117</v>
      </c>
      <c r="Q6511" s="156" t="s">
        <v>3797</v>
      </c>
      <c r="R6511" s="142">
        <f t="shared" si="101"/>
        <v>0</v>
      </c>
    </row>
    <row r="6512" ht="22.5" s="109" customFormat="1">
      <c r="A6512" s="119">
        <f>MAX($A$19:A6511)+1</f>
        <v>6494</v>
      </c>
      <c r="B6512" s="155">
        <v>1</v>
      </c>
      <c r="C6512" s="144"/>
      <c r="D6512" s="144" t="s">
        <v>6513</v>
      </c>
      <c r="E6512" s="145">
        <v>45225</v>
      </c>
      <c r="F6512" s="146" t="s">
        <v>3852</v>
      </c>
      <c r="G6512" s="146"/>
      <c r="H6512" s="146" t="s">
        <v>3853</v>
      </c>
      <c r="I6512" s="151" t="s">
        <v>534</v>
      </c>
      <c r="J6512" s="147">
        <v>8640</v>
      </c>
      <c r="K6512" s="147">
        <v>33054.75</v>
      </c>
      <c r="L6512" s="148">
        <v>285593040</v>
      </c>
      <c r="M6512" s="155"/>
      <c r="N6512" s="149"/>
      <c r="O6512" s="169"/>
      <c r="P6512" s="153" t="s">
        <v>4117</v>
      </c>
      <c r="Q6512" s="156" t="s">
        <v>3797</v>
      </c>
      <c r="R6512" s="142">
        <f t="shared" si="101"/>
        <v>0</v>
      </c>
    </row>
    <row r="6513" ht="22.5" s="109" customFormat="1">
      <c r="A6513" s="119">
        <f>MAX($A$19:A6512)+1</f>
        <v>6495</v>
      </c>
      <c r="B6513" s="155">
        <v>1</v>
      </c>
      <c r="C6513" s="144"/>
      <c r="D6513" s="144" t="s">
        <v>6514</v>
      </c>
      <c r="E6513" s="145">
        <v>45233</v>
      </c>
      <c r="F6513" s="146" t="s">
        <v>3872</v>
      </c>
      <c r="G6513" s="146"/>
      <c r="H6513" s="146" t="s">
        <v>3874</v>
      </c>
      <c r="I6513" s="151" t="s">
        <v>98</v>
      </c>
      <c r="J6513" s="147">
        <v>10050</v>
      </c>
      <c r="K6513" s="147">
        <v>2081.22498</v>
      </c>
      <c r="L6513" s="148">
        <v>20916311</v>
      </c>
      <c r="M6513" s="155"/>
      <c r="N6513" s="149"/>
      <c r="O6513" s="169"/>
      <c r="P6513" s="153" t="s">
        <v>4117</v>
      </c>
      <c r="Q6513" s="156" t="s">
        <v>3797</v>
      </c>
      <c r="R6513" s="142">
        <f t="shared" si="101"/>
        <v>0</v>
      </c>
    </row>
    <row r="6514" ht="22.5" s="109" customFormat="1">
      <c r="A6514" s="119">
        <f>MAX($A$19:A6513)+1</f>
        <v>6496</v>
      </c>
      <c r="B6514" s="155">
        <v>1</v>
      </c>
      <c r="C6514" s="144"/>
      <c r="D6514" s="144" t="s">
        <v>6514</v>
      </c>
      <c r="E6514" s="145">
        <v>45233</v>
      </c>
      <c r="F6514" s="146" t="s">
        <v>3872</v>
      </c>
      <c r="G6514" s="146"/>
      <c r="H6514" s="146" t="s">
        <v>6515</v>
      </c>
      <c r="I6514" s="151" t="s">
        <v>98</v>
      </c>
      <c r="J6514" s="147">
        <v>6050</v>
      </c>
      <c r="K6514" s="147">
        <v>2350.56</v>
      </c>
      <c r="L6514" s="148">
        <v>14220888</v>
      </c>
      <c r="M6514" s="155"/>
      <c r="N6514" s="149"/>
      <c r="O6514" s="169"/>
      <c r="P6514" s="153" t="s">
        <v>4117</v>
      </c>
      <c r="Q6514" s="156" t="s">
        <v>3797</v>
      </c>
      <c r="R6514" s="142">
        <f t="shared" si="101"/>
        <v>0</v>
      </c>
    </row>
    <row r="6515" ht="22.5" s="109" customFormat="1">
      <c r="A6515" s="119">
        <f>MAX($A$19:A6514)+1</f>
        <v>6497</v>
      </c>
      <c r="B6515" s="155">
        <v>1</v>
      </c>
      <c r="C6515" s="144"/>
      <c r="D6515" s="144" t="s">
        <v>6514</v>
      </c>
      <c r="E6515" s="145">
        <v>45233</v>
      </c>
      <c r="F6515" s="146" t="s">
        <v>3872</v>
      </c>
      <c r="G6515" s="146"/>
      <c r="H6515" s="146" t="s">
        <v>6516</v>
      </c>
      <c r="I6515" s="151" t="s">
        <v>98</v>
      </c>
      <c r="J6515" s="147">
        <v>3030</v>
      </c>
      <c r="K6515" s="147">
        <v>1836.37492</v>
      </c>
      <c r="L6515" s="148">
        <v>5564216</v>
      </c>
      <c r="M6515" s="155"/>
      <c r="N6515" s="149"/>
      <c r="O6515" s="169"/>
      <c r="P6515" s="153" t="s">
        <v>4117</v>
      </c>
      <c r="Q6515" s="156" t="s">
        <v>3797</v>
      </c>
      <c r="R6515" s="142">
        <f t="shared" si="101"/>
        <v>0</v>
      </c>
    </row>
    <row r="6516" ht="22.5" s="109" customFormat="1">
      <c r="A6516" s="119">
        <f>MAX($A$19:A6515)+1</f>
        <v>6498</v>
      </c>
      <c r="B6516" s="155">
        <v>1</v>
      </c>
      <c r="C6516" s="144"/>
      <c r="D6516" s="144" t="s">
        <v>6517</v>
      </c>
      <c r="E6516" s="145">
        <v>45245</v>
      </c>
      <c r="F6516" s="146" t="s">
        <v>3808</v>
      </c>
      <c r="G6516" s="146"/>
      <c r="H6516" s="146" t="s">
        <v>6518</v>
      </c>
      <c r="I6516" s="151" t="s">
        <v>534</v>
      </c>
      <c r="J6516" s="147">
        <v>395</v>
      </c>
      <c r="K6516" s="147">
        <v>73455</v>
      </c>
      <c r="L6516" s="148">
        <v>29014725</v>
      </c>
      <c r="M6516" s="155"/>
      <c r="N6516" s="149"/>
      <c r="O6516" s="169"/>
      <c r="P6516" s="153" t="s">
        <v>4117</v>
      </c>
      <c r="Q6516" s="156" t="s">
        <v>3797</v>
      </c>
      <c r="R6516" s="142">
        <f t="shared" si="101"/>
        <v>0</v>
      </c>
    </row>
    <row r="6517" ht="22.5" s="109" customFormat="1">
      <c r="A6517" s="119">
        <f>MAX($A$19:A6516)+1</f>
        <v>6499</v>
      </c>
      <c r="B6517" s="155">
        <v>1</v>
      </c>
      <c r="C6517" s="144"/>
      <c r="D6517" s="144" t="s">
        <v>6519</v>
      </c>
      <c r="E6517" s="145">
        <v>45249</v>
      </c>
      <c r="F6517" s="146" t="s">
        <v>3808</v>
      </c>
      <c r="G6517" s="146"/>
      <c r="H6517" s="146" t="s">
        <v>3961</v>
      </c>
      <c r="I6517" s="151" t="s">
        <v>534</v>
      </c>
      <c r="J6517" s="147">
        <v>1000</v>
      </c>
      <c r="K6517" s="147">
        <v>17629.2</v>
      </c>
      <c r="L6517" s="148">
        <v>17629200</v>
      </c>
      <c r="M6517" s="155"/>
      <c r="N6517" s="149"/>
      <c r="O6517" s="169"/>
      <c r="P6517" s="153" t="s">
        <v>4117</v>
      </c>
      <c r="Q6517" s="156" t="s">
        <v>3797</v>
      </c>
      <c r="R6517" s="142">
        <f t="shared" si="101"/>
        <v>0</v>
      </c>
    </row>
    <row r="6518" ht="22.5" s="109" customFormat="1">
      <c r="A6518" s="119">
        <f>MAX($A$19:A6517)+1</f>
        <v>6500</v>
      </c>
      <c r="B6518" s="155">
        <v>1</v>
      </c>
      <c r="C6518" s="144"/>
      <c r="D6518" s="144" t="s">
        <v>6519</v>
      </c>
      <c r="E6518" s="145">
        <v>45249</v>
      </c>
      <c r="F6518" s="146" t="s">
        <v>3808</v>
      </c>
      <c r="G6518" s="146"/>
      <c r="H6518" s="146" t="s">
        <v>6520</v>
      </c>
      <c r="I6518" s="151" t="s">
        <v>534</v>
      </c>
      <c r="J6518" s="147">
        <v>1000</v>
      </c>
      <c r="K6518" s="147">
        <v>20077.7</v>
      </c>
      <c r="L6518" s="148">
        <v>20077700</v>
      </c>
      <c r="M6518" s="155"/>
      <c r="N6518" s="149"/>
      <c r="O6518" s="169"/>
      <c r="P6518" s="153" t="s">
        <v>4117</v>
      </c>
      <c r="Q6518" s="156" t="s">
        <v>3797</v>
      </c>
      <c r="R6518" s="142">
        <f t="shared" si="101"/>
        <v>0</v>
      </c>
    </row>
    <row r="6519" ht="22.5" s="109" customFormat="1">
      <c r="A6519" s="119">
        <f>MAX($A$19:A6518)+1</f>
        <v>6501</v>
      </c>
      <c r="B6519" s="155">
        <v>1</v>
      </c>
      <c r="C6519" s="144"/>
      <c r="D6519" s="144" t="s">
        <v>6521</v>
      </c>
      <c r="E6519" s="145">
        <v>45252</v>
      </c>
      <c r="F6519" s="146" t="s">
        <v>3808</v>
      </c>
      <c r="G6519" s="146"/>
      <c r="H6519" s="146" t="s">
        <v>4001</v>
      </c>
      <c r="I6519" s="151" t="s">
        <v>534</v>
      </c>
      <c r="J6519" s="147">
        <v>12501</v>
      </c>
      <c r="K6519" s="147">
        <v>40400.25</v>
      </c>
      <c r="L6519" s="148">
        <v>505043525</v>
      </c>
      <c r="M6519" s="155"/>
      <c r="N6519" s="149"/>
      <c r="O6519" s="169"/>
      <c r="P6519" s="153" t="s">
        <v>4117</v>
      </c>
      <c r="Q6519" s="156" t="s">
        <v>3797</v>
      </c>
      <c r="R6519" s="142">
        <f t="shared" si="101"/>
        <v>0</v>
      </c>
    </row>
    <row r="6520" ht="22.5" s="109" customFormat="1">
      <c r="A6520" s="119">
        <f>MAX($A$19:A6519)+1</f>
        <v>6502</v>
      </c>
      <c r="B6520" s="155">
        <v>1</v>
      </c>
      <c r="C6520" s="144"/>
      <c r="D6520" s="144" t="s">
        <v>6522</v>
      </c>
      <c r="E6520" s="145">
        <v>45240</v>
      </c>
      <c r="F6520" s="146" t="s">
        <v>3808</v>
      </c>
      <c r="G6520" s="146"/>
      <c r="H6520" s="146" t="s">
        <v>3983</v>
      </c>
      <c r="I6520" s="151" t="s">
        <v>534</v>
      </c>
      <c r="J6520" s="147">
        <v>1350</v>
      </c>
      <c r="K6520" s="147">
        <v>98184.85</v>
      </c>
      <c r="L6520" s="148">
        <v>132549548</v>
      </c>
      <c r="M6520" s="155"/>
      <c r="N6520" s="149"/>
      <c r="O6520" s="169"/>
      <c r="P6520" s="153" t="s">
        <v>4117</v>
      </c>
      <c r="Q6520" s="156" t="s">
        <v>3797</v>
      </c>
      <c r="R6520" s="142">
        <f t="shared" si="101"/>
        <v>0</v>
      </c>
    </row>
    <row r="6521" ht="22.5" s="109" customFormat="1">
      <c r="A6521" s="119">
        <f>MAX($A$19:A6520)+1</f>
        <v>6503</v>
      </c>
      <c r="B6521" s="155">
        <v>1</v>
      </c>
      <c r="C6521" s="144"/>
      <c r="D6521" s="144" t="s">
        <v>6522</v>
      </c>
      <c r="E6521" s="145">
        <v>45240</v>
      </c>
      <c r="F6521" s="146" t="s">
        <v>3808</v>
      </c>
      <c r="G6521" s="146"/>
      <c r="H6521" s="146" t="s">
        <v>3983</v>
      </c>
      <c r="I6521" s="151" t="s">
        <v>534</v>
      </c>
      <c r="J6521" s="147">
        <v>8160</v>
      </c>
      <c r="K6521" s="147">
        <v>98184.85</v>
      </c>
      <c r="L6521" s="148">
        <v>801188376</v>
      </c>
      <c r="M6521" s="155"/>
      <c r="N6521" s="149"/>
      <c r="O6521" s="169"/>
      <c r="P6521" s="153" t="s">
        <v>4117</v>
      </c>
      <c r="Q6521" s="156" t="s">
        <v>3797</v>
      </c>
      <c r="R6521" s="142">
        <f t="shared" si="101"/>
        <v>0</v>
      </c>
    </row>
    <row r="6522" ht="22.5" s="109" customFormat="1">
      <c r="A6522" s="119">
        <f>MAX($A$19:A6521)+1</f>
        <v>6504</v>
      </c>
      <c r="B6522" s="155">
        <v>1</v>
      </c>
      <c r="C6522" s="144"/>
      <c r="D6522" s="144" t="s">
        <v>6523</v>
      </c>
      <c r="E6522" s="145">
        <v>45226</v>
      </c>
      <c r="F6522" s="146" t="s">
        <v>3808</v>
      </c>
      <c r="G6522" s="146"/>
      <c r="H6522" s="146" t="s">
        <v>3996</v>
      </c>
      <c r="I6522" s="151" t="s">
        <v>534</v>
      </c>
      <c r="J6522" s="147">
        <v>1333</v>
      </c>
      <c r="K6522" s="147">
        <v>25219.55</v>
      </c>
      <c r="L6522" s="148">
        <v>33617660</v>
      </c>
      <c r="M6522" s="155"/>
      <c r="N6522" s="149"/>
      <c r="O6522" s="169"/>
      <c r="P6522" s="153" t="s">
        <v>4117</v>
      </c>
      <c r="Q6522" s="156" t="s">
        <v>3797</v>
      </c>
      <c r="R6522" s="142">
        <f t="shared" si="101"/>
        <v>0</v>
      </c>
    </row>
    <row r="6523" ht="22.5" s="109" customFormat="1">
      <c r="A6523" s="119">
        <f>MAX($A$19:A6522)+1</f>
        <v>6505</v>
      </c>
      <c r="B6523" s="155">
        <v>1</v>
      </c>
      <c r="C6523" s="144"/>
      <c r="D6523" s="144" t="s">
        <v>6523</v>
      </c>
      <c r="E6523" s="145">
        <v>45226</v>
      </c>
      <c r="F6523" s="146" t="s">
        <v>3808</v>
      </c>
      <c r="G6523" s="146"/>
      <c r="H6523" s="146" t="s">
        <v>3997</v>
      </c>
      <c r="I6523" s="151" t="s">
        <v>534</v>
      </c>
      <c r="J6523" s="147">
        <v>6483</v>
      </c>
      <c r="K6523" s="147">
        <v>46276.65</v>
      </c>
      <c r="L6523" s="148">
        <v>300011522</v>
      </c>
      <c r="M6523" s="155"/>
      <c r="N6523" s="149"/>
      <c r="O6523" s="169"/>
      <c r="P6523" s="153" t="s">
        <v>4117</v>
      </c>
      <c r="Q6523" s="156" t="s">
        <v>3797</v>
      </c>
      <c r="R6523" s="142">
        <f t="shared" si="101"/>
        <v>0</v>
      </c>
    </row>
    <row r="6524" ht="22.5" s="109" customFormat="1">
      <c r="A6524" s="119">
        <f>MAX($A$19:A6523)+1</f>
        <v>6506</v>
      </c>
      <c r="B6524" s="155">
        <v>1</v>
      </c>
      <c r="C6524" s="144"/>
      <c r="D6524" s="144" t="s">
        <v>6523</v>
      </c>
      <c r="E6524" s="145">
        <v>45226</v>
      </c>
      <c r="F6524" s="146" t="s">
        <v>3808</v>
      </c>
      <c r="G6524" s="146"/>
      <c r="H6524" s="146" t="s">
        <v>6524</v>
      </c>
      <c r="I6524" s="151" t="s">
        <v>534</v>
      </c>
      <c r="J6524" s="147">
        <v>3385</v>
      </c>
      <c r="K6524" s="147">
        <v>46276.65</v>
      </c>
      <c r="L6524" s="148">
        <v>156646460</v>
      </c>
      <c r="M6524" s="155"/>
      <c r="N6524" s="149"/>
      <c r="O6524" s="169"/>
      <c r="P6524" s="153" t="s">
        <v>4117</v>
      </c>
      <c r="Q6524" s="156" t="s">
        <v>3797</v>
      </c>
      <c r="R6524" s="142">
        <f t="shared" si="101"/>
        <v>0</v>
      </c>
    </row>
    <row r="6525" ht="22.5" s="109" customFormat="1">
      <c r="A6525" s="119">
        <f>MAX($A$19:A6524)+1</f>
        <v>6507</v>
      </c>
      <c r="B6525" s="155">
        <v>1</v>
      </c>
      <c r="C6525" s="144"/>
      <c r="D6525" s="144" t="s">
        <v>6523</v>
      </c>
      <c r="E6525" s="145">
        <v>45226</v>
      </c>
      <c r="F6525" s="146" t="s">
        <v>3808</v>
      </c>
      <c r="G6525" s="146"/>
      <c r="H6525" s="146" t="s">
        <v>6525</v>
      </c>
      <c r="I6525" s="151" t="s">
        <v>534</v>
      </c>
      <c r="J6525" s="147">
        <v>310</v>
      </c>
      <c r="K6525" s="147">
        <v>39910.55</v>
      </c>
      <c r="L6525" s="148">
        <v>12372270</v>
      </c>
      <c r="M6525" s="155"/>
      <c r="N6525" s="149"/>
      <c r="O6525" s="169"/>
      <c r="P6525" s="153" t="s">
        <v>4117</v>
      </c>
      <c r="Q6525" s="156" t="s">
        <v>3797</v>
      </c>
      <c r="R6525" s="142">
        <f t="shared" si="101"/>
        <v>0</v>
      </c>
    </row>
    <row r="6526" ht="22.5" s="109" customFormat="1">
      <c r="A6526" s="119">
        <f>MAX($A$19:A6525)+1</f>
        <v>6508</v>
      </c>
      <c r="B6526" s="155">
        <v>1</v>
      </c>
      <c r="C6526" s="144"/>
      <c r="D6526" s="144" t="s">
        <v>6523</v>
      </c>
      <c r="E6526" s="145">
        <v>45226</v>
      </c>
      <c r="F6526" s="146" t="s">
        <v>3808</v>
      </c>
      <c r="G6526" s="146"/>
      <c r="H6526" s="146" t="s">
        <v>6526</v>
      </c>
      <c r="I6526" s="151" t="s">
        <v>534</v>
      </c>
      <c r="J6526" s="147">
        <v>335</v>
      </c>
      <c r="K6526" s="147">
        <v>73455</v>
      </c>
      <c r="L6526" s="148">
        <v>24607425</v>
      </c>
      <c r="M6526" s="155"/>
      <c r="N6526" s="149"/>
      <c r="O6526" s="169"/>
      <c r="P6526" s="153" t="s">
        <v>4117</v>
      </c>
      <c r="Q6526" s="156" t="s">
        <v>3797</v>
      </c>
      <c r="R6526" s="142">
        <f t="shared" si="101"/>
        <v>0</v>
      </c>
    </row>
    <row r="6527" ht="22.5" s="109" customFormat="1">
      <c r="A6527" s="119">
        <f>MAX($A$19:A6526)+1</f>
        <v>6509</v>
      </c>
      <c r="B6527" s="155">
        <v>1</v>
      </c>
      <c r="C6527" s="144"/>
      <c r="D6527" s="144" t="s">
        <v>6523</v>
      </c>
      <c r="E6527" s="145">
        <v>45226</v>
      </c>
      <c r="F6527" s="146" t="s">
        <v>3808</v>
      </c>
      <c r="G6527" s="146"/>
      <c r="H6527" s="146" t="s">
        <v>6527</v>
      </c>
      <c r="I6527" s="151" t="s">
        <v>534</v>
      </c>
      <c r="J6527" s="147">
        <v>350</v>
      </c>
      <c r="K6527" s="147">
        <v>39910.55</v>
      </c>
      <c r="L6527" s="148">
        <v>13968692</v>
      </c>
      <c r="M6527" s="155"/>
      <c r="N6527" s="149"/>
      <c r="O6527" s="169"/>
      <c r="P6527" s="153" t="s">
        <v>4117</v>
      </c>
      <c r="Q6527" s="156" t="s">
        <v>3797</v>
      </c>
      <c r="R6527" s="142">
        <f t="shared" si="101"/>
        <v>0</v>
      </c>
    </row>
    <row r="6528" ht="22.5" s="109" customFormat="1">
      <c r="A6528" s="119">
        <f>MAX($A$19:A6527)+1</f>
        <v>6510</v>
      </c>
      <c r="B6528" s="155">
        <v>1</v>
      </c>
      <c r="C6528" s="144"/>
      <c r="D6528" s="144" t="s">
        <v>6528</v>
      </c>
      <c r="E6528" s="145">
        <v>45244</v>
      </c>
      <c r="F6528" s="146" t="s">
        <v>3808</v>
      </c>
      <c r="G6528" s="146"/>
      <c r="H6528" s="146" t="s">
        <v>6529</v>
      </c>
      <c r="I6528" s="151" t="s">
        <v>534</v>
      </c>
      <c r="J6528" s="147">
        <v>150</v>
      </c>
      <c r="K6528" s="147">
        <v>41624.5</v>
      </c>
      <c r="L6528" s="148">
        <v>6243675</v>
      </c>
      <c r="M6528" s="155"/>
      <c r="N6528" s="149"/>
      <c r="O6528" s="169"/>
      <c r="P6528" s="153" t="s">
        <v>4117</v>
      </c>
      <c r="Q6528" s="156" t="s">
        <v>3797</v>
      </c>
      <c r="R6528" s="142">
        <f t="shared" si="101"/>
        <v>0</v>
      </c>
    </row>
    <row r="6529" ht="22.5" s="109" customFormat="1">
      <c r="A6529" s="119">
        <f>MAX($A$19:A6528)+1</f>
        <v>6511</v>
      </c>
      <c r="B6529" s="155">
        <v>1</v>
      </c>
      <c r="C6529" s="144"/>
      <c r="D6529" s="144" t="s">
        <v>6528</v>
      </c>
      <c r="E6529" s="145">
        <v>45244</v>
      </c>
      <c r="F6529" s="146" t="s">
        <v>3808</v>
      </c>
      <c r="G6529" s="146"/>
      <c r="H6529" s="146" t="s">
        <v>3830</v>
      </c>
      <c r="I6529" s="151" t="s">
        <v>534</v>
      </c>
      <c r="J6529" s="147">
        <v>1296</v>
      </c>
      <c r="K6529" s="147">
        <v>41624.5</v>
      </c>
      <c r="L6529" s="148">
        <v>53945352</v>
      </c>
      <c r="M6529" s="155"/>
      <c r="N6529" s="149"/>
      <c r="O6529" s="169"/>
      <c r="P6529" s="153" t="s">
        <v>4117</v>
      </c>
      <c r="Q6529" s="156" t="s">
        <v>3797</v>
      </c>
      <c r="R6529" s="142">
        <f t="shared" si="101"/>
        <v>0</v>
      </c>
    </row>
    <row r="6530" ht="22.5" s="109" customFormat="1">
      <c r="A6530" s="119">
        <f>MAX($A$19:A6529)+1</f>
        <v>6512</v>
      </c>
      <c r="B6530" s="155">
        <v>1</v>
      </c>
      <c r="C6530" s="144"/>
      <c r="D6530" s="144" t="s">
        <v>6528</v>
      </c>
      <c r="E6530" s="145">
        <v>45244</v>
      </c>
      <c r="F6530" s="146" t="s">
        <v>3808</v>
      </c>
      <c r="G6530" s="146"/>
      <c r="H6530" s="146" t="s">
        <v>3830</v>
      </c>
      <c r="I6530" s="151" t="s">
        <v>534</v>
      </c>
      <c r="J6530" s="147">
        <v>1150</v>
      </c>
      <c r="K6530" s="147">
        <v>41624.5</v>
      </c>
      <c r="L6530" s="148">
        <v>47868175</v>
      </c>
      <c r="M6530" s="155"/>
      <c r="N6530" s="149"/>
      <c r="O6530" s="169"/>
      <c r="P6530" s="153" t="s">
        <v>4117</v>
      </c>
      <c r="Q6530" s="156" t="s">
        <v>3797</v>
      </c>
      <c r="R6530" s="142">
        <f t="shared" si="101"/>
        <v>0</v>
      </c>
    </row>
    <row r="6531" ht="22.5" s="109" customFormat="1">
      <c r="A6531" s="119">
        <f>MAX($A$19:A6530)+1</f>
        <v>6513</v>
      </c>
      <c r="B6531" s="155">
        <v>1</v>
      </c>
      <c r="C6531" s="144"/>
      <c r="D6531" s="144" t="s">
        <v>6530</v>
      </c>
      <c r="E6531" s="145">
        <v>45231</v>
      </c>
      <c r="F6531" s="146" t="s">
        <v>3808</v>
      </c>
      <c r="G6531" s="146"/>
      <c r="H6531" s="146" t="s">
        <v>6531</v>
      </c>
      <c r="I6531" s="151" t="s">
        <v>534</v>
      </c>
      <c r="J6531" s="147">
        <v>280</v>
      </c>
      <c r="K6531" s="147">
        <v>82759.3</v>
      </c>
      <c r="L6531" s="148">
        <v>23172604</v>
      </c>
      <c r="M6531" s="155"/>
      <c r="N6531" s="149"/>
      <c r="O6531" s="169"/>
      <c r="P6531" s="153" t="s">
        <v>4117</v>
      </c>
      <c r="Q6531" s="156" t="s">
        <v>3797</v>
      </c>
      <c r="R6531" s="142">
        <f t="shared" si="101"/>
        <v>0</v>
      </c>
    </row>
    <row r="6532" ht="22.5" s="109" customFormat="1">
      <c r="A6532" s="119">
        <f>MAX($A$19:A6531)+1</f>
        <v>6514</v>
      </c>
      <c r="B6532" s="155">
        <v>1</v>
      </c>
      <c r="C6532" s="144"/>
      <c r="D6532" s="144" t="s">
        <v>6530</v>
      </c>
      <c r="E6532" s="145">
        <v>45231</v>
      </c>
      <c r="F6532" s="146" t="s">
        <v>3808</v>
      </c>
      <c r="G6532" s="146"/>
      <c r="H6532" s="146" t="s">
        <v>6531</v>
      </c>
      <c r="I6532" s="151" t="s">
        <v>534</v>
      </c>
      <c r="J6532" s="147">
        <v>225</v>
      </c>
      <c r="K6532" s="147">
        <v>82759.3</v>
      </c>
      <c r="L6532" s="148">
        <v>18620842</v>
      </c>
      <c r="M6532" s="155"/>
      <c r="N6532" s="149"/>
      <c r="O6532" s="169"/>
      <c r="P6532" s="153" t="s">
        <v>4117</v>
      </c>
      <c r="Q6532" s="156" t="s">
        <v>3797</v>
      </c>
      <c r="R6532" s="142">
        <f t="shared" si="101"/>
        <v>0</v>
      </c>
    </row>
    <row r="6533" ht="22.5" s="109" customFormat="1">
      <c r="A6533" s="119">
        <f>MAX($A$19:A6532)+1</f>
        <v>6515</v>
      </c>
      <c r="B6533" s="155">
        <v>1</v>
      </c>
      <c r="C6533" s="144"/>
      <c r="D6533" s="144" t="s">
        <v>6530</v>
      </c>
      <c r="E6533" s="145">
        <v>45231</v>
      </c>
      <c r="F6533" s="146" t="s">
        <v>3808</v>
      </c>
      <c r="G6533" s="146"/>
      <c r="H6533" s="146" t="s">
        <v>6531</v>
      </c>
      <c r="I6533" s="151" t="s">
        <v>534</v>
      </c>
      <c r="J6533" s="147">
        <v>95</v>
      </c>
      <c r="K6533" s="147">
        <v>82759.31</v>
      </c>
      <c r="L6533" s="148">
        <v>7862134</v>
      </c>
      <c r="M6533" s="155"/>
      <c r="N6533" s="149"/>
      <c r="O6533" s="169"/>
      <c r="P6533" s="153" t="s">
        <v>4117</v>
      </c>
      <c r="Q6533" s="156" t="s">
        <v>3797</v>
      </c>
      <c r="R6533" s="142">
        <f t="shared" si="101"/>
        <v>0</v>
      </c>
    </row>
    <row r="6534" ht="22.5" s="109" customFormat="1">
      <c r="A6534" s="119">
        <f>MAX($A$19:A6533)+1</f>
        <v>6516</v>
      </c>
      <c r="B6534" s="155">
        <v>1</v>
      </c>
      <c r="C6534" s="144"/>
      <c r="D6534" s="144" t="s">
        <v>6532</v>
      </c>
      <c r="E6534" s="145">
        <v>45231</v>
      </c>
      <c r="F6534" s="146" t="s">
        <v>3808</v>
      </c>
      <c r="G6534" s="146"/>
      <c r="H6534" s="146" t="s">
        <v>6464</v>
      </c>
      <c r="I6534" s="151" t="s">
        <v>534</v>
      </c>
      <c r="J6534" s="147">
        <v>2363</v>
      </c>
      <c r="K6534" s="147">
        <v>47500.9</v>
      </c>
      <c r="L6534" s="148">
        <v>112244627</v>
      </c>
      <c r="M6534" s="155"/>
      <c r="N6534" s="149"/>
      <c r="O6534" s="169"/>
      <c r="P6534" s="153" t="s">
        <v>4117</v>
      </c>
      <c r="Q6534" s="156" t="s">
        <v>3797</v>
      </c>
      <c r="R6534" s="142">
        <f t="shared" si="101"/>
        <v>0</v>
      </c>
    </row>
    <row r="6535" ht="22.5" s="109" customFormat="1">
      <c r="A6535" s="119">
        <f>MAX($A$19:A6534)+1</f>
        <v>6517</v>
      </c>
      <c r="B6535" s="155" t="s">
        <v>41</v>
      </c>
      <c r="C6535" s="144"/>
      <c r="D6535" s="144" t="s">
        <v>6532</v>
      </c>
      <c r="E6535" s="145">
        <v>45231</v>
      </c>
      <c r="F6535" s="146" t="s">
        <v>3808</v>
      </c>
      <c r="G6535" s="146"/>
      <c r="H6535" s="146" t="s">
        <v>6533</v>
      </c>
      <c r="I6535" s="151" t="s">
        <v>534</v>
      </c>
      <c r="J6535" s="147">
        <v>110</v>
      </c>
      <c r="K6535" s="147">
        <v>51173.65</v>
      </c>
      <c r="L6535" s="148">
        <v>5629102</v>
      </c>
      <c r="M6535" s="155"/>
      <c r="N6535" s="149"/>
      <c r="O6535" s="169"/>
      <c r="P6535" s="153" t="s">
        <v>4117</v>
      </c>
      <c r="Q6535" s="156" t="s">
        <v>3797</v>
      </c>
      <c r="R6535" s="142">
        <f t="shared" si="101"/>
        <v>0</v>
      </c>
    </row>
    <row r="6536" ht="22.5" s="109" customFormat="1">
      <c r="A6536" s="119">
        <f>MAX($A$19:A6535)+1</f>
        <v>6518</v>
      </c>
      <c r="B6536" s="155">
        <v>1</v>
      </c>
      <c r="C6536" s="144"/>
      <c r="D6536" s="144" t="s">
        <v>6532</v>
      </c>
      <c r="E6536" s="145">
        <v>45231</v>
      </c>
      <c r="F6536" s="146" t="s">
        <v>3808</v>
      </c>
      <c r="G6536" s="146"/>
      <c r="H6536" s="146" t="s">
        <v>4103</v>
      </c>
      <c r="I6536" s="151" t="s">
        <v>534</v>
      </c>
      <c r="J6536" s="147">
        <v>64</v>
      </c>
      <c r="K6536" s="147">
        <v>32075.34</v>
      </c>
      <c r="L6536" s="148">
        <v>2052822</v>
      </c>
      <c r="M6536" s="155"/>
      <c r="N6536" s="149"/>
      <c r="O6536" s="169"/>
      <c r="P6536" s="153" t="s">
        <v>4117</v>
      </c>
      <c r="Q6536" s="156" t="s">
        <v>3797</v>
      </c>
      <c r="R6536" s="142">
        <f t="shared" si="101"/>
        <v>0</v>
      </c>
    </row>
    <row r="6537" ht="22.5" s="109" customFormat="1">
      <c r="A6537" s="119">
        <f>MAX($A$19:A6536)+1</f>
        <v>6519</v>
      </c>
      <c r="B6537" s="155">
        <v>1</v>
      </c>
      <c r="C6537" s="144"/>
      <c r="D6537" s="144" t="s">
        <v>6532</v>
      </c>
      <c r="E6537" s="145">
        <v>45231</v>
      </c>
      <c r="F6537" s="146" t="s">
        <v>3808</v>
      </c>
      <c r="G6537" s="146"/>
      <c r="H6537" s="146" t="s">
        <v>4103</v>
      </c>
      <c r="I6537" s="151" t="s">
        <v>534</v>
      </c>
      <c r="J6537" s="147">
        <v>149</v>
      </c>
      <c r="K6537" s="147">
        <v>32075.35</v>
      </c>
      <c r="L6537" s="148">
        <v>4779227</v>
      </c>
      <c r="M6537" s="155"/>
      <c r="N6537" s="149"/>
      <c r="O6537" s="169"/>
      <c r="P6537" s="153" t="s">
        <v>4117</v>
      </c>
      <c r="Q6537" s="156" t="s">
        <v>3797</v>
      </c>
      <c r="R6537" s="142">
        <f t="shared" si="101"/>
        <v>0</v>
      </c>
    </row>
    <row r="6538" ht="22.5" s="109" customFormat="1">
      <c r="A6538" s="119">
        <f>MAX($A$19:A6537)+1</f>
        <v>6520</v>
      </c>
      <c r="B6538" s="155">
        <v>1</v>
      </c>
      <c r="C6538" s="144"/>
      <c r="D6538" s="144" t="s">
        <v>6532</v>
      </c>
      <c r="E6538" s="145">
        <v>45231</v>
      </c>
      <c r="F6538" s="146" t="s">
        <v>3808</v>
      </c>
      <c r="G6538" s="146"/>
      <c r="H6538" s="146" t="s">
        <v>4104</v>
      </c>
      <c r="I6538" s="151" t="s">
        <v>534</v>
      </c>
      <c r="J6538" s="147">
        <v>140</v>
      </c>
      <c r="K6538" s="147">
        <v>32075.35</v>
      </c>
      <c r="L6538" s="148">
        <v>4490549</v>
      </c>
      <c r="M6538" s="155"/>
      <c r="N6538" s="149"/>
      <c r="O6538" s="169"/>
      <c r="P6538" s="153" t="s">
        <v>4117</v>
      </c>
      <c r="Q6538" s="156" t="s">
        <v>3797</v>
      </c>
      <c r="R6538" s="142">
        <f t="shared" si="101"/>
        <v>0</v>
      </c>
    </row>
    <row r="6539" ht="33.75" s="109" customFormat="1">
      <c r="A6539" s="119">
        <f>MAX($A$19:A6538)+1</f>
        <v>6521</v>
      </c>
      <c r="B6539" s="155">
        <v>1</v>
      </c>
      <c r="C6539" s="144"/>
      <c r="D6539" s="144" t="s">
        <v>6532</v>
      </c>
      <c r="E6539" s="145">
        <v>45231</v>
      </c>
      <c r="F6539" s="146" t="s">
        <v>3808</v>
      </c>
      <c r="G6539" s="146"/>
      <c r="H6539" s="146" t="s">
        <v>6534</v>
      </c>
      <c r="I6539" s="151" t="s">
        <v>534</v>
      </c>
      <c r="J6539" s="147">
        <v>360</v>
      </c>
      <c r="K6539" s="147">
        <v>18853.45</v>
      </c>
      <c r="L6539" s="148">
        <v>6787242</v>
      </c>
      <c r="M6539" s="155"/>
      <c r="N6539" s="149"/>
      <c r="O6539" s="169"/>
      <c r="P6539" s="153" t="s">
        <v>4117</v>
      </c>
      <c r="Q6539" s="156" t="s">
        <v>3797</v>
      </c>
      <c r="R6539" s="142">
        <f t="shared" si="101"/>
        <v>0</v>
      </c>
    </row>
    <row r="6540" s="109" customFormat="1">
      <c r="A6540" s="119">
        <f>MAX($A$19:A6539)+1</f>
        <v>6522</v>
      </c>
      <c r="B6540" s="155">
        <v>1</v>
      </c>
      <c r="C6540" s="144"/>
      <c r="D6540" s="144" t="s">
        <v>6532</v>
      </c>
      <c r="E6540" s="145">
        <v>45231</v>
      </c>
      <c r="F6540" s="146" t="s">
        <v>3808</v>
      </c>
      <c r="G6540" s="146"/>
      <c r="H6540" s="146" t="s">
        <v>3816</v>
      </c>
      <c r="I6540" s="151" t="s">
        <v>534</v>
      </c>
      <c r="J6540" s="147">
        <v>29123</v>
      </c>
      <c r="K6540" s="147">
        <v>20077.7</v>
      </c>
      <c r="L6540" s="148">
        <v>584722857</v>
      </c>
      <c r="M6540" s="155"/>
      <c r="N6540" s="149"/>
      <c r="O6540" s="169"/>
      <c r="P6540" s="153" t="s">
        <v>4117</v>
      </c>
      <c r="Q6540" s="156" t="s">
        <v>3797</v>
      </c>
      <c r="R6540" s="142">
        <f t="shared" si="101"/>
        <v>0</v>
      </c>
    </row>
    <row r="6541" ht="22.5" s="109" customFormat="1">
      <c r="A6541" s="119">
        <f>MAX($A$19:A6540)+1</f>
        <v>6523</v>
      </c>
      <c r="B6541" s="155">
        <v>1</v>
      </c>
      <c r="C6541" s="144"/>
      <c r="D6541" s="144" t="s">
        <v>6532</v>
      </c>
      <c r="E6541" s="145">
        <v>45231</v>
      </c>
      <c r="F6541" s="146" t="s">
        <v>3808</v>
      </c>
      <c r="G6541" s="146"/>
      <c r="H6541" s="146" t="s">
        <v>6535</v>
      </c>
      <c r="I6541" s="151" t="s">
        <v>534</v>
      </c>
      <c r="J6541" s="147">
        <v>92</v>
      </c>
      <c r="K6541" s="147">
        <v>19098.3</v>
      </c>
      <c r="L6541" s="148">
        <v>1757044</v>
      </c>
      <c r="M6541" s="155"/>
      <c r="N6541" s="149"/>
      <c r="O6541" s="169"/>
      <c r="P6541" s="153" t="s">
        <v>4117</v>
      </c>
      <c r="Q6541" s="156" t="s">
        <v>3797</v>
      </c>
      <c r="R6541" s="142">
        <f t="shared" si="101"/>
        <v>0</v>
      </c>
    </row>
    <row r="6542" s="109" customFormat="1">
      <c r="A6542" s="119">
        <f>MAX($A$19:A6541)+1</f>
        <v>6524</v>
      </c>
      <c r="B6542" s="155">
        <v>1</v>
      </c>
      <c r="C6542" s="144"/>
      <c r="D6542" s="144" t="s">
        <v>6532</v>
      </c>
      <c r="E6542" s="145">
        <v>45231</v>
      </c>
      <c r="F6542" s="146" t="s">
        <v>3808</v>
      </c>
      <c r="G6542" s="146"/>
      <c r="H6542" s="146" t="s">
        <v>4093</v>
      </c>
      <c r="I6542" s="151" t="s">
        <v>534</v>
      </c>
      <c r="J6542" s="147">
        <v>734</v>
      </c>
      <c r="K6542" s="147">
        <v>41869.35</v>
      </c>
      <c r="L6542" s="148">
        <v>30732103</v>
      </c>
      <c r="M6542" s="155"/>
      <c r="N6542" s="149"/>
      <c r="O6542" s="169"/>
      <c r="P6542" s="153" t="s">
        <v>4117</v>
      </c>
      <c r="Q6542" s="156" t="s">
        <v>3797</v>
      </c>
      <c r="R6542" s="142">
        <f t="shared" si="101"/>
        <v>0</v>
      </c>
    </row>
    <row r="6543" s="109" customFormat="1">
      <c r="A6543" s="119">
        <f>MAX($A$19:A6542)+1</f>
        <v>6525</v>
      </c>
      <c r="B6543" s="155">
        <v>1</v>
      </c>
      <c r="C6543" s="144"/>
      <c r="D6543" s="144" t="s">
        <v>6532</v>
      </c>
      <c r="E6543" s="145">
        <v>45231</v>
      </c>
      <c r="F6543" s="146" t="s">
        <v>3808</v>
      </c>
      <c r="G6543" s="146"/>
      <c r="H6543" s="146" t="s">
        <v>4107</v>
      </c>
      <c r="I6543" s="151" t="s">
        <v>534</v>
      </c>
      <c r="J6543" s="147">
        <v>601</v>
      </c>
      <c r="K6543" s="147">
        <v>18608.6</v>
      </c>
      <c r="L6543" s="148">
        <v>11183769</v>
      </c>
      <c r="M6543" s="155"/>
      <c r="N6543" s="149"/>
      <c r="O6543" s="169"/>
      <c r="P6543" s="153" t="s">
        <v>4117</v>
      </c>
      <c r="Q6543" s="156" t="s">
        <v>3797</v>
      </c>
      <c r="R6543" s="142">
        <f t="shared" si="101"/>
        <v>0</v>
      </c>
    </row>
    <row r="6544" ht="22.5" s="109" customFormat="1">
      <c r="A6544" s="119">
        <f>MAX($A$19:A6543)+1</f>
        <v>6526</v>
      </c>
      <c r="B6544" s="155">
        <v>1</v>
      </c>
      <c r="C6544" s="144"/>
      <c r="D6544" s="144" t="s">
        <v>6532</v>
      </c>
      <c r="E6544" s="145">
        <v>45231</v>
      </c>
      <c r="F6544" s="146" t="s">
        <v>3808</v>
      </c>
      <c r="G6544" s="146"/>
      <c r="H6544" s="146" t="s">
        <v>4102</v>
      </c>
      <c r="I6544" s="151" t="s">
        <v>534</v>
      </c>
      <c r="J6544" s="147">
        <v>11361</v>
      </c>
      <c r="K6544" s="147">
        <v>20812.25</v>
      </c>
      <c r="L6544" s="148">
        <v>236447972</v>
      </c>
      <c r="M6544" s="155"/>
      <c r="N6544" s="149"/>
      <c r="O6544" s="169"/>
      <c r="P6544" s="153" t="s">
        <v>4117</v>
      </c>
      <c r="Q6544" s="156" t="s">
        <v>3797</v>
      </c>
      <c r="R6544" s="142">
        <f t="shared" si="101"/>
        <v>0</v>
      </c>
    </row>
    <row r="6545" ht="22.5" s="109" customFormat="1">
      <c r="A6545" s="119">
        <f>MAX($A$19:A6544)+1</f>
        <v>6527</v>
      </c>
      <c r="B6545" s="155" t="s">
        <v>41</v>
      </c>
      <c r="C6545" s="144"/>
      <c r="D6545" s="144" t="s">
        <v>6532</v>
      </c>
      <c r="E6545" s="145">
        <v>45231</v>
      </c>
      <c r="F6545" s="146" t="s">
        <v>3808</v>
      </c>
      <c r="G6545" s="146"/>
      <c r="H6545" s="146" t="s">
        <v>4102</v>
      </c>
      <c r="I6545" s="151" t="s">
        <v>534</v>
      </c>
      <c r="J6545" s="147">
        <v>7587</v>
      </c>
      <c r="K6545" s="147">
        <v>20812.25</v>
      </c>
      <c r="L6545" s="148">
        <v>157902541</v>
      </c>
      <c r="M6545" s="155"/>
      <c r="N6545" s="149"/>
      <c r="O6545" s="169"/>
      <c r="P6545" s="153" t="s">
        <v>4117</v>
      </c>
      <c r="Q6545" s="156" t="s">
        <v>3797</v>
      </c>
      <c r="R6545" s="142">
        <f t="shared" si="101"/>
        <v>0</v>
      </c>
    </row>
    <row r="6546" ht="22.5" s="109" customFormat="1">
      <c r="A6546" s="119">
        <f>MAX($A$19:A6545)+1</f>
        <v>6528</v>
      </c>
      <c r="B6546" s="155">
        <v>1</v>
      </c>
      <c r="C6546" s="144"/>
      <c r="D6546" s="144" t="s">
        <v>6532</v>
      </c>
      <c r="E6546" s="145">
        <v>45231</v>
      </c>
      <c r="F6546" s="146" t="s">
        <v>3808</v>
      </c>
      <c r="G6546" s="146"/>
      <c r="H6546" s="146" t="s">
        <v>6536</v>
      </c>
      <c r="I6546" s="151" t="s">
        <v>534</v>
      </c>
      <c r="J6546" s="147">
        <v>2078</v>
      </c>
      <c r="K6546" s="147">
        <v>18608.6</v>
      </c>
      <c r="L6546" s="148">
        <v>38668671</v>
      </c>
      <c r="M6546" s="155"/>
      <c r="N6546" s="149"/>
      <c r="O6546" s="169"/>
      <c r="P6546" s="153" t="s">
        <v>4117</v>
      </c>
      <c r="Q6546" s="156" t="s">
        <v>3797</v>
      </c>
      <c r="R6546" s="142">
        <f t="shared" si="101"/>
        <v>0</v>
      </c>
    </row>
    <row r="6547" ht="22.5" s="109" customFormat="1">
      <c r="A6547" s="119">
        <f>MAX($A$19:A6546)+1</f>
        <v>6529</v>
      </c>
      <c r="B6547" s="155">
        <v>1</v>
      </c>
      <c r="C6547" s="144"/>
      <c r="D6547" s="144" t="s">
        <v>6532</v>
      </c>
      <c r="E6547" s="145">
        <v>45231</v>
      </c>
      <c r="F6547" s="146" t="s">
        <v>3808</v>
      </c>
      <c r="G6547" s="146"/>
      <c r="H6547" s="146" t="s">
        <v>3817</v>
      </c>
      <c r="I6547" s="151" t="s">
        <v>534</v>
      </c>
      <c r="J6547" s="147">
        <v>550</v>
      </c>
      <c r="K6547" s="147">
        <v>47011.2</v>
      </c>
      <c r="L6547" s="148">
        <v>25856160</v>
      </c>
      <c r="M6547" s="155"/>
      <c r="N6547" s="149"/>
      <c r="O6547" s="169"/>
      <c r="P6547" s="153" t="s">
        <v>4117</v>
      </c>
      <c r="Q6547" s="156" t="s">
        <v>3797</v>
      </c>
      <c r="R6547" s="142">
        <f t="shared" si="101"/>
        <v>0</v>
      </c>
    </row>
    <row r="6548" ht="22.5" s="109" customFormat="1">
      <c r="A6548" s="119">
        <f>MAX($A$19:A6547)+1</f>
        <v>6530</v>
      </c>
      <c r="B6548" s="155">
        <v>1</v>
      </c>
      <c r="C6548" s="144"/>
      <c r="D6548" s="144" t="s">
        <v>6532</v>
      </c>
      <c r="E6548" s="145">
        <v>45231</v>
      </c>
      <c r="F6548" s="146" t="s">
        <v>3808</v>
      </c>
      <c r="G6548" s="146"/>
      <c r="H6548" s="146" t="s">
        <v>4098</v>
      </c>
      <c r="I6548" s="151" t="s">
        <v>534</v>
      </c>
      <c r="J6548" s="147">
        <v>1560</v>
      </c>
      <c r="K6548" s="147">
        <v>48480.3</v>
      </c>
      <c r="L6548" s="148">
        <v>75629268</v>
      </c>
      <c r="M6548" s="155"/>
      <c r="N6548" s="149"/>
      <c r="O6548" s="169"/>
      <c r="P6548" s="153" t="s">
        <v>4117</v>
      </c>
      <c r="Q6548" s="156" t="s">
        <v>3797</v>
      </c>
      <c r="R6548" s="142">
        <f t="shared" si="101"/>
        <v>0</v>
      </c>
    </row>
    <row r="6549" ht="22.5" s="109" customFormat="1">
      <c r="A6549" s="119">
        <f>MAX($A$19:A6548)+1</f>
        <v>6531</v>
      </c>
      <c r="B6549" s="155" t="s">
        <v>41</v>
      </c>
      <c r="C6549" s="144"/>
      <c r="D6549" s="144" t="s">
        <v>6532</v>
      </c>
      <c r="E6549" s="145">
        <v>45231</v>
      </c>
      <c r="F6549" s="146" t="s">
        <v>3808</v>
      </c>
      <c r="G6549" s="146"/>
      <c r="H6549" s="146" t="s">
        <v>3988</v>
      </c>
      <c r="I6549" s="151" t="s">
        <v>534</v>
      </c>
      <c r="J6549" s="147">
        <v>626</v>
      </c>
      <c r="K6549" s="147">
        <v>48480.3</v>
      </c>
      <c r="L6549" s="148">
        <v>30348668</v>
      </c>
      <c r="M6549" s="155"/>
      <c r="N6549" s="149"/>
      <c r="O6549" s="169"/>
      <c r="P6549" s="153" t="s">
        <v>4117</v>
      </c>
      <c r="Q6549" s="156" t="s">
        <v>3797</v>
      </c>
      <c r="R6549" s="142">
        <f t="shared" si="101"/>
        <v>0</v>
      </c>
    </row>
    <row r="6550" ht="22.5" s="109" customFormat="1">
      <c r="A6550" s="119">
        <f>MAX($A$19:A6549)+1</f>
        <v>6532</v>
      </c>
      <c r="B6550" s="155" t="s">
        <v>41</v>
      </c>
      <c r="C6550" s="144"/>
      <c r="D6550" s="144" t="s">
        <v>6532</v>
      </c>
      <c r="E6550" s="145">
        <v>45231</v>
      </c>
      <c r="F6550" s="146" t="s">
        <v>3808</v>
      </c>
      <c r="G6550" s="146"/>
      <c r="H6550" s="146" t="s">
        <v>3964</v>
      </c>
      <c r="I6550" s="151" t="s">
        <v>534</v>
      </c>
      <c r="J6550" s="147">
        <v>550</v>
      </c>
      <c r="K6550" s="147">
        <v>18608.6</v>
      </c>
      <c r="L6550" s="148">
        <v>10234730</v>
      </c>
      <c r="M6550" s="155"/>
      <c r="N6550" s="149"/>
      <c r="O6550" s="169"/>
      <c r="P6550" s="153" t="s">
        <v>4117</v>
      </c>
      <c r="Q6550" s="156" t="s">
        <v>3797</v>
      </c>
      <c r="R6550" s="142">
        <f t="shared" si="101"/>
        <v>0</v>
      </c>
    </row>
    <row r="6551" ht="22.5" s="109" customFormat="1">
      <c r="A6551" s="119">
        <f>MAX($A$19:A6550)+1</f>
        <v>6533</v>
      </c>
      <c r="B6551" s="155">
        <v>1</v>
      </c>
      <c r="C6551" s="144"/>
      <c r="D6551" s="144" t="s">
        <v>6532</v>
      </c>
      <c r="E6551" s="145">
        <v>45231</v>
      </c>
      <c r="F6551" s="146" t="s">
        <v>3808</v>
      </c>
      <c r="G6551" s="146"/>
      <c r="H6551" s="146" t="s">
        <v>3831</v>
      </c>
      <c r="I6551" s="151" t="s">
        <v>534</v>
      </c>
      <c r="J6551" s="147">
        <v>185</v>
      </c>
      <c r="K6551" s="147">
        <v>18608.6</v>
      </c>
      <c r="L6551" s="148">
        <v>3442591</v>
      </c>
      <c r="M6551" s="155"/>
      <c r="N6551" s="149"/>
      <c r="O6551" s="169"/>
      <c r="P6551" s="153" t="s">
        <v>4117</v>
      </c>
      <c r="Q6551" s="156" t="s">
        <v>3797</v>
      </c>
      <c r="R6551" s="142">
        <f t="shared" si="101"/>
        <v>0</v>
      </c>
    </row>
    <row r="6552" ht="22.5" s="109" customFormat="1">
      <c r="A6552" s="119">
        <f>MAX($A$19:A6551)+1</f>
        <v>6534</v>
      </c>
      <c r="B6552" s="155">
        <v>1</v>
      </c>
      <c r="C6552" s="144"/>
      <c r="D6552" s="144" t="s">
        <v>6532</v>
      </c>
      <c r="E6552" s="145">
        <v>45231</v>
      </c>
      <c r="F6552" s="146" t="s">
        <v>3808</v>
      </c>
      <c r="G6552" s="146"/>
      <c r="H6552" s="146" t="s">
        <v>3831</v>
      </c>
      <c r="I6552" s="151" t="s">
        <v>534</v>
      </c>
      <c r="J6552" s="147">
        <v>450</v>
      </c>
      <c r="K6552" s="147">
        <v>18608.6</v>
      </c>
      <c r="L6552" s="148">
        <v>8373870</v>
      </c>
      <c r="M6552" s="155"/>
      <c r="N6552" s="149"/>
      <c r="O6552" s="169"/>
      <c r="P6552" s="153" t="s">
        <v>4117</v>
      </c>
      <c r="Q6552" s="156" t="s">
        <v>3797</v>
      </c>
      <c r="R6552" s="142">
        <f t="shared" si="101"/>
        <v>0</v>
      </c>
    </row>
    <row r="6553" ht="22.5" s="109" customFormat="1">
      <c r="A6553" s="119">
        <f>MAX($A$19:A6552)+1</f>
        <v>6535</v>
      </c>
      <c r="B6553" s="155">
        <v>1</v>
      </c>
      <c r="C6553" s="144"/>
      <c r="D6553" s="144" t="s">
        <v>6532</v>
      </c>
      <c r="E6553" s="145">
        <v>45231</v>
      </c>
      <c r="F6553" s="146" t="s">
        <v>3808</v>
      </c>
      <c r="G6553" s="146"/>
      <c r="H6553" s="146" t="s">
        <v>3831</v>
      </c>
      <c r="I6553" s="151" t="s">
        <v>534</v>
      </c>
      <c r="J6553" s="147">
        <v>518</v>
      </c>
      <c r="K6553" s="147">
        <v>18608.6</v>
      </c>
      <c r="L6553" s="148">
        <v>9639255</v>
      </c>
      <c r="M6553" s="155"/>
      <c r="N6553" s="149"/>
      <c r="O6553" s="169"/>
      <c r="P6553" s="153" t="s">
        <v>4117</v>
      </c>
      <c r="Q6553" s="156" t="s">
        <v>3797</v>
      </c>
      <c r="R6553" s="142">
        <f t="shared" si="101"/>
        <v>0</v>
      </c>
    </row>
    <row r="6554" ht="22.5" s="109" customFormat="1">
      <c r="A6554" s="119">
        <f>MAX($A$19:A6553)+1</f>
        <v>6536</v>
      </c>
      <c r="B6554" s="155">
        <v>1</v>
      </c>
      <c r="C6554" s="144"/>
      <c r="D6554" s="144" t="s">
        <v>6532</v>
      </c>
      <c r="E6554" s="145">
        <v>45231</v>
      </c>
      <c r="F6554" s="146" t="s">
        <v>3808</v>
      </c>
      <c r="G6554" s="146"/>
      <c r="H6554" s="146" t="s">
        <v>3831</v>
      </c>
      <c r="I6554" s="151" t="s">
        <v>534</v>
      </c>
      <c r="J6554" s="147">
        <v>117</v>
      </c>
      <c r="K6554" s="147">
        <v>18608.6</v>
      </c>
      <c r="L6554" s="148">
        <v>2177206</v>
      </c>
      <c r="M6554" s="155"/>
      <c r="N6554" s="149"/>
      <c r="O6554" s="169"/>
      <c r="P6554" s="153" t="s">
        <v>4117</v>
      </c>
      <c r="Q6554" s="156" t="s">
        <v>3797</v>
      </c>
      <c r="R6554" s="142">
        <f t="shared" si="101"/>
        <v>0</v>
      </c>
    </row>
    <row r="6555" s="109" customFormat="1">
      <c r="A6555" s="119">
        <f>MAX($A$19:A6554)+1</f>
        <v>6537</v>
      </c>
      <c r="B6555" s="155">
        <v>1</v>
      </c>
      <c r="C6555" s="144"/>
      <c r="D6555" s="144" t="s">
        <v>6532</v>
      </c>
      <c r="E6555" s="145">
        <v>45231</v>
      </c>
      <c r="F6555" s="146" t="s">
        <v>3808</v>
      </c>
      <c r="G6555" s="146"/>
      <c r="H6555" s="146" t="s">
        <v>3816</v>
      </c>
      <c r="I6555" s="151" t="s">
        <v>534</v>
      </c>
      <c r="J6555" s="147">
        <v>4171</v>
      </c>
      <c r="K6555" s="147">
        <v>20077.7</v>
      </c>
      <c r="L6555" s="148">
        <v>83744087</v>
      </c>
      <c r="M6555" s="155"/>
      <c r="N6555" s="149"/>
      <c r="O6555" s="169"/>
      <c r="P6555" s="153" t="s">
        <v>4117</v>
      </c>
      <c r="Q6555" s="156" t="s">
        <v>3797</v>
      </c>
      <c r="R6555" s="142">
        <f t="shared" si="101"/>
        <v>0</v>
      </c>
    </row>
    <row r="6556" s="109" customFormat="1">
      <c r="A6556" s="119">
        <f>MAX($A$19:A6555)+1</f>
        <v>6538</v>
      </c>
      <c r="B6556" s="155">
        <v>1</v>
      </c>
      <c r="C6556" s="144"/>
      <c r="D6556" s="144" t="s">
        <v>6532</v>
      </c>
      <c r="E6556" s="145">
        <v>45231</v>
      </c>
      <c r="F6556" s="146" t="s">
        <v>3808</v>
      </c>
      <c r="G6556" s="146"/>
      <c r="H6556" s="146" t="s">
        <v>4093</v>
      </c>
      <c r="I6556" s="151" t="s">
        <v>534</v>
      </c>
      <c r="J6556" s="147">
        <v>1141</v>
      </c>
      <c r="K6556" s="147">
        <v>41869.35</v>
      </c>
      <c r="L6556" s="148">
        <v>47772928</v>
      </c>
      <c r="M6556" s="155"/>
      <c r="N6556" s="149"/>
      <c r="O6556" s="169"/>
      <c r="P6556" s="153" t="s">
        <v>4117</v>
      </c>
      <c r="Q6556" s="156" t="s">
        <v>3797</v>
      </c>
      <c r="R6556" s="142">
        <f t="shared" si="101"/>
        <v>0</v>
      </c>
    </row>
    <row r="6557" s="109" customFormat="1">
      <c r="A6557" s="119">
        <f>MAX($A$19:A6556)+1</f>
        <v>6539</v>
      </c>
      <c r="B6557" s="155">
        <v>1</v>
      </c>
      <c r="C6557" s="144"/>
      <c r="D6557" s="144" t="s">
        <v>6532</v>
      </c>
      <c r="E6557" s="145">
        <v>45231</v>
      </c>
      <c r="F6557" s="146" t="s">
        <v>3808</v>
      </c>
      <c r="G6557" s="146"/>
      <c r="H6557" s="146" t="s">
        <v>6403</v>
      </c>
      <c r="I6557" s="151" t="s">
        <v>534</v>
      </c>
      <c r="J6557" s="147">
        <v>22035</v>
      </c>
      <c r="K6557" s="147">
        <v>27423.2</v>
      </c>
      <c r="L6557" s="148">
        <v>604270212</v>
      </c>
      <c r="M6557" s="155"/>
      <c r="N6557" s="149"/>
      <c r="O6557" s="169"/>
      <c r="P6557" s="153" t="s">
        <v>4117</v>
      </c>
      <c r="Q6557" s="156" t="s">
        <v>3797</v>
      </c>
      <c r="R6557" s="142">
        <f t="shared" si="101"/>
        <v>0</v>
      </c>
    </row>
    <row r="6558" s="109" customFormat="1">
      <c r="A6558" s="119">
        <f>MAX($A$19:A6557)+1</f>
        <v>6540</v>
      </c>
      <c r="B6558" s="155">
        <v>1</v>
      </c>
      <c r="C6558" s="144"/>
      <c r="D6558" s="144" t="s">
        <v>6532</v>
      </c>
      <c r="E6558" s="145">
        <v>45231</v>
      </c>
      <c r="F6558" s="146" t="s">
        <v>3808</v>
      </c>
      <c r="G6558" s="146"/>
      <c r="H6558" s="146" t="s">
        <v>4093</v>
      </c>
      <c r="I6558" s="151" t="s">
        <v>534</v>
      </c>
      <c r="J6558" s="147">
        <v>1801</v>
      </c>
      <c r="K6558" s="147">
        <v>41869.35</v>
      </c>
      <c r="L6558" s="148">
        <v>75406699</v>
      </c>
      <c r="M6558" s="155"/>
      <c r="N6558" s="149"/>
      <c r="O6558" s="169"/>
      <c r="P6558" s="153" t="s">
        <v>4117</v>
      </c>
      <c r="Q6558" s="156" t="s">
        <v>3797</v>
      </c>
      <c r="R6558" s="142">
        <f t="shared" si="101"/>
        <v>0</v>
      </c>
    </row>
    <row r="6559" s="109" customFormat="1">
      <c r="A6559" s="119">
        <f>MAX($A$19:A6558)+1</f>
        <v>6541</v>
      </c>
      <c r="B6559" s="155">
        <v>1</v>
      </c>
      <c r="C6559" s="144"/>
      <c r="D6559" s="144" t="s">
        <v>6532</v>
      </c>
      <c r="E6559" s="145">
        <v>45231</v>
      </c>
      <c r="F6559" s="146" t="s">
        <v>3808</v>
      </c>
      <c r="G6559" s="146"/>
      <c r="H6559" s="146" t="s">
        <v>4107</v>
      </c>
      <c r="I6559" s="151" t="s">
        <v>534</v>
      </c>
      <c r="J6559" s="147">
        <v>1808</v>
      </c>
      <c r="K6559" s="147">
        <v>18608.6</v>
      </c>
      <c r="L6559" s="148">
        <v>33644349</v>
      </c>
      <c r="M6559" s="155"/>
      <c r="N6559" s="149"/>
      <c r="O6559" s="169"/>
      <c r="P6559" s="153" t="s">
        <v>4117</v>
      </c>
      <c r="Q6559" s="156" t="s">
        <v>3797</v>
      </c>
      <c r="R6559" s="142">
        <f t="shared" si="101"/>
        <v>0</v>
      </c>
    </row>
    <row r="6560" ht="22.5" s="109" customFormat="1">
      <c r="A6560" s="119">
        <f>MAX($A$19:A6559)+1</f>
        <v>6542</v>
      </c>
      <c r="B6560" s="155">
        <v>1</v>
      </c>
      <c r="C6560" s="144"/>
      <c r="D6560" s="144" t="s">
        <v>6532</v>
      </c>
      <c r="E6560" s="145">
        <v>45231</v>
      </c>
      <c r="F6560" s="146" t="s">
        <v>3808</v>
      </c>
      <c r="G6560" s="146"/>
      <c r="H6560" s="146" t="s">
        <v>4102</v>
      </c>
      <c r="I6560" s="151" t="s">
        <v>534</v>
      </c>
      <c r="J6560" s="147">
        <v>1717</v>
      </c>
      <c r="K6560" s="147">
        <v>20812.25</v>
      </c>
      <c r="L6560" s="148">
        <v>35734633</v>
      </c>
      <c r="M6560" s="155"/>
      <c r="N6560" s="149"/>
      <c r="O6560" s="169"/>
      <c r="P6560" s="153" t="s">
        <v>4117</v>
      </c>
      <c r="Q6560" s="156" t="s">
        <v>3797</v>
      </c>
      <c r="R6560" s="142">
        <f t="shared" si="101"/>
        <v>0</v>
      </c>
    </row>
    <row r="6561" ht="22.5" s="109" customFormat="1">
      <c r="A6561" s="119">
        <f>MAX($A$19:A6560)+1</f>
        <v>6543</v>
      </c>
      <c r="B6561" s="155">
        <v>1</v>
      </c>
      <c r="C6561" s="144"/>
      <c r="D6561" s="144" t="s">
        <v>6532</v>
      </c>
      <c r="E6561" s="145">
        <v>45231</v>
      </c>
      <c r="F6561" s="146" t="s">
        <v>3808</v>
      </c>
      <c r="G6561" s="146"/>
      <c r="H6561" s="146" t="s">
        <v>3845</v>
      </c>
      <c r="I6561" s="151" t="s">
        <v>534</v>
      </c>
      <c r="J6561" s="147">
        <v>4886</v>
      </c>
      <c r="K6561" s="147">
        <v>18363.75</v>
      </c>
      <c r="L6561" s="148">
        <v>89725282</v>
      </c>
      <c r="M6561" s="155"/>
      <c r="N6561" s="149"/>
      <c r="O6561" s="169"/>
      <c r="P6561" s="153" t="s">
        <v>4117</v>
      </c>
      <c r="Q6561" s="156" t="s">
        <v>3797</v>
      </c>
      <c r="R6561" s="142">
        <f t="shared" si="101"/>
        <v>0</v>
      </c>
    </row>
    <row r="6562" ht="22.5" s="109" customFormat="1">
      <c r="A6562" s="119">
        <f>MAX($A$19:A6561)+1</f>
        <v>6544</v>
      </c>
      <c r="B6562" s="155">
        <v>1</v>
      </c>
      <c r="C6562" s="144"/>
      <c r="D6562" s="144" t="s">
        <v>6537</v>
      </c>
      <c r="E6562" s="145">
        <v>45230</v>
      </c>
      <c r="F6562" s="146" t="s">
        <v>3808</v>
      </c>
      <c r="G6562" s="146"/>
      <c r="H6562" s="146" t="s">
        <v>3823</v>
      </c>
      <c r="I6562" s="151" t="s">
        <v>534</v>
      </c>
      <c r="J6562" s="147">
        <v>500</v>
      </c>
      <c r="K6562" s="147">
        <v>19832.85</v>
      </c>
      <c r="L6562" s="148">
        <v>9916425</v>
      </c>
      <c r="M6562" s="155"/>
      <c r="N6562" s="149"/>
      <c r="O6562" s="169"/>
      <c r="P6562" s="153" t="s">
        <v>4117</v>
      </c>
      <c r="Q6562" s="156" t="s">
        <v>3797</v>
      </c>
      <c r="R6562" s="142">
        <f t="shared" si="101"/>
        <v>0</v>
      </c>
    </row>
    <row r="6563" ht="22.5" s="109" customFormat="1">
      <c r="A6563" s="119">
        <f>MAX($A$19:A6562)+1</f>
        <v>6545</v>
      </c>
      <c r="B6563" s="155">
        <v>1</v>
      </c>
      <c r="C6563" s="144"/>
      <c r="D6563" s="144" t="s">
        <v>6537</v>
      </c>
      <c r="E6563" s="145">
        <v>45230</v>
      </c>
      <c r="F6563" s="146" t="s">
        <v>3808</v>
      </c>
      <c r="G6563" s="146"/>
      <c r="H6563" s="146" t="s">
        <v>3981</v>
      </c>
      <c r="I6563" s="151" t="s">
        <v>534</v>
      </c>
      <c r="J6563" s="147">
        <v>5168</v>
      </c>
      <c r="K6563" s="147">
        <v>35013.55</v>
      </c>
      <c r="L6563" s="148">
        <v>180950026</v>
      </c>
      <c r="M6563" s="155"/>
      <c r="N6563" s="149"/>
      <c r="O6563" s="169"/>
      <c r="P6563" s="153" t="s">
        <v>4117</v>
      </c>
      <c r="Q6563" s="156" t="s">
        <v>3797</v>
      </c>
      <c r="R6563" s="142">
        <f t="shared" si="101"/>
        <v>0</v>
      </c>
    </row>
    <row r="6564" s="109" customFormat="1">
      <c r="A6564" s="119">
        <f>MAX($A$19:A6563)+1</f>
        <v>6546</v>
      </c>
      <c r="B6564" s="155">
        <v>1</v>
      </c>
      <c r="C6564" s="144"/>
      <c r="D6564" s="144" t="s">
        <v>6537</v>
      </c>
      <c r="E6564" s="145">
        <v>45230</v>
      </c>
      <c r="F6564" s="146" t="s">
        <v>3808</v>
      </c>
      <c r="G6564" s="146"/>
      <c r="H6564" s="146" t="s">
        <v>3834</v>
      </c>
      <c r="I6564" s="151" t="s">
        <v>534</v>
      </c>
      <c r="J6564" s="147">
        <v>41070</v>
      </c>
      <c r="K6564" s="147">
        <v>40155.4</v>
      </c>
      <c r="L6564" s="148">
        <v>1649182278</v>
      </c>
      <c r="M6564" s="155"/>
      <c r="N6564" s="149"/>
      <c r="O6564" s="169"/>
      <c r="P6564" s="153" t="s">
        <v>4117</v>
      </c>
      <c r="Q6564" s="156" t="s">
        <v>3797</v>
      </c>
      <c r="R6564" s="142">
        <f t="shared" si="101"/>
        <v>0</v>
      </c>
    </row>
    <row r="6565" ht="22.5" s="109" customFormat="1">
      <c r="A6565" s="119">
        <f>MAX($A$19:A6564)+1</f>
        <v>6547</v>
      </c>
      <c r="B6565" s="155">
        <v>1</v>
      </c>
      <c r="C6565" s="144"/>
      <c r="D6565" s="144" t="s">
        <v>6537</v>
      </c>
      <c r="E6565" s="145">
        <v>45230</v>
      </c>
      <c r="F6565" s="146" t="s">
        <v>3808</v>
      </c>
      <c r="G6565" s="146"/>
      <c r="H6565" s="146" t="s">
        <v>4096</v>
      </c>
      <c r="I6565" s="151" t="s">
        <v>534</v>
      </c>
      <c r="J6565" s="147">
        <v>619</v>
      </c>
      <c r="K6565" s="147">
        <v>156704</v>
      </c>
      <c r="L6565" s="148">
        <v>96999776</v>
      </c>
      <c r="M6565" s="155"/>
      <c r="N6565" s="149"/>
      <c r="O6565" s="169"/>
      <c r="P6565" s="153" t="s">
        <v>4117</v>
      </c>
      <c r="Q6565" s="156" t="s">
        <v>3797</v>
      </c>
      <c r="R6565" s="142">
        <f t="shared" si="101"/>
        <v>0</v>
      </c>
    </row>
    <row r="6566" ht="22.5" s="109" customFormat="1">
      <c r="A6566" s="119">
        <f>MAX($A$19:A6565)+1</f>
        <v>6548</v>
      </c>
      <c r="B6566" s="155">
        <v>1</v>
      </c>
      <c r="C6566" s="144"/>
      <c r="D6566" s="144" t="s">
        <v>6537</v>
      </c>
      <c r="E6566" s="145">
        <v>45230</v>
      </c>
      <c r="F6566" s="146" t="s">
        <v>3808</v>
      </c>
      <c r="G6566" s="146"/>
      <c r="H6566" s="146" t="s">
        <v>4096</v>
      </c>
      <c r="I6566" s="151" t="s">
        <v>534</v>
      </c>
      <c r="J6566" s="147">
        <v>5632</v>
      </c>
      <c r="K6566" s="147">
        <v>156704</v>
      </c>
      <c r="L6566" s="148">
        <v>882556928</v>
      </c>
      <c r="M6566" s="155"/>
      <c r="N6566" s="149"/>
      <c r="O6566" s="169"/>
      <c r="P6566" s="153" t="s">
        <v>4117</v>
      </c>
      <c r="Q6566" s="156" t="s">
        <v>3797</v>
      </c>
      <c r="R6566" s="142">
        <f ref="R6566:R6629" t="shared" si="102">N6566/L6566*100</f>
        <v>0</v>
      </c>
    </row>
    <row r="6567" ht="22.5" s="109" customFormat="1">
      <c r="A6567" s="119">
        <f>MAX($A$19:A6566)+1</f>
        <v>6549</v>
      </c>
      <c r="B6567" s="155">
        <v>1</v>
      </c>
      <c r="C6567" s="144"/>
      <c r="D6567" s="144" t="s">
        <v>6537</v>
      </c>
      <c r="E6567" s="145">
        <v>45230</v>
      </c>
      <c r="F6567" s="146" t="s">
        <v>3808</v>
      </c>
      <c r="G6567" s="146"/>
      <c r="H6567" s="146" t="s">
        <v>6407</v>
      </c>
      <c r="I6567" s="151" t="s">
        <v>534</v>
      </c>
      <c r="J6567" s="147">
        <v>7081</v>
      </c>
      <c r="K6567" s="147">
        <v>147154.85</v>
      </c>
      <c r="L6567" s="148">
        <v>1042003493</v>
      </c>
      <c r="M6567" s="155"/>
      <c r="N6567" s="149"/>
      <c r="O6567" s="169"/>
      <c r="P6567" s="153" t="s">
        <v>4117</v>
      </c>
      <c r="Q6567" s="156" t="s">
        <v>3797</v>
      </c>
      <c r="R6567" s="142">
        <f t="shared" si="102"/>
        <v>0</v>
      </c>
    </row>
    <row r="6568" ht="22.5" s="109" customFormat="1">
      <c r="A6568" s="119">
        <f>MAX($A$19:A6567)+1</f>
        <v>6550</v>
      </c>
      <c r="B6568" s="155">
        <v>1</v>
      </c>
      <c r="C6568" s="144"/>
      <c r="D6568" s="144" t="s">
        <v>6537</v>
      </c>
      <c r="E6568" s="145">
        <v>45230</v>
      </c>
      <c r="F6568" s="146" t="s">
        <v>3808</v>
      </c>
      <c r="G6568" s="146"/>
      <c r="H6568" s="146" t="s">
        <v>3833</v>
      </c>
      <c r="I6568" s="151" t="s">
        <v>534</v>
      </c>
      <c r="J6568" s="147">
        <v>211</v>
      </c>
      <c r="K6568" s="147">
        <v>48725.15</v>
      </c>
      <c r="L6568" s="148">
        <v>10281007</v>
      </c>
      <c r="M6568" s="155"/>
      <c r="N6568" s="149"/>
      <c r="O6568" s="169"/>
      <c r="P6568" s="153" t="s">
        <v>4117</v>
      </c>
      <c r="Q6568" s="156" t="s">
        <v>3797</v>
      </c>
      <c r="R6568" s="142">
        <f t="shared" si="102"/>
        <v>0</v>
      </c>
    </row>
    <row r="6569" ht="22.5" s="109" customFormat="1">
      <c r="A6569" s="119">
        <f>MAX($A$19:A6568)+1</f>
        <v>6551</v>
      </c>
      <c r="B6569" s="155">
        <v>1</v>
      </c>
      <c r="C6569" s="144"/>
      <c r="D6569" s="144" t="s">
        <v>6537</v>
      </c>
      <c r="E6569" s="145">
        <v>45230</v>
      </c>
      <c r="F6569" s="146" t="s">
        <v>3808</v>
      </c>
      <c r="G6569" s="146"/>
      <c r="H6569" s="146" t="s">
        <v>3975</v>
      </c>
      <c r="I6569" s="151" t="s">
        <v>534</v>
      </c>
      <c r="J6569" s="147">
        <v>489</v>
      </c>
      <c r="K6569" s="147">
        <v>26443.8</v>
      </c>
      <c r="L6569" s="148">
        <v>12931018</v>
      </c>
      <c r="M6569" s="155"/>
      <c r="N6569" s="149"/>
      <c r="O6569" s="169"/>
      <c r="P6569" s="153" t="s">
        <v>4117</v>
      </c>
      <c r="Q6569" s="156" t="s">
        <v>3797</v>
      </c>
      <c r="R6569" s="142">
        <f t="shared" si="102"/>
        <v>0</v>
      </c>
    </row>
    <row r="6570" s="109" customFormat="1">
      <c r="A6570" s="119">
        <f>MAX($A$19:A6569)+1</f>
        <v>6552</v>
      </c>
      <c r="B6570" s="155">
        <v>1</v>
      </c>
      <c r="C6570" s="144"/>
      <c r="D6570" s="144" t="s">
        <v>6537</v>
      </c>
      <c r="E6570" s="145">
        <v>45230</v>
      </c>
      <c r="F6570" s="146" t="s">
        <v>3808</v>
      </c>
      <c r="G6570" s="146"/>
      <c r="H6570" s="146" t="s">
        <v>6538</v>
      </c>
      <c r="I6570" s="151" t="s">
        <v>534</v>
      </c>
      <c r="J6570" s="147">
        <v>1864</v>
      </c>
      <c r="K6570" s="147">
        <v>29137.15</v>
      </c>
      <c r="L6570" s="148">
        <v>54311648</v>
      </c>
      <c r="M6570" s="155"/>
      <c r="N6570" s="149"/>
      <c r="O6570" s="169"/>
      <c r="P6570" s="153" t="s">
        <v>4117</v>
      </c>
      <c r="Q6570" s="156" t="s">
        <v>3797</v>
      </c>
      <c r="R6570" s="142">
        <f t="shared" si="102"/>
        <v>0</v>
      </c>
    </row>
    <row r="6571" ht="22.5" s="109" customFormat="1">
      <c r="A6571" s="119">
        <f>MAX($A$19:A6570)+1</f>
        <v>6553</v>
      </c>
      <c r="B6571" s="155">
        <v>1</v>
      </c>
      <c r="C6571" s="144"/>
      <c r="D6571" s="144" t="s">
        <v>6537</v>
      </c>
      <c r="E6571" s="145">
        <v>45230</v>
      </c>
      <c r="F6571" s="146" t="s">
        <v>3808</v>
      </c>
      <c r="G6571" s="146"/>
      <c r="H6571" s="146" t="s">
        <v>3817</v>
      </c>
      <c r="I6571" s="151" t="s">
        <v>534</v>
      </c>
      <c r="J6571" s="147">
        <v>2196</v>
      </c>
      <c r="K6571" s="147">
        <v>47011.2</v>
      </c>
      <c r="L6571" s="148">
        <v>103236595</v>
      </c>
      <c r="M6571" s="155"/>
      <c r="N6571" s="149"/>
      <c r="O6571" s="169"/>
      <c r="P6571" s="153" t="s">
        <v>4117</v>
      </c>
      <c r="Q6571" s="156" t="s">
        <v>3797</v>
      </c>
      <c r="R6571" s="142">
        <f t="shared" si="102"/>
        <v>0</v>
      </c>
    </row>
    <row r="6572" ht="22.5" s="109" customFormat="1">
      <c r="A6572" s="119">
        <f>MAX($A$19:A6571)+1</f>
        <v>6554</v>
      </c>
      <c r="B6572" s="155">
        <v>1</v>
      </c>
      <c r="C6572" s="144"/>
      <c r="D6572" s="144" t="s">
        <v>6537</v>
      </c>
      <c r="E6572" s="145">
        <v>45230</v>
      </c>
      <c r="F6572" s="146" t="s">
        <v>3808</v>
      </c>
      <c r="G6572" s="146"/>
      <c r="H6572" s="146" t="s">
        <v>4094</v>
      </c>
      <c r="I6572" s="151" t="s">
        <v>534</v>
      </c>
      <c r="J6572" s="147">
        <v>40</v>
      </c>
      <c r="K6572" s="147">
        <v>141523.3</v>
      </c>
      <c r="L6572" s="148">
        <v>5660932</v>
      </c>
      <c r="M6572" s="155"/>
      <c r="N6572" s="149"/>
      <c r="O6572" s="169"/>
      <c r="P6572" s="153" t="s">
        <v>4117</v>
      </c>
      <c r="Q6572" s="156" t="s">
        <v>3797</v>
      </c>
      <c r="R6572" s="142">
        <f t="shared" si="102"/>
        <v>0</v>
      </c>
    </row>
    <row r="6573" ht="22.5" s="109" customFormat="1">
      <c r="A6573" s="119">
        <f>MAX($A$19:A6572)+1</f>
        <v>6555</v>
      </c>
      <c r="B6573" s="155">
        <v>1</v>
      </c>
      <c r="C6573" s="144"/>
      <c r="D6573" s="144" t="s">
        <v>6537</v>
      </c>
      <c r="E6573" s="145">
        <v>45230</v>
      </c>
      <c r="F6573" s="146" t="s">
        <v>3808</v>
      </c>
      <c r="G6573" s="146"/>
      <c r="H6573" s="146" t="s">
        <v>4094</v>
      </c>
      <c r="I6573" s="151" t="s">
        <v>534</v>
      </c>
      <c r="J6573" s="147">
        <v>33</v>
      </c>
      <c r="K6573" s="147">
        <v>141523.30303</v>
      </c>
      <c r="L6573" s="148">
        <v>4670269</v>
      </c>
      <c r="M6573" s="155"/>
      <c r="N6573" s="149"/>
      <c r="O6573" s="169"/>
      <c r="P6573" s="153" t="s">
        <v>4117</v>
      </c>
      <c r="Q6573" s="156" t="s">
        <v>3797</v>
      </c>
      <c r="R6573" s="142">
        <f t="shared" si="102"/>
        <v>0</v>
      </c>
    </row>
    <row r="6574" ht="22.5" s="109" customFormat="1">
      <c r="A6574" s="119">
        <f>MAX($A$19:A6573)+1</f>
        <v>6556</v>
      </c>
      <c r="B6574" s="155">
        <v>1</v>
      </c>
      <c r="C6574" s="144"/>
      <c r="D6574" s="144" t="s">
        <v>6537</v>
      </c>
      <c r="E6574" s="145">
        <v>45230</v>
      </c>
      <c r="F6574" s="146" t="s">
        <v>3808</v>
      </c>
      <c r="G6574" s="146"/>
      <c r="H6574" s="146" t="s">
        <v>6441</v>
      </c>
      <c r="I6574" s="151" t="s">
        <v>534</v>
      </c>
      <c r="J6574" s="147">
        <v>645</v>
      </c>
      <c r="K6574" s="147">
        <v>148868.8</v>
      </c>
      <c r="L6574" s="148">
        <v>96020376</v>
      </c>
      <c r="M6574" s="155"/>
      <c r="N6574" s="149"/>
      <c r="O6574" s="169"/>
      <c r="P6574" s="153" t="s">
        <v>4117</v>
      </c>
      <c r="Q6574" s="156" t="s">
        <v>3797</v>
      </c>
      <c r="R6574" s="142">
        <f t="shared" si="102"/>
        <v>0</v>
      </c>
    </row>
    <row r="6575" ht="22.5" s="109" customFormat="1">
      <c r="A6575" s="119">
        <f>MAX($A$19:A6574)+1</f>
        <v>6557</v>
      </c>
      <c r="B6575" s="155">
        <v>1</v>
      </c>
      <c r="C6575" s="144"/>
      <c r="D6575" s="144" t="s">
        <v>6537</v>
      </c>
      <c r="E6575" s="145">
        <v>45230</v>
      </c>
      <c r="F6575" s="146" t="s">
        <v>3808</v>
      </c>
      <c r="G6575" s="146"/>
      <c r="H6575" s="146" t="s">
        <v>4094</v>
      </c>
      <c r="I6575" s="151" t="s">
        <v>534</v>
      </c>
      <c r="J6575" s="147">
        <v>503</v>
      </c>
      <c r="K6575" s="147">
        <v>141523.3002</v>
      </c>
      <c r="L6575" s="148">
        <v>71186220</v>
      </c>
      <c r="M6575" s="155"/>
      <c r="N6575" s="149"/>
      <c r="O6575" s="169"/>
      <c r="P6575" s="153" t="s">
        <v>4117</v>
      </c>
      <c r="Q6575" s="156" t="s">
        <v>3797</v>
      </c>
      <c r="R6575" s="142">
        <f t="shared" si="102"/>
        <v>0</v>
      </c>
    </row>
    <row r="6576" ht="22.5" s="109" customFormat="1">
      <c r="A6576" s="119">
        <f>MAX($A$19:A6575)+1</f>
        <v>6558</v>
      </c>
      <c r="B6576" s="155">
        <v>1</v>
      </c>
      <c r="C6576" s="144"/>
      <c r="D6576" s="144" t="s">
        <v>6539</v>
      </c>
      <c r="E6576" s="145">
        <v>45239</v>
      </c>
      <c r="F6576" s="146" t="s">
        <v>3808</v>
      </c>
      <c r="G6576" s="146"/>
      <c r="H6576" s="146" t="s">
        <v>3845</v>
      </c>
      <c r="I6576" s="151" t="s">
        <v>534</v>
      </c>
      <c r="J6576" s="147">
        <v>400</v>
      </c>
      <c r="K6576" s="147">
        <v>18363.75</v>
      </c>
      <c r="L6576" s="148">
        <v>7345500</v>
      </c>
      <c r="M6576" s="155"/>
      <c r="N6576" s="149"/>
      <c r="O6576" s="169"/>
      <c r="P6576" s="153" t="s">
        <v>4117</v>
      </c>
      <c r="Q6576" s="156" t="s">
        <v>3797</v>
      </c>
      <c r="R6576" s="142">
        <f t="shared" si="102"/>
        <v>0</v>
      </c>
    </row>
    <row r="6577" ht="22.5" s="109" customFormat="1">
      <c r="A6577" s="119">
        <f>MAX($A$19:A6576)+1</f>
        <v>6559</v>
      </c>
      <c r="B6577" s="155">
        <v>1</v>
      </c>
      <c r="C6577" s="144"/>
      <c r="D6577" s="144" t="s">
        <v>6539</v>
      </c>
      <c r="E6577" s="145">
        <v>45239</v>
      </c>
      <c r="F6577" s="146" t="s">
        <v>3808</v>
      </c>
      <c r="G6577" s="146"/>
      <c r="H6577" s="146" t="s">
        <v>3845</v>
      </c>
      <c r="I6577" s="151" t="s">
        <v>534</v>
      </c>
      <c r="J6577" s="147">
        <v>605</v>
      </c>
      <c r="K6577" s="147">
        <v>18363.75</v>
      </c>
      <c r="L6577" s="148">
        <v>11110069</v>
      </c>
      <c r="M6577" s="155"/>
      <c r="N6577" s="149"/>
      <c r="O6577" s="169"/>
      <c r="P6577" s="153" t="s">
        <v>4117</v>
      </c>
      <c r="Q6577" s="156" t="s">
        <v>3797</v>
      </c>
      <c r="R6577" s="142">
        <f t="shared" si="102"/>
        <v>0</v>
      </c>
    </row>
    <row r="6578" ht="33.75" s="109" customFormat="1">
      <c r="A6578" s="119">
        <f>MAX($A$19:A6577)+1</f>
        <v>6560</v>
      </c>
      <c r="B6578" s="155">
        <v>1</v>
      </c>
      <c r="C6578" s="144"/>
      <c r="D6578" s="144" t="s">
        <v>6539</v>
      </c>
      <c r="E6578" s="145">
        <v>45239</v>
      </c>
      <c r="F6578" s="146" t="s">
        <v>3808</v>
      </c>
      <c r="G6578" s="146"/>
      <c r="H6578" s="146" t="s">
        <v>6534</v>
      </c>
      <c r="I6578" s="151" t="s">
        <v>534</v>
      </c>
      <c r="J6578" s="147">
        <v>240</v>
      </c>
      <c r="K6578" s="147">
        <v>18853.45</v>
      </c>
      <c r="L6578" s="148">
        <v>4524828</v>
      </c>
      <c r="M6578" s="155"/>
      <c r="N6578" s="149"/>
      <c r="O6578" s="169"/>
      <c r="P6578" s="153" t="s">
        <v>4117</v>
      </c>
      <c r="Q6578" s="156" t="s">
        <v>3797</v>
      </c>
      <c r="R6578" s="142">
        <f t="shared" si="102"/>
        <v>0</v>
      </c>
    </row>
    <row r="6579" s="109" customFormat="1">
      <c r="A6579" s="119">
        <f>MAX($A$19:A6578)+1</f>
        <v>6561</v>
      </c>
      <c r="B6579" s="155">
        <v>1</v>
      </c>
      <c r="C6579" s="144"/>
      <c r="D6579" s="144" t="s">
        <v>6539</v>
      </c>
      <c r="E6579" s="145">
        <v>45239</v>
      </c>
      <c r="F6579" s="146" t="s">
        <v>3808</v>
      </c>
      <c r="G6579" s="146"/>
      <c r="H6579" s="146" t="s">
        <v>6462</v>
      </c>
      <c r="I6579" s="151" t="s">
        <v>534</v>
      </c>
      <c r="J6579" s="147">
        <v>910</v>
      </c>
      <c r="K6579" s="147">
        <v>36727.5</v>
      </c>
      <c r="L6579" s="148">
        <v>33422025</v>
      </c>
      <c r="M6579" s="155"/>
      <c r="N6579" s="149"/>
      <c r="O6579" s="169"/>
      <c r="P6579" s="153" t="s">
        <v>4117</v>
      </c>
      <c r="Q6579" s="156" t="s">
        <v>3797</v>
      </c>
      <c r="R6579" s="142">
        <f t="shared" si="102"/>
        <v>0</v>
      </c>
    </row>
    <row r="6580" s="109" customFormat="1">
      <c r="A6580" s="119">
        <f>MAX($A$19:A6579)+1</f>
        <v>6562</v>
      </c>
      <c r="B6580" s="155">
        <v>1</v>
      </c>
      <c r="C6580" s="144"/>
      <c r="D6580" s="144" t="s">
        <v>6539</v>
      </c>
      <c r="E6580" s="145">
        <v>45239</v>
      </c>
      <c r="F6580" s="146" t="s">
        <v>3808</v>
      </c>
      <c r="G6580" s="146"/>
      <c r="H6580" s="146" t="s">
        <v>6540</v>
      </c>
      <c r="I6580" s="151" t="s">
        <v>534</v>
      </c>
      <c r="J6580" s="147">
        <v>68567</v>
      </c>
      <c r="K6580" s="147">
        <v>21301.95</v>
      </c>
      <c r="L6580" s="148">
        <v>1460610806</v>
      </c>
      <c r="M6580" s="155"/>
      <c r="N6580" s="149"/>
      <c r="O6580" s="169"/>
      <c r="P6580" s="153" t="s">
        <v>4117</v>
      </c>
      <c r="Q6580" s="156" t="s">
        <v>3797</v>
      </c>
      <c r="R6580" s="142">
        <f t="shared" si="102"/>
        <v>0</v>
      </c>
    </row>
    <row r="6581" ht="22.5" s="109" customFormat="1">
      <c r="A6581" s="119">
        <f>MAX($A$19:A6580)+1</f>
        <v>6563</v>
      </c>
      <c r="B6581" s="155">
        <v>1</v>
      </c>
      <c r="C6581" s="144"/>
      <c r="D6581" s="144" t="s">
        <v>6539</v>
      </c>
      <c r="E6581" s="145">
        <v>45239</v>
      </c>
      <c r="F6581" s="146" t="s">
        <v>3808</v>
      </c>
      <c r="G6581" s="146"/>
      <c r="H6581" s="146" t="s">
        <v>6411</v>
      </c>
      <c r="I6581" s="151" t="s">
        <v>534</v>
      </c>
      <c r="J6581" s="147">
        <v>1066</v>
      </c>
      <c r="K6581" s="147">
        <v>19832.85</v>
      </c>
      <c r="L6581" s="148">
        <v>21141818</v>
      </c>
      <c r="M6581" s="155"/>
      <c r="N6581" s="149"/>
      <c r="O6581" s="169"/>
      <c r="P6581" s="153" t="s">
        <v>4117</v>
      </c>
      <c r="Q6581" s="156" t="s">
        <v>3797</v>
      </c>
      <c r="R6581" s="142">
        <f t="shared" si="102"/>
        <v>0</v>
      </c>
    </row>
    <row r="6582" ht="22.5" s="109" customFormat="1">
      <c r="A6582" s="119">
        <f>MAX($A$19:A6581)+1</f>
        <v>6564</v>
      </c>
      <c r="B6582" s="155">
        <v>1</v>
      </c>
      <c r="C6582" s="144"/>
      <c r="D6582" s="144" t="s">
        <v>6539</v>
      </c>
      <c r="E6582" s="145">
        <v>45239</v>
      </c>
      <c r="F6582" s="146" t="s">
        <v>3808</v>
      </c>
      <c r="G6582" s="146"/>
      <c r="H6582" s="146" t="s">
        <v>6412</v>
      </c>
      <c r="I6582" s="151" t="s">
        <v>534</v>
      </c>
      <c r="J6582" s="147">
        <v>403</v>
      </c>
      <c r="K6582" s="147">
        <v>34279</v>
      </c>
      <c r="L6582" s="148">
        <v>13814437</v>
      </c>
      <c r="M6582" s="155"/>
      <c r="N6582" s="149"/>
      <c r="O6582" s="169"/>
      <c r="P6582" s="153" t="s">
        <v>4117</v>
      </c>
      <c r="Q6582" s="156" t="s">
        <v>3797</v>
      </c>
      <c r="R6582" s="142">
        <f t="shared" si="102"/>
        <v>0</v>
      </c>
    </row>
    <row r="6583" ht="22.5" s="109" customFormat="1">
      <c r="A6583" s="119">
        <f>MAX($A$19:A6582)+1</f>
        <v>6565</v>
      </c>
      <c r="B6583" s="155">
        <v>1</v>
      </c>
      <c r="C6583" s="144"/>
      <c r="D6583" s="144" t="s">
        <v>6539</v>
      </c>
      <c r="E6583" s="145">
        <v>45239</v>
      </c>
      <c r="F6583" s="146" t="s">
        <v>3808</v>
      </c>
      <c r="G6583" s="146"/>
      <c r="H6583" s="146" t="s">
        <v>6541</v>
      </c>
      <c r="I6583" s="151" t="s">
        <v>534</v>
      </c>
      <c r="J6583" s="147">
        <v>130</v>
      </c>
      <c r="K6583" s="147">
        <v>35992.95</v>
      </c>
      <c r="L6583" s="148">
        <v>4679084</v>
      </c>
      <c r="M6583" s="155"/>
      <c r="N6583" s="149"/>
      <c r="O6583" s="169"/>
      <c r="P6583" s="153" t="s">
        <v>4117</v>
      </c>
      <c r="Q6583" s="156" t="s">
        <v>3797</v>
      </c>
      <c r="R6583" s="142">
        <f t="shared" si="102"/>
        <v>0</v>
      </c>
    </row>
    <row r="6584" ht="22.5" s="109" customFormat="1">
      <c r="A6584" s="119">
        <f>MAX($A$19:A6583)+1</f>
        <v>6566</v>
      </c>
      <c r="B6584" s="155">
        <v>1</v>
      </c>
      <c r="C6584" s="144"/>
      <c r="D6584" s="144" t="s">
        <v>6539</v>
      </c>
      <c r="E6584" s="145">
        <v>45239</v>
      </c>
      <c r="F6584" s="146" t="s">
        <v>3808</v>
      </c>
      <c r="G6584" s="146"/>
      <c r="H6584" s="146" t="s">
        <v>6542</v>
      </c>
      <c r="I6584" s="151" t="s">
        <v>534</v>
      </c>
      <c r="J6584" s="147">
        <v>801</v>
      </c>
      <c r="K6584" s="147">
        <v>34279</v>
      </c>
      <c r="L6584" s="148">
        <v>27457479</v>
      </c>
      <c r="M6584" s="155"/>
      <c r="N6584" s="149"/>
      <c r="O6584" s="169"/>
      <c r="P6584" s="153" t="s">
        <v>4117</v>
      </c>
      <c r="Q6584" s="156" t="s">
        <v>3797</v>
      </c>
      <c r="R6584" s="142">
        <f t="shared" si="102"/>
        <v>0</v>
      </c>
    </row>
    <row r="6585" ht="22.5" s="109" customFormat="1">
      <c r="A6585" s="119">
        <f>MAX($A$19:A6584)+1</f>
        <v>6567</v>
      </c>
      <c r="B6585" s="155">
        <v>1</v>
      </c>
      <c r="C6585" s="144"/>
      <c r="D6585" s="144" t="s">
        <v>6539</v>
      </c>
      <c r="E6585" s="145">
        <v>45239</v>
      </c>
      <c r="F6585" s="146" t="s">
        <v>3808</v>
      </c>
      <c r="G6585" s="146"/>
      <c r="H6585" s="146" t="s">
        <v>3846</v>
      </c>
      <c r="I6585" s="151" t="s">
        <v>534</v>
      </c>
      <c r="J6585" s="147">
        <v>117</v>
      </c>
      <c r="K6585" s="147">
        <v>21301.95</v>
      </c>
      <c r="L6585" s="148">
        <v>2492328</v>
      </c>
      <c r="M6585" s="155"/>
      <c r="N6585" s="149"/>
      <c r="O6585" s="169"/>
      <c r="P6585" s="153" t="s">
        <v>4117</v>
      </c>
      <c r="Q6585" s="156" t="s">
        <v>3797</v>
      </c>
      <c r="R6585" s="142">
        <f t="shared" si="102"/>
        <v>0</v>
      </c>
    </row>
    <row r="6586" ht="22.5" s="109" customFormat="1">
      <c r="A6586" s="119">
        <f>MAX($A$19:A6585)+1</f>
        <v>6568</v>
      </c>
      <c r="B6586" s="155">
        <v>1</v>
      </c>
      <c r="C6586" s="144"/>
      <c r="D6586" s="144" t="s">
        <v>6539</v>
      </c>
      <c r="E6586" s="145">
        <v>45239</v>
      </c>
      <c r="F6586" s="146" t="s">
        <v>3808</v>
      </c>
      <c r="G6586" s="146"/>
      <c r="H6586" s="146" t="s">
        <v>3847</v>
      </c>
      <c r="I6586" s="151" t="s">
        <v>534</v>
      </c>
      <c r="J6586" s="147">
        <v>80</v>
      </c>
      <c r="K6586" s="147">
        <v>18853.45</v>
      </c>
      <c r="L6586" s="148">
        <v>1508276</v>
      </c>
      <c r="M6586" s="155"/>
      <c r="N6586" s="149"/>
      <c r="O6586" s="169"/>
      <c r="P6586" s="153" t="s">
        <v>4117</v>
      </c>
      <c r="Q6586" s="156" t="s">
        <v>3797</v>
      </c>
      <c r="R6586" s="142">
        <f t="shared" si="102"/>
        <v>0</v>
      </c>
    </row>
    <row r="6587" ht="22.5" s="109" customFormat="1">
      <c r="A6587" s="119">
        <f>MAX($A$19:A6586)+1</f>
        <v>6569</v>
      </c>
      <c r="B6587" s="155">
        <v>1</v>
      </c>
      <c r="C6587" s="144"/>
      <c r="D6587" s="144" t="s">
        <v>6539</v>
      </c>
      <c r="E6587" s="145">
        <v>45239</v>
      </c>
      <c r="F6587" s="146" t="s">
        <v>3808</v>
      </c>
      <c r="G6587" s="146"/>
      <c r="H6587" s="146" t="s">
        <v>3848</v>
      </c>
      <c r="I6587" s="151" t="s">
        <v>534</v>
      </c>
      <c r="J6587" s="147">
        <v>297</v>
      </c>
      <c r="K6587" s="147">
        <v>44807.55</v>
      </c>
      <c r="L6587" s="148">
        <v>13307842</v>
      </c>
      <c r="M6587" s="155"/>
      <c r="N6587" s="149"/>
      <c r="O6587" s="169"/>
      <c r="P6587" s="153" t="s">
        <v>4117</v>
      </c>
      <c r="Q6587" s="156" t="s">
        <v>3797</v>
      </c>
      <c r="R6587" s="142">
        <f t="shared" si="102"/>
        <v>0</v>
      </c>
    </row>
    <row r="6588" ht="22.5" s="109" customFormat="1">
      <c r="A6588" s="119">
        <f>MAX($A$19:A6587)+1</f>
        <v>6570</v>
      </c>
      <c r="B6588" s="155">
        <v>1</v>
      </c>
      <c r="C6588" s="144"/>
      <c r="D6588" s="144" t="s">
        <v>6539</v>
      </c>
      <c r="E6588" s="145">
        <v>45239</v>
      </c>
      <c r="F6588" s="146" t="s">
        <v>3808</v>
      </c>
      <c r="G6588" s="146"/>
      <c r="H6588" s="146" t="s">
        <v>3845</v>
      </c>
      <c r="I6588" s="151" t="s">
        <v>534</v>
      </c>
      <c r="J6588" s="147">
        <v>474</v>
      </c>
      <c r="K6588" s="147">
        <v>18363.75</v>
      </c>
      <c r="L6588" s="148">
        <v>8704418</v>
      </c>
      <c r="M6588" s="155"/>
      <c r="N6588" s="149"/>
      <c r="O6588" s="169"/>
      <c r="P6588" s="153" t="s">
        <v>4117</v>
      </c>
      <c r="Q6588" s="156" t="s">
        <v>3797</v>
      </c>
      <c r="R6588" s="142">
        <f t="shared" si="102"/>
        <v>0</v>
      </c>
    </row>
    <row r="6589" ht="33.75" s="109" customFormat="1">
      <c r="A6589" s="119">
        <f>MAX($A$19:A6588)+1</f>
        <v>6571</v>
      </c>
      <c r="B6589" s="155">
        <v>1</v>
      </c>
      <c r="C6589" s="144"/>
      <c r="D6589" s="144" t="s">
        <v>6539</v>
      </c>
      <c r="E6589" s="145">
        <v>45239</v>
      </c>
      <c r="F6589" s="146" t="s">
        <v>3808</v>
      </c>
      <c r="G6589" s="146"/>
      <c r="H6589" s="146" t="s">
        <v>6534</v>
      </c>
      <c r="I6589" s="151" t="s">
        <v>534</v>
      </c>
      <c r="J6589" s="147">
        <v>133</v>
      </c>
      <c r="K6589" s="147">
        <v>18853.45</v>
      </c>
      <c r="L6589" s="148">
        <v>2507509</v>
      </c>
      <c r="M6589" s="155"/>
      <c r="N6589" s="149"/>
      <c r="O6589" s="169"/>
      <c r="P6589" s="153" t="s">
        <v>4117</v>
      </c>
      <c r="Q6589" s="156" t="s">
        <v>3797</v>
      </c>
      <c r="R6589" s="142">
        <f t="shared" si="102"/>
        <v>0</v>
      </c>
    </row>
    <row r="6590" ht="22.5" s="109" customFormat="1">
      <c r="A6590" s="119">
        <f>MAX($A$19:A6589)+1</f>
        <v>6572</v>
      </c>
      <c r="B6590" s="155">
        <v>1</v>
      </c>
      <c r="C6590" s="144"/>
      <c r="D6590" s="144" t="s">
        <v>6539</v>
      </c>
      <c r="E6590" s="145">
        <v>45239</v>
      </c>
      <c r="F6590" s="146" t="s">
        <v>3808</v>
      </c>
      <c r="G6590" s="146"/>
      <c r="H6590" s="146" t="s">
        <v>6411</v>
      </c>
      <c r="I6590" s="151" t="s">
        <v>534</v>
      </c>
      <c r="J6590" s="147">
        <v>214</v>
      </c>
      <c r="K6590" s="147">
        <v>19832.85</v>
      </c>
      <c r="L6590" s="148">
        <v>4244230</v>
      </c>
      <c r="M6590" s="155"/>
      <c r="N6590" s="149"/>
      <c r="O6590" s="169"/>
      <c r="P6590" s="153" t="s">
        <v>4117</v>
      </c>
      <c r="Q6590" s="156" t="s">
        <v>3797</v>
      </c>
      <c r="R6590" s="142">
        <f t="shared" si="102"/>
        <v>0</v>
      </c>
    </row>
    <row r="6591" s="109" customFormat="1">
      <c r="A6591" s="119">
        <f>MAX($A$19:A6590)+1</f>
        <v>6573</v>
      </c>
      <c r="B6591" s="155">
        <v>1</v>
      </c>
      <c r="C6591" s="144"/>
      <c r="D6591" s="144" t="s">
        <v>6539</v>
      </c>
      <c r="E6591" s="145">
        <v>45239</v>
      </c>
      <c r="F6591" s="146" t="s">
        <v>3808</v>
      </c>
      <c r="G6591" s="146"/>
      <c r="H6591" s="146" t="s">
        <v>6462</v>
      </c>
      <c r="I6591" s="151" t="s">
        <v>534</v>
      </c>
      <c r="J6591" s="147">
        <v>457</v>
      </c>
      <c r="K6591" s="147">
        <v>36727.5</v>
      </c>
      <c r="L6591" s="148">
        <v>16784468</v>
      </c>
      <c r="M6591" s="155"/>
      <c r="N6591" s="149"/>
      <c r="O6591" s="169"/>
      <c r="P6591" s="153" t="s">
        <v>4117</v>
      </c>
      <c r="Q6591" s="156" t="s">
        <v>3797</v>
      </c>
      <c r="R6591" s="142">
        <f t="shared" si="102"/>
        <v>0</v>
      </c>
    </row>
    <row r="6592" ht="22.5" s="109" customFormat="1">
      <c r="A6592" s="119">
        <f>MAX($A$19:A6591)+1</f>
        <v>6574</v>
      </c>
      <c r="B6592" s="155">
        <v>1</v>
      </c>
      <c r="C6592" s="144"/>
      <c r="D6592" s="144" t="s">
        <v>6543</v>
      </c>
      <c r="E6592" s="145">
        <v>45211</v>
      </c>
      <c r="F6592" s="146" t="s">
        <v>3808</v>
      </c>
      <c r="G6592" s="146"/>
      <c r="H6592" s="146" t="s">
        <v>3809</v>
      </c>
      <c r="I6592" s="151" t="s">
        <v>534</v>
      </c>
      <c r="J6592" s="147">
        <v>15920</v>
      </c>
      <c r="K6592" s="147">
        <v>17629.2</v>
      </c>
      <c r="L6592" s="148">
        <v>280656864</v>
      </c>
      <c r="M6592" s="155"/>
      <c r="N6592" s="149"/>
      <c r="O6592" s="169"/>
      <c r="P6592" s="153" t="s">
        <v>4117</v>
      </c>
      <c r="Q6592" s="156" t="s">
        <v>3797</v>
      </c>
      <c r="R6592" s="142">
        <f t="shared" si="102"/>
        <v>0</v>
      </c>
    </row>
    <row r="6593" ht="22.5" s="109" customFormat="1">
      <c r="A6593" s="119">
        <f>MAX($A$19:A6592)+1</f>
        <v>6575</v>
      </c>
      <c r="B6593" s="155">
        <v>1</v>
      </c>
      <c r="C6593" s="144"/>
      <c r="D6593" s="144" t="s">
        <v>6543</v>
      </c>
      <c r="E6593" s="145">
        <v>45211</v>
      </c>
      <c r="F6593" s="146" t="s">
        <v>3808</v>
      </c>
      <c r="G6593" s="146"/>
      <c r="H6593" s="146" t="s">
        <v>3809</v>
      </c>
      <c r="I6593" s="151" t="s">
        <v>534</v>
      </c>
      <c r="J6593" s="147">
        <v>14880</v>
      </c>
      <c r="K6593" s="147">
        <v>17629.2</v>
      </c>
      <c r="L6593" s="148">
        <v>262322496</v>
      </c>
      <c r="M6593" s="155"/>
      <c r="N6593" s="149"/>
      <c r="O6593" s="169"/>
      <c r="P6593" s="153" t="s">
        <v>4117</v>
      </c>
      <c r="Q6593" s="156" t="s">
        <v>3797</v>
      </c>
      <c r="R6593" s="142">
        <f t="shared" si="102"/>
        <v>0</v>
      </c>
    </row>
    <row r="6594" ht="22.5" s="109" customFormat="1">
      <c r="A6594" s="119">
        <f>MAX($A$19:A6593)+1</f>
        <v>6576</v>
      </c>
      <c r="B6594" s="155">
        <v>1</v>
      </c>
      <c r="C6594" s="144"/>
      <c r="D6594" s="144" t="s">
        <v>6543</v>
      </c>
      <c r="E6594" s="145">
        <v>45211</v>
      </c>
      <c r="F6594" s="146" t="s">
        <v>3808</v>
      </c>
      <c r="G6594" s="146"/>
      <c r="H6594" s="146" t="s">
        <v>3961</v>
      </c>
      <c r="I6594" s="151" t="s">
        <v>534</v>
      </c>
      <c r="J6594" s="147">
        <v>16100</v>
      </c>
      <c r="K6594" s="147">
        <v>17629.2</v>
      </c>
      <c r="L6594" s="148">
        <v>283830120</v>
      </c>
      <c r="M6594" s="155"/>
      <c r="N6594" s="149"/>
      <c r="O6594" s="169"/>
      <c r="P6594" s="153" t="s">
        <v>4117</v>
      </c>
      <c r="Q6594" s="156" t="s">
        <v>3797</v>
      </c>
      <c r="R6594" s="142">
        <f t="shared" si="102"/>
        <v>0</v>
      </c>
    </row>
    <row r="6595" ht="22.5" s="109" customFormat="1">
      <c r="A6595" s="119">
        <f>MAX($A$19:A6594)+1</f>
        <v>6577</v>
      </c>
      <c r="B6595" s="155">
        <v>1</v>
      </c>
      <c r="C6595" s="144"/>
      <c r="D6595" s="144" t="s">
        <v>6543</v>
      </c>
      <c r="E6595" s="145">
        <v>45211</v>
      </c>
      <c r="F6595" s="146" t="s">
        <v>3808</v>
      </c>
      <c r="G6595" s="146"/>
      <c r="H6595" s="146" t="s">
        <v>3961</v>
      </c>
      <c r="I6595" s="151" t="s">
        <v>534</v>
      </c>
      <c r="J6595" s="147">
        <v>3900</v>
      </c>
      <c r="K6595" s="147">
        <v>17629.2</v>
      </c>
      <c r="L6595" s="148">
        <v>68753880</v>
      </c>
      <c r="M6595" s="155"/>
      <c r="N6595" s="149"/>
      <c r="O6595" s="169"/>
      <c r="P6595" s="153" t="s">
        <v>4117</v>
      </c>
      <c r="Q6595" s="156" t="s">
        <v>3797</v>
      </c>
      <c r="R6595" s="142">
        <f t="shared" si="102"/>
        <v>0</v>
      </c>
    </row>
    <row r="6596" ht="22.5" s="109" customFormat="1">
      <c r="A6596" s="119">
        <f>MAX($A$19:A6595)+1</f>
        <v>6578</v>
      </c>
      <c r="B6596" s="155">
        <v>1</v>
      </c>
      <c r="C6596" s="144"/>
      <c r="D6596" s="144" t="s">
        <v>6544</v>
      </c>
      <c r="E6596" s="145">
        <v>45217</v>
      </c>
      <c r="F6596" s="146" t="s">
        <v>3808</v>
      </c>
      <c r="G6596" s="146"/>
      <c r="H6596" s="146" t="s">
        <v>3809</v>
      </c>
      <c r="I6596" s="151" t="s">
        <v>534</v>
      </c>
      <c r="J6596" s="147">
        <v>2960</v>
      </c>
      <c r="K6596" s="147">
        <v>17629.2</v>
      </c>
      <c r="L6596" s="148">
        <v>52182432</v>
      </c>
      <c r="M6596" s="155"/>
      <c r="N6596" s="149"/>
      <c r="O6596" s="169"/>
      <c r="P6596" s="153" t="s">
        <v>4117</v>
      </c>
      <c r="Q6596" s="156" t="s">
        <v>3797</v>
      </c>
      <c r="R6596" s="142">
        <f t="shared" si="102"/>
        <v>0</v>
      </c>
    </row>
    <row r="6597" ht="22.5" s="109" customFormat="1">
      <c r="A6597" s="119">
        <f>MAX($A$19:A6596)+1</f>
        <v>6579</v>
      </c>
      <c r="B6597" s="155">
        <v>1</v>
      </c>
      <c r="C6597" s="144"/>
      <c r="D6597" s="144" t="s">
        <v>6544</v>
      </c>
      <c r="E6597" s="145">
        <v>45217</v>
      </c>
      <c r="F6597" s="146" t="s">
        <v>3808</v>
      </c>
      <c r="G6597" s="146"/>
      <c r="H6597" s="146" t="s">
        <v>3809</v>
      </c>
      <c r="I6597" s="151" t="s">
        <v>534</v>
      </c>
      <c r="J6597" s="147">
        <v>10000</v>
      </c>
      <c r="K6597" s="147">
        <v>17629.2</v>
      </c>
      <c r="L6597" s="148">
        <v>176292000</v>
      </c>
      <c r="M6597" s="155"/>
      <c r="N6597" s="149"/>
      <c r="O6597" s="169"/>
      <c r="P6597" s="153" t="s">
        <v>4117</v>
      </c>
      <c r="Q6597" s="156" t="s">
        <v>3797</v>
      </c>
      <c r="R6597" s="142">
        <f t="shared" si="102"/>
        <v>0</v>
      </c>
    </row>
    <row r="6598" ht="22.5" s="109" customFormat="1">
      <c r="A6598" s="119">
        <f>MAX($A$19:A6597)+1</f>
        <v>6580</v>
      </c>
      <c r="B6598" s="155">
        <v>1</v>
      </c>
      <c r="C6598" s="144"/>
      <c r="D6598" s="144" t="s">
        <v>6544</v>
      </c>
      <c r="E6598" s="145">
        <v>45217</v>
      </c>
      <c r="F6598" s="146" t="s">
        <v>3808</v>
      </c>
      <c r="G6598" s="146"/>
      <c r="H6598" s="146" t="s">
        <v>3961</v>
      </c>
      <c r="I6598" s="151" t="s">
        <v>534</v>
      </c>
      <c r="J6598" s="147">
        <v>6800</v>
      </c>
      <c r="K6598" s="147">
        <v>17629.2</v>
      </c>
      <c r="L6598" s="148">
        <v>119878560</v>
      </c>
      <c r="M6598" s="155"/>
      <c r="N6598" s="149"/>
      <c r="O6598" s="169"/>
      <c r="P6598" s="153" t="s">
        <v>4117</v>
      </c>
      <c r="Q6598" s="156" t="s">
        <v>3797</v>
      </c>
      <c r="R6598" s="142">
        <f t="shared" si="102"/>
        <v>0</v>
      </c>
    </row>
    <row r="6599" ht="22.5" s="109" customFormat="1">
      <c r="A6599" s="119">
        <f>MAX($A$19:A6598)+1</f>
        <v>6581</v>
      </c>
      <c r="B6599" s="155">
        <v>1</v>
      </c>
      <c r="C6599" s="144"/>
      <c r="D6599" s="144" t="s">
        <v>6544</v>
      </c>
      <c r="E6599" s="145">
        <v>45217</v>
      </c>
      <c r="F6599" s="146" t="s">
        <v>3808</v>
      </c>
      <c r="G6599" s="146"/>
      <c r="H6599" s="146" t="s">
        <v>3809</v>
      </c>
      <c r="I6599" s="151" t="s">
        <v>534</v>
      </c>
      <c r="J6599" s="147">
        <v>10000</v>
      </c>
      <c r="K6599" s="147">
        <v>17629.2</v>
      </c>
      <c r="L6599" s="148">
        <v>176292000</v>
      </c>
      <c r="M6599" s="155"/>
      <c r="N6599" s="149"/>
      <c r="O6599" s="169"/>
      <c r="P6599" s="153" t="s">
        <v>4117</v>
      </c>
      <c r="Q6599" s="156" t="s">
        <v>3797</v>
      </c>
      <c r="R6599" s="142">
        <f t="shared" si="102"/>
        <v>0</v>
      </c>
    </row>
    <row r="6600" ht="22.5" s="109" customFormat="1">
      <c r="A6600" s="119">
        <f>MAX($A$19:A6599)+1</f>
        <v>6582</v>
      </c>
      <c r="B6600" s="155" t="s">
        <v>41</v>
      </c>
      <c r="C6600" s="144"/>
      <c r="D6600" s="144" t="s">
        <v>6544</v>
      </c>
      <c r="E6600" s="145">
        <v>45217</v>
      </c>
      <c r="F6600" s="146" t="s">
        <v>3808</v>
      </c>
      <c r="G6600" s="146"/>
      <c r="H6600" s="146" t="s">
        <v>3809</v>
      </c>
      <c r="I6600" s="151" t="s">
        <v>534</v>
      </c>
      <c r="J6600" s="147">
        <v>85</v>
      </c>
      <c r="K6600" s="147">
        <v>17629.2</v>
      </c>
      <c r="L6600" s="148">
        <v>1498482</v>
      </c>
      <c r="M6600" s="155"/>
      <c r="N6600" s="149"/>
      <c r="O6600" s="169"/>
      <c r="P6600" s="153" t="s">
        <v>4117</v>
      </c>
      <c r="Q6600" s="156" t="s">
        <v>3797</v>
      </c>
      <c r="R6600" s="142">
        <f t="shared" si="102"/>
        <v>0</v>
      </c>
    </row>
    <row r="6601" ht="22.5" s="109" customFormat="1">
      <c r="A6601" s="119">
        <f>MAX($A$19:A6600)+1</f>
        <v>6583</v>
      </c>
      <c r="B6601" s="155" t="s">
        <v>41</v>
      </c>
      <c r="C6601" s="144"/>
      <c r="D6601" s="144" t="s">
        <v>6544</v>
      </c>
      <c r="E6601" s="145">
        <v>45217</v>
      </c>
      <c r="F6601" s="146" t="s">
        <v>3808</v>
      </c>
      <c r="G6601" s="146"/>
      <c r="H6601" s="146" t="s">
        <v>3809</v>
      </c>
      <c r="I6601" s="151" t="s">
        <v>534</v>
      </c>
      <c r="J6601" s="147">
        <v>5980</v>
      </c>
      <c r="K6601" s="147">
        <v>17629.2</v>
      </c>
      <c r="L6601" s="148">
        <v>105422616</v>
      </c>
      <c r="M6601" s="155"/>
      <c r="N6601" s="149"/>
      <c r="O6601" s="169"/>
      <c r="P6601" s="153" t="s">
        <v>4117</v>
      </c>
      <c r="Q6601" s="156" t="s">
        <v>3797</v>
      </c>
      <c r="R6601" s="142">
        <f t="shared" si="102"/>
        <v>0</v>
      </c>
    </row>
    <row r="6602" ht="22.5" s="109" customFormat="1">
      <c r="A6602" s="119">
        <f>MAX($A$19:A6601)+1</f>
        <v>6584</v>
      </c>
      <c r="B6602" s="155" t="s">
        <v>41</v>
      </c>
      <c r="C6602" s="144"/>
      <c r="D6602" s="144" t="s">
        <v>6544</v>
      </c>
      <c r="E6602" s="145">
        <v>45217</v>
      </c>
      <c r="F6602" s="146" t="s">
        <v>3808</v>
      </c>
      <c r="G6602" s="146"/>
      <c r="H6602" s="146" t="s">
        <v>3809</v>
      </c>
      <c r="I6602" s="151" t="s">
        <v>534</v>
      </c>
      <c r="J6602" s="147">
        <v>815</v>
      </c>
      <c r="K6602" s="147">
        <v>17629.2</v>
      </c>
      <c r="L6602" s="148">
        <v>14367798</v>
      </c>
      <c r="M6602" s="155"/>
      <c r="N6602" s="149"/>
      <c r="O6602" s="169"/>
      <c r="P6602" s="153" t="s">
        <v>4117</v>
      </c>
      <c r="Q6602" s="156" t="s">
        <v>3797</v>
      </c>
      <c r="R6602" s="142">
        <f t="shared" si="102"/>
        <v>0</v>
      </c>
    </row>
    <row r="6603" ht="22.5" s="109" customFormat="1">
      <c r="A6603" s="119">
        <f>MAX($A$19:A6602)+1</f>
        <v>6585</v>
      </c>
      <c r="B6603" s="155" t="s">
        <v>41</v>
      </c>
      <c r="C6603" s="144"/>
      <c r="D6603" s="144" t="s">
        <v>6544</v>
      </c>
      <c r="E6603" s="145">
        <v>45217</v>
      </c>
      <c r="F6603" s="146" t="s">
        <v>3808</v>
      </c>
      <c r="G6603" s="146"/>
      <c r="H6603" s="146" t="s">
        <v>3809</v>
      </c>
      <c r="I6603" s="151" t="s">
        <v>534</v>
      </c>
      <c r="J6603" s="147">
        <v>160</v>
      </c>
      <c r="K6603" s="147">
        <v>17629.2</v>
      </c>
      <c r="L6603" s="148">
        <v>2820672</v>
      </c>
      <c r="M6603" s="155"/>
      <c r="N6603" s="149"/>
      <c r="O6603" s="169"/>
      <c r="P6603" s="153" t="s">
        <v>4117</v>
      </c>
      <c r="Q6603" s="156" t="s">
        <v>3797</v>
      </c>
      <c r="R6603" s="142">
        <f t="shared" si="102"/>
        <v>0</v>
      </c>
    </row>
    <row r="6604" ht="33.75" s="109" customFormat="1">
      <c r="A6604" s="119">
        <f>MAX($A$19:A6603)+1</f>
        <v>6586</v>
      </c>
      <c r="B6604" s="155" t="s">
        <v>41</v>
      </c>
      <c r="C6604" s="144"/>
      <c r="D6604" s="144" t="s">
        <v>6544</v>
      </c>
      <c r="E6604" s="145">
        <v>45217</v>
      </c>
      <c r="F6604" s="146" t="s">
        <v>3808</v>
      </c>
      <c r="G6604" s="146"/>
      <c r="H6604" s="146" t="s">
        <v>3960</v>
      </c>
      <c r="I6604" s="151" t="s">
        <v>534</v>
      </c>
      <c r="J6604" s="147">
        <v>6800</v>
      </c>
      <c r="K6604" s="147">
        <v>17629.2</v>
      </c>
      <c r="L6604" s="148">
        <v>119878560</v>
      </c>
      <c r="M6604" s="155"/>
      <c r="N6604" s="149"/>
      <c r="O6604" s="169"/>
      <c r="P6604" s="153" t="s">
        <v>4117</v>
      </c>
      <c r="Q6604" s="156" t="s">
        <v>3797</v>
      </c>
      <c r="R6604" s="142">
        <f t="shared" si="102"/>
        <v>0</v>
      </c>
    </row>
    <row r="6605" ht="33.75" s="109" customFormat="1">
      <c r="A6605" s="119">
        <f>MAX($A$19:A6604)+1</f>
        <v>6587</v>
      </c>
      <c r="B6605" s="155" t="s">
        <v>41</v>
      </c>
      <c r="C6605" s="144"/>
      <c r="D6605" s="144" t="s">
        <v>6544</v>
      </c>
      <c r="E6605" s="145">
        <v>45217</v>
      </c>
      <c r="F6605" s="146" t="s">
        <v>3808</v>
      </c>
      <c r="G6605" s="146"/>
      <c r="H6605" s="146" t="s">
        <v>3960</v>
      </c>
      <c r="I6605" s="151" t="s">
        <v>534</v>
      </c>
      <c r="J6605" s="147">
        <v>8000</v>
      </c>
      <c r="K6605" s="147">
        <v>17629.2</v>
      </c>
      <c r="L6605" s="148">
        <v>141033600</v>
      </c>
      <c r="M6605" s="155"/>
      <c r="N6605" s="149"/>
      <c r="O6605" s="169"/>
      <c r="P6605" s="153" t="s">
        <v>4117</v>
      </c>
      <c r="Q6605" s="156" t="s">
        <v>3797</v>
      </c>
      <c r="R6605" s="142">
        <f t="shared" si="102"/>
        <v>0</v>
      </c>
    </row>
    <row r="6606" ht="22.5" s="109" customFormat="1">
      <c r="A6606" s="119">
        <f>MAX($A$19:A6605)+1</f>
        <v>6588</v>
      </c>
      <c r="B6606" s="155" t="s">
        <v>41</v>
      </c>
      <c r="C6606" s="144"/>
      <c r="D6606" s="144" t="s">
        <v>6545</v>
      </c>
      <c r="E6606" s="145">
        <v>45235</v>
      </c>
      <c r="F6606" s="146" t="s">
        <v>3808</v>
      </c>
      <c r="G6606" s="146"/>
      <c r="H6606" s="146" t="s">
        <v>6546</v>
      </c>
      <c r="I6606" s="151" t="s">
        <v>534</v>
      </c>
      <c r="J6606" s="147">
        <v>698</v>
      </c>
      <c r="K6606" s="147">
        <v>51173.65043</v>
      </c>
      <c r="L6606" s="148">
        <v>35719208</v>
      </c>
      <c r="M6606" s="155"/>
      <c r="N6606" s="149"/>
      <c r="O6606" s="169"/>
      <c r="P6606" s="153" t="s">
        <v>4117</v>
      </c>
      <c r="Q6606" s="156" t="s">
        <v>3797</v>
      </c>
      <c r="R6606" s="142">
        <f t="shared" si="102"/>
        <v>0</v>
      </c>
    </row>
    <row r="6607" ht="22.5" s="109" customFormat="1">
      <c r="A6607" s="119">
        <f>MAX($A$19:A6606)+1</f>
        <v>6589</v>
      </c>
      <c r="B6607" s="155" t="s">
        <v>41</v>
      </c>
      <c r="C6607" s="144"/>
      <c r="D6607" s="144" t="s">
        <v>6545</v>
      </c>
      <c r="E6607" s="145">
        <v>45235</v>
      </c>
      <c r="F6607" s="146" t="s">
        <v>3808</v>
      </c>
      <c r="G6607" s="146"/>
      <c r="H6607" s="146" t="s">
        <v>3846</v>
      </c>
      <c r="I6607" s="151" t="s">
        <v>534</v>
      </c>
      <c r="J6607" s="147">
        <v>7067</v>
      </c>
      <c r="K6607" s="147">
        <v>21301.95</v>
      </c>
      <c r="L6607" s="148">
        <v>150540881</v>
      </c>
      <c r="M6607" s="155"/>
      <c r="N6607" s="149"/>
      <c r="O6607" s="169"/>
      <c r="P6607" s="153" t="s">
        <v>4117</v>
      </c>
      <c r="Q6607" s="156" t="s">
        <v>3797</v>
      </c>
      <c r="R6607" s="142">
        <f t="shared" si="102"/>
        <v>0</v>
      </c>
    </row>
    <row r="6608" s="109" customFormat="1">
      <c r="A6608" s="119">
        <f>MAX($A$19:A6607)+1</f>
        <v>6590</v>
      </c>
      <c r="B6608" s="155" t="s">
        <v>41</v>
      </c>
      <c r="C6608" s="144"/>
      <c r="D6608" s="144" t="s">
        <v>6545</v>
      </c>
      <c r="E6608" s="145">
        <v>45235</v>
      </c>
      <c r="F6608" s="146" t="s">
        <v>3808</v>
      </c>
      <c r="G6608" s="146"/>
      <c r="H6608" s="146" t="s">
        <v>3816</v>
      </c>
      <c r="I6608" s="151" t="s">
        <v>534</v>
      </c>
      <c r="J6608" s="147">
        <v>8095</v>
      </c>
      <c r="K6608" s="147">
        <v>20077.7</v>
      </c>
      <c r="L6608" s="148">
        <v>162528982</v>
      </c>
      <c r="M6608" s="155"/>
      <c r="N6608" s="149"/>
      <c r="O6608" s="169"/>
      <c r="P6608" s="153" t="s">
        <v>4117</v>
      </c>
      <c r="Q6608" s="156" t="s">
        <v>3797</v>
      </c>
      <c r="R6608" s="142">
        <f t="shared" si="102"/>
        <v>0</v>
      </c>
    </row>
    <row r="6609" ht="22.5" s="109" customFormat="1">
      <c r="A6609" s="119">
        <f>MAX($A$19:A6608)+1</f>
        <v>6591</v>
      </c>
      <c r="B6609" s="155" t="s">
        <v>41</v>
      </c>
      <c r="C6609" s="144"/>
      <c r="D6609" s="144" t="s">
        <v>6545</v>
      </c>
      <c r="E6609" s="145">
        <v>45235</v>
      </c>
      <c r="F6609" s="146" t="s">
        <v>3808</v>
      </c>
      <c r="G6609" s="146"/>
      <c r="H6609" s="146" t="s">
        <v>6547</v>
      </c>
      <c r="I6609" s="151" t="s">
        <v>534</v>
      </c>
      <c r="J6609" s="147">
        <v>1860</v>
      </c>
      <c r="K6609" s="147">
        <v>42359.05</v>
      </c>
      <c r="L6609" s="148">
        <v>78787833</v>
      </c>
      <c r="M6609" s="155"/>
      <c r="N6609" s="149"/>
      <c r="O6609" s="169"/>
      <c r="P6609" s="153" t="s">
        <v>4117</v>
      </c>
      <c r="Q6609" s="156" t="s">
        <v>3797</v>
      </c>
      <c r="R6609" s="142">
        <f t="shared" si="102"/>
        <v>0</v>
      </c>
    </row>
    <row r="6610" ht="22.5" s="109" customFormat="1">
      <c r="A6610" s="119">
        <f>MAX($A$19:A6609)+1</f>
        <v>6592</v>
      </c>
      <c r="B6610" s="155" t="s">
        <v>41</v>
      </c>
      <c r="C6610" s="144"/>
      <c r="D6610" s="144" t="s">
        <v>6545</v>
      </c>
      <c r="E6610" s="145">
        <v>45235</v>
      </c>
      <c r="F6610" s="146" t="s">
        <v>3808</v>
      </c>
      <c r="G6610" s="146"/>
      <c r="H6610" s="146" t="s">
        <v>4102</v>
      </c>
      <c r="I6610" s="151" t="s">
        <v>534</v>
      </c>
      <c r="J6610" s="147">
        <v>351</v>
      </c>
      <c r="K6610" s="147">
        <v>20812.25</v>
      </c>
      <c r="L6610" s="148">
        <v>7305100</v>
      </c>
      <c r="M6610" s="155"/>
      <c r="N6610" s="149"/>
      <c r="O6610" s="169"/>
      <c r="P6610" s="153" t="s">
        <v>4117</v>
      </c>
      <c r="Q6610" s="156" t="s">
        <v>3797</v>
      </c>
      <c r="R6610" s="142">
        <f t="shared" si="102"/>
        <v>0</v>
      </c>
    </row>
    <row r="6611" ht="22.5" s="109" customFormat="1">
      <c r="A6611" s="119">
        <f>MAX($A$19:A6610)+1</f>
        <v>6593</v>
      </c>
      <c r="B6611" s="155" t="s">
        <v>41</v>
      </c>
      <c r="C6611" s="144"/>
      <c r="D6611" s="144" t="s">
        <v>6545</v>
      </c>
      <c r="E6611" s="145">
        <v>45235</v>
      </c>
      <c r="F6611" s="146" t="s">
        <v>3808</v>
      </c>
      <c r="G6611" s="146"/>
      <c r="H6611" s="146" t="s">
        <v>3845</v>
      </c>
      <c r="I6611" s="151" t="s">
        <v>534</v>
      </c>
      <c r="J6611" s="147">
        <v>484</v>
      </c>
      <c r="K6611" s="147">
        <v>18363.75</v>
      </c>
      <c r="L6611" s="148">
        <v>8888055</v>
      </c>
      <c r="M6611" s="155"/>
      <c r="N6611" s="149"/>
      <c r="O6611" s="169"/>
      <c r="P6611" s="153" t="s">
        <v>4117</v>
      </c>
      <c r="Q6611" s="156" t="s">
        <v>3797</v>
      </c>
      <c r="R6611" s="142">
        <f t="shared" si="102"/>
        <v>0</v>
      </c>
    </row>
    <row r="6612" ht="22.5" s="109" customFormat="1">
      <c r="A6612" s="119">
        <f>MAX($A$19:A6611)+1</f>
        <v>6594</v>
      </c>
      <c r="B6612" s="155" t="s">
        <v>41</v>
      </c>
      <c r="C6612" s="144"/>
      <c r="D6612" s="144" t="s">
        <v>6545</v>
      </c>
      <c r="E6612" s="145">
        <v>45235</v>
      </c>
      <c r="F6612" s="146" t="s">
        <v>3808</v>
      </c>
      <c r="G6612" s="146"/>
      <c r="H6612" s="146" t="s">
        <v>6465</v>
      </c>
      <c r="I6612" s="151" t="s">
        <v>534</v>
      </c>
      <c r="J6612" s="147">
        <v>1450</v>
      </c>
      <c r="K6612" s="147">
        <v>50194.25</v>
      </c>
      <c r="L6612" s="148">
        <v>72781662</v>
      </c>
      <c r="M6612" s="155"/>
      <c r="N6612" s="149"/>
      <c r="O6612" s="169"/>
      <c r="P6612" s="153" t="s">
        <v>4117</v>
      </c>
      <c r="Q6612" s="156" t="s">
        <v>3797</v>
      </c>
      <c r="R6612" s="142">
        <f t="shared" si="102"/>
        <v>0</v>
      </c>
    </row>
    <row r="6613" s="109" customFormat="1">
      <c r="A6613" s="119">
        <f>MAX($A$19:A6612)+1</f>
        <v>6595</v>
      </c>
      <c r="B6613" s="155" t="s">
        <v>41</v>
      </c>
      <c r="C6613" s="144"/>
      <c r="D6613" s="144" t="s">
        <v>6545</v>
      </c>
      <c r="E6613" s="145">
        <v>45235</v>
      </c>
      <c r="F6613" s="146" t="s">
        <v>3808</v>
      </c>
      <c r="G6613" s="146"/>
      <c r="H6613" s="146" t="s">
        <v>3816</v>
      </c>
      <c r="I6613" s="151" t="s">
        <v>534</v>
      </c>
      <c r="J6613" s="147">
        <v>5344</v>
      </c>
      <c r="K6613" s="147">
        <v>20077.7</v>
      </c>
      <c r="L6613" s="148">
        <v>107295229</v>
      </c>
      <c r="M6613" s="155"/>
      <c r="N6613" s="149"/>
      <c r="O6613" s="169"/>
      <c r="P6613" s="153" t="s">
        <v>4117</v>
      </c>
      <c r="Q6613" s="156" t="s">
        <v>3797</v>
      </c>
      <c r="R6613" s="142">
        <f t="shared" si="102"/>
        <v>0</v>
      </c>
    </row>
    <row r="6614" ht="22.5" s="109" customFormat="1">
      <c r="A6614" s="119">
        <f>MAX($A$19:A6613)+1</f>
        <v>6596</v>
      </c>
      <c r="B6614" s="155" t="s">
        <v>41</v>
      </c>
      <c r="C6614" s="144"/>
      <c r="D6614" s="144" t="s">
        <v>6545</v>
      </c>
      <c r="E6614" s="145">
        <v>45235</v>
      </c>
      <c r="F6614" s="146" t="s">
        <v>3808</v>
      </c>
      <c r="G6614" s="146"/>
      <c r="H6614" s="146" t="s">
        <v>6535</v>
      </c>
      <c r="I6614" s="151" t="s">
        <v>534</v>
      </c>
      <c r="J6614" s="147">
        <v>74</v>
      </c>
      <c r="K6614" s="147">
        <v>19098.3</v>
      </c>
      <c r="L6614" s="148">
        <v>1413274</v>
      </c>
      <c r="M6614" s="155"/>
      <c r="N6614" s="149"/>
      <c r="O6614" s="169"/>
      <c r="P6614" s="153" t="s">
        <v>4117</v>
      </c>
      <c r="Q6614" s="156" t="s">
        <v>3797</v>
      </c>
      <c r="R6614" s="142">
        <f t="shared" si="102"/>
        <v>0</v>
      </c>
    </row>
    <row r="6615" ht="22.5" s="109" customFormat="1">
      <c r="A6615" s="119">
        <f>MAX($A$19:A6614)+1</f>
        <v>6597</v>
      </c>
      <c r="B6615" s="155" t="s">
        <v>41</v>
      </c>
      <c r="C6615" s="144"/>
      <c r="D6615" s="144" t="s">
        <v>6545</v>
      </c>
      <c r="E6615" s="145">
        <v>45235</v>
      </c>
      <c r="F6615" s="146" t="s">
        <v>3808</v>
      </c>
      <c r="G6615" s="146"/>
      <c r="H6615" s="146" t="s">
        <v>4102</v>
      </c>
      <c r="I6615" s="151" t="s">
        <v>534</v>
      </c>
      <c r="J6615" s="147">
        <v>1981</v>
      </c>
      <c r="K6615" s="147">
        <v>20812.25</v>
      </c>
      <c r="L6615" s="148">
        <v>41229067</v>
      </c>
      <c r="M6615" s="155"/>
      <c r="N6615" s="149"/>
      <c r="O6615" s="169"/>
      <c r="P6615" s="153" t="s">
        <v>4117</v>
      </c>
      <c r="Q6615" s="156" t="s">
        <v>3797</v>
      </c>
      <c r="R6615" s="142">
        <f t="shared" si="102"/>
        <v>0</v>
      </c>
    </row>
    <row r="6616" ht="22.5" s="109" customFormat="1">
      <c r="A6616" s="119">
        <f>MAX($A$19:A6615)+1</f>
        <v>6598</v>
      </c>
      <c r="B6616" s="155" t="s">
        <v>41</v>
      </c>
      <c r="C6616" s="144"/>
      <c r="D6616" s="144" t="s">
        <v>6545</v>
      </c>
      <c r="E6616" s="145">
        <v>45235</v>
      </c>
      <c r="F6616" s="146" t="s">
        <v>3808</v>
      </c>
      <c r="G6616" s="146"/>
      <c r="H6616" s="146" t="s">
        <v>4103</v>
      </c>
      <c r="I6616" s="151" t="s">
        <v>534</v>
      </c>
      <c r="J6616" s="147">
        <v>1089</v>
      </c>
      <c r="K6616" s="147">
        <v>32075.35</v>
      </c>
      <c r="L6616" s="148">
        <v>34930056</v>
      </c>
      <c r="M6616" s="155"/>
      <c r="N6616" s="149"/>
      <c r="O6616" s="169"/>
      <c r="P6616" s="153" t="s">
        <v>4117</v>
      </c>
      <c r="Q6616" s="156" t="s">
        <v>3797</v>
      </c>
      <c r="R6616" s="142">
        <f t="shared" si="102"/>
        <v>0</v>
      </c>
    </row>
    <row r="6617" ht="22.5" s="109" customFormat="1">
      <c r="A6617" s="119">
        <f>MAX($A$19:A6616)+1</f>
        <v>6599</v>
      </c>
      <c r="B6617" s="155" t="s">
        <v>41</v>
      </c>
      <c r="C6617" s="144"/>
      <c r="D6617" s="144" t="s">
        <v>6545</v>
      </c>
      <c r="E6617" s="145">
        <v>45235</v>
      </c>
      <c r="F6617" s="146" t="s">
        <v>3808</v>
      </c>
      <c r="G6617" s="146"/>
      <c r="H6617" s="146" t="s">
        <v>4104</v>
      </c>
      <c r="I6617" s="151" t="s">
        <v>534</v>
      </c>
      <c r="J6617" s="147">
        <v>1062</v>
      </c>
      <c r="K6617" s="147">
        <v>32075.35</v>
      </c>
      <c r="L6617" s="148">
        <v>34064022</v>
      </c>
      <c r="M6617" s="155"/>
      <c r="N6617" s="149"/>
      <c r="O6617" s="169"/>
      <c r="P6617" s="153" t="s">
        <v>4117</v>
      </c>
      <c r="Q6617" s="156" t="s">
        <v>3797</v>
      </c>
      <c r="R6617" s="142">
        <f t="shared" si="102"/>
        <v>0</v>
      </c>
    </row>
    <row r="6618" ht="22.5" s="109" customFormat="1">
      <c r="A6618" s="119">
        <f>MAX($A$19:A6617)+1</f>
        <v>6600</v>
      </c>
      <c r="B6618" s="155" t="s">
        <v>41</v>
      </c>
      <c r="C6618" s="144"/>
      <c r="D6618" s="144" t="s">
        <v>6548</v>
      </c>
      <c r="E6618" s="145">
        <v>45236</v>
      </c>
      <c r="F6618" s="146" t="s">
        <v>3808</v>
      </c>
      <c r="G6618" s="146"/>
      <c r="H6618" s="146" t="s">
        <v>3833</v>
      </c>
      <c r="I6618" s="151" t="s">
        <v>534</v>
      </c>
      <c r="J6618" s="147">
        <v>3420</v>
      </c>
      <c r="K6618" s="147">
        <v>48725.15</v>
      </c>
      <c r="L6618" s="148">
        <v>166640013</v>
      </c>
      <c r="M6618" s="155"/>
      <c r="N6618" s="149"/>
      <c r="O6618" s="169"/>
      <c r="P6618" s="153" t="s">
        <v>4117</v>
      </c>
      <c r="Q6618" s="156" t="s">
        <v>3797</v>
      </c>
      <c r="R6618" s="142">
        <f t="shared" si="102"/>
        <v>0</v>
      </c>
    </row>
    <row r="6619" ht="33.75" s="109" customFormat="1">
      <c r="A6619" s="119">
        <f>MAX($A$19:A6618)+1</f>
        <v>6601</v>
      </c>
      <c r="B6619" s="155" t="s">
        <v>41</v>
      </c>
      <c r="C6619" s="144"/>
      <c r="D6619" s="144" t="s">
        <v>6548</v>
      </c>
      <c r="E6619" s="145">
        <v>45236</v>
      </c>
      <c r="F6619" s="146" t="s">
        <v>3808</v>
      </c>
      <c r="G6619" s="146"/>
      <c r="H6619" s="146" t="s">
        <v>4097</v>
      </c>
      <c r="I6619" s="151" t="s">
        <v>534</v>
      </c>
      <c r="J6619" s="147">
        <v>562</v>
      </c>
      <c r="K6619" s="147">
        <v>31095.95</v>
      </c>
      <c r="L6619" s="148">
        <v>17475924</v>
      </c>
      <c r="M6619" s="155"/>
      <c r="N6619" s="149"/>
      <c r="O6619" s="169"/>
      <c r="P6619" s="153" t="s">
        <v>4117</v>
      </c>
      <c r="Q6619" s="156" t="s">
        <v>3797</v>
      </c>
      <c r="R6619" s="142">
        <f t="shared" si="102"/>
        <v>0</v>
      </c>
    </row>
    <row r="6620" ht="33.75" s="109" customFormat="1">
      <c r="A6620" s="119">
        <f>MAX($A$19:A6619)+1</f>
        <v>6602</v>
      </c>
      <c r="B6620" s="155">
        <v>1</v>
      </c>
      <c r="C6620" s="144"/>
      <c r="D6620" s="144" t="s">
        <v>6548</v>
      </c>
      <c r="E6620" s="145">
        <v>45236</v>
      </c>
      <c r="F6620" s="146" t="s">
        <v>3808</v>
      </c>
      <c r="G6620" s="146"/>
      <c r="H6620" s="146" t="s">
        <v>4097</v>
      </c>
      <c r="I6620" s="151" t="s">
        <v>534</v>
      </c>
      <c r="J6620" s="147">
        <v>702</v>
      </c>
      <c r="K6620" s="147">
        <v>31095.95</v>
      </c>
      <c r="L6620" s="148">
        <v>21829357</v>
      </c>
      <c r="M6620" s="155"/>
      <c r="N6620" s="149"/>
      <c r="O6620" s="169"/>
      <c r="P6620" s="153" t="s">
        <v>4117</v>
      </c>
      <c r="Q6620" s="156" t="s">
        <v>3797</v>
      </c>
      <c r="R6620" s="142">
        <f t="shared" si="102"/>
        <v>0</v>
      </c>
    </row>
    <row r="6621" ht="22.5" s="109" customFormat="1">
      <c r="A6621" s="119">
        <f>MAX($A$19:A6620)+1</f>
        <v>6603</v>
      </c>
      <c r="B6621" s="155">
        <v>1</v>
      </c>
      <c r="C6621" s="144"/>
      <c r="D6621" s="144" t="s">
        <v>6549</v>
      </c>
      <c r="E6621" s="145">
        <v>45260</v>
      </c>
      <c r="F6621" s="146" t="s">
        <v>3808</v>
      </c>
      <c r="G6621" s="146"/>
      <c r="H6621" s="146" t="s">
        <v>6411</v>
      </c>
      <c r="I6621" s="151" t="s">
        <v>534</v>
      </c>
      <c r="J6621" s="147">
        <v>425</v>
      </c>
      <c r="K6621" s="147">
        <v>19832.85</v>
      </c>
      <c r="L6621" s="148">
        <v>8428961</v>
      </c>
      <c r="M6621" s="155"/>
      <c r="N6621" s="149"/>
      <c r="O6621" s="169"/>
      <c r="P6621" s="153" t="s">
        <v>4117</v>
      </c>
      <c r="Q6621" s="156" t="s">
        <v>3797</v>
      </c>
      <c r="R6621" s="142">
        <f t="shared" si="102"/>
        <v>0</v>
      </c>
    </row>
    <row r="6622" ht="22.5" s="109" customFormat="1">
      <c r="A6622" s="119">
        <f>MAX($A$19:A6621)+1</f>
        <v>6604</v>
      </c>
      <c r="B6622" s="155">
        <v>1</v>
      </c>
      <c r="C6622" s="144"/>
      <c r="D6622" s="144" t="s">
        <v>6549</v>
      </c>
      <c r="E6622" s="145">
        <v>45260</v>
      </c>
      <c r="F6622" s="146" t="s">
        <v>3808</v>
      </c>
      <c r="G6622" s="146"/>
      <c r="H6622" s="146" t="s">
        <v>3831</v>
      </c>
      <c r="I6622" s="151" t="s">
        <v>534</v>
      </c>
      <c r="J6622" s="147">
        <v>292</v>
      </c>
      <c r="K6622" s="147">
        <v>18608.59932</v>
      </c>
      <c r="L6622" s="148">
        <v>5433711</v>
      </c>
      <c r="M6622" s="155"/>
      <c r="N6622" s="149"/>
      <c r="O6622" s="169"/>
      <c r="P6622" s="153" t="s">
        <v>4117</v>
      </c>
      <c r="Q6622" s="156" t="s">
        <v>3797</v>
      </c>
      <c r="R6622" s="142">
        <f t="shared" si="102"/>
        <v>0</v>
      </c>
    </row>
    <row r="6623" ht="33.75" s="109" customFormat="1">
      <c r="A6623" s="119">
        <f>MAX($A$19:A6622)+1</f>
        <v>6605</v>
      </c>
      <c r="B6623" s="155">
        <v>1</v>
      </c>
      <c r="C6623" s="144"/>
      <c r="D6623" s="144" t="s">
        <v>6550</v>
      </c>
      <c r="E6623" s="145">
        <v>45236</v>
      </c>
      <c r="F6623" s="146" t="s">
        <v>3808</v>
      </c>
      <c r="G6623" s="146"/>
      <c r="H6623" s="146" t="s">
        <v>4097</v>
      </c>
      <c r="I6623" s="151" t="s">
        <v>534</v>
      </c>
      <c r="J6623" s="147">
        <v>718</v>
      </c>
      <c r="K6623" s="147">
        <v>31095.95</v>
      </c>
      <c r="L6623" s="148">
        <v>22326892</v>
      </c>
      <c r="M6623" s="155"/>
      <c r="N6623" s="149"/>
      <c r="O6623" s="169"/>
      <c r="P6623" s="153" t="s">
        <v>4117</v>
      </c>
      <c r="Q6623" s="156" t="s">
        <v>3797</v>
      </c>
      <c r="R6623" s="142">
        <f t="shared" si="102"/>
        <v>0</v>
      </c>
    </row>
    <row r="6624" ht="22.5" s="109" customFormat="1">
      <c r="A6624" s="119">
        <f>MAX($A$19:A6623)+1</f>
        <v>6606</v>
      </c>
      <c r="B6624" s="155">
        <v>1</v>
      </c>
      <c r="C6624" s="144"/>
      <c r="D6624" s="144" t="s">
        <v>6550</v>
      </c>
      <c r="E6624" s="145">
        <v>45236</v>
      </c>
      <c r="F6624" s="146" t="s">
        <v>3808</v>
      </c>
      <c r="G6624" s="146"/>
      <c r="H6624" s="146" t="s">
        <v>6551</v>
      </c>
      <c r="I6624" s="151" t="s">
        <v>534</v>
      </c>
      <c r="J6624" s="147">
        <v>200</v>
      </c>
      <c r="K6624" s="147">
        <v>28647.45</v>
      </c>
      <c r="L6624" s="148">
        <v>5729490</v>
      </c>
      <c r="M6624" s="155"/>
      <c r="N6624" s="149"/>
      <c r="O6624" s="169"/>
      <c r="P6624" s="153" t="s">
        <v>4117</v>
      </c>
      <c r="Q6624" s="156" t="s">
        <v>3797</v>
      </c>
      <c r="R6624" s="142">
        <f t="shared" si="102"/>
        <v>0</v>
      </c>
    </row>
    <row r="6625" ht="22.5" s="109" customFormat="1">
      <c r="A6625" s="119">
        <f>MAX($A$19:A6624)+1</f>
        <v>6607</v>
      </c>
      <c r="B6625" s="155">
        <v>1</v>
      </c>
      <c r="C6625" s="144"/>
      <c r="D6625" s="144" t="s">
        <v>6550</v>
      </c>
      <c r="E6625" s="145">
        <v>45236</v>
      </c>
      <c r="F6625" s="146" t="s">
        <v>3808</v>
      </c>
      <c r="G6625" s="146"/>
      <c r="H6625" s="146" t="s">
        <v>3821</v>
      </c>
      <c r="I6625" s="151" t="s">
        <v>534</v>
      </c>
      <c r="J6625" s="147">
        <v>168</v>
      </c>
      <c r="K6625" s="147">
        <v>22281.35</v>
      </c>
      <c r="L6625" s="148">
        <v>3743267</v>
      </c>
      <c r="M6625" s="155"/>
      <c r="N6625" s="149"/>
      <c r="O6625" s="169"/>
      <c r="P6625" s="153" t="s">
        <v>4117</v>
      </c>
      <c r="Q6625" s="156" t="s">
        <v>3797</v>
      </c>
      <c r="R6625" s="142">
        <f t="shared" si="102"/>
        <v>0</v>
      </c>
    </row>
    <row r="6626" ht="22.5" s="109" customFormat="1">
      <c r="A6626" s="119">
        <f>MAX($A$19:A6625)+1</f>
        <v>6608</v>
      </c>
      <c r="B6626" s="155">
        <v>1</v>
      </c>
      <c r="C6626" s="144"/>
      <c r="D6626" s="144" t="s">
        <v>6550</v>
      </c>
      <c r="E6626" s="145">
        <v>45236</v>
      </c>
      <c r="F6626" s="146" t="s">
        <v>3808</v>
      </c>
      <c r="G6626" s="146"/>
      <c r="H6626" s="146" t="s">
        <v>4088</v>
      </c>
      <c r="I6626" s="151" t="s">
        <v>534</v>
      </c>
      <c r="J6626" s="147">
        <v>106</v>
      </c>
      <c r="K6626" s="147">
        <v>18608.6</v>
      </c>
      <c r="L6626" s="148">
        <v>1972512</v>
      </c>
      <c r="M6626" s="155"/>
      <c r="N6626" s="149"/>
      <c r="O6626" s="169"/>
      <c r="P6626" s="153" t="s">
        <v>4117</v>
      </c>
      <c r="Q6626" s="156" t="s">
        <v>3797</v>
      </c>
      <c r="R6626" s="142">
        <f t="shared" si="102"/>
        <v>0</v>
      </c>
    </row>
    <row r="6627" ht="33.75" s="109" customFormat="1">
      <c r="A6627" s="119">
        <f>MAX($A$19:A6626)+1</f>
        <v>6609</v>
      </c>
      <c r="B6627" s="155">
        <v>1</v>
      </c>
      <c r="C6627" s="144"/>
      <c r="D6627" s="144" t="s">
        <v>6550</v>
      </c>
      <c r="E6627" s="145">
        <v>45236</v>
      </c>
      <c r="F6627" s="146" t="s">
        <v>3808</v>
      </c>
      <c r="G6627" s="146"/>
      <c r="H6627" s="146" t="s">
        <v>6431</v>
      </c>
      <c r="I6627" s="151" t="s">
        <v>534</v>
      </c>
      <c r="J6627" s="147">
        <v>193</v>
      </c>
      <c r="K6627" s="147">
        <v>29137.15</v>
      </c>
      <c r="L6627" s="148">
        <v>5623470</v>
      </c>
      <c r="M6627" s="155"/>
      <c r="N6627" s="149"/>
      <c r="O6627" s="169"/>
      <c r="P6627" s="153" t="s">
        <v>4117</v>
      </c>
      <c r="Q6627" s="156" t="s">
        <v>3797</v>
      </c>
      <c r="R6627" s="142">
        <f t="shared" si="102"/>
        <v>0</v>
      </c>
    </row>
    <row r="6628" ht="22.5" s="109" customFormat="1">
      <c r="A6628" s="119">
        <f>MAX($A$19:A6627)+1</f>
        <v>6610</v>
      </c>
      <c r="B6628" s="155">
        <v>1</v>
      </c>
      <c r="C6628" s="144"/>
      <c r="D6628" s="144" t="s">
        <v>6550</v>
      </c>
      <c r="E6628" s="145">
        <v>45236</v>
      </c>
      <c r="F6628" s="146" t="s">
        <v>3808</v>
      </c>
      <c r="G6628" s="146"/>
      <c r="H6628" s="146" t="s">
        <v>6552</v>
      </c>
      <c r="I6628" s="151" t="s">
        <v>534</v>
      </c>
      <c r="J6628" s="147">
        <v>51</v>
      </c>
      <c r="K6628" s="147">
        <v>21546.8</v>
      </c>
      <c r="L6628" s="148">
        <v>1098887</v>
      </c>
      <c r="M6628" s="155"/>
      <c r="N6628" s="149"/>
      <c r="O6628" s="169"/>
      <c r="P6628" s="153" t="s">
        <v>4117</v>
      </c>
      <c r="Q6628" s="156" t="s">
        <v>3797</v>
      </c>
      <c r="R6628" s="142">
        <f t="shared" si="102"/>
        <v>0</v>
      </c>
    </row>
    <row r="6629" ht="33.75" s="109" customFormat="1">
      <c r="A6629" s="119">
        <f>MAX($A$19:A6628)+1</f>
        <v>6611</v>
      </c>
      <c r="B6629" s="155">
        <v>1</v>
      </c>
      <c r="C6629" s="144"/>
      <c r="D6629" s="144" t="s">
        <v>6550</v>
      </c>
      <c r="E6629" s="145">
        <v>45236</v>
      </c>
      <c r="F6629" s="146" t="s">
        <v>3808</v>
      </c>
      <c r="G6629" s="146"/>
      <c r="H6629" s="146" t="s">
        <v>6553</v>
      </c>
      <c r="I6629" s="151" t="s">
        <v>534</v>
      </c>
      <c r="J6629" s="147">
        <v>234</v>
      </c>
      <c r="K6629" s="147">
        <v>22526.2</v>
      </c>
      <c r="L6629" s="148">
        <v>5271131</v>
      </c>
      <c r="M6629" s="155"/>
      <c r="N6629" s="149"/>
      <c r="O6629" s="169"/>
      <c r="P6629" s="153" t="s">
        <v>4117</v>
      </c>
      <c r="Q6629" s="156" t="s">
        <v>3797</v>
      </c>
      <c r="R6629" s="142">
        <f t="shared" si="102"/>
        <v>0</v>
      </c>
    </row>
    <row r="6630" ht="22.5" s="109" customFormat="1">
      <c r="A6630" s="119">
        <f>MAX($A$19:A6629)+1</f>
        <v>6612</v>
      </c>
      <c r="B6630" s="155">
        <v>1</v>
      </c>
      <c r="C6630" s="144"/>
      <c r="D6630" s="144" t="s">
        <v>6550</v>
      </c>
      <c r="E6630" s="145">
        <v>45236</v>
      </c>
      <c r="F6630" s="146" t="s">
        <v>3808</v>
      </c>
      <c r="G6630" s="146"/>
      <c r="H6630" s="146" t="s">
        <v>3975</v>
      </c>
      <c r="I6630" s="151" t="s">
        <v>534</v>
      </c>
      <c r="J6630" s="147">
        <v>2011</v>
      </c>
      <c r="K6630" s="147">
        <v>26443.8</v>
      </c>
      <c r="L6630" s="148">
        <v>53178482</v>
      </c>
      <c r="M6630" s="155"/>
      <c r="N6630" s="149"/>
      <c r="O6630" s="169"/>
      <c r="P6630" s="153" t="s">
        <v>4117</v>
      </c>
      <c r="Q6630" s="156" t="s">
        <v>3797</v>
      </c>
      <c r="R6630" s="142">
        <f ref="R6630:R6693" t="shared" si="103">N6630/L6630*100</f>
        <v>0</v>
      </c>
    </row>
    <row r="6631" ht="22.5" s="109" customFormat="1">
      <c r="A6631" s="119">
        <f>MAX($A$19:A6630)+1</f>
        <v>6613</v>
      </c>
      <c r="B6631" s="155">
        <v>1</v>
      </c>
      <c r="C6631" s="144"/>
      <c r="D6631" s="144" t="s">
        <v>6550</v>
      </c>
      <c r="E6631" s="145">
        <v>45236</v>
      </c>
      <c r="F6631" s="146" t="s">
        <v>3808</v>
      </c>
      <c r="G6631" s="146"/>
      <c r="H6631" s="146" t="s">
        <v>4089</v>
      </c>
      <c r="I6631" s="151" t="s">
        <v>534</v>
      </c>
      <c r="J6631" s="147">
        <v>370</v>
      </c>
      <c r="K6631" s="147">
        <v>20322.55</v>
      </c>
      <c r="L6631" s="148">
        <v>7519344</v>
      </c>
      <c r="M6631" s="155"/>
      <c r="N6631" s="149"/>
      <c r="O6631" s="169"/>
      <c r="P6631" s="153" t="s">
        <v>4117</v>
      </c>
      <c r="Q6631" s="156" t="s">
        <v>3797</v>
      </c>
      <c r="R6631" s="142">
        <f t="shared" si="103"/>
        <v>0</v>
      </c>
    </row>
    <row r="6632" s="109" customFormat="1">
      <c r="A6632" s="119">
        <f>MAX($A$19:A6631)+1</f>
        <v>6614</v>
      </c>
      <c r="B6632" s="155">
        <v>1</v>
      </c>
      <c r="C6632" s="144"/>
      <c r="D6632" s="144" t="s">
        <v>6550</v>
      </c>
      <c r="E6632" s="145">
        <v>45236</v>
      </c>
      <c r="F6632" s="146" t="s">
        <v>3808</v>
      </c>
      <c r="G6632" s="146"/>
      <c r="H6632" s="146" t="s">
        <v>3835</v>
      </c>
      <c r="I6632" s="151" t="s">
        <v>534</v>
      </c>
      <c r="J6632" s="147">
        <v>2750</v>
      </c>
      <c r="K6632" s="147">
        <v>13466.75</v>
      </c>
      <c r="L6632" s="148">
        <v>37033562</v>
      </c>
      <c r="M6632" s="155"/>
      <c r="N6632" s="149"/>
      <c r="O6632" s="169"/>
      <c r="P6632" s="153" t="s">
        <v>4117</v>
      </c>
      <c r="Q6632" s="156" t="s">
        <v>3797</v>
      </c>
      <c r="R6632" s="142">
        <f t="shared" si="103"/>
        <v>0</v>
      </c>
    </row>
    <row r="6633" s="109" customFormat="1">
      <c r="A6633" s="119">
        <f>MAX($A$19:A6632)+1</f>
        <v>6615</v>
      </c>
      <c r="B6633" s="155">
        <v>1</v>
      </c>
      <c r="C6633" s="144"/>
      <c r="D6633" s="144" t="s">
        <v>6550</v>
      </c>
      <c r="E6633" s="145">
        <v>45236</v>
      </c>
      <c r="F6633" s="146" t="s">
        <v>3808</v>
      </c>
      <c r="G6633" s="146"/>
      <c r="H6633" s="146" t="s">
        <v>3822</v>
      </c>
      <c r="I6633" s="151" t="s">
        <v>534</v>
      </c>
      <c r="J6633" s="147">
        <v>115</v>
      </c>
      <c r="K6633" s="147">
        <v>18363.75</v>
      </c>
      <c r="L6633" s="148">
        <v>2111831</v>
      </c>
      <c r="M6633" s="155"/>
      <c r="N6633" s="149"/>
      <c r="O6633" s="169"/>
      <c r="P6633" s="153" t="s">
        <v>4117</v>
      </c>
      <c r="Q6633" s="156" t="s">
        <v>3797</v>
      </c>
      <c r="R6633" s="142">
        <f t="shared" si="103"/>
        <v>0</v>
      </c>
    </row>
    <row r="6634" ht="22.5" s="109" customFormat="1">
      <c r="A6634" s="119">
        <f>MAX($A$19:A6633)+1</f>
        <v>6616</v>
      </c>
      <c r="B6634" s="155">
        <v>1</v>
      </c>
      <c r="C6634" s="144"/>
      <c r="D6634" s="144" t="s">
        <v>6550</v>
      </c>
      <c r="E6634" s="145">
        <v>45236</v>
      </c>
      <c r="F6634" s="146" t="s">
        <v>3808</v>
      </c>
      <c r="G6634" s="146"/>
      <c r="H6634" s="146" t="s">
        <v>6434</v>
      </c>
      <c r="I6634" s="151" t="s">
        <v>534</v>
      </c>
      <c r="J6634" s="147">
        <v>2459</v>
      </c>
      <c r="K6634" s="147">
        <v>34768.7</v>
      </c>
      <c r="L6634" s="148">
        <v>85496233</v>
      </c>
      <c r="M6634" s="155"/>
      <c r="N6634" s="149"/>
      <c r="O6634" s="169"/>
      <c r="P6634" s="153" t="s">
        <v>4117</v>
      </c>
      <c r="Q6634" s="156" t="s">
        <v>3797</v>
      </c>
      <c r="R6634" s="142">
        <f t="shared" si="103"/>
        <v>0</v>
      </c>
    </row>
    <row r="6635" ht="33.75" s="109" customFormat="1">
      <c r="A6635" s="119">
        <f>MAX($A$19:A6634)+1</f>
        <v>6617</v>
      </c>
      <c r="B6635" s="155">
        <v>1</v>
      </c>
      <c r="C6635" s="144"/>
      <c r="D6635" s="144" t="s">
        <v>6550</v>
      </c>
      <c r="E6635" s="145">
        <v>45236</v>
      </c>
      <c r="F6635" s="146" t="s">
        <v>3808</v>
      </c>
      <c r="G6635" s="146"/>
      <c r="H6635" s="146" t="s">
        <v>6435</v>
      </c>
      <c r="I6635" s="151" t="s">
        <v>534</v>
      </c>
      <c r="J6635" s="147">
        <v>2204</v>
      </c>
      <c r="K6635" s="147">
        <v>31095.95</v>
      </c>
      <c r="L6635" s="148">
        <v>68535474</v>
      </c>
      <c r="M6635" s="155"/>
      <c r="N6635" s="149"/>
      <c r="O6635" s="169"/>
      <c r="P6635" s="153" t="s">
        <v>4117</v>
      </c>
      <c r="Q6635" s="156" t="s">
        <v>3797</v>
      </c>
      <c r="R6635" s="142">
        <f t="shared" si="103"/>
        <v>0</v>
      </c>
    </row>
    <row r="6636" ht="33.75" s="109" customFormat="1">
      <c r="A6636" s="119">
        <f>MAX($A$19:A6635)+1</f>
        <v>6618</v>
      </c>
      <c r="B6636" s="155">
        <v>1</v>
      </c>
      <c r="C6636" s="144"/>
      <c r="D6636" s="144" t="s">
        <v>6550</v>
      </c>
      <c r="E6636" s="145">
        <v>45236</v>
      </c>
      <c r="F6636" s="146" t="s">
        <v>3808</v>
      </c>
      <c r="G6636" s="146"/>
      <c r="H6636" s="146" t="s">
        <v>6436</v>
      </c>
      <c r="I6636" s="151" t="s">
        <v>534</v>
      </c>
      <c r="J6636" s="147">
        <v>752</v>
      </c>
      <c r="K6636" s="147">
        <v>40155.4</v>
      </c>
      <c r="L6636" s="148">
        <v>30196861</v>
      </c>
      <c r="M6636" s="155"/>
      <c r="N6636" s="149"/>
      <c r="O6636" s="169"/>
      <c r="P6636" s="153" t="s">
        <v>4117</v>
      </c>
      <c r="Q6636" s="156" t="s">
        <v>3797</v>
      </c>
      <c r="R6636" s="142">
        <f t="shared" si="103"/>
        <v>0</v>
      </c>
    </row>
    <row r="6637" ht="22.5" s="109" customFormat="1">
      <c r="A6637" s="119">
        <f>MAX($A$19:A6636)+1</f>
        <v>6619</v>
      </c>
      <c r="B6637" s="155">
        <v>1</v>
      </c>
      <c r="C6637" s="144"/>
      <c r="D6637" s="144" t="s">
        <v>6550</v>
      </c>
      <c r="E6637" s="145">
        <v>45236</v>
      </c>
      <c r="F6637" s="146" t="s">
        <v>3808</v>
      </c>
      <c r="G6637" s="146"/>
      <c r="H6637" s="146" t="s">
        <v>6437</v>
      </c>
      <c r="I6637" s="151" t="s">
        <v>534</v>
      </c>
      <c r="J6637" s="147">
        <v>134</v>
      </c>
      <c r="K6637" s="147">
        <v>18608.6</v>
      </c>
      <c r="L6637" s="148">
        <v>2493552</v>
      </c>
      <c r="M6637" s="155"/>
      <c r="N6637" s="149"/>
      <c r="O6637" s="169"/>
      <c r="P6637" s="153" t="s">
        <v>4117</v>
      </c>
      <c r="Q6637" s="156" t="s">
        <v>3797</v>
      </c>
      <c r="R6637" s="142">
        <f t="shared" si="103"/>
        <v>0</v>
      </c>
    </row>
    <row r="6638" ht="22.5" s="109" customFormat="1">
      <c r="A6638" s="119">
        <f>MAX($A$19:A6637)+1</f>
        <v>6620</v>
      </c>
      <c r="B6638" s="155">
        <v>1</v>
      </c>
      <c r="C6638" s="144"/>
      <c r="D6638" s="144" t="s">
        <v>6550</v>
      </c>
      <c r="E6638" s="145">
        <v>45236</v>
      </c>
      <c r="F6638" s="146" t="s">
        <v>3808</v>
      </c>
      <c r="G6638" s="146"/>
      <c r="H6638" s="146" t="s">
        <v>6554</v>
      </c>
      <c r="I6638" s="151" t="s">
        <v>534</v>
      </c>
      <c r="J6638" s="147">
        <v>40</v>
      </c>
      <c r="K6638" s="147">
        <v>18608.6</v>
      </c>
      <c r="L6638" s="148">
        <v>744344</v>
      </c>
      <c r="M6638" s="155"/>
      <c r="N6638" s="149"/>
      <c r="O6638" s="169"/>
      <c r="P6638" s="153" t="s">
        <v>4117</v>
      </c>
      <c r="Q6638" s="156" t="s">
        <v>3797</v>
      </c>
      <c r="R6638" s="142">
        <f t="shared" si="103"/>
        <v>0</v>
      </c>
    </row>
    <row r="6639" ht="22.5" s="109" customFormat="1">
      <c r="A6639" s="119">
        <f>MAX($A$19:A6638)+1</f>
        <v>6621</v>
      </c>
      <c r="B6639" s="155">
        <v>1</v>
      </c>
      <c r="C6639" s="144"/>
      <c r="D6639" s="144" t="s">
        <v>6555</v>
      </c>
      <c r="E6639" s="145">
        <v>45234</v>
      </c>
      <c r="F6639" s="146" t="s">
        <v>3808</v>
      </c>
      <c r="G6639" s="146"/>
      <c r="H6639" s="146" t="s">
        <v>3840</v>
      </c>
      <c r="I6639" s="151" t="s">
        <v>534</v>
      </c>
      <c r="J6639" s="147">
        <v>8800</v>
      </c>
      <c r="K6639" s="147">
        <v>20077.7</v>
      </c>
      <c r="L6639" s="148">
        <v>176683760</v>
      </c>
      <c r="M6639" s="155"/>
      <c r="N6639" s="149"/>
      <c r="O6639" s="169"/>
      <c r="P6639" s="153" t="s">
        <v>4117</v>
      </c>
      <c r="Q6639" s="156" t="s">
        <v>3797</v>
      </c>
      <c r="R6639" s="142">
        <f t="shared" si="103"/>
        <v>0</v>
      </c>
    </row>
    <row r="6640" ht="33.75" s="109" customFormat="1">
      <c r="A6640" s="119">
        <f>MAX($A$19:A6639)+1</f>
        <v>6622</v>
      </c>
      <c r="B6640" s="155">
        <v>1</v>
      </c>
      <c r="C6640" s="144"/>
      <c r="D6640" s="144" t="s">
        <v>6555</v>
      </c>
      <c r="E6640" s="145">
        <v>45234</v>
      </c>
      <c r="F6640" s="146" t="s">
        <v>3808</v>
      </c>
      <c r="G6640" s="146"/>
      <c r="H6640" s="146" t="s">
        <v>3960</v>
      </c>
      <c r="I6640" s="151" t="s">
        <v>534</v>
      </c>
      <c r="J6640" s="147">
        <v>600</v>
      </c>
      <c r="K6640" s="147">
        <v>17629.2</v>
      </c>
      <c r="L6640" s="148">
        <v>10577520</v>
      </c>
      <c r="M6640" s="155"/>
      <c r="N6640" s="149"/>
      <c r="O6640" s="169"/>
      <c r="P6640" s="153" t="s">
        <v>4117</v>
      </c>
      <c r="Q6640" s="156" t="s">
        <v>3797</v>
      </c>
      <c r="R6640" s="142">
        <f t="shared" si="103"/>
        <v>0</v>
      </c>
    </row>
    <row r="6641" ht="22.5" s="109" customFormat="1">
      <c r="A6641" s="119">
        <f>MAX($A$19:A6640)+1</f>
        <v>6623</v>
      </c>
      <c r="B6641" s="155">
        <v>1</v>
      </c>
      <c r="C6641" s="144"/>
      <c r="D6641" s="144" t="s">
        <v>6555</v>
      </c>
      <c r="E6641" s="145">
        <v>45234</v>
      </c>
      <c r="F6641" s="146" t="s">
        <v>3808</v>
      </c>
      <c r="G6641" s="146"/>
      <c r="H6641" s="146" t="s">
        <v>3840</v>
      </c>
      <c r="I6641" s="151" t="s">
        <v>534</v>
      </c>
      <c r="J6641" s="147">
        <v>4400</v>
      </c>
      <c r="K6641" s="147">
        <v>20077.7</v>
      </c>
      <c r="L6641" s="148">
        <v>88341880</v>
      </c>
      <c r="M6641" s="155"/>
      <c r="N6641" s="149"/>
      <c r="O6641" s="169"/>
      <c r="P6641" s="153" t="s">
        <v>4117</v>
      </c>
      <c r="Q6641" s="156" t="s">
        <v>3797</v>
      </c>
      <c r="R6641" s="142">
        <f t="shared" si="103"/>
        <v>0</v>
      </c>
    </row>
    <row r="6642" ht="22.5" s="109" customFormat="1">
      <c r="A6642" s="119">
        <f>MAX($A$19:A6641)+1</f>
        <v>6624</v>
      </c>
      <c r="B6642" s="155">
        <v>1</v>
      </c>
      <c r="C6642" s="144"/>
      <c r="D6642" s="144" t="s">
        <v>6555</v>
      </c>
      <c r="E6642" s="145">
        <v>45234</v>
      </c>
      <c r="F6642" s="146" t="s">
        <v>3808</v>
      </c>
      <c r="G6642" s="146"/>
      <c r="H6642" s="146" t="s">
        <v>3840</v>
      </c>
      <c r="I6642" s="151" t="s">
        <v>534</v>
      </c>
      <c r="J6642" s="147">
        <v>12000</v>
      </c>
      <c r="K6642" s="147">
        <v>20077.7</v>
      </c>
      <c r="L6642" s="148">
        <v>240932400</v>
      </c>
      <c r="M6642" s="155"/>
      <c r="N6642" s="149"/>
      <c r="O6642" s="169"/>
      <c r="P6642" s="153" t="s">
        <v>4117</v>
      </c>
      <c r="Q6642" s="156" t="s">
        <v>3797</v>
      </c>
      <c r="R6642" s="142">
        <f t="shared" si="103"/>
        <v>0</v>
      </c>
    </row>
    <row r="6643" ht="33.75" s="109" customFormat="1">
      <c r="A6643" s="119">
        <f>MAX($A$19:A6642)+1</f>
        <v>6625</v>
      </c>
      <c r="B6643" s="155">
        <v>1</v>
      </c>
      <c r="C6643" s="144"/>
      <c r="D6643" s="144" t="s">
        <v>6555</v>
      </c>
      <c r="E6643" s="145">
        <v>45234</v>
      </c>
      <c r="F6643" s="146" t="s">
        <v>3808</v>
      </c>
      <c r="G6643" s="146"/>
      <c r="H6643" s="146" t="s">
        <v>3960</v>
      </c>
      <c r="I6643" s="151" t="s">
        <v>534</v>
      </c>
      <c r="J6643" s="147">
        <v>14400</v>
      </c>
      <c r="K6643" s="147">
        <v>17629.2</v>
      </c>
      <c r="L6643" s="148">
        <v>253860480</v>
      </c>
      <c r="M6643" s="155"/>
      <c r="N6643" s="149"/>
      <c r="O6643" s="169"/>
      <c r="P6643" s="153" t="s">
        <v>4117</v>
      </c>
      <c r="Q6643" s="156" t="s">
        <v>3797</v>
      </c>
      <c r="R6643" s="142">
        <f t="shared" si="103"/>
        <v>0</v>
      </c>
    </row>
    <row r="6644" ht="22.5" s="109" customFormat="1">
      <c r="A6644" s="119">
        <f>MAX($A$19:A6643)+1</f>
        <v>6626</v>
      </c>
      <c r="B6644" s="155">
        <v>1</v>
      </c>
      <c r="C6644" s="144"/>
      <c r="D6644" s="144" t="s">
        <v>6555</v>
      </c>
      <c r="E6644" s="145">
        <v>45234</v>
      </c>
      <c r="F6644" s="146" t="s">
        <v>3808</v>
      </c>
      <c r="G6644" s="146"/>
      <c r="H6644" s="146" t="s">
        <v>3809</v>
      </c>
      <c r="I6644" s="151" t="s">
        <v>534</v>
      </c>
      <c r="J6644" s="147">
        <v>2000</v>
      </c>
      <c r="K6644" s="147">
        <v>17629.2</v>
      </c>
      <c r="L6644" s="148">
        <v>35258400</v>
      </c>
      <c r="M6644" s="155"/>
      <c r="N6644" s="149"/>
      <c r="O6644" s="169"/>
      <c r="P6644" s="153" t="s">
        <v>4117</v>
      </c>
      <c r="Q6644" s="156" t="s">
        <v>3797</v>
      </c>
      <c r="R6644" s="142">
        <f t="shared" si="103"/>
        <v>0</v>
      </c>
    </row>
    <row r="6645" ht="22.5" s="109" customFormat="1">
      <c r="A6645" s="119">
        <f>MAX($A$19:A6644)+1</f>
        <v>6627</v>
      </c>
      <c r="B6645" s="155">
        <v>1</v>
      </c>
      <c r="C6645" s="144"/>
      <c r="D6645" s="144" t="s">
        <v>6555</v>
      </c>
      <c r="E6645" s="145">
        <v>45234</v>
      </c>
      <c r="F6645" s="146" t="s">
        <v>3808</v>
      </c>
      <c r="G6645" s="146"/>
      <c r="H6645" s="146" t="s">
        <v>3961</v>
      </c>
      <c r="I6645" s="151" t="s">
        <v>534</v>
      </c>
      <c r="J6645" s="147">
        <v>17000</v>
      </c>
      <c r="K6645" s="147">
        <v>17629.2</v>
      </c>
      <c r="L6645" s="148">
        <v>299696400</v>
      </c>
      <c r="M6645" s="155"/>
      <c r="N6645" s="149"/>
      <c r="O6645" s="169"/>
      <c r="P6645" s="153" t="s">
        <v>4117</v>
      </c>
      <c r="Q6645" s="156" t="s">
        <v>3797</v>
      </c>
      <c r="R6645" s="142">
        <f t="shared" si="103"/>
        <v>0</v>
      </c>
    </row>
    <row r="6646" s="109" customFormat="1">
      <c r="A6646" s="119">
        <f>MAX($A$19:A6645)+1</f>
        <v>6628</v>
      </c>
      <c r="B6646" s="155">
        <v>1</v>
      </c>
      <c r="C6646" s="144"/>
      <c r="D6646" s="144" t="s">
        <v>6555</v>
      </c>
      <c r="E6646" s="145">
        <v>45234</v>
      </c>
      <c r="F6646" s="146" t="s">
        <v>3808</v>
      </c>
      <c r="G6646" s="146"/>
      <c r="H6646" s="146" t="s">
        <v>3810</v>
      </c>
      <c r="I6646" s="151" t="s">
        <v>534</v>
      </c>
      <c r="J6646" s="147">
        <v>200</v>
      </c>
      <c r="K6646" s="147">
        <v>17629.2</v>
      </c>
      <c r="L6646" s="148">
        <v>3525840</v>
      </c>
      <c r="M6646" s="155"/>
      <c r="N6646" s="149"/>
      <c r="O6646" s="169"/>
      <c r="P6646" s="153" t="s">
        <v>4117</v>
      </c>
      <c r="Q6646" s="156" t="s">
        <v>3797</v>
      </c>
      <c r="R6646" s="142">
        <f t="shared" si="103"/>
        <v>0</v>
      </c>
    </row>
    <row r="6647" s="109" customFormat="1">
      <c r="A6647" s="119">
        <f>MAX($A$19:A6646)+1</f>
        <v>6629</v>
      </c>
      <c r="B6647" s="155">
        <v>1</v>
      </c>
      <c r="C6647" s="144"/>
      <c r="D6647" s="144" t="s">
        <v>6555</v>
      </c>
      <c r="E6647" s="145">
        <v>45234</v>
      </c>
      <c r="F6647" s="146" t="s">
        <v>3808</v>
      </c>
      <c r="G6647" s="146"/>
      <c r="H6647" s="146" t="s">
        <v>3810</v>
      </c>
      <c r="I6647" s="151" t="s">
        <v>534</v>
      </c>
      <c r="J6647" s="147">
        <v>2200</v>
      </c>
      <c r="K6647" s="147">
        <v>17629.2</v>
      </c>
      <c r="L6647" s="148">
        <v>38784240</v>
      </c>
      <c r="M6647" s="155"/>
      <c r="N6647" s="149"/>
      <c r="O6647" s="169"/>
      <c r="P6647" s="153" t="s">
        <v>4117</v>
      </c>
      <c r="Q6647" s="156" t="s">
        <v>3797</v>
      </c>
      <c r="R6647" s="142">
        <f t="shared" si="103"/>
        <v>0</v>
      </c>
    </row>
    <row r="6648" ht="22.5" s="109" customFormat="1">
      <c r="A6648" s="119">
        <f>MAX($A$19:A6647)+1</f>
        <v>6630</v>
      </c>
      <c r="B6648" s="155">
        <v>1</v>
      </c>
      <c r="C6648" s="144"/>
      <c r="D6648" s="144" t="s">
        <v>6556</v>
      </c>
      <c r="E6648" s="145">
        <v>45260</v>
      </c>
      <c r="F6648" s="146" t="s">
        <v>3808</v>
      </c>
      <c r="G6648" s="146"/>
      <c r="H6648" s="146" t="s">
        <v>3967</v>
      </c>
      <c r="I6648" s="151" t="s">
        <v>534</v>
      </c>
      <c r="J6648" s="147">
        <v>2405</v>
      </c>
      <c r="K6648" s="147">
        <v>54601.55</v>
      </c>
      <c r="L6648" s="148">
        <v>131316728</v>
      </c>
      <c r="M6648" s="155"/>
      <c r="N6648" s="149"/>
      <c r="O6648" s="169"/>
      <c r="P6648" s="153" t="s">
        <v>4117</v>
      </c>
      <c r="Q6648" s="156" t="s">
        <v>3797</v>
      </c>
      <c r="R6648" s="142">
        <f t="shared" si="103"/>
        <v>0</v>
      </c>
    </row>
    <row r="6649" s="109" customFormat="1">
      <c r="A6649" s="119">
        <f>MAX($A$19:A6648)+1</f>
        <v>6631</v>
      </c>
      <c r="B6649" s="155">
        <v>1</v>
      </c>
      <c r="C6649" s="144"/>
      <c r="D6649" s="144" t="s">
        <v>6556</v>
      </c>
      <c r="E6649" s="145">
        <v>45245</v>
      </c>
      <c r="F6649" s="146" t="s">
        <v>3808</v>
      </c>
      <c r="G6649" s="146"/>
      <c r="H6649" s="146" t="s">
        <v>6540</v>
      </c>
      <c r="I6649" s="151" t="s">
        <v>534</v>
      </c>
      <c r="J6649" s="147">
        <v>67575</v>
      </c>
      <c r="K6649" s="147">
        <v>21301.95</v>
      </c>
      <c r="L6649" s="148">
        <v>1439479271</v>
      </c>
      <c r="M6649" s="155"/>
      <c r="N6649" s="149"/>
      <c r="O6649" s="169"/>
      <c r="P6649" s="153" t="s">
        <v>4117</v>
      </c>
      <c r="Q6649" s="156" t="s">
        <v>3797</v>
      </c>
      <c r="R6649" s="142">
        <f t="shared" si="103"/>
        <v>0</v>
      </c>
    </row>
    <row r="6650" ht="22.5" s="109" customFormat="1">
      <c r="A6650" s="119">
        <f>MAX($A$19:A6649)+1</f>
        <v>6632</v>
      </c>
      <c r="B6650" s="155">
        <v>1</v>
      </c>
      <c r="C6650" s="144"/>
      <c r="D6650" s="144" t="s">
        <v>6556</v>
      </c>
      <c r="E6650" s="145">
        <v>45245</v>
      </c>
      <c r="F6650" s="146" t="s">
        <v>3808</v>
      </c>
      <c r="G6650" s="146"/>
      <c r="H6650" s="146" t="s">
        <v>6557</v>
      </c>
      <c r="I6650" s="151" t="s">
        <v>534</v>
      </c>
      <c r="J6650" s="147">
        <v>1247</v>
      </c>
      <c r="K6650" s="147">
        <v>52397.9</v>
      </c>
      <c r="L6650" s="148">
        <v>65340181</v>
      </c>
      <c r="M6650" s="155"/>
      <c r="N6650" s="149"/>
      <c r="O6650" s="169"/>
      <c r="P6650" s="153" t="s">
        <v>4117</v>
      </c>
      <c r="Q6650" s="156" t="s">
        <v>3797</v>
      </c>
      <c r="R6650" s="142">
        <f t="shared" si="103"/>
        <v>0</v>
      </c>
    </row>
    <row r="6651" ht="22.5" s="109" customFormat="1">
      <c r="A6651" s="119">
        <f>MAX($A$19:A6650)+1</f>
        <v>6633</v>
      </c>
      <c r="B6651" s="155">
        <v>1</v>
      </c>
      <c r="C6651" s="144"/>
      <c r="D6651" s="144" t="s">
        <v>6556</v>
      </c>
      <c r="E6651" s="145">
        <v>45245</v>
      </c>
      <c r="F6651" s="146" t="s">
        <v>3808</v>
      </c>
      <c r="G6651" s="146"/>
      <c r="H6651" s="146" t="s">
        <v>6558</v>
      </c>
      <c r="I6651" s="151" t="s">
        <v>534</v>
      </c>
      <c r="J6651" s="147">
        <v>300</v>
      </c>
      <c r="K6651" s="147">
        <v>58029.45</v>
      </c>
      <c r="L6651" s="148">
        <v>17408835</v>
      </c>
      <c r="M6651" s="155"/>
      <c r="N6651" s="149"/>
      <c r="O6651" s="169"/>
      <c r="P6651" s="153" t="s">
        <v>4117</v>
      </c>
      <c r="Q6651" s="156" t="s">
        <v>3797</v>
      </c>
      <c r="R6651" s="142">
        <f t="shared" si="103"/>
        <v>0</v>
      </c>
    </row>
    <row r="6652" ht="22.5" s="109" customFormat="1">
      <c r="A6652" s="119">
        <f>MAX($A$19:A6651)+1</f>
        <v>6634</v>
      </c>
      <c r="B6652" s="155">
        <v>1</v>
      </c>
      <c r="C6652" s="144"/>
      <c r="D6652" s="144" t="s">
        <v>6556</v>
      </c>
      <c r="E6652" s="145">
        <v>45245</v>
      </c>
      <c r="F6652" s="146" t="s">
        <v>3808</v>
      </c>
      <c r="G6652" s="146"/>
      <c r="H6652" s="146" t="s">
        <v>6558</v>
      </c>
      <c r="I6652" s="151" t="s">
        <v>534</v>
      </c>
      <c r="J6652" s="147">
        <v>1213</v>
      </c>
      <c r="K6652" s="147">
        <v>58029.45</v>
      </c>
      <c r="L6652" s="148">
        <v>70389723</v>
      </c>
      <c r="M6652" s="155"/>
      <c r="N6652" s="149"/>
      <c r="O6652" s="169"/>
      <c r="P6652" s="153" t="s">
        <v>4117</v>
      </c>
      <c r="Q6652" s="156" t="s">
        <v>3797</v>
      </c>
      <c r="R6652" s="142">
        <f t="shared" si="103"/>
        <v>0</v>
      </c>
    </row>
    <row r="6653" ht="22.5" s="109" customFormat="1">
      <c r="A6653" s="119">
        <f>MAX($A$19:A6652)+1</f>
        <v>6635</v>
      </c>
      <c r="B6653" s="155">
        <v>1</v>
      </c>
      <c r="C6653" s="144"/>
      <c r="D6653" s="144" t="s">
        <v>6556</v>
      </c>
      <c r="E6653" s="145">
        <v>45245</v>
      </c>
      <c r="F6653" s="146" t="s">
        <v>3808</v>
      </c>
      <c r="G6653" s="146"/>
      <c r="H6653" s="146" t="s">
        <v>3847</v>
      </c>
      <c r="I6653" s="151" t="s">
        <v>534</v>
      </c>
      <c r="J6653" s="147">
        <v>3790</v>
      </c>
      <c r="K6653" s="147">
        <v>18853.45</v>
      </c>
      <c r="L6653" s="148">
        <v>71454576</v>
      </c>
      <c r="M6653" s="155"/>
      <c r="N6653" s="149"/>
      <c r="O6653" s="169"/>
      <c r="P6653" s="153" t="s">
        <v>4117</v>
      </c>
      <c r="Q6653" s="156" t="s">
        <v>3797</v>
      </c>
      <c r="R6653" s="142">
        <f t="shared" si="103"/>
        <v>0</v>
      </c>
    </row>
    <row r="6654" ht="22.5" s="109" customFormat="1">
      <c r="A6654" s="119">
        <f>MAX($A$19:A6653)+1</f>
        <v>6636</v>
      </c>
      <c r="B6654" s="155">
        <v>1</v>
      </c>
      <c r="C6654" s="144"/>
      <c r="D6654" s="144" t="s">
        <v>6556</v>
      </c>
      <c r="E6654" s="145">
        <v>45245</v>
      </c>
      <c r="F6654" s="146" t="s">
        <v>3808</v>
      </c>
      <c r="G6654" s="146"/>
      <c r="H6654" s="146" t="s">
        <v>3985</v>
      </c>
      <c r="I6654" s="151" t="s">
        <v>534</v>
      </c>
      <c r="J6654" s="147">
        <v>5500</v>
      </c>
      <c r="K6654" s="147">
        <v>29871.7</v>
      </c>
      <c r="L6654" s="148">
        <v>164294350</v>
      </c>
      <c r="M6654" s="155"/>
      <c r="N6654" s="149"/>
      <c r="O6654" s="169"/>
      <c r="P6654" s="153" t="s">
        <v>4117</v>
      </c>
      <c r="Q6654" s="156" t="s">
        <v>3797</v>
      </c>
      <c r="R6654" s="142">
        <f t="shared" si="103"/>
        <v>0</v>
      </c>
    </row>
    <row r="6655" ht="22.5" s="109" customFormat="1">
      <c r="A6655" s="119">
        <f>MAX($A$19:A6654)+1</f>
        <v>6637</v>
      </c>
      <c r="B6655" s="155">
        <v>1</v>
      </c>
      <c r="C6655" s="144"/>
      <c r="D6655" s="144" t="s">
        <v>6556</v>
      </c>
      <c r="E6655" s="145">
        <v>45245</v>
      </c>
      <c r="F6655" s="146" t="s">
        <v>3808</v>
      </c>
      <c r="G6655" s="146"/>
      <c r="H6655" s="146" t="s">
        <v>3847</v>
      </c>
      <c r="I6655" s="151" t="s">
        <v>534</v>
      </c>
      <c r="J6655" s="147">
        <v>6900</v>
      </c>
      <c r="K6655" s="147">
        <v>18853.45</v>
      </c>
      <c r="L6655" s="148">
        <v>130088805</v>
      </c>
      <c r="M6655" s="155"/>
      <c r="N6655" s="149"/>
      <c r="O6655" s="169"/>
      <c r="P6655" s="153" t="s">
        <v>4117</v>
      </c>
      <c r="Q6655" s="156" t="s">
        <v>3797</v>
      </c>
      <c r="R6655" s="142">
        <f t="shared" si="103"/>
        <v>0</v>
      </c>
    </row>
    <row r="6656" ht="22.5" s="109" customFormat="1">
      <c r="A6656" s="119">
        <f>MAX($A$19:A6655)+1</f>
        <v>6638</v>
      </c>
      <c r="B6656" s="155">
        <v>1</v>
      </c>
      <c r="C6656" s="144"/>
      <c r="D6656" s="144" t="s">
        <v>6556</v>
      </c>
      <c r="E6656" s="145">
        <v>45245</v>
      </c>
      <c r="F6656" s="146" t="s">
        <v>3808</v>
      </c>
      <c r="G6656" s="146"/>
      <c r="H6656" s="146" t="s">
        <v>3847</v>
      </c>
      <c r="I6656" s="151" t="s">
        <v>534</v>
      </c>
      <c r="J6656" s="147">
        <v>7613</v>
      </c>
      <c r="K6656" s="147">
        <v>18853.45</v>
      </c>
      <c r="L6656" s="148">
        <v>143531315</v>
      </c>
      <c r="M6656" s="155"/>
      <c r="N6656" s="149"/>
      <c r="O6656" s="169"/>
      <c r="P6656" s="153" t="s">
        <v>4117</v>
      </c>
      <c r="Q6656" s="156" t="s">
        <v>3797</v>
      </c>
      <c r="R6656" s="142">
        <f t="shared" si="103"/>
        <v>0</v>
      </c>
    </row>
    <row r="6657" ht="22.5" s="109" customFormat="1">
      <c r="A6657" s="119">
        <f>MAX($A$19:A6656)+1</f>
        <v>6639</v>
      </c>
      <c r="B6657" s="155">
        <v>1</v>
      </c>
      <c r="C6657" s="144"/>
      <c r="D6657" s="144" t="s">
        <v>6556</v>
      </c>
      <c r="E6657" s="145">
        <v>45245</v>
      </c>
      <c r="F6657" s="146" t="s">
        <v>3808</v>
      </c>
      <c r="G6657" s="146"/>
      <c r="H6657" s="146" t="s">
        <v>3847</v>
      </c>
      <c r="I6657" s="151" t="s">
        <v>534</v>
      </c>
      <c r="J6657" s="147">
        <v>7827</v>
      </c>
      <c r="K6657" s="147">
        <v>18853.45</v>
      </c>
      <c r="L6657" s="148">
        <v>147565953</v>
      </c>
      <c r="M6657" s="155"/>
      <c r="N6657" s="149"/>
      <c r="O6657" s="169"/>
      <c r="P6657" s="153" t="s">
        <v>4117</v>
      </c>
      <c r="Q6657" s="156" t="s">
        <v>3797</v>
      </c>
      <c r="R6657" s="142">
        <f t="shared" si="103"/>
        <v>0</v>
      </c>
    </row>
    <row r="6658" ht="22.5" s="109" customFormat="1">
      <c r="A6658" s="119">
        <f>MAX($A$19:A6657)+1</f>
        <v>6640</v>
      </c>
      <c r="B6658" s="155">
        <v>1</v>
      </c>
      <c r="C6658" s="144"/>
      <c r="D6658" s="144" t="s">
        <v>6556</v>
      </c>
      <c r="E6658" s="145">
        <v>45245</v>
      </c>
      <c r="F6658" s="146" t="s">
        <v>3808</v>
      </c>
      <c r="G6658" s="146"/>
      <c r="H6658" s="146" t="s">
        <v>3985</v>
      </c>
      <c r="I6658" s="151" t="s">
        <v>534</v>
      </c>
      <c r="J6658" s="147">
        <v>26683</v>
      </c>
      <c r="K6658" s="147">
        <v>29871.7</v>
      </c>
      <c r="L6658" s="148">
        <v>797066571</v>
      </c>
      <c r="M6658" s="155"/>
      <c r="N6658" s="149"/>
      <c r="O6658" s="169"/>
      <c r="P6658" s="153" t="s">
        <v>4117</v>
      </c>
      <c r="Q6658" s="156" t="s">
        <v>3797</v>
      </c>
      <c r="R6658" s="142">
        <f t="shared" si="103"/>
        <v>0</v>
      </c>
    </row>
    <row r="6659" ht="22.5" s="109" customFormat="1">
      <c r="A6659" s="119">
        <f>MAX($A$19:A6658)+1</f>
        <v>6641</v>
      </c>
      <c r="B6659" s="155">
        <v>1</v>
      </c>
      <c r="C6659" s="144"/>
      <c r="D6659" s="144" t="s">
        <v>6556</v>
      </c>
      <c r="E6659" s="145">
        <v>45245</v>
      </c>
      <c r="F6659" s="146" t="s">
        <v>3808</v>
      </c>
      <c r="G6659" s="146"/>
      <c r="H6659" s="146" t="s">
        <v>3847</v>
      </c>
      <c r="I6659" s="151" t="s">
        <v>534</v>
      </c>
      <c r="J6659" s="147">
        <v>11120</v>
      </c>
      <c r="K6659" s="147">
        <v>18853.45</v>
      </c>
      <c r="L6659" s="148">
        <v>209650364</v>
      </c>
      <c r="M6659" s="155"/>
      <c r="N6659" s="149"/>
      <c r="O6659" s="169"/>
      <c r="P6659" s="153" t="s">
        <v>4117</v>
      </c>
      <c r="Q6659" s="156" t="s">
        <v>3797</v>
      </c>
      <c r="R6659" s="142">
        <f t="shared" si="103"/>
        <v>0</v>
      </c>
    </row>
    <row r="6660" ht="22.5" s="109" customFormat="1">
      <c r="A6660" s="119">
        <f>MAX($A$19:A6659)+1</f>
        <v>6642</v>
      </c>
      <c r="B6660" s="155">
        <v>1</v>
      </c>
      <c r="C6660" s="144"/>
      <c r="D6660" s="144" t="s">
        <v>6556</v>
      </c>
      <c r="E6660" s="145">
        <v>45245</v>
      </c>
      <c r="F6660" s="146" t="s">
        <v>3808</v>
      </c>
      <c r="G6660" s="146"/>
      <c r="H6660" s="146" t="s">
        <v>3847</v>
      </c>
      <c r="I6660" s="151" t="s">
        <v>534</v>
      </c>
      <c r="J6660" s="147">
        <v>2820</v>
      </c>
      <c r="K6660" s="147">
        <v>18853.45</v>
      </c>
      <c r="L6660" s="148">
        <v>53166729</v>
      </c>
      <c r="M6660" s="155"/>
      <c r="N6660" s="149"/>
      <c r="O6660" s="169"/>
      <c r="P6660" s="153" t="s">
        <v>4117</v>
      </c>
      <c r="Q6660" s="156" t="s">
        <v>3797</v>
      </c>
      <c r="R6660" s="142">
        <f t="shared" si="103"/>
        <v>0</v>
      </c>
    </row>
    <row r="6661" ht="22.5" s="109" customFormat="1">
      <c r="A6661" s="119">
        <f>MAX($A$19:A6660)+1</f>
        <v>6643</v>
      </c>
      <c r="B6661" s="155">
        <v>1</v>
      </c>
      <c r="C6661" s="144"/>
      <c r="D6661" s="144" t="s">
        <v>6556</v>
      </c>
      <c r="E6661" s="145">
        <v>45245</v>
      </c>
      <c r="F6661" s="146" t="s">
        <v>3808</v>
      </c>
      <c r="G6661" s="146"/>
      <c r="H6661" s="146" t="s">
        <v>6410</v>
      </c>
      <c r="I6661" s="151" t="s">
        <v>534</v>
      </c>
      <c r="J6661" s="147">
        <v>544</v>
      </c>
      <c r="K6661" s="147">
        <v>21791.65</v>
      </c>
      <c r="L6661" s="148">
        <v>11854658</v>
      </c>
      <c r="M6661" s="155"/>
      <c r="N6661" s="149"/>
      <c r="O6661" s="169"/>
      <c r="P6661" s="153" t="s">
        <v>4117</v>
      </c>
      <c r="Q6661" s="156" t="s">
        <v>3797</v>
      </c>
      <c r="R6661" s="142">
        <f t="shared" si="103"/>
        <v>0</v>
      </c>
    </row>
    <row r="6662" ht="22.5" s="109" customFormat="1">
      <c r="A6662" s="119">
        <f>MAX($A$19:A6661)+1</f>
        <v>6644</v>
      </c>
      <c r="B6662" s="155">
        <v>1</v>
      </c>
      <c r="C6662" s="144"/>
      <c r="D6662" s="144" t="s">
        <v>6556</v>
      </c>
      <c r="E6662" s="145">
        <v>45245</v>
      </c>
      <c r="F6662" s="146" t="s">
        <v>3808</v>
      </c>
      <c r="G6662" s="146"/>
      <c r="H6662" s="146" t="s">
        <v>6410</v>
      </c>
      <c r="I6662" s="151" t="s">
        <v>534</v>
      </c>
      <c r="J6662" s="147">
        <v>240</v>
      </c>
      <c r="K6662" s="147">
        <v>21791.65</v>
      </c>
      <c r="L6662" s="148">
        <v>5229996</v>
      </c>
      <c r="M6662" s="155"/>
      <c r="N6662" s="149"/>
      <c r="O6662" s="169"/>
      <c r="P6662" s="153" t="s">
        <v>4117</v>
      </c>
      <c r="Q6662" s="156" t="s">
        <v>3797</v>
      </c>
      <c r="R6662" s="142">
        <f t="shared" si="103"/>
        <v>0</v>
      </c>
    </row>
    <row r="6663" s="109" customFormat="1">
      <c r="A6663" s="119">
        <f>MAX($A$19:A6662)+1</f>
        <v>6645</v>
      </c>
      <c r="B6663" s="155" t="s">
        <v>41</v>
      </c>
      <c r="C6663" s="144"/>
      <c r="D6663" s="144" t="s">
        <v>6559</v>
      </c>
      <c r="E6663" s="145">
        <v>45236</v>
      </c>
      <c r="F6663" s="146" t="s">
        <v>3808</v>
      </c>
      <c r="G6663" s="146"/>
      <c r="H6663" s="146" t="s">
        <v>3980</v>
      </c>
      <c r="I6663" s="151" t="s">
        <v>534</v>
      </c>
      <c r="J6663" s="147">
        <v>1878</v>
      </c>
      <c r="K6663" s="147">
        <v>18608.6</v>
      </c>
      <c r="L6663" s="148">
        <v>34946951</v>
      </c>
      <c r="M6663" s="155"/>
      <c r="N6663" s="149"/>
      <c r="O6663" s="169"/>
      <c r="P6663" s="153" t="s">
        <v>4117</v>
      </c>
      <c r="Q6663" s="156" t="s">
        <v>3797</v>
      </c>
      <c r="R6663" s="142">
        <f t="shared" si="103"/>
        <v>0</v>
      </c>
    </row>
    <row r="6664" s="109" customFormat="1">
      <c r="A6664" s="119">
        <f>MAX($A$19:A6663)+1</f>
        <v>6646</v>
      </c>
      <c r="B6664" s="155" t="s">
        <v>41</v>
      </c>
      <c r="C6664" s="144"/>
      <c r="D6664" s="144" t="s">
        <v>6559</v>
      </c>
      <c r="E6664" s="145">
        <v>45236</v>
      </c>
      <c r="F6664" s="146" t="s">
        <v>3808</v>
      </c>
      <c r="G6664" s="146"/>
      <c r="H6664" s="146" t="s">
        <v>6538</v>
      </c>
      <c r="I6664" s="151" t="s">
        <v>534</v>
      </c>
      <c r="J6664" s="147">
        <v>2678</v>
      </c>
      <c r="K6664" s="147">
        <v>29137.15</v>
      </c>
      <c r="L6664" s="148">
        <v>78029288</v>
      </c>
      <c r="M6664" s="155"/>
      <c r="N6664" s="149"/>
      <c r="O6664" s="169"/>
      <c r="P6664" s="153" t="s">
        <v>4117</v>
      </c>
      <c r="Q6664" s="156" t="s">
        <v>3797</v>
      </c>
      <c r="R6664" s="142">
        <f t="shared" si="103"/>
        <v>0</v>
      </c>
    </row>
    <row r="6665" ht="33.75" s="109" customFormat="1">
      <c r="A6665" s="119">
        <f>MAX($A$19:A6664)+1</f>
        <v>6647</v>
      </c>
      <c r="B6665" s="155" t="s">
        <v>41</v>
      </c>
      <c r="C6665" s="144"/>
      <c r="D6665" s="144" t="s">
        <v>6559</v>
      </c>
      <c r="E6665" s="145">
        <v>45236</v>
      </c>
      <c r="F6665" s="146" t="s">
        <v>3808</v>
      </c>
      <c r="G6665" s="146"/>
      <c r="H6665" s="146" t="s">
        <v>4097</v>
      </c>
      <c r="I6665" s="151" t="s">
        <v>534</v>
      </c>
      <c r="J6665" s="147">
        <v>1258</v>
      </c>
      <c r="K6665" s="147">
        <v>31095.95</v>
      </c>
      <c r="L6665" s="148">
        <v>39118705</v>
      </c>
      <c r="M6665" s="155"/>
      <c r="N6665" s="149"/>
      <c r="O6665" s="169"/>
      <c r="P6665" s="153" t="s">
        <v>4117</v>
      </c>
      <c r="Q6665" s="156" t="s">
        <v>3797</v>
      </c>
      <c r="R6665" s="142">
        <f t="shared" si="103"/>
        <v>0</v>
      </c>
    </row>
    <row r="6666" s="109" customFormat="1">
      <c r="A6666" s="119">
        <f>MAX($A$19:A6665)+1</f>
        <v>6648</v>
      </c>
      <c r="B6666" s="155" t="s">
        <v>41</v>
      </c>
      <c r="C6666" s="144"/>
      <c r="D6666" s="144" t="s">
        <v>6559</v>
      </c>
      <c r="E6666" s="145">
        <v>45236</v>
      </c>
      <c r="F6666" s="146" t="s">
        <v>3808</v>
      </c>
      <c r="G6666" s="146"/>
      <c r="H6666" s="146" t="s">
        <v>3822</v>
      </c>
      <c r="I6666" s="151" t="s">
        <v>534</v>
      </c>
      <c r="J6666" s="147">
        <v>152</v>
      </c>
      <c r="K6666" s="147">
        <v>18363.75</v>
      </c>
      <c r="L6666" s="148">
        <v>2791290</v>
      </c>
      <c r="M6666" s="155"/>
      <c r="N6666" s="149"/>
      <c r="O6666" s="169"/>
      <c r="P6666" s="153" t="s">
        <v>4117</v>
      </c>
      <c r="Q6666" s="156" t="s">
        <v>3797</v>
      </c>
      <c r="R6666" s="142">
        <f t="shared" si="103"/>
        <v>0</v>
      </c>
    </row>
    <row r="6667" s="109" customFormat="1">
      <c r="A6667" s="119">
        <f>MAX($A$19:A6666)+1</f>
        <v>6649</v>
      </c>
      <c r="B6667" s="155" t="s">
        <v>41</v>
      </c>
      <c r="C6667" s="144"/>
      <c r="D6667" s="144" t="s">
        <v>6559</v>
      </c>
      <c r="E6667" s="145">
        <v>45236</v>
      </c>
      <c r="F6667" s="146" t="s">
        <v>3808</v>
      </c>
      <c r="G6667" s="146"/>
      <c r="H6667" s="146" t="s">
        <v>6538</v>
      </c>
      <c r="I6667" s="151" t="s">
        <v>534</v>
      </c>
      <c r="J6667" s="147">
        <v>1390</v>
      </c>
      <c r="K6667" s="147">
        <v>29137.15</v>
      </c>
      <c r="L6667" s="148">
        <v>40500638</v>
      </c>
      <c r="M6667" s="155"/>
      <c r="N6667" s="149"/>
      <c r="O6667" s="169"/>
      <c r="P6667" s="153" t="s">
        <v>4117</v>
      </c>
      <c r="Q6667" s="156" t="s">
        <v>3797</v>
      </c>
      <c r="R6667" s="142">
        <f t="shared" si="103"/>
        <v>0</v>
      </c>
    </row>
    <row r="6668" s="109" customFormat="1">
      <c r="A6668" s="119">
        <f>MAX($A$19:A6667)+1</f>
        <v>6650</v>
      </c>
      <c r="B6668" s="155" t="s">
        <v>41</v>
      </c>
      <c r="C6668" s="144"/>
      <c r="D6668" s="144" t="s">
        <v>6559</v>
      </c>
      <c r="E6668" s="145">
        <v>45236</v>
      </c>
      <c r="F6668" s="146" t="s">
        <v>3808</v>
      </c>
      <c r="G6668" s="146"/>
      <c r="H6668" s="146" t="s">
        <v>3822</v>
      </c>
      <c r="I6668" s="151" t="s">
        <v>534</v>
      </c>
      <c r="J6668" s="147">
        <v>38</v>
      </c>
      <c r="K6668" s="147">
        <v>18363.74</v>
      </c>
      <c r="L6668" s="148">
        <v>697822</v>
      </c>
      <c r="M6668" s="155"/>
      <c r="N6668" s="149"/>
      <c r="O6668" s="169"/>
      <c r="P6668" s="153" t="s">
        <v>4117</v>
      </c>
      <c r="Q6668" s="156" t="s">
        <v>3797</v>
      </c>
      <c r="R6668" s="142">
        <f t="shared" si="103"/>
        <v>0</v>
      </c>
    </row>
    <row r="6669" s="109" customFormat="1">
      <c r="A6669" s="119">
        <f>MAX($A$19:A6668)+1</f>
        <v>6651</v>
      </c>
      <c r="B6669" s="155" t="s">
        <v>41</v>
      </c>
      <c r="C6669" s="144"/>
      <c r="D6669" s="144" t="s">
        <v>6559</v>
      </c>
      <c r="E6669" s="145">
        <v>45236</v>
      </c>
      <c r="F6669" s="146" t="s">
        <v>3808</v>
      </c>
      <c r="G6669" s="146"/>
      <c r="H6669" s="146" t="s">
        <v>6538</v>
      </c>
      <c r="I6669" s="151" t="s">
        <v>534</v>
      </c>
      <c r="J6669" s="147">
        <v>3103</v>
      </c>
      <c r="K6669" s="147">
        <v>29137.15</v>
      </c>
      <c r="L6669" s="148">
        <v>90412576</v>
      </c>
      <c r="M6669" s="155"/>
      <c r="N6669" s="149"/>
      <c r="O6669" s="169"/>
      <c r="P6669" s="153" t="s">
        <v>4117</v>
      </c>
      <c r="Q6669" s="156" t="s">
        <v>3797</v>
      </c>
      <c r="R6669" s="142">
        <f t="shared" si="103"/>
        <v>0</v>
      </c>
    </row>
    <row r="6670" s="109" customFormat="1">
      <c r="A6670" s="119">
        <f>MAX($A$19:A6669)+1</f>
        <v>6652</v>
      </c>
      <c r="B6670" s="155" t="s">
        <v>41</v>
      </c>
      <c r="C6670" s="144"/>
      <c r="D6670" s="144" t="s">
        <v>6559</v>
      </c>
      <c r="E6670" s="145">
        <v>45236</v>
      </c>
      <c r="F6670" s="146" t="s">
        <v>3808</v>
      </c>
      <c r="G6670" s="146"/>
      <c r="H6670" s="146" t="s">
        <v>3822</v>
      </c>
      <c r="I6670" s="151" t="s">
        <v>534</v>
      </c>
      <c r="J6670" s="147">
        <v>183</v>
      </c>
      <c r="K6670" s="147">
        <v>18363.75</v>
      </c>
      <c r="L6670" s="148">
        <v>3360566</v>
      </c>
      <c r="M6670" s="155"/>
      <c r="N6670" s="149"/>
      <c r="O6670" s="169"/>
      <c r="P6670" s="153" t="s">
        <v>4117</v>
      </c>
      <c r="Q6670" s="156" t="s">
        <v>3797</v>
      </c>
      <c r="R6670" s="142">
        <f t="shared" si="103"/>
        <v>0</v>
      </c>
    </row>
    <row r="6671" s="109" customFormat="1">
      <c r="A6671" s="119">
        <f>MAX($A$19:A6670)+1</f>
        <v>6653</v>
      </c>
      <c r="B6671" s="155" t="s">
        <v>41</v>
      </c>
      <c r="C6671" s="144"/>
      <c r="D6671" s="144" t="s">
        <v>6559</v>
      </c>
      <c r="E6671" s="145">
        <v>45236</v>
      </c>
      <c r="F6671" s="146" t="s">
        <v>3808</v>
      </c>
      <c r="G6671" s="146"/>
      <c r="H6671" s="146" t="s">
        <v>6538</v>
      </c>
      <c r="I6671" s="151" t="s">
        <v>534</v>
      </c>
      <c r="J6671" s="147">
        <v>4246</v>
      </c>
      <c r="K6671" s="147">
        <v>29137.15</v>
      </c>
      <c r="L6671" s="148">
        <v>123716339</v>
      </c>
      <c r="M6671" s="155"/>
      <c r="N6671" s="149"/>
      <c r="O6671" s="169"/>
      <c r="P6671" s="153" t="s">
        <v>4117</v>
      </c>
      <c r="Q6671" s="156" t="s">
        <v>3797</v>
      </c>
      <c r="R6671" s="142">
        <f t="shared" si="103"/>
        <v>0</v>
      </c>
    </row>
    <row r="6672" ht="22.5" s="109" customFormat="1">
      <c r="A6672" s="119">
        <f>MAX($A$19:A6671)+1</f>
        <v>6654</v>
      </c>
      <c r="B6672" s="155" t="s">
        <v>41</v>
      </c>
      <c r="C6672" s="144"/>
      <c r="D6672" s="144" t="s">
        <v>6559</v>
      </c>
      <c r="E6672" s="145">
        <v>45236</v>
      </c>
      <c r="F6672" s="146" t="s">
        <v>3808</v>
      </c>
      <c r="G6672" s="146"/>
      <c r="H6672" s="146" t="s">
        <v>6551</v>
      </c>
      <c r="I6672" s="151" t="s">
        <v>534</v>
      </c>
      <c r="J6672" s="147">
        <v>43</v>
      </c>
      <c r="K6672" s="147">
        <v>28647.44</v>
      </c>
      <c r="L6672" s="148">
        <v>1231840</v>
      </c>
      <c r="M6672" s="155"/>
      <c r="N6672" s="149"/>
      <c r="O6672" s="169"/>
      <c r="P6672" s="153" t="s">
        <v>4117</v>
      </c>
      <c r="Q6672" s="156" t="s">
        <v>3797</v>
      </c>
      <c r="R6672" s="142">
        <f t="shared" si="103"/>
        <v>0</v>
      </c>
    </row>
    <row r="6673" ht="33.75" s="109" customFormat="1">
      <c r="A6673" s="119">
        <f>MAX($A$19:A6672)+1</f>
        <v>6655</v>
      </c>
      <c r="B6673" s="155" t="s">
        <v>41</v>
      </c>
      <c r="C6673" s="144"/>
      <c r="D6673" s="144" t="s">
        <v>6559</v>
      </c>
      <c r="E6673" s="145">
        <v>45236</v>
      </c>
      <c r="F6673" s="146" t="s">
        <v>3808</v>
      </c>
      <c r="G6673" s="146"/>
      <c r="H6673" s="146" t="s">
        <v>4097</v>
      </c>
      <c r="I6673" s="151" t="s">
        <v>534</v>
      </c>
      <c r="J6673" s="147">
        <v>710</v>
      </c>
      <c r="K6673" s="147">
        <v>31095.95</v>
      </c>
      <c r="L6673" s="148">
        <v>22078124</v>
      </c>
      <c r="M6673" s="155"/>
      <c r="N6673" s="149"/>
      <c r="O6673" s="169"/>
      <c r="P6673" s="153" t="s">
        <v>4117</v>
      </c>
      <c r="Q6673" s="156" t="s">
        <v>3797</v>
      </c>
      <c r="R6673" s="142">
        <f t="shared" si="103"/>
        <v>0</v>
      </c>
    </row>
    <row r="6674" ht="22.5" s="109" customFormat="1">
      <c r="A6674" s="119">
        <f>MAX($A$19:A6673)+1</f>
        <v>6656</v>
      </c>
      <c r="B6674" s="155" t="s">
        <v>41</v>
      </c>
      <c r="C6674" s="144"/>
      <c r="D6674" s="144" t="s">
        <v>6559</v>
      </c>
      <c r="E6674" s="145">
        <v>45236</v>
      </c>
      <c r="F6674" s="146" t="s">
        <v>3808</v>
      </c>
      <c r="G6674" s="146"/>
      <c r="H6674" s="146" t="s">
        <v>3820</v>
      </c>
      <c r="I6674" s="151" t="s">
        <v>534</v>
      </c>
      <c r="J6674" s="147">
        <v>21702</v>
      </c>
      <c r="K6674" s="147">
        <v>22281.35</v>
      </c>
      <c r="L6674" s="148">
        <v>483549858</v>
      </c>
      <c r="M6674" s="155"/>
      <c r="N6674" s="149"/>
      <c r="O6674" s="169"/>
      <c r="P6674" s="153" t="s">
        <v>4117</v>
      </c>
      <c r="Q6674" s="156" t="s">
        <v>3797</v>
      </c>
      <c r="R6674" s="142">
        <f t="shared" si="103"/>
        <v>0</v>
      </c>
    </row>
    <row r="6675" ht="22.5" s="109" customFormat="1">
      <c r="A6675" s="119">
        <f>MAX($A$19:A6674)+1</f>
        <v>6657</v>
      </c>
      <c r="B6675" s="155" t="s">
        <v>41</v>
      </c>
      <c r="C6675" s="144"/>
      <c r="D6675" s="144" t="s">
        <v>6559</v>
      </c>
      <c r="E6675" s="145">
        <v>45236</v>
      </c>
      <c r="F6675" s="146" t="s">
        <v>3808</v>
      </c>
      <c r="G6675" s="146"/>
      <c r="H6675" s="146" t="s">
        <v>3821</v>
      </c>
      <c r="I6675" s="151" t="s">
        <v>534</v>
      </c>
      <c r="J6675" s="147">
        <v>3289</v>
      </c>
      <c r="K6675" s="147">
        <v>22281.35</v>
      </c>
      <c r="L6675" s="148">
        <v>73283360</v>
      </c>
      <c r="M6675" s="155"/>
      <c r="N6675" s="149"/>
      <c r="O6675" s="169"/>
      <c r="P6675" s="153" t="s">
        <v>4117</v>
      </c>
      <c r="Q6675" s="156" t="s">
        <v>3797</v>
      </c>
      <c r="R6675" s="142">
        <f t="shared" si="103"/>
        <v>0</v>
      </c>
    </row>
    <row r="6676" ht="22.5" s="109" customFormat="1">
      <c r="A6676" s="119">
        <f>MAX($A$19:A6675)+1</f>
        <v>6658</v>
      </c>
      <c r="B6676" s="155" t="s">
        <v>41</v>
      </c>
      <c r="C6676" s="144"/>
      <c r="D6676" s="144" t="s">
        <v>6559</v>
      </c>
      <c r="E6676" s="145">
        <v>45236</v>
      </c>
      <c r="F6676" s="146" t="s">
        <v>3808</v>
      </c>
      <c r="G6676" s="146"/>
      <c r="H6676" s="146" t="s">
        <v>6560</v>
      </c>
      <c r="I6676" s="151" t="s">
        <v>534</v>
      </c>
      <c r="J6676" s="147">
        <v>30350</v>
      </c>
      <c r="K6676" s="147">
        <v>21546.8</v>
      </c>
      <c r="L6676" s="148">
        <v>653945380</v>
      </c>
      <c r="M6676" s="155"/>
      <c r="N6676" s="149"/>
      <c r="O6676" s="169"/>
      <c r="P6676" s="153" t="s">
        <v>4117</v>
      </c>
      <c r="Q6676" s="156" t="s">
        <v>3797</v>
      </c>
      <c r="R6676" s="142">
        <f t="shared" si="103"/>
        <v>0</v>
      </c>
    </row>
    <row r="6677" ht="22.5" s="109" customFormat="1">
      <c r="A6677" s="119">
        <f>MAX($A$19:A6676)+1</f>
        <v>6659</v>
      </c>
      <c r="B6677" s="155" t="s">
        <v>41</v>
      </c>
      <c r="C6677" s="144"/>
      <c r="D6677" s="144" t="s">
        <v>6559</v>
      </c>
      <c r="E6677" s="145">
        <v>45236</v>
      </c>
      <c r="F6677" s="146" t="s">
        <v>3808</v>
      </c>
      <c r="G6677" s="146"/>
      <c r="H6677" s="146" t="s">
        <v>6561</v>
      </c>
      <c r="I6677" s="151" t="s">
        <v>534</v>
      </c>
      <c r="J6677" s="147">
        <v>44204</v>
      </c>
      <c r="K6677" s="147">
        <v>17139.5</v>
      </c>
      <c r="L6677" s="148">
        <v>757634458</v>
      </c>
      <c r="M6677" s="155"/>
      <c r="N6677" s="149"/>
      <c r="O6677" s="169"/>
      <c r="P6677" s="153" t="s">
        <v>4117</v>
      </c>
      <c r="Q6677" s="156" t="s">
        <v>3797</v>
      </c>
      <c r="R6677" s="142">
        <f t="shared" si="103"/>
        <v>0</v>
      </c>
    </row>
    <row r="6678" ht="22.5" s="109" customFormat="1">
      <c r="A6678" s="119">
        <f>MAX($A$19:A6677)+1</f>
        <v>6660</v>
      </c>
      <c r="B6678" s="155">
        <v>1</v>
      </c>
      <c r="C6678" s="144"/>
      <c r="D6678" s="144" t="s">
        <v>6559</v>
      </c>
      <c r="E6678" s="145">
        <v>45236</v>
      </c>
      <c r="F6678" s="146" t="s">
        <v>3808</v>
      </c>
      <c r="G6678" s="146"/>
      <c r="H6678" s="146" t="s">
        <v>6562</v>
      </c>
      <c r="I6678" s="151" t="s">
        <v>534</v>
      </c>
      <c r="J6678" s="147">
        <v>930</v>
      </c>
      <c r="K6678" s="147">
        <v>29137.15</v>
      </c>
      <c r="L6678" s="148">
        <v>27097550</v>
      </c>
      <c r="M6678" s="155"/>
      <c r="N6678" s="149"/>
      <c r="O6678" s="169"/>
      <c r="P6678" s="153" t="s">
        <v>4117</v>
      </c>
      <c r="Q6678" s="156" t="s">
        <v>3797</v>
      </c>
      <c r="R6678" s="142">
        <f t="shared" si="103"/>
        <v>0</v>
      </c>
    </row>
    <row r="6679" ht="22.5" s="109" customFormat="1">
      <c r="A6679" s="119">
        <f>MAX($A$19:A6678)+1</f>
        <v>6661</v>
      </c>
      <c r="B6679" s="155">
        <v>1</v>
      </c>
      <c r="C6679" s="144"/>
      <c r="D6679" s="144" t="s">
        <v>6559</v>
      </c>
      <c r="E6679" s="145">
        <v>45236</v>
      </c>
      <c r="F6679" s="146" t="s">
        <v>3808</v>
      </c>
      <c r="G6679" s="146"/>
      <c r="H6679" s="146" t="s">
        <v>6562</v>
      </c>
      <c r="I6679" s="151" t="s">
        <v>534</v>
      </c>
      <c r="J6679" s="147">
        <v>510</v>
      </c>
      <c r="K6679" s="147">
        <v>29137.15</v>
      </c>
      <c r="L6679" s="148">
        <v>14859946</v>
      </c>
      <c r="M6679" s="155"/>
      <c r="N6679" s="149"/>
      <c r="O6679" s="169"/>
      <c r="P6679" s="153" t="s">
        <v>4117</v>
      </c>
      <c r="Q6679" s="156" t="s">
        <v>3797</v>
      </c>
      <c r="R6679" s="142">
        <f t="shared" si="103"/>
        <v>0</v>
      </c>
    </row>
    <row r="6680" s="109" customFormat="1">
      <c r="A6680" s="119">
        <f>MAX($A$19:A6679)+1</f>
        <v>6662</v>
      </c>
      <c r="B6680" s="155">
        <v>1</v>
      </c>
      <c r="C6680" s="144"/>
      <c r="D6680" s="144" t="s">
        <v>6559</v>
      </c>
      <c r="E6680" s="145">
        <v>45236</v>
      </c>
      <c r="F6680" s="146" t="s">
        <v>3808</v>
      </c>
      <c r="G6680" s="146"/>
      <c r="H6680" s="146" t="s">
        <v>6538</v>
      </c>
      <c r="I6680" s="151" t="s">
        <v>534</v>
      </c>
      <c r="J6680" s="147">
        <v>4500</v>
      </c>
      <c r="K6680" s="147">
        <v>29137.15</v>
      </c>
      <c r="L6680" s="148">
        <v>131117175</v>
      </c>
      <c r="M6680" s="155"/>
      <c r="N6680" s="149"/>
      <c r="O6680" s="169"/>
      <c r="P6680" s="153" t="s">
        <v>4117</v>
      </c>
      <c r="Q6680" s="156" t="s">
        <v>3797</v>
      </c>
      <c r="R6680" s="142">
        <f t="shared" si="103"/>
        <v>0</v>
      </c>
    </row>
    <row r="6681" ht="22.5" s="109" customFormat="1">
      <c r="A6681" s="119">
        <f>MAX($A$19:A6680)+1</f>
        <v>6663</v>
      </c>
      <c r="B6681" s="155">
        <v>1</v>
      </c>
      <c r="C6681" s="144"/>
      <c r="D6681" s="144" t="s">
        <v>6559</v>
      </c>
      <c r="E6681" s="145">
        <v>45236</v>
      </c>
      <c r="F6681" s="146" t="s">
        <v>3808</v>
      </c>
      <c r="G6681" s="146"/>
      <c r="H6681" s="146" t="s">
        <v>3820</v>
      </c>
      <c r="I6681" s="151" t="s">
        <v>534</v>
      </c>
      <c r="J6681" s="147">
        <v>411</v>
      </c>
      <c r="K6681" s="147">
        <v>22281.35</v>
      </c>
      <c r="L6681" s="148">
        <v>9157635</v>
      </c>
      <c r="M6681" s="155"/>
      <c r="N6681" s="149"/>
      <c r="O6681" s="169"/>
      <c r="P6681" s="153" t="s">
        <v>4117</v>
      </c>
      <c r="Q6681" s="156" t="s">
        <v>3797</v>
      </c>
      <c r="R6681" s="142">
        <f t="shared" si="103"/>
        <v>0</v>
      </c>
    </row>
    <row r="6682" ht="22.5" s="109" customFormat="1">
      <c r="A6682" s="119">
        <f>MAX($A$19:A6681)+1</f>
        <v>6664</v>
      </c>
      <c r="B6682" s="155">
        <v>1</v>
      </c>
      <c r="C6682" s="144"/>
      <c r="D6682" s="144" t="s">
        <v>6559</v>
      </c>
      <c r="E6682" s="145">
        <v>45236</v>
      </c>
      <c r="F6682" s="146" t="s">
        <v>3808</v>
      </c>
      <c r="G6682" s="146"/>
      <c r="H6682" s="146" t="s">
        <v>3821</v>
      </c>
      <c r="I6682" s="151" t="s">
        <v>534</v>
      </c>
      <c r="J6682" s="147">
        <v>2595</v>
      </c>
      <c r="K6682" s="147">
        <v>22281.35</v>
      </c>
      <c r="L6682" s="148">
        <v>57820103</v>
      </c>
      <c r="M6682" s="155"/>
      <c r="N6682" s="149"/>
      <c r="O6682" s="169"/>
      <c r="P6682" s="153" t="s">
        <v>4117</v>
      </c>
      <c r="Q6682" s="156" t="s">
        <v>3797</v>
      </c>
      <c r="R6682" s="142">
        <f t="shared" si="103"/>
        <v>0</v>
      </c>
    </row>
    <row r="6683" ht="22.5" s="109" customFormat="1">
      <c r="A6683" s="119">
        <f>MAX($A$19:A6682)+1</f>
        <v>6665</v>
      </c>
      <c r="B6683" s="155">
        <v>1</v>
      </c>
      <c r="C6683" s="144"/>
      <c r="D6683" s="144" t="s">
        <v>6559</v>
      </c>
      <c r="E6683" s="145">
        <v>45236</v>
      </c>
      <c r="F6683" s="146" t="s">
        <v>3808</v>
      </c>
      <c r="G6683" s="146"/>
      <c r="H6683" s="146" t="s">
        <v>6560</v>
      </c>
      <c r="I6683" s="151" t="s">
        <v>534</v>
      </c>
      <c r="J6683" s="147">
        <v>59540</v>
      </c>
      <c r="K6683" s="147">
        <v>21546.8</v>
      </c>
      <c r="L6683" s="148">
        <v>1282896472</v>
      </c>
      <c r="M6683" s="155"/>
      <c r="N6683" s="149"/>
      <c r="O6683" s="169"/>
      <c r="P6683" s="153" t="s">
        <v>4117</v>
      </c>
      <c r="Q6683" s="156" t="s">
        <v>3797</v>
      </c>
      <c r="R6683" s="142">
        <f t="shared" si="103"/>
        <v>0</v>
      </c>
    </row>
    <row r="6684" ht="22.5" s="109" customFormat="1">
      <c r="A6684" s="119">
        <f>MAX($A$19:A6683)+1</f>
        <v>6666</v>
      </c>
      <c r="B6684" s="155">
        <v>1</v>
      </c>
      <c r="C6684" s="144"/>
      <c r="D6684" s="144" t="s">
        <v>6559</v>
      </c>
      <c r="E6684" s="145">
        <v>45236</v>
      </c>
      <c r="F6684" s="146" t="s">
        <v>3808</v>
      </c>
      <c r="G6684" s="146"/>
      <c r="H6684" s="146" t="s">
        <v>3829</v>
      </c>
      <c r="I6684" s="151" t="s">
        <v>534</v>
      </c>
      <c r="J6684" s="147">
        <v>799</v>
      </c>
      <c r="K6684" s="147">
        <v>24729.85</v>
      </c>
      <c r="L6684" s="148">
        <v>19759150</v>
      </c>
      <c r="M6684" s="155"/>
      <c r="N6684" s="149"/>
      <c r="O6684" s="169"/>
      <c r="P6684" s="153" t="s">
        <v>4117</v>
      </c>
      <c r="Q6684" s="156" t="s">
        <v>3797</v>
      </c>
      <c r="R6684" s="142">
        <f t="shared" si="103"/>
        <v>0</v>
      </c>
    </row>
    <row r="6685" ht="22.5" s="109" customFormat="1">
      <c r="A6685" s="119">
        <f>MAX($A$19:A6684)+1</f>
        <v>6667</v>
      </c>
      <c r="B6685" s="155">
        <v>1</v>
      </c>
      <c r="C6685" s="144"/>
      <c r="D6685" s="144" t="s">
        <v>6559</v>
      </c>
      <c r="E6685" s="145">
        <v>45236</v>
      </c>
      <c r="F6685" s="146" t="s">
        <v>3808</v>
      </c>
      <c r="G6685" s="146"/>
      <c r="H6685" s="146" t="s">
        <v>3818</v>
      </c>
      <c r="I6685" s="151" t="s">
        <v>534</v>
      </c>
      <c r="J6685" s="147">
        <v>2544</v>
      </c>
      <c r="K6685" s="147">
        <v>40155.4</v>
      </c>
      <c r="L6685" s="148">
        <v>102155338</v>
      </c>
      <c r="M6685" s="155"/>
      <c r="N6685" s="149"/>
      <c r="O6685" s="169"/>
      <c r="P6685" s="153" t="s">
        <v>4117</v>
      </c>
      <c r="Q6685" s="156" t="s">
        <v>3797</v>
      </c>
      <c r="R6685" s="142">
        <f t="shared" si="103"/>
        <v>0</v>
      </c>
    </row>
    <row r="6686" ht="22.5" s="109" customFormat="1">
      <c r="A6686" s="119">
        <f>MAX($A$19:A6685)+1</f>
        <v>6668</v>
      </c>
      <c r="B6686" s="155">
        <v>1</v>
      </c>
      <c r="C6686" s="144"/>
      <c r="D6686" s="144" t="s">
        <v>6559</v>
      </c>
      <c r="E6686" s="145">
        <v>45236</v>
      </c>
      <c r="F6686" s="146" t="s">
        <v>3808</v>
      </c>
      <c r="G6686" s="146"/>
      <c r="H6686" s="146" t="s">
        <v>4112</v>
      </c>
      <c r="I6686" s="151" t="s">
        <v>534</v>
      </c>
      <c r="J6686" s="147">
        <v>6120</v>
      </c>
      <c r="K6686" s="147">
        <v>40400.25</v>
      </c>
      <c r="L6686" s="148">
        <v>247249530</v>
      </c>
      <c r="M6686" s="155"/>
      <c r="N6686" s="149"/>
      <c r="O6686" s="169"/>
      <c r="P6686" s="153" t="s">
        <v>4117</v>
      </c>
      <c r="Q6686" s="156" t="s">
        <v>3797</v>
      </c>
      <c r="R6686" s="142">
        <f t="shared" si="103"/>
        <v>0</v>
      </c>
    </row>
    <row r="6687" ht="22.5" s="109" customFormat="1">
      <c r="A6687" s="119">
        <f>MAX($A$19:A6686)+1</f>
        <v>6669</v>
      </c>
      <c r="B6687" s="155">
        <v>1</v>
      </c>
      <c r="C6687" s="144"/>
      <c r="D6687" s="144" t="s">
        <v>6559</v>
      </c>
      <c r="E6687" s="145">
        <v>45236</v>
      </c>
      <c r="F6687" s="146" t="s">
        <v>3808</v>
      </c>
      <c r="G6687" s="146"/>
      <c r="H6687" s="146" t="s">
        <v>3818</v>
      </c>
      <c r="I6687" s="151" t="s">
        <v>534</v>
      </c>
      <c r="J6687" s="147">
        <v>1710</v>
      </c>
      <c r="K6687" s="147">
        <v>40155.4</v>
      </c>
      <c r="L6687" s="148">
        <v>68665734</v>
      </c>
      <c r="M6687" s="155"/>
      <c r="N6687" s="149"/>
      <c r="O6687" s="169"/>
      <c r="P6687" s="153" t="s">
        <v>4117</v>
      </c>
      <c r="Q6687" s="156" t="s">
        <v>3797</v>
      </c>
      <c r="R6687" s="142">
        <f t="shared" si="103"/>
        <v>0</v>
      </c>
    </row>
    <row r="6688" ht="22.5" s="109" customFormat="1">
      <c r="A6688" s="119">
        <f>MAX($A$19:A6687)+1</f>
        <v>6670</v>
      </c>
      <c r="B6688" s="155" t="s">
        <v>41</v>
      </c>
      <c r="C6688" s="144"/>
      <c r="D6688" s="144" t="s">
        <v>6559</v>
      </c>
      <c r="E6688" s="145">
        <v>45236</v>
      </c>
      <c r="F6688" s="146" t="s">
        <v>3808</v>
      </c>
      <c r="G6688" s="146"/>
      <c r="H6688" s="146" t="s">
        <v>3819</v>
      </c>
      <c r="I6688" s="151" t="s">
        <v>534</v>
      </c>
      <c r="J6688" s="147">
        <v>125</v>
      </c>
      <c r="K6688" s="147">
        <v>18608.6</v>
      </c>
      <c r="L6688" s="148">
        <v>2326075</v>
      </c>
      <c r="M6688" s="155"/>
      <c r="N6688" s="149"/>
      <c r="O6688" s="169"/>
      <c r="P6688" s="153" t="s">
        <v>4117</v>
      </c>
      <c r="Q6688" s="156" t="s">
        <v>3797</v>
      </c>
      <c r="R6688" s="142">
        <f t="shared" si="103"/>
        <v>0</v>
      </c>
    </row>
    <row r="6689" s="109" customFormat="1">
      <c r="A6689" s="119">
        <f>MAX($A$19:A6688)+1</f>
        <v>6671</v>
      </c>
      <c r="B6689" s="155">
        <v>1</v>
      </c>
      <c r="C6689" s="144"/>
      <c r="D6689" s="144" t="s">
        <v>6559</v>
      </c>
      <c r="E6689" s="145">
        <v>45236</v>
      </c>
      <c r="F6689" s="146" t="s">
        <v>3808</v>
      </c>
      <c r="G6689" s="146"/>
      <c r="H6689" s="146" t="s">
        <v>3835</v>
      </c>
      <c r="I6689" s="151" t="s">
        <v>534</v>
      </c>
      <c r="J6689" s="147">
        <v>2020</v>
      </c>
      <c r="K6689" s="147">
        <v>13466.75</v>
      </c>
      <c r="L6689" s="148">
        <v>27202835</v>
      </c>
      <c r="M6689" s="155"/>
      <c r="N6689" s="149"/>
      <c r="O6689" s="169"/>
      <c r="P6689" s="153" t="s">
        <v>4117</v>
      </c>
      <c r="Q6689" s="156" t="s">
        <v>3797</v>
      </c>
      <c r="R6689" s="142">
        <f t="shared" si="103"/>
        <v>0</v>
      </c>
    </row>
    <row r="6690" ht="22.5" s="109" customFormat="1">
      <c r="A6690" s="119">
        <f>MAX($A$19:A6689)+1</f>
        <v>6672</v>
      </c>
      <c r="B6690" s="155">
        <v>1</v>
      </c>
      <c r="C6690" s="144"/>
      <c r="D6690" s="144" t="s">
        <v>6559</v>
      </c>
      <c r="E6690" s="145">
        <v>45236</v>
      </c>
      <c r="F6690" s="146" t="s">
        <v>3808</v>
      </c>
      <c r="G6690" s="146"/>
      <c r="H6690" s="146" t="s">
        <v>3979</v>
      </c>
      <c r="I6690" s="151" t="s">
        <v>534</v>
      </c>
      <c r="J6690" s="147">
        <v>323</v>
      </c>
      <c r="K6690" s="147">
        <v>17629.2</v>
      </c>
      <c r="L6690" s="148">
        <v>5694232</v>
      </c>
      <c r="M6690" s="155"/>
      <c r="N6690" s="149"/>
      <c r="O6690" s="169"/>
      <c r="P6690" s="153" t="s">
        <v>4117</v>
      </c>
      <c r="Q6690" s="156" t="s">
        <v>3797</v>
      </c>
      <c r="R6690" s="142">
        <f t="shared" si="103"/>
        <v>0</v>
      </c>
    </row>
    <row r="6691" ht="22.5" s="109" customFormat="1">
      <c r="A6691" s="119">
        <f>MAX($A$19:A6690)+1</f>
        <v>6673</v>
      </c>
      <c r="B6691" s="155">
        <v>1</v>
      </c>
      <c r="C6691" s="144"/>
      <c r="D6691" s="144" t="s">
        <v>6559</v>
      </c>
      <c r="E6691" s="145">
        <v>45236</v>
      </c>
      <c r="F6691" s="146" t="s">
        <v>3808</v>
      </c>
      <c r="G6691" s="146"/>
      <c r="H6691" s="146" t="s">
        <v>3823</v>
      </c>
      <c r="I6691" s="151" t="s">
        <v>534</v>
      </c>
      <c r="J6691" s="147">
        <v>150</v>
      </c>
      <c r="K6691" s="147">
        <v>19832.85</v>
      </c>
      <c r="L6691" s="148">
        <v>2974928</v>
      </c>
      <c r="M6691" s="155"/>
      <c r="N6691" s="149"/>
      <c r="O6691" s="169"/>
      <c r="P6691" s="153" t="s">
        <v>4117</v>
      </c>
      <c r="Q6691" s="156" t="s">
        <v>3797</v>
      </c>
      <c r="R6691" s="142">
        <f t="shared" si="103"/>
        <v>0</v>
      </c>
    </row>
    <row r="6692" s="109" customFormat="1">
      <c r="A6692" s="119">
        <f>MAX($A$19:A6691)+1</f>
        <v>6674</v>
      </c>
      <c r="B6692" s="155">
        <v>1</v>
      </c>
      <c r="C6692" s="144"/>
      <c r="D6692" s="144" t="s">
        <v>6559</v>
      </c>
      <c r="E6692" s="145">
        <v>45236</v>
      </c>
      <c r="F6692" s="146" t="s">
        <v>3808</v>
      </c>
      <c r="G6692" s="146"/>
      <c r="H6692" s="146" t="s">
        <v>3980</v>
      </c>
      <c r="I6692" s="151" t="s">
        <v>534</v>
      </c>
      <c r="J6692" s="147">
        <v>40</v>
      </c>
      <c r="K6692" s="147">
        <v>18608.6</v>
      </c>
      <c r="L6692" s="148">
        <v>744344</v>
      </c>
      <c r="M6692" s="155"/>
      <c r="N6692" s="149"/>
      <c r="O6692" s="169"/>
      <c r="P6692" s="153" t="s">
        <v>4117</v>
      </c>
      <c r="Q6692" s="156" t="s">
        <v>3797</v>
      </c>
      <c r="R6692" s="142">
        <f t="shared" si="103"/>
        <v>0</v>
      </c>
    </row>
    <row r="6693" ht="22.5" s="109" customFormat="1">
      <c r="A6693" s="119">
        <f>MAX($A$19:A6692)+1</f>
        <v>6675</v>
      </c>
      <c r="B6693" s="155" t="s">
        <v>41</v>
      </c>
      <c r="C6693" s="144"/>
      <c r="D6693" s="144" t="s">
        <v>6559</v>
      </c>
      <c r="E6693" s="145">
        <v>45236</v>
      </c>
      <c r="F6693" s="146" t="s">
        <v>3808</v>
      </c>
      <c r="G6693" s="146"/>
      <c r="H6693" s="146" t="s">
        <v>3820</v>
      </c>
      <c r="I6693" s="151" t="s">
        <v>534</v>
      </c>
      <c r="J6693" s="147">
        <v>320</v>
      </c>
      <c r="K6693" s="147">
        <v>22281.35</v>
      </c>
      <c r="L6693" s="148">
        <v>7130032</v>
      </c>
      <c r="M6693" s="155"/>
      <c r="N6693" s="149"/>
      <c r="O6693" s="169"/>
      <c r="P6693" s="153" t="s">
        <v>4117</v>
      </c>
      <c r="Q6693" s="156" t="s">
        <v>3797</v>
      </c>
      <c r="R6693" s="142">
        <f t="shared" si="103"/>
        <v>0</v>
      </c>
    </row>
    <row r="6694" ht="22.5" s="109" customFormat="1">
      <c r="A6694" s="119">
        <f>MAX($A$19:A6693)+1</f>
        <v>6676</v>
      </c>
      <c r="B6694" s="155" t="s">
        <v>41</v>
      </c>
      <c r="C6694" s="144"/>
      <c r="D6694" s="144" t="s">
        <v>6559</v>
      </c>
      <c r="E6694" s="145">
        <v>45236</v>
      </c>
      <c r="F6694" s="146" t="s">
        <v>3808</v>
      </c>
      <c r="G6694" s="146"/>
      <c r="H6694" s="146" t="s">
        <v>3821</v>
      </c>
      <c r="I6694" s="151" t="s">
        <v>534</v>
      </c>
      <c r="J6694" s="147">
        <v>1060</v>
      </c>
      <c r="K6694" s="147">
        <v>22281.35</v>
      </c>
      <c r="L6694" s="148">
        <v>23618231</v>
      </c>
      <c r="M6694" s="155"/>
      <c r="N6694" s="149"/>
      <c r="O6694" s="169"/>
      <c r="P6694" s="153" t="s">
        <v>4117</v>
      </c>
      <c r="Q6694" s="156" t="s">
        <v>3797</v>
      </c>
      <c r="R6694" s="142">
        <f ref="R6694:R6757" t="shared" si="104">N6694/L6694*100</f>
        <v>0</v>
      </c>
    </row>
    <row r="6695" ht="22.5" s="109" customFormat="1">
      <c r="A6695" s="119">
        <f>MAX($A$19:A6694)+1</f>
        <v>6677</v>
      </c>
      <c r="B6695" s="155" t="s">
        <v>41</v>
      </c>
      <c r="C6695" s="144"/>
      <c r="D6695" s="144" t="s">
        <v>6559</v>
      </c>
      <c r="E6695" s="145">
        <v>45236</v>
      </c>
      <c r="F6695" s="146" t="s">
        <v>3808</v>
      </c>
      <c r="G6695" s="146"/>
      <c r="H6695" s="146" t="s">
        <v>3981</v>
      </c>
      <c r="I6695" s="151" t="s">
        <v>534</v>
      </c>
      <c r="J6695" s="147">
        <v>2000</v>
      </c>
      <c r="K6695" s="147">
        <v>35013.55</v>
      </c>
      <c r="L6695" s="148">
        <v>70027100</v>
      </c>
      <c r="M6695" s="155"/>
      <c r="N6695" s="149"/>
      <c r="O6695" s="169"/>
      <c r="P6695" s="153" t="s">
        <v>4117</v>
      </c>
      <c r="Q6695" s="156" t="s">
        <v>3797</v>
      </c>
      <c r="R6695" s="142">
        <f t="shared" si="104"/>
        <v>0</v>
      </c>
    </row>
    <row r="6696" s="109" customFormat="1">
      <c r="A6696" s="119">
        <f>MAX($A$19:A6695)+1</f>
        <v>6678</v>
      </c>
      <c r="B6696" s="155">
        <v>1</v>
      </c>
      <c r="C6696" s="144"/>
      <c r="D6696" s="144" t="s">
        <v>6559</v>
      </c>
      <c r="E6696" s="145">
        <v>45236</v>
      </c>
      <c r="F6696" s="146" t="s">
        <v>3808</v>
      </c>
      <c r="G6696" s="146"/>
      <c r="H6696" s="146" t="s">
        <v>3835</v>
      </c>
      <c r="I6696" s="151" t="s">
        <v>534</v>
      </c>
      <c r="J6696" s="147">
        <v>4640</v>
      </c>
      <c r="K6696" s="147">
        <v>13466.75</v>
      </c>
      <c r="L6696" s="148">
        <v>62485720</v>
      </c>
      <c r="M6696" s="155"/>
      <c r="N6696" s="149"/>
      <c r="O6696" s="169"/>
      <c r="P6696" s="153" t="s">
        <v>4117</v>
      </c>
      <c r="Q6696" s="156" t="s">
        <v>3797</v>
      </c>
      <c r="R6696" s="142">
        <f t="shared" si="104"/>
        <v>0</v>
      </c>
    </row>
    <row r="6697" s="109" customFormat="1">
      <c r="A6697" s="119">
        <f>MAX($A$19:A6696)+1</f>
        <v>6679</v>
      </c>
      <c r="B6697" s="155">
        <v>1</v>
      </c>
      <c r="C6697" s="144"/>
      <c r="D6697" s="144" t="s">
        <v>6559</v>
      </c>
      <c r="E6697" s="145">
        <v>45236</v>
      </c>
      <c r="F6697" s="146" t="s">
        <v>3808</v>
      </c>
      <c r="G6697" s="146"/>
      <c r="H6697" s="146" t="s">
        <v>3822</v>
      </c>
      <c r="I6697" s="151" t="s">
        <v>534</v>
      </c>
      <c r="J6697" s="147">
        <v>1020</v>
      </c>
      <c r="K6697" s="147">
        <v>18363.75</v>
      </c>
      <c r="L6697" s="148">
        <v>18731025</v>
      </c>
      <c r="M6697" s="155"/>
      <c r="N6697" s="149"/>
      <c r="O6697" s="169"/>
      <c r="P6697" s="153" t="s">
        <v>4117</v>
      </c>
      <c r="Q6697" s="156" t="s">
        <v>3797</v>
      </c>
      <c r="R6697" s="142">
        <f t="shared" si="104"/>
        <v>0</v>
      </c>
    </row>
    <row r="6698" ht="22.5" s="109" customFormat="1">
      <c r="A6698" s="119">
        <f>MAX($A$19:A6697)+1</f>
        <v>6680</v>
      </c>
      <c r="B6698" s="155">
        <v>1</v>
      </c>
      <c r="C6698" s="144"/>
      <c r="D6698" s="144" t="s">
        <v>6559</v>
      </c>
      <c r="E6698" s="145">
        <v>45236</v>
      </c>
      <c r="F6698" s="146" t="s">
        <v>3808</v>
      </c>
      <c r="G6698" s="146"/>
      <c r="H6698" s="146" t="s">
        <v>6563</v>
      </c>
      <c r="I6698" s="151" t="s">
        <v>534</v>
      </c>
      <c r="J6698" s="147">
        <v>48500</v>
      </c>
      <c r="K6698" s="147">
        <v>18853.45</v>
      </c>
      <c r="L6698" s="148">
        <v>914392325</v>
      </c>
      <c r="M6698" s="155"/>
      <c r="N6698" s="149"/>
      <c r="O6698" s="169"/>
      <c r="P6698" s="153" t="s">
        <v>4117</v>
      </c>
      <c r="Q6698" s="156" t="s">
        <v>3797</v>
      </c>
      <c r="R6698" s="142">
        <f t="shared" si="104"/>
        <v>0</v>
      </c>
    </row>
    <row r="6699" ht="22.5" s="109" customFormat="1">
      <c r="A6699" s="119">
        <f>MAX($A$19:A6698)+1</f>
        <v>6681</v>
      </c>
      <c r="B6699" s="155">
        <v>1</v>
      </c>
      <c r="C6699" s="144"/>
      <c r="D6699" s="144" t="s">
        <v>6559</v>
      </c>
      <c r="E6699" s="145">
        <v>45236</v>
      </c>
      <c r="F6699" s="146" t="s">
        <v>3808</v>
      </c>
      <c r="G6699" s="146"/>
      <c r="H6699" s="146" t="s">
        <v>4090</v>
      </c>
      <c r="I6699" s="151" t="s">
        <v>534</v>
      </c>
      <c r="J6699" s="147">
        <v>33600</v>
      </c>
      <c r="K6699" s="147">
        <v>12242.5</v>
      </c>
      <c r="L6699" s="148">
        <v>411348000</v>
      </c>
      <c r="M6699" s="155"/>
      <c r="N6699" s="149"/>
      <c r="O6699" s="169"/>
      <c r="P6699" s="153" t="s">
        <v>4117</v>
      </c>
      <c r="Q6699" s="156" t="s">
        <v>3797</v>
      </c>
      <c r="R6699" s="142">
        <f t="shared" si="104"/>
        <v>0</v>
      </c>
    </row>
    <row r="6700" ht="22.5" s="109" customFormat="1">
      <c r="A6700" s="119">
        <f>MAX($A$19:A6699)+1</f>
        <v>6682</v>
      </c>
      <c r="B6700" s="155">
        <v>1</v>
      </c>
      <c r="C6700" s="144"/>
      <c r="D6700" s="144" t="s">
        <v>6559</v>
      </c>
      <c r="E6700" s="145">
        <v>45236</v>
      </c>
      <c r="F6700" s="146" t="s">
        <v>3808</v>
      </c>
      <c r="G6700" s="146"/>
      <c r="H6700" s="146" t="s">
        <v>3821</v>
      </c>
      <c r="I6700" s="151" t="s">
        <v>534</v>
      </c>
      <c r="J6700" s="147">
        <v>921</v>
      </c>
      <c r="K6700" s="147">
        <v>22281.35</v>
      </c>
      <c r="L6700" s="148">
        <v>20521123</v>
      </c>
      <c r="M6700" s="155"/>
      <c r="N6700" s="149"/>
      <c r="O6700" s="169"/>
      <c r="P6700" s="153" t="s">
        <v>4117</v>
      </c>
      <c r="Q6700" s="156" t="s">
        <v>3797</v>
      </c>
      <c r="R6700" s="142">
        <f t="shared" si="104"/>
        <v>0</v>
      </c>
    </row>
    <row r="6701" ht="22.5" s="109" customFormat="1">
      <c r="A6701" s="119">
        <f>MAX($A$19:A6700)+1</f>
        <v>6683</v>
      </c>
      <c r="B6701" s="155">
        <v>1</v>
      </c>
      <c r="C6701" s="144"/>
      <c r="D6701" s="144" t="s">
        <v>6559</v>
      </c>
      <c r="E6701" s="145">
        <v>45236</v>
      </c>
      <c r="F6701" s="146" t="s">
        <v>3808</v>
      </c>
      <c r="G6701" s="146"/>
      <c r="H6701" s="146" t="s">
        <v>3979</v>
      </c>
      <c r="I6701" s="151" t="s">
        <v>534</v>
      </c>
      <c r="J6701" s="147">
        <v>1200</v>
      </c>
      <c r="K6701" s="147">
        <v>17629.2</v>
      </c>
      <c r="L6701" s="148">
        <v>21155040</v>
      </c>
      <c r="M6701" s="155"/>
      <c r="N6701" s="149"/>
      <c r="O6701" s="169"/>
      <c r="P6701" s="153" t="s">
        <v>4117</v>
      </c>
      <c r="Q6701" s="156" t="s">
        <v>3797</v>
      </c>
      <c r="R6701" s="142">
        <f t="shared" si="104"/>
        <v>0</v>
      </c>
    </row>
    <row r="6702" s="109" customFormat="1">
      <c r="A6702" s="119">
        <f>MAX($A$19:A6701)+1</f>
        <v>6684</v>
      </c>
      <c r="B6702" s="155" t="s">
        <v>41</v>
      </c>
      <c r="C6702" s="144"/>
      <c r="D6702" s="144" t="s">
        <v>6559</v>
      </c>
      <c r="E6702" s="145">
        <v>45236</v>
      </c>
      <c r="F6702" s="146" t="s">
        <v>3808</v>
      </c>
      <c r="G6702" s="146"/>
      <c r="H6702" s="146" t="s">
        <v>3834</v>
      </c>
      <c r="I6702" s="151" t="s">
        <v>534</v>
      </c>
      <c r="J6702" s="147">
        <v>39674</v>
      </c>
      <c r="K6702" s="147">
        <v>40155.4</v>
      </c>
      <c r="L6702" s="148">
        <v>1593125340</v>
      </c>
      <c r="M6702" s="155"/>
      <c r="N6702" s="149"/>
      <c r="O6702" s="169"/>
      <c r="P6702" s="153" t="s">
        <v>4117</v>
      </c>
      <c r="Q6702" s="156" t="s">
        <v>3797</v>
      </c>
      <c r="R6702" s="142">
        <f t="shared" si="104"/>
        <v>0</v>
      </c>
    </row>
    <row r="6703" ht="22.5" s="109" customFormat="1">
      <c r="A6703" s="119">
        <f>MAX($A$19:A6702)+1</f>
        <v>6685</v>
      </c>
      <c r="B6703" s="155" t="s">
        <v>41</v>
      </c>
      <c r="C6703" s="144"/>
      <c r="D6703" s="144" t="s">
        <v>6559</v>
      </c>
      <c r="E6703" s="145">
        <v>45236</v>
      </c>
      <c r="F6703" s="146" t="s">
        <v>3808</v>
      </c>
      <c r="G6703" s="146"/>
      <c r="H6703" s="146" t="s">
        <v>3823</v>
      </c>
      <c r="I6703" s="151" t="s">
        <v>534</v>
      </c>
      <c r="J6703" s="147">
        <v>622</v>
      </c>
      <c r="K6703" s="147">
        <v>19832.85</v>
      </c>
      <c r="L6703" s="148">
        <v>12336033</v>
      </c>
      <c r="M6703" s="155"/>
      <c r="N6703" s="149"/>
      <c r="O6703" s="169"/>
      <c r="P6703" s="153" t="s">
        <v>4117</v>
      </c>
      <c r="Q6703" s="156" t="s">
        <v>3797</v>
      </c>
      <c r="R6703" s="142">
        <f t="shared" si="104"/>
        <v>0</v>
      </c>
    </row>
    <row r="6704" s="109" customFormat="1">
      <c r="A6704" s="119">
        <f>MAX($A$19:A6703)+1</f>
        <v>6686</v>
      </c>
      <c r="B6704" s="155" t="s">
        <v>41</v>
      </c>
      <c r="C6704" s="144"/>
      <c r="D6704" s="144" t="s">
        <v>6559</v>
      </c>
      <c r="E6704" s="145">
        <v>45236</v>
      </c>
      <c r="F6704" s="146" t="s">
        <v>3808</v>
      </c>
      <c r="G6704" s="146"/>
      <c r="H6704" s="146" t="s">
        <v>3980</v>
      </c>
      <c r="I6704" s="151" t="s">
        <v>534</v>
      </c>
      <c r="J6704" s="147">
        <v>305</v>
      </c>
      <c r="K6704" s="147">
        <v>18608.6</v>
      </c>
      <c r="L6704" s="148">
        <v>5675623</v>
      </c>
      <c r="M6704" s="155"/>
      <c r="N6704" s="149"/>
      <c r="O6704" s="169"/>
      <c r="P6704" s="153" t="s">
        <v>4117</v>
      </c>
      <c r="Q6704" s="156" t="s">
        <v>3797</v>
      </c>
      <c r="R6704" s="142">
        <f t="shared" si="104"/>
        <v>0</v>
      </c>
    </row>
    <row r="6705" ht="22.5" s="109" customFormat="1">
      <c r="A6705" s="119">
        <f>MAX($A$19:A6704)+1</f>
        <v>6687</v>
      </c>
      <c r="B6705" s="155" t="s">
        <v>41</v>
      </c>
      <c r="C6705" s="144"/>
      <c r="D6705" s="144" t="s">
        <v>6559</v>
      </c>
      <c r="E6705" s="145">
        <v>45236</v>
      </c>
      <c r="F6705" s="146" t="s">
        <v>3808</v>
      </c>
      <c r="G6705" s="146"/>
      <c r="H6705" s="146" t="s">
        <v>3820</v>
      </c>
      <c r="I6705" s="151" t="s">
        <v>534</v>
      </c>
      <c r="J6705" s="147">
        <v>1860</v>
      </c>
      <c r="K6705" s="147">
        <v>22281.35</v>
      </c>
      <c r="L6705" s="148">
        <v>41443311</v>
      </c>
      <c r="M6705" s="155"/>
      <c r="N6705" s="149"/>
      <c r="O6705" s="169"/>
      <c r="P6705" s="153" t="s">
        <v>4117</v>
      </c>
      <c r="Q6705" s="156" t="s">
        <v>3797</v>
      </c>
      <c r="R6705" s="142">
        <f t="shared" si="104"/>
        <v>0</v>
      </c>
    </row>
    <row r="6706" ht="22.5" s="109" customFormat="1">
      <c r="A6706" s="119">
        <f>MAX($A$19:A6705)+1</f>
        <v>6688</v>
      </c>
      <c r="B6706" s="155" t="s">
        <v>41</v>
      </c>
      <c r="C6706" s="144"/>
      <c r="D6706" s="144" t="s">
        <v>6559</v>
      </c>
      <c r="E6706" s="145">
        <v>45236</v>
      </c>
      <c r="F6706" s="146" t="s">
        <v>3808</v>
      </c>
      <c r="G6706" s="146"/>
      <c r="H6706" s="146" t="s">
        <v>3821</v>
      </c>
      <c r="I6706" s="151" t="s">
        <v>534</v>
      </c>
      <c r="J6706" s="147">
        <v>5441</v>
      </c>
      <c r="K6706" s="147">
        <v>22281.35</v>
      </c>
      <c r="L6706" s="148">
        <v>121232825</v>
      </c>
      <c r="M6706" s="155"/>
      <c r="N6706" s="149"/>
      <c r="O6706" s="169"/>
      <c r="P6706" s="153" t="s">
        <v>4117</v>
      </c>
      <c r="Q6706" s="156" t="s">
        <v>3797</v>
      </c>
      <c r="R6706" s="142">
        <f t="shared" si="104"/>
        <v>0</v>
      </c>
    </row>
    <row r="6707" ht="22.5" s="109" customFormat="1">
      <c r="A6707" s="119">
        <f>MAX($A$19:A6706)+1</f>
        <v>6689</v>
      </c>
      <c r="B6707" s="155" t="s">
        <v>41</v>
      </c>
      <c r="C6707" s="144"/>
      <c r="D6707" s="144" t="s">
        <v>6559</v>
      </c>
      <c r="E6707" s="145">
        <v>45236</v>
      </c>
      <c r="F6707" s="146" t="s">
        <v>3808</v>
      </c>
      <c r="G6707" s="146"/>
      <c r="H6707" s="146" t="s">
        <v>3981</v>
      </c>
      <c r="I6707" s="151" t="s">
        <v>534</v>
      </c>
      <c r="J6707" s="147">
        <v>7382</v>
      </c>
      <c r="K6707" s="147">
        <v>35013.55</v>
      </c>
      <c r="L6707" s="148">
        <v>258470026</v>
      </c>
      <c r="M6707" s="155"/>
      <c r="N6707" s="149"/>
      <c r="O6707" s="169"/>
      <c r="P6707" s="153" t="s">
        <v>4117</v>
      </c>
      <c r="Q6707" s="156" t="s">
        <v>3797</v>
      </c>
      <c r="R6707" s="142">
        <f t="shared" si="104"/>
        <v>0</v>
      </c>
    </row>
    <row r="6708" s="109" customFormat="1">
      <c r="A6708" s="119">
        <f>MAX($A$19:A6707)+1</f>
        <v>6690</v>
      </c>
      <c r="B6708" s="155" t="s">
        <v>41</v>
      </c>
      <c r="C6708" s="144"/>
      <c r="D6708" s="144" t="s">
        <v>6559</v>
      </c>
      <c r="E6708" s="145">
        <v>45236</v>
      </c>
      <c r="F6708" s="146" t="s">
        <v>3808</v>
      </c>
      <c r="G6708" s="146"/>
      <c r="H6708" s="146" t="s">
        <v>3835</v>
      </c>
      <c r="I6708" s="151" t="s">
        <v>534</v>
      </c>
      <c r="J6708" s="147">
        <v>34200</v>
      </c>
      <c r="K6708" s="147">
        <v>13466.75</v>
      </c>
      <c r="L6708" s="148">
        <v>460562850</v>
      </c>
      <c r="M6708" s="155"/>
      <c r="N6708" s="149"/>
      <c r="O6708" s="169"/>
      <c r="P6708" s="153" t="s">
        <v>4117</v>
      </c>
      <c r="Q6708" s="156" t="s">
        <v>3797</v>
      </c>
      <c r="R6708" s="142">
        <f t="shared" si="104"/>
        <v>0</v>
      </c>
    </row>
    <row r="6709" s="109" customFormat="1">
      <c r="A6709" s="119">
        <f>MAX($A$19:A6708)+1</f>
        <v>6691</v>
      </c>
      <c r="B6709" s="155" t="s">
        <v>41</v>
      </c>
      <c r="C6709" s="144"/>
      <c r="D6709" s="144" t="s">
        <v>6559</v>
      </c>
      <c r="E6709" s="145">
        <v>45236</v>
      </c>
      <c r="F6709" s="146" t="s">
        <v>3808</v>
      </c>
      <c r="G6709" s="146"/>
      <c r="H6709" s="146" t="s">
        <v>3822</v>
      </c>
      <c r="I6709" s="151" t="s">
        <v>534</v>
      </c>
      <c r="J6709" s="147">
        <v>2786</v>
      </c>
      <c r="K6709" s="147">
        <v>18363.75</v>
      </c>
      <c r="L6709" s="148">
        <v>51161408</v>
      </c>
      <c r="M6709" s="155"/>
      <c r="N6709" s="149"/>
      <c r="O6709" s="169"/>
      <c r="P6709" s="153" t="s">
        <v>4117</v>
      </c>
      <c r="Q6709" s="156" t="s">
        <v>3797</v>
      </c>
      <c r="R6709" s="142">
        <f t="shared" si="104"/>
        <v>0</v>
      </c>
    </row>
    <row r="6710" ht="22.5" s="109" customFormat="1">
      <c r="A6710" s="119">
        <f>MAX($A$19:A6709)+1</f>
        <v>6692</v>
      </c>
      <c r="B6710" s="155" t="s">
        <v>41</v>
      </c>
      <c r="C6710" s="144"/>
      <c r="D6710" s="144" t="s">
        <v>6559</v>
      </c>
      <c r="E6710" s="145">
        <v>45236</v>
      </c>
      <c r="F6710" s="146" t="s">
        <v>3808</v>
      </c>
      <c r="G6710" s="146"/>
      <c r="H6710" s="146" t="s">
        <v>6563</v>
      </c>
      <c r="I6710" s="151" t="s">
        <v>534</v>
      </c>
      <c r="J6710" s="147">
        <v>17705</v>
      </c>
      <c r="K6710" s="147">
        <v>18853.45</v>
      </c>
      <c r="L6710" s="148">
        <v>333800332</v>
      </c>
      <c r="M6710" s="155"/>
      <c r="N6710" s="149"/>
      <c r="O6710" s="169"/>
      <c r="P6710" s="153" t="s">
        <v>4117</v>
      </c>
      <c r="Q6710" s="156" t="s">
        <v>3797</v>
      </c>
      <c r="R6710" s="142">
        <f t="shared" si="104"/>
        <v>0</v>
      </c>
    </row>
    <row r="6711" ht="22.5" s="109" customFormat="1">
      <c r="A6711" s="119">
        <f>MAX($A$19:A6710)+1</f>
        <v>6693</v>
      </c>
      <c r="B6711" s="155" t="s">
        <v>41</v>
      </c>
      <c r="C6711" s="144"/>
      <c r="D6711" s="144" t="s">
        <v>6559</v>
      </c>
      <c r="E6711" s="145">
        <v>45236</v>
      </c>
      <c r="F6711" s="146" t="s">
        <v>3808</v>
      </c>
      <c r="G6711" s="146"/>
      <c r="H6711" s="146" t="s">
        <v>4090</v>
      </c>
      <c r="I6711" s="151" t="s">
        <v>534</v>
      </c>
      <c r="J6711" s="147">
        <v>6004</v>
      </c>
      <c r="K6711" s="147">
        <v>12242.5</v>
      </c>
      <c r="L6711" s="148">
        <v>73503970</v>
      </c>
      <c r="M6711" s="155"/>
      <c r="N6711" s="149"/>
      <c r="O6711" s="169"/>
      <c r="P6711" s="153" t="s">
        <v>4117</v>
      </c>
      <c r="Q6711" s="156" t="s">
        <v>3797</v>
      </c>
      <c r="R6711" s="142">
        <f t="shared" si="104"/>
        <v>0</v>
      </c>
    </row>
    <row r="6712" ht="22.5" s="109" customFormat="1">
      <c r="A6712" s="119">
        <f>MAX($A$19:A6711)+1</f>
        <v>6694</v>
      </c>
      <c r="B6712" s="155" t="s">
        <v>41</v>
      </c>
      <c r="C6712" s="144"/>
      <c r="D6712" s="144" t="s">
        <v>6559</v>
      </c>
      <c r="E6712" s="145">
        <v>45236</v>
      </c>
      <c r="F6712" s="146" t="s">
        <v>3808</v>
      </c>
      <c r="G6712" s="146"/>
      <c r="H6712" s="146" t="s">
        <v>3821</v>
      </c>
      <c r="I6712" s="151" t="s">
        <v>534</v>
      </c>
      <c r="J6712" s="147">
        <v>538</v>
      </c>
      <c r="K6712" s="147">
        <v>22281.35</v>
      </c>
      <c r="L6712" s="148">
        <v>11987366</v>
      </c>
      <c r="M6712" s="155"/>
      <c r="N6712" s="149"/>
      <c r="O6712" s="169"/>
      <c r="P6712" s="153" t="s">
        <v>4117</v>
      </c>
      <c r="Q6712" s="156" t="s">
        <v>3797</v>
      </c>
      <c r="R6712" s="142">
        <f t="shared" si="104"/>
        <v>0</v>
      </c>
    </row>
    <row r="6713" s="109" customFormat="1">
      <c r="A6713" s="119">
        <f>MAX($A$19:A6712)+1</f>
        <v>6695</v>
      </c>
      <c r="B6713" s="155" t="s">
        <v>41</v>
      </c>
      <c r="C6713" s="144"/>
      <c r="D6713" s="144" t="s">
        <v>6559</v>
      </c>
      <c r="E6713" s="145">
        <v>45236</v>
      </c>
      <c r="F6713" s="146" t="s">
        <v>3808</v>
      </c>
      <c r="G6713" s="146"/>
      <c r="H6713" s="146" t="s">
        <v>3837</v>
      </c>
      <c r="I6713" s="151" t="s">
        <v>534</v>
      </c>
      <c r="J6713" s="147">
        <v>16570</v>
      </c>
      <c r="K6713" s="147">
        <v>30361.4</v>
      </c>
      <c r="L6713" s="148">
        <v>503088398</v>
      </c>
      <c r="M6713" s="155"/>
      <c r="N6713" s="149"/>
      <c r="O6713" s="169"/>
      <c r="P6713" s="153" t="s">
        <v>4117</v>
      </c>
      <c r="Q6713" s="156" t="s">
        <v>3797</v>
      </c>
      <c r="R6713" s="142">
        <f t="shared" si="104"/>
        <v>0</v>
      </c>
    </row>
    <row r="6714" ht="22.5" s="109" customFormat="1">
      <c r="A6714" s="119">
        <f>MAX($A$19:A6713)+1</f>
        <v>6696</v>
      </c>
      <c r="B6714" s="155" t="s">
        <v>41</v>
      </c>
      <c r="C6714" s="144"/>
      <c r="D6714" s="144" t="s">
        <v>6559</v>
      </c>
      <c r="E6714" s="145">
        <v>45236</v>
      </c>
      <c r="F6714" s="146" t="s">
        <v>3808</v>
      </c>
      <c r="G6714" s="146"/>
      <c r="H6714" s="146" t="s">
        <v>3812</v>
      </c>
      <c r="I6714" s="151" t="s">
        <v>534</v>
      </c>
      <c r="J6714" s="147">
        <v>3815</v>
      </c>
      <c r="K6714" s="147">
        <v>24240.15</v>
      </c>
      <c r="L6714" s="148">
        <v>92476172</v>
      </c>
      <c r="M6714" s="155"/>
      <c r="N6714" s="149"/>
      <c r="O6714" s="169"/>
      <c r="P6714" s="153" t="s">
        <v>4117</v>
      </c>
      <c r="Q6714" s="156" t="s">
        <v>3797</v>
      </c>
      <c r="R6714" s="142">
        <f t="shared" si="104"/>
        <v>0</v>
      </c>
    </row>
    <row r="6715" ht="22.5" s="109" customFormat="1">
      <c r="A6715" s="119">
        <f>MAX($A$19:A6714)+1</f>
        <v>6697</v>
      </c>
      <c r="B6715" s="155" t="s">
        <v>41</v>
      </c>
      <c r="C6715" s="144"/>
      <c r="D6715" s="144" t="s">
        <v>6559</v>
      </c>
      <c r="E6715" s="145">
        <v>45236</v>
      </c>
      <c r="F6715" s="146" t="s">
        <v>3808</v>
      </c>
      <c r="G6715" s="146"/>
      <c r="H6715" s="146" t="s">
        <v>6564</v>
      </c>
      <c r="I6715" s="151" t="s">
        <v>534</v>
      </c>
      <c r="J6715" s="147">
        <v>2956</v>
      </c>
      <c r="K6715" s="147">
        <v>18608.6</v>
      </c>
      <c r="L6715" s="148">
        <v>55007022</v>
      </c>
      <c r="M6715" s="155"/>
      <c r="N6715" s="149"/>
      <c r="O6715" s="169"/>
      <c r="P6715" s="153" t="s">
        <v>4117</v>
      </c>
      <c r="Q6715" s="156" t="s">
        <v>3797</v>
      </c>
      <c r="R6715" s="142">
        <f t="shared" si="104"/>
        <v>0</v>
      </c>
    </row>
    <row r="6716" ht="22.5" s="109" customFormat="1">
      <c r="A6716" s="119">
        <f>MAX($A$19:A6715)+1</f>
        <v>6698</v>
      </c>
      <c r="B6716" s="155" t="s">
        <v>41</v>
      </c>
      <c r="C6716" s="144"/>
      <c r="D6716" s="144" t="s">
        <v>6559</v>
      </c>
      <c r="E6716" s="145">
        <v>45236</v>
      </c>
      <c r="F6716" s="146" t="s">
        <v>3808</v>
      </c>
      <c r="G6716" s="146"/>
      <c r="H6716" s="146" t="s">
        <v>3814</v>
      </c>
      <c r="I6716" s="151" t="s">
        <v>534</v>
      </c>
      <c r="J6716" s="147">
        <v>6982</v>
      </c>
      <c r="K6716" s="147">
        <v>23995.3</v>
      </c>
      <c r="L6716" s="148">
        <v>167535185</v>
      </c>
      <c r="M6716" s="155"/>
      <c r="N6716" s="149"/>
      <c r="O6716" s="169"/>
      <c r="P6716" s="153" t="s">
        <v>4117</v>
      </c>
      <c r="Q6716" s="156" t="s">
        <v>3797</v>
      </c>
      <c r="R6716" s="142">
        <f t="shared" si="104"/>
        <v>0</v>
      </c>
    </row>
    <row r="6717" ht="22.5" s="109" customFormat="1">
      <c r="A6717" s="119">
        <f>MAX($A$19:A6716)+1</f>
        <v>6699</v>
      </c>
      <c r="B6717" s="155" t="s">
        <v>41</v>
      </c>
      <c r="C6717" s="144"/>
      <c r="D6717" s="144" t="s">
        <v>6559</v>
      </c>
      <c r="E6717" s="145">
        <v>45236</v>
      </c>
      <c r="F6717" s="146" t="s">
        <v>3808</v>
      </c>
      <c r="G6717" s="146"/>
      <c r="H6717" s="146" t="s">
        <v>3975</v>
      </c>
      <c r="I6717" s="151" t="s">
        <v>534</v>
      </c>
      <c r="J6717" s="147">
        <v>15161</v>
      </c>
      <c r="K6717" s="147">
        <v>26443.8</v>
      </c>
      <c r="L6717" s="148">
        <v>400914452</v>
      </c>
      <c r="M6717" s="155"/>
      <c r="N6717" s="149"/>
      <c r="O6717" s="169"/>
      <c r="P6717" s="153" t="s">
        <v>4117</v>
      </c>
      <c r="Q6717" s="156" t="s">
        <v>3797</v>
      </c>
      <c r="R6717" s="142">
        <f t="shared" si="104"/>
        <v>0</v>
      </c>
    </row>
    <row r="6718" s="109" customFormat="1">
      <c r="A6718" s="119">
        <f>MAX($A$19:A6717)+1</f>
        <v>6700</v>
      </c>
      <c r="B6718" s="155" t="s">
        <v>41</v>
      </c>
      <c r="C6718" s="144"/>
      <c r="D6718" s="144" t="s">
        <v>6559</v>
      </c>
      <c r="E6718" s="145">
        <v>45236</v>
      </c>
      <c r="F6718" s="146" t="s">
        <v>3808</v>
      </c>
      <c r="G6718" s="146"/>
      <c r="H6718" s="146" t="s">
        <v>3976</v>
      </c>
      <c r="I6718" s="151" t="s">
        <v>534</v>
      </c>
      <c r="J6718" s="147">
        <v>3193</v>
      </c>
      <c r="K6718" s="147">
        <v>19588</v>
      </c>
      <c r="L6718" s="148">
        <v>62544484</v>
      </c>
      <c r="M6718" s="155"/>
      <c r="N6718" s="149"/>
      <c r="O6718" s="169"/>
      <c r="P6718" s="153" t="s">
        <v>4117</v>
      </c>
      <c r="Q6718" s="156" t="s">
        <v>3797</v>
      </c>
      <c r="R6718" s="142">
        <f t="shared" si="104"/>
        <v>0</v>
      </c>
    </row>
    <row r="6719" s="109" customFormat="1">
      <c r="A6719" s="119">
        <f>MAX($A$19:A6718)+1</f>
        <v>6701</v>
      </c>
      <c r="B6719" s="155" t="s">
        <v>41</v>
      </c>
      <c r="C6719" s="144"/>
      <c r="D6719" s="144" t="s">
        <v>6559</v>
      </c>
      <c r="E6719" s="145">
        <v>45236</v>
      </c>
      <c r="F6719" s="146" t="s">
        <v>3808</v>
      </c>
      <c r="G6719" s="146"/>
      <c r="H6719" s="146" t="s">
        <v>3836</v>
      </c>
      <c r="I6719" s="151" t="s">
        <v>534</v>
      </c>
      <c r="J6719" s="147">
        <v>620</v>
      </c>
      <c r="K6719" s="147">
        <v>19098.3</v>
      </c>
      <c r="L6719" s="148">
        <v>11840946</v>
      </c>
      <c r="M6719" s="155"/>
      <c r="N6719" s="149"/>
      <c r="O6719" s="169"/>
      <c r="P6719" s="153" t="s">
        <v>4117</v>
      </c>
      <c r="Q6719" s="156" t="s">
        <v>3797</v>
      </c>
      <c r="R6719" s="142">
        <f t="shared" si="104"/>
        <v>0</v>
      </c>
    </row>
    <row r="6720" s="109" customFormat="1">
      <c r="A6720" s="119">
        <f>MAX($A$19:A6719)+1</f>
        <v>6702</v>
      </c>
      <c r="B6720" s="155" t="s">
        <v>41</v>
      </c>
      <c r="C6720" s="144"/>
      <c r="D6720" s="144" t="s">
        <v>6559</v>
      </c>
      <c r="E6720" s="145">
        <v>45236</v>
      </c>
      <c r="F6720" s="146" t="s">
        <v>3808</v>
      </c>
      <c r="G6720" s="146"/>
      <c r="H6720" s="146" t="s">
        <v>3837</v>
      </c>
      <c r="I6720" s="151" t="s">
        <v>534</v>
      </c>
      <c r="J6720" s="147">
        <v>15320</v>
      </c>
      <c r="K6720" s="147">
        <v>30361.4</v>
      </c>
      <c r="L6720" s="148">
        <v>465136648</v>
      </c>
      <c r="M6720" s="155"/>
      <c r="N6720" s="149"/>
      <c r="O6720" s="169"/>
      <c r="P6720" s="153" t="s">
        <v>4117</v>
      </c>
      <c r="Q6720" s="156" t="s">
        <v>3797</v>
      </c>
      <c r="R6720" s="142">
        <f t="shared" si="104"/>
        <v>0</v>
      </c>
    </row>
    <row r="6721" ht="22.5" s="109" customFormat="1">
      <c r="A6721" s="119">
        <f>MAX($A$19:A6720)+1</f>
        <v>6703</v>
      </c>
      <c r="B6721" s="155" t="s">
        <v>41</v>
      </c>
      <c r="C6721" s="144"/>
      <c r="D6721" s="144" t="s">
        <v>6559</v>
      </c>
      <c r="E6721" s="145">
        <v>45236</v>
      </c>
      <c r="F6721" s="146" t="s">
        <v>3808</v>
      </c>
      <c r="G6721" s="146"/>
      <c r="H6721" s="146" t="s">
        <v>6565</v>
      </c>
      <c r="I6721" s="151" t="s">
        <v>534</v>
      </c>
      <c r="J6721" s="147">
        <v>1956</v>
      </c>
      <c r="K6721" s="147">
        <v>25954.1</v>
      </c>
      <c r="L6721" s="148">
        <v>50766220</v>
      </c>
      <c r="M6721" s="155"/>
      <c r="N6721" s="149"/>
      <c r="O6721" s="169"/>
      <c r="P6721" s="153" t="s">
        <v>4117</v>
      </c>
      <c r="Q6721" s="156" t="s">
        <v>3797</v>
      </c>
      <c r="R6721" s="142">
        <f t="shared" si="104"/>
        <v>0</v>
      </c>
    </row>
    <row r="6722" s="109" customFormat="1">
      <c r="A6722" s="119">
        <f>MAX($A$19:A6721)+1</f>
        <v>6704</v>
      </c>
      <c r="B6722" s="155" t="s">
        <v>41</v>
      </c>
      <c r="C6722" s="144"/>
      <c r="D6722" s="144" t="s">
        <v>6559</v>
      </c>
      <c r="E6722" s="145">
        <v>45236</v>
      </c>
      <c r="F6722" s="146" t="s">
        <v>3808</v>
      </c>
      <c r="G6722" s="146"/>
      <c r="H6722" s="146" t="s">
        <v>6566</v>
      </c>
      <c r="I6722" s="151" t="s">
        <v>534</v>
      </c>
      <c r="J6722" s="147">
        <v>100</v>
      </c>
      <c r="K6722" s="147">
        <v>19098.3</v>
      </c>
      <c r="L6722" s="148">
        <v>1909830</v>
      </c>
      <c r="M6722" s="155"/>
      <c r="N6722" s="149"/>
      <c r="O6722" s="169"/>
      <c r="P6722" s="153" t="s">
        <v>4117</v>
      </c>
      <c r="Q6722" s="156" t="s">
        <v>3797</v>
      </c>
      <c r="R6722" s="142">
        <f t="shared" si="104"/>
        <v>0</v>
      </c>
    </row>
    <row r="6723" ht="22.5" s="109" customFormat="1">
      <c r="A6723" s="119">
        <f>MAX($A$19:A6722)+1</f>
        <v>6705</v>
      </c>
      <c r="B6723" s="155" t="s">
        <v>41</v>
      </c>
      <c r="C6723" s="144"/>
      <c r="D6723" s="144" t="s">
        <v>6559</v>
      </c>
      <c r="E6723" s="145">
        <v>45236</v>
      </c>
      <c r="F6723" s="146" t="s">
        <v>3808</v>
      </c>
      <c r="G6723" s="146"/>
      <c r="H6723" s="146" t="s">
        <v>6565</v>
      </c>
      <c r="I6723" s="151" t="s">
        <v>534</v>
      </c>
      <c r="J6723" s="147">
        <v>2963</v>
      </c>
      <c r="K6723" s="147">
        <v>25954.1</v>
      </c>
      <c r="L6723" s="148">
        <v>76901998</v>
      </c>
      <c r="M6723" s="155"/>
      <c r="N6723" s="149"/>
      <c r="O6723" s="169"/>
      <c r="P6723" s="153" t="s">
        <v>4117</v>
      </c>
      <c r="Q6723" s="156" t="s">
        <v>3797</v>
      </c>
      <c r="R6723" s="142">
        <f t="shared" si="104"/>
        <v>0</v>
      </c>
    </row>
    <row r="6724" ht="22.5" s="109" customFormat="1">
      <c r="A6724" s="119">
        <f>MAX($A$19:A6723)+1</f>
        <v>6706</v>
      </c>
      <c r="B6724" s="155" t="s">
        <v>41</v>
      </c>
      <c r="C6724" s="144"/>
      <c r="D6724" s="144" t="s">
        <v>6567</v>
      </c>
      <c r="E6724" s="145">
        <v>45234</v>
      </c>
      <c r="F6724" s="146" t="s">
        <v>3808</v>
      </c>
      <c r="G6724" s="146"/>
      <c r="H6724" s="146" t="s">
        <v>3840</v>
      </c>
      <c r="I6724" s="151" t="s">
        <v>534</v>
      </c>
      <c r="J6724" s="147">
        <v>15000</v>
      </c>
      <c r="K6724" s="147">
        <v>20077.7</v>
      </c>
      <c r="L6724" s="148">
        <v>301165500</v>
      </c>
      <c r="M6724" s="155"/>
      <c r="N6724" s="149"/>
      <c r="O6724" s="169"/>
      <c r="P6724" s="153" t="s">
        <v>4117</v>
      </c>
      <c r="Q6724" s="156" t="s">
        <v>3797</v>
      </c>
      <c r="R6724" s="142">
        <f t="shared" si="104"/>
        <v>0</v>
      </c>
    </row>
    <row r="6725" ht="22.5" s="109" customFormat="1">
      <c r="A6725" s="119">
        <f>MAX($A$19:A6724)+1</f>
        <v>6707</v>
      </c>
      <c r="B6725" s="155" t="s">
        <v>41</v>
      </c>
      <c r="C6725" s="144"/>
      <c r="D6725" s="144" t="s">
        <v>6567</v>
      </c>
      <c r="E6725" s="145">
        <v>45234</v>
      </c>
      <c r="F6725" s="146" t="s">
        <v>3808</v>
      </c>
      <c r="G6725" s="146"/>
      <c r="H6725" s="146" t="s">
        <v>3809</v>
      </c>
      <c r="I6725" s="151" t="s">
        <v>534</v>
      </c>
      <c r="J6725" s="147">
        <v>13600</v>
      </c>
      <c r="K6725" s="147">
        <v>17629.2</v>
      </c>
      <c r="L6725" s="148">
        <v>239757120</v>
      </c>
      <c r="M6725" s="155"/>
      <c r="N6725" s="149"/>
      <c r="O6725" s="169"/>
      <c r="P6725" s="153" t="s">
        <v>4117</v>
      </c>
      <c r="Q6725" s="156" t="s">
        <v>3797</v>
      </c>
      <c r="R6725" s="142">
        <f t="shared" si="104"/>
        <v>0</v>
      </c>
    </row>
    <row r="6726" ht="22.5" s="109" customFormat="1">
      <c r="A6726" s="119">
        <f>MAX($A$19:A6725)+1</f>
        <v>6708</v>
      </c>
      <c r="B6726" s="155" t="s">
        <v>41</v>
      </c>
      <c r="C6726" s="144"/>
      <c r="D6726" s="144" t="s">
        <v>6567</v>
      </c>
      <c r="E6726" s="145">
        <v>45234</v>
      </c>
      <c r="F6726" s="146" t="s">
        <v>3808</v>
      </c>
      <c r="G6726" s="146"/>
      <c r="H6726" s="146" t="s">
        <v>3809</v>
      </c>
      <c r="I6726" s="151" t="s">
        <v>534</v>
      </c>
      <c r="J6726" s="147">
        <v>10400</v>
      </c>
      <c r="K6726" s="147">
        <v>17629.2</v>
      </c>
      <c r="L6726" s="148">
        <v>183343680</v>
      </c>
      <c r="M6726" s="155"/>
      <c r="N6726" s="149"/>
      <c r="O6726" s="169"/>
      <c r="P6726" s="153" t="s">
        <v>4117</v>
      </c>
      <c r="Q6726" s="156" t="s">
        <v>3797</v>
      </c>
      <c r="R6726" s="142">
        <f t="shared" si="104"/>
        <v>0</v>
      </c>
    </row>
    <row r="6727" ht="22.5" s="109" customFormat="1">
      <c r="A6727" s="119">
        <f>MAX($A$19:A6726)+1</f>
        <v>6709</v>
      </c>
      <c r="B6727" s="155" t="s">
        <v>41</v>
      </c>
      <c r="C6727" s="144"/>
      <c r="D6727" s="144" t="s">
        <v>6567</v>
      </c>
      <c r="E6727" s="145">
        <v>45234</v>
      </c>
      <c r="F6727" s="146" t="s">
        <v>3808</v>
      </c>
      <c r="G6727" s="146"/>
      <c r="H6727" s="146" t="s">
        <v>3809</v>
      </c>
      <c r="I6727" s="151" t="s">
        <v>534</v>
      </c>
      <c r="J6727" s="147">
        <v>9200</v>
      </c>
      <c r="K6727" s="147">
        <v>17629.2</v>
      </c>
      <c r="L6727" s="148">
        <v>162188640</v>
      </c>
      <c r="M6727" s="155"/>
      <c r="N6727" s="149"/>
      <c r="O6727" s="169"/>
      <c r="P6727" s="153" t="s">
        <v>4117</v>
      </c>
      <c r="Q6727" s="156" t="s">
        <v>3797</v>
      </c>
      <c r="R6727" s="142">
        <f t="shared" si="104"/>
        <v>0</v>
      </c>
    </row>
    <row r="6728" ht="22.5" s="109" customFormat="1">
      <c r="A6728" s="119">
        <f>MAX($A$19:A6727)+1</f>
        <v>6710</v>
      </c>
      <c r="B6728" s="155" t="s">
        <v>41</v>
      </c>
      <c r="C6728" s="144"/>
      <c r="D6728" s="144" t="s">
        <v>6567</v>
      </c>
      <c r="E6728" s="145">
        <v>45234</v>
      </c>
      <c r="F6728" s="146" t="s">
        <v>3808</v>
      </c>
      <c r="G6728" s="146"/>
      <c r="H6728" s="146" t="s">
        <v>3809</v>
      </c>
      <c r="I6728" s="151" t="s">
        <v>534</v>
      </c>
      <c r="J6728" s="147">
        <v>3400</v>
      </c>
      <c r="K6728" s="147">
        <v>17629.2</v>
      </c>
      <c r="L6728" s="148">
        <v>59939280</v>
      </c>
      <c r="M6728" s="155"/>
      <c r="N6728" s="149"/>
      <c r="O6728" s="169"/>
      <c r="P6728" s="153" t="s">
        <v>4117</v>
      </c>
      <c r="Q6728" s="156" t="s">
        <v>3797</v>
      </c>
      <c r="R6728" s="142">
        <f t="shared" si="104"/>
        <v>0</v>
      </c>
    </row>
    <row r="6729" ht="22.5" s="109" customFormat="1">
      <c r="A6729" s="119">
        <f>MAX($A$19:A6728)+1</f>
        <v>6711</v>
      </c>
      <c r="B6729" s="155" t="s">
        <v>41</v>
      </c>
      <c r="C6729" s="144"/>
      <c r="D6729" s="144" t="s">
        <v>6567</v>
      </c>
      <c r="E6729" s="145">
        <v>45234</v>
      </c>
      <c r="F6729" s="146" t="s">
        <v>3808</v>
      </c>
      <c r="G6729" s="146"/>
      <c r="H6729" s="146" t="s">
        <v>3809</v>
      </c>
      <c r="I6729" s="151" t="s">
        <v>534</v>
      </c>
      <c r="J6729" s="147">
        <v>2450</v>
      </c>
      <c r="K6729" s="147">
        <v>17629.2</v>
      </c>
      <c r="L6729" s="148">
        <v>43191540</v>
      </c>
      <c r="M6729" s="155"/>
      <c r="N6729" s="149"/>
      <c r="O6729" s="169"/>
      <c r="P6729" s="153" t="s">
        <v>4117</v>
      </c>
      <c r="Q6729" s="156" t="s">
        <v>3797</v>
      </c>
      <c r="R6729" s="142">
        <f t="shared" si="104"/>
        <v>0</v>
      </c>
    </row>
    <row r="6730" s="109" customFormat="1">
      <c r="A6730" s="119">
        <f>MAX($A$19:A6729)+1</f>
        <v>6712</v>
      </c>
      <c r="B6730" s="155" t="s">
        <v>41</v>
      </c>
      <c r="C6730" s="144"/>
      <c r="D6730" s="144" t="s">
        <v>6567</v>
      </c>
      <c r="E6730" s="145">
        <v>45234</v>
      </c>
      <c r="F6730" s="146" t="s">
        <v>3808</v>
      </c>
      <c r="G6730" s="146"/>
      <c r="H6730" s="146" t="s">
        <v>3810</v>
      </c>
      <c r="I6730" s="151" t="s">
        <v>534</v>
      </c>
      <c r="J6730" s="147">
        <v>2800</v>
      </c>
      <c r="K6730" s="147">
        <v>17629.2</v>
      </c>
      <c r="L6730" s="148">
        <v>49361760</v>
      </c>
      <c r="M6730" s="155"/>
      <c r="N6730" s="149"/>
      <c r="O6730" s="169"/>
      <c r="P6730" s="153" t="s">
        <v>4117</v>
      </c>
      <c r="Q6730" s="156" t="s">
        <v>3797</v>
      </c>
      <c r="R6730" s="142">
        <f t="shared" si="104"/>
        <v>0</v>
      </c>
    </row>
    <row r="6731" s="109" customFormat="1">
      <c r="A6731" s="119">
        <f>MAX($A$19:A6730)+1</f>
        <v>6713</v>
      </c>
      <c r="B6731" s="155" t="s">
        <v>41</v>
      </c>
      <c r="C6731" s="144"/>
      <c r="D6731" s="144" t="s">
        <v>6567</v>
      </c>
      <c r="E6731" s="145">
        <v>45234</v>
      </c>
      <c r="F6731" s="146" t="s">
        <v>3808</v>
      </c>
      <c r="G6731" s="146"/>
      <c r="H6731" s="146" t="s">
        <v>3810</v>
      </c>
      <c r="I6731" s="151" t="s">
        <v>534</v>
      </c>
      <c r="J6731" s="147">
        <v>1400</v>
      </c>
      <c r="K6731" s="147">
        <v>17629.2</v>
      </c>
      <c r="L6731" s="148">
        <v>24680880</v>
      </c>
      <c r="M6731" s="155"/>
      <c r="N6731" s="149"/>
      <c r="O6731" s="169"/>
      <c r="P6731" s="153" t="s">
        <v>4117</v>
      </c>
      <c r="Q6731" s="156" t="s">
        <v>3797</v>
      </c>
      <c r="R6731" s="142">
        <f t="shared" si="104"/>
        <v>0</v>
      </c>
    </row>
    <row r="6732" ht="22.5" s="109" customFormat="1">
      <c r="A6732" s="119">
        <f>MAX($A$19:A6731)+1</f>
        <v>6714</v>
      </c>
      <c r="B6732" s="155" t="s">
        <v>41</v>
      </c>
      <c r="C6732" s="144"/>
      <c r="D6732" s="144" t="s">
        <v>6567</v>
      </c>
      <c r="E6732" s="145">
        <v>45234</v>
      </c>
      <c r="F6732" s="146" t="s">
        <v>3808</v>
      </c>
      <c r="G6732" s="146"/>
      <c r="H6732" s="146" t="s">
        <v>3961</v>
      </c>
      <c r="I6732" s="151" t="s">
        <v>534</v>
      </c>
      <c r="J6732" s="147">
        <v>9200</v>
      </c>
      <c r="K6732" s="147">
        <v>17629.2</v>
      </c>
      <c r="L6732" s="148">
        <v>162188640</v>
      </c>
      <c r="M6732" s="155"/>
      <c r="N6732" s="149"/>
      <c r="O6732" s="169"/>
      <c r="P6732" s="153" t="s">
        <v>4117</v>
      </c>
      <c r="Q6732" s="156" t="s">
        <v>3797</v>
      </c>
      <c r="R6732" s="142">
        <f t="shared" si="104"/>
        <v>0</v>
      </c>
    </row>
    <row r="6733" ht="22.5" s="109" customFormat="1">
      <c r="A6733" s="119">
        <f>MAX($A$19:A6732)+1</f>
        <v>6715</v>
      </c>
      <c r="B6733" s="155" t="s">
        <v>41</v>
      </c>
      <c r="C6733" s="144"/>
      <c r="D6733" s="144" t="s">
        <v>6567</v>
      </c>
      <c r="E6733" s="145">
        <v>45234</v>
      </c>
      <c r="F6733" s="146" t="s">
        <v>3808</v>
      </c>
      <c r="G6733" s="146"/>
      <c r="H6733" s="146" t="s">
        <v>3809</v>
      </c>
      <c r="I6733" s="151" t="s">
        <v>534</v>
      </c>
      <c r="J6733" s="147">
        <v>3150</v>
      </c>
      <c r="K6733" s="147">
        <v>17629.2</v>
      </c>
      <c r="L6733" s="148">
        <v>55531980</v>
      </c>
      <c r="M6733" s="155"/>
      <c r="N6733" s="149"/>
      <c r="O6733" s="169"/>
      <c r="P6733" s="153" t="s">
        <v>4117</v>
      </c>
      <c r="Q6733" s="156" t="s">
        <v>3797</v>
      </c>
      <c r="R6733" s="142">
        <f t="shared" si="104"/>
        <v>0</v>
      </c>
    </row>
    <row r="6734" ht="22.5" s="109" customFormat="1">
      <c r="A6734" s="119">
        <f>MAX($A$19:A6733)+1</f>
        <v>6716</v>
      </c>
      <c r="B6734" s="155" t="s">
        <v>41</v>
      </c>
      <c r="C6734" s="144"/>
      <c r="D6734" s="144" t="s">
        <v>6567</v>
      </c>
      <c r="E6734" s="145">
        <v>45234</v>
      </c>
      <c r="F6734" s="146" t="s">
        <v>3808</v>
      </c>
      <c r="G6734" s="146"/>
      <c r="H6734" s="146" t="s">
        <v>6520</v>
      </c>
      <c r="I6734" s="151" t="s">
        <v>534</v>
      </c>
      <c r="J6734" s="147">
        <v>8800</v>
      </c>
      <c r="K6734" s="147">
        <v>20077.7</v>
      </c>
      <c r="L6734" s="148">
        <v>176683760</v>
      </c>
      <c r="M6734" s="155"/>
      <c r="N6734" s="149"/>
      <c r="O6734" s="169"/>
      <c r="P6734" s="153" t="s">
        <v>4117</v>
      </c>
      <c r="Q6734" s="156" t="s">
        <v>3797</v>
      </c>
      <c r="R6734" s="142">
        <f t="shared" si="104"/>
        <v>0</v>
      </c>
    </row>
    <row r="6735" ht="22.5" s="109" customFormat="1">
      <c r="A6735" s="119">
        <f>MAX($A$19:A6734)+1</f>
        <v>6717</v>
      </c>
      <c r="B6735" s="155" t="s">
        <v>41</v>
      </c>
      <c r="C6735" s="144"/>
      <c r="D6735" s="144" t="s">
        <v>6568</v>
      </c>
      <c r="E6735" s="145">
        <v>45237</v>
      </c>
      <c r="F6735" s="146" t="s">
        <v>3911</v>
      </c>
      <c r="G6735" s="146"/>
      <c r="H6735" s="146" t="s">
        <v>4047</v>
      </c>
      <c r="I6735" s="151" t="s">
        <v>98</v>
      </c>
      <c r="J6735" s="147">
        <v>2010</v>
      </c>
      <c r="K6735" s="147">
        <v>4035.15</v>
      </c>
      <c r="L6735" s="148">
        <v>8110656</v>
      </c>
      <c r="M6735" s="175"/>
      <c r="N6735" s="149"/>
      <c r="O6735" s="169"/>
      <c r="P6735" s="153" t="s">
        <v>4117</v>
      </c>
      <c r="Q6735" s="156" t="s">
        <v>3797</v>
      </c>
      <c r="R6735" s="142">
        <f t="shared" si="104"/>
        <v>0</v>
      </c>
    </row>
    <row r="6736" ht="22.5" s="109" customFormat="1">
      <c r="A6736" s="119">
        <f>MAX($A$19:A6735)+1</f>
        <v>6718</v>
      </c>
      <c r="B6736" s="155" t="s">
        <v>41</v>
      </c>
      <c r="C6736" s="144"/>
      <c r="D6736" s="144" t="s">
        <v>6568</v>
      </c>
      <c r="E6736" s="145">
        <v>45237</v>
      </c>
      <c r="F6736" s="146" t="s">
        <v>3911</v>
      </c>
      <c r="G6736" s="146"/>
      <c r="H6736" s="146" t="s">
        <v>4047</v>
      </c>
      <c r="I6736" s="151" t="s">
        <v>98</v>
      </c>
      <c r="J6736" s="147">
        <v>12030</v>
      </c>
      <c r="K6736" s="147">
        <v>4035.12</v>
      </c>
      <c r="L6736" s="148">
        <v>48542492</v>
      </c>
      <c r="M6736" s="155"/>
      <c r="N6736" s="149"/>
      <c r="O6736" s="169"/>
      <c r="P6736" s="153" t="s">
        <v>4117</v>
      </c>
      <c r="Q6736" s="156" t="s">
        <v>3797</v>
      </c>
      <c r="R6736" s="142">
        <f t="shared" si="104"/>
        <v>0</v>
      </c>
    </row>
    <row r="6737" ht="22.5" s="109" customFormat="1">
      <c r="A6737" s="119">
        <f>MAX($A$19:A6736)+1</f>
        <v>6719</v>
      </c>
      <c r="B6737" s="155">
        <v>1</v>
      </c>
      <c r="C6737" s="144"/>
      <c r="D6737" s="144" t="s">
        <v>6568</v>
      </c>
      <c r="E6737" s="145">
        <v>45237</v>
      </c>
      <c r="F6737" s="146" t="s">
        <v>3911</v>
      </c>
      <c r="G6737" s="146"/>
      <c r="H6737" s="146" t="s">
        <v>4047</v>
      </c>
      <c r="I6737" s="151" t="s">
        <v>98</v>
      </c>
      <c r="J6737" s="147">
        <v>32000</v>
      </c>
      <c r="K6737" s="147">
        <v>4035.13</v>
      </c>
      <c r="L6737" s="148">
        <v>129124096</v>
      </c>
      <c r="M6737" s="175"/>
      <c r="N6737" s="149"/>
      <c r="O6737" s="169"/>
      <c r="P6737" s="153" t="s">
        <v>4117</v>
      </c>
      <c r="Q6737" s="156" t="s">
        <v>3797</v>
      </c>
      <c r="R6737" s="142">
        <f t="shared" si="104"/>
        <v>0</v>
      </c>
    </row>
    <row r="6738" ht="22.5" s="109" customFormat="1">
      <c r="A6738" s="119">
        <f>MAX($A$19:A6737)+1</f>
        <v>6720</v>
      </c>
      <c r="B6738" s="155">
        <v>1</v>
      </c>
      <c r="C6738" s="144"/>
      <c r="D6738" s="144" t="s">
        <v>6568</v>
      </c>
      <c r="E6738" s="145">
        <v>45237</v>
      </c>
      <c r="F6738" s="38" t="s">
        <v>3911</v>
      </c>
      <c r="G6738" s="146"/>
      <c r="H6738" s="146" t="s">
        <v>3873</v>
      </c>
      <c r="I6738" s="86" t="s">
        <v>98</v>
      </c>
      <c r="J6738" s="147">
        <v>40200</v>
      </c>
      <c r="K6738" s="147">
        <v>1172.83</v>
      </c>
      <c r="L6738" s="148">
        <v>47147581</v>
      </c>
      <c r="M6738" s="155"/>
      <c r="N6738" s="149"/>
      <c r="O6738" s="169"/>
      <c r="P6738" s="153" t="s">
        <v>4117</v>
      </c>
      <c r="Q6738" s="156" t="s">
        <v>3797</v>
      </c>
      <c r="R6738" s="142">
        <f t="shared" si="104"/>
        <v>0</v>
      </c>
    </row>
    <row r="6739" ht="22.5" s="109" customFormat="1">
      <c r="A6739" s="119">
        <f>MAX($A$19:A6738)+1</f>
        <v>6721</v>
      </c>
      <c r="B6739" s="155">
        <v>1</v>
      </c>
      <c r="C6739" s="144"/>
      <c r="D6739" s="144" t="s">
        <v>6568</v>
      </c>
      <c r="E6739" s="145">
        <v>45237</v>
      </c>
      <c r="F6739" s="38" t="s">
        <v>3911</v>
      </c>
      <c r="G6739" s="146"/>
      <c r="H6739" s="146" t="s">
        <v>6569</v>
      </c>
      <c r="I6739" s="86" t="s">
        <v>98</v>
      </c>
      <c r="J6739" s="147">
        <v>34000</v>
      </c>
      <c r="K6739" s="147">
        <v>377.07</v>
      </c>
      <c r="L6739" s="148">
        <v>12820346</v>
      </c>
      <c r="M6739" s="155"/>
      <c r="N6739" s="149"/>
      <c r="O6739" s="169"/>
      <c r="P6739" s="153" t="s">
        <v>4117</v>
      </c>
      <c r="Q6739" s="156" t="s">
        <v>3797</v>
      </c>
      <c r="R6739" s="142">
        <f t="shared" si="104"/>
        <v>0</v>
      </c>
    </row>
    <row r="6740" ht="22.5" s="109" customFormat="1">
      <c r="A6740" s="119">
        <f>MAX($A$19:A6739)+1</f>
        <v>6722</v>
      </c>
      <c r="B6740" s="155">
        <v>1</v>
      </c>
      <c r="C6740" s="144"/>
      <c r="D6740" s="144" t="s">
        <v>6568</v>
      </c>
      <c r="E6740" s="145">
        <v>45237</v>
      </c>
      <c r="F6740" s="146" t="s">
        <v>3911</v>
      </c>
      <c r="G6740" s="146"/>
      <c r="H6740" s="146" t="s">
        <v>6569</v>
      </c>
      <c r="I6740" s="86" t="s">
        <v>98</v>
      </c>
      <c r="J6740" s="147">
        <v>51000</v>
      </c>
      <c r="K6740" s="147">
        <v>377.07</v>
      </c>
      <c r="L6740" s="148">
        <v>19230519</v>
      </c>
      <c r="M6740" s="155"/>
      <c r="N6740" s="149"/>
      <c r="O6740" s="169"/>
      <c r="P6740" s="153" t="s">
        <v>4117</v>
      </c>
      <c r="Q6740" s="156" t="s">
        <v>3797</v>
      </c>
      <c r="R6740" s="142">
        <f t="shared" si="104"/>
        <v>0</v>
      </c>
    </row>
    <row r="6741" ht="22.5" s="109" customFormat="1">
      <c r="A6741" s="119">
        <f>MAX($A$19:A6740)+1</f>
        <v>6723</v>
      </c>
      <c r="B6741" s="155">
        <v>1</v>
      </c>
      <c r="C6741" s="144"/>
      <c r="D6741" s="144" t="s">
        <v>6568</v>
      </c>
      <c r="E6741" s="145">
        <v>45237</v>
      </c>
      <c r="F6741" s="146" t="s">
        <v>3911</v>
      </c>
      <c r="G6741" s="146"/>
      <c r="H6741" s="146" t="s">
        <v>6569</v>
      </c>
      <c r="I6741" s="86" t="s">
        <v>98</v>
      </c>
      <c r="J6741" s="147">
        <v>25500</v>
      </c>
      <c r="K6741" s="147">
        <v>377.07</v>
      </c>
      <c r="L6741" s="148">
        <v>9615260</v>
      </c>
      <c r="M6741" s="155"/>
      <c r="N6741" s="149"/>
      <c r="O6741" s="169"/>
      <c r="P6741" s="153" t="s">
        <v>4117</v>
      </c>
      <c r="Q6741" s="156" t="s">
        <v>3797</v>
      </c>
      <c r="R6741" s="142">
        <f t="shared" si="104"/>
        <v>0</v>
      </c>
    </row>
    <row r="6742" ht="22.5" s="109" customFormat="1">
      <c r="A6742" s="119">
        <f>MAX($A$19:A6741)+1</f>
        <v>6724</v>
      </c>
      <c r="B6742" s="155">
        <v>1</v>
      </c>
      <c r="C6742" s="144"/>
      <c r="D6742" s="144" t="s">
        <v>6568</v>
      </c>
      <c r="E6742" s="145">
        <v>45237</v>
      </c>
      <c r="F6742" s="146" t="s">
        <v>3911</v>
      </c>
      <c r="G6742" s="146"/>
      <c r="H6742" s="146" t="s">
        <v>6570</v>
      </c>
      <c r="I6742" s="86" t="s">
        <v>98</v>
      </c>
      <c r="J6742" s="147">
        <v>3000</v>
      </c>
      <c r="K6742" s="147">
        <v>379.52</v>
      </c>
      <c r="L6742" s="148">
        <v>1138552</v>
      </c>
      <c r="M6742" s="155"/>
      <c r="N6742" s="149"/>
      <c r="O6742" s="169"/>
      <c r="P6742" s="153" t="s">
        <v>4117</v>
      </c>
      <c r="Q6742" s="156" t="s">
        <v>3797</v>
      </c>
      <c r="R6742" s="142">
        <f t="shared" si="104"/>
        <v>0</v>
      </c>
    </row>
    <row r="6743" ht="22.5" s="109" customFormat="1">
      <c r="A6743" s="119">
        <f>MAX($A$19:A6742)+1</f>
        <v>6725</v>
      </c>
      <c r="B6743" s="155">
        <v>1</v>
      </c>
      <c r="C6743" s="144"/>
      <c r="D6743" s="144" t="s">
        <v>6568</v>
      </c>
      <c r="E6743" s="145">
        <v>45237</v>
      </c>
      <c r="F6743" s="146" t="s">
        <v>3911</v>
      </c>
      <c r="G6743" s="146"/>
      <c r="H6743" s="146" t="s">
        <v>6571</v>
      </c>
      <c r="I6743" s="86" t="s">
        <v>98</v>
      </c>
      <c r="J6743" s="147">
        <v>3000</v>
      </c>
      <c r="K6743" s="147">
        <v>565.6</v>
      </c>
      <c r="L6743" s="148">
        <v>1696810</v>
      </c>
      <c r="M6743" s="155"/>
      <c r="N6743" s="149"/>
      <c r="O6743" s="169"/>
      <c r="P6743" s="153" t="s">
        <v>4117</v>
      </c>
      <c r="Q6743" s="156" t="s">
        <v>3797</v>
      </c>
      <c r="R6743" s="142">
        <f t="shared" si="104"/>
        <v>0</v>
      </c>
    </row>
    <row r="6744" ht="22.5" s="109" customFormat="1">
      <c r="A6744" s="119">
        <f>MAX($A$19:A6743)+1</f>
        <v>6726</v>
      </c>
      <c r="B6744" s="155">
        <v>1</v>
      </c>
      <c r="C6744" s="144"/>
      <c r="D6744" s="144" t="s">
        <v>6568</v>
      </c>
      <c r="E6744" s="145">
        <v>45237</v>
      </c>
      <c r="F6744" s="146" t="s">
        <v>3911</v>
      </c>
      <c r="G6744" s="146"/>
      <c r="H6744" s="146" t="s">
        <v>6570</v>
      </c>
      <c r="I6744" s="86" t="s">
        <v>98</v>
      </c>
      <c r="J6744" s="147">
        <v>1500</v>
      </c>
      <c r="K6744" s="147">
        <v>379.52</v>
      </c>
      <c r="L6744" s="148">
        <v>569276</v>
      </c>
      <c r="M6744" s="155"/>
      <c r="N6744" s="149"/>
      <c r="O6744" s="169"/>
      <c r="P6744" s="153" t="s">
        <v>4117</v>
      </c>
      <c r="Q6744" s="156" t="s">
        <v>3797</v>
      </c>
      <c r="R6744" s="142">
        <f t="shared" si="104"/>
        <v>0</v>
      </c>
    </row>
    <row r="6745" ht="22.5" s="109" customFormat="1">
      <c r="A6745" s="119">
        <f>MAX($A$19:A6744)+1</f>
        <v>6727</v>
      </c>
      <c r="B6745" s="155">
        <v>1</v>
      </c>
      <c r="C6745" s="144"/>
      <c r="D6745" s="144" t="s">
        <v>6568</v>
      </c>
      <c r="E6745" s="145">
        <v>45237</v>
      </c>
      <c r="F6745" s="146" t="s">
        <v>3911</v>
      </c>
      <c r="G6745" s="146"/>
      <c r="H6745" s="146" t="s">
        <v>6571</v>
      </c>
      <c r="I6745" s="86" t="s">
        <v>98</v>
      </c>
      <c r="J6745" s="147">
        <v>1500</v>
      </c>
      <c r="K6745" s="147">
        <v>565.6</v>
      </c>
      <c r="L6745" s="148">
        <v>848405</v>
      </c>
      <c r="M6745" s="155"/>
      <c r="N6745" s="149"/>
      <c r="O6745" s="169"/>
      <c r="P6745" s="153" t="s">
        <v>4117</v>
      </c>
      <c r="Q6745" s="156" t="s">
        <v>3797</v>
      </c>
      <c r="R6745" s="142">
        <f t="shared" si="104"/>
        <v>0</v>
      </c>
    </row>
    <row r="6746" ht="22.5" s="109" customFormat="1">
      <c r="A6746" s="119">
        <f>MAX($A$19:A6745)+1</f>
        <v>6728</v>
      </c>
      <c r="B6746" s="155" t="s">
        <v>41</v>
      </c>
      <c r="C6746" s="144"/>
      <c r="D6746" s="144" t="s">
        <v>6568</v>
      </c>
      <c r="E6746" s="145">
        <v>45237</v>
      </c>
      <c r="F6746" s="146" t="s">
        <v>3911</v>
      </c>
      <c r="G6746" s="146"/>
      <c r="H6746" s="146" t="s">
        <v>4047</v>
      </c>
      <c r="I6746" s="86" t="s">
        <v>98</v>
      </c>
      <c r="J6746" s="147">
        <v>7000</v>
      </c>
      <c r="K6746" s="147">
        <v>4035.13</v>
      </c>
      <c r="L6746" s="148">
        <v>28245896</v>
      </c>
      <c r="M6746" s="155"/>
      <c r="N6746" s="149"/>
      <c r="O6746" s="169"/>
      <c r="P6746" s="153" t="s">
        <v>4117</v>
      </c>
      <c r="Q6746" s="156" t="s">
        <v>3797</v>
      </c>
      <c r="R6746" s="142">
        <f t="shared" si="104"/>
        <v>0</v>
      </c>
    </row>
    <row r="6747" ht="22.5" s="109" customFormat="1">
      <c r="A6747" s="119">
        <f>MAX($A$19:A6746)+1</f>
        <v>6729</v>
      </c>
      <c r="B6747" s="155" t="s">
        <v>41</v>
      </c>
      <c r="C6747" s="144"/>
      <c r="D6747" s="144" t="s">
        <v>6568</v>
      </c>
      <c r="E6747" s="145">
        <v>45237</v>
      </c>
      <c r="F6747" s="146" t="s">
        <v>3911</v>
      </c>
      <c r="G6747" s="146"/>
      <c r="H6747" s="146" t="s">
        <v>4043</v>
      </c>
      <c r="I6747" s="86" t="s">
        <v>98</v>
      </c>
      <c r="J6747" s="147">
        <v>3600</v>
      </c>
      <c r="K6747" s="147">
        <v>328.1</v>
      </c>
      <c r="L6747" s="148">
        <v>1181156</v>
      </c>
      <c r="M6747" s="155"/>
      <c r="N6747" s="149"/>
      <c r="O6747" s="169"/>
      <c r="P6747" s="153" t="s">
        <v>4117</v>
      </c>
      <c r="Q6747" s="156" t="s">
        <v>3797</v>
      </c>
      <c r="R6747" s="142">
        <f t="shared" si="104"/>
        <v>0</v>
      </c>
    </row>
    <row r="6748" ht="22.5" s="109" customFormat="1">
      <c r="A6748" s="119">
        <f>MAX($A$19:A6747)+1</f>
        <v>6730</v>
      </c>
      <c r="B6748" s="155" t="s">
        <v>41</v>
      </c>
      <c r="C6748" s="144"/>
      <c r="D6748" s="144" t="s">
        <v>6568</v>
      </c>
      <c r="E6748" s="145">
        <v>45237</v>
      </c>
      <c r="F6748" s="146" t="s">
        <v>3911</v>
      </c>
      <c r="G6748" s="146"/>
      <c r="H6748" s="146" t="s">
        <v>4043</v>
      </c>
      <c r="I6748" s="86" t="s">
        <v>98</v>
      </c>
      <c r="J6748" s="147">
        <v>11490</v>
      </c>
      <c r="K6748" s="147">
        <v>328.11</v>
      </c>
      <c r="L6748" s="148">
        <v>3769955</v>
      </c>
      <c r="M6748" s="155"/>
      <c r="N6748" s="149"/>
      <c r="O6748" s="169"/>
      <c r="P6748" s="153" t="s">
        <v>4117</v>
      </c>
      <c r="Q6748" s="156" t="s">
        <v>3797</v>
      </c>
      <c r="R6748" s="142">
        <f t="shared" si="104"/>
        <v>0</v>
      </c>
    </row>
    <row r="6749" ht="22.5" s="109" customFormat="1">
      <c r="A6749" s="119">
        <f>MAX($A$19:A6748)+1</f>
        <v>6731</v>
      </c>
      <c r="B6749" s="155" t="s">
        <v>41</v>
      </c>
      <c r="C6749" s="144"/>
      <c r="D6749" s="144" t="s">
        <v>6568</v>
      </c>
      <c r="E6749" s="145">
        <v>45237</v>
      </c>
      <c r="F6749" s="146" t="s">
        <v>3911</v>
      </c>
      <c r="G6749" s="146"/>
      <c r="H6749" s="146" t="s">
        <v>6572</v>
      </c>
      <c r="I6749" s="86" t="s">
        <v>98</v>
      </c>
      <c r="J6749" s="147">
        <v>5790</v>
      </c>
      <c r="K6749" s="147">
        <v>2639.47</v>
      </c>
      <c r="L6749" s="148">
        <v>15282558</v>
      </c>
      <c r="M6749" s="155"/>
      <c r="N6749" s="149"/>
      <c r="O6749" s="169"/>
      <c r="P6749" s="153" t="s">
        <v>4117</v>
      </c>
      <c r="Q6749" s="156" t="s">
        <v>3797</v>
      </c>
      <c r="R6749" s="142">
        <f t="shared" si="104"/>
        <v>0</v>
      </c>
    </row>
    <row r="6750" ht="22.5" s="109" customFormat="1">
      <c r="A6750" s="119">
        <f>MAX($A$19:A6749)+1</f>
        <v>6732</v>
      </c>
      <c r="B6750" s="155" t="s">
        <v>41</v>
      </c>
      <c r="C6750" s="144"/>
      <c r="D6750" s="144" t="s">
        <v>6568</v>
      </c>
      <c r="E6750" s="145">
        <v>45237</v>
      </c>
      <c r="F6750" s="146" t="s">
        <v>3911</v>
      </c>
      <c r="G6750" s="146"/>
      <c r="H6750" s="146" t="s">
        <v>6573</v>
      </c>
      <c r="I6750" s="86" t="s">
        <v>98</v>
      </c>
      <c r="J6750" s="147">
        <v>11490</v>
      </c>
      <c r="K6750" s="147">
        <v>489.7</v>
      </c>
      <c r="L6750" s="148">
        <v>5626653</v>
      </c>
      <c r="M6750" s="155"/>
      <c r="N6750" s="149"/>
      <c r="O6750" s="169"/>
      <c r="P6750" s="153" t="s">
        <v>4117</v>
      </c>
      <c r="Q6750" s="156" t="s">
        <v>3797</v>
      </c>
      <c r="R6750" s="142">
        <f t="shared" si="104"/>
        <v>0</v>
      </c>
    </row>
    <row r="6751" ht="22.5" s="109" customFormat="1">
      <c r="A6751" s="119">
        <f>MAX($A$19:A6750)+1</f>
        <v>6733</v>
      </c>
      <c r="B6751" s="155" t="s">
        <v>41</v>
      </c>
      <c r="C6751" s="144"/>
      <c r="D6751" s="144" t="s">
        <v>6568</v>
      </c>
      <c r="E6751" s="145">
        <v>45237</v>
      </c>
      <c r="F6751" s="146" t="s">
        <v>3911</v>
      </c>
      <c r="G6751" s="146"/>
      <c r="H6751" s="146" t="s">
        <v>4044</v>
      </c>
      <c r="I6751" s="86" t="s">
        <v>98</v>
      </c>
      <c r="J6751" s="147">
        <v>17230</v>
      </c>
      <c r="K6751" s="147">
        <v>1172.84</v>
      </c>
      <c r="L6751" s="148">
        <v>20207960</v>
      </c>
      <c r="M6751" s="155"/>
      <c r="N6751" s="149"/>
      <c r="O6751" s="169"/>
      <c r="P6751" s="153" t="s">
        <v>4117</v>
      </c>
      <c r="Q6751" s="156" t="s">
        <v>3797</v>
      </c>
      <c r="R6751" s="142">
        <f t="shared" si="104"/>
        <v>0</v>
      </c>
    </row>
    <row r="6752" ht="22.5" s="109" customFormat="1">
      <c r="A6752" s="119">
        <f>MAX($A$19:A6751)+1</f>
        <v>6734</v>
      </c>
      <c r="B6752" s="155" t="s">
        <v>41</v>
      </c>
      <c r="C6752" s="144"/>
      <c r="D6752" s="144" t="s">
        <v>6568</v>
      </c>
      <c r="E6752" s="145">
        <v>45237</v>
      </c>
      <c r="F6752" s="146" t="s">
        <v>3911</v>
      </c>
      <c r="G6752" s="146"/>
      <c r="H6752" s="146" t="s">
        <v>4045</v>
      </c>
      <c r="I6752" s="86" t="s">
        <v>98</v>
      </c>
      <c r="J6752" s="147">
        <v>5160</v>
      </c>
      <c r="K6752" s="147">
        <v>516.65</v>
      </c>
      <c r="L6752" s="148">
        <v>2665927</v>
      </c>
      <c r="M6752" s="155"/>
      <c r="N6752" s="149"/>
      <c r="O6752" s="169"/>
      <c r="P6752" s="153" t="s">
        <v>4117</v>
      </c>
      <c r="Q6752" s="156" t="s">
        <v>3797</v>
      </c>
      <c r="R6752" s="142">
        <f t="shared" si="104"/>
        <v>0</v>
      </c>
    </row>
    <row r="6753" ht="22.5" s="109" customFormat="1">
      <c r="A6753" s="119">
        <f>MAX($A$19:A6752)+1</f>
        <v>6735</v>
      </c>
      <c r="B6753" s="155" t="s">
        <v>41</v>
      </c>
      <c r="C6753" s="144"/>
      <c r="D6753" s="144" t="s">
        <v>6568</v>
      </c>
      <c r="E6753" s="145">
        <v>45237</v>
      </c>
      <c r="F6753" s="146" t="s">
        <v>3911</v>
      </c>
      <c r="G6753" s="146"/>
      <c r="H6753" s="146" t="s">
        <v>4045</v>
      </c>
      <c r="I6753" s="86" t="s">
        <v>98</v>
      </c>
      <c r="J6753" s="147">
        <v>7560</v>
      </c>
      <c r="K6753" s="147">
        <v>516.65</v>
      </c>
      <c r="L6753" s="148">
        <v>3905847</v>
      </c>
      <c r="M6753" s="175"/>
      <c r="N6753" s="149"/>
      <c r="O6753" s="169"/>
      <c r="P6753" s="153" t="s">
        <v>4117</v>
      </c>
      <c r="Q6753" s="156" t="s">
        <v>3797</v>
      </c>
      <c r="R6753" s="142">
        <f t="shared" si="104"/>
        <v>0</v>
      </c>
    </row>
    <row r="6754" ht="22.5" s="109" customFormat="1">
      <c r="A6754" s="119">
        <f>MAX($A$19:A6753)+1</f>
        <v>6736</v>
      </c>
      <c r="B6754" s="155" t="s">
        <v>41</v>
      </c>
      <c r="C6754" s="144"/>
      <c r="D6754" s="144" t="s">
        <v>6574</v>
      </c>
      <c r="E6754" s="145">
        <v>45228</v>
      </c>
      <c r="F6754" s="146" t="s">
        <v>3941</v>
      </c>
      <c r="G6754" s="146"/>
      <c r="H6754" s="146" t="s">
        <v>6422</v>
      </c>
      <c r="I6754" s="151" t="s">
        <v>534</v>
      </c>
      <c r="J6754" s="147">
        <v>610</v>
      </c>
      <c r="K6754" s="147">
        <v>2223.32</v>
      </c>
      <c r="L6754" s="148">
        <v>1356224</v>
      </c>
      <c r="M6754" s="155"/>
      <c r="N6754" s="149"/>
      <c r="O6754" s="169"/>
      <c r="P6754" s="153" t="s">
        <v>4117</v>
      </c>
      <c r="Q6754" s="156" t="s">
        <v>3797</v>
      </c>
      <c r="R6754" s="142">
        <f t="shared" si="104"/>
        <v>0</v>
      </c>
    </row>
    <row r="6755" ht="22.5" s="109" customFormat="1">
      <c r="A6755" s="119">
        <f>MAX($A$19:A6754)+1</f>
        <v>6737</v>
      </c>
      <c r="B6755" s="155" t="s">
        <v>41</v>
      </c>
      <c r="C6755" s="144"/>
      <c r="D6755" s="144" t="s">
        <v>6574</v>
      </c>
      <c r="E6755" s="145">
        <v>45228</v>
      </c>
      <c r="F6755" s="146" t="s">
        <v>3941</v>
      </c>
      <c r="G6755" s="146"/>
      <c r="H6755" s="146" t="s">
        <v>6575</v>
      </c>
      <c r="I6755" s="151" t="s">
        <v>534</v>
      </c>
      <c r="J6755" s="147">
        <v>620</v>
      </c>
      <c r="K6755" s="147">
        <v>2242.75</v>
      </c>
      <c r="L6755" s="148">
        <v>1390503</v>
      </c>
      <c r="M6755" s="155"/>
      <c r="N6755" s="149"/>
      <c r="O6755" s="169"/>
      <c r="P6755" s="153" t="s">
        <v>4117</v>
      </c>
      <c r="Q6755" s="156" t="s">
        <v>3797</v>
      </c>
      <c r="R6755" s="142">
        <f t="shared" si="104"/>
        <v>0</v>
      </c>
    </row>
    <row r="6756" ht="22.5" s="109" customFormat="1">
      <c r="A6756" s="119">
        <f>MAX($A$19:A6755)+1</f>
        <v>6738</v>
      </c>
      <c r="B6756" s="155" t="s">
        <v>41</v>
      </c>
      <c r="C6756" s="144"/>
      <c r="D6756" s="144" t="s">
        <v>6574</v>
      </c>
      <c r="E6756" s="145">
        <v>45228</v>
      </c>
      <c r="F6756" s="146" t="s">
        <v>3941</v>
      </c>
      <c r="G6756" s="146"/>
      <c r="H6756" s="146" t="s">
        <v>6576</v>
      </c>
      <c r="I6756" s="151" t="s">
        <v>534</v>
      </c>
      <c r="J6756" s="147">
        <v>2380</v>
      </c>
      <c r="K6756" s="147">
        <v>3653.2</v>
      </c>
      <c r="L6756" s="148">
        <v>8694624</v>
      </c>
      <c r="M6756" s="155"/>
      <c r="N6756" s="149"/>
      <c r="O6756" s="169"/>
      <c r="P6756" s="153" t="s">
        <v>4117</v>
      </c>
      <c r="Q6756" s="156" t="s">
        <v>3797</v>
      </c>
      <c r="R6756" s="142">
        <f t="shared" si="104"/>
        <v>0</v>
      </c>
    </row>
    <row r="6757" ht="22.5" s="109" customFormat="1">
      <c r="A6757" s="119">
        <f>MAX($A$19:A6756)+1</f>
        <v>6739</v>
      </c>
      <c r="B6757" s="155"/>
      <c r="C6757" s="144"/>
      <c r="D6757" s="144" t="s">
        <v>6574</v>
      </c>
      <c r="E6757" s="145">
        <v>45228</v>
      </c>
      <c r="F6757" s="146" t="s">
        <v>3941</v>
      </c>
      <c r="G6757" s="146"/>
      <c r="H6757" s="146" t="s">
        <v>6425</v>
      </c>
      <c r="I6757" s="151" t="s">
        <v>98</v>
      </c>
      <c r="J6757" s="147">
        <v>2600</v>
      </c>
      <c r="K6757" s="147">
        <v>572.95</v>
      </c>
      <c r="L6757" s="148">
        <v>1489667</v>
      </c>
      <c r="M6757" s="155"/>
      <c r="N6757" s="149"/>
      <c r="O6757" s="169"/>
      <c r="P6757" s="153" t="s">
        <v>4117</v>
      </c>
      <c r="Q6757" s="156" t="s">
        <v>3797</v>
      </c>
      <c r="R6757" s="142">
        <f t="shared" si="104"/>
        <v>0</v>
      </c>
    </row>
    <row r="6758" ht="33.75" s="109" customFormat="1">
      <c r="A6758" s="119">
        <f>MAX($A$19:A6757)+1</f>
        <v>6740</v>
      </c>
      <c r="B6758" s="155"/>
      <c r="C6758" s="144"/>
      <c r="D6758" s="144" t="s">
        <v>6574</v>
      </c>
      <c r="E6758" s="145">
        <v>45228</v>
      </c>
      <c r="F6758" s="146" t="s">
        <v>3941</v>
      </c>
      <c r="G6758" s="146"/>
      <c r="H6758" s="146" t="s">
        <v>6577</v>
      </c>
      <c r="I6758" s="151" t="s">
        <v>98</v>
      </c>
      <c r="J6758" s="147">
        <v>5190</v>
      </c>
      <c r="K6758" s="147">
        <v>800.65</v>
      </c>
      <c r="L6758" s="148">
        <v>4155349</v>
      </c>
      <c r="M6758" s="155"/>
      <c r="N6758" s="149"/>
      <c r="O6758" s="169"/>
      <c r="P6758" s="153" t="s">
        <v>4117</v>
      </c>
      <c r="Q6758" s="156" t="s">
        <v>3797</v>
      </c>
      <c r="R6758" s="142">
        <f ref="R6758:R6821" t="shared" si="105">N6758/L6758*100</f>
        <v>0</v>
      </c>
    </row>
    <row r="6759" ht="22.5" s="109" customFormat="1">
      <c r="A6759" s="119">
        <f>MAX($A$19:A6758)+1</f>
        <v>6741</v>
      </c>
      <c r="B6759" s="155"/>
      <c r="C6759" s="144"/>
      <c r="D6759" s="144" t="s">
        <v>6574</v>
      </c>
      <c r="E6759" s="145">
        <v>45228</v>
      </c>
      <c r="F6759" s="146" t="s">
        <v>3941</v>
      </c>
      <c r="G6759" s="146"/>
      <c r="H6759" s="146" t="s">
        <v>3942</v>
      </c>
      <c r="I6759" s="151" t="s">
        <v>534</v>
      </c>
      <c r="J6759" s="147">
        <v>1320</v>
      </c>
      <c r="K6759" s="147">
        <v>2242.79</v>
      </c>
      <c r="L6759" s="148">
        <v>2960481</v>
      </c>
      <c r="M6759" s="155"/>
      <c r="N6759" s="149"/>
      <c r="O6759" s="169"/>
      <c r="P6759" s="153" t="s">
        <v>4117</v>
      </c>
      <c r="Q6759" s="156" t="s">
        <v>3797</v>
      </c>
      <c r="R6759" s="142">
        <f t="shared" si="105"/>
        <v>0</v>
      </c>
    </row>
    <row r="6760" ht="22.5" s="109" customFormat="1">
      <c r="A6760" s="119">
        <f>MAX($A$19:A6759)+1</f>
        <v>6742</v>
      </c>
      <c r="B6760" s="155"/>
      <c r="C6760" s="144"/>
      <c r="D6760" s="144" t="s">
        <v>6574</v>
      </c>
      <c r="E6760" s="145">
        <v>45228</v>
      </c>
      <c r="F6760" s="146" t="s">
        <v>3941</v>
      </c>
      <c r="G6760" s="146"/>
      <c r="H6760" s="146" t="s">
        <v>4058</v>
      </c>
      <c r="I6760" s="151" t="s">
        <v>534</v>
      </c>
      <c r="J6760" s="147">
        <v>3910</v>
      </c>
      <c r="K6760" s="147">
        <v>3415.69</v>
      </c>
      <c r="L6760" s="148">
        <v>13355343</v>
      </c>
      <c r="M6760" s="155"/>
      <c r="N6760" s="149"/>
      <c r="O6760" s="169"/>
      <c r="P6760" s="153" t="s">
        <v>4117</v>
      </c>
      <c r="Q6760" s="156" t="s">
        <v>3797</v>
      </c>
      <c r="R6760" s="142">
        <f t="shared" si="105"/>
        <v>0</v>
      </c>
    </row>
    <row r="6761" ht="22.5" s="109" customFormat="1">
      <c r="A6761" s="119">
        <f>MAX($A$19:A6760)+1</f>
        <v>6743</v>
      </c>
      <c r="B6761" s="155"/>
      <c r="C6761" s="144"/>
      <c r="D6761" s="144" t="s">
        <v>6574</v>
      </c>
      <c r="E6761" s="145">
        <v>45228</v>
      </c>
      <c r="F6761" s="146" t="s">
        <v>3941</v>
      </c>
      <c r="G6761" s="146"/>
      <c r="H6761" s="146" t="s">
        <v>3943</v>
      </c>
      <c r="I6761" s="151" t="s">
        <v>98</v>
      </c>
      <c r="J6761" s="147">
        <v>2630</v>
      </c>
      <c r="K6761" s="147">
        <v>572.93</v>
      </c>
      <c r="L6761" s="148">
        <v>1506807</v>
      </c>
      <c r="M6761" s="155"/>
      <c r="N6761" s="149"/>
      <c r="O6761" s="169"/>
      <c r="P6761" s="153" t="s">
        <v>4117</v>
      </c>
      <c r="Q6761" s="156" t="s">
        <v>3797</v>
      </c>
      <c r="R6761" s="142">
        <f t="shared" si="105"/>
        <v>0</v>
      </c>
    </row>
    <row r="6762" ht="33.75" s="109" customFormat="1">
      <c r="A6762" s="119">
        <f>MAX($A$19:A6761)+1</f>
        <v>6744</v>
      </c>
      <c r="B6762" s="155"/>
      <c r="C6762" s="144"/>
      <c r="D6762" s="144" t="s">
        <v>6574</v>
      </c>
      <c r="E6762" s="145">
        <v>45228</v>
      </c>
      <c r="F6762" s="146" t="s">
        <v>3941</v>
      </c>
      <c r="G6762" s="146"/>
      <c r="H6762" s="146" t="s">
        <v>4059</v>
      </c>
      <c r="I6762" s="151" t="s">
        <v>98</v>
      </c>
      <c r="J6762" s="147">
        <v>9190</v>
      </c>
      <c r="K6762" s="147">
        <v>800.65</v>
      </c>
      <c r="L6762" s="148">
        <v>7357987</v>
      </c>
      <c r="M6762" s="155"/>
      <c r="N6762" s="149"/>
      <c r="O6762" s="169"/>
      <c r="P6762" s="153" t="s">
        <v>4117</v>
      </c>
      <c r="Q6762" s="156" t="s">
        <v>3797</v>
      </c>
      <c r="R6762" s="142">
        <f t="shared" si="105"/>
        <v>0</v>
      </c>
    </row>
    <row r="6763" ht="22.5" s="109" customFormat="1">
      <c r="A6763" s="119">
        <f>MAX($A$19:A6762)+1</f>
        <v>6745</v>
      </c>
      <c r="B6763" s="155"/>
      <c r="C6763" s="144"/>
      <c r="D6763" s="144" t="s">
        <v>6574</v>
      </c>
      <c r="E6763" s="145">
        <v>45228</v>
      </c>
      <c r="F6763" s="146" t="s">
        <v>3941</v>
      </c>
      <c r="G6763" s="146"/>
      <c r="H6763" s="146" t="s">
        <v>6421</v>
      </c>
      <c r="I6763" s="151" t="s">
        <v>534</v>
      </c>
      <c r="J6763" s="147">
        <v>550</v>
      </c>
      <c r="K6763" s="147">
        <v>1851.07</v>
      </c>
      <c r="L6763" s="148">
        <v>1018086</v>
      </c>
      <c r="M6763" s="155"/>
      <c r="N6763" s="149"/>
      <c r="O6763" s="169"/>
      <c r="P6763" s="153" t="s">
        <v>4117</v>
      </c>
      <c r="Q6763" s="156" t="s">
        <v>3797</v>
      </c>
      <c r="R6763" s="142">
        <f t="shared" si="105"/>
        <v>0</v>
      </c>
    </row>
    <row r="6764" ht="22.5" s="109" customFormat="1">
      <c r="A6764" s="119">
        <f>MAX($A$19:A6763)+1</f>
        <v>6746</v>
      </c>
      <c r="B6764" s="155" t="s">
        <v>41</v>
      </c>
      <c r="C6764" s="144"/>
      <c r="D6764" s="144" t="s">
        <v>6574</v>
      </c>
      <c r="E6764" s="145">
        <v>45228</v>
      </c>
      <c r="F6764" s="146" t="s">
        <v>3941</v>
      </c>
      <c r="G6764" s="146"/>
      <c r="H6764" s="146" t="s">
        <v>4060</v>
      </c>
      <c r="I6764" s="151" t="s">
        <v>534</v>
      </c>
      <c r="J6764" s="147">
        <v>2240</v>
      </c>
      <c r="K6764" s="147">
        <v>2223.22</v>
      </c>
      <c r="L6764" s="148">
        <v>4980004</v>
      </c>
      <c r="M6764" s="155"/>
      <c r="N6764" s="149"/>
      <c r="O6764" s="169"/>
      <c r="P6764" s="153" t="s">
        <v>4117</v>
      </c>
      <c r="Q6764" s="156" t="s">
        <v>3797</v>
      </c>
      <c r="R6764" s="142">
        <f t="shared" si="105"/>
        <v>0</v>
      </c>
    </row>
    <row r="6765" ht="22.5" s="109" customFormat="1">
      <c r="A6765" s="119">
        <f>MAX($A$19:A6764)+1</f>
        <v>6747</v>
      </c>
      <c r="B6765" s="155" t="s">
        <v>41</v>
      </c>
      <c r="C6765" s="144"/>
      <c r="D6765" s="144" t="s">
        <v>6574</v>
      </c>
      <c r="E6765" s="145">
        <v>45228</v>
      </c>
      <c r="F6765" s="146" t="s">
        <v>3941</v>
      </c>
      <c r="G6765" s="146"/>
      <c r="H6765" s="146" t="s">
        <v>3946</v>
      </c>
      <c r="I6765" s="151" t="s">
        <v>534</v>
      </c>
      <c r="J6765" s="147">
        <v>760</v>
      </c>
      <c r="K6765" s="147">
        <v>2223.3</v>
      </c>
      <c r="L6765" s="148">
        <v>1689710</v>
      </c>
      <c r="M6765" s="155"/>
      <c r="N6765" s="149"/>
      <c r="O6765" s="169"/>
      <c r="P6765" s="153" t="s">
        <v>4117</v>
      </c>
      <c r="Q6765" s="156" t="s">
        <v>3797</v>
      </c>
      <c r="R6765" s="142">
        <f t="shared" si="105"/>
        <v>0</v>
      </c>
    </row>
    <row r="6766" ht="22.5" s="109" customFormat="1">
      <c r="A6766" s="119">
        <f>MAX($A$19:A6765)+1</f>
        <v>6748</v>
      </c>
      <c r="B6766" s="155"/>
      <c r="C6766" s="144"/>
      <c r="D6766" s="144" t="s">
        <v>6574</v>
      </c>
      <c r="E6766" s="145">
        <v>45228</v>
      </c>
      <c r="F6766" s="146" t="s">
        <v>3941</v>
      </c>
      <c r="G6766" s="146"/>
      <c r="H6766" s="146" t="s">
        <v>6424</v>
      </c>
      <c r="I6766" s="151" t="s">
        <v>98</v>
      </c>
      <c r="J6766" s="147">
        <v>2810</v>
      </c>
      <c r="K6766" s="147">
        <v>465.21</v>
      </c>
      <c r="L6766" s="148">
        <v>1307254</v>
      </c>
      <c r="M6766" s="155"/>
      <c r="N6766" s="149"/>
      <c r="O6766" s="169"/>
      <c r="P6766" s="153" t="s">
        <v>4117</v>
      </c>
      <c r="Q6766" s="156" t="s">
        <v>3797</v>
      </c>
      <c r="R6766" s="142">
        <f t="shared" si="105"/>
        <v>0</v>
      </c>
    </row>
    <row r="6767" ht="22.5" s="109" customFormat="1">
      <c r="A6767" s="119">
        <f>MAX($A$19:A6766)+1</f>
        <v>6749</v>
      </c>
      <c r="B6767" s="155"/>
      <c r="C6767" s="144"/>
      <c r="D6767" s="144" t="s">
        <v>6574</v>
      </c>
      <c r="E6767" s="145">
        <v>45228</v>
      </c>
      <c r="F6767" s="146" t="s">
        <v>3941</v>
      </c>
      <c r="G6767" s="146"/>
      <c r="H6767" s="146" t="s">
        <v>6485</v>
      </c>
      <c r="I6767" s="151" t="s">
        <v>98</v>
      </c>
      <c r="J6767" s="147">
        <v>5620</v>
      </c>
      <c r="K6767" s="147">
        <v>580.28</v>
      </c>
      <c r="L6767" s="148">
        <v>3261157</v>
      </c>
      <c r="M6767" s="155"/>
      <c r="N6767" s="149"/>
      <c r="O6767" s="169"/>
      <c r="P6767" s="153" t="s">
        <v>4117</v>
      </c>
      <c r="Q6767" s="156" t="s">
        <v>3797</v>
      </c>
      <c r="R6767" s="142">
        <f t="shared" si="105"/>
        <v>0</v>
      </c>
    </row>
    <row r="6768" ht="22.5" s="109" customFormat="1">
      <c r="A6768" s="119">
        <f>MAX($A$19:A6767)+1</f>
        <v>6750</v>
      </c>
      <c r="B6768" s="155"/>
      <c r="C6768" s="144"/>
      <c r="D6768" s="144" t="s">
        <v>6574</v>
      </c>
      <c r="E6768" s="145">
        <v>45228</v>
      </c>
      <c r="F6768" s="146" t="s">
        <v>3941</v>
      </c>
      <c r="G6768" s="146"/>
      <c r="H6768" s="146" t="s">
        <v>3943</v>
      </c>
      <c r="I6768" s="151" t="s">
        <v>98</v>
      </c>
      <c r="J6768" s="147">
        <v>2810</v>
      </c>
      <c r="K6768" s="147">
        <v>572.91</v>
      </c>
      <c r="L6768" s="148">
        <v>1609889</v>
      </c>
      <c r="M6768" s="155"/>
      <c r="N6768" s="149"/>
      <c r="O6768" s="169"/>
      <c r="P6768" s="153" t="s">
        <v>4117</v>
      </c>
      <c r="Q6768" s="156" t="s">
        <v>3797</v>
      </c>
      <c r="R6768" s="142">
        <f t="shared" si="105"/>
        <v>0</v>
      </c>
    </row>
    <row r="6769" ht="22.5" s="109" customFormat="1">
      <c r="A6769" s="119">
        <f>MAX($A$19:A6768)+1</f>
        <v>6751</v>
      </c>
      <c r="B6769" s="155"/>
      <c r="C6769" s="144"/>
      <c r="D6769" s="144" t="s">
        <v>6574</v>
      </c>
      <c r="E6769" s="145">
        <v>45228</v>
      </c>
      <c r="F6769" s="146" t="s">
        <v>3941</v>
      </c>
      <c r="G6769" s="146"/>
      <c r="H6769" s="146" t="s">
        <v>3944</v>
      </c>
      <c r="I6769" s="151" t="s">
        <v>98</v>
      </c>
      <c r="J6769" s="147">
        <v>84000</v>
      </c>
      <c r="K6769" s="147">
        <v>580.29</v>
      </c>
      <c r="L6769" s="148">
        <v>48744738</v>
      </c>
      <c r="M6769" s="155"/>
      <c r="N6769" s="149"/>
      <c r="O6769" s="169"/>
      <c r="P6769" s="153" t="s">
        <v>4117</v>
      </c>
      <c r="Q6769" s="156" t="s">
        <v>3797</v>
      </c>
      <c r="R6769" s="142">
        <f t="shared" si="105"/>
        <v>0</v>
      </c>
    </row>
    <row r="6770" ht="22.5" s="109" customFormat="1">
      <c r="A6770" s="119">
        <f>MAX($A$19:A6769)+1</f>
        <v>6752</v>
      </c>
      <c r="B6770" s="155"/>
      <c r="C6770" s="144"/>
      <c r="D6770" s="144" t="s">
        <v>6574</v>
      </c>
      <c r="E6770" s="145">
        <v>45228</v>
      </c>
      <c r="F6770" s="146" t="s">
        <v>3941</v>
      </c>
      <c r="G6770" s="146"/>
      <c r="H6770" s="146" t="s">
        <v>6578</v>
      </c>
      <c r="I6770" s="151" t="s">
        <v>534</v>
      </c>
      <c r="J6770" s="147">
        <v>2970</v>
      </c>
      <c r="K6770" s="147">
        <v>3653.13</v>
      </c>
      <c r="L6770" s="148">
        <v>10849793</v>
      </c>
      <c r="M6770" s="155"/>
      <c r="N6770" s="149"/>
      <c r="O6770" s="169"/>
      <c r="P6770" s="153" t="s">
        <v>4117</v>
      </c>
      <c r="Q6770" s="156" t="s">
        <v>3797</v>
      </c>
      <c r="R6770" s="142">
        <f t="shared" si="105"/>
        <v>0</v>
      </c>
    </row>
    <row r="6771" ht="22.5" s="109" customFormat="1">
      <c r="A6771" s="119">
        <f>MAX($A$19:A6770)+1</f>
        <v>6753</v>
      </c>
      <c r="B6771" s="155"/>
      <c r="C6771" s="144"/>
      <c r="D6771" s="144" t="s">
        <v>6574</v>
      </c>
      <c r="E6771" s="145">
        <v>45228</v>
      </c>
      <c r="F6771" s="146" t="s">
        <v>3941</v>
      </c>
      <c r="G6771" s="146"/>
      <c r="H6771" s="146" t="s">
        <v>3944</v>
      </c>
      <c r="I6771" s="151" t="s">
        <v>98</v>
      </c>
      <c r="J6771" s="147">
        <v>18000</v>
      </c>
      <c r="K6771" s="147">
        <v>580.29</v>
      </c>
      <c r="L6771" s="148">
        <v>10445301</v>
      </c>
      <c r="M6771" s="155"/>
      <c r="N6771" s="149"/>
      <c r="O6771" s="169"/>
      <c r="P6771" s="153" t="s">
        <v>4117</v>
      </c>
      <c r="Q6771" s="156" t="s">
        <v>3797</v>
      </c>
      <c r="R6771" s="142">
        <f t="shared" si="105"/>
        <v>0</v>
      </c>
    </row>
    <row r="6772" ht="22.5" s="109" customFormat="1">
      <c r="A6772" s="119">
        <f>MAX($A$19:A6771)+1</f>
        <v>6754</v>
      </c>
      <c r="B6772" s="155"/>
      <c r="C6772" s="144"/>
      <c r="D6772" s="144" t="s">
        <v>6574</v>
      </c>
      <c r="E6772" s="145">
        <v>45228</v>
      </c>
      <c r="F6772" s="146" t="s">
        <v>3941</v>
      </c>
      <c r="G6772" s="146"/>
      <c r="H6772" s="146" t="s">
        <v>3942</v>
      </c>
      <c r="I6772" s="151" t="s">
        <v>534</v>
      </c>
      <c r="J6772" s="147">
        <v>66320</v>
      </c>
      <c r="K6772" s="147">
        <v>2242.83</v>
      </c>
      <c r="L6772" s="148">
        <v>148744171</v>
      </c>
      <c r="M6772" s="155"/>
      <c r="N6772" s="149"/>
      <c r="O6772" s="169"/>
      <c r="P6772" s="153" t="s">
        <v>4117</v>
      </c>
      <c r="Q6772" s="156" t="s">
        <v>3797</v>
      </c>
      <c r="R6772" s="142">
        <f t="shared" si="105"/>
        <v>0</v>
      </c>
    </row>
    <row r="6773" ht="22.5" s="109" customFormat="1">
      <c r="A6773" s="119">
        <f>MAX($A$19:A6772)+1</f>
        <v>6755</v>
      </c>
      <c r="B6773" s="155"/>
      <c r="C6773" s="144"/>
      <c r="D6773" s="144" t="s">
        <v>6574</v>
      </c>
      <c r="E6773" s="145">
        <v>45228</v>
      </c>
      <c r="F6773" s="146" t="s">
        <v>3941</v>
      </c>
      <c r="G6773" s="146"/>
      <c r="H6773" s="146" t="s">
        <v>3944</v>
      </c>
      <c r="I6773" s="151" t="s">
        <v>98</v>
      </c>
      <c r="J6773" s="147">
        <v>73490</v>
      </c>
      <c r="K6773" s="147">
        <v>580.29</v>
      </c>
      <c r="L6773" s="148">
        <v>42645769</v>
      </c>
      <c r="M6773" s="155"/>
      <c r="N6773" s="149"/>
      <c r="O6773" s="169"/>
      <c r="P6773" s="153" t="s">
        <v>4117</v>
      </c>
      <c r="Q6773" s="156" t="s">
        <v>3797</v>
      </c>
      <c r="R6773" s="142">
        <f t="shared" si="105"/>
        <v>0</v>
      </c>
    </row>
    <row r="6774" ht="22.5" s="109" customFormat="1">
      <c r="A6774" s="119">
        <f>MAX($A$19:A6773)+1</f>
        <v>6756</v>
      </c>
      <c r="B6774" s="155"/>
      <c r="C6774" s="144"/>
      <c r="D6774" s="144" t="s">
        <v>6574</v>
      </c>
      <c r="E6774" s="145">
        <v>45228</v>
      </c>
      <c r="F6774" s="146" t="s">
        <v>3941</v>
      </c>
      <c r="G6774" s="146"/>
      <c r="H6774" s="146" t="s">
        <v>4060</v>
      </c>
      <c r="I6774" s="151" t="s">
        <v>534</v>
      </c>
      <c r="J6774" s="147">
        <v>11850</v>
      </c>
      <c r="K6774" s="147">
        <v>2223.24</v>
      </c>
      <c r="L6774" s="148">
        <v>26345370</v>
      </c>
      <c r="M6774" s="155"/>
      <c r="N6774" s="149"/>
      <c r="O6774" s="169"/>
      <c r="P6774" s="153" t="s">
        <v>4117</v>
      </c>
      <c r="Q6774" s="156" t="s">
        <v>3797</v>
      </c>
      <c r="R6774" s="142">
        <f t="shared" si="105"/>
        <v>0</v>
      </c>
    </row>
    <row r="6775" ht="22.5" s="109" customFormat="1">
      <c r="A6775" s="119">
        <f>MAX($A$19:A6774)+1</f>
        <v>6757</v>
      </c>
      <c r="B6775" s="155"/>
      <c r="C6775" s="144"/>
      <c r="D6775" s="144" t="s">
        <v>6574</v>
      </c>
      <c r="E6775" s="145">
        <v>45228</v>
      </c>
      <c r="F6775" s="146" t="s">
        <v>3941</v>
      </c>
      <c r="G6775" s="146"/>
      <c r="H6775" s="146" t="s">
        <v>4061</v>
      </c>
      <c r="I6775" s="151" t="s">
        <v>534</v>
      </c>
      <c r="J6775" s="147">
        <v>5800</v>
      </c>
      <c r="K6775" s="147">
        <v>2223.24</v>
      </c>
      <c r="L6775" s="148">
        <v>12894780</v>
      </c>
      <c r="M6775" s="155"/>
      <c r="N6775" s="149"/>
      <c r="O6775" s="169"/>
      <c r="P6775" s="153" t="s">
        <v>4117</v>
      </c>
      <c r="Q6775" s="156" t="s">
        <v>3797</v>
      </c>
      <c r="R6775" s="142">
        <f t="shared" si="105"/>
        <v>0</v>
      </c>
    </row>
    <row r="6776" ht="22.5" s="109" customFormat="1">
      <c r="A6776" s="119">
        <f>MAX($A$19:A6775)+1</f>
        <v>6758</v>
      </c>
      <c r="B6776" s="155"/>
      <c r="C6776" s="144"/>
      <c r="D6776" s="144" t="s">
        <v>6574</v>
      </c>
      <c r="E6776" s="145">
        <v>45228</v>
      </c>
      <c r="F6776" s="146" t="s">
        <v>3941</v>
      </c>
      <c r="G6776" s="146"/>
      <c r="H6776" s="146" t="s">
        <v>4062</v>
      </c>
      <c r="I6776" s="151" t="s">
        <v>98</v>
      </c>
      <c r="J6776" s="147">
        <v>45120</v>
      </c>
      <c r="K6776" s="147">
        <v>580.29</v>
      </c>
      <c r="L6776" s="148">
        <v>26182790</v>
      </c>
      <c r="M6776" s="155"/>
      <c r="N6776" s="149"/>
      <c r="O6776" s="169"/>
      <c r="P6776" s="153" t="s">
        <v>4117</v>
      </c>
      <c r="Q6776" s="156" t="s">
        <v>3797</v>
      </c>
      <c r="R6776" s="142">
        <f t="shared" si="105"/>
        <v>0</v>
      </c>
    </row>
    <row r="6777" ht="22.5" s="109" customFormat="1">
      <c r="A6777" s="119">
        <f>MAX($A$19:A6776)+1</f>
        <v>6759</v>
      </c>
      <c r="B6777" s="155"/>
      <c r="C6777" s="144"/>
      <c r="D6777" s="144" t="s">
        <v>6574</v>
      </c>
      <c r="E6777" s="145">
        <v>45228</v>
      </c>
      <c r="F6777" s="146" t="s">
        <v>3941</v>
      </c>
      <c r="G6777" s="146"/>
      <c r="H6777" s="146" t="s">
        <v>4063</v>
      </c>
      <c r="I6777" s="151" t="s">
        <v>98</v>
      </c>
      <c r="J6777" s="147">
        <v>22560</v>
      </c>
      <c r="K6777" s="147">
        <v>572.94</v>
      </c>
      <c r="L6777" s="148">
        <v>12925632</v>
      </c>
      <c r="M6777" s="155"/>
      <c r="N6777" s="149"/>
      <c r="O6777" s="169"/>
      <c r="P6777" s="153" t="s">
        <v>4117</v>
      </c>
      <c r="Q6777" s="156" t="s">
        <v>3797</v>
      </c>
      <c r="R6777" s="142">
        <f t="shared" si="105"/>
        <v>0</v>
      </c>
    </row>
    <row r="6778" ht="22.5" s="109" customFormat="1">
      <c r="A6778" s="119">
        <f>MAX($A$19:A6777)+1</f>
        <v>6760</v>
      </c>
      <c r="B6778" s="155"/>
      <c r="C6778" s="144"/>
      <c r="D6778" s="144" t="s">
        <v>6574</v>
      </c>
      <c r="E6778" s="145">
        <v>45228</v>
      </c>
      <c r="F6778" s="146" t="s">
        <v>3941</v>
      </c>
      <c r="G6778" s="146"/>
      <c r="H6778" s="146" t="s">
        <v>6579</v>
      </c>
      <c r="I6778" s="151" t="s">
        <v>534</v>
      </c>
      <c r="J6778" s="147">
        <v>2210</v>
      </c>
      <c r="K6778" s="147">
        <v>1848.67</v>
      </c>
      <c r="L6778" s="148">
        <v>4085567</v>
      </c>
      <c r="M6778" s="155"/>
      <c r="N6778" s="149"/>
      <c r="O6778" s="169"/>
      <c r="P6778" s="153" t="s">
        <v>4117</v>
      </c>
      <c r="Q6778" s="156" t="s">
        <v>3797</v>
      </c>
      <c r="R6778" s="142">
        <f t="shared" si="105"/>
        <v>0</v>
      </c>
    </row>
    <row r="6779" ht="33.75" s="109" customFormat="1">
      <c r="A6779" s="119">
        <f>MAX($A$19:A6778)+1</f>
        <v>6761</v>
      </c>
      <c r="B6779" s="155"/>
      <c r="C6779" s="144"/>
      <c r="D6779" s="144" t="s">
        <v>6574</v>
      </c>
      <c r="E6779" s="145">
        <v>45228</v>
      </c>
      <c r="F6779" s="146" t="s">
        <v>3941</v>
      </c>
      <c r="G6779" s="146"/>
      <c r="H6779" s="146" t="s">
        <v>6580</v>
      </c>
      <c r="I6779" s="151" t="s">
        <v>534</v>
      </c>
      <c r="J6779" s="147">
        <v>6330</v>
      </c>
      <c r="K6779" s="147">
        <v>3523.4</v>
      </c>
      <c r="L6779" s="148">
        <v>22303142</v>
      </c>
      <c r="M6779" s="155"/>
      <c r="N6779" s="149"/>
      <c r="O6779" s="169"/>
      <c r="P6779" s="153" t="s">
        <v>4117</v>
      </c>
      <c r="Q6779" s="156" t="s">
        <v>3797</v>
      </c>
      <c r="R6779" s="142">
        <f t="shared" si="105"/>
        <v>0</v>
      </c>
    </row>
    <row r="6780" ht="33.75" s="109" customFormat="1">
      <c r="A6780" s="119">
        <f>MAX($A$19:A6779)+1</f>
        <v>6762</v>
      </c>
      <c r="B6780" s="155"/>
      <c r="C6780" s="144"/>
      <c r="D6780" s="144" t="s">
        <v>6574</v>
      </c>
      <c r="E6780" s="145">
        <v>45228</v>
      </c>
      <c r="F6780" s="146" t="s">
        <v>3941</v>
      </c>
      <c r="G6780" s="146"/>
      <c r="H6780" s="146" t="s">
        <v>6581</v>
      </c>
      <c r="I6780" s="151" t="s">
        <v>534</v>
      </c>
      <c r="J6780" s="147">
        <v>2490</v>
      </c>
      <c r="K6780" s="147">
        <v>2734.94</v>
      </c>
      <c r="L6780" s="148">
        <v>6810013</v>
      </c>
      <c r="M6780" s="155"/>
      <c r="N6780" s="149"/>
      <c r="O6780" s="169"/>
      <c r="P6780" s="153" t="s">
        <v>4117</v>
      </c>
      <c r="Q6780" s="156" t="s">
        <v>3797</v>
      </c>
      <c r="R6780" s="142">
        <f t="shared" si="105"/>
        <v>0</v>
      </c>
    </row>
    <row r="6781" ht="22.5" s="109" customFormat="1">
      <c r="A6781" s="119">
        <f>MAX($A$19:A6780)+1</f>
        <v>6763</v>
      </c>
      <c r="B6781" s="155"/>
      <c r="C6781" s="144"/>
      <c r="D6781" s="144" t="s">
        <v>6574</v>
      </c>
      <c r="E6781" s="145">
        <v>45228</v>
      </c>
      <c r="F6781" s="146" t="s">
        <v>3941</v>
      </c>
      <c r="G6781" s="146"/>
      <c r="H6781" s="146" t="s">
        <v>6582</v>
      </c>
      <c r="I6781" s="151" t="s">
        <v>98</v>
      </c>
      <c r="J6781" s="147">
        <v>11300</v>
      </c>
      <c r="K6781" s="147">
        <v>465.22</v>
      </c>
      <c r="L6781" s="148">
        <v>5256930</v>
      </c>
      <c r="M6781" s="155"/>
      <c r="N6781" s="149"/>
      <c r="O6781" s="169"/>
      <c r="P6781" s="153" t="s">
        <v>4117</v>
      </c>
      <c r="Q6781" s="156" t="s">
        <v>3797</v>
      </c>
      <c r="R6781" s="142">
        <f t="shared" si="105"/>
        <v>0</v>
      </c>
    </row>
    <row r="6782" ht="33.75" s="109" customFormat="1">
      <c r="A6782" s="119">
        <f>MAX($A$19:A6781)+1</f>
        <v>6764</v>
      </c>
      <c r="B6782" s="155"/>
      <c r="C6782" s="144"/>
      <c r="D6782" s="144" t="s">
        <v>6574</v>
      </c>
      <c r="E6782" s="145">
        <v>45228</v>
      </c>
      <c r="F6782" s="146" t="s">
        <v>3941</v>
      </c>
      <c r="G6782" s="146"/>
      <c r="H6782" s="146" t="s">
        <v>6583</v>
      </c>
      <c r="I6782" s="151" t="s">
        <v>98</v>
      </c>
      <c r="J6782" s="147">
        <v>22600</v>
      </c>
      <c r="K6782" s="147">
        <v>580.29</v>
      </c>
      <c r="L6782" s="148">
        <v>13114656</v>
      </c>
      <c r="M6782" s="155"/>
      <c r="N6782" s="149"/>
      <c r="O6782" s="169"/>
      <c r="P6782" s="153" t="s">
        <v>4117</v>
      </c>
      <c r="Q6782" s="156" t="s">
        <v>3797</v>
      </c>
      <c r="R6782" s="142">
        <f t="shared" si="105"/>
        <v>0</v>
      </c>
    </row>
    <row r="6783" ht="33.75" s="109" customFormat="1">
      <c r="A6783" s="119">
        <f>MAX($A$19:A6782)+1</f>
        <v>6765</v>
      </c>
      <c r="B6783" s="155"/>
      <c r="C6783" s="144"/>
      <c r="D6783" s="144" t="s">
        <v>6574</v>
      </c>
      <c r="E6783" s="145">
        <v>45228</v>
      </c>
      <c r="F6783" s="146" t="s">
        <v>3941</v>
      </c>
      <c r="G6783" s="146"/>
      <c r="H6783" s="146" t="s">
        <v>6584</v>
      </c>
      <c r="I6783" s="151" t="s">
        <v>98</v>
      </c>
      <c r="J6783" s="147">
        <v>11300</v>
      </c>
      <c r="K6783" s="147">
        <v>572.95</v>
      </c>
      <c r="L6783" s="148">
        <v>6474324</v>
      </c>
      <c r="M6783" s="155"/>
      <c r="N6783" s="149"/>
      <c r="O6783" s="169"/>
      <c r="P6783" s="153" t="s">
        <v>4117</v>
      </c>
      <c r="Q6783" s="156" t="s">
        <v>3797</v>
      </c>
      <c r="R6783" s="142">
        <f t="shared" si="105"/>
        <v>0</v>
      </c>
    </row>
    <row r="6784" ht="22.5" s="109" customFormat="1">
      <c r="A6784" s="119">
        <f>MAX($A$19:A6783)+1</f>
        <v>6766</v>
      </c>
      <c r="B6784" s="155"/>
      <c r="C6784" s="144"/>
      <c r="D6784" s="144" t="s">
        <v>6574</v>
      </c>
      <c r="E6784" s="145">
        <v>45228</v>
      </c>
      <c r="F6784" s="146" t="s">
        <v>3941</v>
      </c>
      <c r="G6784" s="146"/>
      <c r="H6784" s="146" t="s">
        <v>3942</v>
      </c>
      <c r="I6784" s="151" t="s">
        <v>534</v>
      </c>
      <c r="J6784" s="147">
        <v>106480</v>
      </c>
      <c r="K6784" s="147">
        <v>2242.83</v>
      </c>
      <c r="L6784" s="148">
        <v>238816161</v>
      </c>
      <c r="M6784" s="155"/>
      <c r="N6784" s="149"/>
      <c r="O6784" s="169"/>
      <c r="P6784" s="153" t="s">
        <v>4117</v>
      </c>
      <c r="Q6784" s="156" t="s">
        <v>3797</v>
      </c>
      <c r="R6784" s="142">
        <f t="shared" si="105"/>
        <v>0</v>
      </c>
    </row>
    <row r="6785" ht="22.5" s="109" customFormat="1">
      <c r="A6785" s="119">
        <f>MAX($A$19:A6784)+1</f>
        <v>6767</v>
      </c>
      <c r="B6785" s="155"/>
      <c r="C6785" s="144"/>
      <c r="D6785" s="144" t="s">
        <v>6574</v>
      </c>
      <c r="E6785" s="145">
        <v>45228</v>
      </c>
      <c r="F6785" s="146" t="s">
        <v>3941</v>
      </c>
      <c r="G6785" s="146"/>
      <c r="H6785" s="146" t="s">
        <v>3944</v>
      </c>
      <c r="I6785" s="151" t="s">
        <v>98</v>
      </c>
      <c r="J6785" s="147">
        <v>780</v>
      </c>
      <c r="K6785" s="147">
        <v>580.42</v>
      </c>
      <c r="L6785" s="148">
        <v>452728</v>
      </c>
      <c r="M6785" s="155"/>
      <c r="N6785" s="149"/>
      <c r="O6785" s="169"/>
      <c r="P6785" s="153" t="s">
        <v>4117</v>
      </c>
      <c r="Q6785" s="156" t="s">
        <v>3797</v>
      </c>
      <c r="R6785" s="142">
        <f t="shared" si="105"/>
        <v>0</v>
      </c>
    </row>
    <row r="6786" ht="22.5" s="109" customFormat="1">
      <c r="A6786" s="119">
        <f>MAX($A$19:A6785)+1</f>
        <v>6768</v>
      </c>
      <c r="B6786" s="155"/>
      <c r="C6786" s="144"/>
      <c r="D6786" s="144" t="s">
        <v>6574</v>
      </c>
      <c r="E6786" s="145">
        <v>45228</v>
      </c>
      <c r="F6786" s="146" t="s">
        <v>3941</v>
      </c>
      <c r="G6786" s="146"/>
      <c r="H6786" s="146" t="s">
        <v>4062</v>
      </c>
      <c r="I6786" s="151" t="s">
        <v>98</v>
      </c>
      <c r="J6786" s="147">
        <v>438220</v>
      </c>
      <c r="K6786" s="147">
        <v>580.29</v>
      </c>
      <c r="L6786" s="148">
        <v>254296558</v>
      </c>
      <c r="M6786" s="155"/>
      <c r="N6786" s="149"/>
      <c r="O6786" s="169"/>
      <c r="P6786" s="153" t="s">
        <v>4117</v>
      </c>
      <c r="Q6786" s="156" t="s">
        <v>3797</v>
      </c>
      <c r="R6786" s="142">
        <f t="shared" si="105"/>
        <v>0</v>
      </c>
    </row>
    <row r="6787" ht="22.5" s="109" customFormat="1">
      <c r="A6787" s="119">
        <f>MAX($A$19:A6786)+1</f>
        <v>6769</v>
      </c>
      <c r="B6787" s="155"/>
      <c r="C6787" s="144"/>
      <c r="D6787" s="144" t="s">
        <v>6574</v>
      </c>
      <c r="E6787" s="145">
        <v>45228</v>
      </c>
      <c r="F6787" s="146" t="s">
        <v>3941</v>
      </c>
      <c r="G6787" s="146"/>
      <c r="H6787" s="146" t="s">
        <v>4063</v>
      </c>
      <c r="I6787" s="151" t="s">
        <v>98</v>
      </c>
      <c r="J6787" s="147">
        <v>50360</v>
      </c>
      <c r="K6787" s="147">
        <v>572.95</v>
      </c>
      <c r="L6787" s="148">
        <v>28853614</v>
      </c>
      <c r="M6787" s="155"/>
      <c r="N6787" s="149"/>
      <c r="O6787" s="169"/>
      <c r="P6787" s="153" t="s">
        <v>4117</v>
      </c>
      <c r="Q6787" s="156" t="s">
        <v>3797</v>
      </c>
      <c r="R6787" s="142">
        <f t="shared" si="105"/>
        <v>0</v>
      </c>
    </row>
    <row r="6788" ht="22.5" s="109" customFormat="1">
      <c r="A6788" s="119">
        <f>MAX($A$19:A6787)+1</f>
        <v>6770</v>
      </c>
      <c r="B6788" s="155"/>
      <c r="C6788" s="144"/>
      <c r="D6788" s="144" t="s">
        <v>6574</v>
      </c>
      <c r="E6788" s="145">
        <v>45228</v>
      </c>
      <c r="F6788" s="146" t="s">
        <v>3941</v>
      </c>
      <c r="G6788" s="146"/>
      <c r="H6788" s="146" t="s">
        <v>6585</v>
      </c>
      <c r="I6788" s="151" t="s">
        <v>534</v>
      </c>
      <c r="J6788" s="147">
        <v>610</v>
      </c>
      <c r="K6788" s="147">
        <v>2969.91</v>
      </c>
      <c r="L6788" s="148">
        <v>1811645</v>
      </c>
      <c r="M6788" s="155"/>
      <c r="N6788" s="149"/>
      <c r="O6788" s="169"/>
      <c r="P6788" s="153" t="s">
        <v>4117</v>
      </c>
      <c r="Q6788" s="156" t="s">
        <v>3797</v>
      </c>
      <c r="R6788" s="142">
        <f t="shared" si="105"/>
        <v>0</v>
      </c>
    </row>
    <row r="6789" ht="22.5" s="109" customFormat="1">
      <c r="A6789" s="119">
        <f>MAX($A$19:A6788)+1</f>
        <v>6771</v>
      </c>
      <c r="B6789" s="155"/>
      <c r="C6789" s="144"/>
      <c r="D6789" s="144" t="s">
        <v>6586</v>
      </c>
      <c r="E6789" s="145">
        <v>45252</v>
      </c>
      <c r="F6789" s="146" t="s">
        <v>3911</v>
      </c>
      <c r="G6789" s="146"/>
      <c r="H6789" s="146" t="s">
        <v>4043</v>
      </c>
      <c r="I6789" s="151" t="s">
        <v>98</v>
      </c>
      <c r="J6789" s="147">
        <v>1730</v>
      </c>
      <c r="K6789" s="147">
        <v>328.07</v>
      </c>
      <c r="L6789" s="148">
        <v>567562</v>
      </c>
      <c r="M6789" s="155"/>
      <c r="N6789" s="149"/>
      <c r="O6789" s="169"/>
      <c r="P6789" s="153" t="s">
        <v>4117</v>
      </c>
      <c r="Q6789" s="156" t="s">
        <v>3797</v>
      </c>
      <c r="R6789" s="142">
        <f t="shared" si="105"/>
        <v>0</v>
      </c>
    </row>
    <row r="6790" ht="33.75" s="109" customFormat="1">
      <c r="A6790" s="119">
        <f>MAX($A$19:A6789)+1</f>
        <v>6772</v>
      </c>
      <c r="B6790" s="155"/>
      <c r="C6790" s="144"/>
      <c r="D6790" s="144" t="s">
        <v>6586</v>
      </c>
      <c r="E6790" s="145">
        <v>45252</v>
      </c>
      <c r="F6790" s="146" t="s">
        <v>3911</v>
      </c>
      <c r="G6790" s="146"/>
      <c r="H6790" s="146" t="s">
        <v>3920</v>
      </c>
      <c r="I6790" s="151" t="s">
        <v>98</v>
      </c>
      <c r="J6790" s="147">
        <v>870</v>
      </c>
      <c r="K6790" s="147">
        <v>1146.01</v>
      </c>
      <c r="L6790" s="148">
        <v>997029</v>
      </c>
      <c r="M6790" s="155"/>
      <c r="N6790" s="149"/>
      <c r="O6790" s="169"/>
      <c r="P6790" s="153" t="s">
        <v>4117</v>
      </c>
      <c r="Q6790" s="156" t="s">
        <v>3797</v>
      </c>
      <c r="R6790" s="142">
        <f t="shared" si="105"/>
        <v>0</v>
      </c>
    </row>
    <row r="6791" ht="33.75" s="109" customFormat="1">
      <c r="A6791" s="119">
        <f>MAX($A$19:A6790)+1</f>
        <v>6773</v>
      </c>
      <c r="B6791" s="155"/>
      <c r="C6791" s="144"/>
      <c r="D6791" s="144" t="s">
        <v>6586</v>
      </c>
      <c r="E6791" s="145">
        <v>45252</v>
      </c>
      <c r="F6791" s="146" t="s">
        <v>3911</v>
      </c>
      <c r="G6791" s="146"/>
      <c r="H6791" s="146" t="s">
        <v>3922</v>
      </c>
      <c r="I6791" s="151" t="s">
        <v>98</v>
      </c>
      <c r="J6791" s="147">
        <v>870</v>
      </c>
      <c r="K6791" s="147">
        <v>262.02</v>
      </c>
      <c r="L6791" s="148">
        <v>227955</v>
      </c>
      <c r="M6791" s="155"/>
      <c r="N6791" s="149"/>
      <c r="O6791" s="169"/>
      <c r="P6791" s="153" t="s">
        <v>4117</v>
      </c>
      <c r="Q6791" s="156" t="s">
        <v>3797</v>
      </c>
      <c r="R6791" s="142">
        <f t="shared" si="105"/>
        <v>0</v>
      </c>
    </row>
    <row r="6792" ht="33.75" s="109" customFormat="1">
      <c r="A6792" s="119">
        <f>MAX($A$19:A6791)+1</f>
        <v>6774</v>
      </c>
      <c r="B6792" s="155"/>
      <c r="C6792" s="144"/>
      <c r="D6792" s="144" t="s">
        <v>6586</v>
      </c>
      <c r="E6792" s="145">
        <v>45252</v>
      </c>
      <c r="F6792" s="146" t="s">
        <v>3911</v>
      </c>
      <c r="G6792" s="146"/>
      <c r="H6792" s="146" t="s">
        <v>3920</v>
      </c>
      <c r="I6792" s="151" t="s">
        <v>98</v>
      </c>
      <c r="J6792" s="147">
        <v>1320</v>
      </c>
      <c r="K6792" s="147">
        <v>1145.97</v>
      </c>
      <c r="L6792" s="148">
        <v>1512683</v>
      </c>
      <c r="M6792" s="155"/>
      <c r="N6792" s="149"/>
      <c r="O6792" s="169"/>
      <c r="P6792" s="153" t="s">
        <v>4117</v>
      </c>
      <c r="Q6792" s="156" t="s">
        <v>3797</v>
      </c>
      <c r="R6792" s="142">
        <f t="shared" si="105"/>
        <v>0</v>
      </c>
    </row>
    <row r="6793" ht="33.75" s="109" customFormat="1">
      <c r="A6793" s="119">
        <f>MAX($A$19:A6792)+1</f>
        <v>6775</v>
      </c>
      <c r="B6793" s="155"/>
      <c r="C6793" s="144"/>
      <c r="D6793" s="144" t="s">
        <v>6586</v>
      </c>
      <c r="E6793" s="145">
        <v>45252</v>
      </c>
      <c r="F6793" s="146" t="s">
        <v>3911</v>
      </c>
      <c r="G6793" s="146"/>
      <c r="H6793" s="146" t="s">
        <v>3922</v>
      </c>
      <c r="I6793" s="151" t="s">
        <v>98</v>
      </c>
      <c r="J6793" s="147">
        <v>1320</v>
      </c>
      <c r="K6793" s="147">
        <v>261.92</v>
      </c>
      <c r="L6793" s="148">
        <v>345728</v>
      </c>
      <c r="M6793" s="155"/>
      <c r="N6793" s="149"/>
      <c r="O6793" s="169"/>
      <c r="P6793" s="153" t="s">
        <v>4117</v>
      </c>
      <c r="Q6793" s="156" t="s">
        <v>3797</v>
      </c>
      <c r="R6793" s="142">
        <f t="shared" si="105"/>
        <v>0</v>
      </c>
    </row>
    <row r="6794" ht="22.5" s="109" customFormat="1">
      <c r="A6794" s="119">
        <f>MAX($A$19:A6793)+1</f>
        <v>6776</v>
      </c>
      <c r="B6794" s="155"/>
      <c r="C6794" s="144"/>
      <c r="D6794" s="144" t="s">
        <v>6586</v>
      </c>
      <c r="E6794" s="145">
        <v>45252</v>
      </c>
      <c r="F6794" s="146" t="s">
        <v>3911</v>
      </c>
      <c r="G6794" s="146"/>
      <c r="H6794" s="146" t="s">
        <v>4043</v>
      </c>
      <c r="I6794" s="151" t="s">
        <v>98</v>
      </c>
      <c r="J6794" s="147">
        <v>63680</v>
      </c>
      <c r="K6794" s="147">
        <v>328.1</v>
      </c>
      <c r="L6794" s="148">
        <v>20893295</v>
      </c>
      <c r="M6794" s="155"/>
      <c r="N6794" s="149"/>
      <c r="O6794" s="169"/>
      <c r="P6794" s="153" t="s">
        <v>4117</v>
      </c>
      <c r="Q6794" s="156" t="s">
        <v>3797</v>
      </c>
      <c r="R6794" s="142">
        <f t="shared" si="105"/>
        <v>0</v>
      </c>
    </row>
    <row r="6795" ht="22.5" s="109" customFormat="1">
      <c r="A6795" s="119">
        <f>MAX($A$19:A6794)+1</f>
        <v>6777</v>
      </c>
      <c r="B6795" s="155"/>
      <c r="C6795" s="144"/>
      <c r="D6795" s="144" t="s">
        <v>6586</v>
      </c>
      <c r="E6795" s="145">
        <v>45252</v>
      </c>
      <c r="F6795" s="146" t="s">
        <v>3911</v>
      </c>
      <c r="G6795" s="146"/>
      <c r="H6795" s="146" t="s">
        <v>3918</v>
      </c>
      <c r="I6795" s="151" t="s">
        <v>98</v>
      </c>
      <c r="J6795" s="147">
        <v>2810</v>
      </c>
      <c r="K6795" s="147">
        <v>1172.84</v>
      </c>
      <c r="L6795" s="148">
        <v>3295681</v>
      </c>
      <c r="M6795" s="155"/>
      <c r="N6795" s="149"/>
      <c r="O6795" s="169"/>
      <c r="P6795" s="153" t="s">
        <v>4117</v>
      </c>
      <c r="Q6795" s="156" t="s">
        <v>3797</v>
      </c>
      <c r="R6795" s="142">
        <f t="shared" si="105"/>
        <v>0</v>
      </c>
    </row>
    <row r="6796" ht="22.5" s="109" customFormat="1">
      <c r="A6796" s="119">
        <f>MAX($A$19:A6795)+1</f>
        <v>6778</v>
      </c>
      <c r="B6796" s="155"/>
      <c r="C6796" s="144"/>
      <c r="D6796" s="144" t="s">
        <v>6586</v>
      </c>
      <c r="E6796" s="145">
        <v>45252</v>
      </c>
      <c r="F6796" s="146" t="s">
        <v>3911</v>
      </c>
      <c r="G6796" s="146"/>
      <c r="H6796" s="146" t="s">
        <v>3923</v>
      </c>
      <c r="I6796" s="151" t="s">
        <v>98</v>
      </c>
      <c r="J6796" s="147">
        <v>11240</v>
      </c>
      <c r="K6796" s="147">
        <v>328.11</v>
      </c>
      <c r="L6796" s="148">
        <v>3687931</v>
      </c>
      <c r="M6796" s="155"/>
      <c r="N6796" s="149"/>
      <c r="O6796" s="169"/>
      <c r="P6796" s="153" t="s">
        <v>4117</v>
      </c>
      <c r="Q6796" s="156" t="s">
        <v>3797</v>
      </c>
      <c r="R6796" s="142">
        <f t="shared" si="105"/>
        <v>0</v>
      </c>
    </row>
    <row r="6797" ht="22.5" s="109" customFormat="1">
      <c r="A6797" s="119">
        <f>MAX($A$19:A6796)+1</f>
        <v>6779</v>
      </c>
      <c r="B6797" s="155"/>
      <c r="C6797" s="144"/>
      <c r="D6797" s="144" t="s">
        <v>6586</v>
      </c>
      <c r="E6797" s="145">
        <v>45252</v>
      </c>
      <c r="F6797" s="146" t="s">
        <v>3911</v>
      </c>
      <c r="G6797" s="146"/>
      <c r="H6797" s="146" t="s">
        <v>3919</v>
      </c>
      <c r="I6797" s="151" t="s">
        <v>98</v>
      </c>
      <c r="J6797" s="147">
        <v>58170</v>
      </c>
      <c r="K6797" s="147">
        <v>580.29</v>
      </c>
      <c r="L6797" s="148">
        <v>33755756</v>
      </c>
      <c r="M6797" s="155"/>
      <c r="N6797" s="149"/>
      <c r="O6797" s="169"/>
      <c r="P6797" s="153" t="s">
        <v>4117</v>
      </c>
      <c r="Q6797" s="156" t="s">
        <v>3797</v>
      </c>
      <c r="R6797" s="142">
        <f t="shared" si="105"/>
        <v>0</v>
      </c>
    </row>
    <row r="6798" ht="33.75" s="109" customFormat="1">
      <c r="A6798" s="119">
        <f>MAX($A$19:A6797)+1</f>
        <v>6780</v>
      </c>
      <c r="B6798" s="155"/>
      <c r="C6798" s="144"/>
      <c r="D6798" s="144" t="s">
        <v>6586</v>
      </c>
      <c r="E6798" s="145">
        <v>45252</v>
      </c>
      <c r="F6798" s="146" t="s">
        <v>3911</v>
      </c>
      <c r="G6798" s="146"/>
      <c r="H6798" s="146" t="s">
        <v>3920</v>
      </c>
      <c r="I6798" s="151" t="s">
        <v>98</v>
      </c>
      <c r="J6798" s="147">
        <v>11880</v>
      </c>
      <c r="K6798" s="147">
        <v>1145.89</v>
      </c>
      <c r="L6798" s="148">
        <v>13613170</v>
      </c>
      <c r="M6798" s="155"/>
      <c r="N6798" s="149"/>
      <c r="O6798" s="169"/>
      <c r="P6798" s="153" t="s">
        <v>4117</v>
      </c>
      <c r="Q6798" s="156" t="s">
        <v>3797</v>
      </c>
      <c r="R6798" s="142">
        <f t="shared" si="105"/>
        <v>0</v>
      </c>
    </row>
    <row r="6799" ht="33.75" s="109" customFormat="1">
      <c r="A6799" s="119">
        <f>MAX($A$19:A6798)+1</f>
        <v>6781</v>
      </c>
      <c r="B6799" s="155"/>
      <c r="C6799" s="144"/>
      <c r="D6799" s="144" t="s">
        <v>6586</v>
      </c>
      <c r="E6799" s="145">
        <v>45252</v>
      </c>
      <c r="F6799" s="146" t="s">
        <v>3911</v>
      </c>
      <c r="G6799" s="146"/>
      <c r="H6799" s="146" t="s">
        <v>3921</v>
      </c>
      <c r="I6799" s="151" t="s">
        <v>98</v>
      </c>
      <c r="J6799" s="147">
        <v>23760</v>
      </c>
      <c r="K6799" s="147">
        <v>553.37</v>
      </c>
      <c r="L6799" s="148">
        <v>13147955</v>
      </c>
      <c r="M6799" s="155"/>
      <c r="N6799" s="149"/>
      <c r="O6799" s="169"/>
      <c r="P6799" s="153" t="s">
        <v>4117</v>
      </c>
      <c r="Q6799" s="156" t="s">
        <v>3797</v>
      </c>
      <c r="R6799" s="142">
        <f t="shared" si="105"/>
        <v>0</v>
      </c>
    </row>
    <row r="6800" ht="33.75" s="109" customFormat="1">
      <c r="A6800" s="119">
        <f>MAX($A$19:A6799)+1</f>
        <v>6782</v>
      </c>
      <c r="B6800" s="155"/>
      <c r="C6800" s="144"/>
      <c r="D6800" s="144" t="s">
        <v>6586</v>
      </c>
      <c r="E6800" s="145">
        <v>45252</v>
      </c>
      <c r="F6800" s="146" t="s">
        <v>3911</v>
      </c>
      <c r="G6800" s="146"/>
      <c r="H6800" s="146" t="s">
        <v>3922</v>
      </c>
      <c r="I6800" s="151" t="s">
        <v>98</v>
      </c>
      <c r="J6800" s="147">
        <v>11880</v>
      </c>
      <c r="K6800" s="147">
        <v>262</v>
      </c>
      <c r="L6800" s="148">
        <v>3112533</v>
      </c>
      <c r="M6800" s="155"/>
      <c r="N6800" s="149"/>
      <c r="O6800" s="169"/>
      <c r="P6800" s="153" t="s">
        <v>4117</v>
      </c>
      <c r="Q6800" s="156" t="s">
        <v>3797</v>
      </c>
      <c r="R6800" s="142">
        <f t="shared" si="105"/>
        <v>0</v>
      </c>
    </row>
    <row r="6801" ht="33.75" s="109" customFormat="1">
      <c r="A6801" s="119">
        <f>MAX($A$19:A6800)+1</f>
        <v>6783</v>
      </c>
      <c r="B6801" s="155"/>
      <c r="C6801" s="144"/>
      <c r="D6801" s="144" t="s">
        <v>6586</v>
      </c>
      <c r="E6801" s="145">
        <v>45252</v>
      </c>
      <c r="F6801" s="146" t="s">
        <v>3911</v>
      </c>
      <c r="G6801" s="146"/>
      <c r="H6801" s="146" t="s">
        <v>3920</v>
      </c>
      <c r="I6801" s="151" t="s">
        <v>98</v>
      </c>
      <c r="J6801" s="147">
        <v>66750</v>
      </c>
      <c r="K6801" s="147">
        <v>1145.9</v>
      </c>
      <c r="L6801" s="148">
        <v>76488692</v>
      </c>
      <c r="M6801" s="155"/>
      <c r="N6801" s="149"/>
      <c r="O6801" s="169"/>
      <c r="P6801" s="153" t="s">
        <v>4117</v>
      </c>
      <c r="Q6801" s="156" t="s">
        <v>3797</v>
      </c>
      <c r="R6801" s="142">
        <f t="shared" si="105"/>
        <v>0</v>
      </c>
    </row>
    <row r="6802" ht="33.75" s="109" customFormat="1">
      <c r="A6802" s="119">
        <f>MAX($A$19:A6801)+1</f>
        <v>6784</v>
      </c>
      <c r="B6802" s="155"/>
      <c r="C6802" s="144"/>
      <c r="D6802" s="144" t="s">
        <v>6586</v>
      </c>
      <c r="E6802" s="145">
        <v>45252</v>
      </c>
      <c r="F6802" s="146" t="s">
        <v>3911</v>
      </c>
      <c r="G6802" s="146"/>
      <c r="H6802" s="146" t="s">
        <v>3921</v>
      </c>
      <c r="I6802" s="151" t="s">
        <v>98</v>
      </c>
      <c r="J6802" s="147">
        <v>133490</v>
      </c>
      <c r="K6802" s="147">
        <v>553.36</v>
      </c>
      <c r="L6802" s="148">
        <v>73868062</v>
      </c>
      <c r="M6802" s="155"/>
      <c r="N6802" s="149"/>
      <c r="O6802" s="169"/>
      <c r="P6802" s="153" t="s">
        <v>4117</v>
      </c>
      <c r="Q6802" s="156" t="s">
        <v>3797</v>
      </c>
      <c r="R6802" s="142">
        <f t="shared" si="105"/>
        <v>0</v>
      </c>
    </row>
    <row r="6803" ht="33.75" s="109" customFormat="1">
      <c r="A6803" s="119">
        <f>MAX($A$19:A6802)+1</f>
        <v>6785</v>
      </c>
      <c r="B6803" s="155"/>
      <c r="C6803" s="144"/>
      <c r="D6803" s="144" t="s">
        <v>6586</v>
      </c>
      <c r="E6803" s="145">
        <v>45252</v>
      </c>
      <c r="F6803" s="146" t="s">
        <v>3911</v>
      </c>
      <c r="G6803" s="146"/>
      <c r="H6803" s="146" t="s">
        <v>3922</v>
      </c>
      <c r="I6803" s="151" t="s">
        <v>98</v>
      </c>
      <c r="J6803" s="147">
        <v>66750</v>
      </c>
      <c r="K6803" s="147">
        <v>261.99</v>
      </c>
      <c r="L6803" s="148">
        <v>17487922</v>
      </c>
      <c r="M6803" s="155"/>
      <c r="N6803" s="149"/>
      <c r="O6803" s="169"/>
      <c r="P6803" s="153" t="s">
        <v>4117</v>
      </c>
      <c r="Q6803" s="156" t="s">
        <v>3797</v>
      </c>
      <c r="R6803" s="142">
        <f t="shared" si="105"/>
        <v>0</v>
      </c>
    </row>
    <row r="6804" ht="22.5" s="109" customFormat="1">
      <c r="A6804" s="119">
        <f>MAX($A$19:A6803)+1</f>
        <v>6786</v>
      </c>
      <c r="B6804" s="155"/>
      <c r="C6804" s="144"/>
      <c r="D6804" s="144" t="s">
        <v>6586</v>
      </c>
      <c r="E6804" s="145">
        <v>45252</v>
      </c>
      <c r="F6804" s="146" t="s">
        <v>3911</v>
      </c>
      <c r="G6804" s="146"/>
      <c r="H6804" s="146" t="s">
        <v>3923</v>
      </c>
      <c r="I6804" s="151" t="s">
        <v>98</v>
      </c>
      <c r="J6804" s="147">
        <v>45120</v>
      </c>
      <c r="K6804" s="147">
        <v>328.1</v>
      </c>
      <c r="L6804" s="148">
        <v>14803876</v>
      </c>
      <c r="M6804" s="155"/>
      <c r="N6804" s="149"/>
      <c r="O6804" s="169"/>
      <c r="P6804" s="153" t="s">
        <v>4117</v>
      </c>
      <c r="Q6804" s="156" t="s">
        <v>3797</v>
      </c>
      <c r="R6804" s="142">
        <f t="shared" si="105"/>
        <v>0</v>
      </c>
    </row>
    <row r="6805" ht="33.75" s="109" customFormat="1">
      <c r="A6805" s="119">
        <f>MAX($A$19:A6804)+1</f>
        <v>6787</v>
      </c>
      <c r="B6805" s="155"/>
      <c r="C6805" s="144"/>
      <c r="D6805" s="144" t="s">
        <v>6586</v>
      </c>
      <c r="E6805" s="145">
        <v>45252</v>
      </c>
      <c r="F6805" s="146" t="s">
        <v>3911</v>
      </c>
      <c r="G6805" s="146"/>
      <c r="H6805" s="146" t="s">
        <v>6587</v>
      </c>
      <c r="I6805" s="151" t="s">
        <v>98</v>
      </c>
      <c r="J6805" s="147">
        <v>22600</v>
      </c>
      <c r="K6805" s="147">
        <v>327.99</v>
      </c>
      <c r="L6805" s="148">
        <v>7412589</v>
      </c>
      <c r="M6805" s="155"/>
      <c r="N6805" s="149"/>
      <c r="O6805" s="169"/>
      <c r="P6805" s="153" t="s">
        <v>4117</v>
      </c>
      <c r="Q6805" s="156" t="s">
        <v>3797</v>
      </c>
      <c r="R6805" s="142">
        <f t="shared" si="105"/>
        <v>0</v>
      </c>
    </row>
    <row r="6806" ht="22.5" s="109" customFormat="1">
      <c r="A6806" s="119">
        <f>MAX($A$19:A6805)+1</f>
        <v>6788</v>
      </c>
      <c r="B6806" s="155"/>
      <c r="C6806" s="144"/>
      <c r="D6806" s="144" t="s">
        <v>6586</v>
      </c>
      <c r="E6806" s="145">
        <v>45252</v>
      </c>
      <c r="F6806" s="146" t="s">
        <v>3911</v>
      </c>
      <c r="G6806" s="146"/>
      <c r="H6806" s="146" t="s">
        <v>3923</v>
      </c>
      <c r="I6806" s="151" t="s">
        <v>98</v>
      </c>
      <c r="J6806" s="147">
        <v>354280</v>
      </c>
      <c r="K6806" s="147">
        <v>328.1</v>
      </c>
      <c r="L6806" s="148">
        <v>116238865</v>
      </c>
      <c r="M6806" s="155"/>
      <c r="N6806" s="149"/>
      <c r="O6806" s="169"/>
      <c r="P6806" s="153" t="s">
        <v>4117</v>
      </c>
      <c r="Q6806" s="156" t="s">
        <v>3797</v>
      </c>
      <c r="R6806" s="142">
        <f t="shared" si="105"/>
        <v>0</v>
      </c>
    </row>
    <row r="6807" ht="22.5" s="109" customFormat="1">
      <c r="A6807" s="119">
        <f>MAX($A$19:A6806)+1</f>
        <v>6789</v>
      </c>
      <c r="B6807" s="155"/>
      <c r="C6807" s="144"/>
      <c r="D6807" s="144" t="s">
        <v>6586</v>
      </c>
      <c r="E6807" s="145">
        <v>45252</v>
      </c>
      <c r="F6807" s="146" t="s">
        <v>3911</v>
      </c>
      <c r="G6807" s="146"/>
      <c r="H6807" s="146" t="s">
        <v>3923</v>
      </c>
      <c r="I6807" s="151" t="s">
        <v>98</v>
      </c>
      <c r="J6807" s="147">
        <v>500720</v>
      </c>
      <c r="K6807" s="147">
        <v>328.1</v>
      </c>
      <c r="L6807" s="148">
        <v>164285780</v>
      </c>
      <c r="M6807" s="155"/>
      <c r="N6807" s="149"/>
      <c r="O6807" s="169"/>
      <c r="P6807" s="153" t="s">
        <v>4117</v>
      </c>
      <c r="Q6807" s="156" t="s">
        <v>3797</v>
      </c>
      <c r="R6807" s="142">
        <f t="shared" si="105"/>
        <v>0</v>
      </c>
    </row>
    <row r="6808" ht="22.5" s="109" customFormat="1">
      <c r="A6808" s="119">
        <f>MAX($A$19:A6807)+1</f>
        <v>6790</v>
      </c>
      <c r="B6808" s="155"/>
      <c r="C6808" s="144"/>
      <c r="D6808" s="144" t="s">
        <v>6586</v>
      </c>
      <c r="E6808" s="145">
        <v>45252</v>
      </c>
      <c r="F6808" s="146" t="s">
        <v>3911</v>
      </c>
      <c r="G6808" s="146"/>
      <c r="H6808" s="146" t="s">
        <v>3919</v>
      </c>
      <c r="I6808" s="151" t="s">
        <v>98</v>
      </c>
      <c r="J6808" s="147">
        <v>93830</v>
      </c>
      <c r="K6808" s="147">
        <v>580.29</v>
      </c>
      <c r="L6808" s="148">
        <v>54449008</v>
      </c>
      <c r="M6808" s="155"/>
      <c r="N6808" s="149"/>
      <c r="O6808" s="169"/>
      <c r="P6808" s="153" t="s">
        <v>4117</v>
      </c>
      <c r="Q6808" s="156" t="s">
        <v>3797</v>
      </c>
      <c r="R6808" s="142">
        <f t="shared" si="105"/>
        <v>0</v>
      </c>
    </row>
    <row r="6809" ht="22.5" s="109" customFormat="1">
      <c r="A6809" s="119">
        <f>MAX($A$19:A6808)+1</f>
        <v>6791</v>
      </c>
      <c r="B6809" s="155"/>
      <c r="C6809" s="144"/>
      <c r="D6809" s="144" t="s">
        <v>6586</v>
      </c>
      <c r="E6809" s="145">
        <v>45252</v>
      </c>
      <c r="F6809" s="146" t="s">
        <v>3911</v>
      </c>
      <c r="G6809" s="146"/>
      <c r="H6809" s="146" t="s">
        <v>4045</v>
      </c>
      <c r="I6809" s="151" t="s">
        <v>98</v>
      </c>
      <c r="J6809" s="147">
        <v>640</v>
      </c>
      <c r="K6809" s="147">
        <v>520.31</v>
      </c>
      <c r="L6809" s="148">
        <v>332996</v>
      </c>
      <c r="M6809" s="155"/>
      <c r="N6809" s="149"/>
      <c r="O6809" s="169"/>
      <c r="P6809" s="153" t="s">
        <v>4117</v>
      </c>
      <c r="Q6809" s="156" t="s">
        <v>3797</v>
      </c>
      <c r="R6809" s="142">
        <f t="shared" si="105"/>
        <v>0</v>
      </c>
    </row>
    <row r="6810" ht="22.5" s="109" customFormat="1">
      <c r="A6810" s="119">
        <f>MAX($A$19:A6809)+1</f>
        <v>6792</v>
      </c>
      <c r="B6810" s="155"/>
      <c r="C6810" s="144"/>
      <c r="D6810" s="144" t="s">
        <v>6586</v>
      </c>
      <c r="E6810" s="145">
        <v>45252</v>
      </c>
      <c r="F6810" s="146" t="s">
        <v>3911</v>
      </c>
      <c r="G6810" s="146"/>
      <c r="H6810" s="146" t="s">
        <v>3932</v>
      </c>
      <c r="I6810" s="151" t="s">
        <v>98</v>
      </c>
      <c r="J6810" s="147">
        <v>20000</v>
      </c>
      <c r="K6810" s="147">
        <v>729.65</v>
      </c>
      <c r="L6810" s="148">
        <v>14593060</v>
      </c>
      <c r="M6810" s="155"/>
      <c r="N6810" s="149"/>
      <c r="O6810" s="169"/>
      <c r="P6810" s="153" t="s">
        <v>4117</v>
      </c>
      <c r="Q6810" s="156" t="s">
        <v>3797</v>
      </c>
      <c r="R6810" s="142">
        <f t="shared" si="105"/>
        <v>0</v>
      </c>
    </row>
    <row r="6811" ht="22.5" s="109" customFormat="1">
      <c r="A6811" s="119">
        <f>MAX($A$19:A6810)+1</f>
        <v>6793</v>
      </c>
      <c r="B6811" s="155"/>
      <c r="C6811" s="144"/>
      <c r="D6811" s="144" t="s">
        <v>6586</v>
      </c>
      <c r="E6811" s="145">
        <v>45252</v>
      </c>
      <c r="F6811" s="146" t="s">
        <v>3911</v>
      </c>
      <c r="G6811" s="146"/>
      <c r="H6811" s="146" t="s">
        <v>3932</v>
      </c>
      <c r="I6811" s="151" t="s">
        <v>98</v>
      </c>
      <c r="J6811" s="147">
        <v>20000</v>
      </c>
      <c r="K6811" s="147">
        <v>242.4</v>
      </c>
      <c r="L6811" s="148">
        <v>4848030</v>
      </c>
      <c r="M6811" s="155"/>
      <c r="N6811" s="149"/>
      <c r="O6811" s="169"/>
      <c r="P6811" s="153" t="s">
        <v>4117</v>
      </c>
      <c r="Q6811" s="156" t="s">
        <v>3797</v>
      </c>
      <c r="R6811" s="142">
        <f t="shared" si="105"/>
        <v>0</v>
      </c>
    </row>
    <row r="6812" ht="22.5" s="109" customFormat="1">
      <c r="A6812" s="119">
        <f>MAX($A$19:A6811)+1</f>
        <v>6794</v>
      </c>
      <c r="B6812" s="155"/>
      <c r="C6812" s="144"/>
      <c r="D6812" s="144" t="s">
        <v>6586</v>
      </c>
      <c r="E6812" s="145">
        <v>45252</v>
      </c>
      <c r="F6812" s="146" t="s">
        <v>3911</v>
      </c>
      <c r="G6812" s="146"/>
      <c r="H6812" s="146" t="s">
        <v>3933</v>
      </c>
      <c r="I6812" s="151" t="s">
        <v>98</v>
      </c>
      <c r="J6812" s="147">
        <v>40000</v>
      </c>
      <c r="K6812" s="147">
        <v>362.38</v>
      </c>
      <c r="L6812" s="148">
        <v>14495120</v>
      </c>
      <c r="M6812" s="155"/>
      <c r="N6812" s="149"/>
      <c r="O6812" s="169"/>
      <c r="P6812" s="153" t="s">
        <v>4117</v>
      </c>
      <c r="Q6812" s="156" t="s">
        <v>3797</v>
      </c>
      <c r="R6812" s="142">
        <f t="shared" si="105"/>
        <v>0</v>
      </c>
    </row>
    <row r="6813" ht="22.5" s="109" customFormat="1">
      <c r="A6813" s="119">
        <f>MAX($A$19:A6812)+1</f>
        <v>6795</v>
      </c>
      <c r="B6813" s="155"/>
      <c r="C6813" s="144"/>
      <c r="D6813" s="144" t="s">
        <v>6586</v>
      </c>
      <c r="E6813" s="145">
        <v>45252</v>
      </c>
      <c r="F6813" s="146" t="s">
        <v>3911</v>
      </c>
      <c r="G6813" s="146"/>
      <c r="H6813" s="146" t="s">
        <v>3934</v>
      </c>
      <c r="I6813" s="151" t="s">
        <v>98</v>
      </c>
      <c r="J6813" s="147">
        <v>20000</v>
      </c>
      <c r="K6813" s="147">
        <v>1589.08</v>
      </c>
      <c r="L6813" s="148">
        <v>31781530</v>
      </c>
      <c r="M6813" s="155"/>
      <c r="N6813" s="149"/>
      <c r="O6813" s="169"/>
      <c r="P6813" s="153" t="s">
        <v>4117</v>
      </c>
      <c r="Q6813" s="156" t="s">
        <v>3797</v>
      </c>
      <c r="R6813" s="142">
        <f t="shared" si="105"/>
        <v>0</v>
      </c>
    </row>
    <row r="6814" ht="22.5" s="109" customFormat="1">
      <c r="A6814" s="119">
        <f>MAX($A$19:A6813)+1</f>
        <v>6796</v>
      </c>
      <c r="B6814" s="155"/>
      <c r="C6814" s="144"/>
      <c r="D6814" s="144" t="s">
        <v>6586</v>
      </c>
      <c r="E6814" s="145">
        <v>45252</v>
      </c>
      <c r="F6814" s="146" t="s">
        <v>3911</v>
      </c>
      <c r="G6814" s="146"/>
      <c r="H6814" s="146" t="s">
        <v>3935</v>
      </c>
      <c r="I6814" s="151" t="s">
        <v>98</v>
      </c>
      <c r="J6814" s="147">
        <v>20000</v>
      </c>
      <c r="K6814" s="147">
        <v>261.99</v>
      </c>
      <c r="L6814" s="148">
        <v>5239790</v>
      </c>
      <c r="M6814" s="155"/>
      <c r="N6814" s="149"/>
      <c r="O6814" s="169"/>
      <c r="P6814" s="153" t="s">
        <v>4117</v>
      </c>
      <c r="Q6814" s="156" t="s">
        <v>3797</v>
      </c>
      <c r="R6814" s="142">
        <f t="shared" si="105"/>
        <v>0</v>
      </c>
    </row>
    <row r="6815" ht="22.5" s="109" customFormat="1">
      <c r="A6815" s="119">
        <f>MAX($A$19:A6814)+1</f>
        <v>6797</v>
      </c>
      <c r="B6815" s="155"/>
      <c r="C6815" s="144"/>
      <c r="D6815" s="144" t="s">
        <v>6586</v>
      </c>
      <c r="E6815" s="145">
        <v>45252</v>
      </c>
      <c r="F6815" s="146" t="s">
        <v>3911</v>
      </c>
      <c r="G6815" s="146"/>
      <c r="H6815" s="146" t="s">
        <v>3936</v>
      </c>
      <c r="I6815" s="151" t="s">
        <v>98</v>
      </c>
      <c r="J6815" s="147">
        <v>18000</v>
      </c>
      <c r="K6815" s="147">
        <v>328.1</v>
      </c>
      <c r="L6815" s="148">
        <v>5905782</v>
      </c>
      <c r="M6815" s="155"/>
      <c r="N6815" s="149"/>
      <c r="O6815" s="169"/>
      <c r="P6815" s="153" t="s">
        <v>4117</v>
      </c>
      <c r="Q6815" s="156" t="s">
        <v>3797</v>
      </c>
      <c r="R6815" s="142">
        <f t="shared" si="105"/>
        <v>0</v>
      </c>
    </row>
    <row r="6816" ht="22.5" s="109" customFormat="1">
      <c r="A6816" s="119">
        <f>MAX($A$19:A6815)+1</f>
        <v>6798</v>
      </c>
      <c r="B6816" s="155"/>
      <c r="C6816" s="144"/>
      <c r="D6816" s="144" t="s">
        <v>6586</v>
      </c>
      <c r="E6816" s="145">
        <v>45252</v>
      </c>
      <c r="F6816" s="146" t="s">
        <v>3911</v>
      </c>
      <c r="G6816" s="146"/>
      <c r="H6816" s="146" t="s">
        <v>3937</v>
      </c>
      <c r="I6816" s="151" t="s">
        <v>98</v>
      </c>
      <c r="J6816" s="147">
        <v>9000</v>
      </c>
      <c r="K6816" s="147">
        <v>1589.08</v>
      </c>
      <c r="L6816" s="148">
        <v>14301688</v>
      </c>
      <c r="M6816" s="155"/>
      <c r="N6816" s="149"/>
      <c r="O6816" s="169"/>
      <c r="P6816" s="153" t="s">
        <v>4117</v>
      </c>
      <c r="Q6816" s="156" t="s">
        <v>3797</v>
      </c>
      <c r="R6816" s="142">
        <f t="shared" si="105"/>
        <v>0</v>
      </c>
    </row>
    <row r="6817" ht="22.5" s="109" customFormat="1">
      <c r="A6817" s="119">
        <f>MAX($A$19:A6816)+1</f>
        <v>6799</v>
      </c>
      <c r="B6817" s="155"/>
      <c r="C6817" s="144"/>
      <c r="D6817" s="144" t="s">
        <v>6586</v>
      </c>
      <c r="E6817" s="145">
        <v>45252</v>
      </c>
      <c r="F6817" s="146" t="s">
        <v>3911</v>
      </c>
      <c r="G6817" s="146"/>
      <c r="H6817" s="146" t="s">
        <v>6428</v>
      </c>
      <c r="I6817" s="151" t="s">
        <v>98</v>
      </c>
      <c r="J6817" s="147">
        <v>3720</v>
      </c>
      <c r="K6817" s="147">
        <v>2286.91</v>
      </c>
      <c r="L6817" s="148">
        <v>8507313</v>
      </c>
      <c r="M6817" s="155"/>
      <c r="N6817" s="149"/>
      <c r="O6817" s="169"/>
      <c r="P6817" s="153" t="s">
        <v>4117</v>
      </c>
      <c r="Q6817" s="156" t="s">
        <v>3797</v>
      </c>
      <c r="R6817" s="142">
        <f t="shared" si="105"/>
        <v>0</v>
      </c>
    </row>
    <row r="6818" ht="22.5" s="109" customFormat="1">
      <c r="A6818" s="119">
        <f>MAX($A$19:A6817)+1</f>
        <v>6800</v>
      </c>
      <c r="B6818" s="155"/>
      <c r="C6818" s="144"/>
      <c r="D6818" s="144" t="s">
        <v>6586</v>
      </c>
      <c r="E6818" s="145">
        <v>45252</v>
      </c>
      <c r="F6818" s="146" t="s">
        <v>3911</v>
      </c>
      <c r="G6818" s="146"/>
      <c r="H6818" s="146" t="s">
        <v>3936</v>
      </c>
      <c r="I6818" s="151" t="s">
        <v>98</v>
      </c>
      <c r="J6818" s="147">
        <v>7440</v>
      </c>
      <c r="K6818" s="147">
        <v>328.11</v>
      </c>
      <c r="L6818" s="148">
        <v>2441154</v>
      </c>
      <c r="M6818" s="155"/>
      <c r="N6818" s="149"/>
      <c r="O6818" s="169"/>
      <c r="P6818" s="153" t="s">
        <v>4117</v>
      </c>
      <c r="Q6818" s="156" t="s">
        <v>3797</v>
      </c>
      <c r="R6818" s="142">
        <f t="shared" si="105"/>
        <v>0</v>
      </c>
    </row>
    <row r="6819" ht="22.5" s="109" customFormat="1">
      <c r="A6819" s="119">
        <f>MAX($A$19:A6818)+1</f>
        <v>6801</v>
      </c>
      <c r="B6819" s="155"/>
      <c r="C6819" s="144"/>
      <c r="D6819" s="144" t="s">
        <v>6586</v>
      </c>
      <c r="E6819" s="145">
        <v>45252</v>
      </c>
      <c r="F6819" s="146" t="s">
        <v>3911</v>
      </c>
      <c r="G6819" s="146"/>
      <c r="H6819" s="146" t="s">
        <v>3938</v>
      </c>
      <c r="I6819" s="151" t="s">
        <v>98</v>
      </c>
      <c r="J6819" s="147">
        <v>3720</v>
      </c>
      <c r="K6819" s="147">
        <v>1589.09</v>
      </c>
      <c r="L6819" s="148">
        <v>5911414</v>
      </c>
      <c r="M6819" s="155"/>
      <c r="N6819" s="149"/>
      <c r="O6819" s="169"/>
      <c r="P6819" s="153" t="s">
        <v>4117</v>
      </c>
      <c r="Q6819" s="156" t="s">
        <v>3797</v>
      </c>
      <c r="R6819" s="142">
        <f t="shared" si="105"/>
        <v>0</v>
      </c>
    </row>
    <row r="6820" ht="22.5" s="109" customFormat="1">
      <c r="A6820" s="119">
        <f>MAX($A$19:A6819)+1</f>
        <v>6802</v>
      </c>
      <c r="B6820" s="155"/>
      <c r="C6820" s="144"/>
      <c r="D6820" s="144" t="s">
        <v>6420</v>
      </c>
      <c r="E6820" s="145">
        <v>45251</v>
      </c>
      <c r="F6820" s="146" t="s">
        <v>3941</v>
      </c>
      <c r="G6820" s="146"/>
      <c r="H6820" s="146" t="s">
        <v>6478</v>
      </c>
      <c r="I6820" s="151" t="s">
        <v>534</v>
      </c>
      <c r="J6820" s="147">
        <v>24970</v>
      </c>
      <c r="K6820" s="147">
        <v>2223.24</v>
      </c>
      <c r="L6820" s="148">
        <v>55514351</v>
      </c>
      <c r="M6820" s="155"/>
      <c r="N6820" s="149"/>
      <c r="O6820" s="169"/>
      <c r="P6820" s="153" t="s">
        <v>4117</v>
      </c>
      <c r="Q6820" s="156" t="s">
        <v>3797</v>
      </c>
      <c r="R6820" s="142">
        <f t="shared" si="105"/>
        <v>0</v>
      </c>
    </row>
    <row r="6821" ht="22.5" s="109" customFormat="1">
      <c r="A6821" s="119">
        <f>MAX($A$19:A6820)+1</f>
        <v>6803</v>
      </c>
      <c r="B6821" s="155"/>
      <c r="C6821" s="144"/>
      <c r="D6821" s="144" t="s">
        <v>6420</v>
      </c>
      <c r="E6821" s="145">
        <v>45251</v>
      </c>
      <c r="F6821" s="146" t="s">
        <v>3941</v>
      </c>
      <c r="G6821" s="146"/>
      <c r="H6821" s="146" t="s">
        <v>6479</v>
      </c>
      <c r="I6821" s="151" t="s">
        <v>98</v>
      </c>
      <c r="J6821" s="147">
        <v>31840</v>
      </c>
      <c r="K6821" s="147">
        <v>572.95</v>
      </c>
      <c r="L6821" s="148">
        <v>18242794</v>
      </c>
      <c r="M6821" s="155"/>
      <c r="N6821" s="149"/>
      <c r="O6821" s="169"/>
      <c r="P6821" s="153" t="s">
        <v>4117</v>
      </c>
      <c r="Q6821" s="156" t="s">
        <v>3797</v>
      </c>
      <c r="R6821" s="142">
        <f t="shared" si="105"/>
        <v>0</v>
      </c>
    </row>
    <row r="6822" ht="22.5" s="109" customFormat="1">
      <c r="A6822" s="119">
        <f>MAX($A$19:A6821)+1</f>
        <v>6804</v>
      </c>
      <c r="B6822" s="155"/>
      <c r="C6822" s="144"/>
      <c r="D6822" s="144" t="s">
        <v>6420</v>
      </c>
      <c r="E6822" s="145">
        <v>45251</v>
      </c>
      <c r="F6822" s="146" t="s">
        <v>3941</v>
      </c>
      <c r="G6822" s="146"/>
      <c r="H6822" s="146" t="s">
        <v>6480</v>
      </c>
      <c r="I6822" s="151" t="s">
        <v>98</v>
      </c>
      <c r="J6822" s="147">
        <v>63680</v>
      </c>
      <c r="K6822" s="147">
        <v>580.3</v>
      </c>
      <c r="L6822" s="148">
        <v>36953252</v>
      </c>
      <c r="M6822" s="155"/>
      <c r="N6822" s="149"/>
      <c r="O6822" s="169"/>
      <c r="P6822" s="153" t="s">
        <v>4117</v>
      </c>
      <c r="Q6822" s="156" t="s">
        <v>3797</v>
      </c>
      <c r="R6822" s="142">
        <f ref="R6822:R6885" t="shared" si="106">N6822/L6822*100</f>
        <v>0</v>
      </c>
    </row>
    <row r="6823" ht="33.75" s="109" customFormat="1">
      <c r="A6823" s="119">
        <f>MAX($A$19:A6822)+1</f>
        <v>6805</v>
      </c>
      <c r="B6823" s="155"/>
      <c r="C6823" s="144"/>
      <c r="D6823" s="144" t="s">
        <v>6420</v>
      </c>
      <c r="E6823" s="145">
        <v>45251</v>
      </c>
      <c r="F6823" s="146" t="s">
        <v>3941</v>
      </c>
      <c r="G6823" s="146"/>
      <c r="H6823" s="146" t="s">
        <v>6588</v>
      </c>
      <c r="I6823" s="151" t="s">
        <v>534</v>
      </c>
      <c r="J6823" s="147">
        <v>5450</v>
      </c>
      <c r="K6823" s="147">
        <v>1848.64</v>
      </c>
      <c r="L6823" s="148">
        <v>10075088</v>
      </c>
      <c r="M6823" s="155"/>
      <c r="N6823" s="149"/>
      <c r="O6823" s="169"/>
      <c r="P6823" s="153" t="s">
        <v>4117</v>
      </c>
      <c r="Q6823" s="156" t="s">
        <v>3797</v>
      </c>
      <c r="R6823" s="142">
        <f t="shared" si="106"/>
        <v>0</v>
      </c>
    </row>
    <row r="6824" ht="33.75" s="109" customFormat="1">
      <c r="A6824" s="119">
        <f>MAX($A$19:A6823)+1</f>
        <v>6806</v>
      </c>
      <c r="B6824" s="155"/>
      <c r="C6824" s="144"/>
      <c r="D6824" s="144" t="s">
        <v>6420</v>
      </c>
      <c r="E6824" s="145">
        <v>45251</v>
      </c>
      <c r="F6824" s="146" t="s">
        <v>3941</v>
      </c>
      <c r="G6824" s="146"/>
      <c r="H6824" s="146" t="s">
        <v>6589</v>
      </c>
      <c r="I6824" s="151" t="s">
        <v>534</v>
      </c>
      <c r="J6824" s="147">
        <v>6180</v>
      </c>
      <c r="K6824" s="147">
        <v>2455.83</v>
      </c>
      <c r="L6824" s="148">
        <v>15177027</v>
      </c>
      <c r="M6824" s="155"/>
      <c r="N6824" s="149"/>
      <c r="O6824" s="169"/>
      <c r="P6824" s="153" t="s">
        <v>4117</v>
      </c>
      <c r="Q6824" s="156" t="s">
        <v>3797</v>
      </c>
      <c r="R6824" s="142">
        <f t="shared" si="106"/>
        <v>0</v>
      </c>
    </row>
    <row r="6825" ht="22.5" s="109" customFormat="1">
      <c r="A6825" s="119">
        <f>MAX($A$19:A6824)+1</f>
        <v>6807</v>
      </c>
      <c r="B6825" s="155"/>
      <c r="C6825" s="144"/>
      <c r="D6825" s="144" t="s">
        <v>6420</v>
      </c>
      <c r="E6825" s="145">
        <v>45251</v>
      </c>
      <c r="F6825" s="146" t="s">
        <v>3941</v>
      </c>
      <c r="G6825" s="146"/>
      <c r="H6825" s="146" t="s">
        <v>6582</v>
      </c>
      <c r="I6825" s="151" t="s">
        <v>98</v>
      </c>
      <c r="J6825" s="147">
        <v>28090</v>
      </c>
      <c r="K6825" s="147">
        <v>465.21</v>
      </c>
      <c r="L6825" s="148">
        <v>13067889</v>
      </c>
      <c r="M6825" s="155"/>
      <c r="N6825" s="149"/>
      <c r="O6825" s="169"/>
      <c r="P6825" s="153" t="s">
        <v>4117</v>
      </c>
      <c r="Q6825" s="156" t="s">
        <v>3797</v>
      </c>
      <c r="R6825" s="142">
        <f t="shared" si="106"/>
        <v>0</v>
      </c>
    </row>
    <row r="6826" ht="33.75" s="109" customFormat="1">
      <c r="A6826" s="119">
        <f>MAX($A$19:A6825)+1</f>
        <v>6808</v>
      </c>
      <c r="B6826" s="155"/>
      <c r="C6826" s="144"/>
      <c r="D6826" s="144" t="s">
        <v>6420</v>
      </c>
      <c r="E6826" s="145">
        <v>45251</v>
      </c>
      <c r="F6826" s="146" t="s">
        <v>3941</v>
      </c>
      <c r="G6826" s="146"/>
      <c r="H6826" s="146" t="s">
        <v>6590</v>
      </c>
      <c r="I6826" s="151" t="s">
        <v>98</v>
      </c>
      <c r="J6826" s="147">
        <v>56170</v>
      </c>
      <c r="K6826" s="147">
        <v>580.29</v>
      </c>
      <c r="L6826" s="148">
        <v>32595167</v>
      </c>
      <c r="M6826" s="155"/>
      <c r="N6826" s="149"/>
      <c r="O6826" s="169"/>
      <c r="P6826" s="153" t="s">
        <v>4117</v>
      </c>
      <c r="Q6826" s="156" t="s">
        <v>3797</v>
      </c>
      <c r="R6826" s="142">
        <f t="shared" si="106"/>
        <v>0</v>
      </c>
    </row>
    <row r="6827" ht="33.75" s="109" customFormat="1">
      <c r="A6827" s="119">
        <f>MAX($A$19:A6826)+1</f>
        <v>6809</v>
      </c>
      <c r="B6827" s="155"/>
      <c r="C6827" s="144"/>
      <c r="D6827" s="144" t="s">
        <v>6420</v>
      </c>
      <c r="E6827" s="145">
        <v>45251</v>
      </c>
      <c r="F6827" s="146" t="s">
        <v>3941</v>
      </c>
      <c r="G6827" s="146"/>
      <c r="H6827" s="146" t="s">
        <v>6591</v>
      </c>
      <c r="I6827" s="151" t="s">
        <v>98</v>
      </c>
      <c r="J6827" s="147">
        <v>28090</v>
      </c>
      <c r="K6827" s="147">
        <v>572.95</v>
      </c>
      <c r="L6827" s="148">
        <v>16094235</v>
      </c>
      <c r="M6827" s="155"/>
      <c r="N6827" s="149"/>
      <c r="O6827" s="169"/>
      <c r="P6827" s="153" t="s">
        <v>4117</v>
      </c>
      <c r="Q6827" s="156" t="s">
        <v>3797</v>
      </c>
      <c r="R6827" s="142">
        <f t="shared" si="106"/>
        <v>0</v>
      </c>
    </row>
    <row r="6828" ht="22.5" s="109" customFormat="1">
      <c r="A6828" s="119">
        <f>MAX($A$19:A6827)+1</f>
        <v>6810</v>
      </c>
      <c r="B6828" s="155"/>
      <c r="C6828" s="144"/>
      <c r="D6828" s="144" t="s">
        <v>6420</v>
      </c>
      <c r="E6828" s="145">
        <v>45251</v>
      </c>
      <c r="F6828" s="146" t="s">
        <v>3941</v>
      </c>
      <c r="G6828" s="146"/>
      <c r="H6828" s="146" t="s">
        <v>3942</v>
      </c>
      <c r="I6828" s="151" t="s">
        <v>534</v>
      </c>
      <c r="J6828" s="147">
        <v>27050</v>
      </c>
      <c r="K6828" s="147">
        <v>2242.83</v>
      </c>
      <c r="L6828" s="148">
        <v>60668443</v>
      </c>
      <c r="M6828" s="155"/>
      <c r="N6828" s="149"/>
      <c r="O6828" s="169"/>
      <c r="P6828" s="153" t="s">
        <v>4117</v>
      </c>
      <c r="Q6828" s="156" t="s">
        <v>3797</v>
      </c>
      <c r="R6828" s="142">
        <f t="shared" si="106"/>
        <v>0</v>
      </c>
    </row>
    <row r="6829" ht="22.5" s="109" customFormat="1">
      <c r="A6829" s="119">
        <f>MAX($A$19:A6828)+1</f>
        <v>6811</v>
      </c>
      <c r="B6829" s="155"/>
      <c r="C6829" s="144"/>
      <c r="D6829" s="144" t="s">
        <v>6420</v>
      </c>
      <c r="E6829" s="145">
        <v>45251</v>
      </c>
      <c r="F6829" s="146" t="s">
        <v>3941</v>
      </c>
      <c r="G6829" s="146"/>
      <c r="H6829" s="146" t="s">
        <v>3944</v>
      </c>
      <c r="I6829" s="151" t="s">
        <v>98</v>
      </c>
      <c r="J6829" s="147">
        <v>3260</v>
      </c>
      <c r="K6829" s="147">
        <v>580.28</v>
      </c>
      <c r="L6829" s="148">
        <v>1891711</v>
      </c>
      <c r="M6829" s="155"/>
      <c r="N6829" s="149"/>
      <c r="O6829" s="169"/>
      <c r="P6829" s="153" t="s">
        <v>4117</v>
      </c>
      <c r="Q6829" s="156" t="s">
        <v>3797</v>
      </c>
      <c r="R6829" s="142">
        <f t="shared" si="106"/>
        <v>0</v>
      </c>
    </row>
    <row r="6830" ht="22.5" s="109" customFormat="1">
      <c r="A6830" s="119">
        <f>MAX($A$19:A6829)+1</f>
        <v>6812</v>
      </c>
      <c r="B6830" s="155"/>
      <c r="C6830" s="144"/>
      <c r="D6830" s="144" t="s">
        <v>6420</v>
      </c>
      <c r="E6830" s="145">
        <v>45251</v>
      </c>
      <c r="F6830" s="146" t="s">
        <v>3941</v>
      </c>
      <c r="G6830" s="146"/>
      <c r="H6830" s="146" t="s">
        <v>3942</v>
      </c>
      <c r="I6830" s="151" t="s">
        <v>534</v>
      </c>
      <c r="J6830" s="147">
        <v>11880</v>
      </c>
      <c r="K6830" s="147">
        <v>2242.83</v>
      </c>
      <c r="L6830" s="148">
        <v>26644822</v>
      </c>
      <c r="M6830" s="155"/>
      <c r="N6830" s="149"/>
      <c r="O6830" s="169"/>
      <c r="P6830" s="153" t="s">
        <v>4117</v>
      </c>
      <c r="Q6830" s="156" t="s">
        <v>3797</v>
      </c>
      <c r="R6830" s="142">
        <f t="shared" si="106"/>
        <v>0</v>
      </c>
    </row>
    <row r="6831" ht="22.5" s="109" customFormat="1">
      <c r="A6831" s="119">
        <f>MAX($A$19:A6830)+1</f>
        <v>6813</v>
      </c>
      <c r="B6831" s="155"/>
      <c r="C6831" s="144"/>
      <c r="D6831" s="144" t="s">
        <v>6420</v>
      </c>
      <c r="E6831" s="145">
        <v>45251</v>
      </c>
      <c r="F6831" s="146" t="s">
        <v>3941</v>
      </c>
      <c r="G6831" s="146"/>
      <c r="H6831" s="146" t="s">
        <v>6578</v>
      </c>
      <c r="I6831" s="151" t="s">
        <v>534</v>
      </c>
      <c r="J6831" s="147">
        <v>26730</v>
      </c>
      <c r="K6831" s="147">
        <v>3653.17</v>
      </c>
      <c r="L6831" s="148">
        <v>97649118</v>
      </c>
      <c r="M6831" s="155"/>
      <c r="N6831" s="149"/>
      <c r="O6831" s="169"/>
      <c r="P6831" s="153" t="s">
        <v>4117</v>
      </c>
      <c r="Q6831" s="156" t="s">
        <v>3797</v>
      </c>
      <c r="R6831" s="142">
        <f t="shared" si="106"/>
        <v>0</v>
      </c>
    </row>
    <row r="6832" ht="22.5" s="109" customFormat="1">
      <c r="A6832" s="119">
        <f>MAX($A$19:A6831)+1</f>
        <v>6814</v>
      </c>
      <c r="B6832" s="155"/>
      <c r="C6832" s="144"/>
      <c r="D6832" s="144" t="s">
        <v>6420</v>
      </c>
      <c r="E6832" s="145">
        <v>45251</v>
      </c>
      <c r="F6832" s="146" t="s">
        <v>3941</v>
      </c>
      <c r="G6832" s="146"/>
      <c r="H6832" s="146" t="s">
        <v>3943</v>
      </c>
      <c r="I6832" s="151" t="s">
        <v>98</v>
      </c>
      <c r="J6832" s="147">
        <v>23760</v>
      </c>
      <c r="K6832" s="147">
        <v>572.94</v>
      </c>
      <c r="L6832" s="148">
        <v>13613170</v>
      </c>
      <c r="M6832" s="155"/>
      <c r="N6832" s="149"/>
      <c r="O6832" s="169"/>
      <c r="P6832" s="153" t="s">
        <v>4117</v>
      </c>
      <c r="Q6832" s="156" t="s">
        <v>3797</v>
      </c>
      <c r="R6832" s="142">
        <f t="shared" si="106"/>
        <v>0</v>
      </c>
    </row>
    <row r="6833" ht="22.5" s="109" customFormat="1">
      <c r="A6833" s="119">
        <f>MAX($A$19:A6832)+1</f>
        <v>6815</v>
      </c>
      <c r="B6833" s="155"/>
      <c r="C6833" s="144"/>
      <c r="D6833" s="144" t="s">
        <v>6420</v>
      </c>
      <c r="E6833" s="145">
        <v>45251</v>
      </c>
      <c r="F6833" s="146" t="s">
        <v>3941</v>
      </c>
      <c r="G6833" s="146"/>
      <c r="H6833" s="146" t="s">
        <v>3944</v>
      </c>
      <c r="I6833" s="151" t="s">
        <v>98</v>
      </c>
      <c r="J6833" s="147">
        <v>5760</v>
      </c>
      <c r="K6833" s="147">
        <v>580.29</v>
      </c>
      <c r="L6833" s="148">
        <v>3342447</v>
      </c>
      <c r="M6833" s="155"/>
      <c r="N6833" s="149"/>
      <c r="O6833" s="169"/>
      <c r="P6833" s="153" t="s">
        <v>4117</v>
      </c>
      <c r="Q6833" s="156" t="s">
        <v>3797</v>
      </c>
      <c r="R6833" s="142">
        <f t="shared" si="106"/>
        <v>0</v>
      </c>
    </row>
    <row r="6834" ht="33.75" s="109" customFormat="1">
      <c r="A6834" s="119">
        <f>MAX($A$19:A6833)+1</f>
        <v>6816</v>
      </c>
      <c r="B6834" s="155"/>
      <c r="C6834" s="144"/>
      <c r="D6834" s="144" t="s">
        <v>6420</v>
      </c>
      <c r="E6834" s="145">
        <v>45251</v>
      </c>
      <c r="F6834" s="146" t="s">
        <v>3941</v>
      </c>
      <c r="G6834" s="146"/>
      <c r="H6834" s="146" t="s">
        <v>4059</v>
      </c>
      <c r="I6834" s="151" t="s">
        <v>98</v>
      </c>
      <c r="J6834" s="147">
        <v>71280</v>
      </c>
      <c r="K6834" s="147">
        <v>800.66</v>
      </c>
      <c r="L6834" s="148">
        <v>57071107</v>
      </c>
      <c r="M6834" s="155"/>
      <c r="N6834" s="149"/>
      <c r="O6834" s="169"/>
      <c r="P6834" s="153" t="s">
        <v>4117</v>
      </c>
      <c r="Q6834" s="156" t="s">
        <v>3797</v>
      </c>
      <c r="R6834" s="142">
        <f t="shared" si="106"/>
        <v>0</v>
      </c>
    </row>
    <row r="6835" ht="22.5" s="109" customFormat="1">
      <c r="A6835" s="119">
        <f>MAX($A$19:A6834)+1</f>
        <v>6817</v>
      </c>
      <c r="B6835" s="155"/>
      <c r="C6835" s="144"/>
      <c r="D6835" s="144" t="s">
        <v>6420</v>
      </c>
      <c r="E6835" s="145">
        <v>45251</v>
      </c>
      <c r="F6835" s="146" t="s">
        <v>3941</v>
      </c>
      <c r="G6835" s="146"/>
      <c r="H6835" s="146" t="s">
        <v>4058</v>
      </c>
      <c r="I6835" s="151" t="s">
        <v>534</v>
      </c>
      <c r="J6835" s="147">
        <v>198570</v>
      </c>
      <c r="K6835" s="147">
        <v>3415.66</v>
      </c>
      <c r="L6835" s="148">
        <v>678247232</v>
      </c>
      <c r="M6835" s="155"/>
      <c r="N6835" s="149"/>
      <c r="O6835" s="169"/>
      <c r="P6835" s="153" t="s">
        <v>4117</v>
      </c>
      <c r="Q6835" s="156" t="s">
        <v>3797</v>
      </c>
      <c r="R6835" s="142">
        <f t="shared" si="106"/>
        <v>0</v>
      </c>
    </row>
    <row r="6836" ht="22.5" s="109" customFormat="1">
      <c r="A6836" s="119">
        <f>MAX($A$19:A6835)+1</f>
        <v>6818</v>
      </c>
      <c r="B6836" s="155"/>
      <c r="C6836" s="144"/>
      <c r="D6836" s="144" t="s">
        <v>6420</v>
      </c>
      <c r="E6836" s="145">
        <v>45251</v>
      </c>
      <c r="F6836" s="146" t="s">
        <v>3941</v>
      </c>
      <c r="G6836" s="146"/>
      <c r="H6836" s="146" t="s">
        <v>3943</v>
      </c>
      <c r="I6836" s="151" t="s">
        <v>98</v>
      </c>
      <c r="J6836" s="147">
        <v>133490</v>
      </c>
      <c r="K6836" s="147">
        <v>572.95</v>
      </c>
      <c r="L6836" s="148">
        <v>76483060</v>
      </c>
      <c r="M6836" s="155"/>
      <c r="N6836" s="149"/>
      <c r="O6836" s="169"/>
      <c r="P6836" s="153" t="s">
        <v>4117</v>
      </c>
      <c r="Q6836" s="156" t="s">
        <v>3797</v>
      </c>
      <c r="R6836" s="142">
        <f t="shared" si="106"/>
        <v>0</v>
      </c>
    </row>
    <row r="6837" ht="22.5" s="109" customFormat="1">
      <c r="A6837" s="119">
        <f>MAX($A$19:A6836)+1</f>
        <v>6819</v>
      </c>
      <c r="B6837" s="155"/>
      <c r="C6837" s="144"/>
      <c r="D6837" s="144" t="s">
        <v>6420</v>
      </c>
      <c r="E6837" s="145">
        <v>45251</v>
      </c>
      <c r="F6837" s="146" t="s">
        <v>3941</v>
      </c>
      <c r="G6837" s="146"/>
      <c r="H6837" s="146" t="s">
        <v>3944</v>
      </c>
      <c r="I6837" s="151" t="s">
        <v>98</v>
      </c>
      <c r="J6837" s="147">
        <v>60000</v>
      </c>
      <c r="K6837" s="147">
        <v>580.29</v>
      </c>
      <c r="L6837" s="148">
        <v>34817670</v>
      </c>
      <c r="M6837" s="155"/>
      <c r="N6837" s="149"/>
      <c r="O6837" s="169"/>
      <c r="P6837" s="153" t="s">
        <v>4117</v>
      </c>
      <c r="Q6837" s="156" t="s">
        <v>3797</v>
      </c>
      <c r="R6837" s="142">
        <f t="shared" si="106"/>
        <v>0</v>
      </c>
    </row>
    <row r="6838" ht="33.75" s="109" customFormat="1">
      <c r="A6838" s="119">
        <f>MAX($A$19:A6837)+1</f>
        <v>6820</v>
      </c>
      <c r="B6838" s="155"/>
      <c r="C6838" s="144"/>
      <c r="D6838" s="144" t="s">
        <v>6420</v>
      </c>
      <c r="E6838" s="145">
        <v>45251</v>
      </c>
      <c r="F6838" s="146" t="s">
        <v>3941</v>
      </c>
      <c r="G6838" s="146"/>
      <c r="H6838" s="146" t="s">
        <v>4059</v>
      </c>
      <c r="I6838" s="151" t="s">
        <v>98</v>
      </c>
      <c r="J6838" s="147">
        <v>467220</v>
      </c>
      <c r="K6838" s="147">
        <v>800.66</v>
      </c>
      <c r="L6838" s="148">
        <v>374084034</v>
      </c>
      <c r="M6838" s="155"/>
      <c r="N6838" s="149"/>
      <c r="O6838" s="169"/>
      <c r="P6838" s="153" t="s">
        <v>4117</v>
      </c>
      <c r="Q6838" s="156" t="s">
        <v>3797</v>
      </c>
      <c r="R6838" s="142">
        <f t="shared" si="106"/>
        <v>0</v>
      </c>
    </row>
    <row r="6839" ht="22.5" s="109" customFormat="1">
      <c r="A6839" s="119">
        <f>MAX($A$19:A6838)+1</f>
        <v>6821</v>
      </c>
      <c r="B6839" s="155"/>
      <c r="C6839" s="144"/>
      <c r="D6839" s="144" t="s">
        <v>6420</v>
      </c>
      <c r="E6839" s="145">
        <v>45251</v>
      </c>
      <c r="F6839" s="146" t="s">
        <v>3941</v>
      </c>
      <c r="G6839" s="146"/>
      <c r="H6839" s="146" t="s">
        <v>3942</v>
      </c>
      <c r="I6839" s="151" t="s">
        <v>534</v>
      </c>
      <c r="J6839" s="147">
        <v>32400</v>
      </c>
      <c r="K6839" s="147">
        <v>2242.83</v>
      </c>
      <c r="L6839" s="148">
        <v>72667562</v>
      </c>
      <c r="M6839" s="155"/>
      <c r="N6839" s="149"/>
      <c r="O6839" s="169"/>
      <c r="P6839" s="153" t="s">
        <v>4117</v>
      </c>
      <c r="Q6839" s="156" t="s">
        <v>3797</v>
      </c>
      <c r="R6839" s="142">
        <f t="shared" si="106"/>
        <v>0</v>
      </c>
    </row>
    <row r="6840" ht="22.5" s="109" customFormat="1">
      <c r="A6840" s="119">
        <f>MAX($A$19:A6839)+1</f>
        <v>6822</v>
      </c>
      <c r="B6840" s="155"/>
      <c r="C6840" s="144"/>
      <c r="D6840" s="144" t="s">
        <v>6420</v>
      </c>
      <c r="E6840" s="145">
        <v>45251</v>
      </c>
      <c r="F6840" s="146" t="s">
        <v>3941</v>
      </c>
      <c r="G6840" s="146"/>
      <c r="H6840" s="146" t="s">
        <v>3944</v>
      </c>
      <c r="I6840" s="151" t="s">
        <v>98</v>
      </c>
      <c r="J6840" s="147">
        <v>353500</v>
      </c>
      <c r="K6840" s="147">
        <v>580.29</v>
      </c>
      <c r="L6840" s="148">
        <v>205134106</v>
      </c>
      <c r="M6840" s="155"/>
      <c r="N6840" s="149"/>
      <c r="O6840" s="169"/>
      <c r="P6840" s="153" t="s">
        <v>4117</v>
      </c>
      <c r="Q6840" s="156" t="s">
        <v>3797</v>
      </c>
      <c r="R6840" s="142">
        <f t="shared" si="106"/>
        <v>0</v>
      </c>
    </row>
    <row r="6841" ht="22.5" s="109" customFormat="1">
      <c r="A6841" s="119">
        <f>MAX($A$19:A6840)+1</f>
        <v>6823</v>
      </c>
      <c r="B6841" s="155"/>
      <c r="C6841" s="144"/>
      <c r="D6841" s="144" t="s">
        <v>6420</v>
      </c>
      <c r="E6841" s="145">
        <v>45251</v>
      </c>
      <c r="F6841" s="146" t="s">
        <v>3941</v>
      </c>
      <c r="G6841" s="146"/>
      <c r="H6841" s="146" t="s">
        <v>3945</v>
      </c>
      <c r="I6841" s="151" t="s">
        <v>98</v>
      </c>
      <c r="J6841" s="147">
        <v>177140</v>
      </c>
      <c r="K6841" s="147">
        <v>572.95</v>
      </c>
      <c r="L6841" s="148">
        <v>101492284</v>
      </c>
      <c r="M6841" s="155"/>
      <c r="N6841" s="149"/>
      <c r="O6841" s="169"/>
      <c r="P6841" s="153" t="s">
        <v>4117</v>
      </c>
      <c r="Q6841" s="156" t="s">
        <v>3797</v>
      </c>
      <c r="R6841" s="142">
        <f t="shared" si="106"/>
        <v>0</v>
      </c>
    </row>
    <row r="6842" ht="22.5" s="109" customFormat="1">
      <c r="A6842" s="119">
        <f>MAX($A$19:A6841)+1</f>
        <v>6824</v>
      </c>
      <c r="B6842" s="155"/>
      <c r="C6842" s="144"/>
      <c r="D6842" s="144" t="s">
        <v>6420</v>
      </c>
      <c r="E6842" s="145">
        <v>45251</v>
      </c>
      <c r="F6842" s="146" t="s">
        <v>3941</v>
      </c>
      <c r="G6842" s="146"/>
      <c r="H6842" s="146" t="s">
        <v>4062</v>
      </c>
      <c r="I6842" s="151" t="s">
        <v>98</v>
      </c>
      <c r="J6842" s="147">
        <v>194450</v>
      </c>
      <c r="K6842" s="147">
        <v>580.3</v>
      </c>
      <c r="L6842" s="148">
        <v>112838388</v>
      </c>
      <c r="M6842" s="155"/>
      <c r="N6842" s="149"/>
      <c r="O6842" s="169"/>
      <c r="P6842" s="153" t="s">
        <v>4117</v>
      </c>
      <c r="Q6842" s="156" t="s">
        <v>3797</v>
      </c>
      <c r="R6842" s="142">
        <f t="shared" si="106"/>
        <v>0</v>
      </c>
    </row>
    <row r="6843" ht="22.5" s="109" customFormat="1">
      <c r="A6843" s="119">
        <f>MAX($A$19:A6842)+1</f>
        <v>6825</v>
      </c>
      <c r="B6843" s="155"/>
      <c r="C6843" s="144"/>
      <c r="D6843" s="144" t="s">
        <v>6420</v>
      </c>
      <c r="E6843" s="145">
        <v>45251</v>
      </c>
      <c r="F6843" s="146" t="s">
        <v>3941</v>
      </c>
      <c r="G6843" s="146"/>
      <c r="H6843" s="146" t="s">
        <v>4060</v>
      </c>
      <c r="I6843" s="151" t="s">
        <v>534</v>
      </c>
      <c r="J6843" s="147">
        <v>131440</v>
      </c>
      <c r="K6843" s="147">
        <v>2223.24</v>
      </c>
      <c r="L6843" s="148">
        <v>292222354</v>
      </c>
      <c r="M6843" s="155"/>
      <c r="N6843" s="149"/>
      <c r="O6843" s="169"/>
      <c r="P6843" s="153" t="s">
        <v>4117</v>
      </c>
      <c r="Q6843" s="156" t="s">
        <v>3797</v>
      </c>
      <c r="R6843" s="142">
        <f t="shared" si="106"/>
        <v>0</v>
      </c>
    </row>
    <row r="6844" ht="22.5" s="109" customFormat="1">
      <c r="A6844" s="119">
        <f>MAX($A$19:A6843)+1</f>
        <v>6826</v>
      </c>
      <c r="B6844" s="155"/>
      <c r="C6844" s="144"/>
      <c r="D6844" s="144" t="s">
        <v>6420</v>
      </c>
      <c r="E6844" s="145">
        <v>45251</v>
      </c>
      <c r="F6844" s="146" t="s">
        <v>3941</v>
      </c>
      <c r="G6844" s="146"/>
      <c r="H6844" s="146" t="s">
        <v>4061</v>
      </c>
      <c r="I6844" s="151" t="s">
        <v>534</v>
      </c>
      <c r="J6844" s="147">
        <v>64350</v>
      </c>
      <c r="K6844" s="147">
        <v>2223.24</v>
      </c>
      <c r="L6844" s="148">
        <v>143065365</v>
      </c>
      <c r="M6844" s="155"/>
      <c r="N6844" s="149"/>
      <c r="O6844" s="169"/>
      <c r="P6844" s="153" t="s">
        <v>4117</v>
      </c>
      <c r="Q6844" s="156" t="s">
        <v>3797</v>
      </c>
      <c r="R6844" s="142">
        <f t="shared" si="106"/>
        <v>0</v>
      </c>
    </row>
    <row r="6845" ht="22.5" s="109" customFormat="1">
      <c r="A6845" s="119">
        <f>MAX($A$19:A6844)+1</f>
        <v>6827</v>
      </c>
      <c r="B6845" s="155"/>
      <c r="C6845" s="144"/>
      <c r="D6845" s="144" t="s">
        <v>6420</v>
      </c>
      <c r="E6845" s="145">
        <v>45251</v>
      </c>
      <c r="F6845" s="146" t="s">
        <v>3941</v>
      </c>
      <c r="G6845" s="146"/>
      <c r="H6845" s="146" t="s">
        <v>4062</v>
      </c>
      <c r="I6845" s="151" t="s">
        <v>98</v>
      </c>
      <c r="J6845" s="147">
        <v>62500</v>
      </c>
      <c r="K6845" s="147">
        <v>580.29</v>
      </c>
      <c r="L6845" s="148">
        <v>36268406</v>
      </c>
      <c r="M6845" s="155"/>
      <c r="N6845" s="149"/>
      <c r="O6845" s="169"/>
      <c r="P6845" s="153" t="s">
        <v>4117</v>
      </c>
      <c r="Q6845" s="156" t="s">
        <v>3797</v>
      </c>
      <c r="R6845" s="142">
        <f t="shared" si="106"/>
        <v>0</v>
      </c>
    </row>
    <row r="6846" ht="22.5" s="109" customFormat="1">
      <c r="A6846" s="119">
        <f>MAX($A$19:A6845)+1</f>
        <v>6828</v>
      </c>
      <c r="B6846" s="155"/>
      <c r="C6846" s="144"/>
      <c r="D6846" s="144" t="s">
        <v>6420</v>
      </c>
      <c r="E6846" s="145">
        <v>45251</v>
      </c>
      <c r="F6846" s="146" t="s">
        <v>3941</v>
      </c>
      <c r="G6846" s="146"/>
      <c r="H6846" s="146" t="s">
        <v>4063</v>
      </c>
      <c r="I6846" s="151" t="s">
        <v>98</v>
      </c>
      <c r="J6846" s="147">
        <v>200000</v>
      </c>
      <c r="K6846" s="147">
        <v>572.95</v>
      </c>
      <c r="L6846" s="148">
        <v>114589800</v>
      </c>
      <c r="M6846" s="155"/>
      <c r="N6846" s="149"/>
      <c r="O6846" s="169"/>
      <c r="P6846" s="153" t="s">
        <v>4117</v>
      </c>
      <c r="Q6846" s="156" t="s">
        <v>3797</v>
      </c>
      <c r="R6846" s="142">
        <f t="shared" si="106"/>
        <v>0</v>
      </c>
    </row>
    <row r="6847" ht="22.5" s="109" customFormat="1">
      <c r="A6847" s="119">
        <f>MAX($A$19:A6846)+1</f>
        <v>6829</v>
      </c>
      <c r="B6847" s="155"/>
      <c r="C6847" s="144"/>
      <c r="D6847" s="144" t="s">
        <v>6420</v>
      </c>
      <c r="E6847" s="145">
        <v>45251</v>
      </c>
      <c r="F6847" s="146" t="s">
        <v>3941</v>
      </c>
      <c r="G6847" s="146"/>
      <c r="H6847" s="146" t="s">
        <v>3942</v>
      </c>
      <c r="I6847" s="151" t="s">
        <v>534</v>
      </c>
      <c r="J6847" s="147">
        <v>15050</v>
      </c>
      <c r="K6847" s="147">
        <v>2242.83</v>
      </c>
      <c r="L6847" s="148">
        <v>33754531</v>
      </c>
      <c r="M6847" s="155"/>
      <c r="N6847" s="149"/>
      <c r="O6847" s="169"/>
      <c r="P6847" s="153" t="s">
        <v>4117</v>
      </c>
      <c r="Q6847" s="156" t="s">
        <v>3797</v>
      </c>
      <c r="R6847" s="142">
        <f t="shared" si="106"/>
        <v>0</v>
      </c>
    </row>
    <row r="6848" ht="22.5" s="109" customFormat="1">
      <c r="A6848" s="119">
        <f>MAX($A$19:A6847)+1</f>
        <v>6830</v>
      </c>
      <c r="B6848" s="155"/>
      <c r="C6848" s="144"/>
      <c r="D6848" s="144" t="s">
        <v>6420</v>
      </c>
      <c r="E6848" s="145">
        <v>45251</v>
      </c>
      <c r="F6848" s="146" t="s">
        <v>3941</v>
      </c>
      <c r="G6848" s="146"/>
      <c r="H6848" s="146" t="s">
        <v>3944</v>
      </c>
      <c r="I6848" s="151" t="s">
        <v>98</v>
      </c>
      <c r="J6848" s="147">
        <v>94980</v>
      </c>
      <c r="K6848" s="147">
        <v>580.3</v>
      </c>
      <c r="L6848" s="148">
        <v>55116470</v>
      </c>
      <c r="M6848" s="155"/>
      <c r="N6848" s="149"/>
      <c r="O6848" s="169"/>
      <c r="P6848" s="153" t="s">
        <v>4117</v>
      </c>
      <c r="Q6848" s="156" t="s">
        <v>3797</v>
      </c>
      <c r="R6848" s="142">
        <f t="shared" si="106"/>
        <v>0</v>
      </c>
    </row>
    <row r="6849" ht="22.5" s="109" customFormat="1">
      <c r="A6849" s="119">
        <f>MAX($A$19:A6848)+1</f>
        <v>6831</v>
      </c>
      <c r="B6849" s="155"/>
      <c r="C6849" s="144"/>
      <c r="D6849" s="144" t="s">
        <v>6420</v>
      </c>
      <c r="E6849" s="145">
        <v>45251</v>
      </c>
      <c r="F6849" s="146" t="s">
        <v>3941</v>
      </c>
      <c r="G6849" s="146"/>
      <c r="H6849" s="146" t="s">
        <v>3942</v>
      </c>
      <c r="I6849" s="151" t="s">
        <v>534</v>
      </c>
      <c r="J6849" s="147">
        <v>43630</v>
      </c>
      <c r="K6849" s="147">
        <v>2242.83</v>
      </c>
      <c r="L6849" s="148">
        <v>97854547</v>
      </c>
      <c r="M6849" s="155"/>
      <c r="N6849" s="149"/>
      <c r="O6849" s="169"/>
      <c r="P6849" s="153" t="s">
        <v>4117</v>
      </c>
      <c r="Q6849" s="156" t="s">
        <v>3797</v>
      </c>
      <c r="R6849" s="142">
        <f t="shared" si="106"/>
        <v>0</v>
      </c>
    </row>
    <row r="6850" ht="22.5" s="109" customFormat="1">
      <c r="A6850" s="119">
        <f>MAX($A$19:A6849)+1</f>
        <v>6832</v>
      </c>
      <c r="B6850" s="155"/>
      <c r="C6850" s="144"/>
      <c r="D6850" s="144" t="s">
        <v>6420</v>
      </c>
      <c r="E6850" s="145">
        <v>45251</v>
      </c>
      <c r="F6850" s="146" t="s">
        <v>3941</v>
      </c>
      <c r="G6850" s="146"/>
      <c r="H6850" s="146" t="s">
        <v>3944</v>
      </c>
      <c r="I6850" s="151" t="s">
        <v>98</v>
      </c>
      <c r="J6850" s="147">
        <v>140740</v>
      </c>
      <c r="K6850" s="147">
        <v>580.29</v>
      </c>
      <c r="L6850" s="148">
        <v>81670697</v>
      </c>
      <c r="M6850" s="155"/>
      <c r="N6850" s="149"/>
      <c r="O6850" s="169"/>
      <c r="P6850" s="153" t="s">
        <v>4117</v>
      </c>
      <c r="Q6850" s="156" t="s">
        <v>3797</v>
      </c>
      <c r="R6850" s="142">
        <f t="shared" si="106"/>
        <v>0</v>
      </c>
    </row>
    <row r="6851" ht="22.5" s="109" customFormat="1">
      <c r="A6851" s="119">
        <f>MAX($A$19:A6850)+1</f>
        <v>6833</v>
      </c>
      <c r="B6851" s="155"/>
      <c r="C6851" s="144"/>
      <c r="D6851" s="144" t="s">
        <v>6420</v>
      </c>
      <c r="E6851" s="145">
        <v>45251</v>
      </c>
      <c r="F6851" s="146" t="s">
        <v>3941</v>
      </c>
      <c r="G6851" s="146"/>
      <c r="H6851" s="146" t="s">
        <v>6592</v>
      </c>
      <c r="I6851" s="151" t="s">
        <v>98</v>
      </c>
      <c r="J6851" s="147">
        <v>24870</v>
      </c>
      <c r="K6851" s="147">
        <v>580.3</v>
      </c>
      <c r="L6851" s="148">
        <v>14431949</v>
      </c>
      <c r="M6851" s="155"/>
      <c r="N6851" s="149"/>
      <c r="O6851" s="169"/>
      <c r="P6851" s="153" t="s">
        <v>4117</v>
      </c>
      <c r="Q6851" s="156" t="s">
        <v>3797</v>
      </c>
      <c r="R6851" s="142">
        <f t="shared" si="106"/>
        <v>0</v>
      </c>
    </row>
    <row r="6852" ht="22.5" s="109" customFormat="1">
      <c r="A6852" s="119">
        <f>MAX($A$19:A6851)+1</f>
        <v>6834</v>
      </c>
      <c r="B6852" s="155"/>
      <c r="C6852" s="144"/>
      <c r="D6852" s="144" t="s">
        <v>6420</v>
      </c>
      <c r="E6852" s="145">
        <v>45251</v>
      </c>
      <c r="F6852" s="146" t="s">
        <v>3941</v>
      </c>
      <c r="G6852" s="146"/>
      <c r="H6852" s="146" t="s">
        <v>6592</v>
      </c>
      <c r="I6852" s="151" t="s">
        <v>98</v>
      </c>
      <c r="J6852" s="147">
        <v>6030</v>
      </c>
      <c r="K6852" s="147">
        <v>580.29</v>
      </c>
      <c r="L6852" s="148">
        <v>3499151</v>
      </c>
      <c r="M6852" s="155"/>
      <c r="N6852" s="149"/>
      <c r="O6852" s="169"/>
      <c r="P6852" s="153" t="s">
        <v>4117</v>
      </c>
      <c r="Q6852" s="156" t="s">
        <v>3797</v>
      </c>
      <c r="R6852" s="142">
        <f t="shared" si="106"/>
        <v>0</v>
      </c>
    </row>
    <row r="6853" ht="22.5" s="109" customFormat="1">
      <c r="A6853" s="119">
        <f>MAX($A$19:A6852)+1</f>
        <v>6835</v>
      </c>
      <c r="B6853" s="155"/>
      <c r="C6853" s="144"/>
      <c r="D6853" s="144" t="s">
        <v>6420</v>
      </c>
      <c r="E6853" s="145">
        <v>45251</v>
      </c>
      <c r="F6853" s="146" t="s">
        <v>3941</v>
      </c>
      <c r="G6853" s="146"/>
      <c r="H6853" s="146" t="s">
        <v>6592</v>
      </c>
      <c r="I6853" s="151" t="s">
        <v>98</v>
      </c>
      <c r="J6853" s="147">
        <v>37090</v>
      </c>
      <c r="K6853" s="147">
        <v>580.29</v>
      </c>
      <c r="L6853" s="148">
        <v>21523050</v>
      </c>
      <c r="M6853" s="155"/>
      <c r="N6853" s="149"/>
      <c r="O6853" s="169"/>
      <c r="P6853" s="153" t="s">
        <v>4117</v>
      </c>
      <c r="Q6853" s="156" t="s">
        <v>3797</v>
      </c>
      <c r="R6853" s="142">
        <f t="shared" si="106"/>
        <v>0</v>
      </c>
    </row>
    <row r="6854" ht="22.5" s="109" customFormat="1">
      <c r="A6854" s="119">
        <f>MAX($A$19:A6853)+1</f>
        <v>6836</v>
      </c>
      <c r="B6854" s="155"/>
      <c r="C6854" s="144"/>
      <c r="D6854" s="144" t="s">
        <v>6420</v>
      </c>
      <c r="E6854" s="145">
        <v>45251</v>
      </c>
      <c r="F6854" s="146" t="s">
        <v>3941</v>
      </c>
      <c r="G6854" s="146"/>
      <c r="H6854" s="146" t="s">
        <v>6585</v>
      </c>
      <c r="I6854" s="151" t="s">
        <v>534</v>
      </c>
      <c r="J6854" s="147">
        <v>16800</v>
      </c>
      <c r="K6854" s="147">
        <v>2970.03</v>
      </c>
      <c r="L6854" s="148">
        <v>49896512</v>
      </c>
      <c r="M6854" s="155"/>
      <c r="N6854" s="149"/>
      <c r="O6854" s="169"/>
      <c r="P6854" s="153" t="s">
        <v>4117</v>
      </c>
      <c r="Q6854" s="156" t="s">
        <v>3797</v>
      </c>
      <c r="R6854" s="142">
        <f t="shared" si="106"/>
        <v>0</v>
      </c>
    </row>
    <row r="6855" ht="33.75" s="109" customFormat="1">
      <c r="A6855" s="119">
        <f>MAX($A$19:A6854)+1</f>
        <v>6837</v>
      </c>
      <c r="B6855" s="155"/>
      <c r="C6855" s="144"/>
      <c r="D6855" s="144" t="s">
        <v>6420</v>
      </c>
      <c r="E6855" s="145">
        <v>45251</v>
      </c>
      <c r="F6855" s="146" t="s">
        <v>3941</v>
      </c>
      <c r="G6855" s="146"/>
      <c r="H6855" s="146" t="s">
        <v>3948</v>
      </c>
      <c r="I6855" s="151" t="s">
        <v>534</v>
      </c>
      <c r="J6855" s="147">
        <v>420</v>
      </c>
      <c r="K6855" s="147">
        <v>2223.47</v>
      </c>
      <c r="L6855" s="148">
        <v>933858</v>
      </c>
      <c r="M6855" s="155"/>
      <c r="N6855" s="149"/>
      <c r="O6855" s="169"/>
      <c r="P6855" s="153" t="s">
        <v>4117</v>
      </c>
      <c r="Q6855" s="156" t="s">
        <v>3797</v>
      </c>
      <c r="R6855" s="142">
        <f t="shared" si="106"/>
        <v>0</v>
      </c>
    </row>
    <row r="6856" ht="33.75" s="109" customFormat="1">
      <c r="A6856" s="119">
        <f>MAX($A$19:A6855)+1</f>
        <v>6838</v>
      </c>
      <c r="B6856" s="155"/>
      <c r="C6856" s="144"/>
      <c r="D6856" s="144" t="s">
        <v>6420</v>
      </c>
      <c r="E6856" s="145">
        <v>45251</v>
      </c>
      <c r="F6856" s="146" t="s">
        <v>3941</v>
      </c>
      <c r="G6856" s="146"/>
      <c r="H6856" s="146" t="s">
        <v>3949</v>
      </c>
      <c r="I6856" s="151" t="s">
        <v>98</v>
      </c>
      <c r="J6856" s="147">
        <v>620</v>
      </c>
      <c r="K6856" s="147">
        <v>573.03</v>
      </c>
      <c r="L6856" s="148">
        <v>355277</v>
      </c>
      <c r="M6856" s="155"/>
      <c r="N6856" s="149"/>
      <c r="O6856" s="169"/>
      <c r="P6856" s="153" t="s">
        <v>4117</v>
      </c>
      <c r="Q6856" s="156" t="s">
        <v>3797</v>
      </c>
      <c r="R6856" s="142">
        <f t="shared" si="106"/>
        <v>0</v>
      </c>
    </row>
    <row r="6857" ht="22.5" s="109" customFormat="1">
      <c r="A6857" s="119">
        <f>MAX($A$19:A6856)+1</f>
        <v>6839</v>
      </c>
      <c r="B6857" s="155"/>
      <c r="C6857" s="144"/>
      <c r="D6857" s="144" t="s">
        <v>6420</v>
      </c>
      <c r="E6857" s="145">
        <v>45251</v>
      </c>
      <c r="F6857" s="146" t="s">
        <v>3941</v>
      </c>
      <c r="G6857" s="146"/>
      <c r="H6857" s="146" t="s">
        <v>6501</v>
      </c>
      <c r="I6857" s="151" t="s">
        <v>534</v>
      </c>
      <c r="J6857" s="147">
        <v>1430</v>
      </c>
      <c r="K6857" s="147">
        <v>2828.1</v>
      </c>
      <c r="L6857" s="148">
        <v>4044187</v>
      </c>
      <c r="M6857" s="155"/>
      <c r="N6857" s="149"/>
      <c r="O6857" s="169"/>
      <c r="P6857" s="153" t="s">
        <v>4117</v>
      </c>
      <c r="Q6857" s="156" t="s">
        <v>3797</v>
      </c>
      <c r="R6857" s="142">
        <f t="shared" si="106"/>
        <v>0</v>
      </c>
    </row>
    <row r="6858" ht="22.5" s="109" customFormat="1">
      <c r="A6858" s="119">
        <f>MAX($A$19:A6857)+1</f>
        <v>6840</v>
      </c>
      <c r="B6858" s="155"/>
      <c r="C6858" s="144"/>
      <c r="D6858" s="144" t="s">
        <v>6420</v>
      </c>
      <c r="E6858" s="145">
        <v>45251</v>
      </c>
      <c r="F6858" s="146" t="s">
        <v>3941</v>
      </c>
      <c r="G6858" s="146"/>
      <c r="H6858" s="146" t="s">
        <v>6476</v>
      </c>
      <c r="I6858" s="151" t="s">
        <v>98</v>
      </c>
      <c r="J6858" s="147">
        <v>2230</v>
      </c>
      <c r="K6858" s="147">
        <v>923.07</v>
      </c>
      <c r="L6858" s="148">
        <v>2058454</v>
      </c>
      <c r="M6858" s="155"/>
      <c r="N6858" s="149"/>
      <c r="O6858" s="169"/>
      <c r="P6858" s="153" t="s">
        <v>4117</v>
      </c>
      <c r="Q6858" s="156" t="s">
        <v>3797</v>
      </c>
      <c r="R6858" s="142">
        <f t="shared" si="106"/>
        <v>0</v>
      </c>
    </row>
    <row r="6859" ht="22.5" s="109" customFormat="1">
      <c r="A6859" s="119">
        <f>MAX($A$19:A6858)+1</f>
        <v>6841</v>
      </c>
      <c r="B6859" s="155"/>
      <c r="C6859" s="144"/>
      <c r="D6859" s="144" t="s">
        <v>6420</v>
      </c>
      <c r="E6859" s="145">
        <v>45251</v>
      </c>
      <c r="F6859" s="146" t="s">
        <v>3941</v>
      </c>
      <c r="G6859" s="146"/>
      <c r="H6859" s="146" t="s">
        <v>6593</v>
      </c>
      <c r="I6859" s="151" t="s">
        <v>534</v>
      </c>
      <c r="J6859" s="147">
        <v>12200</v>
      </c>
      <c r="K6859" s="147">
        <v>2223.24</v>
      </c>
      <c r="L6859" s="148">
        <v>27123504</v>
      </c>
      <c r="M6859" s="155"/>
      <c r="N6859" s="149"/>
      <c r="O6859" s="169"/>
      <c r="P6859" s="153" t="s">
        <v>4117</v>
      </c>
      <c r="Q6859" s="156" t="s">
        <v>3797</v>
      </c>
      <c r="R6859" s="142">
        <f t="shared" si="106"/>
        <v>0</v>
      </c>
    </row>
    <row r="6860" ht="22.5" s="109" customFormat="1">
      <c r="A6860" s="119">
        <f>MAX($A$19:A6859)+1</f>
        <v>6842</v>
      </c>
      <c r="B6860" s="155"/>
      <c r="C6860" s="144"/>
      <c r="D6860" s="144" t="s">
        <v>6420</v>
      </c>
      <c r="E6860" s="145">
        <v>45251</v>
      </c>
      <c r="F6860" s="146" t="s">
        <v>3941</v>
      </c>
      <c r="G6860" s="146"/>
      <c r="H6860" s="146" t="s">
        <v>6593</v>
      </c>
      <c r="I6860" s="151" t="s">
        <v>534</v>
      </c>
      <c r="J6860" s="147">
        <v>4300</v>
      </c>
      <c r="K6860" s="147">
        <v>2223.24</v>
      </c>
      <c r="L6860" s="148">
        <v>9559923</v>
      </c>
      <c r="M6860" s="155"/>
      <c r="N6860" s="149"/>
      <c r="O6860" s="169"/>
      <c r="P6860" s="153" t="s">
        <v>4117</v>
      </c>
      <c r="Q6860" s="156" t="s">
        <v>3797</v>
      </c>
      <c r="R6860" s="142">
        <f t="shared" si="106"/>
        <v>0</v>
      </c>
    </row>
    <row r="6861" ht="33.75" s="109" customFormat="1">
      <c r="A6861" s="119">
        <f>MAX($A$19:A6860)+1</f>
        <v>6843</v>
      </c>
      <c r="B6861" s="155"/>
      <c r="C6861" s="144"/>
      <c r="D6861" s="144" t="s">
        <v>6420</v>
      </c>
      <c r="E6861" s="145">
        <v>45251</v>
      </c>
      <c r="F6861" s="146" t="s">
        <v>3941</v>
      </c>
      <c r="G6861" s="146"/>
      <c r="H6861" s="146" t="s">
        <v>6594</v>
      </c>
      <c r="I6861" s="151" t="s">
        <v>98</v>
      </c>
      <c r="J6861" s="147">
        <v>40000</v>
      </c>
      <c r="K6861" s="147">
        <v>572.95</v>
      </c>
      <c r="L6861" s="148">
        <v>22917960</v>
      </c>
      <c r="M6861" s="155"/>
      <c r="N6861" s="149"/>
      <c r="O6861" s="169"/>
      <c r="P6861" s="153" t="s">
        <v>4117</v>
      </c>
      <c r="Q6861" s="156" t="s">
        <v>3797</v>
      </c>
      <c r="R6861" s="142">
        <f t="shared" si="106"/>
        <v>0</v>
      </c>
    </row>
    <row r="6862" ht="22.5" s="109" customFormat="1">
      <c r="A6862" s="119">
        <f>MAX($A$19:A6861)+1</f>
        <v>6844</v>
      </c>
      <c r="B6862" s="155"/>
      <c r="C6862" s="144"/>
      <c r="D6862" s="144" t="s">
        <v>6420</v>
      </c>
      <c r="E6862" s="145">
        <v>45251</v>
      </c>
      <c r="F6862" s="146" t="s">
        <v>3941</v>
      </c>
      <c r="G6862" s="146"/>
      <c r="H6862" s="146" t="s">
        <v>6595</v>
      </c>
      <c r="I6862" s="151" t="s">
        <v>98</v>
      </c>
      <c r="J6862" s="147">
        <v>20000</v>
      </c>
      <c r="K6862" s="147">
        <v>572.95</v>
      </c>
      <c r="L6862" s="148">
        <v>11458980</v>
      </c>
      <c r="M6862" s="155"/>
      <c r="N6862" s="149"/>
      <c r="O6862" s="169"/>
      <c r="P6862" s="153" t="s">
        <v>4117</v>
      </c>
      <c r="Q6862" s="156" t="s">
        <v>3797</v>
      </c>
      <c r="R6862" s="142">
        <f t="shared" si="106"/>
        <v>0</v>
      </c>
    </row>
    <row r="6863" ht="22.5" s="109" customFormat="1">
      <c r="A6863" s="119">
        <f>MAX($A$19:A6862)+1</f>
        <v>6845</v>
      </c>
      <c r="B6863" s="155"/>
      <c r="C6863" s="144"/>
      <c r="D6863" s="144" t="s">
        <v>6420</v>
      </c>
      <c r="E6863" s="145">
        <v>45251</v>
      </c>
      <c r="F6863" s="146" t="s">
        <v>3941</v>
      </c>
      <c r="G6863" s="146"/>
      <c r="H6863" s="146" t="s">
        <v>6596</v>
      </c>
      <c r="I6863" s="151" t="s">
        <v>534</v>
      </c>
      <c r="J6863" s="147">
        <v>4050</v>
      </c>
      <c r="K6863" s="147">
        <v>2223.24</v>
      </c>
      <c r="L6863" s="148">
        <v>9004114</v>
      </c>
      <c r="M6863" s="155"/>
      <c r="N6863" s="149"/>
      <c r="O6863" s="169"/>
      <c r="P6863" s="153" t="s">
        <v>4117</v>
      </c>
      <c r="Q6863" s="156" t="s">
        <v>3797</v>
      </c>
      <c r="R6863" s="142">
        <f t="shared" si="106"/>
        <v>0</v>
      </c>
    </row>
    <row r="6864" ht="22.5" s="109" customFormat="1">
      <c r="A6864" s="119">
        <f>MAX($A$19:A6863)+1</f>
        <v>6846</v>
      </c>
      <c r="B6864" s="155"/>
      <c r="C6864" s="144"/>
      <c r="D6864" s="144" t="s">
        <v>6420</v>
      </c>
      <c r="E6864" s="145">
        <v>45251</v>
      </c>
      <c r="F6864" s="146" t="s">
        <v>3941</v>
      </c>
      <c r="G6864" s="146"/>
      <c r="H6864" s="146" t="s">
        <v>6597</v>
      </c>
      <c r="I6864" s="151" t="s">
        <v>98</v>
      </c>
      <c r="J6864" s="147">
        <v>9000</v>
      </c>
      <c r="K6864" s="147">
        <v>572.95</v>
      </c>
      <c r="L6864" s="148">
        <v>5156541</v>
      </c>
      <c r="M6864" s="155"/>
      <c r="N6864" s="149"/>
      <c r="O6864" s="169"/>
      <c r="P6864" s="153" t="s">
        <v>4117</v>
      </c>
      <c r="Q6864" s="156" t="s">
        <v>3797</v>
      </c>
      <c r="R6864" s="142">
        <f t="shared" si="106"/>
        <v>0</v>
      </c>
    </row>
    <row r="6865" ht="22.5" s="109" customFormat="1">
      <c r="A6865" s="119">
        <f>MAX($A$19:A6864)+1</f>
        <v>6847</v>
      </c>
      <c r="B6865" s="155"/>
      <c r="C6865" s="144"/>
      <c r="D6865" s="144" t="s">
        <v>6420</v>
      </c>
      <c r="E6865" s="145">
        <v>45251</v>
      </c>
      <c r="F6865" s="146" t="s">
        <v>3941</v>
      </c>
      <c r="G6865" s="146"/>
      <c r="H6865" s="146" t="s">
        <v>6598</v>
      </c>
      <c r="I6865" s="151" t="s">
        <v>534</v>
      </c>
      <c r="J6865" s="147">
        <v>1680</v>
      </c>
      <c r="K6865" s="147">
        <v>2223.18</v>
      </c>
      <c r="L6865" s="148">
        <v>3734942</v>
      </c>
      <c r="M6865" s="155"/>
      <c r="N6865" s="149"/>
      <c r="O6865" s="169"/>
      <c r="P6865" s="153" t="s">
        <v>4117</v>
      </c>
      <c r="Q6865" s="156" t="s">
        <v>3797</v>
      </c>
      <c r="R6865" s="142">
        <f t="shared" si="106"/>
        <v>0</v>
      </c>
    </row>
    <row r="6866" ht="22.5" s="109" customFormat="1">
      <c r="A6866" s="119">
        <f>MAX($A$19:A6865)+1</f>
        <v>6848</v>
      </c>
      <c r="B6866" s="155"/>
      <c r="C6866" s="144"/>
      <c r="D6866" s="144" t="s">
        <v>6420</v>
      </c>
      <c r="E6866" s="145">
        <v>45251</v>
      </c>
      <c r="F6866" s="146" t="s">
        <v>3941</v>
      </c>
      <c r="G6866" s="146"/>
      <c r="H6866" s="146" t="s">
        <v>6599</v>
      </c>
      <c r="I6866" s="151" t="s">
        <v>98</v>
      </c>
      <c r="J6866" s="147">
        <v>3720</v>
      </c>
      <c r="K6866" s="147">
        <v>572.96</v>
      </c>
      <c r="L6866" s="148">
        <v>2131419</v>
      </c>
      <c r="M6866" s="155"/>
      <c r="N6866" s="149"/>
      <c r="O6866" s="169"/>
      <c r="P6866" s="153" t="s">
        <v>4117</v>
      </c>
      <c r="Q6866" s="156" t="s">
        <v>3797</v>
      </c>
      <c r="R6866" s="142">
        <f t="shared" si="106"/>
        <v>0</v>
      </c>
    </row>
    <row r="6867" ht="22.5" s="109" customFormat="1">
      <c r="A6867" s="119">
        <f>MAX($A$19:A6866)+1</f>
        <v>6849</v>
      </c>
      <c r="B6867" s="155"/>
      <c r="C6867" s="144"/>
      <c r="D6867" s="144" t="s">
        <v>6420</v>
      </c>
      <c r="E6867" s="145">
        <v>45260</v>
      </c>
      <c r="F6867" s="146" t="s">
        <v>3941</v>
      </c>
      <c r="G6867" s="146"/>
      <c r="H6867" s="146" t="s">
        <v>6473</v>
      </c>
      <c r="I6867" s="151" t="s">
        <v>98</v>
      </c>
      <c r="J6867" s="147">
        <v>3000</v>
      </c>
      <c r="K6867" s="147">
        <v>800.65967</v>
      </c>
      <c r="L6867" s="148">
        <v>2401979</v>
      </c>
      <c r="M6867" s="155"/>
      <c r="N6867" s="149"/>
      <c r="O6867" s="169"/>
      <c r="P6867" s="153" t="s">
        <v>4117</v>
      </c>
      <c r="Q6867" s="156" t="s">
        <v>3797</v>
      </c>
      <c r="R6867" s="142">
        <f t="shared" si="106"/>
        <v>0</v>
      </c>
    </row>
    <row r="6868" ht="22.5" s="109" customFormat="1">
      <c r="A6868" s="119">
        <f>MAX($A$19:A6867)+1</f>
        <v>6850</v>
      </c>
      <c r="B6868" s="155"/>
      <c r="C6868" s="144"/>
      <c r="D6868" s="144" t="s">
        <v>6600</v>
      </c>
      <c r="E6868" s="145">
        <v>45231</v>
      </c>
      <c r="F6868" s="146" t="s">
        <v>3941</v>
      </c>
      <c r="G6868" s="146"/>
      <c r="H6868" s="146" t="s">
        <v>6443</v>
      </c>
      <c r="I6868" s="151" t="s">
        <v>534</v>
      </c>
      <c r="J6868" s="147">
        <v>2580</v>
      </c>
      <c r="K6868" s="147">
        <v>2223.2</v>
      </c>
      <c r="L6868" s="148">
        <v>5735856</v>
      </c>
      <c r="M6868" s="155"/>
      <c r="N6868" s="149"/>
      <c r="O6868" s="169"/>
      <c r="P6868" s="153" t="s">
        <v>4117</v>
      </c>
      <c r="Q6868" s="156" t="s">
        <v>3797</v>
      </c>
      <c r="R6868" s="142">
        <f t="shared" si="106"/>
        <v>0</v>
      </c>
    </row>
    <row r="6869" ht="22.5" s="109" customFormat="1">
      <c r="A6869" s="119">
        <f>MAX($A$19:A6868)+1</f>
        <v>6851</v>
      </c>
      <c r="B6869" s="155" t="s">
        <v>41</v>
      </c>
      <c r="C6869" s="144"/>
      <c r="D6869" s="144" t="s">
        <v>6600</v>
      </c>
      <c r="E6869" s="145">
        <v>45231</v>
      </c>
      <c r="F6869" s="146" t="s">
        <v>3941</v>
      </c>
      <c r="G6869" s="146"/>
      <c r="H6869" s="146" t="s">
        <v>4070</v>
      </c>
      <c r="I6869" s="151" t="s">
        <v>534</v>
      </c>
      <c r="J6869" s="147">
        <v>18600</v>
      </c>
      <c r="K6869" s="147">
        <v>2223.24</v>
      </c>
      <c r="L6869" s="148">
        <v>41352227</v>
      </c>
      <c r="M6869" s="155"/>
      <c r="N6869" s="149"/>
      <c r="O6869" s="169"/>
      <c r="P6869" s="153" t="s">
        <v>4117</v>
      </c>
      <c r="Q6869" s="156" t="s">
        <v>3797</v>
      </c>
      <c r="R6869" s="142">
        <f t="shared" si="106"/>
        <v>0</v>
      </c>
    </row>
    <row r="6870" ht="22.5" s="109" customFormat="1">
      <c r="A6870" s="119">
        <f>MAX($A$19:A6869)+1</f>
        <v>6852</v>
      </c>
      <c r="B6870" s="155" t="s">
        <v>41</v>
      </c>
      <c r="C6870" s="144"/>
      <c r="D6870" s="144" t="s">
        <v>6600</v>
      </c>
      <c r="E6870" s="145">
        <v>45231</v>
      </c>
      <c r="F6870" s="146" t="s">
        <v>3941</v>
      </c>
      <c r="G6870" s="146"/>
      <c r="H6870" s="146" t="s">
        <v>4068</v>
      </c>
      <c r="I6870" s="151" t="s">
        <v>534</v>
      </c>
      <c r="J6870" s="147">
        <v>10350</v>
      </c>
      <c r="K6870" s="147">
        <v>3195.3</v>
      </c>
      <c r="L6870" s="148">
        <v>33071400</v>
      </c>
      <c r="M6870" s="155"/>
      <c r="N6870" s="149"/>
      <c r="O6870" s="169"/>
      <c r="P6870" s="153" t="s">
        <v>4117</v>
      </c>
      <c r="Q6870" s="156" t="s">
        <v>3797</v>
      </c>
      <c r="R6870" s="142">
        <f t="shared" si="106"/>
        <v>0</v>
      </c>
    </row>
    <row r="6871" ht="22.5" s="109" customFormat="1">
      <c r="A6871" s="119">
        <f>MAX($A$19:A6870)+1</f>
        <v>6853</v>
      </c>
      <c r="B6871" s="155" t="s">
        <v>41</v>
      </c>
      <c r="C6871" s="144"/>
      <c r="D6871" s="144" t="s">
        <v>6600</v>
      </c>
      <c r="E6871" s="145">
        <v>45231</v>
      </c>
      <c r="F6871" s="146" t="s">
        <v>3941</v>
      </c>
      <c r="G6871" s="146"/>
      <c r="H6871" s="146" t="s">
        <v>3952</v>
      </c>
      <c r="I6871" s="151" t="s">
        <v>98</v>
      </c>
      <c r="J6871" s="147">
        <v>16000</v>
      </c>
      <c r="K6871" s="147">
        <v>722.31</v>
      </c>
      <c r="L6871" s="148">
        <v>11556920</v>
      </c>
      <c r="M6871" s="155"/>
      <c r="N6871" s="149"/>
      <c r="O6871" s="169"/>
      <c r="P6871" s="153" t="s">
        <v>4117</v>
      </c>
      <c r="Q6871" s="156" t="s">
        <v>3797</v>
      </c>
      <c r="R6871" s="142">
        <f t="shared" si="106"/>
        <v>0</v>
      </c>
    </row>
    <row r="6872" ht="22.5" s="109" customFormat="1">
      <c r="A6872" s="119">
        <f>MAX($A$19:A6871)+1</f>
        <v>6854</v>
      </c>
      <c r="B6872" s="155" t="s">
        <v>41</v>
      </c>
      <c r="C6872" s="144"/>
      <c r="D6872" s="144" t="s">
        <v>6600</v>
      </c>
      <c r="E6872" s="145">
        <v>45231</v>
      </c>
      <c r="F6872" s="146" t="s">
        <v>3941</v>
      </c>
      <c r="G6872" s="146"/>
      <c r="H6872" s="146" t="s">
        <v>4073</v>
      </c>
      <c r="I6872" s="151" t="s">
        <v>98</v>
      </c>
      <c r="J6872" s="147">
        <v>4000</v>
      </c>
      <c r="K6872" s="147">
        <v>580.29</v>
      </c>
      <c r="L6872" s="148">
        <v>2321178</v>
      </c>
      <c r="M6872" s="155"/>
      <c r="N6872" s="149"/>
      <c r="O6872" s="169"/>
      <c r="P6872" s="153" t="s">
        <v>4117</v>
      </c>
      <c r="Q6872" s="156" t="s">
        <v>3797</v>
      </c>
      <c r="R6872" s="142">
        <f t="shared" si="106"/>
        <v>0</v>
      </c>
    </row>
    <row r="6873" ht="22.5" s="109" customFormat="1">
      <c r="A6873" s="119">
        <f>MAX($A$19:A6872)+1</f>
        <v>6855</v>
      </c>
      <c r="B6873" s="155" t="s">
        <v>41</v>
      </c>
      <c r="C6873" s="144"/>
      <c r="D6873" s="144" t="s">
        <v>6600</v>
      </c>
      <c r="E6873" s="145">
        <v>45231</v>
      </c>
      <c r="F6873" s="146" t="s">
        <v>3941</v>
      </c>
      <c r="G6873" s="146"/>
      <c r="H6873" s="146" t="s">
        <v>4069</v>
      </c>
      <c r="I6873" s="151" t="s">
        <v>98</v>
      </c>
      <c r="J6873" s="147">
        <v>6000</v>
      </c>
      <c r="K6873" s="147">
        <v>1033.27</v>
      </c>
      <c r="L6873" s="148">
        <v>6199602</v>
      </c>
      <c r="M6873" s="155"/>
      <c r="N6873" s="149"/>
      <c r="O6873" s="169"/>
      <c r="P6873" s="153" t="s">
        <v>4117</v>
      </c>
      <c r="Q6873" s="156" t="s">
        <v>3797</v>
      </c>
      <c r="R6873" s="142">
        <f t="shared" si="106"/>
        <v>0</v>
      </c>
    </row>
    <row r="6874" ht="22.5" s="109" customFormat="1">
      <c r="A6874" s="119">
        <f>MAX($A$19:A6873)+1</f>
        <v>6856</v>
      </c>
      <c r="B6874" s="155" t="s">
        <v>41</v>
      </c>
      <c r="C6874" s="144"/>
      <c r="D6874" s="144" t="s">
        <v>6600</v>
      </c>
      <c r="E6874" s="145">
        <v>45231</v>
      </c>
      <c r="F6874" s="146" t="s">
        <v>3941</v>
      </c>
      <c r="G6874" s="146"/>
      <c r="H6874" s="146" t="s">
        <v>6443</v>
      </c>
      <c r="I6874" s="151" t="s">
        <v>534</v>
      </c>
      <c r="J6874" s="147">
        <v>860</v>
      </c>
      <c r="K6874" s="147">
        <v>2223.3</v>
      </c>
      <c r="L6874" s="148">
        <v>1912034</v>
      </c>
      <c r="M6874" s="155"/>
      <c r="N6874" s="149"/>
      <c r="O6874" s="169"/>
      <c r="P6874" s="153" t="s">
        <v>4117</v>
      </c>
      <c r="Q6874" s="156" t="s">
        <v>3797</v>
      </c>
      <c r="R6874" s="142">
        <f t="shared" si="106"/>
        <v>0</v>
      </c>
    </row>
    <row r="6875" ht="22.5" s="109" customFormat="1">
      <c r="A6875" s="119">
        <f>MAX($A$19:A6874)+1</f>
        <v>6857</v>
      </c>
      <c r="B6875" s="155" t="s">
        <v>41</v>
      </c>
      <c r="C6875" s="144"/>
      <c r="D6875" s="144" t="s">
        <v>6600</v>
      </c>
      <c r="E6875" s="145">
        <v>45231</v>
      </c>
      <c r="F6875" s="146" t="s">
        <v>3941</v>
      </c>
      <c r="G6875" s="146"/>
      <c r="H6875" s="146" t="s">
        <v>4070</v>
      </c>
      <c r="I6875" s="151" t="s">
        <v>534</v>
      </c>
      <c r="J6875" s="147">
        <v>6200</v>
      </c>
      <c r="K6875" s="147">
        <v>2223.24</v>
      </c>
      <c r="L6875" s="148">
        <v>13784076</v>
      </c>
      <c r="M6875" s="155"/>
      <c r="N6875" s="149"/>
      <c r="O6875" s="169"/>
      <c r="P6875" s="153" t="s">
        <v>4117</v>
      </c>
      <c r="Q6875" s="156" t="s">
        <v>3797</v>
      </c>
      <c r="R6875" s="142">
        <f t="shared" si="106"/>
        <v>0</v>
      </c>
    </row>
    <row r="6876" ht="22.5" s="109" customFormat="1">
      <c r="A6876" s="119">
        <f>MAX($A$19:A6875)+1</f>
        <v>6858</v>
      </c>
      <c r="B6876" s="155" t="s">
        <v>41</v>
      </c>
      <c r="C6876" s="144"/>
      <c r="D6876" s="144" t="s">
        <v>6600</v>
      </c>
      <c r="E6876" s="145">
        <v>45231</v>
      </c>
      <c r="F6876" s="146" t="s">
        <v>3941</v>
      </c>
      <c r="G6876" s="146"/>
      <c r="H6876" s="146" t="s">
        <v>4068</v>
      </c>
      <c r="I6876" s="151" t="s">
        <v>534</v>
      </c>
      <c r="J6876" s="147">
        <v>3450</v>
      </c>
      <c r="K6876" s="147">
        <v>3195.33</v>
      </c>
      <c r="L6876" s="148">
        <v>11023882</v>
      </c>
      <c r="M6876" s="155"/>
      <c r="N6876" s="149"/>
      <c r="O6876" s="169"/>
      <c r="P6876" s="153" t="s">
        <v>4117</v>
      </c>
      <c r="Q6876" s="156" t="s">
        <v>3797</v>
      </c>
      <c r="R6876" s="142">
        <f t="shared" si="106"/>
        <v>0</v>
      </c>
    </row>
    <row r="6877" ht="22.5" s="109" customFormat="1">
      <c r="A6877" s="119">
        <f>MAX($A$19:A6876)+1</f>
        <v>6859</v>
      </c>
      <c r="B6877" s="155">
        <v>1</v>
      </c>
      <c r="C6877" s="144"/>
      <c r="D6877" s="144" t="s">
        <v>6600</v>
      </c>
      <c r="E6877" s="145">
        <v>45231</v>
      </c>
      <c r="F6877" s="146" t="s">
        <v>3941</v>
      </c>
      <c r="G6877" s="146"/>
      <c r="H6877" s="146" t="s">
        <v>4069</v>
      </c>
      <c r="I6877" s="151" t="s">
        <v>98</v>
      </c>
      <c r="J6877" s="147">
        <v>2000</v>
      </c>
      <c r="K6877" s="147">
        <v>1033.27</v>
      </c>
      <c r="L6877" s="148">
        <v>2066534</v>
      </c>
      <c r="M6877" s="155"/>
      <c r="N6877" s="149"/>
      <c r="O6877" s="169"/>
      <c r="P6877" s="153" t="s">
        <v>4117</v>
      </c>
      <c r="Q6877" s="156" t="s">
        <v>3797</v>
      </c>
      <c r="R6877" s="142">
        <f t="shared" si="106"/>
        <v>0</v>
      </c>
    </row>
    <row r="6878" ht="22.5" s="109" customFormat="1">
      <c r="A6878" s="119">
        <f>MAX($A$19:A6877)+1</f>
        <v>6860</v>
      </c>
      <c r="B6878" s="155">
        <v>1</v>
      </c>
      <c r="C6878" s="144"/>
      <c r="D6878" s="144" t="s">
        <v>6600</v>
      </c>
      <c r="E6878" s="145">
        <v>45231</v>
      </c>
      <c r="F6878" s="146" t="s">
        <v>3941</v>
      </c>
      <c r="G6878" s="146"/>
      <c r="H6878" s="146" t="s">
        <v>4071</v>
      </c>
      <c r="I6878" s="151" t="s">
        <v>534</v>
      </c>
      <c r="J6878" s="147">
        <v>880</v>
      </c>
      <c r="K6878" s="147">
        <v>2223.13</v>
      </c>
      <c r="L6878" s="148">
        <v>1956352</v>
      </c>
      <c r="M6878" s="155"/>
      <c r="N6878" s="149"/>
      <c r="O6878" s="169"/>
      <c r="P6878" s="153" t="s">
        <v>4117</v>
      </c>
      <c r="Q6878" s="156" t="s">
        <v>3797</v>
      </c>
      <c r="R6878" s="142">
        <f t="shared" si="106"/>
        <v>0</v>
      </c>
    </row>
    <row r="6879" ht="22.5" s="109" customFormat="1">
      <c r="A6879" s="119">
        <f>MAX($A$19:A6878)+1</f>
        <v>6861</v>
      </c>
      <c r="B6879" s="155">
        <v>1</v>
      </c>
      <c r="C6879" s="144"/>
      <c r="D6879" s="144" t="s">
        <v>6600</v>
      </c>
      <c r="E6879" s="145">
        <v>45231</v>
      </c>
      <c r="F6879" s="146" t="s">
        <v>3941</v>
      </c>
      <c r="G6879" s="146"/>
      <c r="H6879" s="146" t="s">
        <v>3951</v>
      </c>
      <c r="I6879" s="151" t="s">
        <v>534</v>
      </c>
      <c r="J6879" s="147">
        <v>2850</v>
      </c>
      <c r="K6879" s="147">
        <v>2223.24</v>
      </c>
      <c r="L6879" s="148">
        <v>6336228</v>
      </c>
      <c r="M6879" s="155"/>
      <c r="N6879" s="149"/>
      <c r="O6879" s="169"/>
      <c r="P6879" s="153" t="s">
        <v>4117</v>
      </c>
      <c r="Q6879" s="156" t="s">
        <v>3797</v>
      </c>
      <c r="R6879" s="142">
        <f t="shared" si="106"/>
        <v>0</v>
      </c>
    </row>
    <row r="6880" ht="22.5" s="109" customFormat="1">
      <c r="A6880" s="119">
        <f>MAX($A$19:A6879)+1</f>
        <v>6862</v>
      </c>
      <c r="B6880" s="155" t="s">
        <v>41</v>
      </c>
      <c r="C6880" s="144"/>
      <c r="D6880" s="144" t="s">
        <v>6600</v>
      </c>
      <c r="E6880" s="145">
        <v>45231</v>
      </c>
      <c r="F6880" s="146" t="s">
        <v>3941</v>
      </c>
      <c r="G6880" s="146"/>
      <c r="H6880" s="146" t="s">
        <v>3950</v>
      </c>
      <c r="I6880" s="151" t="s">
        <v>534</v>
      </c>
      <c r="J6880" s="147">
        <v>1800</v>
      </c>
      <c r="K6880" s="147">
        <v>2242.83</v>
      </c>
      <c r="L6880" s="148">
        <v>4037087</v>
      </c>
      <c r="M6880" s="155"/>
      <c r="N6880" s="149"/>
      <c r="O6880" s="169"/>
      <c r="P6880" s="153" t="s">
        <v>4117</v>
      </c>
      <c r="Q6880" s="156" t="s">
        <v>3797</v>
      </c>
      <c r="R6880" s="142">
        <f t="shared" si="106"/>
        <v>0</v>
      </c>
    </row>
    <row r="6881" ht="22.5" s="109" customFormat="1">
      <c r="A6881" s="119">
        <f>MAX($A$19:A6880)+1</f>
        <v>6863</v>
      </c>
      <c r="B6881" s="155">
        <v>1</v>
      </c>
      <c r="C6881" s="144"/>
      <c r="D6881" s="144" t="s">
        <v>6600</v>
      </c>
      <c r="E6881" s="145">
        <v>45231</v>
      </c>
      <c r="F6881" s="146" t="s">
        <v>3941</v>
      </c>
      <c r="G6881" s="146"/>
      <c r="H6881" s="146" t="s">
        <v>6575</v>
      </c>
      <c r="I6881" s="151" t="s">
        <v>534</v>
      </c>
      <c r="J6881" s="147">
        <v>1310</v>
      </c>
      <c r="K6881" s="147">
        <v>2242.9</v>
      </c>
      <c r="L6881" s="148">
        <v>2938200</v>
      </c>
      <c r="M6881" s="155"/>
      <c r="N6881" s="149"/>
      <c r="O6881" s="169"/>
      <c r="P6881" s="153" t="s">
        <v>4117</v>
      </c>
      <c r="Q6881" s="156" t="s">
        <v>3797</v>
      </c>
      <c r="R6881" s="142">
        <f t="shared" si="106"/>
        <v>0</v>
      </c>
    </row>
    <row r="6882" ht="22.5" s="109" customFormat="1">
      <c r="A6882" s="119">
        <f>MAX($A$19:A6881)+1</f>
        <v>6864</v>
      </c>
      <c r="B6882" s="155">
        <v>1</v>
      </c>
      <c r="C6882" s="144"/>
      <c r="D6882" s="144" t="s">
        <v>6600</v>
      </c>
      <c r="E6882" s="145">
        <v>45231</v>
      </c>
      <c r="F6882" s="146" t="s">
        <v>3941</v>
      </c>
      <c r="G6882" s="146"/>
      <c r="H6882" s="146" t="s">
        <v>4058</v>
      </c>
      <c r="I6882" s="151" t="s">
        <v>534</v>
      </c>
      <c r="J6882" s="147">
        <v>2920</v>
      </c>
      <c r="K6882" s="147">
        <v>3415.66</v>
      </c>
      <c r="L6882" s="148">
        <v>9973720</v>
      </c>
      <c r="M6882" s="155"/>
      <c r="N6882" s="149"/>
      <c r="O6882" s="169"/>
      <c r="P6882" s="153" t="s">
        <v>4117</v>
      </c>
      <c r="Q6882" s="156" t="s">
        <v>3797</v>
      </c>
      <c r="R6882" s="142">
        <f t="shared" si="106"/>
        <v>0</v>
      </c>
    </row>
    <row r="6883" ht="22.5" s="109" customFormat="1">
      <c r="A6883" s="119">
        <f>MAX($A$19:A6882)+1</f>
        <v>6865</v>
      </c>
      <c r="B6883" s="155">
        <v>1</v>
      </c>
      <c r="C6883" s="144"/>
      <c r="D6883" s="144" t="s">
        <v>6600</v>
      </c>
      <c r="E6883" s="145">
        <v>45231</v>
      </c>
      <c r="F6883" s="146" t="s">
        <v>3941</v>
      </c>
      <c r="G6883" s="146"/>
      <c r="H6883" s="146" t="s">
        <v>3943</v>
      </c>
      <c r="I6883" s="151" t="s">
        <v>98</v>
      </c>
      <c r="J6883" s="147">
        <v>2690</v>
      </c>
      <c r="K6883" s="147">
        <v>572.99</v>
      </c>
      <c r="L6883" s="148">
        <v>1541331</v>
      </c>
      <c r="M6883" s="155"/>
      <c r="N6883" s="149"/>
      <c r="O6883" s="169"/>
      <c r="P6883" s="153" t="s">
        <v>4117</v>
      </c>
      <c r="Q6883" s="156" t="s">
        <v>3797</v>
      </c>
      <c r="R6883" s="142">
        <f t="shared" si="106"/>
        <v>0</v>
      </c>
    </row>
    <row r="6884" ht="22.5" s="109" customFormat="1">
      <c r="A6884" s="119">
        <f>MAX($A$19:A6883)+1</f>
        <v>6866</v>
      </c>
      <c r="B6884" s="155">
        <v>1</v>
      </c>
      <c r="C6884" s="144"/>
      <c r="D6884" s="144" t="s">
        <v>6600</v>
      </c>
      <c r="E6884" s="145">
        <v>45231</v>
      </c>
      <c r="F6884" s="146" t="s">
        <v>3941</v>
      </c>
      <c r="G6884" s="146"/>
      <c r="H6884" s="146" t="s">
        <v>3944</v>
      </c>
      <c r="I6884" s="151" t="s">
        <v>98</v>
      </c>
      <c r="J6884" s="147">
        <v>2690</v>
      </c>
      <c r="K6884" s="147">
        <v>580.27</v>
      </c>
      <c r="L6884" s="148">
        <v>1560919</v>
      </c>
      <c r="M6884" s="155"/>
      <c r="N6884" s="149"/>
      <c r="O6884" s="169"/>
      <c r="P6884" s="153" t="s">
        <v>4117</v>
      </c>
      <c r="Q6884" s="156" t="s">
        <v>3797</v>
      </c>
      <c r="R6884" s="142">
        <f t="shared" si="106"/>
        <v>0</v>
      </c>
    </row>
    <row r="6885" ht="33.75" s="109" customFormat="1">
      <c r="A6885" s="119">
        <f>MAX($A$19:A6884)+1</f>
        <v>6867</v>
      </c>
      <c r="B6885" s="155" t="s">
        <v>41</v>
      </c>
      <c r="C6885" s="144"/>
      <c r="D6885" s="144" t="s">
        <v>6600</v>
      </c>
      <c r="E6885" s="145">
        <v>45231</v>
      </c>
      <c r="F6885" s="146" t="s">
        <v>3941</v>
      </c>
      <c r="G6885" s="146"/>
      <c r="H6885" s="146" t="s">
        <v>4059</v>
      </c>
      <c r="I6885" s="151" t="s">
        <v>98</v>
      </c>
      <c r="J6885" s="147">
        <v>6280</v>
      </c>
      <c r="K6885" s="147">
        <v>800.68</v>
      </c>
      <c r="L6885" s="148">
        <v>5028240</v>
      </c>
      <c r="M6885" s="155"/>
      <c r="N6885" s="149"/>
      <c r="O6885" s="169"/>
      <c r="P6885" s="153" t="s">
        <v>4117</v>
      </c>
      <c r="Q6885" s="156" t="s">
        <v>3797</v>
      </c>
      <c r="R6885" s="142">
        <f t="shared" si="106"/>
        <v>0</v>
      </c>
    </row>
    <row r="6886" ht="22.5" s="109" customFormat="1">
      <c r="A6886" s="119">
        <f>MAX($A$19:A6885)+1</f>
        <v>6868</v>
      </c>
      <c r="B6886" s="155" t="s">
        <v>41</v>
      </c>
      <c r="C6886" s="144"/>
      <c r="D6886" s="144" t="s">
        <v>6600</v>
      </c>
      <c r="E6886" s="145">
        <v>45231</v>
      </c>
      <c r="F6886" s="146" t="s">
        <v>3941</v>
      </c>
      <c r="G6886" s="146"/>
      <c r="H6886" s="146" t="s">
        <v>6474</v>
      </c>
      <c r="I6886" s="151" t="s">
        <v>534</v>
      </c>
      <c r="J6886" s="147">
        <v>1660</v>
      </c>
      <c r="K6886" s="147">
        <v>1851.13</v>
      </c>
      <c r="L6886" s="148">
        <v>3072868</v>
      </c>
      <c r="M6886" s="155"/>
      <c r="N6886" s="149"/>
      <c r="O6886" s="169"/>
      <c r="P6886" s="153" t="s">
        <v>4117</v>
      </c>
      <c r="Q6886" s="156" t="s">
        <v>3797</v>
      </c>
      <c r="R6886" s="142">
        <f ref="R6886:R6949" t="shared" si="107">N6886/L6886*100</f>
        <v>0</v>
      </c>
    </row>
    <row r="6887" ht="22.5" s="109" customFormat="1">
      <c r="A6887" s="119">
        <f>MAX($A$19:A6886)+1</f>
        <v>6869</v>
      </c>
      <c r="B6887" s="155" t="s">
        <v>41</v>
      </c>
      <c r="C6887" s="144"/>
      <c r="D6887" s="144" t="s">
        <v>6600</v>
      </c>
      <c r="E6887" s="145">
        <v>45231</v>
      </c>
      <c r="F6887" s="146" t="s">
        <v>3941</v>
      </c>
      <c r="G6887" s="146"/>
      <c r="H6887" s="146" t="s">
        <v>3942</v>
      </c>
      <c r="I6887" s="151" t="s">
        <v>534</v>
      </c>
      <c r="J6887" s="147">
        <v>10720</v>
      </c>
      <c r="K6887" s="147">
        <v>2242.82</v>
      </c>
      <c r="L6887" s="148">
        <v>24043046</v>
      </c>
      <c r="M6887" s="155"/>
      <c r="N6887" s="149"/>
      <c r="O6887" s="169"/>
      <c r="P6887" s="153" t="s">
        <v>4117</v>
      </c>
      <c r="Q6887" s="156" t="s">
        <v>3797</v>
      </c>
      <c r="R6887" s="142">
        <f t="shared" si="107"/>
        <v>0</v>
      </c>
    </row>
    <row r="6888" ht="22.5" s="109" customFormat="1">
      <c r="A6888" s="119">
        <f>MAX($A$19:A6887)+1</f>
        <v>6870</v>
      </c>
      <c r="B6888" s="155">
        <v>1</v>
      </c>
      <c r="C6888" s="144"/>
      <c r="D6888" s="144" t="s">
        <v>6600</v>
      </c>
      <c r="E6888" s="145">
        <v>45231</v>
      </c>
      <c r="F6888" s="146" t="s">
        <v>3941</v>
      </c>
      <c r="G6888" s="146"/>
      <c r="H6888" s="146" t="s">
        <v>6475</v>
      </c>
      <c r="I6888" s="151" t="s">
        <v>98</v>
      </c>
      <c r="J6888" s="147">
        <v>8000</v>
      </c>
      <c r="K6888" s="147">
        <v>465.22</v>
      </c>
      <c r="L6888" s="148">
        <v>3721720</v>
      </c>
      <c r="M6888" s="155"/>
      <c r="N6888" s="149"/>
      <c r="O6888" s="169"/>
      <c r="P6888" s="153" t="s">
        <v>4117</v>
      </c>
      <c r="Q6888" s="156" t="s">
        <v>3797</v>
      </c>
      <c r="R6888" s="142">
        <f t="shared" si="107"/>
        <v>0</v>
      </c>
    </row>
    <row r="6889" ht="22.5" s="109" customFormat="1">
      <c r="A6889" s="119">
        <f>MAX($A$19:A6888)+1</f>
        <v>6871</v>
      </c>
      <c r="B6889" s="155">
        <v>1</v>
      </c>
      <c r="C6889" s="144"/>
      <c r="D6889" s="144" t="s">
        <v>6600</v>
      </c>
      <c r="E6889" s="145">
        <v>45231</v>
      </c>
      <c r="F6889" s="146" t="s">
        <v>3941</v>
      </c>
      <c r="G6889" s="146"/>
      <c r="H6889" s="146" t="s">
        <v>6476</v>
      </c>
      <c r="I6889" s="151" t="s">
        <v>98</v>
      </c>
      <c r="J6889" s="147">
        <v>16000</v>
      </c>
      <c r="K6889" s="147">
        <v>923.08</v>
      </c>
      <c r="L6889" s="148">
        <v>14769352</v>
      </c>
      <c r="M6889" s="155"/>
      <c r="N6889" s="149"/>
      <c r="O6889" s="169"/>
      <c r="P6889" s="153" t="s">
        <v>4117</v>
      </c>
      <c r="Q6889" s="156" t="s">
        <v>3797</v>
      </c>
      <c r="R6889" s="142">
        <f t="shared" si="107"/>
        <v>0</v>
      </c>
    </row>
    <row r="6890" ht="22.5" s="109" customFormat="1">
      <c r="A6890" s="119">
        <f>MAX($A$19:A6889)+1</f>
        <v>6872</v>
      </c>
      <c r="B6890" s="155">
        <v>1</v>
      </c>
      <c r="C6890" s="144"/>
      <c r="D6890" s="144" t="s">
        <v>6600</v>
      </c>
      <c r="E6890" s="145">
        <v>45231</v>
      </c>
      <c r="F6890" s="146" t="s">
        <v>3941</v>
      </c>
      <c r="G6890" s="146"/>
      <c r="H6890" s="146" t="s">
        <v>6477</v>
      </c>
      <c r="I6890" s="151" t="s">
        <v>98</v>
      </c>
      <c r="J6890" s="147">
        <v>8000</v>
      </c>
      <c r="K6890" s="147">
        <v>1197.32</v>
      </c>
      <c r="L6890" s="148">
        <v>9578532</v>
      </c>
      <c r="M6890" s="155"/>
      <c r="N6890" s="149"/>
      <c r="O6890" s="169"/>
      <c r="P6890" s="153" t="s">
        <v>4117</v>
      </c>
      <c r="Q6890" s="156" t="s">
        <v>3797</v>
      </c>
      <c r="R6890" s="142">
        <f t="shared" si="107"/>
        <v>0</v>
      </c>
    </row>
    <row r="6891" ht="22.5" s="109" customFormat="1">
      <c r="A6891" s="119">
        <f>MAX($A$19:A6890)+1</f>
        <v>6873</v>
      </c>
      <c r="B6891" s="155">
        <v>1</v>
      </c>
      <c r="C6891" s="144"/>
      <c r="D6891" s="144" t="s">
        <v>6600</v>
      </c>
      <c r="E6891" s="145">
        <v>45231</v>
      </c>
      <c r="F6891" s="146" t="s">
        <v>3941</v>
      </c>
      <c r="G6891" s="146"/>
      <c r="H6891" s="146" t="s">
        <v>6601</v>
      </c>
      <c r="I6891" s="151" t="s">
        <v>534</v>
      </c>
      <c r="J6891" s="147">
        <v>12720</v>
      </c>
      <c r="K6891" s="147">
        <v>2223.25</v>
      </c>
      <c r="L6891" s="148">
        <v>28279685</v>
      </c>
      <c r="M6891" s="155"/>
      <c r="N6891" s="149"/>
      <c r="O6891" s="169"/>
      <c r="P6891" s="153" t="s">
        <v>4117</v>
      </c>
      <c r="Q6891" s="156" t="s">
        <v>3797</v>
      </c>
      <c r="R6891" s="142">
        <f t="shared" si="107"/>
        <v>0</v>
      </c>
    </row>
    <row r="6892" ht="33.75" s="109" customFormat="1">
      <c r="A6892" s="119">
        <f>MAX($A$19:A6891)+1</f>
        <v>6874</v>
      </c>
      <c r="B6892" s="155">
        <v>1</v>
      </c>
      <c r="C6892" s="144"/>
      <c r="D6892" s="144" t="s">
        <v>6600</v>
      </c>
      <c r="E6892" s="145">
        <v>45231</v>
      </c>
      <c r="F6892" s="146" t="s">
        <v>3941</v>
      </c>
      <c r="G6892" s="146"/>
      <c r="H6892" s="146" t="s">
        <v>6602</v>
      </c>
      <c r="I6892" s="151" t="s">
        <v>98</v>
      </c>
      <c r="J6892" s="147">
        <v>40590</v>
      </c>
      <c r="K6892" s="147">
        <v>580.29</v>
      </c>
      <c r="L6892" s="148">
        <v>23554080</v>
      </c>
      <c r="M6892" s="155"/>
      <c r="N6892" s="149"/>
      <c r="O6892" s="169"/>
      <c r="P6892" s="153" t="s">
        <v>4117</v>
      </c>
      <c r="Q6892" s="156" t="s">
        <v>3797</v>
      </c>
      <c r="R6892" s="142">
        <f t="shared" si="107"/>
        <v>0</v>
      </c>
    </row>
    <row r="6893" ht="22.5" s="109" customFormat="1">
      <c r="A6893" s="119">
        <f>MAX($A$19:A6892)+1</f>
        <v>6875</v>
      </c>
      <c r="B6893" s="155">
        <v>1</v>
      </c>
      <c r="C6893" s="144"/>
      <c r="D6893" s="144" t="s">
        <v>6600</v>
      </c>
      <c r="E6893" s="145">
        <v>45231</v>
      </c>
      <c r="F6893" s="146" t="s">
        <v>3941</v>
      </c>
      <c r="G6893" s="146"/>
      <c r="H6893" s="146" t="s">
        <v>3942</v>
      </c>
      <c r="I6893" s="151" t="s">
        <v>534</v>
      </c>
      <c r="J6893" s="147">
        <v>13920</v>
      </c>
      <c r="K6893" s="147">
        <v>2242.82</v>
      </c>
      <c r="L6893" s="148">
        <v>31220089</v>
      </c>
      <c r="M6893" s="155"/>
      <c r="N6893" s="149"/>
      <c r="O6893" s="169"/>
      <c r="P6893" s="153" t="s">
        <v>4117</v>
      </c>
      <c r="Q6893" s="156" t="s">
        <v>3797</v>
      </c>
      <c r="R6893" s="142">
        <f t="shared" si="107"/>
        <v>0</v>
      </c>
    </row>
    <row r="6894" ht="22.5" s="109" customFormat="1">
      <c r="A6894" s="119">
        <f>MAX($A$19:A6893)+1</f>
        <v>6876</v>
      </c>
      <c r="B6894" s="155">
        <v>1</v>
      </c>
      <c r="C6894" s="144"/>
      <c r="D6894" s="144" t="s">
        <v>6600</v>
      </c>
      <c r="E6894" s="145">
        <v>45231</v>
      </c>
      <c r="F6894" s="146" t="s">
        <v>3941</v>
      </c>
      <c r="G6894" s="146"/>
      <c r="H6894" s="146" t="s">
        <v>6578</v>
      </c>
      <c r="I6894" s="151" t="s">
        <v>534</v>
      </c>
      <c r="J6894" s="147">
        <v>34800</v>
      </c>
      <c r="K6894" s="147">
        <v>3653.16</v>
      </c>
      <c r="L6894" s="148">
        <v>127130038</v>
      </c>
      <c r="M6894" s="155"/>
      <c r="N6894" s="149"/>
      <c r="O6894" s="169"/>
      <c r="P6894" s="153" t="s">
        <v>4117</v>
      </c>
      <c r="Q6894" s="156" t="s">
        <v>3797</v>
      </c>
      <c r="R6894" s="142">
        <f t="shared" si="107"/>
        <v>0</v>
      </c>
    </row>
    <row r="6895" ht="22.5" s="109" customFormat="1">
      <c r="A6895" s="119">
        <f>MAX($A$19:A6894)+1</f>
        <v>6877</v>
      </c>
      <c r="B6895" s="155">
        <v>1</v>
      </c>
      <c r="C6895" s="144"/>
      <c r="D6895" s="144" t="s">
        <v>6600</v>
      </c>
      <c r="E6895" s="145">
        <v>45231</v>
      </c>
      <c r="F6895" s="146" t="s">
        <v>3941</v>
      </c>
      <c r="G6895" s="146"/>
      <c r="H6895" s="146" t="s">
        <v>3943</v>
      </c>
      <c r="I6895" s="151" t="s">
        <v>98</v>
      </c>
      <c r="J6895" s="147">
        <v>27840</v>
      </c>
      <c r="K6895" s="147">
        <v>572.95</v>
      </c>
      <c r="L6895" s="148">
        <v>15950998</v>
      </c>
      <c r="M6895" s="155"/>
      <c r="N6895" s="149"/>
      <c r="O6895" s="169"/>
      <c r="P6895" s="153" t="s">
        <v>4117</v>
      </c>
      <c r="Q6895" s="156" t="s">
        <v>3797</v>
      </c>
      <c r="R6895" s="142">
        <f t="shared" si="107"/>
        <v>0</v>
      </c>
    </row>
    <row r="6896" ht="22.5" s="109" customFormat="1">
      <c r="A6896" s="119">
        <f>MAX($A$19:A6895)+1</f>
        <v>6878</v>
      </c>
      <c r="B6896" s="155">
        <v>1</v>
      </c>
      <c r="C6896" s="144"/>
      <c r="D6896" s="144" t="s">
        <v>6600</v>
      </c>
      <c r="E6896" s="145">
        <v>45231</v>
      </c>
      <c r="F6896" s="146" t="s">
        <v>3941</v>
      </c>
      <c r="G6896" s="146"/>
      <c r="H6896" s="146" t="s">
        <v>3944</v>
      </c>
      <c r="I6896" s="151" t="s">
        <v>98</v>
      </c>
      <c r="J6896" s="147">
        <v>27840</v>
      </c>
      <c r="K6896" s="147">
        <v>580.3</v>
      </c>
      <c r="L6896" s="148">
        <v>16155448</v>
      </c>
      <c r="M6896" s="155"/>
      <c r="N6896" s="149"/>
      <c r="O6896" s="169"/>
      <c r="P6896" s="153" t="s">
        <v>4117</v>
      </c>
      <c r="Q6896" s="156" t="s">
        <v>3797</v>
      </c>
      <c r="R6896" s="142">
        <f t="shared" si="107"/>
        <v>0</v>
      </c>
    </row>
    <row r="6897" ht="33.75" s="109" customFormat="1">
      <c r="A6897" s="119">
        <f>MAX($A$19:A6896)+1</f>
        <v>6879</v>
      </c>
      <c r="B6897" s="155">
        <v>1</v>
      </c>
      <c r="C6897" s="144"/>
      <c r="D6897" s="144" t="s">
        <v>6600</v>
      </c>
      <c r="E6897" s="145">
        <v>45231</v>
      </c>
      <c r="F6897" s="146" t="s">
        <v>3941</v>
      </c>
      <c r="G6897" s="146"/>
      <c r="H6897" s="146" t="s">
        <v>4059</v>
      </c>
      <c r="I6897" s="151" t="s">
        <v>98</v>
      </c>
      <c r="J6897" s="147">
        <v>83510</v>
      </c>
      <c r="K6897" s="147">
        <v>800.66</v>
      </c>
      <c r="L6897" s="148">
        <v>66863148</v>
      </c>
      <c r="M6897" s="155"/>
      <c r="N6897" s="149"/>
      <c r="O6897" s="169"/>
      <c r="P6897" s="153" t="s">
        <v>4117</v>
      </c>
      <c r="Q6897" s="156" t="s">
        <v>3797</v>
      </c>
      <c r="R6897" s="142">
        <f t="shared" si="107"/>
        <v>0</v>
      </c>
    </row>
    <row r="6898" ht="22.5" s="109" customFormat="1">
      <c r="A6898" s="119">
        <f>MAX($A$19:A6897)+1</f>
        <v>6880</v>
      </c>
      <c r="B6898" s="155">
        <v>1</v>
      </c>
      <c r="C6898" s="144"/>
      <c r="D6898" s="144" t="s">
        <v>6600</v>
      </c>
      <c r="E6898" s="145">
        <v>45231</v>
      </c>
      <c r="F6898" s="146" t="s">
        <v>3941</v>
      </c>
      <c r="G6898" s="146"/>
      <c r="H6898" s="146" t="s">
        <v>6603</v>
      </c>
      <c r="I6898" s="151" t="s">
        <v>534</v>
      </c>
      <c r="J6898" s="147">
        <v>2330</v>
      </c>
      <c r="K6898" s="147">
        <v>2223.2</v>
      </c>
      <c r="L6898" s="148">
        <v>5180047</v>
      </c>
      <c r="M6898" s="155"/>
      <c r="N6898" s="149"/>
      <c r="O6898" s="169"/>
      <c r="P6898" s="153" t="s">
        <v>4117</v>
      </c>
      <c r="Q6898" s="156" t="s">
        <v>3797</v>
      </c>
      <c r="R6898" s="142">
        <f t="shared" si="107"/>
        <v>0</v>
      </c>
    </row>
    <row r="6899" ht="22.5" s="109" customFormat="1">
      <c r="A6899" s="119">
        <f>MAX($A$19:A6898)+1</f>
        <v>6881</v>
      </c>
      <c r="B6899" s="155">
        <v>1</v>
      </c>
      <c r="C6899" s="144"/>
      <c r="D6899" s="144" t="s">
        <v>6600</v>
      </c>
      <c r="E6899" s="145">
        <v>45231</v>
      </c>
      <c r="F6899" s="146" t="s">
        <v>3941</v>
      </c>
      <c r="G6899" s="146"/>
      <c r="H6899" s="146" t="s">
        <v>6592</v>
      </c>
      <c r="I6899" s="151" t="s">
        <v>98</v>
      </c>
      <c r="J6899" s="147">
        <v>6030</v>
      </c>
      <c r="K6899" s="147">
        <v>580.29</v>
      </c>
      <c r="L6899" s="148">
        <v>3499151</v>
      </c>
      <c r="M6899" s="155"/>
      <c r="N6899" s="149"/>
      <c r="O6899" s="169"/>
      <c r="P6899" s="153" t="s">
        <v>4117</v>
      </c>
      <c r="Q6899" s="156" t="s">
        <v>3797</v>
      </c>
      <c r="R6899" s="142">
        <f t="shared" si="107"/>
        <v>0</v>
      </c>
    </row>
    <row r="6900" ht="22.5" s="109" customFormat="1">
      <c r="A6900" s="119">
        <f>MAX($A$19:A6899)+1</f>
        <v>6882</v>
      </c>
      <c r="B6900" s="155">
        <v>1</v>
      </c>
      <c r="C6900" s="144"/>
      <c r="D6900" s="144" t="s">
        <v>6600</v>
      </c>
      <c r="E6900" s="145">
        <v>45231</v>
      </c>
      <c r="F6900" s="146" t="s">
        <v>3941</v>
      </c>
      <c r="G6900" s="146"/>
      <c r="H6900" s="146" t="s">
        <v>3946</v>
      </c>
      <c r="I6900" s="151" t="s">
        <v>534</v>
      </c>
      <c r="J6900" s="147">
        <v>16360</v>
      </c>
      <c r="K6900" s="147">
        <v>2223.24</v>
      </c>
      <c r="L6900" s="148">
        <v>36372223</v>
      </c>
      <c r="M6900" s="155"/>
      <c r="N6900" s="149"/>
      <c r="O6900" s="169"/>
      <c r="P6900" s="153" t="s">
        <v>4117</v>
      </c>
      <c r="Q6900" s="156" t="s">
        <v>3797</v>
      </c>
      <c r="R6900" s="142">
        <f t="shared" si="107"/>
        <v>0</v>
      </c>
    </row>
    <row r="6901" ht="22.5" s="109" customFormat="1">
      <c r="A6901" s="119">
        <f>MAX($A$19:A6900)+1</f>
        <v>6883</v>
      </c>
      <c r="B6901" s="155" t="s">
        <v>41</v>
      </c>
      <c r="C6901" s="144"/>
      <c r="D6901" s="144" t="s">
        <v>6600</v>
      </c>
      <c r="E6901" s="145">
        <v>45231</v>
      </c>
      <c r="F6901" s="146" t="s">
        <v>3941</v>
      </c>
      <c r="G6901" s="146"/>
      <c r="H6901" s="146" t="s">
        <v>3944</v>
      </c>
      <c r="I6901" s="151" t="s">
        <v>98</v>
      </c>
      <c r="J6901" s="147">
        <v>28800</v>
      </c>
      <c r="K6901" s="147">
        <v>580.29</v>
      </c>
      <c r="L6901" s="148">
        <v>16712482</v>
      </c>
      <c r="M6901" s="155"/>
      <c r="N6901" s="149"/>
      <c r="O6901" s="169"/>
      <c r="P6901" s="153" t="s">
        <v>4117</v>
      </c>
      <c r="Q6901" s="156" t="s">
        <v>3797</v>
      </c>
      <c r="R6901" s="142">
        <f t="shared" si="107"/>
        <v>0</v>
      </c>
    </row>
    <row r="6902" ht="22.5" s="109" customFormat="1">
      <c r="A6902" s="119">
        <f>MAX($A$19:A6901)+1</f>
        <v>6884</v>
      </c>
      <c r="B6902" s="155" t="s">
        <v>41</v>
      </c>
      <c r="C6902" s="144"/>
      <c r="D6902" s="144" t="s">
        <v>6600</v>
      </c>
      <c r="E6902" s="145">
        <v>45231</v>
      </c>
      <c r="F6902" s="146" t="s">
        <v>3941</v>
      </c>
      <c r="G6902" s="146"/>
      <c r="H6902" s="146" t="s">
        <v>6422</v>
      </c>
      <c r="I6902" s="151" t="s">
        <v>534</v>
      </c>
      <c r="J6902" s="147">
        <v>320</v>
      </c>
      <c r="K6902" s="147">
        <v>2223.54</v>
      </c>
      <c r="L6902" s="148">
        <v>711534</v>
      </c>
      <c r="M6902" s="155"/>
      <c r="N6902" s="149"/>
      <c r="O6902" s="169"/>
      <c r="P6902" s="153" t="s">
        <v>4117</v>
      </c>
      <c r="Q6902" s="156" t="s">
        <v>3797</v>
      </c>
      <c r="R6902" s="142">
        <f t="shared" si="107"/>
        <v>0</v>
      </c>
    </row>
    <row r="6903" ht="22.5" s="109" customFormat="1">
      <c r="A6903" s="119">
        <f>MAX($A$19:A6902)+1</f>
        <v>6885</v>
      </c>
      <c r="B6903" s="155" t="s">
        <v>41</v>
      </c>
      <c r="C6903" s="144"/>
      <c r="D6903" s="144" t="s">
        <v>6600</v>
      </c>
      <c r="E6903" s="145">
        <v>45231</v>
      </c>
      <c r="F6903" s="146" t="s">
        <v>3941</v>
      </c>
      <c r="G6903" s="146"/>
      <c r="H6903" s="146" t="s">
        <v>3944</v>
      </c>
      <c r="I6903" s="151" t="s">
        <v>98</v>
      </c>
      <c r="J6903" s="147">
        <v>9000</v>
      </c>
      <c r="K6903" s="147">
        <v>580.29</v>
      </c>
      <c r="L6903" s="148">
        <v>5222650</v>
      </c>
      <c r="M6903" s="155"/>
      <c r="N6903" s="149"/>
      <c r="O6903" s="169"/>
      <c r="P6903" s="153" t="s">
        <v>4117</v>
      </c>
      <c r="Q6903" s="156" t="s">
        <v>3797</v>
      </c>
      <c r="R6903" s="142">
        <f t="shared" si="107"/>
        <v>0</v>
      </c>
    </row>
    <row r="6904" ht="22.5" s="109" customFormat="1">
      <c r="A6904" s="119">
        <f>MAX($A$19:A6903)+1</f>
        <v>6886</v>
      </c>
      <c r="B6904" s="155" t="s">
        <v>41</v>
      </c>
      <c r="C6904" s="144"/>
      <c r="D6904" s="144" t="s">
        <v>6600</v>
      </c>
      <c r="E6904" s="145">
        <v>45231</v>
      </c>
      <c r="F6904" s="146" t="s">
        <v>3941</v>
      </c>
      <c r="G6904" s="146"/>
      <c r="H6904" s="146" t="s">
        <v>6491</v>
      </c>
      <c r="I6904" s="151" t="s">
        <v>534</v>
      </c>
      <c r="J6904" s="147">
        <v>4000</v>
      </c>
      <c r="K6904" s="147">
        <v>1848.62</v>
      </c>
      <c r="L6904" s="148">
        <v>7394470</v>
      </c>
      <c r="M6904" s="155"/>
      <c r="N6904" s="149"/>
      <c r="O6904" s="169"/>
      <c r="P6904" s="153" t="s">
        <v>4117</v>
      </c>
      <c r="Q6904" s="156" t="s">
        <v>3797</v>
      </c>
      <c r="R6904" s="142">
        <f t="shared" si="107"/>
        <v>0</v>
      </c>
    </row>
    <row r="6905" ht="22.5" s="109" customFormat="1">
      <c r="A6905" s="119">
        <f>MAX($A$19:A6904)+1</f>
        <v>6887</v>
      </c>
      <c r="B6905" s="155" t="s">
        <v>41</v>
      </c>
      <c r="C6905" s="144"/>
      <c r="D6905" s="144" t="s">
        <v>6600</v>
      </c>
      <c r="E6905" s="145">
        <v>45231</v>
      </c>
      <c r="F6905" s="146" t="s">
        <v>3941</v>
      </c>
      <c r="G6905" s="146"/>
      <c r="H6905" s="146" t="s">
        <v>6490</v>
      </c>
      <c r="I6905" s="151" t="s">
        <v>534</v>
      </c>
      <c r="J6905" s="147">
        <v>16800</v>
      </c>
      <c r="K6905" s="147">
        <v>2734.97</v>
      </c>
      <c r="L6905" s="148">
        <v>45947572</v>
      </c>
      <c r="M6905" s="155"/>
      <c r="N6905" s="149"/>
      <c r="O6905" s="169"/>
      <c r="P6905" s="153" t="s">
        <v>4117</v>
      </c>
      <c r="Q6905" s="156" t="s">
        <v>3797</v>
      </c>
      <c r="R6905" s="142">
        <f t="shared" si="107"/>
        <v>0</v>
      </c>
    </row>
    <row r="6906" ht="33.75" s="109" customFormat="1">
      <c r="A6906" s="119">
        <f>MAX($A$19:A6905)+1</f>
        <v>6888</v>
      </c>
      <c r="B6906" s="155" t="s">
        <v>41</v>
      </c>
      <c r="C6906" s="144"/>
      <c r="D6906" s="144" t="s">
        <v>6600</v>
      </c>
      <c r="E6906" s="145">
        <v>45231</v>
      </c>
      <c r="F6906" s="146" t="s">
        <v>3941</v>
      </c>
      <c r="G6906" s="146"/>
      <c r="H6906" s="146" t="s">
        <v>6492</v>
      </c>
      <c r="I6906" s="151" t="s">
        <v>98</v>
      </c>
      <c r="J6906" s="147">
        <v>21300</v>
      </c>
      <c r="K6906" s="147">
        <v>323.2</v>
      </c>
      <c r="L6906" s="148">
        <v>6884203</v>
      </c>
      <c r="M6906" s="155"/>
      <c r="N6906" s="149"/>
      <c r="O6906" s="169"/>
      <c r="P6906" s="153" t="s">
        <v>4117</v>
      </c>
      <c r="Q6906" s="156" t="s">
        <v>3797</v>
      </c>
      <c r="R6906" s="142">
        <f t="shared" si="107"/>
        <v>0</v>
      </c>
    </row>
    <row r="6907" ht="22.5" s="109" customFormat="1">
      <c r="A6907" s="119">
        <f>MAX($A$19:A6906)+1</f>
        <v>6889</v>
      </c>
      <c r="B6907" s="155" t="s">
        <v>41</v>
      </c>
      <c r="C6907" s="144"/>
      <c r="D6907" s="144" t="s">
        <v>6600</v>
      </c>
      <c r="E6907" s="145">
        <v>45231</v>
      </c>
      <c r="F6907" s="146" t="s">
        <v>3941</v>
      </c>
      <c r="G6907" s="146"/>
      <c r="H6907" s="146" t="s">
        <v>6493</v>
      </c>
      <c r="I6907" s="151" t="s">
        <v>98</v>
      </c>
      <c r="J6907" s="147">
        <v>21300</v>
      </c>
      <c r="K6907" s="147">
        <v>572.95</v>
      </c>
      <c r="L6907" s="148">
        <v>12203814</v>
      </c>
      <c r="M6907" s="155"/>
      <c r="N6907" s="149"/>
      <c r="O6907" s="169"/>
      <c r="P6907" s="153" t="s">
        <v>4117</v>
      </c>
      <c r="Q6907" s="156" t="s">
        <v>3797</v>
      </c>
      <c r="R6907" s="142">
        <f t="shared" si="107"/>
        <v>0</v>
      </c>
    </row>
    <row r="6908" ht="22.5" s="109" customFormat="1">
      <c r="A6908" s="119">
        <f>MAX($A$19:A6907)+1</f>
        <v>6890</v>
      </c>
      <c r="B6908" s="155" t="s">
        <v>41</v>
      </c>
      <c r="C6908" s="144"/>
      <c r="D6908" s="144" t="s">
        <v>6600</v>
      </c>
      <c r="E6908" s="145">
        <v>45231</v>
      </c>
      <c r="F6908" s="146" t="s">
        <v>3941</v>
      </c>
      <c r="G6908" s="146"/>
      <c r="H6908" s="146" t="s">
        <v>6494</v>
      </c>
      <c r="I6908" s="151" t="s">
        <v>98</v>
      </c>
      <c r="J6908" s="147">
        <v>42590</v>
      </c>
      <c r="K6908" s="147">
        <v>580.29</v>
      </c>
      <c r="L6908" s="148">
        <v>24714669</v>
      </c>
      <c r="M6908" s="155"/>
      <c r="N6908" s="149"/>
      <c r="O6908" s="169"/>
      <c r="P6908" s="153" t="s">
        <v>4117</v>
      </c>
      <c r="Q6908" s="156" t="s">
        <v>3797</v>
      </c>
      <c r="R6908" s="142">
        <f t="shared" si="107"/>
        <v>0</v>
      </c>
    </row>
    <row r="6909" ht="22.5" s="109" customFormat="1">
      <c r="A6909" s="119">
        <f>MAX($A$19:A6908)+1</f>
        <v>6891</v>
      </c>
      <c r="B6909" s="155" t="s">
        <v>41</v>
      </c>
      <c r="C6909" s="144"/>
      <c r="D6909" s="144" t="s">
        <v>6600</v>
      </c>
      <c r="E6909" s="145">
        <v>45231</v>
      </c>
      <c r="F6909" s="146" t="s">
        <v>3941</v>
      </c>
      <c r="G6909" s="146"/>
      <c r="H6909" s="146" t="s">
        <v>6491</v>
      </c>
      <c r="I6909" s="151" t="s">
        <v>534</v>
      </c>
      <c r="J6909" s="147">
        <v>1350</v>
      </c>
      <c r="K6909" s="147">
        <v>1848.71</v>
      </c>
      <c r="L6909" s="148">
        <v>2495756</v>
      </c>
      <c r="M6909" s="155"/>
      <c r="N6909" s="149"/>
      <c r="O6909" s="169"/>
      <c r="P6909" s="153" t="s">
        <v>4117</v>
      </c>
      <c r="Q6909" s="156" t="s">
        <v>3797</v>
      </c>
      <c r="R6909" s="142">
        <f t="shared" si="107"/>
        <v>0</v>
      </c>
    </row>
    <row r="6910" ht="33.75" s="109" customFormat="1">
      <c r="A6910" s="119">
        <f>MAX($A$19:A6909)+1</f>
        <v>6892</v>
      </c>
      <c r="B6910" s="155" t="s">
        <v>41</v>
      </c>
      <c r="C6910" s="144"/>
      <c r="D6910" s="144" t="s">
        <v>6600</v>
      </c>
      <c r="E6910" s="145">
        <v>45231</v>
      </c>
      <c r="F6910" s="146" t="s">
        <v>3941</v>
      </c>
      <c r="G6910" s="146"/>
      <c r="H6910" s="146" t="s">
        <v>6492</v>
      </c>
      <c r="I6910" s="151" t="s">
        <v>98</v>
      </c>
      <c r="J6910" s="147">
        <v>7440</v>
      </c>
      <c r="K6910" s="147">
        <v>323.21</v>
      </c>
      <c r="L6910" s="148">
        <v>2404672</v>
      </c>
      <c r="M6910" s="155"/>
      <c r="N6910" s="149"/>
      <c r="O6910" s="169"/>
      <c r="P6910" s="153" t="s">
        <v>4117</v>
      </c>
      <c r="Q6910" s="156" t="s">
        <v>3797</v>
      </c>
      <c r="R6910" s="142">
        <f t="shared" si="107"/>
        <v>0</v>
      </c>
    </row>
    <row r="6911" ht="22.5" s="109" customFormat="1">
      <c r="A6911" s="119">
        <f>MAX($A$19:A6910)+1</f>
        <v>6893</v>
      </c>
      <c r="B6911" s="155" t="s">
        <v>41</v>
      </c>
      <c r="C6911" s="144"/>
      <c r="D6911" s="144" t="s">
        <v>6600</v>
      </c>
      <c r="E6911" s="145">
        <v>45231</v>
      </c>
      <c r="F6911" s="146" t="s">
        <v>3941</v>
      </c>
      <c r="G6911" s="146"/>
      <c r="H6911" s="146" t="s">
        <v>6493</v>
      </c>
      <c r="I6911" s="151" t="s">
        <v>98</v>
      </c>
      <c r="J6911" s="147">
        <v>7440</v>
      </c>
      <c r="K6911" s="147">
        <v>572.96</v>
      </c>
      <c r="L6911" s="148">
        <v>4262838</v>
      </c>
      <c r="M6911" s="155"/>
      <c r="N6911" s="149"/>
      <c r="O6911" s="169"/>
      <c r="P6911" s="153" t="s">
        <v>4117</v>
      </c>
      <c r="Q6911" s="156" t="s">
        <v>3797</v>
      </c>
      <c r="R6911" s="142">
        <f t="shared" si="107"/>
        <v>0</v>
      </c>
    </row>
    <row r="6912" ht="22.5" s="109" customFormat="1">
      <c r="A6912" s="119">
        <f>MAX($A$19:A6911)+1</f>
        <v>6894</v>
      </c>
      <c r="B6912" s="155" t="s">
        <v>41</v>
      </c>
      <c r="C6912" s="144"/>
      <c r="D6912" s="144" t="s">
        <v>6600</v>
      </c>
      <c r="E6912" s="145">
        <v>45231</v>
      </c>
      <c r="F6912" s="146" t="s">
        <v>3941</v>
      </c>
      <c r="G6912" s="146"/>
      <c r="H6912" s="146" t="s">
        <v>6494</v>
      </c>
      <c r="I6912" s="151" t="s">
        <v>98</v>
      </c>
      <c r="J6912" s="147">
        <v>14880</v>
      </c>
      <c r="K6912" s="147">
        <v>580.3</v>
      </c>
      <c r="L6912" s="148">
        <v>8634880</v>
      </c>
      <c r="M6912" s="155"/>
      <c r="N6912" s="149"/>
      <c r="O6912" s="169"/>
      <c r="P6912" s="153" t="s">
        <v>4117</v>
      </c>
      <c r="Q6912" s="156" t="s">
        <v>3797</v>
      </c>
      <c r="R6912" s="142">
        <f t="shared" si="107"/>
        <v>0</v>
      </c>
    </row>
    <row r="6913" ht="22.5" s="109" customFormat="1">
      <c r="A6913" s="119">
        <f>MAX($A$19:A6912)+1</f>
        <v>6895</v>
      </c>
      <c r="B6913" s="155" t="s">
        <v>41</v>
      </c>
      <c r="C6913" s="144"/>
      <c r="D6913" s="144" t="s">
        <v>6600</v>
      </c>
      <c r="E6913" s="145">
        <v>45231</v>
      </c>
      <c r="F6913" s="146" t="s">
        <v>3941</v>
      </c>
      <c r="G6913" s="146"/>
      <c r="H6913" s="146" t="s">
        <v>6491</v>
      </c>
      <c r="I6913" s="151" t="s">
        <v>534</v>
      </c>
      <c r="J6913" s="147">
        <v>3480</v>
      </c>
      <c r="K6913" s="147">
        <v>1848.62</v>
      </c>
      <c r="L6913" s="148">
        <v>6433189</v>
      </c>
      <c r="M6913" s="155"/>
      <c r="N6913" s="149"/>
      <c r="O6913" s="169"/>
      <c r="P6913" s="153" t="s">
        <v>4117</v>
      </c>
      <c r="Q6913" s="156" t="s">
        <v>3797</v>
      </c>
      <c r="R6913" s="142">
        <f t="shared" si="107"/>
        <v>0</v>
      </c>
    </row>
    <row r="6914" ht="22.5" s="109" customFormat="1">
      <c r="A6914" s="119">
        <f>MAX($A$19:A6913)+1</f>
        <v>6896</v>
      </c>
      <c r="B6914" s="155" t="s">
        <v>41</v>
      </c>
      <c r="C6914" s="144"/>
      <c r="D6914" s="144" t="s">
        <v>6600</v>
      </c>
      <c r="E6914" s="145">
        <v>45231</v>
      </c>
      <c r="F6914" s="146" t="s">
        <v>3941</v>
      </c>
      <c r="G6914" s="146"/>
      <c r="H6914" s="146" t="s">
        <v>6490</v>
      </c>
      <c r="I6914" s="151" t="s">
        <v>534</v>
      </c>
      <c r="J6914" s="147">
        <v>15000</v>
      </c>
      <c r="K6914" s="147">
        <v>2734.97</v>
      </c>
      <c r="L6914" s="148">
        <v>41024618</v>
      </c>
      <c r="M6914" s="155"/>
      <c r="N6914" s="149"/>
      <c r="O6914" s="169"/>
      <c r="P6914" s="153" t="s">
        <v>4117</v>
      </c>
      <c r="Q6914" s="156" t="s">
        <v>3797</v>
      </c>
      <c r="R6914" s="142">
        <f t="shared" si="107"/>
        <v>0</v>
      </c>
    </row>
    <row r="6915" ht="33.75" s="109" customFormat="1">
      <c r="A6915" s="119">
        <f>MAX($A$19:A6914)+1</f>
        <v>6897</v>
      </c>
      <c r="B6915" s="155" t="s">
        <v>41</v>
      </c>
      <c r="C6915" s="144"/>
      <c r="D6915" s="144" t="s">
        <v>6600</v>
      </c>
      <c r="E6915" s="145">
        <v>45231</v>
      </c>
      <c r="F6915" s="146" t="s">
        <v>3941</v>
      </c>
      <c r="G6915" s="146"/>
      <c r="H6915" s="146" t="s">
        <v>6492</v>
      </c>
      <c r="I6915" s="151" t="s">
        <v>98</v>
      </c>
      <c r="J6915" s="147">
        <v>20000</v>
      </c>
      <c r="K6915" s="147">
        <v>323.2</v>
      </c>
      <c r="L6915" s="148">
        <v>6464040</v>
      </c>
      <c r="M6915" s="155"/>
      <c r="N6915" s="149"/>
      <c r="O6915" s="169"/>
      <c r="P6915" s="153" t="s">
        <v>4117</v>
      </c>
      <c r="Q6915" s="156" t="s">
        <v>3797</v>
      </c>
      <c r="R6915" s="142">
        <f t="shared" si="107"/>
        <v>0</v>
      </c>
    </row>
    <row r="6916" ht="22.5" s="109" customFormat="1">
      <c r="A6916" s="119">
        <f>MAX($A$19:A6915)+1</f>
        <v>6898</v>
      </c>
      <c r="B6916" s="155" t="s">
        <v>41</v>
      </c>
      <c r="C6916" s="144"/>
      <c r="D6916" s="144" t="s">
        <v>6600</v>
      </c>
      <c r="E6916" s="145">
        <v>45231</v>
      </c>
      <c r="F6916" s="146" t="s">
        <v>3941</v>
      </c>
      <c r="G6916" s="146"/>
      <c r="H6916" s="146" t="s">
        <v>6493</v>
      </c>
      <c r="I6916" s="151" t="s">
        <v>98</v>
      </c>
      <c r="J6916" s="147">
        <v>20000</v>
      </c>
      <c r="K6916" s="147">
        <v>572.95</v>
      </c>
      <c r="L6916" s="148">
        <v>11458980</v>
      </c>
      <c r="M6916" s="155"/>
      <c r="N6916" s="149"/>
      <c r="O6916" s="169"/>
      <c r="P6916" s="153" t="s">
        <v>4117</v>
      </c>
      <c r="Q6916" s="156" t="s">
        <v>3797</v>
      </c>
      <c r="R6916" s="142">
        <f t="shared" si="107"/>
        <v>0</v>
      </c>
    </row>
    <row r="6917" ht="22.5" s="109" customFormat="1">
      <c r="A6917" s="119">
        <f>MAX($A$19:A6916)+1</f>
        <v>6899</v>
      </c>
      <c r="B6917" s="155" t="s">
        <v>41</v>
      </c>
      <c r="C6917" s="144"/>
      <c r="D6917" s="144" t="s">
        <v>6600</v>
      </c>
      <c r="E6917" s="145">
        <v>45231</v>
      </c>
      <c r="F6917" s="146" t="s">
        <v>3941</v>
      </c>
      <c r="G6917" s="146"/>
      <c r="H6917" s="146" t="s">
        <v>6494</v>
      </c>
      <c r="I6917" s="151" t="s">
        <v>98</v>
      </c>
      <c r="J6917" s="147">
        <v>40000</v>
      </c>
      <c r="K6917" s="147">
        <v>580.29</v>
      </c>
      <c r="L6917" s="148">
        <v>23211780</v>
      </c>
      <c r="M6917" s="155"/>
      <c r="N6917" s="149"/>
      <c r="O6917" s="169"/>
      <c r="P6917" s="153" t="s">
        <v>4117</v>
      </c>
      <c r="Q6917" s="156" t="s">
        <v>3797</v>
      </c>
      <c r="R6917" s="142">
        <f t="shared" si="107"/>
        <v>0</v>
      </c>
    </row>
    <row r="6918" ht="22.5" s="109" customFormat="1">
      <c r="A6918" s="119">
        <f>MAX($A$19:A6917)+1</f>
        <v>6900</v>
      </c>
      <c r="B6918" s="155" t="s">
        <v>41</v>
      </c>
      <c r="C6918" s="144"/>
      <c r="D6918" s="144" t="s">
        <v>6600</v>
      </c>
      <c r="E6918" s="145">
        <v>45231</v>
      </c>
      <c r="F6918" s="146" t="s">
        <v>3941</v>
      </c>
      <c r="G6918" s="146"/>
      <c r="H6918" s="146" t="s">
        <v>4074</v>
      </c>
      <c r="I6918" s="151" t="s">
        <v>534</v>
      </c>
      <c r="J6918" s="147">
        <v>250</v>
      </c>
      <c r="K6918" s="147">
        <v>2223.24</v>
      </c>
      <c r="L6918" s="148">
        <v>555810</v>
      </c>
      <c r="M6918" s="155"/>
      <c r="N6918" s="149"/>
      <c r="O6918" s="169"/>
      <c r="P6918" s="153" t="s">
        <v>4117</v>
      </c>
      <c r="Q6918" s="156" t="s">
        <v>3797</v>
      </c>
      <c r="R6918" s="142">
        <f t="shared" si="107"/>
        <v>0</v>
      </c>
    </row>
    <row r="6919" ht="22.5" s="109" customFormat="1">
      <c r="A6919" s="119">
        <f>MAX($A$19:A6918)+1</f>
        <v>6901</v>
      </c>
      <c r="B6919" s="155" t="s">
        <v>41</v>
      </c>
      <c r="C6919" s="144"/>
      <c r="D6919" s="144" t="s">
        <v>6600</v>
      </c>
      <c r="E6919" s="145">
        <v>45231</v>
      </c>
      <c r="F6919" s="146" t="s">
        <v>3941</v>
      </c>
      <c r="G6919" s="146"/>
      <c r="H6919" s="146" t="s">
        <v>6493</v>
      </c>
      <c r="I6919" s="151" t="s">
        <v>98</v>
      </c>
      <c r="J6919" s="147">
        <v>1000</v>
      </c>
      <c r="K6919" s="147">
        <v>572.95</v>
      </c>
      <c r="L6919" s="148">
        <v>572949</v>
      </c>
      <c r="M6919" s="155"/>
      <c r="N6919" s="149"/>
      <c r="O6919" s="169"/>
      <c r="P6919" s="153" t="s">
        <v>4117</v>
      </c>
      <c r="Q6919" s="156" t="s">
        <v>3797</v>
      </c>
      <c r="R6919" s="142">
        <f t="shared" si="107"/>
        <v>0</v>
      </c>
    </row>
    <row r="6920" ht="22.5" s="109" customFormat="1">
      <c r="A6920" s="119">
        <f>MAX($A$19:A6919)+1</f>
        <v>6902</v>
      </c>
      <c r="B6920" s="155">
        <v>1</v>
      </c>
      <c r="C6920" s="144"/>
      <c r="D6920" s="144" t="s">
        <v>6600</v>
      </c>
      <c r="E6920" s="145">
        <v>45231</v>
      </c>
      <c r="F6920" s="146" t="s">
        <v>3941</v>
      </c>
      <c r="G6920" s="146"/>
      <c r="H6920" s="146" t="s">
        <v>6494</v>
      </c>
      <c r="I6920" s="151" t="s">
        <v>98</v>
      </c>
      <c r="J6920" s="147">
        <v>5000</v>
      </c>
      <c r="K6920" s="147">
        <v>580.29</v>
      </c>
      <c r="L6920" s="148">
        <v>2901472</v>
      </c>
      <c r="M6920" s="155"/>
      <c r="N6920" s="149"/>
      <c r="O6920" s="169"/>
      <c r="P6920" s="153" t="s">
        <v>4117</v>
      </c>
      <c r="Q6920" s="156" t="s">
        <v>3797</v>
      </c>
      <c r="R6920" s="142">
        <f t="shared" si="107"/>
        <v>0</v>
      </c>
    </row>
    <row r="6921" ht="22.5" s="109" customFormat="1">
      <c r="A6921" s="119">
        <f>MAX($A$19:A6920)+1</f>
        <v>6903</v>
      </c>
      <c r="B6921" s="155">
        <v>1</v>
      </c>
      <c r="C6921" s="144"/>
      <c r="D6921" s="144" t="s">
        <v>6600</v>
      </c>
      <c r="E6921" s="145">
        <v>45231</v>
      </c>
      <c r="F6921" s="146" t="s">
        <v>3941</v>
      </c>
      <c r="G6921" s="146"/>
      <c r="H6921" s="146" t="s">
        <v>3946</v>
      </c>
      <c r="I6921" s="151" t="s">
        <v>534</v>
      </c>
      <c r="J6921" s="147">
        <v>1160</v>
      </c>
      <c r="K6921" s="147">
        <v>2223.28</v>
      </c>
      <c r="L6921" s="148">
        <v>2579005</v>
      </c>
      <c r="M6921" s="155"/>
      <c r="N6921" s="149"/>
      <c r="O6921" s="169"/>
      <c r="P6921" s="153" t="s">
        <v>4117</v>
      </c>
      <c r="Q6921" s="156" t="s">
        <v>3797</v>
      </c>
      <c r="R6921" s="142">
        <f t="shared" si="107"/>
        <v>0</v>
      </c>
    </row>
    <row r="6922" ht="22.5" s="109" customFormat="1">
      <c r="A6922" s="119">
        <f>MAX($A$19:A6921)+1</f>
        <v>6904</v>
      </c>
      <c r="B6922" s="155">
        <v>1</v>
      </c>
      <c r="C6922" s="144"/>
      <c r="D6922" s="144" t="s">
        <v>6600</v>
      </c>
      <c r="E6922" s="145">
        <v>45231</v>
      </c>
      <c r="F6922" s="146" t="s">
        <v>3941</v>
      </c>
      <c r="G6922" s="146"/>
      <c r="H6922" s="146" t="s">
        <v>6604</v>
      </c>
      <c r="I6922" s="151" t="s">
        <v>98</v>
      </c>
      <c r="J6922" s="147">
        <v>2000</v>
      </c>
      <c r="K6922" s="147">
        <v>580.29</v>
      </c>
      <c r="L6922" s="148">
        <v>1160589</v>
      </c>
      <c r="M6922" s="155"/>
      <c r="N6922" s="149"/>
      <c r="O6922" s="169"/>
      <c r="P6922" s="153" t="s">
        <v>4117</v>
      </c>
      <c r="Q6922" s="156" t="s">
        <v>3797</v>
      </c>
      <c r="R6922" s="142">
        <f t="shared" si="107"/>
        <v>0</v>
      </c>
    </row>
    <row r="6923" ht="22.5" s="109" customFormat="1">
      <c r="A6923" s="119">
        <f>MAX($A$19:A6922)+1</f>
        <v>6905</v>
      </c>
      <c r="B6923" s="155">
        <v>1</v>
      </c>
      <c r="C6923" s="144"/>
      <c r="D6923" s="144" t="s">
        <v>6600</v>
      </c>
      <c r="E6923" s="145">
        <v>45231</v>
      </c>
      <c r="F6923" s="146" t="s">
        <v>3941</v>
      </c>
      <c r="G6923" s="146"/>
      <c r="H6923" s="146" t="s">
        <v>6605</v>
      </c>
      <c r="I6923" s="151" t="s">
        <v>534</v>
      </c>
      <c r="J6923" s="147">
        <v>1160</v>
      </c>
      <c r="K6923" s="147">
        <v>2223.28</v>
      </c>
      <c r="L6923" s="148">
        <v>2579005</v>
      </c>
      <c r="M6923" s="155"/>
      <c r="N6923" s="149"/>
      <c r="O6923" s="169"/>
      <c r="P6923" s="153" t="s">
        <v>4117</v>
      </c>
      <c r="Q6923" s="156" t="s">
        <v>3797</v>
      </c>
      <c r="R6923" s="142">
        <f t="shared" si="107"/>
        <v>0</v>
      </c>
    </row>
    <row r="6924" ht="22.5" s="109" customFormat="1">
      <c r="A6924" s="119">
        <f>MAX($A$19:A6923)+1</f>
        <v>6906</v>
      </c>
      <c r="B6924" s="155">
        <v>1</v>
      </c>
      <c r="C6924" s="144"/>
      <c r="D6924" s="144" t="s">
        <v>6600</v>
      </c>
      <c r="E6924" s="145">
        <v>45231</v>
      </c>
      <c r="F6924" s="146" t="s">
        <v>3941</v>
      </c>
      <c r="G6924" s="146"/>
      <c r="H6924" s="146" t="s">
        <v>6606</v>
      </c>
      <c r="I6924" s="151" t="s">
        <v>98</v>
      </c>
      <c r="J6924" s="147">
        <v>2000</v>
      </c>
      <c r="K6924" s="147">
        <v>580.29</v>
      </c>
      <c r="L6924" s="148">
        <v>1160589</v>
      </c>
      <c r="M6924" s="155"/>
      <c r="N6924" s="149"/>
      <c r="O6924" s="169"/>
      <c r="P6924" s="153" t="s">
        <v>4117</v>
      </c>
      <c r="Q6924" s="156" t="s">
        <v>3797</v>
      </c>
      <c r="R6924" s="142">
        <f t="shared" si="107"/>
        <v>0</v>
      </c>
    </row>
    <row r="6925" ht="22.5" s="109" customFormat="1">
      <c r="A6925" s="119">
        <f>MAX($A$19:A6924)+1</f>
        <v>6907</v>
      </c>
      <c r="B6925" s="155">
        <v>1</v>
      </c>
      <c r="C6925" s="144"/>
      <c r="D6925" s="144" t="s">
        <v>6600</v>
      </c>
      <c r="E6925" s="145">
        <v>45231</v>
      </c>
      <c r="F6925" s="146" t="s">
        <v>3941</v>
      </c>
      <c r="G6925" s="146"/>
      <c r="H6925" s="146" t="s">
        <v>6495</v>
      </c>
      <c r="I6925" s="151" t="s">
        <v>534</v>
      </c>
      <c r="J6925" s="147">
        <v>15570</v>
      </c>
      <c r="K6925" s="147">
        <v>1851.06</v>
      </c>
      <c r="L6925" s="148">
        <v>28821049</v>
      </c>
      <c r="M6925" s="155"/>
      <c r="N6925" s="149"/>
      <c r="O6925" s="169"/>
      <c r="P6925" s="153" t="s">
        <v>4117</v>
      </c>
      <c r="Q6925" s="156" t="s">
        <v>3797</v>
      </c>
      <c r="R6925" s="142">
        <f t="shared" si="107"/>
        <v>0</v>
      </c>
    </row>
    <row r="6926" ht="22.5" s="109" customFormat="1">
      <c r="A6926" s="119">
        <f>MAX($A$19:A6925)+1</f>
        <v>6908</v>
      </c>
      <c r="B6926" s="155">
        <v>1</v>
      </c>
      <c r="C6926" s="144"/>
      <c r="D6926" s="144" t="s">
        <v>6600</v>
      </c>
      <c r="E6926" s="145">
        <v>45231</v>
      </c>
      <c r="F6926" s="146" t="s">
        <v>3941</v>
      </c>
      <c r="G6926" s="146"/>
      <c r="H6926" s="146" t="s">
        <v>6496</v>
      </c>
      <c r="I6926" s="151" t="s">
        <v>534</v>
      </c>
      <c r="J6926" s="147">
        <v>21600</v>
      </c>
      <c r="K6926" s="147">
        <v>2828.02</v>
      </c>
      <c r="L6926" s="148">
        <v>61085178</v>
      </c>
      <c r="M6926" s="155"/>
      <c r="N6926" s="149"/>
      <c r="O6926" s="169"/>
      <c r="P6926" s="153" t="s">
        <v>4117</v>
      </c>
      <c r="Q6926" s="156" t="s">
        <v>3797</v>
      </c>
      <c r="R6926" s="142">
        <f t="shared" si="107"/>
        <v>0</v>
      </c>
    </row>
    <row r="6927" ht="22.5" s="109" customFormat="1">
      <c r="A6927" s="119">
        <f>MAX($A$19:A6926)+1</f>
        <v>6909</v>
      </c>
      <c r="B6927" s="155">
        <v>1</v>
      </c>
      <c r="C6927" s="144"/>
      <c r="D6927" s="144" t="s">
        <v>6600</v>
      </c>
      <c r="E6927" s="145">
        <v>45231</v>
      </c>
      <c r="F6927" s="146" t="s">
        <v>3941</v>
      </c>
      <c r="G6927" s="146"/>
      <c r="H6927" s="146" t="s">
        <v>6497</v>
      </c>
      <c r="I6927" s="151" t="s">
        <v>534</v>
      </c>
      <c r="J6927" s="147">
        <v>21600</v>
      </c>
      <c r="K6927" s="147">
        <v>2828.02</v>
      </c>
      <c r="L6927" s="148">
        <v>61085178</v>
      </c>
      <c r="M6927" s="155"/>
      <c r="N6927" s="149"/>
      <c r="O6927" s="169"/>
      <c r="P6927" s="153" t="s">
        <v>4117</v>
      </c>
      <c r="Q6927" s="156" t="s">
        <v>3797</v>
      </c>
      <c r="R6927" s="142">
        <f t="shared" si="107"/>
        <v>0</v>
      </c>
    </row>
    <row r="6928" ht="22.5" s="109" customFormat="1">
      <c r="A6928" s="119">
        <f>MAX($A$19:A6927)+1</f>
        <v>6910</v>
      </c>
      <c r="B6928" s="155">
        <v>1</v>
      </c>
      <c r="C6928" s="144"/>
      <c r="D6928" s="144" t="s">
        <v>6600</v>
      </c>
      <c r="E6928" s="145">
        <v>45231</v>
      </c>
      <c r="F6928" s="146" t="s">
        <v>3941</v>
      </c>
      <c r="G6928" s="146"/>
      <c r="H6928" s="146" t="s">
        <v>6498</v>
      </c>
      <c r="I6928" s="151" t="s">
        <v>98</v>
      </c>
      <c r="J6928" s="147">
        <v>55600</v>
      </c>
      <c r="K6928" s="147">
        <v>465.22</v>
      </c>
      <c r="L6928" s="148">
        <v>25865954</v>
      </c>
      <c r="M6928" s="155"/>
      <c r="N6928" s="149"/>
      <c r="O6928" s="169"/>
      <c r="P6928" s="153" t="s">
        <v>4117</v>
      </c>
      <c r="Q6928" s="156" t="s">
        <v>3797</v>
      </c>
      <c r="R6928" s="142">
        <f t="shared" si="107"/>
        <v>0</v>
      </c>
    </row>
    <row r="6929" ht="22.5" s="109" customFormat="1">
      <c r="A6929" s="119">
        <f>MAX($A$19:A6928)+1</f>
        <v>6911</v>
      </c>
      <c r="B6929" s="155">
        <v>1</v>
      </c>
      <c r="C6929" s="144"/>
      <c r="D6929" s="144" t="s">
        <v>6600</v>
      </c>
      <c r="E6929" s="145">
        <v>45231</v>
      </c>
      <c r="F6929" s="146" t="s">
        <v>3941</v>
      </c>
      <c r="G6929" s="146"/>
      <c r="H6929" s="146" t="s">
        <v>6499</v>
      </c>
      <c r="I6929" s="151" t="s">
        <v>98</v>
      </c>
      <c r="J6929" s="147">
        <v>111190</v>
      </c>
      <c r="K6929" s="147">
        <v>923.08</v>
      </c>
      <c r="L6929" s="148">
        <v>102637692</v>
      </c>
      <c r="M6929" s="155"/>
      <c r="N6929" s="149"/>
      <c r="O6929" s="169"/>
      <c r="P6929" s="153" t="s">
        <v>4117</v>
      </c>
      <c r="Q6929" s="156" t="s">
        <v>3797</v>
      </c>
      <c r="R6929" s="142">
        <f t="shared" si="107"/>
        <v>0</v>
      </c>
    </row>
    <row r="6930" ht="22.5" s="109" customFormat="1">
      <c r="A6930" s="119">
        <f>MAX($A$19:A6929)+1</f>
        <v>6912</v>
      </c>
      <c r="B6930" s="155">
        <v>1</v>
      </c>
      <c r="C6930" s="144"/>
      <c r="D6930" s="144" t="s">
        <v>6600</v>
      </c>
      <c r="E6930" s="145">
        <v>45231</v>
      </c>
      <c r="F6930" s="146" t="s">
        <v>3941</v>
      </c>
      <c r="G6930" s="146"/>
      <c r="H6930" s="146" t="s">
        <v>6500</v>
      </c>
      <c r="I6930" s="151" t="s">
        <v>98</v>
      </c>
      <c r="J6930" s="147">
        <v>55600</v>
      </c>
      <c r="K6930" s="147">
        <v>1263.43</v>
      </c>
      <c r="L6930" s="148">
        <v>70246486</v>
      </c>
      <c r="M6930" s="155"/>
      <c r="N6930" s="149"/>
      <c r="O6930" s="169"/>
      <c r="P6930" s="153" t="s">
        <v>4117</v>
      </c>
      <c r="Q6930" s="156" t="s">
        <v>3797</v>
      </c>
      <c r="R6930" s="142">
        <f t="shared" si="107"/>
        <v>0</v>
      </c>
    </row>
    <row r="6931" ht="22.5" s="109" customFormat="1">
      <c r="A6931" s="119">
        <f>MAX($A$19:A6930)+1</f>
        <v>6913</v>
      </c>
      <c r="B6931" s="155">
        <v>1</v>
      </c>
      <c r="C6931" s="144"/>
      <c r="D6931" s="144" t="s">
        <v>6600</v>
      </c>
      <c r="E6931" s="145">
        <v>45231</v>
      </c>
      <c r="F6931" s="146" t="s">
        <v>3941</v>
      </c>
      <c r="G6931" s="146"/>
      <c r="H6931" s="146" t="s">
        <v>6607</v>
      </c>
      <c r="I6931" s="151" t="s">
        <v>534</v>
      </c>
      <c r="J6931" s="147">
        <v>4900</v>
      </c>
      <c r="K6931" s="147">
        <v>1851.07</v>
      </c>
      <c r="L6931" s="148">
        <v>9070223</v>
      </c>
      <c r="M6931" s="155"/>
      <c r="N6931" s="149"/>
      <c r="O6931" s="169"/>
      <c r="P6931" s="153" t="s">
        <v>4117</v>
      </c>
      <c r="Q6931" s="156" t="s">
        <v>3797</v>
      </c>
      <c r="R6931" s="142">
        <f t="shared" si="107"/>
        <v>0</v>
      </c>
    </row>
    <row r="6932" ht="22.5" s="109" customFormat="1">
      <c r="A6932" s="119">
        <f>MAX($A$19:A6931)+1</f>
        <v>6914</v>
      </c>
      <c r="B6932" s="155">
        <v>1</v>
      </c>
      <c r="C6932" s="144"/>
      <c r="D6932" s="144" t="s">
        <v>6600</v>
      </c>
      <c r="E6932" s="145">
        <v>45231</v>
      </c>
      <c r="F6932" s="146" t="s">
        <v>3941</v>
      </c>
      <c r="G6932" s="146"/>
      <c r="H6932" s="146" t="s">
        <v>6608</v>
      </c>
      <c r="I6932" s="151" t="s">
        <v>534</v>
      </c>
      <c r="J6932" s="147">
        <v>16430</v>
      </c>
      <c r="K6932" s="147">
        <v>2828.02</v>
      </c>
      <c r="L6932" s="148">
        <v>46464450</v>
      </c>
      <c r="M6932" s="155"/>
      <c r="N6932" s="149"/>
      <c r="O6932" s="169"/>
      <c r="P6932" s="153" t="s">
        <v>4117</v>
      </c>
      <c r="Q6932" s="156" t="s">
        <v>3797</v>
      </c>
      <c r="R6932" s="142">
        <f t="shared" si="107"/>
        <v>0</v>
      </c>
    </row>
    <row r="6933" ht="22.5" s="109" customFormat="1">
      <c r="A6933" s="119">
        <f>MAX($A$19:A6932)+1</f>
        <v>6915</v>
      </c>
      <c r="B6933" s="155">
        <v>1</v>
      </c>
      <c r="C6933" s="144"/>
      <c r="D6933" s="144" t="s">
        <v>6600</v>
      </c>
      <c r="E6933" s="145">
        <v>45231</v>
      </c>
      <c r="F6933" s="146" t="s">
        <v>3941</v>
      </c>
      <c r="G6933" s="146"/>
      <c r="H6933" s="146" t="s">
        <v>6609</v>
      </c>
      <c r="I6933" s="151" t="s">
        <v>534</v>
      </c>
      <c r="J6933" s="147">
        <v>7170</v>
      </c>
      <c r="K6933" s="147">
        <v>2828.03</v>
      </c>
      <c r="L6933" s="148">
        <v>20277008</v>
      </c>
      <c r="M6933" s="155"/>
      <c r="N6933" s="149"/>
      <c r="O6933" s="169"/>
      <c r="P6933" s="153" t="s">
        <v>4117</v>
      </c>
      <c r="Q6933" s="156" t="s">
        <v>3797</v>
      </c>
      <c r="R6933" s="142">
        <f t="shared" si="107"/>
        <v>0</v>
      </c>
    </row>
    <row r="6934" ht="22.5" s="109" customFormat="1">
      <c r="A6934" s="119">
        <f>MAX($A$19:A6933)+1</f>
        <v>6916</v>
      </c>
      <c r="B6934" s="155">
        <v>1</v>
      </c>
      <c r="C6934" s="144"/>
      <c r="D6934" s="144" t="s">
        <v>6600</v>
      </c>
      <c r="E6934" s="145">
        <v>45231</v>
      </c>
      <c r="F6934" s="146" t="s">
        <v>3941</v>
      </c>
      <c r="G6934" s="146"/>
      <c r="H6934" s="146" t="s">
        <v>6610</v>
      </c>
      <c r="I6934" s="151" t="s">
        <v>98</v>
      </c>
      <c r="J6934" s="147">
        <v>17470</v>
      </c>
      <c r="K6934" s="147">
        <v>465.21</v>
      </c>
      <c r="L6934" s="148">
        <v>8127306</v>
      </c>
      <c r="M6934" s="155"/>
      <c r="N6934" s="149"/>
      <c r="O6934" s="169"/>
      <c r="P6934" s="153" t="s">
        <v>4117</v>
      </c>
      <c r="Q6934" s="156" t="s">
        <v>3797</v>
      </c>
      <c r="R6934" s="142">
        <f t="shared" si="107"/>
        <v>0</v>
      </c>
    </row>
    <row r="6935" ht="22.5" s="109" customFormat="1">
      <c r="A6935" s="119">
        <f>MAX($A$19:A6934)+1</f>
        <v>6917</v>
      </c>
      <c r="B6935" s="155">
        <v>1</v>
      </c>
      <c r="C6935" s="144"/>
      <c r="D6935" s="144" t="s">
        <v>6600</v>
      </c>
      <c r="E6935" s="145">
        <v>45231</v>
      </c>
      <c r="F6935" s="146" t="s">
        <v>3941</v>
      </c>
      <c r="G6935" s="146"/>
      <c r="H6935" s="146" t="s">
        <v>6611</v>
      </c>
      <c r="I6935" s="151" t="s">
        <v>98</v>
      </c>
      <c r="J6935" s="147">
        <v>34940</v>
      </c>
      <c r="K6935" s="147">
        <v>923.09</v>
      </c>
      <c r="L6935" s="148">
        <v>32252621</v>
      </c>
      <c r="M6935" s="155"/>
      <c r="N6935" s="149"/>
      <c r="O6935" s="169"/>
      <c r="P6935" s="153" t="s">
        <v>4117</v>
      </c>
      <c r="Q6935" s="156" t="s">
        <v>3797</v>
      </c>
      <c r="R6935" s="142">
        <f t="shared" si="107"/>
        <v>0</v>
      </c>
    </row>
    <row r="6936" ht="22.5" s="109" customFormat="1">
      <c r="A6936" s="119">
        <f>MAX($A$19:A6935)+1</f>
        <v>6918</v>
      </c>
      <c r="B6936" s="155">
        <v>1</v>
      </c>
      <c r="C6936" s="144"/>
      <c r="D6936" s="144" t="s">
        <v>6600</v>
      </c>
      <c r="E6936" s="145">
        <v>45231</v>
      </c>
      <c r="F6936" s="146" t="s">
        <v>3941</v>
      </c>
      <c r="G6936" s="146"/>
      <c r="H6936" s="146" t="s">
        <v>6612</v>
      </c>
      <c r="I6936" s="151" t="s">
        <v>98</v>
      </c>
      <c r="J6936" s="147">
        <v>17470</v>
      </c>
      <c r="K6936" s="147">
        <v>1263.42</v>
      </c>
      <c r="L6936" s="148">
        <v>22072003</v>
      </c>
      <c r="M6936" s="155"/>
      <c r="N6936" s="149"/>
      <c r="O6936" s="169"/>
      <c r="P6936" s="153" t="s">
        <v>4117</v>
      </c>
      <c r="Q6936" s="156" t="s">
        <v>3797</v>
      </c>
      <c r="R6936" s="142">
        <f t="shared" si="107"/>
        <v>0</v>
      </c>
    </row>
    <row r="6937" ht="22.5" s="109" customFormat="1">
      <c r="A6937" s="119">
        <f>MAX($A$19:A6936)+1</f>
        <v>6919</v>
      </c>
      <c r="B6937" s="155">
        <v>1</v>
      </c>
      <c r="C6937" s="144"/>
      <c r="D6937" s="144" t="s">
        <v>6600</v>
      </c>
      <c r="E6937" s="145">
        <v>45231</v>
      </c>
      <c r="F6937" s="146" t="s">
        <v>3941</v>
      </c>
      <c r="G6937" s="146"/>
      <c r="H6937" s="146" t="s">
        <v>6476</v>
      </c>
      <c r="I6937" s="151" t="s">
        <v>98</v>
      </c>
      <c r="J6937" s="147">
        <v>10160</v>
      </c>
      <c r="K6937" s="147">
        <v>923.08</v>
      </c>
      <c r="L6937" s="148">
        <v>9378490</v>
      </c>
      <c r="M6937" s="155"/>
      <c r="N6937" s="149"/>
      <c r="O6937" s="169"/>
      <c r="P6937" s="153" t="s">
        <v>4117</v>
      </c>
      <c r="Q6937" s="156" t="s">
        <v>3797</v>
      </c>
      <c r="R6937" s="142">
        <f t="shared" si="107"/>
        <v>0</v>
      </c>
    </row>
    <row r="6938" ht="22.5" s="109" customFormat="1">
      <c r="A6938" s="119">
        <f>MAX($A$19:A6937)+1</f>
        <v>6920</v>
      </c>
      <c r="B6938" s="155">
        <v>1</v>
      </c>
      <c r="C6938" s="144"/>
      <c r="D6938" s="144" t="s">
        <v>6600</v>
      </c>
      <c r="E6938" s="145">
        <v>45231</v>
      </c>
      <c r="F6938" s="146" t="s">
        <v>3941</v>
      </c>
      <c r="G6938" s="146"/>
      <c r="H6938" s="146" t="s">
        <v>6476</v>
      </c>
      <c r="I6938" s="151" t="s">
        <v>98</v>
      </c>
      <c r="J6938" s="147">
        <v>3500</v>
      </c>
      <c r="K6938" s="147">
        <v>923.08</v>
      </c>
      <c r="L6938" s="148">
        <v>3230796</v>
      </c>
      <c r="M6938" s="155"/>
      <c r="N6938" s="149"/>
      <c r="O6938" s="169"/>
      <c r="P6938" s="153" t="s">
        <v>4117</v>
      </c>
      <c r="Q6938" s="156" t="s">
        <v>3797</v>
      </c>
      <c r="R6938" s="142">
        <f t="shared" si="107"/>
        <v>0</v>
      </c>
    </row>
    <row r="6939" ht="22.5" s="109" customFormat="1">
      <c r="A6939" s="119">
        <f>MAX($A$19:A6938)+1</f>
        <v>6921</v>
      </c>
      <c r="B6939" s="155" t="s">
        <v>41</v>
      </c>
      <c r="C6939" s="144"/>
      <c r="D6939" s="144" t="s">
        <v>6600</v>
      </c>
      <c r="E6939" s="145">
        <v>45231</v>
      </c>
      <c r="F6939" s="146" t="s">
        <v>3941</v>
      </c>
      <c r="G6939" s="146"/>
      <c r="H6939" s="146" t="s">
        <v>3942</v>
      </c>
      <c r="I6939" s="151" t="s">
        <v>534</v>
      </c>
      <c r="J6939" s="147">
        <v>2160</v>
      </c>
      <c r="K6939" s="147">
        <v>2242.87</v>
      </c>
      <c r="L6939" s="148">
        <v>4844602</v>
      </c>
      <c r="M6939" s="155"/>
      <c r="N6939" s="149"/>
      <c r="O6939" s="169"/>
      <c r="P6939" s="153" t="s">
        <v>4117</v>
      </c>
      <c r="Q6939" s="156" t="s">
        <v>3797</v>
      </c>
      <c r="R6939" s="142">
        <f t="shared" si="107"/>
        <v>0</v>
      </c>
    </row>
    <row r="6940" ht="22.5" s="109" customFormat="1">
      <c r="A6940" s="119">
        <f>MAX($A$19:A6939)+1</f>
        <v>6922</v>
      </c>
      <c r="B6940" s="155" t="s">
        <v>41</v>
      </c>
      <c r="C6940" s="144"/>
      <c r="D6940" s="144" t="s">
        <v>6600</v>
      </c>
      <c r="E6940" s="145">
        <v>45231</v>
      </c>
      <c r="F6940" s="146" t="s">
        <v>3941</v>
      </c>
      <c r="G6940" s="146"/>
      <c r="H6940" s="146" t="s">
        <v>6613</v>
      </c>
      <c r="I6940" s="151" t="s">
        <v>534</v>
      </c>
      <c r="J6940" s="147">
        <v>19990</v>
      </c>
      <c r="K6940" s="147">
        <v>2970.03</v>
      </c>
      <c r="L6940" s="148">
        <v>59370983</v>
      </c>
      <c r="M6940" s="155"/>
      <c r="N6940" s="149"/>
      <c r="O6940" s="169"/>
      <c r="P6940" s="153" t="s">
        <v>4117</v>
      </c>
      <c r="Q6940" s="156" t="s">
        <v>3797</v>
      </c>
      <c r="R6940" s="142">
        <f t="shared" si="107"/>
        <v>0</v>
      </c>
    </row>
    <row r="6941" ht="33.75" s="109" customFormat="1">
      <c r="A6941" s="119">
        <f>MAX($A$19:A6940)+1</f>
        <v>6923</v>
      </c>
      <c r="B6941" s="155" t="s">
        <v>41</v>
      </c>
      <c r="C6941" s="144"/>
      <c r="D6941" s="144" t="s">
        <v>6600</v>
      </c>
      <c r="E6941" s="145">
        <v>45231</v>
      </c>
      <c r="F6941" s="146" t="s">
        <v>3941</v>
      </c>
      <c r="G6941" s="146"/>
      <c r="H6941" s="146" t="s">
        <v>6614</v>
      </c>
      <c r="I6941" s="151" t="s">
        <v>534</v>
      </c>
      <c r="J6941" s="147">
        <v>7680</v>
      </c>
      <c r="K6941" s="147">
        <v>2970.02</v>
      </c>
      <c r="L6941" s="148">
        <v>22809736</v>
      </c>
      <c r="M6941" s="155"/>
      <c r="N6941" s="149"/>
      <c r="O6941" s="169"/>
      <c r="P6941" s="153" t="s">
        <v>4117</v>
      </c>
      <c r="Q6941" s="156" t="s">
        <v>3797</v>
      </c>
      <c r="R6941" s="142">
        <f t="shared" si="107"/>
        <v>0</v>
      </c>
    </row>
    <row r="6942" ht="22.5" s="109" customFormat="1">
      <c r="A6942" s="119">
        <f>MAX($A$19:A6941)+1</f>
        <v>6924</v>
      </c>
      <c r="B6942" s="155" t="s">
        <v>41</v>
      </c>
      <c r="C6942" s="144"/>
      <c r="D6942" s="144" t="s">
        <v>6600</v>
      </c>
      <c r="E6942" s="145">
        <v>45231</v>
      </c>
      <c r="F6942" s="146" t="s">
        <v>3941</v>
      </c>
      <c r="G6942" s="146"/>
      <c r="H6942" s="146" t="s">
        <v>6476</v>
      </c>
      <c r="I6942" s="151" t="s">
        <v>98</v>
      </c>
      <c r="J6942" s="147">
        <v>10520</v>
      </c>
      <c r="K6942" s="147">
        <v>923.08</v>
      </c>
      <c r="L6942" s="148">
        <v>9710751</v>
      </c>
      <c r="M6942" s="155"/>
      <c r="N6942" s="149"/>
      <c r="O6942" s="169"/>
      <c r="P6942" s="153" t="s">
        <v>4117</v>
      </c>
      <c r="Q6942" s="156" t="s">
        <v>3797</v>
      </c>
      <c r="R6942" s="142">
        <f t="shared" si="107"/>
        <v>0</v>
      </c>
    </row>
    <row r="6943" ht="33.75" s="109" customFormat="1">
      <c r="A6943" s="119">
        <f>MAX($A$19:A6942)+1</f>
        <v>6925</v>
      </c>
      <c r="B6943" s="155" t="s">
        <v>41</v>
      </c>
      <c r="C6943" s="144"/>
      <c r="D6943" s="144" t="s">
        <v>6600</v>
      </c>
      <c r="E6943" s="145">
        <v>45231</v>
      </c>
      <c r="F6943" s="146" t="s">
        <v>3941</v>
      </c>
      <c r="G6943" s="146"/>
      <c r="H6943" s="146" t="s">
        <v>6615</v>
      </c>
      <c r="I6943" s="151" t="s">
        <v>98</v>
      </c>
      <c r="J6943" s="147">
        <v>10520</v>
      </c>
      <c r="K6943" s="147">
        <v>1339.32</v>
      </c>
      <c r="L6943" s="148">
        <v>14089648</v>
      </c>
      <c r="M6943" s="155"/>
      <c r="N6943" s="149"/>
      <c r="O6943" s="169"/>
      <c r="P6943" s="153" t="s">
        <v>4117</v>
      </c>
      <c r="Q6943" s="156" t="s">
        <v>3797</v>
      </c>
      <c r="R6943" s="142">
        <f t="shared" si="107"/>
        <v>0</v>
      </c>
    </row>
    <row r="6944" ht="22.5" s="109" customFormat="1">
      <c r="A6944" s="119">
        <f>MAX($A$19:A6943)+1</f>
        <v>6926</v>
      </c>
      <c r="B6944" s="155" t="s">
        <v>41</v>
      </c>
      <c r="C6944" s="144"/>
      <c r="D6944" s="144" t="s">
        <v>6600</v>
      </c>
      <c r="E6944" s="145">
        <v>45231</v>
      </c>
      <c r="F6944" s="146" t="s">
        <v>3941</v>
      </c>
      <c r="G6944" s="146"/>
      <c r="H6944" s="146" t="s">
        <v>6477</v>
      </c>
      <c r="I6944" s="151" t="s">
        <v>98</v>
      </c>
      <c r="J6944" s="147">
        <v>42080</v>
      </c>
      <c r="K6944" s="147">
        <v>1339.33</v>
      </c>
      <c r="L6944" s="148">
        <v>56359083</v>
      </c>
      <c r="M6944" s="155"/>
      <c r="N6944" s="149"/>
      <c r="O6944" s="169"/>
      <c r="P6944" s="153" t="s">
        <v>4117</v>
      </c>
      <c r="Q6944" s="156" t="s">
        <v>3797</v>
      </c>
      <c r="R6944" s="142">
        <f t="shared" si="107"/>
        <v>0</v>
      </c>
    </row>
    <row r="6945" ht="22.5" s="109" customFormat="1">
      <c r="A6945" s="119">
        <f>MAX($A$19:A6944)+1</f>
        <v>6927</v>
      </c>
      <c r="B6945" s="155" t="s">
        <v>41</v>
      </c>
      <c r="C6945" s="144"/>
      <c r="D6945" s="144" t="s">
        <v>6600</v>
      </c>
      <c r="E6945" s="145">
        <v>45231</v>
      </c>
      <c r="F6945" s="146" t="s">
        <v>3941</v>
      </c>
      <c r="G6945" s="146"/>
      <c r="H6945" s="146" t="s">
        <v>6593</v>
      </c>
      <c r="I6945" s="151" t="s">
        <v>534</v>
      </c>
      <c r="J6945" s="147">
        <v>10980</v>
      </c>
      <c r="K6945" s="147">
        <v>2223.21</v>
      </c>
      <c r="L6945" s="148">
        <v>24410810</v>
      </c>
      <c r="M6945" s="155"/>
      <c r="N6945" s="149"/>
      <c r="O6945" s="169"/>
      <c r="P6945" s="153" t="s">
        <v>4117</v>
      </c>
      <c r="Q6945" s="156" t="s">
        <v>3797</v>
      </c>
      <c r="R6945" s="142">
        <f t="shared" si="107"/>
        <v>0</v>
      </c>
    </row>
    <row r="6946" ht="22.5" s="109" customFormat="1">
      <c r="A6946" s="119">
        <f>MAX($A$19:A6945)+1</f>
        <v>6928</v>
      </c>
      <c r="B6946" s="155" t="s">
        <v>41</v>
      </c>
      <c r="C6946" s="144"/>
      <c r="D6946" s="144" t="s">
        <v>6600</v>
      </c>
      <c r="E6946" s="145">
        <v>45231</v>
      </c>
      <c r="F6946" s="146" t="s">
        <v>3941</v>
      </c>
      <c r="G6946" s="146"/>
      <c r="H6946" s="146" t="s">
        <v>6593</v>
      </c>
      <c r="I6946" s="151" t="s">
        <v>534</v>
      </c>
      <c r="J6946" s="147">
        <v>3870</v>
      </c>
      <c r="K6946" s="147">
        <v>2223.26</v>
      </c>
      <c r="L6946" s="148">
        <v>8604029</v>
      </c>
      <c r="M6946" s="155"/>
      <c r="N6946" s="149"/>
      <c r="O6946" s="169"/>
      <c r="P6946" s="153" t="s">
        <v>4117</v>
      </c>
      <c r="Q6946" s="156" t="s">
        <v>3797</v>
      </c>
      <c r="R6946" s="142">
        <f t="shared" si="107"/>
        <v>0</v>
      </c>
    </row>
    <row r="6947" ht="33.75" s="109" customFormat="1">
      <c r="A6947" s="119">
        <f>MAX($A$19:A6946)+1</f>
        <v>6929</v>
      </c>
      <c r="B6947" s="155" t="s">
        <v>41</v>
      </c>
      <c r="C6947" s="144"/>
      <c r="D6947" s="144" t="s">
        <v>6600</v>
      </c>
      <c r="E6947" s="145">
        <v>45231</v>
      </c>
      <c r="F6947" s="146" t="s">
        <v>3941</v>
      </c>
      <c r="G6947" s="146"/>
      <c r="H6947" s="146" t="s">
        <v>6594</v>
      </c>
      <c r="I6947" s="151" t="s">
        <v>98</v>
      </c>
      <c r="J6947" s="147">
        <v>36000</v>
      </c>
      <c r="K6947" s="147">
        <v>572.95</v>
      </c>
      <c r="L6947" s="148">
        <v>20626164</v>
      </c>
      <c r="M6947" s="155"/>
      <c r="N6947" s="149"/>
      <c r="O6947" s="169"/>
      <c r="P6947" s="153" t="s">
        <v>4117</v>
      </c>
      <c r="Q6947" s="156" t="s">
        <v>3797</v>
      </c>
      <c r="R6947" s="142">
        <f t="shared" si="107"/>
        <v>0</v>
      </c>
    </row>
    <row r="6948" ht="22.5" s="109" customFormat="1">
      <c r="A6948" s="119">
        <f>MAX($A$19:A6947)+1</f>
        <v>6930</v>
      </c>
      <c r="B6948" s="155" t="s">
        <v>41</v>
      </c>
      <c r="C6948" s="144"/>
      <c r="D6948" s="144" t="s">
        <v>6600</v>
      </c>
      <c r="E6948" s="145">
        <v>45231</v>
      </c>
      <c r="F6948" s="146" t="s">
        <v>3941</v>
      </c>
      <c r="G6948" s="146"/>
      <c r="H6948" s="146" t="s">
        <v>6595</v>
      </c>
      <c r="I6948" s="151" t="s">
        <v>98</v>
      </c>
      <c r="J6948" s="147">
        <v>18000</v>
      </c>
      <c r="K6948" s="147">
        <v>572.95</v>
      </c>
      <c r="L6948" s="148">
        <v>10313082</v>
      </c>
      <c r="M6948" s="155"/>
      <c r="N6948" s="149"/>
      <c r="O6948" s="169"/>
      <c r="P6948" s="153" t="s">
        <v>4117</v>
      </c>
      <c r="Q6948" s="156" t="s">
        <v>3797</v>
      </c>
      <c r="R6948" s="142">
        <f t="shared" si="107"/>
        <v>0</v>
      </c>
    </row>
    <row r="6949" ht="22.5" s="109" customFormat="1">
      <c r="A6949" s="119">
        <f>MAX($A$19:A6948)+1</f>
        <v>6931</v>
      </c>
      <c r="B6949" s="155" t="s">
        <v>41</v>
      </c>
      <c r="C6949" s="144"/>
      <c r="D6949" s="144" t="s">
        <v>6600</v>
      </c>
      <c r="E6949" s="145">
        <v>45231</v>
      </c>
      <c r="F6949" s="146" t="s">
        <v>3941</v>
      </c>
      <c r="G6949" s="146"/>
      <c r="H6949" s="146" t="s">
        <v>6596</v>
      </c>
      <c r="I6949" s="151" t="s">
        <v>534</v>
      </c>
      <c r="J6949" s="147">
        <v>1800</v>
      </c>
      <c r="K6949" s="147">
        <v>2223.24</v>
      </c>
      <c r="L6949" s="148">
        <v>4001828</v>
      </c>
      <c r="M6949" s="155"/>
      <c r="N6949" s="149"/>
      <c r="O6949" s="169"/>
      <c r="P6949" s="153" t="s">
        <v>4117</v>
      </c>
      <c r="Q6949" s="156" t="s">
        <v>3797</v>
      </c>
      <c r="R6949" s="142">
        <f t="shared" si="107"/>
        <v>0</v>
      </c>
    </row>
    <row r="6950" ht="22.5" s="109" customFormat="1">
      <c r="A6950" s="119">
        <f>MAX($A$19:A6949)+1</f>
        <v>6932</v>
      </c>
      <c r="B6950" s="155" t="s">
        <v>41</v>
      </c>
      <c r="C6950" s="144"/>
      <c r="D6950" s="144" t="s">
        <v>6600</v>
      </c>
      <c r="E6950" s="145">
        <v>45231</v>
      </c>
      <c r="F6950" s="146" t="s">
        <v>3941</v>
      </c>
      <c r="G6950" s="146"/>
      <c r="H6950" s="146" t="s">
        <v>6597</v>
      </c>
      <c r="I6950" s="151" t="s">
        <v>98</v>
      </c>
      <c r="J6950" s="147">
        <v>4000</v>
      </c>
      <c r="K6950" s="147">
        <v>572.95</v>
      </c>
      <c r="L6950" s="148">
        <v>2291796</v>
      </c>
      <c r="M6950" s="155"/>
      <c r="N6950" s="149"/>
      <c r="O6950" s="169"/>
      <c r="P6950" s="153" t="s">
        <v>4117</v>
      </c>
      <c r="Q6950" s="156" t="s">
        <v>3797</v>
      </c>
      <c r="R6950" s="142">
        <f ref="R6950:R7013" t="shared" si="108">N6950/L6950*100</f>
        <v>0</v>
      </c>
    </row>
    <row r="6951" ht="22.5" s="109" customFormat="1">
      <c r="A6951" s="119">
        <f>MAX($A$19:A6950)+1</f>
        <v>6933</v>
      </c>
      <c r="B6951" s="155" t="s">
        <v>41</v>
      </c>
      <c r="C6951" s="144"/>
      <c r="D6951" s="144" t="s">
        <v>6600</v>
      </c>
      <c r="E6951" s="145">
        <v>45231</v>
      </c>
      <c r="F6951" s="146" t="s">
        <v>3941</v>
      </c>
      <c r="G6951" s="146"/>
      <c r="H6951" s="146" t="s">
        <v>6598</v>
      </c>
      <c r="I6951" s="151" t="s">
        <v>534</v>
      </c>
      <c r="J6951" s="147">
        <v>2070</v>
      </c>
      <c r="K6951" s="147">
        <v>2223.29</v>
      </c>
      <c r="L6951" s="148">
        <v>4602201</v>
      </c>
      <c r="M6951" s="155"/>
      <c r="N6951" s="149"/>
      <c r="O6951" s="169"/>
      <c r="P6951" s="153" t="s">
        <v>4117</v>
      </c>
      <c r="Q6951" s="156" t="s">
        <v>3797</v>
      </c>
      <c r="R6951" s="142">
        <f t="shared" si="108"/>
        <v>0</v>
      </c>
    </row>
    <row r="6952" ht="22.5" s="109" customFormat="1">
      <c r="A6952" s="119">
        <f>MAX($A$19:A6951)+1</f>
        <v>6934</v>
      </c>
      <c r="B6952" s="155" t="s">
        <v>41</v>
      </c>
      <c r="C6952" s="144"/>
      <c r="D6952" s="144" t="s">
        <v>6600</v>
      </c>
      <c r="E6952" s="145">
        <v>45231</v>
      </c>
      <c r="F6952" s="146" t="s">
        <v>3941</v>
      </c>
      <c r="G6952" s="146"/>
      <c r="H6952" s="146" t="s">
        <v>6599</v>
      </c>
      <c r="I6952" s="151" t="s">
        <v>98</v>
      </c>
      <c r="J6952" s="147">
        <v>4600</v>
      </c>
      <c r="K6952" s="147">
        <v>572.95</v>
      </c>
      <c r="L6952" s="148">
        <v>2635565</v>
      </c>
      <c r="M6952" s="155"/>
      <c r="N6952" s="149"/>
      <c r="O6952" s="169"/>
      <c r="P6952" s="153" t="s">
        <v>4117</v>
      </c>
      <c r="Q6952" s="156" t="s">
        <v>3797</v>
      </c>
      <c r="R6952" s="142">
        <f t="shared" si="108"/>
        <v>0</v>
      </c>
    </row>
    <row r="6953" ht="22.5" s="109" customFormat="1">
      <c r="A6953" s="119">
        <f>MAX($A$19:A6952)+1</f>
        <v>6935</v>
      </c>
      <c r="B6953" s="155" t="s">
        <v>41</v>
      </c>
      <c r="C6953" s="144"/>
      <c r="D6953" s="144" t="s">
        <v>6442</v>
      </c>
      <c r="E6953" s="145">
        <v>45243</v>
      </c>
      <c r="F6953" s="146" t="s">
        <v>3941</v>
      </c>
      <c r="G6953" s="146"/>
      <c r="H6953" s="146" t="s">
        <v>6421</v>
      </c>
      <c r="I6953" s="151" t="s">
        <v>534</v>
      </c>
      <c r="J6953" s="147">
        <v>2650</v>
      </c>
      <c r="K6953" s="147">
        <v>1850.31</v>
      </c>
      <c r="L6953" s="148">
        <v>4903322</v>
      </c>
      <c r="M6953" s="155"/>
      <c r="N6953" s="149"/>
      <c r="O6953" s="169"/>
      <c r="P6953" s="153" t="s">
        <v>4117</v>
      </c>
      <c r="Q6953" s="156" t="s">
        <v>3797</v>
      </c>
      <c r="R6953" s="142">
        <f t="shared" si="108"/>
        <v>0</v>
      </c>
    </row>
    <row r="6954" ht="22.5" s="109" customFormat="1">
      <c r="A6954" s="119">
        <f>MAX($A$19:A6953)+1</f>
        <v>6936</v>
      </c>
      <c r="B6954" s="155" t="s">
        <v>41</v>
      </c>
      <c r="C6954" s="144"/>
      <c r="D6954" s="144" t="s">
        <v>6442</v>
      </c>
      <c r="E6954" s="145">
        <v>45243</v>
      </c>
      <c r="F6954" s="146" t="s">
        <v>3941</v>
      </c>
      <c r="G6954" s="146"/>
      <c r="H6954" s="146" t="s">
        <v>6605</v>
      </c>
      <c r="I6954" s="151" t="s">
        <v>534</v>
      </c>
      <c r="J6954" s="147">
        <v>6350</v>
      </c>
      <c r="K6954" s="147">
        <v>2222.33</v>
      </c>
      <c r="L6954" s="148">
        <v>14111796</v>
      </c>
      <c r="M6954" s="155"/>
      <c r="N6954" s="149"/>
      <c r="O6954" s="169"/>
      <c r="P6954" s="153" t="s">
        <v>4117</v>
      </c>
      <c r="Q6954" s="156" t="s">
        <v>3797</v>
      </c>
      <c r="R6954" s="142">
        <f t="shared" si="108"/>
        <v>0</v>
      </c>
    </row>
    <row r="6955" ht="22.5" s="109" customFormat="1">
      <c r="A6955" s="119">
        <f>MAX($A$19:A6954)+1</f>
        <v>6937</v>
      </c>
      <c r="B6955" s="155" t="s">
        <v>41</v>
      </c>
      <c r="C6955" s="144"/>
      <c r="D6955" s="144" t="s">
        <v>6442</v>
      </c>
      <c r="E6955" s="145">
        <v>45243</v>
      </c>
      <c r="F6955" s="146" t="s">
        <v>3941</v>
      </c>
      <c r="G6955" s="146"/>
      <c r="H6955" s="146" t="s">
        <v>6424</v>
      </c>
      <c r="I6955" s="151" t="s">
        <v>98</v>
      </c>
      <c r="J6955" s="147">
        <v>11500</v>
      </c>
      <c r="K6955" s="147">
        <v>465.03</v>
      </c>
      <c r="L6955" s="148">
        <v>5347788</v>
      </c>
      <c r="M6955" s="155"/>
      <c r="N6955" s="149"/>
      <c r="O6955" s="169"/>
      <c r="P6955" s="153" t="s">
        <v>4117</v>
      </c>
      <c r="Q6955" s="156" t="s">
        <v>3797</v>
      </c>
      <c r="R6955" s="142">
        <f t="shared" si="108"/>
        <v>0</v>
      </c>
    </row>
    <row r="6956" ht="22.5" s="109" customFormat="1">
      <c r="A6956" s="119">
        <f>MAX($A$19:A6955)+1</f>
        <v>6938</v>
      </c>
      <c r="B6956" s="155"/>
      <c r="C6956" s="144"/>
      <c r="D6956" s="144" t="s">
        <v>6442</v>
      </c>
      <c r="E6956" s="145">
        <v>45243</v>
      </c>
      <c r="F6956" s="146" t="s">
        <v>3941</v>
      </c>
      <c r="G6956" s="146"/>
      <c r="H6956" s="146" t="s">
        <v>6616</v>
      </c>
      <c r="I6956" s="151" t="s">
        <v>98</v>
      </c>
      <c r="J6956" s="147">
        <v>5750</v>
      </c>
      <c r="K6956" s="147">
        <v>572.71</v>
      </c>
      <c r="L6956" s="148">
        <v>3293111</v>
      </c>
      <c r="M6956" s="155"/>
      <c r="N6956" s="149"/>
      <c r="O6956" s="169"/>
      <c r="P6956" s="153" t="s">
        <v>4117</v>
      </c>
      <c r="Q6956" s="156" t="s">
        <v>3797</v>
      </c>
      <c r="R6956" s="142">
        <f t="shared" si="108"/>
        <v>0</v>
      </c>
    </row>
    <row r="6957" ht="22.5" s="109" customFormat="1">
      <c r="A6957" s="119">
        <f>MAX($A$19:A6956)+1</f>
        <v>6939</v>
      </c>
      <c r="B6957" s="155"/>
      <c r="C6957" s="144"/>
      <c r="D6957" s="144" t="s">
        <v>6442</v>
      </c>
      <c r="E6957" s="145">
        <v>45243</v>
      </c>
      <c r="F6957" s="146" t="s">
        <v>3941</v>
      </c>
      <c r="G6957" s="146"/>
      <c r="H6957" s="146" t="s">
        <v>6606</v>
      </c>
      <c r="I6957" s="151" t="s">
        <v>98</v>
      </c>
      <c r="J6957" s="147">
        <v>11500</v>
      </c>
      <c r="K6957" s="147">
        <v>580.06</v>
      </c>
      <c r="L6957" s="148">
        <v>6670661</v>
      </c>
      <c r="M6957" s="155"/>
      <c r="N6957" s="149"/>
      <c r="O6957" s="169"/>
      <c r="P6957" s="153" t="s">
        <v>4117</v>
      </c>
      <c r="Q6957" s="156" t="s">
        <v>3797</v>
      </c>
      <c r="R6957" s="142">
        <f t="shared" si="108"/>
        <v>0</v>
      </c>
    </row>
    <row r="6958" ht="22.5" s="109" customFormat="1">
      <c r="A6958" s="119">
        <f>MAX($A$19:A6957)+1</f>
        <v>6940</v>
      </c>
      <c r="B6958" s="155"/>
      <c r="C6958" s="144"/>
      <c r="D6958" s="144" t="s">
        <v>6442</v>
      </c>
      <c r="E6958" s="145">
        <v>45243</v>
      </c>
      <c r="F6958" s="146" t="s">
        <v>3941</v>
      </c>
      <c r="G6958" s="146"/>
      <c r="H6958" s="146" t="s">
        <v>4060</v>
      </c>
      <c r="I6958" s="151" t="s">
        <v>534</v>
      </c>
      <c r="J6958" s="147">
        <v>50920</v>
      </c>
      <c r="K6958" s="147">
        <v>2222.33</v>
      </c>
      <c r="L6958" s="148">
        <v>113161142</v>
      </c>
      <c r="M6958" s="155"/>
      <c r="N6958" s="149"/>
      <c r="O6958" s="169"/>
      <c r="P6958" s="153" t="s">
        <v>4117</v>
      </c>
      <c r="Q6958" s="156" t="s">
        <v>3797</v>
      </c>
      <c r="R6958" s="142">
        <f t="shared" si="108"/>
        <v>0</v>
      </c>
    </row>
    <row r="6959" ht="22.5" s="109" customFormat="1">
      <c r="A6959" s="119">
        <f>MAX($A$19:A6958)+1</f>
        <v>6941</v>
      </c>
      <c r="B6959" s="155"/>
      <c r="C6959" s="144"/>
      <c r="D6959" s="144" t="s">
        <v>6442</v>
      </c>
      <c r="E6959" s="145">
        <v>45243</v>
      </c>
      <c r="F6959" s="146" t="s">
        <v>3941</v>
      </c>
      <c r="G6959" s="146"/>
      <c r="H6959" s="146" t="s">
        <v>4061</v>
      </c>
      <c r="I6959" s="151" t="s">
        <v>534</v>
      </c>
      <c r="J6959" s="147">
        <v>24000</v>
      </c>
      <c r="K6959" s="147">
        <v>2222.33</v>
      </c>
      <c r="L6959" s="148">
        <v>53335920</v>
      </c>
      <c r="M6959" s="155"/>
      <c r="N6959" s="149"/>
      <c r="O6959" s="169"/>
      <c r="P6959" s="153" t="s">
        <v>4117</v>
      </c>
      <c r="Q6959" s="156" t="s">
        <v>3797</v>
      </c>
      <c r="R6959" s="142">
        <f t="shared" si="108"/>
        <v>0</v>
      </c>
    </row>
    <row r="6960" ht="22.5" s="109" customFormat="1">
      <c r="A6960" s="119">
        <f>MAX($A$19:A6959)+1</f>
        <v>6942</v>
      </c>
      <c r="B6960" s="155"/>
      <c r="C6960" s="144"/>
      <c r="D6960" s="144" t="s">
        <v>6442</v>
      </c>
      <c r="E6960" s="145">
        <v>45243</v>
      </c>
      <c r="F6960" s="146" t="s">
        <v>3941</v>
      </c>
      <c r="G6960" s="146"/>
      <c r="H6960" s="146" t="s">
        <v>4063</v>
      </c>
      <c r="I6960" s="151" t="s">
        <v>98</v>
      </c>
      <c r="J6960" s="147">
        <v>92230</v>
      </c>
      <c r="K6960" s="147">
        <v>572.71</v>
      </c>
      <c r="L6960" s="148">
        <v>52821455</v>
      </c>
      <c r="M6960" s="155"/>
      <c r="N6960" s="149"/>
      <c r="O6960" s="169"/>
      <c r="P6960" s="153" t="s">
        <v>4117</v>
      </c>
      <c r="Q6960" s="156" t="s">
        <v>3797</v>
      </c>
      <c r="R6960" s="142">
        <f t="shared" si="108"/>
        <v>0</v>
      </c>
    </row>
    <row r="6961" ht="22.5" s="109" customFormat="1">
      <c r="A6961" s="119">
        <f>MAX($A$19:A6960)+1</f>
        <v>6943</v>
      </c>
      <c r="B6961" s="155" t="s">
        <v>41</v>
      </c>
      <c r="C6961" s="144"/>
      <c r="D6961" s="144" t="s">
        <v>6442</v>
      </c>
      <c r="E6961" s="145">
        <v>45243</v>
      </c>
      <c r="F6961" s="146" t="s">
        <v>3941</v>
      </c>
      <c r="G6961" s="146"/>
      <c r="H6961" s="146" t="s">
        <v>3942</v>
      </c>
      <c r="I6961" s="151" t="s">
        <v>534</v>
      </c>
      <c r="J6961" s="147">
        <v>14400</v>
      </c>
      <c r="K6961" s="147">
        <v>2241.91</v>
      </c>
      <c r="L6961" s="148">
        <v>32283504</v>
      </c>
      <c r="M6961" s="155"/>
      <c r="N6961" s="149"/>
      <c r="O6961" s="169"/>
      <c r="P6961" s="153" t="s">
        <v>4117</v>
      </c>
      <c r="Q6961" s="156" t="s">
        <v>3797</v>
      </c>
      <c r="R6961" s="142">
        <f t="shared" si="108"/>
        <v>0</v>
      </c>
    </row>
    <row r="6962" ht="22.5" s="109" customFormat="1">
      <c r="A6962" s="119">
        <f>MAX($A$19:A6961)+1</f>
        <v>6944</v>
      </c>
      <c r="B6962" s="155"/>
      <c r="C6962" s="144"/>
      <c r="D6962" s="144" t="s">
        <v>6442</v>
      </c>
      <c r="E6962" s="145">
        <v>45243</v>
      </c>
      <c r="F6962" s="146" t="s">
        <v>3941</v>
      </c>
      <c r="G6962" s="146"/>
      <c r="H6962" s="146" t="s">
        <v>6603</v>
      </c>
      <c r="I6962" s="151" t="s">
        <v>534</v>
      </c>
      <c r="J6962" s="147">
        <v>9570</v>
      </c>
      <c r="K6962" s="147">
        <v>2222.34</v>
      </c>
      <c r="L6962" s="148">
        <v>21267796</v>
      </c>
      <c r="M6962" s="155"/>
      <c r="N6962" s="149"/>
      <c r="O6962" s="169"/>
      <c r="P6962" s="153" t="s">
        <v>4117</v>
      </c>
      <c r="Q6962" s="156" t="s">
        <v>3797</v>
      </c>
      <c r="R6962" s="142">
        <f t="shared" si="108"/>
        <v>0</v>
      </c>
    </row>
    <row r="6963" ht="22.5" s="109" customFormat="1">
      <c r="A6963" s="119">
        <f>MAX($A$19:A6962)+1</f>
        <v>6945</v>
      </c>
      <c r="B6963" s="155"/>
      <c r="C6963" s="144"/>
      <c r="D6963" s="144" t="s">
        <v>6442</v>
      </c>
      <c r="E6963" s="145">
        <v>45243</v>
      </c>
      <c r="F6963" s="146" t="s">
        <v>3941</v>
      </c>
      <c r="G6963" s="146"/>
      <c r="H6963" s="146" t="s">
        <v>6603</v>
      </c>
      <c r="I6963" s="151" t="s">
        <v>534</v>
      </c>
      <c r="J6963" s="147">
        <v>2330</v>
      </c>
      <c r="K6963" s="147">
        <v>2222.29</v>
      </c>
      <c r="L6963" s="148">
        <v>5177931</v>
      </c>
      <c r="M6963" s="155"/>
      <c r="N6963" s="149"/>
      <c r="O6963" s="169"/>
      <c r="P6963" s="153" t="s">
        <v>4117</v>
      </c>
      <c r="Q6963" s="156" t="s">
        <v>3797</v>
      </c>
      <c r="R6963" s="142">
        <f t="shared" si="108"/>
        <v>0</v>
      </c>
    </row>
    <row r="6964" ht="22.5" s="109" customFormat="1">
      <c r="A6964" s="119">
        <f>MAX($A$19:A6963)+1</f>
        <v>6946</v>
      </c>
      <c r="B6964" s="155" t="s">
        <v>41</v>
      </c>
      <c r="C6964" s="144"/>
      <c r="D6964" s="144" t="s">
        <v>6442</v>
      </c>
      <c r="E6964" s="145">
        <v>45243</v>
      </c>
      <c r="F6964" s="146" t="s">
        <v>3941</v>
      </c>
      <c r="G6964" s="146"/>
      <c r="H6964" s="146" t="s">
        <v>6603</v>
      </c>
      <c r="I6964" s="151" t="s">
        <v>534</v>
      </c>
      <c r="J6964" s="147">
        <v>17250</v>
      </c>
      <c r="K6964" s="147">
        <v>2222.33</v>
      </c>
      <c r="L6964" s="148">
        <v>38335192</v>
      </c>
      <c r="M6964" s="155"/>
      <c r="N6964" s="149"/>
      <c r="O6964" s="169"/>
      <c r="P6964" s="153" t="s">
        <v>4117</v>
      </c>
      <c r="Q6964" s="156" t="s">
        <v>3797</v>
      </c>
      <c r="R6964" s="142">
        <f t="shared" si="108"/>
        <v>0</v>
      </c>
    </row>
    <row r="6965" ht="22.5" s="109" customFormat="1">
      <c r="A6965" s="119">
        <f>MAX($A$19:A6964)+1</f>
        <v>6947</v>
      </c>
      <c r="B6965" s="155" t="s">
        <v>41</v>
      </c>
      <c r="C6965" s="144"/>
      <c r="D6965" s="144" t="s">
        <v>6442</v>
      </c>
      <c r="E6965" s="145">
        <v>45243</v>
      </c>
      <c r="F6965" s="146" t="s">
        <v>3941</v>
      </c>
      <c r="G6965" s="146"/>
      <c r="H6965" s="146" t="s">
        <v>6617</v>
      </c>
      <c r="I6965" s="151" t="s">
        <v>98</v>
      </c>
      <c r="J6965" s="147">
        <v>57790</v>
      </c>
      <c r="K6965" s="147">
        <v>800.33</v>
      </c>
      <c r="L6965" s="148">
        <v>46251142</v>
      </c>
      <c r="M6965" s="155"/>
      <c r="N6965" s="149"/>
      <c r="O6965" s="169"/>
      <c r="P6965" s="153" t="s">
        <v>4117</v>
      </c>
      <c r="Q6965" s="156" t="s">
        <v>3797</v>
      </c>
      <c r="R6965" s="142">
        <f t="shared" si="108"/>
        <v>0</v>
      </c>
    </row>
    <row r="6966" ht="33.75" s="109" customFormat="1">
      <c r="A6966" s="119">
        <f>MAX($A$19:A6965)+1</f>
        <v>6948</v>
      </c>
      <c r="B6966" s="155" t="s">
        <v>41</v>
      </c>
      <c r="C6966" s="144"/>
      <c r="D6966" s="144" t="s">
        <v>6442</v>
      </c>
      <c r="E6966" s="145">
        <v>45243</v>
      </c>
      <c r="F6966" s="146" t="s">
        <v>3941</v>
      </c>
      <c r="G6966" s="146"/>
      <c r="H6966" s="146" t="s">
        <v>6618</v>
      </c>
      <c r="I6966" s="151" t="s">
        <v>534</v>
      </c>
      <c r="J6966" s="147">
        <v>3870</v>
      </c>
      <c r="K6966" s="147">
        <v>1850.3</v>
      </c>
      <c r="L6966" s="148">
        <v>7160651</v>
      </c>
      <c r="M6966" s="155"/>
      <c r="N6966" s="149"/>
      <c r="O6966" s="169"/>
      <c r="P6966" s="153" t="s">
        <v>4117</v>
      </c>
      <c r="Q6966" s="156" t="s">
        <v>3797</v>
      </c>
      <c r="R6966" s="142">
        <f t="shared" si="108"/>
        <v>0</v>
      </c>
    </row>
    <row r="6967" ht="22.5" s="109" customFormat="1">
      <c r="A6967" s="119">
        <f>MAX($A$19:A6966)+1</f>
        <v>6949</v>
      </c>
      <c r="B6967" s="155" t="s">
        <v>41</v>
      </c>
      <c r="C6967" s="144"/>
      <c r="D6967" s="144" t="s">
        <v>6442</v>
      </c>
      <c r="E6967" s="145">
        <v>45243</v>
      </c>
      <c r="F6967" s="146" t="s">
        <v>3941</v>
      </c>
      <c r="G6967" s="146"/>
      <c r="H6967" s="146" t="s">
        <v>6619</v>
      </c>
      <c r="I6967" s="151" t="s">
        <v>98</v>
      </c>
      <c r="J6967" s="147">
        <v>19340</v>
      </c>
      <c r="K6967" s="147">
        <v>465.03</v>
      </c>
      <c r="L6967" s="148">
        <v>8993584</v>
      </c>
      <c r="M6967" s="155"/>
      <c r="N6967" s="149"/>
      <c r="O6967" s="169"/>
      <c r="P6967" s="153" t="s">
        <v>4117</v>
      </c>
      <c r="Q6967" s="156" t="s">
        <v>3797</v>
      </c>
      <c r="R6967" s="142">
        <f t="shared" si="108"/>
        <v>0</v>
      </c>
    </row>
    <row r="6968" ht="22.5" s="109" customFormat="1">
      <c r="A6968" s="119">
        <f>MAX($A$19:A6967)+1</f>
        <v>6950</v>
      </c>
      <c r="B6968" s="155" t="s">
        <v>41</v>
      </c>
      <c r="C6968" s="144"/>
      <c r="D6968" s="144" t="s">
        <v>6442</v>
      </c>
      <c r="E6968" s="145">
        <v>45243</v>
      </c>
      <c r="F6968" s="146" t="s">
        <v>3941</v>
      </c>
      <c r="G6968" s="146"/>
      <c r="H6968" s="146" t="s">
        <v>6620</v>
      </c>
      <c r="I6968" s="151" t="s">
        <v>534</v>
      </c>
      <c r="J6968" s="147">
        <v>3370</v>
      </c>
      <c r="K6968" s="147">
        <v>1847.9</v>
      </c>
      <c r="L6968" s="148">
        <v>6227419</v>
      </c>
      <c r="M6968" s="155"/>
      <c r="N6968" s="149"/>
      <c r="O6968" s="169"/>
      <c r="P6968" s="153" t="s">
        <v>4117</v>
      </c>
      <c r="Q6968" s="156" t="s">
        <v>3797</v>
      </c>
      <c r="R6968" s="142">
        <f t="shared" si="108"/>
        <v>0</v>
      </c>
    </row>
    <row r="6969" ht="22.5" s="109" customFormat="1">
      <c r="A6969" s="119">
        <f>MAX($A$19:A6968)+1</f>
        <v>6951</v>
      </c>
      <c r="B6969" s="155" t="s">
        <v>41</v>
      </c>
      <c r="C6969" s="144"/>
      <c r="D6969" s="144" t="s">
        <v>6442</v>
      </c>
      <c r="E6969" s="145">
        <v>45243</v>
      </c>
      <c r="F6969" s="146" t="s">
        <v>3941</v>
      </c>
      <c r="G6969" s="146"/>
      <c r="H6969" s="146" t="s">
        <v>3946</v>
      </c>
      <c r="I6969" s="151" t="s">
        <v>534</v>
      </c>
      <c r="J6969" s="147">
        <v>6220</v>
      </c>
      <c r="K6969" s="147">
        <v>2222.35</v>
      </c>
      <c r="L6969" s="148">
        <v>13822990</v>
      </c>
      <c r="M6969" s="155"/>
      <c r="N6969" s="149"/>
      <c r="O6969" s="169"/>
      <c r="P6969" s="153" t="s">
        <v>4117</v>
      </c>
      <c r="Q6969" s="156" t="s">
        <v>3797</v>
      </c>
      <c r="R6969" s="142">
        <f t="shared" si="108"/>
        <v>0</v>
      </c>
    </row>
    <row r="6970" ht="22.5" s="109" customFormat="1">
      <c r="A6970" s="119">
        <f>MAX($A$19:A6969)+1</f>
        <v>6952</v>
      </c>
      <c r="B6970" s="155" t="s">
        <v>41</v>
      </c>
      <c r="C6970" s="144"/>
      <c r="D6970" s="144" t="s">
        <v>6442</v>
      </c>
      <c r="E6970" s="145">
        <v>45243</v>
      </c>
      <c r="F6970" s="146" t="s">
        <v>3941</v>
      </c>
      <c r="G6970" s="146"/>
      <c r="H6970" s="146" t="s">
        <v>6621</v>
      </c>
      <c r="I6970" s="151" t="s">
        <v>98</v>
      </c>
      <c r="J6970" s="147">
        <v>12950</v>
      </c>
      <c r="K6970" s="147">
        <v>819.92</v>
      </c>
      <c r="L6970" s="148">
        <v>10617989</v>
      </c>
      <c r="M6970" s="155"/>
      <c r="N6970" s="149"/>
      <c r="O6970" s="169"/>
      <c r="P6970" s="153" t="s">
        <v>4117</v>
      </c>
      <c r="Q6970" s="156" t="s">
        <v>3797</v>
      </c>
      <c r="R6970" s="142">
        <f t="shared" si="108"/>
        <v>0</v>
      </c>
    </row>
    <row r="6971" ht="22.5" s="109" customFormat="1">
      <c r="A6971" s="119">
        <f>MAX($A$19:A6970)+1</f>
        <v>6953</v>
      </c>
      <c r="B6971" s="155" t="s">
        <v>41</v>
      </c>
      <c r="C6971" s="144"/>
      <c r="D6971" s="144" t="s">
        <v>6442</v>
      </c>
      <c r="E6971" s="145">
        <v>45243</v>
      </c>
      <c r="F6971" s="146" t="s">
        <v>3941</v>
      </c>
      <c r="G6971" s="146"/>
      <c r="H6971" s="146" t="s">
        <v>6622</v>
      </c>
      <c r="I6971" s="151" t="s">
        <v>98</v>
      </c>
      <c r="J6971" s="147">
        <v>12950</v>
      </c>
      <c r="K6971" s="147">
        <v>922.72</v>
      </c>
      <c r="L6971" s="148">
        <v>11949184</v>
      </c>
      <c r="M6971" s="155"/>
      <c r="N6971" s="149"/>
      <c r="O6971" s="169"/>
      <c r="P6971" s="153" t="s">
        <v>4117</v>
      </c>
      <c r="Q6971" s="156" t="s">
        <v>3797</v>
      </c>
      <c r="R6971" s="142">
        <f t="shared" si="108"/>
        <v>0</v>
      </c>
    </row>
    <row r="6972" ht="22.5" s="109" customFormat="1">
      <c r="A6972" s="119">
        <f>MAX($A$19:A6971)+1</f>
        <v>6954</v>
      </c>
      <c r="B6972" s="155" t="s">
        <v>41</v>
      </c>
      <c r="C6972" s="144"/>
      <c r="D6972" s="144" t="s">
        <v>6442</v>
      </c>
      <c r="E6972" s="145">
        <v>45243</v>
      </c>
      <c r="F6972" s="146" t="s">
        <v>3941</v>
      </c>
      <c r="G6972" s="146"/>
      <c r="H6972" s="146" t="s">
        <v>6491</v>
      </c>
      <c r="I6972" s="151" t="s">
        <v>534</v>
      </c>
      <c r="J6972" s="147">
        <v>3480</v>
      </c>
      <c r="K6972" s="147">
        <v>1847.86</v>
      </c>
      <c r="L6972" s="148">
        <v>6430562</v>
      </c>
      <c r="M6972" s="155"/>
      <c r="N6972" s="149"/>
      <c r="O6972" s="169"/>
      <c r="P6972" s="153" t="s">
        <v>4117</v>
      </c>
      <c r="Q6972" s="156" t="s">
        <v>3797</v>
      </c>
      <c r="R6972" s="142">
        <f t="shared" si="108"/>
        <v>0</v>
      </c>
    </row>
    <row r="6973" ht="22.5" s="109" customFormat="1">
      <c r="A6973" s="119">
        <f>MAX($A$19:A6972)+1</f>
        <v>6955</v>
      </c>
      <c r="B6973" s="155"/>
      <c r="C6973" s="144"/>
      <c r="D6973" s="144" t="s">
        <v>6442</v>
      </c>
      <c r="E6973" s="145">
        <v>45243</v>
      </c>
      <c r="F6973" s="146" t="s">
        <v>3941</v>
      </c>
      <c r="G6973" s="146"/>
      <c r="H6973" s="146" t="s">
        <v>6490</v>
      </c>
      <c r="I6973" s="151" t="s">
        <v>534</v>
      </c>
      <c r="J6973" s="147">
        <v>15000</v>
      </c>
      <c r="K6973" s="147">
        <v>2733.86</v>
      </c>
      <c r="L6973" s="148">
        <v>41007862</v>
      </c>
      <c r="M6973" s="155"/>
      <c r="N6973" s="149"/>
      <c r="O6973" s="169"/>
      <c r="P6973" s="153" t="s">
        <v>4117</v>
      </c>
      <c r="Q6973" s="156" t="s">
        <v>3797</v>
      </c>
      <c r="R6973" s="142">
        <f t="shared" si="108"/>
        <v>0</v>
      </c>
    </row>
    <row r="6974" ht="33.75" s="109" customFormat="1">
      <c r="A6974" s="119">
        <f>MAX($A$19:A6973)+1</f>
        <v>6956</v>
      </c>
      <c r="B6974" s="155"/>
      <c r="C6974" s="144"/>
      <c r="D6974" s="144" t="s">
        <v>6442</v>
      </c>
      <c r="E6974" s="145">
        <v>45243</v>
      </c>
      <c r="F6974" s="146" t="s">
        <v>3941</v>
      </c>
      <c r="G6974" s="146"/>
      <c r="H6974" s="146" t="s">
        <v>6492</v>
      </c>
      <c r="I6974" s="151" t="s">
        <v>98</v>
      </c>
      <c r="J6974" s="147">
        <v>20000</v>
      </c>
      <c r="K6974" s="147">
        <v>323.07</v>
      </c>
      <c r="L6974" s="148">
        <v>6461400</v>
      </c>
      <c r="M6974" s="155"/>
      <c r="N6974" s="149"/>
      <c r="O6974" s="169"/>
      <c r="P6974" s="153" t="s">
        <v>4117</v>
      </c>
      <c r="Q6974" s="156" t="s">
        <v>3797</v>
      </c>
      <c r="R6974" s="142">
        <f t="shared" si="108"/>
        <v>0</v>
      </c>
    </row>
    <row r="6975" ht="22.5" s="109" customFormat="1">
      <c r="A6975" s="119">
        <f>MAX($A$19:A6974)+1</f>
        <v>6957</v>
      </c>
      <c r="B6975" s="155"/>
      <c r="C6975" s="144"/>
      <c r="D6975" s="144" t="s">
        <v>6442</v>
      </c>
      <c r="E6975" s="145">
        <v>45243</v>
      </c>
      <c r="F6975" s="146" t="s">
        <v>3941</v>
      </c>
      <c r="G6975" s="146"/>
      <c r="H6975" s="146" t="s">
        <v>6493</v>
      </c>
      <c r="I6975" s="151" t="s">
        <v>98</v>
      </c>
      <c r="J6975" s="147">
        <v>20000</v>
      </c>
      <c r="K6975" s="147">
        <v>572.72</v>
      </c>
      <c r="L6975" s="148">
        <v>11454300</v>
      </c>
      <c r="M6975" s="155"/>
      <c r="N6975" s="149"/>
      <c r="O6975" s="169"/>
      <c r="P6975" s="153" t="s">
        <v>4117</v>
      </c>
      <c r="Q6975" s="156" t="s">
        <v>3797</v>
      </c>
      <c r="R6975" s="142">
        <f t="shared" si="108"/>
        <v>0</v>
      </c>
    </row>
    <row r="6976" ht="22.5" s="109" customFormat="1">
      <c r="A6976" s="119">
        <f>MAX($A$19:A6975)+1</f>
        <v>6958</v>
      </c>
      <c r="B6976" s="155"/>
      <c r="C6976" s="144"/>
      <c r="D6976" s="144" t="s">
        <v>6442</v>
      </c>
      <c r="E6976" s="145">
        <v>45243</v>
      </c>
      <c r="F6976" s="146" t="s">
        <v>3941</v>
      </c>
      <c r="G6976" s="146"/>
      <c r="H6976" s="146" t="s">
        <v>6494</v>
      </c>
      <c r="I6976" s="151" t="s">
        <v>98</v>
      </c>
      <c r="J6976" s="147">
        <v>40000</v>
      </c>
      <c r="K6976" s="147">
        <v>580.06</v>
      </c>
      <c r="L6976" s="148">
        <v>23202300</v>
      </c>
      <c r="M6976" s="155"/>
      <c r="N6976" s="149"/>
      <c r="O6976" s="169"/>
      <c r="P6976" s="153" t="s">
        <v>4117</v>
      </c>
      <c r="Q6976" s="156" t="s">
        <v>3797</v>
      </c>
      <c r="R6976" s="142">
        <f t="shared" si="108"/>
        <v>0</v>
      </c>
    </row>
    <row r="6977" ht="22.5" s="109" customFormat="1">
      <c r="A6977" s="119">
        <f>MAX($A$19:A6976)+1</f>
        <v>6959</v>
      </c>
      <c r="B6977" s="155"/>
      <c r="C6977" s="144"/>
      <c r="D6977" s="144" t="s">
        <v>6442</v>
      </c>
      <c r="E6977" s="145">
        <v>45243</v>
      </c>
      <c r="F6977" s="146" t="s">
        <v>3941</v>
      </c>
      <c r="G6977" s="146"/>
      <c r="H6977" s="146" t="s">
        <v>6491</v>
      </c>
      <c r="I6977" s="151" t="s">
        <v>534</v>
      </c>
      <c r="J6977" s="147">
        <v>1180</v>
      </c>
      <c r="K6977" s="147">
        <v>1847.86</v>
      </c>
      <c r="L6977" s="148">
        <v>2180478</v>
      </c>
      <c r="M6977" s="155"/>
      <c r="N6977" s="149"/>
      <c r="O6977" s="169"/>
      <c r="P6977" s="153" t="s">
        <v>4117</v>
      </c>
      <c r="Q6977" s="156" t="s">
        <v>3797</v>
      </c>
      <c r="R6977" s="142">
        <f t="shared" si="108"/>
        <v>0</v>
      </c>
    </row>
    <row r="6978" ht="22.5" s="109" customFormat="1">
      <c r="A6978" s="119">
        <f>MAX($A$19:A6977)+1</f>
        <v>6960</v>
      </c>
      <c r="B6978" s="155"/>
      <c r="C6978" s="144"/>
      <c r="D6978" s="144" t="s">
        <v>6442</v>
      </c>
      <c r="E6978" s="145">
        <v>45243</v>
      </c>
      <c r="F6978" s="146" t="s">
        <v>3941</v>
      </c>
      <c r="G6978" s="146"/>
      <c r="H6978" s="146" t="s">
        <v>6490</v>
      </c>
      <c r="I6978" s="151" t="s">
        <v>534</v>
      </c>
      <c r="J6978" s="147">
        <v>5000</v>
      </c>
      <c r="K6978" s="147">
        <v>2733.86</v>
      </c>
      <c r="L6978" s="148">
        <v>13669288</v>
      </c>
      <c r="M6978" s="155"/>
      <c r="N6978" s="149"/>
      <c r="O6978" s="169"/>
      <c r="P6978" s="153" t="s">
        <v>4117</v>
      </c>
      <c r="Q6978" s="156" t="s">
        <v>3797</v>
      </c>
      <c r="R6978" s="142">
        <f t="shared" si="108"/>
        <v>0</v>
      </c>
    </row>
    <row r="6979" ht="33.75" s="109" customFormat="1">
      <c r="A6979" s="119">
        <f>MAX($A$19:A6978)+1</f>
        <v>6961</v>
      </c>
      <c r="B6979" s="155"/>
      <c r="C6979" s="144"/>
      <c r="D6979" s="144" t="s">
        <v>6442</v>
      </c>
      <c r="E6979" s="145">
        <v>45243</v>
      </c>
      <c r="F6979" s="146" t="s">
        <v>3941</v>
      </c>
      <c r="G6979" s="146"/>
      <c r="H6979" s="146" t="s">
        <v>6492</v>
      </c>
      <c r="I6979" s="151" t="s">
        <v>98</v>
      </c>
      <c r="J6979" s="147">
        <v>6500</v>
      </c>
      <c r="K6979" s="147">
        <v>323.07</v>
      </c>
      <c r="L6979" s="148">
        <v>2099955</v>
      </c>
      <c r="M6979" s="155"/>
      <c r="N6979" s="149"/>
      <c r="O6979" s="169"/>
      <c r="P6979" s="153" t="s">
        <v>4117</v>
      </c>
      <c r="Q6979" s="156" t="s">
        <v>3797</v>
      </c>
      <c r="R6979" s="142">
        <f t="shared" si="108"/>
        <v>0</v>
      </c>
    </row>
    <row r="6980" ht="22.5" s="109" customFormat="1">
      <c r="A6980" s="119">
        <f>MAX($A$19:A6979)+1</f>
        <v>6962</v>
      </c>
      <c r="B6980" s="155"/>
      <c r="C6980" s="144"/>
      <c r="D6980" s="144" t="s">
        <v>6442</v>
      </c>
      <c r="E6980" s="145">
        <v>45243</v>
      </c>
      <c r="F6980" s="146" t="s">
        <v>3941</v>
      </c>
      <c r="G6980" s="146"/>
      <c r="H6980" s="146" t="s">
        <v>6493</v>
      </c>
      <c r="I6980" s="151" t="s">
        <v>98</v>
      </c>
      <c r="J6980" s="147">
        <v>6480</v>
      </c>
      <c r="K6980" s="147">
        <v>572.71</v>
      </c>
      <c r="L6980" s="148">
        <v>3711144</v>
      </c>
      <c r="M6980" s="155"/>
      <c r="N6980" s="149"/>
      <c r="O6980" s="169"/>
      <c r="P6980" s="153" t="s">
        <v>4117</v>
      </c>
      <c r="Q6980" s="156" t="s">
        <v>3797</v>
      </c>
      <c r="R6980" s="142">
        <f t="shared" si="108"/>
        <v>0</v>
      </c>
    </row>
    <row r="6981" ht="22.5" s="109" customFormat="1">
      <c r="A6981" s="119">
        <f>MAX($A$19:A6980)+1</f>
        <v>6963</v>
      </c>
      <c r="B6981" s="155"/>
      <c r="C6981" s="144"/>
      <c r="D6981" s="144" t="s">
        <v>6442</v>
      </c>
      <c r="E6981" s="145">
        <v>45243</v>
      </c>
      <c r="F6981" s="146" t="s">
        <v>3941</v>
      </c>
      <c r="G6981" s="146"/>
      <c r="H6981" s="146" t="s">
        <v>6494</v>
      </c>
      <c r="I6981" s="151" t="s">
        <v>98</v>
      </c>
      <c r="J6981" s="147">
        <v>12960</v>
      </c>
      <c r="K6981" s="147">
        <v>580.05</v>
      </c>
      <c r="L6981" s="148">
        <v>7517496</v>
      </c>
      <c r="M6981" s="155"/>
      <c r="N6981" s="149"/>
      <c r="O6981" s="169"/>
      <c r="P6981" s="153" t="s">
        <v>4117</v>
      </c>
      <c r="Q6981" s="156" t="s">
        <v>3797</v>
      </c>
      <c r="R6981" s="142">
        <f t="shared" si="108"/>
        <v>0</v>
      </c>
    </row>
    <row r="6982" ht="22.5" s="109" customFormat="1">
      <c r="A6982" s="119">
        <f>MAX($A$19:A6981)+1</f>
        <v>6964</v>
      </c>
      <c r="B6982" s="155"/>
      <c r="C6982" s="144"/>
      <c r="D6982" s="144" t="s">
        <v>6442</v>
      </c>
      <c r="E6982" s="145">
        <v>45243</v>
      </c>
      <c r="F6982" s="146" t="s">
        <v>3941</v>
      </c>
      <c r="G6982" s="146"/>
      <c r="H6982" s="146" t="s">
        <v>6491</v>
      </c>
      <c r="I6982" s="151" t="s">
        <v>534</v>
      </c>
      <c r="J6982" s="147">
        <v>3130</v>
      </c>
      <c r="K6982" s="147">
        <v>1847.9</v>
      </c>
      <c r="L6982" s="148">
        <v>5783932</v>
      </c>
      <c r="M6982" s="155"/>
      <c r="N6982" s="149"/>
      <c r="O6982" s="169"/>
      <c r="P6982" s="153" t="s">
        <v>4117</v>
      </c>
      <c r="Q6982" s="156" t="s">
        <v>3797</v>
      </c>
      <c r="R6982" s="142">
        <f t="shared" si="108"/>
        <v>0</v>
      </c>
    </row>
    <row r="6983" ht="22.5" s="109" customFormat="1">
      <c r="A6983" s="119">
        <f>MAX($A$19:A6982)+1</f>
        <v>6965</v>
      </c>
      <c r="B6983" s="155"/>
      <c r="C6983" s="144"/>
      <c r="D6983" s="144" t="s">
        <v>6442</v>
      </c>
      <c r="E6983" s="145">
        <v>45243</v>
      </c>
      <c r="F6983" s="146" t="s">
        <v>3941</v>
      </c>
      <c r="G6983" s="146"/>
      <c r="H6983" s="146" t="s">
        <v>6490</v>
      </c>
      <c r="I6983" s="151" t="s">
        <v>534</v>
      </c>
      <c r="J6983" s="147">
        <v>9890</v>
      </c>
      <c r="K6983" s="147">
        <v>2733.85</v>
      </c>
      <c r="L6983" s="148">
        <v>27037777</v>
      </c>
      <c r="M6983" s="155"/>
      <c r="N6983" s="149"/>
      <c r="O6983" s="169"/>
      <c r="P6983" s="153" t="s">
        <v>4117</v>
      </c>
      <c r="Q6983" s="156" t="s">
        <v>3797</v>
      </c>
      <c r="R6983" s="142">
        <f t="shared" si="108"/>
        <v>0</v>
      </c>
    </row>
    <row r="6984" ht="33.75" s="109" customFormat="1">
      <c r="A6984" s="119">
        <f>MAX($A$19:A6983)+1</f>
        <v>6966</v>
      </c>
      <c r="B6984" s="155">
        <v>1</v>
      </c>
      <c r="C6984" s="144"/>
      <c r="D6984" s="144" t="s">
        <v>6442</v>
      </c>
      <c r="E6984" s="145">
        <v>45243</v>
      </c>
      <c r="F6984" s="146" t="s">
        <v>3941</v>
      </c>
      <c r="G6984" s="146"/>
      <c r="H6984" s="146" t="s">
        <v>6492</v>
      </c>
      <c r="I6984" s="151" t="s">
        <v>98</v>
      </c>
      <c r="J6984" s="147">
        <v>8610</v>
      </c>
      <c r="K6984" s="147">
        <v>323.06</v>
      </c>
      <c r="L6984" s="148">
        <v>2781584</v>
      </c>
      <c r="M6984" s="155"/>
      <c r="N6984" s="149"/>
      <c r="O6984" s="169"/>
      <c r="P6984" s="153" t="s">
        <v>4117</v>
      </c>
      <c r="Q6984" s="156" t="s">
        <v>3797</v>
      </c>
      <c r="R6984" s="142">
        <f t="shared" si="108"/>
        <v>0</v>
      </c>
    </row>
    <row r="6985" ht="22.5" s="109" customFormat="1">
      <c r="A6985" s="119">
        <f>MAX($A$19:A6984)+1</f>
        <v>6967</v>
      </c>
      <c r="B6985" s="155"/>
      <c r="C6985" s="144"/>
      <c r="D6985" s="144" t="s">
        <v>6442</v>
      </c>
      <c r="E6985" s="145">
        <v>45243</v>
      </c>
      <c r="F6985" s="146" t="s">
        <v>3941</v>
      </c>
      <c r="G6985" s="146"/>
      <c r="H6985" s="146" t="s">
        <v>6493</v>
      </c>
      <c r="I6985" s="151" t="s">
        <v>98</v>
      </c>
      <c r="J6985" s="147">
        <v>8610</v>
      </c>
      <c r="K6985" s="147">
        <v>572.7</v>
      </c>
      <c r="L6985" s="148">
        <v>4930978</v>
      </c>
      <c r="M6985" s="155"/>
      <c r="N6985" s="149"/>
      <c r="O6985" s="169"/>
      <c r="P6985" s="153" t="s">
        <v>4117</v>
      </c>
      <c r="Q6985" s="156" t="s">
        <v>3797</v>
      </c>
      <c r="R6985" s="142">
        <f t="shared" si="108"/>
        <v>0</v>
      </c>
    </row>
    <row r="6986" ht="22.5" s="109" customFormat="1">
      <c r="A6986" s="119">
        <f>MAX($A$19:A6985)+1</f>
        <v>6968</v>
      </c>
      <c r="B6986" s="155"/>
      <c r="C6986" s="144"/>
      <c r="D6986" s="144" t="s">
        <v>6442</v>
      </c>
      <c r="E6986" s="145">
        <v>45243</v>
      </c>
      <c r="F6986" s="146" t="s">
        <v>3941</v>
      </c>
      <c r="G6986" s="146"/>
      <c r="H6986" s="146" t="s">
        <v>6494</v>
      </c>
      <c r="I6986" s="151" t="s">
        <v>98</v>
      </c>
      <c r="J6986" s="147">
        <v>17210</v>
      </c>
      <c r="K6986" s="147">
        <v>580.06</v>
      </c>
      <c r="L6986" s="148">
        <v>9982863</v>
      </c>
      <c r="M6986" s="155"/>
      <c r="N6986" s="149"/>
      <c r="O6986" s="169"/>
      <c r="P6986" s="153" t="s">
        <v>4117</v>
      </c>
      <c r="Q6986" s="156" t="s">
        <v>3797</v>
      </c>
      <c r="R6986" s="142">
        <f t="shared" si="108"/>
        <v>0</v>
      </c>
    </row>
    <row r="6987" ht="22.5" s="109" customFormat="1">
      <c r="A6987" s="119">
        <f>MAX($A$19:A6986)+1</f>
        <v>6969</v>
      </c>
      <c r="B6987" s="155">
        <v>1</v>
      </c>
      <c r="C6987" s="144"/>
      <c r="D6987" s="144" t="s">
        <v>6442</v>
      </c>
      <c r="E6987" s="145">
        <v>45243</v>
      </c>
      <c r="F6987" s="146" t="s">
        <v>3941</v>
      </c>
      <c r="G6987" s="146"/>
      <c r="H6987" s="146" t="s">
        <v>6501</v>
      </c>
      <c r="I6987" s="151" t="s">
        <v>534</v>
      </c>
      <c r="J6987" s="147">
        <v>4460</v>
      </c>
      <c r="K6987" s="147">
        <v>2826.86</v>
      </c>
      <c r="L6987" s="148">
        <v>12607807</v>
      </c>
      <c r="M6987" s="155"/>
      <c r="N6987" s="149"/>
      <c r="O6987" s="169"/>
      <c r="P6987" s="153" t="s">
        <v>4117</v>
      </c>
      <c r="Q6987" s="156" t="s">
        <v>3797</v>
      </c>
      <c r="R6987" s="142">
        <f t="shared" si="108"/>
        <v>0</v>
      </c>
    </row>
    <row r="6988" ht="22.5" s="109" customFormat="1">
      <c r="A6988" s="119">
        <f>MAX($A$19:A6987)+1</f>
        <v>6970</v>
      </c>
      <c r="B6988" s="155" t="s">
        <v>41</v>
      </c>
      <c r="C6988" s="144"/>
      <c r="D6988" s="144" t="s">
        <v>6442</v>
      </c>
      <c r="E6988" s="145">
        <v>45243</v>
      </c>
      <c r="F6988" s="146" t="s">
        <v>3941</v>
      </c>
      <c r="G6988" s="146"/>
      <c r="H6988" s="146" t="s">
        <v>6476</v>
      </c>
      <c r="I6988" s="151" t="s">
        <v>98</v>
      </c>
      <c r="J6988" s="147">
        <v>6950</v>
      </c>
      <c r="K6988" s="147">
        <v>922.73</v>
      </c>
      <c r="L6988" s="148">
        <v>6412940</v>
      </c>
      <c r="M6988" s="155"/>
      <c r="N6988" s="149"/>
      <c r="O6988" s="169"/>
      <c r="P6988" s="153" t="s">
        <v>4117</v>
      </c>
      <c r="Q6988" s="156" t="s">
        <v>3797</v>
      </c>
      <c r="R6988" s="142">
        <f t="shared" si="108"/>
        <v>0</v>
      </c>
    </row>
    <row r="6989" s="109" customFormat="1">
      <c r="A6989" s="119">
        <f>MAX($A$19:A6988)+1</f>
        <v>6971</v>
      </c>
      <c r="B6989" s="114" t="s">
        <v>41</v>
      </c>
      <c r="C6989" s="144" t="s">
        <v>42</v>
      </c>
      <c r="D6989" s="144" t="s">
        <v>6623</v>
      </c>
      <c r="E6989" s="145">
        <v>45279</v>
      </c>
      <c r="F6989" s="146" t="s">
        <v>44</v>
      </c>
      <c r="G6989" s="146" t="s">
        <v>45</v>
      </c>
      <c r="H6989" s="146" t="s">
        <v>6624</v>
      </c>
      <c r="I6989" s="151" t="s">
        <v>47</v>
      </c>
      <c r="J6989" s="147"/>
      <c r="K6989" s="147"/>
      <c r="L6989" s="148">
        <v>840000</v>
      </c>
      <c r="M6989" s="155" t="s">
        <v>48</v>
      </c>
      <c r="N6989" s="149">
        <v>42000</v>
      </c>
      <c r="O6989" s="169"/>
      <c r="P6989" s="153" t="s">
        <v>6625</v>
      </c>
      <c r="Q6989" s="156" t="s">
        <v>50</v>
      </c>
      <c r="R6989" s="157">
        <f t="shared" si="108"/>
        <v>5</v>
      </c>
    </row>
    <row r="6990" s="109" customFormat="1">
      <c r="A6990" s="119">
        <f>MAX($A$19:A6989)+1</f>
        <v>6972</v>
      </c>
      <c r="B6990" s="120" t="s">
        <v>41</v>
      </c>
      <c r="C6990" s="144" t="s">
        <v>51</v>
      </c>
      <c r="D6990" s="144" t="s">
        <v>6626</v>
      </c>
      <c r="E6990" s="145">
        <v>45262</v>
      </c>
      <c r="F6990" s="146" t="s">
        <v>53</v>
      </c>
      <c r="G6990" s="146" t="s">
        <v>54</v>
      </c>
      <c r="H6990" s="146" t="s">
        <v>55</v>
      </c>
      <c r="I6990" s="133" t="s">
        <v>47</v>
      </c>
      <c r="J6990" s="147"/>
      <c r="K6990" s="147"/>
      <c r="L6990" s="148">
        <v>42989367</v>
      </c>
      <c r="M6990" s="120" t="s">
        <v>56</v>
      </c>
      <c r="N6990" s="149">
        <v>3439149</v>
      </c>
      <c r="O6990" s="169"/>
      <c r="P6990" s="154" t="s">
        <v>6625</v>
      </c>
      <c r="Q6990" s="158" t="s">
        <v>50</v>
      </c>
      <c r="R6990" s="142">
        <f t="shared" si="108"/>
        <v>7.99999916258362</v>
      </c>
    </row>
    <row r="6991" s="109" customFormat="1">
      <c r="A6991" s="119">
        <f>MAX($A$19:A6990)+1</f>
        <v>6973</v>
      </c>
      <c r="B6991" s="120" t="s">
        <v>41</v>
      </c>
      <c r="C6991" s="144" t="s">
        <v>57</v>
      </c>
      <c r="D6991" s="144" t="s">
        <v>5937</v>
      </c>
      <c r="E6991" s="145">
        <v>45262</v>
      </c>
      <c r="F6991" s="146" t="s">
        <v>53</v>
      </c>
      <c r="G6991" s="146" t="s">
        <v>54</v>
      </c>
      <c r="H6991" s="146" t="s">
        <v>55</v>
      </c>
      <c r="I6991" s="133" t="s">
        <v>47</v>
      </c>
      <c r="J6991" s="147"/>
      <c r="K6991" s="147"/>
      <c r="L6991" s="148">
        <v>1483133</v>
      </c>
      <c r="M6991" s="120" t="s">
        <v>56</v>
      </c>
      <c r="N6991" s="149">
        <v>118651</v>
      </c>
      <c r="O6991" s="169"/>
      <c r="P6991" s="154" t="s">
        <v>6625</v>
      </c>
      <c r="Q6991" s="158" t="s">
        <v>50</v>
      </c>
      <c r="R6991" s="142">
        <f t="shared" si="108"/>
        <v>8.00002427294113</v>
      </c>
    </row>
    <row r="6992" s="109" customFormat="1">
      <c r="A6992" s="119">
        <f>MAX($A$19:A6991)+1</f>
        <v>6974</v>
      </c>
      <c r="B6992" s="120" t="s">
        <v>41</v>
      </c>
      <c r="C6992" s="144" t="s">
        <v>65</v>
      </c>
      <c r="D6992" s="144" t="s">
        <v>6627</v>
      </c>
      <c r="E6992" s="145">
        <v>45263</v>
      </c>
      <c r="F6992" s="146" t="s">
        <v>67</v>
      </c>
      <c r="G6992" s="146" t="s">
        <v>62</v>
      </c>
      <c r="H6992" s="146" t="s">
        <v>55</v>
      </c>
      <c r="I6992" s="133" t="s">
        <v>47</v>
      </c>
      <c r="J6992" s="147"/>
      <c r="K6992" s="147"/>
      <c r="L6992" s="148">
        <v>62719520</v>
      </c>
      <c r="M6992" s="120" t="s">
        <v>56</v>
      </c>
      <c r="N6992" s="149">
        <v>5017562</v>
      </c>
      <c r="O6992" s="169"/>
      <c r="P6992" s="154" t="s">
        <v>6625</v>
      </c>
      <c r="Q6992" s="158" t="s">
        <v>50</v>
      </c>
      <c r="R6992" s="142">
        <f t="shared" si="108"/>
        <v>8.00000063775998</v>
      </c>
    </row>
    <row r="6993" s="109" customFormat="1">
      <c r="A6993" s="119">
        <f>MAX($A$19:A6992)+1</f>
        <v>6975</v>
      </c>
      <c r="B6993" s="120" t="s">
        <v>41</v>
      </c>
      <c r="C6993" s="144" t="s">
        <v>65</v>
      </c>
      <c r="D6993" s="144" t="s">
        <v>6628</v>
      </c>
      <c r="E6993" s="145">
        <v>45263</v>
      </c>
      <c r="F6993" s="146" t="s">
        <v>67</v>
      </c>
      <c r="G6993" s="146" t="s">
        <v>62</v>
      </c>
      <c r="H6993" s="146" t="s">
        <v>55</v>
      </c>
      <c r="I6993" s="133" t="s">
        <v>47</v>
      </c>
      <c r="J6993" s="147"/>
      <c r="K6993" s="147"/>
      <c r="L6993" s="148">
        <v>78781072</v>
      </c>
      <c r="M6993" s="120" t="s">
        <v>56</v>
      </c>
      <c r="N6993" s="149">
        <v>6302486</v>
      </c>
      <c r="O6993" s="169"/>
      <c r="P6993" s="154" t="s">
        <v>6625</v>
      </c>
      <c r="Q6993" s="158" t="s">
        <v>50</v>
      </c>
      <c r="R6993" s="142">
        <f t="shared" si="108"/>
        <v>8.0000003046417</v>
      </c>
    </row>
    <row r="6994" s="109" customFormat="1">
      <c r="A6994" s="119">
        <f>MAX($A$19:A6993)+1</f>
        <v>6976</v>
      </c>
      <c r="B6994" s="120" t="s">
        <v>41</v>
      </c>
      <c r="C6994" s="144" t="s">
        <v>65</v>
      </c>
      <c r="D6994" s="144" t="s">
        <v>6629</v>
      </c>
      <c r="E6994" s="145">
        <v>45263</v>
      </c>
      <c r="F6994" s="146" t="s">
        <v>67</v>
      </c>
      <c r="G6994" s="146" t="s">
        <v>62</v>
      </c>
      <c r="H6994" s="146" t="s">
        <v>55</v>
      </c>
      <c r="I6994" s="133" t="s">
        <v>47</v>
      </c>
      <c r="J6994" s="147"/>
      <c r="K6994" s="147"/>
      <c r="L6994" s="148">
        <v>129793171</v>
      </c>
      <c r="M6994" s="120" t="s">
        <v>56</v>
      </c>
      <c r="N6994" s="149">
        <v>10383454</v>
      </c>
      <c r="O6994" s="169"/>
      <c r="P6994" s="154" t="s">
        <v>6625</v>
      </c>
      <c r="Q6994" s="158" t="s">
        <v>50</v>
      </c>
      <c r="R6994" s="142">
        <f t="shared" si="108"/>
        <v>8.0000002465461</v>
      </c>
    </row>
    <row r="6995" s="109" customFormat="1">
      <c r="A6995" s="119">
        <f>MAX($A$19:A6994)+1</f>
        <v>6977</v>
      </c>
      <c r="B6995" s="120" t="s">
        <v>41</v>
      </c>
      <c r="C6995" s="144" t="s">
        <v>65</v>
      </c>
      <c r="D6995" s="144" t="s">
        <v>6630</v>
      </c>
      <c r="E6995" s="145">
        <v>45273</v>
      </c>
      <c r="F6995" s="146" t="s">
        <v>67</v>
      </c>
      <c r="G6995" s="146" t="s">
        <v>62</v>
      </c>
      <c r="H6995" s="146" t="s">
        <v>55</v>
      </c>
      <c r="I6995" s="133" t="s">
        <v>47</v>
      </c>
      <c r="J6995" s="147"/>
      <c r="K6995" s="147"/>
      <c r="L6995" s="148">
        <v>103178596</v>
      </c>
      <c r="M6995" s="120" t="s">
        <v>56</v>
      </c>
      <c r="N6995" s="149">
        <v>8254288</v>
      </c>
      <c r="O6995" s="169"/>
      <c r="P6995" s="154" t="s">
        <v>6625</v>
      </c>
      <c r="Q6995" s="158" t="s">
        <v>50</v>
      </c>
      <c r="R6995" s="142">
        <f t="shared" si="108"/>
        <v>8.00000031014184</v>
      </c>
    </row>
    <row r="6996" s="109" customFormat="1">
      <c r="A6996" s="119">
        <f>MAX($A$19:A6995)+1</f>
        <v>6978</v>
      </c>
      <c r="B6996" s="120" t="s">
        <v>41</v>
      </c>
      <c r="C6996" s="144" t="s">
        <v>65</v>
      </c>
      <c r="D6996" s="144" t="s">
        <v>6631</v>
      </c>
      <c r="E6996" s="145">
        <v>45273</v>
      </c>
      <c r="F6996" s="146" t="s">
        <v>67</v>
      </c>
      <c r="G6996" s="146" t="s">
        <v>62</v>
      </c>
      <c r="H6996" s="146" t="s">
        <v>55</v>
      </c>
      <c r="I6996" s="133" t="s">
        <v>47</v>
      </c>
      <c r="J6996" s="147"/>
      <c r="K6996" s="147"/>
      <c r="L6996" s="148">
        <v>151929952</v>
      </c>
      <c r="M6996" s="120" t="s">
        <v>56</v>
      </c>
      <c r="N6996" s="149">
        <v>12154396</v>
      </c>
      <c r="O6996" s="169"/>
      <c r="P6996" s="154" t="s">
        <v>6625</v>
      </c>
      <c r="Q6996" s="158" t="s">
        <v>50</v>
      </c>
      <c r="R6996" s="142">
        <f t="shared" si="108"/>
        <v>7.99999989468831</v>
      </c>
    </row>
    <row r="6997" s="109" customFormat="1">
      <c r="A6997" s="119">
        <f>MAX($A$19:A6996)+1</f>
        <v>6979</v>
      </c>
      <c r="B6997" s="120" t="s">
        <v>41</v>
      </c>
      <c r="C6997" s="144" t="s">
        <v>65</v>
      </c>
      <c r="D6997" s="144" t="s">
        <v>6632</v>
      </c>
      <c r="E6997" s="145">
        <v>45282</v>
      </c>
      <c r="F6997" s="146" t="s">
        <v>67</v>
      </c>
      <c r="G6997" s="146" t="s">
        <v>62</v>
      </c>
      <c r="H6997" s="146" t="s">
        <v>55</v>
      </c>
      <c r="I6997" s="133" t="s">
        <v>47</v>
      </c>
      <c r="J6997" s="147"/>
      <c r="K6997" s="147"/>
      <c r="L6997" s="148">
        <v>92735657</v>
      </c>
      <c r="M6997" s="120" t="s">
        <v>56</v>
      </c>
      <c r="N6997" s="149">
        <v>7418853</v>
      </c>
      <c r="O6997" s="169"/>
      <c r="P6997" s="154" t="s">
        <v>6625</v>
      </c>
      <c r="Q6997" s="158" t="s">
        <v>50</v>
      </c>
      <c r="R6997" s="142">
        <f t="shared" si="108"/>
        <v>8.0000004744669</v>
      </c>
    </row>
    <row r="6998" s="109" customFormat="1">
      <c r="A6998" s="119">
        <f>MAX($A$19:A6997)+1</f>
        <v>6980</v>
      </c>
      <c r="B6998" s="120" t="s">
        <v>41</v>
      </c>
      <c r="C6998" s="144" t="s">
        <v>65</v>
      </c>
      <c r="D6998" s="144" t="s">
        <v>6633</v>
      </c>
      <c r="E6998" s="145">
        <v>45282</v>
      </c>
      <c r="F6998" s="146" t="s">
        <v>67</v>
      </c>
      <c r="G6998" s="146" t="s">
        <v>62</v>
      </c>
      <c r="H6998" s="146" t="s">
        <v>55</v>
      </c>
      <c r="I6998" s="133" t="s">
        <v>47</v>
      </c>
      <c r="J6998" s="147"/>
      <c r="K6998" s="147"/>
      <c r="L6998" s="148">
        <v>179667269</v>
      </c>
      <c r="M6998" s="120" t="s">
        <v>56</v>
      </c>
      <c r="N6998" s="149">
        <v>14373382</v>
      </c>
      <c r="O6998" s="169"/>
      <c r="P6998" s="154" t="s">
        <v>6625</v>
      </c>
      <c r="Q6998" s="158" t="s">
        <v>50</v>
      </c>
      <c r="R6998" s="142">
        <f t="shared" si="108"/>
        <v>8.00000026716051</v>
      </c>
    </row>
    <row r="6999" ht="22.5" s="109" customFormat="1">
      <c r="A6999" s="119">
        <f>MAX($A$19:A6998)+1</f>
        <v>6981</v>
      </c>
      <c r="B6999" s="120" t="s">
        <v>41</v>
      </c>
      <c r="C6999" s="144" t="s">
        <v>6634</v>
      </c>
      <c r="D6999" s="144" t="s">
        <v>6635</v>
      </c>
      <c r="E6999" s="145">
        <v>45289</v>
      </c>
      <c r="F6999" s="146" t="s">
        <v>6636</v>
      </c>
      <c r="G6999" s="146" t="s">
        <v>6637</v>
      </c>
      <c r="H6999" s="146" t="s">
        <v>6638</v>
      </c>
      <c r="I6999" s="151" t="s">
        <v>64</v>
      </c>
      <c r="J6999" s="147">
        <v>1</v>
      </c>
      <c r="K6999" s="147">
        <v>500000</v>
      </c>
      <c r="L6999" s="148">
        <v>500000</v>
      </c>
      <c r="M6999" s="120" t="s">
        <v>56</v>
      </c>
      <c r="N6999" s="149">
        <v>40000</v>
      </c>
      <c r="O6999" s="169"/>
      <c r="P6999" s="154" t="s">
        <v>6625</v>
      </c>
      <c r="Q6999" s="158" t="s">
        <v>50</v>
      </c>
      <c r="R6999" s="142">
        <f t="shared" si="108"/>
        <v>8</v>
      </c>
    </row>
    <row r="7000" s="109" customFormat="1">
      <c r="A7000" s="119">
        <f>MAX($A$19:A6999)+1</f>
        <v>6982</v>
      </c>
      <c r="B7000" s="120" t="s">
        <v>41</v>
      </c>
      <c r="C7000" s="144" t="s">
        <v>74</v>
      </c>
      <c r="D7000" s="144" t="s">
        <v>6639</v>
      </c>
      <c r="E7000" s="145">
        <v>45260</v>
      </c>
      <c r="F7000" s="146" t="s">
        <v>76</v>
      </c>
      <c r="G7000" s="146" t="s">
        <v>77</v>
      </c>
      <c r="H7000" s="146" t="s">
        <v>78</v>
      </c>
      <c r="I7000" s="133" t="s">
        <v>47</v>
      </c>
      <c r="J7000" s="147"/>
      <c r="K7000" s="147"/>
      <c r="L7000" s="148">
        <v>98584200</v>
      </c>
      <c r="M7000" s="120" t="s">
        <v>56</v>
      </c>
      <c r="N7000" s="149">
        <v>7886736</v>
      </c>
      <c r="O7000" s="169"/>
      <c r="P7000" s="154" t="s">
        <v>6625</v>
      </c>
      <c r="Q7000" s="158" t="s">
        <v>50</v>
      </c>
      <c r="R7000" s="142">
        <f t="shared" si="108"/>
        <v>8</v>
      </c>
    </row>
    <row r="7001" s="109" customFormat="1">
      <c r="A7001" s="119">
        <f>MAX($A$19:A7000)+1</f>
        <v>6983</v>
      </c>
      <c r="B7001" s="120" t="s">
        <v>41</v>
      </c>
      <c r="C7001" s="144" t="s">
        <v>74</v>
      </c>
      <c r="D7001" s="144" t="s">
        <v>6640</v>
      </c>
      <c r="E7001" s="145">
        <v>45260</v>
      </c>
      <c r="F7001" s="146" t="s">
        <v>76</v>
      </c>
      <c r="G7001" s="146" t="s">
        <v>77</v>
      </c>
      <c r="H7001" s="146" t="s">
        <v>78</v>
      </c>
      <c r="I7001" s="133" t="s">
        <v>47</v>
      </c>
      <c r="J7001" s="147"/>
      <c r="K7001" s="147"/>
      <c r="L7001" s="148">
        <v>354477344</v>
      </c>
      <c r="M7001" s="120" t="s">
        <v>56</v>
      </c>
      <c r="N7001" s="149">
        <v>28358188</v>
      </c>
      <c r="O7001" s="169"/>
      <c r="P7001" s="154" t="s">
        <v>6625</v>
      </c>
      <c r="Q7001" s="158" t="s">
        <v>50</v>
      </c>
      <c r="R7001" s="142">
        <f t="shared" si="108"/>
        <v>8.00000013541063</v>
      </c>
    </row>
    <row r="7002" s="109" customFormat="1">
      <c r="A7002" s="119">
        <f>MAX($A$19:A7001)+1</f>
        <v>6984</v>
      </c>
      <c r="B7002" s="120" t="s">
        <v>41</v>
      </c>
      <c r="C7002" s="144" t="s">
        <v>74</v>
      </c>
      <c r="D7002" s="144" t="s">
        <v>6641</v>
      </c>
      <c r="E7002" s="145">
        <v>45268</v>
      </c>
      <c r="F7002" s="146" t="s">
        <v>76</v>
      </c>
      <c r="G7002" s="146" t="s">
        <v>77</v>
      </c>
      <c r="H7002" s="146" t="s">
        <v>78</v>
      </c>
      <c r="I7002" s="133" t="s">
        <v>47</v>
      </c>
      <c r="J7002" s="147"/>
      <c r="K7002" s="147"/>
      <c r="L7002" s="148">
        <v>185960319</v>
      </c>
      <c r="M7002" s="120" t="s">
        <v>56</v>
      </c>
      <c r="N7002" s="149">
        <v>14876826</v>
      </c>
      <c r="O7002" s="169"/>
      <c r="P7002" s="154" t="s">
        <v>6625</v>
      </c>
      <c r="Q7002" s="158" t="s">
        <v>50</v>
      </c>
      <c r="R7002" s="142">
        <f t="shared" si="108"/>
        <v>8.00000025811958</v>
      </c>
    </row>
    <row r="7003" s="109" customFormat="1">
      <c r="A7003" s="119">
        <f>MAX($A$19:A7002)+1</f>
        <v>6985</v>
      </c>
      <c r="B7003" s="120" t="s">
        <v>41</v>
      </c>
      <c r="C7003" s="144" t="s">
        <v>74</v>
      </c>
      <c r="D7003" s="144" t="s">
        <v>6642</v>
      </c>
      <c r="E7003" s="145">
        <v>45270</v>
      </c>
      <c r="F7003" s="146" t="s">
        <v>76</v>
      </c>
      <c r="G7003" s="146" t="s">
        <v>77</v>
      </c>
      <c r="H7003" s="146" t="s">
        <v>78</v>
      </c>
      <c r="I7003" s="133" t="s">
        <v>47</v>
      </c>
      <c r="J7003" s="147"/>
      <c r="K7003" s="147"/>
      <c r="L7003" s="148">
        <v>995346</v>
      </c>
      <c r="M7003" s="120" t="s">
        <v>56</v>
      </c>
      <c r="N7003" s="149">
        <v>79628</v>
      </c>
      <c r="O7003" s="169"/>
      <c r="P7003" s="154" t="s">
        <v>6625</v>
      </c>
      <c r="Q7003" s="158" t="s">
        <v>50</v>
      </c>
      <c r="R7003" s="142">
        <f t="shared" si="108"/>
        <v>8.00003214962435</v>
      </c>
    </row>
    <row r="7004" s="109" customFormat="1">
      <c r="A7004" s="119">
        <f>MAX($A$19:A7003)+1</f>
        <v>6986</v>
      </c>
      <c r="B7004" s="120" t="s">
        <v>41</v>
      </c>
      <c r="C7004" s="144" t="s">
        <v>74</v>
      </c>
      <c r="D7004" s="144" t="s">
        <v>6643</v>
      </c>
      <c r="E7004" s="145">
        <v>45278</v>
      </c>
      <c r="F7004" s="146" t="s">
        <v>76</v>
      </c>
      <c r="G7004" s="146" t="s">
        <v>77</v>
      </c>
      <c r="H7004" s="146" t="s">
        <v>78</v>
      </c>
      <c r="I7004" s="133" t="s">
        <v>47</v>
      </c>
      <c r="J7004" s="147"/>
      <c r="K7004" s="147"/>
      <c r="L7004" s="148">
        <v>273056797</v>
      </c>
      <c r="M7004" s="120" t="s">
        <v>56</v>
      </c>
      <c r="N7004" s="149">
        <v>21844544</v>
      </c>
      <c r="O7004" s="169"/>
      <c r="P7004" s="154" t="s">
        <v>6625</v>
      </c>
      <c r="Q7004" s="158" t="s">
        <v>50</v>
      </c>
      <c r="R7004" s="142">
        <f t="shared" si="108"/>
        <v>8.0000000878938</v>
      </c>
    </row>
    <row r="7005" s="109" customFormat="1">
      <c r="A7005" s="119">
        <f>MAX($A$19:A7004)+1</f>
        <v>6987</v>
      </c>
      <c r="B7005" s="120" t="s">
        <v>41</v>
      </c>
      <c r="C7005" s="144" t="s">
        <v>4146</v>
      </c>
      <c r="D7005" s="144" t="s">
        <v>6644</v>
      </c>
      <c r="E7005" s="145">
        <v>45271</v>
      </c>
      <c r="F7005" s="146" t="s">
        <v>85</v>
      </c>
      <c r="G7005" s="146" t="s">
        <v>86</v>
      </c>
      <c r="H7005" s="146" t="s">
        <v>87</v>
      </c>
      <c r="I7005" s="133" t="s">
        <v>47</v>
      </c>
      <c r="J7005" s="147"/>
      <c r="K7005" s="147"/>
      <c r="L7005" s="148">
        <v>4551000</v>
      </c>
      <c r="M7005" s="155" t="s">
        <v>48</v>
      </c>
      <c r="N7005" s="149">
        <v>227550</v>
      </c>
      <c r="O7005" s="169"/>
      <c r="P7005" s="154" t="s">
        <v>6625</v>
      </c>
      <c r="Q7005" s="158" t="s">
        <v>50</v>
      </c>
      <c r="R7005" s="142">
        <f t="shared" si="108"/>
        <v>5</v>
      </c>
    </row>
    <row r="7006" s="109" customFormat="1">
      <c r="A7006" s="119">
        <f>MAX($A$19:A7005)+1</f>
        <v>6988</v>
      </c>
      <c r="B7006" s="120" t="s">
        <v>41</v>
      </c>
      <c r="C7006" s="144" t="s">
        <v>4146</v>
      </c>
      <c r="D7006" s="144" t="s">
        <v>6645</v>
      </c>
      <c r="E7006" s="145">
        <v>45272</v>
      </c>
      <c r="F7006" s="146" t="s">
        <v>85</v>
      </c>
      <c r="G7006" s="146" t="s">
        <v>86</v>
      </c>
      <c r="H7006" s="146" t="s">
        <v>87</v>
      </c>
      <c r="I7006" s="133" t="s">
        <v>47</v>
      </c>
      <c r="J7006" s="147"/>
      <c r="K7006" s="147"/>
      <c r="L7006" s="148">
        <v>5385000</v>
      </c>
      <c r="M7006" s="155" t="s">
        <v>48</v>
      </c>
      <c r="N7006" s="149">
        <v>269250</v>
      </c>
      <c r="O7006" s="169"/>
      <c r="P7006" s="154" t="s">
        <v>6625</v>
      </c>
      <c r="Q7006" s="158" t="s">
        <v>50</v>
      </c>
      <c r="R7006" s="142">
        <f t="shared" si="108"/>
        <v>5</v>
      </c>
    </row>
    <row r="7007" s="109" customFormat="1">
      <c r="A7007" s="119">
        <f>MAX($A$19:A7006)+1</f>
        <v>6989</v>
      </c>
      <c r="B7007" s="120" t="s">
        <v>41</v>
      </c>
      <c r="C7007" s="144" t="s">
        <v>6646</v>
      </c>
      <c r="D7007" s="144" t="s">
        <v>5934</v>
      </c>
      <c r="E7007" s="145">
        <v>45285</v>
      </c>
      <c r="F7007" s="146" t="s">
        <v>85</v>
      </c>
      <c r="G7007" s="146" t="s">
        <v>86</v>
      </c>
      <c r="H7007" s="146" t="s">
        <v>6647</v>
      </c>
      <c r="I7007" s="151" t="s">
        <v>64</v>
      </c>
      <c r="J7007" s="147">
        <v>1</v>
      </c>
      <c r="K7007" s="147">
        <v>2463255</v>
      </c>
      <c r="L7007" s="148">
        <v>2463255</v>
      </c>
      <c r="M7007" s="120" t="s">
        <v>56</v>
      </c>
      <c r="N7007" s="149">
        <v>197060</v>
      </c>
      <c r="O7007" s="169"/>
      <c r="P7007" s="154" t="s">
        <v>6625</v>
      </c>
      <c r="Q7007" s="158" t="s">
        <v>50</v>
      </c>
      <c r="R7007" s="142">
        <f t="shared" si="108"/>
        <v>7.99998376132394</v>
      </c>
    </row>
    <row r="7008" s="109" customFormat="1">
      <c r="A7008" s="119">
        <f>MAX($A$19:A7007)+1</f>
        <v>6990</v>
      </c>
      <c r="B7008" s="120" t="s">
        <v>41</v>
      </c>
      <c r="C7008" s="144" t="s">
        <v>92</v>
      </c>
      <c r="D7008" s="144" t="s">
        <v>4906</v>
      </c>
      <c r="E7008" s="145" t="s">
        <v>6648</v>
      </c>
      <c r="F7008" s="123" t="s">
        <v>95</v>
      </c>
      <c r="G7008" s="146" t="s">
        <v>96</v>
      </c>
      <c r="H7008" s="146" t="s">
        <v>6649</v>
      </c>
      <c r="I7008" s="151" t="s">
        <v>122</v>
      </c>
      <c r="J7008" s="147">
        <v>78488</v>
      </c>
      <c r="K7008" s="147">
        <v>400</v>
      </c>
      <c r="L7008" s="148">
        <v>31395200</v>
      </c>
      <c r="M7008" s="120" t="s">
        <v>56</v>
      </c>
      <c r="N7008" s="149">
        <v>2511616</v>
      </c>
      <c r="O7008" s="169"/>
      <c r="P7008" s="154" t="s">
        <v>6625</v>
      </c>
      <c r="Q7008" s="158" t="s">
        <v>50</v>
      </c>
      <c r="R7008" s="142">
        <f t="shared" si="108"/>
        <v>8</v>
      </c>
    </row>
    <row r="7009" s="109" customFormat="1">
      <c r="A7009" s="119">
        <f>MAX($A$19:A7008)+1</f>
        <v>6991</v>
      </c>
      <c r="B7009" s="120" t="s">
        <v>41</v>
      </c>
      <c r="C7009" s="144" t="s">
        <v>92</v>
      </c>
      <c r="D7009" s="144" t="s">
        <v>4906</v>
      </c>
      <c r="E7009" s="145" t="s">
        <v>6648</v>
      </c>
      <c r="F7009" s="123" t="s">
        <v>95</v>
      </c>
      <c r="G7009" s="146" t="s">
        <v>96</v>
      </c>
      <c r="H7009" s="146" t="s">
        <v>6650</v>
      </c>
      <c r="I7009" s="151" t="s">
        <v>122</v>
      </c>
      <c r="J7009" s="147">
        <v>10101</v>
      </c>
      <c r="K7009" s="147">
        <v>400</v>
      </c>
      <c r="L7009" s="148">
        <v>4040400</v>
      </c>
      <c r="M7009" s="120" t="s">
        <v>56</v>
      </c>
      <c r="N7009" s="149">
        <v>323232</v>
      </c>
      <c r="O7009" s="169"/>
      <c r="P7009" s="154" t="s">
        <v>6625</v>
      </c>
      <c r="Q7009" s="158" t="s">
        <v>50</v>
      </c>
      <c r="R7009" s="142">
        <f t="shared" si="108"/>
        <v>8</v>
      </c>
    </row>
    <row r="7010" s="109" customFormat="1">
      <c r="A7010" s="119">
        <f>MAX($A$19:A7009)+1</f>
        <v>6992</v>
      </c>
      <c r="B7010" s="120" t="s">
        <v>41</v>
      </c>
      <c r="C7010" s="144" t="s">
        <v>92</v>
      </c>
      <c r="D7010" s="144" t="s">
        <v>6651</v>
      </c>
      <c r="E7010" s="145" t="s">
        <v>6652</v>
      </c>
      <c r="F7010" s="123" t="s">
        <v>95</v>
      </c>
      <c r="G7010" s="146" t="s">
        <v>96</v>
      </c>
      <c r="H7010" s="146" t="s">
        <v>110</v>
      </c>
      <c r="I7010" s="151" t="s">
        <v>98</v>
      </c>
      <c r="J7010" s="147">
        <v>5760</v>
      </c>
      <c r="K7010" s="147">
        <v>1000</v>
      </c>
      <c r="L7010" s="148">
        <v>5760000</v>
      </c>
      <c r="M7010" s="120" t="s">
        <v>56</v>
      </c>
      <c r="N7010" s="149">
        <v>460800</v>
      </c>
      <c r="O7010" s="169"/>
      <c r="P7010" s="154" t="s">
        <v>6625</v>
      </c>
      <c r="Q7010" s="158" t="s">
        <v>50</v>
      </c>
      <c r="R7010" s="142">
        <f t="shared" si="108"/>
        <v>8</v>
      </c>
    </row>
    <row r="7011" s="109" customFormat="1">
      <c r="A7011" s="119">
        <f>MAX($A$19:A7010)+1</f>
        <v>6993</v>
      </c>
      <c r="B7011" s="120" t="s">
        <v>41</v>
      </c>
      <c r="C7011" s="144" t="s">
        <v>92</v>
      </c>
      <c r="D7011" s="144" t="s">
        <v>6651</v>
      </c>
      <c r="E7011" s="145" t="s">
        <v>6652</v>
      </c>
      <c r="F7011" s="123" t="s">
        <v>95</v>
      </c>
      <c r="G7011" s="146" t="s">
        <v>96</v>
      </c>
      <c r="H7011" s="146" t="s">
        <v>111</v>
      </c>
      <c r="I7011" s="151" t="s">
        <v>98</v>
      </c>
      <c r="J7011" s="147">
        <v>1398</v>
      </c>
      <c r="K7011" s="147">
        <v>35750</v>
      </c>
      <c r="L7011" s="148">
        <v>49978500</v>
      </c>
      <c r="M7011" s="120" t="s">
        <v>56</v>
      </c>
      <c r="N7011" s="149">
        <v>3998280</v>
      </c>
      <c r="O7011" s="169"/>
      <c r="P7011" s="154" t="s">
        <v>6625</v>
      </c>
      <c r="Q7011" s="158" t="s">
        <v>50</v>
      </c>
      <c r="R7011" s="142">
        <f t="shared" si="108"/>
        <v>8</v>
      </c>
    </row>
    <row r="7012" s="109" customFormat="1">
      <c r="A7012" s="119">
        <f>MAX($A$19:A7011)+1</f>
        <v>6994</v>
      </c>
      <c r="B7012" s="120" t="s">
        <v>41</v>
      </c>
      <c r="C7012" s="144" t="s">
        <v>92</v>
      </c>
      <c r="D7012" s="144" t="s">
        <v>6651</v>
      </c>
      <c r="E7012" s="145" t="s">
        <v>6652</v>
      </c>
      <c r="F7012" s="123" t="s">
        <v>95</v>
      </c>
      <c r="G7012" s="146" t="s">
        <v>96</v>
      </c>
      <c r="H7012" s="146" t="s">
        <v>112</v>
      </c>
      <c r="I7012" s="151" t="s">
        <v>98</v>
      </c>
      <c r="J7012" s="147">
        <v>837</v>
      </c>
      <c r="K7012" s="147">
        <v>15950</v>
      </c>
      <c r="L7012" s="148">
        <v>13350150</v>
      </c>
      <c r="M7012" s="120" t="s">
        <v>56</v>
      </c>
      <c r="N7012" s="149">
        <v>1068012</v>
      </c>
      <c r="O7012" s="169"/>
      <c r="P7012" s="154" t="s">
        <v>6625</v>
      </c>
      <c r="Q7012" s="158" t="s">
        <v>50</v>
      </c>
      <c r="R7012" s="142">
        <f t="shared" si="108"/>
        <v>8</v>
      </c>
    </row>
    <row r="7013" s="109" customFormat="1">
      <c r="A7013" s="119">
        <f>MAX($A$19:A7012)+1</f>
        <v>6995</v>
      </c>
      <c r="B7013" s="120" t="s">
        <v>41</v>
      </c>
      <c r="C7013" s="144" t="s">
        <v>92</v>
      </c>
      <c r="D7013" s="144" t="s">
        <v>6651</v>
      </c>
      <c r="E7013" s="145" t="s">
        <v>6652</v>
      </c>
      <c r="F7013" s="123" t="s">
        <v>95</v>
      </c>
      <c r="G7013" s="146" t="s">
        <v>96</v>
      </c>
      <c r="H7013" s="146" t="s">
        <v>113</v>
      </c>
      <c r="I7013" s="151" t="s">
        <v>98</v>
      </c>
      <c r="J7013" s="147">
        <v>576</v>
      </c>
      <c r="K7013" s="147">
        <v>16560</v>
      </c>
      <c r="L7013" s="148">
        <v>9538560</v>
      </c>
      <c r="M7013" s="120" t="s">
        <v>56</v>
      </c>
      <c r="N7013" s="149">
        <v>763085</v>
      </c>
      <c r="O7013" s="169"/>
      <c r="P7013" s="154" t="s">
        <v>6625</v>
      </c>
      <c r="Q7013" s="158" t="s">
        <v>50</v>
      </c>
      <c r="R7013" s="142">
        <f t="shared" si="108"/>
        <v>8.00000209675255</v>
      </c>
    </row>
    <row r="7014" s="109" customFormat="1">
      <c r="A7014" s="119">
        <f>MAX($A$19:A7013)+1</f>
        <v>6996</v>
      </c>
      <c r="B7014" s="120" t="s">
        <v>41</v>
      </c>
      <c r="C7014" s="144" t="s">
        <v>92</v>
      </c>
      <c r="D7014" s="144" t="s">
        <v>5696</v>
      </c>
      <c r="E7014" s="145">
        <v>45288</v>
      </c>
      <c r="F7014" s="123" t="s">
        <v>95</v>
      </c>
      <c r="G7014" s="146" t="s">
        <v>96</v>
      </c>
      <c r="H7014" s="146" t="s">
        <v>6653</v>
      </c>
      <c r="I7014" s="151" t="s">
        <v>122</v>
      </c>
      <c r="J7014" s="147">
        <v>330</v>
      </c>
      <c r="K7014" s="147">
        <v>83745</v>
      </c>
      <c r="L7014" s="148">
        <v>27635850</v>
      </c>
      <c r="M7014" s="120" t="s">
        <v>56</v>
      </c>
      <c r="N7014" s="149">
        <v>2210868</v>
      </c>
      <c r="O7014" s="169"/>
      <c r="P7014" s="154" t="s">
        <v>6625</v>
      </c>
      <c r="Q7014" s="158" t="s">
        <v>50</v>
      </c>
      <c r="R7014" s="142">
        <f ref="R7014:R7077" t="shared" si="109">N7014/L7014*100</f>
        <v>8</v>
      </c>
    </row>
    <row r="7015" s="109" customFormat="1">
      <c r="A7015" s="119">
        <f>MAX($A$19:A7014)+1</f>
        <v>6997</v>
      </c>
      <c r="B7015" s="120" t="s">
        <v>41</v>
      </c>
      <c r="C7015" s="144" t="s">
        <v>92</v>
      </c>
      <c r="D7015" s="144" t="s">
        <v>6654</v>
      </c>
      <c r="E7015" s="145" t="s">
        <v>6655</v>
      </c>
      <c r="F7015" s="123" t="s">
        <v>95</v>
      </c>
      <c r="G7015" s="146" t="s">
        <v>96</v>
      </c>
      <c r="H7015" s="146" t="s">
        <v>6656</v>
      </c>
      <c r="I7015" s="151" t="s">
        <v>122</v>
      </c>
      <c r="J7015" s="147">
        <v>3482</v>
      </c>
      <c r="K7015" s="147">
        <v>1950</v>
      </c>
      <c r="L7015" s="148">
        <v>6789900</v>
      </c>
      <c r="M7015" s="120" t="s">
        <v>56</v>
      </c>
      <c r="N7015" s="149">
        <v>543192</v>
      </c>
      <c r="O7015" s="169"/>
      <c r="P7015" s="154" t="s">
        <v>6625</v>
      </c>
      <c r="Q7015" s="158" t="s">
        <v>50</v>
      </c>
      <c r="R7015" s="142">
        <f t="shared" si="109"/>
        <v>8</v>
      </c>
    </row>
    <row r="7016" s="109" customFormat="1">
      <c r="A7016" s="119">
        <f>MAX($A$19:A7015)+1</f>
        <v>6998</v>
      </c>
      <c r="B7016" s="120" t="s">
        <v>41</v>
      </c>
      <c r="C7016" s="144" t="s">
        <v>92</v>
      </c>
      <c r="D7016" s="144" t="s">
        <v>6654</v>
      </c>
      <c r="E7016" s="145" t="s">
        <v>6655</v>
      </c>
      <c r="F7016" s="123" t="s">
        <v>95</v>
      </c>
      <c r="G7016" s="146" t="s">
        <v>96</v>
      </c>
      <c r="H7016" s="146" t="s">
        <v>6657</v>
      </c>
      <c r="I7016" s="151" t="s">
        <v>122</v>
      </c>
      <c r="J7016" s="147">
        <v>71916</v>
      </c>
      <c r="K7016" s="147">
        <v>1950</v>
      </c>
      <c r="L7016" s="148">
        <v>140236200</v>
      </c>
      <c r="M7016" s="120" t="s">
        <v>56</v>
      </c>
      <c r="N7016" s="149">
        <v>11218896</v>
      </c>
      <c r="O7016" s="169"/>
      <c r="P7016" s="154" t="s">
        <v>6625</v>
      </c>
      <c r="Q7016" s="158" t="s">
        <v>50</v>
      </c>
      <c r="R7016" s="142">
        <f t="shared" si="109"/>
        <v>8</v>
      </c>
    </row>
    <row r="7017" s="109" customFormat="1">
      <c r="A7017" s="119">
        <f>MAX($A$19:A7016)+1</f>
        <v>6999</v>
      </c>
      <c r="B7017" s="120" t="s">
        <v>41</v>
      </c>
      <c r="C7017" s="144" t="s">
        <v>92</v>
      </c>
      <c r="D7017" s="144" t="s">
        <v>6658</v>
      </c>
      <c r="E7017" s="145" t="s">
        <v>6655</v>
      </c>
      <c r="F7017" s="123" t="s">
        <v>95</v>
      </c>
      <c r="G7017" s="146" t="s">
        <v>96</v>
      </c>
      <c r="H7017" s="146" t="s">
        <v>124</v>
      </c>
      <c r="I7017" s="151" t="s">
        <v>122</v>
      </c>
      <c r="J7017" s="147">
        <v>191244</v>
      </c>
      <c r="K7017" s="147">
        <v>1921</v>
      </c>
      <c r="L7017" s="148">
        <v>367379724</v>
      </c>
      <c r="M7017" s="120" t="s">
        <v>56</v>
      </c>
      <c r="N7017" s="149">
        <v>29390378</v>
      </c>
      <c r="O7017" s="169"/>
      <c r="P7017" s="154" t="s">
        <v>6625</v>
      </c>
      <c r="Q7017" s="158" t="s">
        <v>50</v>
      </c>
      <c r="R7017" s="142">
        <f t="shared" si="109"/>
        <v>8.00000002177583</v>
      </c>
    </row>
    <row r="7018" s="109" customFormat="1">
      <c r="A7018" s="119">
        <f>MAX($A$19:A7017)+1</f>
        <v>7000</v>
      </c>
      <c r="B7018" s="120" t="s">
        <v>41</v>
      </c>
      <c r="C7018" s="144" t="s">
        <v>92</v>
      </c>
      <c r="D7018" s="144" t="s">
        <v>6658</v>
      </c>
      <c r="E7018" s="145" t="s">
        <v>6655</v>
      </c>
      <c r="F7018" s="123" t="s">
        <v>95</v>
      </c>
      <c r="G7018" s="146" t="s">
        <v>96</v>
      </c>
      <c r="H7018" s="146" t="s">
        <v>6659</v>
      </c>
      <c r="I7018" s="151" t="s">
        <v>122</v>
      </c>
      <c r="J7018" s="147">
        <v>102300</v>
      </c>
      <c r="K7018" s="147">
        <v>2136</v>
      </c>
      <c r="L7018" s="148">
        <v>218512800</v>
      </c>
      <c r="M7018" s="120" t="s">
        <v>56</v>
      </c>
      <c r="N7018" s="149">
        <v>17481024</v>
      </c>
      <c r="O7018" s="169"/>
      <c r="P7018" s="154" t="s">
        <v>6625</v>
      </c>
      <c r="Q7018" s="158" t="s">
        <v>50</v>
      </c>
      <c r="R7018" s="142">
        <f t="shared" si="109"/>
        <v>8</v>
      </c>
    </row>
    <row r="7019" s="109" customFormat="1">
      <c r="A7019" s="119">
        <f>MAX($A$19:A7018)+1</f>
        <v>7001</v>
      </c>
      <c r="B7019" s="120" t="s">
        <v>41</v>
      </c>
      <c r="C7019" s="144" t="s">
        <v>92</v>
      </c>
      <c r="D7019" s="144" t="s">
        <v>6658</v>
      </c>
      <c r="E7019" s="145" t="s">
        <v>6655</v>
      </c>
      <c r="F7019" s="123" t="s">
        <v>95</v>
      </c>
      <c r="G7019" s="146" t="s">
        <v>96</v>
      </c>
      <c r="H7019" s="146" t="s">
        <v>126</v>
      </c>
      <c r="I7019" s="151" t="s">
        <v>122</v>
      </c>
      <c r="J7019" s="147">
        <v>90206</v>
      </c>
      <c r="K7019" s="147">
        <v>1921</v>
      </c>
      <c r="L7019" s="148">
        <v>173285726</v>
      </c>
      <c r="M7019" s="120" t="s">
        <v>56</v>
      </c>
      <c r="N7019" s="149">
        <v>13862858</v>
      </c>
      <c r="O7019" s="169"/>
      <c r="P7019" s="154" t="s">
        <v>6625</v>
      </c>
      <c r="Q7019" s="158" t="s">
        <v>50</v>
      </c>
      <c r="R7019" s="142">
        <f t="shared" si="109"/>
        <v>7.99999995383347</v>
      </c>
    </row>
    <row r="7020" s="109" customFormat="1">
      <c r="A7020" s="119">
        <f>MAX($A$19:A7019)+1</f>
        <v>7002</v>
      </c>
      <c r="B7020" s="120" t="s">
        <v>41</v>
      </c>
      <c r="C7020" s="144" t="s">
        <v>92</v>
      </c>
      <c r="D7020" s="144" t="s">
        <v>6660</v>
      </c>
      <c r="E7020" s="145" t="s">
        <v>6655</v>
      </c>
      <c r="F7020" s="123" t="s">
        <v>95</v>
      </c>
      <c r="G7020" s="146" t="s">
        <v>96</v>
      </c>
      <c r="H7020" s="146" t="s">
        <v>124</v>
      </c>
      <c r="I7020" s="151" t="s">
        <v>122</v>
      </c>
      <c r="J7020" s="147">
        <v>62676</v>
      </c>
      <c r="K7020" s="147">
        <v>1863</v>
      </c>
      <c r="L7020" s="148">
        <v>116765388</v>
      </c>
      <c r="M7020" s="120" t="s">
        <v>56</v>
      </c>
      <c r="N7020" s="149">
        <v>9341232</v>
      </c>
      <c r="O7020" s="169"/>
      <c r="P7020" s="154" t="s">
        <v>6625</v>
      </c>
      <c r="Q7020" s="158" t="s">
        <v>50</v>
      </c>
      <c r="R7020" s="142">
        <f t="shared" si="109"/>
        <v>8.00000082216144</v>
      </c>
    </row>
    <row r="7021" s="109" customFormat="1">
      <c r="A7021" s="119">
        <f>MAX($A$19:A7020)+1</f>
        <v>7003</v>
      </c>
      <c r="B7021" s="120" t="s">
        <v>41</v>
      </c>
      <c r="C7021" s="144" t="s">
        <v>92</v>
      </c>
      <c r="D7021" s="144" t="s">
        <v>6660</v>
      </c>
      <c r="E7021" s="145" t="s">
        <v>6655</v>
      </c>
      <c r="F7021" s="123" t="s">
        <v>95</v>
      </c>
      <c r="G7021" s="146" t="s">
        <v>96</v>
      </c>
      <c r="H7021" s="146" t="s">
        <v>126</v>
      </c>
      <c r="I7021" s="151" t="s">
        <v>122</v>
      </c>
      <c r="J7021" s="147">
        <v>45527</v>
      </c>
      <c r="K7021" s="147">
        <v>1863</v>
      </c>
      <c r="L7021" s="148">
        <v>84816801</v>
      </c>
      <c r="M7021" s="120" t="s">
        <v>56</v>
      </c>
      <c r="N7021" s="149">
        <v>6785343</v>
      </c>
      <c r="O7021" s="169"/>
      <c r="P7021" s="154" t="s">
        <v>6625</v>
      </c>
      <c r="Q7021" s="158" t="s">
        <v>50</v>
      </c>
      <c r="R7021" s="142">
        <f t="shared" si="109"/>
        <v>7.99999872666737</v>
      </c>
    </row>
    <row r="7022" s="109" customFormat="1">
      <c r="A7022" s="119">
        <f>MAX($A$19:A7021)+1</f>
        <v>7004</v>
      </c>
      <c r="B7022" s="120" t="s">
        <v>41</v>
      </c>
      <c r="C7022" s="144" t="s">
        <v>92</v>
      </c>
      <c r="D7022" s="144" t="s">
        <v>6661</v>
      </c>
      <c r="E7022" s="145" t="s">
        <v>6655</v>
      </c>
      <c r="F7022" s="123" t="s">
        <v>95</v>
      </c>
      <c r="G7022" s="146" t="s">
        <v>96</v>
      </c>
      <c r="H7022" s="146" t="s">
        <v>118</v>
      </c>
      <c r="I7022" s="151" t="s">
        <v>98</v>
      </c>
      <c r="J7022" s="147">
        <v>53803</v>
      </c>
      <c r="K7022" s="147">
        <v>62</v>
      </c>
      <c r="L7022" s="148">
        <v>3335786</v>
      </c>
      <c r="M7022" s="120" t="s">
        <v>56</v>
      </c>
      <c r="N7022" s="149">
        <v>266864</v>
      </c>
      <c r="O7022" s="169"/>
      <c r="P7022" s="154" t="s">
        <v>6625</v>
      </c>
      <c r="Q7022" s="158" t="s">
        <v>50</v>
      </c>
      <c r="R7022" s="142">
        <f t="shared" si="109"/>
        <v>8.0000335752953</v>
      </c>
    </row>
    <row r="7023" s="109" customFormat="1">
      <c r="A7023" s="119">
        <f>MAX($A$19:A7022)+1</f>
        <v>7005</v>
      </c>
      <c r="B7023" s="120" t="s">
        <v>41</v>
      </c>
      <c r="C7023" s="144" t="s">
        <v>92</v>
      </c>
      <c r="D7023" s="144" t="s">
        <v>6661</v>
      </c>
      <c r="E7023" s="145" t="s">
        <v>6655</v>
      </c>
      <c r="F7023" s="123" t="s">
        <v>95</v>
      </c>
      <c r="G7023" s="146" t="s">
        <v>96</v>
      </c>
      <c r="H7023" s="146" t="s">
        <v>119</v>
      </c>
      <c r="I7023" s="151" t="s">
        <v>98</v>
      </c>
      <c r="J7023" s="147">
        <v>353150</v>
      </c>
      <c r="K7023" s="147">
        <v>21</v>
      </c>
      <c r="L7023" s="148">
        <v>7416150</v>
      </c>
      <c r="M7023" s="120" t="s">
        <v>56</v>
      </c>
      <c r="N7023" s="149">
        <v>593291</v>
      </c>
      <c r="O7023" s="169"/>
      <c r="P7023" s="154" t="s">
        <v>6625</v>
      </c>
      <c r="Q7023" s="158" t="s">
        <v>50</v>
      </c>
      <c r="R7023" s="142">
        <f t="shared" si="109"/>
        <v>7.99998651591459</v>
      </c>
    </row>
    <row r="7024" s="109" customFormat="1">
      <c r="A7024" s="119">
        <f>MAX($A$19:A7023)+1</f>
        <v>7006</v>
      </c>
      <c r="B7024" s="120" t="s">
        <v>41</v>
      </c>
      <c r="C7024" s="144" t="s">
        <v>92</v>
      </c>
      <c r="D7024" s="144" t="s">
        <v>6662</v>
      </c>
      <c r="E7024" s="145" t="s">
        <v>6655</v>
      </c>
      <c r="F7024" s="123" t="s">
        <v>95</v>
      </c>
      <c r="G7024" s="146" t="s">
        <v>96</v>
      </c>
      <c r="H7024" s="146" t="s">
        <v>4176</v>
      </c>
      <c r="I7024" s="151" t="s">
        <v>98</v>
      </c>
      <c r="J7024" s="147">
        <v>700000</v>
      </c>
      <c r="K7024" s="147">
        <v>90</v>
      </c>
      <c r="L7024" s="148">
        <v>63000000</v>
      </c>
      <c r="M7024" s="120" t="s">
        <v>56</v>
      </c>
      <c r="N7024" s="149">
        <v>5040000</v>
      </c>
      <c r="O7024" s="169"/>
      <c r="P7024" s="154" t="s">
        <v>6625</v>
      </c>
      <c r="Q7024" s="158" t="s">
        <v>50</v>
      </c>
      <c r="R7024" s="142">
        <f t="shared" si="109"/>
        <v>8</v>
      </c>
    </row>
    <row r="7025" s="109" customFormat="1">
      <c r="A7025" s="119">
        <f>MAX($A$19:A7024)+1</f>
        <v>7007</v>
      </c>
      <c r="B7025" s="120" t="s">
        <v>41</v>
      </c>
      <c r="C7025" s="144" t="s">
        <v>92</v>
      </c>
      <c r="D7025" s="144" t="s">
        <v>6662</v>
      </c>
      <c r="E7025" s="145" t="s">
        <v>6655</v>
      </c>
      <c r="F7025" s="123" t="s">
        <v>95</v>
      </c>
      <c r="G7025" s="146" t="s">
        <v>96</v>
      </c>
      <c r="H7025" s="146" t="s">
        <v>4177</v>
      </c>
      <c r="I7025" s="151" t="s">
        <v>98</v>
      </c>
      <c r="J7025" s="147">
        <v>4667</v>
      </c>
      <c r="K7025" s="147">
        <v>256</v>
      </c>
      <c r="L7025" s="148">
        <v>1194752</v>
      </c>
      <c r="M7025" s="120" t="s">
        <v>56</v>
      </c>
      <c r="N7025" s="149">
        <v>95580</v>
      </c>
      <c r="O7025" s="169"/>
      <c r="P7025" s="154" t="s">
        <v>6625</v>
      </c>
      <c r="Q7025" s="158" t="s">
        <v>50</v>
      </c>
      <c r="R7025" s="142">
        <f t="shared" si="109"/>
        <v>7.99998660809942</v>
      </c>
    </row>
    <row r="7026" s="109" customFormat="1">
      <c r="A7026" s="119">
        <f>MAX($A$19:A7025)+1</f>
        <v>7008</v>
      </c>
      <c r="B7026" s="120" t="s">
        <v>41</v>
      </c>
      <c r="C7026" s="144" t="s">
        <v>92</v>
      </c>
      <c r="D7026" s="144" t="s">
        <v>6662</v>
      </c>
      <c r="E7026" s="145" t="s">
        <v>6655</v>
      </c>
      <c r="F7026" s="123" t="s">
        <v>95</v>
      </c>
      <c r="G7026" s="146" t="s">
        <v>96</v>
      </c>
      <c r="H7026" s="146" t="s">
        <v>162</v>
      </c>
      <c r="I7026" s="151" t="s">
        <v>98</v>
      </c>
      <c r="J7026" s="147">
        <v>496800</v>
      </c>
      <c r="K7026" s="147">
        <v>90</v>
      </c>
      <c r="L7026" s="148">
        <v>44712000</v>
      </c>
      <c r="M7026" s="120" t="s">
        <v>56</v>
      </c>
      <c r="N7026" s="149">
        <v>3576950</v>
      </c>
      <c r="O7026" s="169"/>
      <c r="P7026" s="154" t="s">
        <v>6625</v>
      </c>
      <c r="Q7026" s="158" t="s">
        <v>50</v>
      </c>
      <c r="R7026" s="142">
        <f t="shared" si="109"/>
        <v>7.99997763463947</v>
      </c>
    </row>
    <row r="7027" s="109" customFormat="1">
      <c r="A7027" s="119">
        <f>MAX($A$19:A7026)+1</f>
        <v>7009</v>
      </c>
      <c r="B7027" s="120" t="s">
        <v>41</v>
      </c>
      <c r="C7027" s="144" t="s">
        <v>92</v>
      </c>
      <c r="D7027" s="144" t="s">
        <v>6662</v>
      </c>
      <c r="E7027" s="145" t="s">
        <v>6655</v>
      </c>
      <c r="F7027" s="123" t="s">
        <v>95</v>
      </c>
      <c r="G7027" s="146" t="s">
        <v>96</v>
      </c>
      <c r="H7027" s="146" t="s">
        <v>163</v>
      </c>
      <c r="I7027" s="151" t="s">
        <v>98</v>
      </c>
      <c r="J7027" s="147">
        <v>3312</v>
      </c>
      <c r="K7027" s="147">
        <v>256</v>
      </c>
      <c r="L7027" s="148">
        <v>847872</v>
      </c>
      <c r="M7027" s="120" t="s">
        <v>56</v>
      </c>
      <c r="N7027" s="149">
        <v>67830</v>
      </c>
      <c r="O7027" s="169"/>
      <c r="P7027" s="154" t="s">
        <v>6625</v>
      </c>
      <c r="Q7027" s="158" t="s">
        <v>50</v>
      </c>
      <c r="R7027" s="142">
        <f t="shared" si="109"/>
        <v>8.00002830615942</v>
      </c>
    </row>
    <row r="7028" s="109" customFormat="1">
      <c r="A7028" s="119">
        <f>MAX($A$19:A7027)+1</f>
        <v>7010</v>
      </c>
      <c r="B7028" s="120" t="s">
        <v>41</v>
      </c>
      <c r="C7028" s="144" t="s">
        <v>92</v>
      </c>
      <c r="D7028" s="144" t="s">
        <v>6662</v>
      </c>
      <c r="E7028" s="145" t="s">
        <v>6655</v>
      </c>
      <c r="F7028" s="123" t="s">
        <v>95</v>
      </c>
      <c r="G7028" s="146" t="s">
        <v>96</v>
      </c>
      <c r="H7028" s="146" t="s">
        <v>158</v>
      </c>
      <c r="I7028" s="151" t="s">
        <v>98</v>
      </c>
      <c r="J7028" s="147">
        <v>502000</v>
      </c>
      <c r="K7028" s="147">
        <v>90</v>
      </c>
      <c r="L7028" s="148">
        <v>45180000</v>
      </c>
      <c r="M7028" s="120" t="s">
        <v>56</v>
      </c>
      <c r="N7028" s="149">
        <v>3614400</v>
      </c>
      <c r="O7028" s="169"/>
      <c r="P7028" s="154" t="s">
        <v>6625</v>
      </c>
      <c r="Q7028" s="158" t="s">
        <v>50</v>
      </c>
      <c r="R7028" s="142">
        <f t="shared" si="109"/>
        <v>8</v>
      </c>
    </row>
    <row r="7029" s="109" customFormat="1">
      <c r="A7029" s="119">
        <f>MAX($A$19:A7028)+1</f>
        <v>7011</v>
      </c>
      <c r="B7029" s="120" t="s">
        <v>41</v>
      </c>
      <c r="C7029" s="144" t="s">
        <v>92</v>
      </c>
      <c r="D7029" s="144" t="s">
        <v>6662</v>
      </c>
      <c r="E7029" s="145" t="s">
        <v>6655</v>
      </c>
      <c r="F7029" s="123" t="s">
        <v>95</v>
      </c>
      <c r="G7029" s="146" t="s">
        <v>96</v>
      </c>
      <c r="H7029" s="146" t="s">
        <v>159</v>
      </c>
      <c r="I7029" s="151" t="s">
        <v>98</v>
      </c>
      <c r="J7029" s="147">
        <v>316</v>
      </c>
      <c r="K7029" s="147">
        <v>256</v>
      </c>
      <c r="L7029" s="148">
        <v>80896</v>
      </c>
      <c r="M7029" s="120" t="s">
        <v>56</v>
      </c>
      <c r="N7029" s="149">
        <v>6472</v>
      </c>
      <c r="O7029" s="169"/>
      <c r="P7029" s="154" t="s">
        <v>6625</v>
      </c>
      <c r="Q7029" s="158" t="s">
        <v>50</v>
      </c>
      <c r="R7029" s="142">
        <f t="shared" si="109"/>
        <v>8.00039556962025</v>
      </c>
    </row>
    <row r="7030" s="109" customFormat="1">
      <c r="A7030" s="119">
        <f>MAX($A$19:A7029)+1</f>
        <v>7012</v>
      </c>
      <c r="B7030" s="120" t="s">
        <v>41</v>
      </c>
      <c r="C7030" s="144" t="s">
        <v>92</v>
      </c>
      <c r="D7030" s="144" t="s">
        <v>6662</v>
      </c>
      <c r="E7030" s="145" t="s">
        <v>6655</v>
      </c>
      <c r="F7030" s="123" t="s">
        <v>95</v>
      </c>
      <c r="G7030" s="146" t="s">
        <v>96</v>
      </c>
      <c r="H7030" s="146" t="s">
        <v>160</v>
      </c>
      <c r="I7030" s="151" t="s">
        <v>98</v>
      </c>
      <c r="J7030" s="147">
        <v>1300</v>
      </c>
      <c r="K7030" s="147">
        <v>256</v>
      </c>
      <c r="L7030" s="148">
        <v>332800</v>
      </c>
      <c r="M7030" s="120" t="s">
        <v>56</v>
      </c>
      <c r="N7030" s="149">
        <v>26624</v>
      </c>
      <c r="O7030" s="169"/>
      <c r="P7030" s="154" t="s">
        <v>6625</v>
      </c>
      <c r="Q7030" s="158" t="s">
        <v>50</v>
      </c>
      <c r="R7030" s="142">
        <f t="shared" si="109"/>
        <v>8</v>
      </c>
    </row>
    <row r="7031" s="109" customFormat="1">
      <c r="A7031" s="119">
        <f>MAX($A$19:A7030)+1</f>
        <v>7013</v>
      </c>
      <c r="B7031" s="120" t="s">
        <v>41</v>
      </c>
      <c r="C7031" s="144" t="s">
        <v>92</v>
      </c>
      <c r="D7031" s="144" t="s">
        <v>6662</v>
      </c>
      <c r="E7031" s="145" t="s">
        <v>6655</v>
      </c>
      <c r="F7031" s="123" t="s">
        <v>95</v>
      </c>
      <c r="G7031" s="146" t="s">
        <v>96</v>
      </c>
      <c r="H7031" s="146" t="s">
        <v>6663</v>
      </c>
      <c r="I7031" s="151" t="s">
        <v>98</v>
      </c>
      <c r="J7031" s="147">
        <v>39000</v>
      </c>
      <c r="K7031" s="147">
        <v>90</v>
      </c>
      <c r="L7031" s="148">
        <v>3510000</v>
      </c>
      <c r="M7031" s="120" t="s">
        <v>56</v>
      </c>
      <c r="N7031" s="149">
        <v>280800</v>
      </c>
      <c r="O7031" s="169"/>
      <c r="P7031" s="154" t="s">
        <v>6625</v>
      </c>
      <c r="Q7031" s="158" t="s">
        <v>50</v>
      </c>
      <c r="R7031" s="142">
        <f t="shared" si="109"/>
        <v>8</v>
      </c>
    </row>
    <row r="7032" s="109" customFormat="1">
      <c r="A7032" s="119">
        <f>MAX($A$19:A7031)+1</f>
        <v>7014</v>
      </c>
      <c r="B7032" s="120" t="s">
        <v>41</v>
      </c>
      <c r="C7032" s="144" t="s">
        <v>92</v>
      </c>
      <c r="D7032" s="144" t="s">
        <v>6662</v>
      </c>
      <c r="E7032" s="145" t="s">
        <v>6655</v>
      </c>
      <c r="F7032" s="123" t="s">
        <v>95</v>
      </c>
      <c r="G7032" s="146" t="s">
        <v>96</v>
      </c>
      <c r="H7032" s="146" t="s">
        <v>6664</v>
      </c>
      <c r="I7032" s="151" t="s">
        <v>98</v>
      </c>
      <c r="J7032" s="147">
        <v>40</v>
      </c>
      <c r="K7032" s="147">
        <v>256</v>
      </c>
      <c r="L7032" s="148">
        <v>10240</v>
      </c>
      <c r="M7032" s="120" t="s">
        <v>56</v>
      </c>
      <c r="N7032" s="149">
        <v>820</v>
      </c>
      <c r="O7032" s="169"/>
      <c r="P7032" s="154" t="s">
        <v>6625</v>
      </c>
      <c r="Q7032" s="158" t="s">
        <v>50</v>
      </c>
      <c r="R7032" s="142">
        <f t="shared" si="109"/>
        <v>8.0078125</v>
      </c>
    </row>
    <row r="7033" s="109" customFormat="1">
      <c r="A7033" s="119">
        <f>MAX($A$19:A7032)+1</f>
        <v>7015</v>
      </c>
      <c r="B7033" s="120" t="s">
        <v>41</v>
      </c>
      <c r="C7033" s="144" t="s">
        <v>92</v>
      </c>
      <c r="D7033" s="144" t="s">
        <v>6662</v>
      </c>
      <c r="E7033" s="145" t="s">
        <v>6655</v>
      </c>
      <c r="F7033" s="123" t="s">
        <v>95</v>
      </c>
      <c r="G7033" s="146" t="s">
        <v>96</v>
      </c>
      <c r="H7033" s="146" t="s">
        <v>156</v>
      </c>
      <c r="I7033" s="151" t="s">
        <v>98</v>
      </c>
      <c r="J7033" s="147">
        <v>21600</v>
      </c>
      <c r="K7033" s="147">
        <v>90</v>
      </c>
      <c r="L7033" s="148">
        <v>1944000</v>
      </c>
      <c r="M7033" s="120" t="s">
        <v>56</v>
      </c>
      <c r="N7033" s="149">
        <v>155520</v>
      </c>
      <c r="O7033" s="169"/>
      <c r="P7033" s="154" t="s">
        <v>6625</v>
      </c>
      <c r="Q7033" s="158" t="s">
        <v>50</v>
      </c>
      <c r="R7033" s="142">
        <f t="shared" si="109"/>
        <v>8</v>
      </c>
    </row>
    <row r="7034" s="109" customFormat="1">
      <c r="A7034" s="119">
        <f>MAX($A$19:A7033)+1</f>
        <v>7016</v>
      </c>
      <c r="B7034" s="120" t="s">
        <v>41</v>
      </c>
      <c r="C7034" s="144" t="s">
        <v>92</v>
      </c>
      <c r="D7034" s="144" t="s">
        <v>6662</v>
      </c>
      <c r="E7034" s="145" t="s">
        <v>6655</v>
      </c>
      <c r="F7034" s="123" t="s">
        <v>95</v>
      </c>
      <c r="G7034" s="146" t="s">
        <v>96</v>
      </c>
      <c r="H7034" s="146" t="s">
        <v>4172</v>
      </c>
      <c r="I7034" s="151" t="s">
        <v>98</v>
      </c>
      <c r="J7034" s="147">
        <v>144</v>
      </c>
      <c r="K7034" s="147">
        <v>256</v>
      </c>
      <c r="L7034" s="148">
        <v>36864</v>
      </c>
      <c r="M7034" s="120" t="s">
        <v>56</v>
      </c>
      <c r="N7034" s="149">
        <v>2949</v>
      </c>
      <c r="O7034" s="169"/>
      <c r="P7034" s="154" t="s">
        <v>6625</v>
      </c>
      <c r="Q7034" s="158" t="s">
        <v>50</v>
      </c>
      <c r="R7034" s="142">
        <f t="shared" si="109"/>
        <v>7.99967447916667</v>
      </c>
    </row>
    <row r="7035" s="109" customFormat="1">
      <c r="A7035" s="119">
        <f>MAX($A$19:A7034)+1</f>
        <v>7017</v>
      </c>
      <c r="B7035" s="120" t="s">
        <v>41</v>
      </c>
      <c r="C7035" s="144" t="s">
        <v>92</v>
      </c>
      <c r="D7035" s="144" t="s">
        <v>6662</v>
      </c>
      <c r="E7035" s="145" t="s">
        <v>6655</v>
      </c>
      <c r="F7035" s="123" t="s">
        <v>95</v>
      </c>
      <c r="G7035" s="146" t="s">
        <v>96</v>
      </c>
      <c r="H7035" s="146" t="s">
        <v>142</v>
      </c>
      <c r="I7035" s="151" t="s">
        <v>98</v>
      </c>
      <c r="J7035" s="147">
        <v>562320</v>
      </c>
      <c r="K7035" s="147">
        <v>84</v>
      </c>
      <c r="L7035" s="148">
        <v>47234880</v>
      </c>
      <c r="M7035" s="120" t="s">
        <v>56</v>
      </c>
      <c r="N7035" s="149">
        <v>3778791</v>
      </c>
      <c r="O7035" s="169"/>
      <c r="P7035" s="154" t="s">
        <v>6625</v>
      </c>
      <c r="Q7035" s="158" t="s">
        <v>50</v>
      </c>
      <c r="R7035" s="142">
        <f t="shared" si="109"/>
        <v>8.00000127024775</v>
      </c>
    </row>
    <row r="7036" s="109" customFormat="1">
      <c r="A7036" s="119">
        <f>MAX($A$19:A7035)+1</f>
        <v>7018</v>
      </c>
      <c r="B7036" s="120" t="s">
        <v>41</v>
      </c>
      <c r="C7036" s="144" t="s">
        <v>92</v>
      </c>
      <c r="D7036" s="144" t="s">
        <v>6662</v>
      </c>
      <c r="E7036" s="145" t="s">
        <v>6655</v>
      </c>
      <c r="F7036" s="123" t="s">
        <v>95</v>
      </c>
      <c r="G7036" s="146" t="s">
        <v>96</v>
      </c>
      <c r="H7036" s="146" t="s">
        <v>143</v>
      </c>
      <c r="I7036" s="151" t="s">
        <v>98</v>
      </c>
      <c r="J7036" s="147">
        <v>7384</v>
      </c>
      <c r="K7036" s="147">
        <v>256</v>
      </c>
      <c r="L7036" s="148">
        <v>1890304</v>
      </c>
      <c r="M7036" s="120" t="s">
        <v>56</v>
      </c>
      <c r="N7036" s="149">
        <v>151224</v>
      </c>
      <c r="O7036" s="169"/>
      <c r="P7036" s="154" t="s">
        <v>6625</v>
      </c>
      <c r="Q7036" s="158" t="s">
        <v>50</v>
      </c>
      <c r="R7036" s="142">
        <f t="shared" si="109"/>
        <v>7.99998307150596</v>
      </c>
    </row>
    <row r="7037" s="109" customFormat="1">
      <c r="A7037" s="119">
        <f>MAX($A$19:A7036)+1</f>
        <v>7019</v>
      </c>
      <c r="B7037" s="120" t="s">
        <v>41</v>
      </c>
      <c r="C7037" s="144" t="s">
        <v>92</v>
      </c>
      <c r="D7037" s="144" t="s">
        <v>6662</v>
      </c>
      <c r="E7037" s="145" t="s">
        <v>6655</v>
      </c>
      <c r="F7037" s="123" t="s">
        <v>95</v>
      </c>
      <c r="G7037" s="146" t="s">
        <v>96</v>
      </c>
      <c r="H7037" s="146" t="s">
        <v>153</v>
      </c>
      <c r="I7037" s="151" t="s">
        <v>98</v>
      </c>
      <c r="J7037" s="147">
        <v>35600</v>
      </c>
      <c r="K7037" s="147">
        <v>84</v>
      </c>
      <c r="L7037" s="148">
        <v>2990400</v>
      </c>
      <c r="M7037" s="120" t="s">
        <v>56</v>
      </c>
      <c r="N7037" s="149">
        <v>239232</v>
      </c>
      <c r="O7037" s="169"/>
      <c r="P7037" s="154" t="s">
        <v>6625</v>
      </c>
      <c r="Q7037" s="158" t="s">
        <v>50</v>
      </c>
      <c r="R7037" s="142">
        <f t="shared" si="109"/>
        <v>8</v>
      </c>
    </row>
    <row r="7038" s="109" customFormat="1">
      <c r="A7038" s="119">
        <f>MAX($A$19:A7037)+1</f>
        <v>7020</v>
      </c>
      <c r="B7038" s="120" t="s">
        <v>41</v>
      </c>
      <c r="C7038" s="144" t="s">
        <v>92</v>
      </c>
      <c r="D7038" s="144" t="s">
        <v>6662</v>
      </c>
      <c r="E7038" s="145" t="s">
        <v>6655</v>
      </c>
      <c r="F7038" s="123" t="s">
        <v>95</v>
      </c>
      <c r="G7038" s="146" t="s">
        <v>96</v>
      </c>
      <c r="H7038" s="146" t="s">
        <v>154</v>
      </c>
      <c r="I7038" s="151" t="s">
        <v>98</v>
      </c>
      <c r="J7038" s="147">
        <v>475</v>
      </c>
      <c r="K7038" s="147">
        <v>256</v>
      </c>
      <c r="L7038" s="148">
        <v>121600</v>
      </c>
      <c r="M7038" s="120" t="s">
        <v>56</v>
      </c>
      <c r="N7038" s="149">
        <v>9728</v>
      </c>
      <c r="O7038" s="169"/>
      <c r="P7038" s="154" t="s">
        <v>6625</v>
      </c>
      <c r="Q7038" s="158" t="s">
        <v>50</v>
      </c>
      <c r="R7038" s="142">
        <f t="shared" si="109"/>
        <v>8</v>
      </c>
    </row>
    <row r="7039" s="109" customFormat="1">
      <c r="A7039" s="119">
        <f>MAX($A$19:A7038)+1</f>
        <v>7021</v>
      </c>
      <c r="B7039" s="120" t="s">
        <v>41</v>
      </c>
      <c r="C7039" s="144" t="s">
        <v>92</v>
      </c>
      <c r="D7039" s="144" t="s">
        <v>6662</v>
      </c>
      <c r="E7039" s="145" t="s">
        <v>6655</v>
      </c>
      <c r="F7039" s="123" t="s">
        <v>95</v>
      </c>
      <c r="G7039" s="146" t="s">
        <v>96</v>
      </c>
      <c r="H7039" s="146" t="s">
        <v>155</v>
      </c>
      <c r="I7039" s="151" t="s">
        <v>98</v>
      </c>
      <c r="J7039" s="147">
        <v>35600</v>
      </c>
      <c r="K7039" s="147">
        <v>90</v>
      </c>
      <c r="L7039" s="148">
        <v>3204000</v>
      </c>
      <c r="M7039" s="120" t="s">
        <v>56</v>
      </c>
      <c r="N7039" s="149">
        <v>256320</v>
      </c>
      <c r="O7039" s="169"/>
      <c r="P7039" s="154" t="s">
        <v>6625</v>
      </c>
      <c r="Q7039" s="158" t="s">
        <v>50</v>
      </c>
      <c r="R7039" s="142">
        <f t="shared" si="109"/>
        <v>8</v>
      </c>
    </row>
    <row r="7040" s="109" customFormat="1">
      <c r="A7040" s="119">
        <f>MAX($A$19:A7039)+1</f>
        <v>7022</v>
      </c>
      <c r="B7040" s="120" t="s">
        <v>41</v>
      </c>
      <c r="C7040" s="144" t="s">
        <v>92</v>
      </c>
      <c r="D7040" s="144" t="s">
        <v>6662</v>
      </c>
      <c r="E7040" s="145" t="s">
        <v>6655</v>
      </c>
      <c r="F7040" s="123" t="s">
        <v>95</v>
      </c>
      <c r="G7040" s="146" t="s">
        <v>96</v>
      </c>
      <c r="H7040" s="146" t="s">
        <v>151</v>
      </c>
      <c r="I7040" s="151" t="s">
        <v>98</v>
      </c>
      <c r="J7040" s="147">
        <v>41400</v>
      </c>
      <c r="K7040" s="147">
        <v>84</v>
      </c>
      <c r="L7040" s="148">
        <v>3477600</v>
      </c>
      <c r="M7040" s="120" t="s">
        <v>56</v>
      </c>
      <c r="N7040" s="149">
        <v>278208</v>
      </c>
      <c r="O7040" s="169"/>
      <c r="P7040" s="154" t="s">
        <v>6625</v>
      </c>
      <c r="Q7040" s="158" t="s">
        <v>50</v>
      </c>
      <c r="R7040" s="142">
        <f t="shared" si="109"/>
        <v>8</v>
      </c>
    </row>
    <row r="7041" s="109" customFormat="1">
      <c r="A7041" s="119">
        <f>MAX($A$19:A7040)+1</f>
        <v>7023</v>
      </c>
      <c r="B7041" s="120" t="s">
        <v>41</v>
      </c>
      <c r="C7041" s="144" t="s">
        <v>92</v>
      </c>
      <c r="D7041" s="144" t="s">
        <v>6662</v>
      </c>
      <c r="E7041" s="145" t="s">
        <v>6655</v>
      </c>
      <c r="F7041" s="123" t="s">
        <v>95</v>
      </c>
      <c r="G7041" s="146" t="s">
        <v>96</v>
      </c>
      <c r="H7041" s="146" t="s">
        <v>164</v>
      </c>
      <c r="I7041" s="151" t="s">
        <v>98</v>
      </c>
      <c r="J7041" s="147">
        <v>13500</v>
      </c>
      <c r="K7041" s="147">
        <v>84</v>
      </c>
      <c r="L7041" s="148">
        <v>1134000</v>
      </c>
      <c r="M7041" s="120" t="s">
        <v>56</v>
      </c>
      <c r="N7041" s="149">
        <v>90720</v>
      </c>
      <c r="O7041" s="169"/>
      <c r="P7041" s="154" t="s">
        <v>6625</v>
      </c>
      <c r="Q7041" s="158" t="s">
        <v>50</v>
      </c>
      <c r="R7041" s="142">
        <f t="shared" si="109"/>
        <v>8</v>
      </c>
    </row>
    <row r="7042" s="109" customFormat="1">
      <c r="A7042" s="119">
        <f>MAX($A$19:A7041)+1</f>
        <v>7024</v>
      </c>
      <c r="B7042" s="120" t="s">
        <v>41</v>
      </c>
      <c r="C7042" s="144" t="s">
        <v>92</v>
      </c>
      <c r="D7042" s="144" t="s">
        <v>6662</v>
      </c>
      <c r="E7042" s="145" t="s">
        <v>6655</v>
      </c>
      <c r="F7042" s="123" t="s">
        <v>95</v>
      </c>
      <c r="G7042" s="146" t="s">
        <v>96</v>
      </c>
      <c r="H7042" s="146" t="s">
        <v>165</v>
      </c>
      <c r="I7042" s="151" t="s">
        <v>98</v>
      </c>
      <c r="J7042" s="147">
        <v>450</v>
      </c>
      <c r="K7042" s="147">
        <v>256</v>
      </c>
      <c r="L7042" s="148">
        <v>115200</v>
      </c>
      <c r="M7042" s="120" t="s">
        <v>56</v>
      </c>
      <c r="N7042" s="149">
        <v>9216</v>
      </c>
      <c r="O7042" s="169"/>
      <c r="P7042" s="154" t="s">
        <v>6625</v>
      </c>
      <c r="Q7042" s="158" t="s">
        <v>50</v>
      </c>
      <c r="R7042" s="142">
        <f t="shared" si="109"/>
        <v>8</v>
      </c>
    </row>
    <row r="7043" s="109" customFormat="1">
      <c r="A7043" s="119">
        <f>MAX($A$19:A7042)+1</f>
        <v>7025</v>
      </c>
      <c r="B7043" s="120" t="s">
        <v>41</v>
      </c>
      <c r="C7043" s="144" t="s">
        <v>92</v>
      </c>
      <c r="D7043" s="144" t="s">
        <v>6662</v>
      </c>
      <c r="E7043" s="145" t="s">
        <v>6655</v>
      </c>
      <c r="F7043" s="123" t="s">
        <v>95</v>
      </c>
      <c r="G7043" s="146" t="s">
        <v>96</v>
      </c>
      <c r="H7043" s="146" t="s">
        <v>157</v>
      </c>
      <c r="I7043" s="151" t="s">
        <v>98</v>
      </c>
      <c r="J7043" s="147">
        <v>101000</v>
      </c>
      <c r="K7043" s="147">
        <v>115</v>
      </c>
      <c r="L7043" s="148">
        <v>11615000</v>
      </c>
      <c r="M7043" s="120" t="s">
        <v>56</v>
      </c>
      <c r="N7043" s="149">
        <v>929200</v>
      </c>
      <c r="O7043" s="169"/>
      <c r="P7043" s="154" t="s">
        <v>6625</v>
      </c>
      <c r="Q7043" s="158" t="s">
        <v>50</v>
      </c>
      <c r="R7043" s="142">
        <f t="shared" si="109"/>
        <v>8</v>
      </c>
    </row>
    <row r="7044" s="109" customFormat="1">
      <c r="A7044" s="119">
        <f>MAX($A$19:A7043)+1</f>
        <v>7026</v>
      </c>
      <c r="B7044" s="120" t="s">
        <v>41</v>
      </c>
      <c r="C7044" s="144" t="s">
        <v>92</v>
      </c>
      <c r="D7044" s="144" t="s">
        <v>6662</v>
      </c>
      <c r="E7044" s="145" t="s">
        <v>6655</v>
      </c>
      <c r="F7044" s="123" t="s">
        <v>95</v>
      </c>
      <c r="G7044" s="146" t="s">
        <v>96</v>
      </c>
      <c r="H7044" s="146" t="s">
        <v>4188</v>
      </c>
      <c r="I7044" s="151" t="s">
        <v>98</v>
      </c>
      <c r="J7044" s="147">
        <v>3642</v>
      </c>
      <c r="K7044" s="147">
        <v>256</v>
      </c>
      <c r="L7044" s="148">
        <v>932352</v>
      </c>
      <c r="M7044" s="120" t="s">
        <v>56</v>
      </c>
      <c r="N7044" s="149">
        <v>74588</v>
      </c>
      <c r="O7044" s="169"/>
      <c r="P7044" s="154" t="s">
        <v>6625</v>
      </c>
      <c r="Q7044" s="158" t="s">
        <v>50</v>
      </c>
      <c r="R7044" s="142">
        <f t="shared" si="109"/>
        <v>7.9999828390994</v>
      </c>
    </row>
    <row r="7045" s="109" customFormat="1">
      <c r="A7045" s="119">
        <f>MAX($A$19:A7044)+1</f>
        <v>7027</v>
      </c>
      <c r="B7045" s="120" t="s">
        <v>41</v>
      </c>
      <c r="C7045" s="144" t="s">
        <v>92</v>
      </c>
      <c r="D7045" s="144" t="s">
        <v>6662</v>
      </c>
      <c r="E7045" s="145" t="s">
        <v>6655</v>
      </c>
      <c r="F7045" s="123" t="s">
        <v>95</v>
      </c>
      <c r="G7045" s="146" t="s">
        <v>96</v>
      </c>
      <c r="H7045" s="146" t="s">
        <v>144</v>
      </c>
      <c r="I7045" s="151" t="s">
        <v>98</v>
      </c>
      <c r="J7045" s="147">
        <v>78000</v>
      </c>
      <c r="K7045" s="147">
        <v>84</v>
      </c>
      <c r="L7045" s="148">
        <v>6552000</v>
      </c>
      <c r="M7045" s="120" t="s">
        <v>56</v>
      </c>
      <c r="N7045" s="149">
        <v>524160</v>
      </c>
      <c r="O7045" s="169"/>
      <c r="P7045" s="154" t="s">
        <v>6625</v>
      </c>
      <c r="Q7045" s="158" t="s">
        <v>50</v>
      </c>
      <c r="R7045" s="142">
        <f t="shared" si="109"/>
        <v>8</v>
      </c>
    </row>
    <row r="7046" s="109" customFormat="1">
      <c r="A7046" s="119">
        <f>MAX($A$19:A7045)+1</f>
        <v>7028</v>
      </c>
      <c r="B7046" s="120" t="s">
        <v>41</v>
      </c>
      <c r="C7046" s="144" t="s">
        <v>92</v>
      </c>
      <c r="D7046" s="144" t="s">
        <v>6662</v>
      </c>
      <c r="E7046" s="145" t="s">
        <v>6655</v>
      </c>
      <c r="F7046" s="123" t="s">
        <v>95</v>
      </c>
      <c r="G7046" s="146" t="s">
        <v>96</v>
      </c>
      <c r="H7046" s="146" t="s">
        <v>146</v>
      </c>
      <c r="I7046" s="151" t="s">
        <v>98</v>
      </c>
      <c r="J7046" s="147">
        <v>49000</v>
      </c>
      <c r="K7046" s="147">
        <v>90</v>
      </c>
      <c r="L7046" s="148">
        <v>4410000</v>
      </c>
      <c r="M7046" s="120" t="s">
        <v>56</v>
      </c>
      <c r="N7046" s="149">
        <v>352800</v>
      </c>
      <c r="O7046" s="169"/>
      <c r="P7046" s="154" t="s">
        <v>6625</v>
      </c>
      <c r="Q7046" s="158" t="s">
        <v>50</v>
      </c>
      <c r="R7046" s="142">
        <f t="shared" si="109"/>
        <v>8</v>
      </c>
    </row>
    <row r="7047" s="109" customFormat="1">
      <c r="A7047" s="119">
        <f>MAX($A$19:A7046)+1</f>
        <v>7029</v>
      </c>
      <c r="B7047" s="120" t="s">
        <v>41</v>
      </c>
      <c r="C7047" s="144" t="s">
        <v>92</v>
      </c>
      <c r="D7047" s="144" t="s">
        <v>6662</v>
      </c>
      <c r="E7047" s="145" t="s">
        <v>6655</v>
      </c>
      <c r="F7047" s="123" t="s">
        <v>95</v>
      </c>
      <c r="G7047" s="146" t="s">
        <v>96</v>
      </c>
      <c r="H7047" s="146" t="s">
        <v>145</v>
      </c>
      <c r="I7047" s="151" t="s">
        <v>98</v>
      </c>
      <c r="J7047" s="147">
        <v>917</v>
      </c>
      <c r="K7047" s="147">
        <v>256</v>
      </c>
      <c r="L7047" s="148">
        <v>234752</v>
      </c>
      <c r="M7047" s="120" t="s">
        <v>56</v>
      </c>
      <c r="N7047" s="149">
        <v>18780</v>
      </c>
      <c r="O7047" s="169"/>
      <c r="P7047" s="154" t="s">
        <v>6625</v>
      </c>
      <c r="Q7047" s="158" t="s">
        <v>50</v>
      </c>
      <c r="R7047" s="142">
        <f t="shared" si="109"/>
        <v>7.99993184296619</v>
      </c>
    </row>
    <row r="7048" s="109" customFormat="1">
      <c r="A7048" s="119">
        <f>MAX($A$19:A7047)+1</f>
        <v>7030</v>
      </c>
      <c r="B7048" s="120" t="s">
        <v>41</v>
      </c>
      <c r="C7048" s="144" t="s">
        <v>92</v>
      </c>
      <c r="D7048" s="144" t="s">
        <v>6662</v>
      </c>
      <c r="E7048" s="145" t="s">
        <v>6655</v>
      </c>
      <c r="F7048" s="123" t="s">
        <v>95</v>
      </c>
      <c r="G7048" s="146" t="s">
        <v>96</v>
      </c>
      <c r="H7048" s="146" t="s">
        <v>6665</v>
      </c>
      <c r="I7048" s="151" t="s">
        <v>98</v>
      </c>
      <c r="J7048" s="147">
        <v>18460</v>
      </c>
      <c r="K7048" s="147">
        <v>74</v>
      </c>
      <c r="L7048" s="148">
        <v>1366040</v>
      </c>
      <c r="M7048" s="120" t="s">
        <v>56</v>
      </c>
      <c r="N7048" s="149">
        <v>109284</v>
      </c>
      <c r="O7048" s="169"/>
      <c r="P7048" s="154" t="s">
        <v>6625</v>
      </c>
      <c r="Q7048" s="158" t="s">
        <v>50</v>
      </c>
      <c r="R7048" s="142">
        <f t="shared" si="109"/>
        <v>8.00005856343885</v>
      </c>
    </row>
    <row r="7049" s="109" customFormat="1">
      <c r="A7049" s="119">
        <f>MAX($A$19:A7048)+1</f>
        <v>7031</v>
      </c>
      <c r="B7049" s="120" t="s">
        <v>41</v>
      </c>
      <c r="C7049" s="144" t="s">
        <v>92</v>
      </c>
      <c r="D7049" s="144" t="s">
        <v>6662</v>
      </c>
      <c r="E7049" s="145" t="s">
        <v>6655</v>
      </c>
      <c r="F7049" s="123" t="s">
        <v>95</v>
      </c>
      <c r="G7049" s="146" t="s">
        <v>96</v>
      </c>
      <c r="H7049" s="146" t="s">
        <v>4218</v>
      </c>
      <c r="I7049" s="151" t="s">
        <v>98</v>
      </c>
      <c r="J7049" s="147">
        <v>17360</v>
      </c>
      <c r="K7049" s="147">
        <v>300</v>
      </c>
      <c r="L7049" s="148">
        <v>5208000</v>
      </c>
      <c r="M7049" s="120" t="s">
        <v>56</v>
      </c>
      <c r="N7049" s="149">
        <v>416640</v>
      </c>
      <c r="O7049" s="169"/>
      <c r="P7049" s="154" t="s">
        <v>6625</v>
      </c>
      <c r="Q7049" s="158" t="s">
        <v>50</v>
      </c>
      <c r="R7049" s="142">
        <f t="shared" si="109"/>
        <v>8</v>
      </c>
    </row>
    <row r="7050" s="109" customFormat="1">
      <c r="A7050" s="119">
        <f>MAX($A$19:A7049)+1</f>
        <v>7032</v>
      </c>
      <c r="B7050" s="120" t="s">
        <v>41</v>
      </c>
      <c r="C7050" s="144" t="s">
        <v>92</v>
      </c>
      <c r="D7050" s="144" t="s">
        <v>6662</v>
      </c>
      <c r="E7050" s="145" t="s">
        <v>6655</v>
      </c>
      <c r="F7050" s="123" t="s">
        <v>95</v>
      </c>
      <c r="G7050" s="146" t="s">
        <v>96</v>
      </c>
      <c r="H7050" s="146" t="s">
        <v>6666</v>
      </c>
      <c r="I7050" s="151" t="s">
        <v>98</v>
      </c>
      <c r="J7050" s="147">
        <v>116</v>
      </c>
      <c r="K7050" s="147">
        <v>256</v>
      </c>
      <c r="L7050" s="148">
        <v>29696</v>
      </c>
      <c r="M7050" s="120" t="s">
        <v>56</v>
      </c>
      <c r="N7050" s="149">
        <v>2376</v>
      </c>
      <c r="O7050" s="169"/>
      <c r="P7050" s="154" t="s">
        <v>6625</v>
      </c>
      <c r="Q7050" s="158" t="s">
        <v>50</v>
      </c>
      <c r="R7050" s="142">
        <f t="shared" si="109"/>
        <v>8.0010775862069</v>
      </c>
    </row>
    <row r="7051" s="109" customFormat="1">
      <c r="A7051" s="119">
        <f>MAX($A$19:A7050)+1</f>
        <v>7033</v>
      </c>
      <c r="B7051" s="120" t="s">
        <v>41</v>
      </c>
      <c r="C7051" s="144" t="s">
        <v>92</v>
      </c>
      <c r="D7051" s="144" t="s">
        <v>6662</v>
      </c>
      <c r="E7051" s="145" t="s">
        <v>6655</v>
      </c>
      <c r="F7051" s="123" t="s">
        <v>95</v>
      </c>
      <c r="G7051" s="146" t="s">
        <v>96</v>
      </c>
      <c r="H7051" s="146" t="s">
        <v>4219</v>
      </c>
      <c r="I7051" s="151" t="s">
        <v>98</v>
      </c>
      <c r="J7051" s="147">
        <v>17360</v>
      </c>
      <c r="K7051" s="147">
        <v>153</v>
      </c>
      <c r="L7051" s="148">
        <v>2656080</v>
      </c>
      <c r="M7051" s="120" t="s">
        <v>56</v>
      </c>
      <c r="N7051" s="149">
        <v>212487</v>
      </c>
      <c r="O7051" s="169"/>
      <c r="P7051" s="154" t="s">
        <v>6625</v>
      </c>
      <c r="Q7051" s="158" t="s">
        <v>50</v>
      </c>
      <c r="R7051" s="142">
        <f t="shared" si="109"/>
        <v>8.00002258968103</v>
      </c>
    </row>
    <row r="7052" s="109" customFormat="1">
      <c r="A7052" s="119">
        <f>MAX($A$19:A7051)+1</f>
        <v>7034</v>
      </c>
      <c r="B7052" s="120" t="s">
        <v>41</v>
      </c>
      <c r="C7052" s="144" t="s">
        <v>92</v>
      </c>
      <c r="D7052" s="144" t="s">
        <v>6662</v>
      </c>
      <c r="E7052" s="145" t="s">
        <v>6655</v>
      </c>
      <c r="F7052" s="123" t="s">
        <v>95</v>
      </c>
      <c r="G7052" s="146" t="s">
        <v>96</v>
      </c>
      <c r="H7052" s="146" t="s">
        <v>6667</v>
      </c>
      <c r="I7052" s="151" t="s">
        <v>98</v>
      </c>
      <c r="J7052" s="147">
        <v>1100</v>
      </c>
      <c r="K7052" s="147">
        <v>300</v>
      </c>
      <c r="L7052" s="148">
        <v>330000</v>
      </c>
      <c r="M7052" s="120" t="s">
        <v>56</v>
      </c>
      <c r="N7052" s="149">
        <v>26400</v>
      </c>
      <c r="O7052" s="169"/>
      <c r="P7052" s="154" t="s">
        <v>6625</v>
      </c>
      <c r="Q7052" s="158" t="s">
        <v>50</v>
      </c>
      <c r="R7052" s="142">
        <f t="shared" si="109"/>
        <v>8</v>
      </c>
    </row>
    <row r="7053" s="109" customFormat="1">
      <c r="A7053" s="119">
        <f>MAX($A$19:A7052)+1</f>
        <v>7035</v>
      </c>
      <c r="B7053" s="120" t="s">
        <v>41</v>
      </c>
      <c r="C7053" s="144" t="s">
        <v>92</v>
      </c>
      <c r="D7053" s="144" t="s">
        <v>6662</v>
      </c>
      <c r="E7053" s="145" t="s">
        <v>6655</v>
      </c>
      <c r="F7053" s="123" t="s">
        <v>95</v>
      </c>
      <c r="G7053" s="146" t="s">
        <v>96</v>
      </c>
      <c r="H7053" s="146" t="s">
        <v>6668</v>
      </c>
      <c r="I7053" s="151" t="s">
        <v>98</v>
      </c>
      <c r="J7053" s="147">
        <v>1100</v>
      </c>
      <c r="K7053" s="147">
        <v>153</v>
      </c>
      <c r="L7053" s="148">
        <v>168300</v>
      </c>
      <c r="M7053" s="120" t="s">
        <v>56</v>
      </c>
      <c r="N7053" s="149">
        <v>13464</v>
      </c>
      <c r="O7053" s="169"/>
      <c r="P7053" s="154" t="s">
        <v>6625</v>
      </c>
      <c r="Q7053" s="158" t="s">
        <v>50</v>
      </c>
      <c r="R7053" s="142">
        <f t="shared" si="109"/>
        <v>8</v>
      </c>
    </row>
    <row r="7054" s="109" customFormat="1">
      <c r="A7054" s="119">
        <f>MAX($A$19:A7053)+1</f>
        <v>7036</v>
      </c>
      <c r="B7054" s="120" t="s">
        <v>41</v>
      </c>
      <c r="C7054" s="144" t="s">
        <v>92</v>
      </c>
      <c r="D7054" s="144" t="s">
        <v>6662</v>
      </c>
      <c r="E7054" s="145" t="s">
        <v>6655</v>
      </c>
      <c r="F7054" s="123" t="s">
        <v>95</v>
      </c>
      <c r="G7054" s="146" t="s">
        <v>96</v>
      </c>
      <c r="H7054" s="146" t="s">
        <v>6669</v>
      </c>
      <c r="I7054" s="151" t="s">
        <v>98</v>
      </c>
      <c r="J7054" s="147">
        <v>15</v>
      </c>
      <c r="K7054" s="147">
        <v>256</v>
      </c>
      <c r="L7054" s="148">
        <v>3840</v>
      </c>
      <c r="M7054" s="120" t="s">
        <v>56</v>
      </c>
      <c r="N7054" s="149">
        <v>308</v>
      </c>
      <c r="O7054" s="169"/>
      <c r="P7054" s="154" t="s">
        <v>6625</v>
      </c>
      <c r="Q7054" s="158" t="s">
        <v>50</v>
      </c>
      <c r="R7054" s="142">
        <f t="shared" si="109"/>
        <v>8.02083333333333</v>
      </c>
    </row>
    <row r="7055" s="109" customFormat="1">
      <c r="A7055" s="119">
        <f>MAX($A$19:A7054)+1</f>
        <v>7037</v>
      </c>
      <c r="B7055" s="120" t="s">
        <v>41</v>
      </c>
      <c r="C7055" s="144" t="s">
        <v>92</v>
      </c>
      <c r="D7055" s="144" t="s">
        <v>6662</v>
      </c>
      <c r="E7055" s="145" t="s">
        <v>6655</v>
      </c>
      <c r="F7055" s="123" t="s">
        <v>95</v>
      </c>
      <c r="G7055" s="146" t="s">
        <v>96</v>
      </c>
      <c r="H7055" s="146" t="s">
        <v>6670</v>
      </c>
      <c r="I7055" s="151" t="s">
        <v>98</v>
      </c>
      <c r="J7055" s="147">
        <v>22960</v>
      </c>
      <c r="K7055" s="147">
        <v>174</v>
      </c>
      <c r="L7055" s="148">
        <v>3995040</v>
      </c>
      <c r="M7055" s="120" t="s">
        <v>56</v>
      </c>
      <c r="N7055" s="149">
        <v>319604</v>
      </c>
      <c r="O7055" s="169"/>
      <c r="P7055" s="154" t="s">
        <v>6625</v>
      </c>
      <c r="Q7055" s="158" t="s">
        <v>50</v>
      </c>
      <c r="R7055" s="142">
        <f t="shared" si="109"/>
        <v>8.00002002483079</v>
      </c>
    </row>
    <row r="7056" s="109" customFormat="1">
      <c r="A7056" s="119">
        <f>MAX($A$19:A7055)+1</f>
        <v>7038</v>
      </c>
      <c r="B7056" s="120" t="s">
        <v>41</v>
      </c>
      <c r="C7056" s="144" t="s">
        <v>92</v>
      </c>
      <c r="D7056" s="144" t="s">
        <v>6662</v>
      </c>
      <c r="E7056" s="145" t="s">
        <v>6655</v>
      </c>
      <c r="F7056" s="123" t="s">
        <v>95</v>
      </c>
      <c r="G7056" s="146" t="s">
        <v>96</v>
      </c>
      <c r="H7056" s="146" t="s">
        <v>171</v>
      </c>
      <c r="I7056" s="151" t="s">
        <v>98</v>
      </c>
      <c r="J7056" s="147">
        <v>45396</v>
      </c>
      <c r="K7056" s="147">
        <v>525</v>
      </c>
      <c r="L7056" s="148">
        <v>23832900</v>
      </c>
      <c r="M7056" s="120" t="s">
        <v>56</v>
      </c>
      <c r="N7056" s="149">
        <v>1906632</v>
      </c>
      <c r="O7056" s="169"/>
      <c r="P7056" s="154" t="s">
        <v>6625</v>
      </c>
      <c r="Q7056" s="158" t="s">
        <v>50</v>
      </c>
      <c r="R7056" s="142">
        <f t="shared" si="109"/>
        <v>8</v>
      </c>
    </row>
    <row r="7057" s="109" customFormat="1">
      <c r="A7057" s="119">
        <f>MAX($A$19:A7056)+1</f>
        <v>7039</v>
      </c>
      <c r="B7057" s="120" t="s">
        <v>41</v>
      </c>
      <c r="C7057" s="144" t="s">
        <v>92</v>
      </c>
      <c r="D7057" s="144" t="s">
        <v>6662</v>
      </c>
      <c r="E7057" s="145" t="s">
        <v>6655</v>
      </c>
      <c r="F7057" s="123" t="s">
        <v>95</v>
      </c>
      <c r="G7057" s="146" t="s">
        <v>96</v>
      </c>
      <c r="H7057" s="146" t="s">
        <v>6671</v>
      </c>
      <c r="I7057" s="151" t="s">
        <v>98</v>
      </c>
      <c r="J7057" s="147">
        <v>450</v>
      </c>
      <c r="K7057" s="147">
        <v>256</v>
      </c>
      <c r="L7057" s="148">
        <v>115200</v>
      </c>
      <c r="M7057" s="120" t="s">
        <v>56</v>
      </c>
      <c r="N7057" s="149">
        <v>9216</v>
      </c>
      <c r="O7057" s="169"/>
      <c r="P7057" s="154" t="s">
        <v>6625</v>
      </c>
      <c r="Q7057" s="158" t="s">
        <v>50</v>
      </c>
      <c r="R7057" s="142">
        <f t="shared" si="109"/>
        <v>8</v>
      </c>
    </row>
    <row r="7058" s="109" customFormat="1">
      <c r="A7058" s="119">
        <f>MAX($A$19:A7057)+1</f>
        <v>7040</v>
      </c>
      <c r="B7058" s="120" t="s">
        <v>41</v>
      </c>
      <c r="C7058" s="144" t="s">
        <v>92</v>
      </c>
      <c r="D7058" s="144" t="s">
        <v>6662</v>
      </c>
      <c r="E7058" s="145" t="s">
        <v>6655</v>
      </c>
      <c r="F7058" s="123" t="s">
        <v>95</v>
      </c>
      <c r="G7058" s="146" t="s">
        <v>96</v>
      </c>
      <c r="H7058" s="146" t="s">
        <v>6672</v>
      </c>
      <c r="I7058" s="151" t="s">
        <v>98</v>
      </c>
      <c r="J7058" s="147">
        <v>144</v>
      </c>
      <c r="K7058" s="147">
        <v>256</v>
      </c>
      <c r="L7058" s="148">
        <v>36864</v>
      </c>
      <c r="M7058" s="120" t="s">
        <v>56</v>
      </c>
      <c r="N7058" s="149">
        <v>2949</v>
      </c>
      <c r="O7058" s="169"/>
      <c r="P7058" s="154" t="s">
        <v>6625</v>
      </c>
      <c r="Q7058" s="158" t="s">
        <v>50</v>
      </c>
      <c r="R7058" s="142">
        <f t="shared" si="109"/>
        <v>7.99967447916667</v>
      </c>
    </row>
    <row r="7059" s="109" customFormat="1">
      <c r="A7059" s="119">
        <f>MAX($A$19:A7058)+1</f>
        <v>7041</v>
      </c>
      <c r="B7059" s="120" t="s">
        <v>41</v>
      </c>
      <c r="C7059" s="144" t="s">
        <v>92</v>
      </c>
      <c r="D7059" s="144" t="s">
        <v>6662</v>
      </c>
      <c r="E7059" s="145" t="s">
        <v>6655</v>
      </c>
      <c r="F7059" s="123" t="s">
        <v>95</v>
      </c>
      <c r="G7059" s="146" t="s">
        <v>96</v>
      </c>
      <c r="H7059" s="146" t="s">
        <v>4199</v>
      </c>
      <c r="I7059" s="151" t="s">
        <v>98</v>
      </c>
      <c r="J7059" s="147">
        <v>52632</v>
      </c>
      <c r="K7059" s="147">
        <v>155</v>
      </c>
      <c r="L7059" s="148">
        <v>8157960</v>
      </c>
      <c r="M7059" s="120" t="s">
        <v>56</v>
      </c>
      <c r="N7059" s="149">
        <v>652637</v>
      </c>
      <c r="O7059" s="169"/>
      <c r="P7059" s="154" t="s">
        <v>6625</v>
      </c>
      <c r="Q7059" s="158" t="s">
        <v>50</v>
      </c>
      <c r="R7059" s="142">
        <f t="shared" si="109"/>
        <v>8.00000245159329</v>
      </c>
    </row>
    <row r="7060" s="109" customFormat="1">
      <c r="A7060" s="119">
        <f>MAX($A$19:A7059)+1</f>
        <v>7042</v>
      </c>
      <c r="B7060" s="120" t="s">
        <v>41</v>
      </c>
      <c r="C7060" s="144" t="s">
        <v>92</v>
      </c>
      <c r="D7060" s="144" t="s">
        <v>6662</v>
      </c>
      <c r="E7060" s="145" t="s">
        <v>6655</v>
      </c>
      <c r="F7060" s="123" t="s">
        <v>95</v>
      </c>
      <c r="G7060" s="146" t="s">
        <v>96</v>
      </c>
      <c r="H7060" s="146" t="s">
        <v>4200</v>
      </c>
      <c r="I7060" s="151" t="s">
        <v>98</v>
      </c>
      <c r="J7060" s="147">
        <v>258</v>
      </c>
      <c r="K7060" s="147">
        <v>256</v>
      </c>
      <c r="L7060" s="148">
        <v>66048</v>
      </c>
      <c r="M7060" s="120" t="s">
        <v>56</v>
      </c>
      <c r="N7060" s="149">
        <v>5284</v>
      </c>
      <c r="O7060" s="169"/>
      <c r="P7060" s="154" t="s">
        <v>6625</v>
      </c>
      <c r="Q7060" s="158" t="s">
        <v>50</v>
      </c>
      <c r="R7060" s="142">
        <f t="shared" si="109"/>
        <v>8.00024224806202</v>
      </c>
    </row>
    <row r="7061" s="109" customFormat="1">
      <c r="A7061" s="119">
        <f>MAX($A$19:A7060)+1</f>
        <v>7043</v>
      </c>
      <c r="B7061" s="120" t="s">
        <v>41</v>
      </c>
      <c r="C7061" s="144" t="s">
        <v>92</v>
      </c>
      <c r="D7061" s="144" t="s">
        <v>6662</v>
      </c>
      <c r="E7061" s="145" t="s">
        <v>6655</v>
      </c>
      <c r="F7061" s="123" t="s">
        <v>95</v>
      </c>
      <c r="G7061" s="146" t="s">
        <v>96</v>
      </c>
      <c r="H7061" s="146" t="s">
        <v>4197</v>
      </c>
      <c r="I7061" s="151" t="s">
        <v>98</v>
      </c>
      <c r="J7061" s="147">
        <v>32028</v>
      </c>
      <c r="K7061" s="147">
        <v>137</v>
      </c>
      <c r="L7061" s="148">
        <v>4387836</v>
      </c>
      <c r="M7061" s="120" t="s">
        <v>56</v>
      </c>
      <c r="N7061" s="149">
        <v>351028</v>
      </c>
      <c r="O7061" s="169"/>
      <c r="P7061" s="154" t="s">
        <v>6625</v>
      </c>
      <c r="Q7061" s="158" t="s">
        <v>50</v>
      </c>
      <c r="R7061" s="142">
        <f t="shared" si="109"/>
        <v>8.00002552511078</v>
      </c>
    </row>
    <row r="7062" s="109" customFormat="1">
      <c r="A7062" s="119">
        <f>MAX($A$19:A7061)+1</f>
        <v>7044</v>
      </c>
      <c r="B7062" s="120" t="s">
        <v>41</v>
      </c>
      <c r="C7062" s="144" t="s">
        <v>92</v>
      </c>
      <c r="D7062" s="144" t="s">
        <v>6662</v>
      </c>
      <c r="E7062" s="145" t="s">
        <v>6655</v>
      </c>
      <c r="F7062" s="123" t="s">
        <v>95</v>
      </c>
      <c r="G7062" s="146" t="s">
        <v>96</v>
      </c>
      <c r="H7062" s="146" t="s">
        <v>6673</v>
      </c>
      <c r="I7062" s="151" t="s">
        <v>98</v>
      </c>
      <c r="J7062" s="147">
        <v>55</v>
      </c>
      <c r="K7062" s="147">
        <v>256</v>
      </c>
      <c r="L7062" s="148">
        <v>14080</v>
      </c>
      <c r="M7062" s="120" t="s">
        <v>56</v>
      </c>
      <c r="N7062" s="149">
        <v>1127</v>
      </c>
      <c r="O7062" s="169"/>
      <c r="P7062" s="154" t="s">
        <v>6625</v>
      </c>
      <c r="Q7062" s="158" t="s">
        <v>50</v>
      </c>
      <c r="R7062" s="142">
        <f t="shared" si="109"/>
        <v>8.00426136363636</v>
      </c>
    </row>
    <row r="7063" s="109" customFormat="1">
      <c r="A7063" s="119">
        <f>MAX($A$19:A7062)+1</f>
        <v>7045</v>
      </c>
      <c r="B7063" s="120" t="s">
        <v>41</v>
      </c>
      <c r="C7063" s="144" t="s">
        <v>92</v>
      </c>
      <c r="D7063" s="144" t="s">
        <v>6662</v>
      </c>
      <c r="E7063" s="145" t="s">
        <v>6655</v>
      </c>
      <c r="F7063" s="123" t="s">
        <v>95</v>
      </c>
      <c r="G7063" s="146" t="s">
        <v>96</v>
      </c>
      <c r="H7063" s="146" t="s">
        <v>138</v>
      </c>
      <c r="I7063" s="151" t="s">
        <v>98</v>
      </c>
      <c r="J7063" s="147">
        <v>58130</v>
      </c>
      <c r="K7063" s="147">
        <v>205</v>
      </c>
      <c r="L7063" s="148">
        <v>11916650</v>
      </c>
      <c r="M7063" s="120" t="s">
        <v>56</v>
      </c>
      <c r="N7063" s="149">
        <v>953332</v>
      </c>
      <c r="O7063" s="169"/>
      <c r="P7063" s="154" t="s">
        <v>6625</v>
      </c>
      <c r="Q7063" s="158" t="s">
        <v>50</v>
      </c>
      <c r="R7063" s="142">
        <f t="shared" si="109"/>
        <v>8</v>
      </c>
    </row>
    <row r="7064" s="109" customFormat="1">
      <c r="A7064" s="119">
        <f>MAX($A$19:A7063)+1</f>
        <v>7046</v>
      </c>
      <c r="B7064" s="120" t="s">
        <v>41</v>
      </c>
      <c r="C7064" s="144" t="s">
        <v>92</v>
      </c>
      <c r="D7064" s="144" t="s">
        <v>6662</v>
      </c>
      <c r="E7064" s="145" t="s">
        <v>6655</v>
      </c>
      <c r="F7064" s="123" t="s">
        <v>95</v>
      </c>
      <c r="G7064" s="146" t="s">
        <v>96</v>
      </c>
      <c r="H7064" s="146" t="s">
        <v>141</v>
      </c>
      <c r="I7064" s="151" t="s">
        <v>98</v>
      </c>
      <c r="J7064" s="147">
        <v>285</v>
      </c>
      <c r="K7064" s="147">
        <v>256</v>
      </c>
      <c r="L7064" s="148">
        <v>72960</v>
      </c>
      <c r="M7064" s="120" t="s">
        <v>56</v>
      </c>
      <c r="N7064" s="149">
        <v>5837</v>
      </c>
      <c r="O7064" s="169"/>
      <c r="P7064" s="154" t="s">
        <v>6625</v>
      </c>
      <c r="Q7064" s="158" t="s">
        <v>50</v>
      </c>
      <c r="R7064" s="142">
        <f t="shared" si="109"/>
        <v>8.00027412280702</v>
      </c>
    </row>
    <row r="7065" s="109" customFormat="1">
      <c r="A7065" s="119">
        <f>MAX($A$19:A7064)+1</f>
        <v>7047</v>
      </c>
      <c r="B7065" s="120" t="s">
        <v>41</v>
      </c>
      <c r="C7065" s="144" t="s">
        <v>92</v>
      </c>
      <c r="D7065" s="144" t="s">
        <v>6662</v>
      </c>
      <c r="E7065" s="145" t="s">
        <v>6655</v>
      </c>
      <c r="F7065" s="123" t="s">
        <v>95</v>
      </c>
      <c r="G7065" s="146" t="s">
        <v>96</v>
      </c>
      <c r="H7065" s="146" t="s">
        <v>4189</v>
      </c>
      <c r="I7065" s="151" t="s">
        <v>98</v>
      </c>
      <c r="J7065" s="147">
        <v>19642</v>
      </c>
      <c r="K7065" s="147">
        <v>155</v>
      </c>
      <c r="L7065" s="148">
        <v>3044510</v>
      </c>
      <c r="M7065" s="120" t="s">
        <v>56</v>
      </c>
      <c r="N7065" s="149">
        <v>243561</v>
      </c>
      <c r="O7065" s="169"/>
      <c r="P7065" s="154" t="s">
        <v>6625</v>
      </c>
      <c r="Q7065" s="158" t="s">
        <v>50</v>
      </c>
      <c r="R7065" s="142">
        <f t="shared" si="109"/>
        <v>8.00000656920161</v>
      </c>
    </row>
    <row r="7066" s="109" customFormat="1">
      <c r="A7066" s="119">
        <f>MAX($A$19:A7065)+1</f>
        <v>7048</v>
      </c>
      <c r="B7066" s="120" t="s">
        <v>41</v>
      </c>
      <c r="C7066" s="144" t="s">
        <v>92</v>
      </c>
      <c r="D7066" s="144" t="s">
        <v>6662</v>
      </c>
      <c r="E7066" s="145" t="s">
        <v>6655</v>
      </c>
      <c r="F7066" s="123" t="s">
        <v>95</v>
      </c>
      <c r="G7066" s="146" t="s">
        <v>96</v>
      </c>
      <c r="H7066" s="146" t="s">
        <v>6674</v>
      </c>
      <c r="I7066" s="151" t="s">
        <v>98</v>
      </c>
      <c r="J7066" s="147">
        <v>960</v>
      </c>
      <c r="K7066" s="147">
        <v>256</v>
      </c>
      <c r="L7066" s="148">
        <v>245760</v>
      </c>
      <c r="M7066" s="120" t="s">
        <v>56</v>
      </c>
      <c r="N7066" s="149">
        <v>19661</v>
      </c>
      <c r="O7066" s="169"/>
      <c r="P7066" s="154" t="s">
        <v>6625</v>
      </c>
      <c r="Q7066" s="158" t="s">
        <v>50</v>
      </c>
      <c r="R7066" s="142">
        <f t="shared" si="109"/>
        <v>8.00008138020833</v>
      </c>
    </row>
    <row r="7067" s="109" customFormat="1">
      <c r="A7067" s="119">
        <f>MAX($A$19:A7066)+1</f>
        <v>7049</v>
      </c>
      <c r="B7067" s="120" t="s">
        <v>41</v>
      </c>
      <c r="C7067" s="144" t="s">
        <v>92</v>
      </c>
      <c r="D7067" s="144" t="s">
        <v>6662</v>
      </c>
      <c r="E7067" s="145" t="s">
        <v>6655</v>
      </c>
      <c r="F7067" s="123" t="s">
        <v>95</v>
      </c>
      <c r="G7067" s="146" t="s">
        <v>96</v>
      </c>
      <c r="H7067" s="146" t="s">
        <v>6675</v>
      </c>
      <c r="I7067" s="151" t="s">
        <v>98</v>
      </c>
      <c r="J7067" s="147">
        <v>816</v>
      </c>
      <c r="K7067" s="147">
        <v>256</v>
      </c>
      <c r="L7067" s="148">
        <v>208896</v>
      </c>
      <c r="M7067" s="120" t="s">
        <v>56</v>
      </c>
      <c r="N7067" s="149">
        <v>16712</v>
      </c>
      <c r="O7067" s="169"/>
      <c r="P7067" s="154" t="s">
        <v>6625</v>
      </c>
      <c r="Q7067" s="158" t="s">
        <v>50</v>
      </c>
      <c r="R7067" s="142">
        <f t="shared" si="109"/>
        <v>8.00015318627451</v>
      </c>
    </row>
    <row r="7068" s="109" customFormat="1">
      <c r="A7068" s="119">
        <f>MAX($A$19:A7067)+1</f>
        <v>7050</v>
      </c>
      <c r="B7068" s="120" t="s">
        <v>41</v>
      </c>
      <c r="C7068" s="144" t="s">
        <v>92</v>
      </c>
      <c r="D7068" s="144" t="s">
        <v>6662</v>
      </c>
      <c r="E7068" s="145" t="s">
        <v>6655</v>
      </c>
      <c r="F7068" s="123" t="s">
        <v>95</v>
      </c>
      <c r="G7068" s="146" t="s">
        <v>96</v>
      </c>
      <c r="H7068" s="146" t="s">
        <v>6676</v>
      </c>
      <c r="I7068" s="151" t="s">
        <v>98</v>
      </c>
      <c r="J7068" s="147">
        <v>576</v>
      </c>
      <c r="K7068" s="147">
        <v>256</v>
      </c>
      <c r="L7068" s="148">
        <v>147456</v>
      </c>
      <c r="M7068" s="120" t="s">
        <v>56</v>
      </c>
      <c r="N7068" s="149">
        <v>11797</v>
      </c>
      <c r="O7068" s="169"/>
      <c r="P7068" s="154" t="s">
        <v>6625</v>
      </c>
      <c r="Q7068" s="158" t="s">
        <v>50</v>
      </c>
      <c r="R7068" s="142">
        <f t="shared" si="109"/>
        <v>8.00035264756944</v>
      </c>
    </row>
    <row r="7069" s="109" customFormat="1">
      <c r="A7069" s="119">
        <f>MAX($A$19:A7068)+1</f>
        <v>7051</v>
      </c>
      <c r="B7069" s="120" t="s">
        <v>41</v>
      </c>
      <c r="C7069" s="144" t="s">
        <v>92</v>
      </c>
      <c r="D7069" s="144" t="s">
        <v>6662</v>
      </c>
      <c r="E7069" s="145" t="s">
        <v>6655</v>
      </c>
      <c r="F7069" s="123" t="s">
        <v>95</v>
      </c>
      <c r="G7069" s="146" t="s">
        <v>96</v>
      </c>
      <c r="H7069" s="146" t="s">
        <v>177</v>
      </c>
      <c r="I7069" s="151" t="s">
        <v>98</v>
      </c>
      <c r="J7069" s="147">
        <v>54011</v>
      </c>
      <c r="K7069" s="147">
        <v>1690</v>
      </c>
      <c r="L7069" s="148">
        <v>91278590</v>
      </c>
      <c r="M7069" s="120" t="s">
        <v>56</v>
      </c>
      <c r="N7069" s="149">
        <v>7302288</v>
      </c>
      <c r="O7069" s="169"/>
      <c r="P7069" s="154" t="s">
        <v>6625</v>
      </c>
      <c r="Q7069" s="158" t="s">
        <v>50</v>
      </c>
      <c r="R7069" s="142">
        <f t="shared" si="109"/>
        <v>8.00000087643773</v>
      </c>
    </row>
    <row r="7070" s="109" customFormat="1">
      <c r="A7070" s="119">
        <f>MAX($A$19:A7069)+1</f>
        <v>7052</v>
      </c>
      <c r="B7070" s="120" t="s">
        <v>41</v>
      </c>
      <c r="C7070" s="144" t="s">
        <v>92</v>
      </c>
      <c r="D7070" s="144" t="s">
        <v>6662</v>
      </c>
      <c r="E7070" s="145" t="s">
        <v>6655</v>
      </c>
      <c r="F7070" s="123" t="s">
        <v>95</v>
      </c>
      <c r="G7070" s="146" t="s">
        <v>96</v>
      </c>
      <c r="H7070" s="146" t="s">
        <v>173</v>
      </c>
      <c r="I7070" s="151" t="s">
        <v>98</v>
      </c>
      <c r="J7070" s="147">
        <v>60232</v>
      </c>
      <c r="K7070" s="147">
        <v>1570</v>
      </c>
      <c r="L7070" s="148">
        <v>94564240</v>
      </c>
      <c r="M7070" s="120" t="s">
        <v>56</v>
      </c>
      <c r="N7070" s="149">
        <v>7565140</v>
      </c>
      <c r="O7070" s="169"/>
      <c r="P7070" s="154" t="s">
        <v>6625</v>
      </c>
      <c r="Q7070" s="158" t="s">
        <v>50</v>
      </c>
      <c r="R7070" s="142">
        <f t="shared" si="109"/>
        <v>8.00000084598576</v>
      </c>
    </row>
    <row r="7071" s="109" customFormat="1">
      <c r="A7071" s="119">
        <f>MAX($A$19:A7070)+1</f>
        <v>7053</v>
      </c>
      <c r="B7071" s="120" t="s">
        <v>41</v>
      </c>
      <c r="C7071" s="144" t="s">
        <v>92</v>
      </c>
      <c r="D7071" s="144" t="s">
        <v>6662</v>
      </c>
      <c r="E7071" s="145" t="s">
        <v>6655</v>
      </c>
      <c r="F7071" s="123" t="s">
        <v>95</v>
      </c>
      <c r="G7071" s="146" t="s">
        <v>96</v>
      </c>
      <c r="H7071" s="146" t="s">
        <v>174</v>
      </c>
      <c r="I7071" s="151" t="s">
        <v>98</v>
      </c>
      <c r="J7071" s="147">
        <v>581</v>
      </c>
      <c r="K7071" s="147">
        <v>256</v>
      </c>
      <c r="L7071" s="148">
        <v>148736</v>
      </c>
      <c r="M7071" s="120" t="s">
        <v>56</v>
      </c>
      <c r="N7071" s="149">
        <v>11900</v>
      </c>
      <c r="O7071" s="169"/>
      <c r="P7071" s="154" t="s">
        <v>6625</v>
      </c>
      <c r="Q7071" s="158" t="s">
        <v>50</v>
      </c>
      <c r="R7071" s="142">
        <f t="shared" si="109"/>
        <v>8.00075301204819</v>
      </c>
    </row>
    <row r="7072" s="109" customFormat="1">
      <c r="A7072" s="119">
        <f>MAX($A$19:A7071)+1</f>
        <v>7054</v>
      </c>
      <c r="B7072" s="120" t="s">
        <v>41</v>
      </c>
      <c r="C7072" s="144" t="s">
        <v>92</v>
      </c>
      <c r="D7072" s="144" t="s">
        <v>6662</v>
      </c>
      <c r="E7072" s="145" t="s">
        <v>6655</v>
      </c>
      <c r="F7072" s="123" t="s">
        <v>95</v>
      </c>
      <c r="G7072" s="146" t="s">
        <v>96</v>
      </c>
      <c r="H7072" s="146" t="s">
        <v>175</v>
      </c>
      <c r="I7072" s="151" t="s">
        <v>98</v>
      </c>
      <c r="J7072" s="147">
        <v>62816</v>
      </c>
      <c r="K7072" s="147">
        <v>1386</v>
      </c>
      <c r="L7072" s="148">
        <v>87062976</v>
      </c>
      <c r="M7072" s="120" t="s">
        <v>56</v>
      </c>
      <c r="N7072" s="149">
        <v>6965033</v>
      </c>
      <c r="O7072" s="169"/>
      <c r="P7072" s="154" t="s">
        <v>6625</v>
      </c>
      <c r="Q7072" s="158" t="s">
        <v>50</v>
      </c>
      <c r="R7072" s="142">
        <f t="shared" si="109"/>
        <v>7.99999416514317</v>
      </c>
    </row>
    <row r="7073" s="109" customFormat="1">
      <c r="A7073" s="119">
        <f>MAX($A$19:A7072)+1</f>
        <v>7055</v>
      </c>
      <c r="B7073" s="120" t="s">
        <v>41</v>
      </c>
      <c r="C7073" s="144" t="s">
        <v>92</v>
      </c>
      <c r="D7073" s="144" t="s">
        <v>6662</v>
      </c>
      <c r="E7073" s="145" t="s">
        <v>6655</v>
      </c>
      <c r="F7073" s="123" t="s">
        <v>95</v>
      </c>
      <c r="G7073" s="146" t="s">
        <v>96</v>
      </c>
      <c r="H7073" s="146" t="s">
        <v>176</v>
      </c>
      <c r="I7073" s="151" t="s">
        <v>98</v>
      </c>
      <c r="J7073" s="147">
        <v>604</v>
      </c>
      <c r="K7073" s="147">
        <v>256</v>
      </c>
      <c r="L7073" s="148">
        <v>154624</v>
      </c>
      <c r="M7073" s="120" t="s">
        <v>56</v>
      </c>
      <c r="N7073" s="149">
        <v>12370</v>
      </c>
      <c r="O7073" s="169"/>
      <c r="P7073" s="154" t="s">
        <v>6625</v>
      </c>
      <c r="Q7073" s="158" t="s">
        <v>50</v>
      </c>
      <c r="R7073" s="142">
        <f t="shared" si="109"/>
        <v>8.0000517384106</v>
      </c>
    </row>
    <row r="7074" s="109" customFormat="1">
      <c r="A7074" s="119">
        <f>MAX($A$19:A7073)+1</f>
        <v>7056</v>
      </c>
      <c r="B7074" s="120" t="s">
        <v>41</v>
      </c>
      <c r="C7074" s="144" t="s">
        <v>92</v>
      </c>
      <c r="D7074" s="144" t="s">
        <v>6662</v>
      </c>
      <c r="E7074" s="145" t="s">
        <v>6655</v>
      </c>
      <c r="F7074" s="123" t="s">
        <v>95</v>
      </c>
      <c r="G7074" s="146" t="s">
        <v>96</v>
      </c>
      <c r="H7074" s="146" t="s">
        <v>6677</v>
      </c>
      <c r="I7074" s="151" t="s">
        <v>98</v>
      </c>
      <c r="J7074" s="147">
        <v>3174</v>
      </c>
      <c r="K7074" s="147">
        <v>276</v>
      </c>
      <c r="L7074" s="148">
        <v>876024</v>
      </c>
      <c r="M7074" s="120" t="s">
        <v>56</v>
      </c>
      <c r="N7074" s="149">
        <v>70082</v>
      </c>
      <c r="O7074" s="169"/>
      <c r="P7074" s="154" t="s">
        <v>6625</v>
      </c>
      <c r="Q7074" s="158" t="s">
        <v>50</v>
      </c>
      <c r="R7074" s="142">
        <f t="shared" si="109"/>
        <v>8.00000913216989</v>
      </c>
    </row>
    <row r="7075" s="109" customFormat="1">
      <c r="A7075" s="119">
        <f>MAX($A$19:A7074)+1</f>
        <v>7057</v>
      </c>
      <c r="B7075" s="120" t="s">
        <v>41</v>
      </c>
      <c r="C7075" s="144" t="s">
        <v>92</v>
      </c>
      <c r="D7075" s="144" t="s">
        <v>6662</v>
      </c>
      <c r="E7075" s="145" t="s">
        <v>6655</v>
      </c>
      <c r="F7075" s="123" t="s">
        <v>95</v>
      </c>
      <c r="G7075" s="146" t="s">
        <v>96</v>
      </c>
      <c r="H7075" s="146" t="s">
        <v>6678</v>
      </c>
      <c r="I7075" s="151" t="s">
        <v>98</v>
      </c>
      <c r="J7075" s="147">
        <v>13702</v>
      </c>
      <c r="K7075" s="147">
        <v>276</v>
      </c>
      <c r="L7075" s="148">
        <v>3781752</v>
      </c>
      <c r="M7075" s="120" t="s">
        <v>56</v>
      </c>
      <c r="N7075" s="149">
        <v>302540</v>
      </c>
      <c r="O7075" s="169"/>
      <c r="P7075" s="154" t="s">
        <v>6625</v>
      </c>
      <c r="Q7075" s="158" t="s">
        <v>50</v>
      </c>
      <c r="R7075" s="142">
        <f t="shared" si="109"/>
        <v>7.99999576915673</v>
      </c>
    </row>
    <row r="7076" s="109" customFormat="1">
      <c r="A7076" s="119">
        <f>MAX($A$19:A7075)+1</f>
        <v>7058</v>
      </c>
      <c r="B7076" s="120" t="s">
        <v>41</v>
      </c>
      <c r="C7076" s="144" t="s">
        <v>92</v>
      </c>
      <c r="D7076" s="144" t="s">
        <v>6662</v>
      </c>
      <c r="E7076" s="145" t="s">
        <v>6655</v>
      </c>
      <c r="F7076" s="123" t="s">
        <v>95</v>
      </c>
      <c r="G7076" s="146" t="s">
        <v>96</v>
      </c>
      <c r="H7076" s="146" t="s">
        <v>168</v>
      </c>
      <c r="I7076" s="151" t="s">
        <v>98</v>
      </c>
      <c r="J7076" s="147">
        <v>10602</v>
      </c>
      <c r="K7076" s="147">
        <v>410</v>
      </c>
      <c r="L7076" s="148">
        <v>4346820</v>
      </c>
      <c r="M7076" s="120" t="s">
        <v>56</v>
      </c>
      <c r="N7076" s="149">
        <v>347746</v>
      </c>
      <c r="O7076" s="169"/>
      <c r="P7076" s="154" t="s">
        <v>6625</v>
      </c>
      <c r="Q7076" s="158" t="s">
        <v>50</v>
      </c>
      <c r="R7076" s="142">
        <f t="shared" si="109"/>
        <v>8.00000920212937</v>
      </c>
    </row>
    <row r="7077" s="109" customFormat="1">
      <c r="A7077" s="119">
        <f>MAX($A$19:A7076)+1</f>
        <v>7059</v>
      </c>
      <c r="B7077" s="120" t="s">
        <v>41</v>
      </c>
      <c r="C7077" s="144" t="s">
        <v>92</v>
      </c>
      <c r="D7077" s="144" t="s">
        <v>6662</v>
      </c>
      <c r="E7077" s="145" t="s">
        <v>6655</v>
      </c>
      <c r="F7077" s="123" t="s">
        <v>95</v>
      </c>
      <c r="G7077" s="146" t="s">
        <v>96</v>
      </c>
      <c r="H7077" s="146" t="s">
        <v>169</v>
      </c>
      <c r="I7077" s="151" t="s">
        <v>98</v>
      </c>
      <c r="J7077" s="147">
        <v>103</v>
      </c>
      <c r="K7077" s="147">
        <v>256</v>
      </c>
      <c r="L7077" s="148">
        <v>26368</v>
      </c>
      <c r="M7077" s="120" t="s">
        <v>56</v>
      </c>
      <c r="N7077" s="149">
        <v>2110</v>
      </c>
      <c r="O7077" s="169"/>
      <c r="P7077" s="154" t="s">
        <v>6625</v>
      </c>
      <c r="Q7077" s="158" t="s">
        <v>50</v>
      </c>
      <c r="R7077" s="142">
        <f t="shared" si="109"/>
        <v>8.00212378640777</v>
      </c>
    </row>
    <row r="7078" s="109" customFormat="1">
      <c r="A7078" s="119">
        <f>MAX($A$19:A7077)+1</f>
        <v>7060</v>
      </c>
      <c r="B7078" s="120" t="s">
        <v>41</v>
      </c>
      <c r="C7078" s="144" t="s">
        <v>92</v>
      </c>
      <c r="D7078" s="144" t="s">
        <v>6662</v>
      </c>
      <c r="E7078" s="145" t="s">
        <v>6655</v>
      </c>
      <c r="F7078" s="123" t="s">
        <v>95</v>
      </c>
      <c r="G7078" s="146" t="s">
        <v>96</v>
      </c>
      <c r="H7078" s="146" t="s">
        <v>166</v>
      </c>
      <c r="I7078" s="151" t="s">
        <v>98</v>
      </c>
      <c r="J7078" s="147">
        <v>3100</v>
      </c>
      <c r="K7078" s="147">
        <v>410</v>
      </c>
      <c r="L7078" s="148">
        <v>1271000</v>
      </c>
      <c r="M7078" s="120" t="s">
        <v>56</v>
      </c>
      <c r="N7078" s="149">
        <v>101680</v>
      </c>
      <c r="O7078" s="169"/>
      <c r="P7078" s="154" t="s">
        <v>6625</v>
      </c>
      <c r="Q7078" s="158" t="s">
        <v>50</v>
      </c>
      <c r="R7078" s="142">
        <f ref="R7078:R7141" t="shared" si="110">N7078/L7078*100</f>
        <v>8</v>
      </c>
    </row>
    <row r="7079" s="109" customFormat="1">
      <c r="A7079" s="119">
        <f>MAX($A$19:A7078)+1</f>
        <v>7061</v>
      </c>
      <c r="B7079" s="120" t="s">
        <v>41</v>
      </c>
      <c r="C7079" s="144" t="s">
        <v>92</v>
      </c>
      <c r="D7079" s="144" t="s">
        <v>6662</v>
      </c>
      <c r="E7079" s="145" t="s">
        <v>6655</v>
      </c>
      <c r="F7079" s="123" t="s">
        <v>95</v>
      </c>
      <c r="G7079" s="146" t="s">
        <v>96</v>
      </c>
      <c r="H7079" s="146" t="s">
        <v>167</v>
      </c>
      <c r="I7079" s="151" t="s">
        <v>98</v>
      </c>
      <c r="J7079" s="147">
        <v>25</v>
      </c>
      <c r="K7079" s="147">
        <v>256</v>
      </c>
      <c r="L7079" s="148">
        <v>6400</v>
      </c>
      <c r="M7079" s="120" t="s">
        <v>56</v>
      </c>
      <c r="N7079" s="149">
        <v>512</v>
      </c>
      <c r="O7079" s="169"/>
      <c r="P7079" s="154" t="s">
        <v>6625</v>
      </c>
      <c r="Q7079" s="158" t="s">
        <v>50</v>
      </c>
      <c r="R7079" s="142">
        <f t="shared" si="110"/>
        <v>8</v>
      </c>
    </row>
    <row r="7080" s="109" customFormat="1">
      <c r="A7080" s="119">
        <f>MAX($A$19:A7079)+1</f>
        <v>7062</v>
      </c>
      <c r="B7080" s="120" t="s">
        <v>41</v>
      </c>
      <c r="C7080" s="144" t="s">
        <v>92</v>
      </c>
      <c r="D7080" s="144" t="s">
        <v>6662</v>
      </c>
      <c r="E7080" s="145" t="s">
        <v>6655</v>
      </c>
      <c r="F7080" s="123" t="s">
        <v>95</v>
      </c>
      <c r="G7080" s="146" t="s">
        <v>96</v>
      </c>
      <c r="H7080" s="146" t="s">
        <v>4205</v>
      </c>
      <c r="I7080" s="151" t="s">
        <v>98</v>
      </c>
      <c r="J7080" s="147">
        <v>180</v>
      </c>
      <c r="K7080" s="147">
        <v>1135</v>
      </c>
      <c r="L7080" s="148">
        <v>204300</v>
      </c>
      <c r="M7080" s="120" t="s">
        <v>56</v>
      </c>
      <c r="N7080" s="149">
        <v>16344</v>
      </c>
      <c r="O7080" s="169"/>
      <c r="P7080" s="154" t="s">
        <v>6625</v>
      </c>
      <c r="Q7080" s="158" t="s">
        <v>50</v>
      </c>
      <c r="R7080" s="142">
        <f t="shared" si="110"/>
        <v>8</v>
      </c>
    </row>
    <row r="7081" s="109" customFormat="1">
      <c r="A7081" s="119">
        <f>MAX($A$19:A7080)+1</f>
        <v>7063</v>
      </c>
      <c r="B7081" s="120" t="s">
        <v>41</v>
      </c>
      <c r="C7081" s="144" t="s">
        <v>92</v>
      </c>
      <c r="D7081" s="144" t="s">
        <v>6662</v>
      </c>
      <c r="E7081" s="145" t="s">
        <v>6655</v>
      </c>
      <c r="F7081" s="123" t="s">
        <v>95</v>
      </c>
      <c r="G7081" s="146" t="s">
        <v>96</v>
      </c>
      <c r="H7081" s="146" t="s">
        <v>4206</v>
      </c>
      <c r="I7081" s="151" t="s">
        <v>98</v>
      </c>
      <c r="J7081" s="147">
        <v>180</v>
      </c>
      <c r="K7081" s="147">
        <v>700</v>
      </c>
      <c r="L7081" s="148">
        <v>126000</v>
      </c>
      <c r="M7081" s="120" t="s">
        <v>56</v>
      </c>
      <c r="N7081" s="149">
        <v>10080</v>
      </c>
      <c r="O7081" s="169"/>
      <c r="P7081" s="154" t="s">
        <v>6625</v>
      </c>
      <c r="Q7081" s="158" t="s">
        <v>50</v>
      </c>
      <c r="R7081" s="142">
        <f t="shared" si="110"/>
        <v>8</v>
      </c>
    </row>
    <row r="7082" s="109" customFormat="1">
      <c r="A7082" s="119">
        <f>MAX($A$19:A7081)+1</f>
        <v>7064</v>
      </c>
      <c r="B7082" s="120" t="s">
        <v>41</v>
      </c>
      <c r="C7082" s="144" t="s">
        <v>92</v>
      </c>
      <c r="D7082" s="144" t="s">
        <v>6662</v>
      </c>
      <c r="E7082" s="145" t="s">
        <v>6655</v>
      </c>
      <c r="F7082" s="123" t="s">
        <v>95</v>
      </c>
      <c r="G7082" s="146" t="s">
        <v>96</v>
      </c>
      <c r="H7082" s="146" t="s">
        <v>6679</v>
      </c>
      <c r="I7082" s="151" t="s">
        <v>98</v>
      </c>
      <c r="J7082" s="147">
        <v>12</v>
      </c>
      <c r="K7082" s="147">
        <v>256</v>
      </c>
      <c r="L7082" s="148">
        <v>3072</v>
      </c>
      <c r="M7082" s="120" t="s">
        <v>56</v>
      </c>
      <c r="N7082" s="149">
        <v>246</v>
      </c>
      <c r="O7082" s="169"/>
      <c r="P7082" s="154" t="s">
        <v>6625</v>
      </c>
      <c r="Q7082" s="158" t="s">
        <v>50</v>
      </c>
      <c r="R7082" s="142">
        <f t="shared" si="110"/>
        <v>8.0078125</v>
      </c>
    </row>
    <row r="7083" s="109" customFormat="1">
      <c r="A7083" s="119">
        <f>MAX($A$19:A7082)+1</f>
        <v>7065</v>
      </c>
      <c r="B7083" s="120" t="s">
        <v>41</v>
      </c>
      <c r="C7083" s="144" t="s">
        <v>92</v>
      </c>
      <c r="D7083" s="144" t="s">
        <v>6662</v>
      </c>
      <c r="E7083" s="145" t="s">
        <v>6655</v>
      </c>
      <c r="F7083" s="123" t="s">
        <v>95</v>
      </c>
      <c r="G7083" s="146" t="s">
        <v>96</v>
      </c>
      <c r="H7083" s="146" t="s">
        <v>6680</v>
      </c>
      <c r="I7083" s="151" t="s">
        <v>98</v>
      </c>
      <c r="J7083" s="147">
        <v>120</v>
      </c>
      <c r="K7083" s="147">
        <v>1135</v>
      </c>
      <c r="L7083" s="148">
        <v>136200</v>
      </c>
      <c r="M7083" s="120" t="s">
        <v>56</v>
      </c>
      <c r="N7083" s="149">
        <v>10896</v>
      </c>
      <c r="O7083" s="169"/>
      <c r="P7083" s="154" t="s">
        <v>6625</v>
      </c>
      <c r="Q7083" s="158" t="s">
        <v>50</v>
      </c>
      <c r="R7083" s="142">
        <f t="shared" si="110"/>
        <v>8</v>
      </c>
    </row>
    <row r="7084" s="109" customFormat="1">
      <c r="A7084" s="119">
        <f>MAX($A$19:A7083)+1</f>
        <v>7066</v>
      </c>
      <c r="B7084" s="120" t="s">
        <v>41</v>
      </c>
      <c r="C7084" s="144" t="s">
        <v>92</v>
      </c>
      <c r="D7084" s="144" t="s">
        <v>6662</v>
      </c>
      <c r="E7084" s="145" t="s">
        <v>6655</v>
      </c>
      <c r="F7084" s="123" t="s">
        <v>95</v>
      </c>
      <c r="G7084" s="146" t="s">
        <v>96</v>
      </c>
      <c r="H7084" s="146" t="s">
        <v>6681</v>
      </c>
      <c r="I7084" s="151" t="s">
        <v>98</v>
      </c>
      <c r="J7084" s="147">
        <v>120</v>
      </c>
      <c r="K7084" s="147">
        <v>700</v>
      </c>
      <c r="L7084" s="148">
        <v>84000</v>
      </c>
      <c r="M7084" s="120" t="s">
        <v>56</v>
      </c>
      <c r="N7084" s="149">
        <v>6720</v>
      </c>
      <c r="O7084" s="169"/>
      <c r="P7084" s="154" t="s">
        <v>6625</v>
      </c>
      <c r="Q7084" s="158" t="s">
        <v>50</v>
      </c>
      <c r="R7084" s="142">
        <f t="shared" si="110"/>
        <v>8</v>
      </c>
    </row>
    <row r="7085" s="109" customFormat="1">
      <c r="A7085" s="119">
        <f>MAX($A$19:A7084)+1</f>
        <v>7067</v>
      </c>
      <c r="B7085" s="120" t="s">
        <v>41</v>
      </c>
      <c r="C7085" s="144" t="s">
        <v>92</v>
      </c>
      <c r="D7085" s="144" t="s">
        <v>6662</v>
      </c>
      <c r="E7085" s="145" t="s">
        <v>6655</v>
      </c>
      <c r="F7085" s="123" t="s">
        <v>95</v>
      </c>
      <c r="G7085" s="146" t="s">
        <v>96</v>
      </c>
      <c r="H7085" s="146" t="s">
        <v>181</v>
      </c>
      <c r="I7085" s="151" t="s">
        <v>98</v>
      </c>
      <c r="J7085" s="147">
        <v>32</v>
      </c>
      <c r="K7085" s="147">
        <v>256</v>
      </c>
      <c r="L7085" s="148">
        <v>8192</v>
      </c>
      <c r="M7085" s="120" t="s">
        <v>56</v>
      </c>
      <c r="N7085" s="149">
        <v>656</v>
      </c>
      <c r="O7085" s="169"/>
      <c r="P7085" s="154" t="s">
        <v>6625</v>
      </c>
      <c r="Q7085" s="158" t="s">
        <v>50</v>
      </c>
      <c r="R7085" s="142">
        <f t="shared" si="110"/>
        <v>8.0078125</v>
      </c>
    </row>
    <row r="7086" s="109" customFormat="1">
      <c r="A7086" s="119">
        <f>MAX($A$19:A7085)+1</f>
        <v>7068</v>
      </c>
      <c r="B7086" s="120" t="s">
        <v>41</v>
      </c>
      <c r="C7086" s="144" t="s">
        <v>92</v>
      </c>
      <c r="D7086" s="144" t="s">
        <v>6662</v>
      </c>
      <c r="E7086" s="145" t="s">
        <v>6655</v>
      </c>
      <c r="F7086" s="123" t="s">
        <v>95</v>
      </c>
      <c r="G7086" s="146" t="s">
        <v>96</v>
      </c>
      <c r="H7086" s="146" t="s">
        <v>182</v>
      </c>
      <c r="I7086" s="151" t="s">
        <v>98</v>
      </c>
      <c r="J7086" s="147">
        <v>256</v>
      </c>
      <c r="K7086" s="147">
        <v>1245</v>
      </c>
      <c r="L7086" s="148">
        <v>318720</v>
      </c>
      <c r="M7086" s="120" t="s">
        <v>56</v>
      </c>
      <c r="N7086" s="149">
        <v>25498</v>
      </c>
      <c r="O7086" s="169"/>
      <c r="P7086" s="154" t="s">
        <v>6625</v>
      </c>
      <c r="Q7086" s="158" t="s">
        <v>50</v>
      </c>
      <c r="R7086" s="142">
        <f t="shared" si="110"/>
        <v>8.00012550200803</v>
      </c>
    </row>
    <row r="7087" s="109" customFormat="1">
      <c r="A7087" s="119">
        <f>MAX($A$19:A7086)+1</f>
        <v>7069</v>
      </c>
      <c r="B7087" s="120" t="s">
        <v>41</v>
      </c>
      <c r="C7087" s="144" t="s">
        <v>92</v>
      </c>
      <c r="D7087" s="144" t="s">
        <v>6662</v>
      </c>
      <c r="E7087" s="145" t="s">
        <v>6655</v>
      </c>
      <c r="F7087" s="123" t="s">
        <v>95</v>
      </c>
      <c r="G7087" s="146" t="s">
        <v>96</v>
      </c>
      <c r="H7087" s="146" t="s">
        <v>183</v>
      </c>
      <c r="I7087" s="151" t="s">
        <v>98</v>
      </c>
      <c r="J7087" s="147">
        <v>256</v>
      </c>
      <c r="K7087" s="147">
        <v>700</v>
      </c>
      <c r="L7087" s="148">
        <v>179200</v>
      </c>
      <c r="M7087" s="120" t="s">
        <v>56</v>
      </c>
      <c r="N7087" s="149">
        <v>14336</v>
      </c>
      <c r="O7087" s="169"/>
      <c r="P7087" s="154" t="s">
        <v>6625</v>
      </c>
      <c r="Q7087" s="158" t="s">
        <v>50</v>
      </c>
      <c r="R7087" s="142">
        <f t="shared" si="110"/>
        <v>8</v>
      </c>
    </row>
    <row r="7088" s="109" customFormat="1">
      <c r="A7088" s="119">
        <f>MAX($A$19:A7087)+1</f>
        <v>7070</v>
      </c>
      <c r="B7088" s="120" t="s">
        <v>41</v>
      </c>
      <c r="C7088" s="144" t="s">
        <v>92</v>
      </c>
      <c r="D7088" s="144" t="s">
        <v>6662</v>
      </c>
      <c r="E7088" s="145" t="s">
        <v>6655</v>
      </c>
      <c r="F7088" s="123" t="s">
        <v>95</v>
      </c>
      <c r="G7088" s="146" t="s">
        <v>96</v>
      </c>
      <c r="H7088" s="146" t="s">
        <v>6682</v>
      </c>
      <c r="I7088" s="151" t="s">
        <v>98</v>
      </c>
      <c r="J7088" s="147">
        <v>32</v>
      </c>
      <c r="K7088" s="147">
        <v>256</v>
      </c>
      <c r="L7088" s="148">
        <v>8192</v>
      </c>
      <c r="M7088" s="120" t="s">
        <v>56</v>
      </c>
      <c r="N7088" s="149">
        <v>656</v>
      </c>
      <c r="O7088" s="169"/>
      <c r="P7088" s="154" t="s">
        <v>6625</v>
      </c>
      <c r="Q7088" s="158" t="s">
        <v>50</v>
      </c>
      <c r="R7088" s="142">
        <f t="shared" si="110"/>
        <v>8.0078125</v>
      </c>
    </row>
    <row r="7089" s="109" customFormat="1">
      <c r="A7089" s="119">
        <f>MAX($A$19:A7088)+1</f>
        <v>7071</v>
      </c>
      <c r="B7089" s="120" t="s">
        <v>41</v>
      </c>
      <c r="C7089" s="144" t="s">
        <v>92</v>
      </c>
      <c r="D7089" s="144" t="s">
        <v>6662</v>
      </c>
      <c r="E7089" s="145" t="s">
        <v>6655</v>
      </c>
      <c r="F7089" s="123" t="s">
        <v>95</v>
      </c>
      <c r="G7089" s="146" t="s">
        <v>96</v>
      </c>
      <c r="H7089" s="146" t="s">
        <v>179</v>
      </c>
      <c r="I7089" s="151" t="s">
        <v>98</v>
      </c>
      <c r="J7089" s="147">
        <v>320</v>
      </c>
      <c r="K7089" s="147">
        <v>256</v>
      </c>
      <c r="L7089" s="148">
        <v>81920</v>
      </c>
      <c r="M7089" s="120" t="s">
        <v>56</v>
      </c>
      <c r="N7089" s="149">
        <v>6554</v>
      </c>
      <c r="O7089" s="169"/>
      <c r="P7089" s="154" t="s">
        <v>6625</v>
      </c>
      <c r="Q7089" s="158" t="s">
        <v>50</v>
      </c>
      <c r="R7089" s="142">
        <f t="shared" si="110"/>
        <v>8.00048828125</v>
      </c>
    </row>
    <row r="7090" s="109" customFormat="1">
      <c r="A7090" s="119">
        <f>MAX($A$19:A7089)+1</f>
        <v>7072</v>
      </c>
      <c r="B7090" s="120" t="s">
        <v>41</v>
      </c>
      <c r="C7090" s="144" t="s">
        <v>92</v>
      </c>
      <c r="D7090" s="144" t="s">
        <v>6662</v>
      </c>
      <c r="E7090" s="145" t="s">
        <v>6655</v>
      </c>
      <c r="F7090" s="123" t="s">
        <v>95</v>
      </c>
      <c r="G7090" s="146" t="s">
        <v>96</v>
      </c>
      <c r="H7090" s="146" t="s">
        <v>6683</v>
      </c>
      <c r="I7090" s="151" t="s">
        <v>98</v>
      </c>
      <c r="J7090" s="147">
        <v>10600</v>
      </c>
      <c r="K7090" s="147">
        <v>263</v>
      </c>
      <c r="L7090" s="148">
        <v>2787800</v>
      </c>
      <c r="M7090" s="120" t="s">
        <v>56</v>
      </c>
      <c r="N7090" s="149">
        <v>223024</v>
      </c>
      <c r="O7090" s="169"/>
      <c r="P7090" s="154" t="s">
        <v>6625</v>
      </c>
      <c r="Q7090" s="158" t="s">
        <v>50</v>
      </c>
      <c r="R7090" s="142">
        <f t="shared" si="110"/>
        <v>8</v>
      </c>
    </row>
    <row r="7091" s="109" customFormat="1">
      <c r="A7091" s="119">
        <f>MAX($A$19:A7090)+1</f>
        <v>7073</v>
      </c>
      <c r="B7091" s="120" t="s">
        <v>41</v>
      </c>
      <c r="C7091" s="144" t="s">
        <v>92</v>
      </c>
      <c r="D7091" s="144" t="s">
        <v>6662</v>
      </c>
      <c r="E7091" s="145" t="s">
        <v>6655</v>
      </c>
      <c r="F7091" s="123" t="s">
        <v>95</v>
      </c>
      <c r="G7091" s="146" t="s">
        <v>96</v>
      </c>
      <c r="H7091" s="146" t="s">
        <v>6684</v>
      </c>
      <c r="I7091" s="151" t="s">
        <v>98</v>
      </c>
      <c r="J7091" s="147">
        <v>119</v>
      </c>
      <c r="K7091" s="147">
        <v>256</v>
      </c>
      <c r="L7091" s="148">
        <v>30464</v>
      </c>
      <c r="M7091" s="120" t="s">
        <v>56</v>
      </c>
      <c r="N7091" s="149">
        <v>2437</v>
      </c>
      <c r="O7091" s="169"/>
      <c r="P7091" s="154" t="s">
        <v>6625</v>
      </c>
      <c r="Q7091" s="158" t="s">
        <v>50</v>
      </c>
      <c r="R7091" s="142">
        <f t="shared" si="110"/>
        <v>7.99960609243697</v>
      </c>
    </row>
    <row r="7092" s="109" customFormat="1">
      <c r="A7092" s="119">
        <f>MAX($A$19:A7091)+1</f>
        <v>7074</v>
      </c>
      <c r="B7092" s="120" t="s">
        <v>41</v>
      </c>
      <c r="C7092" s="144" t="s">
        <v>92</v>
      </c>
      <c r="D7092" s="144" t="s">
        <v>6662</v>
      </c>
      <c r="E7092" s="145" t="s">
        <v>6655</v>
      </c>
      <c r="F7092" s="123" t="s">
        <v>95</v>
      </c>
      <c r="G7092" s="146" t="s">
        <v>96</v>
      </c>
      <c r="H7092" s="146" t="s">
        <v>6685</v>
      </c>
      <c r="I7092" s="151" t="s">
        <v>98</v>
      </c>
      <c r="J7092" s="147">
        <v>1140</v>
      </c>
      <c r="K7092" s="147">
        <v>256</v>
      </c>
      <c r="L7092" s="148">
        <v>291840</v>
      </c>
      <c r="M7092" s="120" t="s">
        <v>56</v>
      </c>
      <c r="N7092" s="149">
        <v>23348</v>
      </c>
      <c r="O7092" s="169"/>
      <c r="P7092" s="154" t="s">
        <v>6625</v>
      </c>
      <c r="Q7092" s="158" t="s">
        <v>50</v>
      </c>
      <c r="R7092" s="142">
        <f t="shared" si="110"/>
        <v>8.00027412280702</v>
      </c>
    </row>
    <row r="7093" s="109" customFormat="1">
      <c r="A7093" s="119">
        <f>MAX($A$19:A7092)+1</f>
        <v>7075</v>
      </c>
      <c r="B7093" s="120" t="s">
        <v>41</v>
      </c>
      <c r="C7093" s="144" t="s">
        <v>92</v>
      </c>
      <c r="D7093" s="144" t="s">
        <v>6662</v>
      </c>
      <c r="E7093" s="145" t="s">
        <v>6655</v>
      </c>
      <c r="F7093" s="123" t="s">
        <v>95</v>
      </c>
      <c r="G7093" s="146" t="s">
        <v>96</v>
      </c>
      <c r="H7093" s="146" t="s">
        <v>6686</v>
      </c>
      <c r="I7093" s="151" t="s">
        <v>98</v>
      </c>
      <c r="J7093" s="147">
        <v>28</v>
      </c>
      <c r="K7093" s="147">
        <v>256</v>
      </c>
      <c r="L7093" s="148">
        <v>7168</v>
      </c>
      <c r="M7093" s="120" t="s">
        <v>56</v>
      </c>
      <c r="N7093" s="149">
        <v>574</v>
      </c>
      <c r="O7093" s="169"/>
      <c r="P7093" s="154" t="s">
        <v>6625</v>
      </c>
      <c r="Q7093" s="158" t="s">
        <v>50</v>
      </c>
      <c r="R7093" s="142">
        <f t="shared" si="110"/>
        <v>8.0078125</v>
      </c>
    </row>
    <row r="7094" s="109" customFormat="1">
      <c r="A7094" s="119">
        <f>MAX($A$19:A7093)+1</f>
        <v>7076</v>
      </c>
      <c r="B7094" s="120" t="s">
        <v>41</v>
      </c>
      <c r="C7094" s="144" t="s">
        <v>92</v>
      </c>
      <c r="D7094" s="144" t="s">
        <v>6687</v>
      </c>
      <c r="E7094" s="145" t="s">
        <v>6688</v>
      </c>
      <c r="F7094" s="123" t="s">
        <v>95</v>
      </c>
      <c r="G7094" s="146" t="s">
        <v>96</v>
      </c>
      <c r="H7094" s="146" t="s">
        <v>6689</v>
      </c>
      <c r="I7094" s="151" t="s">
        <v>100</v>
      </c>
      <c r="J7094" s="147">
        <v>9000</v>
      </c>
      <c r="K7094" s="147">
        <v>5200</v>
      </c>
      <c r="L7094" s="148">
        <v>46800000</v>
      </c>
      <c r="M7094" s="120" t="s">
        <v>56</v>
      </c>
      <c r="N7094" s="149">
        <v>3744000</v>
      </c>
      <c r="O7094" s="169"/>
      <c r="P7094" s="154" t="s">
        <v>6625</v>
      </c>
      <c r="Q7094" s="158" t="s">
        <v>50</v>
      </c>
      <c r="R7094" s="142">
        <f t="shared" si="110"/>
        <v>8</v>
      </c>
    </row>
    <row r="7095" s="109" customFormat="1">
      <c r="A7095" s="119">
        <f>MAX($A$19:A7094)+1</f>
        <v>7077</v>
      </c>
      <c r="B7095" s="120" t="s">
        <v>41</v>
      </c>
      <c r="C7095" s="144" t="s">
        <v>92</v>
      </c>
      <c r="D7095" s="144" t="s">
        <v>6687</v>
      </c>
      <c r="E7095" s="145" t="s">
        <v>6688</v>
      </c>
      <c r="F7095" s="123" t="s">
        <v>95</v>
      </c>
      <c r="G7095" s="146" t="s">
        <v>96</v>
      </c>
      <c r="H7095" s="146" t="s">
        <v>219</v>
      </c>
      <c r="I7095" s="151" t="s">
        <v>100</v>
      </c>
      <c r="J7095" s="147">
        <v>5000</v>
      </c>
      <c r="K7095" s="147">
        <v>7000</v>
      </c>
      <c r="L7095" s="148">
        <v>35000000</v>
      </c>
      <c r="M7095" s="120" t="s">
        <v>56</v>
      </c>
      <c r="N7095" s="149">
        <v>2800000</v>
      </c>
      <c r="O7095" s="169"/>
      <c r="P7095" s="154" t="s">
        <v>6625</v>
      </c>
      <c r="Q7095" s="158" t="s">
        <v>50</v>
      </c>
      <c r="R7095" s="142">
        <f t="shared" si="110"/>
        <v>8</v>
      </c>
    </row>
    <row r="7096" s="109" customFormat="1">
      <c r="A7096" s="119">
        <f>MAX($A$19:A7095)+1</f>
        <v>7078</v>
      </c>
      <c r="B7096" s="120" t="s">
        <v>41</v>
      </c>
      <c r="C7096" s="144" t="s">
        <v>92</v>
      </c>
      <c r="D7096" s="144" t="s">
        <v>6687</v>
      </c>
      <c r="E7096" s="145" t="s">
        <v>6688</v>
      </c>
      <c r="F7096" s="123" t="s">
        <v>95</v>
      </c>
      <c r="G7096" s="146" t="s">
        <v>96</v>
      </c>
      <c r="H7096" s="146" t="s">
        <v>6690</v>
      </c>
      <c r="I7096" s="151" t="s">
        <v>100</v>
      </c>
      <c r="J7096" s="147">
        <v>5000</v>
      </c>
      <c r="K7096" s="147">
        <v>5300</v>
      </c>
      <c r="L7096" s="148">
        <v>26500000</v>
      </c>
      <c r="M7096" s="120" t="s">
        <v>56</v>
      </c>
      <c r="N7096" s="149">
        <v>2120000</v>
      </c>
      <c r="O7096" s="169"/>
      <c r="P7096" s="154" t="s">
        <v>6625</v>
      </c>
      <c r="Q7096" s="158" t="s">
        <v>50</v>
      </c>
      <c r="R7096" s="142">
        <f t="shared" si="110"/>
        <v>8</v>
      </c>
    </row>
    <row r="7097" s="109" customFormat="1">
      <c r="A7097" s="119">
        <f>MAX($A$19:A7096)+1</f>
        <v>7079</v>
      </c>
      <c r="B7097" s="120" t="s">
        <v>41</v>
      </c>
      <c r="C7097" s="144" t="s">
        <v>92</v>
      </c>
      <c r="D7097" s="144" t="s">
        <v>6687</v>
      </c>
      <c r="E7097" s="145" t="s">
        <v>6688</v>
      </c>
      <c r="F7097" s="123" t="s">
        <v>95</v>
      </c>
      <c r="G7097" s="146" t="s">
        <v>96</v>
      </c>
      <c r="H7097" s="146" t="s">
        <v>6691</v>
      </c>
      <c r="I7097" s="151" t="s">
        <v>100</v>
      </c>
      <c r="J7097" s="147">
        <v>2000</v>
      </c>
      <c r="K7097" s="147">
        <v>5500</v>
      </c>
      <c r="L7097" s="148">
        <v>11000000</v>
      </c>
      <c r="M7097" s="120" t="s">
        <v>56</v>
      </c>
      <c r="N7097" s="149">
        <v>880000</v>
      </c>
      <c r="O7097" s="169"/>
      <c r="P7097" s="154" t="s">
        <v>6625</v>
      </c>
      <c r="Q7097" s="158" t="s">
        <v>50</v>
      </c>
      <c r="R7097" s="142">
        <f t="shared" si="110"/>
        <v>8</v>
      </c>
    </row>
    <row r="7098" s="109" customFormat="1">
      <c r="A7098" s="119">
        <f>MAX($A$19:A7097)+1</f>
        <v>7080</v>
      </c>
      <c r="B7098" s="120" t="s">
        <v>41</v>
      </c>
      <c r="C7098" s="144" t="s">
        <v>92</v>
      </c>
      <c r="D7098" s="144" t="s">
        <v>6687</v>
      </c>
      <c r="E7098" s="145" t="s">
        <v>6688</v>
      </c>
      <c r="F7098" s="123" t="s">
        <v>95</v>
      </c>
      <c r="G7098" s="146" t="s">
        <v>96</v>
      </c>
      <c r="H7098" s="146" t="s">
        <v>221</v>
      </c>
      <c r="I7098" s="151" t="s">
        <v>100</v>
      </c>
      <c r="J7098" s="147">
        <v>1000</v>
      </c>
      <c r="K7098" s="147">
        <v>7200</v>
      </c>
      <c r="L7098" s="148">
        <v>7200000</v>
      </c>
      <c r="M7098" s="120" t="s">
        <v>56</v>
      </c>
      <c r="N7098" s="149">
        <v>576000</v>
      </c>
      <c r="O7098" s="169"/>
      <c r="P7098" s="154" t="s">
        <v>6625</v>
      </c>
      <c r="Q7098" s="158" t="s">
        <v>50</v>
      </c>
      <c r="R7098" s="142">
        <f t="shared" si="110"/>
        <v>8</v>
      </c>
    </row>
    <row r="7099" s="109" customFormat="1">
      <c r="A7099" s="119">
        <f>MAX($A$19:A7098)+1</f>
        <v>7081</v>
      </c>
      <c r="B7099" s="120" t="s">
        <v>41</v>
      </c>
      <c r="C7099" s="144" t="s">
        <v>92</v>
      </c>
      <c r="D7099" s="144" t="s">
        <v>6687</v>
      </c>
      <c r="E7099" s="145" t="s">
        <v>6688</v>
      </c>
      <c r="F7099" s="123" t="s">
        <v>95</v>
      </c>
      <c r="G7099" s="146" t="s">
        <v>96</v>
      </c>
      <c r="H7099" s="146" t="s">
        <v>222</v>
      </c>
      <c r="I7099" s="151" t="s">
        <v>100</v>
      </c>
      <c r="J7099" s="147">
        <v>5000</v>
      </c>
      <c r="K7099" s="147">
        <v>7000</v>
      </c>
      <c r="L7099" s="148">
        <v>35000000</v>
      </c>
      <c r="M7099" s="120" t="s">
        <v>56</v>
      </c>
      <c r="N7099" s="149">
        <v>2800000</v>
      </c>
      <c r="O7099" s="169"/>
      <c r="P7099" s="154" t="s">
        <v>6625</v>
      </c>
      <c r="Q7099" s="158" t="s">
        <v>50</v>
      </c>
      <c r="R7099" s="142">
        <f t="shared" si="110"/>
        <v>8</v>
      </c>
    </row>
    <row r="7100" s="109" customFormat="1">
      <c r="A7100" s="119">
        <f>MAX($A$19:A7099)+1</f>
        <v>7082</v>
      </c>
      <c r="B7100" s="120" t="s">
        <v>41</v>
      </c>
      <c r="C7100" s="144" t="s">
        <v>92</v>
      </c>
      <c r="D7100" s="144" t="s">
        <v>6687</v>
      </c>
      <c r="E7100" s="145" t="s">
        <v>6688</v>
      </c>
      <c r="F7100" s="123" t="s">
        <v>95</v>
      </c>
      <c r="G7100" s="146" t="s">
        <v>96</v>
      </c>
      <c r="H7100" s="146" t="s">
        <v>223</v>
      </c>
      <c r="I7100" s="151" t="s">
        <v>100</v>
      </c>
      <c r="J7100" s="147">
        <v>2000</v>
      </c>
      <c r="K7100" s="147">
        <v>7200</v>
      </c>
      <c r="L7100" s="148">
        <v>14400000</v>
      </c>
      <c r="M7100" s="120" t="s">
        <v>56</v>
      </c>
      <c r="N7100" s="149">
        <v>1152000</v>
      </c>
      <c r="O7100" s="169"/>
      <c r="P7100" s="154" t="s">
        <v>6625</v>
      </c>
      <c r="Q7100" s="158" t="s">
        <v>50</v>
      </c>
      <c r="R7100" s="142">
        <f t="shared" si="110"/>
        <v>8</v>
      </c>
    </row>
    <row r="7101" s="109" customFormat="1">
      <c r="A7101" s="119">
        <f>MAX($A$19:A7100)+1</f>
        <v>7083</v>
      </c>
      <c r="B7101" s="120" t="s">
        <v>41</v>
      </c>
      <c r="C7101" s="144" t="s">
        <v>4243</v>
      </c>
      <c r="D7101" s="144" t="s">
        <v>6692</v>
      </c>
      <c r="E7101" s="145">
        <v>45262</v>
      </c>
      <c r="F7101" s="146" t="s">
        <v>226</v>
      </c>
      <c r="G7101" s="146" t="s">
        <v>227</v>
      </c>
      <c r="H7101" s="146" t="s">
        <v>228</v>
      </c>
      <c r="I7101" s="133" t="s">
        <v>47</v>
      </c>
      <c r="J7101" s="147"/>
      <c r="K7101" s="147"/>
      <c r="L7101" s="148">
        <v>800000</v>
      </c>
      <c r="M7101" s="120" t="s">
        <v>229</v>
      </c>
      <c r="N7101" s="149">
        <v>80000</v>
      </c>
      <c r="O7101" s="169"/>
      <c r="P7101" s="154" t="s">
        <v>6625</v>
      </c>
      <c r="Q7101" s="158" t="s">
        <v>50</v>
      </c>
      <c r="R7101" s="142">
        <f t="shared" si="110"/>
        <v>10</v>
      </c>
    </row>
    <row r="7102" s="109" customFormat="1">
      <c r="A7102" s="119">
        <f>MAX($A$19:A7101)+1</f>
        <v>7084</v>
      </c>
      <c r="B7102" s="120" t="s">
        <v>41</v>
      </c>
      <c r="C7102" s="144" t="s">
        <v>4243</v>
      </c>
      <c r="D7102" s="144" t="s">
        <v>6693</v>
      </c>
      <c r="E7102" s="145">
        <v>45262</v>
      </c>
      <c r="F7102" s="146" t="s">
        <v>226</v>
      </c>
      <c r="G7102" s="146" t="s">
        <v>227</v>
      </c>
      <c r="H7102" s="146" t="s">
        <v>231</v>
      </c>
      <c r="I7102" s="133" t="s">
        <v>47</v>
      </c>
      <c r="J7102" s="147"/>
      <c r="K7102" s="147"/>
      <c r="L7102" s="148">
        <v>222727</v>
      </c>
      <c r="M7102" s="120" t="s">
        <v>229</v>
      </c>
      <c r="N7102" s="149">
        <v>22273</v>
      </c>
      <c r="O7102" s="169"/>
      <c r="P7102" s="154" t="s">
        <v>6625</v>
      </c>
      <c r="Q7102" s="158" t="s">
        <v>50</v>
      </c>
      <c r="R7102" s="142">
        <f t="shared" si="110"/>
        <v>10.0001346940425</v>
      </c>
    </row>
    <row r="7103" s="109" customFormat="1">
      <c r="A7103" s="119">
        <f>MAX($A$19:A7102)+1</f>
        <v>7085</v>
      </c>
      <c r="B7103" s="120" t="s">
        <v>41</v>
      </c>
      <c r="C7103" s="144" t="s">
        <v>4243</v>
      </c>
      <c r="D7103" s="144" t="s">
        <v>6694</v>
      </c>
      <c r="E7103" s="145">
        <v>45262</v>
      </c>
      <c r="F7103" s="146" t="s">
        <v>226</v>
      </c>
      <c r="G7103" s="146" t="s">
        <v>227</v>
      </c>
      <c r="H7103" s="146" t="s">
        <v>231</v>
      </c>
      <c r="I7103" s="133" t="s">
        <v>47</v>
      </c>
      <c r="J7103" s="147"/>
      <c r="K7103" s="147"/>
      <c r="L7103" s="148">
        <v>20000</v>
      </c>
      <c r="M7103" s="120" t="s">
        <v>229</v>
      </c>
      <c r="N7103" s="149">
        <v>2000</v>
      </c>
      <c r="O7103" s="169"/>
      <c r="P7103" s="154" t="s">
        <v>6625</v>
      </c>
      <c r="Q7103" s="158" t="s">
        <v>50</v>
      </c>
      <c r="R7103" s="142">
        <f t="shared" si="110"/>
        <v>10</v>
      </c>
    </row>
    <row r="7104" s="109" customFormat="1">
      <c r="A7104" s="119">
        <f>MAX($A$19:A7103)+1</f>
        <v>7086</v>
      </c>
      <c r="B7104" s="120" t="s">
        <v>41</v>
      </c>
      <c r="C7104" s="144" t="s">
        <v>4243</v>
      </c>
      <c r="D7104" s="144" t="s">
        <v>6695</v>
      </c>
      <c r="E7104" s="145">
        <v>45262</v>
      </c>
      <c r="F7104" s="146" t="s">
        <v>226</v>
      </c>
      <c r="G7104" s="146" t="s">
        <v>227</v>
      </c>
      <c r="H7104" s="146" t="s">
        <v>231</v>
      </c>
      <c r="I7104" s="133" t="s">
        <v>47</v>
      </c>
      <c r="J7104" s="147"/>
      <c r="K7104" s="147"/>
      <c r="L7104" s="148">
        <v>318182</v>
      </c>
      <c r="M7104" s="120" t="s">
        <v>229</v>
      </c>
      <c r="N7104" s="149">
        <v>31818</v>
      </c>
      <c r="O7104" s="169"/>
      <c r="P7104" s="154" t="s">
        <v>6625</v>
      </c>
      <c r="Q7104" s="158" t="s">
        <v>50</v>
      </c>
      <c r="R7104" s="142">
        <f t="shared" si="110"/>
        <v>9.99993714289306</v>
      </c>
    </row>
    <row r="7105" s="109" customFormat="1">
      <c r="A7105" s="119">
        <f>MAX($A$19:A7104)+1</f>
        <v>7087</v>
      </c>
      <c r="B7105" s="120" t="s">
        <v>41</v>
      </c>
      <c r="C7105" s="144" t="s">
        <v>4243</v>
      </c>
      <c r="D7105" s="144" t="s">
        <v>6696</v>
      </c>
      <c r="E7105" s="145">
        <v>45262</v>
      </c>
      <c r="F7105" s="146" t="s">
        <v>226</v>
      </c>
      <c r="G7105" s="146" t="s">
        <v>227</v>
      </c>
      <c r="H7105" s="146" t="s">
        <v>231</v>
      </c>
      <c r="I7105" s="133" t="s">
        <v>47</v>
      </c>
      <c r="J7105" s="147"/>
      <c r="K7105" s="147"/>
      <c r="L7105" s="148">
        <v>20000</v>
      </c>
      <c r="M7105" s="120" t="s">
        <v>229</v>
      </c>
      <c r="N7105" s="149">
        <v>2000</v>
      </c>
      <c r="O7105" s="169"/>
      <c r="P7105" s="154" t="s">
        <v>6625</v>
      </c>
      <c r="Q7105" s="158" t="s">
        <v>50</v>
      </c>
      <c r="R7105" s="142">
        <f t="shared" si="110"/>
        <v>10</v>
      </c>
    </row>
    <row r="7106" s="109" customFormat="1">
      <c r="A7106" s="119">
        <f>MAX($A$19:A7105)+1</f>
        <v>7088</v>
      </c>
      <c r="B7106" s="120" t="s">
        <v>41</v>
      </c>
      <c r="C7106" s="144" t="s">
        <v>4243</v>
      </c>
      <c r="D7106" s="144" t="s">
        <v>6697</v>
      </c>
      <c r="E7106" s="145">
        <v>45262</v>
      </c>
      <c r="F7106" s="146" t="s">
        <v>226</v>
      </c>
      <c r="G7106" s="146" t="s">
        <v>227</v>
      </c>
      <c r="H7106" s="146" t="s">
        <v>231</v>
      </c>
      <c r="I7106" s="133" t="s">
        <v>47</v>
      </c>
      <c r="J7106" s="147"/>
      <c r="K7106" s="147"/>
      <c r="L7106" s="148">
        <v>20000</v>
      </c>
      <c r="M7106" s="120" t="s">
        <v>229</v>
      </c>
      <c r="N7106" s="149">
        <v>2000</v>
      </c>
      <c r="O7106" s="169"/>
      <c r="P7106" s="154" t="s">
        <v>6625</v>
      </c>
      <c r="Q7106" s="158" t="s">
        <v>50</v>
      </c>
      <c r="R7106" s="142">
        <f t="shared" si="110"/>
        <v>10</v>
      </c>
    </row>
    <row r="7107" s="109" customFormat="1">
      <c r="A7107" s="119">
        <f>MAX($A$19:A7106)+1</f>
        <v>7089</v>
      </c>
      <c r="B7107" s="120" t="s">
        <v>41</v>
      </c>
      <c r="C7107" s="144" t="s">
        <v>4243</v>
      </c>
      <c r="D7107" s="144" t="s">
        <v>6698</v>
      </c>
      <c r="E7107" s="145">
        <v>45262</v>
      </c>
      <c r="F7107" s="146" t="s">
        <v>226</v>
      </c>
      <c r="G7107" s="146" t="s">
        <v>227</v>
      </c>
      <c r="H7107" s="146" t="s">
        <v>231</v>
      </c>
      <c r="I7107" s="133" t="s">
        <v>47</v>
      </c>
      <c r="J7107" s="147"/>
      <c r="K7107" s="147"/>
      <c r="L7107" s="148">
        <v>20000</v>
      </c>
      <c r="M7107" s="120" t="s">
        <v>229</v>
      </c>
      <c r="N7107" s="149">
        <v>2000</v>
      </c>
      <c r="O7107" s="169"/>
      <c r="P7107" s="154" t="s">
        <v>6625</v>
      </c>
      <c r="Q7107" s="158" t="s">
        <v>50</v>
      </c>
      <c r="R7107" s="142">
        <f t="shared" si="110"/>
        <v>10</v>
      </c>
    </row>
    <row r="7108" s="109" customFormat="1">
      <c r="A7108" s="119">
        <f>MAX($A$19:A7107)+1</f>
        <v>7090</v>
      </c>
      <c r="B7108" s="120" t="s">
        <v>41</v>
      </c>
      <c r="C7108" s="144" t="s">
        <v>4243</v>
      </c>
      <c r="D7108" s="144" t="s">
        <v>6699</v>
      </c>
      <c r="E7108" s="145">
        <v>45262</v>
      </c>
      <c r="F7108" s="146" t="s">
        <v>226</v>
      </c>
      <c r="G7108" s="146" t="s">
        <v>227</v>
      </c>
      <c r="H7108" s="146" t="s">
        <v>231</v>
      </c>
      <c r="I7108" s="133" t="s">
        <v>47</v>
      </c>
      <c r="J7108" s="147"/>
      <c r="K7108" s="147"/>
      <c r="L7108" s="148">
        <v>20000</v>
      </c>
      <c r="M7108" s="120" t="s">
        <v>229</v>
      </c>
      <c r="N7108" s="149">
        <v>2000</v>
      </c>
      <c r="O7108" s="169"/>
      <c r="P7108" s="154" t="s">
        <v>6625</v>
      </c>
      <c r="Q7108" s="158" t="s">
        <v>50</v>
      </c>
      <c r="R7108" s="142">
        <f t="shared" si="110"/>
        <v>10</v>
      </c>
    </row>
    <row r="7109" s="109" customFormat="1">
      <c r="A7109" s="119">
        <f>MAX($A$19:A7108)+1</f>
        <v>7091</v>
      </c>
      <c r="B7109" s="120" t="s">
        <v>41</v>
      </c>
      <c r="C7109" s="144" t="s">
        <v>4243</v>
      </c>
      <c r="D7109" s="144" t="s">
        <v>6700</v>
      </c>
      <c r="E7109" s="145">
        <v>45262</v>
      </c>
      <c r="F7109" s="146" t="s">
        <v>226</v>
      </c>
      <c r="G7109" s="146" t="s">
        <v>227</v>
      </c>
      <c r="H7109" s="146" t="s">
        <v>231</v>
      </c>
      <c r="I7109" s="133" t="s">
        <v>47</v>
      </c>
      <c r="J7109" s="147"/>
      <c r="K7109" s="147"/>
      <c r="L7109" s="148">
        <v>20000</v>
      </c>
      <c r="M7109" s="120" t="s">
        <v>229</v>
      </c>
      <c r="N7109" s="149">
        <v>2000</v>
      </c>
      <c r="O7109" s="169"/>
      <c r="P7109" s="154" t="s">
        <v>6625</v>
      </c>
      <c r="Q7109" s="158" t="s">
        <v>50</v>
      </c>
      <c r="R7109" s="142">
        <f t="shared" si="110"/>
        <v>10</v>
      </c>
    </row>
    <row r="7110" s="109" customFormat="1">
      <c r="A7110" s="119">
        <f>MAX($A$19:A7109)+1</f>
        <v>7092</v>
      </c>
      <c r="B7110" s="120" t="s">
        <v>41</v>
      </c>
      <c r="C7110" s="144" t="s">
        <v>4243</v>
      </c>
      <c r="D7110" s="144" t="s">
        <v>6701</v>
      </c>
      <c r="E7110" s="145">
        <v>45262</v>
      </c>
      <c r="F7110" s="146" t="s">
        <v>226</v>
      </c>
      <c r="G7110" s="146" t="s">
        <v>227</v>
      </c>
      <c r="H7110" s="146" t="s">
        <v>231</v>
      </c>
      <c r="I7110" s="133" t="s">
        <v>47</v>
      </c>
      <c r="J7110" s="147"/>
      <c r="K7110" s="147"/>
      <c r="L7110" s="148">
        <v>181818</v>
      </c>
      <c r="M7110" s="120" t="s">
        <v>229</v>
      </c>
      <c r="N7110" s="149">
        <v>18182</v>
      </c>
      <c r="O7110" s="169"/>
      <c r="P7110" s="154" t="s">
        <v>6625</v>
      </c>
      <c r="Q7110" s="158" t="s">
        <v>50</v>
      </c>
      <c r="R7110" s="142">
        <f t="shared" si="110"/>
        <v>10.00011000011</v>
      </c>
    </row>
    <row r="7111" s="109" customFormat="1">
      <c r="A7111" s="119">
        <f>MAX($A$19:A7110)+1</f>
        <v>7093</v>
      </c>
      <c r="B7111" s="120" t="s">
        <v>41</v>
      </c>
      <c r="C7111" s="144" t="s">
        <v>4243</v>
      </c>
      <c r="D7111" s="144" t="s">
        <v>6702</v>
      </c>
      <c r="E7111" s="145">
        <v>45262</v>
      </c>
      <c r="F7111" s="146" t="s">
        <v>226</v>
      </c>
      <c r="G7111" s="146" t="s">
        <v>227</v>
      </c>
      <c r="H7111" s="146" t="s">
        <v>231</v>
      </c>
      <c r="I7111" s="133" t="s">
        <v>47</v>
      </c>
      <c r="J7111" s="147"/>
      <c r="K7111" s="147"/>
      <c r="L7111" s="148">
        <v>185182</v>
      </c>
      <c r="M7111" s="120" t="s">
        <v>229</v>
      </c>
      <c r="N7111" s="149">
        <v>18518</v>
      </c>
      <c r="O7111" s="169"/>
      <c r="P7111" s="154" t="s">
        <v>6625</v>
      </c>
      <c r="Q7111" s="158" t="s">
        <v>50</v>
      </c>
      <c r="R7111" s="142">
        <f t="shared" si="110"/>
        <v>9.99989199814237</v>
      </c>
    </row>
    <row r="7112" s="109" customFormat="1">
      <c r="A7112" s="119">
        <f>MAX($A$19:A7111)+1</f>
        <v>7094</v>
      </c>
      <c r="B7112" s="120" t="s">
        <v>41</v>
      </c>
      <c r="C7112" s="144" t="s">
        <v>4243</v>
      </c>
      <c r="D7112" s="144" t="s">
        <v>6703</v>
      </c>
      <c r="E7112" s="145">
        <v>45262</v>
      </c>
      <c r="F7112" s="146" t="s">
        <v>226</v>
      </c>
      <c r="G7112" s="146" t="s">
        <v>227</v>
      </c>
      <c r="H7112" s="146" t="s">
        <v>231</v>
      </c>
      <c r="I7112" s="133" t="s">
        <v>47</v>
      </c>
      <c r="J7112" s="147"/>
      <c r="K7112" s="147"/>
      <c r="L7112" s="148">
        <v>2000000</v>
      </c>
      <c r="M7112" s="120" t="s">
        <v>229</v>
      </c>
      <c r="N7112" s="149">
        <v>200000</v>
      </c>
      <c r="O7112" s="169"/>
      <c r="P7112" s="154" t="s">
        <v>6625</v>
      </c>
      <c r="Q7112" s="158" t="s">
        <v>50</v>
      </c>
      <c r="R7112" s="142">
        <f t="shared" si="110"/>
        <v>10</v>
      </c>
    </row>
    <row r="7113" s="109" customFormat="1">
      <c r="A7113" s="119">
        <f>MAX($A$19:A7112)+1</f>
        <v>7095</v>
      </c>
      <c r="B7113" s="120" t="s">
        <v>41</v>
      </c>
      <c r="C7113" s="144" t="s">
        <v>4243</v>
      </c>
      <c r="D7113" s="144" t="s">
        <v>6704</v>
      </c>
      <c r="E7113" s="145">
        <v>45262</v>
      </c>
      <c r="F7113" s="146" t="s">
        <v>226</v>
      </c>
      <c r="G7113" s="146" t="s">
        <v>227</v>
      </c>
      <c r="H7113" s="146" t="s">
        <v>231</v>
      </c>
      <c r="I7113" s="133" t="s">
        <v>47</v>
      </c>
      <c r="J7113" s="147"/>
      <c r="K7113" s="147"/>
      <c r="L7113" s="148">
        <v>318182</v>
      </c>
      <c r="M7113" s="120" t="s">
        <v>229</v>
      </c>
      <c r="N7113" s="149">
        <v>31818</v>
      </c>
      <c r="O7113" s="169"/>
      <c r="P7113" s="154" t="s">
        <v>6625</v>
      </c>
      <c r="Q7113" s="158" t="s">
        <v>50</v>
      </c>
      <c r="R7113" s="142">
        <f t="shared" si="110"/>
        <v>9.99993714289306</v>
      </c>
    </row>
    <row r="7114" s="109" customFormat="1">
      <c r="A7114" s="119">
        <f>MAX($A$19:A7113)+1</f>
        <v>7096</v>
      </c>
      <c r="B7114" s="120" t="s">
        <v>41</v>
      </c>
      <c r="C7114" s="144" t="s">
        <v>4243</v>
      </c>
      <c r="D7114" s="144" t="s">
        <v>6705</v>
      </c>
      <c r="E7114" s="145">
        <v>45262</v>
      </c>
      <c r="F7114" s="146" t="s">
        <v>226</v>
      </c>
      <c r="G7114" s="146" t="s">
        <v>227</v>
      </c>
      <c r="H7114" s="146" t="s">
        <v>231</v>
      </c>
      <c r="I7114" s="133" t="s">
        <v>47</v>
      </c>
      <c r="J7114" s="147"/>
      <c r="K7114" s="147"/>
      <c r="L7114" s="148">
        <v>20000</v>
      </c>
      <c r="M7114" s="120" t="s">
        <v>229</v>
      </c>
      <c r="N7114" s="149">
        <v>2000</v>
      </c>
      <c r="O7114" s="169"/>
      <c r="P7114" s="154" t="s">
        <v>6625</v>
      </c>
      <c r="Q7114" s="158" t="s">
        <v>50</v>
      </c>
      <c r="R7114" s="142">
        <f t="shared" si="110"/>
        <v>10</v>
      </c>
    </row>
    <row r="7115" s="109" customFormat="1">
      <c r="A7115" s="119">
        <f>MAX($A$19:A7114)+1</f>
        <v>7097</v>
      </c>
      <c r="B7115" s="120" t="s">
        <v>41</v>
      </c>
      <c r="C7115" s="144" t="s">
        <v>4243</v>
      </c>
      <c r="D7115" s="144" t="s">
        <v>6706</v>
      </c>
      <c r="E7115" s="145">
        <v>45262</v>
      </c>
      <c r="F7115" s="146" t="s">
        <v>226</v>
      </c>
      <c r="G7115" s="146" t="s">
        <v>227</v>
      </c>
      <c r="H7115" s="146" t="s">
        <v>231</v>
      </c>
      <c r="I7115" s="133" t="s">
        <v>47</v>
      </c>
      <c r="J7115" s="147"/>
      <c r="K7115" s="147"/>
      <c r="L7115" s="148">
        <v>136364</v>
      </c>
      <c r="M7115" s="120" t="s">
        <v>229</v>
      </c>
      <c r="N7115" s="149">
        <v>13636</v>
      </c>
      <c r="O7115" s="169"/>
      <c r="P7115" s="154" t="s">
        <v>6625</v>
      </c>
      <c r="Q7115" s="158" t="s">
        <v>50</v>
      </c>
      <c r="R7115" s="142">
        <f t="shared" si="110"/>
        <v>9.99970666744889</v>
      </c>
    </row>
    <row r="7116" s="109" customFormat="1">
      <c r="A7116" s="119">
        <f>MAX($A$19:A7115)+1</f>
        <v>7098</v>
      </c>
      <c r="B7116" s="120" t="s">
        <v>41</v>
      </c>
      <c r="C7116" s="144" t="s">
        <v>4243</v>
      </c>
      <c r="D7116" s="144" t="s">
        <v>6707</v>
      </c>
      <c r="E7116" s="145">
        <v>45262</v>
      </c>
      <c r="F7116" s="146" t="s">
        <v>226</v>
      </c>
      <c r="G7116" s="146" t="s">
        <v>227</v>
      </c>
      <c r="H7116" s="146" t="s">
        <v>231</v>
      </c>
      <c r="I7116" s="133" t="s">
        <v>47</v>
      </c>
      <c r="J7116" s="147"/>
      <c r="K7116" s="147"/>
      <c r="L7116" s="148">
        <v>20318</v>
      </c>
      <c r="M7116" s="120" t="s">
        <v>229</v>
      </c>
      <c r="N7116" s="149">
        <v>2032</v>
      </c>
      <c r="O7116" s="169"/>
      <c r="P7116" s="154" t="s">
        <v>6625</v>
      </c>
      <c r="Q7116" s="158" t="s">
        <v>50</v>
      </c>
      <c r="R7116" s="142">
        <f t="shared" si="110"/>
        <v>10.0009843488532</v>
      </c>
    </row>
    <row r="7117" s="109" customFormat="1">
      <c r="A7117" s="119">
        <f>MAX($A$19:A7116)+1</f>
        <v>7099</v>
      </c>
      <c r="B7117" s="120" t="s">
        <v>41</v>
      </c>
      <c r="C7117" s="144" t="s">
        <v>4243</v>
      </c>
      <c r="D7117" s="144" t="s">
        <v>6708</v>
      </c>
      <c r="E7117" s="145">
        <v>45262</v>
      </c>
      <c r="F7117" s="146" t="s">
        <v>226</v>
      </c>
      <c r="G7117" s="146" t="s">
        <v>227</v>
      </c>
      <c r="H7117" s="146" t="s">
        <v>231</v>
      </c>
      <c r="I7117" s="133" t="s">
        <v>47</v>
      </c>
      <c r="J7117" s="147"/>
      <c r="K7117" s="147"/>
      <c r="L7117" s="148">
        <v>20000</v>
      </c>
      <c r="M7117" s="120" t="s">
        <v>229</v>
      </c>
      <c r="N7117" s="149">
        <v>2000</v>
      </c>
      <c r="O7117" s="169"/>
      <c r="P7117" s="154" t="s">
        <v>6625</v>
      </c>
      <c r="Q7117" s="158" t="s">
        <v>50</v>
      </c>
      <c r="R7117" s="142">
        <f t="shared" si="110"/>
        <v>10</v>
      </c>
    </row>
    <row r="7118" s="109" customFormat="1">
      <c r="A7118" s="119">
        <f>MAX($A$19:A7117)+1</f>
        <v>7100</v>
      </c>
      <c r="B7118" s="120" t="s">
        <v>41</v>
      </c>
      <c r="C7118" s="144" t="s">
        <v>4243</v>
      </c>
      <c r="D7118" s="144" t="s">
        <v>6709</v>
      </c>
      <c r="E7118" s="145">
        <v>45262</v>
      </c>
      <c r="F7118" s="146" t="s">
        <v>226</v>
      </c>
      <c r="G7118" s="146" t="s">
        <v>227</v>
      </c>
      <c r="H7118" s="146" t="s">
        <v>231</v>
      </c>
      <c r="I7118" s="133" t="s">
        <v>47</v>
      </c>
      <c r="J7118" s="147"/>
      <c r="K7118" s="147"/>
      <c r="L7118" s="148">
        <v>600000</v>
      </c>
      <c r="M7118" s="120" t="s">
        <v>229</v>
      </c>
      <c r="N7118" s="149">
        <v>60000</v>
      </c>
      <c r="O7118" s="169"/>
      <c r="P7118" s="154" t="s">
        <v>6625</v>
      </c>
      <c r="Q7118" s="158" t="s">
        <v>50</v>
      </c>
      <c r="R7118" s="142">
        <f t="shared" si="110"/>
        <v>10</v>
      </c>
    </row>
    <row r="7119" s="109" customFormat="1">
      <c r="A7119" s="119">
        <f>MAX($A$19:A7118)+1</f>
        <v>7101</v>
      </c>
      <c r="B7119" s="120" t="s">
        <v>41</v>
      </c>
      <c r="C7119" s="144" t="s">
        <v>4243</v>
      </c>
      <c r="D7119" s="144" t="s">
        <v>6710</v>
      </c>
      <c r="E7119" s="145">
        <v>45262</v>
      </c>
      <c r="F7119" s="146" t="s">
        <v>226</v>
      </c>
      <c r="G7119" s="146" t="s">
        <v>227</v>
      </c>
      <c r="H7119" s="146" t="s">
        <v>231</v>
      </c>
      <c r="I7119" s="133" t="s">
        <v>47</v>
      </c>
      <c r="J7119" s="147"/>
      <c r="K7119" s="147"/>
      <c r="L7119" s="148">
        <v>373636</v>
      </c>
      <c r="M7119" s="120" t="s">
        <v>229</v>
      </c>
      <c r="N7119" s="149">
        <v>37364</v>
      </c>
      <c r="O7119" s="169"/>
      <c r="P7119" s="154" t="s">
        <v>6625</v>
      </c>
      <c r="Q7119" s="158" t="s">
        <v>50</v>
      </c>
      <c r="R7119" s="142">
        <f t="shared" si="110"/>
        <v>10.0001070560653</v>
      </c>
    </row>
    <row r="7120" s="109" customFormat="1">
      <c r="A7120" s="119">
        <f>MAX($A$19:A7119)+1</f>
        <v>7102</v>
      </c>
      <c r="B7120" s="120" t="s">
        <v>41</v>
      </c>
      <c r="C7120" s="144" t="s">
        <v>4243</v>
      </c>
      <c r="D7120" s="144" t="s">
        <v>6711</v>
      </c>
      <c r="E7120" s="145">
        <v>45288</v>
      </c>
      <c r="F7120" s="146" t="s">
        <v>226</v>
      </c>
      <c r="G7120" s="146" t="s">
        <v>227</v>
      </c>
      <c r="H7120" s="146" t="s">
        <v>6712</v>
      </c>
      <c r="I7120" s="133" t="s">
        <v>47</v>
      </c>
      <c r="J7120" s="147"/>
      <c r="K7120" s="147"/>
      <c r="L7120" s="148">
        <v>1630909</v>
      </c>
      <c r="M7120" s="120" t="s">
        <v>229</v>
      </c>
      <c r="N7120" s="149">
        <v>163091</v>
      </c>
      <c r="O7120" s="169"/>
      <c r="P7120" s="154" t="s">
        <v>6625</v>
      </c>
      <c r="Q7120" s="158" t="s">
        <v>50</v>
      </c>
      <c r="R7120" s="142">
        <f t="shared" si="110"/>
        <v>10.00000613155</v>
      </c>
    </row>
    <row r="7121" ht="22.5" s="109" customFormat="1">
      <c r="A7121" s="119">
        <f>MAX($A$19:A7120)+1</f>
        <v>7103</v>
      </c>
      <c r="B7121" s="120" t="s">
        <v>41</v>
      </c>
      <c r="C7121" s="144" t="s">
        <v>6713</v>
      </c>
      <c r="D7121" s="144" t="s">
        <v>6714</v>
      </c>
      <c r="E7121" s="145">
        <v>45288</v>
      </c>
      <c r="F7121" s="146" t="s">
        <v>6715</v>
      </c>
      <c r="G7121" s="146" t="s">
        <v>6716</v>
      </c>
      <c r="H7121" s="146" t="s">
        <v>6717</v>
      </c>
      <c r="I7121" s="133" t="s">
        <v>47</v>
      </c>
      <c r="J7121" s="147"/>
      <c r="K7121" s="147"/>
      <c r="L7121" s="148">
        <v>272727</v>
      </c>
      <c r="M7121" s="120" t="s">
        <v>229</v>
      </c>
      <c r="N7121" s="149">
        <v>27273</v>
      </c>
      <c r="O7121" s="169"/>
      <c r="P7121" s="154" t="s">
        <v>6625</v>
      </c>
      <c r="Q7121" s="158" t="s">
        <v>50</v>
      </c>
      <c r="R7121" s="142">
        <f t="shared" si="110"/>
        <v>10.00011000011</v>
      </c>
    </row>
    <row r="7122" ht="14.25" customHeight="1" s="109" customFormat="1">
      <c r="A7122" s="119">
        <f>MAX($A$19:A7121)+1</f>
        <v>7104</v>
      </c>
      <c r="B7122" s="120" t="s">
        <v>41</v>
      </c>
      <c r="C7122" s="144" t="s">
        <v>6718</v>
      </c>
      <c r="D7122" s="144" t="s">
        <v>6719</v>
      </c>
      <c r="E7122" s="145" t="s">
        <v>6720</v>
      </c>
      <c r="F7122" s="146" t="s">
        <v>6721</v>
      </c>
      <c r="G7122" s="146" t="s">
        <v>6722</v>
      </c>
      <c r="H7122" s="146" t="s">
        <v>6723</v>
      </c>
      <c r="I7122" s="151" t="s">
        <v>1670</v>
      </c>
      <c r="J7122" s="147">
        <v>58</v>
      </c>
      <c r="K7122" s="147">
        <v>1816536.11</v>
      </c>
      <c r="L7122" s="148">
        <v>105359094</v>
      </c>
      <c r="M7122" s="120" t="s">
        <v>56</v>
      </c>
      <c r="N7122" s="149">
        <v>8428728</v>
      </c>
      <c r="O7122" s="169"/>
      <c r="P7122" s="154" t="s">
        <v>6625</v>
      </c>
      <c r="Q7122" s="158" t="s">
        <v>50</v>
      </c>
      <c r="R7122" s="142">
        <f t="shared" si="110"/>
        <v>8.00000045558478</v>
      </c>
    </row>
    <row r="7123" s="109" customFormat="1">
      <c r="A7123" s="119">
        <f>MAX($A$19:A7122)+1</f>
        <v>7105</v>
      </c>
      <c r="B7123" s="120" t="s">
        <v>41</v>
      </c>
      <c r="C7123" s="144" t="s">
        <v>6718</v>
      </c>
      <c r="D7123" s="144" t="s">
        <v>6719</v>
      </c>
      <c r="E7123" s="145" t="s">
        <v>6720</v>
      </c>
      <c r="F7123" s="146" t="s">
        <v>6721</v>
      </c>
      <c r="G7123" s="146" t="s">
        <v>6722</v>
      </c>
      <c r="H7123" s="146" t="s">
        <v>6724</v>
      </c>
      <c r="I7123" s="151" t="s">
        <v>1670</v>
      </c>
      <c r="J7123" s="147">
        <v>34</v>
      </c>
      <c r="K7123" s="147">
        <v>1667593.52</v>
      </c>
      <c r="L7123" s="148">
        <v>56698180</v>
      </c>
      <c r="M7123" s="120" t="s">
        <v>56</v>
      </c>
      <c r="N7123" s="149">
        <v>4535855</v>
      </c>
      <c r="O7123" s="169"/>
      <c r="P7123" s="154" t="s">
        <v>6625</v>
      </c>
      <c r="Q7123" s="158" t="s">
        <v>50</v>
      </c>
      <c r="R7123" s="142">
        <f t="shared" si="110"/>
        <v>8.00000105823503</v>
      </c>
    </row>
    <row r="7124" s="109" customFormat="1">
      <c r="A7124" s="119">
        <f>MAX($A$19:A7123)+1</f>
        <v>7106</v>
      </c>
      <c r="B7124" s="120" t="s">
        <v>41</v>
      </c>
      <c r="C7124" s="144" t="s">
        <v>6718</v>
      </c>
      <c r="D7124" s="144" t="s">
        <v>6719</v>
      </c>
      <c r="E7124" s="145" t="s">
        <v>6720</v>
      </c>
      <c r="F7124" s="146" t="s">
        <v>6721</v>
      </c>
      <c r="G7124" s="146" t="s">
        <v>6722</v>
      </c>
      <c r="H7124" s="146" t="s">
        <v>6725</v>
      </c>
      <c r="I7124" s="151" t="s">
        <v>98</v>
      </c>
      <c r="J7124" s="147">
        <v>58</v>
      </c>
      <c r="K7124" s="147">
        <v>366800.93</v>
      </c>
      <c r="L7124" s="148">
        <v>21274454</v>
      </c>
      <c r="M7124" s="120" t="s">
        <v>56</v>
      </c>
      <c r="N7124" s="149">
        <v>1701956</v>
      </c>
      <c r="O7124" s="169"/>
      <c r="P7124" s="154" t="s">
        <v>6625</v>
      </c>
      <c r="Q7124" s="158" t="s">
        <v>50</v>
      </c>
      <c r="R7124" s="142">
        <f t="shared" si="110"/>
        <v>7.99999849584859</v>
      </c>
    </row>
    <row r="7125" s="109" customFormat="1">
      <c r="A7125" s="119">
        <f>MAX($A$19:A7124)+1</f>
        <v>7107</v>
      </c>
      <c r="B7125" s="120" t="s">
        <v>41</v>
      </c>
      <c r="C7125" s="144" t="s">
        <v>6718</v>
      </c>
      <c r="D7125" s="144" t="s">
        <v>6719</v>
      </c>
      <c r="E7125" s="145" t="s">
        <v>6720</v>
      </c>
      <c r="F7125" s="146" t="s">
        <v>6721</v>
      </c>
      <c r="G7125" s="146" t="s">
        <v>6722</v>
      </c>
      <c r="H7125" s="146" t="s">
        <v>6726</v>
      </c>
      <c r="I7125" s="151" t="s">
        <v>98</v>
      </c>
      <c r="J7125" s="147">
        <v>34</v>
      </c>
      <c r="K7125" s="147">
        <v>304366.66</v>
      </c>
      <c r="L7125" s="148">
        <v>10348466</v>
      </c>
      <c r="M7125" s="120" t="s">
        <v>56</v>
      </c>
      <c r="N7125" s="149">
        <v>827878</v>
      </c>
      <c r="O7125" s="169"/>
      <c r="P7125" s="154" t="s">
        <v>6625</v>
      </c>
      <c r="Q7125" s="158" t="s">
        <v>50</v>
      </c>
      <c r="R7125" s="142">
        <f t="shared" si="110"/>
        <v>8.00000695755294</v>
      </c>
    </row>
    <row r="7126" s="109" customFormat="1">
      <c r="A7126" s="119">
        <f>MAX($A$19:A7125)+1</f>
        <v>7108</v>
      </c>
      <c r="B7126" s="120" t="s">
        <v>41</v>
      </c>
      <c r="C7126" s="144" t="s">
        <v>6718</v>
      </c>
      <c r="D7126" s="144" t="s">
        <v>6719</v>
      </c>
      <c r="E7126" s="145" t="s">
        <v>6720</v>
      </c>
      <c r="F7126" s="146" t="s">
        <v>6721</v>
      </c>
      <c r="G7126" s="146" t="s">
        <v>6722</v>
      </c>
      <c r="H7126" s="146" t="s">
        <v>6727</v>
      </c>
      <c r="I7126" s="151" t="s">
        <v>1670</v>
      </c>
      <c r="J7126" s="147">
        <v>114</v>
      </c>
      <c r="K7126" s="147">
        <v>706703.7</v>
      </c>
      <c r="L7126" s="148">
        <v>80564222</v>
      </c>
      <c r="M7126" s="120" t="s">
        <v>56</v>
      </c>
      <c r="N7126" s="149">
        <v>6445138</v>
      </c>
      <c r="O7126" s="169"/>
      <c r="P7126" s="154" t="s">
        <v>6625</v>
      </c>
      <c r="Q7126" s="158" t="s">
        <v>50</v>
      </c>
      <c r="R7126" s="142">
        <f t="shared" si="110"/>
        <v>8.00000029789899</v>
      </c>
    </row>
    <row r="7127" s="109" customFormat="1">
      <c r="A7127" s="119">
        <f>MAX($A$19:A7126)+1</f>
        <v>7109</v>
      </c>
      <c r="B7127" s="120" t="s">
        <v>41</v>
      </c>
      <c r="C7127" s="144" t="s">
        <v>6718</v>
      </c>
      <c r="D7127" s="144" t="s">
        <v>6719</v>
      </c>
      <c r="E7127" s="145" t="s">
        <v>6720</v>
      </c>
      <c r="F7127" s="146" t="s">
        <v>6721</v>
      </c>
      <c r="G7127" s="146" t="s">
        <v>6722</v>
      </c>
      <c r="H7127" s="146" t="s">
        <v>6728</v>
      </c>
      <c r="I7127" s="151" t="s">
        <v>1670</v>
      </c>
      <c r="J7127" s="147">
        <v>69</v>
      </c>
      <c r="K7127" s="147">
        <v>662207.41</v>
      </c>
      <c r="L7127" s="148">
        <v>45692311</v>
      </c>
      <c r="M7127" s="120" t="s">
        <v>56</v>
      </c>
      <c r="N7127" s="149">
        <v>3655385</v>
      </c>
      <c r="O7127" s="169"/>
      <c r="P7127" s="154" t="s">
        <v>6625</v>
      </c>
      <c r="Q7127" s="158" t="s">
        <v>50</v>
      </c>
      <c r="R7127" s="142">
        <f t="shared" si="110"/>
        <v>8.00000026262624</v>
      </c>
    </row>
    <row r="7128" s="109" customFormat="1">
      <c r="A7128" s="119">
        <f>MAX($A$19:A7127)+1</f>
        <v>7110</v>
      </c>
      <c r="B7128" s="120" t="s">
        <v>41</v>
      </c>
      <c r="C7128" s="144" t="s">
        <v>6718</v>
      </c>
      <c r="D7128" s="144" t="s">
        <v>6719</v>
      </c>
      <c r="E7128" s="145" t="s">
        <v>6720</v>
      </c>
      <c r="F7128" s="146" t="s">
        <v>6721</v>
      </c>
      <c r="G7128" s="146" t="s">
        <v>6722</v>
      </c>
      <c r="H7128" s="146" t="s">
        <v>6729</v>
      </c>
      <c r="I7128" s="151" t="s">
        <v>98</v>
      </c>
      <c r="J7128" s="147">
        <v>2</v>
      </c>
      <c r="K7128" s="147">
        <v>262048.15</v>
      </c>
      <c r="L7128" s="148">
        <v>524096</v>
      </c>
      <c r="M7128" s="120" t="s">
        <v>56</v>
      </c>
      <c r="N7128" s="149">
        <v>41928</v>
      </c>
      <c r="O7128" s="169"/>
      <c r="P7128" s="154" t="s">
        <v>6625</v>
      </c>
      <c r="Q7128" s="158" t="s">
        <v>50</v>
      </c>
      <c r="R7128" s="142">
        <f t="shared" si="110"/>
        <v>8.00006105751618</v>
      </c>
    </row>
    <row r="7129" ht="14.25" customHeight="1" s="109" customFormat="1">
      <c r="A7129" s="119">
        <f>MAX($A$19:A7128)+1</f>
        <v>7111</v>
      </c>
      <c r="B7129" s="120" t="s">
        <v>41</v>
      </c>
      <c r="C7129" s="144" t="s">
        <v>6718</v>
      </c>
      <c r="D7129" s="144" t="s">
        <v>6719</v>
      </c>
      <c r="E7129" s="145" t="s">
        <v>6720</v>
      </c>
      <c r="F7129" s="146" t="s">
        <v>6721</v>
      </c>
      <c r="G7129" s="146" t="s">
        <v>6722</v>
      </c>
      <c r="H7129" s="146" t="s">
        <v>6730</v>
      </c>
      <c r="I7129" s="151" t="s">
        <v>98</v>
      </c>
      <c r="J7129" s="147">
        <v>69</v>
      </c>
      <c r="K7129" s="147">
        <v>206600.93</v>
      </c>
      <c r="L7129" s="148">
        <v>14255464</v>
      </c>
      <c r="M7129" s="120" t="s">
        <v>56</v>
      </c>
      <c r="N7129" s="149">
        <v>1140437</v>
      </c>
      <c r="O7129" s="169"/>
      <c r="P7129" s="154" t="s">
        <v>6625</v>
      </c>
      <c r="Q7129" s="158" t="s">
        <v>50</v>
      </c>
      <c r="R7129" s="142">
        <f t="shared" si="110"/>
        <v>7.99999915821751</v>
      </c>
    </row>
    <row r="7130" s="109" customFormat="1">
      <c r="A7130" s="119">
        <f>MAX($A$19:A7129)+1</f>
        <v>7112</v>
      </c>
      <c r="B7130" s="120" t="s">
        <v>41</v>
      </c>
      <c r="C7130" s="144" t="s">
        <v>6718</v>
      </c>
      <c r="D7130" s="144" t="s">
        <v>6719</v>
      </c>
      <c r="E7130" s="145" t="s">
        <v>6720</v>
      </c>
      <c r="F7130" s="146" t="s">
        <v>6721</v>
      </c>
      <c r="G7130" s="146" t="s">
        <v>6722</v>
      </c>
      <c r="H7130" s="146" t="s">
        <v>6731</v>
      </c>
      <c r="I7130" s="151" t="s">
        <v>98</v>
      </c>
      <c r="J7130" s="147">
        <v>114</v>
      </c>
      <c r="K7130" s="147">
        <v>338657.41</v>
      </c>
      <c r="L7130" s="148">
        <v>38606945</v>
      </c>
      <c r="M7130" s="120" t="s">
        <v>56</v>
      </c>
      <c r="N7130" s="149">
        <v>3088556</v>
      </c>
      <c r="O7130" s="169"/>
      <c r="P7130" s="154" t="s">
        <v>6625</v>
      </c>
      <c r="Q7130" s="158" t="s">
        <v>50</v>
      </c>
      <c r="R7130" s="142">
        <f t="shared" si="110"/>
        <v>8.00000103608301</v>
      </c>
    </row>
    <row r="7131" s="109" customFormat="1">
      <c r="A7131" s="119">
        <f>MAX($A$19:A7130)+1</f>
        <v>7113</v>
      </c>
      <c r="B7131" s="120" t="s">
        <v>41</v>
      </c>
      <c r="C7131" s="144" t="s">
        <v>6718</v>
      </c>
      <c r="D7131" s="144" t="s">
        <v>6719</v>
      </c>
      <c r="E7131" s="145" t="s">
        <v>6720</v>
      </c>
      <c r="F7131" s="146" t="s">
        <v>6721</v>
      </c>
      <c r="G7131" s="146" t="s">
        <v>6722</v>
      </c>
      <c r="H7131" s="146" t="s">
        <v>6732</v>
      </c>
      <c r="I7131" s="151" t="s">
        <v>98</v>
      </c>
      <c r="J7131" s="147">
        <v>92</v>
      </c>
      <c r="K7131" s="147">
        <v>82631.48</v>
      </c>
      <c r="L7131" s="148">
        <v>7602096</v>
      </c>
      <c r="M7131" s="120" t="s">
        <v>56</v>
      </c>
      <c r="N7131" s="149">
        <v>608168</v>
      </c>
      <c r="O7131" s="169"/>
      <c r="P7131" s="154" t="s">
        <v>6625</v>
      </c>
      <c r="Q7131" s="158" t="s">
        <v>50</v>
      </c>
      <c r="R7131" s="142">
        <f t="shared" si="110"/>
        <v>8.00000420936542</v>
      </c>
    </row>
    <row r="7132" s="109" customFormat="1">
      <c r="A7132" s="119">
        <f>MAX($A$19:A7131)+1</f>
        <v>7114</v>
      </c>
      <c r="B7132" s="120" t="s">
        <v>41</v>
      </c>
      <c r="C7132" s="144" t="s">
        <v>6718</v>
      </c>
      <c r="D7132" s="144" t="s">
        <v>6719</v>
      </c>
      <c r="E7132" s="145" t="s">
        <v>6720</v>
      </c>
      <c r="F7132" s="146" t="s">
        <v>6721</v>
      </c>
      <c r="G7132" s="146" t="s">
        <v>6722</v>
      </c>
      <c r="H7132" s="146" t="s">
        <v>6733</v>
      </c>
      <c r="I7132" s="151" t="s">
        <v>873</v>
      </c>
      <c r="J7132" s="147">
        <v>366</v>
      </c>
      <c r="K7132" s="147">
        <v>38888.89</v>
      </c>
      <c r="L7132" s="148">
        <v>14233334</v>
      </c>
      <c r="M7132" s="120" t="s">
        <v>56</v>
      </c>
      <c r="N7132" s="149">
        <v>1138667</v>
      </c>
      <c r="O7132" s="169"/>
      <c r="P7132" s="154" t="s">
        <v>6625</v>
      </c>
      <c r="Q7132" s="158" t="s">
        <v>50</v>
      </c>
      <c r="R7132" s="142">
        <f t="shared" si="110"/>
        <v>8.00000196721302</v>
      </c>
    </row>
    <row r="7133" s="109" customFormat="1">
      <c r="A7133" s="119">
        <f>MAX($A$19:A7132)+1</f>
        <v>7115</v>
      </c>
      <c r="B7133" s="120" t="s">
        <v>41</v>
      </c>
      <c r="C7133" s="144" t="s">
        <v>6718</v>
      </c>
      <c r="D7133" s="144" t="s">
        <v>6719</v>
      </c>
      <c r="E7133" s="145" t="s">
        <v>6720</v>
      </c>
      <c r="F7133" s="146" t="s">
        <v>6721</v>
      </c>
      <c r="G7133" s="146" t="s">
        <v>6722</v>
      </c>
      <c r="H7133" s="146" t="s">
        <v>6734</v>
      </c>
      <c r="I7133" s="151" t="s">
        <v>873</v>
      </c>
      <c r="J7133" s="147">
        <v>88</v>
      </c>
      <c r="K7133" s="147">
        <v>557398.15</v>
      </c>
      <c r="L7133" s="148">
        <v>49051037</v>
      </c>
      <c r="M7133" s="120" t="s">
        <v>56</v>
      </c>
      <c r="N7133" s="149">
        <v>3924084</v>
      </c>
      <c r="O7133" s="169"/>
      <c r="P7133" s="154" t="s">
        <v>6625</v>
      </c>
      <c r="Q7133" s="158" t="s">
        <v>50</v>
      </c>
      <c r="R7133" s="142">
        <f t="shared" si="110"/>
        <v>8.0000021202406</v>
      </c>
    </row>
    <row r="7134" s="109" customFormat="1">
      <c r="A7134" s="119">
        <f>MAX($A$19:A7133)+1</f>
        <v>7116</v>
      </c>
      <c r="B7134" s="120" t="s">
        <v>41</v>
      </c>
      <c r="C7134" s="144" t="s">
        <v>6718</v>
      </c>
      <c r="D7134" s="144" t="s">
        <v>6719</v>
      </c>
      <c r="E7134" s="145" t="s">
        <v>6720</v>
      </c>
      <c r="F7134" s="146" t="s">
        <v>6721</v>
      </c>
      <c r="G7134" s="146" t="s">
        <v>6722</v>
      </c>
      <c r="H7134" s="146" t="s">
        <v>6735</v>
      </c>
      <c r="I7134" s="151" t="s">
        <v>873</v>
      </c>
      <c r="J7134" s="147">
        <v>26</v>
      </c>
      <c r="K7134" s="147">
        <v>548620.36</v>
      </c>
      <c r="L7134" s="148">
        <v>14264129</v>
      </c>
      <c r="M7134" s="120" t="s">
        <v>56</v>
      </c>
      <c r="N7134" s="149">
        <v>1141131</v>
      </c>
      <c r="O7134" s="169"/>
      <c r="P7134" s="154" t="s">
        <v>6625</v>
      </c>
      <c r="Q7134" s="158" t="s">
        <v>50</v>
      </c>
      <c r="R7134" s="142">
        <f t="shared" si="110"/>
        <v>8.0000047672031</v>
      </c>
    </row>
    <row r="7135" s="109" customFormat="1">
      <c r="A7135" s="119">
        <f>MAX($A$19:A7134)+1</f>
        <v>7117</v>
      </c>
      <c r="B7135" s="120" t="s">
        <v>41</v>
      </c>
      <c r="C7135" s="144" t="s">
        <v>6718</v>
      </c>
      <c r="D7135" s="144" t="s">
        <v>6719</v>
      </c>
      <c r="E7135" s="145" t="s">
        <v>6720</v>
      </c>
      <c r="F7135" s="146" t="s">
        <v>6721</v>
      </c>
      <c r="G7135" s="146" t="s">
        <v>6722</v>
      </c>
      <c r="H7135" s="146" t="s">
        <v>6736</v>
      </c>
      <c r="I7135" s="151" t="s">
        <v>873</v>
      </c>
      <c r="J7135" s="147">
        <v>69</v>
      </c>
      <c r="K7135" s="147">
        <v>515398.15</v>
      </c>
      <c r="L7135" s="148">
        <v>35562472</v>
      </c>
      <c r="M7135" s="120" t="s">
        <v>56</v>
      </c>
      <c r="N7135" s="149">
        <v>2844993</v>
      </c>
      <c r="O7135" s="169"/>
      <c r="P7135" s="154" t="s">
        <v>6625</v>
      </c>
      <c r="Q7135" s="158" t="s">
        <v>50</v>
      </c>
      <c r="R7135" s="142">
        <f t="shared" si="110"/>
        <v>7.9999866151037</v>
      </c>
    </row>
    <row r="7136" s="109" customFormat="1">
      <c r="A7136" s="119">
        <f>MAX($A$19:A7135)+1</f>
        <v>7118</v>
      </c>
      <c r="B7136" s="120" t="s">
        <v>41</v>
      </c>
      <c r="C7136" s="144" t="s">
        <v>6718</v>
      </c>
      <c r="D7136" s="144" t="s">
        <v>6294</v>
      </c>
      <c r="E7136" s="145" t="s">
        <v>6720</v>
      </c>
      <c r="F7136" s="146" t="s">
        <v>6721</v>
      </c>
      <c r="G7136" s="146" t="s">
        <v>6722</v>
      </c>
      <c r="H7136" s="146" t="s">
        <v>6737</v>
      </c>
      <c r="I7136" s="151" t="s">
        <v>98</v>
      </c>
      <c r="J7136" s="147">
        <v>4</v>
      </c>
      <c r="K7136" s="147">
        <v>67248.18</v>
      </c>
      <c r="L7136" s="148">
        <v>268993</v>
      </c>
      <c r="M7136" s="120" t="s">
        <v>229</v>
      </c>
      <c r="N7136" s="149">
        <v>26899</v>
      </c>
      <c r="O7136" s="169"/>
      <c r="P7136" s="154" t="s">
        <v>6625</v>
      </c>
      <c r="Q7136" s="158" t="s">
        <v>50</v>
      </c>
      <c r="R7136" s="142">
        <f t="shared" si="110"/>
        <v>9.99988847293424</v>
      </c>
    </row>
    <row r="7137" s="109" customFormat="1">
      <c r="A7137" s="119">
        <f>MAX($A$19:A7136)+1</f>
        <v>7119</v>
      </c>
      <c r="B7137" s="120" t="s">
        <v>41</v>
      </c>
      <c r="C7137" s="144" t="s">
        <v>6718</v>
      </c>
      <c r="D7137" s="144" t="s">
        <v>6294</v>
      </c>
      <c r="E7137" s="145" t="s">
        <v>6720</v>
      </c>
      <c r="F7137" s="146" t="s">
        <v>6721</v>
      </c>
      <c r="G7137" s="146" t="s">
        <v>6722</v>
      </c>
      <c r="H7137" s="146" t="s">
        <v>6738</v>
      </c>
      <c r="I7137" s="151" t="s">
        <v>98</v>
      </c>
      <c r="J7137" s="147">
        <v>4</v>
      </c>
      <c r="K7137" s="147">
        <v>67248.18</v>
      </c>
      <c r="L7137" s="148">
        <v>268993</v>
      </c>
      <c r="M7137" s="120" t="s">
        <v>229</v>
      </c>
      <c r="N7137" s="149">
        <v>26900</v>
      </c>
      <c r="O7137" s="169"/>
      <c r="P7137" s="154" t="s">
        <v>6625</v>
      </c>
      <c r="Q7137" s="158" t="s">
        <v>50</v>
      </c>
      <c r="R7137" s="142">
        <f t="shared" si="110"/>
        <v>10.0002602298201</v>
      </c>
    </row>
    <row r="7138" s="109" customFormat="1">
      <c r="A7138" s="119">
        <f>MAX($A$19:A7137)+1</f>
        <v>7120</v>
      </c>
      <c r="B7138" s="120" t="s">
        <v>41</v>
      </c>
      <c r="C7138" s="144" t="s">
        <v>6718</v>
      </c>
      <c r="D7138" s="144" t="s">
        <v>6739</v>
      </c>
      <c r="E7138" s="145" t="s">
        <v>6740</v>
      </c>
      <c r="F7138" s="146" t="s">
        <v>6721</v>
      </c>
      <c r="G7138" s="146" t="s">
        <v>6722</v>
      </c>
      <c r="H7138" s="146" t="s">
        <v>6741</v>
      </c>
      <c r="I7138" s="151" t="s">
        <v>98</v>
      </c>
      <c r="J7138" s="147">
        <v>157</v>
      </c>
      <c r="K7138" s="147">
        <v>252000</v>
      </c>
      <c r="L7138" s="148">
        <v>39564000</v>
      </c>
      <c r="M7138" s="120" t="s">
        <v>56</v>
      </c>
      <c r="N7138" s="149">
        <v>3165120</v>
      </c>
      <c r="O7138" s="169"/>
      <c r="P7138" s="154" t="s">
        <v>6625</v>
      </c>
      <c r="Q7138" s="158" t="s">
        <v>50</v>
      </c>
      <c r="R7138" s="142">
        <f t="shared" si="110"/>
        <v>8</v>
      </c>
    </row>
    <row r="7139" s="109" customFormat="1">
      <c r="A7139" s="119">
        <f>MAX($A$19:A7138)+1</f>
        <v>7121</v>
      </c>
      <c r="B7139" s="120" t="s">
        <v>41</v>
      </c>
      <c r="C7139" s="144" t="s">
        <v>6718</v>
      </c>
      <c r="D7139" s="144" t="s">
        <v>6739</v>
      </c>
      <c r="E7139" s="145" t="s">
        <v>6740</v>
      </c>
      <c r="F7139" s="146" t="s">
        <v>6721</v>
      </c>
      <c r="G7139" s="146" t="s">
        <v>6722</v>
      </c>
      <c r="H7139" s="146" t="s">
        <v>6742</v>
      </c>
      <c r="I7139" s="151" t="s">
        <v>98</v>
      </c>
      <c r="J7139" s="147">
        <v>290</v>
      </c>
      <c r="K7139" s="147">
        <v>267000</v>
      </c>
      <c r="L7139" s="148">
        <v>77430000</v>
      </c>
      <c r="M7139" s="120" t="s">
        <v>56</v>
      </c>
      <c r="N7139" s="149">
        <v>6194400</v>
      </c>
      <c r="O7139" s="169"/>
      <c r="P7139" s="154" t="s">
        <v>6625</v>
      </c>
      <c r="Q7139" s="158" t="s">
        <v>50</v>
      </c>
      <c r="R7139" s="142">
        <f t="shared" si="110"/>
        <v>8</v>
      </c>
    </row>
    <row r="7140" s="109" customFormat="1">
      <c r="A7140" s="119">
        <f>MAX($A$19:A7139)+1</f>
        <v>7122</v>
      </c>
      <c r="B7140" s="120" t="s">
        <v>41</v>
      </c>
      <c r="C7140" s="144" t="s">
        <v>6718</v>
      </c>
      <c r="D7140" s="144" t="s">
        <v>6739</v>
      </c>
      <c r="E7140" s="145" t="s">
        <v>6740</v>
      </c>
      <c r="F7140" s="146" t="s">
        <v>6721</v>
      </c>
      <c r="G7140" s="146" t="s">
        <v>6722</v>
      </c>
      <c r="H7140" s="146" t="s">
        <v>6743</v>
      </c>
      <c r="I7140" s="151" t="s">
        <v>98</v>
      </c>
      <c r="J7140" s="147">
        <v>160</v>
      </c>
      <c r="K7140" s="147">
        <v>252000</v>
      </c>
      <c r="L7140" s="148">
        <v>40320000</v>
      </c>
      <c r="M7140" s="120" t="s">
        <v>56</v>
      </c>
      <c r="N7140" s="149">
        <v>3225600</v>
      </c>
      <c r="O7140" s="169"/>
      <c r="P7140" s="154" t="s">
        <v>6625</v>
      </c>
      <c r="Q7140" s="158" t="s">
        <v>50</v>
      </c>
      <c r="R7140" s="142">
        <f t="shared" si="110"/>
        <v>8</v>
      </c>
    </row>
    <row r="7141" s="109" customFormat="1">
      <c r="A7141" s="119">
        <f>MAX($A$19:A7140)+1</f>
        <v>7123</v>
      </c>
      <c r="B7141" s="120" t="s">
        <v>41</v>
      </c>
      <c r="C7141" s="144" t="s">
        <v>6718</v>
      </c>
      <c r="D7141" s="144" t="s">
        <v>6739</v>
      </c>
      <c r="E7141" s="145" t="s">
        <v>6740</v>
      </c>
      <c r="F7141" s="146" t="s">
        <v>6721</v>
      </c>
      <c r="G7141" s="146" t="s">
        <v>6722</v>
      </c>
      <c r="H7141" s="146" t="s">
        <v>6742</v>
      </c>
      <c r="I7141" s="151" t="s">
        <v>98</v>
      </c>
      <c r="J7141" s="147">
        <v>402</v>
      </c>
      <c r="K7141" s="147">
        <v>267000</v>
      </c>
      <c r="L7141" s="148">
        <v>107334000</v>
      </c>
      <c r="M7141" s="120" t="s">
        <v>56</v>
      </c>
      <c r="N7141" s="149">
        <v>8586720</v>
      </c>
      <c r="O7141" s="169"/>
      <c r="P7141" s="154" t="s">
        <v>6625</v>
      </c>
      <c r="Q7141" s="158" t="s">
        <v>50</v>
      </c>
      <c r="R7141" s="142">
        <f t="shared" si="110"/>
        <v>8</v>
      </c>
    </row>
    <row r="7142" s="109" customFormat="1">
      <c r="A7142" s="119">
        <f>MAX($A$19:A7141)+1</f>
        <v>7124</v>
      </c>
      <c r="B7142" s="120" t="s">
        <v>41</v>
      </c>
      <c r="C7142" s="144" t="s">
        <v>6744</v>
      </c>
      <c r="D7142" s="144" t="s">
        <v>6745</v>
      </c>
      <c r="E7142" s="145">
        <v>45251</v>
      </c>
      <c r="F7142" s="146" t="s">
        <v>6746</v>
      </c>
      <c r="G7142" s="146" t="s">
        <v>6747</v>
      </c>
      <c r="H7142" s="146" t="s">
        <v>6748</v>
      </c>
      <c r="I7142" s="151" t="s">
        <v>47</v>
      </c>
      <c r="J7142" s="147"/>
      <c r="K7142" s="147"/>
      <c r="L7142" s="148">
        <v>1600000</v>
      </c>
      <c r="M7142" s="155" t="s">
        <v>48</v>
      </c>
      <c r="N7142" s="149">
        <v>80000</v>
      </c>
      <c r="O7142" s="169"/>
      <c r="P7142" s="154" t="s">
        <v>6625</v>
      </c>
      <c r="Q7142" s="158" t="s">
        <v>50</v>
      </c>
      <c r="R7142" s="142">
        <f ref="R7142:R7205" t="shared" si="111">N7142/L7142*100</f>
        <v>5</v>
      </c>
    </row>
    <row r="7143" ht="22.5" s="109" customFormat="1">
      <c r="A7143" s="119">
        <f>MAX($A$19:A7142)+1</f>
        <v>7125</v>
      </c>
      <c r="B7143" s="120" t="s">
        <v>41</v>
      </c>
      <c r="C7143" s="144" t="s">
        <v>249</v>
      </c>
      <c r="D7143" s="144" t="s">
        <v>6749</v>
      </c>
      <c r="E7143" s="145">
        <v>45291</v>
      </c>
      <c r="F7143" s="146" t="s">
        <v>251</v>
      </c>
      <c r="G7143" s="146" t="s">
        <v>252</v>
      </c>
      <c r="H7143" s="146" t="s">
        <v>253</v>
      </c>
      <c r="I7143" s="133" t="s">
        <v>47</v>
      </c>
      <c r="J7143" s="147"/>
      <c r="K7143" s="147"/>
      <c r="L7143" s="148">
        <v>42125399</v>
      </c>
      <c r="M7143" s="120" t="s">
        <v>229</v>
      </c>
      <c r="N7143" s="149">
        <v>4212588</v>
      </c>
      <c r="O7143" s="169"/>
      <c r="P7143" s="154" t="s">
        <v>6625</v>
      </c>
      <c r="Q7143" s="158" t="s">
        <v>50</v>
      </c>
      <c r="R7143" s="142">
        <f t="shared" si="111"/>
        <v>10.0001141828947</v>
      </c>
    </row>
    <row r="7144" ht="22.5" s="109" customFormat="1">
      <c r="A7144" s="119">
        <f>MAX($A$19:A7143)+1</f>
        <v>7126</v>
      </c>
      <c r="B7144" s="120" t="s">
        <v>41</v>
      </c>
      <c r="C7144" s="144" t="s">
        <v>249</v>
      </c>
      <c r="D7144" s="144" t="s">
        <v>6750</v>
      </c>
      <c r="E7144" s="145">
        <v>45291</v>
      </c>
      <c r="F7144" s="146" t="s">
        <v>251</v>
      </c>
      <c r="G7144" s="146" t="s">
        <v>252</v>
      </c>
      <c r="H7144" s="146" t="s">
        <v>253</v>
      </c>
      <c r="I7144" s="133" t="s">
        <v>47</v>
      </c>
      <c r="J7144" s="147"/>
      <c r="K7144" s="147"/>
      <c r="L7144" s="148">
        <v>25227714</v>
      </c>
      <c r="M7144" s="120" t="s">
        <v>229</v>
      </c>
      <c r="N7144" s="149">
        <v>2522773</v>
      </c>
      <c r="O7144" s="169"/>
      <c r="P7144" s="154" t="s">
        <v>6625</v>
      </c>
      <c r="Q7144" s="158" t="s">
        <v>50</v>
      </c>
      <c r="R7144" s="142">
        <f t="shared" si="111"/>
        <v>10.0000063422314</v>
      </c>
    </row>
    <row r="7145" ht="22.5" s="109" customFormat="1">
      <c r="A7145" s="119">
        <f>MAX($A$19:A7144)+1</f>
        <v>7127</v>
      </c>
      <c r="B7145" s="120" t="s">
        <v>41</v>
      </c>
      <c r="C7145" s="144" t="s">
        <v>255</v>
      </c>
      <c r="D7145" s="144" t="s">
        <v>6751</v>
      </c>
      <c r="E7145" s="145">
        <v>45261</v>
      </c>
      <c r="F7145" s="146" t="s">
        <v>257</v>
      </c>
      <c r="G7145" s="146" t="s">
        <v>258</v>
      </c>
      <c r="H7145" s="146" t="s">
        <v>253</v>
      </c>
      <c r="I7145" s="133" t="s">
        <v>47</v>
      </c>
      <c r="J7145" s="147"/>
      <c r="K7145" s="147"/>
      <c r="L7145" s="148">
        <v>3518116</v>
      </c>
      <c r="M7145" s="120" t="s">
        <v>229</v>
      </c>
      <c r="N7145" s="149">
        <v>351907</v>
      </c>
      <c r="O7145" s="169"/>
      <c r="P7145" s="154" t="s">
        <v>6625</v>
      </c>
      <c r="Q7145" s="158" t="s">
        <v>50</v>
      </c>
      <c r="R7145" s="142">
        <f t="shared" si="111"/>
        <v>10.0027116786371</v>
      </c>
    </row>
    <row r="7146" ht="22.5" s="109" customFormat="1">
      <c r="A7146" s="119">
        <f>MAX($A$19:A7145)+1</f>
        <v>7128</v>
      </c>
      <c r="B7146" s="120" t="s">
        <v>41</v>
      </c>
      <c r="C7146" s="144" t="s">
        <v>255</v>
      </c>
      <c r="D7146" s="144" t="s">
        <v>6752</v>
      </c>
      <c r="E7146" s="145">
        <v>45267</v>
      </c>
      <c r="F7146" s="146" t="s">
        <v>257</v>
      </c>
      <c r="G7146" s="146" t="s">
        <v>258</v>
      </c>
      <c r="H7146" s="146" t="s">
        <v>253</v>
      </c>
      <c r="I7146" s="133" t="s">
        <v>47</v>
      </c>
      <c r="J7146" s="147"/>
      <c r="K7146" s="147"/>
      <c r="L7146" s="148">
        <v>1091332</v>
      </c>
      <c r="M7146" s="120" t="s">
        <v>229</v>
      </c>
      <c r="N7146" s="149">
        <v>109253</v>
      </c>
      <c r="O7146" s="169"/>
      <c r="P7146" s="154" t="s">
        <v>6625</v>
      </c>
      <c r="Q7146" s="158" t="s">
        <v>50</v>
      </c>
      <c r="R7146" s="142">
        <f t="shared" si="111"/>
        <v>10.0109774110903</v>
      </c>
    </row>
    <row r="7147" ht="22.5" s="109" customFormat="1">
      <c r="A7147" s="119">
        <f>MAX($A$19:A7146)+1</f>
        <v>7129</v>
      </c>
      <c r="B7147" s="120" t="s">
        <v>41</v>
      </c>
      <c r="C7147" s="144" t="s">
        <v>255</v>
      </c>
      <c r="D7147" s="144" t="s">
        <v>6753</v>
      </c>
      <c r="E7147" s="145">
        <v>45267</v>
      </c>
      <c r="F7147" s="146" t="s">
        <v>257</v>
      </c>
      <c r="G7147" s="146" t="s">
        <v>258</v>
      </c>
      <c r="H7147" s="146" t="s">
        <v>253</v>
      </c>
      <c r="I7147" s="133" t="s">
        <v>47</v>
      </c>
      <c r="J7147" s="147"/>
      <c r="K7147" s="147"/>
      <c r="L7147" s="148">
        <v>2642438</v>
      </c>
      <c r="M7147" s="120" t="s">
        <v>229</v>
      </c>
      <c r="N7147" s="149">
        <v>264268</v>
      </c>
      <c r="O7147" s="169"/>
      <c r="P7147" s="154" t="s">
        <v>6625</v>
      </c>
      <c r="Q7147" s="158" t="s">
        <v>50</v>
      </c>
      <c r="R7147" s="142">
        <f t="shared" si="111"/>
        <v>10.0009158209199</v>
      </c>
    </row>
    <row r="7148" ht="22.5" s="109" customFormat="1">
      <c r="A7148" s="119">
        <f>MAX($A$19:A7147)+1</f>
        <v>7130</v>
      </c>
      <c r="B7148" s="120" t="s">
        <v>41</v>
      </c>
      <c r="C7148" s="144" t="s">
        <v>255</v>
      </c>
      <c r="D7148" s="144" t="s">
        <v>6754</v>
      </c>
      <c r="E7148" s="145">
        <v>45275</v>
      </c>
      <c r="F7148" s="146" t="s">
        <v>257</v>
      </c>
      <c r="G7148" s="146" t="s">
        <v>258</v>
      </c>
      <c r="H7148" s="146" t="s">
        <v>6755</v>
      </c>
      <c r="I7148" s="133" t="s">
        <v>47</v>
      </c>
      <c r="J7148" s="147"/>
      <c r="K7148" s="147"/>
      <c r="L7148" s="148">
        <v>1330770</v>
      </c>
      <c r="M7148" s="120" t="s">
        <v>229</v>
      </c>
      <c r="N7148" s="149">
        <v>133077</v>
      </c>
      <c r="O7148" s="169"/>
      <c r="P7148" s="154" t="s">
        <v>6625</v>
      </c>
      <c r="Q7148" s="158" t="s">
        <v>50</v>
      </c>
      <c r="R7148" s="142">
        <f t="shared" si="111"/>
        <v>10</v>
      </c>
    </row>
    <row r="7149" ht="22.5" s="109" customFormat="1">
      <c r="A7149" s="119">
        <f>MAX($A$19:A7148)+1</f>
        <v>7131</v>
      </c>
      <c r="B7149" s="120" t="s">
        <v>41</v>
      </c>
      <c r="C7149" s="144" t="s">
        <v>255</v>
      </c>
      <c r="D7149" s="144" t="s">
        <v>6756</v>
      </c>
      <c r="E7149" s="145">
        <v>45275</v>
      </c>
      <c r="F7149" s="146" t="s">
        <v>257</v>
      </c>
      <c r="G7149" s="146" t="s">
        <v>258</v>
      </c>
      <c r="H7149" s="146" t="s">
        <v>6755</v>
      </c>
      <c r="I7149" s="133" t="s">
        <v>47</v>
      </c>
      <c r="J7149" s="147"/>
      <c r="K7149" s="147"/>
      <c r="L7149" s="148">
        <v>500000</v>
      </c>
      <c r="M7149" s="120" t="s">
        <v>229</v>
      </c>
      <c r="N7149" s="149">
        <v>50000</v>
      </c>
      <c r="O7149" s="169"/>
      <c r="P7149" s="154" t="s">
        <v>6625</v>
      </c>
      <c r="Q7149" s="158" t="s">
        <v>50</v>
      </c>
      <c r="R7149" s="142">
        <f t="shared" si="111"/>
        <v>10</v>
      </c>
    </row>
    <row r="7150" ht="22.5" s="109" customFormat="1">
      <c r="A7150" s="119">
        <f>MAX($A$19:A7149)+1</f>
        <v>7132</v>
      </c>
      <c r="B7150" s="120" t="s">
        <v>41</v>
      </c>
      <c r="C7150" s="144" t="s">
        <v>255</v>
      </c>
      <c r="D7150" s="144" t="s">
        <v>6757</v>
      </c>
      <c r="E7150" s="145">
        <v>45275</v>
      </c>
      <c r="F7150" s="146" t="s">
        <v>257</v>
      </c>
      <c r="G7150" s="146" t="s">
        <v>258</v>
      </c>
      <c r="H7150" s="146" t="s">
        <v>6755</v>
      </c>
      <c r="I7150" s="133" t="s">
        <v>47</v>
      </c>
      <c r="J7150" s="147"/>
      <c r="K7150" s="147"/>
      <c r="L7150" s="148">
        <v>518528</v>
      </c>
      <c r="M7150" s="120" t="s">
        <v>229</v>
      </c>
      <c r="N7150" s="149">
        <v>51853</v>
      </c>
      <c r="O7150" s="169"/>
      <c r="P7150" s="154" t="s">
        <v>6625</v>
      </c>
      <c r="Q7150" s="158" t="s">
        <v>50</v>
      </c>
      <c r="R7150" s="142">
        <f t="shared" si="111"/>
        <v>10.0000385707233</v>
      </c>
    </row>
    <row r="7151" ht="22.5" s="109" customFormat="1">
      <c r="A7151" s="119">
        <f>MAX($A$19:A7150)+1</f>
        <v>7133</v>
      </c>
      <c r="B7151" s="120" t="s">
        <v>41</v>
      </c>
      <c r="C7151" s="144" t="s">
        <v>255</v>
      </c>
      <c r="D7151" s="144" t="s">
        <v>6758</v>
      </c>
      <c r="E7151" s="145">
        <v>45281</v>
      </c>
      <c r="F7151" s="146" t="s">
        <v>257</v>
      </c>
      <c r="G7151" s="146" t="s">
        <v>258</v>
      </c>
      <c r="H7151" s="146" t="s">
        <v>253</v>
      </c>
      <c r="I7151" s="133" t="s">
        <v>47</v>
      </c>
      <c r="J7151" s="147"/>
      <c r="K7151" s="147"/>
      <c r="L7151" s="148">
        <v>3502127</v>
      </c>
      <c r="M7151" s="120" t="s">
        <v>229</v>
      </c>
      <c r="N7151" s="149">
        <v>350189</v>
      </c>
      <c r="O7151" s="169"/>
      <c r="P7151" s="154" t="s">
        <v>6625</v>
      </c>
      <c r="Q7151" s="158" t="s">
        <v>50</v>
      </c>
      <c r="R7151" s="142">
        <f t="shared" si="111"/>
        <v>9.99932326840232</v>
      </c>
    </row>
    <row r="7152" ht="22.5" s="109" customFormat="1">
      <c r="A7152" s="119">
        <f>MAX($A$19:A7151)+1</f>
        <v>7134</v>
      </c>
      <c r="B7152" s="120" t="s">
        <v>41</v>
      </c>
      <c r="C7152" s="144" t="s">
        <v>255</v>
      </c>
      <c r="D7152" s="144" t="s">
        <v>6759</v>
      </c>
      <c r="E7152" s="145">
        <v>45281</v>
      </c>
      <c r="F7152" s="146" t="s">
        <v>257</v>
      </c>
      <c r="G7152" s="146" t="s">
        <v>258</v>
      </c>
      <c r="H7152" s="146" t="s">
        <v>253</v>
      </c>
      <c r="I7152" s="133" t="s">
        <v>47</v>
      </c>
      <c r="J7152" s="147"/>
      <c r="K7152" s="147"/>
      <c r="L7152" s="148">
        <v>951298</v>
      </c>
      <c r="M7152" s="120" t="s">
        <v>229</v>
      </c>
      <c r="N7152" s="149">
        <v>95202</v>
      </c>
      <c r="O7152" s="169"/>
      <c r="P7152" s="154" t="s">
        <v>6625</v>
      </c>
      <c r="Q7152" s="158" t="s">
        <v>50</v>
      </c>
      <c r="R7152" s="142">
        <f t="shared" si="111"/>
        <v>10.0075896301685</v>
      </c>
    </row>
    <row r="7153" ht="22.5" s="109" customFormat="1">
      <c r="A7153" s="119">
        <f>MAX($A$19:A7152)+1</f>
        <v>7135</v>
      </c>
      <c r="B7153" s="120" t="s">
        <v>41</v>
      </c>
      <c r="C7153" s="144" t="s">
        <v>255</v>
      </c>
      <c r="D7153" s="144" t="s">
        <v>6760</v>
      </c>
      <c r="E7153" s="145">
        <v>45282</v>
      </c>
      <c r="F7153" s="146" t="s">
        <v>257</v>
      </c>
      <c r="G7153" s="146" t="s">
        <v>258</v>
      </c>
      <c r="H7153" s="146" t="s">
        <v>6755</v>
      </c>
      <c r="I7153" s="133" t="s">
        <v>47</v>
      </c>
      <c r="J7153" s="147"/>
      <c r="K7153" s="147"/>
      <c r="L7153" s="148">
        <v>443633</v>
      </c>
      <c r="M7153" s="120" t="s">
        <v>229</v>
      </c>
      <c r="N7153" s="149">
        <v>44363</v>
      </c>
      <c r="O7153" s="169"/>
      <c r="P7153" s="154" t="s">
        <v>6625</v>
      </c>
      <c r="Q7153" s="158" t="s">
        <v>50</v>
      </c>
      <c r="R7153" s="142">
        <f t="shared" si="111"/>
        <v>9.99993237653646</v>
      </c>
    </row>
    <row r="7154" ht="22.5" s="109" customFormat="1">
      <c r="A7154" s="119">
        <f>MAX($A$19:A7153)+1</f>
        <v>7136</v>
      </c>
      <c r="B7154" s="120" t="s">
        <v>41</v>
      </c>
      <c r="C7154" s="144" t="s">
        <v>255</v>
      </c>
      <c r="D7154" s="144" t="s">
        <v>6761</v>
      </c>
      <c r="E7154" s="145">
        <v>45282</v>
      </c>
      <c r="F7154" s="146" t="s">
        <v>257</v>
      </c>
      <c r="G7154" s="146" t="s">
        <v>258</v>
      </c>
      <c r="H7154" s="146" t="s">
        <v>6755</v>
      </c>
      <c r="I7154" s="133" t="s">
        <v>47</v>
      </c>
      <c r="J7154" s="147"/>
      <c r="K7154" s="147"/>
      <c r="L7154" s="148">
        <v>128473</v>
      </c>
      <c r="M7154" s="120" t="s">
        <v>229</v>
      </c>
      <c r="N7154" s="149">
        <v>12847</v>
      </c>
      <c r="O7154" s="169"/>
      <c r="P7154" s="154" t="s">
        <v>6625</v>
      </c>
      <c r="Q7154" s="158" t="s">
        <v>50</v>
      </c>
      <c r="R7154" s="142">
        <f t="shared" si="111"/>
        <v>9.99976648790018</v>
      </c>
    </row>
    <row r="7155" ht="22.5" s="109" customFormat="1">
      <c r="A7155" s="119">
        <f>MAX($A$19:A7154)+1</f>
        <v>7137</v>
      </c>
      <c r="B7155" s="120" t="s">
        <v>41</v>
      </c>
      <c r="C7155" s="144" t="s">
        <v>255</v>
      </c>
      <c r="D7155" s="144" t="s">
        <v>6762</v>
      </c>
      <c r="E7155" s="145">
        <v>45285</v>
      </c>
      <c r="F7155" s="146" t="s">
        <v>257</v>
      </c>
      <c r="G7155" s="146" t="s">
        <v>258</v>
      </c>
      <c r="H7155" s="146" t="s">
        <v>253</v>
      </c>
      <c r="I7155" s="133" t="s">
        <v>47</v>
      </c>
      <c r="J7155" s="147"/>
      <c r="K7155" s="147"/>
      <c r="L7155" s="148">
        <v>23895</v>
      </c>
      <c r="M7155" s="120" t="s">
        <v>229</v>
      </c>
      <c r="N7155" s="149">
        <v>2390</v>
      </c>
      <c r="O7155" s="169"/>
      <c r="P7155" s="154" t="s">
        <v>6625</v>
      </c>
      <c r="Q7155" s="158" t="s">
        <v>50</v>
      </c>
      <c r="R7155" s="142">
        <f t="shared" si="111"/>
        <v>10.0020924879682</v>
      </c>
    </row>
    <row r="7156" ht="22.5" s="109" customFormat="1">
      <c r="A7156" s="119">
        <f>MAX($A$19:A7155)+1</f>
        <v>7138</v>
      </c>
      <c r="B7156" s="120" t="s">
        <v>41</v>
      </c>
      <c r="C7156" s="144" t="s">
        <v>255</v>
      </c>
      <c r="D7156" s="144" t="s">
        <v>6763</v>
      </c>
      <c r="E7156" s="145">
        <v>45285</v>
      </c>
      <c r="F7156" s="146" t="s">
        <v>257</v>
      </c>
      <c r="G7156" s="146" t="s">
        <v>258</v>
      </c>
      <c r="H7156" s="146" t="s">
        <v>253</v>
      </c>
      <c r="I7156" s="133" t="s">
        <v>47</v>
      </c>
      <c r="J7156" s="147"/>
      <c r="K7156" s="147"/>
      <c r="L7156" s="148">
        <v>20000</v>
      </c>
      <c r="M7156" s="120" t="s">
        <v>229</v>
      </c>
      <c r="N7156" s="149">
        <v>2000</v>
      </c>
      <c r="O7156" s="169"/>
      <c r="P7156" s="154" t="s">
        <v>6625</v>
      </c>
      <c r="Q7156" s="158" t="s">
        <v>50</v>
      </c>
      <c r="R7156" s="142">
        <f t="shared" si="111"/>
        <v>10</v>
      </c>
    </row>
    <row r="7157" ht="22.5" s="109" customFormat="1">
      <c r="A7157" s="119">
        <f>MAX($A$19:A7156)+1</f>
        <v>7139</v>
      </c>
      <c r="B7157" s="120" t="s">
        <v>41</v>
      </c>
      <c r="C7157" s="144" t="s">
        <v>255</v>
      </c>
      <c r="D7157" s="144" t="s">
        <v>6764</v>
      </c>
      <c r="E7157" s="145">
        <v>45287</v>
      </c>
      <c r="F7157" s="146" t="s">
        <v>257</v>
      </c>
      <c r="G7157" s="146" t="s">
        <v>258</v>
      </c>
      <c r="H7157" s="146" t="s">
        <v>6755</v>
      </c>
      <c r="I7157" s="133" t="s">
        <v>47</v>
      </c>
      <c r="J7157" s="147"/>
      <c r="K7157" s="147"/>
      <c r="L7157" s="148">
        <v>500000</v>
      </c>
      <c r="M7157" s="120" t="s">
        <v>229</v>
      </c>
      <c r="N7157" s="149">
        <v>50000</v>
      </c>
      <c r="O7157" s="169"/>
      <c r="P7157" s="154" t="s">
        <v>6625</v>
      </c>
      <c r="Q7157" s="158" t="s">
        <v>50</v>
      </c>
      <c r="R7157" s="142">
        <f t="shared" si="111"/>
        <v>10</v>
      </c>
    </row>
    <row r="7158" ht="22.5" s="109" customFormat="1">
      <c r="A7158" s="119">
        <f>MAX($A$19:A7157)+1</f>
        <v>7140</v>
      </c>
      <c r="B7158" s="120" t="s">
        <v>41</v>
      </c>
      <c r="C7158" s="144" t="s">
        <v>255</v>
      </c>
      <c r="D7158" s="144" t="s">
        <v>6765</v>
      </c>
      <c r="E7158" s="145">
        <v>45261</v>
      </c>
      <c r="F7158" s="146" t="s">
        <v>257</v>
      </c>
      <c r="G7158" s="146" t="s">
        <v>258</v>
      </c>
      <c r="H7158" s="146" t="s">
        <v>253</v>
      </c>
      <c r="I7158" s="133" t="s">
        <v>47</v>
      </c>
      <c r="J7158" s="147"/>
      <c r="K7158" s="147"/>
      <c r="L7158" s="148">
        <v>1380596</v>
      </c>
      <c r="M7158" s="120" t="s">
        <v>229</v>
      </c>
      <c r="N7158" s="149">
        <v>138036</v>
      </c>
      <c r="O7158" s="169"/>
      <c r="P7158" s="154" t="s">
        <v>6625</v>
      </c>
      <c r="Q7158" s="158" t="s">
        <v>50</v>
      </c>
      <c r="R7158" s="142">
        <f t="shared" si="111"/>
        <v>9.99829059333795</v>
      </c>
    </row>
    <row r="7159" s="109" customFormat="1">
      <c r="A7159" s="119">
        <f>MAX($A$19:A7158)+1</f>
        <v>7141</v>
      </c>
      <c r="B7159" s="120" t="s">
        <v>41</v>
      </c>
      <c r="C7159" s="144" t="s">
        <v>264</v>
      </c>
      <c r="D7159" s="144" t="s">
        <v>6766</v>
      </c>
      <c r="E7159" s="145">
        <v>45290</v>
      </c>
      <c r="F7159" s="146" t="s">
        <v>266</v>
      </c>
      <c r="G7159" s="146" t="s">
        <v>267</v>
      </c>
      <c r="H7159" s="146" t="s">
        <v>253</v>
      </c>
      <c r="I7159" s="133" t="s">
        <v>47</v>
      </c>
      <c r="J7159" s="147"/>
      <c r="K7159" s="147"/>
      <c r="L7159" s="148">
        <v>501186</v>
      </c>
      <c r="M7159" s="120" t="s">
        <v>229</v>
      </c>
      <c r="N7159" s="149">
        <v>50119</v>
      </c>
      <c r="O7159" s="169"/>
      <c r="P7159" s="154" t="s">
        <v>6625</v>
      </c>
      <c r="Q7159" s="158" t="s">
        <v>50</v>
      </c>
      <c r="R7159" s="142">
        <f t="shared" si="111"/>
        <v>10.000079810689</v>
      </c>
    </row>
    <row r="7160" s="109" customFormat="1">
      <c r="A7160" s="119">
        <f>MAX($A$19:A7159)+1</f>
        <v>7142</v>
      </c>
      <c r="B7160" s="120" t="s">
        <v>41</v>
      </c>
      <c r="C7160" s="144" t="s">
        <v>264</v>
      </c>
      <c r="D7160" s="144" t="s">
        <v>6767</v>
      </c>
      <c r="E7160" s="145">
        <v>45260</v>
      </c>
      <c r="F7160" s="146" t="s">
        <v>266</v>
      </c>
      <c r="G7160" s="146" t="s">
        <v>267</v>
      </c>
      <c r="H7160" s="146" t="s">
        <v>253</v>
      </c>
      <c r="I7160" s="133" t="s">
        <v>47</v>
      </c>
      <c r="J7160" s="147"/>
      <c r="K7160" s="147"/>
      <c r="L7160" s="148">
        <v>15081926</v>
      </c>
      <c r="M7160" s="120" t="s">
        <v>229</v>
      </c>
      <c r="N7160" s="149">
        <v>1508192</v>
      </c>
      <c r="O7160" s="169"/>
      <c r="P7160" s="154" t="s">
        <v>6625</v>
      </c>
      <c r="Q7160" s="158" t="s">
        <v>50</v>
      </c>
      <c r="R7160" s="142">
        <f t="shared" si="111"/>
        <v>9.99999602172826</v>
      </c>
    </row>
    <row r="7161" s="109" customFormat="1">
      <c r="A7161" s="119">
        <f>MAX($A$19:A7160)+1</f>
        <v>7143</v>
      </c>
      <c r="B7161" s="120" t="s">
        <v>41</v>
      </c>
      <c r="C7161" s="144" t="s">
        <v>269</v>
      </c>
      <c r="D7161" s="144" t="s">
        <v>6768</v>
      </c>
      <c r="E7161" s="145">
        <v>45268</v>
      </c>
      <c r="F7161" s="123" t="s">
        <v>271</v>
      </c>
      <c r="G7161" s="146" t="s">
        <v>272</v>
      </c>
      <c r="H7161" s="146" t="s">
        <v>273</v>
      </c>
      <c r="I7161" s="151" t="s">
        <v>274</v>
      </c>
      <c r="J7161" s="147">
        <v>1</v>
      </c>
      <c r="K7161" s="147">
        <v>863636.36</v>
      </c>
      <c r="L7161" s="148">
        <v>863636</v>
      </c>
      <c r="M7161" s="120" t="s">
        <v>229</v>
      </c>
      <c r="N7161" s="149">
        <v>86364</v>
      </c>
      <c r="O7161" s="169"/>
      <c r="P7161" s="154" t="s">
        <v>6625</v>
      </c>
      <c r="Q7161" s="158" t="s">
        <v>50</v>
      </c>
      <c r="R7161" s="142">
        <f t="shared" si="111"/>
        <v>10.000046315809</v>
      </c>
    </row>
    <row r="7162" ht="22.5" s="109" customFormat="1">
      <c r="A7162" s="119">
        <f>MAX($A$19:A7161)+1</f>
        <v>7144</v>
      </c>
      <c r="B7162" s="120" t="s">
        <v>41</v>
      </c>
      <c r="C7162" s="144" t="s">
        <v>6769</v>
      </c>
      <c r="D7162" s="144" t="s">
        <v>6361</v>
      </c>
      <c r="E7162" s="145">
        <v>45285</v>
      </c>
      <c r="F7162" s="146" t="s">
        <v>6770</v>
      </c>
      <c r="G7162" s="146" t="s">
        <v>6771</v>
      </c>
      <c r="H7162" s="146" t="s">
        <v>6772</v>
      </c>
      <c r="I7162" s="151" t="s">
        <v>534</v>
      </c>
      <c r="J7162" s="147">
        <v>46200</v>
      </c>
      <c r="K7162" s="147">
        <v>112900</v>
      </c>
      <c r="L7162" s="148">
        <v>5215980000</v>
      </c>
      <c r="M7162" s="120" t="s">
        <v>56</v>
      </c>
      <c r="N7162" s="149">
        <v>417278400</v>
      </c>
      <c r="O7162" s="169"/>
      <c r="P7162" s="154" t="s">
        <v>6625</v>
      </c>
      <c r="Q7162" s="158" t="s">
        <v>50</v>
      </c>
      <c r="R7162" s="142">
        <f t="shared" si="111"/>
        <v>8</v>
      </c>
    </row>
    <row r="7163" s="109" customFormat="1">
      <c r="A7163" s="119">
        <f>MAX($A$19:A7162)+1</f>
        <v>7145</v>
      </c>
      <c r="B7163" s="120" t="s">
        <v>41</v>
      </c>
      <c r="C7163" s="144" t="s">
        <v>280</v>
      </c>
      <c r="D7163" s="144" t="s">
        <v>4281</v>
      </c>
      <c r="E7163" s="145">
        <v>45291</v>
      </c>
      <c r="F7163" s="146" t="s">
        <v>282</v>
      </c>
      <c r="G7163" s="146" t="s">
        <v>283</v>
      </c>
      <c r="H7163" s="146" t="s">
        <v>253</v>
      </c>
      <c r="I7163" s="133" t="s">
        <v>47</v>
      </c>
      <c r="J7163" s="147"/>
      <c r="K7163" s="147"/>
      <c r="L7163" s="148">
        <v>3146292</v>
      </c>
      <c r="M7163" s="120" t="s">
        <v>229</v>
      </c>
      <c r="N7163" s="149">
        <v>314630</v>
      </c>
      <c r="O7163" s="169"/>
      <c r="P7163" s="154" t="s">
        <v>6625</v>
      </c>
      <c r="Q7163" s="158" t="s">
        <v>50</v>
      </c>
      <c r="R7163" s="142">
        <f t="shared" si="111"/>
        <v>10.0000254267563</v>
      </c>
    </row>
    <row r="7164" s="109" customFormat="1">
      <c r="A7164" s="119">
        <f>MAX($A$19:A7163)+1</f>
        <v>7146</v>
      </c>
      <c r="B7164" s="120" t="s">
        <v>41</v>
      </c>
      <c r="C7164" s="144" t="s">
        <v>92</v>
      </c>
      <c r="D7164" s="144" t="s">
        <v>6773</v>
      </c>
      <c r="E7164" s="145" t="s">
        <v>6740</v>
      </c>
      <c r="F7164" s="123" t="s">
        <v>285</v>
      </c>
      <c r="G7164" s="146" t="s">
        <v>286</v>
      </c>
      <c r="H7164" s="146" t="s">
        <v>4283</v>
      </c>
      <c r="I7164" s="151" t="s">
        <v>288</v>
      </c>
      <c r="J7164" s="147">
        <v>91.6</v>
      </c>
      <c r="K7164" s="147">
        <v>86000</v>
      </c>
      <c r="L7164" s="148">
        <v>7877600</v>
      </c>
      <c r="M7164" s="120" t="s">
        <v>56</v>
      </c>
      <c r="N7164" s="149">
        <v>630208</v>
      </c>
      <c r="O7164" s="169"/>
      <c r="P7164" s="154" t="s">
        <v>6625</v>
      </c>
      <c r="Q7164" s="158" t="s">
        <v>50</v>
      </c>
      <c r="R7164" s="142">
        <f t="shared" si="111"/>
        <v>8</v>
      </c>
    </row>
    <row r="7165" s="109" customFormat="1">
      <c r="A7165" s="119">
        <f>MAX($A$19:A7164)+1</f>
        <v>7147</v>
      </c>
      <c r="B7165" s="120" t="s">
        <v>41</v>
      </c>
      <c r="C7165" s="144" t="s">
        <v>92</v>
      </c>
      <c r="D7165" s="144" t="s">
        <v>6773</v>
      </c>
      <c r="E7165" s="145" t="s">
        <v>6740</v>
      </c>
      <c r="F7165" s="123" t="s">
        <v>285</v>
      </c>
      <c r="G7165" s="146" t="s">
        <v>286</v>
      </c>
      <c r="H7165" s="146" t="s">
        <v>4284</v>
      </c>
      <c r="I7165" s="151" t="s">
        <v>288</v>
      </c>
      <c r="J7165" s="147">
        <v>149.6</v>
      </c>
      <c r="K7165" s="147">
        <v>86000</v>
      </c>
      <c r="L7165" s="148">
        <v>12865600</v>
      </c>
      <c r="M7165" s="120" t="s">
        <v>56</v>
      </c>
      <c r="N7165" s="149">
        <v>1029248</v>
      </c>
      <c r="O7165" s="169"/>
      <c r="P7165" s="154" t="s">
        <v>6625</v>
      </c>
      <c r="Q7165" s="158" t="s">
        <v>50</v>
      </c>
      <c r="R7165" s="142">
        <f t="shared" si="111"/>
        <v>8</v>
      </c>
    </row>
    <row r="7166" s="109" customFormat="1">
      <c r="A7166" s="119">
        <f>MAX($A$19:A7165)+1</f>
        <v>7148</v>
      </c>
      <c r="B7166" s="120" t="s">
        <v>41</v>
      </c>
      <c r="C7166" s="144" t="s">
        <v>92</v>
      </c>
      <c r="D7166" s="144" t="s">
        <v>6774</v>
      </c>
      <c r="E7166" s="145" t="s">
        <v>6740</v>
      </c>
      <c r="F7166" s="123" t="s">
        <v>285</v>
      </c>
      <c r="G7166" s="146" t="s">
        <v>286</v>
      </c>
      <c r="H7166" s="146" t="s">
        <v>290</v>
      </c>
      <c r="I7166" s="151" t="s">
        <v>291</v>
      </c>
      <c r="J7166" s="147">
        <v>1</v>
      </c>
      <c r="K7166" s="147">
        <v>1800000</v>
      </c>
      <c r="L7166" s="148">
        <v>1800000</v>
      </c>
      <c r="M7166" s="120" t="s">
        <v>229</v>
      </c>
      <c r="N7166" s="149">
        <v>180000</v>
      </c>
      <c r="O7166" s="169"/>
      <c r="P7166" s="154" t="s">
        <v>6625</v>
      </c>
      <c r="Q7166" s="158" t="s">
        <v>50</v>
      </c>
      <c r="R7166" s="142">
        <f t="shared" si="111"/>
        <v>10</v>
      </c>
    </row>
    <row r="7167" s="109" customFormat="1">
      <c r="A7167" s="119">
        <f>MAX($A$19:A7166)+1</f>
        <v>7149</v>
      </c>
      <c r="B7167" s="120" t="s">
        <v>41</v>
      </c>
      <c r="C7167" s="144" t="s">
        <v>92</v>
      </c>
      <c r="D7167" s="144" t="s">
        <v>6774</v>
      </c>
      <c r="E7167" s="145" t="s">
        <v>6740</v>
      </c>
      <c r="F7167" s="123" t="s">
        <v>285</v>
      </c>
      <c r="G7167" s="146" t="s">
        <v>286</v>
      </c>
      <c r="H7167" s="146" t="s">
        <v>292</v>
      </c>
      <c r="I7167" s="151" t="s">
        <v>291</v>
      </c>
      <c r="J7167" s="147">
        <v>2</v>
      </c>
      <c r="K7167" s="147">
        <v>1800000</v>
      </c>
      <c r="L7167" s="148">
        <v>3600000</v>
      </c>
      <c r="M7167" s="120" t="s">
        <v>229</v>
      </c>
      <c r="N7167" s="149">
        <v>360000</v>
      </c>
      <c r="O7167" s="169"/>
      <c r="P7167" s="154" t="s">
        <v>6625</v>
      </c>
      <c r="Q7167" s="158" t="s">
        <v>50</v>
      </c>
      <c r="R7167" s="142">
        <f t="shared" si="111"/>
        <v>10</v>
      </c>
    </row>
    <row r="7168" s="109" customFormat="1">
      <c r="A7168" s="119">
        <f>MAX($A$19:A7167)+1</f>
        <v>7150</v>
      </c>
      <c r="B7168" s="120" t="s">
        <v>41</v>
      </c>
      <c r="C7168" s="144" t="s">
        <v>92</v>
      </c>
      <c r="D7168" s="144" t="s">
        <v>6774</v>
      </c>
      <c r="E7168" s="145" t="s">
        <v>6740</v>
      </c>
      <c r="F7168" s="123" t="s">
        <v>285</v>
      </c>
      <c r="G7168" s="146" t="s">
        <v>286</v>
      </c>
      <c r="H7168" s="146" t="s">
        <v>293</v>
      </c>
      <c r="I7168" s="151" t="s">
        <v>291</v>
      </c>
      <c r="J7168" s="147">
        <v>1</v>
      </c>
      <c r="K7168" s="147">
        <v>1800000</v>
      </c>
      <c r="L7168" s="148">
        <v>1800000</v>
      </c>
      <c r="M7168" s="120" t="s">
        <v>229</v>
      </c>
      <c r="N7168" s="149">
        <v>180000</v>
      </c>
      <c r="O7168" s="169"/>
      <c r="P7168" s="154" t="s">
        <v>6625</v>
      </c>
      <c r="Q7168" s="158" t="s">
        <v>50</v>
      </c>
      <c r="R7168" s="142">
        <f t="shared" si="111"/>
        <v>10</v>
      </c>
    </row>
    <row r="7169" s="109" customFormat="1">
      <c r="A7169" s="119">
        <f>MAX($A$19:A7168)+1</f>
        <v>7151</v>
      </c>
      <c r="B7169" s="120" t="s">
        <v>41</v>
      </c>
      <c r="C7169" s="144" t="s">
        <v>92</v>
      </c>
      <c r="D7169" s="144" t="s">
        <v>6775</v>
      </c>
      <c r="E7169" s="145" t="s">
        <v>6688</v>
      </c>
      <c r="F7169" s="123" t="s">
        <v>285</v>
      </c>
      <c r="G7169" s="146" t="s">
        <v>286</v>
      </c>
      <c r="H7169" s="146" t="s">
        <v>295</v>
      </c>
      <c r="I7169" s="151" t="s">
        <v>98</v>
      </c>
      <c r="J7169" s="147">
        <v>4000</v>
      </c>
      <c r="K7169" s="147">
        <v>1368</v>
      </c>
      <c r="L7169" s="148">
        <v>5472000</v>
      </c>
      <c r="M7169" s="120" t="s">
        <v>56</v>
      </c>
      <c r="N7169" s="149">
        <v>437760</v>
      </c>
      <c r="O7169" s="169"/>
      <c r="P7169" s="154" t="s">
        <v>6625</v>
      </c>
      <c r="Q7169" s="158" t="s">
        <v>50</v>
      </c>
      <c r="R7169" s="142">
        <f t="shared" si="111"/>
        <v>8</v>
      </c>
    </row>
    <row r="7170" s="109" customFormat="1">
      <c r="A7170" s="119">
        <f>MAX($A$19:A7169)+1</f>
        <v>7152</v>
      </c>
      <c r="B7170" s="120" t="s">
        <v>41</v>
      </c>
      <c r="C7170" s="144" t="s">
        <v>92</v>
      </c>
      <c r="D7170" s="144" t="s">
        <v>6775</v>
      </c>
      <c r="E7170" s="145" t="s">
        <v>6688</v>
      </c>
      <c r="F7170" s="123" t="s">
        <v>285</v>
      </c>
      <c r="G7170" s="146" t="s">
        <v>286</v>
      </c>
      <c r="H7170" s="146" t="s">
        <v>296</v>
      </c>
      <c r="I7170" s="151" t="s">
        <v>98</v>
      </c>
      <c r="J7170" s="147">
        <v>16800</v>
      </c>
      <c r="K7170" s="147">
        <v>1098</v>
      </c>
      <c r="L7170" s="148">
        <v>18446400</v>
      </c>
      <c r="M7170" s="120" t="s">
        <v>56</v>
      </c>
      <c r="N7170" s="149">
        <v>1475712</v>
      </c>
      <c r="O7170" s="169"/>
      <c r="P7170" s="154" t="s">
        <v>6625</v>
      </c>
      <c r="Q7170" s="158" t="s">
        <v>50</v>
      </c>
      <c r="R7170" s="142">
        <f t="shared" si="111"/>
        <v>8</v>
      </c>
    </row>
    <row r="7171" s="109" customFormat="1">
      <c r="A7171" s="119">
        <f>MAX($A$19:A7170)+1</f>
        <v>7153</v>
      </c>
      <c r="B7171" s="120" t="s">
        <v>41</v>
      </c>
      <c r="C7171" s="144" t="s">
        <v>92</v>
      </c>
      <c r="D7171" s="144" t="s">
        <v>6775</v>
      </c>
      <c r="E7171" s="145" t="s">
        <v>6688</v>
      </c>
      <c r="F7171" s="123" t="s">
        <v>285</v>
      </c>
      <c r="G7171" s="146" t="s">
        <v>286</v>
      </c>
      <c r="H7171" s="146" t="s">
        <v>297</v>
      </c>
      <c r="I7171" s="151" t="s">
        <v>98</v>
      </c>
      <c r="J7171" s="147">
        <v>8430</v>
      </c>
      <c r="K7171" s="147">
        <v>1250</v>
      </c>
      <c r="L7171" s="148">
        <v>10537500</v>
      </c>
      <c r="M7171" s="120" t="s">
        <v>56</v>
      </c>
      <c r="N7171" s="149">
        <v>843000</v>
      </c>
      <c r="O7171" s="169"/>
      <c r="P7171" s="154" t="s">
        <v>6625</v>
      </c>
      <c r="Q7171" s="158" t="s">
        <v>50</v>
      </c>
      <c r="R7171" s="142">
        <f t="shared" si="111"/>
        <v>8</v>
      </c>
    </row>
    <row r="7172" s="109" customFormat="1">
      <c r="A7172" s="119">
        <f>MAX($A$19:A7171)+1</f>
        <v>7154</v>
      </c>
      <c r="B7172" s="120" t="s">
        <v>41</v>
      </c>
      <c r="C7172" s="144" t="s">
        <v>298</v>
      </c>
      <c r="D7172" s="144" t="s">
        <v>6776</v>
      </c>
      <c r="E7172" s="145">
        <v>45265</v>
      </c>
      <c r="F7172" s="146" t="s">
        <v>300</v>
      </c>
      <c r="G7172" s="146" t="s">
        <v>301</v>
      </c>
      <c r="H7172" s="146" t="s">
        <v>302</v>
      </c>
      <c r="I7172" s="151" t="s">
        <v>303</v>
      </c>
      <c r="J7172" s="147">
        <v>200</v>
      </c>
      <c r="K7172" s="147">
        <v>20900</v>
      </c>
      <c r="L7172" s="148">
        <v>4180000</v>
      </c>
      <c r="M7172" s="120" t="s">
        <v>229</v>
      </c>
      <c r="N7172" s="149">
        <v>418000</v>
      </c>
      <c r="O7172" s="169"/>
      <c r="P7172" s="154" t="s">
        <v>6625</v>
      </c>
      <c r="Q7172" s="158" t="s">
        <v>50</v>
      </c>
      <c r="R7172" s="142">
        <f t="shared" si="111"/>
        <v>10</v>
      </c>
    </row>
    <row r="7173" s="109" customFormat="1">
      <c r="A7173" s="119">
        <f>MAX($A$19:A7172)+1</f>
        <v>7155</v>
      </c>
      <c r="B7173" s="120" t="s">
        <v>41</v>
      </c>
      <c r="C7173" s="144" t="s">
        <v>298</v>
      </c>
      <c r="D7173" s="144" t="s">
        <v>6777</v>
      </c>
      <c r="E7173" s="145">
        <v>45268</v>
      </c>
      <c r="F7173" s="146" t="s">
        <v>300</v>
      </c>
      <c r="G7173" s="146" t="s">
        <v>301</v>
      </c>
      <c r="H7173" s="146" t="s">
        <v>306</v>
      </c>
      <c r="I7173" s="151" t="s">
        <v>303</v>
      </c>
      <c r="J7173" s="147">
        <v>426</v>
      </c>
      <c r="K7173" s="147">
        <v>17927.2727</v>
      </c>
      <c r="L7173" s="148">
        <v>7637018</v>
      </c>
      <c r="M7173" s="120" t="s">
        <v>229</v>
      </c>
      <c r="N7173" s="149">
        <v>763702</v>
      </c>
      <c r="O7173" s="169"/>
      <c r="P7173" s="154" t="s">
        <v>6625</v>
      </c>
      <c r="Q7173" s="158" t="s">
        <v>50</v>
      </c>
      <c r="R7173" s="142">
        <f t="shared" si="111"/>
        <v>10.0000026188232</v>
      </c>
    </row>
    <row r="7174" s="109" customFormat="1">
      <c r="A7174" s="119">
        <f>MAX($A$19:A7173)+1</f>
        <v>7156</v>
      </c>
      <c r="B7174" s="120" t="s">
        <v>41</v>
      </c>
      <c r="C7174" s="144" t="s">
        <v>298</v>
      </c>
      <c r="D7174" s="144" t="s">
        <v>6778</v>
      </c>
      <c r="E7174" s="145">
        <v>45279</v>
      </c>
      <c r="F7174" s="146" t="s">
        <v>300</v>
      </c>
      <c r="G7174" s="146" t="s">
        <v>301</v>
      </c>
      <c r="H7174" s="146" t="s">
        <v>302</v>
      </c>
      <c r="I7174" s="151" t="s">
        <v>303</v>
      </c>
      <c r="J7174" s="147">
        <v>100</v>
      </c>
      <c r="K7174" s="147">
        <v>19454.5454</v>
      </c>
      <c r="L7174" s="148">
        <v>1945455</v>
      </c>
      <c r="M7174" s="120" t="s">
        <v>229</v>
      </c>
      <c r="N7174" s="149">
        <v>194546</v>
      </c>
      <c r="O7174" s="169"/>
      <c r="P7174" s="154" t="s">
        <v>6625</v>
      </c>
      <c r="Q7174" s="158" t="s">
        <v>50</v>
      </c>
      <c r="R7174" s="142">
        <f t="shared" si="111"/>
        <v>10.0000257009286</v>
      </c>
    </row>
    <row r="7175" s="109" customFormat="1">
      <c r="A7175" s="119">
        <f>MAX($A$19:A7174)+1</f>
        <v>7157</v>
      </c>
      <c r="B7175" s="120" t="s">
        <v>41</v>
      </c>
      <c r="C7175" s="144" t="s">
        <v>298</v>
      </c>
      <c r="D7175" s="144" t="s">
        <v>6779</v>
      </c>
      <c r="E7175" s="145">
        <v>45279</v>
      </c>
      <c r="F7175" s="146" t="s">
        <v>300</v>
      </c>
      <c r="G7175" s="146" t="s">
        <v>301</v>
      </c>
      <c r="H7175" s="146" t="s">
        <v>306</v>
      </c>
      <c r="I7175" s="151" t="s">
        <v>303</v>
      </c>
      <c r="J7175" s="147">
        <v>258</v>
      </c>
      <c r="K7175" s="147">
        <v>17281.8181</v>
      </c>
      <c r="L7175" s="148">
        <v>4458709</v>
      </c>
      <c r="M7175" s="120" t="s">
        <v>229</v>
      </c>
      <c r="N7175" s="149">
        <v>445871</v>
      </c>
      <c r="O7175" s="169"/>
      <c r="P7175" s="154" t="s">
        <v>6625</v>
      </c>
      <c r="Q7175" s="158" t="s">
        <v>50</v>
      </c>
      <c r="R7175" s="142">
        <f t="shared" si="111"/>
        <v>10.0000022428017</v>
      </c>
    </row>
    <row r="7176" s="109" customFormat="1">
      <c r="A7176" s="119">
        <f>MAX($A$19:A7175)+1</f>
        <v>7158</v>
      </c>
      <c r="B7176" s="120" t="s">
        <v>41</v>
      </c>
      <c r="C7176" s="144" t="s">
        <v>298</v>
      </c>
      <c r="D7176" s="144" t="s">
        <v>6780</v>
      </c>
      <c r="E7176" s="145">
        <v>45285</v>
      </c>
      <c r="F7176" s="146" t="s">
        <v>300</v>
      </c>
      <c r="G7176" s="146" t="s">
        <v>301</v>
      </c>
      <c r="H7176" s="146" t="s">
        <v>306</v>
      </c>
      <c r="I7176" s="151" t="s">
        <v>303</v>
      </c>
      <c r="J7176" s="147">
        <v>230</v>
      </c>
      <c r="K7176" s="147">
        <v>17745.4545</v>
      </c>
      <c r="L7176" s="148">
        <v>4081455</v>
      </c>
      <c r="M7176" s="120" t="s">
        <v>229</v>
      </c>
      <c r="N7176" s="149">
        <v>408146</v>
      </c>
      <c r="O7176" s="169"/>
      <c r="P7176" s="154" t="s">
        <v>6625</v>
      </c>
      <c r="Q7176" s="158" t="s">
        <v>50</v>
      </c>
      <c r="R7176" s="142">
        <f t="shared" si="111"/>
        <v>10.0000122505332</v>
      </c>
    </row>
    <row r="7177" s="109" customFormat="1">
      <c r="A7177" s="119">
        <f>MAX($A$19:A7176)+1</f>
        <v>7159</v>
      </c>
      <c r="B7177" s="120" t="s">
        <v>41</v>
      </c>
      <c r="C7177" s="144" t="s">
        <v>6781</v>
      </c>
      <c r="D7177" s="144" t="s">
        <v>6782</v>
      </c>
      <c r="E7177" s="145" t="s">
        <v>6720</v>
      </c>
      <c r="F7177" s="146" t="s">
        <v>6783</v>
      </c>
      <c r="G7177" s="146" t="s">
        <v>6784</v>
      </c>
      <c r="H7177" s="146" t="s">
        <v>6785</v>
      </c>
      <c r="I7177" s="151" t="s">
        <v>98</v>
      </c>
      <c r="J7177" s="147">
        <v>60</v>
      </c>
      <c r="K7177" s="147">
        <v>13181.8182</v>
      </c>
      <c r="L7177" s="148">
        <v>790909</v>
      </c>
      <c r="M7177" s="120" t="s">
        <v>229</v>
      </c>
      <c r="N7177" s="149">
        <v>79091</v>
      </c>
      <c r="O7177" s="169"/>
      <c r="P7177" s="154" t="s">
        <v>6625</v>
      </c>
      <c r="Q7177" s="158" t="s">
        <v>50</v>
      </c>
      <c r="R7177" s="142">
        <f t="shared" si="111"/>
        <v>10.0000126436796</v>
      </c>
    </row>
    <row r="7178" s="109" customFormat="1">
      <c r="A7178" s="119">
        <f>MAX($A$19:A7177)+1</f>
        <v>7160</v>
      </c>
      <c r="B7178" s="120" t="s">
        <v>41</v>
      </c>
      <c r="C7178" s="144" t="s">
        <v>6781</v>
      </c>
      <c r="D7178" s="144" t="s">
        <v>6782</v>
      </c>
      <c r="E7178" s="145" t="s">
        <v>6720</v>
      </c>
      <c r="F7178" s="146" t="s">
        <v>6783</v>
      </c>
      <c r="G7178" s="146" t="s">
        <v>6784</v>
      </c>
      <c r="H7178" s="146" t="s">
        <v>6786</v>
      </c>
      <c r="I7178" s="151" t="s">
        <v>557</v>
      </c>
      <c r="J7178" s="147">
        <v>20</v>
      </c>
      <c r="K7178" s="147">
        <v>3636.3636</v>
      </c>
      <c r="L7178" s="148">
        <v>72727</v>
      </c>
      <c r="M7178" s="120" t="s">
        <v>229</v>
      </c>
      <c r="N7178" s="149">
        <v>7273</v>
      </c>
      <c r="O7178" s="169"/>
      <c r="P7178" s="154" t="s">
        <v>6625</v>
      </c>
      <c r="Q7178" s="158" t="s">
        <v>50</v>
      </c>
      <c r="R7178" s="142">
        <f t="shared" si="111"/>
        <v>10.0004125015469</v>
      </c>
    </row>
    <row r="7179" s="109" customFormat="1">
      <c r="A7179" s="119">
        <f>MAX($A$19:A7178)+1</f>
        <v>7161</v>
      </c>
      <c r="B7179" s="120" t="s">
        <v>41</v>
      </c>
      <c r="C7179" s="144" t="s">
        <v>6781</v>
      </c>
      <c r="D7179" s="144" t="s">
        <v>6782</v>
      </c>
      <c r="E7179" s="145" t="s">
        <v>6720</v>
      </c>
      <c r="F7179" s="146" t="s">
        <v>6783</v>
      </c>
      <c r="G7179" s="146" t="s">
        <v>6784</v>
      </c>
      <c r="H7179" s="146" t="s">
        <v>6787</v>
      </c>
      <c r="I7179" s="151" t="s">
        <v>557</v>
      </c>
      <c r="J7179" s="147">
        <v>6</v>
      </c>
      <c r="K7179" s="147">
        <v>54545.4545</v>
      </c>
      <c r="L7179" s="148">
        <v>327273</v>
      </c>
      <c r="M7179" s="120" t="s">
        <v>229</v>
      </c>
      <c r="N7179" s="149">
        <v>32727</v>
      </c>
      <c r="O7179" s="169"/>
      <c r="P7179" s="154" t="s">
        <v>6625</v>
      </c>
      <c r="Q7179" s="158" t="s">
        <v>50</v>
      </c>
      <c r="R7179" s="142">
        <f t="shared" si="111"/>
        <v>9.99990833340972</v>
      </c>
    </row>
    <row r="7180" s="109" customFormat="1">
      <c r="A7180" s="119">
        <f>MAX($A$19:A7179)+1</f>
        <v>7162</v>
      </c>
      <c r="B7180" s="120" t="s">
        <v>41</v>
      </c>
      <c r="C7180" s="144" t="s">
        <v>6781</v>
      </c>
      <c r="D7180" s="144" t="s">
        <v>6788</v>
      </c>
      <c r="E7180" s="145" t="s">
        <v>6720</v>
      </c>
      <c r="F7180" s="146" t="s">
        <v>6783</v>
      </c>
      <c r="G7180" s="146" t="s">
        <v>6784</v>
      </c>
      <c r="H7180" s="146" t="s">
        <v>6789</v>
      </c>
      <c r="I7180" s="151" t="s">
        <v>557</v>
      </c>
      <c r="J7180" s="147">
        <v>60</v>
      </c>
      <c r="K7180" s="147">
        <v>46296.2963</v>
      </c>
      <c r="L7180" s="148">
        <v>2777778</v>
      </c>
      <c r="M7180" s="120" t="s">
        <v>56</v>
      </c>
      <c r="N7180" s="149">
        <v>222223</v>
      </c>
      <c r="O7180" s="169"/>
      <c r="P7180" s="154" t="s">
        <v>6625</v>
      </c>
      <c r="Q7180" s="158" t="s">
        <v>50</v>
      </c>
      <c r="R7180" s="142">
        <f t="shared" si="111"/>
        <v>8.00002735999781</v>
      </c>
    </row>
    <row r="7181" s="109" customFormat="1">
      <c r="A7181" s="119">
        <f>MAX($A$19:A7180)+1</f>
        <v>7163</v>
      </c>
      <c r="B7181" s="120" t="s">
        <v>41</v>
      </c>
      <c r="C7181" s="144" t="s">
        <v>6781</v>
      </c>
      <c r="D7181" s="144" t="s">
        <v>6788</v>
      </c>
      <c r="E7181" s="145" t="s">
        <v>6720</v>
      </c>
      <c r="F7181" s="146" t="s">
        <v>6783</v>
      </c>
      <c r="G7181" s="146" t="s">
        <v>6784</v>
      </c>
      <c r="H7181" s="146" t="s">
        <v>6790</v>
      </c>
      <c r="I7181" s="151" t="s">
        <v>557</v>
      </c>
      <c r="J7181" s="147">
        <v>60</v>
      </c>
      <c r="K7181" s="147">
        <v>9259.2593</v>
      </c>
      <c r="L7181" s="148">
        <v>555556</v>
      </c>
      <c r="M7181" s="120" t="s">
        <v>56</v>
      </c>
      <c r="N7181" s="149">
        <v>44445</v>
      </c>
      <c r="O7181" s="169"/>
      <c r="P7181" s="154" t="s">
        <v>6625</v>
      </c>
      <c r="Q7181" s="158" t="s">
        <v>50</v>
      </c>
      <c r="R7181" s="142">
        <f t="shared" si="111"/>
        <v>8.00009359992512</v>
      </c>
    </row>
    <row r="7182" s="109" customFormat="1">
      <c r="A7182" s="119">
        <f>MAX($A$19:A7181)+1</f>
        <v>7164</v>
      </c>
      <c r="B7182" s="120" t="s">
        <v>41</v>
      </c>
      <c r="C7182" s="144" t="s">
        <v>6781</v>
      </c>
      <c r="D7182" s="144" t="s">
        <v>6788</v>
      </c>
      <c r="E7182" s="145" t="s">
        <v>6720</v>
      </c>
      <c r="F7182" s="146" t="s">
        <v>6783</v>
      </c>
      <c r="G7182" s="146" t="s">
        <v>6784</v>
      </c>
      <c r="H7182" s="146" t="s">
        <v>6791</v>
      </c>
      <c r="I7182" s="151" t="s">
        <v>557</v>
      </c>
      <c r="J7182" s="147">
        <v>4</v>
      </c>
      <c r="K7182" s="147">
        <v>180555.5556</v>
      </c>
      <c r="L7182" s="148">
        <v>722222</v>
      </c>
      <c r="M7182" s="120" t="s">
        <v>56</v>
      </c>
      <c r="N7182" s="149">
        <v>57778</v>
      </c>
      <c r="O7182" s="169"/>
      <c r="P7182" s="154" t="s">
        <v>6625</v>
      </c>
      <c r="Q7182" s="158" t="s">
        <v>50</v>
      </c>
      <c r="R7182" s="142">
        <f t="shared" si="111"/>
        <v>8.00003323077946</v>
      </c>
    </row>
    <row r="7183" s="109" customFormat="1">
      <c r="A7183" s="119">
        <f>MAX($A$19:A7182)+1</f>
        <v>7165</v>
      </c>
      <c r="B7183" s="120" t="s">
        <v>41</v>
      </c>
      <c r="C7183" s="144" t="s">
        <v>6781</v>
      </c>
      <c r="D7183" s="144" t="s">
        <v>6788</v>
      </c>
      <c r="E7183" s="145" t="s">
        <v>6720</v>
      </c>
      <c r="F7183" s="146" t="s">
        <v>6783</v>
      </c>
      <c r="G7183" s="146" t="s">
        <v>6784</v>
      </c>
      <c r="H7183" s="146" t="s">
        <v>6792</v>
      </c>
      <c r="I7183" s="151" t="s">
        <v>557</v>
      </c>
      <c r="J7183" s="147">
        <v>1</v>
      </c>
      <c r="K7183" s="147">
        <v>138888.8889</v>
      </c>
      <c r="L7183" s="148">
        <v>138889</v>
      </c>
      <c r="M7183" s="120" t="s">
        <v>56</v>
      </c>
      <c r="N7183" s="149">
        <v>11112</v>
      </c>
      <c r="O7183" s="169"/>
      <c r="P7183" s="154" t="s">
        <v>6625</v>
      </c>
      <c r="Q7183" s="158" t="s">
        <v>50</v>
      </c>
      <c r="R7183" s="142">
        <f t="shared" si="111"/>
        <v>8.00063359949312</v>
      </c>
    </row>
    <row r="7184" s="109" customFormat="1">
      <c r="A7184" s="119">
        <f>MAX($A$19:A7183)+1</f>
        <v>7166</v>
      </c>
      <c r="B7184" s="120" t="s">
        <v>41</v>
      </c>
      <c r="C7184" s="144" t="s">
        <v>6781</v>
      </c>
      <c r="D7184" s="144" t="s">
        <v>6788</v>
      </c>
      <c r="E7184" s="145" t="s">
        <v>6720</v>
      </c>
      <c r="F7184" s="146" t="s">
        <v>6783</v>
      </c>
      <c r="G7184" s="146" t="s">
        <v>6784</v>
      </c>
      <c r="H7184" s="146" t="s">
        <v>6793</v>
      </c>
      <c r="I7184" s="151" t="s">
        <v>552</v>
      </c>
      <c r="J7184" s="147">
        <v>11</v>
      </c>
      <c r="K7184" s="147">
        <v>144444.4444</v>
      </c>
      <c r="L7184" s="148">
        <v>1588889</v>
      </c>
      <c r="M7184" s="120" t="s">
        <v>56</v>
      </c>
      <c r="N7184" s="149">
        <v>127112</v>
      </c>
      <c r="O7184" s="169"/>
      <c r="P7184" s="154" t="s">
        <v>6625</v>
      </c>
      <c r="Q7184" s="158" t="s">
        <v>50</v>
      </c>
      <c r="R7184" s="142">
        <f t="shared" si="111"/>
        <v>8.00005538461151</v>
      </c>
    </row>
    <row r="7185" s="109" customFormat="1">
      <c r="A7185" s="119">
        <f>MAX($A$19:A7184)+1</f>
        <v>7167</v>
      </c>
      <c r="B7185" s="120" t="s">
        <v>41</v>
      </c>
      <c r="C7185" s="144" t="s">
        <v>6781</v>
      </c>
      <c r="D7185" s="144" t="s">
        <v>6788</v>
      </c>
      <c r="E7185" s="145" t="s">
        <v>6720</v>
      </c>
      <c r="F7185" s="146" t="s">
        <v>6783</v>
      </c>
      <c r="G7185" s="146" t="s">
        <v>6784</v>
      </c>
      <c r="H7185" s="146" t="s">
        <v>6794</v>
      </c>
      <c r="I7185" s="151" t="s">
        <v>557</v>
      </c>
      <c r="J7185" s="147">
        <v>3</v>
      </c>
      <c r="K7185" s="147">
        <v>13888.8889</v>
      </c>
      <c r="L7185" s="148">
        <v>41667</v>
      </c>
      <c r="M7185" s="120" t="s">
        <v>56</v>
      </c>
      <c r="N7185" s="149">
        <v>3334</v>
      </c>
      <c r="O7185" s="169"/>
      <c r="P7185" s="154" t="s">
        <v>6625</v>
      </c>
      <c r="Q7185" s="158" t="s">
        <v>50</v>
      </c>
      <c r="R7185" s="142">
        <f t="shared" si="111"/>
        <v>8.0015359877121</v>
      </c>
    </row>
    <row r="7186" s="109" customFormat="1">
      <c r="A7186" s="119">
        <f>MAX($A$19:A7185)+1</f>
        <v>7168</v>
      </c>
      <c r="B7186" s="120" t="s">
        <v>41</v>
      </c>
      <c r="C7186" s="144" t="s">
        <v>6781</v>
      </c>
      <c r="D7186" s="144" t="s">
        <v>6788</v>
      </c>
      <c r="E7186" s="145" t="s">
        <v>6720</v>
      </c>
      <c r="F7186" s="146" t="s">
        <v>6783</v>
      </c>
      <c r="G7186" s="146" t="s">
        <v>6784</v>
      </c>
      <c r="H7186" s="146" t="s">
        <v>6795</v>
      </c>
      <c r="I7186" s="151" t="s">
        <v>557</v>
      </c>
      <c r="J7186" s="147">
        <v>3</v>
      </c>
      <c r="K7186" s="147">
        <v>31481.4815</v>
      </c>
      <c r="L7186" s="148">
        <v>94444</v>
      </c>
      <c r="M7186" s="120" t="s">
        <v>56</v>
      </c>
      <c r="N7186" s="149">
        <v>7556</v>
      </c>
      <c r="O7186" s="169"/>
      <c r="P7186" s="154" t="s">
        <v>6625</v>
      </c>
      <c r="Q7186" s="158" t="s">
        <v>50</v>
      </c>
      <c r="R7186" s="142">
        <f t="shared" si="111"/>
        <v>8.00050823768582</v>
      </c>
    </row>
    <row r="7187" s="109" customFormat="1">
      <c r="A7187" s="119">
        <f>MAX($A$19:A7186)+1</f>
        <v>7169</v>
      </c>
      <c r="B7187" s="120" t="s">
        <v>41</v>
      </c>
      <c r="C7187" s="144" t="s">
        <v>6781</v>
      </c>
      <c r="D7187" s="144" t="s">
        <v>6788</v>
      </c>
      <c r="E7187" s="145" t="s">
        <v>6720</v>
      </c>
      <c r="F7187" s="146" t="s">
        <v>6783</v>
      </c>
      <c r="G7187" s="146" t="s">
        <v>6784</v>
      </c>
      <c r="H7187" s="146" t="s">
        <v>6796</v>
      </c>
      <c r="I7187" s="151" t="s">
        <v>557</v>
      </c>
      <c r="J7187" s="147">
        <v>1</v>
      </c>
      <c r="K7187" s="147">
        <v>240740.7407</v>
      </c>
      <c r="L7187" s="148">
        <v>240741</v>
      </c>
      <c r="M7187" s="120" t="s">
        <v>56</v>
      </c>
      <c r="N7187" s="149">
        <v>19260</v>
      </c>
      <c r="O7187" s="169"/>
      <c r="P7187" s="154" t="s">
        <v>6625</v>
      </c>
      <c r="Q7187" s="158" t="s">
        <v>50</v>
      </c>
      <c r="R7187" s="142">
        <f t="shared" si="111"/>
        <v>8.00029907660099</v>
      </c>
    </row>
    <row r="7188" s="109" customFormat="1">
      <c r="A7188" s="119">
        <f>MAX($A$19:A7187)+1</f>
        <v>7170</v>
      </c>
      <c r="B7188" s="120" t="s">
        <v>41</v>
      </c>
      <c r="C7188" s="144" t="s">
        <v>6781</v>
      </c>
      <c r="D7188" s="144" t="s">
        <v>6788</v>
      </c>
      <c r="E7188" s="145" t="s">
        <v>6720</v>
      </c>
      <c r="F7188" s="146" t="s">
        <v>6783</v>
      </c>
      <c r="G7188" s="146" t="s">
        <v>6784</v>
      </c>
      <c r="H7188" s="146" t="s">
        <v>6797</v>
      </c>
      <c r="I7188" s="151" t="s">
        <v>557</v>
      </c>
      <c r="J7188" s="147">
        <v>1</v>
      </c>
      <c r="K7188" s="147">
        <v>120370.3704</v>
      </c>
      <c r="L7188" s="148">
        <v>120370</v>
      </c>
      <c r="M7188" s="120" t="s">
        <v>56</v>
      </c>
      <c r="N7188" s="149">
        <v>9624</v>
      </c>
      <c r="O7188" s="169"/>
      <c r="P7188" s="154" t="s">
        <v>6625</v>
      </c>
      <c r="Q7188" s="158" t="s">
        <v>50</v>
      </c>
      <c r="R7188" s="142">
        <f t="shared" si="111"/>
        <v>7.99534767799285</v>
      </c>
    </row>
    <row r="7189" s="109" customFormat="1">
      <c r="A7189" s="119">
        <f>MAX($A$19:A7188)+1</f>
        <v>7171</v>
      </c>
      <c r="B7189" s="120" t="s">
        <v>41</v>
      </c>
      <c r="C7189" s="144" t="s">
        <v>311</v>
      </c>
      <c r="D7189" s="144" t="s">
        <v>6798</v>
      </c>
      <c r="E7189" s="145" t="s">
        <v>6688</v>
      </c>
      <c r="F7189" s="146" t="s">
        <v>313</v>
      </c>
      <c r="G7189" s="146" t="s">
        <v>314</v>
      </c>
      <c r="H7189" s="146" t="s">
        <v>315</v>
      </c>
      <c r="I7189" s="151" t="s">
        <v>98</v>
      </c>
      <c r="J7189" s="147">
        <v>35152</v>
      </c>
      <c r="K7189" s="147">
        <v>11913.14</v>
      </c>
      <c r="L7189" s="148">
        <v>418770697</v>
      </c>
      <c r="M7189" s="120" t="s">
        <v>56</v>
      </c>
      <c r="N7189" s="149">
        <v>33501656</v>
      </c>
      <c r="O7189" s="169"/>
      <c r="P7189" s="154" t="s">
        <v>6625</v>
      </c>
      <c r="Q7189" s="158" t="s">
        <v>50</v>
      </c>
      <c r="R7189" s="142">
        <f t="shared" si="111"/>
        <v>8.0000000573106</v>
      </c>
    </row>
    <row r="7190" s="109" customFormat="1">
      <c r="A7190" s="119">
        <f>MAX($A$19:A7189)+1</f>
        <v>7172</v>
      </c>
      <c r="B7190" s="120" t="s">
        <v>41</v>
      </c>
      <c r="C7190" s="144" t="s">
        <v>311</v>
      </c>
      <c r="D7190" s="144" t="s">
        <v>6798</v>
      </c>
      <c r="E7190" s="145" t="s">
        <v>6688</v>
      </c>
      <c r="F7190" s="146" t="s">
        <v>313</v>
      </c>
      <c r="G7190" s="146" t="s">
        <v>314</v>
      </c>
      <c r="H7190" s="146" t="s">
        <v>4292</v>
      </c>
      <c r="I7190" s="151" t="s">
        <v>98</v>
      </c>
      <c r="J7190" s="147">
        <v>56576</v>
      </c>
      <c r="K7190" s="147">
        <v>12067.14</v>
      </c>
      <c r="L7190" s="148">
        <v>682710513</v>
      </c>
      <c r="M7190" s="120" t="s">
        <v>56</v>
      </c>
      <c r="N7190" s="149">
        <v>54616841</v>
      </c>
      <c r="O7190" s="169"/>
      <c r="P7190" s="154" t="s">
        <v>6625</v>
      </c>
      <c r="Q7190" s="158" t="s">
        <v>50</v>
      </c>
      <c r="R7190" s="142">
        <f t="shared" si="111"/>
        <v>7.999999994141</v>
      </c>
    </row>
    <row r="7191" s="109" customFormat="1">
      <c r="A7191" s="119">
        <f>MAX($A$19:A7190)+1</f>
        <v>7173</v>
      </c>
      <c r="B7191" s="120" t="s">
        <v>41</v>
      </c>
      <c r="C7191" s="144" t="s">
        <v>3485</v>
      </c>
      <c r="D7191" s="144" t="s">
        <v>6799</v>
      </c>
      <c r="E7191" s="145">
        <v>45286</v>
      </c>
      <c r="F7191" s="146" t="s">
        <v>3677</v>
      </c>
      <c r="G7191" s="146" t="s">
        <v>3678</v>
      </c>
      <c r="H7191" s="146" t="s">
        <v>4128</v>
      </c>
      <c r="I7191" s="151" t="s">
        <v>47</v>
      </c>
      <c r="J7191" s="147"/>
      <c r="K7191" s="147"/>
      <c r="L7191" s="148">
        <v>1509000</v>
      </c>
      <c r="M7191" s="120" t="s">
        <v>56</v>
      </c>
      <c r="N7191" s="149">
        <v>120720</v>
      </c>
      <c r="O7191" s="169"/>
      <c r="P7191" s="154" t="s">
        <v>6625</v>
      </c>
      <c r="Q7191" s="158" t="s">
        <v>50</v>
      </c>
      <c r="R7191" s="142">
        <f t="shared" si="111"/>
        <v>8</v>
      </c>
    </row>
    <row r="7192" s="109" customFormat="1">
      <c r="A7192" s="119">
        <f>MAX($A$19:A7191)+1</f>
        <v>7174</v>
      </c>
      <c r="B7192" s="120" t="s">
        <v>41</v>
      </c>
      <c r="C7192" s="144" t="s">
        <v>3485</v>
      </c>
      <c r="D7192" s="144" t="s">
        <v>6800</v>
      </c>
      <c r="E7192" s="145">
        <v>45286</v>
      </c>
      <c r="F7192" s="146" t="s">
        <v>3677</v>
      </c>
      <c r="G7192" s="146" t="s">
        <v>3678</v>
      </c>
      <c r="H7192" s="146" t="s">
        <v>4128</v>
      </c>
      <c r="I7192" s="151" t="s">
        <v>47</v>
      </c>
      <c r="J7192" s="147"/>
      <c r="K7192" s="147"/>
      <c r="L7192" s="148">
        <v>363585</v>
      </c>
      <c r="M7192" s="120" t="s">
        <v>56</v>
      </c>
      <c r="N7192" s="149">
        <v>29087</v>
      </c>
      <c r="O7192" s="169"/>
      <c r="P7192" s="154" t="s">
        <v>6625</v>
      </c>
      <c r="Q7192" s="158" t="s">
        <v>50</v>
      </c>
      <c r="R7192" s="142">
        <f t="shared" si="111"/>
        <v>8.00005500776985</v>
      </c>
    </row>
    <row r="7193" s="109" customFormat="1">
      <c r="A7193" s="119">
        <f>MAX($A$19:A7192)+1</f>
        <v>7175</v>
      </c>
      <c r="B7193" s="120" t="s">
        <v>41</v>
      </c>
      <c r="C7193" s="144" t="s">
        <v>3485</v>
      </c>
      <c r="D7193" s="144" t="s">
        <v>6801</v>
      </c>
      <c r="E7193" s="145">
        <v>45287</v>
      </c>
      <c r="F7193" s="146" t="s">
        <v>3677</v>
      </c>
      <c r="G7193" s="146" t="s">
        <v>3678</v>
      </c>
      <c r="H7193" s="146" t="s">
        <v>4128</v>
      </c>
      <c r="I7193" s="151" t="s">
        <v>47</v>
      </c>
      <c r="J7193" s="147"/>
      <c r="K7193" s="147"/>
      <c r="L7193" s="148">
        <v>4280000</v>
      </c>
      <c r="M7193" s="120" t="s">
        <v>56</v>
      </c>
      <c r="N7193" s="149">
        <v>342400</v>
      </c>
      <c r="O7193" s="169"/>
      <c r="P7193" s="154" t="s">
        <v>6625</v>
      </c>
      <c r="Q7193" s="158" t="s">
        <v>50</v>
      </c>
      <c r="R7193" s="142">
        <f t="shared" si="111"/>
        <v>8</v>
      </c>
    </row>
    <row r="7194" s="109" customFormat="1">
      <c r="A7194" s="119">
        <f>MAX($A$19:A7193)+1</f>
        <v>7176</v>
      </c>
      <c r="B7194" s="120" t="s">
        <v>41</v>
      </c>
      <c r="C7194" s="144" t="s">
        <v>3485</v>
      </c>
      <c r="D7194" s="144" t="s">
        <v>6802</v>
      </c>
      <c r="E7194" s="145">
        <v>45287</v>
      </c>
      <c r="F7194" s="146" t="s">
        <v>3677</v>
      </c>
      <c r="G7194" s="146" t="s">
        <v>3678</v>
      </c>
      <c r="H7194" s="146" t="s">
        <v>4128</v>
      </c>
      <c r="I7194" s="151" t="s">
        <v>47</v>
      </c>
      <c r="J7194" s="147"/>
      <c r="K7194" s="147"/>
      <c r="L7194" s="148">
        <v>3794765</v>
      </c>
      <c r="M7194" s="120" t="s">
        <v>56</v>
      </c>
      <c r="N7194" s="149">
        <v>303581</v>
      </c>
      <c r="O7194" s="169"/>
      <c r="P7194" s="154" t="s">
        <v>6625</v>
      </c>
      <c r="Q7194" s="158" t="s">
        <v>50</v>
      </c>
      <c r="R7194" s="142">
        <f t="shared" si="111"/>
        <v>7.99999472958141</v>
      </c>
    </row>
    <row r="7195" s="109" customFormat="1">
      <c r="A7195" s="119">
        <f>MAX($A$19:A7194)+1</f>
        <v>7177</v>
      </c>
      <c r="B7195" s="120" t="s">
        <v>41</v>
      </c>
      <c r="C7195" s="144" t="s">
        <v>3485</v>
      </c>
      <c r="D7195" s="144" t="s">
        <v>6803</v>
      </c>
      <c r="E7195" s="145">
        <v>45289</v>
      </c>
      <c r="F7195" s="146" t="s">
        <v>3677</v>
      </c>
      <c r="G7195" s="146" t="s">
        <v>3678</v>
      </c>
      <c r="H7195" s="146" t="s">
        <v>4128</v>
      </c>
      <c r="I7195" s="151" t="s">
        <v>47</v>
      </c>
      <c r="J7195" s="147"/>
      <c r="K7195" s="147"/>
      <c r="L7195" s="148">
        <v>458500</v>
      </c>
      <c r="M7195" s="120" t="s">
        <v>56</v>
      </c>
      <c r="N7195" s="149">
        <v>36680</v>
      </c>
      <c r="O7195" s="169"/>
      <c r="P7195" s="154" t="s">
        <v>6625</v>
      </c>
      <c r="Q7195" s="158" t="s">
        <v>50</v>
      </c>
      <c r="R7195" s="142">
        <f t="shared" si="111"/>
        <v>8</v>
      </c>
    </row>
    <row r="7196" s="109" customFormat="1">
      <c r="A7196" s="119">
        <f>MAX($A$19:A7195)+1</f>
        <v>7178</v>
      </c>
      <c r="B7196" s="120" t="s">
        <v>41</v>
      </c>
      <c r="C7196" s="144" t="s">
        <v>322</v>
      </c>
      <c r="D7196" s="144" t="s">
        <v>5028</v>
      </c>
      <c r="E7196" s="145" t="s">
        <v>6740</v>
      </c>
      <c r="F7196" s="146" t="s">
        <v>324</v>
      </c>
      <c r="G7196" s="146" t="s">
        <v>325</v>
      </c>
      <c r="H7196" s="146" t="s">
        <v>6804</v>
      </c>
      <c r="I7196" s="151" t="s">
        <v>327</v>
      </c>
      <c r="J7196" s="147">
        <v>10</v>
      </c>
      <c r="K7196" s="147">
        <v>2393000</v>
      </c>
      <c r="L7196" s="148">
        <v>23930000</v>
      </c>
      <c r="M7196" s="120" t="s">
        <v>56</v>
      </c>
      <c r="N7196" s="149">
        <v>1914400</v>
      </c>
      <c r="O7196" s="169"/>
      <c r="P7196" s="154" t="s">
        <v>6625</v>
      </c>
      <c r="Q7196" s="158" t="s">
        <v>50</v>
      </c>
      <c r="R7196" s="142">
        <f t="shared" si="111"/>
        <v>8</v>
      </c>
    </row>
    <row r="7197" s="109" customFormat="1">
      <c r="A7197" s="119">
        <f>MAX($A$19:A7196)+1</f>
        <v>7179</v>
      </c>
      <c r="B7197" s="120" t="s">
        <v>41</v>
      </c>
      <c r="C7197" s="144" t="s">
        <v>322</v>
      </c>
      <c r="D7197" s="144" t="s">
        <v>5028</v>
      </c>
      <c r="E7197" s="145" t="s">
        <v>6740</v>
      </c>
      <c r="F7197" s="146" t="s">
        <v>324</v>
      </c>
      <c r="G7197" s="146" t="s">
        <v>325</v>
      </c>
      <c r="H7197" s="146" t="s">
        <v>6805</v>
      </c>
      <c r="I7197" s="151" t="s">
        <v>327</v>
      </c>
      <c r="J7197" s="147">
        <v>10</v>
      </c>
      <c r="K7197" s="147">
        <v>1975000</v>
      </c>
      <c r="L7197" s="148">
        <v>19750000</v>
      </c>
      <c r="M7197" s="120" t="s">
        <v>56</v>
      </c>
      <c r="N7197" s="149">
        <v>1580000</v>
      </c>
      <c r="O7197" s="169"/>
      <c r="P7197" s="154" t="s">
        <v>6625</v>
      </c>
      <c r="Q7197" s="158" t="s">
        <v>50</v>
      </c>
      <c r="R7197" s="142">
        <f t="shared" si="111"/>
        <v>8</v>
      </c>
    </row>
    <row r="7198" s="109" customFormat="1">
      <c r="A7198" s="119">
        <f>MAX($A$19:A7197)+1</f>
        <v>7180</v>
      </c>
      <c r="B7198" s="120" t="s">
        <v>41</v>
      </c>
      <c r="C7198" s="144" t="s">
        <v>322</v>
      </c>
      <c r="D7198" s="144" t="s">
        <v>5028</v>
      </c>
      <c r="E7198" s="145" t="s">
        <v>6740</v>
      </c>
      <c r="F7198" s="146" t="s">
        <v>324</v>
      </c>
      <c r="G7198" s="146" t="s">
        <v>325</v>
      </c>
      <c r="H7198" s="146" t="s">
        <v>6806</v>
      </c>
      <c r="I7198" s="151" t="s">
        <v>327</v>
      </c>
      <c r="J7198" s="147">
        <v>11</v>
      </c>
      <c r="K7198" s="147">
        <v>512000</v>
      </c>
      <c r="L7198" s="148">
        <v>5632000</v>
      </c>
      <c r="M7198" s="120" t="s">
        <v>56</v>
      </c>
      <c r="N7198" s="149">
        <v>450560</v>
      </c>
      <c r="O7198" s="169"/>
      <c r="P7198" s="154" t="s">
        <v>6625</v>
      </c>
      <c r="Q7198" s="158" t="s">
        <v>50</v>
      </c>
      <c r="R7198" s="142">
        <f t="shared" si="111"/>
        <v>8</v>
      </c>
    </row>
    <row r="7199" s="109" customFormat="1">
      <c r="A7199" s="119">
        <f>MAX($A$19:A7198)+1</f>
        <v>7181</v>
      </c>
      <c r="B7199" s="120" t="s">
        <v>41</v>
      </c>
      <c r="C7199" s="144" t="s">
        <v>322</v>
      </c>
      <c r="D7199" s="144" t="s">
        <v>5028</v>
      </c>
      <c r="E7199" s="145" t="s">
        <v>6740</v>
      </c>
      <c r="F7199" s="146" t="s">
        <v>324</v>
      </c>
      <c r="G7199" s="146" t="s">
        <v>325</v>
      </c>
      <c r="H7199" s="146" t="s">
        <v>6807</v>
      </c>
      <c r="I7199" s="151" t="s">
        <v>327</v>
      </c>
      <c r="J7199" s="147">
        <v>2</v>
      </c>
      <c r="K7199" s="147">
        <v>132000</v>
      </c>
      <c r="L7199" s="148">
        <v>264000</v>
      </c>
      <c r="M7199" s="120" t="s">
        <v>56</v>
      </c>
      <c r="N7199" s="149">
        <v>21120</v>
      </c>
      <c r="O7199" s="169"/>
      <c r="P7199" s="154" t="s">
        <v>6625</v>
      </c>
      <c r="Q7199" s="158" t="s">
        <v>50</v>
      </c>
      <c r="R7199" s="142">
        <f t="shared" si="111"/>
        <v>8</v>
      </c>
    </row>
    <row r="7200" ht="22.5" s="109" customFormat="1">
      <c r="A7200" s="119">
        <f>MAX($A$19:A7199)+1</f>
        <v>7182</v>
      </c>
      <c r="B7200" s="120" t="s">
        <v>41</v>
      </c>
      <c r="C7200" s="144" t="s">
        <v>346</v>
      </c>
      <c r="D7200" s="144" t="s">
        <v>6808</v>
      </c>
      <c r="E7200" s="145">
        <v>45266</v>
      </c>
      <c r="F7200" s="146" t="s">
        <v>348</v>
      </c>
      <c r="G7200" s="146" t="s">
        <v>349</v>
      </c>
      <c r="H7200" s="146" t="s">
        <v>306</v>
      </c>
      <c r="I7200" s="151" t="s">
        <v>303</v>
      </c>
      <c r="J7200" s="147">
        <v>400</v>
      </c>
      <c r="K7200" s="147">
        <v>18354.5455</v>
      </c>
      <c r="L7200" s="148">
        <v>7341818</v>
      </c>
      <c r="M7200" s="120" t="s">
        <v>229</v>
      </c>
      <c r="N7200" s="149">
        <v>734182</v>
      </c>
      <c r="O7200" s="169"/>
      <c r="P7200" s="154" t="s">
        <v>6625</v>
      </c>
      <c r="Q7200" s="158" t="s">
        <v>50</v>
      </c>
      <c r="R7200" s="142">
        <f t="shared" si="111"/>
        <v>10.0000027241209</v>
      </c>
    </row>
    <row r="7201" ht="22.5" s="109" customFormat="1">
      <c r="A7201" s="119">
        <f>MAX($A$19:A7200)+1</f>
        <v>7183</v>
      </c>
      <c r="B7201" s="120" t="s">
        <v>41</v>
      </c>
      <c r="C7201" s="144" t="s">
        <v>346</v>
      </c>
      <c r="D7201" s="144" t="s">
        <v>6809</v>
      </c>
      <c r="E7201" s="145">
        <v>45266</v>
      </c>
      <c r="F7201" s="146" t="s">
        <v>348</v>
      </c>
      <c r="G7201" s="146" t="s">
        <v>349</v>
      </c>
      <c r="H7201" s="146" t="s">
        <v>302</v>
      </c>
      <c r="I7201" s="151" t="s">
        <v>303</v>
      </c>
      <c r="J7201" s="147">
        <v>200</v>
      </c>
      <c r="K7201" s="147">
        <v>20900</v>
      </c>
      <c r="L7201" s="148">
        <v>4180000</v>
      </c>
      <c r="M7201" s="120" t="s">
        <v>229</v>
      </c>
      <c r="N7201" s="149">
        <v>418000</v>
      </c>
      <c r="O7201" s="169"/>
      <c r="P7201" s="154" t="s">
        <v>6625</v>
      </c>
      <c r="Q7201" s="158" t="s">
        <v>50</v>
      </c>
      <c r="R7201" s="142">
        <f t="shared" si="111"/>
        <v>10</v>
      </c>
    </row>
    <row r="7202" ht="22.5" s="109" customFormat="1">
      <c r="A7202" s="119">
        <f>MAX($A$19:A7201)+1</f>
        <v>7184</v>
      </c>
      <c r="B7202" s="120" t="s">
        <v>41</v>
      </c>
      <c r="C7202" s="144" t="s">
        <v>346</v>
      </c>
      <c r="D7202" s="144" t="s">
        <v>6810</v>
      </c>
      <c r="E7202" s="145">
        <v>45267</v>
      </c>
      <c r="F7202" s="146" t="s">
        <v>348</v>
      </c>
      <c r="G7202" s="146" t="s">
        <v>349</v>
      </c>
      <c r="H7202" s="146" t="s">
        <v>302</v>
      </c>
      <c r="I7202" s="151" t="s">
        <v>303</v>
      </c>
      <c r="J7202" s="147">
        <v>300</v>
      </c>
      <c r="K7202" s="147">
        <v>20900</v>
      </c>
      <c r="L7202" s="148">
        <v>6270000</v>
      </c>
      <c r="M7202" s="120" t="s">
        <v>229</v>
      </c>
      <c r="N7202" s="149">
        <v>627000</v>
      </c>
      <c r="O7202" s="169"/>
      <c r="P7202" s="154" t="s">
        <v>6625</v>
      </c>
      <c r="Q7202" s="158" t="s">
        <v>50</v>
      </c>
      <c r="R7202" s="142">
        <f t="shared" si="111"/>
        <v>10</v>
      </c>
    </row>
    <row r="7203" ht="22.5" s="109" customFormat="1">
      <c r="A7203" s="119">
        <f>MAX($A$19:A7202)+1</f>
        <v>7185</v>
      </c>
      <c r="B7203" s="120" t="s">
        <v>41</v>
      </c>
      <c r="C7203" s="144" t="s">
        <v>346</v>
      </c>
      <c r="D7203" s="144" t="s">
        <v>6811</v>
      </c>
      <c r="E7203" s="145">
        <v>45268</v>
      </c>
      <c r="F7203" s="146" t="s">
        <v>348</v>
      </c>
      <c r="G7203" s="146" t="s">
        <v>349</v>
      </c>
      <c r="H7203" s="146" t="s">
        <v>302</v>
      </c>
      <c r="I7203" s="151" t="s">
        <v>303</v>
      </c>
      <c r="J7203" s="147">
        <v>100</v>
      </c>
      <c r="K7203" s="147">
        <v>20290.9091</v>
      </c>
      <c r="L7203" s="148">
        <v>2029091</v>
      </c>
      <c r="M7203" s="120" t="s">
        <v>229</v>
      </c>
      <c r="N7203" s="149">
        <v>202909</v>
      </c>
      <c r="O7203" s="169"/>
      <c r="P7203" s="154" t="s">
        <v>6625</v>
      </c>
      <c r="Q7203" s="158" t="s">
        <v>50</v>
      </c>
      <c r="R7203" s="142">
        <f t="shared" si="111"/>
        <v>9.99999507168481</v>
      </c>
    </row>
    <row r="7204" ht="22.5" s="109" customFormat="1">
      <c r="A7204" s="119">
        <f>MAX($A$19:A7203)+1</f>
        <v>7186</v>
      </c>
      <c r="B7204" s="120" t="s">
        <v>41</v>
      </c>
      <c r="C7204" s="144" t="s">
        <v>346</v>
      </c>
      <c r="D7204" s="144" t="s">
        <v>6812</v>
      </c>
      <c r="E7204" s="145">
        <v>45269</v>
      </c>
      <c r="F7204" s="146" t="s">
        <v>348</v>
      </c>
      <c r="G7204" s="146" t="s">
        <v>349</v>
      </c>
      <c r="H7204" s="146" t="s">
        <v>306</v>
      </c>
      <c r="I7204" s="151" t="s">
        <v>303</v>
      </c>
      <c r="J7204" s="147">
        <v>100</v>
      </c>
      <c r="K7204" s="147">
        <v>17927.2727</v>
      </c>
      <c r="L7204" s="148">
        <v>1792727</v>
      </c>
      <c r="M7204" s="120" t="s">
        <v>229</v>
      </c>
      <c r="N7204" s="149">
        <v>179273</v>
      </c>
      <c r="O7204" s="169"/>
      <c r="P7204" s="154" t="s">
        <v>6625</v>
      </c>
      <c r="Q7204" s="158" t="s">
        <v>50</v>
      </c>
      <c r="R7204" s="142">
        <f t="shared" si="111"/>
        <v>10.0000167342825</v>
      </c>
    </row>
    <row r="7205" ht="22.5" s="109" customFormat="1">
      <c r="A7205" s="119">
        <f>MAX($A$19:A7204)+1</f>
        <v>7187</v>
      </c>
      <c r="B7205" s="120" t="s">
        <v>41</v>
      </c>
      <c r="C7205" s="144" t="s">
        <v>346</v>
      </c>
      <c r="D7205" s="144" t="s">
        <v>6813</v>
      </c>
      <c r="E7205" s="145">
        <v>45272</v>
      </c>
      <c r="F7205" s="146" t="s">
        <v>348</v>
      </c>
      <c r="G7205" s="146" t="s">
        <v>349</v>
      </c>
      <c r="H7205" s="146" t="s">
        <v>302</v>
      </c>
      <c r="I7205" s="151" t="s">
        <v>303</v>
      </c>
      <c r="J7205" s="147">
        <v>200</v>
      </c>
      <c r="K7205" s="147">
        <v>20290.9091</v>
      </c>
      <c r="L7205" s="148">
        <v>4058182</v>
      </c>
      <c r="M7205" s="120" t="s">
        <v>229</v>
      </c>
      <c r="N7205" s="149">
        <v>405818</v>
      </c>
      <c r="O7205" s="169"/>
      <c r="P7205" s="154" t="s">
        <v>6625</v>
      </c>
      <c r="Q7205" s="158" t="s">
        <v>50</v>
      </c>
      <c r="R7205" s="142">
        <f t="shared" si="111"/>
        <v>9.99999507168481</v>
      </c>
    </row>
    <row r="7206" ht="22.5" s="109" customFormat="1">
      <c r="A7206" s="119">
        <f>MAX($A$19:A7205)+1</f>
        <v>7188</v>
      </c>
      <c r="B7206" s="120" t="s">
        <v>41</v>
      </c>
      <c r="C7206" s="144" t="s">
        <v>346</v>
      </c>
      <c r="D7206" s="144" t="s">
        <v>6814</v>
      </c>
      <c r="E7206" s="145">
        <v>45272</v>
      </c>
      <c r="F7206" s="146" t="s">
        <v>348</v>
      </c>
      <c r="G7206" s="146" t="s">
        <v>349</v>
      </c>
      <c r="H7206" s="146" t="s">
        <v>306</v>
      </c>
      <c r="I7206" s="151" t="s">
        <v>303</v>
      </c>
      <c r="J7206" s="147">
        <v>150</v>
      </c>
      <c r="K7206" s="147">
        <v>17927.2727</v>
      </c>
      <c r="L7206" s="148">
        <v>2689091</v>
      </c>
      <c r="M7206" s="120" t="s">
        <v>229</v>
      </c>
      <c r="N7206" s="149">
        <v>268909</v>
      </c>
      <c r="O7206" s="169"/>
      <c r="P7206" s="154" t="s">
        <v>6625</v>
      </c>
      <c r="Q7206" s="158" t="s">
        <v>50</v>
      </c>
      <c r="R7206" s="142">
        <f ref="R7206:R7269" t="shared" si="112">N7206/L7206*100</f>
        <v>9.99999628127125</v>
      </c>
    </row>
    <row r="7207" ht="22.5" s="109" customFormat="1">
      <c r="A7207" s="119">
        <f>MAX($A$19:A7206)+1</f>
        <v>7189</v>
      </c>
      <c r="B7207" s="120" t="s">
        <v>41</v>
      </c>
      <c r="C7207" s="144" t="s">
        <v>346</v>
      </c>
      <c r="D7207" s="144" t="s">
        <v>6815</v>
      </c>
      <c r="E7207" s="145">
        <v>45273</v>
      </c>
      <c r="F7207" s="146" t="s">
        <v>348</v>
      </c>
      <c r="G7207" s="146" t="s">
        <v>349</v>
      </c>
      <c r="H7207" s="146" t="s">
        <v>306</v>
      </c>
      <c r="I7207" s="151" t="s">
        <v>303</v>
      </c>
      <c r="J7207" s="147">
        <v>75</v>
      </c>
      <c r="K7207" s="147">
        <v>17927.2727</v>
      </c>
      <c r="L7207" s="148">
        <v>1344545</v>
      </c>
      <c r="M7207" s="120" t="s">
        <v>229</v>
      </c>
      <c r="N7207" s="149">
        <v>134455</v>
      </c>
      <c r="O7207" s="169"/>
      <c r="P7207" s="154" t="s">
        <v>6625</v>
      </c>
      <c r="Q7207" s="158" t="s">
        <v>50</v>
      </c>
      <c r="R7207" s="142">
        <f t="shared" si="112"/>
        <v>10.0000371873013</v>
      </c>
    </row>
    <row r="7208" ht="22.5" s="109" customFormat="1">
      <c r="A7208" s="119">
        <f>MAX($A$19:A7207)+1</f>
        <v>7190</v>
      </c>
      <c r="B7208" s="120" t="s">
        <v>41</v>
      </c>
      <c r="C7208" s="144" t="s">
        <v>346</v>
      </c>
      <c r="D7208" s="144" t="s">
        <v>6816</v>
      </c>
      <c r="E7208" s="145">
        <v>45273</v>
      </c>
      <c r="F7208" s="146" t="s">
        <v>348</v>
      </c>
      <c r="G7208" s="146" t="s">
        <v>349</v>
      </c>
      <c r="H7208" s="146" t="s">
        <v>302</v>
      </c>
      <c r="I7208" s="151" t="s">
        <v>303</v>
      </c>
      <c r="J7208" s="147">
        <v>80</v>
      </c>
      <c r="K7208" s="147">
        <v>20290.9091</v>
      </c>
      <c r="L7208" s="148">
        <v>1623273</v>
      </c>
      <c r="M7208" s="120" t="s">
        <v>229</v>
      </c>
      <c r="N7208" s="149">
        <v>162327</v>
      </c>
      <c r="O7208" s="169"/>
      <c r="P7208" s="154" t="s">
        <v>6625</v>
      </c>
      <c r="Q7208" s="158" t="s">
        <v>50</v>
      </c>
      <c r="R7208" s="142">
        <f t="shared" si="112"/>
        <v>9.99998151882031</v>
      </c>
    </row>
    <row r="7209" ht="22.5" s="109" customFormat="1">
      <c r="A7209" s="119">
        <f>MAX($A$19:A7208)+1</f>
        <v>7191</v>
      </c>
      <c r="B7209" s="120" t="s">
        <v>41</v>
      </c>
      <c r="C7209" s="144" t="s">
        <v>346</v>
      </c>
      <c r="D7209" s="144" t="s">
        <v>6817</v>
      </c>
      <c r="E7209" s="145">
        <v>45274</v>
      </c>
      <c r="F7209" s="146" t="s">
        <v>348</v>
      </c>
      <c r="G7209" s="146" t="s">
        <v>349</v>
      </c>
      <c r="H7209" s="146" t="s">
        <v>302</v>
      </c>
      <c r="I7209" s="151" t="s">
        <v>303</v>
      </c>
      <c r="J7209" s="147">
        <v>90</v>
      </c>
      <c r="K7209" s="147">
        <v>20290.9091</v>
      </c>
      <c r="L7209" s="148">
        <v>1826182</v>
      </c>
      <c r="M7209" s="120" t="s">
        <v>229</v>
      </c>
      <c r="N7209" s="149">
        <v>182618</v>
      </c>
      <c r="O7209" s="169"/>
      <c r="P7209" s="154" t="s">
        <v>6625</v>
      </c>
      <c r="Q7209" s="158" t="s">
        <v>50</v>
      </c>
      <c r="R7209" s="142">
        <f t="shared" si="112"/>
        <v>9.99998904818906</v>
      </c>
    </row>
    <row r="7210" ht="22.5" s="109" customFormat="1">
      <c r="A7210" s="119">
        <f>MAX($A$19:A7209)+1</f>
        <v>7192</v>
      </c>
      <c r="B7210" s="120" t="s">
        <v>41</v>
      </c>
      <c r="C7210" s="144" t="s">
        <v>346</v>
      </c>
      <c r="D7210" s="144" t="s">
        <v>6818</v>
      </c>
      <c r="E7210" s="145">
        <v>45274</v>
      </c>
      <c r="F7210" s="146" t="s">
        <v>348</v>
      </c>
      <c r="G7210" s="146" t="s">
        <v>349</v>
      </c>
      <c r="H7210" s="146" t="s">
        <v>302</v>
      </c>
      <c r="I7210" s="151" t="s">
        <v>303</v>
      </c>
      <c r="J7210" s="147">
        <v>80</v>
      </c>
      <c r="K7210" s="147">
        <v>20290.9091</v>
      </c>
      <c r="L7210" s="148">
        <v>1623273</v>
      </c>
      <c r="M7210" s="120" t="s">
        <v>229</v>
      </c>
      <c r="N7210" s="149">
        <v>162327</v>
      </c>
      <c r="O7210" s="169"/>
      <c r="P7210" s="154" t="s">
        <v>6625</v>
      </c>
      <c r="Q7210" s="158" t="s">
        <v>50</v>
      </c>
      <c r="R7210" s="142">
        <f t="shared" si="112"/>
        <v>9.99998151882031</v>
      </c>
    </row>
    <row r="7211" ht="22.5" s="109" customFormat="1">
      <c r="A7211" s="119">
        <f>MAX($A$19:A7210)+1</f>
        <v>7193</v>
      </c>
      <c r="B7211" s="120" t="s">
        <v>41</v>
      </c>
      <c r="C7211" s="144" t="s">
        <v>346</v>
      </c>
      <c r="D7211" s="144" t="s">
        <v>6819</v>
      </c>
      <c r="E7211" s="145">
        <v>45274</v>
      </c>
      <c r="F7211" s="146" t="s">
        <v>348</v>
      </c>
      <c r="G7211" s="146" t="s">
        <v>349</v>
      </c>
      <c r="H7211" s="146" t="s">
        <v>302</v>
      </c>
      <c r="I7211" s="151" t="s">
        <v>303</v>
      </c>
      <c r="J7211" s="147">
        <v>80</v>
      </c>
      <c r="K7211" s="147">
        <v>20290.9091</v>
      </c>
      <c r="L7211" s="148">
        <v>1623273</v>
      </c>
      <c r="M7211" s="120" t="s">
        <v>229</v>
      </c>
      <c r="N7211" s="149">
        <v>162327</v>
      </c>
      <c r="O7211" s="169"/>
      <c r="P7211" s="154" t="s">
        <v>6625</v>
      </c>
      <c r="Q7211" s="158" t="s">
        <v>50</v>
      </c>
      <c r="R7211" s="142">
        <f t="shared" si="112"/>
        <v>9.99998151882031</v>
      </c>
    </row>
    <row r="7212" ht="22.5" s="109" customFormat="1">
      <c r="A7212" s="119">
        <f>MAX($A$19:A7211)+1</f>
        <v>7194</v>
      </c>
      <c r="B7212" s="120" t="s">
        <v>41</v>
      </c>
      <c r="C7212" s="144" t="s">
        <v>346</v>
      </c>
      <c r="D7212" s="144" t="s">
        <v>6820</v>
      </c>
      <c r="E7212" s="145">
        <v>45275</v>
      </c>
      <c r="F7212" s="146" t="s">
        <v>348</v>
      </c>
      <c r="G7212" s="146" t="s">
        <v>349</v>
      </c>
      <c r="H7212" s="146" t="s">
        <v>306</v>
      </c>
      <c r="I7212" s="151" t="s">
        <v>303</v>
      </c>
      <c r="J7212" s="147">
        <v>70</v>
      </c>
      <c r="K7212" s="147">
        <v>17281.8182</v>
      </c>
      <c r="L7212" s="148">
        <v>1209727</v>
      </c>
      <c r="M7212" s="120" t="s">
        <v>229</v>
      </c>
      <c r="N7212" s="149">
        <v>120973</v>
      </c>
      <c r="O7212" s="169"/>
      <c r="P7212" s="154" t="s">
        <v>6625</v>
      </c>
      <c r="Q7212" s="158" t="s">
        <v>50</v>
      </c>
      <c r="R7212" s="142">
        <f t="shared" si="112"/>
        <v>10.0000247989836</v>
      </c>
    </row>
    <row r="7213" ht="22.5" s="109" customFormat="1">
      <c r="A7213" s="119">
        <f>MAX($A$19:A7212)+1</f>
        <v>7195</v>
      </c>
      <c r="B7213" s="120" t="s">
        <v>41</v>
      </c>
      <c r="C7213" s="144" t="s">
        <v>346</v>
      </c>
      <c r="D7213" s="144" t="s">
        <v>6821</v>
      </c>
      <c r="E7213" s="145">
        <v>45276</v>
      </c>
      <c r="F7213" s="146" t="s">
        <v>348</v>
      </c>
      <c r="G7213" s="146" t="s">
        <v>349</v>
      </c>
      <c r="H7213" s="146" t="s">
        <v>302</v>
      </c>
      <c r="I7213" s="151" t="s">
        <v>303</v>
      </c>
      <c r="J7213" s="147">
        <v>80</v>
      </c>
      <c r="K7213" s="147">
        <v>19454.5455</v>
      </c>
      <c r="L7213" s="148">
        <v>1556364</v>
      </c>
      <c r="M7213" s="120" t="s">
        <v>229</v>
      </c>
      <c r="N7213" s="149">
        <v>155636</v>
      </c>
      <c r="O7213" s="169"/>
      <c r="P7213" s="154" t="s">
        <v>6625</v>
      </c>
      <c r="Q7213" s="158" t="s">
        <v>50</v>
      </c>
      <c r="R7213" s="142">
        <f t="shared" si="112"/>
        <v>9.99997429907143</v>
      </c>
    </row>
    <row r="7214" ht="22.5" s="109" customFormat="1">
      <c r="A7214" s="119">
        <f>MAX($A$19:A7213)+1</f>
        <v>7196</v>
      </c>
      <c r="B7214" s="120" t="s">
        <v>41</v>
      </c>
      <c r="C7214" s="144" t="s">
        <v>346</v>
      </c>
      <c r="D7214" s="144" t="s">
        <v>6822</v>
      </c>
      <c r="E7214" s="145">
        <v>45276</v>
      </c>
      <c r="F7214" s="146" t="s">
        <v>348</v>
      </c>
      <c r="G7214" s="146" t="s">
        <v>349</v>
      </c>
      <c r="H7214" s="146" t="s">
        <v>306</v>
      </c>
      <c r="I7214" s="151" t="s">
        <v>303</v>
      </c>
      <c r="J7214" s="147">
        <v>80</v>
      </c>
      <c r="K7214" s="147">
        <v>17281.8182</v>
      </c>
      <c r="L7214" s="148">
        <v>1382545</v>
      </c>
      <c r="M7214" s="120" t="s">
        <v>229</v>
      </c>
      <c r="N7214" s="149">
        <v>138255</v>
      </c>
      <c r="O7214" s="169"/>
      <c r="P7214" s="154" t="s">
        <v>6625</v>
      </c>
      <c r="Q7214" s="158" t="s">
        <v>50</v>
      </c>
      <c r="R7214" s="142">
        <f t="shared" si="112"/>
        <v>10.0000361651881</v>
      </c>
    </row>
    <row r="7215" ht="22.5" s="109" customFormat="1">
      <c r="A7215" s="119">
        <f>MAX($A$19:A7214)+1</f>
        <v>7197</v>
      </c>
      <c r="B7215" s="120" t="s">
        <v>41</v>
      </c>
      <c r="C7215" s="144" t="s">
        <v>346</v>
      </c>
      <c r="D7215" s="144" t="s">
        <v>6823</v>
      </c>
      <c r="E7215" s="145">
        <v>45276</v>
      </c>
      <c r="F7215" s="146" t="s">
        <v>348</v>
      </c>
      <c r="G7215" s="146" t="s">
        <v>349</v>
      </c>
      <c r="H7215" s="146" t="s">
        <v>302</v>
      </c>
      <c r="I7215" s="151" t="s">
        <v>303</v>
      </c>
      <c r="J7215" s="147">
        <v>80</v>
      </c>
      <c r="K7215" s="147">
        <v>19454.5455</v>
      </c>
      <c r="L7215" s="148">
        <v>1556364</v>
      </c>
      <c r="M7215" s="120" t="s">
        <v>229</v>
      </c>
      <c r="N7215" s="149">
        <v>155636</v>
      </c>
      <c r="O7215" s="169"/>
      <c r="P7215" s="154" t="s">
        <v>6625</v>
      </c>
      <c r="Q7215" s="158" t="s">
        <v>50</v>
      </c>
      <c r="R7215" s="142">
        <f t="shared" si="112"/>
        <v>9.99997429907143</v>
      </c>
    </row>
    <row r="7216" ht="22.5" s="109" customFormat="1">
      <c r="A7216" s="119">
        <f>MAX($A$19:A7215)+1</f>
        <v>7198</v>
      </c>
      <c r="B7216" s="120" t="s">
        <v>41</v>
      </c>
      <c r="C7216" s="144" t="s">
        <v>346</v>
      </c>
      <c r="D7216" s="144" t="s">
        <v>6824</v>
      </c>
      <c r="E7216" s="145">
        <v>45278</v>
      </c>
      <c r="F7216" s="146" t="s">
        <v>348</v>
      </c>
      <c r="G7216" s="146" t="s">
        <v>349</v>
      </c>
      <c r="H7216" s="146" t="s">
        <v>302</v>
      </c>
      <c r="I7216" s="151" t="s">
        <v>303</v>
      </c>
      <c r="J7216" s="147">
        <v>90</v>
      </c>
      <c r="K7216" s="147">
        <v>19454.5455</v>
      </c>
      <c r="L7216" s="148">
        <v>1750909</v>
      </c>
      <c r="M7216" s="120" t="s">
        <v>229</v>
      </c>
      <c r="N7216" s="149">
        <v>175091</v>
      </c>
      <c r="O7216" s="169"/>
      <c r="P7216" s="154" t="s">
        <v>6625</v>
      </c>
      <c r="Q7216" s="158" t="s">
        <v>50</v>
      </c>
      <c r="R7216" s="142">
        <f t="shared" si="112"/>
        <v>10.0000057113191</v>
      </c>
    </row>
    <row r="7217" ht="22.5" s="109" customFormat="1">
      <c r="A7217" s="119">
        <f>MAX($A$19:A7216)+1</f>
        <v>7199</v>
      </c>
      <c r="B7217" s="120" t="s">
        <v>41</v>
      </c>
      <c r="C7217" s="144" t="s">
        <v>346</v>
      </c>
      <c r="D7217" s="144" t="s">
        <v>6825</v>
      </c>
      <c r="E7217" s="145">
        <v>45278</v>
      </c>
      <c r="F7217" s="146" t="s">
        <v>348</v>
      </c>
      <c r="G7217" s="146" t="s">
        <v>349</v>
      </c>
      <c r="H7217" s="146" t="s">
        <v>306</v>
      </c>
      <c r="I7217" s="151" t="s">
        <v>303</v>
      </c>
      <c r="J7217" s="147">
        <v>70</v>
      </c>
      <c r="K7217" s="147">
        <v>17281.8182</v>
      </c>
      <c r="L7217" s="148">
        <v>1209727</v>
      </c>
      <c r="M7217" s="120" t="s">
        <v>229</v>
      </c>
      <c r="N7217" s="149">
        <v>120973</v>
      </c>
      <c r="O7217" s="169"/>
      <c r="P7217" s="154" t="s">
        <v>6625</v>
      </c>
      <c r="Q7217" s="158" t="s">
        <v>50</v>
      </c>
      <c r="R7217" s="142">
        <f t="shared" si="112"/>
        <v>10.0000247989836</v>
      </c>
    </row>
    <row r="7218" ht="22.5" s="109" customFormat="1">
      <c r="A7218" s="119">
        <f>MAX($A$19:A7217)+1</f>
        <v>7200</v>
      </c>
      <c r="B7218" s="120" t="s">
        <v>41</v>
      </c>
      <c r="C7218" s="144" t="s">
        <v>346</v>
      </c>
      <c r="D7218" s="144" t="s">
        <v>6826</v>
      </c>
      <c r="E7218" s="145">
        <v>45279</v>
      </c>
      <c r="F7218" s="146" t="s">
        <v>348</v>
      </c>
      <c r="G7218" s="146" t="s">
        <v>349</v>
      </c>
      <c r="H7218" s="146" t="s">
        <v>302</v>
      </c>
      <c r="I7218" s="151" t="s">
        <v>303</v>
      </c>
      <c r="J7218" s="147">
        <v>80</v>
      </c>
      <c r="K7218" s="147">
        <v>19454.5455</v>
      </c>
      <c r="L7218" s="148">
        <v>1556364</v>
      </c>
      <c r="M7218" s="120" t="s">
        <v>229</v>
      </c>
      <c r="N7218" s="149">
        <v>155636</v>
      </c>
      <c r="O7218" s="169"/>
      <c r="P7218" s="154" t="s">
        <v>6625</v>
      </c>
      <c r="Q7218" s="158" t="s">
        <v>50</v>
      </c>
      <c r="R7218" s="142">
        <f t="shared" si="112"/>
        <v>9.99997429907143</v>
      </c>
    </row>
    <row r="7219" ht="22.5" s="109" customFormat="1">
      <c r="A7219" s="119">
        <f>MAX($A$19:A7218)+1</f>
        <v>7201</v>
      </c>
      <c r="B7219" s="120" t="s">
        <v>41</v>
      </c>
      <c r="C7219" s="144" t="s">
        <v>346</v>
      </c>
      <c r="D7219" s="144" t="s">
        <v>6827</v>
      </c>
      <c r="E7219" s="145">
        <v>45279</v>
      </c>
      <c r="F7219" s="146" t="s">
        <v>348</v>
      </c>
      <c r="G7219" s="146" t="s">
        <v>349</v>
      </c>
      <c r="H7219" s="146" t="s">
        <v>302</v>
      </c>
      <c r="I7219" s="151" t="s">
        <v>303</v>
      </c>
      <c r="J7219" s="147">
        <v>80</v>
      </c>
      <c r="K7219" s="147">
        <v>19454.5455</v>
      </c>
      <c r="L7219" s="148">
        <v>1556364</v>
      </c>
      <c r="M7219" s="120" t="s">
        <v>229</v>
      </c>
      <c r="N7219" s="149">
        <v>155636</v>
      </c>
      <c r="O7219" s="169"/>
      <c r="P7219" s="154" t="s">
        <v>6625</v>
      </c>
      <c r="Q7219" s="158" t="s">
        <v>50</v>
      </c>
      <c r="R7219" s="142">
        <f t="shared" si="112"/>
        <v>9.99997429907143</v>
      </c>
    </row>
    <row r="7220" ht="22.5" s="109" customFormat="1">
      <c r="A7220" s="119">
        <f>MAX($A$19:A7219)+1</f>
        <v>7202</v>
      </c>
      <c r="B7220" s="120" t="s">
        <v>41</v>
      </c>
      <c r="C7220" s="144" t="s">
        <v>346</v>
      </c>
      <c r="D7220" s="144" t="s">
        <v>6828</v>
      </c>
      <c r="E7220" s="145">
        <v>45280</v>
      </c>
      <c r="F7220" s="146" t="s">
        <v>348</v>
      </c>
      <c r="G7220" s="146" t="s">
        <v>349</v>
      </c>
      <c r="H7220" s="146" t="s">
        <v>302</v>
      </c>
      <c r="I7220" s="151" t="s">
        <v>303</v>
      </c>
      <c r="J7220" s="147">
        <v>90</v>
      </c>
      <c r="K7220" s="147">
        <v>19454.5455</v>
      </c>
      <c r="L7220" s="148">
        <v>1750909</v>
      </c>
      <c r="M7220" s="120" t="s">
        <v>229</v>
      </c>
      <c r="N7220" s="149">
        <v>175091</v>
      </c>
      <c r="O7220" s="169"/>
      <c r="P7220" s="154" t="s">
        <v>6625</v>
      </c>
      <c r="Q7220" s="158" t="s">
        <v>50</v>
      </c>
      <c r="R7220" s="142">
        <f t="shared" si="112"/>
        <v>10.0000057113191</v>
      </c>
    </row>
    <row r="7221" ht="22.5" s="109" customFormat="1">
      <c r="A7221" s="119">
        <f>MAX($A$19:A7220)+1</f>
        <v>7203</v>
      </c>
      <c r="B7221" s="120" t="s">
        <v>41</v>
      </c>
      <c r="C7221" s="144" t="s">
        <v>346</v>
      </c>
      <c r="D7221" s="144" t="s">
        <v>6829</v>
      </c>
      <c r="E7221" s="145">
        <v>45280</v>
      </c>
      <c r="F7221" s="146" t="s">
        <v>348</v>
      </c>
      <c r="G7221" s="146" t="s">
        <v>349</v>
      </c>
      <c r="H7221" s="146" t="s">
        <v>306</v>
      </c>
      <c r="I7221" s="151" t="s">
        <v>303</v>
      </c>
      <c r="J7221" s="147">
        <v>70</v>
      </c>
      <c r="K7221" s="147">
        <v>17281.8182</v>
      </c>
      <c r="L7221" s="148">
        <v>1209727</v>
      </c>
      <c r="M7221" s="120" t="s">
        <v>229</v>
      </c>
      <c r="N7221" s="149">
        <v>120973</v>
      </c>
      <c r="O7221" s="169"/>
      <c r="P7221" s="154" t="s">
        <v>6625</v>
      </c>
      <c r="Q7221" s="158" t="s">
        <v>50</v>
      </c>
      <c r="R7221" s="142">
        <f t="shared" si="112"/>
        <v>10.0000247989836</v>
      </c>
    </row>
    <row r="7222" ht="22.5" s="109" customFormat="1">
      <c r="A7222" s="119">
        <f>MAX($A$19:A7221)+1</f>
        <v>7204</v>
      </c>
      <c r="B7222" s="120" t="s">
        <v>41</v>
      </c>
      <c r="C7222" s="144" t="s">
        <v>346</v>
      </c>
      <c r="D7222" s="144" t="s">
        <v>6830</v>
      </c>
      <c r="E7222" s="145">
        <v>45280</v>
      </c>
      <c r="F7222" s="146" t="s">
        <v>348</v>
      </c>
      <c r="G7222" s="146" t="s">
        <v>349</v>
      </c>
      <c r="H7222" s="146" t="s">
        <v>302</v>
      </c>
      <c r="I7222" s="151" t="s">
        <v>303</v>
      </c>
      <c r="J7222" s="147">
        <v>80</v>
      </c>
      <c r="K7222" s="147">
        <v>19454.5455</v>
      </c>
      <c r="L7222" s="148">
        <v>1556364</v>
      </c>
      <c r="M7222" s="120" t="s">
        <v>229</v>
      </c>
      <c r="N7222" s="149">
        <v>155636</v>
      </c>
      <c r="O7222" s="169"/>
      <c r="P7222" s="154" t="s">
        <v>6625</v>
      </c>
      <c r="Q7222" s="158" t="s">
        <v>50</v>
      </c>
      <c r="R7222" s="142">
        <f t="shared" si="112"/>
        <v>9.99997429907143</v>
      </c>
    </row>
    <row r="7223" ht="22.5" s="109" customFormat="1">
      <c r="A7223" s="119">
        <f>MAX($A$19:A7222)+1</f>
        <v>7205</v>
      </c>
      <c r="B7223" s="120" t="s">
        <v>41</v>
      </c>
      <c r="C7223" s="144" t="s">
        <v>346</v>
      </c>
      <c r="D7223" s="144" t="s">
        <v>6831</v>
      </c>
      <c r="E7223" s="145">
        <v>45281</v>
      </c>
      <c r="F7223" s="146" t="s">
        <v>348</v>
      </c>
      <c r="G7223" s="146" t="s">
        <v>349</v>
      </c>
      <c r="H7223" s="146" t="s">
        <v>306</v>
      </c>
      <c r="I7223" s="151" t="s">
        <v>303</v>
      </c>
      <c r="J7223" s="147">
        <v>80</v>
      </c>
      <c r="K7223" s="147">
        <v>17281.8182</v>
      </c>
      <c r="L7223" s="148">
        <v>1382545</v>
      </c>
      <c r="M7223" s="120" t="s">
        <v>229</v>
      </c>
      <c r="N7223" s="149">
        <v>138255</v>
      </c>
      <c r="O7223" s="169"/>
      <c r="P7223" s="154" t="s">
        <v>6625</v>
      </c>
      <c r="Q7223" s="158" t="s">
        <v>50</v>
      </c>
      <c r="R7223" s="142">
        <f t="shared" si="112"/>
        <v>10.0000361651881</v>
      </c>
    </row>
    <row r="7224" ht="22.5" s="109" customFormat="1">
      <c r="A7224" s="119">
        <f>MAX($A$19:A7223)+1</f>
        <v>7206</v>
      </c>
      <c r="B7224" s="120" t="s">
        <v>41</v>
      </c>
      <c r="C7224" s="144" t="s">
        <v>346</v>
      </c>
      <c r="D7224" s="144" t="s">
        <v>6832</v>
      </c>
      <c r="E7224" s="145">
        <v>45281</v>
      </c>
      <c r="F7224" s="146" t="s">
        <v>348</v>
      </c>
      <c r="G7224" s="146" t="s">
        <v>349</v>
      </c>
      <c r="H7224" s="146" t="s">
        <v>302</v>
      </c>
      <c r="I7224" s="151" t="s">
        <v>303</v>
      </c>
      <c r="J7224" s="147">
        <v>80</v>
      </c>
      <c r="K7224" s="147">
        <v>20127.2727</v>
      </c>
      <c r="L7224" s="148">
        <v>1610182</v>
      </c>
      <c r="M7224" s="120" t="s">
        <v>229</v>
      </c>
      <c r="N7224" s="149">
        <v>161018</v>
      </c>
      <c r="O7224" s="169"/>
      <c r="P7224" s="154" t="s">
        <v>6625</v>
      </c>
      <c r="Q7224" s="158" t="s">
        <v>50</v>
      </c>
      <c r="R7224" s="142">
        <f t="shared" si="112"/>
        <v>9.99998757904386</v>
      </c>
    </row>
    <row r="7225" ht="22.5" s="109" customFormat="1">
      <c r="A7225" s="119">
        <f>MAX($A$19:A7224)+1</f>
        <v>7207</v>
      </c>
      <c r="B7225" s="120" t="s">
        <v>41</v>
      </c>
      <c r="C7225" s="144" t="s">
        <v>346</v>
      </c>
      <c r="D7225" s="144" t="s">
        <v>6833</v>
      </c>
      <c r="E7225" s="145">
        <v>45282</v>
      </c>
      <c r="F7225" s="146" t="s">
        <v>348</v>
      </c>
      <c r="G7225" s="146" t="s">
        <v>349</v>
      </c>
      <c r="H7225" s="146" t="s">
        <v>302</v>
      </c>
      <c r="I7225" s="151" t="s">
        <v>303</v>
      </c>
      <c r="J7225" s="147">
        <v>90</v>
      </c>
      <c r="K7225" s="147">
        <v>20127.2727</v>
      </c>
      <c r="L7225" s="148">
        <v>1811455</v>
      </c>
      <c r="M7225" s="120" t="s">
        <v>229</v>
      </c>
      <c r="N7225" s="149">
        <v>181145</v>
      </c>
      <c r="O7225" s="169"/>
      <c r="P7225" s="154" t="s">
        <v>6625</v>
      </c>
      <c r="Q7225" s="158" t="s">
        <v>50</v>
      </c>
      <c r="R7225" s="142">
        <f t="shared" si="112"/>
        <v>9.99997239787905</v>
      </c>
    </row>
    <row r="7226" ht="22.5" s="109" customFormat="1">
      <c r="A7226" s="119">
        <f>MAX($A$19:A7225)+1</f>
        <v>7208</v>
      </c>
      <c r="B7226" s="120" t="s">
        <v>41</v>
      </c>
      <c r="C7226" s="144" t="s">
        <v>346</v>
      </c>
      <c r="D7226" s="144" t="s">
        <v>6834</v>
      </c>
      <c r="E7226" s="145">
        <v>45282</v>
      </c>
      <c r="F7226" s="146" t="s">
        <v>348</v>
      </c>
      <c r="G7226" s="146" t="s">
        <v>349</v>
      </c>
      <c r="H7226" s="146" t="s">
        <v>306</v>
      </c>
      <c r="I7226" s="151" t="s">
        <v>303</v>
      </c>
      <c r="J7226" s="147">
        <v>75</v>
      </c>
      <c r="K7226" s="147">
        <v>17745.4545</v>
      </c>
      <c r="L7226" s="148">
        <v>1330909</v>
      </c>
      <c r="M7226" s="120" t="s">
        <v>229</v>
      </c>
      <c r="N7226" s="149">
        <v>133091</v>
      </c>
      <c r="O7226" s="169"/>
      <c r="P7226" s="154" t="s">
        <v>6625</v>
      </c>
      <c r="Q7226" s="158" t="s">
        <v>50</v>
      </c>
      <c r="R7226" s="142">
        <f t="shared" si="112"/>
        <v>10.0000075136617</v>
      </c>
    </row>
    <row r="7227" ht="22.5" s="109" customFormat="1">
      <c r="A7227" s="119">
        <f>MAX($A$19:A7226)+1</f>
        <v>7209</v>
      </c>
      <c r="B7227" s="120" t="s">
        <v>41</v>
      </c>
      <c r="C7227" s="144" t="s">
        <v>346</v>
      </c>
      <c r="D7227" s="144" t="s">
        <v>6835</v>
      </c>
      <c r="E7227" s="145">
        <v>45283</v>
      </c>
      <c r="F7227" s="146" t="s">
        <v>348</v>
      </c>
      <c r="G7227" s="146" t="s">
        <v>349</v>
      </c>
      <c r="H7227" s="146" t="s">
        <v>302</v>
      </c>
      <c r="I7227" s="151" t="s">
        <v>303</v>
      </c>
      <c r="J7227" s="147">
        <v>80</v>
      </c>
      <c r="K7227" s="147">
        <v>20127.2727</v>
      </c>
      <c r="L7227" s="148">
        <v>1610182</v>
      </c>
      <c r="M7227" s="120" t="s">
        <v>229</v>
      </c>
      <c r="N7227" s="149">
        <v>161018</v>
      </c>
      <c r="O7227" s="169"/>
      <c r="P7227" s="154" t="s">
        <v>6625</v>
      </c>
      <c r="Q7227" s="158" t="s">
        <v>50</v>
      </c>
      <c r="R7227" s="142">
        <f t="shared" si="112"/>
        <v>9.99998757904386</v>
      </c>
    </row>
    <row r="7228" ht="22.5" s="109" customFormat="1">
      <c r="A7228" s="119">
        <f>MAX($A$19:A7227)+1</f>
        <v>7210</v>
      </c>
      <c r="B7228" s="120" t="s">
        <v>41</v>
      </c>
      <c r="C7228" s="144" t="s">
        <v>346</v>
      </c>
      <c r="D7228" s="144" t="s">
        <v>6836</v>
      </c>
      <c r="E7228" s="145">
        <v>45283</v>
      </c>
      <c r="F7228" s="146" t="s">
        <v>348</v>
      </c>
      <c r="G7228" s="146" t="s">
        <v>349</v>
      </c>
      <c r="H7228" s="146" t="s">
        <v>302</v>
      </c>
      <c r="I7228" s="151" t="s">
        <v>303</v>
      </c>
      <c r="J7228" s="147">
        <v>86</v>
      </c>
      <c r="K7228" s="147">
        <v>20127.2727</v>
      </c>
      <c r="L7228" s="148">
        <v>1730945</v>
      </c>
      <c r="M7228" s="120" t="s">
        <v>229</v>
      </c>
      <c r="N7228" s="149">
        <v>173095</v>
      </c>
      <c r="O7228" s="169"/>
      <c r="P7228" s="154" t="s">
        <v>6625</v>
      </c>
      <c r="Q7228" s="158" t="s">
        <v>50</v>
      </c>
      <c r="R7228" s="142">
        <f t="shared" si="112"/>
        <v>10.0000288859554</v>
      </c>
    </row>
    <row r="7229" ht="22.5" s="109" customFormat="1">
      <c r="A7229" s="119">
        <f>MAX($A$19:A7228)+1</f>
        <v>7211</v>
      </c>
      <c r="B7229" s="120" t="s">
        <v>41</v>
      </c>
      <c r="C7229" s="144" t="s">
        <v>346</v>
      </c>
      <c r="D7229" s="144" t="s">
        <v>6837</v>
      </c>
      <c r="E7229" s="145">
        <v>45283</v>
      </c>
      <c r="F7229" s="146" t="s">
        <v>348</v>
      </c>
      <c r="G7229" s="146" t="s">
        <v>349</v>
      </c>
      <c r="H7229" s="146" t="s">
        <v>306</v>
      </c>
      <c r="I7229" s="151" t="s">
        <v>303</v>
      </c>
      <c r="J7229" s="147">
        <v>70</v>
      </c>
      <c r="K7229" s="147">
        <v>17745.4545</v>
      </c>
      <c r="L7229" s="148">
        <v>1242182</v>
      </c>
      <c r="M7229" s="120" t="s">
        <v>229</v>
      </c>
      <c r="N7229" s="149">
        <v>124218</v>
      </c>
      <c r="O7229" s="169"/>
      <c r="P7229" s="154" t="s">
        <v>6625</v>
      </c>
      <c r="Q7229" s="158" t="s">
        <v>50</v>
      </c>
      <c r="R7229" s="142">
        <f t="shared" si="112"/>
        <v>9.99998389929978</v>
      </c>
    </row>
    <row r="7230" ht="22.5" s="109" customFormat="1">
      <c r="A7230" s="119">
        <f>MAX($A$19:A7229)+1</f>
        <v>7212</v>
      </c>
      <c r="B7230" s="120" t="s">
        <v>41</v>
      </c>
      <c r="C7230" s="144" t="s">
        <v>346</v>
      </c>
      <c r="D7230" s="144" t="s">
        <v>6838</v>
      </c>
      <c r="E7230" s="145">
        <v>45284</v>
      </c>
      <c r="F7230" s="146" t="s">
        <v>348</v>
      </c>
      <c r="G7230" s="146" t="s">
        <v>349</v>
      </c>
      <c r="H7230" s="146" t="s">
        <v>302</v>
      </c>
      <c r="I7230" s="151" t="s">
        <v>303</v>
      </c>
      <c r="J7230" s="147">
        <v>90</v>
      </c>
      <c r="K7230" s="147">
        <v>20127.2727</v>
      </c>
      <c r="L7230" s="148">
        <v>1811455</v>
      </c>
      <c r="M7230" s="120" t="s">
        <v>229</v>
      </c>
      <c r="N7230" s="149">
        <v>181145</v>
      </c>
      <c r="O7230" s="169"/>
      <c r="P7230" s="154" t="s">
        <v>6625</v>
      </c>
      <c r="Q7230" s="158" t="s">
        <v>50</v>
      </c>
      <c r="R7230" s="142">
        <f t="shared" si="112"/>
        <v>9.99997239787905</v>
      </c>
    </row>
    <row r="7231" ht="22.5" s="109" customFormat="1">
      <c r="A7231" s="119">
        <f>MAX($A$19:A7230)+1</f>
        <v>7213</v>
      </c>
      <c r="B7231" s="120" t="s">
        <v>41</v>
      </c>
      <c r="C7231" s="144" t="s">
        <v>346</v>
      </c>
      <c r="D7231" s="144" t="s">
        <v>6839</v>
      </c>
      <c r="E7231" s="145">
        <v>45285</v>
      </c>
      <c r="F7231" s="146" t="s">
        <v>348</v>
      </c>
      <c r="G7231" s="146" t="s">
        <v>349</v>
      </c>
      <c r="H7231" s="146" t="s">
        <v>306</v>
      </c>
      <c r="I7231" s="151" t="s">
        <v>303</v>
      </c>
      <c r="J7231" s="147">
        <v>75</v>
      </c>
      <c r="K7231" s="147">
        <v>17745.4545</v>
      </c>
      <c r="L7231" s="148">
        <v>1330909</v>
      </c>
      <c r="M7231" s="120" t="s">
        <v>229</v>
      </c>
      <c r="N7231" s="149">
        <v>133091</v>
      </c>
      <c r="O7231" s="169"/>
      <c r="P7231" s="154" t="s">
        <v>6625</v>
      </c>
      <c r="Q7231" s="158" t="s">
        <v>50</v>
      </c>
      <c r="R7231" s="142">
        <f t="shared" si="112"/>
        <v>10.0000075136617</v>
      </c>
    </row>
    <row r="7232" ht="22.5" s="109" customFormat="1">
      <c r="A7232" s="119">
        <f>MAX($A$19:A7231)+1</f>
        <v>7214</v>
      </c>
      <c r="B7232" s="120" t="s">
        <v>41</v>
      </c>
      <c r="C7232" s="144" t="s">
        <v>346</v>
      </c>
      <c r="D7232" s="144" t="s">
        <v>6840</v>
      </c>
      <c r="E7232" s="145">
        <v>45285</v>
      </c>
      <c r="F7232" s="146" t="s">
        <v>348</v>
      </c>
      <c r="G7232" s="146" t="s">
        <v>349</v>
      </c>
      <c r="H7232" s="146" t="s">
        <v>302</v>
      </c>
      <c r="I7232" s="151" t="s">
        <v>303</v>
      </c>
      <c r="J7232" s="147">
        <v>46</v>
      </c>
      <c r="K7232" s="147">
        <v>20127.2727</v>
      </c>
      <c r="L7232" s="148">
        <v>925855</v>
      </c>
      <c r="M7232" s="120" t="s">
        <v>229</v>
      </c>
      <c r="N7232" s="149">
        <v>92585</v>
      </c>
      <c r="O7232" s="169"/>
      <c r="P7232" s="154" t="s">
        <v>6625</v>
      </c>
      <c r="Q7232" s="158" t="s">
        <v>50</v>
      </c>
      <c r="R7232" s="142">
        <f t="shared" si="112"/>
        <v>9.99994599586328</v>
      </c>
    </row>
    <row r="7233" ht="22.5" s="109" customFormat="1">
      <c r="A7233" s="119">
        <f>MAX($A$19:A7232)+1</f>
        <v>7215</v>
      </c>
      <c r="B7233" s="120" t="s">
        <v>41</v>
      </c>
      <c r="C7233" s="144" t="s">
        <v>346</v>
      </c>
      <c r="D7233" s="144" t="s">
        <v>6841</v>
      </c>
      <c r="E7233" s="145">
        <v>45285</v>
      </c>
      <c r="F7233" s="146" t="s">
        <v>348</v>
      </c>
      <c r="G7233" s="146" t="s">
        <v>349</v>
      </c>
      <c r="H7233" s="146" t="s">
        <v>306</v>
      </c>
      <c r="I7233" s="151" t="s">
        <v>303</v>
      </c>
      <c r="J7233" s="147">
        <v>43</v>
      </c>
      <c r="K7233" s="147">
        <v>17745.4545</v>
      </c>
      <c r="L7233" s="148">
        <v>763055</v>
      </c>
      <c r="M7233" s="120" t="s">
        <v>229</v>
      </c>
      <c r="N7233" s="149">
        <v>76305</v>
      </c>
      <c r="O7233" s="169"/>
      <c r="P7233" s="154" t="s">
        <v>6625</v>
      </c>
      <c r="Q7233" s="158" t="s">
        <v>50</v>
      </c>
      <c r="R7233" s="142">
        <f t="shared" si="112"/>
        <v>9.9999344739239</v>
      </c>
    </row>
    <row r="7234" ht="22.5" s="109" customFormat="1">
      <c r="A7234" s="119">
        <f>MAX($A$19:A7233)+1</f>
        <v>7216</v>
      </c>
      <c r="B7234" s="120" t="s">
        <v>41</v>
      </c>
      <c r="C7234" s="144" t="s">
        <v>346</v>
      </c>
      <c r="D7234" s="144" t="s">
        <v>6842</v>
      </c>
      <c r="E7234" s="145">
        <v>45286</v>
      </c>
      <c r="F7234" s="146" t="s">
        <v>348</v>
      </c>
      <c r="G7234" s="146" t="s">
        <v>349</v>
      </c>
      <c r="H7234" s="146" t="s">
        <v>302</v>
      </c>
      <c r="I7234" s="151" t="s">
        <v>303</v>
      </c>
      <c r="J7234" s="147">
        <v>90</v>
      </c>
      <c r="K7234" s="147">
        <v>20127.2727</v>
      </c>
      <c r="L7234" s="148">
        <v>1811455</v>
      </c>
      <c r="M7234" s="120" t="s">
        <v>229</v>
      </c>
      <c r="N7234" s="149">
        <v>181145</v>
      </c>
      <c r="O7234" s="169"/>
      <c r="P7234" s="154" t="s">
        <v>6625</v>
      </c>
      <c r="Q7234" s="158" t="s">
        <v>50</v>
      </c>
      <c r="R7234" s="142">
        <f t="shared" si="112"/>
        <v>9.99997239787905</v>
      </c>
    </row>
    <row r="7235" s="109" customFormat="1">
      <c r="A7235" s="119">
        <f>MAX($A$19:A7234)+1</f>
        <v>7217</v>
      </c>
      <c r="B7235" s="120" t="s">
        <v>41</v>
      </c>
      <c r="C7235" s="144" t="s">
        <v>365</v>
      </c>
      <c r="D7235" s="144" t="s">
        <v>6843</v>
      </c>
      <c r="E7235" s="145" t="s">
        <v>6844</v>
      </c>
      <c r="F7235" s="146" t="s">
        <v>368</v>
      </c>
      <c r="G7235" s="146" t="s">
        <v>369</v>
      </c>
      <c r="H7235" s="146" t="s">
        <v>6845</v>
      </c>
      <c r="I7235" s="151" t="s">
        <v>371</v>
      </c>
      <c r="J7235" s="147">
        <v>1</v>
      </c>
      <c r="K7235" s="147">
        <v>9150000</v>
      </c>
      <c r="L7235" s="148">
        <v>9150000</v>
      </c>
      <c r="M7235" s="120" t="s">
        <v>229</v>
      </c>
      <c r="N7235" s="149">
        <v>915000</v>
      </c>
      <c r="O7235" s="169"/>
      <c r="P7235" s="154" t="s">
        <v>6625</v>
      </c>
      <c r="Q7235" s="158" t="s">
        <v>50</v>
      </c>
      <c r="R7235" s="142">
        <f t="shared" si="112"/>
        <v>10</v>
      </c>
    </row>
    <row r="7236" s="109" customFormat="1">
      <c r="A7236" s="119">
        <f>MAX($A$19:A7235)+1</f>
        <v>7218</v>
      </c>
      <c r="B7236" s="120" t="s">
        <v>41</v>
      </c>
      <c r="C7236" s="144" t="s">
        <v>365</v>
      </c>
      <c r="D7236" s="144" t="s">
        <v>6843</v>
      </c>
      <c r="E7236" s="145" t="s">
        <v>6844</v>
      </c>
      <c r="F7236" s="146" t="s">
        <v>368</v>
      </c>
      <c r="G7236" s="146" t="s">
        <v>369</v>
      </c>
      <c r="H7236" s="146" t="s">
        <v>6846</v>
      </c>
      <c r="I7236" s="151" t="s">
        <v>371</v>
      </c>
      <c r="J7236" s="147">
        <v>1</v>
      </c>
      <c r="K7236" s="147">
        <v>8550000</v>
      </c>
      <c r="L7236" s="148">
        <v>8550000</v>
      </c>
      <c r="M7236" s="120" t="s">
        <v>229</v>
      </c>
      <c r="N7236" s="149">
        <v>855000</v>
      </c>
      <c r="O7236" s="169"/>
      <c r="P7236" s="154" t="s">
        <v>6625</v>
      </c>
      <c r="Q7236" s="158" t="s">
        <v>50</v>
      </c>
      <c r="R7236" s="142">
        <f t="shared" si="112"/>
        <v>10</v>
      </c>
    </row>
    <row r="7237" s="109" customFormat="1">
      <c r="A7237" s="119">
        <f>MAX($A$19:A7236)+1</f>
        <v>7219</v>
      </c>
      <c r="B7237" s="120" t="s">
        <v>41</v>
      </c>
      <c r="C7237" s="144" t="s">
        <v>365</v>
      </c>
      <c r="D7237" s="144" t="s">
        <v>6843</v>
      </c>
      <c r="E7237" s="145" t="s">
        <v>6844</v>
      </c>
      <c r="F7237" s="146" t="s">
        <v>368</v>
      </c>
      <c r="G7237" s="146" t="s">
        <v>369</v>
      </c>
      <c r="H7237" s="146" t="s">
        <v>6847</v>
      </c>
      <c r="I7237" s="151" t="s">
        <v>371</v>
      </c>
      <c r="J7237" s="147">
        <v>1</v>
      </c>
      <c r="K7237" s="147">
        <v>5200000</v>
      </c>
      <c r="L7237" s="148">
        <v>5200000</v>
      </c>
      <c r="M7237" s="120" t="s">
        <v>229</v>
      </c>
      <c r="N7237" s="149">
        <v>520000</v>
      </c>
      <c r="O7237" s="169"/>
      <c r="P7237" s="154" t="s">
        <v>6625</v>
      </c>
      <c r="Q7237" s="158" t="s">
        <v>50</v>
      </c>
      <c r="R7237" s="142">
        <f t="shared" si="112"/>
        <v>10</v>
      </c>
    </row>
    <row r="7238" ht="22.5" s="109" customFormat="1">
      <c r="A7238" s="119">
        <f>MAX($A$19:A7237)+1</f>
        <v>7220</v>
      </c>
      <c r="B7238" s="120" t="s">
        <v>41</v>
      </c>
      <c r="C7238" s="144" t="s">
        <v>380</v>
      </c>
      <c r="D7238" s="144" t="s">
        <v>6848</v>
      </c>
      <c r="E7238" s="145">
        <v>45286</v>
      </c>
      <c r="F7238" s="146" t="s">
        <v>382</v>
      </c>
      <c r="G7238" s="146" t="s">
        <v>383</v>
      </c>
      <c r="H7238" s="146" t="s">
        <v>384</v>
      </c>
      <c r="I7238" s="133" t="s">
        <v>47</v>
      </c>
      <c r="J7238" s="147"/>
      <c r="K7238" s="147"/>
      <c r="L7238" s="148">
        <v>14925000</v>
      </c>
      <c r="M7238" s="120" t="s">
        <v>56</v>
      </c>
      <c r="N7238" s="149">
        <v>1194000</v>
      </c>
      <c r="O7238" s="169"/>
      <c r="P7238" s="154" t="s">
        <v>6625</v>
      </c>
      <c r="Q7238" s="158" t="s">
        <v>50</v>
      </c>
      <c r="R7238" s="142">
        <f t="shared" si="112"/>
        <v>8</v>
      </c>
    </row>
    <row r="7239" ht="22.5" s="109" customFormat="1">
      <c r="A7239" s="119">
        <f>MAX($A$19:A7238)+1</f>
        <v>7221</v>
      </c>
      <c r="B7239" s="120" t="s">
        <v>41</v>
      </c>
      <c r="C7239" s="144" t="s">
        <v>380</v>
      </c>
      <c r="D7239" s="144" t="s">
        <v>6849</v>
      </c>
      <c r="E7239" s="145">
        <v>45286</v>
      </c>
      <c r="F7239" s="146" t="s">
        <v>382</v>
      </c>
      <c r="G7239" s="146" t="s">
        <v>383</v>
      </c>
      <c r="H7239" s="146" t="s">
        <v>384</v>
      </c>
      <c r="I7239" s="133" t="s">
        <v>47</v>
      </c>
      <c r="J7239" s="147"/>
      <c r="K7239" s="147"/>
      <c r="L7239" s="148">
        <v>25200000</v>
      </c>
      <c r="M7239" s="120" t="s">
        <v>56</v>
      </c>
      <c r="N7239" s="149">
        <v>2016000</v>
      </c>
      <c r="O7239" s="169"/>
      <c r="P7239" s="154" t="s">
        <v>6625</v>
      </c>
      <c r="Q7239" s="158" t="s">
        <v>50</v>
      </c>
      <c r="R7239" s="142">
        <f t="shared" si="112"/>
        <v>8</v>
      </c>
    </row>
    <row r="7240" s="109" customFormat="1">
      <c r="A7240" s="119">
        <f>MAX($A$19:A7239)+1</f>
        <v>7222</v>
      </c>
      <c r="B7240" s="120" t="s">
        <v>41</v>
      </c>
      <c r="C7240" s="144" t="s">
        <v>1274</v>
      </c>
      <c r="D7240" s="144" t="s">
        <v>6850</v>
      </c>
      <c r="E7240" s="145">
        <v>45267</v>
      </c>
      <c r="F7240" s="146" t="s">
        <v>4324</v>
      </c>
      <c r="G7240" s="146" t="s">
        <v>4325</v>
      </c>
      <c r="H7240" s="146" t="s">
        <v>6851</v>
      </c>
      <c r="I7240" s="151" t="s">
        <v>288</v>
      </c>
      <c r="J7240" s="147">
        <v>10000</v>
      </c>
      <c r="K7240" s="147">
        <v>22500</v>
      </c>
      <c r="L7240" s="148">
        <v>225000000</v>
      </c>
      <c r="M7240" s="120" t="s">
        <v>56</v>
      </c>
      <c r="N7240" s="149">
        <v>18000000</v>
      </c>
      <c r="O7240" s="169"/>
      <c r="P7240" s="154" t="s">
        <v>6625</v>
      </c>
      <c r="Q7240" s="158" t="s">
        <v>50</v>
      </c>
      <c r="R7240" s="142">
        <f t="shared" si="112"/>
        <v>8</v>
      </c>
    </row>
    <row r="7241" ht="22.5" s="109" customFormat="1">
      <c r="A7241" s="119">
        <f>MAX($A$19:A7240)+1</f>
        <v>7223</v>
      </c>
      <c r="B7241" s="120" t="s">
        <v>41</v>
      </c>
      <c r="C7241" s="144" t="s">
        <v>391</v>
      </c>
      <c r="D7241" s="144" t="s">
        <v>6852</v>
      </c>
      <c r="E7241" s="145" t="s">
        <v>6853</v>
      </c>
      <c r="F7241" s="123" t="s">
        <v>393</v>
      </c>
      <c r="G7241" s="146" t="s">
        <v>394</v>
      </c>
      <c r="H7241" s="146" t="s">
        <v>1832</v>
      </c>
      <c r="I7241" s="151" t="s">
        <v>98</v>
      </c>
      <c r="J7241" s="147">
        <v>80000</v>
      </c>
      <c r="K7241" s="147">
        <v>115</v>
      </c>
      <c r="L7241" s="148">
        <v>9200000</v>
      </c>
      <c r="M7241" s="120" t="s">
        <v>56</v>
      </c>
      <c r="N7241" s="149">
        <v>736000</v>
      </c>
      <c r="O7241" s="169"/>
      <c r="P7241" s="154" t="s">
        <v>6625</v>
      </c>
      <c r="Q7241" s="158" t="s">
        <v>50</v>
      </c>
      <c r="R7241" s="142">
        <f t="shared" si="112"/>
        <v>8</v>
      </c>
    </row>
    <row r="7242" ht="22.5" s="109" customFormat="1">
      <c r="A7242" s="119">
        <f>MAX($A$19:A7241)+1</f>
        <v>7224</v>
      </c>
      <c r="B7242" s="120" t="s">
        <v>41</v>
      </c>
      <c r="C7242" s="144" t="s">
        <v>391</v>
      </c>
      <c r="D7242" s="144" t="s">
        <v>6852</v>
      </c>
      <c r="E7242" s="145" t="s">
        <v>6853</v>
      </c>
      <c r="F7242" s="123" t="s">
        <v>393</v>
      </c>
      <c r="G7242" s="146" t="s">
        <v>394</v>
      </c>
      <c r="H7242" s="146" t="s">
        <v>4329</v>
      </c>
      <c r="I7242" s="151" t="s">
        <v>98</v>
      </c>
      <c r="J7242" s="147">
        <v>129300</v>
      </c>
      <c r="K7242" s="147">
        <v>115</v>
      </c>
      <c r="L7242" s="148">
        <v>14869500</v>
      </c>
      <c r="M7242" s="120" t="s">
        <v>56</v>
      </c>
      <c r="N7242" s="149">
        <v>1189560</v>
      </c>
      <c r="O7242" s="169"/>
      <c r="P7242" s="154" t="s">
        <v>6625</v>
      </c>
      <c r="Q7242" s="158" t="s">
        <v>50</v>
      </c>
      <c r="R7242" s="142">
        <f t="shared" si="112"/>
        <v>8</v>
      </c>
    </row>
    <row r="7243" ht="22.5" s="109" customFormat="1">
      <c r="A7243" s="119">
        <f>MAX($A$19:A7242)+1</f>
        <v>7225</v>
      </c>
      <c r="B7243" s="120" t="s">
        <v>41</v>
      </c>
      <c r="C7243" s="144" t="s">
        <v>391</v>
      </c>
      <c r="D7243" s="144" t="s">
        <v>6854</v>
      </c>
      <c r="E7243" s="145">
        <v>45282</v>
      </c>
      <c r="F7243" s="123" t="s">
        <v>393</v>
      </c>
      <c r="G7243" s="146" t="s">
        <v>394</v>
      </c>
      <c r="H7243" s="146" t="s">
        <v>1834</v>
      </c>
      <c r="I7243" s="151" t="s">
        <v>98</v>
      </c>
      <c r="J7243" s="147">
        <v>15300</v>
      </c>
      <c r="K7243" s="147">
        <v>115</v>
      </c>
      <c r="L7243" s="148">
        <v>1759500</v>
      </c>
      <c r="M7243" s="120" t="s">
        <v>56</v>
      </c>
      <c r="N7243" s="149">
        <v>140760</v>
      </c>
      <c r="O7243" s="169"/>
      <c r="P7243" s="154" t="s">
        <v>6625</v>
      </c>
      <c r="Q7243" s="158" t="s">
        <v>50</v>
      </c>
      <c r="R7243" s="142">
        <f t="shared" si="112"/>
        <v>8</v>
      </c>
    </row>
    <row r="7244" ht="22.5" s="109" customFormat="1">
      <c r="A7244" s="119">
        <f>MAX($A$19:A7243)+1</f>
        <v>7226</v>
      </c>
      <c r="B7244" s="120" t="s">
        <v>41</v>
      </c>
      <c r="C7244" s="144" t="s">
        <v>391</v>
      </c>
      <c r="D7244" s="144" t="s">
        <v>6855</v>
      </c>
      <c r="E7244" s="145" t="s">
        <v>6688</v>
      </c>
      <c r="F7244" s="123" t="s">
        <v>393</v>
      </c>
      <c r="G7244" s="146" t="s">
        <v>394</v>
      </c>
      <c r="H7244" s="146" t="s">
        <v>6856</v>
      </c>
      <c r="I7244" s="151" t="s">
        <v>98</v>
      </c>
      <c r="J7244" s="147">
        <v>6000</v>
      </c>
      <c r="K7244" s="147">
        <v>340</v>
      </c>
      <c r="L7244" s="148">
        <v>2040000</v>
      </c>
      <c r="M7244" s="120" t="s">
        <v>56</v>
      </c>
      <c r="N7244" s="149">
        <v>163200</v>
      </c>
      <c r="O7244" s="169"/>
      <c r="P7244" s="154" t="s">
        <v>6625</v>
      </c>
      <c r="Q7244" s="158" t="s">
        <v>50</v>
      </c>
      <c r="R7244" s="142">
        <f t="shared" si="112"/>
        <v>8</v>
      </c>
    </row>
    <row r="7245" ht="22.5" s="109" customFormat="1">
      <c r="A7245" s="119">
        <f>MAX($A$19:A7244)+1</f>
        <v>7227</v>
      </c>
      <c r="B7245" s="120" t="s">
        <v>41</v>
      </c>
      <c r="C7245" s="144" t="s">
        <v>391</v>
      </c>
      <c r="D7245" s="144" t="s">
        <v>6855</v>
      </c>
      <c r="E7245" s="145" t="s">
        <v>6688</v>
      </c>
      <c r="F7245" s="123" t="s">
        <v>393</v>
      </c>
      <c r="G7245" s="146" t="s">
        <v>394</v>
      </c>
      <c r="H7245" s="146" t="s">
        <v>398</v>
      </c>
      <c r="I7245" s="151" t="s">
        <v>98</v>
      </c>
      <c r="J7245" s="147">
        <v>68057</v>
      </c>
      <c r="K7245" s="147">
        <v>180</v>
      </c>
      <c r="L7245" s="148">
        <v>12250260</v>
      </c>
      <c r="M7245" s="120" t="s">
        <v>56</v>
      </c>
      <c r="N7245" s="149">
        <v>980021</v>
      </c>
      <c r="O7245" s="169"/>
      <c r="P7245" s="154" t="s">
        <v>6625</v>
      </c>
      <c r="Q7245" s="158" t="s">
        <v>50</v>
      </c>
      <c r="R7245" s="142">
        <f t="shared" si="112"/>
        <v>8.00000163261841</v>
      </c>
    </row>
    <row r="7246" ht="22.5" s="109" customFormat="1">
      <c r="A7246" s="119">
        <f>MAX($A$19:A7245)+1</f>
        <v>7228</v>
      </c>
      <c r="B7246" s="120" t="s">
        <v>41</v>
      </c>
      <c r="C7246" s="144" t="s">
        <v>391</v>
      </c>
      <c r="D7246" s="144" t="s">
        <v>6855</v>
      </c>
      <c r="E7246" s="145" t="s">
        <v>6688</v>
      </c>
      <c r="F7246" s="123" t="s">
        <v>393</v>
      </c>
      <c r="G7246" s="146" t="s">
        <v>394</v>
      </c>
      <c r="H7246" s="146" t="s">
        <v>6857</v>
      </c>
      <c r="I7246" s="151" t="s">
        <v>98</v>
      </c>
      <c r="J7246" s="147">
        <v>55067</v>
      </c>
      <c r="K7246" s="147">
        <v>550</v>
      </c>
      <c r="L7246" s="148">
        <v>30286850</v>
      </c>
      <c r="M7246" s="120" t="s">
        <v>56</v>
      </c>
      <c r="N7246" s="149">
        <v>2422948</v>
      </c>
      <c r="O7246" s="169"/>
      <c r="P7246" s="154" t="s">
        <v>6625</v>
      </c>
      <c r="Q7246" s="158" t="s">
        <v>50</v>
      </c>
      <c r="R7246" s="142">
        <f t="shared" si="112"/>
        <v>8</v>
      </c>
    </row>
    <row r="7247" ht="22.5" s="109" customFormat="1">
      <c r="A7247" s="119">
        <f>MAX($A$19:A7246)+1</f>
        <v>7229</v>
      </c>
      <c r="B7247" s="120" t="s">
        <v>41</v>
      </c>
      <c r="C7247" s="144" t="s">
        <v>391</v>
      </c>
      <c r="D7247" s="144" t="s">
        <v>6855</v>
      </c>
      <c r="E7247" s="145" t="s">
        <v>6688</v>
      </c>
      <c r="F7247" s="123" t="s">
        <v>393</v>
      </c>
      <c r="G7247" s="146" t="s">
        <v>394</v>
      </c>
      <c r="H7247" s="146" t="s">
        <v>4334</v>
      </c>
      <c r="I7247" s="151" t="s">
        <v>98</v>
      </c>
      <c r="J7247" s="147">
        <v>12744</v>
      </c>
      <c r="K7247" s="147">
        <v>180</v>
      </c>
      <c r="L7247" s="148">
        <v>2293920</v>
      </c>
      <c r="M7247" s="120" t="s">
        <v>56</v>
      </c>
      <c r="N7247" s="149">
        <v>183514</v>
      </c>
      <c r="O7247" s="169"/>
      <c r="P7247" s="154" t="s">
        <v>6625</v>
      </c>
      <c r="Q7247" s="158" t="s">
        <v>50</v>
      </c>
      <c r="R7247" s="142">
        <f t="shared" si="112"/>
        <v>8.00001743739974</v>
      </c>
    </row>
    <row r="7248" ht="22.5" s="109" customFormat="1">
      <c r="A7248" s="119">
        <f>MAX($A$19:A7247)+1</f>
        <v>7230</v>
      </c>
      <c r="B7248" s="120" t="s">
        <v>41</v>
      </c>
      <c r="C7248" s="144" t="s">
        <v>391</v>
      </c>
      <c r="D7248" s="144" t="s">
        <v>6855</v>
      </c>
      <c r="E7248" s="145" t="s">
        <v>6688</v>
      </c>
      <c r="F7248" s="123" t="s">
        <v>393</v>
      </c>
      <c r="G7248" s="146" t="s">
        <v>394</v>
      </c>
      <c r="H7248" s="146" t="s">
        <v>4333</v>
      </c>
      <c r="I7248" s="151" t="s">
        <v>98</v>
      </c>
      <c r="J7248" s="147">
        <v>864</v>
      </c>
      <c r="K7248" s="147">
        <v>180</v>
      </c>
      <c r="L7248" s="148">
        <v>155520</v>
      </c>
      <c r="M7248" s="120" t="s">
        <v>56</v>
      </c>
      <c r="N7248" s="149">
        <v>12442</v>
      </c>
      <c r="O7248" s="169"/>
      <c r="P7248" s="154" t="s">
        <v>6625</v>
      </c>
      <c r="Q7248" s="158" t="s">
        <v>50</v>
      </c>
      <c r="R7248" s="142">
        <f t="shared" si="112"/>
        <v>8.00025720164609</v>
      </c>
    </row>
    <row r="7249" ht="22.5" s="109" customFormat="1">
      <c r="A7249" s="119">
        <f>MAX($A$19:A7248)+1</f>
        <v>7231</v>
      </c>
      <c r="B7249" s="120" t="s">
        <v>41</v>
      </c>
      <c r="C7249" s="144" t="s">
        <v>391</v>
      </c>
      <c r="D7249" s="144" t="s">
        <v>6855</v>
      </c>
      <c r="E7249" s="145" t="s">
        <v>6688</v>
      </c>
      <c r="F7249" s="123" t="s">
        <v>393</v>
      </c>
      <c r="G7249" s="146" t="s">
        <v>394</v>
      </c>
      <c r="H7249" s="146" t="s">
        <v>399</v>
      </c>
      <c r="I7249" s="151" t="s">
        <v>98</v>
      </c>
      <c r="J7249" s="147">
        <v>68057</v>
      </c>
      <c r="K7249" s="147">
        <v>180</v>
      </c>
      <c r="L7249" s="148">
        <v>12250260</v>
      </c>
      <c r="M7249" s="120" t="s">
        <v>56</v>
      </c>
      <c r="N7249" s="149">
        <v>980021</v>
      </c>
      <c r="O7249" s="169"/>
      <c r="P7249" s="154" t="s">
        <v>6625</v>
      </c>
      <c r="Q7249" s="158" t="s">
        <v>50</v>
      </c>
      <c r="R7249" s="142">
        <f t="shared" si="112"/>
        <v>8.00000163261841</v>
      </c>
    </row>
    <row r="7250" ht="22.5" s="109" customFormat="1">
      <c r="A7250" s="119">
        <f>MAX($A$19:A7249)+1</f>
        <v>7232</v>
      </c>
      <c r="B7250" s="120" t="s">
        <v>41</v>
      </c>
      <c r="C7250" s="144" t="s">
        <v>391</v>
      </c>
      <c r="D7250" s="144" t="s">
        <v>6855</v>
      </c>
      <c r="E7250" s="145" t="s">
        <v>6688</v>
      </c>
      <c r="F7250" s="123" t="s">
        <v>393</v>
      </c>
      <c r="G7250" s="146" t="s">
        <v>394</v>
      </c>
      <c r="H7250" s="146" t="s">
        <v>401</v>
      </c>
      <c r="I7250" s="151" t="s">
        <v>98</v>
      </c>
      <c r="J7250" s="147">
        <v>293120</v>
      </c>
      <c r="K7250" s="147">
        <v>340</v>
      </c>
      <c r="L7250" s="148">
        <v>99660800</v>
      </c>
      <c r="M7250" s="120" t="s">
        <v>56</v>
      </c>
      <c r="N7250" s="149">
        <v>7972864</v>
      </c>
      <c r="O7250" s="169"/>
      <c r="P7250" s="154" t="s">
        <v>6625</v>
      </c>
      <c r="Q7250" s="158" t="s">
        <v>50</v>
      </c>
      <c r="R7250" s="142">
        <f t="shared" si="112"/>
        <v>8</v>
      </c>
    </row>
    <row r="7251" ht="22.5" s="109" customFormat="1">
      <c r="A7251" s="119">
        <f>MAX($A$19:A7250)+1</f>
        <v>7233</v>
      </c>
      <c r="B7251" s="120" t="s">
        <v>41</v>
      </c>
      <c r="C7251" s="144" t="s">
        <v>391</v>
      </c>
      <c r="D7251" s="144" t="s">
        <v>6855</v>
      </c>
      <c r="E7251" s="145" t="s">
        <v>6688</v>
      </c>
      <c r="F7251" s="123" t="s">
        <v>393</v>
      </c>
      <c r="G7251" s="146" t="s">
        <v>394</v>
      </c>
      <c r="H7251" s="146" t="s">
        <v>6858</v>
      </c>
      <c r="I7251" s="151" t="s">
        <v>278</v>
      </c>
      <c r="J7251" s="147">
        <v>80801</v>
      </c>
      <c r="K7251" s="147">
        <v>180</v>
      </c>
      <c r="L7251" s="148">
        <v>14544180</v>
      </c>
      <c r="M7251" s="120" t="s">
        <v>56</v>
      </c>
      <c r="N7251" s="149">
        <v>1163535</v>
      </c>
      <c r="O7251" s="169"/>
      <c r="P7251" s="154" t="s">
        <v>6625</v>
      </c>
      <c r="Q7251" s="158" t="s">
        <v>50</v>
      </c>
      <c r="R7251" s="142">
        <f t="shared" si="112"/>
        <v>8.00000412536149</v>
      </c>
    </row>
    <row r="7252" ht="22.5" s="109" customFormat="1">
      <c r="A7252" s="119">
        <f>MAX($A$19:A7251)+1</f>
        <v>7234</v>
      </c>
      <c r="B7252" s="120" t="s">
        <v>41</v>
      </c>
      <c r="C7252" s="144" t="s">
        <v>391</v>
      </c>
      <c r="D7252" s="144" t="s">
        <v>6855</v>
      </c>
      <c r="E7252" s="145" t="s">
        <v>6688</v>
      </c>
      <c r="F7252" s="123" t="s">
        <v>393</v>
      </c>
      <c r="G7252" s="146" t="s">
        <v>394</v>
      </c>
      <c r="H7252" s="146" t="s">
        <v>6859</v>
      </c>
      <c r="I7252" s="151" t="s">
        <v>98</v>
      </c>
      <c r="J7252" s="147">
        <v>45604</v>
      </c>
      <c r="K7252" s="147">
        <v>340</v>
      </c>
      <c r="L7252" s="148">
        <v>15505360</v>
      </c>
      <c r="M7252" s="120" t="s">
        <v>56</v>
      </c>
      <c r="N7252" s="149">
        <v>1240429</v>
      </c>
      <c r="O7252" s="169"/>
      <c r="P7252" s="154" t="s">
        <v>6625</v>
      </c>
      <c r="Q7252" s="158" t="s">
        <v>50</v>
      </c>
      <c r="R7252" s="142">
        <f t="shared" si="112"/>
        <v>8.00000128987653</v>
      </c>
    </row>
    <row r="7253" ht="22.5" s="109" customFormat="1">
      <c r="A7253" s="119">
        <f>MAX($A$19:A7252)+1</f>
        <v>7235</v>
      </c>
      <c r="B7253" s="120" t="s">
        <v>41</v>
      </c>
      <c r="C7253" s="144" t="s">
        <v>391</v>
      </c>
      <c r="D7253" s="144" t="s">
        <v>6855</v>
      </c>
      <c r="E7253" s="145" t="s">
        <v>6688</v>
      </c>
      <c r="F7253" s="123" t="s">
        <v>393</v>
      </c>
      <c r="G7253" s="146" t="s">
        <v>394</v>
      </c>
      <c r="H7253" s="146" t="s">
        <v>395</v>
      </c>
      <c r="I7253" s="151" t="s">
        <v>278</v>
      </c>
      <c r="J7253" s="147">
        <v>403200</v>
      </c>
      <c r="K7253" s="147">
        <v>940</v>
      </c>
      <c r="L7253" s="148">
        <v>379008000</v>
      </c>
      <c r="M7253" s="120" t="s">
        <v>56</v>
      </c>
      <c r="N7253" s="149">
        <v>30320640</v>
      </c>
      <c r="O7253" s="169"/>
      <c r="P7253" s="154" t="s">
        <v>6625</v>
      </c>
      <c r="Q7253" s="158" t="s">
        <v>50</v>
      </c>
      <c r="R7253" s="142">
        <f t="shared" si="112"/>
        <v>8</v>
      </c>
    </row>
    <row r="7254" ht="22.5" s="109" customFormat="1">
      <c r="A7254" s="119">
        <f>MAX($A$19:A7253)+1</f>
        <v>7236</v>
      </c>
      <c r="B7254" s="120" t="s">
        <v>41</v>
      </c>
      <c r="C7254" s="144" t="s">
        <v>391</v>
      </c>
      <c r="D7254" s="144" t="s">
        <v>6855</v>
      </c>
      <c r="E7254" s="145" t="s">
        <v>6688</v>
      </c>
      <c r="F7254" s="123" t="s">
        <v>393</v>
      </c>
      <c r="G7254" s="146" t="s">
        <v>394</v>
      </c>
      <c r="H7254" s="146" t="s">
        <v>6860</v>
      </c>
      <c r="I7254" s="151" t="s">
        <v>98</v>
      </c>
      <c r="J7254" s="147">
        <v>16116</v>
      </c>
      <c r="K7254" s="147">
        <v>375</v>
      </c>
      <c r="L7254" s="148">
        <v>6043500</v>
      </c>
      <c r="M7254" s="120" t="s">
        <v>56</v>
      </c>
      <c r="N7254" s="149">
        <v>483480</v>
      </c>
      <c r="O7254" s="169"/>
      <c r="P7254" s="154" t="s">
        <v>6625</v>
      </c>
      <c r="Q7254" s="158" t="s">
        <v>50</v>
      </c>
      <c r="R7254" s="142">
        <f t="shared" si="112"/>
        <v>8</v>
      </c>
    </row>
    <row r="7255" ht="22.5" s="109" customFormat="1">
      <c r="A7255" s="119">
        <f>MAX($A$19:A7254)+1</f>
        <v>7237</v>
      </c>
      <c r="B7255" s="120" t="s">
        <v>41</v>
      </c>
      <c r="C7255" s="144" t="s">
        <v>391</v>
      </c>
      <c r="D7255" s="144" t="s">
        <v>6855</v>
      </c>
      <c r="E7255" s="145" t="s">
        <v>6688</v>
      </c>
      <c r="F7255" s="123" t="s">
        <v>393</v>
      </c>
      <c r="G7255" s="146" t="s">
        <v>394</v>
      </c>
      <c r="H7255" s="146" t="s">
        <v>402</v>
      </c>
      <c r="I7255" s="151" t="s">
        <v>98</v>
      </c>
      <c r="J7255" s="147">
        <v>80801</v>
      </c>
      <c r="K7255" s="147">
        <v>180</v>
      </c>
      <c r="L7255" s="148">
        <v>14544180</v>
      </c>
      <c r="M7255" s="120" t="s">
        <v>56</v>
      </c>
      <c r="N7255" s="149">
        <v>1163535</v>
      </c>
      <c r="O7255" s="169"/>
      <c r="P7255" s="154" t="s">
        <v>6625</v>
      </c>
      <c r="Q7255" s="158" t="s">
        <v>50</v>
      </c>
      <c r="R7255" s="142">
        <f t="shared" si="112"/>
        <v>8.00000412536149</v>
      </c>
    </row>
    <row r="7256" ht="22.5" s="109" customFormat="1">
      <c r="A7256" s="119">
        <f>MAX($A$19:A7255)+1</f>
        <v>7238</v>
      </c>
      <c r="B7256" s="120" t="s">
        <v>41</v>
      </c>
      <c r="C7256" s="144" t="s">
        <v>391</v>
      </c>
      <c r="D7256" s="144" t="s">
        <v>6855</v>
      </c>
      <c r="E7256" s="145" t="s">
        <v>6688</v>
      </c>
      <c r="F7256" s="123" t="s">
        <v>393</v>
      </c>
      <c r="G7256" s="146" t="s">
        <v>394</v>
      </c>
      <c r="H7256" s="146" t="s">
        <v>6861</v>
      </c>
      <c r="I7256" s="151" t="s">
        <v>98</v>
      </c>
      <c r="J7256" s="147">
        <v>41300</v>
      </c>
      <c r="K7256" s="147">
        <v>340</v>
      </c>
      <c r="L7256" s="148">
        <v>14042000</v>
      </c>
      <c r="M7256" s="120" t="s">
        <v>56</v>
      </c>
      <c r="N7256" s="149">
        <v>1123357</v>
      </c>
      <c r="O7256" s="169"/>
      <c r="P7256" s="154" t="s">
        <v>6625</v>
      </c>
      <c r="Q7256" s="158" t="s">
        <v>50</v>
      </c>
      <c r="R7256" s="142">
        <f t="shared" si="112"/>
        <v>7.99997863552201</v>
      </c>
    </row>
    <row r="7257" ht="22.5" s="109" customFormat="1">
      <c r="A7257" s="119">
        <f>MAX($A$19:A7256)+1</f>
        <v>7239</v>
      </c>
      <c r="B7257" s="120" t="s">
        <v>41</v>
      </c>
      <c r="C7257" s="144" t="s">
        <v>391</v>
      </c>
      <c r="D7257" s="144" t="s">
        <v>6862</v>
      </c>
      <c r="E7257" s="145" t="s">
        <v>6863</v>
      </c>
      <c r="F7257" s="123" t="s">
        <v>393</v>
      </c>
      <c r="G7257" s="146" t="s">
        <v>394</v>
      </c>
      <c r="H7257" s="146" t="s">
        <v>416</v>
      </c>
      <c r="I7257" s="151" t="s">
        <v>417</v>
      </c>
      <c r="J7257" s="147">
        <v>673</v>
      </c>
      <c r="K7257" s="147">
        <v>18500</v>
      </c>
      <c r="L7257" s="148">
        <v>12450500</v>
      </c>
      <c r="M7257" s="120" t="s">
        <v>56</v>
      </c>
      <c r="N7257" s="149">
        <v>996040</v>
      </c>
      <c r="O7257" s="169"/>
      <c r="P7257" s="154" t="s">
        <v>6625</v>
      </c>
      <c r="Q7257" s="158" t="s">
        <v>50</v>
      </c>
      <c r="R7257" s="142">
        <f t="shared" si="112"/>
        <v>8</v>
      </c>
    </row>
    <row r="7258" ht="22.5" s="109" customFormat="1">
      <c r="A7258" s="119">
        <f>MAX($A$19:A7257)+1</f>
        <v>7240</v>
      </c>
      <c r="B7258" s="120" t="s">
        <v>41</v>
      </c>
      <c r="C7258" s="144" t="s">
        <v>391</v>
      </c>
      <c r="D7258" s="144" t="s">
        <v>6862</v>
      </c>
      <c r="E7258" s="145" t="s">
        <v>6863</v>
      </c>
      <c r="F7258" s="123" t="s">
        <v>393</v>
      </c>
      <c r="G7258" s="146" t="s">
        <v>394</v>
      </c>
      <c r="H7258" s="146" t="s">
        <v>418</v>
      </c>
      <c r="I7258" s="151" t="s">
        <v>417</v>
      </c>
      <c r="J7258" s="147">
        <v>919</v>
      </c>
      <c r="K7258" s="147">
        <v>18500</v>
      </c>
      <c r="L7258" s="148">
        <v>17001500</v>
      </c>
      <c r="M7258" s="120" t="s">
        <v>56</v>
      </c>
      <c r="N7258" s="149">
        <v>1360120</v>
      </c>
      <c r="O7258" s="169"/>
      <c r="P7258" s="154" t="s">
        <v>6625</v>
      </c>
      <c r="Q7258" s="158" t="s">
        <v>50</v>
      </c>
      <c r="R7258" s="142">
        <f t="shared" si="112"/>
        <v>8</v>
      </c>
    </row>
    <row r="7259" ht="22.5" s="109" customFormat="1">
      <c r="A7259" s="119">
        <f>MAX($A$19:A7258)+1</f>
        <v>7241</v>
      </c>
      <c r="B7259" s="120" t="s">
        <v>41</v>
      </c>
      <c r="C7259" s="144" t="s">
        <v>391</v>
      </c>
      <c r="D7259" s="144" t="s">
        <v>6862</v>
      </c>
      <c r="E7259" s="145" t="s">
        <v>6863</v>
      </c>
      <c r="F7259" s="123" t="s">
        <v>393</v>
      </c>
      <c r="G7259" s="146" t="s">
        <v>394</v>
      </c>
      <c r="H7259" s="146" t="s">
        <v>419</v>
      </c>
      <c r="I7259" s="151" t="s">
        <v>417</v>
      </c>
      <c r="J7259" s="147">
        <v>120</v>
      </c>
      <c r="K7259" s="147">
        <v>19100</v>
      </c>
      <c r="L7259" s="148">
        <v>2292000</v>
      </c>
      <c r="M7259" s="120" t="s">
        <v>56</v>
      </c>
      <c r="N7259" s="149">
        <v>183360</v>
      </c>
      <c r="O7259" s="169"/>
      <c r="P7259" s="154" t="s">
        <v>6625</v>
      </c>
      <c r="Q7259" s="158" t="s">
        <v>50</v>
      </c>
      <c r="R7259" s="142">
        <f t="shared" si="112"/>
        <v>8</v>
      </c>
    </row>
    <row r="7260" ht="22.5" s="109" customFormat="1">
      <c r="A7260" s="119">
        <f>MAX($A$19:A7259)+1</f>
        <v>7242</v>
      </c>
      <c r="B7260" s="120" t="s">
        <v>41</v>
      </c>
      <c r="C7260" s="144" t="s">
        <v>391</v>
      </c>
      <c r="D7260" s="144" t="s">
        <v>6862</v>
      </c>
      <c r="E7260" s="145" t="s">
        <v>6863</v>
      </c>
      <c r="F7260" s="123" t="s">
        <v>393</v>
      </c>
      <c r="G7260" s="146" t="s">
        <v>394</v>
      </c>
      <c r="H7260" s="146" t="s">
        <v>4339</v>
      </c>
      <c r="I7260" s="151" t="s">
        <v>417</v>
      </c>
      <c r="J7260" s="147">
        <v>1139</v>
      </c>
      <c r="K7260" s="147">
        <v>18500</v>
      </c>
      <c r="L7260" s="148">
        <v>21071500</v>
      </c>
      <c r="M7260" s="120" t="s">
        <v>56</v>
      </c>
      <c r="N7260" s="149">
        <v>1685720</v>
      </c>
      <c r="O7260" s="169"/>
      <c r="P7260" s="154" t="s">
        <v>6625</v>
      </c>
      <c r="Q7260" s="158" t="s">
        <v>50</v>
      </c>
      <c r="R7260" s="142">
        <f t="shared" si="112"/>
        <v>8</v>
      </c>
    </row>
    <row r="7261" ht="22.5" s="109" customFormat="1">
      <c r="A7261" s="119">
        <f>MAX($A$19:A7260)+1</f>
        <v>7243</v>
      </c>
      <c r="B7261" s="120" t="s">
        <v>41</v>
      </c>
      <c r="C7261" s="144" t="s">
        <v>391</v>
      </c>
      <c r="D7261" s="144" t="s">
        <v>6862</v>
      </c>
      <c r="E7261" s="145" t="s">
        <v>6863</v>
      </c>
      <c r="F7261" s="123" t="s">
        <v>393</v>
      </c>
      <c r="G7261" s="146" t="s">
        <v>394</v>
      </c>
      <c r="H7261" s="146" t="s">
        <v>6864</v>
      </c>
      <c r="I7261" s="151" t="s">
        <v>417</v>
      </c>
      <c r="J7261" s="147">
        <v>153</v>
      </c>
      <c r="K7261" s="147">
        <v>19100</v>
      </c>
      <c r="L7261" s="148">
        <v>2922300</v>
      </c>
      <c r="M7261" s="120" t="s">
        <v>56</v>
      </c>
      <c r="N7261" s="149">
        <v>233784</v>
      </c>
      <c r="O7261" s="169"/>
      <c r="P7261" s="154" t="s">
        <v>6625</v>
      </c>
      <c r="Q7261" s="158" t="s">
        <v>50</v>
      </c>
      <c r="R7261" s="142">
        <f t="shared" si="112"/>
        <v>8</v>
      </c>
    </row>
    <row r="7262" ht="22.5" s="109" customFormat="1">
      <c r="A7262" s="119">
        <f>MAX($A$19:A7261)+1</f>
        <v>7244</v>
      </c>
      <c r="B7262" s="120" t="s">
        <v>41</v>
      </c>
      <c r="C7262" s="144" t="s">
        <v>391</v>
      </c>
      <c r="D7262" s="144" t="s">
        <v>6862</v>
      </c>
      <c r="E7262" s="145" t="s">
        <v>6863</v>
      </c>
      <c r="F7262" s="123" t="s">
        <v>393</v>
      </c>
      <c r="G7262" s="146" t="s">
        <v>394</v>
      </c>
      <c r="H7262" s="146" t="s">
        <v>4340</v>
      </c>
      <c r="I7262" s="151" t="s">
        <v>417</v>
      </c>
      <c r="J7262" s="147">
        <v>63</v>
      </c>
      <c r="K7262" s="147">
        <v>20100</v>
      </c>
      <c r="L7262" s="148">
        <v>1266300</v>
      </c>
      <c r="M7262" s="120" t="s">
        <v>56</v>
      </c>
      <c r="N7262" s="149">
        <v>101304</v>
      </c>
      <c r="O7262" s="169"/>
      <c r="P7262" s="154" t="s">
        <v>6625</v>
      </c>
      <c r="Q7262" s="158" t="s">
        <v>50</v>
      </c>
      <c r="R7262" s="142">
        <f t="shared" si="112"/>
        <v>8</v>
      </c>
    </row>
    <row r="7263" ht="22.5" s="109" customFormat="1">
      <c r="A7263" s="119">
        <f>MAX($A$19:A7262)+1</f>
        <v>7245</v>
      </c>
      <c r="B7263" s="120" t="s">
        <v>41</v>
      </c>
      <c r="C7263" s="144" t="s">
        <v>391</v>
      </c>
      <c r="D7263" s="144" t="s">
        <v>6862</v>
      </c>
      <c r="E7263" s="145" t="s">
        <v>6863</v>
      </c>
      <c r="F7263" s="123" t="s">
        <v>393</v>
      </c>
      <c r="G7263" s="146" t="s">
        <v>394</v>
      </c>
      <c r="H7263" s="146" t="s">
        <v>422</v>
      </c>
      <c r="I7263" s="151" t="s">
        <v>417</v>
      </c>
      <c r="J7263" s="147">
        <v>52</v>
      </c>
      <c r="K7263" s="147">
        <v>20100</v>
      </c>
      <c r="L7263" s="148">
        <v>1045200</v>
      </c>
      <c r="M7263" s="120" t="s">
        <v>56</v>
      </c>
      <c r="N7263" s="149">
        <v>83616</v>
      </c>
      <c r="O7263" s="169"/>
      <c r="P7263" s="154" t="s">
        <v>6625</v>
      </c>
      <c r="Q7263" s="158" t="s">
        <v>50</v>
      </c>
      <c r="R7263" s="142">
        <f t="shared" si="112"/>
        <v>8</v>
      </c>
    </row>
    <row r="7264" ht="22.5" s="109" customFormat="1">
      <c r="A7264" s="119">
        <f>MAX($A$19:A7263)+1</f>
        <v>7246</v>
      </c>
      <c r="B7264" s="120" t="s">
        <v>41</v>
      </c>
      <c r="C7264" s="144" t="s">
        <v>391</v>
      </c>
      <c r="D7264" s="144" t="s">
        <v>6862</v>
      </c>
      <c r="E7264" s="145" t="s">
        <v>6863</v>
      </c>
      <c r="F7264" s="123" t="s">
        <v>393</v>
      </c>
      <c r="G7264" s="146" t="s">
        <v>394</v>
      </c>
      <c r="H7264" s="146" t="s">
        <v>423</v>
      </c>
      <c r="I7264" s="151" t="s">
        <v>417</v>
      </c>
      <c r="J7264" s="147">
        <v>413</v>
      </c>
      <c r="K7264" s="147">
        <v>20100</v>
      </c>
      <c r="L7264" s="148">
        <v>8301300</v>
      </c>
      <c r="M7264" s="120" t="s">
        <v>56</v>
      </c>
      <c r="N7264" s="149">
        <v>664104</v>
      </c>
      <c r="O7264" s="169"/>
      <c r="P7264" s="154" t="s">
        <v>6625</v>
      </c>
      <c r="Q7264" s="158" t="s">
        <v>50</v>
      </c>
      <c r="R7264" s="142">
        <f t="shared" si="112"/>
        <v>8</v>
      </c>
    </row>
    <row r="7265" ht="22.5" s="109" customFormat="1">
      <c r="A7265" s="119">
        <f>MAX($A$19:A7264)+1</f>
        <v>7247</v>
      </c>
      <c r="B7265" s="120" t="s">
        <v>41</v>
      </c>
      <c r="C7265" s="144" t="s">
        <v>391</v>
      </c>
      <c r="D7265" s="144" t="s">
        <v>6862</v>
      </c>
      <c r="E7265" s="145" t="s">
        <v>6863</v>
      </c>
      <c r="F7265" s="123" t="s">
        <v>393</v>
      </c>
      <c r="G7265" s="146" t="s">
        <v>394</v>
      </c>
      <c r="H7265" s="146" t="s">
        <v>4342</v>
      </c>
      <c r="I7265" s="151" t="s">
        <v>417</v>
      </c>
      <c r="J7265" s="147">
        <v>1453</v>
      </c>
      <c r="K7265" s="147">
        <v>20100</v>
      </c>
      <c r="L7265" s="148">
        <v>29205300</v>
      </c>
      <c r="M7265" s="120" t="s">
        <v>56</v>
      </c>
      <c r="N7265" s="149">
        <v>2336424</v>
      </c>
      <c r="O7265" s="169"/>
      <c r="P7265" s="154" t="s">
        <v>6625</v>
      </c>
      <c r="Q7265" s="158" t="s">
        <v>50</v>
      </c>
      <c r="R7265" s="142">
        <f t="shared" si="112"/>
        <v>8</v>
      </c>
    </row>
    <row r="7266" ht="22.5" s="109" customFormat="1">
      <c r="A7266" s="119">
        <f>MAX($A$19:A7265)+1</f>
        <v>7248</v>
      </c>
      <c r="B7266" s="120" t="s">
        <v>41</v>
      </c>
      <c r="C7266" s="144" t="s">
        <v>391</v>
      </c>
      <c r="D7266" s="144" t="s">
        <v>6862</v>
      </c>
      <c r="E7266" s="145" t="s">
        <v>6863</v>
      </c>
      <c r="F7266" s="123" t="s">
        <v>393</v>
      </c>
      <c r="G7266" s="146" t="s">
        <v>394</v>
      </c>
      <c r="H7266" s="146" t="s">
        <v>4343</v>
      </c>
      <c r="I7266" s="151" t="s">
        <v>417</v>
      </c>
      <c r="J7266" s="147">
        <v>76</v>
      </c>
      <c r="K7266" s="147">
        <v>18500</v>
      </c>
      <c r="L7266" s="148">
        <v>1406000</v>
      </c>
      <c r="M7266" s="120" t="s">
        <v>56</v>
      </c>
      <c r="N7266" s="149">
        <v>112480</v>
      </c>
      <c r="O7266" s="169"/>
      <c r="P7266" s="154" t="s">
        <v>6625</v>
      </c>
      <c r="Q7266" s="158" t="s">
        <v>50</v>
      </c>
      <c r="R7266" s="142">
        <f t="shared" si="112"/>
        <v>8</v>
      </c>
    </row>
    <row r="7267" ht="22.5" s="109" customFormat="1">
      <c r="A7267" s="119">
        <f>MAX($A$19:A7266)+1</f>
        <v>7249</v>
      </c>
      <c r="B7267" s="120" t="s">
        <v>41</v>
      </c>
      <c r="C7267" s="144" t="s">
        <v>391</v>
      </c>
      <c r="D7267" s="144" t="s">
        <v>6862</v>
      </c>
      <c r="E7267" s="145" t="s">
        <v>6863</v>
      </c>
      <c r="F7267" s="123" t="s">
        <v>393</v>
      </c>
      <c r="G7267" s="146" t="s">
        <v>394</v>
      </c>
      <c r="H7267" s="146" t="s">
        <v>6865</v>
      </c>
      <c r="I7267" s="151" t="s">
        <v>417</v>
      </c>
      <c r="J7267" s="147">
        <v>4</v>
      </c>
      <c r="K7267" s="147">
        <v>28800</v>
      </c>
      <c r="L7267" s="148">
        <v>115200</v>
      </c>
      <c r="M7267" s="120" t="s">
        <v>56</v>
      </c>
      <c r="N7267" s="149">
        <v>9216</v>
      </c>
      <c r="O7267" s="169"/>
      <c r="P7267" s="154" t="s">
        <v>6625</v>
      </c>
      <c r="Q7267" s="158" t="s">
        <v>50</v>
      </c>
      <c r="R7267" s="142">
        <f t="shared" si="112"/>
        <v>8</v>
      </c>
    </row>
    <row r="7268" ht="22.5" s="109" customFormat="1">
      <c r="A7268" s="119">
        <f>MAX($A$19:A7267)+1</f>
        <v>7250</v>
      </c>
      <c r="B7268" s="120" t="s">
        <v>41</v>
      </c>
      <c r="C7268" s="144" t="s">
        <v>391</v>
      </c>
      <c r="D7268" s="144" t="s">
        <v>6862</v>
      </c>
      <c r="E7268" s="145" t="s">
        <v>6863</v>
      </c>
      <c r="F7268" s="123" t="s">
        <v>393</v>
      </c>
      <c r="G7268" s="146" t="s">
        <v>394</v>
      </c>
      <c r="H7268" s="146" t="s">
        <v>425</v>
      </c>
      <c r="I7268" s="151" t="s">
        <v>417</v>
      </c>
      <c r="J7268" s="147">
        <v>81</v>
      </c>
      <c r="K7268" s="147">
        <v>28800</v>
      </c>
      <c r="L7268" s="148">
        <v>2332800</v>
      </c>
      <c r="M7268" s="120" t="s">
        <v>56</v>
      </c>
      <c r="N7268" s="149">
        <v>186624</v>
      </c>
      <c r="O7268" s="169"/>
      <c r="P7268" s="154" t="s">
        <v>6625</v>
      </c>
      <c r="Q7268" s="158" t="s">
        <v>50</v>
      </c>
      <c r="R7268" s="142">
        <f t="shared" si="112"/>
        <v>8</v>
      </c>
    </row>
    <row r="7269" ht="22.5" s="109" customFormat="1">
      <c r="A7269" s="119">
        <f>MAX($A$19:A7268)+1</f>
        <v>7251</v>
      </c>
      <c r="B7269" s="120" t="s">
        <v>41</v>
      </c>
      <c r="C7269" s="144" t="s">
        <v>391</v>
      </c>
      <c r="D7269" s="144" t="s">
        <v>6862</v>
      </c>
      <c r="E7269" s="145" t="s">
        <v>6863</v>
      </c>
      <c r="F7269" s="123" t="s">
        <v>393</v>
      </c>
      <c r="G7269" s="146" t="s">
        <v>394</v>
      </c>
      <c r="H7269" s="146" t="s">
        <v>4345</v>
      </c>
      <c r="I7269" s="151" t="s">
        <v>417</v>
      </c>
      <c r="J7269" s="147">
        <v>85</v>
      </c>
      <c r="K7269" s="147">
        <v>16000</v>
      </c>
      <c r="L7269" s="148">
        <v>1360000</v>
      </c>
      <c r="M7269" s="120" t="s">
        <v>56</v>
      </c>
      <c r="N7269" s="149">
        <v>108800</v>
      </c>
      <c r="O7269" s="169"/>
      <c r="P7269" s="154" t="s">
        <v>6625</v>
      </c>
      <c r="Q7269" s="158" t="s">
        <v>50</v>
      </c>
      <c r="R7269" s="142">
        <f t="shared" si="112"/>
        <v>8</v>
      </c>
    </row>
    <row r="7270" ht="22.5" s="109" customFormat="1">
      <c r="A7270" s="119">
        <f>MAX($A$19:A7269)+1</f>
        <v>7252</v>
      </c>
      <c r="B7270" s="120" t="s">
        <v>41</v>
      </c>
      <c r="C7270" s="144" t="s">
        <v>391</v>
      </c>
      <c r="D7270" s="144" t="s">
        <v>6862</v>
      </c>
      <c r="E7270" s="145" t="s">
        <v>6863</v>
      </c>
      <c r="F7270" s="123" t="s">
        <v>393</v>
      </c>
      <c r="G7270" s="146" t="s">
        <v>394</v>
      </c>
      <c r="H7270" s="146" t="s">
        <v>4346</v>
      </c>
      <c r="I7270" s="151" t="s">
        <v>417</v>
      </c>
      <c r="J7270" s="147">
        <v>164</v>
      </c>
      <c r="K7270" s="147">
        <v>16000</v>
      </c>
      <c r="L7270" s="148">
        <v>2624000</v>
      </c>
      <c r="M7270" s="120" t="s">
        <v>56</v>
      </c>
      <c r="N7270" s="149">
        <v>209920</v>
      </c>
      <c r="O7270" s="169"/>
      <c r="P7270" s="154" t="s">
        <v>6625</v>
      </c>
      <c r="Q7270" s="158" t="s">
        <v>50</v>
      </c>
      <c r="R7270" s="142">
        <f ref="R7270:R7333" t="shared" si="113">N7270/L7270*100</f>
        <v>8</v>
      </c>
    </row>
    <row r="7271" ht="22.5" s="109" customFormat="1">
      <c r="A7271" s="119">
        <f>MAX($A$19:A7270)+1</f>
        <v>7253</v>
      </c>
      <c r="B7271" s="120" t="s">
        <v>41</v>
      </c>
      <c r="C7271" s="144" t="s">
        <v>391</v>
      </c>
      <c r="D7271" s="144" t="s">
        <v>6862</v>
      </c>
      <c r="E7271" s="145" t="s">
        <v>6863</v>
      </c>
      <c r="F7271" s="123" t="s">
        <v>393</v>
      </c>
      <c r="G7271" s="146" t="s">
        <v>394</v>
      </c>
      <c r="H7271" s="146" t="s">
        <v>4347</v>
      </c>
      <c r="I7271" s="151" t="s">
        <v>417</v>
      </c>
      <c r="J7271" s="147">
        <v>776</v>
      </c>
      <c r="K7271" s="147">
        <v>16000</v>
      </c>
      <c r="L7271" s="148">
        <v>12416000</v>
      </c>
      <c r="M7271" s="120" t="s">
        <v>56</v>
      </c>
      <c r="N7271" s="149">
        <v>993280</v>
      </c>
      <c r="O7271" s="169"/>
      <c r="P7271" s="154" t="s">
        <v>6625</v>
      </c>
      <c r="Q7271" s="158" t="s">
        <v>50</v>
      </c>
      <c r="R7271" s="142">
        <f t="shared" si="113"/>
        <v>8</v>
      </c>
    </row>
    <row r="7272" ht="22.5" s="109" customFormat="1">
      <c r="A7272" s="119">
        <f>MAX($A$19:A7271)+1</f>
        <v>7254</v>
      </c>
      <c r="B7272" s="120" t="s">
        <v>41</v>
      </c>
      <c r="C7272" s="144" t="s">
        <v>391</v>
      </c>
      <c r="D7272" s="144" t="s">
        <v>6862</v>
      </c>
      <c r="E7272" s="145" t="s">
        <v>6863</v>
      </c>
      <c r="F7272" s="123" t="s">
        <v>393</v>
      </c>
      <c r="G7272" s="146" t="s">
        <v>394</v>
      </c>
      <c r="H7272" s="146" t="s">
        <v>4348</v>
      </c>
      <c r="I7272" s="151" t="s">
        <v>417</v>
      </c>
      <c r="J7272" s="147">
        <v>374</v>
      </c>
      <c r="K7272" s="147">
        <v>16000</v>
      </c>
      <c r="L7272" s="148">
        <v>5984000</v>
      </c>
      <c r="M7272" s="120" t="s">
        <v>56</v>
      </c>
      <c r="N7272" s="149">
        <v>478720</v>
      </c>
      <c r="O7272" s="169"/>
      <c r="P7272" s="154" t="s">
        <v>6625</v>
      </c>
      <c r="Q7272" s="158" t="s">
        <v>50</v>
      </c>
      <c r="R7272" s="142">
        <f t="shared" si="113"/>
        <v>8</v>
      </c>
    </row>
    <row r="7273" ht="22.5" s="109" customFormat="1">
      <c r="A7273" s="119">
        <f>MAX($A$19:A7272)+1</f>
        <v>7255</v>
      </c>
      <c r="B7273" s="120" t="s">
        <v>41</v>
      </c>
      <c r="C7273" s="144" t="s">
        <v>391</v>
      </c>
      <c r="D7273" s="144" t="s">
        <v>6862</v>
      </c>
      <c r="E7273" s="145" t="s">
        <v>6863</v>
      </c>
      <c r="F7273" s="123" t="s">
        <v>393</v>
      </c>
      <c r="G7273" s="146" t="s">
        <v>394</v>
      </c>
      <c r="H7273" s="146" t="s">
        <v>4349</v>
      </c>
      <c r="I7273" s="151" t="s">
        <v>417</v>
      </c>
      <c r="J7273" s="147">
        <v>47</v>
      </c>
      <c r="K7273" s="147">
        <v>16000</v>
      </c>
      <c r="L7273" s="148">
        <v>752000</v>
      </c>
      <c r="M7273" s="120" t="s">
        <v>56</v>
      </c>
      <c r="N7273" s="149">
        <v>60160</v>
      </c>
      <c r="O7273" s="169"/>
      <c r="P7273" s="154" t="s">
        <v>6625</v>
      </c>
      <c r="Q7273" s="158" t="s">
        <v>50</v>
      </c>
      <c r="R7273" s="142">
        <f t="shared" si="113"/>
        <v>8</v>
      </c>
    </row>
    <row r="7274" ht="22.5" s="109" customFormat="1">
      <c r="A7274" s="119">
        <f>MAX($A$19:A7273)+1</f>
        <v>7256</v>
      </c>
      <c r="B7274" s="120" t="s">
        <v>41</v>
      </c>
      <c r="C7274" s="144" t="s">
        <v>391</v>
      </c>
      <c r="D7274" s="144" t="s">
        <v>6862</v>
      </c>
      <c r="E7274" s="145" t="s">
        <v>6863</v>
      </c>
      <c r="F7274" s="123" t="s">
        <v>393</v>
      </c>
      <c r="G7274" s="146" t="s">
        <v>394</v>
      </c>
      <c r="H7274" s="146" t="s">
        <v>429</v>
      </c>
      <c r="I7274" s="151" t="s">
        <v>417</v>
      </c>
      <c r="J7274" s="147">
        <v>14</v>
      </c>
      <c r="K7274" s="147">
        <v>20100</v>
      </c>
      <c r="L7274" s="148">
        <v>281400</v>
      </c>
      <c r="M7274" s="120" t="s">
        <v>56</v>
      </c>
      <c r="N7274" s="149">
        <v>22512</v>
      </c>
      <c r="O7274" s="169"/>
      <c r="P7274" s="154" t="s">
        <v>6625</v>
      </c>
      <c r="Q7274" s="158" t="s">
        <v>50</v>
      </c>
      <c r="R7274" s="142">
        <f t="shared" si="113"/>
        <v>8</v>
      </c>
    </row>
    <row r="7275" ht="22.5" s="109" customFormat="1">
      <c r="A7275" s="119">
        <f>MAX($A$19:A7274)+1</f>
        <v>7257</v>
      </c>
      <c r="B7275" s="120" t="s">
        <v>41</v>
      </c>
      <c r="C7275" s="144" t="s">
        <v>391</v>
      </c>
      <c r="D7275" s="144" t="s">
        <v>6862</v>
      </c>
      <c r="E7275" s="145" t="s">
        <v>6863</v>
      </c>
      <c r="F7275" s="123" t="s">
        <v>393</v>
      </c>
      <c r="G7275" s="146" t="s">
        <v>394</v>
      </c>
      <c r="H7275" s="146" t="s">
        <v>430</v>
      </c>
      <c r="I7275" s="151" t="s">
        <v>417</v>
      </c>
      <c r="J7275" s="147">
        <v>100</v>
      </c>
      <c r="K7275" s="147">
        <v>20100</v>
      </c>
      <c r="L7275" s="148">
        <v>2010000</v>
      </c>
      <c r="M7275" s="120" t="s">
        <v>56</v>
      </c>
      <c r="N7275" s="149">
        <v>160800</v>
      </c>
      <c r="O7275" s="169"/>
      <c r="P7275" s="154" t="s">
        <v>6625</v>
      </c>
      <c r="Q7275" s="158" t="s">
        <v>50</v>
      </c>
      <c r="R7275" s="142">
        <f t="shared" si="113"/>
        <v>8</v>
      </c>
    </row>
    <row r="7276" ht="22.5" s="109" customFormat="1">
      <c r="A7276" s="119">
        <f>MAX($A$19:A7275)+1</f>
        <v>7258</v>
      </c>
      <c r="B7276" s="120" t="s">
        <v>41</v>
      </c>
      <c r="C7276" s="144" t="s">
        <v>391</v>
      </c>
      <c r="D7276" s="144" t="s">
        <v>6862</v>
      </c>
      <c r="E7276" s="145" t="s">
        <v>6863</v>
      </c>
      <c r="F7276" s="123" t="s">
        <v>393</v>
      </c>
      <c r="G7276" s="146" t="s">
        <v>394</v>
      </c>
      <c r="H7276" s="146" t="s">
        <v>4350</v>
      </c>
      <c r="I7276" s="151" t="s">
        <v>417</v>
      </c>
      <c r="J7276" s="147">
        <v>472</v>
      </c>
      <c r="K7276" s="147">
        <v>19100</v>
      </c>
      <c r="L7276" s="148">
        <v>9015200</v>
      </c>
      <c r="M7276" s="120" t="s">
        <v>56</v>
      </c>
      <c r="N7276" s="149">
        <v>721216</v>
      </c>
      <c r="O7276" s="169"/>
      <c r="P7276" s="154" t="s">
        <v>6625</v>
      </c>
      <c r="Q7276" s="158" t="s">
        <v>50</v>
      </c>
      <c r="R7276" s="142">
        <f t="shared" si="113"/>
        <v>8</v>
      </c>
    </row>
    <row r="7277" ht="22.5" s="109" customFormat="1">
      <c r="A7277" s="119">
        <f>MAX($A$19:A7276)+1</f>
        <v>7259</v>
      </c>
      <c r="B7277" s="120" t="s">
        <v>41</v>
      </c>
      <c r="C7277" s="144" t="s">
        <v>391</v>
      </c>
      <c r="D7277" s="144" t="s">
        <v>6862</v>
      </c>
      <c r="E7277" s="145" t="s">
        <v>6863</v>
      </c>
      <c r="F7277" s="123" t="s">
        <v>393</v>
      </c>
      <c r="G7277" s="146" t="s">
        <v>394</v>
      </c>
      <c r="H7277" s="146" t="s">
        <v>434</v>
      </c>
      <c r="I7277" s="151" t="s">
        <v>417</v>
      </c>
      <c r="J7277" s="147">
        <v>13</v>
      </c>
      <c r="K7277" s="147">
        <v>20100</v>
      </c>
      <c r="L7277" s="148">
        <v>261300</v>
      </c>
      <c r="M7277" s="120" t="s">
        <v>56</v>
      </c>
      <c r="N7277" s="149">
        <v>20904</v>
      </c>
      <c r="O7277" s="169"/>
      <c r="P7277" s="154" t="s">
        <v>6625</v>
      </c>
      <c r="Q7277" s="158" t="s">
        <v>50</v>
      </c>
      <c r="R7277" s="142">
        <f t="shared" si="113"/>
        <v>8</v>
      </c>
    </row>
    <row r="7278" ht="22.5" s="109" customFormat="1">
      <c r="A7278" s="119">
        <f>MAX($A$19:A7277)+1</f>
        <v>7260</v>
      </c>
      <c r="B7278" s="120" t="s">
        <v>41</v>
      </c>
      <c r="C7278" s="144" t="s">
        <v>391</v>
      </c>
      <c r="D7278" s="144" t="s">
        <v>6862</v>
      </c>
      <c r="E7278" s="145" t="s">
        <v>6863</v>
      </c>
      <c r="F7278" s="123" t="s">
        <v>393</v>
      </c>
      <c r="G7278" s="146" t="s">
        <v>394</v>
      </c>
      <c r="H7278" s="146" t="s">
        <v>6866</v>
      </c>
      <c r="I7278" s="151" t="s">
        <v>417</v>
      </c>
      <c r="J7278" s="147">
        <v>61</v>
      </c>
      <c r="K7278" s="147">
        <v>20100</v>
      </c>
      <c r="L7278" s="148">
        <v>1226100</v>
      </c>
      <c r="M7278" s="120" t="s">
        <v>56</v>
      </c>
      <c r="N7278" s="149">
        <v>98088</v>
      </c>
      <c r="O7278" s="169"/>
      <c r="P7278" s="154" t="s">
        <v>6625</v>
      </c>
      <c r="Q7278" s="158" t="s">
        <v>50</v>
      </c>
      <c r="R7278" s="142">
        <f t="shared" si="113"/>
        <v>8</v>
      </c>
    </row>
    <row r="7279" ht="22.5" s="109" customFormat="1">
      <c r="A7279" s="119">
        <f>MAX($A$19:A7278)+1</f>
        <v>7261</v>
      </c>
      <c r="B7279" s="120" t="s">
        <v>41</v>
      </c>
      <c r="C7279" s="144" t="s">
        <v>391</v>
      </c>
      <c r="D7279" s="144" t="s">
        <v>6862</v>
      </c>
      <c r="E7279" s="145" t="s">
        <v>6863</v>
      </c>
      <c r="F7279" s="123" t="s">
        <v>393</v>
      </c>
      <c r="G7279" s="146" t="s">
        <v>394</v>
      </c>
      <c r="H7279" s="146" t="s">
        <v>436</v>
      </c>
      <c r="I7279" s="151" t="s">
        <v>417</v>
      </c>
      <c r="J7279" s="147">
        <v>22</v>
      </c>
      <c r="K7279" s="147">
        <v>20100</v>
      </c>
      <c r="L7279" s="148">
        <v>442200</v>
      </c>
      <c r="M7279" s="120" t="s">
        <v>56</v>
      </c>
      <c r="N7279" s="149">
        <v>35376</v>
      </c>
      <c r="O7279" s="169"/>
      <c r="P7279" s="154" t="s">
        <v>6625</v>
      </c>
      <c r="Q7279" s="158" t="s">
        <v>50</v>
      </c>
      <c r="R7279" s="142">
        <f t="shared" si="113"/>
        <v>8</v>
      </c>
    </row>
    <row r="7280" ht="22.5" s="109" customFormat="1">
      <c r="A7280" s="119">
        <f>MAX($A$19:A7279)+1</f>
        <v>7262</v>
      </c>
      <c r="B7280" s="120" t="s">
        <v>41</v>
      </c>
      <c r="C7280" s="144" t="s">
        <v>391</v>
      </c>
      <c r="D7280" s="144" t="s">
        <v>6862</v>
      </c>
      <c r="E7280" s="145" t="s">
        <v>6863</v>
      </c>
      <c r="F7280" s="123" t="s">
        <v>393</v>
      </c>
      <c r="G7280" s="146" t="s">
        <v>394</v>
      </c>
      <c r="H7280" s="146" t="s">
        <v>442</v>
      </c>
      <c r="I7280" s="151" t="s">
        <v>417</v>
      </c>
      <c r="J7280" s="147">
        <v>52</v>
      </c>
      <c r="K7280" s="147">
        <v>12300</v>
      </c>
      <c r="L7280" s="148">
        <v>639600</v>
      </c>
      <c r="M7280" s="120" t="s">
        <v>56</v>
      </c>
      <c r="N7280" s="149">
        <v>51168</v>
      </c>
      <c r="O7280" s="169"/>
      <c r="P7280" s="154" t="s">
        <v>6625</v>
      </c>
      <c r="Q7280" s="158" t="s">
        <v>50</v>
      </c>
      <c r="R7280" s="142">
        <f t="shared" si="113"/>
        <v>8</v>
      </c>
    </row>
    <row r="7281" ht="22.5" s="109" customFormat="1">
      <c r="A7281" s="119">
        <f>MAX($A$19:A7280)+1</f>
        <v>7263</v>
      </c>
      <c r="B7281" s="120" t="s">
        <v>41</v>
      </c>
      <c r="C7281" s="144" t="s">
        <v>391</v>
      </c>
      <c r="D7281" s="144" t="s">
        <v>6862</v>
      </c>
      <c r="E7281" s="145" t="s">
        <v>6863</v>
      </c>
      <c r="F7281" s="123" t="s">
        <v>393</v>
      </c>
      <c r="G7281" s="146" t="s">
        <v>394</v>
      </c>
      <c r="H7281" s="146" t="s">
        <v>4351</v>
      </c>
      <c r="I7281" s="151" t="s">
        <v>417</v>
      </c>
      <c r="J7281" s="147">
        <v>111</v>
      </c>
      <c r="K7281" s="147">
        <v>19100</v>
      </c>
      <c r="L7281" s="148">
        <v>2120100</v>
      </c>
      <c r="M7281" s="120" t="s">
        <v>56</v>
      </c>
      <c r="N7281" s="149">
        <v>169608</v>
      </c>
      <c r="O7281" s="169"/>
      <c r="P7281" s="154" t="s">
        <v>6625</v>
      </c>
      <c r="Q7281" s="158" t="s">
        <v>50</v>
      </c>
      <c r="R7281" s="142">
        <f t="shared" si="113"/>
        <v>8</v>
      </c>
    </row>
    <row r="7282" ht="22.5" s="109" customFormat="1">
      <c r="A7282" s="119">
        <f>MAX($A$19:A7281)+1</f>
        <v>7264</v>
      </c>
      <c r="B7282" s="120" t="s">
        <v>41</v>
      </c>
      <c r="C7282" s="144" t="s">
        <v>391</v>
      </c>
      <c r="D7282" s="144" t="s">
        <v>6862</v>
      </c>
      <c r="E7282" s="145" t="s">
        <v>6863</v>
      </c>
      <c r="F7282" s="123" t="s">
        <v>393</v>
      </c>
      <c r="G7282" s="146" t="s">
        <v>394</v>
      </c>
      <c r="H7282" s="146" t="s">
        <v>6867</v>
      </c>
      <c r="I7282" s="151" t="s">
        <v>417</v>
      </c>
      <c r="J7282" s="147">
        <v>114</v>
      </c>
      <c r="K7282" s="147">
        <v>12300</v>
      </c>
      <c r="L7282" s="148">
        <v>1402200</v>
      </c>
      <c r="M7282" s="120" t="s">
        <v>56</v>
      </c>
      <c r="N7282" s="149">
        <v>112176</v>
      </c>
      <c r="O7282" s="169"/>
      <c r="P7282" s="154" t="s">
        <v>6625</v>
      </c>
      <c r="Q7282" s="158" t="s">
        <v>50</v>
      </c>
      <c r="R7282" s="142">
        <f t="shared" si="113"/>
        <v>8</v>
      </c>
    </row>
    <row r="7283" ht="22.5" s="109" customFormat="1">
      <c r="A7283" s="119">
        <f>MAX($A$19:A7282)+1</f>
        <v>7265</v>
      </c>
      <c r="B7283" s="120" t="s">
        <v>41</v>
      </c>
      <c r="C7283" s="144" t="s">
        <v>391</v>
      </c>
      <c r="D7283" s="144" t="s">
        <v>6862</v>
      </c>
      <c r="E7283" s="145" t="s">
        <v>6863</v>
      </c>
      <c r="F7283" s="123" t="s">
        <v>393</v>
      </c>
      <c r="G7283" s="146" t="s">
        <v>394</v>
      </c>
      <c r="H7283" s="146" t="s">
        <v>6868</v>
      </c>
      <c r="I7283" s="151" t="s">
        <v>417</v>
      </c>
      <c r="J7283" s="147">
        <v>391</v>
      </c>
      <c r="K7283" s="147">
        <v>18500</v>
      </c>
      <c r="L7283" s="148">
        <v>7233500</v>
      </c>
      <c r="M7283" s="120" t="s">
        <v>56</v>
      </c>
      <c r="N7283" s="149">
        <v>578680</v>
      </c>
      <c r="O7283" s="169"/>
      <c r="P7283" s="154" t="s">
        <v>6625</v>
      </c>
      <c r="Q7283" s="158" t="s">
        <v>50</v>
      </c>
      <c r="R7283" s="142">
        <f t="shared" si="113"/>
        <v>8</v>
      </c>
    </row>
    <row r="7284" ht="22.5" s="109" customFormat="1">
      <c r="A7284" s="119">
        <f>MAX($A$19:A7283)+1</f>
        <v>7266</v>
      </c>
      <c r="B7284" s="120" t="s">
        <v>41</v>
      </c>
      <c r="C7284" s="144" t="s">
        <v>391</v>
      </c>
      <c r="D7284" s="144" t="s">
        <v>6862</v>
      </c>
      <c r="E7284" s="145" t="s">
        <v>6863</v>
      </c>
      <c r="F7284" s="123" t="s">
        <v>393</v>
      </c>
      <c r="G7284" s="146" t="s">
        <v>394</v>
      </c>
      <c r="H7284" s="146" t="s">
        <v>6869</v>
      </c>
      <c r="I7284" s="151" t="s">
        <v>417</v>
      </c>
      <c r="J7284" s="147">
        <v>4000</v>
      </c>
      <c r="K7284" s="147">
        <v>19100</v>
      </c>
      <c r="L7284" s="148">
        <v>76400000</v>
      </c>
      <c r="M7284" s="120" t="s">
        <v>56</v>
      </c>
      <c r="N7284" s="149">
        <v>6112000</v>
      </c>
      <c r="O7284" s="169"/>
      <c r="P7284" s="154" t="s">
        <v>6625</v>
      </c>
      <c r="Q7284" s="158" t="s">
        <v>50</v>
      </c>
      <c r="R7284" s="142">
        <f t="shared" si="113"/>
        <v>8</v>
      </c>
    </row>
    <row r="7285" ht="22.5" s="109" customFormat="1">
      <c r="A7285" s="119">
        <f>MAX($A$19:A7284)+1</f>
        <v>7267</v>
      </c>
      <c r="B7285" s="120" t="s">
        <v>41</v>
      </c>
      <c r="C7285" s="144" t="s">
        <v>391</v>
      </c>
      <c r="D7285" s="144" t="s">
        <v>6862</v>
      </c>
      <c r="E7285" s="145" t="s">
        <v>6863</v>
      </c>
      <c r="F7285" s="123" t="s">
        <v>393</v>
      </c>
      <c r="G7285" s="146" t="s">
        <v>394</v>
      </c>
      <c r="H7285" s="146" t="s">
        <v>6870</v>
      </c>
      <c r="I7285" s="151" t="s">
        <v>417</v>
      </c>
      <c r="J7285" s="147">
        <v>857</v>
      </c>
      <c r="K7285" s="147">
        <v>12300</v>
      </c>
      <c r="L7285" s="148">
        <v>10541100</v>
      </c>
      <c r="M7285" s="120" t="s">
        <v>56</v>
      </c>
      <c r="N7285" s="149">
        <v>843288</v>
      </c>
      <c r="O7285" s="169"/>
      <c r="P7285" s="154" t="s">
        <v>6625</v>
      </c>
      <c r="Q7285" s="158" t="s">
        <v>50</v>
      </c>
      <c r="R7285" s="142">
        <f t="shared" si="113"/>
        <v>8</v>
      </c>
    </row>
    <row r="7286" ht="22.5" s="109" customFormat="1">
      <c r="A7286" s="119">
        <f>MAX($A$19:A7285)+1</f>
        <v>7268</v>
      </c>
      <c r="B7286" s="120" t="s">
        <v>41</v>
      </c>
      <c r="C7286" s="144" t="s">
        <v>391</v>
      </c>
      <c r="D7286" s="144" t="s">
        <v>6862</v>
      </c>
      <c r="E7286" s="145" t="s">
        <v>6863</v>
      </c>
      <c r="F7286" s="123" t="s">
        <v>393</v>
      </c>
      <c r="G7286" s="146" t="s">
        <v>394</v>
      </c>
      <c r="H7286" s="146" t="s">
        <v>4352</v>
      </c>
      <c r="I7286" s="151" t="s">
        <v>417</v>
      </c>
      <c r="J7286" s="147">
        <v>42</v>
      </c>
      <c r="K7286" s="147">
        <v>16000</v>
      </c>
      <c r="L7286" s="148">
        <v>672000</v>
      </c>
      <c r="M7286" s="120" t="s">
        <v>56</v>
      </c>
      <c r="N7286" s="149">
        <v>53760</v>
      </c>
      <c r="O7286" s="169"/>
      <c r="P7286" s="154" t="s">
        <v>6625</v>
      </c>
      <c r="Q7286" s="158" t="s">
        <v>50</v>
      </c>
      <c r="R7286" s="142">
        <f t="shared" si="113"/>
        <v>8</v>
      </c>
    </row>
    <row r="7287" ht="22.5" s="109" customFormat="1">
      <c r="A7287" s="119">
        <f>MAX($A$19:A7286)+1</f>
        <v>7269</v>
      </c>
      <c r="B7287" s="120" t="s">
        <v>41</v>
      </c>
      <c r="C7287" s="144" t="s">
        <v>391</v>
      </c>
      <c r="D7287" s="144" t="s">
        <v>6862</v>
      </c>
      <c r="E7287" s="145" t="s">
        <v>6863</v>
      </c>
      <c r="F7287" s="123" t="s">
        <v>393</v>
      </c>
      <c r="G7287" s="146" t="s">
        <v>394</v>
      </c>
      <c r="H7287" s="146" t="s">
        <v>4353</v>
      </c>
      <c r="I7287" s="151" t="s">
        <v>417</v>
      </c>
      <c r="J7287" s="147">
        <v>98</v>
      </c>
      <c r="K7287" s="147">
        <v>16000</v>
      </c>
      <c r="L7287" s="148">
        <v>1568000</v>
      </c>
      <c r="M7287" s="120" t="s">
        <v>56</v>
      </c>
      <c r="N7287" s="149">
        <v>125440</v>
      </c>
      <c r="O7287" s="169"/>
      <c r="P7287" s="154" t="s">
        <v>6625</v>
      </c>
      <c r="Q7287" s="158" t="s">
        <v>50</v>
      </c>
      <c r="R7287" s="142">
        <f t="shared" si="113"/>
        <v>8</v>
      </c>
    </row>
    <row r="7288" ht="22.5" s="109" customFormat="1">
      <c r="A7288" s="119">
        <f>MAX($A$19:A7287)+1</f>
        <v>7270</v>
      </c>
      <c r="B7288" s="120" t="s">
        <v>41</v>
      </c>
      <c r="C7288" s="144" t="s">
        <v>391</v>
      </c>
      <c r="D7288" s="144" t="s">
        <v>6862</v>
      </c>
      <c r="E7288" s="145" t="s">
        <v>6863</v>
      </c>
      <c r="F7288" s="123" t="s">
        <v>393</v>
      </c>
      <c r="G7288" s="146" t="s">
        <v>394</v>
      </c>
      <c r="H7288" s="146" t="s">
        <v>4354</v>
      </c>
      <c r="I7288" s="151" t="s">
        <v>417</v>
      </c>
      <c r="J7288" s="147">
        <v>56</v>
      </c>
      <c r="K7288" s="147">
        <v>16000</v>
      </c>
      <c r="L7288" s="148">
        <v>896000</v>
      </c>
      <c r="M7288" s="120" t="s">
        <v>56</v>
      </c>
      <c r="N7288" s="149">
        <v>71680</v>
      </c>
      <c r="O7288" s="169"/>
      <c r="P7288" s="154" t="s">
        <v>6625</v>
      </c>
      <c r="Q7288" s="158" t="s">
        <v>50</v>
      </c>
      <c r="R7288" s="142">
        <f t="shared" si="113"/>
        <v>8</v>
      </c>
    </row>
    <row r="7289" ht="22.5" s="109" customFormat="1">
      <c r="A7289" s="119">
        <f>MAX($A$19:A7288)+1</f>
        <v>7271</v>
      </c>
      <c r="B7289" s="120" t="s">
        <v>41</v>
      </c>
      <c r="C7289" s="144" t="s">
        <v>391</v>
      </c>
      <c r="D7289" s="144" t="s">
        <v>6862</v>
      </c>
      <c r="E7289" s="145" t="s">
        <v>6863</v>
      </c>
      <c r="F7289" s="123" t="s">
        <v>393</v>
      </c>
      <c r="G7289" s="146" t="s">
        <v>394</v>
      </c>
      <c r="H7289" s="146" t="s">
        <v>6871</v>
      </c>
      <c r="I7289" s="151" t="s">
        <v>417</v>
      </c>
      <c r="J7289" s="147">
        <v>755</v>
      </c>
      <c r="K7289" s="147">
        <v>28000</v>
      </c>
      <c r="L7289" s="148">
        <v>21140000</v>
      </c>
      <c r="M7289" s="120" t="s">
        <v>56</v>
      </c>
      <c r="N7289" s="149">
        <v>1691200</v>
      </c>
      <c r="O7289" s="169"/>
      <c r="P7289" s="154" t="s">
        <v>6625</v>
      </c>
      <c r="Q7289" s="158" t="s">
        <v>50</v>
      </c>
      <c r="R7289" s="142">
        <f t="shared" si="113"/>
        <v>8</v>
      </c>
    </row>
    <row r="7290" ht="22.5" s="109" customFormat="1">
      <c r="A7290" s="119">
        <f>MAX($A$19:A7289)+1</f>
        <v>7272</v>
      </c>
      <c r="B7290" s="120" t="s">
        <v>41</v>
      </c>
      <c r="C7290" s="144" t="s">
        <v>391</v>
      </c>
      <c r="D7290" s="144" t="s">
        <v>6862</v>
      </c>
      <c r="E7290" s="145" t="s">
        <v>6863</v>
      </c>
      <c r="F7290" s="123" t="s">
        <v>393</v>
      </c>
      <c r="G7290" s="146" t="s">
        <v>394</v>
      </c>
      <c r="H7290" s="146" t="s">
        <v>6872</v>
      </c>
      <c r="I7290" s="151" t="s">
        <v>417</v>
      </c>
      <c r="J7290" s="147">
        <v>469</v>
      </c>
      <c r="K7290" s="147">
        <v>19100</v>
      </c>
      <c r="L7290" s="148">
        <v>8957900</v>
      </c>
      <c r="M7290" s="120" t="s">
        <v>56</v>
      </c>
      <c r="N7290" s="149">
        <v>716632</v>
      </c>
      <c r="O7290" s="169"/>
      <c r="P7290" s="154" t="s">
        <v>6625</v>
      </c>
      <c r="Q7290" s="158" t="s">
        <v>50</v>
      </c>
      <c r="R7290" s="142">
        <f t="shared" si="113"/>
        <v>8</v>
      </c>
    </row>
    <row r="7291" ht="22.5" s="109" customFormat="1">
      <c r="A7291" s="119">
        <f>MAX($A$19:A7290)+1</f>
        <v>7273</v>
      </c>
      <c r="B7291" s="120" t="s">
        <v>41</v>
      </c>
      <c r="C7291" s="144" t="s">
        <v>391</v>
      </c>
      <c r="D7291" s="144" t="s">
        <v>6862</v>
      </c>
      <c r="E7291" s="145" t="s">
        <v>6863</v>
      </c>
      <c r="F7291" s="123" t="s">
        <v>393</v>
      </c>
      <c r="G7291" s="146" t="s">
        <v>394</v>
      </c>
      <c r="H7291" s="146" t="s">
        <v>6873</v>
      </c>
      <c r="I7291" s="151" t="s">
        <v>417</v>
      </c>
      <c r="J7291" s="147">
        <v>353</v>
      </c>
      <c r="K7291" s="147">
        <v>19100</v>
      </c>
      <c r="L7291" s="148">
        <v>6742300</v>
      </c>
      <c r="M7291" s="120" t="s">
        <v>56</v>
      </c>
      <c r="N7291" s="149">
        <v>539384</v>
      </c>
      <c r="O7291" s="169"/>
      <c r="P7291" s="154" t="s">
        <v>6625</v>
      </c>
      <c r="Q7291" s="158" t="s">
        <v>50</v>
      </c>
      <c r="R7291" s="142">
        <f t="shared" si="113"/>
        <v>8</v>
      </c>
    </row>
    <row r="7292" ht="22.5" s="109" customFormat="1">
      <c r="A7292" s="119">
        <f>MAX($A$19:A7291)+1</f>
        <v>7274</v>
      </c>
      <c r="B7292" s="120" t="s">
        <v>41</v>
      </c>
      <c r="C7292" s="144" t="s">
        <v>391</v>
      </c>
      <c r="D7292" s="144" t="s">
        <v>6862</v>
      </c>
      <c r="E7292" s="145" t="s">
        <v>6863</v>
      </c>
      <c r="F7292" s="123" t="s">
        <v>393</v>
      </c>
      <c r="G7292" s="146" t="s">
        <v>394</v>
      </c>
      <c r="H7292" s="146" t="s">
        <v>6874</v>
      </c>
      <c r="I7292" s="151" t="s">
        <v>417</v>
      </c>
      <c r="J7292" s="147">
        <v>294</v>
      </c>
      <c r="K7292" s="147">
        <v>19100</v>
      </c>
      <c r="L7292" s="148">
        <v>5615400</v>
      </c>
      <c r="M7292" s="120" t="s">
        <v>56</v>
      </c>
      <c r="N7292" s="149">
        <v>449232</v>
      </c>
      <c r="O7292" s="169"/>
      <c r="P7292" s="154" t="s">
        <v>6625</v>
      </c>
      <c r="Q7292" s="158" t="s">
        <v>50</v>
      </c>
      <c r="R7292" s="142">
        <f t="shared" si="113"/>
        <v>8</v>
      </c>
    </row>
    <row r="7293" ht="22.5" s="109" customFormat="1">
      <c r="A7293" s="119">
        <f>MAX($A$19:A7292)+1</f>
        <v>7275</v>
      </c>
      <c r="B7293" s="120" t="s">
        <v>41</v>
      </c>
      <c r="C7293" s="144" t="s">
        <v>391</v>
      </c>
      <c r="D7293" s="144" t="s">
        <v>6862</v>
      </c>
      <c r="E7293" s="145" t="s">
        <v>6863</v>
      </c>
      <c r="F7293" s="123" t="s">
        <v>393</v>
      </c>
      <c r="G7293" s="146" t="s">
        <v>394</v>
      </c>
      <c r="H7293" s="146" t="s">
        <v>6875</v>
      </c>
      <c r="I7293" s="151" t="s">
        <v>417</v>
      </c>
      <c r="J7293" s="147">
        <v>25</v>
      </c>
      <c r="K7293" s="147">
        <v>35000</v>
      </c>
      <c r="L7293" s="148">
        <v>875000</v>
      </c>
      <c r="M7293" s="120" t="s">
        <v>56</v>
      </c>
      <c r="N7293" s="149">
        <v>70000</v>
      </c>
      <c r="O7293" s="169"/>
      <c r="P7293" s="154" t="s">
        <v>6625</v>
      </c>
      <c r="Q7293" s="158" t="s">
        <v>50</v>
      </c>
      <c r="R7293" s="142">
        <f t="shared" si="113"/>
        <v>8</v>
      </c>
    </row>
    <row r="7294" ht="22.5" s="109" customFormat="1">
      <c r="A7294" s="119">
        <f>MAX($A$19:A7293)+1</f>
        <v>7276</v>
      </c>
      <c r="B7294" s="120" t="s">
        <v>41</v>
      </c>
      <c r="C7294" s="144" t="s">
        <v>391</v>
      </c>
      <c r="D7294" s="144" t="s">
        <v>6862</v>
      </c>
      <c r="E7294" s="145" t="s">
        <v>6863</v>
      </c>
      <c r="F7294" s="123" t="s">
        <v>393</v>
      </c>
      <c r="G7294" s="146" t="s">
        <v>394</v>
      </c>
      <c r="H7294" s="146" t="s">
        <v>6876</v>
      </c>
      <c r="I7294" s="151" t="s">
        <v>417</v>
      </c>
      <c r="J7294" s="147">
        <v>30</v>
      </c>
      <c r="K7294" s="147">
        <v>32500</v>
      </c>
      <c r="L7294" s="148">
        <v>975000</v>
      </c>
      <c r="M7294" s="120" t="s">
        <v>56</v>
      </c>
      <c r="N7294" s="149">
        <v>78000</v>
      </c>
      <c r="O7294" s="169"/>
      <c r="P7294" s="154" t="s">
        <v>6625</v>
      </c>
      <c r="Q7294" s="158" t="s">
        <v>50</v>
      </c>
      <c r="R7294" s="142">
        <f t="shared" si="113"/>
        <v>8</v>
      </c>
    </row>
    <row r="7295" ht="22.5" s="109" customFormat="1">
      <c r="A7295" s="119">
        <f>MAX($A$19:A7294)+1</f>
        <v>7277</v>
      </c>
      <c r="B7295" s="120" t="s">
        <v>41</v>
      </c>
      <c r="C7295" s="144" t="s">
        <v>391</v>
      </c>
      <c r="D7295" s="144" t="s">
        <v>6862</v>
      </c>
      <c r="E7295" s="145" t="s">
        <v>6863</v>
      </c>
      <c r="F7295" s="123" t="s">
        <v>393</v>
      </c>
      <c r="G7295" s="146" t="s">
        <v>394</v>
      </c>
      <c r="H7295" s="146" t="s">
        <v>6877</v>
      </c>
      <c r="I7295" s="151" t="s">
        <v>417</v>
      </c>
      <c r="J7295" s="147">
        <v>70</v>
      </c>
      <c r="K7295" s="147">
        <v>32500</v>
      </c>
      <c r="L7295" s="148">
        <v>2275000</v>
      </c>
      <c r="M7295" s="120" t="s">
        <v>56</v>
      </c>
      <c r="N7295" s="149">
        <v>182000</v>
      </c>
      <c r="O7295" s="169"/>
      <c r="P7295" s="154" t="s">
        <v>6625</v>
      </c>
      <c r="Q7295" s="158" t="s">
        <v>50</v>
      </c>
      <c r="R7295" s="142">
        <f t="shared" si="113"/>
        <v>8</v>
      </c>
    </row>
    <row r="7296" ht="22.5" s="109" customFormat="1">
      <c r="A7296" s="119">
        <f>MAX($A$19:A7295)+1</f>
        <v>7278</v>
      </c>
      <c r="B7296" s="120" t="s">
        <v>41</v>
      </c>
      <c r="C7296" s="144" t="s">
        <v>391</v>
      </c>
      <c r="D7296" s="144" t="s">
        <v>6862</v>
      </c>
      <c r="E7296" s="145" t="s">
        <v>6863</v>
      </c>
      <c r="F7296" s="123" t="s">
        <v>393</v>
      </c>
      <c r="G7296" s="146" t="s">
        <v>394</v>
      </c>
      <c r="H7296" s="146" t="s">
        <v>6878</v>
      </c>
      <c r="I7296" s="151" t="s">
        <v>417</v>
      </c>
      <c r="J7296" s="147">
        <v>8</v>
      </c>
      <c r="K7296" s="147">
        <v>46000</v>
      </c>
      <c r="L7296" s="148">
        <v>368000</v>
      </c>
      <c r="M7296" s="120" t="s">
        <v>56</v>
      </c>
      <c r="N7296" s="149">
        <v>29440</v>
      </c>
      <c r="O7296" s="169"/>
      <c r="P7296" s="154" t="s">
        <v>6625</v>
      </c>
      <c r="Q7296" s="158" t="s">
        <v>50</v>
      </c>
      <c r="R7296" s="142">
        <f t="shared" si="113"/>
        <v>8</v>
      </c>
    </row>
    <row r="7297" ht="22.5" s="109" customFormat="1">
      <c r="A7297" s="119">
        <f>MAX($A$19:A7296)+1</f>
        <v>7279</v>
      </c>
      <c r="B7297" s="120" t="s">
        <v>41</v>
      </c>
      <c r="C7297" s="144" t="s">
        <v>391</v>
      </c>
      <c r="D7297" s="144" t="s">
        <v>6862</v>
      </c>
      <c r="E7297" s="145" t="s">
        <v>6863</v>
      </c>
      <c r="F7297" s="123" t="s">
        <v>393</v>
      </c>
      <c r="G7297" s="146" t="s">
        <v>394</v>
      </c>
      <c r="H7297" s="146" t="s">
        <v>6879</v>
      </c>
      <c r="I7297" s="151" t="s">
        <v>417</v>
      </c>
      <c r="J7297" s="147">
        <v>10</v>
      </c>
      <c r="K7297" s="147">
        <v>46000</v>
      </c>
      <c r="L7297" s="148">
        <v>460000</v>
      </c>
      <c r="M7297" s="120" t="s">
        <v>56</v>
      </c>
      <c r="N7297" s="149">
        <v>36800</v>
      </c>
      <c r="O7297" s="169"/>
      <c r="P7297" s="154" t="s">
        <v>6625</v>
      </c>
      <c r="Q7297" s="158" t="s">
        <v>50</v>
      </c>
      <c r="R7297" s="142">
        <f t="shared" si="113"/>
        <v>8</v>
      </c>
    </row>
    <row r="7298" ht="22.5" s="109" customFormat="1">
      <c r="A7298" s="119">
        <f>MAX($A$19:A7297)+1</f>
        <v>7280</v>
      </c>
      <c r="B7298" s="120" t="s">
        <v>41</v>
      </c>
      <c r="C7298" s="144" t="s">
        <v>391</v>
      </c>
      <c r="D7298" s="144" t="s">
        <v>6862</v>
      </c>
      <c r="E7298" s="145" t="s">
        <v>6863</v>
      </c>
      <c r="F7298" s="123" t="s">
        <v>393</v>
      </c>
      <c r="G7298" s="146" t="s">
        <v>394</v>
      </c>
      <c r="H7298" s="146" t="s">
        <v>451</v>
      </c>
      <c r="I7298" s="151" t="s">
        <v>417</v>
      </c>
      <c r="J7298" s="147">
        <v>1000</v>
      </c>
      <c r="K7298" s="147">
        <v>18500</v>
      </c>
      <c r="L7298" s="148">
        <v>18500000</v>
      </c>
      <c r="M7298" s="120" t="s">
        <v>56</v>
      </c>
      <c r="N7298" s="149">
        <v>1480000</v>
      </c>
      <c r="O7298" s="169"/>
      <c r="P7298" s="154" t="s">
        <v>6625</v>
      </c>
      <c r="Q7298" s="158" t="s">
        <v>50</v>
      </c>
      <c r="R7298" s="142">
        <f t="shared" si="113"/>
        <v>8</v>
      </c>
    </row>
    <row r="7299" ht="22.5" s="109" customFormat="1">
      <c r="A7299" s="119">
        <f>MAX($A$19:A7298)+1</f>
        <v>7281</v>
      </c>
      <c r="B7299" s="120" t="s">
        <v>41</v>
      </c>
      <c r="C7299" s="144" t="s">
        <v>391</v>
      </c>
      <c r="D7299" s="144" t="s">
        <v>6862</v>
      </c>
      <c r="E7299" s="145" t="s">
        <v>6863</v>
      </c>
      <c r="F7299" s="123" t="s">
        <v>393</v>
      </c>
      <c r="G7299" s="146" t="s">
        <v>394</v>
      </c>
      <c r="H7299" s="146" t="s">
        <v>452</v>
      </c>
      <c r="I7299" s="151" t="s">
        <v>417</v>
      </c>
      <c r="J7299" s="147">
        <v>458</v>
      </c>
      <c r="K7299" s="147">
        <v>18000</v>
      </c>
      <c r="L7299" s="148">
        <v>8244000</v>
      </c>
      <c r="M7299" s="120" t="s">
        <v>56</v>
      </c>
      <c r="N7299" s="149">
        <v>659520</v>
      </c>
      <c r="O7299" s="169"/>
      <c r="P7299" s="154" t="s">
        <v>6625</v>
      </c>
      <c r="Q7299" s="158" t="s">
        <v>50</v>
      </c>
      <c r="R7299" s="142">
        <f t="shared" si="113"/>
        <v>8</v>
      </c>
    </row>
    <row r="7300" ht="22.5" s="109" customFormat="1">
      <c r="A7300" s="119">
        <f>MAX($A$19:A7299)+1</f>
        <v>7282</v>
      </c>
      <c r="B7300" s="120" t="s">
        <v>41</v>
      </c>
      <c r="C7300" s="144" t="s">
        <v>391</v>
      </c>
      <c r="D7300" s="144" t="s">
        <v>6862</v>
      </c>
      <c r="E7300" s="145" t="s">
        <v>6863</v>
      </c>
      <c r="F7300" s="123" t="s">
        <v>393</v>
      </c>
      <c r="G7300" s="146" t="s">
        <v>394</v>
      </c>
      <c r="H7300" s="146" t="s">
        <v>453</v>
      </c>
      <c r="I7300" s="151" t="s">
        <v>417</v>
      </c>
      <c r="J7300" s="147">
        <v>520</v>
      </c>
      <c r="K7300" s="147">
        <v>18500</v>
      </c>
      <c r="L7300" s="148">
        <v>9620000</v>
      </c>
      <c r="M7300" s="120" t="s">
        <v>56</v>
      </c>
      <c r="N7300" s="149">
        <v>769600</v>
      </c>
      <c r="O7300" s="169"/>
      <c r="P7300" s="154" t="s">
        <v>6625</v>
      </c>
      <c r="Q7300" s="158" t="s">
        <v>50</v>
      </c>
      <c r="R7300" s="142">
        <f t="shared" si="113"/>
        <v>8</v>
      </c>
    </row>
    <row r="7301" ht="22.5" s="109" customFormat="1">
      <c r="A7301" s="119">
        <f>MAX($A$19:A7300)+1</f>
        <v>7283</v>
      </c>
      <c r="B7301" s="120" t="s">
        <v>41</v>
      </c>
      <c r="C7301" s="144" t="s">
        <v>391</v>
      </c>
      <c r="D7301" s="144" t="s">
        <v>6862</v>
      </c>
      <c r="E7301" s="145" t="s">
        <v>6863</v>
      </c>
      <c r="F7301" s="123" t="s">
        <v>393</v>
      </c>
      <c r="G7301" s="146" t="s">
        <v>394</v>
      </c>
      <c r="H7301" s="146" t="s">
        <v>454</v>
      </c>
      <c r="I7301" s="151" t="s">
        <v>417</v>
      </c>
      <c r="J7301" s="147">
        <v>482</v>
      </c>
      <c r="K7301" s="147">
        <v>18500</v>
      </c>
      <c r="L7301" s="148">
        <v>8917000</v>
      </c>
      <c r="M7301" s="120" t="s">
        <v>56</v>
      </c>
      <c r="N7301" s="149">
        <v>713360</v>
      </c>
      <c r="O7301" s="169"/>
      <c r="P7301" s="154" t="s">
        <v>6625</v>
      </c>
      <c r="Q7301" s="158" t="s">
        <v>50</v>
      </c>
      <c r="R7301" s="142">
        <f t="shared" si="113"/>
        <v>8</v>
      </c>
    </row>
    <row r="7302" ht="22.5" s="109" customFormat="1">
      <c r="A7302" s="119">
        <f>MAX($A$19:A7301)+1</f>
        <v>7284</v>
      </c>
      <c r="B7302" s="120" t="s">
        <v>41</v>
      </c>
      <c r="C7302" s="144" t="s">
        <v>391</v>
      </c>
      <c r="D7302" s="144" t="s">
        <v>6862</v>
      </c>
      <c r="E7302" s="145" t="s">
        <v>6863</v>
      </c>
      <c r="F7302" s="123" t="s">
        <v>393</v>
      </c>
      <c r="G7302" s="146" t="s">
        <v>394</v>
      </c>
      <c r="H7302" s="146" t="s">
        <v>455</v>
      </c>
      <c r="I7302" s="151" t="s">
        <v>417</v>
      </c>
      <c r="J7302" s="147">
        <v>2700</v>
      </c>
      <c r="K7302" s="147">
        <v>14300</v>
      </c>
      <c r="L7302" s="148">
        <v>38610000</v>
      </c>
      <c r="M7302" s="120" t="s">
        <v>56</v>
      </c>
      <c r="N7302" s="149">
        <v>3088800</v>
      </c>
      <c r="O7302" s="169"/>
      <c r="P7302" s="154" t="s">
        <v>6625</v>
      </c>
      <c r="Q7302" s="158" t="s">
        <v>50</v>
      </c>
      <c r="R7302" s="142">
        <f t="shared" si="113"/>
        <v>8</v>
      </c>
    </row>
    <row r="7303" ht="22.5" s="109" customFormat="1">
      <c r="A7303" s="119">
        <f>MAX($A$19:A7302)+1</f>
        <v>7285</v>
      </c>
      <c r="B7303" s="120" t="s">
        <v>41</v>
      </c>
      <c r="C7303" s="144" t="s">
        <v>391</v>
      </c>
      <c r="D7303" s="144" t="s">
        <v>6862</v>
      </c>
      <c r="E7303" s="145" t="s">
        <v>6863</v>
      </c>
      <c r="F7303" s="123" t="s">
        <v>393</v>
      </c>
      <c r="G7303" s="146" t="s">
        <v>394</v>
      </c>
      <c r="H7303" s="146" t="s">
        <v>456</v>
      </c>
      <c r="I7303" s="151" t="s">
        <v>417</v>
      </c>
      <c r="J7303" s="147">
        <v>2000</v>
      </c>
      <c r="K7303" s="147">
        <v>15000</v>
      </c>
      <c r="L7303" s="148">
        <v>30000000</v>
      </c>
      <c r="M7303" s="120" t="s">
        <v>56</v>
      </c>
      <c r="N7303" s="149">
        <v>2400000</v>
      </c>
      <c r="O7303" s="169"/>
      <c r="P7303" s="154" t="s">
        <v>6625</v>
      </c>
      <c r="Q7303" s="158" t="s">
        <v>50</v>
      </c>
      <c r="R7303" s="142">
        <f t="shared" si="113"/>
        <v>8</v>
      </c>
    </row>
    <row r="7304" ht="22.5" s="109" customFormat="1">
      <c r="A7304" s="119">
        <f>MAX($A$19:A7303)+1</f>
        <v>7286</v>
      </c>
      <c r="B7304" s="120" t="s">
        <v>41</v>
      </c>
      <c r="C7304" s="144" t="s">
        <v>391</v>
      </c>
      <c r="D7304" s="144" t="s">
        <v>6862</v>
      </c>
      <c r="E7304" s="145" t="s">
        <v>6863</v>
      </c>
      <c r="F7304" s="123" t="s">
        <v>393</v>
      </c>
      <c r="G7304" s="146" t="s">
        <v>394</v>
      </c>
      <c r="H7304" s="146" t="s">
        <v>457</v>
      </c>
      <c r="I7304" s="151" t="s">
        <v>417</v>
      </c>
      <c r="J7304" s="147">
        <v>587</v>
      </c>
      <c r="K7304" s="147">
        <v>18600</v>
      </c>
      <c r="L7304" s="148">
        <v>10918200</v>
      </c>
      <c r="M7304" s="120" t="s">
        <v>56</v>
      </c>
      <c r="N7304" s="149">
        <v>873456</v>
      </c>
      <c r="O7304" s="169"/>
      <c r="P7304" s="154" t="s">
        <v>6625</v>
      </c>
      <c r="Q7304" s="158" t="s">
        <v>50</v>
      </c>
      <c r="R7304" s="142">
        <f t="shared" si="113"/>
        <v>8</v>
      </c>
    </row>
    <row r="7305" ht="22.5" s="109" customFormat="1">
      <c r="A7305" s="119">
        <f>MAX($A$19:A7304)+1</f>
        <v>7287</v>
      </c>
      <c r="B7305" s="120" t="s">
        <v>41</v>
      </c>
      <c r="C7305" s="144" t="s">
        <v>391</v>
      </c>
      <c r="D7305" s="144" t="s">
        <v>6862</v>
      </c>
      <c r="E7305" s="145" t="s">
        <v>6863</v>
      </c>
      <c r="F7305" s="123" t="s">
        <v>393</v>
      </c>
      <c r="G7305" s="146" t="s">
        <v>394</v>
      </c>
      <c r="H7305" s="146" t="s">
        <v>461</v>
      </c>
      <c r="I7305" s="151" t="s">
        <v>417</v>
      </c>
      <c r="J7305" s="147">
        <v>455</v>
      </c>
      <c r="K7305" s="147">
        <v>19100</v>
      </c>
      <c r="L7305" s="148">
        <v>8690500</v>
      </c>
      <c r="M7305" s="120" t="s">
        <v>56</v>
      </c>
      <c r="N7305" s="149">
        <v>695240</v>
      </c>
      <c r="O7305" s="169"/>
      <c r="P7305" s="154" t="s">
        <v>6625</v>
      </c>
      <c r="Q7305" s="158" t="s">
        <v>50</v>
      </c>
      <c r="R7305" s="142">
        <f t="shared" si="113"/>
        <v>8</v>
      </c>
    </row>
    <row r="7306" ht="22.5" s="109" customFormat="1">
      <c r="A7306" s="119">
        <f>MAX($A$19:A7305)+1</f>
        <v>7288</v>
      </c>
      <c r="B7306" s="120" t="s">
        <v>41</v>
      </c>
      <c r="C7306" s="144" t="s">
        <v>391</v>
      </c>
      <c r="D7306" s="144" t="s">
        <v>6862</v>
      </c>
      <c r="E7306" s="145" t="s">
        <v>6863</v>
      </c>
      <c r="F7306" s="123" t="s">
        <v>393</v>
      </c>
      <c r="G7306" s="146" t="s">
        <v>394</v>
      </c>
      <c r="H7306" s="146" t="s">
        <v>462</v>
      </c>
      <c r="I7306" s="151" t="s">
        <v>417</v>
      </c>
      <c r="J7306" s="147">
        <v>1087</v>
      </c>
      <c r="K7306" s="147">
        <v>19100</v>
      </c>
      <c r="L7306" s="148">
        <v>20761700</v>
      </c>
      <c r="M7306" s="120" t="s">
        <v>56</v>
      </c>
      <c r="N7306" s="149">
        <v>1660936</v>
      </c>
      <c r="O7306" s="169"/>
      <c r="P7306" s="154" t="s">
        <v>6625</v>
      </c>
      <c r="Q7306" s="158" t="s">
        <v>50</v>
      </c>
      <c r="R7306" s="142">
        <f t="shared" si="113"/>
        <v>8</v>
      </c>
    </row>
    <row r="7307" ht="22.5" s="109" customFormat="1">
      <c r="A7307" s="119">
        <f>MAX($A$19:A7306)+1</f>
        <v>7289</v>
      </c>
      <c r="B7307" s="120" t="s">
        <v>41</v>
      </c>
      <c r="C7307" s="144" t="s">
        <v>391</v>
      </c>
      <c r="D7307" s="144" t="s">
        <v>6862</v>
      </c>
      <c r="E7307" s="145" t="s">
        <v>6863</v>
      </c>
      <c r="F7307" s="123" t="s">
        <v>393</v>
      </c>
      <c r="G7307" s="146" t="s">
        <v>394</v>
      </c>
      <c r="H7307" s="146" t="s">
        <v>464</v>
      </c>
      <c r="I7307" s="151" t="s">
        <v>417</v>
      </c>
      <c r="J7307" s="147">
        <v>40</v>
      </c>
      <c r="K7307" s="147">
        <v>42300</v>
      </c>
      <c r="L7307" s="148">
        <v>1692000</v>
      </c>
      <c r="M7307" s="120" t="s">
        <v>56</v>
      </c>
      <c r="N7307" s="149">
        <v>135360</v>
      </c>
      <c r="O7307" s="169"/>
      <c r="P7307" s="154" t="s">
        <v>6625</v>
      </c>
      <c r="Q7307" s="158" t="s">
        <v>50</v>
      </c>
      <c r="R7307" s="142">
        <f t="shared" si="113"/>
        <v>8</v>
      </c>
    </row>
    <row r="7308" ht="22.5" s="109" customFormat="1">
      <c r="A7308" s="119">
        <f>MAX($A$19:A7307)+1</f>
        <v>7290</v>
      </c>
      <c r="B7308" s="120" t="s">
        <v>41</v>
      </c>
      <c r="C7308" s="144" t="s">
        <v>391</v>
      </c>
      <c r="D7308" s="144" t="s">
        <v>6862</v>
      </c>
      <c r="E7308" s="145" t="s">
        <v>6863</v>
      </c>
      <c r="F7308" s="123" t="s">
        <v>393</v>
      </c>
      <c r="G7308" s="146" t="s">
        <v>394</v>
      </c>
      <c r="H7308" s="146" t="s">
        <v>6880</v>
      </c>
      <c r="I7308" s="151" t="s">
        <v>417</v>
      </c>
      <c r="J7308" s="147">
        <v>736</v>
      </c>
      <c r="K7308" s="147">
        <v>15000</v>
      </c>
      <c r="L7308" s="148">
        <v>11040000</v>
      </c>
      <c r="M7308" s="120" t="s">
        <v>56</v>
      </c>
      <c r="N7308" s="149">
        <v>883200</v>
      </c>
      <c r="O7308" s="169"/>
      <c r="P7308" s="154" t="s">
        <v>6625</v>
      </c>
      <c r="Q7308" s="158" t="s">
        <v>50</v>
      </c>
      <c r="R7308" s="142">
        <f t="shared" si="113"/>
        <v>8</v>
      </c>
    </row>
    <row r="7309" ht="22.5" s="109" customFormat="1">
      <c r="A7309" s="119">
        <f>MAX($A$19:A7308)+1</f>
        <v>7291</v>
      </c>
      <c r="B7309" s="120" t="s">
        <v>41</v>
      </c>
      <c r="C7309" s="144" t="s">
        <v>391</v>
      </c>
      <c r="D7309" s="144" t="s">
        <v>6862</v>
      </c>
      <c r="E7309" s="145" t="s">
        <v>6863</v>
      </c>
      <c r="F7309" s="123" t="s">
        <v>393</v>
      </c>
      <c r="G7309" s="146" t="s">
        <v>394</v>
      </c>
      <c r="H7309" s="146" t="s">
        <v>466</v>
      </c>
      <c r="I7309" s="151" t="s">
        <v>417</v>
      </c>
      <c r="J7309" s="147">
        <v>85</v>
      </c>
      <c r="K7309" s="147">
        <v>12300</v>
      </c>
      <c r="L7309" s="148">
        <v>1045500</v>
      </c>
      <c r="M7309" s="120" t="s">
        <v>56</v>
      </c>
      <c r="N7309" s="149">
        <v>83640</v>
      </c>
      <c r="O7309" s="169"/>
      <c r="P7309" s="154" t="s">
        <v>6625</v>
      </c>
      <c r="Q7309" s="158" t="s">
        <v>50</v>
      </c>
      <c r="R7309" s="142">
        <f t="shared" si="113"/>
        <v>8</v>
      </c>
    </row>
    <row r="7310" ht="22.5" s="109" customFormat="1">
      <c r="A7310" s="119">
        <f>MAX($A$19:A7309)+1</f>
        <v>7292</v>
      </c>
      <c r="B7310" s="120" t="s">
        <v>41</v>
      </c>
      <c r="C7310" s="144" t="s">
        <v>391</v>
      </c>
      <c r="D7310" s="144" t="s">
        <v>6862</v>
      </c>
      <c r="E7310" s="145" t="s">
        <v>6863</v>
      </c>
      <c r="F7310" s="123" t="s">
        <v>393</v>
      </c>
      <c r="G7310" s="146" t="s">
        <v>394</v>
      </c>
      <c r="H7310" s="146" t="s">
        <v>4356</v>
      </c>
      <c r="I7310" s="151" t="s">
        <v>417</v>
      </c>
      <c r="J7310" s="147">
        <v>264</v>
      </c>
      <c r="K7310" s="147">
        <v>12300</v>
      </c>
      <c r="L7310" s="148">
        <v>3247200</v>
      </c>
      <c r="M7310" s="120" t="s">
        <v>56</v>
      </c>
      <c r="N7310" s="149">
        <v>259776</v>
      </c>
      <c r="O7310" s="169"/>
      <c r="P7310" s="154" t="s">
        <v>6625</v>
      </c>
      <c r="Q7310" s="158" t="s">
        <v>50</v>
      </c>
      <c r="R7310" s="142">
        <f t="shared" si="113"/>
        <v>8</v>
      </c>
    </row>
    <row r="7311" ht="22.5" s="109" customFormat="1">
      <c r="A7311" s="119">
        <f>MAX($A$19:A7310)+1</f>
        <v>7293</v>
      </c>
      <c r="B7311" s="120" t="s">
        <v>41</v>
      </c>
      <c r="C7311" s="144" t="s">
        <v>391</v>
      </c>
      <c r="D7311" s="144" t="s">
        <v>6862</v>
      </c>
      <c r="E7311" s="145" t="s">
        <v>6863</v>
      </c>
      <c r="F7311" s="123" t="s">
        <v>393</v>
      </c>
      <c r="G7311" s="146" t="s">
        <v>394</v>
      </c>
      <c r="H7311" s="146" t="s">
        <v>468</v>
      </c>
      <c r="I7311" s="151" t="s">
        <v>417</v>
      </c>
      <c r="J7311" s="147">
        <v>663</v>
      </c>
      <c r="K7311" s="147">
        <v>15200</v>
      </c>
      <c r="L7311" s="148">
        <v>10077600</v>
      </c>
      <c r="M7311" s="120" t="s">
        <v>56</v>
      </c>
      <c r="N7311" s="149">
        <v>806208</v>
      </c>
      <c r="O7311" s="169"/>
      <c r="P7311" s="154" t="s">
        <v>6625</v>
      </c>
      <c r="Q7311" s="158" t="s">
        <v>50</v>
      </c>
      <c r="R7311" s="142">
        <f t="shared" si="113"/>
        <v>8</v>
      </c>
    </row>
    <row r="7312" ht="22.5" s="109" customFormat="1">
      <c r="A7312" s="119">
        <f>MAX($A$19:A7311)+1</f>
        <v>7294</v>
      </c>
      <c r="B7312" s="120" t="s">
        <v>41</v>
      </c>
      <c r="C7312" s="144" t="s">
        <v>391</v>
      </c>
      <c r="D7312" s="144" t="s">
        <v>6862</v>
      </c>
      <c r="E7312" s="145" t="s">
        <v>6863</v>
      </c>
      <c r="F7312" s="123" t="s">
        <v>393</v>
      </c>
      <c r="G7312" s="146" t="s">
        <v>394</v>
      </c>
      <c r="H7312" s="146" t="s">
        <v>469</v>
      </c>
      <c r="I7312" s="151" t="s">
        <v>417</v>
      </c>
      <c r="J7312" s="147">
        <v>486</v>
      </c>
      <c r="K7312" s="147">
        <v>11500</v>
      </c>
      <c r="L7312" s="148">
        <v>5589000</v>
      </c>
      <c r="M7312" s="120" t="s">
        <v>56</v>
      </c>
      <c r="N7312" s="149">
        <v>447120</v>
      </c>
      <c r="O7312" s="169"/>
      <c r="P7312" s="154" t="s">
        <v>6625</v>
      </c>
      <c r="Q7312" s="158" t="s">
        <v>50</v>
      </c>
      <c r="R7312" s="142">
        <f t="shared" si="113"/>
        <v>8</v>
      </c>
    </row>
    <row r="7313" ht="22.5" s="109" customFormat="1">
      <c r="A7313" s="119">
        <f>MAX($A$19:A7312)+1</f>
        <v>7295</v>
      </c>
      <c r="B7313" s="120" t="s">
        <v>41</v>
      </c>
      <c r="C7313" s="144" t="s">
        <v>391</v>
      </c>
      <c r="D7313" s="144" t="s">
        <v>6862</v>
      </c>
      <c r="E7313" s="145" t="s">
        <v>6863</v>
      </c>
      <c r="F7313" s="123" t="s">
        <v>393</v>
      </c>
      <c r="G7313" s="146" t="s">
        <v>394</v>
      </c>
      <c r="H7313" s="146" t="s">
        <v>470</v>
      </c>
      <c r="I7313" s="151" t="s">
        <v>417</v>
      </c>
      <c r="J7313" s="147">
        <v>2774</v>
      </c>
      <c r="K7313" s="147">
        <v>20100</v>
      </c>
      <c r="L7313" s="148">
        <v>55757400</v>
      </c>
      <c r="M7313" s="120" t="s">
        <v>56</v>
      </c>
      <c r="N7313" s="149">
        <v>4460592</v>
      </c>
      <c r="O7313" s="169"/>
      <c r="P7313" s="154" t="s">
        <v>6625</v>
      </c>
      <c r="Q7313" s="158" t="s">
        <v>50</v>
      </c>
      <c r="R7313" s="142">
        <f t="shared" si="113"/>
        <v>8</v>
      </c>
    </row>
    <row r="7314" ht="22.5" s="109" customFormat="1">
      <c r="A7314" s="119">
        <f>MAX($A$19:A7313)+1</f>
        <v>7296</v>
      </c>
      <c r="B7314" s="120" t="s">
        <v>41</v>
      </c>
      <c r="C7314" s="144" t="s">
        <v>391</v>
      </c>
      <c r="D7314" s="144" t="s">
        <v>6862</v>
      </c>
      <c r="E7314" s="145" t="s">
        <v>6863</v>
      </c>
      <c r="F7314" s="123" t="s">
        <v>393</v>
      </c>
      <c r="G7314" s="146" t="s">
        <v>394</v>
      </c>
      <c r="H7314" s="146" t="s">
        <v>471</v>
      </c>
      <c r="I7314" s="151" t="s">
        <v>417</v>
      </c>
      <c r="J7314" s="147">
        <v>340</v>
      </c>
      <c r="K7314" s="147">
        <v>20100</v>
      </c>
      <c r="L7314" s="148">
        <v>6834000</v>
      </c>
      <c r="M7314" s="120" t="s">
        <v>56</v>
      </c>
      <c r="N7314" s="149">
        <v>546720</v>
      </c>
      <c r="O7314" s="169"/>
      <c r="P7314" s="154" t="s">
        <v>6625</v>
      </c>
      <c r="Q7314" s="158" t="s">
        <v>50</v>
      </c>
      <c r="R7314" s="142">
        <f t="shared" si="113"/>
        <v>8</v>
      </c>
    </row>
    <row r="7315" ht="22.5" s="109" customFormat="1">
      <c r="A7315" s="119">
        <f>MAX($A$19:A7314)+1</f>
        <v>7297</v>
      </c>
      <c r="B7315" s="120" t="s">
        <v>41</v>
      </c>
      <c r="C7315" s="144" t="s">
        <v>391</v>
      </c>
      <c r="D7315" s="144" t="s">
        <v>6862</v>
      </c>
      <c r="E7315" s="145" t="s">
        <v>6863</v>
      </c>
      <c r="F7315" s="123" t="s">
        <v>393</v>
      </c>
      <c r="G7315" s="146" t="s">
        <v>394</v>
      </c>
      <c r="H7315" s="146" t="s">
        <v>472</v>
      </c>
      <c r="I7315" s="151" t="s">
        <v>417</v>
      </c>
      <c r="J7315" s="147">
        <v>292</v>
      </c>
      <c r="K7315" s="147">
        <v>20100</v>
      </c>
      <c r="L7315" s="148">
        <v>5869200</v>
      </c>
      <c r="M7315" s="120" t="s">
        <v>56</v>
      </c>
      <c r="N7315" s="149">
        <v>469536</v>
      </c>
      <c r="O7315" s="169"/>
      <c r="P7315" s="154" t="s">
        <v>6625</v>
      </c>
      <c r="Q7315" s="158" t="s">
        <v>50</v>
      </c>
      <c r="R7315" s="142">
        <f t="shared" si="113"/>
        <v>8</v>
      </c>
    </row>
    <row r="7316" ht="22.5" s="109" customFormat="1">
      <c r="A7316" s="119">
        <f>MAX($A$19:A7315)+1</f>
        <v>7298</v>
      </c>
      <c r="B7316" s="120" t="s">
        <v>41</v>
      </c>
      <c r="C7316" s="144" t="s">
        <v>391</v>
      </c>
      <c r="D7316" s="144" t="s">
        <v>6862</v>
      </c>
      <c r="E7316" s="145" t="s">
        <v>6863</v>
      </c>
      <c r="F7316" s="123" t="s">
        <v>393</v>
      </c>
      <c r="G7316" s="146" t="s">
        <v>394</v>
      </c>
      <c r="H7316" s="146" t="s">
        <v>476</v>
      </c>
      <c r="I7316" s="151" t="s">
        <v>417</v>
      </c>
      <c r="J7316" s="147">
        <v>232</v>
      </c>
      <c r="K7316" s="147">
        <v>20100</v>
      </c>
      <c r="L7316" s="148">
        <v>4663200</v>
      </c>
      <c r="M7316" s="120" t="s">
        <v>56</v>
      </c>
      <c r="N7316" s="149">
        <v>373056</v>
      </c>
      <c r="O7316" s="169"/>
      <c r="P7316" s="154" t="s">
        <v>6625</v>
      </c>
      <c r="Q7316" s="158" t="s">
        <v>50</v>
      </c>
      <c r="R7316" s="142">
        <f t="shared" si="113"/>
        <v>8</v>
      </c>
    </row>
    <row r="7317" ht="22.5" s="109" customFormat="1">
      <c r="A7317" s="119">
        <f>MAX($A$19:A7316)+1</f>
        <v>7299</v>
      </c>
      <c r="B7317" s="120" t="s">
        <v>41</v>
      </c>
      <c r="C7317" s="144" t="s">
        <v>391</v>
      </c>
      <c r="D7317" s="144" t="s">
        <v>6862</v>
      </c>
      <c r="E7317" s="145" t="s">
        <v>6863</v>
      </c>
      <c r="F7317" s="123" t="s">
        <v>393</v>
      </c>
      <c r="G7317" s="146" t="s">
        <v>394</v>
      </c>
      <c r="H7317" s="146" t="s">
        <v>478</v>
      </c>
      <c r="I7317" s="151" t="s">
        <v>417</v>
      </c>
      <c r="J7317" s="147">
        <v>660</v>
      </c>
      <c r="K7317" s="147">
        <v>20100</v>
      </c>
      <c r="L7317" s="148">
        <v>13266000</v>
      </c>
      <c r="M7317" s="120" t="s">
        <v>56</v>
      </c>
      <c r="N7317" s="149">
        <v>1061280</v>
      </c>
      <c r="O7317" s="169"/>
      <c r="P7317" s="154" t="s">
        <v>6625</v>
      </c>
      <c r="Q7317" s="158" t="s">
        <v>50</v>
      </c>
      <c r="R7317" s="142">
        <f t="shared" si="113"/>
        <v>8</v>
      </c>
    </row>
    <row r="7318" ht="22.5" s="109" customFormat="1">
      <c r="A7318" s="119">
        <f>MAX($A$19:A7317)+1</f>
        <v>7300</v>
      </c>
      <c r="B7318" s="120" t="s">
        <v>41</v>
      </c>
      <c r="C7318" s="144" t="s">
        <v>391</v>
      </c>
      <c r="D7318" s="144" t="s">
        <v>6862</v>
      </c>
      <c r="E7318" s="145" t="s">
        <v>6863</v>
      </c>
      <c r="F7318" s="123" t="s">
        <v>393</v>
      </c>
      <c r="G7318" s="146" t="s">
        <v>394</v>
      </c>
      <c r="H7318" s="146" t="s">
        <v>4360</v>
      </c>
      <c r="I7318" s="151" t="s">
        <v>417</v>
      </c>
      <c r="J7318" s="147">
        <v>18</v>
      </c>
      <c r="K7318" s="147">
        <v>20100</v>
      </c>
      <c r="L7318" s="148">
        <v>361800</v>
      </c>
      <c r="M7318" s="120" t="s">
        <v>56</v>
      </c>
      <c r="N7318" s="149">
        <v>28944</v>
      </c>
      <c r="O7318" s="169"/>
      <c r="P7318" s="154" t="s">
        <v>6625</v>
      </c>
      <c r="Q7318" s="158" t="s">
        <v>50</v>
      </c>
      <c r="R7318" s="142">
        <f t="shared" si="113"/>
        <v>8</v>
      </c>
    </row>
    <row r="7319" ht="22.5" s="109" customFormat="1">
      <c r="A7319" s="119">
        <f>MAX($A$19:A7318)+1</f>
        <v>7301</v>
      </c>
      <c r="B7319" s="120" t="s">
        <v>41</v>
      </c>
      <c r="C7319" s="144" t="s">
        <v>391</v>
      </c>
      <c r="D7319" s="144" t="s">
        <v>6862</v>
      </c>
      <c r="E7319" s="145" t="s">
        <v>6863</v>
      </c>
      <c r="F7319" s="123" t="s">
        <v>393</v>
      </c>
      <c r="G7319" s="146" t="s">
        <v>394</v>
      </c>
      <c r="H7319" s="146" t="s">
        <v>481</v>
      </c>
      <c r="I7319" s="151" t="s">
        <v>417</v>
      </c>
      <c r="J7319" s="147">
        <v>243</v>
      </c>
      <c r="K7319" s="147">
        <v>20100</v>
      </c>
      <c r="L7319" s="148">
        <v>4884300</v>
      </c>
      <c r="M7319" s="120" t="s">
        <v>56</v>
      </c>
      <c r="N7319" s="149">
        <v>390744</v>
      </c>
      <c r="O7319" s="169"/>
      <c r="P7319" s="154" t="s">
        <v>6625</v>
      </c>
      <c r="Q7319" s="158" t="s">
        <v>50</v>
      </c>
      <c r="R7319" s="142">
        <f t="shared" si="113"/>
        <v>8</v>
      </c>
    </row>
    <row r="7320" ht="22.5" s="109" customFormat="1">
      <c r="A7320" s="119">
        <f>MAX($A$19:A7319)+1</f>
        <v>7302</v>
      </c>
      <c r="B7320" s="120" t="s">
        <v>41</v>
      </c>
      <c r="C7320" s="144" t="s">
        <v>391</v>
      </c>
      <c r="D7320" s="144" t="s">
        <v>6862</v>
      </c>
      <c r="E7320" s="145" t="s">
        <v>6863</v>
      </c>
      <c r="F7320" s="123" t="s">
        <v>393</v>
      </c>
      <c r="G7320" s="146" t="s">
        <v>394</v>
      </c>
      <c r="H7320" s="146" t="s">
        <v>482</v>
      </c>
      <c r="I7320" s="151" t="s">
        <v>417</v>
      </c>
      <c r="J7320" s="147">
        <v>232</v>
      </c>
      <c r="K7320" s="147">
        <v>20100</v>
      </c>
      <c r="L7320" s="148">
        <v>4663200</v>
      </c>
      <c r="M7320" s="120" t="s">
        <v>56</v>
      </c>
      <c r="N7320" s="149">
        <v>373056</v>
      </c>
      <c r="O7320" s="169"/>
      <c r="P7320" s="154" t="s">
        <v>6625</v>
      </c>
      <c r="Q7320" s="158" t="s">
        <v>50</v>
      </c>
      <c r="R7320" s="142">
        <f t="shared" si="113"/>
        <v>8</v>
      </c>
    </row>
    <row r="7321" ht="22.5" s="109" customFormat="1">
      <c r="A7321" s="119">
        <f>MAX($A$19:A7320)+1</f>
        <v>7303</v>
      </c>
      <c r="B7321" s="120" t="s">
        <v>41</v>
      </c>
      <c r="C7321" s="144" t="s">
        <v>391</v>
      </c>
      <c r="D7321" s="144" t="s">
        <v>6862</v>
      </c>
      <c r="E7321" s="145" t="s">
        <v>6863</v>
      </c>
      <c r="F7321" s="123" t="s">
        <v>393</v>
      </c>
      <c r="G7321" s="146" t="s">
        <v>394</v>
      </c>
      <c r="H7321" s="146" t="s">
        <v>485</v>
      </c>
      <c r="I7321" s="151" t="s">
        <v>417</v>
      </c>
      <c r="J7321" s="147">
        <v>17</v>
      </c>
      <c r="K7321" s="147">
        <v>30000</v>
      </c>
      <c r="L7321" s="148">
        <v>510000</v>
      </c>
      <c r="M7321" s="120" t="s">
        <v>56</v>
      </c>
      <c r="N7321" s="149">
        <v>40800</v>
      </c>
      <c r="O7321" s="169"/>
      <c r="P7321" s="154" t="s">
        <v>6625</v>
      </c>
      <c r="Q7321" s="158" t="s">
        <v>50</v>
      </c>
      <c r="R7321" s="142">
        <f t="shared" si="113"/>
        <v>8</v>
      </c>
    </row>
    <row r="7322" ht="22.5" s="109" customFormat="1">
      <c r="A7322" s="119">
        <f>MAX($A$19:A7321)+1</f>
        <v>7304</v>
      </c>
      <c r="B7322" s="120" t="s">
        <v>41</v>
      </c>
      <c r="C7322" s="144" t="s">
        <v>391</v>
      </c>
      <c r="D7322" s="144" t="s">
        <v>6862</v>
      </c>
      <c r="E7322" s="145" t="s">
        <v>6863</v>
      </c>
      <c r="F7322" s="123" t="s">
        <v>393</v>
      </c>
      <c r="G7322" s="146" t="s">
        <v>394</v>
      </c>
      <c r="H7322" s="146" t="s">
        <v>486</v>
      </c>
      <c r="I7322" s="151" t="s">
        <v>417</v>
      </c>
      <c r="J7322" s="147">
        <v>5</v>
      </c>
      <c r="K7322" s="147">
        <v>32000</v>
      </c>
      <c r="L7322" s="148">
        <v>160000</v>
      </c>
      <c r="M7322" s="120" t="s">
        <v>56</v>
      </c>
      <c r="N7322" s="149">
        <v>12800</v>
      </c>
      <c r="O7322" s="169"/>
      <c r="P7322" s="154" t="s">
        <v>6625</v>
      </c>
      <c r="Q7322" s="158" t="s">
        <v>50</v>
      </c>
      <c r="R7322" s="142">
        <f t="shared" si="113"/>
        <v>8</v>
      </c>
    </row>
    <row r="7323" ht="22.5" s="109" customFormat="1">
      <c r="A7323" s="119">
        <f>MAX($A$19:A7322)+1</f>
        <v>7305</v>
      </c>
      <c r="B7323" s="120" t="s">
        <v>41</v>
      </c>
      <c r="C7323" s="144" t="s">
        <v>391</v>
      </c>
      <c r="D7323" s="144" t="s">
        <v>6862</v>
      </c>
      <c r="E7323" s="145" t="s">
        <v>6863</v>
      </c>
      <c r="F7323" s="123" t="s">
        <v>393</v>
      </c>
      <c r="G7323" s="146" t="s">
        <v>394</v>
      </c>
      <c r="H7323" s="146" t="s">
        <v>488</v>
      </c>
      <c r="I7323" s="151" t="s">
        <v>417</v>
      </c>
      <c r="J7323" s="147">
        <v>6</v>
      </c>
      <c r="K7323" s="147">
        <v>43000</v>
      </c>
      <c r="L7323" s="148">
        <v>258000</v>
      </c>
      <c r="M7323" s="120" t="s">
        <v>56</v>
      </c>
      <c r="N7323" s="149">
        <v>20640</v>
      </c>
      <c r="O7323" s="169"/>
      <c r="P7323" s="154" t="s">
        <v>6625</v>
      </c>
      <c r="Q7323" s="158" t="s">
        <v>50</v>
      </c>
      <c r="R7323" s="142">
        <f t="shared" si="113"/>
        <v>8</v>
      </c>
    </row>
    <row r="7324" ht="22.5" s="109" customFormat="1">
      <c r="A7324" s="119">
        <f>MAX($A$19:A7323)+1</f>
        <v>7306</v>
      </c>
      <c r="B7324" s="120" t="s">
        <v>41</v>
      </c>
      <c r="C7324" s="144" t="s">
        <v>391</v>
      </c>
      <c r="D7324" s="144" t="s">
        <v>6881</v>
      </c>
      <c r="E7324" s="145" t="s">
        <v>6863</v>
      </c>
      <c r="F7324" s="123" t="s">
        <v>393</v>
      </c>
      <c r="G7324" s="146" t="s">
        <v>394</v>
      </c>
      <c r="H7324" s="146" t="s">
        <v>409</v>
      </c>
      <c r="I7324" s="151" t="s">
        <v>98</v>
      </c>
      <c r="J7324" s="147">
        <v>992720</v>
      </c>
      <c r="K7324" s="147">
        <v>138</v>
      </c>
      <c r="L7324" s="148">
        <v>136995360</v>
      </c>
      <c r="M7324" s="120" t="s">
        <v>56</v>
      </c>
      <c r="N7324" s="149">
        <v>10959629</v>
      </c>
      <c r="O7324" s="169"/>
      <c r="P7324" s="154" t="s">
        <v>6625</v>
      </c>
      <c r="Q7324" s="158" t="s">
        <v>50</v>
      </c>
      <c r="R7324" s="142">
        <f t="shared" si="113"/>
        <v>8.00000014599035</v>
      </c>
    </row>
    <row r="7325" ht="22.5" s="109" customFormat="1">
      <c r="A7325" s="119">
        <f>MAX($A$19:A7324)+1</f>
        <v>7307</v>
      </c>
      <c r="B7325" s="120" t="s">
        <v>41</v>
      </c>
      <c r="C7325" s="144" t="s">
        <v>391</v>
      </c>
      <c r="D7325" s="144" t="s">
        <v>6881</v>
      </c>
      <c r="E7325" s="145" t="s">
        <v>6863</v>
      </c>
      <c r="F7325" s="123" t="s">
        <v>393</v>
      </c>
      <c r="G7325" s="146" t="s">
        <v>394</v>
      </c>
      <c r="H7325" s="146" t="s">
        <v>410</v>
      </c>
      <c r="I7325" s="151" t="s">
        <v>98</v>
      </c>
      <c r="J7325" s="147">
        <v>260393</v>
      </c>
      <c r="K7325" s="147">
        <v>162</v>
      </c>
      <c r="L7325" s="148">
        <v>42183666</v>
      </c>
      <c r="M7325" s="120" t="s">
        <v>56</v>
      </c>
      <c r="N7325" s="149">
        <v>3374694</v>
      </c>
      <c r="O7325" s="169"/>
      <c r="P7325" s="154" t="s">
        <v>6625</v>
      </c>
      <c r="Q7325" s="158" t="s">
        <v>50</v>
      </c>
      <c r="R7325" s="142">
        <f t="shared" si="113"/>
        <v>8.00000170682178</v>
      </c>
    </row>
    <row r="7326" ht="22.5" s="109" customFormat="1">
      <c r="A7326" s="119">
        <f>MAX($A$19:A7325)+1</f>
        <v>7308</v>
      </c>
      <c r="B7326" s="120" t="s">
        <v>41</v>
      </c>
      <c r="C7326" s="144" t="s">
        <v>391</v>
      </c>
      <c r="D7326" s="144" t="s">
        <v>6881</v>
      </c>
      <c r="E7326" s="145" t="s">
        <v>6863</v>
      </c>
      <c r="F7326" s="123" t="s">
        <v>393</v>
      </c>
      <c r="G7326" s="146" t="s">
        <v>394</v>
      </c>
      <c r="H7326" s="146" t="s">
        <v>411</v>
      </c>
      <c r="I7326" s="151" t="s">
        <v>98</v>
      </c>
      <c r="J7326" s="147">
        <v>408550</v>
      </c>
      <c r="K7326" s="147">
        <v>166</v>
      </c>
      <c r="L7326" s="148">
        <v>67819300</v>
      </c>
      <c r="M7326" s="120" t="s">
        <v>56</v>
      </c>
      <c r="N7326" s="149">
        <v>5425544</v>
      </c>
      <c r="O7326" s="169"/>
      <c r="P7326" s="154" t="s">
        <v>6625</v>
      </c>
      <c r="Q7326" s="158" t="s">
        <v>50</v>
      </c>
      <c r="R7326" s="142">
        <f t="shared" si="113"/>
        <v>8</v>
      </c>
    </row>
    <row r="7327" ht="22.5" s="109" customFormat="1">
      <c r="A7327" s="119">
        <f>MAX($A$19:A7326)+1</f>
        <v>7309</v>
      </c>
      <c r="B7327" s="120" t="s">
        <v>41</v>
      </c>
      <c r="C7327" s="144" t="s">
        <v>391</v>
      </c>
      <c r="D7327" s="144" t="s">
        <v>6881</v>
      </c>
      <c r="E7327" s="145" t="s">
        <v>6863</v>
      </c>
      <c r="F7327" s="123" t="s">
        <v>393</v>
      </c>
      <c r="G7327" s="146" t="s">
        <v>394</v>
      </c>
      <c r="H7327" s="146" t="s">
        <v>412</v>
      </c>
      <c r="I7327" s="151" t="s">
        <v>98</v>
      </c>
      <c r="J7327" s="147">
        <v>191580</v>
      </c>
      <c r="K7327" s="147">
        <v>155</v>
      </c>
      <c r="L7327" s="148">
        <v>29694900</v>
      </c>
      <c r="M7327" s="120" t="s">
        <v>56</v>
      </c>
      <c r="N7327" s="149">
        <v>2375591</v>
      </c>
      <c r="O7327" s="169"/>
      <c r="P7327" s="154" t="s">
        <v>6625</v>
      </c>
      <c r="Q7327" s="158" t="s">
        <v>50</v>
      </c>
      <c r="R7327" s="142">
        <f t="shared" si="113"/>
        <v>7.99999663241836</v>
      </c>
    </row>
    <row r="7328" s="109" customFormat="1">
      <c r="A7328" s="119">
        <f>MAX($A$19:A7327)+1</f>
        <v>7310</v>
      </c>
      <c r="B7328" s="120" t="s">
        <v>41</v>
      </c>
      <c r="C7328" s="144" t="s">
        <v>489</v>
      </c>
      <c r="D7328" s="144" t="s">
        <v>6882</v>
      </c>
      <c r="E7328" s="145">
        <v>45265</v>
      </c>
      <c r="F7328" s="123" t="s">
        <v>491</v>
      </c>
      <c r="G7328" s="146" t="s">
        <v>492</v>
      </c>
      <c r="H7328" s="146" t="s">
        <v>493</v>
      </c>
      <c r="I7328" s="151" t="s">
        <v>494</v>
      </c>
      <c r="J7328" s="147">
        <v>60</v>
      </c>
      <c r="K7328" s="147">
        <v>246298.18</v>
      </c>
      <c r="L7328" s="148">
        <v>14777891</v>
      </c>
      <c r="M7328" s="120" t="s">
        <v>229</v>
      </c>
      <c r="N7328" s="149">
        <v>1477789</v>
      </c>
      <c r="O7328" s="169"/>
      <c r="P7328" s="154" t="s">
        <v>6625</v>
      </c>
      <c r="Q7328" s="158" t="s">
        <v>50</v>
      </c>
      <c r="R7328" s="142">
        <f t="shared" si="113"/>
        <v>9.99999932331345</v>
      </c>
    </row>
    <row r="7329" s="109" customFormat="1">
      <c r="A7329" s="119">
        <f>MAX($A$19:A7328)+1</f>
        <v>7311</v>
      </c>
      <c r="B7329" s="120" t="s">
        <v>41</v>
      </c>
      <c r="C7329" s="144" t="s">
        <v>489</v>
      </c>
      <c r="D7329" s="144" t="s">
        <v>6883</v>
      </c>
      <c r="E7329" s="145">
        <v>45265</v>
      </c>
      <c r="F7329" s="123" t="s">
        <v>491</v>
      </c>
      <c r="G7329" s="146" t="s">
        <v>492</v>
      </c>
      <c r="H7329" s="146" t="s">
        <v>493</v>
      </c>
      <c r="I7329" s="151" t="s">
        <v>494</v>
      </c>
      <c r="J7329" s="147">
        <v>60</v>
      </c>
      <c r="K7329" s="147">
        <v>246298.18</v>
      </c>
      <c r="L7329" s="148">
        <v>1256852</v>
      </c>
      <c r="M7329" s="120" t="s">
        <v>56</v>
      </c>
      <c r="N7329" s="149">
        <v>100548</v>
      </c>
      <c r="O7329" s="169"/>
      <c r="P7329" s="154" t="s">
        <v>6625</v>
      </c>
      <c r="Q7329" s="158" t="s">
        <v>50</v>
      </c>
      <c r="R7329" s="142">
        <f t="shared" si="113"/>
        <v>7.99998726978196</v>
      </c>
    </row>
    <row r="7330" s="109" customFormat="1">
      <c r="A7330" s="119">
        <f>MAX($A$19:A7329)+1</f>
        <v>7312</v>
      </c>
      <c r="B7330" s="120" t="s">
        <v>41</v>
      </c>
      <c r="C7330" s="144" t="s">
        <v>489</v>
      </c>
      <c r="D7330" s="144" t="s">
        <v>6884</v>
      </c>
      <c r="E7330" s="145" t="s">
        <v>6885</v>
      </c>
      <c r="F7330" s="123" t="s">
        <v>491</v>
      </c>
      <c r="G7330" s="146" t="s">
        <v>492</v>
      </c>
      <c r="H7330" s="146" t="s">
        <v>501</v>
      </c>
      <c r="I7330" s="151" t="s">
        <v>494</v>
      </c>
      <c r="J7330" s="147">
        <v>40</v>
      </c>
      <c r="K7330" s="147">
        <v>350400</v>
      </c>
      <c r="L7330" s="148">
        <v>14016000</v>
      </c>
      <c r="M7330" s="120" t="s">
        <v>56</v>
      </c>
      <c r="N7330" s="149">
        <v>1121280</v>
      </c>
      <c r="O7330" s="169"/>
      <c r="P7330" s="154" t="s">
        <v>6625</v>
      </c>
      <c r="Q7330" s="158" t="s">
        <v>50</v>
      </c>
      <c r="R7330" s="142">
        <f t="shared" si="113"/>
        <v>8</v>
      </c>
    </row>
    <row r="7331" s="109" customFormat="1">
      <c r="A7331" s="119">
        <f>MAX($A$19:A7330)+1</f>
        <v>7313</v>
      </c>
      <c r="B7331" s="120" t="s">
        <v>41</v>
      </c>
      <c r="C7331" s="144" t="s">
        <v>489</v>
      </c>
      <c r="D7331" s="144" t="s">
        <v>6884</v>
      </c>
      <c r="E7331" s="145" t="s">
        <v>6885</v>
      </c>
      <c r="F7331" s="123" t="s">
        <v>491</v>
      </c>
      <c r="G7331" s="146" t="s">
        <v>492</v>
      </c>
      <c r="H7331" s="146" t="s">
        <v>502</v>
      </c>
      <c r="I7331" s="151" t="s">
        <v>494</v>
      </c>
      <c r="J7331" s="147">
        <v>10</v>
      </c>
      <c r="K7331" s="147">
        <v>350400</v>
      </c>
      <c r="L7331" s="148">
        <v>3504000</v>
      </c>
      <c r="M7331" s="120" t="s">
        <v>56</v>
      </c>
      <c r="N7331" s="149">
        <v>280320</v>
      </c>
      <c r="O7331" s="169"/>
      <c r="P7331" s="154" t="s">
        <v>6625</v>
      </c>
      <c r="Q7331" s="158" t="s">
        <v>50</v>
      </c>
      <c r="R7331" s="142">
        <f t="shared" si="113"/>
        <v>8</v>
      </c>
    </row>
    <row r="7332" s="109" customFormat="1">
      <c r="A7332" s="119">
        <f>MAX($A$19:A7331)+1</f>
        <v>7314</v>
      </c>
      <c r="B7332" s="120" t="s">
        <v>41</v>
      </c>
      <c r="C7332" s="144" t="s">
        <v>489</v>
      </c>
      <c r="D7332" s="144" t="s">
        <v>6884</v>
      </c>
      <c r="E7332" s="145" t="s">
        <v>6885</v>
      </c>
      <c r="F7332" s="123" t="s">
        <v>491</v>
      </c>
      <c r="G7332" s="146" t="s">
        <v>492</v>
      </c>
      <c r="H7332" s="146" t="s">
        <v>4367</v>
      </c>
      <c r="I7332" s="151" t="s">
        <v>494</v>
      </c>
      <c r="J7332" s="147">
        <v>11</v>
      </c>
      <c r="K7332" s="147">
        <v>326400</v>
      </c>
      <c r="L7332" s="148">
        <v>3590400</v>
      </c>
      <c r="M7332" s="120" t="s">
        <v>56</v>
      </c>
      <c r="N7332" s="149">
        <v>287232</v>
      </c>
      <c r="O7332" s="169"/>
      <c r="P7332" s="154" t="s">
        <v>6625</v>
      </c>
      <c r="Q7332" s="158" t="s">
        <v>50</v>
      </c>
      <c r="R7332" s="142">
        <f t="shared" si="113"/>
        <v>8</v>
      </c>
    </row>
    <row r="7333" s="109" customFormat="1">
      <c r="A7333" s="119">
        <f>MAX($A$19:A7332)+1</f>
        <v>7315</v>
      </c>
      <c r="B7333" s="120" t="s">
        <v>41</v>
      </c>
      <c r="C7333" s="144" t="s">
        <v>489</v>
      </c>
      <c r="D7333" s="144" t="s">
        <v>6884</v>
      </c>
      <c r="E7333" s="145" t="s">
        <v>6885</v>
      </c>
      <c r="F7333" s="123" t="s">
        <v>491</v>
      </c>
      <c r="G7333" s="146" t="s">
        <v>492</v>
      </c>
      <c r="H7333" s="146" t="s">
        <v>4369</v>
      </c>
      <c r="I7333" s="151" t="s">
        <v>494</v>
      </c>
      <c r="J7333" s="147">
        <v>10</v>
      </c>
      <c r="K7333" s="147">
        <v>326400</v>
      </c>
      <c r="L7333" s="148">
        <v>3264000</v>
      </c>
      <c r="M7333" s="120" t="s">
        <v>56</v>
      </c>
      <c r="N7333" s="149">
        <v>261120</v>
      </c>
      <c r="O7333" s="169"/>
      <c r="P7333" s="154" t="s">
        <v>6625</v>
      </c>
      <c r="Q7333" s="158" t="s">
        <v>50</v>
      </c>
      <c r="R7333" s="142">
        <f t="shared" si="113"/>
        <v>8</v>
      </c>
    </row>
    <row r="7334" s="109" customFormat="1">
      <c r="A7334" s="119">
        <f>MAX($A$19:A7333)+1</f>
        <v>7316</v>
      </c>
      <c r="B7334" s="120" t="s">
        <v>41</v>
      </c>
      <c r="C7334" s="144" t="s">
        <v>489</v>
      </c>
      <c r="D7334" s="144" t="s">
        <v>6884</v>
      </c>
      <c r="E7334" s="145" t="s">
        <v>6885</v>
      </c>
      <c r="F7334" s="123" t="s">
        <v>491</v>
      </c>
      <c r="G7334" s="146" t="s">
        <v>492</v>
      </c>
      <c r="H7334" s="146" t="s">
        <v>4368</v>
      </c>
      <c r="I7334" s="151" t="s">
        <v>494</v>
      </c>
      <c r="J7334" s="147">
        <v>25</v>
      </c>
      <c r="K7334" s="147">
        <v>326400</v>
      </c>
      <c r="L7334" s="148">
        <v>8160000</v>
      </c>
      <c r="M7334" s="120" t="s">
        <v>56</v>
      </c>
      <c r="N7334" s="149">
        <v>652800</v>
      </c>
      <c r="O7334" s="169"/>
      <c r="P7334" s="154" t="s">
        <v>6625</v>
      </c>
      <c r="Q7334" s="158" t="s">
        <v>50</v>
      </c>
      <c r="R7334" s="142">
        <f ref="R7334:R7397" t="shared" si="114">N7334/L7334*100</f>
        <v>8</v>
      </c>
    </row>
    <row r="7335" s="109" customFormat="1">
      <c r="A7335" s="119">
        <f>MAX($A$19:A7334)+1</f>
        <v>7317</v>
      </c>
      <c r="B7335" s="120" t="s">
        <v>41</v>
      </c>
      <c r="C7335" s="144" t="s">
        <v>489</v>
      </c>
      <c r="D7335" s="144" t="s">
        <v>6884</v>
      </c>
      <c r="E7335" s="145" t="s">
        <v>6885</v>
      </c>
      <c r="F7335" s="123" t="s">
        <v>491</v>
      </c>
      <c r="G7335" s="146" t="s">
        <v>492</v>
      </c>
      <c r="H7335" s="146" t="s">
        <v>4366</v>
      </c>
      <c r="I7335" s="151" t="s">
        <v>494</v>
      </c>
      <c r="J7335" s="147">
        <v>22</v>
      </c>
      <c r="K7335" s="147">
        <v>350400</v>
      </c>
      <c r="L7335" s="148">
        <v>7708800</v>
      </c>
      <c r="M7335" s="120" t="s">
        <v>56</v>
      </c>
      <c r="N7335" s="149">
        <v>616704</v>
      </c>
      <c r="O7335" s="169"/>
      <c r="P7335" s="154" t="s">
        <v>6625</v>
      </c>
      <c r="Q7335" s="158" t="s">
        <v>50</v>
      </c>
      <c r="R7335" s="142">
        <f t="shared" si="114"/>
        <v>8</v>
      </c>
    </row>
    <row r="7336" s="109" customFormat="1">
      <c r="A7336" s="119">
        <f>MAX($A$19:A7335)+1</f>
        <v>7318</v>
      </c>
      <c r="B7336" s="120" t="s">
        <v>41</v>
      </c>
      <c r="C7336" s="144" t="s">
        <v>489</v>
      </c>
      <c r="D7336" s="144" t="s">
        <v>6884</v>
      </c>
      <c r="E7336" s="145" t="s">
        <v>6885</v>
      </c>
      <c r="F7336" s="123" t="s">
        <v>491</v>
      </c>
      <c r="G7336" s="146" t="s">
        <v>492</v>
      </c>
      <c r="H7336" s="146" t="s">
        <v>505</v>
      </c>
      <c r="I7336" s="151" t="s">
        <v>494</v>
      </c>
      <c r="J7336" s="147">
        <v>9</v>
      </c>
      <c r="K7336" s="147">
        <v>258366.67</v>
      </c>
      <c r="L7336" s="148">
        <v>2325300</v>
      </c>
      <c r="M7336" s="120" t="s">
        <v>56</v>
      </c>
      <c r="N7336" s="149">
        <v>186024</v>
      </c>
      <c r="O7336" s="169"/>
      <c r="P7336" s="154" t="s">
        <v>6625</v>
      </c>
      <c r="Q7336" s="158" t="s">
        <v>50</v>
      </c>
      <c r="R7336" s="142">
        <f t="shared" si="114"/>
        <v>8</v>
      </c>
    </row>
    <row r="7337" s="109" customFormat="1">
      <c r="A7337" s="119">
        <f>MAX($A$19:A7336)+1</f>
        <v>7319</v>
      </c>
      <c r="B7337" s="120" t="s">
        <v>41</v>
      </c>
      <c r="C7337" s="144" t="s">
        <v>489</v>
      </c>
      <c r="D7337" s="144" t="s">
        <v>6884</v>
      </c>
      <c r="E7337" s="145" t="s">
        <v>6885</v>
      </c>
      <c r="F7337" s="123" t="s">
        <v>491</v>
      </c>
      <c r="G7337" s="146" t="s">
        <v>492</v>
      </c>
      <c r="H7337" s="146" t="s">
        <v>506</v>
      </c>
      <c r="I7337" s="151" t="s">
        <v>494</v>
      </c>
      <c r="J7337" s="147">
        <v>12</v>
      </c>
      <c r="K7337" s="147">
        <v>312000</v>
      </c>
      <c r="L7337" s="148">
        <v>3744000</v>
      </c>
      <c r="M7337" s="120" t="s">
        <v>56</v>
      </c>
      <c r="N7337" s="149">
        <v>299520</v>
      </c>
      <c r="O7337" s="169"/>
      <c r="P7337" s="154" t="s">
        <v>6625</v>
      </c>
      <c r="Q7337" s="158" t="s">
        <v>50</v>
      </c>
      <c r="R7337" s="142">
        <f t="shared" si="114"/>
        <v>8</v>
      </c>
    </row>
    <row r="7338" s="109" customFormat="1">
      <c r="A7338" s="119">
        <f>MAX($A$19:A7337)+1</f>
        <v>7320</v>
      </c>
      <c r="B7338" s="120" t="s">
        <v>41</v>
      </c>
      <c r="C7338" s="144" t="s">
        <v>508</v>
      </c>
      <c r="D7338" s="144" t="s">
        <v>6886</v>
      </c>
      <c r="E7338" s="145" t="s">
        <v>6887</v>
      </c>
      <c r="F7338" s="146" t="s">
        <v>510</v>
      </c>
      <c r="G7338" s="146" t="s">
        <v>511</v>
      </c>
      <c r="H7338" s="146" t="s">
        <v>6888</v>
      </c>
      <c r="I7338" s="151" t="s">
        <v>6889</v>
      </c>
      <c r="J7338" s="147">
        <v>1</v>
      </c>
      <c r="K7338" s="147">
        <v>3500000</v>
      </c>
      <c r="L7338" s="148">
        <v>3500000</v>
      </c>
      <c r="M7338" s="120" t="s">
        <v>56</v>
      </c>
      <c r="N7338" s="149">
        <v>280000</v>
      </c>
      <c r="O7338" s="169"/>
      <c r="P7338" s="154" t="s">
        <v>6625</v>
      </c>
      <c r="Q7338" s="158" t="s">
        <v>50</v>
      </c>
      <c r="R7338" s="142">
        <f t="shared" si="114"/>
        <v>8</v>
      </c>
    </row>
    <row r="7339" s="109" customFormat="1">
      <c r="A7339" s="119">
        <f>MAX($A$19:A7338)+1</f>
        <v>7321</v>
      </c>
      <c r="B7339" s="120" t="s">
        <v>41</v>
      </c>
      <c r="C7339" s="144" t="s">
        <v>508</v>
      </c>
      <c r="D7339" s="144" t="s">
        <v>6886</v>
      </c>
      <c r="E7339" s="145" t="s">
        <v>6887</v>
      </c>
      <c r="F7339" s="146" t="s">
        <v>510</v>
      </c>
      <c r="G7339" s="146" t="s">
        <v>511</v>
      </c>
      <c r="H7339" s="146" t="s">
        <v>6890</v>
      </c>
      <c r="I7339" s="151" t="s">
        <v>6889</v>
      </c>
      <c r="J7339" s="147">
        <v>3</v>
      </c>
      <c r="K7339" s="147">
        <v>1100000</v>
      </c>
      <c r="L7339" s="148">
        <v>3300000</v>
      </c>
      <c r="M7339" s="120" t="s">
        <v>56</v>
      </c>
      <c r="N7339" s="149">
        <v>264000</v>
      </c>
      <c r="O7339" s="169"/>
      <c r="P7339" s="154" t="s">
        <v>6625</v>
      </c>
      <c r="Q7339" s="158" t="s">
        <v>50</v>
      </c>
      <c r="R7339" s="142">
        <f t="shared" si="114"/>
        <v>8</v>
      </c>
    </row>
    <row r="7340" s="109" customFormat="1">
      <c r="A7340" s="119">
        <f>MAX($A$19:A7339)+1</f>
        <v>7322</v>
      </c>
      <c r="B7340" s="120" t="s">
        <v>41</v>
      </c>
      <c r="C7340" s="144" t="s">
        <v>508</v>
      </c>
      <c r="D7340" s="144" t="s">
        <v>6886</v>
      </c>
      <c r="E7340" s="145" t="s">
        <v>6887</v>
      </c>
      <c r="F7340" s="146" t="s">
        <v>510</v>
      </c>
      <c r="G7340" s="146" t="s">
        <v>511</v>
      </c>
      <c r="H7340" s="146" t="s">
        <v>6891</v>
      </c>
      <c r="I7340" s="151" t="s">
        <v>6889</v>
      </c>
      <c r="J7340" s="147">
        <v>2</v>
      </c>
      <c r="K7340" s="147">
        <v>1600000</v>
      </c>
      <c r="L7340" s="148">
        <v>3200000</v>
      </c>
      <c r="M7340" s="120" t="s">
        <v>56</v>
      </c>
      <c r="N7340" s="149">
        <v>256000</v>
      </c>
      <c r="O7340" s="169"/>
      <c r="P7340" s="154" t="s">
        <v>6625</v>
      </c>
      <c r="Q7340" s="158" t="s">
        <v>50</v>
      </c>
      <c r="R7340" s="142">
        <f t="shared" si="114"/>
        <v>8</v>
      </c>
    </row>
    <row r="7341" s="109" customFormat="1">
      <c r="A7341" s="119">
        <f>MAX($A$19:A7340)+1</f>
        <v>7323</v>
      </c>
      <c r="B7341" s="120" t="s">
        <v>41</v>
      </c>
      <c r="C7341" s="144" t="s">
        <v>508</v>
      </c>
      <c r="D7341" s="144" t="s">
        <v>6886</v>
      </c>
      <c r="E7341" s="145" t="s">
        <v>6887</v>
      </c>
      <c r="F7341" s="146" t="s">
        <v>510</v>
      </c>
      <c r="G7341" s="146" t="s">
        <v>511</v>
      </c>
      <c r="H7341" s="146" t="s">
        <v>6892</v>
      </c>
      <c r="I7341" s="151" t="s">
        <v>6889</v>
      </c>
      <c r="J7341" s="147">
        <v>1</v>
      </c>
      <c r="K7341" s="147">
        <v>800000</v>
      </c>
      <c r="L7341" s="148">
        <v>800000</v>
      </c>
      <c r="M7341" s="120" t="s">
        <v>56</v>
      </c>
      <c r="N7341" s="149">
        <v>64000</v>
      </c>
      <c r="O7341" s="169"/>
      <c r="P7341" s="154" t="s">
        <v>6625</v>
      </c>
      <c r="Q7341" s="158" t="s">
        <v>50</v>
      </c>
      <c r="R7341" s="142">
        <f t="shared" si="114"/>
        <v>8</v>
      </c>
    </row>
    <row r="7342" s="109" customFormat="1">
      <c r="A7342" s="119">
        <f>MAX($A$19:A7341)+1</f>
        <v>7324</v>
      </c>
      <c r="B7342" s="120" t="s">
        <v>41</v>
      </c>
      <c r="C7342" s="144" t="s">
        <v>518</v>
      </c>
      <c r="D7342" s="144" t="s">
        <v>6893</v>
      </c>
      <c r="E7342" s="145" t="s">
        <v>6863</v>
      </c>
      <c r="F7342" s="146" t="s">
        <v>520</v>
      </c>
      <c r="G7342" s="146" t="s">
        <v>521</v>
      </c>
      <c r="H7342" s="146" t="s">
        <v>6894</v>
      </c>
      <c r="I7342" s="151" t="s">
        <v>104</v>
      </c>
      <c r="J7342" s="147">
        <v>335</v>
      </c>
      <c r="K7342" s="147">
        <v>45000</v>
      </c>
      <c r="L7342" s="148">
        <v>15075000</v>
      </c>
      <c r="M7342" s="120" t="s">
        <v>56</v>
      </c>
      <c r="N7342" s="149">
        <v>1206000</v>
      </c>
      <c r="O7342" s="169"/>
      <c r="P7342" s="154" t="s">
        <v>6625</v>
      </c>
      <c r="Q7342" s="158" t="s">
        <v>50</v>
      </c>
      <c r="R7342" s="142">
        <f t="shared" si="114"/>
        <v>8</v>
      </c>
    </row>
    <row r="7343" s="109" customFormat="1">
      <c r="A7343" s="119">
        <f>MAX($A$19:A7342)+1</f>
        <v>7325</v>
      </c>
      <c r="B7343" s="120" t="s">
        <v>41</v>
      </c>
      <c r="C7343" s="144" t="s">
        <v>518</v>
      </c>
      <c r="D7343" s="144" t="s">
        <v>6893</v>
      </c>
      <c r="E7343" s="145" t="s">
        <v>6863</v>
      </c>
      <c r="F7343" s="146" t="s">
        <v>520</v>
      </c>
      <c r="G7343" s="146" t="s">
        <v>521</v>
      </c>
      <c r="H7343" s="146" t="s">
        <v>4372</v>
      </c>
      <c r="I7343" s="151" t="s">
        <v>104</v>
      </c>
      <c r="J7343" s="147">
        <v>120</v>
      </c>
      <c r="K7343" s="147">
        <v>179000</v>
      </c>
      <c r="L7343" s="148">
        <v>21480000</v>
      </c>
      <c r="M7343" s="120" t="s">
        <v>56</v>
      </c>
      <c r="N7343" s="149">
        <v>1718400</v>
      </c>
      <c r="O7343" s="169"/>
      <c r="P7343" s="154" t="s">
        <v>6625</v>
      </c>
      <c r="Q7343" s="158" t="s">
        <v>50</v>
      </c>
      <c r="R7343" s="142">
        <f t="shared" si="114"/>
        <v>8</v>
      </c>
    </row>
    <row r="7344" s="109" customFormat="1">
      <c r="A7344" s="119">
        <f>MAX($A$19:A7343)+1</f>
        <v>7326</v>
      </c>
      <c r="B7344" s="120" t="s">
        <v>41</v>
      </c>
      <c r="C7344" s="144" t="s">
        <v>518</v>
      </c>
      <c r="D7344" s="144" t="s">
        <v>6893</v>
      </c>
      <c r="E7344" s="145" t="s">
        <v>6863</v>
      </c>
      <c r="F7344" s="146" t="s">
        <v>520</v>
      </c>
      <c r="G7344" s="146" t="s">
        <v>521</v>
      </c>
      <c r="H7344" s="146" t="s">
        <v>6895</v>
      </c>
      <c r="I7344" s="151" t="s">
        <v>104</v>
      </c>
      <c r="J7344" s="147">
        <v>50</v>
      </c>
      <c r="K7344" s="147">
        <v>350000</v>
      </c>
      <c r="L7344" s="148">
        <v>17500000</v>
      </c>
      <c r="M7344" s="120" t="s">
        <v>56</v>
      </c>
      <c r="N7344" s="149">
        <v>1400000</v>
      </c>
      <c r="O7344" s="169"/>
      <c r="P7344" s="154" t="s">
        <v>6625</v>
      </c>
      <c r="Q7344" s="158" t="s">
        <v>50</v>
      </c>
      <c r="R7344" s="142">
        <f t="shared" si="114"/>
        <v>8</v>
      </c>
    </row>
    <row r="7345" s="109" customFormat="1">
      <c r="A7345" s="119">
        <f>MAX($A$19:A7344)+1</f>
        <v>7327</v>
      </c>
      <c r="B7345" s="120" t="s">
        <v>41</v>
      </c>
      <c r="C7345" s="144" t="s">
        <v>527</v>
      </c>
      <c r="D7345" s="144" t="s">
        <v>6896</v>
      </c>
      <c r="E7345" s="145">
        <v>45289</v>
      </c>
      <c r="F7345" s="146" t="s">
        <v>530</v>
      </c>
      <c r="G7345" s="146" t="s">
        <v>531</v>
      </c>
      <c r="H7345" s="146" t="s">
        <v>532</v>
      </c>
      <c r="I7345" s="151" t="s">
        <v>100</v>
      </c>
      <c r="J7345" s="147">
        <v>38100</v>
      </c>
      <c r="K7345" s="147">
        <v>4500</v>
      </c>
      <c r="L7345" s="148">
        <v>171450000</v>
      </c>
      <c r="M7345" s="120" t="s">
        <v>56</v>
      </c>
      <c r="N7345" s="149">
        <v>13716000</v>
      </c>
      <c r="O7345" s="169"/>
      <c r="P7345" s="154" t="s">
        <v>6625</v>
      </c>
      <c r="Q7345" s="158" t="s">
        <v>50</v>
      </c>
      <c r="R7345" s="142">
        <f t="shared" si="114"/>
        <v>8</v>
      </c>
    </row>
    <row r="7346" s="109" customFormat="1">
      <c r="A7346" s="119">
        <f>MAX($A$19:A7345)+1</f>
        <v>7328</v>
      </c>
      <c r="B7346" s="120" t="s">
        <v>41</v>
      </c>
      <c r="C7346" s="144" t="s">
        <v>547</v>
      </c>
      <c r="D7346" s="144" t="s">
        <v>1397</v>
      </c>
      <c r="E7346" s="145" t="s">
        <v>6863</v>
      </c>
      <c r="F7346" s="146" t="s">
        <v>549</v>
      </c>
      <c r="G7346" s="146" t="s">
        <v>550</v>
      </c>
      <c r="H7346" s="146" t="s">
        <v>559</v>
      </c>
      <c r="I7346" s="151" t="s">
        <v>560</v>
      </c>
      <c r="J7346" s="147">
        <v>7</v>
      </c>
      <c r="K7346" s="147">
        <v>19000</v>
      </c>
      <c r="L7346" s="148">
        <v>133000</v>
      </c>
      <c r="M7346" s="120" t="s">
        <v>56</v>
      </c>
      <c r="N7346" s="149">
        <v>10640</v>
      </c>
      <c r="O7346" s="169"/>
      <c r="P7346" s="154" t="s">
        <v>6625</v>
      </c>
      <c r="Q7346" s="158" t="s">
        <v>50</v>
      </c>
      <c r="R7346" s="142">
        <f t="shared" si="114"/>
        <v>8</v>
      </c>
    </row>
    <row r="7347" s="109" customFormat="1">
      <c r="A7347" s="119">
        <f>MAX($A$19:A7346)+1</f>
        <v>7329</v>
      </c>
      <c r="B7347" s="120" t="s">
        <v>41</v>
      </c>
      <c r="C7347" s="144" t="s">
        <v>547</v>
      </c>
      <c r="D7347" s="144" t="s">
        <v>1397</v>
      </c>
      <c r="E7347" s="145" t="s">
        <v>6863</v>
      </c>
      <c r="F7347" s="146" t="s">
        <v>549</v>
      </c>
      <c r="G7347" s="146" t="s">
        <v>550</v>
      </c>
      <c r="H7347" s="146" t="s">
        <v>4429</v>
      </c>
      <c r="I7347" s="151" t="s">
        <v>560</v>
      </c>
      <c r="J7347" s="147">
        <v>685</v>
      </c>
      <c r="K7347" s="147">
        <v>19000</v>
      </c>
      <c r="L7347" s="148">
        <v>13015000</v>
      </c>
      <c r="M7347" s="120" t="s">
        <v>56</v>
      </c>
      <c r="N7347" s="149">
        <v>1041200</v>
      </c>
      <c r="O7347" s="169"/>
      <c r="P7347" s="154" t="s">
        <v>6625</v>
      </c>
      <c r="Q7347" s="158" t="s">
        <v>50</v>
      </c>
      <c r="R7347" s="142">
        <f t="shared" si="114"/>
        <v>8</v>
      </c>
    </row>
    <row r="7348" s="109" customFormat="1">
      <c r="A7348" s="119">
        <f>MAX($A$19:A7347)+1</f>
        <v>7330</v>
      </c>
      <c r="B7348" s="120" t="s">
        <v>41</v>
      </c>
      <c r="C7348" s="144" t="s">
        <v>547</v>
      </c>
      <c r="D7348" s="144" t="s">
        <v>1397</v>
      </c>
      <c r="E7348" s="145" t="s">
        <v>6863</v>
      </c>
      <c r="F7348" s="146" t="s">
        <v>549</v>
      </c>
      <c r="G7348" s="146" t="s">
        <v>550</v>
      </c>
      <c r="H7348" s="146" t="s">
        <v>586</v>
      </c>
      <c r="I7348" s="151" t="s">
        <v>560</v>
      </c>
      <c r="J7348" s="147">
        <v>53</v>
      </c>
      <c r="K7348" s="147">
        <v>19000</v>
      </c>
      <c r="L7348" s="148">
        <v>1007000</v>
      </c>
      <c r="M7348" s="120" t="s">
        <v>56</v>
      </c>
      <c r="N7348" s="149">
        <v>80560</v>
      </c>
      <c r="O7348" s="169"/>
      <c r="P7348" s="154" t="s">
        <v>6625</v>
      </c>
      <c r="Q7348" s="158" t="s">
        <v>50</v>
      </c>
      <c r="R7348" s="142">
        <f t="shared" si="114"/>
        <v>8</v>
      </c>
    </row>
    <row r="7349" s="109" customFormat="1">
      <c r="A7349" s="119">
        <f>MAX($A$19:A7348)+1</f>
        <v>7331</v>
      </c>
      <c r="B7349" s="120" t="s">
        <v>41</v>
      </c>
      <c r="C7349" s="144" t="s">
        <v>547</v>
      </c>
      <c r="D7349" s="144" t="s">
        <v>1397</v>
      </c>
      <c r="E7349" s="145" t="s">
        <v>6863</v>
      </c>
      <c r="F7349" s="146" t="s">
        <v>549</v>
      </c>
      <c r="G7349" s="146" t="s">
        <v>550</v>
      </c>
      <c r="H7349" s="146" t="s">
        <v>4428</v>
      </c>
      <c r="I7349" s="151" t="s">
        <v>560</v>
      </c>
      <c r="J7349" s="147">
        <v>64</v>
      </c>
      <c r="K7349" s="147">
        <v>19000</v>
      </c>
      <c r="L7349" s="148">
        <v>1216000</v>
      </c>
      <c r="M7349" s="120" t="s">
        <v>56</v>
      </c>
      <c r="N7349" s="149">
        <v>97280</v>
      </c>
      <c r="O7349" s="169"/>
      <c r="P7349" s="154" t="s">
        <v>6625</v>
      </c>
      <c r="Q7349" s="158" t="s">
        <v>50</v>
      </c>
      <c r="R7349" s="142">
        <f t="shared" si="114"/>
        <v>8</v>
      </c>
    </row>
    <row r="7350" s="109" customFormat="1">
      <c r="A7350" s="119">
        <f>MAX($A$19:A7349)+1</f>
        <v>7332</v>
      </c>
      <c r="B7350" s="120" t="s">
        <v>41</v>
      </c>
      <c r="C7350" s="144" t="s">
        <v>547</v>
      </c>
      <c r="D7350" s="144" t="s">
        <v>1397</v>
      </c>
      <c r="E7350" s="145" t="s">
        <v>6863</v>
      </c>
      <c r="F7350" s="146" t="s">
        <v>549</v>
      </c>
      <c r="G7350" s="146" t="s">
        <v>550</v>
      </c>
      <c r="H7350" s="146" t="s">
        <v>4434</v>
      </c>
      <c r="I7350" s="151" t="s">
        <v>560</v>
      </c>
      <c r="J7350" s="147">
        <v>38</v>
      </c>
      <c r="K7350" s="147">
        <v>18300</v>
      </c>
      <c r="L7350" s="148">
        <v>695400</v>
      </c>
      <c r="M7350" s="120" t="s">
        <v>56</v>
      </c>
      <c r="N7350" s="149">
        <v>55632</v>
      </c>
      <c r="O7350" s="169"/>
      <c r="P7350" s="154" t="s">
        <v>6625</v>
      </c>
      <c r="Q7350" s="158" t="s">
        <v>50</v>
      </c>
      <c r="R7350" s="142">
        <f t="shared" si="114"/>
        <v>8</v>
      </c>
    </row>
    <row r="7351" s="109" customFormat="1">
      <c r="A7351" s="119">
        <f>MAX($A$19:A7350)+1</f>
        <v>7333</v>
      </c>
      <c r="B7351" s="120" t="s">
        <v>41</v>
      </c>
      <c r="C7351" s="144" t="s">
        <v>547</v>
      </c>
      <c r="D7351" s="144" t="s">
        <v>1397</v>
      </c>
      <c r="E7351" s="145" t="s">
        <v>6863</v>
      </c>
      <c r="F7351" s="146" t="s">
        <v>549</v>
      </c>
      <c r="G7351" s="146" t="s">
        <v>550</v>
      </c>
      <c r="H7351" s="146" t="s">
        <v>6897</v>
      </c>
      <c r="I7351" s="151" t="s">
        <v>417</v>
      </c>
      <c r="J7351" s="147">
        <v>94</v>
      </c>
      <c r="K7351" s="147">
        <v>12000</v>
      </c>
      <c r="L7351" s="148">
        <v>1128000</v>
      </c>
      <c r="M7351" s="120" t="s">
        <v>56</v>
      </c>
      <c r="N7351" s="149">
        <v>90240</v>
      </c>
      <c r="O7351" s="169"/>
      <c r="P7351" s="154" t="s">
        <v>6625</v>
      </c>
      <c r="Q7351" s="158" t="s">
        <v>50</v>
      </c>
      <c r="R7351" s="142">
        <f t="shared" si="114"/>
        <v>8</v>
      </c>
    </row>
    <row r="7352" s="109" customFormat="1">
      <c r="A7352" s="119">
        <f>MAX($A$19:A7351)+1</f>
        <v>7334</v>
      </c>
      <c r="B7352" s="120" t="s">
        <v>41</v>
      </c>
      <c r="C7352" s="144" t="s">
        <v>547</v>
      </c>
      <c r="D7352" s="144" t="s">
        <v>1397</v>
      </c>
      <c r="E7352" s="145" t="s">
        <v>6863</v>
      </c>
      <c r="F7352" s="146" t="s">
        <v>549</v>
      </c>
      <c r="G7352" s="146" t="s">
        <v>550</v>
      </c>
      <c r="H7352" s="146" t="s">
        <v>6898</v>
      </c>
      <c r="I7352" s="151" t="s">
        <v>560</v>
      </c>
      <c r="J7352" s="147">
        <v>257</v>
      </c>
      <c r="K7352" s="147">
        <v>11500</v>
      </c>
      <c r="L7352" s="148">
        <v>2955500</v>
      </c>
      <c r="M7352" s="120" t="s">
        <v>56</v>
      </c>
      <c r="N7352" s="149">
        <v>236440</v>
      </c>
      <c r="O7352" s="169"/>
      <c r="P7352" s="154" t="s">
        <v>6625</v>
      </c>
      <c r="Q7352" s="158" t="s">
        <v>50</v>
      </c>
      <c r="R7352" s="142">
        <f t="shared" si="114"/>
        <v>8</v>
      </c>
    </row>
    <row r="7353" s="109" customFormat="1">
      <c r="A7353" s="119">
        <f>MAX($A$19:A7352)+1</f>
        <v>7335</v>
      </c>
      <c r="B7353" s="120" t="s">
        <v>41</v>
      </c>
      <c r="C7353" s="144" t="s">
        <v>547</v>
      </c>
      <c r="D7353" s="144" t="s">
        <v>1397</v>
      </c>
      <c r="E7353" s="145" t="s">
        <v>6863</v>
      </c>
      <c r="F7353" s="146" t="s">
        <v>549</v>
      </c>
      <c r="G7353" s="146" t="s">
        <v>550</v>
      </c>
      <c r="H7353" s="146" t="s">
        <v>582</v>
      </c>
      <c r="I7353" s="151" t="s">
        <v>560</v>
      </c>
      <c r="J7353" s="147">
        <v>215</v>
      </c>
      <c r="K7353" s="147">
        <v>19000</v>
      </c>
      <c r="L7353" s="148">
        <v>4085000</v>
      </c>
      <c r="M7353" s="120" t="s">
        <v>56</v>
      </c>
      <c r="N7353" s="149">
        <v>326800</v>
      </c>
      <c r="O7353" s="169"/>
      <c r="P7353" s="154" t="s">
        <v>6625</v>
      </c>
      <c r="Q7353" s="158" t="s">
        <v>50</v>
      </c>
      <c r="R7353" s="142">
        <f t="shared" si="114"/>
        <v>8</v>
      </c>
    </row>
    <row r="7354" s="109" customFormat="1">
      <c r="A7354" s="119">
        <f>MAX($A$19:A7353)+1</f>
        <v>7336</v>
      </c>
      <c r="B7354" s="120" t="s">
        <v>41</v>
      </c>
      <c r="C7354" s="144" t="s">
        <v>547</v>
      </c>
      <c r="D7354" s="144" t="s">
        <v>1397</v>
      </c>
      <c r="E7354" s="145" t="s">
        <v>6863</v>
      </c>
      <c r="F7354" s="146" t="s">
        <v>549</v>
      </c>
      <c r="G7354" s="146" t="s">
        <v>550</v>
      </c>
      <c r="H7354" s="146" t="s">
        <v>587</v>
      </c>
      <c r="I7354" s="151" t="s">
        <v>560</v>
      </c>
      <c r="J7354" s="147">
        <v>20</v>
      </c>
      <c r="K7354" s="147">
        <v>19000</v>
      </c>
      <c r="L7354" s="148">
        <v>380000</v>
      </c>
      <c r="M7354" s="120" t="s">
        <v>56</v>
      </c>
      <c r="N7354" s="149">
        <v>30400</v>
      </c>
      <c r="O7354" s="169"/>
      <c r="P7354" s="154" t="s">
        <v>6625</v>
      </c>
      <c r="Q7354" s="158" t="s">
        <v>50</v>
      </c>
      <c r="R7354" s="142">
        <f t="shared" si="114"/>
        <v>8</v>
      </c>
    </row>
    <row r="7355" s="109" customFormat="1">
      <c r="A7355" s="119">
        <f>MAX($A$19:A7354)+1</f>
        <v>7337</v>
      </c>
      <c r="B7355" s="120" t="s">
        <v>41</v>
      </c>
      <c r="C7355" s="144" t="s">
        <v>547</v>
      </c>
      <c r="D7355" s="144" t="s">
        <v>1397</v>
      </c>
      <c r="E7355" s="145" t="s">
        <v>6863</v>
      </c>
      <c r="F7355" s="146" t="s">
        <v>549</v>
      </c>
      <c r="G7355" s="146" t="s">
        <v>550</v>
      </c>
      <c r="H7355" s="146" t="s">
        <v>584</v>
      </c>
      <c r="I7355" s="151" t="s">
        <v>560</v>
      </c>
      <c r="J7355" s="147">
        <v>92</v>
      </c>
      <c r="K7355" s="147">
        <v>19000</v>
      </c>
      <c r="L7355" s="148">
        <v>1748000</v>
      </c>
      <c r="M7355" s="120" t="s">
        <v>56</v>
      </c>
      <c r="N7355" s="149">
        <v>139840</v>
      </c>
      <c r="O7355" s="169"/>
      <c r="P7355" s="154" t="s">
        <v>6625</v>
      </c>
      <c r="Q7355" s="158" t="s">
        <v>50</v>
      </c>
      <c r="R7355" s="142">
        <f t="shared" si="114"/>
        <v>8</v>
      </c>
    </row>
    <row r="7356" s="109" customFormat="1">
      <c r="A7356" s="119">
        <f>MAX($A$19:A7355)+1</f>
        <v>7338</v>
      </c>
      <c r="B7356" s="120" t="s">
        <v>41</v>
      </c>
      <c r="C7356" s="144" t="s">
        <v>547</v>
      </c>
      <c r="D7356" s="144" t="s">
        <v>1397</v>
      </c>
      <c r="E7356" s="145" t="s">
        <v>6863</v>
      </c>
      <c r="F7356" s="146" t="s">
        <v>549</v>
      </c>
      <c r="G7356" s="146" t="s">
        <v>550</v>
      </c>
      <c r="H7356" s="146" t="s">
        <v>585</v>
      </c>
      <c r="I7356" s="151" t="s">
        <v>560</v>
      </c>
      <c r="J7356" s="147">
        <v>34</v>
      </c>
      <c r="K7356" s="147">
        <v>19000</v>
      </c>
      <c r="L7356" s="148">
        <v>646000</v>
      </c>
      <c r="M7356" s="120" t="s">
        <v>56</v>
      </c>
      <c r="N7356" s="149">
        <v>51680</v>
      </c>
      <c r="O7356" s="169"/>
      <c r="P7356" s="154" t="s">
        <v>6625</v>
      </c>
      <c r="Q7356" s="158" t="s">
        <v>50</v>
      </c>
      <c r="R7356" s="142">
        <f t="shared" si="114"/>
        <v>8</v>
      </c>
    </row>
    <row r="7357" s="109" customFormat="1">
      <c r="A7357" s="119">
        <f>MAX($A$19:A7356)+1</f>
        <v>7339</v>
      </c>
      <c r="B7357" s="120" t="s">
        <v>41</v>
      </c>
      <c r="C7357" s="144" t="s">
        <v>547</v>
      </c>
      <c r="D7357" s="144" t="s">
        <v>1397</v>
      </c>
      <c r="E7357" s="145" t="s">
        <v>6863</v>
      </c>
      <c r="F7357" s="146" t="s">
        <v>549</v>
      </c>
      <c r="G7357" s="146" t="s">
        <v>550</v>
      </c>
      <c r="H7357" s="146" t="s">
        <v>6899</v>
      </c>
      <c r="I7357" s="151" t="s">
        <v>560</v>
      </c>
      <c r="J7357" s="147">
        <v>361</v>
      </c>
      <c r="K7357" s="147">
        <v>18300</v>
      </c>
      <c r="L7357" s="148">
        <v>6606300</v>
      </c>
      <c r="M7357" s="120" t="s">
        <v>56</v>
      </c>
      <c r="N7357" s="149">
        <v>528504</v>
      </c>
      <c r="O7357" s="169"/>
      <c r="P7357" s="154" t="s">
        <v>6625</v>
      </c>
      <c r="Q7357" s="158" t="s">
        <v>50</v>
      </c>
      <c r="R7357" s="142">
        <f t="shared" si="114"/>
        <v>8</v>
      </c>
    </row>
    <row r="7358" s="109" customFormat="1">
      <c r="A7358" s="119">
        <f>MAX($A$19:A7357)+1</f>
        <v>7340</v>
      </c>
      <c r="B7358" s="120" t="s">
        <v>41</v>
      </c>
      <c r="C7358" s="144" t="s">
        <v>547</v>
      </c>
      <c r="D7358" s="144" t="s">
        <v>1397</v>
      </c>
      <c r="E7358" s="145" t="s">
        <v>6863</v>
      </c>
      <c r="F7358" s="146" t="s">
        <v>549</v>
      </c>
      <c r="G7358" s="146" t="s">
        <v>550</v>
      </c>
      <c r="H7358" s="146" t="s">
        <v>561</v>
      </c>
      <c r="I7358" s="151" t="s">
        <v>417</v>
      </c>
      <c r="J7358" s="147">
        <v>500</v>
      </c>
      <c r="K7358" s="147">
        <v>18200</v>
      </c>
      <c r="L7358" s="148">
        <v>9100000</v>
      </c>
      <c r="M7358" s="120" t="s">
        <v>56</v>
      </c>
      <c r="N7358" s="149">
        <v>728000</v>
      </c>
      <c r="O7358" s="169"/>
      <c r="P7358" s="154" t="s">
        <v>6625</v>
      </c>
      <c r="Q7358" s="158" t="s">
        <v>50</v>
      </c>
      <c r="R7358" s="142">
        <f t="shared" si="114"/>
        <v>8</v>
      </c>
    </row>
    <row r="7359" s="109" customFormat="1">
      <c r="A7359" s="119">
        <f>MAX($A$19:A7358)+1</f>
        <v>7341</v>
      </c>
      <c r="B7359" s="120" t="s">
        <v>41</v>
      </c>
      <c r="C7359" s="144" t="s">
        <v>547</v>
      </c>
      <c r="D7359" s="144" t="s">
        <v>1397</v>
      </c>
      <c r="E7359" s="145" t="s">
        <v>6863</v>
      </c>
      <c r="F7359" s="146" t="s">
        <v>549</v>
      </c>
      <c r="G7359" s="146" t="s">
        <v>550</v>
      </c>
      <c r="H7359" s="146" t="s">
        <v>569</v>
      </c>
      <c r="I7359" s="151" t="s">
        <v>560</v>
      </c>
      <c r="J7359" s="147">
        <v>500</v>
      </c>
      <c r="K7359" s="147">
        <v>19000</v>
      </c>
      <c r="L7359" s="148">
        <v>9500000</v>
      </c>
      <c r="M7359" s="120" t="s">
        <v>56</v>
      </c>
      <c r="N7359" s="149">
        <v>760000</v>
      </c>
      <c r="O7359" s="169"/>
      <c r="P7359" s="154" t="s">
        <v>6625</v>
      </c>
      <c r="Q7359" s="158" t="s">
        <v>50</v>
      </c>
      <c r="R7359" s="142">
        <f t="shared" si="114"/>
        <v>8</v>
      </c>
    </row>
    <row r="7360" s="109" customFormat="1">
      <c r="A7360" s="119">
        <f>MAX($A$19:A7359)+1</f>
        <v>7342</v>
      </c>
      <c r="B7360" s="120" t="s">
        <v>41</v>
      </c>
      <c r="C7360" s="144" t="s">
        <v>547</v>
      </c>
      <c r="D7360" s="144" t="s">
        <v>1397</v>
      </c>
      <c r="E7360" s="145" t="s">
        <v>6863</v>
      </c>
      <c r="F7360" s="146" t="s">
        <v>549</v>
      </c>
      <c r="G7360" s="146" t="s">
        <v>550</v>
      </c>
      <c r="H7360" s="146" t="s">
        <v>567</v>
      </c>
      <c r="I7360" s="151" t="s">
        <v>560</v>
      </c>
      <c r="J7360" s="147">
        <v>560</v>
      </c>
      <c r="K7360" s="147">
        <v>19000</v>
      </c>
      <c r="L7360" s="148">
        <v>10640000</v>
      </c>
      <c r="M7360" s="120" t="s">
        <v>56</v>
      </c>
      <c r="N7360" s="149">
        <v>851200</v>
      </c>
      <c r="O7360" s="169"/>
      <c r="P7360" s="154" t="s">
        <v>6625</v>
      </c>
      <c r="Q7360" s="158" t="s">
        <v>50</v>
      </c>
      <c r="R7360" s="142">
        <f t="shared" si="114"/>
        <v>8</v>
      </c>
    </row>
    <row r="7361" s="109" customFormat="1">
      <c r="A7361" s="119">
        <f>MAX($A$19:A7360)+1</f>
        <v>7343</v>
      </c>
      <c r="B7361" s="120" t="s">
        <v>41</v>
      </c>
      <c r="C7361" s="144" t="s">
        <v>547</v>
      </c>
      <c r="D7361" s="144" t="s">
        <v>1397</v>
      </c>
      <c r="E7361" s="145" t="s">
        <v>6863</v>
      </c>
      <c r="F7361" s="146" t="s">
        <v>549</v>
      </c>
      <c r="G7361" s="146" t="s">
        <v>550</v>
      </c>
      <c r="H7361" s="146" t="s">
        <v>568</v>
      </c>
      <c r="I7361" s="151" t="s">
        <v>560</v>
      </c>
      <c r="J7361" s="147">
        <v>91</v>
      </c>
      <c r="K7361" s="147">
        <v>19000</v>
      </c>
      <c r="L7361" s="148">
        <v>1729000</v>
      </c>
      <c r="M7361" s="120" t="s">
        <v>56</v>
      </c>
      <c r="N7361" s="149">
        <v>138320</v>
      </c>
      <c r="O7361" s="169"/>
      <c r="P7361" s="154" t="s">
        <v>6625</v>
      </c>
      <c r="Q7361" s="158" t="s">
        <v>50</v>
      </c>
      <c r="R7361" s="142">
        <f t="shared" si="114"/>
        <v>8</v>
      </c>
    </row>
    <row r="7362" s="109" customFormat="1">
      <c r="A7362" s="119">
        <f>MAX($A$19:A7361)+1</f>
        <v>7344</v>
      </c>
      <c r="B7362" s="120" t="s">
        <v>41</v>
      </c>
      <c r="C7362" s="144" t="s">
        <v>547</v>
      </c>
      <c r="D7362" s="144" t="s">
        <v>1397</v>
      </c>
      <c r="E7362" s="145" t="s">
        <v>6863</v>
      </c>
      <c r="F7362" s="146" t="s">
        <v>549</v>
      </c>
      <c r="G7362" s="146" t="s">
        <v>550</v>
      </c>
      <c r="H7362" s="146" t="s">
        <v>583</v>
      </c>
      <c r="I7362" s="151" t="s">
        <v>560</v>
      </c>
      <c r="J7362" s="147">
        <v>161</v>
      </c>
      <c r="K7362" s="147">
        <v>19000</v>
      </c>
      <c r="L7362" s="148">
        <v>3059000</v>
      </c>
      <c r="M7362" s="120" t="s">
        <v>56</v>
      </c>
      <c r="N7362" s="149">
        <v>244720</v>
      </c>
      <c r="O7362" s="169"/>
      <c r="P7362" s="154" t="s">
        <v>6625</v>
      </c>
      <c r="Q7362" s="158" t="s">
        <v>50</v>
      </c>
      <c r="R7362" s="142">
        <f t="shared" si="114"/>
        <v>8</v>
      </c>
    </row>
    <row r="7363" s="109" customFormat="1">
      <c r="A7363" s="119">
        <f>MAX($A$19:A7362)+1</f>
        <v>7345</v>
      </c>
      <c r="B7363" s="120" t="s">
        <v>41</v>
      </c>
      <c r="C7363" s="144" t="s">
        <v>547</v>
      </c>
      <c r="D7363" s="144" t="s">
        <v>1397</v>
      </c>
      <c r="E7363" s="145" t="s">
        <v>6863</v>
      </c>
      <c r="F7363" s="146" t="s">
        <v>549</v>
      </c>
      <c r="G7363" s="146" t="s">
        <v>550</v>
      </c>
      <c r="H7363" s="146" t="s">
        <v>573</v>
      </c>
      <c r="I7363" s="151" t="s">
        <v>560</v>
      </c>
      <c r="J7363" s="147">
        <v>48</v>
      </c>
      <c r="K7363" s="147">
        <v>19000</v>
      </c>
      <c r="L7363" s="148">
        <v>912000</v>
      </c>
      <c r="M7363" s="120" t="s">
        <v>56</v>
      </c>
      <c r="N7363" s="149">
        <v>72960</v>
      </c>
      <c r="O7363" s="169"/>
      <c r="P7363" s="154" t="s">
        <v>6625</v>
      </c>
      <c r="Q7363" s="158" t="s">
        <v>50</v>
      </c>
      <c r="R7363" s="142">
        <f t="shared" si="114"/>
        <v>8</v>
      </c>
    </row>
    <row r="7364" s="109" customFormat="1">
      <c r="A7364" s="119">
        <f>MAX($A$19:A7363)+1</f>
        <v>7346</v>
      </c>
      <c r="B7364" s="120" t="s">
        <v>41</v>
      </c>
      <c r="C7364" s="144" t="s">
        <v>547</v>
      </c>
      <c r="D7364" s="144" t="s">
        <v>1397</v>
      </c>
      <c r="E7364" s="145" t="s">
        <v>6863</v>
      </c>
      <c r="F7364" s="146" t="s">
        <v>549</v>
      </c>
      <c r="G7364" s="146" t="s">
        <v>550</v>
      </c>
      <c r="H7364" s="146" t="s">
        <v>4433</v>
      </c>
      <c r="I7364" s="151" t="s">
        <v>560</v>
      </c>
      <c r="J7364" s="147">
        <v>1</v>
      </c>
      <c r="K7364" s="147">
        <v>19000</v>
      </c>
      <c r="L7364" s="148">
        <v>19000</v>
      </c>
      <c r="M7364" s="120" t="s">
        <v>56</v>
      </c>
      <c r="N7364" s="149">
        <v>1520</v>
      </c>
      <c r="O7364" s="169"/>
      <c r="P7364" s="154" t="s">
        <v>6625</v>
      </c>
      <c r="Q7364" s="158" t="s">
        <v>50</v>
      </c>
      <c r="R7364" s="142">
        <f t="shared" si="114"/>
        <v>8</v>
      </c>
    </row>
    <row r="7365" ht="22.5" s="109" customFormat="1">
      <c r="A7365" s="119">
        <f>MAX($A$19:A7364)+1</f>
        <v>7347</v>
      </c>
      <c r="B7365" s="120" t="s">
        <v>41</v>
      </c>
      <c r="C7365" s="144" t="s">
        <v>547</v>
      </c>
      <c r="D7365" s="144" t="s">
        <v>6900</v>
      </c>
      <c r="E7365" s="145" t="s">
        <v>6863</v>
      </c>
      <c r="F7365" s="146" t="s">
        <v>549</v>
      </c>
      <c r="G7365" s="146" t="s">
        <v>550</v>
      </c>
      <c r="H7365" s="146" t="s">
        <v>604</v>
      </c>
      <c r="I7365" s="151" t="s">
        <v>540</v>
      </c>
      <c r="J7365" s="147">
        <v>2338</v>
      </c>
      <c r="K7365" s="147">
        <v>330</v>
      </c>
      <c r="L7365" s="148">
        <v>771540</v>
      </c>
      <c r="M7365" s="120" t="s">
        <v>56</v>
      </c>
      <c r="N7365" s="149">
        <v>61724</v>
      </c>
      <c r="O7365" s="169"/>
      <c r="P7365" s="154" t="s">
        <v>6625</v>
      </c>
      <c r="Q7365" s="158" t="s">
        <v>50</v>
      </c>
      <c r="R7365" s="142">
        <f t="shared" si="114"/>
        <v>8.00010368872644</v>
      </c>
    </row>
    <row r="7366" ht="22.5" s="109" customFormat="1">
      <c r="A7366" s="119">
        <f>MAX($A$19:A7365)+1</f>
        <v>7348</v>
      </c>
      <c r="B7366" s="120" t="s">
        <v>41</v>
      </c>
      <c r="C7366" s="144" t="s">
        <v>547</v>
      </c>
      <c r="D7366" s="144" t="s">
        <v>6900</v>
      </c>
      <c r="E7366" s="145" t="s">
        <v>6863</v>
      </c>
      <c r="F7366" s="146" t="s">
        <v>549</v>
      </c>
      <c r="G7366" s="146" t="s">
        <v>550</v>
      </c>
      <c r="H7366" s="146" t="s">
        <v>6901</v>
      </c>
      <c r="I7366" s="151" t="s">
        <v>540</v>
      </c>
      <c r="J7366" s="147">
        <v>5400</v>
      </c>
      <c r="K7366" s="147">
        <v>950</v>
      </c>
      <c r="L7366" s="148">
        <v>5130000</v>
      </c>
      <c r="M7366" s="120" t="s">
        <v>56</v>
      </c>
      <c r="N7366" s="149">
        <v>410400</v>
      </c>
      <c r="O7366" s="169"/>
      <c r="P7366" s="154" t="s">
        <v>6625</v>
      </c>
      <c r="Q7366" s="158" t="s">
        <v>50</v>
      </c>
      <c r="R7366" s="142">
        <f t="shared" si="114"/>
        <v>8</v>
      </c>
    </row>
    <row r="7367" ht="22.5" s="109" customFormat="1">
      <c r="A7367" s="119">
        <f>MAX($A$19:A7366)+1</f>
        <v>7349</v>
      </c>
      <c r="B7367" s="120" t="s">
        <v>41</v>
      </c>
      <c r="C7367" s="144" t="s">
        <v>547</v>
      </c>
      <c r="D7367" s="144" t="s">
        <v>6900</v>
      </c>
      <c r="E7367" s="145" t="s">
        <v>6863</v>
      </c>
      <c r="F7367" s="146" t="s">
        <v>549</v>
      </c>
      <c r="G7367" s="146" t="s">
        <v>550</v>
      </c>
      <c r="H7367" s="146" t="s">
        <v>606</v>
      </c>
      <c r="I7367" s="151" t="s">
        <v>540</v>
      </c>
      <c r="J7367" s="147">
        <v>177</v>
      </c>
      <c r="K7367" s="147">
        <v>485</v>
      </c>
      <c r="L7367" s="148">
        <v>85845</v>
      </c>
      <c r="M7367" s="120" t="s">
        <v>56</v>
      </c>
      <c r="N7367" s="149">
        <v>6868</v>
      </c>
      <c r="O7367" s="169"/>
      <c r="P7367" s="154" t="s">
        <v>6625</v>
      </c>
      <c r="Q7367" s="158" t="s">
        <v>50</v>
      </c>
      <c r="R7367" s="142">
        <f t="shared" si="114"/>
        <v>8.00046595608364</v>
      </c>
    </row>
    <row r="7368" ht="22.5" s="109" customFormat="1">
      <c r="A7368" s="119">
        <f>MAX($A$19:A7367)+1</f>
        <v>7350</v>
      </c>
      <c r="B7368" s="120" t="s">
        <v>41</v>
      </c>
      <c r="C7368" s="144" t="s">
        <v>547</v>
      </c>
      <c r="D7368" s="144" t="s">
        <v>6900</v>
      </c>
      <c r="E7368" s="145" t="s">
        <v>6863</v>
      </c>
      <c r="F7368" s="146" t="s">
        <v>549</v>
      </c>
      <c r="G7368" s="146" t="s">
        <v>550</v>
      </c>
      <c r="H7368" s="146" t="s">
        <v>6902</v>
      </c>
      <c r="I7368" s="151" t="s">
        <v>540</v>
      </c>
      <c r="J7368" s="147">
        <v>2200</v>
      </c>
      <c r="K7368" s="147">
        <v>950</v>
      </c>
      <c r="L7368" s="148">
        <v>2090000</v>
      </c>
      <c r="M7368" s="120" t="s">
        <v>56</v>
      </c>
      <c r="N7368" s="149">
        <v>167200</v>
      </c>
      <c r="O7368" s="169"/>
      <c r="P7368" s="154" t="s">
        <v>6625</v>
      </c>
      <c r="Q7368" s="158" t="s">
        <v>50</v>
      </c>
      <c r="R7368" s="142">
        <f t="shared" si="114"/>
        <v>8</v>
      </c>
    </row>
    <row r="7369" ht="22.5" s="109" customFormat="1">
      <c r="A7369" s="119">
        <f>MAX($A$19:A7368)+1</f>
        <v>7351</v>
      </c>
      <c r="B7369" s="120" t="s">
        <v>41</v>
      </c>
      <c r="C7369" s="144" t="s">
        <v>547</v>
      </c>
      <c r="D7369" s="144" t="s">
        <v>6900</v>
      </c>
      <c r="E7369" s="145" t="s">
        <v>6863</v>
      </c>
      <c r="F7369" s="146" t="s">
        <v>549</v>
      </c>
      <c r="G7369" s="146" t="s">
        <v>550</v>
      </c>
      <c r="H7369" s="146" t="s">
        <v>4395</v>
      </c>
      <c r="I7369" s="151" t="s">
        <v>540</v>
      </c>
      <c r="J7369" s="147">
        <v>9640</v>
      </c>
      <c r="K7369" s="147">
        <v>485</v>
      </c>
      <c r="L7369" s="148">
        <v>4675400</v>
      </c>
      <c r="M7369" s="120" t="s">
        <v>56</v>
      </c>
      <c r="N7369" s="149">
        <v>374032</v>
      </c>
      <c r="O7369" s="169"/>
      <c r="P7369" s="154" t="s">
        <v>6625</v>
      </c>
      <c r="Q7369" s="158" t="s">
        <v>50</v>
      </c>
      <c r="R7369" s="142">
        <f t="shared" si="114"/>
        <v>8</v>
      </c>
    </row>
    <row r="7370" ht="22.5" s="109" customFormat="1">
      <c r="A7370" s="119">
        <f>MAX($A$19:A7369)+1</f>
        <v>7352</v>
      </c>
      <c r="B7370" s="120" t="s">
        <v>41</v>
      </c>
      <c r="C7370" s="144" t="s">
        <v>547</v>
      </c>
      <c r="D7370" s="144" t="s">
        <v>6900</v>
      </c>
      <c r="E7370" s="145" t="s">
        <v>6863</v>
      </c>
      <c r="F7370" s="146" t="s">
        <v>549</v>
      </c>
      <c r="G7370" s="146" t="s">
        <v>550</v>
      </c>
      <c r="H7370" s="146" t="s">
        <v>595</v>
      </c>
      <c r="I7370" s="151" t="s">
        <v>540</v>
      </c>
      <c r="J7370" s="147">
        <v>52895</v>
      </c>
      <c r="K7370" s="147">
        <v>437</v>
      </c>
      <c r="L7370" s="148">
        <v>23115115</v>
      </c>
      <c r="M7370" s="120" t="s">
        <v>56</v>
      </c>
      <c r="N7370" s="149">
        <v>1849210</v>
      </c>
      <c r="O7370" s="169"/>
      <c r="P7370" s="154" t="s">
        <v>6625</v>
      </c>
      <c r="Q7370" s="158" t="s">
        <v>50</v>
      </c>
      <c r="R7370" s="142">
        <f t="shared" si="114"/>
        <v>8.00000346093887</v>
      </c>
    </row>
    <row r="7371" ht="22.5" s="109" customFormat="1">
      <c r="A7371" s="119">
        <f>MAX($A$19:A7370)+1</f>
        <v>7353</v>
      </c>
      <c r="B7371" s="120" t="s">
        <v>41</v>
      </c>
      <c r="C7371" s="144" t="s">
        <v>547</v>
      </c>
      <c r="D7371" s="144" t="s">
        <v>6900</v>
      </c>
      <c r="E7371" s="145" t="s">
        <v>6863</v>
      </c>
      <c r="F7371" s="146" t="s">
        <v>549</v>
      </c>
      <c r="G7371" s="146" t="s">
        <v>550</v>
      </c>
      <c r="H7371" s="146" t="s">
        <v>621</v>
      </c>
      <c r="I7371" s="151" t="s">
        <v>540</v>
      </c>
      <c r="J7371" s="147">
        <v>79800</v>
      </c>
      <c r="K7371" s="147">
        <v>437</v>
      </c>
      <c r="L7371" s="148">
        <v>34872600</v>
      </c>
      <c r="M7371" s="120" t="s">
        <v>56</v>
      </c>
      <c r="N7371" s="149">
        <v>2789808</v>
      </c>
      <c r="O7371" s="169"/>
      <c r="P7371" s="154" t="s">
        <v>6625</v>
      </c>
      <c r="Q7371" s="158" t="s">
        <v>50</v>
      </c>
      <c r="R7371" s="142">
        <f t="shared" si="114"/>
        <v>8</v>
      </c>
    </row>
    <row r="7372" ht="22.5" s="109" customFormat="1">
      <c r="A7372" s="119">
        <f>MAX($A$19:A7371)+1</f>
        <v>7354</v>
      </c>
      <c r="B7372" s="120" t="s">
        <v>41</v>
      </c>
      <c r="C7372" s="144" t="s">
        <v>547</v>
      </c>
      <c r="D7372" s="144" t="s">
        <v>6900</v>
      </c>
      <c r="E7372" s="145" t="s">
        <v>6863</v>
      </c>
      <c r="F7372" s="146" t="s">
        <v>549</v>
      </c>
      <c r="G7372" s="146" t="s">
        <v>550</v>
      </c>
      <c r="H7372" s="146" t="s">
        <v>635</v>
      </c>
      <c r="I7372" s="151" t="s">
        <v>540</v>
      </c>
      <c r="J7372" s="147">
        <v>584</v>
      </c>
      <c r="K7372" s="147">
        <v>398</v>
      </c>
      <c r="L7372" s="148">
        <v>232432</v>
      </c>
      <c r="M7372" s="120" t="s">
        <v>56</v>
      </c>
      <c r="N7372" s="149">
        <v>18595</v>
      </c>
      <c r="O7372" s="169"/>
      <c r="P7372" s="154" t="s">
        <v>6625</v>
      </c>
      <c r="Q7372" s="158" t="s">
        <v>50</v>
      </c>
      <c r="R7372" s="142">
        <f t="shared" si="114"/>
        <v>8.00018930267777</v>
      </c>
    </row>
    <row r="7373" ht="22.5" s="109" customFormat="1">
      <c r="A7373" s="119">
        <f>MAX($A$19:A7372)+1</f>
        <v>7355</v>
      </c>
      <c r="B7373" s="120" t="s">
        <v>41</v>
      </c>
      <c r="C7373" s="144" t="s">
        <v>547</v>
      </c>
      <c r="D7373" s="144" t="s">
        <v>6900</v>
      </c>
      <c r="E7373" s="145" t="s">
        <v>6863</v>
      </c>
      <c r="F7373" s="146" t="s">
        <v>549</v>
      </c>
      <c r="G7373" s="146" t="s">
        <v>550</v>
      </c>
      <c r="H7373" s="146" t="s">
        <v>594</v>
      </c>
      <c r="I7373" s="151" t="s">
        <v>540</v>
      </c>
      <c r="J7373" s="147">
        <v>27200</v>
      </c>
      <c r="K7373" s="147">
        <v>437</v>
      </c>
      <c r="L7373" s="148">
        <v>11886400</v>
      </c>
      <c r="M7373" s="120" t="s">
        <v>56</v>
      </c>
      <c r="N7373" s="149">
        <v>950912</v>
      </c>
      <c r="O7373" s="169"/>
      <c r="P7373" s="154" t="s">
        <v>6625</v>
      </c>
      <c r="Q7373" s="158" t="s">
        <v>50</v>
      </c>
      <c r="R7373" s="142">
        <f t="shared" si="114"/>
        <v>8</v>
      </c>
    </row>
    <row r="7374" ht="22.5" s="109" customFormat="1">
      <c r="A7374" s="119">
        <f>MAX($A$19:A7373)+1</f>
        <v>7356</v>
      </c>
      <c r="B7374" s="120" t="s">
        <v>41</v>
      </c>
      <c r="C7374" s="144" t="s">
        <v>547</v>
      </c>
      <c r="D7374" s="144" t="s">
        <v>6900</v>
      </c>
      <c r="E7374" s="145" t="s">
        <v>6863</v>
      </c>
      <c r="F7374" s="146" t="s">
        <v>549</v>
      </c>
      <c r="G7374" s="146" t="s">
        <v>550</v>
      </c>
      <c r="H7374" s="146" t="s">
        <v>590</v>
      </c>
      <c r="I7374" s="151" t="s">
        <v>540</v>
      </c>
      <c r="J7374" s="147">
        <v>86090</v>
      </c>
      <c r="K7374" s="147">
        <v>461</v>
      </c>
      <c r="L7374" s="148">
        <v>39687490</v>
      </c>
      <c r="M7374" s="120" t="s">
        <v>56</v>
      </c>
      <c r="N7374" s="149">
        <v>3175000</v>
      </c>
      <c r="O7374" s="169"/>
      <c r="P7374" s="154" t="s">
        <v>6625</v>
      </c>
      <c r="Q7374" s="158" t="s">
        <v>50</v>
      </c>
      <c r="R7374" s="142">
        <f t="shared" si="114"/>
        <v>8.00000201574854</v>
      </c>
    </row>
    <row r="7375" ht="22.5" s="109" customFormat="1">
      <c r="A7375" s="119">
        <f>MAX($A$19:A7374)+1</f>
        <v>7357</v>
      </c>
      <c r="B7375" s="120" t="s">
        <v>41</v>
      </c>
      <c r="C7375" s="144" t="s">
        <v>547</v>
      </c>
      <c r="D7375" s="144" t="s">
        <v>6900</v>
      </c>
      <c r="E7375" s="145" t="s">
        <v>6863</v>
      </c>
      <c r="F7375" s="146" t="s">
        <v>549</v>
      </c>
      <c r="G7375" s="146" t="s">
        <v>550</v>
      </c>
      <c r="H7375" s="146" t="s">
        <v>632</v>
      </c>
      <c r="I7375" s="151" t="s">
        <v>540</v>
      </c>
      <c r="J7375" s="147">
        <v>36891</v>
      </c>
      <c r="K7375" s="147">
        <v>461</v>
      </c>
      <c r="L7375" s="148">
        <v>17006751</v>
      </c>
      <c r="M7375" s="120" t="s">
        <v>56</v>
      </c>
      <c r="N7375" s="149">
        <v>1360540</v>
      </c>
      <c r="O7375" s="169"/>
      <c r="P7375" s="154" t="s">
        <v>6625</v>
      </c>
      <c r="Q7375" s="158" t="s">
        <v>50</v>
      </c>
      <c r="R7375" s="142">
        <f t="shared" si="114"/>
        <v>7.99999952959857</v>
      </c>
    </row>
    <row r="7376" ht="22.5" s="109" customFormat="1">
      <c r="A7376" s="119">
        <f>MAX($A$19:A7375)+1</f>
        <v>7358</v>
      </c>
      <c r="B7376" s="120" t="s">
        <v>41</v>
      </c>
      <c r="C7376" s="144" t="s">
        <v>547</v>
      </c>
      <c r="D7376" s="144" t="s">
        <v>6900</v>
      </c>
      <c r="E7376" s="145" t="s">
        <v>6863</v>
      </c>
      <c r="F7376" s="146" t="s">
        <v>549</v>
      </c>
      <c r="G7376" s="146" t="s">
        <v>550</v>
      </c>
      <c r="H7376" s="146" t="s">
        <v>591</v>
      </c>
      <c r="I7376" s="151" t="s">
        <v>540</v>
      </c>
      <c r="J7376" s="147">
        <v>870</v>
      </c>
      <c r="K7376" s="147">
        <v>461</v>
      </c>
      <c r="L7376" s="148">
        <v>401070</v>
      </c>
      <c r="M7376" s="120" t="s">
        <v>56</v>
      </c>
      <c r="N7376" s="149">
        <v>32086</v>
      </c>
      <c r="O7376" s="169"/>
      <c r="P7376" s="154" t="s">
        <v>6625</v>
      </c>
      <c r="Q7376" s="158" t="s">
        <v>50</v>
      </c>
      <c r="R7376" s="142">
        <f t="shared" si="114"/>
        <v>8.00009973321365</v>
      </c>
    </row>
    <row r="7377" ht="22.5" s="109" customFormat="1">
      <c r="A7377" s="119">
        <f>MAX($A$19:A7376)+1</f>
        <v>7359</v>
      </c>
      <c r="B7377" s="120" t="s">
        <v>41</v>
      </c>
      <c r="C7377" s="144" t="s">
        <v>547</v>
      </c>
      <c r="D7377" s="144" t="s">
        <v>6900</v>
      </c>
      <c r="E7377" s="145" t="s">
        <v>6863</v>
      </c>
      <c r="F7377" s="146" t="s">
        <v>549</v>
      </c>
      <c r="G7377" s="146" t="s">
        <v>550</v>
      </c>
      <c r="H7377" s="146" t="s">
        <v>6903</v>
      </c>
      <c r="I7377" s="151" t="s">
        <v>540</v>
      </c>
      <c r="J7377" s="147">
        <v>976</v>
      </c>
      <c r="K7377" s="147">
        <v>461</v>
      </c>
      <c r="L7377" s="148">
        <v>449936</v>
      </c>
      <c r="M7377" s="120" t="s">
        <v>56</v>
      </c>
      <c r="N7377" s="149">
        <v>35996</v>
      </c>
      <c r="O7377" s="169"/>
      <c r="P7377" s="154" t="s">
        <v>6625</v>
      </c>
      <c r="Q7377" s="158" t="s">
        <v>50</v>
      </c>
      <c r="R7377" s="142">
        <f t="shared" si="114"/>
        <v>8.00024892429145</v>
      </c>
    </row>
    <row r="7378" ht="22.5" s="109" customFormat="1">
      <c r="A7378" s="119">
        <f>MAX($A$19:A7377)+1</f>
        <v>7360</v>
      </c>
      <c r="B7378" s="120" t="s">
        <v>41</v>
      </c>
      <c r="C7378" s="144" t="s">
        <v>547</v>
      </c>
      <c r="D7378" s="144" t="s">
        <v>6900</v>
      </c>
      <c r="E7378" s="145" t="s">
        <v>6863</v>
      </c>
      <c r="F7378" s="146" t="s">
        <v>549</v>
      </c>
      <c r="G7378" s="146" t="s">
        <v>550</v>
      </c>
      <c r="H7378" s="146" t="s">
        <v>4375</v>
      </c>
      <c r="I7378" s="151" t="s">
        <v>540</v>
      </c>
      <c r="J7378" s="147">
        <v>3449</v>
      </c>
      <c r="K7378" s="147">
        <v>1301</v>
      </c>
      <c r="L7378" s="148">
        <v>4487149</v>
      </c>
      <c r="M7378" s="120" t="s">
        <v>56</v>
      </c>
      <c r="N7378" s="149">
        <v>358972</v>
      </c>
      <c r="O7378" s="169"/>
      <c r="P7378" s="154" t="s">
        <v>6625</v>
      </c>
      <c r="Q7378" s="158" t="s">
        <v>50</v>
      </c>
      <c r="R7378" s="142">
        <f t="shared" si="114"/>
        <v>8.00000178286926</v>
      </c>
    </row>
    <row r="7379" ht="22.5" s="109" customFormat="1">
      <c r="A7379" s="119">
        <f>MAX($A$19:A7378)+1</f>
        <v>7361</v>
      </c>
      <c r="B7379" s="120" t="s">
        <v>41</v>
      </c>
      <c r="C7379" s="144" t="s">
        <v>547</v>
      </c>
      <c r="D7379" s="144" t="s">
        <v>6900</v>
      </c>
      <c r="E7379" s="145" t="s">
        <v>6863</v>
      </c>
      <c r="F7379" s="146" t="s">
        <v>549</v>
      </c>
      <c r="G7379" s="146" t="s">
        <v>550</v>
      </c>
      <c r="H7379" s="146" t="s">
        <v>4425</v>
      </c>
      <c r="I7379" s="151" t="s">
        <v>540</v>
      </c>
      <c r="J7379" s="147">
        <v>44438</v>
      </c>
      <c r="K7379" s="147">
        <v>417</v>
      </c>
      <c r="L7379" s="148">
        <v>18530646</v>
      </c>
      <c r="M7379" s="120" t="s">
        <v>56</v>
      </c>
      <c r="N7379" s="149">
        <v>1482452</v>
      </c>
      <c r="O7379" s="169"/>
      <c r="P7379" s="154" t="s">
        <v>6625</v>
      </c>
      <c r="Q7379" s="158" t="s">
        <v>50</v>
      </c>
      <c r="R7379" s="142">
        <f t="shared" si="114"/>
        <v>8.0000017268691</v>
      </c>
    </row>
    <row r="7380" ht="22.5" s="109" customFormat="1">
      <c r="A7380" s="119">
        <f>MAX($A$19:A7379)+1</f>
        <v>7362</v>
      </c>
      <c r="B7380" s="120" t="s">
        <v>41</v>
      </c>
      <c r="C7380" s="144" t="s">
        <v>547</v>
      </c>
      <c r="D7380" s="144" t="s">
        <v>6900</v>
      </c>
      <c r="E7380" s="145" t="s">
        <v>6863</v>
      </c>
      <c r="F7380" s="146" t="s">
        <v>549</v>
      </c>
      <c r="G7380" s="146" t="s">
        <v>550</v>
      </c>
      <c r="H7380" s="146" t="s">
        <v>4394</v>
      </c>
      <c r="I7380" s="151" t="s">
        <v>540</v>
      </c>
      <c r="J7380" s="147">
        <v>4572</v>
      </c>
      <c r="K7380" s="147">
        <v>689</v>
      </c>
      <c r="L7380" s="148">
        <v>3150108</v>
      </c>
      <c r="M7380" s="120" t="s">
        <v>56</v>
      </c>
      <c r="N7380" s="149">
        <v>252009</v>
      </c>
      <c r="O7380" s="169"/>
      <c r="P7380" s="154" t="s">
        <v>6625</v>
      </c>
      <c r="Q7380" s="158" t="s">
        <v>50</v>
      </c>
      <c r="R7380" s="142">
        <f t="shared" si="114"/>
        <v>8.00001142817961</v>
      </c>
    </row>
    <row r="7381" ht="22.5" s="109" customFormat="1">
      <c r="A7381" s="119">
        <f>MAX($A$19:A7380)+1</f>
        <v>7363</v>
      </c>
      <c r="B7381" s="120" t="s">
        <v>41</v>
      </c>
      <c r="C7381" s="144" t="s">
        <v>547</v>
      </c>
      <c r="D7381" s="144" t="s">
        <v>6900</v>
      </c>
      <c r="E7381" s="145" t="s">
        <v>6863</v>
      </c>
      <c r="F7381" s="146" t="s">
        <v>549</v>
      </c>
      <c r="G7381" s="146" t="s">
        <v>550</v>
      </c>
      <c r="H7381" s="146" t="s">
        <v>4388</v>
      </c>
      <c r="I7381" s="151" t="s">
        <v>540</v>
      </c>
      <c r="J7381" s="147">
        <v>1348</v>
      </c>
      <c r="K7381" s="147">
        <v>1390</v>
      </c>
      <c r="L7381" s="148">
        <v>1873720</v>
      </c>
      <c r="M7381" s="120" t="s">
        <v>56</v>
      </c>
      <c r="N7381" s="149">
        <v>149898</v>
      </c>
      <c r="O7381" s="169"/>
      <c r="P7381" s="154" t="s">
        <v>6625</v>
      </c>
      <c r="Q7381" s="158" t="s">
        <v>50</v>
      </c>
      <c r="R7381" s="142">
        <f t="shared" si="114"/>
        <v>8.00002134790684</v>
      </c>
    </row>
    <row r="7382" ht="22.5" s="109" customFormat="1">
      <c r="A7382" s="119">
        <f>MAX($A$19:A7381)+1</f>
        <v>7364</v>
      </c>
      <c r="B7382" s="120" t="s">
        <v>41</v>
      </c>
      <c r="C7382" s="144" t="s">
        <v>547</v>
      </c>
      <c r="D7382" s="144" t="s">
        <v>6900</v>
      </c>
      <c r="E7382" s="145" t="s">
        <v>6863</v>
      </c>
      <c r="F7382" s="146" t="s">
        <v>549</v>
      </c>
      <c r="G7382" s="146" t="s">
        <v>550</v>
      </c>
      <c r="H7382" s="146" t="s">
        <v>4389</v>
      </c>
      <c r="I7382" s="151" t="s">
        <v>540</v>
      </c>
      <c r="J7382" s="147">
        <v>3796</v>
      </c>
      <c r="K7382" s="147">
        <v>950</v>
      </c>
      <c r="L7382" s="148">
        <v>3606200</v>
      </c>
      <c r="M7382" s="120" t="s">
        <v>56</v>
      </c>
      <c r="N7382" s="149">
        <v>288496</v>
      </c>
      <c r="O7382" s="169"/>
      <c r="P7382" s="154" t="s">
        <v>6625</v>
      </c>
      <c r="Q7382" s="158" t="s">
        <v>50</v>
      </c>
      <c r="R7382" s="142">
        <f t="shared" si="114"/>
        <v>8</v>
      </c>
    </row>
    <row r="7383" ht="22.5" s="109" customFormat="1">
      <c r="A7383" s="119">
        <f>MAX($A$19:A7382)+1</f>
        <v>7365</v>
      </c>
      <c r="B7383" s="120" t="s">
        <v>41</v>
      </c>
      <c r="C7383" s="144" t="s">
        <v>547</v>
      </c>
      <c r="D7383" s="144" t="s">
        <v>6900</v>
      </c>
      <c r="E7383" s="145" t="s">
        <v>6863</v>
      </c>
      <c r="F7383" s="146" t="s">
        <v>549</v>
      </c>
      <c r="G7383" s="146" t="s">
        <v>550</v>
      </c>
      <c r="H7383" s="146" t="s">
        <v>4390</v>
      </c>
      <c r="I7383" s="151" t="s">
        <v>540</v>
      </c>
      <c r="J7383" s="147">
        <v>10480</v>
      </c>
      <c r="K7383" s="147">
        <v>922</v>
      </c>
      <c r="L7383" s="148">
        <v>9662560</v>
      </c>
      <c r="M7383" s="120" t="s">
        <v>56</v>
      </c>
      <c r="N7383" s="149">
        <v>773005</v>
      </c>
      <c r="O7383" s="169"/>
      <c r="P7383" s="154" t="s">
        <v>6625</v>
      </c>
      <c r="Q7383" s="158" t="s">
        <v>50</v>
      </c>
      <c r="R7383" s="142">
        <f t="shared" si="114"/>
        <v>8.00000206984484</v>
      </c>
    </row>
    <row r="7384" s="109" customFormat="1">
      <c r="A7384" s="119">
        <f>MAX($A$19:A7383)+1</f>
        <v>7366</v>
      </c>
      <c r="B7384" s="120" t="s">
        <v>41</v>
      </c>
      <c r="C7384" s="144" t="s">
        <v>547</v>
      </c>
      <c r="D7384" s="144" t="s">
        <v>6900</v>
      </c>
      <c r="E7384" s="145" t="s">
        <v>6863</v>
      </c>
      <c r="F7384" s="146" t="s">
        <v>549</v>
      </c>
      <c r="G7384" s="146" t="s">
        <v>550</v>
      </c>
      <c r="H7384" s="146" t="s">
        <v>4385</v>
      </c>
      <c r="I7384" s="151" t="s">
        <v>540</v>
      </c>
      <c r="J7384" s="147">
        <v>248</v>
      </c>
      <c r="K7384" s="147">
        <v>2427</v>
      </c>
      <c r="L7384" s="148">
        <v>601896</v>
      </c>
      <c r="M7384" s="120" t="s">
        <v>56</v>
      </c>
      <c r="N7384" s="149">
        <v>48152</v>
      </c>
      <c r="O7384" s="169"/>
      <c r="P7384" s="154" t="s">
        <v>6625</v>
      </c>
      <c r="Q7384" s="158" t="s">
        <v>50</v>
      </c>
      <c r="R7384" s="142">
        <f t="shared" si="114"/>
        <v>8.00005316533089</v>
      </c>
    </row>
    <row r="7385" ht="22.5" s="109" customFormat="1">
      <c r="A7385" s="119">
        <f>MAX($A$19:A7384)+1</f>
        <v>7367</v>
      </c>
      <c r="B7385" s="120" t="s">
        <v>41</v>
      </c>
      <c r="C7385" s="144" t="s">
        <v>547</v>
      </c>
      <c r="D7385" s="144" t="s">
        <v>6900</v>
      </c>
      <c r="E7385" s="145" t="s">
        <v>6863</v>
      </c>
      <c r="F7385" s="146" t="s">
        <v>549</v>
      </c>
      <c r="G7385" s="146" t="s">
        <v>550</v>
      </c>
      <c r="H7385" s="146" t="s">
        <v>4386</v>
      </c>
      <c r="I7385" s="151" t="s">
        <v>540</v>
      </c>
      <c r="J7385" s="147">
        <v>2492</v>
      </c>
      <c r="K7385" s="147">
        <v>505</v>
      </c>
      <c r="L7385" s="148">
        <v>1258460</v>
      </c>
      <c r="M7385" s="120" t="s">
        <v>56</v>
      </c>
      <c r="N7385" s="149">
        <v>100677</v>
      </c>
      <c r="O7385" s="169"/>
      <c r="P7385" s="154" t="s">
        <v>6625</v>
      </c>
      <c r="Q7385" s="158" t="s">
        <v>50</v>
      </c>
      <c r="R7385" s="142">
        <f t="shared" si="114"/>
        <v>8.00001589243997</v>
      </c>
    </row>
    <row r="7386" ht="22.5" s="109" customFormat="1">
      <c r="A7386" s="119">
        <f>MAX($A$19:A7385)+1</f>
        <v>7368</v>
      </c>
      <c r="B7386" s="120" t="s">
        <v>41</v>
      </c>
      <c r="C7386" s="144" t="s">
        <v>547</v>
      </c>
      <c r="D7386" s="144" t="s">
        <v>6900</v>
      </c>
      <c r="E7386" s="145" t="s">
        <v>6863</v>
      </c>
      <c r="F7386" s="146" t="s">
        <v>549</v>
      </c>
      <c r="G7386" s="146" t="s">
        <v>550</v>
      </c>
      <c r="H7386" s="146" t="s">
        <v>4392</v>
      </c>
      <c r="I7386" s="151" t="s">
        <v>540</v>
      </c>
      <c r="J7386" s="147">
        <v>10320</v>
      </c>
      <c r="K7386" s="147">
        <v>1117</v>
      </c>
      <c r="L7386" s="148">
        <v>11527440</v>
      </c>
      <c r="M7386" s="120" t="s">
        <v>56</v>
      </c>
      <c r="N7386" s="149">
        <v>922196</v>
      </c>
      <c r="O7386" s="169"/>
      <c r="P7386" s="154" t="s">
        <v>6625</v>
      </c>
      <c r="Q7386" s="158" t="s">
        <v>50</v>
      </c>
      <c r="R7386" s="142">
        <f t="shared" si="114"/>
        <v>8.00000693996239</v>
      </c>
    </row>
    <row r="7387" ht="22.5" s="109" customFormat="1">
      <c r="A7387" s="119">
        <f>MAX($A$19:A7386)+1</f>
        <v>7369</v>
      </c>
      <c r="B7387" s="120" t="s">
        <v>41</v>
      </c>
      <c r="C7387" s="144" t="s">
        <v>547</v>
      </c>
      <c r="D7387" s="144" t="s">
        <v>6900</v>
      </c>
      <c r="E7387" s="145" t="s">
        <v>6863</v>
      </c>
      <c r="F7387" s="146" t="s">
        <v>549</v>
      </c>
      <c r="G7387" s="146" t="s">
        <v>550</v>
      </c>
      <c r="H7387" s="146" t="s">
        <v>4387</v>
      </c>
      <c r="I7387" s="151" t="s">
        <v>540</v>
      </c>
      <c r="J7387" s="147">
        <v>5876</v>
      </c>
      <c r="K7387" s="147">
        <v>1100</v>
      </c>
      <c r="L7387" s="148">
        <v>6463600</v>
      </c>
      <c r="M7387" s="120" t="s">
        <v>56</v>
      </c>
      <c r="N7387" s="149">
        <v>517088</v>
      </c>
      <c r="O7387" s="169"/>
      <c r="P7387" s="154" t="s">
        <v>6625</v>
      </c>
      <c r="Q7387" s="158" t="s">
        <v>50</v>
      </c>
      <c r="R7387" s="142">
        <f t="shared" si="114"/>
        <v>8</v>
      </c>
    </row>
    <row r="7388" ht="22.5" s="109" customFormat="1">
      <c r="A7388" s="119">
        <f>MAX($A$19:A7387)+1</f>
        <v>7370</v>
      </c>
      <c r="B7388" s="120" t="s">
        <v>41</v>
      </c>
      <c r="C7388" s="144" t="s">
        <v>547</v>
      </c>
      <c r="D7388" s="144" t="s">
        <v>6900</v>
      </c>
      <c r="E7388" s="145" t="s">
        <v>6863</v>
      </c>
      <c r="F7388" s="146" t="s">
        <v>549</v>
      </c>
      <c r="G7388" s="146" t="s">
        <v>550</v>
      </c>
      <c r="H7388" s="146" t="s">
        <v>617</v>
      </c>
      <c r="I7388" s="151" t="s">
        <v>540</v>
      </c>
      <c r="J7388" s="147">
        <v>4718</v>
      </c>
      <c r="K7388" s="147">
        <v>1029</v>
      </c>
      <c r="L7388" s="148">
        <v>4854822</v>
      </c>
      <c r="M7388" s="120" t="s">
        <v>56</v>
      </c>
      <c r="N7388" s="149">
        <v>388386</v>
      </c>
      <c r="O7388" s="169"/>
      <c r="P7388" s="154" t="s">
        <v>6625</v>
      </c>
      <c r="Q7388" s="158" t="s">
        <v>50</v>
      </c>
      <c r="R7388" s="142">
        <f t="shared" si="114"/>
        <v>8.00000494353861</v>
      </c>
    </row>
    <row r="7389" ht="22.5" s="109" customFormat="1">
      <c r="A7389" s="119">
        <f>MAX($A$19:A7388)+1</f>
        <v>7371</v>
      </c>
      <c r="B7389" s="120" t="s">
        <v>41</v>
      </c>
      <c r="C7389" s="144" t="s">
        <v>547</v>
      </c>
      <c r="D7389" s="144" t="s">
        <v>6900</v>
      </c>
      <c r="E7389" s="145" t="s">
        <v>6863</v>
      </c>
      <c r="F7389" s="146" t="s">
        <v>549</v>
      </c>
      <c r="G7389" s="146" t="s">
        <v>550</v>
      </c>
      <c r="H7389" s="146" t="s">
        <v>603</v>
      </c>
      <c r="I7389" s="151" t="s">
        <v>540</v>
      </c>
      <c r="J7389" s="147">
        <v>69410</v>
      </c>
      <c r="K7389" s="147">
        <v>573</v>
      </c>
      <c r="L7389" s="148">
        <v>39771930</v>
      </c>
      <c r="M7389" s="120" t="s">
        <v>56</v>
      </c>
      <c r="N7389" s="149">
        <v>3181755</v>
      </c>
      <c r="O7389" s="169"/>
      <c r="P7389" s="154" t="s">
        <v>6625</v>
      </c>
      <c r="Q7389" s="158" t="s">
        <v>50</v>
      </c>
      <c r="R7389" s="142">
        <f t="shared" si="114"/>
        <v>8.00000150860167</v>
      </c>
    </row>
    <row r="7390" ht="22.5" s="109" customFormat="1">
      <c r="A7390" s="119">
        <f>MAX($A$19:A7389)+1</f>
        <v>7372</v>
      </c>
      <c r="B7390" s="120" t="s">
        <v>41</v>
      </c>
      <c r="C7390" s="144" t="s">
        <v>547</v>
      </c>
      <c r="D7390" s="144" t="s">
        <v>6900</v>
      </c>
      <c r="E7390" s="145" t="s">
        <v>6863</v>
      </c>
      <c r="F7390" s="146" t="s">
        <v>549</v>
      </c>
      <c r="G7390" s="146" t="s">
        <v>550</v>
      </c>
      <c r="H7390" s="146" t="s">
        <v>620</v>
      </c>
      <c r="I7390" s="151" t="s">
        <v>540</v>
      </c>
      <c r="J7390" s="147">
        <v>3200</v>
      </c>
      <c r="K7390" s="147">
        <v>800</v>
      </c>
      <c r="L7390" s="148">
        <v>2560000</v>
      </c>
      <c r="M7390" s="120" t="s">
        <v>56</v>
      </c>
      <c r="N7390" s="149">
        <v>204800</v>
      </c>
      <c r="O7390" s="169"/>
      <c r="P7390" s="154" t="s">
        <v>6625</v>
      </c>
      <c r="Q7390" s="158" t="s">
        <v>50</v>
      </c>
      <c r="R7390" s="142">
        <f t="shared" si="114"/>
        <v>8</v>
      </c>
    </row>
    <row r="7391" s="109" customFormat="1">
      <c r="A7391" s="119">
        <f>MAX($A$19:A7390)+1</f>
        <v>7373</v>
      </c>
      <c r="B7391" s="120" t="s">
        <v>41</v>
      </c>
      <c r="C7391" s="144" t="s">
        <v>547</v>
      </c>
      <c r="D7391" s="144" t="s">
        <v>6900</v>
      </c>
      <c r="E7391" s="145" t="s">
        <v>6863</v>
      </c>
      <c r="F7391" s="146" t="s">
        <v>549</v>
      </c>
      <c r="G7391" s="146" t="s">
        <v>550</v>
      </c>
      <c r="H7391" s="146" t="s">
        <v>602</v>
      </c>
      <c r="I7391" s="151" t="s">
        <v>540</v>
      </c>
      <c r="J7391" s="147">
        <v>20430</v>
      </c>
      <c r="K7391" s="147">
        <v>2515</v>
      </c>
      <c r="L7391" s="148">
        <v>51381450</v>
      </c>
      <c r="M7391" s="120" t="s">
        <v>56</v>
      </c>
      <c r="N7391" s="149">
        <v>4110516</v>
      </c>
      <c r="O7391" s="169"/>
      <c r="P7391" s="154" t="s">
        <v>6625</v>
      </c>
      <c r="Q7391" s="158" t="s">
        <v>50</v>
      </c>
      <c r="R7391" s="142">
        <f t="shared" si="114"/>
        <v>8</v>
      </c>
    </row>
    <row r="7392" ht="22.5" s="109" customFormat="1">
      <c r="A7392" s="119">
        <f>MAX($A$19:A7391)+1</f>
        <v>7374</v>
      </c>
      <c r="B7392" s="120" t="s">
        <v>41</v>
      </c>
      <c r="C7392" s="144" t="s">
        <v>547</v>
      </c>
      <c r="D7392" s="144" t="s">
        <v>6900</v>
      </c>
      <c r="E7392" s="145" t="s">
        <v>6863</v>
      </c>
      <c r="F7392" s="146" t="s">
        <v>549</v>
      </c>
      <c r="G7392" s="146" t="s">
        <v>550</v>
      </c>
      <c r="H7392" s="146" t="s">
        <v>622</v>
      </c>
      <c r="I7392" s="151" t="s">
        <v>540</v>
      </c>
      <c r="J7392" s="147">
        <v>2500</v>
      </c>
      <c r="K7392" s="147">
        <v>864</v>
      </c>
      <c r="L7392" s="148">
        <v>2160000</v>
      </c>
      <c r="M7392" s="120" t="s">
        <v>56</v>
      </c>
      <c r="N7392" s="149">
        <v>172800</v>
      </c>
      <c r="O7392" s="169"/>
      <c r="P7392" s="154" t="s">
        <v>6625</v>
      </c>
      <c r="Q7392" s="158" t="s">
        <v>50</v>
      </c>
      <c r="R7392" s="142">
        <f t="shared" si="114"/>
        <v>8</v>
      </c>
    </row>
    <row r="7393" ht="22.5" s="109" customFormat="1">
      <c r="A7393" s="119">
        <f>MAX($A$19:A7392)+1</f>
        <v>7375</v>
      </c>
      <c r="B7393" s="120" t="s">
        <v>41</v>
      </c>
      <c r="C7393" s="144" t="s">
        <v>547</v>
      </c>
      <c r="D7393" s="144" t="s">
        <v>6900</v>
      </c>
      <c r="E7393" s="145" t="s">
        <v>6863</v>
      </c>
      <c r="F7393" s="146" t="s">
        <v>549</v>
      </c>
      <c r="G7393" s="146" t="s">
        <v>550</v>
      </c>
      <c r="H7393" s="146" t="s">
        <v>623</v>
      </c>
      <c r="I7393" s="151" t="s">
        <v>540</v>
      </c>
      <c r="J7393" s="147">
        <v>14400</v>
      </c>
      <c r="K7393" s="147">
        <v>940</v>
      </c>
      <c r="L7393" s="148">
        <v>13536000</v>
      </c>
      <c r="M7393" s="120" t="s">
        <v>56</v>
      </c>
      <c r="N7393" s="149">
        <v>1082880</v>
      </c>
      <c r="O7393" s="169"/>
      <c r="P7393" s="154" t="s">
        <v>6625</v>
      </c>
      <c r="Q7393" s="158" t="s">
        <v>50</v>
      </c>
      <c r="R7393" s="142">
        <f t="shared" si="114"/>
        <v>8</v>
      </c>
    </row>
    <row r="7394" ht="22.5" s="109" customFormat="1">
      <c r="A7394" s="119">
        <f>MAX($A$19:A7393)+1</f>
        <v>7376</v>
      </c>
      <c r="B7394" s="120" t="s">
        <v>41</v>
      </c>
      <c r="C7394" s="144" t="s">
        <v>547</v>
      </c>
      <c r="D7394" s="144" t="s">
        <v>6900</v>
      </c>
      <c r="E7394" s="145" t="s">
        <v>6863</v>
      </c>
      <c r="F7394" s="146" t="s">
        <v>549</v>
      </c>
      <c r="G7394" s="146" t="s">
        <v>550</v>
      </c>
      <c r="H7394" s="146" t="s">
        <v>624</v>
      </c>
      <c r="I7394" s="151" t="s">
        <v>540</v>
      </c>
      <c r="J7394" s="147">
        <v>6700</v>
      </c>
      <c r="K7394" s="147">
        <v>830</v>
      </c>
      <c r="L7394" s="148">
        <v>5561000</v>
      </c>
      <c r="M7394" s="120" t="s">
        <v>56</v>
      </c>
      <c r="N7394" s="149">
        <v>444880</v>
      </c>
      <c r="O7394" s="169"/>
      <c r="P7394" s="154" t="s">
        <v>6625</v>
      </c>
      <c r="Q7394" s="158" t="s">
        <v>50</v>
      </c>
      <c r="R7394" s="142">
        <f t="shared" si="114"/>
        <v>8</v>
      </c>
    </row>
    <row r="7395" ht="22.5" s="109" customFormat="1">
      <c r="A7395" s="119">
        <f>MAX($A$19:A7394)+1</f>
        <v>7377</v>
      </c>
      <c r="B7395" s="120" t="s">
        <v>41</v>
      </c>
      <c r="C7395" s="144" t="s">
        <v>547</v>
      </c>
      <c r="D7395" s="144" t="s">
        <v>6900</v>
      </c>
      <c r="E7395" s="145" t="s">
        <v>6863</v>
      </c>
      <c r="F7395" s="146" t="s">
        <v>549</v>
      </c>
      <c r="G7395" s="146" t="s">
        <v>550</v>
      </c>
      <c r="H7395" s="146" t="s">
        <v>625</v>
      </c>
      <c r="I7395" s="151" t="s">
        <v>540</v>
      </c>
      <c r="J7395" s="147">
        <v>2900</v>
      </c>
      <c r="K7395" s="147">
        <v>1190</v>
      </c>
      <c r="L7395" s="148">
        <v>3451000</v>
      </c>
      <c r="M7395" s="120" t="s">
        <v>56</v>
      </c>
      <c r="N7395" s="149">
        <v>276080</v>
      </c>
      <c r="O7395" s="169"/>
      <c r="P7395" s="154" t="s">
        <v>6625</v>
      </c>
      <c r="Q7395" s="158" t="s">
        <v>50</v>
      </c>
      <c r="R7395" s="142">
        <f t="shared" si="114"/>
        <v>8</v>
      </c>
    </row>
    <row r="7396" s="109" customFormat="1">
      <c r="A7396" s="119">
        <f>MAX($A$19:A7395)+1</f>
        <v>7378</v>
      </c>
      <c r="B7396" s="120" t="s">
        <v>41</v>
      </c>
      <c r="C7396" s="144" t="s">
        <v>547</v>
      </c>
      <c r="D7396" s="144" t="s">
        <v>6900</v>
      </c>
      <c r="E7396" s="145" t="s">
        <v>6863</v>
      </c>
      <c r="F7396" s="146" t="s">
        <v>549</v>
      </c>
      <c r="G7396" s="146" t="s">
        <v>550</v>
      </c>
      <c r="H7396" s="146" t="s">
        <v>600</v>
      </c>
      <c r="I7396" s="151" t="s">
        <v>540</v>
      </c>
      <c r="J7396" s="147">
        <v>30775</v>
      </c>
      <c r="K7396" s="147">
        <v>476</v>
      </c>
      <c r="L7396" s="148">
        <v>14648900</v>
      </c>
      <c r="M7396" s="120" t="s">
        <v>56</v>
      </c>
      <c r="N7396" s="149">
        <v>1171912</v>
      </c>
      <c r="O7396" s="169"/>
      <c r="P7396" s="154" t="s">
        <v>6625</v>
      </c>
      <c r="Q7396" s="158" t="s">
        <v>50</v>
      </c>
      <c r="R7396" s="142">
        <f t="shared" si="114"/>
        <v>8</v>
      </c>
    </row>
    <row r="7397" s="109" customFormat="1">
      <c r="A7397" s="119">
        <f>MAX($A$19:A7396)+1</f>
        <v>7379</v>
      </c>
      <c r="B7397" s="120" t="s">
        <v>41</v>
      </c>
      <c r="C7397" s="144" t="s">
        <v>547</v>
      </c>
      <c r="D7397" s="144" t="s">
        <v>6900</v>
      </c>
      <c r="E7397" s="145" t="s">
        <v>6863</v>
      </c>
      <c r="F7397" s="146" t="s">
        <v>549</v>
      </c>
      <c r="G7397" s="146" t="s">
        <v>550</v>
      </c>
      <c r="H7397" s="146" t="s">
        <v>601</v>
      </c>
      <c r="I7397" s="151" t="s">
        <v>540</v>
      </c>
      <c r="J7397" s="147">
        <v>37690</v>
      </c>
      <c r="K7397" s="147">
        <v>689</v>
      </c>
      <c r="L7397" s="148">
        <v>25968410</v>
      </c>
      <c r="M7397" s="120" t="s">
        <v>56</v>
      </c>
      <c r="N7397" s="149">
        <v>2077473</v>
      </c>
      <c r="O7397" s="169"/>
      <c r="P7397" s="154" t="s">
        <v>6625</v>
      </c>
      <c r="Q7397" s="158" t="s">
        <v>50</v>
      </c>
      <c r="R7397" s="142">
        <f t="shared" si="114"/>
        <v>8.00000077016652</v>
      </c>
    </row>
    <row r="7398" ht="22.5" s="109" customFormat="1">
      <c r="A7398" s="119">
        <f>MAX($A$19:A7397)+1</f>
        <v>7380</v>
      </c>
      <c r="B7398" s="120" t="s">
        <v>41</v>
      </c>
      <c r="C7398" s="144" t="s">
        <v>547</v>
      </c>
      <c r="D7398" s="144" t="s">
        <v>6900</v>
      </c>
      <c r="E7398" s="145" t="s">
        <v>6863</v>
      </c>
      <c r="F7398" s="146" t="s">
        <v>549</v>
      </c>
      <c r="G7398" s="146" t="s">
        <v>550</v>
      </c>
      <c r="H7398" s="146" t="s">
        <v>596</v>
      </c>
      <c r="I7398" s="151" t="s">
        <v>540</v>
      </c>
      <c r="J7398" s="147">
        <v>36200</v>
      </c>
      <c r="K7398" s="147">
        <v>1340</v>
      </c>
      <c r="L7398" s="148">
        <v>48508000</v>
      </c>
      <c r="M7398" s="120" t="s">
        <v>56</v>
      </c>
      <c r="N7398" s="149">
        <v>3880640</v>
      </c>
      <c r="O7398" s="169"/>
      <c r="P7398" s="154" t="s">
        <v>6625</v>
      </c>
      <c r="Q7398" s="158" t="s">
        <v>50</v>
      </c>
      <c r="R7398" s="142">
        <f ref="R7398:R7461" t="shared" si="115">N7398/L7398*100</f>
        <v>8</v>
      </c>
    </row>
    <row r="7399" s="109" customFormat="1">
      <c r="A7399" s="119">
        <f>MAX($A$19:A7398)+1</f>
        <v>7381</v>
      </c>
      <c r="B7399" s="120" t="s">
        <v>41</v>
      </c>
      <c r="C7399" s="144" t="s">
        <v>547</v>
      </c>
      <c r="D7399" s="144" t="s">
        <v>6900</v>
      </c>
      <c r="E7399" s="145" t="s">
        <v>6863</v>
      </c>
      <c r="F7399" s="146" t="s">
        <v>549</v>
      </c>
      <c r="G7399" s="146" t="s">
        <v>550</v>
      </c>
      <c r="H7399" s="146" t="s">
        <v>614</v>
      </c>
      <c r="I7399" s="151" t="s">
        <v>540</v>
      </c>
      <c r="J7399" s="147">
        <v>6200</v>
      </c>
      <c r="K7399" s="147">
        <v>2087</v>
      </c>
      <c r="L7399" s="148">
        <v>12939400</v>
      </c>
      <c r="M7399" s="120" t="s">
        <v>56</v>
      </c>
      <c r="N7399" s="149">
        <v>1035152</v>
      </c>
      <c r="O7399" s="169"/>
      <c r="P7399" s="154" t="s">
        <v>6625</v>
      </c>
      <c r="Q7399" s="158" t="s">
        <v>50</v>
      </c>
      <c r="R7399" s="142">
        <f t="shared" si="115"/>
        <v>8</v>
      </c>
    </row>
    <row r="7400" ht="22.5" s="109" customFormat="1">
      <c r="A7400" s="119">
        <f>MAX($A$19:A7399)+1</f>
        <v>7382</v>
      </c>
      <c r="B7400" s="120" t="s">
        <v>41</v>
      </c>
      <c r="C7400" s="144" t="s">
        <v>547</v>
      </c>
      <c r="D7400" s="144" t="s">
        <v>6900</v>
      </c>
      <c r="E7400" s="145" t="s">
        <v>6863</v>
      </c>
      <c r="F7400" s="146" t="s">
        <v>549</v>
      </c>
      <c r="G7400" s="146" t="s">
        <v>550</v>
      </c>
      <c r="H7400" s="146" t="s">
        <v>597</v>
      </c>
      <c r="I7400" s="151" t="s">
        <v>540</v>
      </c>
      <c r="J7400" s="147">
        <v>433</v>
      </c>
      <c r="K7400" s="147">
        <v>1845</v>
      </c>
      <c r="L7400" s="148">
        <v>798885</v>
      </c>
      <c r="M7400" s="120" t="s">
        <v>56</v>
      </c>
      <c r="N7400" s="149">
        <v>63911</v>
      </c>
      <c r="O7400" s="169"/>
      <c r="P7400" s="154" t="s">
        <v>6625</v>
      </c>
      <c r="Q7400" s="158" t="s">
        <v>50</v>
      </c>
      <c r="R7400" s="142">
        <f t="shared" si="115"/>
        <v>8.00002503489238</v>
      </c>
    </row>
    <row r="7401" ht="22.5" s="109" customFormat="1">
      <c r="A7401" s="119">
        <f>MAX($A$19:A7400)+1</f>
        <v>7383</v>
      </c>
      <c r="B7401" s="120" t="s">
        <v>41</v>
      </c>
      <c r="C7401" s="144" t="s">
        <v>547</v>
      </c>
      <c r="D7401" s="144" t="s">
        <v>6900</v>
      </c>
      <c r="E7401" s="145" t="s">
        <v>6863</v>
      </c>
      <c r="F7401" s="146" t="s">
        <v>549</v>
      </c>
      <c r="G7401" s="146" t="s">
        <v>550</v>
      </c>
      <c r="H7401" s="146" t="s">
        <v>6904</v>
      </c>
      <c r="I7401" s="151" t="s">
        <v>540</v>
      </c>
      <c r="J7401" s="147">
        <v>14920</v>
      </c>
      <c r="K7401" s="147">
        <v>461</v>
      </c>
      <c r="L7401" s="148">
        <v>6878120</v>
      </c>
      <c r="M7401" s="120" t="s">
        <v>56</v>
      </c>
      <c r="N7401" s="149">
        <v>550250</v>
      </c>
      <c r="O7401" s="169"/>
      <c r="P7401" s="154" t="s">
        <v>6625</v>
      </c>
      <c r="Q7401" s="158" t="s">
        <v>50</v>
      </c>
      <c r="R7401" s="142">
        <f t="shared" si="115"/>
        <v>8.00000581554262</v>
      </c>
    </row>
    <row r="7402" ht="22.5" s="109" customFormat="1">
      <c r="A7402" s="119">
        <f>MAX($A$19:A7401)+1</f>
        <v>7384</v>
      </c>
      <c r="B7402" s="120" t="s">
        <v>41</v>
      </c>
      <c r="C7402" s="144" t="s">
        <v>547</v>
      </c>
      <c r="D7402" s="144" t="s">
        <v>6900</v>
      </c>
      <c r="E7402" s="145" t="s">
        <v>6863</v>
      </c>
      <c r="F7402" s="146" t="s">
        <v>549</v>
      </c>
      <c r="G7402" s="146" t="s">
        <v>550</v>
      </c>
      <c r="H7402" s="146" t="s">
        <v>4382</v>
      </c>
      <c r="I7402" s="151" t="s">
        <v>540</v>
      </c>
      <c r="J7402" s="147">
        <v>66312</v>
      </c>
      <c r="K7402" s="147">
        <v>408</v>
      </c>
      <c r="L7402" s="148">
        <v>27055296</v>
      </c>
      <c r="M7402" s="120" t="s">
        <v>56</v>
      </c>
      <c r="N7402" s="149">
        <v>2164424</v>
      </c>
      <c r="O7402" s="169"/>
      <c r="P7402" s="154" t="s">
        <v>6625</v>
      </c>
      <c r="Q7402" s="158" t="s">
        <v>50</v>
      </c>
      <c r="R7402" s="142">
        <f t="shared" si="115"/>
        <v>8.00000118276289</v>
      </c>
    </row>
    <row r="7403" ht="22.5" s="109" customFormat="1">
      <c r="A7403" s="119">
        <f>MAX($A$19:A7402)+1</f>
        <v>7385</v>
      </c>
      <c r="B7403" s="120" t="s">
        <v>41</v>
      </c>
      <c r="C7403" s="144" t="s">
        <v>547</v>
      </c>
      <c r="D7403" s="144" t="s">
        <v>6900</v>
      </c>
      <c r="E7403" s="145" t="s">
        <v>6863</v>
      </c>
      <c r="F7403" s="146" t="s">
        <v>549</v>
      </c>
      <c r="G7403" s="146" t="s">
        <v>550</v>
      </c>
      <c r="H7403" s="146" t="s">
        <v>639</v>
      </c>
      <c r="I7403" s="151" t="s">
        <v>540</v>
      </c>
      <c r="J7403" s="147">
        <v>3055</v>
      </c>
      <c r="K7403" s="147">
        <v>437</v>
      </c>
      <c r="L7403" s="148">
        <v>1335035</v>
      </c>
      <c r="M7403" s="120" t="s">
        <v>56</v>
      </c>
      <c r="N7403" s="149">
        <v>106804</v>
      </c>
      <c r="O7403" s="169"/>
      <c r="P7403" s="154" t="s">
        <v>6625</v>
      </c>
      <c r="Q7403" s="158" t="s">
        <v>50</v>
      </c>
      <c r="R7403" s="142">
        <f t="shared" si="115"/>
        <v>8.00008988528391</v>
      </c>
    </row>
    <row r="7404" s="109" customFormat="1">
      <c r="A7404" s="119">
        <f>MAX($A$19:A7403)+1</f>
        <v>7386</v>
      </c>
      <c r="B7404" s="120" t="s">
        <v>41</v>
      </c>
      <c r="C7404" s="144" t="s">
        <v>547</v>
      </c>
      <c r="D7404" s="144" t="s">
        <v>6900</v>
      </c>
      <c r="E7404" s="145" t="s">
        <v>6863</v>
      </c>
      <c r="F7404" s="146" t="s">
        <v>549</v>
      </c>
      <c r="G7404" s="146" t="s">
        <v>550</v>
      </c>
      <c r="H7404" s="146" t="s">
        <v>640</v>
      </c>
      <c r="I7404" s="151" t="s">
        <v>540</v>
      </c>
      <c r="J7404" s="147">
        <v>9061</v>
      </c>
      <c r="K7404" s="147">
        <v>830</v>
      </c>
      <c r="L7404" s="148">
        <v>7520630</v>
      </c>
      <c r="M7404" s="120" t="s">
        <v>56</v>
      </c>
      <c r="N7404" s="149">
        <v>601651</v>
      </c>
      <c r="O7404" s="169"/>
      <c r="P7404" s="154" t="s">
        <v>6625</v>
      </c>
      <c r="Q7404" s="158" t="s">
        <v>50</v>
      </c>
      <c r="R7404" s="142">
        <f t="shared" si="115"/>
        <v>8.00000797805503</v>
      </c>
    </row>
    <row r="7405" ht="22.5" s="109" customFormat="1">
      <c r="A7405" s="119">
        <f>MAX($A$19:A7404)+1</f>
        <v>7387</v>
      </c>
      <c r="B7405" s="120" t="s">
        <v>41</v>
      </c>
      <c r="C7405" s="144" t="s">
        <v>547</v>
      </c>
      <c r="D7405" s="144" t="s">
        <v>6900</v>
      </c>
      <c r="E7405" s="145" t="s">
        <v>6863</v>
      </c>
      <c r="F7405" s="146" t="s">
        <v>549</v>
      </c>
      <c r="G7405" s="146" t="s">
        <v>550</v>
      </c>
      <c r="H7405" s="146" t="s">
        <v>641</v>
      </c>
      <c r="I7405" s="151" t="s">
        <v>540</v>
      </c>
      <c r="J7405" s="147">
        <v>17615</v>
      </c>
      <c r="K7405" s="147">
        <v>718</v>
      </c>
      <c r="L7405" s="148">
        <v>12647570</v>
      </c>
      <c r="M7405" s="120" t="s">
        <v>56</v>
      </c>
      <c r="N7405" s="149">
        <v>1011806</v>
      </c>
      <c r="O7405" s="169"/>
      <c r="P7405" s="154" t="s">
        <v>6625</v>
      </c>
      <c r="Q7405" s="158" t="s">
        <v>50</v>
      </c>
      <c r="R7405" s="142">
        <f t="shared" si="115"/>
        <v>8.00000316266287</v>
      </c>
    </row>
    <row r="7406" s="109" customFormat="1">
      <c r="A7406" s="119">
        <f>MAX($A$19:A7405)+1</f>
        <v>7388</v>
      </c>
      <c r="B7406" s="120" t="s">
        <v>41</v>
      </c>
      <c r="C7406" s="144" t="s">
        <v>547</v>
      </c>
      <c r="D7406" s="144" t="s">
        <v>6900</v>
      </c>
      <c r="E7406" s="145" t="s">
        <v>6863</v>
      </c>
      <c r="F7406" s="146" t="s">
        <v>549</v>
      </c>
      <c r="G7406" s="146" t="s">
        <v>550</v>
      </c>
      <c r="H7406" s="146" t="s">
        <v>646</v>
      </c>
      <c r="I7406" s="151" t="s">
        <v>540</v>
      </c>
      <c r="J7406" s="147">
        <v>7200</v>
      </c>
      <c r="K7406" s="147">
        <v>330</v>
      </c>
      <c r="L7406" s="148">
        <v>2376000</v>
      </c>
      <c r="M7406" s="120" t="s">
        <v>56</v>
      </c>
      <c r="N7406" s="149">
        <v>190080</v>
      </c>
      <c r="O7406" s="169"/>
      <c r="P7406" s="154" t="s">
        <v>6625</v>
      </c>
      <c r="Q7406" s="158" t="s">
        <v>50</v>
      </c>
      <c r="R7406" s="142">
        <f t="shared" si="115"/>
        <v>8</v>
      </c>
    </row>
    <row r="7407" s="109" customFormat="1">
      <c r="A7407" s="119">
        <f>MAX($A$19:A7406)+1</f>
        <v>7389</v>
      </c>
      <c r="B7407" s="120" t="s">
        <v>41</v>
      </c>
      <c r="C7407" s="144" t="s">
        <v>547</v>
      </c>
      <c r="D7407" s="144" t="s">
        <v>6900</v>
      </c>
      <c r="E7407" s="145" t="s">
        <v>6863</v>
      </c>
      <c r="F7407" s="146" t="s">
        <v>549</v>
      </c>
      <c r="G7407" s="146" t="s">
        <v>550</v>
      </c>
      <c r="H7407" s="146" t="s">
        <v>647</v>
      </c>
      <c r="I7407" s="151" t="s">
        <v>540</v>
      </c>
      <c r="J7407" s="147">
        <v>2650</v>
      </c>
      <c r="K7407" s="147">
        <v>1840</v>
      </c>
      <c r="L7407" s="148">
        <v>4876000</v>
      </c>
      <c r="M7407" s="120" t="s">
        <v>56</v>
      </c>
      <c r="N7407" s="149">
        <v>390080</v>
      </c>
      <c r="O7407" s="169"/>
      <c r="P7407" s="154" t="s">
        <v>6625</v>
      </c>
      <c r="Q7407" s="158" t="s">
        <v>50</v>
      </c>
      <c r="R7407" s="142">
        <f t="shared" si="115"/>
        <v>8</v>
      </c>
    </row>
    <row r="7408" ht="22.5" s="109" customFormat="1">
      <c r="A7408" s="119">
        <f>MAX($A$19:A7407)+1</f>
        <v>7390</v>
      </c>
      <c r="B7408" s="120" t="s">
        <v>41</v>
      </c>
      <c r="C7408" s="144" t="s">
        <v>547</v>
      </c>
      <c r="D7408" s="144" t="s">
        <v>6900</v>
      </c>
      <c r="E7408" s="145" t="s">
        <v>6863</v>
      </c>
      <c r="F7408" s="146" t="s">
        <v>549</v>
      </c>
      <c r="G7408" s="146" t="s">
        <v>550</v>
      </c>
      <c r="H7408" s="146" t="s">
        <v>644</v>
      </c>
      <c r="I7408" s="151" t="s">
        <v>540</v>
      </c>
      <c r="J7408" s="147">
        <v>2650</v>
      </c>
      <c r="K7408" s="147">
        <v>2709</v>
      </c>
      <c r="L7408" s="148">
        <v>7178850</v>
      </c>
      <c r="M7408" s="120" t="s">
        <v>56</v>
      </c>
      <c r="N7408" s="149">
        <v>574308</v>
      </c>
      <c r="O7408" s="169"/>
      <c r="P7408" s="154" t="s">
        <v>6625</v>
      </c>
      <c r="Q7408" s="158" t="s">
        <v>50</v>
      </c>
      <c r="R7408" s="142">
        <f t="shared" si="115"/>
        <v>8</v>
      </c>
    </row>
    <row r="7409" ht="22.5" s="109" customFormat="1">
      <c r="A7409" s="119">
        <f>MAX($A$19:A7408)+1</f>
        <v>7391</v>
      </c>
      <c r="B7409" s="120" t="s">
        <v>41</v>
      </c>
      <c r="C7409" s="144" t="s">
        <v>547</v>
      </c>
      <c r="D7409" s="144" t="s">
        <v>6900</v>
      </c>
      <c r="E7409" s="145" t="s">
        <v>6863</v>
      </c>
      <c r="F7409" s="146" t="s">
        <v>549</v>
      </c>
      <c r="G7409" s="146" t="s">
        <v>550</v>
      </c>
      <c r="H7409" s="146" t="s">
        <v>643</v>
      </c>
      <c r="I7409" s="151" t="s">
        <v>540</v>
      </c>
      <c r="J7409" s="147">
        <v>2782</v>
      </c>
      <c r="K7409" s="147">
        <v>913</v>
      </c>
      <c r="L7409" s="148">
        <v>2539966</v>
      </c>
      <c r="M7409" s="120" t="s">
        <v>56</v>
      </c>
      <c r="N7409" s="149">
        <v>203198</v>
      </c>
      <c r="O7409" s="169"/>
      <c r="P7409" s="154" t="s">
        <v>6625</v>
      </c>
      <c r="Q7409" s="158" t="s">
        <v>50</v>
      </c>
      <c r="R7409" s="142">
        <f t="shared" si="115"/>
        <v>8.00002834683614</v>
      </c>
    </row>
    <row r="7410" s="109" customFormat="1">
      <c r="A7410" s="119">
        <f>MAX($A$19:A7409)+1</f>
        <v>7392</v>
      </c>
      <c r="B7410" s="120" t="s">
        <v>41</v>
      </c>
      <c r="C7410" s="144" t="s">
        <v>547</v>
      </c>
      <c r="D7410" s="144" t="s">
        <v>6900</v>
      </c>
      <c r="E7410" s="145" t="s">
        <v>6863</v>
      </c>
      <c r="F7410" s="146" t="s">
        <v>549</v>
      </c>
      <c r="G7410" s="146" t="s">
        <v>550</v>
      </c>
      <c r="H7410" s="146" t="s">
        <v>636</v>
      </c>
      <c r="I7410" s="151" t="s">
        <v>540</v>
      </c>
      <c r="J7410" s="147">
        <v>10239</v>
      </c>
      <c r="K7410" s="147">
        <v>320</v>
      </c>
      <c r="L7410" s="148">
        <v>3276480</v>
      </c>
      <c r="M7410" s="120" t="s">
        <v>56</v>
      </c>
      <c r="N7410" s="149">
        <v>262119</v>
      </c>
      <c r="O7410" s="169"/>
      <c r="P7410" s="154" t="s">
        <v>6625</v>
      </c>
      <c r="Q7410" s="158" t="s">
        <v>50</v>
      </c>
      <c r="R7410" s="142">
        <f t="shared" si="115"/>
        <v>8.00001831233519</v>
      </c>
    </row>
    <row r="7411" ht="22.5" s="109" customFormat="1">
      <c r="A7411" s="119">
        <f>MAX($A$19:A7410)+1</f>
        <v>7393</v>
      </c>
      <c r="B7411" s="120" t="s">
        <v>41</v>
      </c>
      <c r="C7411" s="144" t="s">
        <v>547</v>
      </c>
      <c r="D7411" s="144" t="s">
        <v>6900</v>
      </c>
      <c r="E7411" s="145" t="s">
        <v>6863</v>
      </c>
      <c r="F7411" s="146" t="s">
        <v>549</v>
      </c>
      <c r="G7411" s="146" t="s">
        <v>550</v>
      </c>
      <c r="H7411" s="146" t="s">
        <v>4400</v>
      </c>
      <c r="I7411" s="151" t="s">
        <v>540</v>
      </c>
      <c r="J7411" s="147">
        <v>17030</v>
      </c>
      <c r="K7411" s="147">
        <v>1350</v>
      </c>
      <c r="L7411" s="148">
        <v>22990500</v>
      </c>
      <c r="M7411" s="120" t="s">
        <v>56</v>
      </c>
      <c r="N7411" s="149">
        <v>1839240</v>
      </c>
      <c r="O7411" s="169"/>
      <c r="P7411" s="154" t="s">
        <v>6625</v>
      </c>
      <c r="Q7411" s="158" t="s">
        <v>50</v>
      </c>
      <c r="R7411" s="142">
        <f t="shared" si="115"/>
        <v>8</v>
      </c>
    </row>
    <row r="7412" ht="22.5" s="109" customFormat="1">
      <c r="A7412" s="119">
        <f>MAX($A$19:A7411)+1</f>
        <v>7394</v>
      </c>
      <c r="B7412" s="120" t="s">
        <v>41</v>
      </c>
      <c r="C7412" s="144" t="s">
        <v>547</v>
      </c>
      <c r="D7412" s="144" t="s">
        <v>6900</v>
      </c>
      <c r="E7412" s="145" t="s">
        <v>6863</v>
      </c>
      <c r="F7412" s="146" t="s">
        <v>549</v>
      </c>
      <c r="G7412" s="146" t="s">
        <v>550</v>
      </c>
      <c r="H7412" s="146" t="s">
        <v>642</v>
      </c>
      <c r="I7412" s="151" t="s">
        <v>540</v>
      </c>
      <c r="J7412" s="147">
        <v>4212</v>
      </c>
      <c r="K7412" s="147">
        <v>864</v>
      </c>
      <c r="L7412" s="148">
        <v>3639168</v>
      </c>
      <c r="M7412" s="120" t="s">
        <v>56</v>
      </c>
      <c r="N7412" s="149">
        <v>291134</v>
      </c>
      <c r="O7412" s="169"/>
      <c r="P7412" s="154" t="s">
        <v>6625</v>
      </c>
      <c r="Q7412" s="158" t="s">
        <v>50</v>
      </c>
      <c r="R7412" s="142">
        <f t="shared" si="115"/>
        <v>8.00001538813267</v>
      </c>
    </row>
    <row r="7413" ht="22.5" s="109" customFormat="1">
      <c r="A7413" s="119">
        <f>MAX($A$19:A7412)+1</f>
        <v>7395</v>
      </c>
      <c r="B7413" s="120" t="s">
        <v>41</v>
      </c>
      <c r="C7413" s="144" t="s">
        <v>547</v>
      </c>
      <c r="D7413" s="144" t="s">
        <v>6900</v>
      </c>
      <c r="E7413" s="145" t="s">
        <v>6863</v>
      </c>
      <c r="F7413" s="146" t="s">
        <v>549</v>
      </c>
      <c r="G7413" s="146" t="s">
        <v>550</v>
      </c>
      <c r="H7413" s="146" t="s">
        <v>4401</v>
      </c>
      <c r="I7413" s="151" t="s">
        <v>540</v>
      </c>
      <c r="J7413" s="147">
        <v>11700</v>
      </c>
      <c r="K7413" s="147">
        <v>1029</v>
      </c>
      <c r="L7413" s="148">
        <v>12039300</v>
      </c>
      <c r="M7413" s="120" t="s">
        <v>56</v>
      </c>
      <c r="N7413" s="149">
        <v>963144</v>
      </c>
      <c r="O7413" s="169"/>
      <c r="P7413" s="154" t="s">
        <v>6625</v>
      </c>
      <c r="Q7413" s="158" t="s">
        <v>50</v>
      </c>
      <c r="R7413" s="142">
        <f t="shared" si="115"/>
        <v>8</v>
      </c>
    </row>
    <row r="7414" s="109" customFormat="1">
      <c r="A7414" s="119">
        <f>MAX($A$19:A7413)+1</f>
        <v>7396</v>
      </c>
      <c r="B7414" s="120" t="s">
        <v>41</v>
      </c>
      <c r="C7414" s="144" t="s">
        <v>547</v>
      </c>
      <c r="D7414" s="144" t="s">
        <v>6900</v>
      </c>
      <c r="E7414" s="145" t="s">
        <v>6863</v>
      </c>
      <c r="F7414" s="146" t="s">
        <v>549</v>
      </c>
      <c r="G7414" s="146" t="s">
        <v>550</v>
      </c>
      <c r="H7414" s="146" t="s">
        <v>4402</v>
      </c>
      <c r="I7414" s="151" t="s">
        <v>540</v>
      </c>
      <c r="J7414" s="147">
        <v>5200</v>
      </c>
      <c r="K7414" s="147">
        <v>620</v>
      </c>
      <c r="L7414" s="148">
        <v>3224000</v>
      </c>
      <c r="M7414" s="120" t="s">
        <v>56</v>
      </c>
      <c r="N7414" s="149">
        <v>257920</v>
      </c>
      <c r="O7414" s="169"/>
      <c r="P7414" s="154" t="s">
        <v>6625</v>
      </c>
      <c r="Q7414" s="158" t="s">
        <v>50</v>
      </c>
      <c r="R7414" s="142">
        <f t="shared" si="115"/>
        <v>8</v>
      </c>
    </row>
    <row r="7415" s="109" customFormat="1">
      <c r="A7415" s="119">
        <f>MAX($A$19:A7414)+1</f>
        <v>7397</v>
      </c>
      <c r="B7415" s="120" t="s">
        <v>41</v>
      </c>
      <c r="C7415" s="144" t="s">
        <v>547</v>
      </c>
      <c r="D7415" s="144" t="s">
        <v>6900</v>
      </c>
      <c r="E7415" s="145" t="s">
        <v>6863</v>
      </c>
      <c r="F7415" s="146" t="s">
        <v>549</v>
      </c>
      <c r="G7415" s="146" t="s">
        <v>550</v>
      </c>
      <c r="H7415" s="146" t="s">
        <v>618</v>
      </c>
      <c r="I7415" s="151" t="s">
        <v>540</v>
      </c>
      <c r="J7415" s="147">
        <v>1815</v>
      </c>
      <c r="K7415" s="147">
        <v>437</v>
      </c>
      <c r="L7415" s="148">
        <v>793155</v>
      </c>
      <c r="M7415" s="120" t="s">
        <v>56</v>
      </c>
      <c r="N7415" s="149">
        <v>63453</v>
      </c>
      <c r="O7415" s="169"/>
      <c r="P7415" s="154" t="s">
        <v>6625</v>
      </c>
      <c r="Q7415" s="158" t="s">
        <v>50</v>
      </c>
      <c r="R7415" s="142">
        <f t="shared" si="115"/>
        <v>8.00007564725684</v>
      </c>
    </row>
    <row r="7416" ht="22.5" s="109" customFormat="1">
      <c r="A7416" s="119">
        <f>MAX($A$19:A7415)+1</f>
        <v>7398</v>
      </c>
      <c r="B7416" s="120" t="s">
        <v>41</v>
      </c>
      <c r="C7416" s="144" t="s">
        <v>547</v>
      </c>
      <c r="D7416" s="144" t="s">
        <v>6900</v>
      </c>
      <c r="E7416" s="145" t="s">
        <v>6863</v>
      </c>
      <c r="F7416" s="146" t="s">
        <v>549</v>
      </c>
      <c r="G7416" s="146" t="s">
        <v>550</v>
      </c>
      <c r="H7416" s="146" t="s">
        <v>4420</v>
      </c>
      <c r="I7416" s="151" t="s">
        <v>540</v>
      </c>
      <c r="J7416" s="147">
        <v>2985</v>
      </c>
      <c r="K7416" s="147">
        <v>1301</v>
      </c>
      <c r="L7416" s="148">
        <v>3883485</v>
      </c>
      <c r="M7416" s="120" t="s">
        <v>56</v>
      </c>
      <c r="N7416" s="149">
        <v>310679</v>
      </c>
      <c r="O7416" s="169"/>
      <c r="P7416" s="154" t="s">
        <v>6625</v>
      </c>
      <c r="Q7416" s="158" t="s">
        <v>50</v>
      </c>
      <c r="R7416" s="142">
        <f t="shared" si="115"/>
        <v>8.00000515001345</v>
      </c>
    </row>
    <row r="7417" ht="22.5" s="109" customFormat="1">
      <c r="A7417" s="119">
        <f>MAX($A$19:A7416)+1</f>
        <v>7399</v>
      </c>
      <c r="B7417" s="120" t="s">
        <v>41</v>
      </c>
      <c r="C7417" s="144" t="s">
        <v>547</v>
      </c>
      <c r="D7417" s="144" t="s">
        <v>6900</v>
      </c>
      <c r="E7417" s="145" t="s">
        <v>6863</v>
      </c>
      <c r="F7417" s="146" t="s">
        <v>549</v>
      </c>
      <c r="G7417" s="146" t="s">
        <v>550</v>
      </c>
      <c r="H7417" s="146" t="s">
        <v>6905</v>
      </c>
      <c r="I7417" s="151" t="s">
        <v>540</v>
      </c>
      <c r="J7417" s="147">
        <v>5650</v>
      </c>
      <c r="K7417" s="147">
        <v>461</v>
      </c>
      <c r="L7417" s="148">
        <v>2604650</v>
      </c>
      <c r="M7417" s="120" t="s">
        <v>56</v>
      </c>
      <c r="N7417" s="149">
        <v>208372</v>
      </c>
      <c r="O7417" s="169"/>
      <c r="P7417" s="154" t="s">
        <v>6625</v>
      </c>
      <c r="Q7417" s="158" t="s">
        <v>50</v>
      </c>
      <c r="R7417" s="142">
        <f t="shared" si="115"/>
        <v>8</v>
      </c>
    </row>
    <row r="7418" ht="22.5" s="109" customFormat="1">
      <c r="A7418" s="119">
        <f>MAX($A$19:A7417)+1</f>
        <v>7400</v>
      </c>
      <c r="B7418" s="120" t="s">
        <v>41</v>
      </c>
      <c r="C7418" s="144" t="s">
        <v>547</v>
      </c>
      <c r="D7418" s="144" t="s">
        <v>6900</v>
      </c>
      <c r="E7418" s="145" t="s">
        <v>6863</v>
      </c>
      <c r="F7418" s="146" t="s">
        <v>549</v>
      </c>
      <c r="G7418" s="146" t="s">
        <v>550</v>
      </c>
      <c r="H7418" s="146" t="s">
        <v>615</v>
      </c>
      <c r="I7418" s="151" t="s">
        <v>540</v>
      </c>
      <c r="J7418" s="147">
        <v>30000</v>
      </c>
      <c r="K7418" s="147">
        <v>495</v>
      </c>
      <c r="L7418" s="148">
        <v>14850000</v>
      </c>
      <c r="M7418" s="120" t="s">
        <v>56</v>
      </c>
      <c r="N7418" s="149">
        <v>1188000</v>
      </c>
      <c r="O7418" s="169"/>
      <c r="P7418" s="154" t="s">
        <v>6625</v>
      </c>
      <c r="Q7418" s="158" t="s">
        <v>50</v>
      </c>
      <c r="R7418" s="142">
        <f t="shared" si="115"/>
        <v>8</v>
      </c>
    </row>
    <row r="7419" s="109" customFormat="1">
      <c r="A7419" s="119">
        <f>MAX($A$19:A7418)+1</f>
        <v>7401</v>
      </c>
      <c r="B7419" s="120" t="s">
        <v>41</v>
      </c>
      <c r="C7419" s="144" t="s">
        <v>547</v>
      </c>
      <c r="D7419" s="144" t="s">
        <v>6900</v>
      </c>
      <c r="E7419" s="145" t="s">
        <v>6863</v>
      </c>
      <c r="F7419" s="146" t="s">
        <v>549</v>
      </c>
      <c r="G7419" s="146" t="s">
        <v>550</v>
      </c>
      <c r="H7419" s="146" t="s">
        <v>637</v>
      </c>
      <c r="I7419" s="151" t="s">
        <v>540</v>
      </c>
      <c r="J7419" s="147">
        <v>58290</v>
      </c>
      <c r="K7419" s="147">
        <v>825</v>
      </c>
      <c r="L7419" s="148">
        <v>48089250</v>
      </c>
      <c r="M7419" s="120" t="s">
        <v>56</v>
      </c>
      <c r="N7419" s="149">
        <v>3847140</v>
      </c>
      <c r="O7419" s="169"/>
      <c r="P7419" s="154" t="s">
        <v>6625</v>
      </c>
      <c r="Q7419" s="158" t="s">
        <v>50</v>
      </c>
      <c r="R7419" s="142">
        <f t="shared" si="115"/>
        <v>8</v>
      </c>
    </row>
    <row r="7420" s="109" customFormat="1">
      <c r="A7420" s="119">
        <f>MAX($A$19:A7419)+1</f>
        <v>7402</v>
      </c>
      <c r="B7420" s="120" t="s">
        <v>41</v>
      </c>
      <c r="C7420" s="144" t="s">
        <v>547</v>
      </c>
      <c r="D7420" s="144" t="s">
        <v>6900</v>
      </c>
      <c r="E7420" s="145" t="s">
        <v>6863</v>
      </c>
      <c r="F7420" s="146" t="s">
        <v>549</v>
      </c>
      <c r="G7420" s="146" t="s">
        <v>550</v>
      </c>
      <c r="H7420" s="146" t="s">
        <v>589</v>
      </c>
      <c r="I7420" s="151" t="s">
        <v>540</v>
      </c>
      <c r="J7420" s="147">
        <v>10964</v>
      </c>
      <c r="K7420" s="147">
        <v>461</v>
      </c>
      <c r="L7420" s="148">
        <v>5054404</v>
      </c>
      <c r="M7420" s="120" t="s">
        <v>56</v>
      </c>
      <c r="N7420" s="149">
        <v>404352</v>
      </c>
      <c r="O7420" s="169"/>
      <c r="P7420" s="154" t="s">
        <v>6625</v>
      </c>
      <c r="Q7420" s="158" t="s">
        <v>50</v>
      </c>
      <c r="R7420" s="142">
        <f t="shared" si="115"/>
        <v>7.99999366888757</v>
      </c>
    </row>
    <row r="7421" ht="22.5" s="109" customFormat="1">
      <c r="A7421" s="119">
        <f>MAX($A$19:A7420)+1</f>
        <v>7403</v>
      </c>
      <c r="B7421" s="120" t="s">
        <v>41</v>
      </c>
      <c r="C7421" s="144" t="s">
        <v>547</v>
      </c>
      <c r="D7421" s="144" t="s">
        <v>6900</v>
      </c>
      <c r="E7421" s="145" t="s">
        <v>6863</v>
      </c>
      <c r="F7421" s="146" t="s">
        <v>549</v>
      </c>
      <c r="G7421" s="146" t="s">
        <v>550</v>
      </c>
      <c r="H7421" s="146" t="s">
        <v>4418</v>
      </c>
      <c r="I7421" s="151" t="s">
        <v>540</v>
      </c>
      <c r="J7421" s="147">
        <v>2571</v>
      </c>
      <c r="K7421" s="147">
        <v>573</v>
      </c>
      <c r="L7421" s="148">
        <v>1473183</v>
      </c>
      <c r="M7421" s="120" t="s">
        <v>56</v>
      </c>
      <c r="N7421" s="149">
        <v>117855</v>
      </c>
      <c r="O7421" s="169"/>
      <c r="P7421" s="154" t="s">
        <v>6625</v>
      </c>
      <c r="Q7421" s="158" t="s">
        <v>50</v>
      </c>
      <c r="R7421" s="142">
        <f t="shared" si="115"/>
        <v>8.00002443688259</v>
      </c>
    </row>
    <row r="7422" s="109" customFormat="1">
      <c r="A7422" s="119">
        <f>MAX($A$19:A7421)+1</f>
        <v>7404</v>
      </c>
      <c r="B7422" s="120" t="s">
        <v>41</v>
      </c>
      <c r="C7422" s="144" t="s">
        <v>547</v>
      </c>
      <c r="D7422" s="144" t="s">
        <v>6900</v>
      </c>
      <c r="E7422" s="145" t="s">
        <v>6863</v>
      </c>
      <c r="F7422" s="146" t="s">
        <v>549</v>
      </c>
      <c r="G7422" s="146" t="s">
        <v>550</v>
      </c>
      <c r="H7422" s="146" t="s">
        <v>638</v>
      </c>
      <c r="I7422" s="151" t="s">
        <v>540</v>
      </c>
      <c r="J7422" s="147">
        <v>40090</v>
      </c>
      <c r="K7422" s="147">
        <v>1155</v>
      </c>
      <c r="L7422" s="148">
        <v>46303950</v>
      </c>
      <c r="M7422" s="120" t="s">
        <v>56</v>
      </c>
      <c r="N7422" s="149">
        <v>3704316</v>
      </c>
      <c r="O7422" s="169"/>
      <c r="P7422" s="154" t="s">
        <v>6625</v>
      </c>
      <c r="Q7422" s="158" t="s">
        <v>50</v>
      </c>
      <c r="R7422" s="142">
        <f t="shared" si="115"/>
        <v>8</v>
      </c>
    </row>
    <row r="7423" ht="22.5" s="109" customFormat="1">
      <c r="A7423" s="119">
        <f>MAX($A$19:A7422)+1</f>
        <v>7405</v>
      </c>
      <c r="B7423" s="120" t="s">
        <v>41</v>
      </c>
      <c r="C7423" s="144" t="s">
        <v>547</v>
      </c>
      <c r="D7423" s="144" t="s">
        <v>6900</v>
      </c>
      <c r="E7423" s="145" t="s">
        <v>6863</v>
      </c>
      <c r="F7423" s="146" t="s">
        <v>549</v>
      </c>
      <c r="G7423" s="146" t="s">
        <v>550</v>
      </c>
      <c r="H7423" s="146" t="s">
        <v>599</v>
      </c>
      <c r="I7423" s="151" t="s">
        <v>540</v>
      </c>
      <c r="J7423" s="147">
        <v>10725</v>
      </c>
      <c r="K7423" s="147">
        <v>476</v>
      </c>
      <c r="L7423" s="148">
        <v>5105100</v>
      </c>
      <c r="M7423" s="120" t="s">
        <v>56</v>
      </c>
      <c r="N7423" s="149">
        <v>408408</v>
      </c>
      <c r="O7423" s="169"/>
      <c r="P7423" s="154" t="s">
        <v>6625</v>
      </c>
      <c r="Q7423" s="158" t="s">
        <v>50</v>
      </c>
      <c r="R7423" s="142">
        <f t="shared" si="115"/>
        <v>8</v>
      </c>
    </row>
    <row r="7424" ht="22.5" s="109" customFormat="1">
      <c r="A7424" s="119">
        <f>MAX($A$19:A7423)+1</f>
        <v>7406</v>
      </c>
      <c r="B7424" s="120" t="s">
        <v>41</v>
      </c>
      <c r="C7424" s="144" t="s">
        <v>547</v>
      </c>
      <c r="D7424" s="144" t="s">
        <v>6900</v>
      </c>
      <c r="E7424" s="145" t="s">
        <v>6863</v>
      </c>
      <c r="F7424" s="146" t="s">
        <v>549</v>
      </c>
      <c r="G7424" s="146" t="s">
        <v>550</v>
      </c>
      <c r="H7424" s="146" t="s">
        <v>592</v>
      </c>
      <c r="I7424" s="151" t="s">
        <v>540</v>
      </c>
      <c r="J7424" s="147">
        <v>25419</v>
      </c>
      <c r="K7424" s="147">
        <v>485</v>
      </c>
      <c r="L7424" s="148">
        <v>12328215</v>
      </c>
      <c r="M7424" s="120" t="s">
        <v>56</v>
      </c>
      <c r="N7424" s="149">
        <v>986258</v>
      </c>
      <c r="O7424" s="169"/>
      <c r="P7424" s="154" t="s">
        <v>6625</v>
      </c>
      <c r="Q7424" s="158" t="s">
        <v>50</v>
      </c>
      <c r="R7424" s="142">
        <f t="shared" si="115"/>
        <v>8.0000064891795</v>
      </c>
    </row>
    <row r="7425" ht="22.5" s="109" customFormat="1">
      <c r="A7425" s="119">
        <f>MAX($A$19:A7424)+1</f>
        <v>7407</v>
      </c>
      <c r="B7425" s="120" t="s">
        <v>41</v>
      </c>
      <c r="C7425" s="144" t="s">
        <v>547</v>
      </c>
      <c r="D7425" s="144" t="s">
        <v>6900</v>
      </c>
      <c r="E7425" s="145" t="s">
        <v>6863</v>
      </c>
      <c r="F7425" s="146" t="s">
        <v>549</v>
      </c>
      <c r="G7425" s="146" t="s">
        <v>550</v>
      </c>
      <c r="H7425" s="146" t="s">
        <v>4378</v>
      </c>
      <c r="I7425" s="151" t="s">
        <v>540</v>
      </c>
      <c r="J7425" s="147">
        <v>19928</v>
      </c>
      <c r="K7425" s="147">
        <v>461</v>
      </c>
      <c r="L7425" s="148">
        <v>9186808</v>
      </c>
      <c r="M7425" s="120" t="s">
        <v>56</v>
      </c>
      <c r="N7425" s="149">
        <v>734945</v>
      </c>
      <c r="O7425" s="169"/>
      <c r="P7425" s="154" t="s">
        <v>6625</v>
      </c>
      <c r="Q7425" s="158" t="s">
        <v>50</v>
      </c>
      <c r="R7425" s="142">
        <f t="shared" si="115"/>
        <v>8.0000039186625</v>
      </c>
    </row>
    <row r="7426" ht="22.5" s="109" customFormat="1">
      <c r="A7426" s="119">
        <f>MAX($A$19:A7425)+1</f>
        <v>7408</v>
      </c>
      <c r="B7426" s="120" t="s">
        <v>41</v>
      </c>
      <c r="C7426" s="144" t="s">
        <v>547</v>
      </c>
      <c r="D7426" s="144" t="s">
        <v>6900</v>
      </c>
      <c r="E7426" s="145" t="s">
        <v>6863</v>
      </c>
      <c r="F7426" s="146" t="s">
        <v>549</v>
      </c>
      <c r="G7426" s="146" t="s">
        <v>550</v>
      </c>
      <c r="H7426" s="146" t="s">
        <v>6906</v>
      </c>
      <c r="I7426" s="151" t="s">
        <v>540</v>
      </c>
      <c r="J7426" s="147">
        <v>61865</v>
      </c>
      <c r="K7426" s="147">
        <v>1600</v>
      </c>
      <c r="L7426" s="148">
        <v>98984000</v>
      </c>
      <c r="M7426" s="120" t="s">
        <v>56</v>
      </c>
      <c r="N7426" s="149">
        <v>7918720</v>
      </c>
      <c r="O7426" s="169"/>
      <c r="P7426" s="154" t="s">
        <v>6625</v>
      </c>
      <c r="Q7426" s="158" t="s">
        <v>50</v>
      </c>
      <c r="R7426" s="142">
        <f t="shared" si="115"/>
        <v>8</v>
      </c>
    </row>
    <row r="7427" ht="22.5" s="109" customFormat="1">
      <c r="A7427" s="119">
        <f>MAX($A$19:A7426)+1</f>
        <v>7409</v>
      </c>
      <c r="B7427" s="120" t="s">
        <v>41</v>
      </c>
      <c r="C7427" s="144" t="s">
        <v>547</v>
      </c>
      <c r="D7427" s="144" t="s">
        <v>6900</v>
      </c>
      <c r="E7427" s="145" t="s">
        <v>6863</v>
      </c>
      <c r="F7427" s="146" t="s">
        <v>549</v>
      </c>
      <c r="G7427" s="146" t="s">
        <v>550</v>
      </c>
      <c r="H7427" s="146" t="s">
        <v>6907</v>
      </c>
      <c r="I7427" s="151" t="s">
        <v>540</v>
      </c>
      <c r="J7427" s="147">
        <v>12354</v>
      </c>
      <c r="K7427" s="147">
        <v>800</v>
      </c>
      <c r="L7427" s="148">
        <v>9883200</v>
      </c>
      <c r="M7427" s="120" t="s">
        <v>56</v>
      </c>
      <c r="N7427" s="149">
        <v>790656</v>
      </c>
      <c r="O7427" s="169"/>
      <c r="P7427" s="154" t="s">
        <v>6625</v>
      </c>
      <c r="Q7427" s="158" t="s">
        <v>50</v>
      </c>
      <c r="R7427" s="142">
        <f t="shared" si="115"/>
        <v>8</v>
      </c>
    </row>
    <row r="7428" ht="22.5" s="109" customFormat="1">
      <c r="A7428" s="119">
        <f>MAX($A$19:A7427)+1</f>
        <v>7410</v>
      </c>
      <c r="B7428" s="120" t="s">
        <v>41</v>
      </c>
      <c r="C7428" s="144" t="s">
        <v>547</v>
      </c>
      <c r="D7428" s="144" t="s">
        <v>6900</v>
      </c>
      <c r="E7428" s="145" t="s">
        <v>6863</v>
      </c>
      <c r="F7428" s="146" t="s">
        <v>549</v>
      </c>
      <c r="G7428" s="146" t="s">
        <v>550</v>
      </c>
      <c r="H7428" s="146" t="s">
        <v>634</v>
      </c>
      <c r="I7428" s="151" t="s">
        <v>540</v>
      </c>
      <c r="J7428" s="147">
        <v>25076</v>
      </c>
      <c r="K7428" s="147">
        <v>534</v>
      </c>
      <c r="L7428" s="148">
        <v>13390584</v>
      </c>
      <c r="M7428" s="120" t="s">
        <v>56</v>
      </c>
      <c r="N7428" s="149">
        <v>1071247</v>
      </c>
      <c r="O7428" s="169"/>
      <c r="P7428" s="154" t="s">
        <v>6625</v>
      </c>
      <c r="Q7428" s="158" t="s">
        <v>50</v>
      </c>
      <c r="R7428" s="142">
        <f t="shared" si="115"/>
        <v>8.00000209102157</v>
      </c>
    </row>
    <row r="7429" ht="22.5" s="109" customFormat="1">
      <c r="A7429" s="119">
        <f>MAX($A$19:A7428)+1</f>
        <v>7411</v>
      </c>
      <c r="B7429" s="120" t="s">
        <v>41</v>
      </c>
      <c r="C7429" s="144" t="s">
        <v>547</v>
      </c>
      <c r="D7429" s="144" t="s">
        <v>6900</v>
      </c>
      <c r="E7429" s="145" t="s">
        <v>6863</v>
      </c>
      <c r="F7429" s="146" t="s">
        <v>549</v>
      </c>
      <c r="G7429" s="146" t="s">
        <v>550</v>
      </c>
      <c r="H7429" s="146" t="s">
        <v>4396</v>
      </c>
      <c r="I7429" s="151" t="s">
        <v>540</v>
      </c>
      <c r="J7429" s="147">
        <v>23937</v>
      </c>
      <c r="K7429" s="147">
        <v>700</v>
      </c>
      <c r="L7429" s="148">
        <v>16755900</v>
      </c>
      <c r="M7429" s="120" t="s">
        <v>56</v>
      </c>
      <c r="N7429" s="149">
        <v>1340472</v>
      </c>
      <c r="O7429" s="169"/>
      <c r="P7429" s="154" t="s">
        <v>6625</v>
      </c>
      <c r="Q7429" s="158" t="s">
        <v>50</v>
      </c>
      <c r="R7429" s="142">
        <f t="shared" si="115"/>
        <v>8</v>
      </c>
    </row>
    <row r="7430" ht="22.5" s="109" customFormat="1">
      <c r="A7430" s="119">
        <f>MAX($A$19:A7429)+1</f>
        <v>7412</v>
      </c>
      <c r="B7430" s="120" t="s">
        <v>41</v>
      </c>
      <c r="C7430" s="144" t="s">
        <v>547</v>
      </c>
      <c r="D7430" s="144" t="s">
        <v>6900</v>
      </c>
      <c r="E7430" s="145" t="s">
        <v>6863</v>
      </c>
      <c r="F7430" s="146" t="s">
        <v>549</v>
      </c>
      <c r="G7430" s="146" t="s">
        <v>550</v>
      </c>
      <c r="H7430" s="146" t="s">
        <v>4397</v>
      </c>
      <c r="I7430" s="151" t="s">
        <v>540</v>
      </c>
      <c r="J7430" s="147">
        <v>16662</v>
      </c>
      <c r="K7430" s="147">
        <v>750</v>
      </c>
      <c r="L7430" s="148">
        <v>12496500</v>
      </c>
      <c r="M7430" s="120" t="s">
        <v>56</v>
      </c>
      <c r="N7430" s="149">
        <v>999720</v>
      </c>
      <c r="O7430" s="169"/>
      <c r="P7430" s="154" t="s">
        <v>6625</v>
      </c>
      <c r="Q7430" s="158" t="s">
        <v>50</v>
      </c>
      <c r="R7430" s="142">
        <f t="shared" si="115"/>
        <v>8</v>
      </c>
    </row>
    <row r="7431" ht="22.5" s="109" customFormat="1">
      <c r="A7431" s="119">
        <f>MAX($A$19:A7430)+1</f>
        <v>7413</v>
      </c>
      <c r="B7431" s="120" t="s">
        <v>41</v>
      </c>
      <c r="C7431" s="144" t="s">
        <v>547</v>
      </c>
      <c r="D7431" s="144" t="s">
        <v>6900</v>
      </c>
      <c r="E7431" s="145" t="s">
        <v>6863</v>
      </c>
      <c r="F7431" s="146" t="s">
        <v>549</v>
      </c>
      <c r="G7431" s="146" t="s">
        <v>550</v>
      </c>
      <c r="H7431" s="146" t="s">
        <v>608</v>
      </c>
      <c r="I7431" s="151" t="s">
        <v>540</v>
      </c>
      <c r="J7431" s="147">
        <v>89</v>
      </c>
      <c r="K7431" s="147">
        <v>408</v>
      </c>
      <c r="L7431" s="148">
        <v>36312</v>
      </c>
      <c r="M7431" s="120" t="s">
        <v>56</v>
      </c>
      <c r="N7431" s="149">
        <v>2905</v>
      </c>
      <c r="O7431" s="169"/>
      <c r="P7431" s="154" t="s">
        <v>6625</v>
      </c>
      <c r="Q7431" s="158" t="s">
        <v>50</v>
      </c>
      <c r="R7431" s="142">
        <f t="shared" si="115"/>
        <v>8.00011015642212</v>
      </c>
    </row>
    <row r="7432" ht="22.5" s="109" customFormat="1">
      <c r="A7432" s="119">
        <f>MAX($A$19:A7431)+1</f>
        <v>7414</v>
      </c>
      <c r="B7432" s="120" t="s">
        <v>41</v>
      </c>
      <c r="C7432" s="144" t="s">
        <v>547</v>
      </c>
      <c r="D7432" s="144" t="s">
        <v>6900</v>
      </c>
      <c r="E7432" s="145" t="s">
        <v>6863</v>
      </c>
      <c r="F7432" s="146" t="s">
        <v>549</v>
      </c>
      <c r="G7432" s="146" t="s">
        <v>550</v>
      </c>
      <c r="H7432" s="146" t="s">
        <v>6908</v>
      </c>
      <c r="I7432" s="151" t="s">
        <v>540</v>
      </c>
      <c r="J7432" s="147">
        <v>233</v>
      </c>
      <c r="K7432" s="147">
        <v>1000</v>
      </c>
      <c r="L7432" s="148">
        <v>233000</v>
      </c>
      <c r="M7432" s="120" t="s">
        <v>56</v>
      </c>
      <c r="N7432" s="149">
        <v>18640</v>
      </c>
      <c r="O7432" s="169"/>
      <c r="P7432" s="154" t="s">
        <v>6625</v>
      </c>
      <c r="Q7432" s="158" t="s">
        <v>50</v>
      </c>
      <c r="R7432" s="142">
        <f t="shared" si="115"/>
        <v>8</v>
      </c>
    </row>
    <row r="7433" s="109" customFormat="1">
      <c r="A7433" s="119">
        <f>MAX($A$19:A7432)+1</f>
        <v>7415</v>
      </c>
      <c r="B7433" s="120" t="s">
        <v>41</v>
      </c>
      <c r="C7433" s="144" t="s">
        <v>547</v>
      </c>
      <c r="D7433" s="144" t="s">
        <v>6900</v>
      </c>
      <c r="E7433" s="145" t="s">
        <v>6863</v>
      </c>
      <c r="F7433" s="146" t="s">
        <v>549</v>
      </c>
      <c r="G7433" s="146" t="s">
        <v>550</v>
      </c>
      <c r="H7433" s="146" t="s">
        <v>6909</v>
      </c>
      <c r="I7433" s="151" t="s">
        <v>540</v>
      </c>
      <c r="J7433" s="147">
        <v>677</v>
      </c>
      <c r="K7433" s="147">
        <v>700</v>
      </c>
      <c r="L7433" s="148">
        <v>473900</v>
      </c>
      <c r="M7433" s="120" t="s">
        <v>56</v>
      </c>
      <c r="N7433" s="149">
        <v>37912</v>
      </c>
      <c r="O7433" s="169"/>
      <c r="P7433" s="154" t="s">
        <v>6625</v>
      </c>
      <c r="Q7433" s="158" t="s">
        <v>50</v>
      </c>
      <c r="R7433" s="142">
        <f t="shared" si="115"/>
        <v>8</v>
      </c>
    </row>
    <row r="7434" ht="22.5" s="109" customFormat="1">
      <c r="A7434" s="119">
        <f>MAX($A$19:A7433)+1</f>
        <v>7416</v>
      </c>
      <c r="B7434" s="120" t="s">
        <v>41</v>
      </c>
      <c r="C7434" s="144" t="s">
        <v>547</v>
      </c>
      <c r="D7434" s="144" t="s">
        <v>6900</v>
      </c>
      <c r="E7434" s="145" t="s">
        <v>6863</v>
      </c>
      <c r="F7434" s="146" t="s">
        <v>549</v>
      </c>
      <c r="G7434" s="146" t="s">
        <v>550</v>
      </c>
      <c r="H7434" s="146" t="s">
        <v>6910</v>
      </c>
      <c r="I7434" s="151" t="s">
        <v>540</v>
      </c>
      <c r="J7434" s="147">
        <v>2513</v>
      </c>
      <c r="K7434" s="147">
        <v>680</v>
      </c>
      <c r="L7434" s="148">
        <v>1708840</v>
      </c>
      <c r="M7434" s="120" t="s">
        <v>56</v>
      </c>
      <c r="N7434" s="149">
        <v>136708</v>
      </c>
      <c r="O7434" s="169"/>
      <c r="P7434" s="154" t="s">
        <v>6625</v>
      </c>
      <c r="Q7434" s="158" t="s">
        <v>50</v>
      </c>
      <c r="R7434" s="142">
        <f t="shared" si="115"/>
        <v>8.00004681538354</v>
      </c>
    </row>
    <row r="7435" s="109" customFormat="1">
      <c r="A7435" s="119">
        <f>MAX($A$19:A7434)+1</f>
        <v>7417</v>
      </c>
      <c r="B7435" s="120" t="s">
        <v>41</v>
      </c>
      <c r="C7435" s="144" t="s">
        <v>547</v>
      </c>
      <c r="D7435" s="144" t="s">
        <v>6900</v>
      </c>
      <c r="E7435" s="145" t="s">
        <v>6863</v>
      </c>
      <c r="F7435" s="146" t="s">
        <v>549</v>
      </c>
      <c r="G7435" s="146" t="s">
        <v>550</v>
      </c>
      <c r="H7435" s="146" t="s">
        <v>6911</v>
      </c>
      <c r="I7435" s="151" t="s">
        <v>540</v>
      </c>
      <c r="J7435" s="147">
        <v>1744</v>
      </c>
      <c r="K7435" s="147">
        <v>2600</v>
      </c>
      <c r="L7435" s="148">
        <v>4534400</v>
      </c>
      <c r="M7435" s="120" t="s">
        <v>56</v>
      </c>
      <c r="N7435" s="149">
        <v>362752</v>
      </c>
      <c r="O7435" s="169"/>
      <c r="P7435" s="154" t="s">
        <v>6625</v>
      </c>
      <c r="Q7435" s="158" t="s">
        <v>50</v>
      </c>
      <c r="R7435" s="142">
        <f t="shared" si="115"/>
        <v>8</v>
      </c>
    </row>
    <row r="7436" s="109" customFormat="1">
      <c r="A7436" s="119">
        <f>MAX($A$19:A7435)+1</f>
        <v>7418</v>
      </c>
      <c r="B7436" s="120" t="s">
        <v>41</v>
      </c>
      <c r="C7436" s="144" t="s">
        <v>547</v>
      </c>
      <c r="D7436" s="144" t="s">
        <v>6900</v>
      </c>
      <c r="E7436" s="145" t="s">
        <v>6863</v>
      </c>
      <c r="F7436" s="146" t="s">
        <v>549</v>
      </c>
      <c r="G7436" s="146" t="s">
        <v>550</v>
      </c>
      <c r="H7436" s="146" t="s">
        <v>6912</v>
      </c>
      <c r="I7436" s="151" t="s">
        <v>540</v>
      </c>
      <c r="J7436" s="147">
        <v>3222</v>
      </c>
      <c r="K7436" s="147">
        <v>1400</v>
      </c>
      <c r="L7436" s="148">
        <v>4510800</v>
      </c>
      <c r="M7436" s="120" t="s">
        <v>56</v>
      </c>
      <c r="N7436" s="149">
        <v>360864</v>
      </c>
      <c r="O7436" s="169"/>
      <c r="P7436" s="154" t="s">
        <v>6625</v>
      </c>
      <c r="Q7436" s="158" t="s">
        <v>50</v>
      </c>
      <c r="R7436" s="142">
        <f t="shared" si="115"/>
        <v>8</v>
      </c>
    </row>
    <row r="7437" ht="22.5" s="109" customFormat="1">
      <c r="A7437" s="119">
        <f>MAX($A$19:A7436)+1</f>
        <v>7419</v>
      </c>
      <c r="B7437" s="120" t="s">
        <v>41</v>
      </c>
      <c r="C7437" s="144" t="s">
        <v>547</v>
      </c>
      <c r="D7437" s="144" t="s">
        <v>6900</v>
      </c>
      <c r="E7437" s="145" t="s">
        <v>6863</v>
      </c>
      <c r="F7437" s="146" t="s">
        <v>549</v>
      </c>
      <c r="G7437" s="146" t="s">
        <v>550</v>
      </c>
      <c r="H7437" s="146" t="s">
        <v>609</v>
      </c>
      <c r="I7437" s="151" t="s">
        <v>540</v>
      </c>
      <c r="J7437" s="147">
        <v>11498</v>
      </c>
      <c r="K7437" s="147">
        <v>485</v>
      </c>
      <c r="L7437" s="148">
        <v>5576530</v>
      </c>
      <c r="M7437" s="120" t="s">
        <v>56</v>
      </c>
      <c r="N7437" s="149">
        <v>446123</v>
      </c>
      <c r="O7437" s="169"/>
      <c r="P7437" s="154" t="s">
        <v>6625</v>
      </c>
      <c r="Q7437" s="158" t="s">
        <v>50</v>
      </c>
      <c r="R7437" s="142">
        <f t="shared" si="115"/>
        <v>8.00001075937904</v>
      </c>
    </row>
    <row r="7438" ht="22.5" s="109" customFormat="1">
      <c r="A7438" s="119">
        <f>MAX($A$19:A7437)+1</f>
        <v>7420</v>
      </c>
      <c r="B7438" s="120" t="s">
        <v>41</v>
      </c>
      <c r="C7438" s="144" t="s">
        <v>547</v>
      </c>
      <c r="D7438" s="144" t="s">
        <v>6900</v>
      </c>
      <c r="E7438" s="145" t="s">
        <v>6863</v>
      </c>
      <c r="F7438" s="146" t="s">
        <v>549</v>
      </c>
      <c r="G7438" s="146" t="s">
        <v>550</v>
      </c>
      <c r="H7438" s="146" t="s">
        <v>4399</v>
      </c>
      <c r="I7438" s="151" t="s">
        <v>540</v>
      </c>
      <c r="J7438" s="147">
        <v>3265</v>
      </c>
      <c r="K7438" s="147">
        <v>500</v>
      </c>
      <c r="L7438" s="148">
        <v>1632500</v>
      </c>
      <c r="M7438" s="120" t="s">
        <v>56</v>
      </c>
      <c r="N7438" s="149">
        <v>130600</v>
      </c>
      <c r="O7438" s="169"/>
      <c r="P7438" s="154" t="s">
        <v>6625</v>
      </c>
      <c r="Q7438" s="158" t="s">
        <v>50</v>
      </c>
      <c r="R7438" s="142">
        <f t="shared" si="115"/>
        <v>8</v>
      </c>
    </row>
    <row r="7439" ht="22.5" s="109" customFormat="1">
      <c r="A7439" s="119">
        <f>MAX($A$19:A7438)+1</f>
        <v>7421</v>
      </c>
      <c r="B7439" s="120" t="s">
        <v>41</v>
      </c>
      <c r="C7439" s="144" t="s">
        <v>547</v>
      </c>
      <c r="D7439" s="144" t="s">
        <v>6900</v>
      </c>
      <c r="E7439" s="145" t="s">
        <v>6863</v>
      </c>
      <c r="F7439" s="146" t="s">
        <v>549</v>
      </c>
      <c r="G7439" s="146" t="s">
        <v>550</v>
      </c>
      <c r="H7439" s="146" t="s">
        <v>4404</v>
      </c>
      <c r="I7439" s="151" t="s">
        <v>540</v>
      </c>
      <c r="J7439" s="147">
        <v>4577</v>
      </c>
      <c r="K7439" s="147">
        <v>335</v>
      </c>
      <c r="L7439" s="148">
        <v>1533295</v>
      </c>
      <c r="M7439" s="120" t="s">
        <v>56</v>
      </c>
      <c r="N7439" s="149">
        <v>122664</v>
      </c>
      <c r="O7439" s="169"/>
      <c r="P7439" s="154" t="s">
        <v>6625</v>
      </c>
      <c r="Q7439" s="158" t="s">
        <v>50</v>
      </c>
      <c r="R7439" s="142">
        <f t="shared" si="115"/>
        <v>8.00002608760871</v>
      </c>
    </row>
    <row r="7440" ht="22.5" s="109" customFormat="1">
      <c r="A7440" s="119">
        <f>MAX($A$19:A7439)+1</f>
        <v>7422</v>
      </c>
      <c r="B7440" s="120" t="s">
        <v>41</v>
      </c>
      <c r="C7440" s="144" t="s">
        <v>547</v>
      </c>
      <c r="D7440" s="144" t="s">
        <v>6900</v>
      </c>
      <c r="E7440" s="145" t="s">
        <v>6863</v>
      </c>
      <c r="F7440" s="146" t="s">
        <v>549</v>
      </c>
      <c r="G7440" s="146" t="s">
        <v>550</v>
      </c>
      <c r="H7440" s="146" t="s">
        <v>593</v>
      </c>
      <c r="I7440" s="151" t="s">
        <v>540</v>
      </c>
      <c r="J7440" s="147">
        <v>4640</v>
      </c>
      <c r="K7440" s="147">
        <v>461</v>
      </c>
      <c r="L7440" s="148">
        <v>2139040</v>
      </c>
      <c r="M7440" s="120" t="s">
        <v>56</v>
      </c>
      <c r="N7440" s="149">
        <v>171124</v>
      </c>
      <c r="O7440" s="169"/>
      <c r="P7440" s="154" t="s">
        <v>6625</v>
      </c>
      <c r="Q7440" s="158" t="s">
        <v>50</v>
      </c>
      <c r="R7440" s="142">
        <f t="shared" si="115"/>
        <v>8.00003739995512</v>
      </c>
    </row>
    <row r="7441" ht="22.5" s="109" customFormat="1">
      <c r="A7441" s="119">
        <f>MAX($A$19:A7440)+1</f>
        <v>7423</v>
      </c>
      <c r="B7441" s="120" t="s">
        <v>41</v>
      </c>
      <c r="C7441" s="144" t="s">
        <v>547</v>
      </c>
      <c r="D7441" s="144" t="s">
        <v>6900</v>
      </c>
      <c r="E7441" s="145" t="s">
        <v>6863</v>
      </c>
      <c r="F7441" s="146" t="s">
        <v>549</v>
      </c>
      <c r="G7441" s="146" t="s">
        <v>550</v>
      </c>
      <c r="H7441" s="146" t="s">
        <v>4379</v>
      </c>
      <c r="I7441" s="151" t="s">
        <v>540</v>
      </c>
      <c r="J7441" s="147">
        <v>1647</v>
      </c>
      <c r="K7441" s="147">
        <v>534</v>
      </c>
      <c r="L7441" s="148">
        <v>879498</v>
      </c>
      <c r="M7441" s="120" t="s">
        <v>56</v>
      </c>
      <c r="N7441" s="149">
        <v>70360</v>
      </c>
      <c r="O7441" s="169"/>
      <c r="P7441" s="154" t="s">
        <v>6625</v>
      </c>
      <c r="Q7441" s="158" t="s">
        <v>50</v>
      </c>
      <c r="R7441" s="142">
        <f t="shared" si="115"/>
        <v>8.000018192196</v>
      </c>
    </row>
    <row r="7442" ht="22.5" s="109" customFormat="1">
      <c r="A7442" s="119">
        <f>MAX($A$19:A7441)+1</f>
        <v>7424</v>
      </c>
      <c r="B7442" s="120" t="s">
        <v>41</v>
      </c>
      <c r="C7442" s="144" t="s">
        <v>547</v>
      </c>
      <c r="D7442" s="144" t="s">
        <v>6900</v>
      </c>
      <c r="E7442" s="145" t="s">
        <v>6863</v>
      </c>
      <c r="F7442" s="146" t="s">
        <v>549</v>
      </c>
      <c r="G7442" s="146" t="s">
        <v>550</v>
      </c>
      <c r="H7442" s="146" t="s">
        <v>612</v>
      </c>
      <c r="I7442" s="151" t="s">
        <v>540</v>
      </c>
      <c r="J7442" s="147">
        <v>14349</v>
      </c>
      <c r="K7442" s="147">
        <v>461</v>
      </c>
      <c r="L7442" s="148">
        <v>6614889</v>
      </c>
      <c r="M7442" s="120" t="s">
        <v>56</v>
      </c>
      <c r="N7442" s="149">
        <v>529175</v>
      </c>
      <c r="O7442" s="169"/>
      <c r="P7442" s="154" t="s">
        <v>6625</v>
      </c>
      <c r="Q7442" s="158" t="s">
        <v>50</v>
      </c>
      <c r="R7442" s="142">
        <f t="shared" si="115"/>
        <v>7.99975630732428</v>
      </c>
    </row>
    <row r="7443" ht="45" s="109" customFormat="1">
      <c r="A7443" s="119">
        <f>MAX($A$19:A7442)+1</f>
        <v>7425</v>
      </c>
      <c r="B7443" s="120" t="s">
        <v>41</v>
      </c>
      <c r="C7443" s="144" t="s">
        <v>3350</v>
      </c>
      <c r="D7443" s="144" t="s">
        <v>6913</v>
      </c>
      <c r="E7443" s="145">
        <v>45288</v>
      </c>
      <c r="F7443" s="146" t="s">
        <v>6914</v>
      </c>
      <c r="G7443" s="146" t="s">
        <v>6915</v>
      </c>
      <c r="H7443" s="146" t="s">
        <v>6916</v>
      </c>
      <c r="I7443" s="151" t="s">
        <v>974</v>
      </c>
      <c r="J7443" s="147"/>
      <c r="K7443" s="147"/>
      <c r="L7443" s="148">
        <v>5026872222</v>
      </c>
      <c r="M7443" s="120" t="s">
        <v>56</v>
      </c>
      <c r="N7443" s="149">
        <v>402149778</v>
      </c>
      <c r="O7443" s="169"/>
      <c r="P7443" s="154" t="s">
        <v>6625</v>
      </c>
      <c r="Q7443" s="158" t="s">
        <v>50</v>
      </c>
      <c r="R7443" s="142">
        <f t="shared" si="115"/>
        <v>8.00000000477434</v>
      </c>
    </row>
    <row r="7444" ht="45" s="109" customFormat="1">
      <c r="A7444" s="119">
        <f>MAX($A$19:A7443)+1</f>
        <v>7426</v>
      </c>
      <c r="B7444" s="120" t="s">
        <v>41</v>
      </c>
      <c r="C7444" s="144" t="s">
        <v>3350</v>
      </c>
      <c r="D7444" s="144" t="s">
        <v>6917</v>
      </c>
      <c r="E7444" s="145">
        <v>45288</v>
      </c>
      <c r="F7444" s="146" t="s">
        <v>6914</v>
      </c>
      <c r="G7444" s="146" t="s">
        <v>6915</v>
      </c>
      <c r="H7444" s="146" t="s">
        <v>6918</v>
      </c>
      <c r="I7444" s="151" t="s">
        <v>974</v>
      </c>
      <c r="J7444" s="147"/>
      <c r="K7444" s="147"/>
      <c r="L7444" s="148">
        <v>2122030734</v>
      </c>
      <c r="M7444" s="120" t="s">
        <v>56</v>
      </c>
      <c r="N7444" s="149">
        <v>169762459</v>
      </c>
      <c r="O7444" s="169"/>
      <c r="P7444" s="154" t="s">
        <v>6625</v>
      </c>
      <c r="Q7444" s="158" t="s">
        <v>50</v>
      </c>
      <c r="R7444" s="142">
        <f t="shared" si="115"/>
        <v>8.00000001319491</v>
      </c>
    </row>
    <row r="7445" ht="33.75" s="109" customFormat="1">
      <c r="A7445" s="119">
        <f>MAX($A$19:A7444)+1</f>
        <v>7427</v>
      </c>
      <c r="B7445" s="120" t="s">
        <v>41</v>
      </c>
      <c r="C7445" s="144" t="s">
        <v>541</v>
      </c>
      <c r="D7445" s="144" t="s">
        <v>6919</v>
      </c>
      <c r="E7445" s="145">
        <v>45267</v>
      </c>
      <c r="F7445" s="146" t="s">
        <v>6920</v>
      </c>
      <c r="G7445" s="146" t="s">
        <v>6921</v>
      </c>
      <c r="H7445" s="146" t="s">
        <v>6922</v>
      </c>
      <c r="I7445" s="151" t="s">
        <v>47</v>
      </c>
      <c r="J7445" s="147"/>
      <c r="K7445" s="147"/>
      <c r="L7445" s="148">
        <v>5961688056</v>
      </c>
      <c r="M7445" s="120" t="s">
        <v>56</v>
      </c>
      <c r="N7445" s="149">
        <v>476935044</v>
      </c>
      <c r="O7445" s="169"/>
      <c r="P7445" s="154" t="s">
        <v>6625</v>
      </c>
      <c r="Q7445" s="158" t="s">
        <v>50</v>
      </c>
      <c r="R7445" s="142">
        <f t="shared" si="115"/>
        <v>7.99999999194859</v>
      </c>
    </row>
    <row r="7446" s="109" customFormat="1">
      <c r="A7446" s="119">
        <f>MAX($A$19:A7445)+1</f>
        <v>7428</v>
      </c>
      <c r="B7446" s="120" t="s">
        <v>41</v>
      </c>
      <c r="C7446" s="144" t="s">
        <v>3485</v>
      </c>
      <c r="D7446" s="144" t="s">
        <v>2193</v>
      </c>
      <c r="E7446" s="145">
        <v>45278</v>
      </c>
      <c r="F7446" s="146" t="s">
        <v>4438</v>
      </c>
      <c r="G7446" s="146" t="s">
        <v>4439</v>
      </c>
      <c r="H7446" s="146" t="s">
        <v>4440</v>
      </c>
      <c r="I7446" s="151" t="s">
        <v>801</v>
      </c>
      <c r="J7446" s="147">
        <v>2175</v>
      </c>
      <c r="K7446" s="147">
        <v>154545</v>
      </c>
      <c r="L7446" s="148">
        <v>336135375</v>
      </c>
      <c r="M7446" s="120" t="s">
        <v>229</v>
      </c>
      <c r="N7446" s="149">
        <v>33613538</v>
      </c>
      <c r="O7446" s="169"/>
      <c r="P7446" s="154" t="s">
        <v>6625</v>
      </c>
      <c r="Q7446" s="158" t="s">
        <v>50</v>
      </c>
      <c r="R7446" s="142">
        <f t="shared" si="115"/>
        <v>10.0000001487496</v>
      </c>
    </row>
    <row r="7447" s="109" customFormat="1">
      <c r="A7447" s="119">
        <f>MAX($A$19:A7446)+1</f>
        <v>7429</v>
      </c>
      <c r="B7447" s="120" t="s">
        <v>41</v>
      </c>
      <c r="C7447" s="144" t="s">
        <v>655</v>
      </c>
      <c r="D7447" s="144" t="s">
        <v>6923</v>
      </c>
      <c r="E7447" s="145">
        <v>45260</v>
      </c>
      <c r="F7447" s="146" t="s">
        <v>657</v>
      </c>
      <c r="G7447" s="146" t="s">
        <v>658</v>
      </c>
      <c r="H7447" s="146" t="s">
        <v>659</v>
      </c>
      <c r="I7447" s="151" t="s">
        <v>288</v>
      </c>
      <c r="J7447" s="147">
        <v>48</v>
      </c>
      <c r="K7447" s="147">
        <v>29000</v>
      </c>
      <c r="L7447" s="148">
        <v>1392000</v>
      </c>
      <c r="M7447" s="120" t="s">
        <v>229</v>
      </c>
      <c r="N7447" s="149">
        <v>139200</v>
      </c>
      <c r="O7447" s="169"/>
      <c r="P7447" s="154" t="s">
        <v>6625</v>
      </c>
      <c r="Q7447" s="158" t="s">
        <v>50</v>
      </c>
      <c r="R7447" s="142">
        <f t="shared" si="115"/>
        <v>10</v>
      </c>
    </row>
    <row r="7448" ht="22.5" s="109" customFormat="1">
      <c r="A7448" s="119">
        <f>MAX($A$19:A7447)+1</f>
        <v>7430</v>
      </c>
      <c r="B7448" s="120" t="s">
        <v>41</v>
      </c>
      <c r="C7448" s="144" t="s">
        <v>660</v>
      </c>
      <c r="D7448" s="144" t="s">
        <v>6924</v>
      </c>
      <c r="E7448" s="145" t="s">
        <v>6925</v>
      </c>
      <c r="F7448" s="123" t="s">
        <v>662</v>
      </c>
      <c r="G7448" s="146" t="s">
        <v>663</v>
      </c>
      <c r="H7448" s="146" t="s">
        <v>6926</v>
      </c>
      <c r="I7448" s="151" t="s">
        <v>6927</v>
      </c>
      <c r="J7448" s="147">
        <v>2</v>
      </c>
      <c r="K7448" s="147">
        <v>4400000</v>
      </c>
      <c r="L7448" s="148">
        <v>8800000</v>
      </c>
      <c r="M7448" s="120" t="s">
        <v>56</v>
      </c>
      <c r="N7448" s="149">
        <v>704000</v>
      </c>
      <c r="O7448" s="169"/>
      <c r="P7448" s="154" t="s">
        <v>6625</v>
      </c>
      <c r="Q7448" s="158" t="s">
        <v>50</v>
      </c>
      <c r="R7448" s="142">
        <f t="shared" si="115"/>
        <v>8</v>
      </c>
    </row>
    <row r="7449" ht="22.5" s="109" customFormat="1">
      <c r="A7449" s="119">
        <f>MAX($A$19:A7448)+1</f>
        <v>7431</v>
      </c>
      <c r="B7449" s="120" t="s">
        <v>41</v>
      </c>
      <c r="C7449" s="144" t="s">
        <v>660</v>
      </c>
      <c r="D7449" s="144" t="s">
        <v>6924</v>
      </c>
      <c r="E7449" s="145" t="s">
        <v>6925</v>
      </c>
      <c r="F7449" s="123" t="s">
        <v>662</v>
      </c>
      <c r="G7449" s="146" t="s">
        <v>663</v>
      </c>
      <c r="H7449" s="146" t="s">
        <v>6928</v>
      </c>
      <c r="I7449" s="151" t="s">
        <v>669</v>
      </c>
      <c r="J7449" s="147">
        <v>2</v>
      </c>
      <c r="K7449" s="147">
        <v>200000</v>
      </c>
      <c r="L7449" s="148">
        <v>400000</v>
      </c>
      <c r="M7449" s="120" t="s">
        <v>56</v>
      </c>
      <c r="N7449" s="149">
        <v>32000</v>
      </c>
      <c r="O7449" s="169"/>
      <c r="P7449" s="154" t="s">
        <v>6625</v>
      </c>
      <c r="Q7449" s="158" t="s">
        <v>50</v>
      </c>
      <c r="R7449" s="142">
        <f t="shared" si="115"/>
        <v>8</v>
      </c>
    </row>
    <row r="7450" ht="22.5" s="109" customFormat="1">
      <c r="A7450" s="119">
        <f>MAX($A$19:A7449)+1</f>
        <v>7432</v>
      </c>
      <c r="B7450" s="120" t="s">
        <v>41</v>
      </c>
      <c r="C7450" s="144" t="s">
        <v>660</v>
      </c>
      <c r="D7450" s="144" t="s">
        <v>6924</v>
      </c>
      <c r="E7450" s="145" t="s">
        <v>6925</v>
      </c>
      <c r="F7450" s="123" t="s">
        <v>662</v>
      </c>
      <c r="G7450" s="146" t="s">
        <v>663</v>
      </c>
      <c r="H7450" s="146" t="s">
        <v>6929</v>
      </c>
      <c r="I7450" s="151" t="s">
        <v>669</v>
      </c>
      <c r="J7450" s="147">
        <v>1</v>
      </c>
      <c r="K7450" s="147">
        <v>400000</v>
      </c>
      <c r="L7450" s="148">
        <v>400000</v>
      </c>
      <c r="M7450" s="120" t="s">
        <v>56</v>
      </c>
      <c r="N7450" s="149">
        <v>32000</v>
      </c>
      <c r="O7450" s="169"/>
      <c r="P7450" s="154" t="s">
        <v>6625</v>
      </c>
      <c r="Q7450" s="158" t="s">
        <v>50</v>
      </c>
      <c r="R7450" s="142">
        <f t="shared" si="115"/>
        <v>8</v>
      </c>
    </row>
    <row r="7451" ht="22.5" s="109" customFormat="1">
      <c r="A7451" s="119">
        <f>MAX($A$19:A7450)+1</f>
        <v>7433</v>
      </c>
      <c r="B7451" s="120" t="s">
        <v>41</v>
      </c>
      <c r="C7451" s="144" t="s">
        <v>660</v>
      </c>
      <c r="D7451" s="144" t="s">
        <v>6930</v>
      </c>
      <c r="E7451" s="145" t="s">
        <v>6931</v>
      </c>
      <c r="F7451" s="123" t="s">
        <v>662</v>
      </c>
      <c r="G7451" s="146" t="s">
        <v>663</v>
      </c>
      <c r="H7451" s="146" t="s">
        <v>6932</v>
      </c>
      <c r="I7451" s="151" t="s">
        <v>100</v>
      </c>
      <c r="J7451" s="147">
        <v>4</v>
      </c>
      <c r="K7451" s="147">
        <v>3650000</v>
      </c>
      <c r="L7451" s="148">
        <v>14600000</v>
      </c>
      <c r="M7451" s="120" t="s">
        <v>56</v>
      </c>
      <c r="N7451" s="149">
        <v>1168000</v>
      </c>
      <c r="O7451" s="169"/>
      <c r="P7451" s="154" t="s">
        <v>6625</v>
      </c>
      <c r="Q7451" s="158" t="s">
        <v>50</v>
      </c>
      <c r="R7451" s="142">
        <f t="shared" si="115"/>
        <v>8</v>
      </c>
    </row>
    <row r="7452" ht="22.5" s="109" customFormat="1">
      <c r="A7452" s="119">
        <f>MAX($A$19:A7451)+1</f>
        <v>7434</v>
      </c>
      <c r="B7452" s="120" t="s">
        <v>41</v>
      </c>
      <c r="C7452" s="144" t="s">
        <v>660</v>
      </c>
      <c r="D7452" s="144" t="s">
        <v>6930</v>
      </c>
      <c r="E7452" s="145" t="s">
        <v>6931</v>
      </c>
      <c r="F7452" s="123" t="s">
        <v>662</v>
      </c>
      <c r="G7452" s="146" t="s">
        <v>663</v>
      </c>
      <c r="H7452" s="146" t="s">
        <v>6928</v>
      </c>
      <c r="I7452" s="151" t="s">
        <v>669</v>
      </c>
      <c r="J7452" s="147">
        <v>4</v>
      </c>
      <c r="K7452" s="147">
        <v>200000</v>
      </c>
      <c r="L7452" s="148">
        <v>800000</v>
      </c>
      <c r="M7452" s="120" t="s">
        <v>56</v>
      </c>
      <c r="N7452" s="149">
        <v>64000</v>
      </c>
      <c r="O7452" s="169"/>
      <c r="P7452" s="154" t="s">
        <v>6625</v>
      </c>
      <c r="Q7452" s="158" t="s">
        <v>50</v>
      </c>
      <c r="R7452" s="142">
        <f t="shared" si="115"/>
        <v>8</v>
      </c>
    </row>
    <row r="7453" ht="22.5" s="109" customFormat="1">
      <c r="A7453" s="119">
        <f>MAX($A$19:A7452)+1</f>
        <v>7435</v>
      </c>
      <c r="B7453" s="120" t="s">
        <v>41</v>
      </c>
      <c r="C7453" s="144" t="s">
        <v>660</v>
      </c>
      <c r="D7453" s="144" t="s">
        <v>6933</v>
      </c>
      <c r="E7453" s="145" t="s">
        <v>6934</v>
      </c>
      <c r="F7453" s="123" t="s">
        <v>662</v>
      </c>
      <c r="G7453" s="146" t="s">
        <v>663</v>
      </c>
      <c r="H7453" s="146" t="s">
        <v>683</v>
      </c>
      <c r="I7453" s="151" t="s">
        <v>669</v>
      </c>
      <c r="J7453" s="147">
        <v>1</v>
      </c>
      <c r="K7453" s="147">
        <v>100000</v>
      </c>
      <c r="L7453" s="148">
        <v>100000</v>
      </c>
      <c r="M7453" s="120" t="s">
        <v>56</v>
      </c>
      <c r="N7453" s="149">
        <v>8000</v>
      </c>
      <c r="O7453" s="169"/>
      <c r="P7453" s="154" t="s">
        <v>6625</v>
      </c>
      <c r="Q7453" s="158" t="s">
        <v>50</v>
      </c>
      <c r="R7453" s="142">
        <f t="shared" si="115"/>
        <v>8</v>
      </c>
    </row>
    <row r="7454" ht="22.5" s="109" customFormat="1">
      <c r="A7454" s="119">
        <f>MAX($A$19:A7453)+1</f>
        <v>7436</v>
      </c>
      <c r="B7454" s="120" t="s">
        <v>41</v>
      </c>
      <c r="C7454" s="144" t="s">
        <v>660</v>
      </c>
      <c r="D7454" s="144" t="s">
        <v>6933</v>
      </c>
      <c r="E7454" s="145" t="s">
        <v>6934</v>
      </c>
      <c r="F7454" s="123" t="s">
        <v>662</v>
      </c>
      <c r="G7454" s="146" t="s">
        <v>663</v>
      </c>
      <c r="H7454" s="146" t="s">
        <v>6935</v>
      </c>
      <c r="I7454" s="151" t="s">
        <v>669</v>
      </c>
      <c r="J7454" s="147">
        <v>1</v>
      </c>
      <c r="K7454" s="147">
        <v>60000</v>
      </c>
      <c r="L7454" s="148">
        <v>60000</v>
      </c>
      <c r="M7454" s="120" t="s">
        <v>56</v>
      </c>
      <c r="N7454" s="149">
        <v>4800</v>
      </c>
      <c r="O7454" s="169"/>
      <c r="P7454" s="154" t="s">
        <v>6625</v>
      </c>
      <c r="Q7454" s="158" t="s">
        <v>50</v>
      </c>
      <c r="R7454" s="142">
        <f t="shared" si="115"/>
        <v>8</v>
      </c>
    </row>
    <row r="7455" ht="22.5" s="109" customFormat="1">
      <c r="A7455" s="119">
        <f>MAX($A$19:A7454)+1</f>
        <v>7437</v>
      </c>
      <c r="B7455" s="120" t="s">
        <v>41</v>
      </c>
      <c r="C7455" s="144" t="s">
        <v>660</v>
      </c>
      <c r="D7455" s="144" t="s">
        <v>6933</v>
      </c>
      <c r="E7455" s="145" t="s">
        <v>6934</v>
      </c>
      <c r="F7455" s="123" t="s">
        <v>662</v>
      </c>
      <c r="G7455" s="146" t="s">
        <v>663</v>
      </c>
      <c r="H7455" s="146" t="s">
        <v>682</v>
      </c>
      <c r="I7455" s="151" t="s">
        <v>669</v>
      </c>
      <c r="J7455" s="147">
        <v>1</v>
      </c>
      <c r="K7455" s="147">
        <v>150000</v>
      </c>
      <c r="L7455" s="148">
        <v>150000</v>
      </c>
      <c r="M7455" s="120" t="s">
        <v>56</v>
      </c>
      <c r="N7455" s="149">
        <v>12000</v>
      </c>
      <c r="O7455" s="169"/>
      <c r="P7455" s="154" t="s">
        <v>6625</v>
      </c>
      <c r="Q7455" s="158" t="s">
        <v>50</v>
      </c>
      <c r="R7455" s="142">
        <f t="shared" si="115"/>
        <v>8</v>
      </c>
    </row>
    <row r="7456" ht="22.5" s="109" customFormat="1">
      <c r="A7456" s="119">
        <f>MAX($A$19:A7455)+1</f>
        <v>7438</v>
      </c>
      <c r="B7456" s="120" t="s">
        <v>41</v>
      </c>
      <c r="C7456" s="144" t="s">
        <v>660</v>
      </c>
      <c r="D7456" s="144" t="s">
        <v>6933</v>
      </c>
      <c r="E7456" s="145" t="s">
        <v>6934</v>
      </c>
      <c r="F7456" s="123" t="s">
        <v>662</v>
      </c>
      <c r="G7456" s="146" t="s">
        <v>663</v>
      </c>
      <c r="H7456" s="146" t="s">
        <v>6936</v>
      </c>
      <c r="I7456" s="151" t="s">
        <v>98</v>
      </c>
      <c r="J7456" s="147">
        <v>2</v>
      </c>
      <c r="K7456" s="147">
        <v>200000</v>
      </c>
      <c r="L7456" s="148">
        <v>400000</v>
      </c>
      <c r="M7456" s="120" t="s">
        <v>56</v>
      </c>
      <c r="N7456" s="149">
        <v>32000</v>
      </c>
      <c r="O7456" s="169"/>
      <c r="P7456" s="154" t="s">
        <v>6625</v>
      </c>
      <c r="Q7456" s="158" t="s">
        <v>50</v>
      </c>
      <c r="R7456" s="142">
        <f t="shared" si="115"/>
        <v>8</v>
      </c>
    </row>
    <row r="7457" ht="22.5" s="109" customFormat="1">
      <c r="A7457" s="119">
        <f>MAX($A$19:A7456)+1</f>
        <v>7439</v>
      </c>
      <c r="B7457" s="120" t="s">
        <v>41</v>
      </c>
      <c r="C7457" s="144" t="s">
        <v>660</v>
      </c>
      <c r="D7457" s="144" t="s">
        <v>6937</v>
      </c>
      <c r="E7457" s="145">
        <v>45273</v>
      </c>
      <c r="F7457" s="123" t="s">
        <v>662</v>
      </c>
      <c r="G7457" s="146" t="s">
        <v>663</v>
      </c>
      <c r="H7457" s="146" t="s">
        <v>664</v>
      </c>
      <c r="I7457" s="151" t="s">
        <v>303</v>
      </c>
      <c r="J7457" s="147">
        <v>23</v>
      </c>
      <c r="K7457" s="147">
        <v>168300</v>
      </c>
      <c r="L7457" s="148">
        <v>3870900</v>
      </c>
      <c r="M7457" s="120" t="s">
        <v>229</v>
      </c>
      <c r="N7457" s="149">
        <v>387090</v>
      </c>
      <c r="O7457" s="169"/>
      <c r="P7457" s="154" t="s">
        <v>6625</v>
      </c>
      <c r="Q7457" s="158" t="s">
        <v>50</v>
      </c>
      <c r="R7457" s="142">
        <f t="shared" si="115"/>
        <v>10</v>
      </c>
    </row>
    <row r="7458" ht="22.5" s="109" customFormat="1">
      <c r="A7458" s="119">
        <f>MAX($A$19:A7457)+1</f>
        <v>7440</v>
      </c>
      <c r="B7458" s="120" t="s">
        <v>41</v>
      </c>
      <c r="C7458" s="144" t="s">
        <v>660</v>
      </c>
      <c r="D7458" s="144" t="s">
        <v>6938</v>
      </c>
      <c r="E7458" s="145" t="s">
        <v>6720</v>
      </c>
      <c r="F7458" s="123" t="s">
        <v>662</v>
      </c>
      <c r="G7458" s="146" t="s">
        <v>663</v>
      </c>
      <c r="H7458" s="146" t="s">
        <v>4444</v>
      </c>
      <c r="I7458" s="151" t="s">
        <v>288</v>
      </c>
      <c r="J7458" s="147">
        <v>1</v>
      </c>
      <c r="K7458" s="147">
        <v>145000</v>
      </c>
      <c r="L7458" s="148">
        <v>145000</v>
      </c>
      <c r="M7458" s="120" t="s">
        <v>229</v>
      </c>
      <c r="N7458" s="149">
        <v>14500</v>
      </c>
      <c r="O7458" s="169"/>
      <c r="P7458" s="154" t="s">
        <v>6625</v>
      </c>
      <c r="Q7458" s="158" t="s">
        <v>50</v>
      </c>
      <c r="R7458" s="142">
        <f t="shared" si="115"/>
        <v>10</v>
      </c>
    </row>
    <row r="7459" ht="22.5" s="109" customFormat="1">
      <c r="A7459" s="119">
        <f>MAX($A$19:A7458)+1</f>
        <v>7441</v>
      </c>
      <c r="B7459" s="120" t="s">
        <v>41</v>
      </c>
      <c r="C7459" s="144" t="s">
        <v>660</v>
      </c>
      <c r="D7459" s="144" t="s">
        <v>6938</v>
      </c>
      <c r="E7459" s="145" t="s">
        <v>6720</v>
      </c>
      <c r="F7459" s="123" t="s">
        <v>662</v>
      </c>
      <c r="G7459" s="146" t="s">
        <v>663</v>
      </c>
      <c r="H7459" s="146" t="s">
        <v>6939</v>
      </c>
      <c r="I7459" s="151" t="s">
        <v>303</v>
      </c>
      <c r="J7459" s="147">
        <v>8.5</v>
      </c>
      <c r="K7459" s="147">
        <v>168300</v>
      </c>
      <c r="L7459" s="148">
        <v>1430550</v>
      </c>
      <c r="M7459" s="120" t="s">
        <v>229</v>
      </c>
      <c r="N7459" s="149">
        <v>143055</v>
      </c>
      <c r="O7459" s="169"/>
      <c r="P7459" s="154" t="s">
        <v>6625</v>
      </c>
      <c r="Q7459" s="158" t="s">
        <v>50</v>
      </c>
      <c r="R7459" s="142">
        <f t="shared" si="115"/>
        <v>10</v>
      </c>
    </row>
    <row r="7460" ht="22.5" s="109" customFormat="1">
      <c r="A7460" s="119">
        <f>MAX($A$19:A7459)+1</f>
        <v>7442</v>
      </c>
      <c r="B7460" s="120" t="s">
        <v>41</v>
      </c>
      <c r="C7460" s="144" t="s">
        <v>660</v>
      </c>
      <c r="D7460" s="144" t="s">
        <v>6940</v>
      </c>
      <c r="E7460" s="145" t="s">
        <v>6720</v>
      </c>
      <c r="F7460" s="123" t="s">
        <v>662</v>
      </c>
      <c r="G7460" s="146" t="s">
        <v>663</v>
      </c>
      <c r="H7460" s="146" t="s">
        <v>672</v>
      </c>
      <c r="I7460" s="151" t="s">
        <v>669</v>
      </c>
      <c r="J7460" s="147">
        <v>1</v>
      </c>
      <c r="K7460" s="147">
        <v>600000</v>
      </c>
      <c r="L7460" s="148">
        <v>600000</v>
      </c>
      <c r="M7460" s="120" t="s">
        <v>56</v>
      </c>
      <c r="N7460" s="149">
        <v>48000</v>
      </c>
      <c r="O7460" s="169"/>
      <c r="P7460" s="154" t="s">
        <v>6625</v>
      </c>
      <c r="Q7460" s="158" t="s">
        <v>50</v>
      </c>
      <c r="R7460" s="142">
        <f t="shared" si="115"/>
        <v>8</v>
      </c>
    </row>
    <row r="7461" ht="22.5" s="109" customFormat="1">
      <c r="A7461" s="119">
        <f>MAX($A$19:A7460)+1</f>
        <v>7443</v>
      </c>
      <c r="B7461" s="120" t="s">
        <v>41</v>
      </c>
      <c r="C7461" s="144" t="s">
        <v>660</v>
      </c>
      <c r="D7461" s="144" t="s">
        <v>6940</v>
      </c>
      <c r="E7461" s="145" t="s">
        <v>6720</v>
      </c>
      <c r="F7461" s="123" t="s">
        <v>662</v>
      </c>
      <c r="G7461" s="146" t="s">
        <v>663</v>
      </c>
      <c r="H7461" s="146" t="s">
        <v>673</v>
      </c>
      <c r="I7461" s="151" t="s">
        <v>98</v>
      </c>
      <c r="J7461" s="147">
        <v>1</v>
      </c>
      <c r="K7461" s="147">
        <v>345000</v>
      </c>
      <c r="L7461" s="148">
        <v>345000</v>
      </c>
      <c r="M7461" s="120" t="s">
        <v>56</v>
      </c>
      <c r="N7461" s="149">
        <v>27600</v>
      </c>
      <c r="O7461" s="169"/>
      <c r="P7461" s="154" t="s">
        <v>6625</v>
      </c>
      <c r="Q7461" s="158" t="s">
        <v>50</v>
      </c>
      <c r="R7461" s="142">
        <f t="shared" si="115"/>
        <v>8</v>
      </c>
    </row>
    <row r="7462" ht="22.5" s="109" customFormat="1">
      <c r="A7462" s="119">
        <f>MAX($A$19:A7461)+1</f>
        <v>7444</v>
      </c>
      <c r="B7462" s="120" t="s">
        <v>41</v>
      </c>
      <c r="C7462" s="144" t="s">
        <v>660</v>
      </c>
      <c r="D7462" s="144" t="s">
        <v>6940</v>
      </c>
      <c r="E7462" s="145" t="s">
        <v>6720</v>
      </c>
      <c r="F7462" s="123" t="s">
        <v>662</v>
      </c>
      <c r="G7462" s="146" t="s">
        <v>663</v>
      </c>
      <c r="H7462" s="146" t="s">
        <v>676</v>
      </c>
      <c r="I7462" s="151" t="s">
        <v>98</v>
      </c>
      <c r="J7462" s="147">
        <v>1</v>
      </c>
      <c r="K7462" s="147">
        <v>200000</v>
      </c>
      <c r="L7462" s="148">
        <v>200000</v>
      </c>
      <c r="M7462" s="120" t="s">
        <v>56</v>
      </c>
      <c r="N7462" s="149">
        <v>16000</v>
      </c>
      <c r="O7462" s="169"/>
      <c r="P7462" s="154" t="s">
        <v>6625</v>
      </c>
      <c r="Q7462" s="158" t="s">
        <v>50</v>
      </c>
      <c r="R7462" s="142">
        <f ref="R7462:R7525" t="shared" si="116">N7462/L7462*100</f>
        <v>8</v>
      </c>
    </row>
    <row r="7463" ht="22.5" s="109" customFormat="1">
      <c r="A7463" s="119">
        <f>MAX($A$19:A7462)+1</f>
        <v>7445</v>
      </c>
      <c r="B7463" s="120" t="s">
        <v>41</v>
      </c>
      <c r="C7463" s="144" t="s">
        <v>660</v>
      </c>
      <c r="D7463" s="144" t="s">
        <v>6940</v>
      </c>
      <c r="E7463" s="145" t="s">
        <v>6720</v>
      </c>
      <c r="F7463" s="123" t="s">
        <v>662</v>
      </c>
      <c r="G7463" s="146" t="s">
        <v>663</v>
      </c>
      <c r="H7463" s="146" t="s">
        <v>6941</v>
      </c>
      <c r="I7463" s="151" t="s">
        <v>100</v>
      </c>
      <c r="J7463" s="147">
        <v>1</v>
      </c>
      <c r="K7463" s="147">
        <v>475000</v>
      </c>
      <c r="L7463" s="148">
        <v>475000</v>
      </c>
      <c r="M7463" s="120" t="s">
        <v>56</v>
      </c>
      <c r="N7463" s="149">
        <v>38000</v>
      </c>
      <c r="O7463" s="169"/>
      <c r="P7463" s="154" t="s">
        <v>6625</v>
      </c>
      <c r="Q7463" s="158" t="s">
        <v>50</v>
      </c>
      <c r="R7463" s="142">
        <f t="shared" si="116"/>
        <v>8</v>
      </c>
    </row>
    <row r="7464" ht="22.5" s="109" customFormat="1">
      <c r="A7464" s="119">
        <f>MAX($A$19:A7463)+1</f>
        <v>7446</v>
      </c>
      <c r="B7464" s="120" t="s">
        <v>41</v>
      </c>
      <c r="C7464" s="144" t="s">
        <v>660</v>
      </c>
      <c r="D7464" s="144" t="s">
        <v>6942</v>
      </c>
      <c r="E7464" s="145" t="s">
        <v>6720</v>
      </c>
      <c r="F7464" s="123" t="s">
        <v>662</v>
      </c>
      <c r="G7464" s="146" t="s">
        <v>663</v>
      </c>
      <c r="H7464" s="146" t="s">
        <v>6928</v>
      </c>
      <c r="I7464" s="151" t="s">
        <v>669</v>
      </c>
      <c r="J7464" s="147">
        <v>4</v>
      </c>
      <c r="K7464" s="147">
        <v>200000</v>
      </c>
      <c r="L7464" s="148">
        <v>800000</v>
      </c>
      <c r="M7464" s="120" t="s">
        <v>56</v>
      </c>
      <c r="N7464" s="149">
        <v>64000</v>
      </c>
      <c r="O7464" s="169"/>
      <c r="P7464" s="154" t="s">
        <v>6625</v>
      </c>
      <c r="Q7464" s="158" t="s">
        <v>50</v>
      </c>
      <c r="R7464" s="142">
        <f t="shared" si="116"/>
        <v>8</v>
      </c>
    </row>
    <row r="7465" ht="22.5" s="109" customFormat="1">
      <c r="A7465" s="119">
        <f>MAX($A$19:A7464)+1</f>
        <v>7447</v>
      </c>
      <c r="B7465" s="120" t="s">
        <v>41</v>
      </c>
      <c r="C7465" s="144" t="s">
        <v>660</v>
      </c>
      <c r="D7465" s="144" t="s">
        <v>6942</v>
      </c>
      <c r="E7465" s="145" t="s">
        <v>6720</v>
      </c>
      <c r="F7465" s="123" t="s">
        <v>662</v>
      </c>
      <c r="G7465" s="146" t="s">
        <v>663</v>
      </c>
      <c r="H7465" s="146" t="s">
        <v>6943</v>
      </c>
      <c r="I7465" s="151" t="s">
        <v>100</v>
      </c>
      <c r="J7465" s="147">
        <v>4</v>
      </c>
      <c r="K7465" s="147">
        <v>3960000</v>
      </c>
      <c r="L7465" s="148">
        <v>15840000</v>
      </c>
      <c r="M7465" s="120" t="s">
        <v>56</v>
      </c>
      <c r="N7465" s="149">
        <v>1267200</v>
      </c>
      <c r="O7465" s="169"/>
      <c r="P7465" s="154" t="s">
        <v>6625</v>
      </c>
      <c r="Q7465" s="158" t="s">
        <v>50</v>
      </c>
      <c r="R7465" s="142">
        <f t="shared" si="116"/>
        <v>8</v>
      </c>
    </row>
    <row r="7466" s="109" customFormat="1">
      <c r="A7466" s="119">
        <f>MAX($A$19:A7465)+1</f>
        <v>7448</v>
      </c>
      <c r="B7466" s="120" t="s">
        <v>41</v>
      </c>
      <c r="C7466" s="144" t="s">
        <v>92</v>
      </c>
      <c r="D7466" s="144" t="s">
        <v>5860</v>
      </c>
      <c r="E7466" s="145">
        <v>45288</v>
      </c>
      <c r="F7466" s="123" t="s">
        <v>691</v>
      </c>
      <c r="G7466" s="146" t="s">
        <v>692</v>
      </c>
      <c r="H7466" s="146" t="s">
        <v>695</v>
      </c>
      <c r="I7466" s="151" t="s">
        <v>540</v>
      </c>
      <c r="J7466" s="147">
        <v>650000</v>
      </c>
      <c r="K7466" s="147">
        <v>1150</v>
      </c>
      <c r="L7466" s="148">
        <v>747500000</v>
      </c>
      <c r="M7466" s="120" t="s">
        <v>56</v>
      </c>
      <c r="N7466" s="149">
        <v>59800000</v>
      </c>
      <c r="O7466" s="169"/>
      <c r="P7466" s="154" t="s">
        <v>6625</v>
      </c>
      <c r="Q7466" s="158" t="s">
        <v>50</v>
      </c>
      <c r="R7466" s="142">
        <f t="shared" si="116"/>
        <v>8</v>
      </c>
    </row>
    <row r="7467" ht="22.5" s="109" customFormat="1">
      <c r="A7467" s="119">
        <f>MAX($A$19:A7466)+1</f>
        <v>7449</v>
      </c>
      <c r="B7467" s="120" t="s">
        <v>41</v>
      </c>
      <c r="C7467" s="144" t="s">
        <v>92</v>
      </c>
      <c r="D7467" s="144" t="s">
        <v>6944</v>
      </c>
      <c r="E7467" s="145">
        <v>45288</v>
      </c>
      <c r="F7467" s="123" t="s">
        <v>691</v>
      </c>
      <c r="G7467" s="146" t="s">
        <v>692</v>
      </c>
      <c r="H7467" s="146" t="s">
        <v>693</v>
      </c>
      <c r="I7467" s="151" t="s">
        <v>100</v>
      </c>
      <c r="J7467" s="147">
        <v>1600000</v>
      </c>
      <c r="K7467" s="147">
        <v>1190</v>
      </c>
      <c r="L7467" s="148">
        <v>1904000000</v>
      </c>
      <c r="M7467" s="120" t="s">
        <v>56</v>
      </c>
      <c r="N7467" s="149">
        <v>152320000</v>
      </c>
      <c r="O7467" s="169"/>
      <c r="P7467" s="154" t="s">
        <v>6625</v>
      </c>
      <c r="Q7467" s="158" t="s">
        <v>50</v>
      </c>
      <c r="R7467" s="142">
        <f t="shared" si="116"/>
        <v>8</v>
      </c>
    </row>
    <row r="7468" s="109" customFormat="1">
      <c r="A7468" s="119">
        <f>MAX($A$19:A7467)+1</f>
        <v>7450</v>
      </c>
      <c r="B7468" s="120" t="s">
        <v>41</v>
      </c>
      <c r="C7468" s="144" t="s">
        <v>92</v>
      </c>
      <c r="D7468" s="144" t="s">
        <v>6945</v>
      </c>
      <c r="E7468" s="145" t="s">
        <v>6688</v>
      </c>
      <c r="F7468" s="123" t="s">
        <v>691</v>
      </c>
      <c r="G7468" s="146" t="s">
        <v>692</v>
      </c>
      <c r="H7468" s="146" t="s">
        <v>704</v>
      </c>
      <c r="I7468" s="151" t="s">
        <v>100</v>
      </c>
      <c r="J7468" s="147">
        <v>1492</v>
      </c>
      <c r="K7468" s="147">
        <v>88136</v>
      </c>
      <c r="L7468" s="148">
        <v>131498912</v>
      </c>
      <c r="M7468" s="120" t="s">
        <v>56</v>
      </c>
      <c r="N7468" s="149">
        <v>10519913</v>
      </c>
      <c r="O7468" s="169"/>
      <c r="P7468" s="154" t="s">
        <v>6625</v>
      </c>
      <c r="Q7468" s="158" t="s">
        <v>50</v>
      </c>
      <c r="R7468" s="142">
        <f t="shared" si="116"/>
        <v>8.0000000304185</v>
      </c>
    </row>
    <row r="7469" s="109" customFormat="1">
      <c r="A7469" s="119">
        <f>MAX($A$19:A7468)+1</f>
        <v>7451</v>
      </c>
      <c r="B7469" s="120" t="s">
        <v>41</v>
      </c>
      <c r="C7469" s="144" t="s">
        <v>92</v>
      </c>
      <c r="D7469" s="144" t="s">
        <v>6945</v>
      </c>
      <c r="E7469" s="145" t="s">
        <v>6688</v>
      </c>
      <c r="F7469" s="123" t="s">
        <v>691</v>
      </c>
      <c r="G7469" s="146" t="s">
        <v>692</v>
      </c>
      <c r="H7469" s="146" t="s">
        <v>6946</v>
      </c>
      <c r="I7469" s="151" t="s">
        <v>100</v>
      </c>
      <c r="J7469" s="147">
        <v>750</v>
      </c>
      <c r="K7469" s="147">
        <v>85956</v>
      </c>
      <c r="L7469" s="148">
        <v>64467000</v>
      </c>
      <c r="M7469" s="120" t="s">
        <v>56</v>
      </c>
      <c r="N7469" s="149">
        <v>5157360</v>
      </c>
      <c r="O7469" s="169"/>
      <c r="P7469" s="154" t="s">
        <v>6625</v>
      </c>
      <c r="Q7469" s="158" t="s">
        <v>50</v>
      </c>
      <c r="R7469" s="142">
        <f t="shared" si="116"/>
        <v>8</v>
      </c>
    </row>
    <row r="7470" s="109" customFormat="1">
      <c r="A7470" s="119">
        <f>MAX($A$19:A7469)+1</f>
        <v>7452</v>
      </c>
      <c r="B7470" s="120" t="s">
        <v>41</v>
      </c>
      <c r="C7470" s="144" t="s">
        <v>92</v>
      </c>
      <c r="D7470" s="144" t="s">
        <v>6945</v>
      </c>
      <c r="E7470" s="145" t="s">
        <v>6688</v>
      </c>
      <c r="F7470" s="123" t="s">
        <v>691</v>
      </c>
      <c r="G7470" s="146" t="s">
        <v>692</v>
      </c>
      <c r="H7470" s="146" t="s">
        <v>705</v>
      </c>
      <c r="I7470" s="151" t="s">
        <v>100</v>
      </c>
      <c r="J7470" s="147">
        <v>6982</v>
      </c>
      <c r="K7470" s="147">
        <v>37490</v>
      </c>
      <c r="L7470" s="148">
        <v>261755180</v>
      </c>
      <c r="M7470" s="120" t="s">
        <v>56</v>
      </c>
      <c r="N7470" s="149">
        <v>20940415</v>
      </c>
      <c r="O7470" s="169"/>
      <c r="P7470" s="154" t="s">
        <v>6625</v>
      </c>
      <c r="Q7470" s="158" t="s">
        <v>50</v>
      </c>
      <c r="R7470" s="142">
        <f t="shared" si="116"/>
        <v>8.00000022922183</v>
      </c>
    </row>
    <row r="7471" s="109" customFormat="1">
      <c r="A7471" s="119">
        <f>MAX($A$19:A7470)+1</f>
        <v>7453</v>
      </c>
      <c r="B7471" s="120" t="s">
        <v>41</v>
      </c>
      <c r="C7471" s="144" t="s">
        <v>92</v>
      </c>
      <c r="D7471" s="144" t="s">
        <v>6945</v>
      </c>
      <c r="E7471" s="145" t="s">
        <v>6688</v>
      </c>
      <c r="F7471" s="123" t="s">
        <v>691</v>
      </c>
      <c r="G7471" s="146" t="s">
        <v>692</v>
      </c>
      <c r="H7471" s="146" t="s">
        <v>701</v>
      </c>
      <c r="I7471" s="151" t="s">
        <v>100</v>
      </c>
      <c r="J7471" s="147">
        <v>2735</v>
      </c>
      <c r="K7471" s="147">
        <v>180950</v>
      </c>
      <c r="L7471" s="148">
        <v>494898250</v>
      </c>
      <c r="M7471" s="120" t="s">
        <v>56</v>
      </c>
      <c r="N7471" s="149">
        <v>39591860</v>
      </c>
      <c r="O7471" s="169"/>
      <c r="P7471" s="154" t="s">
        <v>6625</v>
      </c>
      <c r="Q7471" s="158" t="s">
        <v>50</v>
      </c>
      <c r="R7471" s="142">
        <f t="shared" si="116"/>
        <v>8</v>
      </c>
    </row>
    <row r="7472" s="109" customFormat="1">
      <c r="A7472" s="119">
        <f>MAX($A$19:A7471)+1</f>
        <v>7454</v>
      </c>
      <c r="B7472" s="120" t="s">
        <v>41</v>
      </c>
      <c r="C7472" s="144" t="s">
        <v>92</v>
      </c>
      <c r="D7472" s="144" t="s">
        <v>6945</v>
      </c>
      <c r="E7472" s="145" t="s">
        <v>6688</v>
      </c>
      <c r="F7472" s="123" t="s">
        <v>691</v>
      </c>
      <c r="G7472" s="146" t="s">
        <v>692</v>
      </c>
      <c r="H7472" s="146" t="s">
        <v>703</v>
      </c>
      <c r="I7472" s="151" t="s">
        <v>100</v>
      </c>
      <c r="J7472" s="147">
        <v>2934</v>
      </c>
      <c r="K7472" s="147">
        <v>208495</v>
      </c>
      <c r="L7472" s="148">
        <v>611724330</v>
      </c>
      <c r="M7472" s="120" t="s">
        <v>56</v>
      </c>
      <c r="N7472" s="149">
        <v>48937947</v>
      </c>
      <c r="O7472" s="169"/>
      <c r="P7472" s="154" t="s">
        <v>6625</v>
      </c>
      <c r="Q7472" s="158" t="s">
        <v>50</v>
      </c>
      <c r="R7472" s="142">
        <f t="shared" si="116"/>
        <v>8.0000000980834</v>
      </c>
    </row>
    <row r="7473" s="109" customFormat="1">
      <c r="A7473" s="119">
        <f>MAX($A$19:A7472)+1</f>
        <v>7455</v>
      </c>
      <c r="B7473" s="120" t="s">
        <v>41</v>
      </c>
      <c r="C7473" s="144" t="s">
        <v>92</v>
      </c>
      <c r="D7473" s="144" t="s">
        <v>6945</v>
      </c>
      <c r="E7473" s="145" t="s">
        <v>6688</v>
      </c>
      <c r="F7473" s="123" t="s">
        <v>691</v>
      </c>
      <c r="G7473" s="146" t="s">
        <v>692</v>
      </c>
      <c r="H7473" s="146" t="s">
        <v>4478</v>
      </c>
      <c r="I7473" s="151" t="s">
        <v>100</v>
      </c>
      <c r="J7473" s="147">
        <v>7500</v>
      </c>
      <c r="K7473" s="147">
        <v>76600</v>
      </c>
      <c r="L7473" s="148">
        <v>574500000</v>
      </c>
      <c r="M7473" s="120" t="s">
        <v>56</v>
      </c>
      <c r="N7473" s="149">
        <v>45960000</v>
      </c>
      <c r="O7473" s="169"/>
      <c r="P7473" s="154" t="s">
        <v>6625</v>
      </c>
      <c r="Q7473" s="158" t="s">
        <v>50</v>
      </c>
      <c r="R7473" s="142">
        <f t="shared" si="116"/>
        <v>8</v>
      </c>
    </row>
    <row r="7474" s="109" customFormat="1">
      <c r="A7474" s="119">
        <f>MAX($A$19:A7473)+1</f>
        <v>7456</v>
      </c>
      <c r="B7474" s="120" t="s">
        <v>41</v>
      </c>
      <c r="C7474" s="144" t="s">
        <v>92</v>
      </c>
      <c r="D7474" s="144" t="s">
        <v>6945</v>
      </c>
      <c r="E7474" s="145" t="s">
        <v>6688</v>
      </c>
      <c r="F7474" s="123" t="s">
        <v>691</v>
      </c>
      <c r="G7474" s="146" t="s">
        <v>692</v>
      </c>
      <c r="H7474" s="146" t="s">
        <v>707</v>
      </c>
      <c r="I7474" s="151" t="s">
        <v>100</v>
      </c>
      <c r="J7474" s="147">
        <v>3000</v>
      </c>
      <c r="K7474" s="147">
        <v>92355</v>
      </c>
      <c r="L7474" s="148">
        <v>277065000</v>
      </c>
      <c r="M7474" s="120" t="s">
        <v>56</v>
      </c>
      <c r="N7474" s="149">
        <v>22165199</v>
      </c>
      <c r="O7474" s="169"/>
      <c r="P7474" s="154" t="s">
        <v>6625</v>
      </c>
      <c r="Q7474" s="158" t="s">
        <v>50</v>
      </c>
      <c r="R7474" s="142">
        <f t="shared" si="116"/>
        <v>7.99999963907386</v>
      </c>
    </row>
    <row r="7475" s="109" customFormat="1">
      <c r="A7475" s="119">
        <f>MAX($A$19:A7474)+1</f>
        <v>7457</v>
      </c>
      <c r="B7475" s="120" t="s">
        <v>41</v>
      </c>
      <c r="C7475" s="144" t="s">
        <v>711</v>
      </c>
      <c r="D7475" s="144" t="s">
        <v>6947</v>
      </c>
      <c r="E7475" s="145">
        <v>45266</v>
      </c>
      <c r="F7475" s="146" t="s">
        <v>713</v>
      </c>
      <c r="G7475" s="146" t="s">
        <v>714</v>
      </c>
      <c r="H7475" s="146" t="s">
        <v>715</v>
      </c>
      <c r="I7475" s="133" t="s">
        <v>47</v>
      </c>
      <c r="J7475" s="147"/>
      <c r="K7475" s="147"/>
      <c r="L7475" s="148">
        <v>1715960</v>
      </c>
      <c r="M7475" s="120" t="s">
        <v>56</v>
      </c>
      <c r="N7475" s="149">
        <v>137277</v>
      </c>
      <c r="O7475" s="169"/>
      <c r="P7475" s="154" t="s">
        <v>6625</v>
      </c>
      <c r="Q7475" s="158" t="s">
        <v>50</v>
      </c>
      <c r="R7475" s="142">
        <f t="shared" si="116"/>
        <v>8.00001165528334</v>
      </c>
    </row>
    <row r="7476" ht="22.5" s="109" customFormat="1">
      <c r="A7476" s="119">
        <f>MAX($A$19:A7475)+1</f>
        <v>7458</v>
      </c>
      <c r="B7476" s="120" t="s">
        <v>41</v>
      </c>
      <c r="C7476" s="144" t="s">
        <v>489</v>
      </c>
      <c r="D7476" s="144" t="s">
        <v>6948</v>
      </c>
      <c r="E7476" s="145">
        <v>45264</v>
      </c>
      <c r="F7476" s="146" t="s">
        <v>6949</v>
      </c>
      <c r="G7476" s="146" t="s">
        <v>6950</v>
      </c>
      <c r="H7476" s="146" t="s">
        <v>6951</v>
      </c>
      <c r="I7476" s="151" t="s">
        <v>6952</v>
      </c>
      <c r="J7476" s="147">
        <v>1</v>
      </c>
      <c r="K7476" s="147">
        <v>23000000</v>
      </c>
      <c r="L7476" s="148">
        <v>23000000</v>
      </c>
      <c r="M7476" s="155" t="s">
        <v>48</v>
      </c>
      <c r="N7476" s="149">
        <v>1150000</v>
      </c>
      <c r="O7476" s="169"/>
      <c r="P7476" s="154" t="s">
        <v>6625</v>
      </c>
      <c r="Q7476" s="158" t="s">
        <v>50</v>
      </c>
      <c r="R7476" s="142">
        <f t="shared" si="116"/>
        <v>5</v>
      </c>
    </row>
    <row r="7477" ht="22.5" s="109" customFormat="1">
      <c r="A7477" s="119">
        <f>MAX($A$19:A7476)+1</f>
        <v>7459</v>
      </c>
      <c r="B7477" s="120" t="s">
        <v>41</v>
      </c>
      <c r="C7477" s="144" t="s">
        <v>720</v>
      </c>
      <c r="D7477" s="144" t="s">
        <v>6953</v>
      </c>
      <c r="E7477" s="145" t="s">
        <v>6863</v>
      </c>
      <c r="F7477" s="123" t="s">
        <v>722</v>
      </c>
      <c r="G7477" s="146" t="s">
        <v>723</v>
      </c>
      <c r="H7477" s="146" t="s">
        <v>4494</v>
      </c>
      <c r="I7477" s="151" t="s">
        <v>327</v>
      </c>
      <c r="J7477" s="147">
        <v>81000</v>
      </c>
      <c r="K7477" s="147">
        <v>50</v>
      </c>
      <c r="L7477" s="148">
        <v>4050000</v>
      </c>
      <c r="M7477" s="120" t="s">
        <v>56</v>
      </c>
      <c r="N7477" s="149">
        <v>324000</v>
      </c>
      <c r="O7477" s="169"/>
      <c r="P7477" s="154" t="s">
        <v>6625</v>
      </c>
      <c r="Q7477" s="158" t="s">
        <v>50</v>
      </c>
      <c r="R7477" s="142">
        <f t="shared" si="116"/>
        <v>8</v>
      </c>
    </row>
    <row r="7478" ht="22.5" s="109" customFormat="1">
      <c r="A7478" s="119">
        <f>MAX($A$19:A7477)+1</f>
        <v>7460</v>
      </c>
      <c r="B7478" s="120" t="s">
        <v>41</v>
      </c>
      <c r="C7478" s="144" t="s">
        <v>720</v>
      </c>
      <c r="D7478" s="144" t="s">
        <v>6953</v>
      </c>
      <c r="E7478" s="145" t="s">
        <v>6863</v>
      </c>
      <c r="F7478" s="123" t="s">
        <v>722</v>
      </c>
      <c r="G7478" s="146" t="s">
        <v>723</v>
      </c>
      <c r="H7478" s="146" t="s">
        <v>6954</v>
      </c>
      <c r="I7478" s="151" t="s">
        <v>327</v>
      </c>
      <c r="J7478" s="147">
        <v>18900</v>
      </c>
      <c r="K7478" s="147">
        <v>220</v>
      </c>
      <c r="L7478" s="148">
        <v>4158000</v>
      </c>
      <c r="M7478" s="120" t="s">
        <v>56</v>
      </c>
      <c r="N7478" s="149">
        <v>332640</v>
      </c>
      <c r="O7478" s="169"/>
      <c r="P7478" s="154" t="s">
        <v>6625</v>
      </c>
      <c r="Q7478" s="158" t="s">
        <v>50</v>
      </c>
      <c r="R7478" s="142">
        <f t="shared" si="116"/>
        <v>8</v>
      </c>
    </row>
    <row r="7479" ht="22.5" s="109" customFormat="1">
      <c r="A7479" s="119">
        <f>MAX($A$19:A7478)+1</f>
        <v>7461</v>
      </c>
      <c r="B7479" s="120" t="s">
        <v>41</v>
      </c>
      <c r="C7479" s="144" t="s">
        <v>720</v>
      </c>
      <c r="D7479" s="144" t="s">
        <v>6953</v>
      </c>
      <c r="E7479" s="145" t="s">
        <v>6863</v>
      </c>
      <c r="F7479" s="123" t="s">
        <v>722</v>
      </c>
      <c r="G7479" s="146" t="s">
        <v>723</v>
      </c>
      <c r="H7479" s="146" t="s">
        <v>4501</v>
      </c>
      <c r="I7479" s="151" t="s">
        <v>327</v>
      </c>
      <c r="J7479" s="147">
        <v>167560</v>
      </c>
      <c r="K7479" s="147">
        <v>70</v>
      </c>
      <c r="L7479" s="148">
        <v>11729200</v>
      </c>
      <c r="M7479" s="120" t="s">
        <v>56</v>
      </c>
      <c r="N7479" s="149">
        <v>938336</v>
      </c>
      <c r="O7479" s="169"/>
      <c r="P7479" s="154" t="s">
        <v>6625</v>
      </c>
      <c r="Q7479" s="158" t="s">
        <v>50</v>
      </c>
      <c r="R7479" s="142">
        <f t="shared" si="116"/>
        <v>8</v>
      </c>
    </row>
    <row r="7480" ht="22.5" s="109" customFormat="1">
      <c r="A7480" s="119">
        <f>MAX($A$19:A7479)+1</f>
        <v>7462</v>
      </c>
      <c r="B7480" s="120" t="s">
        <v>41</v>
      </c>
      <c r="C7480" s="144" t="s">
        <v>720</v>
      </c>
      <c r="D7480" s="144" t="s">
        <v>6953</v>
      </c>
      <c r="E7480" s="145" t="s">
        <v>6863</v>
      </c>
      <c r="F7480" s="123" t="s">
        <v>722</v>
      </c>
      <c r="G7480" s="146" t="s">
        <v>723</v>
      </c>
      <c r="H7480" s="146" t="s">
        <v>769</v>
      </c>
      <c r="I7480" s="151" t="s">
        <v>327</v>
      </c>
      <c r="J7480" s="147">
        <v>80000</v>
      </c>
      <c r="K7480" s="147">
        <v>100</v>
      </c>
      <c r="L7480" s="148">
        <v>8000000</v>
      </c>
      <c r="M7480" s="120" t="s">
        <v>56</v>
      </c>
      <c r="N7480" s="149">
        <v>640000</v>
      </c>
      <c r="O7480" s="169"/>
      <c r="P7480" s="154" t="s">
        <v>6625</v>
      </c>
      <c r="Q7480" s="158" t="s">
        <v>50</v>
      </c>
      <c r="R7480" s="142">
        <f t="shared" si="116"/>
        <v>8</v>
      </c>
    </row>
    <row r="7481" ht="22.5" s="109" customFormat="1">
      <c r="A7481" s="119">
        <f>MAX($A$19:A7480)+1</f>
        <v>7463</v>
      </c>
      <c r="B7481" s="120" t="s">
        <v>41</v>
      </c>
      <c r="C7481" s="144" t="s">
        <v>720</v>
      </c>
      <c r="D7481" s="144" t="s">
        <v>6953</v>
      </c>
      <c r="E7481" s="145" t="s">
        <v>6863</v>
      </c>
      <c r="F7481" s="123" t="s">
        <v>722</v>
      </c>
      <c r="G7481" s="146" t="s">
        <v>723</v>
      </c>
      <c r="H7481" s="146" t="s">
        <v>753</v>
      </c>
      <c r="I7481" s="151" t="s">
        <v>327</v>
      </c>
      <c r="J7481" s="147">
        <v>1156800</v>
      </c>
      <c r="K7481" s="147">
        <v>190</v>
      </c>
      <c r="L7481" s="148">
        <v>219792000</v>
      </c>
      <c r="M7481" s="120" t="s">
        <v>56</v>
      </c>
      <c r="N7481" s="149">
        <v>17583360</v>
      </c>
      <c r="O7481" s="169"/>
      <c r="P7481" s="154" t="s">
        <v>6625</v>
      </c>
      <c r="Q7481" s="158" t="s">
        <v>50</v>
      </c>
      <c r="R7481" s="142">
        <f t="shared" si="116"/>
        <v>8</v>
      </c>
    </row>
    <row r="7482" ht="22.5" s="109" customFormat="1">
      <c r="A7482" s="119">
        <f>MAX($A$19:A7481)+1</f>
        <v>7464</v>
      </c>
      <c r="B7482" s="120" t="s">
        <v>41</v>
      </c>
      <c r="C7482" s="144" t="s">
        <v>720</v>
      </c>
      <c r="D7482" s="144" t="s">
        <v>6953</v>
      </c>
      <c r="E7482" s="145" t="s">
        <v>6863</v>
      </c>
      <c r="F7482" s="123" t="s">
        <v>722</v>
      </c>
      <c r="G7482" s="146" t="s">
        <v>723</v>
      </c>
      <c r="H7482" s="146" t="s">
        <v>766</v>
      </c>
      <c r="I7482" s="151" t="s">
        <v>327</v>
      </c>
      <c r="J7482" s="147">
        <v>20360</v>
      </c>
      <c r="K7482" s="147">
        <v>220</v>
      </c>
      <c r="L7482" s="148">
        <v>4479200</v>
      </c>
      <c r="M7482" s="120" t="s">
        <v>56</v>
      </c>
      <c r="N7482" s="149">
        <v>358336</v>
      </c>
      <c r="O7482" s="169"/>
      <c r="P7482" s="154" t="s">
        <v>6625</v>
      </c>
      <c r="Q7482" s="158" t="s">
        <v>50</v>
      </c>
      <c r="R7482" s="142">
        <f t="shared" si="116"/>
        <v>8</v>
      </c>
    </row>
    <row r="7483" ht="22.5" s="109" customFormat="1">
      <c r="A7483" s="119">
        <f>MAX($A$19:A7482)+1</f>
        <v>7465</v>
      </c>
      <c r="B7483" s="120" t="s">
        <v>41</v>
      </c>
      <c r="C7483" s="144" t="s">
        <v>720</v>
      </c>
      <c r="D7483" s="144" t="s">
        <v>6953</v>
      </c>
      <c r="E7483" s="145" t="s">
        <v>6863</v>
      </c>
      <c r="F7483" s="123" t="s">
        <v>722</v>
      </c>
      <c r="G7483" s="146" t="s">
        <v>723</v>
      </c>
      <c r="H7483" s="146" t="s">
        <v>6955</v>
      </c>
      <c r="I7483" s="151" t="s">
        <v>327</v>
      </c>
      <c r="J7483" s="147">
        <v>142600</v>
      </c>
      <c r="K7483" s="147">
        <v>190</v>
      </c>
      <c r="L7483" s="148">
        <v>27094000</v>
      </c>
      <c r="M7483" s="120" t="s">
        <v>56</v>
      </c>
      <c r="N7483" s="149">
        <v>2167520</v>
      </c>
      <c r="O7483" s="169"/>
      <c r="P7483" s="154" t="s">
        <v>6625</v>
      </c>
      <c r="Q7483" s="158" t="s">
        <v>50</v>
      </c>
      <c r="R7483" s="142">
        <f t="shared" si="116"/>
        <v>8</v>
      </c>
    </row>
    <row r="7484" ht="22.5" s="109" customFormat="1">
      <c r="A7484" s="119">
        <f>MAX($A$19:A7483)+1</f>
        <v>7466</v>
      </c>
      <c r="B7484" s="120" t="s">
        <v>41</v>
      </c>
      <c r="C7484" s="144" t="s">
        <v>720</v>
      </c>
      <c r="D7484" s="144" t="s">
        <v>6953</v>
      </c>
      <c r="E7484" s="145" t="s">
        <v>6863</v>
      </c>
      <c r="F7484" s="123" t="s">
        <v>722</v>
      </c>
      <c r="G7484" s="146" t="s">
        <v>723</v>
      </c>
      <c r="H7484" s="146" t="s">
        <v>764</v>
      </c>
      <c r="I7484" s="151" t="s">
        <v>327</v>
      </c>
      <c r="J7484" s="147">
        <v>903000</v>
      </c>
      <c r="K7484" s="147">
        <v>165</v>
      </c>
      <c r="L7484" s="148">
        <v>148995000</v>
      </c>
      <c r="M7484" s="120" t="s">
        <v>56</v>
      </c>
      <c r="N7484" s="149">
        <v>11919600</v>
      </c>
      <c r="O7484" s="169"/>
      <c r="P7484" s="154" t="s">
        <v>6625</v>
      </c>
      <c r="Q7484" s="158" t="s">
        <v>50</v>
      </c>
      <c r="R7484" s="142">
        <f t="shared" si="116"/>
        <v>8</v>
      </c>
    </row>
    <row r="7485" ht="22.5" s="109" customFormat="1">
      <c r="A7485" s="119">
        <f>MAX($A$19:A7484)+1</f>
        <v>7467</v>
      </c>
      <c r="B7485" s="120" t="s">
        <v>41</v>
      </c>
      <c r="C7485" s="144" t="s">
        <v>720</v>
      </c>
      <c r="D7485" s="144" t="s">
        <v>6953</v>
      </c>
      <c r="E7485" s="145" t="s">
        <v>6863</v>
      </c>
      <c r="F7485" s="123" t="s">
        <v>722</v>
      </c>
      <c r="G7485" s="146" t="s">
        <v>723</v>
      </c>
      <c r="H7485" s="146" t="s">
        <v>4495</v>
      </c>
      <c r="I7485" s="151" t="s">
        <v>327</v>
      </c>
      <c r="J7485" s="147">
        <v>59400</v>
      </c>
      <c r="K7485" s="147">
        <v>140</v>
      </c>
      <c r="L7485" s="148">
        <v>8316000</v>
      </c>
      <c r="M7485" s="120" t="s">
        <v>56</v>
      </c>
      <c r="N7485" s="149">
        <v>665280</v>
      </c>
      <c r="O7485" s="169"/>
      <c r="P7485" s="154" t="s">
        <v>6625</v>
      </c>
      <c r="Q7485" s="158" t="s">
        <v>50</v>
      </c>
      <c r="R7485" s="142">
        <f t="shared" si="116"/>
        <v>8</v>
      </c>
    </row>
    <row r="7486" ht="22.5" s="109" customFormat="1">
      <c r="A7486" s="119">
        <f>MAX($A$19:A7485)+1</f>
        <v>7468</v>
      </c>
      <c r="B7486" s="120" t="s">
        <v>41</v>
      </c>
      <c r="C7486" s="144" t="s">
        <v>720</v>
      </c>
      <c r="D7486" s="144" t="s">
        <v>6953</v>
      </c>
      <c r="E7486" s="145" t="s">
        <v>6863</v>
      </c>
      <c r="F7486" s="123" t="s">
        <v>722</v>
      </c>
      <c r="G7486" s="146" t="s">
        <v>723</v>
      </c>
      <c r="H7486" s="146" t="s">
        <v>756</v>
      </c>
      <c r="I7486" s="151" t="s">
        <v>327</v>
      </c>
      <c r="J7486" s="147">
        <v>107033</v>
      </c>
      <c r="K7486" s="147">
        <v>150</v>
      </c>
      <c r="L7486" s="148">
        <v>16054950</v>
      </c>
      <c r="M7486" s="120" t="s">
        <v>56</v>
      </c>
      <c r="N7486" s="149">
        <v>1284396</v>
      </c>
      <c r="O7486" s="169"/>
      <c r="P7486" s="154" t="s">
        <v>6625</v>
      </c>
      <c r="Q7486" s="158" t="s">
        <v>50</v>
      </c>
      <c r="R7486" s="142">
        <f t="shared" si="116"/>
        <v>8</v>
      </c>
    </row>
    <row r="7487" ht="22.5" s="109" customFormat="1">
      <c r="A7487" s="119">
        <f>MAX($A$19:A7486)+1</f>
        <v>7469</v>
      </c>
      <c r="B7487" s="120" t="s">
        <v>41</v>
      </c>
      <c r="C7487" s="144" t="s">
        <v>720</v>
      </c>
      <c r="D7487" s="144" t="s">
        <v>6953</v>
      </c>
      <c r="E7487" s="145" t="s">
        <v>6863</v>
      </c>
      <c r="F7487" s="123" t="s">
        <v>722</v>
      </c>
      <c r="G7487" s="146" t="s">
        <v>723</v>
      </c>
      <c r="H7487" s="146" t="s">
        <v>755</v>
      </c>
      <c r="I7487" s="151" t="s">
        <v>327</v>
      </c>
      <c r="J7487" s="147">
        <v>700000</v>
      </c>
      <c r="K7487" s="147">
        <v>200</v>
      </c>
      <c r="L7487" s="148">
        <v>140000000</v>
      </c>
      <c r="M7487" s="120" t="s">
        <v>56</v>
      </c>
      <c r="N7487" s="149">
        <v>11200000</v>
      </c>
      <c r="O7487" s="169"/>
      <c r="P7487" s="154" t="s">
        <v>6625</v>
      </c>
      <c r="Q7487" s="158" t="s">
        <v>50</v>
      </c>
      <c r="R7487" s="142">
        <f t="shared" si="116"/>
        <v>8</v>
      </c>
    </row>
    <row r="7488" ht="22.5" s="109" customFormat="1">
      <c r="A7488" s="119">
        <f>MAX($A$19:A7487)+1</f>
        <v>7470</v>
      </c>
      <c r="B7488" s="120" t="s">
        <v>41</v>
      </c>
      <c r="C7488" s="144" t="s">
        <v>720</v>
      </c>
      <c r="D7488" s="144" t="s">
        <v>6953</v>
      </c>
      <c r="E7488" s="145" t="s">
        <v>6863</v>
      </c>
      <c r="F7488" s="123" t="s">
        <v>722</v>
      </c>
      <c r="G7488" s="146" t="s">
        <v>723</v>
      </c>
      <c r="H7488" s="146" t="s">
        <v>4498</v>
      </c>
      <c r="I7488" s="151" t="s">
        <v>327</v>
      </c>
      <c r="J7488" s="147">
        <v>21000</v>
      </c>
      <c r="K7488" s="147">
        <v>200</v>
      </c>
      <c r="L7488" s="148">
        <v>4200000</v>
      </c>
      <c r="M7488" s="120" t="s">
        <v>56</v>
      </c>
      <c r="N7488" s="149">
        <v>336000</v>
      </c>
      <c r="O7488" s="169"/>
      <c r="P7488" s="154" t="s">
        <v>6625</v>
      </c>
      <c r="Q7488" s="158" t="s">
        <v>50</v>
      </c>
      <c r="R7488" s="142">
        <f t="shared" si="116"/>
        <v>8</v>
      </c>
    </row>
    <row r="7489" ht="22.5" s="109" customFormat="1">
      <c r="A7489" s="119">
        <f>MAX($A$19:A7488)+1</f>
        <v>7471</v>
      </c>
      <c r="B7489" s="120" t="s">
        <v>41</v>
      </c>
      <c r="C7489" s="144" t="s">
        <v>720</v>
      </c>
      <c r="D7489" s="144" t="s">
        <v>6953</v>
      </c>
      <c r="E7489" s="145" t="s">
        <v>6863</v>
      </c>
      <c r="F7489" s="123" t="s">
        <v>722</v>
      </c>
      <c r="G7489" s="146" t="s">
        <v>723</v>
      </c>
      <c r="H7489" s="146" t="s">
        <v>4500</v>
      </c>
      <c r="I7489" s="151" t="s">
        <v>327</v>
      </c>
      <c r="J7489" s="147">
        <v>36345</v>
      </c>
      <c r="K7489" s="147">
        <v>120</v>
      </c>
      <c r="L7489" s="148">
        <v>4361400</v>
      </c>
      <c r="M7489" s="120" t="s">
        <v>56</v>
      </c>
      <c r="N7489" s="149">
        <v>348912</v>
      </c>
      <c r="O7489" s="169"/>
      <c r="P7489" s="154" t="s">
        <v>6625</v>
      </c>
      <c r="Q7489" s="158" t="s">
        <v>50</v>
      </c>
      <c r="R7489" s="142">
        <f t="shared" si="116"/>
        <v>8</v>
      </c>
    </row>
    <row r="7490" ht="22.5" s="109" customFormat="1">
      <c r="A7490" s="119">
        <f>MAX($A$19:A7489)+1</f>
        <v>7472</v>
      </c>
      <c r="B7490" s="120" t="s">
        <v>41</v>
      </c>
      <c r="C7490" s="144" t="s">
        <v>720</v>
      </c>
      <c r="D7490" s="144" t="s">
        <v>6953</v>
      </c>
      <c r="E7490" s="145" t="s">
        <v>6863</v>
      </c>
      <c r="F7490" s="123" t="s">
        <v>722</v>
      </c>
      <c r="G7490" s="146" t="s">
        <v>723</v>
      </c>
      <c r="H7490" s="146" t="s">
        <v>754</v>
      </c>
      <c r="I7490" s="151" t="s">
        <v>327</v>
      </c>
      <c r="J7490" s="147">
        <v>445200</v>
      </c>
      <c r="K7490" s="147">
        <v>95</v>
      </c>
      <c r="L7490" s="148">
        <v>42294000</v>
      </c>
      <c r="M7490" s="120" t="s">
        <v>56</v>
      </c>
      <c r="N7490" s="149">
        <v>3383520</v>
      </c>
      <c r="O7490" s="169"/>
      <c r="P7490" s="154" t="s">
        <v>6625</v>
      </c>
      <c r="Q7490" s="158" t="s">
        <v>50</v>
      </c>
      <c r="R7490" s="142">
        <f t="shared" si="116"/>
        <v>8</v>
      </c>
    </row>
    <row r="7491" ht="22.5" s="109" customFormat="1">
      <c r="A7491" s="119">
        <f>MAX($A$19:A7490)+1</f>
        <v>7473</v>
      </c>
      <c r="B7491" s="120" t="s">
        <v>41</v>
      </c>
      <c r="C7491" s="144" t="s">
        <v>720</v>
      </c>
      <c r="D7491" s="144" t="s">
        <v>6953</v>
      </c>
      <c r="E7491" s="145" t="s">
        <v>6863</v>
      </c>
      <c r="F7491" s="123" t="s">
        <v>722</v>
      </c>
      <c r="G7491" s="146" t="s">
        <v>723</v>
      </c>
      <c r="H7491" s="146" t="s">
        <v>768</v>
      </c>
      <c r="I7491" s="151" t="s">
        <v>327</v>
      </c>
      <c r="J7491" s="147">
        <v>31512</v>
      </c>
      <c r="K7491" s="147">
        <v>130</v>
      </c>
      <c r="L7491" s="148">
        <v>4096560</v>
      </c>
      <c r="M7491" s="120" t="s">
        <v>56</v>
      </c>
      <c r="N7491" s="149">
        <v>327725</v>
      </c>
      <c r="O7491" s="169"/>
      <c r="P7491" s="154" t="s">
        <v>6625</v>
      </c>
      <c r="Q7491" s="158" t="s">
        <v>50</v>
      </c>
      <c r="R7491" s="142">
        <f t="shared" si="116"/>
        <v>8.00000488214502</v>
      </c>
    </row>
    <row r="7492" ht="22.5" s="109" customFormat="1">
      <c r="A7492" s="119">
        <f>MAX($A$19:A7491)+1</f>
        <v>7474</v>
      </c>
      <c r="B7492" s="120" t="s">
        <v>41</v>
      </c>
      <c r="C7492" s="144" t="s">
        <v>720</v>
      </c>
      <c r="D7492" s="144" t="s">
        <v>6953</v>
      </c>
      <c r="E7492" s="145" t="s">
        <v>6863</v>
      </c>
      <c r="F7492" s="123" t="s">
        <v>722</v>
      </c>
      <c r="G7492" s="146" t="s">
        <v>723</v>
      </c>
      <c r="H7492" s="146" t="s">
        <v>6956</v>
      </c>
      <c r="I7492" s="151" t="s">
        <v>327</v>
      </c>
      <c r="J7492" s="147">
        <v>535440</v>
      </c>
      <c r="K7492" s="147">
        <v>150</v>
      </c>
      <c r="L7492" s="148">
        <v>80316000</v>
      </c>
      <c r="M7492" s="120" t="s">
        <v>56</v>
      </c>
      <c r="N7492" s="149">
        <v>6425280</v>
      </c>
      <c r="O7492" s="169"/>
      <c r="P7492" s="154" t="s">
        <v>6625</v>
      </c>
      <c r="Q7492" s="158" t="s">
        <v>50</v>
      </c>
      <c r="R7492" s="142">
        <f t="shared" si="116"/>
        <v>8</v>
      </c>
    </row>
    <row r="7493" ht="22.5" s="109" customFormat="1">
      <c r="A7493" s="119">
        <f>MAX($A$19:A7492)+1</f>
        <v>7475</v>
      </c>
      <c r="B7493" s="120" t="s">
        <v>41</v>
      </c>
      <c r="C7493" s="144" t="s">
        <v>720</v>
      </c>
      <c r="D7493" s="144" t="s">
        <v>6953</v>
      </c>
      <c r="E7493" s="145" t="s">
        <v>6863</v>
      </c>
      <c r="F7493" s="123" t="s">
        <v>722</v>
      </c>
      <c r="G7493" s="146" t="s">
        <v>723</v>
      </c>
      <c r="H7493" s="146" t="s">
        <v>6957</v>
      </c>
      <c r="I7493" s="151" t="s">
        <v>327</v>
      </c>
      <c r="J7493" s="147">
        <v>730000</v>
      </c>
      <c r="K7493" s="147">
        <v>180</v>
      </c>
      <c r="L7493" s="148">
        <v>131400000</v>
      </c>
      <c r="M7493" s="120" t="s">
        <v>56</v>
      </c>
      <c r="N7493" s="149">
        <v>10512000</v>
      </c>
      <c r="O7493" s="169"/>
      <c r="P7493" s="154" t="s">
        <v>6625</v>
      </c>
      <c r="Q7493" s="158" t="s">
        <v>50</v>
      </c>
      <c r="R7493" s="142">
        <f t="shared" si="116"/>
        <v>8</v>
      </c>
    </row>
    <row r="7494" ht="22.5" s="109" customFormat="1">
      <c r="A7494" s="119">
        <f>MAX($A$19:A7493)+1</f>
        <v>7476</v>
      </c>
      <c r="B7494" s="120" t="s">
        <v>41</v>
      </c>
      <c r="C7494" s="144" t="s">
        <v>720</v>
      </c>
      <c r="D7494" s="144" t="s">
        <v>6953</v>
      </c>
      <c r="E7494" s="145" t="s">
        <v>6863</v>
      </c>
      <c r="F7494" s="123" t="s">
        <v>722</v>
      </c>
      <c r="G7494" s="146" t="s">
        <v>723</v>
      </c>
      <c r="H7494" s="146" t="s">
        <v>6958</v>
      </c>
      <c r="I7494" s="151" t="s">
        <v>327</v>
      </c>
      <c r="J7494" s="147">
        <v>171000</v>
      </c>
      <c r="K7494" s="147">
        <v>200</v>
      </c>
      <c r="L7494" s="148">
        <v>34200000</v>
      </c>
      <c r="M7494" s="120" t="s">
        <v>56</v>
      </c>
      <c r="N7494" s="149">
        <v>2736000</v>
      </c>
      <c r="O7494" s="169"/>
      <c r="P7494" s="154" t="s">
        <v>6625</v>
      </c>
      <c r="Q7494" s="158" t="s">
        <v>50</v>
      </c>
      <c r="R7494" s="142">
        <f t="shared" si="116"/>
        <v>8</v>
      </c>
    </row>
    <row r="7495" ht="22.5" s="109" customFormat="1">
      <c r="A7495" s="119">
        <f>MAX($A$19:A7494)+1</f>
        <v>7477</v>
      </c>
      <c r="B7495" s="120" t="s">
        <v>41</v>
      </c>
      <c r="C7495" s="144" t="s">
        <v>720</v>
      </c>
      <c r="D7495" s="144" t="s">
        <v>6953</v>
      </c>
      <c r="E7495" s="145" t="s">
        <v>6863</v>
      </c>
      <c r="F7495" s="123" t="s">
        <v>722</v>
      </c>
      <c r="G7495" s="146" t="s">
        <v>723</v>
      </c>
      <c r="H7495" s="146" t="s">
        <v>760</v>
      </c>
      <c r="I7495" s="151" t="s">
        <v>327</v>
      </c>
      <c r="J7495" s="147">
        <v>97200</v>
      </c>
      <c r="K7495" s="147">
        <v>170</v>
      </c>
      <c r="L7495" s="148">
        <v>16524000</v>
      </c>
      <c r="M7495" s="120" t="s">
        <v>56</v>
      </c>
      <c r="N7495" s="149">
        <v>1321920</v>
      </c>
      <c r="O7495" s="169"/>
      <c r="P7495" s="154" t="s">
        <v>6625</v>
      </c>
      <c r="Q7495" s="158" t="s">
        <v>50</v>
      </c>
      <c r="R7495" s="142">
        <f t="shared" si="116"/>
        <v>8</v>
      </c>
    </row>
    <row r="7496" ht="22.5" s="109" customFormat="1">
      <c r="A7496" s="119">
        <f>MAX($A$19:A7495)+1</f>
        <v>7478</v>
      </c>
      <c r="B7496" s="120" t="s">
        <v>41</v>
      </c>
      <c r="C7496" s="144" t="s">
        <v>720</v>
      </c>
      <c r="D7496" s="144" t="s">
        <v>6953</v>
      </c>
      <c r="E7496" s="145" t="s">
        <v>6863</v>
      </c>
      <c r="F7496" s="123" t="s">
        <v>722</v>
      </c>
      <c r="G7496" s="146" t="s">
        <v>723</v>
      </c>
      <c r="H7496" s="146" t="s">
        <v>6959</v>
      </c>
      <c r="I7496" s="151" t="s">
        <v>327</v>
      </c>
      <c r="J7496" s="147">
        <v>133000</v>
      </c>
      <c r="K7496" s="147">
        <v>30</v>
      </c>
      <c r="L7496" s="148">
        <v>3990000</v>
      </c>
      <c r="M7496" s="120" t="s">
        <v>56</v>
      </c>
      <c r="N7496" s="149">
        <v>319200</v>
      </c>
      <c r="O7496" s="169"/>
      <c r="P7496" s="154" t="s">
        <v>6625</v>
      </c>
      <c r="Q7496" s="158" t="s">
        <v>50</v>
      </c>
      <c r="R7496" s="142">
        <f t="shared" si="116"/>
        <v>8</v>
      </c>
    </row>
    <row r="7497" ht="22.5" s="109" customFormat="1">
      <c r="A7497" s="119">
        <f>MAX($A$19:A7496)+1</f>
        <v>7479</v>
      </c>
      <c r="B7497" s="120" t="s">
        <v>41</v>
      </c>
      <c r="C7497" s="144" t="s">
        <v>720</v>
      </c>
      <c r="D7497" s="144" t="s">
        <v>6953</v>
      </c>
      <c r="E7497" s="145" t="s">
        <v>6863</v>
      </c>
      <c r="F7497" s="123" t="s">
        <v>722</v>
      </c>
      <c r="G7497" s="146" t="s">
        <v>723</v>
      </c>
      <c r="H7497" s="146" t="s">
        <v>767</v>
      </c>
      <c r="I7497" s="151" t="s">
        <v>327</v>
      </c>
      <c r="J7497" s="147">
        <v>404000</v>
      </c>
      <c r="K7497" s="147">
        <v>50</v>
      </c>
      <c r="L7497" s="148">
        <v>20200000</v>
      </c>
      <c r="M7497" s="120" t="s">
        <v>56</v>
      </c>
      <c r="N7497" s="149">
        <v>1616000</v>
      </c>
      <c r="O7497" s="169"/>
      <c r="P7497" s="154" t="s">
        <v>6625</v>
      </c>
      <c r="Q7497" s="158" t="s">
        <v>50</v>
      </c>
      <c r="R7497" s="142">
        <f t="shared" si="116"/>
        <v>8</v>
      </c>
    </row>
    <row r="7498" ht="22.5" s="109" customFormat="1">
      <c r="A7498" s="119">
        <f>MAX($A$19:A7497)+1</f>
        <v>7480</v>
      </c>
      <c r="B7498" s="120" t="s">
        <v>41</v>
      </c>
      <c r="C7498" s="144" t="s">
        <v>720</v>
      </c>
      <c r="D7498" s="144" t="s">
        <v>6953</v>
      </c>
      <c r="E7498" s="145" t="s">
        <v>6863</v>
      </c>
      <c r="F7498" s="123" t="s">
        <v>722</v>
      </c>
      <c r="G7498" s="146" t="s">
        <v>723</v>
      </c>
      <c r="H7498" s="146" t="s">
        <v>759</v>
      </c>
      <c r="I7498" s="151" t="s">
        <v>327</v>
      </c>
      <c r="J7498" s="147">
        <v>58130</v>
      </c>
      <c r="K7498" s="147">
        <v>150</v>
      </c>
      <c r="L7498" s="148">
        <v>8719500</v>
      </c>
      <c r="M7498" s="120" t="s">
        <v>56</v>
      </c>
      <c r="N7498" s="149">
        <v>697560</v>
      </c>
      <c r="O7498" s="169"/>
      <c r="P7498" s="154" t="s">
        <v>6625</v>
      </c>
      <c r="Q7498" s="158" t="s">
        <v>50</v>
      </c>
      <c r="R7498" s="142">
        <f t="shared" si="116"/>
        <v>8</v>
      </c>
    </row>
    <row r="7499" ht="22.5" s="109" customFormat="1">
      <c r="A7499" s="119">
        <f>MAX($A$19:A7498)+1</f>
        <v>7481</v>
      </c>
      <c r="B7499" s="120" t="s">
        <v>41</v>
      </c>
      <c r="C7499" s="144" t="s">
        <v>720</v>
      </c>
      <c r="D7499" s="144" t="s">
        <v>6953</v>
      </c>
      <c r="E7499" s="145" t="s">
        <v>6863</v>
      </c>
      <c r="F7499" s="123" t="s">
        <v>722</v>
      </c>
      <c r="G7499" s="146" t="s">
        <v>723</v>
      </c>
      <c r="H7499" s="146" t="s">
        <v>765</v>
      </c>
      <c r="I7499" s="151" t="s">
        <v>327</v>
      </c>
      <c r="J7499" s="147">
        <v>69765</v>
      </c>
      <c r="K7499" s="147">
        <v>72</v>
      </c>
      <c r="L7499" s="148">
        <v>5023080</v>
      </c>
      <c r="M7499" s="120" t="s">
        <v>56</v>
      </c>
      <c r="N7499" s="149">
        <v>401847</v>
      </c>
      <c r="O7499" s="169"/>
      <c r="P7499" s="154" t="s">
        <v>6625</v>
      </c>
      <c r="Q7499" s="158" t="s">
        <v>50</v>
      </c>
      <c r="R7499" s="142">
        <f t="shared" si="116"/>
        <v>8.00001194486251</v>
      </c>
    </row>
    <row r="7500" ht="22.5" s="109" customFormat="1">
      <c r="A7500" s="119">
        <f>MAX($A$19:A7499)+1</f>
        <v>7482</v>
      </c>
      <c r="B7500" s="120" t="s">
        <v>41</v>
      </c>
      <c r="C7500" s="144" t="s">
        <v>720</v>
      </c>
      <c r="D7500" s="144" t="s">
        <v>6953</v>
      </c>
      <c r="E7500" s="145" t="s">
        <v>6863</v>
      </c>
      <c r="F7500" s="123" t="s">
        <v>722</v>
      </c>
      <c r="G7500" s="146" t="s">
        <v>723</v>
      </c>
      <c r="H7500" s="146" t="s">
        <v>758</v>
      </c>
      <c r="I7500" s="151" t="s">
        <v>327</v>
      </c>
      <c r="J7500" s="147">
        <v>380760</v>
      </c>
      <c r="K7500" s="147">
        <v>180</v>
      </c>
      <c r="L7500" s="148">
        <v>68536800</v>
      </c>
      <c r="M7500" s="120" t="s">
        <v>56</v>
      </c>
      <c r="N7500" s="149">
        <v>5482943</v>
      </c>
      <c r="O7500" s="169"/>
      <c r="P7500" s="154" t="s">
        <v>6625</v>
      </c>
      <c r="Q7500" s="158" t="s">
        <v>50</v>
      </c>
      <c r="R7500" s="142">
        <f t="shared" si="116"/>
        <v>7.99999854092984</v>
      </c>
    </row>
    <row r="7501" ht="22.5" s="109" customFormat="1">
      <c r="A7501" s="119">
        <f>MAX($A$19:A7500)+1</f>
        <v>7483</v>
      </c>
      <c r="B7501" s="120" t="s">
        <v>41</v>
      </c>
      <c r="C7501" s="144" t="s">
        <v>720</v>
      </c>
      <c r="D7501" s="144" t="s">
        <v>6960</v>
      </c>
      <c r="E7501" s="145" t="s">
        <v>6863</v>
      </c>
      <c r="F7501" s="123" t="s">
        <v>722</v>
      </c>
      <c r="G7501" s="146" t="s">
        <v>723</v>
      </c>
      <c r="H7501" s="146" t="s">
        <v>6961</v>
      </c>
      <c r="I7501" s="151" t="s">
        <v>534</v>
      </c>
      <c r="J7501" s="147">
        <v>2800</v>
      </c>
      <c r="K7501" s="147">
        <v>2360</v>
      </c>
      <c r="L7501" s="148">
        <v>6608000</v>
      </c>
      <c r="M7501" s="120" t="s">
        <v>56</v>
      </c>
      <c r="N7501" s="149">
        <v>528640</v>
      </c>
      <c r="O7501" s="169"/>
      <c r="P7501" s="154" t="s">
        <v>6625</v>
      </c>
      <c r="Q7501" s="158" t="s">
        <v>50</v>
      </c>
      <c r="R7501" s="142">
        <f t="shared" si="116"/>
        <v>8</v>
      </c>
    </row>
    <row r="7502" ht="22.5" s="109" customFormat="1">
      <c r="A7502" s="119">
        <f>MAX($A$19:A7501)+1</f>
        <v>7484</v>
      </c>
      <c r="B7502" s="120" t="s">
        <v>41</v>
      </c>
      <c r="C7502" s="144" t="s">
        <v>720</v>
      </c>
      <c r="D7502" s="144" t="s">
        <v>6960</v>
      </c>
      <c r="E7502" s="145" t="s">
        <v>6863</v>
      </c>
      <c r="F7502" s="123" t="s">
        <v>722</v>
      </c>
      <c r="G7502" s="146" t="s">
        <v>723</v>
      </c>
      <c r="H7502" s="146" t="s">
        <v>736</v>
      </c>
      <c r="I7502" s="151" t="s">
        <v>534</v>
      </c>
      <c r="J7502" s="147">
        <v>4051</v>
      </c>
      <c r="K7502" s="147">
        <v>1520</v>
      </c>
      <c r="L7502" s="148">
        <v>6157520</v>
      </c>
      <c r="M7502" s="120" t="s">
        <v>56</v>
      </c>
      <c r="N7502" s="149">
        <v>492602</v>
      </c>
      <c r="O7502" s="169"/>
      <c r="P7502" s="154" t="s">
        <v>6625</v>
      </c>
      <c r="Q7502" s="158" t="s">
        <v>50</v>
      </c>
      <c r="R7502" s="142">
        <f t="shared" si="116"/>
        <v>8.00000649612182</v>
      </c>
    </row>
    <row r="7503" ht="22.5" s="109" customFormat="1">
      <c r="A7503" s="119">
        <f>MAX($A$19:A7502)+1</f>
        <v>7485</v>
      </c>
      <c r="B7503" s="120" t="s">
        <v>41</v>
      </c>
      <c r="C7503" s="144" t="s">
        <v>720</v>
      </c>
      <c r="D7503" s="144" t="s">
        <v>6960</v>
      </c>
      <c r="E7503" s="145" t="s">
        <v>6863</v>
      </c>
      <c r="F7503" s="123" t="s">
        <v>722</v>
      </c>
      <c r="G7503" s="146" t="s">
        <v>723</v>
      </c>
      <c r="H7503" s="146" t="s">
        <v>4512</v>
      </c>
      <c r="I7503" s="151" t="s">
        <v>534</v>
      </c>
      <c r="J7503" s="147">
        <v>1650</v>
      </c>
      <c r="K7503" s="147">
        <v>1230</v>
      </c>
      <c r="L7503" s="148">
        <v>2029500</v>
      </c>
      <c r="M7503" s="120" t="s">
        <v>56</v>
      </c>
      <c r="N7503" s="149">
        <v>162360</v>
      </c>
      <c r="O7503" s="169"/>
      <c r="P7503" s="154" t="s">
        <v>6625</v>
      </c>
      <c r="Q7503" s="158" t="s">
        <v>50</v>
      </c>
      <c r="R7503" s="142">
        <f t="shared" si="116"/>
        <v>8</v>
      </c>
    </row>
    <row r="7504" ht="22.5" s="109" customFormat="1">
      <c r="A7504" s="119">
        <f>MAX($A$19:A7503)+1</f>
        <v>7486</v>
      </c>
      <c r="B7504" s="120" t="s">
        <v>41</v>
      </c>
      <c r="C7504" s="144" t="s">
        <v>720</v>
      </c>
      <c r="D7504" s="144" t="s">
        <v>6960</v>
      </c>
      <c r="E7504" s="145" t="s">
        <v>6863</v>
      </c>
      <c r="F7504" s="123" t="s">
        <v>722</v>
      </c>
      <c r="G7504" s="146" t="s">
        <v>723</v>
      </c>
      <c r="H7504" s="146" t="s">
        <v>4533</v>
      </c>
      <c r="I7504" s="151" t="s">
        <v>534</v>
      </c>
      <c r="J7504" s="147">
        <v>7543</v>
      </c>
      <c r="K7504" s="147">
        <v>2360</v>
      </c>
      <c r="L7504" s="148">
        <v>17801480</v>
      </c>
      <c r="M7504" s="120" t="s">
        <v>56</v>
      </c>
      <c r="N7504" s="149">
        <v>1424119</v>
      </c>
      <c r="O7504" s="169"/>
      <c r="P7504" s="154" t="s">
        <v>6625</v>
      </c>
      <c r="Q7504" s="158" t="s">
        <v>50</v>
      </c>
      <c r="R7504" s="142">
        <f t="shared" si="116"/>
        <v>8.00000337050627</v>
      </c>
    </row>
    <row r="7505" ht="22.5" s="109" customFormat="1">
      <c r="A7505" s="119">
        <f>MAX($A$19:A7504)+1</f>
        <v>7487</v>
      </c>
      <c r="B7505" s="120" t="s">
        <v>41</v>
      </c>
      <c r="C7505" s="144" t="s">
        <v>720</v>
      </c>
      <c r="D7505" s="144" t="s">
        <v>6960</v>
      </c>
      <c r="E7505" s="145" t="s">
        <v>6863</v>
      </c>
      <c r="F7505" s="123" t="s">
        <v>722</v>
      </c>
      <c r="G7505" s="146" t="s">
        <v>723</v>
      </c>
      <c r="H7505" s="146" t="s">
        <v>4540</v>
      </c>
      <c r="I7505" s="151" t="s">
        <v>534</v>
      </c>
      <c r="J7505" s="147">
        <v>35794</v>
      </c>
      <c r="K7505" s="147">
        <v>2950</v>
      </c>
      <c r="L7505" s="148">
        <v>105592300</v>
      </c>
      <c r="M7505" s="120" t="s">
        <v>56</v>
      </c>
      <c r="N7505" s="149">
        <v>8447384</v>
      </c>
      <c r="O7505" s="169"/>
      <c r="P7505" s="154" t="s">
        <v>6625</v>
      </c>
      <c r="Q7505" s="158" t="s">
        <v>50</v>
      </c>
      <c r="R7505" s="142">
        <f t="shared" si="116"/>
        <v>8</v>
      </c>
    </row>
    <row r="7506" ht="22.5" s="109" customFormat="1">
      <c r="A7506" s="119">
        <f>MAX($A$19:A7505)+1</f>
        <v>7488</v>
      </c>
      <c r="B7506" s="120" t="s">
        <v>41</v>
      </c>
      <c r="C7506" s="144" t="s">
        <v>720</v>
      </c>
      <c r="D7506" s="144" t="s">
        <v>6960</v>
      </c>
      <c r="E7506" s="145" t="s">
        <v>6863</v>
      </c>
      <c r="F7506" s="123" t="s">
        <v>722</v>
      </c>
      <c r="G7506" s="146" t="s">
        <v>723</v>
      </c>
      <c r="H7506" s="146" t="s">
        <v>741</v>
      </c>
      <c r="I7506" s="151" t="s">
        <v>534</v>
      </c>
      <c r="J7506" s="147">
        <v>3690</v>
      </c>
      <c r="K7506" s="147">
        <v>1270</v>
      </c>
      <c r="L7506" s="148">
        <v>4686300</v>
      </c>
      <c r="M7506" s="120" t="s">
        <v>56</v>
      </c>
      <c r="N7506" s="149">
        <v>374904</v>
      </c>
      <c r="O7506" s="169"/>
      <c r="P7506" s="154" t="s">
        <v>6625</v>
      </c>
      <c r="Q7506" s="158" t="s">
        <v>50</v>
      </c>
      <c r="R7506" s="142">
        <f t="shared" si="116"/>
        <v>8</v>
      </c>
    </row>
    <row r="7507" ht="22.5" s="109" customFormat="1">
      <c r="A7507" s="119">
        <f>MAX($A$19:A7506)+1</f>
        <v>7489</v>
      </c>
      <c r="B7507" s="120" t="s">
        <v>41</v>
      </c>
      <c r="C7507" s="144" t="s">
        <v>720</v>
      </c>
      <c r="D7507" s="144" t="s">
        <v>6960</v>
      </c>
      <c r="E7507" s="145" t="s">
        <v>6863</v>
      </c>
      <c r="F7507" s="123" t="s">
        <v>722</v>
      </c>
      <c r="G7507" s="146" t="s">
        <v>723</v>
      </c>
      <c r="H7507" s="146" t="s">
        <v>749</v>
      </c>
      <c r="I7507" s="151" t="s">
        <v>534</v>
      </c>
      <c r="J7507" s="147">
        <v>528</v>
      </c>
      <c r="K7507" s="147">
        <v>2930</v>
      </c>
      <c r="L7507" s="148">
        <v>1547040</v>
      </c>
      <c r="M7507" s="120" t="s">
        <v>56</v>
      </c>
      <c r="N7507" s="149">
        <v>123764</v>
      </c>
      <c r="O7507" s="169"/>
      <c r="P7507" s="154" t="s">
        <v>6625</v>
      </c>
      <c r="Q7507" s="158" t="s">
        <v>50</v>
      </c>
      <c r="R7507" s="142">
        <f t="shared" si="116"/>
        <v>8.00005171165581</v>
      </c>
    </row>
    <row r="7508" ht="22.5" s="109" customFormat="1">
      <c r="A7508" s="119">
        <f>MAX($A$19:A7507)+1</f>
        <v>7490</v>
      </c>
      <c r="B7508" s="120" t="s">
        <v>41</v>
      </c>
      <c r="C7508" s="144" t="s">
        <v>720</v>
      </c>
      <c r="D7508" s="144" t="s">
        <v>6960</v>
      </c>
      <c r="E7508" s="145" t="s">
        <v>6863</v>
      </c>
      <c r="F7508" s="123" t="s">
        <v>722</v>
      </c>
      <c r="G7508" s="146" t="s">
        <v>723</v>
      </c>
      <c r="H7508" s="146" t="s">
        <v>731</v>
      </c>
      <c r="I7508" s="151" t="s">
        <v>534</v>
      </c>
      <c r="J7508" s="147">
        <v>3084</v>
      </c>
      <c r="K7508" s="147">
        <v>1990</v>
      </c>
      <c r="L7508" s="148">
        <v>6137160</v>
      </c>
      <c r="M7508" s="120" t="s">
        <v>56</v>
      </c>
      <c r="N7508" s="149">
        <v>490973</v>
      </c>
      <c r="O7508" s="169"/>
      <c r="P7508" s="154" t="s">
        <v>6625</v>
      </c>
      <c r="Q7508" s="158" t="s">
        <v>50</v>
      </c>
      <c r="R7508" s="142">
        <f t="shared" si="116"/>
        <v>8.00000325883633</v>
      </c>
    </row>
    <row r="7509" ht="22.5" s="109" customFormat="1">
      <c r="A7509" s="119">
        <f>MAX($A$19:A7508)+1</f>
        <v>7491</v>
      </c>
      <c r="B7509" s="120" t="s">
        <v>41</v>
      </c>
      <c r="C7509" s="144" t="s">
        <v>720</v>
      </c>
      <c r="D7509" s="144" t="s">
        <v>6960</v>
      </c>
      <c r="E7509" s="145" t="s">
        <v>6863</v>
      </c>
      <c r="F7509" s="123" t="s">
        <v>722</v>
      </c>
      <c r="G7509" s="146" t="s">
        <v>723</v>
      </c>
      <c r="H7509" s="146" t="s">
        <v>4519</v>
      </c>
      <c r="I7509" s="151" t="s">
        <v>534</v>
      </c>
      <c r="J7509" s="147">
        <v>2000</v>
      </c>
      <c r="K7509" s="147">
        <v>1270</v>
      </c>
      <c r="L7509" s="148">
        <v>2540000</v>
      </c>
      <c r="M7509" s="120" t="s">
        <v>56</v>
      </c>
      <c r="N7509" s="149">
        <v>203200</v>
      </c>
      <c r="O7509" s="169"/>
      <c r="P7509" s="154" t="s">
        <v>6625</v>
      </c>
      <c r="Q7509" s="158" t="s">
        <v>50</v>
      </c>
      <c r="R7509" s="142">
        <f t="shared" si="116"/>
        <v>8</v>
      </c>
    </row>
    <row r="7510" ht="22.5" s="109" customFormat="1">
      <c r="A7510" s="119">
        <f>MAX($A$19:A7509)+1</f>
        <v>7492</v>
      </c>
      <c r="B7510" s="120" t="s">
        <v>41</v>
      </c>
      <c r="C7510" s="144" t="s">
        <v>720</v>
      </c>
      <c r="D7510" s="144" t="s">
        <v>6960</v>
      </c>
      <c r="E7510" s="145" t="s">
        <v>6863</v>
      </c>
      <c r="F7510" s="123" t="s">
        <v>722</v>
      </c>
      <c r="G7510" s="146" t="s">
        <v>723</v>
      </c>
      <c r="H7510" s="146" t="s">
        <v>6962</v>
      </c>
      <c r="I7510" s="151" t="s">
        <v>534</v>
      </c>
      <c r="J7510" s="147">
        <v>5780</v>
      </c>
      <c r="K7510" s="147">
        <v>2380</v>
      </c>
      <c r="L7510" s="148">
        <v>13756400</v>
      </c>
      <c r="M7510" s="120" t="s">
        <v>56</v>
      </c>
      <c r="N7510" s="149">
        <v>1100512</v>
      </c>
      <c r="O7510" s="169"/>
      <c r="P7510" s="154" t="s">
        <v>6625</v>
      </c>
      <c r="Q7510" s="158" t="s">
        <v>50</v>
      </c>
      <c r="R7510" s="142">
        <f t="shared" si="116"/>
        <v>8</v>
      </c>
    </row>
    <row r="7511" ht="22.5" s="109" customFormat="1">
      <c r="A7511" s="119">
        <f>MAX($A$19:A7510)+1</f>
        <v>7493</v>
      </c>
      <c r="B7511" s="120" t="s">
        <v>41</v>
      </c>
      <c r="C7511" s="144" t="s">
        <v>720</v>
      </c>
      <c r="D7511" s="144" t="s">
        <v>6960</v>
      </c>
      <c r="E7511" s="145" t="s">
        <v>6863</v>
      </c>
      <c r="F7511" s="123" t="s">
        <v>722</v>
      </c>
      <c r="G7511" s="146" t="s">
        <v>723</v>
      </c>
      <c r="H7511" s="146" t="s">
        <v>6963</v>
      </c>
      <c r="I7511" s="151" t="s">
        <v>534</v>
      </c>
      <c r="J7511" s="147">
        <v>3737</v>
      </c>
      <c r="K7511" s="147">
        <v>2380</v>
      </c>
      <c r="L7511" s="148">
        <v>8894060</v>
      </c>
      <c r="M7511" s="120" t="s">
        <v>56</v>
      </c>
      <c r="N7511" s="149">
        <v>711525</v>
      </c>
      <c r="O7511" s="169"/>
      <c r="P7511" s="154" t="s">
        <v>6625</v>
      </c>
      <c r="Q7511" s="158" t="s">
        <v>50</v>
      </c>
      <c r="R7511" s="142">
        <f t="shared" si="116"/>
        <v>8.00000224869182</v>
      </c>
    </row>
    <row r="7512" ht="22.5" s="109" customFormat="1">
      <c r="A7512" s="119">
        <f>MAX($A$19:A7511)+1</f>
        <v>7494</v>
      </c>
      <c r="B7512" s="120" t="s">
        <v>41</v>
      </c>
      <c r="C7512" s="144" t="s">
        <v>720</v>
      </c>
      <c r="D7512" s="144" t="s">
        <v>6960</v>
      </c>
      <c r="E7512" s="145" t="s">
        <v>6863</v>
      </c>
      <c r="F7512" s="123" t="s">
        <v>722</v>
      </c>
      <c r="G7512" s="146" t="s">
        <v>723</v>
      </c>
      <c r="H7512" s="146" t="s">
        <v>6964</v>
      </c>
      <c r="I7512" s="151" t="s">
        <v>534</v>
      </c>
      <c r="J7512" s="147">
        <v>955</v>
      </c>
      <c r="K7512" s="147">
        <v>2130</v>
      </c>
      <c r="L7512" s="148">
        <v>2034150</v>
      </c>
      <c r="M7512" s="120" t="s">
        <v>56</v>
      </c>
      <c r="N7512" s="149">
        <v>162732</v>
      </c>
      <c r="O7512" s="169"/>
      <c r="P7512" s="154" t="s">
        <v>6625</v>
      </c>
      <c r="Q7512" s="158" t="s">
        <v>50</v>
      </c>
      <c r="R7512" s="142">
        <f t="shared" si="116"/>
        <v>8</v>
      </c>
    </row>
    <row r="7513" ht="22.5" s="109" customFormat="1">
      <c r="A7513" s="119">
        <f>MAX($A$19:A7512)+1</f>
        <v>7495</v>
      </c>
      <c r="B7513" s="120" t="s">
        <v>41</v>
      </c>
      <c r="C7513" s="144" t="s">
        <v>720</v>
      </c>
      <c r="D7513" s="144" t="s">
        <v>6960</v>
      </c>
      <c r="E7513" s="145" t="s">
        <v>6863</v>
      </c>
      <c r="F7513" s="123" t="s">
        <v>722</v>
      </c>
      <c r="G7513" s="146" t="s">
        <v>723</v>
      </c>
      <c r="H7513" s="146" t="s">
        <v>6965</v>
      </c>
      <c r="I7513" s="151" t="s">
        <v>534</v>
      </c>
      <c r="J7513" s="147">
        <v>7081</v>
      </c>
      <c r="K7513" s="147">
        <v>1270</v>
      </c>
      <c r="L7513" s="148">
        <v>8992870</v>
      </c>
      <c r="M7513" s="120" t="s">
        <v>56</v>
      </c>
      <c r="N7513" s="149">
        <v>719430</v>
      </c>
      <c r="O7513" s="169"/>
      <c r="P7513" s="154" t="s">
        <v>6625</v>
      </c>
      <c r="Q7513" s="158" t="s">
        <v>50</v>
      </c>
      <c r="R7513" s="142">
        <f t="shared" si="116"/>
        <v>8.00000444796822</v>
      </c>
    </row>
    <row r="7514" ht="22.5" s="109" customFormat="1">
      <c r="A7514" s="119">
        <f>MAX($A$19:A7513)+1</f>
        <v>7496</v>
      </c>
      <c r="B7514" s="120" t="s">
        <v>41</v>
      </c>
      <c r="C7514" s="144" t="s">
        <v>720</v>
      </c>
      <c r="D7514" s="144" t="s">
        <v>6960</v>
      </c>
      <c r="E7514" s="145" t="s">
        <v>6863</v>
      </c>
      <c r="F7514" s="123" t="s">
        <v>722</v>
      </c>
      <c r="G7514" s="146" t="s">
        <v>723</v>
      </c>
      <c r="H7514" s="146" t="s">
        <v>6966</v>
      </c>
      <c r="I7514" s="151" t="s">
        <v>534</v>
      </c>
      <c r="J7514" s="147">
        <v>28800</v>
      </c>
      <c r="K7514" s="147">
        <v>2230</v>
      </c>
      <c r="L7514" s="148">
        <v>64224000</v>
      </c>
      <c r="M7514" s="120" t="s">
        <v>56</v>
      </c>
      <c r="N7514" s="149">
        <v>5137920</v>
      </c>
      <c r="O7514" s="169"/>
      <c r="P7514" s="154" t="s">
        <v>6625</v>
      </c>
      <c r="Q7514" s="158" t="s">
        <v>50</v>
      </c>
      <c r="R7514" s="142">
        <f t="shared" si="116"/>
        <v>8</v>
      </c>
    </row>
    <row r="7515" ht="22.5" s="109" customFormat="1">
      <c r="A7515" s="119">
        <f>MAX($A$19:A7514)+1</f>
        <v>7497</v>
      </c>
      <c r="B7515" s="120" t="s">
        <v>41</v>
      </c>
      <c r="C7515" s="144" t="s">
        <v>720</v>
      </c>
      <c r="D7515" s="144" t="s">
        <v>6960</v>
      </c>
      <c r="E7515" s="145" t="s">
        <v>6863</v>
      </c>
      <c r="F7515" s="123" t="s">
        <v>722</v>
      </c>
      <c r="G7515" s="146" t="s">
        <v>723</v>
      </c>
      <c r="H7515" s="146" t="s">
        <v>4513</v>
      </c>
      <c r="I7515" s="151" t="s">
        <v>534</v>
      </c>
      <c r="J7515" s="147">
        <v>3360</v>
      </c>
      <c r="K7515" s="147">
        <v>1250</v>
      </c>
      <c r="L7515" s="148">
        <v>4200000</v>
      </c>
      <c r="M7515" s="120" t="s">
        <v>56</v>
      </c>
      <c r="N7515" s="149">
        <v>336000</v>
      </c>
      <c r="O7515" s="169"/>
      <c r="P7515" s="154" t="s">
        <v>6625</v>
      </c>
      <c r="Q7515" s="158" t="s">
        <v>50</v>
      </c>
      <c r="R7515" s="142">
        <f t="shared" si="116"/>
        <v>8</v>
      </c>
    </row>
    <row r="7516" ht="22.5" s="109" customFormat="1">
      <c r="A7516" s="119">
        <f>MAX($A$19:A7515)+1</f>
        <v>7498</v>
      </c>
      <c r="B7516" s="120" t="s">
        <v>41</v>
      </c>
      <c r="C7516" s="144" t="s">
        <v>720</v>
      </c>
      <c r="D7516" s="144" t="s">
        <v>6960</v>
      </c>
      <c r="E7516" s="145" t="s">
        <v>6863</v>
      </c>
      <c r="F7516" s="123" t="s">
        <v>722</v>
      </c>
      <c r="G7516" s="146" t="s">
        <v>723</v>
      </c>
      <c r="H7516" s="146" t="s">
        <v>750</v>
      </c>
      <c r="I7516" s="151" t="s">
        <v>534</v>
      </c>
      <c r="J7516" s="147">
        <v>652800</v>
      </c>
      <c r="K7516" s="147">
        <v>264</v>
      </c>
      <c r="L7516" s="148">
        <v>172339200</v>
      </c>
      <c r="M7516" s="120" t="s">
        <v>56</v>
      </c>
      <c r="N7516" s="149">
        <v>13787136</v>
      </c>
      <c r="O7516" s="169"/>
      <c r="P7516" s="154" t="s">
        <v>6625</v>
      </c>
      <c r="Q7516" s="158" t="s">
        <v>50</v>
      </c>
      <c r="R7516" s="142">
        <f t="shared" si="116"/>
        <v>8</v>
      </c>
    </row>
    <row r="7517" ht="22.5" s="109" customFormat="1">
      <c r="A7517" s="119">
        <f>MAX($A$19:A7516)+1</f>
        <v>7499</v>
      </c>
      <c r="B7517" s="120" t="s">
        <v>41</v>
      </c>
      <c r="C7517" s="144" t="s">
        <v>720</v>
      </c>
      <c r="D7517" s="144" t="s">
        <v>6960</v>
      </c>
      <c r="E7517" s="145" t="s">
        <v>6863</v>
      </c>
      <c r="F7517" s="123" t="s">
        <v>722</v>
      </c>
      <c r="G7517" s="146" t="s">
        <v>723</v>
      </c>
      <c r="H7517" s="146" t="s">
        <v>6967</v>
      </c>
      <c r="I7517" s="151" t="s">
        <v>534</v>
      </c>
      <c r="J7517" s="147">
        <v>5900</v>
      </c>
      <c r="K7517" s="147">
        <v>1840</v>
      </c>
      <c r="L7517" s="148">
        <v>10856000</v>
      </c>
      <c r="M7517" s="120" t="s">
        <v>56</v>
      </c>
      <c r="N7517" s="149">
        <v>868480</v>
      </c>
      <c r="O7517" s="169"/>
      <c r="P7517" s="154" t="s">
        <v>6625</v>
      </c>
      <c r="Q7517" s="158" t="s">
        <v>50</v>
      </c>
      <c r="R7517" s="142">
        <f t="shared" si="116"/>
        <v>8</v>
      </c>
    </row>
    <row r="7518" ht="22.5" s="109" customFormat="1">
      <c r="A7518" s="119">
        <f>MAX($A$19:A7517)+1</f>
        <v>7500</v>
      </c>
      <c r="B7518" s="120" t="s">
        <v>41</v>
      </c>
      <c r="C7518" s="144" t="s">
        <v>720</v>
      </c>
      <c r="D7518" s="144" t="s">
        <v>6960</v>
      </c>
      <c r="E7518" s="145" t="s">
        <v>6863</v>
      </c>
      <c r="F7518" s="123" t="s">
        <v>722</v>
      </c>
      <c r="G7518" s="146" t="s">
        <v>723</v>
      </c>
      <c r="H7518" s="146" t="s">
        <v>748</v>
      </c>
      <c r="I7518" s="151" t="s">
        <v>534</v>
      </c>
      <c r="J7518" s="147">
        <v>5200</v>
      </c>
      <c r="K7518" s="147">
        <v>1120</v>
      </c>
      <c r="L7518" s="148">
        <v>5824000</v>
      </c>
      <c r="M7518" s="120" t="s">
        <v>56</v>
      </c>
      <c r="N7518" s="149">
        <v>465920</v>
      </c>
      <c r="O7518" s="169"/>
      <c r="P7518" s="154" t="s">
        <v>6625</v>
      </c>
      <c r="Q7518" s="158" t="s">
        <v>50</v>
      </c>
      <c r="R7518" s="142">
        <f t="shared" si="116"/>
        <v>8</v>
      </c>
    </row>
    <row r="7519" ht="22.5" s="109" customFormat="1">
      <c r="A7519" s="119">
        <f>MAX($A$19:A7518)+1</f>
        <v>7501</v>
      </c>
      <c r="B7519" s="120" t="s">
        <v>41</v>
      </c>
      <c r="C7519" s="144" t="s">
        <v>720</v>
      </c>
      <c r="D7519" s="144" t="s">
        <v>6960</v>
      </c>
      <c r="E7519" s="145" t="s">
        <v>6863</v>
      </c>
      <c r="F7519" s="123" t="s">
        <v>722</v>
      </c>
      <c r="G7519" s="146" t="s">
        <v>723</v>
      </c>
      <c r="H7519" s="146" t="s">
        <v>6968</v>
      </c>
      <c r="I7519" s="151" t="s">
        <v>534</v>
      </c>
      <c r="J7519" s="147">
        <v>670</v>
      </c>
      <c r="K7519" s="147">
        <v>1270</v>
      </c>
      <c r="L7519" s="148">
        <v>850900</v>
      </c>
      <c r="M7519" s="120" t="s">
        <v>56</v>
      </c>
      <c r="N7519" s="149">
        <v>68072</v>
      </c>
      <c r="O7519" s="169"/>
      <c r="P7519" s="154" t="s">
        <v>6625</v>
      </c>
      <c r="Q7519" s="158" t="s">
        <v>50</v>
      </c>
      <c r="R7519" s="142">
        <f t="shared" si="116"/>
        <v>8</v>
      </c>
    </row>
    <row r="7520" ht="22.5" s="109" customFormat="1">
      <c r="A7520" s="119">
        <f>MAX($A$19:A7519)+1</f>
        <v>7502</v>
      </c>
      <c r="B7520" s="120" t="s">
        <v>41</v>
      </c>
      <c r="C7520" s="144" t="s">
        <v>720</v>
      </c>
      <c r="D7520" s="144" t="s">
        <v>6960</v>
      </c>
      <c r="E7520" s="145" t="s">
        <v>6863</v>
      </c>
      <c r="F7520" s="123" t="s">
        <v>722</v>
      </c>
      <c r="G7520" s="146" t="s">
        <v>723</v>
      </c>
      <c r="H7520" s="146" t="s">
        <v>6969</v>
      </c>
      <c r="I7520" s="151" t="s">
        <v>534</v>
      </c>
      <c r="J7520" s="147">
        <v>800</v>
      </c>
      <c r="K7520" s="147">
        <v>1480</v>
      </c>
      <c r="L7520" s="148">
        <v>1184000</v>
      </c>
      <c r="M7520" s="120" t="s">
        <v>56</v>
      </c>
      <c r="N7520" s="149">
        <v>94720</v>
      </c>
      <c r="O7520" s="169"/>
      <c r="P7520" s="154" t="s">
        <v>6625</v>
      </c>
      <c r="Q7520" s="158" t="s">
        <v>50</v>
      </c>
      <c r="R7520" s="142">
        <f t="shared" si="116"/>
        <v>8</v>
      </c>
    </row>
    <row r="7521" ht="22.5" s="109" customFormat="1">
      <c r="A7521" s="119">
        <f>MAX($A$19:A7520)+1</f>
        <v>7503</v>
      </c>
      <c r="B7521" s="120" t="s">
        <v>41</v>
      </c>
      <c r="C7521" s="144" t="s">
        <v>720</v>
      </c>
      <c r="D7521" s="144" t="s">
        <v>6960</v>
      </c>
      <c r="E7521" s="145" t="s">
        <v>6863</v>
      </c>
      <c r="F7521" s="123" t="s">
        <v>722</v>
      </c>
      <c r="G7521" s="146" t="s">
        <v>723</v>
      </c>
      <c r="H7521" s="146" t="s">
        <v>6970</v>
      </c>
      <c r="I7521" s="151" t="s">
        <v>534</v>
      </c>
      <c r="J7521" s="147">
        <v>900</v>
      </c>
      <c r="K7521" s="147">
        <v>2380</v>
      </c>
      <c r="L7521" s="148">
        <v>2142000</v>
      </c>
      <c r="M7521" s="120" t="s">
        <v>56</v>
      </c>
      <c r="N7521" s="149">
        <v>171360</v>
      </c>
      <c r="O7521" s="169"/>
      <c r="P7521" s="154" t="s">
        <v>6625</v>
      </c>
      <c r="Q7521" s="158" t="s">
        <v>50</v>
      </c>
      <c r="R7521" s="142">
        <f t="shared" si="116"/>
        <v>8</v>
      </c>
    </row>
    <row r="7522" ht="22.5" s="109" customFormat="1">
      <c r="A7522" s="119">
        <f>MAX($A$19:A7521)+1</f>
        <v>7504</v>
      </c>
      <c r="B7522" s="120" t="s">
        <v>41</v>
      </c>
      <c r="C7522" s="144" t="s">
        <v>720</v>
      </c>
      <c r="D7522" s="144" t="s">
        <v>6960</v>
      </c>
      <c r="E7522" s="145" t="s">
        <v>6863</v>
      </c>
      <c r="F7522" s="123" t="s">
        <v>722</v>
      </c>
      <c r="G7522" s="146" t="s">
        <v>723</v>
      </c>
      <c r="H7522" s="146" t="s">
        <v>4535</v>
      </c>
      <c r="I7522" s="151" t="s">
        <v>534</v>
      </c>
      <c r="J7522" s="147">
        <v>4010</v>
      </c>
      <c r="K7522" s="147">
        <v>2380</v>
      </c>
      <c r="L7522" s="148">
        <v>9543800</v>
      </c>
      <c r="M7522" s="120" t="s">
        <v>56</v>
      </c>
      <c r="N7522" s="149">
        <v>763504</v>
      </c>
      <c r="O7522" s="169"/>
      <c r="P7522" s="154" t="s">
        <v>6625</v>
      </c>
      <c r="Q7522" s="158" t="s">
        <v>50</v>
      </c>
      <c r="R7522" s="142">
        <f t="shared" si="116"/>
        <v>8</v>
      </c>
    </row>
    <row r="7523" ht="22.5" s="109" customFormat="1">
      <c r="A7523" s="119">
        <f>MAX($A$19:A7522)+1</f>
        <v>7505</v>
      </c>
      <c r="B7523" s="120" t="s">
        <v>41</v>
      </c>
      <c r="C7523" s="144" t="s">
        <v>720</v>
      </c>
      <c r="D7523" s="144" t="s">
        <v>6960</v>
      </c>
      <c r="E7523" s="145" t="s">
        <v>6863</v>
      </c>
      <c r="F7523" s="123" t="s">
        <v>722</v>
      </c>
      <c r="G7523" s="146" t="s">
        <v>723</v>
      </c>
      <c r="H7523" s="146" t="s">
        <v>6971</v>
      </c>
      <c r="I7523" s="151" t="s">
        <v>534</v>
      </c>
      <c r="J7523" s="147">
        <v>386510</v>
      </c>
      <c r="K7523" s="147">
        <v>318</v>
      </c>
      <c r="L7523" s="148">
        <v>122910180</v>
      </c>
      <c r="M7523" s="120" t="s">
        <v>56</v>
      </c>
      <c r="N7523" s="149">
        <v>9832815</v>
      </c>
      <c r="O7523" s="169"/>
      <c r="P7523" s="154" t="s">
        <v>6625</v>
      </c>
      <c r="Q7523" s="158" t="s">
        <v>50</v>
      </c>
      <c r="R7523" s="142">
        <f t="shared" si="116"/>
        <v>8.00000048816135</v>
      </c>
    </row>
    <row r="7524" ht="22.5" s="109" customFormat="1">
      <c r="A7524" s="119">
        <f>MAX($A$19:A7523)+1</f>
        <v>7506</v>
      </c>
      <c r="B7524" s="120" t="s">
        <v>41</v>
      </c>
      <c r="C7524" s="144" t="s">
        <v>720</v>
      </c>
      <c r="D7524" s="144" t="s">
        <v>6960</v>
      </c>
      <c r="E7524" s="145" t="s">
        <v>6863</v>
      </c>
      <c r="F7524" s="123" t="s">
        <v>722</v>
      </c>
      <c r="G7524" s="146" t="s">
        <v>723</v>
      </c>
      <c r="H7524" s="146" t="s">
        <v>4507</v>
      </c>
      <c r="I7524" s="151" t="s">
        <v>534</v>
      </c>
      <c r="J7524" s="147">
        <v>15317</v>
      </c>
      <c r="K7524" s="147">
        <v>950</v>
      </c>
      <c r="L7524" s="148">
        <v>14551150</v>
      </c>
      <c r="M7524" s="120" t="s">
        <v>56</v>
      </c>
      <c r="N7524" s="149">
        <v>1164092</v>
      </c>
      <c r="O7524" s="169"/>
      <c r="P7524" s="154" t="s">
        <v>6625</v>
      </c>
      <c r="Q7524" s="158" t="s">
        <v>50</v>
      </c>
      <c r="R7524" s="142">
        <f t="shared" si="116"/>
        <v>8</v>
      </c>
    </row>
    <row r="7525" ht="22.5" s="109" customFormat="1">
      <c r="A7525" s="119">
        <f>MAX($A$19:A7524)+1</f>
        <v>7507</v>
      </c>
      <c r="B7525" s="120" t="s">
        <v>41</v>
      </c>
      <c r="C7525" s="144" t="s">
        <v>720</v>
      </c>
      <c r="D7525" s="144" t="s">
        <v>6960</v>
      </c>
      <c r="E7525" s="145" t="s">
        <v>6863</v>
      </c>
      <c r="F7525" s="123" t="s">
        <v>722</v>
      </c>
      <c r="G7525" s="146" t="s">
        <v>723</v>
      </c>
      <c r="H7525" s="146" t="s">
        <v>727</v>
      </c>
      <c r="I7525" s="151" t="s">
        <v>534</v>
      </c>
      <c r="J7525" s="147">
        <v>6240</v>
      </c>
      <c r="K7525" s="147">
        <v>2100</v>
      </c>
      <c r="L7525" s="148">
        <v>13104000</v>
      </c>
      <c r="M7525" s="120" t="s">
        <v>56</v>
      </c>
      <c r="N7525" s="149">
        <v>1048320</v>
      </c>
      <c r="O7525" s="169"/>
      <c r="P7525" s="154" t="s">
        <v>6625</v>
      </c>
      <c r="Q7525" s="158" t="s">
        <v>50</v>
      </c>
      <c r="R7525" s="142">
        <f t="shared" si="116"/>
        <v>8</v>
      </c>
    </row>
    <row r="7526" ht="22.5" s="109" customFormat="1">
      <c r="A7526" s="119">
        <f>MAX($A$19:A7525)+1</f>
        <v>7508</v>
      </c>
      <c r="B7526" s="120" t="s">
        <v>41</v>
      </c>
      <c r="C7526" s="144" t="s">
        <v>720</v>
      </c>
      <c r="D7526" s="144" t="s">
        <v>6960</v>
      </c>
      <c r="E7526" s="145" t="s">
        <v>6863</v>
      </c>
      <c r="F7526" s="123" t="s">
        <v>722</v>
      </c>
      <c r="G7526" s="146" t="s">
        <v>723</v>
      </c>
      <c r="H7526" s="146" t="s">
        <v>729</v>
      </c>
      <c r="I7526" s="151" t="s">
        <v>534</v>
      </c>
      <c r="J7526" s="147">
        <v>17957</v>
      </c>
      <c r="K7526" s="147">
        <v>1250</v>
      </c>
      <c r="L7526" s="148">
        <v>22446250</v>
      </c>
      <c r="M7526" s="120" t="s">
        <v>56</v>
      </c>
      <c r="N7526" s="149">
        <v>1795700</v>
      </c>
      <c r="O7526" s="169"/>
      <c r="P7526" s="154" t="s">
        <v>6625</v>
      </c>
      <c r="Q7526" s="158" t="s">
        <v>50</v>
      </c>
      <c r="R7526" s="142">
        <f ref="R7526:R7588" t="shared" si="117">N7526/L7526*100</f>
        <v>8</v>
      </c>
    </row>
    <row r="7527" ht="22.5" s="109" customFormat="1">
      <c r="A7527" s="119">
        <f>MAX($A$19:A7526)+1</f>
        <v>7509</v>
      </c>
      <c r="B7527" s="120" t="s">
        <v>41</v>
      </c>
      <c r="C7527" s="144" t="s">
        <v>720</v>
      </c>
      <c r="D7527" s="144" t="s">
        <v>6960</v>
      </c>
      <c r="E7527" s="145" t="s">
        <v>6863</v>
      </c>
      <c r="F7527" s="123" t="s">
        <v>722</v>
      </c>
      <c r="G7527" s="146" t="s">
        <v>723</v>
      </c>
      <c r="H7527" s="146" t="s">
        <v>4525</v>
      </c>
      <c r="I7527" s="151" t="s">
        <v>534</v>
      </c>
      <c r="J7527" s="147">
        <v>9200</v>
      </c>
      <c r="K7527" s="147">
        <v>1700</v>
      </c>
      <c r="L7527" s="148">
        <v>15640000</v>
      </c>
      <c r="M7527" s="120" t="s">
        <v>56</v>
      </c>
      <c r="N7527" s="149">
        <v>1251200</v>
      </c>
      <c r="O7527" s="169"/>
      <c r="P7527" s="154" t="s">
        <v>6625</v>
      </c>
      <c r="Q7527" s="158" t="s">
        <v>50</v>
      </c>
      <c r="R7527" s="142">
        <f t="shared" si="117"/>
        <v>8</v>
      </c>
    </row>
    <row r="7528" ht="22.5" s="109" customFormat="1">
      <c r="A7528" s="119">
        <f>MAX($A$19:A7527)+1</f>
        <v>7510</v>
      </c>
      <c r="B7528" s="120" t="s">
        <v>41</v>
      </c>
      <c r="C7528" s="144" t="s">
        <v>720</v>
      </c>
      <c r="D7528" s="144" t="s">
        <v>6960</v>
      </c>
      <c r="E7528" s="145" t="s">
        <v>6863</v>
      </c>
      <c r="F7528" s="123" t="s">
        <v>722</v>
      </c>
      <c r="G7528" s="146" t="s">
        <v>723</v>
      </c>
      <c r="H7528" s="146" t="s">
        <v>6972</v>
      </c>
      <c r="I7528" s="151" t="s">
        <v>534</v>
      </c>
      <c r="J7528" s="147">
        <v>3890</v>
      </c>
      <c r="K7528" s="147">
        <v>1270</v>
      </c>
      <c r="L7528" s="148">
        <v>4940300</v>
      </c>
      <c r="M7528" s="120" t="s">
        <v>56</v>
      </c>
      <c r="N7528" s="149">
        <v>395224</v>
      </c>
      <c r="O7528" s="169"/>
      <c r="P7528" s="154" t="s">
        <v>6625</v>
      </c>
      <c r="Q7528" s="158" t="s">
        <v>50</v>
      </c>
      <c r="R7528" s="142">
        <f t="shared" si="117"/>
        <v>8</v>
      </c>
    </row>
    <row r="7529" ht="22.5" s="109" customFormat="1">
      <c r="A7529" s="119">
        <f>MAX($A$19:A7528)+1</f>
        <v>7511</v>
      </c>
      <c r="B7529" s="120" t="s">
        <v>41</v>
      </c>
      <c r="C7529" s="144" t="s">
        <v>720</v>
      </c>
      <c r="D7529" s="144" t="s">
        <v>6960</v>
      </c>
      <c r="E7529" s="145" t="s">
        <v>6863</v>
      </c>
      <c r="F7529" s="123" t="s">
        <v>722</v>
      </c>
      <c r="G7529" s="146" t="s">
        <v>723</v>
      </c>
      <c r="H7529" s="146" t="s">
        <v>4521</v>
      </c>
      <c r="I7529" s="151" t="s">
        <v>534</v>
      </c>
      <c r="J7529" s="147">
        <v>3040</v>
      </c>
      <c r="K7529" s="147">
        <v>1520</v>
      </c>
      <c r="L7529" s="148">
        <v>4620800</v>
      </c>
      <c r="M7529" s="120" t="s">
        <v>56</v>
      </c>
      <c r="N7529" s="149">
        <v>369664</v>
      </c>
      <c r="O7529" s="169"/>
      <c r="P7529" s="154" t="s">
        <v>6625</v>
      </c>
      <c r="Q7529" s="158" t="s">
        <v>50</v>
      </c>
      <c r="R7529" s="142">
        <f t="shared" si="117"/>
        <v>8</v>
      </c>
    </row>
    <row r="7530" ht="22.5" s="109" customFormat="1">
      <c r="A7530" s="119">
        <f>MAX($A$19:A7529)+1</f>
        <v>7512</v>
      </c>
      <c r="B7530" s="120" t="s">
        <v>41</v>
      </c>
      <c r="C7530" s="144" t="s">
        <v>720</v>
      </c>
      <c r="D7530" s="144" t="s">
        <v>6960</v>
      </c>
      <c r="E7530" s="145" t="s">
        <v>6863</v>
      </c>
      <c r="F7530" s="123" t="s">
        <v>722</v>
      </c>
      <c r="G7530" s="146" t="s">
        <v>723</v>
      </c>
      <c r="H7530" s="146" t="s">
        <v>737</v>
      </c>
      <c r="I7530" s="151" t="s">
        <v>534</v>
      </c>
      <c r="J7530" s="147">
        <v>14527</v>
      </c>
      <c r="K7530" s="147">
        <v>2270</v>
      </c>
      <c r="L7530" s="148">
        <v>32976290</v>
      </c>
      <c r="M7530" s="120" t="s">
        <v>56</v>
      </c>
      <c r="N7530" s="149">
        <v>2638104</v>
      </c>
      <c r="O7530" s="169"/>
      <c r="P7530" s="154" t="s">
        <v>6625</v>
      </c>
      <c r="Q7530" s="158" t="s">
        <v>50</v>
      </c>
      <c r="R7530" s="142">
        <f t="shared" si="117"/>
        <v>8.00000242598546</v>
      </c>
    </row>
    <row r="7531" ht="22.5" s="109" customFormat="1">
      <c r="A7531" s="119">
        <f>MAX($A$19:A7530)+1</f>
        <v>7513</v>
      </c>
      <c r="B7531" s="120" t="s">
        <v>41</v>
      </c>
      <c r="C7531" s="144" t="s">
        <v>720</v>
      </c>
      <c r="D7531" s="144" t="s">
        <v>6960</v>
      </c>
      <c r="E7531" s="145" t="s">
        <v>6863</v>
      </c>
      <c r="F7531" s="123" t="s">
        <v>722</v>
      </c>
      <c r="G7531" s="146" t="s">
        <v>723</v>
      </c>
      <c r="H7531" s="146" t="s">
        <v>4510</v>
      </c>
      <c r="I7531" s="151" t="s">
        <v>534</v>
      </c>
      <c r="J7531" s="147">
        <v>18595</v>
      </c>
      <c r="K7531" s="147">
        <v>1200</v>
      </c>
      <c r="L7531" s="148">
        <v>22314000</v>
      </c>
      <c r="M7531" s="120" t="s">
        <v>56</v>
      </c>
      <c r="N7531" s="149">
        <v>1785120</v>
      </c>
      <c r="O7531" s="169"/>
      <c r="P7531" s="154" t="s">
        <v>6625</v>
      </c>
      <c r="Q7531" s="158" t="s">
        <v>50</v>
      </c>
      <c r="R7531" s="142">
        <f t="shared" si="117"/>
        <v>8</v>
      </c>
    </row>
    <row r="7532" ht="22.5" s="109" customFormat="1">
      <c r="A7532" s="119">
        <f>MAX($A$19:A7531)+1</f>
        <v>7514</v>
      </c>
      <c r="B7532" s="120" t="s">
        <v>41</v>
      </c>
      <c r="C7532" s="144" t="s">
        <v>720</v>
      </c>
      <c r="D7532" s="144" t="s">
        <v>6960</v>
      </c>
      <c r="E7532" s="145" t="s">
        <v>6863</v>
      </c>
      <c r="F7532" s="123" t="s">
        <v>722</v>
      </c>
      <c r="G7532" s="146" t="s">
        <v>723</v>
      </c>
      <c r="H7532" s="146" t="s">
        <v>728</v>
      </c>
      <c r="I7532" s="151" t="s">
        <v>534</v>
      </c>
      <c r="J7532" s="147">
        <v>6752</v>
      </c>
      <c r="K7532" s="147">
        <v>1810</v>
      </c>
      <c r="L7532" s="148">
        <v>12221120</v>
      </c>
      <c r="M7532" s="120" t="s">
        <v>56</v>
      </c>
      <c r="N7532" s="149">
        <v>977690</v>
      </c>
      <c r="O7532" s="169"/>
      <c r="P7532" s="154" t="s">
        <v>6625</v>
      </c>
      <c r="Q7532" s="158" t="s">
        <v>50</v>
      </c>
      <c r="R7532" s="142">
        <f t="shared" si="117"/>
        <v>8.00000327302244</v>
      </c>
    </row>
    <row r="7533" ht="22.5" s="109" customFormat="1">
      <c r="A7533" s="119">
        <f>MAX($A$19:A7532)+1</f>
        <v>7515</v>
      </c>
      <c r="B7533" s="120" t="s">
        <v>41</v>
      </c>
      <c r="C7533" s="144" t="s">
        <v>720</v>
      </c>
      <c r="D7533" s="144" t="s">
        <v>6960</v>
      </c>
      <c r="E7533" s="145" t="s">
        <v>6863</v>
      </c>
      <c r="F7533" s="123" t="s">
        <v>722</v>
      </c>
      <c r="G7533" s="146" t="s">
        <v>723</v>
      </c>
      <c r="H7533" s="146" t="s">
        <v>4534</v>
      </c>
      <c r="I7533" s="151" t="s">
        <v>534</v>
      </c>
      <c r="J7533" s="147">
        <v>106</v>
      </c>
      <c r="K7533" s="147">
        <v>2380</v>
      </c>
      <c r="L7533" s="148">
        <v>252280</v>
      </c>
      <c r="M7533" s="120" t="s">
        <v>56</v>
      </c>
      <c r="N7533" s="149">
        <v>20178</v>
      </c>
      <c r="O7533" s="169"/>
      <c r="P7533" s="154" t="s">
        <v>6625</v>
      </c>
      <c r="Q7533" s="158" t="s">
        <v>50</v>
      </c>
      <c r="R7533" s="142">
        <f t="shared" si="117"/>
        <v>7.99825590613604</v>
      </c>
    </row>
    <row r="7534" s="109" customFormat="1">
      <c r="A7534" s="119">
        <f>MAX($A$19:A7533)+1</f>
        <v>7516</v>
      </c>
      <c r="B7534" s="120" t="s">
        <v>41</v>
      </c>
      <c r="C7534" s="144" t="s">
        <v>6973</v>
      </c>
      <c r="D7534" s="144" t="s">
        <v>6974</v>
      </c>
      <c r="E7534" s="145">
        <v>45286</v>
      </c>
      <c r="F7534" s="146" t="s">
        <v>6975</v>
      </c>
      <c r="G7534" s="146" t="s">
        <v>6976</v>
      </c>
      <c r="H7534" s="146" t="s">
        <v>6977</v>
      </c>
      <c r="I7534" s="151" t="s">
        <v>801</v>
      </c>
      <c r="J7534" s="147">
        <v>280</v>
      </c>
      <c r="K7534" s="147">
        <v>38000</v>
      </c>
      <c r="L7534" s="148">
        <v>10640000</v>
      </c>
      <c r="M7534" s="120" t="s">
        <v>56</v>
      </c>
      <c r="N7534" s="149">
        <v>851200</v>
      </c>
      <c r="O7534" s="169"/>
      <c r="P7534" s="154" t="s">
        <v>6625</v>
      </c>
      <c r="Q7534" s="158" t="s">
        <v>50</v>
      </c>
      <c r="R7534" s="142">
        <f t="shared" si="117"/>
        <v>8</v>
      </c>
    </row>
    <row r="7535" s="109" customFormat="1">
      <c r="A7535" s="119">
        <f>MAX($A$19:A7534)+1</f>
        <v>7517</v>
      </c>
      <c r="B7535" s="120" t="s">
        <v>41</v>
      </c>
      <c r="C7535" s="144" t="s">
        <v>527</v>
      </c>
      <c r="D7535" s="144" t="s">
        <v>6978</v>
      </c>
      <c r="E7535" s="145" t="s">
        <v>6655</v>
      </c>
      <c r="F7535" s="146" t="s">
        <v>771</v>
      </c>
      <c r="G7535" s="146" t="s">
        <v>772</v>
      </c>
      <c r="H7535" s="146" t="s">
        <v>4542</v>
      </c>
      <c r="I7535" s="151" t="s">
        <v>776</v>
      </c>
      <c r="J7535" s="147">
        <v>27937</v>
      </c>
      <c r="K7535" s="147">
        <v>5500</v>
      </c>
      <c r="L7535" s="148">
        <v>153653500</v>
      </c>
      <c r="M7535" s="120" t="s">
        <v>56</v>
      </c>
      <c r="N7535" s="149">
        <v>12292280</v>
      </c>
      <c r="O7535" s="169"/>
      <c r="P7535" s="154" t="s">
        <v>6625</v>
      </c>
      <c r="Q7535" s="158" t="s">
        <v>50</v>
      </c>
      <c r="R7535" s="142">
        <f t="shared" si="117"/>
        <v>8</v>
      </c>
    </row>
    <row r="7536" s="109" customFormat="1">
      <c r="A7536" s="119">
        <f>MAX($A$19:A7535)+1</f>
        <v>7518</v>
      </c>
      <c r="B7536" s="120" t="s">
        <v>41</v>
      </c>
      <c r="C7536" s="144" t="s">
        <v>527</v>
      </c>
      <c r="D7536" s="144" t="s">
        <v>6978</v>
      </c>
      <c r="E7536" s="145" t="s">
        <v>6655</v>
      </c>
      <c r="F7536" s="146" t="s">
        <v>771</v>
      </c>
      <c r="G7536" s="146" t="s">
        <v>772</v>
      </c>
      <c r="H7536" s="146" t="s">
        <v>4543</v>
      </c>
      <c r="I7536" s="151" t="s">
        <v>776</v>
      </c>
      <c r="J7536" s="147">
        <v>12744</v>
      </c>
      <c r="K7536" s="147">
        <v>5150</v>
      </c>
      <c r="L7536" s="148">
        <v>65631600</v>
      </c>
      <c r="M7536" s="120" t="s">
        <v>56</v>
      </c>
      <c r="N7536" s="149">
        <v>5250528</v>
      </c>
      <c r="O7536" s="169"/>
      <c r="P7536" s="154" t="s">
        <v>6625</v>
      </c>
      <c r="Q7536" s="158" t="s">
        <v>50</v>
      </c>
      <c r="R7536" s="142">
        <f t="shared" si="117"/>
        <v>8</v>
      </c>
    </row>
    <row r="7537" s="109" customFormat="1">
      <c r="A7537" s="119">
        <f>MAX($A$19:A7536)+1</f>
        <v>7519</v>
      </c>
      <c r="B7537" s="120" t="s">
        <v>41</v>
      </c>
      <c r="C7537" s="144" t="s">
        <v>527</v>
      </c>
      <c r="D7537" s="144" t="s">
        <v>6978</v>
      </c>
      <c r="E7537" s="145" t="s">
        <v>6655</v>
      </c>
      <c r="F7537" s="146" t="s">
        <v>771</v>
      </c>
      <c r="G7537" s="146" t="s">
        <v>772</v>
      </c>
      <c r="H7537" s="146" t="s">
        <v>775</v>
      </c>
      <c r="I7537" s="151" t="s">
        <v>776</v>
      </c>
      <c r="J7537" s="147">
        <v>30948</v>
      </c>
      <c r="K7537" s="147">
        <v>5950</v>
      </c>
      <c r="L7537" s="148">
        <v>184140600</v>
      </c>
      <c r="M7537" s="120" t="s">
        <v>56</v>
      </c>
      <c r="N7537" s="149">
        <v>14731248</v>
      </c>
      <c r="O7537" s="169"/>
      <c r="P7537" s="154" t="s">
        <v>6625</v>
      </c>
      <c r="Q7537" s="158" t="s">
        <v>50</v>
      </c>
      <c r="R7537" s="142">
        <f t="shared" si="117"/>
        <v>8</v>
      </c>
    </row>
    <row r="7538" s="109" customFormat="1">
      <c r="A7538" s="119">
        <f>MAX($A$19:A7537)+1</f>
        <v>7520</v>
      </c>
      <c r="B7538" s="120" t="s">
        <v>41</v>
      </c>
      <c r="C7538" s="144" t="s">
        <v>527</v>
      </c>
      <c r="D7538" s="144" t="s">
        <v>6978</v>
      </c>
      <c r="E7538" s="145" t="s">
        <v>6655</v>
      </c>
      <c r="F7538" s="146" t="s">
        <v>771</v>
      </c>
      <c r="G7538" s="146" t="s">
        <v>772</v>
      </c>
      <c r="H7538" s="146" t="s">
        <v>6979</v>
      </c>
      <c r="I7538" s="151" t="s">
        <v>1035</v>
      </c>
      <c r="J7538" s="147">
        <v>20200</v>
      </c>
      <c r="K7538" s="147">
        <v>500</v>
      </c>
      <c r="L7538" s="148">
        <v>10100000</v>
      </c>
      <c r="M7538" s="120" t="s">
        <v>56</v>
      </c>
      <c r="N7538" s="149">
        <v>808000</v>
      </c>
      <c r="O7538" s="169"/>
      <c r="P7538" s="154" t="s">
        <v>6625</v>
      </c>
      <c r="Q7538" s="158" t="s">
        <v>50</v>
      </c>
      <c r="R7538" s="142">
        <f t="shared" si="117"/>
        <v>8</v>
      </c>
    </row>
    <row r="7539" s="109" customFormat="1">
      <c r="A7539" s="119">
        <f>MAX($A$19:A7538)+1</f>
        <v>7521</v>
      </c>
      <c r="B7539" s="120" t="s">
        <v>41</v>
      </c>
      <c r="C7539" s="144" t="s">
        <v>527</v>
      </c>
      <c r="D7539" s="144" t="s">
        <v>6978</v>
      </c>
      <c r="E7539" s="145" t="s">
        <v>6655</v>
      </c>
      <c r="F7539" s="146" t="s">
        <v>771</v>
      </c>
      <c r="G7539" s="146" t="s">
        <v>772</v>
      </c>
      <c r="H7539" s="146" t="s">
        <v>4544</v>
      </c>
      <c r="I7539" s="151" t="s">
        <v>776</v>
      </c>
      <c r="J7539" s="147">
        <v>80</v>
      </c>
      <c r="K7539" s="147">
        <v>3100</v>
      </c>
      <c r="L7539" s="148">
        <v>248000</v>
      </c>
      <c r="M7539" s="120" t="s">
        <v>56</v>
      </c>
      <c r="N7539" s="149">
        <v>19840</v>
      </c>
      <c r="O7539" s="169"/>
      <c r="P7539" s="154" t="s">
        <v>6625</v>
      </c>
      <c r="Q7539" s="158" t="s">
        <v>50</v>
      </c>
      <c r="R7539" s="142">
        <f t="shared" si="117"/>
        <v>8</v>
      </c>
    </row>
    <row r="7540" s="109" customFormat="1">
      <c r="A7540" s="119">
        <f>MAX($A$19:A7539)+1</f>
        <v>7522</v>
      </c>
      <c r="B7540" s="120" t="s">
        <v>41</v>
      </c>
      <c r="C7540" s="144" t="s">
        <v>788</v>
      </c>
      <c r="D7540" s="144" t="s">
        <v>6980</v>
      </c>
      <c r="E7540" s="145">
        <v>45287</v>
      </c>
      <c r="F7540" s="146" t="s">
        <v>790</v>
      </c>
      <c r="G7540" s="146" t="s">
        <v>791</v>
      </c>
      <c r="H7540" s="146" t="s">
        <v>6981</v>
      </c>
      <c r="I7540" s="151" t="s">
        <v>100</v>
      </c>
      <c r="J7540" s="147">
        <v>6</v>
      </c>
      <c r="K7540" s="147">
        <v>1200000</v>
      </c>
      <c r="L7540" s="148">
        <v>7200000</v>
      </c>
      <c r="M7540" s="120" t="s">
        <v>56</v>
      </c>
      <c r="N7540" s="149">
        <v>576000</v>
      </c>
      <c r="O7540" s="169"/>
      <c r="P7540" s="154" t="s">
        <v>6625</v>
      </c>
      <c r="Q7540" s="158" t="s">
        <v>50</v>
      </c>
      <c r="R7540" s="142">
        <f t="shared" si="117"/>
        <v>8</v>
      </c>
    </row>
    <row r="7541" s="109" customFormat="1">
      <c r="A7541" s="119">
        <f>MAX($A$19:A7540)+1</f>
        <v>7523</v>
      </c>
      <c r="B7541" s="120" t="s">
        <v>41</v>
      </c>
      <c r="C7541" s="144" t="s">
        <v>795</v>
      </c>
      <c r="D7541" s="144" t="s">
        <v>6982</v>
      </c>
      <c r="E7541" s="145" t="s">
        <v>6887</v>
      </c>
      <c r="F7541" s="146" t="s">
        <v>798</v>
      </c>
      <c r="G7541" s="146" t="s">
        <v>799</v>
      </c>
      <c r="H7541" s="146" t="s">
        <v>6983</v>
      </c>
      <c r="I7541" s="151" t="s">
        <v>801</v>
      </c>
      <c r="J7541" s="147">
        <v>900</v>
      </c>
      <c r="K7541" s="147">
        <v>89400</v>
      </c>
      <c r="L7541" s="148">
        <v>80460000</v>
      </c>
      <c r="M7541" s="120" t="s">
        <v>229</v>
      </c>
      <c r="N7541" s="149">
        <v>8046000</v>
      </c>
      <c r="O7541" s="169"/>
      <c r="P7541" s="154" t="s">
        <v>6625</v>
      </c>
      <c r="Q7541" s="158" t="s">
        <v>50</v>
      </c>
      <c r="R7541" s="142">
        <f t="shared" si="117"/>
        <v>10</v>
      </c>
    </row>
    <row r="7542" s="109" customFormat="1">
      <c r="A7542" s="119">
        <f>MAX($A$19:A7541)+1</f>
        <v>7524</v>
      </c>
      <c r="B7542" s="120" t="s">
        <v>41</v>
      </c>
      <c r="C7542" s="144" t="s">
        <v>795</v>
      </c>
      <c r="D7542" s="144" t="s">
        <v>6982</v>
      </c>
      <c r="E7542" s="145" t="s">
        <v>6887</v>
      </c>
      <c r="F7542" s="146" t="s">
        <v>798</v>
      </c>
      <c r="G7542" s="146" t="s">
        <v>799</v>
      </c>
      <c r="H7542" s="146" t="s">
        <v>6984</v>
      </c>
      <c r="I7542" s="151" t="s">
        <v>801</v>
      </c>
      <c r="J7542" s="147">
        <v>600</v>
      </c>
      <c r="K7542" s="147">
        <v>127800</v>
      </c>
      <c r="L7542" s="148">
        <v>76680000</v>
      </c>
      <c r="M7542" s="120" t="s">
        <v>229</v>
      </c>
      <c r="N7542" s="149">
        <v>7668000</v>
      </c>
      <c r="O7542" s="169"/>
      <c r="P7542" s="154" t="s">
        <v>6625</v>
      </c>
      <c r="Q7542" s="158" t="s">
        <v>50</v>
      </c>
      <c r="R7542" s="142">
        <f t="shared" si="117"/>
        <v>10</v>
      </c>
    </row>
    <row r="7543" s="109" customFormat="1">
      <c r="A7543" s="119">
        <f>MAX($A$19:A7542)+1</f>
        <v>7525</v>
      </c>
      <c r="B7543" s="120" t="s">
        <v>41</v>
      </c>
      <c r="C7543" s="144" t="s">
        <v>547</v>
      </c>
      <c r="D7543" s="144" t="s">
        <v>6985</v>
      </c>
      <c r="E7543" s="145" t="s">
        <v>6648</v>
      </c>
      <c r="F7543" s="146" t="s">
        <v>809</v>
      </c>
      <c r="G7543" s="146" t="s">
        <v>810</v>
      </c>
      <c r="H7543" s="146" t="s">
        <v>6986</v>
      </c>
      <c r="I7543" s="151" t="s">
        <v>288</v>
      </c>
      <c r="J7543" s="147">
        <v>656</v>
      </c>
      <c r="K7543" s="147">
        <v>1481</v>
      </c>
      <c r="L7543" s="148">
        <v>971852</v>
      </c>
      <c r="M7543" s="120" t="s">
        <v>56</v>
      </c>
      <c r="N7543" s="149">
        <v>77748</v>
      </c>
      <c r="O7543" s="169"/>
      <c r="P7543" s="154" t="s">
        <v>6625</v>
      </c>
      <c r="Q7543" s="158" t="s">
        <v>50</v>
      </c>
      <c r="R7543" s="142">
        <f t="shared" si="117"/>
        <v>7.99998353658787</v>
      </c>
    </row>
    <row r="7544" s="109" customFormat="1">
      <c r="A7544" s="119">
        <f>MAX($A$19:A7543)+1</f>
        <v>7526</v>
      </c>
      <c r="B7544" s="120" t="s">
        <v>41</v>
      </c>
      <c r="C7544" s="144" t="s">
        <v>547</v>
      </c>
      <c r="D7544" s="144" t="s">
        <v>6985</v>
      </c>
      <c r="E7544" s="145" t="s">
        <v>6648</v>
      </c>
      <c r="F7544" s="146" t="s">
        <v>809</v>
      </c>
      <c r="G7544" s="146" t="s">
        <v>810</v>
      </c>
      <c r="H7544" s="146" t="s">
        <v>6987</v>
      </c>
      <c r="I7544" s="151" t="s">
        <v>812</v>
      </c>
      <c r="J7544" s="147">
        <v>1</v>
      </c>
      <c r="K7544" s="147">
        <v>2037037</v>
      </c>
      <c r="L7544" s="148">
        <v>2037037</v>
      </c>
      <c r="M7544" s="120" t="s">
        <v>56</v>
      </c>
      <c r="N7544" s="149">
        <v>162963</v>
      </c>
      <c r="O7544" s="169"/>
      <c r="P7544" s="154" t="s">
        <v>6625</v>
      </c>
      <c r="Q7544" s="158" t="s">
        <v>50</v>
      </c>
      <c r="R7544" s="142">
        <f t="shared" si="117"/>
        <v>8.0000019636364</v>
      </c>
    </row>
    <row r="7545" s="109" customFormat="1">
      <c r="A7545" s="119">
        <f>MAX($A$19:A7544)+1</f>
        <v>7527</v>
      </c>
      <c r="B7545" s="120" t="s">
        <v>41</v>
      </c>
      <c r="C7545" s="144" t="s">
        <v>813</v>
      </c>
      <c r="D7545" s="144" t="s">
        <v>6988</v>
      </c>
      <c r="E7545" s="145" t="s">
        <v>6688</v>
      </c>
      <c r="F7545" s="146" t="s">
        <v>814</v>
      </c>
      <c r="G7545" s="146" t="s">
        <v>815</v>
      </c>
      <c r="H7545" s="146" t="s">
        <v>816</v>
      </c>
      <c r="I7545" s="151" t="s">
        <v>417</v>
      </c>
      <c r="J7545" s="147">
        <v>2040</v>
      </c>
      <c r="K7545" s="147">
        <v>7900</v>
      </c>
      <c r="L7545" s="148">
        <v>16116000</v>
      </c>
      <c r="M7545" s="120" t="s">
        <v>56</v>
      </c>
      <c r="N7545" s="149">
        <v>1289280</v>
      </c>
      <c r="O7545" s="169"/>
      <c r="P7545" s="154" t="s">
        <v>6625</v>
      </c>
      <c r="Q7545" s="158" t="s">
        <v>50</v>
      </c>
      <c r="R7545" s="142">
        <f t="shared" si="117"/>
        <v>8</v>
      </c>
    </row>
    <row r="7546" s="109" customFormat="1">
      <c r="A7546" s="119">
        <f>MAX($A$19:A7545)+1</f>
        <v>7528</v>
      </c>
      <c r="B7546" s="120" t="s">
        <v>41</v>
      </c>
      <c r="C7546" s="144" t="s">
        <v>813</v>
      </c>
      <c r="D7546" s="144" t="s">
        <v>6988</v>
      </c>
      <c r="E7546" s="145" t="s">
        <v>6688</v>
      </c>
      <c r="F7546" s="146" t="s">
        <v>814</v>
      </c>
      <c r="G7546" s="146" t="s">
        <v>815</v>
      </c>
      <c r="H7546" s="146" t="s">
        <v>817</v>
      </c>
      <c r="I7546" s="151" t="s">
        <v>417</v>
      </c>
      <c r="J7546" s="147">
        <v>190</v>
      </c>
      <c r="K7546" s="147">
        <v>25500</v>
      </c>
      <c r="L7546" s="148">
        <v>4845000</v>
      </c>
      <c r="M7546" s="120" t="s">
        <v>56</v>
      </c>
      <c r="N7546" s="149">
        <v>387600</v>
      </c>
      <c r="O7546" s="169"/>
      <c r="P7546" s="154" t="s">
        <v>6625</v>
      </c>
      <c r="Q7546" s="158" t="s">
        <v>50</v>
      </c>
      <c r="R7546" s="142">
        <f t="shared" si="117"/>
        <v>8</v>
      </c>
    </row>
    <row r="7547" s="109" customFormat="1">
      <c r="A7547" s="119">
        <f>MAX($A$19:A7546)+1</f>
        <v>7529</v>
      </c>
      <c r="B7547" s="120" t="s">
        <v>41</v>
      </c>
      <c r="C7547" s="144" t="s">
        <v>3783</v>
      </c>
      <c r="D7547" s="144" t="s">
        <v>6989</v>
      </c>
      <c r="E7547" s="145" t="s">
        <v>6990</v>
      </c>
      <c r="F7547" s="146" t="s">
        <v>6991</v>
      </c>
      <c r="G7547" s="146" t="s">
        <v>6992</v>
      </c>
      <c r="H7547" s="146" t="s">
        <v>6993</v>
      </c>
      <c r="I7547" s="151" t="s">
        <v>100</v>
      </c>
      <c r="J7547" s="147">
        <v>1</v>
      </c>
      <c r="K7547" s="147">
        <v>26640000</v>
      </c>
      <c r="L7547" s="148">
        <v>26640000</v>
      </c>
      <c r="M7547" s="120" t="s">
        <v>229</v>
      </c>
      <c r="N7547" s="149">
        <v>2664000</v>
      </c>
      <c r="O7547" s="169"/>
      <c r="P7547" s="154" t="s">
        <v>6625</v>
      </c>
      <c r="Q7547" s="158" t="s">
        <v>50</v>
      </c>
      <c r="R7547" s="142">
        <f t="shared" si="117"/>
        <v>10</v>
      </c>
    </row>
    <row r="7548" s="109" customFormat="1">
      <c r="A7548" s="119">
        <f>MAX($A$19:A7547)+1</f>
        <v>7530</v>
      </c>
      <c r="B7548" s="120" t="s">
        <v>41</v>
      </c>
      <c r="C7548" s="144" t="s">
        <v>3783</v>
      </c>
      <c r="D7548" s="144" t="s">
        <v>6989</v>
      </c>
      <c r="E7548" s="145" t="s">
        <v>6990</v>
      </c>
      <c r="F7548" s="146" t="s">
        <v>6991</v>
      </c>
      <c r="G7548" s="146" t="s">
        <v>6992</v>
      </c>
      <c r="H7548" s="146" t="s">
        <v>6994</v>
      </c>
      <c r="I7548" s="151" t="s">
        <v>327</v>
      </c>
      <c r="J7548" s="147">
        <v>2</v>
      </c>
      <c r="K7548" s="147">
        <v>1000000</v>
      </c>
      <c r="L7548" s="148">
        <v>2000000</v>
      </c>
      <c r="M7548" s="120" t="s">
        <v>229</v>
      </c>
      <c r="N7548" s="149">
        <v>200000</v>
      </c>
      <c r="O7548" s="169"/>
      <c r="P7548" s="154" t="s">
        <v>6625</v>
      </c>
      <c r="Q7548" s="158" t="s">
        <v>50</v>
      </c>
      <c r="R7548" s="142">
        <f t="shared" si="117"/>
        <v>10</v>
      </c>
    </row>
    <row r="7549" s="109" customFormat="1">
      <c r="A7549" s="119">
        <f>MAX($A$19:A7548)+1</f>
        <v>7531</v>
      </c>
      <c r="B7549" s="120" t="s">
        <v>41</v>
      </c>
      <c r="C7549" s="144" t="s">
        <v>3783</v>
      </c>
      <c r="D7549" s="144" t="s">
        <v>6989</v>
      </c>
      <c r="E7549" s="145" t="s">
        <v>6990</v>
      </c>
      <c r="F7549" s="146" t="s">
        <v>6991</v>
      </c>
      <c r="G7549" s="146" t="s">
        <v>6992</v>
      </c>
      <c r="H7549" s="146" t="s">
        <v>6995</v>
      </c>
      <c r="I7549" s="151" t="s">
        <v>801</v>
      </c>
      <c r="J7549" s="147">
        <v>25</v>
      </c>
      <c r="K7549" s="147">
        <v>90000</v>
      </c>
      <c r="L7549" s="148">
        <v>2250000</v>
      </c>
      <c r="M7549" s="120" t="s">
        <v>229</v>
      </c>
      <c r="N7549" s="149">
        <v>225000</v>
      </c>
      <c r="O7549" s="169"/>
      <c r="P7549" s="154" t="s">
        <v>6625</v>
      </c>
      <c r="Q7549" s="158" t="s">
        <v>50</v>
      </c>
      <c r="R7549" s="142">
        <f t="shared" si="117"/>
        <v>10</v>
      </c>
    </row>
    <row r="7550" s="109" customFormat="1">
      <c r="A7550" s="119">
        <f>MAX($A$19:A7549)+1</f>
        <v>7532</v>
      </c>
      <c r="B7550" s="120" t="s">
        <v>41</v>
      </c>
      <c r="C7550" s="144" t="s">
        <v>3783</v>
      </c>
      <c r="D7550" s="144" t="s">
        <v>6989</v>
      </c>
      <c r="E7550" s="145" t="s">
        <v>6990</v>
      </c>
      <c r="F7550" s="146" t="s">
        <v>6991</v>
      </c>
      <c r="G7550" s="146" t="s">
        <v>6992</v>
      </c>
      <c r="H7550" s="146" t="s">
        <v>6996</v>
      </c>
      <c r="I7550" s="151" t="s">
        <v>801</v>
      </c>
      <c r="J7550" s="147">
        <v>30</v>
      </c>
      <c r="K7550" s="147">
        <v>70000</v>
      </c>
      <c r="L7550" s="148">
        <v>2100000</v>
      </c>
      <c r="M7550" s="120" t="s">
        <v>229</v>
      </c>
      <c r="N7550" s="149">
        <v>210000</v>
      </c>
      <c r="O7550" s="169"/>
      <c r="P7550" s="154" t="s">
        <v>6625</v>
      </c>
      <c r="Q7550" s="158" t="s">
        <v>50</v>
      </c>
      <c r="R7550" s="142">
        <f t="shared" si="117"/>
        <v>10</v>
      </c>
    </row>
    <row r="7551" s="109" customFormat="1">
      <c r="A7551" s="119">
        <f>MAX($A$19:A7550)+1</f>
        <v>7533</v>
      </c>
      <c r="B7551" s="120" t="s">
        <v>41</v>
      </c>
      <c r="C7551" s="144" t="s">
        <v>3783</v>
      </c>
      <c r="D7551" s="144" t="s">
        <v>6989</v>
      </c>
      <c r="E7551" s="145" t="s">
        <v>6990</v>
      </c>
      <c r="F7551" s="146" t="s">
        <v>6991</v>
      </c>
      <c r="G7551" s="146" t="s">
        <v>6992</v>
      </c>
      <c r="H7551" s="146" t="s">
        <v>6997</v>
      </c>
      <c r="I7551" s="151" t="s">
        <v>327</v>
      </c>
      <c r="J7551" s="147">
        <v>2</v>
      </c>
      <c r="K7551" s="147">
        <v>450000</v>
      </c>
      <c r="L7551" s="148">
        <v>900000</v>
      </c>
      <c r="M7551" s="120" t="s">
        <v>229</v>
      </c>
      <c r="N7551" s="149">
        <v>90000</v>
      </c>
      <c r="O7551" s="169"/>
      <c r="P7551" s="154" t="s">
        <v>6625</v>
      </c>
      <c r="Q7551" s="158" t="s">
        <v>50</v>
      </c>
      <c r="R7551" s="142">
        <f t="shared" si="117"/>
        <v>10</v>
      </c>
    </row>
    <row r="7552" ht="22.5" s="109" customFormat="1">
      <c r="A7552" s="119">
        <f>MAX($A$19:A7551)+1</f>
        <v>7534</v>
      </c>
      <c r="B7552" s="120" t="s">
        <v>41</v>
      </c>
      <c r="C7552" s="144" t="s">
        <v>3783</v>
      </c>
      <c r="D7552" s="144" t="s">
        <v>5044</v>
      </c>
      <c r="E7552" s="145" t="s">
        <v>6990</v>
      </c>
      <c r="F7552" s="146" t="s">
        <v>6991</v>
      </c>
      <c r="G7552" s="146" t="s">
        <v>6992</v>
      </c>
      <c r="H7552" s="146" t="s">
        <v>6998</v>
      </c>
      <c r="I7552" s="151" t="s">
        <v>100</v>
      </c>
      <c r="J7552" s="147">
        <v>1</v>
      </c>
      <c r="K7552" s="147">
        <v>12100000</v>
      </c>
      <c r="L7552" s="148">
        <v>12100000</v>
      </c>
      <c r="M7552" s="120" t="s">
        <v>56</v>
      </c>
      <c r="N7552" s="149">
        <v>968000</v>
      </c>
      <c r="O7552" s="169"/>
      <c r="P7552" s="154" t="s">
        <v>6625</v>
      </c>
      <c r="Q7552" s="158" t="s">
        <v>50</v>
      </c>
      <c r="R7552" s="142">
        <f t="shared" si="117"/>
        <v>8</v>
      </c>
    </row>
    <row r="7553" s="109" customFormat="1">
      <c r="A7553" s="119">
        <f>MAX($A$19:A7552)+1</f>
        <v>7535</v>
      </c>
      <c r="B7553" s="120" t="s">
        <v>41</v>
      </c>
      <c r="C7553" s="144" t="s">
        <v>3783</v>
      </c>
      <c r="D7553" s="144" t="s">
        <v>5044</v>
      </c>
      <c r="E7553" s="145" t="s">
        <v>6990</v>
      </c>
      <c r="F7553" s="146" t="s">
        <v>6991</v>
      </c>
      <c r="G7553" s="146" t="s">
        <v>6992</v>
      </c>
      <c r="H7553" s="146" t="s">
        <v>6999</v>
      </c>
      <c r="I7553" s="151" t="s">
        <v>100</v>
      </c>
      <c r="J7553" s="147">
        <v>1</v>
      </c>
      <c r="K7553" s="147">
        <v>2000000</v>
      </c>
      <c r="L7553" s="148">
        <v>2000000</v>
      </c>
      <c r="M7553" s="120" t="s">
        <v>56</v>
      </c>
      <c r="N7553" s="149">
        <v>160000</v>
      </c>
      <c r="O7553" s="169"/>
      <c r="P7553" s="154" t="s">
        <v>6625</v>
      </c>
      <c r="Q7553" s="158" t="s">
        <v>50</v>
      </c>
      <c r="R7553" s="142">
        <f t="shared" si="117"/>
        <v>8</v>
      </c>
    </row>
    <row r="7554" s="109" customFormat="1">
      <c r="A7554" s="119">
        <f>MAX($A$19:A7553)+1</f>
        <v>7536</v>
      </c>
      <c r="B7554" s="120" t="s">
        <v>41</v>
      </c>
      <c r="C7554" s="144" t="s">
        <v>818</v>
      </c>
      <c r="D7554" s="144" t="s">
        <v>1747</v>
      </c>
      <c r="E7554" s="145" t="s">
        <v>6990</v>
      </c>
      <c r="F7554" s="146" t="s">
        <v>820</v>
      </c>
      <c r="G7554" s="146" t="s">
        <v>821</v>
      </c>
      <c r="H7554" s="146" t="s">
        <v>7000</v>
      </c>
      <c r="I7554" s="151" t="s">
        <v>417</v>
      </c>
      <c r="J7554" s="147">
        <v>2700</v>
      </c>
      <c r="K7554" s="147">
        <v>18000</v>
      </c>
      <c r="L7554" s="148">
        <v>48600000</v>
      </c>
      <c r="M7554" s="120" t="s">
        <v>56</v>
      </c>
      <c r="N7554" s="149">
        <v>3888000</v>
      </c>
      <c r="O7554" s="169"/>
      <c r="P7554" s="154" t="s">
        <v>6625</v>
      </c>
      <c r="Q7554" s="158" t="s">
        <v>50</v>
      </c>
      <c r="R7554" s="142">
        <f t="shared" si="117"/>
        <v>8</v>
      </c>
    </row>
    <row r="7555" s="109" customFormat="1">
      <c r="A7555" s="119">
        <f>MAX($A$19:A7554)+1</f>
        <v>7537</v>
      </c>
      <c r="B7555" s="120" t="s">
        <v>41</v>
      </c>
      <c r="C7555" s="144" t="s">
        <v>818</v>
      </c>
      <c r="D7555" s="144" t="s">
        <v>1747</v>
      </c>
      <c r="E7555" s="145" t="s">
        <v>6990</v>
      </c>
      <c r="F7555" s="146" t="s">
        <v>820</v>
      </c>
      <c r="G7555" s="146" t="s">
        <v>821</v>
      </c>
      <c r="H7555" s="146" t="s">
        <v>7001</v>
      </c>
      <c r="I7555" s="151" t="s">
        <v>417</v>
      </c>
      <c r="J7555" s="147">
        <v>1000</v>
      </c>
      <c r="K7555" s="147">
        <v>18000</v>
      </c>
      <c r="L7555" s="148">
        <v>18000000</v>
      </c>
      <c r="M7555" s="120" t="s">
        <v>56</v>
      </c>
      <c r="N7555" s="149">
        <v>1440000</v>
      </c>
      <c r="O7555" s="169"/>
      <c r="P7555" s="154" t="s">
        <v>6625</v>
      </c>
      <c r="Q7555" s="158" t="s">
        <v>50</v>
      </c>
      <c r="R7555" s="142">
        <f t="shared" si="117"/>
        <v>8</v>
      </c>
    </row>
    <row r="7556" s="109" customFormat="1">
      <c r="A7556" s="119">
        <f>MAX($A$19:A7555)+1</f>
        <v>7538</v>
      </c>
      <c r="B7556" s="120" t="s">
        <v>41</v>
      </c>
      <c r="C7556" s="144" t="s">
        <v>818</v>
      </c>
      <c r="D7556" s="144" t="s">
        <v>1747</v>
      </c>
      <c r="E7556" s="145" t="s">
        <v>6990</v>
      </c>
      <c r="F7556" s="146" t="s">
        <v>820</v>
      </c>
      <c r="G7556" s="146" t="s">
        <v>821</v>
      </c>
      <c r="H7556" s="146" t="s">
        <v>7002</v>
      </c>
      <c r="I7556" s="151" t="s">
        <v>417</v>
      </c>
      <c r="J7556" s="147">
        <v>500</v>
      </c>
      <c r="K7556" s="147">
        <v>14500</v>
      </c>
      <c r="L7556" s="148">
        <v>7250000</v>
      </c>
      <c r="M7556" s="120" t="s">
        <v>56</v>
      </c>
      <c r="N7556" s="149">
        <v>580000</v>
      </c>
      <c r="O7556" s="169"/>
      <c r="P7556" s="154" t="s">
        <v>6625</v>
      </c>
      <c r="Q7556" s="158" t="s">
        <v>50</v>
      </c>
      <c r="R7556" s="142">
        <f t="shared" si="117"/>
        <v>8</v>
      </c>
    </row>
    <row r="7557" s="109" customFormat="1">
      <c r="A7557" s="119">
        <f>MAX($A$19:A7556)+1</f>
        <v>7539</v>
      </c>
      <c r="B7557" s="120" t="s">
        <v>41</v>
      </c>
      <c r="C7557" s="144" t="s">
        <v>818</v>
      </c>
      <c r="D7557" s="144" t="s">
        <v>1747</v>
      </c>
      <c r="E7557" s="145" t="s">
        <v>6990</v>
      </c>
      <c r="F7557" s="146" t="s">
        <v>820</v>
      </c>
      <c r="G7557" s="146" t="s">
        <v>821</v>
      </c>
      <c r="H7557" s="146" t="s">
        <v>7003</v>
      </c>
      <c r="I7557" s="151" t="s">
        <v>417</v>
      </c>
      <c r="J7557" s="147">
        <v>214</v>
      </c>
      <c r="K7557" s="147">
        <v>18000</v>
      </c>
      <c r="L7557" s="148">
        <v>3852000</v>
      </c>
      <c r="M7557" s="120" t="s">
        <v>56</v>
      </c>
      <c r="N7557" s="149">
        <v>308160</v>
      </c>
      <c r="O7557" s="169"/>
      <c r="P7557" s="154" t="s">
        <v>6625</v>
      </c>
      <c r="Q7557" s="158" t="s">
        <v>50</v>
      </c>
      <c r="R7557" s="142">
        <f t="shared" si="117"/>
        <v>8</v>
      </c>
    </row>
    <row r="7558" s="109" customFormat="1">
      <c r="A7558" s="119">
        <f>MAX($A$19:A7557)+1</f>
        <v>7540</v>
      </c>
      <c r="B7558" s="120" t="s">
        <v>41</v>
      </c>
      <c r="C7558" s="144" t="s">
        <v>818</v>
      </c>
      <c r="D7558" s="144" t="s">
        <v>1747</v>
      </c>
      <c r="E7558" s="145" t="s">
        <v>6990</v>
      </c>
      <c r="F7558" s="146" t="s">
        <v>820</v>
      </c>
      <c r="G7558" s="146" t="s">
        <v>821</v>
      </c>
      <c r="H7558" s="146" t="s">
        <v>7004</v>
      </c>
      <c r="I7558" s="151" t="s">
        <v>417</v>
      </c>
      <c r="J7558" s="147">
        <v>250</v>
      </c>
      <c r="K7558" s="147">
        <v>14400</v>
      </c>
      <c r="L7558" s="148">
        <v>3600000</v>
      </c>
      <c r="M7558" s="120" t="s">
        <v>56</v>
      </c>
      <c r="N7558" s="149">
        <v>288000</v>
      </c>
      <c r="O7558" s="169"/>
      <c r="P7558" s="154" t="s">
        <v>6625</v>
      </c>
      <c r="Q7558" s="158" t="s">
        <v>50</v>
      </c>
      <c r="R7558" s="142">
        <f t="shared" si="117"/>
        <v>8</v>
      </c>
    </row>
    <row r="7559" s="109" customFormat="1">
      <c r="A7559" s="119">
        <f>MAX($A$19:A7558)+1</f>
        <v>7541</v>
      </c>
      <c r="B7559" s="120" t="s">
        <v>41</v>
      </c>
      <c r="C7559" s="144" t="s">
        <v>818</v>
      </c>
      <c r="D7559" s="144" t="s">
        <v>1747</v>
      </c>
      <c r="E7559" s="145" t="s">
        <v>6990</v>
      </c>
      <c r="F7559" s="146" t="s">
        <v>820</v>
      </c>
      <c r="G7559" s="146" t="s">
        <v>821</v>
      </c>
      <c r="H7559" s="146" t="s">
        <v>7005</v>
      </c>
      <c r="I7559" s="151" t="s">
        <v>417</v>
      </c>
      <c r="J7559" s="147">
        <v>250</v>
      </c>
      <c r="K7559" s="147">
        <v>14400</v>
      </c>
      <c r="L7559" s="148">
        <v>3600000</v>
      </c>
      <c r="M7559" s="120" t="s">
        <v>56</v>
      </c>
      <c r="N7559" s="149">
        <v>288000</v>
      </c>
      <c r="O7559" s="169"/>
      <c r="P7559" s="154" t="s">
        <v>6625</v>
      </c>
      <c r="Q7559" s="158" t="s">
        <v>50</v>
      </c>
      <c r="R7559" s="142">
        <f t="shared" si="117"/>
        <v>8</v>
      </c>
    </row>
    <row r="7560" s="109" customFormat="1">
      <c r="A7560" s="119">
        <f>MAX($A$19:A7559)+1</f>
        <v>7542</v>
      </c>
      <c r="B7560" s="120" t="s">
        <v>41</v>
      </c>
      <c r="C7560" s="144" t="s">
        <v>818</v>
      </c>
      <c r="D7560" s="144" t="s">
        <v>1747</v>
      </c>
      <c r="E7560" s="145" t="s">
        <v>6990</v>
      </c>
      <c r="F7560" s="146" t="s">
        <v>820</v>
      </c>
      <c r="G7560" s="146" t="s">
        <v>821</v>
      </c>
      <c r="H7560" s="146" t="s">
        <v>7006</v>
      </c>
      <c r="I7560" s="151" t="s">
        <v>417</v>
      </c>
      <c r="J7560" s="147">
        <v>250</v>
      </c>
      <c r="K7560" s="147">
        <v>13500</v>
      </c>
      <c r="L7560" s="148">
        <v>3375000</v>
      </c>
      <c r="M7560" s="120" t="s">
        <v>56</v>
      </c>
      <c r="N7560" s="149">
        <v>270000</v>
      </c>
      <c r="O7560" s="169"/>
      <c r="P7560" s="154" t="s">
        <v>6625</v>
      </c>
      <c r="Q7560" s="158" t="s">
        <v>50</v>
      </c>
      <c r="R7560" s="142">
        <f t="shared" si="117"/>
        <v>8</v>
      </c>
    </row>
    <row r="7561" ht="16.5" customHeight="1" s="109" customFormat="1">
      <c r="A7561" s="119">
        <f>MAX($A$19:A7560)+1</f>
        <v>7543</v>
      </c>
      <c r="B7561" s="120" t="s">
        <v>41</v>
      </c>
      <c r="C7561" s="144" t="s">
        <v>818</v>
      </c>
      <c r="D7561" s="144" t="s">
        <v>7007</v>
      </c>
      <c r="E7561" s="145">
        <v>45287</v>
      </c>
      <c r="F7561" s="146" t="s">
        <v>820</v>
      </c>
      <c r="G7561" s="146" t="s">
        <v>821</v>
      </c>
      <c r="H7561" s="146" t="s">
        <v>7008</v>
      </c>
      <c r="I7561" s="151" t="s">
        <v>417</v>
      </c>
      <c r="J7561" s="147">
        <v>65</v>
      </c>
      <c r="K7561" s="147">
        <v>18000</v>
      </c>
      <c r="L7561" s="148">
        <v>1170000</v>
      </c>
      <c r="M7561" s="120" t="s">
        <v>56</v>
      </c>
      <c r="N7561" s="149">
        <v>93600</v>
      </c>
      <c r="O7561" s="169"/>
      <c r="P7561" s="154" t="s">
        <v>6625</v>
      </c>
      <c r="Q7561" s="158" t="s">
        <v>50</v>
      </c>
      <c r="R7561" s="142">
        <f t="shared" si="117"/>
        <v>8</v>
      </c>
    </row>
    <row r="7562" s="109" customFormat="1">
      <c r="A7562" s="119">
        <f>MAX($A$19:A7561)+1</f>
        <v>7544</v>
      </c>
      <c r="B7562" s="120" t="s">
        <v>41</v>
      </c>
      <c r="C7562" s="144" t="s">
        <v>813</v>
      </c>
      <c r="D7562" s="144" t="s">
        <v>7009</v>
      </c>
      <c r="E7562" s="145">
        <v>45266</v>
      </c>
      <c r="F7562" s="146" t="s">
        <v>842</v>
      </c>
      <c r="G7562" s="146" t="s">
        <v>843</v>
      </c>
      <c r="H7562" s="146" t="s">
        <v>846</v>
      </c>
      <c r="I7562" s="151" t="s">
        <v>801</v>
      </c>
      <c r="J7562" s="147">
        <v>300</v>
      </c>
      <c r="K7562" s="147">
        <v>52000</v>
      </c>
      <c r="L7562" s="148">
        <v>15600000</v>
      </c>
      <c r="M7562" s="120" t="s">
        <v>229</v>
      </c>
      <c r="N7562" s="149">
        <v>1560000</v>
      </c>
      <c r="O7562" s="169"/>
      <c r="P7562" s="154" t="s">
        <v>6625</v>
      </c>
      <c r="Q7562" s="158" t="s">
        <v>50</v>
      </c>
      <c r="R7562" s="142">
        <f t="shared" si="117"/>
        <v>10</v>
      </c>
    </row>
    <row r="7563" s="109" customFormat="1">
      <c r="A7563" s="119">
        <f>MAX($A$19:A7562)+1</f>
        <v>7545</v>
      </c>
      <c r="B7563" s="120" t="s">
        <v>41</v>
      </c>
      <c r="C7563" s="144" t="s">
        <v>813</v>
      </c>
      <c r="D7563" s="144" t="s">
        <v>7010</v>
      </c>
      <c r="E7563" s="145">
        <v>45272</v>
      </c>
      <c r="F7563" s="146" t="s">
        <v>842</v>
      </c>
      <c r="G7563" s="146" t="s">
        <v>843</v>
      </c>
      <c r="H7563" s="146" t="s">
        <v>844</v>
      </c>
      <c r="I7563" s="151" t="s">
        <v>801</v>
      </c>
      <c r="J7563" s="147">
        <v>220</v>
      </c>
      <c r="K7563" s="147">
        <v>52000</v>
      </c>
      <c r="L7563" s="148">
        <v>11440000</v>
      </c>
      <c r="M7563" s="120" t="s">
        <v>229</v>
      </c>
      <c r="N7563" s="149">
        <v>1144000</v>
      </c>
      <c r="O7563" s="169"/>
      <c r="P7563" s="154" t="s">
        <v>6625</v>
      </c>
      <c r="Q7563" s="158" t="s">
        <v>50</v>
      </c>
      <c r="R7563" s="142">
        <f t="shared" si="117"/>
        <v>10</v>
      </c>
    </row>
    <row r="7564" s="109" customFormat="1">
      <c r="A7564" s="119">
        <f>MAX($A$19:A7563)+1</f>
        <v>7546</v>
      </c>
      <c r="B7564" s="120" t="s">
        <v>41</v>
      </c>
      <c r="C7564" s="144" t="s">
        <v>813</v>
      </c>
      <c r="D7564" s="144" t="s">
        <v>6843</v>
      </c>
      <c r="E7564" s="145" t="s">
        <v>6688</v>
      </c>
      <c r="F7564" s="146" t="s">
        <v>842</v>
      </c>
      <c r="G7564" s="146" t="s">
        <v>843</v>
      </c>
      <c r="H7564" s="146" t="s">
        <v>846</v>
      </c>
      <c r="I7564" s="151" t="s">
        <v>801</v>
      </c>
      <c r="J7564" s="147">
        <v>200</v>
      </c>
      <c r="K7564" s="147">
        <v>52000</v>
      </c>
      <c r="L7564" s="148">
        <v>10400000</v>
      </c>
      <c r="M7564" s="120" t="s">
        <v>229</v>
      </c>
      <c r="N7564" s="149">
        <v>1040000</v>
      </c>
      <c r="O7564" s="169"/>
      <c r="P7564" s="154" t="s">
        <v>6625</v>
      </c>
      <c r="Q7564" s="158" t="s">
        <v>50</v>
      </c>
      <c r="R7564" s="142">
        <f t="shared" si="117"/>
        <v>10</v>
      </c>
    </row>
    <row r="7565" s="109" customFormat="1">
      <c r="A7565" s="119">
        <f>MAX($A$19:A7564)+1</f>
        <v>7547</v>
      </c>
      <c r="B7565" s="120" t="s">
        <v>41</v>
      </c>
      <c r="C7565" s="144" t="s">
        <v>813</v>
      </c>
      <c r="D7565" s="144" t="s">
        <v>6843</v>
      </c>
      <c r="E7565" s="145" t="s">
        <v>6688</v>
      </c>
      <c r="F7565" s="146" t="s">
        <v>842</v>
      </c>
      <c r="G7565" s="146" t="s">
        <v>843</v>
      </c>
      <c r="H7565" s="146" t="s">
        <v>844</v>
      </c>
      <c r="I7565" s="151" t="s">
        <v>801</v>
      </c>
      <c r="J7565" s="147">
        <v>600</v>
      </c>
      <c r="K7565" s="147">
        <v>52000</v>
      </c>
      <c r="L7565" s="148">
        <v>31200000</v>
      </c>
      <c r="M7565" s="120" t="s">
        <v>229</v>
      </c>
      <c r="N7565" s="149">
        <v>3120000</v>
      </c>
      <c r="O7565" s="169"/>
      <c r="P7565" s="154" t="s">
        <v>6625</v>
      </c>
      <c r="Q7565" s="158" t="s">
        <v>50</v>
      </c>
      <c r="R7565" s="142">
        <f t="shared" si="117"/>
        <v>10</v>
      </c>
    </row>
    <row r="7566" s="109" customFormat="1">
      <c r="A7566" s="119">
        <f>MAX($A$19:A7565)+1</f>
        <v>7548</v>
      </c>
      <c r="B7566" s="120" t="s">
        <v>41</v>
      </c>
      <c r="C7566" s="144" t="s">
        <v>860</v>
      </c>
      <c r="D7566" s="144" t="s">
        <v>7011</v>
      </c>
      <c r="E7566" s="145" t="s">
        <v>6934</v>
      </c>
      <c r="F7566" s="123" t="s">
        <v>863</v>
      </c>
      <c r="G7566" s="146" t="s">
        <v>864</v>
      </c>
      <c r="H7566" s="146" t="s">
        <v>865</v>
      </c>
      <c r="I7566" s="151" t="s">
        <v>104</v>
      </c>
      <c r="J7566" s="147">
        <v>200</v>
      </c>
      <c r="K7566" s="147">
        <v>6000</v>
      </c>
      <c r="L7566" s="148">
        <v>1200000</v>
      </c>
      <c r="M7566" s="120" t="s">
        <v>229</v>
      </c>
      <c r="N7566" s="149">
        <v>120000</v>
      </c>
      <c r="O7566" s="169"/>
      <c r="P7566" s="154" t="s">
        <v>6625</v>
      </c>
      <c r="Q7566" s="158" t="s">
        <v>50</v>
      </c>
      <c r="R7566" s="142">
        <f t="shared" si="117"/>
        <v>10</v>
      </c>
    </row>
    <row r="7567" s="109" customFormat="1">
      <c r="A7567" s="119">
        <f>MAX($A$19:A7566)+1</f>
        <v>7549</v>
      </c>
      <c r="B7567" s="120" t="s">
        <v>41</v>
      </c>
      <c r="C7567" s="144" t="s">
        <v>860</v>
      </c>
      <c r="D7567" s="144" t="s">
        <v>7011</v>
      </c>
      <c r="E7567" s="145" t="s">
        <v>6934</v>
      </c>
      <c r="F7567" s="123" t="s">
        <v>863</v>
      </c>
      <c r="G7567" s="146" t="s">
        <v>864</v>
      </c>
      <c r="H7567" s="146" t="s">
        <v>867</v>
      </c>
      <c r="I7567" s="151" t="s">
        <v>868</v>
      </c>
      <c r="J7567" s="147">
        <v>100</v>
      </c>
      <c r="K7567" s="147">
        <v>9000</v>
      </c>
      <c r="L7567" s="148">
        <v>900000</v>
      </c>
      <c r="M7567" s="120" t="s">
        <v>229</v>
      </c>
      <c r="N7567" s="149">
        <v>90000</v>
      </c>
      <c r="O7567" s="169"/>
      <c r="P7567" s="154" t="s">
        <v>6625</v>
      </c>
      <c r="Q7567" s="158" t="s">
        <v>50</v>
      </c>
      <c r="R7567" s="142">
        <f t="shared" si="117"/>
        <v>10</v>
      </c>
    </row>
    <row r="7568" s="109" customFormat="1">
      <c r="A7568" s="119">
        <f>MAX($A$19:A7567)+1</f>
        <v>7550</v>
      </c>
      <c r="B7568" s="120" t="s">
        <v>41</v>
      </c>
      <c r="C7568" s="144" t="s">
        <v>860</v>
      </c>
      <c r="D7568" s="144" t="s">
        <v>7012</v>
      </c>
      <c r="E7568" s="145" t="s">
        <v>6934</v>
      </c>
      <c r="F7568" s="123" t="s">
        <v>863</v>
      </c>
      <c r="G7568" s="146" t="s">
        <v>864</v>
      </c>
      <c r="H7568" s="146" t="s">
        <v>7013</v>
      </c>
      <c r="I7568" s="151" t="s">
        <v>873</v>
      </c>
      <c r="J7568" s="147">
        <v>2000</v>
      </c>
      <c r="K7568" s="147">
        <v>4000</v>
      </c>
      <c r="L7568" s="148">
        <v>8000000</v>
      </c>
      <c r="M7568" s="120" t="s">
        <v>56</v>
      </c>
      <c r="N7568" s="149">
        <v>640000</v>
      </c>
      <c r="O7568" s="169"/>
      <c r="P7568" s="154" t="s">
        <v>6625</v>
      </c>
      <c r="Q7568" s="158" t="s">
        <v>50</v>
      </c>
      <c r="R7568" s="142">
        <f t="shared" si="117"/>
        <v>8</v>
      </c>
    </row>
    <row r="7569" s="109" customFormat="1">
      <c r="A7569" s="119">
        <f>MAX($A$19:A7568)+1</f>
        <v>7551</v>
      </c>
      <c r="B7569" s="120" t="s">
        <v>41</v>
      </c>
      <c r="C7569" s="144" t="s">
        <v>860</v>
      </c>
      <c r="D7569" s="144" t="s">
        <v>7012</v>
      </c>
      <c r="E7569" s="145" t="s">
        <v>6934</v>
      </c>
      <c r="F7569" s="123" t="s">
        <v>863</v>
      </c>
      <c r="G7569" s="146" t="s">
        <v>864</v>
      </c>
      <c r="H7569" s="146" t="s">
        <v>7014</v>
      </c>
      <c r="I7569" s="151" t="s">
        <v>98</v>
      </c>
      <c r="J7569" s="147">
        <v>200</v>
      </c>
      <c r="K7569" s="147">
        <v>20000</v>
      </c>
      <c r="L7569" s="148">
        <v>4000000</v>
      </c>
      <c r="M7569" s="120" t="s">
        <v>56</v>
      </c>
      <c r="N7569" s="149">
        <v>320000</v>
      </c>
      <c r="O7569" s="169"/>
      <c r="P7569" s="154" t="s">
        <v>6625</v>
      </c>
      <c r="Q7569" s="158" t="s">
        <v>50</v>
      </c>
      <c r="R7569" s="142">
        <f t="shared" si="117"/>
        <v>8</v>
      </c>
    </row>
    <row r="7570" s="109" customFormat="1">
      <c r="A7570" s="119">
        <f>MAX($A$19:A7569)+1</f>
        <v>7552</v>
      </c>
      <c r="B7570" s="120" t="s">
        <v>41</v>
      </c>
      <c r="C7570" s="144" t="s">
        <v>860</v>
      </c>
      <c r="D7570" s="144" t="s">
        <v>7012</v>
      </c>
      <c r="E7570" s="145" t="s">
        <v>6934</v>
      </c>
      <c r="F7570" s="123" t="s">
        <v>863</v>
      </c>
      <c r="G7570" s="146" t="s">
        <v>864</v>
      </c>
      <c r="H7570" s="146" t="s">
        <v>7015</v>
      </c>
      <c r="I7570" s="151" t="s">
        <v>873</v>
      </c>
      <c r="J7570" s="147">
        <v>100</v>
      </c>
      <c r="K7570" s="147">
        <v>35000</v>
      </c>
      <c r="L7570" s="148">
        <v>3500000</v>
      </c>
      <c r="M7570" s="120" t="s">
        <v>56</v>
      </c>
      <c r="N7570" s="149">
        <v>280000</v>
      </c>
      <c r="O7570" s="169"/>
      <c r="P7570" s="154" t="s">
        <v>6625</v>
      </c>
      <c r="Q7570" s="158" t="s">
        <v>50</v>
      </c>
      <c r="R7570" s="142">
        <f t="shared" si="117"/>
        <v>8</v>
      </c>
    </row>
    <row r="7571" s="109" customFormat="1">
      <c r="A7571" s="119">
        <f>MAX($A$19:A7570)+1</f>
        <v>7553</v>
      </c>
      <c r="B7571" s="120" t="s">
        <v>41</v>
      </c>
      <c r="C7571" s="144" t="s">
        <v>860</v>
      </c>
      <c r="D7571" s="144" t="s">
        <v>7012</v>
      </c>
      <c r="E7571" s="145" t="s">
        <v>6934</v>
      </c>
      <c r="F7571" s="123" t="s">
        <v>863</v>
      </c>
      <c r="G7571" s="146" t="s">
        <v>864</v>
      </c>
      <c r="H7571" s="146" t="s">
        <v>1191</v>
      </c>
      <c r="I7571" s="151" t="s">
        <v>417</v>
      </c>
      <c r="J7571" s="147">
        <v>200</v>
      </c>
      <c r="K7571" s="147">
        <v>10000</v>
      </c>
      <c r="L7571" s="148">
        <v>2000000</v>
      </c>
      <c r="M7571" s="120" t="s">
        <v>56</v>
      </c>
      <c r="N7571" s="149">
        <v>160000</v>
      </c>
      <c r="O7571" s="169"/>
      <c r="P7571" s="154" t="s">
        <v>6625</v>
      </c>
      <c r="Q7571" s="158" t="s">
        <v>50</v>
      </c>
      <c r="R7571" s="142">
        <f t="shared" si="117"/>
        <v>8</v>
      </c>
    </row>
    <row r="7572" s="109" customFormat="1">
      <c r="A7572" s="119">
        <f>MAX($A$19:A7571)+1</f>
        <v>7554</v>
      </c>
      <c r="B7572" s="120" t="s">
        <v>41</v>
      </c>
      <c r="C7572" s="144" t="s">
        <v>860</v>
      </c>
      <c r="D7572" s="144" t="s">
        <v>3734</v>
      </c>
      <c r="E7572" s="145">
        <v>45279</v>
      </c>
      <c r="F7572" s="123" t="s">
        <v>863</v>
      </c>
      <c r="G7572" s="146" t="s">
        <v>864</v>
      </c>
      <c r="H7572" s="146" t="s">
        <v>7016</v>
      </c>
      <c r="I7572" s="151" t="s">
        <v>98</v>
      </c>
      <c r="J7572" s="147">
        <v>10</v>
      </c>
      <c r="K7572" s="147">
        <v>8500000</v>
      </c>
      <c r="L7572" s="148">
        <v>85000000</v>
      </c>
      <c r="M7572" s="120" t="s">
        <v>229</v>
      </c>
      <c r="N7572" s="149">
        <v>8500000</v>
      </c>
      <c r="O7572" s="169"/>
      <c r="P7572" s="154" t="s">
        <v>6625</v>
      </c>
      <c r="Q7572" s="158" t="s">
        <v>50</v>
      </c>
      <c r="R7572" s="142">
        <f t="shared" si="117"/>
        <v>10</v>
      </c>
    </row>
    <row r="7573" s="109" customFormat="1">
      <c r="A7573" s="119">
        <f>MAX($A$19:A7572)+1</f>
        <v>7555</v>
      </c>
      <c r="B7573" s="120" t="s">
        <v>41</v>
      </c>
      <c r="C7573" s="144" t="s">
        <v>860</v>
      </c>
      <c r="D7573" s="144" t="s">
        <v>7017</v>
      </c>
      <c r="E7573" s="145" t="s">
        <v>7018</v>
      </c>
      <c r="F7573" s="123" t="s">
        <v>863</v>
      </c>
      <c r="G7573" s="146" t="s">
        <v>864</v>
      </c>
      <c r="H7573" s="146" t="s">
        <v>893</v>
      </c>
      <c r="I7573" s="151" t="s">
        <v>1035</v>
      </c>
      <c r="J7573" s="147">
        <v>40</v>
      </c>
      <c r="K7573" s="147">
        <v>14000</v>
      </c>
      <c r="L7573" s="148">
        <v>560000</v>
      </c>
      <c r="M7573" s="120" t="s">
        <v>229</v>
      </c>
      <c r="N7573" s="149">
        <v>56000</v>
      </c>
      <c r="O7573" s="169"/>
      <c r="P7573" s="154" t="s">
        <v>6625</v>
      </c>
      <c r="Q7573" s="158" t="s">
        <v>50</v>
      </c>
      <c r="R7573" s="142">
        <f t="shared" si="117"/>
        <v>10</v>
      </c>
    </row>
    <row r="7574" s="109" customFormat="1">
      <c r="A7574" s="119">
        <f>MAX($A$19:A7573)+1</f>
        <v>7556</v>
      </c>
      <c r="B7574" s="120" t="s">
        <v>41</v>
      </c>
      <c r="C7574" s="144" t="s">
        <v>860</v>
      </c>
      <c r="D7574" s="144" t="s">
        <v>7017</v>
      </c>
      <c r="E7574" s="145" t="s">
        <v>7018</v>
      </c>
      <c r="F7574" s="123" t="s">
        <v>863</v>
      </c>
      <c r="G7574" s="146" t="s">
        <v>864</v>
      </c>
      <c r="H7574" s="146" t="s">
        <v>7019</v>
      </c>
      <c r="I7574" s="151" t="s">
        <v>98</v>
      </c>
      <c r="J7574" s="147">
        <v>14</v>
      </c>
      <c r="K7574" s="147">
        <v>15000</v>
      </c>
      <c r="L7574" s="148">
        <v>210000</v>
      </c>
      <c r="M7574" s="120" t="s">
        <v>229</v>
      </c>
      <c r="N7574" s="149">
        <v>21000</v>
      </c>
      <c r="O7574" s="169"/>
      <c r="P7574" s="154" t="s">
        <v>6625</v>
      </c>
      <c r="Q7574" s="158" t="s">
        <v>50</v>
      </c>
      <c r="R7574" s="142">
        <f t="shared" si="117"/>
        <v>10</v>
      </c>
    </row>
    <row r="7575" s="109" customFormat="1">
      <c r="A7575" s="119">
        <f>MAX($A$19:A7574)+1</f>
        <v>7557</v>
      </c>
      <c r="B7575" s="120" t="s">
        <v>41</v>
      </c>
      <c r="C7575" s="144" t="s">
        <v>860</v>
      </c>
      <c r="D7575" s="144" t="s">
        <v>7017</v>
      </c>
      <c r="E7575" s="145" t="s">
        <v>7018</v>
      </c>
      <c r="F7575" s="123" t="s">
        <v>863</v>
      </c>
      <c r="G7575" s="146" t="s">
        <v>864</v>
      </c>
      <c r="H7575" s="146" t="s">
        <v>7020</v>
      </c>
      <c r="I7575" s="151" t="s">
        <v>98</v>
      </c>
      <c r="J7575" s="147">
        <v>30</v>
      </c>
      <c r="K7575" s="147">
        <v>2000</v>
      </c>
      <c r="L7575" s="148">
        <v>60000</v>
      </c>
      <c r="M7575" s="120" t="s">
        <v>229</v>
      </c>
      <c r="N7575" s="149">
        <v>6000</v>
      </c>
      <c r="O7575" s="169"/>
      <c r="P7575" s="154" t="s">
        <v>6625</v>
      </c>
      <c r="Q7575" s="158" t="s">
        <v>50</v>
      </c>
      <c r="R7575" s="142">
        <f t="shared" si="117"/>
        <v>10</v>
      </c>
    </row>
    <row r="7576" s="109" customFormat="1">
      <c r="A7576" s="119">
        <f>MAX($A$19:A7575)+1</f>
        <v>7558</v>
      </c>
      <c r="B7576" s="120" t="s">
        <v>41</v>
      </c>
      <c r="C7576" s="144" t="s">
        <v>860</v>
      </c>
      <c r="D7576" s="144" t="s">
        <v>7017</v>
      </c>
      <c r="E7576" s="145" t="s">
        <v>7018</v>
      </c>
      <c r="F7576" s="123" t="s">
        <v>863</v>
      </c>
      <c r="G7576" s="146" t="s">
        <v>864</v>
      </c>
      <c r="H7576" s="146" t="s">
        <v>7021</v>
      </c>
      <c r="I7576" s="151" t="s">
        <v>776</v>
      </c>
      <c r="J7576" s="147">
        <v>1</v>
      </c>
      <c r="K7576" s="147">
        <v>50000</v>
      </c>
      <c r="L7576" s="148">
        <v>50000</v>
      </c>
      <c r="M7576" s="120" t="s">
        <v>229</v>
      </c>
      <c r="N7576" s="149">
        <v>5000</v>
      </c>
      <c r="O7576" s="169"/>
      <c r="P7576" s="154" t="s">
        <v>6625</v>
      </c>
      <c r="Q7576" s="158" t="s">
        <v>50</v>
      </c>
      <c r="R7576" s="142">
        <f t="shared" si="117"/>
        <v>10</v>
      </c>
    </row>
    <row r="7577" s="109" customFormat="1">
      <c r="A7577" s="119">
        <f>MAX($A$19:A7576)+1</f>
        <v>7559</v>
      </c>
      <c r="B7577" s="120" t="s">
        <v>41</v>
      </c>
      <c r="C7577" s="144" t="s">
        <v>860</v>
      </c>
      <c r="D7577" s="144" t="s">
        <v>7017</v>
      </c>
      <c r="E7577" s="145" t="s">
        <v>7018</v>
      </c>
      <c r="F7577" s="123" t="s">
        <v>863</v>
      </c>
      <c r="G7577" s="146" t="s">
        <v>864</v>
      </c>
      <c r="H7577" s="146" t="s">
        <v>7022</v>
      </c>
      <c r="I7577" s="151" t="s">
        <v>288</v>
      </c>
      <c r="J7577" s="147">
        <v>32</v>
      </c>
      <c r="K7577" s="147">
        <v>195000</v>
      </c>
      <c r="L7577" s="148">
        <v>6240000</v>
      </c>
      <c r="M7577" s="120" t="s">
        <v>229</v>
      </c>
      <c r="N7577" s="149">
        <v>624000</v>
      </c>
      <c r="O7577" s="169"/>
      <c r="P7577" s="154" t="s">
        <v>6625</v>
      </c>
      <c r="Q7577" s="158" t="s">
        <v>50</v>
      </c>
      <c r="R7577" s="142">
        <f t="shared" si="117"/>
        <v>10</v>
      </c>
    </row>
    <row r="7578" s="109" customFormat="1">
      <c r="A7578" s="119">
        <f>MAX($A$19:A7577)+1</f>
        <v>7560</v>
      </c>
      <c r="B7578" s="120" t="s">
        <v>41</v>
      </c>
      <c r="C7578" s="144" t="s">
        <v>860</v>
      </c>
      <c r="D7578" s="144" t="s">
        <v>7017</v>
      </c>
      <c r="E7578" s="145" t="s">
        <v>7018</v>
      </c>
      <c r="F7578" s="123" t="s">
        <v>863</v>
      </c>
      <c r="G7578" s="146" t="s">
        <v>864</v>
      </c>
      <c r="H7578" s="146" t="s">
        <v>7023</v>
      </c>
      <c r="I7578" s="151" t="s">
        <v>288</v>
      </c>
      <c r="J7578" s="147">
        <v>6</v>
      </c>
      <c r="K7578" s="147">
        <v>70000</v>
      </c>
      <c r="L7578" s="148">
        <v>420000</v>
      </c>
      <c r="M7578" s="120" t="s">
        <v>229</v>
      </c>
      <c r="N7578" s="149">
        <v>42000</v>
      </c>
      <c r="O7578" s="169"/>
      <c r="P7578" s="154" t="s">
        <v>6625</v>
      </c>
      <c r="Q7578" s="158" t="s">
        <v>50</v>
      </c>
      <c r="R7578" s="142">
        <f t="shared" si="117"/>
        <v>10</v>
      </c>
    </row>
    <row r="7579" s="109" customFormat="1">
      <c r="A7579" s="119">
        <f>MAX($A$19:A7578)+1</f>
        <v>7561</v>
      </c>
      <c r="B7579" s="120" t="s">
        <v>41</v>
      </c>
      <c r="C7579" s="144" t="s">
        <v>860</v>
      </c>
      <c r="D7579" s="144" t="s">
        <v>7017</v>
      </c>
      <c r="E7579" s="145" t="s">
        <v>7018</v>
      </c>
      <c r="F7579" s="123" t="s">
        <v>863</v>
      </c>
      <c r="G7579" s="146" t="s">
        <v>864</v>
      </c>
      <c r="H7579" s="146" t="s">
        <v>7024</v>
      </c>
      <c r="I7579" s="151" t="s">
        <v>100</v>
      </c>
      <c r="J7579" s="147">
        <v>50</v>
      </c>
      <c r="K7579" s="147">
        <v>10000</v>
      </c>
      <c r="L7579" s="148">
        <v>500000</v>
      </c>
      <c r="M7579" s="120" t="s">
        <v>229</v>
      </c>
      <c r="N7579" s="149">
        <v>50000</v>
      </c>
      <c r="O7579" s="169"/>
      <c r="P7579" s="154" t="s">
        <v>6625</v>
      </c>
      <c r="Q7579" s="158" t="s">
        <v>50</v>
      </c>
      <c r="R7579" s="142">
        <f t="shared" si="117"/>
        <v>10</v>
      </c>
    </row>
    <row r="7580" s="109" customFormat="1">
      <c r="A7580" s="119">
        <f>MAX($A$19:A7579)+1</f>
        <v>7562</v>
      </c>
      <c r="B7580" s="120" t="s">
        <v>41</v>
      </c>
      <c r="C7580" s="144" t="s">
        <v>860</v>
      </c>
      <c r="D7580" s="144" t="s">
        <v>7017</v>
      </c>
      <c r="E7580" s="145" t="s">
        <v>7018</v>
      </c>
      <c r="F7580" s="123" t="s">
        <v>863</v>
      </c>
      <c r="G7580" s="146" t="s">
        <v>864</v>
      </c>
      <c r="H7580" s="146" t="s">
        <v>1058</v>
      </c>
      <c r="I7580" s="151" t="s">
        <v>288</v>
      </c>
      <c r="J7580" s="147">
        <v>6</v>
      </c>
      <c r="K7580" s="147">
        <v>90000</v>
      </c>
      <c r="L7580" s="148">
        <v>540000</v>
      </c>
      <c r="M7580" s="120" t="s">
        <v>229</v>
      </c>
      <c r="N7580" s="149">
        <v>54000</v>
      </c>
      <c r="O7580" s="169"/>
      <c r="P7580" s="154" t="s">
        <v>6625</v>
      </c>
      <c r="Q7580" s="158" t="s">
        <v>50</v>
      </c>
      <c r="R7580" s="142">
        <f t="shared" si="117"/>
        <v>10</v>
      </c>
    </row>
    <row r="7581" s="109" customFormat="1">
      <c r="A7581" s="119">
        <f>MAX($A$19:A7580)+1</f>
        <v>7563</v>
      </c>
      <c r="B7581" s="120" t="s">
        <v>41</v>
      </c>
      <c r="C7581" s="144" t="s">
        <v>860</v>
      </c>
      <c r="D7581" s="144" t="s">
        <v>7017</v>
      </c>
      <c r="E7581" s="145" t="s">
        <v>7018</v>
      </c>
      <c r="F7581" s="123" t="s">
        <v>863</v>
      </c>
      <c r="G7581" s="146" t="s">
        <v>864</v>
      </c>
      <c r="H7581" s="146" t="s">
        <v>7025</v>
      </c>
      <c r="I7581" s="151" t="s">
        <v>288</v>
      </c>
      <c r="J7581" s="147">
        <v>3</v>
      </c>
      <c r="K7581" s="147">
        <v>95000</v>
      </c>
      <c r="L7581" s="148">
        <v>285000</v>
      </c>
      <c r="M7581" s="120" t="s">
        <v>229</v>
      </c>
      <c r="N7581" s="149">
        <v>28500</v>
      </c>
      <c r="O7581" s="169"/>
      <c r="P7581" s="154" t="s">
        <v>6625</v>
      </c>
      <c r="Q7581" s="158" t="s">
        <v>50</v>
      </c>
      <c r="R7581" s="142">
        <f t="shared" si="117"/>
        <v>10</v>
      </c>
    </row>
    <row r="7582" s="109" customFormat="1">
      <c r="A7582" s="119">
        <f>MAX($A$19:A7581)+1</f>
        <v>7564</v>
      </c>
      <c r="B7582" s="120" t="s">
        <v>41</v>
      </c>
      <c r="C7582" s="144" t="s">
        <v>860</v>
      </c>
      <c r="D7582" s="144" t="s">
        <v>7017</v>
      </c>
      <c r="E7582" s="145" t="s">
        <v>7018</v>
      </c>
      <c r="F7582" s="123" t="s">
        <v>863</v>
      </c>
      <c r="G7582" s="146" t="s">
        <v>864</v>
      </c>
      <c r="H7582" s="146" t="s">
        <v>7026</v>
      </c>
      <c r="I7582" s="151" t="s">
        <v>288</v>
      </c>
      <c r="J7582" s="147">
        <v>3</v>
      </c>
      <c r="K7582" s="147">
        <v>95000</v>
      </c>
      <c r="L7582" s="148">
        <v>285000</v>
      </c>
      <c r="M7582" s="120" t="s">
        <v>229</v>
      </c>
      <c r="N7582" s="149">
        <v>28500</v>
      </c>
      <c r="O7582" s="169"/>
      <c r="P7582" s="154" t="s">
        <v>6625</v>
      </c>
      <c r="Q7582" s="158" t="s">
        <v>50</v>
      </c>
      <c r="R7582" s="142">
        <f t="shared" si="117"/>
        <v>10</v>
      </c>
    </row>
    <row r="7583" s="109" customFormat="1">
      <c r="A7583" s="119">
        <f>MAX($A$19:A7582)+1</f>
        <v>7565</v>
      </c>
      <c r="B7583" s="120" t="s">
        <v>41</v>
      </c>
      <c r="C7583" s="144" t="s">
        <v>860</v>
      </c>
      <c r="D7583" s="144" t="s">
        <v>7017</v>
      </c>
      <c r="E7583" s="145" t="s">
        <v>7018</v>
      </c>
      <c r="F7583" s="123" t="s">
        <v>863</v>
      </c>
      <c r="G7583" s="146" t="s">
        <v>864</v>
      </c>
      <c r="H7583" s="146" t="s">
        <v>7027</v>
      </c>
      <c r="I7583" s="151" t="s">
        <v>288</v>
      </c>
      <c r="J7583" s="147">
        <v>3</v>
      </c>
      <c r="K7583" s="147">
        <v>65000</v>
      </c>
      <c r="L7583" s="148">
        <v>195000</v>
      </c>
      <c r="M7583" s="120" t="s">
        <v>229</v>
      </c>
      <c r="N7583" s="149">
        <v>19500</v>
      </c>
      <c r="O7583" s="169"/>
      <c r="P7583" s="154" t="s">
        <v>6625</v>
      </c>
      <c r="Q7583" s="158" t="s">
        <v>50</v>
      </c>
      <c r="R7583" s="142">
        <f t="shared" si="117"/>
        <v>10</v>
      </c>
    </row>
    <row r="7584" s="109" customFormat="1">
      <c r="A7584" s="119">
        <f>MAX($A$19:A7583)+1</f>
        <v>7566</v>
      </c>
      <c r="B7584" s="120" t="s">
        <v>41</v>
      </c>
      <c r="C7584" s="144" t="s">
        <v>860</v>
      </c>
      <c r="D7584" s="144" t="s">
        <v>7017</v>
      </c>
      <c r="E7584" s="145" t="s">
        <v>7018</v>
      </c>
      <c r="F7584" s="123" t="s">
        <v>863</v>
      </c>
      <c r="G7584" s="146" t="s">
        <v>864</v>
      </c>
      <c r="H7584" s="146" t="s">
        <v>7028</v>
      </c>
      <c r="I7584" s="151" t="s">
        <v>100</v>
      </c>
      <c r="J7584" s="147">
        <v>3</v>
      </c>
      <c r="K7584" s="147">
        <v>1100000</v>
      </c>
      <c r="L7584" s="148">
        <v>3300000</v>
      </c>
      <c r="M7584" s="120" t="s">
        <v>229</v>
      </c>
      <c r="N7584" s="149">
        <v>330000</v>
      </c>
      <c r="O7584" s="169"/>
      <c r="P7584" s="154" t="s">
        <v>6625</v>
      </c>
      <c r="Q7584" s="158" t="s">
        <v>50</v>
      </c>
      <c r="R7584" s="142">
        <f t="shared" si="117"/>
        <v>10</v>
      </c>
    </row>
    <row r="7585" s="109" customFormat="1">
      <c r="A7585" s="119">
        <f>MAX($A$19:A7584)+1</f>
        <v>7567</v>
      </c>
      <c r="B7585" s="120" t="s">
        <v>41</v>
      </c>
      <c r="C7585" s="144" t="s">
        <v>860</v>
      </c>
      <c r="D7585" s="144" t="s">
        <v>7017</v>
      </c>
      <c r="E7585" s="145" t="s">
        <v>7018</v>
      </c>
      <c r="F7585" s="123" t="s">
        <v>863</v>
      </c>
      <c r="G7585" s="146" t="s">
        <v>864</v>
      </c>
      <c r="H7585" s="146" t="s">
        <v>7029</v>
      </c>
      <c r="I7585" s="151" t="s">
        <v>100</v>
      </c>
      <c r="J7585" s="147">
        <v>9</v>
      </c>
      <c r="K7585" s="147">
        <v>250000</v>
      </c>
      <c r="L7585" s="148">
        <v>2250000</v>
      </c>
      <c r="M7585" s="120" t="s">
        <v>229</v>
      </c>
      <c r="N7585" s="149">
        <v>225000</v>
      </c>
      <c r="O7585" s="169"/>
      <c r="P7585" s="154" t="s">
        <v>6625</v>
      </c>
      <c r="Q7585" s="158" t="s">
        <v>50</v>
      </c>
      <c r="R7585" s="142">
        <f t="shared" si="117"/>
        <v>10</v>
      </c>
    </row>
    <row r="7586" s="109" customFormat="1">
      <c r="A7586" s="119">
        <f>MAX($A$19:A7585)+1</f>
        <v>7568</v>
      </c>
      <c r="B7586" s="120" t="s">
        <v>41</v>
      </c>
      <c r="C7586" s="144" t="s">
        <v>860</v>
      </c>
      <c r="D7586" s="144" t="s">
        <v>7017</v>
      </c>
      <c r="E7586" s="145" t="s">
        <v>7018</v>
      </c>
      <c r="F7586" s="123" t="s">
        <v>863</v>
      </c>
      <c r="G7586" s="146" t="s">
        <v>864</v>
      </c>
      <c r="H7586" s="146" t="s">
        <v>893</v>
      </c>
      <c r="I7586" s="151" t="s">
        <v>1035</v>
      </c>
      <c r="J7586" s="147">
        <v>100</v>
      </c>
      <c r="K7586" s="147">
        <v>14000</v>
      </c>
      <c r="L7586" s="148">
        <v>1400000</v>
      </c>
      <c r="M7586" s="120" t="s">
        <v>229</v>
      </c>
      <c r="N7586" s="149">
        <v>140000</v>
      </c>
      <c r="O7586" s="169"/>
      <c r="P7586" s="154" t="s">
        <v>6625</v>
      </c>
      <c r="Q7586" s="158" t="s">
        <v>50</v>
      </c>
      <c r="R7586" s="142">
        <f t="shared" si="117"/>
        <v>10</v>
      </c>
    </row>
    <row r="7587" s="109" customFormat="1">
      <c r="A7587" s="119">
        <f>MAX($A$19:A7586)+1</f>
        <v>7569</v>
      </c>
      <c r="B7587" s="120" t="s">
        <v>41</v>
      </c>
      <c r="C7587" s="144" t="s">
        <v>860</v>
      </c>
      <c r="D7587" s="144" t="s">
        <v>7017</v>
      </c>
      <c r="E7587" s="145" t="s">
        <v>7018</v>
      </c>
      <c r="F7587" s="123" t="s">
        <v>863</v>
      </c>
      <c r="G7587" s="146" t="s">
        <v>864</v>
      </c>
      <c r="H7587" s="146" t="s">
        <v>7030</v>
      </c>
      <c r="I7587" s="151" t="s">
        <v>104</v>
      </c>
      <c r="J7587" s="147">
        <v>10</v>
      </c>
      <c r="K7587" s="147">
        <v>20000</v>
      </c>
      <c r="L7587" s="148">
        <v>200000</v>
      </c>
      <c r="M7587" s="120" t="s">
        <v>229</v>
      </c>
      <c r="N7587" s="149">
        <v>20000</v>
      </c>
      <c r="O7587" s="169"/>
      <c r="P7587" s="154" t="s">
        <v>6625</v>
      </c>
      <c r="Q7587" s="158" t="s">
        <v>50</v>
      </c>
      <c r="R7587" s="142">
        <f t="shared" si="117"/>
        <v>10</v>
      </c>
    </row>
    <row r="7588" s="109" customFormat="1">
      <c r="A7588" s="119">
        <f>MAX($A$19:A7587)+1</f>
        <v>7570</v>
      </c>
      <c r="B7588" s="120" t="s">
        <v>41</v>
      </c>
      <c r="C7588" s="144" t="s">
        <v>860</v>
      </c>
      <c r="D7588" s="144" t="s">
        <v>7017</v>
      </c>
      <c r="E7588" s="145" t="s">
        <v>7018</v>
      </c>
      <c r="F7588" s="123" t="s">
        <v>863</v>
      </c>
      <c r="G7588" s="146" t="s">
        <v>864</v>
      </c>
      <c r="H7588" s="146" t="s">
        <v>1058</v>
      </c>
      <c r="I7588" s="151" t="s">
        <v>288</v>
      </c>
      <c r="J7588" s="147">
        <v>15</v>
      </c>
      <c r="K7588" s="147">
        <v>90000</v>
      </c>
      <c r="L7588" s="148">
        <v>1350000</v>
      </c>
      <c r="M7588" s="120" t="s">
        <v>229</v>
      </c>
      <c r="N7588" s="149">
        <v>135000</v>
      </c>
      <c r="O7588" s="169"/>
      <c r="P7588" s="154" t="s">
        <v>6625</v>
      </c>
      <c r="Q7588" s="158" t="s">
        <v>50</v>
      </c>
      <c r="R7588" s="142">
        <f t="shared" si="117"/>
        <v>10</v>
      </c>
    </row>
    <row r="7589" s="109" customFormat="1">
      <c r="A7589" s="119">
        <f>MAX($A$19:A7588)+1</f>
        <v>7571</v>
      </c>
      <c r="B7589" s="120" t="s">
        <v>41</v>
      </c>
      <c r="C7589" s="144" t="s">
        <v>860</v>
      </c>
      <c r="D7589" s="144" t="s">
        <v>7017</v>
      </c>
      <c r="E7589" s="145" t="s">
        <v>7018</v>
      </c>
      <c r="F7589" s="123" t="s">
        <v>863</v>
      </c>
      <c r="G7589" s="146" t="s">
        <v>864</v>
      </c>
      <c r="H7589" s="146" t="s">
        <v>7025</v>
      </c>
      <c r="I7589" s="151" t="s">
        <v>288</v>
      </c>
      <c r="J7589" s="147">
        <v>7</v>
      </c>
      <c r="K7589" s="147">
        <v>95000</v>
      </c>
      <c r="L7589" s="148">
        <v>665000</v>
      </c>
      <c r="M7589" s="120" t="s">
        <v>229</v>
      </c>
      <c r="N7589" s="149">
        <v>66500</v>
      </c>
      <c r="O7589" s="169"/>
      <c r="P7589" s="154" t="s">
        <v>6625</v>
      </c>
      <c r="Q7589" s="158" t="s">
        <v>50</v>
      </c>
      <c r="R7589" s="142">
        <f ref="R7589:R7652" t="shared" si="118">N7589/L7589*100</f>
        <v>10</v>
      </c>
    </row>
    <row r="7590" s="109" customFormat="1">
      <c r="A7590" s="119">
        <f>MAX($A$19:A7589)+1</f>
        <v>7572</v>
      </c>
      <c r="B7590" s="120" t="s">
        <v>41</v>
      </c>
      <c r="C7590" s="144" t="s">
        <v>860</v>
      </c>
      <c r="D7590" s="144" t="s">
        <v>7017</v>
      </c>
      <c r="E7590" s="145" t="s">
        <v>7018</v>
      </c>
      <c r="F7590" s="123" t="s">
        <v>863</v>
      </c>
      <c r="G7590" s="146" t="s">
        <v>864</v>
      </c>
      <c r="H7590" s="146" t="s">
        <v>7026</v>
      </c>
      <c r="I7590" s="151" t="s">
        <v>288</v>
      </c>
      <c r="J7590" s="147">
        <v>7</v>
      </c>
      <c r="K7590" s="147">
        <v>95000</v>
      </c>
      <c r="L7590" s="148">
        <v>665000</v>
      </c>
      <c r="M7590" s="120" t="s">
        <v>229</v>
      </c>
      <c r="N7590" s="149">
        <v>66500</v>
      </c>
      <c r="O7590" s="169"/>
      <c r="P7590" s="154" t="s">
        <v>6625</v>
      </c>
      <c r="Q7590" s="158" t="s">
        <v>50</v>
      </c>
      <c r="R7590" s="142">
        <f t="shared" si="118"/>
        <v>10</v>
      </c>
    </row>
    <row r="7591" s="109" customFormat="1">
      <c r="A7591" s="119">
        <f>MAX($A$19:A7590)+1</f>
        <v>7573</v>
      </c>
      <c r="B7591" s="120" t="s">
        <v>41</v>
      </c>
      <c r="C7591" s="144" t="s">
        <v>860</v>
      </c>
      <c r="D7591" s="144" t="s">
        <v>7017</v>
      </c>
      <c r="E7591" s="145" t="s">
        <v>7018</v>
      </c>
      <c r="F7591" s="123" t="s">
        <v>863</v>
      </c>
      <c r="G7591" s="146" t="s">
        <v>864</v>
      </c>
      <c r="H7591" s="146" t="s">
        <v>1027</v>
      </c>
      <c r="I7591" s="151" t="s">
        <v>100</v>
      </c>
      <c r="J7591" s="147">
        <v>200</v>
      </c>
      <c r="K7591" s="147">
        <v>5000</v>
      </c>
      <c r="L7591" s="148">
        <v>1000000</v>
      </c>
      <c r="M7591" s="120" t="s">
        <v>229</v>
      </c>
      <c r="N7591" s="149">
        <v>100000</v>
      </c>
      <c r="O7591" s="169"/>
      <c r="P7591" s="154" t="s">
        <v>6625</v>
      </c>
      <c r="Q7591" s="158" t="s">
        <v>50</v>
      </c>
      <c r="R7591" s="142">
        <f t="shared" si="118"/>
        <v>10</v>
      </c>
    </row>
    <row r="7592" s="109" customFormat="1">
      <c r="A7592" s="119">
        <f>MAX($A$19:A7591)+1</f>
        <v>7574</v>
      </c>
      <c r="B7592" s="120" t="s">
        <v>41</v>
      </c>
      <c r="C7592" s="144" t="s">
        <v>860</v>
      </c>
      <c r="D7592" s="144" t="s">
        <v>7017</v>
      </c>
      <c r="E7592" s="145" t="s">
        <v>7018</v>
      </c>
      <c r="F7592" s="123" t="s">
        <v>863</v>
      </c>
      <c r="G7592" s="146" t="s">
        <v>864</v>
      </c>
      <c r="H7592" s="146" t="s">
        <v>7031</v>
      </c>
      <c r="I7592" s="151" t="s">
        <v>100</v>
      </c>
      <c r="J7592" s="147">
        <v>30</v>
      </c>
      <c r="K7592" s="147">
        <v>6000</v>
      </c>
      <c r="L7592" s="148">
        <v>180000</v>
      </c>
      <c r="M7592" s="120" t="s">
        <v>229</v>
      </c>
      <c r="N7592" s="149">
        <v>18000</v>
      </c>
      <c r="O7592" s="169"/>
      <c r="P7592" s="154" t="s">
        <v>6625</v>
      </c>
      <c r="Q7592" s="158" t="s">
        <v>50</v>
      </c>
      <c r="R7592" s="142">
        <f t="shared" si="118"/>
        <v>10</v>
      </c>
    </row>
    <row r="7593" s="109" customFormat="1">
      <c r="A7593" s="119">
        <f>MAX($A$19:A7592)+1</f>
        <v>7575</v>
      </c>
      <c r="B7593" s="120" t="s">
        <v>41</v>
      </c>
      <c r="C7593" s="144" t="s">
        <v>860</v>
      </c>
      <c r="D7593" s="144" t="s">
        <v>7017</v>
      </c>
      <c r="E7593" s="145" t="s">
        <v>7018</v>
      </c>
      <c r="F7593" s="123" t="s">
        <v>863</v>
      </c>
      <c r="G7593" s="146" t="s">
        <v>864</v>
      </c>
      <c r="H7593" s="146" t="s">
        <v>7032</v>
      </c>
      <c r="I7593" s="151" t="s">
        <v>100</v>
      </c>
      <c r="J7593" s="147">
        <v>30</v>
      </c>
      <c r="K7593" s="147">
        <v>8000</v>
      </c>
      <c r="L7593" s="148">
        <v>240000</v>
      </c>
      <c r="M7593" s="120" t="s">
        <v>229</v>
      </c>
      <c r="N7593" s="149">
        <v>24000</v>
      </c>
      <c r="O7593" s="169"/>
      <c r="P7593" s="154" t="s">
        <v>6625</v>
      </c>
      <c r="Q7593" s="158" t="s">
        <v>50</v>
      </c>
      <c r="R7593" s="142">
        <f t="shared" si="118"/>
        <v>10</v>
      </c>
    </row>
    <row r="7594" s="109" customFormat="1">
      <c r="A7594" s="119">
        <f>MAX($A$19:A7593)+1</f>
        <v>7576</v>
      </c>
      <c r="B7594" s="120" t="s">
        <v>41</v>
      </c>
      <c r="C7594" s="144" t="s">
        <v>860</v>
      </c>
      <c r="D7594" s="144" t="s">
        <v>7017</v>
      </c>
      <c r="E7594" s="145" t="s">
        <v>7018</v>
      </c>
      <c r="F7594" s="123" t="s">
        <v>863</v>
      </c>
      <c r="G7594" s="146" t="s">
        <v>864</v>
      </c>
      <c r="H7594" s="146" t="s">
        <v>7033</v>
      </c>
      <c r="I7594" s="151" t="s">
        <v>100</v>
      </c>
      <c r="J7594" s="147">
        <v>30</v>
      </c>
      <c r="K7594" s="147">
        <v>9000</v>
      </c>
      <c r="L7594" s="148">
        <v>270000</v>
      </c>
      <c r="M7594" s="120" t="s">
        <v>229</v>
      </c>
      <c r="N7594" s="149">
        <v>27000</v>
      </c>
      <c r="O7594" s="169"/>
      <c r="P7594" s="154" t="s">
        <v>6625</v>
      </c>
      <c r="Q7594" s="158" t="s">
        <v>50</v>
      </c>
      <c r="R7594" s="142">
        <f t="shared" si="118"/>
        <v>10</v>
      </c>
    </row>
    <row r="7595" s="109" customFormat="1">
      <c r="A7595" s="119">
        <f>MAX($A$19:A7594)+1</f>
        <v>7577</v>
      </c>
      <c r="B7595" s="120" t="s">
        <v>41</v>
      </c>
      <c r="C7595" s="144" t="s">
        <v>860</v>
      </c>
      <c r="D7595" s="144" t="s">
        <v>7017</v>
      </c>
      <c r="E7595" s="145" t="s">
        <v>7018</v>
      </c>
      <c r="F7595" s="123" t="s">
        <v>863</v>
      </c>
      <c r="G7595" s="146" t="s">
        <v>864</v>
      </c>
      <c r="H7595" s="146" t="s">
        <v>7034</v>
      </c>
      <c r="I7595" s="151" t="s">
        <v>98</v>
      </c>
      <c r="J7595" s="147">
        <v>2</v>
      </c>
      <c r="K7595" s="147">
        <v>250000</v>
      </c>
      <c r="L7595" s="148">
        <v>500000</v>
      </c>
      <c r="M7595" s="120" t="s">
        <v>229</v>
      </c>
      <c r="N7595" s="149">
        <v>50000</v>
      </c>
      <c r="O7595" s="169"/>
      <c r="P7595" s="154" t="s">
        <v>6625</v>
      </c>
      <c r="Q7595" s="158" t="s">
        <v>50</v>
      </c>
      <c r="R7595" s="142">
        <f t="shared" si="118"/>
        <v>10</v>
      </c>
    </row>
    <row r="7596" s="109" customFormat="1">
      <c r="A7596" s="119">
        <f>MAX($A$19:A7595)+1</f>
        <v>7578</v>
      </c>
      <c r="B7596" s="120" t="s">
        <v>41</v>
      </c>
      <c r="C7596" s="144" t="s">
        <v>860</v>
      </c>
      <c r="D7596" s="144" t="s">
        <v>7017</v>
      </c>
      <c r="E7596" s="145" t="s">
        <v>7018</v>
      </c>
      <c r="F7596" s="123" t="s">
        <v>863</v>
      </c>
      <c r="G7596" s="146" t="s">
        <v>864</v>
      </c>
      <c r="H7596" s="146" t="s">
        <v>7035</v>
      </c>
      <c r="I7596" s="151" t="s">
        <v>98</v>
      </c>
      <c r="J7596" s="147">
        <v>20</v>
      </c>
      <c r="K7596" s="147">
        <v>13000</v>
      </c>
      <c r="L7596" s="148">
        <v>260000</v>
      </c>
      <c r="M7596" s="120" t="s">
        <v>229</v>
      </c>
      <c r="N7596" s="149">
        <v>26000</v>
      </c>
      <c r="O7596" s="169"/>
      <c r="P7596" s="154" t="s">
        <v>6625</v>
      </c>
      <c r="Q7596" s="158" t="s">
        <v>50</v>
      </c>
      <c r="R7596" s="142">
        <f t="shared" si="118"/>
        <v>10</v>
      </c>
    </row>
    <row r="7597" s="109" customFormat="1">
      <c r="A7597" s="119">
        <f>MAX($A$19:A7596)+1</f>
        <v>7579</v>
      </c>
      <c r="B7597" s="120" t="s">
        <v>41</v>
      </c>
      <c r="C7597" s="144" t="s">
        <v>860</v>
      </c>
      <c r="D7597" s="144" t="s">
        <v>7017</v>
      </c>
      <c r="E7597" s="145" t="s">
        <v>7018</v>
      </c>
      <c r="F7597" s="123" t="s">
        <v>863</v>
      </c>
      <c r="G7597" s="146" t="s">
        <v>864</v>
      </c>
      <c r="H7597" s="146" t="s">
        <v>7036</v>
      </c>
      <c r="I7597" s="151" t="s">
        <v>98</v>
      </c>
      <c r="J7597" s="147">
        <v>20</v>
      </c>
      <c r="K7597" s="147">
        <v>10000</v>
      </c>
      <c r="L7597" s="148">
        <v>200000</v>
      </c>
      <c r="M7597" s="120" t="s">
        <v>229</v>
      </c>
      <c r="N7597" s="149">
        <v>20000</v>
      </c>
      <c r="O7597" s="169"/>
      <c r="P7597" s="154" t="s">
        <v>6625</v>
      </c>
      <c r="Q7597" s="158" t="s">
        <v>50</v>
      </c>
      <c r="R7597" s="142">
        <f t="shared" si="118"/>
        <v>10</v>
      </c>
    </row>
    <row r="7598" s="109" customFormat="1">
      <c r="A7598" s="119">
        <f>MAX($A$19:A7597)+1</f>
        <v>7580</v>
      </c>
      <c r="B7598" s="120" t="s">
        <v>41</v>
      </c>
      <c r="C7598" s="144" t="s">
        <v>860</v>
      </c>
      <c r="D7598" s="144" t="s">
        <v>7017</v>
      </c>
      <c r="E7598" s="145" t="s">
        <v>7018</v>
      </c>
      <c r="F7598" s="123" t="s">
        <v>863</v>
      </c>
      <c r="G7598" s="146" t="s">
        <v>864</v>
      </c>
      <c r="H7598" s="146" t="s">
        <v>7037</v>
      </c>
      <c r="I7598" s="151" t="s">
        <v>98</v>
      </c>
      <c r="J7598" s="147">
        <v>20</v>
      </c>
      <c r="K7598" s="147">
        <v>13000</v>
      </c>
      <c r="L7598" s="148">
        <v>260000</v>
      </c>
      <c r="M7598" s="120" t="s">
        <v>229</v>
      </c>
      <c r="N7598" s="149">
        <v>26000</v>
      </c>
      <c r="O7598" s="169"/>
      <c r="P7598" s="154" t="s">
        <v>6625</v>
      </c>
      <c r="Q7598" s="158" t="s">
        <v>50</v>
      </c>
      <c r="R7598" s="142">
        <f t="shared" si="118"/>
        <v>10</v>
      </c>
    </row>
    <row r="7599" s="109" customFormat="1">
      <c r="A7599" s="119">
        <f>MAX($A$19:A7598)+1</f>
        <v>7581</v>
      </c>
      <c r="B7599" s="120" t="s">
        <v>41</v>
      </c>
      <c r="C7599" s="144" t="s">
        <v>860</v>
      </c>
      <c r="D7599" s="144" t="s">
        <v>7017</v>
      </c>
      <c r="E7599" s="145" t="s">
        <v>7018</v>
      </c>
      <c r="F7599" s="123" t="s">
        <v>863</v>
      </c>
      <c r="G7599" s="146" t="s">
        <v>864</v>
      </c>
      <c r="H7599" s="146" t="s">
        <v>7038</v>
      </c>
      <c r="I7599" s="151" t="s">
        <v>98</v>
      </c>
      <c r="J7599" s="147">
        <v>20</v>
      </c>
      <c r="K7599" s="147">
        <v>15000</v>
      </c>
      <c r="L7599" s="148">
        <v>300000</v>
      </c>
      <c r="M7599" s="120" t="s">
        <v>229</v>
      </c>
      <c r="N7599" s="149">
        <v>30000</v>
      </c>
      <c r="O7599" s="169"/>
      <c r="P7599" s="154" t="s">
        <v>6625</v>
      </c>
      <c r="Q7599" s="158" t="s">
        <v>50</v>
      </c>
      <c r="R7599" s="142">
        <f t="shared" si="118"/>
        <v>10</v>
      </c>
    </row>
    <row r="7600" s="109" customFormat="1">
      <c r="A7600" s="119">
        <f>MAX($A$19:A7599)+1</f>
        <v>7582</v>
      </c>
      <c r="B7600" s="120" t="s">
        <v>41</v>
      </c>
      <c r="C7600" s="144" t="s">
        <v>860</v>
      </c>
      <c r="D7600" s="144" t="s">
        <v>7017</v>
      </c>
      <c r="E7600" s="145" t="s">
        <v>7018</v>
      </c>
      <c r="F7600" s="123" t="s">
        <v>863</v>
      </c>
      <c r="G7600" s="146" t="s">
        <v>864</v>
      </c>
      <c r="H7600" s="146" t="s">
        <v>7039</v>
      </c>
      <c r="I7600" s="151" t="s">
        <v>98</v>
      </c>
      <c r="J7600" s="147">
        <v>20</v>
      </c>
      <c r="K7600" s="147">
        <v>15000</v>
      </c>
      <c r="L7600" s="148">
        <v>300000</v>
      </c>
      <c r="M7600" s="120" t="s">
        <v>229</v>
      </c>
      <c r="N7600" s="149">
        <v>30000</v>
      </c>
      <c r="O7600" s="169"/>
      <c r="P7600" s="154" t="s">
        <v>6625</v>
      </c>
      <c r="Q7600" s="158" t="s">
        <v>50</v>
      </c>
      <c r="R7600" s="142">
        <f t="shared" si="118"/>
        <v>10</v>
      </c>
    </row>
    <row r="7601" s="109" customFormat="1">
      <c r="A7601" s="119">
        <f>MAX($A$19:A7600)+1</f>
        <v>7583</v>
      </c>
      <c r="B7601" s="120" t="s">
        <v>41</v>
      </c>
      <c r="C7601" s="144" t="s">
        <v>860</v>
      </c>
      <c r="D7601" s="144" t="s">
        <v>7017</v>
      </c>
      <c r="E7601" s="145" t="s">
        <v>7018</v>
      </c>
      <c r="F7601" s="123" t="s">
        <v>863</v>
      </c>
      <c r="G7601" s="146" t="s">
        <v>864</v>
      </c>
      <c r="H7601" s="146" t="s">
        <v>7040</v>
      </c>
      <c r="I7601" s="151" t="s">
        <v>98</v>
      </c>
      <c r="J7601" s="147">
        <v>20</v>
      </c>
      <c r="K7601" s="147">
        <v>18000</v>
      </c>
      <c r="L7601" s="148">
        <v>360000</v>
      </c>
      <c r="M7601" s="120" t="s">
        <v>229</v>
      </c>
      <c r="N7601" s="149">
        <v>36000</v>
      </c>
      <c r="O7601" s="169"/>
      <c r="P7601" s="154" t="s">
        <v>6625</v>
      </c>
      <c r="Q7601" s="158" t="s">
        <v>50</v>
      </c>
      <c r="R7601" s="142">
        <f t="shared" si="118"/>
        <v>10</v>
      </c>
    </row>
    <row r="7602" s="109" customFormat="1">
      <c r="A7602" s="119">
        <f>MAX($A$19:A7601)+1</f>
        <v>7584</v>
      </c>
      <c r="B7602" s="120" t="s">
        <v>41</v>
      </c>
      <c r="C7602" s="144" t="s">
        <v>860</v>
      </c>
      <c r="D7602" s="144" t="s">
        <v>7017</v>
      </c>
      <c r="E7602" s="145" t="s">
        <v>7018</v>
      </c>
      <c r="F7602" s="123" t="s">
        <v>863</v>
      </c>
      <c r="G7602" s="146" t="s">
        <v>864</v>
      </c>
      <c r="H7602" s="146" t="s">
        <v>7041</v>
      </c>
      <c r="I7602" s="151" t="s">
        <v>98</v>
      </c>
      <c r="J7602" s="147">
        <v>20</v>
      </c>
      <c r="K7602" s="147">
        <v>25000</v>
      </c>
      <c r="L7602" s="148">
        <v>500000</v>
      </c>
      <c r="M7602" s="120" t="s">
        <v>229</v>
      </c>
      <c r="N7602" s="149">
        <v>50000</v>
      </c>
      <c r="O7602" s="169"/>
      <c r="P7602" s="154" t="s">
        <v>6625</v>
      </c>
      <c r="Q7602" s="158" t="s">
        <v>50</v>
      </c>
      <c r="R7602" s="142">
        <f t="shared" si="118"/>
        <v>10</v>
      </c>
    </row>
    <row r="7603" s="109" customFormat="1">
      <c r="A7603" s="119">
        <f>MAX($A$19:A7602)+1</f>
        <v>7585</v>
      </c>
      <c r="B7603" s="120" t="s">
        <v>41</v>
      </c>
      <c r="C7603" s="144" t="s">
        <v>860</v>
      </c>
      <c r="D7603" s="144" t="s">
        <v>7017</v>
      </c>
      <c r="E7603" s="145" t="s">
        <v>7018</v>
      </c>
      <c r="F7603" s="123" t="s">
        <v>863</v>
      </c>
      <c r="G7603" s="146" t="s">
        <v>864</v>
      </c>
      <c r="H7603" s="146" t="s">
        <v>7042</v>
      </c>
      <c r="I7603" s="151" t="s">
        <v>98</v>
      </c>
      <c r="J7603" s="147">
        <v>20</v>
      </c>
      <c r="K7603" s="147">
        <v>25000</v>
      </c>
      <c r="L7603" s="148">
        <v>500000</v>
      </c>
      <c r="M7603" s="120" t="s">
        <v>229</v>
      </c>
      <c r="N7603" s="149">
        <v>50000</v>
      </c>
      <c r="O7603" s="169"/>
      <c r="P7603" s="154" t="s">
        <v>6625</v>
      </c>
      <c r="Q7603" s="158" t="s">
        <v>50</v>
      </c>
      <c r="R7603" s="142">
        <f t="shared" si="118"/>
        <v>10</v>
      </c>
    </row>
    <row r="7604" s="109" customFormat="1">
      <c r="A7604" s="119">
        <f>MAX($A$19:A7603)+1</f>
        <v>7586</v>
      </c>
      <c r="B7604" s="120" t="s">
        <v>41</v>
      </c>
      <c r="C7604" s="144" t="s">
        <v>860</v>
      </c>
      <c r="D7604" s="144" t="s">
        <v>7017</v>
      </c>
      <c r="E7604" s="145" t="s">
        <v>7018</v>
      </c>
      <c r="F7604" s="123" t="s">
        <v>863</v>
      </c>
      <c r="G7604" s="146" t="s">
        <v>864</v>
      </c>
      <c r="H7604" s="146" t="s">
        <v>7043</v>
      </c>
      <c r="I7604" s="151" t="s">
        <v>98</v>
      </c>
      <c r="J7604" s="147">
        <v>1</v>
      </c>
      <c r="K7604" s="147">
        <v>550000</v>
      </c>
      <c r="L7604" s="148">
        <v>550000</v>
      </c>
      <c r="M7604" s="120" t="s">
        <v>229</v>
      </c>
      <c r="N7604" s="149">
        <v>55000</v>
      </c>
      <c r="O7604" s="169"/>
      <c r="P7604" s="154" t="s">
        <v>6625</v>
      </c>
      <c r="Q7604" s="158" t="s">
        <v>50</v>
      </c>
      <c r="R7604" s="142">
        <f t="shared" si="118"/>
        <v>10</v>
      </c>
    </row>
    <row r="7605" s="109" customFormat="1">
      <c r="A7605" s="119">
        <f>MAX($A$19:A7604)+1</f>
        <v>7587</v>
      </c>
      <c r="B7605" s="120" t="s">
        <v>41</v>
      </c>
      <c r="C7605" s="144" t="s">
        <v>860</v>
      </c>
      <c r="D7605" s="144" t="s">
        <v>7017</v>
      </c>
      <c r="E7605" s="145" t="s">
        <v>7018</v>
      </c>
      <c r="F7605" s="123" t="s">
        <v>863</v>
      </c>
      <c r="G7605" s="146" t="s">
        <v>864</v>
      </c>
      <c r="H7605" s="146" t="s">
        <v>7044</v>
      </c>
      <c r="I7605" s="151" t="s">
        <v>98</v>
      </c>
      <c r="J7605" s="147">
        <v>1</v>
      </c>
      <c r="K7605" s="147">
        <v>450000</v>
      </c>
      <c r="L7605" s="148">
        <v>450000</v>
      </c>
      <c r="M7605" s="120" t="s">
        <v>229</v>
      </c>
      <c r="N7605" s="149">
        <v>45000</v>
      </c>
      <c r="O7605" s="169"/>
      <c r="P7605" s="154" t="s">
        <v>6625</v>
      </c>
      <c r="Q7605" s="158" t="s">
        <v>50</v>
      </c>
      <c r="R7605" s="142">
        <f t="shared" si="118"/>
        <v>10</v>
      </c>
    </row>
    <row r="7606" s="109" customFormat="1">
      <c r="A7606" s="119">
        <f>MAX($A$19:A7605)+1</f>
        <v>7588</v>
      </c>
      <c r="B7606" s="120" t="s">
        <v>41</v>
      </c>
      <c r="C7606" s="144" t="s">
        <v>860</v>
      </c>
      <c r="D7606" s="144" t="s">
        <v>7017</v>
      </c>
      <c r="E7606" s="145" t="s">
        <v>7018</v>
      </c>
      <c r="F7606" s="123" t="s">
        <v>863</v>
      </c>
      <c r="G7606" s="146" t="s">
        <v>864</v>
      </c>
      <c r="H7606" s="146" t="s">
        <v>7045</v>
      </c>
      <c r="I7606" s="151" t="s">
        <v>100</v>
      </c>
      <c r="J7606" s="147">
        <v>10</v>
      </c>
      <c r="K7606" s="147">
        <v>150000</v>
      </c>
      <c r="L7606" s="148">
        <v>1500000</v>
      </c>
      <c r="M7606" s="120" t="s">
        <v>229</v>
      </c>
      <c r="N7606" s="149">
        <v>150000</v>
      </c>
      <c r="O7606" s="169"/>
      <c r="P7606" s="154" t="s">
        <v>6625</v>
      </c>
      <c r="Q7606" s="158" t="s">
        <v>50</v>
      </c>
      <c r="R7606" s="142">
        <f t="shared" si="118"/>
        <v>10</v>
      </c>
    </row>
    <row r="7607" s="109" customFormat="1">
      <c r="A7607" s="119">
        <f>MAX($A$19:A7606)+1</f>
        <v>7589</v>
      </c>
      <c r="B7607" s="120" t="s">
        <v>41</v>
      </c>
      <c r="C7607" s="144" t="s">
        <v>860</v>
      </c>
      <c r="D7607" s="144" t="s">
        <v>7017</v>
      </c>
      <c r="E7607" s="145" t="s">
        <v>7018</v>
      </c>
      <c r="F7607" s="123" t="s">
        <v>863</v>
      </c>
      <c r="G7607" s="146" t="s">
        <v>864</v>
      </c>
      <c r="H7607" s="146" t="s">
        <v>7046</v>
      </c>
      <c r="I7607" s="151" t="s">
        <v>98</v>
      </c>
      <c r="J7607" s="147">
        <v>10</v>
      </c>
      <c r="K7607" s="147">
        <v>15000</v>
      </c>
      <c r="L7607" s="148">
        <v>150000</v>
      </c>
      <c r="M7607" s="120" t="s">
        <v>229</v>
      </c>
      <c r="N7607" s="149">
        <v>15000</v>
      </c>
      <c r="O7607" s="169"/>
      <c r="P7607" s="154" t="s">
        <v>6625</v>
      </c>
      <c r="Q7607" s="158" t="s">
        <v>50</v>
      </c>
      <c r="R7607" s="142">
        <f t="shared" si="118"/>
        <v>10</v>
      </c>
    </row>
    <row r="7608" s="109" customFormat="1">
      <c r="A7608" s="119">
        <f>MAX($A$19:A7607)+1</f>
        <v>7590</v>
      </c>
      <c r="B7608" s="120" t="s">
        <v>41</v>
      </c>
      <c r="C7608" s="144" t="s">
        <v>860</v>
      </c>
      <c r="D7608" s="144" t="s">
        <v>7017</v>
      </c>
      <c r="E7608" s="145" t="s">
        <v>7018</v>
      </c>
      <c r="F7608" s="123" t="s">
        <v>863</v>
      </c>
      <c r="G7608" s="146" t="s">
        <v>864</v>
      </c>
      <c r="H7608" s="146" t="s">
        <v>7027</v>
      </c>
      <c r="I7608" s="151" t="s">
        <v>288</v>
      </c>
      <c r="J7608" s="147">
        <v>3</v>
      </c>
      <c r="K7608" s="147">
        <v>65000</v>
      </c>
      <c r="L7608" s="148">
        <v>195000</v>
      </c>
      <c r="M7608" s="120" t="s">
        <v>229</v>
      </c>
      <c r="N7608" s="149">
        <v>19500</v>
      </c>
      <c r="O7608" s="169"/>
      <c r="P7608" s="154" t="s">
        <v>6625</v>
      </c>
      <c r="Q7608" s="158" t="s">
        <v>50</v>
      </c>
      <c r="R7608" s="142">
        <f t="shared" si="118"/>
        <v>10</v>
      </c>
    </row>
    <row r="7609" s="109" customFormat="1">
      <c r="A7609" s="119">
        <f>MAX($A$19:A7608)+1</f>
        <v>7591</v>
      </c>
      <c r="B7609" s="120" t="s">
        <v>41</v>
      </c>
      <c r="C7609" s="144" t="s">
        <v>860</v>
      </c>
      <c r="D7609" s="144" t="s">
        <v>7017</v>
      </c>
      <c r="E7609" s="145" t="s">
        <v>7018</v>
      </c>
      <c r="F7609" s="123" t="s">
        <v>863</v>
      </c>
      <c r="G7609" s="146" t="s">
        <v>864</v>
      </c>
      <c r="H7609" s="146" t="s">
        <v>1058</v>
      </c>
      <c r="I7609" s="151" t="s">
        <v>288</v>
      </c>
      <c r="J7609" s="147">
        <v>6</v>
      </c>
      <c r="K7609" s="147">
        <v>90000</v>
      </c>
      <c r="L7609" s="148">
        <v>540000</v>
      </c>
      <c r="M7609" s="120" t="s">
        <v>229</v>
      </c>
      <c r="N7609" s="149">
        <v>54000</v>
      </c>
      <c r="O7609" s="169"/>
      <c r="P7609" s="154" t="s">
        <v>6625</v>
      </c>
      <c r="Q7609" s="158" t="s">
        <v>50</v>
      </c>
      <c r="R7609" s="142">
        <f t="shared" si="118"/>
        <v>10</v>
      </c>
    </row>
    <row r="7610" s="109" customFormat="1">
      <c r="A7610" s="119">
        <f>MAX($A$19:A7609)+1</f>
        <v>7592</v>
      </c>
      <c r="B7610" s="120" t="s">
        <v>41</v>
      </c>
      <c r="C7610" s="144" t="s">
        <v>860</v>
      </c>
      <c r="D7610" s="144" t="s">
        <v>7017</v>
      </c>
      <c r="E7610" s="145" t="s">
        <v>7018</v>
      </c>
      <c r="F7610" s="123" t="s">
        <v>863</v>
      </c>
      <c r="G7610" s="146" t="s">
        <v>864</v>
      </c>
      <c r="H7610" s="146" t="s">
        <v>7047</v>
      </c>
      <c r="I7610" s="151" t="s">
        <v>288</v>
      </c>
      <c r="J7610" s="147">
        <v>15</v>
      </c>
      <c r="K7610" s="147">
        <v>85000</v>
      </c>
      <c r="L7610" s="148">
        <v>1275000</v>
      </c>
      <c r="M7610" s="120" t="s">
        <v>229</v>
      </c>
      <c r="N7610" s="149">
        <v>127500</v>
      </c>
      <c r="O7610" s="169"/>
      <c r="P7610" s="154" t="s">
        <v>6625</v>
      </c>
      <c r="Q7610" s="158" t="s">
        <v>50</v>
      </c>
      <c r="R7610" s="142">
        <f t="shared" si="118"/>
        <v>10</v>
      </c>
    </row>
    <row r="7611" s="109" customFormat="1">
      <c r="A7611" s="119">
        <f>MAX($A$19:A7610)+1</f>
        <v>7593</v>
      </c>
      <c r="B7611" s="120" t="s">
        <v>41</v>
      </c>
      <c r="C7611" s="144" t="s">
        <v>860</v>
      </c>
      <c r="D7611" s="144" t="s">
        <v>7017</v>
      </c>
      <c r="E7611" s="145" t="s">
        <v>7018</v>
      </c>
      <c r="F7611" s="123" t="s">
        <v>863</v>
      </c>
      <c r="G7611" s="146" t="s">
        <v>864</v>
      </c>
      <c r="H7611" s="146" t="s">
        <v>893</v>
      </c>
      <c r="I7611" s="151" t="s">
        <v>1035</v>
      </c>
      <c r="J7611" s="147">
        <v>70</v>
      </c>
      <c r="K7611" s="147">
        <v>14000</v>
      </c>
      <c r="L7611" s="148">
        <v>980000</v>
      </c>
      <c r="M7611" s="120" t="s">
        <v>229</v>
      </c>
      <c r="N7611" s="149">
        <v>98000</v>
      </c>
      <c r="O7611" s="169"/>
      <c r="P7611" s="154" t="s">
        <v>6625</v>
      </c>
      <c r="Q7611" s="158" t="s">
        <v>50</v>
      </c>
      <c r="R7611" s="142">
        <f t="shared" si="118"/>
        <v>10</v>
      </c>
    </row>
    <row r="7612" s="109" customFormat="1">
      <c r="A7612" s="119">
        <f>MAX($A$19:A7611)+1</f>
        <v>7594</v>
      </c>
      <c r="B7612" s="120" t="s">
        <v>41</v>
      </c>
      <c r="C7612" s="144" t="s">
        <v>860</v>
      </c>
      <c r="D7612" s="144" t="s">
        <v>7017</v>
      </c>
      <c r="E7612" s="145" t="s">
        <v>7018</v>
      </c>
      <c r="F7612" s="123" t="s">
        <v>863</v>
      </c>
      <c r="G7612" s="146" t="s">
        <v>864</v>
      </c>
      <c r="H7612" s="146" t="s">
        <v>7048</v>
      </c>
      <c r="I7612" s="151" t="s">
        <v>98</v>
      </c>
      <c r="J7612" s="147">
        <v>1</v>
      </c>
      <c r="K7612" s="147">
        <v>200000</v>
      </c>
      <c r="L7612" s="148">
        <v>200000</v>
      </c>
      <c r="M7612" s="120" t="s">
        <v>229</v>
      </c>
      <c r="N7612" s="149">
        <v>20000</v>
      </c>
      <c r="O7612" s="169"/>
      <c r="P7612" s="154" t="s">
        <v>6625</v>
      </c>
      <c r="Q7612" s="158" t="s">
        <v>50</v>
      </c>
      <c r="R7612" s="142">
        <f t="shared" si="118"/>
        <v>10</v>
      </c>
    </row>
    <row r="7613" s="109" customFormat="1">
      <c r="A7613" s="119">
        <f>MAX($A$19:A7612)+1</f>
        <v>7595</v>
      </c>
      <c r="B7613" s="120" t="s">
        <v>41</v>
      </c>
      <c r="C7613" s="144" t="s">
        <v>860</v>
      </c>
      <c r="D7613" s="144" t="s">
        <v>7017</v>
      </c>
      <c r="E7613" s="145" t="s">
        <v>7018</v>
      </c>
      <c r="F7613" s="123" t="s">
        <v>863</v>
      </c>
      <c r="G7613" s="146" t="s">
        <v>864</v>
      </c>
      <c r="H7613" s="146" t="s">
        <v>7049</v>
      </c>
      <c r="I7613" s="151" t="s">
        <v>98</v>
      </c>
      <c r="J7613" s="147">
        <v>1</v>
      </c>
      <c r="K7613" s="147">
        <v>9000000</v>
      </c>
      <c r="L7613" s="148">
        <v>9000000</v>
      </c>
      <c r="M7613" s="120" t="s">
        <v>229</v>
      </c>
      <c r="N7613" s="149">
        <v>900000</v>
      </c>
      <c r="O7613" s="169"/>
      <c r="P7613" s="154" t="s">
        <v>6625</v>
      </c>
      <c r="Q7613" s="158" t="s">
        <v>50</v>
      </c>
      <c r="R7613" s="142">
        <f t="shared" si="118"/>
        <v>10</v>
      </c>
    </row>
    <row r="7614" s="109" customFormat="1">
      <c r="A7614" s="119">
        <f>MAX($A$19:A7613)+1</f>
        <v>7596</v>
      </c>
      <c r="B7614" s="120" t="s">
        <v>41</v>
      </c>
      <c r="C7614" s="144" t="s">
        <v>860</v>
      </c>
      <c r="D7614" s="144" t="s">
        <v>7017</v>
      </c>
      <c r="E7614" s="145" t="s">
        <v>7018</v>
      </c>
      <c r="F7614" s="123" t="s">
        <v>863</v>
      </c>
      <c r="G7614" s="146" t="s">
        <v>864</v>
      </c>
      <c r="H7614" s="146" t="s">
        <v>7050</v>
      </c>
      <c r="I7614" s="151" t="s">
        <v>98</v>
      </c>
      <c r="J7614" s="147">
        <v>20</v>
      </c>
      <c r="K7614" s="147">
        <v>12000</v>
      </c>
      <c r="L7614" s="148">
        <v>240000</v>
      </c>
      <c r="M7614" s="120" t="s">
        <v>229</v>
      </c>
      <c r="N7614" s="149">
        <v>24000</v>
      </c>
      <c r="O7614" s="169"/>
      <c r="P7614" s="154" t="s">
        <v>6625</v>
      </c>
      <c r="Q7614" s="158" t="s">
        <v>50</v>
      </c>
      <c r="R7614" s="142">
        <f t="shared" si="118"/>
        <v>10</v>
      </c>
    </row>
    <row r="7615" s="109" customFormat="1">
      <c r="A7615" s="119">
        <f>MAX($A$19:A7614)+1</f>
        <v>7597</v>
      </c>
      <c r="B7615" s="120" t="s">
        <v>41</v>
      </c>
      <c r="C7615" s="144" t="s">
        <v>860</v>
      </c>
      <c r="D7615" s="144" t="s">
        <v>7017</v>
      </c>
      <c r="E7615" s="145" t="s">
        <v>7018</v>
      </c>
      <c r="F7615" s="123" t="s">
        <v>863</v>
      </c>
      <c r="G7615" s="146" t="s">
        <v>864</v>
      </c>
      <c r="H7615" s="146" t="s">
        <v>7051</v>
      </c>
      <c r="I7615" s="151" t="s">
        <v>98</v>
      </c>
      <c r="J7615" s="147">
        <v>30</v>
      </c>
      <c r="K7615" s="147">
        <v>6000</v>
      </c>
      <c r="L7615" s="148">
        <v>180000</v>
      </c>
      <c r="M7615" s="120" t="s">
        <v>229</v>
      </c>
      <c r="N7615" s="149">
        <v>18000</v>
      </c>
      <c r="O7615" s="169"/>
      <c r="P7615" s="154" t="s">
        <v>6625</v>
      </c>
      <c r="Q7615" s="158" t="s">
        <v>50</v>
      </c>
      <c r="R7615" s="142">
        <f t="shared" si="118"/>
        <v>10</v>
      </c>
    </row>
    <row r="7616" s="109" customFormat="1">
      <c r="A7616" s="119">
        <f>MAX($A$19:A7615)+1</f>
        <v>7598</v>
      </c>
      <c r="B7616" s="120" t="s">
        <v>41</v>
      </c>
      <c r="C7616" s="144" t="s">
        <v>860</v>
      </c>
      <c r="D7616" s="144" t="s">
        <v>7017</v>
      </c>
      <c r="E7616" s="145" t="s">
        <v>7018</v>
      </c>
      <c r="F7616" s="123" t="s">
        <v>863</v>
      </c>
      <c r="G7616" s="146" t="s">
        <v>864</v>
      </c>
      <c r="H7616" s="146" t="s">
        <v>7052</v>
      </c>
      <c r="I7616" s="151" t="s">
        <v>1035</v>
      </c>
      <c r="J7616" s="147">
        <v>6</v>
      </c>
      <c r="K7616" s="147">
        <v>600000</v>
      </c>
      <c r="L7616" s="148">
        <v>3600000</v>
      </c>
      <c r="M7616" s="120" t="s">
        <v>229</v>
      </c>
      <c r="N7616" s="149">
        <v>360000</v>
      </c>
      <c r="O7616" s="169"/>
      <c r="P7616" s="154" t="s">
        <v>6625</v>
      </c>
      <c r="Q7616" s="158" t="s">
        <v>50</v>
      </c>
      <c r="R7616" s="142">
        <f t="shared" si="118"/>
        <v>10</v>
      </c>
    </row>
    <row r="7617" s="109" customFormat="1">
      <c r="A7617" s="119">
        <f>MAX($A$19:A7616)+1</f>
        <v>7599</v>
      </c>
      <c r="B7617" s="120" t="s">
        <v>41</v>
      </c>
      <c r="C7617" s="144" t="s">
        <v>860</v>
      </c>
      <c r="D7617" s="144" t="s">
        <v>7017</v>
      </c>
      <c r="E7617" s="145" t="s">
        <v>7018</v>
      </c>
      <c r="F7617" s="123" t="s">
        <v>863</v>
      </c>
      <c r="G7617" s="146" t="s">
        <v>864</v>
      </c>
      <c r="H7617" s="146" t="s">
        <v>7053</v>
      </c>
      <c r="I7617" s="151" t="s">
        <v>98</v>
      </c>
      <c r="J7617" s="147">
        <v>4</v>
      </c>
      <c r="K7617" s="147">
        <v>230000</v>
      </c>
      <c r="L7617" s="148">
        <v>920000</v>
      </c>
      <c r="M7617" s="120" t="s">
        <v>229</v>
      </c>
      <c r="N7617" s="149">
        <v>92000</v>
      </c>
      <c r="O7617" s="169"/>
      <c r="P7617" s="154" t="s">
        <v>6625</v>
      </c>
      <c r="Q7617" s="158" t="s">
        <v>50</v>
      </c>
      <c r="R7617" s="142">
        <f t="shared" si="118"/>
        <v>10</v>
      </c>
    </row>
    <row r="7618" s="109" customFormat="1">
      <c r="A7618" s="119">
        <f>MAX($A$19:A7617)+1</f>
        <v>7600</v>
      </c>
      <c r="B7618" s="120" t="s">
        <v>41</v>
      </c>
      <c r="C7618" s="144" t="s">
        <v>860</v>
      </c>
      <c r="D7618" s="144" t="s">
        <v>7054</v>
      </c>
      <c r="E7618" s="145" t="s">
        <v>7018</v>
      </c>
      <c r="F7618" s="123" t="s">
        <v>863</v>
      </c>
      <c r="G7618" s="146" t="s">
        <v>864</v>
      </c>
      <c r="H7618" s="146" t="s">
        <v>7055</v>
      </c>
      <c r="I7618" s="151" t="s">
        <v>100</v>
      </c>
      <c r="J7618" s="147">
        <v>3</v>
      </c>
      <c r="K7618" s="147">
        <v>50000</v>
      </c>
      <c r="L7618" s="148">
        <v>150000</v>
      </c>
      <c r="M7618" s="120" t="s">
        <v>56</v>
      </c>
      <c r="N7618" s="149">
        <v>12000</v>
      </c>
      <c r="O7618" s="169"/>
      <c r="P7618" s="154" t="s">
        <v>6625</v>
      </c>
      <c r="Q7618" s="158" t="s">
        <v>50</v>
      </c>
      <c r="R7618" s="142">
        <f t="shared" si="118"/>
        <v>8</v>
      </c>
    </row>
    <row r="7619" s="109" customFormat="1">
      <c r="A7619" s="119">
        <f>MAX($A$19:A7618)+1</f>
        <v>7601</v>
      </c>
      <c r="B7619" s="120" t="s">
        <v>41</v>
      </c>
      <c r="C7619" s="144" t="s">
        <v>860</v>
      </c>
      <c r="D7619" s="144" t="s">
        <v>7054</v>
      </c>
      <c r="E7619" s="145" t="s">
        <v>7018</v>
      </c>
      <c r="F7619" s="123" t="s">
        <v>863</v>
      </c>
      <c r="G7619" s="146" t="s">
        <v>864</v>
      </c>
      <c r="H7619" s="146" t="s">
        <v>7056</v>
      </c>
      <c r="I7619" s="151" t="s">
        <v>1101</v>
      </c>
      <c r="J7619" s="147">
        <v>10</v>
      </c>
      <c r="K7619" s="147">
        <v>25000</v>
      </c>
      <c r="L7619" s="148">
        <v>250000</v>
      </c>
      <c r="M7619" s="120" t="s">
        <v>56</v>
      </c>
      <c r="N7619" s="149">
        <v>20000</v>
      </c>
      <c r="O7619" s="169"/>
      <c r="P7619" s="154" t="s">
        <v>6625</v>
      </c>
      <c r="Q7619" s="158" t="s">
        <v>50</v>
      </c>
      <c r="R7619" s="142">
        <f t="shared" si="118"/>
        <v>8</v>
      </c>
    </row>
    <row r="7620" s="109" customFormat="1">
      <c r="A7620" s="119">
        <f>MAX($A$19:A7619)+1</f>
        <v>7602</v>
      </c>
      <c r="B7620" s="120" t="s">
        <v>41</v>
      </c>
      <c r="C7620" s="144" t="s">
        <v>860</v>
      </c>
      <c r="D7620" s="144" t="s">
        <v>7054</v>
      </c>
      <c r="E7620" s="145" t="s">
        <v>7018</v>
      </c>
      <c r="F7620" s="123" t="s">
        <v>863</v>
      </c>
      <c r="G7620" s="146" t="s">
        <v>864</v>
      </c>
      <c r="H7620" s="146" t="s">
        <v>7057</v>
      </c>
      <c r="I7620" s="151" t="s">
        <v>1101</v>
      </c>
      <c r="J7620" s="147">
        <v>4</v>
      </c>
      <c r="K7620" s="147">
        <v>350000</v>
      </c>
      <c r="L7620" s="148">
        <v>1400000</v>
      </c>
      <c r="M7620" s="120" t="s">
        <v>56</v>
      </c>
      <c r="N7620" s="149">
        <v>112000</v>
      </c>
      <c r="O7620" s="169"/>
      <c r="P7620" s="154" t="s">
        <v>6625</v>
      </c>
      <c r="Q7620" s="158" t="s">
        <v>50</v>
      </c>
      <c r="R7620" s="142">
        <f t="shared" si="118"/>
        <v>8</v>
      </c>
    </row>
    <row r="7621" s="109" customFormat="1">
      <c r="A7621" s="119">
        <f>MAX($A$19:A7620)+1</f>
        <v>7603</v>
      </c>
      <c r="B7621" s="120" t="s">
        <v>41</v>
      </c>
      <c r="C7621" s="144" t="s">
        <v>860</v>
      </c>
      <c r="D7621" s="144" t="s">
        <v>7054</v>
      </c>
      <c r="E7621" s="145" t="s">
        <v>7018</v>
      </c>
      <c r="F7621" s="123" t="s">
        <v>863</v>
      </c>
      <c r="G7621" s="146" t="s">
        <v>864</v>
      </c>
      <c r="H7621" s="146" t="s">
        <v>7058</v>
      </c>
      <c r="I7621" s="151" t="s">
        <v>98</v>
      </c>
      <c r="J7621" s="147">
        <v>3</v>
      </c>
      <c r="K7621" s="147">
        <v>50000</v>
      </c>
      <c r="L7621" s="148">
        <v>150000</v>
      </c>
      <c r="M7621" s="120" t="s">
        <v>56</v>
      </c>
      <c r="N7621" s="149">
        <v>12000</v>
      </c>
      <c r="O7621" s="169"/>
      <c r="P7621" s="154" t="s">
        <v>6625</v>
      </c>
      <c r="Q7621" s="158" t="s">
        <v>50</v>
      </c>
      <c r="R7621" s="142">
        <f t="shared" si="118"/>
        <v>8</v>
      </c>
    </row>
    <row r="7622" s="109" customFormat="1">
      <c r="A7622" s="119">
        <f>MAX($A$19:A7621)+1</f>
        <v>7604</v>
      </c>
      <c r="B7622" s="120" t="s">
        <v>41</v>
      </c>
      <c r="C7622" s="144" t="s">
        <v>860</v>
      </c>
      <c r="D7622" s="144" t="s">
        <v>7054</v>
      </c>
      <c r="E7622" s="145" t="s">
        <v>7018</v>
      </c>
      <c r="F7622" s="123" t="s">
        <v>863</v>
      </c>
      <c r="G7622" s="146" t="s">
        <v>864</v>
      </c>
      <c r="H7622" s="146" t="s">
        <v>7059</v>
      </c>
      <c r="I7622" s="151" t="s">
        <v>98</v>
      </c>
      <c r="J7622" s="147">
        <v>3</v>
      </c>
      <c r="K7622" s="147">
        <v>25000</v>
      </c>
      <c r="L7622" s="148">
        <v>75000</v>
      </c>
      <c r="M7622" s="120" t="s">
        <v>56</v>
      </c>
      <c r="N7622" s="149">
        <v>6000</v>
      </c>
      <c r="O7622" s="169"/>
      <c r="P7622" s="154" t="s">
        <v>6625</v>
      </c>
      <c r="Q7622" s="158" t="s">
        <v>50</v>
      </c>
      <c r="R7622" s="142">
        <f t="shared" si="118"/>
        <v>8</v>
      </c>
    </row>
    <row r="7623" s="109" customFormat="1">
      <c r="A7623" s="119">
        <f>MAX($A$19:A7622)+1</f>
        <v>7605</v>
      </c>
      <c r="B7623" s="120" t="s">
        <v>41</v>
      </c>
      <c r="C7623" s="144" t="s">
        <v>860</v>
      </c>
      <c r="D7623" s="144" t="s">
        <v>7054</v>
      </c>
      <c r="E7623" s="145" t="s">
        <v>7018</v>
      </c>
      <c r="F7623" s="123" t="s">
        <v>863</v>
      </c>
      <c r="G7623" s="146" t="s">
        <v>864</v>
      </c>
      <c r="H7623" s="146" t="s">
        <v>7060</v>
      </c>
      <c r="I7623" s="151" t="s">
        <v>417</v>
      </c>
      <c r="J7623" s="147">
        <v>70</v>
      </c>
      <c r="K7623" s="147">
        <v>120000</v>
      </c>
      <c r="L7623" s="148">
        <v>8400000</v>
      </c>
      <c r="M7623" s="120" t="s">
        <v>56</v>
      </c>
      <c r="N7623" s="149">
        <v>672000</v>
      </c>
      <c r="O7623" s="169"/>
      <c r="P7623" s="154" t="s">
        <v>6625</v>
      </c>
      <c r="Q7623" s="158" t="s">
        <v>50</v>
      </c>
      <c r="R7623" s="142">
        <f t="shared" si="118"/>
        <v>8</v>
      </c>
    </row>
    <row r="7624" s="109" customFormat="1">
      <c r="A7624" s="119">
        <f>MAX($A$19:A7623)+1</f>
        <v>7606</v>
      </c>
      <c r="B7624" s="120" t="s">
        <v>41</v>
      </c>
      <c r="C7624" s="144" t="s">
        <v>860</v>
      </c>
      <c r="D7624" s="144" t="s">
        <v>7054</v>
      </c>
      <c r="E7624" s="145" t="s">
        <v>7018</v>
      </c>
      <c r="F7624" s="123" t="s">
        <v>863</v>
      </c>
      <c r="G7624" s="146" t="s">
        <v>864</v>
      </c>
      <c r="H7624" s="146" t="s">
        <v>7061</v>
      </c>
      <c r="I7624" s="151" t="s">
        <v>417</v>
      </c>
      <c r="J7624" s="147">
        <v>5</v>
      </c>
      <c r="K7624" s="147">
        <v>250000</v>
      </c>
      <c r="L7624" s="148">
        <v>1250000</v>
      </c>
      <c r="M7624" s="120" t="s">
        <v>56</v>
      </c>
      <c r="N7624" s="149">
        <v>100000</v>
      </c>
      <c r="O7624" s="169"/>
      <c r="P7624" s="154" t="s">
        <v>6625</v>
      </c>
      <c r="Q7624" s="158" t="s">
        <v>50</v>
      </c>
      <c r="R7624" s="142">
        <f t="shared" si="118"/>
        <v>8</v>
      </c>
    </row>
    <row r="7625" s="109" customFormat="1">
      <c r="A7625" s="119">
        <f>MAX($A$19:A7624)+1</f>
        <v>7607</v>
      </c>
      <c r="B7625" s="120" t="s">
        <v>41</v>
      </c>
      <c r="C7625" s="144" t="s">
        <v>860</v>
      </c>
      <c r="D7625" s="144" t="s">
        <v>7054</v>
      </c>
      <c r="E7625" s="145" t="s">
        <v>7018</v>
      </c>
      <c r="F7625" s="123" t="s">
        <v>863</v>
      </c>
      <c r="G7625" s="146" t="s">
        <v>864</v>
      </c>
      <c r="H7625" s="146" t="s">
        <v>1192</v>
      </c>
      <c r="I7625" s="151" t="s">
        <v>98</v>
      </c>
      <c r="J7625" s="147">
        <v>10</v>
      </c>
      <c r="K7625" s="147">
        <v>20000</v>
      </c>
      <c r="L7625" s="148">
        <v>200000</v>
      </c>
      <c r="M7625" s="120" t="s">
        <v>56</v>
      </c>
      <c r="N7625" s="149">
        <v>16000</v>
      </c>
      <c r="O7625" s="169"/>
      <c r="P7625" s="154" t="s">
        <v>6625</v>
      </c>
      <c r="Q7625" s="158" t="s">
        <v>50</v>
      </c>
      <c r="R7625" s="142">
        <f t="shared" si="118"/>
        <v>8</v>
      </c>
    </row>
    <row r="7626" s="109" customFormat="1">
      <c r="A7626" s="119">
        <f>MAX($A$19:A7625)+1</f>
        <v>7608</v>
      </c>
      <c r="B7626" s="120" t="s">
        <v>41</v>
      </c>
      <c r="C7626" s="144" t="s">
        <v>860</v>
      </c>
      <c r="D7626" s="144" t="s">
        <v>7054</v>
      </c>
      <c r="E7626" s="145" t="s">
        <v>7018</v>
      </c>
      <c r="F7626" s="123" t="s">
        <v>863</v>
      </c>
      <c r="G7626" s="146" t="s">
        <v>864</v>
      </c>
      <c r="H7626" s="146" t="s">
        <v>1132</v>
      </c>
      <c r="I7626" s="151" t="s">
        <v>98</v>
      </c>
      <c r="J7626" s="147">
        <v>10</v>
      </c>
      <c r="K7626" s="147">
        <v>6000</v>
      </c>
      <c r="L7626" s="148">
        <v>60000</v>
      </c>
      <c r="M7626" s="120" t="s">
        <v>56</v>
      </c>
      <c r="N7626" s="149">
        <v>4800</v>
      </c>
      <c r="O7626" s="169"/>
      <c r="P7626" s="154" t="s">
        <v>6625</v>
      </c>
      <c r="Q7626" s="158" t="s">
        <v>50</v>
      </c>
      <c r="R7626" s="142">
        <f t="shared" si="118"/>
        <v>8</v>
      </c>
    </row>
    <row r="7627" s="109" customFormat="1">
      <c r="A7627" s="119">
        <f>MAX($A$19:A7626)+1</f>
        <v>7609</v>
      </c>
      <c r="B7627" s="120" t="s">
        <v>41</v>
      </c>
      <c r="C7627" s="144" t="s">
        <v>860</v>
      </c>
      <c r="D7627" s="144" t="s">
        <v>7054</v>
      </c>
      <c r="E7627" s="145" t="s">
        <v>7018</v>
      </c>
      <c r="F7627" s="123" t="s">
        <v>863</v>
      </c>
      <c r="G7627" s="146" t="s">
        <v>864</v>
      </c>
      <c r="H7627" s="146" t="s">
        <v>7062</v>
      </c>
      <c r="I7627" s="151" t="s">
        <v>98</v>
      </c>
      <c r="J7627" s="147">
        <v>1</v>
      </c>
      <c r="K7627" s="147">
        <v>1100000</v>
      </c>
      <c r="L7627" s="148">
        <v>1100000</v>
      </c>
      <c r="M7627" s="120" t="s">
        <v>56</v>
      </c>
      <c r="N7627" s="149">
        <v>88000</v>
      </c>
      <c r="O7627" s="169"/>
      <c r="P7627" s="154" t="s">
        <v>6625</v>
      </c>
      <c r="Q7627" s="158" t="s">
        <v>50</v>
      </c>
      <c r="R7627" s="142">
        <f t="shared" si="118"/>
        <v>8</v>
      </c>
    </row>
    <row r="7628" s="109" customFormat="1">
      <c r="A7628" s="119">
        <f>MAX($A$19:A7627)+1</f>
        <v>7610</v>
      </c>
      <c r="B7628" s="120" t="s">
        <v>41</v>
      </c>
      <c r="C7628" s="144" t="s">
        <v>860</v>
      </c>
      <c r="D7628" s="144" t="s">
        <v>7054</v>
      </c>
      <c r="E7628" s="145" t="s">
        <v>7018</v>
      </c>
      <c r="F7628" s="123" t="s">
        <v>863</v>
      </c>
      <c r="G7628" s="146" t="s">
        <v>864</v>
      </c>
      <c r="H7628" s="146" t="s">
        <v>7063</v>
      </c>
      <c r="I7628" s="151" t="s">
        <v>1035</v>
      </c>
      <c r="J7628" s="147">
        <v>100</v>
      </c>
      <c r="K7628" s="147">
        <v>4000</v>
      </c>
      <c r="L7628" s="148">
        <v>400000</v>
      </c>
      <c r="M7628" s="120" t="s">
        <v>56</v>
      </c>
      <c r="N7628" s="149">
        <v>32000</v>
      </c>
      <c r="O7628" s="169"/>
      <c r="P7628" s="154" t="s">
        <v>6625</v>
      </c>
      <c r="Q7628" s="158" t="s">
        <v>50</v>
      </c>
      <c r="R7628" s="142">
        <f t="shared" si="118"/>
        <v>8</v>
      </c>
    </row>
    <row r="7629" s="109" customFormat="1">
      <c r="A7629" s="119">
        <f>MAX($A$19:A7628)+1</f>
        <v>7611</v>
      </c>
      <c r="B7629" s="120" t="s">
        <v>41</v>
      </c>
      <c r="C7629" s="144" t="s">
        <v>860</v>
      </c>
      <c r="D7629" s="144" t="s">
        <v>7054</v>
      </c>
      <c r="E7629" s="145" t="s">
        <v>7018</v>
      </c>
      <c r="F7629" s="123" t="s">
        <v>863</v>
      </c>
      <c r="G7629" s="146" t="s">
        <v>864</v>
      </c>
      <c r="H7629" s="146" t="s">
        <v>7064</v>
      </c>
      <c r="I7629" s="151" t="s">
        <v>98</v>
      </c>
      <c r="J7629" s="147">
        <v>2</v>
      </c>
      <c r="K7629" s="147">
        <v>300000</v>
      </c>
      <c r="L7629" s="148">
        <v>600000</v>
      </c>
      <c r="M7629" s="120" t="s">
        <v>56</v>
      </c>
      <c r="N7629" s="149">
        <v>48000</v>
      </c>
      <c r="O7629" s="169"/>
      <c r="P7629" s="154" t="s">
        <v>6625</v>
      </c>
      <c r="Q7629" s="158" t="s">
        <v>50</v>
      </c>
      <c r="R7629" s="142">
        <f t="shared" si="118"/>
        <v>8</v>
      </c>
    </row>
    <row r="7630" s="109" customFormat="1">
      <c r="A7630" s="119">
        <f>MAX($A$19:A7629)+1</f>
        <v>7612</v>
      </c>
      <c r="B7630" s="120" t="s">
        <v>41</v>
      </c>
      <c r="C7630" s="144" t="s">
        <v>860</v>
      </c>
      <c r="D7630" s="144" t="s">
        <v>7054</v>
      </c>
      <c r="E7630" s="145" t="s">
        <v>7018</v>
      </c>
      <c r="F7630" s="123" t="s">
        <v>863</v>
      </c>
      <c r="G7630" s="146" t="s">
        <v>864</v>
      </c>
      <c r="H7630" s="146" t="s">
        <v>1132</v>
      </c>
      <c r="I7630" s="151" t="s">
        <v>98</v>
      </c>
      <c r="J7630" s="147">
        <v>30</v>
      </c>
      <c r="K7630" s="147">
        <v>6000</v>
      </c>
      <c r="L7630" s="148">
        <v>180000</v>
      </c>
      <c r="M7630" s="120" t="s">
        <v>56</v>
      </c>
      <c r="N7630" s="149">
        <v>14400</v>
      </c>
      <c r="O7630" s="169"/>
      <c r="P7630" s="154" t="s">
        <v>6625</v>
      </c>
      <c r="Q7630" s="158" t="s">
        <v>50</v>
      </c>
      <c r="R7630" s="142">
        <f t="shared" si="118"/>
        <v>8</v>
      </c>
    </row>
    <row r="7631" s="109" customFormat="1">
      <c r="A7631" s="119">
        <f>MAX($A$19:A7630)+1</f>
        <v>7613</v>
      </c>
      <c r="B7631" s="120" t="s">
        <v>41</v>
      </c>
      <c r="C7631" s="144" t="s">
        <v>860</v>
      </c>
      <c r="D7631" s="144" t="s">
        <v>7054</v>
      </c>
      <c r="E7631" s="145" t="s">
        <v>7018</v>
      </c>
      <c r="F7631" s="123" t="s">
        <v>863</v>
      </c>
      <c r="G7631" s="146" t="s">
        <v>864</v>
      </c>
      <c r="H7631" s="146" t="s">
        <v>7065</v>
      </c>
      <c r="I7631" s="151" t="s">
        <v>98</v>
      </c>
      <c r="J7631" s="147">
        <v>10</v>
      </c>
      <c r="K7631" s="147">
        <v>15000</v>
      </c>
      <c r="L7631" s="148">
        <v>150000</v>
      </c>
      <c r="M7631" s="120" t="s">
        <v>56</v>
      </c>
      <c r="N7631" s="149">
        <v>12000</v>
      </c>
      <c r="O7631" s="169"/>
      <c r="P7631" s="154" t="s">
        <v>6625</v>
      </c>
      <c r="Q7631" s="158" t="s">
        <v>50</v>
      </c>
      <c r="R7631" s="142">
        <f t="shared" si="118"/>
        <v>8</v>
      </c>
    </row>
    <row r="7632" s="109" customFormat="1">
      <c r="A7632" s="119">
        <f>MAX($A$19:A7631)+1</f>
        <v>7614</v>
      </c>
      <c r="B7632" s="120" t="s">
        <v>41</v>
      </c>
      <c r="C7632" s="144" t="s">
        <v>860</v>
      </c>
      <c r="D7632" s="144" t="s">
        <v>7054</v>
      </c>
      <c r="E7632" s="145" t="s">
        <v>7018</v>
      </c>
      <c r="F7632" s="123" t="s">
        <v>863</v>
      </c>
      <c r="G7632" s="146" t="s">
        <v>864</v>
      </c>
      <c r="H7632" s="146" t="s">
        <v>7066</v>
      </c>
      <c r="I7632" s="151" t="s">
        <v>98</v>
      </c>
      <c r="J7632" s="147">
        <v>4</v>
      </c>
      <c r="K7632" s="147">
        <v>350000</v>
      </c>
      <c r="L7632" s="148">
        <v>1400000</v>
      </c>
      <c r="M7632" s="120" t="s">
        <v>56</v>
      </c>
      <c r="N7632" s="149">
        <v>112000</v>
      </c>
      <c r="O7632" s="169"/>
      <c r="P7632" s="154" t="s">
        <v>6625</v>
      </c>
      <c r="Q7632" s="158" t="s">
        <v>50</v>
      </c>
      <c r="R7632" s="142">
        <f t="shared" si="118"/>
        <v>8</v>
      </c>
    </row>
    <row r="7633" s="109" customFormat="1">
      <c r="A7633" s="119">
        <f>MAX($A$19:A7632)+1</f>
        <v>7615</v>
      </c>
      <c r="B7633" s="120" t="s">
        <v>41</v>
      </c>
      <c r="C7633" s="144" t="s">
        <v>860</v>
      </c>
      <c r="D7633" s="144" t="s">
        <v>7054</v>
      </c>
      <c r="E7633" s="145" t="s">
        <v>7018</v>
      </c>
      <c r="F7633" s="123" t="s">
        <v>863</v>
      </c>
      <c r="G7633" s="146" t="s">
        <v>864</v>
      </c>
      <c r="H7633" s="146" t="s">
        <v>7067</v>
      </c>
      <c r="I7633" s="151" t="s">
        <v>1035</v>
      </c>
      <c r="J7633" s="147">
        <v>100</v>
      </c>
      <c r="K7633" s="147">
        <v>10000</v>
      </c>
      <c r="L7633" s="148">
        <v>1000000</v>
      </c>
      <c r="M7633" s="120" t="s">
        <v>56</v>
      </c>
      <c r="N7633" s="149">
        <v>80000</v>
      </c>
      <c r="O7633" s="169"/>
      <c r="P7633" s="154" t="s">
        <v>6625</v>
      </c>
      <c r="Q7633" s="158" t="s">
        <v>50</v>
      </c>
      <c r="R7633" s="142">
        <f t="shared" si="118"/>
        <v>8</v>
      </c>
    </row>
    <row r="7634" s="109" customFormat="1">
      <c r="A7634" s="119">
        <f>MAX($A$19:A7633)+1</f>
        <v>7616</v>
      </c>
      <c r="B7634" s="120" t="s">
        <v>41</v>
      </c>
      <c r="C7634" s="144" t="s">
        <v>860</v>
      </c>
      <c r="D7634" s="144" t="s">
        <v>7054</v>
      </c>
      <c r="E7634" s="145" t="s">
        <v>7018</v>
      </c>
      <c r="F7634" s="123" t="s">
        <v>863</v>
      </c>
      <c r="G7634" s="146" t="s">
        <v>864</v>
      </c>
      <c r="H7634" s="146" t="s">
        <v>7068</v>
      </c>
      <c r="I7634" s="151" t="s">
        <v>98</v>
      </c>
      <c r="J7634" s="147">
        <v>2</v>
      </c>
      <c r="K7634" s="147">
        <v>950000</v>
      </c>
      <c r="L7634" s="148">
        <v>1900000</v>
      </c>
      <c r="M7634" s="120" t="s">
        <v>56</v>
      </c>
      <c r="N7634" s="149">
        <v>152000</v>
      </c>
      <c r="O7634" s="169"/>
      <c r="P7634" s="154" t="s">
        <v>6625</v>
      </c>
      <c r="Q7634" s="158" t="s">
        <v>50</v>
      </c>
      <c r="R7634" s="142">
        <f t="shared" si="118"/>
        <v>8</v>
      </c>
    </row>
    <row r="7635" s="109" customFormat="1">
      <c r="A7635" s="119">
        <f>MAX($A$19:A7634)+1</f>
        <v>7617</v>
      </c>
      <c r="B7635" s="120" t="s">
        <v>41</v>
      </c>
      <c r="C7635" s="144" t="s">
        <v>860</v>
      </c>
      <c r="D7635" s="144" t="s">
        <v>7054</v>
      </c>
      <c r="E7635" s="145" t="s">
        <v>7018</v>
      </c>
      <c r="F7635" s="123" t="s">
        <v>863</v>
      </c>
      <c r="G7635" s="146" t="s">
        <v>864</v>
      </c>
      <c r="H7635" s="146" t="s">
        <v>7069</v>
      </c>
      <c r="I7635" s="151" t="s">
        <v>98</v>
      </c>
      <c r="J7635" s="147">
        <v>8</v>
      </c>
      <c r="K7635" s="147">
        <v>650000</v>
      </c>
      <c r="L7635" s="148">
        <v>5200000</v>
      </c>
      <c r="M7635" s="120" t="s">
        <v>56</v>
      </c>
      <c r="N7635" s="149">
        <v>416000</v>
      </c>
      <c r="O7635" s="169"/>
      <c r="P7635" s="154" t="s">
        <v>6625</v>
      </c>
      <c r="Q7635" s="158" t="s">
        <v>50</v>
      </c>
      <c r="R7635" s="142">
        <f t="shared" si="118"/>
        <v>8</v>
      </c>
    </row>
    <row r="7636" s="109" customFormat="1">
      <c r="A7636" s="119">
        <f>MAX($A$19:A7635)+1</f>
        <v>7618</v>
      </c>
      <c r="B7636" s="120" t="s">
        <v>41</v>
      </c>
      <c r="C7636" s="144" t="s">
        <v>860</v>
      </c>
      <c r="D7636" s="144" t="s">
        <v>7054</v>
      </c>
      <c r="E7636" s="145" t="s">
        <v>7018</v>
      </c>
      <c r="F7636" s="123" t="s">
        <v>863</v>
      </c>
      <c r="G7636" s="146" t="s">
        <v>864</v>
      </c>
      <c r="H7636" s="146" t="s">
        <v>914</v>
      </c>
      <c r="I7636" s="151" t="s">
        <v>417</v>
      </c>
      <c r="J7636" s="147">
        <v>10</v>
      </c>
      <c r="K7636" s="147">
        <v>5000</v>
      </c>
      <c r="L7636" s="148">
        <v>50000</v>
      </c>
      <c r="M7636" s="120" t="s">
        <v>56</v>
      </c>
      <c r="N7636" s="149">
        <v>4000</v>
      </c>
      <c r="O7636" s="169"/>
      <c r="P7636" s="154" t="s">
        <v>6625</v>
      </c>
      <c r="Q7636" s="158" t="s">
        <v>50</v>
      </c>
      <c r="R7636" s="142">
        <f t="shared" si="118"/>
        <v>8</v>
      </c>
    </row>
    <row r="7637" s="109" customFormat="1">
      <c r="A7637" s="119">
        <f>MAX($A$19:A7636)+1</f>
        <v>7619</v>
      </c>
      <c r="B7637" s="120" t="s">
        <v>41</v>
      </c>
      <c r="C7637" s="144" t="s">
        <v>860</v>
      </c>
      <c r="D7637" s="144" t="s">
        <v>7054</v>
      </c>
      <c r="E7637" s="145" t="s">
        <v>7018</v>
      </c>
      <c r="F7637" s="123" t="s">
        <v>863</v>
      </c>
      <c r="G7637" s="146" t="s">
        <v>864</v>
      </c>
      <c r="H7637" s="146" t="s">
        <v>7070</v>
      </c>
      <c r="I7637" s="151" t="s">
        <v>98</v>
      </c>
      <c r="J7637" s="147">
        <v>20</v>
      </c>
      <c r="K7637" s="147">
        <v>65000</v>
      </c>
      <c r="L7637" s="148">
        <v>1300000</v>
      </c>
      <c r="M7637" s="120" t="s">
        <v>56</v>
      </c>
      <c r="N7637" s="149">
        <v>104000</v>
      </c>
      <c r="O7637" s="169"/>
      <c r="P7637" s="154" t="s">
        <v>6625</v>
      </c>
      <c r="Q7637" s="158" t="s">
        <v>50</v>
      </c>
      <c r="R7637" s="142">
        <f t="shared" si="118"/>
        <v>8</v>
      </c>
    </row>
    <row r="7638" s="109" customFormat="1">
      <c r="A7638" s="119">
        <f>MAX($A$19:A7637)+1</f>
        <v>7620</v>
      </c>
      <c r="B7638" s="120" t="s">
        <v>41</v>
      </c>
      <c r="C7638" s="144" t="s">
        <v>860</v>
      </c>
      <c r="D7638" s="144" t="s">
        <v>7054</v>
      </c>
      <c r="E7638" s="145" t="s">
        <v>7018</v>
      </c>
      <c r="F7638" s="123" t="s">
        <v>863</v>
      </c>
      <c r="G7638" s="146" t="s">
        <v>864</v>
      </c>
      <c r="H7638" s="146" t="s">
        <v>1117</v>
      </c>
      <c r="I7638" s="151" t="s">
        <v>98</v>
      </c>
      <c r="J7638" s="147">
        <v>10</v>
      </c>
      <c r="K7638" s="147">
        <v>80000</v>
      </c>
      <c r="L7638" s="148">
        <v>800000</v>
      </c>
      <c r="M7638" s="120" t="s">
        <v>56</v>
      </c>
      <c r="N7638" s="149">
        <v>64000</v>
      </c>
      <c r="O7638" s="169"/>
      <c r="P7638" s="154" t="s">
        <v>6625</v>
      </c>
      <c r="Q7638" s="158" t="s">
        <v>50</v>
      </c>
      <c r="R7638" s="142">
        <f t="shared" si="118"/>
        <v>8</v>
      </c>
    </row>
    <row r="7639" s="109" customFormat="1">
      <c r="A7639" s="119">
        <f>MAX($A$19:A7638)+1</f>
        <v>7621</v>
      </c>
      <c r="B7639" s="120" t="s">
        <v>41</v>
      </c>
      <c r="C7639" s="144" t="s">
        <v>860</v>
      </c>
      <c r="D7639" s="144" t="s">
        <v>7054</v>
      </c>
      <c r="E7639" s="145" t="s">
        <v>7018</v>
      </c>
      <c r="F7639" s="123" t="s">
        <v>863</v>
      </c>
      <c r="G7639" s="146" t="s">
        <v>864</v>
      </c>
      <c r="H7639" s="146" t="s">
        <v>7071</v>
      </c>
      <c r="I7639" s="151" t="s">
        <v>98</v>
      </c>
      <c r="J7639" s="147">
        <v>20</v>
      </c>
      <c r="K7639" s="147">
        <v>70000</v>
      </c>
      <c r="L7639" s="148">
        <v>1400000</v>
      </c>
      <c r="M7639" s="120" t="s">
        <v>56</v>
      </c>
      <c r="N7639" s="149">
        <v>112000</v>
      </c>
      <c r="O7639" s="169"/>
      <c r="P7639" s="154" t="s">
        <v>6625</v>
      </c>
      <c r="Q7639" s="158" t="s">
        <v>50</v>
      </c>
      <c r="R7639" s="142">
        <f t="shared" si="118"/>
        <v>8</v>
      </c>
    </row>
    <row r="7640" s="109" customFormat="1">
      <c r="A7640" s="119">
        <f>MAX($A$19:A7639)+1</f>
        <v>7622</v>
      </c>
      <c r="B7640" s="120" t="s">
        <v>41</v>
      </c>
      <c r="C7640" s="144" t="s">
        <v>860</v>
      </c>
      <c r="D7640" s="144" t="s">
        <v>7054</v>
      </c>
      <c r="E7640" s="145" t="s">
        <v>7018</v>
      </c>
      <c r="F7640" s="123" t="s">
        <v>863</v>
      </c>
      <c r="G7640" s="146" t="s">
        <v>864</v>
      </c>
      <c r="H7640" s="146" t="s">
        <v>7072</v>
      </c>
      <c r="I7640" s="151" t="s">
        <v>98</v>
      </c>
      <c r="J7640" s="147">
        <v>2</v>
      </c>
      <c r="K7640" s="147">
        <v>1100000</v>
      </c>
      <c r="L7640" s="148">
        <v>2200000</v>
      </c>
      <c r="M7640" s="120" t="s">
        <v>56</v>
      </c>
      <c r="N7640" s="149">
        <v>176000</v>
      </c>
      <c r="O7640" s="169"/>
      <c r="P7640" s="154" t="s">
        <v>6625</v>
      </c>
      <c r="Q7640" s="158" t="s">
        <v>50</v>
      </c>
      <c r="R7640" s="142">
        <f t="shared" si="118"/>
        <v>8</v>
      </c>
    </row>
    <row r="7641" s="109" customFormat="1">
      <c r="A7641" s="119">
        <f>MAX($A$19:A7640)+1</f>
        <v>7623</v>
      </c>
      <c r="B7641" s="120" t="s">
        <v>41</v>
      </c>
      <c r="C7641" s="144" t="s">
        <v>860</v>
      </c>
      <c r="D7641" s="144" t="s">
        <v>7054</v>
      </c>
      <c r="E7641" s="145" t="s">
        <v>7018</v>
      </c>
      <c r="F7641" s="123" t="s">
        <v>863</v>
      </c>
      <c r="G7641" s="146" t="s">
        <v>864</v>
      </c>
      <c r="H7641" s="146" t="s">
        <v>7073</v>
      </c>
      <c r="I7641" s="151" t="s">
        <v>98</v>
      </c>
      <c r="J7641" s="147">
        <v>2</v>
      </c>
      <c r="K7641" s="147">
        <v>1350000</v>
      </c>
      <c r="L7641" s="148">
        <v>2700000</v>
      </c>
      <c r="M7641" s="120" t="s">
        <v>56</v>
      </c>
      <c r="N7641" s="149">
        <v>216000</v>
      </c>
      <c r="O7641" s="169"/>
      <c r="P7641" s="154" t="s">
        <v>6625</v>
      </c>
      <c r="Q7641" s="158" t="s">
        <v>50</v>
      </c>
      <c r="R7641" s="142">
        <f t="shared" si="118"/>
        <v>8</v>
      </c>
    </row>
    <row r="7642" s="109" customFormat="1">
      <c r="A7642" s="119">
        <f>MAX($A$19:A7641)+1</f>
        <v>7624</v>
      </c>
      <c r="B7642" s="120" t="s">
        <v>41</v>
      </c>
      <c r="C7642" s="144" t="s">
        <v>860</v>
      </c>
      <c r="D7642" s="144" t="s">
        <v>7054</v>
      </c>
      <c r="E7642" s="145" t="s">
        <v>7018</v>
      </c>
      <c r="F7642" s="123" t="s">
        <v>863</v>
      </c>
      <c r="G7642" s="146" t="s">
        <v>864</v>
      </c>
      <c r="H7642" s="146" t="s">
        <v>7074</v>
      </c>
      <c r="I7642" s="151" t="s">
        <v>1035</v>
      </c>
      <c r="J7642" s="147">
        <v>2</v>
      </c>
      <c r="K7642" s="147">
        <v>1850000</v>
      </c>
      <c r="L7642" s="148">
        <v>3700000</v>
      </c>
      <c r="M7642" s="120" t="s">
        <v>56</v>
      </c>
      <c r="N7642" s="149">
        <v>296000</v>
      </c>
      <c r="O7642" s="169"/>
      <c r="P7642" s="154" t="s">
        <v>6625</v>
      </c>
      <c r="Q7642" s="158" t="s">
        <v>50</v>
      </c>
      <c r="R7642" s="142">
        <f t="shared" si="118"/>
        <v>8</v>
      </c>
    </row>
    <row r="7643" s="109" customFormat="1">
      <c r="A7643" s="119">
        <f>MAX($A$19:A7642)+1</f>
        <v>7625</v>
      </c>
      <c r="B7643" s="120" t="s">
        <v>41</v>
      </c>
      <c r="C7643" s="144" t="s">
        <v>860</v>
      </c>
      <c r="D7643" s="144" t="s">
        <v>7054</v>
      </c>
      <c r="E7643" s="145" t="s">
        <v>7018</v>
      </c>
      <c r="F7643" s="123" t="s">
        <v>863</v>
      </c>
      <c r="G7643" s="146" t="s">
        <v>864</v>
      </c>
      <c r="H7643" s="146" t="s">
        <v>7075</v>
      </c>
      <c r="I7643" s="151" t="s">
        <v>1035</v>
      </c>
      <c r="J7643" s="147">
        <v>2</v>
      </c>
      <c r="K7643" s="147">
        <v>2600000</v>
      </c>
      <c r="L7643" s="148">
        <v>5200000</v>
      </c>
      <c r="M7643" s="120" t="s">
        <v>56</v>
      </c>
      <c r="N7643" s="149">
        <v>416000</v>
      </c>
      <c r="O7643" s="169"/>
      <c r="P7643" s="154" t="s">
        <v>6625</v>
      </c>
      <c r="Q7643" s="158" t="s">
        <v>50</v>
      </c>
      <c r="R7643" s="142">
        <f t="shared" si="118"/>
        <v>8</v>
      </c>
    </row>
    <row r="7644" s="109" customFormat="1">
      <c r="A7644" s="119">
        <f>MAX($A$19:A7643)+1</f>
        <v>7626</v>
      </c>
      <c r="B7644" s="120" t="s">
        <v>41</v>
      </c>
      <c r="C7644" s="144" t="s">
        <v>860</v>
      </c>
      <c r="D7644" s="144" t="s">
        <v>7054</v>
      </c>
      <c r="E7644" s="145" t="s">
        <v>7018</v>
      </c>
      <c r="F7644" s="123" t="s">
        <v>863</v>
      </c>
      <c r="G7644" s="146" t="s">
        <v>864</v>
      </c>
      <c r="H7644" s="146" t="s">
        <v>7076</v>
      </c>
      <c r="I7644" s="151" t="s">
        <v>288</v>
      </c>
      <c r="J7644" s="147">
        <v>25</v>
      </c>
      <c r="K7644" s="147">
        <v>50000</v>
      </c>
      <c r="L7644" s="148">
        <v>1250000</v>
      </c>
      <c r="M7644" s="120" t="s">
        <v>56</v>
      </c>
      <c r="N7644" s="149">
        <v>100000</v>
      </c>
      <c r="O7644" s="169"/>
      <c r="P7644" s="154" t="s">
        <v>6625</v>
      </c>
      <c r="Q7644" s="158" t="s">
        <v>50</v>
      </c>
      <c r="R7644" s="142">
        <f t="shared" si="118"/>
        <v>8</v>
      </c>
    </row>
    <row r="7645" s="109" customFormat="1">
      <c r="A7645" s="119">
        <f>MAX($A$19:A7644)+1</f>
        <v>7627</v>
      </c>
      <c r="B7645" s="120" t="s">
        <v>41</v>
      </c>
      <c r="C7645" s="144" t="s">
        <v>860</v>
      </c>
      <c r="D7645" s="144" t="s">
        <v>7054</v>
      </c>
      <c r="E7645" s="145" t="s">
        <v>7018</v>
      </c>
      <c r="F7645" s="123" t="s">
        <v>863</v>
      </c>
      <c r="G7645" s="146" t="s">
        <v>864</v>
      </c>
      <c r="H7645" s="146" t="s">
        <v>7077</v>
      </c>
      <c r="I7645" s="151" t="s">
        <v>1035</v>
      </c>
      <c r="J7645" s="147">
        <v>100</v>
      </c>
      <c r="K7645" s="147">
        <v>35000</v>
      </c>
      <c r="L7645" s="148">
        <v>3500000</v>
      </c>
      <c r="M7645" s="120" t="s">
        <v>56</v>
      </c>
      <c r="N7645" s="149">
        <v>280000</v>
      </c>
      <c r="O7645" s="169"/>
      <c r="P7645" s="154" t="s">
        <v>6625</v>
      </c>
      <c r="Q7645" s="158" t="s">
        <v>50</v>
      </c>
      <c r="R7645" s="142">
        <f t="shared" si="118"/>
        <v>8</v>
      </c>
    </row>
    <row r="7646" s="109" customFormat="1">
      <c r="A7646" s="119">
        <f>MAX($A$19:A7645)+1</f>
        <v>7628</v>
      </c>
      <c r="B7646" s="120" t="s">
        <v>41</v>
      </c>
      <c r="C7646" s="144" t="s">
        <v>860</v>
      </c>
      <c r="D7646" s="144" t="s">
        <v>7054</v>
      </c>
      <c r="E7646" s="145" t="s">
        <v>7018</v>
      </c>
      <c r="F7646" s="123" t="s">
        <v>863</v>
      </c>
      <c r="G7646" s="146" t="s">
        <v>864</v>
      </c>
      <c r="H7646" s="146" t="s">
        <v>7078</v>
      </c>
      <c r="I7646" s="151" t="s">
        <v>417</v>
      </c>
      <c r="J7646" s="147">
        <v>150</v>
      </c>
      <c r="K7646" s="147">
        <v>5000</v>
      </c>
      <c r="L7646" s="148">
        <v>750000</v>
      </c>
      <c r="M7646" s="120" t="s">
        <v>56</v>
      </c>
      <c r="N7646" s="149">
        <v>60000</v>
      </c>
      <c r="O7646" s="169"/>
      <c r="P7646" s="154" t="s">
        <v>6625</v>
      </c>
      <c r="Q7646" s="158" t="s">
        <v>50</v>
      </c>
      <c r="R7646" s="142">
        <f t="shared" si="118"/>
        <v>8</v>
      </c>
    </row>
    <row r="7647" s="109" customFormat="1">
      <c r="A7647" s="119">
        <f>MAX($A$19:A7646)+1</f>
        <v>7629</v>
      </c>
      <c r="B7647" s="120" t="s">
        <v>41</v>
      </c>
      <c r="C7647" s="144" t="s">
        <v>860</v>
      </c>
      <c r="D7647" s="144" t="s">
        <v>7054</v>
      </c>
      <c r="E7647" s="145" t="s">
        <v>7018</v>
      </c>
      <c r="F7647" s="123" t="s">
        <v>863</v>
      </c>
      <c r="G7647" s="146" t="s">
        <v>864</v>
      </c>
      <c r="H7647" s="146" t="s">
        <v>970</v>
      </c>
      <c r="I7647" s="151" t="s">
        <v>873</v>
      </c>
      <c r="J7647" s="147">
        <v>16</v>
      </c>
      <c r="K7647" s="147">
        <v>20000</v>
      </c>
      <c r="L7647" s="148">
        <v>320000</v>
      </c>
      <c r="M7647" s="120" t="s">
        <v>56</v>
      </c>
      <c r="N7647" s="149">
        <v>25600</v>
      </c>
      <c r="O7647" s="169"/>
      <c r="P7647" s="154" t="s">
        <v>6625</v>
      </c>
      <c r="Q7647" s="158" t="s">
        <v>50</v>
      </c>
      <c r="R7647" s="142">
        <f t="shared" si="118"/>
        <v>8</v>
      </c>
    </row>
    <row r="7648" s="109" customFormat="1">
      <c r="A7648" s="119">
        <f>MAX($A$19:A7647)+1</f>
        <v>7630</v>
      </c>
      <c r="B7648" s="120" t="s">
        <v>41</v>
      </c>
      <c r="C7648" s="144" t="s">
        <v>860</v>
      </c>
      <c r="D7648" s="144" t="s">
        <v>7054</v>
      </c>
      <c r="E7648" s="145" t="s">
        <v>7018</v>
      </c>
      <c r="F7648" s="123" t="s">
        <v>863</v>
      </c>
      <c r="G7648" s="146" t="s">
        <v>864</v>
      </c>
      <c r="H7648" s="146" t="s">
        <v>7079</v>
      </c>
      <c r="I7648" s="151" t="s">
        <v>100</v>
      </c>
      <c r="J7648" s="147">
        <v>50</v>
      </c>
      <c r="K7648" s="147">
        <v>500</v>
      </c>
      <c r="L7648" s="148">
        <v>25000</v>
      </c>
      <c r="M7648" s="120" t="s">
        <v>56</v>
      </c>
      <c r="N7648" s="149">
        <v>2000</v>
      </c>
      <c r="O7648" s="169"/>
      <c r="P7648" s="154" t="s">
        <v>6625</v>
      </c>
      <c r="Q7648" s="158" t="s">
        <v>50</v>
      </c>
      <c r="R7648" s="142">
        <f t="shared" si="118"/>
        <v>8</v>
      </c>
    </row>
    <row r="7649" s="109" customFormat="1">
      <c r="A7649" s="119">
        <f>MAX($A$19:A7648)+1</f>
        <v>7631</v>
      </c>
      <c r="B7649" s="120" t="s">
        <v>41</v>
      </c>
      <c r="C7649" s="144" t="s">
        <v>860</v>
      </c>
      <c r="D7649" s="144" t="s">
        <v>7054</v>
      </c>
      <c r="E7649" s="145" t="s">
        <v>7018</v>
      </c>
      <c r="F7649" s="123" t="s">
        <v>863</v>
      </c>
      <c r="G7649" s="146" t="s">
        <v>864</v>
      </c>
      <c r="H7649" s="146" t="s">
        <v>7080</v>
      </c>
      <c r="I7649" s="151" t="s">
        <v>98</v>
      </c>
      <c r="J7649" s="147">
        <v>20</v>
      </c>
      <c r="K7649" s="147">
        <v>60000</v>
      </c>
      <c r="L7649" s="148">
        <v>1200000</v>
      </c>
      <c r="M7649" s="120" t="s">
        <v>56</v>
      </c>
      <c r="N7649" s="149">
        <v>96000</v>
      </c>
      <c r="O7649" s="169"/>
      <c r="P7649" s="154" t="s">
        <v>6625</v>
      </c>
      <c r="Q7649" s="158" t="s">
        <v>50</v>
      </c>
      <c r="R7649" s="142">
        <f t="shared" si="118"/>
        <v>8</v>
      </c>
    </row>
    <row r="7650" s="109" customFormat="1">
      <c r="A7650" s="119">
        <f>MAX($A$19:A7649)+1</f>
        <v>7632</v>
      </c>
      <c r="B7650" s="120" t="s">
        <v>41</v>
      </c>
      <c r="C7650" s="144" t="s">
        <v>860</v>
      </c>
      <c r="D7650" s="144" t="s">
        <v>7081</v>
      </c>
      <c r="E7650" s="145" t="s">
        <v>6990</v>
      </c>
      <c r="F7650" s="123" t="s">
        <v>863</v>
      </c>
      <c r="G7650" s="146" t="s">
        <v>864</v>
      </c>
      <c r="H7650" s="146" t="s">
        <v>7082</v>
      </c>
      <c r="I7650" s="151" t="s">
        <v>98</v>
      </c>
      <c r="J7650" s="147">
        <v>5</v>
      </c>
      <c r="K7650" s="147">
        <v>200000</v>
      </c>
      <c r="L7650" s="148">
        <v>1000000</v>
      </c>
      <c r="M7650" s="120" t="s">
        <v>229</v>
      </c>
      <c r="N7650" s="149">
        <v>100000</v>
      </c>
      <c r="O7650" s="169"/>
      <c r="P7650" s="154" t="s">
        <v>6625</v>
      </c>
      <c r="Q7650" s="158" t="s">
        <v>50</v>
      </c>
      <c r="R7650" s="142">
        <f t="shared" si="118"/>
        <v>10</v>
      </c>
    </row>
    <row r="7651" s="109" customFormat="1">
      <c r="A7651" s="119">
        <f>MAX($A$19:A7650)+1</f>
        <v>7633</v>
      </c>
      <c r="B7651" s="120" t="s">
        <v>41</v>
      </c>
      <c r="C7651" s="144" t="s">
        <v>860</v>
      </c>
      <c r="D7651" s="144" t="s">
        <v>7081</v>
      </c>
      <c r="E7651" s="145" t="s">
        <v>6990</v>
      </c>
      <c r="F7651" s="123" t="s">
        <v>863</v>
      </c>
      <c r="G7651" s="146" t="s">
        <v>864</v>
      </c>
      <c r="H7651" s="146" t="s">
        <v>1034</v>
      </c>
      <c r="I7651" s="151" t="s">
        <v>1035</v>
      </c>
      <c r="J7651" s="147">
        <v>50</v>
      </c>
      <c r="K7651" s="147">
        <v>20000</v>
      </c>
      <c r="L7651" s="148">
        <v>1000000</v>
      </c>
      <c r="M7651" s="120" t="s">
        <v>229</v>
      </c>
      <c r="N7651" s="149">
        <v>100000</v>
      </c>
      <c r="O7651" s="169"/>
      <c r="P7651" s="154" t="s">
        <v>6625</v>
      </c>
      <c r="Q7651" s="158" t="s">
        <v>50</v>
      </c>
      <c r="R7651" s="142">
        <f t="shared" si="118"/>
        <v>10</v>
      </c>
    </row>
    <row r="7652" s="109" customFormat="1">
      <c r="A7652" s="119">
        <f>MAX($A$19:A7651)+1</f>
        <v>7634</v>
      </c>
      <c r="B7652" s="120" t="s">
        <v>41</v>
      </c>
      <c r="C7652" s="144" t="s">
        <v>860</v>
      </c>
      <c r="D7652" s="144" t="s">
        <v>7081</v>
      </c>
      <c r="E7652" s="145" t="s">
        <v>6990</v>
      </c>
      <c r="F7652" s="123" t="s">
        <v>863</v>
      </c>
      <c r="G7652" s="146" t="s">
        <v>864</v>
      </c>
      <c r="H7652" s="146" t="s">
        <v>7083</v>
      </c>
      <c r="I7652" s="151" t="s">
        <v>104</v>
      </c>
      <c r="J7652" s="147">
        <v>1</v>
      </c>
      <c r="K7652" s="147">
        <v>8000</v>
      </c>
      <c r="L7652" s="148">
        <v>8000</v>
      </c>
      <c r="M7652" s="120" t="s">
        <v>229</v>
      </c>
      <c r="N7652" s="149">
        <v>800</v>
      </c>
      <c r="O7652" s="169"/>
      <c r="P7652" s="154" t="s">
        <v>6625</v>
      </c>
      <c r="Q7652" s="158" t="s">
        <v>50</v>
      </c>
      <c r="R7652" s="142">
        <f t="shared" si="118"/>
        <v>10</v>
      </c>
    </row>
    <row r="7653" s="109" customFormat="1">
      <c r="A7653" s="119">
        <f>MAX($A$19:A7652)+1</f>
        <v>7635</v>
      </c>
      <c r="B7653" s="120" t="s">
        <v>41</v>
      </c>
      <c r="C7653" s="144" t="s">
        <v>860</v>
      </c>
      <c r="D7653" s="144" t="s">
        <v>7081</v>
      </c>
      <c r="E7653" s="145" t="s">
        <v>6990</v>
      </c>
      <c r="F7653" s="123" t="s">
        <v>863</v>
      </c>
      <c r="G7653" s="146" t="s">
        <v>864</v>
      </c>
      <c r="H7653" s="146" t="s">
        <v>1062</v>
      </c>
      <c r="I7653" s="151" t="s">
        <v>1035</v>
      </c>
      <c r="J7653" s="147">
        <v>50</v>
      </c>
      <c r="K7653" s="147">
        <v>14000</v>
      </c>
      <c r="L7653" s="148">
        <v>700000</v>
      </c>
      <c r="M7653" s="120" t="s">
        <v>229</v>
      </c>
      <c r="N7653" s="149">
        <v>70000</v>
      </c>
      <c r="O7653" s="169"/>
      <c r="P7653" s="154" t="s">
        <v>6625</v>
      </c>
      <c r="Q7653" s="158" t="s">
        <v>50</v>
      </c>
      <c r="R7653" s="142">
        <f ref="R7653:R7716" t="shared" si="119">N7653/L7653*100</f>
        <v>10</v>
      </c>
    </row>
    <row r="7654" s="109" customFormat="1">
      <c r="A7654" s="119">
        <f>MAX($A$19:A7653)+1</f>
        <v>7636</v>
      </c>
      <c r="B7654" s="120" t="s">
        <v>41</v>
      </c>
      <c r="C7654" s="144" t="s">
        <v>860</v>
      </c>
      <c r="D7654" s="144" t="s">
        <v>7081</v>
      </c>
      <c r="E7654" s="145" t="s">
        <v>6990</v>
      </c>
      <c r="F7654" s="123" t="s">
        <v>863</v>
      </c>
      <c r="G7654" s="146" t="s">
        <v>864</v>
      </c>
      <c r="H7654" s="146" t="s">
        <v>7084</v>
      </c>
      <c r="I7654" s="151" t="s">
        <v>98</v>
      </c>
      <c r="J7654" s="147">
        <v>6</v>
      </c>
      <c r="K7654" s="147">
        <v>125000</v>
      </c>
      <c r="L7654" s="148">
        <v>750000</v>
      </c>
      <c r="M7654" s="120" t="s">
        <v>229</v>
      </c>
      <c r="N7654" s="149">
        <v>75000</v>
      </c>
      <c r="O7654" s="169"/>
      <c r="P7654" s="154" t="s">
        <v>6625</v>
      </c>
      <c r="Q7654" s="158" t="s">
        <v>50</v>
      </c>
      <c r="R7654" s="142">
        <f t="shared" si="119"/>
        <v>10</v>
      </c>
    </row>
    <row r="7655" s="109" customFormat="1">
      <c r="A7655" s="119">
        <f>MAX($A$19:A7654)+1</f>
        <v>7637</v>
      </c>
      <c r="B7655" s="120" t="s">
        <v>41</v>
      </c>
      <c r="C7655" s="144" t="s">
        <v>860</v>
      </c>
      <c r="D7655" s="144" t="s">
        <v>7081</v>
      </c>
      <c r="E7655" s="145" t="s">
        <v>6990</v>
      </c>
      <c r="F7655" s="123" t="s">
        <v>863</v>
      </c>
      <c r="G7655" s="146" t="s">
        <v>864</v>
      </c>
      <c r="H7655" s="146" t="s">
        <v>7085</v>
      </c>
      <c r="I7655" s="151" t="s">
        <v>98</v>
      </c>
      <c r="J7655" s="147">
        <v>1000</v>
      </c>
      <c r="K7655" s="147">
        <v>2000</v>
      </c>
      <c r="L7655" s="148">
        <v>2000000</v>
      </c>
      <c r="M7655" s="120" t="s">
        <v>229</v>
      </c>
      <c r="N7655" s="149">
        <v>200000</v>
      </c>
      <c r="O7655" s="169"/>
      <c r="P7655" s="154" t="s">
        <v>6625</v>
      </c>
      <c r="Q7655" s="158" t="s">
        <v>50</v>
      </c>
      <c r="R7655" s="142">
        <f t="shared" si="119"/>
        <v>10</v>
      </c>
    </row>
    <row r="7656" s="109" customFormat="1">
      <c r="A7656" s="119">
        <f>MAX($A$19:A7655)+1</f>
        <v>7638</v>
      </c>
      <c r="B7656" s="120" t="s">
        <v>41</v>
      </c>
      <c r="C7656" s="144" t="s">
        <v>860</v>
      </c>
      <c r="D7656" s="144" t="s">
        <v>7081</v>
      </c>
      <c r="E7656" s="145" t="s">
        <v>6990</v>
      </c>
      <c r="F7656" s="123" t="s">
        <v>863</v>
      </c>
      <c r="G7656" s="146" t="s">
        <v>864</v>
      </c>
      <c r="H7656" s="146" t="s">
        <v>1012</v>
      </c>
      <c r="I7656" s="151" t="s">
        <v>104</v>
      </c>
      <c r="J7656" s="147">
        <v>1</v>
      </c>
      <c r="K7656" s="147">
        <v>78000</v>
      </c>
      <c r="L7656" s="148">
        <v>78000</v>
      </c>
      <c r="M7656" s="120" t="s">
        <v>229</v>
      </c>
      <c r="N7656" s="149">
        <v>7800</v>
      </c>
      <c r="O7656" s="169"/>
      <c r="P7656" s="154" t="s">
        <v>6625</v>
      </c>
      <c r="Q7656" s="158" t="s">
        <v>50</v>
      </c>
      <c r="R7656" s="142">
        <f t="shared" si="119"/>
        <v>10</v>
      </c>
    </row>
    <row r="7657" s="109" customFormat="1">
      <c r="A7657" s="119">
        <f>MAX($A$19:A7656)+1</f>
        <v>7639</v>
      </c>
      <c r="B7657" s="120" t="s">
        <v>41</v>
      </c>
      <c r="C7657" s="144" t="s">
        <v>860</v>
      </c>
      <c r="D7657" s="144" t="s">
        <v>7081</v>
      </c>
      <c r="E7657" s="145" t="s">
        <v>6990</v>
      </c>
      <c r="F7657" s="123" t="s">
        <v>863</v>
      </c>
      <c r="G7657" s="146" t="s">
        <v>864</v>
      </c>
      <c r="H7657" s="146" t="s">
        <v>7086</v>
      </c>
      <c r="I7657" s="151" t="s">
        <v>1035</v>
      </c>
      <c r="J7657" s="147">
        <v>6</v>
      </c>
      <c r="K7657" s="147">
        <v>230000</v>
      </c>
      <c r="L7657" s="148">
        <v>1380000</v>
      </c>
      <c r="M7657" s="120" t="s">
        <v>229</v>
      </c>
      <c r="N7657" s="149">
        <v>138000</v>
      </c>
      <c r="O7657" s="169"/>
      <c r="P7657" s="154" t="s">
        <v>6625</v>
      </c>
      <c r="Q7657" s="158" t="s">
        <v>50</v>
      </c>
      <c r="R7657" s="142">
        <f t="shared" si="119"/>
        <v>10</v>
      </c>
    </row>
    <row r="7658" s="109" customFormat="1">
      <c r="A7658" s="119">
        <f>MAX($A$19:A7657)+1</f>
        <v>7640</v>
      </c>
      <c r="B7658" s="120" t="s">
        <v>41</v>
      </c>
      <c r="C7658" s="144" t="s">
        <v>860</v>
      </c>
      <c r="D7658" s="144" t="s">
        <v>7081</v>
      </c>
      <c r="E7658" s="145" t="s">
        <v>6990</v>
      </c>
      <c r="F7658" s="123" t="s">
        <v>863</v>
      </c>
      <c r="G7658" s="146" t="s">
        <v>864</v>
      </c>
      <c r="H7658" s="146" t="s">
        <v>7087</v>
      </c>
      <c r="I7658" s="151" t="s">
        <v>98</v>
      </c>
      <c r="J7658" s="147">
        <v>200</v>
      </c>
      <c r="K7658" s="147">
        <v>3000</v>
      </c>
      <c r="L7658" s="148">
        <v>600000</v>
      </c>
      <c r="M7658" s="120" t="s">
        <v>229</v>
      </c>
      <c r="N7658" s="149">
        <v>60000</v>
      </c>
      <c r="O7658" s="169"/>
      <c r="P7658" s="154" t="s">
        <v>6625</v>
      </c>
      <c r="Q7658" s="158" t="s">
        <v>50</v>
      </c>
      <c r="R7658" s="142">
        <f t="shared" si="119"/>
        <v>10</v>
      </c>
    </row>
    <row r="7659" s="109" customFormat="1">
      <c r="A7659" s="119">
        <f>MAX($A$19:A7658)+1</f>
        <v>7641</v>
      </c>
      <c r="B7659" s="120" t="s">
        <v>41</v>
      </c>
      <c r="C7659" s="144" t="s">
        <v>860</v>
      </c>
      <c r="D7659" s="144" t="s">
        <v>7081</v>
      </c>
      <c r="E7659" s="145" t="s">
        <v>6990</v>
      </c>
      <c r="F7659" s="123" t="s">
        <v>863</v>
      </c>
      <c r="G7659" s="146" t="s">
        <v>864</v>
      </c>
      <c r="H7659" s="146" t="s">
        <v>7088</v>
      </c>
      <c r="I7659" s="151" t="s">
        <v>98</v>
      </c>
      <c r="J7659" s="147">
        <v>30</v>
      </c>
      <c r="K7659" s="147">
        <v>6000</v>
      </c>
      <c r="L7659" s="148">
        <v>180000</v>
      </c>
      <c r="M7659" s="120" t="s">
        <v>229</v>
      </c>
      <c r="N7659" s="149">
        <v>18000</v>
      </c>
      <c r="O7659" s="169"/>
      <c r="P7659" s="154" t="s">
        <v>6625</v>
      </c>
      <c r="Q7659" s="158" t="s">
        <v>50</v>
      </c>
      <c r="R7659" s="142">
        <f t="shared" si="119"/>
        <v>10</v>
      </c>
    </row>
    <row r="7660" s="109" customFormat="1">
      <c r="A7660" s="119">
        <f>MAX($A$19:A7659)+1</f>
        <v>7642</v>
      </c>
      <c r="B7660" s="120" t="s">
        <v>41</v>
      </c>
      <c r="C7660" s="144" t="s">
        <v>860</v>
      </c>
      <c r="D7660" s="144" t="s">
        <v>7081</v>
      </c>
      <c r="E7660" s="145" t="s">
        <v>6990</v>
      </c>
      <c r="F7660" s="123" t="s">
        <v>863</v>
      </c>
      <c r="G7660" s="146" t="s">
        <v>864</v>
      </c>
      <c r="H7660" s="146" t="s">
        <v>1012</v>
      </c>
      <c r="I7660" s="151" t="s">
        <v>104</v>
      </c>
      <c r="J7660" s="147">
        <v>15</v>
      </c>
      <c r="K7660" s="147">
        <v>78000</v>
      </c>
      <c r="L7660" s="148">
        <v>1170000</v>
      </c>
      <c r="M7660" s="120" t="s">
        <v>229</v>
      </c>
      <c r="N7660" s="149">
        <v>117000</v>
      </c>
      <c r="O7660" s="169"/>
      <c r="P7660" s="154" t="s">
        <v>6625</v>
      </c>
      <c r="Q7660" s="158" t="s">
        <v>50</v>
      </c>
      <c r="R7660" s="142">
        <f t="shared" si="119"/>
        <v>10</v>
      </c>
    </row>
    <row r="7661" s="109" customFormat="1">
      <c r="A7661" s="119">
        <f>MAX($A$19:A7660)+1</f>
        <v>7643</v>
      </c>
      <c r="B7661" s="120" t="s">
        <v>41</v>
      </c>
      <c r="C7661" s="144" t="s">
        <v>860</v>
      </c>
      <c r="D7661" s="144" t="s">
        <v>7081</v>
      </c>
      <c r="E7661" s="145" t="s">
        <v>6990</v>
      </c>
      <c r="F7661" s="123" t="s">
        <v>863</v>
      </c>
      <c r="G7661" s="146" t="s">
        <v>864</v>
      </c>
      <c r="H7661" s="146" t="s">
        <v>7089</v>
      </c>
      <c r="I7661" s="151" t="s">
        <v>98</v>
      </c>
      <c r="J7661" s="147">
        <v>1</v>
      </c>
      <c r="K7661" s="147">
        <v>2500000</v>
      </c>
      <c r="L7661" s="148">
        <v>2500000</v>
      </c>
      <c r="M7661" s="120" t="s">
        <v>229</v>
      </c>
      <c r="N7661" s="149">
        <v>250000</v>
      </c>
      <c r="O7661" s="169"/>
      <c r="P7661" s="154" t="s">
        <v>6625</v>
      </c>
      <c r="Q7661" s="158" t="s">
        <v>50</v>
      </c>
      <c r="R7661" s="142">
        <f t="shared" si="119"/>
        <v>10</v>
      </c>
    </row>
    <row r="7662" s="109" customFormat="1">
      <c r="A7662" s="119">
        <f>MAX($A$19:A7661)+1</f>
        <v>7644</v>
      </c>
      <c r="B7662" s="120" t="s">
        <v>41</v>
      </c>
      <c r="C7662" s="144" t="s">
        <v>860</v>
      </c>
      <c r="D7662" s="144" t="s">
        <v>7081</v>
      </c>
      <c r="E7662" s="145" t="s">
        <v>6990</v>
      </c>
      <c r="F7662" s="123" t="s">
        <v>863</v>
      </c>
      <c r="G7662" s="146" t="s">
        <v>864</v>
      </c>
      <c r="H7662" s="146" t="s">
        <v>7090</v>
      </c>
      <c r="I7662" s="151" t="s">
        <v>98</v>
      </c>
      <c r="J7662" s="147">
        <v>2</v>
      </c>
      <c r="K7662" s="147">
        <v>100000</v>
      </c>
      <c r="L7662" s="148">
        <v>200000</v>
      </c>
      <c r="M7662" s="120" t="s">
        <v>229</v>
      </c>
      <c r="N7662" s="149">
        <v>20000</v>
      </c>
      <c r="O7662" s="169"/>
      <c r="P7662" s="154" t="s">
        <v>6625</v>
      </c>
      <c r="Q7662" s="158" t="s">
        <v>50</v>
      </c>
      <c r="R7662" s="142">
        <f t="shared" si="119"/>
        <v>10</v>
      </c>
    </row>
    <row r="7663" s="109" customFormat="1">
      <c r="A7663" s="119">
        <f>MAX($A$19:A7662)+1</f>
        <v>7645</v>
      </c>
      <c r="B7663" s="120" t="s">
        <v>41</v>
      </c>
      <c r="C7663" s="144" t="s">
        <v>860</v>
      </c>
      <c r="D7663" s="144" t="s">
        <v>7081</v>
      </c>
      <c r="E7663" s="145" t="s">
        <v>6990</v>
      </c>
      <c r="F7663" s="123" t="s">
        <v>863</v>
      </c>
      <c r="G7663" s="146" t="s">
        <v>864</v>
      </c>
      <c r="H7663" s="146" t="s">
        <v>7091</v>
      </c>
      <c r="I7663" s="151" t="s">
        <v>98</v>
      </c>
      <c r="J7663" s="147">
        <v>3</v>
      </c>
      <c r="K7663" s="147">
        <v>30000</v>
      </c>
      <c r="L7663" s="148">
        <v>90000</v>
      </c>
      <c r="M7663" s="120" t="s">
        <v>229</v>
      </c>
      <c r="N7663" s="149">
        <v>9000</v>
      </c>
      <c r="O7663" s="169"/>
      <c r="P7663" s="154" t="s">
        <v>6625</v>
      </c>
      <c r="Q7663" s="158" t="s">
        <v>50</v>
      </c>
      <c r="R7663" s="142">
        <f t="shared" si="119"/>
        <v>10</v>
      </c>
    </row>
    <row r="7664" s="109" customFormat="1">
      <c r="A7664" s="119">
        <f>MAX($A$19:A7663)+1</f>
        <v>7646</v>
      </c>
      <c r="B7664" s="120" t="s">
        <v>41</v>
      </c>
      <c r="C7664" s="144" t="s">
        <v>860</v>
      </c>
      <c r="D7664" s="144" t="s">
        <v>7081</v>
      </c>
      <c r="E7664" s="145" t="s">
        <v>6990</v>
      </c>
      <c r="F7664" s="123" t="s">
        <v>863</v>
      </c>
      <c r="G7664" s="146" t="s">
        <v>864</v>
      </c>
      <c r="H7664" s="146" t="s">
        <v>7092</v>
      </c>
      <c r="I7664" s="151" t="s">
        <v>98</v>
      </c>
      <c r="J7664" s="147">
        <v>4</v>
      </c>
      <c r="K7664" s="147">
        <v>40000</v>
      </c>
      <c r="L7664" s="148">
        <v>160000</v>
      </c>
      <c r="M7664" s="120" t="s">
        <v>229</v>
      </c>
      <c r="N7664" s="149">
        <v>16000</v>
      </c>
      <c r="O7664" s="169"/>
      <c r="P7664" s="154" t="s">
        <v>6625</v>
      </c>
      <c r="Q7664" s="158" t="s">
        <v>50</v>
      </c>
      <c r="R7664" s="142">
        <f t="shared" si="119"/>
        <v>10</v>
      </c>
    </row>
    <row r="7665" s="109" customFormat="1">
      <c r="A7665" s="119">
        <f>MAX($A$19:A7664)+1</f>
        <v>7647</v>
      </c>
      <c r="B7665" s="120" t="s">
        <v>41</v>
      </c>
      <c r="C7665" s="144" t="s">
        <v>860</v>
      </c>
      <c r="D7665" s="144" t="s">
        <v>7081</v>
      </c>
      <c r="E7665" s="145" t="s">
        <v>6990</v>
      </c>
      <c r="F7665" s="123" t="s">
        <v>863</v>
      </c>
      <c r="G7665" s="146" t="s">
        <v>864</v>
      </c>
      <c r="H7665" s="146" t="s">
        <v>7093</v>
      </c>
      <c r="I7665" s="151" t="s">
        <v>98</v>
      </c>
      <c r="J7665" s="147">
        <v>5</v>
      </c>
      <c r="K7665" s="147">
        <v>50000</v>
      </c>
      <c r="L7665" s="148">
        <v>250000</v>
      </c>
      <c r="M7665" s="120" t="s">
        <v>229</v>
      </c>
      <c r="N7665" s="149">
        <v>25000</v>
      </c>
      <c r="O7665" s="169"/>
      <c r="P7665" s="154" t="s">
        <v>6625</v>
      </c>
      <c r="Q7665" s="158" t="s">
        <v>50</v>
      </c>
      <c r="R7665" s="142">
        <f t="shared" si="119"/>
        <v>10</v>
      </c>
    </row>
    <row r="7666" s="109" customFormat="1">
      <c r="A7666" s="119">
        <f>MAX($A$19:A7665)+1</f>
        <v>7648</v>
      </c>
      <c r="B7666" s="120" t="s">
        <v>41</v>
      </c>
      <c r="C7666" s="144" t="s">
        <v>860</v>
      </c>
      <c r="D7666" s="144" t="s">
        <v>7081</v>
      </c>
      <c r="E7666" s="145" t="s">
        <v>6990</v>
      </c>
      <c r="F7666" s="123" t="s">
        <v>863</v>
      </c>
      <c r="G7666" s="146" t="s">
        <v>864</v>
      </c>
      <c r="H7666" s="146" t="s">
        <v>1062</v>
      </c>
      <c r="I7666" s="151" t="s">
        <v>1035</v>
      </c>
      <c r="J7666" s="147">
        <v>60</v>
      </c>
      <c r="K7666" s="147">
        <v>14000</v>
      </c>
      <c r="L7666" s="148">
        <v>840000</v>
      </c>
      <c r="M7666" s="120" t="s">
        <v>229</v>
      </c>
      <c r="N7666" s="149">
        <v>84000</v>
      </c>
      <c r="O7666" s="169"/>
      <c r="P7666" s="154" t="s">
        <v>6625</v>
      </c>
      <c r="Q7666" s="158" t="s">
        <v>50</v>
      </c>
      <c r="R7666" s="142">
        <f t="shared" si="119"/>
        <v>10</v>
      </c>
    </row>
    <row r="7667" s="109" customFormat="1">
      <c r="A7667" s="119">
        <f>MAX($A$19:A7666)+1</f>
        <v>7649</v>
      </c>
      <c r="B7667" s="120" t="s">
        <v>41</v>
      </c>
      <c r="C7667" s="144" t="s">
        <v>860</v>
      </c>
      <c r="D7667" s="144" t="s">
        <v>7081</v>
      </c>
      <c r="E7667" s="145" t="s">
        <v>6990</v>
      </c>
      <c r="F7667" s="123" t="s">
        <v>863</v>
      </c>
      <c r="G7667" s="146" t="s">
        <v>864</v>
      </c>
      <c r="H7667" s="146" t="s">
        <v>7094</v>
      </c>
      <c r="I7667" s="151" t="s">
        <v>98</v>
      </c>
      <c r="J7667" s="147">
        <v>1</v>
      </c>
      <c r="K7667" s="147">
        <v>600000</v>
      </c>
      <c r="L7667" s="148">
        <v>600000</v>
      </c>
      <c r="M7667" s="120" t="s">
        <v>229</v>
      </c>
      <c r="N7667" s="149">
        <v>60000</v>
      </c>
      <c r="O7667" s="169"/>
      <c r="P7667" s="154" t="s">
        <v>6625</v>
      </c>
      <c r="Q7667" s="158" t="s">
        <v>50</v>
      </c>
      <c r="R7667" s="142">
        <f t="shared" si="119"/>
        <v>10</v>
      </c>
    </row>
    <row r="7668" s="109" customFormat="1">
      <c r="A7668" s="119">
        <f>MAX($A$19:A7667)+1</f>
        <v>7650</v>
      </c>
      <c r="B7668" s="120" t="s">
        <v>41</v>
      </c>
      <c r="C7668" s="144" t="s">
        <v>860</v>
      </c>
      <c r="D7668" s="144" t="s">
        <v>7081</v>
      </c>
      <c r="E7668" s="145" t="s">
        <v>6990</v>
      </c>
      <c r="F7668" s="123" t="s">
        <v>863</v>
      </c>
      <c r="G7668" s="146" t="s">
        <v>864</v>
      </c>
      <c r="H7668" s="146" t="s">
        <v>7095</v>
      </c>
      <c r="I7668" s="151" t="s">
        <v>288</v>
      </c>
      <c r="J7668" s="147">
        <v>1</v>
      </c>
      <c r="K7668" s="147">
        <v>110000</v>
      </c>
      <c r="L7668" s="148">
        <v>110000</v>
      </c>
      <c r="M7668" s="120" t="s">
        <v>229</v>
      </c>
      <c r="N7668" s="149">
        <v>11000</v>
      </c>
      <c r="O7668" s="169"/>
      <c r="P7668" s="154" t="s">
        <v>6625</v>
      </c>
      <c r="Q7668" s="158" t="s">
        <v>50</v>
      </c>
      <c r="R7668" s="142">
        <f t="shared" si="119"/>
        <v>10</v>
      </c>
    </row>
    <row r="7669" s="109" customFormat="1">
      <c r="A7669" s="119">
        <f>MAX($A$19:A7668)+1</f>
        <v>7651</v>
      </c>
      <c r="B7669" s="120" t="s">
        <v>41</v>
      </c>
      <c r="C7669" s="144" t="s">
        <v>860</v>
      </c>
      <c r="D7669" s="144" t="s">
        <v>7081</v>
      </c>
      <c r="E7669" s="145" t="s">
        <v>6990</v>
      </c>
      <c r="F7669" s="123" t="s">
        <v>863</v>
      </c>
      <c r="G7669" s="146" t="s">
        <v>864</v>
      </c>
      <c r="H7669" s="146" t="s">
        <v>7096</v>
      </c>
      <c r="I7669" s="151" t="s">
        <v>288</v>
      </c>
      <c r="J7669" s="147">
        <v>3</v>
      </c>
      <c r="K7669" s="147">
        <v>95000</v>
      </c>
      <c r="L7669" s="148">
        <v>285000</v>
      </c>
      <c r="M7669" s="120" t="s">
        <v>229</v>
      </c>
      <c r="N7669" s="149">
        <v>28500</v>
      </c>
      <c r="O7669" s="169"/>
      <c r="P7669" s="154" t="s">
        <v>6625</v>
      </c>
      <c r="Q7669" s="158" t="s">
        <v>50</v>
      </c>
      <c r="R7669" s="142">
        <f t="shared" si="119"/>
        <v>10</v>
      </c>
    </row>
    <row r="7670" s="109" customFormat="1">
      <c r="A7670" s="119">
        <f>MAX($A$19:A7669)+1</f>
        <v>7652</v>
      </c>
      <c r="B7670" s="120" t="s">
        <v>41</v>
      </c>
      <c r="C7670" s="144" t="s">
        <v>860</v>
      </c>
      <c r="D7670" s="144" t="s">
        <v>7081</v>
      </c>
      <c r="E7670" s="145" t="s">
        <v>6990</v>
      </c>
      <c r="F7670" s="123" t="s">
        <v>863</v>
      </c>
      <c r="G7670" s="146" t="s">
        <v>864</v>
      </c>
      <c r="H7670" s="146" t="s">
        <v>1058</v>
      </c>
      <c r="I7670" s="151" t="s">
        <v>288</v>
      </c>
      <c r="J7670" s="147">
        <v>3</v>
      </c>
      <c r="K7670" s="147">
        <v>90000</v>
      </c>
      <c r="L7670" s="148">
        <v>270000</v>
      </c>
      <c r="M7670" s="120" t="s">
        <v>229</v>
      </c>
      <c r="N7670" s="149">
        <v>27000</v>
      </c>
      <c r="O7670" s="169"/>
      <c r="P7670" s="154" t="s">
        <v>6625</v>
      </c>
      <c r="Q7670" s="158" t="s">
        <v>50</v>
      </c>
      <c r="R7670" s="142">
        <f t="shared" si="119"/>
        <v>10</v>
      </c>
    </row>
    <row r="7671" s="109" customFormat="1">
      <c r="A7671" s="119">
        <f>MAX($A$19:A7670)+1</f>
        <v>7653</v>
      </c>
      <c r="B7671" s="120" t="s">
        <v>41</v>
      </c>
      <c r="C7671" s="144" t="s">
        <v>860</v>
      </c>
      <c r="D7671" s="144" t="s">
        <v>7081</v>
      </c>
      <c r="E7671" s="145" t="s">
        <v>6990</v>
      </c>
      <c r="F7671" s="123" t="s">
        <v>863</v>
      </c>
      <c r="G7671" s="146" t="s">
        <v>864</v>
      </c>
      <c r="H7671" s="146" t="s">
        <v>7097</v>
      </c>
      <c r="I7671" s="151" t="s">
        <v>288</v>
      </c>
      <c r="J7671" s="147">
        <v>3</v>
      </c>
      <c r="K7671" s="147">
        <v>30000</v>
      </c>
      <c r="L7671" s="148">
        <v>90000</v>
      </c>
      <c r="M7671" s="120" t="s">
        <v>229</v>
      </c>
      <c r="N7671" s="149">
        <v>9000</v>
      </c>
      <c r="O7671" s="169"/>
      <c r="P7671" s="154" t="s">
        <v>6625</v>
      </c>
      <c r="Q7671" s="158" t="s">
        <v>50</v>
      </c>
      <c r="R7671" s="142">
        <f t="shared" si="119"/>
        <v>10</v>
      </c>
    </row>
    <row r="7672" s="109" customFormat="1">
      <c r="A7672" s="119">
        <f>MAX($A$19:A7671)+1</f>
        <v>7654</v>
      </c>
      <c r="B7672" s="120" t="s">
        <v>41</v>
      </c>
      <c r="C7672" s="144" t="s">
        <v>860</v>
      </c>
      <c r="D7672" s="144" t="s">
        <v>7081</v>
      </c>
      <c r="E7672" s="145" t="s">
        <v>6990</v>
      </c>
      <c r="F7672" s="123" t="s">
        <v>863</v>
      </c>
      <c r="G7672" s="146" t="s">
        <v>864</v>
      </c>
      <c r="H7672" s="146" t="s">
        <v>7098</v>
      </c>
      <c r="I7672" s="151" t="s">
        <v>288</v>
      </c>
      <c r="J7672" s="147">
        <v>12</v>
      </c>
      <c r="K7672" s="147">
        <v>90000</v>
      </c>
      <c r="L7672" s="148">
        <v>1080000</v>
      </c>
      <c r="M7672" s="120" t="s">
        <v>229</v>
      </c>
      <c r="N7672" s="149">
        <v>108000</v>
      </c>
      <c r="O7672" s="169"/>
      <c r="P7672" s="154" t="s">
        <v>6625</v>
      </c>
      <c r="Q7672" s="158" t="s">
        <v>50</v>
      </c>
      <c r="R7672" s="142">
        <f t="shared" si="119"/>
        <v>10</v>
      </c>
    </row>
    <row r="7673" s="109" customFormat="1">
      <c r="A7673" s="119">
        <f>MAX($A$19:A7672)+1</f>
        <v>7655</v>
      </c>
      <c r="B7673" s="120" t="s">
        <v>41</v>
      </c>
      <c r="C7673" s="144" t="s">
        <v>860</v>
      </c>
      <c r="D7673" s="144" t="s">
        <v>7081</v>
      </c>
      <c r="E7673" s="145" t="s">
        <v>6990</v>
      </c>
      <c r="F7673" s="123" t="s">
        <v>863</v>
      </c>
      <c r="G7673" s="146" t="s">
        <v>864</v>
      </c>
      <c r="H7673" s="146" t="s">
        <v>1058</v>
      </c>
      <c r="I7673" s="151" t="s">
        <v>288</v>
      </c>
      <c r="J7673" s="147">
        <v>4</v>
      </c>
      <c r="K7673" s="147">
        <v>90000</v>
      </c>
      <c r="L7673" s="148">
        <v>360000</v>
      </c>
      <c r="M7673" s="120" t="s">
        <v>229</v>
      </c>
      <c r="N7673" s="149">
        <v>36000</v>
      </c>
      <c r="O7673" s="169"/>
      <c r="P7673" s="154" t="s">
        <v>6625</v>
      </c>
      <c r="Q7673" s="158" t="s">
        <v>50</v>
      </c>
      <c r="R7673" s="142">
        <f t="shared" si="119"/>
        <v>10</v>
      </c>
    </row>
    <row r="7674" s="109" customFormat="1">
      <c r="A7674" s="119">
        <f>MAX($A$19:A7673)+1</f>
        <v>7656</v>
      </c>
      <c r="B7674" s="120" t="s">
        <v>41</v>
      </c>
      <c r="C7674" s="144" t="s">
        <v>860</v>
      </c>
      <c r="D7674" s="144" t="s">
        <v>7081</v>
      </c>
      <c r="E7674" s="145" t="s">
        <v>6990</v>
      </c>
      <c r="F7674" s="123" t="s">
        <v>863</v>
      </c>
      <c r="G7674" s="146" t="s">
        <v>864</v>
      </c>
      <c r="H7674" s="146" t="s">
        <v>7099</v>
      </c>
      <c r="I7674" s="151" t="s">
        <v>98</v>
      </c>
      <c r="J7674" s="147">
        <v>4</v>
      </c>
      <c r="K7674" s="147">
        <v>25000</v>
      </c>
      <c r="L7674" s="148">
        <v>100000</v>
      </c>
      <c r="M7674" s="120" t="s">
        <v>229</v>
      </c>
      <c r="N7674" s="149">
        <v>10000</v>
      </c>
      <c r="O7674" s="169"/>
      <c r="P7674" s="154" t="s">
        <v>6625</v>
      </c>
      <c r="Q7674" s="158" t="s">
        <v>50</v>
      </c>
      <c r="R7674" s="142">
        <f t="shared" si="119"/>
        <v>10</v>
      </c>
    </row>
    <row r="7675" s="109" customFormat="1">
      <c r="A7675" s="119">
        <f>MAX($A$19:A7674)+1</f>
        <v>7657</v>
      </c>
      <c r="B7675" s="120" t="s">
        <v>41</v>
      </c>
      <c r="C7675" s="144" t="s">
        <v>860</v>
      </c>
      <c r="D7675" s="144" t="s">
        <v>7081</v>
      </c>
      <c r="E7675" s="145" t="s">
        <v>6990</v>
      </c>
      <c r="F7675" s="123" t="s">
        <v>863</v>
      </c>
      <c r="G7675" s="146" t="s">
        <v>864</v>
      </c>
      <c r="H7675" s="146" t="s">
        <v>7100</v>
      </c>
      <c r="I7675" s="151" t="s">
        <v>98</v>
      </c>
      <c r="J7675" s="147">
        <v>8</v>
      </c>
      <c r="K7675" s="147">
        <v>80000</v>
      </c>
      <c r="L7675" s="148">
        <v>640000</v>
      </c>
      <c r="M7675" s="120" t="s">
        <v>229</v>
      </c>
      <c r="N7675" s="149">
        <v>64000</v>
      </c>
      <c r="O7675" s="169"/>
      <c r="P7675" s="154" t="s">
        <v>6625</v>
      </c>
      <c r="Q7675" s="158" t="s">
        <v>50</v>
      </c>
      <c r="R7675" s="142">
        <f t="shared" si="119"/>
        <v>10</v>
      </c>
    </row>
    <row r="7676" s="109" customFormat="1">
      <c r="A7676" s="119">
        <f>MAX($A$19:A7675)+1</f>
        <v>7658</v>
      </c>
      <c r="B7676" s="120" t="s">
        <v>41</v>
      </c>
      <c r="C7676" s="144" t="s">
        <v>860</v>
      </c>
      <c r="D7676" s="144" t="s">
        <v>7081</v>
      </c>
      <c r="E7676" s="145" t="s">
        <v>6990</v>
      </c>
      <c r="F7676" s="123" t="s">
        <v>863</v>
      </c>
      <c r="G7676" s="146" t="s">
        <v>864</v>
      </c>
      <c r="H7676" s="146" t="s">
        <v>7101</v>
      </c>
      <c r="I7676" s="151" t="s">
        <v>100</v>
      </c>
      <c r="J7676" s="147">
        <v>4</v>
      </c>
      <c r="K7676" s="147">
        <v>190000</v>
      </c>
      <c r="L7676" s="148">
        <v>760000</v>
      </c>
      <c r="M7676" s="120" t="s">
        <v>229</v>
      </c>
      <c r="N7676" s="149">
        <v>76000</v>
      </c>
      <c r="O7676" s="169"/>
      <c r="P7676" s="154" t="s">
        <v>6625</v>
      </c>
      <c r="Q7676" s="158" t="s">
        <v>50</v>
      </c>
      <c r="R7676" s="142">
        <f t="shared" si="119"/>
        <v>10</v>
      </c>
    </row>
    <row r="7677" s="109" customFormat="1">
      <c r="A7677" s="119">
        <f>MAX($A$19:A7676)+1</f>
        <v>7659</v>
      </c>
      <c r="B7677" s="120" t="s">
        <v>41</v>
      </c>
      <c r="C7677" s="144" t="s">
        <v>860</v>
      </c>
      <c r="D7677" s="144" t="s">
        <v>7081</v>
      </c>
      <c r="E7677" s="145" t="s">
        <v>6990</v>
      </c>
      <c r="F7677" s="123" t="s">
        <v>863</v>
      </c>
      <c r="G7677" s="146" t="s">
        <v>864</v>
      </c>
      <c r="H7677" s="146" t="s">
        <v>7102</v>
      </c>
      <c r="I7677" s="151" t="s">
        <v>98</v>
      </c>
      <c r="J7677" s="147">
        <v>4</v>
      </c>
      <c r="K7677" s="147">
        <v>250000</v>
      </c>
      <c r="L7677" s="148">
        <v>1000000</v>
      </c>
      <c r="M7677" s="120" t="s">
        <v>229</v>
      </c>
      <c r="N7677" s="149">
        <v>100000</v>
      </c>
      <c r="O7677" s="169"/>
      <c r="P7677" s="154" t="s">
        <v>6625</v>
      </c>
      <c r="Q7677" s="158" t="s">
        <v>50</v>
      </c>
      <c r="R7677" s="142">
        <f t="shared" si="119"/>
        <v>10</v>
      </c>
    </row>
    <row r="7678" s="109" customFormat="1">
      <c r="A7678" s="119">
        <f>MAX($A$19:A7677)+1</f>
        <v>7660</v>
      </c>
      <c r="B7678" s="120" t="s">
        <v>41</v>
      </c>
      <c r="C7678" s="144" t="s">
        <v>860</v>
      </c>
      <c r="D7678" s="144" t="s">
        <v>7081</v>
      </c>
      <c r="E7678" s="145" t="s">
        <v>6990</v>
      </c>
      <c r="F7678" s="123" t="s">
        <v>863</v>
      </c>
      <c r="G7678" s="146" t="s">
        <v>864</v>
      </c>
      <c r="H7678" s="146" t="s">
        <v>7103</v>
      </c>
      <c r="I7678" s="151" t="s">
        <v>98</v>
      </c>
      <c r="J7678" s="147">
        <v>4</v>
      </c>
      <c r="K7678" s="147">
        <v>80000</v>
      </c>
      <c r="L7678" s="148">
        <v>320000</v>
      </c>
      <c r="M7678" s="120" t="s">
        <v>229</v>
      </c>
      <c r="N7678" s="149">
        <v>32000</v>
      </c>
      <c r="O7678" s="169"/>
      <c r="P7678" s="154" t="s">
        <v>6625</v>
      </c>
      <c r="Q7678" s="158" t="s">
        <v>50</v>
      </c>
      <c r="R7678" s="142">
        <f t="shared" si="119"/>
        <v>10</v>
      </c>
    </row>
    <row r="7679" s="109" customFormat="1">
      <c r="A7679" s="119">
        <f>MAX($A$19:A7678)+1</f>
        <v>7661</v>
      </c>
      <c r="B7679" s="120" t="s">
        <v>41</v>
      </c>
      <c r="C7679" s="144" t="s">
        <v>860</v>
      </c>
      <c r="D7679" s="144" t="s">
        <v>7081</v>
      </c>
      <c r="E7679" s="145" t="s">
        <v>6990</v>
      </c>
      <c r="F7679" s="123" t="s">
        <v>863</v>
      </c>
      <c r="G7679" s="146" t="s">
        <v>864</v>
      </c>
      <c r="H7679" s="146" t="s">
        <v>7104</v>
      </c>
      <c r="I7679" s="151" t="s">
        <v>98</v>
      </c>
      <c r="J7679" s="147">
        <v>4</v>
      </c>
      <c r="K7679" s="147">
        <v>80000</v>
      </c>
      <c r="L7679" s="148">
        <v>320000</v>
      </c>
      <c r="M7679" s="120" t="s">
        <v>229</v>
      </c>
      <c r="N7679" s="149">
        <v>32000</v>
      </c>
      <c r="O7679" s="169"/>
      <c r="P7679" s="154" t="s">
        <v>6625</v>
      </c>
      <c r="Q7679" s="158" t="s">
        <v>50</v>
      </c>
      <c r="R7679" s="142">
        <f t="shared" si="119"/>
        <v>10</v>
      </c>
    </row>
    <row r="7680" s="109" customFormat="1">
      <c r="A7680" s="119">
        <f>MAX($A$19:A7679)+1</f>
        <v>7662</v>
      </c>
      <c r="B7680" s="120" t="s">
        <v>41</v>
      </c>
      <c r="C7680" s="144" t="s">
        <v>860</v>
      </c>
      <c r="D7680" s="144" t="s">
        <v>7081</v>
      </c>
      <c r="E7680" s="145" t="s">
        <v>6990</v>
      </c>
      <c r="F7680" s="123" t="s">
        <v>863</v>
      </c>
      <c r="G7680" s="146" t="s">
        <v>864</v>
      </c>
      <c r="H7680" s="146" t="s">
        <v>7105</v>
      </c>
      <c r="I7680" s="151" t="s">
        <v>98</v>
      </c>
      <c r="J7680" s="147">
        <v>30</v>
      </c>
      <c r="K7680" s="147">
        <v>5000</v>
      </c>
      <c r="L7680" s="148">
        <v>150000</v>
      </c>
      <c r="M7680" s="120" t="s">
        <v>229</v>
      </c>
      <c r="N7680" s="149">
        <v>15000</v>
      </c>
      <c r="O7680" s="169"/>
      <c r="P7680" s="154" t="s">
        <v>6625</v>
      </c>
      <c r="Q7680" s="158" t="s">
        <v>50</v>
      </c>
      <c r="R7680" s="142">
        <f t="shared" si="119"/>
        <v>10</v>
      </c>
    </row>
    <row r="7681" s="109" customFormat="1">
      <c r="A7681" s="119">
        <f>MAX($A$19:A7680)+1</f>
        <v>7663</v>
      </c>
      <c r="B7681" s="120" t="s">
        <v>41</v>
      </c>
      <c r="C7681" s="144" t="s">
        <v>860</v>
      </c>
      <c r="D7681" s="144" t="s">
        <v>7081</v>
      </c>
      <c r="E7681" s="145" t="s">
        <v>6990</v>
      </c>
      <c r="F7681" s="123" t="s">
        <v>863</v>
      </c>
      <c r="G7681" s="146" t="s">
        <v>864</v>
      </c>
      <c r="H7681" s="146" t="s">
        <v>7106</v>
      </c>
      <c r="I7681" s="151" t="s">
        <v>98</v>
      </c>
      <c r="J7681" s="147">
        <v>30</v>
      </c>
      <c r="K7681" s="147">
        <v>30000</v>
      </c>
      <c r="L7681" s="148">
        <v>900000</v>
      </c>
      <c r="M7681" s="120" t="s">
        <v>229</v>
      </c>
      <c r="N7681" s="149">
        <v>90000</v>
      </c>
      <c r="O7681" s="169"/>
      <c r="P7681" s="154" t="s">
        <v>6625</v>
      </c>
      <c r="Q7681" s="158" t="s">
        <v>50</v>
      </c>
      <c r="R7681" s="142">
        <f t="shared" si="119"/>
        <v>10</v>
      </c>
    </row>
    <row r="7682" s="109" customFormat="1">
      <c r="A7682" s="119">
        <f>MAX($A$19:A7681)+1</f>
        <v>7664</v>
      </c>
      <c r="B7682" s="120" t="s">
        <v>41</v>
      </c>
      <c r="C7682" s="144" t="s">
        <v>860</v>
      </c>
      <c r="D7682" s="144" t="s">
        <v>7081</v>
      </c>
      <c r="E7682" s="145" t="s">
        <v>6990</v>
      </c>
      <c r="F7682" s="123" t="s">
        <v>863</v>
      </c>
      <c r="G7682" s="146" t="s">
        <v>864</v>
      </c>
      <c r="H7682" s="146" t="s">
        <v>7107</v>
      </c>
      <c r="I7682" s="151" t="s">
        <v>98</v>
      </c>
      <c r="J7682" s="147">
        <v>5</v>
      </c>
      <c r="K7682" s="147">
        <v>250000</v>
      </c>
      <c r="L7682" s="148">
        <v>1250000</v>
      </c>
      <c r="M7682" s="120" t="s">
        <v>229</v>
      </c>
      <c r="N7682" s="149">
        <v>125000</v>
      </c>
      <c r="O7682" s="169"/>
      <c r="P7682" s="154" t="s">
        <v>6625</v>
      </c>
      <c r="Q7682" s="158" t="s">
        <v>50</v>
      </c>
      <c r="R7682" s="142">
        <f t="shared" si="119"/>
        <v>10</v>
      </c>
    </row>
    <row r="7683" s="109" customFormat="1">
      <c r="A7683" s="119">
        <f>MAX($A$19:A7682)+1</f>
        <v>7665</v>
      </c>
      <c r="B7683" s="120" t="s">
        <v>41</v>
      </c>
      <c r="C7683" s="144" t="s">
        <v>860</v>
      </c>
      <c r="D7683" s="144" t="s">
        <v>7081</v>
      </c>
      <c r="E7683" s="145" t="s">
        <v>6990</v>
      </c>
      <c r="F7683" s="123" t="s">
        <v>863</v>
      </c>
      <c r="G7683" s="146" t="s">
        <v>864</v>
      </c>
      <c r="H7683" s="146" t="s">
        <v>7108</v>
      </c>
      <c r="I7683" s="151" t="s">
        <v>100</v>
      </c>
      <c r="J7683" s="147">
        <v>5</v>
      </c>
      <c r="K7683" s="147">
        <v>100000</v>
      </c>
      <c r="L7683" s="148">
        <v>500000</v>
      </c>
      <c r="M7683" s="120" t="s">
        <v>229</v>
      </c>
      <c r="N7683" s="149">
        <v>50000</v>
      </c>
      <c r="O7683" s="169"/>
      <c r="P7683" s="154" t="s">
        <v>6625</v>
      </c>
      <c r="Q7683" s="158" t="s">
        <v>50</v>
      </c>
      <c r="R7683" s="142">
        <f t="shared" si="119"/>
        <v>10</v>
      </c>
    </row>
    <row r="7684" s="109" customFormat="1">
      <c r="A7684" s="119">
        <f>MAX($A$19:A7683)+1</f>
        <v>7666</v>
      </c>
      <c r="B7684" s="120" t="s">
        <v>41</v>
      </c>
      <c r="C7684" s="144" t="s">
        <v>860</v>
      </c>
      <c r="D7684" s="144" t="s">
        <v>7081</v>
      </c>
      <c r="E7684" s="145" t="s">
        <v>6990</v>
      </c>
      <c r="F7684" s="123" t="s">
        <v>863</v>
      </c>
      <c r="G7684" s="146" t="s">
        <v>864</v>
      </c>
      <c r="H7684" s="146" t="s">
        <v>7109</v>
      </c>
      <c r="I7684" s="151" t="s">
        <v>98</v>
      </c>
      <c r="J7684" s="147">
        <v>5</v>
      </c>
      <c r="K7684" s="147">
        <v>130000</v>
      </c>
      <c r="L7684" s="148">
        <v>650000</v>
      </c>
      <c r="M7684" s="120" t="s">
        <v>229</v>
      </c>
      <c r="N7684" s="149">
        <v>65000</v>
      </c>
      <c r="O7684" s="169"/>
      <c r="P7684" s="154" t="s">
        <v>6625</v>
      </c>
      <c r="Q7684" s="158" t="s">
        <v>50</v>
      </c>
      <c r="R7684" s="142">
        <f t="shared" si="119"/>
        <v>10</v>
      </c>
    </row>
    <row r="7685" s="109" customFormat="1">
      <c r="A7685" s="119">
        <f>MAX($A$19:A7684)+1</f>
        <v>7667</v>
      </c>
      <c r="B7685" s="120" t="s">
        <v>41</v>
      </c>
      <c r="C7685" s="144" t="s">
        <v>860</v>
      </c>
      <c r="D7685" s="144" t="s">
        <v>7110</v>
      </c>
      <c r="E7685" s="145" t="s">
        <v>6990</v>
      </c>
      <c r="F7685" s="123" t="s">
        <v>863</v>
      </c>
      <c r="G7685" s="146" t="s">
        <v>864</v>
      </c>
      <c r="H7685" s="146" t="s">
        <v>7111</v>
      </c>
      <c r="I7685" s="151" t="s">
        <v>98</v>
      </c>
      <c r="J7685" s="147">
        <v>1</v>
      </c>
      <c r="K7685" s="147">
        <v>75000</v>
      </c>
      <c r="L7685" s="148">
        <v>75000</v>
      </c>
      <c r="M7685" s="120" t="s">
        <v>56</v>
      </c>
      <c r="N7685" s="149">
        <v>6000</v>
      </c>
      <c r="O7685" s="169"/>
      <c r="P7685" s="154" t="s">
        <v>6625</v>
      </c>
      <c r="Q7685" s="158" t="s">
        <v>50</v>
      </c>
      <c r="R7685" s="142">
        <f t="shared" si="119"/>
        <v>8</v>
      </c>
    </row>
    <row r="7686" s="109" customFormat="1">
      <c r="A7686" s="119">
        <f>MAX($A$19:A7685)+1</f>
        <v>7668</v>
      </c>
      <c r="B7686" s="120" t="s">
        <v>41</v>
      </c>
      <c r="C7686" s="144" t="s">
        <v>860</v>
      </c>
      <c r="D7686" s="144" t="s">
        <v>7110</v>
      </c>
      <c r="E7686" s="145" t="s">
        <v>6990</v>
      </c>
      <c r="F7686" s="123" t="s">
        <v>863</v>
      </c>
      <c r="G7686" s="146" t="s">
        <v>864</v>
      </c>
      <c r="H7686" s="146" t="s">
        <v>7112</v>
      </c>
      <c r="I7686" s="151" t="s">
        <v>98</v>
      </c>
      <c r="J7686" s="147">
        <v>1</v>
      </c>
      <c r="K7686" s="147">
        <v>50000</v>
      </c>
      <c r="L7686" s="148">
        <v>50000</v>
      </c>
      <c r="M7686" s="120" t="s">
        <v>56</v>
      </c>
      <c r="N7686" s="149">
        <v>4000</v>
      </c>
      <c r="O7686" s="169"/>
      <c r="P7686" s="154" t="s">
        <v>6625</v>
      </c>
      <c r="Q7686" s="158" t="s">
        <v>50</v>
      </c>
      <c r="R7686" s="142">
        <f t="shared" si="119"/>
        <v>8</v>
      </c>
    </row>
    <row r="7687" s="109" customFormat="1">
      <c r="A7687" s="119">
        <f>MAX($A$19:A7686)+1</f>
        <v>7669</v>
      </c>
      <c r="B7687" s="120" t="s">
        <v>41</v>
      </c>
      <c r="C7687" s="144" t="s">
        <v>860</v>
      </c>
      <c r="D7687" s="144" t="s">
        <v>7110</v>
      </c>
      <c r="E7687" s="145" t="s">
        <v>6990</v>
      </c>
      <c r="F7687" s="123" t="s">
        <v>863</v>
      </c>
      <c r="G7687" s="146" t="s">
        <v>864</v>
      </c>
      <c r="H7687" s="146" t="s">
        <v>7113</v>
      </c>
      <c r="I7687" s="151" t="s">
        <v>1101</v>
      </c>
      <c r="J7687" s="147">
        <v>1</v>
      </c>
      <c r="K7687" s="147">
        <v>350000</v>
      </c>
      <c r="L7687" s="148">
        <v>350000</v>
      </c>
      <c r="M7687" s="120" t="s">
        <v>56</v>
      </c>
      <c r="N7687" s="149">
        <v>28000</v>
      </c>
      <c r="O7687" s="169"/>
      <c r="P7687" s="154" t="s">
        <v>6625</v>
      </c>
      <c r="Q7687" s="158" t="s">
        <v>50</v>
      </c>
      <c r="R7687" s="142">
        <f t="shared" si="119"/>
        <v>8</v>
      </c>
    </row>
    <row r="7688" s="109" customFormat="1">
      <c r="A7688" s="119">
        <f>MAX($A$19:A7687)+1</f>
        <v>7670</v>
      </c>
      <c r="B7688" s="120" t="s">
        <v>41</v>
      </c>
      <c r="C7688" s="144" t="s">
        <v>860</v>
      </c>
      <c r="D7688" s="144" t="s">
        <v>7110</v>
      </c>
      <c r="E7688" s="145" t="s">
        <v>6990</v>
      </c>
      <c r="F7688" s="123" t="s">
        <v>863</v>
      </c>
      <c r="G7688" s="146" t="s">
        <v>864</v>
      </c>
      <c r="H7688" s="146" t="s">
        <v>7114</v>
      </c>
      <c r="I7688" s="151" t="s">
        <v>98</v>
      </c>
      <c r="J7688" s="147">
        <v>2</v>
      </c>
      <c r="K7688" s="147">
        <v>600000</v>
      </c>
      <c r="L7688" s="148">
        <v>1200000</v>
      </c>
      <c r="M7688" s="120" t="s">
        <v>56</v>
      </c>
      <c r="N7688" s="149">
        <v>96000</v>
      </c>
      <c r="O7688" s="169"/>
      <c r="P7688" s="154" t="s">
        <v>6625</v>
      </c>
      <c r="Q7688" s="158" t="s">
        <v>50</v>
      </c>
      <c r="R7688" s="142">
        <f t="shared" si="119"/>
        <v>8</v>
      </c>
    </row>
    <row r="7689" s="109" customFormat="1">
      <c r="A7689" s="119">
        <f>MAX($A$19:A7688)+1</f>
        <v>7671</v>
      </c>
      <c r="B7689" s="120" t="s">
        <v>41</v>
      </c>
      <c r="C7689" s="144" t="s">
        <v>860</v>
      </c>
      <c r="D7689" s="144" t="s">
        <v>7110</v>
      </c>
      <c r="E7689" s="145" t="s">
        <v>6990</v>
      </c>
      <c r="F7689" s="123" t="s">
        <v>863</v>
      </c>
      <c r="G7689" s="146" t="s">
        <v>864</v>
      </c>
      <c r="H7689" s="146" t="s">
        <v>7115</v>
      </c>
      <c r="I7689" s="151" t="s">
        <v>98</v>
      </c>
      <c r="J7689" s="147">
        <v>5</v>
      </c>
      <c r="K7689" s="147">
        <v>2600000</v>
      </c>
      <c r="L7689" s="148">
        <v>13000000</v>
      </c>
      <c r="M7689" s="120" t="s">
        <v>56</v>
      </c>
      <c r="N7689" s="149">
        <v>1040000</v>
      </c>
      <c r="O7689" s="169"/>
      <c r="P7689" s="154" t="s">
        <v>6625</v>
      </c>
      <c r="Q7689" s="158" t="s">
        <v>50</v>
      </c>
      <c r="R7689" s="142">
        <f t="shared" si="119"/>
        <v>8</v>
      </c>
    </row>
    <row r="7690" s="109" customFormat="1">
      <c r="A7690" s="119">
        <f>MAX($A$19:A7689)+1</f>
        <v>7672</v>
      </c>
      <c r="B7690" s="120" t="s">
        <v>41</v>
      </c>
      <c r="C7690" s="144" t="s">
        <v>860</v>
      </c>
      <c r="D7690" s="144" t="s">
        <v>7110</v>
      </c>
      <c r="E7690" s="145" t="s">
        <v>6990</v>
      </c>
      <c r="F7690" s="123" t="s">
        <v>863</v>
      </c>
      <c r="G7690" s="146" t="s">
        <v>864</v>
      </c>
      <c r="H7690" s="146" t="s">
        <v>7116</v>
      </c>
      <c r="I7690" s="151" t="s">
        <v>98</v>
      </c>
      <c r="J7690" s="147">
        <v>1</v>
      </c>
      <c r="K7690" s="147">
        <v>800000</v>
      </c>
      <c r="L7690" s="148">
        <v>800000</v>
      </c>
      <c r="M7690" s="120" t="s">
        <v>56</v>
      </c>
      <c r="N7690" s="149">
        <v>64000</v>
      </c>
      <c r="O7690" s="169"/>
      <c r="P7690" s="154" t="s">
        <v>6625</v>
      </c>
      <c r="Q7690" s="158" t="s">
        <v>50</v>
      </c>
      <c r="R7690" s="142">
        <f t="shared" si="119"/>
        <v>8</v>
      </c>
    </row>
    <row r="7691" s="109" customFormat="1">
      <c r="A7691" s="119">
        <f>MAX($A$19:A7690)+1</f>
        <v>7673</v>
      </c>
      <c r="B7691" s="120" t="s">
        <v>41</v>
      </c>
      <c r="C7691" s="144" t="s">
        <v>860</v>
      </c>
      <c r="D7691" s="144" t="s">
        <v>7110</v>
      </c>
      <c r="E7691" s="145" t="s">
        <v>6990</v>
      </c>
      <c r="F7691" s="123" t="s">
        <v>863</v>
      </c>
      <c r="G7691" s="146" t="s">
        <v>864</v>
      </c>
      <c r="H7691" s="146" t="s">
        <v>7117</v>
      </c>
      <c r="I7691" s="151" t="s">
        <v>98</v>
      </c>
      <c r="J7691" s="147">
        <v>1</v>
      </c>
      <c r="K7691" s="147">
        <v>900000</v>
      </c>
      <c r="L7691" s="148">
        <v>900000</v>
      </c>
      <c r="M7691" s="120" t="s">
        <v>56</v>
      </c>
      <c r="N7691" s="149">
        <v>72000</v>
      </c>
      <c r="O7691" s="169"/>
      <c r="P7691" s="154" t="s">
        <v>6625</v>
      </c>
      <c r="Q7691" s="158" t="s">
        <v>50</v>
      </c>
      <c r="R7691" s="142">
        <f t="shared" si="119"/>
        <v>8</v>
      </c>
    </row>
    <row r="7692" s="109" customFormat="1">
      <c r="A7692" s="119">
        <f>MAX($A$19:A7691)+1</f>
        <v>7674</v>
      </c>
      <c r="B7692" s="120" t="s">
        <v>41</v>
      </c>
      <c r="C7692" s="144" t="s">
        <v>860</v>
      </c>
      <c r="D7692" s="144" t="s">
        <v>7110</v>
      </c>
      <c r="E7692" s="145" t="s">
        <v>6990</v>
      </c>
      <c r="F7692" s="123" t="s">
        <v>863</v>
      </c>
      <c r="G7692" s="146" t="s">
        <v>864</v>
      </c>
      <c r="H7692" s="146" t="s">
        <v>7118</v>
      </c>
      <c r="I7692" s="151" t="s">
        <v>98</v>
      </c>
      <c r="J7692" s="147">
        <v>1</v>
      </c>
      <c r="K7692" s="147">
        <v>160000</v>
      </c>
      <c r="L7692" s="148">
        <v>160000</v>
      </c>
      <c r="M7692" s="120" t="s">
        <v>56</v>
      </c>
      <c r="N7692" s="149">
        <v>12800</v>
      </c>
      <c r="O7692" s="169"/>
      <c r="P7692" s="154" t="s">
        <v>6625</v>
      </c>
      <c r="Q7692" s="158" t="s">
        <v>50</v>
      </c>
      <c r="R7692" s="142">
        <f t="shared" si="119"/>
        <v>8</v>
      </c>
    </row>
    <row r="7693" s="109" customFormat="1">
      <c r="A7693" s="119">
        <f>MAX($A$19:A7692)+1</f>
        <v>7675</v>
      </c>
      <c r="B7693" s="120" t="s">
        <v>41</v>
      </c>
      <c r="C7693" s="144" t="s">
        <v>860</v>
      </c>
      <c r="D7693" s="144" t="s">
        <v>7110</v>
      </c>
      <c r="E7693" s="145" t="s">
        <v>6990</v>
      </c>
      <c r="F7693" s="123" t="s">
        <v>863</v>
      </c>
      <c r="G7693" s="146" t="s">
        <v>864</v>
      </c>
      <c r="H7693" s="146" t="s">
        <v>1199</v>
      </c>
      <c r="I7693" s="151" t="s">
        <v>100</v>
      </c>
      <c r="J7693" s="147">
        <v>3</v>
      </c>
      <c r="K7693" s="147">
        <v>45000</v>
      </c>
      <c r="L7693" s="148">
        <v>135000</v>
      </c>
      <c r="M7693" s="120" t="s">
        <v>56</v>
      </c>
      <c r="N7693" s="149">
        <v>10800</v>
      </c>
      <c r="O7693" s="169"/>
      <c r="P7693" s="154" t="s">
        <v>6625</v>
      </c>
      <c r="Q7693" s="158" t="s">
        <v>50</v>
      </c>
      <c r="R7693" s="142">
        <f t="shared" si="119"/>
        <v>8</v>
      </c>
    </row>
    <row r="7694" s="109" customFormat="1">
      <c r="A7694" s="119">
        <f>MAX($A$19:A7693)+1</f>
        <v>7676</v>
      </c>
      <c r="B7694" s="120" t="s">
        <v>41</v>
      </c>
      <c r="C7694" s="144" t="s">
        <v>860</v>
      </c>
      <c r="D7694" s="144" t="s">
        <v>7110</v>
      </c>
      <c r="E7694" s="145" t="s">
        <v>6990</v>
      </c>
      <c r="F7694" s="123" t="s">
        <v>863</v>
      </c>
      <c r="G7694" s="146" t="s">
        <v>864</v>
      </c>
      <c r="H7694" s="146" t="s">
        <v>1119</v>
      </c>
      <c r="I7694" s="151" t="s">
        <v>98</v>
      </c>
      <c r="J7694" s="147">
        <v>48</v>
      </c>
      <c r="K7694" s="147">
        <v>50000</v>
      </c>
      <c r="L7694" s="148">
        <v>2400000</v>
      </c>
      <c r="M7694" s="120" t="s">
        <v>56</v>
      </c>
      <c r="N7694" s="149">
        <v>192000</v>
      </c>
      <c r="O7694" s="169"/>
      <c r="P7694" s="154" t="s">
        <v>6625</v>
      </c>
      <c r="Q7694" s="158" t="s">
        <v>50</v>
      </c>
      <c r="R7694" s="142">
        <f t="shared" si="119"/>
        <v>8</v>
      </c>
    </row>
    <row r="7695" s="109" customFormat="1">
      <c r="A7695" s="119">
        <f>MAX($A$19:A7694)+1</f>
        <v>7677</v>
      </c>
      <c r="B7695" s="120" t="s">
        <v>41</v>
      </c>
      <c r="C7695" s="144" t="s">
        <v>860</v>
      </c>
      <c r="D7695" s="144" t="s">
        <v>7110</v>
      </c>
      <c r="E7695" s="145" t="s">
        <v>6990</v>
      </c>
      <c r="F7695" s="123" t="s">
        <v>863</v>
      </c>
      <c r="G7695" s="146" t="s">
        <v>864</v>
      </c>
      <c r="H7695" s="146" t="s">
        <v>7119</v>
      </c>
      <c r="I7695" s="151" t="s">
        <v>98</v>
      </c>
      <c r="J7695" s="147">
        <v>168</v>
      </c>
      <c r="K7695" s="147">
        <v>50000</v>
      </c>
      <c r="L7695" s="148">
        <v>8400000</v>
      </c>
      <c r="M7695" s="120" t="s">
        <v>56</v>
      </c>
      <c r="N7695" s="149">
        <v>672000</v>
      </c>
      <c r="O7695" s="169"/>
      <c r="P7695" s="154" t="s">
        <v>6625</v>
      </c>
      <c r="Q7695" s="158" t="s">
        <v>50</v>
      </c>
      <c r="R7695" s="142">
        <f t="shared" si="119"/>
        <v>8</v>
      </c>
    </row>
    <row r="7696" s="109" customFormat="1">
      <c r="A7696" s="119">
        <f>MAX($A$19:A7695)+1</f>
        <v>7678</v>
      </c>
      <c r="B7696" s="120" t="s">
        <v>41</v>
      </c>
      <c r="C7696" s="144" t="s">
        <v>860</v>
      </c>
      <c r="D7696" s="144" t="s">
        <v>7110</v>
      </c>
      <c r="E7696" s="145" t="s">
        <v>6990</v>
      </c>
      <c r="F7696" s="123" t="s">
        <v>863</v>
      </c>
      <c r="G7696" s="146" t="s">
        <v>864</v>
      </c>
      <c r="H7696" s="146" t="s">
        <v>1112</v>
      </c>
      <c r="I7696" s="151" t="s">
        <v>98</v>
      </c>
      <c r="J7696" s="147">
        <v>72</v>
      </c>
      <c r="K7696" s="147">
        <v>53000</v>
      </c>
      <c r="L7696" s="148">
        <v>3816000</v>
      </c>
      <c r="M7696" s="120" t="s">
        <v>56</v>
      </c>
      <c r="N7696" s="149">
        <v>305280</v>
      </c>
      <c r="O7696" s="169"/>
      <c r="P7696" s="154" t="s">
        <v>6625</v>
      </c>
      <c r="Q7696" s="158" t="s">
        <v>50</v>
      </c>
      <c r="R7696" s="142">
        <f t="shared" si="119"/>
        <v>8</v>
      </c>
    </row>
    <row r="7697" s="109" customFormat="1">
      <c r="A7697" s="119">
        <f>MAX($A$19:A7696)+1</f>
        <v>7679</v>
      </c>
      <c r="B7697" s="120" t="s">
        <v>41</v>
      </c>
      <c r="C7697" s="144" t="s">
        <v>860</v>
      </c>
      <c r="D7697" s="144" t="s">
        <v>7110</v>
      </c>
      <c r="E7697" s="145" t="s">
        <v>6990</v>
      </c>
      <c r="F7697" s="123" t="s">
        <v>863</v>
      </c>
      <c r="G7697" s="146" t="s">
        <v>864</v>
      </c>
      <c r="H7697" s="146" t="s">
        <v>7120</v>
      </c>
      <c r="I7697" s="151" t="s">
        <v>98</v>
      </c>
      <c r="J7697" s="147">
        <v>12</v>
      </c>
      <c r="K7697" s="147">
        <v>50000</v>
      </c>
      <c r="L7697" s="148">
        <v>600000</v>
      </c>
      <c r="M7697" s="120" t="s">
        <v>56</v>
      </c>
      <c r="N7697" s="149">
        <v>48000</v>
      </c>
      <c r="O7697" s="169"/>
      <c r="P7697" s="154" t="s">
        <v>6625</v>
      </c>
      <c r="Q7697" s="158" t="s">
        <v>50</v>
      </c>
      <c r="R7697" s="142">
        <f t="shared" si="119"/>
        <v>8</v>
      </c>
    </row>
    <row r="7698" s="109" customFormat="1">
      <c r="A7698" s="119">
        <f>MAX($A$19:A7697)+1</f>
        <v>7680</v>
      </c>
      <c r="B7698" s="120" t="s">
        <v>41</v>
      </c>
      <c r="C7698" s="144" t="s">
        <v>860</v>
      </c>
      <c r="D7698" s="144" t="s">
        <v>7110</v>
      </c>
      <c r="E7698" s="145" t="s">
        <v>6990</v>
      </c>
      <c r="F7698" s="123" t="s">
        <v>863</v>
      </c>
      <c r="G7698" s="146" t="s">
        <v>864</v>
      </c>
      <c r="H7698" s="146" t="s">
        <v>7121</v>
      </c>
      <c r="I7698" s="151" t="s">
        <v>98</v>
      </c>
      <c r="J7698" s="147">
        <v>12</v>
      </c>
      <c r="K7698" s="147">
        <v>50000</v>
      </c>
      <c r="L7698" s="148">
        <v>600000</v>
      </c>
      <c r="M7698" s="120" t="s">
        <v>56</v>
      </c>
      <c r="N7698" s="149">
        <v>48000</v>
      </c>
      <c r="O7698" s="169"/>
      <c r="P7698" s="154" t="s">
        <v>6625</v>
      </c>
      <c r="Q7698" s="158" t="s">
        <v>50</v>
      </c>
      <c r="R7698" s="142">
        <f t="shared" si="119"/>
        <v>8</v>
      </c>
    </row>
    <row r="7699" s="109" customFormat="1">
      <c r="A7699" s="119">
        <f>MAX($A$19:A7698)+1</f>
        <v>7681</v>
      </c>
      <c r="B7699" s="120" t="s">
        <v>41</v>
      </c>
      <c r="C7699" s="144" t="s">
        <v>860</v>
      </c>
      <c r="D7699" s="144" t="s">
        <v>7110</v>
      </c>
      <c r="E7699" s="145" t="s">
        <v>6990</v>
      </c>
      <c r="F7699" s="123" t="s">
        <v>863</v>
      </c>
      <c r="G7699" s="146" t="s">
        <v>864</v>
      </c>
      <c r="H7699" s="146" t="s">
        <v>7122</v>
      </c>
      <c r="I7699" s="151" t="s">
        <v>98</v>
      </c>
      <c r="J7699" s="147">
        <v>4</v>
      </c>
      <c r="K7699" s="147">
        <v>70000</v>
      </c>
      <c r="L7699" s="148">
        <v>280000</v>
      </c>
      <c r="M7699" s="120" t="s">
        <v>56</v>
      </c>
      <c r="N7699" s="149">
        <v>22400</v>
      </c>
      <c r="O7699" s="169"/>
      <c r="P7699" s="154" t="s">
        <v>6625</v>
      </c>
      <c r="Q7699" s="158" t="s">
        <v>50</v>
      </c>
      <c r="R7699" s="142">
        <f t="shared" si="119"/>
        <v>8</v>
      </c>
    </row>
    <row r="7700" s="109" customFormat="1">
      <c r="A7700" s="119">
        <f>MAX($A$19:A7699)+1</f>
        <v>7682</v>
      </c>
      <c r="B7700" s="120" t="s">
        <v>41</v>
      </c>
      <c r="C7700" s="144" t="s">
        <v>860</v>
      </c>
      <c r="D7700" s="144" t="s">
        <v>7110</v>
      </c>
      <c r="E7700" s="145" t="s">
        <v>6990</v>
      </c>
      <c r="F7700" s="123" t="s">
        <v>863</v>
      </c>
      <c r="G7700" s="146" t="s">
        <v>864</v>
      </c>
      <c r="H7700" s="146" t="s">
        <v>7123</v>
      </c>
      <c r="I7700" s="151" t="s">
        <v>98</v>
      </c>
      <c r="J7700" s="147">
        <v>16</v>
      </c>
      <c r="K7700" s="147">
        <v>130000</v>
      </c>
      <c r="L7700" s="148">
        <v>2080000</v>
      </c>
      <c r="M7700" s="120" t="s">
        <v>56</v>
      </c>
      <c r="N7700" s="149">
        <v>166400</v>
      </c>
      <c r="O7700" s="169"/>
      <c r="P7700" s="154" t="s">
        <v>6625</v>
      </c>
      <c r="Q7700" s="158" t="s">
        <v>50</v>
      </c>
      <c r="R7700" s="142">
        <f t="shared" si="119"/>
        <v>8</v>
      </c>
    </row>
    <row r="7701" s="109" customFormat="1">
      <c r="A7701" s="119">
        <f>MAX($A$19:A7700)+1</f>
        <v>7683</v>
      </c>
      <c r="B7701" s="120" t="s">
        <v>41</v>
      </c>
      <c r="C7701" s="144" t="s">
        <v>860</v>
      </c>
      <c r="D7701" s="144" t="s">
        <v>7110</v>
      </c>
      <c r="E7701" s="145" t="s">
        <v>6990</v>
      </c>
      <c r="F7701" s="123" t="s">
        <v>863</v>
      </c>
      <c r="G7701" s="146" t="s">
        <v>864</v>
      </c>
      <c r="H7701" s="146" t="s">
        <v>7124</v>
      </c>
      <c r="I7701" s="151" t="s">
        <v>98</v>
      </c>
      <c r="J7701" s="147">
        <v>8</v>
      </c>
      <c r="K7701" s="147">
        <v>270000</v>
      </c>
      <c r="L7701" s="148">
        <v>2160000</v>
      </c>
      <c r="M7701" s="120" t="s">
        <v>56</v>
      </c>
      <c r="N7701" s="149">
        <v>172800</v>
      </c>
      <c r="O7701" s="169"/>
      <c r="P7701" s="154" t="s">
        <v>6625</v>
      </c>
      <c r="Q7701" s="158" t="s">
        <v>50</v>
      </c>
      <c r="R7701" s="142">
        <f t="shared" si="119"/>
        <v>8</v>
      </c>
    </row>
    <row r="7702" s="109" customFormat="1">
      <c r="A7702" s="119">
        <f>MAX($A$19:A7701)+1</f>
        <v>7684</v>
      </c>
      <c r="B7702" s="120" t="s">
        <v>41</v>
      </c>
      <c r="C7702" s="144" t="s">
        <v>860</v>
      </c>
      <c r="D7702" s="144" t="s">
        <v>7110</v>
      </c>
      <c r="E7702" s="145" t="s">
        <v>6990</v>
      </c>
      <c r="F7702" s="123" t="s">
        <v>863</v>
      </c>
      <c r="G7702" s="146" t="s">
        <v>864</v>
      </c>
      <c r="H7702" s="146" t="s">
        <v>7125</v>
      </c>
      <c r="I7702" s="151" t="s">
        <v>98</v>
      </c>
      <c r="J7702" s="147">
        <v>8</v>
      </c>
      <c r="K7702" s="147">
        <v>350000</v>
      </c>
      <c r="L7702" s="148">
        <v>2800000</v>
      </c>
      <c r="M7702" s="120" t="s">
        <v>56</v>
      </c>
      <c r="N7702" s="149">
        <v>224000</v>
      </c>
      <c r="O7702" s="169"/>
      <c r="P7702" s="154" t="s">
        <v>6625</v>
      </c>
      <c r="Q7702" s="158" t="s">
        <v>50</v>
      </c>
      <c r="R7702" s="142">
        <f t="shared" si="119"/>
        <v>8</v>
      </c>
    </row>
    <row r="7703" s="109" customFormat="1">
      <c r="A7703" s="119">
        <f>MAX($A$19:A7702)+1</f>
        <v>7685</v>
      </c>
      <c r="B7703" s="120" t="s">
        <v>41</v>
      </c>
      <c r="C7703" s="144" t="s">
        <v>860</v>
      </c>
      <c r="D7703" s="144" t="s">
        <v>7110</v>
      </c>
      <c r="E7703" s="145" t="s">
        <v>6990</v>
      </c>
      <c r="F7703" s="123" t="s">
        <v>863</v>
      </c>
      <c r="G7703" s="146" t="s">
        <v>864</v>
      </c>
      <c r="H7703" s="146" t="s">
        <v>7126</v>
      </c>
      <c r="I7703" s="151" t="s">
        <v>98</v>
      </c>
      <c r="J7703" s="147">
        <v>12</v>
      </c>
      <c r="K7703" s="147">
        <v>65000</v>
      </c>
      <c r="L7703" s="148">
        <v>780000</v>
      </c>
      <c r="M7703" s="120" t="s">
        <v>56</v>
      </c>
      <c r="N7703" s="149">
        <v>62400</v>
      </c>
      <c r="O7703" s="169"/>
      <c r="P7703" s="154" t="s">
        <v>6625</v>
      </c>
      <c r="Q7703" s="158" t="s">
        <v>50</v>
      </c>
      <c r="R7703" s="142">
        <f t="shared" si="119"/>
        <v>8</v>
      </c>
    </row>
    <row r="7704" s="109" customFormat="1">
      <c r="A7704" s="119">
        <f>MAX($A$19:A7703)+1</f>
        <v>7686</v>
      </c>
      <c r="B7704" s="120" t="s">
        <v>41</v>
      </c>
      <c r="C7704" s="144" t="s">
        <v>860</v>
      </c>
      <c r="D7704" s="144" t="s">
        <v>7110</v>
      </c>
      <c r="E7704" s="145" t="s">
        <v>6990</v>
      </c>
      <c r="F7704" s="123" t="s">
        <v>863</v>
      </c>
      <c r="G7704" s="146" t="s">
        <v>864</v>
      </c>
      <c r="H7704" s="146" t="s">
        <v>7127</v>
      </c>
      <c r="I7704" s="151" t="s">
        <v>98</v>
      </c>
      <c r="J7704" s="147">
        <v>12</v>
      </c>
      <c r="K7704" s="147">
        <v>45000</v>
      </c>
      <c r="L7704" s="148">
        <v>540000</v>
      </c>
      <c r="M7704" s="120" t="s">
        <v>56</v>
      </c>
      <c r="N7704" s="149">
        <v>43200</v>
      </c>
      <c r="O7704" s="169"/>
      <c r="P7704" s="154" t="s">
        <v>6625</v>
      </c>
      <c r="Q7704" s="158" t="s">
        <v>50</v>
      </c>
      <c r="R7704" s="142">
        <f t="shared" si="119"/>
        <v>8</v>
      </c>
    </row>
    <row r="7705" s="109" customFormat="1">
      <c r="A7705" s="119">
        <f>MAX($A$19:A7704)+1</f>
        <v>7687</v>
      </c>
      <c r="B7705" s="120" t="s">
        <v>41</v>
      </c>
      <c r="C7705" s="144" t="s">
        <v>860</v>
      </c>
      <c r="D7705" s="144" t="s">
        <v>7110</v>
      </c>
      <c r="E7705" s="145" t="s">
        <v>6990</v>
      </c>
      <c r="F7705" s="123" t="s">
        <v>863</v>
      </c>
      <c r="G7705" s="146" t="s">
        <v>864</v>
      </c>
      <c r="H7705" s="146" t="s">
        <v>7128</v>
      </c>
      <c r="I7705" s="151" t="s">
        <v>98</v>
      </c>
      <c r="J7705" s="147">
        <v>24</v>
      </c>
      <c r="K7705" s="147">
        <v>65000</v>
      </c>
      <c r="L7705" s="148">
        <v>1560000</v>
      </c>
      <c r="M7705" s="120" t="s">
        <v>56</v>
      </c>
      <c r="N7705" s="149">
        <v>124800</v>
      </c>
      <c r="O7705" s="169"/>
      <c r="P7705" s="154" t="s">
        <v>6625</v>
      </c>
      <c r="Q7705" s="158" t="s">
        <v>50</v>
      </c>
      <c r="R7705" s="142">
        <f t="shared" si="119"/>
        <v>8</v>
      </c>
    </row>
    <row r="7706" s="109" customFormat="1">
      <c r="A7706" s="119">
        <f>MAX($A$19:A7705)+1</f>
        <v>7688</v>
      </c>
      <c r="B7706" s="120" t="s">
        <v>41</v>
      </c>
      <c r="C7706" s="144" t="s">
        <v>860</v>
      </c>
      <c r="D7706" s="144" t="s">
        <v>7110</v>
      </c>
      <c r="E7706" s="145" t="s">
        <v>6990</v>
      </c>
      <c r="F7706" s="123" t="s">
        <v>863</v>
      </c>
      <c r="G7706" s="146" t="s">
        <v>864</v>
      </c>
      <c r="H7706" s="146" t="s">
        <v>7129</v>
      </c>
      <c r="I7706" s="151" t="s">
        <v>98</v>
      </c>
      <c r="J7706" s="147">
        <v>12</v>
      </c>
      <c r="K7706" s="147">
        <v>85000</v>
      </c>
      <c r="L7706" s="148">
        <v>1020000</v>
      </c>
      <c r="M7706" s="120" t="s">
        <v>56</v>
      </c>
      <c r="N7706" s="149">
        <v>81600</v>
      </c>
      <c r="O7706" s="169"/>
      <c r="P7706" s="154" t="s">
        <v>6625</v>
      </c>
      <c r="Q7706" s="158" t="s">
        <v>50</v>
      </c>
      <c r="R7706" s="142">
        <f t="shared" si="119"/>
        <v>8</v>
      </c>
    </row>
    <row r="7707" s="109" customFormat="1">
      <c r="A7707" s="119">
        <f>MAX($A$19:A7706)+1</f>
        <v>7689</v>
      </c>
      <c r="B7707" s="120" t="s">
        <v>41</v>
      </c>
      <c r="C7707" s="144" t="s">
        <v>860</v>
      </c>
      <c r="D7707" s="144" t="s">
        <v>7110</v>
      </c>
      <c r="E7707" s="145" t="s">
        <v>6990</v>
      </c>
      <c r="F7707" s="123" t="s">
        <v>863</v>
      </c>
      <c r="G7707" s="146" t="s">
        <v>864</v>
      </c>
      <c r="H7707" s="146" t="s">
        <v>7130</v>
      </c>
      <c r="I7707" s="151" t="s">
        <v>98</v>
      </c>
      <c r="J7707" s="147">
        <v>12</v>
      </c>
      <c r="K7707" s="147">
        <v>95000</v>
      </c>
      <c r="L7707" s="148">
        <v>1140000</v>
      </c>
      <c r="M7707" s="120" t="s">
        <v>56</v>
      </c>
      <c r="N7707" s="149">
        <v>91200</v>
      </c>
      <c r="O7707" s="169"/>
      <c r="P7707" s="154" t="s">
        <v>6625</v>
      </c>
      <c r="Q7707" s="158" t="s">
        <v>50</v>
      </c>
      <c r="R7707" s="142">
        <f t="shared" si="119"/>
        <v>8</v>
      </c>
    </row>
    <row r="7708" s="109" customFormat="1">
      <c r="A7708" s="119">
        <f>MAX($A$19:A7707)+1</f>
        <v>7690</v>
      </c>
      <c r="B7708" s="120" t="s">
        <v>41</v>
      </c>
      <c r="C7708" s="144" t="s">
        <v>860</v>
      </c>
      <c r="D7708" s="144" t="s">
        <v>7110</v>
      </c>
      <c r="E7708" s="145" t="s">
        <v>6990</v>
      </c>
      <c r="F7708" s="123" t="s">
        <v>863</v>
      </c>
      <c r="G7708" s="146" t="s">
        <v>864</v>
      </c>
      <c r="H7708" s="146" t="s">
        <v>7131</v>
      </c>
      <c r="I7708" s="151" t="s">
        <v>98</v>
      </c>
      <c r="J7708" s="147">
        <v>48</v>
      </c>
      <c r="K7708" s="147">
        <v>70000</v>
      </c>
      <c r="L7708" s="148">
        <v>3360000</v>
      </c>
      <c r="M7708" s="120" t="s">
        <v>56</v>
      </c>
      <c r="N7708" s="149">
        <v>268800</v>
      </c>
      <c r="O7708" s="169"/>
      <c r="P7708" s="154" t="s">
        <v>6625</v>
      </c>
      <c r="Q7708" s="158" t="s">
        <v>50</v>
      </c>
      <c r="R7708" s="142">
        <f t="shared" si="119"/>
        <v>8</v>
      </c>
    </row>
    <row r="7709" s="109" customFormat="1">
      <c r="A7709" s="119">
        <f>MAX($A$19:A7708)+1</f>
        <v>7691</v>
      </c>
      <c r="B7709" s="120" t="s">
        <v>41</v>
      </c>
      <c r="C7709" s="144" t="s">
        <v>860</v>
      </c>
      <c r="D7709" s="144" t="s">
        <v>7110</v>
      </c>
      <c r="E7709" s="145" t="s">
        <v>6990</v>
      </c>
      <c r="F7709" s="123" t="s">
        <v>863</v>
      </c>
      <c r="G7709" s="146" t="s">
        <v>864</v>
      </c>
      <c r="H7709" s="146" t="s">
        <v>7132</v>
      </c>
      <c r="I7709" s="151" t="s">
        <v>98</v>
      </c>
      <c r="J7709" s="147">
        <v>12</v>
      </c>
      <c r="K7709" s="147">
        <v>95000</v>
      </c>
      <c r="L7709" s="148">
        <v>1140000</v>
      </c>
      <c r="M7709" s="120" t="s">
        <v>56</v>
      </c>
      <c r="N7709" s="149">
        <v>91200</v>
      </c>
      <c r="O7709" s="169"/>
      <c r="P7709" s="154" t="s">
        <v>6625</v>
      </c>
      <c r="Q7709" s="158" t="s">
        <v>50</v>
      </c>
      <c r="R7709" s="142">
        <f t="shared" si="119"/>
        <v>8</v>
      </c>
    </row>
    <row r="7710" s="109" customFormat="1">
      <c r="A7710" s="119">
        <f>MAX($A$19:A7709)+1</f>
        <v>7692</v>
      </c>
      <c r="B7710" s="120" t="s">
        <v>41</v>
      </c>
      <c r="C7710" s="144" t="s">
        <v>860</v>
      </c>
      <c r="D7710" s="144" t="s">
        <v>7110</v>
      </c>
      <c r="E7710" s="145" t="s">
        <v>6990</v>
      </c>
      <c r="F7710" s="123" t="s">
        <v>863</v>
      </c>
      <c r="G7710" s="146" t="s">
        <v>864</v>
      </c>
      <c r="H7710" s="146" t="s">
        <v>3268</v>
      </c>
      <c r="I7710" s="151" t="s">
        <v>98</v>
      </c>
      <c r="J7710" s="147">
        <v>72</v>
      </c>
      <c r="K7710" s="147">
        <v>85000</v>
      </c>
      <c r="L7710" s="148">
        <v>6120000</v>
      </c>
      <c r="M7710" s="120" t="s">
        <v>56</v>
      </c>
      <c r="N7710" s="149">
        <v>489600</v>
      </c>
      <c r="O7710" s="169"/>
      <c r="P7710" s="154" t="s">
        <v>6625</v>
      </c>
      <c r="Q7710" s="158" t="s">
        <v>50</v>
      </c>
      <c r="R7710" s="142">
        <f t="shared" si="119"/>
        <v>8</v>
      </c>
    </row>
    <row r="7711" s="109" customFormat="1">
      <c r="A7711" s="119">
        <f>MAX($A$19:A7710)+1</f>
        <v>7693</v>
      </c>
      <c r="B7711" s="120" t="s">
        <v>41</v>
      </c>
      <c r="C7711" s="144" t="s">
        <v>860</v>
      </c>
      <c r="D7711" s="144" t="s">
        <v>7110</v>
      </c>
      <c r="E7711" s="145" t="s">
        <v>6990</v>
      </c>
      <c r="F7711" s="123" t="s">
        <v>863</v>
      </c>
      <c r="G7711" s="146" t="s">
        <v>864</v>
      </c>
      <c r="H7711" s="146" t="s">
        <v>7133</v>
      </c>
      <c r="I7711" s="151" t="s">
        <v>98</v>
      </c>
      <c r="J7711" s="147">
        <v>72</v>
      </c>
      <c r="K7711" s="147">
        <v>58000</v>
      </c>
      <c r="L7711" s="148">
        <v>4176000</v>
      </c>
      <c r="M7711" s="120" t="s">
        <v>56</v>
      </c>
      <c r="N7711" s="149">
        <v>334080</v>
      </c>
      <c r="O7711" s="169"/>
      <c r="P7711" s="154" t="s">
        <v>6625</v>
      </c>
      <c r="Q7711" s="158" t="s">
        <v>50</v>
      </c>
      <c r="R7711" s="142">
        <f t="shared" si="119"/>
        <v>8</v>
      </c>
    </row>
    <row r="7712" s="109" customFormat="1">
      <c r="A7712" s="119">
        <f>MAX($A$19:A7711)+1</f>
        <v>7694</v>
      </c>
      <c r="B7712" s="120" t="s">
        <v>41</v>
      </c>
      <c r="C7712" s="144" t="s">
        <v>860</v>
      </c>
      <c r="D7712" s="144" t="s">
        <v>7110</v>
      </c>
      <c r="E7712" s="145" t="s">
        <v>6990</v>
      </c>
      <c r="F7712" s="123" t="s">
        <v>863</v>
      </c>
      <c r="G7712" s="146" t="s">
        <v>864</v>
      </c>
      <c r="H7712" s="146" t="s">
        <v>7134</v>
      </c>
      <c r="I7712" s="151" t="s">
        <v>98</v>
      </c>
      <c r="J7712" s="147">
        <v>72</v>
      </c>
      <c r="K7712" s="147">
        <v>48000</v>
      </c>
      <c r="L7712" s="148">
        <v>3456000</v>
      </c>
      <c r="M7712" s="120" t="s">
        <v>56</v>
      </c>
      <c r="N7712" s="149">
        <v>276480</v>
      </c>
      <c r="O7712" s="169"/>
      <c r="P7712" s="154" t="s">
        <v>6625</v>
      </c>
      <c r="Q7712" s="158" t="s">
        <v>50</v>
      </c>
      <c r="R7712" s="142">
        <f t="shared" si="119"/>
        <v>8</v>
      </c>
    </row>
    <row r="7713" s="109" customFormat="1">
      <c r="A7713" s="119">
        <f>MAX($A$19:A7712)+1</f>
        <v>7695</v>
      </c>
      <c r="B7713" s="120" t="s">
        <v>41</v>
      </c>
      <c r="C7713" s="144" t="s">
        <v>860</v>
      </c>
      <c r="D7713" s="144" t="s">
        <v>7110</v>
      </c>
      <c r="E7713" s="145" t="s">
        <v>6990</v>
      </c>
      <c r="F7713" s="123" t="s">
        <v>863</v>
      </c>
      <c r="G7713" s="146" t="s">
        <v>864</v>
      </c>
      <c r="H7713" s="146" t="s">
        <v>7135</v>
      </c>
      <c r="I7713" s="151" t="s">
        <v>98</v>
      </c>
      <c r="J7713" s="147">
        <v>2400</v>
      </c>
      <c r="K7713" s="147">
        <v>3000</v>
      </c>
      <c r="L7713" s="148">
        <v>7200000</v>
      </c>
      <c r="M7713" s="120" t="s">
        <v>56</v>
      </c>
      <c r="N7713" s="149">
        <v>576000</v>
      </c>
      <c r="O7713" s="169"/>
      <c r="P7713" s="154" t="s">
        <v>6625</v>
      </c>
      <c r="Q7713" s="158" t="s">
        <v>50</v>
      </c>
      <c r="R7713" s="142">
        <f t="shared" si="119"/>
        <v>8</v>
      </c>
    </row>
    <row r="7714" s="109" customFormat="1">
      <c r="A7714" s="119">
        <f>MAX($A$19:A7713)+1</f>
        <v>7696</v>
      </c>
      <c r="B7714" s="120" t="s">
        <v>41</v>
      </c>
      <c r="C7714" s="144" t="s">
        <v>860</v>
      </c>
      <c r="D7714" s="144" t="s">
        <v>7110</v>
      </c>
      <c r="E7714" s="145" t="s">
        <v>6990</v>
      </c>
      <c r="F7714" s="123" t="s">
        <v>863</v>
      </c>
      <c r="G7714" s="146" t="s">
        <v>864</v>
      </c>
      <c r="H7714" s="146" t="s">
        <v>7136</v>
      </c>
      <c r="I7714" s="151" t="s">
        <v>98</v>
      </c>
      <c r="J7714" s="147">
        <v>48</v>
      </c>
      <c r="K7714" s="147">
        <v>40000</v>
      </c>
      <c r="L7714" s="148">
        <v>1920000</v>
      </c>
      <c r="M7714" s="120" t="s">
        <v>56</v>
      </c>
      <c r="N7714" s="149">
        <v>153600</v>
      </c>
      <c r="O7714" s="169"/>
      <c r="P7714" s="154" t="s">
        <v>6625</v>
      </c>
      <c r="Q7714" s="158" t="s">
        <v>50</v>
      </c>
      <c r="R7714" s="142">
        <f t="shared" si="119"/>
        <v>8</v>
      </c>
    </row>
    <row r="7715" s="109" customFormat="1">
      <c r="A7715" s="119">
        <f>MAX($A$19:A7714)+1</f>
        <v>7697</v>
      </c>
      <c r="B7715" s="120" t="s">
        <v>41</v>
      </c>
      <c r="C7715" s="144" t="s">
        <v>860</v>
      </c>
      <c r="D7715" s="144" t="s">
        <v>7110</v>
      </c>
      <c r="E7715" s="145" t="s">
        <v>6990</v>
      </c>
      <c r="F7715" s="123" t="s">
        <v>863</v>
      </c>
      <c r="G7715" s="146" t="s">
        <v>864</v>
      </c>
      <c r="H7715" s="146" t="s">
        <v>7137</v>
      </c>
      <c r="I7715" s="151" t="s">
        <v>98</v>
      </c>
      <c r="J7715" s="147">
        <v>72</v>
      </c>
      <c r="K7715" s="147">
        <v>85000</v>
      </c>
      <c r="L7715" s="148">
        <v>6120000</v>
      </c>
      <c r="M7715" s="120" t="s">
        <v>56</v>
      </c>
      <c r="N7715" s="149">
        <v>489600</v>
      </c>
      <c r="O7715" s="169"/>
      <c r="P7715" s="154" t="s">
        <v>6625</v>
      </c>
      <c r="Q7715" s="158" t="s">
        <v>50</v>
      </c>
      <c r="R7715" s="142">
        <f t="shared" si="119"/>
        <v>8</v>
      </c>
    </row>
    <row r="7716" s="109" customFormat="1">
      <c r="A7716" s="119">
        <f>MAX($A$19:A7715)+1</f>
        <v>7698</v>
      </c>
      <c r="B7716" s="120" t="s">
        <v>41</v>
      </c>
      <c r="C7716" s="144" t="s">
        <v>860</v>
      </c>
      <c r="D7716" s="144" t="s">
        <v>7110</v>
      </c>
      <c r="E7716" s="145" t="s">
        <v>6990</v>
      </c>
      <c r="F7716" s="123" t="s">
        <v>863</v>
      </c>
      <c r="G7716" s="146" t="s">
        <v>864</v>
      </c>
      <c r="H7716" s="146" t="s">
        <v>7138</v>
      </c>
      <c r="I7716" s="151" t="s">
        <v>98</v>
      </c>
      <c r="J7716" s="147">
        <v>72</v>
      </c>
      <c r="K7716" s="147">
        <v>18000</v>
      </c>
      <c r="L7716" s="148">
        <v>1296000</v>
      </c>
      <c r="M7716" s="120" t="s">
        <v>56</v>
      </c>
      <c r="N7716" s="149">
        <v>103680</v>
      </c>
      <c r="O7716" s="169"/>
      <c r="P7716" s="154" t="s">
        <v>6625</v>
      </c>
      <c r="Q7716" s="158" t="s">
        <v>50</v>
      </c>
      <c r="R7716" s="142">
        <f t="shared" si="119"/>
        <v>8</v>
      </c>
    </row>
    <row r="7717" s="109" customFormat="1">
      <c r="A7717" s="119">
        <f>MAX($A$19:A7716)+1</f>
        <v>7699</v>
      </c>
      <c r="B7717" s="120" t="s">
        <v>41</v>
      </c>
      <c r="C7717" s="144" t="s">
        <v>860</v>
      </c>
      <c r="D7717" s="144" t="s">
        <v>7110</v>
      </c>
      <c r="E7717" s="145" t="s">
        <v>6990</v>
      </c>
      <c r="F7717" s="123" t="s">
        <v>863</v>
      </c>
      <c r="G7717" s="146" t="s">
        <v>864</v>
      </c>
      <c r="H7717" s="146" t="s">
        <v>7077</v>
      </c>
      <c r="I7717" s="151" t="s">
        <v>1035</v>
      </c>
      <c r="J7717" s="147">
        <v>100</v>
      </c>
      <c r="K7717" s="147">
        <v>35000</v>
      </c>
      <c r="L7717" s="148">
        <v>3500000</v>
      </c>
      <c r="M7717" s="120" t="s">
        <v>56</v>
      </c>
      <c r="N7717" s="149">
        <v>280000</v>
      </c>
      <c r="O7717" s="169"/>
      <c r="P7717" s="154" t="s">
        <v>6625</v>
      </c>
      <c r="Q7717" s="158" t="s">
        <v>50</v>
      </c>
      <c r="R7717" s="142">
        <f ref="R7717:R7780" t="shared" si="120">N7717/L7717*100</f>
        <v>8</v>
      </c>
    </row>
    <row r="7718" s="109" customFormat="1">
      <c r="A7718" s="119">
        <f>MAX($A$19:A7717)+1</f>
        <v>7700</v>
      </c>
      <c r="B7718" s="120" t="s">
        <v>41</v>
      </c>
      <c r="C7718" s="144" t="s">
        <v>860</v>
      </c>
      <c r="D7718" s="144" t="s">
        <v>7110</v>
      </c>
      <c r="E7718" s="145" t="s">
        <v>6990</v>
      </c>
      <c r="F7718" s="123" t="s">
        <v>863</v>
      </c>
      <c r="G7718" s="146" t="s">
        <v>864</v>
      </c>
      <c r="H7718" s="146" t="s">
        <v>7139</v>
      </c>
      <c r="I7718" s="151" t="s">
        <v>98</v>
      </c>
      <c r="J7718" s="147">
        <v>20</v>
      </c>
      <c r="K7718" s="147">
        <v>50000</v>
      </c>
      <c r="L7718" s="148">
        <v>1000000</v>
      </c>
      <c r="M7718" s="120" t="s">
        <v>56</v>
      </c>
      <c r="N7718" s="149">
        <v>80000</v>
      </c>
      <c r="O7718" s="169"/>
      <c r="P7718" s="154" t="s">
        <v>6625</v>
      </c>
      <c r="Q7718" s="158" t="s">
        <v>50</v>
      </c>
      <c r="R7718" s="142">
        <f t="shared" si="120"/>
        <v>8</v>
      </c>
    </row>
    <row r="7719" s="109" customFormat="1">
      <c r="A7719" s="119">
        <f>MAX($A$19:A7718)+1</f>
        <v>7701</v>
      </c>
      <c r="B7719" s="120" t="s">
        <v>41</v>
      </c>
      <c r="C7719" s="144" t="s">
        <v>860</v>
      </c>
      <c r="D7719" s="144" t="s">
        <v>7110</v>
      </c>
      <c r="E7719" s="145" t="s">
        <v>6990</v>
      </c>
      <c r="F7719" s="123" t="s">
        <v>863</v>
      </c>
      <c r="G7719" s="146" t="s">
        <v>864</v>
      </c>
      <c r="H7719" s="146" t="s">
        <v>7123</v>
      </c>
      <c r="I7719" s="151" t="s">
        <v>98</v>
      </c>
      <c r="J7719" s="147">
        <v>4</v>
      </c>
      <c r="K7719" s="147">
        <v>130000</v>
      </c>
      <c r="L7719" s="148">
        <v>520000</v>
      </c>
      <c r="M7719" s="120" t="s">
        <v>56</v>
      </c>
      <c r="N7719" s="149">
        <v>41600</v>
      </c>
      <c r="O7719" s="169"/>
      <c r="P7719" s="154" t="s">
        <v>6625</v>
      </c>
      <c r="Q7719" s="158" t="s">
        <v>50</v>
      </c>
      <c r="R7719" s="142">
        <f t="shared" si="120"/>
        <v>8</v>
      </c>
    </row>
    <row r="7720" s="109" customFormat="1">
      <c r="A7720" s="119">
        <f>MAX($A$19:A7719)+1</f>
        <v>7702</v>
      </c>
      <c r="B7720" s="120" t="s">
        <v>41</v>
      </c>
      <c r="C7720" s="144" t="s">
        <v>860</v>
      </c>
      <c r="D7720" s="144" t="s">
        <v>7110</v>
      </c>
      <c r="E7720" s="145" t="s">
        <v>6990</v>
      </c>
      <c r="F7720" s="123" t="s">
        <v>863</v>
      </c>
      <c r="G7720" s="146" t="s">
        <v>864</v>
      </c>
      <c r="H7720" s="146" t="s">
        <v>7140</v>
      </c>
      <c r="I7720" s="151" t="s">
        <v>98</v>
      </c>
      <c r="J7720" s="147">
        <v>20</v>
      </c>
      <c r="K7720" s="147">
        <v>70000</v>
      </c>
      <c r="L7720" s="148">
        <v>1400000</v>
      </c>
      <c r="M7720" s="120" t="s">
        <v>56</v>
      </c>
      <c r="N7720" s="149">
        <v>112000</v>
      </c>
      <c r="O7720" s="169"/>
      <c r="P7720" s="154" t="s">
        <v>6625</v>
      </c>
      <c r="Q7720" s="158" t="s">
        <v>50</v>
      </c>
      <c r="R7720" s="142">
        <f t="shared" si="120"/>
        <v>8</v>
      </c>
    </row>
    <row r="7721" s="109" customFormat="1">
      <c r="A7721" s="119">
        <f>MAX($A$19:A7720)+1</f>
        <v>7703</v>
      </c>
      <c r="B7721" s="120" t="s">
        <v>41</v>
      </c>
      <c r="C7721" s="144" t="s">
        <v>860</v>
      </c>
      <c r="D7721" s="144" t="s">
        <v>7110</v>
      </c>
      <c r="E7721" s="145" t="s">
        <v>6990</v>
      </c>
      <c r="F7721" s="123" t="s">
        <v>863</v>
      </c>
      <c r="G7721" s="146" t="s">
        <v>864</v>
      </c>
      <c r="H7721" s="146" t="s">
        <v>7141</v>
      </c>
      <c r="I7721" s="151" t="s">
        <v>98</v>
      </c>
      <c r="J7721" s="147">
        <v>8</v>
      </c>
      <c r="K7721" s="147">
        <v>15000</v>
      </c>
      <c r="L7721" s="148">
        <v>120000</v>
      </c>
      <c r="M7721" s="120" t="s">
        <v>56</v>
      </c>
      <c r="N7721" s="149">
        <v>9600</v>
      </c>
      <c r="O7721" s="169"/>
      <c r="P7721" s="154" t="s">
        <v>6625</v>
      </c>
      <c r="Q7721" s="158" t="s">
        <v>50</v>
      </c>
      <c r="R7721" s="142">
        <f t="shared" si="120"/>
        <v>8</v>
      </c>
    </row>
    <row r="7722" s="109" customFormat="1">
      <c r="A7722" s="119">
        <f>MAX($A$19:A7721)+1</f>
        <v>7704</v>
      </c>
      <c r="B7722" s="120" t="s">
        <v>41</v>
      </c>
      <c r="C7722" s="144" t="s">
        <v>860</v>
      </c>
      <c r="D7722" s="144" t="s">
        <v>7110</v>
      </c>
      <c r="E7722" s="145" t="s">
        <v>6990</v>
      </c>
      <c r="F7722" s="123" t="s">
        <v>863</v>
      </c>
      <c r="G7722" s="146" t="s">
        <v>864</v>
      </c>
      <c r="H7722" s="146" t="s">
        <v>7142</v>
      </c>
      <c r="I7722" s="151" t="s">
        <v>98</v>
      </c>
      <c r="J7722" s="147">
        <v>2</v>
      </c>
      <c r="K7722" s="147">
        <v>650000</v>
      </c>
      <c r="L7722" s="148">
        <v>1300000</v>
      </c>
      <c r="M7722" s="120" t="s">
        <v>56</v>
      </c>
      <c r="N7722" s="149">
        <v>104000</v>
      </c>
      <c r="O7722" s="169"/>
      <c r="P7722" s="154" t="s">
        <v>6625</v>
      </c>
      <c r="Q7722" s="158" t="s">
        <v>50</v>
      </c>
      <c r="R7722" s="142">
        <f t="shared" si="120"/>
        <v>8</v>
      </c>
    </row>
    <row r="7723" s="109" customFormat="1">
      <c r="A7723" s="119">
        <f>MAX($A$19:A7722)+1</f>
        <v>7705</v>
      </c>
      <c r="B7723" s="120" t="s">
        <v>41</v>
      </c>
      <c r="C7723" s="144" t="s">
        <v>860</v>
      </c>
      <c r="D7723" s="144" t="s">
        <v>7110</v>
      </c>
      <c r="E7723" s="145" t="s">
        <v>6990</v>
      </c>
      <c r="F7723" s="123" t="s">
        <v>863</v>
      </c>
      <c r="G7723" s="146" t="s">
        <v>864</v>
      </c>
      <c r="H7723" s="146" t="s">
        <v>7143</v>
      </c>
      <c r="I7723" s="151" t="s">
        <v>98</v>
      </c>
      <c r="J7723" s="147">
        <v>3</v>
      </c>
      <c r="K7723" s="147">
        <v>50000</v>
      </c>
      <c r="L7723" s="148">
        <v>150000</v>
      </c>
      <c r="M7723" s="120" t="s">
        <v>56</v>
      </c>
      <c r="N7723" s="149">
        <v>12000</v>
      </c>
      <c r="O7723" s="169"/>
      <c r="P7723" s="154" t="s">
        <v>6625</v>
      </c>
      <c r="Q7723" s="158" t="s">
        <v>50</v>
      </c>
      <c r="R7723" s="142">
        <f t="shared" si="120"/>
        <v>8</v>
      </c>
    </row>
    <row r="7724" s="109" customFormat="1">
      <c r="A7724" s="119">
        <f>MAX($A$19:A7723)+1</f>
        <v>7706</v>
      </c>
      <c r="B7724" s="120" t="s">
        <v>41</v>
      </c>
      <c r="C7724" s="144" t="s">
        <v>860</v>
      </c>
      <c r="D7724" s="144" t="s">
        <v>7110</v>
      </c>
      <c r="E7724" s="145" t="s">
        <v>6990</v>
      </c>
      <c r="F7724" s="123" t="s">
        <v>863</v>
      </c>
      <c r="G7724" s="146" t="s">
        <v>864</v>
      </c>
      <c r="H7724" s="146" t="s">
        <v>7144</v>
      </c>
      <c r="I7724" s="151" t="s">
        <v>98</v>
      </c>
      <c r="J7724" s="147">
        <v>2</v>
      </c>
      <c r="K7724" s="147">
        <v>1800000</v>
      </c>
      <c r="L7724" s="148">
        <v>3600000</v>
      </c>
      <c r="M7724" s="120" t="s">
        <v>56</v>
      </c>
      <c r="N7724" s="149">
        <v>288000</v>
      </c>
      <c r="O7724" s="169"/>
      <c r="P7724" s="154" t="s">
        <v>6625</v>
      </c>
      <c r="Q7724" s="158" t="s">
        <v>50</v>
      </c>
      <c r="R7724" s="142">
        <f t="shared" si="120"/>
        <v>8</v>
      </c>
    </row>
    <row r="7725" s="109" customFormat="1">
      <c r="A7725" s="119">
        <f>MAX($A$19:A7724)+1</f>
        <v>7707</v>
      </c>
      <c r="B7725" s="120" t="s">
        <v>41</v>
      </c>
      <c r="C7725" s="144" t="s">
        <v>860</v>
      </c>
      <c r="D7725" s="144" t="s">
        <v>7110</v>
      </c>
      <c r="E7725" s="145" t="s">
        <v>6990</v>
      </c>
      <c r="F7725" s="123" t="s">
        <v>863</v>
      </c>
      <c r="G7725" s="146" t="s">
        <v>864</v>
      </c>
      <c r="H7725" s="146" t="s">
        <v>1117</v>
      </c>
      <c r="I7725" s="151" t="s">
        <v>98</v>
      </c>
      <c r="J7725" s="147">
        <v>16</v>
      </c>
      <c r="K7725" s="147">
        <v>80000</v>
      </c>
      <c r="L7725" s="148">
        <v>1280000</v>
      </c>
      <c r="M7725" s="120" t="s">
        <v>56</v>
      </c>
      <c r="N7725" s="149">
        <v>102400</v>
      </c>
      <c r="O7725" s="169"/>
      <c r="P7725" s="154" t="s">
        <v>6625</v>
      </c>
      <c r="Q7725" s="158" t="s">
        <v>50</v>
      </c>
      <c r="R7725" s="142">
        <f t="shared" si="120"/>
        <v>8</v>
      </c>
    </row>
    <row r="7726" s="109" customFormat="1">
      <c r="A7726" s="119">
        <f>MAX($A$19:A7725)+1</f>
        <v>7708</v>
      </c>
      <c r="B7726" s="120" t="s">
        <v>41</v>
      </c>
      <c r="C7726" s="144" t="s">
        <v>860</v>
      </c>
      <c r="D7726" s="144" t="s">
        <v>7110</v>
      </c>
      <c r="E7726" s="145" t="s">
        <v>6990</v>
      </c>
      <c r="F7726" s="123" t="s">
        <v>863</v>
      </c>
      <c r="G7726" s="146" t="s">
        <v>864</v>
      </c>
      <c r="H7726" s="146" t="s">
        <v>7145</v>
      </c>
      <c r="I7726" s="151" t="s">
        <v>100</v>
      </c>
      <c r="J7726" s="147">
        <v>6</v>
      </c>
      <c r="K7726" s="147">
        <v>60000</v>
      </c>
      <c r="L7726" s="148">
        <v>360000</v>
      </c>
      <c r="M7726" s="120" t="s">
        <v>56</v>
      </c>
      <c r="N7726" s="149">
        <v>28800</v>
      </c>
      <c r="O7726" s="169"/>
      <c r="P7726" s="154" t="s">
        <v>6625</v>
      </c>
      <c r="Q7726" s="158" t="s">
        <v>50</v>
      </c>
      <c r="R7726" s="142">
        <f t="shared" si="120"/>
        <v>8</v>
      </c>
    </row>
    <row r="7727" s="109" customFormat="1">
      <c r="A7727" s="119">
        <f>MAX($A$19:A7726)+1</f>
        <v>7709</v>
      </c>
      <c r="B7727" s="120" t="s">
        <v>41</v>
      </c>
      <c r="C7727" s="144" t="s">
        <v>860</v>
      </c>
      <c r="D7727" s="144" t="s">
        <v>7110</v>
      </c>
      <c r="E7727" s="145" t="s">
        <v>6990</v>
      </c>
      <c r="F7727" s="123" t="s">
        <v>863</v>
      </c>
      <c r="G7727" s="146" t="s">
        <v>864</v>
      </c>
      <c r="H7727" s="146" t="s">
        <v>4618</v>
      </c>
      <c r="I7727" s="151" t="s">
        <v>417</v>
      </c>
      <c r="J7727" s="147">
        <v>5</v>
      </c>
      <c r="K7727" s="147">
        <v>150000</v>
      </c>
      <c r="L7727" s="148">
        <v>750000</v>
      </c>
      <c r="M7727" s="120" t="s">
        <v>56</v>
      </c>
      <c r="N7727" s="149">
        <v>60000</v>
      </c>
      <c r="O7727" s="169"/>
      <c r="P7727" s="154" t="s">
        <v>6625</v>
      </c>
      <c r="Q7727" s="158" t="s">
        <v>50</v>
      </c>
      <c r="R7727" s="142">
        <f t="shared" si="120"/>
        <v>8</v>
      </c>
    </row>
    <row r="7728" s="109" customFormat="1">
      <c r="A7728" s="119">
        <f>MAX($A$19:A7727)+1</f>
        <v>7710</v>
      </c>
      <c r="B7728" s="120" t="s">
        <v>41</v>
      </c>
      <c r="C7728" s="144" t="s">
        <v>860</v>
      </c>
      <c r="D7728" s="144" t="s">
        <v>7110</v>
      </c>
      <c r="E7728" s="145" t="s">
        <v>6990</v>
      </c>
      <c r="F7728" s="123" t="s">
        <v>863</v>
      </c>
      <c r="G7728" s="146" t="s">
        <v>864</v>
      </c>
      <c r="H7728" s="146" t="s">
        <v>7146</v>
      </c>
      <c r="I7728" s="151" t="s">
        <v>1035</v>
      </c>
      <c r="J7728" s="147">
        <v>50</v>
      </c>
      <c r="K7728" s="147">
        <v>3500</v>
      </c>
      <c r="L7728" s="148">
        <v>175000</v>
      </c>
      <c r="M7728" s="120" t="s">
        <v>56</v>
      </c>
      <c r="N7728" s="149">
        <v>14000</v>
      </c>
      <c r="O7728" s="169"/>
      <c r="P7728" s="154" t="s">
        <v>6625</v>
      </c>
      <c r="Q7728" s="158" t="s">
        <v>50</v>
      </c>
      <c r="R7728" s="142">
        <f t="shared" si="120"/>
        <v>8</v>
      </c>
    </row>
    <row r="7729" s="109" customFormat="1">
      <c r="A7729" s="119">
        <f>MAX($A$19:A7728)+1</f>
        <v>7711</v>
      </c>
      <c r="B7729" s="120" t="s">
        <v>41</v>
      </c>
      <c r="C7729" s="144" t="s">
        <v>860</v>
      </c>
      <c r="D7729" s="144" t="s">
        <v>7110</v>
      </c>
      <c r="E7729" s="145" t="s">
        <v>6990</v>
      </c>
      <c r="F7729" s="123" t="s">
        <v>863</v>
      </c>
      <c r="G7729" s="146" t="s">
        <v>864</v>
      </c>
      <c r="H7729" s="146" t="s">
        <v>7147</v>
      </c>
      <c r="I7729" s="151" t="s">
        <v>100</v>
      </c>
      <c r="J7729" s="147">
        <v>100</v>
      </c>
      <c r="K7729" s="147">
        <v>500</v>
      </c>
      <c r="L7729" s="148">
        <v>50000</v>
      </c>
      <c r="M7729" s="120" t="s">
        <v>56</v>
      </c>
      <c r="N7729" s="149">
        <v>4000</v>
      </c>
      <c r="O7729" s="169"/>
      <c r="P7729" s="154" t="s">
        <v>6625</v>
      </c>
      <c r="Q7729" s="158" t="s">
        <v>50</v>
      </c>
      <c r="R7729" s="142">
        <f t="shared" si="120"/>
        <v>8</v>
      </c>
    </row>
    <row r="7730" s="109" customFormat="1">
      <c r="A7730" s="119">
        <f>MAX($A$19:A7729)+1</f>
        <v>7712</v>
      </c>
      <c r="B7730" s="120" t="s">
        <v>41</v>
      </c>
      <c r="C7730" s="144" t="s">
        <v>860</v>
      </c>
      <c r="D7730" s="144" t="s">
        <v>7110</v>
      </c>
      <c r="E7730" s="145" t="s">
        <v>6990</v>
      </c>
      <c r="F7730" s="123" t="s">
        <v>863</v>
      </c>
      <c r="G7730" s="146" t="s">
        <v>864</v>
      </c>
      <c r="H7730" s="146" t="s">
        <v>7148</v>
      </c>
      <c r="I7730" s="151" t="s">
        <v>1035</v>
      </c>
      <c r="J7730" s="147">
        <v>50</v>
      </c>
      <c r="K7730" s="147">
        <v>15000</v>
      </c>
      <c r="L7730" s="148">
        <v>750000</v>
      </c>
      <c r="M7730" s="120" t="s">
        <v>56</v>
      </c>
      <c r="N7730" s="149">
        <v>60000</v>
      </c>
      <c r="O7730" s="169"/>
      <c r="P7730" s="154" t="s">
        <v>6625</v>
      </c>
      <c r="Q7730" s="158" t="s">
        <v>50</v>
      </c>
      <c r="R7730" s="142">
        <f t="shared" si="120"/>
        <v>8</v>
      </c>
    </row>
    <row r="7731" s="109" customFormat="1">
      <c r="A7731" s="119">
        <f>MAX($A$19:A7730)+1</f>
        <v>7713</v>
      </c>
      <c r="B7731" s="120" t="s">
        <v>41</v>
      </c>
      <c r="C7731" s="144" t="s">
        <v>860</v>
      </c>
      <c r="D7731" s="144" t="s">
        <v>7149</v>
      </c>
      <c r="E7731" s="145" t="s">
        <v>6740</v>
      </c>
      <c r="F7731" s="123" t="s">
        <v>863</v>
      </c>
      <c r="G7731" s="146" t="s">
        <v>864</v>
      </c>
      <c r="H7731" s="146" t="s">
        <v>7150</v>
      </c>
      <c r="I7731" s="151" t="s">
        <v>98</v>
      </c>
      <c r="J7731" s="147">
        <v>4</v>
      </c>
      <c r="K7731" s="147">
        <v>50000</v>
      </c>
      <c r="L7731" s="148">
        <v>200000</v>
      </c>
      <c r="M7731" s="120" t="s">
        <v>56</v>
      </c>
      <c r="N7731" s="149">
        <v>16000</v>
      </c>
      <c r="O7731" s="169"/>
      <c r="P7731" s="154" t="s">
        <v>6625</v>
      </c>
      <c r="Q7731" s="158" t="s">
        <v>50</v>
      </c>
      <c r="R7731" s="142">
        <f t="shared" si="120"/>
        <v>8</v>
      </c>
    </row>
    <row r="7732" s="109" customFormat="1">
      <c r="A7732" s="119">
        <f>MAX($A$19:A7731)+1</f>
        <v>7714</v>
      </c>
      <c r="B7732" s="120" t="s">
        <v>41</v>
      </c>
      <c r="C7732" s="144" t="s">
        <v>860</v>
      </c>
      <c r="D7732" s="144" t="s">
        <v>7149</v>
      </c>
      <c r="E7732" s="145" t="s">
        <v>6740</v>
      </c>
      <c r="F7732" s="123" t="s">
        <v>863</v>
      </c>
      <c r="G7732" s="146" t="s">
        <v>864</v>
      </c>
      <c r="H7732" s="146" t="s">
        <v>7151</v>
      </c>
      <c r="I7732" s="151" t="s">
        <v>98</v>
      </c>
      <c r="J7732" s="147">
        <v>4</v>
      </c>
      <c r="K7732" s="147">
        <v>50000</v>
      </c>
      <c r="L7732" s="148">
        <v>200000</v>
      </c>
      <c r="M7732" s="120" t="s">
        <v>56</v>
      </c>
      <c r="N7732" s="149">
        <v>16000</v>
      </c>
      <c r="O7732" s="169"/>
      <c r="P7732" s="154" t="s">
        <v>6625</v>
      </c>
      <c r="Q7732" s="158" t="s">
        <v>50</v>
      </c>
      <c r="R7732" s="142">
        <f t="shared" si="120"/>
        <v>8</v>
      </c>
    </row>
    <row r="7733" s="109" customFormat="1">
      <c r="A7733" s="119">
        <f>MAX($A$19:A7732)+1</f>
        <v>7715</v>
      </c>
      <c r="B7733" s="120" t="s">
        <v>41</v>
      </c>
      <c r="C7733" s="144" t="s">
        <v>860</v>
      </c>
      <c r="D7733" s="144" t="s">
        <v>7149</v>
      </c>
      <c r="E7733" s="145" t="s">
        <v>6740</v>
      </c>
      <c r="F7733" s="123" t="s">
        <v>863</v>
      </c>
      <c r="G7733" s="146" t="s">
        <v>864</v>
      </c>
      <c r="H7733" s="146" t="s">
        <v>874</v>
      </c>
      <c r="I7733" s="151" t="s">
        <v>98</v>
      </c>
      <c r="J7733" s="147">
        <v>50</v>
      </c>
      <c r="K7733" s="147">
        <v>8000</v>
      </c>
      <c r="L7733" s="148">
        <v>400000</v>
      </c>
      <c r="M7733" s="120" t="s">
        <v>56</v>
      </c>
      <c r="N7733" s="149">
        <v>32000</v>
      </c>
      <c r="O7733" s="169"/>
      <c r="P7733" s="154" t="s">
        <v>6625</v>
      </c>
      <c r="Q7733" s="158" t="s">
        <v>50</v>
      </c>
      <c r="R7733" s="142">
        <f t="shared" si="120"/>
        <v>8</v>
      </c>
    </row>
    <row r="7734" s="109" customFormat="1">
      <c r="A7734" s="119">
        <f>MAX($A$19:A7733)+1</f>
        <v>7716</v>
      </c>
      <c r="B7734" s="120" t="s">
        <v>41</v>
      </c>
      <c r="C7734" s="144" t="s">
        <v>860</v>
      </c>
      <c r="D7734" s="144" t="s">
        <v>7149</v>
      </c>
      <c r="E7734" s="145" t="s">
        <v>6740</v>
      </c>
      <c r="F7734" s="123" t="s">
        <v>863</v>
      </c>
      <c r="G7734" s="146" t="s">
        <v>864</v>
      </c>
      <c r="H7734" s="146" t="s">
        <v>7152</v>
      </c>
      <c r="I7734" s="151" t="s">
        <v>98</v>
      </c>
      <c r="J7734" s="147">
        <v>50</v>
      </c>
      <c r="K7734" s="147">
        <v>6000</v>
      </c>
      <c r="L7734" s="148">
        <v>300000</v>
      </c>
      <c r="M7734" s="120" t="s">
        <v>56</v>
      </c>
      <c r="N7734" s="149">
        <v>24000</v>
      </c>
      <c r="O7734" s="169"/>
      <c r="P7734" s="154" t="s">
        <v>6625</v>
      </c>
      <c r="Q7734" s="158" t="s">
        <v>50</v>
      </c>
      <c r="R7734" s="142">
        <f t="shared" si="120"/>
        <v>8</v>
      </c>
    </row>
    <row r="7735" s="109" customFormat="1">
      <c r="A7735" s="119">
        <f>MAX($A$19:A7734)+1</f>
        <v>7717</v>
      </c>
      <c r="B7735" s="120" t="s">
        <v>41</v>
      </c>
      <c r="C7735" s="144" t="s">
        <v>860</v>
      </c>
      <c r="D7735" s="144" t="s">
        <v>7149</v>
      </c>
      <c r="E7735" s="145" t="s">
        <v>6740</v>
      </c>
      <c r="F7735" s="123" t="s">
        <v>863</v>
      </c>
      <c r="G7735" s="146" t="s">
        <v>864</v>
      </c>
      <c r="H7735" s="146" t="s">
        <v>7153</v>
      </c>
      <c r="I7735" s="151" t="s">
        <v>1035</v>
      </c>
      <c r="J7735" s="147">
        <v>10</v>
      </c>
      <c r="K7735" s="147">
        <v>80000</v>
      </c>
      <c r="L7735" s="148">
        <v>800000</v>
      </c>
      <c r="M7735" s="120" t="s">
        <v>56</v>
      </c>
      <c r="N7735" s="149">
        <v>64000</v>
      </c>
      <c r="O7735" s="169"/>
      <c r="P7735" s="154" t="s">
        <v>6625</v>
      </c>
      <c r="Q7735" s="158" t="s">
        <v>50</v>
      </c>
      <c r="R7735" s="142">
        <f t="shared" si="120"/>
        <v>8</v>
      </c>
    </row>
    <row r="7736" s="109" customFormat="1">
      <c r="A7736" s="119">
        <f>MAX($A$19:A7735)+1</f>
        <v>7718</v>
      </c>
      <c r="B7736" s="120" t="s">
        <v>41</v>
      </c>
      <c r="C7736" s="144" t="s">
        <v>860</v>
      </c>
      <c r="D7736" s="144" t="s">
        <v>7149</v>
      </c>
      <c r="E7736" s="145" t="s">
        <v>6740</v>
      </c>
      <c r="F7736" s="123" t="s">
        <v>863</v>
      </c>
      <c r="G7736" s="146" t="s">
        <v>864</v>
      </c>
      <c r="H7736" s="146" t="s">
        <v>7154</v>
      </c>
      <c r="I7736" s="151" t="s">
        <v>1035</v>
      </c>
      <c r="J7736" s="147">
        <v>100</v>
      </c>
      <c r="K7736" s="147">
        <v>10000</v>
      </c>
      <c r="L7736" s="148">
        <v>1000000</v>
      </c>
      <c r="M7736" s="120" t="s">
        <v>56</v>
      </c>
      <c r="N7736" s="149">
        <v>80000</v>
      </c>
      <c r="O7736" s="169"/>
      <c r="P7736" s="154" t="s">
        <v>6625</v>
      </c>
      <c r="Q7736" s="158" t="s">
        <v>50</v>
      </c>
      <c r="R7736" s="142">
        <f t="shared" si="120"/>
        <v>8</v>
      </c>
    </row>
    <row r="7737" s="109" customFormat="1">
      <c r="A7737" s="119">
        <f>MAX($A$19:A7736)+1</f>
        <v>7719</v>
      </c>
      <c r="B7737" s="120" t="s">
        <v>41</v>
      </c>
      <c r="C7737" s="144" t="s">
        <v>860</v>
      </c>
      <c r="D7737" s="144" t="s">
        <v>7149</v>
      </c>
      <c r="E7737" s="145" t="s">
        <v>6740</v>
      </c>
      <c r="F7737" s="123" t="s">
        <v>863</v>
      </c>
      <c r="G7737" s="146" t="s">
        <v>864</v>
      </c>
      <c r="H7737" s="146" t="s">
        <v>7155</v>
      </c>
      <c r="I7737" s="151" t="s">
        <v>98</v>
      </c>
      <c r="J7737" s="147">
        <v>50</v>
      </c>
      <c r="K7737" s="147">
        <v>13000</v>
      </c>
      <c r="L7737" s="148">
        <v>650000</v>
      </c>
      <c r="M7737" s="120" t="s">
        <v>56</v>
      </c>
      <c r="N7737" s="149">
        <v>52000</v>
      </c>
      <c r="O7737" s="169"/>
      <c r="P7737" s="154" t="s">
        <v>6625</v>
      </c>
      <c r="Q7737" s="158" t="s">
        <v>50</v>
      </c>
      <c r="R7737" s="142">
        <f t="shared" si="120"/>
        <v>8</v>
      </c>
    </row>
    <row r="7738" s="109" customFormat="1">
      <c r="A7738" s="119">
        <f>MAX($A$19:A7737)+1</f>
        <v>7720</v>
      </c>
      <c r="B7738" s="120" t="s">
        <v>41</v>
      </c>
      <c r="C7738" s="144" t="s">
        <v>860</v>
      </c>
      <c r="D7738" s="144" t="s">
        <v>7149</v>
      </c>
      <c r="E7738" s="145" t="s">
        <v>6740</v>
      </c>
      <c r="F7738" s="123" t="s">
        <v>863</v>
      </c>
      <c r="G7738" s="146" t="s">
        <v>864</v>
      </c>
      <c r="H7738" s="146" t="s">
        <v>7156</v>
      </c>
      <c r="I7738" s="151" t="s">
        <v>98</v>
      </c>
      <c r="J7738" s="147">
        <v>2</v>
      </c>
      <c r="K7738" s="147">
        <v>800000</v>
      </c>
      <c r="L7738" s="148">
        <v>1600000</v>
      </c>
      <c r="M7738" s="120" t="s">
        <v>56</v>
      </c>
      <c r="N7738" s="149">
        <v>128000</v>
      </c>
      <c r="O7738" s="169"/>
      <c r="P7738" s="154" t="s">
        <v>6625</v>
      </c>
      <c r="Q7738" s="158" t="s">
        <v>50</v>
      </c>
      <c r="R7738" s="142">
        <f t="shared" si="120"/>
        <v>8</v>
      </c>
    </row>
    <row r="7739" s="109" customFormat="1">
      <c r="A7739" s="119">
        <f>MAX($A$19:A7738)+1</f>
        <v>7721</v>
      </c>
      <c r="B7739" s="120" t="s">
        <v>41</v>
      </c>
      <c r="C7739" s="144" t="s">
        <v>860</v>
      </c>
      <c r="D7739" s="144" t="s">
        <v>7149</v>
      </c>
      <c r="E7739" s="145" t="s">
        <v>6740</v>
      </c>
      <c r="F7739" s="123" t="s">
        <v>863</v>
      </c>
      <c r="G7739" s="146" t="s">
        <v>864</v>
      </c>
      <c r="H7739" s="146" t="s">
        <v>7157</v>
      </c>
      <c r="I7739" s="151" t="s">
        <v>98</v>
      </c>
      <c r="J7739" s="147">
        <v>1</v>
      </c>
      <c r="K7739" s="147">
        <v>2650000</v>
      </c>
      <c r="L7739" s="148">
        <v>2650000</v>
      </c>
      <c r="M7739" s="120" t="s">
        <v>56</v>
      </c>
      <c r="N7739" s="149">
        <v>212000</v>
      </c>
      <c r="O7739" s="169"/>
      <c r="P7739" s="154" t="s">
        <v>6625</v>
      </c>
      <c r="Q7739" s="158" t="s">
        <v>50</v>
      </c>
      <c r="R7739" s="142">
        <f t="shared" si="120"/>
        <v>8</v>
      </c>
    </row>
    <row r="7740" s="109" customFormat="1">
      <c r="A7740" s="119">
        <f>MAX($A$19:A7739)+1</f>
        <v>7722</v>
      </c>
      <c r="B7740" s="120" t="s">
        <v>41</v>
      </c>
      <c r="C7740" s="144" t="s">
        <v>860</v>
      </c>
      <c r="D7740" s="144" t="s">
        <v>7149</v>
      </c>
      <c r="E7740" s="145" t="s">
        <v>6740</v>
      </c>
      <c r="F7740" s="123" t="s">
        <v>863</v>
      </c>
      <c r="G7740" s="146" t="s">
        <v>864</v>
      </c>
      <c r="H7740" s="146" t="s">
        <v>7158</v>
      </c>
      <c r="I7740" s="151" t="s">
        <v>98</v>
      </c>
      <c r="J7740" s="147">
        <v>1</v>
      </c>
      <c r="K7740" s="147">
        <v>4000000</v>
      </c>
      <c r="L7740" s="148">
        <v>4000000</v>
      </c>
      <c r="M7740" s="120" t="s">
        <v>56</v>
      </c>
      <c r="N7740" s="149">
        <v>320000</v>
      </c>
      <c r="O7740" s="169"/>
      <c r="P7740" s="154" t="s">
        <v>6625</v>
      </c>
      <c r="Q7740" s="158" t="s">
        <v>50</v>
      </c>
      <c r="R7740" s="142">
        <f t="shared" si="120"/>
        <v>8</v>
      </c>
    </row>
    <row r="7741" s="109" customFormat="1">
      <c r="A7741" s="119">
        <f>MAX($A$19:A7740)+1</f>
        <v>7723</v>
      </c>
      <c r="B7741" s="120" t="s">
        <v>41</v>
      </c>
      <c r="C7741" s="144" t="s">
        <v>860</v>
      </c>
      <c r="D7741" s="144" t="s">
        <v>7159</v>
      </c>
      <c r="E7741" s="145" t="s">
        <v>6740</v>
      </c>
      <c r="F7741" s="123" t="s">
        <v>863</v>
      </c>
      <c r="G7741" s="146" t="s">
        <v>864</v>
      </c>
      <c r="H7741" s="146" t="s">
        <v>7160</v>
      </c>
      <c r="I7741" s="151" t="s">
        <v>98</v>
      </c>
      <c r="J7741" s="147">
        <v>6</v>
      </c>
      <c r="K7741" s="147">
        <v>15000</v>
      </c>
      <c r="L7741" s="148">
        <v>90000</v>
      </c>
      <c r="M7741" s="120" t="s">
        <v>56</v>
      </c>
      <c r="N7741" s="149">
        <v>7200</v>
      </c>
      <c r="O7741" s="169"/>
      <c r="P7741" s="154" t="s">
        <v>6625</v>
      </c>
      <c r="Q7741" s="158" t="s">
        <v>50</v>
      </c>
      <c r="R7741" s="142">
        <f t="shared" si="120"/>
        <v>8</v>
      </c>
    </row>
    <row r="7742" s="109" customFormat="1">
      <c r="A7742" s="119">
        <f>MAX($A$19:A7741)+1</f>
        <v>7724</v>
      </c>
      <c r="B7742" s="120" t="s">
        <v>41</v>
      </c>
      <c r="C7742" s="144" t="s">
        <v>860</v>
      </c>
      <c r="D7742" s="144" t="s">
        <v>7159</v>
      </c>
      <c r="E7742" s="145" t="s">
        <v>6740</v>
      </c>
      <c r="F7742" s="123" t="s">
        <v>863</v>
      </c>
      <c r="G7742" s="146" t="s">
        <v>864</v>
      </c>
      <c r="H7742" s="146" t="s">
        <v>1104</v>
      </c>
      <c r="I7742" s="151" t="s">
        <v>98</v>
      </c>
      <c r="J7742" s="147">
        <v>15</v>
      </c>
      <c r="K7742" s="147">
        <v>12000</v>
      </c>
      <c r="L7742" s="148">
        <v>180000</v>
      </c>
      <c r="M7742" s="120" t="s">
        <v>56</v>
      </c>
      <c r="N7742" s="149">
        <v>14400</v>
      </c>
      <c r="O7742" s="169"/>
      <c r="P7742" s="154" t="s">
        <v>6625</v>
      </c>
      <c r="Q7742" s="158" t="s">
        <v>50</v>
      </c>
      <c r="R7742" s="142">
        <f t="shared" si="120"/>
        <v>8</v>
      </c>
    </row>
    <row r="7743" s="109" customFormat="1">
      <c r="A7743" s="119">
        <f>MAX($A$19:A7742)+1</f>
        <v>7725</v>
      </c>
      <c r="B7743" s="120" t="s">
        <v>41</v>
      </c>
      <c r="C7743" s="144" t="s">
        <v>860</v>
      </c>
      <c r="D7743" s="144" t="s">
        <v>7159</v>
      </c>
      <c r="E7743" s="145" t="s">
        <v>6740</v>
      </c>
      <c r="F7743" s="123" t="s">
        <v>863</v>
      </c>
      <c r="G7743" s="146" t="s">
        <v>864</v>
      </c>
      <c r="H7743" s="146" t="s">
        <v>7161</v>
      </c>
      <c r="I7743" s="151" t="s">
        <v>98</v>
      </c>
      <c r="J7743" s="147">
        <v>15</v>
      </c>
      <c r="K7743" s="147">
        <v>7000</v>
      </c>
      <c r="L7743" s="148">
        <v>105000</v>
      </c>
      <c r="M7743" s="120" t="s">
        <v>56</v>
      </c>
      <c r="N7743" s="149">
        <v>8400</v>
      </c>
      <c r="O7743" s="169"/>
      <c r="P7743" s="154" t="s">
        <v>6625</v>
      </c>
      <c r="Q7743" s="158" t="s">
        <v>50</v>
      </c>
      <c r="R7743" s="142">
        <f t="shared" si="120"/>
        <v>8</v>
      </c>
    </row>
    <row r="7744" s="109" customFormat="1">
      <c r="A7744" s="119">
        <f>MAX($A$19:A7743)+1</f>
        <v>7726</v>
      </c>
      <c r="B7744" s="120" t="s">
        <v>41</v>
      </c>
      <c r="C7744" s="144" t="s">
        <v>860</v>
      </c>
      <c r="D7744" s="144" t="s">
        <v>7159</v>
      </c>
      <c r="E7744" s="145" t="s">
        <v>6740</v>
      </c>
      <c r="F7744" s="123" t="s">
        <v>863</v>
      </c>
      <c r="G7744" s="146" t="s">
        <v>864</v>
      </c>
      <c r="H7744" s="146" t="s">
        <v>7162</v>
      </c>
      <c r="I7744" s="151" t="s">
        <v>98</v>
      </c>
      <c r="J7744" s="147">
        <v>5</v>
      </c>
      <c r="K7744" s="147">
        <v>12000</v>
      </c>
      <c r="L7744" s="148">
        <v>60000</v>
      </c>
      <c r="M7744" s="120" t="s">
        <v>56</v>
      </c>
      <c r="N7744" s="149">
        <v>4800</v>
      </c>
      <c r="O7744" s="169"/>
      <c r="P7744" s="154" t="s">
        <v>6625</v>
      </c>
      <c r="Q7744" s="158" t="s">
        <v>50</v>
      </c>
      <c r="R7744" s="142">
        <f t="shared" si="120"/>
        <v>8</v>
      </c>
    </row>
    <row r="7745" s="109" customFormat="1">
      <c r="A7745" s="119">
        <f>MAX($A$19:A7744)+1</f>
        <v>7727</v>
      </c>
      <c r="B7745" s="120" t="s">
        <v>41</v>
      </c>
      <c r="C7745" s="144" t="s">
        <v>860</v>
      </c>
      <c r="D7745" s="144" t="s">
        <v>7159</v>
      </c>
      <c r="E7745" s="145" t="s">
        <v>6740</v>
      </c>
      <c r="F7745" s="123" t="s">
        <v>863</v>
      </c>
      <c r="G7745" s="146" t="s">
        <v>864</v>
      </c>
      <c r="H7745" s="146" t="s">
        <v>7163</v>
      </c>
      <c r="I7745" s="151" t="s">
        <v>98</v>
      </c>
      <c r="J7745" s="147">
        <v>4</v>
      </c>
      <c r="K7745" s="147">
        <v>80000</v>
      </c>
      <c r="L7745" s="148">
        <v>320000</v>
      </c>
      <c r="M7745" s="120" t="s">
        <v>56</v>
      </c>
      <c r="N7745" s="149">
        <v>25600</v>
      </c>
      <c r="O7745" s="169"/>
      <c r="P7745" s="154" t="s">
        <v>6625</v>
      </c>
      <c r="Q7745" s="158" t="s">
        <v>50</v>
      </c>
      <c r="R7745" s="142">
        <f t="shared" si="120"/>
        <v>8</v>
      </c>
    </row>
    <row r="7746" s="109" customFormat="1">
      <c r="A7746" s="119">
        <f>MAX($A$19:A7745)+1</f>
        <v>7728</v>
      </c>
      <c r="B7746" s="120" t="s">
        <v>41</v>
      </c>
      <c r="C7746" s="144" t="s">
        <v>860</v>
      </c>
      <c r="D7746" s="144" t="s">
        <v>7159</v>
      </c>
      <c r="E7746" s="145" t="s">
        <v>6740</v>
      </c>
      <c r="F7746" s="123" t="s">
        <v>863</v>
      </c>
      <c r="G7746" s="146" t="s">
        <v>864</v>
      </c>
      <c r="H7746" s="146" t="s">
        <v>7164</v>
      </c>
      <c r="I7746" s="151" t="s">
        <v>1101</v>
      </c>
      <c r="J7746" s="147">
        <v>15</v>
      </c>
      <c r="K7746" s="147">
        <v>250000</v>
      </c>
      <c r="L7746" s="148">
        <v>3750000</v>
      </c>
      <c r="M7746" s="120" t="s">
        <v>56</v>
      </c>
      <c r="N7746" s="149">
        <v>300000</v>
      </c>
      <c r="O7746" s="169"/>
      <c r="P7746" s="154" t="s">
        <v>6625</v>
      </c>
      <c r="Q7746" s="158" t="s">
        <v>50</v>
      </c>
      <c r="R7746" s="142">
        <f t="shared" si="120"/>
        <v>8</v>
      </c>
    </row>
    <row r="7747" s="109" customFormat="1">
      <c r="A7747" s="119">
        <f>MAX($A$19:A7746)+1</f>
        <v>7729</v>
      </c>
      <c r="B7747" s="120" t="s">
        <v>41</v>
      </c>
      <c r="C7747" s="144" t="s">
        <v>860</v>
      </c>
      <c r="D7747" s="144" t="s">
        <v>7159</v>
      </c>
      <c r="E7747" s="145" t="s">
        <v>6740</v>
      </c>
      <c r="F7747" s="123" t="s">
        <v>863</v>
      </c>
      <c r="G7747" s="146" t="s">
        <v>864</v>
      </c>
      <c r="H7747" s="146" t="s">
        <v>7165</v>
      </c>
      <c r="I7747" s="151" t="s">
        <v>98</v>
      </c>
      <c r="J7747" s="147">
        <v>3</v>
      </c>
      <c r="K7747" s="147">
        <v>5000</v>
      </c>
      <c r="L7747" s="148">
        <v>15000</v>
      </c>
      <c r="M7747" s="120" t="s">
        <v>56</v>
      </c>
      <c r="N7747" s="149">
        <v>1200</v>
      </c>
      <c r="O7747" s="169"/>
      <c r="P7747" s="154" t="s">
        <v>6625</v>
      </c>
      <c r="Q7747" s="158" t="s">
        <v>50</v>
      </c>
      <c r="R7747" s="142">
        <f t="shared" si="120"/>
        <v>8</v>
      </c>
    </row>
    <row r="7748" s="109" customFormat="1">
      <c r="A7748" s="119">
        <f>MAX($A$19:A7747)+1</f>
        <v>7730</v>
      </c>
      <c r="B7748" s="120" t="s">
        <v>41</v>
      </c>
      <c r="C7748" s="144" t="s">
        <v>860</v>
      </c>
      <c r="D7748" s="144" t="s">
        <v>7159</v>
      </c>
      <c r="E7748" s="145" t="s">
        <v>6740</v>
      </c>
      <c r="F7748" s="123" t="s">
        <v>863</v>
      </c>
      <c r="G7748" s="146" t="s">
        <v>864</v>
      </c>
      <c r="H7748" s="146" t="s">
        <v>914</v>
      </c>
      <c r="I7748" s="151" t="s">
        <v>417</v>
      </c>
      <c r="J7748" s="147">
        <v>10</v>
      </c>
      <c r="K7748" s="147">
        <v>5000</v>
      </c>
      <c r="L7748" s="148">
        <v>50000</v>
      </c>
      <c r="M7748" s="120" t="s">
        <v>56</v>
      </c>
      <c r="N7748" s="149">
        <v>4000</v>
      </c>
      <c r="O7748" s="169"/>
      <c r="P7748" s="154" t="s">
        <v>6625</v>
      </c>
      <c r="Q7748" s="158" t="s">
        <v>50</v>
      </c>
      <c r="R7748" s="142">
        <f t="shared" si="120"/>
        <v>8</v>
      </c>
    </row>
    <row r="7749" s="109" customFormat="1">
      <c r="A7749" s="119">
        <f>MAX($A$19:A7748)+1</f>
        <v>7731</v>
      </c>
      <c r="B7749" s="120" t="s">
        <v>41</v>
      </c>
      <c r="C7749" s="144" t="s">
        <v>860</v>
      </c>
      <c r="D7749" s="144" t="s">
        <v>7159</v>
      </c>
      <c r="E7749" s="145" t="s">
        <v>6740</v>
      </c>
      <c r="F7749" s="123" t="s">
        <v>863</v>
      </c>
      <c r="G7749" s="146" t="s">
        <v>864</v>
      </c>
      <c r="H7749" s="146" t="s">
        <v>4740</v>
      </c>
      <c r="I7749" s="151" t="s">
        <v>98</v>
      </c>
      <c r="J7749" s="147">
        <v>1000</v>
      </c>
      <c r="K7749" s="147">
        <v>400</v>
      </c>
      <c r="L7749" s="148">
        <v>400000</v>
      </c>
      <c r="M7749" s="120" t="s">
        <v>56</v>
      </c>
      <c r="N7749" s="149">
        <v>32000</v>
      </c>
      <c r="O7749" s="169"/>
      <c r="P7749" s="154" t="s">
        <v>6625</v>
      </c>
      <c r="Q7749" s="158" t="s">
        <v>50</v>
      </c>
      <c r="R7749" s="142">
        <f t="shared" si="120"/>
        <v>8</v>
      </c>
    </row>
    <row r="7750" s="109" customFormat="1">
      <c r="A7750" s="119">
        <f>MAX($A$19:A7749)+1</f>
        <v>7732</v>
      </c>
      <c r="B7750" s="120" t="s">
        <v>41</v>
      </c>
      <c r="C7750" s="144" t="s">
        <v>860</v>
      </c>
      <c r="D7750" s="144" t="s">
        <v>7159</v>
      </c>
      <c r="E7750" s="145" t="s">
        <v>6740</v>
      </c>
      <c r="F7750" s="123" t="s">
        <v>863</v>
      </c>
      <c r="G7750" s="146" t="s">
        <v>864</v>
      </c>
      <c r="H7750" s="146" t="s">
        <v>7166</v>
      </c>
      <c r="I7750" s="151" t="s">
        <v>98</v>
      </c>
      <c r="J7750" s="147">
        <v>1</v>
      </c>
      <c r="K7750" s="147">
        <v>350000</v>
      </c>
      <c r="L7750" s="148">
        <v>350000</v>
      </c>
      <c r="M7750" s="120" t="s">
        <v>56</v>
      </c>
      <c r="N7750" s="149">
        <v>28000</v>
      </c>
      <c r="O7750" s="169"/>
      <c r="P7750" s="154" t="s">
        <v>6625</v>
      </c>
      <c r="Q7750" s="158" t="s">
        <v>50</v>
      </c>
      <c r="R7750" s="142">
        <f t="shared" si="120"/>
        <v>8</v>
      </c>
    </row>
    <row r="7751" s="109" customFormat="1">
      <c r="A7751" s="119">
        <f>MAX($A$19:A7750)+1</f>
        <v>7733</v>
      </c>
      <c r="B7751" s="120" t="s">
        <v>41</v>
      </c>
      <c r="C7751" s="144" t="s">
        <v>860</v>
      </c>
      <c r="D7751" s="144" t="s">
        <v>7159</v>
      </c>
      <c r="E7751" s="145" t="s">
        <v>6740</v>
      </c>
      <c r="F7751" s="123" t="s">
        <v>863</v>
      </c>
      <c r="G7751" s="146" t="s">
        <v>864</v>
      </c>
      <c r="H7751" s="146" t="s">
        <v>970</v>
      </c>
      <c r="I7751" s="151" t="s">
        <v>873</v>
      </c>
      <c r="J7751" s="147">
        <v>9</v>
      </c>
      <c r="K7751" s="147">
        <v>20000</v>
      </c>
      <c r="L7751" s="148">
        <v>180000</v>
      </c>
      <c r="M7751" s="120" t="s">
        <v>56</v>
      </c>
      <c r="N7751" s="149">
        <v>14400</v>
      </c>
      <c r="O7751" s="169"/>
      <c r="P7751" s="154" t="s">
        <v>6625</v>
      </c>
      <c r="Q7751" s="158" t="s">
        <v>50</v>
      </c>
      <c r="R7751" s="142">
        <f t="shared" si="120"/>
        <v>8</v>
      </c>
    </row>
    <row r="7752" s="109" customFormat="1">
      <c r="A7752" s="119">
        <f>MAX($A$19:A7751)+1</f>
        <v>7734</v>
      </c>
      <c r="B7752" s="120" t="s">
        <v>41</v>
      </c>
      <c r="C7752" s="144" t="s">
        <v>860</v>
      </c>
      <c r="D7752" s="144" t="s">
        <v>7159</v>
      </c>
      <c r="E7752" s="145" t="s">
        <v>6740</v>
      </c>
      <c r="F7752" s="123" t="s">
        <v>863</v>
      </c>
      <c r="G7752" s="146" t="s">
        <v>864</v>
      </c>
      <c r="H7752" s="146" t="s">
        <v>7167</v>
      </c>
      <c r="I7752" s="151" t="s">
        <v>873</v>
      </c>
      <c r="J7752" s="147">
        <v>9</v>
      </c>
      <c r="K7752" s="147">
        <v>120000</v>
      </c>
      <c r="L7752" s="148">
        <v>1080000</v>
      </c>
      <c r="M7752" s="120" t="s">
        <v>56</v>
      </c>
      <c r="N7752" s="149">
        <v>86400</v>
      </c>
      <c r="O7752" s="169"/>
      <c r="P7752" s="154" t="s">
        <v>6625</v>
      </c>
      <c r="Q7752" s="158" t="s">
        <v>50</v>
      </c>
      <c r="R7752" s="142">
        <f t="shared" si="120"/>
        <v>8</v>
      </c>
    </row>
    <row r="7753" s="109" customFormat="1">
      <c r="A7753" s="119">
        <f>MAX($A$19:A7752)+1</f>
        <v>7735</v>
      </c>
      <c r="B7753" s="120" t="s">
        <v>41</v>
      </c>
      <c r="C7753" s="144" t="s">
        <v>860</v>
      </c>
      <c r="D7753" s="144" t="s">
        <v>7159</v>
      </c>
      <c r="E7753" s="145" t="s">
        <v>6740</v>
      </c>
      <c r="F7753" s="123" t="s">
        <v>863</v>
      </c>
      <c r="G7753" s="146" t="s">
        <v>864</v>
      </c>
      <c r="H7753" s="146" t="s">
        <v>7168</v>
      </c>
      <c r="I7753" s="151" t="s">
        <v>98</v>
      </c>
      <c r="J7753" s="147">
        <v>3</v>
      </c>
      <c r="K7753" s="147">
        <v>120000</v>
      </c>
      <c r="L7753" s="148">
        <v>360000</v>
      </c>
      <c r="M7753" s="120" t="s">
        <v>56</v>
      </c>
      <c r="N7753" s="149">
        <v>28800</v>
      </c>
      <c r="O7753" s="169"/>
      <c r="P7753" s="154" t="s">
        <v>6625</v>
      </c>
      <c r="Q7753" s="158" t="s">
        <v>50</v>
      </c>
      <c r="R7753" s="142">
        <f t="shared" si="120"/>
        <v>8</v>
      </c>
    </row>
    <row r="7754" s="109" customFormat="1">
      <c r="A7754" s="119">
        <f>MAX($A$19:A7753)+1</f>
        <v>7736</v>
      </c>
      <c r="B7754" s="120" t="s">
        <v>41</v>
      </c>
      <c r="C7754" s="144" t="s">
        <v>860</v>
      </c>
      <c r="D7754" s="144" t="s">
        <v>7159</v>
      </c>
      <c r="E7754" s="145" t="s">
        <v>6740</v>
      </c>
      <c r="F7754" s="123" t="s">
        <v>863</v>
      </c>
      <c r="G7754" s="146" t="s">
        <v>864</v>
      </c>
      <c r="H7754" s="146" t="s">
        <v>880</v>
      </c>
      <c r="I7754" s="151" t="s">
        <v>417</v>
      </c>
      <c r="J7754" s="147">
        <v>3</v>
      </c>
      <c r="K7754" s="147">
        <v>40000</v>
      </c>
      <c r="L7754" s="148">
        <v>120000</v>
      </c>
      <c r="M7754" s="120" t="s">
        <v>56</v>
      </c>
      <c r="N7754" s="149">
        <v>9600</v>
      </c>
      <c r="O7754" s="169"/>
      <c r="P7754" s="154" t="s">
        <v>6625</v>
      </c>
      <c r="Q7754" s="158" t="s">
        <v>50</v>
      </c>
      <c r="R7754" s="142">
        <f t="shared" si="120"/>
        <v>8</v>
      </c>
    </row>
    <row r="7755" s="109" customFormat="1">
      <c r="A7755" s="119">
        <f>MAX($A$19:A7754)+1</f>
        <v>7737</v>
      </c>
      <c r="B7755" s="120" t="s">
        <v>41</v>
      </c>
      <c r="C7755" s="144" t="s">
        <v>860</v>
      </c>
      <c r="D7755" s="144" t="s">
        <v>7159</v>
      </c>
      <c r="E7755" s="145" t="s">
        <v>6740</v>
      </c>
      <c r="F7755" s="123" t="s">
        <v>863</v>
      </c>
      <c r="G7755" s="146" t="s">
        <v>864</v>
      </c>
      <c r="H7755" s="146" t="s">
        <v>7169</v>
      </c>
      <c r="I7755" s="151" t="s">
        <v>873</v>
      </c>
      <c r="J7755" s="147">
        <v>10</v>
      </c>
      <c r="K7755" s="147">
        <v>10000</v>
      </c>
      <c r="L7755" s="148">
        <v>100000</v>
      </c>
      <c r="M7755" s="120" t="s">
        <v>56</v>
      </c>
      <c r="N7755" s="149">
        <v>8000</v>
      </c>
      <c r="O7755" s="169"/>
      <c r="P7755" s="154" t="s">
        <v>6625</v>
      </c>
      <c r="Q7755" s="158" t="s">
        <v>50</v>
      </c>
      <c r="R7755" s="142">
        <f t="shared" si="120"/>
        <v>8</v>
      </c>
    </row>
    <row r="7756" s="109" customFormat="1">
      <c r="A7756" s="119">
        <f>MAX($A$19:A7755)+1</f>
        <v>7738</v>
      </c>
      <c r="B7756" s="120" t="s">
        <v>41</v>
      </c>
      <c r="C7756" s="144" t="s">
        <v>860</v>
      </c>
      <c r="D7756" s="144" t="s">
        <v>7159</v>
      </c>
      <c r="E7756" s="145" t="s">
        <v>6740</v>
      </c>
      <c r="F7756" s="123" t="s">
        <v>863</v>
      </c>
      <c r="G7756" s="146" t="s">
        <v>864</v>
      </c>
      <c r="H7756" s="146" t="s">
        <v>1195</v>
      </c>
      <c r="I7756" s="151" t="s">
        <v>98</v>
      </c>
      <c r="J7756" s="147">
        <v>5</v>
      </c>
      <c r="K7756" s="147">
        <v>1300000</v>
      </c>
      <c r="L7756" s="148">
        <v>6500000</v>
      </c>
      <c r="M7756" s="120" t="s">
        <v>56</v>
      </c>
      <c r="N7756" s="149">
        <v>520000</v>
      </c>
      <c r="O7756" s="169"/>
      <c r="P7756" s="154" t="s">
        <v>6625</v>
      </c>
      <c r="Q7756" s="158" t="s">
        <v>50</v>
      </c>
      <c r="R7756" s="142">
        <f t="shared" si="120"/>
        <v>8</v>
      </c>
    </row>
    <row r="7757" s="109" customFormat="1">
      <c r="A7757" s="119">
        <f>MAX($A$19:A7756)+1</f>
        <v>7739</v>
      </c>
      <c r="B7757" s="120" t="s">
        <v>41</v>
      </c>
      <c r="C7757" s="144" t="s">
        <v>860</v>
      </c>
      <c r="D7757" s="144" t="s">
        <v>7159</v>
      </c>
      <c r="E7757" s="145" t="s">
        <v>6740</v>
      </c>
      <c r="F7757" s="123" t="s">
        <v>863</v>
      </c>
      <c r="G7757" s="146" t="s">
        <v>864</v>
      </c>
      <c r="H7757" s="146" t="s">
        <v>7170</v>
      </c>
      <c r="I7757" s="151" t="s">
        <v>98</v>
      </c>
      <c r="J7757" s="147">
        <v>4</v>
      </c>
      <c r="K7757" s="147">
        <v>250000</v>
      </c>
      <c r="L7757" s="148">
        <v>1000000</v>
      </c>
      <c r="M7757" s="120" t="s">
        <v>56</v>
      </c>
      <c r="N7757" s="149">
        <v>80000</v>
      </c>
      <c r="O7757" s="169"/>
      <c r="P7757" s="154" t="s">
        <v>6625</v>
      </c>
      <c r="Q7757" s="158" t="s">
        <v>50</v>
      </c>
      <c r="R7757" s="142">
        <f t="shared" si="120"/>
        <v>8</v>
      </c>
    </row>
    <row r="7758" s="109" customFormat="1">
      <c r="A7758" s="119">
        <f>MAX($A$19:A7757)+1</f>
        <v>7740</v>
      </c>
      <c r="B7758" s="120" t="s">
        <v>41</v>
      </c>
      <c r="C7758" s="144" t="s">
        <v>860</v>
      </c>
      <c r="D7758" s="144" t="s">
        <v>7159</v>
      </c>
      <c r="E7758" s="145" t="s">
        <v>6740</v>
      </c>
      <c r="F7758" s="123" t="s">
        <v>863</v>
      </c>
      <c r="G7758" s="146" t="s">
        <v>864</v>
      </c>
      <c r="H7758" s="146" t="s">
        <v>7171</v>
      </c>
      <c r="I7758" s="151" t="s">
        <v>98</v>
      </c>
      <c r="J7758" s="147">
        <v>20</v>
      </c>
      <c r="K7758" s="147">
        <v>280000</v>
      </c>
      <c r="L7758" s="148">
        <v>5600000</v>
      </c>
      <c r="M7758" s="120" t="s">
        <v>56</v>
      </c>
      <c r="N7758" s="149">
        <v>448000</v>
      </c>
      <c r="O7758" s="169"/>
      <c r="P7758" s="154" t="s">
        <v>6625</v>
      </c>
      <c r="Q7758" s="158" t="s">
        <v>50</v>
      </c>
      <c r="R7758" s="142">
        <f t="shared" si="120"/>
        <v>8</v>
      </c>
    </row>
    <row r="7759" s="109" customFormat="1">
      <c r="A7759" s="119">
        <f>MAX($A$19:A7758)+1</f>
        <v>7741</v>
      </c>
      <c r="B7759" s="120" t="s">
        <v>41</v>
      </c>
      <c r="C7759" s="144" t="s">
        <v>860</v>
      </c>
      <c r="D7759" s="144" t="s">
        <v>7159</v>
      </c>
      <c r="E7759" s="145" t="s">
        <v>6740</v>
      </c>
      <c r="F7759" s="123" t="s">
        <v>863</v>
      </c>
      <c r="G7759" s="146" t="s">
        <v>864</v>
      </c>
      <c r="H7759" s="146" t="s">
        <v>7172</v>
      </c>
      <c r="I7759" s="151" t="s">
        <v>98</v>
      </c>
      <c r="J7759" s="147">
        <v>1</v>
      </c>
      <c r="K7759" s="147">
        <v>400000</v>
      </c>
      <c r="L7759" s="148">
        <v>400000</v>
      </c>
      <c r="M7759" s="120" t="s">
        <v>56</v>
      </c>
      <c r="N7759" s="149">
        <v>32000</v>
      </c>
      <c r="O7759" s="169"/>
      <c r="P7759" s="154" t="s">
        <v>6625</v>
      </c>
      <c r="Q7759" s="158" t="s">
        <v>50</v>
      </c>
      <c r="R7759" s="142">
        <f t="shared" si="120"/>
        <v>8</v>
      </c>
    </row>
    <row r="7760" s="109" customFormat="1">
      <c r="A7760" s="119">
        <f>MAX($A$19:A7759)+1</f>
        <v>7742</v>
      </c>
      <c r="B7760" s="120" t="s">
        <v>41</v>
      </c>
      <c r="C7760" s="144" t="s">
        <v>860</v>
      </c>
      <c r="D7760" s="144" t="s">
        <v>7159</v>
      </c>
      <c r="E7760" s="145" t="s">
        <v>6740</v>
      </c>
      <c r="F7760" s="123" t="s">
        <v>863</v>
      </c>
      <c r="G7760" s="146" t="s">
        <v>864</v>
      </c>
      <c r="H7760" s="146" t="s">
        <v>923</v>
      </c>
      <c r="I7760" s="151" t="s">
        <v>100</v>
      </c>
      <c r="J7760" s="147">
        <v>10</v>
      </c>
      <c r="K7760" s="147">
        <v>400000</v>
      </c>
      <c r="L7760" s="148">
        <v>4000000</v>
      </c>
      <c r="M7760" s="120" t="s">
        <v>56</v>
      </c>
      <c r="N7760" s="149">
        <v>320000</v>
      </c>
      <c r="O7760" s="169"/>
      <c r="P7760" s="154" t="s">
        <v>6625</v>
      </c>
      <c r="Q7760" s="158" t="s">
        <v>50</v>
      </c>
      <c r="R7760" s="142">
        <f t="shared" si="120"/>
        <v>8</v>
      </c>
    </row>
    <row r="7761" s="109" customFormat="1">
      <c r="A7761" s="119">
        <f>MAX($A$19:A7760)+1</f>
        <v>7743</v>
      </c>
      <c r="B7761" s="120" t="s">
        <v>41</v>
      </c>
      <c r="C7761" s="144" t="s">
        <v>860</v>
      </c>
      <c r="D7761" s="144" t="s">
        <v>7159</v>
      </c>
      <c r="E7761" s="145" t="s">
        <v>6740</v>
      </c>
      <c r="F7761" s="123" t="s">
        <v>863</v>
      </c>
      <c r="G7761" s="146" t="s">
        <v>864</v>
      </c>
      <c r="H7761" s="146" t="s">
        <v>7173</v>
      </c>
      <c r="I7761" s="151" t="s">
        <v>100</v>
      </c>
      <c r="J7761" s="147">
        <v>6</v>
      </c>
      <c r="K7761" s="147">
        <v>800000</v>
      </c>
      <c r="L7761" s="148">
        <v>4800000</v>
      </c>
      <c r="M7761" s="120" t="s">
        <v>56</v>
      </c>
      <c r="N7761" s="149">
        <v>384000</v>
      </c>
      <c r="O7761" s="169"/>
      <c r="P7761" s="154" t="s">
        <v>6625</v>
      </c>
      <c r="Q7761" s="158" t="s">
        <v>50</v>
      </c>
      <c r="R7761" s="142">
        <f t="shared" si="120"/>
        <v>8</v>
      </c>
    </row>
    <row r="7762" s="109" customFormat="1">
      <c r="A7762" s="119">
        <f>MAX($A$19:A7761)+1</f>
        <v>7744</v>
      </c>
      <c r="B7762" s="120" t="s">
        <v>41</v>
      </c>
      <c r="C7762" s="144" t="s">
        <v>860</v>
      </c>
      <c r="D7762" s="144" t="s">
        <v>7159</v>
      </c>
      <c r="E7762" s="145" t="s">
        <v>6740</v>
      </c>
      <c r="F7762" s="123" t="s">
        <v>863</v>
      </c>
      <c r="G7762" s="146" t="s">
        <v>864</v>
      </c>
      <c r="H7762" s="146" t="s">
        <v>7174</v>
      </c>
      <c r="I7762" s="151" t="s">
        <v>98</v>
      </c>
      <c r="J7762" s="147">
        <v>3</v>
      </c>
      <c r="K7762" s="147">
        <v>180000</v>
      </c>
      <c r="L7762" s="148">
        <v>540000</v>
      </c>
      <c r="M7762" s="120" t="s">
        <v>56</v>
      </c>
      <c r="N7762" s="149">
        <v>43200</v>
      </c>
      <c r="O7762" s="169"/>
      <c r="P7762" s="154" t="s">
        <v>6625</v>
      </c>
      <c r="Q7762" s="158" t="s">
        <v>50</v>
      </c>
      <c r="R7762" s="142">
        <f t="shared" si="120"/>
        <v>8</v>
      </c>
    </row>
    <row r="7763" s="109" customFormat="1">
      <c r="A7763" s="119">
        <f>MAX($A$19:A7762)+1</f>
        <v>7745</v>
      </c>
      <c r="B7763" s="120" t="s">
        <v>41</v>
      </c>
      <c r="C7763" s="144" t="s">
        <v>860</v>
      </c>
      <c r="D7763" s="144" t="s">
        <v>7159</v>
      </c>
      <c r="E7763" s="145" t="s">
        <v>6740</v>
      </c>
      <c r="F7763" s="123" t="s">
        <v>863</v>
      </c>
      <c r="G7763" s="146" t="s">
        <v>864</v>
      </c>
      <c r="H7763" s="146" t="s">
        <v>7175</v>
      </c>
      <c r="I7763" s="151" t="s">
        <v>98</v>
      </c>
      <c r="J7763" s="147">
        <v>2</v>
      </c>
      <c r="K7763" s="147">
        <v>2950000</v>
      </c>
      <c r="L7763" s="148">
        <v>5900000</v>
      </c>
      <c r="M7763" s="120" t="s">
        <v>56</v>
      </c>
      <c r="N7763" s="149">
        <v>472000</v>
      </c>
      <c r="O7763" s="169"/>
      <c r="P7763" s="154" t="s">
        <v>6625</v>
      </c>
      <c r="Q7763" s="158" t="s">
        <v>50</v>
      </c>
      <c r="R7763" s="142">
        <f t="shared" si="120"/>
        <v>8</v>
      </c>
    </row>
    <row r="7764" s="109" customFormat="1">
      <c r="A7764" s="119">
        <f>MAX($A$19:A7763)+1</f>
        <v>7746</v>
      </c>
      <c r="B7764" s="120" t="s">
        <v>41</v>
      </c>
      <c r="C7764" s="144" t="s">
        <v>860</v>
      </c>
      <c r="D7764" s="144" t="s">
        <v>7159</v>
      </c>
      <c r="E7764" s="145" t="s">
        <v>6740</v>
      </c>
      <c r="F7764" s="123" t="s">
        <v>863</v>
      </c>
      <c r="G7764" s="146" t="s">
        <v>864</v>
      </c>
      <c r="H7764" s="146" t="s">
        <v>7176</v>
      </c>
      <c r="I7764" s="151" t="s">
        <v>776</v>
      </c>
      <c r="J7764" s="147">
        <v>6</v>
      </c>
      <c r="K7764" s="147">
        <v>1000000</v>
      </c>
      <c r="L7764" s="148">
        <v>6000000</v>
      </c>
      <c r="M7764" s="120" t="s">
        <v>56</v>
      </c>
      <c r="N7764" s="149">
        <v>480000</v>
      </c>
      <c r="O7764" s="169"/>
      <c r="P7764" s="154" t="s">
        <v>6625</v>
      </c>
      <c r="Q7764" s="158" t="s">
        <v>50</v>
      </c>
      <c r="R7764" s="142">
        <f t="shared" si="120"/>
        <v>8</v>
      </c>
    </row>
    <row r="7765" s="109" customFormat="1">
      <c r="A7765" s="119">
        <f>MAX($A$19:A7764)+1</f>
        <v>7747</v>
      </c>
      <c r="B7765" s="120" t="s">
        <v>41</v>
      </c>
      <c r="C7765" s="144" t="s">
        <v>860</v>
      </c>
      <c r="D7765" s="144" t="s">
        <v>7159</v>
      </c>
      <c r="E7765" s="145" t="s">
        <v>6740</v>
      </c>
      <c r="F7765" s="123" t="s">
        <v>863</v>
      </c>
      <c r="G7765" s="146" t="s">
        <v>864</v>
      </c>
      <c r="H7765" s="146" t="s">
        <v>7177</v>
      </c>
      <c r="I7765" s="151" t="s">
        <v>100</v>
      </c>
      <c r="J7765" s="147">
        <v>2</v>
      </c>
      <c r="K7765" s="147">
        <v>300000</v>
      </c>
      <c r="L7765" s="148">
        <v>600000</v>
      </c>
      <c r="M7765" s="120" t="s">
        <v>56</v>
      </c>
      <c r="N7765" s="149">
        <v>48000</v>
      </c>
      <c r="O7765" s="169"/>
      <c r="P7765" s="154" t="s">
        <v>6625</v>
      </c>
      <c r="Q7765" s="158" t="s">
        <v>50</v>
      </c>
      <c r="R7765" s="142">
        <f t="shared" si="120"/>
        <v>8</v>
      </c>
    </row>
    <row r="7766" s="109" customFormat="1">
      <c r="A7766" s="119">
        <f>MAX($A$19:A7765)+1</f>
        <v>7748</v>
      </c>
      <c r="B7766" s="120" t="s">
        <v>41</v>
      </c>
      <c r="C7766" s="144" t="s">
        <v>860</v>
      </c>
      <c r="D7766" s="144" t="s">
        <v>7159</v>
      </c>
      <c r="E7766" s="145" t="s">
        <v>6740</v>
      </c>
      <c r="F7766" s="123" t="s">
        <v>863</v>
      </c>
      <c r="G7766" s="146" t="s">
        <v>864</v>
      </c>
      <c r="H7766" s="146" t="s">
        <v>7178</v>
      </c>
      <c r="I7766" s="151" t="s">
        <v>98</v>
      </c>
      <c r="J7766" s="147">
        <v>2</v>
      </c>
      <c r="K7766" s="147">
        <v>100000</v>
      </c>
      <c r="L7766" s="148">
        <v>200000</v>
      </c>
      <c r="M7766" s="120" t="s">
        <v>56</v>
      </c>
      <c r="N7766" s="149">
        <v>16000</v>
      </c>
      <c r="O7766" s="169"/>
      <c r="P7766" s="154" t="s">
        <v>6625</v>
      </c>
      <c r="Q7766" s="158" t="s">
        <v>50</v>
      </c>
      <c r="R7766" s="142">
        <f t="shared" si="120"/>
        <v>8</v>
      </c>
    </row>
    <row r="7767" s="109" customFormat="1">
      <c r="A7767" s="119">
        <f>MAX($A$19:A7766)+1</f>
        <v>7749</v>
      </c>
      <c r="B7767" s="120" t="s">
        <v>41</v>
      </c>
      <c r="C7767" s="144" t="s">
        <v>860</v>
      </c>
      <c r="D7767" s="144" t="s">
        <v>7159</v>
      </c>
      <c r="E7767" s="145" t="s">
        <v>6740</v>
      </c>
      <c r="F7767" s="123" t="s">
        <v>863</v>
      </c>
      <c r="G7767" s="146" t="s">
        <v>864</v>
      </c>
      <c r="H7767" s="146" t="s">
        <v>7167</v>
      </c>
      <c r="I7767" s="151" t="s">
        <v>873</v>
      </c>
      <c r="J7767" s="147">
        <v>2</v>
      </c>
      <c r="K7767" s="147">
        <v>120000</v>
      </c>
      <c r="L7767" s="148">
        <v>240000</v>
      </c>
      <c r="M7767" s="120" t="s">
        <v>56</v>
      </c>
      <c r="N7767" s="149">
        <v>19200</v>
      </c>
      <c r="O7767" s="169"/>
      <c r="P7767" s="154" t="s">
        <v>6625</v>
      </c>
      <c r="Q7767" s="158" t="s">
        <v>50</v>
      </c>
      <c r="R7767" s="142">
        <f t="shared" si="120"/>
        <v>8</v>
      </c>
    </row>
    <row r="7768" s="109" customFormat="1">
      <c r="A7768" s="119">
        <f>MAX($A$19:A7767)+1</f>
        <v>7750</v>
      </c>
      <c r="B7768" s="120" t="s">
        <v>41</v>
      </c>
      <c r="C7768" s="144" t="s">
        <v>860</v>
      </c>
      <c r="D7768" s="144" t="s">
        <v>7159</v>
      </c>
      <c r="E7768" s="145" t="s">
        <v>6740</v>
      </c>
      <c r="F7768" s="123" t="s">
        <v>863</v>
      </c>
      <c r="G7768" s="146" t="s">
        <v>864</v>
      </c>
      <c r="H7768" s="146" t="s">
        <v>7179</v>
      </c>
      <c r="I7768" s="151" t="s">
        <v>98</v>
      </c>
      <c r="J7768" s="147">
        <v>2</v>
      </c>
      <c r="K7768" s="147">
        <v>80000</v>
      </c>
      <c r="L7768" s="148">
        <v>160000</v>
      </c>
      <c r="M7768" s="120" t="s">
        <v>56</v>
      </c>
      <c r="N7768" s="149">
        <v>12800</v>
      </c>
      <c r="O7768" s="169"/>
      <c r="P7768" s="154" t="s">
        <v>6625</v>
      </c>
      <c r="Q7768" s="158" t="s">
        <v>50</v>
      </c>
      <c r="R7768" s="142">
        <f t="shared" si="120"/>
        <v>8</v>
      </c>
    </row>
    <row r="7769" s="109" customFormat="1">
      <c r="A7769" s="119">
        <f>MAX($A$19:A7768)+1</f>
        <v>7751</v>
      </c>
      <c r="B7769" s="120" t="s">
        <v>41</v>
      </c>
      <c r="C7769" s="144" t="s">
        <v>860</v>
      </c>
      <c r="D7769" s="144" t="s">
        <v>7159</v>
      </c>
      <c r="E7769" s="145" t="s">
        <v>6740</v>
      </c>
      <c r="F7769" s="123" t="s">
        <v>863</v>
      </c>
      <c r="G7769" s="146" t="s">
        <v>864</v>
      </c>
      <c r="H7769" s="146" t="s">
        <v>7180</v>
      </c>
      <c r="I7769" s="151" t="s">
        <v>98</v>
      </c>
      <c r="J7769" s="147">
        <v>2</v>
      </c>
      <c r="K7769" s="147">
        <v>130000</v>
      </c>
      <c r="L7769" s="148">
        <v>260000</v>
      </c>
      <c r="M7769" s="120" t="s">
        <v>56</v>
      </c>
      <c r="N7769" s="149">
        <v>20800</v>
      </c>
      <c r="O7769" s="169"/>
      <c r="P7769" s="154" t="s">
        <v>6625</v>
      </c>
      <c r="Q7769" s="158" t="s">
        <v>50</v>
      </c>
      <c r="R7769" s="142">
        <f t="shared" si="120"/>
        <v>8</v>
      </c>
    </row>
    <row r="7770" s="109" customFormat="1">
      <c r="A7770" s="119">
        <f>MAX($A$19:A7769)+1</f>
        <v>7752</v>
      </c>
      <c r="B7770" s="120" t="s">
        <v>41</v>
      </c>
      <c r="C7770" s="144" t="s">
        <v>860</v>
      </c>
      <c r="D7770" s="144" t="s">
        <v>7159</v>
      </c>
      <c r="E7770" s="145" t="s">
        <v>6740</v>
      </c>
      <c r="F7770" s="123" t="s">
        <v>863</v>
      </c>
      <c r="G7770" s="146" t="s">
        <v>864</v>
      </c>
      <c r="H7770" s="146" t="s">
        <v>7181</v>
      </c>
      <c r="I7770" s="151" t="s">
        <v>98</v>
      </c>
      <c r="J7770" s="147">
        <v>3</v>
      </c>
      <c r="K7770" s="147">
        <v>1100000</v>
      </c>
      <c r="L7770" s="148">
        <v>3300000</v>
      </c>
      <c r="M7770" s="120" t="s">
        <v>56</v>
      </c>
      <c r="N7770" s="149">
        <v>264000</v>
      </c>
      <c r="O7770" s="169"/>
      <c r="P7770" s="154" t="s">
        <v>6625</v>
      </c>
      <c r="Q7770" s="158" t="s">
        <v>50</v>
      </c>
      <c r="R7770" s="142">
        <f t="shared" si="120"/>
        <v>8</v>
      </c>
    </row>
    <row r="7771" s="109" customFormat="1">
      <c r="A7771" s="119">
        <f>MAX($A$19:A7770)+1</f>
        <v>7753</v>
      </c>
      <c r="B7771" s="120" t="s">
        <v>41</v>
      </c>
      <c r="C7771" s="144" t="s">
        <v>860</v>
      </c>
      <c r="D7771" s="144" t="s">
        <v>7182</v>
      </c>
      <c r="E7771" s="145" t="s">
        <v>6740</v>
      </c>
      <c r="F7771" s="123" t="s">
        <v>863</v>
      </c>
      <c r="G7771" s="146" t="s">
        <v>864</v>
      </c>
      <c r="H7771" s="146" t="s">
        <v>7183</v>
      </c>
      <c r="I7771" s="151" t="s">
        <v>98</v>
      </c>
      <c r="J7771" s="147">
        <v>300</v>
      </c>
      <c r="K7771" s="147">
        <v>10000</v>
      </c>
      <c r="L7771" s="148">
        <v>3000000</v>
      </c>
      <c r="M7771" s="120" t="s">
        <v>229</v>
      </c>
      <c r="N7771" s="149">
        <v>300000</v>
      </c>
      <c r="O7771" s="169"/>
      <c r="P7771" s="154" t="s">
        <v>6625</v>
      </c>
      <c r="Q7771" s="158" t="s">
        <v>50</v>
      </c>
      <c r="R7771" s="142">
        <f t="shared" si="120"/>
        <v>10</v>
      </c>
    </row>
    <row r="7772" s="109" customFormat="1">
      <c r="A7772" s="119">
        <f>MAX($A$19:A7771)+1</f>
        <v>7754</v>
      </c>
      <c r="B7772" s="120" t="s">
        <v>41</v>
      </c>
      <c r="C7772" s="144" t="s">
        <v>860</v>
      </c>
      <c r="D7772" s="144" t="s">
        <v>7182</v>
      </c>
      <c r="E7772" s="145" t="s">
        <v>6740</v>
      </c>
      <c r="F7772" s="123" t="s">
        <v>863</v>
      </c>
      <c r="G7772" s="146" t="s">
        <v>864</v>
      </c>
      <c r="H7772" s="146" t="s">
        <v>1062</v>
      </c>
      <c r="I7772" s="151" t="s">
        <v>1035</v>
      </c>
      <c r="J7772" s="147">
        <v>100</v>
      </c>
      <c r="K7772" s="147">
        <v>14000</v>
      </c>
      <c r="L7772" s="148">
        <v>1400000</v>
      </c>
      <c r="M7772" s="120" t="s">
        <v>229</v>
      </c>
      <c r="N7772" s="149">
        <v>140000</v>
      </c>
      <c r="O7772" s="169"/>
      <c r="P7772" s="154" t="s">
        <v>6625</v>
      </c>
      <c r="Q7772" s="158" t="s">
        <v>50</v>
      </c>
      <c r="R7772" s="142">
        <f t="shared" si="120"/>
        <v>10</v>
      </c>
    </row>
    <row r="7773" s="109" customFormat="1">
      <c r="A7773" s="119">
        <f>MAX($A$19:A7772)+1</f>
        <v>7755</v>
      </c>
      <c r="B7773" s="120" t="s">
        <v>41</v>
      </c>
      <c r="C7773" s="144" t="s">
        <v>860</v>
      </c>
      <c r="D7773" s="144" t="s">
        <v>7182</v>
      </c>
      <c r="E7773" s="145" t="s">
        <v>6740</v>
      </c>
      <c r="F7773" s="123" t="s">
        <v>863</v>
      </c>
      <c r="G7773" s="146" t="s">
        <v>864</v>
      </c>
      <c r="H7773" s="146" t="s">
        <v>951</v>
      </c>
      <c r="I7773" s="151" t="s">
        <v>104</v>
      </c>
      <c r="J7773" s="147">
        <v>15</v>
      </c>
      <c r="K7773" s="147">
        <v>65000</v>
      </c>
      <c r="L7773" s="148">
        <v>975000</v>
      </c>
      <c r="M7773" s="120" t="s">
        <v>229</v>
      </c>
      <c r="N7773" s="149">
        <v>97500</v>
      </c>
      <c r="O7773" s="169"/>
      <c r="P7773" s="154" t="s">
        <v>6625</v>
      </c>
      <c r="Q7773" s="158" t="s">
        <v>50</v>
      </c>
      <c r="R7773" s="142">
        <f t="shared" si="120"/>
        <v>10</v>
      </c>
    </row>
    <row r="7774" s="109" customFormat="1">
      <c r="A7774" s="119">
        <f>MAX($A$19:A7773)+1</f>
        <v>7756</v>
      </c>
      <c r="B7774" s="120" t="s">
        <v>41</v>
      </c>
      <c r="C7774" s="144" t="s">
        <v>860</v>
      </c>
      <c r="D7774" s="144" t="s">
        <v>7182</v>
      </c>
      <c r="E7774" s="145" t="s">
        <v>6740</v>
      </c>
      <c r="F7774" s="123" t="s">
        <v>863</v>
      </c>
      <c r="G7774" s="146" t="s">
        <v>864</v>
      </c>
      <c r="H7774" s="146" t="s">
        <v>7184</v>
      </c>
      <c r="I7774" s="151" t="s">
        <v>98</v>
      </c>
      <c r="J7774" s="147">
        <v>30</v>
      </c>
      <c r="K7774" s="147">
        <v>8000</v>
      </c>
      <c r="L7774" s="148">
        <v>240000</v>
      </c>
      <c r="M7774" s="120" t="s">
        <v>229</v>
      </c>
      <c r="N7774" s="149">
        <v>24000</v>
      </c>
      <c r="O7774" s="169"/>
      <c r="P7774" s="154" t="s">
        <v>6625</v>
      </c>
      <c r="Q7774" s="158" t="s">
        <v>50</v>
      </c>
      <c r="R7774" s="142">
        <f t="shared" si="120"/>
        <v>10</v>
      </c>
    </row>
    <row r="7775" s="109" customFormat="1">
      <c r="A7775" s="119">
        <f>MAX($A$19:A7774)+1</f>
        <v>7757</v>
      </c>
      <c r="B7775" s="120" t="s">
        <v>41</v>
      </c>
      <c r="C7775" s="144" t="s">
        <v>860</v>
      </c>
      <c r="D7775" s="144" t="s">
        <v>7182</v>
      </c>
      <c r="E7775" s="145" t="s">
        <v>6740</v>
      </c>
      <c r="F7775" s="123" t="s">
        <v>863</v>
      </c>
      <c r="G7775" s="146" t="s">
        <v>864</v>
      </c>
      <c r="H7775" s="146" t="s">
        <v>7185</v>
      </c>
      <c r="I7775" s="151" t="s">
        <v>98</v>
      </c>
      <c r="J7775" s="147">
        <v>20</v>
      </c>
      <c r="K7775" s="147">
        <v>45000</v>
      </c>
      <c r="L7775" s="148">
        <v>900000</v>
      </c>
      <c r="M7775" s="120" t="s">
        <v>229</v>
      </c>
      <c r="N7775" s="149">
        <v>90000</v>
      </c>
      <c r="O7775" s="169"/>
      <c r="P7775" s="154" t="s">
        <v>6625</v>
      </c>
      <c r="Q7775" s="158" t="s">
        <v>50</v>
      </c>
      <c r="R7775" s="142">
        <f t="shared" si="120"/>
        <v>10</v>
      </c>
    </row>
    <row r="7776" s="109" customFormat="1">
      <c r="A7776" s="119">
        <f>MAX($A$19:A7775)+1</f>
        <v>7758</v>
      </c>
      <c r="B7776" s="120" t="s">
        <v>41</v>
      </c>
      <c r="C7776" s="144" t="s">
        <v>860</v>
      </c>
      <c r="D7776" s="144" t="s">
        <v>7182</v>
      </c>
      <c r="E7776" s="145" t="s">
        <v>6740</v>
      </c>
      <c r="F7776" s="123" t="s">
        <v>863</v>
      </c>
      <c r="G7776" s="146" t="s">
        <v>864</v>
      </c>
      <c r="H7776" s="146" t="s">
        <v>7186</v>
      </c>
      <c r="I7776" s="151" t="s">
        <v>98</v>
      </c>
      <c r="J7776" s="147">
        <v>5</v>
      </c>
      <c r="K7776" s="147">
        <v>20000</v>
      </c>
      <c r="L7776" s="148">
        <v>100000</v>
      </c>
      <c r="M7776" s="120" t="s">
        <v>229</v>
      </c>
      <c r="N7776" s="149">
        <v>10000</v>
      </c>
      <c r="O7776" s="169"/>
      <c r="P7776" s="154" t="s">
        <v>6625</v>
      </c>
      <c r="Q7776" s="158" t="s">
        <v>50</v>
      </c>
      <c r="R7776" s="142">
        <f t="shared" si="120"/>
        <v>10</v>
      </c>
    </row>
    <row r="7777" s="109" customFormat="1">
      <c r="A7777" s="119">
        <f>MAX($A$19:A7776)+1</f>
        <v>7759</v>
      </c>
      <c r="B7777" s="120" t="s">
        <v>41</v>
      </c>
      <c r="C7777" s="144" t="s">
        <v>860</v>
      </c>
      <c r="D7777" s="144" t="s">
        <v>7182</v>
      </c>
      <c r="E7777" s="145" t="s">
        <v>6740</v>
      </c>
      <c r="F7777" s="123" t="s">
        <v>863</v>
      </c>
      <c r="G7777" s="146" t="s">
        <v>864</v>
      </c>
      <c r="H7777" s="146" t="s">
        <v>7187</v>
      </c>
      <c r="I7777" s="151" t="s">
        <v>98</v>
      </c>
      <c r="J7777" s="147">
        <v>5</v>
      </c>
      <c r="K7777" s="147">
        <v>20000</v>
      </c>
      <c r="L7777" s="148">
        <v>100000</v>
      </c>
      <c r="M7777" s="120" t="s">
        <v>229</v>
      </c>
      <c r="N7777" s="149">
        <v>10000</v>
      </c>
      <c r="O7777" s="169"/>
      <c r="P7777" s="154" t="s">
        <v>6625</v>
      </c>
      <c r="Q7777" s="158" t="s">
        <v>50</v>
      </c>
      <c r="R7777" s="142">
        <f t="shared" si="120"/>
        <v>10</v>
      </c>
    </row>
    <row r="7778" s="109" customFormat="1">
      <c r="A7778" s="119">
        <f>MAX($A$19:A7777)+1</f>
        <v>7760</v>
      </c>
      <c r="B7778" s="120" t="s">
        <v>41</v>
      </c>
      <c r="C7778" s="144" t="s">
        <v>860</v>
      </c>
      <c r="D7778" s="144" t="s">
        <v>7182</v>
      </c>
      <c r="E7778" s="145" t="s">
        <v>6740</v>
      </c>
      <c r="F7778" s="123" t="s">
        <v>863</v>
      </c>
      <c r="G7778" s="146" t="s">
        <v>864</v>
      </c>
      <c r="H7778" s="146" t="s">
        <v>7188</v>
      </c>
      <c r="I7778" s="151" t="s">
        <v>100</v>
      </c>
      <c r="J7778" s="147">
        <v>1</v>
      </c>
      <c r="K7778" s="147">
        <v>300000</v>
      </c>
      <c r="L7778" s="148">
        <v>300000</v>
      </c>
      <c r="M7778" s="120" t="s">
        <v>229</v>
      </c>
      <c r="N7778" s="149">
        <v>30000</v>
      </c>
      <c r="O7778" s="169"/>
      <c r="P7778" s="154" t="s">
        <v>6625</v>
      </c>
      <c r="Q7778" s="158" t="s">
        <v>50</v>
      </c>
      <c r="R7778" s="142">
        <f t="shared" si="120"/>
        <v>10</v>
      </c>
    </row>
    <row r="7779" s="109" customFormat="1">
      <c r="A7779" s="119">
        <f>MAX($A$19:A7778)+1</f>
        <v>7761</v>
      </c>
      <c r="B7779" s="120" t="s">
        <v>41</v>
      </c>
      <c r="C7779" s="144" t="s">
        <v>860</v>
      </c>
      <c r="D7779" s="144" t="s">
        <v>7189</v>
      </c>
      <c r="E7779" s="145" t="s">
        <v>6740</v>
      </c>
      <c r="F7779" s="123" t="s">
        <v>863</v>
      </c>
      <c r="G7779" s="146" t="s">
        <v>864</v>
      </c>
      <c r="H7779" s="146" t="s">
        <v>7190</v>
      </c>
      <c r="I7779" s="151" t="s">
        <v>98</v>
      </c>
      <c r="J7779" s="147">
        <v>4</v>
      </c>
      <c r="K7779" s="147">
        <v>30000</v>
      </c>
      <c r="L7779" s="148">
        <v>120000</v>
      </c>
      <c r="M7779" s="120" t="s">
        <v>229</v>
      </c>
      <c r="N7779" s="149">
        <v>12000</v>
      </c>
      <c r="O7779" s="169"/>
      <c r="P7779" s="154" t="s">
        <v>6625</v>
      </c>
      <c r="Q7779" s="158" t="s">
        <v>50</v>
      </c>
      <c r="R7779" s="142">
        <f t="shared" si="120"/>
        <v>10</v>
      </c>
    </row>
    <row r="7780" s="109" customFormat="1">
      <c r="A7780" s="119">
        <f>MAX($A$19:A7779)+1</f>
        <v>7762</v>
      </c>
      <c r="B7780" s="120" t="s">
        <v>41</v>
      </c>
      <c r="C7780" s="144" t="s">
        <v>860</v>
      </c>
      <c r="D7780" s="144" t="s">
        <v>7189</v>
      </c>
      <c r="E7780" s="145" t="s">
        <v>6740</v>
      </c>
      <c r="F7780" s="123" t="s">
        <v>863</v>
      </c>
      <c r="G7780" s="146" t="s">
        <v>864</v>
      </c>
      <c r="H7780" s="146" t="s">
        <v>1102</v>
      </c>
      <c r="I7780" s="151" t="s">
        <v>98</v>
      </c>
      <c r="J7780" s="147">
        <v>8</v>
      </c>
      <c r="K7780" s="147">
        <v>90000</v>
      </c>
      <c r="L7780" s="148">
        <v>720000</v>
      </c>
      <c r="M7780" s="120" t="s">
        <v>229</v>
      </c>
      <c r="N7780" s="149">
        <v>72000</v>
      </c>
      <c r="O7780" s="169"/>
      <c r="P7780" s="154" t="s">
        <v>6625</v>
      </c>
      <c r="Q7780" s="158" t="s">
        <v>50</v>
      </c>
      <c r="R7780" s="142">
        <f t="shared" si="120"/>
        <v>10</v>
      </c>
    </row>
    <row r="7781" s="109" customFormat="1">
      <c r="A7781" s="119">
        <f>MAX($A$19:A7780)+1</f>
        <v>7763</v>
      </c>
      <c r="B7781" s="120" t="s">
        <v>41</v>
      </c>
      <c r="C7781" s="144" t="s">
        <v>860</v>
      </c>
      <c r="D7781" s="144" t="s">
        <v>7189</v>
      </c>
      <c r="E7781" s="145" t="s">
        <v>6740</v>
      </c>
      <c r="F7781" s="123" t="s">
        <v>863</v>
      </c>
      <c r="G7781" s="146" t="s">
        <v>864</v>
      </c>
      <c r="H7781" s="146" t="s">
        <v>7191</v>
      </c>
      <c r="I7781" s="151" t="s">
        <v>98</v>
      </c>
      <c r="J7781" s="147">
        <v>8</v>
      </c>
      <c r="K7781" s="147">
        <v>15000</v>
      </c>
      <c r="L7781" s="148">
        <v>120000</v>
      </c>
      <c r="M7781" s="120" t="s">
        <v>229</v>
      </c>
      <c r="N7781" s="149">
        <v>12000</v>
      </c>
      <c r="O7781" s="169"/>
      <c r="P7781" s="154" t="s">
        <v>6625</v>
      </c>
      <c r="Q7781" s="158" t="s">
        <v>50</v>
      </c>
      <c r="R7781" s="142">
        <f ref="R7781:R7844" t="shared" si="121">N7781/L7781*100</f>
        <v>10</v>
      </c>
    </row>
    <row r="7782" s="109" customFormat="1">
      <c r="A7782" s="119">
        <f>MAX($A$19:A7781)+1</f>
        <v>7764</v>
      </c>
      <c r="B7782" s="120" t="s">
        <v>41</v>
      </c>
      <c r="C7782" s="144" t="s">
        <v>860</v>
      </c>
      <c r="D7782" s="144" t="s">
        <v>7189</v>
      </c>
      <c r="E7782" s="145" t="s">
        <v>6740</v>
      </c>
      <c r="F7782" s="123" t="s">
        <v>863</v>
      </c>
      <c r="G7782" s="146" t="s">
        <v>864</v>
      </c>
      <c r="H7782" s="146" t="s">
        <v>7192</v>
      </c>
      <c r="I7782" s="151" t="s">
        <v>98</v>
      </c>
      <c r="J7782" s="147">
        <v>4</v>
      </c>
      <c r="K7782" s="147">
        <v>40000</v>
      </c>
      <c r="L7782" s="148">
        <v>160000</v>
      </c>
      <c r="M7782" s="120" t="s">
        <v>229</v>
      </c>
      <c r="N7782" s="149">
        <v>16000</v>
      </c>
      <c r="O7782" s="169"/>
      <c r="P7782" s="154" t="s">
        <v>6625</v>
      </c>
      <c r="Q7782" s="158" t="s">
        <v>50</v>
      </c>
      <c r="R7782" s="142">
        <f t="shared" si="121"/>
        <v>10</v>
      </c>
    </row>
    <row r="7783" s="109" customFormat="1">
      <c r="A7783" s="119">
        <f>MAX($A$19:A7782)+1</f>
        <v>7765</v>
      </c>
      <c r="B7783" s="120" t="s">
        <v>41</v>
      </c>
      <c r="C7783" s="144" t="s">
        <v>860</v>
      </c>
      <c r="D7783" s="144" t="s">
        <v>7189</v>
      </c>
      <c r="E7783" s="145" t="s">
        <v>6740</v>
      </c>
      <c r="F7783" s="123" t="s">
        <v>863</v>
      </c>
      <c r="G7783" s="146" t="s">
        <v>864</v>
      </c>
      <c r="H7783" s="146" t="s">
        <v>7193</v>
      </c>
      <c r="I7783" s="151" t="s">
        <v>98</v>
      </c>
      <c r="J7783" s="147">
        <v>8</v>
      </c>
      <c r="K7783" s="147">
        <v>3000</v>
      </c>
      <c r="L7783" s="148">
        <v>24000</v>
      </c>
      <c r="M7783" s="120" t="s">
        <v>229</v>
      </c>
      <c r="N7783" s="149">
        <v>2400</v>
      </c>
      <c r="O7783" s="169"/>
      <c r="P7783" s="154" t="s">
        <v>6625</v>
      </c>
      <c r="Q7783" s="158" t="s">
        <v>50</v>
      </c>
      <c r="R7783" s="142">
        <f t="shared" si="121"/>
        <v>10</v>
      </c>
    </row>
    <row r="7784" s="109" customFormat="1">
      <c r="A7784" s="119">
        <f>MAX($A$19:A7783)+1</f>
        <v>7766</v>
      </c>
      <c r="B7784" s="120" t="s">
        <v>41</v>
      </c>
      <c r="C7784" s="144" t="s">
        <v>860</v>
      </c>
      <c r="D7784" s="144" t="s">
        <v>7189</v>
      </c>
      <c r="E7784" s="145" t="s">
        <v>6740</v>
      </c>
      <c r="F7784" s="123" t="s">
        <v>863</v>
      </c>
      <c r="G7784" s="146" t="s">
        <v>864</v>
      </c>
      <c r="H7784" s="146" t="s">
        <v>7194</v>
      </c>
      <c r="I7784" s="151" t="s">
        <v>98</v>
      </c>
      <c r="J7784" s="147">
        <v>1</v>
      </c>
      <c r="K7784" s="147">
        <v>1200000</v>
      </c>
      <c r="L7784" s="148">
        <v>1200000</v>
      </c>
      <c r="M7784" s="120" t="s">
        <v>229</v>
      </c>
      <c r="N7784" s="149">
        <v>120000</v>
      </c>
      <c r="O7784" s="169"/>
      <c r="P7784" s="154" t="s">
        <v>6625</v>
      </c>
      <c r="Q7784" s="158" t="s">
        <v>50</v>
      </c>
      <c r="R7784" s="142">
        <f t="shared" si="121"/>
        <v>10</v>
      </c>
    </row>
    <row r="7785" s="109" customFormat="1">
      <c r="A7785" s="119">
        <f>MAX($A$19:A7784)+1</f>
        <v>7767</v>
      </c>
      <c r="B7785" s="120" t="s">
        <v>41</v>
      </c>
      <c r="C7785" s="144" t="s">
        <v>860</v>
      </c>
      <c r="D7785" s="144" t="s">
        <v>7189</v>
      </c>
      <c r="E7785" s="145" t="s">
        <v>6740</v>
      </c>
      <c r="F7785" s="123" t="s">
        <v>863</v>
      </c>
      <c r="G7785" s="146" t="s">
        <v>864</v>
      </c>
      <c r="H7785" s="146" t="s">
        <v>7195</v>
      </c>
      <c r="I7785" s="151" t="s">
        <v>98</v>
      </c>
      <c r="J7785" s="147">
        <v>1</v>
      </c>
      <c r="K7785" s="147">
        <v>200000</v>
      </c>
      <c r="L7785" s="148">
        <v>200000</v>
      </c>
      <c r="M7785" s="120" t="s">
        <v>229</v>
      </c>
      <c r="N7785" s="149">
        <v>20000</v>
      </c>
      <c r="O7785" s="169"/>
      <c r="P7785" s="154" t="s">
        <v>6625</v>
      </c>
      <c r="Q7785" s="158" t="s">
        <v>50</v>
      </c>
      <c r="R7785" s="142">
        <f t="shared" si="121"/>
        <v>10</v>
      </c>
    </row>
    <row r="7786" s="109" customFormat="1">
      <c r="A7786" s="119">
        <f>MAX($A$19:A7785)+1</f>
        <v>7768</v>
      </c>
      <c r="B7786" s="120" t="s">
        <v>41</v>
      </c>
      <c r="C7786" s="144" t="s">
        <v>860</v>
      </c>
      <c r="D7786" s="144" t="s">
        <v>7189</v>
      </c>
      <c r="E7786" s="145" t="s">
        <v>6740</v>
      </c>
      <c r="F7786" s="123" t="s">
        <v>863</v>
      </c>
      <c r="G7786" s="146" t="s">
        <v>864</v>
      </c>
      <c r="H7786" s="146" t="s">
        <v>7196</v>
      </c>
      <c r="I7786" s="151" t="s">
        <v>98</v>
      </c>
      <c r="J7786" s="147">
        <v>200</v>
      </c>
      <c r="K7786" s="147">
        <v>3000</v>
      </c>
      <c r="L7786" s="148">
        <v>600000</v>
      </c>
      <c r="M7786" s="120" t="s">
        <v>229</v>
      </c>
      <c r="N7786" s="149">
        <v>60000</v>
      </c>
      <c r="O7786" s="169"/>
      <c r="P7786" s="154" t="s">
        <v>6625</v>
      </c>
      <c r="Q7786" s="158" t="s">
        <v>50</v>
      </c>
      <c r="R7786" s="142">
        <f t="shared" si="121"/>
        <v>10</v>
      </c>
    </row>
    <row r="7787" s="109" customFormat="1">
      <c r="A7787" s="119">
        <f>MAX($A$19:A7786)+1</f>
        <v>7769</v>
      </c>
      <c r="B7787" s="120" t="s">
        <v>41</v>
      </c>
      <c r="C7787" s="144" t="s">
        <v>860</v>
      </c>
      <c r="D7787" s="144" t="s">
        <v>7189</v>
      </c>
      <c r="E7787" s="145" t="s">
        <v>6740</v>
      </c>
      <c r="F7787" s="123" t="s">
        <v>863</v>
      </c>
      <c r="G7787" s="146" t="s">
        <v>864</v>
      </c>
      <c r="H7787" s="146" t="s">
        <v>7197</v>
      </c>
      <c r="I7787" s="151" t="s">
        <v>104</v>
      </c>
      <c r="J7787" s="147">
        <v>1</v>
      </c>
      <c r="K7787" s="147">
        <v>78000</v>
      </c>
      <c r="L7787" s="148">
        <v>78000</v>
      </c>
      <c r="M7787" s="120" t="s">
        <v>229</v>
      </c>
      <c r="N7787" s="149">
        <v>7800</v>
      </c>
      <c r="O7787" s="169"/>
      <c r="P7787" s="154" t="s">
        <v>6625</v>
      </c>
      <c r="Q7787" s="158" t="s">
        <v>50</v>
      </c>
      <c r="R7787" s="142">
        <f t="shared" si="121"/>
        <v>10</v>
      </c>
    </row>
    <row r="7788" s="109" customFormat="1">
      <c r="A7788" s="119">
        <f>MAX($A$19:A7787)+1</f>
        <v>7770</v>
      </c>
      <c r="B7788" s="120" t="s">
        <v>41</v>
      </c>
      <c r="C7788" s="144" t="s">
        <v>860</v>
      </c>
      <c r="D7788" s="144" t="s">
        <v>7189</v>
      </c>
      <c r="E7788" s="145" t="s">
        <v>6740</v>
      </c>
      <c r="F7788" s="123" t="s">
        <v>863</v>
      </c>
      <c r="G7788" s="146" t="s">
        <v>864</v>
      </c>
      <c r="H7788" s="146" t="s">
        <v>7198</v>
      </c>
      <c r="I7788" s="151" t="s">
        <v>98</v>
      </c>
      <c r="J7788" s="147">
        <v>20</v>
      </c>
      <c r="K7788" s="147">
        <v>50000</v>
      </c>
      <c r="L7788" s="148">
        <v>1000000</v>
      </c>
      <c r="M7788" s="120" t="s">
        <v>229</v>
      </c>
      <c r="N7788" s="149">
        <v>100000</v>
      </c>
      <c r="O7788" s="169"/>
      <c r="P7788" s="154" t="s">
        <v>6625</v>
      </c>
      <c r="Q7788" s="158" t="s">
        <v>50</v>
      </c>
      <c r="R7788" s="142">
        <f t="shared" si="121"/>
        <v>10</v>
      </c>
    </row>
    <row r="7789" s="109" customFormat="1">
      <c r="A7789" s="119">
        <f>MAX($A$19:A7788)+1</f>
        <v>7771</v>
      </c>
      <c r="B7789" s="120" t="s">
        <v>41</v>
      </c>
      <c r="C7789" s="144" t="s">
        <v>860</v>
      </c>
      <c r="D7789" s="144" t="s">
        <v>7189</v>
      </c>
      <c r="E7789" s="145" t="s">
        <v>6740</v>
      </c>
      <c r="F7789" s="123" t="s">
        <v>863</v>
      </c>
      <c r="G7789" s="146" t="s">
        <v>864</v>
      </c>
      <c r="H7789" s="146" t="s">
        <v>7199</v>
      </c>
      <c r="I7789" s="151" t="s">
        <v>98</v>
      </c>
      <c r="J7789" s="147">
        <v>3</v>
      </c>
      <c r="K7789" s="147">
        <v>250000</v>
      </c>
      <c r="L7789" s="148">
        <v>750000</v>
      </c>
      <c r="M7789" s="120" t="s">
        <v>229</v>
      </c>
      <c r="N7789" s="149">
        <v>75000</v>
      </c>
      <c r="O7789" s="169"/>
      <c r="P7789" s="154" t="s">
        <v>6625</v>
      </c>
      <c r="Q7789" s="158" t="s">
        <v>50</v>
      </c>
      <c r="R7789" s="142">
        <f t="shared" si="121"/>
        <v>10</v>
      </c>
    </row>
    <row r="7790" s="109" customFormat="1">
      <c r="A7790" s="119">
        <f>MAX($A$19:A7789)+1</f>
        <v>7772</v>
      </c>
      <c r="B7790" s="120" t="s">
        <v>41</v>
      </c>
      <c r="C7790" s="144" t="s">
        <v>860</v>
      </c>
      <c r="D7790" s="144" t="s">
        <v>7189</v>
      </c>
      <c r="E7790" s="145" t="s">
        <v>6740</v>
      </c>
      <c r="F7790" s="123" t="s">
        <v>863</v>
      </c>
      <c r="G7790" s="146" t="s">
        <v>864</v>
      </c>
      <c r="H7790" s="146" t="s">
        <v>7200</v>
      </c>
      <c r="I7790" s="151" t="s">
        <v>98</v>
      </c>
      <c r="J7790" s="147">
        <v>10</v>
      </c>
      <c r="K7790" s="147">
        <v>70000</v>
      </c>
      <c r="L7790" s="148">
        <v>700000</v>
      </c>
      <c r="M7790" s="120" t="s">
        <v>229</v>
      </c>
      <c r="N7790" s="149">
        <v>70000</v>
      </c>
      <c r="O7790" s="169"/>
      <c r="P7790" s="154" t="s">
        <v>6625</v>
      </c>
      <c r="Q7790" s="158" t="s">
        <v>50</v>
      </c>
      <c r="R7790" s="142">
        <f t="shared" si="121"/>
        <v>10</v>
      </c>
    </row>
    <row r="7791" s="109" customFormat="1">
      <c r="A7791" s="119">
        <f>MAX($A$19:A7790)+1</f>
        <v>7773</v>
      </c>
      <c r="B7791" s="120" t="s">
        <v>41</v>
      </c>
      <c r="C7791" s="144" t="s">
        <v>860</v>
      </c>
      <c r="D7791" s="144" t="s">
        <v>7189</v>
      </c>
      <c r="E7791" s="145" t="s">
        <v>6740</v>
      </c>
      <c r="F7791" s="123" t="s">
        <v>863</v>
      </c>
      <c r="G7791" s="146" t="s">
        <v>864</v>
      </c>
      <c r="H7791" s="146" t="s">
        <v>4595</v>
      </c>
      <c r="I7791" s="151" t="s">
        <v>98</v>
      </c>
      <c r="J7791" s="147">
        <v>60</v>
      </c>
      <c r="K7791" s="147">
        <v>17000</v>
      </c>
      <c r="L7791" s="148">
        <v>1020000</v>
      </c>
      <c r="M7791" s="120" t="s">
        <v>229</v>
      </c>
      <c r="N7791" s="149">
        <v>102000</v>
      </c>
      <c r="O7791" s="169"/>
      <c r="P7791" s="154" t="s">
        <v>6625</v>
      </c>
      <c r="Q7791" s="158" t="s">
        <v>50</v>
      </c>
      <c r="R7791" s="142">
        <f t="shared" si="121"/>
        <v>10</v>
      </c>
    </row>
    <row r="7792" s="109" customFormat="1">
      <c r="A7792" s="119">
        <f>MAX($A$19:A7791)+1</f>
        <v>7774</v>
      </c>
      <c r="B7792" s="120" t="s">
        <v>41</v>
      </c>
      <c r="C7792" s="144" t="s">
        <v>860</v>
      </c>
      <c r="D7792" s="144" t="s">
        <v>7189</v>
      </c>
      <c r="E7792" s="145" t="s">
        <v>6740</v>
      </c>
      <c r="F7792" s="123" t="s">
        <v>863</v>
      </c>
      <c r="G7792" s="146" t="s">
        <v>864</v>
      </c>
      <c r="H7792" s="146" t="s">
        <v>7201</v>
      </c>
      <c r="I7792" s="151" t="s">
        <v>98</v>
      </c>
      <c r="J7792" s="147">
        <v>3</v>
      </c>
      <c r="K7792" s="147">
        <v>700000</v>
      </c>
      <c r="L7792" s="148">
        <v>2100000</v>
      </c>
      <c r="M7792" s="120" t="s">
        <v>229</v>
      </c>
      <c r="N7792" s="149">
        <v>210000</v>
      </c>
      <c r="O7792" s="169"/>
      <c r="P7792" s="154" t="s">
        <v>6625</v>
      </c>
      <c r="Q7792" s="158" t="s">
        <v>50</v>
      </c>
      <c r="R7792" s="142">
        <f t="shared" si="121"/>
        <v>10</v>
      </c>
    </row>
    <row r="7793" s="109" customFormat="1">
      <c r="A7793" s="119">
        <f>MAX($A$19:A7792)+1</f>
        <v>7775</v>
      </c>
      <c r="B7793" s="120" t="s">
        <v>41</v>
      </c>
      <c r="C7793" s="144" t="s">
        <v>860</v>
      </c>
      <c r="D7793" s="144" t="s">
        <v>7189</v>
      </c>
      <c r="E7793" s="145" t="s">
        <v>6740</v>
      </c>
      <c r="F7793" s="123" t="s">
        <v>863</v>
      </c>
      <c r="G7793" s="146" t="s">
        <v>864</v>
      </c>
      <c r="H7793" s="146" t="s">
        <v>7202</v>
      </c>
      <c r="I7793" s="151" t="s">
        <v>98</v>
      </c>
      <c r="J7793" s="147">
        <v>2</v>
      </c>
      <c r="K7793" s="147">
        <v>250000</v>
      </c>
      <c r="L7793" s="148">
        <v>500000</v>
      </c>
      <c r="M7793" s="120" t="s">
        <v>229</v>
      </c>
      <c r="N7793" s="149">
        <v>50000</v>
      </c>
      <c r="O7793" s="169"/>
      <c r="P7793" s="154" t="s">
        <v>6625</v>
      </c>
      <c r="Q7793" s="158" t="s">
        <v>50</v>
      </c>
      <c r="R7793" s="142">
        <f t="shared" si="121"/>
        <v>10</v>
      </c>
    </row>
    <row r="7794" s="109" customFormat="1">
      <c r="A7794" s="119">
        <f>MAX($A$19:A7793)+1</f>
        <v>7776</v>
      </c>
      <c r="B7794" s="120" t="s">
        <v>41</v>
      </c>
      <c r="C7794" s="144" t="s">
        <v>860</v>
      </c>
      <c r="D7794" s="144" t="s">
        <v>7189</v>
      </c>
      <c r="E7794" s="145" t="s">
        <v>6740</v>
      </c>
      <c r="F7794" s="123" t="s">
        <v>863</v>
      </c>
      <c r="G7794" s="146" t="s">
        <v>864</v>
      </c>
      <c r="H7794" s="146" t="s">
        <v>901</v>
      </c>
      <c r="I7794" s="151" t="s">
        <v>98</v>
      </c>
      <c r="J7794" s="147">
        <v>2</v>
      </c>
      <c r="K7794" s="147">
        <v>250000</v>
      </c>
      <c r="L7794" s="148">
        <v>500000</v>
      </c>
      <c r="M7794" s="120" t="s">
        <v>229</v>
      </c>
      <c r="N7794" s="149">
        <v>50000</v>
      </c>
      <c r="O7794" s="169"/>
      <c r="P7794" s="154" t="s">
        <v>6625</v>
      </c>
      <c r="Q7794" s="158" t="s">
        <v>50</v>
      </c>
      <c r="R7794" s="142">
        <f t="shared" si="121"/>
        <v>10</v>
      </c>
    </row>
    <row r="7795" s="109" customFormat="1">
      <c r="A7795" s="119">
        <f>MAX($A$19:A7794)+1</f>
        <v>7777</v>
      </c>
      <c r="B7795" s="120" t="s">
        <v>41</v>
      </c>
      <c r="C7795" s="144" t="s">
        <v>860</v>
      </c>
      <c r="D7795" s="144" t="s">
        <v>7189</v>
      </c>
      <c r="E7795" s="145" t="s">
        <v>6740</v>
      </c>
      <c r="F7795" s="123" t="s">
        <v>863</v>
      </c>
      <c r="G7795" s="146" t="s">
        <v>864</v>
      </c>
      <c r="H7795" s="146" t="s">
        <v>7203</v>
      </c>
      <c r="I7795" s="151" t="s">
        <v>100</v>
      </c>
      <c r="J7795" s="147">
        <v>1</v>
      </c>
      <c r="K7795" s="147">
        <v>150000</v>
      </c>
      <c r="L7795" s="148">
        <v>150000</v>
      </c>
      <c r="M7795" s="120" t="s">
        <v>229</v>
      </c>
      <c r="N7795" s="149">
        <v>15000</v>
      </c>
      <c r="O7795" s="169"/>
      <c r="P7795" s="154" t="s">
        <v>6625</v>
      </c>
      <c r="Q7795" s="158" t="s">
        <v>50</v>
      </c>
      <c r="R7795" s="142">
        <f t="shared" si="121"/>
        <v>10</v>
      </c>
    </row>
    <row r="7796" s="109" customFormat="1">
      <c r="A7796" s="119">
        <f>MAX($A$19:A7795)+1</f>
        <v>7778</v>
      </c>
      <c r="B7796" s="120" t="s">
        <v>41</v>
      </c>
      <c r="C7796" s="144" t="s">
        <v>860</v>
      </c>
      <c r="D7796" s="144" t="s">
        <v>7189</v>
      </c>
      <c r="E7796" s="145" t="s">
        <v>6740</v>
      </c>
      <c r="F7796" s="123" t="s">
        <v>863</v>
      </c>
      <c r="G7796" s="146" t="s">
        <v>864</v>
      </c>
      <c r="H7796" s="146" t="s">
        <v>7204</v>
      </c>
      <c r="I7796" s="151" t="s">
        <v>100</v>
      </c>
      <c r="J7796" s="147">
        <v>1</v>
      </c>
      <c r="K7796" s="147">
        <v>150000</v>
      </c>
      <c r="L7796" s="148">
        <v>150000</v>
      </c>
      <c r="M7796" s="120" t="s">
        <v>229</v>
      </c>
      <c r="N7796" s="149">
        <v>15000</v>
      </c>
      <c r="O7796" s="169"/>
      <c r="P7796" s="154" t="s">
        <v>6625</v>
      </c>
      <c r="Q7796" s="158" t="s">
        <v>50</v>
      </c>
      <c r="R7796" s="142">
        <f t="shared" si="121"/>
        <v>10</v>
      </c>
    </row>
    <row r="7797" s="109" customFormat="1">
      <c r="A7797" s="119">
        <f>MAX($A$19:A7796)+1</f>
        <v>7779</v>
      </c>
      <c r="B7797" s="120" t="s">
        <v>41</v>
      </c>
      <c r="C7797" s="144" t="s">
        <v>860</v>
      </c>
      <c r="D7797" s="144" t="s">
        <v>7189</v>
      </c>
      <c r="E7797" s="145" t="s">
        <v>6740</v>
      </c>
      <c r="F7797" s="123" t="s">
        <v>863</v>
      </c>
      <c r="G7797" s="146" t="s">
        <v>864</v>
      </c>
      <c r="H7797" s="146" t="s">
        <v>7205</v>
      </c>
      <c r="I7797" s="151" t="s">
        <v>98</v>
      </c>
      <c r="J7797" s="147">
        <v>20</v>
      </c>
      <c r="K7797" s="147">
        <v>35000</v>
      </c>
      <c r="L7797" s="148">
        <v>700000</v>
      </c>
      <c r="M7797" s="120" t="s">
        <v>229</v>
      </c>
      <c r="N7797" s="149">
        <v>70000</v>
      </c>
      <c r="O7797" s="169"/>
      <c r="P7797" s="154" t="s">
        <v>6625</v>
      </c>
      <c r="Q7797" s="158" t="s">
        <v>50</v>
      </c>
      <c r="R7797" s="142">
        <f t="shared" si="121"/>
        <v>10</v>
      </c>
    </row>
    <row r="7798" s="109" customFormat="1">
      <c r="A7798" s="119">
        <f>MAX($A$19:A7797)+1</f>
        <v>7780</v>
      </c>
      <c r="B7798" s="120" t="s">
        <v>41</v>
      </c>
      <c r="C7798" s="144" t="s">
        <v>860</v>
      </c>
      <c r="D7798" s="144" t="s">
        <v>7189</v>
      </c>
      <c r="E7798" s="145" t="s">
        <v>6740</v>
      </c>
      <c r="F7798" s="123" t="s">
        <v>863</v>
      </c>
      <c r="G7798" s="146" t="s">
        <v>864</v>
      </c>
      <c r="H7798" s="146" t="s">
        <v>4624</v>
      </c>
      <c r="I7798" s="151" t="s">
        <v>98</v>
      </c>
      <c r="J7798" s="147">
        <v>4</v>
      </c>
      <c r="K7798" s="147">
        <v>250000</v>
      </c>
      <c r="L7798" s="148">
        <v>1000000</v>
      </c>
      <c r="M7798" s="120" t="s">
        <v>229</v>
      </c>
      <c r="N7798" s="149">
        <v>100000</v>
      </c>
      <c r="O7798" s="169"/>
      <c r="P7798" s="154" t="s">
        <v>6625</v>
      </c>
      <c r="Q7798" s="158" t="s">
        <v>50</v>
      </c>
      <c r="R7798" s="142">
        <f t="shared" si="121"/>
        <v>10</v>
      </c>
    </row>
    <row r="7799" s="109" customFormat="1">
      <c r="A7799" s="119">
        <f>MAX($A$19:A7798)+1</f>
        <v>7781</v>
      </c>
      <c r="B7799" s="120" t="s">
        <v>41</v>
      </c>
      <c r="C7799" s="144" t="s">
        <v>860</v>
      </c>
      <c r="D7799" s="144" t="s">
        <v>7189</v>
      </c>
      <c r="E7799" s="145" t="s">
        <v>6740</v>
      </c>
      <c r="F7799" s="123" t="s">
        <v>863</v>
      </c>
      <c r="G7799" s="146" t="s">
        <v>864</v>
      </c>
      <c r="H7799" s="146" t="s">
        <v>7206</v>
      </c>
      <c r="I7799" s="151" t="s">
        <v>100</v>
      </c>
      <c r="J7799" s="147">
        <v>15</v>
      </c>
      <c r="K7799" s="147">
        <v>280000</v>
      </c>
      <c r="L7799" s="148">
        <v>4200000</v>
      </c>
      <c r="M7799" s="120" t="s">
        <v>229</v>
      </c>
      <c r="N7799" s="149">
        <v>420000</v>
      </c>
      <c r="O7799" s="169"/>
      <c r="P7799" s="154" t="s">
        <v>6625</v>
      </c>
      <c r="Q7799" s="158" t="s">
        <v>50</v>
      </c>
      <c r="R7799" s="142">
        <f t="shared" si="121"/>
        <v>10</v>
      </c>
    </row>
    <row r="7800" s="109" customFormat="1">
      <c r="A7800" s="119">
        <f>MAX($A$19:A7799)+1</f>
        <v>7782</v>
      </c>
      <c r="B7800" s="120" t="s">
        <v>41</v>
      </c>
      <c r="C7800" s="144" t="s">
        <v>860</v>
      </c>
      <c r="D7800" s="144" t="s">
        <v>7189</v>
      </c>
      <c r="E7800" s="145" t="s">
        <v>6740</v>
      </c>
      <c r="F7800" s="123" t="s">
        <v>863</v>
      </c>
      <c r="G7800" s="146" t="s">
        <v>864</v>
      </c>
      <c r="H7800" s="146" t="s">
        <v>2011</v>
      </c>
      <c r="I7800" s="151" t="s">
        <v>98</v>
      </c>
      <c r="J7800" s="147">
        <v>10</v>
      </c>
      <c r="K7800" s="147">
        <v>110000</v>
      </c>
      <c r="L7800" s="148">
        <v>1100000</v>
      </c>
      <c r="M7800" s="120" t="s">
        <v>229</v>
      </c>
      <c r="N7800" s="149">
        <v>110000</v>
      </c>
      <c r="O7800" s="169"/>
      <c r="P7800" s="154" t="s">
        <v>6625</v>
      </c>
      <c r="Q7800" s="158" t="s">
        <v>50</v>
      </c>
      <c r="R7800" s="142">
        <f t="shared" si="121"/>
        <v>10</v>
      </c>
    </row>
    <row r="7801" s="109" customFormat="1">
      <c r="A7801" s="119">
        <f>MAX($A$19:A7800)+1</f>
        <v>7783</v>
      </c>
      <c r="B7801" s="120" t="s">
        <v>41</v>
      </c>
      <c r="C7801" s="144" t="s">
        <v>860</v>
      </c>
      <c r="D7801" s="144" t="s">
        <v>7189</v>
      </c>
      <c r="E7801" s="145" t="s">
        <v>6740</v>
      </c>
      <c r="F7801" s="123" t="s">
        <v>863</v>
      </c>
      <c r="G7801" s="146" t="s">
        <v>864</v>
      </c>
      <c r="H7801" s="146" t="s">
        <v>7207</v>
      </c>
      <c r="I7801" s="151" t="s">
        <v>98</v>
      </c>
      <c r="J7801" s="147">
        <v>6</v>
      </c>
      <c r="K7801" s="147">
        <v>350000</v>
      </c>
      <c r="L7801" s="148">
        <v>2100000</v>
      </c>
      <c r="M7801" s="120" t="s">
        <v>229</v>
      </c>
      <c r="N7801" s="149">
        <v>210000</v>
      </c>
      <c r="O7801" s="169"/>
      <c r="P7801" s="154" t="s">
        <v>6625</v>
      </c>
      <c r="Q7801" s="158" t="s">
        <v>50</v>
      </c>
      <c r="R7801" s="142">
        <f t="shared" si="121"/>
        <v>10</v>
      </c>
    </row>
    <row r="7802" s="109" customFormat="1">
      <c r="A7802" s="119">
        <f>MAX($A$19:A7801)+1</f>
        <v>7784</v>
      </c>
      <c r="B7802" s="120" t="s">
        <v>41</v>
      </c>
      <c r="C7802" s="144" t="s">
        <v>860</v>
      </c>
      <c r="D7802" s="144" t="s">
        <v>7189</v>
      </c>
      <c r="E7802" s="145" t="s">
        <v>6740</v>
      </c>
      <c r="F7802" s="123" t="s">
        <v>863</v>
      </c>
      <c r="G7802" s="146" t="s">
        <v>864</v>
      </c>
      <c r="H7802" s="146" t="s">
        <v>4632</v>
      </c>
      <c r="I7802" s="151" t="s">
        <v>100</v>
      </c>
      <c r="J7802" s="147">
        <v>10</v>
      </c>
      <c r="K7802" s="147">
        <v>450000</v>
      </c>
      <c r="L7802" s="148">
        <v>4500000</v>
      </c>
      <c r="M7802" s="120" t="s">
        <v>229</v>
      </c>
      <c r="N7802" s="149">
        <v>450000</v>
      </c>
      <c r="O7802" s="169"/>
      <c r="P7802" s="154" t="s">
        <v>6625</v>
      </c>
      <c r="Q7802" s="158" t="s">
        <v>50</v>
      </c>
      <c r="R7802" s="142">
        <f t="shared" si="121"/>
        <v>10</v>
      </c>
    </row>
    <row r="7803" s="109" customFormat="1">
      <c r="A7803" s="119">
        <f>MAX($A$19:A7802)+1</f>
        <v>7785</v>
      </c>
      <c r="B7803" s="120" t="s">
        <v>41</v>
      </c>
      <c r="C7803" s="144" t="s">
        <v>860</v>
      </c>
      <c r="D7803" s="144" t="s">
        <v>7189</v>
      </c>
      <c r="E7803" s="145" t="s">
        <v>6740</v>
      </c>
      <c r="F7803" s="123" t="s">
        <v>863</v>
      </c>
      <c r="G7803" s="146" t="s">
        <v>864</v>
      </c>
      <c r="H7803" s="146" t="s">
        <v>7095</v>
      </c>
      <c r="I7803" s="151" t="s">
        <v>288</v>
      </c>
      <c r="J7803" s="147">
        <v>1</v>
      </c>
      <c r="K7803" s="147">
        <v>110000</v>
      </c>
      <c r="L7803" s="148">
        <v>110000</v>
      </c>
      <c r="M7803" s="120" t="s">
        <v>229</v>
      </c>
      <c r="N7803" s="149">
        <v>11000</v>
      </c>
      <c r="O7803" s="169"/>
      <c r="P7803" s="154" t="s">
        <v>6625</v>
      </c>
      <c r="Q7803" s="158" t="s">
        <v>50</v>
      </c>
      <c r="R7803" s="142">
        <f t="shared" si="121"/>
        <v>10</v>
      </c>
    </row>
    <row r="7804" s="109" customFormat="1">
      <c r="A7804" s="119">
        <f>MAX($A$19:A7803)+1</f>
        <v>7786</v>
      </c>
      <c r="B7804" s="120" t="s">
        <v>41</v>
      </c>
      <c r="C7804" s="144" t="s">
        <v>860</v>
      </c>
      <c r="D7804" s="144" t="s">
        <v>7189</v>
      </c>
      <c r="E7804" s="145" t="s">
        <v>6740</v>
      </c>
      <c r="F7804" s="123" t="s">
        <v>863</v>
      </c>
      <c r="G7804" s="146" t="s">
        <v>864</v>
      </c>
      <c r="H7804" s="146" t="s">
        <v>7208</v>
      </c>
      <c r="I7804" s="151" t="s">
        <v>100</v>
      </c>
      <c r="J7804" s="147">
        <v>200</v>
      </c>
      <c r="K7804" s="147">
        <v>1000</v>
      </c>
      <c r="L7804" s="148">
        <v>200000</v>
      </c>
      <c r="M7804" s="120" t="s">
        <v>229</v>
      </c>
      <c r="N7804" s="149">
        <v>20000</v>
      </c>
      <c r="O7804" s="169"/>
      <c r="P7804" s="154" t="s">
        <v>6625</v>
      </c>
      <c r="Q7804" s="158" t="s">
        <v>50</v>
      </c>
      <c r="R7804" s="142">
        <f t="shared" si="121"/>
        <v>10</v>
      </c>
    </row>
    <row r="7805" s="109" customFormat="1">
      <c r="A7805" s="119">
        <f>MAX($A$19:A7804)+1</f>
        <v>7787</v>
      </c>
      <c r="B7805" s="120" t="s">
        <v>41</v>
      </c>
      <c r="C7805" s="144" t="s">
        <v>860</v>
      </c>
      <c r="D7805" s="144" t="s">
        <v>7189</v>
      </c>
      <c r="E7805" s="145" t="s">
        <v>6740</v>
      </c>
      <c r="F7805" s="123" t="s">
        <v>863</v>
      </c>
      <c r="G7805" s="146" t="s">
        <v>864</v>
      </c>
      <c r="H7805" s="146" t="s">
        <v>1159</v>
      </c>
      <c r="I7805" s="151" t="s">
        <v>98</v>
      </c>
      <c r="J7805" s="147">
        <v>1</v>
      </c>
      <c r="K7805" s="147">
        <v>30000</v>
      </c>
      <c r="L7805" s="148">
        <v>30000</v>
      </c>
      <c r="M7805" s="120" t="s">
        <v>229</v>
      </c>
      <c r="N7805" s="149">
        <v>3000</v>
      </c>
      <c r="O7805" s="169"/>
      <c r="P7805" s="154" t="s">
        <v>6625</v>
      </c>
      <c r="Q7805" s="158" t="s">
        <v>50</v>
      </c>
      <c r="R7805" s="142">
        <f t="shared" si="121"/>
        <v>10</v>
      </c>
    </row>
    <row r="7806" s="109" customFormat="1">
      <c r="A7806" s="119">
        <f>MAX($A$19:A7805)+1</f>
        <v>7788</v>
      </c>
      <c r="B7806" s="120" t="s">
        <v>41</v>
      </c>
      <c r="C7806" s="144" t="s">
        <v>860</v>
      </c>
      <c r="D7806" s="144" t="s">
        <v>7189</v>
      </c>
      <c r="E7806" s="145" t="s">
        <v>6740</v>
      </c>
      <c r="F7806" s="123" t="s">
        <v>863</v>
      </c>
      <c r="G7806" s="146" t="s">
        <v>864</v>
      </c>
      <c r="H7806" s="146" t="s">
        <v>7209</v>
      </c>
      <c r="I7806" s="151" t="s">
        <v>98</v>
      </c>
      <c r="J7806" s="147">
        <v>4</v>
      </c>
      <c r="K7806" s="147">
        <v>200000</v>
      </c>
      <c r="L7806" s="148">
        <v>800000</v>
      </c>
      <c r="M7806" s="120" t="s">
        <v>229</v>
      </c>
      <c r="N7806" s="149">
        <v>80000</v>
      </c>
      <c r="O7806" s="169"/>
      <c r="P7806" s="154" t="s">
        <v>6625</v>
      </c>
      <c r="Q7806" s="158" t="s">
        <v>50</v>
      </c>
      <c r="R7806" s="142">
        <f t="shared" si="121"/>
        <v>10</v>
      </c>
    </row>
    <row r="7807" s="109" customFormat="1">
      <c r="A7807" s="119">
        <f>MAX($A$19:A7806)+1</f>
        <v>7789</v>
      </c>
      <c r="B7807" s="120" t="s">
        <v>41</v>
      </c>
      <c r="C7807" s="144" t="s">
        <v>860</v>
      </c>
      <c r="D7807" s="144" t="s">
        <v>7189</v>
      </c>
      <c r="E7807" s="145" t="s">
        <v>6740</v>
      </c>
      <c r="F7807" s="123" t="s">
        <v>863</v>
      </c>
      <c r="G7807" s="146" t="s">
        <v>864</v>
      </c>
      <c r="H7807" s="146" t="s">
        <v>7210</v>
      </c>
      <c r="I7807" s="151" t="s">
        <v>98</v>
      </c>
      <c r="J7807" s="147">
        <v>1</v>
      </c>
      <c r="K7807" s="147">
        <v>380000</v>
      </c>
      <c r="L7807" s="148">
        <v>380000</v>
      </c>
      <c r="M7807" s="120" t="s">
        <v>229</v>
      </c>
      <c r="N7807" s="149">
        <v>38000</v>
      </c>
      <c r="O7807" s="169"/>
      <c r="P7807" s="154" t="s">
        <v>6625</v>
      </c>
      <c r="Q7807" s="158" t="s">
        <v>50</v>
      </c>
      <c r="R7807" s="142">
        <f t="shared" si="121"/>
        <v>10</v>
      </c>
    </row>
    <row r="7808" s="109" customFormat="1">
      <c r="A7808" s="119">
        <f>MAX($A$19:A7807)+1</f>
        <v>7790</v>
      </c>
      <c r="B7808" s="120" t="s">
        <v>41</v>
      </c>
      <c r="C7808" s="144" t="s">
        <v>860</v>
      </c>
      <c r="D7808" s="144" t="s">
        <v>7189</v>
      </c>
      <c r="E7808" s="145" t="s">
        <v>6740</v>
      </c>
      <c r="F7808" s="123" t="s">
        <v>863</v>
      </c>
      <c r="G7808" s="146" t="s">
        <v>864</v>
      </c>
      <c r="H7808" s="146" t="s">
        <v>7211</v>
      </c>
      <c r="I7808" s="151" t="s">
        <v>98</v>
      </c>
      <c r="J7808" s="147">
        <v>2</v>
      </c>
      <c r="K7808" s="147">
        <v>60000</v>
      </c>
      <c r="L7808" s="148">
        <v>120000</v>
      </c>
      <c r="M7808" s="120" t="s">
        <v>229</v>
      </c>
      <c r="N7808" s="149">
        <v>12000</v>
      </c>
      <c r="O7808" s="169"/>
      <c r="P7808" s="154" t="s">
        <v>6625</v>
      </c>
      <c r="Q7808" s="158" t="s">
        <v>50</v>
      </c>
      <c r="R7808" s="142">
        <f t="shared" si="121"/>
        <v>10</v>
      </c>
    </row>
    <row r="7809" s="109" customFormat="1">
      <c r="A7809" s="119">
        <f>MAX($A$19:A7808)+1</f>
        <v>7791</v>
      </c>
      <c r="B7809" s="120" t="s">
        <v>41</v>
      </c>
      <c r="C7809" s="144" t="s">
        <v>860</v>
      </c>
      <c r="D7809" s="144" t="s">
        <v>7189</v>
      </c>
      <c r="E7809" s="145" t="s">
        <v>6740</v>
      </c>
      <c r="F7809" s="123" t="s">
        <v>863</v>
      </c>
      <c r="G7809" s="146" t="s">
        <v>864</v>
      </c>
      <c r="H7809" s="146" t="s">
        <v>7212</v>
      </c>
      <c r="I7809" s="151" t="s">
        <v>98</v>
      </c>
      <c r="J7809" s="147">
        <v>1</v>
      </c>
      <c r="K7809" s="147">
        <v>800000</v>
      </c>
      <c r="L7809" s="148">
        <v>800000</v>
      </c>
      <c r="M7809" s="120" t="s">
        <v>229</v>
      </c>
      <c r="N7809" s="149">
        <v>80000</v>
      </c>
      <c r="O7809" s="169"/>
      <c r="P7809" s="154" t="s">
        <v>6625</v>
      </c>
      <c r="Q7809" s="158" t="s">
        <v>50</v>
      </c>
      <c r="R7809" s="142">
        <f t="shared" si="121"/>
        <v>10</v>
      </c>
    </row>
    <row r="7810" s="109" customFormat="1">
      <c r="A7810" s="119">
        <f>MAX($A$19:A7809)+1</f>
        <v>7792</v>
      </c>
      <c r="B7810" s="120" t="s">
        <v>41</v>
      </c>
      <c r="C7810" s="144" t="s">
        <v>860</v>
      </c>
      <c r="D7810" s="144" t="s">
        <v>7189</v>
      </c>
      <c r="E7810" s="145" t="s">
        <v>6740</v>
      </c>
      <c r="F7810" s="123" t="s">
        <v>863</v>
      </c>
      <c r="G7810" s="146" t="s">
        <v>864</v>
      </c>
      <c r="H7810" s="146" t="s">
        <v>7213</v>
      </c>
      <c r="I7810" s="151" t="s">
        <v>98</v>
      </c>
      <c r="J7810" s="147">
        <v>1</v>
      </c>
      <c r="K7810" s="147">
        <v>200000</v>
      </c>
      <c r="L7810" s="148">
        <v>200000</v>
      </c>
      <c r="M7810" s="120" t="s">
        <v>229</v>
      </c>
      <c r="N7810" s="149">
        <v>20000</v>
      </c>
      <c r="O7810" s="169"/>
      <c r="P7810" s="154" t="s">
        <v>6625</v>
      </c>
      <c r="Q7810" s="158" t="s">
        <v>50</v>
      </c>
      <c r="R7810" s="142">
        <f t="shared" si="121"/>
        <v>10</v>
      </c>
    </row>
    <row r="7811" s="109" customFormat="1">
      <c r="A7811" s="119">
        <f>MAX($A$19:A7810)+1</f>
        <v>7793</v>
      </c>
      <c r="B7811" s="120" t="s">
        <v>41</v>
      </c>
      <c r="C7811" s="144" t="s">
        <v>860</v>
      </c>
      <c r="D7811" s="144" t="s">
        <v>7189</v>
      </c>
      <c r="E7811" s="145" t="s">
        <v>6740</v>
      </c>
      <c r="F7811" s="123" t="s">
        <v>863</v>
      </c>
      <c r="G7811" s="146" t="s">
        <v>864</v>
      </c>
      <c r="H7811" s="146" t="s">
        <v>4604</v>
      </c>
      <c r="I7811" s="151" t="s">
        <v>104</v>
      </c>
      <c r="J7811" s="147">
        <v>10</v>
      </c>
      <c r="K7811" s="147">
        <v>850000</v>
      </c>
      <c r="L7811" s="148">
        <v>8500000</v>
      </c>
      <c r="M7811" s="120" t="s">
        <v>229</v>
      </c>
      <c r="N7811" s="149">
        <v>850000</v>
      </c>
      <c r="O7811" s="169"/>
      <c r="P7811" s="154" t="s">
        <v>6625</v>
      </c>
      <c r="Q7811" s="158" t="s">
        <v>50</v>
      </c>
      <c r="R7811" s="142">
        <f t="shared" si="121"/>
        <v>10</v>
      </c>
    </row>
    <row r="7812" s="109" customFormat="1">
      <c r="A7812" s="119">
        <f>MAX($A$19:A7811)+1</f>
        <v>7794</v>
      </c>
      <c r="B7812" s="120" t="s">
        <v>41</v>
      </c>
      <c r="C7812" s="144" t="s">
        <v>860</v>
      </c>
      <c r="D7812" s="144" t="s">
        <v>7189</v>
      </c>
      <c r="E7812" s="145" t="s">
        <v>6740</v>
      </c>
      <c r="F7812" s="123" t="s">
        <v>863</v>
      </c>
      <c r="G7812" s="146" t="s">
        <v>864</v>
      </c>
      <c r="H7812" s="146" t="s">
        <v>7214</v>
      </c>
      <c r="I7812" s="151" t="s">
        <v>98</v>
      </c>
      <c r="J7812" s="147">
        <v>20</v>
      </c>
      <c r="K7812" s="147">
        <v>250000</v>
      </c>
      <c r="L7812" s="148">
        <v>5000000</v>
      </c>
      <c r="M7812" s="120" t="s">
        <v>229</v>
      </c>
      <c r="N7812" s="149">
        <v>500000</v>
      </c>
      <c r="O7812" s="169"/>
      <c r="P7812" s="154" t="s">
        <v>6625</v>
      </c>
      <c r="Q7812" s="158" t="s">
        <v>50</v>
      </c>
      <c r="R7812" s="142">
        <f t="shared" si="121"/>
        <v>10</v>
      </c>
    </row>
    <row r="7813" s="109" customFormat="1">
      <c r="A7813" s="119">
        <f>MAX($A$19:A7812)+1</f>
        <v>7795</v>
      </c>
      <c r="B7813" s="120" t="s">
        <v>41</v>
      </c>
      <c r="C7813" s="144" t="s">
        <v>860</v>
      </c>
      <c r="D7813" s="144" t="s">
        <v>7189</v>
      </c>
      <c r="E7813" s="145" t="s">
        <v>6740</v>
      </c>
      <c r="F7813" s="123" t="s">
        <v>863</v>
      </c>
      <c r="G7813" s="146" t="s">
        <v>864</v>
      </c>
      <c r="H7813" s="146" t="s">
        <v>7215</v>
      </c>
      <c r="I7813" s="151" t="s">
        <v>98</v>
      </c>
      <c r="J7813" s="147">
        <v>3</v>
      </c>
      <c r="K7813" s="147">
        <v>850000</v>
      </c>
      <c r="L7813" s="148">
        <v>2550000</v>
      </c>
      <c r="M7813" s="120" t="s">
        <v>229</v>
      </c>
      <c r="N7813" s="149">
        <v>255000</v>
      </c>
      <c r="O7813" s="169"/>
      <c r="P7813" s="154" t="s">
        <v>6625</v>
      </c>
      <c r="Q7813" s="158" t="s">
        <v>50</v>
      </c>
      <c r="R7813" s="142">
        <f t="shared" si="121"/>
        <v>10</v>
      </c>
    </row>
    <row r="7814" s="109" customFormat="1">
      <c r="A7814" s="119">
        <f>MAX($A$19:A7813)+1</f>
        <v>7796</v>
      </c>
      <c r="B7814" s="120" t="s">
        <v>41</v>
      </c>
      <c r="C7814" s="144" t="s">
        <v>860</v>
      </c>
      <c r="D7814" s="144" t="s">
        <v>7189</v>
      </c>
      <c r="E7814" s="145" t="s">
        <v>6740</v>
      </c>
      <c r="F7814" s="123" t="s">
        <v>863</v>
      </c>
      <c r="G7814" s="146" t="s">
        <v>864</v>
      </c>
      <c r="H7814" s="146" t="s">
        <v>7216</v>
      </c>
      <c r="I7814" s="151" t="s">
        <v>100</v>
      </c>
      <c r="J7814" s="147">
        <v>6</v>
      </c>
      <c r="K7814" s="147">
        <v>380000</v>
      </c>
      <c r="L7814" s="148">
        <v>2280000</v>
      </c>
      <c r="M7814" s="120" t="s">
        <v>229</v>
      </c>
      <c r="N7814" s="149">
        <v>228000</v>
      </c>
      <c r="O7814" s="169"/>
      <c r="P7814" s="154" t="s">
        <v>6625</v>
      </c>
      <c r="Q7814" s="158" t="s">
        <v>50</v>
      </c>
      <c r="R7814" s="142">
        <f t="shared" si="121"/>
        <v>10</v>
      </c>
    </row>
    <row r="7815" s="109" customFormat="1">
      <c r="A7815" s="119">
        <f>MAX($A$19:A7814)+1</f>
        <v>7797</v>
      </c>
      <c r="B7815" s="120" t="s">
        <v>41</v>
      </c>
      <c r="C7815" s="144" t="s">
        <v>860</v>
      </c>
      <c r="D7815" s="144" t="s">
        <v>7189</v>
      </c>
      <c r="E7815" s="145" t="s">
        <v>6740</v>
      </c>
      <c r="F7815" s="123" t="s">
        <v>863</v>
      </c>
      <c r="G7815" s="146" t="s">
        <v>864</v>
      </c>
      <c r="H7815" s="146" t="s">
        <v>7217</v>
      </c>
      <c r="I7815" s="151" t="s">
        <v>98</v>
      </c>
      <c r="J7815" s="147">
        <v>30</v>
      </c>
      <c r="K7815" s="147">
        <v>100000</v>
      </c>
      <c r="L7815" s="148">
        <v>3000000</v>
      </c>
      <c r="M7815" s="120" t="s">
        <v>229</v>
      </c>
      <c r="N7815" s="149">
        <v>300000</v>
      </c>
      <c r="O7815" s="169"/>
      <c r="P7815" s="154" t="s">
        <v>6625</v>
      </c>
      <c r="Q7815" s="158" t="s">
        <v>50</v>
      </c>
      <c r="R7815" s="142">
        <f t="shared" si="121"/>
        <v>10</v>
      </c>
    </row>
    <row r="7816" s="109" customFormat="1">
      <c r="A7816" s="119">
        <f>MAX($A$19:A7815)+1</f>
        <v>7798</v>
      </c>
      <c r="B7816" s="120" t="s">
        <v>41</v>
      </c>
      <c r="C7816" s="144" t="s">
        <v>860</v>
      </c>
      <c r="D7816" s="144" t="s">
        <v>7189</v>
      </c>
      <c r="E7816" s="145" t="s">
        <v>6740</v>
      </c>
      <c r="F7816" s="123" t="s">
        <v>863</v>
      </c>
      <c r="G7816" s="146" t="s">
        <v>864</v>
      </c>
      <c r="H7816" s="146" t="s">
        <v>7218</v>
      </c>
      <c r="I7816" s="151" t="s">
        <v>98</v>
      </c>
      <c r="J7816" s="147">
        <v>3</v>
      </c>
      <c r="K7816" s="147">
        <v>1500000</v>
      </c>
      <c r="L7816" s="148">
        <v>4500000</v>
      </c>
      <c r="M7816" s="120" t="s">
        <v>229</v>
      </c>
      <c r="N7816" s="149">
        <v>450000</v>
      </c>
      <c r="O7816" s="169"/>
      <c r="P7816" s="154" t="s">
        <v>6625</v>
      </c>
      <c r="Q7816" s="158" t="s">
        <v>50</v>
      </c>
      <c r="R7816" s="142">
        <f t="shared" si="121"/>
        <v>10</v>
      </c>
    </row>
    <row r="7817" s="109" customFormat="1">
      <c r="A7817" s="119">
        <f>MAX($A$19:A7816)+1</f>
        <v>7799</v>
      </c>
      <c r="B7817" s="120" t="s">
        <v>41</v>
      </c>
      <c r="C7817" s="144" t="s">
        <v>1417</v>
      </c>
      <c r="D7817" s="144" t="s">
        <v>7219</v>
      </c>
      <c r="E7817" s="145" t="s">
        <v>6863</v>
      </c>
      <c r="F7817" s="146" t="s">
        <v>3717</v>
      </c>
      <c r="G7817" s="146" t="s">
        <v>3718</v>
      </c>
      <c r="H7817" s="146" t="s">
        <v>3720</v>
      </c>
      <c r="I7817" s="151" t="s">
        <v>1578</v>
      </c>
      <c r="J7817" s="147">
        <v>4070</v>
      </c>
      <c r="K7817" s="147">
        <v>10100</v>
      </c>
      <c r="L7817" s="148">
        <v>41107000</v>
      </c>
      <c r="M7817" s="120" t="s">
        <v>56</v>
      </c>
      <c r="N7817" s="149">
        <v>3288560</v>
      </c>
      <c r="O7817" s="169"/>
      <c r="P7817" s="154" t="s">
        <v>6625</v>
      </c>
      <c r="Q7817" s="158" t="s">
        <v>50</v>
      </c>
      <c r="R7817" s="142">
        <f t="shared" si="121"/>
        <v>8</v>
      </c>
    </row>
    <row r="7818" s="109" customFormat="1">
      <c r="A7818" s="119">
        <f>MAX($A$19:A7817)+1</f>
        <v>7800</v>
      </c>
      <c r="B7818" s="120" t="s">
        <v>41</v>
      </c>
      <c r="C7818" s="144" t="s">
        <v>1417</v>
      </c>
      <c r="D7818" s="144" t="s">
        <v>7219</v>
      </c>
      <c r="E7818" s="145" t="s">
        <v>6863</v>
      </c>
      <c r="F7818" s="146" t="s">
        <v>3717</v>
      </c>
      <c r="G7818" s="146" t="s">
        <v>3718</v>
      </c>
      <c r="H7818" s="146" t="s">
        <v>3719</v>
      </c>
      <c r="I7818" s="151" t="s">
        <v>274</v>
      </c>
      <c r="J7818" s="147">
        <v>2400</v>
      </c>
      <c r="K7818" s="147">
        <v>2500</v>
      </c>
      <c r="L7818" s="148">
        <v>6000000</v>
      </c>
      <c r="M7818" s="120" t="s">
        <v>56</v>
      </c>
      <c r="N7818" s="149">
        <v>480000</v>
      </c>
      <c r="O7818" s="169"/>
      <c r="P7818" s="154" t="s">
        <v>6625</v>
      </c>
      <c r="Q7818" s="158" t="s">
        <v>50</v>
      </c>
      <c r="R7818" s="142">
        <f t="shared" si="121"/>
        <v>8</v>
      </c>
    </row>
    <row r="7819" s="109" customFormat="1">
      <c r="A7819" s="119">
        <f>MAX($A$19:A7818)+1</f>
        <v>7801</v>
      </c>
      <c r="B7819" s="120" t="s">
        <v>41</v>
      </c>
      <c r="C7819" s="144" t="s">
        <v>1208</v>
      </c>
      <c r="D7819" s="144" t="s">
        <v>7220</v>
      </c>
      <c r="E7819" s="145">
        <v>45281</v>
      </c>
      <c r="F7819" s="146" t="s">
        <v>1210</v>
      </c>
      <c r="G7819" s="146" t="s">
        <v>1211</v>
      </c>
      <c r="H7819" s="146" t="s">
        <v>1212</v>
      </c>
      <c r="I7819" s="151" t="s">
        <v>98</v>
      </c>
      <c r="J7819" s="147">
        <v>7416</v>
      </c>
      <c r="K7819" s="147">
        <v>5000</v>
      </c>
      <c r="L7819" s="148">
        <v>37080000</v>
      </c>
      <c r="M7819" s="120" t="s">
        <v>229</v>
      </c>
      <c r="N7819" s="149">
        <v>3708000</v>
      </c>
      <c r="O7819" s="169"/>
      <c r="P7819" s="154" t="s">
        <v>6625</v>
      </c>
      <c r="Q7819" s="158" t="s">
        <v>50</v>
      </c>
      <c r="R7819" s="142">
        <f t="shared" si="121"/>
        <v>10</v>
      </c>
    </row>
    <row r="7820" s="109" customFormat="1">
      <c r="A7820" s="119">
        <f>MAX($A$19:A7819)+1</f>
        <v>7802</v>
      </c>
      <c r="B7820" s="120" t="s">
        <v>41</v>
      </c>
      <c r="C7820" s="144" t="s">
        <v>1208</v>
      </c>
      <c r="D7820" s="144" t="s">
        <v>3665</v>
      </c>
      <c r="E7820" s="145">
        <v>45289</v>
      </c>
      <c r="F7820" s="146" t="s">
        <v>1210</v>
      </c>
      <c r="G7820" s="146" t="s">
        <v>1211</v>
      </c>
      <c r="H7820" s="146" t="s">
        <v>1215</v>
      </c>
      <c r="I7820" s="151" t="s">
        <v>100</v>
      </c>
      <c r="J7820" s="147">
        <v>78370</v>
      </c>
      <c r="K7820" s="147">
        <v>18922</v>
      </c>
      <c r="L7820" s="148">
        <v>1482917140</v>
      </c>
      <c r="M7820" s="120" t="s">
        <v>229</v>
      </c>
      <c r="N7820" s="149">
        <v>148291714</v>
      </c>
      <c r="O7820" s="169"/>
      <c r="P7820" s="154" t="s">
        <v>6625</v>
      </c>
      <c r="Q7820" s="158" t="s">
        <v>50</v>
      </c>
      <c r="R7820" s="142">
        <f t="shared" si="121"/>
        <v>10</v>
      </c>
    </row>
    <row r="7821" s="109" customFormat="1">
      <c r="A7821" s="119">
        <f>MAX($A$19:A7820)+1</f>
        <v>7803</v>
      </c>
      <c r="B7821" s="120" t="s">
        <v>41</v>
      </c>
      <c r="C7821" s="144" t="s">
        <v>1216</v>
      </c>
      <c r="D7821" s="144" t="s">
        <v>7221</v>
      </c>
      <c r="E7821" s="145">
        <v>45244</v>
      </c>
      <c r="F7821" s="146" t="s">
        <v>1218</v>
      </c>
      <c r="G7821" s="146" t="s">
        <v>1219</v>
      </c>
      <c r="H7821" s="146" t="s">
        <v>1227</v>
      </c>
      <c r="I7821" s="133" t="s">
        <v>47</v>
      </c>
      <c r="J7821" s="147"/>
      <c r="K7821" s="147"/>
      <c r="L7821" s="148">
        <v>1500000</v>
      </c>
      <c r="M7821" s="120" t="s">
        <v>56</v>
      </c>
      <c r="N7821" s="149">
        <v>120000</v>
      </c>
      <c r="O7821" s="169"/>
      <c r="P7821" s="154" t="s">
        <v>6625</v>
      </c>
      <c r="Q7821" s="158" t="s">
        <v>50</v>
      </c>
      <c r="R7821" s="142">
        <f t="shared" si="121"/>
        <v>8</v>
      </c>
    </row>
    <row r="7822" s="109" customFormat="1">
      <c r="A7822" s="119">
        <f>MAX($A$19:A7821)+1</f>
        <v>7804</v>
      </c>
      <c r="B7822" s="120" t="s">
        <v>41</v>
      </c>
      <c r="C7822" s="144" t="s">
        <v>1216</v>
      </c>
      <c r="D7822" s="144" t="s">
        <v>7222</v>
      </c>
      <c r="E7822" s="145">
        <v>45254</v>
      </c>
      <c r="F7822" s="146" t="s">
        <v>1218</v>
      </c>
      <c r="G7822" s="146" t="s">
        <v>1219</v>
      </c>
      <c r="H7822" s="146" t="s">
        <v>1220</v>
      </c>
      <c r="I7822" s="133" t="s">
        <v>47</v>
      </c>
      <c r="J7822" s="147"/>
      <c r="K7822" s="147"/>
      <c r="L7822" s="148">
        <v>6500000</v>
      </c>
      <c r="M7822" s="120" t="s">
        <v>56</v>
      </c>
      <c r="N7822" s="149">
        <v>520000</v>
      </c>
      <c r="O7822" s="169"/>
      <c r="P7822" s="154" t="s">
        <v>6625</v>
      </c>
      <c r="Q7822" s="158" t="s">
        <v>50</v>
      </c>
      <c r="R7822" s="142">
        <f t="shared" si="121"/>
        <v>8</v>
      </c>
    </row>
    <row r="7823" s="109" customFormat="1">
      <c r="A7823" s="119">
        <f>MAX($A$19:A7822)+1</f>
        <v>7805</v>
      </c>
      <c r="B7823" s="120" t="s">
        <v>41</v>
      </c>
      <c r="C7823" s="144" t="s">
        <v>1216</v>
      </c>
      <c r="D7823" s="144" t="s">
        <v>7223</v>
      </c>
      <c r="E7823" s="145">
        <v>45271</v>
      </c>
      <c r="F7823" s="146" t="s">
        <v>1218</v>
      </c>
      <c r="G7823" s="146" t="s">
        <v>1219</v>
      </c>
      <c r="H7823" s="146" t="s">
        <v>1227</v>
      </c>
      <c r="I7823" s="133" t="s">
        <v>47</v>
      </c>
      <c r="J7823" s="147"/>
      <c r="K7823" s="147"/>
      <c r="L7823" s="148">
        <v>599537</v>
      </c>
      <c r="M7823" s="120" t="s">
        <v>56</v>
      </c>
      <c r="N7823" s="149">
        <v>47963</v>
      </c>
      <c r="O7823" s="169"/>
      <c r="P7823" s="154" t="s">
        <v>6625</v>
      </c>
      <c r="Q7823" s="158" t="s">
        <v>50</v>
      </c>
      <c r="R7823" s="142">
        <f t="shared" si="121"/>
        <v>8.00000667181508</v>
      </c>
    </row>
    <row r="7824" s="109" customFormat="1">
      <c r="A7824" s="119">
        <f>MAX($A$19:A7823)+1</f>
        <v>7806</v>
      </c>
      <c r="B7824" s="120" t="s">
        <v>41</v>
      </c>
      <c r="C7824" s="144" t="s">
        <v>1216</v>
      </c>
      <c r="D7824" s="144" t="s">
        <v>7224</v>
      </c>
      <c r="E7824" s="145">
        <v>45271</v>
      </c>
      <c r="F7824" s="146" t="s">
        <v>1218</v>
      </c>
      <c r="G7824" s="146" t="s">
        <v>1219</v>
      </c>
      <c r="H7824" s="146" t="s">
        <v>1220</v>
      </c>
      <c r="I7824" s="133" t="s">
        <v>47</v>
      </c>
      <c r="J7824" s="147"/>
      <c r="K7824" s="147"/>
      <c r="L7824" s="148">
        <v>1500000</v>
      </c>
      <c r="M7824" s="120" t="s">
        <v>56</v>
      </c>
      <c r="N7824" s="149">
        <v>120000</v>
      </c>
      <c r="O7824" s="169"/>
      <c r="P7824" s="154" t="s">
        <v>6625</v>
      </c>
      <c r="Q7824" s="158" t="s">
        <v>50</v>
      </c>
      <c r="R7824" s="142">
        <f t="shared" si="121"/>
        <v>8</v>
      </c>
    </row>
    <row r="7825" s="109" customFormat="1">
      <c r="A7825" s="119">
        <f>MAX($A$19:A7824)+1</f>
        <v>7807</v>
      </c>
      <c r="B7825" s="120" t="s">
        <v>41</v>
      </c>
      <c r="C7825" s="144" t="s">
        <v>1216</v>
      </c>
      <c r="D7825" s="144" t="s">
        <v>7225</v>
      </c>
      <c r="E7825" s="145">
        <v>45273</v>
      </c>
      <c r="F7825" s="146" t="s">
        <v>1218</v>
      </c>
      <c r="G7825" s="146" t="s">
        <v>1219</v>
      </c>
      <c r="H7825" s="146" t="s">
        <v>1220</v>
      </c>
      <c r="I7825" s="133" t="s">
        <v>47</v>
      </c>
      <c r="J7825" s="147"/>
      <c r="K7825" s="147"/>
      <c r="L7825" s="148">
        <v>1998611</v>
      </c>
      <c r="M7825" s="120" t="s">
        <v>56</v>
      </c>
      <c r="N7825" s="149">
        <v>159889</v>
      </c>
      <c r="O7825" s="169"/>
      <c r="P7825" s="154" t="s">
        <v>6625</v>
      </c>
      <c r="Q7825" s="158" t="s">
        <v>50</v>
      </c>
      <c r="R7825" s="142">
        <f t="shared" si="121"/>
        <v>8.0000060041699</v>
      </c>
    </row>
    <row r="7826" s="109" customFormat="1">
      <c r="A7826" s="119">
        <f>MAX($A$19:A7825)+1</f>
        <v>7808</v>
      </c>
      <c r="B7826" s="120" t="s">
        <v>41</v>
      </c>
      <c r="C7826" s="144" t="s">
        <v>1216</v>
      </c>
      <c r="D7826" s="144" t="s">
        <v>7226</v>
      </c>
      <c r="E7826" s="145">
        <v>45273</v>
      </c>
      <c r="F7826" s="146" t="s">
        <v>1218</v>
      </c>
      <c r="G7826" s="146" t="s">
        <v>1219</v>
      </c>
      <c r="H7826" s="146" t="s">
        <v>1220</v>
      </c>
      <c r="I7826" s="133" t="s">
        <v>47</v>
      </c>
      <c r="J7826" s="147"/>
      <c r="K7826" s="147"/>
      <c r="L7826" s="148">
        <v>1000000</v>
      </c>
      <c r="M7826" s="120" t="s">
        <v>56</v>
      </c>
      <c r="N7826" s="149">
        <v>80000</v>
      </c>
      <c r="O7826" s="169"/>
      <c r="P7826" s="154" t="s">
        <v>6625</v>
      </c>
      <c r="Q7826" s="158" t="s">
        <v>50</v>
      </c>
      <c r="R7826" s="142">
        <f t="shared" si="121"/>
        <v>8</v>
      </c>
    </row>
    <row r="7827" s="109" customFormat="1">
      <c r="A7827" s="119">
        <f>MAX($A$19:A7826)+1</f>
        <v>7809</v>
      </c>
      <c r="B7827" s="120" t="s">
        <v>41</v>
      </c>
      <c r="C7827" s="144" t="s">
        <v>1216</v>
      </c>
      <c r="D7827" s="144" t="s">
        <v>7227</v>
      </c>
      <c r="E7827" s="145">
        <v>45274</v>
      </c>
      <c r="F7827" s="146" t="s">
        <v>1218</v>
      </c>
      <c r="G7827" s="146" t="s">
        <v>1219</v>
      </c>
      <c r="H7827" s="146" t="s">
        <v>1227</v>
      </c>
      <c r="I7827" s="133" t="s">
        <v>47</v>
      </c>
      <c r="J7827" s="147"/>
      <c r="K7827" s="147"/>
      <c r="L7827" s="148">
        <v>2500000</v>
      </c>
      <c r="M7827" s="120" t="s">
        <v>56</v>
      </c>
      <c r="N7827" s="149">
        <v>200000</v>
      </c>
      <c r="O7827" s="169"/>
      <c r="P7827" s="154" t="s">
        <v>6625</v>
      </c>
      <c r="Q7827" s="158" t="s">
        <v>50</v>
      </c>
      <c r="R7827" s="142">
        <f t="shared" si="121"/>
        <v>8</v>
      </c>
    </row>
    <row r="7828" s="109" customFormat="1">
      <c r="A7828" s="119">
        <f>MAX($A$19:A7827)+1</f>
        <v>7810</v>
      </c>
      <c r="B7828" s="120" t="s">
        <v>41</v>
      </c>
      <c r="C7828" s="144" t="s">
        <v>1216</v>
      </c>
      <c r="D7828" s="144" t="s">
        <v>2649</v>
      </c>
      <c r="E7828" s="145">
        <v>45283</v>
      </c>
      <c r="F7828" s="146" t="s">
        <v>1218</v>
      </c>
      <c r="G7828" s="146" t="s">
        <v>1219</v>
      </c>
      <c r="H7828" s="146" t="s">
        <v>1220</v>
      </c>
      <c r="I7828" s="133" t="s">
        <v>47</v>
      </c>
      <c r="J7828" s="147"/>
      <c r="K7828" s="147"/>
      <c r="L7828" s="148">
        <v>1900000</v>
      </c>
      <c r="M7828" s="120" t="s">
        <v>56</v>
      </c>
      <c r="N7828" s="149">
        <v>152000</v>
      </c>
      <c r="O7828" s="169"/>
      <c r="P7828" s="154" t="s">
        <v>6625</v>
      </c>
      <c r="Q7828" s="158" t="s">
        <v>50</v>
      </c>
      <c r="R7828" s="142">
        <f t="shared" si="121"/>
        <v>8</v>
      </c>
    </row>
    <row r="7829" s="109" customFormat="1">
      <c r="A7829" s="119">
        <f>MAX($A$19:A7828)+1</f>
        <v>7811</v>
      </c>
      <c r="B7829" s="120" t="s">
        <v>41</v>
      </c>
      <c r="C7829" s="144" t="s">
        <v>1216</v>
      </c>
      <c r="D7829" s="144" t="s">
        <v>7228</v>
      </c>
      <c r="E7829" s="145">
        <v>45289</v>
      </c>
      <c r="F7829" s="146" t="s">
        <v>1218</v>
      </c>
      <c r="G7829" s="146" t="s">
        <v>1219</v>
      </c>
      <c r="H7829" s="146" t="s">
        <v>1220</v>
      </c>
      <c r="I7829" s="133" t="s">
        <v>47</v>
      </c>
      <c r="J7829" s="147"/>
      <c r="K7829" s="147"/>
      <c r="L7829" s="148">
        <v>1500000</v>
      </c>
      <c r="M7829" s="120" t="s">
        <v>56</v>
      </c>
      <c r="N7829" s="149">
        <v>120000</v>
      </c>
      <c r="O7829" s="169"/>
      <c r="P7829" s="154" t="s">
        <v>6625</v>
      </c>
      <c r="Q7829" s="158" t="s">
        <v>50</v>
      </c>
      <c r="R7829" s="142">
        <f t="shared" si="121"/>
        <v>8</v>
      </c>
    </row>
    <row r="7830" s="109" customFormat="1">
      <c r="A7830" s="119">
        <f>MAX($A$19:A7829)+1</f>
        <v>7812</v>
      </c>
      <c r="B7830" s="120" t="s">
        <v>41</v>
      </c>
      <c r="C7830" s="144" t="s">
        <v>813</v>
      </c>
      <c r="D7830" s="144" t="s">
        <v>7229</v>
      </c>
      <c r="E7830" s="145">
        <v>45273</v>
      </c>
      <c r="F7830" s="146" t="s">
        <v>7230</v>
      </c>
      <c r="G7830" s="146" t="s">
        <v>7231</v>
      </c>
      <c r="H7830" s="146" t="s">
        <v>7232</v>
      </c>
      <c r="I7830" s="151" t="s">
        <v>7233</v>
      </c>
      <c r="J7830" s="147">
        <v>792</v>
      </c>
      <c r="K7830" s="147">
        <v>16328</v>
      </c>
      <c r="L7830" s="148">
        <v>12931776</v>
      </c>
      <c r="M7830" s="120" t="s">
        <v>56</v>
      </c>
      <c r="N7830" s="149">
        <v>1034542</v>
      </c>
      <c r="O7830" s="169"/>
      <c r="P7830" s="154" t="s">
        <v>6625</v>
      </c>
      <c r="Q7830" s="158" t="s">
        <v>50</v>
      </c>
      <c r="R7830" s="142">
        <f t="shared" si="121"/>
        <v>7.99999938136881</v>
      </c>
    </row>
    <row r="7831" s="109" customFormat="1">
      <c r="A7831" s="119">
        <f>MAX($A$19:A7830)+1</f>
        <v>7813</v>
      </c>
      <c r="B7831" s="120" t="s">
        <v>41</v>
      </c>
      <c r="C7831" s="144" t="s">
        <v>813</v>
      </c>
      <c r="D7831" s="144" t="s">
        <v>7234</v>
      </c>
      <c r="E7831" s="145">
        <v>45290</v>
      </c>
      <c r="F7831" s="146" t="s">
        <v>7230</v>
      </c>
      <c r="G7831" s="146" t="s">
        <v>7231</v>
      </c>
      <c r="H7831" s="146" t="s">
        <v>7235</v>
      </c>
      <c r="I7831" s="151" t="s">
        <v>7233</v>
      </c>
      <c r="J7831" s="147">
        <v>665</v>
      </c>
      <c r="K7831" s="147">
        <v>15817</v>
      </c>
      <c r="L7831" s="148">
        <v>10518305</v>
      </c>
      <c r="M7831" s="120" t="s">
        <v>56</v>
      </c>
      <c r="N7831" s="149">
        <v>841464</v>
      </c>
      <c r="O7831" s="169"/>
      <c r="P7831" s="154" t="s">
        <v>6625</v>
      </c>
      <c r="Q7831" s="158" t="s">
        <v>50</v>
      </c>
      <c r="R7831" s="142">
        <f t="shared" si="121"/>
        <v>7.9999961971059</v>
      </c>
    </row>
    <row r="7832" s="109" customFormat="1">
      <c r="A7832" s="119">
        <f>MAX($A$19:A7831)+1</f>
        <v>7814</v>
      </c>
      <c r="B7832" s="120" t="s">
        <v>41</v>
      </c>
      <c r="C7832" s="144" t="s">
        <v>1230</v>
      </c>
      <c r="D7832" s="144" t="s">
        <v>5175</v>
      </c>
      <c r="E7832" s="145" t="s">
        <v>6863</v>
      </c>
      <c r="F7832" s="146" t="s">
        <v>1232</v>
      </c>
      <c r="G7832" s="146" t="s">
        <v>1233</v>
      </c>
      <c r="H7832" s="146" t="s">
        <v>1246</v>
      </c>
      <c r="I7832" s="151" t="s">
        <v>552</v>
      </c>
      <c r="J7832" s="147">
        <v>109000</v>
      </c>
      <c r="K7832" s="147">
        <v>1000</v>
      </c>
      <c r="L7832" s="148">
        <v>109000000</v>
      </c>
      <c r="M7832" s="120" t="s">
        <v>56</v>
      </c>
      <c r="N7832" s="149">
        <v>8720000</v>
      </c>
      <c r="O7832" s="169"/>
      <c r="P7832" s="154" t="s">
        <v>6625</v>
      </c>
      <c r="Q7832" s="158" t="s">
        <v>50</v>
      </c>
      <c r="R7832" s="142">
        <f t="shared" si="121"/>
        <v>8</v>
      </c>
    </row>
    <row r="7833" s="109" customFormat="1">
      <c r="A7833" s="119">
        <f>MAX($A$19:A7832)+1</f>
        <v>7815</v>
      </c>
      <c r="B7833" s="120" t="s">
        <v>41</v>
      </c>
      <c r="C7833" s="144" t="s">
        <v>1230</v>
      </c>
      <c r="D7833" s="144" t="s">
        <v>5175</v>
      </c>
      <c r="E7833" s="145" t="s">
        <v>6863</v>
      </c>
      <c r="F7833" s="146" t="s">
        <v>1232</v>
      </c>
      <c r="G7833" s="146" t="s">
        <v>1233</v>
      </c>
      <c r="H7833" s="146" t="s">
        <v>7236</v>
      </c>
      <c r="I7833" s="151" t="s">
        <v>552</v>
      </c>
      <c r="J7833" s="147">
        <v>70000</v>
      </c>
      <c r="K7833" s="147">
        <v>70</v>
      </c>
      <c r="L7833" s="148">
        <v>4900000</v>
      </c>
      <c r="M7833" s="120" t="s">
        <v>56</v>
      </c>
      <c r="N7833" s="149">
        <v>392000</v>
      </c>
      <c r="O7833" s="169"/>
      <c r="P7833" s="154" t="s">
        <v>6625</v>
      </c>
      <c r="Q7833" s="158" t="s">
        <v>50</v>
      </c>
      <c r="R7833" s="142">
        <f t="shared" si="121"/>
        <v>8</v>
      </c>
    </row>
    <row r="7834" s="109" customFormat="1">
      <c r="A7834" s="119">
        <f>MAX($A$19:A7833)+1</f>
        <v>7816</v>
      </c>
      <c r="B7834" s="120" t="s">
        <v>41</v>
      </c>
      <c r="C7834" s="144" t="s">
        <v>1230</v>
      </c>
      <c r="D7834" s="144" t="s">
        <v>5175</v>
      </c>
      <c r="E7834" s="145" t="s">
        <v>6863</v>
      </c>
      <c r="F7834" s="146" t="s">
        <v>1232</v>
      </c>
      <c r="G7834" s="146" t="s">
        <v>1233</v>
      </c>
      <c r="H7834" s="146" t="s">
        <v>1244</v>
      </c>
      <c r="I7834" s="151" t="s">
        <v>557</v>
      </c>
      <c r="J7834" s="147">
        <v>89550</v>
      </c>
      <c r="K7834" s="147">
        <v>350</v>
      </c>
      <c r="L7834" s="148">
        <v>31342500</v>
      </c>
      <c r="M7834" s="120" t="s">
        <v>56</v>
      </c>
      <c r="N7834" s="149">
        <v>2507400</v>
      </c>
      <c r="O7834" s="169"/>
      <c r="P7834" s="154" t="s">
        <v>6625</v>
      </c>
      <c r="Q7834" s="158" t="s">
        <v>50</v>
      </c>
      <c r="R7834" s="142">
        <f t="shared" si="121"/>
        <v>8</v>
      </c>
    </row>
    <row r="7835" s="109" customFormat="1">
      <c r="A7835" s="119">
        <f>MAX($A$19:A7834)+1</f>
        <v>7817</v>
      </c>
      <c r="B7835" s="120" t="s">
        <v>41</v>
      </c>
      <c r="C7835" s="144" t="s">
        <v>1230</v>
      </c>
      <c r="D7835" s="144" t="s">
        <v>5175</v>
      </c>
      <c r="E7835" s="145" t="s">
        <v>6863</v>
      </c>
      <c r="F7835" s="146" t="s">
        <v>1232</v>
      </c>
      <c r="G7835" s="146" t="s">
        <v>1233</v>
      </c>
      <c r="H7835" s="146" t="s">
        <v>4784</v>
      </c>
      <c r="I7835" s="151" t="s">
        <v>552</v>
      </c>
      <c r="J7835" s="147">
        <v>7700</v>
      </c>
      <c r="K7835" s="147">
        <v>6100</v>
      </c>
      <c r="L7835" s="148">
        <v>46970000</v>
      </c>
      <c r="M7835" s="120" t="s">
        <v>56</v>
      </c>
      <c r="N7835" s="149">
        <v>3757600</v>
      </c>
      <c r="O7835" s="169"/>
      <c r="P7835" s="154" t="s">
        <v>6625</v>
      </c>
      <c r="Q7835" s="158" t="s">
        <v>50</v>
      </c>
      <c r="R7835" s="142">
        <f t="shared" si="121"/>
        <v>8</v>
      </c>
    </row>
    <row r="7836" s="109" customFormat="1">
      <c r="A7836" s="119">
        <f>MAX($A$19:A7835)+1</f>
        <v>7818</v>
      </c>
      <c r="B7836" s="120" t="s">
        <v>41</v>
      </c>
      <c r="C7836" s="144" t="s">
        <v>1230</v>
      </c>
      <c r="D7836" s="144" t="s">
        <v>5175</v>
      </c>
      <c r="E7836" s="145" t="s">
        <v>6863</v>
      </c>
      <c r="F7836" s="146" t="s">
        <v>1232</v>
      </c>
      <c r="G7836" s="146" t="s">
        <v>1233</v>
      </c>
      <c r="H7836" s="146" t="s">
        <v>4783</v>
      </c>
      <c r="I7836" s="151" t="s">
        <v>552</v>
      </c>
      <c r="J7836" s="147">
        <v>1600</v>
      </c>
      <c r="K7836" s="147">
        <v>6100</v>
      </c>
      <c r="L7836" s="148">
        <v>9760000</v>
      </c>
      <c r="M7836" s="120" t="s">
        <v>56</v>
      </c>
      <c r="N7836" s="149">
        <v>780800</v>
      </c>
      <c r="O7836" s="169"/>
      <c r="P7836" s="154" t="s">
        <v>6625</v>
      </c>
      <c r="Q7836" s="158" t="s">
        <v>50</v>
      </c>
      <c r="R7836" s="142">
        <f t="shared" si="121"/>
        <v>8</v>
      </c>
    </row>
    <row r="7837" s="109" customFormat="1">
      <c r="A7837" s="119">
        <f>MAX($A$19:A7836)+1</f>
        <v>7819</v>
      </c>
      <c r="B7837" s="120" t="s">
        <v>41</v>
      </c>
      <c r="C7837" s="144" t="s">
        <v>1230</v>
      </c>
      <c r="D7837" s="144" t="s">
        <v>5175</v>
      </c>
      <c r="E7837" s="145" t="s">
        <v>6863</v>
      </c>
      <c r="F7837" s="146" t="s">
        <v>1232</v>
      </c>
      <c r="G7837" s="146" t="s">
        <v>1233</v>
      </c>
      <c r="H7837" s="146" t="s">
        <v>7237</v>
      </c>
      <c r="I7837" s="151" t="s">
        <v>552</v>
      </c>
      <c r="J7837" s="147">
        <v>1500</v>
      </c>
      <c r="K7837" s="147">
        <v>22000</v>
      </c>
      <c r="L7837" s="148">
        <v>33000000</v>
      </c>
      <c r="M7837" s="120" t="s">
        <v>56</v>
      </c>
      <c r="N7837" s="149">
        <v>2640000</v>
      </c>
      <c r="O7837" s="169"/>
      <c r="P7837" s="154" t="s">
        <v>6625</v>
      </c>
      <c r="Q7837" s="158" t="s">
        <v>50</v>
      </c>
      <c r="R7837" s="142">
        <f t="shared" si="121"/>
        <v>8</v>
      </c>
    </row>
    <row r="7838" s="109" customFormat="1">
      <c r="A7838" s="119">
        <f>MAX($A$19:A7837)+1</f>
        <v>7820</v>
      </c>
      <c r="B7838" s="120" t="s">
        <v>41</v>
      </c>
      <c r="C7838" s="144" t="s">
        <v>1230</v>
      </c>
      <c r="D7838" s="144" t="s">
        <v>5175</v>
      </c>
      <c r="E7838" s="145" t="s">
        <v>6863</v>
      </c>
      <c r="F7838" s="146" t="s">
        <v>1232</v>
      </c>
      <c r="G7838" s="146" t="s">
        <v>1233</v>
      </c>
      <c r="H7838" s="146" t="s">
        <v>1239</v>
      </c>
      <c r="I7838" s="151" t="s">
        <v>552</v>
      </c>
      <c r="J7838" s="147">
        <v>800</v>
      </c>
      <c r="K7838" s="147">
        <v>10000</v>
      </c>
      <c r="L7838" s="148">
        <v>8000000</v>
      </c>
      <c r="M7838" s="120" t="s">
        <v>56</v>
      </c>
      <c r="N7838" s="149">
        <v>640000</v>
      </c>
      <c r="O7838" s="169"/>
      <c r="P7838" s="154" t="s">
        <v>6625</v>
      </c>
      <c r="Q7838" s="158" t="s">
        <v>50</v>
      </c>
      <c r="R7838" s="142">
        <f t="shared" si="121"/>
        <v>8</v>
      </c>
    </row>
    <row r="7839" s="109" customFormat="1">
      <c r="A7839" s="119">
        <f>MAX($A$19:A7838)+1</f>
        <v>7821</v>
      </c>
      <c r="B7839" s="120" t="s">
        <v>41</v>
      </c>
      <c r="C7839" s="144" t="s">
        <v>1230</v>
      </c>
      <c r="D7839" s="144" t="s">
        <v>5175</v>
      </c>
      <c r="E7839" s="145" t="s">
        <v>6863</v>
      </c>
      <c r="F7839" s="146" t="s">
        <v>1232</v>
      </c>
      <c r="G7839" s="146" t="s">
        <v>1233</v>
      </c>
      <c r="H7839" s="146" t="s">
        <v>4778</v>
      </c>
      <c r="I7839" s="151" t="s">
        <v>552</v>
      </c>
      <c r="J7839" s="147">
        <v>3900</v>
      </c>
      <c r="K7839" s="147">
        <v>21000</v>
      </c>
      <c r="L7839" s="148">
        <v>81900000</v>
      </c>
      <c r="M7839" s="120" t="s">
        <v>56</v>
      </c>
      <c r="N7839" s="149">
        <v>6552000</v>
      </c>
      <c r="O7839" s="169"/>
      <c r="P7839" s="154" t="s">
        <v>6625</v>
      </c>
      <c r="Q7839" s="158" t="s">
        <v>50</v>
      </c>
      <c r="R7839" s="142">
        <f t="shared" si="121"/>
        <v>8</v>
      </c>
    </row>
    <row r="7840" s="109" customFormat="1">
      <c r="A7840" s="119">
        <f>MAX($A$19:A7839)+1</f>
        <v>7822</v>
      </c>
      <c r="B7840" s="120" t="s">
        <v>41</v>
      </c>
      <c r="C7840" s="144" t="s">
        <v>1230</v>
      </c>
      <c r="D7840" s="144" t="s">
        <v>5175</v>
      </c>
      <c r="E7840" s="145" t="s">
        <v>6863</v>
      </c>
      <c r="F7840" s="146" t="s">
        <v>1232</v>
      </c>
      <c r="G7840" s="146" t="s">
        <v>1233</v>
      </c>
      <c r="H7840" s="146" t="s">
        <v>1236</v>
      </c>
      <c r="I7840" s="151" t="s">
        <v>552</v>
      </c>
      <c r="J7840" s="147">
        <v>3000</v>
      </c>
      <c r="K7840" s="147">
        <v>5200</v>
      </c>
      <c r="L7840" s="148">
        <v>15600000</v>
      </c>
      <c r="M7840" s="120" t="s">
        <v>56</v>
      </c>
      <c r="N7840" s="149">
        <v>1248000</v>
      </c>
      <c r="O7840" s="169"/>
      <c r="P7840" s="154" t="s">
        <v>6625</v>
      </c>
      <c r="Q7840" s="158" t="s">
        <v>50</v>
      </c>
      <c r="R7840" s="142">
        <f t="shared" si="121"/>
        <v>8</v>
      </c>
    </row>
    <row r="7841" s="109" customFormat="1">
      <c r="A7841" s="119">
        <f>MAX($A$19:A7840)+1</f>
        <v>7823</v>
      </c>
      <c r="B7841" s="120" t="s">
        <v>41</v>
      </c>
      <c r="C7841" s="144" t="s">
        <v>1230</v>
      </c>
      <c r="D7841" s="144" t="s">
        <v>5175</v>
      </c>
      <c r="E7841" s="145" t="s">
        <v>6863</v>
      </c>
      <c r="F7841" s="146" t="s">
        <v>1232</v>
      </c>
      <c r="G7841" s="146" t="s">
        <v>1233</v>
      </c>
      <c r="H7841" s="146" t="s">
        <v>1237</v>
      </c>
      <c r="I7841" s="151" t="s">
        <v>552</v>
      </c>
      <c r="J7841" s="147">
        <v>6000</v>
      </c>
      <c r="K7841" s="147">
        <v>5400</v>
      </c>
      <c r="L7841" s="148">
        <v>32400000</v>
      </c>
      <c r="M7841" s="120" t="s">
        <v>56</v>
      </c>
      <c r="N7841" s="149">
        <v>2592000</v>
      </c>
      <c r="O7841" s="169"/>
      <c r="P7841" s="154" t="s">
        <v>6625</v>
      </c>
      <c r="Q7841" s="158" t="s">
        <v>50</v>
      </c>
      <c r="R7841" s="142">
        <f t="shared" si="121"/>
        <v>8</v>
      </c>
    </row>
    <row r="7842" s="109" customFormat="1">
      <c r="A7842" s="119">
        <f>MAX($A$19:A7841)+1</f>
        <v>7824</v>
      </c>
      <c r="B7842" s="120" t="s">
        <v>41</v>
      </c>
      <c r="C7842" s="144" t="s">
        <v>1230</v>
      </c>
      <c r="D7842" s="144" t="s">
        <v>5175</v>
      </c>
      <c r="E7842" s="145" t="s">
        <v>6863</v>
      </c>
      <c r="F7842" s="146" t="s">
        <v>1232</v>
      </c>
      <c r="G7842" s="146" t="s">
        <v>1233</v>
      </c>
      <c r="H7842" s="146" t="s">
        <v>7238</v>
      </c>
      <c r="I7842" s="151" t="s">
        <v>557</v>
      </c>
      <c r="J7842" s="147">
        <v>82222</v>
      </c>
      <c r="K7842" s="147">
        <v>1200</v>
      </c>
      <c r="L7842" s="148">
        <v>98666400</v>
      </c>
      <c r="M7842" s="120" t="s">
        <v>56</v>
      </c>
      <c r="N7842" s="149">
        <v>7893312</v>
      </c>
      <c r="O7842" s="169"/>
      <c r="P7842" s="154" t="s">
        <v>6625</v>
      </c>
      <c r="Q7842" s="158" t="s">
        <v>50</v>
      </c>
      <c r="R7842" s="142">
        <f t="shared" si="121"/>
        <v>8</v>
      </c>
    </row>
    <row r="7843" s="109" customFormat="1">
      <c r="A7843" s="119">
        <f>MAX($A$19:A7842)+1</f>
        <v>7825</v>
      </c>
      <c r="B7843" s="120" t="s">
        <v>41</v>
      </c>
      <c r="C7843" s="144" t="s">
        <v>1230</v>
      </c>
      <c r="D7843" s="144" t="s">
        <v>5175</v>
      </c>
      <c r="E7843" s="145" t="s">
        <v>6863</v>
      </c>
      <c r="F7843" s="146" t="s">
        <v>1232</v>
      </c>
      <c r="G7843" s="146" t="s">
        <v>1233</v>
      </c>
      <c r="H7843" s="146" t="s">
        <v>1242</v>
      </c>
      <c r="I7843" s="151" t="s">
        <v>557</v>
      </c>
      <c r="J7843" s="147">
        <v>26940</v>
      </c>
      <c r="K7843" s="147">
        <v>1200</v>
      </c>
      <c r="L7843" s="148">
        <v>32328000</v>
      </c>
      <c r="M7843" s="120" t="s">
        <v>56</v>
      </c>
      <c r="N7843" s="149">
        <v>2586240</v>
      </c>
      <c r="O7843" s="169"/>
      <c r="P7843" s="154" t="s">
        <v>6625</v>
      </c>
      <c r="Q7843" s="158" t="s">
        <v>50</v>
      </c>
      <c r="R7843" s="142">
        <f t="shared" si="121"/>
        <v>8</v>
      </c>
    </row>
    <row r="7844" s="109" customFormat="1">
      <c r="A7844" s="119">
        <f>MAX($A$19:A7843)+1</f>
        <v>7826</v>
      </c>
      <c r="B7844" s="120" t="s">
        <v>41</v>
      </c>
      <c r="C7844" s="144" t="s">
        <v>1230</v>
      </c>
      <c r="D7844" s="144" t="s">
        <v>5175</v>
      </c>
      <c r="E7844" s="145" t="s">
        <v>6863</v>
      </c>
      <c r="F7844" s="146" t="s">
        <v>1232</v>
      </c>
      <c r="G7844" s="146" t="s">
        <v>1233</v>
      </c>
      <c r="H7844" s="146" t="s">
        <v>1247</v>
      </c>
      <c r="I7844" s="151" t="s">
        <v>552</v>
      </c>
      <c r="J7844" s="147">
        <v>15000</v>
      </c>
      <c r="K7844" s="147">
        <v>2500</v>
      </c>
      <c r="L7844" s="148">
        <v>37500000</v>
      </c>
      <c r="M7844" s="120" t="s">
        <v>56</v>
      </c>
      <c r="N7844" s="149">
        <v>3000000</v>
      </c>
      <c r="O7844" s="169"/>
      <c r="P7844" s="154" t="s">
        <v>6625</v>
      </c>
      <c r="Q7844" s="158" t="s">
        <v>50</v>
      </c>
      <c r="R7844" s="142">
        <f t="shared" si="121"/>
        <v>8</v>
      </c>
    </row>
    <row r="7845" s="109" customFormat="1">
      <c r="A7845" s="119">
        <f>MAX($A$19:A7844)+1</f>
        <v>7827</v>
      </c>
      <c r="B7845" s="120" t="s">
        <v>41</v>
      </c>
      <c r="C7845" s="144" t="s">
        <v>1230</v>
      </c>
      <c r="D7845" s="144" t="s">
        <v>5175</v>
      </c>
      <c r="E7845" s="145" t="s">
        <v>6863</v>
      </c>
      <c r="F7845" s="146" t="s">
        <v>1232</v>
      </c>
      <c r="G7845" s="146" t="s">
        <v>1233</v>
      </c>
      <c r="H7845" s="146" t="s">
        <v>7239</v>
      </c>
      <c r="I7845" s="151" t="s">
        <v>552</v>
      </c>
      <c r="J7845" s="147">
        <v>5656</v>
      </c>
      <c r="K7845" s="147">
        <v>2500</v>
      </c>
      <c r="L7845" s="148">
        <v>14140000</v>
      </c>
      <c r="M7845" s="120" t="s">
        <v>56</v>
      </c>
      <c r="N7845" s="149">
        <v>1131200</v>
      </c>
      <c r="O7845" s="169"/>
      <c r="P7845" s="154" t="s">
        <v>6625</v>
      </c>
      <c r="Q7845" s="158" t="s">
        <v>50</v>
      </c>
      <c r="R7845" s="142">
        <f ref="R7845:R7908" t="shared" si="122">N7845/L7845*100</f>
        <v>8</v>
      </c>
    </row>
    <row r="7846" s="109" customFormat="1">
      <c r="A7846" s="119">
        <f>MAX($A$19:A7845)+1</f>
        <v>7828</v>
      </c>
      <c r="B7846" s="120" t="s">
        <v>41</v>
      </c>
      <c r="C7846" s="144" t="s">
        <v>1230</v>
      </c>
      <c r="D7846" s="144" t="s">
        <v>5175</v>
      </c>
      <c r="E7846" s="145" t="s">
        <v>6863</v>
      </c>
      <c r="F7846" s="146" t="s">
        <v>1232</v>
      </c>
      <c r="G7846" s="146" t="s">
        <v>1233</v>
      </c>
      <c r="H7846" s="146" t="s">
        <v>7240</v>
      </c>
      <c r="I7846" s="151" t="s">
        <v>552</v>
      </c>
      <c r="J7846" s="147">
        <v>150</v>
      </c>
      <c r="K7846" s="147">
        <v>25000</v>
      </c>
      <c r="L7846" s="148">
        <v>3750000</v>
      </c>
      <c r="M7846" s="120" t="s">
        <v>56</v>
      </c>
      <c r="N7846" s="149">
        <v>300000</v>
      </c>
      <c r="O7846" s="169"/>
      <c r="P7846" s="154" t="s">
        <v>6625</v>
      </c>
      <c r="Q7846" s="158" t="s">
        <v>50</v>
      </c>
      <c r="R7846" s="142">
        <f t="shared" si="122"/>
        <v>8</v>
      </c>
    </row>
    <row r="7847" s="109" customFormat="1">
      <c r="A7847" s="119">
        <f>MAX($A$19:A7846)+1</f>
        <v>7829</v>
      </c>
      <c r="B7847" s="120" t="s">
        <v>41</v>
      </c>
      <c r="C7847" s="144" t="s">
        <v>1230</v>
      </c>
      <c r="D7847" s="144" t="s">
        <v>5175</v>
      </c>
      <c r="E7847" s="145" t="s">
        <v>6863</v>
      </c>
      <c r="F7847" s="146" t="s">
        <v>1232</v>
      </c>
      <c r="G7847" s="146" t="s">
        <v>1233</v>
      </c>
      <c r="H7847" s="146" t="s">
        <v>7241</v>
      </c>
      <c r="I7847" s="151" t="s">
        <v>552</v>
      </c>
      <c r="J7847" s="147">
        <v>1589</v>
      </c>
      <c r="K7847" s="147">
        <v>22000</v>
      </c>
      <c r="L7847" s="148">
        <v>34958000</v>
      </c>
      <c r="M7847" s="120" t="s">
        <v>56</v>
      </c>
      <c r="N7847" s="149">
        <v>2796640</v>
      </c>
      <c r="O7847" s="169"/>
      <c r="P7847" s="154" t="s">
        <v>6625</v>
      </c>
      <c r="Q7847" s="158" t="s">
        <v>50</v>
      </c>
      <c r="R7847" s="142">
        <f t="shared" si="122"/>
        <v>8</v>
      </c>
    </row>
    <row r="7848" s="109" customFormat="1">
      <c r="A7848" s="119">
        <f>MAX($A$19:A7847)+1</f>
        <v>7830</v>
      </c>
      <c r="B7848" s="120" t="s">
        <v>41</v>
      </c>
      <c r="C7848" s="144" t="s">
        <v>1230</v>
      </c>
      <c r="D7848" s="144" t="s">
        <v>5175</v>
      </c>
      <c r="E7848" s="145" t="s">
        <v>6863</v>
      </c>
      <c r="F7848" s="146" t="s">
        <v>1232</v>
      </c>
      <c r="G7848" s="146" t="s">
        <v>1233</v>
      </c>
      <c r="H7848" s="146" t="s">
        <v>7242</v>
      </c>
      <c r="I7848" s="151" t="s">
        <v>552</v>
      </c>
      <c r="J7848" s="147">
        <v>1500</v>
      </c>
      <c r="K7848" s="147">
        <v>8500</v>
      </c>
      <c r="L7848" s="148">
        <v>12750000</v>
      </c>
      <c r="M7848" s="120" t="s">
        <v>56</v>
      </c>
      <c r="N7848" s="149">
        <v>1020000</v>
      </c>
      <c r="O7848" s="169"/>
      <c r="P7848" s="154" t="s">
        <v>6625</v>
      </c>
      <c r="Q7848" s="158" t="s">
        <v>50</v>
      </c>
      <c r="R7848" s="142">
        <f t="shared" si="122"/>
        <v>8</v>
      </c>
    </row>
    <row r="7849" s="109" customFormat="1">
      <c r="A7849" s="119">
        <f>MAX($A$19:A7848)+1</f>
        <v>7831</v>
      </c>
      <c r="B7849" s="120" t="s">
        <v>41</v>
      </c>
      <c r="C7849" s="144" t="s">
        <v>1230</v>
      </c>
      <c r="D7849" s="144" t="s">
        <v>5175</v>
      </c>
      <c r="E7849" s="145" t="s">
        <v>6863</v>
      </c>
      <c r="F7849" s="146" t="s">
        <v>1232</v>
      </c>
      <c r="G7849" s="146" t="s">
        <v>1233</v>
      </c>
      <c r="H7849" s="146" t="s">
        <v>7243</v>
      </c>
      <c r="I7849" s="151" t="s">
        <v>552</v>
      </c>
      <c r="J7849" s="147">
        <v>15000</v>
      </c>
      <c r="K7849" s="147">
        <v>2000</v>
      </c>
      <c r="L7849" s="148">
        <v>30000000</v>
      </c>
      <c r="M7849" s="120" t="s">
        <v>56</v>
      </c>
      <c r="N7849" s="149">
        <v>2400000</v>
      </c>
      <c r="O7849" s="169"/>
      <c r="P7849" s="154" t="s">
        <v>6625</v>
      </c>
      <c r="Q7849" s="158" t="s">
        <v>50</v>
      </c>
      <c r="R7849" s="142">
        <f t="shared" si="122"/>
        <v>8</v>
      </c>
    </row>
    <row r="7850" s="109" customFormat="1">
      <c r="A7850" s="119">
        <f>MAX($A$19:A7849)+1</f>
        <v>7832</v>
      </c>
      <c r="B7850" s="120" t="s">
        <v>41</v>
      </c>
      <c r="C7850" s="144" t="s">
        <v>1230</v>
      </c>
      <c r="D7850" s="144" t="s">
        <v>5175</v>
      </c>
      <c r="E7850" s="145" t="s">
        <v>6863</v>
      </c>
      <c r="F7850" s="146" t="s">
        <v>1232</v>
      </c>
      <c r="G7850" s="146" t="s">
        <v>1233</v>
      </c>
      <c r="H7850" s="146" t="s">
        <v>7244</v>
      </c>
      <c r="I7850" s="151" t="s">
        <v>552</v>
      </c>
      <c r="J7850" s="147">
        <v>270</v>
      </c>
      <c r="K7850" s="147">
        <v>22500</v>
      </c>
      <c r="L7850" s="148">
        <v>6075000</v>
      </c>
      <c r="M7850" s="120" t="s">
        <v>56</v>
      </c>
      <c r="N7850" s="149">
        <v>486000</v>
      </c>
      <c r="O7850" s="169"/>
      <c r="P7850" s="154" t="s">
        <v>6625</v>
      </c>
      <c r="Q7850" s="158" t="s">
        <v>50</v>
      </c>
      <c r="R7850" s="142">
        <f t="shared" si="122"/>
        <v>8</v>
      </c>
    </row>
    <row r="7851" s="109" customFormat="1">
      <c r="A7851" s="119">
        <f>MAX($A$19:A7850)+1</f>
        <v>7833</v>
      </c>
      <c r="B7851" s="120" t="s">
        <v>41</v>
      </c>
      <c r="C7851" s="144" t="s">
        <v>1230</v>
      </c>
      <c r="D7851" s="144" t="s">
        <v>5175</v>
      </c>
      <c r="E7851" s="145" t="s">
        <v>6863</v>
      </c>
      <c r="F7851" s="146" t="s">
        <v>1232</v>
      </c>
      <c r="G7851" s="146" t="s">
        <v>1233</v>
      </c>
      <c r="H7851" s="146" t="s">
        <v>7245</v>
      </c>
      <c r="I7851" s="151" t="s">
        <v>552</v>
      </c>
      <c r="J7851" s="147">
        <v>1550</v>
      </c>
      <c r="K7851" s="147">
        <v>21500</v>
      </c>
      <c r="L7851" s="148">
        <v>33325000</v>
      </c>
      <c r="M7851" s="120" t="s">
        <v>56</v>
      </c>
      <c r="N7851" s="149">
        <v>2666000</v>
      </c>
      <c r="O7851" s="169"/>
      <c r="P7851" s="154" t="s">
        <v>6625</v>
      </c>
      <c r="Q7851" s="158" t="s">
        <v>50</v>
      </c>
      <c r="R7851" s="142">
        <f t="shared" si="122"/>
        <v>8</v>
      </c>
    </row>
    <row r="7852" s="109" customFormat="1">
      <c r="A7852" s="119">
        <f>MAX($A$19:A7851)+1</f>
        <v>7834</v>
      </c>
      <c r="B7852" s="120" t="s">
        <v>41</v>
      </c>
      <c r="C7852" s="144" t="s">
        <v>1230</v>
      </c>
      <c r="D7852" s="144" t="s">
        <v>5175</v>
      </c>
      <c r="E7852" s="145" t="s">
        <v>6863</v>
      </c>
      <c r="F7852" s="146" t="s">
        <v>1232</v>
      </c>
      <c r="G7852" s="146" t="s">
        <v>1233</v>
      </c>
      <c r="H7852" s="146" t="s">
        <v>7246</v>
      </c>
      <c r="I7852" s="151" t="s">
        <v>552</v>
      </c>
      <c r="J7852" s="147">
        <v>350</v>
      </c>
      <c r="K7852" s="147">
        <v>21500</v>
      </c>
      <c r="L7852" s="148">
        <v>7525000</v>
      </c>
      <c r="M7852" s="120" t="s">
        <v>56</v>
      </c>
      <c r="N7852" s="149">
        <v>602000</v>
      </c>
      <c r="O7852" s="169"/>
      <c r="P7852" s="154" t="s">
        <v>6625</v>
      </c>
      <c r="Q7852" s="158" t="s">
        <v>50</v>
      </c>
      <c r="R7852" s="142">
        <f t="shared" si="122"/>
        <v>8</v>
      </c>
    </row>
    <row r="7853" s="109" customFormat="1">
      <c r="A7853" s="119">
        <f>MAX($A$19:A7852)+1</f>
        <v>7835</v>
      </c>
      <c r="B7853" s="120" t="s">
        <v>41</v>
      </c>
      <c r="C7853" s="144" t="s">
        <v>1230</v>
      </c>
      <c r="D7853" s="144" t="s">
        <v>5175</v>
      </c>
      <c r="E7853" s="145" t="s">
        <v>6863</v>
      </c>
      <c r="F7853" s="146" t="s">
        <v>1232</v>
      </c>
      <c r="G7853" s="146" t="s">
        <v>1233</v>
      </c>
      <c r="H7853" s="146" t="s">
        <v>7247</v>
      </c>
      <c r="I7853" s="151" t="s">
        <v>552</v>
      </c>
      <c r="J7853" s="147">
        <v>1350</v>
      </c>
      <c r="K7853" s="147">
        <v>21500</v>
      </c>
      <c r="L7853" s="148">
        <v>29025000</v>
      </c>
      <c r="M7853" s="120" t="s">
        <v>56</v>
      </c>
      <c r="N7853" s="149">
        <v>2322000</v>
      </c>
      <c r="O7853" s="169"/>
      <c r="P7853" s="154" t="s">
        <v>6625</v>
      </c>
      <c r="Q7853" s="158" t="s">
        <v>50</v>
      </c>
      <c r="R7853" s="142">
        <f t="shared" si="122"/>
        <v>8</v>
      </c>
    </row>
    <row r="7854" s="109" customFormat="1">
      <c r="A7854" s="119">
        <f>MAX($A$19:A7853)+1</f>
        <v>7836</v>
      </c>
      <c r="B7854" s="120" t="s">
        <v>41</v>
      </c>
      <c r="C7854" s="144" t="s">
        <v>1230</v>
      </c>
      <c r="D7854" s="144" t="s">
        <v>5175</v>
      </c>
      <c r="E7854" s="145" t="s">
        <v>6863</v>
      </c>
      <c r="F7854" s="146" t="s">
        <v>1232</v>
      </c>
      <c r="G7854" s="146" t="s">
        <v>1233</v>
      </c>
      <c r="H7854" s="146" t="s">
        <v>7248</v>
      </c>
      <c r="I7854" s="151" t="s">
        <v>552</v>
      </c>
      <c r="J7854" s="147">
        <v>550</v>
      </c>
      <c r="K7854" s="147">
        <v>23000</v>
      </c>
      <c r="L7854" s="148">
        <v>12650000</v>
      </c>
      <c r="M7854" s="120" t="s">
        <v>56</v>
      </c>
      <c r="N7854" s="149">
        <v>1012000</v>
      </c>
      <c r="O7854" s="169"/>
      <c r="P7854" s="154" t="s">
        <v>6625</v>
      </c>
      <c r="Q7854" s="158" t="s">
        <v>50</v>
      </c>
      <c r="R7854" s="142">
        <f t="shared" si="122"/>
        <v>8</v>
      </c>
    </row>
    <row r="7855" s="109" customFormat="1">
      <c r="A7855" s="119">
        <f>MAX($A$19:A7854)+1</f>
        <v>7837</v>
      </c>
      <c r="B7855" s="120" t="s">
        <v>41</v>
      </c>
      <c r="C7855" s="144" t="s">
        <v>1230</v>
      </c>
      <c r="D7855" s="144" t="s">
        <v>5175</v>
      </c>
      <c r="E7855" s="145" t="s">
        <v>6863</v>
      </c>
      <c r="F7855" s="146" t="s">
        <v>1232</v>
      </c>
      <c r="G7855" s="146" t="s">
        <v>1233</v>
      </c>
      <c r="H7855" s="146" t="s">
        <v>7249</v>
      </c>
      <c r="I7855" s="151" t="s">
        <v>557</v>
      </c>
      <c r="J7855" s="147">
        <v>1400</v>
      </c>
      <c r="K7855" s="147">
        <v>650</v>
      </c>
      <c r="L7855" s="148">
        <v>910000</v>
      </c>
      <c r="M7855" s="120" t="s">
        <v>56</v>
      </c>
      <c r="N7855" s="149">
        <v>72800</v>
      </c>
      <c r="O7855" s="169"/>
      <c r="P7855" s="154" t="s">
        <v>6625</v>
      </c>
      <c r="Q7855" s="158" t="s">
        <v>50</v>
      </c>
      <c r="R7855" s="142">
        <f t="shared" si="122"/>
        <v>8</v>
      </c>
    </row>
    <row r="7856" s="109" customFormat="1">
      <c r="A7856" s="119">
        <f>MAX($A$19:A7855)+1</f>
        <v>7838</v>
      </c>
      <c r="B7856" s="120" t="s">
        <v>41</v>
      </c>
      <c r="C7856" s="144" t="s">
        <v>1230</v>
      </c>
      <c r="D7856" s="144" t="s">
        <v>5175</v>
      </c>
      <c r="E7856" s="145" t="s">
        <v>6863</v>
      </c>
      <c r="F7856" s="146" t="s">
        <v>1232</v>
      </c>
      <c r="G7856" s="146" t="s">
        <v>1233</v>
      </c>
      <c r="H7856" s="146" t="s">
        <v>7250</v>
      </c>
      <c r="I7856" s="151" t="s">
        <v>552</v>
      </c>
      <c r="J7856" s="147">
        <v>2600</v>
      </c>
      <c r="K7856" s="147">
        <v>15000</v>
      </c>
      <c r="L7856" s="148">
        <v>39000000</v>
      </c>
      <c r="M7856" s="120" t="s">
        <v>56</v>
      </c>
      <c r="N7856" s="149">
        <v>3120000</v>
      </c>
      <c r="O7856" s="169"/>
      <c r="P7856" s="154" t="s">
        <v>6625</v>
      </c>
      <c r="Q7856" s="158" t="s">
        <v>50</v>
      </c>
      <c r="R7856" s="142">
        <f t="shared" si="122"/>
        <v>8</v>
      </c>
    </row>
    <row r="7857" s="109" customFormat="1">
      <c r="A7857" s="119">
        <f>MAX($A$19:A7856)+1</f>
        <v>7839</v>
      </c>
      <c r="B7857" s="120" t="s">
        <v>41</v>
      </c>
      <c r="C7857" s="144" t="s">
        <v>92</v>
      </c>
      <c r="D7857" s="144" t="s">
        <v>7251</v>
      </c>
      <c r="E7857" s="145" t="s">
        <v>6655</v>
      </c>
      <c r="F7857" s="146" t="s">
        <v>7252</v>
      </c>
      <c r="G7857" s="146" t="s">
        <v>7253</v>
      </c>
      <c r="H7857" s="146" t="s">
        <v>7254</v>
      </c>
      <c r="I7857" s="151" t="s">
        <v>557</v>
      </c>
      <c r="J7857" s="147">
        <v>1</v>
      </c>
      <c r="K7857" s="147">
        <v>950000</v>
      </c>
      <c r="L7857" s="148">
        <v>950000</v>
      </c>
      <c r="M7857" s="120" t="s">
        <v>56</v>
      </c>
      <c r="N7857" s="149">
        <v>76000</v>
      </c>
      <c r="O7857" s="169"/>
      <c r="P7857" s="154" t="s">
        <v>6625</v>
      </c>
      <c r="Q7857" s="158" t="s">
        <v>50</v>
      </c>
      <c r="R7857" s="142">
        <f t="shared" si="122"/>
        <v>8</v>
      </c>
    </row>
    <row r="7858" s="109" customFormat="1">
      <c r="A7858" s="119">
        <f>MAX($A$19:A7857)+1</f>
        <v>7840</v>
      </c>
      <c r="B7858" s="120" t="s">
        <v>41</v>
      </c>
      <c r="C7858" s="144" t="s">
        <v>92</v>
      </c>
      <c r="D7858" s="144" t="s">
        <v>7251</v>
      </c>
      <c r="E7858" s="145" t="s">
        <v>6655</v>
      </c>
      <c r="F7858" s="146" t="s">
        <v>7252</v>
      </c>
      <c r="G7858" s="146" t="s">
        <v>7253</v>
      </c>
      <c r="H7858" s="146" t="s">
        <v>7255</v>
      </c>
      <c r="I7858" s="151" t="s">
        <v>557</v>
      </c>
      <c r="J7858" s="147">
        <v>1</v>
      </c>
      <c r="K7858" s="147">
        <v>200000</v>
      </c>
      <c r="L7858" s="148">
        <v>200000</v>
      </c>
      <c r="M7858" s="120" t="s">
        <v>56</v>
      </c>
      <c r="N7858" s="149">
        <v>16000</v>
      </c>
      <c r="O7858" s="169"/>
      <c r="P7858" s="154" t="s">
        <v>6625</v>
      </c>
      <c r="Q7858" s="158" t="s">
        <v>50</v>
      </c>
      <c r="R7858" s="142">
        <f t="shared" si="122"/>
        <v>8</v>
      </c>
    </row>
    <row r="7859" s="109" customFormat="1">
      <c r="A7859" s="119">
        <f>MAX($A$19:A7858)+1</f>
        <v>7841</v>
      </c>
      <c r="B7859" s="120" t="s">
        <v>41</v>
      </c>
      <c r="C7859" s="144" t="s">
        <v>92</v>
      </c>
      <c r="D7859" s="144" t="s">
        <v>7251</v>
      </c>
      <c r="E7859" s="145" t="s">
        <v>6655</v>
      </c>
      <c r="F7859" s="146" t="s">
        <v>7252</v>
      </c>
      <c r="G7859" s="146" t="s">
        <v>7253</v>
      </c>
      <c r="H7859" s="146" t="s">
        <v>7256</v>
      </c>
      <c r="I7859" s="151" t="s">
        <v>557</v>
      </c>
      <c r="J7859" s="147">
        <v>1</v>
      </c>
      <c r="K7859" s="147">
        <v>350000</v>
      </c>
      <c r="L7859" s="148">
        <v>350000</v>
      </c>
      <c r="M7859" s="120" t="s">
        <v>56</v>
      </c>
      <c r="N7859" s="149">
        <v>28000</v>
      </c>
      <c r="O7859" s="169"/>
      <c r="P7859" s="154" t="s">
        <v>6625</v>
      </c>
      <c r="Q7859" s="158" t="s">
        <v>50</v>
      </c>
      <c r="R7859" s="142">
        <f t="shared" si="122"/>
        <v>8</v>
      </c>
    </row>
    <row r="7860" s="109" customFormat="1">
      <c r="A7860" s="119">
        <f>MAX($A$19:A7859)+1</f>
        <v>7842</v>
      </c>
      <c r="B7860" s="120" t="s">
        <v>41</v>
      </c>
      <c r="C7860" s="144" t="s">
        <v>92</v>
      </c>
      <c r="D7860" s="144" t="s">
        <v>7251</v>
      </c>
      <c r="E7860" s="145" t="s">
        <v>6655</v>
      </c>
      <c r="F7860" s="146" t="s">
        <v>7252</v>
      </c>
      <c r="G7860" s="146" t="s">
        <v>7253</v>
      </c>
      <c r="H7860" s="146" t="s">
        <v>7257</v>
      </c>
      <c r="I7860" s="151" t="s">
        <v>557</v>
      </c>
      <c r="J7860" s="147">
        <v>1</v>
      </c>
      <c r="K7860" s="147">
        <v>200000</v>
      </c>
      <c r="L7860" s="148">
        <v>200000</v>
      </c>
      <c r="M7860" s="120" t="s">
        <v>56</v>
      </c>
      <c r="N7860" s="149">
        <v>16000</v>
      </c>
      <c r="O7860" s="169"/>
      <c r="P7860" s="154" t="s">
        <v>6625</v>
      </c>
      <c r="Q7860" s="158" t="s">
        <v>50</v>
      </c>
      <c r="R7860" s="142">
        <f t="shared" si="122"/>
        <v>8</v>
      </c>
    </row>
    <row r="7861" ht="48" customHeight="1" s="109" customFormat="1">
      <c r="A7861" s="119">
        <f>MAX($A$19:A7860)+1</f>
        <v>7843</v>
      </c>
      <c r="B7861" s="120" t="s">
        <v>41</v>
      </c>
      <c r="C7861" s="144" t="s">
        <v>92</v>
      </c>
      <c r="D7861" s="144" t="s">
        <v>3403</v>
      </c>
      <c r="E7861" s="145">
        <v>45288</v>
      </c>
      <c r="F7861" s="146" t="s">
        <v>7258</v>
      </c>
      <c r="G7861" s="146" t="s">
        <v>7259</v>
      </c>
      <c r="H7861" s="146" t="s">
        <v>7260</v>
      </c>
      <c r="I7861" s="151" t="s">
        <v>974</v>
      </c>
      <c r="J7861" s="147"/>
      <c r="K7861" s="147"/>
      <c r="L7861" s="148">
        <v>51369444</v>
      </c>
      <c r="M7861" s="120" t="s">
        <v>56</v>
      </c>
      <c r="N7861" s="149">
        <v>4109556</v>
      </c>
      <c r="O7861" s="169"/>
      <c r="P7861" s="154" t="s">
        <v>6625</v>
      </c>
      <c r="Q7861" s="158" t="s">
        <v>50</v>
      </c>
      <c r="R7861" s="142">
        <f t="shared" si="122"/>
        <v>8.00000093440762</v>
      </c>
    </row>
    <row r="7862" ht="33.75" s="109" customFormat="1">
      <c r="A7862" s="119">
        <f>MAX($A$19:A7861)+1</f>
        <v>7844</v>
      </c>
      <c r="B7862" s="120" t="s">
        <v>41</v>
      </c>
      <c r="C7862" s="144" t="s">
        <v>92</v>
      </c>
      <c r="D7862" s="144" t="s">
        <v>6128</v>
      </c>
      <c r="E7862" s="145">
        <v>45288</v>
      </c>
      <c r="F7862" s="146" t="s">
        <v>7258</v>
      </c>
      <c r="G7862" s="146" t="s">
        <v>7259</v>
      </c>
      <c r="H7862" s="146" t="s">
        <v>7261</v>
      </c>
      <c r="I7862" s="151" t="s">
        <v>974</v>
      </c>
      <c r="J7862" s="147"/>
      <c r="K7862" s="147"/>
      <c r="L7862" s="148">
        <v>103568519</v>
      </c>
      <c r="M7862" s="120" t="s">
        <v>56</v>
      </c>
      <c r="N7862" s="149">
        <v>8285481</v>
      </c>
      <c r="O7862" s="169"/>
      <c r="P7862" s="154" t="s">
        <v>6625</v>
      </c>
      <c r="Q7862" s="158" t="s">
        <v>50</v>
      </c>
      <c r="R7862" s="142">
        <f t="shared" si="122"/>
        <v>7.99999949791693</v>
      </c>
    </row>
    <row r="7863" ht="56.25" s="109" customFormat="1">
      <c r="A7863" s="119">
        <f>MAX($A$19:A7862)+1</f>
        <v>7845</v>
      </c>
      <c r="B7863" s="120" t="s">
        <v>41</v>
      </c>
      <c r="C7863" s="144" t="s">
        <v>92</v>
      </c>
      <c r="D7863" s="144" t="s">
        <v>387</v>
      </c>
      <c r="E7863" s="145">
        <v>45289</v>
      </c>
      <c r="F7863" s="146" t="s">
        <v>7258</v>
      </c>
      <c r="G7863" s="146" t="s">
        <v>7259</v>
      </c>
      <c r="H7863" s="146" t="s">
        <v>7262</v>
      </c>
      <c r="I7863" s="151" t="s">
        <v>974</v>
      </c>
      <c r="J7863" s="147"/>
      <c r="K7863" s="147"/>
      <c r="L7863" s="148">
        <v>68813889</v>
      </c>
      <c r="M7863" s="120" t="s">
        <v>56</v>
      </c>
      <c r="N7863" s="149">
        <v>5505111</v>
      </c>
      <c r="O7863" s="169"/>
      <c r="P7863" s="154" t="s">
        <v>6625</v>
      </c>
      <c r="Q7863" s="158" t="s">
        <v>50</v>
      </c>
      <c r="R7863" s="142">
        <f t="shared" si="122"/>
        <v>7.9999998256166</v>
      </c>
    </row>
    <row r="7864" s="109" customFormat="1">
      <c r="A7864" s="119">
        <f>MAX($A$19:A7863)+1</f>
        <v>7846</v>
      </c>
      <c r="B7864" s="120" t="s">
        <v>41</v>
      </c>
      <c r="C7864" s="144" t="s">
        <v>527</v>
      </c>
      <c r="D7864" s="144" t="s">
        <v>7263</v>
      </c>
      <c r="E7864" s="145">
        <v>45260</v>
      </c>
      <c r="F7864" s="146" t="s">
        <v>1249</v>
      </c>
      <c r="G7864" s="146" t="s">
        <v>1250</v>
      </c>
      <c r="H7864" s="146" t="s">
        <v>1251</v>
      </c>
      <c r="I7864" s="133" t="s">
        <v>47</v>
      </c>
      <c r="J7864" s="147"/>
      <c r="K7864" s="147"/>
      <c r="L7864" s="148">
        <v>5557160</v>
      </c>
      <c r="M7864" s="120" t="s">
        <v>56</v>
      </c>
      <c r="N7864" s="149">
        <v>444573</v>
      </c>
      <c r="O7864" s="169"/>
      <c r="P7864" s="154" t="s">
        <v>6625</v>
      </c>
      <c r="Q7864" s="158" t="s">
        <v>50</v>
      </c>
      <c r="R7864" s="142">
        <f t="shared" si="122"/>
        <v>8.00000359896062</v>
      </c>
    </row>
    <row r="7865" s="109" customFormat="1">
      <c r="A7865" s="119">
        <f>MAX($A$19:A7864)+1</f>
        <v>7847</v>
      </c>
      <c r="B7865" s="120" t="s">
        <v>41</v>
      </c>
      <c r="C7865" s="144" t="s">
        <v>527</v>
      </c>
      <c r="D7865" s="144" t="s">
        <v>7264</v>
      </c>
      <c r="E7865" s="145">
        <v>45260</v>
      </c>
      <c r="F7865" s="146" t="s">
        <v>1249</v>
      </c>
      <c r="G7865" s="146" t="s">
        <v>1250</v>
      </c>
      <c r="H7865" s="146" t="s">
        <v>1251</v>
      </c>
      <c r="I7865" s="133" t="s">
        <v>47</v>
      </c>
      <c r="J7865" s="147"/>
      <c r="K7865" s="147"/>
      <c r="L7865" s="148">
        <v>155280</v>
      </c>
      <c r="M7865" s="120" t="s">
        <v>56</v>
      </c>
      <c r="N7865" s="149">
        <v>12422</v>
      </c>
      <c r="O7865" s="169"/>
      <c r="P7865" s="154" t="s">
        <v>6625</v>
      </c>
      <c r="Q7865" s="158" t="s">
        <v>50</v>
      </c>
      <c r="R7865" s="142">
        <f t="shared" si="122"/>
        <v>7.99974240082432</v>
      </c>
    </row>
    <row r="7866" s="109" customFormat="1">
      <c r="A7866" s="119">
        <f>MAX($A$19:A7865)+1</f>
        <v>7848</v>
      </c>
      <c r="B7866" s="120" t="s">
        <v>41</v>
      </c>
      <c r="C7866" s="144" t="s">
        <v>527</v>
      </c>
      <c r="D7866" s="144" t="s">
        <v>7265</v>
      </c>
      <c r="E7866" s="145">
        <v>45275</v>
      </c>
      <c r="F7866" s="146" t="s">
        <v>1249</v>
      </c>
      <c r="G7866" s="146" t="s">
        <v>1250</v>
      </c>
      <c r="H7866" s="146" t="s">
        <v>1251</v>
      </c>
      <c r="I7866" s="133" t="s">
        <v>47</v>
      </c>
      <c r="J7866" s="147"/>
      <c r="K7866" s="147"/>
      <c r="L7866" s="148">
        <v>1581944</v>
      </c>
      <c r="M7866" s="120" t="s">
        <v>56</v>
      </c>
      <c r="N7866" s="149">
        <v>126556</v>
      </c>
      <c r="O7866" s="169"/>
      <c r="P7866" s="154" t="s">
        <v>6625</v>
      </c>
      <c r="Q7866" s="158" t="s">
        <v>50</v>
      </c>
      <c r="R7866" s="142">
        <f t="shared" si="122"/>
        <v>8.00003034241414</v>
      </c>
    </row>
    <row r="7867" ht="22.5" s="109" customFormat="1">
      <c r="A7867" s="119">
        <f>MAX($A$19:A7866)+1</f>
        <v>7849</v>
      </c>
      <c r="B7867" s="120" t="s">
        <v>41</v>
      </c>
      <c r="C7867" s="144" t="s">
        <v>1709</v>
      </c>
      <c r="D7867" s="144" t="s">
        <v>2024</v>
      </c>
      <c r="E7867" s="145">
        <v>45289</v>
      </c>
      <c r="F7867" s="146" t="s">
        <v>4790</v>
      </c>
      <c r="G7867" s="146" t="s">
        <v>4791</v>
      </c>
      <c r="H7867" s="146" t="s">
        <v>7266</v>
      </c>
      <c r="I7867" s="151" t="s">
        <v>64</v>
      </c>
      <c r="J7867" s="147"/>
      <c r="K7867" s="147"/>
      <c r="L7867" s="148">
        <v>2936186991</v>
      </c>
      <c r="M7867" s="120" t="s">
        <v>56</v>
      </c>
      <c r="N7867" s="149">
        <v>234894959</v>
      </c>
      <c r="O7867" s="169"/>
      <c r="P7867" s="154" t="s">
        <v>6625</v>
      </c>
      <c r="Q7867" s="158" t="s">
        <v>50</v>
      </c>
      <c r="R7867" s="142">
        <f t="shared" si="122"/>
        <v>7.99999999046382</v>
      </c>
    </row>
    <row r="7868" ht="22.5" s="109" customFormat="1">
      <c r="A7868" s="119">
        <f>MAX($A$19:A7867)+1</f>
        <v>7850</v>
      </c>
      <c r="B7868" s="120" t="s">
        <v>41</v>
      </c>
      <c r="C7868" s="144" t="s">
        <v>1709</v>
      </c>
      <c r="D7868" s="144" t="s">
        <v>1510</v>
      </c>
      <c r="E7868" s="145">
        <v>45289</v>
      </c>
      <c r="F7868" s="146" t="s">
        <v>4790</v>
      </c>
      <c r="G7868" s="146" t="s">
        <v>4791</v>
      </c>
      <c r="H7868" s="146" t="s">
        <v>7267</v>
      </c>
      <c r="I7868" s="151" t="s">
        <v>64</v>
      </c>
      <c r="J7868" s="147"/>
      <c r="K7868" s="147"/>
      <c r="L7868" s="148">
        <v>2703851429</v>
      </c>
      <c r="M7868" s="120" t="s">
        <v>56</v>
      </c>
      <c r="N7868" s="149">
        <v>216308114</v>
      </c>
      <c r="O7868" s="169"/>
      <c r="P7868" s="154" t="s">
        <v>6625</v>
      </c>
      <c r="Q7868" s="158" t="s">
        <v>50</v>
      </c>
      <c r="R7868" s="142">
        <f t="shared" si="122"/>
        <v>7.99999998816503</v>
      </c>
    </row>
    <row r="7869" ht="22.5" s="109" customFormat="1">
      <c r="A7869" s="119">
        <f>MAX($A$19:A7868)+1</f>
        <v>7851</v>
      </c>
      <c r="B7869" s="120" t="s">
        <v>41</v>
      </c>
      <c r="C7869" s="144" t="s">
        <v>795</v>
      </c>
      <c r="D7869" s="144" t="s">
        <v>56</v>
      </c>
      <c r="E7869" s="145">
        <v>45289</v>
      </c>
      <c r="F7869" s="146" t="s">
        <v>7268</v>
      </c>
      <c r="G7869" s="146" t="s">
        <v>7269</v>
      </c>
      <c r="H7869" s="146" t="s">
        <v>7270</v>
      </c>
      <c r="I7869" s="151" t="s">
        <v>64</v>
      </c>
      <c r="J7869" s="147"/>
      <c r="K7869" s="147"/>
      <c r="L7869" s="148">
        <v>587947946</v>
      </c>
      <c r="M7869" s="120" t="s">
        <v>56</v>
      </c>
      <c r="N7869" s="149">
        <v>47035836</v>
      </c>
      <c r="O7869" s="169"/>
      <c r="P7869" s="154" t="s">
        <v>6625</v>
      </c>
      <c r="Q7869" s="158" t="s">
        <v>50</v>
      </c>
      <c r="R7869" s="142">
        <f t="shared" si="122"/>
        <v>8.00000005442659</v>
      </c>
    </row>
    <row r="7870" s="109" customFormat="1">
      <c r="A7870" s="119">
        <f>MAX($A$19:A7869)+1</f>
        <v>7852</v>
      </c>
      <c r="B7870" s="120" t="s">
        <v>41</v>
      </c>
      <c r="C7870" s="144" t="s">
        <v>2397</v>
      </c>
      <c r="D7870" s="144" t="s">
        <v>7271</v>
      </c>
      <c r="E7870" s="145" t="s">
        <v>6885</v>
      </c>
      <c r="F7870" s="146" t="s">
        <v>1256</v>
      </c>
      <c r="G7870" s="146" t="s">
        <v>1257</v>
      </c>
      <c r="H7870" s="146" t="s">
        <v>7272</v>
      </c>
      <c r="I7870" s="151" t="s">
        <v>1264</v>
      </c>
      <c r="J7870" s="147">
        <v>3</v>
      </c>
      <c r="K7870" s="147">
        <v>120000</v>
      </c>
      <c r="L7870" s="148">
        <v>360000</v>
      </c>
      <c r="M7870" s="120" t="s">
        <v>56</v>
      </c>
      <c r="N7870" s="149">
        <v>28800</v>
      </c>
      <c r="O7870" s="169"/>
      <c r="P7870" s="154" t="s">
        <v>6625</v>
      </c>
      <c r="Q7870" s="158" t="s">
        <v>50</v>
      </c>
      <c r="R7870" s="142">
        <f t="shared" si="122"/>
        <v>8</v>
      </c>
    </row>
    <row r="7871" s="109" customFormat="1">
      <c r="A7871" s="119">
        <f>MAX($A$19:A7870)+1</f>
        <v>7853</v>
      </c>
      <c r="B7871" s="120" t="s">
        <v>41</v>
      </c>
      <c r="C7871" s="144" t="s">
        <v>2397</v>
      </c>
      <c r="D7871" s="144" t="s">
        <v>7271</v>
      </c>
      <c r="E7871" s="145" t="s">
        <v>6885</v>
      </c>
      <c r="F7871" s="146" t="s">
        <v>1256</v>
      </c>
      <c r="G7871" s="146" t="s">
        <v>1257</v>
      </c>
      <c r="H7871" s="146" t="s">
        <v>7273</v>
      </c>
      <c r="I7871" s="151" t="s">
        <v>1264</v>
      </c>
      <c r="J7871" s="147">
        <v>3</v>
      </c>
      <c r="K7871" s="147">
        <v>120000</v>
      </c>
      <c r="L7871" s="148">
        <v>360000</v>
      </c>
      <c r="M7871" s="120" t="s">
        <v>56</v>
      </c>
      <c r="N7871" s="149">
        <v>28800</v>
      </c>
      <c r="O7871" s="169"/>
      <c r="P7871" s="154" t="s">
        <v>6625</v>
      </c>
      <c r="Q7871" s="158" t="s">
        <v>50</v>
      </c>
      <c r="R7871" s="142">
        <f t="shared" si="122"/>
        <v>8</v>
      </c>
    </row>
    <row r="7872" s="109" customFormat="1">
      <c r="A7872" s="119">
        <f>MAX($A$19:A7871)+1</f>
        <v>7854</v>
      </c>
      <c r="B7872" s="120" t="s">
        <v>41</v>
      </c>
      <c r="C7872" s="144" t="s">
        <v>2397</v>
      </c>
      <c r="D7872" s="144" t="s">
        <v>7271</v>
      </c>
      <c r="E7872" s="145" t="s">
        <v>6885</v>
      </c>
      <c r="F7872" s="146" t="s">
        <v>1256</v>
      </c>
      <c r="G7872" s="146" t="s">
        <v>1257</v>
      </c>
      <c r="H7872" s="146" t="s">
        <v>7274</v>
      </c>
      <c r="I7872" s="151" t="s">
        <v>1670</v>
      </c>
      <c r="J7872" s="147">
        <v>3</v>
      </c>
      <c r="K7872" s="147">
        <v>2320000</v>
      </c>
      <c r="L7872" s="148">
        <v>6960000</v>
      </c>
      <c r="M7872" s="120" t="s">
        <v>56</v>
      </c>
      <c r="N7872" s="149">
        <v>556800</v>
      </c>
      <c r="O7872" s="169"/>
      <c r="P7872" s="154" t="s">
        <v>6625</v>
      </c>
      <c r="Q7872" s="158" t="s">
        <v>50</v>
      </c>
      <c r="R7872" s="142">
        <f t="shared" si="122"/>
        <v>8</v>
      </c>
    </row>
    <row r="7873" s="109" customFormat="1">
      <c r="A7873" s="119">
        <f>MAX($A$19:A7872)+1</f>
        <v>7855</v>
      </c>
      <c r="B7873" s="120" t="s">
        <v>41</v>
      </c>
      <c r="C7873" s="144" t="s">
        <v>2397</v>
      </c>
      <c r="D7873" s="144" t="s">
        <v>7271</v>
      </c>
      <c r="E7873" s="145" t="s">
        <v>6885</v>
      </c>
      <c r="F7873" s="146" t="s">
        <v>1256</v>
      </c>
      <c r="G7873" s="146" t="s">
        <v>1257</v>
      </c>
      <c r="H7873" s="146" t="s">
        <v>7275</v>
      </c>
      <c r="I7873" s="151" t="s">
        <v>1264</v>
      </c>
      <c r="J7873" s="147">
        <v>3</v>
      </c>
      <c r="K7873" s="147">
        <v>600000</v>
      </c>
      <c r="L7873" s="148">
        <v>1800000</v>
      </c>
      <c r="M7873" s="120" t="s">
        <v>56</v>
      </c>
      <c r="N7873" s="149">
        <v>144000</v>
      </c>
      <c r="O7873" s="169"/>
      <c r="P7873" s="154" t="s">
        <v>6625</v>
      </c>
      <c r="Q7873" s="158" t="s">
        <v>50</v>
      </c>
      <c r="R7873" s="142">
        <f t="shared" si="122"/>
        <v>8</v>
      </c>
    </row>
    <row r="7874" s="109" customFormat="1">
      <c r="A7874" s="119">
        <f>MAX($A$19:A7873)+1</f>
        <v>7856</v>
      </c>
      <c r="B7874" s="120" t="s">
        <v>41</v>
      </c>
      <c r="C7874" s="144" t="s">
        <v>2397</v>
      </c>
      <c r="D7874" s="144" t="s">
        <v>7271</v>
      </c>
      <c r="E7874" s="145" t="s">
        <v>6885</v>
      </c>
      <c r="F7874" s="146" t="s">
        <v>1256</v>
      </c>
      <c r="G7874" s="146" t="s">
        <v>1257</v>
      </c>
      <c r="H7874" s="146" t="s">
        <v>7276</v>
      </c>
      <c r="I7874" s="151" t="s">
        <v>7277</v>
      </c>
      <c r="J7874" s="147">
        <v>3</v>
      </c>
      <c r="K7874" s="147">
        <v>520000</v>
      </c>
      <c r="L7874" s="148">
        <v>1560000</v>
      </c>
      <c r="M7874" s="120" t="s">
        <v>56</v>
      </c>
      <c r="N7874" s="149">
        <v>124800</v>
      </c>
      <c r="O7874" s="169"/>
      <c r="P7874" s="154" t="s">
        <v>6625</v>
      </c>
      <c r="Q7874" s="158" t="s">
        <v>50</v>
      </c>
      <c r="R7874" s="142">
        <f t="shared" si="122"/>
        <v>8</v>
      </c>
    </row>
    <row r="7875" s="109" customFormat="1">
      <c r="A7875" s="119">
        <f>MAX($A$19:A7874)+1</f>
        <v>7857</v>
      </c>
      <c r="B7875" s="120" t="s">
        <v>41</v>
      </c>
      <c r="C7875" s="144" t="s">
        <v>2397</v>
      </c>
      <c r="D7875" s="144" t="s">
        <v>7271</v>
      </c>
      <c r="E7875" s="145" t="s">
        <v>6885</v>
      </c>
      <c r="F7875" s="146" t="s">
        <v>1256</v>
      </c>
      <c r="G7875" s="146" t="s">
        <v>1257</v>
      </c>
      <c r="H7875" s="146" t="s">
        <v>7278</v>
      </c>
      <c r="I7875" s="151" t="s">
        <v>7277</v>
      </c>
      <c r="J7875" s="147">
        <v>3</v>
      </c>
      <c r="K7875" s="147">
        <v>1080000</v>
      </c>
      <c r="L7875" s="148">
        <v>3240000</v>
      </c>
      <c r="M7875" s="120" t="s">
        <v>56</v>
      </c>
      <c r="N7875" s="149">
        <v>259200</v>
      </c>
      <c r="O7875" s="169"/>
      <c r="P7875" s="154" t="s">
        <v>6625</v>
      </c>
      <c r="Q7875" s="158" t="s">
        <v>50</v>
      </c>
      <c r="R7875" s="142">
        <f t="shared" si="122"/>
        <v>8</v>
      </c>
    </row>
    <row r="7876" s="109" customFormat="1">
      <c r="A7876" s="119">
        <f>MAX($A$19:A7875)+1</f>
        <v>7858</v>
      </c>
      <c r="B7876" s="120" t="s">
        <v>41</v>
      </c>
      <c r="C7876" s="144" t="s">
        <v>1274</v>
      </c>
      <c r="D7876" s="144" t="s">
        <v>3312</v>
      </c>
      <c r="E7876" s="145" t="s">
        <v>6740</v>
      </c>
      <c r="F7876" s="146" t="s">
        <v>1276</v>
      </c>
      <c r="G7876" s="146" t="s">
        <v>1277</v>
      </c>
      <c r="H7876" s="146" t="s">
        <v>1280</v>
      </c>
      <c r="I7876" s="151" t="s">
        <v>288</v>
      </c>
      <c r="J7876" s="147">
        <v>13349</v>
      </c>
      <c r="K7876" s="147">
        <v>96950</v>
      </c>
      <c r="L7876" s="148">
        <v>1294185550</v>
      </c>
      <c r="M7876" s="120" t="s">
        <v>56</v>
      </c>
      <c r="N7876" s="149">
        <v>103534844</v>
      </c>
      <c r="O7876" s="169"/>
      <c r="P7876" s="154" t="s">
        <v>6625</v>
      </c>
      <c r="Q7876" s="158" t="s">
        <v>50</v>
      </c>
      <c r="R7876" s="142">
        <f t="shared" si="122"/>
        <v>8</v>
      </c>
    </row>
    <row r="7877" s="109" customFormat="1">
      <c r="A7877" s="119">
        <f>MAX($A$19:A7876)+1</f>
        <v>7859</v>
      </c>
      <c r="B7877" s="120" t="s">
        <v>41</v>
      </c>
      <c r="C7877" s="144" t="s">
        <v>1274</v>
      </c>
      <c r="D7877" s="144" t="s">
        <v>3312</v>
      </c>
      <c r="E7877" s="145" t="s">
        <v>6740</v>
      </c>
      <c r="F7877" s="146" t="s">
        <v>1276</v>
      </c>
      <c r="G7877" s="146" t="s">
        <v>1277</v>
      </c>
      <c r="H7877" s="146" t="s">
        <v>1280</v>
      </c>
      <c r="I7877" s="151" t="s">
        <v>288</v>
      </c>
      <c r="J7877" s="147">
        <v>6094</v>
      </c>
      <c r="K7877" s="147">
        <v>93214</v>
      </c>
      <c r="L7877" s="148">
        <v>568046116</v>
      </c>
      <c r="M7877" s="120" t="s">
        <v>56</v>
      </c>
      <c r="N7877" s="149">
        <v>45443690</v>
      </c>
      <c r="O7877" s="169"/>
      <c r="P7877" s="154" t="s">
        <v>6625</v>
      </c>
      <c r="Q7877" s="158" t="s">
        <v>50</v>
      </c>
      <c r="R7877" s="142">
        <f t="shared" si="122"/>
        <v>8.00000012675027</v>
      </c>
    </row>
    <row r="7878" s="109" customFormat="1">
      <c r="A7878" s="119">
        <f>MAX($A$19:A7877)+1</f>
        <v>7860</v>
      </c>
      <c r="B7878" s="120" t="s">
        <v>41</v>
      </c>
      <c r="C7878" s="144" t="s">
        <v>1274</v>
      </c>
      <c r="D7878" s="144" t="s">
        <v>3312</v>
      </c>
      <c r="E7878" s="145" t="s">
        <v>6740</v>
      </c>
      <c r="F7878" s="146" t="s">
        <v>1276</v>
      </c>
      <c r="G7878" s="146" t="s">
        <v>1277</v>
      </c>
      <c r="H7878" s="146" t="s">
        <v>7279</v>
      </c>
      <c r="I7878" s="151" t="s">
        <v>288</v>
      </c>
      <c r="J7878" s="147">
        <v>5378</v>
      </c>
      <c r="K7878" s="147">
        <v>72770</v>
      </c>
      <c r="L7878" s="148">
        <v>391357060</v>
      </c>
      <c r="M7878" s="120" t="s">
        <v>56</v>
      </c>
      <c r="N7878" s="149">
        <v>31308564</v>
      </c>
      <c r="O7878" s="169"/>
      <c r="P7878" s="154" t="s">
        <v>6625</v>
      </c>
      <c r="Q7878" s="158" t="s">
        <v>50</v>
      </c>
      <c r="R7878" s="142">
        <f t="shared" si="122"/>
        <v>7.99999979558309</v>
      </c>
    </row>
    <row r="7879" ht="22.5" s="109" customFormat="1">
      <c r="A7879" s="119">
        <f>MAX($A$19:A7878)+1</f>
        <v>7861</v>
      </c>
      <c r="B7879" s="120" t="s">
        <v>41</v>
      </c>
      <c r="C7879" s="144" t="s">
        <v>1281</v>
      </c>
      <c r="D7879" s="144" t="s">
        <v>7280</v>
      </c>
      <c r="E7879" s="145" t="s">
        <v>6931</v>
      </c>
      <c r="F7879" s="146" t="s">
        <v>1283</v>
      </c>
      <c r="G7879" s="146" t="s">
        <v>1284</v>
      </c>
      <c r="H7879" s="146" t="s">
        <v>7281</v>
      </c>
      <c r="I7879" s="151" t="s">
        <v>1289</v>
      </c>
      <c r="J7879" s="147">
        <v>1</v>
      </c>
      <c r="K7879" s="147">
        <v>500000</v>
      </c>
      <c r="L7879" s="148">
        <v>500000</v>
      </c>
      <c r="M7879" s="120" t="s">
        <v>56</v>
      </c>
      <c r="N7879" s="149">
        <v>40000</v>
      </c>
      <c r="O7879" s="169"/>
      <c r="P7879" s="154" t="s">
        <v>6625</v>
      </c>
      <c r="Q7879" s="158" t="s">
        <v>50</v>
      </c>
      <c r="R7879" s="142">
        <f t="shared" si="122"/>
        <v>8</v>
      </c>
    </row>
    <row r="7880" s="109" customFormat="1">
      <c r="A7880" s="119">
        <f>MAX($A$19:A7879)+1</f>
        <v>7862</v>
      </c>
      <c r="B7880" s="120" t="s">
        <v>41</v>
      </c>
      <c r="C7880" s="144" t="s">
        <v>1281</v>
      </c>
      <c r="D7880" s="144" t="s">
        <v>7280</v>
      </c>
      <c r="E7880" s="145" t="s">
        <v>6931</v>
      </c>
      <c r="F7880" s="146" t="s">
        <v>1283</v>
      </c>
      <c r="G7880" s="146" t="s">
        <v>1284</v>
      </c>
      <c r="H7880" s="146" t="s">
        <v>7282</v>
      </c>
      <c r="I7880" s="151" t="s">
        <v>1289</v>
      </c>
      <c r="J7880" s="147">
        <v>1</v>
      </c>
      <c r="K7880" s="147">
        <v>2750000</v>
      </c>
      <c r="L7880" s="148">
        <v>2750000</v>
      </c>
      <c r="M7880" s="120" t="s">
        <v>56</v>
      </c>
      <c r="N7880" s="149">
        <v>220000</v>
      </c>
      <c r="O7880" s="169"/>
      <c r="P7880" s="154" t="s">
        <v>6625</v>
      </c>
      <c r="Q7880" s="158" t="s">
        <v>50</v>
      </c>
      <c r="R7880" s="142">
        <f t="shared" si="122"/>
        <v>8</v>
      </c>
    </row>
    <row r="7881" s="109" customFormat="1">
      <c r="A7881" s="119">
        <f>MAX($A$19:A7880)+1</f>
        <v>7863</v>
      </c>
      <c r="B7881" s="120" t="s">
        <v>41</v>
      </c>
      <c r="C7881" s="144" t="s">
        <v>1281</v>
      </c>
      <c r="D7881" s="144" t="s">
        <v>7280</v>
      </c>
      <c r="E7881" s="145" t="s">
        <v>6931</v>
      </c>
      <c r="F7881" s="146" t="s">
        <v>1283</v>
      </c>
      <c r="G7881" s="146" t="s">
        <v>1284</v>
      </c>
      <c r="H7881" s="146" t="s">
        <v>7283</v>
      </c>
      <c r="I7881" s="151" t="s">
        <v>98</v>
      </c>
      <c r="J7881" s="147">
        <v>1</v>
      </c>
      <c r="K7881" s="147">
        <v>10021000</v>
      </c>
      <c r="L7881" s="148">
        <v>10021000</v>
      </c>
      <c r="M7881" s="120" t="s">
        <v>56</v>
      </c>
      <c r="N7881" s="149">
        <v>801680</v>
      </c>
      <c r="O7881" s="169"/>
      <c r="P7881" s="154" t="s">
        <v>6625</v>
      </c>
      <c r="Q7881" s="158" t="s">
        <v>50</v>
      </c>
      <c r="R7881" s="142">
        <f t="shared" si="122"/>
        <v>8</v>
      </c>
    </row>
    <row r="7882" s="109" customFormat="1">
      <c r="A7882" s="119">
        <f>MAX($A$19:A7881)+1</f>
        <v>7864</v>
      </c>
      <c r="B7882" s="120" t="s">
        <v>41</v>
      </c>
      <c r="C7882" s="144" t="s">
        <v>1281</v>
      </c>
      <c r="D7882" s="144" t="s">
        <v>7284</v>
      </c>
      <c r="E7882" s="145">
        <v>45267</v>
      </c>
      <c r="F7882" s="146" t="s">
        <v>1283</v>
      </c>
      <c r="G7882" s="146" t="s">
        <v>1284</v>
      </c>
      <c r="H7882" s="146" t="s">
        <v>7285</v>
      </c>
      <c r="I7882" s="151" t="s">
        <v>98</v>
      </c>
      <c r="J7882" s="147">
        <v>1</v>
      </c>
      <c r="K7882" s="147">
        <v>2404000</v>
      </c>
      <c r="L7882" s="148">
        <v>2404000</v>
      </c>
      <c r="M7882" s="120" t="s">
        <v>229</v>
      </c>
      <c r="N7882" s="149">
        <v>240400</v>
      </c>
      <c r="O7882" s="169"/>
      <c r="P7882" s="154" t="s">
        <v>6625</v>
      </c>
      <c r="Q7882" s="158" t="s">
        <v>50</v>
      </c>
      <c r="R7882" s="142">
        <f t="shared" si="122"/>
        <v>10</v>
      </c>
    </row>
    <row r="7883" s="109" customFormat="1">
      <c r="A7883" s="119">
        <f>MAX($A$19:A7882)+1</f>
        <v>7865</v>
      </c>
      <c r="B7883" s="120" t="s">
        <v>41</v>
      </c>
      <c r="C7883" s="144" t="s">
        <v>92</v>
      </c>
      <c r="D7883" s="144" t="s">
        <v>7286</v>
      </c>
      <c r="E7883" s="145">
        <v>45290</v>
      </c>
      <c r="F7883" s="146" t="s">
        <v>1299</v>
      </c>
      <c r="G7883" s="146" t="s">
        <v>1300</v>
      </c>
      <c r="H7883" s="146" t="s">
        <v>1301</v>
      </c>
      <c r="I7883" s="151" t="s">
        <v>1302</v>
      </c>
      <c r="J7883" s="147">
        <v>1</v>
      </c>
      <c r="K7883" s="147">
        <v>14060000</v>
      </c>
      <c r="L7883" s="148">
        <v>14060000</v>
      </c>
      <c r="M7883" s="120" t="s">
        <v>56</v>
      </c>
      <c r="N7883" s="149">
        <v>1124800</v>
      </c>
      <c r="O7883" s="169"/>
      <c r="P7883" s="154" t="s">
        <v>6625</v>
      </c>
      <c r="Q7883" s="158" t="s">
        <v>50</v>
      </c>
      <c r="R7883" s="142">
        <f t="shared" si="122"/>
        <v>8</v>
      </c>
    </row>
    <row r="7884" s="109" customFormat="1">
      <c r="A7884" s="119">
        <f>MAX($A$19:A7883)+1</f>
        <v>7866</v>
      </c>
      <c r="B7884" s="120" t="s">
        <v>41</v>
      </c>
      <c r="C7884" s="144" t="s">
        <v>1303</v>
      </c>
      <c r="D7884" s="144" t="s">
        <v>3665</v>
      </c>
      <c r="E7884" s="145">
        <v>45289</v>
      </c>
      <c r="F7884" s="146" t="s">
        <v>1305</v>
      </c>
      <c r="G7884" s="146" t="s">
        <v>1306</v>
      </c>
      <c r="H7884" s="146" t="s">
        <v>1307</v>
      </c>
      <c r="I7884" s="151" t="s">
        <v>1308</v>
      </c>
      <c r="J7884" s="147">
        <v>1</v>
      </c>
      <c r="K7884" s="147">
        <v>10862963</v>
      </c>
      <c r="L7884" s="148">
        <v>10862963</v>
      </c>
      <c r="M7884" s="120" t="s">
        <v>56</v>
      </c>
      <c r="N7884" s="149">
        <v>869037</v>
      </c>
      <c r="O7884" s="169"/>
      <c r="P7884" s="154" t="s">
        <v>6625</v>
      </c>
      <c r="Q7884" s="158" t="s">
        <v>50</v>
      </c>
      <c r="R7884" s="142">
        <f t="shared" si="122"/>
        <v>7.99999963177634</v>
      </c>
    </row>
    <row r="7885" s="109" customFormat="1">
      <c r="A7885" s="119">
        <f>MAX($A$19:A7884)+1</f>
        <v>7867</v>
      </c>
      <c r="B7885" s="120" t="s">
        <v>41</v>
      </c>
      <c r="C7885" s="144" t="s">
        <v>1303</v>
      </c>
      <c r="D7885" s="144" t="s">
        <v>3122</v>
      </c>
      <c r="E7885" s="145" t="s">
        <v>6688</v>
      </c>
      <c r="F7885" s="146" t="s">
        <v>1305</v>
      </c>
      <c r="G7885" s="146" t="s">
        <v>1306</v>
      </c>
      <c r="H7885" s="146" t="s">
        <v>1307</v>
      </c>
      <c r="I7885" s="151" t="s">
        <v>1308</v>
      </c>
      <c r="J7885" s="147">
        <v>1</v>
      </c>
      <c r="K7885" s="147">
        <v>10378750</v>
      </c>
      <c r="L7885" s="148">
        <v>10378750</v>
      </c>
      <c r="M7885" s="120" t="s">
        <v>56</v>
      </c>
      <c r="N7885" s="149">
        <v>830300</v>
      </c>
      <c r="O7885" s="169"/>
      <c r="P7885" s="154" t="s">
        <v>6625</v>
      </c>
      <c r="Q7885" s="158" t="s">
        <v>50</v>
      </c>
      <c r="R7885" s="142">
        <f t="shared" si="122"/>
        <v>8</v>
      </c>
    </row>
    <row r="7886" s="109" customFormat="1">
      <c r="A7886" s="119">
        <f>MAX($A$19:A7885)+1</f>
        <v>7868</v>
      </c>
      <c r="B7886" s="120" t="s">
        <v>41</v>
      </c>
      <c r="C7886" s="144" t="s">
        <v>1303</v>
      </c>
      <c r="D7886" s="144" t="s">
        <v>3122</v>
      </c>
      <c r="E7886" s="145" t="s">
        <v>6688</v>
      </c>
      <c r="F7886" s="146" t="s">
        <v>1305</v>
      </c>
      <c r="G7886" s="146" t="s">
        <v>1306</v>
      </c>
      <c r="H7886" s="146" t="s">
        <v>1307</v>
      </c>
      <c r="I7886" s="151" t="s">
        <v>1308</v>
      </c>
      <c r="J7886" s="147">
        <v>1</v>
      </c>
      <c r="K7886" s="147">
        <v>11732500</v>
      </c>
      <c r="L7886" s="148">
        <v>11732500</v>
      </c>
      <c r="M7886" s="120" t="s">
        <v>56</v>
      </c>
      <c r="N7886" s="149">
        <v>938600</v>
      </c>
      <c r="O7886" s="169"/>
      <c r="P7886" s="154" t="s">
        <v>6625</v>
      </c>
      <c r="Q7886" s="158" t="s">
        <v>50</v>
      </c>
      <c r="R7886" s="142">
        <f t="shared" si="122"/>
        <v>8</v>
      </c>
    </row>
    <row r="7887" s="109" customFormat="1">
      <c r="A7887" s="119">
        <f>MAX($A$19:A7886)+1</f>
        <v>7869</v>
      </c>
      <c r="B7887" s="120" t="s">
        <v>41</v>
      </c>
      <c r="C7887" s="144" t="s">
        <v>527</v>
      </c>
      <c r="D7887" s="144" t="s">
        <v>7287</v>
      </c>
      <c r="E7887" s="145">
        <v>45289</v>
      </c>
      <c r="F7887" s="146" t="s">
        <v>1311</v>
      </c>
      <c r="G7887" s="146" t="s">
        <v>1312</v>
      </c>
      <c r="H7887" s="146" t="s">
        <v>1313</v>
      </c>
      <c r="I7887" s="151" t="s">
        <v>288</v>
      </c>
      <c r="J7887" s="147">
        <v>1610</v>
      </c>
      <c r="K7887" s="147">
        <v>38000</v>
      </c>
      <c r="L7887" s="148">
        <v>61180000</v>
      </c>
      <c r="M7887" s="120" t="s">
        <v>56</v>
      </c>
      <c r="N7887" s="149">
        <v>4894400</v>
      </c>
      <c r="O7887" s="169"/>
      <c r="P7887" s="154" t="s">
        <v>6625</v>
      </c>
      <c r="Q7887" s="158" t="s">
        <v>50</v>
      </c>
      <c r="R7887" s="142">
        <f t="shared" si="122"/>
        <v>8</v>
      </c>
    </row>
    <row r="7888" s="109" customFormat="1">
      <c r="A7888" s="119">
        <f>MAX($A$19:A7887)+1</f>
        <v>7870</v>
      </c>
      <c r="B7888" s="120" t="s">
        <v>41</v>
      </c>
      <c r="C7888" s="144" t="s">
        <v>92</v>
      </c>
      <c r="D7888" s="144" t="s">
        <v>528</v>
      </c>
      <c r="E7888" s="145" t="s">
        <v>6863</v>
      </c>
      <c r="F7888" s="146" t="s">
        <v>1327</v>
      </c>
      <c r="G7888" s="146" t="s">
        <v>1328</v>
      </c>
      <c r="H7888" s="146" t="s">
        <v>7288</v>
      </c>
      <c r="I7888" s="151" t="s">
        <v>4840</v>
      </c>
      <c r="J7888" s="147">
        <v>1</v>
      </c>
      <c r="K7888" s="147">
        <v>4000000</v>
      </c>
      <c r="L7888" s="148">
        <v>4000000</v>
      </c>
      <c r="M7888" s="120" t="s">
        <v>56</v>
      </c>
      <c r="N7888" s="149">
        <v>320000</v>
      </c>
      <c r="O7888" s="169"/>
      <c r="P7888" s="154" t="s">
        <v>6625</v>
      </c>
      <c r="Q7888" s="158" t="s">
        <v>50</v>
      </c>
      <c r="R7888" s="142">
        <f t="shared" si="122"/>
        <v>8</v>
      </c>
    </row>
    <row r="7889" s="109" customFormat="1">
      <c r="A7889" s="119">
        <f>MAX($A$19:A7888)+1</f>
        <v>7871</v>
      </c>
      <c r="B7889" s="120" t="s">
        <v>41</v>
      </c>
      <c r="C7889" s="144" t="s">
        <v>92</v>
      </c>
      <c r="D7889" s="144" t="s">
        <v>528</v>
      </c>
      <c r="E7889" s="145" t="s">
        <v>6863</v>
      </c>
      <c r="F7889" s="146" t="s">
        <v>1327</v>
      </c>
      <c r="G7889" s="146" t="s">
        <v>1328</v>
      </c>
      <c r="H7889" s="146" t="s">
        <v>4841</v>
      </c>
      <c r="I7889" s="151" t="s">
        <v>4842</v>
      </c>
      <c r="J7889" s="147">
        <v>14165</v>
      </c>
      <c r="K7889" s="147">
        <v>100</v>
      </c>
      <c r="L7889" s="148">
        <v>1416500</v>
      </c>
      <c r="M7889" s="120" t="s">
        <v>56</v>
      </c>
      <c r="N7889" s="149">
        <v>113320</v>
      </c>
      <c r="O7889" s="169"/>
      <c r="P7889" s="154" t="s">
        <v>6625</v>
      </c>
      <c r="Q7889" s="158" t="s">
        <v>50</v>
      </c>
      <c r="R7889" s="142">
        <f t="shared" si="122"/>
        <v>8</v>
      </c>
    </row>
    <row r="7890" ht="22.5" s="109" customFormat="1">
      <c r="A7890" s="119">
        <f>MAX($A$19:A7889)+1</f>
        <v>7872</v>
      </c>
      <c r="B7890" s="120" t="s">
        <v>41</v>
      </c>
      <c r="C7890" s="144" t="s">
        <v>1332</v>
      </c>
      <c r="D7890" s="144" t="s">
        <v>7289</v>
      </c>
      <c r="E7890" s="145" t="s">
        <v>7290</v>
      </c>
      <c r="F7890" s="146" t="s">
        <v>1334</v>
      </c>
      <c r="G7890" s="146" t="s">
        <v>1335</v>
      </c>
      <c r="H7890" s="146" t="s">
        <v>7291</v>
      </c>
      <c r="I7890" s="151" t="s">
        <v>100</v>
      </c>
      <c r="J7890" s="147">
        <v>3</v>
      </c>
      <c r="K7890" s="147">
        <v>17727272.72</v>
      </c>
      <c r="L7890" s="148">
        <v>53181818</v>
      </c>
      <c r="M7890" s="120" t="s">
        <v>229</v>
      </c>
      <c r="N7890" s="149">
        <v>5318182</v>
      </c>
      <c r="O7890" s="169"/>
      <c r="P7890" s="154" t="s">
        <v>6625</v>
      </c>
      <c r="Q7890" s="158" t="s">
        <v>50</v>
      </c>
      <c r="R7890" s="142">
        <f t="shared" si="122"/>
        <v>10.0000003760684</v>
      </c>
    </row>
    <row r="7891" ht="22.5" s="109" customFormat="1">
      <c r="A7891" s="119">
        <f>MAX($A$19:A7890)+1</f>
        <v>7873</v>
      </c>
      <c r="B7891" s="120" t="s">
        <v>41</v>
      </c>
      <c r="C7891" s="144" t="s">
        <v>1332</v>
      </c>
      <c r="D7891" s="144" t="s">
        <v>7289</v>
      </c>
      <c r="E7891" s="145" t="s">
        <v>7290</v>
      </c>
      <c r="F7891" s="146" t="s">
        <v>1334</v>
      </c>
      <c r="G7891" s="146" t="s">
        <v>1335</v>
      </c>
      <c r="H7891" s="146" t="s">
        <v>7292</v>
      </c>
      <c r="I7891" s="151" t="s">
        <v>327</v>
      </c>
      <c r="J7891" s="147">
        <v>1</v>
      </c>
      <c r="K7891" s="147">
        <v>1227273</v>
      </c>
      <c r="L7891" s="148">
        <v>1227273</v>
      </c>
      <c r="M7891" s="120" t="s">
        <v>229</v>
      </c>
      <c r="N7891" s="149">
        <v>122727</v>
      </c>
      <c r="O7891" s="169"/>
      <c r="P7891" s="154" t="s">
        <v>6625</v>
      </c>
      <c r="Q7891" s="158" t="s">
        <v>50</v>
      </c>
      <c r="R7891" s="142">
        <f t="shared" si="122"/>
        <v>9.99997555556099</v>
      </c>
    </row>
    <row r="7892" ht="22.5" s="109" customFormat="1">
      <c r="A7892" s="119">
        <f>MAX($A$19:A7891)+1</f>
        <v>7874</v>
      </c>
      <c r="B7892" s="120" t="s">
        <v>41</v>
      </c>
      <c r="C7892" s="144" t="s">
        <v>1332</v>
      </c>
      <c r="D7892" s="144" t="s">
        <v>7289</v>
      </c>
      <c r="E7892" s="145" t="s">
        <v>7290</v>
      </c>
      <c r="F7892" s="146" t="s">
        <v>1334</v>
      </c>
      <c r="G7892" s="146" t="s">
        <v>1335</v>
      </c>
      <c r="H7892" s="146" t="s">
        <v>7293</v>
      </c>
      <c r="I7892" s="151" t="s">
        <v>327</v>
      </c>
      <c r="J7892" s="147">
        <v>3</v>
      </c>
      <c r="K7892" s="147">
        <v>318181.81</v>
      </c>
      <c r="L7892" s="148">
        <v>954545</v>
      </c>
      <c r="M7892" s="120" t="s">
        <v>229</v>
      </c>
      <c r="N7892" s="149">
        <v>95455</v>
      </c>
      <c r="O7892" s="169"/>
      <c r="P7892" s="154" t="s">
        <v>6625</v>
      </c>
      <c r="Q7892" s="158" t="s">
        <v>50</v>
      </c>
      <c r="R7892" s="142">
        <f t="shared" si="122"/>
        <v>10.0000523809773</v>
      </c>
    </row>
    <row r="7893" s="109" customFormat="1">
      <c r="A7893" s="119">
        <f>MAX($A$19:A7892)+1</f>
        <v>7875</v>
      </c>
      <c r="B7893" s="120" t="s">
        <v>41</v>
      </c>
      <c r="C7893" s="144" t="s">
        <v>1366</v>
      </c>
      <c r="D7893" s="144" t="s">
        <v>7294</v>
      </c>
      <c r="E7893" s="145" t="s">
        <v>6934</v>
      </c>
      <c r="F7893" s="146" t="s">
        <v>1368</v>
      </c>
      <c r="G7893" s="146" t="s">
        <v>1369</v>
      </c>
      <c r="H7893" s="146" t="s">
        <v>7295</v>
      </c>
      <c r="I7893" s="151" t="s">
        <v>801</v>
      </c>
      <c r="J7893" s="147">
        <v>84.6</v>
      </c>
      <c r="K7893" s="147">
        <v>68181.82</v>
      </c>
      <c r="L7893" s="148">
        <v>5768182</v>
      </c>
      <c r="M7893" s="120" t="s">
        <v>229</v>
      </c>
      <c r="N7893" s="149">
        <v>576818</v>
      </c>
      <c r="O7893" s="169"/>
      <c r="P7893" s="154" t="s">
        <v>6625</v>
      </c>
      <c r="Q7893" s="158" t="s">
        <v>50</v>
      </c>
      <c r="R7893" s="142">
        <f t="shared" si="122"/>
        <v>9.99999653270302</v>
      </c>
    </row>
    <row r="7894" s="109" customFormat="1">
      <c r="A7894" s="119">
        <f>MAX($A$19:A7893)+1</f>
        <v>7876</v>
      </c>
      <c r="B7894" s="120" t="s">
        <v>41</v>
      </c>
      <c r="C7894" s="144" t="s">
        <v>1366</v>
      </c>
      <c r="D7894" s="144" t="s">
        <v>7294</v>
      </c>
      <c r="E7894" s="145" t="s">
        <v>6934</v>
      </c>
      <c r="F7894" s="146" t="s">
        <v>1368</v>
      </c>
      <c r="G7894" s="146" t="s">
        <v>1369</v>
      </c>
      <c r="H7894" s="146" t="s">
        <v>7296</v>
      </c>
      <c r="I7894" s="151" t="s">
        <v>801</v>
      </c>
      <c r="J7894" s="147">
        <v>62.56</v>
      </c>
      <c r="K7894" s="147">
        <v>16500</v>
      </c>
      <c r="L7894" s="148">
        <v>1032240</v>
      </c>
      <c r="M7894" s="120" t="s">
        <v>229</v>
      </c>
      <c r="N7894" s="149">
        <v>103224</v>
      </c>
      <c r="O7894" s="169"/>
      <c r="P7894" s="154" t="s">
        <v>6625</v>
      </c>
      <c r="Q7894" s="158" t="s">
        <v>50</v>
      </c>
      <c r="R7894" s="142">
        <f t="shared" si="122"/>
        <v>10</v>
      </c>
    </row>
    <row r="7895" s="109" customFormat="1">
      <c r="A7895" s="119">
        <f>MAX($A$19:A7894)+1</f>
        <v>7877</v>
      </c>
      <c r="B7895" s="120" t="s">
        <v>41</v>
      </c>
      <c r="C7895" s="144" t="s">
        <v>1366</v>
      </c>
      <c r="D7895" s="144" t="s">
        <v>7294</v>
      </c>
      <c r="E7895" s="145" t="s">
        <v>6934</v>
      </c>
      <c r="F7895" s="146" t="s">
        <v>1368</v>
      </c>
      <c r="G7895" s="146" t="s">
        <v>1369</v>
      </c>
      <c r="H7895" s="146" t="s">
        <v>7297</v>
      </c>
      <c r="I7895" s="151" t="s">
        <v>801</v>
      </c>
      <c r="J7895" s="147">
        <v>22.8</v>
      </c>
      <c r="K7895" s="147">
        <v>16500</v>
      </c>
      <c r="L7895" s="148">
        <v>376200</v>
      </c>
      <c r="M7895" s="120" t="s">
        <v>229</v>
      </c>
      <c r="N7895" s="149">
        <v>37620</v>
      </c>
      <c r="O7895" s="169"/>
      <c r="P7895" s="154" t="s">
        <v>6625</v>
      </c>
      <c r="Q7895" s="158" t="s">
        <v>50</v>
      </c>
      <c r="R7895" s="142">
        <f t="shared" si="122"/>
        <v>10</v>
      </c>
    </row>
    <row r="7896" s="109" customFormat="1">
      <c r="A7896" s="119">
        <f>MAX($A$19:A7895)+1</f>
        <v>7878</v>
      </c>
      <c r="B7896" s="120" t="s">
        <v>41</v>
      </c>
      <c r="C7896" s="144" t="s">
        <v>1366</v>
      </c>
      <c r="D7896" s="144" t="s">
        <v>7294</v>
      </c>
      <c r="E7896" s="145" t="s">
        <v>6934</v>
      </c>
      <c r="F7896" s="146" t="s">
        <v>1368</v>
      </c>
      <c r="G7896" s="146" t="s">
        <v>1369</v>
      </c>
      <c r="H7896" s="146" t="s">
        <v>7298</v>
      </c>
      <c r="I7896" s="151" t="s">
        <v>540</v>
      </c>
      <c r="J7896" s="147">
        <v>5.16</v>
      </c>
      <c r="K7896" s="147">
        <v>300000</v>
      </c>
      <c r="L7896" s="148">
        <v>1548000</v>
      </c>
      <c r="M7896" s="120" t="s">
        <v>229</v>
      </c>
      <c r="N7896" s="149">
        <v>154800</v>
      </c>
      <c r="O7896" s="169"/>
      <c r="P7896" s="154" t="s">
        <v>6625</v>
      </c>
      <c r="Q7896" s="158" t="s">
        <v>50</v>
      </c>
      <c r="R7896" s="142">
        <f t="shared" si="122"/>
        <v>10</v>
      </c>
    </row>
    <row r="7897" s="109" customFormat="1">
      <c r="A7897" s="119">
        <f>MAX($A$19:A7896)+1</f>
        <v>7879</v>
      </c>
      <c r="B7897" s="120" t="s">
        <v>41</v>
      </c>
      <c r="C7897" s="144" t="s">
        <v>1366</v>
      </c>
      <c r="D7897" s="144" t="s">
        <v>7294</v>
      </c>
      <c r="E7897" s="145" t="s">
        <v>6934</v>
      </c>
      <c r="F7897" s="146" t="s">
        <v>1368</v>
      </c>
      <c r="G7897" s="146" t="s">
        <v>1369</v>
      </c>
      <c r="H7897" s="146" t="s">
        <v>7299</v>
      </c>
      <c r="I7897" s="151" t="s">
        <v>801</v>
      </c>
      <c r="J7897" s="147">
        <v>32.44</v>
      </c>
      <c r="K7897" s="147">
        <v>21580</v>
      </c>
      <c r="L7897" s="148">
        <v>700055</v>
      </c>
      <c r="M7897" s="120" t="s">
        <v>229</v>
      </c>
      <c r="N7897" s="149">
        <v>70006</v>
      </c>
      <c r="O7897" s="169"/>
      <c r="P7897" s="154" t="s">
        <v>6625</v>
      </c>
      <c r="Q7897" s="158" t="s">
        <v>50</v>
      </c>
      <c r="R7897" s="142">
        <f t="shared" si="122"/>
        <v>10.0000714229596</v>
      </c>
    </row>
    <row r="7898" s="109" customFormat="1">
      <c r="A7898" s="119">
        <f>MAX($A$19:A7897)+1</f>
        <v>7880</v>
      </c>
      <c r="B7898" s="120" t="s">
        <v>41</v>
      </c>
      <c r="C7898" s="144" t="s">
        <v>1366</v>
      </c>
      <c r="D7898" s="144" t="s">
        <v>7294</v>
      </c>
      <c r="E7898" s="145" t="s">
        <v>6934</v>
      </c>
      <c r="F7898" s="146" t="s">
        <v>1368</v>
      </c>
      <c r="G7898" s="146" t="s">
        <v>1369</v>
      </c>
      <c r="H7898" s="146" t="s">
        <v>7300</v>
      </c>
      <c r="I7898" s="151" t="s">
        <v>801</v>
      </c>
      <c r="J7898" s="147">
        <v>49.5</v>
      </c>
      <c r="K7898" s="147">
        <v>29272.73</v>
      </c>
      <c r="L7898" s="148">
        <v>1449000</v>
      </c>
      <c r="M7898" s="120" t="s">
        <v>229</v>
      </c>
      <c r="N7898" s="149">
        <v>144900</v>
      </c>
      <c r="O7898" s="169"/>
      <c r="P7898" s="154" t="s">
        <v>6625</v>
      </c>
      <c r="Q7898" s="158" t="s">
        <v>50</v>
      </c>
      <c r="R7898" s="142">
        <f t="shared" si="122"/>
        <v>10</v>
      </c>
    </row>
    <row r="7899" s="109" customFormat="1">
      <c r="A7899" s="119">
        <f>MAX($A$19:A7898)+1</f>
        <v>7881</v>
      </c>
      <c r="B7899" s="120" t="s">
        <v>41</v>
      </c>
      <c r="C7899" s="144" t="s">
        <v>1366</v>
      </c>
      <c r="D7899" s="144" t="s">
        <v>7294</v>
      </c>
      <c r="E7899" s="145" t="s">
        <v>6934</v>
      </c>
      <c r="F7899" s="146" t="s">
        <v>1368</v>
      </c>
      <c r="G7899" s="146" t="s">
        <v>1369</v>
      </c>
      <c r="H7899" s="146" t="s">
        <v>7301</v>
      </c>
      <c r="I7899" s="151" t="s">
        <v>801</v>
      </c>
      <c r="J7899" s="147">
        <v>97.5</v>
      </c>
      <c r="K7899" s="147">
        <v>16550</v>
      </c>
      <c r="L7899" s="148">
        <v>1613625</v>
      </c>
      <c r="M7899" s="120" t="s">
        <v>229</v>
      </c>
      <c r="N7899" s="149">
        <v>161362</v>
      </c>
      <c r="O7899" s="169"/>
      <c r="P7899" s="154" t="s">
        <v>6625</v>
      </c>
      <c r="Q7899" s="158" t="s">
        <v>50</v>
      </c>
      <c r="R7899" s="142">
        <f t="shared" si="122"/>
        <v>9.99996901386629</v>
      </c>
    </row>
    <row r="7900" s="109" customFormat="1">
      <c r="A7900" s="119">
        <f>MAX($A$19:A7899)+1</f>
        <v>7882</v>
      </c>
      <c r="B7900" s="120" t="s">
        <v>41</v>
      </c>
      <c r="C7900" s="144" t="s">
        <v>1366</v>
      </c>
      <c r="D7900" s="144" t="s">
        <v>7294</v>
      </c>
      <c r="E7900" s="145" t="s">
        <v>6934</v>
      </c>
      <c r="F7900" s="146" t="s">
        <v>1368</v>
      </c>
      <c r="G7900" s="146" t="s">
        <v>1369</v>
      </c>
      <c r="H7900" s="146" t="s">
        <v>7302</v>
      </c>
      <c r="I7900" s="151" t="s">
        <v>801</v>
      </c>
      <c r="J7900" s="147">
        <v>15.1</v>
      </c>
      <c r="K7900" s="147">
        <v>18190</v>
      </c>
      <c r="L7900" s="148">
        <v>274669</v>
      </c>
      <c r="M7900" s="120" t="s">
        <v>229</v>
      </c>
      <c r="N7900" s="149">
        <v>27467</v>
      </c>
      <c r="O7900" s="169"/>
      <c r="P7900" s="154" t="s">
        <v>6625</v>
      </c>
      <c r="Q7900" s="158" t="s">
        <v>50</v>
      </c>
      <c r="R7900" s="142">
        <f t="shared" si="122"/>
        <v>10.0000364074577</v>
      </c>
    </row>
    <row r="7901" ht="45" s="109" customFormat="1">
      <c r="A7901" s="119">
        <f>MAX($A$19:A7900)+1</f>
        <v>7883</v>
      </c>
      <c r="B7901" s="120" t="s">
        <v>41</v>
      </c>
      <c r="C7901" s="144" t="s">
        <v>1396</v>
      </c>
      <c r="D7901" s="144" t="s">
        <v>1604</v>
      </c>
      <c r="E7901" s="145">
        <v>45286</v>
      </c>
      <c r="F7901" s="146" t="s">
        <v>7303</v>
      </c>
      <c r="G7901" s="146" t="s">
        <v>7304</v>
      </c>
      <c r="H7901" s="146" t="s">
        <v>7305</v>
      </c>
      <c r="I7901" s="151" t="s">
        <v>974</v>
      </c>
      <c r="J7901" s="147"/>
      <c r="K7901" s="147"/>
      <c r="L7901" s="148">
        <v>29106481</v>
      </c>
      <c r="M7901" s="120" t="s">
        <v>56</v>
      </c>
      <c r="N7901" s="149">
        <v>2328519</v>
      </c>
      <c r="O7901" s="169"/>
      <c r="P7901" s="154" t="s">
        <v>6625</v>
      </c>
      <c r="Q7901" s="158" t="s">
        <v>50</v>
      </c>
      <c r="R7901" s="142">
        <f t="shared" si="122"/>
        <v>8.00000178654369</v>
      </c>
    </row>
    <row r="7902" s="109" customFormat="1">
      <c r="A7902" s="119">
        <f>MAX($A$19:A7901)+1</f>
        <v>7884</v>
      </c>
      <c r="B7902" s="120" t="s">
        <v>41</v>
      </c>
      <c r="C7902" s="144" t="s">
        <v>1386</v>
      </c>
      <c r="D7902" s="144" t="s">
        <v>1496</v>
      </c>
      <c r="E7902" s="145" t="s">
        <v>6934</v>
      </c>
      <c r="F7902" s="146" t="s">
        <v>1388</v>
      </c>
      <c r="G7902" s="146" t="s">
        <v>1389</v>
      </c>
      <c r="H7902" s="146" t="s">
        <v>7306</v>
      </c>
      <c r="I7902" s="151" t="s">
        <v>303</v>
      </c>
      <c r="J7902" s="147">
        <v>627</v>
      </c>
      <c r="K7902" s="147">
        <v>57000</v>
      </c>
      <c r="L7902" s="148">
        <v>35739000</v>
      </c>
      <c r="M7902" s="120" t="s">
        <v>229</v>
      </c>
      <c r="N7902" s="149">
        <v>3573900</v>
      </c>
      <c r="O7902" s="169"/>
      <c r="P7902" s="154" t="s">
        <v>6625</v>
      </c>
      <c r="Q7902" s="158" t="s">
        <v>50</v>
      </c>
      <c r="R7902" s="142">
        <f t="shared" si="122"/>
        <v>10</v>
      </c>
    </row>
    <row r="7903" s="109" customFormat="1">
      <c r="A7903" s="119">
        <f>MAX($A$19:A7902)+1</f>
        <v>7885</v>
      </c>
      <c r="B7903" s="120" t="s">
        <v>41</v>
      </c>
      <c r="C7903" s="144" t="s">
        <v>1386</v>
      </c>
      <c r="D7903" s="144" t="s">
        <v>1496</v>
      </c>
      <c r="E7903" s="145" t="s">
        <v>6934</v>
      </c>
      <c r="F7903" s="146" t="s">
        <v>1388</v>
      </c>
      <c r="G7903" s="146" t="s">
        <v>1389</v>
      </c>
      <c r="H7903" s="146" t="s">
        <v>7307</v>
      </c>
      <c r="I7903" s="151" t="s">
        <v>303</v>
      </c>
      <c r="J7903" s="147">
        <v>836</v>
      </c>
      <c r="K7903" s="147">
        <v>56500</v>
      </c>
      <c r="L7903" s="148">
        <v>47234000</v>
      </c>
      <c r="M7903" s="120" t="s">
        <v>229</v>
      </c>
      <c r="N7903" s="149">
        <v>4723400</v>
      </c>
      <c r="O7903" s="169"/>
      <c r="P7903" s="154" t="s">
        <v>6625</v>
      </c>
      <c r="Q7903" s="158" t="s">
        <v>50</v>
      </c>
      <c r="R7903" s="142">
        <f t="shared" si="122"/>
        <v>10</v>
      </c>
    </row>
    <row r="7904" s="109" customFormat="1">
      <c r="A7904" s="119">
        <f>MAX($A$19:A7903)+1</f>
        <v>7886</v>
      </c>
      <c r="B7904" s="120" t="s">
        <v>41</v>
      </c>
      <c r="C7904" s="144" t="s">
        <v>1303</v>
      </c>
      <c r="D7904" s="144" t="s">
        <v>7308</v>
      </c>
      <c r="E7904" s="145">
        <v>45288</v>
      </c>
      <c r="F7904" s="146" t="s">
        <v>1393</v>
      </c>
      <c r="G7904" s="146" t="s">
        <v>1394</v>
      </c>
      <c r="H7904" s="146" t="s">
        <v>1395</v>
      </c>
      <c r="I7904" s="151" t="s">
        <v>540</v>
      </c>
      <c r="J7904" s="147">
        <v>22968</v>
      </c>
      <c r="K7904" s="147">
        <v>11250</v>
      </c>
      <c r="L7904" s="148">
        <v>258390000</v>
      </c>
      <c r="M7904" s="120" t="s">
        <v>56</v>
      </c>
      <c r="N7904" s="149">
        <v>20671200</v>
      </c>
      <c r="O7904" s="169"/>
      <c r="P7904" s="154" t="s">
        <v>6625</v>
      </c>
      <c r="Q7904" s="158" t="s">
        <v>50</v>
      </c>
      <c r="R7904" s="142">
        <f t="shared" si="122"/>
        <v>8</v>
      </c>
    </row>
    <row r="7905" ht="22.5" s="109" customFormat="1">
      <c r="A7905" s="119">
        <f>MAX($A$19:A7904)+1</f>
        <v>7887</v>
      </c>
      <c r="B7905" s="120" t="s">
        <v>41</v>
      </c>
      <c r="C7905" s="144" t="s">
        <v>1396</v>
      </c>
      <c r="D7905" s="144" t="s">
        <v>7309</v>
      </c>
      <c r="E7905" s="145" t="s">
        <v>6652</v>
      </c>
      <c r="F7905" s="146" t="s">
        <v>1398</v>
      </c>
      <c r="G7905" s="146" t="s">
        <v>1399</v>
      </c>
      <c r="H7905" s="146" t="s">
        <v>1400</v>
      </c>
      <c r="I7905" s="151" t="s">
        <v>288</v>
      </c>
      <c r="J7905" s="147">
        <v>4891.7</v>
      </c>
      <c r="K7905" s="147">
        <v>24500</v>
      </c>
      <c r="L7905" s="148">
        <v>119846650</v>
      </c>
      <c r="M7905" s="120" t="s">
        <v>229</v>
      </c>
      <c r="N7905" s="149">
        <v>11984665</v>
      </c>
      <c r="O7905" s="169"/>
      <c r="P7905" s="154" t="s">
        <v>6625</v>
      </c>
      <c r="Q7905" s="158" t="s">
        <v>50</v>
      </c>
      <c r="R7905" s="142">
        <f t="shared" si="122"/>
        <v>10</v>
      </c>
    </row>
    <row r="7906" ht="22.5" s="109" customFormat="1">
      <c r="A7906" s="119">
        <f>MAX($A$19:A7905)+1</f>
        <v>7888</v>
      </c>
      <c r="B7906" s="120" t="s">
        <v>41</v>
      </c>
      <c r="C7906" s="144" t="s">
        <v>1396</v>
      </c>
      <c r="D7906" s="144" t="s">
        <v>7309</v>
      </c>
      <c r="E7906" s="145" t="s">
        <v>6652</v>
      </c>
      <c r="F7906" s="146" t="s">
        <v>1398</v>
      </c>
      <c r="G7906" s="146" t="s">
        <v>1399</v>
      </c>
      <c r="H7906" s="146" t="s">
        <v>1401</v>
      </c>
      <c r="I7906" s="151" t="s">
        <v>288</v>
      </c>
      <c r="J7906" s="147">
        <v>6038.8</v>
      </c>
      <c r="K7906" s="147">
        <v>23700</v>
      </c>
      <c r="L7906" s="148">
        <v>143119560</v>
      </c>
      <c r="M7906" s="120" t="s">
        <v>229</v>
      </c>
      <c r="N7906" s="149">
        <v>14311956</v>
      </c>
      <c r="O7906" s="169"/>
      <c r="P7906" s="154" t="s">
        <v>6625</v>
      </c>
      <c r="Q7906" s="158" t="s">
        <v>50</v>
      </c>
      <c r="R7906" s="142">
        <f t="shared" si="122"/>
        <v>10</v>
      </c>
    </row>
    <row r="7907" ht="22.5" s="109" customFormat="1">
      <c r="A7907" s="119">
        <f>MAX($A$19:A7906)+1</f>
        <v>7889</v>
      </c>
      <c r="B7907" s="120" t="s">
        <v>41</v>
      </c>
      <c r="C7907" s="144" t="s">
        <v>1396</v>
      </c>
      <c r="D7907" s="144" t="s">
        <v>7310</v>
      </c>
      <c r="E7907" s="145">
        <v>45288</v>
      </c>
      <c r="F7907" s="146" t="s">
        <v>1398</v>
      </c>
      <c r="G7907" s="146" t="s">
        <v>1399</v>
      </c>
      <c r="H7907" s="146" t="s">
        <v>7311</v>
      </c>
      <c r="I7907" s="151" t="s">
        <v>288</v>
      </c>
      <c r="J7907" s="147">
        <v>4464.4</v>
      </c>
      <c r="K7907" s="147">
        <v>30000</v>
      </c>
      <c r="L7907" s="148">
        <v>133932000</v>
      </c>
      <c r="M7907" s="120" t="s">
        <v>229</v>
      </c>
      <c r="N7907" s="149">
        <v>13393200</v>
      </c>
      <c r="O7907" s="169"/>
      <c r="P7907" s="154" t="s">
        <v>6625</v>
      </c>
      <c r="Q7907" s="158" t="s">
        <v>50</v>
      </c>
      <c r="R7907" s="142">
        <f t="shared" si="122"/>
        <v>10</v>
      </c>
    </row>
    <row r="7908" s="109" customFormat="1">
      <c r="A7908" s="119">
        <f>MAX($A$19:A7907)+1</f>
        <v>7890</v>
      </c>
      <c r="B7908" s="120" t="s">
        <v>41</v>
      </c>
      <c r="C7908" s="144" t="s">
        <v>1404</v>
      </c>
      <c r="D7908" s="144" t="s">
        <v>7312</v>
      </c>
      <c r="E7908" s="145" t="s">
        <v>7313</v>
      </c>
      <c r="F7908" s="146" t="s">
        <v>1406</v>
      </c>
      <c r="G7908" s="146" t="s">
        <v>1407</v>
      </c>
      <c r="H7908" s="146" t="s">
        <v>1408</v>
      </c>
      <c r="I7908" s="151" t="s">
        <v>540</v>
      </c>
      <c r="J7908" s="147">
        <v>176735</v>
      </c>
      <c r="K7908" s="147">
        <v>510</v>
      </c>
      <c r="L7908" s="148">
        <v>90134850</v>
      </c>
      <c r="M7908" s="120" t="s">
        <v>56</v>
      </c>
      <c r="N7908" s="149">
        <v>7210788</v>
      </c>
      <c r="O7908" s="169"/>
      <c r="P7908" s="154" t="s">
        <v>6625</v>
      </c>
      <c r="Q7908" s="158" t="s">
        <v>50</v>
      </c>
      <c r="R7908" s="142">
        <f t="shared" si="122"/>
        <v>8</v>
      </c>
    </row>
    <row r="7909" s="109" customFormat="1">
      <c r="A7909" s="119">
        <f>MAX($A$19:A7908)+1</f>
        <v>7891</v>
      </c>
      <c r="B7909" s="120" t="s">
        <v>41</v>
      </c>
      <c r="C7909" s="144" t="s">
        <v>1404</v>
      </c>
      <c r="D7909" s="144" t="s">
        <v>7312</v>
      </c>
      <c r="E7909" s="145" t="s">
        <v>7313</v>
      </c>
      <c r="F7909" s="146" t="s">
        <v>1406</v>
      </c>
      <c r="G7909" s="146" t="s">
        <v>1407</v>
      </c>
      <c r="H7909" s="146" t="s">
        <v>1409</v>
      </c>
      <c r="I7909" s="151" t="s">
        <v>540</v>
      </c>
      <c r="J7909" s="147">
        <v>2697</v>
      </c>
      <c r="K7909" s="147">
        <v>450</v>
      </c>
      <c r="L7909" s="148">
        <v>1213650</v>
      </c>
      <c r="M7909" s="120" t="s">
        <v>56</v>
      </c>
      <c r="N7909" s="149">
        <v>97092</v>
      </c>
      <c r="O7909" s="169"/>
      <c r="P7909" s="154" t="s">
        <v>6625</v>
      </c>
      <c r="Q7909" s="158" t="s">
        <v>50</v>
      </c>
      <c r="R7909" s="142">
        <f ref="R7909:R7972" t="shared" si="123">N7909/L7909*100</f>
        <v>8</v>
      </c>
    </row>
    <row r="7910" s="109" customFormat="1">
      <c r="A7910" s="119">
        <f>MAX($A$19:A7909)+1</f>
        <v>7892</v>
      </c>
      <c r="B7910" s="120" t="s">
        <v>41</v>
      </c>
      <c r="C7910" s="144" t="s">
        <v>1404</v>
      </c>
      <c r="D7910" s="144" t="s">
        <v>7312</v>
      </c>
      <c r="E7910" s="145" t="s">
        <v>7313</v>
      </c>
      <c r="F7910" s="146" t="s">
        <v>1406</v>
      </c>
      <c r="G7910" s="146" t="s">
        <v>1407</v>
      </c>
      <c r="H7910" s="146" t="s">
        <v>4868</v>
      </c>
      <c r="I7910" s="151" t="s">
        <v>540</v>
      </c>
      <c r="J7910" s="147">
        <v>6816</v>
      </c>
      <c r="K7910" s="147">
        <v>450</v>
      </c>
      <c r="L7910" s="148">
        <v>3067200</v>
      </c>
      <c r="M7910" s="120" t="s">
        <v>56</v>
      </c>
      <c r="N7910" s="149">
        <v>245376</v>
      </c>
      <c r="O7910" s="169"/>
      <c r="P7910" s="154" t="s">
        <v>6625</v>
      </c>
      <c r="Q7910" s="158" t="s">
        <v>50</v>
      </c>
      <c r="R7910" s="142">
        <f t="shared" si="123"/>
        <v>8</v>
      </c>
    </row>
    <row r="7911" s="109" customFormat="1">
      <c r="A7911" s="119">
        <f>MAX($A$19:A7910)+1</f>
        <v>7893</v>
      </c>
      <c r="B7911" s="120" t="s">
        <v>41</v>
      </c>
      <c r="C7911" s="144" t="s">
        <v>1404</v>
      </c>
      <c r="D7911" s="144" t="s">
        <v>7312</v>
      </c>
      <c r="E7911" s="145" t="s">
        <v>7313</v>
      </c>
      <c r="F7911" s="146" t="s">
        <v>1406</v>
      </c>
      <c r="G7911" s="146" t="s">
        <v>1407</v>
      </c>
      <c r="H7911" s="146" t="s">
        <v>7314</v>
      </c>
      <c r="I7911" s="151" t="s">
        <v>540</v>
      </c>
      <c r="J7911" s="147">
        <v>189228</v>
      </c>
      <c r="K7911" s="147">
        <v>510</v>
      </c>
      <c r="L7911" s="148">
        <v>96506280</v>
      </c>
      <c r="M7911" s="120" t="s">
        <v>56</v>
      </c>
      <c r="N7911" s="149">
        <v>7720502</v>
      </c>
      <c r="O7911" s="169"/>
      <c r="P7911" s="154" t="s">
        <v>6625</v>
      </c>
      <c r="Q7911" s="158" t="s">
        <v>50</v>
      </c>
      <c r="R7911" s="142">
        <f t="shared" si="123"/>
        <v>7.9999995855192</v>
      </c>
    </row>
    <row r="7912" ht="22.5" s="109" customFormat="1">
      <c r="A7912" s="119">
        <f>MAX($A$19:A7911)+1</f>
        <v>7894</v>
      </c>
      <c r="B7912" s="120" t="s">
        <v>41</v>
      </c>
      <c r="C7912" s="144" t="s">
        <v>1790</v>
      </c>
      <c r="D7912" s="144" t="s">
        <v>2058</v>
      </c>
      <c r="E7912" s="145">
        <v>45281</v>
      </c>
      <c r="F7912" s="146" t="s">
        <v>7315</v>
      </c>
      <c r="G7912" s="146" t="s">
        <v>7316</v>
      </c>
      <c r="H7912" s="146" t="s">
        <v>7317</v>
      </c>
      <c r="I7912" s="151" t="s">
        <v>974</v>
      </c>
      <c r="J7912" s="147"/>
      <c r="K7912" s="147"/>
      <c r="L7912" s="148">
        <v>111111111</v>
      </c>
      <c r="M7912" s="120" t="s">
        <v>56</v>
      </c>
      <c r="N7912" s="149">
        <v>8888889</v>
      </c>
      <c r="O7912" s="169"/>
      <c r="P7912" s="154" t="s">
        <v>6625</v>
      </c>
      <c r="Q7912" s="158" t="s">
        <v>50</v>
      </c>
      <c r="R7912" s="142">
        <f t="shared" si="123"/>
        <v>8.000000108</v>
      </c>
    </row>
    <row r="7913" ht="22.5" s="109" customFormat="1">
      <c r="A7913" s="119">
        <f>MAX($A$19:A7912)+1</f>
        <v>7895</v>
      </c>
      <c r="B7913" s="120" t="s">
        <v>41</v>
      </c>
      <c r="C7913" s="144" t="s">
        <v>1410</v>
      </c>
      <c r="D7913" s="144" t="s">
        <v>7318</v>
      </c>
      <c r="E7913" s="145">
        <v>45283</v>
      </c>
      <c r="F7913" s="146" t="s">
        <v>1413</v>
      </c>
      <c r="G7913" s="146" t="s">
        <v>1414</v>
      </c>
      <c r="H7913" s="146" t="s">
        <v>1415</v>
      </c>
      <c r="I7913" s="151" t="s">
        <v>552</v>
      </c>
      <c r="J7913" s="147">
        <v>3</v>
      </c>
      <c r="K7913" s="147">
        <v>3200000</v>
      </c>
      <c r="L7913" s="148">
        <v>9600000</v>
      </c>
      <c r="M7913" s="120" t="s">
        <v>56</v>
      </c>
      <c r="N7913" s="149">
        <v>768000</v>
      </c>
      <c r="O7913" s="169"/>
      <c r="P7913" s="154" t="s">
        <v>6625</v>
      </c>
      <c r="Q7913" s="158" t="s">
        <v>50</v>
      </c>
      <c r="R7913" s="142">
        <f t="shared" si="123"/>
        <v>8</v>
      </c>
    </row>
    <row r="7914" s="109" customFormat="1">
      <c r="A7914" s="119">
        <f>MAX($A$19:A7913)+1</f>
        <v>7896</v>
      </c>
      <c r="B7914" s="120" t="s">
        <v>41</v>
      </c>
      <c r="C7914" s="144" t="s">
        <v>1417</v>
      </c>
      <c r="D7914" s="144" t="s">
        <v>7319</v>
      </c>
      <c r="E7914" s="145" t="s">
        <v>6925</v>
      </c>
      <c r="F7914" s="146" t="s">
        <v>1419</v>
      </c>
      <c r="G7914" s="146" t="s">
        <v>1420</v>
      </c>
      <c r="H7914" s="146" t="s">
        <v>1434</v>
      </c>
      <c r="I7914" s="151" t="s">
        <v>288</v>
      </c>
      <c r="J7914" s="147">
        <v>1300</v>
      </c>
      <c r="K7914" s="147">
        <v>55000</v>
      </c>
      <c r="L7914" s="148">
        <v>71500000</v>
      </c>
      <c r="M7914" s="120" t="s">
        <v>229</v>
      </c>
      <c r="N7914" s="149">
        <v>7150000</v>
      </c>
      <c r="O7914" s="169"/>
      <c r="P7914" s="154" t="s">
        <v>6625</v>
      </c>
      <c r="Q7914" s="158" t="s">
        <v>50</v>
      </c>
      <c r="R7914" s="142">
        <f t="shared" si="123"/>
        <v>10</v>
      </c>
    </row>
    <row r="7915" s="109" customFormat="1">
      <c r="A7915" s="119">
        <f>MAX($A$19:A7914)+1</f>
        <v>7897</v>
      </c>
      <c r="B7915" s="120" t="s">
        <v>41</v>
      </c>
      <c r="C7915" s="144" t="s">
        <v>1417</v>
      </c>
      <c r="D7915" s="144" t="s">
        <v>7319</v>
      </c>
      <c r="E7915" s="145" t="s">
        <v>6925</v>
      </c>
      <c r="F7915" s="146" t="s">
        <v>1419</v>
      </c>
      <c r="G7915" s="146" t="s">
        <v>1420</v>
      </c>
      <c r="H7915" s="146" t="s">
        <v>1435</v>
      </c>
      <c r="I7915" s="151" t="s">
        <v>288</v>
      </c>
      <c r="J7915" s="147">
        <v>50</v>
      </c>
      <c r="K7915" s="147">
        <v>396000</v>
      </c>
      <c r="L7915" s="148">
        <v>19800000</v>
      </c>
      <c r="M7915" s="120" t="s">
        <v>229</v>
      </c>
      <c r="N7915" s="149">
        <v>1980000</v>
      </c>
      <c r="O7915" s="169"/>
      <c r="P7915" s="154" t="s">
        <v>6625</v>
      </c>
      <c r="Q7915" s="158" t="s">
        <v>50</v>
      </c>
      <c r="R7915" s="142">
        <f t="shared" si="123"/>
        <v>10</v>
      </c>
    </row>
    <row r="7916" s="109" customFormat="1">
      <c r="A7916" s="119">
        <f>MAX($A$19:A7915)+1</f>
        <v>7898</v>
      </c>
      <c r="B7916" s="120" t="s">
        <v>41</v>
      </c>
      <c r="C7916" s="144" t="s">
        <v>1417</v>
      </c>
      <c r="D7916" s="144" t="s">
        <v>7319</v>
      </c>
      <c r="E7916" s="145" t="s">
        <v>6925</v>
      </c>
      <c r="F7916" s="146" t="s">
        <v>1419</v>
      </c>
      <c r="G7916" s="146" t="s">
        <v>1420</v>
      </c>
      <c r="H7916" s="146" t="s">
        <v>7320</v>
      </c>
      <c r="I7916" s="151" t="s">
        <v>288</v>
      </c>
      <c r="J7916" s="147">
        <v>150</v>
      </c>
      <c r="K7916" s="147">
        <v>253000</v>
      </c>
      <c r="L7916" s="148">
        <v>37950000</v>
      </c>
      <c r="M7916" s="120" t="s">
        <v>229</v>
      </c>
      <c r="N7916" s="149">
        <v>3795000</v>
      </c>
      <c r="O7916" s="169"/>
      <c r="P7916" s="154" t="s">
        <v>6625</v>
      </c>
      <c r="Q7916" s="158" t="s">
        <v>50</v>
      </c>
      <c r="R7916" s="142">
        <f t="shared" si="123"/>
        <v>10</v>
      </c>
    </row>
    <row r="7917" s="109" customFormat="1">
      <c r="A7917" s="119">
        <f>MAX($A$19:A7916)+1</f>
        <v>7899</v>
      </c>
      <c r="B7917" s="120" t="s">
        <v>41</v>
      </c>
      <c r="C7917" s="144" t="s">
        <v>1417</v>
      </c>
      <c r="D7917" s="144" t="s">
        <v>7319</v>
      </c>
      <c r="E7917" s="145" t="s">
        <v>6925</v>
      </c>
      <c r="F7917" s="146" t="s">
        <v>1419</v>
      </c>
      <c r="G7917" s="146" t="s">
        <v>1420</v>
      </c>
      <c r="H7917" s="146" t="s">
        <v>7321</v>
      </c>
      <c r="I7917" s="151" t="s">
        <v>288</v>
      </c>
      <c r="J7917" s="147">
        <v>75</v>
      </c>
      <c r="K7917" s="147">
        <v>74800</v>
      </c>
      <c r="L7917" s="148">
        <v>5610000</v>
      </c>
      <c r="M7917" s="120" t="s">
        <v>229</v>
      </c>
      <c r="N7917" s="149">
        <v>561000</v>
      </c>
      <c r="O7917" s="169"/>
      <c r="P7917" s="154" t="s">
        <v>6625</v>
      </c>
      <c r="Q7917" s="158" t="s">
        <v>50</v>
      </c>
      <c r="R7917" s="142">
        <f t="shared" si="123"/>
        <v>10</v>
      </c>
    </row>
    <row r="7918" s="109" customFormat="1">
      <c r="A7918" s="119">
        <f>MAX($A$19:A7917)+1</f>
        <v>7900</v>
      </c>
      <c r="B7918" s="120" t="s">
        <v>41</v>
      </c>
      <c r="C7918" s="144" t="s">
        <v>1417</v>
      </c>
      <c r="D7918" s="144" t="s">
        <v>7319</v>
      </c>
      <c r="E7918" s="145" t="s">
        <v>6925</v>
      </c>
      <c r="F7918" s="146" t="s">
        <v>1419</v>
      </c>
      <c r="G7918" s="146" t="s">
        <v>1420</v>
      </c>
      <c r="H7918" s="146" t="s">
        <v>7322</v>
      </c>
      <c r="I7918" s="151" t="s">
        <v>288</v>
      </c>
      <c r="J7918" s="147">
        <v>50</v>
      </c>
      <c r="K7918" s="147">
        <v>89600</v>
      </c>
      <c r="L7918" s="148">
        <v>4480000</v>
      </c>
      <c r="M7918" s="120" t="s">
        <v>229</v>
      </c>
      <c r="N7918" s="149">
        <v>448000</v>
      </c>
      <c r="O7918" s="169"/>
      <c r="P7918" s="154" t="s">
        <v>6625</v>
      </c>
      <c r="Q7918" s="158" t="s">
        <v>50</v>
      </c>
      <c r="R7918" s="142">
        <f t="shared" si="123"/>
        <v>10</v>
      </c>
    </row>
    <row r="7919" s="109" customFormat="1">
      <c r="A7919" s="119">
        <f>MAX($A$19:A7918)+1</f>
        <v>7901</v>
      </c>
      <c r="B7919" s="120" t="s">
        <v>41</v>
      </c>
      <c r="C7919" s="144" t="s">
        <v>1417</v>
      </c>
      <c r="D7919" s="144" t="s">
        <v>7319</v>
      </c>
      <c r="E7919" s="145" t="s">
        <v>6925</v>
      </c>
      <c r="F7919" s="146" t="s">
        <v>1419</v>
      </c>
      <c r="G7919" s="146" t="s">
        <v>1420</v>
      </c>
      <c r="H7919" s="146" t="s">
        <v>1437</v>
      </c>
      <c r="I7919" s="151" t="s">
        <v>288</v>
      </c>
      <c r="J7919" s="147">
        <v>225</v>
      </c>
      <c r="K7919" s="147">
        <v>33000</v>
      </c>
      <c r="L7919" s="148">
        <v>7425000</v>
      </c>
      <c r="M7919" s="120" t="s">
        <v>229</v>
      </c>
      <c r="N7919" s="149">
        <v>742500</v>
      </c>
      <c r="O7919" s="169"/>
      <c r="P7919" s="154" t="s">
        <v>6625</v>
      </c>
      <c r="Q7919" s="158" t="s">
        <v>50</v>
      </c>
      <c r="R7919" s="142">
        <f t="shared" si="123"/>
        <v>10</v>
      </c>
    </row>
    <row r="7920" s="109" customFormat="1">
      <c r="A7920" s="119">
        <f>MAX($A$19:A7919)+1</f>
        <v>7902</v>
      </c>
      <c r="B7920" s="120" t="s">
        <v>41</v>
      </c>
      <c r="C7920" s="144" t="s">
        <v>1417</v>
      </c>
      <c r="D7920" s="144" t="s">
        <v>7319</v>
      </c>
      <c r="E7920" s="145" t="s">
        <v>6925</v>
      </c>
      <c r="F7920" s="146" t="s">
        <v>1419</v>
      </c>
      <c r="G7920" s="146" t="s">
        <v>1420</v>
      </c>
      <c r="H7920" s="146" t="s">
        <v>1438</v>
      </c>
      <c r="I7920" s="151" t="s">
        <v>288</v>
      </c>
      <c r="J7920" s="147">
        <v>25</v>
      </c>
      <c r="K7920" s="147">
        <v>405000</v>
      </c>
      <c r="L7920" s="148">
        <v>10125000</v>
      </c>
      <c r="M7920" s="120" t="s">
        <v>229</v>
      </c>
      <c r="N7920" s="149">
        <v>1012500</v>
      </c>
      <c r="O7920" s="169"/>
      <c r="P7920" s="154" t="s">
        <v>6625</v>
      </c>
      <c r="Q7920" s="158" t="s">
        <v>50</v>
      </c>
      <c r="R7920" s="142">
        <f t="shared" si="123"/>
        <v>10</v>
      </c>
    </row>
    <row r="7921" s="109" customFormat="1">
      <c r="A7921" s="119">
        <f>MAX($A$19:A7920)+1</f>
        <v>7903</v>
      </c>
      <c r="B7921" s="120" t="s">
        <v>41</v>
      </c>
      <c r="C7921" s="144" t="s">
        <v>1417</v>
      </c>
      <c r="D7921" s="144" t="s">
        <v>7319</v>
      </c>
      <c r="E7921" s="145" t="s">
        <v>6925</v>
      </c>
      <c r="F7921" s="146" t="s">
        <v>1419</v>
      </c>
      <c r="G7921" s="146" t="s">
        <v>1420</v>
      </c>
      <c r="H7921" s="146" t="s">
        <v>1436</v>
      </c>
      <c r="I7921" s="151" t="s">
        <v>288</v>
      </c>
      <c r="J7921" s="147">
        <v>550</v>
      </c>
      <c r="K7921" s="147">
        <v>129800</v>
      </c>
      <c r="L7921" s="148">
        <v>71390000</v>
      </c>
      <c r="M7921" s="120" t="s">
        <v>229</v>
      </c>
      <c r="N7921" s="149">
        <v>7139000</v>
      </c>
      <c r="O7921" s="169"/>
      <c r="P7921" s="154" t="s">
        <v>6625</v>
      </c>
      <c r="Q7921" s="158" t="s">
        <v>50</v>
      </c>
      <c r="R7921" s="142">
        <f t="shared" si="123"/>
        <v>10</v>
      </c>
    </row>
    <row r="7922" s="109" customFormat="1">
      <c r="A7922" s="119">
        <f>MAX($A$19:A7921)+1</f>
        <v>7904</v>
      </c>
      <c r="B7922" s="120" t="s">
        <v>41</v>
      </c>
      <c r="C7922" s="144" t="s">
        <v>1417</v>
      </c>
      <c r="D7922" s="144" t="s">
        <v>7323</v>
      </c>
      <c r="E7922" s="145">
        <v>45265</v>
      </c>
      <c r="F7922" s="146" t="s">
        <v>1419</v>
      </c>
      <c r="G7922" s="146" t="s">
        <v>1420</v>
      </c>
      <c r="H7922" s="146" t="s">
        <v>7324</v>
      </c>
      <c r="I7922" s="151" t="s">
        <v>288</v>
      </c>
      <c r="J7922" s="147">
        <v>1609.5</v>
      </c>
      <c r="K7922" s="147">
        <v>79000</v>
      </c>
      <c r="L7922" s="148">
        <v>127150500</v>
      </c>
      <c r="M7922" s="120" t="s">
        <v>229</v>
      </c>
      <c r="N7922" s="149">
        <v>12715050</v>
      </c>
      <c r="O7922" s="169"/>
      <c r="P7922" s="154" t="s">
        <v>6625</v>
      </c>
      <c r="Q7922" s="158" t="s">
        <v>50</v>
      </c>
      <c r="R7922" s="142">
        <f t="shared" si="123"/>
        <v>10</v>
      </c>
    </row>
    <row r="7923" s="109" customFormat="1">
      <c r="A7923" s="119">
        <f>MAX($A$19:A7922)+1</f>
        <v>7905</v>
      </c>
      <c r="B7923" s="120" t="s">
        <v>41</v>
      </c>
      <c r="C7923" s="144" t="s">
        <v>1417</v>
      </c>
      <c r="D7923" s="144" t="s">
        <v>6651</v>
      </c>
      <c r="E7923" s="145" t="s">
        <v>7325</v>
      </c>
      <c r="F7923" s="146" t="s">
        <v>1419</v>
      </c>
      <c r="G7923" s="146" t="s">
        <v>1420</v>
      </c>
      <c r="H7923" s="146" t="s">
        <v>1423</v>
      </c>
      <c r="I7923" s="151" t="s">
        <v>288</v>
      </c>
      <c r="J7923" s="147">
        <v>100</v>
      </c>
      <c r="K7923" s="147">
        <v>121000</v>
      </c>
      <c r="L7923" s="148">
        <v>12100000</v>
      </c>
      <c r="M7923" s="120" t="s">
        <v>229</v>
      </c>
      <c r="N7923" s="149">
        <v>1210000</v>
      </c>
      <c r="O7923" s="169"/>
      <c r="P7923" s="154" t="s">
        <v>6625</v>
      </c>
      <c r="Q7923" s="158" t="s">
        <v>50</v>
      </c>
      <c r="R7923" s="142">
        <f t="shared" si="123"/>
        <v>10</v>
      </c>
    </row>
    <row r="7924" s="109" customFormat="1">
      <c r="A7924" s="119">
        <f>MAX($A$19:A7923)+1</f>
        <v>7906</v>
      </c>
      <c r="B7924" s="120" t="s">
        <v>41</v>
      </c>
      <c r="C7924" s="144" t="s">
        <v>1417</v>
      </c>
      <c r="D7924" s="144" t="s">
        <v>6651</v>
      </c>
      <c r="E7924" s="145" t="s">
        <v>7325</v>
      </c>
      <c r="F7924" s="146" t="s">
        <v>1419</v>
      </c>
      <c r="G7924" s="146" t="s">
        <v>1420</v>
      </c>
      <c r="H7924" s="146" t="s">
        <v>7326</v>
      </c>
      <c r="I7924" s="151" t="s">
        <v>288</v>
      </c>
      <c r="J7924" s="147">
        <v>217</v>
      </c>
      <c r="K7924" s="147">
        <v>100000</v>
      </c>
      <c r="L7924" s="148">
        <v>21700000</v>
      </c>
      <c r="M7924" s="120" t="s">
        <v>229</v>
      </c>
      <c r="N7924" s="149">
        <v>2170000</v>
      </c>
      <c r="O7924" s="169"/>
      <c r="P7924" s="154" t="s">
        <v>6625</v>
      </c>
      <c r="Q7924" s="158" t="s">
        <v>50</v>
      </c>
      <c r="R7924" s="142">
        <f t="shared" si="123"/>
        <v>10</v>
      </c>
    </row>
    <row r="7925" s="109" customFormat="1">
      <c r="A7925" s="119">
        <f>MAX($A$19:A7924)+1</f>
        <v>7907</v>
      </c>
      <c r="B7925" s="120" t="s">
        <v>41</v>
      </c>
      <c r="C7925" s="144" t="s">
        <v>1417</v>
      </c>
      <c r="D7925" s="144" t="s">
        <v>6651</v>
      </c>
      <c r="E7925" s="145" t="s">
        <v>7325</v>
      </c>
      <c r="F7925" s="146" t="s">
        <v>1419</v>
      </c>
      <c r="G7925" s="146" t="s">
        <v>1420</v>
      </c>
      <c r="H7925" s="146" t="s">
        <v>1427</v>
      </c>
      <c r="I7925" s="151" t="s">
        <v>288</v>
      </c>
      <c r="J7925" s="147">
        <v>108</v>
      </c>
      <c r="K7925" s="147">
        <v>101000</v>
      </c>
      <c r="L7925" s="148">
        <v>10908000</v>
      </c>
      <c r="M7925" s="120" t="s">
        <v>229</v>
      </c>
      <c r="N7925" s="149">
        <v>1090800</v>
      </c>
      <c r="O7925" s="169"/>
      <c r="P7925" s="154" t="s">
        <v>6625</v>
      </c>
      <c r="Q7925" s="158" t="s">
        <v>50</v>
      </c>
      <c r="R7925" s="142">
        <f t="shared" si="123"/>
        <v>10</v>
      </c>
    </row>
    <row r="7926" s="109" customFormat="1">
      <c r="A7926" s="119">
        <f>MAX($A$19:A7925)+1</f>
        <v>7908</v>
      </c>
      <c r="B7926" s="120" t="s">
        <v>41</v>
      </c>
      <c r="C7926" s="144" t="s">
        <v>1417</v>
      </c>
      <c r="D7926" s="144" t="s">
        <v>7327</v>
      </c>
      <c r="E7926" s="145" t="s">
        <v>6931</v>
      </c>
      <c r="F7926" s="146" t="s">
        <v>1419</v>
      </c>
      <c r="G7926" s="146" t="s">
        <v>1420</v>
      </c>
      <c r="H7926" s="146" t="s">
        <v>1429</v>
      </c>
      <c r="I7926" s="151" t="s">
        <v>288</v>
      </c>
      <c r="J7926" s="147">
        <v>1140</v>
      </c>
      <c r="K7926" s="147">
        <v>86000</v>
      </c>
      <c r="L7926" s="148">
        <v>98040000</v>
      </c>
      <c r="M7926" s="120" t="s">
        <v>229</v>
      </c>
      <c r="N7926" s="149">
        <v>9804000</v>
      </c>
      <c r="O7926" s="169"/>
      <c r="P7926" s="154" t="s">
        <v>6625</v>
      </c>
      <c r="Q7926" s="158" t="s">
        <v>50</v>
      </c>
      <c r="R7926" s="142">
        <f t="shared" si="123"/>
        <v>10</v>
      </c>
    </row>
    <row r="7927" s="109" customFormat="1">
      <c r="A7927" s="119">
        <f>MAX($A$19:A7926)+1</f>
        <v>7909</v>
      </c>
      <c r="B7927" s="120" t="s">
        <v>41</v>
      </c>
      <c r="C7927" s="144" t="s">
        <v>1417</v>
      </c>
      <c r="D7927" s="144" t="s">
        <v>7327</v>
      </c>
      <c r="E7927" s="145" t="s">
        <v>6931</v>
      </c>
      <c r="F7927" s="146" t="s">
        <v>1419</v>
      </c>
      <c r="G7927" s="146" t="s">
        <v>1420</v>
      </c>
      <c r="H7927" s="146" t="s">
        <v>1427</v>
      </c>
      <c r="I7927" s="151" t="s">
        <v>288</v>
      </c>
      <c r="J7927" s="147">
        <v>99</v>
      </c>
      <c r="K7927" s="147">
        <v>101000</v>
      </c>
      <c r="L7927" s="148">
        <v>9999000</v>
      </c>
      <c r="M7927" s="120" t="s">
        <v>229</v>
      </c>
      <c r="N7927" s="149">
        <v>999900</v>
      </c>
      <c r="O7927" s="169"/>
      <c r="P7927" s="154" t="s">
        <v>6625</v>
      </c>
      <c r="Q7927" s="158" t="s">
        <v>50</v>
      </c>
      <c r="R7927" s="142">
        <f t="shared" si="123"/>
        <v>10</v>
      </c>
    </row>
    <row r="7928" s="109" customFormat="1">
      <c r="A7928" s="119">
        <f>MAX($A$19:A7927)+1</f>
        <v>7910</v>
      </c>
      <c r="B7928" s="120" t="s">
        <v>41</v>
      </c>
      <c r="C7928" s="144" t="s">
        <v>1417</v>
      </c>
      <c r="D7928" s="144" t="s">
        <v>7328</v>
      </c>
      <c r="E7928" s="145" t="s">
        <v>6887</v>
      </c>
      <c r="F7928" s="146" t="s">
        <v>1419</v>
      </c>
      <c r="G7928" s="146" t="s">
        <v>1420</v>
      </c>
      <c r="H7928" s="146" t="s">
        <v>4874</v>
      </c>
      <c r="I7928" s="151" t="s">
        <v>288</v>
      </c>
      <c r="J7928" s="147">
        <v>225</v>
      </c>
      <c r="K7928" s="147">
        <v>203000</v>
      </c>
      <c r="L7928" s="148">
        <v>45675000</v>
      </c>
      <c r="M7928" s="120" t="s">
        <v>229</v>
      </c>
      <c r="N7928" s="149">
        <v>4567500</v>
      </c>
      <c r="O7928" s="169"/>
      <c r="P7928" s="154" t="s">
        <v>6625</v>
      </c>
      <c r="Q7928" s="158" t="s">
        <v>50</v>
      </c>
      <c r="R7928" s="142">
        <f t="shared" si="123"/>
        <v>10</v>
      </c>
    </row>
    <row r="7929" s="109" customFormat="1">
      <c r="A7929" s="119">
        <f>MAX($A$19:A7928)+1</f>
        <v>7911</v>
      </c>
      <c r="B7929" s="120" t="s">
        <v>41</v>
      </c>
      <c r="C7929" s="144" t="s">
        <v>1417</v>
      </c>
      <c r="D7929" s="144" t="s">
        <v>7328</v>
      </c>
      <c r="E7929" s="145" t="s">
        <v>6887</v>
      </c>
      <c r="F7929" s="146" t="s">
        <v>1419</v>
      </c>
      <c r="G7929" s="146" t="s">
        <v>1420</v>
      </c>
      <c r="H7929" s="146" t="s">
        <v>1423</v>
      </c>
      <c r="I7929" s="151" t="s">
        <v>288</v>
      </c>
      <c r="J7929" s="147">
        <v>100</v>
      </c>
      <c r="K7929" s="147">
        <v>121000</v>
      </c>
      <c r="L7929" s="148">
        <v>12100000</v>
      </c>
      <c r="M7929" s="120" t="s">
        <v>229</v>
      </c>
      <c r="N7929" s="149">
        <v>1210000</v>
      </c>
      <c r="O7929" s="169"/>
      <c r="P7929" s="154" t="s">
        <v>6625</v>
      </c>
      <c r="Q7929" s="158" t="s">
        <v>50</v>
      </c>
      <c r="R7929" s="142">
        <f t="shared" si="123"/>
        <v>10</v>
      </c>
    </row>
    <row r="7930" s="109" customFormat="1">
      <c r="A7930" s="119">
        <f>MAX($A$19:A7929)+1</f>
        <v>7912</v>
      </c>
      <c r="B7930" s="120" t="s">
        <v>41</v>
      </c>
      <c r="C7930" s="144" t="s">
        <v>1417</v>
      </c>
      <c r="D7930" s="144" t="s">
        <v>7328</v>
      </c>
      <c r="E7930" s="145" t="s">
        <v>6887</v>
      </c>
      <c r="F7930" s="146" t="s">
        <v>1419</v>
      </c>
      <c r="G7930" s="146" t="s">
        <v>1420</v>
      </c>
      <c r="H7930" s="146" t="s">
        <v>7329</v>
      </c>
      <c r="I7930" s="151" t="s">
        <v>288</v>
      </c>
      <c r="J7930" s="147">
        <v>104</v>
      </c>
      <c r="K7930" s="147">
        <v>246000</v>
      </c>
      <c r="L7930" s="148">
        <v>25584000</v>
      </c>
      <c r="M7930" s="120" t="s">
        <v>229</v>
      </c>
      <c r="N7930" s="149">
        <v>2558400</v>
      </c>
      <c r="O7930" s="169"/>
      <c r="P7930" s="154" t="s">
        <v>6625</v>
      </c>
      <c r="Q7930" s="158" t="s">
        <v>50</v>
      </c>
      <c r="R7930" s="142">
        <f t="shared" si="123"/>
        <v>10</v>
      </c>
    </row>
    <row r="7931" s="109" customFormat="1">
      <c r="A7931" s="119">
        <f>MAX($A$19:A7930)+1</f>
        <v>7913</v>
      </c>
      <c r="B7931" s="120" t="s">
        <v>41</v>
      </c>
      <c r="C7931" s="144" t="s">
        <v>1417</v>
      </c>
      <c r="D7931" s="144" t="s">
        <v>7328</v>
      </c>
      <c r="E7931" s="145" t="s">
        <v>6887</v>
      </c>
      <c r="F7931" s="146" t="s">
        <v>1419</v>
      </c>
      <c r="G7931" s="146" t="s">
        <v>1420</v>
      </c>
      <c r="H7931" s="146" t="s">
        <v>4880</v>
      </c>
      <c r="I7931" s="151" t="s">
        <v>288</v>
      </c>
      <c r="J7931" s="147">
        <v>274</v>
      </c>
      <c r="K7931" s="147">
        <v>163000</v>
      </c>
      <c r="L7931" s="148">
        <v>44662000</v>
      </c>
      <c r="M7931" s="120" t="s">
        <v>229</v>
      </c>
      <c r="N7931" s="149">
        <v>4466200</v>
      </c>
      <c r="O7931" s="169"/>
      <c r="P7931" s="154" t="s">
        <v>6625</v>
      </c>
      <c r="Q7931" s="158" t="s">
        <v>50</v>
      </c>
      <c r="R7931" s="142">
        <f t="shared" si="123"/>
        <v>10</v>
      </c>
    </row>
    <row r="7932" s="109" customFormat="1">
      <c r="A7932" s="119">
        <f>MAX($A$19:A7931)+1</f>
        <v>7914</v>
      </c>
      <c r="B7932" s="120" t="s">
        <v>41</v>
      </c>
      <c r="C7932" s="144" t="s">
        <v>1417</v>
      </c>
      <c r="D7932" s="144" t="s">
        <v>7328</v>
      </c>
      <c r="E7932" s="145" t="s">
        <v>6887</v>
      </c>
      <c r="F7932" s="146" t="s">
        <v>1419</v>
      </c>
      <c r="G7932" s="146" t="s">
        <v>1420</v>
      </c>
      <c r="H7932" s="146" t="s">
        <v>4876</v>
      </c>
      <c r="I7932" s="151" t="s">
        <v>288</v>
      </c>
      <c r="J7932" s="147">
        <v>100</v>
      </c>
      <c r="K7932" s="147">
        <v>212000</v>
      </c>
      <c r="L7932" s="148">
        <v>21200000</v>
      </c>
      <c r="M7932" s="120" t="s">
        <v>229</v>
      </c>
      <c r="N7932" s="149">
        <v>2120000</v>
      </c>
      <c r="O7932" s="169"/>
      <c r="P7932" s="154" t="s">
        <v>6625</v>
      </c>
      <c r="Q7932" s="158" t="s">
        <v>50</v>
      </c>
      <c r="R7932" s="142">
        <f t="shared" si="123"/>
        <v>10</v>
      </c>
    </row>
    <row r="7933" s="109" customFormat="1">
      <c r="A7933" s="119">
        <f>MAX($A$19:A7932)+1</f>
        <v>7915</v>
      </c>
      <c r="B7933" s="120" t="s">
        <v>41</v>
      </c>
      <c r="C7933" s="144" t="s">
        <v>1417</v>
      </c>
      <c r="D7933" s="144" t="s">
        <v>6654</v>
      </c>
      <c r="E7933" s="145" t="s">
        <v>6887</v>
      </c>
      <c r="F7933" s="146" t="s">
        <v>1419</v>
      </c>
      <c r="G7933" s="146" t="s">
        <v>1420</v>
      </c>
      <c r="H7933" s="146" t="s">
        <v>7330</v>
      </c>
      <c r="I7933" s="151" t="s">
        <v>288</v>
      </c>
      <c r="J7933" s="147">
        <v>100</v>
      </c>
      <c r="K7933" s="147">
        <v>155000</v>
      </c>
      <c r="L7933" s="148">
        <v>15500000</v>
      </c>
      <c r="M7933" s="120" t="s">
        <v>229</v>
      </c>
      <c r="N7933" s="149">
        <v>1550000</v>
      </c>
      <c r="O7933" s="169"/>
      <c r="P7933" s="154" t="s">
        <v>6625</v>
      </c>
      <c r="Q7933" s="158" t="s">
        <v>50</v>
      </c>
      <c r="R7933" s="142">
        <f t="shared" si="123"/>
        <v>10</v>
      </c>
    </row>
    <row r="7934" s="109" customFormat="1">
      <c r="A7934" s="119">
        <f>MAX($A$19:A7933)+1</f>
        <v>7916</v>
      </c>
      <c r="B7934" s="120" t="s">
        <v>41</v>
      </c>
      <c r="C7934" s="144" t="s">
        <v>1417</v>
      </c>
      <c r="D7934" s="144" t="s">
        <v>6654</v>
      </c>
      <c r="E7934" s="145" t="s">
        <v>6887</v>
      </c>
      <c r="F7934" s="146" t="s">
        <v>1419</v>
      </c>
      <c r="G7934" s="146" t="s">
        <v>1420</v>
      </c>
      <c r="H7934" s="146" t="s">
        <v>7331</v>
      </c>
      <c r="I7934" s="151" t="s">
        <v>288</v>
      </c>
      <c r="J7934" s="147">
        <v>98.5</v>
      </c>
      <c r="K7934" s="147">
        <v>179000</v>
      </c>
      <c r="L7934" s="148">
        <v>17631500</v>
      </c>
      <c r="M7934" s="120" t="s">
        <v>229</v>
      </c>
      <c r="N7934" s="149">
        <v>1763150</v>
      </c>
      <c r="O7934" s="169"/>
      <c r="P7934" s="154" t="s">
        <v>6625</v>
      </c>
      <c r="Q7934" s="158" t="s">
        <v>50</v>
      </c>
      <c r="R7934" s="142">
        <f t="shared" si="123"/>
        <v>10</v>
      </c>
    </row>
    <row r="7935" s="109" customFormat="1">
      <c r="A7935" s="119">
        <f>MAX($A$19:A7934)+1</f>
        <v>7917</v>
      </c>
      <c r="B7935" s="120" t="s">
        <v>41</v>
      </c>
      <c r="C7935" s="144" t="s">
        <v>1417</v>
      </c>
      <c r="D7935" s="144" t="s">
        <v>7332</v>
      </c>
      <c r="E7935" s="145" t="s">
        <v>6652</v>
      </c>
      <c r="F7935" s="146" t="s">
        <v>1419</v>
      </c>
      <c r="G7935" s="146" t="s">
        <v>1420</v>
      </c>
      <c r="H7935" s="146" t="s">
        <v>1435</v>
      </c>
      <c r="I7935" s="151" t="s">
        <v>288</v>
      </c>
      <c r="J7935" s="147">
        <v>10</v>
      </c>
      <c r="K7935" s="147">
        <v>396000</v>
      </c>
      <c r="L7935" s="148">
        <v>3960000</v>
      </c>
      <c r="M7935" s="120" t="s">
        <v>229</v>
      </c>
      <c r="N7935" s="149">
        <v>396000</v>
      </c>
      <c r="O7935" s="169"/>
      <c r="P7935" s="154" t="s">
        <v>6625</v>
      </c>
      <c r="Q7935" s="158" t="s">
        <v>50</v>
      </c>
      <c r="R7935" s="142">
        <f t="shared" si="123"/>
        <v>10</v>
      </c>
    </row>
    <row r="7936" s="109" customFormat="1">
      <c r="A7936" s="119">
        <f>MAX($A$19:A7935)+1</f>
        <v>7918</v>
      </c>
      <c r="B7936" s="120" t="s">
        <v>41</v>
      </c>
      <c r="C7936" s="144" t="s">
        <v>1417</v>
      </c>
      <c r="D7936" s="144" t="s">
        <v>7332</v>
      </c>
      <c r="E7936" s="145" t="s">
        <v>6652</v>
      </c>
      <c r="F7936" s="146" t="s">
        <v>1419</v>
      </c>
      <c r="G7936" s="146" t="s">
        <v>1420</v>
      </c>
      <c r="H7936" s="146" t="s">
        <v>1434</v>
      </c>
      <c r="I7936" s="151" t="s">
        <v>288</v>
      </c>
      <c r="J7936" s="147">
        <v>400</v>
      </c>
      <c r="K7936" s="147">
        <v>55000</v>
      </c>
      <c r="L7936" s="148">
        <v>22000000</v>
      </c>
      <c r="M7936" s="120" t="s">
        <v>229</v>
      </c>
      <c r="N7936" s="149">
        <v>2200000</v>
      </c>
      <c r="O7936" s="169"/>
      <c r="P7936" s="154" t="s">
        <v>6625</v>
      </c>
      <c r="Q7936" s="158" t="s">
        <v>50</v>
      </c>
      <c r="R7936" s="142">
        <f t="shared" si="123"/>
        <v>10</v>
      </c>
    </row>
    <row r="7937" s="109" customFormat="1">
      <c r="A7937" s="119">
        <f>MAX($A$19:A7936)+1</f>
        <v>7919</v>
      </c>
      <c r="B7937" s="120" t="s">
        <v>41</v>
      </c>
      <c r="C7937" s="144" t="s">
        <v>1417</v>
      </c>
      <c r="D7937" s="144" t="s">
        <v>7332</v>
      </c>
      <c r="E7937" s="145" t="s">
        <v>6652</v>
      </c>
      <c r="F7937" s="146" t="s">
        <v>1419</v>
      </c>
      <c r="G7937" s="146" t="s">
        <v>1420</v>
      </c>
      <c r="H7937" s="146" t="s">
        <v>7320</v>
      </c>
      <c r="I7937" s="151" t="s">
        <v>288</v>
      </c>
      <c r="J7937" s="147">
        <v>175</v>
      </c>
      <c r="K7937" s="147">
        <v>253000</v>
      </c>
      <c r="L7937" s="148">
        <v>44275000</v>
      </c>
      <c r="M7937" s="120" t="s">
        <v>229</v>
      </c>
      <c r="N7937" s="149">
        <v>4427500</v>
      </c>
      <c r="O7937" s="169"/>
      <c r="P7937" s="154" t="s">
        <v>6625</v>
      </c>
      <c r="Q7937" s="158" t="s">
        <v>50</v>
      </c>
      <c r="R7937" s="142">
        <f t="shared" si="123"/>
        <v>10</v>
      </c>
    </row>
    <row r="7938" s="109" customFormat="1">
      <c r="A7938" s="119">
        <f>MAX($A$19:A7937)+1</f>
        <v>7920</v>
      </c>
      <c r="B7938" s="120" t="s">
        <v>41</v>
      </c>
      <c r="C7938" s="144" t="s">
        <v>1417</v>
      </c>
      <c r="D7938" s="144" t="s">
        <v>7332</v>
      </c>
      <c r="E7938" s="145" t="s">
        <v>6652</v>
      </c>
      <c r="F7938" s="146" t="s">
        <v>1419</v>
      </c>
      <c r="G7938" s="146" t="s">
        <v>1420</v>
      </c>
      <c r="H7938" s="146" t="s">
        <v>7321</v>
      </c>
      <c r="I7938" s="151" t="s">
        <v>288</v>
      </c>
      <c r="J7938" s="147">
        <v>50</v>
      </c>
      <c r="K7938" s="147">
        <v>74800</v>
      </c>
      <c r="L7938" s="148">
        <v>3740000</v>
      </c>
      <c r="M7938" s="120" t="s">
        <v>229</v>
      </c>
      <c r="N7938" s="149">
        <v>374000</v>
      </c>
      <c r="O7938" s="169"/>
      <c r="P7938" s="154" t="s">
        <v>6625</v>
      </c>
      <c r="Q7938" s="158" t="s">
        <v>50</v>
      </c>
      <c r="R7938" s="142">
        <f t="shared" si="123"/>
        <v>10</v>
      </c>
    </row>
    <row r="7939" s="109" customFormat="1">
      <c r="A7939" s="119">
        <f>MAX($A$19:A7938)+1</f>
        <v>7921</v>
      </c>
      <c r="B7939" s="120" t="s">
        <v>41</v>
      </c>
      <c r="C7939" s="144" t="s">
        <v>1417</v>
      </c>
      <c r="D7939" s="144" t="s">
        <v>7332</v>
      </c>
      <c r="E7939" s="145" t="s">
        <v>6652</v>
      </c>
      <c r="F7939" s="146" t="s">
        <v>1419</v>
      </c>
      <c r="G7939" s="146" t="s">
        <v>1420</v>
      </c>
      <c r="H7939" s="146" t="s">
        <v>4872</v>
      </c>
      <c r="I7939" s="151" t="s">
        <v>288</v>
      </c>
      <c r="J7939" s="147">
        <v>525</v>
      </c>
      <c r="K7939" s="147">
        <v>129800</v>
      </c>
      <c r="L7939" s="148">
        <v>68145000</v>
      </c>
      <c r="M7939" s="120" t="s">
        <v>229</v>
      </c>
      <c r="N7939" s="149">
        <v>6814500</v>
      </c>
      <c r="O7939" s="169"/>
      <c r="P7939" s="154" t="s">
        <v>6625</v>
      </c>
      <c r="Q7939" s="158" t="s">
        <v>50</v>
      </c>
      <c r="R7939" s="142">
        <f t="shared" si="123"/>
        <v>10</v>
      </c>
    </row>
    <row r="7940" s="109" customFormat="1">
      <c r="A7940" s="119">
        <f>MAX($A$19:A7939)+1</f>
        <v>7922</v>
      </c>
      <c r="B7940" s="120" t="s">
        <v>41</v>
      </c>
      <c r="C7940" s="144" t="s">
        <v>1417</v>
      </c>
      <c r="D7940" s="144" t="s">
        <v>7332</v>
      </c>
      <c r="E7940" s="145" t="s">
        <v>6652</v>
      </c>
      <c r="F7940" s="146" t="s">
        <v>1419</v>
      </c>
      <c r="G7940" s="146" t="s">
        <v>1420</v>
      </c>
      <c r="H7940" s="146" t="s">
        <v>7322</v>
      </c>
      <c r="I7940" s="151" t="s">
        <v>288</v>
      </c>
      <c r="J7940" s="147">
        <v>20</v>
      </c>
      <c r="K7940" s="147">
        <v>89600</v>
      </c>
      <c r="L7940" s="148">
        <v>1792000</v>
      </c>
      <c r="M7940" s="120" t="s">
        <v>229</v>
      </c>
      <c r="N7940" s="149">
        <v>179200</v>
      </c>
      <c r="O7940" s="169"/>
      <c r="P7940" s="154" t="s">
        <v>6625</v>
      </c>
      <c r="Q7940" s="158" t="s">
        <v>50</v>
      </c>
      <c r="R7940" s="142">
        <f t="shared" si="123"/>
        <v>10</v>
      </c>
    </row>
    <row r="7941" s="109" customFormat="1">
      <c r="A7941" s="119">
        <f>MAX($A$19:A7940)+1</f>
        <v>7923</v>
      </c>
      <c r="B7941" s="120" t="s">
        <v>41</v>
      </c>
      <c r="C7941" s="144" t="s">
        <v>1417</v>
      </c>
      <c r="D7941" s="144" t="s">
        <v>7332</v>
      </c>
      <c r="E7941" s="145" t="s">
        <v>6652</v>
      </c>
      <c r="F7941" s="146" t="s">
        <v>1419</v>
      </c>
      <c r="G7941" s="146" t="s">
        <v>1420</v>
      </c>
      <c r="H7941" s="146" t="s">
        <v>1437</v>
      </c>
      <c r="I7941" s="151" t="s">
        <v>288</v>
      </c>
      <c r="J7941" s="147">
        <v>50</v>
      </c>
      <c r="K7941" s="147">
        <v>33000</v>
      </c>
      <c r="L7941" s="148">
        <v>1650000</v>
      </c>
      <c r="M7941" s="120" t="s">
        <v>229</v>
      </c>
      <c r="N7941" s="149">
        <v>165000</v>
      </c>
      <c r="O7941" s="169"/>
      <c r="P7941" s="154" t="s">
        <v>6625</v>
      </c>
      <c r="Q7941" s="158" t="s">
        <v>50</v>
      </c>
      <c r="R7941" s="142">
        <f t="shared" si="123"/>
        <v>10</v>
      </c>
    </row>
    <row r="7942" s="109" customFormat="1">
      <c r="A7942" s="119">
        <f>MAX($A$19:A7941)+1</f>
        <v>7924</v>
      </c>
      <c r="B7942" s="120" t="s">
        <v>41</v>
      </c>
      <c r="C7942" s="144" t="s">
        <v>1417</v>
      </c>
      <c r="D7942" s="144" t="s">
        <v>7332</v>
      </c>
      <c r="E7942" s="145" t="s">
        <v>6652</v>
      </c>
      <c r="F7942" s="146" t="s">
        <v>1419</v>
      </c>
      <c r="G7942" s="146" t="s">
        <v>1420</v>
      </c>
      <c r="H7942" s="146" t="s">
        <v>1438</v>
      </c>
      <c r="I7942" s="151" t="s">
        <v>288</v>
      </c>
      <c r="J7942" s="147">
        <v>75</v>
      </c>
      <c r="K7942" s="147">
        <v>405000</v>
      </c>
      <c r="L7942" s="148">
        <v>30375000</v>
      </c>
      <c r="M7942" s="120" t="s">
        <v>229</v>
      </c>
      <c r="N7942" s="149">
        <v>3037500</v>
      </c>
      <c r="O7942" s="169"/>
      <c r="P7942" s="154" t="s">
        <v>6625</v>
      </c>
      <c r="Q7942" s="158" t="s">
        <v>50</v>
      </c>
      <c r="R7942" s="142">
        <f t="shared" si="123"/>
        <v>10</v>
      </c>
    </row>
    <row r="7943" s="109" customFormat="1">
      <c r="A7943" s="119">
        <f>MAX($A$19:A7942)+1</f>
        <v>7925</v>
      </c>
      <c r="B7943" s="120" t="s">
        <v>41</v>
      </c>
      <c r="C7943" s="144" t="s">
        <v>1440</v>
      </c>
      <c r="D7943" s="144" t="s">
        <v>2950</v>
      </c>
      <c r="E7943" s="145" t="s">
        <v>6720</v>
      </c>
      <c r="F7943" s="146" t="s">
        <v>1441</v>
      </c>
      <c r="G7943" s="146" t="s">
        <v>1442</v>
      </c>
      <c r="H7943" s="146" t="s">
        <v>7333</v>
      </c>
      <c r="I7943" s="151" t="s">
        <v>288</v>
      </c>
      <c r="J7943" s="147">
        <v>80000</v>
      </c>
      <c r="K7943" s="147">
        <v>26000</v>
      </c>
      <c r="L7943" s="148">
        <v>2080000000</v>
      </c>
      <c r="M7943" s="120" t="s">
        <v>229</v>
      </c>
      <c r="N7943" s="149">
        <v>208000000</v>
      </c>
      <c r="O7943" s="169"/>
      <c r="P7943" s="154" t="s">
        <v>6625</v>
      </c>
      <c r="Q7943" s="158" t="s">
        <v>50</v>
      </c>
      <c r="R7943" s="142">
        <f t="shared" si="123"/>
        <v>10</v>
      </c>
    </row>
    <row r="7944" s="109" customFormat="1">
      <c r="A7944" s="119">
        <f>MAX($A$19:A7943)+1</f>
        <v>7926</v>
      </c>
      <c r="B7944" s="120" t="s">
        <v>41</v>
      </c>
      <c r="C7944" s="144" t="s">
        <v>1440</v>
      </c>
      <c r="D7944" s="144" t="s">
        <v>2950</v>
      </c>
      <c r="E7944" s="145" t="s">
        <v>6720</v>
      </c>
      <c r="F7944" s="146" t="s">
        <v>1441</v>
      </c>
      <c r="G7944" s="146" t="s">
        <v>1442</v>
      </c>
      <c r="H7944" s="146" t="s">
        <v>7334</v>
      </c>
      <c r="I7944" s="151" t="s">
        <v>288</v>
      </c>
      <c r="J7944" s="147">
        <v>20000</v>
      </c>
      <c r="K7944" s="147">
        <v>26000</v>
      </c>
      <c r="L7944" s="148">
        <v>520000000</v>
      </c>
      <c r="M7944" s="120" t="s">
        <v>229</v>
      </c>
      <c r="N7944" s="149">
        <v>52000000</v>
      </c>
      <c r="O7944" s="169"/>
      <c r="P7944" s="154" t="s">
        <v>6625</v>
      </c>
      <c r="Q7944" s="158" t="s">
        <v>50</v>
      </c>
      <c r="R7944" s="142">
        <f t="shared" si="123"/>
        <v>10</v>
      </c>
    </row>
    <row r="7945" s="109" customFormat="1">
      <c r="A7945" s="119">
        <f>MAX($A$19:A7944)+1</f>
        <v>7927</v>
      </c>
      <c r="B7945" s="120" t="s">
        <v>41</v>
      </c>
      <c r="C7945" s="144" t="s">
        <v>1444</v>
      </c>
      <c r="D7945" s="144" t="s">
        <v>1224</v>
      </c>
      <c r="E7945" s="145">
        <v>45287</v>
      </c>
      <c r="F7945" s="146" t="s">
        <v>1446</v>
      </c>
      <c r="G7945" s="146" t="s">
        <v>1447</v>
      </c>
      <c r="H7945" s="146" t="s">
        <v>7335</v>
      </c>
      <c r="I7945" s="151" t="s">
        <v>801</v>
      </c>
      <c r="J7945" s="147">
        <v>2800</v>
      </c>
      <c r="K7945" s="147">
        <v>70000</v>
      </c>
      <c r="L7945" s="148">
        <v>196000000</v>
      </c>
      <c r="M7945" s="120" t="s">
        <v>229</v>
      </c>
      <c r="N7945" s="149">
        <v>19600000</v>
      </c>
      <c r="O7945" s="169"/>
      <c r="P7945" s="154" t="s">
        <v>6625</v>
      </c>
      <c r="Q7945" s="158" t="s">
        <v>50</v>
      </c>
      <c r="R7945" s="142">
        <f t="shared" si="123"/>
        <v>10</v>
      </c>
    </row>
    <row r="7946" s="109" customFormat="1">
      <c r="A7946" s="119">
        <f>MAX($A$19:A7945)+1</f>
        <v>7928</v>
      </c>
      <c r="B7946" s="120" t="s">
        <v>41</v>
      </c>
      <c r="C7946" s="144" t="s">
        <v>3551</v>
      </c>
      <c r="D7946" s="144" t="s">
        <v>7336</v>
      </c>
      <c r="E7946" s="145">
        <v>45272</v>
      </c>
      <c r="F7946" s="146" t="s">
        <v>7337</v>
      </c>
      <c r="G7946" s="146" t="s">
        <v>7338</v>
      </c>
      <c r="H7946" s="146" t="s">
        <v>715</v>
      </c>
      <c r="I7946" s="133" t="s">
        <v>47</v>
      </c>
      <c r="J7946" s="147"/>
      <c r="K7946" s="147"/>
      <c r="L7946" s="148">
        <v>4335000</v>
      </c>
      <c r="M7946" s="120" t="s">
        <v>56</v>
      </c>
      <c r="N7946" s="149">
        <v>346800</v>
      </c>
      <c r="O7946" s="169"/>
      <c r="P7946" s="154" t="s">
        <v>6625</v>
      </c>
      <c r="Q7946" s="158" t="s">
        <v>50</v>
      </c>
      <c r="R7946" s="142">
        <f t="shared" si="123"/>
        <v>8</v>
      </c>
    </row>
    <row r="7947" ht="22.5" s="109" customFormat="1">
      <c r="A7947" s="119">
        <f>MAX($A$19:A7946)+1</f>
        <v>7929</v>
      </c>
      <c r="B7947" s="120" t="s">
        <v>41</v>
      </c>
      <c r="C7947" s="144" t="s">
        <v>92</v>
      </c>
      <c r="D7947" s="144" t="s">
        <v>7339</v>
      </c>
      <c r="E7947" s="145">
        <v>45283</v>
      </c>
      <c r="F7947" s="146" t="s">
        <v>7340</v>
      </c>
      <c r="G7947" s="146" t="s">
        <v>7341</v>
      </c>
      <c r="H7947" s="146" t="s">
        <v>7342</v>
      </c>
      <c r="I7947" s="151" t="s">
        <v>327</v>
      </c>
      <c r="J7947" s="147">
        <v>1</v>
      </c>
      <c r="K7947" s="147">
        <v>42000000</v>
      </c>
      <c r="L7947" s="148">
        <v>42000000</v>
      </c>
      <c r="M7947" s="120" t="s">
        <v>56</v>
      </c>
      <c r="N7947" s="149">
        <v>3360000</v>
      </c>
      <c r="O7947" s="169"/>
      <c r="P7947" s="154" t="s">
        <v>6625</v>
      </c>
      <c r="Q7947" s="158" t="s">
        <v>50</v>
      </c>
      <c r="R7947" s="142">
        <f t="shared" si="123"/>
        <v>8</v>
      </c>
    </row>
    <row r="7948" s="109" customFormat="1">
      <c r="A7948" s="119">
        <f>MAX($A$19:A7947)+1</f>
        <v>7930</v>
      </c>
      <c r="B7948" s="120" t="s">
        <v>41</v>
      </c>
      <c r="C7948" s="144" t="s">
        <v>1461</v>
      </c>
      <c r="D7948" s="144" t="s">
        <v>1795</v>
      </c>
      <c r="E7948" s="145" t="s">
        <v>6863</v>
      </c>
      <c r="F7948" s="146" t="s">
        <v>1463</v>
      </c>
      <c r="G7948" s="146" t="s">
        <v>1464</v>
      </c>
      <c r="H7948" s="146" t="s">
        <v>7343</v>
      </c>
      <c r="I7948" s="151" t="s">
        <v>557</v>
      </c>
      <c r="J7948" s="147">
        <v>50000</v>
      </c>
      <c r="K7948" s="147">
        <v>2450</v>
      </c>
      <c r="L7948" s="148">
        <v>122500000</v>
      </c>
      <c r="M7948" s="120" t="s">
        <v>56</v>
      </c>
      <c r="N7948" s="149">
        <v>9800000</v>
      </c>
      <c r="O7948" s="169"/>
      <c r="P7948" s="154" t="s">
        <v>6625</v>
      </c>
      <c r="Q7948" s="158" t="s">
        <v>50</v>
      </c>
      <c r="R7948" s="142">
        <f t="shared" si="123"/>
        <v>8</v>
      </c>
    </row>
    <row r="7949" s="109" customFormat="1">
      <c r="A7949" s="119">
        <f>MAX($A$19:A7948)+1</f>
        <v>7931</v>
      </c>
      <c r="B7949" s="120" t="s">
        <v>41</v>
      </c>
      <c r="C7949" s="144" t="s">
        <v>1461</v>
      </c>
      <c r="D7949" s="144" t="s">
        <v>1795</v>
      </c>
      <c r="E7949" s="145" t="s">
        <v>6863</v>
      </c>
      <c r="F7949" s="146" t="s">
        <v>1463</v>
      </c>
      <c r="G7949" s="146" t="s">
        <v>1464</v>
      </c>
      <c r="H7949" s="146" t="s">
        <v>1465</v>
      </c>
      <c r="I7949" s="151" t="s">
        <v>557</v>
      </c>
      <c r="J7949" s="147">
        <v>78556</v>
      </c>
      <c r="K7949" s="147">
        <v>2000</v>
      </c>
      <c r="L7949" s="148">
        <v>157112000</v>
      </c>
      <c r="M7949" s="120" t="s">
        <v>56</v>
      </c>
      <c r="N7949" s="149">
        <v>12568960</v>
      </c>
      <c r="O7949" s="169"/>
      <c r="P7949" s="154" t="s">
        <v>6625</v>
      </c>
      <c r="Q7949" s="158" t="s">
        <v>50</v>
      </c>
      <c r="R7949" s="142">
        <f t="shared" si="123"/>
        <v>8</v>
      </c>
    </row>
    <row r="7950" s="109" customFormat="1">
      <c r="A7950" s="119">
        <f>MAX($A$19:A7949)+1</f>
        <v>7932</v>
      </c>
      <c r="B7950" s="120" t="s">
        <v>41</v>
      </c>
      <c r="C7950" s="144" t="s">
        <v>1461</v>
      </c>
      <c r="D7950" s="144" t="s">
        <v>1795</v>
      </c>
      <c r="E7950" s="145" t="s">
        <v>6863</v>
      </c>
      <c r="F7950" s="146" t="s">
        <v>1463</v>
      </c>
      <c r="G7950" s="146" t="s">
        <v>1464</v>
      </c>
      <c r="H7950" s="146" t="s">
        <v>1466</v>
      </c>
      <c r="I7950" s="151" t="s">
        <v>557</v>
      </c>
      <c r="J7950" s="147">
        <v>17995</v>
      </c>
      <c r="K7950" s="147">
        <v>1750</v>
      </c>
      <c r="L7950" s="148">
        <v>31491250</v>
      </c>
      <c r="M7950" s="120" t="s">
        <v>56</v>
      </c>
      <c r="N7950" s="149">
        <v>2519300</v>
      </c>
      <c r="O7950" s="169"/>
      <c r="P7950" s="154" t="s">
        <v>6625</v>
      </c>
      <c r="Q7950" s="158" t="s">
        <v>50</v>
      </c>
      <c r="R7950" s="142">
        <f t="shared" si="123"/>
        <v>8</v>
      </c>
    </row>
    <row r="7951" s="109" customFormat="1">
      <c r="A7951" s="119">
        <f>MAX($A$19:A7950)+1</f>
        <v>7933</v>
      </c>
      <c r="B7951" s="120" t="s">
        <v>41</v>
      </c>
      <c r="C7951" s="144" t="s">
        <v>1461</v>
      </c>
      <c r="D7951" s="144" t="s">
        <v>1795</v>
      </c>
      <c r="E7951" s="145" t="s">
        <v>6863</v>
      </c>
      <c r="F7951" s="146" t="s">
        <v>1463</v>
      </c>
      <c r="G7951" s="146" t="s">
        <v>1464</v>
      </c>
      <c r="H7951" s="146" t="s">
        <v>7344</v>
      </c>
      <c r="I7951" s="151" t="s">
        <v>557</v>
      </c>
      <c r="J7951" s="147">
        <v>2242</v>
      </c>
      <c r="K7951" s="147">
        <v>2000</v>
      </c>
      <c r="L7951" s="148">
        <v>4484000</v>
      </c>
      <c r="M7951" s="120" t="s">
        <v>56</v>
      </c>
      <c r="N7951" s="149">
        <v>358720</v>
      </c>
      <c r="O7951" s="169"/>
      <c r="P7951" s="154" t="s">
        <v>6625</v>
      </c>
      <c r="Q7951" s="158" t="s">
        <v>50</v>
      </c>
      <c r="R7951" s="142">
        <f t="shared" si="123"/>
        <v>8</v>
      </c>
    </row>
    <row r="7952" s="109" customFormat="1">
      <c r="A7952" s="119">
        <f>MAX($A$19:A7951)+1</f>
        <v>7934</v>
      </c>
      <c r="B7952" s="120" t="s">
        <v>41</v>
      </c>
      <c r="C7952" s="144" t="s">
        <v>1461</v>
      </c>
      <c r="D7952" s="144" t="s">
        <v>1795</v>
      </c>
      <c r="E7952" s="145" t="s">
        <v>6863</v>
      </c>
      <c r="F7952" s="146" t="s">
        <v>1463</v>
      </c>
      <c r="G7952" s="146" t="s">
        <v>1464</v>
      </c>
      <c r="H7952" s="146" t="s">
        <v>7345</v>
      </c>
      <c r="I7952" s="151" t="s">
        <v>557</v>
      </c>
      <c r="J7952" s="147">
        <v>6865</v>
      </c>
      <c r="K7952" s="147">
        <v>1750</v>
      </c>
      <c r="L7952" s="148">
        <v>12013750</v>
      </c>
      <c r="M7952" s="120" t="s">
        <v>56</v>
      </c>
      <c r="N7952" s="149">
        <v>961100</v>
      </c>
      <c r="O7952" s="169"/>
      <c r="P7952" s="154" t="s">
        <v>6625</v>
      </c>
      <c r="Q7952" s="158" t="s">
        <v>50</v>
      </c>
      <c r="R7952" s="142">
        <f t="shared" si="123"/>
        <v>8</v>
      </c>
    </row>
    <row r="7953" s="109" customFormat="1">
      <c r="A7953" s="119">
        <f>MAX($A$19:A7952)+1</f>
        <v>7935</v>
      </c>
      <c r="B7953" s="120" t="s">
        <v>41</v>
      </c>
      <c r="C7953" s="144" t="s">
        <v>1461</v>
      </c>
      <c r="D7953" s="144" t="s">
        <v>1795</v>
      </c>
      <c r="E7953" s="145" t="s">
        <v>6863</v>
      </c>
      <c r="F7953" s="146" t="s">
        <v>1463</v>
      </c>
      <c r="G7953" s="146" t="s">
        <v>1464</v>
      </c>
      <c r="H7953" s="146" t="s">
        <v>1467</v>
      </c>
      <c r="I7953" s="151" t="s">
        <v>557</v>
      </c>
      <c r="J7953" s="147">
        <v>2175</v>
      </c>
      <c r="K7953" s="147">
        <v>4400</v>
      </c>
      <c r="L7953" s="148">
        <v>9570000</v>
      </c>
      <c r="M7953" s="120" t="s">
        <v>56</v>
      </c>
      <c r="N7953" s="149">
        <v>765600</v>
      </c>
      <c r="O7953" s="169"/>
      <c r="P7953" s="154" t="s">
        <v>6625</v>
      </c>
      <c r="Q7953" s="158" t="s">
        <v>50</v>
      </c>
      <c r="R7953" s="142">
        <f t="shared" si="123"/>
        <v>8</v>
      </c>
    </row>
    <row r="7954" s="109" customFormat="1">
      <c r="A7954" s="119">
        <f>MAX($A$19:A7953)+1</f>
        <v>7936</v>
      </c>
      <c r="B7954" s="120" t="s">
        <v>41</v>
      </c>
      <c r="C7954" s="144" t="s">
        <v>1461</v>
      </c>
      <c r="D7954" s="144" t="s">
        <v>1795</v>
      </c>
      <c r="E7954" s="145" t="s">
        <v>6863</v>
      </c>
      <c r="F7954" s="146" t="s">
        <v>1463</v>
      </c>
      <c r="G7954" s="146" t="s">
        <v>1464</v>
      </c>
      <c r="H7954" s="146" t="s">
        <v>1468</v>
      </c>
      <c r="I7954" s="151" t="s">
        <v>557</v>
      </c>
      <c r="J7954" s="147">
        <v>1647</v>
      </c>
      <c r="K7954" s="147">
        <v>4400</v>
      </c>
      <c r="L7954" s="148">
        <v>7246800</v>
      </c>
      <c r="M7954" s="120" t="s">
        <v>56</v>
      </c>
      <c r="N7954" s="149">
        <v>579744</v>
      </c>
      <c r="O7954" s="169"/>
      <c r="P7954" s="154" t="s">
        <v>6625</v>
      </c>
      <c r="Q7954" s="158" t="s">
        <v>50</v>
      </c>
      <c r="R7954" s="142">
        <f t="shared" si="123"/>
        <v>8</v>
      </c>
    </row>
    <row r="7955" s="109" customFormat="1">
      <c r="A7955" s="119">
        <f>MAX($A$19:A7954)+1</f>
        <v>7937</v>
      </c>
      <c r="B7955" s="120" t="s">
        <v>41</v>
      </c>
      <c r="C7955" s="144" t="s">
        <v>1461</v>
      </c>
      <c r="D7955" s="144" t="s">
        <v>1795</v>
      </c>
      <c r="E7955" s="145" t="s">
        <v>6863</v>
      </c>
      <c r="F7955" s="146" t="s">
        <v>1463</v>
      </c>
      <c r="G7955" s="146" t="s">
        <v>1464</v>
      </c>
      <c r="H7955" s="146" t="s">
        <v>1470</v>
      </c>
      <c r="I7955" s="151" t="s">
        <v>557</v>
      </c>
      <c r="J7955" s="147">
        <v>6</v>
      </c>
      <c r="K7955" s="147">
        <v>5890</v>
      </c>
      <c r="L7955" s="148">
        <v>35340</v>
      </c>
      <c r="M7955" s="120" t="s">
        <v>56</v>
      </c>
      <c r="N7955" s="149">
        <v>2828</v>
      </c>
      <c r="O7955" s="169"/>
      <c r="P7955" s="154" t="s">
        <v>6625</v>
      </c>
      <c r="Q7955" s="158" t="s">
        <v>50</v>
      </c>
      <c r="R7955" s="142">
        <f t="shared" si="123"/>
        <v>8.00226372382569</v>
      </c>
    </row>
    <row r="7956" s="109" customFormat="1">
      <c r="A7956" s="119">
        <f>MAX($A$19:A7955)+1</f>
        <v>7938</v>
      </c>
      <c r="B7956" s="120" t="s">
        <v>41</v>
      </c>
      <c r="C7956" s="144" t="s">
        <v>1461</v>
      </c>
      <c r="D7956" s="144" t="s">
        <v>1795</v>
      </c>
      <c r="E7956" s="145" t="s">
        <v>6863</v>
      </c>
      <c r="F7956" s="146" t="s">
        <v>1463</v>
      </c>
      <c r="G7956" s="146" t="s">
        <v>1464</v>
      </c>
      <c r="H7956" s="146" t="s">
        <v>1471</v>
      </c>
      <c r="I7956" s="151" t="s">
        <v>557</v>
      </c>
      <c r="J7956" s="147">
        <v>1372</v>
      </c>
      <c r="K7956" s="147">
        <v>5890</v>
      </c>
      <c r="L7956" s="148">
        <v>8081080</v>
      </c>
      <c r="M7956" s="120" t="s">
        <v>56</v>
      </c>
      <c r="N7956" s="149">
        <v>646487</v>
      </c>
      <c r="O7956" s="169"/>
      <c r="P7956" s="154" t="s">
        <v>6625</v>
      </c>
      <c r="Q7956" s="158" t="s">
        <v>50</v>
      </c>
      <c r="R7956" s="142">
        <f t="shared" si="123"/>
        <v>8.00000742475016</v>
      </c>
    </row>
    <row r="7957" s="109" customFormat="1">
      <c r="A7957" s="119">
        <f>MAX($A$19:A7956)+1</f>
        <v>7939</v>
      </c>
      <c r="B7957" s="120" t="s">
        <v>41</v>
      </c>
      <c r="C7957" s="144" t="s">
        <v>1461</v>
      </c>
      <c r="D7957" s="144" t="s">
        <v>1795</v>
      </c>
      <c r="E7957" s="145" t="s">
        <v>6863</v>
      </c>
      <c r="F7957" s="146" t="s">
        <v>1463</v>
      </c>
      <c r="G7957" s="146" t="s">
        <v>1464</v>
      </c>
      <c r="H7957" s="146" t="s">
        <v>1472</v>
      </c>
      <c r="I7957" s="151" t="s">
        <v>557</v>
      </c>
      <c r="J7957" s="147">
        <v>421</v>
      </c>
      <c r="K7957" s="147">
        <v>4910</v>
      </c>
      <c r="L7957" s="148">
        <v>2067110</v>
      </c>
      <c r="M7957" s="120" t="s">
        <v>56</v>
      </c>
      <c r="N7957" s="149">
        <v>165369</v>
      </c>
      <c r="O7957" s="169"/>
      <c r="P7957" s="154" t="s">
        <v>6625</v>
      </c>
      <c r="Q7957" s="158" t="s">
        <v>50</v>
      </c>
      <c r="R7957" s="142">
        <f t="shared" si="123"/>
        <v>8.00000967534384</v>
      </c>
    </row>
    <row r="7958" s="109" customFormat="1">
      <c r="A7958" s="119">
        <f>MAX($A$19:A7957)+1</f>
        <v>7940</v>
      </c>
      <c r="B7958" s="120" t="s">
        <v>41</v>
      </c>
      <c r="C7958" s="144" t="s">
        <v>1461</v>
      </c>
      <c r="D7958" s="144" t="s">
        <v>1795</v>
      </c>
      <c r="E7958" s="145" t="s">
        <v>6863</v>
      </c>
      <c r="F7958" s="146" t="s">
        <v>1463</v>
      </c>
      <c r="G7958" s="146" t="s">
        <v>1464</v>
      </c>
      <c r="H7958" s="146" t="s">
        <v>1473</v>
      </c>
      <c r="I7958" s="151" t="s">
        <v>557</v>
      </c>
      <c r="J7958" s="147">
        <v>3120</v>
      </c>
      <c r="K7958" s="147">
        <v>4910</v>
      </c>
      <c r="L7958" s="148">
        <v>15319200</v>
      </c>
      <c r="M7958" s="120" t="s">
        <v>56</v>
      </c>
      <c r="N7958" s="149">
        <v>1225536</v>
      </c>
      <c r="O7958" s="169"/>
      <c r="P7958" s="154" t="s">
        <v>6625</v>
      </c>
      <c r="Q7958" s="158" t="s">
        <v>50</v>
      </c>
      <c r="R7958" s="142">
        <f t="shared" si="123"/>
        <v>8</v>
      </c>
    </row>
    <row r="7959" s="109" customFormat="1">
      <c r="A7959" s="119">
        <f>MAX($A$19:A7958)+1</f>
        <v>7941</v>
      </c>
      <c r="B7959" s="120" t="s">
        <v>41</v>
      </c>
      <c r="C7959" s="144" t="s">
        <v>1461</v>
      </c>
      <c r="D7959" s="144" t="s">
        <v>1795</v>
      </c>
      <c r="E7959" s="145" t="s">
        <v>6863</v>
      </c>
      <c r="F7959" s="146" t="s">
        <v>1463</v>
      </c>
      <c r="G7959" s="146" t="s">
        <v>1464</v>
      </c>
      <c r="H7959" s="146" t="s">
        <v>7346</v>
      </c>
      <c r="I7959" s="151" t="s">
        <v>557</v>
      </c>
      <c r="J7959" s="147">
        <v>958</v>
      </c>
      <c r="K7959" s="147">
        <v>34700</v>
      </c>
      <c r="L7959" s="148">
        <v>33242600</v>
      </c>
      <c r="M7959" s="120" t="s">
        <v>56</v>
      </c>
      <c r="N7959" s="149">
        <v>2659406</v>
      </c>
      <c r="O7959" s="169"/>
      <c r="P7959" s="154" t="s">
        <v>6625</v>
      </c>
      <c r="Q7959" s="158" t="s">
        <v>50</v>
      </c>
      <c r="R7959" s="142">
        <f t="shared" si="123"/>
        <v>7.99999398362342</v>
      </c>
    </row>
    <row r="7960" s="109" customFormat="1">
      <c r="A7960" s="119">
        <f>MAX($A$19:A7959)+1</f>
        <v>7942</v>
      </c>
      <c r="B7960" s="120" t="s">
        <v>41</v>
      </c>
      <c r="C7960" s="144" t="s">
        <v>1474</v>
      </c>
      <c r="D7960" s="144" t="s">
        <v>7347</v>
      </c>
      <c r="E7960" s="145" t="s">
        <v>6740</v>
      </c>
      <c r="F7960" s="146" t="s">
        <v>1476</v>
      </c>
      <c r="G7960" s="146" t="s">
        <v>1477</v>
      </c>
      <c r="H7960" s="146" t="s">
        <v>1479</v>
      </c>
      <c r="I7960" s="151" t="s">
        <v>534</v>
      </c>
      <c r="J7960" s="147">
        <v>22125</v>
      </c>
      <c r="K7960" s="147">
        <v>500</v>
      </c>
      <c r="L7960" s="148">
        <v>11062500</v>
      </c>
      <c r="M7960" s="120" t="s">
        <v>56</v>
      </c>
      <c r="N7960" s="149">
        <v>885000</v>
      </c>
      <c r="O7960" s="169"/>
      <c r="P7960" s="154" t="s">
        <v>6625</v>
      </c>
      <c r="Q7960" s="158" t="s">
        <v>50</v>
      </c>
      <c r="R7960" s="142">
        <f t="shared" si="123"/>
        <v>8</v>
      </c>
    </row>
    <row r="7961" s="109" customFormat="1">
      <c r="A7961" s="119">
        <f>MAX($A$19:A7960)+1</f>
        <v>7943</v>
      </c>
      <c r="B7961" s="120" t="s">
        <v>41</v>
      </c>
      <c r="C7961" s="144" t="s">
        <v>1474</v>
      </c>
      <c r="D7961" s="144" t="s">
        <v>7347</v>
      </c>
      <c r="E7961" s="145" t="s">
        <v>6740</v>
      </c>
      <c r="F7961" s="146" t="s">
        <v>1476</v>
      </c>
      <c r="G7961" s="146" t="s">
        <v>1477</v>
      </c>
      <c r="H7961" s="146" t="s">
        <v>1480</v>
      </c>
      <c r="I7961" s="151" t="s">
        <v>534</v>
      </c>
      <c r="J7961" s="147">
        <v>438200</v>
      </c>
      <c r="K7961" s="147">
        <v>286</v>
      </c>
      <c r="L7961" s="148">
        <v>125325200</v>
      </c>
      <c r="M7961" s="120" t="s">
        <v>56</v>
      </c>
      <c r="N7961" s="149">
        <v>10026016</v>
      </c>
      <c r="O7961" s="169"/>
      <c r="P7961" s="154" t="s">
        <v>6625</v>
      </c>
      <c r="Q7961" s="158" t="s">
        <v>50</v>
      </c>
      <c r="R7961" s="142">
        <f t="shared" si="123"/>
        <v>8</v>
      </c>
    </row>
    <row r="7962" s="109" customFormat="1">
      <c r="A7962" s="119">
        <f>MAX($A$19:A7961)+1</f>
        <v>7944</v>
      </c>
      <c r="B7962" s="120" t="s">
        <v>41</v>
      </c>
      <c r="C7962" s="144" t="s">
        <v>1474</v>
      </c>
      <c r="D7962" s="144" t="s">
        <v>7347</v>
      </c>
      <c r="E7962" s="145" t="s">
        <v>6740</v>
      </c>
      <c r="F7962" s="146" t="s">
        <v>1476</v>
      </c>
      <c r="G7962" s="146" t="s">
        <v>1477</v>
      </c>
      <c r="H7962" s="146" t="s">
        <v>1486</v>
      </c>
      <c r="I7962" s="151" t="s">
        <v>534</v>
      </c>
      <c r="J7962" s="147">
        <v>69900</v>
      </c>
      <c r="K7962" s="147">
        <v>260</v>
      </c>
      <c r="L7962" s="148">
        <v>18174000</v>
      </c>
      <c r="M7962" s="120" t="s">
        <v>56</v>
      </c>
      <c r="N7962" s="149">
        <v>1453920</v>
      </c>
      <c r="O7962" s="169"/>
      <c r="P7962" s="154" t="s">
        <v>6625</v>
      </c>
      <c r="Q7962" s="158" t="s">
        <v>50</v>
      </c>
      <c r="R7962" s="142">
        <f t="shared" si="123"/>
        <v>8</v>
      </c>
    </row>
    <row r="7963" s="109" customFormat="1">
      <c r="A7963" s="119">
        <f>MAX($A$19:A7962)+1</f>
        <v>7945</v>
      </c>
      <c r="B7963" s="120" t="s">
        <v>41</v>
      </c>
      <c r="C7963" s="144" t="s">
        <v>1474</v>
      </c>
      <c r="D7963" s="144" t="s">
        <v>7347</v>
      </c>
      <c r="E7963" s="145" t="s">
        <v>6740</v>
      </c>
      <c r="F7963" s="146" t="s">
        <v>1476</v>
      </c>
      <c r="G7963" s="146" t="s">
        <v>1477</v>
      </c>
      <c r="H7963" s="146" t="s">
        <v>1488</v>
      </c>
      <c r="I7963" s="151" t="s">
        <v>534</v>
      </c>
      <c r="J7963" s="147">
        <v>102000</v>
      </c>
      <c r="K7963" s="147">
        <v>750</v>
      </c>
      <c r="L7963" s="148">
        <v>76500000</v>
      </c>
      <c r="M7963" s="120" t="s">
        <v>56</v>
      </c>
      <c r="N7963" s="149">
        <v>6120000</v>
      </c>
      <c r="O7963" s="169"/>
      <c r="P7963" s="154" t="s">
        <v>6625</v>
      </c>
      <c r="Q7963" s="158" t="s">
        <v>50</v>
      </c>
      <c r="R7963" s="142">
        <f t="shared" si="123"/>
        <v>8</v>
      </c>
    </row>
    <row r="7964" s="109" customFormat="1">
      <c r="A7964" s="119">
        <f>MAX($A$19:A7963)+1</f>
        <v>7946</v>
      </c>
      <c r="B7964" s="120" t="s">
        <v>41</v>
      </c>
      <c r="C7964" s="144" t="s">
        <v>1474</v>
      </c>
      <c r="D7964" s="144" t="s">
        <v>7347</v>
      </c>
      <c r="E7964" s="145" t="s">
        <v>6740</v>
      </c>
      <c r="F7964" s="146" t="s">
        <v>1476</v>
      </c>
      <c r="G7964" s="146" t="s">
        <v>1477</v>
      </c>
      <c r="H7964" s="146" t="s">
        <v>1489</v>
      </c>
      <c r="I7964" s="151" t="s">
        <v>534</v>
      </c>
      <c r="J7964" s="147">
        <v>6977</v>
      </c>
      <c r="K7964" s="147">
        <v>445</v>
      </c>
      <c r="L7964" s="148">
        <v>3104765</v>
      </c>
      <c r="M7964" s="120" t="s">
        <v>56</v>
      </c>
      <c r="N7964" s="149">
        <v>248381</v>
      </c>
      <c r="O7964" s="169"/>
      <c r="P7964" s="154" t="s">
        <v>6625</v>
      </c>
      <c r="Q7964" s="158" t="s">
        <v>50</v>
      </c>
      <c r="R7964" s="142">
        <f t="shared" si="123"/>
        <v>7.99999355828863</v>
      </c>
    </row>
    <row r="7965" s="109" customFormat="1">
      <c r="A7965" s="119">
        <f>MAX($A$19:A7964)+1</f>
        <v>7947</v>
      </c>
      <c r="B7965" s="120" t="s">
        <v>41</v>
      </c>
      <c r="C7965" s="144" t="s">
        <v>1474</v>
      </c>
      <c r="D7965" s="144" t="s">
        <v>7347</v>
      </c>
      <c r="E7965" s="145" t="s">
        <v>6740</v>
      </c>
      <c r="F7965" s="146" t="s">
        <v>1476</v>
      </c>
      <c r="G7965" s="146" t="s">
        <v>1477</v>
      </c>
      <c r="H7965" s="146" t="s">
        <v>4918</v>
      </c>
      <c r="I7965" s="151" t="s">
        <v>534</v>
      </c>
      <c r="J7965" s="147">
        <v>343</v>
      </c>
      <c r="K7965" s="147">
        <v>410</v>
      </c>
      <c r="L7965" s="148">
        <v>140630</v>
      </c>
      <c r="M7965" s="120" t="s">
        <v>56</v>
      </c>
      <c r="N7965" s="149">
        <v>11251</v>
      </c>
      <c r="O7965" s="169"/>
      <c r="P7965" s="154" t="s">
        <v>6625</v>
      </c>
      <c r="Q7965" s="158" t="s">
        <v>50</v>
      </c>
      <c r="R7965" s="142">
        <f t="shared" si="123"/>
        <v>8.00042665149683</v>
      </c>
    </row>
    <row r="7966" s="109" customFormat="1">
      <c r="A7966" s="119">
        <f>MAX($A$19:A7965)+1</f>
        <v>7948</v>
      </c>
      <c r="B7966" s="120" t="s">
        <v>41</v>
      </c>
      <c r="C7966" s="144" t="s">
        <v>1474</v>
      </c>
      <c r="D7966" s="144" t="s">
        <v>7347</v>
      </c>
      <c r="E7966" s="145" t="s">
        <v>6740</v>
      </c>
      <c r="F7966" s="146" t="s">
        <v>1476</v>
      </c>
      <c r="G7966" s="146" t="s">
        <v>1477</v>
      </c>
      <c r="H7966" s="146" t="s">
        <v>7348</v>
      </c>
      <c r="I7966" s="151" t="s">
        <v>534</v>
      </c>
      <c r="J7966" s="147">
        <v>3850</v>
      </c>
      <c r="K7966" s="147">
        <v>490</v>
      </c>
      <c r="L7966" s="148">
        <v>1886500</v>
      </c>
      <c r="M7966" s="120" t="s">
        <v>56</v>
      </c>
      <c r="N7966" s="149">
        <v>150919</v>
      </c>
      <c r="O7966" s="169"/>
      <c r="P7966" s="154" t="s">
        <v>6625</v>
      </c>
      <c r="Q7966" s="158" t="s">
        <v>50</v>
      </c>
      <c r="R7966" s="142">
        <f t="shared" si="123"/>
        <v>7.99994699178373</v>
      </c>
    </row>
    <row r="7967" s="109" customFormat="1">
      <c r="A7967" s="119">
        <f>MAX($A$19:A7966)+1</f>
        <v>7949</v>
      </c>
      <c r="B7967" s="120" t="s">
        <v>41</v>
      </c>
      <c r="C7967" s="144" t="s">
        <v>1474</v>
      </c>
      <c r="D7967" s="144" t="s">
        <v>5357</v>
      </c>
      <c r="E7967" s="145" t="s">
        <v>6740</v>
      </c>
      <c r="F7967" s="146" t="s">
        <v>1476</v>
      </c>
      <c r="G7967" s="146" t="s">
        <v>1477</v>
      </c>
      <c r="H7967" s="146" t="s">
        <v>1497</v>
      </c>
      <c r="I7967" s="151" t="s">
        <v>100</v>
      </c>
      <c r="J7967" s="147">
        <v>200000</v>
      </c>
      <c r="K7967" s="147">
        <v>120</v>
      </c>
      <c r="L7967" s="148">
        <v>24000000</v>
      </c>
      <c r="M7967" s="120" t="s">
        <v>56</v>
      </c>
      <c r="N7967" s="149">
        <v>1920000</v>
      </c>
      <c r="O7967" s="169"/>
      <c r="P7967" s="154" t="s">
        <v>6625</v>
      </c>
      <c r="Q7967" s="158" t="s">
        <v>50</v>
      </c>
      <c r="R7967" s="142">
        <f t="shared" si="123"/>
        <v>8</v>
      </c>
    </row>
    <row r="7968" s="109" customFormat="1">
      <c r="A7968" s="119">
        <f>MAX($A$19:A7967)+1</f>
        <v>7950</v>
      </c>
      <c r="B7968" s="120" t="s">
        <v>41</v>
      </c>
      <c r="C7968" s="144" t="s">
        <v>1474</v>
      </c>
      <c r="D7968" s="144" t="s">
        <v>5357</v>
      </c>
      <c r="E7968" s="145" t="s">
        <v>6740</v>
      </c>
      <c r="F7968" s="146" t="s">
        <v>1476</v>
      </c>
      <c r="G7968" s="146" t="s">
        <v>1477</v>
      </c>
      <c r="H7968" s="146" t="s">
        <v>1498</v>
      </c>
      <c r="I7968" s="151" t="s">
        <v>100</v>
      </c>
      <c r="J7968" s="147">
        <v>531200</v>
      </c>
      <c r="K7968" s="147">
        <v>560</v>
      </c>
      <c r="L7968" s="148">
        <v>297472000</v>
      </c>
      <c r="M7968" s="120" t="s">
        <v>56</v>
      </c>
      <c r="N7968" s="149">
        <v>23797760</v>
      </c>
      <c r="O7968" s="169"/>
      <c r="P7968" s="154" t="s">
        <v>6625</v>
      </c>
      <c r="Q7968" s="158" t="s">
        <v>50</v>
      </c>
      <c r="R7968" s="142">
        <f t="shared" si="123"/>
        <v>8</v>
      </c>
    </row>
    <row r="7969" s="109" customFormat="1">
      <c r="A7969" s="119">
        <f>MAX($A$19:A7968)+1</f>
        <v>7951</v>
      </c>
      <c r="B7969" s="120" t="s">
        <v>41</v>
      </c>
      <c r="C7969" s="144" t="s">
        <v>1474</v>
      </c>
      <c r="D7969" s="144" t="s">
        <v>5357</v>
      </c>
      <c r="E7969" s="145" t="s">
        <v>6740</v>
      </c>
      <c r="F7969" s="146" t="s">
        <v>1476</v>
      </c>
      <c r="G7969" s="146" t="s">
        <v>1477</v>
      </c>
      <c r="H7969" s="146" t="s">
        <v>1499</v>
      </c>
      <c r="I7969" s="151" t="s">
        <v>100</v>
      </c>
      <c r="J7969" s="147">
        <v>258352</v>
      </c>
      <c r="K7969" s="147">
        <v>880</v>
      </c>
      <c r="L7969" s="148">
        <v>227349760</v>
      </c>
      <c r="M7969" s="120" t="s">
        <v>56</v>
      </c>
      <c r="N7969" s="149">
        <v>18187981</v>
      </c>
      <c r="O7969" s="169"/>
      <c r="P7969" s="154" t="s">
        <v>6625</v>
      </c>
      <c r="Q7969" s="158" t="s">
        <v>50</v>
      </c>
      <c r="R7969" s="142">
        <f t="shared" si="123"/>
        <v>8.00000008797018</v>
      </c>
    </row>
    <row r="7970" s="109" customFormat="1">
      <c r="A7970" s="119">
        <f>MAX($A$19:A7969)+1</f>
        <v>7952</v>
      </c>
      <c r="B7970" s="120" t="s">
        <v>41</v>
      </c>
      <c r="C7970" s="144" t="s">
        <v>1474</v>
      </c>
      <c r="D7970" s="144" t="s">
        <v>7349</v>
      </c>
      <c r="E7970" s="145" t="s">
        <v>6688</v>
      </c>
      <c r="F7970" s="146" t="s">
        <v>1476</v>
      </c>
      <c r="G7970" s="146" t="s">
        <v>1477</v>
      </c>
      <c r="H7970" s="146" t="s">
        <v>1491</v>
      </c>
      <c r="I7970" s="151" t="s">
        <v>534</v>
      </c>
      <c r="J7970" s="147">
        <v>10000</v>
      </c>
      <c r="K7970" s="147">
        <v>235</v>
      </c>
      <c r="L7970" s="148">
        <v>2350000</v>
      </c>
      <c r="M7970" s="120" t="s">
        <v>56</v>
      </c>
      <c r="N7970" s="149">
        <v>188000</v>
      </c>
      <c r="O7970" s="169"/>
      <c r="P7970" s="154" t="s">
        <v>6625</v>
      </c>
      <c r="Q7970" s="158" t="s">
        <v>50</v>
      </c>
      <c r="R7970" s="142">
        <f t="shared" si="123"/>
        <v>8</v>
      </c>
    </row>
    <row r="7971" s="109" customFormat="1">
      <c r="A7971" s="119">
        <f>MAX($A$19:A7970)+1</f>
        <v>7953</v>
      </c>
      <c r="B7971" s="120" t="s">
        <v>41</v>
      </c>
      <c r="C7971" s="144" t="s">
        <v>1474</v>
      </c>
      <c r="D7971" s="144" t="s">
        <v>7349</v>
      </c>
      <c r="E7971" s="145" t="s">
        <v>6688</v>
      </c>
      <c r="F7971" s="146" t="s">
        <v>1476</v>
      </c>
      <c r="G7971" s="146" t="s">
        <v>1477</v>
      </c>
      <c r="H7971" s="146" t="s">
        <v>1492</v>
      </c>
      <c r="I7971" s="151" t="s">
        <v>534</v>
      </c>
      <c r="J7971" s="147">
        <v>151000</v>
      </c>
      <c r="K7971" s="147">
        <v>205</v>
      </c>
      <c r="L7971" s="148">
        <v>30955000</v>
      </c>
      <c r="M7971" s="120" t="s">
        <v>56</v>
      </c>
      <c r="N7971" s="149">
        <v>2476400</v>
      </c>
      <c r="O7971" s="169"/>
      <c r="P7971" s="154" t="s">
        <v>6625</v>
      </c>
      <c r="Q7971" s="158" t="s">
        <v>50</v>
      </c>
      <c r="R7971" s="142">
        <f t="shared" si="123"/>
        <v>8</v>
      </c>
    </row>
    <row r="7972" s="109" customFormat="1">
      <c r="A7972" s="119">
        <f>MAX($A$19:A7971)+1</f>
        <v>7954</v>
      </c>
      <c r="B7972" s="120" t="s">
        <v>41</v>
      </c>
      <c r="C7972" s="144" t="s">
        <v>1474</v>
      </c>
      <c r="D7972" s="144" t="s">
        <v>7349</v>
      </c>
      <c r="E7972" s="145" t="s">
        <v>6688</v>
      </c>
      <c r="F7972" s="146" t="s">
        <v>1476</v>
      </c>
      <c r="G7972" s="146" t="s">
        <v>1477</v>
      </c>
      <c r="H7972" s="146" t="s">
        <v>7350</v>
      </c>
      <c r="I7972" s="151" t="s">
        <v>534</v>
      </c>
      <c r="J7972" s="147">
        <v>12600</v>
      </c>
      <c r="K7972" s="147">
        <v>465</v>
      </c>
      <c r="L7972" s="148">
        <v>5859000</v>
      </c>
      <c r="M7972" s="120" t="s">
        <v>56</v>
      </c>
      <c r="N7972" s="149">
        <v>468720</v>
      </c>
      <c r="O7972" s="169"/>
      <c r="P7972" s="154" t="s">
        <v>6625</v>
      </c>
      <c r="Q7972" s="158" t="s">
        <v>50</v>
      </c>
      <c r="R7972" s="142">
        <f t="shared" si="123"/>
        <v>8</v>
      </c>
    </row>
    <row r="7973" ht="45" s="109" customFormat="1">
      <c r="A7973" s="119">
        <f>MAX($A$19:A7972)+1</f>
        <v>7955</v>
      </c>
      <c r="B7973" s="120" t="s">
        <v>41</v>
      </c>
      <c r="C7973" s="144" t="s">
        <v>5047</v>
      </c>
      <c r="D7973" s="144" t="s">
        <v>7351</v>
      </c>
      <c r="E7973" s="145">
        <v>45271</v>
      </c>
      <c r="F7973" s="146" t="s">
        <v>7352</v>
      </c>
      <c r="G7973" s="146" t="s">
        <v>7353</v>
      </c>
      <c r="H7973" s="146" t="s">
        <v>7354</v>
      </c>
      <c r="I7973" s="151" t="s">
        <v>64</v>
      </c>
      <c r="J7973" s="147"/>
      <c r="K7973" s="147"/>
      <c r="L7973" s="148">
        <v>41666667</v>
      </c>
      <c r="M7973" s="120" t="s">
        <v>56</v>
      </c>
      <c r="N7973" s="149">
        <v>3333333</v>
      </c>
      <c r="O7973" s="169"/>
      <c r="P7973" s="154" t="s">
        <v>6625</v>
      </c>
      <c r="Q7973" s="158" t="s">
        <v>50</v>
      </c>
      <c r="R7973" s="142">
        <f ref="R7973:R8036" t="shared" si="124">N7973/L7973*100</f>
        <v>7.99999913600001</v>
      </c>
    </row>
    <row r="7974" s="109" customFormat="1">
      <c r="A7974" s="119">
        <f>MAX($A$19:A7973)+1</f>
        <v>7956</v>
      </c>
      <c r="B7974" s="120" t="s">
        <v>41</v>
      </c>
      <c r="C7974" s="144" t="s">
        <v>781</v>
      </c>
      <c r="D7974" s="144" t="s">
        <v>1405</v>
      </c>
      <c r="E7974" s="145" t="s">
        <v>6688</v>
      </c>
      <c r="F7974" s="146" t="s">
        <v>1502</v>
      </c>
      <c r="G7974" s="146" t="s">
        <v>1503</v>
      </c>
      <c r="H7974" s="146" t="s">
        <v>7355</v>
      </c>
      <c r="I7974" s="151" t="s">
        <v>98</v>
      </c>
      <c r="J7974" s="147">
        <v>1</v>
      </c>
      <c r="K7974" s="147">
        <v>21600000</v>
      </c>
      <c r="L7974" s="148">
        <v>21600000</v>
      </c>
      <c r="M7974" s="120" t="s">
        <v>229</v>
      </c>
      <c r="N7974" s="149">
        <v>2160000</v>
      </c>
      <c r="O7974" s="169"/>
      <c r="P7974" s="154" t="s">
        <v>6625</v>
      </c>
      <c r="Q7974" s="158" t="s">
        <v>50</v>
      </c>
      <c r="R7974" s="142">
        <f t="shared" si="124"/>
        <v>10</v>
      </c>
    </row>
    <row r="7975" s="109" customFormat="1">
      <c r="A7975" s="119">
        <f>MAX($A$19:A7974)+1</f>
        <v>7957</v>
      </c>
      <c r="B7975" s="120" t="s">
        <v>41</v>
      </c>
      <c r="C7975" s="144" t="s">
        <v>781</v>
      </c>
      <c r="D7975" s="144" t="s">
        <v>1405</v>
      </c>
      <c r="E7975" s="145" t="s">
        <v>6688</v>
      </c>
      <c r="F7975" s="146" t="s">
        <v>1502</v>
      </c>
      <c r="G7975" s="146" t="s">
        <v>1503</v>
      </c>
      <c r="H7975" s="146" t="s">
        <v>7356</v>
      </c>
      <c r="I7975" s="151" t="s">
        <v>98</v>
      </c>
      <c r="J7975" s="147">
        <v>1</v>
      </c>
      <c r="K7975" s="147">
        <v>21600000</v>
      </c>
      <c r="L7975" s="148">
        <v>21600000</v>
      </c>
      <c r="M7975" s="120" t="s">
        <v>229</v>
      </c>
      <c r="N7975" s="149">
        <v>2160000</v>
      </c>
      <c r="O7975" s="169"/>
      <c r="P7975" s="154" t="s">
        <v>6625</v>
      </c>
      <c r="Q7975" s="158" t="s">
        <v>50</v>
      </c>
      <c r="R7975" s="142">
        <f t="shared" si="124"/>
        <v>10</v>
      </c>
    </row>
    <row r="7976" s="109" customFormat="1">
      <c r="A7976" s="119">
        <f>MAX($A$19:A7975)+1</f>
        <v>7958</v>
      </c>
      <c r="B7976" s="120" t="s">
        <v>41</v>
      </c>
      <c r="C7976" s="144" t="s">
        <v>781</v>
      </c>
      <c r="D7976" s="144" t="s">
        <v>1405</v>
      </c>
      <c r="E7976" s="145" t="s">
        <v>6688</v>
      </c>
      <c r="F7976" s="146" t="s">
        <v>1502</v>
      </c>
      <c r="G7976" s="146" t="s">
        <v>1503</v>
      </c>
      <c r="H7976" s="146" t="s">
        <v>7357</v>
      </c>
      <c r="I7976" s="151" t="s">
        <v>98</v>
      </c>
      <c r="J7976" s="147">
        <v>1</v>
      </c>
      <c r="K7976" s="147">
        <v>22800000</v>
      </c>
      <c r="L7976" s="148">
        <v>22800000</v>
      </c>
      <c r="M7976" s="120" t="s">
        <v>229</v>
      </c>
      <c r="N7976" s="149">
        <v>2280000</v>
      </c>
      <c r="O7976" s="169"/>
      <c r="P7976" s="154" t="s">
        <v>6625</v>
      </c>
      <c r="Q7976" s="158" t="s">
        <v>50</v>
      </c>
      <c r="R7976" s="142">
        <f t="shared" si="124"/>
        <v>10</v>
      </c>
    </row>
    <row r="7977" ht="22.5" s="109" customFormat="1">
      <c r="A7977" s="119">
        <f>MAX($A$19:A7976)+1</f>
        <v>7959</v>
      </c>
      <c r="B7977" s="120" t="s">
        <v>41</v>
      </c>
      <c r="C7977" s="144" t="s">
        <v>7358</v>
      </c>
      <c r="D7977" s="144" t="s">
        <v>7359</v>
      </c>
      <c r="E7977" s="145">
        <v>45287</v>
      </c>
      <c r="F7977" s="146" t="s">
        <v>7360</v>
      </c>
      <c r="G7977" s="146" t="s">
        <v>7361</v>
      </c>
      <c r="H7977" s="146" t="s">
        <v>7362</v>
      </c>
      <c r="I7977" s="151" t="s">
        <v>7363</v>
      </c>
      <c r="J7977" s="147"/>
      <c r="K7977" s="147"/>
      <c r="L7977" s="148">
        <v>25275631</v>
      </c>
      <c r="M7977" s="120" t="s">
        <v>56</v>
      </c>
      <c r="N7977" s="149">
        <v>2022051</v>
      </c>
      <c r="O7977" s="169"/>
      <c r="P7977" s="154" t="s">
        <v>6625</v>
      </c>
      <c r="Q7977" s="158" t="s">
        <v>50</v>
      </c>
      <c r="R7977" s="142">
        <f t="shared" si="124"/>
        <v>8.00000205731758</v>
      </c>
    </row>
    <row r="7978" s="109" customFormat="1">
      <c r="A7978" s="119">
        <f>MAX($A$19:A7977)+1</f>
        <v>7960</v>
      </c>
      <c r="B7978" s="120" t="s">
        <v>41</v>
      </c>
      <c r="C7978" s="144" t="s">
        <v>1512</v>
      </c>
      <c r="D7978" s="144" t="s">
        <v>7364</v>
      </c>
      <c r="E7978" s="145">
        <v>45275</v>
      </c>
      <c r="F7978" s="146" t="s">
        <v>1514</v>
      </c>
      <c r="G7978" s="146" t="s">
        <v>1515</v>
      </c>
      <c r="H7978" s="146" t="s">
        <v>1251</v>
      </c>
      <c r="I7978" s="133" t="s">
        <v>47</v>
      </c>
      <c r="J7978" s="147"/>
      <c r="K7978" s="147"/>
      <c r="L7978" s="148">
        <v>471320</v>
      </c>
      <c r="M7978" s="120" t="s">
        <v>56</v>
      </c>
      <c r="N7978" s="149">
        <v>37706</v>
      </c>
      <c r="O7978" s="169"/>
      <c r="P7978" s="154" t="s">
        <v>6625</v>
      </c>
      <c r="Q7978" s="158" t="s">
        <v>50</v>
      </c>
      <c r="R7978" s="142">
        <f t="shared" si="124"/>
        <v>8.00008486803021</v>
      </c>
    </row>
    <row r="7979" s="109" customFormat="1">
      <c r="A7979" s="119">
        <f>MAX($A$19:A7978)+1</f>
        <v>7961</v>
      </c>
      <c r="B7979" s="120" t="s">
        <v>41</v>
      </c>
      <c r="C7979" s="144" t="s">
        <v>317</v>
      </c>
      <c r="D7979" s="144" t="s">
        <v>7365</v>
      </c>
      <c r="E7979" s="145" t="s">
        <v>6655</v>
      </c>
      <c r="F7979" s="146" t="s">
        <v>1519</v>
      </c>
      <c r="G7979" s="146" t="s">
        <v>1520</v>
      </c>
      <c r="H7979" s="146" t="s">
        <v>7366</v>
      </c>
      <c r="I7979" s="151" t="s">
        <v>98</v>
      </c>
      <c r="J7979" s="147">
        <v>70000</v>
      </c>
      <c r="K7979" s="147">
        <v>950</v>
      </c>
      <c r="L7979" s="148">
        <v>66500000</v>
      </c>
      <c r="M7979" s="120" t="s">
        <v>56</v>
      </c>
      <c r="N7979" s="149">
        <v>5320000</v>
      </c>
      <c r="O7979" s="169"/>
      <c r="P7979" s="154" t="s">
        <v>6625</v>
      </c>
      <c r="Q7979" s="158" t="s">
        <v>50</v>
      </c>
      <c r="R7979" s="142">
        <f t="shared" si="124"/>
        <v>8</v>
      </c>
    </row>
    <row r="7980" s="109" customFormat="1">
      <c r="A7980" s="119">
        <f>MAX($A$19:A7979)+1</f>
        <v>7962</v>
      </c>
      <c r="B7980" s="120" t="s">
        <v>41</v>
      </c>
      <c r="C7980" s="144" t="s">
        <v>317</v>
      </c>
      <c r="D7980" s="144" t="s">
        <v>7365</v>
      </c>
      <c r="E7980" s="145" t="s">
        <v>6655</v>
      </c>
      <c r="F7980" s="146" t="s">
        <v>1519</v>
      </c>
      <c r="G7980" s="146" t="s">
        <v>1520</v>
      </c>
      <c r="H7980" s="146" t="s">
        <v>1527</v>
      </c>
      <c r="I7980" s="151" t="s">
        <v>98</v>
      </c>
      <c r="J7980" s="147">
        <v>55000</v>
      </c>
      <c r="K7980" s="147">
        <v>1300</v>
      </c>
      <c r="L7980" s="148">
        <v>71500000</v>
      </c>
      <c r="M7980" s="120" t="s">
        <v>56</v>
      </c>
      <c r="N7980" s="149">
        <v>5720000</v>
      </c>
      <c r="O7980" s="169"/>
      <c r="P7980" s="154" t="s">
        <v>6625</v>
      </c>
      <c r="Q7980" s="158" t="s">
        <v>50</v>
      </c>
      <c r="R7980" s="142">
        <f t="shared" si="124"/>
        <v>8</v>
      </c>
    </row>
    <row r="7981" s="109" customFormat="1">
      <c r="A7981" s="119">
        <f>MAX($A$19:A7980)+1</f>
        <v>7963</v>
      </c>
      <c r="B7981" s="120" t="s">
        <v>41</v>
      </c>
      <c r="C7981" s="144" t="s">
        <v>317</v>
      </c>
      <c r="D7981" s="144" t="s">
        <v>7365</v>
      </c>
      <c r="E7981" s="145" t="s">
        <v>6655</v>
      </c>
      <c r="F7981" s="146" t="s">
        <v>1519</v>
      </c>
      <c r="G7981" s="146" t="s">
        <v>1520</v>
      </c>
      <c r="H7981" s="146" t="s">
        <v>3634</v>
      </c>
      <c r="I7981" s="151" t="s">
        <v>98</v>
      </c>
      <c r="J7981" s="147">
        <v>35100</v>
      </c>
      <c r="K7981" s="147">
        <v>1200</v>
      </c>
      <c r="L7981" s="148">
        <v>42120000</v>
      </c>
      <c r="M7981" s="120" t="s">
        <v>56</v>
      </c>
      <c r="N7981" s="149">
        <v>3369600</v>
      </c>
      <c r="O7981" s="169"/>
      <c r="P7981" s="154" t="s">
        <v>6625</v>
      </c>
      <c r="Q7981" s="158" t="s">
        <v>50</v>
      </c>
      <c r="R7981" s="142">
        <f t="shared" si="124"/>
        <v>8</v>
      </c>
    </row>
    <row r="7982" s="109" customFormat="1">
      <c r="A7982" s="119">
        <f>MAX($A$19:A7981)+1</f>
        <v>7964</v>
      </c>
      <c r="B7982" s="120" t="s">
        <v>41</v>
      </c>
      <c r="C7982" s="144" t="s">
        <v>317</v>
      </c>
      <c r="D7982" s="144" t="s">
        <v>7365</v>
      </c>
      <c r="E7982" s="145" t="s">
        <v>6655</v>
      </c>
      <c r="F7982" s="146" t="s">
        <v>1519</v>
      </c>
      <c r="G7982" s="146" t="s">
        <v>1520</v>
      </c>
      <c r="H7982" s="146" t="s">
        <v>6094</v>
      </c>
      <c r="I7982" s="151" t="s">
        <v>98</v>
      </c>
      <c r="J7982" s="147">
        <v>10000</v>
      </c>
      <c r="K7982" s="147">
        <v>650</v>
      </c>
      <c r="L7982" s="148">
        <v>6500000</v>
      </c>
      <c r="M7982" s="120" t="s">
        <v>56</v>
      </c>
      <c r="N7982" s="149">
        <v>520000</v>
      </c>
      <c r="O7982" s="169"/>
      <c r="P7982" s="154" t="s">
        <v>6625</v>
      </c>
      <c r="Q7982" s="158" t="s">
        <v>50</v>
      </c>
      <c r="R7982" s="142">
        <f t="shared" si="124"/>
        <v>8</v>
      </c>
    </row>
    <row r="7983" s="109" customFormat="1">
      <c r="A7983" s="119">
        <f>MAX($A$19:A7982)+1</f>
        <v>7965</v>
      </c>
      <c r="B7983" s="120" t="s">
        <v>41</v>
      </c>
      <c r="C7983" s="144" t="s">
        <v>317</v>
      </c>
      <c r="D7983" s="144" t="s">
        <v>3195</v>
      </c>
      <c r="E7983" s="145" t="s">
        <v>6863</v>
      </c>
      <c r="F7983" s="146" t="s">
        <v>1519</v>
      </c>
      <c r="G7983" s="146" t="s">
        <v>1520</v>
      </c>
      <c r="H7983" s="146" t="s">
        <v>7367</v>
      </c>
      <c r="I7983" s="151" t="s">
        <v>98</v>
      </c>
      <c r="J7983" s="147">
        <v>4876</v>
      </c>
      <c r="K7983" s="147">
        <v>1800</v>
      </c>
      <c r="L7983" s="148">
        <v>8776800</v>
      </c>
      <c r="M7983" s="120" t="s">
        <v>56</v>
      </c>
      <c r="N7983" s="149">
        <v>702144</v>
      </c>
      <c r="O7983" s="169"/>
      <c r="P7983" s="154" t="s">
        <v>6625</v>
      </c>
      <c r="Q7983" s="158" t="s">
        <v>50</v>
      </c>
      <c r="R7983" s="142">
        <f t="shared" si="124"/>
        <v>8</v>
      </c>
    </row>
    <row r="7984" s="109" customFormat="1">
      <c r="A7984" s="119">
        <f>MAX($A$19:A7983)+1</f>
        <v>7966</v>
      </c>
      <c r="B7984" s="120" t="s">
        <v>41</v>
      </c>
      <c r="C7984" s="144" t="s">
        <v>317</v>
      </c>
      <c r="D7984" s="144" t="s">
        <v>3195</v>
      </c>
      <c r="E7984" s="145" t="s">
        <v>6863</v>
      </c>
      <c r="F7984" s="146" t="s">
        <v>1519</v>
      </c>
      <c r="G7984" s="146" t="s">
        <v>1520</v>
      </c>
      <c r="H7984" s="146" t="s">
        <v>7368</v>
      </c>
      <c r="I7984" s="151" t="s">
        <v>98</v>
      </c>
      <c r="J7984" s="147">
        <v>4835</v>
      </c>
      <c r="K7984" s="147">
        <v>1800</v>
      </c>
      <c r="L7984" s="148">
        <v>8703000</v>
      </c>
      <c r="M7984" s="120" t="s">
        <v>56</v>
      </c>
      <c r="N7984" s="149">
        <v>696240</v>
      </c>
      <c r="O7984" s="169"/>
      <c r="P7984" s="154" t="s">
        <v>6625</v>
      </c>
      <c r="Q7984" s="158" t="s">
        <v>50</v>
      </c>
      <c r="R7984" s="142">
        <f t="shared" si="124"/>
        <v>8</v>
      </c>
    </row>
    <row r="7985" s="109" customFormat="1">
      <c r="A7985" s="119">
        <f>MAX($A$19:A7984)+1</f>
        <v>7967</v>
      </c>
      <c r="B7985" s="120" t="s">
        <v>41</v>
      </c>
      <c r="C7985" s="144" t="s">
        <v>317</v>
      </c>
      <c r="D7985" s="144" t="s">
        <v>3195</v>
      </c>
      <c r="E7985" s="145" t="s">
        <v>6863</v>
      </c>
      <c r="F7985" s="146" t="s">
        <v>1519</v>
      </c>
      <c r="G7985" s="146" t="s">
        <v>1520</v>
      </c>
      <c r="H7985" s="146" t="s">
        <v>7369</v>
      </c>
      <c r="I7985" s="151" t="s">
        <v>98</v>
      </c>
      <c r="J7985" s="147">
        <v>4659</v>
      </c>
      <c r="K7985" s="147">
        <v>1800</v>
      </c>
      <c r="L7985" s="148">
        <v>8386200</v>
      </c>
      <c r="M7985" s="120" t="s">
        <v>56</v>
      </c>
      <c r="N7985" s="149">
        <v>670896</v>
      </c>
      <c r="O7985" s="169"/>
      <c r="P7985" s="154" t="s">
        <v>6625</v>
      </c>
      <c r="Q7985" s="158" t="s">
        <v>50</v>
      </c>
      <c r="R7985" s="142">
        <f t="shared" si="124"/>
        <v>8</v>
      </c>
    </row>
    <row r="7986" s="109" customFormat="1">
      <c r="A7986" s="119">
        <f>MAX($A$19:A7985)+1</f>
        <v>7968</v>
      </c>
      <c r="B7986" s="120" t="s">
        <v>41</v>
      </c>
      <c r="C7986" s="144" t="s">
        <v>317</v>
      </c>
      <c r="D7986" s="144" t="s">
        <v>3195</v>
      </c>
      <c r="E7986" s="145" t="s">
        <v>6863</v>
      </c>
      <c r="F7986" s="146" t="s">
        <v>1519</v>
      </c>
      <c r="G7986" s="146" t="s">
        <v>1520</v>
      </c>
      <c r="H7986" s="146" t="s">
        <v>7370</v>
      </c>
      <c r="I7986" s="151" t="s">
        <v>98</v>
      </c>
      <c r="J7986" s="147">
        <v>9471</v>
      </c>
      <c r="K7986" s="147">
        <v>1800</v>
      </c>
      <c r="L7986" s="148">
        <v>17047800</v>
      </c>
      <c r="M7986" s="120" t="s">
        <v>56</v>
      </c>
      <c r="N7986" s="149">
        <v>1363824</v>
      </c>
      <c r="O7986" s="169"/>
      <c r="P7986" s="154" t="s">
        <v>6625</v>
      </c>
      <c r="Q7986" s="158" t="s">
        <v>50</v>
      </c>
      <c r="R7986" s="142">
        <f t="shared" si="124"/>
        <v>8</v>
      </c>
    </row>
    <row r="7987" s="109" customFormat="1">
      <c r="A7987" s="119">
        <f>MAX($A$19:A7986)+1</f>
        <v>7969</v>
      </c>
      <c r="B7987" s="120" t="s">
        <v>41</v>
      </c>
      <c r="C7987" s="144" t="s">
        <v>317</v>
      </c>
      <c r="D7987" s="144" t="s">
        <v>3195</v>
      </c>
      <c r="E7987" s="145" t="s">
        <v>6863</v>
      </c>
      <c r="F7987" s="146" t="s">
        <v>1519</v>
      </c>
      <c r="G7987" s="146" t="s">
        <v>1520</v>
      </c>
      <c r="H7987" s="146" t="s">
        <v>3151</v>
      </c>
      <c r="I7987" s="151" t="s">
        <v>98</v>
      </c>
      <c r="J7987" s="147">
        <v>50862</v>
      </c>
      <c r="K7987" s="147">
        <v>3000</v>
      </c>
      <c r="L7987" s="148">
        <v>152586000</v>
      </c>
      <c r="M7987" s="120" t="s">
        <v>56</v>
      </c>
      <c r="N7987" s="149">
        <v>12206880</v>
      </c>
      <c r="O7987" s="169"/>
      <c r="P7987" s="154" t="s">
        <v>6625</v>
      </c>
      <c r="Q7987" s="158" t="s">
        <v>50</v>
      </c>
      <c r="R7987" s="142">
        <f t="shared" si="124"/>
        <v>8</v>
      </c>
    </row>
    <row r="7988" s="109" customFormat="1">
      <c r="A7988" s="119">
        <f>MAX($A$19:A7987)+1</f>
        <v>7970</v>
      </c>
      <c r="B7988" s="120" t="s">
        <v>41</v>
      </c>
      <c r="C7988" s="144" t="s">
        <v>317</v>
      </c>
      <c r="D7988" s="144" t="s">
        <v>3195</v>
      </c>
      <c r="E7988" s="145" t="s">
        <v>6863</v>
      </c>
      <c r="F7988" s="146" t="s">
        <v>1519</v>
      </c>
      <c r="G7988" s="146" t="s">
        <v>1520</v>
      </c>
      <c r="H7988" s="146" t="s">
        <v>7371</v>
      </c>
      <c r="I7988" s="151" t="s">
        <v>98</v>
      </c>
      <c r="J7988" s="147">
        <v>70598</v>
      </c>
      <c r="K7988" s="147">
        <v>2500</v>
      </c>
      <c r="L7988" s="148">
        <v>176495000</v>
      </c>
      <c r="M7988" s="120" t="s">
        <v>56</v>
      </c>
      <c r="N7988" s="149">
        <v>14119600</v>
      </c>
      <c r="O7988" s="169"/>
      <c r="P7988" s="154" t="s">
        <v>6625</v>
      </c>
      <c r="Q7988" s="158" t="s">
        <v>50</v>
      </c>
      <c r="R7988" s="142">
        <f t="shared" si="124"/>
        <v>8</v>
      </c>
    </row>
    <row r="7989" s="109" customFormat="1">
      <c r="A7989" s="119">
        <f>MAX($A$19:A7988)+1</f>
        <v>7971</v>
      </c>
      <c r="B7989" s="120" t="s">
        <v>41</v>
      </c>
      <c r="C7989" s="144" t="s">
        <v>317</v>
      </c>
      <c r="D7989" s="144" t="s">
        <v>3195</v>
      </c>
      <c r="E7989" s="145" t="s">
        <v>6863</v>
      </c>
      <c r="F7989" s="146" t="s">
        <v>1519</v>
      </c>
      <c r="G7989" s="146" t="s">
        <v>1520</v>
      </c>
      <c r="H7989" s="146" t="s">
        <v>2941</v>
      </c>
      <c r="I7989" s="151" t="s">
        <v>98</v>
      </c>
      <c r="J7989" s="147">
        <v>745</v>
      </c>
      <c r="K7989" s="147">
        <v>2800</v>
      </c>
      <c r="L7989" s="148">
        <v>2086000</v>
      </c>
      <c r="M7989" s="120" t="s">
        <v>56</v>
      </c>
      <c r="N7989" s="149">
        <v>166880</v>
      </c>
      <c r="O7989" s="169"/>
      <c r="P7989" s="154" t="s">
        <v>6625</v>
      </c>
      <c r="Q7989" s="158" t="s">
        <v>50</v>
      </c>
      <c r="R7989" s="142">
        <f t="shared" si="124"/>
        <v>8</v>
      </c>
    </row>
    <row r="7990" s="109" customFormat="1">
      <c r="A7990" s="119">
        <f>MAX($A$19:A7989)+1</f>
        <v>7972</v>
      </c>
      <c r="B7990" s="120" t="s">
        <v>41</v>
      </c>
      <c r="C7990" s="144" t="s">
        <v>317</v>
      </c>
      <c r="D7990" s="144" t="s">
        <v>3195</v>
      </c>
      <c r="E7990" s="145" t="s">
        <v>6863</v>
      </c>
      <c r="F7990" s="146" t="s">
        <v>1519</v>
      </c>
      <c r="G7990" s="146" t="s">
        <v>1520</v>
      </c>
      <c r="H7990" s="146" t="s">
        <v>2940</v>
      </c>
      <c r="I7990" s="151" t="s">
        <v>98</v>
      </c>
      <c r="J7990" s="147">
        <v>74221</v>
      </c>
      <c r="K7990" s="147">
        <v>2500</v>
      </c>
      <c r="L7990" s="148">
        <v>185552500</v>
      </c>
      <c r="M7990" s="120" t="s">
        <v>56</v>
      </c>
      <c r="N7990" s="149">
        <v>14844200</v>
      </c>
      <c r="O7990" s="169"/>
      <c r="P7990" s="154" t="s">
        <v>6625</v>
      </c>
      <c r="Q7990" s="158" t="s">
        <v>50</v>
      </c>
      <c r="R7990" s="142">
        <f t="shared" si="124"/>
        <v>8</v>
      </c>
    </row>
    <row r="7991" s="109" customFormat="1">
      <c r="A7991" s="119">
        <f>MAX($A$19:A7990)+1</f>
        <v>7973</v>
      </c>
      <c r="B7991" s="120" t="s">
        <v>41</v>
      </c>
      <c r="C7991" s="144" t="s">
        <v>1537</v>
      </c>
      <c r="D7991" s="144" t="s">
        <v>7372</v>
      </c>
      <c r="E7991" s="145" t="s">
        <v>6887</v>
      </c>
      <c r="F7991" s="146" t="s">
        <v>1540</v>
      </c>
      <c r="G7991" s="146" t="s">
        <v>1541</v>
      </c>
      <c r="H7991" s="146" t="s">
        <v>1542</v>
      </c>
      <c r="I7991" s="151" t="s">
        <v>417</v>
      </c>
      <c r="J7991" s="147">
        <v>19</v>
      </c>
      <c r="K7991" s="147">
        <v>190000</v>
      </c>
      <c r="L7991" s="148">
        <v>3610000</v>
      </c>
      <c r="M7991" s="120" t="s">
        <v>56</v>
      </c>
      <c r="N7991" s="149">
        <v>288800</v>
      </c>
      <c r="O7991" s="169"/>
      <c r="P7991" s="154" t="s">
        <v>6625</v>
      </c>
      <c r="Q7991" s="158" t="s">
        <v>50</v>
      </c>
      <c r="R7991" s="142">
        <f t="shared" si="124"/>
        <v>8</v>
      </c>
    </row>
    <row r="7992" s="109" customFormat="1">
      <c r="A7992" s="119">
        <f>MAX($A$19:A7991)+1</f>
        <v>7974</v>
      </c>
      <c r="B7992" s="120" t="s">
        <v>41</v>
      </c>
      <c r="C7992" s="144" t="s">
        <v>1537</v>
      </c>
      <c r="D7992" s="144" t="s">
        <v>7372</v>
      </c>
      <c r="E7992" s="145" t="s">
        <v>6887</v>
      </c>
      <c r="F7992" s="146" t="s">
        <v>1540</v>
      </c>
      <c r="G7992" s="146" t="s">
        <v>1541</v>
      </c>
      <c r="H7992" s="146" t="s">
        <v>1543</v>
      </c>
      <c r="I7992" s="151" t="s">
        <v>417</v>
      </c>
      <c r="J7992" s="147">
        <v>25</v>
      </c>
      <c r="K7992" s="147">
        <v>295000</v>
      </c>
      <c r="L7992" s="148">
        <v>7375000</v>
      </c>
      <c r="M7992" s="120" t="s">
        <v>56</v>
      </c>
      <c r="N7992" s="149">
        <v>590000</v>
      </c>
      <c r="O7992" s="169"/>
      <c r="P7992" s="154" t="s">
        <v>6625</v>
      </c>
      <c r="Q7992" s="158" t="s">
        <v>50</v>
      </c>
      <c r="R7992" s="142">
        <f t="shared" si="124"/>
        <v>8</v>
      </c>
    </row>
    <row r="7993" s="109" customFormat="1">
      <c r="A7993" s="119">
        <f>MAX($A$19:A7992)+1</f>
        <v>7975</v>
      </c>
      <c r="B7993" s="120" t="s">
        <v>41</v>
      </c>
      <c r="C7993" s="144" t="s">
        <v>1537</v>
      </c>
      <c r="D7993" s="144" t="s">
        <v>7372</v>
      </c>
      <c r="E7993" s="145" t="s">
        <v>6887</v>
      </c>
      <c r="F7993" s="146" t="s">
        <v>1540</v>
      </c>
      <c r="G7993" s="146" t="s">
        <v>1541</v>
      </c>
      <c r="H7993" s="146" t="s">
        <v>1544</v>
      </c>
      <c r="I7993" s="151" t="s">
        <v>417</v>
      </c>
      <c r="J7993" s="147">
        <v>12</v>
      </c>
      <c r="K7993" s="147">
        <v>80000</v>
      </c>
      <c r="L7993" s="148">
        <v>960000</v>
      </c>
      <c r="M7993" s="120" t="s">
        <v>56</v>
      </c>
      <c r="N7993" s="149">
        <v>76800</v>
      </c>
      <c r="O7993" s="169"/>
      <c r="P7993" s="154" t="s">
        <v>6625</v>
      </c>
      <c r="Q7993" s="158" t="s">
        <v>50</v>
      </c>
      <c r="R7993" s="142">
        <f t="shared" si="124"/>
        <v>8</v>
      </c>
    </row>
    <row r="7994" s="109" customFormat="1">
      <c r="A7994" s="119">
        <f>MAX($A$19:A7993)+1</f>
        <v>7976</v>
      </c>
      <c r="B7994" s="120" t="s">
        <v>41</v>
      </c>
      <c r="C7994" s="144" t="s">
        <v>1537</v>
      </c>
      <c r="D7994" s="144" t="s">
        <v>7372</v>
      </c>
      <c r="E7994" s="145" t="s">
        <v>6887</v>
      </c>
      <c r="F7994" s="146" t="s">
        <v>1540</v>
      </c>
      <c r="G7994" s="146" t="s">
        <v>1541</v>
      </c>
      <c r="H7994" s="146" t="s">
        <v>1545</v>
      </c>
      <c r="I7994" s="151" t="s">
        <v>417</v>
      </c>
      <c r="J7994" s="147">
        <v>2</v>
      </c>
      <c r="K7994" s="147">
        <v>68000</v>
      </c>
      <c r="L7994" s="148">
        <v>136000</v>
      </c>
      <c r="M7994" s="120" t="s">
        <v>56</v>
      </c>
      <c r="N7994" s="149">
        <v>10880</v>
      </c>
      <c r="O7994" s="169"/>
      <c r="P7994" s="154" t="s">
        <v>6625</v>
      </c>
      <c r="Q7994" s="158" t="s">
        <v>50</v>
      </c>
      <c r="R7994" s="142">
        <f t="shared" si="124"/>
        <v>8</v>
      </c>
    </row>
    <row r="7995" s="109" customFormat="1">
      <c r="A7995" s="119">
        <f>MAX($A$19:A7994)+1</f>
        <v>7977</v>
      </c>
      <c r="B7995" s="120" t="s">
        <v>41</v>
      </c>
      <c r="C7995" s="144" t="s">
        <v>1537</v>
      </c>
      <c r="D7995" s="144" t="s">
        <v>7372</v>
      </c>
      <c r="E7995" s="145" t="s">
        <v>6887</v>
      </c>
      <c r="F7995" s="146" t="s">
        <v>1540</v>
      </c>
      <c r="G7995" s="146" t="s">
        <v>1541</v>
      </c>
      <c r="H7995" s="146" t="s">
        <v>4970</v>
      </c>
      <c r="I7995" s="151" t="s">
        <v>417</v>
      </c>
      <c r="J7995" s="147">
        <v>50</v>
      </c>
      <c r="K7995" s="147">
        <v>190000</v>
      </c>
      <c r="L7995" s="148">
        <v>9500000</v>
      </c>
      <c r="M7995" s="120" t="s">
        <v>56</v>
      </c>
      <c r="N7995" s="149">
        <v>760000</v>
      </c>
      <c r="O7995" s="169"/>
      <c r="P7995" s="154" t="s">
        <v>6625</v>
      </c>
      <c r="Q7995" s="158" t="s">
        <v>50</v>
      </c>
      <c r="R7995" s="142">
        <f t="shared" si="124"/>
        <v>8</v>
      </c>
    </row>
    <row r="7996" s="109" customFormat="1">
      <c r="A7996" s="119">
        <f>MAX($A$19:A7995)+1</f>
        <v>7978</v>
      </c>
      <c r="B7996" s="120" t="s">
        <v>41</v>
      </c>
      <c r="C7996" s="144" t="s">
        <v>1537</v>
      </c>
      <c r="D7996" s="144" t="s">
        <v>7372</v>
      </c>
      <c r="E7996" s="145" t="s">
        <v>6887</v>
      </c>
      <c r="F7996" s="146" t="s">
        <v>1540</v>
      </c>
      <c r="G7996" s="146" t="s">
        <v>1541</v>
      </c>
      <c r="H7996" s="146" t="s">
        <v>7373</v>
      </c>
      <c r="I7996" s="151" t="s">
        <v>417</v>
      </c>
      <c r="J7996" s="147">
        <v>5</v>
      </c>
      <c r="K7996" s="147">
        <v>90000</v>
      </c>
      <c r="L7996" s="148">
        <v>450000</v>
      </c>
      <c r="M7996" s="120" t="s">
        <v>56</v>
      </c>
      <c r="N7996" s="149">
        <v>36000</v>
      </c>
      <c r="O7996" s="169"/>
      <c r="P7996" s="154" t="s">
        <v>6625</v>
      </c>
      <c r="Q7996" s="158" t="s">
        <v>50</v>
      </c>
      <c r="R7996" s="142">
        <f t="shared" si="124"/>
        <v>8</v>
      </c>
    </row>
    <row r="7997" s="109" customFormat="1">
      <c r="A7997" s="119">
        <f>MAX($A$19:A7996)+1</f>
        <v>7979</v>
      </c>
      <c r="B7997" s="120" t="s">
        <v>41</v>
      </c>
      <c r="C7997" s="144" t="s">
        <v>1537</v>
      </c>
      <c r="D7997" s="144" t="s">
        <v>7374</v>
      </c>
      <c r="E7997" s="145">
        <v>45281</v>
      </c>
      <c r="F7997" s="146" t="s">
        <v>1540</v>
      </c>
      <c r="G7997" s="146" t="s">
        <v>1541</v>
      </c>
      <c r="H7997" s="146" t="s">
        <v>1542</v>
      </c>
      <c r="I7997" s="151" t="s">
        <v>417</v>
      </c>
      <c r="J7997" s="147">
        <v>38</v>
      </c>
      <c r="K7997" s="147">
        <v>190000</v>
      </c>
      <c r="L7997" s="148">
        <v>7220000</v>
      </c>
      <c r="M7997" s="120" t="s">
        <v>56</v>
      </c>
      <c r="N7997" s="149">
        <v>577600</v>
      </c>
      <c r="O7997" s="169"/>
      <c r="P7997" s="154" t="s">
        <v>6625</v>
      </c>
      <c r="Q7997" s="158" t="s">
        <v>50</v>
      </c>
      <c r="R7997" s="142">
        <f t="shared" si="124"/>
        <v>8</v>
      </c>
    </row>
    <row r="7998" s="109" customFormat="1">
      <c r="A7998" s="119">
        <f>MAX($A$19:A7997)+1</f>
        <v>7980</v>
      </c>
      <c r="B7998" s="120" t="s">
        <v>41</v>
      </c>
      <c r="C7998" s="144" t="s">
        <v>535</v>
      </c>
      <c r="D7998" s="144" t="s">
        <v>7375</v>
      </c>
      <c r="E7998" s="145">
        <v>45288</v>
      </c>
      <c r="F7998" s="123" t="s">
        <v>1547</v>
      </c>
      <c r="G7998" s="146" t="s">
        <v>1548</v>
      </c>
      <c r="H7998" s="146" t="s">
        <v>4977</v>
      </c>
      <c r="I7998" s="151" t="s">
        <v>100</v>
      </c>
      <c r="J7998" s="147">
        <v>200</v>
      </c>
      <c r="K7998" s="147">
        <v>296000</v>
      </c>
      <c r="L7998" s="148">
        <v>59200000</v>
      </c>
      <c r="M7998" s="120" t="s">
        <v>229</v>
      </c>
      <c r="N7998" s="149">
        <v>5920000</v>
      </c>
      <c r="O7998" s="169"/>
      <c r="P7998" s="154" t="s">
        <v>6625</v>
      </c>
      <c r="Q7998" s="158" t="s">
        <v>50</v>
      </c>
      <c r="R7998" s="142">
        <f t="shared" si="124"/>
        <v>10</v>
      </c>
    </row>
    <row r="7999" s="109" customFormat="1">
      <c r="A7999" s="119">
        <f>MAX($A$19:A7998)+1</f>
        <v>7981</v>
      </c>
      <c r="B7999" s="120" t="s">
        <v>41</v>
      </c>
      <c r="C7999" s="144" t="s">
        <v>535</v>
      </c>
      <c r="D7999" s="144" t="s">
        <v>7376</v>
      </c>
      <c r="E7999" s="145" t="s">
        <v>6688</v>
      </c>
      <c r="F7999" s="123" t="s">
        <v>1547</v>
      </c>
      <c r="G7999" s="146" t="s">
        <v>1548</v>
      </c>
      <c r="H7999" s="146" t="s">
        <v>4980</v>
      </c>
      <c r="I7999" s="151" t="s">
        <v>98</v>
      </c>
      <c r="J7999" s="147">
        <v>12500</v>
      </c>
      <c r="K7999" s="147">
        <v>4400</v>
      </c>
      <c r="L7999" s="148">
        <v>55000000</v>
      </c>
      <c r="M7999" s="120" t="s">
        <v>229</v>
      </c>
      <c r="N7999" s="149">
        <v>5500000</v>
      </c>
      <c r="O7999" s="169"/>
      <c r="P7999" s="154" t="s">
        <v>6625</v>
      </c>
      <c r="Q7999" s="158" t="s">
        <v>50</v>
      </c>
      <c r="R7999" s="142">
        <f t="shared" si="124"/>
        <v>10</v>
      </c>
    </row>
    <row r="8000" s="109" customFormat="1">
      <c r="A8000" s="119">
        <f>MAX($A$19:A7999)+1</f>
        <v>7982</v>
      </c>
      <c r="B8000" s="120" t="s">
        <v>41</v>
      </c>
      <c r="C8000" s="144" t="s">
        <v>535</v>
      </c>
      <c r="D8000" s="144" t="s">
        <v>7376</v>
      </c>
      <c r="E8000" s="145" t="s">
        <v>6688</v>
      </c>
      <c r="F8000" s="123" t="s">
        <v>1547</v>
      </c>
      <c r="G8000" s="146" t="s">
        <v>1548</v>
      </c>
      <c r="H8000" s="146" t="s">
        <v>1550</v>
      </c>
      <c r="I8000" s="151" t="s">
        <v>98</v>
      </c>
      <c r="J8000" s="147">
        <v>27000</v>
      </c>
      <c r="K8000" s="147">
        <v>2000</v>
      </c>
      <c r="L8000" s="148">
        <v>54000000</v>
      </c>
      <c r="M8000" s="120" t="s">
        <v>229</v>
      </c>
      <c r="N8000" s="149">
        <v>5400000</v>
      </c>
      <c r="O8000" s="169"/>
      <c r="P8000" s="154" t="s">
        <v>6625</v>
      </c>
      <c r="Q8000" s="158" t="s">
        <v>50</v>
      </c>
      <c r="R8000" s="142">
        <f t="shared" si="124"/>
        <v>10</v>
      </c>
    </row>
    <row r="8001" s="109" customFormat="1">
      <c r="A8001" s="119">
        <f>MAX($A$19:A8000)+1</f>
        <v>7983</v>
      </c>
      <c r="B8001" s="120" t="s">
        <v>41</v>
      </c>
      <c r="C8001" s="144" t="s">
        <v>535</v>
      </c>
      <c r="D8001" s="144" t="s">
        <v>7376</v>
      </c>
      <c r="E8001" s="145" t="s">
        <v>6688</v>
      </c>
      <c r="F8001" s="123" t="s">
        <v>1547</v>
      </c>
      <c r="G8001" s="146" t="s">
        <v>1548</v>
      </c>
      <c r="H8001" s="146" t="s">
        <v>1551</v>
      </c>
      <c r="I8001" s="151" t="s">
        <v>100</v>
      </c>
      <c r="J8001" s="147">
        <v>34000</v>
      </c>
      <c r="K8001" s="147">
        <v>2000</v>
      </c>
      <c r="L8001" s="148">
        <v>68000000</v>
      </c>
      <c r="M8001" s="120" t="s">
        <v>229</v>
      </c>
      <c r="N8001" s="149">
        <v>6800000</v>
      </c>
      <c r="O8001" s="169"/>
      <c r="P8001" s="154" t="s">
        <v>6625</v>
      </c>
      <c r="Q8001" s="158" t="s">
        <v>50</v>
      </c>
      <c r="R8001" s="142">
        <f t="shared" si="124"/>
        <v>10</v>
      </c>
    </row>
    <row r="8002" s="109" customFormat="1">
      <c r="A8002" s="119">
        <f>MAX($A$19:A8001)+1</f>
        <v>7984</v>
      </c>
      <c r="B8002" s="120" t="s">
        <v>41</v>
      </c>
      <c r="C8002" s="144" t="s">
        <v>535</v>
      </c>
      <c r="D8002" s="144" t="s">
        <v>7376</v>
      </c>
      <c r="E8002" s="145" t="s">
        <v>6688</v>
      </c>
      <c r="F8002" s="123" t="s">
        <v>1547</v>
      </c>
      <c r="G8002" s="146" t="s">
        <v>1548</v>
      </c>
      <c r="H8002" s="146" t="s">
        <v>4979</v>
      </c>
      <c r="I8002" s="151" t="s">
        <v>100</v>
      </c>
      <c r="J8002" s="147">
        <v>6000</v>
      </c>
      <c r="K8002" s="147">
        <v>3500</v>
      </c>
      <c r="L8002" s="148">
        <v>21000000</v>
      </c>
      <c r="M8002" s="120" t="s">
        <v>229</v>
      </c>
      <c r="N8002" s="149">
        <v>2100000</v>
      </c>
      <c r="O8002" s="169"/>
      <c r="P8002" s="154" t="s">
        <v>6625</v>
      </c>
      <c r="Q8002" s="158" t="s">
        <v>50</v>
      </c>
      <c r="R8002" s="142">
        <f t="shared" si="124"/>
        <v>10</v>
      </c>
    </row>
    <row r="8003" s="109" customFormat="1">
      <c r="A8003" s="119">
        <f>MAX($A$19:A8002)+1</f>
        <v>7985</v>
      </c>
      <c r="B8003" s="120" t="s">
        <v>41</v>
      </c>
      <c r="C8003" s="144" t="s">
        <v>535</v>
      </c>
      <c r="D8003" s="144" t="s">
        <v>7376</v>
      </c>
      <c r="E8003" s="145" t="s">
        <v>6688</v>
      </c>
      <c r="F8003" s="123" t="s">
        <v>1547</v>
      </c>
      <c r="G8003" s="146" t="s">
        <v>1548</v>
      </c>
      <c r="H8003" s="146" t="s">
        <v>7377</v>
      </c>
      <c r="I8003" s="151" t="s">
        <v>98</v>
      </c>
      <c r="J8003" s="147">
        <v>4000</v>
      </c>
      <c r="K8003" s="147">
        <v>2000</v>
      </c>
      <c r="L8003" s="148">
        <v>8000000</v>
      </c>
      <c r="M8003" s="120" t="s">
        <v>229</v>
      </c>
      <c r="N8003" s="149">
        <v>800000</v>
      </c>
      <c r="O8003" s="169"/>
      <c r="P8003" s="154" t="s">
        <v>6625</v>
      </c>
      <c r="Q8003" s="158" t="s">
        <v>50</v>
      </c>
      <c r="R8003" s="142">
        <f t="shared" si="124"/>
        <v>10</v>
      </c>
    </row>
    <row r="8004" s="109" customFormat="1">
      <c r="A8004" s="119">
        <f>MAX($A$19:A8003)+1</f>
        <v>7986</v>
      </c>
      <c r="B8004" s="120" t="s">
        <v>41</v>
      </c>
      <c r="C8004" s="144" t="s">
        <v>535</v>
      </c>
      <c r="D8004" s="144" t="s">
        <v>7376</v>
      </c>
      <c r="E8004" s="145" t="s">
        <v>6688</v>
      </c>
      <c r="F8004" s="123" t="s">
        <v>1547</v>
      </c>
      <c r="G8004" s="146" t="s">
        <v>1548</v>
      </c>
      <c r="H8004" s="146" t="s">
        <v>1552</v>
      </c>
      <c r="I8004" s="151" t="s">
        <v>100</v>
      </c>
      <c r="J8004" s="147">
        <v>500</v>
      </c>
      <c r="K8004" s="147">
        <v>92000</v>
      </c>
      <c r="L8004" s="148">
        <v>46000000</v>
      </c>
      <c r="M8004" s="120" t="s">
        <v>229</v>
      </c>
      <c r="N8004" s="149">
        <v>4600000</v>
      </c>
      <c r="O8004" s="169"/>
      <c r="P8004" s="154" t="s">
        <v>6625</v>
      </c>
      <c r="Q8004" s="158" t="s">
        <v>50</v>
      </c>
      <c r="R8004" s="142">
        <f t="shared" si="124"/>
        <v>10</v>
      </c>
    </row>
    <row r="8005" s="109" customFormat="1">
      <c r="A8005" s="119">
        <f>MAX($A$19:A8004)+1</f>
        <v>7987</v>
      </c>
      <c r="B8005" s="120" t="s">
        <v>41</v>
      </c>
      <c r="C8005" s="144" t="s">
        <v>2889</v>
      </c>
      <c r="D8005" s="144" t="s">
        <v>7378</v>
      </c>
      <c r="E8005" s="145">
        <v>45289</v>
      </c>
      <c r="F8005" s="146" t="s">
        <v>7379</v>
      </c>
      <c r="G8005" s="146" t="s">
        <v>7380</v>
      </c>
      <c r="H8005" s="146" t="s">
        <v>7381</v>
      </c>
      <c r="I8005" s="133" t="s">
        <v>47</v>
      </c>
      <c r="J8005" s="147"/>
      <c r="K8005" s="147"/>
      <c r="L8005" s="148">
        <v>857150</v>
      </c>
      <c r="M8005" s="120" t="s">
        <v>56</v>
      </c>
      <c r="N8005" s="149">
        <v>68572</v>
      </c>
      <c r="O8005" s="169"/>
      <c r="P8005" s="154" t="s">
        <v>6625</v>
      </c>
      <c r="Q8005" s="158" t="s">
        <v>50</v>
      </c>
      <c r="R8005" s="142">
        <f t="shared" si="124"/>
        <v>8</v>
      </c>
    </row>
    <row r="8006" ht="22.5" s="109" customFormat="1">
      <c r="A8006" s="119">
        <f>MAX($A$19:A8005)+1</f>
        <v>7988</v>
      </c>
      <c r="B8006" s="120" t="s">
        <v>41</v>
      </c>
      <c r="C8006" s="144" t="s">
        <v>535</v>
      </c>
      <c r="D8006" s="144" t="s">
        <v>2040</v>
      </c>
      <c r="E8006" s="145">
        <v>45288</v>
      </c>
      <c r="F8006" s="146" t="s">
        <v>7382</v>
      </c>
      <c r="G8006" s="146" t="s">
        <v>7383</v>
      </c>
      <c r="H8006" s="146" t="s">
        <v>7384</v>
      </c>
      <c r="I8006" s="151" t="s">
        <v>1308</v>
      </c>
      <c r="J8006" s="147">
        <v>12</v>
      </c>
      <c r="K8006" s="147">
        <v>600000</v>
      </c>
      <c r="L8006" s="148">
        <v>7200000</v>
      </c>
      <c r="M8006" s="120" t="s">
        <v>56</v>
      </c>
      <c r="N8006" s="149">
        <v>576000</v>
      </c>
      <c r="O8006" s="169"/>
      <c r="P8006" s="154" t="s">
        <v>6625</v>
      </c>
      <c r="Q8006" s="158" t="s">
        <v>50</v>
      </c>
      <c r="R8006" s="142">
        <f t="shared" si="124"/>
        <v>8</v>
      </c>
    </row>
    <row r="8007" s="109" customFormat="1">
      <c r="A8007" s="119">
        <f>MAX($A$19:A8006)+1</f>
        <v>7989</v>
      </c>
      <c r="B8007" s="120" t="s">
        <v>41</v>
      </c>
      <c r="C8007" s="144" t="s">
        <v>1568</v>
      </c>
      <c r="D8007" s="144" t="s">
        <v>6274</v>
      </c>
      <c r="E8007" s="145" t="s">
        <v>6853</v>
      </c>
      <c r="F8007" s="146" t="s">
        <v>1570</v>
      </c>
      <c r="G8007" s="146" t="s">
        <v>1571</v>
      </c>
      <c r="H8007" s="146" t="s">
        <v>7385</v>
      </c>
      <c r="I8007" s="151" t="s">
        <v>494</v>
      </c>
      <c r="J8007" s="147">
        <v>6</v>
      </c>
      <c r="K8007" s="147">
        <v>3900000</v>
      </c>
      <c r="L8007" s="148">
        <v>23400000</v>
      </c>
      <c r="M8007" s="120" t="s">
        <v>229</v>
      </c>
      <c r="N8007" s="149">
        <v>2340000</v>
      </c>
      <c r="O8007" s="169"/>
      <c r="P8007" s="154" t="s">
        <v>6625</v>
      </c>
      <c r="Q8007" s="158" t="s">
        <v>50</v>
      </c>
      <c r="R8007" s="142">
        <f t="shared" si="124"/>
        <v>10</v>
      </c>
    </row>
    <row r="8008" s="109" customFormat="1">
      <c r="A8008" s="119">
        <f>MAX($A$19:A8007)+1</f>
        <v>7990</v>
      </c>
      <c r="B8008" s="120" t="s">
        <v>41</v>
      </c>
      <c r="C8008" s="144" t="s">
        <v>1568</v>
      </c>
      <c r="D8008" s="144" t="s">
        <v>6274</v>
      </c>
      <c r="E8008" s="145" t="s">
        <v>6853</v>
      </c>
      <c r="F8008" s="146" t="s">
        <v>1570</v>
      </c>
      <c r="G8008" s="146" t="s">
        <v>1571</v>
      </c>
      <c r="H8008" s="146" t="s">
        <v>7386</v>
      </c>
      <c r="I8008" s="151" t="s">
        <v>98</v>
      </c>
      <c r="J8008" s="147">
        <v>4</v>
      </c>
      <c r="K8008" s="147">
        <v>600000</v>
      </c>
      <c r="L8008" s="148">
        <v>2400000</v>
      </c>
      <c r="M8008" s="120" t="s">
        <v>56</v>
      </c>
      <c r="N8008" s="149">
        <v>192000</v>
      </c>
      <c r="O8008" s="169"/>
      <c r="P8008" s="154" t="s">
        <v>6625</v>
      </c>
      <c r="Q8008" s="158" t="s">
        <v>50</v>
      </c>
      <c r="R8008" s="142">
        <f t="shared" si="124"/>
        <v>8</v>
      </c>
    </row>
    <row r="8009" s="109" customFormat="1">
      <c r="A8009" s="119">
        <f>MAX($A$19:A8008)+1</f>
        <v>7991</v>
      </c>
      <c r="B8009" s="120" t="s">
        <v>41</v>
      </c>
      <c r="C8009" s="144" t="s">
        <v>1568</v>
      </c>
      <c r="D8009" s="144" t="s">
        <v>6274</v>
      </c>
      <c r="E8009" s="145" t="s">
        <v>6853</v>
      </c>
      <c r="F8009" s="146" t="s">
        <v>1570</v>
      </c>
      <c r="G8009" s="146" t="s">
        <v>1571</v>
      </c>
      <c r="H8009" s="146" t="s">
        <v>7387</v>
      </c>
      <c r="I8009" s="151" t="s">
        <v>98</v>
      </c>
      <c r="J8009" s="147">
        <v>2</v>
      </c>
      <c r="K8009" s="147">
        <v>2600000</v>
      </c>
      <c r="L8009" s="148">
        <v>5200000</v>
      </c>
      <c r="M8009" s="120" t="s">
        <v>56</v>
      </c>
      <c r="N8009" s="149">
        <v>416000</v>
      </c>
      <c r="O8009" s="169"/>
      <c r="P8009" s="154" t="s">
        <v>6625</v>
      </c>
      <c r="Q8009" s="158" t="s">
        <v>50</v>
      </c>
      <c r="R8009" s="142">
        <f t="shared" si="124"/>
        <v>8</v>
      </c>
    </row>
    <row r="8010" s="109" customFormat="1">
      <c r="A8010" s="119">
        <f>MAX($A$19:A8009)+1</f>
        <v>7992</v>
      </c>
      <c r="B8010" s="120" t="s">
        <v>41</v>
      </c>
      <c r="C8010" s="144" t="s">
        <v>1568</v>
      </c>
      <c r="D8010" s="144" t="s">
        <v>6274</v>
      </c>
      <c r="E8010" s="145" t="s">
        <v>6853</v>
      </c>
      <c r="F8010" s="146" t="s">
        <v>1570</v>
      </c>
      <c r="G8010" s="146" t="s">
        <v>1571</v>
      </c>
      <c r="H8010" s="146" t="s">
        <v>7388</v>
      </c>
      <c r="I8010" s="151" t="s">
        <v>98</v>
      </c>
      <c r="J8010" s="147">
        <v>2</v>
      </c>
      <c r="K8010" s="147">
        <v>7500000</v>
      </c>
      <c r="L8010" s="148">
        <v>15000000</v>
      </c>
      <c r="M8010" s="120" t="s">
        <v>56</v>
      </c>
      <c r="N8010" s="149">
        <v>1200000</v>
      </c>
      <c r="O8010" s="169"/>
      <c r="P8010" s="154" t="s">
        <v>6625</v>
      </c>
      <c r="Q8010" s="158" t="s">
        <v>50</v>
      </c>
      <c r="R8010" s="142">
        <f t="shared" si="124"/>
        <v>8</v>
      </c>
    </row>
    <row r="8011" s="109" customFormat="1">
      <c r="A8011" s="119">
        <f>MAX($A$19:A8010)+1</f>
        <v>7993</v>
      </c>
      <c r="B8011" s="120" t="s">
        <v>41</v>
      </c>
      <c r="C8011" s="144" t="s">
        <v>1568</v>
      </c>
      <c r="D8011" s="144" t="s">
        <v>7389</v>
      </c>
      <c r="E8011" s="145">
        <v>45288</v>
      </c>
      <c r="F8011" s="146" t="s">
        <v>1570</v>
      </c>
      <c r="G8011" s="146" t="s">
        <v>1571</v>
      </c>
      <c r="H8011" s="146" t="s">
        <v>7390</v>
      </c>
      <c r="I8011" s="151" t="s">
        <v>1505</v>
      </c>
      <c r="J8011" s="147">
        <v>1</v>
      </c>
      <c r="K8011" s="147">
        <v>180000000</v>
      </c>
      <c r="L8011" s="148">
        <v>180000000</v>
      </c>
      <c r="M8011" s="120" t="s">
        <v>56</v>
      </c>
      <c r="N8011" s="149">
        <v>14400000</v>
      </c>
      <c r="O8011" s="169"/>
      <c r="P8011" s="154" t="s">
        <v>6625</v>
      </c>
      <c r="Q8011" s="158" t="s">
        <v>50</v>
      </c>
      <c r="R8011" s="142">
        <f t="shared" si="124"/>
        <v>8</v>
      </c>
    </row>
    <row r="8012" ht="45" s="109" customFormat="1">
      <c r="A8012" s="119">
        <f>MAX($A$19:A8011)+1</f>
        <v>7994</v>
      </c>
      <c r="B8012" s="120" t="s">
        <v>41</v>
      </c>
      <c r="C8012" s="144" t="s">
        <v>541</v>
      </c>
      <c r="D8012" s="144" t="s">
        <v>5387</v>
      </c>
      <c r="E8012" s="145">
        <v>45288</v>
      </c>
      <c r="F8012" s="146" t="s">
        <v>7391</v>
      </c>
      <c r="G8012" s="146" t="s">
        <v>7392</v>
      </c>
      <c r="H8012" s="146" t="s">
        <v>7393</v>
      </c>
      <c r="I8012" s="151" t="s">
        <v>47</v>
      </c>
      <c r="J8012" s="147"/>
      <c r="K8012" s="147"/>
      <c r="L8012" s="148">
        <v>385921296</v>
      </c>
      <c r="M8012" s="120" t="s">
        <v>56</v>
      </c>
      <c r="N8012" s="149">
        <v>30873704</v>
      </c>
      <c r="O8012" s="169"/>
      <c r="P8012" s="154" t="s">
        <v>6625</v>
      </c>
      <c r="Q8012" s="158" t="s">
        <v>50</v>
      </c>
      <c r="R8012" s="142">
        <f t="shared" si="124"/>
        <v>8.00000008291846</v>
      </c>
    </row>
    <row r="8013" ht="22.5" s="109" customFormat="1">
      <c r="A8013" s="119">
        <f>MAX($A$19:A8012)+1</f>
        <v>7995</v>
      </c>
      <c r="B8013" s="120" t="s">
        <v>41</v>
      </c>
      <c r="C8013" s="144" t="s">
        <v>1583</v>
      </c>
      <c r="D8013" s="144" t="s">
        <v>7394</v>
      </c>
      <c r="E8013" s="145">
        <v>45262</v>
      </c>
      <c r="F8013" s="146" t="s">
        <v>1585</v>
      </c>
      <c r="G8013" s="146" t="s">
        <v>1586</v>
      </c>
      <c r="H8013" s="146" t="s">
        <v>231</v>
      </c>
      <c r="I8013" s="133" t="s">
        <v>47</v>
      </c>
      <c r="J8013" s="147"/>
      <c r="K8013" s="147"/>
      <c r="L8013" s="148">
        <v>287684</v>
      </c>
      <c r="M8013" s="120" t="s">
        <v>229</v>
      </c>
      <c r="N8013" s="149">
        <v>28768</v>
      </c>
      <c r="O8013" s="169"/>
      <c r="P8013" s="154" t="s">
        <v>6625</v>
      </c>
      <c r="Q8013" s="158" t="s">
        <v>50</v>
      </c>
      <c r="R8013" s="142">
        <f t="shared" si="124"/>
        <v>9.99986095855174</v>
      </c>
    </row>
    <row r="8014" ht="22.5" s="109" customFormat="1">
      <c r="A8014" s="119">
        <f>MAX($A$19:A8013)+1</f>
        <v>7996</v>
      </c>
      <c r="B8014" s="120" t="s">
        <v>41</v>
      </c>
      <c r="C8014" s="144" t="s">
        <v>1583</v>
      </c>
      <c r="D8014" s="144" t="s">
        <v>7395</v>
      </c>
      <c r="E8014" s="145">
        <v>45262</v>
      </c>
      <c r="F8014" s="146" t="s">
        <v>1585</v>
      </c>
      <c r="G8014" s="146" t="s">
        <v>1586</v>
      </c>
      <c r="H8014" s="146" t="s">
        <v>231</v>
      </c>
      <c r="I8014" s="133" t="s">
        <v>47</v>
      </c>
      <c r="J8014" s="147"/>
      <c r="K8014" s="147"/>
      <c r="L8014" s="148">
        <v>60000</v>
      </c>
      <c r="M8014" s="120" t="s">
        <v>229</v>
      </c>
      <c r="N8014" s="149">
        <v>6000</v>
      </c>
      <c r="O8014" s="169"/>
      <c r="P8014" s="154" t="s">
        <v>6625</v>
      </c>
      <c r="Q8014" s="158" t="s">
        <v>50</v>
      </c>
      <c r="R8014" s="142">
        <f t="shared" si="124"/>
        <v>10</v>
      </c>
    </row>
    <row r="8015" ht="22.5" s="109" customFormat="1">
      <c r="A8015" s="119">
        <f>MAX($A$19:A8014)+1</f>
        <v>7997</v>
      </c>
      <c r="B8015" s="120" t="s">
        <v>41</v>
      </c>
      <c r="C8015" s="144" t="s">
        <v>1583</v>
      </c>
      <c r="D8015" s="144" t="s">
        <v>7396</v>
      </c>
      <c r="E8015" s="145">
        <v>45262</v>
      </c>
      <c r="F8015" s="146" t="s">
        <v>1585</v>
      </c>
      <c r="G8015" s="146" t="s">
        <v>1586</v>
      </c>
      <c r="H8015" s="146" t="s">
        <v>231</v>
      </c>
      <c r="I8015" s="133" t="s">
        <v>47</v>
      </c>
      <c r="J8015" s="147"/>
      <c r="K8015" s="147"/>
      <c r="L8015" s="148">
        <v>20000</v>
      </c>
      <c r="M8015" s="120" t="s">
        <v>229</v>
      </c>
      <c r="N8015" s="149">
        <v>2000</v>
      </c>
      <c r="O8015" s="169"/>
      <c r="P8015" s="154" t="s">
        <v>6625</v>
      </c>
      <c r="Q8015" s="158" t="s">
        <v>50</v>
      </c>
      <c r="R8015" s="142">
        <f t="shared" si="124"/>
        <v>10</v>
      </c>
    </row>
    <row r="8016" ht="22.5" s="109" customFormat="1">
      <c r="A8016" s="119">
        <f>MAX($A$19:A8015)+1</f>
        <v>7998</v>
      </c>
      <c r="B8016" s="120" t="s">
        <v>41</v>
      </c>
      <c r="C8016" s="144" t="s">
        <v>1583</v>
      </c>
      <c r="D8016" s="144" t="s">
        <v>7397</v>
      </c>
      <c r="E8016" s="145">
        <v>45262</v>
      </c>
      <c r="F8016" s="146" t="s">
        <v>1585</v>
      </c>
      <c r="G8016" s="146" t="s">
        <v>1586</v>
      </c>
      <c r="H8016" s="146" t="s">
        <v>231</v>
      </c>
      <c r="I8016" s="133" t="s">
        <v>47</v>
      </c>
      <c r="J8016" s="147"/>
      <c r="K8016" s="147"/>
      <c r="L8016" s="148">
        <v>20000</v>
      </c>
      <c r="M8016" s="120" t="s">
        <v>229</v>
      </c>
      <c r="N8016" s="149">
        <v>2000</v>
      </c>
      <c r="O8016" s="169"/>
      <c r="P8016" s="154" t="s">
        <v>6625</v>
      </c>
      <c r="Q8016" s="158" t="s">
        <v>50</v>
      </c>
      <c r="R8016" s="142">
        <f t="shared" si="124"/>
        <v>10</v>
      </c>
    </row>
    <row r="8017" ht="22.5" s="109" customFormat="1">
      <c r="A8017" s="119">
        <f>MAX($A$19:A8016)+1</f>
        <v>7999</v>
      </c>
      <c r="B8017" s="120" t="s">
        <v>41</v>
      </c>
      <c r="C8017" s="144" t="s">
        <v>1583</v>
      </c>
      <c r="D8017" s="144" t="s">
        <v>7398</v>
      </c>
      <c r="E8017" s="145">
        <v>45262</v>
      </c>
      <c r="F8017" s="146" t="s">
        <v>1585</v>
      </c>
      <c r="G8017" s="146" t="s">
        <v>1586</v>
      </c>
      <c r="H8017" s="146" t="s">
        <v>231</v>
      </c>
      <c r="I8017" s="133" t="s">
        <v>47</v>
      </c>
      <c r="J8017" s="147"/>
      <c r="K8017" s="147"/>
      <c r="L8017" s="148">
        <v>1152727</v>
      </c>
      <c r="M8017" s="120" t="s">
        <v>229</v>
      </c>
      <c r="N8017" s="149">
        <v>115273</v>
      </c>
      <c r="O8017" s="169"/>
      <c r="P8017" s="154" t="s">
        <v>6625</v>
      </c>
      <c r="Q8017" s="158" t="s">
        <v>50</v>
      </c>
      <c r="R8017" s="142">
        <f t="shared" si="124"/>
        <v>10.0000260252428</v>
      </c>
    </row>
    <row r="8018" ht="22.5" s="109" customFormat="1">
      <c r="A8018" s="119">
        <f>MAX($A$19:A8017)+1</f>
        <v>8000</v>
      </c>
      <c r="B8018" s="120" t="s">
        <v>41</v>
      </c>
      <c r="C8018" s="144" t="s">
        <v>1583</v>
      </c>
      <c r="D8018" s="144" t="s">
        <v>7399</v>
      </c>
      <c r="E8018" s="145">
        <v>45262</v>
      </c>
      <c r="F8018" s="146" t="s">
        <v>1585</v>
      </c>
      <c r="G8018" s="146" t="s">
        <v>1586</v>
      </c>
      <c r="H8018" s="146" t="s">
        <v>231</v>
      </c>
      <c r="I8018" s="133" t="s">
        <v>47</v>
      </c>
      <c r="J8018" s="147"/>
      <c r="K8018" s="147"/>
      <c r="L8018" s="148">
        <v>20000</v>
      </c>
      <c r="M8018" s="120" t="s">
        <v>229</v>
      </c>
      <c r="N8018" s="149">
        <v>2000</v>
      </c>
      <c r="O8018" s="169"/>
      <c r="P8018" s="154" t="s">
        <v>6625</v>
      </c>
      <c r="Q8018" s="158" t="s">
        <v>50</v>
      </c>
      <c r="R8018" s="142">
        <f t="shared" si="124"/>
        <v>10</v>
      </c>
    </row>
    <row r="8019" ht="22.5" s="109" customFormat="1">
      <c r="A8019" s="119">
        <f>MAX($A$19:A8018)+1</f>
        <v>8001</v>
      </c>
      <c r="B8019" s="120" t="s">
        <v>41</v>
      </c>
      <c r="C8019" s="144" t="s">
        <v>1583</v>
      </c>
      <c r="D8019" s="144" t="s">
        <v>7400</v>
      </c>
      <c r="E8019" s="145">
        <v>45262</v>
      </c>
      <c r="F8019" s="146" t="s">
        <v>1585</v>
      </c>
      <c r="G8019" s="146" t="s">
        <v>1586</v>
      </c>
      <c r="H8019" s="146" t="s">
        <v>231</v>
      </c>
      <c r="I8019" s="133" t="s">
        <v>47</v>
      </c>
      <c r="J8019" s="147"/>
      <c r="K8019" s="147"/>
      <c r="L8019" s="148">
        <v>60000</v>
      </c>
      <c r="M8019" s="120" t="s">
        <v>229</v>
      </c>
      <c r="N8019" s="149">
        <v>6000</v>
      </c>
      <c r="O8019" s="169"/>
      <c r="P8019" s="154" t="s">
        <v>6625</v>
      </c>
      <c r="Q8019" s="158" t="s">
        <v>50</v>
      </c>
      <c r="R8019" s="142">
        <f t="shared" si="124"/>
        <v>10</v>
      </c>
    </row>
    <row r="8020" ht="22.5" s="109" customFormat="1">
      <c r="A8020" s="119">
        <f>MAX($A$19:A8019)+1</f>
        <v>8002</v>
      </c>
      <c r="B8020" s="120" t="s">
        <v>41</v>
      </c>
      <c r="C8020" s="144" t="s">
        <v>1583</v>
      </c>
      <c r="D8020" s="144" t="s">
        <v>7401</v>
      </c>
      <c r="E8020" s="145">
        <v>45262</v>
      </c>
      <c r="F8020" s="146" t="s">
        <v>1594</v>
      </c>
      <c r="G8020" s="146" t="s">
        <v>1595</v>
      </c>
      <c r="H8020" s="146" t="s">
        <v>231</v>
      </c>
      <c r="I8020" s="133" t="s">
        <v>47</v>
      </c>
      <c r="J8020" s="147"/>
      <c r="K8020" s="147"/>
      <c r="L8020" s="148">
        <v>560000</v>
      </c>
      <c r="M8020" s="120" t="s">
        <v>229</v>
      </c>
      <c r="N8020" s="149">
        <v>56000</v>
      </c>
      <c r="O8020" s="169"/>
      <c r="P8020" s="154" t="s">
        <v>6625</v>
      </c>
      <c r="Q8020" s="158" t="s">
        <v>50</v>
      </c>
      <c r="R8020" s="142">
        <f t="shared" si="124"/>
        <v>10</v>
      </c>
    </row>
    <row r="8021" ht="22.5" s="109" customFormat="1">
      <c r="A8021" s="119">
        <f>MAX($A$19:A8020)+1</f>
        <v>8003</v>
      </c>
      <c r="B8021" s="120" t="s">
        <v>41</v>
      </c>
      <c r="C8021" s="144" t="s">
        <v>1583</v>
      </c>
      <c r="D8021" s="144" t="s">
        <v>7402</v>
      </c>
      <c r="E8021" s="145">
        <v>45262</v>
      </c>
      <c r="F8021" s="146" t="s">
        <v>1598</v>
      </c>
      <c r="G8021" s="146" t="s">
        <v>1599</v>
      </c>
      <c r="H8021" s="146" t="s">
        <v>231</v>
      </c>
      <c r="I8021" s="133" t="s">
        <v>47</v>
      </c>
      <c r="J8021" s="147"/>
      <c r="K8021" s="147"/>
      <c r="L8021" s="148">
        <v>20000</v>
      </c>
      <c r="M8021" s="120" t="s">
        <v>229</v>
      </c>
      <c r="N8021" s="149">
        <v>2000</v>
      </c>
      <c r="O8021" s="169"/>
      <c r="P8021" s="154" t="s">
        <v>6625</v>
      </c>
      <c r="Q8021" s="158" t="s">
        <v>50</v>
      </c>
      <c r="R8021" s="142">
        <f t="shared" si="124"/>
        <v>10</v>
      </c>
    </row>
    <row r="8022" ht="22.5" s="109" customFormat="1">
      <c r="A8022" s="119">
        <f>MAX($A$19:A8021)+1</f>
        <v>8004</v>
      </c>
      <c r="B8022" s="120" t="s">
        <v>41</v>
      </c>
      <c r="C8022" s="144" t="s">
        <v>1583</v>
      </c>
      <c r="D8022" s="144" t="s">
        <v>7403</v>
      </c>
      <c r="E8022" s="145">
        <v>45262</v>
      </c>
      <c r="F8022" s="146" t="s">
        <v>1598</v>
      </c>
      <c r="G8022" s="146" t="s">
        <v>1599</v>
      </c>
      <c r="H8022" s="146" t="s">
        <v>231</v>
      </c>
      <c r="I8022" s="133" t="s">
        <v>47</v>
      </c>
      <c r="J8022" s="147"/>
      <c r="K8022" s="147"/>
      <c r="L8022" s="148">
        <v>20000</v>
      </c>
      <c r="M8022" s="120" t="s">
        <v>229</v>
      </c>
      <c r="N8022" s="149">
        <v>2000</v>
      </c>
      <c r="O8022" s="169"/>
      <c r="P8022" s="154" t="s">
        <v>6625</v>
      </c>
      <c r="Q8022" s="158" t="s">
        <v>50</v>
      </c>
      <c r="R8022" s="142">
        <f t="shared" si="124"/>
        <v>10</v>
      </c>
    </row>
    <row r="8023" ht="22.5" s="109" customFormat="1">
      <c r="A8023" s="119">
        <f>MAX($A$19:A8022)+1</f>
        <v>8005</v>
      </c>
      <c r="B8023" s="120" t="s">
        <v>41</v>
      </c>
      <c r="C8023" s="144" t="s">
        <v>1583</v>
      </c>
      <c r="D8023" s="144" t="s">
        <v>7404</v>
      </c>
      <c r="E8023" s="145">
        <v>45262</v>
      </c>
      <c r="F8023" s="146" t="s">
        <v>1598</v>
      </c>
      <c r="G8023" s="146" t="s">
        <v>1599</v>
      </c>
      <c r="H8023" s="146" t="s">
        <v>231</v>
      </c>
      <c r="I8023" s="133" t="s">
        <v>47</v>
      </c>
      <c r="J8023" s="147"/>
      <c r="K8023" s="147"/>
      <c r="L8023" s="148">
        <v>20000</v>
      </c>
      <c r="M8023" s="120" t="s">
        <v>229</v>
      </c>
      <c r="N8023" s="149">
        <v>2000</v>
      </c>
      <c r="O8023" s="169"/>
      <c r="P8023" s="154" t="s">
        <v>6625</v>
      </c>
      <c r="Q8023" s="158" t="s">
        <v>50</v>
      </c>
      <c r="R8023" s="142">
        <f t="shared" si="124"/>
        <v>10</v>
      </c>
    </row>
    <row r="8024" ht="22.5" s="109" customFormat="1">
      <c r="A8024" s="119">
        <f>MAX($A$19:A8023)+1</f>
        <v>8006</v>
      </c>
      <c r="B8024" s="120" t="s">
        <v>41</v>
      </c>
      <c r="C8024" s="144" t="s">
        <v>1583</v>
      </c>
      <c r="D8024" s="144" t="s">
        <v>7405</v>
      </c>
      <c r="E8024" s="145">
        <v>45262</v>
      </c>
      <c r="F8024" s="146" t="s">
        <v>1598</v>
      </c>
      <c r="G8024" s="146" t="s">
        <v>1599</v>
      </c>
      <c r="H8024" s="146" t="s">
        <v>231</v>
      </c>
      <c r="I8024" s="133" t="s">
        <v>47</v>
      </c>
      <c r="J8024" s="147"/>
      <c r="K8024" s="147"/>
      <c r="L8024" s="148">
        <v>20000</v>
      </c>
      <c r="M8024" s="120" t="s">
        <v>229</v>
      </c>
      <c r="N8024" s="149">
        <v>2000</v>
      </c>
      <c r="O8024" s="169"/>
      <c r="P8024" s="154" t="s">
        <v>6625</v>
      </c>
      <c r="Q8024" s="158" t="s">
        <v>50</v>
      </c>
      <c r="R8024" s="142">
        <f t="shared" si="124"/>
        <v>10</v>
      </c>
    </row>
    <row r="8025" ht="22.5" s="109" customFormat="1">
      <c r="A8025" s="119">
        <f>MAX($A$19:A8024)+1</f>
        <v>8007</v>
      </c>
      <c r="B8025" s="120" t="s">
        <v>41</v>
      </c>
      <c r="C8025" s="144" t="s">
        <v>1583</v>
      </c>
      <c r="D8025" s="144" t="s">
        <v>7406</v>
      </c>
      <c r="E8025" s="145">
        <v>45262</v>
      </c>
      <c r="F8025" s="146" t="s">
        <v>1598</v>
      </c>
      <c r="G8025" s="146" t="s">
        <v>1599</v>
      </c>
      <c r="H8025" s="146" t="s">
        <v>231</v>
      </c>
      <c r="I8025" s="133" t="s">
        <v>47</v>
      </c>
      <c r="J8025" s="147"/>
      <c r="K8025" s="147"/>
      <c r="L8025" s="148">
        <v>20000</v>
      </c>
      <c r="M8025" s="120" t="s">
        <v>229</v>
      </c>
      <c r="N8025" s="149">
        <v>2000</v>
      </c>
      <c r="O8025" s="169"/>
      <c r="P8025" s="154" t="s">
        <v>6625</v>
      </c>
      <c r="Q8025" s="158" t="s">
        <v>50</v>
      </c>
      <c r="R8025" s="142">
        <f t="shared" si="124"/>
        <v>10</v>
      </c>
    </row>
    <row r="8026" s="109" customFormat="1">
      <c r="A8026" s="119">
        <f>MAX($A$19:A8025)+1</f>
        <v>8008</v>
      </c>
      <c r="B8026" s="120" t="s">
        <v>41</v>
      </c>
      <c r="C8026" s="144" t="s">
        <v>5006</v>
      </c>
      <c r="D8026" s="144" t="s">
        <v>4793</v>
      </c>
      <c r="E8026" s="145">
        <v>45278</v>
      </c>
      <c r="F8026" s="146" t="s">
        <v>5007</v>
      </c>
      <c r="G8026" s="146" t="s">
        <v>5008</v>
      </c>
      <c r="H8026" s="146" t="s">
        <v>7407</v>
      </c>
      <c r="I8026" s="151" t="s">
        <v>64</v>
      </c>
      <c r="J8026" s="147"/>
      <c r="K8026" s="147"/>
      <c r="L8026" s="148">
        <v>240485185</v>
      </c>
      <c r="M8026" s="120" t="s">
        <v>56</v>
      </c>
      <c r="N8026" s="149">
        <v>19238815</v>
      </c>
      <c r="O8026" s="169"/>
      <c r="P8026" s="154" t="s">
        <v>6625</v>
      </c>
      <c r="Q8026" s="158" t="s">
        <v>50</v>
      </c>
      <c r="R8026" s="142">
        <f t="shared" si="124"/>
        <v>8.00000008316521</v>
      </c>
    </row>
    <row r="8027" ht="22.5" s="109" customFormat="1">
      <c r="A8027" s="119">
        <f>MAX($A$19:A8026)+1</f>
        <v>8009</v>
      </c>
      <c r="B8027" s="120" t="s">
        <v>41</v>
      </c>
      <c r="C8027" s="144" t="s">
        <v>5006</v>
      </c>
      <c r="D8027" s="144" t="s">
        <v>2024</v>
      </c>
      <c r="E8027" s="145">
        <v>45289</v>
      </c>
      <c r="F8027" s="146" t="s">
        <v>5007</v>
      </c>
      <c r="G8027" s="146" t="s">
        <v>5008</v>
      </c>
      <c r="H8027" s="146" t="s">
        <v>7408</v>
      </c>
      <c r="I8027" s="151" t="s">
        <v>64</v>
      </c>
      <c r="J8027" s="147"/>
      <c r="K8027" s="147"/>
      <c r="L8027" s="148">
        <v>711890741</v>
      </c>
      <c r="M8027" s="120" t="s">
        <v>56</v>
      </c>
      <c r="N8027" s="149">
        <v>56951259</v>
      </c>
      <c r="O8027" s="169"/>
      <c r="P8027" s="154" t="s">
        <v>6625</v>
      </c>
      <c r="Q8027" s="158" t="s">
        <v>50</v>
      </c>
      <c r="R8027" s="142">
        <f t="shared" si="124"/>
        <v>7.99999996066812</v>
      </c>
    </row>
    <row r="8028" ht="45" s="109" customFormat="1">
      <c r="A8028" s="119">
        <f>MAX($A$19:A8027)+1</f>
        <v>8010</v>
      </c>
      <c r="B8028" s="120" t="s">
        <v>41</v>
      </c>
      <c r="C8028" s="144" t="s">
        <v>5006</v>
      </c>
      <c r="D8028" s="144" t="s">
        <v>7409</v>
      </c>
      <c r="E8028" s="145">
        <v>45290</v>
      </c>
      <c r="F8028" s="146" t="s">
        <v>5007</v>
      </c>
      <c r="G8028" s="146" t="s">
        <v>5008</v>
      </c>
      <c r="H8028" s="146" t="s">
        <v>7410</v>
      </c>
      <c r="I8028" s="151" t="s">
        <v>64</v>
      </c>
      <c r="J8028" s="147"/>
      <c r="K8028" s="147"/>
      <c r="L8028" s="148">
        <v>3322740741</v>
      </c>
      <c r="M8028" s="120" t="s">
        <v>56</v>
      </c>
      <c r="N8028" s="149">
        <v>265819259</v>
      </c>
      <c r="O8028" s="169"/>
      <c r="P8028" s="154" t="s">
        <v>6625</v>
      </c>
      <c r="Q8028" s="158" t="s">
        <v>50</v>
      </c>
      <c r="R8028" s="142">
        <f t="shared" si="124"/>
        <v>7.99999999157322</v>
      </c>
    </row>
    <row r="8029" ht="33.75" s="109" customFormat="1">
      <c r="A8029" s="119">
        <f>MAX($A$19:A8028)+1</f>
        <v>8011</v>
      </c>
      <c r="B8029" s="120" t="s">
        <v>41</v>
      </c>
      <c r="C8029" s="144" t="s">
        <v>1762</v>
      </c>
      <c r="D8029" s="144" t="s">
        <v>7411</v>
      </c>
      <c r="E8029" s="145">
        <v>45288</v>
      </c>
      <c r="F8029" s="146" t="s">
        <v>7412</v>
      </c>
      <c r="G8029" s="146" t="s">
        <v>7413</v>
      </c>
      <c r="H8029" s="146" t="s">
        <v>7414</v>
      </c>
      <c r="I8029" s="151" t="s">
        <v>974</v>
      </c>
      <c r="J8029" s="147"/>
      <c r="K8029" s="147"/>
      <c r="L8029" s="148">
        <v>436111111</v>
      </c>
      <c r="M8029" s="120" t="s">
        <v>56</v>
      </c>
      <c r="N8029" s="149">
        <v>34888889</v>
      </c>
      <c r="O8029" s="169"/>
      <c r="P8029" s="154" t="s">
        <v>6625</v>
      </c>
      <c r="Q8029" s="158" t="s">
        <v>50</v>
      </c>
      <c r="R8029" s="142">
        <f t="shared" si="124"/>
        <v>8.00000002751592</v>
      </c>
    </row>
    <row r="8030" s="109" customFormat="1">
      <c r="A8030" s="119">
        <f>MAX($A$19:A8029)+1</f>
        <v>8012</v>
      </c>
      <c r="B8030" s="120" t="s">
        <v>41</v>
      </c>
      <c r="C8030" s="144" t="s">
        <v>92</v>
      </c>
      <c r="D8030" s="144" t="s">
        <v>7415</v>
      </c>
      <c r="E8030" s="145">
        <v>45260</v>
      </c>
      <c r="F8030" s="146" t="s">
        <v>1605</v>
      </c>
      <c r="G8030" s="146" t="s">
        <v>1606</v>
      </c>
      <c r="H8030" s="146" t="s">
        <v>715</v>
      </c>
      <c r="I8030" s="133" t="s">
        <v>47</v>
      </c>
      <c r="J8030" s="147"/>
      <c r="K8030" s="147"/>
      <c r="L8030" s="148">
        <v>2120000</v>
      </c>
      <c r="M8030" s="120" t="s">
        <v>56</v>
      </c>
      <c r="N8030" s="149">
        <v>169600</v>
      </c>
      <c r="O8030" s="169"/>
      <c r="P8030" s="154" t="s">
        <v>6625</v>
      </c>
      <c r="Q8030" s="158" t="s">
        <v>50</v>
      </c>
      <c r="R8030" s="142">
        <f t="shared" si="124"/>
        <v>8</v>
      </c>
    </row>
    <row r="8031" ht="22.5" s="109" customFormat="1">
      <c r="A8031" s="119">
        <f>MAX($A$19:A8030)+1</f>
        <v>8013</v>
      </c>
      <c r="B8031" s="120" t="s">
        <v>41</v>
      </c>
      <c r="C8031" s="144" t="s">
        <v>1607</v>
      </c>
      <c r="D8031" s="144" t="s">
        <v>5175</v>
      </c>
      <c r="E8031" s="145" t="s">
        <v>6688</v>
      </c>
      <c r="F8031" s="146" t="s">
        <v>1608</v>
      </c>
      <c r="G8031" s="146" t="s">
        <v>1609</v>
      </c>
      <c r="H8031" s="146" t="s">
        <v>1612</v>
      </c>
      <c r="I8031" s="151" t="s">
        <v>278</v>
      </c>
      <c r="J8031" s="147">
        <v>63000</v>
      </c>
      <c r="K8031" s="147">
        <v>147</v>
      </c>
      <c r="L8031" s="148">
        <v>9261000</v>
      </c>
      <c r="M8031" s="120" t="s">
        <v>56</v>
      </c>
      <c r="N8031" s="149">
        <v>740880</v>
      </c>
      <c r="O8031" s="169"/>
      <c r="P8031" s="154" t="s">
        <v>6625</v>
      </c>
      <c r="Q8031" s="158" t="s">
        <v>50</v>
      </c>
      <c r="R8031" s="142">
        <f t="shared" si="124"/>
        <v>8</v>
      </c>
    </row>
    <row r="8032" ht="22.5" s="109" customFormat="1">
      <c r="A8032" s="119">
        <f>MAX($A$19:A8031)+1</f>
        <v>8014</v>
      </c>
      <c r="B8032" s="120" t="s">
        <v>41</v>
      </c>
      <c r="C8032" s="144" t="s">
        <v>1607</v>
      </c>
      <c r="D8032" s="144" t="s">
        <v>5175</v>
      </c>
      <c r="E8032" s="145" t="s">
        <v>6688</v>
      </c>
      <c r="F8032" s="146" t="s">
        <v>1608</v>
      </c>
      <c r="G8032" s="146" t="s">
        <v>1609</v>
      </c>
      <c r="H8032" s="146" t="s">
        <v>1615</v>
      </c>
      <c r="I8032" s="151" t="s">
        <v>278</v>
      </c>
      <c r="J8032" s="147">
        <v>78000</v>
      </c>
      <c r="K8032" s="147">
        <v>120</v>
      </c>
      <c r="L8032" s="148">
        <v>9360000</v>
      </c>
      <c r="M8032" s="120" t="s">
        <v>56</v>
      </c>
      <c r="N8032" s="149">
        <v>748800</v>
      </c>
      <c r="O8032" s="169"/>
      <c r="P8032" s="154" t="s">
        <v>6625</v>
      </c>
      <c r="Q8032" s="158" t="s">
        <v>50</v>
      </c>
      <c r="R8032" s="142">
        <f t="shared" si="124"/>
        <v>8</v>
      </c>
    </row>
    <row r="8033" ht="22.5" s="109" customFormat="1">
      <c r="A8033" s="119">
        <f>MAX($A$19:A8032)+1</f>
        <v>8015</v>
      </c>
      <c r="B8033" s="120" t="s">
        <v>41</v>
      </c>
      <c r="C8033" s="144" t="s">
        <v>2397</v>
      </c>
      <c r="D8033" s="144" t="s">
        <v>1822</v>
      </c>
      <c r="E8033" s="145" t="s">
        <v>7313</v>
      </c>
      <c r="F8033" s="146" t="s">
        <v>7416</v>
      </c>
      <c r="G8033" s="146" t="s">
        <v>7417</v>
      </c>
      <c r="H8033" s="146" t="s">
        <v>7418</v>
      </c>
      <c r="I8033" s="151" t="s">
        <v>327</v>
      </c>
      <c r="J8033" s="147">
        <v>354</v>
      </c>
      <c r="K8033" s="147">
        <v>334000</v>
      </c>
      <c r="L8033" s="148">
        <v>118236000</v>
      </c>
      <c r="M8033" s="120" t="s">
        <v>56</v>
      </c>
      <c r="N8033" s="149">
        <v>9458880</v>
      </c>
      <c r="O8033" s="169"/>
      <c r="P8033" s="154" t="s">
        <v>6625</v>
      </c>
      <c r="Q8033" s="158" t="s">
        <v>50</v>
      </c>
      <c r="R8033" s="142">
        <f t="shared" si="124"/>
        <v>8</v>
      </c>
    </row>
    <row r="8034" ht="22.5" s="109" customFormat="1">
      <c r="A8034" s="119">
        <f>MAX($A$19:A8033)+1</f>
        <v>8016</v>
      </c>
      <c r="B8034" s="120" t="s">
        <v>41</v>
      </c>
      <c r="C8034" s="144" t="s">
        <v>2397</v>
      </c>
      <c r="D8034" s="144" t="s">
        <v>1822</v>
      </c>
      <c r="E8034" s="145" t="s">
        <v>7313</v>
      </c>
      <c r="F8034" s="146" t="s">
        <v>7416</v>
      </c>
      <c r="G8034" s="146" t="s">
        <v>7417</v>
      </c>
      <c r="H8034" s="146" t="s">
        <v>7419</v>
      </c>
      <c r="I8034" s="151" t="s">
        <v>327</v>
      </c>
      <c r="J8034" s="147">
        <v>82</v>
      </c>
      <c r="K8034" s="147">
        <v>93000</v>
      </c>
      <c r="L8034" s="148">
        <v>7626000</v>
      </c>
      <c r="M8034" s="120" t="s">
        <v>56</v>
      </c>
      <c r="N8034" s="149">
        <v>610080</v>
      </c>
      <c r="O8034" s="169"/>
      <c r="P8034" s="154" t="s">
        <v>6625</v>
      </c>
      <c r="Q8034" s="158" t="s">
        <v>50</v>
      </c>
      <c r="R8034" s="142">
        <f t="shared" si="124"/>
        <v>8</v>
      </c>
    </row>
    <row r="8035" ht="22.5" s="109" customFormat="1">
      <c r="A8035" s="119">
        <f>MAX($A$19:A8034)+1</f>
        <v>8017</v>
      </c>
      <c r="B8035" s="120" t="s">
        <v>41</v>
      </c>
      <c r="C8035" s="144" t="s">
        <v>2397</v>
      </c>
      <c r="D8035" s="144" t="s">
        <v>1822</v>
      </c>
      <c r="E8035" s="145" t="s">
        <v>7313</v>
      </c>
      <c r="F8035" s="146" t="s">
        <v>7416</v>
      </c>
      <c r="G8035" s="146" t="s">
        <v>7417</v>
      </c>
      <c r="H8035" s="146" t="s">
        <v>7420</v>
      </c>
      <c r="I8035" s="151" t="s">
        <v>100</v>
      </c>
      <c r="J8035" s="147">
        <v>177</v>
      </c>
      <c r="K8035" s="147">
        <v>484000</v>
      </c>
      <c r="L8035" s="148">
        <v>85668000</v>
      </c>
      <c r="M8035" s="120" t="s">
        <v>56</v>
      </c>
      <c r="N8035" s="149">
        <v>6853440</v>
      </c>
      <c r="O8035" s="169"/>
      <c r="P8035" s="154" t="s">
        <v>6625</v>
      </c>
      <c r="Q8035" s="158" t="s">
        <v>50</v>
      </c>
      <c r="R8035" s="142">
        <f t="shared" si="124"/>
        <v>8</v>
      </c>
    </row>
    <row r="8036" ht="22.5" s="109" customFormat="1">
      <c r="A8036" s="119">
        <f>MAX($A$19:A8035)+1</f>
        <v>8018</v>
      </c>
      <c r="B8036" s="120" t="s">
        <v>41</v>
      </c>
      <c r="C8036" s="144" t="s">
        <v>2397</v>
      </c>
      <c r="D8036" s="144" t="s">
        <v>1822</v>
      </c>
      <c r="E8036" s="145" t="s">
        <v>7313</v>
      </c>
      <c r="F8036" s="146" t="s">
        <v>7416</v>
      </c>
      <c r="G8036" s="146" t="s">
        <v>7417</v>
      </c>
      <c r="H8036" s="146" t="s">
        <v>7421</v>
      </c>
      <c r="I8036" s="151" t="s">
        <v>873</v>
      </c>
      <c r="J8036" s="147">
        <v>754</v>
      </c>
      <c r="K8036" s="147">
        <v>26000</v>
      </c>
      <c r="L8036" s="148">
        <v>19604000</v>
      </c>
      <c r="M8036" s="120" t="s">
        <v>56</v>
      </c>
      <c r="N8036" s="149">
        <v>1568320</v>
      </c>
      <c r="O8036" s="169"/>
      <c r="P8036" s="154" t="s">
        <v>6625</v>
      </c>
      <c r="Q8036" s="158" t="s">
        <v>50</v>
      </c>
      <c r="R8036" s="142">
        <f t="shared" si="124"/>
        <v>8</v>
      </c>
    </row>
    <row r="8037" ht="22.5" s="109" customFormat="1">
      <c r="A8037" s="119">
        <f>MAX($A$19:A8036)+1</f>
        <v>8019</v>
      </c>
      <c r="B8037" s="120" t="s">
        <v>41</v>
      </c>
      <c r="C8037" s="144" t="s">
        <v>2397</v>
      </c>
      <c r="D8037" s="144" t="s">
        <v>1822</v>
      </c>
      <c r="E8037" s="145" t="s">
        <v>7313</v>
      </c>
      <c r="F8037" s="146" t="s">
        <v>7416</v>
      </c>
      <c r="G8037" s="146" t="s">
        <v>7417</v>
      </c>
      <c r="H8037" s="146" t="s">
        <v>7422</v>
      </c>
      <c r="I8037" s="151" t="s">
        <v>873</v>
      </c>
      <c r="J8037" s="147">
        <v>125</v>
      </c>
      <c r="K8037" s="147">
        <v>73000</v>
      </c>
      <c r="L8037" s="148">
        <v>9125000</v>
      </c>
      <c r="M8037" s="120" t="s">
        <v>56</v>
      </c>
      <c r="N8037" s="149">
        <v>730000</v>
      </c>
      <c r="O8037" s="169"/>
      <c r="P8037" s="154" t="s">
        <v>6625</v>
      </c>
      <c r="Q8037" s="158" t="s">
        <v>50</v>
      </c>
      <c r="R8037" s="142">
        <f ref="R8037:R8100" t="shared" si="125">N8037/L8037*100</f>
        <v>8</v>
      </c>
    </row>
    <row r="8038" ht="22.5" s="109" customFormat="1">
      <c r="A8038" s="119">
        <f>MAX($A$19:A8037)+1</f>
        <v>8020</v>
      </c>
      <c r="B8038" s="120" t="s">
        <v>41</v>
      </c>
      <c r="C8038" s="144" t="s">
        <v>2397</v>
      </c>
      <c r="D8038" s="144" t="s">
        <v>1822</v>
      </c>
      <c r="E8038" s="145" t="s">
        <v>7313</v>
      </c>
      <c r="F8038" s="146" t="s">
        <v>7416</v>
      </c>
      <c r="G8038" s="146" t="s">
        <v>7417</v>
      </c>
      <c r="H8038" s="146" t="s">
        <v>7423</v>
      </c>
      <c r="I8038" s="151" t="s">
        <v>873</v>
      </c>
      <c r="J8038" s="147">
        <v>95</v>
      </c>
      <c r="K8038" s="147">
        <v>822000</v>
      </c>
      <c r="L8038" s="148">
        <v>78090000</v>
      </c>
      <c r="M8038" s="120" t="s">
        <v>56</v>
      </c>
      <c r="N8038" s="149">
        <v>6247200</v>
      </c>
      <c r="O8038" s="169"/>
      <c r="P8038" s="154" t="s">
        <v>6625</v>
      </c>
      <c r="Q8038" s="158" t="s">
        <v>50</v>
      </c>
      <c r="R8038" s="142">
        <f t="shared" si="125"/>
        <v>8</v>
      </c>
    </row>
    <row r="8039" ht="22.5" s="109" customFormat="1">
      <c r="A8039" s="119">
        <f>MAX($A$19:A8038)+1</f>
        <v>8021</v>
      </c>
      <c r="B8039" s="120" t="s">
        <v>41</v>
      </c>
      <c r="C8039" s="144" t="s">
        <v>2397</v>
      </c>
      <c r="D8039" s="144" t="s">
        <v>1822</v>
      </c>
      <c r="E8039" s="145" t="s">
        <v>7313</v>
      </c>
      <c r="F8039" s="146" t="s">
        <v>7416</v>
      </c>
      <c r="G8039" s="146" t="s">
        <v>7417</v>
      </c>
      <c r="H8039" s="146" t="s">
        <v>7424</v>
      </c>
      <c r="I8039" s="151" t="s">
        <v>873</v>
      </c>
      <c r="J8039" s="147">
        <v>14</v>
      </c>
      <c r="K8039" s="147">
        <v>956000</v>
      </c>
      <c r="L8039" s="148">
        <v>13384000</v>
      </c>
      <c r="M8039" s="120" t="s">
        <v>56</v>
      </c>
      <c r="N8039" s="149">
        <v>1070720</v>
      </c>
      <c r="O8039" s="169"/>
      <c r="P8039" s="154" t="s">
        <v>6625</v>
      </c>
      <c r="Q8039" s="158" t="s">
        <v>50</v>
      </c>
      <c r="R8039" s="142">
        <f t="shared" si="125"/>
        <v>8</v>
      </c>
    </row>
    <row r="8040" ht="22.5" s="109" customFormat="1">
      <c r="A8040" s="119">
        <f>MAX($A$19:A8039)+1</f>
        <v>8022</v>
      </c>
      <c r="B8040" s="120" t="s">
        <v>41</v>
      </c>
      <c r="C8040" s="144" t="s">
        <v>2397</v>
      </c>
      <c r="D8040" s="144" t="s">
        <v>1822</v>
      </c>
      <c r="E8040" s="145" t="s">
        <v>7313</v>
      </c>
      <c r="F8040" s="146" t="s">
        <v>7416</v>
      </c>
      <c r="G8040" s="146" t="s">
        <v>7417</v>
      </c>
      <c r="H8040" s="146" t="s">
        <v>7425</v>
      </c>
      <c r="I8040" s="151" t="s">
        <v>873</v>
      </c>
      <c r="J8040" s="147">
        <v>120</v>
      </c>
      <c r="K8040" s="147">
        <v>458000</v>
      </c>
      <c r="L8040" s="148">
        <v>54960000</v>
      </c>
      <c r="M8040" s="120" t="s">
        <v>56</v>
      </c>
      <c r="N8040" s="149">
        <v>4396800</v>
      </c>
      <c r="O8040" s="169"/>
      <c r="P8040" s="154" t="s">
        <v>6625</v>
      </c>
      <c r="Q8040" s="158" t="s">
        <v>50</v>
      </c>
      <c r="R8040" s="142">
        <f t="shared" si="125"/>
        <v>8</v>
      </c>
    </row>
    <row r="8041" ht="22.5" s="109" customFormat="1">
      <c r="A8041" s="119">
        <f>MAX($A$19:A8040)+1</f>
        <v>8023</v>
      </c>
      <c r="B8041" s="120" t="s">
        <v>41</v>
      </c>
      <c r="C8041" s="144" t="s">
        <v>2397</v>
      </c>
      <c r="D8041" s="144" t="s">
        <v>1822</v>
      </c>
      <c r="E8041" s="145" t="s">
        <v>7313</v>
      </c>
      <c r="F8041" s="146" t="s">
        <v>7416</v>
      </c>
      <c r="G8041" s="146" t="s">
        <v>7417</v>
      </c>
      <c r="H8041" s="146" t="s">
        <v>7426</v>
      </c>
      <c r="I8041" s="151" t="s">
        <v>873</v>
      </c>
      <c r="J8041" s="147">
        <v>197</v>
      </c>
      <c r="K8041" s="147">
        <v>789000</v>
      </c>
      <c r="L8041" s="148">
        <v>155433000</v>
      </c>
      <c r="M8041" s="120" t="s">
        <v>56</v>
      </c>
      <c r="N8041" s="149">
        <v>12434640</v>
      </c>
      <c r="O8041" s="169"/>
      <c r="P8041" s="154" t="s">
        <v>6625</v>
      </c>
      <c r="Q8041" s="158" t="s">
        <v>50</v>
      </c>
      <c r="R8041" s="142">
        <f t="shared" si="125"/>
        <v>8</v>
      </c>
    </row>
    <row r="8042" ht="22.5" s="109" customFormat="1">
      <c r="A8042" s="119">
        <f>MAX($A$19:A8041)+1</f>
        <v>8024</v>
      </c>
      <c r="B8042" s="120" t="s">
        <v>41</v>
      </c>
      <c r="C8042" s="144" t="s">
        <v>2397</v>
      </c>
      <c r="D8042" s="144" t="s">
        <v>1822</v>
      </c>
      <c r="E8042" s="145" t="s">
        <v>7313</v>
      </c>
      <c r="F8042" s="146" t="s">
        <v>7416</v>
      </c>
      <c r="G8042" s="146" t="s">
        <v>7417</v>
      </c>
      <c r="H8042" s="146" t="s">
        <v>7427</v>
      </c>
      <c r="I8042" s="151" t="s">
        <v>873</v>
      </c>
      <c r="J8042" s="147">
        <v>63</v>
      </c>
      <c r="K8042" s="147">
        <v>1463000</v>
      </c>
      <c r="L8042" s="148">
        <v>92169000</v>
      </c>
      <c r="M8042" s="120" t="s">
        <v>56</v>
      </c>
      <c r="N8042" s="149">
        <v>7373520</v>
      </c>
      <c r="O8042" s="169"/>
      <c r="P8042" s="154" t="s">
        <v>6625</v>
      </c>
      <c r="Q8042" s="158" t="s">
        <v>50</v>
      </c>
      <c r="R8042" s="142">
        <f t="shared" si="125"/>
        <v>8</v>
      </c>
    </row>
    <row r="8043" ht="22.5" s="109" customFormat="1">
      <c r="A8043" s="119">
        <f>MAX($A$19:A8042)+1</f>
        <v>8025</v>
      </c>
      <c r="B8043" s="120" t="s">
        <v>41</v>
      </c>
      <c r="C8043" s="144" t="s">
        <v>2397</v>
      </c>
      <c r="D8043" s="144" t="s">
        <v>1822</v>
      </c>
      <c r="E8043" s="145" t="s">
        <v>7313</v>
      </c>
      <c r="F8043" s="146" t="s">
        <v>7416</v>
      </c>
      <c r="G8043" s="146" t="s">
        <v>7417</v>
      </c>
      <c r="H8043" s="146" t="s">
        <v>7428</v>
      </c>
      <c r="I8043" s="151" t="s">
        <v>873</v>
      </c>
      <c r="J8043" s="147">
        <v>7</v>
      </c>
      <c r="K8043" s="147">
        <v>597000</v>
      </c>
      <c r="L8043" s="148">
        <v>4179000</v>
      </c>
      <c r="M8043" s="120" t="s">
        <v>56</v>
      </c>
      <c r="N8043" s="149">
        <v>334320</v>
      </c>
      <c r="O8043" s="169"/>
      <c r="P8043" s="154" t="s">
        <v>6625</v>
      </c>
      <c r="Q8043" s="158" t="s">
        <v>50</v>
      </c>
      <c r="R8043" s="142">
        <f t="shared" si="125"/>
        <v>8</v>
      </c>
    </row>
    <row r="8044" ht="22.5" s="109" customFormat="1">
      <c r="A8044" s="119">
        <f>MAX($A$19:A8043)+1</f>
        <v>8026</v>
      </c>
      <c r="B8044" s="120" t="s">
        <v>41</v>
      </c>
      <c r="C8044" s="144" t="s">
        <v>2397</v>
      </c>
      <c r="D8044" s="144" t="s">
        <v>1822</v>
      </c>
      <c r="E8044" s="145" t="s">
        <v>7313</v>
      </c>
      <c r="F8044" s="146" t="s">
        <v>7416</v>
      </c>
      <c r="G8044" s="146" t="s">
        <v>7417</v>
      </c>
      <c r="H8044" s="146" t="s">
        <v>7429</v>
      </c>
      <c r="I8044" s="151" t="s">
        <v>104</v>
      </c>
      <c r="J8044" s="147">
        <v>216</v>
      </c>
      <c r="K8044" s="147">
        <v>29000</v>
      </c>
      <c r="L8044" s="148">
        <v>6264000</v>
      </c>
      <c r="M8044" s="120" t="s">
        <v>56</v>
      </c>
      <c r="N8044" s="149">
        <v>501120</v>
      </c>
      <c r="O8044" s="169"/>
      <c r="P8044" s="154" t="s">
        <v>6625</v>
      </c>
      <c r="Q8044" s="158" t="s">
        <v>50</v>
      </c>
      <c r="R8044" s="142">
        <f t="shared" si="125"/>
        <v>8</v>
      </c>
    </row>
    <row r="8045" ht="22.5" s="109" customFormat="1">
      <c r="A8045" s="119">
        <f>MAX($A$19:A8044)+1</f>
        <v>8027</v>
      </c>
      <c r="B8045" s="120" t="s">
        <v>41</v>
      </c>
      <c r="C8045" s="144" t="s">
        <v>2397</v>
      </c>
      <c r="D8045" s="144" t="s">
        <v>1822</v>
      </c>
      <c r="E8045" s="145" t="s">
        <v>7313</v>
      </c>
      <c r="F8045" s="146" t="s">
        <v>7416</v>
      </c>
      <c r="G8045" s="146" t="s">
        <v>7417</v>
      </c>
      <c r="H8045" s="146" t="s">
        <v>7430</v>
      </c>
      <c r="I8045" s="151" t="s">
        <v>327</v>
      </c>
      <c r="J8045" s="147">
        <v>69</v>
      </c>
      <c r="K8045" s="147">
        <v>79000</v>
      </c>
      <c r="L8045" s="148">
        <v>5451000</v>
      </c>
      <c r="M8045" s="120" t="s">
        <v>56</v>
      </c>
      <c r="N8045" s="149">
        <v>436080</v>
      </c>
      <c r="O8045" s="169"/>
      <c r="P8045" s="154" t="s">
        <v>6625</v>
      </c>
      <c r="Q8045" s="158" t="s">
        <v>50</v>
      </c>
      <c r="R8045" s="142">
        <f t="shared" si="125"/>
        <v>8</v>
      </c>
    </row>
    <row r="8046" ht="22.5" s="109" customFormat="1">
      <c r="A8046" s="119">
        <f>MAX($A$19:A8045)+1</f>
        <v>8028</v>
      </c>
      <c r="B8046" s="120" t="s">
        <v>41</v>
      </c>
      <c r="C8046" s="144" t="s">
        <v>2397</v>
      </c>
      <c r="D8046" s="144" t="s">
        <v>1822</v>
      </c>
      <c r="E8046" s="145" t="s">
        <v>7313</v>
      </c>
      <c r="F8046" s="146" t="s">
        <v>7416</v>
      </c>
      <c r="G8046" s="146" t="s">
        <v>7417</v>
      </c>
      <c r="H8046" s="146" t="s">
        <v>7431</v>
      </c>
      <c r="I8046" s="151" t="s">
        <v>873</v>
      </c>
      <c r="J8046" s="147">
        <v>130</v>
      </c>
      <c r="K8046" s="147">
        <v>19000</v>
      </c>
      <c r="L8046" s="148">
        <v>2470000</v>
      </c>
      <c r="M8046" s="120" t="s">
        <v>56</v>
      </c>
      <c r="N8046" s="149">
        <v>197600</v>
      </c>
      <c r="O8046" s="169"/>
      <c r="P8046" s="154" t="s">
        <v>6625</v>
      </c>
      <c r="Q8046" s="158" t="s">
        <v>50</v>
      </c>
      <c r="R8046" s="142">
        <f t="shared" si="125"/>
        <v>8</v>
      </c>
    </row>
    <row r="8047" ht="22.5" s="109" customFormat="1">
      <c r="A8047" s="119">
        <f>MAX($A$19:A8046)+1</f>
        <v>8029</v>
      </c>
      <c r="B8047" s="120" t="s">
        <v>41</v>
      </c>
      <c r="C8047" s="144" t="s">
        <v>2397</v>
      </c>
      <c r="D8047" s="144" t="s">
        <v>1822</v>
      </c>
      <c r="E8047" s="145" t="s">
        <v>7313</v>
      </c>
      <c r="F8047" s="146" t="s">
        <v>7416</v>
      </c>
      <c r="G8047" s="146" t="s">
        <v>7417</v>
      </c>
      <c r="H8047" s="146" t="s">
        <v>7432</v>
      </c>
      <c r="I8047" s="151" t="s">
        <v>100</v>
      </c>
      <c r="J8047" s="147">
        <v>682</v>
      </c>
      <c r="K8047" s="147">
        <v>339000</v>
      </c>
      <c r="L8047" s="148">
        <v>231198000</v>
      </c>
      <c r="M8047" s="120" t="s">
        <v>56</v>
      </c>
      <c r="N8047" s="149">
        <v>18495840</v>
      </c>
      <c r="O8047" s="169"/>
      <c r="P8047" s="154" t="s">
        <v>6625</v>
      </c>
      <c r="Q8047" s="158" t="s">
        <v>50</v>
      </c>
      <c r="R8047" s="142">
        <f t="shared" si="125"/>
        <v>8</v>
      </c>
    </row>
    <row r="8048" ht="22.5" s="109" customFormat="1">
      <c r="A8048" s="119">
        <f>MAX($A$19:A8047)+1</f>
        <v>8030</v>
      </c>
      <c r="B8048" s="120" t="s">
        <v>41</v>
      </c>
      <c r="C8048" s="144" t="s">
        <v>2397</v>
      </c>
      <c r="D8048" s="144" t="s">
        <v>1822</v>
      </c>
      <c r="E8048" s="145" t="s">
        <v>7313</v>
      </c>
      <c r="F8048" s="146" t="s">
        <v>7416</v>
      </c>
      <c r="G8048" s="146" t="s">
        <v>7417</v>
      </c>
      <c r="H8048" s="146" t="s">
        <v>7433</v>
      </c>
      <c r="I8048" s="151" t="s">
        <v>327</v>
      </c>
      <c r="J8048" s="147">
        <v>122</v>
      </c>
      <c r="K8048" s="147">
        <v>284000</v>
      </c>
      <c r="L8048" s="148">
        <v>34648000</v>
      </c>
      <c r="M8048" s="120" t="s">
        <v>56</v>
      </c>
      <c r="N8048" s="149">
        <v>2771840</v>
      </c>
      <c r="O8048" s="169"/>
      <c r="P8048" s="154" t="s">
        <v>6625</v>
      </c>
      <c r="Q8048" s="158" t="s">
        <v>50</v>
      </c>
      <c r="R8048" s="142">
        <f t="shared" si="125"/>
        <v>8</v>
      </c>
    </row>
    <row r="8049" ht="22.5" s="109" customFormat="1">
      <c r="A8049" s="119">
        <f>MAX($A$19:A8048)+1</f>
        <v>8031</v>
      </c>
      <c r="B8049" s="120" t="s">
        <v>41</v>
      </c>
      <c r="C8049" s="144" t="s">
        <v>2397</v>
      </c>
      <c r="D8049" s="144" t="s">
        <v>1822</v>
      </c>
      <c r="E8049" s="145" t="s">
        <v>7313</v>
      </c>
      <c r="F8049" s="146" t="s">
        <v>7416</v>
      </c>
      <c r="G8049" s="146" t="s">
        <v>7417</v>
      </c>
      <c r="H8049" s="146" t="s">
        <v>7434</v>
      </c>
      <c r="I8049" s="151" t="s">
        <v>327</v>
      </c>
      <c r="J8049" s="147">
        <v>222</v>
      </c>
      <c r="K8049" s="147">
        <v>576000</v>
      </c>
      <c r="L8049" s="148">
        <v>127872000</v>
      </c>
      <c r="M8049" s="120" t="s">
        <v>56</v>
      </c>
      <c r="N8049" s="149">
        <v>10229760</v>
      </c>
      <c r="O8049" s="169"/>
      <c r="P8049" s="154" t="s">
        <v>6625</v>
      </c>
      <c r="Q8049" s="158" t="s">
        <v>50</v>
      </c>
      <c r="R8049" s="142">
        <f t="shared" si="125"/>
        <v>8</v>
      </c>
    </row>
    <row r="8050" ht="22.5" s="109" customFormat="1">
      <c r="A8050" s="119">
        <f>MAX($A$19:A8049)+1</f>
        <v>8032</v>
      </c>
      <c r="B8050" s="120" t="s">
        <v>41</v>
      </c>
      <c r="C8050" s="144" t="s">
        <v>2397</v>
      </c>
      <c r="D8050" s="144" t="s">
        <v>1822</v>
      </c>
      <c r="E8050" s="145" t="s">
        <v>7313</v>
      </c>
      <c r="F8050" s="146" t="s">
        <v>7416</v>
      </c>
      <c r="G8050" s="146" t="s">
        <v>7417</v>
      </c>
      <c r="H8050" s="146" t="s">
        <v>7435</v>
      </c>
      <c r="I8050" s="151" t="s">
        <v>873</v>
      </c>
      <c r="J8050" s="147">
        <v>86</v>
      </c>
      <c r="K8050" s="147">
        <v>65000</v>
      </c>
      <c r="L8050" s="148">
        <v>5590000</v>
      </c>
      <c r="M8050" s="120" t="s">
        <v>56</v>
      </c>
      <c r="N8050" s="149">
        <v>447200</v>
      </c>
      <c r="O8050" s="169"/>
      <c r="P8050" s="154" t="s">
        <v>6625</v>
      </c>
      <c r="Q8050" s="158" t="s">
        <v>50</v>
      </c>
      <c r="R8050" s="142">
        <f t="shared" si="125"/>
        <v>8</v>
      </c>
    </row>
    <row r="8051" ht="22.5" s="109" customFormat="1">
      <c r="A8051" s="119">
        <f>MAX($A$19:A8050)+1</f>
        <v>8033</v>
      </c>
      <c r="B8051" s="120" t="s">
        <v>41</v>
      </c>
      <c r="C8051" s="144" t="s">
        <v>2397</v>
      </c>
      <c r="D8051" s="144" t="s">
        <v>1822</v>
      </c>
      <c r="E8051" s="145" t="s">
        <v>7313</v>
      </c>
      <c r="F8051" s="146" t="s">
        <v>7416</v>
      </c>
      <c r="G8051" s="146" t="s">
        <v>7417</v>
      </c>
      <c r="H8051" s="146" t="s">
        <v>7436</v>
      </c>
      <c r="I8051" s="151" t="s">
        <v>327</v>
      </c>
      <c r="J8051" s="147">
        <v>41</v>
      </c>
      <c r="K8051" s="147">
        <v>237000</v>
      </c>
      <c r="L8051" s="148">
        <v>9717000</v>
      </c>
      <c r="M8051" s="120" t="s">
        <v>56</v>
      </c>
      <c r="N8051" s="149">
        <v>777360</v>
      </c>
      <c r="O8051" s="169"/>
      <c r="P8051" s="154" t="s">
        <v>6625</v>
      </c>
      <c r="Q8051" s="158" t="s">
        <v>50</v>
      </c>
      <c r="R8051" s="142">
        <f t="shared" si="125"/>
        <v>8</v>
      </c>
    </row>
    <row r="8052" ht="22.5" s="109" customFormat="1">
      <c r="A8052" s="119">
        <f>MAX($A$19:A8051)+1</f>
        <v>8034</v>
      </c>
      <c r="B8052" s="120" t="s">
        <v>41</v>
      </c>
      <c r="C8052" s="144" t="s">
        <v>2397</v>
      </c>
      <c r="D8052" s="144" t="s">
        <v>1822</v>
      </c>
      <c r="E8052" s="145" t="s">
        <v>7313</v>
      </c>
      <c r="F8052" s="146" t="s">
        <v>7416</v>
      </c>
      <c r="G8052" s="146" t="s">
        <v>7417</v>
      </c>
      <c r="H8052" s="146" t="s">
        <v>7437</v>
      </c>
      <c r="I8052" s="151" t="s">
        <v>327</v>
      </c>
      <c r="J8052" s="147">
        <v>10</v>
      </c>
      <c r="K8052" s="147">
        <v>774000</v>
      </c>
      <c r="L8052" s="148">
        <v>7740000</v>
      </c>
      <c r="M8052" s="120" t="s">
        <v>56</v>
      </c>
      <c r="N8052" s="149">
        <v>619200</v>
      </c>
      <c r="O8052" s="169"/>
      <c r="P8052" s="154" t="s">
        <v>6625</v>
      </c>
      <c r="Q8052" s="158" t="s">
        <v>50</v>
      </c>
      <c r="R8052" s="142">
        <f t="shared" si="125"/>
        <v>8</v>
      </c>
    </row>
    <row r="8053" ht="22.5" s="109" customFormat="1">
      <c r="A8053" s="119">
        <f>MAX($A$19:A8052)+1</f>
        <v>8035</v>
      </c>
      <c r="B8053" s="120" t="s">
        <v>41</v>
      </c>
      <c r="C8053" s="144" t="s">
        <v>2397</v>
      </c>
      <c r="D8053" s="144" t="s">
        <v>1822</v>
      </c>
      <c r="E8053" s="145" t="s">
        <v>7313</v>
      </c>
      <c r="F8053" s="146" t="s">
        <v>7416</v>
      </c>
      <c r="G8053" s="146" t="s">
        <v>7417</v>
      </c>
      <c r="H8053" s="146" t="s">
        <v>7438</v>
      </c>
      <c r="I8053" s="151" t="s">
        <v>327</v>
      </c>
      <c r="J8053" s="147">
        <v>202</v>
      </c>
      <c r="K8053" s="147">
        <v>117000</v>
      </c>
      <c r="L8053" s="148">
        <v>23634000</v>
      </c>
      <c r="M8053" s="120" t="s">
        <v>56</v>
      </c>
      <c r="N8053" s="149">
        <v>1890720</v>
      </c>
      <c r="O8053" s="169"/>
      <c r="P8053" s="154" t="s">
        <v>6625</v>
      </c>
      <c r="Q8053" s="158" t="s">
        <v>50</v>
      </c>
      <c r="R8053" s="142">
        <f t="shared" si="125"/>
        <v>8</v>
      </c>
    </row>
    <row r="8054" ht="22.5" s="109" customFormat="1">
      <c r="A8054" s="119">
        <f>MAX($A$19:A8053)+1</f>
        <v>8036</v>
      </c>
      <c r="B8054" s="120" t="s">
        <v>41</v>
      </c>
      <c r="C8054" s="144" t="s">
        <v>2397</v>
      </c>
      <c r="D8054" s="144" t="s">
        <v>1822</v>
      </c>
      <c r="E8054" s="145" t="s">
        <v>7313</v>
      </c>
      <c r="F8054" s="146" t="s">
        <v>7416</v>
      </c>
      <c r="G8054" s="146" t="s">
        <v>7417</v>
      </c>
      <c r="H8054" s="146" t="s">
        <v>7439</v>
      </c>
      <c r="I8054" s="151" t="s">
        <v>327</v>
      </c>
      <c r="J8054" s="147">
        <v>32</v>
      </c>
      <c r="K8054" s="147">
        <v>1061000</v>
      </c>
      <c r="L8054" s="148">
        <v>33952000</v>
      </c>
      <c r="M8054" s="120" t="s">
        <v>56</v>
      </c>
      <c r="N8054" s="149">
        <v>2716160</v>
      </c>
      <c r="O8054" s="169"/>
      <c r="P8054" s="154" t="s">
        <v>6625</v>
      </c>
      <c r="Q8054" s="158" t="s">
        <v>50</v>
      </c>
      <c r="R8054" s="142">
        <f t="shared" si="125"/>
        <v>8</v>
      </c>
    </row>
    <row r="8055" s="109" customFormat="1">
      <c r="A8055" s="119">
        <f>MAX($A$19:A8054)+1</f>
        <v>8037</v>
      </c>
      <c r="B8055" s="120" t="s">
        <v>41</v>
      </c>
      <c r="C8055" s="144" t="s">
        <v>7440</v>
      </c>
      <c r="D8055" s="144" t="s">
        <v>7441</v>
      </c>
      <c r="E8055" s="145">
        <v>45282</v>
      </c>
      <c r="F8055" s="146" t="s">
        <v>7442</v>
      </c>
      <c r="G8055" s="146" t="s">
        <v>7443</v>
      </c>
      <c r="H8055" s="146" t="s">
        <v>1701</v>
      </c>
      <c r="I8055" s="151" t="s">
        <v>47</v>
      </c>
      <c r="J8055" s="147"/>
      <c r="K8055" s="147"/>
      <c r="L8055" s="148">
        <v>5232000</v>
      </c>
      <c r="M8055" s="120" t="s">
        <v>56</v>
      </c>
      <c r="N8055" s="149">
        <v>418560</v>
      </c>
      <c r="O8055" s="169"/>
      <c r="P8055" s="154" t="s">
        <v>6625</v>
      </c>
      <c r="Q8055" s="158" t="s">
        <v>50</v>
      </c>
      <c r="R8055" s="142">
        <f t="shared" si="125"/>
        <v>8</v>
      </c>
    </row>
    <row r="8056" ht="22.5" s="109" customFormat="1">
      <c r="A8056" s="119">
        <f>MAX($A$19:A8055)+1</f>
        <v>8038</v>
      </c>
      <c r="B8056" s="120" t="s">
        <v>41</v>
      </c>
      <c r="C8056" s="144" t="s">
        <v>92</v>
      </c>
      <c r="D8056" s="144" t="s">
        <v>7444</v>
      </c>
      <c r="E8056" s="145">
        <v>45289</v>
      </c>
      <c r="F8056" s="146" t="s">
        <v>7445</v>
      </c>
      <c r="G8056" s="146" t="s">
        <v>7446</v>
      </c>
      <c r="H8056" s="146" t="s">
        <v>7447</v>
      </c>
      <c r="I8056" s="151" t="s">
        <v>100</v>
      </c>
      <c r="J8056" s="147">
        <v>1</v>
      </c>
      <c r="K8056" s="147">
        <v>6180000</v>
      </c>
      <c r="L8056" s="148">
        <v>6180000</v>
      </c>
      <c r="M8056" s="120" t="s">
        <v>56</v>
      </c>
      <c r="N8056" s="149">
        <v>494400</v>
      </c>
      <c r="O8056" s="169"/>
      <c r="P8056" s="154" t="s">
        <v>6625</v>
      </c>
      <c r="Q8056" s="158" t="s">
        <v>50</v>
      </c>
      <c r="R8056" s="142">
        <f t="shared" si="125"/>
        <v>8</v>
      </c>
    </row>
    <row r="8057" s="109" customFormat="1">
      <c r="A8057" s="119">
        <f>MAX($A$19:A8056)+1</f>
        <v>8039</v>
      </c>
      <c r="B8057" s="120" t="s">
        <v>41</v>
      </c>
      <c r="C8057" s="144" t="s">
        <v>1621</v>
      </c>
      <c r="D8057" s="144" t="s">
        <v>7448</v>
      </c>
      <c r="E8057" s="145" t="s">
        <v>7449</v>
      </c>
      <c r="F8057" s="146" t="s">
        <v>1623</v>
      </c>
      <c r="G8057" s="146" t="s">
        <v>1624</v>
      </c>
      <c r="H8057" s="146" t="s">
        <v>1625</v>
      </c>
      <c r="I8057" s="151" t="s">
        <v>98</v>
      </c>
      <c r="J8057" s="147">
        <v>3121</v>
      </c>
      <c r="K8057" s="147">
        <v>2200</v>
      </c>
      <c r="L8057" s="148">
        <v>6866200</v>
      </c>
      <c r="M8057" s="120" t="s">
        <v>56</v>
      </c>
      <c r="N8057" s="149">
        <v>549296</v>
      </c>
      <c r="O8057" s="169"/>
      <c r="P8057" s="154" t="s">
        <v>6625</v>
      </c>
      <c r="Q8057" s="158" t="s">
        <v>50</v>
      </c>
      <c r="R8057" s="142">
        <f t="shared" si="125"/>
        <v>8</v>
      </c>
    </row>
    <row r="8058" s="109" customFormat="1">
      <c r="A8058" s="119">
        <f>MAX($A$19:A8057)+1</f>
        <v>8040</v>
      </c>
      <c r="B8058" s="120" t="s">
        <v>41</v>
      </c>
      <c r="C8058" s="144" t="s">
        <v>1621</v>
      </c>
      <c r="D8058" s="144" t="s">
        <v>7448</v>
      </c>
      <c r="E8058" s="145" t="s">
        <v>7449</v>
      </c>
      <c r="F8058" s="146" t="s">
        <v>1623</v>
      </c>
      <c r="G8058" s="146" t="s">
        <v>1624</v>
      </c>
      <c r="H8058" s="146" t="s">
        <v>1626</v>
      </c>
      <c r="I8058" s="151" t="s">
        <v>98</v>
      </c>
      <c r="J8058" s="147">
        <v>11651</v>
      </c>
      <c r="K8058" s="147">
        <v>2200</v>
      </c>
      <c r="L8058" s="148">
        <v>25632200</v>
      </c>
      <c r="M8058" s="120" t="s">
        <v>56</v>
      </c>
      <c r="N8058" s="149">
        <v>2050576</v>
      </c>
      <c r="O8058" s="169"/>
      <c r="P8058" s="154" t="s">
        <v>6625</v>
      </c>
      <c r="Q8058" s="158" t="s">
        <v>50</v>
      </c>
      <c r="R8058" s="142">
        <f t="shared" si="125"/>
        <v>8</v>
      </c>
    </row>
    <row r="8059" s="109" customFormat="1">
      <c r="A8059" s="119">
        <f>MAX($A$19:A8058)+1</f>
        <v>8041</v>
      </c>
      <c r="B8059" s="120" t="s">
        <v>41</v>
      </c>
      <c r="C8059" s="144" t="s">
        <v>1621</v>
      </c>
      <c r="D8059" s="144" t="s">
        <v>7448</v>
      </c>
      <c r="E8059" s="145" t="s">
        <v>7449</v>
      </c>
      <c r="F8059" s="146" t="s">
        <v>1623</v>
      </c>
      <c r="G8059" s="146" t="s">
        <v>1624</v>
      </c>
      <c r="H8059" s="146" t="s">
        <v>5022</v>
      </c>
      <c r="I8059" s="151" t="s">
        <v>98</v>
      </c>
      <c r="J8059" s="147">
        <v>47192</v>
      </c>
      <c r="K8059" s="147">
        <v>1550</v>
      </c>
      <c r="L8059" s="148">
        <v>73147600</v>
      </c>
      <c r="M8059" s="120" t="s">
        <v>56</v>
      </c>
      <c r="N8059" s="149">
        <v>5851808</v>
      </c>
      <c r="O8059" s="169"/>
      <c r="P8059" s="154" t="s">
        <v>6625</v>
      </c>
      <c r="Q8059" s="158" t="s">
        <v>50</v>
      </c>
      <c r="R8059" s="142">
        <f t="shared" si="125"/>
        <v>8</v>
      </c>
    </row>
    <row r="8060" s="109" customFormat="1">
      <c r="A8060" s="119">
        <f>MAX($A$19:A8059)+1</f>
        <v>8042</v>
      </c>
      <c r="B8060" s="120" t="s">
        <v>41</v>
      </c>
      <c r="C8060" s="144" t="s">
        <v>92</v>
      </c>
      <c r="D8060" s="144" t="s">
        <v>7450</v>
      </c>
      <c r="E8060" s="145" t="s">
        <v>6885</v>
      </c>
      <c r="F8060" s="123" t="s">
        <v>1630</v>
      </c>
      <c r="G8060" s="146" t="s">
        <v>1631</v>
      </c>
      <c r="H8060" s="146" t="s">
        <v>7451</v>
      </c>
      <c r="I8060" s="151" t="s">
        <v>801</v>
      </c>
      <c r="J8060" s="147">
        <v>2950</v>
      </c>
      <c r="K8060" s="147">
        <v>99000</v>
      </c>
      <c r="L8060" s="148">
        <v>292050000</v>
      </c>
      <c r="M8060" s="120" t="s">
        <v>56</v>
      </c>
      <c r="N8060" s="149">
        <v>23364000</v>
      </c>
      <c r="O8060" s="169"/>
      <c r="P8060" s="154" t="s">
        <v>6625</v>
      </c>
      <c r="Q8060" s="158" t="s">
        <v>50</v>
      </c>
      <c r="R8060" s="142">
        <f t="shared" si="125"/>
        <v>8</v>
      </c>
    </row>
    <row r="8061" s="109" customFormat="1">
      <c r="A8061" s="119">
        <f>MAX($A$19:A8060)+1</f>
        <v>8043</v>
      </c>
      <c r="B8061" s="120" t="s">
        <v>41</v>
      </c>
      <c r="C8061" s="144" t="s">
        <v>92</v>
      </c>
      <c r="D8061" s="144" t="s">
        <v>7450</v>
      </c>
      <c r="E8061" s="145" t="s">
        <v>6885</v>
      </c>
      <c r="F8061" s="123" t="s">
        <v>1630</v>
      </c>
      <c r="G8061" s="146" t="s">
        <v>1631</v>
      </c>
      <c r="H8061" s="146" t="s">
        <v>7452</v>
      </c>
      <c r="I8061" s="151" t="s">
        <v>801</v>
      </c>
      <c r="J8061" s="147">
        <v>673.6</v>
      </c>
      <c r="K8061" s="147">
        <v>98000</v>
      </c>
      <c r="L8061" s="148">
        <v>66012800</v>
      </c>
      <c r="M8061" s="120" t="s">
        <v>56</v>
      </c>
      <c r="N8061" s="149">
        <v>5281024</v>
      </c>
      <c r="O8061" s="169"/>
      <c r="P8061" s="154" t="s">
        <v>6625</v>
      </c>
      <c r="Q8061" s="158" t="s">
        <v>50</v>
      </c>
      <c r="R8061" s="142">
        <f t="shared" si="125"/>
        <v>8</v>
      </c>
    </row>
    <row r="8062" s="109" customFormat="1">
      <c r="A8062" s="119">
        <f>MAX($A$19:A8061)+1</f>
        <v>8044</v>
      </c>
      <c r="B8062" s="120" t="s">
        <v>41</v>
      </c>
      <c r="C8062" s="144" t="s">
        <v>92</v>
      </c>
      <c r="D8062" s="144" t="s">
        <v>7450</v>
      </c>
      <c r="E8062" s="145" t="s">
        <v>6885</v>
      </c>
      <c r="F8062" s="123" t="s">
        <v>1630</v>
      </c>
      <c r="G8062" s="146" t="s">
        <v>1631</v>
      </c>
      <c r="H8062" s="146" t="s">
        <v>1639</v>
      </c>
      <c r="I8062" s="151" t="s">
        <v>801</v>
      </c>
      <c r="J8062" s="147">
        <v>322.1</v>
      </c>
      <c r="K8062" s="147">
        <v>117000</v>
      </c>
      <c r="L8062" s="148">
        <v>37685700</v>
      </c>
      <c r="M8062" s="120" t="s">
        <v>56</v>
      </c>
      <c r="N8062" s="149">
        <v>3014856</v>
      </c>
      <c r="O8062" s="169"/>
      <c r="P8062" s="154" t="s">
        <v>6625</v>
      </c>
      <c r="Q8062" s="158" t="s">
        <v>50</v>
      </c>
      <c r="R8062" s="142">
        <f t="shared" si="125"/>
        <v>8</v>
      </c>
    </row>
    <row r="8063" s="109" customFormat="1">
      <c r="A8063" s="119">
        <f>MAX($A$19:A8062)+1</f>
        <v>8045</v>
      </c>
      <c r="B8063" s="120" t="s">
        <v>41</v>
      </c>
      <c r="C8063" s="144" t="s">
        <v>92</v>
      </c>
      <c r="D8063" s="144" t="s">
        <v>7450</v>
      </c>
      <c r="E8063" s="145" t="s">
        <v>6885</v>
      </c>
      <c r="F8063" s="123" t="s">
        <v>1630</v>
      </c>
      <c r="G8063" s="146" t="s">
        <v>1631</v>
      </c>
      <c r="H8063" s="146" t="s">
        <v>7453</v>
      </c>
      <c r="I8063" s="151" t="s">
        <v>801</v>
      </c>
      <c r="J8063" s="147">
        <v>200</v>
      </c>
      <c r="K8063" s="147">
        <v>78500</v>
      </c>
      <c r="L8063" s="148">
        <v>15700000</v>
      </c>
      <c r="M8063" s="120" t="s">
        <v>56</v>
      </c>
      <c r="N8063" s="149">
        <v>1256000</v>
      </c>
      <c r="O8063" s="169"/>
      <c r="P8063" s="154" t="s">
        <v>6625</v>
      </c>
      <c r="Q8063" s="158" t="s">
        <v>50</v>
      </c>
      <c r="R8063" s="142">
        <f t="shared" si="125"/>
        <v>8</v>
      </c>
    </row>
    <row r="8064" s="109" customFormat="1">
      <c r="A8064" s="119">
        <f>MAX($A$19:A8063)+1</f>
        <v>8046</v>
      </c>
      <c r="B8064" s="120" t="s">
        <v>41</v>
      </c>
      <c r="C8064" s="144" t="s">
        <v>92</v>
      </c>
      <c r="D8064" s="144" t="s">
        <v>5067</v>
      </c>
      <c r="E8064" s="145">
        <v>45272</v>
      </c>
      <c r="F8064" s="123" t="s">
        <v>1630</v>
      </c>
      <c r="G8064" s="146" t="s">
        <v>1631</v>
      </c>
      <c r="H8064" s="146" t="s">
        <v>7454</v>
      </c>
      <c r="I8064" s="151" t="s">
        <v>801</v>
      </c>
      <c r="J8064" s="147">
        <v>142</v>
      </c>
      <c r="K8064" s="147">
        <v>138000</v>
      </c>
      <c r="L8064" s="148">
        <v>19596000</v>
      </c>
      <c r="M8064" s="120" t="s">
        <v>56</v>
      </c>
      <c r="N8064" s="149">
        <v>1567680</v>
      </c>
      <c r="O8064" s="169"/>
      <c r="P8064" s="154" t="s">
        <v>6625</v>
      </c>
      <c r="Q8064" s="158" t="s">
        <v>50</v>
      </c>
      <c r="R8064" s="142">
        <f t="shared" si="125"/>
        <v>8</v>
      </c>
    </row>
    <row r="8065" s="109" customFormat="1">
      <c r="A8065" s="119">
        <f>MAX($A$19:A8064)+1</f>
        <v>8047</v>
      </c>
      <c r="B8065" s="120" t="s">
        <v>41</v>
      </c>
      <c r="C8065" s="144" t="s">
        <v>92</v>
      </c>
      <c r="D8065" s="144" t="s">
        <v>7455</v>
      </c>
      <c r="E8065" s="145" t="s">
        <v>7456</v>
      </c>
      <c r="F8065" s="123" t="s">
        <v>1630</v>
      </c>
      <c r="G8065" s="146" t="s">
        <v>1631</v>
      </c>
      <c r="H8065" s="146" t="s">
        <v>1632</v>
      </c>
      <c r="I8065" s="151" t="s">
        <v>801</v>
      </c>
      <c r="J8065" s="147">
        <v>150</v>
      </c>
      <c r="K8065" s="147">
        <v>73000</v>
      </c>
      <c r="L8065" s="148">
        <v>10950000</v>
      </c>
      <c r="M8065" s="120" t="s">
        <v>56</v>
      </c>
      <c r="N8065" s="149">
        <v>876000</v>
      </c>
      <c r="O8065" s="169"/>
      <c r="P8065" s="154" t="s">
        <v>6625</v>
      </c>
      <c r="Q8065" s="158" t="s">
        <v>50</v>
      </c>
      <c r="R8065" s="142">
        <f t="shared" si="125"/>
        <v>8</v>
      </c>
    </row>
    <row r="8066" s="109" customFormat="1">
      <c r="A8066" s="119">
        <f>MAX($A$19:A8065)+1</f>
        <v>8048</v>
      </c>
      <c r="B8066" s="120" t="s">
        <v>41</v>
      </c>
      <c r="C8066" s="144" t="s">
        <v>92</v>
      </c>
      <c r="D8066" s="144" t="s">
        <v>7455</v>
      </c>
      <c r="E8066" s="145" t="s">
        <v>7456</v>
      </c>
      <c r="F8066" s="123" t="s">
        <v>1630</v>
      </c>
      <c r="G8066" s="146" t="s">
        <v>1631</v>
      </c>
      <c r="H8066" s="146" t="s">
        <v>1636</v>
      </c>
      <c r="I8066" s="151" t="s">
        <v>801</v>
      </c>
      <c r="J8066" s="147">
        <v>100</v>
      </c>
      <c r="K8066" s="147">
        <v>112000</v>
      </c>
      <c r="L8066" s="148">
        <v>11200000</v>
      </c>
      <c r="M8066" s="120" t="s">
        <v>56</v>
      </c>
      <c r="N8066" s="149">
        <v>896000</v>
      </c>
      <c r="O8066" s="169"/>
      <c r="P8066" s="154" t="s">
        <v>6625</v>
      </c>
      <c r="Q8066" s="158" t="s">
        <v>50</v>
      </c>
      <c r="R8066" s="142">
        <f t="shared" si="125"/>
        <v>8</v>
      </c>
    </row>
    <row r="8067" s="109" customFormat="1">
      <c r="A8067" s="119">
        <f>MAX($A$19:A8066)+1</f>
        <v>8049</v>
      </c>
      <c r="B8067" s="120" t="s">
        <v>41</v>
      </c>
      <c r="C8067" s="144" t="s">
        <v>92</v>
      </c>
      <c r="D8067" s="144" t="s">
        <v>7457</v>
      </c>
      <c r="E8067" s="145">
        <v>45282</v>
      </c>
      <c r="F8067" s="123" t="s">
        <v>1630</v>
      </c>
      <c r="G8067" s="146" t="s">
        <v>1631</v>
      </c>
      <c r="H8067" s="146" t="s">
        <v>5025</v>
      </c>
      <c r="I8067" s="151" t="s">
        <v>801</v>
      </c>
      <c r="J8067" s="147">
        <v>2500</v>
      </c>
      <c r="K8067" s="147">
        <v>99000</v>
      </c>
      <c r="L8067" s="148">
        <v>247500000</v>
      </c>
      <c r="M8067" s="120" t="s">
        <v>56</v>
      </c>
      <c r="N8067" s="149">
        <v>19800000</v>
      </c>
      <c r="O8067" s="169"/>
      <c r="P8067" s="154" t="s">
        <v>6625</v>
      </c>
      <c r="Q8067" s="158" t="s">
        <v>50</v>
      </c>
      <c r="R8067" s="142">
        <f t="shared" si="125"/>
        <v>8</v>
      </c>
    </row>
    <row r="8068" s="109" customFormat="1">
      <c r="A8068" s="119">
        <f>MAX($A$19:A8067)+1</f>
        <v>8050</v>
      </c>
      <c r="B8068" s="120" t="s">
        <v>41</v>
      </c>
      <c r="C8068" s="144" t="s">
        <v>92</v>
      </c>
      <c r="D8068" s="144" t="s">
        <v>2719</v>
      </c>
      <c r="E8068" s="145">
        <v>45287</v>
      </c>
      <c r="F8068" s="123" t="s">
        <v>1630</v>
      </c>
      <c r="G8068" s="146" t="s">
        <v>1631</v>
      </c>
      <c r="H8068" s="146" t="s">
        <v>5033</v>
      </c>
      <c r="I8068" s="151" t="s">
        <v>801</v>
      </c>
      <c r="J8068" s="147">
        <v>77.9</v>
      </c>
      <c r="K8068" s="147">
        <v>115000</v>
      </c>
      <c r="L8068" s="148">
        <v>8958500</v>
      </c>
      <c r="M8068" s="120" t="s">
        <v>56</v>
      </c>
      <c r="N8068" s="149">
        <v>716680</v>
      </c>
      <c r="O8068" s="169"/>
      <c r="P8068" s="154" t="s">
        <v>6625</v>
      </c>
      <c r="Q8068" s="158" t="s">
        <v>50</v>
      </c>
      <c r="R8068" s="142">
        <f t="shared" si="125"/>
        <v>8</v>
      </c>
    </row>
    <row r="8069" ht="22.5" s="109" customFormat="1">
      <c r="A8069" s="119">
        <f>MAX($A$19:A8068)+1</f>
        <v>8051</v>
      </c>
      <c r="B8069" s="120" t="s">
        <v>41</v>
      </c>
      <c r="C8069" s="144" t="s">
        <v>5037</v>
      </c>
      <c r="D8069" s="144" t="s">
        <v>7458</v>
      </c>
      <c r="E8069" s="145" t="s">
        <v>6648</v>
      </c>
      <c r="F8069" s="146" t="s">
        <v>5038</v>
      </c>
      <c r="G8069" s="146" t="s">
        <v>5039</v>
      </c>
      <c r="H8069" s="146" t="s">
        <v>5040</v>
      </c>
      <c r="I8069" s="151" t="s">
        <v>552</v>
      </c>
      <c r="J8069" s="147">
        <v>4</v>
      </c>
      <c r="K8069" s="147">
        <v>52200000</v>
      </c>
      <c r="L8069" s="148">
        <v>208800000</v>
      </c>
      <c r="M8069" s="120" t="s">
        <v>56</v>
      </c>
      <c r="N8069" s="149">
        <v>16704000</v>
      </c>
      <c r="O8069" s="169"/>
      <c r="P8069" s="154" t="s">
        <v>6625</v>
      </c>
      <c r="Q8069" s="158" t="s">
        <v>50</v>
      </c>
      <c r="R8069" s="142">
        <f t="shared" si="125"/>
        <v>8</v>
      </c>
    </row>
    <row r="8070" ht="22.5" s="109" customFormat="1">
      <c r="A8070" s="119">
        <f>MAX($A$19:A8069)+1</f>
        <v>8052</v>
      </c>
      <c r="B8070" s="120" t="s">
        <v>41</v>
      </c>
      <c r="C8070" s="144" t="s">
        <v>5037</v>
      </c>
      <c r="D8070" s="144" t="s">
        <v>7458</v>
      </c>
      <c r="E8070" s="145" t="s">
        <v>6648</v>
      </c>
      <c r="F8070" s="146" t="s">
        <v>5038</v>
      </c>
      <c r="G8070" s="146" t="s">
        <v>5039</v>
      </c>
      <c r="H8070" s="146" t="s">
        <v>5041</v>
      </c>
      <c r="I8070" s="151" t="s">
        <v>557</v>
      </c>
      <c r="J8070" s="147">
        <v>32</v>
      </c>
      <c r="K8070" s="147">
        <v>1600000</v>
      </c>
      <c r="L8070" s="148">
        <v>51200000</v>
      </c>
      <c r="M8070" s="120" t="s">
        <v>56</v>
      </c>
      <c r="N8070" s="149">
        <v>4096000</v>
      </c>
      <c r="O8070" s="169"/>
      <c r="P8070" s="154" t="s">
        <v>6625</v>
      </c>
      <c r="Q8070" s="158" t="s">
        <v>50</v>
      </c>
      <c r="R8070" s="142">
        <f t="shared" si="125"/>
        <v>8</v>
      </c>
    </row>
    <row r="8071" ht="22.5" s="109" customFormat="1">
      <c r="A8071" s="119">
        <f>MAX($A$19:A8070)+1</f>
        <v>8053</v>
      </c>
      <c r="B8071" s="120" t="s">
        <v>41</v>
      </c>
      <c r="C8071" s="144" t="s">
        <v>2898</v>
      </c>
      <c r="D8071" s="144" t="s">
        <v>7459</v>
      </c>
      <c r="E8071" s="145">
        <v>45291</v>
      </c>
      <c r="F8071" s="146" t="s">
        <v>7460</v>
      </c>
      <c r="G8071" s="146" t="s">
        <v>7461</v>
      </c>
      <c r="H8071" s="146" t="s">
        <v>1713</v>
      </c>
      <c r="I8071" s="151" t="s">
        <v>47</v>
      </c>
      <c r="J8071" s="147"/>
      <c r="K8071" s="147"/>
      <c r="L8071" s="148">
        <v>27379106</v>
      </c>
      <c r="M8071" s="120" t="s">
        <v>56</v>
      </c>
      <c r="N8071" s="149">
        <v>2191774</v>
      </c>
      <c r="O8071" s="169"/>
      <c r="P8071" s="154" t="s">
        <v>6625</v>
      </c>
      <c r="Q8071" s="158" t="s">
        <v>50</v>
      </c>
      <c r="R8071" s="142">
        <f t="shared" si="125"/>
        <v>8.00527964645741</v>
      </c>
    </row>
    <row r="8072" s="109" customFormat="1">
      <c r="A8072" s="119">
        <f>MAX($A$19:A8071)+1</f>
        <v>8054</v>
      </c>
      <c r="B8072" s="120" t="s">
        <v>41</v>
      </c>
      <c r="C8072" s="144" t="s">
        <v>508</v>
      </c>
      <c r="D8072" s="144" t="s">
        <v>7462</v>
      </c>
      <c r="E8072" s="145" t="s">
        <v>6887</v>
      </c>
      <c r="F8072" s="146" t="s">
        <v>7463</v>
      </c>
      <c r="G8072" s="146" t="s">
        <v>7464</v>
      </c>
      <c r="H8072" s="146" t="s">
        <v>7465</v>
      </c>
      <c r="I8072" s="151" t="s">
        <v>5170</v>
      </c>
      <c r="J8072" s="147">
        <v>150</v>
      </c>
      <c r="K8072" s="147">
        <v>189090.91</v>
      </c>
      <c r="L8072" s="148">
        <v>28363636</v>
      </c>
      <c r="M8072" s="120" t="s">
        <v>56</v>
      </c>
      <c r="N8072" s="149">
        <v>2269092</v>
      </c>
      <c r="O8072" s="169"/>
      <c r="P8072" s="154" t="s">
        <v>6625</v>
      </c>
      <c r="Q8072" s="158" t="s">
        <v>50</v>
      </c>
      <c r="R8072" s="142">
        <f t="shared" si="125"/>
        <v>8.000003948718</v>
      </c>
    </row>
    <row r="8073" s="109" customFormat="1">
      <c r="A8073" s="119">
        <f>MAX($A$19:A8072)+1</f>
        <v>8055</v>
      </c>
      <c r="B8073" s="120" t="s">
        <v>41</v>
      </c>
      <c r="C8073" s="144" t="s">
        <v>508</v>
      </c>
      <c r="D8073" s="144" t="s">
        <v>7462</v>
      </c>
      <c r="E8073" s="145" t="s">
        <v>6887</v>
      </c>
      <c r="F8073" s="146" t="s">
        <v>7463</v>
      </c>
      <c r="G8073" s="146" t="s">
        <v>7464</v>
      </c>
      <c r="H8073" s="146" t="s">
        <v>7466</v>
      </c>
      <c r="I8073" s="151" t="s">
        <v>1302</v>
      </c>
      <c r="J8073" s="147">
        <v>6</v>
      </c>
      <c r="K8073" s="147">
        <v>1363636.36</v>
      </c>
      <c r="L8073" s="148">
        <v>8181818</v>
      </c>
      <c r="M8073" s="120" t="s">
        <v>56</v>
      </c>
      <c r="N8073" s="149">
        <v>654544</v>
      </c>
      <c r="O8073" s="169"/>
      <c r="P8073" s="154" t="s">
        <v>6625</v>
      </c>
      <c r="Q8073" s="158" t="s">
        <v>50</v>
      </c>
      <c r="R8073" s="142">
        <f t="shared" si="125"/>
        <v>7.99998239999961</v>
      </c>
    </row>
    <row r="8074" s="109" customFormat="1">
      <c r="A8074" s="119">
        <f>MAX($A$19:A8073)+1</f>
        <v>8056</v>
      </c>
      <c r="B8074" s="120" t="s">
        <v>41</v>
      </c>
      <c r="C8074" s="144" t="s">
        <v>5171</v>
      </c>
      <c r="D8074" s="144" t="s">
        <v>1375</v>
      </c>
      <c r="E8074" s="145" t="s">
        <v>7325</v>
      </c>
      <c r="F8074" s="146" t="s">
        <v>7467</v>
      </c>
      <c r="G8074" s="146" t="s">
        <v>7468</v>
      </c>
      <c r="H8074" s="146" t="s">
        <v>7469</v>
      </c>
      <c r="I8074" s="151" t="s">
        <v>557</v>
      </c>
      <c r="J8074" s="147">
        <v>60</v>
      </c>
      <c r="K8074" s="147">
        <v>252000</v>
      </c>
      <c r="L8074" s="148">
        <v>15120000</v>
      </c>
      <c r="M8074" s="120" t="s">
        <v>229</v>
      </c>
      <c r="N8074" s="149">
        <v>1512000</v>
      </c>
      <c r="O8074" s="169"/>
      <c r="P8074" s="154" t="s">
        <v>6625</v>
      </c>
      <c r="Q8074" s="158" t="s">
        <v>50</v>
      </c>
      <c r="R8074" s="142">
        <f t="shared" si="125"/>
        <v>10</v>
      </c>
    </row>
    <row r="8075" s="109" customFormat="1">
      <c r="A8075" s="119">
        <f>MAX($A$19:A8074)+1</f>
        <v>8057</v>
      </c>
      <c r="B8075" s="120" t="s">
        <v>41</v>
      </c>
      <c r="C8075" s="144" t="s">
        <v>5171</v>
      </c>
      <c r="D8075" s="144" t="s">
        <v>1375</v>
      </c>
      <c r="E8075" s="145" t="s">
        <v>7325</v>
      </c>
      <c r="F8075" s="146" t="s">
        <v>7467</v>
      </c>
      <c r="G8075" s="146" t="s">
        <v>7468</v>
      </c>
      <c r="H8075" s="146" t="s">
        <v>7470</v>
      </c>
      <c r="I8075" s="151" t="s">
        <v>557</v>
      </c>
      <c r="J8075" s="147">
        <v>42</v>
      </c>
      <c r="K8075" s="147">
        <v>35000</v>
      </c>
      <c r="L8075" s="148">
        <v>1470000</v>
      </c>
      <c r="M8075" s="120" t="s">
        <v>229</v>
      </c>
      <c r="N8075" s="149">
        <v>147000</v>
      </c>
      <c r="O8075" s="169"/>
      <c r="P8075" s="154" t="s">
        <v>6625</v>
      </c>
      <c r="Q8075" s="158" t="s">
        <v>50</v>
      </c>
      <c r="R8075" s="142">
        <f t="shared" si="125"/>
        <v>10</v>
      </c>
    </row>
    <row r="8076" ht="22.5" s="109" customFormat="1">
      <c r="A8076" s="119">
        <f>MAX($A$19:A8075)+1</f>
        <v>8058</v>
      </c>
      <c r="B8076" s="120" t="s">
        <v>41</v>
      </c>
      <c r="C8076" s="144" t="s">
        <v>5171</v>
      </c>
      <c r="D8076" s="144" t="s">
        <v>1375</v>
      </c>
      <c r="E8076" s="145" t="s">
        <v>7325</v>
      </c>
      <c r="F8076" s="146" t="s">
        <v>7467</v>
      </c>
      <c r="G8076" s="146" t="s">
        <v>7468</v>
      </c>
      <c r="H8076" s="146" t="s">
        <v>7471</v>
      </c>
      <c r="I8076" s="151" t="s">
        <v>552</v>
      </c>
      <c r="J8076" s="147">
        <v>1</v>
      </c>
      <c r="K8076" s="147">
        <v>10000000</v>
      </c>
      <c r="L8076" s="148">
        <v>10000000</v>
      </c>
      <c r="M8076" s="120" t="s">
        <v>229</v>
      </c>
      <c r="N8076" s="149">
        <v>1000000</v>
      </c>
      <c r="O8076" s="169"/>
      <c r="P8076" s="154" t="s">
        <v>6625</v>
      </c>
      <c r="Q8076" s="158" t="s">
        <v>50</v>
      </c>
      <c r="R8076" s="142">
        <f t="shared" si="125"/>
        <v>10</v>
      </c>
    </row>
    <row r="8077" s="109" customFormat="1">
      <c r="A8077" s="119">
        <f>MAX($A$19:A8076)+1</f>
        <v>8059</v>
      </c>
      <c r="B8077" s="120" t="s">
        <v>41</v>
      </c>
      <c r="C8077" s="144" t="s">
        <v>5171</v>
      </c>
      <c r="D8077" s="144" t="s">
        <v>1375</v>
      </c>
      <c r="E8077" s="145" t="s">
        <v>7325</v>
      </c>
      <c r="F8077" s="146" t="s">
        <v>7467</v>
      </c>
      <c r="G8077" s="146" t="s">
        <v>7468</v>
      </c>
      <c r="H8077" s="146" t="s">
        <v>7472</v>
      </c>
      <c r="I8077" s="151" t="s">
        <v>540</v>
      </c>
      <c r="J8077" s="147">
        <v>10</v>
      </c>
      <c r="K8077" s="147">
        <v>603000</v>
      </c>
      <c r="L8077" s="148">
        <v>6030000</v>
      </c>
      <c r="M8077" s="120" t="s">
        <v>229</v>
      </c>
      <c r="N8077" s="149">
        <v>603000</v>
      </c>
      <c r="O8077" s="169"/>
      <c r="P8077" s="154" t="s">
        <v>6625</v>
      </c>
      <c r="Q8077" s="158" t="s">
        <v>50</v>
      </c>
      <c r="R8077" s="142">
        <f t="shared" si="125"/>
        <v>10</v>
      </c>
    </row>
    <row r="8078" s="109" customFormat="1">
      <c r="A8078" s="119">
        <f>MAX($A$19:A8077)+1</f>
        <v>8060</v>
      </c>
      <c r="B8078" s="120" t="s">
        <v>41</v>
      </c>
      <c r="C8078" s="144" t="s">
        <v>5171</v>
      </c>
      <c r="D8078" s="144" t="s">
        <v>1375</v>
      </c>
      <c r="E8078" s="145" t="s">
        <v>7325</v>
      </c>
      <c r="F8078" s="146" t="s">
        <v>7467</v>
      </c>
      <c r="G8078" s="146" t="s">
        <v>7468</v>
      </c>
      <c r="H8078" s="146" t="s">
        <v>7473</v>
      </c>
      <c r="I8078" s="151" t="s">
        <v>557</v>
      </c>
      <c r="J8078" s="147">
        <v>2</v>
      </c>
      <c r="K8078" s="147">
        <v>786000</v>
      </c>
      <c r="L8078" s="148">
        <v>1572000</v>
      </c>
      <c r="M8078" s="120" t="s">
        <v>229</v>
      </c>
      <c r="N8078" s="149">
        <v>157200</v>
      </c>
      <c r="O8078" s="169"/>
      <c r="P8078" s="154" t="s">
        <v>6625</v>
      </c>
      <c r="Q8078" s="158" t="s">
        <v>50</v>
      </c>
      <c r="R8078" s="142">
        <f t="shared" si="125"/>
        <v>10</v>
      </c>
    </row>
    <row r="8079" s="109" customFormat="1">
      <c r="A8079" s="119">
        <f>MAX($A$19:A8078)+1</f>
        <v>8061</v>
      </c>
      <c r="B8079" s="120" t="s">
        <v>41</v>
      </c>
      <c r="C8079" s="144" t="s">
        <v>5171</v>
      </c>
      <c r="D8079" s="144" t="s">
        <v>1375</v>
      </c>
      <c r="E8079" s="145" t="s">
        <v>7325</v>
      </c>
      <c r="F8079" s="146" t="s">
        <v>7467</v>
      </c>
      <c r="G8079" s="146" t="s">
        <v>7468</v>
      </c>
      <c r="H8079" s="146" t="s">
        <v>7474</v>
      </c>
      <c r="I8079" s="151" t="s">
        <v>557</v>
      </c>
      <c r="J8079" s="147">
        <v>8</v>
      </c>
      <c r="K8079" s="147">
        <v>99000</v>
      </c>
      <c r="L8079" s="148">
        <v>792000</v>
      </c>
      <c r="M8079" s="120" t="s">
        <v>229</v>
      </c>
      <c r="N8079" s="149">
        <v>79200</v>
      </c>
      <c r="O8079" s="169"/>
      <c r="P8079" s="154" t="s">
        <v>6625</v>
      </c>
      <c r="Q8079" s="158" t="s">
        <v>50</v>
      </c>
      <c r="R8079" s="142">
        <f t="shared" si="125"/>
        <v>10</v>
      </c>
    </row>
    <row r="8080" s="109" customFormat="1">
      <c r="A8080" s="119">
        <f>MAX($A$19:A8079)+1</f>
        <v>8062</v>
      </c>
      <c r="B8080" s="120" t="s">
        <v>41</v>
      </c>
      <c r="C8080" s="144" t="s">
        <v>5171</v>
      </c>
      <c r="D8080" s="144" t="s">
        <v>1375</v>
      </c>
      <c r="E8080" s="145" t="s">
        <v>7325</v>
      </c>
      <c r="F8080" s="146" t="s">
        <v>7467</v>
      </c>
      <c r="G8080" s="146" t="s">
        <v>7468</v>
      </c>
      <c r="H8080" s="146" t="s">
        <v>7475</v>
      </c>
      <c r="I8080" s="151" t="s">
        <v>552</v>
      </c>
      <c r="J8080" s="147">
        <v>1</v>
      </c>
      <c r="K8080" s="147">
        <v>3052500</v>
      </c>
      <c r="L8080" s="148">
        <v>3052500</v>
      </c>
      <c r="M8080" s="120" t="s">
        <v>229</v>
      </c>
      <c r="N8080" s="149">
        <v>305250</v>
      </c>
      <c r="O8080" s="169"/>
      <c r="P8080" s="154" t="s">
        <v>6625</v>
      </c>
      <c r="Q8080" s="158" t="s">
        <v>50</v>
      </c>
      <c r="R8080" s="142">
        <f t="shared" si="125"/>
        <v>10</v>
      </c>
    </row>
    <row r="8081" s="109" customFormat="1">
      <c r="A8081" s="119">
        <f>MAX($A$19:A8080)+1</f>
        <v>8063</v>
      </c>
      <c r="B8081" s="120" t="s">
        <v>41</v>
      </c>
      <c r="C8081" s="144" t="s">
        <v>5171</v>
      </c>
      <c r="D8081" s="144" t="s">
        <v>1375</v>
      </c>
      <c r="E8081" s="145" t="s">
        <v>7325</v>
      </c>
      <c r="F8081" s="146" t="s">
        <v>7467</v>
      </c>
      <c r="G8081" s="146" t="s">
        <v>7468</v>
      </c>
      <c r="H8081" s="146" t="s">
        <v>7476</v>
      </c>
      <c r="I8081" s="151" t="s">
        <v>540</v>
      </c>
      <c r="J8081" s="147">
        <v>200</v>
      </c>
      <c r="K8081" s="147">
        <v>857000</v>
      </c>
      <c r="L8081" s="148">
        <v>171400000</v>
      </c>
      <c r="M8081" s="120" t="s">
        <v>229</v>
      </c>
      <c r="N8081" s="149">
        <v>17140000</v>
      </c>
      <c r="O8081" s="169"/>
      <c r="P8081" s="154" t="s">
        <v>6625</v>
      </c>
      <c r="Q8081" s="158" t="s">
        <v>50</v>
      </c>
      <c r="R8081" s="142">
        <f t="shared" si="125"/>
        <v>10</v>
      </c>
    </row>
    <row r="8082" s="109" customFormat="1">
      <c r="A8082" s="119">
        <f>MAX($A$19:A8081)+1</f>
        <v>8064</v>
      </c>
      <c r="B8082" s="120" t="s">
        <v>41</v>
      </c>
      <c r="C8082" s="144" t="s">
        <v>5171</v>
      </c>
      <c r="D8082" s="144" t="s">
        <v>1822</v>
      </c>
      <c r="E8082" s="145" t="s">
        <v>7325</v>
      </c>
      <c r="F8082" s="146" t="s">
        <v>7467</v>
      </c>
      <c r="G8082" s="146" t="s">
        <v>7468</v>
      </c>
      <c r="H8082" s="146" t="s">
        <v>7477</v>
      </c>
      <c r="I8082" s="151" t="s">
        <v>7478</v>
      </c>
      <c r="J8082" s="147">
        <v>1</v>
      </c>
      <c r="K8082" s="147">
        <v>263257500</v>
      </c>
      <c r="L8082" s="148">
        <v>263257500</v>
      </c>
      <c r="M8082" s="120" t="s">
        <v>56</v>
      </c>
      <c r="N8082" s="149">
        <v>21060600</v>
      </c>
      <c r="O8082" s="169"/>
      <c r="P8082" s="154" t="s">
        <v>6625</v>
      </c>
      <c r="Q8082" s="158" t="s">
        <v>50</v>
      </c>
      <c r="R8082" s="142">
        <f t="shared" si="125"/>
        <v>8</v>
      </c>
    </row>
    <row r="8083" s="109" customFormat="1">
      <c r="A8083" s="119">
        <f>MAX($A$19:A8082)+1</f>
        <v>8065</v>
      </c>
      <c r="B8083" s="120" t="s">
        <v>41</v>
      </c>
      <c r="C8083" s="144" t="s">
        <v>5171</v>
      </c>
      <c r="D8083" s="144" t="s">
        <v>1822</v>
      </c>
      <c r="E8083" s="145" t="s">
        <v>7325</v>
      </c>
      <c r="F8083" s="146" t="s">
        <v>7467</v>
      </c>
      <c r="G8083" s="146" t="s">
        <v>7468</v>
      </c>
      <c r="H8083" s="146" t="s">
        <v>7479</v>
      </c>
      <c r="I8083" s="151" t="s">
        <v>7478</v>
      </c>
      <c r="J8083" s="147">
        <v>1</v>
      </c>
      <c r="K8083" s="147">
        <v>166535000</v>
      </c>
      <c r="L8083" s="148">
        <v>166535000</v>
      </c>
      <c r="M8083" s="120" t="s">
        <v>56</v>
      </c>
      <c r="N8083" s="149">
        <v>13322800</v>
      </c>
      <c r="O8083" s="169"/>
      <c r="P8083" s="154" t="s">
        <v>6625</v>
      </c>
      <c r="Q8083" s="158" t="s">
        <v>50</v>
      </c>
      <c r="R8083" s="142">
        <f t="shared" si="125"/>
        <v>8</v>
      </c>
    </row>
    <row r="8084" s="109" customFormat="1">
      <c r="A8084" s="119">
        <f>MAX($A$19:A8083)+1</f>
        <v>8066</v>
      </c>
      <c r="B8084" s="120" t="s">
        <v>41</v>
      </c>
      <c r="C8084" s="144" t="s">
        <v>5171</v>
      </c>
      <c r="D8084" s="144" t="s">
        <v>1822</v>
      </c>
      <c r="E8084" s="145" t="s">
        <v>7325</v>
      </c>
      <c r="F8084" s="146" t="s">
        <v>7467</v>
      </c>
      <c r="G8084" s="146" t="s">
        <v>7468</v>
      </c>
      <c r="H8084" s="146" t="s">
        <v>7480</v>
      </c>
      <c r="I8084" s="151" t="s">
        <v>7478</v>
      </c>
      <c r="J8084" s="147">
        <v>1</v>
      </c>
      <c r="K8084" s="147">
        <v>5000000</v>
      </c>
      <c r="L8084" s="148">
        <v>5000000</v>
      </c>
      <c r="M8084" s="120" t="s">
        <v>56</v>
      </c>
      <c r="N8084" s="149">
        <v>400000</v>
      </c>
      <c r="O8084" s="169"/>
      <c r="P8084" s="154" t="s">
        <v>6625</v>
      </c>
      <c r="Q8084" s="158" t="s">
        <v>50</v>
      </c>
      <c r="R8084" s="142">
        <f t="shared" si="125"/>
        <v>8</v>
      </c>
    </row>
    <row r="8085" s="109" customFormat="1">
      <c r="A8085" s="119">
        <f>MAX($A$19:A8084)+1</f>
        <v>8067</v>
      </c>
      <c r="B8085" s="120" t="s">
        <v>41</v>
      </c>
      <c r="C8085" s="144" t="s">
        <v>5171</v>
      </c>
      <c r="D8085" s="144" t="s">
        <v>1822</v>
      </c>
      <c r="E8085" s="145" t="s">
        <v>7325</v>
      </c>
      <c r="F8085" s="146" t="s">
        <v>7467</v>
      </c>
      <c r="G8085" s="146" t="s">
        <v>7468</v>
      </c>
      <c r="H8085" s="146" t="s">
        <v>7481</v>
      </c>
      <c r="I8085" s="151" t="s">
        <v>7478</v>
      </c>
      <c r="J8085" s="147">
        <v>1</v>
      </c>
      <c r="K8085" s="147">
        <v>3500000</v>
      </c>
      <c r="L8085" s="148">
        <v>3500000</v>
      </c>
      <c r="M8085" s="120" t="s">
        <v>56</v>
      </c>
      <c r="N8085" s="149">
        <v>280000</v>
      </c>
      <c r="O8085" s="169"/>
      <c r="P8085" s="154" t="s">
        <v>6625</v>
      </c>
      <c r="Q8085" s="158" t="s">
        <v>50</v>
      </c>
      <c r="R8085" s="142">
        <f t="shared" si="125"/>
        <v>8</v>
      </c>
    </row>
    <row r="8086" s="109" customFormat="1">
      <c r="A8086" s="119">
        <f>MAX($A$19:A8085)+1</f>
        <v>8068</v>
      </c>
      <c r="B8086" s="120" t="s">
        <v>41</v>
      </c>
      <c r="C8086" s="144" t="s">
        <v>5171</v>
      </c>
      <c r="D8086" s="144" t="s">
        <v>1822</v>
      </c>
      <c r="E8086" s="145" t="s">
        <v>7325</v>
      </c>
      <c r="F8086" s="146" t="s">
        <v>7467</v>
      </c>
      <c r="G8086" s="146" t="s">
        <v>7468</v>
      </c>
      <c r="H8086" s="146" t="s">
        <v>7482</v>
      </c>
      <c r="I8086" s="151" t="s">
        <v>100</v>
      </c>
      <c r="J8086" s="147">
        <v>1</v>
      </c>
      <c r="K8086" s="147">
        <v>4000000</v>
      </c>
      <c r="L8086" s="148">
        <v>4000000</v>
      </c>
      <c r="M8086" s="120" t="s">
        <v>56</v>
      </c>
      <c r="N8086" s="149">
        <v>320000</v>
      </c>
      <c r="O8086" s="169"/>
      <c r="P8086" s="154" t="s">
        <v>6625</v>
      </c>
      <c r="Q8086" s="158" t="s">
        <v>50</v>
      </c>
      <c r="R8086" s="142">
        <f t="shared" si="125"/>
        <v>8</v>
      </c>
    </row>
    <row r="8087" s="109" customFormat="1">
      <c r="A8087" s="119">
        <f>MAX($A$19:A8086)+1</f>
        <v>8069</v>
      </c>
      <c r="B8087" s="120" t="s">
        <v>41</v>
      </c>
      <c r="C8087" s="144" t="s">
        <v>5171</v>
      </c>
      <c r="D8087" s="144" t="s">
        <v>1822</v>
      </c>
      <c r="E8087" s="145" t="s">
        <v>7325</v>
      </c>
      <c r="F8087" s="146" t="s">
        <v>7467</v>
      </c>
      <c r="G8087" s="146" t="s">
        <v>7468</v>
      </c>
      <c r="H8087" s="146" t="s">
        <v>7483</v>
      </c>
      <c r="I8087" s="151" t="s">
        <v>7478</v>
      </c>
      <c r="J8087" s="147">
        <v>1</v>
      </c>
      <c r="K8087" s="147">
        <v>3500000</v>
      </c>
      <c r="L8087" s="148">
        <v>3500000</v>
      </c>
      <c r="M8087" s="120" t="s">
        <v>56</v>
      </c>
      <c r="N8087" s="149">
        <v>280000</v>
      </c>
      <c r="O8087" s="169"/>
      <c r="P8087" s="154" t="s">
        <v>6625</v>
      </c>
      <c r="Q8087" s="158" t="s">
        <v>50</v>
      </c>
      <c r="R8087" s="142">
        <f t="shared" si="125"/>
        <v>8</v>
      </c>
    </row>
    <row r="8088" s="109" customFormat="1">
      <c r="A8088" s="119">
        <f>MAX($A$19:A8087)+1</f>
        <v>8070</v>
      </c>
      <c r="B8088" s="120" t="s">
        <v>41</v>
      </c>
      <c r="C8088" s="144" t="s">
        <v>5171</v>
      </c>
      <c r="D8088" s="144" t="s">
        <v>1822</v>
      </c>
      <c r="E8088" s="145" t="s">
        <v>7325</v>
      </c>
      <c r="F8088" s="146" t="s">
        <v>7467</v>
      </c>
      <c r="G8088" s="146" t="s">
        <v>7468</v>
      </c>
      <c r="H8088" s="146" t="s">
        <v>7484</v>
      </c>
      <c r="I8088" s="151" t="s">
        <v>7478</v>
      </c>
      <c r="J8088" s="147">
        <v>1</v>
      </c>
      <c r="K8088" s="147">
        <v>2000000</v>
      </c>
      <c r="L8088" s="148">
        <v>2000000</v>
      </c>
      <c r="M8088" s="120" t="s">
        <v>56</v>
      </c>
      <c r="N8088" s="149">
        <v>160000</v>
      </c>
      <c r="O8088" s="169"/>
      <c r="P8088" s="154" t="s">
        <v>6625</v>
      </c>
      <c r="Q8088" s="158" t="s">
        <v>50</v>
      </c>
      <c r="R8088" s="142">
        <f t="shared" si="125"/>
        <v>8</v>
      </c>
    </row>
    <row r="8089" s="109" customFormat="1">
      <c r="A8089" s="119">
        <f>MAX($A$19:A8088)+1</f>
        <v>8071</v>
      </c>
      <c r="B8089" s="120" t="s">
        <v>41</v>
      </c>
      <c r="C8089" s="144" t="s">
        <v>5171</v>
      </c>
      <c r="D8089" s="144" t="s">
        <v>1822</v>
      </c>
      <c r="E8089" s="145" t="s">
        <v>7325</v>
      </c>
      <c r="F8089" s="146" t="s">
        <v>7467</v>
      </c>
      <c r="G8089" s="146" t="s">
        <v>7468</v>
      </c>
      <c r="H8089" s="146" t="s">
        <v>7485</v>
      </c>
      <c r="I8089" s="151" t="s">
        <v>7478</v>
      </c>
      <c r="J8089" s="147">
        <v>1</v>
      </c>
      <c r="K8089" s="147">
        <v>3500000</v>
      </c>
      <c r="L8089" s="148">
        <v>3500000</v>
      </c>
      <c r="M8089" s="120" t="s">
        <v>56</v>
      </c>
      <c r="N8089" s="149">
        <v>280000</v>
      </c>
      <c r="O8089" s="169"/>
      <c r="P8089" s="154" t="s">
        <v>6625</v>
      </c>
      <c r="Q8089" s="158" t="s">
        <v>50</v>
      </c>
      <c r="R8089" s="142">
        <f t="shared" si="125"/>
        <v>8</v>
      </c>
    </row>
    <row r="8090" s="109" customFormat="1">
      <c r="A8090" s="119">
        <f>MAX($A$19:A8089)+1</f>
        <v>8072</v>
      </c>
      <c r="B8090" s="120" t="s">
        <v>41</v>
      </c>
      <c r="C8090" s="144" t="s">
        <v>5171</v>
      </c>
      <c r="D8090" s="144" t="s">
        <v>1822</v>
      </c>
      <c r="E8090" s="145" t="s">
        <v>7325</v>
      </c>
      <c r="F8090" s="146" t="s">
        <v>7467</v>
      </c>
      <c r="G8090" s="146" t="s">
        <v>7468</v>
      </c>
      <c r="H8090" s="146" t="s">
        <v>7486</v>
      </c>
      <c r="I8090" s="151" t="s">
        <v>64</v>
      </c>
      <c r="J8090" s="147">
        <v>1</v>
      </c>
      <c r="K8090" s="147">
        <v>1500000</v>
      </c>
      <c r="L8090" s="148">
        <v>1500000</v>
      </c>
      <c r="M8090" s="120" t="s">
        <v>56</v>
      </c>
      <c r="N8090" s="149">
        <v>120000</v>
      </c>
      <c r="O8090" s="169"/>
      <c r="P8090" s="154" t="s">
        <v>6625</v>
      </c>
      <c r="Q8090" s="158" t="s">
        <v>50</v>
      </c>
      <c r="R8090" s="142">
        <f t="shared" si="125"/>
        <v>8</v>
      </c>
    </row>
    <row r="8091" ht="22.5" s="109" customFormat="1">
      <c r="A8091" s="119">
        <f>MAX($A$19:A8090)+1</f>
        <v>8073</v>
      </c>
      <c r="B8091" s="120" t="s">
        <v>41</v>
      </c>
      <c r="C8091" s="144" t="s">
        <v>5171</v>
      </c>
      <c r="D8091" s="144" t="s">
        <v>1822</v>
      </c>
      <c r="E8091" s="145" t="s">
        <v>7325</v>
      </c>
      <c r="F8091" s="146" t="s">
        <v>7467</v>
      </c>
      <c r="G8091" s="146" t="s">
        <v>7468</v>
      </c>
      <c r="H8091" s="146" t="s">
        <v>7487</v>
      </c>
      <c r="I8091" s="151" t="s">
        <v>540</v>
      </c>
      <c r="J8091" s="147">
        <v>200</v>
      </c>
      <c r="K8091" s="147">
        <v>35000</v>
      </c>
      <c r="L8091" s="148">
        <v>7000000</v>
      </c>
      <c r="M8091" s="120" t="s">
        <v>56</v>
      </c>
      <c r="N8091" s="149">
        <v>560000</v>
      </c>
      <c r="O8091" s="169"/>
      <c r="P8091" s="154" t="s">
        <v>6625</v>
      </c>
      <c r="Q8091" s="158" t="s">
        <v>50</v>
      </c>
      <c r="R8091" s="142">
        <f t="shared" si="125"/>
        <v>8</v>
      </c>
    </row>
    <row r="8092" s="109" customFormat="1">
      <c r="A8092" s="119">
        <f>MAX($A$19:A8091)+1</f>
        <v>8074</v>
      </c>
      <c r="B8092" s="120" t="s">
        <v>41</v>
      </c>
      <c r="C8092" s="144" t="s">
        <v>5171</v>
      </c>
      <c r="D8092" s="144" t="s">
        <v>1822</v>
      </c>
      <c r="E8092" s="145" t="s">
        <v>7325</v>
      </c>
      <c r="F8092" s="146" t="s">
        <v>7467</v>
      </c>
      <c r="G8092" s="146" t="s">
        <v>7468</v>
      </c>
      <c r="H8092" s="146" t="s">
        <v>7488</v>
      </c>
      <c r="I8092" s="151" t="s">
        <v>64</v>
      </c>
      <c r="J8092" s="147">
        <v>1</v>
      </c>
      <c r="K8092" s="147">
        <v>15000000</v>
      </c>
      <c r="L8092" s="148">
        <v>15000000</v>
      </c>
      <c r="M8092" s="120" t="s">
        <v>56</v>
      </c>
      <c r="N8092" s="149">
        <v>1200000</v>
      </c>
      <c r="O8092" s="169"/>
      <c r="P8092" s="154" t="s">
        <v>6625</v>
      </c>
      <c r="Q8092" s="158" t="s">
        <v>50</v>
      </c>
      <c r="R8092" s="142">
        <f t="shared" si="125"/>
        <v>8</v>
      </c>
    </row>
    <row r="8093" s="109" customFormat="1">
      <c r="A8093" s="119">
        <f>MAX($A$19:A8092)+1</f>
        <v>8075</v>
      </c>
      <c r="B8093" s="120" t="s">
        <v>41</v>
      </c>
      <c r="C8093" s="144" t="s">
        <v>5171</v>
      </c>
      <c r="D8093" s="144" t="s">
        <v>1822</v>
      </c>
      <c r="E8093" s="145" t="s">
        <v>7325</v>
      </c>
      <c r="F8093" s="146" t="s">
        <v>7467</v>
      </c>
      <c r="G8093" s="146" t="s">
        <v>7468</v>
      </c>
      <c r="H8093" s="146" t="s">
        <v>7489</v>
      </c>
      <c r="I8093" s="151" t="s">
        <v>64</v>
      </c>
      <c r="J8093" s="147">
        <v>1</v>
      </c>
      <c r="K8093" s="147">
        <v>25000000</v>
      </c>
      <c r="L8093" s="148">
        <v>25000000</v>
      </c>
      <c r="M8093" s="120" t="s">
        <v>56</v>
      </c>
      <c r="N8093" s="149">
        <v>2000000</v>
      </c>
      <c r="O8093" s="169"/>
      <c r="P8093" s="154" t="s">
        <v>6625</v>
      </c>
      <c r="Q8093" s="158" t="s">
        <v>50</v>
      </c>
      <c r="R8093" s="142">
        <f t="shared" si="125"/>
        <v>8</v>
      </c>
    </row>
    <row r="8094" s="109" customFormat="1">
      <c r="A8094" s="119">
        <f>MAX($A$19:A8093)+1</f>
        <v>8076</v>
      </c>
      <c r="B8094" s="120" t="s">
        <v>41</v>
      </c>
      <c r="C8094" s="144" t="s">
        <v>5171</v>
      </c>
      <c r="D8094" s="144" t="s">
        <v>1822</v>
      </c>
      <c r="E8094" s="145" t="s">
        <v>7325</v>
      </c>
      <c r="F8094" s="146" t="s">
        <v>7467</v>
      </c>
      <c r="G8094" s="146" t="s">
        <v>7468</v>
      </c>
      <c r="H8094" s="146" t="s">
        <v>7490</v>
      </c>
      <c r="I8094" s="151" t="s">
        <v>64</v>
      </c>
      <c r="J8094" s="147">
        <v>1</v>
      </c>
      <c r="K8094" s="147">
        <v>20000000</v>
      </c>
      <c r="L8094" s="148">
        <v>20000000</v>
      </c>
      <c r="M8094" s="120" t="s">
        <v>56</v>
      </c>
      <c r="N8094" s="149">
        <v>1600000</v>
      </c>
      <c r="O8094" s="169"/>
      <c r="P8094" s="154" t="s">
        <v>6625</v>
      </c>
      <c r="Q8094" s="158" t="s">
        <v>50</v>
      </c>
      <c r="R8094" s="142">
        <f t="shared" si="125"/>
        <v>8</v>
      </c>
    </row>
    <row r="8095" s="109" customFormat="1">
      <c r="A8095" s="119">
        <f>MAX($A$19:A8094)+1</f>
        <v>8077</v>
      </c>
      <c r="B8095" s="120" t="s">
        <v>41</v>
      </c>
      <c r="C8095" s="144" t="s">
        <v>5171</v>
      </c>
      <c r="D8095" s="144" t="s">
        <v>1822</v>
      </c>
      <c r="E8095" s="145" t="s">
        <v>7325</v>
      </c>
      <c r="F8095" s="146" t="s">
        <v>7467</v>
      </c>
      <c r="G8095" s="146" t="s">
        <v>7468</v>
      </c>
      <c r="H8095" s="146" t="s">
        <v>7491</v>
      </c>
      <c r="I8095" s="151" t="s">
        <v>64</v>
      </c>
      <c r="J8095" s="147">
        <v>1</v>
      </c>
      <c r="K8095" s="147">
        <v>15000000</v>
      </c>
      <c r="L8095" s="148">
        <v>15000000</v>
      </c>
      <c r="M8095" s="120" t="s">
        <v>56</v>
      </c>
      <c r="N8095" s="149">
        <v>1200000</v>
      </c>
      <c r="O8095" s="169"/>
      <c r="P8095" s="154" t="s">
        <v>6625</v>
      </c>
      <c r="Q8095" s="158" t="s">
        <v>50</v>
      </c>
      <c r="R8095" s="142">
        <f t="shared" si="125"/>
        <v>8</v>
      </c>
    </row>
    <row r="8096" s="109" customFormat="1">
      <c r="A8096" s="119">
        <f>MAX($A$19:A8095)+1</f>
        <v>8078</v>
      </c>
      <c r="B8096" s="120" t="s">
        <v>41</v>
      </c>
      <c r="C8096" s="144" t="s">
        <v>5171</v>
      </c>
      <c r="D8096" s="144" t="s">
        <v>1822</v>
      </c>
      <c r="E8096" s="145" t="s">
        <v>7325</v>
      </c>
      <c r="F8096" s="146" t="s">
        <v>7467</v>
      </c>
      <c r="G8096" s="146" t="s">
        <v>7468</v>
      </c>
      <c r="H8096" s="146" t="s">
        <v>7492</v>
      </c>
      <c r="I8096" s="151" t="s">
        <v>64</v>
      </c>
      <c r="J8096" s="147">
        <v>1</v>
      </c>
      <c r="K8096" s="147">
        <v>10000000</v>
      </c>
      <c r="L8096" s="148">
        <v>10000000</v>
      </c>
      <c r="M8096" s="120" t="s">
        <v>56</v>
      </c>
      <c r="N8096" s="149">
        <v>800000</v>
      </c>
      <c r="O8096" s="169"/>
      <c r="P8096" s="154" t="s">
        <v>6625</v>
      </c>
      <c r="Q8096" s="158" t="s">
        <v>50</v>
      </c>
      <c r="R8096" s="142">
        <f t="shared" si="125"/>
        <v>8</v>
      </c>
    </row>
    <row r="8097" s="109" customFormat="1">
      <c r="A8097" s="119">
        <f>MAX($A$19:A8096)+1</f>
        <v>8079</v>
      </c>
      <c r="B8097" s="120" t="s">
        <v>41</v>
      </c>
      <c r="C8097" s="144" t="s">
        <v>5171</v>
      </c>
      <c r="D8097" s="144" t="s">
        <v>1822</v>
      </c>
      <c r="E8097" s="145" t="s">
        <v>7325</v>
      </c>
      <c r="F8097" s="146" t="s">
        <v>7467</v>
      </c>
      <c r="G8097" s="146" t="s">
        <v>7468</v>
      </c>
      <c r="H8097" s="146" t="s">
        <v>7493</v>
      </c>
      <c r="I8097" s="151" t="s">
        <v>64</v>
      </c>
      <c r="J8097" s="147">
        <v>1</v>
      </c>
      <c r="K8097" s="147">
        <v>2500000</v>
      </c>
      <c r="L8097" s="148">
        <v>2500000</v>
      </c>
      <c r="M8097" s="120" t="s">
        <v>56</v>
      </c>
      <c r="N8097" s="149">
        <v>200000</v>
      </c>
      <c r="O8097" s="169"/>
      <c r="P8097" s="154" t="s">
        <v>6625</v>
      </c>
      <c r="Q8097" s="158" t="s">
        <v>50</v>
      </c>
      <c r="R8097" s="142">
        <f t="shared" si="125"/>
        <v>8</v>
      </c>
    </row>
    <row r="8098" s="109" customFormat="1">
      <c r="A8098" s="119">
        <f>MAX($A$19:A8097)+1</f>
        <v>8080</v>
      </c>
      <c r="B8098" s="120" t="s">
        <v>41</v>
      </c>
      <c r="C8098" s="144" t="s">
        <v>2014</v>
      </c>
      <c r="D8098" s="144" t="s">
        <v>7494</v>
      </c>
      <c r="E8098" s="145">
        <v>45290</v>
      </c>
      <c r="F8098" s="146" t="s">
        <v>7495</v>
      </c>
      <c r="G8098" s="146" t="s">
        <v>7496</v>
      </c>
      <c r="H8098" s="146" t="s">
        <v>7497</v>
      </c>
      <c r="I8098" s="151" t="s">
        <v>801</v>
      </c>
      <c r="J8098" s="147">
        <v>2300</v>
      </c>
      <c r="K8098" s="147">
        <v>76145</v>
      </c>
      <c r="L8098" s="148">
        <v>175133500</v>
      </c>
      <c r="M8098" s="120" t="s">
        <v>229</v>
      </c>
      <c r="N8098" s="149">
        <v>17513350</v>
      </c>
      <c r="O8098" s="169"/>
      <c r="P8098" s="154" t="s">
        <v>6625</v>
      </c>
      <c r="Q8098" s="158" t="s">
        <v>50</v>
      </c>
      <c r="R8098" s="142">
        <f t="shared" si="125"/>
        <v>10</v>
      </c>
    </row>
    <row r="8099" s="109" customFormat="1">
      <c r="A8099" s="119">
        <f>MAX($A$19:A8098)+1</f>
        <v>8081</v>
      </c>
      <c r="B8099" s="120" t="s">
        <v>41</v>
      </c>
      <c r="C8099" s="144" t="s">
        <v>813</v>
      </c>
      <c r="D8099" s="144" t="s">
        <v>7498</v>
      </c>
      <c r="E8099" s="145" t="s">
        <v>6652</v>
      </c>
      <c r="F8099" s="146" t="s">
        <v>1655</v>
      </c>
      <c r="G8099" s="146" t="s">
        <v>1656</v>
      </c>
      <c r="H8099" s="146" t="s">
        <v>1657</v>
      </c>
      <c r="I8099" s="151" t="s">
        <v>1658</v>
      </c>
      <c r="J8099" s="147">
        <v>228000</v>
      </c>
      <c r="K8099" s="147">
        <v>1528</v>
      </c>
      <c r="L8099" s="148">
        <v>348384000</v>
      </c>
      <c r="M8099" s="120" t="s">
        <v>56</v>
      </c>
      <c r="N8099" s="149">
        <v>27870720</v>
      </c>
      <c r="O8099" s="169"/>
      <c r="P8099" s="154" t="s">
        <v>6625</v>
      </c>
      <c r="Q8099" s="158" t="s">
        <v>50</v>
      </c>
      <c r="R8099" s="142">
        <f t="shared" si="125"/>
        <v>8</v>
      </c>
    </row>
    <row r="8100" s="109" customFormat="1">
      <c r="A8100" s="119">
        <f>MAX($A$19:A8099)+1</f>
        <v>8082</v>
      </c>
      <c r="B8100" s="120" t="s">
        <v>41</v>
      </c>
      <c r="C8100" s="144" t="s">
        <v>813</v>
      </c>
      <c r="D8100" s="144" t="s">
        <v>7498</v>
      </c>
      <c r="E8100" s="145" t="s">
        <v>6652</v>
      </c>
      <c r="F8100" s="146" t="s">
        <v>1655</v>
      </c>
      <c r="G8100" s="146" t="s">
        <v>1656</v>
      </c>
      <c r="H8100" s="146" t="s">
        <v>1659</v>
      </c>
      <c r="I8100" s="151" t="s">
        <v>1658</v>
      </c>
      <c r="J8100" s="147">
        <v>228000</v>
      </c>
      <c r="K8100" s="147">
        <v>1793</v>
      </c>
      <c r="L8100" s="148">
        <v>408804000</v>
      </c>
      <c r="M8100" s="120" t="s">
        <v>56</v>
      </c>
      <c r="N8100" s="149">
        <v>32704320</v>
      </c>
      <c r="O8100" s="169"/>
      <c r="P8100" s="154" t="s">
        <v>6625</v>
      </c>
      <c r="Q8100" s="158" t="s">
        <v>50</v>
      </c>
      <c r="R8100" s="142">
        <f t="shared" si="125"/>
        <v>8</v>
      </c>
    </row>
    <row r="8101" s="109" customFormat="1">
      <c r="A8101" s="119">
        <f>MAX($A$19:A8100)+1</f>
        <v>8083</v>
      </c>
      <c r="B8101" s="120" t="s">
        <v>41</v>
      </c>
      <c r="C8101" s="144" t="s">
        <v>813</v>
      </c>
      <c r="D8101" s="144" t="s">
        <v>7498</v>
      </c>
      <c r="E8101" s="145" t="s">
        <v>6652</v>
      </c>
      <c r="F8101" s="146" t="s">
        <v>1655</v>
      </c>
      <c r="G8101" s="146" t="s">
        <v>1656</v>
      </c>
      <c r="H8101" s="146" t="s">
        <v>1660</v>
      </c>
      <c r="I8101" s="151" t="s">
        <v>1658</v>
      </c>
      <c r="J8101" s="147">
        <v>114000</v>
      </c>
      <c r="K8101" s="147">
        <v>1704</v>
      </c>
      <c r="L8101" s="148">
        <v>194256000</v>
      </c>
      <c r="M8101" s="120" t="s">
        <v>56</v>
      </c>
      <c r="N8101" s="149">
        <v>15540480</v>
      </c>
      <c r="O8101" s="169"/>
      <c r="P8101" s="154" t="s">
        <v>6625</v>
      </c>
      <c r="Q8101" s="158" t="s">
        <v>50</v>
      </c>
      <c r="R8101" s="142">
        <f ref="R8101:R8164" t="shared" si="126">N8101/L8101*100</f>
        <v>8</v>
      </c>
    </row>
    <row r="8102" ht="45" s="109" customFormat="1">
      <c r="A8102" s="119">
        <f>MAX($A$19:A8101)+1</f>
        <v>8084</v>
      </c>
      <c r="B8102" s="120" t="s">
        <v>41</v>
      </c>
      <c r="C8102" s="144" t="s">
        <v>2402</v>
      </c>
      <c r="D8102" s="144" t="s">
        <v>7499</v>
      </c>
      <c r="E8102" s="145">
        <v>45278</v>
      </c>
      <c r="F8102" s="146" t="s">
        <v>7500</v>
      </c>
      <c r="G8102" s="146" t="s">
        <v>7501</v>
      </c>
      <c r="H8102" s="146" t="s">
        <v>7502</v>
      </c>
      <c r="I8102" s="151" t="s">
        <v>974</v>
      </c>
      <c r="J8102" s="147"/>
      <c r="K8102" s="147"/>
      <c r="L8102" s="148">
        <v>67839815</v>
      </c>
      <c r="M8102" s="120" t="s">
        <v>56</v>
      </c>
      <c r="N8102" s="149">
        <v>5427185</v>
      </c>
      <c r="O8102" s="169"/>
      <c r="P8102" s="154" t="s">
        <v>6625</v>
      </c>
      <c r="Q8102" s="158" t="s">
        <v>50</v>
      </c>
      <c r="R8102" s="142">
        <f t="shared" si="126"/>
        <v>7.99999970518788</v>
      </c>
    </row>
    <row r="8103" ht="45" s="109" customFormat="1">
      <c r="A8103" s="119">
        <f>MAX($A$19:A8102)+1</f>
        <v>8085</v>
      </c>
      <c r="B8103" s="120" t="s">
        <v>41</v>
      </c>
      <c r="C8103" s="144" t="s">
        <v>2402</v>
      </c>
      <c r="D8103" s="144" t="s">
        <v>229</v>
      </c>
      <c r="E8103" s="145">
        <v>45288</v>
      </c>
      <c r="F8103" s="146" t="s">
        <v>7503</v>
      </c>
      <c r="G8103" s="146" t="s">
        <v>7504</v>
      </c>
      <c r="H8103" s="146" t="s">
        <v>7505</v>
      </c>
      <c r="I8103" s="151" t="s">
        <v>974</v>
      </c>
      <c r="J8103" s="147"/>
      <c r="K8103" s="147"/>
      <c r="L8103" s="148">
        <v>285991667</v>
      </c>
      <c r="M8103" s="120" t="s">
        <v>56</v>
      </c>
      <c r="N8103" s="149">
        <v>22879333</v>
      </c>
      <c r="O8103" s="169"/>
      <c r="P8103" s="154" t="s">
        <v>6625</v>
      </c>
      <c r="Q8103" s="158" t="s">
        <v>50</v>
      </c>
      <c r="R8103" s="142">
        <f t="shared" si="126"/>
        <v>7.99999987412221</v>
      </c>
    </row>
    <row r="8104" s="109" customFormat="1">
      <c r="A8104" s="119">
        <f>MAX($A$19:A8103)+1</f>
        <v>8086</v>
      </c>
      <c r="B8104" s="120" t="s">
        <v>41</v>
      </c>
      <c r="C8104" s="144" t="s">
        <v>7506</v>
      </c>
      <c r="D8104" s="144" t="s">
        <v>7507</v>
      </c>
      <c r="E8104" s="145" t="s">
        <v>6990</v>
      </c>
      <c r="F8104" s="146" t="s">
        <v>7508</v>
      </c>
      <c r="G8104" s="146" t="s">
        <v>7509</v>
      </c>
      <c r="H8104" s="146" t="s">
        <v>7510</v>
      </c>
      <c r="I8104" s="151" t="s">
        <v>873</v>
      </c>
      <c r="J8104" s="147">
        <v>4</v>
      </c>
      <c r="K8104" s="147">
        <v>1150000</v>
      </c>
      <c r="L8104" s="148">
        <v>4600000</v>
      </c>
      <c r="M8104" s="120" t="s">
        <v>56</v>
      </c>
      <c r="N8104" s="149">
        <v>368000</v>
      </c>
      <c r="O8104" s="169"/>
      <c r="P8104" s="154" t="s">
        <v>6625</v>
      </c>
      <c r="Q8104" s="158" t="s">
        <v>50</v>
      </c>
      <c r="R8104" s="142">
        <f t="shared" si="126"/>
        <v>8</v>
      </c>
    </row>
    <row r="8105" s="109" customFormat="1">
      <c r="A8105" s="119">
        <f>MAX($A$19:A8104)+1</f>
        <v>8087</v>
      </c>
      <c r="B8105" s="120" t="s">
        <v>41</v>
      </c>
      <c r="C8105" s="144" t="s">
        <v>7506</v>
      </c>
      <c r="D8105" s="144" t="s">
        <v>7507</v>
      </c>
      <c r="E8105" s="145" t="s">
        <v>6990</v>
      </c>
      <c r="F8105" s="146" t="s">
        <v>7508</v>
      </c>
      <c r="G8105" s="146" t="s">
        <v>7509</v>
      </c>
      <c r="H8105" s="146" t="s">
        <v>7511</v>
      </c>
      <c r="I8105" s="151" t="s">
        <v>98</v>
      </c>
      <c r="J8105" s="147">
        <v>2</v>
      </c>
      <c r="K8105" s="147">
        <v>15010000</v>
      </c>
      <c r="L8105" s="148">
        <v>30020000</v>
      </c>
      <c r="M8105" s="120" t="s">
        <v>56</v>
      </c>
      <c r="N8105" s="149">
        <v>2401600</v>
      </c>
      <c r="O8105" s="169"/>
      <c r="P8105" s="154" t="s">
        <v>6625</v>
      </c>
      <c r="Q8105" s="158" t="s">
        <v>50</v>
      </c>
      <c r="R8105" s="142">
        <f t="shared" si="126"/>
        <v>8</v>
      </c>
    </row>
    <row r="8106" s="109" customFormat="1">
      <c r="A8106" s="119">
        <f>MAX($A$19:A8105)+1</f>
        <v>8088</v>
      </c>
      <c r="B8106" s="120" t="s">
        <v>41</v>
      </c>
      <c r="C8106" s="144" t="s">
        <v>7506</v>
      </c>
      <c r="D8106" s="144" t="s">
        <v>7507</v>
      </c>
      <c r="E8106" s="145" t="s">
        <v>6990</v>
      </c>
      <c r="F8106" s="146" t="s">
        <v>7508</v>
      </c>
      <c r="G8106" s="146" t="s">
        <v>7509</v>
      </c>
      <c r="H8106" s="146" t="s">
        <v>7512</v>
      </c>
      <c r="I8106" s="151" t="s">
        <v>98</v>
      </c>
      <c r="J8106" s="147">
        <v>1</v>
      </c>
      <c r="K8106" s="147">
        <v>15180000</v>
      </c>
      <c r="L8106" s="148">
        <v>15180000</v>
      </c>
      <c r="M8106" s="120" t="s">
        <v>56</v>
      </c>
      <c r="N8106" s="149">
        <v>1214400</v>
      </c>
      <c r="O8106" s="169"/>
      <c r="P8106" s="154" t="s">
        <v>6625</v>
      </c>
      <c r="Q8106" s="158" t="s">
        <v>50</v>
      </c>
      <c r="R8106" s="142">
        <f t="shared" si="126"/>
        <v>8</v>
      </c>
    </row>
    <row r="8107" s="109" customFormat="1">
      <c r="A8107" s="119">
        <f>MAX($A$19:A8106)+1</f>
        <v>8089</v>
      </c>
      <c r="B8107" s="120" t="s">
        <v>41</v>
      </c>
      <c r="C8107" s="144" t="s">
        <v>7506</v>
      </c>
      <c r="D8107" s="144" t="s">
        <v>7507</v>
      </c>
      <c r="E8107" s="145" t="s">
        <v>6990</v>
      </c>
      <c r="F8107" s="146" t="s">
        <v>7508</v>
      </c>
      <c r="G8107" s="146" t="s">
        <v>7509</v>
      </c>
      <c r="H8107" s="146" t="s">
        <v>7513</v>
      </c>
      <c r="I8107" s="151" t="s">
        <v>873</v>
      </c>
      <c r="J8107" s="147">
        <v>2</v>
      </c>
      <c r="K8107" s="147">
        <v>2188000</v>
      </c>
      <c r="L8107" s="148">
        <v>4376000</v>
      </c>
      <c r="M8107" s="120" t="s">
        <v>56</v>
      </c>
      <c r="N8107" s="149">
        <v>350080</v>
      </c>
      <c r="O8107" s="169"/>
      <c r="P8107" s="154" t="s">
        <v>6625</v>
      </c>
      <c r="Q8107" s="158" t="s">
        <v>50</v>
      </c>
      <c r="R8107" s="142">
        <f t="shared" si="126"/>
        <v>8</v>
      </c>
    </row>
    <row r="8108" ht="22.5" s="109" customFormat="1">
      <c r="A8108" s="119">
        <f>MAX($A$19:A8107)+1</f>
        <v>8090</v>
      </c>
      <c r="B8108" s="120" t="s">
        <v>41</v>
      </c>
      <c r="C8108" s="144" t="s">
        <v>535</v>
      </c>
      <c r="D8108" s="144" t="s">
        <v>7514</v>
      </c>
      <c r="E8108" s="145" t="s">
        <v>6720</v>
      </c>
      <c r="F8108" s="146" t="s">
        <v>7515</v>
      </c>
      <c r="G8108" s="146" t="s">
        <v>7516</v>
      </c>
      <c r="H8108" s="146" t="s">
        <v>7517</v>
      </c>
      <c r="I8108" s="151" t="s">
        <v>557</v>
      </c>
      <c r="J8108" s="147">
        <v>6</v>
      </c>
      <c r="K8108" s="147">
        <v>4500000</v>
      </c>
      <c r="L8108" s="148">
        <v>27000000</v>
      </c>
      <c r="M8108" s="120" t="s">
        <v>56</v>
      </c>
      <c r="N8108" s="149">
        <v>2160000</v>
      </c>
      <c r="O8108" s="169"/>
      <c r="P8108" s="154" t="s">
        <v>6625</v>
      </c>
      <c r="Q8108" s="158" t="s">
        <v>50</v>
      </c>
      <c r="R8108" s="142">
        <f t="shared" si="126"/>
        <v>8</v>
      </c>
    </row>
    <row r="8109" ht="22.5" s="109" customFormat="1">
      <c r="A8109" s="119">
        <f>MAX($A$19:A8108)+1</f>
        <v>8091</v>
      </c>
      <c r="B8109" s="120" t="s">
        <v>41</v>
      </c>
      <c r="C8109" s="144" t="s">
        <v>535</v>
      </c>
      <c r="D8109" s="144" t="s">
        <v>7514</v>
      </c>
      <c r="E8109" s="145" t="s">
        <v>6720</v>
      </c>
      <c r="F8109" s="146" t="s">
        <v>7515</v>
      </c>
      <c r="G8109" s="146" t="s">
        <v>7516</v>
      </c>
      <c r="H8109" s="146" t="s">
        <v>7518</v>
      </c>
      <c r="I8109" s="151" t="s">
        <v>974</v>
      </c>
      <c r="J8109" s="147">
        <v>1</v>
      </c>
      <c r="K8109" s="147">
        <v>4000000</v>
      </c>
      <c r="L8109" s="148">
        <v>4000000</v>
      </c>
      <c r="M8109" s="120" t="s">
        <v>56</v>
      </c>
      <c r="N8109" s="149">
        <v>320000</v>
      </c>
      <c r="O8109" s="169"/>
      <c r="P8109" s="154" t="s">
        <v>6625</v>
      </c>
      <c r="Q8109" s="158" t="s">
        <v>50</v>
      </c>
      <c r="R8109" s="142">
        <f t="shared" si="126"/>
        <v>8</v>
      </c>
    </row>
    <row r="8110" s="109" customFormat="1">
      <c r="A8110" s="119">
        <f>MAX($A$19:A8109)+1</f>
        <v>8092</v>
      </c>
      <c r="B8110" s="120" t="s">
        <v>41</v>
      </c>
      <c r="C8110" s="144" t="s">
        <v>7519</v>
      </c>
      <c r="D8110" s="144" t="s">
        <v>7520</v>
      </c>
      <c r="E8110" s="145">
        <v>45274</v>
      </c>
      <c r="F8110" s="146" t="s">
        <v>7521</v>
      </c>
      <c r="G8110" s="146" t="s">
        <v>7522</v>
      </c>
      <c r="H8110" s="146" t="s">
        <v>1828</v>
      </c>
      <c r="I8110" s="151" t="s">
        <v>47</v>
      </c>
      <c r="J8110" s="147"/>
      <c r="K8110" s="147"/>
      <c r="L8110" s="148">
        <v>8412000</v>
      </c>
      <c r="M8110" s="120" t="s">
        <v>56</v>
      </c>
      <c r="N8110" s="149">
        <v>672960</v>
      </c>
      <c r="O8110" s="169"/>
      <c r="P8110" s="154" t="s">
        <v>6625</v>
      </c>
      <c r="Q8110" s="158" t="s">
        <v>50</v>
      </c>
      <c r="R8110" s="142">
        <f t="shared" si="126"/>
        <v>8</v>
      </c>
    </row>
    <row r="8111" ht="56.25" s="109" customFormat="1">
      <c r="A8111" s="119">
        <f>MAX($A$19:A8110)+1</f>
        <v>8093</v>
      </c>
      <c r="B8111" s="120" t="s">
        <v>41</v>
      </c>
      <c r="C8111" s="144" t="s">
        <v>92</v>
      </c>
      <c r="D8111" s="144" t="s">
        <v>3318</v>
      </c>
      <c r="E8111" s="145">
        <v>45289</v>
      </c>
      <c r="F8111" s="146" t="s">
        <v>7523</v>
      </c>
      <c r="G8111" s="146" t="s">
        <v>7524</v>
      </c>
      <c r="H8111" s="146" t="s">
        <v>7525</v>
      </c>
      <c r="I8111" s="151" t="s">
        <v>974</v>
      </c>
      <c r="J8111" s="147"/>
      <c r="K8111" s="147"/>
      <c r="L8111" s="148">
        <v>1195587963</v>
      </c>
      <c r="M8111" s="120" t="s">
        <v>56</v>
      </c>
      <c r="N8111" s="149">
        <v>95647037</v>
      </c>
      <c r="O8111" s="169"/>
      <c r="P8111" s="154" t="s">
        <v>6625</v>
      </c>
      <c r="Q8111" s="158" t="s">
        <v>50</v>
      </c>
      <c r="R8111" s="142">
        <f t="shared" si="126"/>
        <v>7.99999999665437</v>
      </c>
    </row>
    <row r="8112" s="109" customFormat="1">
      <c r="A8112" s="119">
        <f>MAX($A$19:A8111)+1</f>
        <v>8094</v>
      </c>
      <c r="B8112" s="120" t="s">
        <v>41</v>
      </c>
      <c r="C8112" s="144" t="s">
        <v>781</v>
      </c>
      <c r="D8112" s="144" t="s">
        <v>7526</v>
      </c>
      <c r="E8112" s="145">
        <v>45287</v>
      </c>
      <c r="F8112" s="146" t="s">
        <v>7527</v>
      </c>
      <c r="G8112" s="146" t="s">
        <v>7528</v>
      </c>
      <c r="H8112" s="146" t="s">
        <v>1828</v>
      </c>
      <c r="I8112" s="151" t="s">
        <v>7529</v>
      </c>
      <c r="J8112" s="147"/>
      <c r="K8112" s="147"/>
      <c r="L8112" s="148">
        <v>16000000</v>
      </c>
      <c r="M8112" s="120" t="s">
        <v>56</v>
      </c>
      <c r="N8112" s="149">
        <v>1280000</v>
      </c>
      <c r="O8112" s="169"/>
      <c r="P8112" s="154" t="s">
        <v>6625</v>
      </c>
      <c r="Q8112" s="158" t="s">
        <v>50</v>
      </c>
      <c r="R8112" s="142">
        <f t="shared" si="126"/>
        <v>8</v>
      </c>
    </row>
    <row r="8113" s="109" customFormat="1">
      <c r="A8113" s="119">
        <f>MAX($A$19:A8112)+1</f>
        <v>8095</v>
      </c>
      <c r="B8113" s="120" t="s">
        <v>41</v>
      </c>
      <c r="C8113" s="144" t="s">
        <v>5047</v>
      </c>
      <c r="D8113" s="144" t="s">
        <v>7530</v>
      </c>
      <c r="E8113" s="145">
        <v>45285</v>
      </c>
      <c r="F8113" s="146" t="s">
        <v>5049</v>
      </c>
      <c r="G8113" s="146" t="s">
        <v>5050</v>
      </c>
      <c r="H8113" s="146" t="s">
        <v>7531</v>
      </c>
      <c r="I8113" s="151" t="s">
        <v>801</v>
      </c>
      <c r="J8113" s="147">
        <v>2120</v>
      </c>
      <c r="K8113" s="147">
        <v>33637</v>
      </c>
      <c r="L8113" s="148">
        <v>71310440</v>
      </c>
      <c r="M8113" s="120" t="s">
        <v>229</v>
      </c>
      <c r="N8113" s="149">
        <v>7131044</v>
      </c>
      <c r="O8113" s="169"/>
      <c r="P8113" s="154" t="s">
        <v>6625</v>
      </c>
      <c r="Q8113" s="158" t="s">
        <v>50</v>
      </c>
      <c r="R8113" s="142">
        <f t="shared" si="126"/>
        <v>10</v>
      </c>
    </row>
    <row r="8114" ht="22.5" s="109" customFormat="1">
      <c r="A8114" s="119">
        <f>MAX($A$19:A8113)+1</f>
        <v>8096</v>
      </c>
      <c r="B8114" s="120" t="s">
        <v>41</v>
      </c>
      <c r="C8114" s="144" t="s">
        <v>795</v>
      </c>
      <c r="D8114" s="144" t="s">
        <v>3240</v>
      </c>
      <c r="E8114" s="145">
        <v>45289</v>
      </c>
      <c r="F8114" s="146" t="s">
        <v>1663</v>
      </c>
      <c r="G8114" s="146" t="s">
        <v>1664</v>
      </c>
      <c r="H8114" s="146" t="s">
        <v>7532</v>
      </c>
      <c r="I8114" s="151" t="s">
        <v>974</v>
      </c>
      <c r="J8114" s="147"/>
      <c r="K8114" s="147"/>
      <c r="L8114" s="148">
        <v>273925926</v>
      </c>
      <c r="M8114" s="120" t="s">
        <v>56</v>
      </c>
      <c r="N8114" s="149">
        <v>21914074</v>
      </c>
      <c r="O8114" s="169"/>
      <c r="P8114" s="154" t="s">
        <v>6625</v>
      </c>
      <c r="Q8114" s="158" t="s">
        <v>50</v>
      </c>
      <c r="R8114" s="142">
        <f t="shared" si="126"/>
        <v>7.99999997079502</v>
      </c>
    </row>
    <row r="8115" s="109" customFormat="1">
      <c r="A8115" s="119">
        <f>MAX($A$19:A8114)+1</f>
        <v>8097</v>
      </c>
      <c r="B8115" s="120" t="s">
        <v>41</v>
      </c>
      <c r="C8115" s="144" t="s">
        <v>508</v>
      </c>
      <c r="D8115" s="144" t="s">
        <v>7533</v>
      </c>
      <c r="E8115" s="145">
        <v>45288</v>
      </c>
      <c r="F8115" s="146" t="s">
        <v>5056</v>
      </c>
      <c r="G8115" s="146" t="s">
        <v>5057</v>
      </c>
      <c r="H8115" s="146" t="s">
        <v>7534</v>
      </c>
      <c r="I8115" s="151" t="s">
        <v>100</v>
      </c>
      <c r="J8115" s="147">
        <v>1</v>
      </c>
      <c r="K8115" s="147">
        <v>9120370</v>
      </c>
      <c r="L8115" s="148">
        <v>9120370</v>
      </c>
      <c r="M8115" s="120" t="s">
        <v>56</v>
      </c>
      <c r="N8115" s="149">
        <v>729630</v>
      </c>
      <c r="O8115" s="169"/>
      <c r="P8115" s="154" t="s">
        <v>6625</v>
      </c>
      <c r="Q8115" s="158" t="s">
        <v>50</v>
      </c>
      <c r="R8115" s="142">
        <f t="shared" si="126"/>
        <v>8.00000438578698</v>
      </c>
    </row>
    <row r="8116" s="109" customFormat="1">
      <c r="A8116" s="119">
        <f>MAX($A$19:A8115)+1</f>
        <v>8098</v>
      </c>
      <c r="B8116" s="120" t="s">
        <v>41</v>
      </c>
      <c r="C8116" s="144" t="s">
        <v>92</v>
      </c>
      <c r="D8116" s="144" t="s">
        <v>6252</v>
      </c>
      <c r="E8116" s="145" t="s">
        <v>6652</v>
      </c>
      <c r="F8116" s="146" t="s">
        <v>1687</v>
      </c>
      <c r="G8116" s="146" t="s">
        <v>1688</v>
      </c>
      <c r="H8116" s="146" t="s">
        <v>7535</v>
      </c>
      <c r="I8116" s="151" t="s">
        <v>557</v>
      </c>
      <c r="J8116" s="147">
        <v>800</v>
      </c>
      <c r="K8116" s="147">
        <v>135000</v>
      </c>
      <c r="L8116" s="148">
        <v>108000000</v>
      </c>
      <c r="M8116" s="120" t="s">
        <v>56</v>
      </c>
      <c r="N8116" s="149">
        <v>8640000</v>
      </c>
      <c r="O8116" s="169"/>
      <c r="P8116" s="154" t="s">
        <v>6625</v>
      </c>
      <c r="Q8116" s="158" t="s">
        <v>50</v>
      </c>
      <c r="R8116" s="142">
        <f t="shared" si="126"/>
        <v>8</v>
      </c>
    </row>
    <row r="8117" s="109" customFormat="1">
      <c r="A8117" s="119">
        <f>MAX($A$19:A8116)+1</f>
        <v>8099</v>
      </c>
      <c r="B8117" s="120" t="s">
        <v>41</v>
      </c>
      <c r="C8117" s="144" t="s">
        <v>92</v>
      </c>
      <c r="D8117" s="144" t="s">
        <v>6252</v>
      </c>
      <c r="E8117" s="145" t="s">
        <v>6652</v>
      </c>
      <c r="F8117" s="146" t="s">
        <v>1687</v>
      </c>
      <c r="G8117" s="146" t="s">
        <v>1688</v>
      </c>
      <c r="H8117" s="146" t="s">
        <v>7536</v>
      </c>
      <c r="I8117" s="151" t="s">
        <v>801</v>
      </c>
      <c r="J8117" s="147">
        <v>160</v>
      </c>
      <c r="K8117" s="147">
        <v>130000</v>
      </c>
      <c r="L8117" s="148">
        <v>20800000</v>
      </c>
      <c r="M8117" s="120" t="s">
        <v>56</v>
      </c>
      <c r="N8117" s="149">
        <v>1664000</v>
      </c>
      <c r="O8117" s="169"/>
      <c r="P8117" s="154" t="s">
        <v>6625</v>
      </c>
      <c r="Q8117" s="158" t="s">
        <v>50</v>
      </c>
      <c r="R8117" s="142">
        <f t="shared" si="126"/>
        <v>8</v>
      </c>
    </row>
    <row r="8118" s="109" customFormat="1">
      <c r="A8118" s="119">
        <f>MAX($A$19:A8117)+1</f>
        <v>8100</v>
      </c>
      <c r="B8118" s="120" t="s">
        <v>41</v>
      </c>
      <c r="C8118" s="144" t="s">
        <v>92</v>
      </c>
      <c r="D8118" s="144" t="s">
        <v>6252</v>
      </c>
      <c r="E8118" s="145" t="s">
        <v>6652</v>
      </c>
      <c r="F8118" s="146" t="s">
        <v>1687</v>
      </c>
      <c r="G8118" s="146" t="s">
        <v>1688</v>
      </c>
      <c r="H8118" s="146" t="s">
        <v>5064</v>
      </c>
      <c r="I8118" s="151" t="s">
        <v>801</v>
      </c>
      <c r="J8118" s="147">
        <v>107</v>
      </c>
      <c r="K8118" s="147">
        <v>110000</v>
      </c>
      <c r="L8118" s="148">
        <v>11770000</v>
      </c>
      <c r="M8118" s="120" t="s">
        <v>56</v>
      </c>
      <c r="N8118" s="149">
        <v>941600</v>
      </c>
      <c r="O8118" s="169"/>
      <c r="P8118" s="154" t="s">
        <v>6625</v>
      </c>
      <c r="Q8118" s="158" t="s">
        <v>50</v>
      </c>
      <c r="R8118" s="142">
        <f t="shared" si="126"/>
        <v>8</v>
      </c>
    </row>
    <row r="8119" s="109" customFormat="1">
      <c r="A8119" s="119">
        <f>MAX($A$19:A8118)+1</f>
        <v>8101</v>
      </c>
      <c r="B8119" s="120" t="s">
        <v>41</v>
      </c>
      <c r="C8119" s="144" t="s">
        <v>92</v>
      </c>
      <c r="D8119" s="144" t="s">
        <v>7537</v>
      </c>
      <c r="E8119" s="145">
        <v>45286</v>
      </c>
      <c r="F8119" s="146" t="s">
        <v>1687</v>
      </c>
      <c r="G8119" s="146" t="s">
        <v>1688</v>
      </c>
      <c r="H8119" s="146" t="s">
        <v>7538</v>
      </c>
      <c r="I8119" s="151" t="s">
        <v>557</v>
      </c>
      <c r="J8119" s="147">
        <v>88</v>
      </c>
      <c r="K8119" s="147">
        <v>540000</v>
      </c>
      <c r="L8119" s="148">
        <v>47520000</v>
      </c>
      <c r="M8119" s="120" t="s">
        <v>56</v>
      </c>
      <c r="N8119" s="149">
        <v>3801600</v>
      </c>
      <c r="O8119" s="169"/>
      <c r="P8119" s="154" t="s">
        <v>6625</v>
      </c>
      <c r="Q8119" s="158" t="s">
        <v>50</v>
      </c>
      <c r="R8119" s="142">
        <f t="shared" si="126"/>
        <v>8</v>
      </c>
    </row>
    <row r="8120" s="109" customFormat="1">
      <c r="A8120" s="119">
        <f>MAX($A$19:A8119)+1</f>
        <v>8102</v>
      </c>
      <c r="B8120" s="120" t="s">
        <v>41</v>
      </c>
      <c r="C8120" s="144" t="s">
        <v>92</v>
      </c>
      <c r="D8120" s="144" t="s">
        <v>5350</v>
      </c>
      <c r="E8120" s="145" t="s">
        <v>6652</v>
      </c>
      <c r="F8120" s="146" t="s">
        <v>1687</v>
      </c>
      <c r="G8120" s="146" t="s">
        <v>1688</v>
      </c>
      <c r="H8120" s="146" t="s">
        <v>7539</v>
      </c>
      <c r="I8120" s="151" t="s">
        <v>557</v>
      </c>
      <c r="J8120" s="147">
        <v>600</v>
      </c>
      <c r="K8120" s="147">
        <v>110000</v>
      </c>
      <c r="L8120" s="148">
        <v>66000000</v>
      </c>
      <c r="M8120" s="120" t="s">
        <v>56</v>
      </c>
      <c r="N8120" s="149">
        <v>5280000</v>
      </c>
      <c r="O8120" s="169"/>
      <c r="P8120" s="154" t="s">
        <v>6625</v>
      </c>
      <c r="Q8120" s="158" t="s">
        <v>50</v>
      </c>
      <c r="R8120" s="142">
        <f t="shared" si="126"/>
        <v>8</v>
      </c>
    </row>
    <row r="8121" s="109" customFormat="1">
      <c r="A8121" s="119">
        <f>MAX($A$19:A8120)+1</f>
        <v>8103</v>
      </c>
      <c r="B8121" s="120" t="s">
        <v>41</v>
      </c>
      <c r="C8121" s="144" t="s">
        <v>92</v>
      </c>
      <c r="D8121" s="144" t="s">
        <v>5350</v>
      </c>
      <c r="E8121" s="145" t="s">
        <v>6652</v>
      </c>
      <c r="F8121" s="146" t="s">
        <v>1687</v>
      </c>
      <c r="G8121" s="146" t="s">
        <v>1688</v>
      </c>
      <c r="H8121" s="146" t="s">
        <v>7540</v>
      </c>
      <c r="I8121" s="151" t="s">
        <v>801</v>
      </c>
      <c r="J8121" s="147">
        <v>20</v>
      </c>
      <c r="K8121" s="147">
        <v>100000</v>
      </c>
      <c r="L8121" s="148">
        <v>2000000</v>
      </c>
      <c r="M8121" s="120" t="s">
        <v>56</v>
      </c>
      <c r="N8121" s="149">
        <v>160000</v>
      </c>
      <c r="O8121" s="169"/>
      <c r="P8121" s="154" t="s">
        <v>6625</v>
      </c>
      <c r="Q8121" s="158" t="s">
        <v>50</v>
      </c>
      <c r="R8121" s="142">
        <f t="shared" si="126"/>
        <v>8</v>
      </c>
    </row>
    <row r="8122" s="109" customFormat="1">
      <c r="A8122" s="119">
        <f>MAX($A$19:A8121)+1</f>
        <v>8104</v>
      </c>
      <c r="B8122" s="120" t="s">
        <v>41</v>
      </c>
      <c r="C8122" s="144" t="s">
        <v>92</v>
      </c>
      <c r="D8122" s="144" t="s">
        <v>5350</v>
      </c>
      <c r="E8122" s="145" t="s">
        <v>6652</v>
      </c>
      <c r="F8122" s="146" t="s">
        <v>1687</v>
      </c>
      <c r="G8122" s="146" t="s">
        <v>1688</v>
      </c>
      <c r="H8122" s="146" t="s">
        <v>7541</v>
      </c>
      <c r="I8122" s="151" t="s">
        <v>801</v>
      </c>
      <c r="J8122" s="147">
        <v>60</v>
      </c>
      <c r="K8122" s="147">
        <v>90000</v>
      </c>
      <c r="L8122" s="148">
        <v>5400000</v>
      </c>
      <c r="M8122" s="120" t="s">
        <v>56</v>
      </c>
      <c r="N8122" s="149">
        <v>432000</v>
      </c>
      <c r="O8122" s="169"/>
      <c r="P8122" s="154" t="s">
        <v>6625</v>
      </c>
      <c r="Q8122" s="158" t="s">
        <v>50</v>
      </c>
      <c r="R8122" s="142">
        <f t="shared" si="126"/>
        <v>8</v>
      </c>
    </row>
    <row r="8123" s="109" customFormat="1">
      <c r="A8123" s="119">
        <f>MAX($A$19:A8122)+1</f>
        <v>8105</v>
      </c>
      <c r="B8123" s="120" t="s">
        <v>41</v>
      </c>
      <c r="C8123" s="144" t="s">
        <v>547</v>
      </c>
      <c r="D8123" s="144" t="s">
        <v>7542</v>
      </c>
      <c r="E8123" s="145">
        <v>45289</v>
      </c>
      <c r="F8123" s="146" t="s">
        <v>7543</v>
      </c>
      <c r="G8123" s="146" t="s">
        <v>7544</v>
      </c>
      <c r="H8123" s="146" t="s">
        <v>7545</v>
      </c>
      <c r="I8123" s="151" t="s">
        <v>669</v>
      </c>
      <c r="J8123" s="147"/>
      <c r="K8123" s="147"/>
      <c r="L8123" s="148">
        <v>27777778</v>
      </c>
      <c r="M8123" s="120" t="s">
        <v>56</v>
      </c>
      <c r="N8123" s="149">
        <v>2222222</v>
      </c>
      <c r="O8123" s="169"/>
      <c r="P8123" s="154" t="s">
        <v>6625</v>
      </c>
      <c r="Q8123" s="158" t="s">
        <v>50</v>
      </c>
      <c r="R8123" s="142">
        <f t="shared" si="126"/>
        <v>7.99999913600001</v>
      </c>
    </row>
    <row r="8124" s="109" customFormat="1">
      <c r="A8124" s="119">
        <f>MAX($A$19:A8123)+1</f>
        <v>8106</v>
      </c>
      <c r="B8124" s="120" t="s">
        <v>41</v>
      </c>
      <c r="C8124" s="144" t="s">
        <v>7546</v>
      </c>
      <c r="D8124" s="144" t="s">
        <v>7547</v>
      </c>
      <c r="E8124" s="145" t="s">
        <v>6844</v>
      </c>
      <c r="F8124" s="146" t="s">
        <v>7548</v>
      </c>
      <c r="G8124" s="146" t="s">
        <v>7549</v>
      </c>
      <c r="H8124" s="146" t="s">
        <v>7550</v>
      </c>
      <c r="I8124" s="151" t="s">
        <v>98</v>
      </c>
      <c r="J8124" s="147">
        <v>12</v>
      </c>
      <c r="K8124" s="147">
        <v>1225000</v>
      </c>
      <c r="L8124" s="148">
        <v>14700000</v>
      </c>
      <c r="M8124" s="120" t="s">
        <v>229</v>
      </c>
      <c r="N8124" s="149">
        <v>1470000</v>
      </c>
      <c r="O8124" s="169"/>
      <c r="P8124" s="154" t="s">
        <v>6625</v>
      </c>
      <c r="Q8124" s="158" t="s">
        <v>50</v>
      </c>
      <c r="R8124" s="142">
        <f t="shared" si="126"/>
        <v>10</v>
      </c>
    </row>
    <row r="8125" s="109" customFormat="1">
      <c r="A8125" s="119">
        <f>MAX($A$19:A8124)+1</f>
        <v>8107</v>
      </c>
      <c r="B8125" s="120" t="s">
        <v>41</v>
      </c>
      <c r="C8125" s="144" t="s">
        <v>7546</v>
      </c>
      <c r="D8125" s="144" t="s">
        <v>7547</v>
      </c>
      <c r="E8125" s="145" t="s">
        <v>6844</v>
      </c>
      <c r="F8125" s="146" t="s">
        <v>7548</v>
      </c>
      <c r="G8125" s="146" t="s">
        <v>7549</v>
      </c>
      <c r="H8125" s="146" t="s">
        <v>7551</v>
      </c>
      <c r="I8125" s="151" t="s">
        <v>98</v>
      </c>
      <c r="J8125" s="147">
        <v>2</v>
      </c>
      <c r="K8125" s="147">
        <v>6125000</v>
      </c>
      <c r="L8125" s="148">
        <v>12250000</v>
      </c>
      <c r="M8125" s="120" t="s">
        <v>229</v>
      </c>
      <c r="N8125" s="149">
        <v>1225000</v>
      </c>
      <c r="O8125" s="169"/>
      <c r="P8125" s="154" t="s">
        <v>6625</v>
      </c>
      <c r="Q8125" s="158" t="s">
        <v>50</v>
      </c>
      <c r="R8125" s="142">
        <f t="shared" si="126"/>
        <v>10</v>
      </c>
    </row>
    <row r="8126" s="109" customFormat="1">
      <c r="A8126" s="119">
        <f>MAX($A$19:A8125)+1</f>
        <v>8108</v>
      </c>
      <c r="B8126" s="120" t="s">
        <v>41</v>
      </c>
      <c r="C8126" s="144" t="s">
        <v>1692</v>
      </c>
      <c r="D8126" s="144" t="s">
        <v>7552</v>
      </c>
      <c r="E8126" s="145">
        <v>45268</v>
      </c>
      <c r="F8126" s="146" t="s">
        <v>1694</v>
      </c>
      <c r="G8126" s="146" t="s">
        <v>1695</v>
      </c>
      <c r="H8126" s="146" t="s">
        <v>715</v>
      </c>
      <c r="I8126" s="133" t="s">
        <v>47</v>
      </c>
      <c r="J8126" s="147"/>
      <c r="K8126" s="147"/>
      <c r="L8126" s="148">
        <v>695000</v>
      </c>
      <c r="M8126" s="120" t="s">
        <v>56</v>
      </c>
      <c r="N8126" s="149">
        <v>55600</v>
      </c>
      <c r="O8126" s="169"/>
      <c r="P8126" s="154" t="s">
        <v>6625</v>
      </c>
      <c r="Q8126" s="158" t="s">
        <v>50</v>
      </c>
      <c r="R8126" s="142">
        <f t="shared" si="126"/>
        <v>8</v>
      </c>
    </row>
    <row r="8127" s="109" customFormat="1">
      <c r="A8127" s="119">
        <f>MAX($A$19:A8126)+1</f>
        <v>8109</v>
      </c>
      <c r="B8127" s="120" t="s">
        <v>41</v>
      </c>
      <c r="C8127" s="144" t="s">
        <v>7553</v>
      </c>
      <c r="D8127" s="144" t="s">
        <v>7554</v>
      </c>
      <c r="E8127" s="145">
        <v>45254</v>
      </c>
      <c r="F8127" s="146" t="s">
        <v>7555</v>
      </c>
      <c r="G8127" s="146" t="s">
        <v>7556</v>
      </c>
      <c r="H8127" s="146" t="s">
        <v>1828</v>
      </c>
      <c r="I8127" s="151" t="s">
        <v>7529</v>
      </c>
      <c r="J8127" s="147"/>
      <c r="K8127" s="147"/>
      <c r="L8127" s="148">
        <v>9857000</v>
      </c>
      <c r="M8127" s="120" t="s">
        <v>56</v>
      </c>
      <c r="N8127" s="149">
        <v>788560</v>
      </c>
      <c r="O8127" s="169"/>
      <c r="P8127" s="154" t="s">
        <v>6625</v>
      </c>
      <c r="Q8127" s="158" t="s">
        <v>50</v>
      </c>
      <c r="R8127" s="142">
        <f t="shared" si="126"/>
        <v>8</v>
      </c>
    </row>
    <row r="8128" ht="15" customHeight="1" s="109" customFormat="1">
      <c r="A8128" s="119">
        <f>MAX($A$19:A8127)+1</f>
        <v>8110</v>
      </c>
      <c r="B8128" s="120" t="s">
        <v>41</v>
      </c>
      <c r="C8128" s="144" t="s">
        <v>7557</v>
      </c>
      <c r="D8128" s="144" t="s">
        <v>7558</v>
      </c>
      <c r="E8128" s="145" t="s">
        <v>6720</v>
      </c>
      <c r="F8128" s="146" t="s">
        <v>7559</v>
      </c>
      <c r="G8128" s="146" t="s">
        <v>7560</v>
      </c>
      <c r="H8128" s="146" t="s">
        <v>7561</v>
      </c>
      <c r="I8128" s="151" t="s">
        <v>7562</v>
      </c>
      <c r="J8128" s="147">
        <v>1</v>
      </c>
      <c r="K8128" s="147">
        <v>2500000</v>
      </c>
      <c r="L8128" s="148">
        <v>2500000</v>
      </c>
      <c r="M8128" s="120" t="s">
        <v>56</v>
      </c>
      <c r="N8128" s="149">
        <v>200000</v>
      </c>
      <c r="O8128" s="169"/>
      <c r="P8128" s="154" t="s">
        <v>6625</v>
      </c>
      <c r="Q8128" s="158" t="s">
        <v>50</v>
      </c>
      <c r="R8128" s="142">
        <f t="shared" si="126"/>
        <v>8</v>
      </c>
    </row>
    <row r="8129" ht="15.75" customHeight="1" s="109" customFormat="1">
      <c r="A8129" s="119">
        <f>MAX($A$19:A8128)+1</f>
        <v>8111</v>
      </c>
      <c r="B8129" s="120" t="s">
        <v>41</v>
      </c>
      <c r="C8129" s="144" t="s">
        <v>7557</v>
      </c>
      <c r="D8129" s="144" t="s">
        <v>7558</v>
      </c>
      <c r="E8129" s="145" t="s">
        <v>6720</v>
      </c>
      <c r="F8129" s="146" t="s">
        <v>7559</v>
      </c>
      <c r="G8129" s="146" t="s">
        <v>7560</v>
      </c>
      <c r="H8129" s="146" t="s">
        <v>7563</v>
      </c>
      <c r="I8129" s="151" t="s">
        <v>7562</v>
      </c>
      <c r="J8129" s="147">
        <v>1</v>
      </c>
      <c r="K8129" s="147">
        <v>14500000</v>
      </c>
      <c r="L8129" s="148">
        <v>14500000</v>
      </c>
      <c r="M8129" s="120" t="s">
        <v>56</v>
      </c>
      <c r="N8129" s="149">
        <v>1160000</v>
      </c>
      <c r="O8129" s="169"/>
      <c r="P8129" s="154" t="s">
        <v>6625</v>
      </c>
      <c r="Q8129" s="158" t="s">
        <v>50</v>
      </c>
      <c r="R8129" s="142">
        <f t="shared" si="126"/>
        <v>8</v>
      </c>
    </row>
    <row r="8130" s="109" customFormat="1">
      <c r="A8130" s="119">
        <f>MAX($A$19:A8129)+1</f>
        <v>8112</v>
      </c>
      <c r="B8130" s="120" t="s">
        <v>41</v>
      </c>
      <c r="C8130" s="144" t="s">
        <v>1697</v>
      </c>
      <c r="D8130" s="144" t="s">
        <v>7564</v>
      </c>
      <c r="E8130" s="145">
        <v>45260</v>
      </c>
      <c r="F8130" s="146" t="s">
        <v>1699</v>
      </c>
      <c r="G8130" s="146" t="s">
        <v>1700</v>
      </c>
      <c r="H8130" s="146" t="s">
        <v>1701</v>
      </c>
      <c r="I8130" s="133" t="s">
        <v>47</v>
      </c>
      <c r="J8130" s="147"/>
      <c r="K8130" s="147"/>
      <c r="L8130" s="148">
        <v>36500000</v>
      </c>
      <c r="M8130" s="120" t="s">
        <v>56</v>
      </c>
      <c r="N8130" s="149">
        <v>2920000</v>
      </c>
      <c r="O8130" s="169"/>
      <c r="P8130" s="154" t="s">
        <v>6625</v>
      </c>
      <c r="Q8130" s="158" t="s">
        <v>50</v>
      </c>
      <c r="R8130" s="142">
        <f t="shared" si="126"/>
        <v>8</v>
      </c>
    </row>
    <row r="8131" s="109" customFormat="1">
      <c r="A8131" s="119">
        <f>MAX($A$19:A8130)+1</f>
        <v>8113</v>
      </c>
      <c r="B8131" s="120" t="s">
        <v>41</v>
      </c>
      <c r="C8131" s="144" t="s">
        <v>1697</v>
      </c>
      <c r="D8131" s="144" t="s">
        <v>7565</v>
      </c>
      <c r="E8131" s="145">
        <v>45265</v>
      </c>
      <c r="F8131" s="146" t="s">
        <v>1699</v>
      </c>
      <c r="G8131" s="146" t="s">
        <v>1700</v>
      </c>
      <c r="H8131" s="146" t="s">
        <v>1701</v>
      </c>
      <c r="I8131" s="133" t="s">
        <v>47</v>
      </c>
      <c r="J8131" s="147"/>
      <c r="K8131" s="147"/>
      <c r="L8131" s="148">
        <v>5700000</v>
      </c>
      <c r="M8131" s="120" t="s">
        <v>56</v>
      </c>
      <c r="N8131" s="149">
        <v>456000</v>
      </c>
      <c r="O8131" s="169"/>
      <c r="P8131" s="154" t="s">
        <v>6625</v>
      </c>
      <c r="Q8131" s="158" t="s">
        <v>50</v>
      </c>
      <c r="R8131" s="142">
        <f t="shared" si="126"/>
        <v>8</v>
      </c>
    </row>
    <row r="8132" s="109" customFormat="1">
      <c r="A8132" s="119">
        <f>MAX($A$19:A8131)+1</f>
        <v>8114</v>
      </c>
      <c r="B8132" s="120" t="s">
        <v>41</v>
      </c>
      <c r="C8132" s="144" t="s">
        <v>1697</v>
      </c>
      <c r="D8132" s="144" t="s">
        <v>7566</v>
      </c>
      <c r="E8132" s="145">
        <v>45266</v>
      </c>
      <c r="F8132" s="146" t="s">
        <v>1699</v>
      </c>
      <c r="G8132" s="146" t="s">
        <v>1700</v>
      </c>
      <c r="H8132" s="146" t="s">
        <v>1701</v>
      </c>
      <c r="I8132" s="133" t="s">
        <v>47</v>
      </c>
      <c r="J8132" s="147"/>
      <c r="K8132" s="147"/>
      <c r="L8132" s="148">
        <v>7800000</v>
      </c>
      <c r="M8132" s="120" t="s">
        <v>56</v>
      </c>
      <c r="N8132" s="149">
        <v>624000</v>
      </c>
      <c r="O8132" s="169"/>
      <c r="P8132" s="154" t="s">
        <v>6625</v>
      </c>
      <c r="Q8132" s="158" t="s">
        <v>50</v>
      </c>
      <c r="R8132" s="142">
        <f t="shared" si="126"/>
        <v>8</v>
      </c>
    </row>
    <row r="8133" s="109" customFormat="1">
      <c r="A8133" s="119">
        <f>MAX($A$19:A8132)+1</f>
        <v>8115</v>
      </c>
      <c r="B8133" s="120" t="s">
        <v>41</v>
      </c>
      <c r="C8133" s="144" t="s">
        <v>1697</v>
      </c>
      <c r="D8133" s="144" t="s">
        <v>7567</v>
      </c>
      <c r="E8133" s="145">
        <v>45274</v>
      </c>
      <c r="F8133" s="146" t="s">
        <v>1699</v>
      </c>
      <c r="G8133" s="146" t="s">
        <v>1700</v>
      </c>
      <c r="H8133" s="146" t="s">
        <v>1701</v>
      </c>
      <c r="I8133" s="133" t="s">
        <v>47</v>
      </c>
      <c r="J8133" s="147"/>
      <c r="K8133" s="147"/>
      <c r="L8133" s="148">
        <v>5600000</v>
      </c>
      <c r="M8133" s="120" t="s">
        <v>56</v>
      </c>
      <c r="N8133" s="149">
        <v>448000</v>
      </c>
      <c r="O8133" s="169"/>
      <c r="P8133" s="154" t="s">
        <v>6625</v>
      </c>
      <c r="Q8133" s="158" t="s">
        <v>50</v>
      </c>
      <c r="R8133" s="142">
        <f t="shared" si="126"/>
        <v>8</v>
      </c>
    </row>
    <row r="8134" s="109" customFormat="1">
      <c r="A8134" s="119">
        <f>MAX($A$19:A8133)+1</f>
        <v>8116</v>
      </c>
      <c r="B8134" s="120" t="s">
        <v>41</v>
      </c>
      <c r="C8134" s="144" t="s">
        <v>1697</v>
      </c>
      <c r="D8134" s="144" t="s">
        <v>7568</v>
      </c>
      <c r="E8134" s="145">
        <v>45285</v>
      </c>
      <c r="F8134" s="146" t="s">
        <v>1699</v>
      </c>
      <c r="G8134" s="146" t="s">
        <v>1700</v>
      </c>
      <c r="H8134" s="146" t="s">
        <v>1701</v>
      </c>
      <c r="I8134" s="133" t="s">
        <v>47</v>
      </c>
      <c r="J8134" s="147"/>
      <c r="K8134" s="147"/>
      <c r="L8134" s="148">
        <v>15284000</v>
      </c>
      <c r="M8134" s="120" t="s">
        <v>56</v>
      </c>
      <c r="N8134" s="149">
        <v>1222720</v>
      </c>
      <c r="O8134" s="169"/>
      <c r="P8134" s="154" t="s">
        <v>6625</v>
      </c>
      <c r="Q8134" s="158" t="s">
        <v>50</v>
      </c>
      <c r="R8134" s="142">
        <f t="shared" si="126"/>
        <v>8</v>
      </c>
    </row>
    <row r="8135" s="109" customFormat="1">
      <c r="A8135" s="119">
        <f>MAX($A$19:A8134)+1</f>
        <v>8117</v>
      </c>
      <c r="B8135" s="120" t="s">
        <v>41</v>
      </c>
      <c r="C8135" s="144" t="s">
        <v>1703</v>
      </c>
      <c r="D8135" s="144" t="s">
        <v>2720</v>
      </c>
      <c r="E8135" s="145">
        <v>45267</v>
      </c>
      <c r="F8135" s="146" t="s">
        <v>5066</v>
      </c>
      <c r="G8135" s="146" t="s">
        <v>1706</v>
      </c>
      <c r="H8135" s="146" t="s">
        <v>1707</v>
      </c>
      <c r="I8135" s="151" t="s">
        <v>801</v>
      </c>
      <c r="J8135" s="147">
        <v>2548.56</v>
      </c>
      <c r="K8135" s="147">
        <v>49230</v>
      </c>
      <c r="L8135" s="148">
        <v>125465609</v>
      </c>
      <c r="M8135" s="120" t="s">
        <v>56</v>
      </c>
      <c r="N8135" s="149">
        <v>10037249</v>
      </c>
      <c r="O8135" s="169"/>
      <c r="P8135" s="154" t="s">
        <v>6625</v>
      </c>
      <c r="Q8135" s="158" t="s">
        <v>50</v>
      </c>
      <c r="R8135" s="142">
        <f t="shared" si="126"/>
        <v>8.00000022316873</v>
      </c>
    </row>
    <row r="8136" s="109" customFormat="1">
      <c r="A8136" s="119">
        <f>MAX($A$19:A8135)+1</f>
        <v>8118</v>
      </c>
      <c r="B8136" s="120" t="s">
        <v>41</v>
      </c>
      <c r="C8136" s="144" t="s">
        <v>1703</v>
      </c>
      <c r="D8136" s="144" t="s">
        <v>7569</v>
      </c>
      <c r="E8136" s="145">
        <v>45281</v>
      </c>
      <c r="F8136" s="146" t="s">
        <v>5066</v>
      </c>
      <c r="G8136" s="146" t="s">
        <v>1706</v>
      </c>
      <c r="H8136" s="146" t="s">
        <v>1707</v>
      </c>
      <c r="I8136" s="151" t="s">
        <v>801</v>
      </c>
      <c r="J8136" s="147">
        <v>2496.9</v>
      </c>
      <c r="K8136" s="147">
        <v>49230</v>
      </c>
      <c r="L8136" s="148">
        <v>122922387</v>
      </c>
      <c r="M8136" s="120" t="s">
        <v>56</v>
      </c>
      <c r="N8136" s="149">
        <v>9833791</v>
      </c>
      <c r="O8136" s="169"/>
      <c r="P8136" s="154" t="s">
        <v>6625</v>
      </c>
      <c r="Q8136" s="158" t="s">
        <v>50</v>
      </c>
      <c r="R8136" s="142">
        <f t="shared" si="126"/>
        <v>8.00000003254086</v>
      </c>
    </row>
    <row r="8137" s="109" customFormat="1">
      <c r="A8137" s="119">
        <f>MAX($A$19:A8136)+1</f>
        <v>8119</v>
      </c>
      <c r="B8137" s="120" t="s">
        <v>41</v>
      </c>
      <c r="C8137" s="144" t="s">
        <v>1703</v>
      </c>
      <c r="D8137" s="144" t="s">
        <v>7570</v>
      </c>
      <c r="E8137" s="145">
        <v>45289</v>
      </c>
      <c r="F8137" s="146" t="s">
        <v>5066</v>
      </c>
      <c r="G8137" s="146" t="s">
        <v>1706</v>
      </c>
      <c r="H8137" s="146" t="s">
        <v>1707</v>
      </c>
      <c r="I8137" s="151" t="s">
        <v>801</v>
      </c>
      <c r="J8137" s="147">
        <v>1498.14</v>
      </c>
      <c r="K8137" s="147">
        <v>49230</v>
      </c>
      <c r="L8137" s="148">
        <v>73753432</v>
      </c>
      <c r="M8137" s="120" t="s">
        <v>56</v>
      </c>
      <c r="N8137" s="149">
        <v>5900275</v>
      </c>
      <c r="O8137" s="169"/>
      <c r="P8137" s="154" t="s">
        <v>6625</v>
      </c>
      <c r="Q8137" s="158" t="s">
        <v>50</v>
      </c>
      <c r="R8137" s="142">
        <f t="shared" si="126"/>
        <v>8.00000059658241</v>
      </c>
    </row>
    <row r="8138" s="109" customFormat="1">
      <c r="A8138" s="119">
        <f>MAX($A$19:A8137)+1</f>
        <v>8120</v>
      </c>
      <c r="B8138" s="120" t="s">
        <v>41</v>
      </c>
      <c r="C8138" s="144" t="s">
        <v>7571</v>
      </c>
      <c r="D8138" s="144" t="s">
        <v>7572</v>
      </c>
      <c r="E8138" s="145">
        <v>45280</v>
      </c>
      <c r="F8138" s="146" t="s">
        <v>7573</v>
      </c>
      <c r="G8138" s="146" t="s">
        <v>7574</v>
      </c>
      <c r="H8138" s="146" t="s">
        <v>7575</v>
      </c>
      <c r="I8138" s="151" t="s">
        <v>104</v>
      </c>
      <c r="J8138" s="147">
        <v>20</v>
      </c>
      <c r="K8138" s="147">
        <v>495000</v>
      </c>
      <c r="L8138" s="148">
        <v>9900000</v>
      </c>
      <c r="M8138" s="120" t="s">
        <v>229</v>
      </c>
      <c r="N8138" s="149">
        <v>990000</v>
      </c>
      <c r="O8138" s="169"/>
      <c r="P8138" s="154" t="s">
        <v>6625</v>
      </c>
      <c r="Q8138" s="158" t="s">
        <v>50</v>
      </c>
      <c r="R8138" s="142">
        <f t="shared" si="126"/>
        <v>10</v>
      </c>
    </row>
    <row r="8139" s="109" customFormat="1">
      <c r="A8139" s="119">
        <f>MAX($A$19:A8138)+1</f>
        <v>8121</v>
      </c>
      <c r="B8139" s="120" t="s">
        <v>41</v>
      </c>
      <c r="C8139" s="144" t="s">
        <v>7571</v>
      </c>
      <c r="D8139" s="144" t="s">
        <v>3668</v>
      </c>
      <c r="E8139" s="145">
        <v>45281</v>
      </c>
      <c r="F8139" s="146" t="s">
        <v>7573</v>
      </c>
      <c r="G8139" s="146" t="s">
        <v>7574</v>
      </c>
      <c r="H8139" s="146" t="s">
        <v>7575</v>
      </c>
      <c r="I8139" s="151" t="s">
        <v>104</v>
      </c>
      <c r="J8139" s="147">
        <v>20</v>
      </c>
      <c r="K8139" s="147">
        <v>495000</v>
      </c>
      <c r="L8139" s="148">
        <v>9900000</v>
      </c>
      <c r="M8139" s="120" t="s">
        <v>229</v>
      </c>
      <c r="N8139" s="149">
        <v>990000</v>
      </c>
      <c r="O8139" s="169"/>
      <c r="P8139" s="154" t="s">
        <v>6625</v>
      </c>
      <c r="Q8139" s="158" t="s">
        <v>50</v>
      </c>
      <c r="R8139" s="142">
        <f t="shared" si="126"/>
        <v>10</v>
      </c>
    </row>
    <row r="8140" ht="56.25" s="109" customFormat="1">
      <c r="A8140" s="119">
        <f>MAX($A$19:A8139)+1</f>
        <v>8122</v>
      </c>
      <c r="B8140" s="120" t="s">
        <v>41</v>
      </c>
      <c r="C8140" s="144" t="s">
        <v>92</v>
      </c>
      <c r="D8140" s="144" t="s">
        <v>2047</v>
      </c>
      <c r="E8140" s="145">
        <v>45287</v>
      </c>
      <c r="F8140" s="146" t="s">
        <v>7576</v>
      </c>
      <c r="G8140" s="146" t="s">
        <v>7577</v>
      </c>
      <c r="H8140" s="146" t="s">
        <v>7578</v>
      </c>
      <c r="I8140" s="151" t="s">
        <v>974</v>
      </c>
      <c r="J8140" s="147"/>
      <c r="K8140" s="147"/>
      <c r="L8140" s="148">
        <v>242845370</v>
      </c>
      <c r="M8140" s="120" t="s">
        <v>56</v>
      </c>
      <c r="N8140" s="149">
        <v>19427630</v>
      </c>
      <c r="O8140" s="169"/>
      <c r="P8140" s="154" t="s">
        <v>6625</v>
      </c>
      <c r="Q8140" s="158" t="s">
        <v>50</v>
      </c>
      <c r="R8140" s="142">
        <f t="shared" si="126"/>
        <v>8.00000016471387</v>
      </c>
    </row>
    <row r="8141" s="109" customFormat="1">
      <c r="A8141" s="119">
        <f>MAX($A$19:A8140)+1</f>
        <v>8123</v>
      </c>
      <c r="B8141" s="120" t="s">
        <v>41</v>
      </c>
      <c r="C8141" s="144" t="s">
        <v>1709</v>
      </c>
      <c r="D8141" s="144" t="s">
        <v>7579</v>
      </c>
      <c r="E8141" s="145">
        <v>45259</v>
      </c>
      <c r="F8141" s="146" t="s">
        <v>1711</v>
      </c>
      <c r="G8141" s="146" t="s">
        <v>1712</v>
      </c>
      <c r="H8141" s="146" t="s">
        <v>1715</v>
      </c>
      <c r="I8141" s="133" t="s">
        <v>47</v>
      </c>
      <c r="J8141" s="147"/>
      <c r="K8141" s="147"/>
      <c r="L8141" s="148">
        <v>32325926</v>
      </c>
      <c r="M8141" s="120" t="s">
        <v>56</v>
      </c>
      <c r="N8141" s="149">
        <v>2586074</v>
      </c>
      <c r="O8141" s="169"/>
      <c r="P8141" s="154" t="s">
        <v>6625</v>
      </c>
      <c r="Q8141" s="158" t="s">
        <v>50</v>
      </c>
      <c r="R8141" s="142">
        <f t="shared" si="126"/>
        <v>7.99999975252062</v>
      </c>
    </row>
    <row r="8142" s="109" customFormat="1">
      <c r="A8142" s="119">
        <f>MAX($A$19:A8141)+1</f>
        <v>8124</v>
      </c>
      <c r="B8142" s="120" t="s">
        <v>41</v>
      </c>
      <c r="C8142" s="144" t="s">
        <v>1709</v>
      </c>
      <c r="D8142" s="144" t="s">
        <v>7580</v>
      </c>
      <c r="E8142" s="145">
        <v>45276</v>
      </c>
      <c r="F8142" s="146" t="s">
        <v>1711</v>
      </c>
      <c r="G8142" s="146" t="s">
        <v>1712</v>
      </c>
      <c r="H8142" s="146" t="s">
        <v>1715</v>
      </c>
      <c r="I8142" s="133" t="s">
        <v>47</v>
      </c>
      <c r="J8142" s="147"/>
      <c r="K8142" s="147"/>
      <c r="L8142" s="148">
        <v>61258335</v>
      </c>
      <c r="M8142" s="120" t="s">
        <v>56</v>
      </c>
      <c r="N8142" s="149">
        <v>4900665</v>
      </c>
      <c r="O8142" s="169"/>
      <c r="P8142" s="154" t="s">
        <v>6625</v>
      </c>
      <c r="Q8142" s="158" t="s">
        <v>50</v>
      </c>
      <c r="R8142" s="142">
        <f t="shared" si="126"/>
        <v>7.99999706162435</v>
      </c>
    </row>
    <row r="8143" s="109" customFormat="1">
      <c r="A8143" s="119">
        <f>MAX($A$19:A8142)+1</f>
        <v>8125</v>
      </c>
      <c r="B8143" s="120" t="s">
        <v>41</v>
      </c>
      <c r="C8143" s="144" t="s">
        <v>1320</v>
      </c>
      <c r="D8143" s="144" t="s">
        <v>7581</v>
      </c>
      <c r="E8143" s="145" t="s">
        <v>6853</v>
      </c>
      <c r="F8143" s="123" t="s">
        <v>1716</v>
      </c>
      <c r="G8143" s="146" t="s">
        <v>1717</v>
      </c>
      <c r="H8143" s="146" t="s">
        <v>1721</v>
      </c>
      <c r="I8143" s="151" t="s">
        <v>417</v>
      </c>
      <c r="J8143" s="147">
        <v>206</v>
      </c>
      <c r="K8143" s="147">
        <v>19000</v>
      </c>
      <c r="L8143" s="148">
        <v>3914000</v>
      </c>
      <c r="M8143" s="120" t="s">
        <v>229</v>
      </c>
      <c r="N8143" s="149">
        <v>391400</v>
      </c>
      <c r="O8143" s="169"/>
      <c r="P8143" s="154" t="s">
        <v>6625</v>
      </c>
      <c r="Q8143" s="158" t="s">
        <v>50</v>
      </c>
      <c r="R8143" s="142">
        <f t="shared" si="126"/>
        <v>10</v>
      </c>
    </row>
    <row r="8144" s="109" customFormat="1">
      <c r="A8144" s="119">
        <f>MAX($A$19:A8143)+1</f>
        <v>8126</v>
      </c>
      <c r="B8144" s="120" t="s">
        <v>41</v>
      </c>
      <c r="C8144" s="144" t="s">
        <v>1320</v>
      </c>
      <c r="D8144" s="144" t="s">
        <v>7581</v>
      </c>
      <c r="E8144" s="145" t="s">
        <v>6853</v>
      </c>
      <c r="F8144" s="123" t="s">
        <v>1716</v>
      </c>
      <c r="G8144" s="146" t="s">
        <v>1717</v>
      </c>
      <c r="H8144" s="146" t="s">
        <v>7582</v>
      </c>
      <c r="I8144" s="151" t="s">
        <v>417</v>
      </c>
      <c r="J8144" s="147">
        <v>74</v>
      </c>
      <c r="K8144" s="147">
        <v>19000</v>
      </c>
      <c r="L8144" s="148">
        <v>1406000</v>
      </c>
      <c r="M8144" s="120" t="s">
        <v>229</v>
      </c>
      <c r="N8144" s="149">
        <v>140600</v>
      </c>
      <c r="O8144" s="169"/>
      <c r="P8144" s="154" t="s">
        <v>6625</v>
      </c>
      <c r="Q8144" s="158" t="s">
        <v>50</v>
      </c>
      <c r="R8144" s="142">
        <f t="shared" si="126"/>
        <v>10</v>
      </c>
    </row>
    <row r="8145" s="109" customFormat="1">
      <c r="A8145" s="119">
        <f>MAX($A$19:A8144)+1</f>
        <v>8127</v>
      </c>
      <c r="B8145" s="120" t="s">
        <v>41</v>
      </c>
      <c r="C8145" s="144" t="s">
        <v>1320</v>
      </c>
      <c r="D8145" s="144" t="s">
        <v>7581</v>
      </c>
      <c r="E8145" s="145" t="s">
        <v>6853</v>
      </c>
      <c r="F8145" s="123" t="s">
        <v>1716</v>
      </c>
      <c r="G8145" s="146" t="s">
        <v>1717</v>
      </c>
      <c r="H8145" s="146" t="s">
        <v>7583</v>
      </c>
      <c r="I8145" s="151" t="s">
        <v>417</v>
      </c>
      <c r="J8145" s="147">
        <v>85</v>
      </c>
      <c r="K8145" s="147">
        <v>19000</v>
      </c>
      <c r="L8145" s="148">
        <v>1615000</v>
      </c>
      <c r="M8145" s="120" t="s">
        <v>229</v>
      </c>
      <c r="N8145" s="149">
        <v>161500</v>
      </c>
      <c r="O8145" s="169"/>
      <c r="P8145" s="154" t="s">
        <v>6625</v>
      </c>
      <c r="Q8145" s="158" t="s">
        <v>50</v>
      </c>
      <c r="R8145" s="142">
        <f t="shared" si="126"/>
        <v>10</v>
      </c>
    </row>
    <row r="8146" s="109" customFormat="1">
      <c r="A8146" s="119">
        <f>MAX($A$19:A8145)+1</f>
        <v>8128</v>
      </c>
      <c r="B8146" s="120" t="s">
        <v>41</v>
      </c>
      <c r="C8146" s="144" t="s">
        <v>1320</v>
      </c>
      <c r="D8146" s="144" t="s">
        <v>7581</v>
      </c>
      <c r="E8146" s="145" t="s">
        <v>6853</v>
      </c>
      <c r="F8146" s="123" t="s">
        <v>1716</v>
      </c>
      <c r="G8146" s="146" t="s">
        <v>1717</v>
      </c>
      <c r="H8146" s="146" t="s">
        <v>7584</v>
      </c>
      <c r="I8146" s="151" t="s">
        <v>417</v>
      </c>
      <c r="J8146" s="147">
        <v>480</v>
      </c>
      <c r="K8146" s="147">
        <v>19000</v>
      </c>
      <c r="L8146" s="148">
        <v>9120000</v>
      </c>
      <c r="M8146" s="120" t="s">
        <v>229</v>
      </c>
      <c r="N8146" s="149">
        <v>912000</v>
      </c>
      <c r="O8146" s="169"/>
      <c r="P8146" s="154" t="s">
        <v>6625</v>
      </c>
      <c r="Q8146" s="158" t="s">
        <v>50</v>
      </c>
      <c r="R8146" s="142">
        <f t="shared" si="126"/>
        <v>10</v>
      </c>
    </row>
    <row r="8147" s="109" customFormat="1">
      <c r="A8147" s="119">
        <f>MAX($A$19:A8146)+1</f>
        <v>8129</v>
      </c>
      <c r="B8147" s="120" t="s">
        <v>41</v>
      </c>
      <c r="C8147" s="144" t="s">
        <v>1320</v>
      </c>
      <c r="D8147" s="144" t="s">
        <v>7585</v>
      </c>
      <c r="E8147" s="145" t="s">
        <v>6990</v>
      </c>
      <c r="F8147" s="123" t="s">
        <v>1716</v>
      </c>
      <c r="G8147" s="146" t="s">
        <v>1717</v>
      </c>
      <c r="H8147" s="146" t="s">
        <v>7586</v>
      </c>
      <c r="I8147" s="151" t="s">
        <v>417</v>
      </c>
      <c r="J8147" s="147">
        <v>13</v>
      </c>
      <c r="K8147" s="147">
        <v>19000</v>
      </c>
      <c r="L8147" s="148">
        <v>247000</v>
      </c>
      <c r="M8147" s="120" t="s">
        <v>229</v>
      </c>
      <c r="N8147" s="149">
        <v>24700</v>
      </c>
      <c r="O8147" s="169"/>
      <c r="P8147" s="154" t="s">
        <v>6625</v>
      </c>
      <c r="Q8147" s="158" t="s">
        <v>50</v>
      </c>
      <c r="R8147" s="142">
        <f t="shared" si="126"/>
        <v>10</v>
      </c>
    </row>
    <row r="8148" s="109" customFormat="1">
      <c r="A8148" s="119">
        <f>MAX($A$19:A8147)+1</f>
        <v>8130</v>
      </c>
      <c r="B8148" s="120" t="s">
        <v>41</v>
      </c>
      <c r="C8148" s="144" t="s">
        <v>1320</v>
      </c>
      <c r="D8148" s="144" t="s">
        <v>7585</v>
      </c>
      <c r="E8148" s="145" t="s">
        <v>6990</v>
      </c>
      <c r="F8148" s="123" t="s">
        <v>1716</v>
      </c>
      <c r="G8148" s="146" t="s">
        <v>1717</v>
      </c>
      <c r="H8148" s="146" t="s">
        <v>7587</v>
      </c>
      <c r="I8148" s="151" t="s">
        <v>417</v>
      </c>
      <c r="J8148" s="147">
        <v>7</v>
      </c>
      <c r="K8148" s="147">
        <v>19000</v>
      </c>
      <c r="L8148" s="148">
        <v>133000</v>
      </c>
      <c r="M8148" s="120" t="s">
        <v>229</v>
      </c>
      <c r="N8148" s="149">
        <v>13300</v>
      </c>
      <c r="O8148" s="169"/>
      <c r="P8148" s="154" t="s">
        <v>6625</v>
      </c>
      <c r="Q8148" s="158" t="s">
        <v>50</v>
      </c>
      <c r="R8148" s="142">
        <f t="shared" si="126"/>
        <v>10</v>
      </c>
    </row>
    <row r="8149" s="109" customFormat="1">
      <c r="A8149" s="119">
        <f>MAX($A$19:A8148)+1</f>
        <v>8131</v>
      </c>
      <c r="B8149" s="120" t="s">
        <v>41</v>
      </c>
      <c r="C8149" s="144" t="s">
        <v>1320</v>
      </c>
      <c r="D8149" s="144" t="s">
        <v>7585</v>
      </c>
      <c r="E8149" s="145" t="s">
        <v>6990</v>
      </c>
      <c r="F8149" s="123" t="s">
        <v>1716</v>
      </c>
      <c r="G8149" s="146" t="s">
        <v>1717</v>
      </c>
      <c r="H8149" s="146" t="s">
        <v>5078</v>
      </c>
      <c r="I8149" s="151" t="s">
        <v>417</v>
      </c>
      <c r="J8149" s="147">
        <v>1204</v>
      </c>
      <c r="K8149" s="147">
        <v>19000</v>
      </c>
      <c r="L8149" s="148">
        <v>22876000</v>
      </c>
      <c r="M8149" s="120" t="s">
        <v>229</v>
      </c>
      <c r="N8149" s="149">
        <v>2287600</v>
      </c>
      <c r="O8149" s="169"/>
      <c r="P8149" s="154" t="s">
        <v>6625</v>
      </c>
      <c r="Q8149" s="158" t="s">
        <v>50</v>
      </c>
      <c r="R8149" s="142">
        <f t="shared" si="126"/>
        <v>10</v>
      </c>
    </row>
    <row r="8150" s="109" customFormat="1">
      <c r="A8150" s="119">
        <f>MAX($A$19:A8149)+1</f>
        <v>8132</v>
      </c>
      <c r="B8150" s="120" t="s">
        <v>41</v>
      </c>
      <c r="C8150" s="144" t="s">
        <v>1320</v>
      </c>
      <c r="D8150" s="144" t="s">
        <v>7585</v>
      </c>
      <c r="E8150" s="145" t="s">
        <v>6990</v>
      </c>
      <c r="F8150" s="123" t="s">
        <v>1716</v>
      </c>
      <c r="G8150" s="146" t="s">
        <v>1717</v>
      </c>
      <c r="H8150" s="146" t="s">
        <v>5079</v>
      </c>
      <c r="I8150" s="151" t="s">
        <v>417</v>
      </c>
      <c r="J8150" s="147">
        <v>519</v>
      </c>
      <c r="K8150" s="147">
        <v>19000</v>
      </c>
      <c r="L8150" s="148">
        <v>9861000</v>
      </c>
      <c r="M8150" s="120" t="s">
        <v>229</v>
      </c>
      <c r="N8150" s="149">
        <v>986100</v>
      </c>
      <c r="O8150" s="169"/>
      <c r="P8150" s="154" t="s">
        <v>6625</v>
      </c>
      <c r="Q8150" s="158" t="s">
        <v>50</v>
      </c>
      <c r="R8150" s="142">
        <f t="shared" si="126"/>
        <v>10</v>
      </c>
    </row>
    <row r="8151" s="109" customFormat="1">
      <c r="A8151" s="119">
        <f>MAX($A$19:A8150)+1</f>
        <v>8133</v>
      </c>
      <c r="B8151" s="120" t="s">
        <v>41</v>
      </c>
      <c r="C8151" s="144" t="s">
        <v>1320</v>
      </c>
      <c r="D8151" s="144" t="s">
        <v>7585</v>
      </c>
      <c r="E8151" s="145" t="s">
        <v>6990</v>
      </c>
      <c r="F8151" s="123" t="s">
        <v>1716</v>
      </c>
      <c r="G8151" s="146" t="s">
        <v>1717</v>
      </c>
      <c r="H8151" s="146" t="s">
        <v>7588</v>
      </c>
      <c r="I8151" s="151" t="s">
        <v>417</v>
      </c>
      <c r="J8151" s="147">
        <v>240</v>
      </c>
      <c r="K8151" s="147">
        <v>19000</v>
      </c>
      <c r="L8151" s="148">
        <v>4560000</v>
      </c>
      <c r="M8151" s="120" t="s">
        <v>229</v>
      </c>
      <c r="N8151" s="149">
        <v>456000</v>
      </c>
      <c r="O8151" s="169"/>
      <c r="P8151" s="154" t="s">
        <v>6625</v>
      </c>
      <c r="Q8151" s="158" t="s">
        <v>50</v>
      </c>
      <c r="R8151" s="142">
        <f t="shared" si="126"/>
        <v>10</v>
      </c>
    </row>
    <row r="8152" s="109" customFormat="1">
      <c r="A8152" s="119">
        <f>MAX($A$19:A8151)+1</f>
        <v>8134</v>
      </c>
      <c r="B8152" s="120" t="s">
        <v>41</v>
      </c>
      <c r="C8152" s="144" t="s">
        <v>1320</v>
      </c>
      <c r="D8152" s="144" t="s">
        <v>7585</v>
      </c>
      <c r="E8152" s="145" t="s">
        <v>6990</v>
      </c>
      <c r="F8152" s="123" t="s">
        <v>1716</v>
      </c>
      <c r="G8152" s="146" t="s">
        <v>1717</v>
      </c>
      <c r="H8152" s="146" t="s">
        <v>7589</v>
      </c>
      <c r="I8152" s="151" t="s">
        <v>417</v>
      </c>
      <c r="J8152" s="147">
        <v>180</v>
      </c>
      <c r="K8152" s="147">
        <v>19000</v>
      </c>
      <c r="L8152" s="148">
        <v>3420000</v>
      </c>
      <c r="M8152" s="120" t="s">
        <v>229</v>
      </c>
      <c r="N8152" s="149">
        <v>342000</v>
      </c>
      <c r="O8152" s="169"/>
      <c r="P8152" s="154" t="s">
        <v>6625</v>
      </c>
      <c r="Q8152" s="158" t="s">
        <v>50</v>
      </c>
      <c r="R8152" s="142">
        <f t="shared" si="126"/>
        <v>10</v>
      </c>
    </row>
    <row r="8153" s="109" customFormat="1">
      <c r="A8153" s="119">
        <f>MAX($A$19:A8152)+1</f>
        <v>8135</v>
      </c>
      <c r="B8153" s="120" t="s">
        <v>41</v>
      </c>
      <c r="C8153" s="144" t="s">
        <v>1320</v>
      </c>
      <c r="D8153" s="144" t="s">
        <v>7585</v>
      </c>
      <c r="E8153" s="145" t="s">
        <v>6990</v>
      </c>
      <c r="F8153" s="123" t="s">
        <v>1716</v>
      </c>
      <c r="G8153" s="146" t="s">
        <v>1717</v>
      </c>
      <c r="H8153" s="146" t="s">
        <v>7590</v>
      </c>
      <c r="I8153" s="151" t="s">
        <v>417</v>
      </c>
      <c r="J8153" s="147">
        <v>360</v>
      </c>
      <c r="K8153" s="147">
        <v>19000</v>
      </c>
      <c r="L8153" s="148">
        <v>6840000</v>
      </c>
      <c r="M8153" s="120" t="s">
        <v>229</v>
      </c>
      <c r="N8153" s="149">
        <v>684000</v>
      </c>
      <c r="O8153" s="169"/>
      <c r="P8153" s="154" t="s">
        <v>6625</v>
      </c>
      <c r="Q8153" s="158" t="s">
        <v>50</v>
      </c>
      <c r="R8153" s="142">
        <f t="shared" si="126"/>
        <v>10</v>
      </c>
    </row>
    <row r="8154" s="109" customFormat="1">
      <c r="A8154" s="119">
        <f>MAX($A$19:A8153)+1</f>
        <v>8136</v>
      </c>
      <c r="B8154" s="120" t="s">
        <v>41</v>
      </c>
      <c r="C8154" s="144" t="s">
        <v>1320</v>
      </c>
      <c r="D8154" s="144" t="s">
        <v>7585</v>
      </c>
      <c r="E8154" s="145" t="s">
        <v>6990</v>
      </c>
      <c r="F8154" s="123" t="s">
        <v>1716</v>
      </c>
      <c r="G8154" s="146" t="s">
        <v>1717</v>
      </c>
      <c r="H8154" s="146" t="s">
        <v>7591</v>
      </c>
      <c r="I8154" s="151" t="s">
        <v>417</v>
      </c>
      <c r="J8154" s="147">
        <v>482</v>
      </c>
      <c r="K8154" s="147">
        <v>19000</v>
      </c>
      <c r="L8154" s="148">
        <v>9158000</v>
      </c>
      <c r="M8154" s="120" t="s">
        <v>229</v>
      </c>
      <c r="N8154" s="149">
        <v>915800</v>
      </c>
      <c r="O8154" s="169"/>
      <c r="P8154" s="154" t="s">
        <v>6625</v>
      </c>
      <c r="Q8154" s="158" t="s">
        <v>50</v>
      </c>
      <c r="R8154" s="142">
        <f t="shared" si="126"/>
        <v>10</v>
      </c>
    </row>
    <row r="8155" s="109" customFormat="1">
      <c r="A8155" s="119">
        <f>MAX($A$19:A8154)+1</f>
        <v>8137</v>
      </c>
      <c r="B8155" s="120" t="s">
        <v>41</v>
      </c>
      <c r="C8155" s="144" t="s">
        <v>1320</v>
      </c>
      <c r="D8155" s="144" t="s">
        <v>7585</v>
      </c>
      <c r="E8155" s="145" t="s">
        <v>6990</v>
      </c>
      <c r="F8155" s="123" t="s">
        <v>1716</v>
      </c>
      <c r="G8155" s="146" t="s">
        <v>1717</v>
      </c>
      <c r="H8155" s="146" t="s">
        <v>7592</v>
      </c>
      <c r="I8155" s="151" t="s">
        <v>417</v>
      </c>
      <c r="J8155" s="147">
        <v>180</v>
      </c>
      <c r="K8155" s="147">
        <v>19000</v>
      </c>
      <c r="L8155" s="148">
        <v>3420000</v>
      </c>
      <c r="M8155" s="120" t="s">
        <v>229</v>
      </c>
      <c r="N8155" s="149">
        <v>342000</v>
      </c>
      <c r="O8155" s="169"/>
      <c r="P8155" s="154" t="s">
        <v>6625</v>
      </c>
      <c r="Q8155" s="158" t="s">
        <v>50</v>
      </c>
      <c r="R8155" s="142">
        <f t="shared" si="126"/>
        <v>10</v>
      </c>
    </row>
    <row r="8156" s="109" customFormat="1">
      <c r="A8156" s="119">
        <f>MAX($A$19:A8155)+1</f>
        <v>8138</v>
      </c>
      <c r="B8156" s="120" t="s">
        <v>41</v>
      </c>
      <c r="C8156" s="144" t="s">
        <v>1320</v>
      </c>
      <c r="D8156" s="144" t="s">
        <v>7585</v>
      </c>
      <c r="E8156" s="145" t="s">
        <v>6990</v>
      </c>
      <c r="F8156" s="123" t="s">
        <v>1716</v>
      </c>
      <c r="G8156" s="146" t="s">
        <v>1717</v>
      </c>
      <c r="H8156" s="146" t="s">
        <v>7593</v>
      </c>
      <c r="I8156" s="151" t="s">
        <v>417</v>
      </c>
      <c r="J8156" s="147">
        <v>1013</v>
      </c>
      <c r="K8156" s="147">
        <v>19000</v>
      </c>
      <c r="L8156" s="148">
        <v>19247000</v>
      </c>
      <c r="M8156" s="120" t="s">
        <v>229</v>
      </c>
      <c r="N8156" s="149">
        <v>1924700</v>
      </c>
      <c r="O8156" s="169"/>
      <c r="P8156" s="154" t="s">
        <v>6625</v>
      </c>
      <c r="Q8156" s="158" t="s">
        <v>50</v>
      </c>
      <c r="R8156" s="142">
        <f t="shared" si="126"/>
        <v>10</v>
      </c>
    </row>
    <row r="8157" s="109" customFormat="1">
      <c r="A8157" s="119">
        <f>MAX($A$19:A8156)+1</f>
        <v>8139</v>
      </c>
      <c r="B8157" s="120" t="s">
        <v>41</v>
      </c>
      <c r="C8157" s="144" t="s">
        <v>1320</v>
      </c>
      <c r="D8157" s="144" t="s">
        <v>7585</v>
      </c>
      <c r="E8157" s="145" t="s">
        <v>6990</v>
      </c>
      <c r="F8157" s="123" t="s">
        <v>1716</v>
      </c>
      <c r="G8157" s="146" t="s">
        <v>1717</v>
      </c>
      <c r="H8157" s="146" t="s">
        <v>7594</v>
      </c>
      <c r="I8157" s="151" t="s">
        <v>417</v>
      </c>
      <c r="J8157" s="147">
        <v>180</v>
      </c>
      <c r="K8157" s="147">
        <v>19000</v>
      </c>
      <c r="L8157" s="148">
        <v>3420000</v>
      </c>
      <c r="M8157" s="120" t="s">
        <v>229</v>
      </c>
      <c r="N8157" s="149">
        <v>342000</v>
      </c>
      <c r="O8157" s="169"/>
      <c r="P8157" s="154" t="s">
        <v>6625</v>
      </c>
      <c r="Q8157" s="158" t="s">
        <v>50</v>
      </c>
      <c r="R8157" s="142">
        <f t="shared" si="126"/>
        <v>10</v>
      </c>
    </row>
    <row r="8158" s="109" customFormat="1">
      <c r="A8158" s="119">
        <f>MAX($A$19:A8157)+1</f>
        <v>8140</v>
      </c>
      <c r="B8158" s="120" t="s">
        <v>41</v>
      </c>
      <c r="C8158" s="144" t="s">
        <v>1320</v>
      </c>
      <c r="D8158" s="144" t="s">
        <v>7585</v>
      </c>
      <c r="E8158" s="145" t="s">
        <v>6990</v>
      </c>
      <c r="F8158" s="123" t="s">
        <v>1716</v>
      </c>
      <c r="G8158" s="146" t="s">
        <v>1717</v>
      </c>
      <c r="H8158" s="146" t="s">
        <v>5088</v>
      </c>
      <c r="I8158" s="151" t="s">
        <v>417</v>
      </c>
      <c r="J8158" s="147">
        <v>753</v>
      </c>
      <c r="K8158" s="147">
        <v>18500</v>
      </c>
      <c r="L8158" s="148">
        <v>13930500</v>
      </c>
      <c r="M8158" s="120" t="s">
        <v>229</v>
      </c>
      <c r="N8158" s="149">
        <v>1393050</v>
      </c>
      <c r="O8158" s="169"/>
      <c r="P8158" s="154" t="s">
        <v>6625</v>
      </c>
      <c r="Q8158" s="158" t="s">
        <v>50</v>
      </c>
      <c r="R8158" s="142">
        <f t="shared" si="126"/>
        <v>10</v>
      </c>
    </row>
    <row r="8159" s="109" customFormat="1">
      <c r="A8159" s="119">
        <f>MAX($A$19:A8158)+1</f>
        <v>8141</v>
      </c>
      <c r="B8159" s="120" t="s">
        <v>41</v>
      </c>
      <c r="C8159" s="144" t="s">
        <v>1320</v>
      </c>
      <c r="D8159" s="144" t="s">
        <v>7585</v>
      </c>
      <c r="E8159" s="145" t="s">
        <v>6990</v>
      </c>
      <c r="F8159" s="123" t="s">
        <v>1716</v>
      </c>
      <c r="G8159" s="146" t="s">
        <v>1717</v>
      </c>
      <c r="H8159" s="146" t="s">
        <v>5080</v>
      </c>
      <c r="I8159" s="151" t="s">
        <v>417</v>
      </c>
      <c r="J8159" s="147">
        <v>568</v>
      </c>
      <c r="K8159" s="147">
        <v>19000</v>
      </c>
      <c r="L8159" s="148">
        <v>10792000</v>
      </c>
      <c r="M8159" s="120" t="s">
        <v>229</v>
      </c>
      <c r="N8159" s="149">
        <v>1079200</v>
      </c>
      <c r="O8159" s="169"/>
      <c r="P8159" s="154" t="s">
        <v>6625</v>
      </c>
      <c r="Q8159" s="158" t="s">
        <v>50</v>
      </c>
      <c r="R8159" s="142">
        <f t="shared" si="126"/>
        <v>10</v>
      </c>
    </row>
    <row r="8160" s="109" customFormat="1">
      <c r="A8160" s="119">
        <f>MAX($A$19:A8159)+1</f>
        <v>8142</v>
      </c>
      <c r="B8160" s="120" t="s">
        <v>41</v>
      </c>
      <c r="C8160" s="144" t="s">
        <v>1320</v>
      </c>
      <c r="D8160" s="144" t="s">
        <v>7595</v>
      </c>
      <c r="E8160" s="145" t="s">
        <v>6688</v>
      </c>
      <c r="F8160" s="123" t="s">
        <v>1716</v>
      </c>
      <c r="G8160" s="146" t="s">
        <v>1717</v>
      </c>
      <c r="H8160" s="146" t="s">
        <v>1733</v>
      </c>
      <c r="I8160" s="151" t="s">
        <v>417</v>
      </c>
      <c r="J8160" s="147">
        <v>2400</v>
      </c>
      <c r="K8160" s="147">
        <v>14500</v>
      </c>
      <c r="L8160" s="148">
        <v>34800000</v>
      </c>
      <c r="M8160" s="120" t="s">
        <v>229</v>
      </c>
      <c r="N8160" s="149">
        <v>3480000</v>
      </c>
      <c r="O8160" s="169"/>
      <c r="P8160" s="154" t="s">
        <v>6625</v>
      </c>
      <c r="Q8160" s="158" t="s">
        <v>50</v>
      </c>
      <c r="R8160" s="142">
        <f t="shared" si="126"/>
        <v>10</v>
      </c>
    </row>
    <row r="8161" s="109" customFormat="1">
      <c r="A8161" s="119">
        <f>MAX($A$19:A8160)+1</f>
        <v>8143</v>
      </c>
      <c r="B8161" s="120" t="s">
        <v>41</v>
      </c>
      <c r="C8161" s="144" t="s">
        <v>1320</v>
      </c>
      <c r="D8161" s="144" t="s">
        <v>7595</v>
      </c>
      <c r="E8161" s="145" t="s">
        <v>6688</v>
      </c>
      <c r="F8161" s="123" t="s">
        <v>1716</v>
      </c>
      <c r="G8161" s="146" t="s">
        <v>1717</v>
      </c>
      <c r="H8161" s="146" t="s">
        <v>1734</v>
      </c>
      <c r="I8161" s="151" t="s">
        <v>417</v>
      </c>
      <c r="J8161" s="147">
        <v>3000</v>
      </c>
      <c r="K8161" s="147">
        <v>13500</v>
      </c>
      <c r="L8161" s="148">
        <v>40500000</v>
      </c>
      <c r="M8161" s="120" t="s">
        <v>229</v>
      </c>
      <c r="N8161" s="149">
        <v>4050000</v>
      </c>
      <c r="O8161" s="169"/>
      <c r="P8161" s="154" t="s">
        <v>6625</v>
      </c>
      <c r="Q8161" s="158" t="s">
        <v>50</v>
      </c>
      <c r="R8161" s="142">
        <f t="shared" si="126"/>
        <v>10</v>
      </c>
    </row>
    <row r="8162" s="109" customFormat="1">
      <c r="A8162" s="119">
        <f>MAX($A$19:A8161)+1</f>
        <v>8144</v>
      </c>
      <c r="B8162" s="120" t="s">
        <v>41</v>
      </c>
      <c r="C8162" s="144" t="s">
        <v>1320</v>
      </c>
      <c r="D8162" s="144" t="s">
        <v>7595</v>
      </c>
      <c r="E8162" s="145" t="s">
        <v>6688</v>
      </c>
      <c r="F8162" s="123" t="s">
        <v>1716</v>
      </c>
      <c r="G8162" s="146" t="s">
        <v>1717</v>
      </c>
      <c r="H8162" s="146" t="s">
        <v>1735</v>
      </c>
      <c r="I8162" s="151" t="s">
        <v>417</v>
      </c>
      <c r="J8162" s="147">
        <v>5981</v>
      </c>
      <c r="K8162" s="147">
        <v>15000</v>
      </c>
      <c r="L8162" s="148">
        <v>89715000</v>
      </c>
      <c r="M8162" s="120" t="s">
        <v>229</v>
      </c>
      <c r="N8162" s="149">
        <v>8971500</v>
      </c>
      <c r="O8162" s="169"/>
      <c r="P8162" s="154" t="s">
        <v>6625</v>
      </c>
      <c r="Q8162" s="158" t="s">
        <v>50</v>
      </c>
      <c r="R8162" s="142">
        <f t="shared" si="126"/>
        <v>10</v>
      </c>
    </row>
    <row r="8163" s="109" customFormat="1">
      <c r="A8163" s="119">
        <f>MAX($A$19:A8162)+1</f>
        <v>8145</v>
      </c>
      <c r="B8163" s="120" t="s">
        <v>41</v>
      </c>
      <c r="C8163" s="144" t="s">
        <v>1320</v>
      </c>
      <c r="D8163" s="144" t="s">
        <v>7595</v>
      </c>
      <c r="E8163" s="145" t="s">
        <v>6688</v>
      </c>
      <c r="F8163" s="123" t="s">
        <v>1716</v>
      </c>
      <c r="G8163" s="146" t="s">
        <v>1717</v>
      </c>
      <c r="H8163" s="146" t="s">
        <v>7596</v>
      </c>
      <c r="I8163" s="151" t="s">
        <v>417</v>
      </c>
      <c r="J8163" s="147">
        <v>29</v>
      </c>
      <c r="K8163" s="147">
        <v>17500</v>
      </c>
      <c r="L8163" s="148">
        <v>507500</v>
      </c>
      <c r="M8163" s="120" t="s">
        <v>229</v>
      </c>
      <c r="N8163" s="149">
        <v>50750</v>
      </c>
      <c r="O8163" s="169"/>
      <c r="P8163" s="154" t="s">
        <v>6625</v>
      </c>
      <c r="Q8163" s="158" t="s">
        <v>50</v>
      </c>
      <c r="R8163" s="142">
        <f t="shared" si="126"/>
        <v>10</v>
      </c>
    </row>
    <row r="8164" s="109" customFormat="1">
      <c r="A8164" s="119">
        <f>MAX($A$19:A8163)+1</f>
        <v>8146</v>
      </c>
      <c r="B8164" s="120" t="s">
        <v>41</v>
      </c>
      <c r="C8164" s="144" t="s">
        <v>1320</v>
      </c>
      <c r="D8164" s="144" t="s">
        <v>7595</v>
      </c>
      <c r="E8164" s="145" t="s">
        <v>6688</v>
      </c>
      <c r="F8164" s="123" t="s">
        <v>1716</v>
      </c>
      <c r="G8164" s="146" t="s">
        <v>1717</v>
      </c>
      <c r="H8164" s="146" t="s">
        <v>7597</v>
      </c>
      <c r="I8164" s="151" t="s">
        <v>417</v>
      </c>
      <c r="J8164" s="147">
        <v>26</v>
      </c>
      <c r="K8164" s="147">
        <v>17500</v>
      </c>
      <c r="L8164" s="148">
        <v>455000</v>
      </c>
      <c r="M8164" s="120" t="s">
        <v>229</v>
      </c>
      <c r="N8164" s="149">
        <v>45500</v>
      </c>
      <c r="O8164" s="169"/>
      <c r="P8164" s="154" t="s">
        <v>6625</v>
      </c>
      <c r="Q8164" s="158" t="s">
        <v>50</v>
      </c>
      <c r="R8164" s="142">
        <f t="shared" si="126"/>
        <v>10</v>
      </c>
    </row>
    <row r="8165" s="109" customFormat="1">
      <c r="A8165" s="119">
        <f>MAX($A$19:A8164)+1</f>
        <v>8147</v>
      </c>
      <c r="B8165" s="120" t="s">
        <v>41</v>
      </c>
      <c r="C8165" s="144" t="s">
        <v>1320</v>
      </c>
      <c r="D8165" s="144" t="s">
        <v>7595</v>
      </c>
      <c r="E8165" s="145" t="s">
        <v>6688</v>
      </c>
      <c r="F8165" s="123" t="s">
        <v>1716</v>
      </c>
      <c r="G8165" s="146" t="s">
        <v>1717</v>
      </c>
      <c r="H8165" s="146" t="s">
        <v>7598</v>
      </c>
      <c r="I8165" s="151" t="s">
        <v>417</v>
      </c>
      <c r="J8165" s="147">
        <v>14</v>
      </c>
      <c r="K8165" s="147">
        <v>17500</v>
      </c>
      <c r="L8165" s="148">
        <v>245000</v>
      </c>
      <c r="M8165" s="120" t="s">
        <v>229</v>
      </c>
      <c r="N8165" s="149">
        <v>24500</v>
      </c>
      <c r="O8165" s="169"/>
      <c r="P8165" s="154" t="s">
        <v>6625</v>
      </c>
      <c r="Q8165" s="158" t="s">
        <v>50</v>
      </c>
      <c r="R8165" s="142">
        <f ref="R8165:R8228" t="shared" si="127">N8165/L8165*100</f>
        <v>10</v>
      </c>
    </row>
    <row r="8166" s="109" customFormat="1">
      <c r="A8166" s="119">
        <f>MAX($A$19:A8165)+1</f>
        <v>8148</v>
      </c>
      <c r="B8166" s="120" t="s">
        <v>41</v>
      </c>
      <c r="C8166" s="144" t="s">
        <v>1320</v>
      </c>
      <c r="D8166" s="144" t="s">
        <v>7595</v>
      </c>
      <c r="E8166" s="145" t="s">
        <v>6688</v>
      </c>
      <c r="F8166" s="123" t="s">
        <v>1716</v>
      </c>
      <c r="G8166" s="146" t="s">
        <v>1717</v>
      </c>
      <c r="H8166" s="146" t="s">
        <v>7599</v>
      </c>
      <c r="I8166" s="151" t="s">
        <v>417</v>
      </c>
      <c r="J8166" s="147">
        <v>5</v>
      </c>
      <c r="K8166" s="147">
        <v>17500</v>
      </c>
      <c r="L8166" s="148">
        <v>87500</v>
      </c>
      <c r="M8166" s="120" t="s">
        <v>229</v>
      </c>
      <c r="N8166" s="149">
        <v>8750</v>
      </c>
      <c r="O8166" s="169"/>
      <c r="P8166" s="154" t="s">
        <v>6625</v>
      </c>
      <c r="Q8166" s="158" t="s">
        <v>50</v>
      </c>
      <c r="R8166" s="142">
        <f t="shared" si="127"/>
        <v>10</v>
      </c>
    </row>
    <row r="8167" s="109" customFormat="1">
      <c r="A8167" s="119">
        <f>MAX($A$19:A8166)+1</f>
        <v>8149</v>
      </c>
      <c r="B8167" s="120" t="s">
        <v>41</v>
      </c>
      <c r="C8167" s="144" t="s">
        <v>1320</v>
      </c>
      <c r="D8167" s="144" t="s">
        <v>7595</v>
      </c>
      <c r="E8167" s="145" t="s">
        <v>6688</v>
      </c>
      <c r="F8167" s="123" t="s">
        <v>1716</v>
      </c>
      <c r="G8167" s="146" t="s">
        <v>1717</v>
      </c>
      <c r="H8167" s="146" t="s">
        <v>7600</v>
      </c>
      <c r="I8167" s="151" t="s">
        <v>417</v>
      </c>
      <c r="J8167" s="147">
        <v>5</v>
      </c>
      <c r="K8167" s="147">
        <v>17500</v>
      </c>
      <c r="L8167" s="148">
        <v>87500</v>
      </c>
      <c r="M8167" s="120" t="s">
        <v>229</v>
      </c>
      <c r="N8167" s="149">
        <v>8750</v>
      </c>
      <c r="O8167" s="169"/>
      <c r="P8167" s="154" t="s">
        <v>6625</v>
      </c>
      <c r="Q8167" s="158" t="s">
        <v>50</v>
      </c>
      <c r="R8167" s="142">
        <f t="shared" si="127"/>
        <v>10</v>
      </c>
    </row>
    <row r="8168" s="109" customFormat="1">
      <c r="A8168" s="119">
        <f>MAX($A$19:A8167)+1</f>
        <v>8150</v>
      </c>
      <c r="B8168" s="120" t="s">
        <v>41</v>
      </c>
      <c r="C8168" s="144" t="s">
        <v>1320</v>
      </c>
      <c r="D8168" s="144" t="s">
        <v>7595</v>
      </c>
      <c r="E8168" s="145" t="s">
        <v>6688</v>
      </c>
      <c r="F8168" s="123" t="s">
        <v>1716</v>
      </c>
      <c r="G8168" s="146" t="s">
        <v>1717</v>
      </c>
      <c r="H8168" s="146" t="s">
        <v>7601</v>
      </c>
      <c r="I8168" s="151" t="s">
        <v>417</v>
      </c>
      <c r="J8168" s="147">
        <v>5</v>
      </c>
      <c r="K8168" s="147">
        <v>17500</v>
      </c>
      <c r="L8168" s="148">
        <v>87500</v>
      </c>
      <c r="M8168" s="120" t="s">
        <v>229</v>
      </c>
      <c r="N8168" s="149">
        <v>8750</v>
      </c>
      <c r="O8168" s="169"/>
      <c r="P8168" s="154" t="s">
        <v>6625</v>
      </c>
      <c r="Q8168" s="158" t="s">
        <v>50</v>
      </c>
      <c r="R8168" s="142">
        <f t="shared" si="127"/>
        <v>10</v>
      </c>
    </row>
    <row r="8169" s="109" customFormat="1">
      <c r="A8169" s="119">
        <f>MAX($A$19:A8168)+1</f>
        <v>8151</v>
      </c>
      <c r="B8169" s="120" t="s">
        <v>41</v>
      </c>
      <c r="C8169" s="144" t="s">
        <v>1320</v>
      </c>
      <c r="D8169" s="144" t="s">
        <v>7595</v>
      </c>
      <c r="E8169" s="145" t="s">
        <v>6688</v>
      </c>
      <c r="F8169" s="123" t="s">
        <v>1716</v>
      </c>
      <c r="G8169" s="146" t="s">
        <v>1717</v>
      </c>
      <c r="H8169" s="146" t="s">
        <v>7602</v>
      </c>
      <c r="I8169" s="151" t="s">
        <v>417</v>
      </c>
      <c r="J8169" s="147">
        <v>5</v>
      </c>
      <c r="K8169" s="147">
        <v>17500</v>
      </c>
      <c r="L8169" s="148">
        <v>87500</v>
      </c>
      <c r="M8169" s="120" t="s">
        <v>229</v>
      </c>
      <c r="N8169" s="149">
        <v>8750</v>
      </c>
      <c r="O8169" s="169"/>
      <c r="P8169" s="154" t="s">
        <v>6625</v>
      </c>
      <c r="Q8169" s="158" t="s">
        <v>50</v>
      </c>
      <c r="R8169" s="142">
        <f t="shared" si="127"/>
        <v>10</v>
      </c>
    </row>
    <row r="8170" s="109" customFormat="1">
      <c r="A8170" s="119">
        <f>MAX($A$19:A8169)+1</f>
        <v>8152</v>
      </c>
      <c r="B8170" s="120" t="s">
        <v>41</v>
      </c>
      <c r="C8170" s="144" t="s">
        <v>1320</v>
      </c>
      <c r="D8170" s="144" t="s">
        <v>7595</v>
      </c>
      <c r="E8170" s="145" t="s">
        <v>6688</v>
      </c>
      <c r="F8170" s="123" t="s">
        <v>1716</v>
      </c>
      <c r="G8170" s="146" t="s">
        <v>1717</v>
      </c>
      <c r="H8170" s="146" t="s">
        <v>7603</v>
      </c>
      <c r="I8170" s="151" t="s">
        <v>417</v>
      </c>
      <c r="J8170" s="147">
        <v>4</v>
      </c>
      <c r="K8170" s="147">
        <v>17500</v>
      </c>
      <c r="L8170" s="148">
        <v>70000</v>
      </c>
      <c r="M8170" s="120" t="s">
        <v>229</v>
      </c>
      <c r="N8170" s="149">
        <v>7000</v>
      </c>
      <c r="O8170" s="169"/>
      <c r="P8170" s="154" t="s">
        <v>6625</v>
      </c>
      <c r="Q8170" s="158" t="s">
        <v>50</v>
      </c>
      <c r="R8170" s="142">
        <f t="shared" si="127"/>
        <v>10</v>
      </c>
    </row>
    <row r="8171" s="109" customFormat="1">
      <c r="A8171" s="119">
        <f>MAX($A$19:A8170)+1</f>
        <v>8153</v>
      </c>
      <c r="B8171" s="120" t="s">
        <v>41</v>
      </c>
      <c r="C8171" s="144" t="s">
        <v>1320</v>
      </c>
      <c r="D8171" s="144" t="s">
        <v>7595</v>
      </c>
      <c r="E8171" s="145" t="s">
        <v>6688</v>
      </c>
      <c r="F8171" s="123" t="s">
        <v>1716</v>
      </c>
      <c r="G8171" s="146" t="s">
        <v>1717</v>
      </c>
      <c r="H8171" s="146" t="s">
        <v>7604</v>
      </c>
      <c r="I8171" s="151" t="s">
        <v>417</v>
      </c>
      <c r="J8171" s="147">
        <v>4</v>
      </c>
      <c r="K8171" s="147">
        <v>17500</v>
      </c>
      <c r="L8171" s="148">
        <v>70000</v>
      </c>
      <c r="M8171" s="120" t="s">
        <v>229</v>
      </c>
      <c r="N8171" s="149">
        <v>7000</v>
      </c>
      <c r="O8171" s="169"/>
      <c r="P8171" s="154" t="s">
        <v>6625</v>
      </c>
      <c r="Q8171" s="158" t="s">
        <v>50</v>
      </c>
      <c r="R8171" s="142">
        <f t="shared" si="127"/>
        <v>10</v>
      </c>
    </row>
    <row r="8172" s="109" customFormat="1">
      <c r="A8172" s="119">
        <f>MAX($A$19:A8171)+1</f>
        <v>8154</v>
      </c>
      <c r="B8172" s="120" t="s">
        <v>41</v>
      </c>
      <c r="C8172" s="144" t="s">
        <v>1320</v>
      </c>
      <c r="D8172" s="144" t="s">
        <v>7595</v>
      </c>
      <c r="E8172" s="145" t="s">
        <v>6688</v>
      </c>
      <c r="F8172" s="123" t="s">
        <v>1716</v>
      </c>
      <c r="G8172" s="146" t="s">
        <v>1717</v>
      </c>
      <c r="H8172" s="146" t="s">
        <v>7605</v>
      </c>
      <c r="I8172" s="151" t="s">
        <v>417</v>
      </c>
      <c r="J8172" s="147">
        <v>4</v>
      </c>
      <c r="K8172" s="147">
        <v>17500</v>
      </c>
      <c r="L8172" s="148">
        <v>70000</v>
      </c>
      <c r="M8172" s="120" t="s">
        <v>229</v>
      </c>
      <c r="N8172" s="149">
        <v>7000</v>
      </c>
      <c r="O8172" s="169"/>
      <c r="P8172" s="154" t="s">
        <v>6625</v>
      </c>
      <c r="Q8172" s="158" t="s">
        <v>50</v>
      </c>
      <c r="R8172" s="142">
        <f t="shared" si="127"/>
        <v>10</v>
      </c>
    </row>
    <row r="8173" s="109" customFormat="1">
      <c r="A8173" s="119">
        <f>MAX($A$19:A8172)+1</f>
        <v>8155</v>
      </c>
      <c r="B8173" s="120" t="s">
        <v>41</v>
      </c>
      <c r="C8173" s="144" t="s">
        <v>1320</v>
      </c>
      <c r="D8173" s="144" t="s">
        <v>7595</v>
      </c>
      <c r="E8173" s="145" t="s">
        <v>6688</v>
      </c>
      <c r="F8173" s="123" t="s">
        <v>1716</v>
      </c>
      <c r="G8173" s="146" t="s">
        <v>1717</v>
      </c>
      <c r="H8173" s="146" t="s">
        <v>7606</v>
      </c>
      <c r="I8173" s="151" t="s">
        <v>417</v>
      </c>
      <c r="J8173" s="147">
        <v>2</v>
      </c>
      <c r="K8173" s="147">
        <v>17500</v>
      </c>
      <c r="L8173" s="148">
        <v>35000</v>
      </c>
      <c r="M8173" s="120" t="s">
        <v>229</v>
      </c>
      <c r="N8173" s="149">
        <v>3500</v>
      </c>
      <c r="O8173" s="169"/>
      <c r="P8173" s="154" t="s">
        <v>6625</v>
      </c>
      <c r="Q8173" s="158" t="s">
        <v>50</v>
      </c>
      <c r="R8173" s="142">
        <f t="shared" si="127"/>
        <v>10</v>
      </c>
    </row>
    <row r="8174" s="109" customFormat="1">
      <c r="A8174" s="119">
        <f>MAX($A$19:A8173)+1</f>
        <v>8156</v>
      </c>
      <c r="B8174" s="120" t="s">
        <v>41</v>
      </c>
      <c r="C8174" s="144" t="s">
        <v>1649</v>
      </c>
      <c r="D8174" s="144" t="s">
        <v>2983</v>
      </c>
      <c r="E8174" s="145">
        <v>45290</v>
      </c>
      <c r="F8174" s="146" t="s">
        <v>5098</v>
      </c>
      <c r="G8174" s="146" t="s">
        <v>5099</v>
      </c>
      <c r="H8174" s="146" t="s">
        <v>5100</v>
      </c>
      <c r="I8174" s="151" t="s">
        <v>1308</v>
      </c>
      <c r="J8174" s="147"/>
      <c r="K8174" s="147"/>
      <c r="L8174" s="148">
        <v>24320000</v>
      </c>
      <c r="M8174" s="120" t="s">
        <v>56</v>
      </c>
      <c r="N8174" s="149">
        <v>1945600</v>
      </c>
      <c r="O8174" s="169"/>
      <c r="P8174" s="154" t="s">
        <v>6625</v>
      </c>
      <c r="Q8174" s="158" t="s">
        <v>50</v>
      </c>
      <c r="R8174" s="142">
        <f t="shared" si="127"/>
        <v>8</v>
      </c>
    </row>
    <row r="8175" s="109" customFormat="1">
      <c r="A8175" s="119">
        <f>MAX($A$19:A8174)+1</f>
        <v>8157</v>
      </c>
      <c r="B8175" s="120" t="s">
        <v>41</v>
      </c>
      <c r="C8175" s="144" t="s">
        <v>1736</v>
      </c>
      <c r="D8175" s="144" t="s">
        <v>7607</v>
      </c>
      <c r="E8175" s="145" t="s">
        <v>6740</v>
      </c>
      <c r="F8175" s="146" t="s">
        <v>1738</v>
      </c>
      <c r="G8175" s="146" t="s">
        <v>1739</v>
      </c>
      <c r="H8175" s="146" t="s">
        <v>5116</v>
      </c>
      <c r="I8175" s="151" t="s">
        <v>98</v>
      </c>
      <c r="J8175" s="147">
        <v>4948</v>
      </c>
      <c r="K8175" s="147">
        <v>45</v>
      </c>
      <c r="L8175" s="148">
        <v>222660</v>
      </c>
      <c r="M8175" s="120" t="s">
        <v>56</v>
      </c>
      <c r="N8175" s="149">
        <v>17813</v>
      </c>
      <c r="O8175" s="169"/>
      <c r="P8175" s="154" t="s">
        <v>6625</v>
      </c>
      <c r="Q8175" s="158" t="s">
        <v>50</v>
      </c>
      <c r="R8175" s="142">
        <f t="shared" si="127"/>
        <v>8.00008982304859</v>
      </c>
    </row>
    <row r="8176" s="109" customFormat="1">
      <c r="A8176" s="119">
        <f>MAX($A$19:A8175)+1</f>
        <v>8158</v>
      </c>
      <c r="B8176" s="120" t="s">
        <v>41</v>
      </c>
      <c r="C8176" s="144" t="s">
        <v>1736</v>
      </c>
      <c r="D8176" s="144" t="s">
        <v>7607</v>
      </c>
      <c r="E8176" s="145" t="s">
        <v>6740</v>
      </c>
      <c r="F8176" s="146" t="s">
        <v>1738</v>
      </c>
      <c r="G8176" s="146" t="s">
        <v>1739</v>
      </c>
      <c r="H8176" s="146" t="s">
        <v>5117</v>
      </c>
      <c r="I8176" s="151" t="s">
        <v>98</v>
      </c>
      <c r="J8176" s="147">
        <v>4948</v>
      </c>
      <c r="K8176" s="147">
        <v>65</v>
      </c>
      <c r="L8176" s="148">
        <v>321620</v>
      </c>
      <c r="M8176" s="120" t="s">
        <v>56</v>
      </c>
      <c r="N8176" s="149">
        <v>25730</v>
      </c>
      <c r="O8176" s="169"/>
      <c r="P8176" s="154" t="s">
        <v>6625</v>
      </c>
      <c r="Q8176" s="158" t="s">
        <v>50</v>
      </c>
      <c r="R8176" s="142">
        <f t="shared" si="127"/>
        <v>8.00012437037498</v>
      </c>
    </row>
    <row r="8177" s="109" customFormat="1">
      <c r="A8177" s="119">
        <f>MAX($A$19:A8176)+1</f>
        <v>8159</v>
      </c>
      <c r="B8177" s="120" t="s">
        <v>41</v>
      </c>
      <c r="C8177" s="144" t="s">
        <v>1736</v>
      </c>
      <c r="D8177" s="144" t="s">
        <v>7607</v>
      </c>
      <c r="E8177" s="145" t="s">
        <v>6740</v>
      </c>
      <c r="F8177" s="146" t="s">
        <v>1738</v>
      </c>
      <c r="G8177" s="146" t="s">
        <v>1739</v>
      </c>
      <c r="H8177" s="146" t="s">
        <v>5118</v>
      </c>
      <c r="I8177" s="151" t="s">
        <v>98</v>
      </c>
      <c r="J8177" s="147">
        <v>40320</v>
      </c>
      <c r="K8177" s="147">
        <v>50</v>
      </c>
      <c r="L8177" s="148">
        <v>2016000</v>
      </c>
      <c r="M8177" s="120" t="s">
        <v>56</v>
      </c>
      <c r="N8177" s="149">
        <v>161280</v>
      </c>
      <c r="O8177" s="169"/>
      <c r="P8177" s="154" t="s">
        <v>6625</v>
      </c>
      <c r="Q8177" s="158" t="s">
        <v>50</v>
      </c>
      <c r="R8177" s="142">
        <f t="shared" si="127"/>
        <v>8</v>
      </c>
    </row>
    <row r="8178" s="109" customFormat="1">
      <c r="A8178" s="119">
        <f>MAX($A$19:A8177)+1</f>
        <v>8160</v>
      </c>
      <c r="B8178" s="120" t="s">
        <v>41</v>
      </c>
      <c r="C8178" s="144" t="s">
        <v>1736</v>
      </c>
      <c r="D8178" s="144" t="s">
        <v>7607</v>
      </c>
      <c r="E8178" s="145" t="s">
        <v>6740</v>
      </c>
      <c r="F8178" s="146" t="s">
        <v>1738</v>
      </c>
      <c r="G8178" s="146" t="s">
        <v>1739</v>
      </c>
      <c r="H8178" s="146" t="s">
        <v>5119</v>
      </c>
      <c r="I8178" s="151" t="s">
        <v>98</v>
      </c>
      <c r="J8178" s="147">
        <v>40320</v>
      </c>
      <c r="K8178" s="147">
        <v>170</v>
      </c>
      <c r="L8178" s="148">
        <v>6854400</v>
      </c>
      <c r="M8178" s="120" t="s">
        <v>56</v>
      </c>
      <c r="N8178" s="149">
        <v>548352</v>
      </c>
      <c r="O8178" s="169"/>
      <c r="P8178" s="154" t="s">
        <v>6625</v>
      </c>
      <c r="Q8178" s="158" t="s">
        <v>50</v>
      </c>
      <c r="R8178" s="142">
        <f t="shared" si="127"/>
        <v>8</v>
      </c>
    </row>
    <row r="8179" s="109" customFormat="1">
      <c r="A8179" s="119">
        <f>MAX($A$19:A8178)+1</f>
        <v>8161</v>
      </c>
      <c r="B8179" s="120" t="s">
        <v>41</v>
      </c>
      <c r="C8179" s="144" t="s">
        <v>1736</v>
      </c>
      <c r="D8179" s="144" t="s">
        <v>7607</v>
      </c>
      <c r="E8179" s="145" t="s">
        <v>6740</v>
      </c>
      <c r="F8179" s="146" t="s">
        <v>1738</v>
      </c>
      <c r="G8179" s="146" t="s">
        <v>1739</v>
      </c>
      <c r="H8179" s="146" t="s">
        <v>5120</v>
      </c>
      <c r="I8179" s="151" t="s">
        <v>98</v>
      </c>
      <c r="J8179" s="147">
        <v>8064</v>
      </c>
      <c r="K8179" s="147">
        <v>50</v>
      </c>
      <c r="L8179" s="148">
        <v>403200</v>
      </c>
      <c r="M8179" s="120" t="s">
        <v>56</v>
      </c>
      <c r="N8179" s="149">
        <v>32256</v>
      </c>
      <c r="O8179" s="169"/>
      <c r="P8179" s="154" t="s">
        <v>6625</v>
      </c>
      <c r="Q8179" s="158" t="s">
        <v>50</v>
      </c>
      <c r="R8179" s="142">
        <f t="shared" si="127"/>
        <v>8</v>
      </c>
    </row>
    <row r="8180" s="109" customFormat="1">
      <c r="A8180" s="119">
        <f>MAX($A$19:A8179)+1</f>
        <v>8162</v>
      </c>
      <c r="B8180" s="120" t="s">
        <v>41</v>
      </c>
      <c r="C8180" s="144" t="s">
        <v>1736</v>
      </c>
      <c r="D8180" s="144" t="s">
        <v>7607</v>
      </c>
      <c r="E8180" s="145" t="s">
        <v>6740</v>
      </c>
      <c r="F8180" s="146" t="s">
        <v>1738</v>
      </c>
      <c r="G8180" s="146" t="s">
        <v>1739</v>
      </c>
      <c r="H8180" s="146" t="s">
        <v>5121</v>
      </c>
      <c r="I8180" s="151" t="s">
        <v>98</v>
      </c>
      <c r="J8180" s="147">
        <v>8064</v>
      </c>
      <c r="K8180" s="147">
        <v>180</v>
      </c>
      <c r="L8180" s="148">
        <v>1451520</v>
      </c>
      <c r="M8180" s="120" t="s">
        <v>56</v>
      </c>
      <c r="N8180" s="149">
        <v>116122</v>
      </c>
      <c r="O8180" s="169"/>
      <c r="P8180" s="154" t="s">
        <v>6625</v>
      </c>
      <c r="Q8180" s="158" t="s">
        <v>50</v>
      </c>
      <c r="R8180" s="142">
        <f t="shared" si="127"/>
        <v>8.00002755731922</v>
      </c>
    </row>
    <row r="8181" s="109" customFormat="1">
      <c r="A8181" s="119">
        <f>MAX($A$19:A8180)+1</f>
        <v>8163</v>
      </c>
      <c r="B8181" s="120" t="s">
        <v>41</v>
      </c>
      <c r="C8181" s="144" t="s">
        <v>1736</v>
      </c>
      <c r="D8181" s="144" t="s">
        <v>7607</v>
      </c>
      <c r="E8181" s="145" t="s">
        <v>6740</v>
      </c>
      <c r="F8181" s="146" t="s">
        <v>1738</v>
      </c>
      <c r="G8181" s="146" t="s">
        <v>1739</v>
      </c>
      <c r="H8181" s="146" t="s">
        <v>1745</v>
      </c>
      <c r="I8181" s="151" t="s">
        <v>98</v>
      </c>
      <c r="J8181" s="147">
        <v>860</v>
      </c>
      <c r="K8181" s="147">
        <v>500</v>
      </c>
      <c r="L8181" s="148">
        <v>430000</v>
      </c>
      <c r="M8181" s="120" t="s">
        <v>56</v>
      </c>
      <c r="N8181" s="149">
        <v>34400</v>
      </c>
      <c r="O8181" s="169"/>
      <c r="P8181" s="154" t="s">
        <v>6625</v>
      </c>
      <c r="Q8181" s="158" t="s">
        <v>50</v>
      </c>
      <c r="R8181" s="142">
        <f t="shared" si="127"/>
        <v>8</v>
      </c>
    </row>
    <row r="8182" ht="25.5" customHeight="1" s="109" customFormat="1">
      <c r="A8182" s="119">
        <f>MAX($A$19:A8181)+1</f>
        <v>8164</v>
      </c>
      <c r="B8182" s="120" t="s">
        <v>41</v>
      </c>
      <c r="C8182" s="144" t="s">
        <v>1736</v>
      </c>
      <c r="D8182" s="144" t="s">
        <v>7607</v>
      </c>
      <c r="E8182" s="145" t="s">
        <v>6740</v>
      </c>
      <c r="F8182" s="146" t="s">
        <v>1738</v>
      </c>
      <c r="G8182" s="146" t="s">
        <v>1739</v>
      </c>
      <c r="H8182" s="146" t="s">
        <v>1746</v>
      </c>
      <c r="I8182" s="151" t="s">
        <v>98</v>
      </c>
      <c r="J8182" s="147">
        <v>2400</v>
      </c>
      <c r="K8182" s="147">
        <v>2000</v>
      </c>
      <c r="L8182" s="148">
        <v>4800000</v>
      </c>
      <c r="M8182" s="120" t="s">
        <v>56</v>
      </c>
      <c r="N8182" s="149">
        <v>384000</v>
      </c>
      <c r="O8182" s="169"/>
      <c r="P8182" s="154" t="s">
        <v>6625</v>
      </c>
      <c r="Q8182" s="158" t="s">
        <v>50</v>
      </c>
      <c r="R8182" s="142">
        <f t="shared" si="127"/>
        <v>8</v>
      </c>
    </row>
    <row r="8183" s="109" customFormat="1">
      <c r="A8183" s="119">
        <f>MAX($A$19:A8182)+1</f>
        <v>8165</v>
      </c>
      <c r="B8183" s="120" t="s">
        <v>41</v>
      </c>
      <c r="C8183" s="144" t="s">
        <v>1736</v>
      </c>
      <c r="D8183" s="144" t="s">
        <v>7608</v>
      </c>
      <c r="E8183" s="145" t="s">
        <v>6688</v>
      </c>
      <c r="F8183" s="146" t="s">
        <v>1738</v>
      </c>
      <c r="G8183" s="146" t="s">
        <v>1739</v>
      </c>
      <c r="H8183" s="146" t="s">
        <v>5105</v>
      </c>
      <c r="I8183" s="151" t="s">
        <v>98</v>
      </c>
      <c r="J8183" s="147">
        <v>18600</v>
      </c>
      <c r="K8183" s="147">
        <v>30</v>
      </c>
      <c r="L8183" s="148">
        <v>558000</v>
      </c>
      <c r="M8183" s="120" t="s">
        <v>56</v>
      </c>
      <c r="N8183" s="149">
        <v>44640</v>
      </c>
      <c r="O8183" s="169"/>
      <c r="P8183" s="154" t="s">
        <v>6625</v>
      </c>
      <c r="Q8183" s="158" t="s">
        <v>50</v>
      </c>
      <c r="R8183" s="142">
        <f t="shared" si="127"/>
        <v>8</v>
      </c>
    </row>
    <row r="8184" s="109" customFormat="1">
      <c r="A8184" s="119">
        <f>MAX($A$19:A8183)+1</f>
        <v>8166</v>
      </c>
      <c r="B8184" s="120" t="s">
        <v>41</v>
      </c>
      <c r="C8184" s="144" t="s">
        <v>1736</v>
      </c>
      <c r="D8184" s="144" t="s">
        <v>7608</v>
      </c>
      <c r="E8184" s="145" t="s">
        <v>6688</v>
      </c>
      <c r="F8184" s="146" t="s">
        <v>1738</v>
      </c>
      <c r="G8184" s="146" t="s">
        <v>1739</v>
      </c>
      <c r="H8184" s="146" t="s">
        <v>7609</v>
      </c>
      <c r="I8184" s="151" t="s">
        <v>98</v>
      </c>
      <c r="J8184" s="147">
        <v>324000</v>
      </c>
      <c r="K8184" s="147">
        <v>26</v>
      </c>
      <c r="L8184" s="148">
        <v>8424000</v>
      </c>
      <c r="M8184" s="120" t="s">
        <v>56</v>
      </c>
      <c r="N8184" s="149">
        <v>673920</v>
      </c>
      <c r="O8184" s="169"/>
      <c r="P8184" s="154" t="s">
        <v>6625</v>
      </c>
      <c r="Q8184" s="158" t="s">
        <v>50</v>
      </c>
      <c r="R8184" s="142">
        <f t="shared" si="127"/>
        <v>8</v>
      </c>
    </row>
    <row r="8185" s="109" customFormat="1">
      <c r="A8185" s="119">
        <f>MAX($A$19:A8184)+1</f>
        <v>8167</v>
      </c>
      <c r="B8185" s="120" t="s">
        <v>41</v>
      </c>
      <c r="C8185" s="144" t="s">
        <v>1736</v>
      </c>
      <c r="D8185" s="144" t="s">
        <v>7608</v>
      </c>
      <c r="E8185" s="145" t="s">
        <v>6688</v>
      </c>
      <c r="F8185" s="146" t="s">
        <v>1738</v>
      </c>
      <c r="G8185" s="146" t="s">
        <v>1739</v>
      </c>
      <c r="H8185" s="146" t="s">
        <v>7610</v>
      </c>
      <c r="I8185" s="151" t="s">
        <v>98</v>
      </c>
      <c r="J8185" s="147">
        <v>324000</v>
      </c>
      <c r="K8185" s="147">
        <v>100</v>
      </c>
      <c r="L8185" s="148">
        <v>32400000</v>
      </c>
      <c r="M8185" s="120" t="s">
        <v>56</v>
      </c>
      <c r="N8185" s="149">
        <v>2592000</v>
      </c>
      <c r="O8185" s="169"/>
      <c r="P8185" s="154" t="s">
        <v>6625</v>
      </c>
      <c r="Q8185" s="158" t="s">
        <v>50</v>
      </c>
      <c r="R8185" s="142">
        <f t="shared" si="127"/>
        <v>8</v>
      </c>
    </row>
    <row r="8186" s="109" customFormat="1">
      <c r="A8186" s="119">
        <f>MAX($A$19:A8185)+1</f>
        <v>8168</v>
      </c>
      <c r="B8186" s="120" t="s">
        <v>41</v>
      </c>
      <c r="C8186" s="144" t="s">
        <v>1736</v>
      </c>
      <c r="D8186" s="144" t="s">
        <v>7608</v>
      </c>
      <c r="E8186" s="145" t="s">
        <v>6688</v>
      </c>
      <c r="F8186" s="146" t="s">
        <v>1738</v>
      </c>
      <c r="G8186" s="146" t="s">
        <v>1739</v>
      </c>
      <c r="H8186" s="146" t="s">
        <v>7611</v>
      </c>
      <c r="I8186" s="151" t="s">
        <v>100</v>
      </c>
      <c r="J8186" s="147">
        <v>72400</v>
      </c>
      <c r="K8186" s="147">
        <v>250</v>
      </c>
      <c r="L8186" s="148">
        <v>18100000</v>
      </c>
      <c r="M8186" s="120" t="s">
        <v>56</v>
      </c>
      <c r="N8186" s="149">
        <v>1448000</v>
      </c>
      <c r="O8186" s="169"/>
      <c r="P8186" s="154" t="s">
        <v>6625</v>
      </c>
      <c r="Q8186" s="158" t="s">
        <v>50</v>
      </c>
      <c r="R8186" s="142">
        <f t="shared" si="127"/>
        <v>8</v>
      </c>
    </row>
    <row r="8187" s="109" customFormat="1">
      <c r="A8187" s="119">
        <f>MAX($A$19:A8186)+1</f>
        <v>8169</v>
      </c>
      <c r="B8187" s="120" t="s">
        <v>41</v>
      </c>
      <c r="C8187" s="144" t="s">
        <v>1736</v>
      </c>
      <c r="D8187" s="144" t="s">
        <v>7608</v>
      </c>
      <c r="E8187" s="145" t="s">
        <v>6688</v>
      </c>
      <c r="F8187" s="146" t="s">
        <v>1738</v>
      </c>
      <c r="G8187" s="146" t="s">
        <v>1739</v>
      </c>
      <c r="H8187" s="146" t="s">
        <v>1753</v>
      </c>
      <c r="I8187" s="151" t="s">
        <v>98</v>
      </c>
      <c r="J8187" s="147">
        <v>23357</v>
      </c>
      <c r="K8187" s="147">
        <v>300</v>
      </c>
      <c r="L8187" s="148">
        <v>7007100</v>
      </c>
      <c r="M8187" s="120" t="s">
        <v>56</v>
      </c>
      <c r="N8187" s="149">
        <v>560568</v>
      </c>
      <c r="O8187" s="169"/>
      <c r="P8187" s="154" t="s">
        <v>6625</v>
      </c>
      <c r="Q8187" s="158" t="s">
        <v>50</v>
      </c>
      <c r="R8187" s="142">
        <f t="shared" si="127"/>
        <v>8</v>
      </c>
    </row>
    <row r="8188" s="109" customFormat="1">
      <c r="A8188" s="119">
        <f>MAX($A$19:A8187)+1</f>
        <v>8170</v>
      </c>
      <c r="B8188" s="120" t="s">
        <v>41</v>
      </c>
      <c r="C8188" s="144" t="s">
        <v>1736</v>
      </c>
      <c r="D8188" s="144" t="s">
        <v>7608</v>
      </c>
      <c r="E8188" s="145" t="s">
        <v>6688</v>
      </c>
      <c r="F8188" s="146" t="s">
        <v>1738</v>
      </c>
      <c r="G8188" s="146" t="s">
        <v>1739</v>
      </c>
      <c r="H8188" s="146" t="s">
        <v>7612</v>
      </c>
      <c r="I8188" s="151" t="s">
        <v>98</v>
      </c>
      <c r="J8188" s="147">
        <v>4600</v>
      </c>
      <c r="K8188" s="147">
        <v>10000</v>
      </c>
      <c r="L8188" s="148">
        <v>46000000</v>
      </c>
      <c r="M8188" s="120" t="s">
        <v>56</v>
      </c>
      <c r="N8188" s="149">
        <v>3680000</v>
      </c>
      <c r="O8188" s="169"/>
      <c r="P8188" s="154" t="s">
        <v>6625</v>
      </c>
      <c r="Q8188" s="158" t="s">
        <v>50</v>
      </c>
      <c r="R8188" s="142">
        <f t="shared" si="127"/>
        <v>8</v>
      </c>
    </row>
    <row r="8189" s="109" customFormat="1">
      <c r="A8189" s="119">
        <f>MAX($A$19:A8188)+1</f>
        <v>8171</v>
      </c>
      <c r="B8189" s="120" t="s">
        <v>41</v>
      </c>
      <c r="C8189" s="144" t="s">
        <v>1736</v>
      </c>
      <c r="D8189" s="144" t="s">
        <v>7608</v>
      </c>
      <c r="E8189" s="145" t="s">
        <v>6688</v>
      </c>
      <c r="F8189" s="146" t="s">
        <v>1738</v>
      </c>
      <c r="G8189" s="146" t="s">
        <v>1739</v>
      </c>
      <c r="H8189" s="146" t="s">
        <v>5109</v>
      </c>
      <c r="I8189" s="151" t="s">
        <v>98</v>
      </c>
      <c r="J8189" s="147">
        <v>34050</v>
      </c>
      <c r="K8189" s="147">
        <v>2400</v>
      </c>
      <c r="L8189" s="148">
        <v>81720000</v>
      </c>
      <c r="M8189" s="120" t="s">
        <v>56</v>
      </c>
      <c r="N8189" s="149">
        <v>6537600</v>
      </c>
      <c r="O8189" s="169"/>
      <c r="P8189" s="154" t="s">
        <v>6625</v>
      </c>
      <c r="Q8189" s="158" t="s">
        <v>50</v>
      </c>
      <c r="R8189" s="142">
        <f t="shared" si="127"/>
        <v>8</v>
      </c>
    </row>
    <row r="8190" s="109" customFormat="1">
      <c r="A8190" s="119">
        <f>MAX($A$19:A8189)+1</f>
        <v>8172</v>
      </c>
      <c r="B8190" s="120" t="s">
        <v>41</v>
      </c>
      <c r="C8190" s="144" t="s">
        <v>1736</v>
      </c>
      <c r="D8190" s="144" t="s">
        <v>7608</v>
      </c>
      <c r="E8190" s="145" t="s">
        <v>6688</v>
      </c>
      <c r="F8190" s="146" t="s">
        <v>1738</v>
      </c>
      <c r="G8190" s="146" t="s">
        <v>1739</v>
      </c>
      <c r="H8190" s="146" t="s">
        <v>1760</v>
      </c>
      <c r="I8190" s="151" t="s">
        <v>98</v>
      </c>
      <c r="J8190" s="147">
        <v>3600</v>
      </c>
      <c r="K8190" s="147">
        <v>6150</v>
      </c>
      <c r="L8190" s="148">
        <v>22140000</v>
      </c>
      <c r="M8190" s="120" t="s">
        <v>56</v>
      </c>
      <c r="N8190" s="149">
        <v>1771200</v>
      </c>
      <c r="O8190" s="169"/>
      <c r="P8190" s="154" t="s">
        <v>6625</v>
      </c>
      <c r="Q8190" s="158" t="s">
        <v>50</v>
      </c>
      <c r="R8190" s="142">
        <f t="shared" si="127"/>
        <v>8</v>
      </c>
    </row>
    <row r="8191" ht="22.5" s="109" customFormat="1">
      <c r="A8191" s="119">
        <f>MAX($A$19:A8190)+1</f>
        <v>8173</v>
      </c>
      <c r="B8191" s="120" t="s">
        <v>41</v>
      </c>
      <c r="C8191" s="144" t="s">
        <v>7613</v>
      </c>
      <c r="D8191" s="144" t="s">
        <v>7614</v>
      </c>
      <c r="E8191" s="145">
        <v>45274</v>
      </c>
      <c r="F8191" s="146" t="s">
        <v>7615</v>
      </c>
      <c r="G8191" s="146" t="s">
        <v>7616</v>
      </c>
      <c r="H8191" s="146" t="s">
        <v>1828</v>
      </c>
      <c r="I8191" s="151" t="s">
        <v>47</v>
      </c>
      <c r="J8191" s="147"/>
      <c r="K8191" s="147"/>
      <c r="L8191" s="148">
        <v>9540000</v>
      </c>
      <c r="M8191" s="120" t="s">
        <v>56</v>
      </c>
      <c r="N8191" s="149">
        <v>763200</v>
      </c>
      <c r="O8191" s="169"/>
      <c r="P8191" s="154" t="s">
        <v>6625</v>
      </c>
      <c r="Q8191" s="158" t="s">
        <v>50</v>
      </c>
      <c r="R8191" s="142">
        <f t="shared" si="127"/>
        <v>8</v>
      </c>
    </row>
    <row r="8192" ht="22.5" s="109" customFormat="1">
      <c r="A8192" s="119">
        <f>MAX($A$19:A8191)+1</f>
        <v>8174</v>
      </c>
      <c r="B8192" s="120" t="s">
        <v>41</v>
      </c>
      <c r="C8192" s="144" t="s">
        <v>1762</v>
      </c>
      <c r="D8192" s="144" t="s">
        <v>7617</v>
      </c>
      <c r="E8192" s="145">
        <v>45288</v>
      </c>
      <c r="F8192" s="146" t="s">
        <v>1764</v>
      </c>
      <c r="G8192" s="146" t="s">
        <v>1765</v>
      </c>
      <c r="H8192" s="146" t="s">
        <v>1766</v>
      </c>
      <c r="I8192" s="133" t="s">
        <v>546</v>
      </c>
      <c r="J8192" s="147"/>
      <c r="K8192" s="147"/>
      <c r="L8192" s="148">
        <v>32040360</v>
      </c>
      <c r="M8192" s="120" t="s">
        <v>56</v>
      </c>
      <c r="N8192" s="149">
        <v>2563229</v>
      </c>
      <c r="O8192" s="169"/>
      <c r="P8192" s="154" t="s">
        <v>6625</v>
      </c>
      <c r="Q8192" s="158" t="s">
        <v>50</v>
      </c>
      <c r="R8192" s="142">
        <f t="shared" si="127"/>
        <v>8.00000062421271</v>
      </c>
    </row>
    <row r="8193" s="109" customFormat="1">
      <c r="A8193" s="119">
        <f>MAX($A$19:A8192)+1</f>
        <v>8175</v>
      </c>
      <c r="B8193" s="120" t="s">
        <v>41</v>
      </c>
      <c r="C8193" s="144" t="s">
        <v>535</v>
      </c>
      <c r="D8193" s="144" t="s">
        <v>7618</v>
      </c>
      <c r="E8193" s="145">
        <v>45261</v>
      </c>
      <c r="F8193" s="146" t="s">
        <v>1768</v>
      </c>
      <c r="G8193" s="146" t="s">
        <v>1769</v>
      </c>
      <c r="H8193" s="123" t="s">
        <v>1770</v>
      </c>
      <c r="I8193" s="133" t="s">
        <v>812</v>
      </c>
      <c r="J8193" s="147"/>
      <c r="K8193" s="147"/>
      <c r="L8193" s="148">
        <v>7542000</v>
      </c>
      <c r="M8193" s="120" t="s">
        <v>56</v>
      </c>
      <c r="N8193" s="149">
        <v>603360</v>
      </c>
      <c r="O8193" s="169"/>
      <c r="P8193" s="154" t="s">
        <v>6625</v>
      </c>
      <c r="Q8193" s="158" t="s">
        <v>50</v>
      </c>
      <c r="R8193" s="142">
        <f t="shared" si="127"/>
        <v>8</v>
      </c>
    </row>
    <row r="8194" s="109" customFormat="1">
      <c r="A8194" s="119">
        <f>MAX($A$19:A8193)+1</f>
        <v>8176</v>
      </c>
      <c r="B8194" s="120" t="s">
        <v>41</v>
      </c>
      <c r="C8194" s="144" t="s">
        <v>535</v>
      </c>
      <c r="D8194" s="144" t="s">
        <v>7619</v>
      </c>
      <c r="E8194" s="145">
        <v>45264</v>
      </c>
      <c r="F8194" s="146" t="s">
        <v>1768</v>
      </c>
      <c r="G8194" s="146" t="s">
        <v>1769</v>
      </c>
      <c r="H8194" s="123" t="s">
        <v>1770</v>
      </c>
      <c r="I8194" s="133" t="s">
        <v>812</v>
      </c>
      <c r="J8194" s="147"/>
      <c r="K8194" s="147"/>
      <c r="L8194" s="148">
        <v>4000000</v>
      </c>
      <c r="M8194" s="120" t="s">
        <v>56</v>
      </c>
      <c r="N8194" s="149">
        <v>320000</v>
      </c>
      <c r="O8194" s="169"/>
      <c r="P8194" s="154" t="s">
        <v>6625</v>
      </c>
      <c r="Q8194" s="158" t="s">
        <v>50</v>
      </c>
      <c r="R8194" s="142">
        <f t="shared" si="127"/>
        <v>8</v>
      </c>
    </row>
    <row r="8195" s="109" customFormat="1">
      <c r="A8195" s="119">
        <f>MAX($A$19:A8194)+1</f>
        <v>8177</v>
      </c>
      <c r="B8195" s="120" t="s">
        <v>41</v>
      </c>
      <c r="C8195" s="144" t="s">
        <v>535</v>
      </c>
      <c r="D8195" s="144" t="s">
        <v>7620</v>
      </c>
      <c r="E8195" s="145">
        <v>45265</v>
      </c>
      <c r="F8195" s="146" t="s">
        <v>1768</v>
      </c>
      <c r="G8195" s="146" t="s">
        <v>1769</v>
      </c>
      <c r="H8195" s="123" t="s">
        <v>1770</v>
      </c>
      <c r="I8195" s="133" t="s">
        <v>812</v>
      </c>
      <c r="J8195" s="147"/>
      <c r="K8195" s="147"/>
      <c r="L8195" s="148">
        <v>29104000</v>
      </c>
      <c r="M8195" s="120" t="s">
        <v>56</v>
      </c>
      <c r="N8195" s="149">
        <v>2328320</v>
      </c>
      <c r="O8195" s="169"/>
      <c r="P8195" s="154" t="s">
        <v>6625</v>
      </c>
      <c r="Q8195" s="158" t="s">
        <v>50</v>
      </c>
      <c r="R8195" s="142">
        <f t="shared" si="127"/>
        <v>8</v>
      </c>
    </row>
    <row r="8196" s="109" customFormat="1">
      <c r="A8196" s="119">
        <f>MAX($A$19:A8195)+1</f>
        <v>8178</v>
      </c>
      <c r="B8196" s="120" t="s">
        <v>41</v>
      </c>
      <c r="C8196" s="144" t="s">
        <v>535</v>
      </c>
      <c r="D8196" s="144" t="s">
        <v>7621</v>
      </c>
      <c r="E8196" s="145">
        <v>45265</v>
      </c>
      <c r="F8196" s="146" t="s">
        <v>1768</v>
      </c>
      <c r="G8196" s="146" t="s">
        <v>1769</v>
      </c>
      <c r="H8196" s="123" t="s">
        <v>1770</v>
      </c>
      <c r="I8196" s="133" t="s">
        <v>812</v>
      </c>
      <c r="J8196" s="147"/>
      <c r="K8196" s="147"/>
      <c r="L8196" s="148">
        <v>17000000</v>
      </c>
      <c r="M8196" s="120" t="s">
        <v>56</v>
      </c>
      <c r="N8196" s="149">
        <v>1360000</v>
      </c>
      <c r="O8196" s="169"/>
      <c r="P8196" s="154" t="s">
        <v>6625</v>
      </c>
      <c r="Q8196" s="158" t="s">
        <v>50</v>
      </c>
      <c r="R8196" s="142">
        <f t="shared" si="127"/>
        <v>8</v>
      </c>
    </row>
    <row r="8197" s="109" customFormat="1">
      <c r="A8197" s="119">
        <f>MAX($A$19:A8196)+1</f>
        <v>8179</v>
      </c>
      <c r="B8197" s="120" t="s">
        <v>41</v>
      </c>
      <c r="C8197" s="144" t="s">
        <v>535</v>
      </c>
      <c r="D8197" s="144" t="s">
        <v>7622</v>
      </c>
      <c r="E8197" s="145">
        <v>45266</v>
      </c>
      <c r="F8197" s="146" t="s">
        <v>1768</v>
      </c>
      <c r="G8197" s="146" t="s">
        <v>1769</v>
      </c>
      <c r="H8197" s="123" t="s">
        <v>1770</v>
      </c>
      <c r="I8197" s="133" t="s">
        <v>812</v>
      </c>
      <c r="J8197" s="147"/>
      <c r="K8197" s="147"/>
      <c r="L8197" s="148">
        <v>16880000</v>
      </c>
      <c r="M8197" s="120" t="s">
        <v>56</v>
      </c>
      <c r="N8197" s="149">
        <v>1350400</v>
      </c>
      <c r="O8197" s="169"/>
      <c r="P8197" s="154" t="s">
        <v>6625</v>
      </c>
      <c r="Q8197" s="158" t="s">
        <v>50</v>
      </c>
      <c r="R8197" s="142">
        <f t="shared" si="127"/>
        <v>8</v>
      </c>
    </row>
    <row r="8198" s="109" customFormat="1">
      <c r="A8198" s="119">
        <f>MAX($A$19:A8197)+1</f>
        <v>8180</v>
      </c>
      <c r="B8198" s="120" t="s">
        <v>41</v>
      </c>
      <c r="C8198" s="144" t="s">
        <v>535</v>
      </c>
      <c r="D8198" s="144" t="s">
        <v>7623</v>
      </c>
      <c r="E8198" s="145">
        <v>45266</v>
      </c>
      <c r="F8198" s="146" t="s">
        <v>1768</v>
      </c>
      <c r="G8198" s="146" t="s">
        <v>1769</v>
      </c>
      <c r="H8198" s="123" t="s">
        <v>1770</v>
      </c>
      <c r="I8198" s="133" t="s">
        <v>812</v>
      </c>
      <c r="J8198" s="147"/>
      <c r="K8198" s="147"/>
      <c r="L8198" s="148">
        <v>9000000</v>
      </c>
      <c r="M8198" s="120" t="s">
        <v>56</v>
      </c>
      <c r="N8198" s="149">
        <v>720000</v>
      </c>
      <c r="O8198" s="169"/>
      <c r="P8198" s="154" t="s">
        <v>6625</v>
      </c>
      <c r="Q8198" s="158" t="s">
        <v>50</v>
      </c>
      <c r="R8198" s="142">
        <f t="shared" si="127"/>
        <v>8</v>
      </c>
    </row>
    <row r="8199" s="109" customFormat="1">
      <c r="A8199" s="119">
        <f>MAX($A$19:A8198)+1</f>
        <v>8181</v>
      </c>
      <c r="B8199" s="120" t="s">
        <v>41</v>
      </c>
      <c r="C8199" s="144" t="s">
        <v>535</v>
      </c>
      <c r="D8199" s="144" t="s">
        <v>7624</v>
      </c>
      <c r="E8199" s="145">
        <v>45267</v>
      </c>
      <c r="F8199" s="146" t="s">
        <v>1768</v>
      </c>
      <c r="G8199" s="146" t="s">
        <v>1769</v>
      </c>
      <c r="H8199" s="123" t="s">
        <v>1770</v>
      </c>
      <c r="I8199" s="133" t="s">
        <v>812</v>
      </c>
      <c r="J8199" s="147"/>
      <c r="K8199" s="147"/>
      <c r="L8199" s="148">
        <v>17000000</v>
      </c>
      <c r="M8199" s="120" t="s">
        <v>56</v>
      </c>
      <c r="N8199" s="149">
        <v>1360000</v>
      </c>
      <c r="O8199" s="169"/>
      <c r="P8199" s="154" t="s">
        <v>6625</v>
      </c>
      <c r="Q8199" s="158" t="s">
        <v>50</v>
      </c>
      <c r="R8199" s="142">
        <f t="shared" si="127"/>
        <v>8</v>
      </c>
    </row>
    <row r="8200" s="109" customFormat="1">
      <c r="A8200" s="119">
        <f>MAX($A$19:A8199)+1</f>
        <v>8182</v>
      </c>
      <c r="B8200" s="120" t="s">
        <v>41</v>
      </c>
      <c r="C8200" s="144" t="s">
        <v>535</v>
      </c>
      <c r="D8200" s="144" t="s">
        <v>7625</v>
      </c>
      <c r="E8200" s="145">
        <v>45268</v>
      </c>
      <c r="F8200" s="146" t="s">
        <v>1768</v>
      </c>
      <c r="G8200" s="146" t="s">
        <v>1769</v>
      </c>
      <c r="H8200" s="123" t="s">
        <v>1770</v>
      </c>
      <c r="I8200" s="133" t="s">
        <v>812</v>
      </c>
      <c r="J8200" s="147"/>
      <c r="K8200" s="147"/>
      <c r="L8200" s="148">
        <v>22000000</v>
      </c>
      <c r="M8200" s="120" t="s">
        <v>56</v>
      </c>
      <c r="N8200" s="149">
        <v>1760000</v>
      </c>
      <c r="O8200" s="169"/>
      <c r="P8200" s="154" t="s">
        <v>6625</v>
      </c>
      <c r="Q8200" s="158" t="s">
        <v>50</v>
      </c>
      <c r="R8200" s="142">
        <f t="shared" si="127"/>
        <v>8</v>
      </c>
    </row>
    <row r="8201" s="109" customFormat="1">
      <c r="A8201" s="119">
        <f>MAX($A$19:A8200)+1</f>
        <v>8183</v>
      </c>
      <c r="B8201" s="120" t="s">
        <v>41</v>
      </c>
      <c r="C8201" s="144" t="s">
        <v>535</v>
      </c>
      <c r="D8201" s="144" t="s">
        <v>7626</v>
      </c>
      <c r="E8201" s="145">
        <v>45268</v>
      </c>
      <c r="F8201" s="146" t="s">
        <v>1768</v>
      </c>
      <c r="G8201" s="146" t="s">
        <v>1769</v>
      </c>
      <c r="H8201" s="123" t="s">
        <v>1770</v>
      </c>
      <c r="I8201" s="133" t="s">
        <v>812</v>
      </c>
      <c r="J8201" s="147"/>
      <c r="K8201" s="147"/>
      <c r="L8201" s="148">
        <v>9000000</v>
      </c>
      <c r="M8201" s="120" t="s">
        <v>56</v>
      </c>
      <c r="N8201" s="149">
        <v>720000</v>
      </c>
      <c r="O8201" s="169"/>
      <c r="P8201" s="154" t="s">
        <v>6625</v>
      </c>
      <c r="Q8201" s="158" t="s">
        <v>50</v>
      </c>
      <c r="R8201" s="142">
        <f t="shared" si="127"/>
        <v>8</v>
      </c>
    </row>
    <row r="8202" s="109" customFormat="1">
      <c r="A8202" s="119">
        <f>MAX($A$19:A8201)+1</f>
        <v>8184</v>
      </c>
      <c r="B8202" s="120" t="s">
        <v>41</v>
      </c>
      <c r="C8202" s="144" t="s">
        <v>535</v>
      </c>
      <c r="D8202" s="144" t="s">
        <v>7627</v>
      </c>
      <c r="E8202" s="145">
        <v>45271</v>
      </c>
      <c r="F8202" s="146" t="s">
        <v>1768</v>
      </c>
      <c r="G8202" s="146" t="s">
        <v>1769</v>
      </c>
      <c r="H8202" s="123" t="s">
        <v>1770</v>
      </c>
      <c r="I8202" s="133" t="s">
        <v>812</v>
      </c>
      <c r="J8202" s="147"/>
      <c r="K8202" s="147"/>
      <c r="L8202" s="148">
        <v>22000000</v>
      </c>
      <c r="M8202" s="120" t="s">
        <v>56</v>
      </c>
      <c r="N8202" s="149">
        <v>1760000</v>
      </c>
      <c r="O8202" s="169"/>
      <c r="P8202" s="154" t="s">
        <v>6625</v>
      </c>
      <c r="Q8202" s="158" t="s">
        <v>50</v>
      </c>
      <c r="R8202" s="142">
        <f t="shared" si="127"/>
        <v>8</v>
      </c>
    </row>
    <row r="8203" s="109" customFormat="1">
      <c r="A8203" s="119">
        <f>MAX($A$19:A8202)+1</f>
        <v>8185</v>
      </c>
      <c r="B8203" s="120" t="s">
        <v>41</v>
      </c>
      <c r="C8203" s="144" t="s">
        <v>535</v>
      </c>
      <c r="D8203" s="144" t="s">
        <v>7628</v>
      </c>
      <c r="E8203" s="145">
        <v>45271</v>
      </c>
      <c r="F8203" s="146" t="s">
        <v>1768</v>
      </c>
      <c r="G8203" s="146" t="s">
        <v>1769</v>
      </c>
      <c r="H8203" s="123" t="s">
        <v>1770</v>
      </c>
      <c r="I8203" s="133" t="s">
        <v>812</v>
      </c>
      <c r="J8203" s="147"/>
      <c r="K8203" s="147"/>
      <c r="L8203" s="148">
        <v>17000000</v>
      </c>
      <c r="M8203" s="120" t="s">
        <v>56</v>
      </c>
      <c r="N8203" s="149">
        <v>1360000</v>
      </c>
      <c r="O8203" s="169"/>
      <c r="P8203" s="154" t="s">
        <v>6625</v>
      </c>
      <c r="Q8203" s="158" t="s">
        <v>50</v>
      </c>
      <c r="R8203" s="142">
        <f t="shared" si="127"/>
        <v>8</v>
      </c>
    </row>
    <row r="8204" s="109" customFormat="1">
      <c r="A8204" s="119">
        <f>MAX($A$19:A8203)+1</f>
        <v>8186</v>
      </c>
      <c r="B8204" s="120" t="s">
        <v>41</v>
      </c>
      <c r="C8204" s="144" t="s">
        <v>535</v>
      </c>
      <c r="D8204" s="144" t="s">
        <v>7629</v>
      </c>
      <c r="E8204" s="145">
        <v>45271</v>
      </c>
      <c r="F8204" s="146" t="s">
        <v>1768</v>
      </c>
      <c r="G8204" s="146" t="s">
        <v>1769</v>
      </c>
      <c r="H8204" s="123" t="s">
        <v>1770</v>
      </c>
      <c r="I8204" s="133" t="s">
        <v>812</v>
      </c>
      <c r="J8204" s="147"/>
      <c r="K8204" s="147"/>
      <c r="L8204" s="148">
        <v>33285000</v>
      </c>
      <c r="M8204" s="120" t="s">
        <v>56</v>
      </c>
      <c r="N8204" s="149">
        <v>2662800</v>
      </c>
      <c r="O8204" s="169"/>
      <c r="P8204" s="154" t="s">
        <v>6625</v>
      </c>
      <c r="Q8204" s="158" t="s">
        <v>50</v>
      </c>
      <c r="R8204" s="142">
        <f t="shared" si="127"/>
        <v>8</v>
      </c>
    </row>
    <row r="8205" s="109" customFormat="1">
      <c r="A8205" s="119">
        <f>MAX($A$19:A8204)+1</f>
        <v>8187</v>
      </c>
      <c r="B8205" s="120" t="s">
        <v>41</v>
      </c>
      <c r="C8205" s="144" t="s">
        <v>535</v>
      </c>
      <c r="D8205" s="144" t="s">
        <v>7630</v>
      </c>
      <c r="E8205" s="145">
        <v>45272</v>
      </c>
      <c r="F8205" s="146" t="s">
        <v>1768</v>
      </c>
      <c r="G8205" s="146" t="s">
        <v>1769</v>
      </c>
      <c r="H8205" s="123" t="s">
        <v>1770</v>
      </c>
      <c r="I8205" s="133" t="s">
        <v>812</v>
      </c>
      <c r="J8205" s="147"/>
      <c r="K8205" s="147"/>
      <c r="L8205" s="148">
        <v>9000000</v>
      </c>
      <c r="M8205" s="120" t="s">
        <v>56</v>
      </c>
      <c r="N8205" s="149">
        <v>720000</v>
      </c>
      <c r="O8205" s="169"/>
      <c r="P8205" s="154" t="s">
        <v>6625</v>
      </c>
      <c r="Q8205" s="158" t="s">
        <v>50</v>
      </c>
      <c r="R8205" s="142">
        <f t="shared" si="127"/>
        <v>8</v>
      </c>
    </row>
    <row r="8206" s="109" customFormat="1">
      <c r="A8206" s="119">
        <f>MAX($A$19:A8205)+1</f>
        <v>8188</v>
      </c>
      <c r="B8206" s="120" t="s">
        <v>41</v>
      </c>
      <c r="C8206" s="144" t="s">
        <v>535</v>
      </c>
      <c r="D8206" s="144" t="s">
        <v>7631</v>
      </c>
      <c r="E8206" s="145">
        <v>45274</v>
      </c>
      <c r="F8206" s="146" t="s">
        <v>1768</v>
      </c>
      <c r="G8206" s="146" t="s">
        <v>1769</v>
      </c>
      <c r="H8206" s="123" t="s">
        <v>1770</v>
      </c>
      <c r="I8206" s="133" t="s">
        <v>812</v>
      </c>
      <c r="J8206" s="147"/>
      <c r="K8206" s="147"/>
      <c r="L8206" s="148">
        <v>17000000</v>
      </c>
      <c r="M8206" s="120" t="s">
        <v>56</v>
      </c>
      <c r="N8206" s="149">
        <v>1360000</v>
      </c>
      <c r="O8206" s="169"/>
      <c r="P8206" s="154" t="s">
        <v>6625</v>
      </c>
      <c r="Q8206" s="158" t="s">
        <v>50</v>
      </c>
      <c r="R8206" s="142">
        <f t="shared" si="127"/>
        <v>8</v>
      </c>
    </row>
    <row r="8207" s="109" customFormat="1">
      <c r="A8207" s="119">
        <f>MAX($A$19:A8206)+1</f>
        <v>8189</v>
      </c>
      <c r="B8207" s="120" t="s">
        <v>41</v>
      </c>
      <c r="C8207" s="144" t="s">
        <v>535</v>
      </c>
      <c r="D8207" s="144" t="s">
        <v>7632</v>
      </c>
      <c r="E8207" s="145">
        <v>45275</v>
      </c>
      <c r="F8207" s="146" t="s">
        <v>1768</v>
      </c>
      <c r="G8207" s="146" t="s">
        <v>1769</v>
      </c>
      <c r="H8207" s="123" t="s">
        <v>1770</v>
      </c>
      <c r="I8207" s="133" t="s">
        <v>812</v>
      </c>
      <c r="J8207" s="147"/>
      <c r="K8207" s="147"/>
      <c r="L8207" s="148">
        <v>7000000</v>
      </c>
      <c r="M8207" s="120" t="s">
        <v>56</v>
      </c>
      <c r="N8207" s="149">
        <v>560000</v>
      </c>
      <c r="O8207" s="169"/>
      <c r="P8207" s="154" t="s">
        <v>6625</v>
      </c>
      <c r="Q8207" s="158" t="s">
        <v>50</v>
      </c>
      <c r="R8207" s="142">
        <f t="shared" si="127"/>
        <v>8</v>
      </c>
    </row>
    <row r="8208" s="109" customFormat="1">
      <c r="A8208" s="119">
        <f>MAX($A$19:A8207)+1</f>
        <v>8190</v>
      </c>
      <c r="B8208" s="120" t="s">
        <v>41</v>
      </c>
      <c r="C8208" s="144" t="s">
        <v>535</v>
      </c>
      <c r="D8208" s="144" t="s">
        <v>7633</v>
      </c>
      <c r="E8208" s="145">
        <v>45275</v>
      </c>
      <c r="F8208" s="146" t="s">
        <v>1768</v>
      </c>
      <c r="G8208" s="146" t="s">
        <v>1769</v>
      </c>
      <c r="H8208" s="123" t="s">
        <v>1770</v>
      </c>
      <c r="I8208" s="133" t="s">
        <v>812</v>
      </c>
      <c r="J8208" s="147"/>
      <c r="K8208" s="147"/>
      <c r="L8208" s="148">
        <v>18564000</v>
      </c>
      <c r="M8208" s="120" t="s">
        <v>56</v>
      </c>
      <c r="N8208" s="149">
        <v>1485120</v>
      </c>
      <c r="O8208" s="169"/>
      <c r="P8208" s="154" t="s">
        <v>6625</v>
      </c>
      <c r="Q8208" s="158" t="s">
        <v>50</v>
      </c>
      <c r="R8208" s="142">
        <f t="shared" si="127"/>
        <v>8</v>
      </c>
    </row>
    <row r="8209" s="109" customFormat="1">
      <c r="A8209" s="119">
        <f>MAX($A$19:A8208)+1</f>
        <v>8191</v>
      </c>
      <c r="B8209" s="120" t="s">
        <v>41</v>
      </c>
      <c r="C8209" s="144" t="s">
        <v>535</v>
      </c>
      <c r="D8209" s="144" t="s">
        <v>7634</v>
      </c>
      <c r="E8209" s="145">
        <v>45278</v>
      </c>
      <c r="F8209" s="146" t="s">
        <v>1768</v>
      </c>
      <c r="G8209" s="146" t="s">
        <v>1769</v>
      </c>
      <c r="H8209" s="123" t="s">
        <v>1770</v>
      </c>
      <c r="I8209" s="133" t="s">
        <v>812</v>
      </c>
      <c r="J8209" s="147"/>
      <c r="K8209" s="147"/>
      <c r="L8209" s="148">
        <v>22000000</v>
      </c>
      <c r="M8209" s="120" t="s">
        <v>56</v>
      </c>
      <c r="N8209" s="149">
        <v>1760000</v>
      </c>
      <c r="O8209" s="169"/>
      <c r="P8209" s="154" t="s">
        <v>6625</v>
      </c>
      <c r="Q8209" s="158" t="s">
        <v>50</v>
      </c>
      <c r="R8209" s="142">
        <f t="shared" si="127"/>
        <v>8</v>
      </c>
    </row>
    <row r="8210" s="109" customFormat="1">
      <c r="A8210" s="119">
        <f>MAX($A$19:A8209)+1</f>
        <v>8192</v>
      </c>
      <c r="B8210" s="120" t="s">
        <v>41</v>
      </c>
      <c r="C8210" s="144" t="s">
        <v>535</v>
      </c>
      <c r="D8210" s="144" t="s">
        <v>7635</v>
      </c>
      <c r="E8210" s="145">
        <v>45278</v>
      </c>
      <c r="F8210" s="146" t="s">
        <v>1768</v>
      </c>
      <c r="G8210" s="146" t="s">
        <v>1769</v>
      </c>
      <c r="H8210" s="123" t="s">
        <v>1770</v>
      </c>
      <c r="I8210" s="133" t="s">
        <v>812</v>
      </c>
      <c r="J8210" s="147"/>
      <c r="K8210" s="147"/>
      <c r="L8210" s="148">
        <v>17000000</v>
      </c>
      <c r="M8210" s="120" t="s">
        <v>56</v>
      </c>
      <c r="N8210" s="149">
        <v>1360000</v>
      </c>
      <c r="O8210" s="169"/>
      <c r="P8210" s="154" t="s">
        <v>6625</v>
      </c>
      <c r="Q8210" s="158" t="s">
        <v>50</v>
      </c>
      <c r="R8210" s="142">
        <f t="shared" si="127"/>
        <v>8</v>
      </c>
    </row>
    <row r="8211" s="109" customFormat="1">
      <c r="A8211" s="119">
        <f>MAX($A$19:A8210)+1</f>
        <v>8193</v>
      </c>
      <c r="B8211" s="120" t="s">
        <v>41</v>
      </c>
      <c r="C8211" s="144" t="s">
        <v>535</v>
      </c>
      <c r="D8211" s="144" t="s">
        <v>7636</v>
      </c>
      <c r="E8211" s="145">
        <v>45281</v>
      </c>
      <c r="F8211" s="146" t="s">
        <v>1768</v>
      </c>
      <c r="G8211" s="146" t="s">
        <v>1769</v>
      </c>
      <c r="H8211" s="123" t="s">
        <v>1770</v>
      </c>
      <c r="I8211" s="133" t="s">
        <v>812</v>
      </c>
      <c r="J8211" s="147"/>
      <c r="K8211" s="147"/>
      <c r="L8211" s="148">
        <v>17000000</v>
      </c>
      <c r="M8211" s="120" t="s">
        <v>56</v>
      </c>
      <c r="N8211" s="149">
        <v>1360000</v>
      </c>
      <c r="O8211" s="169"/>
      <c r="P8211" s="154" t="s">
        <v>6625</v>
      </c>
      <c r="Q8211" s="158" t="s">
        <v>50</v>
      </c>
      <c r="R8211" s="142">
        <f t="shared" si="127"/>
        <v>8</v>
      </c>
    </row>
    <row r="8212" s="109" customFormat="1">
      <c r="A8212" s="119">
        <f>MAX($A$19:A8211)+1</f>
        <v>8194</v>
      </c>
      <c r="B8212" s="120" t="s">
        <v>41</v>
      </c>
      <c r="C8212" s="144" t="s">
        <v>535</v>
      </c>
      <c r="D8212" s="144" t="s">
        <v>7637</v>
      </c>
      <c r="E8212" s="145">
        <v>45282</v>
      </c>
      <c r="F8212" s="146" t="s">
        <v>1768</v>
      </c>
      <c r="G8212" s="146" t="s">
        <v>1769</v>
      </c>
      <c r="H8212" s="123" t="s">
        <v>1770</v>
      </c>
      <c r="I8212" s="133" t="s">
        <v>812</v>
      </c>
      <c r="J8212" s="147"/>
      <c r="K8212" s="147"/>
      <c r="L8212" s="148">
        <v>9000000</v>
      </c>
      <c r="M8212" s="120" t="s">
        <v>56</v>
      </c>
      <c r="N8212" s="149">
        <v>720000</v>
      </c>
      <c r="O8212" s="169"/>
      <c r="P8212" s="154" t="s">
        <v>6625</v>
      </c>
      <c r="Q8212" s="158" t="s">
        <v>50</v>
      </c>
      <c r="R8212" s="142">
        <f t="shared" si="127"/>
        <v>8</v>
      </c>
    </row>
    <row r="8213" s="109" customFormat="1">
      <c r="A8213" s="119">
        <f>MAX($A$19:A8212)+1</f>
        <v>8195</v>
      </c>
      <c r="B8213" s="120" t="s">
        <v>41</v>
      </c>
      <c r="C8213" s="144" t="s">
        <v>535</v>
      </c>
      <c r="D8213" s="144" t="s">
        <v>7638</v>
      </c>
      <c r="E8213" s="145">
        <v>45282</v>
      </c>
      <c r="F8213" s="146" t="s">
        <v>1768</v>
      </c>
      <c r="G8213" s="146" t="s">
        <v>1769</v>
      </c>
      <c r="H8213" s="123" t="s">
        <v>1770</v>
      </c>
      <c r="I8213" s="133" t="s">
        <v>812</v>
      </c>
      <c r="J8213" s="147"/>
      <c r="K8213" s="147"/>
      <c r="L8213" s="148">
        <v>13374000</v>
      </c>
      <c r="M8213" s="120" t="s">
        <v>56</v>
      </c>
      <c r="N8213" s="149">
        <v>1069920</v>
      </c>
      <c r="O8213" s="169"/>
      <c r="P8213" s="154" t="s">
        <v>6625</v>
      </c>
      <c r="Q8213" s="158" t="s">
        <v>50</v>
      </c>
      <c r="R8213" s="142">
        <f t="shared" si="127"/>
        <v>8</v>
      </c>
    </row>
    <row r="8214" s="109" customFormat="1">
      <c r="A8214" s="119">
        <f>MAX($A$19:A8213)+1</f>
        <v>8196</v>
      </c>
      <c r="B8214" s="120" t="s">
        <v>41</v>
      </c>
      <c r="C8214" s="144" t="s">
        <v>535</v>
      </c>
      <c r="D8214" s="144" t="s">
        <v>7639</v>
      </c>
      <c r="E8214" s="145">
        <v>45283</v>
      </c>
      <c r="F8214" s="146" t="s">
        <v>1768</v>
      </c>
      <c r="G8214" s="146" t="s">
        <v>1769</v>
      </c>
      <c r="H8214" s="123" t="s">
        <v>1770</v>
      </c>
      <c r="I8214" s="133" t="s">
        <v>812</v>
      </c>
      <c r="J8214" s="147"/>
      <c r="K8214" s="147"/>
      <c r="L8214" s="148">
        <v>15000000</v>
      </c>
      <c r="M8214" s="120" t="s">
        <v>56</v>
      </c>
      <c r="N8214" s="149">
        <v>1200000</v>
      </c>
      <c r="O8214" s="169"/>
      <c r="P8214" s="154" t="s">
        <v>6625</v>
      </c>
      <c r="Q8214" s="158" t="s">
        <v>50</v>
      </c>
      <c r="R8214" s="142">
        <f t="shared" si="127"/>
        <v>8</v>
      </c>
    </row>
    <row r="8215" s="109" customFormat="1">
      <c r="A8215" s="119">
        <f>MAX($A$19:A8214)+1</f>
        <v>8197</v>
      </c>
      <c r="B8215" s="120" t="s">
        <v>41</v>
      </c>
      <c r="C8215" s="144" t="s">
        <v>535</v>
      </c>
      <c r="D8215" s="144" t="s">
        <v>7640</v>
      </c>
      <c r="E8215" s="145">
        <v>45283</v>
      </c>
      <c r="F8215" s="146" t="s">
        <v>1768</v>
      </c>
      <c r="G8215" s="146" t="s">
        <v>1769</v>
      </c>
      <c r="H8215" s="123" t="s">
        <v>1770</v>
      </c>
      <c r="I8215" s="133" t="s">
        <v>812</v>
      </c>
      <c r="J8215" s="147"/>
      <c r="K8215" s="147"/>
      <c r="L8215" s="148">
        <v>22000000</v>
      </c>
      <c r="M8215" s="120" t="s">
        <v>56</v>
      </c>
      <c r="N8215" s="149">
        <v>1760000</v>
      </c>
      <c r="O8215" s="169"/>
      <c r="P8215" s="154" t="s">
        <v>6625</v>
      </c>
      <c r="Q8215" s="158" t="s">
        <v>50</v>
      </c>
      <c r="R8215" s="142">
        <f t="shared" si="127"/>
        <v>8</v>
      </c>
    </row>
    <row r="8216" s="109" customFormat="1">
      <c r="A8216" s="119">
        <f>MAX($A$19:A8215)+1</f>
        <v>8198</v>
      </c>
      <c r="B8216" s="120" t="s">
        <v>41</v>
      </c>
      <c r="C8216" s="144" t="s">
        <v>535</v>
      </c>
      <c r="D8216" s="144" t="s">
        <v>7641</v>
      </c>
      <c r="E8216" s="145">
        <v>45285</v>
      </c>
      <c r="F8216" s="146" t="s">
        <v>1768</v>
      </c>
      <c r="G8216" s="146" t="s">
        <v>1769</v>
      </c>
      <c r="H8216" s="123" t="s">
        <v>1770</v>
      </c>
      <c r="I8216" s="133" t="s">
        <v>812</v>
      </c>
      <c r="J8216" s="147"/>
      <c r="K8216" s="147"/>
      <c r="L8216" s="148">
        <v>17000000</v>
      </c>
      <c r="M8216" s="120" t="s">
        <v>56</v>
      </c>
      <c r="N8216" s="149">
        <v>1360000</v>
      </c>
      <c r="O8216" s="169"/>
      <c r="P8216" s="154" t="s">
        <v>6625</v>
      </c>
      <c r="Q8216" s="158" t="s">
        <v>50</v>
      </c>
      <c r="R8216" s="142">
        <f t="shared" si="127"/>
        <v>8</v>
      </c>
    </row>
    <row r="8217" s="109" customFormat="1">
      <c r="A8217" s="119">
        <f>MAX($A$19:A8216)+1</f>
        <v>8199</v>
      </c>
      <c r="B8217" s="120" t="s">
        <v>41</v>
      </c>
      <c r="C8217" s="144" t="s">
        <v>535</v>
      </c>
      <c r="D8217" s="144" t="s">
        <v>7642</v>
      </c>
      <c r="E8217" s="145">
        <v>45285</v>
      </c>
      <c r="F8217" s="146" t="s">
        <v>1768</v>
      </c>
      <c r="G8217" s="146" t="s">
        <v>1769</v>
      </c>
      <c r="H8217" s="123" t="s">
        <v>1770</v>
      </c>
      <c r="I8217" s="133" t="s">
        <v>812</v>
      </c>
      <c r="J8217" s="147"/>
      <c r="K8217" s="147"/>
      <c r="L8217" s="148">
        <v>22000000</v>
      </c>
      <c r="M8217" s="120" t="s">
        <v>56</v>
      </c>
      <c r="N8217" s="149">
        <v>1760000</v>
      </c>
      <c r="O8217" s="169"/>
      <c r="P8217" s="154" t="s">
        <v>6625</v>
      </c>
      <c r="Q8217" s="158" t="s">
        <v>50</v>
      </c>
      <c r="R8217" s="142">
        <f t="shared" si="127"/>
        <v>8</v>
      </c>
    </row>
    <row r="8218" s="109" customFormat="1">
      <c r="A8218" s="119">
        <f>MAX($A$19:A8217)+1</f>
        <v>8200</v>
      </c>
      <c r="B8218" s="120" t="s">
        <v>41</v>
      </c>
      <c r="C8218" s="144" t="s">
        <v>535</v>
      </c>
      <c r="D8218" s="144" t="s">
        <v>7643</v>
      </c>
      <c r="E8218" s="145">
        <v>45287</v>
      </c>
      <c r="F8218" s="146" t="s">
        <v>1768</v>
      </c>
      <c r="G8218" s="146" t="s">
        <v>1769</v>
      </c>
      <c r="H8218" s="123" t="s">
        <v>1770</v>
      </c>
      <c r="I8218" s="133" t="s">
        <v>812</v>
      </c>
      <c r="J8218" s="147"/>
      <c r="K8218" s="147"/>
      <c r="L8218" s="148">
        <v>38032000</v>
      </c>
      <c r="M8218" s="120" t="s">
        <v>56</v>
      </c>
      <c r="N8218" s="149">
        <v>3042560</v>
      </c>
      <c r="O8218" s="169"/>
      <c r="P8218" s="154" t="s">
        <v>6625</v>
      </c>
      <c r="Q8218" s="158" t="s">
        <v>50</v>
      </c>
      <c r="R8218" s="142">
        <f t="shared" si="127"/>
        <v>8</v>
      </c>
    </row>
    <row r="8219" s="109" customFormat="1">
      <c r="A8219" s="119">
        <f>MAX($A$19:A8218)+1</f>
        <v>8201</v>
      </c>
      <c r="B8219" s="120" t="s">
        <v>41</v>
      </c>
      <c r="C8219" s="144" t="s">
        <v>535</v>
      </c>
      <c r="D8219" s="144" t="s">
        <v>7644</v>
      </c>
      <c r="E8219" s="145">
        <v>45288</v>
      </c>
      <c r="F8219" s="146" t="s">
        <v>1768</v>
      </c>
      <c r="G8219" s="146" t="s">
        <v>1769</v>
      </c>
      <c r="H8219" s="123" t="s">
        <v>1770</v>
      </c>
      <c r="I8219" s="133" t="s">
        <v>812</v>
      </c>
      <c r="J8219" s="147"/>
      <c r="K8219" s="147"/>
      <c r="L8219" s="148">
        <v>17000000</v>
      </c>
      <c r="M8219" s="120" t="s">
        <v>56</v>
      </c>
      <c r="N8219" s="149">
        <v>1360000</v>
      </c>
      <c r="O8219" s="169"/>
      <c r="P8219" s="154" t="s">
        <v>6625</v>
      </c>
      <c r="Q8219" s="158" t="s">
        <v>50</v>
      </c>
      <c r="R8219" s="142">
        <f t="shared" si="127"/>
        <v>8</v>
      </c>
    </row>
    <row r="8220" s="109" customFormat="1">
      <c r="A8220" s="119">
        <f>MAX($A$19:A8219)+1</f>
        <v>8202</v>
      </c>
      <c r="B8220" s="120" t="s">
        <v>41</v>
      </c>
      <c r="C8220" s="144" t="s">
        <v>3551</v>
      </c>
      <c r="D8220" s="144" t="s">
        <v>7645</v>
      </c>
      <c r="E8220" s="145" t="s">
        <v>6655</v>
      </c>
      <c r="F8220" s="146" t="s">
        <v>7646</v>
      </c>
      <c r="G8220" s="146" t="s">
        <v>7647</v>
      </c>
      <c r="H8220" s="146" t="s">
        <v>7648</v>
      </c>
      <c r="I8220" s="151" t="s">
        <v>1505</v>
      </c>
      <c r="J8220" s="147">
        <v>4</v>
      </c>
      <c r="K8220" s="147">
        <v>42454545</v>
      </c>
      <c r="L8220" s="148">
        <v>169818180</v>
      </c>
      <c r="M8220" s="120" t="s">
        <v>229</v>
      </c>
      <c r="N8220" s="149">
        <v>16981818</v>
      </c>
      <c r="O8220" s="169"/>
      <c r="P8220" s="154" t="s">
        <v>6625</v>
      </c>
      <c r="Q8220" s="158" t="s">
        <v>50</v>
      </c>
      <c r="R8220" s="142">
        <f t="shared" si="127"/>
        <v>10</v>
      </c>
    </row>
    <row r="8221" s="109" customFormat="1">
      <c r="A8221" s="119">
        <f>MAX($A$19:A8220)+1</f>
        <v>8203</v>
      </c>
      <c r="B8221" s="120" t="s">
        <v>41</v>
      </c>
      <c r="C8221" s="144" t="s">
        <v>3551</v>
      </c>
      <c r="D8221" s="144" t="s">
        <v>7645</v>
      </c>
      <c r="E8221" s="145" t="s">
        <v>6655</v>
      </c>
      <c r="F8221" s="146" t="s">
        <v>7646</v>
      </c>
      <c r="G8221" s="146" t="s">
        <v>7647</v>
      </c>
      <c r="H8221" s="146" t="s">
        <v>7649</v>
      </c>
      <c r="I8221" s="151" t="s">
        <v>1505</v>
      </c>
      <c r="J8221" s="147">
        <v>3</v>
      </c>
      <c r="K8221" s="147">
        <v>75454545</v>
      </c>
      <c r="L8221" s="148">
        <v>226363635</v>
      </c>
      <c r="M8221" s="120" t="s">
        <v>229</v>
      </c>
      <c r="N8221" s="149">
        <v>22636364</v>
      </c>
      <c r="O8221" s="169"/>
      <c r="P8221" s="154" t="s">
        <v>6625</v>
      </c>
      <c r="Q8221" s="158" t="s">
        <v>50</v>
      </c>
      <c r="R8221" s="142">
        <f t="shared" si="127"/>
        <v>10.0000002208835</v>
      </c>
    </row>
    <row r="8222" s="109" customFormat="1">
      <c r="A8222" s="119">
        <f>MAX($A$19:A8221)+1</f>
        <v>8204</v>
      </c>
      <c r="B8222" s="120" t="s">
        <v>41</v>
      </c>
      <c r="C8222" s="144" t="s">
        <v>3551</v>
      </c>
      <c r="D8222" s="144" t="s">
        <v>7645</v>
      </c>
      <c r="E8222" s="145" t="s">
        <v>6655</v>
      </c>
      <c r="F8222" s="146" t="s">
        <v>7646</v>
      </c>
      <c r="G8222" s="146" t="s">
        <v>7647</v>
      </c>
      <c r="H8222" s="146" t="s">
        <v>7650</v>
      </c>
      <c r="I8222" s="151" t="s">
        <v>1505</v>
      </c>
      <c r="J8222" s="147">
        <v>1</v>
      </c>
      <c r="K8222" s="147">
        <v>317727273</v>
      </c>
      <c r="L8222" s="148">
        <v>317727273</v>
      </c>
      <c r="M8222" s="120" t="s">
        <v>229</v>
      </c>
      <c r="N8222" s="149">
        <v>31772727</v>
      </c>
      <c r="O8222" s="169"/>
      <c r="P8222" s="154" t="s">
        <v>6625</v>
      </c>
      <c r="Q8222" s="158" t="s">
        <v>50</v>
      </c>
      <c r="R8222" s="142">
        <f t="shared" si="127"/>
        <v>9.9999999055794</v>
      </c>
    </row>
    <row r="8223" s="109" customFormat="1">
      <c r="A8223" s="119">
        <f>MAX($A$19:A8222)+1</f>
        <v>8205</v>
      </c>
      <c r="B8223" s="120" t="s">
        <v>41</v>
      </c>
      <c r="C8223" s="144" t="s">
        <v>3551</v>
      </c>
      <c r="D8223" s="144" t="s">
        <v>7645</v>
      </c>
      <c r="E8223" s="145" t="s">
        <v>6655</v>
      </c>
      <c r="F8223" s="146" t="s">
        <v>7646</v>
      </c>
      <c r="G8223" s="146" t="s">
        <v>7647</v>
      </c>
      <c r="H8223" s="146" t="s">
        <v>7651</v>
      </c>
      <c r="I8223" s="151" t="s">
        <v>1505</v>
      </c>
      <c r="J8223" s="147">
        <v>1</v>
      </c>
      <c r="K8223" s="147">
        <v>144545455</v>
      </c>
      <c r="L8223" s="148">
        <v>144545455</v>
      </c>
      <c r="M8223" s="120" t="s">
        <v>229</v>
      </c>
      <c r="N8223" s="149">
        <v>14454548</v>
      </c>
      <c r="O8223" s="169"/>
      <c r="P8223" s="154" t="s">
        <v>6625</v>
      </c>
      <c r="Q8223" s="158" t="s">
        <v>50</v>
      </c>
      <c r="R8223" s="142">
        <f t="shared" si="127"/>
        <v>10.0000017295597</v>
      </c>
    </row>
    <row r="8224" s="109" customFormat="1">
      <c r="A8224" s="119">
        <f>MAX($A$19:A8223)+1</f>
        <v>8206</v>
      </c>
      <c r="B8224" s="120" t="s">
        <v>41</v>
      </c>
      <c r="C8224" s="144" t="s">
        <v>3551</v>
      </c>
      <c r="D8224" s="144" t="s">
        <v>5101</v>
      </c>
      <c r="E8224" s="145">
        <v>45288</v>
      </c>
      <c r="F8224" s="146" t="s">
        <v>7646</v>
      </c>
      <c r="G8224" s="146" t="s">
        <v>7647</v>
      </c>
      <c r="H8224" s="146" t="s">
        <v>7652</v>
      </c>
      <c r="I8224" s="151" t="s">
        <v>1505</v>
      </c>
      <c r="J8224" s="147">
        <v>1</v>
      </c>
      <c r="K8224" s="147">
        <v>235046296</v>
      </c>
      <c r="L8224" s="148">
        <v>235046296</v>
      </c>
      <c r="M8224" s="120" t="s">
        <v>56</v>
      </c>
      <c r="N8224" s="149">
        <v>18803704</v>
      </c>
      <c r="O8224" s="169"/>
      <c r="P8224" s="154" t="s">
        <v>6625</v>
      </c>
      <c r="Q8224" s="158" t="s">
        <v>50</v>
      </c>
      <c r="R8224" s="142">
        <f t="shared" si="127"/>
        <v>8.00000013614339</v>
      </c>
    </row>
    <row r="8225" s="109" customFormat="1">
      <c r="A8225" s="119">
        <f>MAX($A$19:A8224)+1</f>
        <v>8207</v>
      </c>
      <c r="B8225" s="120" t="s">
        <v>41</v>
      </c>
      <c r="C8225" s="144" t="s">
        <v>3551</v>
      </c>
      <c r="D8225" s="144" t="s">
        <v>7653</v>
      </c>
      <c r="E8225" s="145" t="s">
        <v>6655</v>
      </c>
      <c r="F8225" s="146" t="s">
        <v>7646</v>
      </c>
      <c r="G8225" s="146" t="s">
        <v>7647</v>
      </c>
      <c r="H8225" s="146" t="s">
        <v>7654</v>
      </c>
      <c r="I8225" s="151" t="s">
        <v>98</v>
      </c>
      <c r="J8225" s="147">
        <v>1</v>
      </c>
      <c r="K8225" s="147">
        <v>32727273</v>
      </c>
      <c r="L8225" s="148">
        <v>32727273</v>
      </c>
      <c r="M8225" s="120" t="s">
        <v>229</v>
      </c>
      <c r="N8225" s="149">
        <v>3272727</v>
      </c>
      <c r="O8225" s="169"/>
      <c r="P8225" s="154" t="s">
        <v>6625</v>
      </c>
      <c r="Q8225" s="158" t="s">
        <v>50</v>
      </c>
      <c r="R8225" s="142">
        <f t="shared" si="127"/>
        <v>9.99999908333334</v>
      </c>
    </row>
    <row r="8226" s="109" customFormat="1">
      <c r="A8226" s="119">
        <f>MAX($A$19:A8225)+1</f>
        <v>8208</v>
      </c>
      <c r="B8226" s="120" t="s">
        <v>41</v>
      </c>
      <c r="C8226" s="144" t="s">
        <v>3551</v>
      </c>
      <c r="D8226" s="144" t="s">
        <v>7653</v>
      </c>
      <c r="E8226" s="145" t="s">
        <v>6655</v>
      </c>
      <c r="F8226" s="146" t="s">
        <v>7646</v>
      </c>
      <c r="G8226" s="146" t="s">
        <v>7647</v>
      </c>
      <c r="H8226" s="146" t="s">
        <v>7655</v>
      </c>
      <c r="I8226" s="151" t="s">
        <v>98</v>
      </c>
      <c r="J8226" s="147">
        <v>1</v>
      </c>
      <c r="K8226" s="147">
        <v>78800000</v>
      </c>
      <c r="L8226" s="148">
        <v>78800000</v>
      </c>
      <c r="M8226" s="120" t="s">
        <v>229</v>
      </c>
      <c r="N8226" s="149">
        <v>7880000</v>
      </c>
      <c r="O8226" s="169"/>
      <c r="P8226" s="154" t="s">
        <v>6625</v>
      </c>
      <c r="Q8226" s="158" t="s">
        <v>50</v>
      </c>
      <c r="R8226" s="142">
        <f t="shared" si="127"/>
        <v>10</v>
      </c>
    </row>
    <row r="8227" s="109" customFormat="1">
      <c r="A8227" s="119">
        <f>MAX($A$19:A8226)+1</f>
        <v>8209</v>
      </c>
      <c r="B8227" s="120" t="s">
        <v>41</v>
      </c>
      <c r="C8227" s="144" t="s">
        <v>3551</v>
      </c>
      <c r="D8227" s="144" t="s">
        <v>7653</v>
      </c>
      <c r="E8227" s="145" t="s">
        <v>6655</v>
      </c>
      <c r="F8227" s="146" t="s">
        <v>7646</v>
      </c>
      <c r="G8227" s="146" t="s">
        <v>7647</v>
      </c>
      <c r="H8227" s="146" t="s">
        <v>7656</v>
      </c>
      <c r="I8227" s="151" t="s">
        <v>98</v>
      </c>
      <c r="J8227" s="147">
        <v>1</v>
      </c>
      <c r="K8227" s="147">
        <v>72000000</v>
      </c>
      <c r="L8227" s="148">
        <v>72000000</v>
      </c>
      <c r="M8227" s="120" t="s">
        <v>229</v>
      </c>
      <c r="N8227" s="149">
        <v>7200000</v>
      </c>
      <c r="O8227" s="169"/>
      <c r="P8227" s="154" t="s">
        <v>6625</v>
      </c>
      <c r="Q8227" s="158" t="s">
        <v>50</v>
      </c>
      <c r="R8227" s="142">
        <f t="shared" si="127"/>
        <v>10</v>
      </c>
    </row>
    <row r="8228" s="109" customFormat="1">
      <c r="A8228" s="119">
        <f>MAX($A$19:A8227)+1</f>
        <v>8210</v>
      </c>
      <c r="B8228" s="120" t="s">
        <v>41</v>
      </c>
      <c r="C8228" s="144" t="s">
        <v>5144</v>
      </c>
      <c r="D8228" s="144" t="s">
        <v>1387</v>
      </c>
      <c r="E8228" s="145" t="s">
        <v>6740</v>
      </c>
      <c r="F8228" s="146" t="s">
        <v>5146</v>
      </c>
      <c r="G8228" s="146" t="s">
        <v>5147</v>
      </c>
      <c r="H8228" s="146" t="s">
        <v>7657</v>
      </c>
      <c r="I8228" s="151" t="s">
        <v>278</v>
      </c>
      <c r="J8228" s="147">
        <v>2</v>
      </c>
      <c r="K8228" s="147">
        <v>950000</v>
      </c>
      <c r="L8228" s="148">
        <v>1900000</v>
      </c>
      <c r="M8228" s="120" t="s">
        <v>229</v>
      </c>
      <c r="N8228" s="149">
        <v>190000</v>
      </c>
      <c r="O8228" s="169"/>
      <c r="P8228" s="154" t="s">
        <v>6625</v>
      </c>
      <c r="Q8228" s="158" t="s">
        <v>50</v>
      </c>
      <c r="R8228" s="142">
        <f t="shared" si="127"/>
        <v>10</v>
      </c>
    </row>
    <row r="8229" s="109" customFormat="1">
      <c r="A8229" s="119">
        <f>MAX($A$19:A8228)+1</f>
        <v>8211</v>
      </c>
      <c r="B8229" s="120" t="s">
        <v>41</v>
      </c>
      <c r="C8229" s="144" t="s">
        <v>5144</v>
      </c>
      <c r="D8229" s="144" t="s">
        <v>1387</v>
      </c>
      <c r="E8229" s="145" t="s">
        <v>6740</v>
      </c>
      <c r="F8229" s="146" t="s">
        <v>5146</v>
      </c>
      <c r="G8229" s="146" t="s">
        <v>5147</v>
      </c>
      <c r="H8229" s="146" t="s">
        <v>7658</v>
      </c>
      <c r="I8229" s="151" t="s">
        <v>278</v>
      </c>
      <c r="J8229" s="147">
        <v>4</v>
      </c>
      <c r="K8229" s="147">
        <v>4350000</v>
      </c>
      <c r="L8229" s="148">
        <v>17400000</v>
      </c>
      <c r="M8229" s="120" t="s">
        <v>229</v>
      </c>
      <c r="N8229" s="149">
        <v>1740000</v>
      </c>
      <c r="O8229" s="169"/>
      <c r="P8229" s="154" t="s">
        <v>6625</v>
      </c>
      <c r="Q8229" s="158" t="s">
        <v>50</v>
      </c>
      <c r="R8229" s="142">
        <f ref="R8229:R8292" t="shared" si="128">N8229/L8229*100</f>
        <v>10</v>
      </c>
    </row>
    <row r="8230" s="109" customFormat="1">
      <c r="A8230" s="119">
        <f>MAX($A$19:A8229)+1</f>
        <v>8212</v>
      </c>
      <c r="B8230" s="120" t="s">
        <v>41</v>
      </c>
      <c r="C8230" s="144" t="s">
        <v>5144</v>
      </c>
      <c r="D8230" s="144" t="s">
        <v>1387</v>
      </c>
      <c r="E8230" s="145" t="s">
        <v>6740</v>
      </c>
      <c r="F8230" s="146" t="s">
        <v>5146</v>
      </c>
      <c r="G8230" s="146" t="s">
        <v>5147</v>
      </c>
      <c r="H8230" s="146" t="s">
        <v>7659</v>
      </c>
      <c r="I8230" s="151" t="s">
        <v>540</v>
      </c>
      <c r="J8230" s="147">
        <v>710</v>
      </c>
      <c r="K8230" s="147">
        <v>8300</v>
      </c>
      <c r="L8230" s="148">
        <v>5893000</v>
      </c>
      <c r="M8230" s="120" t="s">
        <v>229</v>
      </c>
      <c r="N8230" s="149">
        <v>589300</v>
      </c>
      <c r="O8230" s="169"/>
      <c r="P8230" s="154" t="s">
        <v>6625</v>
      </c>
      <c r="Q8230" s="158" t="s">
        <v>50</v>
      </c>
      <c r="R8230" s="142">
        <f t="shared" si="128"/>
        <v>10</v>
      </c>
    </row>
    <row r="8231" s="109" customFormat="1">
      <c r="A8231" s="119">
        <f>MAX($A$19:A8230)+1</f>
        <v>8213</v>
      </c>
      <c r="B8231" s="120" t="s">
        <v>41</v>
      </c>
      <c r="C8231" s="144" t="s">
        <v>5144</v>
      </c>
      <c r="D8231" s="144" t="s">
        <v>1387</v>
      </c>
      <c r="E8231" s="145" t="s">
        <v>6740</v>
      </c>
      <c r="F8231" s="146" t="s">
        <v>5146</v>
      </c>
      <c r="G8231" s="146" t="s">
        <v>5147</v>
      </c>
      <c r="H8231" s="146" t="s">
        <v>7660</v>
      </c>
      <c r="I8231" s="151" t="s">
        <v>557</v>
      </c>
      <c r="J8231" s="147">
        <v>3</v>
      </c>
      <c r="K8231" s="147">
        <v>800000</v>
      </c>
      <c r="L8231" s="148">
        <v>2400000</v>
      </c>
      <c r="M8231" s="120" t="s">
        <v>229</v>
      </c>
      <c r="N8231" s="149">
        <v>240000</v>
      </c>
      <c r="O8231" s="169"/>
      <c r="P8231" s="154" t="s">
        <v>6625</v>
      </c>
      <c r="Q8231" s="158" t="s">
        <v>50</v>
      </c>
      <c r="R8231" s="142">
        <f t="shared" si="128"/>
        <v>10</v>
      </c>
    </row>
    <row r="8232" s="109" customFormat="1">
      <c r="A8232" s="119">
        <f>MAX($A$19:A8231)+1</f>
        <v>8214</v>
      </c>
      <c r="B8232" s="120" t="s">
        <v>41</v>
      </c>
      <c r="C8232" s="144" t="s">
        <v>5144</v>
      </c>
      <c r="D8232" s="144" t="s">
        <v>1387</v>
      </c>
      <c r="E8232" s="145" t="s">
        <v>6740</v>
      </c>
      <c r="F8232" s="146" t="s">
        <v>5146</v>
      </c>
      <c r="G8232" s="146" t="s">
        <v>5147</v>
      </c>
      <c r="H8232" s="146" t="s">
        <v>7661</v>
      </c>
      <c r="I8232" s="151" t="s">
        <v>1813</v>
      </c>
      <c r="J8232" s="147">
        <v>200</v>
      </c>
      <c r="K8232" s="147">
        <v>22500</v>
      </c>
      <c r="L8232" s="148">
        <v>4500000</v>
      </c>
      <c r="M8232" s="120" t="s">
        <v>229</v>
      </c>
      <c r="N8232" s="149">
        <v>450000</v>
      </c>
      <c r="O8232" s="169"/>
      <c r="P8232" s="154" t="s">
        <v>6625</v>
      </c>
      <c r="Q8232" s="158" t="s">
        <v>50</v>
      </c>
      <c r="R8232" s="142">
        <f t="shared" si="128"/>
        <v>10</v>
      </c>
    </row>
    <row r="8233" s="109" customFormat="1">
      <c r="A8233" s="119">
        <f>MAX($A$19:A8232)+1</f>
        <v>8215</v>
      </c>
      <c r="B8233" s="120" t="s">
        <v>41</v>
      </c>
      <c r="C8233" s="144" t="s">
        <v>5144</v>
      </c>
      <c r="D8233" s="144" t="s">
        <v>1387</v>
      </c>
      <c r="E8233" s="145" t="s">
        <v>6740</v>
      </c>
      <c r="F8233" s="146" t="s">
        <v>5146</v>
      </c>
      <c r="G8233" s="146" t="s">
        <v>5147</v>
      </c>
      <c r="H8233" s="146" t="s">
        <v>7662</v>
      </c>
      <c r="I8233" s="151" t="s">
        <v>540</v>
      </c>
      <c r="J8233" s="147">
        <v>100</v>
      </c>
      <c r="K8233" s="147">
        <v>12500</v>
      </c>
      <c r="L8233" s="148">
        <v>1250000</v>
      </c>
      <c r="M8233" s="120" t="s">
        <v>229</v>
      </c>
      <c r="N8233" s="149">
        <v>125000</v>
      </c>
      <c r="O8233" s="169"/>
      <c r="P8233" s="154" t="s">
        <v>6625</v>
      </c>
      <c r="Q8233" s="158" t="s">
        <v>50</v>
      </c>
      <c r="R8233" s="142">
        <f t="shared" si="128"/>
        <v>10</v>
      </c>
    </row>
    <row r="8234" s="109" customFormat="1">
      <c r="A8234" s="119">
        <f>MAX($A$19:A8233)+1</f>
        <v>8216</v>
      </c>
      <c r="B8234" s="120" t="s">
        <v>41</v>
      </c>
      <c r="C8234" s="144" t="s">
        <v>5144</v>
      </c>
      <c r="D8234" s="144" t="s">
        <v>1387</v>
      </c>
      <c r="E8234" s="145" t="s">
        <v>6740</v>
      </c>
      <c r="F8234" s="146" t="s">
        <v>5146</v>
      </c>
      <c r="G8234" s="146" t="s">
        <v>5147</v>
      </c>
      <c r="H8234" s="146" t="s">
        <v>7663</v>
      </c>
      <c r="I8234" s="151" t="s">
        <v>1813</v>
      </c>
      <c r="J8234" s="147">
        <v>200</v>
      </c>
      <c r="K8234" s="147">
        <v>8300</v>
      </c>
      <c r="L8234" s="148">
        <v>1660000</v>
      </c>
      <c r="M8234" s="120" t="s">
        <v>229</v>
      </c>
      <c r="N8234" s="149">
        <v>166000</v>
      </c>
      <c r="O8234" s="169"/>
      <c r="P8234" s="154" t="s">
        <v>6625</v>
      </c>
      <c r="Q8234" s="158" t="s">
        <v>50</v>
      </c>
      <c r="R8234" s="142">
        <f t="shared" si="128"/>
        <v>10</v>
      </c>
    </row>
    <row r="8235" s="109" customFormat="1">
      <c r="A8235" s="119">
        <f>MAX($A$19:A8234)+1</f>
        <v>8217</v>
      </c>
      <c r="B8235" s="120" t="s">
        <v>41</v>
      </c>
      <c r="C8235" s="144" t="s">
        <v>5144</v>
      </c>
      <c r="D8235" s="144" t="s">
        <v>1387</v>
      </c>
      <c r="E8235" s="145" t="s">
        <v>6740</v>
      </c>
      <c r="F8235" s="146" t="s">
        <v>5146</v>
      </c>
      <c r="G8235" s="146" t="s">
        <v>5147</v>
      </c>
      <c r="H8235" s="146" t="s">
        <v>7664</v>
      </c>
      <c r="I8235" s="151" t="s">
        <v>1813</v>
      </c>
      <c r="J8235" s="147">
        <v>305</v>
      </c>
      <c r="K8235" s="147">
        <v>10000</v>
      </c>
      <c r="L8235" s="148">
        <v>3050000</v>
      </c>
      <c r="M8235" s="120" t="s">
        <v>229</v>
      </c>
      <c r="N8235" s="149">
        <v>305000</v>
      </c>
      <c r="O8235" s="169"/>
      <c r="P8235" s="154" t="s">
        <v>6625</v>
      </c>
      <c r="Q8235" s="158" t="s">
        <v>50</v>
      </c>
      <c r="R8235" s="142">
        <f t="shared" si="128"/>
        <v>10</v>
      </c>
    </row>
    <row r="8236" s="109" customFormat="1">
      <c r="A8236" s="119">
        <f>MAX($A$19:A8235)+1</f>
        <v>8218</v>
      </c>
      <c r="B8236" s="120" t="s">
        <v>41</v>
      </c>
      <c r="C8236" s="144" t="s">
        <v>5144</v>
      </c>
      <c r="D8236" s="144" t="s">
        <v>1387</v>
      </c>
      <c r="E8236" s="145" t="s">
        <v>6740</v>
      </c>
      <c r="F8236" s="146" t="s">
        <v>5146</v>
      </c>
      <c r="G8236" s="146" t="s">
        <v>5147</v>
      </c>
      <c r="H8236" s="146" t="s">
        <v>7665</v>
      </c>
      <c r="I8236" s="151" t="s">
        <v>557</v>
      </c>
      <c r="J8236" s="147">
        <v>1</v>
      </c>
      <c r="K8236" s="147">
        <v>550000</v>
      </c>
      <c r="L8236" s="148">
        <v>550000</v>
      </c>
      <c r="M8236" s="120" t="s">
        <v>229</v>
      </c>
      <c r="N8236" s="149">
        <v>55000</v>
      </c>
      <c r="O8236" s="169"/>
      <c r="P8236" s="154" t="s">
        <v>6625</v>
      </c>
      <c r="Q8236" s="158" t="s">
        <v>50</v>
      </c>
      <c r="R8236" s="142">
        <f t="shared" si="128"/>
        <v>10</v>
      </c>
    </row>
    <row r="8237" s="109" customFormat="1">
      <c r="A8237" s="119">
        <f>MAX($A$19:A8236)+1</f>
        <v>8219</v>
      </c>
      <c r="B8237" s="120" t="s">
        <v>41</v>
      </c>
      <c r="C8237" s="144" t="s">
        <v>5144</v>
      </c>
      <c r="D8237" s="144" t="s">
        <v>7666</v>
      </c>
      <c r="E8237" s="145" t="s">
        <v>6740</v>
      </c>
      <c r="F8237" s="146" t="s">
        <v>5146</v>
      </c>
      <c r="G8237" s="146" t="s">
        <v>5147</v>
      </c>
      <c r="H8237" s="146" t="s">
        <v>7667</v>
      </c>
      <c r="I8237" s="151" t="s">
        <v>540</v>
      </c>
      <c r="J8237" s="147">
        <v>300</v>
      </c>
      <c r="K8237" s="147">
        <v>6500</v>
      </c>
      <c r="L8237" s="148">
        <v>1950000</v>
      </c>
      <c r="M8237" s="120" t="s">
        <v>56</v>
      </c>
      <c r="N8237" s="149">
        <v>156000</v>
      </c>
      <c r="O8237" s="169"/>
      <c r="P8237" s="154" t="s">
        <v>6625</v>
      </c>
      <c r="Q8237" s="158" t="s">
        <v>50</v>
      </c>
      <c r="R8237" s="142">
        <f t="shared" si="128"/>
        <v>8</v>
      </c>
    </row>
    <row r="8238" s="109" customFormat="1">
      <c r="A8238" s="119">
        <f>MAX($A$19:A8237)+1</f>
        <v>8220</v>
      </c>
      <c r="B8238" s="120" t="s">
        <v>41</v>
      </c>
      <c r="C8238" s="144" t="s">
        <v>5144</v>
      </c>
      <c r="D8238" s="144" t="s">
        <v>7666</v>
      </c>
      <c r="E8238" s="145" t="s">
        <v>6740</v>
      </c>
      <c r="F8238" s="146" t="s">
        <v>5146</v>
      </c>
      <c r="G8238" s="146" t="s">
        <v>5147</v>
      </c>
      <c r="H8238" s="146" t="s">
        <v>7668</v>
      </c>
      <c r="I8238" s="151" t="s">
        <v>540</v>
      </c>
      <c r="J8238" s="147">
        <v>50</v>
      </c>
      <c r="K8238" s="147">
        <v>10500</v>
      </c>
      <c r="L8238" s="148">
        <v>525000</v>
      </c>
      <c r="M8238" s="120" t="s">
        <v>56</v>
      </c>
      <c r="N8238" s="149">
        <v>42000</v>
      </c>
      <c r="O8238" s="169"/>
      <c r="P8238" s="154" t="s">
        <v>6625</v>
      </c>
      <c r="Q8238" s="158" t="s">
        <v>50</v>
      </c>
      <c r="R8238" s="142">
        <f t="shared" si="128"/>
        <v>8</v>
      </c>
    </row>
    <row r="8239" s="109" customFormat="1">
      <c r="A8239" s="119">
        <f>MAX($A$19:A8238)+1</f>
        <v>8221</v>
      </c>
      <c r="B8239" s="120" t="s">
        <v>41</v>
      </c>
      <c r="C8239" s="144" t="s">
        <v>5144</v>
      </c>
      <c r="D8239" s="144" t="s">
        <v>7666</v>
      </c>
      <c r="E8239" s="145" t="s">
        <v>6740</v>
      </c>
      <c r="F8239" s="146" t="s">
        <v>5146</v>
      </c>
      <c r="G8239" s="146" t="s">
        <v>5147</v>
      </c>
      <c r="H8239" s="146" t="s">
        <v>7669</v>
      </c>
      <c r="I8239" s="151" t="s">
        <v>540</v>
      </c>
      <c r="J8239" s="147">
        <v>400</v>
      </c>
      <c r="K8239" s="147">
        <v>5000</v>
      </c>
      <c r="L8239" s="148">
        <v>2000000</v>
      </c>
      <c r="M8239" s="120" t="s">
        <v>56</v>
      </c>
      <c r="N8239" s="149">
        <v>160000</v>
      </c>
      <c r="O8239" s="169"/>
      <c r="P8239" s="154" t="s">
        <v>6625</v>
      </c>
      <c r="Q8239" s="158" t="s">
        <v>50</v>
      </c>
      <c r="R8239" s="142">
        <f t="shared" si="128"/>
        <v>8</v>
      </c>
    </row>
    <row r="8240" s="109" customFormat="1">
      <c r="A8240" s="119">
        <f>MAX($A$19:A8239)+1</f>
        <v>8222</v>
      </c>
      <c r="B8240" s="120" t="s">
        <v>41</v>
      </c>
      <c r="C8240" s="144" t="s">
        <v>5144</v>
      </c>
      <c r="D8240" s="144" t="s">
        <v>7666</v>
      </c>
      <c r="E8240" s="145" t="s">
        <v>6740</v>
      </c>
      <c r="F8240" s="146" t="s">
        <v>5146</v>
      </c>
      <c r="G8240" s="146" t="s">
        <v>5147</v>
      </c>
      <c r="H8240" s="146" t="s">
        <v>7670</v>
      </c>
      <c r="I8240" s="151" t="s">
        <v>557</v>
      </c>
      <c r="J8240" s="147">
        <v>8</v>
      </c>
      <c r="K8240" s="147">
        <v>30000</v>
      </c>
      <c r="L8240" s="148">
        <v>240000</v>
      </c>
      <c r="M8240" s="120" t="s">
        <v>56</v>
      </c>
      <c r="N8240" s="149">
        <v>19200</v>
      </c>
      <c r="O8240" s="169"/>
      <c r="P8240" s="154" t="s">
        <v>6625</v>
      </c>
      <c r="Q8240" s="158" t="s">
        <v>50</v>
      </c>
      <c r="R8240" s="142">
        <f t="shared" si="128"/>
        <v>8</v>
      </c>
    </row>
    <row r="8241" s="109" customFormat="1">
      <c r="A8241" s="119">
        <f>MAX($A$19:A8240)+1</f>
        <v>8223</v>
      </c>
      <c r="B8241" s="120" t="s">
        <v>41</v>
      </c>
      <c r="C8241" s="144" t="s">
        <v>5144</v>
      </c>
      <c r="D8241" s="144" t="s">
        <v>7666</v>
      </c>
      <c r="E8241" s="145" t="s">
        <v>6740</v>
      </c>
      <c r="F8241" s="146" t="s">
        <v>5146</v>
      </c>
      <c r="G8241" s="146" t="s">
        <v>5147</v>
      </c>
      <c r="H8241" s="146" t="s">
        <v>7671</v>
      </c>
      <c r="I8241" s="151" t="s">
        <v>557</v>
      </c>
      <c r="J8241" s="147">
        <v>2</v>
      </c>
      <c r="K8241" s="147">
        <v>130000</v>
      </c>
      <c r="L8241" s="148">
        <v>260000</v>
      </c>
      <c r="M8241" s="120" t="s">
        <v>56</v>
      </c>
      <c r="N8241" s="149">
        <v>20800</v>
      </c>
      <c r="O8241" s="169"/>
      <c r="P8241" s="154" t="s">
        <v>6625</v>
      </c>
      <c r="Q8241" s="158" t="s">
        <v>50</v>
      </c>
      <c r="R8241" s="142">
        <f t="shared" si="128"/>
        <v>8</v>
      </c>
    </row>
    <row r="8242" s="109" customFormat="1">
      <c r="A8242" s="119">
        <f>MAX($A$19:A8241)+1</f>
        <v>8224</v>
      </c>
      <c r="B8242" s="120" t="s">
        <v>41</v>
      </c>
      <c r="C8242" s="144" t="s">
        <v>5144</v>
      </c>
      <c r="D8242" s="144" t="s">
        <v>7666</v>
      </c>
      <c r="E8242" s="145" t="s">
        <v>6740</v>
      </c>
      <c r="F8242" s="146" t="s">
        <v>5146</v>
      </c>
      <c r="G8242" s="146" t="s">
        <v>5147</v>
      </c>
      <c r="H8242" s="146" t="s">
        <v>7672</v>
      </c>
      <c r="I8242" s="151" t="s">
        <v>4955</v>
      </c>
      <c r="J8242" s="147">
        <v>1</v>
      </c>
      <c r="K8242" s="147">
        <v>6000000</v>
      </c>
      <c r="L8242" s="148">
        <v>6000000</v>
      </c>
      <c r="M8242" s="120" t="s">
        <v>56</v>
      </c>
      <c r="N8242" s="149">
        <v>480000</v>
      </c>
      <c r="O8242" s="169"/>
      <c r="P8242" s="154" t="s">
        <v>6625</v>
      </c>
      <c r="Q8242" s="158" t="s">
        <v>50</v>
      </c>
      <c r="R8242" s="142">
        <f t="shared" si="128"/>
        <v>8</v>
      </c>
    </row>
    <row r="8243" s="109" customFormat="1">
      <c r="A8243" s="119">
        <f>MAX($A$19:A8242)+1</f>
        <v>8225</v>
      </c>
      <c r="B8243" s="120" t="s">
        <v>41</v>
      </c>
      <c r="C8243" s="144" t="s">
        <v>5144</v>
      </c>
      <c r="D8243" s="144" t="s">
        <v>7666</v>
      </c>
      <c r="E8243" s="145" t="s">
        <v>6740</v>
      </c>
      <c r="F8243" s="146" t="s">
        <v>5146</v>
      </c>
      <c r="G8243" s="146" t="s">
        <v>5147</v>
      </c>
      <c r="H8243" s="146" t="s">
        <v>7673</v>
      </c>
      <c r="I8243" s="151" t="s">
        <v>4955</v>
      </c>
      <c r="J8243" s="147">
        <v>1</v>
      </c>
      <c r="K8243" s="147">
        <v>4000000</v>
      </c>
      <c r="L8243" s="148">
        <v>4000000</v>
      </c>
      <c r="M8243" s="120" t="s">
        <v>56</v>
      </c>
      <c r="N8243" s="149">
        <v>320000</v>
      </c>
      <c r="O8243" s="169"/>
      <c r="P8243" s="154" t="s">
        <v>6625</v>
      </c>
      <c r="Q8243" s="158" t="s">
        <v>50</v>
      </c>
      <c r="R8243" s="142">
        <f t="shared" si="128"/>
        <v>8</v>
      </c>
    </row>
    <row r="8244" ht="22.5" s="109" customFormat="1">
      <c r="A8244" s="119">
        <f>MAX($A$19:A8243)+1</f>
        <v>8226</v>
      </c>
      <c r="B8244" s="120" t="s">
        <v>41</v>
      </c>
      <c r="C8244" s="144" t="s">
        <v>5144</v>
      </c>
      <c r="D8244" s="144" t="s">
        <v>7666</v>
      </c>
      <c r="E8244" s="145" t="s">
        <v>6740</v>
      </c>
      <c r="F8244" s="146" t="s">
        <v>5146</v>
      </c>
      <c r="G8244" s="146" t="s">
        <v>5147</v>
      </c>
      <c r="H8244" s="146" t="s">
        <v>7674</v>
      </c>
      <c r="I8244" s="151" t="s">
        <v>4955</v>
      </c>
      <c r="J8244" s="147">
        <v>1</v>
      </c>
      <c r="K8244" s="147">
        <v>8000000</v>
      </c>
      <c r="L8244" s="148">
        <v>8000000</v>
      </c>
      <c r="M8244" s="120" t="s">
        <v>56</v>
      </c>
      <c r="N8244" s="149">
        <v>640000</v>
      </c>
      <c r="O8244" s="169"/>
      <c r="P8244" s="154" t="s">
        <v>6625</v>
      </c>
      <c r="Q8244" s="158" t="s">
        <v>50</v>
      </c>
      <c r="R8244" s="142">
        <f t="shared" si="128"/>
        <v>8</v>
      </c>
    </row>
    <row r="8245" s="109" customFormat="1">
      <c r="A8245" s="119">
        <f>MAX($A$19:A8244)+1</f>
        <v>8227</v>
      </c>
      <c r="B8245" s="120" t="s">
        <v>41</v>
      </c>
      <c r="C8245" s="144" t="s">
        <v>5144</v>
      </c>
      <c r="D8245" s="144" t="s">
        <v>7675</v>
      </c>
      <c r="E8245" s="145" t="s">
        <v>6740</v>
      </c>
      <c r="F8245" s="146" t="s">
        <v>5146</v>
      </c>
      <c r="G8245" s="146" t="s">
        <v>5147</v>
      </c>
      <c r="H8245" s="146" t="s">
        <v>7676</v>
      </c>
      <c r="I8245" s="151" t="s">
        <v>557</v>
      </c>
      <c r="J8245" s="147">
        <v>24</v>
      </c>
      <c r="K8245" s="147">
        <v>5272727.3</v>
      </c>
      <c r="L8245" s="148">
        <v>126545455</v>
      </c>
      <c r="M8245" s="120" t="s">
        <v>229</v>
      </c>
      <c r="N8245" s="149">
        <v>12654546</v>
      </c>
      <c r="O8245" s="169"/>
      <c r="P8245" s="154" t="s">
        <v>6625</v>
      </c>
      <c r="Q8245" s="158" t="s">
        <v>50</v>
      </c>
      <c r="R8245" s="142">
        <f t="shared" si="128"/>
        <v>10.0000003951149</v>
      </c>
    </row>
    <row r="8246" s="109" customFormat="1">
      <c r="A8246" s="119">
        <f>MAX($A$19:A8245)+1</f>
        <v>8228</v>
      </c>
      <c r="B8246" s="120" t="s">
        <v>41</v>
      </c>
      <c r="C8246" s="144" t="s">
        <v>5144</v>
      </c>
      <c r="D8246" s="144" t="s">
        <v>7675</v>
      </c>
      <c r="E8246" s="145" t="s">
        <v>6740</v>
      </c>
      <c r="F8246" s="146" t="s">
        <v>5146</v>
      </c>
      <c r="G8246" s="146" t="s">
        <v>5147</v>
      </c>
      <c r="H8246" s="146" t="s">
        <v>7677</v>
      </c>
      <c r="I8246" s="151" t="s">
        <v>278</v>
      </c>
      <c r="J8246" s="147">
        <v>10</v>
      </c>
      <c r="K8246" s="147">
        <v>5636363.6</v>
      </c>
      <c r="L8246" s="148">
        <v>56363636</v>
      </c>
      <c r="M8246" s="120" t="s">
        <v>229</v>
      </c>
      <c r="N8246" s="149">
        <v>5636363</v>
      </c>
      <c r="O8246" s="169"/>
      <c r="P8246" s="154" t="s">
        <v>6625</v>
      </c>
      <c r="Q8246" s="158" t="s">
        <v>50</v>
      </c>
      <c r="R8246" s="142">
        <f t="shared" si="128"/>
        <v>9.99999893548386</v>
      </c>
    </row>
    <row r="8247" ht="22.5" s="109" customFormat="1">
      <c r="A8247" s="119">
        <f>MAX($A$19:A8246)+1</f>
        <v>8229</v>
      </c>
      <c r="B8247" s="120" t="s">
        <v>41</v>
      </c>
      <c r="C8247" s="144" t="s">
        <v>269</v>
      </c>
      <c r="D8247" s="144" t="s">
        <v>1643</v>
      </c>
      <c r="E8247" s="145">
        <v>45289</v>
      </c>
      <c r="F8247" s="146" t="s">
        <v>7678</v>
      </c>
      <c r="G8247" s="146" t="s">
        <v>7679</v>
      </c>
      <c r="H8247" s="146" t="s">
        <v>7680</v>
      </c>
      <c r="I8247" s="151" t="s">
        <v>974</v>
      </c>
      <c r="J8247" s="147"/>
      <c r="K8247" s="147"/>
      <c r="L8247" s="148">
        <v>5610567182</v>
      </c>
      <c r="M8247" s="120" t="s">
        <v>229</v>
      </c>
      <c r="N8247" s="149">
        <v>561056718</v>
      </c>
      <c r="O8247" s="169"/>
      <c r="P8247" s="154" t="s">
        <v>6625</v>
      </c>
      <c r="Q8247" s="158" t="s">
        <v>50</v>
      </c>
      <c r="R8247" s="142">
        <f t="shared" si="128"/>
        <v>9.9999999964353</v>
      </c>
    </row>
    <row r="8248" ht="22.5" s="109" customFormat="1">
      <c r="A8248" s="119">
        <f>MAX($A$19:A8247)+1</f>
        <v>8230</v>
      </c>
      <c r="B8248" s="120" t="s">
        <v>41</v>
      </c>
      <c r="C8248" s="144" t="s">
        <v>269</v>
      </c>
      <c r="D8248" s="144" t="s">
        <v>1647</v>
      </c>
      <c r="E8248" s="145">
        <v>45290</v>
      </c>
      <c r="F8248" s="146" t="s">
        <v>7678</v>
      </c>
      <c r="G8248" s="146" t="s">
        <v>7679</v>
      </c>
      <c r="H8248" s="146" t="s">
        <v>7680</v>
      </c>
      <c r="I8248" s="151" t="s">
        <v>974</v>
      </c>
      <c r="J8248" s="147"/>
      <c r="K8248" s="147"/>
      <c r="L8248" s="148">
        <v>445925926</v>
      </c>
      <c r="M8248" s="120" t="s">
        <v>56</v>
      </c>
      <c r="N8248" s="149">
        <v>35674074</v>
      </c>
      <c r="O8248" s="169"/>
      <c r="P8248" s="154" t="s">
        <v>6625</v>
      </c>
      <c r="Q8248" s="158" t="s">
        <v>50</v>
      </c>
      <c r="R8248" s="142">
        <f t="shared" si="128"/>
        <v>7.9999999820598</v>
      </c>
    </row>
    <row r="8249" s="109" customFormat="1">
      <c r="A8249" s="119">
        <f>MAX($A$19:A8248)+1</f>
        <v>8231</v>
      </c>
      <c r="B8249" s="120" t="s">
        <v>41</v>
      </c>
      <c r="C8249" s="144" t="s">
        <v>1790</v>
      </c>
      <c r="D8249" s="144" t="s">
        <v>1500</v>
      </c>
      <c r="E8249" s="145" t="s">
        <v>6740</v>
      </c>
      <c r="F8249" s="146" t="s">
        <v>1792</v>
      </c>
      <c r="G8249" s="146" t="s">
        <v>1793</v>
      </c>
      <c r="H8249" s="146" t="s">
        <v>7681</v>
      </c>
      <c r="I8249" s="151" t="s">
        <v>801</v>
      </c>
      <c r="J8249" s="147">
        <v>125</v>
      </c>
      <c r="K8249" s="147">
        <v>39000</v>
      </c>
      <c r="L8249" s="148">
        <v>4875000</v>
      </c>
      <c r="M8249" s="120" t="s">
        <v>229</v>
      </c>
      <c r="N8249" s="149">
        <v>487500</v>
      </c>
      <c r="O8249" s="169"/>
      <c r="P8249" s="154" t="s">
        <v>6625</v>
      </c>
      <c r="Q8249" s="158" t="s">
        <v>50</v>
      </c>
      <c r="R8249" s="142">
        <f t="shared" si="128"/>
        <v>10</v>
      </c>
    </row>
    <row r="8250" s="109" customFormat="1">
      <c r="A8250" s="119">
        <f>MAX($A$19:A8249)+1</f>
        <v>8232</v>
      </c>
      <c r="B8250" s="120" t="s">
        <v>41</v>
      </c>
      <c r="C8250" s="144" t="s">
        <v>1790</v>
      </c>
      <c r="D8250" s="144" t="s">
        <v>1500</v>
      </c>
      <c r="E8250" s="145" t="s">
        <v>6740</v>
      </c>
      <c r="F8250" s="146" t="s">
        <v>1792</v>
      </c>
      <c r="G8250" s="146" t="s">
        <v>1793</v>
      </c>
      <c r="H8250" s="146" t="s">
        <v>7682</v>
      </c>
      <c r="I8250" s="151" t="s">
        <v>801</v>
      </c>
      <c r="J8250" s="147">
        <v>6000</v>
      </c>
      <c r="K8250" s="147">
        <v>68500</v>
      </c>
      <c r="L8250" s="148">
        <v>411000000</v>
      </c>
      <c r="M8250" s="120" t="s">
        <v>229</v>
      </c>
      <c r="N8250" s="149">
        <v>41100000</v>
      </c>
      <c r="O8250" s="169"/>
      <c r="P8250" s="154" t="s">
        <v>6625</v>
      </c>
      <c r="Q8250" s="158" t="s">
        <v>50</v>
      </c>
      <c r="R8250" s="142">
        <f t="shared" si="128"/>
        <v>10</v>
      </c>
    </row>
    <row r="8251" s="109" customFormat="1">
      <c r="A8251" s="119">
        <f>MAX($A$19:A8250)+1</f>
        <v>8233</v>
      </c>
      <c r="B8251" s="120" t="s">
        <v>41</v>
      </c>
      <c r="C8251" s="144" t="s">
        <v>1790</v>
      </c>
      <c r="D8251" s="144" t="s">
        <v>1507</v>
      </c>
      <c r="E8251" s="145" t="s">
        <v>6655</v>
      </c>
      <c r="F8251" s="146" t="s">
        <v>1792</v>
      </c>
      <c r="G8251" s="146" t="s">
        <v>1793</v>
      </c>
      <c r="H8251" s="146" t="s">
        <v>1796</v>
      </c>
      <c r="I8251" s="151" t="s">
        <v>327</v>
      </c>
      <c r="J8251" s="147">
        <v>200000</v>
      </c>
      <c r="K8251" s="147">
        <v>304</v>
      </c>
      <c r="L8251" s="148">
        <v>60800000</v>
      </c>
      <c r="M8251" s="120" t="s">
        <v>56</v>
      </c>
      <c r="N8251" s="149">
        <v>4864000</v>
      </c>
      <c r="O8251" s="169"/>
      <c r="P8251" s="154" t="s">
        <v>6625</v>
      </c>
      <c r="Q8251" s="158" t="s">
        <v>50</v>
      </c>
      <c r="R8251" s="142">
        <f t="shared" si="128"/>
        <v>8</v>
      </c>
    </row>
    <row r="8252" s="109" customFormat="1">
      <c r="A8252" s="119">
        <f>MAX($A$19:A8251)+1</f>
        <v>8234</v>
      </c>
      <c r="B8252" s="120" t="s">
        <v>41</v>
      </c>
      <c r="C8252" s="144" t="s">
        <v>1790</v>
      </c>
      <c r="D8252" s="144" t="s">
        <v>1507</v>
      </c>
      <c r="E8252" s="145" t="s">
        <v>6655</v>
      </c>
      <c r="F8252" s="146" t="s">
        <v>1792</v>
      </c>
      <c r="G8252" s="146" t="s">
        <v>1793</v>
      </c>
      <c r="H8252" s="146" t="s">
        <v>1797</v>
      </c>
      <c r="I8252" s="151" t="s">
        <v>327</v>
      </c>
      <c r="J8252" s="147">
        <v>69000</v>
      </c>
      <c r="K8252" s="147">
        <v>412</v>
      </c>
      <c r="L8252" s="148">
        <v>28428000</v>
      </c>
      <c r="M8252" s="120" t="s">
        <v>56</v>
      </c>
      <c r="N8252" s="149">
        <v>2274240</v>
      </c>
      <c r="O8252" s="169"/>
      <c r="P8252" s="154" t="s">
        <v>6625</v>
      </c>
      <c r="Q8252" s="158" t="s">
        <v>50</v>
      </c>
      <c r="R8252" s="142">
        <f t="shared" si="128"/>
        <v>8</v>
      </c>
    </row>
    <row r="8253" s="109" customFormat="1">
      <c r="A8253" s="119">
        <f>MAX($A$19:A8252)+1</f>
        <v>8235</v>
      </c>
      <c r="B8253" s="120" t="s">
        <v>41</v>
      </c>
      <c r="C8253" s="144" t="s">
        <v>1790</v>
      </c>
      <c r="D8253" s="144" t="s">
        <v>1507</v>
      </c>
      <c r="E8253" s="145" t="s">
        <v>6655</v>
      </c>
      <c r="F8253" s="146" t="s">
        <v>1792</v>
      </c>
      <c r="G8253" s="146" t="s">
        <v>1793</v>
      </c>
      <c r="H8253" s="146" t="s">
        <v>1798</v>
      </c>
      <c r="I8253" s="151" t="s">
        <v>327</v>
      </c>
      <c r="J8253" s="147">
        <v>348000</v>
      </c>
      <c r="K8253" s="147">
        <v>520</v>
      </c>
      <c r="L8253" s="148">
        <v>180960000</v>
      </c>
      <c r="M8253" s="120" t="s">
        <v>56</v>
      </c>
      <c r="N8253" s="149">
        <v>14476800</v>
      </c>
      <c r="O8253" s="169"/>
      <c r="P8253" s="154" t="s">
        <v>6625</v>
      </c>
      <c r="Q8253" s="158" t="s">
        <v>50</v>
      </c>
      <c r="R8253" s="142">
        <f t="shared" si="128"/>
        <v>8</v>
      </c>
    </row>
    <row r="8254" s="109" customFormat="1">
      <c r="A8254" s="119">
        <f>MAX($A$19:A8253)+1</f>
        <v>8236</v>
      </c>
      <c r="B8254" s="120" t="s">
        <v>41</v>
      </c>
      <c r="C8254" s="144" t="s">
        <v>1790</v>
      </c>
      <c r="D8254" s="144" t="s">
        <v>1507</v>
      </c>
      <c r="E8254" s="145" t="s">
        <v>6655</v>
      </c>
      <c r="F8254" s="146" t="s">
        <v>1792</v>
      </c>
      <c r="G8254" s="146" t="s">
        <v>1793</v>
      </c>
      <c r="H8254" s="146" t="s">
        <v>1799</v>
      </c>
      <c r="I8254" s="151" t="s">
        <v>540</v>
      </c>
      <c r="J8254" s="147">
        <v>17162</v>
      </c>
      <c r="K8254" s="147">
        <v>2400</v>
      </c>
      <c r="L8254" s="148">
        <v>41188800</v>
      </c>
      <c r="M8254" s="120" t="s">
        <v>56</v>
      </c>
      <c r="N8254" s="149">
        <v>3295104</v>
      </c>
      <c r="O8254" s="169"/>
      <c r="P8254" s="154" t="s">
        <v>6625</v>
      </c>
      <c r="Q8254" s="158" t="s">
        <v>50</v>
      </c>
      <c r="R8254" s="142">
        <f t="shared" si="128"/>
        <v>8</v>
      </c>
    </row>
    <row r="8255" s="109" customFormat="1">
      <c r="A8255" s="119">
        <f>MAX($A$19:A8254)+1</f>
        <v>8237</v>
      </c>
      <c r="B8255" s="120" t="s">
        <v>41</v>
      </c>
      <c r="C8255" s="144" t="s">
        <v>1790</v>
      </c>
      <c r="D8255" s="144" t="s">
        <v>1507</v>
      </c>
      <c r="E8255" s="145" t="s">
        <v>6655</v>
      </c>
      <c r="F8255" s="146" t="s">
        <v>1792</v>
      </c>
      <c r="G8255" s="146" t="s">
        <v>1793</v>
      </c>
      <c r="H8255" s="146" t="s">
        <v>5180</v>
      </c>
      <c r="I8255" s="151" t="s">
        <v>540</v>
      </c>
      <c r="J8255" s="147">
        <v>34067</v>
      </c>
      <c r="K8255" s="147">
        <v>1250</v>
      </c>
      <c r="L8255" s="148">
        <v>42583750</v>
      </c>
      <c r="M8255" s="120" t="s">
        <v>56</v>
      </c>
      <c r="N8255" s="149">
        <v>3406700</v>
      </c>
      <c r="O8255" s="169"/>
      <c r="P8255" s="154" t="s">
        <v>6625</v>
      </c>
      <c r="Q8255" s="158" t="s">
        <v>50</v>
      </c>
      <c r="R8255" s="142">
        <f t="shared" si="128"/>
        <v>8</v>
      </c>
    </row>
    <row r="8256" s="109" customFormat="1">
      <c r="A8256" s="119">
        <f>MAX($A$19:A8255)+1</f>
        <v>8238</v>
      </c>
      <c r="B8256" s="120" t="s">
        <v>41</v>
      </c>
      <c r="C8256" s="144" t="s">
        <v>1790</v>
      </c>
      <c r="D8256" s="144" t="s">
        <v>1507</v>
      </c>
      <c r="E8256" s="145" t="s">
        <v>6655</v>
      </c>
      <c r="F8256" s="146" t="s">
        <v>1792</v>
      </c>
      <c r="G8256" s="146" t="s">
        <v>1793</v>
      </c>
      <c r="H8256" s="146" t="s">
        <v>7683</v>
      </c>
      <c r="I8256" s="151" t="s">
        <v>327</v>
      </c>
      <c r="J8256" s="147">
        <v>31328</v>
      </c>
      <c r="K8256" s="147">
        <v>70</v>
      </c>
      <c r="L8256" s="148">
        <v>2192960</v>
      </c>
      <c r="M8256" s="120" t="s">
        <v>56</v>
      </c>
      <c r="N8256" s="149">
        <v>175437</v>
      </c>
      <c r="O8256" s="169"/>
      <c r="P8256" s="154" t="s">
        <v>6625</v>
      </c>
      <c r="Q8256" s="158" t="s">
        <v>50</v>
      </c>
      <c r="R8256" s="142">
        <f t="shared" si="128"/>
        <v>8.00000912009339</v>
      </c>
    </row>
    <row r="8257" s="109" customFormat="1">
      <c r="A8257" s="119">
        <f>MAX($A$19:A8256)+1</f>
        <v>8239</v>
      </c>
      <c r="B8257" s="120" t="s">
        <v>41</v>
      </c>
      <c r="C8257" s="144" t="s">
        <v>311</v>
      </c>
      <c r="D8257" s="144" t="s">
        <v>1298</v>
      </c>
      <c r="E8257" s="145">
        <v>45287</v>
      </c>
      <c r="F8257" s="123" t="s">
        <v>1804</v>
      </c>
      <c r="G8257" s="146" t="s">
        <v>1805</v>
      </c>
      <c r="H8257" s="146" t="s">
        <v>1812</v>
      </c>
      <c r="I8257" s="151" t="s">
        <v>1813</v>
      </c>
      <c r="J8257" s="147">
        <v>400000</v>
      </c>
      <c r="K8257" s="147">
        <v>180</v>
      </c>
      <c r="L8257" s="148">
        <v>72000000</v>
      </c>
      <c r="M8257" s="120" t="s">
        <v>56</v>
      </c>
      <c r="N8257" s="149">
        <v>5760000</v>
      </c>
      <c r="O8257" s="169"/>
      <c r="P8257" s="154" t="s">
        <v>6625</v>
      </c>
      <c r="Q8257" s="158" t="s">
        <v>50</v>
      </c>
      <c r="R8257" s="142">
        <f t="shared" si="128"/>
        <v>8</v>
      </c>
    </row>
    <row r="8258" s="109" customFormat="1">
      <c r="A8258" s="119">
        <f>MAX($A$19:A8257)+1</f>
        <v>8240</v>
      </c>
      <c r="B8258" s="120" t="s">
        <v>41</v>
      </c>
      <c r="C8258" s="144" t="s">
        <v>311</v>
      </c>
      <c r="D8258" s="144" t="s">
        <v>2997</v>
      </c>
      <c r="E8258" s="145" t="s">
        <v>6740</v>
      </c>
      <c r="F8258" s="123" t="s">
        <v>1804</v>
      </c>
      <c r="G8258" s="146" t="s">
        <v>1805</v>
      </c>
      <c r="H8258" s="146" t="s">
        <v>1809</v>
      </c>
      <c r="I8258" s="151" t="s">
        <v>552</v>
      </c>
      <c r="J8258" s="147">
        <v>280000</v>
      </c>
      <c r="K8258" s="147">
        <v>900</v>
      </c>
      <c r="L8258" s="148">
        <v>252000000</v>
      </c>
      <c r="M8258" s="120" t="s">
        <v>56</v>
      </c>
      <c r="N8258" s="149">
        <v>20160000</v>
      </c>
      <c r="O8258" s="169"/>
      <c r="P8258" s="154" t="s">
        <v>6625</v>
      </c>
      <c r="Q8258" s="158" t="s">
        <v>50</v>
      </c>
      <c r="R8258" s="142">
        <f t="shared" si="128"/>
        <v>8</v>
      </c>
    </row>
    <row r="8259" s="109" customFormat="1">
      <c r="A8259" s="119">
        <f>MAX($A$19:A8258)+1</f>
        <v>8241</v>
      </c>
      <c r="B8259" s="120" t="s">
        <v>41</v>
      </c>
      <c r="C8259" s="144" t="s">
        <v>311</v>
      </c>
      <c r="D8259" s="144" t="s">
        <v>2997</v>
      </c>
      <c r="E8259" s="145" t="s">
        <v>6740</v>
      </c>
      <c r="F8259" s="123" t="s">
        <v>1804</v>
      </c>
      <c r="G8259" s="146" t="s">
        <v>1805</v>
      </c>
      <c r="H8259" s="146" t="s">
        <v>1810</v>
      </c>
      <c r="I8259" s="151" t="s">
        <v>552</v>
      </c>
      <c r="J8259" s="147">
        <v>133000</v>
      </c>
      <c r="K8259" s="147">
        <v>920</v>
      </c>
      <c r="L8259" s="148">
        <v>122360000</v>
      </c>
      <c r="M8259" s="120" t="s">
        <v>56</v>
      </c>
      <c r="N8259" s="149">
        <v>9788800</v>
      </c>
      <c r="O8259" s="169"/>
      <c r="P8259" s="154" t="s">
        <v>6625</v>
      </c>
      <c r="Q8259" s="158" t="s">
        <v>50</v>
      </c>
      <c r="R8259" s="142">
        <f t="shared" si="128"/>
        <v>8</v>
      </c>
    </row>
    <row r="8260" s="109" customFormat="1">
      <c r="A8260" s="119">
        <f>MAX($A$19:A8259)+1</f>
        <v>8242</v>
      </c>
      <c r="B8260" s="120" t="s">
        <v>41</v>
      </c>
      <c r="C8260" s="144" t="s">
        <v>311</v>
      </c>
      <c r="D8260" s="144" t="s">
        <v>5145</v>
      </c>
      <c r="E8260" s="145" t="s">
        <v>6688</v>
      </c>
      <c r="F8260" s="123" t="s">
        <v>1804</v>
      </c>
      <c r="G8260" s="146" t="s">
        <v>1805</v>
      </c>
      <c r="H8260" s="146" t="s">
        <v>5188</v>
      </c>
      <c r="I8260" s="151" t="s">
        <v>1813</v>
      </c>
      <c r="J8260" s="147">
        <v>22500</v>
      </c>
      <c r="K8260" s="147">
        <v>435</v>
      </c>
      <c r="L8260" s="148">
        <v>9787500</v>
      </c>
      <c r="M8260" s="120" t="s">
        <v>56</v>
      </c>
      <c r="N8260" s="149">
        <v>783000</v>
      </c>
      <c r="O8260" s="169"/>
      <c r="P8260" s="154" t="s">
        <v>6625</v>
      </c>
      <c r="Q8260" s="158" t="s">
        <v>50</v>
      </c>
      <c r="R8260" s="142">
        <f t="shared" si="128"/>
        <v>8</v>
      </c>
    </row>
    <row r="8261" s="109" customFormat="1">
      <c r="A8261" s="119">
        <f>MAX($A$19:A8260)+1</f>
        <v>8243</v>
      </c>
      <c r="B8261" s="120" t="s">
        <v>41</v>
      </c>
      <c r="C8261" s="144" t="s">
        <v>311</v>
      </c>
      <c r="D8261" s="144" t="s">
        <v>5145</v>
      </c>
      <c r="E8261" s="145" t="s">
        <v>6688</v>
      </c>
      <c r="F8261" s="123" t="s">
        <v>1804</v>
      </c>
      <c r="G8261" s="146" t="s">
        <v>1805</v>
      </c>
      <c r="H8261" s="146" t="s">
        <v>5189</v>
      </c>
      <c r="I8261" s="151" t="s">
        <v>1813</v>
      </c>
      <c r="J8261" s="147">
        <v>508012</v>
      </c>
      <c r="K8261" s="147">
        <v>500</v>
      </c>
      <c r="L8261" s="148">
        <v>254006000</v>
      </c>
      <c r="M8261" s="120" t="s">
        <v>56</v>
      </c>
      <c r="N8261" s="149">
        <v>20320480</v>
      </c>
      <c r="O8261" s="169"/>
      <c r="P8261" s="154" t="s">
        <v>6625</v>
      </c>
      <c r="Q8261" s="158" t="s">
        <v>50</v>
      </c>
      <c r="R8261" s="142">
        <f t="shared" si="128"/>
        <v>8</v>
      </c>
    </row>
    <row r="8262" s="109" customFormat="1">
      <c r="A8262" s="119">
        <f>MAX($A$19:A8261)+1</f>
        <v>8244</v>
      </c>
      <c r="B8262" s="120" t="s">
        <v>41</v>
      </c>
      <c r="C8262" s="144" t="s">
        <v>311</v>
      </c>
      <c r="D8262" s="144" t="s">
        <v>5145</v>
      </c>
      <c r="E8262" s="145" t="s">
        <v>6688</v>
      </c>
      <c r="F8262" s="123" t="s">
        <v>1804</v>
      </c>
      <c r="G8262" s="146" t="s">
        <v>1805</v>
      </c>
      <c r="H8262" s="146" t="s">
        <v>7684</v>
      </c>
      <c r="I8262" s="151" t="s">
        <v>1813</v>
      </c>
      <c r="J8262" s="147">
        <v>594480</v>
      </c>
      <c r="K8262" s="147">
        <v>500</v>
      </c>
      <c r="L8262" s="148">
        <v>297240000</v>
      </c>
      <c r="M8262" s="120" t="s">
        <v>56</v>
      </c>
      <c r="N8262" s="149">
        <v>23779200</v>
      </c>
      <c r="O8262" s="169"/>
      <c r="P8262" s="154" t="s">
        <v>6625</v>
      </c>
      <c r="Q8262" s="158" t="s">
        <v>50</v>
      </c>
      <c r="R8262" s="142">
        <f t="shared" si="128"/>
        <v>8</v>
      </c>
    </row>
    <row r="8263" s="109" customFormat="1">
      <c r="A8263" s="119">
        <f>MAX($A$19:A8262)+1</f>
        <v>8245</v>
      </c>
      <c r="B8263" s="120" t="s">
        <v>41</v>
      </c>
      <c r="C8263" s="144" t="s">
        <v>311</v>
      </c>
      <c r="D8263" s="144" t="s">
        <v>5145</v>
      </c>
      <c r="E8263" s="145" t="s">
        <v>6688</v>
      </c>
      <c r="F8263" s="123" t="s">
        <v>1804</v>
      </c>
      <c r="G8263" s="146" t="s">
        <v>1805</v>
      </c>
      <c r="H8263" s="146" t="s">
        <v>1816</v>
      </c>
      <c r="I8263" s="151" t="s">
        <v>1813</v>
      </c>
      <c r="J8263" s="147">
        <v>293688</v>
      </c>
      <c r="K8263" s="147">
        <v>725</v>
      </c>
      <c r="L8263" s="148">
        <v>212923800</v>
      </c>
      <c r="M8263" s="120" t="s">
        <v>56</v>
      </c>
      <c r="N8263" s="149">
        <v>17033904</v>
      </c>
      <c r="O8263" s="169"/>
      <c r="P8263" s="154" t="s">
        <v>6625</v>
      </c>
      <c r="Q8263" s="158" t="s">
        <v>50</v>
      </c>
      <c r="R8263" s="142">
        <f t="shared" si="128"/>
        <v>8</v>
      </c>
    </row>
    <row r="8264" s="109" customFormat="1">
      <c r="A8264" s="119">
        <f>MAX($A$19:A8263)+1</f>
        <v>8246</v>
      </c>
      <c r="B8264" s="120" t="s">
        <v>41</v>
      </c>
      <c r="C8264" s="144" t="s">
        <v>311</v>
      </c>
      <c r="D8264" s="144" t="s">
        <v>5145</v>
      </c>
      <c r="E8264" s="145" t="s">
        <v>6688</v>
      </c>
      <c r="F8264" s="123" t="s">
        <v>1804</v>
      </c>
      <c r="G8264" s="146" t="s">
        <v>1805</v>
      </c>
      <c r="H8264" s="146" t="s">
        <v>1817</v>
      </c>
      <c r="I8264" s="151" t="s">
        <v>1813</v>
      </c>
      <c r="J8264" s="147">
        <v>3969</v>
      </c>
      <c r="K8264" s="147">
        <v>740</v>
      </c>
      <c r="L8264" s="148">
        <v>2937060</v>
      </c>
      <c r="M8264" s="120" t="s">
        <v>56</v>
      </c>
      <c r="N8264" s="149">
        <v>234965</v>
      </c>
      <c r="O8264" s="169"/>
      <c r="P8264" s="154" t="s">
        <v>6625</v>
      </c>
      <c r="Q8264" s="158" t="s">
        <v>50</v>
      </c>
      <c r="R8264" s="142">
        <f t="shared" si="128"/>
        <v>8.00000680953062</v>
      </c>
    </row>
    <row r="8265" s="109" customFormat="1">
      <c r="A8265" s="119">
        <f>MAX($A$19:A8264)+1</f>
        <v>8247</v>
      </c>
      <c r="B8265" s="120" t="s">
        <v>41</v>
      </c>
      <c r="C8265" s="144" t="s">
        <v>311</v>
      </c>
      <c r="D8265" s="144" t="s">
        <v>5145</v>
      </c>
      <c r="E8265" s="145" t="s">
        <v>6688</v>
      </c>
      <c r="F8265" s="123" t="s">
        <v>1804</v>
      </c>
      <c r="G8265" s="146" t="s">
        <v>1805</v>
      </c>
      <c r="H8265" s="146" t="s">
        <v>5187</v>
      </c>
      <c r="I8265" s="151" t="s">
        <v>1813</v>
      </c>
      <c r="J8265" s="147">
        <v>28500</v>
      </c>
      <c r="K8265" s="147">
        <v>420</v>
      </c>
      <c r="L8265" s="148">
        <v>11970000</v>
      </c>
      <c r="M8265" s="120" t="s">
        <v>56</v>
      </c>
      <c r="N8265" s="149">
        <v>957600</v>
      </c>
      <c r="O8265" s="169"/>
      <c r="P8265" s="154" t="s">
        <v>6625</v>
      </c>
      <c r="Q8265" s="158" t="s">
        <v>50</v>
      </c>
      <c r="R8265" s="142">
        <f t="shared" si="128"/>
        <v>8</v>
      </c>
    </row>
    <row r="8266" s="109" customFormat="1">
      <c r="A8266" s="119">
        <f>MAX($A$19:A8265)+1</f>
        <v>8248</v>
      </c>
      <c r="B8266" s="120" t="s">
        <v>41</v>
      </c>
      <c r="C8266" s="144" t="s">
        <v>311</v>
      </c>
      <c r="D8266" s="144" t="s">
        <v>5145</v>
      </c>
      <c r="E8266" s="145" t="s">
        <v>6688</v>
      </c>
      <c r="F8266" s="123" t="s">
        <v>1804</v>
      </c>
      <c r="G8266" s="146" t="s">
        <v>1805</v>
      </c>
      <c r="H8266" s="146" t="s">
        <v>1819</v>
      </c>
      <c r="I8266" s="151" t="s">
        <v>1813</v>
      </c>
      <c r="J8266" s="147">
        <v>33557</v>
      </c>
      <c r="K8266" s="147">
        <v>420</v>
      </c>
      <c r="L8266" s="148">
        <v>14093940</v>
      </c>
      <c r="M8266" s="120" t="s">
        <v>56</v>
      </c>
      <c r="N8266" s="149">
        <v>1127516</v>
      </c>
      <c r="O8266" s="169"/>
      <c r="P8266" s="154" t="s">
        <v>6625</v>
      </c>
      <c r="Q8266" s="158" t="s">
        <v>50</v>
      </c>
      <c r="R8266" s="142">
        <f t="shared" si="128"/>
        <v>8.00000567619842</v>
      </c>
    </row>
    <row r="8267" s="109" customFormat="1">
      <c r="A8267" s="119">
        <f>MAX($A$19:A8266)+1</f>
        <v>8249</v>
      </c>
      <c r="B8267" s="120" t="s">
        <v>41</v>
      </c>
      <c r="C8267" s="144" t="s">
        <v>311</v>
      </c>
      <c r="D8267" s="144" t="s">
        <v>5145</v>
      </c>
      <c r="E8267" s="145" t="s">
        <v>6688</v>
      </c>
      <c r="F8267" s="123" t="s">
        <v>1804</v>
      </c>
      <c r="G8267" s="146" t="s">
        <v>1805</v>
      </c>
      <c r="H8267" s="146" t="s">
        <v>1820</v>
      </c>
      <c r="I8267" s="151" t="s">
        <v>1813</v>
      </c>
      <c r="J8267" s="147">
        <v>200000</v>
      </c>
      <c r="K8267" s="147">
        <v>420</v>
      </c>
      <c r="L8267" s="148">
        <v>84000000</v>
      </c>
      <c r="M8267" s="120" t="s">
        <v>56</v>
      </c>
      <c r="N8267" s="149">
        <v>6720000</v>
      </c>
      <c r="O8267" s="169"/>
      <c r="P8267" s="154" t="s">
        <v>6625</v>
      </c>
      <c r="Q8267" s="158" t="s">
        <v>50</v>
      </c>
      <c r="R8267" s="142">
        <f t="shared" si="128"/>
        <v>8</v>
      </c>
    </row>
    <row r="8268" s="109" customFormat="1">
      <c r="A8268" s="119">
        <f>MAX($A$19:A8267)+1</f>
        <v>8250</v>
      </c>
      <c r="B8268" s="120" t="s">
        <v>41</v>
      </c>
      <c r="C8268" s="144" t="s">
        <v>311</v>
      </c>
      <c r="D8268" s="144" t="s">
        <v>5145</v>
      </c>
      <c r="E8268" s="145" t="s">
        <v>6688</v>
      </c>
      <c r="F8268" s="123" t="s">
        <v>1804</v>
      </c>
      <c r="G8268" s="146" t="s">
        <v>1805</v>
      </c>
      <c r="H8268" s="146" t="s">
        <v>1821</v>
      </c>
      <c r="I8268" s="151" t="s">
        <v>1813</v>
      </c>
      <c r="J8268" s="147">
        <v>44965</v>
      </c>
      <c r="K8268" s="147">
        <v>440</v>
      </c>
      <c r="L8268" s="148">
        <v>19784600</v>
      </c>
      <c r="M8268" s="120" t="s">
        <v>56</v>
      </c>
      <c r="N8268" s="149">
        <v>1582767</v>
      </c>
      <c r="O8268" s="169"/>
      <c r="P8268" s="154" t="s">
        <v>6625</v>
      </c>
      <c r="Q8268" s="158" t="s">
        <v>50</v>
      </c>
      <c r="R8268" s="142">
        <f t="shared" si="128"/>
        <v>7.99999494556372</v>
      </c>
    </row>
    <row r="8269" s="109" customFormat="1">
      <c r="A8269" s="119">
        <f>MAX($A$19:A8268)+1</f>
        <v>8251</v>
      </c>
      <c r="B8269" s="120" t="s">
        <v>41</v>
      </c>
      <c r="C8269" s="144" t="s">
        <v>311</v>
      </c>
      <c r="D8269" s="144" t="s">
        <v>4978</v>
      </c>
      <c r="E8269" s="145" t="s">
        <v>6688</v>
      </c>
      <c r="F8269" s="123" t="s">
        <v>1804</v>
      </c>
      <c r="G8269" s="146" t="s">
        <v>1805</v>
      </c>
      <c r="H8269" s="146" t="s">
        <v>1806</v>
      </c>
      <c r="I8269" s="151" t="s">
        <v>552</v>
      </c>
      <c r="J8269" s="147">
        <v>1222000</v>
      </c>
      <c r="K8269" s="147">
        <v>1200</v>
      </c>
      <c r="L8269" s="148">
        <v>1466400000</v>
      </c>
      <c r="M8269" s="120" t="s">
        <v>56</v>
      </c>
      <c r="N8269" s="149">
        <v>117312000</v>
      </c>
      <c r="O8269" s="169"/>
      <c r="P8269" s="154" t="s">
        <v>6625</v>
      </c>
      <c r="Q8269" s="158" t="s">
        <v>50</v>
      </c>
      <c r="R8269" s="142">
        <f t="shared" si="128"/>
        <v>8</v>
      </c>
    </row>
    <row r="8270" s="109" customFormat="1">
      <c r="A8270" s="119">
        <f>MAX($A$19:A8269)+1</f>
        <v>8252</v>
      </c>
      <c r="B8270" s="120" t="s">
        <v>41</v>
      </c>
      <c r="C8270" s="144" t="s">
        <v>311</v>
      </c>
      <c r="D8270" s="144" t="s">
        <v>4978</v>
      </c>
      <c r="E8270" s="145" t="s">
        <v>6688</v>
      </c>
      <c r="F8270" s="123" t="s">
        <v>1804</v>
      </c>
      <c r="G8270" s="146" t="s">
        <v>1805</v>
      </c>
      <c r="H8270" s="146" t="s">
        <v>1807</v>
      </c>
      <c r="I8270" s="151" t="s">
        <v>552</v>
      </c>
      <c r="J8270" s="147">
        <v>260000</v>
      </c>
      <c r="K8270" s="147">
        <v>180</v>
      </c>
      <c r="L8270" s="148">
        <v>46800000</v>
      </c>
      <c r="M8270" s="120" t="s">
        <v>56</v>
      </c>
      <c r="N8270" s="149">
        <v>3744000</v>
      </c>
      <c r="O8270" s="169"/>
      <c r="P8270" s="154" t="s">
        <v>6625</v>
      </c>
      <c r="Q8270" s="158" t="s">
        <v>50</v>
      </c>
      <c r="R8270" s="142">
        <f t="shared" si="128"/>
        <v>8</v>
      </c>
    </row>
    <row r="8271" s="109" customFormat="1">
      <c r="A8271" s="119">
        <f>MAX($A$19:A8270)+1</f>
        <v>8253</v>
      </c>
      <c r="B8271" s="120" t="s">
        <v>41</v>
      </c>
      <c r="C8271" s="144" t="s">
        <v>311</v>
      </c>
      <c r="D8271" s="144" t="s">
        <v>7685</v>
      </c>
      <c r="E8271" s="145" t="s">
        <v>6688</v>
      </c>
      <c r="F8271" s="123" t="s">
        <v>1804</v>
      </c>
      <c r="G8271" s="146" t="s">
        <v>1805</v>
      </c>
      <c r="H8271" s="146" t="s">
        <v>1823</v>
      </c>
      <c r="I8271" s="151" t="s">
        <v>557</v>
      </c>
      <c r="J8271" s="147">
        <v>72000</v>
      </c>
      <c r="K8271" s="147">
        <v>470</v>
      </c>
      <c r="L8271" s="148">
        <v>33840000</v>
      </c>
      <c r="M8271" s="120" t="s">
        <v>56</v>
      </c>
      <c r="N8271" s="149">
        <v>2707200</v>
      </c>
      <c r="O8271" s="169"/>
      <c r="P8271" s="154" t="s">
        <v>6625</v>
      </c>
      <c r="Q8271" s="158" t="s">
        <v>50</v>
      </c>
      <c r="R8271" s="142">
        <f t="shared" si="128"/>
        <v>8</v>
      </c>
    </row>
    <row r="8272" s="109" customFormat="1">
      <c r="A8272" s="119">
        <f>MAX($A$19:A8271)+1</f>
        <v>8254</v>
      </c>
      <c r="B8272" s="120" t="s">
        <v>41</v>
      </c>
      <c r="C8272" s="144" t="s">
        <v>311</v>
      </c>
      <c r="D8272" s="144" t="s">
        <v>7685</v>
      </c>
      <c r="E8272" s="145" t="s">
        <v>6688</v>
      </c>
      <c r="F8272" s="123" t="s">
        <v>1804</v>
      </c>
      <c r="G8272" s="146" t="s">
        <v>1805</v>
      </c>
      <c r="H8272" s="146" t="s">
        <v>1824</v>
      </c>
      <c r="I8272" s="151" t="s">
        <v>557</v>
      </c>
      <c r="J8272" s="147">
        <v>135000</v>
      </c>
      <c r="K8272" s="147">
        <v>1330</v>
      </c>
      <c r="L8272" s="148">
        <v>179550000</v>
      </c>
      <c r="M8272" s="120" t="s">
        <v>56</v>
      </c>
      <c r="N8272" s="149">
        <v>14364000</v>
      </c>
      <c r="O8272" s="169"/>
      <c r="P8272" s="154" t="s">
        <v>6625</v>
      </c>
      <c r="Q8272" s="158" t="s">
        <v>50</v>
      </c>
      <c r="R8272" s="142">
        <f t="shared" si="128"/>
        <v>8</v>
      </c>
    </row>
    <row r="8273" s="109" customFormat="1">
      <c r="A8273" s="119">
        <f>MAX($A$19:A8272)+1</f>
        <v>8255</v>
      </c>
      <c r="B8273" s="120" t="s">
        <v>41</v>
      </c>
      <c r="C8273" s="144" t="s">
        <v>311</v>
      </c>
      <c r="D8273" s="144" t="s">
        <v>7685</v>
      </c>
      <c r="E8273" s="145" t="s">
        <v>6688</v>
      </c>
      <c r="F8273" s="123" t="s">
        <v>1804</v>
      </c>
      <c r="G8273" s="146" t="s">
        <v>1805</v>
      </c>
      <c r="H8273" s="146" t="s">
        <v>7686</v>
      </c>
      <c r="I8273" s="151" t="s">
        <v>552</v>
      </c>
      <c r="J8273" s="147">
        <v>10000</v>
      </c>
      <c r="K8273" s="147">
        <v>170</v>
      </c>
      <c r="L8273" s="148">
        <v>1700000</v>
      </c>
      <c r="M8273" s="120" t="s">
        <v>56</v>
      </c>
      <c r="N8273" s="149">
        <v>136000</v>
      </c>
      <c r="O8273" s="169"/>
      <c r="P8273" s="154" t="s">
        <v>6625</v>
      </c>
      <c r="Q8273" s="158" t="s">
        <v>50</v>
      </c>
      <c r="R8273" s="142">
        <f t="shared" si="128"/>
        <v>8</v>
      </c>
    </row>
    <row r="8274" s="109" customFormat="1">
      <c r="A8274" s="119">
        <f>MAX($A$19:A8273)+1</f>
        <v>8256</v>
      </c>
      <c r="B8274" s="120" t="s">
        <v>41</v>
      </c>
      <c r="C8274" s="144" t="s">
        <v>311</v>
      </c>
      <c r="D8274" s="144" t="s">
        <v>5934</v>
      </c>
      <c r="E8274" s="145">
        <v>45290</v>
      </c>
      <c r="F8274" s="123" t="s">
        <v>1804</v>
      </c>
      <c r="G8274" s="146" t="s">
        <v>1805</v>
      </c>
      <c r="H8274" s="146" t="s">
        <v>7687</v>
      </c>
      <c r="I8274" s="151" t="s">
        <v>104</v>
      </c>
      <c r="J8274" s="147">
        <v>97</v>
      </c>
      <c r="K8274" s="147">
        <v>350000</v>
      </c>
      <c r="L8274" s="148">
        <v>33950000</v>
      </c>
      <c r="M8274" s="120" t="s">
        <v>56</v>
      </c>
      <c r="N8274" s="149">
        <v>2716000</v>
      </c>
      <c r="O8274" s="169"/>
      <c r="P8274" s="154" t="s">
        <v>6625</v>
      </c>
      <c r="Q8274" s="158" t="s">
        <v>50</v>
      </c>
      <c r="R8274" s="142">
        <f t="shared" si="128"/>
        <v>8</v>
      </c>
    </row>
    <row r="8275" s="109" customFormat="1">
      <c r="A8275" s="119">
        <f>MAX($A$19:A8274)+1</f>
        <v>8257</v>
      </c>
      <c r="B8275" s="120" t="s">
        <v>41</v>
      </c>
      <c r="C8275" s="144" t="s">
        <v>3378</v>
      </c>
      <c r="D8275" s="144" t="s">
        <v>7448</v>
      </c>
      <c r="E8275" s="145">
        <v>45291</v>
      </c>
      <c r="F8275" s="146" t="s">
        <v>5193</v>
      </c>
      <c r="G8275" s="146" t="s">
        <v>5194</v>
      </c>
      <c r="H8275" s="146" t="s">
        <v>7688</v>
      </c>
      <c r="I8275" s="151" t="s">
        <v>6370</v>
      </c>
      <c r="J8275" s="147"/>
      <c r="K8275" s="147"/>
      <c r="L8275" s="148">
        <v>26200000</v>
      </c>
      <c r="M8275" s="120" t="s">
        <v>56</v>
      </c>
      <c r="N8275" s="149">
        <v>2096000</v>
      </c>
      <c r="O8275" s="169"/>
      <c r="P8275" s="154" t="s">
        <v>6625</v>
      </c>
      <c r="Q8275" s="158" t="s">
        <v>50</v>
      </c>
      <c r="R8275" s="142">
        <f t="shared" si="128"/>
        <v>8</v>
      </c>
    </row>
    <row r="8276" s="109" customFormat="1">
      <c r="A8276" s="119">
        <f>MAX($A$19:A8275)+1</f>
        <v>8258</v>
      </c>
      <c r="B8276" s="120" t="s">
        <v>41</v>
      </c>
      <c r="C8276" s="144" t="s">
        <v>1829</v>
      </c>
      <c r="D8276" s="144" t="s">
        <v>7689</v>
      </c>
      <c r="E8276" s="145" t="s">
        <v>6990</v>
      </c>
      <c r="F8276" s="123" t="s">
        <v>1830</v>
      </c>
      <c r="G8276" s="146" t="s">
        <v>1831</v>
      </c>
      <c r="H8276" s="146" t="s">
        <v>1832</v>
      </c>
      <c r="I8276" s="151" t="s">
        <v>98</v>
      </c>
      <c r="J8276" s="147">
        <v>724700</v>
      </c>
      <c r="K8276" s="147">
        <v>115</v>
      </c>
      <c r="L8276" s="148">
        <v>83340500</v>
      </c>
      <c r="M8276" s="120" t="s">
        <v>56</v>
      </c>
      <c r="N8276" s="149">
        <v>6667240</v>
      </c>
      <c r="O8276" s="169"/>
      <c r="P8276" s="154" t="s">
        <v>6625</v>
      </c>
      <c r="Q8276" s="158" t="s">
        <v>50</v>
      </c>
      <c r="R8276" s="142">
        <f t="shared" si="128"/>
        <v>8</v>
      </c>
    </row>
    <row r="8277" s="109" customFormat="1">
      <c r="A8277" s="119">
        <f>MAX($A$19:A8276)+1</f>
        <v>8259</v>
      </c>
      <c r="B8277" s="120" t="s">
        <v>41</v>
      </c>
      <c r="C8277" s="144" t="s">
        <v>1829</v>
      </c>
      <c r="D8277" s="144" t="s">
        <v>7689</v>
      </c>
      <c r="E8277" s="145" t="s">
        <v>6990</v>
      </c>
      <c r="F8277" s="123" t="s">
        <v>1830</v>
      </c>
      <c r="G8277" s="146" t="s">
        <v>1831</v>
      </c>
      <c r="H8277" s="146" t="s">
        <v>4329</v>
      </c>
      <c r="I8277" s="151" t="s">
        <v>98</v>
      </c>
      <c r="J8277" s="147">
        <v>260100</v>
      </c>
      <c r="K8277" s="147">
        <v>115</v>
      </c>
      <c r="L8277" s="148">
        <v>29911500</v>
      </c>
      <c r="M8277" s="120" t="s">
        <v>56</v>
      </c>
      <c r="N8277" s="149">
        <v>2392920</v>
      </c>
      <c r="O8277" s="169"/>
      <c r="P8277" s="154" t="s">
        <v>6625</v>
      </c>
      <c r="Q8277" s="158" t="s">
        <v>50</v>
      </c>
      <c r="R8277" s="142">
        <f t="shared" si="128"/>
        <v>8</v>
      </c>
    </row>
    <row r="8278" s="109" customFormat="1">
      <c r="A8278" s="119">
        <f>MAX($A$19:A8277)+1</f>
        <v>8260</v>
      </c>
      <c r="B8278" s="120" t="s">
        <v>41</v>
      </c>
      <c r="C8278" s="144" t="s">
        <v>1829</v>
      </c>
      <c r="D8278" s="144" t="s">
        <v>7689</v>
      </c>
      <c r="E8278" s="145" t="s">
        <v>6990</v>
      </c>
      <c r="F8278" s="123" t="s">
        <v>1830</v>
      </c>
      <c r="G8278" s="146" t="s">
        <v>1831</v>
      </c>
      <c r="H8278" s="146" t="s">
        <v>1835</v>
      </c>
      <c r="I8278" s="151" t="s">
        <v>98</v>
      </c>
      <c r="J8278" s="147">
        <v>135300</v>
      </c>
      <c r="K8278" s="147">
        <v>115</v>
      </c>
      <c r="L8278" s="148">
        <v>15559500</v>
      </c>
      <c r="M8278" s="120" t="s">
        <v>56</v>
      </c>
      <c r="N8278" s="149">
        <v>1244760</v>
      </c>
      <c r="O8278" s="169"/>
      <c r="P8278" s="154" t="s">
        <v>6625</v>
      </c>
      <c r="Q8278" s="158" t="s">
        <v>50</v>
      </c>
      <c r="R8278" s="142">
        <f t="shared" si="128"/>
        <v>8</v>
      </c>
    </row>
    <row r="8279" s="109" customFormat="1">
      <c r="A8279" s="119">
        <f>MAX($A$19:A8278)+1</f>
        <v>8261</v>
      </c>
      <c r="B8279" s="120" t="s">
        <v>41</v>
      </c>
      <c r="C8279" s="144" t="s">
        <v>1829</v>
      </c>
      <c r="D8279" s="144" t="s">
        <v>7689</v>
      </c>
      <c r="E8279" s="145" t="s">
        <v>6990</v>
      </c>
      <c r="F8279" s="123" t="s">
        <v>1830</v>
      </c>
      <c r="G8279" s="146" t="s">
        <v>1831</v>
      </c>
      <c r="H8279" s="146" t="s">
        <v>1836</v>
      </c>
      <c r="I8279" s="151" t="s">
        <v>98</v>
      </c>
      <c r="J8279" s="147">
        <v>120000</v>
      </c>
      <c r="K8279" s="147">
        <v>115</v>
      </c>
      <c r="L8279" s="148">
        <v>13800000</v>
      </c>
      <c r="M8279" s="120" t="s">
        <v>56</v>
      </c>
      <c r="N8279" s="149">
        <v>1104000</v>
      </c>
      <c r="O8279" s="169"/>
      <c r="P8279" s="154" t="s">
        <v>6625</v>
      </c>
      <c r="Q8279" s="158" t="s">
        <v>50</v>
      </c>
      <c r="R8279" s="142">
        <f t="shared" si="128"/>
        <v>8</v>
      </c>
    </row>
    <row r="8280" s="109" customFormat="1">
      <c r="A8280" s="119">
        <f>MAX($A$19:A8279)+1</f>
        <v>8262</v>
      </c>
      <c r="B8280" s="120" t="s">
        <v>41</v>
      </c>
      <c r="C8280" s="144" t="s">
        <v>1829</v>
      </c>
      <c r="D8280" s="144" t="s">
        <v>7690</v>
      </c>
      <c r="E8280" s="145" t="s">
        <v>6688</v>
      </c>
      <c r="F8280" s="123" t="s">
        <v>1830</v>
      </c>
      <c r="G8280" s="146" t="s">
        <v>1831</v>
      </c>
      <c r="H8280" s="146" t="s">
        <v>5256</v>
      </c>
      <c r="I8280" s="151" t="s">
        <v>98</v>
      </c>
      <c r="J8280" s="147">
        <v>296000</v>
      </c>
      <c r="K8280" s="147">
        <v>100</v>
      </c>
      <c r="L8280" s="148">
        <v>29600000</v>
      </c>
      <c r="M8280" s="120" t="s">
        <v>56</v>
      </c>
      <c r="N8280" s="149">
        <v>2368000</v>
      </c>
      <c r="O8280" s="169"/>
      <c r="P8280" s="154" t="s">
        <v>6625</v>
      </c>
      <c r="Q8280" s="158" t="s">
        <v>50</v>
      </c>
      <c r="R8280" s="142">
        <f t="shared" si="128"/>
        <v>8</v>
      </c>
    </row>
    <row r="8281" s="109" customFormat="1">
      <c r="A8281" s="119">
        <f>MAX($A$19:A8280)+1</f>
        <v>8263</v>
      </c>
      <c r="B8281" s="120" t="s">
        <v>41</v>
      </c>
      <c r="C8281" s="144" t="s">
        <v>1829</v>
      </c>
      <c r="D8281" s="144" t="s">
        <v>7690</v>
      </c>
      <c r="E8281" s="145" t="s">
        <v>6688</v>
      </c>
      <c r="F8281" s="123" t="s">
        <v>1830</v>
      </c>
      <c r="G8281" s="146" t="s">
        <v>1831</v>
      </c>
      <c r="H8281" s="146" t="s">
        <v>5257</v>
      </c>
      <c r="I8281" s="151" t="s">
        <v>98</v>
      </c>
      <c r="J8281" s="147">
        <v>296000</v>
      </c>
      <c r="K8281" s="147">
        <v>100</v>
      </c>
      <c r="L8281" s="148">
        <v>29600000</v>
      </c>
      <c r="M8281" s="120" t="s">
        <v>56</v>
      </c>
      <c r="N8281" s="149">
        <v>2368000</v>
      </c>
      <c r="O8281" s="169"/>
      <c r="P8281" s="154" t="s">
        <v>6625</v>
      </c>
      <c r="Q8281" s="158" t="s">
        <v>50</v>
      </c>
      <c r="R8281" s="142">
        <f t="shared" si="128"/>
        <v>8</v>
      </c>
    </row>
    <row r="8282" s="109" customFormat="1">
      <c r="A8282" s="119">
        <f>MAX($A$19:A8281)+1</f>
        <v>8264</v>
      </c>
      <c r="B8282" s="120" t="s">
        <v>41</v>
      </c>
      <c r="C8282" s="144" t="s">
        <v>1829</v>
      </c>
      <c r="D8282" s="144" t="s">
        <v>7690</v>
      </c>
      <c r="E8282" s="145" t="s">
        <v>6688</v>
      </c>
      <c r="F8282" s="123" t="s">
        <v>1830</v>
      </c>
      <c r="G8282" s="146" t="s">
        <v>1831</v>
      </c>
      <c r="H8282" s="146" t="s">
        <v>5258</v>
      </c>
      <c r="I8282" s="151" t="s">
        <v>98</v>
      </c>
      <c r="J8282" s="147">
        <v>296000</v>
      </c>
      <c r="K8282" s="147">
        <v>26</v>
      </c>
      <c r="L8282" s="148">
        <v>7696000</v>
      </c>
      <c r="M8282" s="120" t="s">
        <v>56</v>
      </c>
      <c r="N8282" s="149">
        <v>615680</v>
      </c>
      <c r="O8282" s="169"/>
      <c r="P8282" s="154" t="s">
        <v>6625</v>
      </c>
      <c r="Q8282" s="158" t="s">
        <v>50</v>
      </c>
      <c r="R8282" s="142">
        <f t="shared" si="128"/>
        <v>8</v>
      </c>
    </row>
    <row r="8283" s="109" customFormat="1">
      <c r="A8283" s="119">
        <f>MAX($A$19:A8282)+1</f>
        <v>8265</v>
      </c>
      <c r="B8283" s="120" t="s">
        <v>41</v>
      </c>
      <c r="C8283" s="144" t="s">
        <v>1829</v>
      </c>
      <c r="D8283" s="144" t="s">
        <v>7690</v>
      </c>
      <c r="E8283" s="145" t="s">
        <v>6688</v>
      </c>
      <c r="F8283" s="123" t="s">
        <v>1830</v>
      </c>
      <c r="G8283" s="146" t="s">
        <v>1831</v>
      </c>
      <c r="H8283" s="146" t="s">
        <v>5277</v>
      </c>
      <c r="I8283" s="151" t="s">
        <v>98</v>
      </c>
      <c r="J8283" s="147">
        <v>7814</v>
      </c>
      <c r="K8283" s="147">
        <v>100</v>
      </c>
      <c r="L8283" s="148">
        <v>781400</v>
      </c>
      <c r="M8283" s="120" t="s">
        <v>56</v>
      </c>
      <c r="N8283" s="149">
        <v>62512</v>
      </c>
      <c r="O8283" s="169"/>
      <c r="P8283" s="154" t="s">
        <v>6625</v>
      </c>
      <c r="Q8283" s="158" t="s">
        <v>50</v>
      </c>
      <c r="R8283" s="142">
        <f t="shared" si="128"/>
        <v>8</v>
      </c>
    </row>
    <row r="8284" s="109" customFormat="1">
      <c r="A8284" s="119">
        <f>MAX($A$19:A8283)+1</f>
        <v>8266</v>
      </c>
      <c r="B8284" s="120" t="s">
        <v>41</v>
      </c>
      <c r="C8284" s="144" t="s">
        <v>1829</v>
      </c>
      <c r="D8284" s="144" t="s">
        <v>7690</v>
      </c>
      <c r="E8284" s="145" t="s">
        <v>6688</v>
      </c>
      <c r="F8284" s="123" t="s">
        <v>1830</v>
      </c>
      <c r="G8284" s="146" t="s">
        <v>1831</v>
      </c>
      <c r="H8284" s="146" t="s">
        <v>5278</v>
      </c>
      <c r="I8284" s="151" t="s">
        <v>98</v>
      </c>
      <c r="J8284" s="147">
        <v>7814</v>
      </c>
      <c r="K8284" s="147">
        <v>100</v>
      </c>
      <c r="L8284" s="148">
        <v>781400</v>
      </c>
      <c r="M8284" s="120" t="s">
        <v>56</v>
      </c>
      <c r="N8284" s="149">
        <v>62512</v>
      </c>
      <c r="O8284" s="169"/>
      <c r="P8284" s="154" t="s">
        <v>6625</v>
      </c>
      <c r="Q8284" s="158" t="s">
        <v>50</v>
      </c>
      <c r="R8284" s="142">
        <f t="shared" si="128"/>
        <v>8</v>
      </c>
    </row>
    <row r="8285" s="109" customFormat="1">
      <c r="A8285" s="119">
        <f>MAX($A$19:A8284)+1</f>
        <v>8267</v>
      </c>
      <c r="B8285" s="120" t="s">
        <v>41</v>
      </c>
      <c r="C8285" s="144" t="s">
        <v>1829</v>
      </c>
      <c r="D8285" s="144" t="s">
        <v>7690</v>
      </c>
      <c r="E8285" s="145" t="s">
        <v>6688</v>
      </c>
      <c r="F8285" s="123" t="s">
        <v>1830</v>
      </c>
      <c r="G8285" s="146" t="s">
        <v>1831</v>
      </c>
      <c r="H8285" s="146" t="s">
        <v>5279</v>
      </c>
      <c r="I8285" s="151" t="s">
        <v>98</v>
      </c>
      <c r="J8285" s="147">
        <v>7814</v>
      </c>
      <c r="K8285" s="147">
        <v>100</v>
      </c>
      <c r="L8285" s="148">
        <v>781400</v>
      </c>
      <c r="M8285" s="120" t="s">
        <v>56</v>
      </c>
      <c r="N8285" s="149">
        <v>62512</v>
      </c>
      <c r="O8285" s="169"/>
      <c r="P8285" s="154" t="s">
        <v>6625</v>
      </c>
      <c r="Q8285" s="158" t="s">
        <v>50</v>
      </c>
      <c r="R8285" s="142">
        <f t="shared" si="128"/>
        <v>8</v>
      </c>
    </row>
    <row r="8286" s="109" customFormat="1">
      <c r="A8286" s="119">
        <f>MAX($A$19:A8285)+1</f>
        <v>8268</v>
      </c>
      <c r="B8286" s="120" t="s">
        <v>41</v>
      </c>
      <c r="C8286" s="144" t="s">
        <v>1829</v>
      </c>
      <c r="D8286" s="144" t="s">
        <v>7690</v>
      </c>
      <c r="E8286" s="145" t="s">
        <v>6688</v>
      </c>
      <c r="F8286" s="123" t="s">
        <v>1830</v>
      </c>
      <c r="G8286" s="146" t="s">
        <v>1831</v>
      </c>
      <c r="H8286" s="146" t="s">
        <v>5289</v>
      </c>
      <c r="I8286" s="151" t="s">
        <v>98</v>
      </c>
      <c r="J8286" s="147">
        <v>55313</v>
      </c>
      <c r="K8286" s="147">
        <v>100</v>
      </c>
      <c r="L8286" s="148">
        <v>5531300</v>
      </c>
      <c r="M8286" s="120" t="s">
        <v>56</v>
      </c>
      <c r="N8286" s="149">
        <v>442504</v>
      </c>
      <c r="O8286" s="169"/>
      <c r="P8286" s="154" t="s">
        <v>6625</v>
      </c>
      <c r="Q8286" s="158" t="s">
        <v>50</v>
      </c>
      <c r="R8286" s="142">
        <f t="shared" si="128"/>
        <v>8</v>
      </c>
    </row>
    <row r="8287" s="109" customFormat="1">
      <c r="A8287" s="119">
        <f>MAX($A$19:A8286)+1</f>
        <v>8269</v>
      </c>
      <c r="B8287" s="120" t="s">
        <v>41</v>
      </c>
      <c r="C8287" s="144" t="s">
        <v>1829</v>
      </c>
      <c r="D8287" s="144" t="s">
        <v>7690</v>
      </c>
      <c r="E8287" s="145" t="s">
        <v>6688</v>
      </c>
      <c r="F8287" s="123" t="s">
        <v>1830</v>
      </c>
      <c r="G8287" s="146" t="s">
        <v>1831</v>
      </c>
      <c r="H8287" s="146" t="s">
        <v>5290</v>
      </c>
      <c r="I8287" s="151" t="s">
        <v>98</v>
      </c>
      <c r="J8287" s="147">
        <v>55313</v>
      </c>
      <c r="K8287" s="147">
        <v>100</v>
      </c>
      <c r="L8287" s="148">
        <v>5531300</v>
      </c>
      <c r="M8287" s="120" t="s">
        <v>56</v>
      </c>
      <c r="N8287" s="149">
        <v>442504</v>
      </c>
      <c r="O8287" s="169"/>
      <c r="P8287" s="154" t="s">
        <v>6625</v>
      </c>
      <c r="Q8287" s="158" t="s">
        <v>50</v>
      </c>
      <c r="R8287" s="142">
        <f t="shared" si="128"/>
        <v>8</v>
      </c>
    </row>
    <row r="8288" s="109" customFormat="1">
      <c r="A8288" s="119">
        <f>MAX($A$19:A8287)+1</f>
        <v>8270</v>
      </c>
      <c r="B8288" s="120" t="s">
        <v>41</v>
      </c>
      <c r="C8288" s="144" t="s">
        <v>1829</v>
      </c>
      <c r="D8288" s="144" t="s">
        <v>7690</v>
      </c>
      <c r="E8288" s="145" t="s">
        <v>6688</v>
      </c>
      <c r="F8288" s="123" t="s">
        <v>1830</v>
      </c>
      <c r="G8288" s="146" t="s">
        <v>1831</v>
      </c>
      <c r="H8288" s="146" t="s">
        <v>5291</v>
      </c>
      <c r="I8288" s="151" t="s">
        <v>98</v>
      </c>
      <c r="J8288" s="147">
        <v>55313</v>
      </c>
      <c r="K8288" s="147">
        <v>100</v>
      </c>
      <c r="L8288" s="148">
        <v>5531300</v>
      </c>
      <c r="M8288" s="120" t="s">
        <v>56</v>
      </c>
      <c r="N8288" s="149">
        <v>442504</v>
      </c>
      <c r="O8288" s="169"/>
      <c r="P8288" s="154" t="s">
        <v>6625</v>
      </c>
      <c r="Q8288" s="158" t="s">
        <v>50</v>
      </c>
      <c r="R8288" s="142">
        <f t="shared" si="128"/>
        <v>8</v>
      </c>
    </row>
    <row r="8289" s="109" customFormat="1">
      <c r="A8289" s="119">
        <f>MAX($A$19:A8288)+1</f>
        <v>8271</v>
      </c>
      <c r="B8289" s="120" t="s">
        <v>41</v>
      </c>
      <c r="C8289" s="144" t="s">
        <v>1829</v>
      </c>
      <c r="D8289" s="144" t="s">
        <v>7690</v>
      </c>
      <c r="E8289" s="145" t="s">
        <v>6688</v>
      </c>
      <c r="F8289" s="123" t="s">
        <v>1830</v>
      </c>
      <c r="G8289" s="146" t="s">
        <v>1831</v>
      </c>
      <c r="H8289" s="146" t="s">
        <v>5292</v>
      </c>
      <c r="I8289" s="151" t="s">
        <v>98</v>
      </c>
      <c r="J8289" s="147">
        <v>55313</v>
      </c>
      <c r="K8289" s="147">
        <v>26</v>
      </c>
      <c r="L8289" s="148">
        <v>1438138</v>
      </c>
      <c r="M8289" s="120" t="s">
        <v>56</v>
      </c>
      <c r="N8289" s="149">
        <v>115052</v>
      </c>
      <c r="O8289" s="169"/>
      <c r="P8289" s="154" t="s">
        <v>6625</v>
      </c>
      <c r="Q8289" s="158" t="s">
        <v>50</v>
      </c>
      <c r="R8289" s="142">
        <f t="shared" si="128"/>
        <v>8.00006675298198</v>
      </c>
    </row>
    <row r="8290" s="109" customFormat="1">
      <c r="A8290" s="119">
        <f>MAX($A$19:A8289)+1</f>
        <v>8272</v>
      </c>
      <c r="B8290" s="120" t="s">
        <v>41</v>
      </c>
      <c r="C8290" s="144" t="s">
        <v>1829</v>
      </c>
      <c r="D8290" s="144" t="s">
        <v>7690</v>
      </c>
      <c r="E8290" s="145" t="s">
        <v>6688</v>
      </c>
      <c r="F8290" s="123" t="s">
        <v>1830</v>
      </c>
      <c r="G8290" s="146" t="s">
        <v>1831</v>
      </c>
      <c r="H8290" s="146" t="s">
        <v>1875</v>
      </c>
      <c r="I8290" s="151" t="s">
        <v>98</v>
      </c>
      <c r="J8290" s="147">
        <v>620</v>
      </c>
      <c r="K8290" s="147">
        <v>100</v>
      </c>
      <c r="L8290" s="148">
        <v>62000</v>
      </c>
      <c r="M8290" s="120" t="s">
        <v>56</v>
      </c>
      <c r="N8290" s="149">
        <v>4960</v>
      </c>
      <c r="O8290" s="169"/>
      <c r="P8290" s="154" t="s">
        <v>6625</v>
      </c>
      <c r="Q8290" s="158" t="s">
        <v>50</v>
      </c>
      <c r="R8290" s="142">
        <f t="shared" si="128"/>
        <v>8</v>
      </c>
    </row>
    <row r="8291" s="109" customFormat="1">
      <c r="A8291" s="119">
        <f>MAX($A$19:A8290)+1</f>
        <v>8273</v>
      </c>
      <c r="B8291" s="120" t="s">
        <v>41</v>
      </c>
      <c r="C8291" s="144" t="s">
        <v>1829</v>
      </c>
      <c r="D8291" s="144" t="s">
        <v>7690</v>
      </c>
      <c r="E8291" s="145" t="s">
        <v>6688</v>
      </c>
      <c r="F8291" s="123" t="s">
        <v>1830</v>
      </c>
      <c r="G8291" s="146" t="s">
        <v>1831</v>
      </c>
      <c r="H8291" s="146" t="s">
        <v>1876</v>
      </c>
      <c r="I8291" s="151" t="s">
        <v>98</v>
      </c>
      <c r="J8291" s="147">
        <v>620</v>
      </c>
      <c r="K8291" s="147">
        <v>100</v>
      </c>
      <c r="L8291" s="148">
        <v>62000</v>
      </c>
      <c r="M8291" s="120" t="s">
        <v>56</v>
      </c>
      <c r="N8291" s="149">
        <v>4960</v>
      </c>
      <c r="O8291" s="169"/>
      <c r="P8291" s="154" t="s">
        <v>6625</v>
      </c>
      <c r="Q8291" s="158" t="s">
        <v>50</v>
      </c>
      <c r="R8291" s="142">
        <f t="shared" si="128"/>
        <v>8</v>
      </c>
    </row>
    <row r="8292" s="109" customFormat="1">
      <c r="A8292" s="119">
        <f>MAX($A$19:A8291)+1</f>
        <v>8274</v>
      </c>
      <c r="B8292" s="120" t="s">
        <v>41</v>
      </c>
      <c r="C8292" s="144" t="s">
        <v>1829</v>
      </c>
      <c r="D8292" s="144" t="s">
        <v>7690</v>
      </c>
      <c r="E8292" s="145" t="s">
        <v>6688</v>
      </c>
      <c r="F8292" s="123" t="s">
        <v>1830</v>
      </c>
      <c r="G8292" s="146" t="s">
        <v>1831</v>
      </c>
      <c r="H8292" s="146" t="s">
        <v>1877</v>
      </c>
      <c r="I8292" s="151" t="s">
        <v>98</v>
      </c>
      <c r="J8292" s="147">
        <v>620</v>
      </c>
      <c r="K8292" s="147">
        <v>26</v>
      </c>
      <c r="L8292" s="148">
        <v>16120</v>
      </c>
      <c r="M8292" s="120" t="s">
        <v>56</v>
      </c>
      <c r="N8292" s="149">
        <v>1290</v>
      </c>
      <c r="O8292" s="169"/>
      <c r="P8292" s="154" t="s">
        <v>6625</v>
      </c>
      <c r="Q8292" s="158" t="s">
        <v>50</v>
      </c>
      <c r="R8292" s="142">
        <f t="shared" si="128"/>
        <v>8.00248138957816</v>
      </c>
    </row>
    <row r="8293" s="109" customFormat="1">
      <c r="A8293" s="119">
        <f>MAX($A$19:A8292)+1</f>
        <v>8275</v>
      </c>
      <c r="B8293" s="120" t="s">
        <v>41</v>
      </c>
      <c r="C8293" s="144" t="s">
        <v>1829</v>
      </c>
      <c r="D8293" s="144" t="s">
        <v>7690</v>
      </c>
      <c r="E8293" s="145" t="s">
        <v>6688</v>
      </c>
      <c r="F8293" s="123" t="s">
        <v>1830</v>
      </c>
      <c r="G8293" s="146" t="s">
        <v>1831</v>
      </c>
      <c r="H8293" s="146" t="s">
        <v>1878</v>
      </c>
      <c r="I8293" s="151" t="s">
        <v>98</v>
      </c>
      <c r="J8293" s="147">
        <v>620</v>
      </c>
      <c r="K8293" s="147">
        <v>60</v>
      </c>
      <c r="L8293" s="148">
        <v>37200</v>
      </c>
      <c r="M8293" s="120" t="s">
        <v>56</v>
      </c>
      <c r="N8293" s="149">
        <v>2976</v>
      </c>
      <c r="O8293" s="169"/>
      <c r="P8293" s="154" t="s">
        <v>6625</v>
      </c>
      <c r="Q8293" s="158" t="s">
        <v>50</v>
      </c>
      <c r="R8293" s="142">
        <f ref="R8293:R8356" t="shared" si="129">N8293/L8293*100</f>
        <v>8</v>
      </c>
    </row>
    <row r="8294" s="109" customFormat="1">
      <c r="A8294" s="119">
        <f>MAX($A$19:A8293)+1</f>
        <v>8276</v>
      </c>
      <c r="B8294" s="120" t="s">
        <v>41</v>
      </c>
      <c r="C8294" s="144" t="s">
        <v>1829</v>
      </c>
      <c r="D8294" s="144" t="s">
        <v>7690</v>
      </c>
      <c r="E8294" s="145" t="s">
        <v>6688</v>
      </c>
      <c r="F8294" s="123" t="s">
        <v>1830</v>
      </c>
      <c r="G8294" s="146" t="s">
        <v>1831</v>
      </c>
      <c r="H8294" s="146" t="s">
        <v>5259</v>
      </c>
      <c r="I8294" s="151" t="s">
        <v>98</v>
      </c>
      <c r="J8294" s="147">
        <v>20037</v>
      </c>
      <c r="K8294" s="147">
        <v>100</v>
      </c>
      <c r="L8294" s="148">
        <v>2003700</v>
      </c>
      <c r="M8294" s="120" t="s">
        <v>56</v>
      </c>
      <c r="N8294" s="149">
        <v>160296</v>
      </c>
      <c r="O8294" s="169"/>
      <c r="P8294" s="154" t="s">
        <v>6625</v>
      </c>
      <c r="Q8294" s="158" t="s">
        <v>50</v>
      </c>
      <c r="R8294" s="142">
        <f t="shared" si="129"/>
        <v>8</v>
      </c>
    </row>
    <row r="8295" s="109" customFormat="1">
      <c r="A8295" s="119">
        <f>MAX($A$19:A8294)+1</f>
        <v>8277</v>
      </c>
      <c r="B8295" s="120" t="s">
        <v>41</v>
      </c>
      <c r="C8295" s="144" t="s">
        <v>1829</v>
      </c>
      <c r="D8295" s="144" t="s">
        <v>7690</v>
      </c>
      <c r="E8295" s="145" t="s">
        <v>6688</v>
      </c>
      <c r="F8295" s="123" t="s">
        <v>1830</v>
      </c>
      <c r="G8295" s="146" t="s">
        <v>1831</v>
      </c>
      <c r="H8295" s="146" t="s">
        <v>5260</v>
      </c>
      <c r="I8295" s="151" t="s">
        <v>98</v>
      </c>
      <c r="J8295" s="147">
        <v>20037</v>
      </c>
      <c r="K8295" s="147">
        <v>100</v>
      </c>
      <c r="L8295" s="148">
        <v>2003700</v>
      </c>
      <c r="M8295" s="120" t="s">
        <v>56</v>
      </c>
      <c r="N8295" s="149">
        <v>160296</v>
      </c>
      <c r="O8295" s="169"/>
      <c r="P8295" s="154" t="s">
        <v>6625</v>
      </c>
      <c r="Q8295" s="158" t="s">
        <v>50</v>
      </c>
      <c r="R8295" s="142">
        <f t="shared" si="129"/>
        <v>8</v>
      </c>
    </row>
    <row r="8296" s="109" customFormat="1">
      <c r="A8296" s="119">
        <f>MAX($A$19:A8295)+1</f>
        <v>8278</v>
      </c>
      <c r="B8296" s="120" t="s">
        <v>41</v>
      </c>
      <c r="C8296" s="144" t="s">
        <v>1829</v>
      </c>
      <c r="D8296" s="144" t="s">
        <v>7690</v>
      </c>
      <c r="E8296" s="145" t="s">
        <v>6688</v>
      </c>
      <c r="F8296" s="123" t="s">
        <v>1830</v>
      </c>
      <c r="G8296" s="146" t="s">
        <v>1831</v>
      </c>
      <c r="H8296" s="146" t="s">
        <v>5261</v>
      </c>
      <c r="I8296" s="151" t="s">
        <v>98</v>
      </c>
      <c r="J8296" s="147">
        <v>20037</v>
      </c>
      <c r="K8296" s="147">
        <v>100</v>
      </c>
      <c r="L8296" s="148">
        <v>2003700</v>
      </c>
      <c r="M8296" s="120" t="s">
        <v>56</v>
      </c>
      <c r="N8296" s="149">
        <v>160296</v>
      </c>
      <c r="O8296" s="169"/>
      <c r="P8296" s="154" t="s">
        <v>6625</v>
      </c>
      <c r="Q8296" s="158" t="s">
        <v>50</v>
      </c>
      <c r="R8296" s="142">
        <f t="shared" si="129"/>
        <v>8</v>
      </c>
    </row>
    <row r="8297" s="109" customFormat="1">
      <c r="A8297" s="119">
        <f>MAX($A$19:A8296)+1</f>
        <v>8279</v>
      </c>
      <c r="B8297" s="120" t="s">
        <v>41</v>
      </c>
      <c r="C8297" s="144" t="s">
        <v>1829</v>
      </c>
      <c r="D8297" s="144" t="s">
        <v>7690</v>
      </c>
      <c r="E8297" s="145" t="s">
        <v>6688</v>
      </c>
      <c r="F8297" s="123" t="s">
        <v>1830</v>
      </c>
      <c r="G8297" s="146" t="s">
        <v>1831</v>
      </c>
      <c r="H8297" s="146" t="s">
        <v>5201</v>
      </c>
      <c r="I8297" s="151" t="s">
        <v>98</v>
      </c>
      <c r="J8297" s="147">
        <v>104398</v>
      </c>
      <c r="K8297" s="147">
        <v>100</v>
      </c>
      <c r="L8297" s="148">
        <v>10439800</v>
      </c>
      <c r="M8297" s="120" t="s">
        <v>56</v>
      </c>
      <c r="N8297" s="149">
        <v>835184</v>
      </c>
      <c r="O8297" s="169"/>
      <c r="P8297" s="154" t="s">
        <v>6625</v>
      </c>
      <c r="Q8297" s="158" t="s">
        <v>50</v>
      </c>
      <c r="R8297" s="142">
        <f t="shared" si="129"/>
        <v>8</v>
      </c>
    </row>
    <row r="8298" s="109" customFormat="1">
      <c r="A8298" s="119">
        <f>MAX($A$19:A8297)+1</f>
        <v>8280</v>
      </c>
      <c r="B8298" s="120" t="s">
        <v>41</v>
      </c>
      <c r="C8298" s="144" t="s">
        <v>1829</v>
      </c>
      <c r="D8298" s="144" t="s">
        <v>7690</v>
      </c>
      <c r="E8298" s="145" t="s">
        <v>6688</v>
      </c>
      <c r="F8298" s="123" t="s">
        <v>1830</v>
      </c>
      <c r="G8298" s="146" t="s">
        <v>1831</v>
      </c>
      <c r="H8298" s="146" t="s">
        <v>5202</v>
      </c>
      <c r="I8298" s="151" t="s">
        <v>98</v>
      </c>
      <c r="J8298" s="147">
        <v>104398</v>
      </c>
      <c r="K8298" s="147">
        <v>100</v>
      </c>
      <c r="L8298" s="148">
        <v>10439800</v>
      </c>
      <c r="M8298" s="120" t="s">
        <v>56</v>
      </c>
      <c r="N8298" s="149">
        <v>835184</v>
      </c>
      <c r="O8298" s="169"/>
      <c r="P8298" s="154" t="s">
        <v>6625</v>
      </c>
      <c r="Q8298" s="158" t="s">
        <v>50</v>
      </c>
      <c r="R8298" s="142">
        <f t="shared" si="129"/>
        <v>8</v>
      </c>
    </row>
    <row r="8299" s="109" customFormat="1">
      <c r="A8299" s="119">
        <f>MAX($A$19:A8298)+1</f>
        <v>8281</v>
      </c>
      <c r="B8299" s="120" t="s">
        <v>41</v>
      </c>
      <c r="C8299" s="144" t="s">
        <v>1829</v>
      </c>
      <c r="D8299" s="144" t="s">
        <v>7690</v>
      </c>
      <c r="E8299" s="145" t="s">
        <v>6688</v>
      </c>
      <c r="F8299" s="123" t="s">
        <v>1830</v>
      </c>
      <c r="G8299" s="146" t="s">
        <v>1831</v>
      </c>
      <c r="H8299" s="146" t="s">
        <v>5203</v>
      </c>
      <c r="I8299" s="151" t="s">
        <v>98</v>
      </c>
      <c r="J8299" s="147">
        <v>104398</v>
      </c>
      <c r="K8299" s="147">
        <v>100</v>
      </c>
      <c r="L8299" s="148">
        <v>10439800</v>
      </c>
      <c r="M8299" s="120" t="s">
        <v>56</v>
      </c>
      <c r="N8299" s="149">
        <v>835184</v>
      </c>
      <c r="O8299" s="169"/>
      <c r="P8299" s="154" t="s">
        <v>6625</v>
      </c>
      <c r="Q8299" s="158" t="s">
        <v>50</v>
      </c>
      <c r="R8299" s="142">
        <f t="shared" si="129"/>
        <v>8</v>
      </c>
    </row>
    <row r="8300" s="109" customFormat="1">
      <c r="A8300" s="119">
        <f>MAX($A$19:A8299)+1</f>
        <v>8282</v>
      </c>
      <c r="B8300" s="120" t="s">
        <v>41</v>
      </c>
      <c r="C8300" s="144" t="s">
        <v>1829</v>
      </c>
      <c r="D8300" s="144" t="s">
        <v>7690</v>
      </c>
      <c r="E8300" s="145" t="s">
        <v>6688</v>
      </c>
      <c r="F8300" s="123" t="s">
        <v>1830</v>
      </c>
      <c r="G8300" s="146" t="s">
        <v>1831</v>
      </c>
      <c r="H8300" s="146" t="s">
        <v>1874</v>
      </c>
      <c r="I8300" s="151" t="s">
        <v>98</v>
      </c>
      <c r="J8300" s="147">
        <v>104398</v>
      </c>
      <c r="K8300" s="147">
        <v>30</v>
      </c>
      <c r="L8300" s="148">
        <v>3131940</v>
      </c>
      <c r="M8300" s="120" t="s">
        <v>56</v>
      </c>
      <c r="N8300" s="149">
        <v>250556</v>
      </c>
      <c r="O8300" s="169"/>
      <c r="P8300" s="154" t="s">
        <v>6625</v>
      </c>
      <c r="Q8300" s="158" t="s">
        <v>50</v>
      </c>
      <c r="R8300" s="142">
        <f t="shared" si="129"/>
        <v>8.0000255432735</v>
      </c>
    </row>
    <row r="8301" s="109" customFormat="1">
      <c r="A8301" s="119">
        <f>MAX($A$19:A8300)+1</f>
        <v>8283</v>
      </c>
      <c r="B8301" s="120" t="s">
        <v>41</v>
      </c>
      <c r="C8301" s="144" t="s">
        <v>1829</v>
      </c>
      <c r="D8301" s="144" t="s">
        <v>7690</v>
      </c>
      <c r="E8301" s="145" t="s">
        <v>6688</v>
      </c>
      <c r="F8301" s="123" t="s">
        <v>1830</v>
      </c>
      <c r="G8301" s="146" t="s">
        <v>1831</v>
      </c>
      <c r="H8301" s="146" t="s">
        <v>7691</v>
      </c>
      <c r="I8301" s="151" t="s">
        <v>98</v>
      </c>
      <c r="J8301" s="147">
        <v>29084</v>
      </c>
      <c r="K8301" s="147">
        <v>100</v>
      </c>
      <c r="L8301" s="148">
        <v>2908400</v>
      </c>
      <c r="M8301" s="120" t="s">
        <v>56</v>
      </c>
      <c r="N8301" s="149">
        <v>232672</v>
      </c>
      <c r="O8301" s="169"/>
      <c r="P8301" s="154" t="s">
        <v>6625</v>
      </c>
      <c r="Q8301" s="158" t="s">
        <v>50</v>
      </c>
      <c r="R8301" s="142">
        <f t="shared" si="129"/>
        <v>8</v>
      </c>
    </row>
    <row r="8302" s="109" customFormat="1">
      <c r="A8302" s="119">
        <f>MAX($A$19:A8301)+1</f>
        <v>8284</v>
      </c>
      <c r="B8302" s="120" t="s">
        <v>41</v>
      </c>
      <c r="C8302" s="144" t="s">
        <v>1829</v>
      </c>
      <c r="D8302" s="144" t="s">
        <v>7690</v>
      </c>
      <c r="E8302" s="145" t="s">
        <v>6688</v>
      </c>
      <c r="F8302" s="123" t="s">
        <v>1830</v>
      </c>
      <c r="G8302" s="146" t="s">
        <v>1831</v>
      </c>
      <c r="H8302" s="146" t="s">
        <v>7692</v>
      </c>
      <c r="I8302" s="151" t="s">
        <v>98</v>
      </c>
      <c r="J8302" s="147">
        <v>29084</v>
      </c>
      <c r="K8302" s="147">
        <v>100</v>
      </c>
      <c r="L8302" s="148">
        <v>2908400</v>
      </c>
      <c r="M8302" s="120" t="s">
        <v>56</v>
      </c>
      <c r="N8302" s="149">
        <v>232672</v>
      </c>
      <c r="O8302" s="169"/>
      <c r="P8302" s="154" t="s">
        <v>6625</v>
      </c>
      <c r="Q8302" s="158" t="s">
        <v>50</v>
      </c>
      <c r="R8302" s="142">
        <f t="shared" si="129"/>
        <v>8</v>
      </c>
    </row>
    <row r="8303" s="109" customFormat="1">
      <c r="A8303" s="119">
        <f>MAX($A$19:A8302)+1</f>
        <v>8285</v>
      </c>
      <c r="B8303" s="120" t="s">
        <v>41</v>
      </c>
      <c r="C8303" s="144" t="s">
        <v>1829</v>
      </c>
      <c r="D8303" s="144" t="s">
        <v>7690</v>
      </c>
      <c r="E8303" s="145" t="s">
        <v>6688</v>
      </c>
      <c r="F8303" s="123" t="s">
        <v>1830</v>
      </c>
      <c r="G8303" s="146" t="s">
        <v>1831</v>
      </c>
      <c r="H8303" s="146" t="s">
        <v>7693</v>
      </c>
      <c r="I8303" s="151" t="s">
        <v>98</v>
      </c>
      <c r="J8303" s="147">
        <v>29084</v>
      </c>
      <c r="K8303" s="147">
        <v>26</v>
      </c>
      <c r="L8303" s="148">
        <v>756184</v>
      </c>
      <c r="M8303" s="120" t="s">
        <v>56</v>
      </c>
      <c r="N8303" s="149">
        <v>60495</v>
      </c>
      <c r="O8303" s="169"/>
      <c r="P8303" s="154" t="s">
        <v>6625</v>
      </c>
      <c r="Q8303" s="158" t="s">
        <v>50</v>
      </c>
      <c r="R8303" s="142">
        <f t="shared" si="129"/>
        <v>8.00003702802493</v>
      </c>
    </row>
    <row r="8304" s="109" customFormat="1">
      <c r="A8304" s="119">
        <f>MAX($A$19:A8303)+1</f>
        <v>8286</v>
      </c>
      <c r="B8304" s="120" t="s">
        <v>41</v>
      </c>
      <c r="C8304" s="144" t="s">
        <v>1829</v>
      </c>
      <c r="D8304" s="144" t="s">
        <v>7690</v>
      </c>
      <c r="E8304" s="145" t="s">
        <v>6688</v>
      </c>
      <c r="F8304" s="123" t="s">
        <v>1830</v>
      </c>
      <c r="G8304" s="146" t="s">
        <v>1831</v>
      </c>
      <c r="H8304" s="146" t="s">
        <v>7694</v>
      </c>
      <c r="I8304" s="151" t="s">
        <v>98</v>
      </c>
      <c r="J8304" s="147">
        <v>96912</v>
      </c>
      <c r="K8304" s="147">
        <v>100</v>
      </c>
      <c r="L8304" s="148">
        <v>9691200</v>
      </c>
      <c r="M8304" s="120" t="s">
        <v>56</v>
      </c>
      <c r="N8304" s="149">
        <v>775296</v>
      </c>
      <c r="O8304" s="169"/>
      <c r="P8304" s="154" t="s">
        <v>6625</v>
      </c>
      <c r="Q8304" s="158" t="s">
        <v>50</v>
      </c>
      <c r="R8304" s="142">
        <f t="shared" si="129"/>
        <v>8</v>
      </c>
    </row>
    <row r="8305" s="109" customFormat="1">
      <c r="A8305" s="119">
        <f>MAX($A$19:A8304)+1</f>
        <v>8287</v>
      </c>
      <c r="B8305" s="120" t="s">
        <v>41</v>
      </c>
      <c r="C8305" s="144" t="s">
        <v>1829</v>
      </c>
      <c r="D8305" s="144" t="s">
        <v>7690</v>
      </c>
      <c r="E8305" s="145" t="s">
        <v>6688</v>
      </c>
      <c r="F8305" s="123" t="s">
        <v>1830</v>
      </c>
      <c r="G8305" s="146" t="s">
        <v>1831</v>
      </c>
      <c r="H8305" s="146" t="s">
        <v>7695</v>
      </c>
      <c r="I8305" s="151" t="s">
        <v>98</v>
      </c>
      <c r="J8305" s="147">
        <v>96912</v>
      </c>
      <c r="K8305" s="147">
        <v>100</v>
      </c>
      <c r="L8305" s="148">
        <v>9691200</v>
      </c>
      <c r="M8305" s="120" t="s">
        <v>56</v>
      </c>
      <c r="N8305" s="149">
        <v>775296</v>
      </c>
      <c r="O8305" s="169"/>
      <c r="P8305" s="154" t="s">
        <v>6625</v>
      </c>
      <c r="Q8305" s="158" t="s">
        <v>50</v>
      </c>
      <c r="R8305" s="142">
        <f t="shared" si="129"/>
        <v>8</v>
      </c>
    </row>
    <row r="8306" s="109" customFormat="1">
      <c r="A8306" s="119">
        <f>MAX($A$19:A8305)+1</f>
        <v>8288</v>
      </c>
      <c r="B8306" s="120" t="s">
        <v>41</v>
      </c>
      <c r="C8306" s="144" t="s">
        <v>1829</v>
      </c>
      <c r="D8306" s="144" t="s">
        <v>7690</v>
      </c>
      <c r="E8306" s="145" t="s">
        <v>6688</v>
      </c>
      <c r="F8306" s="123" t="s">
        <v>1830</v>
      </c>
      <c r="G8306" s="146" t="s">
        <v>1831</v>
      </c>
      <c r="H8306" s="146" t="s">
        <v>7696</v>
      </c>
      <c r="I8306" s="151" t="s">
        <v>98</v>
      </c>
      <c r="J8306" s="147">
        <v>96912</v>
      </c>
      <c r="K8306" s="147">
        <v>26</v>
      </c>
      <c r="L8306" s="148">
        <v>2519712</v>
      </c>
      <c r="M8306" s="120" t="s">
        <v>56</v>
      </c>
      <c r="N8306" s="149">
        <v>201577</v>
      </c>
      <c r="O8306" s="169"/>
      <c r="P8306" s="154" t="s">
        <v>6625</v>
      </c>
      <c r="Q8306" s="158" t="s">
        <v>50</v>
      </c>
      <c r="R8306" s="142">
        <f t="shared" si="129"/>
        <v>8.00000158748301</v>
      </c>
    </row>
    <row r="8307" s="109" customFormat="1">
      <c r="A8307" s="119">
        <f>MAX($A$19:A8306)+1</f>
        <v>8289</v>
      </c>
      <c r="B8307" s="120" t="s">
        <v>41</v>
      </c>
      <c r="C8307" s="144" t="s">
        <v>1829</v>
      </c>
      <c r="D8307" s="144" t="s">
        <v>7690</v>
      </c>
      <c r="E8307" s="145" t="s">
        <v>6688</v>
      </c>
      <c r="F8307" s="123" t="s">
        <v>1830</v>
      </c>
      <c r="G8307" s="146" t="s">
        <v>1831</v>
      </c>
      <c r="H8307" s="146" t="s">
        <v>5204</v>
      </c>
      <c r="I8307" s="151" t="s">
        <v>98</v>
      </c>
      <c r="J8307" s="147">
        <v>12744</v>
      </c>
      <c r="K8307" s="147">
        <v>75</v>
      </c>
      <c r="L8307" s="148">
        <v>955800</v>
      </c>
      <c r="M8307" s="120" t="s">
        <v>56</v>
      </c>
      <c r="N8307" s="149">
        <v>76464</v>
      </c>
      <c r="O8307" s="169"/>
      <c r="P8307" s="154" t="s">
        <v>6625</v>
      </c>
      <c r="Q8307" s="158" t="s">
        <v>50</v>
      </c>
      <c r="R8307" s="142">
        <f t="shared" si="129"/>
        <v>8</v>
      </c>
    </row>
    <row r="8308" s="109" customFormat="1">
      <c r="A8308" s="119">
        <f>MAX($A$19:A8307)+1</f>
        <v>8290</v>
      </c>
      <c r="B8308" s="120" t="s">
        <v>41</v>
      </c>
      <c r="C8308" s="144" t="s">
        <v>1829</v>
      </c>
      <c r="D8308" s="144" t="s">
        <v>7690</v>
      </c>
      <c r="E8308" s="145" t="s">
        <v>6688</v>
      </c>
      <c r="F8308" s="123" t="s">
        <v>1830</v>
      </c>
      <c r="G8308" s="146" t="s">
        <v>1831</v>
      </c>
      <c r="H8308" s="146" t="s">
        <v>5205</v>
      </c>
      <c r="I8308" s="151" t="s">
        <v>98</v>
      </c>
      <c r="J8308" s="147">
        <v>12744</v>
      </c>
      <c r="K8308" s="147">
        <v>75</v>
      </c>
      <c r="L8308" s="148">
        <v>955800</v>
      </c>
      <c r="M8308" s="120" t="s">
        <v>56</v>
      </c>
      <c r="N8308" s="149">
        <v>76464</v>
      </c>
      <c r="O8308" s="169"/>
      <c r="P8308" s="154" t="s">
        <v>6625</v>
      </c>
      <c r="Q8308" s="158" t="s">
        <v>50</v>
      </c>
      <c r="R8308" s="142">
        <f t="shared" si="129"/>
        <v>8</v>
      </c>
    </row>
    <row r="8309" s="109" customFormat="1">
      <c r="A8309" s="119">
        <f>MAX($A$19:A8308)+1</f>
        <v>8291</v>
      </c>
      <c r="B8309" s="120" t="s">
        <v>41</v>
      </c>
      <c r="C8309" s="144" t="s">
        <v>1829</v>
      </c>
      <c r="D8309" s="144" t="s">
        <v>7690</v>
      </c>
      <c r="E8309" s="145" t="s">
        <v>6688</v>
      </c>
      <c r="F8309" s="123" t="s">
        <v>1830</v>
      </c>
      <c r="G8309" s="146" t="s">
        <v>1831</v>
      </c>
      <c r="H8309" s="146" t="s">
        <v>5206</v>
      </c>
      <c r="I8309" s="151" t="s">
        <v>98</v>
      </c>
      <c r="J8309" s="147">
        <v>12744</v>
      </c>
      <c r="K8309" s="147">
        <v>75</v>
      </c>
      <c r="L8309" s="148">
        <v>955800</v>
      </c>
      <c r="M8309" s="120" t="s">
        <v>56</v>
      </c>
      <c r="N8309" s="149">
        <v>76464</v>
      </c>
      <c r="O8309" s="169"/>
      <c r="P8309" s="154" t="s">
        <v>6625</v>
      </c>
      <c r="Q8309" s="158" t="s">
        <v>50</v>
      </c>
      <c r="R8309" s="142">
        <f t="shared" si="129"/>
        <v>8</v>
      </c>
    </row>
    <row r="8310" s="109" customFormat="1">
      <c r="A8310" s="119">
        <f>MAX($A$19:A8309)+1</f>
        <v>8292</v>
      </c>
      <c r="B8310" s="120" t="s">
        <v>41</v>
      </c>
      <c r="C8310" s="144" t="s">
        <v>1829</v>
      </c>
      <c r="D8310" s="144" t="s">
        <v>7690</v>
      </c>
      <c r="E8310" s="145" t="s">
        <v>6688</v>
      </c>
      <c r="F8310" s="123" t="s">
        <v>1830</v>
      </c>
      <c r="G8310" s="146" t="s">
        <v>1831</v>
      </c>
      <c r="H8310" s="146" t="s">
        <v>5207</v>
      </c>
      <c r="I8310" s="151" t="s">
        <v>98</v>
      </c>
      <c r="J8310" s="147">
        <v>12744</v>
      </c>
      <c r="K8310" s="147">
        <v>75</v>
      </c>
      <c r="L8310" s="148">
        <v>955800</v>
      </c>
      <c r="M8310" s="120" t="s">
        <v>56</v>
      </c>
      <c r="N8310" s="149">
        <v>76464</v>
      </c>
      <c r="O8310" s="169"/>
      <c r="P8310" s="154" t="s">
        <v>6625</v>
      </c>
      <c r="Q8310" s="158" t="s">
        <v>50</v>
      </c>
      <c r="R8310" s="142">
        <f t="shared" si="129"/>
        <v>8</v>
      </c>
    </row>
    <row r="8311" s="109" customFormat="1">
      <c r="A8311" s="119">
        <f>MAX($A$19:A8310)+1</f>
        <v>8293</v>
      </c>
      <c r="B8311" s="120" t="s">
        <v>41</v>
      </c>
      <c r="C8311" s="144" t="s">
        <v>1829</v>
      </c>
      <c r="D8311" s="144" t="s">
        <v>7690</v>
      </c>
      <c r="E8311" s="145" t="s">
        <v>6688</v>
      </c>
      <c r="F8311" s="123" t="s">
        <v>1830</v>
      </c>
      <c r="G8311" s="146" t="s">
        <v>1831</v>
      </c>
      <c r="H8311" s="146" t="s">
        <v>5208</v>
      </c>
      <c r="I8311" s="151" t="s">
        <v>98</v>
      </c>
      <c r="J8311" s="147">
        <v>12744</v>
      </c>
      <c r="K8311" s="147">
        <v>75</v>
      </c>
      <c r="L8311" s="148">
        <v>955800</v>
      </c>
      <c r="M8311" s="120" t="s">
        <v>56</v>
      </c>
      <c r="N8311" s="149">
        <v>76464</v>
      </c>
      <c r="O8311" s="169"/>
      <c r="P8311" s="154" t="s">
        <v>6625</v>
      </c>
      <c r="Q8311" s="158" t="s">
        <v>50</v>
      </c>
      <c r="R8311" s="142">
        <f t="shared" si="129"/>
        <v>8</v>
      </c>
    </row>
    <row r="8312" s="109" customFormat="1">
      <c r="A8312" s="119">
        <f>MAX($A$19:A8311)+1</f>
        <v>8294</v>
      </c>
      <c r="B8312" s="120" t="s">
        <v>41</v>
      </c>
      <c r="C8312" s="144" t="s">
        <v>1829</v>
      </c>
      <c r="D8312" s="144" t="s">
        <v>7690</v>
      </c>
      <c r="E8312" s="145" t="s">
        <v>6688</v>
      </c>
      <c r="F8312" s="123" t="s">
        <v>1830</v>
      </c>
      <c r="G8312" s="146" t="s">
        <v>1831</v>
      </c>
      <c r="H8312" s="146" t="s">
        <v>5209</v>
      </c>
      <c r="I8312" s="151" t="s">
        <v>98</v>
      </c>
      <c r="J8312" s="147">
        <v>12744</v>
      </c>
      <c r="K8312" s="147">
        <v>26</v>
      </c>
      <c r="L8312" s="148">
        <v>331344</v>
      </c>
      <c r="M8312" s="120" t="s">
        <v>56</v>
      </c>
      <c r="N8312" s="149">
        <v>26508</v>
      </c>
      <c r="O8312" s="169"/>
      <c r="P8312" s="154" t="s">
        <v>6625</v>
      </c>
      <c r="Q8312" s="158" t="s">
        <v>50</v>
      </c>
      <c r="R8312" s="142">
        <f t="shared" si="129"/>
        <v>8.00014486455165</v>
      </c>
    </row>
    <row r="8313" s="109" customFormat="1">
      <c r="A8313" s="119">
        <f>MAX($A$19:A8312)+1</f>
        <v>8295</v>
      </c>
      <c r="B8313" s="120" t="s">
        <v>41</v>
      </c>
      <c r="C8313" s="144" t="s">
        <v>1829</v>
      </c>
      <c r="D8313" s="144" t="s">
        <v>7690</v>
      </c>
      <c r="E8313" s="145" t="s">
        <v>6688</v>
      </c>
      <c r="F8313" s="123" t="s">
        <v>1830</v>
      </c>
      <c r="G8313" s="146" t="s">
        <v>1831</v>
      </c>
      <c r="H8313" s="146" t="s">
        <v>7697</v>
      </c>
      <c r="I8313" s="151" t="s">
        <v>98</v>
      </c>
      <c r="J8313" s="147">
        <v>68057</v>
      </c>
      <c r="K8313" s="147">
        <v>100</v>
      </c>
      <c r="L8313" s="148">
        <v>6805700</v>
      </c>
      <c r="M8313" s="120" t="s">
        <v>56</v>
      </c>
      <c r="N8313" s="149">
        <v>544456</v>
      </c>
      <c r="O8313" s="169"/>
      <c r="P8313" s="154" t="s">
        <v>6625</v>
      </c>
      <c r="Q8313" s="158" t="s">
        <v>50</v>
      </c>
      <c r="R8313" s="142">
        <f t="shared" si="129"/>
        <v>8</v>
      </c>
    </row>
    <row r="8314" s="109" customFormat="1">
      <c r="A8314" s="119">
        <f>MAX($A$19:A8313)+1</f>
        <v>8296</v>
      </c>
      <c r="B8314" s="120" t="s">
        <v>41</v>
      </c>
      <c r="C8314" s="144" t="s">
        <v>1829</v>
      </c>
      <c r="D8314" s="144" t="s">
        <v>7690</v>
      </c>
      <c r="E8314" s="145" t="s">
        <v>6688</v>
      </c>
      <c r="F8314" s="123" t="s">
        <v>1830</v>
      </c>
      <c r="G8314" s="146" t="s">
        <v>1831</v>
      </c>
      <c r="H8314" s="146" t="s">
        <v>7698</v>
      </c>
      <c r="I8314" s="151" t="s">
        <v>98</v>
      </c>
      <c r="J8314" s="147">
        <v>68057</v>
      </c>
      <c r="K8314" s="147">
        <v>100</v>
      </c>
      <c r="L8314" s="148">
        <v>6805700</v>
      </c>
      <c r="M8314" s="120" t="s">
        <v>56</v>
      </c>
      <c r="N8314" s="149">
        <v>544456</v>
      </c>
      <c r="O8314" s="169"/>
      <c r="P8314" s="154" t="s">
        <v>6625</v>
      </c>
      <c r="Q8314" s="158" t="s">
        <v>50</v>
      </c>
      <c r="R8314" s="142">
        <f t="shared" si="129"/>
        <v>8</v>
      </c>
    </row>
    <row r="8315" s="109" customFormat="1">
      <c r="A8315" s="119">
        <f>MAX($A$19:A8314)+1</f>
        <v>8297</v>
      </c>
      <c r="B8315" s="120" t="s">
        <v>41</v>
      </c>
      <c r="C8315" s="144" t="s">
        <v>1829</v>
      </c>
      <c r="D8315" s="144" t="s">
        <v>7690</v>
      </c>
      <c r="E8315" s="145" t="s">
        <v>6688</v>
      </c>
      <c r="F8315" s="123" t="s">
        <v>1830</v>
      </c>
      <c r="G8315" s="146" t="s">
        <v>1831</v>
      </c>
      <c r="H8315" s="146" t="s">
        <v>7699</v>
      </c>
      <c r="I8315" s="151" t="s">
        <v>98</v>
      </c>
      <c r="J8315" s="147">
        <v>68057</v>
      </c>
      <c r="K8315" s="147">
        <v>100</v>
      </c>
      <c r="L8315" s="148">
        <v>6805700</v>
      </c>
      <c r="M8315" s="120" t="s">
        <v>56</v>
      </c>
      <c r="N8315" s="149">
        <v>544456</v>
      </c>
      <c r="O8315" s="169"/>
      <c r="P8315" s="154" t="s">
        <v>6625</v>
      </c>
      <c r="Q8315" s="158" t="s">
        <v>50</v>
      </c>
      <c r="R8315" s="142">
        <f t="shared" si="129"/>
        <v>8</v>
      </c>
    </row>
    <row r="8316" s="109" customFormat="1">
      <c r="A8316" s="119">
        <f>MAX($A$19:A8315)+1</f>
        <v>8298</v>
      </c>
      <c r="B8316" s="120" t="s">
        <v>41</v>
      </c>
      <c r="C8316" s="144" t="s">
        <v>1829</v>
      </c>
      <c r="D8316" s="144" t="s">
        <v>7690</v>
      </c>
      <c r="E8316" s="145" t="s">
        <v>6688</v>
      </c>
      <c r="F8316" s="123" t="s">
        <v>1830</v>
      </c>
      <c r="G8316" s="146" t="s">
        <v>1831</v>
      </c>
      <c r="H8316" s="146" t="s">
        <v>7700</v>
      </c>
      <c r="I8316" s="151" t="s">
        <v>98</v>
      </c>
      <c r="J8316" s="147">
        <v>68057</v>
      </c>
      <c r="K8316" s="147">
        <v>26</v>
      </c>
      <c r="L8316" s="148">
        <v>1769482</v>
      </c>
      <c r="M8316" s="120" t="s">
        <v>56</v>
      </c>
      <c r="N8316" s="149">
        <v>141559</v>
      </c>
      <c r="O8316" s="169"/>
      <c r="P8316" s="154" t="s">
        <v>6625</v>
      </c>
      <c r="Q8316" s="158" t="s">
        <v>50</v>
      </c>
      <c r="R8316" s="142">
        <f t="shared" si="129"/>
        <v>8.00002486603424</v>
      </c>
    </row>
    <row r="8317" s="109" customFormat="1">
      <c r="A8317" s="119">
        <f>MAX($A$19:A8316)+1</f>
        <v>8299</v>
      </c>
      <c r="B8317" s="120" t="s">
        <v>41</v>
      </c>
      <c r="C8317" s="144" t="s">
        <v>1829</v>
      </c>
      <c r="D8317" s="144" t="s">
        <v>7690</v>
      </c>
      <c r="E8317" s="145" t="s">
        <v>6688</v>
      </c>
      <c r="F8317" s="123" t="s">
        <v>1830</v>
      </c>
      <c r="G8317" s="146" t="s">
        <v>1831</v>
      </c>
      <c r="H8317" s="146" t="s">
        <v>5293</v>
      </c>
      <c r="I8317" s="151" t="s">
        <v>98</v>
      </c>
      <c r="J8317" s="147">
        <v>28081</v>
      </c>
      <c r="K8317" s="147">
        <v>100</v>
      </c>
      <c r="L8317" s="148">
        <v>2808100</v>
      </c>
      <c r="M8317" s="120" t="s">
        <v>56</v>
      </c>
      <c r="N8317" s="149">
        <v>224648</v>
      </c>
      <c r="O8317" s="169"/>
      <c r="P8317" s="154" t="s">
        <v>6625</v>
      </c>
      <c r="Q8317" s="158" t="s">
        <v>50</v>
      </c>
      <c r="R8317" s="142">
        <f t="shared" si="129"/>
        <v>8</v>
      </c>
    </row>
    <row r="8318" s="109" customFormat="1">
      <c r="A8318" s="119">
        <f>MAX($A$19:A8317)+1</f>
        <v>8300</v>
      </c>
      <c r="B8318" s="120" t="s">
        <v>41</v>
      </c>
      <c r="C8318" s="144" t="s">
        <v>1829</v>
      </c>
      <c r="D8318" s="144" t="s">
        <v>7690</v>
      </c>
      <c r="E8318" s="145" t="s">
        <v>6688</v>
      </c>
      <c r="F8318" s="123" t="s">
        <v>1830</v>
      </c>
      <c r="G8318" s="146" t="s">
        <v>1831</v>
      </c>
      <c r="H8318" s="146" t="s">
        <v>5294</v>
      </c>
      <c r="I8318" s="151" t="s">
        <v>98</v>
      </c>
      <c r="J8318" s="147">
        <v>28081</v>
      </c>
      <c r="K8318" s="147">
        <v>100</v>
      </c>
      <c r="L8318" s="148">
        <v>2808100</v>
      </c>
      <c r="M8318" s="120" t="s">
        <v>56</v>
      </c>
      <c r="N8318" s="149">
        <v>224648</v>
      </c>
      <c r="O8318" s="169"/>
      <c r="P8318" s="154" t="s">
        <v>6625</v>
      </c>
      <c r="Q8318" s="158" t="s">
        <v>50</v>
      </c>
      <c r="R8318" s="142">
        <f t="shared" si="129"/>
        <v>8</v>
      </c>
    </row>
    <row r="8319" s="109" customFormat="1">
      <c r="A8319" s="119">
        <f>MAX($A$19:A8318)+1</f>
        <v>8301</v>
      </c>
      <c r="B8319" s="120" t="s">
        <v>41</v>
      </c>
      <c r="C8319" s="144" t="s">
        <v>1829</v>
      </c>
      <c r="D8319" s="144" t="s">
        <v>7690</v>
      </c>
      <c r="E8319" s="145" t="s">
        <v>6688</v>
      </c>
      <c r="F8319" s="123" t="s">
        <v>1830</v>
      </c>
      <c r="G8319" s="146" t="s">
        <v>1831</v>
      </c>
      <c r="H8319" s="146" t="s">
        <v>5295</v>
      </c>
      <c r="I8319" s="151" t="s">
        <v>98</v>
      </c>
      <c r="J8319" s="147">
        <v>28081</v>
      </c>
      <c r="K8319" s="147">
        <v>100</v>
      </c>
      <c r="L8319" s="148">
        <v>2808100</v>
      </c>
      <c r="M8319" s="120" t="s">
        <v>56</v>
      </c>
      <c r="N8319" s="149">
        <v>224648</v>
      </c>
      <c r="O8319" s="169"/>
      <c r="P8319" s="154" t="s">
        <v>6625</v>
      </c>
      <c r="Q8319" s="158" t="s">
        <v>50</v>
      </c>
      <c r="R8319" s="142">
        <f t="shared" si="129"/>
        <v>8</v>
      </c>
    </row>
    <row r="8320" s="109" customFormat="1">
      <c r="A8320" s="119">
        <f>MAX($A$19:A8319)+1</f>
        <v>8302</v>
      </c>
      <c r="B8320" s="120" t="s">
        <v>41</v>
      </c>
      <c r="C8320" s="144" t="s">
        <v>1829</v>
      </c>
      <c r="D8320" s="144" t="s">
        <v>7690</v>
      </c>
      <c r="E8320" s="145" t="s">
        <v>6688</v>
      </c>
      <c r="F8320" s="123" t="s">
        <v>1830</v>
      </c>
      <c r="G8320" s="146" t="s">
        <v>1831</v>
      </c>
      <c r="H8320" s="146" t="s">
        <v>5296</v>
      </c>
      <c r="I8320" s="151" t="s">
        <v>98</v>
      </c>
      <c r="J8320" s="147">
        <v>28081</v>
      </c>
      <c r="K8320" s="147">
        <v>26</v>
      </c>
      <c r="L8320" s="148">
        <v>730106</v>
      </c>
      <c r="M8320" s="120" t="s">
        <v>56</v>
      </c>
      <c r="N8320" s="149">
        <v>58409</v>
      </c>
      <c r="O8320" s="169"/>
      <c r="P8320" s="154" t="s">
        <v>6625</v>
      </c>
      <c r="Q8320" s="158" t="s">
        <v>50</v>
      </c>
      <c r="R8320" s="142">
        <f t="shared" si="129"/>
        <v>8.00007122253481</v>
      </c>
    </row>
    <row r="8321" s="109" customFormat="1">
      <c r="A8321" s="119">
        <f>MAX($A$19:A8320)+1</f>
        <v>8303</v>
      </c>
      <c r="B8321" s="120" t="s">
        <v>41</v>
      </c>
      <c r="C8321" s="144" t="s">
        <v>1829</v>
      </c>
      <c r="D8321" s="144" t="s">
        <v>7690</v>
      </c>
      <c r="E8321" s="145" t="s">
        <v>6688</v>
      </c>
      <c r="F8321" s="123" t="s">
        <v>1830</v>
      </c>
      <c r="G8321" s="146" t="s">
        <v>1831</v>
      </c>
      <c r="H8321" s="146" t="s">
        <v>5238</v>
      </c>
      <c r="I8321" s="151" t="s">
        <v>98</v>
      </c>
      <c r="J8321" s="147">
        <v>20000</v>
      </c>
      <c r="K8321" s="147">
        <v>100</v>
      </c>
      <c r="L8321" s="148">
        <v>2000000</v>
      </c>
      <c r="M8321" s="120" t="s">
        <v>56</v>
      </c>
      <c r="N8321" s="149">
        <v>160000</v>
      </c>
      <c r="O8321" s="169"/>
      <c r="P8321" s="154" t="s">
        <v>6625</v>
      </c>
      <c r="Q8321" s="158" t="s">
        <v>50</v>
      </c>
      <c r="R8321" s="142">
        <f t="shared" si="129"/>
        <v>8</v>
      </c>
    </row>
    <row r="8322" s="109" customFormat="1">
      <c r="A8322" s="119">
        <f>MAX($A$19:A8321)+1</f>
        <v>8304</v>
      </c>
      <c r="B8322" s="120" t="s">
        <v>41</v>
      </c>
      <c r="C8322" s="144" t="s">
        <v>1829</v>
      </c>
      <c r="D8322" s="144" t="s">
        <v>7690</v>
      </c>
      <c r="E8322" s="145" t="s">
        <v>6688</v>
      </c>
      <c r="F8322" s="123" t="s">
        <v>1830</v>
      </c>
      <c r="G8322" s="146" t="s">
        <v>1831</v>
      </c>
      <c r="H8322" s="146" t="s">
        <v>5239</v>
      </c>
      <c r="I8322" s="151" t="s">
        <v>98</v>
      </c>
      <c r="J8322" s="147">
        <v>20000</v>
      </c>
      <c r="K8322" s="147">
        <v>100</v>
      </c>
      <c r="L8322" s="148">
        <v>2000000</v>
      </c>
      <c r="M8322" s="120" t="s">
        <v>56</v>
      </c>
      <c r="N8322" s="149">
        <v>160000</v>
      </c>
      <c r="O8322" s="169"/>
      <c r="P8322" s="154" t="s">
        <v>6625</v>
      </c>
      <c r="Q8322" s="158" t="s">
        <v>50</v>
      </c>
      <c r="R8322" s="142">
        <f t="shared" si="129"/>
        <v>8</v>
      </c>
    </row>
    <row r="8323" s="109" customFormat="1">
      <c r="A8323" s="119">
        <f>MAX($A$19:A8322)+1</f>
        <v>8305</v>
      </c>
      <c r="B8323" s="120" t="s">
        <v>41</v>
      </c>
      <c r="C8323" s="144" t="s">
        <v>1829</v>
      </c>
      <c r="D8323" s="144" t="s">
        <v>7690</v>
      </c>
      <c r="E8323" s="145" t="s">
        <v>6688</v>
      </c>
      <c r="F8323" s="123" t="s">
        <v>1830</v>
      </c>
      <c r="G8323" s="146" t="s">
        <v>1831</v>
      </c>
      <c r="H8323" s="146" t="s">
        <v>5240</v>
      </c>
      <c r="I8323" s="151" t="s">
        <v>98</v>
      </c>
      <c r="J8323" s="147">
        <v>20000</v>
      </c>
      <c r="K8323" s="147">
        <v>100</v>
      </c>
      <c r="L8323" s="148">
        <v>2000000</v>
      </c>
      <c r="M8323" s="120" t="s">
        <v>56</v>
      </c>
      <c r="N8323" s="149">
        <v>160000</v>
      </c>
      <c r="O8323" s="169"/>
      <c r="P8323" s="154" t="s">
        <v>6625</v>
      </c>
      <c r="Q8323" s="158" t="s">
        <v>50</v>
      </c>
      <c r="R8323" s="142">
        <f t="shared" si="129"/>
        <v>8</v>
      </c>
    </row>
    <row r="8324" s="109" customFormat="1">
      <c r="A8324" s="119">
        <f>MAX($A$19:A8323)+1</f>
        <v>8306</v>
      </c>
      <c r="B8324" s="120" t="s">
        <v>41</v>
      </c>
      <c r="C8324" s="144" t="s">
        <v>1829</v>
      </c>
      <c r="D8324" s="144" t="s">
        <v>7690</v>
      </c>
      <c r="E8324" s="145" t="s">
        <v>6688</v>
      </c>
      <c r="F8324" s="123" t="s">
        <v>1830</v>
      </c>
      <c r="G8324" s="146" t="s">
        <v>1831</v>
      </c>
      <c r="H8324" s="146" t="s">
        <v>5241</v>
      </c>
      <c r="I8324" s="151" t="s">
        <v>98</v>
      </c>
      <c r="J8324" s="147">
        <v>20000</v>
      </c>
      <c r="K8324" s="147">
        <v>26</v>
      </c>
      <c r="L8324" s="148">
        <v>520000</v>
      </c>
      <c r="M8324" s="120" t="s">
        <v>56</v>
      </c>
      <c r="N8324" s="149">
        <v>41600</v>
      </c>
      <c r="O8324" s="169"/>
      <c r="P8324" s="154" t="s">
        <v>6625</v>
      </c>
      <c r="Q8324" s="158" t="s">
        <v>50</v>
      </c>
      <c r="R8324" s="142">
        <f t="shared" si="129"/>
        <v>8</v>
      </c>
    </row>
    <row r="8325" s="109" customFormat="1">
      <c r="A8325" s="119">
        <f>MAX($A$19:A8324)+1</f>
        <v>8307</v>
      </c>
      <c r="B8325" s="120" t="s">
        <v>41</v>
      </c>
      <c r="C8325" s="144" t="s">
        <v>1829</v>
      </c>
      <c r="D8325" s="144" t="s">
        <v>7690</v>
      </c>
      <c r="E8325" s="145" t="s">
        <v>6688</v>
      </c>
      <c r="F8325" s="123" t="s">
        <v>1830</v>
      </c>
      <c r="G8325" s="146" t="s">
        <v>1831</v>
      </c>
      <c r="H8325" s="146" t="s">
        <v>7701</v>
      </c>
      <c r="I8325" s="151" t="s">
        <v>98</v>
      </c>
      <c r="J8325" s="147">
        <v>12720</v>
      </c>
      <c r="K8325" s="147">
        <v>100</v>
      </c>
      <c r="L8325" s="148">
        <v>1272000</v>
      </c>
      <c r="M8325" s="120" t="s">
        <v>56</v>
      </c>
      <c r="N8325" s="149">
        <v>101760</v>
      </c>
      <c r="O8325" s="169"/>
      <c r="P8325" s="154" t="s">
        <v>6625</v>
      </c>
      <c r="Q8325" s="158" t="s">
        <v>50</v>
      </c>
      <c r="R8325" s="142">
        <f t="shared" si="129"/>
        <v>8</v>
      </c>
    </row>
    <row r="8326" s="109" customFormat="1">
      <c r="A8326" s="119">
        <f>MAX($A$19:A8325)+1</f>
        <v>8308</v>
      </c>
      <c r="B8326" s="120" t="s">
        <v>41</v>
      </c>
      <c r="C8326" s="144" t="s">
        <v>1829</v>
      </c>
      <c r="D8326" s="144" t="s">
        <v>7690</v>
      </c>
      <c r="E8326" s="145" t="s">
        <v>6688</v>
      </c>
      <c r="F8326" s="123" t="s">
        <v>1830</v>
      </c>
      <c r="G8326" s="146" t="s">
        <v>1831</v>
      </c>
      <c r="H8326" s="146" t="s">
        <v>7702</v>
      </c>
      <c r="I8326" s="151" t="s">
        <v>98</v>
      </c>
      <c r="J8326" s="147">
        <v>12720</v>
      </c>
      <c r="K8326" s="147">
        <v>100</v>
      </c>
      <c r="L8326" s="148">
        <v>1272000</v>
      </c>
      <c r="M8326" s="120" t="s">
        <v>56</v>
      </c>
      <c r="N8326" s="149">
        <v>101760</v>
      </c>
      <c r="O8326" s="169"/>
      <c r="P8326" s="154" t="s">
        <v>6625</v>
      </c>
      <c r="Q8326" s="158" t="s">
        <v>50</v>
      </c>
      <c r="R8326" s="142">
        <f t="shared" si="129"/>
        <v>8</v>
      </c>
    </row>
    <row r="8327" s="109" customFormat="1">
      <c r="A8327" s="119">
        <f>MAX($A$19:A8326)+1</f>
        <v>8309</v>
      </c>
      <c r="B8327" s="120" t="s">
        <v>41</v>
      </c>
      <c r="C8327" s="144" t="s">
        <v>1829</v>
      </c>
      <c r="D8327" s="144" t="s">
        <v>7690</v>
      </c>
      <c r="E8327" s="145" t="s">
        <v>6688</v>
      </c>
      <c r="F8327" s="123" t="s">
        <v>1830</v>
      </c>
      <c r="G8327" s="146" t="s">
        <v>1831</v>
      </c>
      <c r="H8327" s="146" t="s">
        <v>7703</v>
      </c>
      <c r="I8327" s="151" t="s">
        <v>98</v>
      </c>
      <c r="J8327" s="147">
        <v>12720</v>
      </c>
      <c r="K8327" s="147">
        <v>100</v>
      </c>
      <c r="L8327" s="148">
        <v>1272000</v>
      </c>
      <c r="M8327" s="120" t="s">
        <v>56</v>
      </c>
      <c r="N8327" s="149">
        <v>101760</v>
      </c>
      <c r="O8327" s="169"/>
      <c r="P8327" s="154" t="s">
        <v>6625</v>
      </c>
      <c r="Q8327" s="158" t="s">
        <v>50</v>
      </c>
      <c r="R8327" s="142">
        <f t="shared" si="129"/>
        <v>8</v>
      </c>
    </row>
    <row r="8328" s="109" customFormat="1">
      <c r="A8328" s="119">
        <f>MAX($A$19:A8327)+1</f>
        <v>8310</v>
      </c>
      <c r="B8328" s="120" t="s">
        <v>41</v>
      </c>
      <c r="C8328" s="144" t="s">
        <v>1829</v>
      </c>
      <c r="D8328" s="144" t="s">
        <v>7690</v>
      </c>
      <c r="E8328" s="145" t="s">
        <v>6688</v>
      </c>
      <c r="F8328" s="123" t="s">
        <v>1830</v>
      </c>
      <c r="G8328" s="146" t="s">
        <v>1831</v>
      </c>
      <c r="H8328" s="146" t="s">
        <v>7704</v>
      </c>
      <c r="I8328" s="151" t="s">
        <v>98</v>
      </c>
      <c r="J8328" s="147">
        <v>12720</v>
      </c>
      <c r="K8328" s="147">
        <v>100</v>
      </c>
      <c r="L8328" s="148">
        <v>1272000</v>
      </c>
      <c r="M8328" s="120" t="s">
        <v>56</v>
      </c>
      <c r="N8328" s="149">
        <v>101760</v>
      </c>
      <c r="O8328" s="169"/>
      <c r="P8328" s="154" t="s">
        <v>6625</v>
      </c>
      <c r="Q8328" s="158" t="s">
        <v>50</v>
      </c>
      <c r="R8328" s="142">
        <f t="shared" si="129"/>
        <v>8</v>
      </c>
    </row>
    <row r="8329" s="109" customFormat="1">
      <c r="A8329" s="119">
        <f>MAX($A$19:A8328)+1</f>
        <v>8311</v>
      </c>
      <c r="B8329" s="120" t="s">
        <v>41</v>
      </c>
      <c r="C8329" s="144" t="s">
        <v>1829</v>
      </c>
      <c r="D8329" s="144" t="s">
        <v>7690</v>
      </c>
      <c r="E8329" s="145" t="s">
        <v>6688</v>
      </c>
      <c r="F8329" s="123" t="s">
        <v>1830</v>
      </c>
      <c r="G8329" s="146" t="s">
        <v>1831</v>
      </c>
      <c r="H8329" s="146" t="s">
        <v>5246</v>
      </c>
      <c r="I8329" s="151" t="s">
        <v>98</v>
      </c>
      <c r="J8329" s="147">
        <v>12720</v>
      </c>
      <c r="K8329" s="147">
        <v>26</v>
      </c>
      <c r="L8329" s="148">
        <v>330720</v>
      </c>
      <c r="M8329" s="120" t="s">
        <v>56</v>
      </c>
      <c r="N8329" s="149">
        <v>26458</v>
      </c>
      <c r="O8329" s="169"/>
      <c r="P8329" s="154" t="s">
        <v>6625</v>
      </c>
      <c r="Q8329" s="158" t="s">
        <v>50</v>
      </c>
      <c r="R8329" s="142">
        <f t="shared" si="129"/>
        <v>8.00012094823416</v>
      </c>
    </row>
    <row r="8330" s="109" customFormat="1">
      <c r="A8330" s="119">
        <f>MAX($A$19:A8329)+1</f>
        <v>8312</v>
      </c>
      <c r="B8330" s="120" t="s">
        <v>41</v>
      </c>
      <c r="C8330" s="144" t="s">
        <v>1829</v>
      </c>
      <c r="D8330" s="144" t="s">
        <v>7690</v>
      </c>
      <c r="E8330" s="145" t="s">
        <v>6688</v>
      </c>
      <c r="F8330" s="123" t="s">
        <v>1830</v>
      </c>
      <c r="G8330" s="146" t="s">
        <v>1831</v>
      </c>
      <c r="H8330" s="146" t="s">
        <v>1879</v>
      </c>
      <c r="I8330" s="151" t="s">
        <v>98</v>
      </c>
      <c r="J8330" s="147">
        <v>141152</v>
      </c>
      <c r="K8330" s="147">
        <v>58</v>
      </c>
      <c r="L8330" s="148">
        <v>8186816</v>
      </c>
      <c r="M8330" s="120" t="s">
        <v>56</v>
      </c>
      <c r="N8330" s="149">
        <v>654946</v>
      </c>
      <c r="O8330" s="169"/>
      <c r="P8330" s="154" t="s">
        <v>6625</v>
      </c>
      <c r="Q8330" s="158" t="s">
        <v>50</v>
      </c>
      <c r="R8330" s="142">
        <f t="shared" si="129"/>
        <v>8.00000879462785</v>
      </c>
    </row>
    <row r="8331" s="109" customFormat="1">
      <c r="A8331" s="119">
        <f>MAX($A$19:A8330)+1</f>
        <v>8313</v>
      </c>
      <c r="B8331" s="120" t="s">
        <v>41</v>
      </c>
      <c r="C8331" s="144" t="s">
        <v>1829</v>
      </c>
      <c r="D8331" s="144" t="s">
        <v>7690</v>
      </c>
      <c r="E8331" s="145" t="s">
        <v>6688</v>
      </c>
      <c r="F8331" s="123" t="s">
        <v>1830</v>
      </c>
      <c r="G8331" s="146" t="s">
        <v>1831</v>
      </c>
      <c r="H8331" s="146" t="s">
        <v>7705</v>
      </c>
      <c r="I8331" s="151" t="s">
        <v>98</v>
      </c>
      <c r="J8331" s="147">
        <v>3800</v>
      </c>
      <c r="K8331" s="147">
        <v>100</v>
      </c>
      <c r="L8331" s="148">
        <v>380000</v>
      </c>
      <c r="M8331" s="120" t="s">
        <v>56</v>
      </c>
      <c r="N8331" s="149">
        <v>30400</v>
      </c>
      <c r="O8331" s="169"/>
      <c r="P8331" s="154" t="s">
        <v>6625</v>
      </c>
      <c r="Q8331" s="158" t="s">
        <v>50</v>
      </c>
      <c r="R8331" s="142">
        <f t="shared" si="129"/>
        <v>8</v>
      </c>
    </row>
    <row r="8332" s="109" customFormat="1">
      <c r="A8332" s="119">
        <f>MAX($A$19:A8331)+1</f>
        <v>8314</v>
      </c>
      <c r="B8332" s="120" t="s">
        <v>41</v>
      </c>
      <c r="C8332" s="144" t="s">
        <v>1829</v>
      </c>
      <c r="D8332" s="144" t="s">
        <v>7690</v>
      </c>
      <c r="E8332" s="145" t="s">
        <v>6688</v>
      </c>
      <c r="F8332" s="123" t="s">
        <v>1830</v>
      </c>
      <c r="G8332" s="146" t="s">
        <v>1831</v>
      </c>
      <c r="H8332" s="146" t="s">
        <v>7706</v>
      </c>
      <c r="I8332" s="151" t="s">
        <v>98</v>
      </c>
      <c r="J8332" s="147">
        <v>3800</v>
      </c>
      <c r="K8332" s="147">
        <v>100</v>
      </c>
      <c r="L8332" s="148">
        <v>380000</v>
      </c>
      <c r="M8332" s="120" t="s">
        <v>56</v>
      </c>
      <c r="N8332" s="149">
        <v>30400</v>
      </c>
      <c r="O8332" s="169"/>
      <c r="P8332" s="154" t="s">
        <v>6625</v>
      </c>
      <c r="Q8332" s="158" t="s">
        <v>50</v>
      </c>
      <c r="R8332" s="142">
        <f t="shared" si="129"/>
        <v>8</v>
      </c>
    </row>
    <row r="8333" s="109" customFormat="1">
      <c r="A8333" s="119">
        <f>MAX($A$19:A8332)+1</f>
        <v>8315</v>
      </c>
      <c r="B8333" s="120" t="s">
        <v>41</v>
      </c>
      <c r="C8333" s="144" t="s">
        <v>1829</v>
      </c>
      <c r="D8333" s="144" t="s">
        <v>7690</v>
      </c>
      <c r="E8333" s="145" t="s">
        <v>6688</v>
      </c>
      <c r="F8333" s="123" t="s">
        <v>1830</v>
      </c>
      <c r="G8333" s="146" t="s">
        <v>1831</v>
      </c>
      <c r="H8333" s="146" t="s">
        <v>1891</v>
      </c>
      <c r="I8333" s="151" t="s">
        <v>98</v>
      </c>
      <c r="J8333" s="147">
        <v>800</v>
      </c>
      <c r="K8333" s="147">
        <v>100</v>
      </c>
      <c r="L8333" s="148">
        <v>80000</v>
      </c>
      <c r="M8333" s="120" t="s">
        <v>56</v>
      </c>
      <c r="N8333" s="149">
        <v>6400</v>
      </c>
      <c r="O8333" s="169"/>
      <c r="P8333" s="154" t="s">
        <v>6625</v>
      </c>
      <c r="Q8333" s="158" t="s">
        <v>50</v>
      </c>
      <c r="R8333" s="142">
        <f t="shared" si="129"/>
        <v>8</v>
      </c>
    </row>
    <row r="8334" s="109" customFormat="1">
      <c r="A8334" s="119">
        <f>MAX($A$19:A8333)+1</f>
        <v>8316</v>
      </c>
      <c r="B8334" s="120" t="s">
        <v>41</v>
      </c>
      <c r="C8334" s="144" t="s">
        <v>1829</v>
      </c>
      <c r="D8334" s="144" t="s">
        <v>7690</v>
      </c>
      <c r="E8334" s="145" t="s">
        <v>6688</v>
      </c>
      <c r="F8334" s="123" t="s">
        <v>1830</v>
      </c>
      <c r="G8334" s="146" t="s">
        <v>1831</v>
      </c>
      <c r="H8334" s="146" t="s">
        <v>1892</v>
      </c>
      <c r="I8334" s="151" t="s">
        <v>98</v>
      </c>
      <c r="J8334" s="147">
        <v>800</v>
      </c>
      <c r="K8334" s="147">
        <v>100</v>
      </c>
      <c r="L8334" s="148">
        <v>80000</v>
      </c>
      <c r="M8334" s="120" t="s">
        <v>56</v>
      </c>
      <c r="N8334" s="149">
        <v>6400</v>
      </c>
      <c r="O8334" s="169"/>
      <c r="P8334" s="154" t="s">
        <v>6625</v>
      </c>
      <c r="Q8334" s="158" t="s">
        <v>50</v>
      </c>
      <c r="R8334" s="142">
        <f t="shared" si="129"/>
        <v>8</v>
      </c>
    </row>
    <row r="8335" s="109" customFormat="1">
      <c r="A8335" s="119">
        <f>MAX($A$19:A8334)+1</f>
        <v>8317</v>
      </c>
      <c r="B8335" s="120" t="s">
        <v>41</v>
      </c>
      <c r="C8335" s="144" t="s">
        <v>1829</v>
      </c>
      <c r="D8335" s="144" t="s">
        <v>7690</v>
      </c>
      <c r="E8335" s="145" t="s">
        <v>6688</v>
      </c>
      <c r="F8335" s="123" t="s">
        <v>1830</v>
      </c>
      <c r="G8335" s="146" t="s">
        <v>1831</v>
      </c>
      <c r="H8335" s="146" t="s">
        <v>7707</v>
      </c>
      <c r="I8335" s="151" t="s">
        <v>98</v>
      </c>
      <c r="J8335" s="147">
        <v>27130</v>
      </c>
      <c r="K8335" s="147">
        <v>100</v>
      </c>
      <c r="L8335" s="148">
        <v>2713000</v>
      </c>
      <c r="M8335" s="120" t="s">
        <v>56</v>
      </c>
      <c r="N8335" s="149">
        <v>217040</v>
      </c>
      <c r="O8335" s="169"/>
      <c r="P8335" s="154" t="s">
        <v>6625</v>
      </c>
      <c r="Q8335" s="158" t="s">
        <v>50</v>
      </c>
      <c r="R8335" s="142">
        <f t="shared" si="129"/>
        <v>8</v>
      </c>
    </row>
    <row r="8336" s="109" customFormat="1">
      <c r="A8336" s="119">
        <f>MAX($A$19:A8335)+1</f>
        <v>8318</v>
      </c>
      <c r="B8336" s="120" t="s">
        <v>41</v>
      </c>
      <c r="C8336" s="144" t="s">
        <v>1829</v>
      </c>
      <c r="D8336" s="144" t="s">
        <v>7690</v>
      </c>
      <c r="E8336" s="145" t="s">
        <v>6688</v>
      </c>
      <c r="F8336" s="123" t="s">
        <v>1830</v>
      </c>
      <c r="G8336" s="146" t="s">
        <v>1831</v>
      </c>
      <c r="H8336" s="146" t="s">
        <v>7708</v>
      </c>
      <c r="I8336" s="151" t="s">
        <v>98</v>
      </c>
      <c r="J8336" s="147">
        <v>27130</v>
      </c>
      <c r="K8336" s="147">
        <v>100</v>
      </c>
      <c r="L8336" s="148">
        <v>2713000</v>
      </c>
      <c r="M8336" s="120" t="s">
        <v>56</v>
      </c>
      <c r="N8336" s="149">
        <v>217040</v>
      </c>
      <c r="O8336" s="169"/>
      <c r="P8336" s="154" t="s">
        <v>6625</v>
      </c>
      <c r="Q8336" s="158" t="s">
        <v>50</v>
      </c>
      <c r="R8336" s="142">
        <f t="shared" si="129"/>
        <v>8</v>
      </c>
    </row>
    <row r="8337" s="109" customFormat="1">
      <c r="A8337" s="119">
        <f>MAX($A$19:A8336)+1</f>
        <v>8319</v>
      </c>
      <c r="B8337" s="120" t="s">
        <v>41</v>
      </c>
      <c r="C8337" s="144" t="s">
        <v>1829</v>
      </c>
      <c r="D8337" s="144" t="s">
        <v>7690</v>
      </c>
      <c r="E8337" s="145" t="s">
        <v>6688</v>
      </c>
      <c r="F8337" s="123" t="s">
        <v>1830</v>
      </c>
      <c r="G8337" s="146" t="s">
        <v>1831</v>
      </c>
      <c r="H8337" s="146" t="s">
        <v>7709</v>
      </c>
      <c r="I8337" s="151" t="s">
        <v>98</v>
      </c>
      <c r="J8337" s="147">
        <v>27130</v>
      </c>
      <c r="K8337" s="147">
        <v>100</v>
      </c>
      <c r="L8337" s="148">
        <v>2713000</v>
      </c>
      <c r="M8337" s="120" t="s">
        <v>56</v>
      </c>
      <c r="N8337" s="149">
        <v>217040</v>
      </c>
      <c r="O8337" s="169"/>
      <c r="P8337" s="154" t="s">
        <v>6625</v>
      </c>
      <c r="Q8337" s="158" t="s">
        <v>50</v>
      </c>
      <c r="R8337" s="142">
        <f t="shared" si="129"/>
        <v>8</v>
      </c>
    </row>
    <row r="8338" s="109" customFormat="1">
      <c r="A8338" s="119">
        <f>MAX($A$19:A8337)+1</f>
        <v>8320</v>
      </c>
      <c r="B8338" s="120" t="s">
        <v>41</v>
      </c>
      <c r="C8338" s="144" t="s">
        <v>1829</v>
      </c>
      <c r="D8338" s="144" t="s">
        <v>7690</v>
      </c>
      <c r="E8338" s="145" t="s">
        <v>6688</v>
      </c>
      <c r="F8338" s="123" t="s">
        <v>1830</v>
      </c>
      <c r="G8338" s="146" t="s">
        <v>1831</v>
      </c>
      <c r="H8338" s="146" t="s">
        <v>7710</v>
      </c>
      <c r="I8338" s="151" t="s">
        <v>98</v>
      </c>
      <c r="J8338" s="147">
        <v>27130</v>
      </c>
      <c r="K8338" s="147">
        <v>26</v>
      </c>
      <c r="L8338" s="148">
        <v>705380</v>
      </c>
      <c r="M8338" s="120" t="s">
        <v>56</v>
      </c>
      <c r="N8338" s="149">
        <v>56431</v>
      </c>
      <c r="O8338" s="169"/>
      <c r="P8338" s="154" t="s">
        <v>6625</v>
      </c>
      <c r="Q8338" s="158" t="s">
        <v>50</v>
      </c>
      <c r="R8338" s="142">
        <f t="shared" si="129"/>
        <v>8.00008506053475</v>
      </c>
    </row>
    <row r="8339" s="109" customFormat="1">
      <c r="A8339" s="119">
        <f>MAX($A$19:A8338)+1</f>
        <v>8321</v>
      </c>
      <c r="B8339" s="120" t="s">
        <v>41</v>
      </c>
      <c r="C8339" s="144" t="s">
        <v>1829</v>
      </c>
      <c r="D8339" s="144" t="s">
        <v>7690</v>
      </c>
      <c r="E8339" s="145" t="s">
        <v>6688</v>
      </c>
      <c r="F8339" s="123" t="s">
        <v>1830</v>
      </c>
      <c r="G8339" s="146" t="s">
        <v>1831</v>
      </c>
      <c r="H8339" s="146" t="s">
        <v>7711</v>
      </c>
      <c r="I8339" s="151" t="s">
        <v>98</v>
      </c>
      <c r="J8339" s="147">
        <v>27937</v>
      </c>
      <c r="K8339" s="147">
        <v>100</v>
      </c>
      <c r="L8339" s="148">
        <v>2793700</v>
      </c>
      <c r="M8339" s="120" t="s">
        <v>56</v>
      </c>
      <c r="N8339" s="149">
        <v>223496</v>
      </c>
      <c r="O8339" s="169"/>
      <c r="P8339" s="154" t="s">
        <v>6625</v>
      </c>
      <c r="Q8339" s="158" t="s">
        <v>50</v>
      </c>
      <c r="R8339" s="142">
        <f t="shared" si="129"/>
        <v>8</v>
      </c>
    </row>
    <row r="8340" s="109" customFormat="1">
      <c r="A8340" s="119">
        <f>MAX($A$19:A8339)+1</f>
        <v>8322</v>
      </c>
      <c r="B8340" s="120" t="s">
        <v>41</v>
      </c>
      <c r="C8340" s="144" t="s">
        <v>1829</v>
      </c>
      <c r="D8340" s="144" t="s">
        <v>7690</v>
      </c>
      <c r="E8340" s="145" t="s">
        <v>6688</v>
      </c>
      <c r="F8340" s="123" t="s">
        <v>1830</v>
      </c>
      <c r="G8340" s="146" t="s">
        <v>1831</v>
      </c>
      <c r="H8340" s="146" t="s">
        <v>7712</v>
      </c>
      <c r="I8340" s="151" t="s">
        <v>98</v>
      </c>
      <c r="J8340" s="147">
        <v>27937</v>
      </c>
      <c r="K8340" s="147">
        <v>100</v>
      </c>
      <c r="L8340" s="148">
        <v>2793700</v>
      </c>
      <c r="M8340" s="120" t="s">
        <v>56</v>
      </c>
      <c r="N8340" s="149">
        <v>223496</v>
      </c>
      <c r="O8340" s="169"/>
      <c r="P8340" s="154" t="s">
        <v>6625</v>
      </c>
      <c r="Q8340" s="158" t="s">
        <v>50</v>
      </c>
      <c r="R8340" s="142">
        <f t="shared" si="129"/>
        <v>8</v>
      </c>
    </row>
    <row r="8341" s="109" customFormat="1">
      <c r="A8341" s="119">
        <f>MAX($A$19:A8340)+1</f>
        <v>8323</v>
      </c>
      <c r="B8341" s="120" t="s">
        <v>41</v>
      </c>
      <c r="C8341" s="144" t="s">
        <v>1829</v>
      </c>
      <c r="D8341" s="144" t="s">
        <v>7690</v>
      </c>
      <c r="E8341" s="145" t="s">
        <v>6688</v>
      </c>
      <c r="F8341" s="123" t="s">
        <v>1830</v>
      </c>
      <c r="G8341" s="146" t="s">
        <v>1831</v>
      </c>
      <c r="H8341" s="146" t="s">
        <v>7713</v>
      </c>
      <c r="I8341" s="151" t="s">
        <v>98</v>
      </c>
      <c r="J8341" s="147">
        <v>27937</v>
      </c>
      <c r="K8341" s="147">
        <v>100</v>
      </c>
      <c r="L8341" s="148">
        <v>2793700</v>
      </c>
      <c r="M8341" s="120" t="s">
        <v>56</v>
      </c>
      <c r="N8341" s="149">
        <v>223496</v>
      </c>
      <c r="O8341" s="169"/>
      <c r="P8341" s="154" t="s">
        <v>6625</v>
      </c>
      <c r="Q8341" s="158" t="s">
        <v>50</v>
      </c>
      <c r="R8341" s="142">
        <f t="shared" si="129"/>
        <v>8</v>
      </c>
    </row>
    <row r="8342" s="109" customFormat="1">
      <c r="A8342" s="119">
        <f>MAX($A$19:A8341)+1</f>
        <v>8324</v>
      </c>
      <c r="B8342" s="120" t="s">
        <v>41</v>
      </c>
      <c r="C8342" s="144" t="s">
        <v>1829</v>
      </c>
      <c r="D8342" s="144" t="s">
        <v>7690</v>
      </c>
      <c r="E8342" s="145" t="s">
        <v>6688</v>
      </c>
      <c r="F8342" s="123" t="s">
        <v>1830</v>
      </c>
      <c r="G8342" s="146" t="s">
        <v>1831</v>
      </c>
      <c r="H8342" s="146" t="s">
        <v>7714</v>
      </c>
      <c r="I8342" s="151" t="s">
        <v>98</v>
      </c>
      <c r="J8342" s="147">
        <v>27937</v>
      </c>
      <c r="K8342" s="147">
        <v>26</v>
      </c>
      <c r="L8342" s="148">
        <v>726362</v>
      </c>
      <c r="M8342" s="120" t="s">
        <v>56</v>
      </c>
      <c r="N8342" s="149">
        <v>58109</v>
      </c>
      <c r="O8342" s="169"/>
      <c r="P8342" s="154" t="s">
        <v>6625</v>
      </c>
      <c r="Q8342" s="158" t="s">
        <v>50</v>
      </c>
      <c r="R8342" s="142">
        <f t="shared" si="129"/>
        <v>8.00000550689601</v>
      </c>
    </row>
    <row r="8343" s="109" customFormat="1">
      <c r="A8343" s="119">
        <f>MAX($A$19:A8342)+1</f>
        <v>8325</v>
      </c>
      <c r="B8343" s="120" t="s">
        <v>41</v>
      </c>
      <c r="C8343" s="144" t="s">
        <v>1829</v>
      </c>
      <c r="D8343" s="144" t="s">
        <v>7690</v>
      </c>
      <c r="E8343" s="145" t="s">
        <v>6688</v>
      </c>
      <c r="F8343" s="123" t="s">
        <v>1830</v>
      </c>
      <c r="G8343" s="146" t="s">
        <v>1831</v>
      </c>
      <c r="H8343" s="146" t="s">
        <v>7715</v>
      </c>
      <c r="I8343" s="151" t="s">
        <v>98</v>
      </c>
      <c r="J8343" s="147">
        <v>190</v>
      </c>
      <c r="K8343" s="147">
        <v>100</v>
      </c>
      <c r="L8343" s="148">
        <v>19000</v>
      </c>
      <c r="M8343" s="120" t="s">
        <v>56</v>
      </c>
      <c r="N8343" s="149">
        <v>1520</v>
      </c>
      <c r="O8343" s="169"/>
      <c r="P8343" s="154" t="s">
        <v>6625</v>
      </c>
      <c r="Q8343" s="158" t="s">
        <v>50</v>
      </c>
      <c r="R8343" s="142">
        <f t="shared" si="129"/>
        <v>8</v>
      </c>
    </row>
    <row r="8344" s="109" customFormat="1">
      <c r="A8344" s="119">
        <f>MAX($A$19:A8343)+1</f>
        <v>8326</v>
      </c>
      <c r="B8344" s="120" t="s">
        <v>41</v>
      </c>
      <c r="C8344" s="144" t="s">
        <v>1829</v>
      </c>
      <c r="D8344" s="144" t="s">
        <v>7690</v>
      </c>
      <c r="E8344" s="145" t="s">
        <v>6688</v>
      </c>
      <c r="F8344" s="123" t="s">
        <v>1830</v>
      </c>
      <c r="G8344" s="146" t="s">
        <v>1831</v>
      </c>
      <c r="H8344" s="146" t="s">
        <v>7716</v>
      </c>
      <c r="I8344" s="151" t="s">
        <v>98</v>
      </c>
      <c r="J8344" s="147">
        <v>190</v>
      </c>
      <c r="K8344" s="147">
        <v>100</v>
      </c>
      <c r="L8344" s="148">
        <v>19000</v>
      </c>
      <c r="M8344" s="120" t="s">
        <v>56</v>
      </c>
      <c r="N8344" s="149">
        <v>1520</v>
      </c>
      <c r="O8344" s="169"/>
      <c r="P8344" s="154" t="s">
        <v>6625</v>
      </c>
      <c r="Q8344" s="158" t="s">
        <v>50</v>
      </c>
      <c r="R8344" s="142">
        <f t="shared" si="129"/>
        <v>8</v>
      </c>
    </row>
    <row r="8345" s="109" customFormat="1">
      <c r="A8345" s="119">
        <f>MAX($A$19:A8344)+1</f>
        <v>8327</v>
      </c>
      <c r="B8345" s="120" t="s">
        <v>41</v>
      </c>
      <c r="C8345" s="144" t="s">
        <v>1829</v>
      </c>
      <c r="D8345" s="144" t="s">
        <v>7690</v>
      </c>
      <c r="E8345" s="145" t="s">
        <v>6688</v>
      </c>
      <c r="F8345" s="123" t="s">
        <v>1830</v>
      </c>
      <c r="G8345" s="146" t="s">
        <v>1831</v>
      </c>
      <c r="H8345" s="146" t="s">
        <v>7717</v>
      </c>
      <c r="I8345" s="151" t="s">
        <v>98</v>
      </c>
      <c r="J8345" s="147">
        <v>19522</v>
      </c>
      <c r="K8345" s="147">
        <v>100</v>
      </c>
      <c r="L8345" s="148">
        <v>1952200</v>
      </c>
      <c r="M8345" s="120" t="s">
        <v>56</v>
      </c>
      <c r="N8345" s="149">
        <v>156176</v>
      </c>
      <c r="O8345" s="169"/>
      <c r="P8345" s="154" t="s">
        <v>6625</v>
      </c>
      <c r="Q8345" s="158" t="s">
        <v>50</v>
      </c>
      <c r="R8345" s="142">
        <f t="shared" si="129"/>
        <v>8</v>
      </c>
    </row>
    <row r="8346" s="109" customFormat="1">
      <c r="A8346" s="119">
        <f>MAX($A$19:A8345)+1</f>
        <v>8328</v>
      </c>
      <c r="B8346" s="120" t="s">
        <v>41</v>
      </c>
      <c r="C8346" s="144" t="s">
        <v>1829</v>
      </c>
      <c r="D8346" s="144" t="s">
        <v>7690</v>
      </c>
      <c r="E8346" s="145" t="s">
        <v>6688</v>
      </c>
      <c r="F8346" s="123" t="s">
        <v>1830</v>
      </c>
      <c r="G8346" s="146" t="s">
        <v>1831</v>
      </c>
      <c r="H8346" s="146" t="s">
        <v>7718</v>
      </c>
      <c r="I8346" s="151" t="s">
        <v>98</v>
      </c>
      <c r="J8346" s="147">
        <v>19522</v>
      </c>
      <c r="K8346" s="147">
        <v>100</v>
      </c>
      <c r="L8346" s="148">
        <v>1952200</v>
      </c>
      <c r="M8346" s="120" t="s">
        <v>56</v>
      </c>
      <c r="N8346" s="149">
        <v>156176</v>
      </c>
      <c r="O8346" s="169"/>
      <c r="P8346" s="154" t="s">
        <v>6625</v>
      </c>
      <c r="Q8346" s="158" t="s">
        <v>50</v>
      </c>
      <c r="R8346" s="142">
        <f t="shared" si="129"/>
        <v>8</v>
      </c>
    </row>
    <row r="8347" s="109" customFormat="1">
      <c r="A8347" s="119">
        <f>MAX($A$19:A8346)+1</f>
        <v>8329</v>
      </c>
      <c r="B8347" s="120" t="s">
        <v>41</v>
      </c>
      <c r="C8347" s="144" t="s">
        <v>1829</v>
      </c>
      <c r="D8347" s="144" t="s">
        <v>7690</v>
      </c>
      <c r="E8347" s="145" t="s">
        <v>6688</v>
      </c>
      <c r="F8347" s="123" t="s">
        <v>1830</v>
      </c>
      <c r="G8347" s="146" t="s">
        <v>1831</v>
      </c>
      <c r="H8347" s="146" t="s">
        <v>5305</v>
      </c>
      <c r="I8347" s="151" t="s">
        <v>98</v>
      </c>
      <c r="J8347" s="147">
        <v>17351</v>
      </c>
      <c r="K8347" s="147">
        <v>100</v>
      </c>
      <c r="L8347" s="148">
        <v>1735100</v>
      </c>
      <c r="M8347" s="120" t="s">
        <v>56</v>
      </c>
      <c r="N8347" s="149">
        <v>138808</v>
      </c>
      <c r="O8347" s="169"/>
      <c r="P8347" s="154" t="s">
        <v>6625</v>
      </c>
      <c r="Q8347" s="158" t="s">
        <v>50</v>
      </c>
      <c r="R8347" s="142">
        <f t="shared" si="129"/>
        <v>8</v>
      </c>
    </row>
    <row r="8348" s="109" customFormat="1">
      <c r="A8348" s="119">
        <f>MAX($A$19:A8347)+1</f>
        <v>8330</v>
      </c>
      <c r="B8348" s="120" t="s">
        <v>41</v>
      </c>
      <c r="C8348" s="144" t="s">
        <v>1829</v>
      </c>
      <c r="D8348" s="144" t="s">
        <v>7690</v>
      </c>
      <c r="E8348" s="145" t="s">
        <v>6688</v>
      </c>
      <c r="F8348" s="123" t="s">
        <v>1830</v>
      </c>
      <c r="G8348" s="146" t="s">
        <v>1831</v>
      </c>
      <c r="H8348" s="146" t="s">
        <v>5306</v>
      </c>
      <c r="I8348" s="151" t="s">
        <v>98</v>
      </c>
      <c r="J8348" s="147">
        <v>17351</v>
      </c>
      <c r="K8348" s="147">
        <v>100</v>
      </c>
      <c r="L8348" s="148">
        <v>1735100</v>
      </c>
      <c r="M8348" s="120" t="s">
        <v>56</v>
      </c>
      <c r="N8348" s="149">
        <v>138808</v>
      </c>
      <c r="O8348" s="169"/>
      <c r="P8348" s="154" t="s">
        <v>6625</v>
      </c>
      <c r="Q8348" s="158" t="s">
        <v>50</v>
      </c>
      <c r="R8348" s="142">
        <f t="shared" si="129"/>
        <v>8</v>
      </c>
    </row>
    <row r="8349" s="109" customFormat="1">
      <c r="A8349" s="119">
        <f>MAX($A$19:A8348)+1</f>
        <v>8331</v>
      </c>
      <c r="B8349" s="120" t="s">
        <v>41</v>
      </c>
      <c r="C8349" s="144" t="s">
        <v>1829</v>
      </c>
      <c r="D8349" s="144" t="s">
        <v>7690</v>
      </c>
      <c r="E8349" s="145" t="s">
        <v>6688</v>
      </c>
      <c r="F8349" s="123" t="s">
        <v>1830</v>
      </c>
      <c r="G8349" s="146" t="s">
        <v>1831</v>
      </c>
      <c r="H8349" s="146" t="s">
        <v>5307</v>
      </c>
      <c r="I8349" s="151" t="s">
        <v>98</v>
      </c>
      <c r="J8349" s="147">
        <v>17351</v>
      </c>
      <c r="K8349" s="147">
        <v>100</v>
      </c>
      <c r="L8349" s="148">
        <v>1735100</v>
      </c>
      <c r="M8349" s="120" t="s">
        <v>56</v>
      </c>
      <c r="N8349" s="149">
        <v>138808</v>
      </c>
      <c r="O8349" s="169"/>
      <c r="P8349" s="154" t="s">
        <v>6625</v>
      </c>
      <c r="Q8349" s="158" t="s">
        <v>50</v>
      </c>
      <c r="R8349" s="142">
        <f t="shared" si="129"/>
        <v>8</v>
      </c>
    </row>
    <row r="8350" s="109" customFormat="1">
      <c r="A8350" s="119">
        <f>MAX($A$19:A8349)+1</f>
        <v>8332</v>
      </c>
      <c r="B8350" s="120" t="s">
        <v>41</v>
      </c>
      <c r="C8350" s="144" t="s">
        <v>1829</v>
      </c>
      <c r="D8350" s="144" t="s">
        <v>7690</v>
      </c>
      <c r="E8350" s="145" t="s">
        <v>6688</v>
      </c>
      <c r="F8350" s="123" t="s">
        <v>1830</v>
      </c>
      <c r="G8350" s="146" t="s">
        <v>1831</v>
      </c>
      <c r="H8350" s="146" t="s">
        <v>5308</v>
      </c>
      <c r="I8350" s="151" t="s">
        <v>98</v>
      </c>
      <c r="J8350" s="147">
        <v>17351</v>
      </c>
      <c r="K8350" s="147">
        <v>26</v>
      </c>
      <c r="L8350" s="148">
        <v>451126</v>
      </c>
      <c r="M8350" s="120" t="s">
        <v>56</v>
      </c>
      <c r="N8350" s="149">
        <v>36091</v>
      </c>
      <c r="O8350" s="169"/>
      <c r="P8350" s="154" t="s">
        <v>6625</v>
      </c>
      <c r="Q8350" s="158" t="s">
        <v>50</v>
      </c>
      <c r="R8350" s="142">
        <f t="shared" si="129"/>
        <v>8.00020393415587</v>
      </c>
    </row>
    <row r="8351" s="109" customFormat="1">
      <c r="A8351" s="119">
        <f>MAX($A$19:A8350)+1</f>
        <v>8333</v>
      </c>
      <c r="B8351" s="120" t="s">
        <v>41</v>
      </c>
      <c r="C8351" s="144" t="s">
        <v>1829</v>
      </c>
      <c r="D8351" s="144" t="s">
        <v>7690</v>
      </c>
      <c r="E8351" s="145" t="s">
        <v>6688</v>
      </c>
      <c r="F8351" s="123" t="s">
        <v>1830</v>
      </c>
      <c r="G8351" s="146" t="s">
        <v>1831</v>
      </c>
      <c r="H8351" s="146" t="s">
        <v>7719</v>
      </c>
      <c r="I8351" s="151" t="s">
        <v>98</v>
      </c>
      <c r="J8351" s="147">
        <v>1680</v>
      </c>
      <c r="K8351" s="147">
        <v>100</v>
      </c>
      <c r="L8351" s="148">
        <v>168000</v>
      </c>
      <c r="M8351" s="120" t="s">
        <v>56</v>
      </c>
      <c r="N8351" s="149">
        <v>13440</v>
      </c>
      <c r="O8351" s="169"/>
      <c r="P8351" s="154" t="s">
        <v>6625</v>
      </c>
      <c r="Q8351" s="158" t="s">
        <v>50</v>
      </c>
      <c r="R8351" s="142">
        <f t="shared" si="129"/>
        <v>8</v>
      </c>
    </row>
    <row r="8352" s="109" customFormat="1">
      <c r="A8352" s="119">
        <f>MAX($A$19:A8351)+1</f>
        <v>8334</v>
      </c>
      <c r="B8352" s="120" t="s">
        <v>41</v>
      </c>
      <c r="C8352" s="144" t="s">
        <v>1829</v>
      </c>
      <c r="D8352" s="144" t="s">
        <v>7690</v>
      </c>
      <c r="E8352" s="145" t="s">
        <v>6688</v>
      </c>
      <c r="F8352" s="123" t="s">
        <v>1830</v>
      </c>
      <c r="G8352" s="146" t="s">
        <v>1831</v>
      </c>
      <c r="H8352" s="146" t="s">
        <v>7720</v>
      </c>
      <c r="I8352" s="151" t="s">
        <v>98</v>
      </c>
      <c r="J8352" s="147">
        <v>1680</v>
      </c>
      <c r="K8352" s="147">
        <v>100</v>
      </c>
      <c r="L8352" s="148">
        <v>168000</v>
      </c>
      <c r="M8352" s="120" t="s">
        <v>56</v>
      </c>
      <c r="N8352" s="149">
        <v>13440</v>
      </c>
      <c r="O8352" s="169"/>
      <c r="P8352" s="154" t="s">
        <v>6625</v>
      </c>
      <c r="Q8352" s="158" t="s">
        <v>50</v>
      </c>
      <c r="R8352" s="142">
        <f t="shared" si="129"/>
        <v>8</v>
      </c>
    </row>
    <row r="8353" s="109" customFormat="1">
      <c r="A8353" s="119">
        <f>MAX($A$19:A8352)+1</f>
        <v>8335</v>
      </c>
      <c r="B8353" s="120" t="s">
        <v>41</v>
      </c>
      <c r="C8353" s="144" t="s">
        <v>1829</v>
      </c>
      <c r="D8353" s="144" t="s">
        <v>7690</v>
      </c>
      <c r="E8353" s="145" t="s">
        <v>6688</v>
      </c>
      <c r="F8353" s="123" t="s">
        <v>1830</v>
      </c>
      <c r="G8353" s="146" t="s">
        <v>1831</v>
      </c>
      <c r="H8353" s="146" t="s">
        <v>7721</v>
      </c>
      <c r="I8353" s="151" t="s">
        <v>98</v>
      </c>
      <c r="J8353" s="147">
        <v>1680</v>
      </c>
      <c r="K8353" s="147">
        <v>100</v>
      </c>
      <c r="L8353" s="148">
        <v>168000</v>
      </c>
      <c r="M8353" s="120" t="s">
        <v>56</v>
      </c>
      <c r="N8353" s="149">
        <v>13440</v>
      </c>
      <c r="O8353" s="169"/>
      <c r="P8353" s="154" t="s">
        <v>6625</v>
      </c>
      <c r="Q8353" s="158" t="s">
        <v>50</v>
      </c>
      <c r="R8353" s="142">
        <f t="shared" si="129"/>
        <v>8</v>
      </c>
    </row>
    <row r="8354" s="109" customFormat="1">
      <c r="A8354" s="119">
        <f>MAX($A$19:A8353)+1</f>
        <v>8336</v>
      </c>
      <c r="B8354" s="120" t="s">
        <v>41</v>
      </c>
      <c r="C8354" s="144" t="s">
        <v>1829</v>
      </c>
      <c r="D8354" s="144" t="s">
        <v>7690</v>
      </c>
      <c r="E8354" s="145" t="s">
        <v>6688</v>
      </c>
      <c r="F8354" s="123" t="s">
        <v>1830</v>
      </c>
      <c r="G8354" s="146" t="s">
        <v>1831</v>
      </c>
      <c r="H8354" s="146" t="s">
        <v>7722</v>
      </c>
      <c r="I8354" s="151" t="s">
        <v>98</v>
      </c>
      <c r="J8354" s="147">
        <v>109257</v>
      </c>
      <c r="K8354" s="147">
        <v>100</v>
      </c>
      <c r="L8354" s="148">
        <v>10925700</v>
      </c>
      <c r="M8354" s="120" t="s">
        <v>56</v>
      </c>
      <c r="N8354" s="149">
        <v>874056</v>
      </c>
      <c r="O8354" s="169"/>
      <c r="P8354" s="154" t="s">
        <v>6625</v>
      </c>
      <c r="Q8354" s="158" t="s">
        <v>50</v>
      </c>
      <c r="R8354" s="142">
        <f t="shared" si="129"/>
        <v>8</v>
      </c>
    </row>
    <row r="8355" s="109" customFormat="1">
      <c r="A8355" s="119">
        <f>MAX($A$19:A8354)+1</f>
        <v>8337</v>
      </c>
      <c r="B8355" s="120" t="s">
        <v>41</v>
      </c>
      <c r="C8355" s="144" t="s">
        <v>1829</v>
      </c>
      <c r="D8355" s="144" t="s">
        <v>7690</v>
      </c>
      <c r="E8355" s="145" t="s">
        <v>6688</v>
      </c>
      <c r="F8355" s="123" t="s">
        <v>1830</v>
      </c>
      <c r="G8355" s="146" t="s">
        <v>1831</v>
      </c>
      <c r="H8355" s="146" t="s">
        <v>7723</v>
      </c>
      <c r="I8355" s="151" t="s">
        <v>98</v>
      </c>
      <c r="J8355" s="147">
        <v>109257</v>
      </c>
      <c r="K8355" s="147">
        <v>100</v>
      </c>
      <c r="L8355" s="148">
        <v>10925700</v>
      </c>
      <c r="M8355" s="120" t="s">
        <v>56</v>
      </c>
      <c r="N8355" s="149">
        <v>874056</v>
      </c>
      <c r="O8355" s="169"/>
      <c r="P8355" s="154" t="s">
        <v>6625</v>
      </c>
      <c r="Q8355" s="158" t="s">
        <v>50</v>
      </c>
      <c r="R8355" s="142">
        <f t="shared" si="129"/>
        <v>8</v>
      </c>
    </row>
    <row r="8356" s="109" customFormat="1">
      <c r="A8356" s="119">
        <f>MAX($A$19:A8355)+1</f>
        <v>8338</v>
      </c>
      <c r="B8356" s="120" t="s">
        <v>41</v>
      </c>
      <c r="C8356" s="144" t="s">
        <v>1829</v>
      </c>
      <c r="D8356" s="144" t="s">
        <v>7690</v>
      </c>
      <c r="E8356" s="145" t="s">
        <v>6688</v>
      </c>
      <c r="F8356" s="123" t="s">
        <v>1830</v>
      </c>
      <c r="G8356" s="146" t="s">
        <v>1831</v>
      </c>
      <c r="H8356" s="146" t="s">
        <v>7724</v>
      </c>
      <c r="I8356" s="151" t="s">
        <v>98</v>
      </c>
      <c r="J8356" s="147">
        <v>109257</v>
      </c>
      <c r="K8356" s="147">
        <v>26</v>
      </c>
      <c r="L8356" s="148">
        <v>2840682</v>
      </c>
      <c r="M8356" s="120" t="s">
        <v>56</v>
      </c>
      <c r="N8356" s="149">
        <v>227255</v>
      </c>
      <c r="O8356" s="169"/>
      <c r="P8356" s="154" t="s">
        <v>6625</v>
      </c>
      <c r="Q8356" s="158" t="s">
        <v>50</v>
      </c>
      <c r="R8356" s="142">
        <f t="shared" si="129"/>
        <v>8.00001548923815</v>
      </c>
    </row>
    <row r="8357" s="109" customFormat="1">
      <c r="A8357" s="119">
        <f>MAX($A$19:A8356)+1</f>
        <v>8339</v>
      </c>
      <c r="B8357" s="120" t="s">
        <v>41</v>
      </c>
      <c r="C8357" s="144" t="s">
        <v>1829</v>
      </c>
      <c r="D8357" s="144" t="s">
        <v>7690</v>
      </c>
      <c r="E8357" s="145" t="s">
        <v>6688</v>
      </c>
      <c r="F8357" s="123" t="s">
        <v>1830</v>
      </c>
      <c r="G8357" s="146" t="s">
        <v>1831</v>
      </c>
      <c r="H8357" s="146" t="s">
        <v>7725</v>
      </c>
      <c r="I8357" s="151" t="s">
        <v>98</v>
      </c>
      <c r="J8357" s="147">
        <v>22600</v>
      </c>
      <c r="K8357" s="147">
        <v>100</v>
      </c>
      <c r="L8357" s="148">
        <v>2260000</v>
      </c>
      <c r="M8357" s="120" t="s">
        <v>56</v>
      </c>
      <c r="N8357" s="149">
        <v>180800</v>
      </c>
      <c r="O8357" s="169"/>
      <c r="P8357" s="154" t="s">
        <v>6625</v>
      </c>
      <c r="Q8357" s="158" t="s">
        <v>50</v>
      </c>
      <c r="R8357" s="142">
        <f ref="R8357:R8420" t="shared" si="130">N8357/L8357*100</f>
        <v>8</v>
      </c>
    </row>
    <row r="8358" s="109" customFormat="1">
      <c r="A8358" s="119">
        <f>MAX($A$19:A8357)+1</f>
        <v>8340</v>
      </c>
      <c r="B8358" s="120" t="s">
        <v>41</v>
      </c>
      <c r="C8358" s="144" t="s">
        <v>1829</v>
      </c>
      <c r="D8358" s="144" t="s">
        <v>7690</v>
      </c>
      <c r="E8358" s="145" t="s">
        <v>6688</v>
      </c>
      <c r="F8358" s="123" t="s">
        <v>1830</v>
      </c>
      <c r="G8358" s="146" t="s">
        <v>1831</v>
      </c>
      <c r="H8358" s="146" t="s">
        <v>7726</v>
      </c>
      <c r="I8358" s="151" t="s">
        <v>98</v>
      </c>
      <c r="J8358" s="147">
        <v>22600</v>
      </c>
      <c r="K8358" s="147">
        <v>100</v>
      </c>
      <c r="L8358" s="148">
        <v>2260000</v>
      </c>
      <c r="M8358" s="120" t="s">
        <v>56</v>
      </c>
      <c r="N8358" s="149">
        <v>180800</v>
      </c>
      <c r="O8358" s="169"/>
      <c r="P8358" s="154" t="s">
        <v>6625</v>
      </c>
      <c r="Q8358" s="158" t="s">
        <v>50</v>
      </c>
      <c r="R8358" s="142">
        <f t="shared" si="130"/>
        <v>8</v>
      </c>
    </row>
    <row r="8359" s="109" customFormat="1">
      <c r="A8359" s="119">
        <f>MAX($A$19:A8358)+1</f>
        <v>8341</v>
      </c>
      <c r="B8359" s="120" t="s">
        <v>41</v>
      </c>
      <c r="C8359" s="144" t="s">
        <v>1829</v>
      </c>
      <c r="D8359" s="144" t="s">
        <v>7690</v>
      </c>
      <c r="E8359" s="145" t="s">
        <v>6688</v>
      </c>
      <c r="F8359" s="123" t="s">
        <v>1830</v>
      </c>
      <c r="G8359" s="146" t="s">
        <v>1831</v>
      </c>
      <c r="H8359" s="146" t="s">
        <v>7727</v>
      </c>
      <c r="I8359" s="151" t="s">
        <v>98</v>
      </c>
      <c r="J8359" s="147">
        <v>22600</v>
      </c>
      <c r="K8359" s="147">
        <v>26</v>
      </c>
      <c r="L8359" s="148">
        <v>587600</v>
      </c>
      <c r="M8359" s="120" t="s">
        <v>56</v>
      </c>
      <c r="N8359" s="149">
        <v>47008</v>
      </c>
      <c r="O8359" s="169"/>
      <c r="P8359" s="154" t="s">
        <v>6625</v>
      </c>
      <c r="Q8359" s="158" t="s">
        <v>50</v>
      </c>
      <c r="R8359" s="142">
        <f t="shared" si="130"/>
        <v>8</v>
      </c>
    </row>
    <row r="8360" s="109" customFormat="1">
      <c r="A8360" s="119">
        <f>MAX($A$19:A8359)+1</f>
        <v>8342</v>
      </c>
      <c r="B8360" s="120" t="s">
        <v>41</v>
      </c>
      <c r="C8360" s="144" t="s">
        <v>1829</v>
      </c>
      <c r="D8360" s="144" t="s">
        <v>7690</v>
      </c>
      <c r="E8360" s="145" t="s">
        <v>6688</v>
      </c>
      <c r="F8360" s="123" t="s">
        <v>1830</v>
      </c>
      <c r="G8360" s="146" t="s">
        <v>1831</v>
      </c>
      <c r="H8360" s="146" t="s">
        <v>5218</v>
      </c>
      <c r="I8360" s="151" t="s">
        <v>98</v>
      </c>
      <c r="J8360" s="147">
        <v>1065</v>
      </c>
      <c r="K8360" s="147">
        <v>100</v>
      </c>
      <c r="L8360" s="148">
        <v>106500</v>
      </c>
      <c r="M8360" s="120" t="s">
        <v>56</v>
      </c>
      <c r="N8360" s="149">
        <v>8520</v>
      </c>
      <c r="O8360" s="169"/>
      <c r="P8360" s="154" t="s">
        <v>6625</v>
      </c>
      <c r="Q8360" s="158" t="s">
        <v>50</v>
      </c>
      <c r="R8360" s="142">
        <f t="shared" si="130"/>
        <v>8</v>
      </c>
    </row>
    <row r="8361" s="109" customFormat="1">
      <c r="A8361" s="119">
        <f>MAX($A$19:A8360)+1</f>
        <v>8343</v>
      </c>
      <c r="B8361" s="120" t="s">
        <v>41</v>
      </c>
      <c r="C8361" s="144" t="s">
        <v>1829</v>
      </c>
      <c r="D8361" s="144" t="s">
        <v>7690</v>
      </c>
      <c r="E8361" s="145" t="s">
        <v>6688</v>
      </c>
      <c r="F8361" s="123" t="s">
        <v>1830</v>
      </c>
      <c r="G8361" s="146" t="s">
        <v>1831</v>
      </c>
      <c r="H8361" s="146" t="s">
        <v>7728</v>
      </c>
      <c r="I8361" s="151" t="s">
        <v>98</v>
      </c>
      <c r="J8361" s="147">
        <v>559</v>
      </c>
      <c r="K8361" s="147">
        <v>30</v>
      </c>
      <c r="L8361" s="148">
        <v>16770</v>
      </c>
      <c r="M8361" s="120" t="s">
        <v>56</v>
      </c>
      <c r="N8361" s="149">
        <v>1342</v>
      </c>
      <c r="O8361" s="169"/>
      <c r="P8361" s="154" t="s">
        <v>6625</v>
      </c>
      <c r="Q8361" s="158" t="s">
        <v>50</v>
      </c>
      <c r="R8361" s="142">
        <f t="shared" si="130"/>
        <v>8.00238521168754</v>
      </c>
    </row>
    <row r="8362" s="109" customFormat="1">
      <c r="A8362" s="119">
        <f>MAX($A$19:A8361)+1</f>
        <v>8344</v>
      </c>
      <c r="B8362" s="120" t="s">
        <v>41</v>
      </c>
      <c r="C8362" s="144" t="s">
        <v>1829</v>
      </c>
      <c r="D8362" s="144" t="s">
        <v>7690</v>
      </c>
      <c r="E8362" s="145" t="s">
        <v>6688</v>
      </c>
      <c r="F8362" s="123" t="s">
        <v>1830</v>
      </c>
      <c r="G8362" s="146" t="s">
        <v>1831</v>
      </c>
      <c r="H8362" s="146" t="s">
        <v>5311</v>
      </c>
      <c r="I8362" s="151" t="s">
        <v>98</v>
      </c>
      <c r="J8362" s="147">
        <v>154077</v>
      </c>
      <c r="K8362" s="147">
        <v>378</v>
      </c>
      <c r="L8362" s="148">
        <v>58241106</v>
      </c>
      <c r="M8362" s="120" t="s">
        <v>56</v>
      </c>
      <c r="N8362" s="149">
        <v>4659289</v>
      </c>
      <c r="O8362" s="169"/>
      <c r="P8362" s="154" t="s">
        <v>6625</v>
      </c>
      <c r="Q8362" s="158" t="s">
        <v>50</v>
      </c>
      <c r="R8362" s="142">
        <f t="shared" si="130"/>
        <v>8.00000089284019</v>
      </c>
    </row>
    <row r="8363" s="109" customFormat="1">
      <c r="A8363" s="119">
        <f>MAX($A$19:A8362)+1</f>
        <v>8345</v>
      </c>
      <c r="B8363" s="120" t="s">
        <v>41</v>
      </c>
      <c r="C8363" s="144" t="s">
        <v>1829</v>
      </c>
      <c r="D8363" s="144" t="s">
        <v>7690</v>
      </c>
      <c r="E8363" s="145" t="s">
        <v>6688</v>
      </c>
      <c r="F8363" s="123" t="s">
        <v>1830</v>
      </c>
      <c r="G8363" s="146" t="s">
        <v>1831</v>
      </c>
      <c r="H8363" s="146" t="s">
        <v>7729</v>
      </c>
      <c r="I8363" s="151" t="s">
        <v>98</v>
      </c>
      <c r="J8363" s="147">
        <v>8320</v>
      </c>
      <c r="K8363" s="147">
        <v>9650</v>
      </c>
      <c r="L8363" s="148">
        <v>80288000</v>
      </c>
      <c r="M8363" s="120" t="s">
        <v>56</v>
      </c>
      <c r="N8363" s="149">
        <v>6423040</v>
      </c>
      <c r="O8363" s="169"/>
      <c r="P8363" s="154" t="s">
        <v>6625</v>
      </c>
      <c r="Q8363" s="158" t="s">
        <v>50</v>
      </c>
      <c r="R8363" s="142">
        <f t="shared" si="130"/>
        <v>8</v>
      </c>
    </row>
    <row r="8364" s="109" customFormat="1">
      <c r="A8364" s="119">
        <f>MAX($A$19:A8363)+1</f>
        <v>8346</v>
      </c>
      <c r="B8364" s="120" t="s">
        <v>41</v>
      </c>
      <c r="C8364" s="144" t="s">
        <v>1829</v>
      </c>
      <c r="D8364" s="144" t="s">
        <v>7690</v>
      </c>
      <c r="E8364" s="145" t="s">
        <v>6688</v>
      </c>
      <c r="F8364" s="123" t="s">
        <v>1830</v>
      </c>
      <c r="G8364" s="146" t="s">
        <v>1831</v>
      </c>
      <c r="H8364" s="146" t="s">
        <v>5312</v>
      </c>
      <c r="I8364" s="151" t="s">
        <v>7730</v>
      </c>
      <c r="J8364" s="147">
        <v>27</v>
      </c>
      <c r="K8364" s="147">
        <v>70000</v>
      </c>
      <c r="L8364" s="148">
        <v>1890000</v>
      </c>
      <c r="M8364" s="120" t="s">
        <v>56</v>
      </c>
      <c r="N8364" s="149">
        <v>151192</v>
      </c>
      <c r="O8364" s="169"/>
      <c r="P8364" s="154" t="s">
        <v>6625</v>
      </c>
      <c r="Q8364" s="158" t="s">
        <v>50</v>
      </c>
      <c r="R8364" s="142">
        <f t="shared" si="130"/>
        <v>7.99957671957672</v>
      </c>
    </row>
    <row r="8365" s="109" customFormat="1">
      <c r="A8365" s="119">
        <f>MAX($A$19:A8364)+1</f>
        <v>8347</v>
      </c>
      <c r="B8365" s="120" t="s">
        <v>41</v>
      </c>
      <c r="C8365" s="144" t="s">
        <v>1829</v>
      </c>
      <c r="D8365" s="144" t="s">
        <v>7731</v>
      </c>
      <c r="E8365" s="145" t="s">
        <v>6688</v>
      </c>
      <c r="F8365" s="123" t="s">
        <v>1830</v>
      </c>
      <c r="G8365" s="146" t="s">
        <v>1831</v>
      </c>
      <c r="H8365" s="146" t="s">
        <v>1897</v>
      </c>
      <c r="I8365" s="151" t="s">
        <v>98</v>
      </c>
      <c r="J8365" s="147">
        <v>9300</v>
      </c>
      <c r="K8365" s="147">
        <v>110</v>
      </c>
      <c r="L8365" s="148">
        <v>1023000</v>
      </c>
      <c r="M8365" s="120" t="s">
        <v>56</v>
      </c>
      <c r="N8365" s="149">
        <v>81840</v>
      </c>
      <c r="O8365" s="169"/>
      <c r="P8365" s="154" t="s">
        <v>6625</v>
      </c>
      <c r="Q8365" s="158" t="s">
        <v>50</v>
      </c>
      <c r="R8365" s="142">
        <f t="shared" si="130"/>
        <v>8</v>
      </c>
    </row>
    <row r="8366" s="109" customFormat="1">
      <c r="A8366" s="119">
        <f>MAX($A$19:A8365)+1</f>
        <v>8348</v>
      </c>
      <c r="B8366" s="120" t="s">
        <v>41</v>
      </c>
      <c r="C8366" s="144" t="s">
        <v>1829</v>
      </c>
      <c r="D8366" s="144" t="s">
        <v>7731</v>
      </c>
      <c r="E8366" s="145" t="s">
        <v>6688</v>
      </c>
      <c r="F8366" s="123" t="s">
        <v>1830</v>
      </c>
      <c r="G8366" s="146" t="s">
        <v>1831</v>
      </c>
      <c r="H8366" s="146" t="s">
        <v>1898</v>
      </c>
      <c r="I8366" s="151" t="s">
        <v>98</v>
      </c>
      <c r="J8366" s="147">
        <v>31806</v>
      </c>
      <c r="K8366" s="147">
        <v>150</v>
      </c>
      <c r="L8366" s="148">
        <v>4770900</v>
      </c>
      <c r="M8366" s="120" t="s">
        <v>56</v>
      </c>
      <c r="N8366" s="149">
        <v>381672</v>
      </c>
      <c r="O8366" s="169"/>
      <c r="P8366" s="154" t="s">
        <v>6625</v>
      </c>
      <c r="Q8366" s="158" t="s">
        <v>50</v>
      </c>
      <c r="R8366" s="142">
        <f t="shared" si="130"/>
        <v>8</v>
      </c>
    </row>
    <row r="8367" s="109" customFormat="1">
      <c r="A8367" s="119">
        <f>MAX($A$19:A8366)+1</f>
        <v>8349</v>
      </c>
      <c r="B8367" s="120" t="s">
        <v>41</v>
      </c>
      <c r="C8367" s="144" t="s">
        <v>1829</v>
      </c>
      <c r="D8367" s="144" t="s">
        <v>7731</v>
      </c>
      <c r="E8367" s="145" t="s">
        <v>6688</v>
      </c>
      <c r="F8367" s="123" t="s">
        <v>1830</v>
      </c>
      <c r="G8367" s="146" t="s">
        <v>1831</v>
      </c>
      <c r="H8367" s="146" t="s">
        <v>1901</v>
      </c>
      <c r="I8367" s="151" t="s">
        <v>98</v>
      </c>
      <c r="J8367" s="147">
        <v>700000</v>
      </c>
      <c r="K8367" s="147">
        <v>78</v>
      </c>
      <c r="L8367" s="148">
        <v>54600000</v>
      </c>
      <c r="M8367" s="120" t="s">
        <v>56</v>
      </c>
      <c r="N8367" s="149">
        <v>4368000</v>
      </c>
      <c r="O8367" s="169"/>
      <c r="P8367" s="154" t="s">
        <v>6625</v>
      </c>
      <c r="Q8367" s="158" t="s">
        <v>50</v>
      </c>
      <c r="R8367" s="142">
        <f t="shared" si="130"/>
        <v>8</v>
      </c>
    </row>
    <row r="8368" s="109" customFormat="1">
      <c r="A8368" s="119">
        <f>MAX($A$19:A8367)+1</f>
        <v>8350</v>
      </c>
      <c r="B8368" s="120" t="s">
        <v>41</v>
      </c>
      <c r="C8368" s="144" t="s">
        <v>1829</v>
      </c>
      <c r="D8368" s="144" t="s">
        <v>7731</v>
      </c>
      <c r="E8368" s="145" t="s">
        <v>6688</v>
      </c>
      <c r="F8368" s="123" t="s">
        <v>1830</v>
      </c>
      <c r="G8368" s="146" t="s">
        <v>1831</v>
      </c>
      <c r="H8368" s="146" t="s">
        <v>1902</v>
      </c>
      <c r="I8368" s="151" t="s">
        <v>98</v>
      </c>
      <c r="J8368" s="147">
        <v>166880</v>
      </c>
      <c r="K8368" s="147">
        <v>128</v>
      </c>
      <c r="L8368" s="148">
        <v>21360640</v>
      </c>
      <c r="M8368" s="120" t="s">
        <v>56</v>
      </c>
      <c r="N8368" s="149">
        <v>1708852</v>
      </c>
      <c r="O8368" s="169"/>
      <c r="P8368" s="154" t="s">
        <v>6625</v>
      </c>
      <c r="Q8368" s="158" t="s">
        <v>50</v>
      </c>
      <c r="R8368" s="142">
        <f t="shared" si="130"/>
        <v>8.00000374520614</v>
      </c>
    </row>
    <row r="8369" s="109" customFormat="1">
      <c r="A8369" s="119">
        <f>MAX($A$19:A8368)+1</f>
        <v>8351</v>
      </c>
      <c r="B8369" s="120" t="s">
        <v>41</v>
      </c>
      <c r="C8369" s="144" t="s">
        <v>1829</v>
      </c>
      <c r="D8369" s="144" t="s">
        <v>7731</v>
      </c>
      <c r="E8369" s="145" t="s">
        <v>6688</v>
      </c>
      <c r="F8369" s="123" t="s">
        <v>1830</v>
      </c>
      <c r="G8369" s="146" t="s">
        <v>1831</v>
      </c>
      <c r="H8369" s="146" t="s">
        <v>1903</v>
      </c>
      <c r="I8369" s="151" t="s">
        <v>98</v>
      </c>
      <c r="J8369" s="147">
        <v>166880</v>
      </c>
      <c r="K8369" s="147">
        <v>78</v>
      </c>
      <c r="L8369" s="148">
        <v>13016640</v>
      </c>
      <c r="M8369" s="120" t="s">
        <v>56</v>
      </c>
      <c r="N8369" s="149">
        <v>1041332</v>
      </c>
      <c r="O8369" s="169"/>
      <c r="P8369" s="154" t="s">
        <v>6625</v>
      </c>
      <c r="Q8369" s="158" t="s">
        <v>50</v>
      </c>
      <c r="R8369" s="142">
        <f t="shared" si="130"/>
        <v>8.0000061459793</v>
      </c>
    </row>
    <row r="8370" s="109" customFormat="1">
      <c r="A8370" s="119">
        <f>MAX($A$19:A8369)+1</f>
        <v>8352</v>
      </c>
      <c r="B8370" s="120" t="s">
        <v>41</v>
      </c>
      <c r="C8370" s="144" t="s">
        <v>1829</v>
      </c>
      <c r="D8370" s="144" t="s">
        <v>7731</v>
      </c>
      <c r="E8370" s="145" t="s">
        <v>6688</v>
      </c>
      <c r="F8370" s="123" t="s">
        <v>1830</v>
      </c>
      <c r="G8370" s="146" t="s">
        <v>1831</v>
      </c>
      <c r="H8370" s="146" t="s">
        <v>1904</v>
      </c>
      <c r="I8370" s="151" t="s">
        <v>98</v>
      </c>
      <c r="J8370" s="147">
        <v>71200</v>
      </c>
      <c r="K8370" s="147">
        <v>59</v>
      </c>
      <c r="L8370" s="148">
        <v>4200800</v>
      </c>
      <c r="M8370" s="120" t="s">
        <v>56</v>
      </c>
      <c r="N8370" s="149">
        <v>336064</v>
      </c>
      <c r="O8370" s="169"/>
      <c r="P8370" s="154" t="s">
        <v>6625</v>
      </c>
      <c r="Q8370" s="158" t="s">
        <v>50</v>
      </c>
      <c r="R8370" s="142">
        <f t="shared" si="130"/>
        <v>8</v>
      </c>
    </row>
    <row r="8371" s="109" customFormat="1">
      <c r="A8371" s="119">
        <f>MAX($A$19:A8370)+1</f>
        <v>8353</v>
      </c>
      <c r="B8371" s="120" t="s">
        <v>41</v>
      </c>
      <c r="C8371" s="144" t="s">
        <v>1829</v>
      </c>
      <c r="D8371" s="144" t="s">
        <v>7731</v>
      </c>
      <c r="E8371" s="145" t="s">
        <v>6688</v>
      </c>
      <c r="F8371" s="123" t="s">
        <v>1830</v>
      </c>
      <c r="G8371" s="146" t="s">
        <v>1831</v>
      </c>
      <c r="H8371" s="146" t="s">
        <v>1905</v>
      </c>
      <c r="I8371" s="151" t="s">
        <v>98</v>
      </c>
      <c r="J8371" s="147">
        <v>71200</v>
      </c>
      <c r="K8371" s="147">
        <v>121</v>
      </c>
      <c r="L8371" s="148">
        <v>8615200</v>
      </c>
      <c r="M8371" s="120" t="s">
        <v>56</v>
      </c>
      <c r="N8371" s="149">
        <v>689216</v>
      </c>
      <c r="O8371" s="169"/>
      <c r="P8371" s="154" t="s">
        <v>6625</v>
      </c>
      <c r="Q8371" s="158" t="s">
        <v>50</v>
      </c>
      <c r="R8371" s="142">
        <f t="shared" si="130"/>
        <v>8</v>
      </c>
    </row>
    <row r="8372" s="109" customFormat="1">
      <c r="A8372" s="119">
        <f>MAX($A$19:A8371)+1</f>
        <v>8354</v>
      </c>
      <c r="B8372" s="120" t="s">
        <v>41</v>
      </c>
      <c r="C8372" s="144" t="s">
        <v>1829</v>
      </c>
      <c r="D8372" s="144" t="s">
        <v>7731</v>
      </c>
      <c r="E8372" s="145" t="s">
        <v>6688</v>
      </c>
      <c r="F8372" s="123" t="s">
        <v>1830</v>
      </c>
      <c r="G8372" s="146" t="s">
        <v>1831</v>
      </c>
      <c r="H8372" s="146" t="s">
        <v>1906</v>
      </c>
      <c r="I8372" s="151" t="s">
        <v>98</v>
      </c>
      <c r="J8372" s="147">
        <v>46800</v>
      </c>
      <c r="K8372" s="147">
        <v>200</v>
      </c>
      <c r="L8372" s="148">
        <v>9360000</v>
      </c>
      <c r="M8372" s="120" t="s">
        <v>56</v>
      </c>
      <c r="N8372" s="149">
        <v>748800</v>
      </c>
      <c r="O8372" s="169"/>
      <c r="P8372" s="154" t="s">
        <v>6625</v>
      </c>
      <c r="Q8372" s="158" t="s">
        <v>50</v>
      </c>
      <c r="R8372" s="142">
        <f t="shared" si="130"/>
        <v>8</v>
      </c>
    </row>
    <row r="8373" s="109" customFormat="1">
      <c r="A8373" s="119">
        <f>MAX($A$19:A8372)+1</f>
        <v>8355</v>
      </c>
      <c r="B8373" s="120" t="s">
        <v>41</v>
      </c>
      <c r="C8373" s="144" t="s">
        <v>1829</v>
      </c>
      <c r="D8373" s="144" t="s">
        <v>7731</v>
      </c>
      <c r="E8373" s="145" t="s">
        <v>6688</v>
      </c>
      <c r="F8373" s="123" t="s">
        <v>1830</v>
      </c>
      <c r="G8373" s="146" t="s">
        <v>1831</v>
      </c>
      <c r="H8373" s="146" t="s">
        <v>1907</v>
      </c>
      <c r="I8373" s="151" t="s">
        <v>98</v>
      </c>
      <c r="J8373" s="147">
        <v>117000</v>
      </c>
      <c r="K8373" s="147">
        <v>169</v>
      </c>
      <c r="L8373" s="148">
        <v>19773000</v>
      </c>
      <c r="M8373" s="120" t="s">
        <v>56</v>
      </c>
      <c r="N8373" s="149">
        <v>1581840</v>
      </c>
      <c r="O8373" s="169"/>
      <c r="P8373" s="154" t="s">
        <v>6625</v>
      </c>
      <c r="Q8373" s="158" t="s">
        <v>50</v>
      </c>
      <c r="R8373" s="142">
        <f t="shared" si="130"/>
        <v>8</v>
      </c>
    </row>
    <row r="8374" s="109" customFormat="1">
      <c r="A8374" s="119">
        <f>MAX($A$19:A8373)+1</f>
        <v>8356</v>
      </c>
      <c r="B8374" s="120" t="s">
        <v>41</v>
      </c>
      <c r="C8374" s="144" t="s">
        <v>1829</v>
      </c>
      <c r="D8374" s="144" t="s">
        <v>7731</v>
      </c>
      <c r="E8374" s="145" t="s">
        <v>6688</v>
      </c>
      <c r="F8374" s="123" t="s">
        <v>1830</v>
      </c>
      <c r="G8374" s="146" t="s">
        <v>1831</v>
      </c>
      <c r="H8374" s="146" t="s">
        <v>1909</v>
      </c>
      <c r="I8374" s="151" t="s">
        <v>98</v>
      </c>
      <c r="J8374" s="147">
        <v>50400</v>
      </c>
      <c r="K8374" s="147">
        <v>150</v>
      </c>
      <c r="L8374" s="148">
        <v>7560000</v>
      </c>
      <c r="M8374" s="120" t="s">
        <v>56</v>
      </c>
      <c r="N8374" s="149">
        <v>604800</v>
      </c>
      <c r="O8374" s="169"/>
      <c r="P8374" s="154" t="s">
        <v>6625</v>
      </c>
      <c r="Q8374" s="158" t="s">
        <v>50</v>
      </c>
      <c r="R8374" s="142">
        <f t="shared" si="130"/>
        <v>8</v>
      </c>
    </row>
    <row r="8375" s="109" customFormat="1">
      <c r="A8375" s="119">
        <f>MAX($A$19:A8374)+1</f>
        <v>8357</v>
      </c>
      <c r="B8375" s="120" t="s">
        <v>41</v>
      </c>
      <c r="C8375" s="144" t="s">
        <v>1829</v>
      </c>
      <c r="D8375" s="144" t="s">
        <v>7731</v>
      </c>
      <c r="E8375" s="145" t="s">
        <v>6688</v>
      </c>
      <c r="F8375" s="123" t="s">
        <v>1830</v>
      </c>
      <c r="G8375" s="146" t="s">
        <v>1831</v>
      </c>
      <c r="H8375" s="146" t="s">
        <v>1910</v>
      </c>
      <c r="I8375" s="151" t="s">
        <v>98</v>
      </c>
      <c r="J8375" s="147">
        <v>309695</v>
      </c>
      <c r="K8375" s="147">
        <v>150</v>
      </c>
      <c r="L8375" s="148">
        <v>46454250</v>
      </c>
      <c r="M8375" s="120" t="s">
        <v>56</v>
      </c>
      <c r="N8375" s="149">
        <v>3716340</v>
      </c>
      <c r="O8375" s="169"/>
      <c r="P8375" s="154" t="s">
        <v>6625</v>
      </c>
      <c r="Q8375" s="158" t="s">
        <v>50</v>
      </c>
      <c r="R8375" s="142">
        <f t="shared" si="130"/>
        <v>8</v>
      </c>
    </row>
    <row r="8376" s="109" customFormat="1">
      <c r="A8376" s="119">
        <f>MAX($A$19:A8375)+1</f>
        <v>8358</v>
      </c>
      <c r="B8376" s="120" t="s">
        <v>41</v>
      </c>
      <c r="C8376" s="144" t="s">
        <v>1829</v>
      </c>
      <c r="D8376" s="144" t="s">
        <v>7731</v>
      </c>
      <c r="E8376" s="145" t="s">
        <v>6688</v>
      </c>
      <c r="F8376" s="123" t="s">
        <v>1830</v>
      </c>
      <c r="G8376" s="146" t="s">
        <v>1831</v>
      </c>
      <c r="H8376" s="146" t="s">
        <v>1911</v>
      </c>
      <c r="I8376" s="151" t="s">
        <v>98</v>
      </c>
      <c r="J8376" s="147">
        <v>39408</v>
      </c>
      <c r="K8376" s="147">
        <v>200</v>
      </c>
      <c r="L8376" s="148">
        <v>7881600</v>
      </c>
      <c r="M8376" s="120" t="s">
        <v>56</v>
      </c>
      <c r="N8376" s="149">
        <v>630528</v>
      </c>
      <c r="O8376" s="169"/>
      <c r="P8376" s="154" t="s">
        <v>6625</v>
      </c>
      <c r="Q8376" s="158" t="s">
        <v>50</v>
      </c>
      <c r="R8376" s="142">
        <f t="shared" si="130"/>
        <v>8</v>
      </c>
    </row>
    <row r="8377" s="109" customFormat="1">
      <c r="A8377" s="119">
        <f>MAX($A$19:A8376)+1</f>
        <v>8359</v>
      </c>
      <c r="B8377" s="120" t="s">
        <v>41</v>
      </c>
      <c r="C8377" s="144" t="s">
        <v>1829</v>
      </c>
      <c r="D8377" s="144" t="s">
        <v>7731</v>
      </c>
      <c r="E8377" s="145" t="s">
        <v>6688</v>
      </c>
      <c r="F8377" s="123" t="s">
        <v>1830</v>
      </c>
      <c r="G8377" s="146" t="s">
        <v>1831</v>
      </c>
      <c r="H8377" s="146" t="s">
        <v>1912</v>
      </c>
      <c r="I8377" s="151" t="s">
        <v>98</v>
      </c>
      <c r="J8377" s="147">
        <v>9980</v>
      </c>
      <c r="K8377" s="147">
        <v>200</v>
      </c>
      <c r="L8377" s="148">
        <v>1996000</v>
      </c>
      <c r="M8377" s="120" t="s">
        <v>56</v>
      </c>
      <c r="N8377" s="149">
        <v>159680</v>
      </c>
      <c r="O8377" s="169"/>
      <c r="P8377" s="154" t="s">
        <v>6625</v>
      </c>
      <c r="Q8377" s="158" t="s">
        <v>50</v>
      </c>
      <c r="R8377" s="142">
        <f t="shared" si="130"/>
        <v>8</v>
      </c>
    </row>
    <row r="8378" s="109" customFormat="1">
      <c r="A8378" s="119">
        <f>MAX($A$19:A8377)+1</f>
        <v>8360</v>
      </c>
      <c r="B8378" s="120" t="s">
        <v>41</v>
      </c>
      <c r="C8378" s="144" t="s">
        <v>1829</v>
      </c>
      <c r="D8378" s="144" t="s">
        <v>7731</v>
      </c>
      <c r="E8378" s="145" t="s">
        <v>6688</v>
      </c>
      <c r="F8378" s="123" t="s">
        <v>1830</v>
      </c>
      <c r="G8378" s="146" t="s">
        <v>1831</v>
      </c>
      <c r="H8378" s="146" t="s">
        <v>1913</v>
      </c>
      <c r="I8378" s="151" t="s">
        <v>98</v>
      </c>
      <c r="J8378" s="147">
        <v>200000</v>
      </c>
      <c r="K8378" s="147">
        <v>200</v>
      </c>
      <c r="L8378" s="148">
        <v>40000000</v>
      </c>
      <c r="M8378" s="120" t="s">
        <v>56</v>
      </c>
      <c r="N8378" s="149">
        <v>3200000</v>
      </c>
      <c r="O8378" s="169"/>
      <c r="P8378" s="154" t="s">
        <v>6625</v>
      </c>
      <c r="Q8378" s="158" t="s">
        <v>50</v>
      </c>
      <c r="R8378" s="142">
        <f t="shared" si="130"/>
        <v>8</v>
      </c>
    </row>
    <row r="8379" s="109" customFormat="1">
      <c r="A8379" s="119">
        <f>MAX($A$19:A8378)+1</f>
        <v>8361</v>
      </c>
      <c r="B8379" s="120" t="s">
        <v>41</v>
      </c>
      <c r="C8379" s="144" t="s">
        <v>1829</v>
      </c>
      <c r="D8379" s="144" t="s">
        <v>7731</v>
      </c>
      <c r="E8379" s="145" t="s">
        <v>6688</v>
      </c>
      <c r="F8379" s="123" t="s">
        <v>1830</v>
      </c>
      <c r="G8379" s="146" t="s">
        <v>1831</v>
      </c>
      <c r="H8379" s="146" t="s">
        <v>1915</v>
      </c>
      <c r="I8379" s="151" t="s">
        <v>98</v>
      </c>
      <c r="J8379" s="147">
        <v>48000</v>
      </c>
      <c r="K8379" s="147">
        <v>91</v>
      </c>
      <c r="L8379" s="148">
        <v>4368000</v>
      </c>
      <c r="M8379" s="120" t="s">
        <v>56</v>
      </c>
      <c r="N8379" s="149">
        <v>349440</v>
      </c>
      <c r="O8379" s="169"/>
      <c r="P8379" s="154" t="s">
        <v>6625</v>
      </c>
      <c r="Q8379" s="158" t="s">
        <v>50</v>
      </c>
      <c r="R8379" s="142">
        <f t="shared" si="130"/>
        <v>8</v>
      </c>
    </row>
    <row r="8380" s="109" customFormat="1">
      <c r="A8380" s="119">
        <f>MAX($A$19:A8379)+1</f>
        <v>8362</v>
      </c>
      <c r="B8380" s="120" t="s">
        <v>41</v>
      </c>
      <c r="C8380" s="144" t="s">
        <v>1829</v>
      </c>
      <c r="D8380" s="144" t="s">
        <v>7731</v>
      </c>
      <c r="E8380" s="145" t="s">
        <v>6688</v>
      </c>
      <c r="F8380" s="123" t="s">
        <v>1830</v>
      </c>
      <c r="G8380" s="146" t="s">
        <v>1831</v>
      </c>
      <c r="H8380" s="146" t="s">
        <v>7732</v>
      </c>
      <c r="I8380" s="151" t="s">
        <v>98</v>
      </c>
      <c r="J8380" s="147">
        <v>28356</v>
      </c>
      <c r="K8380" s="147">
        <v>154</v>
      </c>
      <c r="L8380" s="148">
        <v>4366824</v>
      </c>
      <c r="M8380" s="120" t="s">
        <v>56</v>
      </c>
      <c r="N8380" s="149">
        <v>349346</v>
      </c>
      <c r="O8380" s="169"/>
      <c r="P8380" s="154" t="s">
        <v>6625</v>
      </c>
      <c r="Q8380" s="158" t="s">
        <v>50</v>
      </c>
      <c r="R8380" s="142">
        <f t="shared" si="130"/>
        <v>8.00000183199506</v>
      </c>
    </row>
    <row r="8381" s="109" customFormat="1">
      <c r="A8381" s="119">
        <f>MAX($A$19:A8380)+1</f>
        <v>8363</v>
      </c>
      <c r="B8381" s="120" t="s">
        <v>41</v>
      </c>
      <c r="C8381" s="144" t="s">
        <v>1829</v>
      </c>
      <c r="D8381" s="144" t="s">
        <v>7731</v>
      </c>
      <c r="E8381" s="145" t="s">
        <v>6688</v>
      </c>
      <c r="F8381" s="123" t="s">
        <v>1830</v>
      </c>
      <c r="G8381" s="146" t="s">
        <v>1831</v>
      </c>
      <c r="H8381" s="146" t="s">
        <v>5315</v>
      </c>
      <c r="I8381" s="151" t="s">
        <v>98</v>
      </c>
      <c r="J8381" s="147">
        <v>52632</v>
      </c>
      <c r="K8381" s="147">
        <v>123</v>
      </c>
      <c r="L8381" s="148">
        <v>6473736</v>
      </c>
      <c r="M8381" s="120" t="s">
        <v>56</v>
      </c>
      <c r="N8381" s="149">
        <v>517900</v>
      </c>
      <c r="O8381" s="169"/>
      <c r="P8381" s="154" t="s">
        <v>6625</v>
      </c>
      <c r="Q8381" s="158" t="s">
        <v>50</v>
      </c>
      <c r="R8381" s="142">
        <f t="shared" si="130"/>
        <v>8.0000173006746</v>
      </c>
    </row>
    <row r="8382" s="109" customFormat="1">
      <c r="A8382" s="119">
        <f>MAX($A$19:A8381)+1</f>
        <v>8364</v>
      </c>
      <c r="B8382" s="120" t="s">
        <v>41</v>
      </c>
      <c r="C8382" s="144" t="s">
        <v>1829</v>
      </c>
      <c r="D8382" s="144" t="s">
        <v>7731</v>
      </c>
      <c r="E8382" s="145" t="s">
        <v>6688</v>
      </c>
      <c r="F8382" s="123" t="s">
        <v>1830</v>
      </c>
      <c r="G8382" s="146" t="s">
        <v>1831</v>
      </c>
      <c r="H8382" s="146" t="s">
        <v>1917</v>
      </c>
      <c r="I8382" s="151" t="s">
        <v>98</v>
      </c>
      <c r="J8382" s="147">
        <v>13500</v>
      </c>
      <c r="K8382" s="147">
        <v>182</v>
      </c>
      <c r="L8382" s="148">
        <v>2457000</v>
      </c>
      <c r="M8382" s="120" t="s">
        <v>56</v>
      </c>
      <c r="N8382" s="149">
        <v>196560</v>
      </c>
      <c r="O8382" s="169"/>
      <c r="P8382" s="154" t="s">
        <v>6625</v>
      </c>
      <c r="Q8382" s="158" t="s">
        <v>50</v>
      </c>
      <c r="R8382" s="142">
        <f t="shared" si="130"/>
        <v>8</v>
      </c>
    </row>
    <row r="8383" s="109" customFormat="1">
      <c r="A8383" s="119">
        <f>MAX($A$19:A8382)+1</f>
        <v>8365</v>
      </c>
      <c r="B8383" s="120" t="s">
        <v>41</v>
      </c>
      <c r="C8383" s="144" t="s">
        <v>1829</v>
      </c>
      <c r="D8383" s="144" t="s">
        <v>7731</v>
      </c>
      <c r="E8383" s="145" t="s">
        <v>6688</v>
      </c>
      <c r="F8383" s="123" t="s">
        <v>1830</v>
      </c>
      <c r="G8383" s="146" t="s">
        <v>1831</v>
      </c>
      <c r="H8383" s="146" t="s">
        <v>7733</v>
      </c>
      <c r="I8383" s="151" t="s">
        <v>98</v>
      </c>
      <c r="J8383" s="147">
        <v>11624</v>
      </c>
      <c r="K8383" s="147">
        <v>935</v>
      </c>
      <c r="L8383" s="148">
        <v>10868440</v>
      </c>
      <c r="M8383" s="120" t="s">
        <v>56</v>
      </c>
      <c r="N8383" s="149">
        <v>869476</v>
      </c>
      <c r="O8383" s="169"/>
      <c r="P8383" s="154" t="s">
        <v>6625</v>
      </c>
      <c r="Q8383" s="158" t="s">
        <v>50</v>
      </c>
      <c r="R8383" s="142">
        <f t="shared" si="130"/>
        <v>8.00000736076199</v>
      </c>
    </row>
    <row r="8384" s="109" customFormat="1">
      <c r="A8384" s="119">
        <f>MAX($A$19:A8383)+1</f>
        <v>8366</v>
      </c>
      <c r="B8384" s="120" t="s">
        <v>41</v>
      </c>
      <c r="C8384" s="144" t="s">
        <v>1829</v>
      </c>
      <c r="D8384" s="144" t="s">
        <v>7731</v>
      </c>
      <c r="E8384" s="145" t="s">
        <v>6688</v>
      </c>
      <c r="F8384" s="123" t="s">
        <v>1830</v>
      </c>
      <c r="G8384" s="146" t="s">
        <v>1831</v>
      </c>
      <c r="H8384" s="146" t="s">
        <v>5318</v>
      </c>
      <c r="I8384" s="151" t="s">
        <v>98</v>
      </c>
      <c r="J8384" s="147">
        <v>46800</v>
      </c>
      <c r="K8384" s="147">
        <v>95</v>
      </c>
      <c r="L8384" s="148">
        <v>4446000</v>
      </c>
      <c r="M8384" s="120" t="s">
        <v>56</v>
      </c>
      <c r="N8384" s="149">
        <v>355680</v>
      </c>
      <c r="O8384" s="169"/>
      <c r="P8384" s="154" t="s">
        <v>6625</v>
      </c>
      <c r="Q8384" s="158" t="s">
        <v>50</v>
      </c>
      <c r="R8384" s="142">
        <f t="shared" si="130"/>
        <v>8</v>
      </c>
    </row>
    <row r="8385" s="109" customFormat="1">
      <c r="A8385" s="119">
        <f>MAX($A$19:A8384)+1</f>
        <v>8367</v>
      </c>
      <c r="B8385" s="120" t="s">
        <v>41</v>
      </c>
      <c r="C8385" s="144" t="s">
        <v>1829</v>
      </c>
      <c r="D8385" s="144" t="s">
        <v>7731</v>
      </c>
      <c r="E8385" s="145" t="s">
        <v>6688</v>
      </c>
      <c r="F8385" s="123" t="s">
        <v>1830</v>
      </c>
      <c r="G8385" s="146" t="s">
        <v>1831</v>
      </c>
      <c r="H8385" s="146" t="s">
        <v>1919</v>
      </c>
      <c r="I8385" s="151" t="s">
        <v>98</v>
      </c>
      <c r="J8385" s="147">
        <v>18000</v>
      </c>
      <c r="K8385" s="147">
        <v>95</v>
      </c>
      <c r="L8385" s="148">
        <v>1710000</v>
      </c>
      <c r="M8385" s="120" t="s">
        <v>56</v>
      </c>
      <c r="N8385" s="149">
        <v>136800</v>
      </c>
      <c r="O8385" s="169"/>
      <c r="P8385" s="154" t="s">
        <v>6625</v>
      </c>
      <c r="Q8385" s="158" t="s">
        <v>50</v>
      </c>
      <c r="R8385" s="142">
        <f t="shared" si="130"/>
        <v>8</v>
      </c>
    </row>
    <row r="8386" s="109" customFormat="1">
      <c r="A8386" s="119">
        <f>MAX($A$19:A8385)+1</f>
        <v>8368</v>
      </c>
      <c r="B8386" s="120" t="s">
        <v>41</v>
      </c>
      <c r="C8386" s="144" t="s">
        <v>1829</v>
      </c>
      <c r="D8386" s="144" t="s">
        <v>7731</v>
      </c>
      <c r="E8386" s="145" t="s">
        <v>6688</v>
      </c>
      <c r="F8386" s="123" t="s">
        <v>1830</v>
      </c>
      <c r="G8386" s="146" t="s">
        <v>1831</v>
      </c>
      <c r="H8386" s="146" t="s">
        <v>1923</v>
      </c>
      <c r="I8386" s="151" t="s">
        <v>98</v>
      </c>
      <c r="J8386" s="147">
        <v>186000</v>
      </c>
      <c r="K8386" s="147">
        <v>175</v>
      </c>
      <c r="L8386" s="148">
        <v>32550000</v>
      </c>
      <c r="M8386" s="120" t="s">
        <v>56</v>
      </c>
      <c r="N8386" s="149">
        <v>2604000</v>
      </c>
      <c r="O8386" s="169"/>
      <c r="P8386" s="154" t="s">
        <v>6625</v>
      </c>
      <c r="Q8386" s="158" t="s">
        <v>50</v>
      </c>
      <c r="R8386" s="142">
        <f t="shared" si="130"/>
        <v>8</v>
      </c>
    </row>
    <row r="8387" s="109" customFormat="1">
      <c r="A8387" s="119">
        <f>MAX($A$19:A8386)+1</f>
        <v>8369</v>
      </c>
      <c r="B8387" s="120" t="s">
        <v>41</v>
      </c>
      <c r="C8387" s="144" t="s">
        <v>1829</v>
      </c>
      <c r="D8387" s="144" t="s">
        <v>7731</v>
      </c>
      <c r="E8387" s="145" t="s">
        <v>6688</v>
      </c>
      <c r="F8387" s="123" t="s">
        <v>1830</v>
      </c>
      <c r="G8387" s="146" t="s">
        <v>1831</v>
      </c>
      <c r="H8387" s="146" t="s">
        <v>1927</v>
      </c>
      <c r="I8387" s="151" t="s">
        <v>98</v>
      </c>
      <c r="J8387" s="147">
        <v>100000</v>
      </c>
      <c r="K8387" s="147">
        <v>176</v>
      </c>
      <c r="L8387" s="148">
        <v>17600000</v>
      </c>
      <c r="M8387" s="120" t="s">
        <v>56</v>
      </c>
      <c r="N8387" s="149">
        <v>1408000</v>
      </c>
      <c r="O8387" s="169"/>
      <c r="P8387" s="154" t="s">
        <v>6625</v>
      </c>
      <c r="Q8387" s="158" t="s">
        <v>50</v>
      </c>
      <c r="R8387" s="142">
        <f t="shared" si="130"/>
        <v>8</v>
      </c>
    </row>
    <row r="8388" s="109" customFormat="1">
      <c r="A8388" s="119">
        <f>MAX($A$19:A8387)+1</f>
        <v>8370</v>
      </c>
      <c r="B8388" s="120" t="s">
        <v>41</v>
      </c>
      <c r="C8388" s="144" t="s">
        <v>1829</v>
      </c>
      <c r="D8388" s="144" t="s">
        <v>7731</v>
      </c>
      <c r="E8388" s="145" t="s">
        <v>6688</v>
      </c>
      <c r="F8388" s="123" t="s">
        <v>1830</v>
      </c>
      <c r="G8388" s="146" t="s">
        <v>1831</v>
      </c>
      <c r="H8388" s="146" t="s">
        <v>1928</v>
      </c>
      <c r="I8388" s="151" t="s">
        <v>98</v>
      </c>
      <c r="J8388" s="147">
        <v>56036</v>
      </c>
      <c r="K8388" s="147">
        <v>274</v>
      </c>
      <c r="L8388" s="148">
        <v>15353864</v>
      </c>
      <c r="M8388" s="120" t="s">
        <v>56</v>
      </c>
      <c r="N8388" s="149">
        <v>1228309</v>
      </c>
      <c r="O8388" s="169"/>
      <c r="P8388" s="154" t="s">
        <v>6625</v>
      </c>
      <c r="Q8388" s="158" t="s">
        <v>50</v>
      </c>
      <c r="R8388" s="142">
        <f t="shared" si="130"/>
        <v>7.99999921843778</v>
      </c>
    </row>
    <row r="8389" s="109" customFormat="1">
      <c r="A8389" s="119">
        <f>MAX($A$19:A8388)+1</f>
        <v>8371</v>
      </c>
      <c r="B8389" s="120" t="s">
        <v>41</v>
      </c>
      <c r="C8389" s="144" t="s">
        <v>1829</v>
      </c>
      <c r="D8389" s="144" t="s">
        <v>7731</v>
      </c>
      <c r="E8389" s="145" t="s">
        <v>6688</v>
      </c>
      <c r="F8389" s="123" t="s">
        <v>1830</v>
      </c>
      <c r="G8389" s="146" t="s">
        <v>1831</v>
      </c>
      <c r="H8389" s="146" t="s">
        <v>5321</v>
      </c>
      <c r="I8389" s="151" t="s">
        <v>98</v>
      </c>
      <c r="J8389" s="147">
        <v>229094</v>
      </c>
      <c r="K8389" s="147">
        <v>282</v>
      </c>
      <c r="L8389" s="148">
        <v>64604508</v>
      </c>
      <c r="M8389" s="120" t="s">
        <v>56</v>
      </c>
      <c r="N8389" s="149">
        <v>5168361</v>
      </c>
      <c r="O8389" s="169"/>
      <c r="P8389" s="154" t="s">
        <v>6625</v>
      </c>
      <c r="Q8389" s="158" t="s">
        <v>50</v>
      </c>
      <c r="R8389" s="142">
        <f t="shared" si="130"/>
        <v>8.00000055723666</v>
      </c>
    </row>
    <row r="8390" s="109" customFormat="1">
      <c r="A8390" s="119">
        <f>MAX($A$19:A8389)+1</f>
        <v>8372</v>
      </c>
      <c r="B8390" s="120" t="s">
        <v>41</v>
      </c>
      <c r="C8390" s="144" t="s">
        <v>1829</v>
      </c>
      <c r="D8390" s="144" t="s">
        <v>7731</v>
      </c>
      <c r="E8390" s="145" t="s">
        <v>6688</v>
      </c>
      <c r="F8390" s="123" t="s">
        <v>1830</v>
      </c>
      <c r="G8390" s="146" t="s">
        <v>1831</v>
      </c>
      <c r="H8390" s="146" t="s">
        <v>7734</v>
      </c>
      <c r="I8390" s="151" t="s">
        <v>98</v>
      </c>
      <c r="J8390" s="147">
        <v>540</v>
      </c>
      <c r="K8390" s="147">
        <v>126</v>
      </c>
      <c r="L8390" s="148">
        <v>68040</v>
      </c>
      <c r="M8390" s="120" t="s">
        <v>56</v>
      </c>
      <c r="N8390" s="149">
        <v>5444</v>
      </c>
      <c r="O8390" s="169"/>
      <c r="P8390" s="154" t="s">
        <v>6625</v>
      </c>
      <c r="Q8390" s="158" t="s">
        <v>50</v>
      </c>
      <c r="R8390" s="142">
        <f t="shared" si="130"/>
        <v>8.00117577895356</v>
      </c>
    </row>
    <row r="8391" s="109" customFormat="1">
      <c r="A8391" s="119">
        <f>MAX($A$19:A8390)+1</f>
        <v>8373</v>
      </c>
      <c r="B8391" s="120" t="s">
        <v>41</v>
      </c>
      <c r="C8391" s="144" t="s">
        <v>1829</v>
      </c>
      <c r="D8391" s="144" t="s">
        <v>7731</v>
      </c>
      <c r="E8391" s="145" t="s">
        <v>6688</v>
      </c>
      <c r="F8391" s="123" t="s">
        <v>1830</v>
      </c>
      <c r="G8391" s="146" t="s">
        <v>1831</v>
      </c>
      <c r="H8391" s="146" t="s">
        <v>7735</v>
      </c>
      <c r="I8391" s="151" t="s">
        <v>98</v>
      </c>
      <c r="J8391" s="147">
        <v>540</v>
      </c>
      <c r="K8391" s="147">
        <v>105</v>
      </c>
      <c r="L8391" s="148">
        <v>56700</v>
      </c>
      <c r="M8391" s="120" t="s">
        <v>56</v>
      </c>
      <c r="N8391" s="149">
        <v>4536</v>
      </c>
      <c r="O8391" s="169"/>
      <c r="P8391" s="154" t="s">
        <v>6625</v>
      </c>
      <c r="Q8391" s="158" t="s">
        <v>50</v>
      </c>
      <c r="R8391" s="142">
        <f t="shared" si="130"/>
        <v>8</v>
      </c>
    </row>
    <row r="8392" s="109" customFormat="1">
      <c r="A8392" s="119">
        <f>MAX($A$19:A8391)+1</f>
        <v>8374</v>
      </c>
      <c r="B8392" s="120" t="s">
        <v>41</v>
      </c>
      <c r="C8392" s="144" t="s">
        <v>1829</v>
      </c>
      <c r="D8392" s="144" t="s">
        <v>7731</v>
      </c>
      <c r="E8392" s="145" t="s">
        <v>6688</v>
      </c>
      <c r="F8392" s="123" t="s">
        <v>1830</v>
      </c>
      <c r="G8392" s="146" t="s">
        <v>1831</v>
      </c>
      <c r="H8392" s="146" t="s">
        <v>5313</v>
      </c>
      <c r="I8392" s="151" t="s">
        <v>98</v>
      </c>
      <c r="J8392" s="147">
        <v>253</v>
      </c>
      <c r="K8392" s="147">
        <v>150</v>
      </c>
      <c r="L8392" s="148">
        <v>37950</v>
      </c>
      <c r="M8392" s="120" t="s">
        <v>56</v>
      </c>
      <c r="N8392" s="149">
        <v>3031</v>
      </c>
      <c r="O8392" s="169"/>
      <c r="P8392" s="154" t="s">
        <v>6625</v>
      </c>
      <c r="Q8392" s="158" t="s">
        <v>50</v>
      </c>
      <c r="R8392" s="142">
        <f t="shared" si="130"/>
        <v>7.98682476943346</v>
      </c>
    </row>
    <row r="8393" s="109" customFormat="1">
      <c r="A8393" s="119">
        <f>MAX($A$19:A8392)+1</f>
        <v>8375</v>
      </c>
      <c r="B8393" s="120" t="s">
        <v>41</v>
      </c>
      <c r="C8393" s="144" t="s">
        <v>4963</v>
      </c>
      <c r="D8393" s="144" t="s">
        <v>7736</v>
      </c>
      <c r="E8393" s="145">
        <v>45289</v>
      </c>
      <c r="F8393" s="146" t="s">
        <v>1930</v>
      </c>
      <c r="G8393" s="146" t="s">
        <v>1931</v>
      </c>
      <c r="H8393" s="146" t="s">
        <v>2178</v>
      </c>
      <c r="I8393" s="133" t="s">
        <v>47</v>
      </c>
      <c r="J8393" s="147"/>
      <c r="K8393" s="147"/>
      <c r="L8393" s="148">
        <v>3000000</v>
      </c>
      <c r="M8393" s="120" t="s">
        <v>56</v>
      </c>
      <c r="N8393" s="149">
        <v>240000</v>
      </c>
      <c r="O8393" s="169"/>
      <c r="P8393" s="154" t="s">
        <v>6625</v>
      </c>
      <c r="Q8393" s="158" t="s">
        <v>50</v>
      </c>
      <c r="R8393" s="142">
        <f t="shared" si="130"/>
        <v>8</v>
      </c>
    </row>
    <row r="8394" s="109" customFormat="1">
      <c r="A8394" s="119">
        <f>MAX($A$19:A8393)+1</f>
        <v>8376</v>
      </c>
      <c r="B8394" s="120" t="s">
        <v>41</v>
      </c>
      <c r="C8394" s="144" t="s">
        <v>4963</v>
      </c>
      <c r="D8394" s="144" t="s">
        <v>7737</v>
      </c>
      <c r="E8394" s="145">
        <v>45267</v>
      </c>
      <c r="F8394" s="146" t="s">
        <v>1930</v>
      </c>
      <c r="G8394" s="146" t="s">
        <v>1931</v>
      </c>
      <c r="H8394" s="146" t="s">
        <v>2178</v>
      </c>
      <c r="I8394" s="133" t="s">
        <v>47</v>
      </c>
      <c r="J8394" s="147"/>
      <c r="K8394" s="147"/>
      <c r="L8394" s="148">
        <v>1000000</v>
      </c>
      <c r="M8394" s="120" t="s">
        <v>56</v>
      </c>
      <c r="N8394" s="149">
        <v>80000</v>
      </c>
      <c r="O8394" s="169"/>
      <c r="P8394" s="154" t="s">
        <v>6625</v>
      </c>
      <c r="Q8394" s="158" t="s">
        <v>50</v>
      </c>
      <c r="R8394" s="142">
        <f t="shared" si="130"/>
        <v>8</v>
      </c>
    </row>
    <row r="8395" s="109" customFormat="1">
      <c r="A8395" s="119">
        <f>MAX($A$19:A8394)+1</f>
        <v>8377</v>
      </c>
      <c r="B8395" s="120" t="s">
        <v>41</v>
      </c>
      <c r="C8395" s="144" t="s">
        <v>1933</v>
      </c>
      <c r="D8395" s="144" t="s">
        <v>4834</v>
      </c>
      <c r="E8395" s="145">
        <v>45282</v>
      </c>
      <c r="F8395" s="146" t="s">
        <v>1935</v>
      </c>
      <c r="G8395" s="146" t="s">
        <v>1936</v>
      </c>
      <c r="H8395" s="146" t="s">
        <v>1937</v>
      </c>
      <c r="I8395" s="151" t="s">
        <v>557</v>
      </c>
      <c r="J8395" s="147">
        <v>30600</v>
      </c>
      <c r="K8395" s="147">
        <v>485</v>
      </c>
      <c r="L8395" s="148">
        <v>14841000</v>
      </c>
      <c r="M8395" s="120" t="s">
        <v>56</v>
      </c>
      <c r="N8395" s="149">
        <v>1187280</v>
      </c>
      <c r="O8395" s="169"/>
      <c r="P8395" s="154" t="s">
        <v>6625</v>
      </c>
      <c r="Q8395" s="158" t="s">
        <v>50</v>
      </c>
      <c r="R8395" s="142">
        <f t="shared" si="130"/>
        <v>8</v>
      </c>
    </row>
    <row r="8396" s="109" customFormat="1">
      <c r="A8396" s="119">
        <f>MAX($A$19:A8395)+1</f>
        <v>8378</v>
      </c>
      <c r="B8396" s="120" t="s">
        <v>41</v>
      </c>
      <c r="C8396" s="144" t="s">
        <v>1938</v>
      </c>
      <c r="D8396" s="144" t="s">
        <v>1795</v>
      </c>
      <c r="E8396" s="145" t="s">
        <v>6863</v>
      </c>
      <c r="F8396" s="146" t="s">
        <v>1940</v>
      </c>
      <c r="G8396" s="146" t="s">
        <v>1941</v>
      </c>
      <c r="H8396" s="146" t="s">
        <v>1942</v>
      </c>
      <c r="I8396" s="151" t="s">
        <v>801</v>
      </c>
      <c r="J8396" s="147">
        <v>4173.5</v>
      </c>
      <c r="K8396" s="147">
        <v>5000</v>
      </c>
      <c r="L8396" s="148">
        <v>20867500</v>
      </c>
      <c r="M8396" s="120" t="s">
        <v>56</v>
      </c>
      <c r="N8396" s="149">
        <v>1669400</v>
      </c>
      <c r="O8396" s="169"/>
      <c r="P8396" s="154" t="s">
        <v>6625</v>
      </c>
      <c r="Q8396" s="158" t="s">
        <v>50</v>
      </c>
      <c r="R8396" s="142">
        <f t="shared" si="130"/>
        <v>8</v>
      </c>
    </row>
    <row r="8397" s="109" customFormat="1">
      <c r="A8397" s="119">
        <f>MAX($A$19:A8396)+1</f>
        <v>8379</v>
      </c>
      <c r="B8397" s="120" t="s">
        <v>41</v>
      </c>
      <c r="C8397" s="144" t="s">
        <v>1938</v>
      </c>
      <c r="D8397" s="144" t="s">
        <v>1795</v>
      </c>
      <c r="E8397" s="145" t="s">
        <v>6863</v>
      </c>
      <c r="F8397" s="146" t="s">
        <v>1940</v>
      </c>
      <c r="G8397" s="146" t="s">
        <v>1941</v>
      </c>
      <c r="H8397" s="146" t="s">
        <v>7738</v>
      </c>
      <c r="I8397" s="151" t="s">
        <v>1813</v>
      </c>
      <c r="J8397" s="147">
        <v>31969</v>
      </c>
      <c r="K8397" s="147">
        <v>350</v>
      </c>
      <c r="L8397" s="148">
        <v>11189150</v>
      </c>
      <c r="M8397" s="120" t="s">
        <v>56</v>
      </c>
      <c r="N8397" s="149">
        <v>895132</v>
      </c>
      <c r="O8397" s="169"/>
      <c r="P8397" s="154" t="s">
        <v>6625</v>
      </c>
      <c r="Q8397" s="158" t="s">
        <v>50</v>
      </c>
      <c r="R8397" s="142">
        <f t="shared" si="130"/>
        <v>8</v>
      </c>
    </row>
    <row r="8398" s="109" customFormat="1">
      <c r="A8398" s="119">
        <f>MAX($A$19:A8397)+1</f>
        <v>8380</v>
      </c>
      <c r="B8398" s="120" t="s">
        <v>41</v>
      </c>
      <c r="C8398" s="144" t="s">
        <v>1938</v>
      </c>
      <c r="D8398" s="144" t="s">
        <v>1795</v>
      </c>
      <c r="E8398" s="145" t="s">
        <v>6863</v>
      </c>
      <c r="F8398" s="146" t="s">
        <v>1940</v>
      </c>
      <c r="G8398" s="146" t="s">
        <v>1941</v>
      </c>
      <c r="H8398" s="146" t="s">
        <v>5337</v>
      </c>
      <c r="I8398" s="151" t="s">
        <v>552</v>
      </c>
      <c r="J8398" s="147">
        <v>82222</v>
      </c>
      <c r="K8398" s="147">
        <v>500</v>
      </c>
      <c r="L8398" s="148">
        <v>41111000</v>
      </c>
      <c r="M8398" s="120" t="s">
        <v>56</v>
      </c>
      <c r="N8398" s="149">
        <v>3288880</v>
      </c>
      <c r="O8398" s="169"/>
      <c r="P8398" s="154" t="s">
        <v>6625</v>
      </c>
      <c r="Q8398" s="158" t="s">
        <v>50</v>
      </c>
      <c r="R8398" s="142">
        <f t="shared" si="130"/>
        <v>8</v>
      </c>
    </row>
    <row r="8399" s="109" customFormat="1">
      <c r="A8399" s="119">
        <f>MAX($A$19:A8398)+1</f>
        <v>8381</v>
      </c>
      <c r="B8399" s="120" t="s">
        <v>41</v>
      </c>
      <c r="C8399" s="144" t="s">
        <v>1938</v>
      </c>
      <c r="D8399" s="144" t="s">
        <v>1795</v>
      </c>
      <c r="E8399" s="145" t="s">
        <v>6863</v>
      </c>
      <c r="F8399" s="146" t="s">
        <v>1940</v>
      </c>
      <c r="G8399" s="146" t="s">
        <v>1941</v>
      </c>
      <c r="H8399" s="146" t="s">
        <v>1946</v>
      </c>
      <c r="I8399" s="151" t="s">
        <v>552</v>
      </c>
      <c r="J8399" s="147">
        <v>26940</v>
      </c>
      <c r="K8399" s="147">
        <v>500</v>
      </c>
      <c r="L8399" s="148">
        <v>13470000</v>
      </c>
      <c r="M8399" s="120" t="s">
        <v>56</v>
      </c>
      <c r="N8399" s="149">
        <v>1077600</v>
      </c>
      <c r="O8399" s="169"/>
      <c r="P8399" s="154" t="s">
        <v>6625</v>
      </c>
      <c r="Q8399" s="158" t="s">
        <v>50</v>
      </c>
      <c r="R8399" s="142">
        <f t="shared" si="130"/>
        <v>8</v>
      </c>
    </row>
    <row r="8400" s="109" customFormat="1">
      <c r="A8400" s="119">
        <f>MAX($A$19:A8399)+1</f>
        <v>8382</v>
      </c>
      <c r="B8400" s="120" t="s">
        <v>41</v>
      </c>
      <c r="C8400" s="144" t="s">
        <v>1938</v>
      </c>
      <c r="D8400" s="144" t="s">
        <v>1795</v>
      </c>
      <c r="E8400" s="145" t="s">
        <v>6863</v>
      </c>
      <c r="F8400" s="146" t="s">
        <v>1940</v>
      </c>
      <c r="G8400" s="146" t="s">
        <v>1941</v>
      </c>
      <c r="H8400" s="146" t="s">
        <v>7739</v>
      </c>
      <c r="I8400" s="151" t="s">
        <v>552</v>
      </c>
      <c r="J8400" s="147">
        <v>5000</v>
      </c>
      <c r="K8400" s="147">
        <v>64</v>
      </c>
      <c r="L8400" s="148">
        <v>320000</v>
      </c>
      <c r="M8400" s="120" t="s">
        <v>56</v>
      </c>
      <c r="N8400" s="149">
        <v>25600</v>
      </c>
      <c r="O8400" s="169"/>
      <c r="P8400" s="154" t="s">
        <v>6625</v>
      </c>
      <c r="Q8400" s="158" t="s">
        <v>50</v>
      </c>
      <c r="R8400" s="142">
        <f t="shared" si="130"/>
        <v>8</v>
      </c>
    </row>
    <row r="8401" s="109" customFormat="1">
      <c r="A8401" s="119">
        <f>MAX($A$19:A8400)+1</f>
        <v>8383</v>
      </c>
      <c r="B8401" s="120" t="s">
        <v>41</v>
      </c>
      <c r="C8401" s="144" t="s">
        <v>1938</v>
      </c>
      <c r="D8401" s="144" t="s">
        <v>1795</v>
      </c>
      <c r="E8401" s="145" t="s">
        <v>6863</v>
      </c>
      <c r="F8401" s="146" t="s">
        <v>1940</v>
      </c>
      <c r="G8401" s="146" t="s">
        <v>1941</v>
      </c>
      <c r="H8401" s="146" t="s">
        <v>7740</v>
      </c>
      <c r="I8401" s="151" t="s">
        <v>552</v>
      </c>
      <c r="J8401" s="147">
        <v>5000</v>
      </c>
      <c r="K8401" s="147">
        <v>64</v>
      </c>
      <c r="L8401" s="148">
        <v>320000</v>
      </c>
      <c r="M8401" s="120" t="s">
        <v>56</v>
      </c>
      <c r="N8401" s="149">
        <v>25600</v>
      </c>
      <c r="O8401" s="169"/>
      <c r="P8401" s="154" t="s">
        <v>6625</v>
      </c>
      <c r="Q8401" s="158" t="s">
        <v>50</v>
      </c>
      <c r="R8401" s="142">
        <f t="shared" si="130"/>
        <v>8</v>
      </c>
    </row>
    <row r="8402" s="109" customFormat="1">
      <c r="A8402" s="119">
        <f>MAX($A$19:A8401)+1</f>
        <v>8384</v>
      </c>
      <c r="B8402" s="120" t="s">
        <v>41</v>
      </c>
      <c r="C8402" s="144" t="s">
        <v>1938</v>
      </c>
      <c r="D8402" s="144" t="s">
        <v>1795</v>
      </c>
      <c r="E8402" s="145" t="s">
        <v>6863</v>
      </c>
      <c r="F8402" s="146" t="s">
        <v>1940</v>
      </c>
      <c r="G8402" s="146" t="s">
        <v>1941</v>
      </c>
      <c r="H8402" s="146" t="s">
        <v>7741</v>
      </c>
      <c r="I8402" s="151" t="s">
        <v>552</v>
      </c>
      <c r="J8402" s="147">
        <v>5000</v>
      </c>
      <c r="K8402" s="147">
        <v>64</v>
      </c>
      <c r="L8402" s="148">
        <v>320000</v>
      </c>
      <c r="M8402" s="120" t="s">
        <v>56</v>
      </c>
      <c r="N8402" s="149">
        <v>25600</v>
      </c>
      <c r="O8402" s="169"/>
      <c r="P8402" s="154" t="s">
        <v>6625</v>
      </c>
      <c r="Q8402" s="158" t="s">
        <v>50</v>
      </c>
      <c r="R8402" s="142">
        <f t="shared" si="130"/>
        <v>8</v>
      </c>
    </row>
    <row r="8403" s="109" customFormat="1">
      <c r="A8403" s="119">
        <f>MAX($A$19:A8402)+1</f>
        <v>8385</v>
      </c>
      <c r="B8403" s="120" t="s">
        <v>41</v>
      </c>
      <c r="C8403" s="144" t="s">
        <v>1938</v>
      </c>
      <c r="D8403" s="144" t="s">
        <v>1795</v>
      </c>
      <c r="E8403" s="145" t="s">
        <v>6863</v>
      </c>
      <c r="F8403" s="146" t="s">
        <v>1940</v>
      </c>
      <c r="G8403" s="146" t="s">
        <v>1941</v>
      </c>
      <c r="H8403" s="146" t="s">
        <v>7742</v>
      </c>
      <c r="I8403" s="151" t="s">
        <v>552</v>
      </c>
      <c r="J8403" s="147">
        <v>5000</v>
      </c>
      <c r="K8403" s="147">
        <v>64</v>
      </c>
      <c r="L8403" s="148">
        <v>320000</v>
      </c>
      <c r="M8403" s="120" t="s">
        <v>56</v>
      </c>
      <c r="N8403" s="149">
        <v>25600</v>
      </c>
      <c r="O8403" s="169"/>
      <c r="P8403" s="154" t="s">
        <v>6625</v>
      </c>
      <c r="Q8403" s="158" t="s">
        <v>50</v>
      </c>
      <c r="R8403" s="142">
        <f t="shared" si="130"/>
        <v>8</v>
      </c>
    </row>
    <row r="8404" s="109" customFormat="1">
      <c r="A8404" s="119">
        <f>MAX($A$19:A8403)+1</f>
        <v>8386</v>
      </c>
      <c r="B8404" s="120" t="s">
        <v>41</v>
      </c>
      <c r="C8404" s="144" t="s">
        <v>1938</v>
      </c>
      <c r="D8404" s="144" t="s">
        <v>1795</v>
      </c>
      <c r="E8404" s="145" t="s">
        <v>6863</v>
      </c>
      <c r="F8404" s="146" t="s">
        <v>1940</v>
      </c>
      <c r="G8404" s="146" t="s">
        <v>1941</v>
      </c>
      <c r="H8404" s="146" t="s">
        <v>7742</v>
      </c>
      <c r="I8404" s="151" t="s">
        <v>552</v>
      </c>
      <c r="J8404" s="147">
        <v>8000</v>
      </c>
      <c r="K8404" s="147">
        <v>64</v>
      </c>
      <c r="L8404" s="148">
        <v>512000</v>
      </c>
      <c r="M8404" s="120" t="s">
        <v>56</v>
      </c>
      <c r="N8404" s="149">
        <v>40960</v>
      </c>
      <c r="O8404" s="169"/>
      <c r="P8404" s="154" t="s">
        <v>6625</v>
      </c>
      <c r="Q8404" s="158" t="s">
        <v>50</v>
      </c>
      <c r="R8404" s="142">
        <f t="shared" si="130"/>
        <v>8</v>
      </c>
    </row>
    <row r="8405" s="109" customFormat="1">
      <c r="A8405" s="119">
        <f>MAX($A$19:A8404)+1</f>
        <v>8387</v>
      </c>
      <c r="B8405" s="120" t="s">
        <v>41</v>
      </c>
      <c r="C8405" s="144" t="s">
        <v>1938</v>
      </c>
      <c r="D8405" s="144" t="s">
        <v>1795</v>
      </c>
      <c r="E8405" s="145" t="s">
        <v>6863</v>
      </c>
      <c r="F8405" s="146" t="s">
        <v>1940</v>
      </c>
      <c r="G8405" s="146" t="s">
        <v>1941</v>
      </c>
      <c r="H8405" s="146" t="s">
        <v>7743</v>
      </c>
      <c r="I8405" s="151" t="s">
        <v>552</v>
      </c>
      <c r="J8405" s="147">
        <v>6000</v>
      </c>
      <c r="K8405" s="147">
        <v>64</v>
      </c>
      <c r="L8405" s="148">
        <v>384000</v>
      </c>
      <c r="M8405" s="120" t="s">
        <v>56</v>
      </c>
      <c r="N8405" s="149">
        <v>30720</v>
      </c>
      <c r="O8405" s="169"/>
      <c r="P8405" s="154" t="s">
        <v>6625</v>
      </c>
      <c r="Q8405" s="158" t="s">
        <v>50</v>
      </c>
      <c r="R8405" s="142">
        <f t="shared" si="130"/>
        <v>8</v>
      </c>
    </row>
    <row r="8406" ht="22.5" s="109" customFormat="1">
      <c r="A8406" s="119">
        <f>MAX($A$19:A8405)+1</f>
        <v>8388</v>
      </c>
      <c r="B8406" s="120" t="s">
        <v>41</v>
      </c>
      <c r="C8406" s="144" t="s">
        <v>7744</v>
      </c>
      <c r="D8406" s="144" t="s">
        <v>3557</v>
      </c>
      <c r="E8406" s="145" t="s">
        <v>6652</v>
      </c>
      <c r="F8406" s="146" t="s">
        <v>7745</v>
      </c>
      <c r="G8406" s="146" t="s">
        <v>7746</v>
      </c>
      <c r="H8406" s="146" t="s">
        <v>7747</v>
      </c>
      <c r="I8406" s="151" t="s">
        <v>327</v>
      </c>
      <c r="J8406" s="147">
        <v>1</v>
      </c>
      <c r="K8406" s="147">
        <v>6350000</v>
      </c>
      <c r="L8406" s="148">
        <v>6350000</v>
      </c>
      <c r="M8406" s="120" t="s">
        <v>56</v>
      </c>
      <c r="N8406" s="149">
        <v>508000</v>
      </c>
      <c r="O8406" s="169"/>
      <c r="P8406" s="154" t="s">
        <v>6625</v>
      </c>
      <c r="Q8406" s="158" t="s">
        <v>50</v>
      </c>
      <c r="R8406" s="142">
        <f t="shared" si="130"/>
        <v>8</v>
      </c>
    </row>
    <row r="8407" ht="22.5" s="109" customFormat="1">
      <c r="A8407" s="119">
        <f>MAX($A$19:A8406)+1</f>
        <v>8389</v>
      </c>
      <c r="B8407" s="120" t="s">
        <v>41</v>
      </c>
      <c r="C8407" s="144" t="s">
        <v>7744</v>
      </c>
      <c r="D8407" s="144" t="s">
        <v>3557</v>
      </c>
      <c r="E8407" s="145" t="s">
        <v>6652</v>
      </c>
      <c r="F8407" s="146" t="s">
        <v>7745</v>
      </c>
      <c r="G8407" s="146" t="s">
        <v>7746</v>
      </c>
      <c r="H8407" s="146" t="s">
        <v>7748</v>
      </c>
      <c r="I8407" s="151" t="s">
        <v>327</v>
      </c>
      <c r="J8407" s="147">
        <v>1</v>
      </c>
      <c r="K8407" s="147">
        <v>950000</v>
      </c>
      <c r="L8407" s="148">
        <v>950000</v>
      </c>
      <c r="M8407" s="120" t="s">
        <v>56</v>
      </c>
      <c r="N8407" s="149">
        <v>76000</v>
      </c>
      <c r="O8407" s="169"/>
      <c r="P8407" s="154" t="s">
        <v>6625</v>
      </c>
      <c r="Q8407" s="158" t="s">
        <v>50</v>
      </c>
      <c r="R8407" s="142">
        <f t="shared" si="130"/>
        <v>8</v>
      </c>
    </row>
    <row r="8408" ht="22.5" s="109" customFormat="1">
      <c r="A8408" s="119">
        <f>MAX($A$19:A8407)+1</f>
        <v>8390</v>
      </c>
      <c r="B8408" s="120" t="s">
        <v>41</v>
      </c>
      <c r="C8408" s="144" t="s">
        <v>7744</v>
      </c>
      <c r="D8408" s="144" t="s">
        <v>3557</v>
      </c>
      <c r="E8408" s="145" t="s">
        <v>6652</v>
      </c>
      <c r="F8408" s="146" t="s">
        <v>7745</v>
      </c>
      <c r="G8408" s="146" t="s">
        <v>7746</v>
      </c>
      <c r="H8408" s="146" t="s">
        <v>7749</v>
      </c>
      <c r="I8408" s="151" t="s">
        <v>974</v>
      </c>
      <c r="J8408" s="147">
        <v>1</v>
      </c>
      <c r="K8408" s="147">
        <v>800000</v>
      </c>
      <c r="L8408" s="148">
        <v>800000</v>
      </c>
      <c r="M8408" s="120" t="s">
        <v>56</v>
      </c>
      <c r="N8408" s="149">
        <v>64000</v>
      </c>
      <c r="O8408" s="169"/>
      <c r="P8408" s="154" t="s">
        <v>6625</v>
      </c>
      <c r="Q8408" s="158" t="s">
        <v>50</v>
      </c>
      <c r="R8408" s="142">
        <f t="shared" si="130"/>
        <v>8</v>
      </c>
    </row>
    <row r="8409" ht="22.5" s="109" customFormat="1">
      <c r="A8409" s="119">
        <f>MAX($A$19:A8408)+1</f>
        <v>8391</v>
      </c>
      <c r="B8409" s="120" t="s">
        <v>41</v>
      </c>
      <c r="C8409" s="144" t="s">
        <v>7744</v>
      </c>
      <c r="D8409" s="144" t="s">
        <v>6107</v>
      </c>
      <c r="E8409" s="145" t="s">
        <v>6652</v>
      </c>
      <c r="F8409" s="146" t="s">
        <v>7745</v>
      </c>
      <c r="G8409" s="146" t="s">
        <v>7746</v>
      </c>
      <c r="H8409" s="146" t="s">
        <v>7750</v>
      </c>
      <c r="I8409" s="151" t="s">
        <v>327</v>
      </c>
      <c r="J8409" s="147">
        <v>1</v>
      </c>
      <c r="K8409" s="147">
        <v>3500000</v>
      </c>
      <c r="L8409" s="148">
        <v>3500000</v>
      </c>
      <c r="M8409" s="120" t="s">
        <v>56</v>
      </c>
      <c r="N8409" s="149">
        <v>280000</v>
      </c>
      <c r="O8409" s="169"/>
      <c r="P8409" s="154" t="s">
        <v>6625</v>
      </c>
      <c r="Q8409" s="158" t="s">
        <v>50</v>
      </c>
      <c r="R8409" s="142">
        <f t="shared" si="130"/>
        <v>8</v>
      </c>
    </row>
    <row r="8410" ht="22.5" s="109" customFormat="1">
      <c r="A8410" s="119">
        <f>MAX($A$19:A8409)+1</f>
        <v>8392</v>
      </c>
      <c r="B8410" s="120" t="s">
        <v>41</v>
      </c>
      <c r="C8410" s="144" t="s">
        <v>7744</v>
      </c>
      <c r="D8410" s="144" t="s">
        <v>6107</v>
      </c>
      <c r="E8410" s="145" t="s">
        <v>6652</v>
      </c>
      <c r="F8410" s="146" t="s">
        <v>7745</v>
      </c>
      <c r="G8410" s="146" t="s">
        <v>7746</v>
      </c>
      <c r="H8410" s="146" t="s">
        <v>7751</v>
      </c>
      <c r="I8410" s="151" t="s">
        <v>327</v>
      </c>
      <c r="J8410" s="147">
        <v>1</v>
      </c>
      <c r="K8410" s="147">
        <v>3700000</v>
      </c>
      <c r="L8410" s="148">
        <v>3700000</v>
      </c>
      <c r="M8410" s="120" t="s">
        <v>56</v>
      </c>
      <c r="N8410" s="149">
        <v>296000</v>
      </c>
      <c r="O8410" s="169"/>
      <c r="P8410" s="154" t="s">
        <v>6625</v>
      </c>
      <c r="Q8410" s="158" t="s">
        <v>50</v>
      </c>
      <c r="R8410" s="142">
        <f t="shared" si="130"/>
        <v>8</v>
      </c>
    </row>
    <row r="8411" s="109" customFormat="1">
      <c r="A8411" s="119">
        <f>MAX($A$19:A8410)+1</f>
        <v>8393</v>
      </c>
      <c r="B8411" s="120" t="s">
        <v>41</v>
      </c>
      <c r="C8411" s="144" t="s">
        <v>5341</v>
      </c>
      <c r="D8411" s="144" t="s">
        <v>4971</v>
      </c>
      <c r="E8411" s="145" t="s">
        <v>7325</v>
      </c>
      <c r="F8411" s="146" t="s">
        <v>5343</v>
      </c>
      <c r="G8411" s="146" t="s">
        <v>5344</v>
      </c>
      <c r="H8411" s="146" t="s">
        <v>7752</v>
      </c>
      <c r="I8411" s="151" t="s">
        <v>974</v>
      </c>
      <c r="J8411" s="147">
        <v>1</v>
      </c>
      <c r="K8411" s="147">
        <v>10000000</v>
      </c>
      <c r="L8411" s="148">
        <v>10000000</v>
      </c>
      <c r="M8411" s="120" t="s">
        <v>56</v>
      </c>
      <c r="N8411" s="149">
        <v>800000</v>
      </c>
      <c r="O8411" s="169"/>
      <c r="P8411" s="154" t="s">
        <v>6625</v>
      </c>
      <c r="Q8411" s="158" t="s">
        <v>50</v>
      </c>
      <c r="R8411" s="142">
        <f t="shared" si="130"/>
        <v>8</v>
      </c>
    </row>
    <row r="8412" s="109" customFormat="1">
      <c r="A8412" s="119">
        <f>MAX($A$19:A8411)+1</f>
        <v>8394</v>
      </c>
      <c r="B8412" s="120" t="s">
        <v>41</v>
      </c>
      <c r="C8412" s="144" t="s">
        <v>5341</v>
      </c>
      <c r="D8412" s="144" t="s">
        <v>4971</v>
      </c>
      <c r="E8412" s="145" t="s">
        <v>7325</v>
      </c>
      <c r="F8412" s="146" t="s">
        <v>5343</v>
      </c>
      <c r="G8412" s="146" t="s">
        <v>5344</v>
      </c>
      <c r="H8412" s="146" t="s">
        <v>7753</v>
      </c>
      <c r="I8412" s="151" t="s">
        <v>100</v>
      </c>
      <c r="J8412" s="147">
        <v>1</v>
      </c>
      <c r="K8412" s="147">
        <v>19000000</v>
      </c>
      <c r="L8412" s="148">
        <v>19000000</v>
      </c>
      <c r="M8412" s="120" t="s">
        <v>56</v>
      </c>
      <c r="N8412" s="149">
        <v>1520000</v>
      </c>
      <c r="O8412" s="169"/>
      <c r="P8412" s="154" t="s">
        <v>6625</v>
      </c>
      <c r="Q8412" s="158" t="s">
        <v>50</v>
      </c>
      <c r="R8412" s="142">
        <f t="shared" si="130"/>
        <v>8</v>
      </c>
    </row>
    <row r="8413" s="109" customFormat="1">
      <c r="A8413" s="119">
        <f>MAX($A$19:A8412)+1</f>
        <v>8395</v>
      </c>
      <c r="B8413" s="120" t="s">
        <v>41</v>
      </c>
      <c r="C8413" s="144" t="s">
        <v>5341</v>
      </c>
      <c r="D8413" s="144" t="s">
        <v>4971</v>
      </c>
      <c r="E8413" s="145" t="s">
        <v>7325</v>
      </c>
      <c r="F8413" s="146" t="s">
        <v>5343</v>
      </c>
      <c r="G8413" s="146" t="s">
        <v>5344</v>
      </c>
      <c r="H8413" s="146" t="s">
        <v>7754</v>
      </c>
      <c r="I8413" s="151" t="s">
        <v>974</v>
      </c>
      <c r="J8413" s="147">
        <v>1</v>
      </c>
      <c r="K8413" s="147">
        <v>12000000</v>
      </c>
      <c r="L8413" s="148">
        <v>12000000</v>
      </c>
      <c r="M8413" s="120" t="s">
        <v>229</v>
      </c>
      <c r="N8413" s="149">
        <v>1200000</v>
      </c>
      <c r="O8413" s="169"/>
      <c r="P8413" s="154" t="s">
        <v>6625</v>
      </c>
      <c r="Q8413" s="158" t="s">
        <v>50</v>
      </c>
      <c r="R8413" s="142">
        <f t="shared" si="130"/>
        <v>10</v>
      </c>
    </row>
    <row r="8414" s="109" customFormat="1">
      <c r="A8414" s="119">
        <f>MAX($A$19:A8413)+1</f>
        <v>8396</v>
      </c>
      <c r="B8414" s="120" t="s">
        <v>41</v>
      </c>
      <c r="C8414" s="144" t="s">
        <v>5341</v>
      </c>
      <c r="D8414" s="144" t="s">
        <v>4971</v>
      </c>
      <c r="E8414" s="145" t="s">
        <v>7325</v>
      </c>
      <c r="F8414" s="146" t="s">
        <v>5343</v>
      </c>
      <c r="G8414" s="146" t="s">
        <v>5344</v>
      </c>
      <c r="H8414" s="146" t="s">
        <v>7755</v>
      </c>
      <c r="I8414" s="151" t="s">
        <v>7756</v>
      </c>
      <c r="J8414" s="147">
        <v>2</v>
      </c>
      <c r="K8414" s="147">
        <v>3450000</v>
      </c>
      <c r="L8414" s="148">
        <v>6900000</v>
      </c>
      <c r="M8414" s="120" t="s">
        <v>229</v>
      </c>
      <c r="N8414" s="149">
        <v>690000</v>
      </c>
      <c r="O8414" s="169"/>
      <c r="P8414" s="154" t="s">
        <v>6625</v>
      </c>
      <c r="Q8414" s="158" t="s">
        <v>50</v>
      </c>
      <c r="R8414" s="142">
        <f t="shared" si="130"/>
        <v>10</v>
      </c>
    </row>
    <row r="8415" s="109" customFormat="1">
      <c r="A8415" s="119">
        <f>MAX($A$19:A8414)+1</f>
        <v>8397</v>
      </c>
      <c r="B8415" s="120" t="s">
        <v>41</v>
      </c>
      <c r="C8415" s="144" t="s">
        <v>5341</v>
      </c>
      <c r="D8415" s="144" t="s">
        <v>4971</v>
      </c>
      <c r="E8415" s="145" t="s">
        <v>7325</v>
      </c>
      <c r="F8415" s="146" t="s">
        <v>5343</v>
      </c>
      <c r="G8415" s="146" t="s">
        <v>5344</v>
      </c>
      <c r="H8415" s="146" t="s">
        <v>7757</v>
      </c>
      <c r="I8415" s="151" t="s">
        <v>974</v>
      </c>
      <c r="J8415" s="147">
        <v>1</v>
      </c>
      <c r="K8415" s="147">
        <v>2500000</v>
      </c>
      <c r="L8415" s="148">
        <v>2500000</v>
      </c>
      <c r="M8415" s="120" t="s">
        <v>56</v>
      </c>
      <c r="N8415" s="149">
        <v>200000</v>
      </c>
      <c r="O8415" s="169"/>
      <c r="P8415" s="154" t="s">
        <v>6625</v>
      </c>
      <c r="Q8415" s="158" t="s">
        <v>50</v>
      </c>
      <c r="R8415" s="142">
        <f t="shared" si="130"/>
        <v>8</v>
      </c>
    </row>
    <row r="8416" s="109" customFormat="1">
      <c r="A8416" s="119">
        <f>MAX($A$19:A8415)+1</f>
        <v>8398</v>
      </c>
      <c r="B8416" s="120" t="s">
        <v>41</v>
      </c>
      <c r="C8416" s="144" t="s">
        <v>5341</v>
      </c>
      <c r="D8416" s="144" t="s">
        <v>4971</v>
      </c>
      <c r="E8416" s="145" t="s">
        <v>7325</v>
      </c>
      <c r="F8416" s="146" t="s">
        <v>5343</v>
      </c>
      <c r="G8416" s="146" t="s">
        <v>5344</v>
      </c>
      <c r="H8416" s="146" t="s">
        <v>7758</v>
      </c>
      <c r="I8416" s="151" t="s">
        <v>1578</v>
      </c>
      <c r="J8416" s="147">
        <v>4</v>
      </c>
      <c r="K8416" s="147">
        <v>2200000</v>
      </c>
      <c r="L8416" s="148">
        <v>8800000</v>
      </c>
      <c r="M8416" s="120" t="s">
        <v>229</v>
      </c>
      <c r="N8416" s="149">
        <v>880000</v>
      </c>
      <c r="O8416" s="169"/>
      <c r="P8416" s="154" t="s">
        <v>6625</v>
      </c>
      <c r="Q8416" s="158" t="s">
        <v>50</v>
      </c>
      <c r="R8416" s="142">
        <f t="shared" si="130"/>
        <v>10</v>
      </c>
    </row>
    <row r="8417" s="109" customFormat="1">
      <c r="A8417" s="119">
        <f>MAX($A$19:A8416)+1</f>
        <v>8399</v>
      </c>
      <c r="B8417" s="120" t="s">
        <v>41</v>
      </c>
      <c r="C8417" s="144" t="s">
        <v>5341</v>
      </c>
      <c r="D8417" s="144" t="s">
        <v>4971</v>
      </c>
      <c r="E8417" s="145" t="s">
        <v>7325</v>
      </c>
      <c r="F8417" s="146" t="s">
        <v>5343</v>
      </c>
      <c r="G8417" s="146" t="s">
        <v>5344</v>
      </c>
      <c r="H8417" s="146" t="s">
        <v>7759</v>
      </c>
      <c r="I8417" s="151" t="s">
        <v>974</v>
      </c>
      <c r="J8417" s="147">
        <v>1</v>
      </c>
      <c r="K8417" s="147">
        <v>2200000</v>
      </c>
      <c r="L8417" s="148">
        <v>2200000</v>
      </c>
      <c r="M8417" s="120" t="s">
        <v>56</v>
      </c>
      <c r="N8417" s="149">
        <v>176000</v>
      </c>
      <c r="O8417" s="169"/>
      <c r="P8417" s="154" t="s">
        <v>6625</v>
      </c>
      <c r="Q8417" s="158" t="s">
        <v>50</v>
      </c>
      <c r="R8417" s="142">
        <f t="shared" si="130"/>
        <v>8</v>
      </c>
    </row>
    <row r="8418" s="109" customFormat="1">
      <c r="A8418" s="119">
        <f>MAX($A$19:A8417)+1</f>
        <v>8400</v>
      </c>
      <c r="B8418" s="120" t="s">
        <v>41</v>
      </c>
      <c r="C8418" s="144" t="s">
        <v>5341</v>
      </c>
      <c r="D8418" s="144" t="s">
        <v>4971</v>
      </c>
      <c r="E8418" s="145" t="s">
        <v>7325</v>
      </c>
      <c r="F8418" s="146" t="s">
        <v>5343</v>
      </c>
      <c r="G8418" s="146" t="s">
        <v>5344</v>
      </c>
      <c r="H8418" s="146" t="s">
        <v>7760</v>
      </c>
      <c r="I8418" s="151" t="s">
        <v>98</v>
      </c>
      <c r="J8418" s="147">
        <v>3</v>
      </c>
      <c r="K8418" s="147">
        <v>1025000</v>
      </c>
      <c r="L8418" s="148">
        <v>3075000</v>
      </c>
      <c r="M8418" s="120" t="s">
        <v>229</v>
      </c>
      <c r="N8418" s="149">
        <v>307500</v>
      </c>
      <c r="O8418" s="169"/>
      <c r="P8418" s="154" t="s">
        <v>6625</v>
      </c>
      <c r="Q8418" s="158" t="s">
        <v>50</v>
      </c>
      <c r="R8418" s="142">
        <f t="shared" si="130"/>
        <v>10</v>
      </c>
    </row>
    <row r="8419" s="109" customFormat="1">
      <c r="A8419" s="119">
        <f>MAX($A$19:A8418)+1</f>
        <v>8401</v>
      </c>
      <c r="B8419" s="120" t="s">
        <v>41</v>
      </c>
      <c r="C8419" s="144" t="s">
        <v>5341</v>
      </c>
      <c r="D8419" s="144" t="s">
        <v>4971</v>
      </c>
      <c r="E8419" s="145" t="s">
        <v>7325</v>
      </c>
      <c r="F8419" s="146" t="s">
        <v>5343</v>
      </c>
      <c r="G8419" s="146" t="s">
        <v>5344</v>
      </c>
      <c r="H8419" s="146" t="s">
        <v>7761</v>
      </c>
      <c r="I8419" s="151" t="s">
        <v>98</v>
      </c>
      <c r="J8419" s="147">
        <v>2</v>
      </c>
      <c r="K8419" s="147">
        <v>525000</v>
      </c>
      <c r="L8419" s="148">
        <v>1050000</v>
      </c>
      <c r="M8419" s="120" t="s">
        <v>229</v>
      </c>
      <c r="N8419" s="149">
        <v>105000</v>
      </c>
      <c r="O8419" s="169"/>
      <c r="P8419" s="154" t="s">
        <v>6625</v>
      </c>
      <c r="Q8419" s="158" t="s">
        <v>50</v>
      </c>
      <c r="R8419" s="142">
        <f t="shared" si="130"/>
        <v>10</v>
      </c>
    </row>
    <row r="8420" ht="22.5" s="109" customFormat="1">
      <c r="A8420" s="119">
        <f>MAX($A$19:A8419)+1</f>
        <v>8402</v>
      </c>
      <c r="B8420" s="120" t="s">
        <v>41</v>
      </c>
      <c r="C8420" s="144" t="s">
        <v>1951</v>
      </c>
      <c r="D8420" s="144" t="s">
        <v>7349</v>
      </c>
      <c r="E8420" s="145" t="s">
        <v>7762</v>
      </c>
      <c r="F8420" s="123" t="s">
        <v>1953</v>
      </c>
      <c r="G8420" s="146" t="s">
        <v>1954</v>
      </c>
      <c r="H8420" s="146" t="s">
        <v>7763</v>
      </c>
      <c r="I8420" s="151" t="s">
        <v>7764</v>
      </c>
      <c r="J8420" s="147">
        <v>1</v>
      </c>
      <c r="K8420" s="147">
        <v>14100000</v>
      </c>
      <c r="L8420" s="148">
        <v>14100000</v>
      </c>
      <c r="M8420" s="120" t="s">
        <v>56</v>
      </c>
      <c r="N8420" s="149">
        <v>1128000</v>
      </c>
      <c r="O8420" s="169"/>
      <c r="P8420" s="154" t="s">
        <v>6625</v>
      </c>
      <c r="Q8420" s="158" t="s">
        <v>50</v>
      </c>
      <c r="R8420" s="142">
        <f t="shared" si="130"/>
        <v>8</v>
      </c>
    </row>
    <row r="8421" s="109" customFormat="1">
      <c r="A8421" s="119">
        <f>MAX($A$19:A8420)+1</f>
        <v>8403</v>
      </c>
      <c r="B8421" s="120" t="s">
        <v>41</v>
      </c>
      <c r="C8421" s="144" t="s">
        <v>1951</v>
      </c>
      <c r="D8421" s="144" t="s">
        <v>7349</v>
      </c>
      <c r="E8421" s="145" t="s">
        <v>7762</v>
      </c>
      <c r="F8421" s="123" t="s">
        <v>1953</v>
      </c>
      <c r="G8421" s="146" t="s">
        <v>1954</v>
      </c>
      <c r="H8421" s="146" t="s">
        <v>7765</v>
      </c>
      <c r="I8421" s="151" t="s">
        <v>7766</v>
      </c>
      <c r="J8421" s="147">
        <v>1</v>
      </c>
      <c r="K8421" s="147">
        <v>2000000</v>
      </c>
      <c r="L8421" s="148">
        <v>2000000</v>
      </c>
      <c r="M8421" s="120" t="s">
        <v>56</v>
      </c>
      <c r="N8421" s="149">
        <v>160000</v>
      </c>
      <c r="O8421" s="169"/>
      <c r="P8421" s="154" t="s">
        <v>6625</v>
      </c>
      <c r="Q8421" s="158" t="s">
        <v>50</v>
      </c>
      <c r="R8421" s="142">
        <f ref="R8421:R8484" t="shared" si="131">N8421/L8421*100</f>
        <v>8</v>
      </c>
    </row>
    <row r="8422" s="109" customFormat="1">
      <c r="A8422" s="119">
        <f>MAX($A$19:A8421)+1</f>
        <v>8404</v>
      </c>
      <c r="B8422" s="120" t="s">
        <v>41</v>
      </c>
      <c r="C8422" s="144" t="s">
        <v>1951</v>
      </c>
      <c r="D8422" s="144" t="s">
        <v>7767</v>
      </c>
      <c r="E8422" s="145">
        <v>45274</v>
      </c>
      <c r="F8422" s="123" t="s">
        <v>1953</v>
      </c>
      <c r="G8422" s="146" t="s">
        <v>1954</v>
      </c>
      <c r="H8422" s="146" t="s">
        <v>7768</v>
      </c>
      <c r="I8422" s="151" t="s">
        <v>2155</v>
      </c>
      <c r="J8422" s="147">
        <v>20</v>
      </c>
      <c r="K8422" s="147">
        <v>3200000</v>
      </c>
      <c r="L8422" s="148">
        <v>64000000</v>
      </c>
      <c r="M8422" s="120" t="s">
        <v>229</v>
      </c>
      <c r="N8422" s="149">
        <v>6400000</v>
      </c>
      <c r="O8422" s="169"/>
      <c r="P8422" s="154" t="s">
        <v>6625</v>
      </c>
      <c r="Q8422" s="158" t="s">
        <v>50</v>
      </c>
      <c r="R8422" s="142">
        <f t="shared" si="131"/>
        <v>10</v>
      </c>
    </row>
    <row r="8423" s="109" customFormat="1">
      <c r="A8423" s="119">
        <f>MAX($A$19:A8422)+1</f>
        <v>8405</v>
      </c>
      <c r="B8423" s="120" t="s">
        <v>41</v>
      </c>
      <c r="C8423" s="144" t="s">
        <v>1951</v>
      </c>
      <c r="D8423" s="144" t="s">
        <v>7769</v>
      </c>
      <c r="E8423" s="145" t="s">
        <v>6652</v>
      </c>
      <c r="F8423" s="123" t="s">
        <v>1953</v>
      </c>
      <c r="G8423" s="146" t="s">
        <v>1954</v>
      </c>
      <c r="H8423" s="146" t="s">
        <v>7770</v>
      </c>
      <c r="I8423" s="151" t="s">
        <v>2155</v>
      </c>
      <c r="J8423" s="147">
        <v>2</v>
      </c>
      <c r="K8423" s="147">
        <v>3900000</v>
      </c>
      <c r="L8423" s="148">
        <v>7800000</v>
      </c>
      <c r="M8423" s="120" t="s">
        <v>229</v>
      </c>
      <c r="N8423" s="149">
        <v>780000</v>
      </c>
      <c r="O8423" s="169"/>
      <c r="P8423" s="154" t="s">
        <v>6625</v>
      </c>
      <c r="Q8423" s="158" t="s">
        <v>50</v>
      </c>
      <c r="R8423" s="142">
        <f t="shared" si="131"/>
        <v>10</v>
      </c>
    </row>
    <row r="8424" s="109" customFormat="1">
      <c r="A8424" s="119">
        <f>MAX($A$19:A8423)+1</f>
        <v>8406</v>
      </c>
      <c r="B8424" s="120" t="s">
        <v>41</v>
      </c>
      <c r="C8424" s="144" t="s">
        <v>1951</v>
      </c>
      <c r="D8424" s="144" t="s">
        <v>7769</v>
      </c>
      <c r="E8424" s="145" t="s">
        <v>6652</v>
      </c>
      <c r="F8424" s="123" t="s">
        <v>1953</v>
      </c>
      <c r="G8424" s="146" t="s">
        <v>1954</v>
      </c>
      <c r="H8424" s="146" t="s">
        <v>7771</v>
      </c>
      <c r="I8424" s="151" t="s">
        <v>2155</v>
      </c>
      <c r="J8424" s="147">
        <v>100</v>
      </c>
      <c r="K8424" s="147">
        <v>115000</v>
      </c>
      <c r="L8424" s="148">
        <v>11500000</v>
      </c>
      <c r="M8424" s="120" t="s">
        <v>229</v>
      </c>
      <c r="N8424" s="149">
        <v>1150000</v>
      </c>
      <c r="O8424" s="169"/>
      <c r="P8424" s="154" t="s">
        <v>6625</v>
      </c>
      <c r="Q8424" s="158" t="s">
        <v>50</v>
      </c>
      <c r="R8424" s="142">
        <f t="shared" si="131"/>
        <v>10</v>
      </c>
    </row>
    <row r="8425" s="109" customFormat="1">
      <c r="A8425" s="119">
        <f>MAX($A$19:A8424)+1</f>
        <v>8407</v>
      </c>
      <c r="B8425" s="120" t="s">
        <v>41</v>
      </c>
      <c r="C8425" s="144" t="s">
        <v>1951</v>
      </c>
      <c r="D8425" s="144" t="s">
        <v>7772</v>
      </c>
      <c r="E8425" s="145" t="s">
        <v>6740</v>
      </c>
      <c r="F8425" s="123" t="s">
        <v>1953</v>
      </c>
      <c r="G8425" s="146" t="s">
        <v>1954</v>
      </c>
      <c r="H8425" s="146" t="s">
        <v>7773</v>
      </c>
      <c r="I8425" s="151" t="s">
        <v>1956</v>
      </c>
      <c r="J8425" s="147">
        <v>3132</v>
      </c>
      <c r="K8425" s="147">
        <v>80</v>
      </c>
      <c r="L8425" s="148">
        <v>250560</v>
      </c>
      <c r="M8425" s="120" t="s">
        <v>229</v>
      </c>
      <c r="N8425" s="149">
        <v>25056</v>
      </c>
      <c r="O8425" s="169"/>
      <c r="P8425" s="154" t="s">
        <v>6625</v>
      </c>
      <c r="Q8425" s="158" t="s">
        <v>50</v>
      </c>
      <c r="R8425" s="142">
        <f t="shared" si="131"/>
        <v>10</v>
      </c>
    </row>
    <row r="8426" s="109" customFormat="1">
      <c r="A8426" s="119">
        <f>MAX($A$19:A8425)+1</f>
        <v>8408</v>
      </c>
      <c r="B8426" s="120" t="s">
        <v>41</v>
      </c>
      <c r="C8426" s="144" t="s">
        <v>1951</v>
      </c>
      <c r="D8426" s="144" t="s">
        <v>7772</v>
      </c>
      <c r="E8426" s="145" t="s">
        <v>6740</v>
      </c>
      <c r="F8426" s="123" t="s">
        <v>1953</v>
      </c>
      <c r="G8426" s="146" t="s">
        <v>1954</v>
      </c>
      <c r="H8426" s="146" t="s">
        <v>7774</v>
      </c>
      <c r="I8426" s="151" t="s">
        <v>1956</v>
      </c>
      <c r="J8426" s="147">
        <v>18300</v>
      </c>
      <c r="K8426" s="147">
        <v>80</v>
      </c>
      <c r="L8426" s="148">
        <v>1464000</v>
      </c>
      <c r="M8426" s="120" t="s">
        <v>229</v>
      </c>
      <c r="N8426" s="149">
        <v>146400</v>
      </c>
      <c r="O8426" s="169"/>
      <c r="P8426" s="154" t="s">
        <v>6625</v>
      </c>
      <c r="Q8426" s="158" t="s">
        <v>50</v>
      </c>
      <c r="R8426" s="142">
        <f t="shared" si="131"/>
        <v>10</v>
      </c>
    </row>
    <row r="8427" ht="22.5" s="109" customFormat="1">
      <c r="A8427" s="119">
        <f>MAX($A$19:A8426)+1</f>
        <v>8409</v>
      </c>
      <c r="B8427" s="120" t="s">
        <v>41</v>
      </c>
      <c r="C8427" s="144" t="s">
        <v>1951</v>
      </c>
      <c r="D8427" s="144" t="s">
        <v>7542</v>
      </c>
      <c r="E8427" s="145">
        <v>45288</v>
      </c>
      <c r="F8427" s="123" t="s">
        <v>1953</v>
      </c>
      <c r="G8427" s="146" t="s">
        <v>1954</v>
      </c>
      <c r="H8427" s="146" t="s">
        <v>7775</v>
      </c>
      <c r="I8427" s="151" t="s">
        <v>1956</v>
      </c>
      <c r="J8427" s="147">
        <v>11734</v>
      </c>
      <c r="K8427" s="147">
        <v>80</v>
      </c>
      <c r="L8427" s="148">
        <v>938720</v>
      </c>
      <c r="M8427" s="120" t="s">
        <v>229</v>
      </c>
      <c r="N8427" s="149">
        <v>93872</v>
      </c>
      <c r="O8427" s="169"/>
      <c r="P8427" s="154" t="s">
        <v>6625</v>
      </c>
      <c r="Q8427" s="158" t="s">
        <v>50</v>
      </c>
      <c r="R8427" s="142">
        <f t="shared" si="131"/>
        <v>10</v>
      </c>
    </row>
    <row r="8428" s="109" customFormat="1">
      <c r="A8428" s="119">
        <f>MAX($A$19:A8427)+1</f>
        <v>8410</v>
      </c>
      <c r="B8428" s="120" t="s">
        <v>41</v>
      </c>
      <c r="C8428" s="144" t="s">
        <v>1951</v>
      </c>
      <c r="D8428" s="144" t="s">
        <v>7776</v>
      </c>
      <c r="E8428" s="145" t="s">
        <v>6655</v>
      </c>
      <c r="F8428" s="123" t="s">
        <v>1953</v>
      </c>
      <c r="G8428" s="146" t="s">
        <v>1954</v>
      </c>
      <c r="H8428" s="146" t="s">
        <v>7777</v>
      </c>
      <c r="I8428" s="151" t="s">
        <v>100</v>
      </c>
      <c r="J8428" s="147">
        <v>1</v>
      </c>
      <c r="K8428" s="147">
        <v>15000000</v>
      </c>
      <c r="L8428" s="148">
        <v>15000000</v>
      </c>
      <c r="M8428" s="120" t="s">
        <v>56</v>
      </c>
      <c r="N8428" s="149">
        <v>1200000</v>
      </c>
      <c r="O8428" s="169"/>
      <c r="P8428" s="154" t="s">
        <v>6625</v>
      </c>
      <c r="Q8428" s="158" t="s">
        <v>50</v>
      </c>
      <c r="R8428" s="142">
        <f t="shared" si="131"/>
        <v>8</v>
      </c>
    </row>
    <row r="8429" s="109" customFormat="1">
      <c r="A8429" s="119">
        <f>MAX($A$19:A8428)+1</f>
        <v>8411</v>
      </c>
      <c r="B8429" s="120" t="s">
        <v>41</v>
      </c>
      <c r="C8429" s="144" t="s">
        <v>1951</v>
      </c>
      <c r="D8429" s="144" t="s">
        <v>7776</v>
      </c>
      <c r="E8429" s="145" t="s">
        <v>6655</v>
      </c>
      <c r="F8429" s="123" t="s">
        <v>1953</v>
      </c>
      <c r="G8429" s="146" t="s">
        <v>1954</v>
      </c>
      <c r="H8429" s="146" t="s">
        <v>7778</v>
      </c>
      <c r="I8429" s="151" t="s">
        <v>100</v>
      </c>
      <c r="J8429" s="147">
        <v>1</v>
      </c>
      <c r="K8429" s="147">
        <v>8000000</v>
      </c>
      <c r="L8429" s="148">
        <v>8000000</v>
      </c>
      <c r="M8429" s="120" t="s">
        <v>56</v>
      </c>
      <c r="N8429" s="149">
        <v>640000</v>
      </c>
      <c r="O8429" s="169"/>
      <c r="P8429" s="154" t="s">
        <v>6625</v>
      </c>
      <c r="Q8429" s="158" t="s">
        <v>50</v>
      </c>
      <c r="R8429" s="142">
        <f t="shared" si="131"/>
        <v>8</v>
      </c>
    </row>
    <row r="8430" s="109" customFormat="1">
      <c r="A8430" s="119">
        <f>MAX($A$19:A8429)+1</f>
        <v>8412</v>
      </c>
      <c r="B8430" s="120" t="s">
        <v>41</v>
      </c>
      <c r="C8430" s="144" t="s">
        <v>1951</v>
      </c>
      <c r="D8430" s="144" t="s">
        <v>7776</v>
      </c>
      <c r="E8430" s="145" t="s">
        <v>6655</v>
      </c>
      <c r="F8430" s="123" t="s">
        <v>1953</v>
      </c>
      <c r="G8430" s="146" t="s">
        <v>1954</v>
      </c>
      <c r="H8430" s="146" t="s">
        <v>7779</v>
      </c>
      <c r="I8430" s="151" t="s">
        <v>100</v>
      </c>
      <c r="J8430" s="147">
        <v>1</v>
      </c>
      <c r="K8430" s="147">
        <v>18000000</v>
      </c>
      <c r="L8430" s="148">
        <v>18000000</v>
      </c>
      <c r="M8430" s="120" t="s">
        <v>56</v>
      </c>
      <c r="N8430" s="149">
        <v>1440000</v>
      </c>
      <c r="O8430" s="169"/>
      <c r="P8430" s="154" t="s">
        <v>6625</v>
      </c>
      <c r="Q8430" s="158" t="s">
        <v>50</v>
      </c>
      <c r="R8430" s="142">
        <f t="shared" si="131"/>
        <v>8</v>
      </c>
    </row>
    <row r="8431" s="109" customFormat="1">
      <c r="A8431" s="119">
        <f>MAX($A$19:A8430)+1</f>
        <v>8413</v>
      </c>
      <c r="B8431" s="120" t="s">
        <v>41</v>
      </c>
      <c r="C8431" s="144" t="s">
        <v>1951</v>
      </c>
      <c r="D8431" s="144" t="s">
        <v>7776</v>
      </c>
      <c r="E8431" s="145" t="s">
        <v>6655</v>
      </c>
      <c r="F8431" s="123" t="s">
        <v>1953</v>
      </c>
      <c r="G8431" s="146" t="s">
        <v>1954</v>
      </c>
      <c r="H8431" s="146" t="s">
        <v>7780</v>
      </c>
      <c r="I8431" s="151" t="s">
        <v>100</v>
      </c>
      <c r="J8431" s="147">
        <v>1</v>
      </c>
      <c r="K8431" s="147">
        <v>8000000</v>
      </c>
      <c r="L8431" s="148">
        <v>8000000</v>
      </c>
      <c r="M8431" s="120" t="s">
        <v>56</v>
      </c>
      <c r="N8431" s="149">
        <v>640000</v>
      </c>
      <c r="O8431" s="169"/>
      <c r="P8431" s="154" t="s">
        <v>6625</v>
      </c>
      <c r="Q8431" s="158" t="s">
        <v>50</v>
      </c>
      <c r="R8431" s="142">
        <f t="shared" si="131"/>
        <v>8</v>
      </c>
    </row>
    <row r="8432" s="109" customFormat="1">
      <c r="A8432" s="119">
        <f>MAX($A$19:A8431)+1</f>
        <v>8414</v>
      </c>
      <c r="B8432" s="120" t="s">
        <v>41</v>
      </c>
      <c r="C8432" s="144" t="s">
        <v>1951</v>
      </c>
      <c r="D8432" s="144" t="s">
        <v>7776</v>
      </c>
      <c r="E8432" s="145" t="s">
        <v>6655</v>
      </c>
      <c r="F8432" s="123" t="s">
        <v>1953</v>
      </c>
      <c r="G8432" s="146" t="s">
        <v>1954</v>
      </c>
      <c r="H8432" s="146" t="s">
        <v>7781</v>
      </c>
      <c r="I8432" s="151" t="s">
        <v>100</v>
      </c>
      <c r="J8432" s="147">
        <v>1</v>
      </c>
      <c r="K8432" s="147">
        <v>7000000</v>
      </c>
      <c r="L8432" s="148">
        <v>7000000</v>
      </c>
      <c r="M8432" s="120" t="s">
        <v>56</v>
      </c>
      <c r="N8432" s="149">
        <v>560000</v>
      </c>
      <c r="O8432" s="169"/>
      <c r="P8432" s="154" t="s">
        <v>6625</v>
      </c>
      <c r="Q8432" s="158" t="s">
        <v>50</v>
      </c>
      <c r="R8432" s="142">
        <f t="shared" si="131"/>
        <v>8</v>
      </c>
    </row>
    <row r="8433" s="109" customFormat="1">
      <c r="A8433" s="119">
        <f>MAX($A$19:A8432)+1</f>
        <v>8415</v>
      </c>
      <c r="B8433" s="120" t="s">
        <v>41</v>
      </c>
      <c r="C8433" s="144" t="s">
        <v>2014</v>
      </c>
      <c r="D8433" s="144" t="s">
        <v>1500</v>
      </c>
      <c r="E8433" s="145" t="s">
        <v>6863</v>
      </c>
      <c r="F8433" s="146" t="s">
        <v>2015</v>
      </c>
      <c r="G8433" s="146" t="s">
        <v>2016</v>
      </c>
      <c r="H8433" s="146" t="s">
        <v>7782</v>
      </c>
      <c r="I8433" s="151" t="s">
        <v>100</v>
      </c>
      <c r="J8433" s="147">
        <v>1596</v>
      </c>
      <c r="K8433" s="147">
        <v>6700</v>
      </c>
      <c r="L8433" s="148">
        <v>10693200</v>
      </c>
      <c r="M8433" s="120" t="s">
        <v>56</v>
      </c>
      <c r="N8433" s="149">
        <v>855456</v>
      </c>
      <c r="O8433" s="169"/>
      <c r="P8433" s="154" t="s">
        <v>6625</v>
      </c>
      <c r="Q8433" s="158" t="s">
        <v>50</v>
      </c>
      <c r="R8433" s="142">
        <f t="shared" si="131"/>
        <v>8</v>
      </c>
    </row>
    <row r="8434" s="109" customFormat="1">
      <c r="A8434" s="119">
        <f>MAX($A$19:A8433)+1</f>
        <v>8416</v>
      </c>
      <c r="B8434" s="120" t="s">
        <v>41</v>
      </c>
      <c r="C8434" s="144" t="s">
        <v>2014</v>
      </c>
      <c r="D8434" s="144" t="s">
        <v>1500</v>
      </c>
      <c r="E8434" s="145" t="s">
        <v>6863</v>
      </c>
      <c r="F8434" s="146" t="s">
        <v>2015</v>
      </c>
      <c r="G8434" s="146" t="s">
        <v>2016</v>
      </c>
      <c r="H8434" s="146" t="s">
        <v>2017</v>
      </c>
      <c r="I8434" s="151" t="s">
        <v>98</v>
      </c>
      <c r="J8434" s="147">
        <v>4500</v>
      </c>
      <c r="K8434" s="147">
        <v>1750</v>
      </c>
      <c r="L8434" s="148">
        <v>7875000</v>
      </c>
      <c r="M8434" s="120" t="s">
        <v>56</v>
      </c>
      <c r="N8434" s="149">
        <v>630000</v>
      </c>
      <c r="O8434" s="169"/>
      <c r="P8434" s="154" t="s">
        <v>6625</v>
      </c>
      <c r="Q8434" s="158" t="s">
        <v>50</v>
      </c>
      <c r="R8434" s="142">
        <f t="shared" si="131"/>
        <v>8</v>
      </c>
    </row>
    <row r="8435" s="109" customFormat="1">
      <c r="A8435" s="119">
        <f>MAX($A$19:A8434)+1</f>
        <v>8417</v>
      </c>
      <c r="B8435" s="120" t="s">
        <v>41</v>
      </c>
      <c r="C8435" s="144" t="s">
        <v>2014</v>
      </c>
      <c r="D8435" s="144" t="s">
        <v>1500</v>
      </c>
      <c r="E8435" s="145" t="s">
        <v>6863</v>
      </c>
      <c r="F8435" s="146" t="s">
        <v>2015</v>
      </c>
      <c r="G8435" s="146" t="s">
        <v>2016</v>
      </c>
      <c r="H8435" s="146" t="s">
        <v>2962</v>
      </c>
      <c r="I8435" s="151" t="s">
        <v>98</v>
      </c>
      <c r="J8435" s="147">
        <v>89327</v>
      </c>
      <c r="K8435" s="147">
        <v>2500</v>
      </c>
      <c r="L8435" s="148">
        <v>223317500</v>
      </c>
      <c r="M8435" s="120" t="s">
        <v>56</v>
      </c>
      <c r="N8435" s="149">
        <v>17865400</v>
      </c>
      <c r="O8435" s="169"/>
      <c r="P8435" s="154" t="s">
        <v>6625</v>
      </c>
      <c r="Q8435" s="158" t="s">
        <v>50</v>
      </c>
      <c r="R8435" s="142">
        <f t="shared" si="131"/>
        <v>8</v>
      </c>
    </row>
    <row r="8436" s="109" customFormat="1">
      <c r="A8436" s="119">
        <f>MAX($A$19:A8435)+1</f>
        <v>8418</v>
      </c>
      <c r="B8436" s="120" t="s">
        <v>41</v>
      </c>
      <c r="C8436" s="144" t="s">
        <v>2014</v>
      </c>
      <c r="D8436" s="144" t="s">
        <v>1500</v>
      </c>
      <c r="E8436" s="145" t="s">
        <v>6863</v>
      </c>
      <c r="F8436" s="146" t="s">
        <v>2015</v>
      </c>
      <c r="G8436" s="146" t="s">
        <v>2016</v>
      </c>
      <c r="H8436" s="146" t="s">
        <v>2956</v>
      </c>
      <c r="I8436" s="151" t="s">
        <v>98</v>
      </c>
      <c r="J8436" s="147">
        <v>31169</v>
      </c>
      <c r="K8436" s="147">
        <v>2000</v>
      </c>
      <c r="L8436" s="148">
        <v>62338000</v>
      </c>
      <c r="M8436" s="120" t="s">
        <v>56</v>
      </c>
      <c r="N8436" s="149">
        <v>4987040</v>
      </c>
      <c r="O8436" s="169"/>
      <c r="P8436" s="154" t="s">
        <v>6625</v>
      </c>
      <c r="Q8436" s="158" t="s">
        <v>50</v>
      </c>
      <c r="R8436" s="142">
        <f t="shared" si="131"/>
        <v>8</v>
      </c>
    </row>
    <row r="8437" s="109" customFormat="1">
      <c r="A8437" s="119">
        <f>MAX($A$19:A8436)+1</f>
        <v>8419</v>
      </c>
      <c r="B8437" s="120" t="s">
        <v>41</v>
      </c>
      <c r="C8437" s="144" t="s">
        <v>2402</v>
      </c>
      <c r="D8437" s="144" t="s">
        <v>3338</v>
      </c>
      <c r="E8437" s="145">
        <v>45290</v>
      </c>
      <c r="F8437" s="146" t="s">
        <v>7783</v>
      </c>
      <c r="G8437" s="146" t="s">
        <v>7784</v>
      </c>
      <c r="H8437" s="146" t="s">
        <v>2072</v>
      </c>
      <c r="I8437" s="151" t="s">
        <v>327</v>
      </c>
      <c r="J8437" s="147">
        <v>6310</v>
      </c>
      <c r="K8437" s="147">
        <v>3400</v>
      </c>
      <c r="L8437" s="148">
        <v>21454000</v>
      </c>
      <c r="M8437" s="120" t="s">
        <v>56</v>
      </c>
      <c r="N8437" s="149">
        <v>1716320</v>
      </c>
      <c r="O8437" s="169"/>
      <c r="P8437" s="154" t="s">
        <v>6625</v>
      </c>
      <c r="Q8437" s="158" t="s">
        <v>50</v>
      </c>
      <c r="R8437" s="142">
        <f t="shared" si="131"/>
        <v>8</v>
      </c>
    </row>
    <row r="8438" ht="22.5" s="109" customFormat="1">
      <c r="A8438" s="119">
        <f>MAX($A$19:A8437)+1</f>
        <v>8420</v>
      </c>
      <c r="B8438" s="120" t="s">
        <v>41</v>
      </c>
      <c r="C8438" s="144" t="s">
        <v>2019</v>
      </c>
      <c r="D8438" s="144" t="s">
        <v>7785</v>
      </c>
      <c r="E8438" s="145">
        <v>45286</v>
      </c>
      <c r="F8438" s="146" t="s">
        <v>2021</v>
      </c>
      <c r="G8438" s="146" t="s">
        <v>2022</v>
      </c>
      <c r="H8438" s="146" t="s">
        <v>7786</v>
      </c>
      <c r="I8438" s="151" t="s">
        <v>98</v>
      </c>
      <c r="J8438" s="147">
        <v>10000</v>
      </c>
      <c r="K8438" s="147">
        <v>9000</v>
      </c>
      <c r="L8438" s="148">
        <v>90000000</v>
      </c>
      <c r="M8438" s="120" t="s">
        <v>229</v>
      </c>
      <c r="N8438" s="149">
        <v>9000000</v>
      </c>
      <c r="O8438" s="169"/>
      <c r="P8438" s="154" t="s">
        <v>6625</v>
      </c>
      <c r="Q8438" s="158" t="s">
        <v>50</v>
      </c>
      <c r="R8438" s="142">
        <f t="shared" si="131"/>
        <v>10</v>
      </c>
    </row>
    <row r="8439" s="109" customFormat="1">
      <c r="A8439" s="119">
        <f>MAX($A$19:A8438)+1</f>
        <v>8421</v>
      </c>
      <c r="B8439" s="120" t="s">
        <v>41</v>
      </c>
      <c r="C8439" s="144" t="s">
        <v>2019</v>
      </c>
      <c r="D8439" s="144" t="s">
        <v>7787</v>
      </c>
      <c r="E8439" s="145">
        <v>45280</v>
      </c>
      <c r="F8439" s="146" t="s">
        <v>2021</v>
      </c>
      <c r="G8439" s="146" t="s">
        <v>2022</v>
      </c>
      <c r="H8439" s="146" t="s">
        <v>7788</v>
      </c>
      <c r="I8439" s="151" t="s">
        <v>557</v>
      </c>
      <c r="J8439" s="147">
        <v>500</v>
      </c>
      <c r="K8439" s="147">
        <v>3000</v>
      </c>
      <c r="L8439" s="148">
        <v>1500000</v>
      </c>
      <c r="M8439" s="120" t="s">
        <v>56</v>
      </c>
      <c r="N8439" s="149">
        <v>120000</v>
      </c>
      <c r="O8439" s="169"/>
      <c r="P8439" s="154" t="s">
        <v>6625</v>
      </c>
      <c r="Q8439" s="158" t="s">
        <v>50</v>
      </c>
      <c r="R8439" s="142">
        <f t="shared" si="131"/>
        <v>8</v>
      </c>
    </row>
    <row r="8440" ht="22.5" s="109" customFormat="1">
      <c r="A8440" s="119">
        <f>MAX($A$19:A8439)+1</f>
        <v>8422</v>
      </c>
      <c r="B8440" s="120" t="s">
        <v>41</v>
      </c>
      <c r="C8440" s="144" t="s">
        <v>2049</v>
      </c>
      <c r="D8440" s="144" t="s">
        <v>1622</v>
      </c>
      <c r="E8440" s="145" t="s">
        <v>6688</v>
      </c>
      <c r="F8440" s="146" t="s">
        <v>2051</v>
      </c>
      <c r="G8440" s="146" t="s">
        <v>2052</v>
      </c>
      <c r="H8440" s="146" t="s">
        <v>5395</v>
      </c>
      <c r="I8440" s="151" t="s">
        <v>98</v>
      </c>
      <c r="J8440" s="147">
        <v>29346</v>
      </c>
      <c r="K8440" s="147">
        <v>8600</v>
      </c>
      <c r="L8440" s="148">
        <v>252375600</v>
      </c>
      <c r="M8440" s="120" t="s">
        <v>56</v>
      </c>
      <c r="N8440" s="149">
        <v>20190048</v>
      </c>
      <c r="O8440" s="169"/>
      <c r="P8440" s="154" t="s">
        <v>6625</v>
      </c>
      <c r="Q8440" s="158" t="s">
        <v>50</v>
      </c>
      <c r="R8440" s="142">
        <f t="shared" si="131"/>
        <v>8</v>
      </c>
    </row>
    <row r="8441" ht="22.5" s="109" customFormat="1">
      <c r="A8441" s="119">
        <f>MAX($A$19:A8440)+1</f>
        <v>8423</v>
      </c>
      <c r="B8441" s="120" t="s">
        <v>41</v>
      </c>
      <c r="C8441" s="144" t="s">
        <v>2049</v>
      </c>
      <c r="D8441" s="144" t="s">
        <v>1622</v>
      </c>
      <c r="E8441" s="145" t="s">
        <v>6688</v>
      </c>
      <c r="F8441" s="146" t="s">
        <v>2051</v>
      </c>
      <c r="G8441" s="146" t="s">
        <v>2052</v>
      </c>
      <c r="H8441" s="146" t="s">
        <v>5396</v>
      </c>
      <c r="I8441" s="151" t="s">
        <v>98</v>
      </c>
      <c r="J8441" s="147">
        <v>49289</v>
      </c>
      <c r="K8441" s="147">
        <v>8600</v>
      </c>
      <c r="L8441" s="148">
        <v>423885400</v>
      </c>
      <c r="M8441" s="120" t="s">
        <v>56</v>
      </c>
      <c r="N8441" s="149">
        <v>33910832</v>
      </c>
      <c r="O8441" s="169"/>
      <c r="P8441" s="154" t="s">
        <v>6625</v>
      </c>
      <c r="Q8441" s="158" t="s">
        <v>50</v>
      </c>
      <c r="R8441" s="142">
        <f t="shared" si="131"/>
        <v>8</v>
      </c>
    </row>
    <row r="8442" ht="22.5" s="109" customFormat="1">
      <c r="A8442" s="119">
        <f>MAX($A$19:A8441)+1</f>
        <v>8424</v>
      </c>
      <c r="B8442" s="120" t="s">
        <v>41</v>
      </c>
      <c r="C8442" s="144" t="s">
        <v>818</v>
      </c>
      <c r="D8442" s="144" t="s">
        <v>1382</v>
      </c>
      <c r="E8442" s="145">
        <v>45289</v>
      </c>
      <c r="F8442" s="146" t="s">
        <v>2059</v>
      </c>
      <c r="G8442" s="146" t="s">
        <v>2060</v>
      </c>
      <c r="H8442" s="146" t="s">
        <v>2061</v>
      </c>
      <c r="I8442" s="151" t="s">
        <v>98</v>
      </c>
      <c r="J8442" s="147">
        <v>503250</v>
      </c>
      <c r="K8442" s="147">
        <v>550</v>
      </c>
      <c r="L8442" s="148">
        <v>276787500</v>
      </c>
      <c r="M8442" s="120" t="s">
        <v>56</v>
      </c>
      <c r="N8442" s="149">
        <v>22143000</v>
      </c>
      <c r="O8442" s="169"/>
      <c r="P8442" s="154" t="s">
        <v>6625</v>
      </c>
      <c r="Q8442" s="158" t="s">
        <v>50</v>
      </c>
      <c r="R8442" s="142">
        <f t="shared" si="131"/>
        <v>8</v>
      </c>
    </row>
    <row r="8443" ht="22.5" s="109" customFormat="1">
      <c r="A8443" s="119">
        <f>MAX($A$19:A8442)+1</f>
        <v>8425</v>
      </c>
      <c r="B8443" s="120" t="s">
        <v>41</v>
      </c>
      <c r="C8443" s="144" t="s">
        <v>2062</v>
      </c>
      <c r="D8443" s="144" t="s">
        <v>4936</v>
      </c>
      <c r="E8443" s="145" t="s">
        <v>7789</v>
      </c>
      <c r="F8443" s="146" t="s">
        <v>2064</v>
      </c>
      <c r="G8443" s="146" t="s">
        <v>2065</v>
      </c>
      <c r="H8443" s="146" t="s">
        <v>7790</v>
      </c>
      <c r="I8443" s="151" t="s">
        <v>1302</v>
      </c>
      <c r="J8443" s="147">
        <v>1</v>
      </c>
      <c r="K8443" s="147">
        <v>21500000</v>
      </c>
      <c r="L8443" s="148">
        <v>21500000</v>
      </c>
      <c r="M8443" s="120" t="s">
        <v>56</v>
      </c>
      <c r="N8443" s="149">
        <v>1720000</v>
      </c>
      <c r="O8443" s="169"/>
      <c r="P8443" s="154" t="s">
        <v>6625</v>
      </c>
      <c r="Q8443" s="158" t="s">
        <v>50</v>
      </c>
      <c r="R8443" s="142">
        <f t="shared" si="131"/>
        <v>8</v>
      </c>
    </row>
    <row r="8444" s="109" customFormat="1">
      <c r="A8444" s="119">
        <f>MAX($A$19:A8443)+1</f>
        <v>8426</v>
      </c>
      <c r="B8444" s="120" t="s">
        <v>41</v>
      </c>
      <c r="C8444" s="144" t="s">
        <v>2062</v>
      </c>
      <c r="D8444" s="144" t="s">
        <v>4936</v>
      </c>
      <c r="E8444" s="145" t="s">
        <v>7789</v>
      </c>
      <c r="F8444" s="146" t="s">
        <v>2064</v>
      </c>
      <c r="G8444" s="146" t="s">
        <v>2065</v>
      </c>
      <c r="H8444" s="146" t="s">
        <v>2067</v>
      </c>
      <c r="I8444" s="151" t="s">
        <v>5021</v>
      </c>
      <c r="J8444" s="147">
        <v>2</v>
      </c>
      <c r="K8444" s="147">
        <v>3000000</v>
      </c>
      <c r="L8444" s="148">
        <v>6000000</v>
      </c>
      <c r="M8444" s="120" t="s">
        <v>56</v>
      </c>
      <c r="N8444" s="149">
        <v>480000</v>
      </c>
      <c r="O8444" s="169"/>
      <c r="P8444" s="154" t="s">
        <v>6625</v>
      </c>
      <c r="Q8444" s="158" t="s">
        <v>50</v>
      </c>
      <c r="R8444" s="142">
        <f t="shared" si="131"/>
        <v>8</v>
      </c>
    </row>
    <row r="8445" s="109" customFormat="1">
      <c r="A8445" s="119">
        <f>MAX($A$19:A8444)+1</f>
        <v>8427</v>
      </c>
      <c r="B8445" s="120" t="s">
        <v>41</v>
      </c>
      <c r="C8445" s="144" t="s">
        <v>813</v>
      </c>
      <c r="D8445" s="144" t="s">
        <v>1462</v>
      </c>
      <c r="E8445" s="145" t="s">
        <v>6863</v>
      </c>
      <c r="F8445" s="146" t="s">
        <v>2070</v>
      </c>
      <c r="G8445" s="146" t="s">
        <v>2071</v>
      </c>
      <c r="H8445" s="146" t="s">
        <v>7791</v>
      </c>
      <c r="I8445" s="151" t="s">
        <v>327</v>
      </c>
      <c r="J8445" s="147">
        <v>36647</v>
      </c>
      <c r="K8445" s="147">
        <v>3400</v>
      </c>
      <c r="L8445" s="148">
        <v>124599800</v>
      </c>
      <c r="M8445" s="120" t="s">
        <v>56</v>
      </c>
      <c r="N8445" s="149">
        <v>9967984</v>
      </c>
      <c r="O8445" s="169"/>
      <c r="P8445" s="154" t="s">
        <v>6625</v>
      </c>
      <c r="Q8445" s="158" t="s">
        <v>50</v>
      </c>
      <c r="R8445" s="142">
        <f t="shared" si="131"/>
        <v>8</v>
      </c>
    </row>
    <row r="8446" s="109" customFormat="1">
      <c r="A8446" s="119">
        <f>MAX($A$19:A8445)+1</f>
        <v>8428</v>
      </c>
      <c r="B8446" s="120" t="s">
        <v>41</v>
      </c>
      <c r="C8446" s="144" t="s">
        <v>813</v>
      </c>
      <c r="D8446" s="144" t="s">
        <v>1462</v>
      </c>
      <c r="E8446" s="145" t="s">
        <v>6863</v>
      </c>
      <c r="F8446" s="146" t="s">
        <v>2070</v>
      </c>
      <c r="G8446" s="146" t="s">
        <v>2071</v>
      </c>
      <c r="H8446" s="146" t="s">
        <v>7792</v>
      </c>
      <c r="I8446" s="151" t="s">
        <v>327</v>
      </c>
      <c r="J8446" s="147">
        <v>11357</v>
      </c>
      <c r="K8446" s="147">
        <v>3400</v>
      </c>
      <c r="L8446" s="148">
        <v>38613800</v>
      </c>
      <c r="M8446" s="120" t="s">
        <v>56</v>
      </c>
      <c r="N8446" s="149">
        <v>3089104</v>
      </c>
      <c r="O8446" s="169"/>
      <c r="P8446" s="154" t="s">
        <v>6625</v>
      </c>
      <c r="Q8446" s="158" t="s">
        <v>50</v>
      </c>
      <c r="R8446" s="142">
        <f t="shared" si="131"/>
        <v>8</v>
      </c>
    </row>
    <row r="8447" s="109" customFormat="1">
      <c r="A8447" s="119">
        <f>MAX($A$19:A8446)+1</f>
        <v>8429</v>
      </c>
      <c r="B8447" s="120" t="s">
        <v>41</v>
      </c>
      <c r="C8447" s="144" t="s">
        <v>813</v>
      </c>
      <c r="D8447" s="144" t="s">
        <v>1462</v>
      </c>
      <c r="E8447" s="145" t="s">
        <v>6863</v>
      </c>
      <c r="F8447" s="146" t="s">
        <v>2070</v>
      </c>
      <c r="G8447" s="146" t="s">
        <v>2071</v>
      </c>
      <c r="H8447" s="146" t="s">
        <v>2072</v>
      </c>
      <c r="I8447" s="151" t="s">
        <v>327</v>
      </c>
      <c r="J8447" s="147">
        <v>13648</v>
      </c>
      <c r="K8447" s="147">
        <v>3400</v>
      </c>
      <c r="L8447" s="148">
        <v>46403200</v>
      </c>
      <c r="M8447" s="120" t="s">
        <v>56</v>
      </c>
      <c r="N8447" s="149">
        <v>3712256</v>
      </c>
      <c r="O8447" s="169"/>
      <c r="P8447" s="154" t="s">
        <v>6625</v>
      </c>
      <c r="Q8447" s="158" t="s">
        <v>50</v>
      </c>
      <c r="R8447" s="142">
        <f t="shared" si="131"/>
        <v>8</v>
      </c>
    </row>
    <row r="8448" s="109" customFormat="1">
      <c r="A8448" s="119">
        <f>MAX($A$19:A8447)+1</f>
        <v>8430</v>
      </c>
      <c r="B8448" s="120" t="s">
        <v>41</v>
      </c>
      <c r="C8448" s="144" t="s">
        <v>813</v>
      </c>
      <c r="D8448" s="144" t="s">
        <v>1462</v>
      </c>
      <c r="E8448" s="145" t="s">
        <v>6863</v>
      </c>
      <c r="F8448" s="146" t="s">
        <v>2070</v>
      </c>
      <c r="G8448" s="146" t="s">
        <v>2071</v>
      </c>
      <c r="H8448" s="146" t="s">
        <v>5410</v>
      </c>
      <c r="I8448" s="151" t="s">
        <v>327</v>
      </c>
      <c r="J8448" s="147">
        <v>5039</v>
      </c>
      <c r="K8448" s="147">
        <v>3400</v>
      </c>
      <c r="L8448" s="148">
        <v>17132600</v>
      </c>
      <c r="M8448" s="120" t="s">
        <v>56</v>
      </c>
      <c r="N8448" s="149">
        <v>1370608</v>
      </c>
      <c r="O8448" s="169"/>
      <c r="P8448" s="154" t="s">
        <v>6625</v>
      </c>
      <c r="Q8448" s="158" t="s">
        <v>50</v>
      </c>
      <c r="R8448" s="142">
        <f t="shared" si="131"/>
        <v>8</v>
      </c>
    </row>
    <row r="8449" s="109" customFormat="1">
      <c r="A8449" s="119">
        <f>MAX($A$19:A8448)+1</f>
        <v>8431</v>
      </c>
      <c r="B8449" s="120" t="s">
        <v>41</v>
      </c>
      <c r="C8449" s="144" t="s">
        <v>813</v>
      </c>
      <c r="D8449" s="144" t="s">
        <v>1462</v>
      </c>
      <c r="E8449" s="145" t="s">
        <v>6863</v>
      </c>
      <c r="F8449" s="146" t="s">
        <v>2070</v>
      </c>
      <c r="G8449" s="146" t="s">
        <v>2071</v>
      </c>
      <c r="H8449" s="146" t="s">
        <v>7793</v>
      </c>
      <c r="I8449" s="151" t="s">
        <v>327</v>
      </c>
      <c r="J8449" s="147">
        <v>35000</v>
      </c>
      <c r="K8449" s="147">
        <v>3400</v>
      </c>
      <c r="L8449" s="148">
        <v>119000000</v>
      </c>
      <c r="M8449" s="120" t="s">
        <v>56</v>
      </c>
      <c r="N8449" s="149">
        <v>9520000</v>
      </c>
      <c r="O8449" s="169"/>
      <c r="P8449" s="154" t="s">
        <v>6625</v>
      </c>
      <c r="Q8449" s="158" t="s">
        <v>50</v>
      </c>
      <c r="R8449" s="142">
        <f t="shared" si="131"/>
        <v>8</v>
      </c>
    </row>
    <row r="8450" s="109" customFormat="1">
      <c r="A8450" s="119">
        <f>MAX($A$19:A8449)+1</f>
        <v>8432</v>
      </c>
      <c r="B8450" s="120" t="s">
        <v>41</v>
      </c>
      <c r="C8450" s="144" t="s">
        <v>7794</v>
      </c>
      <c r="D8450" s="144" t="s">
        <v>7795</v>
      </c>
      <c r="E8450" s="145" t="s">
        <v>6688</v>
      </c>
      <c r="F8450" s="146" t="s">
        <v>7796</v>
      </c>
      <c r="G8450" s="146" t="s">
        <v>7797</v>
      </c>
      <c r="H8450" s="146" t="s">
        <v>7798</v>
      </c>
      <c r="I8450" s="151" t="s">
        <v>288</v>
      </c>
      <c r="J8450" s="147">
        <v>100</v>
      </c>
      <c r="K8450" s="147">
        <v>22000</v>
      </c>
      <c r="L8450" s="148">
        <v>2200000</v>
      </c>
      <c r="M8450" s="120" t="s">
        <v>229</v>
      </c>
      <c r="N8450" s="149">
        <v>220000</v>
      </c>
      <c r="O8450" s="169"/>
      <c r="P8450" s="154" t="s">
        <v>6625</v>
      </c>
      <c r="Q8450" s="158" t="s">
        <v>50</v>
      </c>
      <c r="R8450" s="142">
        <f t="shared" si="131"/>
        <v>10</v>
      </c>
    </row>
    <row r="8451" s="109" customFormat="1">
      <c r="A8451" s="119">
        <f>MAX($A$19:A8450)+1</f>
        <v>8433</v>
      </c>
      <c r="B8451" s="120" t="s">
        <v>41</v>
      </c>
      <c r="C8451" s="144" t="s">
        <v>7794</v>
      </c>
      <c r="D8451" s="144" t="s">
        <v>7795</v>
      </c>
      <c r="E8451" s="145" t="s">
        <v>6688</v>
      </c>
      <c r="F8451" s="146" t="s">
        <v>7796</v>
      </c>
      <c r="G8451" s="146" t="s">
        <v>7797</v>
      </c>
      <c r="H8451" s="146" t="s">
        <v>7799</v>
      </c>
      <c r="I8451" s="151" t="s">
        <v>288</v>
      </c>
      <c r="J8451" s="147">
        <v>75</v>
      </c>
      <c r="K8451" s="147">
        <v>62000</v>
      </c>
      <c r="L8451" s="148">
        <v>4650000</v>
      </c>
      <c r="M8451" s="120" t="s">
        <v>229</v>
      </c>
      <c r="N8451" s="149">
        <v>465000</v>
      </c>
      <c r="O8451" s="169"/>
      <c r="P8451" s="154" t="s">
        <v>6625</v>
      </c>
      <c r="Q8451" s="158" t="s">
        <v>50</v>
      </c>
      <c r="R8451" s="142">
        <f t="shared" si="131"/>
        <v>10</v>
      </c>
    </row>
    <row r="8452" s="109" customFormat="1">
      <c r="A8452" s="119">
        <f>MAX($A$19:A8451)+1</f>
        <v>8434</v>
      </c>
      <c r="B8452" s="120" t="s">
        <v>41</v>
      </c>
      <c r="C8452" s="144" t="s">
        <v>7794</v>
      </c>
      <c r="D8452" s="144" t="s">
        <v>7795</v>
      </c>
      <c r="E8452" s="145" t="s">
        <v>6688</v>
      </c>
      <c r="F8452" s="146" t="s">
        <v>7796</v>
      </c>
      <c r="G8452" s="146" t="s">
        <v>7797</v>
      </c>
      <c r="H8452" s="146" t="s">
        <v>7800</v>
      </c>
      <c r="I8452" s="151" t="s">
        <v>288</v>
      </c>
      <c r="J8452" s="147">
        <v>190</v>
      </c>
      <c r="K8452" s="147">
        <v>48500</v>
      </c>
      <c r="L8452" s="148">
        <v>9215000</v>
      </c>
      <c r="M8452" s="120" t="s">
        <v>229</v>
      </c>
      <c r="N8452" s="149">
        <v>921500</v>
      </c>
      <c r="O8452" s="169"/>
      <c r="P8452" s="154" t="s">
        <v>6625</v>
      </c>
      <c r="Q8452" s="158" t="s">
        <v>50</v>
      </c>
      <c r="R8452" s="142">
        <f t="shared" si="131"/>
        <v>10</v>
      </c>
    </row>
    <row r="8453" s="109" customFormat="1">
      <c r="A8453" s="119">
        <f>MAX($A$19:A8452)+1</f>
        <v>8435</v>
      </c>
      <c r="B8453" s="120" t="s">
        <v>41</v>
      </c>
      <c r="C8453" s="144" t="s">
        <v>7794</v>
      </c>
      <c r="D8453" s="144" t="s">
        <v>7795</v>
      </c>
      <c r="E8453" s="145" t="s">
        <v>6688</v>
      </c>
      <c r="F8453" s="146" t="s">
        <v>7796</v>
      </c>
      <c r="G8453" s="146" t="s">
        <v>7797</v>
      </c>
      <c r="H8453" s="146" t="s">
        <v>7801</v>
      </c>
      <c r="I8453" s="151" t="s">
        <v>288</v>
      </c>
      <c r="J8453" s="147">
        <v>1100</v>
      </c>
      <c r="K8453" s="147">
        <v>48500</v>
      </c>
      <c r="L8453" s="148">
        <v>53350000</v>
      </c>
      <c r="M8453" s="120" t="s">
        <v>229</v>
      </c>
      <c r="N8453" s="149">
        <v>5335000</v>
      </c>
      <c r="O8453" s="169"/>
      <c r="P8453" s="154" t="s">
        <v>6625</v>
      </c>
      <c r="Q8453" s="158" t="s">
        <v>50</v>
      </c>
      <c r="R8453" s="142">
        <f t="shared" si="131"/>
        <v>10</v>
      </c>
    </row>
    <row r="8454" s="109" customFormat="1">
      <c r="A8454" s="119">
        <f>MAX($A$19:A8453)+1</f>
        <v>8436</v>
      </c>
      <c r="B8454" s="120" t="s">
        <v>41</v>
      </c>
      <c r="C8454" s="144" t="s">
        <v>7794</v>
      </c>
      <c r="D8454" s="144" t="s">
        <v>7795</v>
      </c>
      <c r="E8454" s="145" t="s">
        <v>6688</v>
      </c>
      <c r="F8454" s="146" t="s">
        <v>7796</v>
      </c>
      <c r="G8454" s="146" t="s">
        <v>7797</v>
      </c>
      <c r="H8454" s="146" t="s">
        <v>7802</v>
      </c>
      <c r="I8454" s="151" t="s">
        <v>288</v>
      </c>
      <c r="J8454" s="147">
        <v>15</v>
      </c>
      <c r="K8454" s="147">
        <v>198500</v>
      </c>
      <c r="L8454" s="148">
        <v>2977500</v>
      </c>
      <c r="M8454" s="120" t="s">
        <v>229</v>
      </c>
      <c r="N8454" s="149">
        <v>297750</v>
      </c>
      <c r="O8454" s="169"/>
      <c r="P8454" s="154" t="s">
        <v>6625</v>
      </c>
      <c r="Q8454" s="158" t="s">
        <v>50</v>
      </c>
      <c r="R8454" s="142">
        <f t="shared" si="131"/>
        <v>10</v>
      </c>
    </row>
    <row r="8455" ht="22.5" s="109" customFormat="1">
      <c r="A8455" s="119">
        <f>MAX($A$19:A8454)+1</f>
        <v>8437</v>
      </c>
      <c r="B8455" s="120" t="s">
        <v>41</v>
      </c>
      <c r="C8455" s="144" t="s">
        <v>1762</v>
      </c>
      <c r="D8455" s="144" t="s">
        <v>2046</v>
      </c>
      <c r="E8455" s="145">
        <v>45290</v>
      </c>
      <c r="F8455" s="146" t="s">
        <v>6302</v>
      </c>
      <c r="G8455" s="146" t="s">
        <v>6303</v>
      </c>
      <c r="H8455" s="146" t="s">
        <v>7803</v>
      </c>
      <c r="I8455" s="151" t="s">
        <v>1308</v>
      </c>
      <c r="J8455" s="147">
        <v>1</v>
      </c>
      <c r="K8455" s="147">
        <v>71000000</v>
      </c>
      <c r="L8455" s="148">
        <v>71000000</v>
      </c>
      <c r="M8455" s="120" t="s">
        <v>56</v>
      </c>
      <c r="N8455" s="149">
        <v>5680000</v>
      </c>
      <c r="O8455" s="169"/>
      <c r="P8455" s="154" t="s">
        <v>6625</v>
      </c>
      <c r="Q8455" s="158" t="s">
        <v>50</v>
      </c>
      <c r="R8455" s="142">
        <f t="shared" si="131"/>
        <v>8</v>
      </c>
    </row>
    <row r="8456" ht="22.5" s="109" customFormat="1">
      <c r="A8456" s="119">
        <f>MAX($A$19:A8455)+1</f>
        <v>8438</v>
      </c>
      <c r="B8456" s="120" t="s">
        <v>41</v>
      </c>
      <c r="C8456" s="144" t="s">
        <v>92</v>
      </c>
      <c r="D8456" s="144" t="s">
        <v>48</v>
      </c>
      <c r="E8456" s="145">
        <v>45265</v>
      </c>
      <c r="F8456" s="146" t="s">
        <v>7804</v>
      </c>
      <c r="G8456" s="146" t="s">
        <v>7805</v>
      </c>
      <c r="H8456" s="146" t="s">
        <v>7806</v>
      </c>
      <c r="I8456" s="151" t="s">
        <v>974</v>
      </c>
      <c r="J8456" s="147"/>
      <c r="K8456" s="147"/>
      <c r="L8456" s="148">
        <v>64814814</v>
      </c>
      <c r="M8456" s="120" t="s">
        <v>56</v>
      </c>
      <c r="N8456" s="149">
        <v>5185186</v>
      </c>
      <c r="O8456" s="169"/>
      <c r="P8456" s="154" t="s">
        <v>6625</v>
      </c>
      <c r="Q8456" s="158" t="s">
        <v>50</v>
      </c>
      <c r="R8456" s="142">
        <f t="shared" si="131"/>
        <v>8.0000013577143</v>
      </c>
    </row>
    <row r="8457" ht="22.5" s="109" customFormat="1">
      <c r="A8457" s="119">
        <f>MAX($A$19:A8456)+1</f>
        <v>8439</v>
      </c>
      <c r="B8457" s="120" t="s">
        <v>41</v>
      </c>
      <c r="C8457" s="144" t="s">
        <v>92</v>
      </c>
      <c r="D8457" s="144" t="s">
        <v>7807</v>
      </c>
      <c r="E8457" s="145">
        <v>45267</v>
      </c>
      <c r="F8457" s="146" t="s">
        <v>2074</v>
      </c>
      <c r="G8457" s="146" t="s">
        <v>2075</v>
      </c>
      <c r="H8457" s="146" t="s">
        <v>2076</v>
      </c>
      <c r="I8457" s="133" t="s">
        <v>47</v>
      </c>
      <c r="J8457" s="147"/>
      <c r="K8457" s="147"/>
      <c r="L8457" s="148">
        <v>7038899</v>
      </c>
      <c r="M8457" s="120" t="s">
        <v>56</v>
      </c>
      <c r="N8457" s="149">
        <v>563112</v>
      </c>
      <c r="O8457" s="169"/>
      <c r="P8457" s="154" t="s">
        <v>6625</v>
      </c>
      <c r="Q8457" s="158" t="s">
        <v>50</v>
      </c>
      <c r="R8457" s="142">
        <f t="shared" si="131"/>
        <v>8.00000113654138</v>
      </c>
    </row>
    <row r="8458" ht="22.5" s="109" customFormat="1">
      <c r="A8458" s="119">
        <f>MAX($A$19:A8457)+1</f>
        <v>8440</v>
      </c>
      <c r="B8458" s="120" t="s">
        <v>41</v>
      </c>
      <c r="C8458" s="144" t="s">
        <v>92</v>
      </c>
      <c r="D8458" s="144" t="s">
        <v>7808</v>
      </c>
      <c r="E8458" s="145">
        <v>45267</v>
      </c>
      <c r="F8458" s="146" t="s">
        <v>2074</v>
      </c>
      <c r="G8458" s="146" t="s">
        <v>2075</v>
      </c>
      <c r="H8458" s="146" t="s">
        <v>2076</v>
      </c>
      <c r="I8458" s="133" t="s">
        <v>47</v>
      </c>
      <c r="J8458" s="147"/>
      <c r="K8458" s="147"/>
      <c r="L8458" s="148">
        <v>7038899</v>
      </c>
      <c r="M8458" s="120" t="s">
        <v>56</v>
      </c>
      <c r="N8458" s="149">
        <v>563112</v>
      </c>
      <c r="O8458" s="169"/>
      <c r="P8458" s="154" t="s">
        <v>6625</v>
      </c>
      <c r="Q8458" s="158" t="s">
        <v>50</v>
      </c>
      <c r="R8458" s="142">
        <f t="shared" si="131"/>
        <v>8.00000113654138</v>
      </c>
    </row>
    <row r="8459" ht="22.5" s="109" customFormat="1">
      <c r="A8459" s="119">
        <f>MAX($A$19:A8458)+1</f>
        <v>8441</v>
      </c>
      <c r="B8459" s="120" t="s">
        <v>41</v>
      </c>
      <c r="C8459" s="144" t="s">
        <v>92</v>
      </c>
      <c r="D8459" s="144" t="s">
        <v>7809</v>
      </c>
      <c r="E8459" s="145">
        <v>45267</v>
      </c>
      <c r="F8459" s="146" t="s">
        <v>2074</v>
      </c>
      <c r="G8459" s="146" t="s">
        <v>2075</v>
      </c>
      <c r="H8459" s="146" t="s">
        <v>2076</v>
      </c>
      <c r="I8459" s="133" t="s">
        <v>47</v>
      </c>
      <c r="J8459" s="147"/>
      <c r="K8459" s="147"/>
      <c r="L8459" s="148">
        <v>25206373</v>
      </c>
      <c r="M8459" s="120" t="s">
        <v>56</v>
      </c>
      <c r="N8459" s="149">
        <v>2016510</v>
      </c>
      <c r="O8459" s="169"/>
      <c r="P8459" s="154" t="s">
        <v>6625</v>
      </c>
      <c r="Q8459" s="158" t="s">
        <v>50</v>
      </c>
      <c r="R8459" s="142">
        <f t="shared" si="131"/>
        <v>8.00000063476011</v>
      </c>
    </row>
    <row r="8460" ht="22.5" s="109" customFormat="1">
      <c r="A8460" s="119">
        <f>MAX($A$19:A8459)+1</f>
        <v>8442</v>
      </c>
      <c r="B8460" s="120" t="s">
        <v>41</v>
      </c>
      <c r="C8460" s="144" t="s">
        <v>92</v>
      </c>
      <c r="D8460" s="144" t="s">
        <v>7810</v>
      </c>
      <c r="E8460" s="145">
        <v>45267</v>
      </c>
      <c r="F8460" s="146" t="s">
        <v>2074</v>
      </c>
      <c r="G8460" s="146" t="s">
        <v>2075</v>
      </c>
      <c r="H8460" s="146" t="s">
        <v>2076</v>
      </c>
      <c r="I8460" s="133" t="s">
        <v>47</v>
      </c>
      <c r="J8460" s="147"/>
      <c r="K8460" s="147"/>
      <c r="L8460" s="148">
        <v>15425035</v>
      </c>
      <c r="M8460" s="120" t="s">
        <v>56</v>
      </c>
      <c r="N8460" s="149">
        <v>1234003</v>
      </c>
      <c r="O8460" s="169"/>
      <c r="P8460" s="154" t="s">
        <v>6625</v>
      </c>
      <c r="Q8460" s="158" t="s">
        <v>50</v>
      </c>
      <c r="R8460" s="142">
        <f t="shared" si="131"/>
        <v>8.00000129659349</v>
      </c>
    </row>
    <row r="8461" ht="22.5" s="109" customFormat="1">
      <c r="A8461" s="119">
        <f>MAX($A$19:A8460)+1</f>
        <v>8443</v>
      </c>
      <c r="B8461" s="120" t="s">
        <v>41</v>
      </c>
      <c r="C8461" s="144" t="s">
        <v>92</v>
      </c>
      <c r="D8461" s="144" t="s">
        <v>7811</v>
      </c>
      <c r="E8461" s="145">
        <v>45267</v>
      </c>
      <c r="F8461" s="146" t="s">
        <v>2074</v>
      </c>
      <c r="G8461" s="146" t="s">
        <v>2075</v>
      </c>
      <c r="H8461" s="146" t="s">
        <v>2076</v>
      </c>
      <c r="I8461" s="133" t="s">
        <v>47</v>
      </c>
      <c r="J8461" s="147"/>
      <c r="K8461" s="147"/>
      <c r="L8461" s="148">
        <v>6972699</v>
      </c>
      <c r="M8461" s="120" t="s">
        <v>56</v>
      </c>
      <c r="N8461" s="149">
        <v>557816</v>
      </c>
      <c r="O8461" s="169"/>
      <c r="P8461" s="154" t="s">
        <v>6625</v>
      </c>
      <c r="Q8461" s="158" t="s">
        <v>50</v>
      </c>
      <c r="R8461" s="142">
        <f t="shared" si="131"/>
        <v>8.0000011473319</v>
      </c>
    </row>
    <row r="8462" ht="22.5" s="109" customFormat="1">
      <c r="A8462" s="119">
        <f>MAX($A$19:A8461)+1</f>
        <v>8444</v>
      </c>
      <c r="B8462" s="120" t="s">
        <v>41</v>
      </c>
      <c r="C8462" s="144" t="s">
        <v>92</v>
      </c>
      <c r="D8462" s="144" t="s">
        <v>7812</v>
      </c>
      <c r="E8462" s="145">
        <v>45267</v>
      </c>
      <c r="F8462" s="146" t="s">
        <v>2074</v>
      </c>
      <c r="G8462" s="146" t="s">
        <v>2075</v>
      </c>
      <c r="H8462" s="146" t="s">
        <v>2076</v>
      </c>
      <c r="I8462" s="133" t="s">
        <v>47</v>
      </c>
      <c r="J8462" s="147"/>
      <c r="K8462" s="147"/>
      <c r="L8462" s="148">
        <v>7038899</v>
      </c>
      <c r="M8462" s="120" t="s">
        <v>56</v>
      </c>
      <c r="N8462" s="149">
        <v>563112</v>
      </c>
      <c r="O8462" s="169"/>
      <c r="P8462" s="154" t="s">
        <v>6625</v>
      </c>
      <c r="Q8462" s="158" t="s">
        <v>50</v>
      </c>
      <c r="R8462" s="142">
        <f t="shared" si="131"/>
        <v>8.00000113654138</v>
      </c>
    </row>
    <row r="8463" ht="22.5" s="109" customFormat="1">
      <c r="A8463" s="119">
        <f>MAX($A$19:A8462)+1</f>
        <v>8445</v>
      </c>
      <c r="B8463" s="120" t="s">
        <v>41</v>
      </c>
      <c r="C8463" s="144" t="s">
        <v>92</v>
      </c>
      <c r="D8463" s="144" t="s">
        <v>7813</v>
      </c>
      <c r="E8463" s="145">
        <v>45267</v>
      </c>
      <c r="F8463" s="146" t="s">
        <v>2074</v>
      </c>
      <c r="G8463" s="146" t="s">
        <v>2075</v>
      </c>
      <c r="H8463" s="146" t="s">
        <v>2076</v>
      </c>
      <c r="I8463" s="133" t="s">
        <v>47</v>
      </c>
      <c r="J8463" s="147"/>
      <c r="K8463" s="147"/>
      <c r="L8463" s="148">
        <v>7038899</v>
      </c>
      <c r="M8463" s="120" t="s">
        <v>56</v>
      </c>
      <c r="N8463" s="149">
        <v>563112</v>
      </c>
      <c r="O8463" s="169"/>
      <c r="P8463" s="154" t="s">
        <v>6625</v>
      </c>
      <c r="Q8463" s="158" t="s">
        <v>50</v>
      </c>
      <c r="R8463" s="142">
        <f t="shared" si="131"/>
        <v>8.00000113654138</v>
      </c>
    </row>
    <row r="8464" ht="22.5" s="109" customFormat="1">
      <c r="A8464" s="119">
        <f>MAX($A$19:A8463)+1</f>
        <v>8446</v>
      </c>
      <c r="B8464" s="120" t="s">
        <v>41</v>
      </c>
      <c r="C8464" s="144" t="s">
        <v>92</v>
      </c>
      <c r="D8464" s="144" t="s">
        <v>7814</v>
      </c>
      <c r="E8464" s="145">
        <v>45267</v>
      </c>
      <c r="F8464" s="146" t="s">
        <v>2074</v>
      </c>
      <c r="G8464" s="146" t="s">
        <v>2075</v>
      </c>
      <c r="H8464" s="146" t="s">
        <v>2076</v>
      </c>
      <c r="I8464" s="133" t="s">
        <v>47</v>
      </c>
      <c r="J8464" s="147"/>
      <c r="K8464" s="147"/>
      <c r="L8464" s="148">
        <v>7038899</v>
      </c>
      <c r="M8464" s="120" t="s">
        <v>56</v>
      </c>
      <c r="N8464" s="149">
        <v>563112</v>
      </c>
      <c r="O8464" s="169"/>
      <c r="P8464" s="154" t="s">
        <v>6625</v>
      </c>
      <c r="Q8464" s="158" t="s">
        <v>50</v>
      </c>
      <c r="R8464" s="142">
        <f t="shared" si="131"/>
        <v>8.00000113654138</v>
      </c>
    </row>
    <row r="8465" ht="22.5" s="109" customFormat="1">
      <c r="A8465" s="119">
        <f>MAX($A$19:A8464)+1</f>
        <v>8447</v>
      </c>
      <c r="B8465" s="120" t="s">
        <v>41</v>
      </c>
      <c r="C8465" s="144" t="s">
        <v>92</v>
      </c>
      <c r="D8465" s="144" t="s">
        <v>7815</v>
      </c>
      <c r="E8465" s="145">
        <v>45289</v>
      </c>
      <c r="F8465" s="146" t="s">
        <v>2074</v>
      </c>
      <c r="G8465" s="146" t="s">
        <v>2075</v>
      </c>
      <c r="H8465" s="146" t="s">
        <v>2076</v>
      </c>
      <c r="I8465" s="133" t="s">
        <v>47</v>
      </c>
      <c r="J8465" s="147"/>
      <c r="K8465" s="147"/>
      <c r="L8465" s="148">
        <v>6978499</v>
      </c>
      <c r="M8465" s="120" t="s">
        <v>56</v>
      </c>
      <c r="N8465" s="149">
        <v>558280</v>
      </c>
      <c r="O8465" s="169"/>
      <c r="P8465" s="154" t="s">
        <v>6625</v>
      </c>
      <c r="Q8465" s="158" t="s">
        <v>50</v>
      </c>
      <c r="R8465" s="142">
        <f t="shared" si="131"/>
        <v>8.00000114637833</v>
      </c>
    </row>
    <row r="8466" ht="22.5" s="109" customFormat="1">
      <c r="A8466" s="119">
        <f>MAX($A$19:A8465)+1</f>
        <v>8448</v>
      </c>
      <c r="B8466" s="120" t="s">
        <v>41</v>
      </c>
      <c r="C8466" s="144" t="s">
        <v>92</v>
      </c>
      <c r="D8466" s="144" t="s">
        <v>7816</v>
      </c>
      <c r="E8466" s="145">
        <v>45289</v>
      </c>
      <c r="F8466" s="146" t="s">
        <v>2074</v>
      </c>
      <c r="G8466" s="146" t="s">
        <v>2075</v>
      </c>
      <c r="H8466" s="146" t="s">
        <v>2076</v>
      </c>
      <c r="I8466" s="133" t="s">
        <v>47</v>
      </c>
      <c r="J8466" s="147"/>
      <c r="K8466" s="147"/>
      <c r="L8466" s="148">
        <v>7038899</v>
      </c>
      <c r="M8466" s="120" t="s">
        <v>56</v>
      </c>
      <c r="N8466" s="149">
        <v>563112</v>
      </c>
      <c r="O8466" s="169"/>
      <c r="P8466" s="154" t="s">
        <v>6625</v>
      </c>
      <c r="Q8466" s="158" t="s">
        <v>50</v>
      </c>
      <c r="R8466" s="142">
        <f t="shared" si="131"/>
        <v>8.00000113654138</v>
      </c>
    </row>
    <row r="8467" ht="22.5" s="109" customFormat="1">
      <c r="A8467" s="119">
        <f>MAX($A$19:A8466)+1</f>
        <v>8449</v>
      </c>
      <c r="B8467" s="120" t="s">
        <v>41</v>
      </c>
      <c r="C8467" s="144" t="s">
        <v>92</v>
      </c>
      <c r="D8467" s="144" t="s">
        <v>7817</v>
      </c>
      <c r="E8467" s="145">
        <v>45289</v>
      </c>
      <c r="F8467" s="146" t="s">
        <v>2074</v>
      </c>
      <c r="G8467" s="146" t="s">
        <v>2075</v>
      </c>
      <c r="H8467" s="146" t="s">
        <v>2076</v>
      </c>
      <c r="I8467" s="133" t="s">
        <v>47</v>
      </c>
      <c r="J8467" s="147"/>
      <c r="K8467" s="147"/>
      <c r="L8467" s="148">
        <v>5528099</v>
      </c>
      <c r="M8467" s="120" t="s">
        <v>56</v>
      </c>
      <c r="N8467" s="149">
        <v>442248</v>
      </c>
      <c r="O8467" s="169"/>
      <c r="P8467" s="154" t="s">
        <v>6625</v>
      </c>
      <c r="Q8467" s="158" t="s">
        <v>50</v>
      </c>
      <c r="R8467" s="142">
        <f t="shared" si="131"/>
        <v>8.00000144715209</v>
      </c>
    </row>
    <row r="8468" ht="22.5" s="109" customFormat="1">
      <c r="A8468" s="119">
        <f>MAX($A$19:A8467)+1</f>
        <v>8450</v>
      </c>
      <c r="B8468" s="120" t="s">
        <v>41</v>
      </c>
      <c r="C8468" s="144" t="s">
        <v>92</v>
      </c>
      <c r="D8468" s="144" t="s">
        <v>7818</v>
      </c>
      <c r="E8468" s="145">
        <v>45289</v>
      </c>
      <c r="F8468" s="146" t="s">
        <v>2074</v>
      </c>
      <c r="G8468" s="146" t="s">
        <v>2075</v>
      </c>
      <c r="H8468" s="146" t="s">
        <v>2076</v>
      </c>
      <c r="I8468" s="133" t="s">
        <v>47</v>
      </c>
      <c r="J8468" s="147"/>
      <c r="K8468" s="147"/>
      <c r="L8468" s="148">
        <v>15425035</v>
      </c>
      <c r="M8468" s="120" t="s">
        <v>56</v>
      </c>
      <c r="N8468" s="149">
        <v>1234003</v>
      </c>
      <c r="O8468" s="169"/>
      <c r="P8468" s="154" t="s">
        <v>6625</v>
      </c>
      <c r="Q8468" s="158" t="s">
        <v>50</v>
      </c>
      <c r="R8468" s="142">
        <f t="shared" si="131"/>
        <v>8.00000129659349</v>
      </c>
    </row>
    <row r="8469" s="109" customFormat="1">
      <c r="A8469" s="119">
        <f>MAX($A$19:A8468)+1</f>
        <v>8451</v>
      </c>
      <c r="B8469" s="120" t="s">
        <v>41</v>
      </c>
      <c r="C8469" s="144" t="s">
        <v>1396</v>
      </c>
      <c r="D8469" s="144" t="s">
        <v>1382</v>
      </c>
      <c r="E8469" s="145">
        <v>45289</v>
      </c>
      <c r="F8469" s="146" t="s">
        <v>2078</v>
      </c>
      <c r="G8469" s="146" t="s">
        <v>2079</v>
      </c>
      <c r="H8469" s="146" t="s">
        <v>1523</v>
      </c>
      <c r="I8469" s="151" t="s">
        <v>327</v>
      </c>
      <c r="J8469" s="147">
        <v>18101</v>
      </c>
      <c r="K8469" s="147">
        <v>2500</v>
      </c>
      <c r="L8469" s="148">
        <v>45252500</v>
      </c>
      <c r="M8469" s="120" t="s">
        <v>56</v>
      </c>
      <c r="N8469" s="149">
        <v>3620200</v>
      </c>
      <c r="O8469" s="169"/>
      <c r="P8469" s="154" t="s">
        <v>6625</v>
      </c>
      <c r="Q8469" s="158" t="s">
        <v>50</v>
      </c>
      <c r="R8469" s="142">
        <f t="shared" si="131"/>
        <v>8</v>
      </c>
    </row>
    <row r="8470" s="109" customFormat="1">
      <c r="A8470" s="119">
        <f>MAX($A$19:A8469)+1</f>
        <v>8452</v>
      </c>
      <c r="B8470" s="120" t="s">
        <v>41</v>
      </c>
      <c r="C8470" s="144" t="s">
        <v>2080</v>
      </c>
      <c r="D8470" s="144" t="s">
        <v>3379</v>
      </c>
      <c r="E8470" s="145" t="s">
        <v>6655</v>
      </c>
      <c r="F8470" s="123" t="s">
        <v>2082</v>
      </c>
      <c r="G8470" s="146" t="s">
        <v>2083</v>
      </c>
      <c r="H8470" s="146" t="s">
        <v>7819</v>
      </c>
      <c r="I8470" s="151" t="s">
        <v>98</v>
      </c>
      <c r="J8470" s="147">
        <v>60</v>
      </c>
      <c r="K8470" s="147">
        <v>19000</v>
      </c>
      <c r="L8470" s="148">
        <v>1140000</v>
      </c>
      <c r="M8470" s="120" t="s">
        <v>229</v>
      </c>
      <c r="N8470" s="149">
        <v>114000</v>
      </c>
      <c r="O8470" s="169"/>
      <c r="P8470" s="154" t="s">
        <v>6625</v>
      </c>
      <c r="Q8470" s="158" t="s">
        <v>50</v>
      </c>
      <c r="R8470" s="142">
        <f t="shared" si="131"/>
        <v>10</v>
      </c>
    </row>
    <row r="8471" ht="22.5" s="109" customFormat="1">
      <c r="A8471" s="119">
        <f>MAX($A$19:A8470)+1</f>
        <v>8453</v>
      </c>
      <c r="B8471" s="120" t="s">
        <v>41</v>
      </c>
      <c r="C8471" s="144" t="s">
        <v>2080</v>
      </c>
      <c r="D8471" s="144" t="s">
        <v>3379</v>
      </c>
      <c r="E8471" s="145" t="s">
        <v>6655</v>
      </c>
      <c r="F8471" s="123" t="s">
        <v>2082</v>
      </c>
      <c r="G8471" s="146" t="s">
        <v>2083</v>
      </c>
      <c r="H8471" s="146" t="s">
        <v>7820</v>
      </c>
      <c r="I8471" s="151" t="s">
        <v>1578</v>
      </c>
      <c r="J8471" s="147">
        <v>6</v>
      </c>
      <c r="K8471" s="147">
        <v>135000</v>
      </c>
      <c r="L8471" s="148">
        <v>810000</v>
      </c>
      <c r="M8471" s="120" t="s">
        <v>229</v>
      </c>
      <c r="N8471" s="149">
        <v>81000</v>
      </c>
      <c r="O8471" s="169"/>
      <c r="P8471" s="154" t="s">
        <v>6625</v>
      </c>
      <c r="Q8471" s="158" t="s">
        <v>50</v>
      </c>
      <c r="R8471" s="142">
        <f t="shared" si="131"/>
        <v>10</v>
      </c>
    </row>
    <row r="8472" s="109" customFormat="1">
      <c r="A8472" s="119">
        <f>MAX($A$19:A8471)+1</f>
        <v>8454</v>
      </c>
      <c r="B8472" s="120" t="s">
        <v>41</v>
      </c>
      <c r="C8472" s="144" t="s">
        <v>2080</v>
      </c>
      <c r="D8472" s="144" t="s">
        <v>3379</v>
      </c>
      <c r="E8472" s="145" t="s">
        <v>6655</v>
      </c>
      <c r="F8472" s="123" t="s">
        <v>2082</v>
      </c>
      <c r="G8472" s="146" t="s">
        <v>2083</v>
      </c>
      <c r="H8472" s="146" t="s">
        <v>2107</v>
      </c>
      <c r="I8472" s="151" t="s">
        <v>98</v>
      </c>
      <c r="J8472" s="147">
        <v>10</v>
      </c>
      <c r="K8472" s="147">
        <v>60000</v>
      </c>
      <c r="L8472" s="148">
        <v>600000</v>
      </c>
      <c r="M8472" s="120" t="s">
        <v>229</v>
      </c>
      <c r="N8472" s="149">
        <v>60000</v>
      </c>
      <c r="O8472" s="169"/>
      <c r="P8472" s="154" t="s">
        <v>6625</v>
      </c>
      <c r="Q8472" s="158" t="s">
        <v>50</v>
      </c>
      <c r="R8472" s="142">
        <f t="shared" si="131"/>
        <v>10</v>
      </c>
    </row>
    <row r="8473" s="109" customFormat="1">
      <c r="A8473" s="119">
        <f>MAX($A$19:A8472)+1</f>
        <v>8455</v>
      </c>
      <c r="B8473" s="120" t="s">
        <v>41</v>
      </c>
      <c r="C8473" s="144" t="s">
        <v>2080</v>
      </c>
      <c r="D8473" s="144" t="s">
        <v>3379</v>
      </c>
      <c r="E8473" s="145" t="s">
        <v>6655</v>
      </c>
      <c r="F8473" s="123" t="s">
        <v>2082</v>
      </c>
      <c r="G8473" s="146" t="s">
        <v>2083</v>
      </c>
      <c r="H8473" s="146" t="s">
        <v>7821</v>
      </c>
      <c r="I8473" s="151" t="s">
        <v>98</v>
      </c>
      <c r="J8473" s="147">
        <v>3</v>
      </c>
      <c r="K8473" s="147">
        <v>30000</v>
      </c>
      <c r="L8473" s="148">
        <v>90000</v>
      </c>
      <c r="M8473" s="120" t="s">
        <v>229</v>
      </c>
      <c r="N8473" s="149">
        <v>9000</v>
      </c>
      <c r="O8473" s="169"/>
      <c r="P8473" s="154" t="s">
        <v>6625</v>
      </c>
      <c r="Q8473" s="158" t="s">
        <v>50</v>
      </c>
      <c r="R8473" s="142">
        <f t="shared" si="131"/>
        <v>10</v>
      </c>
    </row>
    <row r="8474" s="109" customFormat="1">
      <c r="A8474" s="119">
        <f>MAX($A$19:A8473)+1</f>
        <v>8456</v>
      </c>
      <c r="B8474" s="120" t="s">
        <v>41</v>
      </c>
      <c r="C8474" s="144" t="s">
        <v>2080</v>
      </c>
      <c r="D8474" s="144" t="s">
        <v>3379</v>
      </c>
      <c r="E8474" s="145" t="s">
        <v>6655</v>
      </c>
      <c r="F8474" s="123" t="s">
        <v>2082</v>
      </c>
      <c r="G8474" s="146" t="s">
        <v>2083</v>
      </c>
      <c r="H8474" s="146" t="s">
        <v>7822</v>
      </c>
      <c r="I8474" s="151" t="s">
        <v>327</v>
      </c>
      <c r="J8474" s="147">
        <v>30</v>
      </c>
      <c r="K8474" s="147">
        <v>15000</v>
      </c>
      <c r="L8474" s="148">
        <v>450000</v>
      </c>
      <c r="M8474" s="120" t="s">
        <v>229</v>
      </c>
      <c r="N8474" s="149">
        <v>45000</v>
      </c>
      <c r="O8474" s="169"/>
      <c r="P8474" s="154" t="s">
        <v>6625</v>
      </c>
      <c r="Q8474" s="158" t="s">
        <v>50</v>
      </c>
      <c r="R8474" s="142">
        <f t="shared" si="131"/>
        <v>10</v>
      </c>
    </row>
    <row r="8475" s="109" customFormat="1">
      <c r="A8475" s="119">
        <f>MAX($A$19:A8474)+1</f>
        <v>8457</v>
      </c>
      <c r="B8475" s="120" t="s">
        <v>41</v>
      </c>
      <c r="C8475" s="144" t="s">
        <v>2080</v>
      </c>
      <c r="D8475" s="144" t="s">
        <v>2026</v>
      </c>
      <c r="E8475" s="145" t="s">
        <v>6655</v>
      </c>
      <c r="F8475" s="123" t="s">
        <v>2082</v>
      </c>
      <c r="G8475" s="146" t="s">
        <v>2083</v>
      </c>
      <c r="H8475" s="146" t="s">
        <v>5455</v>
      </c>
      <c r="I8475" s="151" t="s">
        <v>98</v>
      </c>
      <c r="J8475" s="147">
        <v>20</v>
      </c>
      <c r="K8475" s="147">
        <v>32000</v>
      </c>
      <c r="L8475" s="148">
        <v>640000</v>
      </c>
      <c r="M8475" s="120" t="s">
        <v>56</v>
      </c>
      <c r="N8475" s="149">
        <v>51200</v>
      </c>
      <c r="O8475" s="169"/>
      <c r="P8475" s="154" t="s">
        <v>6625</v>
      </c>
      <c r="Q8475" s="158" t="s">
        <v>50</v>
      </c>
      <c r="R8475" s="142">
        <f t="shared" si="131"/>
        <v>8</v>
      </c>
    </row>
    <row r="8476" s="109" customFormat="1">
      <c r="A8476" s="119">
        <f>MAX($A$19:A8475)+1</f>
        <v>8458</v>
      </c>
      <c r="B8476" s="120" t="s">
        <v>41</v>
      </c>
      <c r="C8476" s="144" t="s">
        <v>2080</v>
      </c>
      <c r="D8476" s="144" t="s">
        <v>2026</v>
      </c>
      <c r="E8476" s="145" t="s">
        <v>6655</v>
      </c>
      <c r="F8476" s="123" t="s">
        <v>2082</v>
      </c>
      <c r="G8476" s="146" t="s">
        <v>2083</v>
      </c>
      <c r="H8476" s="146" t="s">
        <v>7823</v>
      </c>
      <c r="I8476" s="151" t="s">
        <v>327</v>
      </c>
      <c r="J8476" s="147">
        <v>2</v>
      </c>
      <c r="K8476" s="147">
        <v>165000</v>
      </c>
      <c r="L8476" s="148">
        <v>330000</v>
      </c>
      <c r="M8476" s="120" t="s">
        <v>56</v>
      </c>
      <c r="N8476" s="149">
        <v>26400</v>
      </c>
      <c r="O8476" s="169"/>
      <c r="P8476" s="154" t="s">
        <v>6625</v>
      </c>
      <c r="Q8476" s="158" t="s">
        <v>50</v>
      </c>
      <c r="R8476" s="142">
        <f t="shared" si="131"/>
        <v>8</v>
      </c>
    </row>
    <row r="8477" s="109" customFormat="1">
      <c r="A8477" s="119">
        <f>MAX($A$19:A8476)+1</f>
        <v>8459</v>
      </c>
      <c r="B8477" s="120" t="s">
        <v>41</v>
      </c>
      <c r="C8477" s="144" t="s">
        <v>2080</v>
      </c>
      <c r="D8477" s="144" t="s">
        <v>2026</v>
      </c>
      <c r="E8477" s="145" t="s">
        <v>6655</v>
      </c>
      <c r="F8477" s="123" t="s">
        <v>2082</v>
      </c>
      <c r="G8477" s="146" t="s">
        <v>2083</v>
      </c>
      <c r="H8477" s="146" t="s">
        <v>5458</v>
      </c>
      <c r="I8477" s="151" t="s">
        <v>417</v>
      </c>
      <c r="J8477" s="147">
        <v>8</v>
      </c>
      <c r="K8477" s="147">
        <v>70000</v>
      </c>
      <c r="L8477" s="148">
        <v>560000</v>
      </c>
      <c r="M8477" s="120" t="s">
        <v>56</v>
      </c>
      <c r="N8477" s="149">
        <v>44800</v>
      </c>
      <c r="O8477" s="169"/>
      <c r="P8477" s="154" t="s">
        <v>6625</v>
      </c>
      <c r="Q8477" s="158" t="s">
        <v>50</v>
      </c>
      <c r="R8477" s="142">
        <f t="shared" si="131"/>
        <v>8</v>
      </c>
    </row>
    <row r="8478" s="109" customFormat="1">
      <c r="A8478" s="119">
        <f>MAX($A$19:A8477)+1</f>
        <v>8460</v>
      </c>
      <c r="B8478" s="120" t="s">
        <v>41</v>
      </c>
      <c r="C8478" s="144" t="s">
        <v>2080</v>
      </c>
      <c r="D8478" s="144" t="s">
        <v>2026</v>
      </c>
      <c r="E8478" s="145" t="s">
        <v>6655</v>
      </c>
      <c r="F8478" s="123" t="s">
        <v>2082</v>
      </c>
      <c r="G8478" s="146" t="s">
        <v>2083</v>
      </c>
      <c r="H8478" s="146" t="s">
        <v>5456</v>
      </c>
      <c r="I8478" s="151" t="s">
        <v>98</v>
      </c>
      <c r="J8478" s="147">
        <v>20</v>
      </c>
      <c r="K8478" s="147">
        <v>12000</v>
      </c>
      <c r="L8478" s="148">
        <v>240000</v>
      </c>
      <c r="M8478" s="120" t="s">
        <v>56</v>
      </c>
      <c r="N8478" s="149">
        <v>19200</v>
      </c>
      <c r="O8478" s="169"/>
      <c r="P8478" s="154" t="s">
        <v>6625</v>
      </c>
      <c r="Q8478" s="158" t="s">
        <v>50</v>
      </c>
      <c r="R8478" s="142">
        <f t="shared" si="131"/>
        <v>8</v>
      </c>
    </row>
    <row r="8479" s="109" customFormat="1">
      <c r="A8479" s="119">
        <f>MAX($A$19:A8478)+1</f>
        <v>8461</v>
      </c>
      <c r="B8479" s="120" t="s">
        <v>41</v>
      </c>
      <c r="C8479" s="144" t="s">
        <v>2080</v>
      </c>
      <c r="D8479" s="144" t="s">
        <v>1405</v>
      </c>
      <c r="E8479" s="145" t="s">
        <v>6655</v>
      </c>
      <c r="F8479" s="123" t="s">
        <v>2082</v>
      </c>
      <c r="G8479" s="146" t="s">
        <v>2083</v>
      </c>
      <c r="H8479" s="146" t="s">
        <v>7824</v>
      </c>
      <c r="I8479" s="151" t="s">
        <v>98</v>
      </c>
      <c r="J8479" s="147">
        <v>2</v>
      </c>
      <c r="K8479" s="147">
        <v>1800000</v>
      </c>
      <c r="L8479" s="148">
        <v>3600000</v>
      </c>
      <c r="M8479" s="120" t="s">
        <v>229</v>
      </c>
      <c r="N8479" s="149">
        <v>360000</v>
      </c>
      <c r="O8479" s="169"/>
      <c r="P8479" s="154" t="s">
        <v>6625</v>
      </c>
      <c r="Q8479" s="158" t="s">
        <v>50</v>
      </c>
      <c r="R8479" s="142">
        <f t="shared" si="131"/>
        <v>10</v>
      </c>
    </row>
    <row r="8480" s="109" customFormat="1">
      <c r="A8480" s="119">
        <f>MAX($A$19:A8479)+1</f>
        <v>8462</v>
      </c>
      <c r="B8480" s="120" t="s">
        <v>41</v>
      </c>
      <c r="C8480" s="144" t="s">
        <v>2080</v>
      </c>
      <c r="D8480" s="144" t="s">
        <v>1405</v>
      </c>
      <c r="E8480" s="145" t="s">
        <v>6655</v>
      </c>
      <c r="F8480" s="123" t="s">
        <v>2082</v>
      </c>
      <c r="G8480" s="146" t="s">
        <v>2083</v>
      </c>
      <c r="H8480" s="146" t="s">
        <v>906</v>
      </c>
      <c r="I8480" s="151" t="s">
        <v>98</v>
      </c>
      <c r="J8480" s="147">
        <v>10</v>
      </c>
      <c r="K8480" s="147">
        <v>110000</v>
      </c>
      <c r="L8480" s="148">
        <v>1100000</v>
      </c>
      <c r="M8480" s="120" t="s">
        <v>229</v>
      </c>
      <c r="N8480" s="149">
        <v>110000</v>
      </c>
      <c r="O8480" s="169"/>
      <c r="P8480" s="154" t="s">
        <v>6625</v>
      </c>
      <c r="Q8480" s="158" t="s">
        <v>50</v>
      </c>
      <c r="R8480" s="142">
        <f t="shared" si="131"/>
        <v>10</v>
      </c>
    </row>
    <row r="8481" s="109" customFormat="1">
      <c r="A8481" s="119">
        <f>MAX($A$19:A8480)+1</f>
        <v>8463</v>
      </c>
      <c r="B8481" s="120" t="s">
        <v>41</v>
      </c>
      <c r="C8481" s="144" t="s">
        <v>2080</v>
      </c>
      <c r="D8481" s="144" t="s">
        <v>1405</v>
      </c>
      <c r="E8481" s="145" t="s">
        <v>6655</v>
      </c>
      <c r="F8481" s="123" t="s">
        <v>2082</v>
      </c>
      <c r="G8481" s="146" t="s">
        <v>2083</v>
      </c>
      <c r="H8481" s="146" t="s">
        <v>7825</v>
      </c>
      <c r="I8481" s="151" t="s">
        <v>98</v>
      </c>
      <c r="J8481" s="147">
        <v>1</v>
      </c>
      <c r="K8481" s="147">
        <v>4800000</v>
      </c>
      <c r="L8481" s="148">
        <v>4800000</v>
      </c>
      <c r="M8481" s="120" t="s">
        <v>229</v>
      </c>
      <c r="N8481" s="149">
        <v>480000</v>
      </c>
      <c r="O8481" s="169"/>
      <c r="P8481" s="154" t="s">
        <v>6625</v>
      </c>
      <c r="Q8481" s="158" t="s">
        <v>50</v>
      </c>
      <c r="R8481" s="142">
        <f t="shared" si="131"/>
        <v>10</v>
      </c>
    </row>
    <row r="8482" s="109" customFormat="1">
      <c r="A8482" s="119">
        <f>MAX($A$19:A8481)+1</f>
        <v>8464</v>
      </c>
      <c r="B8482" s="120" t="s">
        <v>41</v>
      </c>
      <c r="C8482" s="144" t="s">
        <v>2080</v>
      </c>
      <c r="D8482" s="144" t="s">
        <v>1405</v>
      </c>
      <c r="E8482" s="145" t="s">
        <v>6655</v>
      </c>
      <c r="F8482" s="123" t="s">
        <v>2082</v>
      </c>
      <c r="G8482" s="146" t="s">
        <v>2083</v>
      </c>
      <c r="H8482" s="146" t="s">
        <v>7826</v>
      </c>
      <c r="I8482" s="151" t="s">
        <v>98</v>
      </c>
      <c r="J8482" s="147">
        <v>1</v>
      </c>
      <c r="K8482" s="147">
        <v>5000000</v>
      </c>
      <c r="L8482" s="148">
        <v>5000000</v>
      </c>
      <c r="M8482" s="120" t="s">
        <v>229</v>
      </c>
      <c r="N8482" s="149">
        <v>500000</v>
      </c>
      <c r="O8482" s="169"/>
      <c r="P8482" s="154" t="s">
        <v>6625</v>
      </c>
      <c r="Q8482" s="158" t="s">
        <v>50</v>
      </c>
      <c r="R8482" s="142">
        <f t="shared" si="131"/>
        <v>10</v>
      </c>
    </row>
    <row r="8483" ht="22.5" s="109" customFormat="1">
      <c r="A8483" s="119">
        <f>MAX($A$19:A8482)+1</f>
        <v>8465</v>
      </c>
      <c r="B8483" s="120" t="s">
        <v>41</v>
      </c>
      <c r="C8483" s="144" t="s">
        <v>2080</v>
      </c>
      <c r="D8483" s="144" t="s">
        <v>1405</v>
      </c>
      <c r="E8483" s="145" t="s">
        <v>6655</v>
      </c>
      <c r="F8483" s="123" t="s">
        <v>2082</v>
      </c>
      <c r="G8483" s="146" t="s">
        <v>2083</v>
      </c>
      <c r="H8483" s="146" t="s">
        <v>7827</v>
      </c>
      <c r="I8483" s="151" t="s">
        <v>2797</v>
      </c>
      <c r="J8483" s="147">
        <v>12</v>
      </c>
      <c r="K8483" s="147">
        <v>135000</v>
      </c>
      <c r="L8483" s="148">
        <v>1620000</v>
      </c>
      <c r="M8483" s="120" t="s">
        <v>229</v>
      </c>
      <c r="N8483" s="149">
        <v>162000</v>
      </c>
      <c r="O8483" s="169"/>
      <c r="P8483" s="154" t="s">
        <v>6625</v>
      </c>
      <c r="Q8483" s="158" t="s">
        <v>50</v>
      </c>
      <c r="R8483" s="142">
        <f t="shared" si="131"/>
        <v>10</v>
      </c>
    </row>
    <row r="8484" s="109" customFormat="1">
      <c r="A8484" s="119">
        <f>MAX($A$19:A8483)+1</f>
        <v>8466</v>
      </c>
      <c r="B8484" s="120" t="s">
        <v>41</v>
      </c>
      <c r="C8484" s="144" t="s">
        <v>2080</v>
      </c>
      <c r="D8484" s="144" t="s">
        <v>1405</v>
      </c>
      <c r="E8484" s="145" t="s">
        <v>6655</v>
      </c>
      <c r="F8484" s="123" t="s">
        <v>2082</v>
      </c>
      <c r="G8484" s="146" t="s">
        <v>2083</v>
      </c>
      <c r="H8484" s="146" t="s">
        <v>7828</v>
      </c>
      <c r="I8484" s="151" t="s">
        <v>100</v>
      </c>
      <c r="J8484" s="147">
        <v>1</v>
      </c>
      <c r="K8484" s="147">
        <v>380000</v>
      </c>
      <c r="L8484" s="148">
        <v>380000</v>
      </c>
      <c r="M8484" s="120" t="s">
        <v>229</v>
      </c>
      <c r="N8484" s="149">
        <v>38000</v>
      </c>
      <c r="O8484" s="169"/>
      <c r="P8484" s="154" t="s">
        <v>6625</v>
      </c>
      <c r="Q8484" s="158" t="s">
        <v>50</v>
      </c>
      <c r="R8484" s="142">
        <f t="shared" si="131"/>
        <v>10</v>
      </c>
    </row>
    <row r="8485" s="109" customFormat="1">
      <c r="A8485" s="119">
        <f>MAX($A$19:A8484)+1</f>
        <v>8467</v>
      </c>
      <c r="B8485" s="120" t="s">
        <v>41</v>
      </c>
      <c r="C8485" s="144" t="s">
        <v>2080</v>
      </c>
      <c r="D8485" s="144" t="s">
        <v>3369</v>
      </c>
      <c r="E8485" s="145" t="s">
        <v>6655</v>
      </c>
      <c r="F8485" s="123" t="s">
        <v>2082</v>
      </c>
      <c r="G8485" s="146" t="s">
        <v>2083</v>
      </c>
      <c r="H8485" s="146" t="s">
        <v>7829</v>
      </c>
      <c r="I8485" s="151" t="s">
        <v>98</v>
      </c>
      <c r="J8485" s="147">
        <v>10</v>
      </c>
      <c r="K8485" s="147">
        <v>25000</v>
      </c>
      <c r="L8485" s="148">
        <v>250000</v>
      </c>
      <c r="M8485" s="120" t="s">
        <v>56</v>
      </c>
      <c r="N8485" s="149">
        <v>20000</v>
      </c>
      <c r="O8485" s="169"/>
      <c r="P8485" s="154" t="s">
        <v>6625</v>
      </c>
      <c r="Q8485" s="158" t="s">
        <v>50</v>
      </c>
      <c r="R8485" s="142">
        <f ref="R8485:R8548" t="shared" si="132">N8485/L8485*100</f>
        <v>8</v>
      </c>
    </row>
    <row r="8486" s="109" customFormat="1">
      <c r="A8486" s="119">
        <f>MAX($A$19:A8485)+1</f>
        <v>8468</v>
      </c>
      <c r="B8486" s="120" t="s">
        <v>41</v>
      </c>
      <c r="C8486" s="144" t="s">
        <v>2080</v>
      </c>
      <c r="D8486" s="144" t="s">
        <v>3369</v>
      </c>
      <c r="E8486" s="145" t="s">
        <v>6655</v>
      </c>
      <c r="F8486" s="123" t="s">
        <v>2082</v>
      </c>
      <c r="G8486" s="146" t="s">
        <v>2083</v>
      </c>
      <c r="H8486" s="146" t="s">
        <v>7830</v>
      </c>
      <c r="I8486" s="151" t="s">
        <v>833</v>
      </c>
      <c r="J8486" s="147">
        <v>4</v>
      </c>
      <c r="K8486" s="147">
        <v>65000</v>
      </c>
      <c r="L8486" s="148">
        <v>260000</v>
      </c>
      <c r="M8486" s="120" t="s">
        <v>56</v>
      </c>
      <c r="N8486" s="149">
        <v>20800</v>
      </c>
      <c r="O8486" s="169"/>
      <c r="P8486" s="154" t="s">
        <v>6625</v>
      </c>
      <c r="Q8486" s="158" t="s">
        <v>50</v>
      </c>
      <c r="R8486" s="142">
        <f t="shared" si="132"/>
        <v>8</v>
      </c>
    </row>
    <row r="8487" s="109" customFormat="1">
      <c r="A8487" s="119">
        <f>MAX($A$19:A8486)+1</f>
        <v>8469</v>
      </c>
      <c r="B8487" s="120" t="s">
        <v>41</v>
      </c>
      <c r="C8487" s="144" t="s">
        <v>2080</v>
      </c>
      <c r="D8487" s="144" t="s">
        <v>2063</v>
      </c>
      <c r="E8487" s="145" t="s">
        <v>6655</v>
      </c>
      <c r="F8487" s="123" t="s">
        <v>2082</v>
      </c>
      <c r="G8487" s="146" t="s">
        <v>2083</v>
      </c>
      <c r="H8487" s="146" t="s">
        <v>2096</v>
      </c>
      <c r="I8487" s="151" t="s">
        <v>417</v>
      </c>
      <c r="J8487" s="147">
        <v>15</v>
      </c>
      <c r="K8487" s="147">
        <v>150000</v>
      </c>
      <c r="L8487" s="148">
        <v>2250000</v>
      </c>
      <c r="M8487" s="120" t="s">
        <v>229</v>
      </c>
      <c r="N8487" s="149">
        <v>225000</v>
      </c>
      <c r="O8487" s="169"/>
      <c r="P8487" s="154" t="s">
        <v>6625</v>
      </c>
      <c r="Q8487" s="158" t="s">
        <v>50</v>
      </c>
      <c r="R8487" s="142">
        <f t="shared" si="132"/>
        <v>10</v>
      </c>
    </row>
    <row r="8488" s="109" customFormat="1">
      <c r="A8488" s="119">
        <f>MAX($A$19:A8487)+1</f>
        <v>8470</v>
      </c>
      <c r="B8488" s="120" t="s">
        <v>41</v>
      </c>
      <c r="C8488" s="144" t="s">
        <v>2080</v>
      </c>
      <c r="D8488" s="144" t="s">
        <v>2063</v>
      </c>
      <c r="E8488" s="145" t="s">
        <v>6655</v>
      </c>
      <c r="F8488" s="123" t="s">
        <v>2082</v>
      </c>
      <c r="G8488" s="146" t="s">
        <v>2083</v>
      </c>
      <c r="H8488" s="146" t="s">
        <v>7831</v>
      </c>
      <c r="I8488" s="151" t="s">
        <v>98</v>
      </c>
      <c r="J8488" s="147">
        <v>10</v>
      </c>
      <c r="K8488" s="147">
        <v>50000</v>
      </c>
      <c r="L8488" s="148">
        <v>500000</v>
      </c>
      <c r="M8488" s="120" t="s">
        <v>229</v>
      </c>
      <c r="N8488" s="149">
        <v>50000</v>
      </c>
      <c r="O8488" s="169"/>
      <c r="P8488" s="154" t="s">
        <v>6625</v>
      </c>
      <c r="Q8488" s="158" t="s">
        <v>50</v>
      </c>
      <c r="R8488" s="142">
        <f t="shared" si="132"/>
        <v>10</v>
      </c>
    </row>
    <row r="8489" s="109" customFormat="1">
      <c r="A8489" s="119">
        <f>MAX($A$19:A8488)+1</f>
        <v>8471</v>
      </c>
      <c r="B8489" s="120" t="s">
        <v>41</v>
      </c>
      <c r="C8489" s="144" t="s">
        <v>2080</v>
      </c>
      <c r="D8489" s="144" t="s">
        <v>2063</v>
      </c>
      <c r="E8489" s="145" t="s">
        <v>6655</v>
      </c>
      <c r="F8489" s="123" t="s">
        <v>2082</v>
      </c>
      <c r="G8489" s="146" t="s">
        <v>2083</v>
      </c>
      <c r="H8489" s="146" t="s">
        <v>7832</v>
      </c>
      <c r="I8489" s="151" t="s">
        <v>98</v>
      </c>
      <c r="J8489" s="147">
        <v>10</v>
      </c>
      <c r="K8489" s="147">
        <v>30000</v>
      </c>
      <c r="L8489" s="148">
        <v>300000</v>
      </c>
      <c r="M8489" s="120" t="s">
        <v>229</v>
      </c>
      <c r="N8489" s="149">
        <v>30000</v>
      </c>
      <c r="O8489" s="169"/>
      <c r="P8489" s="154" t="s">
        <v>6625</v>
      </c>
      <c r="Q8489" s="158" t="s">
        <v>50</v>
      </c>
      <c r="R8489" s="142">
        <f t="shared" si="132"/>
        <v>10</v>
      </c>
    </row>
    <row r="8490" s="109" customFormat="1">
      <c r="A8490" s="119">
        <f>MAX($A$19:A8489)+1</f>
        <v>8472</v>
      </c>
      <c r="B8490" s="120" t="s">
        <v>41</v>
      </c>
      <c r="C8490" s="144" t="s">
        <v>2080</v>
      </c>
      <c r="D8490" s="144" t="s">
        <v>2063</v>
      </c>
      <c r="E8490" s="145" t="s">
        <v>6655</v>
      </c>
      <c r="F8490" s="123" t="s">
        <v>2082</v>
      </c>
      <c r="G8490" s="146" t="s">
        <v>2083</v>
      </c>
      <c r="H8490" s="146" t="s">
        <v>7833</v>
      </c>
      <c r="I8490" s="151" t="s">
        <v>534</v>
      </c>
      <c r="J8490" s="147">
        <v>50</v>
      </c>
      <c r="K8490" s="147">
        <v>13000</v>
      </c>
      <c r="L8490" s="148">
        <v>650000</v>
      </c>
      <c r="M8490" s="120" t="s">
        <v>229</v>
      </c>
      <c r="N8490" s="149">
        <v>65000</v>
      </c>
      <c r="O8490" s="169"/>
      <c r="P8490" s="154" t="s">
        <v>6625</v>
      </c>
      <c r="Q8490" s="158" t="s">
        <v>50</v>
      </c>
      <c r="R8490" s="142">
        <f t="shared" si="132"/>
        <v>10</v>
      </c>
    </row>
    <row r="8491" s="109" customFormat="1">
      <c r="A8491" s="119">
        <f>MAX($A$19:A8490)+1</f>
        <v>8473</v>
      </c>
      <c r="B8491" s="120" t="s">
        <v>41</v>
      </c>
      <c r="C8491" s="144" t="s">
        <v>2080</v>
      </c>
      <c r="D8491" s="144" t="s">
        <v>2916</v>
      </c>
      <c r="E8491" s="145" t="s">
        <v>6655</v>
      </c>
      <c r="F8491" s="123" t="s">
        <v>2082</v>
      </c>
      <c r="G8491" s="146" t="s">
        <v>2083</v>
      </c>
      <c r="H8491" s="146" t="s">
        <v>7834</v>
      </c>
      <c r="I8491" s="151" t="s">
        <v>98</v>
      </c>
      <c r="J8491" s="147">
        <v>500</v>
      </c>
      <c r="K8491" s="147">
        <v>4500</v>
      </c>
      <c r="L8491" s="148">
        <v>2250000</v>
      </c>
      <c r="M8491" s="120" t="s">
        <v>56</v>
      </c>
      <c r="N8491" s="149">
        <v>180000</v>
      </c>
      <c r="O8491" s="169"/>
      <c r="P8491" s="154" t="s">
        <v>6625</v>
      </c>
      <c r="Q8491" s="158" t="s">
        <v>50</v>
      </c>
      <c r="R8491" s="142">
        <f t="shared" si="132"/>
        <v>8</v>
      </c>
    </row>
    <row r="8492" s="109" customFormat="1">
      <c r="A8492" s="119">
        <f>MAX($A$19:A8491)+1</f>
        <v>8474</v>
      </c>
      <c r="B8492" s="120" t="s">
        <v>41</v>
      </c>
      <c r="C8492" s="144" t="s">
        <v>2080</v>
      </c>
      <c r="D8492" s="144" t="s">
        <v>2916</v>
      </c>
      <c r="E8492" s="145" t="s">
        <v>6655</v>
      </c>
      <c r="F8492" s="123" t="s">
        <v>2082</v>
      </c>
      <c r="G8492" s="146" t="s">
        <v>2083</v>
      </c>
      <c r="H8492" s="146" t="s">
        <v>7835</v>
      </c>
      <c r="I8492" s="151" t="s">
        <v>98</v>
      </c>
      <c r="J8492" s="147">
        <v>100</v>
      </c>
      <c r="K8492" s="147">
        <v>2500</v>
      </c>
      <c r="L8492" s="148">
        <v>250000</v>
      </c>
      <c r="M8492" s="120" t="s">
        <v>56</v>
      </c>
      <c r="N8492" s="149">
        <v>20000</v>
      </c>
      <c r="O8492" s="169"/>
      <c r="P8492" s="154" t="s">
        <v>6625</v>
      </c>
      <c r="Q8492" s="158" t="s">
        <v>50</v>
      </c>
      <c r="R8492" s="142">
        <f t="shared" si="132"/>
        <v>8</v>
      </c>
    </row>
    <row r="8493" s="109" customFormat="1">
      <c r="A8493" s="119">
        <f>MAX($A$19:A8492)+1</f>
        <v>8475</v>
      </c>
      <c r="B8493" s="120" t="s">
        <v>41</v>
      </c>
      <c r="C8493" s="144" t="s">
        <v>2080</v>
      </c>
      <c r="D8493" s="144" t="s">
        <v>2916</v>
      </c>
      <c r="E8493" s="145" t="s">
        <v>6655</v>
      </c>
      <c r="F8493" s="123" t="s">
        <v>2082</v>
      </c>
      <c r="G8493" s="146" t="s">
        <v>2083</v>
      </c>
      <c r="H8493" s="146" t="s">
        <v>7836</v>
      </c>
      <c r="I8493" s="151" t="s">
        <v>417</v>
      </c>
      <c r="J8493" s="147">
        <v>6</v>
      </c>
      <c r="K8493" s="147">
        <v>50000</v>
      </c>
      <c r="L8493" s="148">
        <v>300000</v>
      </c>
      <c r="M8493" s="120" t="s">
        <v>56</v>
      </c>
      <c r="N8493" s="149">
        <v>24000</v>
      </c>
      <c r="O8493" s="169"/>
      <c r="P8493" s="154" t="s">
        <v>6625</v>
      </c>
      <c r="Q8493" s="158" t="s">
        <v>50</v>
      </c>
      <c r="R8493" s="142">
        <f t="shared" si="132"/>
        <v>8</v>
      </c>
    </row>
    <row r="8494" s="109" customFormat="1">
      <c r="A8494" s="119">
        <f>MAX($A$19:A8493)+1</f>
        <v>8476</v>
      </c>
      <c r="B8494" s="120" t="s">
        <v>41</v>
      </c>
      <c r="C8494" s="144" t="s">
        <v>2080</v>
      </c>
      <c r="D8494" s="144" t="s">
        <v>2916</v>
      </c>
      <c r="E8494" s="145" t="s">
        <v>6655</v>
      </c>
      <c r="F8494" s="123" t="s">
        <v>2082</v>
      </c>
      <c r="G8494" s="146" t="s">
        <v>2083</v>
      </c>
      <c r="H8494" s="146" t="s">
        <v>7837</v>
      </c>
      <c r="I8494" s="151" t="s">
        <v>327</v>
      </c>
      <c r="J8494" s="147">
        <v>150</v>
      </c>
      <c r="K8494" s="147">
        <v>10000</v>
      </c>
      <c r="L8494" s="148">
        <v>1500000</v>
      </c>
      <c r="M8494" s="120" t="s">
        <v>56</v>
      </c>
      <c r="N8494" s="149">
        <v>120000</v>
      </c>
      <c r="O8494" s="169"/>
      <c r="P8494" s="154" t="s">
        <v>6625</v>
      </c>
      <c r="Q8494" s="158" t="s">
        <v>50</v>
      </c>
      <c r="R8494" s="142">
        <f t="shared" si="132"/>
        <v>8</v>
      </c>
    </row>
    <row r="8495" s="109" customFormat="1">
      <c r="A8495" s="119">
        <f>MAX($A$19:A8494)+1</f>
        <v>8477</v>
      </c>
      <c r="B8495" s="120" t="s">
        <v>41</v>
      </c>
      <c r="C8495" s="144" t="s">
        <v>2080</v>
      </c>
      <c r="D8495" s="144" t="s">
        <v>2916</v>
      </c>
      <c r="E8495" s="145" t="s">
        <v>6655</v>
      </c>
      <c r="F8495" s="123" t="s">
        <v>2082</v>
      </c>
      <c r="G8495" s="146" t="s">
        <v>2083</v>
      </c>
      <c r="H8495" s="146" t="s">
        <v>7838</v>
      </c>
      <c r="I8495" s="151" t="s">
        <v>98</v>
      </c>
      <c r="J8495" s="147">
        <v>5</v>
      </c>
      <c r="K8495" s="147">
        <v>110000</v>
      </c>
      <c r="L8495" s="148">
        <v>550000</v>
      </c>
      <c r="M8495" s="120" t="s">
        <v>56</v>
      </c>
      <c r="N8495" s="149">
        <v>44000</v>
      </c>
      <c r="O8495" s="169"/>
      <c r="P8495" s="154" t="s">
        <v>6625</v>
      </c>
      <c r="Q8495" s="158" t="s">
        <v>50</v>
      </c>
      <c r="R8495" s="142">
        <f t="shared" si="132"/>
        <v>8</v>
      </c>
    </row>
    <row r="8496" s="109" customFormat="1">
      <c r="A8496" s="119">
        <f>MAX($A$19:A8495)+1</f>
        <v>8478</v>
      </c>
      <c r="B8496" s="120" t="s">
        <v>41</v>
      </c>
      <c r="C8496" s="144" t="s">
        <v>2080</v>
      </c>
      <c r="D8496" s="144" t="s">
        <v>2916</v>
      </c>
      <c r="E8496" s="145" t="s">
        <v>6655</v>
      </c>
      <c r="F8496" s="123" t="s">
        <v>2082</v>
      </c>
      <c r="G8496" s="146" t="s">
        <v>2083</v>
      </c>
      <c r="H8496" s="146" t="s">
        <v>5450</v>
      </c>
      <c r="I8496" s="151" t="s">
        <v>98</v>
      </c>
      <c r="J8496" s="147">
        <v>20</v>
      </c>
      <c r="K8496" s="147">
        <v>50000</v>
      </c>
      <c r="L8496" s="148">
        <v>1000000</v>
      </c>
      <c r="M8496" s="120" t="s">
        <v>56</v>
      </c>
      <c r="N8496" s="149">
        <v>80000</v>
      </c>
      <c r="O8496" s="169"/>
      <c r="P8496" s="154" t="s">
        <v>6625</v>
      </c>
      <c r="Q8496" s="158" t="s">
        <v>50</v>
      </c>
      <c r="R8496" s="142">
        <f t="shared" si="132"/>
        <v>8</v>
      </c>
    </row>
    <row r="8497" s="109" customFormat="1">
      <c r="A8497" s="119">
        <f>MAX($A$19:A8496)+1</f>
        <v>8479</v>
      </c>
      <c r="B8497" s="120" t="s">
        <v>41</v>
      </c>
      <c r="C8497" s="144" t="s">
        <v>2080</v>
      </c>
      <c r="D8497" s="144" t="s">
        <v>2916</v>
      </c>
      <c r="E8497" s="145" t="s">
        <v>6655</v>
      </c>
      <c r="F8497" s="123" t="s">
        <v>2082</v>
      </c>
      <c r="G8497" s="146" t="s">
        <v>2083</v>
      </c>
      <c r="H8497" s="146" t="s">
        <v>7839</v>
      </c>
      <c r="I8497" s="151" t="s">
        <v>98</v>
      </c>
      <c r="J8497" s="147">
        <v>5</v>
      </c>
      <c r="K8497" s="147">
        <v>180000</v>
      </c>
      <c r="L8497" s="148">
        <v>900000</v>
      </c>
      <c r="M8497" s="120" t="s">
        <v>56</v>
      </c>
      <c r="N8497" s="149">
        <v>72000</v>
      </c>
      <c r="O8497" s="169"/>
      <c r="P8497" s="154" t="s">
        <v>6625</v>
      </c>
      <c r="Q8497" s="158" t="s">
        <v>50</v>
      </c>
      <c r="R8497" s="142">
        <f t="shared" si="132"/>
        <v>8</v>
      </c>
    </row>
    <row r="8498" s="109" customFormat="1">
      <c r="A8498" s="119">
        <f>MAX($A$19:A8497)+1</f>
        <v>8480</v>
      </c>
      <c r="B8498" s="120" t="s">
        <v>41</v>
      </c>
      <c r="C8498" s="144" t="s">
        <v>2080</v>
      </c>
      <c r="D8498" s="144" t="s">
        <v>2916</v>
      </c>
      <c r="E8498" s="145" t="s">
        <v>6655</v>
      </c>
      <c r="F8498" s="123" t="s">
        <v>2082</v>
      </c>
      <c r="G8498" s="146" t="s">
        <v>2083</v>
      </c>
      <c r="H8498" s="146" t="s">
        <v>7840</v>
      </c>
      <c r="I8498" s="151" t="s">
        <v>100</v>
      </c>
      <c r="J8498" s="147">
        <v>5</v>
      </c>
      <c r="K8498" s="147">
        <v>45000</v>
      </c>
      <c r="L8498" s="148">
        <v>225000</v>
      </c>
      <c r="M8498" s="120" t="s">
        <v>56</v>
      </c>
      <c r="N8498" s="149">
        <v>18000</v>
      </c>
      <c r="O8498" s="169"/>
      <c r="P8498" s="154" t="s">
        <v>6625</v>
      </c>
      <c r="Q8498" s="158" t="s">
        <v>50</v>
      </c>
      <c r="R8498" s="142">
        <f t="shared" si="132"/>
        <v>8</v>
      </c>
    </row>
    <row r="8499" s="109" customFormat="1">
      <c r="A8499" s="119">
        <f>MAX($A$19:A8498)+1</f>
        <v>8481</v>
      </c>
      <c r="B8499" s="120" t="s">
        <v>41</v>
      </c>
      <c r="C8499" s="144" t="s">
        <v>2080</v>
      </c>
      <c r="D8499" s="144" t="s">
        <v>2916</v>
      </c>
      <c r="E8499" s="145" t="s">
        <v>6655</v>
      </c>
      <c r="F8499" s="123" t="s">
        <v>2082</v>
      </c>
      <c r="G8499" s="146" t="s">
        <v>2083</v>
      </c>
      <c r="H8499" s="146" t="s">
        <v>7841</v>
      </c>
      <c r="I8499" s="151" t="s">
        <v>98</v>
      </c>
      <c r="J8499" s="147">
        <v>4</v>
      </c>
      <c r="K8499" s="147">
        <v>80000</v>
      </c>
      <c r="L8499" s="148">
        <v>320000</v>
      </c>
      <c r="M8499" s="120" t="s">
        <v>56</v>
      </c>
      <c r="N8499" s="149">
        <v>25600</v>
      </c>
      <c r="O8499" s="169"/>
      <c r="P8499" s="154" t="s">
        <v>6625</v>
      </c>
      <c r="Q8499" s="158" t="s">
        <v>50</v>
      </c>
      <c r="R8499" s="142">
        <f t="shared" si="132"/>
        <v>8</v>
      </c>
    </row>
    <row r="8500" s="109" customFormat="1">
      <c r="A8500" s="119">
        <f>MAX($A$19:A8499)+1</f>
        <v>8482</v>
      </c>
      <c r="B8500" s="120" t="s">
        <v>41</v>
      </c>
      <c r="C8500" s="144" t="s">
        <v>2080</v>
      </c>
      <c r="D8500" s="144" t="s">
        <v>2916</v>
      </c>
      <c r="E8500" s="145" t="s">
        <v>6655</v>
      </c>
      <c r="F8500" s="123" t="s">
        <v>2082</v>
      </c>
      <c r="G8500" s="146" t="s">
        <v>2083</v>
      </c>
      <c r="H8500" s="146" t="s">
        <v>7842</v>
      </c>
      <c r="I8500" s="151" t="s">
        <v>98</v>
      </c>
      <c r="J8500" s="147">
        <v>3</v>
      </c>
      <c r="K8500" s="147">
        <v>40000</v>
      </c>
      <c r="L8500" s="148">
        <v>120000</v>
      </c>
      <c r="M8500" s="120" t="s">
        <v>56</v>
      </c>
      <c r="N8500" s="149">
        <v>9600</v>
      </c>
      <c r="O8500" s="169"/>
      <c r="P8500" s="154" t="s">
        <v>6625</v>
      </c>
      <c r="Q8500" s="158" t="s">
        <v>50</v>
      </c>
      <c r="R8500" s="142">
        <f t="shared" si="132"/>
        <v>8</v>
      </c>
    </row>
    <row r="8501" s="109" customFormat="1">
      <c r="A8501" s="119">
        <f>MAX($A$19:A8500)+1</f>
        <v>8483</v>
      </c>
      <c r="B8501" s="120" t="s">
        <v>41</v>
      </c>
      <c r="C8501" s="144" t="s">
        <v>2080</v>
      </c>
      <c r="D8501" s="144" t="s">
        <v>2916</v>
      </c>
      <c r="E8501" s="145" t="s">
        <v>6655</v>
      </c>
      <c r="F8501" s="123" t="s">
        <v>2082</v>
      </c>
      <c r="G8501" s="146" t="s">
        <v>2083</v>
      </c>
      <c r="H8501" s="146" t="s">
        <v>7843</v>
      </c>
      <c r="I8501" s="151" t="s">
        <v>98</v>
      </c>
      <c r="J8501" s="147">
        <v>20</v>
      </c>
      <c r="K8501" s="147">
        <v>6000</v>
      </c>
      <c r="L8501" s="148">
        <v>120000</v>
      </c>
      <c r="M8501" s="120" t="s">
        <v>56</v>
      </c>
      <c r="N8501" s="149">
        <v>9600</v>
      </c>
      <c r="O8501" s="169"/>
      <c r="P8501" s="154" t="s">
        <v>6625</v>
      </c>
      <c r="Q8501" s="158" t="s">
        <v>50</v>
      </c>
      <c r="R8501" s="142">
        <f t="shared" si="132"/>
        <v>8</v>
      </c>
    </row>
    <row r="8502" s="109" customFormat="1">
      <c r="A8502" s="119">
        <f>MAX($A$19:A8501)+1</f>
        <v>8484</v>
      </c>
      <c r="B8502" s="120" t="s">
        <v>41</v>
      </c>
      <c r="C8502" s="144" t="s">
        <v>2080</v>
      </c>
      <c r="D8502" s="144" t="s">
        <v>2916</v>
      </c>
      <c r="E8502" s="145" t="s">
        <v>6655</v>
      </c>
      <c r="F8502" s="123" t="s">
        <v>2082</v>
      </c>
      <c r="G8502" s="146" t="s">
        <v>2083</v>
      </c>
      <c r="H8502" s="146" t="s">
        <v>7844</v>
      </c>
      <c r="I8502" s="151" t="s">
        <v>98</v>
      </c>
      <c r="J8502" s="147">
        <v>4</v>
      </c>
      <c r="K8502" s="147">
        <v>180000</v>
      </c>
      <c r="L8502" s="148">
        <v>720000</v>
      </c>
      <c r="M8502" s="120" t="s">
        <v>56</v>
      </c>
      <c r="N8502" s="149">
        <v>57600</v>
      </c>
      <c r="O8502" s="169"/>
      <c r="P8502" s="154" t="s">
        <v>6625</v>
      </c>
      <c r="Q8502" s="158" t="s">
        <v>50</v>
      </c>
      <c r="R8502" s="142">
        <f t="shared" si="132"/>
        <v>8</v>
      </c>
    </row>
    <row r="8503" s="109" customFormat="1">
      <c r="A8503" s="119">
        <f>MAX($A$19:A8502)+1</f>
        <v>8485</v>
      </c>
      <c r="B8503" s="120" t="s">
        <v>41</v>
      </c>
      <c r="C8503" s="144" t="s">
        <v>2080</v>
      </c>
      <c r="D8503" s="144" t="s">
        <v>2916</v>
      </c>
      <c r="E8503" s="145" t="s">
        <v>6655</v>
      </c>
      <c r="F8503" s="123" t="s">
        <v>2082</v>
      </c>
      <c r="G8503" s="146" t="s">
        <v>2083</v>
      </c>
      <c r="H8503" s="146" t="s">
        <v>7845</v>
      </c>
      <c r="I8503" s="151" t="s">
        <v>98</v>
      </c>
      <c r="J8503" s="147">
        <v>10</v>
      </c>
      <c r="K8503" s="147">
        <v>160000</v>
      </c>
      <c r="L8503" s="148">
        <v>1600000</v>
      </c>
      <c r="M8503" s="120" t="s">
        <v>56</v>
      </c>
      <c r="N8503" s="149">
        <v>128000</v>
      </c>
      <c r="O8503" s="169"/>
      <c r="P8503" s="154" t="s">
        <v>6625</v>
      </c>
      <c r="Q8503" s="158" t="s">
        <v>50</v>
      </c>
      <c r="R8503" s="142">
        <f t="shared" si="132"/>
        <v>8</v>
      </c>
    </row>
    <row r="8504" s="109" customFormat="1">
      <c r="A8504" s="119">
        <f>MAX($A$19:A8503)+1</f>
        <v>8486</v>
      </c>
      <c r="B8504" s="120" t="s">
        <v>41</v>
      </c>
      <c r="C8504" s="144" t="s">
        <v>2080</v>
      </c>
      <c r="D8504" s="144" t="s">
        <v>2916</v>
      </c>
      <c r="E8504" s="145" t="s">
        <v>6655</v>
      </c>
      <c r="F8504" s="123" t="s">
        <v>2082</v>
      </c>
      <c r="G8504" s="146" t="s">
        <v>2083</v>
      </c>
      <c r="H8504" s="146" t="s">
        <v>7846</v>
      </c>
      <c r="I8504" s="151" t="s">
        <v>98</v>
      </c>
      <c r="J8504" s="147">
        <v>20</v>
      </c>
      <c r="K8504" s="147">
        <v>10000</v>
      </c>
      <c r="L8504" s="148">
        <v>200000</v>
      </c>
      <c r="M8504" s="120" t="s">
        <v>56</v>
      </c>
      <c r="N8504" s="149">
        <v>16000</v>
      </c>
      <c r="O8504" s="169"/>
      <c r="P8504" s="154" t="s">
        <v>6625</v>
      </c>
      <c r="Q8504" s="158" t="s">
        <v>50</v>
      </c>
      <c r="R8504" s="142">
        <f t="shared" si="132"/>
        <v>8</v>
      </c>
    </row>
    <row r="8505" s="109" customFormat="1">
      <c r="A8505" s="119">
        <f>MAX($A$19:A8504)+1</f>
        <v>8487</v>
      </c>
      <c r="B8505" s="120" t="s">
        <v>41</v>
      </c>
      <c r="C8505" s="144" t="s">
        <v>2080</v>
      </c>
      <c r="D8505" s="144" t="s">
        <v>2916</v>
      </c>
      <c r="E8505" s="145" t="s">
        <v>6655</v>
      </c>
      <c r="F8505" s="123" t="s">
        <v>2082</v>
      </c>
      <c r="G8505" s="146" t="s">
        <v>2083</v>
      </c>
      <c r="H8505" s="146" t="s">
        <v>7847</v>
      </c>
      <c r="I8505" s="151" t="s">
        <v>98</v>
      </c>
      <c r="J8505" s="147">
        <v>2</v>
      </c>
      <c r="K8505" s="147">
        <v>70000</v>
      </c>
      <c r="L8505" s="148">
        <v>140000</v>
      </c>
      <c r="M8505" s="120" t="s">
        <v>56</v>
      </c>
      <c r="N8505" s="149">
        <v>11200</v>
      </c>
      <c r="O8505" s="169"/>
      <c r="P8505" s="154" t="s">
        <v>6625</v>
      </c>
      <c r="Q8505" s="158" t="s">
        <v>50</v>
      </c>
      <c r="R8505" s="142">
        <f t="shared" si="132"/>
        <v>8</v>
      </c>
    </row>
    <row r="8506" s="109" customFormat="1">
      <c r="A8506" s="119">
        <f>MAX($A$19:A8505)+1</f>
        <v>8488</v>
      </c>
      <c r="B8506" s="120" t="s">
        <v>41</v>
      </c>
      <c r="C8506" s="144" t="s">
        <v>2080</v>
      </c>
      <c r="D8506" s="144" t="s">
        <v>2916</v>
      </c>
      <c r="E8506" s="145" t="s">
        <v>6655</v>
      </c>
      <c r="F8506" s="123" t="s">
        <v>2082</v>
      </c>
      <c r="G8506" s="146" t="s">
        <v>2083</v>
      </c>
      <c r="H8506" s="146" t="s">
        <v>7848</v>
      </c>
      <c r="I8506" s="151" t="s">
        <v>107</v>
      </c>
      <c r="J8506" s="147">
        <v>50</v>
      </c>
      <c r="K8506" s="147">
        <v>6000</v>
      </c>
      <c r="L8506" s="148">
        <v>300000</v>
      </c>
      <c r="M8506" s="120" t="s">
        <v>56</v>
      </c>
      <c r="N8506" s="149">
        <v>24000</v>
      </c>
      <c r="O8506" s="169"/>
      <c r="P8506" s="154" t="s">
        <v>6625</v>
      </c>
      <c r="Q8506" s="158" t="s">
        <v>50</v>
      </c>
      <c r="R8506" s="142">
        <f t="shared" si="132"/>
        <v>8</v>
      </c>
    </row>
    <row r="8507" s="109" customFormat="1">
      <c r="A8507" s="119">
        <f>MAX($A$19:A8506)+1</f>
        <v>8489</v>
      </c>
      <c r="B8507" s="120" t="s">
        <v>41</v>
      </c>
      <c r="C8507" s="144" t="s">
        <v>2080</v>
      </c>
      <c r="D8507" s="144" t="s">
        <v>2916</v>
      </c>
      <c r="E8507" s="145" t="s">
        <v>6655</v>
      </c>
      <c r="F8507" s="123" t="s">
        <v>2082</v>
      </c>
      <c r="G8507" s="146" t="s">
        <v>2083</v>
      </c>
      <c r="H8507" s="146" t="s">
        <v>7849</v>
      </c>
      <c r="I8507" s="151" t="s">
        <v>98</v>
      </c>
      <c r="J8507" s="147">
        <v>20</v>
      </c>
      <c r="K8507" s="147">
        <v>18000</v>
      </c>
      <c r="L8507" s="148">
        <v>360000</v>
      </c>
      <c r="M8507" s="120" t="s">
        <v>56</v>
      </c>
      <c r="N8507" s="149">
        <v>28800</v>
      </c>
      <c r="O8507" s="169"/>
      <c r="P8507" s="154" t="s">
        <v>6625</v>
      </c>
      <c r="Q8507" s="158" t="s">
        <v>50</v>
      </c>
      <c r="R8507" s="142">
        <f t="shared" si="132"/>
        <v>8</v>
      </c>
    </row>
    <row r="8508" s="109" customFormat="1">
      <c r="A8508" s="119">
        <f>MAX($A$19:A8507)+1</f>
        <v>8490</v>
      </c>
      <c r="B8508" s="120" t="s">
        <v>41</v>
      </c>
      <c r="C8508" s="144" t="s">
        <v>2080</v>
      </c>
      <c r="D8508" s="144" t="s">
        <v>2916</v>
      </c>
      <c r="E8508" s="145" t="s">
        <v>6655</v>
      </c>
      <c r="F8508" s="123" t="s">
        <v>2082</v>
      </c>
      <c r="G8508" s="146" t="s">
        <v>2083</v>
      </c>
      <c r="H8508" s="146" t="s">
        <v>7850</v>
      </c>
      <c r="I8508" s="151" t="s">
        <v>534</v>
      </c>
      <c r="J8508" s="147">
        <v>20</v>
      </c>
      <c r="K8508" s="147">
        <v>50000</v>
      </c>
      <c r="L8508" s="148">
        <v>1000000</v>
      </c>
      <c r="M8508" s="120" t="s">
        <v>56</v>
      </c>
      <c r="N8508" s="149">
        <v>80000</v>
      </c>
      <c r="O8508" s="169"/>
      <c r="P8508" s="154" t="s">
        <v>6625</v>
      </c>
      <c r="Q8508" s="158" t="s">
        <v>50</v>
      </c>
      <c r="R8508" s="142">
        <f t="shared" si="132"/>
        <v>8</v>
      </c>
    </row>
    <row r="8509" s="109" customFormat="1">
      <c r="A8509" s="119">
        <f>MAX($A$19:A8508)+1</f>
        <v>8491</v>
      </c>
      <c r="B8509" s="120" t="s">
        <v>41</v>
      </c>
      <c r="C8509" s="144" t="s">
        <v>2080</v>
      </c>
      <c r="D8509" s="144" t="s">
        <v>2034</v>
      </c>
      <c r="E8509" s="145" t="s">
        <v>6688</v>
      </c>
      <c r="F8509" s="123" t="s">
        <v>2082</v>
      </c>
      <c r="G8509" s="146" t="s">
        <v>2083</v>
      </c>
      <c r="H8509" s="146" t="s">
        <v>7851</v>
      </c>
      <c r="I8509" s="151" t="s">
        <v>98</v>
      </c>
      <c r="J8509" s="147">
        <v>100</v>
      </c>
      <c r="K8509" s="147">
        <v>110000</v>
      </c>
      <c r="L8509" s="148">
        <v>11000000</v>
      </c>
      <c r="M8509" s="120" t="s">
        <v>229</v>
      </c>
      <c r="N8509" s="149">
        <v>1100000</v>
      </c>
      <c r="O8509" s="169"/>
      <c r="P8509" s="154" t="s">
        <v>6625</v>
      </c>
      <c r="Q8509" s="158" t="s">
        <v>50</v>
      </c>
      <c r="R8509" s="142">
        <f t="shared" si="132"/>
        <v>10</v>
      </c>
    </row>
    <row r="8510" s="109" customFormat="1">
      <c r="A8510" s="119">
        <f>MAX($A$19:A8509)+1</f>
        <v>8492</v>
      </c>
      <c r="B8510" s="120" t="s">
        <v>41</v>
      </c>
      <c r="C8510" s="144" t="s">
        <v>2080</v>
      </c>
      <c r="D8510" s="144" t="s">
        <v>2034</v>
      </c>
      <c r="E8510" s="145" t="s">
        <v>6688</v>
      </c>
      <c r="F8510" s="123" t="s">
        <v>2082</v>
      </c>
      <c r="G8510" s="146" t="s">
        <v>2083</v>
      </c>
      <c r="H8510" s="146" t="s">
        <v>7852</v>
      </c>
      <c r="I8510" s="151" t="s">
        <v>1813</v>
      </c>
      <c r="J8510" s="147">
        <v>100</v>
      </c>
      <c r="K8510" s="147">
        <v>13000</v>
      </c>
      <c r="L8510" s="148">
        <v>1300000</v>
      </c>
      <c r="M8510" s="120" t="s">
        <v>229</v>
      </c>
      <c r="N8510" s="149">
        <v>130000</v>
      </c>
      <c r="O8510" s="169"/>
      <c r="P8510" s="154" t="s">
        <v>6625</v>
      </c>
      <c r="Q8510" s="158" t="s">
        <v>50</v>
      </c>
      <c r="R8510" s="142">
        <f t="shared" si="132"/>
        <v>10</v>
      </c>
    </row>
    <row r="8511" s="109" customFormat="1">
      <c r="A8511" s="119">
        <f>MAX($A$19:A8510)+1</f>
        <v>8493</v>
      </c>
      <c r="B8511" s="120" t="s">
        <v>41</v>
      </c>
      <c r="C8511" s="144" t="s">
        <v>2080</v>
      </c>
      <c r="D8511" s="144" t="s">
        <v>2034</v>
      </c>
      <c r="E8511" s="145" t="s">
        <v>6688</v>
      </c>
      <c r="F8511" s="123" t="s">
        <v>2082</v>
      </c>
      <c r="G8511" s="146" t="s">
        <v>2083</v>
      </c>
      <c r="H8511" s="146" t="s">
        <v>7853</v>
      </c>
      <c r="I8511" s="151" t="s">
        <v>1813</v>
      </c>
      <c r="J8511" s="147">
        <v>100</v>
      </c>
      <c r="K8511" s="147">
        <v>19000</v>
      </c>
      <c r="L8511" s="148">
        <v>1900000</v>
      </c>
      <c r="M8511" s="120" t="s">
        <v>229</v>
      </c>
      <c r="N8511" s="149">
        <v>190000</v>
      </c>
      <c r="O8511" s="169"/>
      <c r="P8511" s="154" t="s">
        <v>6625</v>
      </c>
      <c r="Q8511" s="158" t="s">
        <v>50</v>
      </c>
      <c r="R8511" s="142">
        <f t="shared" si="132"/>
        <v>10</v>
      </c>
    </row>
    <row r="8512" s="109" customFormat="1">
      <c r="A8512" s="119">
        <f>MAX($A$19:A8511)+1</f>
        <v>8494</v>
      </c>
      <c r="B8512" s="120" t="s">
        <v>41</v>
      </c>
      <c r="C8512" s="144" t="s">
        <v>2080</v>
      </c>
      <c r="D8512" s="144" t="s">
        <v>2034</v>
      </c>
      <c r="E8512" s="145" t="s">
        <v>6688</v>
      </c>
      <c r="F8512" s="123" t="s">
        <v>2082</v>
      </c>
      <c r="G8512" s="146" t="s">
        <v>2083</v>
      </c>
      <c r="H8512" s="146" t="s">
        <v>7854</v>
      </c>
      <c r="I8512" s="151" t="s">
        <v>98</v>
      </c>
      <c r="J8512" s="147">
        <v>50</v>
      </c>
      <c r="K8512" s="147">
        <v>2000</v>
      </c>
      <c r="L8512" s="148">
        <v>100000</v>
      </c>
      <c r="M8512" s="120" t="s">
        <v>229</v>
      </c>
      <c r="N8512" s="149">
        <v>10000</v>
      </c>
      <c r="O8512" s="169"/>
      <c r="P8512" s="154" t="s">
        <v>6625</v>
      </c>
      <c r="Q8512" s="158" t="s">
        <v>50</v>
      </c>
      <c r="R8512" s="142">
        <f t="shared" si="132"/>
        <v>10</v>
      </c>
    </row>
    <row r="8513" s="109" customFormat="1">
      <c r="A8513" s="119">
        <f>MAX($A$19:A8512)+1</f>
        <v>8495</v>
      </c>
      <c r="B8513" s="120" t="s">
        <v>41</v>
      </c>
      <c r="C8513" s="144" t="s">
        <v>2080</v>
      </c>
      <c r="D8513" s="144" t="s">
        <v>2034</v>
      </c>
      <c r="E8513" s="145" t="s">
        <v>6688</v>
      </c>
      <c r="F8513" s="123" t="s">
        <v>2082</v>
      </c>
      <c r="G8513" s="146" t="s">
        <v>2083</v>
      </c>
      <c r="H8513" s="146" t="s">
        <v>7855</v>
      </c>
      <c r="I8513" s="151" t="s">
        <v>98</v>
      </c>
      <c r="J8513" s="147">
        <v>50</v>
      </c>
      <c r="K8513" s="147">
        <v>3000</v>
      </c>
      <c r="L8513" s="148">
        <v>150000</v>
      </c>
      <c r="M8513" s="120" t="s">
        <v>229</v>
      </c>
      <c r="N8513" s="149">
        <v>15000</v>
      </c>
      <c r="O8513" s="169"/>
      <c r="P8513" s="154" t="s">
        <v>6625</v>
      </c>
      <c r="Q8513" s="158" t="s">
        <v>50</v>
      </c>
      <c r="R8513" s="142">
        <f t="shared" si="132"/>
        <v>10</v>
      </c>
    </row>
    <row r="8514" s="109" customFormat="1">
      <c r="A8514" s="119">
        <f>MAX($A$19:A8513)+1</f>
        <v>8496</v>
      </c>
      <c r="B8514" s="120" t="s">
        <v>41</v>
      </c>
      <c r="C8514" s="144" t="s">
        <v>2080</v>
      </c>
      <c r="D8514" s="144" t="s">
        <v>2034</v>
      </c>
      <c r="E8514" s="145" t="s">
        <v>6688</v>
      </c>
      <c r="F8514" s="123" t="s">
        <v>2082</v>
      </c>
      <c r="G8514" s="146" t="s">
        <v>2083</v>
      </c>
      <c r="H8514" s="146" t="s">
        <v>7856</v>
      </c>
      <c r="I8514" s="151" t="s">
        <v>417</v>
      </c>
      <c r="J8514" s="147">
        <v>1</v>
      </c>
      <c r="K8514" s="147">
        <v>860000</v>
      </c>
      <c r="L8514" s="148">
        <v>860000</v>
      </c>
      <c r="M8514" s="120" t="s">
        <v>229</v>
      </c>
      <c r="N8514" s="149">
        <v>86000</v>
      </c>
      <c r="O8514" s="169"/>
      <c r="P8514" s="154" t="s">
        <v>6625</v>
      </c>
      <c r="Q8514" s="158" t="s">
        <v>50</v>
      </c>
      <c r="R8514" s="142">
        <f t="shared" si="132"/>
        <v>10</v>
      </c>
    </row>
    <row r="8515" s="109" customFormat="1">
      <c r="A8515" s="119">
        <f>MAX($A$19:A8514)+1</f>
        <v>8497</v>
      </c>
      <c r="B8515" s="120" t="s">
        <v>41</v>
      </c>
      <c r="C8515" s="144" t="s">
        <v>2080</v>
      </c>
      <c r="D8515" s="144" t="s">
        <v>2034</v>
      </c>
      <c r="E8515" s="145" t="s">
        <v>6688</v>
      </c>
      <c r="F8515" s="123" t="s">
        <v>2082</v>
      </c>
      <c r="G8515" s="146" t="s">
        <v>2083</v>
      </c>
      <c r="H8515" s="146" t="s">
        <v>7857</v>
      </c>
      <c r="I8515" s="151" t="s">
        <v>98</v>
      </c>
      <c r="J8515" s="147">
        <v>1</v>
      </c>
      <c r="K8515" s="147">
        <v>225000</v>
      </c>
      <c r="L8515" s="148">
        <v>225000</v>
      </c>
      <c r="M8515" s="120" t="s">
        <v>229</v>
      </c>
      <c r="N8515" s="149">
        <v>22500</v>
      </c>
      <c r="O8515" s="169"/>
      <c r="P8515" s="154" t="s">
        <v>6625</v>
      </c>
      <c r="Q8515" s="158" t="s">
        <v>50</v>
      </c>
      <c r="R8515" s="142">
        <f t="shared" si="132"/>
        <v>10</v>
      </c>
    </row>
    <row r="8516" s="109" customFormat="1">
      <c r="A8516" s="119">
        <f>MAX($A$19:A8515)+1</f>
        <v>8498</v>
      </c>
      <c r="B8516" s="120" t="s">
        <v>41</v>
      </c>
      <c r="C8516" s="144" t="s">
        <v>2080</v>
      </c>
      <c r="D8516" s="144" t="s">
        <v>2034</v>
      </c>
      <c r="E8516" s="145" t="s">
        <v>6688</v>
      </c>
      <c r="F8516" s="123" t="s">
        <v>2082</v>
      </c>
      <c r="G8516" s="146" t="s">
        <v>2083</v>
      </c>
      <c r="H8516" s="146" t="s">
        <v>7858</v>
      </c>
      <c r="I8516" s="151" t="s">
        <v>98</v>
      </c>
      <c r="J8516" s="147">
        <v>3</v>
      </c>
      <c r="K8516" s="147">
        <v>90000</v>
      </c>
      <c r="L8516" s="148">
        <v>270000</v>
      </c>
      <c r="M8516" s="120" t="s">
        <v>229</v>
      </c>
      <c r="N8516" s="149">
        <v>27000</v>
      </c>
      <c r="O8516" s="169"/>
      <c r="P8516" s="154" t="s">
        <v>6625</v>
      </c>
      <c r="Q8516" s="158" t="s">
        <v>50</v>
      </c>
      <c r="R8516" s="142">
        <f t="shared" si="132"/>
        <v>10</v>
      </c>
    </row>
    <row r="8517" s="109" customFormat="1">
      <c r="A8517" s="119">
        <f>MAX($A$19:A8516)+1</f>
        <v>8499</v>
      </c>
      <c r="B8517" s="120" t="s">
        <v>41</v>
      </c>
      <c r="C8517" s="144" t="s">
        <v>2080</v>
      </c>
      <c r="D8517" s="144" t="s">
        <v>3298</v>
      </c>
      <c r="E8517" s="145" t="s">
        <v>6688</v>
      </c>
      <c r="F8517" s="123" t="s">
        <v>2082</v>
      </c>
      <c r="G8517" s="146" t="s">
        <v>2083</v>
      </c>
      <c r="H8517" s="146" t="s">
        <v>7859</v>
      </c>
      <c r="I8517" s="151" t="s">
        <v>98</v>
      </c>
      <c r="J8517" s="147">
        <v>2</v>
      </c>
      <c r="K8517" s="147">
        <v>190000</v>
      </c>
      <c r="L8517" s="148">
        <v>380000</v>
      </c>
      <c r="M8517" s="120" t="s">
        <v>56</v>
      </c>
      <c r="N8517" s="149">
        <v>30400</v>
      </c>
      <c r="O8517" s="169"/>
      <c r="P8517" s="154" t="s">
        <v>6625</v>
      </c>
      <c r="Q8517" s="158" t="s">
        <v>50</v>
      </c>
      <c r="R8517" s="142">
        <f t="shared" si="132"/>
        <v>8</v>
      </c>
    </row>
    <row r="8518" s="109" customFormat="1">
      <c r="A8518" s="119">
        <f>MAX($A$19:A8517)+1</f>
        <v>8500</v>
      </c>
      <c r="B8518" s="120" t="s">
        <v>41</v>
      </c>
      <c r="C8518" s="144" t="s">
        <v>2080</v>
      </c>
      <c r="D8518" s="144" t="s">
        <v>3298</v>
      </c>
      <c r="E8518" s="145" t="s">
        <v>6688</v>
      </c>
      <c r="F8518" s="123" t="s">
        <v>2082</v>
      </c>
      <c r="G8518" s="146" t="s">
        <v>2083</v>
      </c>
      <c r="H8518" s="146" t="s">
        <v>7860</v>
      </c>
      <c r="I8518" s="151" t="s">
        <v>98</v>
      </c>
      <c r="J8518" s="147">
        <v>50</v>
      </c>
      <c r="K8518" s="147">
        <v>135000</v>
      </c>
      <c r="L8518" s="148">
        <v>6750000</v>
      </c>
      <c r="M8518" s="120" t="s">
        <v>56</v>
      </c>
      <c r="N8518" s="149">
        <v>540000</v>
      </c>
      <c r="O8518" s="169"/>
      <c r="P8518" s="154" t="s">
        <v>6625</v>
      </c>
      <c r="Q8518" s="158" t="s">
        <v>50</v>
      </c>
      <c r="R8518" s="142">
        <f t="shared" si="132"/>
        <v>8</v>
      </c>
    </row>
    <row r="8519" s="109" customFormat="1">
      <c r="A8519" s="119">
        <f>MAX($A$19:A8518)+1</f>
        <v>8501</v>
      </c>
      <c r="B8519" s="120" t="s">
        <v>41</v>
      </c>
      <c r="C8519" s="144" t="s">
        <v>2080</v>
      </c>
      <c r="D8519" s="144" t="s">
        <v>3298</v>
      </c>
      <c r="E8519" s="145" t="s">
        <v>6688</v>
      </c>
      <c r="F8519" s="123" t="s">
        <v>2082</v>
      </c>
      <c r="G8519" s="146" t="s">
        <v>2083</v>
      </c>
      <c r="H8519" s="146" t="s">
        <v>7861</v>
      </c>
      <c r="I8519" s="151" t="s">
        <v>98</v>
      </c>
      <c r="J8519" s="147">
        <v>1</v>
      </c>
      <c r="K8519" s="147">
        <v>2200000</v>
      </c>
      <c r="L8519" s="148">
        <v>2200000</v>
      </c>
      <c r="M8519" s="120" t="s">
        <v>56</v>
      </c>
      <c r="N8519" s="149">
        <v>176000</v>
      </c>
      <c r="O8519" s="169"/>
      <c r="P8519" s="154" t="s">
        <v>6625</v>
      </c>
      <c r="Q8519" s="158" t="s">
        <v>50</v>
      </c>
      <c r="R8519" s="142">
        <f t="shared" si="132"/>
        <v>8</v>
      </c>
    </row>
    <row r="8520" ht="22.5" s="109" customFormat="1">
      <c r="A8520" s="119">
        <f>MAX($A$19:A8519)+1</f>
        <v>8502</v>
      </c>
      <c r="B8520" s="120" t="s">
        <v>41</v>
      </c>
      <c r="C8520" s="144" t="s">
        <v>2080</v>
      </c>
      <c r="D8520" s="144" t="s">
        <v>3298</v>
      </c>
      <c r="E8520" s="145" t="s">
        <v>6688</v>
      </c>
      <c r="F8520" s="123" t="s">
        <v>2082</v>
      </c>
      <c r="G8520" s="146" t="s">
        <v>2083</v>
      </c>
      <c r="H8520" s="146" t="s">
        <v>7862</v>
      </c>
      <c r="I8520" s="151" t="s">
        <v>871</v>
      </c>
      <c r="J8520" s="147">
        <v>3</v>
      </c>
      <c r="K8520" s="147">
        <v>32000</v>
      </c>
      <c r="L8520" s="148">
        <v>96000</v>
      </c>
      <c r="M8520" s="120" t="s">
        <v>56</v>
      </c>
      <c r="N8520" s="149">
        <v>7680</v>
      </c>
      <c r="O8520" s="169"/>
      <c r="P8520" s="154" t="s">
        <v>6625</v>
      </c>
      <c r="Q8520" s="158" t="s">
        <v>50</v>
      </c>
      <c r="R8520" s="142">
        <f t="shared" si="132"/>
        <v>8</v>
      </c>
    </row>
    <row r="8521" ht="22.5" s="109" customFormat="1">
      <c r="A8521" s="119">
        <f>MAX($A$19:A8520)+1</f>
        <v>8503</v>
      </c>
      <c r="B8521" s="120" t="s">
        <v>41</v>
      </c>
      <c r="C8521" s="144" t="s">
        <v>2080</v>
      </c>
      <c r="D8521" s="144" t="s">
        <v>3298</v>
      </c>
      <c r="E8521" s="145" t="s">
        <v>6688</v>
      </c>
      <c r="F8521" s="123" t="s">
        <v>2082</v>
      </c>
      <c r="G8521" s="146" t="s">
        <v>2083</v>
      </c>
      <c r="H8521" s="146" t="s">
        <v>7863</v>
      </c>
      <c r="I8521" s="151" t="s">
        <v>871</v>
      </c>
      <c r="J8521" s="147">
        <v>3</v>
      </c>
      <c r="K8521" s="147">
        <v>19000</v>
      </c>
      <c r="L8521" s="148">
        <v>57000</v>
      </c>
      <c r="M8521" s="120" t="s">
        <v>56</v>
      </c>
      <c r="N8521" s="149">
        <v>4560</v>
      </c>
      <c r="O8521" s="169"/>
      <c r="P8521" s="154" t="s">
        <v>6625</v>
      </c>
      <c r="Q8521" s="158" t="s">
        <v>50</v>
      </c>
      <c r="R8521" s="142">
        <f t="shared" si="132"/>
        <v>8</v>
      </c>
    </row>
    <row r="8522" s="109" customFormat="1">
      <c r="A8522" s="119">
        <f>MAX($A$19:A8521)+1</f>
        <v>8504</v>
      </c>
      <c r="B8522" s="120" t="s">
        <v>41</v>
      </c>
      <c r="C8522" s="144" t="s">
        <v>2080</v>
      </c>
      <c r="D8522" s="144" t="s">
        <v>3298</v>
      </c>
      <c r="E8522" s="145" t="s">
        <v>6688</v>
      </c>
      <c r="F8522" s="123" t="s">
        <v>2082</v>
      </c>
      <c r="G8522" s="146" t="s">
        <v>2083</v>
      </c>
      <c r="H8522" s="146" t="s">
        <v>7864</v>
      </c>
      <c r="I8522" s="151" t="s">
        <v>98</v>
      </c>
      <c r="J8522" s="147">
        <v>5</v>
      </c>
      <c r="K8522" s="147">
        <v>700000</v>
      </c>
      <c r="L8522" s="148">
        <v>3500000</v>
      </c>
      <c r="M8522" s="120" t="s">
        <v>56</v>
      </c>
      <c r="N8522" s="149">
        <v>280000</v>
      </c>
      <c r="O8522" s="169"/>
      <c r="P8522" s="154" t="s">
        <v>6625</v>
      </c>
      <c r="Q8522" s="158" t="s">
        <v>50</v>
      </c>
      <c r="R8522" s="142">
        <f t="shared" si="132"/>
        <v>8</v>
      </c>
    </row>
    <row r="8523" s="109" customFormat="1">
      <c r="A8523" s="119">
        <f>MAX($A$19:A8522)+1</f>
        <v>8505</v>
      </c>
      <c r="B8523" s="120" t="s">
        <v>41</v>
      </c>
      <c r="C8523" s="144" t="s">
        <v>2080</v>
      </c>
      <c r="D8523" s="144" t="s">
        <v>3298</v>
      </c>
      <c r="E8523" s="145" t="s">
        <v>6688</v>
      </c>
      <c r="F8523" s="123" t="s">
        <v>2082</v>
      </c>
      <c r="G8523" s="146" t="s">
        <v>2083</v>
      </c>
      <c r="H8523" s="146" t="s">
        <v>7865</v>
      </c>
      <c r="I8523" s="151" t="s">
        <v>98</v>
      </c>
      <c r="J8523" s="147">
        <v>5</v>
      </c>
      <c r="K8523" s="147">
        <v>40000</v>
      </c>
      <c r="L8523" s="148">
        <v>200000</v>
      </c>
      <c r="M8523" s="120" t="s">
        <v>56</v>
      </c>
      <c r="N8523" s="149">
        <v>16000</v>
      </c>
      <c r="O8523" s="169"/>
      <c r="P8523" s="154" t="s">
        <v>6625</v>
      </c>
      <c r="Q8523" s="158" t="s">
        <v>50</v>
      </c>
      <c r="R8523" s="142">
        <f t="shared" si="132"/>
        <v>8</v>
      </c>
    </row>
    <row r="8524" s="109" customFormat="1">
      <c r="A8524" s="119">
        <f>MAX($A$19:A8523)+1</f>
        <v>8506</v>
      </c>
      <c r="B8524" s="120" t="s">
        <v>41</v>
      </c>
      <c r="C8524" s="144" t="s">
        <v>2080</v>
      </c>
      <c r="D8524" s="144" t="s">
        <v>3298</v>
      </c>
      <c r="E8524" s="145" t="s">
        <v>6688</v>
      </c>
      <c r="F8524" s="123" t="s">
        <v>2082</v>
      </c>
      <c r="G8524" s="146" t="s">
        <v>2083</v>
      </c>
      <c r="H8524" s="146" t="s">
        <v>7866</v>
      </c>
      <c r="I8524" s="151" t="s">
        <v>98</v>
      </c>
      <c r="J8524" s="147">
        <v>5</v>
      </c>
      <c r="K8524" s="147">
        <v>25000</v>
      </c>
      <c r="L8524" s="148">
        <v>125000</v>
      </c>
      <c r="M8524" s="120" t="s">
        <v>56</v>
      </c>
      <c r="N8524" s="149">
        <v>10000</v>
      </c>
      <c r="O8524" s="169"/>
      <c r="P8524" s="154" t="s">
        <v>6625</v>
      </c>
      <c r="Q8524" s="158" t="s">
        <v>50</v>
      </c>
      <c r="R8524" s="142">
        <f t="shared" si="132"/>
        <v>8</v>
      </c>
    </row>
    <row r="8525" ht="45" s="109" customFormat="1">
      <c r="A8525" s="119">
        <f>MAX($A$19:A8524)+1</f>
        <v>8507</v>
      </c>
      <c r="B8525" s="120" t="s">
        <v>41</v>
      </c>
      <c r="C8525" s="144" t="s">
        <v>92</v>
      </c>
      <c r="D8525" s="144" t="s">
        <v>229</v>
      </c>
      <c r="E8525" s="145">
        <v>45267</v>
      </c>
      <c r="F8525" s="146" t="s">
        <v>7867</v>
      </c>
      <c r="G8525" s="146" t="s">
        <v>7868</v>
      </c>
      <c r="H8525" s="146" t="s">
        <v>7869</v>
      </c>
      <c r="I8525" s="151" t="s">
        <v>974</v>
      </c>
      <c r="J8525" s="147"/>
      <c r="K8525" s="147"/>
      <c r="L8525" s="148">
        <v>11605672</v>
      </c>
      <c r="M8525" s="120" t="s">
        <v>56</v>
      </c>
      <c r="N8525" s="149">
        <v>928454</v>
      </c>
      <c r="O8525" s="169"/>
      <c r="P8525" s="154" t="s">
        <v>6625</v>
      </c>
      <c r="Q8525" s="158" t="s">
        <v>50</v>
      </c>
      <c r="R8525" s="142">
        <f t="shared" si="132"/>
        <v>8.00000206795436</v>
      </c>
    </row>
    <row r="8526" ht="56.25" s="109" customFormat="1">
      <c r="A8526" s="119">
        <f>MAX($A$19:A8525)+1</f>
        <v>8508</v>
      </c>
      <c r="B8526" s="120" t="s">
        <v>41</v>
      </c>
      <c r="C8526" s="144" t="s">
        <v>92</v>
      </c>
      <c r="D8526" s="144" t="s">
        <v>3610</v>
      </c>
      <c r="E8526" s="145">
        <v>45282</v>
      </c>
      <c r="F8526" s="146" t="s">
        <v>7867</v>
      </c>
      <c r="G8526" s="146" t="s">
        <v>7868</v>
      </c>
      <c r="H8526" s="146" t="s">
        <v>7870</v>
      </c>
      <c r="I8526" s="151" t="s">
        <v>974</v>
      </c>
      <c r="J8526" s="147"/>
      <c r="K8526" s="147"/>
      <c r="L8526" s="148">
        <v>16927500</v>
      </c>
      <c r="M8526" s="120" t="s">
        <v>56</v>
      </c>
      <c r="N8526" s="149">
        <v>1354200</v>
      </c>
      <c r="O8526" s="169"/>
      <c r="P8526" s="154" t="s">
        <v>6625</v>
      </c>
      <c r="Q8526" s="158" t="s">
        <v>50</v>
      </c>
      <c r="R8526" s="142">
        <f t="shared" si="132"/>
        <v>8</v>
      </c>
    </row>
    <row r="8527" ht="45" s="109" customFormat="1">
      <c r="A8527" s="119">
        <f>MAX($A$19:A8526)+1</f>
        <v>8509</v>
      </c>
      <c r="B8527" s="120" t="s">
        <v>41</v>
      </c>
      <c r="C8527" s="144" t="s">
        <v>92</v>
      </c>
      <c r="D8527" s="144" t="s">
        <v>3438</v>
      </c>
      <c r="E8527" s="145">
        <v>45282</v>
      </c>
      <c r="F8527" s="146" t="s">
        <v>7867</v>
      </c>
      <c r="G8527" s="146" t="s">
        <v>7868</v>
      </c>
      <c r="H8527" s="146" t="s">
        <v>7871</v>
      </c>
      <c r="I8527" s="151" t="s">
        <v>974</v>
      </c>
      <c r="J8527" s="147"/>
      <c r="K8527" s="147"/>
      <c r="L8527" s="148">
        <v>4430000</v>
      </c>
      <c r="M8527" s="120" t="s">
        <v>56</v>
      </c>
      <c r="N8527" s="149">
        <v>354400</v>
      </c>
      <c r="O8527" s="169"/>
      <c r="P8527" s="154" t="s">
        <v>6625</v>
      </c>
      <c r="Q8527" s="158" t="s">
        <v>50</v>
      </c>
      <c r="R8527" s="142">
        <f t="shared" si="132"/>
        <v>8</v>
      </c>
    </row>
    <row r="8528" ht="45" s="109" customFormat="1">
      <c r="A8528" s="119">
        <f>MAX($A$19:A8527)+1</f>
        <v>8510</v>
      </c>
      <c r="B8528" s="120" t="s">
        <v>41</v>
      </c>
      <c r="C8528" s="144" t="s">
        <v>92</v>
      </c>
      <c r="D8528" s="144" t="s">
        <v>6133</v>
      </c>
      <c r="E8528" s="145">
        <v>45283</v>
      </c>
      <c r="F8528" s="146" t="s">
        <v>7867</v>
      </c>
      <c r="G8528" s="146" t="s">
        <v>7868</v>
      </c>
      <c r="H8528" s="146" t="s">
        <v>7872</v>
      </c>
      <c r="I8528" s="151" t="s">
        <v>974</v>
      </c>
      <c r="J8528" s="147"/>
      <c r="K8528" s="147"/>
      <c r="L8528" s="148">
        <v>9210185</v>
      </c>
      <c r="M8528" s="120" t="s">
        <v>56</v>
      </c>
      <c r="N8528" s="149">
        <v>736815</v>
      </c>
      <c r="O8528" s="169"/>
      <c r="P8528" s="154" t="s">
        <v>6625</v>
      </c>
      <c r="Q8528" s="158" t="s">
        <v>50</v>
      </c>
      <c r="R8528" s="142">
        <f t="shared" si="132"/>
        <v>8.00000217150904</v>
      </c>
    </row>
    <row r="8529" ht="45" s="109" customFormat="1">
      <c r="A8529" s="119">
        <f>MAX($A$19:A8528)+1</f>
        <v>8511</v>
      </c>
      <c r="B8529" s="120" t="s">
        <v>41</v>
      </c>
      <c r="C8529" s="144" t="s">
        <v>92</v>
      </c>
      <c r="D8529" s="144" t="s">
        <v>7873</v>
      </c>
      <c r="E8529" s="145">
        <v>45287</v>
      </c>
      <c r="F8529" s="146" t="s">
        <v>7867</v>
      </c>
      <c r="G8529" s="146" t="s">
        <v>7868</v>
      </c>
      <c r="H8529" s="146" t="s">
        <v>7874</v>
      </c>
      <c r="I8529" s="151" t="s">
        <v>974</v>
      </c>
      <c r="J8529" s="147"/>
      <c r="K8529" s="147"/>
      <c r="L8529" s="148">
        <v>5721528</v>
      </c>
      <c r="M8529" s="120" t="s">
        <v>56</v>
      </c>
      <c r="N8529" s="149">
        <v>457722</v>
      </c>
      <c r="O8529" s="169"/>
      <c r="P8529" s="154" t="s">
        <v>6625</v>
      </c>
      <c r="Q8529" s="158" t="s">
        <v>50</v>
      </c>
      <c r="R8529" s="142">
        <f t="shared" si="132"/>
        <v>7.99999580531634</v>
      </c>
    </row>
    <row r="8530" ht="22.5" s="109" customFormat="1">
      <c r="A8530" s="119">
        <f>MAX($A$19:A8529)+1</f>
        <v>8512</v>
      </c>
      <c r="B8530" s="120" t="s">
        <v>41</v>
      </c>
      <c r="C8530" s="144" t="s">
        <v>92</v>
      </c>
      <c r="D8530" s="144" t="s">
        <v>1791</v>
      </c>
      <c r="E8530" s="145">
        <v>45288</v>
      </c>
      <c r="F8530" s="146" t="s">
        <v>7867</v>
      </c>
      <c r="G8530" s="146" t="s">
        <v>7868</v>
      </c>
      <c r="H8530" s="146" t="s">
        <v>7875</v>
      </c>
      <c r="I8530" s="151" t="s">
        <v>974</v>
      </c>
      <c r="J8530" s="147"/>
      <c r="K8530" s="147"/>
      <c r="L8530" s="148">
        <v>12729167</v>
      </c>
      <c r="M8530" s="120" t="s">
        <v>56</v>
      </c>
      <c r="N8530" s="149">
        <v>1018333</v>
      </c>
      <c r="O8530" s="169"/>
      <c r="P8530" s="154" t="s">
        <v>6625</v>
      </c>
      <c r="Q8530" s="158" t="s">
        <v>50</v>
      </c>
      <c r="R8530" s="142">
        <f t="shared" si="132"/>
        <v>7.9999971718495</v>
      </c>
    </row>
    <row r="8531" ht="45" s="109" customFormat="1">
      <c r="A8531" s="119">
        <f>MAX($A$19:A8530)+1</f>
        <v>8513</v>
      </c>
      <c r="B8531" s="120" t="s">
        <v>41</v>
      </c>
      <c r="C8531" s="144" t="s">
        <v>92</v>
      </c>
      <c r="D8531" s="144" t="s">
        <v>3318</v>
      </c>
      <c r="E8531" s="145">
        <v>45288</v>
      </c>
      <c r="F8531" s="146" t="s">
        <v>7867</v>
      </c>
      <c r="G8531" s="146" t="s">
        <v>7868</v>
      </c>
      <c r="H8531" s="146" t="s">
        <v>7876</v>
      </c>
      <c r="I8531" s="151" t="s">
        <v>974</v>
      </c>
      <c r="J8531" s="147"/>
      <c r="K8531" s="147"/>
      <c r="L8531" s="148">
        <v>4197809</v>
      </c>
      <c r="M8531" s="120" t="s">
        <v>56</v>
      </c>
      <c r="N8531" s="149">
        <v>335825</v>
      </c>
      <c r="O8531" s="169"/>
      <c r="P8531" s="154" t="s">
        <v>6625</v>
      </c>
      <c r="Q8531" s="158" t="s">
        <v>50</v>
      </c>
      <c r="R8531" s="142">
        <f t="shared" si="132"/>
        <v>8.00000667014626</v>
      </c>
    </row>
    <row r="8532" ht="45" s="109" customFormat="1">
      <c r="A8532" s="119">
        <f>MAX($A$19:A8531)+1</f>
        <v>8514</v>
      </c>
      <c r="B8532" s="120" t="s">
        <v>41</v>
      </c>
      <c r="C8532" s="144" t="s">
        <v>92</v>
      </c>
      <c r="D8532" s="144" t="s">
        <v>5185</v>
      </c>
      <c r="E8532" s="145">
        <v>45288</v>
      </c>
      <c r="F8532" s="146" t="s">
        <v>7867</v>
      </c>
      <c r="G8532" s="146" t="s">
        <v>7868</v>
      </c>
      <c r="H8532" s="146" t="s">
        <v>7877</v>
      </c>
      <c r="I8532" s="151" t="s">
        <v>974</v>
      </c>
      <c r="J8532" s="147"/>
      <c r="K8532" s="147"/>
      <c r="L8532" s="148">
        <v>96384259</v>
      </c>
      <c r="M8532" s="120" t="s">
        <v>56</v>
      </c>
      <c r="N8532" s="149">
        <v>7710741</v>
      </c>
      <c r="O8532" s="169"/>
      <c r="P8532" s="154" t="s">
        <v>6625</v>
      </c>
      <c r="Q8532" s="158" t="s">
        <v>50</v>
      </c>
      <c r="R8532" s="142">
        <f t="shared" si="132"/>
        <v>8.00000029050387</v>
      </c>
    </row>
    <row r="8533" ht="45" s="109" customFormat="1">
      <c r="A8533" s="119">
        <f>MAX($A$19:A8532)+1</f>
        <v>8515</v>
      </c>
      <c r="B8533" s="120" t="s">
        <v>41</v>
      </c>
      <c r="C8533" s="144" t="s">
        <v>92</v>
      </c>
      <c r="D8533" s="144" t="s">
        <v>7878</v>
      </c>
      <c r="E8533" s="145">
        <v>45288</v>
      </c>
      <c r="F8533" s="146" t="s">
        <v>7867</v>
      </c>
      <c r="G8533" s="146" t="s">
        <v>7868</v>
      </c>
      <c r="H8533" s="146" t="s">
        <v>7879</v>
      </c>
      <c r="I8533" s="151" t="s">
        <v>974</v>
      </c>
      <c r="J8533" s="147"/>
      <c r="K8533" s="147"/>
      <c r="L8533" s="148">
        <v>41693518</v>
      </c>
      <c r="M8533" s="120" t="s">
        <v>56</v>
      </c>
      <c r="N8533" s="149">
        <v>3335482</v>
      </c>
      <c r="O8533" s="169"/>
      <c r="P8533" s="154" t="s">
        <v>6625</v>
      </c>
      <c r="Q8533" s="158" t="s">
        <v>50</v>
      </c>
      <c r="R8533" s="142">
        <f t="shared" si="132"/>
        <v>8.00000134313444</v>
      </c>
    </row>
    <row r="8534" ht="56.25" s="109" customFormat="1">
      <c r="A8534" s="119">
        <f>MAX($A$19:A8533)+1</f>
        <v>8516</v>
      </c>
      <c r="B8534" s="120" t="s">
        <v>41</v>
      </c>
      <c r="C8534" s="144" t="s">
        <v>92</v>
      </c>
      <c r="D8534" s="144" t="s">
        <v>2058</v>
      </c>
      <c r="E8534" s="145">
        <v>45288</v>
      </c>
      <c r="F8534" s="146" t="s">
        <v>7867</v>
      </c>
      <c r="G8534" s="146" t="s">
        <v>7868</v>
      </c>
      <c r="H8534" s="146" t="s">
        <v>7880</v>
      </c>
      <c r="I8534" s="151" t="s">
        <v>974</v>
      </c>
      <c r="J8534" s="147"/>
      <c r="K8534" s="147"/>
      <c r="L8534" s="148">
        <v>68708333</v>
      </c>
      <c r="M8534" s="120" t="s">
        <v>56</v>
      </c>
      <c r="N8534" s="149">
        <v>5496667</v>
      </c>
      <c r="O8534" s="169"/>
      <c r="P8534" s="154" t="s">
        <v>6625</v>
      </c>
      <c r="Q8534" s="158" t="s">
        <v>50</v>
      </c>
      <c r="R8534" s="142">
        <f t="shared" si="132"/>
        <v>8.00000052395391</v>
      </c>
    </row>
    <row r="8535" ht="56.25" s="109" customFormat="1">
      <c r="A8535" s="119">
        <f>MAX($A$19:A8534)+1</f>
        <v>8517</v>
      </c>
      <c r="B8535" s="120" t="s">
        <v>41</v>
      </c>
      <c r="C8535" s="144" t="s">
        <v>92</v>
      </c>
      <c r="D8535" s="144" t="s">
        <v>7881</v>
      </c>
      <c r="E8535" s="145">
        <v>45288</v>
      </c>
      <c r="F8535" s="146" t="s">
        <v>7867</v>
      </c>
      <c r="G8535" s="146" t="s">
        <v>7868</v>
      </c>
      <c r="H8535" s="146" t="s">
        <v>7882</v>
      </c>
      <c r="I8535" s="151" t="s">
        <v>974</v>
      </c>
      <c r="J8535" s="147"/>
      <c r="K8535" s="147"/>
      <c r="L8535" s="148">
        <v>68171296</v>
      </c>
      <c r="M8535" s="120" t="s">
        <v>56</v>
      </c>
      <c r="N8535" s="149">
        <v>5453704</v>
      </c>
      <c r="O8535" s="169"/>
      <c r="P8535" s="154" t="s">
        <v>6625</v>
      </c>
      <c r="Q8535" s="158" t="s">
        <v>50</v>
      </c>
      <c r="R8535" s="142">
        <f t="shared" si="132"/>
        <v>8.00000046940577</v>
      </c>
    </row>
    <row r="8536" ht="45" s="109" customFormat="1">
      <c r="A8536" s="119">
        <f>MAX($A$19:A8535)+1</f>
        <v>8518</v>
      </c>
      <c r="B8536" s="120" t="s">
        <v>41</v>
      </c>
      <c r="C8536" s="144" t="s">
        <v>2174</v>
      </c>
      <c r="D8536" s="144" t="s">
        <v>4896</v>
      </c>
      <c r="E8536" s="145">
        <v>45287</v>
      </c>
      <c r="F8536" s="146" t="s">
        <v>7883</v>
      </c>
      <c r="G8536" s="146" t="s">
        <v>7884</v>
      </c>
      <c r="H8536" s="146" t="s">
        <v>7885</v>
      </c>
      <c r="I8536" s="151" t="s">
        <v>974</v>
      </c>
      <c r="J8536" s="147"/>
      <c r="K8536" s="147"/>
      <c r="L8536" s="148">
        <v>1178704</v>
      </c>
      <c r="M8536" s="120" t="s">
        <v>56</v>
      </c>
      <c r="N8536" s="149">
        <v>94296</v>
      </c>
      <c r="O8536" s="169"/>
      <c r="P8536" s="154" t="s">
        <v>6625</v>
      </c>
      <c r="Q8536" s="158" t="s">
        <v>50</v>
      </c>
      <c r="R8536" s="142">
        <f t="shared" si="132"/>
        <v>7.99997285153864</v>
      </c>
    </row>
    <row r="8537" s="109" customFormat="1">
      <c r="A8537" s="119">
        <f>MAX($A$19:A8536)+1</f>
        <v>8519</v>
      </c>
      <c r="B8537" s="120" t="s">
        <v>41</v>
      </c>
      <c r="C8537" s="144" t="s">
        <v>2014</v>
      </c>
      <c r="D8537" s="144" t="s">
        <v>2034</v>
      </c>
      <c r="E8537" s="145" t="s">
        <v>6688</v>
      </c>
      <c r="F8537" s="146" t="s">
        <v>7886</v>
      </c>
      <c r="G8537" s="146" t="s">
        <v>7887</v>
      </c>
      <c r="H8537" s="146" t="s">
        <v>7888</v>
      </c>
      <c r="I8537" s="151" t="s">
        <v>98</v>
      </c>
      <c r="J8537" s="147">
        <v>2</v>
      </c>
      <c r="K8537" s="147">
        <v>3818181</v>
      </c>
      <c r="L8537" s="148">
        <v>7636362</v>
      </c>
      <c r="M8537" s="120" t="s">
        <v>229</v>
      </c>
      <c r="N8537" s="149">
        <v>763636</v>
      </c>
      <c r="O8537" s="169"/>
      <c r="P8537" s="154" t="s">
        <v>6625</v>
      </c>
      <c r="Q8537" s="158" t="s">
        <v>50</v>
      </c>
      <c r="R8537" s="142">
        <f t="shared" si="132"/>
        <v>9.99999738095182</v>
      </c>
    </row>
    <row r="8538" s="109" customFormat="1">
      <c r="A8538" s="119">
        <f>MAX($A$19:A8537)+1</f>
        <v>8520</v>
      </c>
      <c r="B8538" s="120" t="s">
        <v>41</v>
      </c>
      <c r="C8538" s="144" t="s">
        <v>2014</v>
      </c>
      <c r="D8538" s="144" t="s">
        <v>2034</v>
      </c>
      <c r="E8538" s="145" t="s">
        <v>6688</v>
      </c>
      <c r="F8538" s="146" t="s">
        <v>7886</v>
      </c>
      <c r="G8538" s="146" t="s">
        <v>7887</v>
      </c>
      <c r="H8538" s="146" t="s">
        <v>7889</v>
      </c>
      <c r="I8538" s="151" t="s">
        <v>98</v>
      </c>
      <c r="J8538" s="147">
        <v>1</v>
      </c>
      <c r="K8538" s="147">
        <v>4090911</v>
      </c>
      <c r="L8538" s="148">
        <v>4090911</v>
      </c>
      <c r="M8538" s="120" t="s">
        <v>229</v>
      </c>
      <c r="N8538" s="149">
        <v>409091</v>
      </c>
      <c r="O8538" s="169"/>
      <c r="P8538" s="154" t="s">
        <v>6625</v>
      </c>
      <c r="Q8538" s="158" t="s">
        <v>50</v>
      </c>
      <c r="R8538" s="142">
        <f t="shared" si="132"/>
        <v>9.9999975555567</v>
      </c>
    </row>
    <row r="8539" s="109" customFormat="1">
      <c r="A8539" s="119">
        <f>MAX($A$19:A8538)+1</f>
        <v>8521</v>
      </c>
      <c r="B8539" s="120" t="s">
        <v>41</v>
      </c>
      <c r="C8539" s="144" t="s">
        <v>2014</v>
      </c>
      <c r="D8539" s="144" t="s">
        <v>6301</v>
      </c>
      <c r="E8539" s="145">
        <v>45289</v>
      </c>
      <c r="F8539" s="146" t="s">
        <v>7886</v>
      </c>
      <c r="G8539" s="146" t="s">
        <v>7887</v>
      </c>
      <c r="H8539" s="146" t="s">
        <v>7890</v>
      </c>
      <c r="I8539" s="151" t="s">
        <v>98</v>
      </c>
      <c r="J8539" s="147">
        <v>1</v>
      </c>
      <c r="K8539" s="147">
        <v>4090909</v>
      </c>
      <c r="L8539" s="148">
        <v>4090909</v>
      </c>
      <c r="M8539" s="120" t="s">
        <v>56</v>
      </c>
      <c r="N8539" s="149">
        <v>327273</v>
      </c>
      <c r="O8539" s="169"/>
      <c r="P8539" s="154" t="s">
        <v>6625</v>
      </c>
      <c r="Q8539" s="158" t="s">
        <v>50</v>
      </c>
      <c r="R8539" s="142">
        <f t="shared" si="132"/>
        <v>8.0000068444446</v>
      </c>
    </row>
    <row r="8540" s="109" customFormat="1">
      <c r="A8540" s="119">
        <f>MAX($A$19:A8539)+1</f>
        <v>8522</v>
      </c>
      <c r="B8540" s="120" t="s">
        <v>41</v>
      </c>
      <c r="C8540" s="144" t="s">
        <v>3061</v>
      </c>
      <c r="D8540" s="144" t="s">
        <v>3236</v>
      </c>
      <c r="E8540" s="145">
        <v>45273</v>
      </c>
      <c r="F8540" s="146" t="s">
        <v>5460</v>
      </c>
      <c r="G8540" s="146" t="s">
        <v>5461</v>
      </c>
      <c r="H8540" s="146" t="s">
        <v>5795</v>
      </c>
      <c r="I8540" s="151" t="s">
        <v>7891</v>
      </c>
      <c r="J8540" s="147">
        <v>3</v>
      </c>
      <c r="K8540" s="147">
        <v>925926</v>
      </c>
      <c r="L8540" s="148">
        <v>2777778</v>
      </c>
      <c r="M8540" s="120" t="s">
        <v>56</v>
      </c>
      <c r="N8540" s="149">
        <v>222222</v>
      </c>
      <c r="O8540" s="169"/>
      <c r="P8540" s="154" t="s">
        <v>6625</v>
      </c>
      <c r="Q8540" s="158" t="s">
        <v>50</v>
      </c>
      <c r="R8540" s="142">
        <f t="shared" si="132"/>
        <v>7.99999136000069</v>
      </c>
    </row>
    <row r="8541" s="109" customFormat="1">
      <c r="A8541" s="119">
        <f>MAX($A$19:A8540)+1</f>
        <v>8523</v>
      </c>
      <c r="B8541" s="120" t="s">
        <v>41</v>
      </c>
      <c r="C8541" s="144" t="s">
        <v>2062</v>
      </c>
      <c r="D8541" s="144" t="s">
        <v>7892</v>
      </c>
      <c r="E8541" s="145">
        <v>45232</v>
      </c>
      <c r="F8541" s="146" t="s">
        <v>2120</v>
      </c>
      <c r="G8541" s="146" t="s">
        <v>2121</v>
      </c>
      <c r="H8541" s="146" t="s">
        <v>2122</v>
      </c>
      <c r="I8541" s="133" t="s">
        <v>47</v>
      </c>
      <c r="J8541" s="147"/>
      <c r="K8541" s="147"/>
      <c r="L8541" s="148">
        <v>53000</v>
      </c>
      <c r="M8541" s="120" t="s">
        <v>56</v>
      </c>
      <c r="N8541" s="149">
        <v>4240</v>
      </c>
      <c r="O8541" s="169"/>
      <c r="P8541" s="154" t="s">
        <v>6625</v>
      </c>
      <c r="Q8541" s="158" t="s">
        <v>50</v>
      </c>
      <c r="R8541" s="142">
        <f t="shared" si="132"/>
        <v>8</v>
      </c>
    </row>
    <row r="8542" s="109" customFormat="1">
      <c r="A8542" s="119">
        <f>MAX($A$19:A8541)+1</f>
        <v>8524</v>
      </c>
      <c r="B8542" s="120" t="s">
        <v>41</v>
      </c>
      <c r="C8542" s="144" t="s">
        <v>2062</v>
      </c>
      <c r="D8542" s="144" t="s">
        <v>7893</v>
      </c>
      <c r="E8542" s="145">
        <v>45233</v>
      </c>
      <c r="F8542" s="146" t="s">
        <v>2120</v>
      </c>
      <c r="G8542" s="146" t="s">
        <v>2121</v>
      </c>
      <c r="H8542" s="146" t="s">
        <v>2122</v>
      </c>
      <c r="I8542" s="133" t="s">
        <v>47</v>
      </c>
      <c r="J8542" s="147"/>
      <c r="K8542" s="147"/>
      <c r="L8542" s="148">
        <v>53000</v>
      </c>
      <c r="M8542" s="120" t="s">
        <v>56</v>
      </c>
      <c r="N8542" s="149">
        <v>4240</v>
      </c>
      <c r="O8542" s="169"/>
      <c r="P8542" s="154" t="s">
        <v>6625</v>
      </c>
      <c r="Q8542" s="158" t="s">
        <v>50</v>
      </c>
      <c r="R8542" s="142">
        <f t="shared" si="132"/>
        <v>8</v>
      </c>
    </row>
    <row r="8543" s="109" customFormat="1">
      <c r="A8543" s="119">
        <f>MAX($A$19:A8542)+1</f>
        <v>8525</v>
      </c>
      <c r="B8543" s="120" t="s">
        <v>41</v>
      </c>
      <c r="C8543" s="144" t="s">
        <v>2062</v>
      </c>
      <c r="D8543" s="144" t="s">
        <v>7894</v>
      </c>
      <c r="E8543" s="145">
        <v>45233</v>
      </c>
      <c r="F8543" s="146" t="s">
        <v>2120</v>
      </c>
      <c r="G8543" s="146" t="s">
        <v>2121</v>
      </c>
      <c r="H8543" s="146" t="s">
        <v>2122</v>
      </c>
      <c r="I8543" s="133" t="s">
        <v>47</v>
      </c>
      <c r="J8543" s="147"/>
      <c r="K8543" s="147"/>
      <c r="L8543" s="148">
        <v>53000</v>
      </c>
      <c r="M8543" s="120" t="s">
        <v>56</v>
      </c>
      <c r="N8543" s="149">
        <v>4240</v>
      </c>
      <c r="O8543" s="169"/>
      <c r="P8543" s="154" t="s">
        <v>6625</v>
      </c>
      <c r="Q8543" s="158" t="s">
        <v>50</v>
      </c>
      <c r="R8543" s="142">
        <f t="shared" si="132"/>
        <v>8</v>
      </c>
    </row>
    <row r="8544" s="109" customFormat="1">
      <c r="A8544" s="119">
        <f>MAX($A$19:A8543)+1</f>
        <v>8526</v>
      </c>
      <c r="B8544" s="120" t="s">
        <v>41</v>
      </c>
      <c r="C8544" s="144" t="s">
        <v>2062</v>
      </c>
      <c r="D8544" s="144" t="s">
        <v>7895</v>
      </c>
      <c r="E8544" s="145">
        <v>45234</v>
      </c>
      <c r="F8544" s="146" t="s">
        <v>2120</v>
      </c>
      <c r="G8544" s="146" t="s">
        <v>2121</v>
      </c>
      <c r="H8544" s="146" t="s">
        <v>2122</v>
      </c>
      <c r="I8544" s="133" t="s">
        <v>47</v>
      </c>
      <c r="J8544" s="147"/>
      <c r="K8544" s="147"/>
      <c r="L8544" s="148">
        <v>106000</v>
      </c>
      <c r="M8544" s="120" t="s">
        <v>56</v>
      </c>
      <c r="N8544" s="149">
        <v>8480</v>
      </c>
      <c r="O8544" s="169"/>
      <c r="P8544" s="154" t="s">
        <v>6625</v>
      </c>
      <c r="Q8544" s="158" t="s">
        <v>50</v>
      </c>
      <c r="R8544" s="142">
        <f t="shared" si="132"/>
        <v>8</v>
      </c>
    </row>
    <row r="8545" s="109" customFormat="1">
      <c r="A8545" s="119">
        <f>MAX($A$19:A8544)+1</f>
        <v>8527</v>
      </c>
      <c r="B8545" s="120" t="s">
        <v>41</v>
      </c>
      <c r="C8545" s="144" t="s">
        <v>2062</v>
      </c>
      <c r="D8545" s="144" t="s">
        <v>7896</v>
      </c>
      <c r="E8545" s="145">
        <v>45240</v>
      </c>
      <c r="F8545" s="146" t="s">
        <v>2120</v>
      </c>
      <c r="G8545" s="146" t="s">
        <v>2121</v>
      </c>
      <c r="H8545" s="146" t="s">
        <v>2122</v>
      </c>
      <c r="I8545" s="133" t="s">
        <v>47</v>
      </c>
      <c r="J8545" s="147"/>
      <c r="K8545" s="147"/>
      <c r="L8545" s="148">
        <v>53000</v>
      </c>
      <c r="M8545" s="120" t="s">
        <v>56</v>
      </c>
      <c r="N8545" s="149">
        <v>4240</v>
      </c>
      <c r="O8545" s="169"/>
      <c r="P8545" s="154" t="s">
        <v>6625</v>
      </c>
      <c r="Q8545" s="158" t="s">
        <v>50</v>
      </c>
      <c r="R8545" s="142">
        <f t="shared" si="132"/>
        <v>8</v>
      </c>
    </row>
    <row r="8546" s="109" customFormat="1">
      <c r="A8546" s="119">
        <f>MAX($A$19:A8545)+1</f>
        <v>8528</v>
      </c>
      <c r="B8546" s="120" t="s">
        <v>41</v>
      </c>
      <c r="C8546" s="144" t="s">
        <v>2062</v>
      </c>
      <c r="D8546" s="144" t="s">
        <v>7897</v>
      </c>
      <c r="E8546" s="145">
        <v>45240</v>
      </c>
      <c r="F8546" s="146" t="s">
        <v>2120</v>
      </c>
      <c r="G8546" s="146" t="s">
        <v>2121</v>
      </c>
      <c r="H8546" s="146" t="s">
        <v>2122</v>
      </c>
      <c r="I8546" s="133" t="s">
        <v>47</v>
      </c>
      <c r="J8546" s="147"/>
      <c r="K8546" s="147"/>
      <c r="L8546" s="148">
        <v>53000</v>
      </c>
      <c r="M8546" s="120" t="s">
        <v>56</v>
      </c>
      <c r="N8546" s="149">
        <v>4240</v>
      </c>
      <c r="O8546" s="169"/>
      <c r="P8546" s="154" t="s">
        <v>6625</v>
      </c>
      <c r="Q8546" s="158" t="s">
        <v>50</v>
      </c>
      <c r="R8546" s="142">
        <f t="shared" si="132"/>
        <v>8</v>
      </c>
    </row>
    <row r="8547" s="109" customFormat="1">
      <c r="A8547" s="119">
        <f>MAX($A$19:A8546)+1</f>
        <v>8529</v>
      </c>
      <c r="B8547" s="120" t="s">
        <v>41</v>
      </c>
      <c r="C8547" s="144" t="s">
        <v>2062</v>
      </c>
      <c r="D8547" s="144" t="s">
        <v>7898</v>
      </c>
      <c r="E8547" s="145">
        <v>45246</v>
      </c>
      <c r="F8547" s="146" t="s">
        <v>2120</v>
      </c>
      <c r="G8547" s="146" t="s">
        <v>2121</v>
      </c>
      <c r="H8547" s="146" t="s">
        <v>2122</v>
      </c>
      <c r="I8547" s="133" t="s">
        <v>47</v>
      </c>
      <c r="J8547" s="147"/>
      <c r="K8547" s="147"/>
      <c r="L8547" s="148">
        <v>53000</v>
      </c>
      <c r="M8547" s="120" t="s">
        <v>56</v>
      </c>
      <c r="N8547" s="149">
        <v>4240</v>
      </c>
      <c r="O8547" s="169"/>
      <c r="P8547" s="154" t="s">
        <v>6625</v>
      </c>
      <c r="Q8547" s="158" t="s">
        <v>50</v>
      </c>
      <c r="R8547" s="142">
        <f t="shared" si="132"/>
        <v>8</v>
      </c>
    </row>
    <row r="8548" s="109" customFormat="1">
      <c r="A8548" s="119">
        <f>MAX($A$19:A8547)+1</f>
        <v>8530</v>
      </c>
      <c r="B8548" s="120" t="s">
        <v>41</v>
      </c>
      <c r="C8548" s="144" t="s">
        <v>2062</v>
      </c>
      <c r="D8548" s="144" t="s">
        <v>7899</v>
      </c>
      <c r="E8548" s="145">
        <v>45248</v>
      </c>
      <c r="F8548" s="146" t="s">
        <v>2120</v>
      </c>
      <c r="G8548" s="146" t="s">
        <v>2121</v>
      </c>
      <c r="H8548" s="146" t="s">
        <v>2122</v>
      </c>
      <c r="I8548" s="133" t="s">
        <v>47</v>
      </c>
      <c r="J8548" s="147"/>
      <c r="K8548" s="147"/>
      <c r="L8548" s="148">
        <v>53000</v>
      </c>
      <c r="M8548" s="120" t="s">
        <v>56</v>
      </c>
      <c r="N8548" s="149">
        <v>4240</v>
      </c>
      <c r="O8548" s="169"/>
      <c r="P8548" s="154" t="s">
        <v>6625</v>
      </c>
      <c r="Q8548" s="158" t="s">
        <v>50</v>
      </c>
      <c r="R8548" s="142">
        <f t="shared" si="132"/>
        <v>8</v>
      </c>
    </row>
    <row r="8549" s="109" customFormat="1">
      <c r="A8549" s="119">
        <f>MAX($A$19:A8548)+1</f>
        <v>8531</v>
      </c>
      <c r="B8549" s="120" t="s">
        <v>41</v>
      </c>
      <c r="C8549" s="144" t="s">
        <v>2062</v>
      </c>
      <c r="D8549" s="144" t="s">
        <v>7900</v>
      </c>
      <c r="E8549" s="145">
        <v>45253</v>
      </c>
      <c r="F8549" s="146" t="s">
        <v>2120</v>
      </c>
      <c r="G8549" s="146" t="s">
        <v>2121</v>
      </c>
      <c r="H8549" s="146" t="s">
        <v>2122</v>
      </c>
      <c r="I8549" s="133" t="s">
        <v>47</v>
      </c>
      <c r="J8549" s="147"/>
      <c r="K8549" s="147"/>
      <c r="L8549" s="148">
        <v>53000</v>
      </c>
      <c r="M8549" s="120" t="s">
        <v>56</v>
      </c>
      <c r="N8549" s="149">
        <v>4240</v>
      </c>
      <c r="O8549" s="169"/>
      <c r="P8549" s="154" t="s">
        <v>6625</v>
      </c>
      <c r="Q8549" s="158" t="s">
        <v>50</v>
      </c>
      <c r="R8549" s="142">
        <f ref="R8549:R8612" t="shared" si="133">N8549/L8549*100</f>
        <v>8</v>
      </c>
    </row>
    <row r="8550" s="109" customFormat="1">
      <c r="A8550" s="119">
        <f>MAX($A$19:A8549)+1</f>
        <v>8532</v>
      </c>
      <c r="B8550" s="120" t="s">
        <v>41</v>
      </c>
      <c r="C8550" s="144" t="s">
        <v>2062</v>
      </c>
      <c r="D8550" s="144" t="s">
        <v>7901</v>
      </c>
      <c r="E8550" s="145">
        <v>45254</v>
      </c>
      <c r="F8550" s="146" t="s">
        <v>2120</v>
      </c>
      <c r="G8550" s="146" t="s">
        <v>2121</v>
      </c>
      <c r="H8550" s="146" t="s">
        <v>2122</v>
      </c>
      <c r="I8550" s="133" t="s">
        <v>47</v>
      </c>
      <c r="J8550" s="147"/>
      <c r="K8550" s="147"/>
      <c r="L8550" s="148">
        <v>53000</v>
      </c>
      <c r="M8550" s="120" t="s">
        <v>56</v>
      </c>
      <c r="N8550" s="149">
        <v>4240</v>
      </c>
      <c r="O8550" s="169"/>
      <c r="P8550" s="154" t="s">
        <v>6625</v>
      </c>
      <c r="Q8550" s="158" t="s">
        <v>50</v>
      </c>
      <c r="R8550" s="142">
        <f t="shared" si="133"/>
        <v>8</v>
      </c>
    </row>
    <row r="8551" s="109" customFormat="1">
      <c r="A8551" s="119">
        <f>MAX($A$19:A8550)+1</f>
        <v>8533</v>
      </c>
      <c r="B8551" s="120" t="s">
        <v>41</v>
      </c>
      <c r="C8551" s="144" t="s">
        <v>2062</v>
      </c>
      <c r="D8551" s="144" t="s">
        <v>7902</v>
      </c>
      <c r="E8551" s="145">
        <v>45254</v>
      </c>
      <c r="F8551" s="146" t="s">
        <v>2120</v>
      </c>
      <c r="G8551" s="146" t="s">
        <v>2121</v>
      </c>
      <c r="H8551" s="146" t="s">
        <v>2122</v>
      </c>
      <c r="I8551" s="133" t="s">
        <v>47</v>
      </c>
      <c r="J8551" s="147"/>
      <c r="K8551" s="147"/>
      <c r="L8551" s="148">
        <v>53000</v>
      </c>
      <c r="M8551" s="120" t="s">
        <v>56</v>
      </c>
      <c r="N8551" s="149">
        <v>4240</v>
      </c>
      <c r="O8551" s="169"/>
      <c r="P8551" s="154" t="s">
        <v>6625</v>
      </c>
      <c r="Q8551" s="158" t="s">
        <v>50</v>
      </c>
      <c r="R8551" s="142">
        <f t="shared" si="133"/>
        <v>8</v>
      </c>
    </row>
    <row r="8552" s="109" customFormat="1">
      <c r="A8552" s="119">
        <f>MAX($A$19:A8551)+1</f>
        <v>8534</v>
      </c>
      <c r="B8552" s="120" t="s">
        <v>41</v>
      </c>
      <c r="C8552" s="144" t="s">
        <v>2062</v>
      </c>
      <c r="D8552" s="144" t="s">
        <v>7903</v>
      </c>
      <c r="E8552" s="145">
        <v>45255</v>
      </c>
      <c r="F8552" s="146" t="s">
        <v>2120</v>
      </c>
      <c r="G8552" s="146" t="s">
        <v>2121</v>
      </c>
      <c r="H8552" s="146" t="s">
        <v>2122</v>
      </c>
      <c r="I8552" s="133" t="s">
        <v>47</v>
      </c>
      <c r="J8552" s="147"/>
      <c r="K8552" s="147"/>
      <c r="L8552" s="148">
        <v>53000</v>
      </c>
      <c r="M8552" s="120" t="s">
        <v>56</v>
      </c>
      <c r="N8552" s="149">
        <v>4240</v>
      </c>
      <c r="O8552" s="169"/>
      <c r="P8552" s="154" t="s">
        <v>6625</v>
      </c>
      <c r="Q8552" s="158" t="s">
        <v>50</v>
      </c>
      <c r="R8552" s="142">
        <f t="shared" si="133"/>
        <v>8</v>
      </c>
    </row>
    <row r="8553" s="109" customFormat="1">
      <c r="A8553" s="119">
        <f>MAX($A$19:A8552)+1</f>
        <v>8535</v>
      </c>
      <c r="B8553" s="120" t="s">
        <v>41</v>
      </c>
      <c r="C8553" s="144" t="s">
        <v>2062</v>
      </c>
      <c r="D8553" s="144" t="s">
        <v>7904</v>
      </c>
      <c r="E8553" s="145">
        <v>45260</v>
      </c>
      <c r="F8553" s="146" t="s">
        <v>2120</v>
      </c>
      <c r="G8553" s="146" t="s">
        <v>2121</v>
      </c>
      <c r="H8553" s="146" t="s">
        <v>715</v>
      </c>
      <c r="I8553" s="133" t="s">
        <v>47</v>
      </c>
      <c r="J8553" s="147"/>
      <c r="K8553" s="147"/>
      <c r="L8553" s="148">
        <v>750000</v>
      </c>
      <c r="M8553" s="120" t="s">
        <v>56</v>
      </c>
      <c r="N8553" s="149">
        <v>60000</v>
      </c>
      <c r="O8553" s="169"/>
      <c r="P8553" s="154" t="s">
        <v>6625</v>
      </c>
      <c r="Q8553" s="158" t="s">
        <v>50</v>
      </c>
      <c r="R8553" s="142">
        <f t="shared" si="133"/>
        <v>8</v>
      </c>
    </row>
    <row r="8554" s="109" customFormat="1">
      <c r="A8554" s="119">
        <f>MAX($A$19:A8553)+1</f>
        <v>8536</v>
      </c>
      <c r="B8554" s="120" t="s">
        <v>41</v>
      </c>
      <c r="C8554" s="144" t="s">
        <v>2062</v>
      </c>
      <c r="D8554" s="144" t="s">
        <v>7905</v>
      </c>
      <c r="E8554" s="145">
        <v>45261</v>
      </c>
      <c r="F8554" s="146" t="s">
        <v>2120</v>
      </c>
      <c r="G8554" s="146" t="s">
        <v>2121</v>
      </c>
      <c r="H8554" s="146" t="s">
        <v>2122</v>
      </c>
      <c r="I8554" s="133" t="s">
        <v>47</v>
      </c>
      <c r="J8554" s="147"/>
      <c r="K8554" s="147"/>
      <c r="L8554" s="148">
        <v>53000</v>
      </c>
      <c r="M8554" s="120" t="s">
        <v>56</v>
      </c>
      <c r="N8554" s="149">
        <v>4240</v>
      </c>
      <c r="O8554" s="169"/>
      <c r="P8554" s="154" t="s">
        <v>6625</v>
      </c>
      <c r="Q8554" s="158" t="s">
        <v>50</v>
      </c>
      <c r="R8554" s="142">
        <f t="shared" si="133"/>
        <v>8</v>
      </c>
    </row>
    <row r="8555" s="109" customFormat="1">
      <c r="A8555" s="119">
        <f>MAX($A$19:A8554)+1</f>
        <v>8537</v>
      </c>
      <c r="B8555" s="120" t="s">
        <v>41</v>
      </c>
      <c r="C8555" s="144" t="s">
        <v>2062</v>
      </c>
      <c r="D8555" s="144" t="s">
        <v>7906</v>
      </c>
      <c r="E8555" s="145">
        <v>45265</v>
      </c>
      <c r="F8555" s="146" t="s">
        <v>2120</v>
      </c>
      <c r="G8555" s="146" t="s">
        <v>2121</v>
      </c>
      <c r="H8555" s="146" t="s">
        <v>2140</v>
      </c>
      <c r="I8555" s="133" t="s">
        <v>47</v>
      </c>
      <c r="J8555" s="147"/>
      <c r="K8555" s="147"/>
      <c r="L8555" s="148">
        <v>2020000</v>
      </c>
      <c r="M8555" s="120" t="s">
        <v>56</v>
      </c>
      <c r="N8555" s="149">
        <v>161600</v>
      </c>
      <c r="O8555" s="169"/>
      <c r="P8555" s="154" t="s">
        <v>6625</v>
      </c>
      <c r="Q8555" s="158" t="s">
        <v>50</v>
      </c>
      <c r="R8555" s="142">
        <f t="shared" si="133"/>
        <v>8</v>
      </c>
    </row>
    <row r="8556" s="109" customFormat="1">
      <c r="A8556" s="119">
        <f>MAX($A$19:A8555)+1</f>
        <v>8538</v>
      </c>
      <c r="B8556" s="120" t="s">
        <v>41</v>
      </c>
      <c r="C8556" s="144" t="s">
        <v>2062</v>
      </c>
      <c r="D8556" s="144" t="s">
        <v>7907</v>
      </c>
      <c r="E8556" s="145">
        <v>45266</v>
      </c>
      <c r="F8556" s="146" t="s">
        <v>2120</v>
      </c>
      <c r="G8556" s="146" t="s">
        <v>2121</v>
      </c>
      <c r="H8556" s="146" t="s">
        <v>2140</v>
      </c>
      <c r="I8556" s="133" t="s">
        <v>47</v>
      </c>
      <c r="J8556" s="147"/>
      <c r="K8556" s="147"/>
      <c r="L8556" s="148">
        <v>760000</v>
      </c>
      <c r="M8556" s="120" t="s">
        <v>56</v>
      </c>
      <c r="N8556" s="149">
        <v>60800</v>
      </c>
      <c r="O8556" s="169"/>
      <c r="P8556" s="154" t="s">
        <v>6625</v>
      </c>
      <c r="Q8556" s="158" t="s">
        <v>50</v>
      </c>
      <c r="R8556" s="142">
        <f t="shared" si="133"/>
        <v>8</v>
      </c>
    </row>
    <row r="8557" s="109" customFormat="1">
      <c r="A8557" s="119">
        <f>MAX($A$19:A8556)+1</f>
        <v>8539</v>
      </c>
      <c r="B8557" s="120" t="s">
        <v>41</v>
      </c>
      <c r="C8557" s="144" t="s">
        <v>2062</v>
      </c>
      <c r="D8557" s="144" t="s">
        <v>7908</v>
      </c>
      <c r="E8557" s="145">
        <v>45266</v>
      </c>
      <c r="F8557" s="146" t="s">
        <v>2120</v>
      </c>
      <c r="G8557" s="146" t="s">
        <v>2121</v>
      </c>
      <c r="H8557" s="146" t="s">
        <v>715</v>
      </c>
      <c r="I8557" s="133" t="s">
        <v>47</v>
      </c>
      <c r="J8557" s="147"/>
      <c r="K8557" s="147"/>
      <c r="L8557" s="148">
        <v>750000</v>
      </c>
      <c r="M8557" s="120" t="s">
        <v>56</v>
      </c>
      <c r="N8557" s="149">
        <v>60000</v>
      </c>
      <c r="O8557" s="169"/>
      <c r="P8557" s="154" t="s">
        <v>6625</v>
      </c>
      <c r="Q8557" s="158" t="s">
        <v>50</v>
      </c>
      <c r="R8557" s="142">
        <f t="shared" si="133"/>
        <v>8</v>
      </c>
    </row>
    <row r="8558" s="109" customFormat="1">
      <c r="A8558" s="119">
        <f>MAX($A$19:A8557)+1</f>
        <v>8540</v>
      </c>
      <c r="B8558" s="120" t="s">
        <v>41</v>
      </c>
      <c r="C8558" s="144" t="s">
        <v>2062</v>
      </c>
      <c r="D8558" s="144" t="s">
        <v>2250</v>
      </c>
      <c r="E8558" s="145">
        <v>45267</v>
      </c>
      <c r="F8558" s="146" t="s">
        <v>2120</v>
      </c>
      <c r="G8558" s="146" t="s">
        <v>2121</v>
      </c>
      <c r="H8558" s="146" t="s">
        <v>2140</v>
      </c>
      <c r="I8558" s="133" t="s">
        <v>47</v>
      </c>
      <c r="J8558" s="147"/>
      <c r="K8558" s="147"/>
      <c r="L8558" s="148">
        <v>530000</v>
      </c>
      <c r="M8558" s="120" t="s">
        <v>56</v>
      </c>
      <c r="N8558" s="149">
        <v>42400</v>
      </c>
      <c r="O8558" s="169"/>
      <c r="P8558" s="154" t="s">
        <v>6625</v>
      </c>
      <c r="Q8558" s="158" t="s">
        <v>50</v>
      </c>
      <c r="R8558" s="142">
        <f t="shared" si="133"/>
        <v>8</v>
      </c>
    </row>
    <row r="8559" s="109" customFormat="1">
      <c r="A8559" s="119">
        <f>MAX($A$19:A8558)+1</f>
        <v>8541</v>
      </c>
      <c r="B8559" s="120" t="s">
        <v>41</v>
      </c>
      <c r="C8559" s="144" t="s">
        <v>2062</v>
      </c>
      <c r="D8559" s="144" t="s">
        <v>7909</v>
      </c>
      <c r="E8559" s="145">
        <v>45267</v>
      </c>
      <c r="F8559" s="146" t="s">
        <v>2120</v>
      </c>
      <c r="G8559" s="146" t="s">
        <v>2121</v>
      </c>
      <c r="H8559" s="146" t="s">
        <v>2140</v>
      </c>
      <c r="I8559" s="133" t="s">
        <v>47</v>
      </c>
      <c r="J8559" s="147"/>
      <c r="K8559" s="147"/>
      <c r="L8559" s="148">
        <v>1010000</v>
      </c>
      <c r="M8559" s="120" t="s">
        <v>56</v>
      </c>
      <c r="N8559" s="149">
        <v>80800</v>
      </c>
      <c r="O8559" s="169"/>
      <c r="P8559" s="154" t="s">
        <v>6625</v>
      </c>
      <c r="Q8559" s="158" t="s">
        <v>50</v>
      </c>
      <c r="R8559" s="142">
        <f t="shared" si="133"/>
        <v>8</v>
      </c>
    </row>
    <row r="8560" s="109" customFormat="1">
      <c r="A8560" s="119">
        <f>MAX($A$19:A8559)+1</f>
        <v>8542</v>
      </c>
      <c r="B8560" s="120" t="s">
        <v>41</v>
      </c>
      <c r="C8560" s="144" t="s">
        <v>2062</v>
      </c>
      <c r="D8560" s="144" t="s">
        <v>7910</v>
      </c>
      <c r="E8560" s="145">
        <v>45267</v>
      </c>
      <c r="F8560" s="146" t="s">
        <v>2120</v>
      </c>
      <c r="G8560" s="146" t="s">
        <v>2121</v>
      </c>
      <c r="H8560" s="146" t="s">
        <v>2122</v>
      </c>
      <c r="I8560" s="133" t="s">
        <v>47</v>
      </c>
      <c r="J8560" s="147"/>
      <c r="K8560" s="147"/>
      <c r="L8560" s="148">
        <v>53000</v>
      </c>
      <c r="M8560" s="120" t="s">
        <v>56</v>
      </c>
      <c r="N8560" s="149">
        <v>4240</v>
      </c>
      <c r="O8560" s="169"/>
      <c r="P8560" s="154" t="s">
        <v>6625</v>
      </c>
      <c r="Q8560" s="158" t="s">
        <v>50</v>
      </c>
      <c r="R8560" s="142">
        <f t="shared" si="133"/>
        <v>8</v>
      </c>
    </row>
    <row r="8561" s="109" customFormat="1">
      <c r="A8561" s="119">
        <f>MAX($A$19:A8560)+1</f>
        <v>8543</v>
      </c>
      <c r="B8561" s="120" t="s">
        <v>41</v>
      </c>
      <c r="C8561" s="144" t="s">
        <v>2062</v>
      </c>
      <c r="D8561" s="144" t="s">
        <v>7911</v>
      </c>
      <c r="E8561" s="145">
        <v>45268</v>
      </c>
      <c r="F8561" s="146" t="s">
        <v>2120</v>
      </c>
      <c r="G8561" s="146" t="s">
        <v>2121</v>
      </c>
      <c r="H8561" s="146" t="s">
        <v>715</v>
      </c>
      <c r="I8561" s="133" t="s">
        <v>47</v>
      </c>
      <c r="J8561" s="147"/>
      <c r="K8561" s="147"/>
      <c r="L8561" s="148">
        <v>1010000</v>
      </c>
      <c r="M8561" s="120" t="s">
        <v>56</v>
      </c>
      <c r="N8561" s="149">
        <v>80800</v>
      </c>
      <c r="O8561" s="169"/>
      <c r="P8561" s="154" t="s">
        <v>6625</v>
      </c>
      <c r="Q8561" s="158" t="s">
        <v>50</v>
      </c>
      <c r="R8561" s="142">
        <f t="shared" si="133"/>
        <v>8</v>
      </c>
    </row>
    <row r="8562" s="109" customFormat="1">
      <c r="A8562" s="119">
        <f>MAX($A$19:A8561)+1</f>
        <v>8544</v>
      </c>
      <c r="B8562" s="120" t="s">
        <v>41</v>
      </c>
      <c r="C8562" s="144" t="s">
        <v>2062</v>
      </c>
      <c r="D8562" s="144" t="s">
        <v>7912</v>
      </c>
      <c r="E8562" s="145">
        <v>45271</v>
      </c>
      <c r="F8562" s="146" t="s">
        <v>2120</v>
      </c>
      <c r="G8562" s="146" t="s">
        <v>2121</v>
      </c>
      <c r="H8562" s="146" t="s">
        <v>715</v>
      </c>
      <c r="I8562" s="133" t="s">
        <v>47</v>
      </c>
      <c r="J8562" s="147"/>
      <c r="K8562" s="147"/>
      <c r="L8562" s="148">
        <v>750000</v>
      </c>
      <c r="M8562" s="120" t="s">
        <v>56</v>
      </c>
      <c r="N8562" s="149">
        <v>60000</v>
      </c>
      <c r="O8562" s="169"/>
      <c r="P8562" s="154" t="s">
        <v>6625</v>
      </c>
      <c r="Q8562" s="158" t="s">
        <v>50</v>
      </c>
      <c r="R8562" s="142">
        <f t="shared" si="133"/>
        <v>8</v>
      </c>
    </row>
    <row r="8563" s="109" customFormat="1">
      <c r="A8563" s="119">
        <f>MAX($A$19:A8562)+1</f>
        <v>8545</v>
      </c>
      <c r="B8563" s="120" t="s">
        <v>41</v>
      </c>
      <c r="C8563" s="144" t="s">
        <v>2062</v>
      </c>
      <c r="D8563" s="144" t="s">
        <v>7913</v>
      </c>
      <c r="E8563" s="145">
        <v>45275</v>
      </c>
      <c r="F8563" s="146" t="s">
        <v>2120</v>
      </c>
      <c r="G8563" s="146" t="s">
        <v>2121</v>
      </c>
      <c r="H8563" s="146" t="s">
        <v>2122</v>
      </c>
      <c r="I8563" s="133" t="s">
        <v>47</v>
      </c>
      <c r="J8563" s="147"/>
      <c r="K8563" s="147"/>
      <c r="L8563" s="148">
        <v>53000</v>
      </c>
      <c r="M8563" s="120" t="s">
        <v>56</v>
      </c>
      <c r="N8563" s="149">
        <v>4240</v>
      </c>
      <c r="O8563" s="169"/>
      <c r="P8563" s="154" t="s">
        <v>6625</v>
      </c>
      <c r="Q8563" s="158" t="s">
        <v>50</v>
      </c>
      <c r="R8563" s="142">
        <f t="shared" si="133"/>
        <v>8</v>
      </c>
    </row>
    <row r="8564" s="109" customFormat="1">
      <c r="A8564" s="119">
        <f>MAX($A$19:A8563)+1</f>
        <v>8546</v>
      </c>
      <c r="B8564" s="120" t="s">
        <v>41</v>
      </c>
      <c r="C8564" s="144" t="s">
        <v>2062</v>
      </c>
      <c r="D8564" s="144" t="s">
        <v>7914</v>
      </c>
      <c r="E8564" s="145">
        <v>45275</v>
      </c>
      <c r="F8564" s="146" t="s">
        <v>2120</v>
      </c>
      <c r="G8564" s="146" t="s">
        <v>2121</v>
      </c>
      <c r="H8564" s="146" t="s">
        <v>2140</v>
      </c>
      <c r="I8564" s="133" t="s">
        <v>47</v>
      </c>
      <c r="J8564" s="147"/>
      <c r="K8564" s="147"/>
      <c r="L8564" s="148">
        <v>2020000</v>
      </c>
      <c r="M8564" s="120" t="s">
        <v>56</v>
      </c>
      <c r="N8564" s="149">
        <v>161600</v>
      </c>
      <c r="O8564" s="169"/>
      <c r="P8564" s="154" t="s">
        <v>6625</v>
      </c>
      <c r="Q8564" s="158" t="s">
        <v>50</v>
      </c>
      <c r="R8564" s="142">
        <f t="shared" si="133"/>
        <v>8</v>
      </c>
    </row>
    <row r="8565" s="109" customFormat="1">
      <c r="A8565" s="119">
        <f>MAX($A$19:A8564)+1</f>
        <v>8547</v>
      </c>
      <c r="B8565" s="120" t="s">
        <v>41</v>
      </c>
      <c r="C8565" s="144" t="s">
        <v>2062</v>
      </c>
      <c r="D8565" s="144" t="s">
        <v>7915</v>
      </c>
      <c r="E8565" s="145">
        <v>45281</v>
      </c>
      <c r="F8565" s="146" t="s">
        <v>2120</v>
      </c>
      <c r="G8565" s="146" t="s">
        <v>2121</v>
      </c>
      <c r="H8565" s="146" t="s">
        <v>2122</v>
      </c>
      <c r="I8565" s="133" t="s">
        <v>47</v>
      </c>
      <c r="J8565" s="147"/>
      <c r="K8565" s="147"/>
      <c r="L8565" s="148">
        <v>53000</v>
      </c>
      <c r="M8565" s="120" t="s">
        <v>56</v>
      </c>
      <c r="N8565" s="149">
        <v>4240</v>
      </c>
      <c r="O8565" s="169"/>
      <c r="P8565" s="154" t="s">
        <v>6625</v>
      </c>
      <c r="Q8565" s="158" t="s">
        <v>50</v>
      </c>
      <c r="R8565" s="142">
        <f t="shared" si="133"/>
        <v>8</v>
      </c>
    </row>
    <row r="8566" s="109" customFormat="1">
      <c r="A8566" s="119">
        <f>MAX($A$19:A8565)+1</f>
        <v>8548</v>
      </c>
      <c r="B8566" s="120" t="s">
        <v>41</v>
      </c>
      <c r="C8566" s="144" t="s">
        <v>2062</v>
      </c>
      <c r="D8566" s="144" t="s">
        <v>7916</v>
      </c>
      <c r="E8566" s="145">
        <v>45282</v>
      </c>
      <c r="F8566" s="146" t="s">
        <v>2120</v>
      </c>
      <c r="G8566" s="146" t="s">
        <v>2121</v>
      </c>
      <c r="H8566" s="146" t="s">
        <v>2122</v>
      </c>
      <c r="I8566" s="133" t="s">
        <v>47</v>
      </c>
      <c r="J8566" s="147"/>
      <c r="K8566" s="147"/>
      <c r="L8566" s="148">
        <v>53000</v>
      </c>
      <c r="M8566" s="120" t="s">
        <v>56</v>
      </c>
      <c r="N8566" s="149">
        <v>4240</v>
      </c>
      <c r="O8566" s="169"/>
      <c r="P8566" s="154" t="s">
        <v>6625</v>
      </c>
      <c r="Q8566" s="158" t="s">
        <v>50</v>
      </c>
      <c r="R8566" s="142">
        <f t="shared" si="133"/>
        <v>8</v>
      </c>
    </row>
    <row r="8567" s="109" customFormat="1">
      <c r="A8567" s="119">
        <f>MAX($A$19:A8566)+1</f>
        <v>8549</v>
      </c>
      <c r="B8567" s="120" t="s">
        <v>41</v>
      </c>
      <c r="C8567" s="144" t="s">
        <v>2062</v>
      </c>
      <c r="D8567" s="144" t="s">
        <v>7917</v>
      </c>
      <c r="E8567" s="145">
        <v>45283</v>
      </c>
      <c r="F8567" s="146" t="s">
        <v>2120</v>
      </c>
      <c r="G8567" s="146" t="s">
        <v>2121</v>
      </c>
      <c r="H8567" s="146" t="s">
        <v>545</v>
      </c>
      <c r="I8567" s="133" t="s">
        <v>47</v>
      </c>
      <c r="J8567" s="147"/>
      <c r="K8567" s="147"/>
      <c r="L8567" s="148">
        <v>4040000</v>
      </c>
      <c r="M8567" s="120" t="s">
        <v>56</v>
      </c>
      <c r="N8567" s="149">
        <v>323200</v>
      </c>
      <c r="O8567" s="169"/>
      <c r="P8567" s="154" t="s">
        <v>6625</v>
      </c>
      <c r="Q8567" s="158" t="s">
        <v>50</v>
      </c>
      <c r="R8567" s="142">
        <f t="shared" si="133"/>
        <v>8</v>
      </c>
    </row>
    <row r="8568" s="109" customFormat="1">
      <c r="A8568" s="119">
        <f>MAX($A$19:A8567)+1</f>
        <v>8550</v>
      </c>
      <c r="B8568" s="120" t="s">
        <v>41</v>
      </c>
      <c r="C8568" s="144" t="s">
        <v>2062</v>
      </c>
      <c r="D8568" s="144" t="s">
        <v>7918</v>
      </c>
      <c r="E8568" s="145">
        <v>45286</v>
      </c>
      <c r="F8568" s="146" t="s">
        <v>2120</v>
      </c>
      <c r="G8568" s="146" t="s">
        <v>2121</v>
      </c>
      <c r="H8568" s="146" t="s">
        <v>715</v>
      </c>
      <c r="I8568" s="133" t="s">
        <v>47</v>
      </c>
      <c r="J8568" s="147"/>
      <c r="K8568" s="147"/>
      <c r="L8568" s="148">
        <v>1130000</v>
      </c>
      <c r="M8568" s="120" t="s">
        <v>56</v>
      </c>
      <c r="N8568" s="149">
        <v>90400</v>
      </c>
      <c r="O8568" s="169"/>
      <c r="P8568" s="154" t="s">
        <v>6625</v>
      </c>
      <c r="Q8568" s="158" t="s">
        <v>50</v>
      </c>
      <c r="R8568" s="142">
        <f t="shared" si="133"/>
        <v>8</v>
      </c>
    </row>
    <row r="8569" s="109" customFormat="1">
      <c r="A8569" s="119">
        <f>MAX($A$19:A8568)+1</f>
        <v>8551</v>
      </c>
      <c r="B8569" s="120" t="s">
        <v>41</v>
      </c>
      <c r="C8569" s="144" t="s">
        <v>2062</v>
      </c>
      <c r="D8569" s="144" t="s">
        <v>7919</v>
      </c>
      <c r="E8569" s="145">
        <v>45286</v>
      </c>
      <c r="F8569" s="146" t="s">
        <v>2120</v>
      </c>
      <c r="G8569" s="146" t="s">
        <v>2121</v>
      </c>
      <c r="H8569" s="146" t="s">
        <v>715</v>
      </c>
      <c r="I8569" s="133" t="s">
        <v>47</v>
      </c>
      <c r="J8569" s="147"/>
      <c r="K8569" s="147"/>
      <c r="L8569" s="148">
        <v>750000</v>
      </c>
      <c r="M8569" s="120" t="s">
        <v>56</v>
      </c>
      <c r="N8569" s="149">
        <v>60000</v>
      </c>
      <c r="O8569" s="169"/>
      <c r="P8569" s="154" t="s">
        <v>6625</v>
      </c>
      <c r="Q8569" s="158" t="s">
        <v>50</v>
      </c>
      <c r="R8569" s="142">
        <f t="shared" si="133"/>
        <v>8</v>
      </c>
    </row>
    <row r="8570" s="109" customFormat="1">
      <c r="A8570" s="119">
        <f>MAX($A$19:A8569)+1</f>
        <v>8552</v>
      </c>
      <c r="B8570" s="120" t="s">
        <v>41</v>
      </c>
      <c r="C8570" s="144" t="s">
        <v>2062</v>
      </c>
      <c r="D8570" s="144" t="s">
        <v>7920</v>
      </c>
      <c r="E8570" s="145">
        <v>45286</v>
      </c>
      <c r="F8570" s="146" t="s">
        <v>2120</v>
      </c>
      <c r="G8570" s="146" t="s">
        <v>2121</v>
      </c>
      <c r="H8570" s="146" t="s">
        <v>715</v>
      </c>
      <c r="I8570" s="133" t="s">
        <v>47</v>
      </c>
      <c r="J8570" s="147"/>
      <c r="K8570" s="147"/>
      <c r="L8570" s="148">
        <v>750000</v>
      </c>
      <c r="M8570" s="120" t="s">
        <v>56</v>
      </c>
      <c r="N8570" s="149">
        <v>60000</v>
      </c>
      <c r="O8570" s="169"/>
      <c r="P8570" s="154" t="s">
        <v>6625</v>
      </c>
      <c r="Q8570" s="158" t="s">
        <v>50</v>
      </c>
      <c r="R8570" s="142">
        <f t="shared" si="133"/>
        <v>8</v>
      </c>
    </row>
    <row r="8571" s="109" customFormat="1">
      <c r="A8571" s="119">
        <f>MAX($A$19:A8570)+1</f>
        <v>8553</v>
      </c>
      <c r="B8571" s="120" t="s">
        <v>41</v>
      </c>
      <c r="C8571" s="144" t="s">
        <v>2062</v>
      </c>
      <c r="D8571" s="144" t="s">
        <v>7921</v>
      </c>
      <c r="E8571" s="145">
        <v>45287</v>
      </c>
      <c r="F8571" s="146" t="s">
        <v>2120</v>
      </c>
      <c r="G8571" s="146" t="s">
        <v>2121</v>
      </c>
      <c r="H8571" s="146" t="s">
        <v>2122</v>
      </c>
      <c r="I8571" s="133" t="s">
        <v>47</v>
      </c>
      <c r="J8571" s="147"/>
      <c r="K8571" s="147"/>
      <c r="L8571" s="148">
        <v>53000</v>
      </c>
      <c r="M8571" s="120" t="s">
        <v>56</v>
      </c>
      <c r="N8571" s="149">
        <v>4240</v>
      </c>
      <c r="O8571" s="169"/>
      <c r="P8571" s="154" t="s">
        <v>6625</v>
      </c>
      <c r="Q8571" s="158" t="s">
        <v>50</v>
      </c>
      <c r="R8571" s="142">
        <f t="shared" si="133"/>
        <v>8</v>
      </c>
    </row>
    <row r="8572" s="109" customFormat="1">
      <c r="A8572" s="119">
        <f>MAX($A$19:A8571)+1</f>
        <v>8554</v>
      </c>
      <c r="B8572" s="120" t="s">
        <v>41</v>
      </c>
      <c r="C8572" s="144" t="s">
        <v>2062</v>
      </c>
      <c r="D8572" s="144" t="s">
        <v>7922</v>
      </c>
      <c r="E8572" s="145">
        <v>45289</v>
      </c>
      <c r="F8572" s="146" t="s">
        <v>2120</v>
      </c>
      <c r="G8572" s="146" t="s">
        <v>2121</v>
      </c>
      <c r="H8572" s="146" t="s">
        <v>2122</v>
      </c>
      <c r="I8572" s="133" t="s">
        <v>47</v>
      </c>
      <c r="J8572" s="147"/>
      <c r="K8572" s="147"/>
      <c r="L8572" s="148">
        <v>53000</v>
      </c>
      <c r="M8572" s="120" t="s">
        <v>56</v>
      </c>
      <c r="N8572" s="149">
        <v>4240</v>
      </c>
      <c r="O8572" s="169"/>
      <c r="P8572" s="154" t="s">
        <v>6625</v>
      </c>
      <c r="Q8572" s="158" t="s">
        <v>50</v>
      </c>
      <c r="R8572" s="142">
        <f t="shared" si="133"/>
        <v>8</v>
      </c>
    </row>
    <row r="8573" s="109" customFormat="1">
      <c r="A8573" s="119">
        <f>MAX($A$19:A8572)+1</f>
        <v>8555</v>
      </c>
      <c r="B8573" s="120" t="s">
        <v>41</v>
      </c>
      <c r="C8573" s="144" t="s">
        <v>2062</v>
      </c>
      <c r="D8573" s="144" t="s">
        <v>7923</v>
      </c>
      <c r="E8573" s="145">
        <v>45290</v>
      </c>
      <c r="F8573" s="146" t="s">
        <v>2120</v>
      </c>
      <c r="G8573" s="146" t="s">
        <v>2121</v>
      </c>
      <c r="H8573" s="146" t="s">
        <v>715</v>
      </c>
      <c r="I8573" s="133" t="s">
        <v>47</v>
      </c>
      <c r="J8573" s="147"/>
      <c r="K8573" s="147"/>
      <c r="L8573" s="148">
        <v>750000</v>
      </c>
      <c r="M8573" s="120" t="s">
        <v>56</v>
      </c>
      <c r="N8573" s="149">
        <v>60000</v>
      </c>
      <c r="O8573" s="169"/>
      <c r="P8573" s="154" t="s">
        <v>6625</v>
      </c>
      <c r="Q8573" s="158" t="s">
        <v>50</v>
      </c>
      <c r="R8573" s="142">
        <f t="shared" si="133"/>
        <v>8</v>
      </c>
    </row>
    <row r="8574" s="109" customFormat="1">
      <c r="A8574" s="119">
        <f>MAX($A$19:A8573)+1</f>
        <v>8556</v>
      </c>
      <c r="B8574" s="120" t="s">
        <v>41</v>
      </c>
      <c r="C8574" s="144" t="s">
        <v>2138</v>
      </c>
      <c r="D8574" s="144" t="s">
        <v>7924</v>
      </c>
      <c r="E8574" s="145">
        <v>45266</v>
      </c>
      <c r="F8574" s="146" t="s">
        <v>2120</v>
      </c>
      <c r="G8574" s="146" t="s">
        <v>2121</v>
      </c>
      <c r="H8574" s="146" t="s">
        <v>2140</v>
      </c>
      <c r="I8574" s="133" t="s">
        <v>47</v>
      </c>
      <c r="J8574" s="147"/>
      <c r="K8574" s="147"/>
      <c r="L8574" s="148">
        <v>680000</v>
      </c>
      <c r="M8574" s="120" t="s">
        <v>56</v>
      </c>
      <c r="N8574" s="149">
        <v>54400</v>
      </c>
      <c r="O8574" s="169"/>
      <c r="P8574" s="154" t="s">
        <v>6625</v>
      </c>
      <c r="Q8574" s="158" t="s">
        <v>50</v>
      </c>
      <c r="R8574" s="142">
        <f t="shared" si="133"/>
        <v>8</v>
      </c>
    </row>
    <row r="8575" s="109" customFormat="1">
      <c r="A8575" s="119">
        <f>MAX($A$19:A8574)+1</f>
        <v>8557</v>
      </c>
      <c r="B8575" s="120" t="s">
        <v>41</v>
      </c>
      <c r="C8575" s="144" t="s">
        <v>2138</v>
      </c>
      <c r="D8575" s="144" t="s">
        <v>7925</v>
      </c>
      <c r="E8575" s="145">
        <v>45286</v>
      </c>
      <c r="F8575" s="146" t="s">
        <v>2120</v>
      </c>
      <c r="G8575" s="146" t="s">
        <v>2121</v>
      </c>
      <c r="H8575" s="146" t="s">
        <v>2140</v>
      </c>
      <c r="I8575" s="133" t="s">
        <v>47</v>
      </c>
      <c r="J8575" s="147"/>
      <c r="K8575" s="147"/>
      <c r="L8575" s="148">
        <v>680000</v>
      </c>
      <c r="M8575" s="120" t="s">
        <v>56</v>
      </c>
      <c r="N8575" s="149">
        <v>54400</v>
      </c>
      <c r="O8575" s="169"/>
      <c r="P8575" s="154" t="s">
        <v>6625</v>
      </c>
      <c r="Q8575" s="158" t="s">
        <v>50</v>
      </c>
      <c r="R8575" s="142">
        <f t="shared" si="133"/>
        <v>8</v>
      </c>
    </row>
    <row r="8576" s="109" customFormat="1">
      <c r="A8576" s="119">
        <f>MAX($A$19:A8575)+1</f>
        <v>8558</v>
      </c>
      <c r="B8576" s="120" t="s">
        <v>41</v>
      </c>
      <c r="C8576" s="144" t="s">
        <v>1230</v>
      </c>
      <c r="D8576" s="144" t="s">
        <v>7926</v>
      </c>
      <c r="E8576" s="145">
        <v>45285</v>
      </c>
      <c r="F8576" s="146" t="s">
        <v>7927</v>
      </c>
      <c r="G8576" s="146" t="s">
        <v>5492</v>
      </c>
      <c r="H8576" s="146" t="s">
        <v>5493</v>
      </c>
      <c r="I8576" s="151" t="s">
        <v>288</v>
      </c>
      <c r="J8576" s="147">
        <v>195</v>
      </c>
      <c r="K8576" s="147">
        <v>88500</v>
      </c>
      <c r="L8576" s="148">
        <v>17257500</v>
      </c>
      <c r="M8576" s="120" t="s">
        <v>229</v>
      </c>
      <c r="N8576" s="149">
        <v>1725750</v>
      </c>
      <c r="O8576" s="169"/>
      <c r="P8576" s="154" t="s">
        <v>6625</v>
      </c>
      <c r="Q8576" s="158" t="s">
        <v>50</v>
      </c>
      <c r="R8576" s="142">
        <f t="shared" si="133"/>
        <v>10</v>
      </c>
    </row>
    <row r="8577" s="109" customFormat="1">
      <c r="A8577" s="119">
        <f>MAX($A$19:A8576)+1</f>
        <v>8559</v>
      </c>
      <c r="B8577" s="120" t="s">
        <v>41</v>
      </c>
      <c r="C8577" s="144" t="s">
        <v>2141</v>
      </c>
      <c r="D8577" s="144" t="s">
        <v>7928</v>
      </c>
      <c r="E8577" s="145">
        <v>45285</v>
      </c>
      <c r="F8577" s="146" t="s">
        <v>2143</v>
      </c>
      <c r="G8577" s="146" t="s">
        <v>2144</v>
      </c>
      <c r="H8577" s="146" t="s">
        <v>7929</v>
      </c>
      <c r="I8577" s="151" t="s">
        <v>540</v>
      </c>
      <c r="J8577" s="147">
        <v>139656</v>
      </c>
      <c r="K8577" s="147">
        <v>3242</v>
      </c>
      <c r="L8577" s="148">
        <v>452764752</v>
      </c>
      <c r="M8577" s="120" t="s">
        <v>56</v>
      </c>
      <c r="N8577" s="149">
        <v>36221180</v>
      </c>
      <c r="O8577" s="169"/>
      <c r="P8577" s="154" t="s">
        <v>6625</v>
      </c>
      <c r="Q8577" s="158" t="s">
        <v>50</v>
      </c>
      <c r="R8577" s="142">
        <f t="shared" si="133"/>
        <v>7.99999996466156</v>
      </c>
    </row>
    <row r="8578" ht="22.5" s="109" customFormat="1">
      <c r="A8578" s="119">
        <f>MAX($A$19:A8577)+1</f>
        <v>8560</v>
      </c>
      <c r="B8578" s="120" t="s">
        <v>41</v>
      </c>
      <c r="C8578" s="144" t="s">
        <v>1762</v>
      </c>
      <c r="D8578" s="144" t="s">
        <v>7930</v>
      </c>
      <c r="E8578" s="145" t="s">
        <v>6688</v>
      </c>
      <c r="F8578" s="146" t="s">
        <v>2151</v>
      </c>
      <c r="G8578" s="146" t="s">
        <v>2152</v>
      </c>
      <c r="H8578" s="146" t="s">
        <v>5498</v>
      </c>
      <c r="I8578" s="151" t="s">
        <v>327</v>
      </c>
      <c r="J8578" s="147">
        <v>2395</v>
      </c>
      <c r="K8578" s="147">
        <v>59299</v>
      </c>
      <c r="L8578" s="148">
        <v>142021105</v>
      </c>
      <c r="M8578" s="120" t="s">
        <v>56</v>
      </c>
      <c r="N8578" s="149">
        <v>11361688</v>
      </c>
      <c r="O8578" s="169"/>
      <c r="P8578" s="154" t="s">
        <v>6625</v>
      </c>
      <c r="Q8578" s="158" t="s">
        <v>50</v>
      </c>
      <c r="R8578" s="142">
        <f t="shared" si="133"/>
        <v>7.99999971835172</v>
      </c>
    </row>
    <row r="8579" ht="22.5" s="109" customFormat="1">
      <c r="A8579" s="119">
        <f>MAX($A$19:A8578)+1</f>
        <v>8561</v>
      </c>
      <c r="B8579" s="120" t="s">
        <v>41</v>
      </c>
      <c r="C8579" s="144" t="s">
        <v>1762</v>
      </c>
      <c r="D8579" s="144" t="s">
        <v>7930</v>
      </c>
      <c r="E8579" s="145" t="s">
        <v>6688</v>
      </c>
      <c r="F8579" s="146" t="s">
        <v>2151</v>
      </c>
      <c r="G8579" s="146" t="s">
        <v>2152</v>
      </c>
      <c r="H8579" s="146" t="s">
        <v>2156</v>
      </c>
      <c r="I8579" s="151" t="s">
        <v>327</v>
      </c>
      <c r="J8579" s="147">
        <v>1734</v>
      </c>
      <c r="K8579" s="147">
        <v>34855</v>
      </c>
      <c r="L8579" s="148">
        <v>60438570</v>
      </c>
      <c r="M8579" s="120" t="s">
        <v>56</v>
      </c>
      <c r="N8579" s="149">
        <v>4835086</v>
      </c>
      <c r="O8579" s="169"/>
      <c r="P8579" s="154" t="s">
        <v>6625</v>
      </c>
      <c r="Q8579" s="158" t="s">
        <v>50</v>
      </c>
      <c r="R8579" s="142">
        <f t="shared" si="133"/>
        <v>8.00000066182903</v>
      </c>
    </row>
    <row r="8580" ht="22.5" s="109" customFormat="1">
      <c r="A8580" s="119">
        <f>MAX($A$19:A8579)+1</f>
        <v>8562</v>
      </c>
      <c r="B8580" s="120" t="s">
        <v>41</v>
      </c>
      <c r="C8580" s="144" t="s">
        <v>1762</v>
      </c>
      <c r="D8580" s="144" t="s">
        <v>7930</v>
      </c>
      <c r="E8580" s="145" t="s">
        <v>6688</v>
      </c>
      <c r="F8580" s="146" t="s">
        <v>2151</v>
      </c>
      <c r="G8580" s="146" t="s">
        <v>2152</v>
      </c>
      <c r="H8580" s="146" t="s">
        <v>2154</v>
      </c>
      <c r="I8580" s="151" t="s">
        <v>2155</v>
      </c>
      <c r="J8580" s="147">
        <v>6500</v>
      </c>
      <c r="K8580" s="147">
        <v>31838</v>
      </c>
      <c r="L8580" s="148">
        <v>206947000</v>
      </c>
      <c r="M8580" s="120" t="s">
        <v>56</v>
      </c>
      <c r="N8580" s="149">
        <v>16555760</v>
      </c>
      <c r="O8580" s="169"/>
      <c r="P8580" s="154" t="s">
        <v>6625</v>
      </c>
      <c r="Q8580" s="158" t="s">
        <v>50</v>
      </c>
      <c r="R8580" s="142">
        <f t="shared" si="133"/>
        <v>8</v>
      </c>
    </row>
    <row r="8581" ht="22.5" s="109" customFormat="1">
      <c r="A8581" s="119">
        <f>MAX($A$19:A8580)+1</f>
        <v>8563</v>
      </c>
      <c r="B8581" s="120" t="s">
        <v>41</v>
      </c>
      <c r="C8581" s="144" t="s">
        <v>1762</v>
      </c>
      <c r="D8581" s="144" t="s">
        <v>7930</v>
      </c>
      <c r="E8581" s="145" t="s">
        <v>6688</v>
      </c>
      <c r="F8581" s="146" t="s">
        <v>2151</v>
      </c>
      <c r="G8581" s="146" t="s">
        <v>2152</v>
      </c>
      <c r="H8581" s="146" t="s">
        <v>5497</v>
      </c>
      <c r="I8581" s="151" t="s">
        <v>327</v>
      </c>
      <c r="J8581" s="147">
        <v>1577</v>
      </c>
      <c r="K8581" s="147">
        <v>26873</v>
      </c>
      <c r="L8581" s="148">
        <v>42378721</v>
      </c>
      <c r="M8581" s="120" t="s">
        <v>56</v>
      </c>
      <c r="N8581" s="149">
        <v>3390298</v>
      </c>
      <c r="O8581" s="169"/>
      <c r="P8581" s="154" t="s">
        <v>6625</v>
      </c>
      <c r="Q8581" s="158" t="s">
        <v>50</v>
      </c>
      <c r="R8581" s="142">
        <f t="shared" si="133"/>
        <v>8.00000075509594</v>
      </c>
    </row>
    <row r="8582" ht="22.5" s="109" customFormat="1">
      <c r="A8582" s="119">
        <f>MAX($A$19:A8581)+1</f>
        <v>8564</v>
      </c>
      <c r="B8582" s="120" t="s">
        <v>41</v>
      </c>
      <c r="C8582" s="144" t="s">
        <v>1762</v>
      </c>
      <c r="D8582" s="144" t="s">
        <v>7930</v>
      </c>
      <c r="E8582" s="145" t="s">
        <v>6688</v>
      </c>
      <c r="F8582" s="146" t="s">
        <v>2151</v>
      </c>
      <c r="G8582" s="146" t="s">
        <v>2152</v>
      </c>
      <c r="H8582" s="146" t="s">
        <v>2159</v>
      </c>
      <c r="I8582" s="151" t="s">
        <v>327</v>
      </c>
      <c r="J8582" s="147">
        <v>2000</v>
      </c>
      <c r="K8582" s="147">
        <v>35306</v>
      </c>
      <c r="L8582" s="148">
        <v>70612000</v>
      </c>
      <c r="M8582" s="120" t="s">
        <v>56</v>
      </c>
      <c r="N8582" s="149">
        <v>5648960</v>
      </c>
      <c r="O8582" s="169"/>
      <c r="P8582" s="154" t="s">
        <v>6625</v>
      </c>
      <c r="Q8582" s="158" t="s">
        <v>50</v>
      </c>
      <c r="R8582" s="142">
        <f t="shared" si="133"/>
        <v>8</v>
      </c>
    </row>
    <row r="8583" ht="22.5" s="109" customFormat="1">
      <c r="A8583" s="119">
        <f>MAX($A$19:A8582)+1</f>
        <v>8565</v>
      </c>
      <c r="B8583" s="120" t="s">
        <v>41</v>
      </c>
      <c r="C8583" s="144" t="s">
        <v>1762</v>
      </c>
      <c r="D8583" s="144" t="s">
        <v>7930</v>
      </c>
      <c r="E8583" s="145" t="s">
        <v>6688</v>
      </c>
      <c r="F8583" s="146" t="s">
        <v>2151</v>
      </c>
      <c r="G8583" s="146" t="s">
        <v>2152</v>
      </c>
      <c r="H8583" s="146" t="s">
        <v>5496</v>
      </c>
      <c r="I8583" s="151" t="s">
        <v>327</v>
      </c>
      <c r="J8583" s="147">
        <v>1000</v>
      </c>
      <c r="K8583" s="147">
        <v>44397</v>
      </c>
      <c r="L8583" s="148">
        <v>44397000</v>
      </c>
      <c r="M8583" s="120" t="s">
        <v>56</v>
      </c>
      <c r="N8583" s="149">
        <v>3551760</v>
      </c>
      <c r="O8583" s="169"/>
      <c r="P8583" s="154" t="s">
        <v>6625</v>
      </c>
      <c r="Q8583" s="158" t="s">
        <v>50</v>
      </c>
      <c r="R8583" s="142">
        <f t="shared" si="133"/>
        <v>8</v>
      </c>
    </row>
    <row r="8584" ht="22.5" s="109" customFormat="1">
      <c r="A8584" s="119">
        <f>MAX($A$19:A8583)+1</f>
        <v>8566</v>
      </c>
      <c r="B8584" s="120" t="s">
        <v>41</v>
      </c>
      <c r="C8584" s="144" t="s">
        <v>1762</v>
      </c>
      <c r="D8584" s="144" t="s">
        <v>7930</v>
      </c>
      <c r="E8584" s="145" t="s">
        <v>6688</v>
      </c>
      <c r="F8584" s="146" t="s">
        <v>2151</v>
      </c>
      <c r="G8584" s="146" t="s">
        <v>2152</v>
      </c>
      <c r="H8584" s="146" t="s">
        <v>7931</v>
      </c>
      <c r="I8584" s="151" t="s">
        <v>327</v>
      </c>
      <c r="J8584" s="147">
        <v>900</v>
      </c>
      <c r="K8584" s="147">
        <v>41690</v>
      </c>
      <c r="L8584" s="148">
        <v>37521000</v>
      </c>
      <c r="M8584" s="120" t="s">
        <v>56</v>
      </c>
      <c r="N8584" s="149">
        <v>3001680</v>
      </c>
      <c r="O8584" s="169"/>
      <c r="P8584" s="154" t="s">
        <v>6625</v>
      </c>
      <c r="Q8584" s="158" t="s">
        <v>50</v>
      </c>
      <c r="R8584" s="142">
        <f t="shared" si="133"/>
        <v>8</v>
      </c>
    </row>
    <row r="8585" ht="22.5" s="109" customFormat="1">
      <c r="A8585" s="119">
        <f>MAX($A$19:A8584)+1</f>
        <v>8567</v>
      </c>
      <c r="B8585" s="120" t="s">
        <v>41</v>
      </c>
      <c r="C8585" s="144" t="s">
        <v>1762</v>
      </c>
      <c r="D8585" s="144" t="s">
        <v>7930</v>
      </c>
      <c r="E8585" s="145" t="s">
        <v>6688</v>
      </c>
      <c r="F8585" s="146" t="s">
        <v>2151</v>
      </c>
      <c r="G8585" s="146" t="s">
        <v>2152</v>
      </c>
      <c r="H8585" s="146" t="s">
        <v>2153</v>
      </c>
      <c r="I8585" s="151" t="s">
        <v>327</v>
      </c>
      <c r="J8585" s="147">
        <v>1000</v>
      </c>
      <c r="K8585" s="147">
        <v>46418</v>
      </c>
      <c r="L8585" s="148">
        <v>46418000</v>
      </c>
      <c r="M8585" s="120" t="s">
        <v>56</v>
      </c>
      <c r="N8585" s="149">
        <v>3713440</v>
      </c>
      <c r="O8585" s="169"/>
      <c r="P8585" s="154" t="s">
        <v>6625</v>
      </c>
      <c r="Q8585" s="158" t="s">
        <v>50</v>
      </c>
      <c r="R8585" s="142">
        <f t="shared" si="133"/>
        <v>8</v>
      </c>
    </row>
    <row r="8586" ht="22.5" s="109" customFormat="1">
      <c r="A8586" s="119">
        <f>MAX($A$19:A8585)+1</f>
        <v>8568</v>
      </c>
      <c r="B8586" s="120" t="s">
        <v>41</v>
      </c>
      <c r="C8586" s="144" t="s">
        <v>1762</v>
      </c>
      <c r="D8586" s="144" t="s">
        <v>7930</v>
      </c>
      <c r="E8586" s="145" t="s">
        <v>6688</v>
      </c>
      <c r="F8586" s="146" t="s">
        <v>2151</v>
      </c>
      <c r="G8586" s="146" t="s">
        <v>2152</v>
      </c>
      <c r="H8586" s="146" t="s">
        <v>2157</v>
      </c>
      <c r="I8586" s="151" t="s">
        <v>2155</v>
      </c>
      <c r="J8586" s="147">
        <v>1000</v>
      </c>
      <c r="K8586" s="147">
        <v>24185</v>
      </c>
      <c r="L8586" s="148">
        <v>24185000</v>
      </c>
      <c r="M8586" s="120" t="s">
        <v>56</v>
      </c>
      <c r="N8586" s="149">
        <v>1934800</v>
      </c>
      <c r="O8586" s="169"/>
      <c r="P8586" s="154" t="s">
        <v>6625</v>
      </c>
      <c r="Q8586" s="158" t="s">
        <v>50</v>
      </c>
      <c r="R8586" s="142">
        <f t="shared" si="133"/>
        <v>8</v>
      </c>
    </row>
    <row r="8587" ht="22.5" s="109" customFormat="1">
      <c r="A8587" s="119">
        <f>MAX($A$19:A8586)+1</f>
        <v>8569</v>
      </c>
      <c r="B8587" s="120" t="s">
        <v>41</v>
      </c>
      <c r="C8587" s="144" t="s">
        <v>1762</v>
      </c>
      <c r="D8587" s="144" t="s">
        <v>7930</v>
      </c>
      <c r="E8587" s="145" t="s">
        <v>6688</v>
      </c>
      <c r="F8587" s="146" t="s">
        <v>2151</v>
      </c>
      <c r="G8587" s="146" t="s">
        <v>2152</v>
      </c>
      <c r="H8587" s="146" t="s">
        <v>7932</v>
      </c>
      <c r="I8587" s="151" t="s">
        <v>327</v>
      </c>
      <c r="J8587" s="147">
        <v>500</v>
      </c>
      <c r="K8587" s="147">
        <v>36723</v>
      </c>
      <c r="L8587" s="148">
        <v>18361500</v>
      </c>
      <c r="M8587" s="120" t="s">
        <v>56</v>
      </c>
      <c r="N8587" s="149">
        <v>1468920</v>
      </c>
      <c r="O8587" s="169"/>
      <c r="P8587" s="154" t="s">
        <v>6625</v>
      </c>
      <c r="Q8587" s="158" t="s">
        <v>50</v>
      </c>
      <c r="R8587" s="142">
        <f t="shared" si="133"/>
        <v>8</v>
      </c>
    </row>
    <row r="8588" ht="22.5" s="109" customFormat="1">
      <c r="A8588" s="119">
        <f>MAX($A$19:A8587)+1</f>
        <v>8570</v>
      </c>
      <c r="B8588" s="120" t="s">
        <v>41</v>
      </c>
      <c r="C8588" s="144" t="s">
        <v>1762</v>
      </c>
      <c r="D8588" s="144" t="s">
        <v>7930</v>
      </c>
      <c r="E8588" s="145" t="s">
        <v>6688</v>
      </c>
      <c r="F8588" s="146" t="s">
        <v>2151</v>
      </c>
      <c r="G8588" s="146" t="s">
        <v>2152</v>
      </c>
      <c r="H8588" s="146" t="s">
        <v>2160</v>
      </c>
      <c r="I8588" s="151" t="s">
        <v>2155</v>
      </c>
      <c r="J8588" s="147">
        <v>750</v>
      </c>
      <c r="K8588" s="147">
        <v>33575</v>
      </c>
      <c r="L8588" s="148">
        <v>25181250</v>
      </c>
      <c r="M8588" s="120" t="s">
        <v>56</v>
      </c>
      <c r="N8588" s="149">
        <v>2014500</v>
      </c>
      <c r="O8588" s="169"/>
      <c r="P8588" s="154" t="s">
        <v>6625</v>
      </c>
      <c r="Q8588" s="158" t="s">
        <v>50</v>
      </c>
      <c r="R8588" s="142">
        <f t="shared" si="133"/>
        <v>8</v>
      </c>
    </row>
    <row r="8589" ht="22.5" s="109" customFormat="1">
      <c r="A8589" s="119">
        <f>MAX($A$19:A8588)+1</f>
        <v>8571</v>
      </c>
      <c r="B8589" s="120" t="s">
        <v>41</v>
      </c>
      <c r="C8589" s="144" t="s">
        <v>1762</v>
      </c>
      <c r="D8589" s="144" t="s">
        <v>7930</v>
      </c>
      <c r="E8589" s="145" t="s">
        <v>6688</v>
      </c>
      <c r="F8589" s="146" t="s">
        <v>2151</v>
      </c>
      <c r="G8589" s="146" t="s">
        <v>2152</v>
      </c>
      <c r="H8589" s="146" t="s">
        <v>5500</v>
      </c>
      <c r="I8589" s="151" t="s">
        <v>2155</v>
      </c>
      <c r="J8589" s="147">
        <v>800</v>
      </c>
      <c r="K8589" s="147">
        <v>57778</v>
      </c>
      <c r="L8589" s="148">
        <v>46222400</v>
      </c>
      <c r="M8589" s="120" t="s">
        <v>56</v>
      </c>
      <c r="N8589" s="149">
        <v>3697792</v>
      </c>
      <c r="O8589" s="169"/>
      <c r="P8589" s="154" t="s">
        <v>6625</v>
      </c>
      <c r="Q8589" s="158" t="s">
        <v>50</v>
      </c>
      <c r="R8589" s="142">
        <f t="shared" si="133"/>
        <v>8</v>
      </c>
    </row>
    <row r="8590" s="109" customFormat="1">
      <c r="A8590" s="119">
        <f>MAX($A$19:A8589)+1</f>
        <v>8572</v>
      </c>
      <c r="B8590" s="120" t="s">
        <v>41</v>
      </c>
      <c r="C8590" s="144" t="s">
        <v>1281</v>
      </c>
      <c r="D8590" s="144" t="s">
        <v>7933</v>
      </c>
      <c r="E8590" s="145">
        <v>45275</v>
      </c>
      <c r="F8590" s="146" t="s">
        <v>2163</v>
      </c>
      <c r="G8590" s="146" t="s">
        <v>2164</v>
      </c>
      <c r="H8590" s="146" t="s">
        <v>717</v>
      </c>
      <c r="I8590" s="133" t="s">
        <v>47</v>
      </c>
      <c r="J8590" s="147"/>
      <c r="K8590" s="147"/>
      <c r="L8590" s="148">
        <v>1020000</v>
      </c>
      <c r="M8590" s="120" t="s">
        <v>56</v>
      </c>
      <c r="N8590" s="149">
        <v>81600</v>
      </c>
      <c r="O8590" s="169"/>
      <c r="P8590" s="154" t="s">
        <v>6625</v>
      </c>
      <c r="Q8590" s="158" t="s">
        <v>50</v>
      </c>
      <c r="R8590" s="142">
        <f t="shared" si="133"/>
        <v>8</v>
      </c>
    </row>
    <row r="8591" s="109" customFormat="1">
      <c r="A8591" s="119">
        <f>MAX($A$19:A8590)+1</f>
        <v>8573</v>
      </c>
      <c r="B8591" s="120" t="s">
        <v>41</v>
      </c>
      <c r="C8591" s="144" t="s">
        <v>7934</v>
      </c>
      <c r="D8591" s="144" t="s">
        <v>7935</v>
      </c>
      <c r="E8591" s="145">
        <v>45264</v>
      </c>
      <c r="F8591" s="146" t="s">
        <v>5508</v>
      </c>
      <c r="G8591" s="146" t="s">
        <v>5509</v>
      </c>
      <c r="H8591" s="146" t="s">
        <v>715</v>
      </c>
      <c r="I8591" s="133" t="s">
        <v>47</v>
      </c>
      <c r="J8591" s="147"/>
      <c r="K8591" s="147"/>
      <c r="L8591" s="148">
        <v>6173195</v>
      </c>
      <c r="M8591" s="120" t="s">
        <v>2401</v>
      </c>
      <c r="N8591" s="149">
        <v>324905</v>
      </c>
      <c r="O8591" s="169"/>
      <c r="P8591" s="154" t="s">
        <v>6625</v>
      </c>
      <c r="Q8591" s="158" t="s">
        <v>50</v>
      </c>
      <c r="R8591" s="142">
        <f t="shared" si="133"/>
        <v>5.26315789473684</v>
      </c>
    </row>
    <row r="8592" s="109" customFormat="1">
      <c r="A8592" s="119">
        <f>MAX($A$19:A8591)+1</f>
        <v>8574</v>
      </c>
      <c r="B8592" s="120" t="s">
        <v>41</v>
      </c>
      <c r="C8592" s="144" t="s">
        <v>7934</v>
      </c>
      <c r="D8592" s="144" t="s">
        <v>7936</v>
      </c>
      <c r="E8592" s="145">
        <v>45264</v>
      </c>
      <c r="F8592" s="146" t="s">
        <v>5508</v>
      </c>
      <c r="G8592" s="146" t="s">
        <v>5509</v>
      </c>
      <c r="H8592" s="146" t="s">
        <v>715</v>
      </c>
      <c r="I8592" s="133" t="s">
        <v>47</v>
      </c>
      <c r="J8592" s="147"/>
      <c r="K8592" s="147"/>
      <c r="L8592" s="148">
        <v>152778</v>
      </c>
      <c r="M8592" s="120" t="s">
        <v>56</v>
      </c>
      <c r="N8592" s="149">
        <v>12222</v>
      </c>
      <c r="O8592" s="169"/>
      <c r="P8592" s="154" t="s">
        <v>6625</v>
      </c>
      <c r="Q8592" s="158" t="s">
        <v>50</v>
      </c>
      <c r="R8592" s="142">
        <f t="shared" si="133"/>
        <v>7.9998429093194</v>
      </c>
    </row>
    <row r="8593" s="109" customFormat="1">
      <c r="A8593" s="119">
        <f>MAX($A$19:A8592)+1</f>
        <v>8575</v>
      </c>
      <c r="B8593" s="120" t="s">
        <v>41</v>
      </c>
      <c r="C8593" s="144" t="s">
        <v>1281</v>
      </c>
      <c r="D8593" s="144" t="s">
        <v>7937</v>
      </c>
      <c r="E8593" s="145">
        <v>45274</v>
      </c>
      <c r="F8593" s="146" t="s">
        <v>2176</v>
      </c>
      <c r="G8593" s="146" t="s">
        <v>2177</v>
      </c>
      <c r="H8593" s="146" t="s">
        <v>2140</v>
      </c>
      <c r="I8593" s="133" t="s">
        <v>47</v>
      </c>
      <c r="J8593" s="147"/>
      <c r="K8593" s="147"/>
      <c r="L8593" s="148">
        <v>1130000</v>
      </c>
      <c r="M8593" s="120" t="s">
        <v>56</v>
      </c>
      <c r="N8593" s="149">
        <v>90400</v>
      </c>
      <c r="O8593" s="169"/>
      <c r="P8593" s="154" t="s">
        <v>6625</v>
      </c>
      <c r="Q8593" s="158" t="s">
        <v>50</v>
      </c>
      <c r="R8593" s="142">
        <f t="shared" si="133"/>
        <v>8</v>
      </c>
    </row>
    <row r="8594" s="109" customFormat="1">
      <c r="A8594" s="119">
        <f>MAX($A$19:A8593)+1</f>
        <v>8576</v>
      </c>
      <c r="B8594" s="120" t="s">
        <v>41</v>
      </c>
      <c r="C8594" s="144" t="s">
        <v>1281</v>
      </c>
      <c r="D8594" s="144" t="s">
        <v>7938</v>
      </c>
      <c r="E8594" s="145">
        <v>45286</v>
      </c>
      <c r="F8594" s="146" t="s">
        <v>2176</v>
      </c>
      <c r="G8594" s="146" t="s">
        <v>2177</v>
      </c>
      <c r="H8594" s="146" t="s">
        <v>2140</v>
      </c>
      <c r="I8594" s="133" t="s">
        <v>47</v>
      </c>
      <c r="J8594" s="147"/>
      <c r="K8594" s="147"/>
      <c r="L8594" s="148">
        <v>1130000</v>
      </c>
      <c r="M8594" s="120" t="s">
        <v>56</v>
      </c>
      <c r="N8594" s="149">
        <v>90400</v>
      </c>
      <c r="O8594" s="169"/>
      <c r="P8594" s="154" t="s">
        <v>6625</v>
      </c>
      <c r="Q8594" s="158" t="s">
        <v>50</v>
      </c>
      <c r="R8594" s="142">
        <f t="shared" si="133"/>
        <v>8</v>
      </c>
    </row>
    <row r="8595" s="109" customFormat="1">
      <c r="A8595" s="119">
        <f>MAX($A$19:A8594)+1</f>
        <v>8577</v>
      </c>
      <c r="B8595" s="120" t="s">
        <v>41</v>
      </c>
      <c r="C8595" s="144" t="s">
        <v>1762</v>
      </c>
      <c r="D8595" s="144" t="s">
        <v>7939</v>
      </c>
      <c r="E8595" s="145">
        <v>45279</v>
      </c>
      <c r="F8595" s="146" t="s">
        <v>2186</v>
      </c>
      <c r="G8595" s="146" t="s">
        <v>2187</v>
      </c>
      <c r="H8595" s="146" t="s">
        <v>2178</v>
      </c>
      <c r="I8595" s="133" t="s">
        <v>47</v>
      </c>
      <c r="J8595" s="147"/>
      <c r="K8595" s="147"/>
      <c r="L8595" s="148">
        <v>833333</v>
      </c>
      <c r="M8595" s="120" t="s">
        <v>56</v>
      </c>
      <c r="N8595" s="149">
        <v>66667</v>
      </c>
      <c r="O8595" s="169"/>
      <c r="P8595" s="154" t="s">
        <v>6625</v>
      </c>
      <c r="Q8595" s="158" t="s">
        <v>50</v>
      </c>
      <c r="R8595" s="142">
        <f t="shared" si="133"/>
        <v>8.00004320001728</v>
      </c>
    </row>
    <row r="8596" s="109" customFormat="1">
      <c r="A8596" s="119">
        <f>MAX($A$19:A8595)+1</f>
        <v>8578</v>
      </c>
      <c r="B8596" s="120" t="s">
        <v>41</v>
      </c>
      <c r="C8596" s="144" t="s">
        <v>1762</v>
      </c>
      <c r="D8596" s="144" t="s">
        <v>7940</v>
      </c>
      <c r="E8596" s="145">
        <v>45280</v>
      </c>
      <c r="F8596" s="146" t="s">
        <v>2186</v>
      </c>
      <c r="G8596" s="146" t="s">
        <v>2187</v>
      </c>
      <c r="H8596" s="146" t="s">
        <v>2140</v>
      </c>
      <c r="I8596" s="133" t="s">
        <v>47</v>
      </c>
      <c r="J8596" s="147"/>
      <c r="K8596" s="147"/>
      <c r="L8596" s="148">
        <v>4814816</v>
      </c>
      <c r="M8596" s="120" t="s">
        <v>56</v>
      </c>
      <c r="N8596" s="149">
        <v>385184</v>
      </c>
      <c r="O8596" s="169"/>
      <c r="P8596" s="154" t="s">
        <v>6625</v>
      </c>
      <c r="Q8596" s="158" t="s">
        <v>50</v>
      </c>
      <c r="R8596" s="142">
        <f t="shared" si="133"/>
        <v>7.99997341539116</v>
      </c>
    </row>
    <row r="8597" s="109" customFormat="1">
      <c r="A8597" s="119">
        <f>MAX($A$19:A8596)+1</f>
        <v>8579</v>
      </c>
      <c r="B8597" s="120" t="s">
        <v>41</v>
      </c>
      <c r="C8597" s="144" t="s">
        <v>1762</v>
      </c>
      <c r="D8597" s="144" t="s">
        <v>7941</v>
      </c>
      <c r="E8597" s="145">
        <v>45286</v>
      </c>
      <c r="F8597" s="146" t="s">
        <v>2186</v>
      </c>
      <c r="G8597" s="146" t="s">
        <v>2187</v>
      </c>
      <c r="H8597" s="146" t="s">
        <v>715</v>
      </c>
      <c r="I8597" s="133" t="s">
        <v>47</v>
      </c>
      <c r="J8597" s="147"/>
      <c r="K8597" s="147"/>
      <c r="L8597" s="148">
        <v>833333</v>
      </c>
      <c r="M8597" s="120" t="s">
        <v>56</v>
      </c>
      <c r="N8597" s="149">
        <v>66667</v>
      </c>
      <c r="O8597" s="169"/>
      <c r="P8597" s="154" t="s">
        <v>6625</v>
      </c>
      <c r="Q8597" s="158" t="s">
        <v>50</v>
      </c>
      <c r="R8597" s="142">
        <f t="shared" si="133"/>
        <v>8.00004320001728</v>
      </c>
    </row>
    <row r="8598" s="109" customFormat="1">
      <c r="A8598" s="119">
        <f>MAX($A$19:A8597)+1</f>
        <v>8580</v>
      </c>
      <c r="B8598" s="120" t="s">
        <v>41</v>
      </c>
      <c r="C8598" s="144" t="s">
        <v>1762</v>
      </c>
      <c r="D8598" s="144" t="s">
        <v>7942</v>
      </c>
      <c r="E8598" s="145">
        <v>45287</v>
      </c>
      <c r="F8598" s="146" t="s">
        <v>2186</v>
      </c>
      <c r="G8598" s="146" t="s">
        <v>2187</v>
      </c>
      <c r="H8598" s="146" t="s">
        <v>7943</v>
      </c>
      <c r="I8598" s="133" t="s">
        <v>47</v>
      </c>
      <c r="J8598" s="147"/>
      <c r="K8598" s="147"/>
      <c r="L8598" s="148">
        <v>833333</v>
      </c>
      <c r="M8598" s="120" t="s">
        <v>56</v>
      </c>
      <c r="N8598" s="149">
        <v>66667</v>
      </c>
      <c r="O8598" s="169"/>
      <c r="P8598" s="154" t="s">
        <v>6625</v>
      </c>
      <c r="Q8598" s="158" t="s">
        <v>50</v>
      </c>
      <c r="R8598" s="142">
        <f t="shared" si="133"/>
        <v>8.00004320001728</v>
      </c>
    </row>
    <row r="8599" ht="22.5" s="109" customFormat="1">
      <c r="A8599" s="119">
        <f>MAX($A$19:A8598)+1</f>
        <v>8581</v>
      </c>
      <c r="B8599" s="120" t="s">
        <v>41</v>
      </c>
      <c r="C8599" s="144" t="s">
        <v>1762</v>
      </c>
      <c r="D8599" s="144" t="s">
        <v>7944</v>
      </c>
      <c r="E8599" s="145">
        <v>45290</v>
      </c>
      <c r="F8599" s="146" t="s">
        <v>2191</v>
      </c>
      <c r="G8599" s="146" t="s">
        <v>2192</v>
      </c>
      <c r="H8599" s="146" t="s">
        <v>2194</v>
      </c>
      <c r="I8599" s="151" t="s">
        <v>107</v>
      </c>
      <c r="J8599" s="147">
        <v>337</v>
      </c>
      <c r="K8599" s="147">
        <v>240000</v>
      </c>
      <c r="L8599" s="148">
        <v>80880000</v>
      </c>
      <c r="M8599" s="120" t="s">
        <v>56</v>
      </c>
      <c r="N8599" s="149">
        <v>6470400</v>
      </c>
      <c r="O8599" s="169"/>
      <c r="P8599" s="154" t="s">
        <v>6625</v>
      </c>
      <c r="Q8599" s="158" t="s">
        <v>50</v>
      </c>
      <c r="R8599" s="142">
        <f t="shared" si="133"/>
        <v>8</v>
      </c>
    </row>
    <row r="8600" ht="22.5" s="109" customFormat="1">
      <c r="A8600" s="119">
        <f>MAX($A$19:A8599)+1</f>
        <v>8582</v>
      </c>
      <c r="B8600" s="120" t="s">
        <v>41</v>
      </c>
      <c r="C8600" s="144" t="s">
        <v>1762</v>
      </c>
      <c r="D8600" s="144" t="s">
        <v>4847</v>
      </c>
      <c r="E8600" s="145">
        <v>45290</v>
      </c>
      <c r="F8600" s="146" t="s">
        <v>2191</v>
      </c>
      <c r="G8600" s="146" t="s">
        <v>2192</v>
      </c>
      <c r="H8600" s="146" t="s">
        <v>545</v>
      </c>
      <c r="I8600" s="133" t="s">
        <v>47</v>
      </c>
      <c r="J8600" s="147"/>
      <c r="K8600" s="147"/>
      <c r="L8600" s="148">
        <v>132200000</v>
      </c>
      <c r="M8600" s="120" t="s">
        <v>56</v>
      </c>
      <c r="N8600" s="149">
        <v>10576000</v>
      </c>
      <c r="O8600" s="169"/>
      <c r="P8600" s="154" t="s">
        <v>6625</v>
      </c>
      <c r="Q8600" s="158" t="s">
        <v>50</v>
      </c>
      <c r="R8600" s="142">
        <f t="shared" si="133"/>
        <v>8</v>
      </c>
    </row>
    <row r="8601" s="109" customFormat="1">
      <c r="A8601" s="119">
        <f>MAX($A$19:A8600)+1</f>
        <v>8583</v>
      </c>
      <c r="B8601" s="120" t="s">
        <v>41</v>
      </c>
      <c r="C8601" s="144" t="s">
        <v>1230</v>
      </c>
      <c r="D8601" s="144" t="s">
        <v>7945</v>
      </c>
      <c r="E8601" s="145">
        <v>45262</v>
      </c>
      <c r="F8601" s="146" t="s">
        <v>2200</v>
      </c>
      <c r="G8601" s="146" t="s">
        <v>2201</v>
      </c>
      <c r="H8601" s="146" t="s">
        <v>715</v>
      </c>
      <c r="I8601" s="133" t="s">
        <v>47</v>
      </c>
      <c r="J8601" s="147"/>
      <c r="K8601" s="147"/>
      <c r="L8601" s="148">
        <v>750000</v>
      </c>
      <c r="M8601" s="120" t="s">
        <v>56</v>
      </c>
      <c r="N8601" s="149">
        <v>60000</v>
      </c>
      <c r="O8601" s="169"/>
      <c r="P8601" s="154" t="s">
        <v>6625</v>
      </c>
      <c r="Q8601" s="158" t="s">
        <v>50</v>
      </c>
      <c r="R8601" s="142">
        <f t="shared" si="133"/>
        <v>8</v>
      </c>
    </row>
    <row r="8602" s="109" customFormat="1">
      <c r="A8602" s="119">
        <f>MAX($A$19:A8601)+1</f>
        <v>8584</v>
      </c>
      <c r="B8602" s="120" t="s">
        <v>41</v>
      </c>
      <c r="C8602" s="144" t="s">
        <v>1230</v>
      </c>
      <c r="D8602" s="144" t="s">
        <v>7946</v>
      </c>
      <c r="E8602" s="145">
        <v>45269</v>
      </c>
      <c r="F8602" s="146" t="s">
        <v>2200</v>
      </c>
      <c r="G8602" s="146" t="s">
        <v>2201</v>
      </c>
      <c r="H8602" s="146" t="s">
        <v>2140</v>
      </c>
      <c r="I8602" s="133" t="s">
        <v>47</v>
      </c>
      <c r="J8602" s="147"/>
      <c r="K8602" s="147"/>
      <c r="L8602" s="148">
        <v>1100000</v>
      </c>
      <c r="M8602" s="120" t="s">
        <v>56</v>
      </c>
      <c r="N8602" s="149">
        <v>88000</v>
      </c>
      <c r="O8602" s="169"/>
      <c r="P8602" s="154" t="s">
        <v>6625</v>
      </c>
      <c r="Q8602" s="158" t="s">
        <v>50</v>
      </c>
      <c r="R8602" s="142">
        <f t="shared" si="133"/>
        <v>8</v>
      </c>
    </row>
    <row r="8603" s="109" customFormat="1">
      <c r="A8603" s="119">
        <f>MAX($A$19:A8602)+1</f>
        <v>8585</v>
      </c>
      <c r="B8603" s="120" t="s">
        <v>41</v>
      </c>
      <c r="C8603" s="144" t="s">
        <v>1230</v>
      </c>
      <c r="D8603" s="144" t="s">
        <v>7947</v>
      </c>
      <c r="E8603" s="145">
        <v>45273</v>
      </c>
      <c r="F8603" s="146" t="s">
        <v>2200</v>
      </c>
      <c r="G8603" s="146" t="s">
        <v>2201</v>
      </c>
      <c r="H8603" s="146" t="s">
        <v>715</v>
      </c>
      <c r="I8603" s="133" t="s">
        <v>47</v>
      </c>
      <c r="J8603" s="147"/>
      <c r="K8603" s="147"/>
      <c r="L8603" s="148">
        <v>785000</v>
      </c>
      <c r="M8603" s="120" t="s">
        <v>56</v>
      </c>
      <c r="N8603" s="149">
        <v>62800</v>
      </c>
      <c r="O8603" s="169"/>
      <c r="P8603" s="154" t="s">
        <v>6625</v>
      </c>
      <c r="Q8603" s="158" t="s">
        <v>50</v>
      </c>
      <c r="R8603" s="142">
        <f t="shared" si="133"/>
        <v>8</v>
      </c>
    </row>
    <row r="8604" s="109" customFormat="1">
      <c r="A8604" s="119">
        <f>MAX($A$19:A8603)+1</f>
        <v>8586</v>
      </c>
      <c r="B8604" s="120" t="s">
        <v>41</v>
      </c>
      <c r="C8604" s="144" t="s">
        <v>1230</v>
      </c>
      <c r="D8604" s="144" t="s">
        <v>7948</v>
      </c>
      <c r="E8604" s="145">
        <v>45281</v>
      </c>
      <c r="F8604" s="146" t="s">
        <v>2200</v>
      </c>
      <c r="G8604" s="146" t="s">
        <v>2201</v>
      </c>
      <c r="H8604" s="146" t="s">
        <v>2140</v>
      </c>
      <c r="I8604" s="133" t="s">
        <v>47</v>
      </c>
      <c r="J8604" s="147"/>
      <c r="K8604" s="147"/>
      <c r="L8604" s="148">
        <v>1100000</v>
      </c>
      <c r="M8604" s="120" t="s">
        <v>56</v>
      </c>
      <c r="N8604" s="149">
        <v>88000</v>
      </c>
      <c r="O8604" s="169"/>
      <c r="P8604" s="154" t="s">
        <v>6625</v>
      </c>
      <c r="Q8604" s="158" t="s">
        <v>50</v>
      </c>
      <c r="R8604" s="142">
        <f t="shared" si="133"/>
        <v>8</v>
      </c>
    </row>
    <row r="8605" s="109" customFormat="1">
      <c r="A8605" s="119">
        <f>MAX($A$19:A8604)+1</f>
        <v>8587</v>
      </c>
      <c r="B8605" s="120" t="s">
        <v>41</v>
      </c>
      <c r="C8605" s="144" t="s">
        <v>1829</v>
      </c>
      <c r="D8605" s="144" t="s">
        <v>7949</v>
      </c>
      <c r="E8605" s="145">
        <v>45280</v>
      </c>
      <c r="F8605" s="146" t="s">
        <v>2204</v>
      </c>
      <c r="G8605" s="146" t="s">
        <v>2205</v>
      </c>
      <c r="H8605" s="146" t="s">
        <v>2140</v>
      </c>
      <c r="I8605" s="133" t="s">
        <v>47</v>
      </c>
      <c r="J8605" s="147"/>
      <c r="K8605" s="147"/>
      <c r="L8605" s="148">
        <v>4740740</v>
      </c>
      <c r="M8605" s="120" t="s">
        <v>56</v>
      </c>
      <c r="N8605" s="149">
        <v>379260</v>
      </c>
      <c r="O8605" s="169"/>
      <c r="P8605" s="154" t="s">
        <v>6625</v>
      </c>
      <c r="Q8605" s="158" t="s">
        <v>50</v>
      </c>
      <c r="R8605" s="142">
        <f t="shared" si="133"/>
        <v>8.00001687500264</v>
      </c>
    </row>
    <row r="8606" s="109" customFormat="1">
      <c r="A8606" s="119">
        <f>MAX($A$19:A8605)+1</f>
        <v>8588</v>
      </c>
      <c r="B8606" s="120" t="s">
        <v>41</v>
      </c>
      <c r="C8606" s="144" t="s">
        <v>1829</v>
      </c>
      <c r="D8606" s="144" t="s">
        <v>7950</v>
      </c>
      <c r="E8606" s="145">
        <v>45286</v>
      </c>
      <c r="F8606" s="146" t="s">
        <v>2204</v>
      </c>
      <c r="G8606" s="146" t="s">
        <v>2205</v>
      </c>
      <c r="H8606" s="146" t="s">
        <v>2140</v>
      </c>
      <c r="I8606" s="133" t="s">
        <v>47</v>
      </c>
      <c r="J8606" s="147"/>
      <c r="K8606" s="147"/>
      <c r="L8606" s="148">
        <v>2370370</v>
      </c>
      <c r="M8606" s="120" t="s">
        <v>56</v>
      </c>
      <c r="N8606" s="149">
        <v>189630</v>
      </c>
      <c r="O8606" s="169"/>
      <c r="P8606" s="154" t="s">
        <v>6625</v>
      </c>
      <c r="Q8606" s="158" t="s">
        <v>50</v>
      </c>
      <c r="R8606" s="142">
        <f t="shared" si="133"/>
        <v>8.00001687500264</v>
      </c>
    </row>
    <row r="8607" s="109" customFormat="1">
      <c r="A8607" s="119">
        <f>MAX($A$19:A8606)+1</f>
        <v>8589</v>
      </c>
      <c r="B8607" s="120" t="s">
        <v>41</v>
      </c>
      <c r="C8607" s="144" t="s">
        <v>1829</v>
      </c>
      <c r="D8607" s="144" t="s">
        <v>7951</v>
      </c>
      <c r="E8607" s="145">
        <v>45286</v>
      </c>
      <c r="F8607" s="146" t="s">
        <v>2204</v>
      </c>
      <c r="G8607" s="146" t="s">
        <v>2205</v>
      </c>
      <c r="H8607" s="146" t="s">
        <v>2140</v>
      </c>
      <c r="I8607" s="133" t="s">
        <v>47</v>
      </c>
      <c r="J8607" s="147"/>
      <c r="K8607" s="147"/>
      <c r="L8607" s="148">
        <v>1185185</v>
      </c>
      <c r="M8607" s="120" t="s">
        <v>56</v>
      </c>
      <c r="N8607" s="149">
        <v>94815</v>
      </c>
      <c r="O8607" s="169"/>
      <c r="P8607" s="154" t="s">
        <v>6625</v>
      </c>
      <c r="Q8607" s="158" t="s">
        <v>50</v>
      </c>
      <c r="R8607" s="142">
        <f t="shared" si="133"/>
        <v>8.00001687500264</v>
      </c>
    </row>
    <row r="8608" s="109" customFormat="1">
      <c r="A8608" s="119">
        <f>MAX($A$19:A8607)+1</f>
        <v>8590</v>
      </c>
      <c r="B8608" s="120" t="s">
        <v>41</v>
      </c>
      <c r="C8608" s="144" t="s">
        <v>1829</v>
      </c>
      <c r="D8608" s="144" t="s">
        <v>7952</v>
      </c>
      <c r="E8608" s="145">
        <v>45287</v>
      </c>
      <c r="F8608" s="146" t="s">
        <v>2204</v>
      </c>
      <c r="G8608" s="146" t="s">
        <v>2205</v>
      </c>
      <c r="H8608" s="146" t="s">
        <v>7953</v>
      </c>
      <c r="I8608" s="133" t="s">
        <v>47</v>
      </c>
      <c r="J8608" s="147"/>
      <c r="K8608" s="147"/>
      <c r="L8608" s="148">
        <v>824074</v>
      </c>
      <c r="M8608" s="120" t="s">
        <v>56</v>
      </c>
      <c r="N8608" s="149">
        <v>65926</v>
      </c>
      <c r="O8608" s="169"/>
      <c r="P8608" s="154" t="s">
        <v>6625</v>
      </c>
      <c r="Q8608" s="158" t="s">
        <v>50</v>
      </c>
      <c r="R8608" s="142">
        <f t="shared" si="133"/>
        <v>8.00000970786604</v>
      </c>
    </row>
    <row r="8609" s="109" customFormat="1">
      <c r="A8609" s="119">
        <f>MAX($A$19:A8608)+1</f>
        <v>8591</v>
      </c>
      <c r="B8609" s="120" t="s">
        <v>41</v>
      </c>
      <c r="C8609" s="144" t="s">
        <v>535</v>
      </c>
      <c r="D8609" s="144" t="s">
        <v>7954</v>
      </c>
      <c r="E8609" s="145">
        <v>45280</v>
      </c>
      <c r="F8609" s="146" t="s">
        <v>2212</v>
      </c>
      <c r="G8609" s="146" t="s">
        <v>2213</v>
      </c>
      <c r="H8609" s="146" t="s">
        <v>2218</v>
      </c>
      <c r="I8609" s="151" t="s">
        <v>1308</v>
      </c>
      <c r="J8609" s="147"/>
      <c r="K8609" s="147"/>
      <c r="L8609" s="148">
        <v>82720000</v>
      </c>
      <c r="M8609" s="120" t="s">
        <v>56</v>
      </c>
      <c r="N8609" s="149">
        <v>6617600</v>
      </c>
      <c r="O8609" s="169"/>
      <c r="P8609" s="154" t="s">
        <v>6625</v>
      </c>
      <c r="Q8609" s="158" t="s">
        <v>50</v>
      </c>
      <c r="R8609" s="142">
        <f t="shared" si="133"/>
        <v>8</v>
      </c>
    </row>
    <row r="8610" s="109" customFormat="1">
      <c r="A8610" s="119">
        <f>MAX($A$19:A8609)+1</f>
        <v>8592</v>
      </c>
      <c r="B8610" s="120" t="s">
        <v>41</v>
      </c>
      <c r="C8610" s="144" t="s">
        <v>535</v>
      </c>
      <c r="D8610" s="144" t="s">
        <v>7955</v>
      </c>
      <c r="E8610" s="145">
        <v>45289</v>
      </c>
      <c r="F8610" s="146" t="s">
        <v>2212</v>
      </c>
      <c r="G8610" s="146" t="s">
        <v>2213</v>
      </c>
      <c r="H8610" s="146" t="s">
        <v>2218</v>
      </c>
      <c r="I8610" s="151" t="s">
        <v>1308</v>
      </c>
      <c r="J8610" s="147"/>
      <c r="K8610" s="147"/>
      <c r="L8610" s="148">
        <v>72170000</v>
      </c>
      <c r="M8610" s="120" t="s">
        <v>56</v>
      </c>
      <c r="N8610" s="149">
        <v>5773600</v>
      </c>
      <c r="O8610" s="169"/>
      <c r="P8610" s="154" t="s">
        <v>6625</v>
      </c>
      <c r="Q8610" s="158" t="s">
        <v>50</v>
      </c>
      <c r="R8610" s="142">
        <f t="shared" si="133"/>
        <v>8</v>
      </c>
    </row>
    <row r="8611" s="109" customFormat="1">
      <c r="A8611" s="119">
        <f>MAX($A$19:A8610)+1</f>
        <v>8593</v>
      </c>
      <c r="B8611" s="120" t="s">
        <v>41</v>
      </c>
      <c r="C8611" s="144" t="s">
        <v>1762</v>
      </c>
      <c r="D8611" s="144" t="s">
        <v>7956</v>
      </c>
      <c r="E8611" s="145">
        <v>45276</v>
      </c>
      <c r="F8611" s="146" t="s">
        <v>2220</v>
      </c>
      <c r="G8611" s="146" t="s">
        <v>2221</v>
      </c>
      <c r="H8611" s="146" t="s">
        <v>2178</v>
      </c>
      <c r="I8611" s="133" t="s">
        <v>47</v>
      </c>
      <c r="J8611" s="147"/>
      <c r="K8611" s="147"/>
      <c r="L8611" s="148">
        <v>750000</v>
      </c>
      <c r="M8611" s="120" t="s">
        <v>56</v>
      </c>
      <c r="N8611" s="149">
        <v>60000</v>
      </c>
      <c r="O8611" s="169"/>
      <c r="P8611" s="154" t="s">
        <v>6625</v>
      </c>
      <c r="Q8611" s="158" t="s">
        <v>50</v>
      </c>
      <c r="R8611" s="142">
        <f t="shared" si="133"/>
        <v>8</v>
      </c>
    </row>
    <row r="8612" s="109" customFormat="1">
      <c r="A8612" s="119">
        <f>MAX($A$19:A8611)+1</f>
        <v>8594</v>
      </c>
      <c r="B8612" s="120" t="s">
        <v>41</v>
      </c>
      <c r="C8612" s="144" t="s">
        <v>1762</v>
      </c>
      <c r="D8612" s="144" t="s">
        <v>7957</v>
      </c>
      <c r="E8612" s="145">
        <v>45281</v>
      </c>
      <c r="F8612" s="146" t="s">
        <v>2220</v>
      </c>
      <c r="G8612" s="146" t="s">
        <v>2221</v>
      </c>
      <c r="H8612" s="146" t="s">
        <v>715</v>
      </c>
      <c r="I8612" s="133" t="s">
        <v>47</v>
      </c>
      <c r="J8612" s="147"/>
      <c r="K8612" s="147"/>
      <c r="L8612" s="148">
        <v>750000</v>
      </c>
      <c r="M8612" s="120" t="s">
        <v>56</v>
      </c>
      <c r="N8612" s="149">
        <v>60000</v>
      </c>
      <c r="O8612" s="169"/>
      <c r="P8612" s="154" t="s">
        <v>6625</v>
      </c>
      <c r="Q8612" s="158" t="s">
        <v>50</v>
      </c>
      <c r="R8612" s="142">
        <f t="shared" si="133"/>
        <v>8</v>
      </c>
    </row>
    <row r="8613" s="109" customFormat="1">
      <c r="A8613" s="119">
        <f>MAX($A$19:A8612)+1</f>
        <v>8595</v>
      </c>
      <c r="B8613" s="120" t="s">
        <v>41</v>
      </c>
      <c r="C8613" s="144" t="s">
        <v>1762</v>
      </c>
      <c r="D8613" s="144" t="s">
        <v>7958</v>
      </c>
      <c r="E8613" s="145">
        <v>45282</v>
      </c>
      <c r="F8613" s="146" t="s">
        <v>2220</v>
      </c>
      <c r="G8613" s="146" t="s">
        <v>2221</v>
      </c>
      <c r="H8613" s="146" t="s">
        <v>7943</v>
      </c>
      <c r="I8613" s="133" t="s">
        <v>47</v>
      </c>
      <c r="J8613" s="147"/>
      <c r="K8613" s="147"/>
      <c r="L8613" s="148">
        <v>750000</v>
      </c>
      <c r="M8613" s="120" t="s">
        <v>56</v>
      </c>
      <c r="N8613" s="149">
        <v>60000</v>
      </c>
      <c r="O8613" s="169"/>
      <c r="P8613" s="154" t="s">
        <v>6625</v>
      </c>
      <c r="Q8613" s="158" t="s">
        <v>50</v>
      </c>
      <c r="R8613" s="142">
        <f ref="R8613:R8676" t="shared" si="134">N8613/L8613*100</f>
        <v>8</v>
      </c>
    </row>
    <row r="8614" s="109" customFormat="1">
      <c r="A8614" s="119">
        <f>MAX($A$19:A8613)+1</f>
        <v>8596</v>
      </c>
      <c r="B8614" s="120" t="s">
        <v>41</v>
      </c>
      <c r="C8614" s="144" t="s">
        <v>92</v>
      </c>
      <c r="D8614" s="144" t="s">
        <v>7959</v>
      </c>
      <c r="E8614" s="145">
        <v>45289</v>
      </c>
      <c r="F8614" s="146" t="s">
        <v>2224</v>
      </c>
      <c r="G8614" s="146" t="s">
        <v>2225</v>
      </c>
      <c r="H8614" s="146" t="s">
        <v>715</v>
      </c>
      <c r="I8614" s="133" t="s">
        <v>47</v>
      </c>
      <c r="J8614" s="147"/>
      <c r="K8614" s="147"/>
      <c r="L8614" s="148">
        <v>694444</v>
      </c>
      <c r="M8614" s="120" t="s">
        <v>56</v>
      </c>
      <c r="N8614" s="149">
        <v>55556</v>
      </c>
      <c r="O8614" s="169"/>
      <c r="P8614" s="154" t="s">
        <v>6625</v>
      </c>
      <c r="Q8614" s="158" t="s">
        <v>50</v>
      </c>
      <c r="R8614" s="142">
        <f t="shared" si="134"/>
        <v>8.00006912004424</v>
      </c>
    </row>
    <row r="8615" ht="22.5" s="109" customFormat="1">
      <c r="A8615" s="119">
        <f>MAX($A$19:A8614)+1</f>
        <v>8597</v>
      </c>
      <c r="B8615" s="120" t="s">
        <v>41</v>
      </c>
      <c r="C8615" s="144" t="s">
        <v>1762</v>
      </c>
      <c r="D8615" s="144" t="s">
        <v>7960</v>
      </c>
      <c r="E8615" s="145">
        <v>45268</v>
      </c>
      <c r="F8615" s="146" t="s">
        <v>2230</v>
      </c>
      <c r="G8615" s="146" t="s">
        <v>2231</v>
      </c>
      <c r="H8615" s="146" t="s">
        <v>2140</v>
      </c>
      <c r="I8615" s="133" t="s">
        <v>47</v>
      </c>
      <c r="J8615" s="147"/>
      <c r="K8615" s="147"/>
      <c r="L8615" s="148">
        <v>1185185</v>
      </c>
      <c r="M8615" s="120" t="s">
        <v>56</v>
      </c>
      <c r="N8615" s="149">
        <v>94815</v>
      </c>
      <c r="O8615" s="169"/>
      <c r="P8615" s="154" t="s">
        <v>6625</v>
      </c>
      <c r="Q8615" s="158" t="s">
        <v>50</v>
      </c>
      <c r="R8615" s="142">
        <f t="shared" si="134"/>
        <v>8.00001687500264</v>
      </c>
    </row>
    <row r="8616" ht="22.5" s="109" customFormat="1">
      <c r="A8616" s="119">
        <f>MAX($A$19:A8615)+1</f>
        <v>8598</v>
      </c>
      <c r="B8616" s="120" t="s">
        <v>41</v>
      </c>
      <c r="C8616" s="144" t="s">
        <v>1762</v>
      </c>
      <c r="D8616" s="144" t="s">
        <v>7961</v>
      </c>
      <c r="E8616" s="145">
        <v>45268</v>
      </c>
      <c r="F8616" s="146" t="s">
        <v>2230</v>
      </c>
      <c r="G8616" s="146" t="s">
        <v>2231</v>
      </c>
      <c r="H8616" s="146" t="s">
        <v>2140</v>
      </c>
      <c r="I8616" s="133" t="s">
        <v>47</v>
      </c>
      <c r="J8616" s="147"/>
      <c r="K8616" s="147"/>
      <c r="L8616" s="148">
        <v>1185185</v>
      </c>
      <c r="M8616" s="120" t="s">
        <v>56</v>
      </c>
      <c r="N8616" s="149">
        <v>94815</v>
      </c>
      <c r="O8616" s="169"/>
      <c r="P8616" s="154" t="s">
        <v>6625</v>
      </c>
      <c r="Q8616" s="158" t="s">
        <v>50</v>
      </c>
      <c r="R8616" s="142">
        <f t="shared" si="134"/>
        <v>8.00001687500264</v>
      </c>
    </row>
    <row r="8617" ht="22.5" s="109" customFormat="1">
      <c r="A8617" s="119">
        <f>MAX($A$19:A8616)+1</f>
        <v>8599</v>
      </c>
      <c r="B8617" s="120" t="s">
        <v>41</v>
      </c>
      <c r="C8617" s="144" t="s">
        <v>1762</v>
      </c>
      <c r="D8617" s="144" t="s">
        <v>7962</v>
      </c>
      <c r="E8617" s="145">
        <v>45268</v>
      </c>
      <c r="F8617" s="146" t="s">
        <v>2230</v>
      </c>
      <c r="G8617" s="146" t="s">
        <v>2231</v>
      </c>
      <c r="H8617" s="146" t="s">
        <v>2178</v>
      </c>
      <c r="I8617" s="133" t="s">
        <v>47</v>
      </c>
      <c r="J8617" s="147"/>
      <c r="K8617" s="147"/>
      <c r="L8617" s="148">
        <v>824074</v>
      </c>
      <c r="M8617" s="120" t="s">
        <v>56</v>
      </c>
      <c r="N8617" s="149">
        <v>65926</v>
      </c>
      <c r="O8617" s="169"/>
      <c r="P8617" s="154" t="s">
        <v>6625</v>
      </c>
      <c r="Q8617" s="158" t="s">
        <v>50</v>
      </c>
      <c r="R8617" s="142">
        <f t="shared" si="134"/>
        <v>8.00000970786604</v>
      </c>
    </row>
    <row r="8618" ht="22.5" s="109" customFormat="1">
      <c r="A8618" s="119">
        <f>MAX($A$19:A8617)+1</f>
        <v>8600</v>
      </c>
      <c r="B8618" s="120" t="s">
        <v>41</v>
      </c>
      <c r="C8618" s="144" t="s">
        <v>1762</v>
      </c>
      <c r="D8618" s="144" t="s">
        <v>7963</v>
      </c>
      <c r="E8618" s="145">
        <v>45275</v>
      </c>
      <c r="F8618" s="146" t="s">
        <v>2230</v>
      </c>
      <c r="G8618" s="146" t="s">
        <v>2231</v>
      </c>
      <c r="H8618" s="146" t="s">
        <v>715</v>
      </c>
      <c r="I8618" s="133" t="s">
        <v>47</v>
      </c>
      <c r="J8618" s="147"/>
      <c r="K8618" s="147"/>
      <c r="L8618" s="148">
        <v>824074</v>
      </c>
      <c r="M8618" s="120" t="s">
        <v>56</v>
      </c>
      <c r="N8618" s="149">
        <v>65926</v>
      </c>
      <c r="O8618" s="169"/>
      <c r="P8618" s="154" t="s">
        <v>6625</v>
      </c>
      <c r="Q8618" s="158" t="s">
        <v>50</v>
      </c>
      <c r="R8618" s="142">
        <f t="shared" si="134"/>
        <v>8.00000970786604</v>
      </c>
    </row>
    <row r="8619" ht="22.5" s="109" customFormat="1">
      <c r="A8619" s="119">
        <f>MAX($A$19:A8618)+1</f>
        <v>8601</v>
      </c>
      <c r="B8619" s="120" t="s">
        <v>41</v>
      </c>
      <c r="C8619" s="144" t="s">
        <v>1762</v>
      </c>
      <c r="D8619" s="144" t="s">
        <v>7964</v>
      </c>
      <c r="E8619" s="145">
        <v>45290</v>
      </c>
      <c r="F8619" s="146" t="s">
        <v>2230</v>
      </c>
      <c r="G8619" s="146" t="s">
        <v>2231</v>
      </c>
      <c r="H8619" s="146" t="s">
        <v>715</v>
      </c>
      <c r="I8619" s="133" t="s">
        <v>47</v>
      </c>
      <c r="J8619" s="147"/>
      <c r="K8619" s="147"/>
      <c r="L8619" s="148">
        <v>824074</v>
      </c>
      <c r="M8619" s="120" t="s">
        <v>56</v>
      </c>
      <c r="N8619" s="149">
        <v>65926</v>
      </c>
      <c r="O8619" s="169"/>
      <c r="P8619" s="154" t="s">
        <v>6625</v>
      </c>
      <c r="Q8619" s="158" t="s">
        <v>50</v>
      </c>
      <c r="R8619" s="142">
        <f t="shared" si="134"/>
        <v>8.00000970786604</v>
      </c>
    </row>
    <row r="8620" ht="22.5" s="109" customFormat="1">
      <c r="A8620" s="119">
        <f>MAX($A$19:A8619)+1</f>
        <v>8602</v>
      </c>
      <c r="B8620" s="120" t="s">
        <v>41</v>
      </c>
      <c r="C8620" s="144" t="s">
        <v>2235</v>
      </c>
      <c r="D8620" s="144" t="s">
        <v>7965</v>
      </c>
      <c r="E8620" s="145">
        <v>45231</v>
      </c>
      <c r="F8620" s="146" t="s">
        <v>2237</v>
      </c>
      <c r="G8620" s="146" t="s">
        <v>2238</v>
      </c>
      <c r="H8620" s="146" t="s">
        <v>2122</v>
      </c>
      <c r="I8620" s="133" t="s">
        <v>47</v>
      </c>
      <c r="J8620" s="147"/>
      <c r="K8620" s="147"/>
      <c r="L8620" s="148">
        <v>56000</v>
      </c>
      <c r="M8620" s="120" t="s">
        <v>56</v>
      </c>
      <c r="N8620" s="149">
        <v>4480</v>
      </c>
      <c r="O8620" s="169"/>
      <c r="P8620" s="154" t="s">
        <v>6625</v>
      </c>
      <c r="Q8620" s="158" t="s">
        <v>50</v>
      </c>
      <c r="R8620" s="142">
        <f t="shared" si="134"/>
        <v>8</v>
      </c>
    </row>
    <row r="8621" ht="22.5" s="109" customFormat="1">
      <c r="A8621" s="119">
        <f>MAX($A$19:A8620)+1</f>
        <v>8603</v>
      </c>
      <c r="B8621" s="120" t="s">
        <v>41</v>
      </c>
      <c r="C8621" s="144" t="s">
        <v>2235</v>
      </c>
      <c r="D8621" s="144" t="s">
        <v>7966</v>
      </c>
      <c r="E8621" s="145">
        <v>45239</v>
      </c>
      <c r="F8621" s="146" t="s">
        <v>2237</v>
      </c>
      <c r="G8621" s="146" t="s">
        <v>2238</v>
      </c>
      <c r="H8621" s="146" t="s">
        <v>2122</v>
      </c>
      <c r="I8621" s="133" t="s">
        <v>47</v>
      </c>
      <c r="J8621" s="147"/>
      <c r="K8621" s="147"/>
      <c r="L8621" s="148">
        <v>56000</v>
      </c>
      <c r="M8621" s="120" t="s">
        <v>56</v>
      </c>
      <c r="N8621" s="149">
        <v>4480</v>
      </c>
      <c r="O8621" s="169"/>
      <c r="P8621" s="154" t="s">
        <v>6625</v>
      </c>
      <c r="Q8621" s="158" t="s">
        <v>50</v>
      </c>
      <c r="R8621" s="142">
        <f t="shared" si="134"/>
        <v>8</v>
      </c>
    </row>
    <row r="8622" ht="22.5" s="109" customFormat="1">
      <c r="A8622" s="119">
        <f>MAX($A$19:A8621)+1</f>
        <v>8604</v>
      </c>
      <c r="B8622" s="120" t="s">
        <v>41</v>
      </c>
      <c r="C8622" s="144" t="s">
        <v>2235</v>
      </c>
      <c r="D8622" s="144" t="s">
        <v>7967</v>
      </c>
      <c r="E8622" s="145">
        <v>45240</v>
      </c>
      <c r="F8622" s="146" t="s">
        <v>2237</v>
      </c>
      <c r="G8622" s="146" t="s">
        <v>2238</v>
      </c>
      <c r="H8622" s="146" t="s">
        <v>2122</v>
      </c>
      <c r="I8622" s="133" t="s">
        <v>47</v>
      </c>
      <c r="J8622" s="147"/>
      <c r="K8622" s="147"/>
      <c r="L8622" s="148">
        <v>56000</v>
      </c>
      <c r="M8622" s="120" t="s">
        <v>56</v>
      </c>
      <c r="N8622" s="149">
        <v>4480</v>
      </c>
      <c r="O8622" s="169"/>
      <c r="P8622" s="154" t="s">
        <v>6625</v>
      </c>
      <c r="Q8622" s="158" t="s">
        <v>50</v>
      </c>
      <c r="R8622" s="142">
        <f t="shared" si="134"/>
        <v>8</v>
      </c>
    </row>
    <row r="8623" ht="22.5" s="109" customFormat="1">
      <c r="A8623" s="119">
        <f>MAX($A$19:A8622)+1</f>
        <v>8605</v>
      </c>
      <c r="B8623" s="120" t="s">
        <v>41</v>
      </c>
      <c r="C8623" s="144" t="s">
        <v>2235</v>
      </c>
      <c r="D8623" s="144" t="s">
        <v>7968</v>
      </c>
      <c r="E8623" s="145">
        <v>45247</v>
      </c>
      <c r="F8623" s="146" t="s">
        <v>2237</v>
      </c>
      <c r="G8623" s="146" t="s">
        <v>2238</v>
      </c>
      <c r="H8623" s="146" t="s">
        <v>2122</v>
      </c>
      <c r="I8623" s="133" t="s">
        <v>47</v>
      </c>
      <c r="J8623" s="147"/>
      <c r="K8623" s="147"/>
      <c r="L8623" s="148">
        <v>56000</v>
      </c>
      <c r="M8623" s="120" t="s">
        <v>56</v>
      </c>
      <c r="N8623" s="149">
        <v>4480</v>
      </c>
      <c r="O8623" s="169"/>
      <c r="P8623" s="154" t="s">
        <v>6625</v>
      </c>
      <c r="Q8623" s="158" t="s">
        <v>50</v>
      </c>
      <c r="R8623" s="142">
        <f t="shared" si="134"/>
        <v>8</v>
      </c>
    </row>
    <row r="8624" ht="22.5" s="109" customFormat="1">
      <c r="A8624" s="119">
        <f>MAX($A$19:A8623)+1</f>
        <v>8606</v>
      </c>
      <c r="B8624" s="120" t="s">
        <v>41</v>
      </c>
      <c r="C8624" s="144" t="s">
        <v>2235</v>
      </c>
      <c r="D8624" s="144" t="s">
        <v>7969</v>
      </c>
      <c r="E8624" s="145">
        <v>45256</v>
      </c>
      <c r="F8624" s="146" t="s">
        <v>2237</v>
      </c>
      <c r="G8624" s="146" t="s">
        <v>2238</v>
      </c>
      <c r="H8624" s="146" t="s">
        <v>2122</v>
      </c>
      <c r="I8624" s="133" t="s">
        <v>47</v>
      </c>
      <c r="J8624" s="147"/>
      <c r="K8624" s="147"/>
      <c r="L8624" s="148">
        <v>56000</v>
      </c>
      <c r="M8624" s="120" t="s">
        <v>56</v>
      </c>
      <c r="N8624" s="149">
        <v>4480</v>
      </c>
      <c r="O8624" s="169"/>
      <c r="P8624" s="154" t="s">
        <v>6625</v>
      </c>
      <c r="Q8624" s="158" t="s">
        <v>50</v>
      </c>
      <c r="R8624" s="142">
        <f t="shared" si="134"/>
        <v>8</v>
      </c>
    </row>
    <row r="8625" ht="22.5" s="109" customFormat="1">
      <c r="A8625" s="119">
        <f>MAX($A$19:A8624)+1</f>
        <v>8607</v>
      </c>
      <c r="B8625" s="120" t="s">
        <v>41</v>
      </c>
      <c r="C8625" s="144" t="s">
        <v>2235</v>
      </c>
      <c r="D8625" s="144" t="s">
        <v>7970</v>
      </c>
      <c r="E8625" s="145">
        <v>45257</v>
      </c>
      <c r="F8625" s="146" t="s">
        <v>2237</v>
      </c>
      <c r="G8625" s="146" t="s">
        <v>2238</v>
      </c>
      <c r="H8625" s="146" t="s">
        <v>2122</v>
      </c>
      <c r="I8625" s="133" t="s">
        <v>47</v>
      </c>
      <c r="J8625" s="147"/>
      <c r="K8625" s="147"/>
      <c r="L8625" s="148">
        <v>56000</v>
      </c>
      <c r="M8625" s="120" t="s">
        <v>56</v>
      </c>
      <c r="N8625" s="149">
        <v>4480</v>
      </c>
      <c r="O8625" s="169"/>
      <c r="P8625" s="154" t="s">
        <v>6625</v>
      </c>
      <c r="Q8625" s="158" t="s">
        <v>50</v>
      </c>
      <c r="R8625" s="142">
        <f t="shared" si="134"/>
        <v>8</v>
      </c>
    </row>
    <row r="8626" ht="22.5" s="109" customFormat="1">
      <c r="A8626" s="119">
        <f>MAX($A$19:A8625)+1</f>
        <v>8608</v>
      </c>
      <c r="B8626" s="120" t="s">
        <v>41</v>
      </c>
      <c r="C8626" s="144" t="s">
        <v>2235</v>
      </c>
      <c r="D8626" s="144" t="s">
        <v>7971</v>
      </c>
      <c r="E8626" s="145">
        <v>45259</v>
      </c>
      <c r="F8626" s="146" t="s">
        <v>2237</v>
      </c>
      <c r="G8626" s="146" t="s">
        <v>2238</v>
      </c>
      <c r="H8626" s="146" t="s">
        <v>2122</v>
      </c>
      <c r="I8626" s="133" t="s">
        <v>47</v>
      </c>
      <c r="J8626" s="147"/>
      <c r="K8626" s="147"/>
      <c r="L8626" s="148">
        <v>56000</v>
      </c>
      <c r="M8626" s="120" t="s">
        <v>56</v>
      </c>
      <c r="N8626" s="149">
        <v>4480</v>
      </c>
      <c r="O8626" s="169"/>
      <c r="P8626" s="154" t="s">
        <v>6625</v>
      </c>
      <c r="Q8626" s="158" t="s">
        <v>50</v>
      </c>
      <c r="R8626" s="142">
        <f t="shared" si="134"/>
        <v>8</v>
      </c>
    </row>
    <row r="8627" ht="22.5" s="109" customFormat="1">
      <c r="A8627" s="119">
        <f>MAX($A$19:A8626)+1</f>
        <v>8609</v>
      </c>
      <c r="B8627" s="120" t="s">
        <v>41</v>
      </c>
      <c r="C8627" s="144" t="s">
        <v>2235</v>
      </c>
      <c r="D8627" s="144" t="s">
        <v>7972</v>
      </c>
      <c r="E8627" s="145">
        <v>45260</v>
      </c>
      <c r="F8627" s="146" t="s">
        <v>2237</v>
      </c>
      <c r="G8627" s="146" t="s">
        <v>2238</v>
      </c>
      <c r="H8627" s="146" t="s">
        <v>2122</v>
      </c>
      <c r="I8627" s="133" t="s">
        <v>47</v>
      </c>
      <c r="J8627" s="147"/>
      <c r="K8627" s="147"/>
      <c r="L8627" s="148">
        <v>56000</v>
      </c>
      <c r="M8627" s="120" t="s">
        <v>56</v>
      </c>
      <c r="N8627" s="149">
        <v>4480</v>
      </c>
      <c r="O8627" s="169"/>
      <c r="P8627" s="154" t="s">
        <v>6625</v>
      </c>
      <c r="Q8627" s="158" t="s">
        <v>50</v>
      </c>
      <c r="R8627" s="142">
        <f t="shared" si="134"/>
        <v>8</v>
      </c>
    </row>
    <row r="8628" ht="22.5" s="109" customFormat="1">
      <c r="A8628" s="119">
        <f>MAX($A$19:A8627)+1</f>
        <v>8610</v>
      </c>
      <c r="B8628" s="120" t="s">
        <v>41</v>
      </c>
      <c r="C8628" s="144" t="s">
        <v>2235</v>
      </c>
      <c r="D8628" s="144" t="s">
        <v>7973</v>
      </c>
      <c r="E8628" s="145">
        <v>45260</v>
      </c>
      <c r="F8628" s="146" t="s">
        <v>2237</v>
      </c>
      <c r="G8628" s="146" t="s">
        <v>2238</v>
      </c>
      <c r="H8628" s="146" t="s">
        <v>2122</v>
      </c>
      <c r="I8628" s="133" t="s">
        <v>47</v>
      </c>
      <c r="J8628" s="147"/>
      <c r="K8628" s="147"/>
      <c r="L8628" s="148">
        <v>56000</v>
      </c>
      <c r="M8628" s="120" t="s">
        <v>56</v>
      </c>
      <c r="N8628" s="149">
        <v>4480</v>
      </c>
      <c r="O8628" s="169"/>
      <c r="P8628" s="154" t="s">
        <v>6625</v>
      </c>
      <c r="Q8628" s="158" t="s">
        <v>50</v>
      </c>
      <c r="R8628" s="142">
        <f t="shared" si="134"/>
        <v>8</v>
      </c>
    </row>
    <row r="8629" ht="22.5" s="109" customFormat="1">
      <c r="A8629" s="119">
        <f>MAX($A$19:A8628)+1</f>
        <v>8611</v>
      </c>
      <c r="B8629" s="120" t="s">
        <v>41</v>
      </c>
      <c r="C8629" s="144" t="s">
        <v>2235</v>
      </c>
      <c r="D8629" s="144" t="s">
        <v>7974</v>
      </c>
      <c r="E8629" s="145">
        <v>45261</v>
      </c>
      <c r="F8629" s="146" t="s">
        <v>2237</v>
      </c>
      <c r="G8629" s="146" t="s">
        <v>2238</v>
      </c>
      <c r="H8629" s="146" t="s">
        <v>2122</v>
      </c>
      <c r="I8629" s="133" t="s">
        <v>47</v>
      </c>
      <c r="J8629" s="147"/>
      <c r="K8629" s="147"/>
      <c r="L8629" s="148">
        <v>56000</v>
      </c>
      <c r="M8629" s="120" t="s">
        <v>56</v>
      </c>
      <c r="N8629" s="149">
        <v>4480</v>
      </c>
      <c r="O8629" s="169"/>
      <c r="P8629" s="154" t="s">
        <v>6625</v>
      </c>
      <c r="Q8629" s="158" t="s">
        <v>50</v>
      </c>
      <c r="R8629" s="142">
        <f t="shared" si="134"/>
        <v>8</v>
      </c>
    </row>
    <row r="8630" ht="22.5" s="109" customFormat="1">
      <c r="A8630" s="119">
        <f>MAX($A$19:A8629)+1</f>
        <v>8612</v>
      </c>
      <c r="B8630" s="120" t="s">
        <v>41</v>
      </c>
      <c r="C8630" s="144" t="s">
        <v>2235</v>
      </c>
      <c r="D8630" s="144" t="s">
        <v>7975</v>
      </c>
      <c r="E8630" s="145">
        <v>45266</v>
      </c>
      <c r="F8630" s="146" t="s">
        <v>2237</v>
      </c>
      <c r="G8630" s="146" t="s">
        <v>2238</v>
      </c>
      <c r="H8630" s="146" t="s">
        <v>2140</v>
      </c>
      <c r="I8630" s="133" t="s">
        <v>47</v>
      </c>
      <c r="J8630" s="147"/>
      <c r="K8630" s="147"/>
      <c r="L8630" s="148">
        <v>970000</v>
      </c>
      <c r="M8630" s="120" t="s">
        <v>56</v>
      </c>
      <c r="N8630" s="149">
        <v>77600</v>
      </c>
      <c r="O8630" s="169"/>
      <c r="P8630" s="154" t="s">
        <v>6625</v>
      </c>
      <c r="Q8630" s="158" t="s">
        <v>50</v>
      </c>
      <c r="R8630" s="142">
        <f t="shared" si="134"/>
        <v>8</v>
      </c>
    </row>
    <row r="8631" ht="22.5" s="109" customFormat="1">
      <c r="A8631" s="119">
        <f>MAX($A$19:A8630)+1</f>
        <v>8613</v>
      </c>
      <c r="B8631" s="120" t="s">
        <v>41</v>
      </c>
      <c r="C8631" s="144" t="s">
        <v>2235</v>
      </c>
      <c r="D8631" s="144" t="s">
        <v>7976</v>
      </c>
      <c r="E8631" s="145">
        <v>45274</v>
      </c>
      <c r="F8631" s="146" t="s">
        <v>2237</v>
      </c>
      <c r="G8631" s="146" t="s">
        <v>2238</v>
      </c>
      <c r="H8631" s="146" t="s">
        <v>2140</v>
      </c>
      <c r="I8631" s="133" t="s">
        <v>47</v>
      </c>
      <c r="J8631" s="147"/>
      <c r="K8631" s="147"/>
      <c r="L8631" s="148">
        <v>970000</v>
      </c>
      <c r="M8631" s="120" t="s">
        <v>56</v>
      </c>
      <c r="N8631" s="149">
        <v>77600</v>
      </c>
      <c r="O8631" s="169"/>
      <c r="P8631" s="154" t="s">
        <v>6625</v>
      </c>
      <c r="Q8631" s="158" t="s">
        <v>50</v>
      </c>
      <c r="R8631" s="142">
        <f t="shared" si="134"/>
        <v>8</v>
      </c>
    </row>
    <row r="8632" ht="22.5" s="109" customFormat="1">
      <c r="A8632" s="119">
        <f>MAX($A$19:A8631)+1</f>
        <v>8614</v>
      </c>
      <c r="B8632" s="120" t="s">
        <v>41</v>
      </c>
      <c r="C8632" s="144" t="s">
        <v>2235</v>
      </c>
      <c r="D8632" s="144" t="s">
        <v>7977</v>
      </c>
      <c r="E8632" s="145">
        <v>45274</v>
      </c>
      <c r="F8632" s="146" t="s">
        <v>2237</v>
      </c>
      <c r="G8632" s="146" t="s">
        <v>2238</v>
      </c>
      <c r="H8632" s="146" t="s">
        <v>2140</v>
      </c>
      <c r="I8632" s="133" t="s">
        <v>47</v>
      </c>
      <c r="J8632" s="147"/>
      <c r="K8632" s="147"/>
      <c r="L8632" s="148">
        <v>970000</v>
      </c>
      <c r="M8632" s="120" t="s">
        <v>56</v>
      </c>
      <c r="N8632" s="149">
        <v>77600</v>
      </c>
      <c r="O8632" s="169"/>
      <c r="P8632" s="154" t="s">
        <v>6625</v>
      </c>
      <c r="Q8632" s="158" t="s">
        <v>50</v>
      </c>
      <c r="R8632" s="142">
        <f t="shared" si="134"/>
        <v>8</v>
      </c>
    </row>
    <row r="8633" ht="22.5" s="109" customFormat="1">
      <c r="A8633" s="119">
        <f>MAX($A$19:A8632)+1</f>
        <v>8615</v>
      </c>
      <c r="B8633" s="120" t="s">
        <v>41</v>
      </c>
      <c r="C8633" s="144" t="s">
        <v>2235</v>
      </c>
      <c r="D8633" s="144" t="s">
        <v>7978</v>
      </c>
      <c r="E8633" s="145">
        <v>45274</v>
      </c>
      <c r="F8633" s="146" t="s">
        <v>2237</v>
      </c>
      <c r="G8633" s="146" t="s">
        <v>2238</v>
      </c>
      <c r="H8633" s="146" t="s">
        <v>2140</v>
      </c>
      <c r="I8633" s="133" t="s">
        <v>47</v>
      </c>
      <c r="J8633" s="147"/>
      <c r="K8633" s="147"/>
      <c r="L8633" s="148">
        <v>970000</v>
      </c>
      <c r="M8633" s="120" t="s">
        <v>56</v>
      </c>
      <c r="N8633" s="149">
        <v>77600</v>
      </c>
      <c r="O8633" s="169"/>
      <c r="P8633" s="154" t="s">
        <v>6625</v>
      </c>
      <c r="Q8633" s="158" t="s">
        <v>50</v>
      </c>
      <c r="R8633" s="142">
        <f t="shared" si="134"/>
        <v>8</v>
      </c>
    </row>
    <row r="8634" ht="22.5" s="109" customFormat="1">
      <c r="A8634" s="119">
        <f>MAX($A$19:A8633)+1</f>
        <v>8616</v>
      </c>
      <c r="B8634" s="120" t="s">
        <v>41</v>
      </c>
      <c r="C8634" s="144" t="s">
        <v>2235</v>
      </c>
      <c r="D8634" s="144" t="s">
        <v>7979</v>
      </c>
      <c r="E8634" s="145">
        <v>45274</v>
      </c>
      <c r="F8634" s="146" t="s">
        <v>2237</v>
      </c>
      <c r="G8634" s="146" t="s">
        <v>2238</v>
      </c>
      <c r="H8634" s="146" t="s">
        <v>2140</v>
      </c>
      <c r="I8634" s="133" t="s">
        <v>47</v>
      </c>
      <c r="J8634" s="147"/>
      <c r="K8634" s="147"/>
      <c r="L8634" s="148">
        <v>970000</v>
      </c>
      <c r="M8634" s="120" t="s">
        <v>56</v>
      </c>
      <c r="N8634" s="149">
        <v>77600</v>
      </c>
      <c r="O8634" s="169"/>
      <c r="P8634" s="154" t="s">
        <v>6625</v>
      </c>
      <c r="Q8634" s="158" t="s">
        <v>50</v>
      </c>
      <c r="R8634" s="142">
        <f t="shared" si="134"/>
        <v>8</v>
      </c>
    </row>
    <row r="8635" ht="22.5" s="109" customFormat="1">
      <c r="A8635" s="119">
        <f>MAX($A$19:A8634)+1</f>
        <v>8617</v>
      </c>
      <c r="B8635" s="120" t="s">
        <v>41</v>
      </c>
      <c r="C8635" s="144" t="s">
        <v>2235</v>
      </c>
      <c r="D8635" s="144" t="s">
        <v>7980</v>
      </c>
      <c r="E8635" s="145">
        <v>45275</v>
      </c>
      <c r="F8635" s="146" t="s">
        <v>2237</v>
      </c>
      <c r="G8635" s="146" t="s">
        <v>2238</v>
      </c>
      <c r="H8635" s="146" t="s">
        <v>7981</v>
      </c>
      <c r="I8635" s="133" t="s">
        <v>47</v>
      </c>
      <c r="J8635" s="147"/>
      <c r="K8635" s="147"/>
      <c r="L8635" s="148">
        <v>970000</v>
      </c>
      <c r="M8635" s="120" t="s">
        <v>56</v>
      </c>
      <c r="N8635" s="149">
        <v>77600</v>
      </c>
      <c r="O8635" s="169"/>
      <c r="P8635" s="154" t="s">
        <v>6625</v>
      </c>
      <c r="Q8635" s="158" t="s">
        <v>50</v>
      </c>
      <c r="R8635" s="142">
        <f t="shared" si="134"/>
        <v>8</v>
      </c>
    </row>
    <row r="8636" ht="22.5" s="109" customFormat="1">
      <c r="A8636" s="119">
        <f>MAX($A$19:A8635)+1</f>
        <v>8618</v>
      </c>
      <c r="B8636" s="120" t="s">
        <v>41</v>
      </c>
      <c r="C8636" s="144" t="s">
        <v>2235</v>
      </c>
      <c r="D8636" s="144" t="s">
        <v>7982</v>
      </c>
      <c r="E8636" s="145">
        <v>45275</v>
      </c>
      <c r="F8636" s="146" t="s">
        <v>2237</v>
      </c>
      <c r="G8636" s="146" t="s">
        <v>2238</v>
      </c>
      <c r="H8636" s="146" t="s">
        <v>2255</v>
      </c>
      <c r="I8636" s="133" t="s">
        <v>47</v>
      </c>
      <c r="J8636" s="147"/>
      <c r="K8636" s="147"/>
      <c r="L8636" s="148">
        <v>970000</v>
      </c>
      <c r="M8636" s="120" t="s">
        <v>56</v>
      </c>
      <c r="N8636" s="149">
        <v>77600</v>
      </c>
      <c r="O8636" s="169"/>
      <c r="P8636" s="154" t="s">
        <v>6625</v>
      </c>
      <c r="Q8636" s="158" t="s">
        <v>50</v>
      </c>
      <c r="R8636" s="142">
        <f t="shared" si="134"/>
        <v>8</v>
      </c>
    </row>
    <row r="8637" ht="22.5" s="109" customFormat="1">
      <c r="A8637" s="119">
        <f>MAX($A$19:A8636)+1</f>
        <v>8619</v>
      </c>
      <c r="B8637" s="120" t="s">
        <v>41</v>
      </c>
      <c r="C8637" s="144" t="s">
        <v>2235</v>
      </c>
      <c r="D8637" s="144" t="s">
        <v>7983</v>
      </c>
      <c r="E8637" s="145">
        <v>45275</v>
      </c>
      <c r="F8637" s="146" t="s">
        <v>2237</v>
      </c>
      <c r="G8637" s="146" t="s">
        <v>2238</v>
      </c>
      <c r="H8637" s="146" t="s">
        <v>7981</v>
      </c>
      <c r="I8637" s="133" t="s">
        <v>47</v>
      </c>
      <c r="J8637" s="147"/>
      <c r="K8637" s="147"/>
      <c r="L8637" s="148">
        <v>710000</v>
      </c>
      <c r="M8637" s="120" t="s">
        <v>56</v>
      </c>
      <c r="N8637" s="149">
        <v>56800</v>
      </c>
      <c r="O8637" s="169"/>
      <c r="P8637" s="154" t="s">
        <v>6625</v>
      </c>
      <c r="Q8637" s="158" t="s">
        <v>50</v>
      </c>
      <c r="R8637" s="142">
        <f t="shared" si="134"/>
        <v>8</v>
      </c>
    </row>
    <row r="8638" ht="22.5" s="109" customFormat="1">
      <c r="A8638" s="119">
        <f>MAX($A$19:A8637)+1</f>
        <v>8620</v>
      </c>
      <c r="B8638" s="120" t="s">
        <v>41</v>
      </c>
      <c r="C8638" s="144" t="s">
        <v>2235</v>
      </c>
      <c r="D8638" s="144" t="s">
        <v>7984</v>
      </c>
      <c r="E8638" s="145">
        <v>45275</v>
      </c>
      <c r="F8638" s="146" t="s">
        <v>2237</v>
      </c>
      <c r="G8638" s="146" t="s">
        <v>2238</v>
      </c>
      <c r="H8638" s="146" t="s">
        <v>2122</v>
      </c>
      <c r="I8638" s="133" t="s">
        <v>47</v>
      </c>
      <c r="J8638" s="147"/>
      <c r="K8638" s="147"/>
      <c r="L8638" s="148">
        <v>56000</v>
      </c>
      <c r="M8638" s="120" t="s">
        <v>56</v>
      </c>
      <c r="N8638" s="149">
        <v>4480</v>
      </c>
      <c r="O8638" s="169"/>
      <c r="P8638" s="154" t="s">
        <v>6625</v>
      </c>
      <c r="Q8638" s="158" t="s">
        <v>50</v>
      </c>
      <c r="R8638" s="142">
        <f t="shared" si="134"/>
        <v>8</v>
      </c>
    </row>
    <row r="8639" ht="22.5" s="109" customFormat="1">
      <c r="A8639" s="119">
        <f>MAX($A$19:A8638)+1</f>
        <v>8621</v>
      </c>
      <c r="B8639" s="120" t="s">
        <v>41</v>
      </c>
      <c r="C8639" s="144" t="s">
        <v>2235</v>
      </c>
      <c r="D8639" s="144" t="s">
        <v>7985</v>
      </c>
      <c r="E8639" s="145">
        <v>45278</v>
      </c>
      <c r="F8639" s="146" t="s">
        <v>2237</v>
      </c>
      <c r="G8639" s="146" t="s">
        <v>2238</v>
      </c>
      <c r="H8639" s="146" t="s">
        <v>2122</v>
      </c>
      <c r="I8639" s="133" t="s">
        <v>47</v>
      </c>
      <c r="J8639" s="147"/>
      <c r="K8639" s="147"/>
      <c r="L8639" s="148">
        <v>56000</v>
      </c>
      <c r="M8639" s="120" t="s">
        <v>56</v>
      </c>
      <c r="N8639" s="149">
        <v>4480</v>
      </c>
      <c r="O8639" s="169"/>
      <c r="P8639" s="154" t="s">
        <v>6625</v>
      </c>
      <c r="Q8639" s="158" t="s">
        <v>50</v>
      </c>
      <c r="R8639" s="142">
        <f t="shared" si="134"/>
        <v>8</v>
      </c>
    </row>
    <row r="8640" ht="22.5" s="109" customFormat="1">
      <c r="A8640" s="119">
        <f>MAX($A$19:A8639)+1</f>
        <v>8622</v>
      </c>
      <c r="B8640" s="120" t="s">
        <v>41</v>
      </c>
      <c r="C8640" s="144" t="s">
        <v>2235</v>
      </c>
      <c r="D8640" s="144" t="s">
        <v>7986</v>
      </c>
      <c r="E8640" s="145">
        <v>45281</v>
      </c>
      <c r="F8640" s="146" t="s">
        <v>2237</v>
      </c>
      <c r="G8640" s="146" t="s">
        <v>2238</v>
      </c>
      <c r="H8640" s="146" t="s">
        <v>2140</v>
      </c>
      <c r="I8640" s="133" t="s">
        <v>47</v>
      </c>
      <c r="J8640" s="147"/>
      <c r="K8640" s="147"/>
      <c r="L8640" s="148">
        <v>970000</v>
      </c>
      <c r="M8640" s="120" t="s">
        <v>56</v>
      </c>
      <c r="N8640" s="149">
        <v>77600</v>
      </c>
      <c r="O8640" s="169"/>
      <c r="P8640" s="154" t="s">
        <v>6625</v>
      </c>
      <c r="Q8640" s="158" t="s">
        <v>50</v>
      </c>
      <c r="R8640" s="142">
        <f t="shared" si="134"/>
        <v>8</v>
      </c>
    </row>
    <row r="8641" ht="22.5" s="109" customFormat="1">
      <c r="A8641" s="119">
        <f>MAX($A$19:A8640)+1</f>
        <v>8623</v>
      </c>
      <c r="B8641" s="120" t="s">
        <v>41</v>
      </c>
      <c r="C8641" s="144" t="s">
        <v>2235</v>
      </c>
      <c r="D8641" s="144" t="s">
        <v>7987</v>
      </c>
      <c r="E8641" s="145">
        <v>45281</v>
      </c>
      <c r="F8641" s="146" t="s">
        <v>2237</v>
      </c>
      <c r="G8641" s="146" t="s">
        <v>2238</v>
      </c>
      <c r="H8641" s="146" t="s">
        <v>2122</v>
      </c>
      <c r="I8641" s="133" t="s">
        <v>47</v>
      </c>
      <c r="J8641" s="147"/>
      <c r="K8641" s="147"/>
      <c r="L8641" s="148">
        <v>56000</v>
      </c>
      <c r="M8641" s="120" t="s">
        <v>56</v>
      </c>
      <c r="N8641" s="149">
        <v>4480</v>
      </c>
      <c r="O8641" s="169"/>
      <c r="P8641" s="154" t="s">
        <v>6625</v>
      </c>
      <c r="Q8641" s="158" t="s">
        <v>50</v>
      </c>
      <c r="R8641" s="142">
        <f t="shared" si="134"/>
        <v>8</v>
      </c>
    </row>
    <row r="8642" ht="22.5" s="109" customFormat="1">
      <c r="A8642" s="119">
        <f>MAX($A$19:A8641)+1</f>
        <v>8624</v>
      </c>
      <c r="B8642" s="120" t="s">
        <v>41</v>
      </c>
      <c r="C8642" s="144" t="s">
        <v>2235</v>
      </c>
      <c r="D8642" s="144" t="s">
        <v>7988</v>
      </c>
      <c r="E8642" s="145">
        <v>45283</v>
      </c>
      <c r="F8642" s="146" t="s">
        <v>2237</v>
      </c>
      <c r="G8642" s="146" t="s">
        <v>2238</v>
      </c>
      <c r="H8642" s="146" t="s">
        <v>2122</v>
      </c>
      <c r="I8642" s="133" t="s">
        <v>47</v>
      </c>
      <c r="J8642" s="147"/>
      <c r="K8642" s="147"/>
      <c r="L8642" s="148">
        <v>56000</v>
      </c>
      <c r="M8642" s="120" t="s">
        <v>56</v>
      </c>
      <c r="N8642" s="149">
        <v>4480</v>
      </c>
      <c r="O8642" s="169"/>
      <c r="P8642" s="154" t="s">
        <v>6625</v>
      </c>
      <c r="Q8642" s="158" t="s">
        <v>50</v>
      </c>
      <c r="R8642" s="142">
        <f t="shared" si="134"/>
        <v>8</v>
      </c>
    </row>
    <row r="8643" ht="22.5" s="109" customFormat="1">
      <c r="A8643" s="119">
        <f>MAX($A$19:A8642)+1</f>
        <v>8625</v>
      </c>
      <c r="B8643" s="120" t="s">
        <v>41</v>
      </c>
      <c r="C8643" s="144" t="s">
        <v>2235</v>
      </c>
      <c r="D8643" s="144" t="s">
        <v>7989</v>
      </c>
      <c r="E8643" s="145">
        <v>45287</v>
      </c>
      <c r="F8643" s="146" t="s">
        <v>2237</v>
      </c>
      <c r="G8643" s="146" t="s">
        <v>2238</v>
      </c>
      <c r="H8643" s="146" t="s">
        <v>2140</v>
      </c>
      <c r="I8643" s="133" t="s">
        <v>47</v>
      </c>
      <c r="J8643" s="147"/>
      <c r="K8643" s="147"/>
      <c r="L8643" s="148">
        <v>970000</v>
      </c>
      <c r="M8643" s="120" t="s">
        <v>56</v>
      </c>
      <c r="N8643" s="149">
        <v>77600</v>
      </c>
      <c r="O8643" s="169"/>
      <c r="P8643" s="154" t="s">
        <v>6625</v>
      </c>
      <c r="Q8643" s="158" t="s">
        <v>50</v>
      </c>
      <c r="R8643" s="142">
        <f t="shared" si="134"/>
        <v>8</v>
      </c>
    </row>
    <row r="8644" ht="22.5" s="109" customFormat="1">
      <c r="A8644" s="119">
        <f>MAX($A$19:A8643)+1</f>
        <v>8626</v>
      </c>
      <c r="B8644" s="120" t="s">
        <v>41</v>
      </c>
      <c r="C8644" s="144" t="s">
        <v>2235</v>
      </c>
      <c r="D8644" s="144" t="s">
        <v>7990</v>
      </c>
      <c r="E8644" s="145">
        <v>45287</v>
      </c>
      <c r="F8644" s="146" t="s">
        <v>2237</v>
      </c>
      <c r="G8644" s="146" t="s">
        <v>2238</v>
      </c>
      <c r="H8644" s="146" t="s">
        <v>2122</v>
      </c>
      <c r="I8644" s="133" t="s">
        <v>47</v>
      </c>
      <c r="J8644" s="147"/>
      <c r="K8644" s="147"/>
      <c r="L8644" s="148">
        <v>56000</v>
      </c>
      <c r="M8644" s="120" t="s">
        <v>56</v>
      </c>
      <c r="N8644" s="149">
        <v>4480</v>
      </c>
      <c r="O8644" s="169"/>
      <c r="P8644" s="154" t="s">
        <v>6625</v>
      </c>
      <c r="Q8644" s="158" t="s">
        <v>50</v>
      </c>
      <c r="R8644" s="142">
        <f t="shared" si="134"/>
        <v>8</v>
      </c>
    </row>
    <row r="8645" ht="22.5" s="109" customFormat="1">
      <c r="A8645" s="119">
        <f>MAX($A$19:A8644)+1</f>
        <v>8627</v>
      </c>
      <c r="B8645" s="120" t="s">
        <v>41</v>
      </c>
      <c r="C8645" s="144" t="s">
        <v>2235</v>
      </c>
      <c r="D8645" s="144" t="s">
        <v>7991</v>
      </c>
      <c r="E8645" s="145">
        <v>45288</v>
      </c>
      <c r="F8645" s="146" t="s">
        <v>2237</v>
      </c>
      <c r="G8645" s="146" t="s">
        <v>2238</v>
      </c>
      <c r="H8645" s="146" t="s">
        <v>7953</v>
      </c>
      <c r="I8645" s="133" t="s">
        <v>47</v>
      </c>
      <c r="J8645" s="147"/>
      <c r="K8645" s="147"/>
      <c r="L8645" s="148">
        <v>710000</v>
      </c>
      <c r="M8645" s="120" t="s">
        <v>56</v>
      </c>
      <c r="N8645" s="149">
        <v>56800</v>
      </c>
      <c r="O8645" s="169"/>
      <c r="P8645" s="154" t="s">
        <v>6625</v>
      </c>
      <c r="Q8645" s="158" t="s">
        <v>50</v>
      </c>
      <c r="R8645" s="142">
        <f t="shared" si="134"/>
        <v>8</v>
      </c>
    </row>
    <row r="8646" ht="22.5" s="109" customFormat="1">
      <c r="A8646" s="119">
        <f>MAX($A$19:A8645)+1</f>
        <v>8628</v>
      </c>
      <c r="B8646" s="120" t="s">
        <v>41</v>
      </c>
      <c r="C8646" s="144" t="s">
        <v>2235</v>
      </c>
      <c r="D8646" s="144" t="s">
        <v>7992</v>
      </c>
      <c r="E8646" s="145">
        <v>45289</v>
      </c>
      <c r="F8646" s="146" t="s">
        <v>2237</v>
      </c>
      <c r="G8646" s="146" t="s">
        <v>2238</v>
      </c>
      <c r="H8646" s="146" t="s">
        <v>2122</v>
      </c>
      <c r="I8646" s="133" t="s">
        <v>47</v>
      </c>
      <c r="J8646" s="147"/>
      <c r="K8646" s="147"/>
      <c r="L8646" s="148">
        <v>56000</v>
      </c>
      <c r="M8646" s="120" t="s">
        <v>56</v>
      </c>
      <c r="N8646" s="149">
        <v>4480</v>
      </c>
      <c r="O8646" s="169"/>
      <c r="P8646" s="154" t="s">
        <v>6625</v>
      </c>
      <c r="Q8646" s="158" t="s">
        <v>50</v>
      </c>
      <c r="R8646" s="142">
        <f t="shared" si="134"/>
        <v>8</v>
      </c>
    </row>
    <row r="8647" s="109" customFormat="1">
      <c r="A8647" s="119">
        <f>MAX($A$19:A8646)+1</f>
        <v>8629</v>
      </c>
      <c r="B8647" s="120" t="s">
        <v>41</v>
      </c>
      <c r="C8647" s="144" t="s">
        <v>1762</v>
      </c>
      <c r="D8647" s="144" t="s">
        <v>7993</v>
      </c>
      <c r="E8647" s="145">
        <v>45278</v>
      </c>
      <c r="F8647" s="146" t="s">
        <v>2263</v>
      </c>
      <c r="G8647" s="146" t="s">
        <v>2264</v>
      </c>
      <c r="H8647" s="146" t="s">
        <v>715</v>
      </c>
      <c r="I8647" s="133" t="s">
        <v>47</v>
      </c>
      <c r="J8647" s="147"/>
      <c r="K8647" s="147"/>
      <c r="L8647" s="148">
        <v>435000</v>
      </c>
      <c r="M8647" s="120" t="s">
        <v>56</v>
      </c>
      <c r="N8647" s="149">
        <v>34800</v>
      </c>
      <c r="O8647" s="169"/>
      <c r="P8647" s="154" t="s">
        <v>6625</v>
      </c>
      <c r="Q8647" s="158" t="s">
        <v>50</v>
      </c>
      <c r="R8647" s="142">
        <f t="shared" si="134"/>
        <v>8</v>
      </c>
    </row>
    <row r="8648" s="109" customFormat="1">
      <c r="A8648" s="119">
        <f>MAX($A$19:A8647)+1</f>
        <v>8630</v>
      </c>
      <c r="B8648" s="120" t="s">
        <v>41</v>
      </c>
      <c r="C8648" s="144" t="s">
        <v>1762</v>
      </c>
      <c r="D8648" s="144" t="s">
        <v>7994</v>
      </c>
      <c r="E8648" s="145">
        <v>45288</v>
      </c>
      <c r="F8648" s="146" t="s">
        <v>2263</v>
      </c>
      <c r="G8648" s="146" t="s">
        <v>2264</v>
      </c>
      <c r="H8648" s="146" t="s">
        <v>715</v>
      </c>
      <c r="I8648" s="133" t="s">
        <v>47</v>
      </c>
      <c r="J8648" s="147"/>
      <c r="K8648" s="147"/>
      <c r="L8648" s="148">
        <v>4470500</v>
      </c>
      <c r="M8648" s="120" t="s">
        <v>56</v>
      </c>
      <c r="N8648" s="149">
        <v>357640</v>
      </c>
      <c r="O8648" s="169"/>
      <c r="P8648" s="154" t="s">
        <v>6625</v>
      </c>
      <c r="Q8648" s="158" t="s">
        <v>50</v>
      </c>
      <c r="R8648" s="142">
        <f t="shared" si="134"/>
        <v>8</v>
      </c>
    </row>
    <row r="8649" s="109" customFormat="1">
      <c r="A8649" s="119">
        <f>MAX($A$19:A8648)+1</f>
        <v>8631</v>
      </c>
      <c r="B8649" s="120" t="s">
        <v>41</v>
      </c>
      <c r="C8649" s="144" t="s">
        <v>1281</v>
      </c>
      <c r="D8649" s="144" t="s">
        <v>7995</v>
      </c>
      <c r="E8649" s="145">
        <v>45261</v>
      </c>
      <c r="F8649" s="146" t="s">
        <v>2269</v>
      </c>
      <c r="G8649" s="146" t="s">
        <v>2270</v>
      </c>
      <c r="H8649" s="146" t="s">
        <v>715</v>
      </c>
      <c r="I8649" s="133" t="s">
        <v>47</v>
      </c>
      <c r="J8649" s="147"/>
      <c r="K8649" s="147"/>
      <c r="L8649" s="148">
        <v>702000</v>
      </c>
      <c r="M8649" s="120" t="s">
        <v>56</v>
      </c>
      <c r="N8649" s="149">
        <v>56160</v>
      </c>
      <c r="O8649" s="169"/>
      <c r="P8649" s="154" t="s">
        <v>6625</v>
      </c>
      <c r="Q8649" s="158" t="s">
        <v>50</v>
      </c>
      <c r="R8649" s="142">
        <f t="shared" si="134"/>
        <v>8</v>
      </c>
    </row>
    <row r="8650" s="109" customFormat="1">
      <c r="A8650" s="119">
        <f>MAX($A$19:A8649)+1</f>
        <v>8632</v>
      </c>
      <c r="B8650" s="120" t="s">
        <v>41</v>
      </c>
      <c r="C8650" s="144" t="s">
        <v>1281</v>
      </c>
      <c r="D8650" s="144" t="s">
        <v>7996</v>
      </c>
      <c r="E8650" s="145">
        <v>45261</v>
      </c>
      <c r="F8650" s="146" t="s">
        <v>2269</v>
      </c>
      <c r="G8650" s="146" t="s">
        <v>2270</v>
      </c>
      <c r="H8650" s="146" t="s">
        <v>717</v>
      </c>
      <c r="I8650" s="133" t="s">
        <v>47</v>
      </c>
      <c r="J8650" s="147"/>
      <c r="K8650" s="147"/>
      <c r="L8650" s="148">
        <v>2836320</v>
      </c>
      <c r="M8650" s="120" t="s">
        <v>56</v>
      </c>
      <c r="N8650" s="149">
        <v>226906</v>
      </c>
      <c r="O8650" s="169"/>
      <c r="P8650" s="154" t="s">
        <v>6625</v>
      </c>
      <c r="Q8650" s="158" t="s">
        <v>50</v>
      </c>
      <c r="R8650" s="142">
        <f t="shared" si="134"/>
        <v>8.00001410278107</v>
      </c>
    </row>
    <row r="8651" s="109" customFormat="1">
      <c r="A8651" s="119">
        <f>MAX($A$19:A8650)+1</f>
        <v>8633</v>
      </c>
      <c r="B8651" s="120" t="s">
        <v>41</v>
      </c>
      <c r="C8651" s="144" t="s">
        <v>1281</v>
      </c>
      <c r="D8651" s="144" t="s">
        <v>7997</v>
      </c>
      <c r="E8651" s="145">
        <v>45264</v>
      </c>
      <c r="F8651" s="146" t="s">
        <v>2269</v>
      </c>
      <c r="G8651" s="146" t="s">
        <v>2270</v>
      </c>
      <c r="H8651" s="146" t="s">
        <v>7998</v>
      </c>
      <c r="I8651" s="133" t="s">
        <v>47</v>
      </c>
      <c r="J8651" s="147"/>
      <c r="K8651" s="147"/>
      <c r="L8651" s="148">
        <v>3073150</v>
      </c>
      <c r="M8651" s="120" t="s">
        <v>56</v>
      </c>
      <c r="N8651" s="149">
        <v>245852</v>
      </c>
      <c r="O8651" s="169"/>
      <c r="P8651" s="154" t="s">
        <v>6625</v>
      </c>
      <c r="Q8651" s="158" t="s">
        <v>50</v>
      </c>
      <c r="R8651" s="142">
        <f t="shared" si="134"/>
        <v>8</v>
      </c>
    </row>
    <row r="8652" ht="22.5" s="109" customFormat="1">
      <c r="A8652" s="119">
        <f>MAX($A$19:A8651)+1</f>
        <v>8634</v>
      </c>
      <c r="B8652" s="120" t="s">
        <v>41</v>
      </c>
      <c r="C8652" s="144" t="s">
        <v>92</v>
      </c>
      <c r="D8652" s="144" t="s">
        <v>7999</v>
      </c>
      <c r="E8652" s="145">
        <v>45274</v>
      </c>
      <c r="F8652" s="146" t="s">
        <v>2273</v>
      </c>
      <c r="G8652" s="146" t="s">
        <v>2274</v>
      </c>
      <c r="H8652" s="146" t="s">
        <v>7981</v>
      </c>
      <c r="I8652" s="151" t="s">
        <v>47</v>
      </c>
      <c r="J8652" s="147"/>
      <c r="K8652" s="147"/>
      <c r="L8652" s="148">
        <v>1030000</v>
      </c>
      <c r="M8652" s="120" t="s">
        <v>56</v>
      </c>
      <c r="N8652" s="149">
        <v>82400</v>
      </c>
      <c r="O8652" s="169"/>
      <c r="P8652" s="154" t="s">
        <v>6625</v>
      </c>
      <c r="Q8652" s="158" t="s">
        <v>50</v>
      </c>
      <c r="R8652" s="142">
        <f t="shared" si="134"/>
        <v>8</v>
      </c>
    </row>
    <row r="8653" ht="22.5" s="109" customFormat="1">
      <c r="A8653" s="119">
        <f>MAX($A$19:A8652)+1</f>
        <v>8635</v>
      </c>
      <c r="B8653" s="120" t="s">
        <v>41</v>
      </c>
      <c r="C8653" s="144" t="s">
        <v>92</v>
      </c>
      <c r="D8653" s="144" t="s">
        <v>8000</v>
      </c>
      <c r="E8653" s="145">
        <v>45274</v>
      </c>
      <c r="F8653" s="146" t="s">
        <v>2273</v>
      </c>
      <c r="G8653" s="146" t="s">
        <v>2274</v>
      </c>
      <c r="H8653" s="146" t="s">
        <v>7981</v>
      </c>
      <c r="I8653" s="151" t="s">
        <v>47</v>
      </c>
      <c r="J8653" s="147"/>
      <c r="K8653" s="147"/>
      <c r="L8653" s="148">
        <v>700000</v>
      </c>
      <c r="M8653" s="120" t="s">
        <v>56</v>
      </c>
      <c r="N8653" s="149">
        <v>56000</v>
      </c>
      <c r="O8653" s="169"/>
      <c r="P8653" s="154" t="s">
        <v>6625</v>
      </c>
      <c r="Q8653" s="158" t="s">
        <v>50</v>
      </c>
      <c r="R8653" s="142">
        <f t="shared" si="134"/>
        <v>8</v>
      </c>
    </row>
    <row r="8654" ht="22.5" s="109" customFormat="1">
      <c r="A8654" s="119">
        <f>MAX($A$19:A8653)+1</f>
        <v>8636</v>
      </c>
      <c r="B8654" s="120" t="s">
        <v>41</v>
      </c>
      <c r="C8654" s="144" t="s">
        <v>92</v>
      </c>
      <c r="D8654" s="144" t="s">
        <v>4296</v>
      </c>
      <c r="E8654" s="145">
        <v>45275</v>
      </c>
      <c r="F8654" s="146" t="s">
        <v>2273</v>
      </c>
      <c r="G8654" s="146" t="s">
        <v>2274</v>
      </c>
      <c r="H8654" s="146" t="s">
        <v>2255</v>
      </c>
      <c r="I8654" s="133" t="s">
        <v>47</v>
      </c>
      <c r="J8654" s="147"/>
      <c r="K8654" s="147"/>
      <c r="L8654" s="148">
        <v>1030000</v>
      </c>
      <c r="M8654" s="120" t="s">
        <v>56</v>
      </c>
      <c r="N8654" s="149">
        <v>82400</v>
      </c>
      <c r="O8654" s="169"/>
      <c r="P8654" s="154" t="s">
        <v>6625</v>
      </c>
      <c r="Q8654" s="158" t="s">
        <v>50</v>
      </c>
      <c r="R8654" s="142">
        <f t="shared" si="134"/>
        <v>8</v>
      </c>
    </row>
    <row r="8655" s="109" customFormat="1">
      <c r="A8655" s="119">
        <f>MAX($A$19:A8654)+1</f>
        <v>8637</v>
      </c>
      <c r="B8655" s="120" t="s">
        <v>41</v>
      </c>
      <c r="C8655" s="144" t="s">
        <v>1762</v>
      </c>
      <c r="D8655" s="144" t="s">
        <v>8001</v>
      </c>
      <c r="E8655" s="145">
        <v>45268</v>
      </c>
      <c r="F8655" s="146" t="s">
        <v>8002</v>
      </c>
      <c r="G8655" s="146" t="s">
        <v>8003</v>
      </c>
      <c r="H8655" s="146" t="s">
        <v>46</v>
      </c>
      <c r="I8655" s="151" t="s">
        <v>8004</v>
      </c>
      <c r="J8655" s="147">
        <v>3</v>
      </c>
      <c r="K8655" s="147">
        <v>552000</v>
      </c>
      <c r="L8655" s="148">
        <v>1656000</v>
      </c>
      <c r="M8655" s="155" t="s">
        <v>48</v>
      </c>
      <c r="N8655" s="149">
        <v>82800</v>
      </c>
      <c r="O8655" s="169"/>
      <c r="P8655" s="154" t="s">
        <v>6625</v>
      </c>
      <c r="Q8655" s="158" t="s">
        <v>50</v>
      </c>
      <c r="R8655" s="142">
        <f t="shared" si="134"/>
        <v>5</v>
      </c>
    </row>
    <row r="8656" s="109" customFormat="1">
      <c r="A8656" s="119">
        <f>MAX($A$19:A8655)+1</f>
        <v>8638</v>
      </c>
      <c r="B8656" s="120" t="s">
        <v>41</v>
      </c>
      <c r="C8656" s="144" t="s">
        <v>1762</v>
      </c>
      <c r="D8656" s="144" t="s">
        <v>8005</v>
      </c>
      <c r="E8656" s="145">
        <v>45232</v>
      </c>
      <c r="F8656" s="146" t="s">
        <v>2277</v>
      </c>
      <c r="G8656" s="146" t="s">
        <v>2278</v>
      </c>
      <c r="H8656" s="146" t="s">
        <v>2122</v>
      </c>
      <c r="I8656" s="133" t="s">
        <v>47</v>
      </c>
      <c r="J8656" s="147"/>
      <c r="K8656" s="147"/>
      <c r="L8656" s="148">
        <v>53000</v>
      </c>
      <c r="M8656" s="120" t="s">
        <v>56</v>
      </c>
      <c r="N8656" s="149">
        <v>4240</v>
      </c>
      <c r="O8656" s="169"/>
      <c r="P8656" s="154" t="s">
        <v>6625</v>
      </c>
      <c r="Q8656" s="158" t="s">
        <v>50</v>
      </c>
      <c r="R8656" s="142">
        <f t="shared" si="134"/>
        <v>8</v>
      </c>
    </row>
    <row r="8657" s="109" customFormat="1">
      <c r="A8657" s="119">
        <f>MAX($A$19:A8656)+1</f>
        <v>8639</v>
      </c>
      <c r="B8657" s="120" t="s">
        <v>41</v>
      </c>
      <c r="C8657" s="144" t="s">
        <v>1762</v>
      </c>
      <c r="D8657" s="144" t="s">
        <v>8006</v>
      </c>
      <c r="E8657" s="145">
        <v>45239</v>
      </c>
      <c r="F8657" s="146" t="s">
        <v>2277</v>
      </c>
      <c r="G8657" s="146" t="s">
        <v>2278</v>
      </c>
      <c r="H8657" s="146" t="s">
        <v>2122</v>
      </c>
      <c r="I8657" s="133" t="s">
        <v>47</v>
      </c>
      <c r="J8657" s="147"/>
      <c r="K8657" s="147"/>
      <c r="L8657" s="148">
        <v>53000</v>
      </c>
      <c r="M8657" s="120" t="s">
        <v>56</v>
      </c>
      <c r="N8657" s="149">
        <v>4240</v>
      </c>
      <c r="O8657" s="169"/>
      <c r="P8657" s="154" t="s">
        <v>6625</v>
      </c>
      <c r="Q8657" s="158" t="s">
        <v>50</v>
      </c>
      <c r="R8657" s="142">
        <f t="shared" si="134"/>
        <v>8</v>
      </c>
    </row>
    <row r="8658" s="109" customFormat="1">
      <c r="A8658" s="119">
        <f>MAX($A$19:A8657)+1</f>
        <v>8640</v>
      </c>
      <c r="B8658" s="120" t="s">
        <v>41</v>
      </c>
      <c r="C8658" s="144" t="s">
        <v>1762</v>
      </c>
      <c r="D8658" s="144" t="s">
        <v>8007</v>
      </c>
      <c r="E8658" s="145">
        <v>45240</v>
      </c>
      <c r="F8658" s="146" t="s">
        <v>2277</v>
      </c>
      <c r="G8658" s="146" t="s">
        <v>2278</v>
      </c>
      <c r="H8658" s="146" t="s">
        <v>2122</v>
      </c>
      <c r="I8658" s="133" t="s">
        <v>47</v>
      </c>
      <c r="J8658" s="147"/>
      <c r="K8658" s="147"/>
      <c r="L8658" s="148">
        <v>53000</v>
      </c>
      <c r="M8658" s="120" t="s">
        <v>56</v>
      </c>
      <c r="N8658" s="149">
        <v>4240</v>
      </c>
      <c r="O8658" s="169"/>
      <c r="P8658" s="154" t="s">
        <v>6625</v>
      </c>
      <c r="Q8658" s="158" t="s">
        <v>50</v>
      </c>
      <c r="R8658" s="142">
        <f t="shared" si="134"/>
        <v>8</v>
      </c>
    </row>
    <row r="8659" s="109" customFormat="1">
      <c r="A8659" s="119">
        <f>MAX($A$19:A8658)+1</f>
        <v>8641</v>
      </c>
      <c r="B8659" s="120" t="s">
        <v>41</v>
      </c>
      <c r="C8659" s="144" t="s">
        <v>1762</v>
      </c>
      <c r="D8659" s="144" t="s">
        <v>8008</v>
      </c>
      <c r="E8659" s="145">
        <v>45240</v>
      </c>
      <c r="F8659" s="146" t="s">
        <v>2277</v>
      </c>
      <c r="G8659" s="146" t="s">
        <v>2278</v>
      </c>
      <c r="H8659" s="146" t="s">
        <v>2122</v>
      </c>
      <c r="I8659" s="133" t="s">
        <v>47</v>
      </c>
      <c r="J8659" s="147"/>
      <c r="K8659" s="147"/>
      <c r="L8659" s="148">
        <v>53000</v>
      </c>
      <c r="M8659" s="120" t="s">
        <v>56</v>
      </c>
      <c r="N8659" s="149">
        <v>4240</v>
      </c>
      <c r="O8659" s="169"/>
      <c r="P8659" s="154" t="s">
        <v>6625</v>
      </c>
      <c r="Q8659" s="158" t="s">
        <v>50</v>
      </c>
      <c r="R8659" s="142">
        <f t="shared" si="134"/>
        <v>8</v>
      </c>
    </row>
    <row r="8660" s="109" customFormat="1">
      <c r="A8660" s="119">
        <f>MAX($A$19:A8659)+1</f>
        <v>8642</v>
      </c>
      <c r="B8660" s="120" t="s">
        <v>41</v>
      </c>
      <c r="C8660" s="144" t="s">
        <v>1762</v>
      </c>
      <c r="D8660" s="144" t="s">
        <v>8009</v>
      </c>
      <c r="E8660" s="145">
        <v>45256</v>
      </c>
      <c r="F8660" s="146" t="s">
        <v>2277</v>
      </c>
      <c r="G8660" s="146" t="s">
        <v>2278</v>
      </c>
      <c r="H8660" s="146" t="s">
        <v>2122</v>
      </c>
      <c r="I8660" s="133" t="s">
        <v>47</v>
      </c>
      <c r="J8660" s="147"/>
      <c r="K8660" s="147"/>
      <c r="L8660" s="148">
        <v>53000</v>
      </c>
      <c r="M8660" s="120" t="s">
        <v>56</v>
      </c>
      <c r="N8660" s="149">
        <v>4240</v>
      </c>
      <c r="O8660" s="169"/>
      <c r="P8660" s="154" t="s">
        <v>6625</v>
      </c>
      <c r="Q8660" s="158" t="s">
        <v>50</v>
      </c>
      <c r="R8660" s="142">
        <f t="shared" si="134"/>
        <v>8</v>
      </c>
    </row>
    <row r="8661" s="109" customFormat="1">
      <c r="A8661" s="119">
        <f>MAX($A$19:A8660)+1</f>
        <v>8643</v>
      </c>
      <c r="B8661" s="120" t="s">
        <v>41</v>
      </c>
      <c r="C8661" s="144" t="s">
        <v>1762</v>
      </c>
      <c r="D8661" s="144" t="s">
        <v>8010</v>
      </c>
      <c r="E8661" s="145">
        <v>45267</v>
      </c>
      <c r="F8661" s="146" t="s">
        <v>2277</v>
      </c>
      <c r="G8661" s="146" t="s">
        <v>2278</v>
      </c>
      <c r="H8661" s="146" t="s">
        <v>2122</v>
      </c>
      <c r="I8661" s="133" t="s">
        <v>47</v>
      </c>
      <c r="J8661" s="147"/>
      <c r="K8661" s="147"/>
      <c r="L8661" s="148">
        <v>53000</v>
      </c>
      <c r="M8661" s="120" t="s">
        <v>56</v>
      </c>
      <c r="N8661" s="149">
        <v>4240</v>
      </c>
      <c r="O8661" s="169"/>
      <c r="P8661" s="154" t="s">
        <v>6625</v>
      </c>
      <c r="Q8661" s="158" t="s">
        <v>50</v>
      </c>
      <c r="R8661" s="142">
        <f t="shared" si="134"/>
        <v>8</v>
      </c>
    </row>
    <row r="8662" s="109" customFormat="1">
      <c r="A8662" s="119">
        <f>MAX($A$19:A8661)+1</f>
        <v>8644</v>
      </c>
      <c r="B8662" s="120" t="s">
        <v>41</v>
      </c>
      <c r="C8662" s="144" t="s">
        <v>1762</v>
      </c>
      <c r="D8662" s="144" t="s">
        <v>8011</v>
      </c>
      <c r="E8662" s="145">
        <v>45275</v>
      </c>
      <c r="F8662" s="146" t="s">
        <v>2277</v>
      </c>
      <c r="G8662" s="146" t="s">
        <v>2278</v>
      </c>
      <c r="H8662" s="146" t="s">
        <v>2122</v>
      </c>
      <c r="I8662" s="133" t="s">
        <v>47</v>
      </c>
      <c r="J8662" s="147"/>
      <c r="K8662" s="147"/>
      <c r="L8662" s="148">
        <v>53000</v>
      </c>
      <c r="M8662" s="120" t="s">
        <v>56</v>
      </c>
      <c r="N8662" s="149">
        <v>4240</v>
      </c>
      <c r="O8662" s="169"/>
      <c r="P8662" s="154" t="s">
        <v>6625</v>
      </c>
      <c r="Q8662" s="158" t="s">
        <v>50</v>
      </c>
      <c r="R8662" s="142">
        <f t="shared" si="134"/>
        <v>8</v>
      </c>
    </row>
    <row r="8663" s="109" customFormat="1">
      <c r="A8663" s="119">
        <f>MAX($A$19:A8662)+1</f>
        <v>8645</v>
      </c>
      <c r="B8663" s="120" t="s">
        <v>41</v>
      </c>
      <c r="C8663" s="144" t="s">
        <v>2174</v>
      </c>
      <c r="D8663" s="144" t="s">
        <v>8012</v>
      </c>
      <c r="E8663" s="145">
        <v>45241</v>
      </c>
      <c r="F8663" s="146" t="s">
        <v>2277</v>
      </c>
      <c r="G8663" s="146" t="s">
        <v>2278</v>
      </c>
      <c r="H8663" s="146" t="s">
        <v>2122</v>
      </c>
      <c r="I8663" s="133" t="s">
        <v>47</v>
      </c>
      <c r="J8663" s="147"/>
      <c r="K8663" s="147"/>
      <c r="L8663" s="148">
        <v>53000</v>
      </c>
      <c r="M8663" s="120" t="s">
        <v>56</v>
      </c>
      <c r="N8663" s="149">
        <v>4240</v>
      </c>
      <c r="O8663" s="169"/>
      <c r="P8663" s="154" t="s">
        <v>6625</v>
      </c>
      <c r="Q8663" s="158" t="s">
        <v>50</v>
      </c>
      <c r="R8663" s="142">
        <f t="shared" si="134"/>
        <v>8</v>
      </c>
    </row>
    <row r="8664" s="109" customFormat="1">
      <c r="A8664" s="119">
        <f>MAX($A$19:A8663)+1</f>
        <v>8646</v>
      </c>
      <c r="B8664" s="120" t="s">
        <v>41</v>
      </c>
      <c r="C8664" s="144" t="s">
        <v>2174</v>
      </c>
      <c r="D8664" s="144" t="s">
        <v>8013</v>
      </c>
      <c r="E8664" s="145">
        <v>45247</v>
      </c>
      <c r="F8664" s="146" t="s">
        <v>2277</v>
      </c>
      <c r="G8664" s="146" t="s">
        <v>2278</v>
      </c>
      <c r="H8664" s="146" t="s">
        <v>2122</v>
      </c>
      <c r="I8664" s="133" t="s">
        <v>47</v>
      </c>
      <c r="J8664" s="147"/>
      <c r="K8664" s="147"/>
      <c r="L8664" s="148">
        <v>53000</v>
      </c>
      <c r="M8664" s="120" t="s">
        <v>56</v>
      </c>
      <c r="N8664" s="149">
        <v>4240</v>
      </c>
      <c r="O8664" s="169"/>
      <c r="P8664" s="154" t="s">
        <v>6625</v>
      </c>
      <c r="Q8664" s="158" t="s">
        <v>50</v>
      </c>
      <c r="R8664" s="142">
        <f t="shared" si="134"/>
        <v>8</v>
      </c>
    </row>
    <row r="8665" s="109" customFormat="1">
      <c r="A8665" s="119">
        <f>MAX($A$19:A8664)+1</f>
        <v>8647</v>
      </c>
      <c r="B8665" s="120" t="s">
        <v>41</v>
      </c>
      <c r="C8665" s="144" t="s">
        <v>2174</v>
      </c>
      <c r="D8665" s="144" t="s">
        <v>8014</v>
      </c>
      <c r="E8665" s="145">
        <v>45248</v>
      </c>
      <c r="F8665" s="146" t="s">
        <v>2277</v>
      </c>
      <c r="G8665" s="146" t="s">
        <v>2278</v>
      </c>
      <c r="H8665" s="146" t="s">
        <v>2122</v>
      </c>
      <c r="I8665" s="133" t="s">
        <v>47</v>
      </c>
      <c r="J8665" s="147"/>
      <c r="K8665" s="147"/>
      <c r="L8665" s="148">
        <v>53000</v>
      </c>
      <c r="M8665" s="120" t="s">
        <v>56</v>
      </c>
      <c r="N8665" s="149">
        <v>4240</v>
      </c>
      <c r="O8665" s="169"/>
      <c r="P8665" s="154" t="s">
        <v>6625</v>
      </c>
      <c r="Q8665" s="158" t="s">
        <v>50</v>
      </c>
      <c r="R8665" s="142">
        <f t="shared" si="134"/>
        <v>8</v>
      </c>
    </row>
    <row r="8666" s="109" customFormat="1">
      <c r="A8666" s="119">
        <f>MAX($A$19:A8665)+1</f>
        <v>8648</v>
      </c>
      <c r="B8666" s="120" t="s">
        <v>41</v>
      </c>
      <c r="C8666" s="144" t="s">
        <v>2174</v>
      </c>
      <c r="D8666" s="144" t="s">
        <v>8015</v>
      </c>
      <c r="E8666" s="145">
        <v>45253</v>
      </c>
      <c r="F8666" s="146" t="s">
        <v>2277</v>
      </c>
      <c r="G8666" s="146" t="s">
        <v>2278</v>
      </c>
      <c r="H8666" s="146" t="s">
        <v>2122</v>
      </c>
      <c r="I8666" s="133" t="s">
        <v>47</v>
      </c>
      <c r="J8666" s="147"/>
      <c r="K8666" s="147"/>
      <c r="L8666" s="148">
        <v>53000</v>
      </c>
      <c r="M8666" s="120" t="s">
        <v>56</v>
      </c>
      <c r="N8666" s="149">
        <v>4240</v>
      </c>
      <c r="O8666" s="169"/>
      <c r="P8666" s="154" t="s">
        <v>6625</v>
      </c>
      <c r="Q8666" s="158" t="s">
        <v>50</v>
      </c>
      <c r="R8666" s="142">
        <f t="shared" si="134"/>
        <v>8</v>
      </c>
    </row>
    <row r="8667" s="109" customFormat="1">
      <c r="A8667" s="119">
        <f>MAX($A$19:A8666)+1</f>
        <v>8649</v>
      </c>
      <c r="B8667" s="120" t="s">
        <v>41</v>
      </c>
      <c r="C8667" s="144" t="s">
        <v>2174</v>
      </c>
      <c r="D8667" s="144" t="s">
        <v>8016</v>
      </c>
      <c r="E8667" s="145">
        <v>45254</v>
      </c>
      <c r="F8667" s="146" t="s">
        <v>2277</v>
      </c>
      <c r="G8667" s="146" t="s">
        <v>2278</v>
      </c>
      <c r="H8667" s="146" t="s">
        <v>2122</v>
      </c>
      <c r="I8667" s="133" t="s">
        <v>47</v>
      </c>
      <c r="J8667" s="147"/>
      <c r="K8667" s="147"/>
      <c r="L8667" s="148">
        <v>53000</v>
      </c>
      <c r="M8667" s="120" t="s">
        <v>56</v>
      </c>
      <c r="N8667" s="149">
        <v>4240</v>
      </c>
      <c r="O8667" s="169"/>
      <c r="P8667" s="154" t="s">
        <v>6625</v>
      </c>
      <c r="Q8667" s="158" t="s">
        <v>50</v>
      </c>
      <c r="R8667" s="142">
        <f t="shared" si="134"/>
        <v>8</v>
      </c>
    </row>
    <row r="8668" s="109" customFormat="1">
      <c r="A8668" s="119">
        <f>MAX($A$19:A8667)+1</f>
        <v>8650</v>
      </c>
      <c r="B8668" s="120" t="s">
        <v>41</v>
      </c>
      <c r="C8668" s="144" t="s">
        <v>2174</v>
      </c>
      <c r="D8668" s="144" t="s">
        <v>8017</v>
      </c>
      <c r="E8668" s="145">
        <v>45255</v>
      </c>
      <c r="F8668" s="146" t="s">
        <v>2277</v>
      </c>
      <c r="G8668" s="146" t="s">
        <v>2278</v>
      </c>
      <c r="H8668" s="146" t="s">
        <v>2122</v>
      </c>
      <c r="I8668" s="133" t="s">
        <v>47</v>
      </c>
      <c r="J8668" s="147"/>
      <c r="K8668" s="147"/>
      <c r="L8668" s="148">
        <v>53000</v>
      </c>
      <c r="M8668" s="120" t="s">
        <v>56</v>
      </c>
      <c r="N8668" s="149">
        <v>4240</v>
      </c>
      <c r="O8668" s="169"/>
      <c r="P8668" s="154" t="s">
        <v>6625</v>
      </c>
      <c r="Q8668" s="158" t="s">
        <v>50</v>
      </c>
      <c r="R8668" s="142">
        <f t="shared" si="134"/>
        <v>8</v>
      </c>
    </row>
    <row r="8669" s="109" customFormat="1">
      <c r="A8669" s="119">
        <f>MAX($A$19:A8668)+1</f>
        <v>8651</v>
      </c>
      <c r="B8669" s="120" t="s">
        <v>41</v>
      </c>
      <c r="C8669" s="144" t="s">
        <v>2174</v>
      </c>
      <c r="D8669" s="144" t="s">
        <v>8018</v>
      </c>
      <c r="E8669" s="145">
        <v>45258</v>
      </c>
      <c r="F8669" s="146" t="s">
        <v>2277</v>
      </c>
      <c r="G8669" s="146" t="s">
        <v>2278</v>
      </c>
      <c r="H8669" s="146" t="s">
        <v>2122</v>
      </c>
      <c r="I8669" s="133" t="s">
        <v>47</v>
      </c>
      <c r="J8669" s="147"/>
      <c r="K8669" s="147"/>
      <c r="L8669" s="148">
        <v>53000</v>
      </c>
      <c r="M8669" s="120" t="s">
        <v>56</v>
      </c>
      <c r="N8669" s="149">
        <v>4240</v>
      </c>
      <c r="O8669" s="169"/>
      <c r="P8669" s="154" t="s">
        <v>6625</v>
      </c>
      <c r="Q8669" s="158" t="s">
        <v>50</v>
      </c>
      <c r="R8669" s="142">
        <f t="shared" si="134"/>
        <v>8</v>
      </c>
    </row>
    <row r="8670" s="109" customFormat="1">
      <c r="A8670" s="119">
        <f>MAX($A$19:A8669)+1</f>
        <v>8652</v>
      </c>
      <c r="B8670" s="120" t="s">
        <v>41</v>
      </c>
      <c r="C8670" s="144" t="s">
        <v>2174</v>
      </c>
      <c r="D8670" s="144" t="s">
        <v>8019</v>
      </c>
      <c r="E8670" s="145">
        <v>45260</v>
      </c>
      <c r="F8670" s="146" t="s">
        <v>2277</v>
      </c>
      <c r="G8670" s="146" t="s">
        <v>2278</v>
      </c>
      <c r="H8670" s="146" t="s">
        <v>2122</v>
      </c>
      <c r="I8670" s="133" t="s">
        <v>47</v>
      </c>
      <c r="J8670" s="147"/>
      <c r="K8670" s="147"/>
      <c r="L8670" s="148">
        <v>53000</v>
      </c>
      <c r="M8670" s="120" t="s">
        <v>56</v>
      </c>
      <c r="N8670" s="149">
        <v>4240</v>
      </c>
      <c r="O8670" s="169"/>
      <c r="P8670" s="154" t="s">
        <v>6625</v>
      </c>
      <c r="Q8670" s="158" t="s">
        <v>50</v>
      </c>
      <c r="R8670" s="142">
        <f t="shared" si="134"/>
        <v>8</v>
      </c>
    </row>
    <row r="8671" s="109" customFormat="1">
      <c r="A8671" s="119">
        <f>MAX($A$19:A8670)+1</f>
        <v>8653</v>
      </c>
      <c r="B8671" s="120" t="s">
        <v>41</v>
      </c>
      <c r="C8671" s="144" t="s">
        <v>2174</v>
      </c>
      <c r="D8671" s="144" t="s">
        <v>8020</v>
      </c>
      <c r="E8671" s="145">
        <v>45261</v>
      </c>
      <c r="F8671" s="146" t="s">
        <v>2277</v>
      </c>
      <c r="G8671" s="146" t="s">
        <v>2278</v>
      </c>
      <c r="H8671" s="146" t="s">
        <v>2122</v>
      </c>
      <c r="I8671" s="133" t="s">
        <v>47</v>
      </c>
      <c r="J8671" s="147"/>
      <c r="K8671" s="147"/>
      <c r="L8671" s="148">
        <v>53000</v>
      </c>
      <c r="M8671" s="120" t="s">
        <v>56</v>
      </c>
      <c r="N8671" s="149">
        <v>4240</v>
      </c>
      <c r="O8671" s="169"/>
      <c r="P8671" s="154" t="s">
        <v>6625</v>
      </c>
      <c r="Q8671" s="158" t="s">
        <v>50</v>
      </c>
      <c r="R8671" s="142">
        <f t="shared" si="134"/>
        <v>8</v>
      </c>
    </row>
    <row r="8672" s="109" customFormat="1">
      <c r="A8672" s="119">
        <f>MAX($A$19:A8671)+1</f>
        <v>8654</v>
      </c>
      <c r="B8672" s="120" t="s">
        <v>41</v>
      </c>
      <c r="C8672" s="144" t="s">
        <v>2174</v>
      </c>
      <c r="D8672" s="144" t="s">
        <v>8021</v>
      </c>
      <c r="E8672" s="145">
        <v>45264</v>
      </c>
      <c r="F8672" s="146" t="s">
        <v>2277</v>
      </c>
      <c r="G8672" s="146" t="s">
        <v>2278</v>
      </c>
      <c r="H8672" s="146" t="s">
        <v>2178</v>
      </c>
      <c r="I8672" s="133" t="s">
        <v>47</v>
      </c>
      <c r="J8672" s="147"/>
      <c r="K8672" s="147"/>
      <c r="L8672" s="148">
        <v>1010000</v>
      </c>
      <c r="M8672" s="120" t="s">
        <v>56</v>
      </c>
      <c r="N8672" s="149">
        <v>80800</v>
      </c>
      <c r="O8672" s="169"/>
      <c r="P8672" s="154" t="s">
        <v>6625</v>
      </c>
      <c r="Q8672" s="158" t="s">
        <v>50</v>
      </c>
      <c r="R8672" s="142">
        <f t="shared" si="134"/>
        <v>8</v>
      </c>
    </row>
    <row r="8673" s="109" customFormat="1">
      <c r="A8673" s="119">
        <f>MAX($A$19:A8672)+1</f>
        <v>8655</v>
      </c>
      <c r="B8673" s="120" t="s">
        <v>41</v>
      </c>
      <c r="C8673" s="144" t="s">
        <v>2174</v>
      </c>
      <c r="D8673" s="144" t="s">
        <v>8022</v>
      </c>
      <c r="E8673" s="145">
        <v>45266</v>
      </c>
      <c r="F8673" s="146" t="s">
        <v>5597</v>
      </c>
      <c r="G8673" s="146" t="s">
        <v>2278</v>
      </c>
      <c r="H8673" s="146" t="s">
        <v>2140</v>
      </c>
      <c r="I8673" s="133" t="s">
        <v>47</v>
      </c>
      <c r="J8673" s="147"/>
      <c r="K8673" s="147"/>
      <c r="L8673" s="148">
        <v>1010000</v>
      </c>
      <c r="M8673" s="120" t="s">
        <v>56</v>
      </c>
      <c r="N8673" s="149">
        <v>80800</v>
      </c>
      <c r="O8673" s="169"/>
      <c r="P8673" s="154" t="s">
        <v>6625</v>
      </c>
      <c r="Q8673" s="158" t="s">
        <v>50</v>
      </c>
      <c r="R8673" s="142">
        <f t="shared" si="134"/>
        <v>8</v>
      </c>
    </row>
    <row r="8674" s="109" customFormat="1">
      <c r="A8674" s="119">
        <f>MAX($A$19:A8673)+1</f>
        <v>8656</v>
      </c>
      <c r="B8674" s="120" t="s">
        <v>41</v>
      </c>
      <c r="C8674" s="144" t="s">
        <v>2174</v>
      </c>
      <c r="D8674" s="144" t="s">
        <v>8023</v>
      </c>
      <c r="E8674" s="145">
        <v>45266</v>
      </c>
      <c r="F8674" s="146" t="s">
        <v>2277</v>
      </c>
      <c r="G8674" s="146" t="s">
        <v>2278</v>
      </c>
      <c r="H8674" s="146" t="s">
        <v>2178</v>
      </c>
      <c r="I8674" s="133" t="s">
        <v>47</v>
      </c>
      <c r="J8674" s="147"/>
      <c r="K8674" s="147"/>
      <c r="L8674" s="148">
        <v>750000</v>
      </c>
      <c r="M8674" s="120" t="s">
        <v>56</v>
      </c>
      <c r="N8674" s="149">
        <v>60000</v>
      </c>
      <c r="O8674" s="169"/>
      <c r="P8674" s="154" t="s">
        <v>6625</v>
      </c>
      <c r="Q8674" s="158" t="s">
        <v>50</v>
      </c>
      <c r="R8674" s="142">
        <f t="shared" si="134"/>
        <v>8</v>
      </c>
    </row>
    <row r="8675" s="109" customFormat="1">
      <c r="A8675" s="119">
        <f>MAX($A$19:A8674)+1</f>
        <v>8657</v>
      </c>
      <c r="B8675" s="120" t="s">
        <v>41</v>
      </c>
      <c r="C8675" s="144" t="s">
        <v>2174</v>
      </c>
      <c r="D8675" s="144" t="s">
        <v>8024</v>
      </c>
      <c r="E8675" s="145">
        <v>45267</v>
      </c>
      <c r="F8675" s="146" t="s">
        <v>2277</v>
      </c>
      <c r="G8675" s="146" t="s">
        <v>2278</v>
      </c>
      <c r="H8675" s="146" t="s">
        <v>2122</v>
      </c>
      <c r="I8675" s="133" t="s">
        <v>47</v>
      </c>
      <c r="J8675" s="147"/>
      <c r="K8675" s="147"/>
      <c r="L8675" s="148">
        <v>53000</v>
      </c>
      <c r="M8675" s="120" t="s">
        <v>56</v>
      </c>
      <c r="N8675" s="149">
        <v>4240</v>
      </c>
      <c r="O8675" s="169"/>
      <c r="P8675" s="154" t="s">
        <v>6625</v>
      </c>
      <c r="Q8675" s="158" t="s">
        <v>50</v>
      </c>
      <c r="R8675" s="142">
        <f t="shared" si="134"/>
        <v>8</v>
      </c>
    </row>
    <row r="8676" s="109" customFormat="1">
      <c r="A8676" s="119">
        <f>MAX($A$19:A8675)+1</f>
        <v>8658</v>
      </c>
      <c r="B8676" s="120" t="s">
        <v>41</v>
      </c>
      <c r="C8676" s="144" t="s">
        <v>2174</v>
      </c>
      <c r="D8676" s="144" t="s">
        <v>8025</v>
      </c>
      <c r="E8676" s="145">
        <v>45268</v>
      </c>
      <c r="F8676" s="146" t="s">
        <v>2277</v>
      </c>
      <c r="G8676" s="146" t="s">
        <v>2278</v>
      </c>
      <c r="H8676" s="146" t="s">
        <v>2140</v>
      </c>
      <c r="I8676" s="133" t="s">
        <v>47</v>
      </c>
      <c r="J8676" s="147"/>
      <c r="K8676" s="147"/>
      <c r="L8676" s="148">
        <v>750000</v>
      </c>
      <c r="M8676" s="120" t="s">
        <v>56</v>
      </c>
      <c r="N8676" s="149">
        <v>60000</v>
      </c>
      <c r="O8676" s="169"/>
      <c r="P8676" s="154" t="s">
        <v>6625</v>
      </c>
      <c r="Q8676" s="158" t="s">
        <v>50</v>
      </c>
      <c r="R8676" s="142">
        <f t="shared" si="134"/>
        <v>8</v>
      </c>
    </row>
    <row r="8677" s="109" customFormat="1">
      <c r="A8677" s="119">
        <f>MAX($A$19:A8676)+1</f>
        <v>8659</v>
      </c>
      <c r="B8677" s="120" t="s">
        <v>41</v>
      </c>
      <c r="C8677" s="144" t="s">
        <v>2174</v>
      </c>
      <c r="D8677" s="144" t="s">
        <v>8026</v>
      </c>
      <c r="E8677" s="145">
        <v>45268</v>
      </c>
      <c r="F8677" s="146" t="s">
        <v>2277</v>
      </c>
      <c r="G8677" s="146" t="s">
        <v>2278</v>
      </c>
      <c r="H8677" s="146" t="s">
        <v>2122</v>
      </c>
      <c r="I8677" s="133" t="s">
        <v>47</v>
      </c>
      <c r="J8677" s="147"/>
      <c r="K8677" s="147"/>
      <c r="L8677" s="148">
        <v>53000</v>
      </c>
      <c r="M8677" s="120" t="s">
        <v>56</v>
      </c>
      <c r="N8677" s="149">
        <v>4240</v>
      </c>
      <c r="O8677" s="169"/>
      <c r="P8677" s="154" t="s">
        <v>6625</v>
      </c>
      <c r="Q8677" s="158" t="s">
        <v>50</v>
      </c>
      <c r="R8677" s="142">
        <f ref="R8677:R8740" t="shared" si="135">N8677/L8677*100</f>
        <v>8</v>
      </c>
    </row>
    <row r="8678" s="109" customFormat="1">
      <c r="A8678" s="119">
        <f>MAX($A$19:A8677)+1</f>
        <v>8660</v>
      </c>
      <c r="B8678" s="120" t="s">
        <v>41</v>
      </c>
      <c r="C8678" s="144" t="s">
        <v>2174</v>
      </c>
      <c r="D8678" s="144" t="s">
        <v>8027</v>
      </c>
      <c r="E8678" s="145">
        <v>45268</v>
      </c>
      <c r="F8678" s="146" t="s">
        <v>2277</v>
      </c>
      <c r="G8678" s="146" t="s">
        <v>2278</v>
      </c>
      <c r="H8678" s="146" t="s">
        <v>2122</v>
      </c>
      <c r="I8678" s="133" t="s">
        <v>47</v>
      </c>
      <c r="J8678" s="147"/>
      <c r="K8678" s="147"/>
      <c r="L8678" s="148">
        <v>53000</v>
      </c>
      <c r="M8678" s="120" t="s">
        <v>56</v>
      </c>
      <c r="N8678" s="149">
        <v>4240</v>
      </c>
      <c r="O8678" s="169"/>
      <c r="P8678" s="154" t="s">
        <v>6625</v>
      </c>
      <c r="Q8678" s="158" t="s">
        <v>50</v>
      </c>
      <c r="R8678" s="142">
        <f t="shared" si="135"/>
        <v>8</v>
      </c>
    </row>
    <row r="8679" s="109" customFormat="1">
      <c r="A8679" s="119">
        <f>MAX($A$19:A8678)+1</f>
        <v>8661</v>
      </c>
      <c r="B8679" s="120" t="s">
        <v>41</v>
      </c>
      <c r="C8679" s="144" t="s">
        <v>2174</v>
      </c>
      <c r="D8679" s="144" t="s">
        <v>8028</v>
      </c>
      <c r="E8679" s="145">
        <v>45273</v>
      </c>
      <c r="F8679" s="146" t="s">
        <v>2277</v>
      </c>
      <c r="G8679" s="146" t="s">
        <v>2278</v>
      </c>
      <c r="H8679" s="146" t="s">
        <v>2122</v>
      </c>
      <c r="I8679" s="133" t="s">
        <v>47</v>
      </c>
      <c r="J8679" s="147"/>
      <c r="K8679" s="147"/>
      <c r="L8679" s="148">
        <v>53000</v>
      </c>
      <c r="M8679" s="120" t="s">
        <v>56</v>
      </c>
      <c r="N8679" s="149">
        <v>4240</v>
      </c>
      <c r="O8679" s="169"/>
      <c r="P8679" s="154" t="s">
        <v>6625</v>
      </c>
      <c r="Q8679" s="158" t="s">
        <v>50</v>
      </c>
      <c r="R8679" s="142">
        <f t="shared" si="135"/>
        <v>8</v>
      </c>
    </row>
    <row r="8680" s="109" customFormat="1">
      <c r="A8680" s="119">
        <f>MAX($A$19:A8679)+1</f>
        <v>8662</v>
      </c>
      <c r="B8680" s="120" t="s">
        <v>41</v>
      </c>
      <c r="C8680" s="144" t="s">
        <v>2174</v>
      </c>
      <c r="D8680" s="144" t="s">
        <v>8029</v>
      </c>
      <c r="E8680" s="145">
        <v>45274</v>
      </c>
      <c r="F8680" s="146" t="s">
        <v>2277</v>
      </c>
      <c r="G8680" s="146" t="s">
        <v>2278</v>
      </c>
      <c r="H8680" s="146" t="s">
        <v>2122</v>
      </c>
      <c r="I8680" s="133" t="s">
        <v>47</v>
      </c>
      <c r="J8680" s="147"/>
      <c r="K8680" s="147"/>
      <c r="L8680" s="148">
        <v>53000</v>
      </c>
      <c r="M8680" s="120" t="s">
        <v>56</v>
      </c>
      <c r="N8680" s="149">
        <v>4240</v>
      </c>
      <c r="O8680" s="169"/>
      <c r="P8680" s="154" t="s">
        <v>6625</v>
      </c>
      <c r="Q8680" s="158" t="s">
        <v>50</v>
      </c>
      <c r="R8680" s="142">
        <f t="shared" si="135"/>
        <v>8</v>
      </c>
    </row>
    <row r="8681" s="109" customFormat="1">
      <c r="A8681" s="119">
        <f>MAX($A$19:A8680)+1</f>
        <v>8663</v>
      </c>
      <c r="B8681" s="120" t="s">
        <v>41</v>
      </c>
      <c r="C8681" s="144" t="s">
        <v>2174</v>
      </c>
      <c r="D8681" s="144" t="s">
        <v>8030</v>
      </c>
      <c r="E8681" s="145">
        <v>45280</v>
      </c>
      <c r="F8681" s="146" t="s">
        <v>2277</v>
      </c>
      <c r="G8681" s="146" t="s">
        <v>2278</v>
      </c>
      <c r="H8681" s="146" t="s">
        <v>2122</v>
      </c>
      <c r="I8681" s="133" t="s">
        <v>47</v>
      </c>
      <c r="J8681" s="147"/>
      <c r="K8681" s="147"/>
      <c r="L8681" s="148">
        <v>53000</v>
      </c>
      <c r="M8681" s="120" t="s">
        <v>56</v>
      </c>
      <c r="N8681" s="149">
        <v>4240</v>
      </c>
      <c r="O8681" s="169"/>
      <c r="P8681" s="154" t="s">
        <v>6625</v>
      </c>
      <c r="Q8681" s="158" t="s">
        <v>50</v>
      </c>
      <c r="R8681" s="142">
        <f t="shared" si="135"/>
        <v>8</v>
      </c>
    </row>
    <row r="8682" s="109" customFormat="1">
      <c r="A8682" s="119">
        <f>MAX($A$19:A8681)+1</f>
        <v>8664</v>
      </c>
      <c r="B8682" s="120" t="s">
        <v>41</v>
      </c>
      <c r="C8682" s="144" t="s">
        <v>2174</v>
      </c>
      <c r="D8682" s="144" t="s">
        <v>8031</v>
      </c>
      <c r="E8682" s="145">
        <v>45286</v>
      </c>
      <c r="F8682" s="146" t="s">
        <v>2277</v>
      </c>
      <c r="G8682" s="146" t="s">
        <v>2278</v>
      </c>
      <c r="H8682" s="146" t="s">
        <v>2140</v>
      </c>
      <c r="I8682" s="133" t="s">
        <v>47</v>
      </c>
      <c r="J8682" s="147"/>
      <c r="K8682" s="147"/>
      <c r="L8682" s="148">
        <v>1010000</v>
      </c>
      <c r="M8682" s="120" t="s">
        <v>56</v>
      </c>
      <c r="N8682" s="149">
        <v>80800</v>
      </c>
      <c r="O8682" s="169"/>
      <c r="P8682" s="154" t="s">
        <v>6625</v>
      </c>
      <c r="Q8682" s="158" t="s">
        <v>50</v>
      </c>
      <c r="R8682" s="142">
        <f t="shared" si="135"/>
        <v>8</v>
      </c>
    </row>
    <row r="8683" s="109" customFormat="1">
      <c r="A8683" s="119">
        <f>MAX($A$19:A8682)+1</f>
        <v>8665</v>
      </c>
      <c r="B8683" s="120" t="s">
        <v>41</v>
      </c>
      <c r="C8683" s="144" t="s">
        <v>2275</v>
      </c>
      <c r="D8683" s="144" t="s">
        <v>8032</v>
      </c>
      <c r="E8683" s="145">
        <v>45241</v>
      </c>
      <c r="F8683" s="146" t="s">
        <v>2277</v>
      </c>
      <c r="G8683" s="146" t="s">
        <v>2278</v>
      </c>
      <c r="H8683" s="146" t="s">
        <v>2122</v>
      </c>
      <c r="I8683" s="133" t="s">
        <v>47</v>
      </c>
      <c r="J8683" s="147"/>
      <c r="K8683" s="147"/>
      <c r="L8683" s="148">
        <v>53000</v>
      </c>
      <c r="M8683" s="120" t="s">
        <v>56</v>
      </c>
      <c r="N8683" s="149">
        <v>4240</v>
      </c>
      <c r="O8683" s="169"/>
      <c r="P8683" s="154" t="s">
        <v>6625</v>
      </c>
      <c r="Q8683" s="158" t="s">
        <v>50</v>
      </c>
      <c r="R8683" s="142">
        <f t="shared" si="135"/>
        <v>8</v>
      </c>
    </row>
    <row r="8684" ht="22.5" s="109" customFormat="1">
      <c r="A8684" s="119">
        <f>MAX($A$19:A8683)+1</f>
        <v>8666</v>
      </c>
      <c r="B8684" s="120" t="s">
        <v>41</v>
      </c>
      <c r="C8684" s="144" t="s">
        <v>1216</v>
      </c>
      <c r="D8684" s="144" t="s">
        <v>8033</v>
      </c>
      <c r="E8684" s="145">
        <v>45258</v>
      </c>
      <c r="F8684" s="146" t="s">
        <v>2299</v>
      </c>
      <c r="G8684" s="146" t="s">
        <v>2300</v>
      </c>
      <c r="H8684" s="146" t="s">
        <v>2122</v>
      </c>
      <c r="I8684" s="133" t="s">
        <v>47</v>
      </c>
      <c r="J8684" s="147"/>
      <c r="K8684" s="147"/>
      <c r="L8684" s="148">
        <v>185185</v>
      </c>
      <c r="M8684" s="120" t="s">
        <v>56</v>
      </c>
      <c r="N8684" s="149">
        <v>14815</v>
      </c>
      <c r="O8684" s="169"/>
      <c r="P8684" s="154" t="s">
        <v>6625</v>
      </c>
      <c r="Q8684" s="158" t="s">
        <v>50</v>
      </c>
      <c r="R8684" s="142">
        <f t="shared" si="135"/>
        <v>8.000108000108</v>
      </c>
    </row>
    <row r="8685" ht="22.5" s="109" customFormat="1">
      <c r="A8685" s="119">
        <f>MAX($A$19:A8684)+1</f>
        <v>8667</v>
      </c>
      <c r="B8685" s="120" t="s">
        <v>41</v>
      </c>
      <c r="C8685" s="144" t="s">
        <v>1216</v>
      </c>
      <c r="D8685" s="144" t="s">
        <v>8034</v>
      </c>
      <c r="E8685" s="145">
        <v>45260</v>
      </c>
      <c r="F8685" s="146" t="s">
        <v>2299</v>
      </c>
      <c r="G8685" s="146" t="s">
        <v>2300</v>
      </c>
      <c r="H8685" s="146" t="s">
        <v>2122</v>
      </c>
      <c r="I8685" s="133" t="s">
        <v>47</v>
      </c>
      <c r="J8685" s="147"/>
      <c r="K8685" s="147"/>
      <c r="L8685" s="148">
        <v>92593</v>
      </c>
      <c r="M8685" s="120" t="s">
        <v>56</v>
      </c>
      <c r="N8685" s="149">
        <v>7407</v>
      </c>
      <c r="O8685" s="169"/>
      <c r="P8685" s="154" t="s">
        <v>6625</v>
      </c>
      <c r="Q8685" s="158" t="s">
        <v>50</v>
      </c>
      <c r="R8685" s="142">
        <f t="shared" si="135"/>
        <v>7.99952480209087</v>
      </c>
    </row>
    <row r="8686" ht="22.5" s="109" customFormat="1">
      <c r="A8686" s="119">
        <f>MAX($A$19:A8685)+1</f>
        <v>8668</v>
      </c>
      <c r="B8686" s="120" t="s">
        <v>41</v>
      </c>
      <c r="C8686" s="144" t="s">
        <v>1216</v>
      </c>
      <c r="D8686" s="144" t="s">
        <v>8035</v>
      </c>
      <c r="E8686" s="145">
        <v>45260</v>
      </c>
      <c r="F8686" s="146" t="s">
        <v>2299</v>
      </c>
      <c r="G8686" s="146" t="s">
        <v>2300</v>
      </c>
      <c r="H8686" s="146" t="s">
        <v>2122</v>
      </c>
      <c r="I8686" s="133" t="s">
        <v>47</v>
      </c>
      <c r="J8686" s="147"/>
      <c r="K8686" s="147"/>
      <c r="L8686" s="148">
        <v>833333</v>
      </c>
      <c r="M8686" s="120" t="s">
        <v>56</v>
      </c>
      <c r="N8686" s="149">
        <v>66667</v>
      </c>
      <c r="O8686" s="169"/>
      <c r="P8686" s="154" t="s">
        <v>6625</v>
      </c>
      <c r="Q8686" s="158" t="s">
        <v>50</v>
      </c>
      <c r="R8686" s="142">
        <f t="shared" si="135"/>
        <v>8.00004320001728</v>
      </c>
    </row>
    <row r="8687" ht="22.5" s="109" customFormat="1">
      <c r="A8687" s="119">
        <f>MAX($A$19:A8686)+1</f>
        <v>8669</v>
      </c>
      <c r="B8687" s="120" t="s">
        <v>41</v>
      </c>
      <c r="C8687" s="144" t="s">
        <v>1216</v>
      </c>
      <c r="D8687" s="144" t="s">
        <v>8036</v>
      </c>
      <c r="E8687" s="145">
        <v>45261</v>
      </c>
      <c r="F8687" s="146" t="s">
        <v>2299</v>
      </c>
      <c r="G8687" s="146" t="s">
        <v>2300</v>
      </c>
      <c r="H8687" s="146" t="s">
        <v>2122</v>
      </c>
      <c r="I8687" s="133" t="s">
        <v>47</v>
      </c>
      <c r="J8687" s="147"/>
      <c r="K8687" s="147"/>
      <c r="L8687" s="148">
        <v>92593</v>
      </c>
      <c r="M8687" s="120" t="s">
        <v>56</v>
      </c>
      <c r="N8687" s="149">
        <v>7407</v>
      </c>
      <c r="O8687" s="169"/>
      <c r="P8687" s="154" t="s">
        <v>6625</v>
      </c>
      <c r="Q8687" s="158" t="s">
        <v>50</v>
      </c>
      <c r="R8687" s="142">
        <f t="shared" si="135"/>
        <v>7.99952480209087</v>
      </c>
    </row>
    <row r="8688" ht="22.5" s="109" customFormat="1">
      <c r="A8688" s="119">
        <f>MAX($A$19:A8687)+1</f>
        <v>8670</v>
      </c>
      <c r="B8688" s="120" t="s">
        <v>41</v>
      </c>
      <c r="C8688" s="144" t="s">
        <v>1216</v>
      </c>
      <c r="D8688" s="144" t="s">
        <v>8037</v>
      </c>
      <c r="E8688" s="145">
        <v>45261</v>
      </c>
      <c r="F8688" s="146" t="s">
        <v>2299</v>
      </c>
      <c r="G8688" s="146" t="s">
        <v>2300</v>
      </c>
      <c r="H8688" s="146" t="s">
        <v>2122</v>
      </c>
      <c r="I8688" s="133" t="s">
        <v>47</v>
      </c>
      <c r="J8688" s="147"/>
      <c r="K8688" s="147"/>
      <c r="L8688" s="148">
        <v>92593</v>
      </c>
      <c r="M8688" s="120" t="s">
        <v>56</v>
      </c>
      <c r="N8688" s="149">
        <v>7407</v>
      </c>
      <c r="O8688" s="169"/>
      <c r="P8688" s="154" t="s">
        <v>6625</v>
      </c>
      <c r="Q8688" s="158" t="s">
        <v>50</v>
      </c>
      <c r="R8688" s="142">
        <f t="shared" si="135"/>
        <v>7.99952480209087</v>
      </c>
    </row>
    <row r="8689" ht="22.5" s="109" customFormat="1">
      <c r="A8689" s="119">
        <f>MAX($A$19:A8688)+1</f>
        <v>8671</v>
      </c>
      <c r="B8689" s="120" t="s">
        <v>41</v>
      </c>
      <c r="C8689" s="144" t="s">
        <v>1216</v>
      </c>
      <c r="D8689" s="144" t="s">
        <v>8038</v>
      </c>
      <c r="E8689" s="145">
        <v>45264</v>
      </c>
      <c r="F8689" s="146" t="s">
        <v>2299</v>
      </c>
      <c r="G8689" s="146" t="s">
        <v>2300</v>
      </c>
      <c r="H8689" s="146" t="s">
        <v>2122</v>
      </c>
      <c r="I8689" s="133" t="s">
        <v>47</v>
      </c>
      <c r="J8689" s="147"/>
      <c r="K8689" s="147"/>
      <c r="L8689" s="148">
        <v>370370</v>
      </c>
      <c r="M8689" s="120" t="s">
        <v>56</v>
      </c>
      <c r="N8689" s="149">
        <v>29630</v>
      </c>
      <c r="O8689" s="169"/>
      <c r="P8689" s="154" t="s">
        <v>6625</v>
      </c>
      <c r="Q8689" s="158" t="s">
        <v>50</v>
      </c>
      <c r="R8689" s="142">
        <f t="shared" si="135"/>
        <v>8.000108000108</v>
      </c>
    </row>
    <row r="8690" ht="22.5" s="109" customFormat="1">
      <c r="A8690" s="119">
        <f>MAX($A$19:A8689)+1</f>
        <v>8672</v>
      </c>
      <c r="B8690" s="120" t="s">
        <v>41</v>
      </c>
      <c r="C8690" s="144" t="s">
        <v>1216</v>
      </c>
      <c r="D8690" s="144" t="s">
        <v>8039</v>
      </c>
      <c r="E8690" s="145">
        <v>45264</v>
      </c>
      <c r="F8690" s="146" t="s">
        <v>2299</v>
      </c>
      <c r="G8690" s="146" t="s">
        <v>2300</v>
      </c>
      <c r="H8690" s="146" t="s">
        <v>2122</v>
      </c>
      <c r="I8690" s="133" t="s">
        <v>47</v>
      </c>
      <c r="J8690" s="147"/>
      <c r="K8690" s="147"/>
      <c r="L8690" s="148">
        <v>92593</v>
      </c>
      <c r="M8690" s="120" t="s">
        <v>56</v>
      </c>
      <c r="N8690" s="149">
        <v>7407</v>
      </c>
      <c r="O8690" s="169"/>
      <c r="P8690" s="154" t="s">
        <v>6625</v>
      </c>
      <c r="Q8690" s="158" t="s">
        <v>50</v>
      </c>
      <c r="R8690" s="142">
        <f t="shared" si="135"/>
        <v>7.99952480209087</v>
      </c>
    </row>
    <row r="8691" ht="22.5" s="109" customFormat="1">
      <c r="A8691" s="119">
        <f>MAX($A$19:A8690)+1</f>
        <v>8673</v>
      </c>
      <c r="B8691" s="120" t="s">
        <v>41</v>
      </c>
      <c r="C8691" s="144" t="s">
        <v>1216</v>
      </c>
      <c r="D8691" s="144" t="s">
        <v>8040</v>
      </c>
      <c r="E8691" s="145">
        <v>45265</v>
      </c>
      <c r="F8691" s="146" t="s">
        <v>2299</v>
      </c>
      <c r="G8691" s="146" t="s">
        <v>2300</v>
      </c>
      <c r="H8691" s="146" t="s">
        <v>2122</v>
      </c>
      <c r="I8691" s="133" t="s">
        <v>47</v>
      </c>
      <c r="J8691" s="147"/>
      <c r="K8691" s="147"/>
      <c r="L8691" s="148">
        <v>92593</v>
      </c>
      <c r="M8691" s="120" t="s">
        <v>56</v>
      </c>
      <c r="N8691" s="149">
        <v>7407</v>
      </c>
      <c r="O8691" s="169"/>
      <c r="P8691" s="154" t="s">
        <v>6625</v>
      </c>
      <c r="Q8691" s="158" t="s">
        <v>50</v>
      </c>
      <c r="R8691" s="142">
        <f t="shared" si="135"/>
        <v>7.99952480209087</v>
      </c>
    </row>
    <row r="8692" ht="22.5" s="109" customFormat="1">
      <c r="A8692" s="119">
        <f>MAX($A$19:A8691)+1</f>
        <v>8674</v>
      </c>
      <c r="B8692" s="120" t="s">
        <v>41</v>
      </c>
      <c r="C8692" s="144" t="s">
        <v>1216</v>
      </c>
      <c r="D8692" s="144" t="s">
        <v>8041</v>
      </c>
      <c r="E8692" s="145">
        <v>45271</v>
      </c>
      <c r="F8692" s="146" t="s">
        <v>2299</v>
      </c>
      <c r="G8692" s="146" t="s">
        <v>2300</v>
      </c>
      <c r="H8692" s="146" t="s">
        <v>2122</v>
      </c>
      <c r="I8692" s="133" t="s">
        <v>47</v>
      </c>
      <c r="J8692" s="147"/>
      <c r="K8692" s="147"/>
      <c r="L8692" s="148">
        <v>92593</v>
      </c>
      <c r="M8692" s="120" t="s">
        <v>56</v>
      </c>
      <c r="N8692" s="149">
        <v>7407</v>
      </c>
      <c r="O8692" s="169"/>
      <c r="P8692" s="154" t="s">
        <v>6625</v>
      </c>
      <c r="Q8692" s="158" t="s">
        <v>50</v>
      </c>
      <c r="R8692" s="142">
        <f t="shared" si="135"/>
        <v>7.99952480209087</v>
      </c>
    </row>
    <row r="8693" ht="22.5" s="109" customFormat="1">
      <c r="A8693" s="119">
        <f>MAX($A$19:A8692)+1</f>
        <v>8675</v>
      </c>
      <c r="B8693" s="120" t="s">
        <v>41</v>
      </c>
      <c r="C8693" s="144" t="s">
        <v>1216</v>
      </c>
      <c r="D8693" s="144" t="s">
        <v>8042</v>
      </c>
      <c r="E8693" s="145">
        <v>45274</v>
      </c>
      <c r="F8693" s="146" t="s">
        <v>2299</v>
      </c>
      <c r="G8693" s="146" t="s">
        <v>2300</v>
      </c>
      <c r="H8693" s="146" t="s">
        <v>2122</v>
      </c>
      <c r="I8693" s="133" t="s">
        <v>47</v>
      </c>
      <c r="J8693" s="147"/>
      <c r="K8693" s="147"/>
      <c r="L8693" s="148">
        <v>92593</v>
      </c>
      <c r="M8693" s="120" t="s">
        <v>56</v>
      </c>
      <c r="N8693" s="149">
        <v>7407</v>
      </c>
      <c r="O8693" s="169"/>
      <c r="P8693" s="154" t="s">
        <v>6625</v>
      </c>
      <c r="Q8693" s="158" t="s">
        <v>50</v>
      </c>
      <c r="R8693" s="142">
        <f t="shared" si="135"/>
        <v>7.99952480209087</v>
      </c>
    </row>
    <row r="8694" ht="22.5" s="109" customFormat="1">
      <c r="A8694" s="119">
        <f>MAX($A$19:A8693)+1</f>
        <v>8676</v>
      </c>
      <c r="B8694" s="120" t="s">
        <v>41</v>
      </c>
      <c r="C8694" s="144" t="s">
        <v>1216</v>
      </c>
      <c r="D8694" s="144" t="s">
        <v>8043</v>
      </c>
      <c r="E8694" s="145">
        <v>45276</v>
      </c>
      <c r="F8694" s="146" t="s">
        <v>2299</v>
      </c>
      <c r="G8694" s="146" t="s">
        <v>2300</v>
      </c>
      <c r="H8694" s="146" t="s">
        <v>2122</v>
      </c>
      <c r="I8694" s="133" t="s">
        <v>47</v>
      </c>
      <c r="J8694" s="147"/>
      <c r="K8694" s="147"/>
      <c r="L8694" s="148">
        <v>92593</v>
      </c>
      <c r="M8694" s="120" t="s">
        <v>56</v>
      </c>
      <c r="N8694" s="149">
        <v>7407</v>
      </c>
      <c r="O8694" s="169"/>
      <c r="P8694" s="154" t="s">
        <v>6625</v>
      </c>
      <c r="Q8694" s="158" t="s">
        <v>50</v>
      </c>
      <c r="R8694" s="142">
        <f t="shared" si="135"/>
        <v>7.99952480209087</v>
      </c>
    </row>
    <row r="8695" ht="22.5" s="109" customFormat="1">
      <c r="A8695" s="119">
        <f>MAX($A$19:A8694)+1</f>
        <v>8677</v>
      </c>
      <c r="B8695" s="120" t="s">
        <v>41</v>
      </c>
      <c r="C8695" s="144" t="s">
        <v>1216</v>
      </c>
      <c r="D8695" s="144" t="s">
        <v>8044</v>
      </c>
      <c r="E8695" s="145">
        <v>45282</v>
      </c>
      <c r="F8695" s="146" t="s">
        <v>2299</v>
      </c>
      <c r="G8695" s="146" t="s">
        <v>2300</v>
      </c>
      <c r="H8695" s="146" t="s">
        <v>2122</v>
      </c>
      <c r="I8695" s="133" t="s">
        <v>47</v>
      </c>
      <c r="J8695" s="147"/>
      <c r="K8695" s="147"/>
      <c r="L8695" s="148">
        <v>92593</v>
      </c>
      <c r="M8695" s="120" t="s">
        <v>56</v>
      </c>
      <c r="N8695" s="149">
        <v>7407</v>
      </c>
      <c r="O8695" s="169"/>
      <c r="P8695" s="154" t="s">
        <v>6625</v>
      </c>
      <c r="Q8695" s="158" t="s">
        <v>50</v>
      </c>
      <c r="R8695" s="142">
        <f t="shared" si="135"/>
        <v>7.99952480209087</v>
      </c>
    </row>
    <row r="8696" ht="22.5" s="109" customFormat="1">
      <c r="A8696" s="119">
        <f>MAX($A$19:A8695)+1</f>
        <v>8678</v>
      </c>
      <c r="B8696" s="120" t="s">
        <v>41</v>
      </c>
      <c r="C8696" s="144" t="s">
        <v>1216</v>
      </c>
      <c r="D8696" s="144" t="s">
        <v>8045</v>
      </c>
      <c r="E8696" s="145">
        <v>45285</v>
      </c>
      <c r="F8696" s="146" t="s">
        <v>2299</v>
      </c>
      <c r="G8696" s="146" t="s">
        <v>2300</v>
      </c>
      <c r="H8696" s="146" t="s">
        <v>2122</v>
      </c>
      <c r="I8696" s="133" t="s">
        <v>47</v>
      </c>
      <c r="J8696" s="147"/>
      <c r="K8696" s="147"/>
      <c r="L8696" s="148">
        <v>92593</v>
      </c>
      <c r="M8696" s="120" t="s">
        <v>56</v>
      </c>
      <c r="N8696" s="149">
        <v>7407</v>
      </c>
      <c r="O8696" s="169"/>
      <c r="P8696" s="154" t="s">
        <v>6625</v>
      </c>
      <c r="Q8696" s="158" t="s">
        <v>50</v>
      </c>
      <c r="R8696" s="142">
        <f t="shared" si="135"/>
        <v>7.99952480209087</v>
      </c>
    </row>
    <row r="8697" ht="22.5" s="109" customFormat="1">
      <c r="A8697" s="119">
        <f>MAX($A$19:A8696)+1</f>
        <v>8679</v>
      </c>
      <c r="B8697" s="120" t="s">
        <v>41</v>
      </c>
      <c r="C8697" s="144" t="s">
        <v>1216</v>
      </c>
      <c r="D8697" s="144" t="s">
        <v>8046</v>
      </c>
      <c r="E8697" s="145">
        <v>45286</v>
      </c>
      <c r="F8697" s="146" t="s">
        <v>2299</v>
      </c>
      <c r="G8697" s="146" t="s">
        <v>2300</v>
      </c>
      <c r="H8697" s="146" t="s">
        <v>2122</v>
      </c>
      <c r="I8697" s="133" t="s">
        <v>47</v>
      </c>
      <c r="J8697" s="147"/>
      <c r="K8697" s="147"/>
      <c r="L8697" s="148">
        <v>277778</v>
      </c>
      <c r="M8697" s="120" t="s">
        <v>56</v>
      </c>
      <c r="N8697" s="149">
        <v>22222</v>
      </c>
      <c r="O8697" s="169"/>
      <c r="P8697" s="154" t="s">
        <v>6625</v>
      </c>
      <c r="Q8697" s="158" t="s">
        <v>50</v>
      </c>
      <c r="R8697" s="142">
        <f t="shared" si="135"/>
        <v>7.99991360006912</v>
      </c>
    </row>
    <row r="8698" ht="22.5" s="109" customFormat="1">
      <c r="A8698" s="119">
        <f>MAX($A$19:A8697)+1</f>
        <v>8680</v>
      </c>
      <c r="B8698" s="120" t="s">
        <v>41</v>
      </c>
      <c r="C8698" s="144" t="s">
        <v>1216</v>
      </c>
      <c r="D8698" s="144" t="s">
        <v>8047</v>
      </c>
      <c r="E8698" s="145">
        <v>45288</v>
      </c>
      <c r="F8698" s="146" t="s">
        <v>2299</v>
      </c>
      <c r="G8698" s="146" t="s">
        <v>2300</v>
      </c>
      <c r="H8698" s="146" t="s">
        <v>2122</v>
      </c>
      <c r="I8698" s="133" t="s">
        <v>47</v>
      </c>
      <c r="J8698" s="147"/>
      <c r="K8698" s="147"/>
      <c r="L8698" s="148">
        <v>925926</v>
      </c>
      <c r="M8698" s="120" t="s">
        <v>56</v>
      </c>
      <c r="N8698" s="149">
        <v>74074</v>
      </c>
      <c r="O8698" s="169"/>
      <c r="P8698" s="154" t="s">
        <v>6625</v>
      </c>
      <c r="Q8698" s="158" t="s">
        <v>50</v>
      </c>
      <c r="R8698" s="142">
        <f t="shared" si="135"/>
        <v>7.99999136000069</v>
      </c>
    </row>
    <row r="8699" ht="22.5" s="109" customFormat="1">
      <c r="A8699" s="119">
        <f>MAX($A$19:A8698)+1</f>
        <v>8681</v>
      </c>
      <c r="B8699" s="120" t="s">
        <v>41</v>
      </c>
      <c r="C8699" s="144" t="s">
        <v>1216</v>
      </c>
      <c r="D8699" s="144" t="s">
        <v>8048</v>
      </c>
      <c r="E8699" s="145">
        <v>45288</v>
      </c>
      <c r="F8699" s="146" t="s">
        <v>2299</v>
      </c>
      <c r="G8699" s="146" t="s">
        <v>2300</v>
      </c>
      <c r="H8699" s="146" t="s">
        <v>2122</v>
      </c>
      <c r="I8699" s="133" t="s">
        <v>47</v>
      </c>
      <c r="J8699" s="147"/>
      <c r="K8699" s="147"/>
      <c r="L8699" s="148">
        <v>740741</v>
      </c>
      <c r="M8699" s="120" t="s">
        <v>56</v>
      </c>
      <c r="N8699" s="149">
        <v>59259</v>
      </c>
      <c r="O8699" s="169"/>
      <c r="P8699" s="154" t="s">
        <v>6625</v>
      </c>
      <c r="Q8699" s="158" t="s">
        <v>50</v>
      </c>
      <c r="R8699" s="142">
        <f t="shared" si="135"/>
        <v>7.99996220001323</v>
      </c>
    </row>
    <row r="8700" ht="22.5" s="109" customFormat="1">
      <c r="A8700" s="119">
        <f>MAX($A$19:A8699)+1</f>
        <v>8682</v>
      </c>
      <c r="B8700" s="120" t="s">
        <v>41</v>
      </c>
      <c r="C8700" s="144" t="s">
        <v>1216</v>
      </c>
      <c r="D8700" s="144" t="s">
        <v>8049</v>
      </c>
      <c r="E8700" s="145">
        <v>45289</v>
      </c>
      <c r="F8700" s="146" t="s">
        <v>2299</v>
      </c>
      <c r="G8700" s="146" t="s">
        <v>2300</v>
      </c>
      <c r="H8700" s="146" t="s">
        <v>2122</v>
      </c>
      <c r="I8700" s="133" t="s">
        <v>47</v>
      </c>
      <c r="J8700" s="147"/>
      <c r="K8700" s="147"/>
      <c r="L8700" s="148">
        <v>185185</v>
      </c>
      <c r="M8700" s="120" t="s">
        <v>56</v>
      </c>
      <c r="N8700" s="149">
        <v>14815</v>
      </c>
      <c r="O8700" s="169"/>
      <c r="P8700" s="154" t="s">
        <v>6625</v>
      </c>
      <c r="Q8700" s="158" t="s">
        <v>50</v>
      </c>
      <c r="R8700" s="142">
        <f t="shared" si="135"/>
        <v>8.000108000108</v>
      </c>
    </row>
    <row r="8701" ht="22.5" s="109" customFormat="1">
      <c r="A8701" s="119">
        <f>MAX($A$19:A8700)+1</f>
        <v>8683</v>
      </c>
      <c r="B8701" s="120" t="s">
        <v>41</v>
      </c>
      <c r="C8701" s="144" t="s">
        <v>1216</v>
      </c>
      <c r="D8701" s="144" t="s">
        <v>8050</v>
      </c>
      <c r="E8701" s="145">
        <v>45289</v>
      </c>
      <c r="F8701" s="146" t="s">
        <v>2299</v>
      </c>
      <c r="G8701" s="146" t="s">
        <v>2300</v>
      </c>
      <c r="H8701" s="146" t="s">
        <v>2122</v>
      </c>
      <c r="I8701" s="133" t="s">
        <v>47</v>
      </c>
      <c r="J8701" s="147"/>
      <c r="K8701" s="147"/>
      <c r="L8701" s="148">
        <v>185185</v>
      </c>
      <c r="M8701" s="120" t="s">
        <v>56</v>
      </c>
      <c r="N8701" s="149">
        <v>14815</v>
      </c>
      <c r="O8701" s="169"/>
      <c r="P8701" s="154" t="s">
        <v>6625</v>
      </c>
      <c r="Q8701" s="158" t="s">
        <v>50</v>
      </c>
      <c r="R8701" s="142">
        <f t="shared" si="135"/>
        <v>8.000108000108</v>
      </c>
    </row>
    <row r="8702" ht="22.5" s="109" customFormat="1">
      <c r="A8702" s="119">
        <f>MAX($A$19:A8701)+1</f>
        <v>8684</v>
      </c>
      <c r="B8702" s="120" t="s">
        <v>41</v>
      </c>
      <c r="C8702" s="144" t="s">
        <v>1216</v>
      </c>
      <c r="D8702" s="144" t="s">
        <v>8051</v>
      </c>
      <c r="E8702" s="145">
        <v>45290</v>
      </c>
      <c r="F8702" s="146" t="s">
        <v>2299</v>
      </c>
      <c r="G8702" s="146" t="s">
        <v>2300</v>
      </c>
      <c r="H8702" s="146" t="s">
        <v>2122</v>
      </c>
      <c r="I8702" s="133" t="s">
        <v>47</v>
      </c>
      <c r="J8702" s="147"/>
      <c r="K8702" s="147"/>
      <c r="L8702" s="148">
        <v>92593</v>
      </c>
      <c r="M8702" s="120" t="s">
        <v>56</v>
      </c>
      <c r="N8702" s="149">
        <v>7407</v>
      </c>
      <c r="O8702" s="169"/>
      <c r="P8702" s="154" t="s">
        <v>6625</v>
      </c>
      <c r="Q8702" s="158" t="s">
        <v>50</v>
      </c>
      <c r="R8702" s="142">
        <f t="shared" si="135"/>
        <v>7.99952480209087</v>
      </c>
    </row>
    <row r="8703" s="109" customFormat="1">
      <c r="A8703" s="119">
        <f>MAX($A$19:A8702)+1</f>
        <v>8685</v>
      </c>
      <c r="B8703" s="120" t="s">
        <v>41</v>
      </c>
      <c r="C8703" s="144" t="s">
        <v>2307</v>
      </c>
      <c r="D8703" s="144" t="s">
        <v>8052</v>
      </c>
      <c r="E8703" s="145">
        <v>45260</v>
      </c>
      <c r="F8703" s="146" t="s">
        <v>2309</v>
      </c>
      <c r="G8703" s="146" t="s">
        <v>2310</v>
      </c>
      <c r="H8703" s="146" t="s">
        <v>2261</v>
      </c>
      <c r="I8703" s="133" t="s">
        <v>47</v>
      </c>
      <c r="J8703" s="147"/>
      <c r="K8703" s="147"/>
      <c r="L8703" s="148">
        <v>1100000</v>
      </c>
      <c r="M8703" s="120" t="s">
        <v>56</v>
      </c>
      <c r="N8703" s="149">
        <v>88000</v>
      </c>
      <c r="O8703" s="169"/>
      <c r="P8703" s="154" t="s">
        <v>6625</v>
      </c>
      <c r="Q8703" s="158" t="s">
        <v>50</v>
      </c>
      <c r="R8703" s="142">
        <f t="shared" si="135"/>
        <v>8</v>
      </c>
    </row>
    <row r="8704" s="109" customFormat="1">
      <c r="A8704" s="119">
        <f>MAX($A$19:A8703)+1</f>
        <v>8686</v>
      </c>
      <c r="B8704" s="120" t="s">
        <v>41</v>
      </c>
      <c r="C8704" s="144" t="s">
        <v>2307</v>
      </c>
      <c r="D8704" s="144" t="s">
        <v>8053</v>
      </c>
      <c r="E8704" s="145">
        <v>45262</v>
      </c>
      <c r="F8704" s="146" t="s">
        <v>2309</v>
      </c>
      <c r="G8704" s="146" t="s">
        <v>2310</v>
      </c>
      <c r="H8704" s="146" t="s">
        <v>715</v>
      </c>
      <c r="I8704" s="133" t="s">
        <v>47</v>
      </c>
      <c r="J8704" s="147"/>
      <c r="K8704" s="147"/>
      <c r="L8704" s="148">
        <v>750000</v>
      </c>
      <c r="M8704" s="120" t="s">
        <v>56</v>
      </c>
      <c r="N8704" s="149">
        <v>60000</v>
      </c>
      <c r="O8704" s="169"/>
      <c r="P8704" s="154" t="s">
        <v>6625</v>
      </c>
      <c r="Q8704" s="158" t="s">
        <v>50</v>
      </c>
      <c r="R8704" s="142">
        <f t="shared" si="135"/>
        <v>8</v>
      </c>
    </row>
    <row r="8705" s="109" customFormat="1">
      <c r="A8705" s="119">
        <f>MAX($A$19:A8704)+1</f>
        <v>8687</v>
      </c>
      <c r="B8705" s="120" t="s">
        <v>41</v>
      </c>
      <c r="C8705" s="144" t="s">
        <v>2307</v>
      </c>
      <c r="D8705" s="144" t="s">
        <v>8054</v>
      </c>
      <c r="E8705" s="145">
        <v>45264</v>
      </c>
      <c r="F8705" s="146" t="s">
        <v>2309</v>
      </c>
      <c r="G8705" s="146" t="s">
        <v>2310</v>
      </c>
      <c r="H8705" s="146" t="s">
        <v>715</v>
      </c>
      <c r="I8705" s="133" t="s">
        <v>47</v>
      </c>
      <c r="J8705" s="147"/>
      <c r="K8705" s="147"/>
      <c r="L8705" s="148">
        <v>750000</v>
      </c>
      <c r="M8705" s="120" t="s">
        <v>56</v>
      </c>
      <c r="N8705" s="149">
        <v>60000</v>
      </c>
      <c r="O8705" s="169"/>
      <c r="P8705" s="154" t="s">
        <v>6625</v>
      </c>
      <c r="Q8705" s="158" t="s">
        <v>50</v>
      </c>
      <c r="R8705" s="142">
        <f t="shared" si="135"/>
        <v>8</v>
      </c>
    </row>
    <row r="8706" s="109" customFormat="1">
      <c r="A8706" s="119">
        <f>MAX($A$19:A8705)+1</f>
        <v>8688</v>
      </c>
      <c r="B8706" s="120" t="s">
        <v>41</v>
      </c>
      <c r="C8706" s="144" t="s">
        <v>2307</v>
      </c>
      <c r="D8706" s="144" t="s">
        <v>8055</v>
      </c>
      <c r="E8706" s="145">
        <v>45283</v>
      </c>
      <c r="F8706" s="146" t="s">
        <v>2309</v>
      </c>
      <c r="G8706" s="146" t="s">
        <v>2310</v>
      </c>
      <c r="H8706" s="146" t="s">
        <v>545</v>
      </c>
      <c r="I8706" s="133" t="s">
        <v>47</v>
      </c>
      <c r="J8706" s="147"/>
      <c r="K8706" s="147"/>
      <c r="L8706" s="148">
        <v>1100000</v>
      </c>
      <c r="M8706" s="120" t="s">
        <v>56</v>
      </c>
      <c r="N8706" s="149">
        <v>88000</v>
      </c>
      <c r="O8706" s="169"/>
      <c r="P8706" s="154" t="s">
        <v>6625</v>
      </c>
      <c r="Q8706" s="158" t="s">
        <v>50</v>
      </c>
      <c r="R8706" s="142">
        <f t="shared" si="135"/>
        <v>8</v>
      </c>
    </row>
    <row r="8707" s="109" customFormat="1">
      <c r="A8707" s="119">
        <f>MAX($A$19:A8706)+1</f>
        <v>8689</v>
      </c>
      <c r="B8707" s="120" t="s">
        <v>41</v>
      </c>
      <c r="C8707" s="144" t="s">
        <v>2307</v>
      </c>
      <c r="D8707" s="144" t="s">
        <v>8056</v>
      </c>
      <c r="E8707" s="145">
        <v>45284</v>
      </c>
      <c r="F8707" s="146" t="s">
        <v>2309</v>
      </c>
      <c r="G8707" s="146" t="s">
        <v>2310</v>
      </c>
      <c r="H8707" s="146" t="s">
        <v>545</v>
      </c>
      <c r="I8707" s="133" t="s">
        <v>47</v>
      </c>
      <c r="J8707" s="147"/>
      <c r="K8707" s="147"/>
      <c r="L8707" s="148">
        <v>1100000</v>
      </c>
      <c r="M8707" s="120" t="s">
        <v>56</v>
      </c>
      <c r="N8707" s="149">
        <v>88000</v>
      </c>
      <c r="O8707" s="169"/>
      <c r="P8707" s="154" t="s">
        <v>6625</v>
      </c>
      <c r="Q8707" s="158" t="s">
        <v>50</v>
      </c>
      <c r="R8707" s="142">
        <f t="shared" si="135"/>
        <v>8</v>
      </c>
    </row>
    <row r="8708" s="109" customFormat="1">
      <c r="A8708" s="119">
        <f>MAX($A$19:A8707)+1</f>
        <v>8690</v>
      </c>
      <c r="B8708" s="120" t="s">
        <v>41</v>
      </c>
      <c r="C8708" s="144" t="s">
        <v>2307</v>
      </c>
      <c r="D8708" s="144" t="s">
        <v>8057</v>
      </c>
      <c r="E8708" s="145">
        <v>45285</v>
      </c>
      <c r="F8708" s="146" t="s">
        <v>2309</v>
      </c>
      <c r="G8708" s="146" t="s">
        <v>2310</v>
      </c>
      <c r="H8708" s="146" t="s">
        <v>545</v>
      </c>
      <c r="I8708" s="133" t="s">
        <v>47</v>
      </c>
      <c r="J8708" s="147"/>
      <c r="K8708" s="147"/>
      <c r="L8708" s="148">
        <v>2200000</v>
      </c>
      <c r="M8708" s="120" t="s">
        <v>56</v>
      </c>
      <c r="N8708" s="149">
        <v>176000</v>
      </c>
      <c r="O8708" s="169"/>
      <c r="P8708" s="154" t="s">
        <v>6625</v>
      </c>
      <c r="Q8708" s="158" t="s">
        <v>50</v>
      </c>
      <c r="R8708" s="142">
        <f t="shared" si="135"/>
        <v>8</v>
      </c>
    </row>
    <row r="8709" s="109" customFormat="1">
      <c r="A8709" s="119">
        <f>MAX($A$19:A8708)+1</f>
        <v>8691</v>
      </c>
      <c r="B8709" s="120" t="s">
        <v>41</v>
      </c>
      <c r="C8709" s="144" t="s">
        <v>8058</v>
      </c>
      <c r="D8709" s="144" t="s">
        <v>8059</v>
      </c>
      <c r="E8709" s="145">
        <v>45240</v>
      </c>
      <c r="F8709" s="146" t="s">
        <v>8060</v>
      </c>
      <c r="G8709" s="146" t="s">
        <v>8061</v>
      </c>
      <c r="H8709" s="146" t="s">
        <v>715</v>
      </c>
      <c r="I8709" s="133" t="s">
        <v>47</v>
      </c>
      <c r="J8709" s="147"/>
      <c r="K8709" s="147"/>
      <c r="L8709" s="148">
        <v>920371</v>
      </c>
      <c r="M8709" s="120" t="s">
        <v>56</v>
      </c>
      <c r="N8709" s="149">
        <v>73629</v>
      </c>
      <c r="O8709" s="169"/>
      <c r="P8709" s="154" t="s">
        <v>6625</v>
      </c>
      <c r="Q8709" s="158" t="s">
        <v>50</v>
      </c>
      <c r="R8709" s="142">
        <f t="shared" si="135"/>
        <v>7.99992611675075</v>
      </c>
    </row>
    <row r="8710" s="109" customFormat="1">
      <c r="A8710" s="119">
        <f>MAX($A$19:A8709)+1</f>
        <v>8692</v>
      </c>
      <c r="B8710" s="120" t="s">
        <v>41</v>
      </c>
      <c r="C8710" s="144" t="s">
        <v>8058</v>
      </c>
      <c r="D8710" s="144" t="s">
        <v>8062</v>
      </c>
      <c r="E8710" s="145">
        <v>45251</v>
      </c>
      <c r="F8710" s="146" t="s">
        <v>8060</v>
      </c>
      <c r="G8710" s="146" t="s">
        <v>8061</v>
      </c>
      <c r="H8710" s="146" t="s">
        <v>715</v>
      </c>
      <c r="I8710" s="133" t="s">
        <v>47</v>
      </c>
      <c r="J8710" s="147"/>
      <c r="K8710" s="147"/>
      <c r="L8710" s="148">
        <v>479630</v>
      </c>
      <c r="M8710" s="120" t="s">
        <v>56</v>
      </c>
      <c r="N8710" s="149">
        <v>38370</v>
      </c>
      <c r="O8710" s="169"/>
      <c r="P8710" s="154" t="s">
        <v>6625</v>
      </c>
      <c r="Q8710" s="158" t="s">
        <v>50</v>
      </c>
      <c r="R8710" s="142">
        <f t="shared" si="135"/>
        <v>7.999916602381</v>
      </c>
    </row>
    <row r="8711" s="109" customFormat="1">
      <c r="A8711" s="119">
        <f>MAX($A$19:A8710)+1</f>
        <v>8693</v>
      </c>
      <c r="B8711" s="120" t="s">
        <v>41</v>
      </c>
      <c r="C8711" s="144" t="s">
        <v>8058</v>
      </c>
      <c r="D8711" s="144" t="s">
        <v>8063</v>
      </c>
      <c r="E8711" s="145">
        <v>45260</v>
      </c>
      <c r="F8711" s="146" t="s">
        <v>8060</v>
      </c>
      <c r="G8711" s="146" t="s">
        <v>8061</v>
      </c>
      <c r="H8711" s="146" t="s">
        <v>715</v>
      </c>
      <c r="I8711" s="133" t="s">
        <v>47</v>
      </c>
      <c r="J8711" s="147"/>
      <c r="K8711" s="147"/>
      <c r="L8711" s="148">
        <v>1896297</v>
      </c>
      <c r="M8711" s="120" t="s">
        <v>56</v>
      </c>
      <c r="N8711" s="149">
        <v>151703</v>
      </c>
      <c r="O8711" s="169"/>
      <c r="P8711" s="154" t="s">
        <v>6625</v>
      </c>
      <c r="Q8711" s="158" t="s">
        <v>50</v>
      </c>
      <c r="R8711" s="142">
        <f t="shared" si="135"/>
        <v>7.99995992188987</v>
      </c>
    </row>
    <row r="8712" s="109" customFormat="1">
      <c r="A8712" s="119">
        <f>MAX($A$19:A8711)+1</f>
        <v>8694</v>
      </c>
      <c r="B8712" s="120" t="s">
        <v>41</v>
      </c>
      <c r="C8712" s="144" t="s">
        <v>1762</v>
      </c>
      <c r="D8712" s="144" t="s">
        <v>8064</v>
      </c>
      <c r="E8712" s="145" t="s">
        <v>6688</v>
      </c>
      <c r="F8712" s="146" t="s">
        <v>2313</v>
      </c>
      <c r="G8712" s="146" t="s">
        <v>2314</v>
      </c>
      <c r="H8712" s="146" t="s">
        <v>2315</v>
      </c>
      <c r="I8712" s="151" t="s">
        <v>557</v>
      </c>
      <c r="J8712" s="147">
        <v>507</v>
      </c>
      <c r="K8712" s="147">
        <v>5962</v>
      </c>
      <c r="L8712" s="148">
        <v>3022734</v>
      </c>
      <c r="M8712" s="120" t="s">
        <v>56</v>
      </c>
      <c r="N8712" s="149">
        <v>241819</v>
      </c>
      <c r="O8712" s="169"/>
      <c r="P8712" s="154" t="s">
        <v>6625</v>
      </c>
      <c r="Q8712" s="158" t="s">
        <v>50</v>
      </c>
      <c r="R8712" s="142">
        <f t="shared" si="135"/>
        <v>8.00000926313728</v>
      </c>
    </row>
    <row r="8713" s="109" customFormat="1">
      <c r="A8713" s="119">
        <f>MAX($A$19:A8712)+1</f>
        <v>8695</v>
      </c>
      <c r="B8713" s="120" t="s">
        <v>41</v>
      </c>
      <c r="C8713" s="144" t="s">
        <v>1762</v>
      </c>
      <c r="D8713" s="144" t="s">
        <v>8064</v>
      </c>
      <c r="E8713" s="145" t="s">
        <v>6688</v>
      </c>
      <c r="F8713" s="146" t="s">
        <v>2313</v>
      </c>
      <c r="G8713" s="146" t="s">
        <v>2314</v>
      </c>
      <c r="H8713" s="146" t="s">
        <v>2316</v>
      </c>
      <c r="I8713" s="151" t="s">
        <v>557</v>
      </c>
      <c r="J8713" s="147">
        <v>300</v>
      </c>
      <c r="K8713" s="147">
        <v>5418</v>
      </c>
      <c r="L8713" s="148">
        <v>1625400</v>
      </c>
      <c r="M8713" s="120" t="s">
        <v>56</v>
      </c>
      <c r="N8713" s="149">
        <v>130032</v>
      </c>
      <c r="O8713" s="169"/>
      <c r="P8713" s="154" t="s">
        <v>6625</v>
      </c>
      <c r="Q8713" s="158" t="s">
        <v>50</v>
      </c>
      <c r="R8713" s="142">
        <f t="shared" si="135"/>
        <v>8</v>
      </c>
    </row>
    <row r="8714" s="109" customFormat="1">
      <c r="A8714" s="119">
        <f>MAX($A$19:A8713)+1</f>
        <v>8696</v>
      </c>
      <c r="B8714" s="120" t="s">
        <v>41</v>
      </c>
      <c r="C8714" s="144" t="s">
        <v>1762</v>
      </c>
      <c r="D8714" s="144" t="s">
        <v>8064</v>
      </c>
      <c r="E8714" s="145" t="s">
        <v>6688</v>
      </c>
      <c r="F8714" s="146" t="s">
        <v>2313</v>
      </c>
      <c r="G8714" s="146" t="s">
        <v>2314</v>
      </c>
      <c r="H8714" s="146" t="s">
        <v>2317</v>
      </c>
      <c r="I8714" s="151" t="s">
        <v>557</v>
      </c>
      <c r="J8714" s="147">
        <v>1495</v>
      </c>
      <c r="K8714" s="147">
        <v>14087</v>
      </c>
      <c r="L8714" s="148">
        <v>21060065</v>
      </c>
      <c r="M8714" s="120" t="s">
        <v>56</v>
      </c>
      <c r="N8714" s="149">
        <v>1684805</v>
      </c>
      <c r="O8714" s="169"/>
      <c r="P8714" s="154" t="s">
        <v>6625</v>
      </c>
      <c r="Q8714" s="158" t="s">
        <v>50</v>
      </c>
      <c r="R8714" s="142">
        <f t="shared" si="135"/>
        <v>7.99999905033531</v>
      </c>
    </row>
    <row r="8715" s="109" customFormat="1">
      <c r="A8715" s="119">
        <f>MAX($A$19:A8714)+1</f>
        <v>8697</v>
      </c>
      <c r="B8715" s="120" t="s">
        <v>41</v>
      </c>
      <c r="C8715" s="144" t="s">
        <v>1762</v>
      </c>
      <c r="D8715" s="144" t="s">
        <v>8064</v>
      </c>
      <c r="E8715" s="145" t="s">
        <v>6688</v>
      </c>
      <c r="F8715" s="146" t="s">
        <v>2313</v>
      </c>
      <c r="G8715" s="146" t="s">
        <v>2314</v>
      </c>
      <c r="H8715" s="146" t="s">
        <v>8065</v>
      </c>
      <c r="I8715" s="151" t="s">
        <v>557</v>
      </c>
      <c r="J8715" s="147">
        <v>28</v>
      </c>
      <c r="K8715" s="147">
        <v>9984</v>
      </c>
      <c r="L8715" s="148">
        <v>279552</v>
      </c>
      <c r="M8715" s="120" t="s">
        <v>56</v>
      </c>
      <c r="N8715" s="149">
        <v>22364</v>
      </c>
      <c r="O8715" s="169"/>
      <c r="P8715" s="154" t="s">
        <v>6625</v>
      </c>
      <c r="Q8715" s="158" t="s">
        <v>50</v>
      </c>
      <c r="R8715" s="142">
        <f t="shared" si="135"/>
        <v>7.99994276556776</v>
      </c>
    </row>
    <row r="8716" s="109" customFormat="1">
      <c r="A8716" s="119">
        <f>MAX($A$19:A8715)+1</f>
        <v>8698</v>
      </c>
      <c r="B8716" s="120" t="s">
        <v>41</v>
      </c>
      <c r="C8716" s="144" t="s">
        <v>1762</v>
      </c>
      <c r="D8716" s="144" t="s">
        <v>8064</v>
      </c>
      <c r="E8716" s="145" t="s">
        <v>6688</v>
      </c>
      <c r="F8716" s="146" t="s">
        <v>2313</v>
      </c>
      <c r="G8716" s="146" t="s">
        <v>2314</v>
      </c>
      <c r="H8716" s="146" t="s">
        <v>2318</v>
      </c>
      <c r="I8716" s="151" t="s">
        <v>557</v>
      </c>
      <c r="J8716" s="147">
        <v>396</v>
      </c>
      <c r="K8716" s="147">
        <v>24373</v>
      </c>
      <c r="L8716" s="148">
        <v>9651708</v>
      </c>
      <c r="M8716" s="120" t="s">
        <v>56</v>
      </c>
      <c r="N8716" s="149">
        <v>772137</v>
      </c>
      <c r="O8716" s="169"/>
      <c r="P8716" s="154" t="s">
        <v>6625</v>
      </c>
      <c r="Q8716" s="158" t="s">
        <v>50</v>
      </c>
      <c r="R8716" s="142">
        <f t="shared" si="135"/>
        <v>8.00000372990977</v>
      </c>
    </row>
    <row r="8717" s="109" customFormat="1">
      <c r="A8717" s="119">
        <f>MAX($A$19:A8716)+1</f>
        <v>8699</v>
      </c>
      <c r="B8717" s="120" t="s">
        <v>41</v>
      </c>
      <c r="C8717" s="144" t="s">
        <v>1762</v>
      </c>
      <c r="D8717" s="144" t="s">
        <v>8064</v>
      </c>
      <c r="E8717" s="145" t="s">
        <v>6688</v>
      </c>
      <c r="F8717" s="146" t="s">
        <v>2313</v>
      </c>
      <c r="G8717" s="146" t="s">
        <v>2314</v>
      </c>
      <c r="H8717" s="146" t="s">
        <v>2319</v>
      </c>
      <c r="I8717" s="151" t="s">
        <v>557</v>
      </c>
      <c r="J8717" s="147">
        <v>2978</v>
      </c>
      <c r="K8717" s="147">
        <v>9645</v>
      </c>
      <c r="L8717" s="148">
        <v>28722810</v>
      </c>
      <c r="M8717" s="120" t="s">
        <v>56</v>
      </c>
      <c r="N8717" s="149">
        <v>2297801</v>
      </c>
      <c r="O8717" s="169"/>
      <c r="P8717" s="154" t="s">
        <v>6625</v>
      </c>
      <c r="Q8717" s="158" t="s">
        <v>50</v>
      </c>
      <c r="R8717" s="142">
        <f t="shared" si="135"/>
        <v>7.99991713902644</v>
      </c>
    </row>
    <row r="8718" s="109" customFormat="1">
      <c r="A8718" s="119">
        <f>MAX($A$19:A8717)+1</f>
        <v>8700</v>
      </c>
      <c r="B8718" s="120" t="s">
        <v>41</v>
      </c>
      <c r="C8718" s="144" t="s">
        <v>1762</v>
      </c>
      <c r="D8718" s="144" t="s">
        <v>8064</v>
      </c>
      <c r="E8718" s="145" t="s">
        <v>6688</v>
      </c>
      <c r="F8718" s="146" t="s">
        <v>2313</v>
      </c>
      <c r="G8718" s="146" t="s">
        <v>2314</v>
      </c>
      <c r="H8718" s="146" t="s">
        <v>2320</v>
      </c>
      <c r="I8718" s="151" t="s">
        <v>557</v>
      </c>
      <c r="J8718" s="147">
        <v>2998</v>
      </c>
      <c r="K8718" s="147">
        <v>4506</v>
      </c>
      <c r="L8718" s="148">
        <v>13508988</v>
      </c>
      <c r="M8718" s="120" t="s">
        <v>56</v>
      </c>
      <c r="N8718" s="149">
        <v>1080720</v>
      </c>
      <c r="O8718" s="169"/>
      <c r="P8718" s="154" t="s">
        <v>6625</v>
      </c>
      <c r="Q8718" s="158" t="s">
        <v>50</v>
      </c>
      <c r="R8718" s="142">
        <f t="shared" si="135"/>
        <v>8.00000710637984</v>
      </c>
    </row>
    <row r="8719" s="109" customFormat="1">
      <c r="A8719" s="119">
        <f>MAX($A$19:A8718)+1</f>
        <v>8701</v>
      </c>
      <c r="B8719" s="120" t="s">
        <v>41</v>
      </c>
      <c r="C8719" s="144" t="s">
        <v>1762</v>
      </c>
      <c r="D8719" s="144" t="s">
        <v>8064</v>
      </c>
      <c r="E8719" s="145" t="s">
        <v>6688</v>
      </c>
      <c r="F8719" s="146" t="s">
        <v>2313</v>
      </c>
      <c r="G8719" s="146" t="s">
        <v>2314</v>
      </c>
      <c r="H8719" s="146" t="s">
        <v>2321</v>
      </c>
      <c r="I8719" s="151" t="s">
        <v>557</v>
      </c>
      <c r="J8719" s="147">
        <v>1563</v>
      </c>
      <c r="K8719" s="147">
        <v>22806</v>
      </c>
      <c r="L8719" s="148">
        <v>35645778</v>
      </c>
      <c r="M8719" s="120" t="s">
        <v>56</v>
      </c>
      <c r="N8719" s="149">
        <v>2851653</v>
      </c>
      <c r="O8719" s="169"/>
      <c r="P8719" s="154" t="s">
        <v>6625</v>
      </c>
      <c r="Q8719" s="158" t="s">
        <v>50</v>
      </c>
      <c r="R8719" s="142">
        <f t="shared" si="135"/>
        <v>7.99997407827654</v>
      </c>
    </row>
    <row r="8720" s="109" customFormat="1">
      <c r="A8720" s="119">
        <f>MAX($A$19:A8719)+1</f>
        <v>8702</v>
      </c>
      <c r="B8720" s="120" t="s">
        <v>41</v>
      </c>
      <c r="C8720" s="144" t="s">
        <v>1762</v>
      </c>
      <c r="D8720" s="144" t="s">
        <v>8064</v>
      </c>
      <c r="E8720" s="145" t="s">
        <v>6688</v>
      </c>
      <c r="F8720" s="146" t="s">
        <v>2313</v>
      </c>
      <c r="G8720" s="146" t="s">
        <v>2314</v>
      </c>
      <c r="H8720" s="146" t="s">
        <v>2322</v>
      </c>
      <c r="I8720" s="151" t="s">
        <v>557</v>
      </c>
      <c r="J8720" s="147">
        <v>3161</v>
      </c>
      <c r="K8720" s="147">
        <v>5332</v>
      </c>
      <c r="L8720" s="148">
        <v>16854452</v>
      </c>
      <c r="M8720" s="120" t="s">
        <v>56</v>
      </c>
      <c r="N8720" s="149">
        <v>1348356</v>
      </c>
      <c r="O8720" s="169"/>
      <c r="P8720" s="154" t="s">
        <v>6625</v>
      </c>
      <c r="Q8720" s="158" t="s">
        <v>50</v>
      </c>
      <c r="R8720" s="142">
        <f t="shared" si="135"/>
        <v>7.99999905069592</v>
      </c>
    </row>
    <row r="8721" s="109" customFormat="1">
      <c r="A8721" s="119">
        <f>MAX($A$19:A8720)+1</f>
        <v>8703</v>
      </c>
      <c r="B8721" s="120" t="s">
        <v>41</v>
      </c>
      <c r="C8721" s="144" t="s">
        <v>1762</v>
      </c>
      <c r="D8721" s="144" t="s">
        <v>8064</v>
      </c>
      <c r="E8721" s="145" t="s">
        <v>6688</v>
      </c>
      <c r="F8721" s="146" t="s">
        <v>2313</v>
      </c>
      <c r="G8721" s="146" t="s">
        <v>2314</v>
      </c>
      <c r="H8721" s="146" t="s">
        <v>2323</v>
      </c>
      <c r="I8721" s="151" t="s">
        <v>557</v>
      </c>
      <c r="J8721" s="147">
        <v>3021</v>
      </c>
      <c r="K8721" s="147">
        <v>5656</v>
      </c>
      <c r="L8721" s="148">
        <v>17086776</v>
      </c>
      <c r="M8721" s="120" t="s">
        <v>56</v>
      </c>
      <c r="N8721" s="149">
        <v>1366943</v>
      </c>
      <c r="O8721" s="169"/>
      <c r="P8721" s="154" t="s">
        <v>6625</v>
      </c>
      <c r="Q8721" s="158" t="s">
        <v>50</v>
      </c>
      <c r="R8721" s="142">
        <f t="shared" si="135"/>
        <v>8.0000053842808</v>
      </c>
    </row>
    <row r="8722" s="109" customFormat="1">
      <c r="A8722" s="119">
        <f>MAX($A$19:A8721)+1</f>
        <v>8704</v>
      </c>
      <c r="B8722" s="120" t="s">
        <v>41</v>
      </c>
      <c r="C8722" s="144" t="s">
        <v>1762</v>
      </c>
      <c r="D8722" s="144" t="s">
        <v>8064</v>
      </c>
      <c r="E8722" s="145" t="s">
        <v>6688</v>
      </c>
      <c r="F8722" s="146" t="s">
        <v>2313</v>
      </c>
      <c r="G8722" s="146" t="s">
        <v>2314</v>
      </c>
      <c r="H8722" s="146" t="s">
        <v>2324</v>
      </c>
      <c r="I8722" s="151" t="s">
        <v>557</v>
      </c>
      <c r="J8722" s="147">
        <v>385</v>
      </c>
      <c r="K8722" s="147">
        <v>24938</v>
      </c>
      <c r="L8722" s="148">
        <v>9601130</v>
      </c>
      <c r="M8722" s="120" t="s">
        <v>56</v>
      </c>
      <c r="N8722" s="149">
        <v>768091</v>
      </c>
      <c r="O8722" s="169"/>
      <c r="P8722" s="154" t="s">
        <v>6625</v>
      </c>
      <c r="Q8722" s="158" t="s">
        <v>50</v>
      </c>
      <c r="R8722" s="142">
        <f t="shared" si="135"/>
        <v>8.00000624926441</v>
      </c>
    </row>
    <row r="8723" s="109" customFormat="1">
      <c r="A8723" s="119">
        <f>MAX($A$19:A8722)+1</f>
        <v>8705</v>
      </c>
      <c r="B8723" s="120" t="s">
        <v>41</v>
      </c>
      <c r="C8723" s="144" t="s">
        <v>1762</v>
      </c>
      <c r="D8723" s="144" t="s">
        <v>8064</v>
      </c>
      <c r="E8723" s="145" t="s">
        <v>6688</v>
      </c>
      <c r="F8723" s="146" t="s">
        <v>2313</v>
      </c>
      <c r="G8723" s="146" t="s">
        <v>2314</v>
      </c>
      <c r="H8723" s="146" t="s">
        <v>2325</v>
      </c>
      <c r="I8723" s="151" t="s">
        <v>557</v>
      </c>
      <c r="J8723" s="147">
        <v>1494</v>
      </c>
      <c r="K8723" s="147">
        <v>5722</v>
      </c>
      <c r="L8723" s="148">
        <v>8548668</v>
      </c>
      <c r="M8723" s="120" t="s">
        <v>56</v>
      </c>
      <c r="N8723" s="149">
        <v>683894</v>
      </c>
      <c r="O8723" s="169"/>
      <c r="P8723" s="154" t="s">
        <v>6625</v>
      </c>
      <c r="Q8723" s="158" t="s">
        <v>50</v>
      </c>
      <c r="R8723" s="142">
        <f t="shared" si="135"/>
        <v>8.00000655072814</v>
      </c>
    </row>
    <row r="8724" s="109" customFormat="1">
      <c r="A8724" s="119">
        <f>MAX($A$19:A8723)+1</f>
        <v>8706</v>
      </c>
      <c r="B8724" s="120" t="s">
        <v>41</v>
      </c>
      <c r="C8724" s="144" t="s">
        <v>1762</v>
      </c>
      <c r="D8724" s="144" t="s">
        <v>8064</v>
      </c>
      <c r="E8724" s="145" t="s">
        <v>6688</v>
      </c>
      <c r="F8724" s="146" t="s">
        <v>2313</v>
      </c>
      <c r="G8724" s="146" t="s">
        <v>2314</v>
      </c>
      <c r="H8724" s="146" t="s">
        <v>2326</v>
      </c>
      <c r="I8724" s="151" t="s">
        <v>557</v>
      </c>
      <c r="J8724" s="147">
        <v>823</v>
      </c>
      <c r="K8724" s="147">
        <v>7555</v>
      </c>
      <c r="L8724" s="148">
        <v>6217765</v>
      </c>
      <c r="M8724" s="120" t="s">
        <v>56</v>
      </c>
      <c r="N8724" s="149">
        <v>497421</v>
      </c>
      <c r="O8724" s="169"/>
      <c r="P8724" s="154" t="s">
        <v>6625</v>
      </c>
      <c r="Q8724" s="158" t="s">
        <v>50</v>
      </c>
      <c r="R8724" s="142">
        <f t="shared" si="135"/>
        <v>7.99999678341012</v>
      </c>
    </row>
    <row r="8725" s="109" customFormat="1">
      <c r="A8725" s="119">
        <f>MAX($A$19:A8724)+1</f>
        <v>8707</v>
      </c>
      <c r="B8725" s="120" t="s">
        <v>41</v>
      </c>
      <c r="C8725" s="144" t="s">
        <v>1762</v>
      </c>
      <c r="D8725" s="144" t="s">
        <v>8064</v>
      </c>
      <c r="E8725" s="145" t="s">
        <v>6688</v>
      </c>
      <c r="F8725" s="146" t="s">
        <v>2313</v>
      </c>
      <c r="G8725" s="146" t="s">
        <v>2314</v>
      </c>
      <c r="H8725" s="146" t="s">
        <v>2327</v>
      </c>
      <c r="I8725" s="151" t="s">
        <v>557</v>
      </c>
      <c r="J8725" s="147">
        <v>800</v>
      </c>
      <c r="K8725" s="147">
        <v>10977</v>
      </c>
      <c r="L8725" s="148">
        <v>8781600</v>
      </c>
      <c r="M8725" s="120" t="s">
        <v>56</v>
      </c>
      <c r="N8725" s="149">
        <v>702528</v>
      </c>
      <c r="O8725" s="169"/>
      <c r="P8725" s="154" t="s">
        <v>6625</v>
      </c>
      <c r="Q8725" s="158" t="s">
        <v>50</v>
      </c>
      <c r="R8725" s="142">
        <f t="shared" si="135"/>
        <v>8</v>
      </c>
    </row>
    <row r="8726" s="109" customFormat="1">
      <c r="A8726" s="119">
        <f>MAX($A$19:A8725)+1</f>
        <v>8708</v>
      </c>
      <c r="B8726" s="120" t="s">
        <v>41</v>
      </c>
      <c r="C8726" s="144" t="s">
        <v>1762</v>
      </c>
      <c r="D8726" s="144" t="s">
        <v>8064</v>
      </c>
      <c r="E8726" s="145" t="s">
        <v>6688</v>
      </c>
      <c r="F8726" s="146" t="s">
        <v>2313</v>
      </c>
      <c r="G8726" s="146" t="s">
        <v>2314</v>
      </c>
      <c r="H8726" s="146" t="s">
        <v>2328</v>
      </c>
      <c r="I8726" s="151" t="s">
        <v>557</v>
      </c>
      <c r="J8726" s="147">
        <v>300</v>
      </c>
      <c r="K8726" s="147">
        <v>26254</v>
      </c>
      <c r="L8726" s="148">
        <v>7876200</v>
      </c>
      <c r="M8726" s="120" t="s">
        <v>56</v>
      </c>
      <c r="N8726" s="149">
        <v>630096</v>
      </c>
      <c r="O8726" s="169"/>
      <c r="P8726" s="154" t="s">
        <v>6625</v>
      </c>
      <c r="Q8726" s="158" t="s">
        <v>50</v>
      </c>
      <c r="R8726" s="142">
        <f t="shared" si="135"/>
        <v>8</v>
      </c>
    </row>
    <row r="8727" s="109" customFormat="1">
      <c r="A8727" s="119">
        <f>MAX($A$19:A8726)+1</f>
        <v>8709</v>
      </c>
      <c r="B8727" s="120" t="s">
        <v>41</v>
      </c>
      <c r="C8727" s="144" t="s">
        <v>1762</v>
      </c>
      <c r="D8727" s="144" t="s">
        <v>8064</v>
      </c>
      <c r="E8727" s="145" t="s">
        <v>6688</v>
      </c>
      <c r="F8727" s="146" t="s">
        <v>2313</v>
      </c>
      <c r="G8727" s="146" t="s">
        <v>2314</v>
      </c>
      <c r="H8727" s="146" t="s">
        <v>2331</v>
      </c>
      <c r="I8727" s="151" t="s">
        <v>557</v>
      </c>
      <c r="J8727" s="147">
        <v>1210</v>
      </c>
      <c r="K8727" s="147">
        <v>6216</v>
      </c>
      <c r="L8727" s="148">
        <v>7521360</v>
      </c>
      <c r="M8727" s="120" t="s">
        <v>56</v>
      </c>
      <c r="N8727" s="149">
        <v>601709</v>
      </c>
      <c r="O8727" s="169"/>
      <c r="P8727" s="154" t="s">
        <v>6625</v>
      </c>
      <c r="Q8727" s="158" t="s">
        <v>50</v>
      </c>
      <c r="R8727" s="142">
        <f t="shared" si="135"/>
        <v>8.00000265909357</v>
      </c>
    </row>
    <row r="8728" s="109" customFormat="1">
      <c r="A8728" s="119">
        <f>MAX($A$19:A8727)+1</f>
        <v>8710</v>
      </c>
      <c r="B8728" s="120" t="s">
        <v>41</v>
      </c>
      <c r="C8728" s="144" t="s">
        <v>1762</v>
      </c>
      <c r="D8728" s="144" t="s">
        <v>8064</v>
      </c>
      <c r="E8728" s="145" t="s">
        <v>6688</v>
      </c>
      <c r="F8728" s="146" t="s">
        <v>2313</v>
      </c>
      <c r="G8728" s="146" t="s">
        <v>2314</v>
      </c>
      <c r="H8728" s="146" t="s">
        <v>8066</v>
      </c>
      <c r="I8728" s="151" t="s">
        <v>557</v>
      </c>
      <c r="J8728" s="147">
        <v>400</v>
      </c>
      <c r="K8728" s="147">
        <v>14122</v>
      </c>
      <c r="L8728" s="148">
        <v>5648800</v>
      </c>
      <c r="M8728" s="120" t="s">
        <v>56</v>
      </c>
      <c r="N8728" s="149">
        <v>451904</v>
      </c>
      <c r="O8728" s="169"/>
      <c r="P8728" s="154" t="s">
        <v>6625</v>
      </c>
      <c r="Q8728" s="158" t="s">
        <v>50</v>
      </c>
      <c r="R8728" s="142">
        <f t="shared" si="135"/>
        <v>8</v>
      </c>
    </row>
    <row r="8729" s="109" customFormat="1">
      <c r="A8729" s="119">
        <f>MAX($A$19:A8728)+1</f>
        <v>8711</v>
      </c>
      <c r="B8729" s="120" t="s">
        <v>41</v>
      </c>
      <c r="C8729" s="144" t="s">
        <v>1762</v>
      </c>
      <c r="D8729" s="144" t="s">
        <v>8064</v>
      </c>
      <c r="E8729" s="145" t="s">
        <v>6688</v>
      </c>
      <c r="F8729" s="146" t="s">
        <v>2313</v>
      </c>
      <c r="G8729" s="146" t="s">
        <v>2314</v>
      </c>
      <c r="H8729" s="146" t="s">
        <v>8067</v>
      </c>
      <c r="I8729" s="151" t="s">
        <v>557</v>
      </c>
      <c r="J8729" s="147">
        <v>99</v>
      </c>
      <c r="K8729" s="147">
        <v>64342</v>
      </c>
      <c r="L8729" s="148">
        <v>6369858</v>
      </c>
      <c r="M8729" s="120" t="s">
        <v>56</v>
      </c>
      <c r="N8729" s="149">
        <v>509589</v>
      </c>
      <c r="O8729" s="169"/>
      <c r="P8729" s="154" t="s">
        <v>6625</v>
      </c>
      <c r="Q8729" s="158" t="s">
        <v>50</v>
      </c>
      <c r="R8729" s="142">
        <f t="shared" si="135"/>
        <v>8.00000565161735</v>
      </c>
    </row>
    <row r="8730" s="109" customFormat="1">
      <c r="A8730" s="119">
        <f>MAX($A$19:A8729)+1</f>
        <v>8712</v>
      </c>
      <c r="B8730" s="120" t="s">
        <v>41</v>
      </c>
      <c r="C8730" s="144" t="s">
        <v>1762</v>
      </c>
      <c r="D8730" s="144" t="s">
        <v>8064</v>
      </c>
      <c r="E8730" s="145" t="s">
        <v>6688</v>
      </c>
      <c r="F8730" s="146" t="s">
        <v>2313</v>
      </c>
      <c r="G8730" s="146" t="s">
        <v>2314</v>
      </c>
      <c r="H8730" s="146" t="s">
        <v>2334</v>
      </c>
      <c r="I8730" s="151" t="s">
        <v>557</v>
      </c>
      <c r="J8730" s="147">
        <v>300</v>
      </c>
      <c r="K8730" s="147">
        <v>11309</v>
      </c>
      <c r="L8730" s="148">
        <v>3392700</v>
      </c>
      <c r="M8730" s="120" t="s">
        <v>56</v>
      </c>
      <c r="N8730" s="149">
        <v>271416</v>
      </c>
      <c r="O8730" s="169"/>
      <c r="P8730" s="154" t="s">
        <v>6625</v>
      </c>
      <c r="Q8730" s="158" t="s">
        <v>50</v>
      </c>
      <c r="R8730" s="142">
        <f t="shared" si="135"/>
        <v>8</v>
      </c>
    </row>
    <row r="8731" s="109" customFormat="1">
      <c r="A8731" s="119">
        <f>MAX($A$19:A8730)+1</f>
        <v>8713</v>
      </c>
      <c r="B8731" s="120" t="s">
        <v>41</v>
      </c>
      <c r="C8731" s="144" t="s">
        <v>1762</v>
      </c>
      <c r="D8731" s="144" t="s">
        <v>8064</v>
      </c>
      <c r="E8731" s="145" t="s">
        <v>6688</v>
      </c>
      <c r="F8731" s="146" t="s">
        <v>2313</v>
      </c>
      <c r="G8731" s="146" t="s">
        <v>2314</v>
      </c>
      <c r="H8731" s="146" t="s">
        <v>2335</v>
      </c>
      <c r="I8731" s="151" t="s">
        <v>557</v>
      </c>
      <c r="J8731" s="147">
        <v>1293</v>
      </c>
      <c r="K8731" s="147">
        <v>6637</v>
      </c>
      <c r="L8731" s="148">
        <v>8581641</v>
      </c>
      <c r="M8731" s="120" t="s">
        <v>56</v>
      </c>
      <c r="N8731" s="149">
        <v>686532</v>
      </c>
      <c r="O8731" s="169"/>
      <c r="P8731" s="154" t="s">
        <v>6625</v>
      </c>
      <c r="Q8731" s="158" t="s">
        <v>50</v>
      </c>
      <c r="R8731" s="142">
        <f t="shared" si="135"/>
        <v>8.00000839000373</v>
      </c>
    </row>
    <row r="8732" s="109" customFormat="1">
      <c r="A8732" s="119">
        <f>MAX($A$19:A8731)+1</f>
        <v>8714</v>
      </c>
      <c r="B8732" s="120" t="s">
        <v>41</v>
      </c>
      <c r="C8732" s="144" t="s">
        <v>1762</v>
      </c>
      <c r="D8732" s="144" t="s">
        <v>8064</v>
      </c>
      <c r="E8732" s="145" t="s">
        <v>6688</v>
      </c>
      <c r="F8732" s="146" t="s">
        <v>2313</v>
      </c>
      <c r="G8732" s="146" t="s">
        <v>2314</v>
      </c>
      <c r="H8732" s="146" t="s">
        <v>2336</v>
      </c>
      <c r="I8732" s="151" t="s">
        <v>557</v>
      </c>
      <c r="J8732" s="147">
        <v>1320</v>
      </c>
      <c r="K8732" s="147">
        <v>3164</v>
      </c>
      <c r="L8732" s="148">
        <v>4176480</v>
      </c>
      <c r="M8732" s="120" t="s">
        <v>56</v>
      </c>
      <c r="N8732" s="149">
        <v>334119</v>
      </c>
      <c r="O8732" s="169"/>
      <c r="P8732" s="154" t="s">
        <v>6625</v>
      </c>
      <c r="Q8732" s="158" t="s">
        <v>50</v>
      </c>
      <c r="R8732" s="142">
        <f t="shared" si="135"/>
        <v>8.00001436616481</v>
      </c>
    </row>
    <row r="8733" s="109" customFormat="1">
      <c r="A8733" s="119">
        <f>MAX($A$19:A8732)+1</f>
        <v>8715</v>
      </c>
      <c r="B8733" s="120" t="s">
        <v>41</v>
      </c>
      <c r="C8733" s="144" t="s">
        <v>1762</v>
      </c>
      <c r="D8733" s="144" t="s">
        <v>8064</v>
      </c>
      <c r="E8733" s="145" t="s">
        <v>6688</v>
      </c>
      <c r="F8733" s="146" t="s">
        <v>2313</v>
      </c>
      <c r="G8733" s="146" t="s">
        <v>2314</v>
      </c>
      <c r="H8733" s="146" t="s">
        <v>2366</v>
      </c>
      <c r="I8733" s="151" t="s">
        <v>557</v>
      </c>
      <c r="J8733" s="147">
        <v>400</v>
      </c>
      <c r="K8733" s="147">
        <v>6578</v>
      </c>
      <c r="L8733" s="148">
        <v>2631200</v>
      </c>
      <c r="M8733" s="120" t="s">
        <v>56</v>
      </c>
      <c r="N8733" s="149">
        <v>210496</v>
      </c>
      <c r="O8733" s="169"/>
      <c r="P8733" s="154" t="s">
        <v>6625</v>
      </c>
      <c r="Q8733" s="158" t="s">
        <v>50</v>
      </c>
      <c r="R8733" s="142">
        <f t="shared" si="135"/>
        <v>8</v>
      </c>
    </row>
    <row r="8734" s="109" customFormat="1">
      <c r="A8734" s="119">
        <f>MAX($A$19:A8733)+1</f>
        <v>8716</v>
      </c>
      <c r="B8734" s="120" t="s">
        <v>41</v>
      </c>
      <c r="C8734" s="144" t="s">
        <v>1762</v>
      </c>
      <c r="D8734" s="144" t="s">
        <v>8064</v>
      </c>
      <c r="E8734" s="145" t="s">
        <v>6688</v>
      </c>
      <c r="F8734" s="146" t="s">
        <v>2313</v>
      </c>
      <c r="G8734" s="146" t="s">
        <v>2314</v>
      </c>
      <c r="H8734" s="146" t="s">
        <v>2367</v>
      </c>
      <c r="I8734" s="151" t="s">
        <v>557</v>
      </c>
      <c r="J8734" s="147">
        <v>374</v>
      </c>
      <c r="K8734" s="147">
        <v>3384</v>
      </c>
      <c r="L8734" s="148">
        <v>1265616</v>
      </c>
      <c r="M8734" s="120" t="s">
        <v>56</v>
      </c>
      <c r="N8734" s="149">
        <v>101250</v>
      </c>
      <c r="O8734" s="169"/>
      <c r="P8734" s="154" t="s">
        <v>6625</v>
      </c>
      <c r="Q8734" s="158" t="s">
        <v>50</v>
      </c>
      <c r="R8734" s="142">
        <f t="shared" si="135"/>
        <v>8.00005688929343</v>
      </c>
    </row>
    <row r="8735" s="109" customFormat="1">
      <c r="A8735" s="119">
        <f>MAX($A$19:A8734)+1</f>
        <v>8717</v>
      </c>
      <c r="B8735" s="120" t="s">
        <v>41</v>
      </c>
      <c r="C8735" s="144" t="s">
        <v>1762</v>
      </c>
      <c r="D8735" s="144" t="s">
        <v>8064</v>
      </c>
      <c r="E8735" s="145" t="s">
        <v>6688</v>
      </c>
      <c r="F8735" s="146" t="s">
        <v>2313</v>
      </c>
      <c r="G8735" s="146" t="s">
        <v>2314</v>
      </c>
      <c r="H8735" s="146" t="s">
        <v>2337</v>
      </c>
      <c r="I8735" s="151" t="s">
        <v>557</v>
      </c>
      <c r="J8735" s="147">
        <v>999</v>
      </c>
      <c r="K8735" s="147">
        <v>14671</v>
      </c>
      <c r="L8735" s="148">
        <v>14656329</v>
      </c>
      <c r="M8735" s="120" t="s">
        <v>56</v>
      </c>
      <c r="N8735" s="149">
        <v>1172507</v>
      </c>
      <c r="O8735" s="169"/>
      <c r="P8735" s="154" t="s">
        <v>6625</v>
      </c>
      <c r="Q8735" s="158" t="s">
        <v>50</v>
      </c>
      <c r="R8735" s="142">
        <f t="shared" si="135"/>
        <v>8.00000463963384</v>
      </c>
    </row>
    <row r="8736" s="109" customFormat="1">
      <c r="A8736" s="119">
        <f>MAX($A$19:A8735)+1</f>
        <v>8718</v>
      </c>
      <c r="B8736" s="120" t="s">
        <v>41</v>
      </c>
      <c r="C8736" s="144" t="s">
        <v>1762</v>
      </c>
      <c r="D8736" s="144" t="s">
        <v>8064</v>
      </c>
      <c r="E8736" s="145" t="s">
        <v>6688</v>
      </c>
      <c r="F8736" s="146" t="s">
        <v>2313</v>
      </c>
      <c r="G8736" s="146" t="s">
        <v>2314</v>
      </c>
      <c r="H8736" s="146" t="s">
        <v>5624</v>
      </c>
      <c r="I8736" s="151" t="s">
        <v>557</v>
      </c>
      <c r="J8736" s="147">
        <v>17</v>
      </c>
      <c r="K8736" s="147">
        <v>12362</v>
      </c>
      <c r="L8736" s="148">
        <v>210154</v>
      </c>
      <c r="M8736" s="120" t="s">
        <v>56</v>
      </c>
      <c r="N8736" s="149">
        <v>16812</v>
      </c>
      <c r="O8736" s="169"/>
      <c r="P8736" s="154" t="s">
        <v>6625</v>
      </c>
      <c r="Q8736" s="158" t="s">
        <v>50</v>
      </c>
      <c r="R8736" s="142">
        <f t="shared" si="135"/>
        <v>7.99984773071176</v>
      </c>
    </row>
    <row r="8737" s="109" customFormat="1">
      <c r="A8737" s="119">
        <f>MAX($A$19:A8736)+1</f>
        <v>8719</v>
      </c>
      <c r="B8737" s="120" t="s">
        <v>41</v>
      </c>
      <c r="C8737" s="144" t="s">
        <v>1762</v>
      </c>
      <c r="D8737" s="144" t="s">
        <v>8064</v>
      </c>
      <c r="E8737" s="145" t="s">
        <v>6688</v>
      </c>
      <c r="F8737" s="146" t="s">
        <v>2313</v>
      </c>
      <c r="G8737" s="146" t="s">
        <v>2314</v>
      </c>
      <c r="H8737" s="146" t="s">
        <v>2339</v>
      </c>
      <c r="I8737" s="151" t="s">
        <v>557</v>
      </c>
      <c r="J8737" s="147">
        <v>1399</v>
      </c>
      <c r="K8737" s="147">
        <v>18890</v>
      </c>
      <c r="L8737" s="148">
        <v>26427110</v>
      </c>
      <c r="M8737" s="120" t="s">
        <v>56</v>
      </c>
      <c r="N8737" s="149">
        <v>2114169</v>
      </c>
      <c r="O8737" s="169"/>
      <c r="P8737" s="154" t="s">
        <v>6625</v>
      </c>
      <c r="Q8737" s="158" t="s">
        <v>50</v>
      </c>
      <c r="R8737" s="142">
        <f t="shared" si="135"/>
        <v>8.00000075679861</v>
      </c>
    </row>
    <row r="8738" s="109" customFormat="1">
      <c r="A8738" s="119">
        <f>MAX($A$19:A8737)+1</f>
        <v>8720</v>
      </c>
      <c r="B8738" s="120" t="s">
        <v>41</v>
      </c>
      <c r="C8738" s="144" t="s">
        <v>1762</v>
      </c>
      <c r="D8738" s="144" t="s">
        <v>8064</v>
      </c>
      <c r="E8738" s="145" t="s">
        <v>6688</v>
      </c>
      <c r="F8738" s="146" t="s">
        <v>2313</v>
      </c>
      <c r="G8738" s="146" t="s">
        <v>2314</v>
      </c>
      <c r="H8738" s="146" t="s">
        <v>2340</v>
      </c>
      <c r="I8738" s="151" t="s">
        <v>557</v>
      </c>
      <c r="J8738" s="147">
        <v>1399</v>
      </c>
      <c r="K8738" s="147">
        <v>8734</v>
      </c>
      <c r="L8738" s="148">
        <v>12218866</v>
      </c>
      <c r="M8738" s="120" t="s">
        <v>56</v>
      </c>
      <c r="N8738" s="149">
        <v>977510</v>
      </c>
      <c r="O8738" s="169"/>
      <c r="P8738" s="154" t="s">
        <v>6625</v>
      </c>
      <c r="Q8738" s="158" t="s">
        <v>50</v>
      </c>
      <c r="R8738" s="142">
        <f t="shared" si="135"/>
        <v>8.00000589252718</v>
      </c>
    </row>
    <row r="8739" s="109" customFormat="1">
      <c r="A8739" s="119">
        <f>MAX($A$19:A8738)+1</f>
        <v>8721</v>
      </c>
      <c r="B8739" s="120" t="s">
        <v>41</v>
      </c>
      <c r="C8739" s="144" t="s">
        <v>1762</v>
      </c>
      <c r="D8739" s="144" t="s">
        <v>8064</v>
      </c>
      <c r="E8739" s="145" t="s">
        <v>6688</v>
      </c>
      <c r="F8739" s="146" t="s">
        <v>2313</v>
      </c>
      <c r="G8739" s="146" t="s">
        <v>2314</v>
      </c>
      <c r="H8739" s="146" t="s">
        <v>2369</v>
      </c>
      <c r="I8739" s="151" t="s">
        <v>557</v>
      </c>
      <c r="J8739" s="147">
        <v>400</v>
      </c>
      <c r="K8739" s="147">
        <v>8218</v>
      </c>
      <c r="L8739" s="148">
        <v>3287200</v>
      </c>
      <c r="M8739" s="120" t="s">
        <v>56</v>
      </c>
      <c r="N8739" s="149">
        <v>262976</v>
      </c>
      <c r="O8739" s="169"/>
      <c r="P8739" s="154" t="s">
        <v>6625</v>
      </c>
      <c r="Q8739" s="158" t="s">
        <v>50</v>
      </c>
      <c r="R8739" s="142">
        <f t="shared" si="135"/>
        <v>8</v>
      </c>
    </row>
    <row r="8740" s="109" customFormat="1">
      <c r="A8740" s="119">
        <f>MAX($A$19:A8739)+1</f>
        <v>8722</v>
      </c>
      <c r="B8740" s="120" t="s">
        <v>41</v>
      </c>
      <c r="C8740" s="144" t="s">
        <v>1762</v>
      </c>
      <c r="D8740" s="144" t="s">
        <v>8064</v>
      </c>
      <c r="E8740" s="145" t="s">
        <v>6688</v>
      </c>
      <c r="F8740" s="146" t="s">
        <v>2313</v>
      </c>
      <c r="G8740" s="146" t="s">
        <v>2314</v>
      </c>
      <c r="H8740" s="146" t="s">
        <v>2370</v>
      </c>
      <c r="I8740" s="151" t="s">
        <v>557</v>
      </c>
      <c r="J8740" s="147">
        <v>368</v>
      </c>
      <c r="K8740" s="147">
        <v>11292</v>
      </c>
      <c r="L8740" s="148">
        <v>4155456</v>
      </c>
      <c r="M8740" s="120" t="s">
        <v>56</v>
      </c>
      <c r="N8740" s="149">
        <v>332437</v>
      </c>
      <c r="O8740" s="169"/>
      <c r="P8740" s="154" t="s">
        <v>6625</v>
      </c>
      <c r="Q8740" s="158" t="s">
        <v>50</v>
      </c>
      <c r="R8740" s="142">
        <f t="shared" si="135"/>
        <v>8.00001251366878</v>
      </c>
    </row>
    <row r="8741" s="109" customFormat="1">
      <c r="A8741" s="119">
        <f>MAX($A$19:A8740)+1</f>
        <v>8723</v>
      </c>
      <c r="B8741" s="120" t="s">
        <v>41</v>
      </c>
      <c r="C8741" s="144" t="s">
        <v>1762</v>
      </c>
      <c r="D8741" s="144" t="s">
        <v>8064</v>
      </c>
      <c r="E8741" s="145" t="s">
        <v>6688</v>
      </c>
      <c r="F8741" s="146" t="s">
        <v>2313</v>
      </c>
      <c r="G8741" s="146" t="s">
        <v>2314</v>
      </c>
      <c r="H8741" s="146" t="s">
        <v>2341</v>
      </c>
      <c r="I8741" s="151" t="s">
        <v>557</v>
      </c>
      <c r="J8741" s="147">
        <v>15130</v>
      </c>
      <c r="K8741" s="147">
        <v>1266</v>
      </c>
      <c r="L8741" s="148">
        <v>19154580</v>
      </c>
      <c r="M8741" s="120" t="s">
        <v>56</v>
      </c>
      <c r="N8741" s="149">
        <v>1532367</v>
      </c>
      <c r="O8741" s="169"/>
      <c r="P8741" s="154" t="s">
        <v>6625</v>
      </c>
      <c r="Q8741" s="158" t="s">
        <v>50</v>
      </c>
      <c r="R8741" s="142">
        <f ref="R8741:R8804" t="shared" si="136">N8741/L8741*100</f>
        <v>8.00000313241011</v>
      </c>
    </row>
    <row r="8742" s="109" customFormat="1">
      <c r="A8742" s="119">
        <f>MAX($A$19:A8741)+1</f>
        <v>8724</v>
      </c>
      <c r="B8742" s="120" t="s">
        <v>41</v>
      </c>
      <c r="C8742" s="144" t="s">
        <v>1762</v>
      </c>
      <c r="D8742" s="144" t="s">
        <v>8064</v>
      </c>
      <c r="E8742" s="145" t="s">
        <v>6688</v>
      </c>
      <c r="F8742" s="146" t="s">
        <v>2313</v>
      </c>
      <c r="G8742" s="146" t="s">
        <v>2314</v>
      </c>
      <c r="H8742" s="146" t="s">
        <v>2342</v>
      </c>
      <c r="I8742" s="151" t="s">
        <v>557</v>
      </c>
      <c r="J8742" s="147">
        <v>909</v>
      </c>
      <c r="K8742" s="147">
        <v>35656</v>
      </c>
      <c r="L8742" s="148">
        <v>32411304</v>
      </c>
      <c r="M8742" s="120" t="s">
        <v>56</v>
      </c>
      <c r="N8742" s="149">
        <v>2592904</v>
      </c>
      <c r="O8742" s="169"/>
      <c r="P8742" s="154" t="s">
        <v>6625</v>
      </c>
      <c r="Q8742" s="158" t="s">
        <v>50</v>
      </c>
      <c r="R8742" s="142">
        <f t="shared" si="136"/>
        <v>7.99999901269014</v>
      </c>
    </row>
    <row r="8743" s="109" customFormat="1">
      <c r="A8743" s="119">
        <f>MAX($A$19:A8742)+1</f>
        <v>8725</v>
      </c>
      <c r="B8743" s="120" t="s">
        <v>41</v>
      </c>
      <c r="C8743" s="144" t="s">
        <v>1762</v>
      </c>
      <c r="D8743" s="144" t="s">
        <v>8064</v>
      </c>
      <c r="E8743" s="145" t="s">
        <v>6688</v>
      </c>
      <c r="F8743" s="146" t="s">
        <v>2313</v>
      </c>
      <c r="G8743" s="146" t="s">
        <v>2314</v>
      </c>
      <c r="H8743" s="146" t="s">
        <v>2343</v>
      </c>
      <c r="I8743" s="151" t="s">
        <v>557</v>
      </c>
      <c r="J8743" s="147">
        <v>898</v>
      </c>
      <c r="K8743" s="147">
        <v>23350</v>
      </c>
      <c r="L8743" s="148">
        <v>20968300</v>
      </c>
      <c r="M8743" s="120" t="s">
        <v>56</v>
      </c>
      <c r="N8743" s="149">
        <v>1677464</v>
      </c>
      <c r="O8743" s="169"/>
      <c r="P8743" s="154" t="s">
        <v>6625</v>
      </c>
      <c r="Q8743" s="158" t="s">
        <v>50</v>
      </c>
      <c r="R8743" s="142">
        <f t="shared" si="136"/>
        <v>8</v>
      </c>
    </row>
    <row r="8744" s="109" customFormat="1">
      <c r="A8744" s="119">
        <f>MAX($A$19:A8743)+1</f>
        <v>8726</v>
      </c>
      <c r="B8744" s="120" t="s">
        <v>41</v>
      </c>
      <c r="C8744" s="144" t="s">
        <v>1762</v>
      </c>
      <c r="D8744" s="144" t="s">
        <v>8064</v>
      </c>
      <c r="E8744" s="145" t="s">
        <v>6688</v>
      </c>
      <c r="F8744" s="146" t="s">
        <v>2313</v>
      </c>
      <c r="G8744" s="146" t="s">
        <v>2314</v>
      </c>
      <c r="H8744" s="146" t="s">
        <v>2372</v>
      </c>
      <c r="I8744" s="151" t="s">
        <v>557</v>
      </c>
      <c r="J8744" s="147">
        <v>216</v>
      </c>
      <c r="K8744" s="147">
        <v>6048</v>
      </c>
      <c r="L8744" s="148">
        <v>1306368</v>
      </c>
      <c r="M8744" s="120" t="s">
        <v>56</v>
      </c>
      <c r="N8744" s="149">
        <v>104510</v>
      </c>
      <c r="O8744" s="169"/>
      <c r="P8744" s="154" t="s">
        <v>6625</v>
      </c>
      <c r="Q8744" s="158" t="s">
        <v>50</v>
      </c>
      <c r="R8744" s="142">
        <f t="shared" si="136"/>
        <v>8.00004286694102</v>
      </c>
    </row>
    <row r="8745" s="109" customFormat="1">
      <c r="A8745" s="119">
        <f>MAX($A$19:A8744)+1</f>
        <v>8727</v>
      </c>
      <c r="B8745" s="120" t="s">
        <v>41</v>
      </c>
      <c r="C8745" s="144" t="s">
        <v>1762</v>
      </c>
      <c r="D8745" s="144" t="s">
        <v>8064</v>
      </c>
      <c r="E8745" s="145" t="s">
        <v>6688</v>
      </c>
      <c r="F8745" s="146" t="s">
        <v>2313</v>
      </c>
      <c r="G8745" s="146" t="s">
        <v>2314</v>
      </c>
      <c r="H8745" s="146" t="s">
        <v>2344</v>
      </c>
      <c r="I8745" s="151" t="s">
        <v>557</v>
      </c>
      <c r="J8745" s="147">
        <v>1600</v>
      </c>
      <c r="K8745" s="147">
        <v>17241</v>
      </c>
      <c r="L8745" s="148">
        <v>27585600</v>
      </c>
      <c r="M8745" s="120" t="s">
        <v>56</v>
      </c>
      <c r="N8745" s="149">
        <v>2206848</v>
      </c>
      <c r="O8745" s="169"/>
      <c r="P8745" s="154" t="s">
        <v>6625</v>
      </c>
      <c r="Q8745" s="158" t="s">
        <v>50</v>
      </c>
      <c r="R8745" s="142">
        <f t="shared" si="136"/>
        <v>8</v>
      </c>
    </row>
    <row r="8746" s="109" customFormat="1">
      <c r="A8746" s="119">
        <f>MAX($A$19:A8745)+1</f>
        <v>8728</v>
      </c>
      <c r="B8746" s="120" t="s">
        <v>41</v>
      </c>
      <c r="C8746" s="144" t="s">
        <v>1762</v>
      </c>
      <c r="D8746" s="144" t="s">
        <v>8064</v>
      </c>
      <c r="E8746" s="145" t="s">
        <v>6688</v>
      </c>
      <c r="F8746" s="146" t="s">
        <v>2313</v>
      </c>
      <c r="G8746" s="146" t="s">
        <v>2314</v>
      </c>
      <c r="H8746" s="146" t="s">
        <v>2345</v>
      </c>
      <c r="I8746" s="151" t="s">
        <v>557</v>
      </c>
      <c r="J8746" s="147">
        <v>3199</v>
      </c>
      <c r="K8746" s="147">
        <v>36061</v>
      </c>
      <c r="L8746" s="148">
        <v>115359139</v>
      </c>
      <c r="M8746" s="120" t="s">
        <v>56</v>
      </c>
      <c r="N8746" s="149">
        <v>9228732</v>
      </c>
      <c r="O8746" s="169"/>
      <c r="P8746" s="154" t="s">
        <v>6625</v>
      </c>
      <c r="Q8746" s="158" t="s">
        <v>50</v>
      </c>
      <c r="R8746" s="142">
        <f t="shared" si="136"/>
        <v>8.0000007628351</v>
      </c>
    </row>
    <row r="8747" s="109" customFormat="1">
      <c r="A8747" s="119">
        <f>MAX($A$19:A8746)+1</f>
        <v>8729</v>
      </c>
      <c r="B8747" s="120" t="s">
        <v>41</v>
      </c>
      <c r="C8747" s="144" t="s">
        <v>1762</v>
      </c>
      <c r="D8747" s="144" t="s">
        <v>8064</v>
      </c>
      <c r="E8747" s="145" t="s">
        <v>6688</v>
      </c>
      <c r="F8747" s="146" t="s">
        <v>2313</v>
      </c>
      <c r="G8747" s="146" t="s">
        <v>2314</v>
      </c>
      <c r="H8747" s="146" t="s">
        <v>2346</v>
      </c>
      <c r="I8747" s="151" t="s">
        <v>557</v>
      </c>
      <c r="J8747" s="147">
        <v>2207</v>
      </c>
      <c r="K8747" s="147">
        <v>15877</v>
      </c>
      <c r="L8747" s="148">
        <v>35040539</v>
      </c>
      <c r="M8747" s="120" t="s">
        <v>56</v>
      </c>
      <c r="N8747" s="149">
        <v>2803244</v>
      </c>
      <c r="O8747" s="169"/>
      <c r="P8747" s="154" t="s">
        <v>6625</v>
      </c>
      <c r="Q8747" s="158" t="s">
        <v>50</v>
      </c>
      <c r="R8747" s="142">
        <f t="shared" si="136"/>
        <v>8.00000251137689</v>
      </c>
    </row>
    <row r="8748" s="109" customFormat="1">
      <c r="A8748" s="119">
        <f>MAX($A$19:A8747)+1</f>
        <v>8730</v>
      </c>
      <c r="B8748" s="120" t="s">
        <v>41</v>
      </c>
      <c r="C8748" s="144" t="s">
        <v>1762</v>
      </c>
      <c r="D8748" s="144" t="s">
        <v>8064</v>
      </c>
      <c r="E8748" s="145" t="s">
        <v>6688</v>
      </c>
      <c r="F8748" s="146" t="s">
        <v>2313</v>
      </c>
      <c r="G8748" s="146" t="s">
        <v>2314</v>
      </c>
      <c r="H8748" s="146" t="s">
        <v>8068</v>
      </c>
      <c r="I8748" s="151" t="s">
        <v>557</v>
      </c>
      <c r="J8748" s="147">
        <v>100</v>
      </c>
      <c r="K8748" s="147">
        <v>9981</v>
      </c>
      <c r="L8748" s="148">
        <v>998100</v>
      </c>
      <c r="M8748" s="120" t="s">
        <v>56</v>
      </c>
      <c r="N8748" s="149">
        <v>79848</v>
      </c>
      <c r="O8748" s="169"/>
      <c r="P8748" s="154" t="s">
        <v>6625</v>
      </c>
      <c r="Q8748" s="158" t="s">
        <v>50</v>
      </c>
      <c r="R8748" s="142">
        <f t="shared" si="136"/>
        <v>8</v>
      </c>
    </row>
    <row r="8749" s="109" customFormat="1">
      <c r="A8749" s="119">
        <f>MAX($A$19:A8748)+1</f>
        <v>8731</v>
      </c>
      <c r="B8749" s="120" t="s">
        <v>41</v>
      </c>
      <c r="C8749" s="144" t="s">
        <v>1762</v>
      </c>
      <c r="D8749" s="144" t="s">
        <v>8064</v>
      </c>
      <c r="E8749" s="145" t="s">
        <v>6688</v>
      </c>
      <c r="F8749" s="146" t="s">
        <v>2313</v>
      </c>
      <c r="G8749" s="146" t="s">
        <v>2314</v>
      </c>
      <c r="H8749" s="146" t="s">
        <v>2347</v>
      </c>
      <c r="I8749" s="151" t="s">
        <v>557</v>
      </c>
      <c r="J8749" s="147">
        <v>300</v>
      </c>
      <c r="K8749" s="147">
        <v>6109</v>
      </c>
      <c r="L8749" s="148">
        <v>1832700</v>
      </c>
      <c r="M8749" s="120" t="s">
        <v>56</v>
      </c>
      <c r="N8749" s="149">
        <v>146616</v>
      </c>
      <c r="O8749" s="169"/>
      <c r="P8749" s="154" t="s">
        <v>6625</v>
      </c>
      <c r="Q8749" s="158" t="s">
        <v>50</v>
      </c>
      <c r="R8749" s="142">
        <f t="shared" si="136"/>
        <v>8</v>
      </c>
    </row>
    <row r="8750" s="109" customFormat="1">
      <c r="A8750" s="119">
        <f>MAX($A$19:A8749)+1</f>
        <v>8732</v>
      </c>
      <c r="B8750" s="120" t="s">
        <v>41</v>
      </c>
      <c r="C8750" s="144" t="s">
        <v>1762</v>
      </c>
      <c r="D8750" s="144" t="s">
        <v>8064</v>
      </c>
      <c r="E8750" s="145" t="s">
        <v>6688</v>
      </c>
      <c r="F8750" s="146" t="s">
        <v>2313</v>
      </c>
      <c r="G8750" s="146" t="s">
        <v>2314</v>
      </c>
      <c r="H8750" s="146" t="s">
        <v>2348</v>
      </c>
      <c r="I8750" s="151" t="s">
        <v>557</v>
      </c>
      <c r="J8750" s="147">
        <v>1287</v>
      </c>
      <c r="K8750" s="147">
        <v>23055</v>
      </c>
      <c r="L8750" s="148">
        <v>29671785</v>
      </c>
      <c r="M8750" s="120" t="s">
        <v>56</v>
      </c>
      <c r="N8750" s="149">
        <v>2373743</v>
      </c>
      <c r="O8750" s="169"/>
      <c r="P8750" s="154" t="s">
        <v>6625</v>
      </c>
      <c r="Q8750" s="158" t="s">
        <v>50</v>
      </c>
      <c r="R8750" s="142">
        <f t="shared" si="136"/>
        <v>8.00000067404101</v>
      </c>
    </row>
    <row r="8751" s="109" customFormat="1">
      <c r="A8751" s="119">
        <f>MAX($A$19:A8750)+1</f>
        <v>8733</v>
      </c>
      <c r="B8751" s="120" t="s">
        <v>41</v>
      </c>
      <c r="C8751" s="144" t="s">
        <v>1762</v>
      </c>
      <c r="D8751" s="144" t="s">
        <v>8064</v>
      </c>
      <c r="E8751" s="145" t="s">
        <v>6688</v>
      </c>
      <c r="F8751" s="146" t="s">
        <v>2313</v>
      </c>
      <c r="G8751" s="146" t="s">
        <v>2314</v>
      </c>
      <c r="H8751" s="146" t="s">
        <v>2349</v>
      </c>
      <c r="I8751" s="151" t="s">
        <v>557</v>
      </c>
      <c r="J8751" s="147">
        <v>1207</v>
      </c>
      <c r="K8751" s="147">
        <v>16545</v>
      </c>
      <c r="L8751" s="148">
        <v>19969815</v>
      </c>
      <c r="M8751" s="120" t="s">
        <v>56</v>
      </c>
      <c r="N8751" s="149">
        <v>1597586</v>
      </c>
      <c r="O8751" s="169"/>
      <c r="P8751" s="154" t="s">
        <v>6625</v>
      </c>
      <c r="Q8751" s="158" t="s">
        <v>50</v>
      </c>
      <c r="R8751" s="142">
        <f t="shared" si="136"/>
        <v>8.00000400604613</v>
      </c>
    </row>
    <row r="8752" s="109" customFormat="1">
      <c r="A8752" s="119">
        <f>MAX($A$19:A8751)+1</f>
        <v>8734</v>
      </c>
      <c r="B8752" s="120" t="s">
        <v>41</v>
      </c>
      <c r="C8752" s="144" t="s">
        <v>1762</v>
      </c>
      <c r="D8752" s="144" t="s">
        <v>8064</v>
      </c>
      <c r="E8752" s="145" t="s">
        <v>6688</v>
      </c>
      <c r="F8752" s="146" t="s">
        <v>2313</v>
      </c>
      <c r="G8752" s="146" t="s">
        <v>2314</v>
      </c>
      <c r="H8752" s="146" t="s">
        <v>2350</v>
      </c>
      <c r="I8752" s="151" t="s">
        <v>557</v>
      </c>
      <c r="J8752" s="147">
        <v>5462</v>
      </c>
      <c r="K8752" s="147">
        <v>552</v>
      </c>
      <c r="L8752" s="148">
        <v>3015024</v>
      </c>
      <c r="M8752" s="120" t="s">
        <v>56</v>
      </c>
      <c r="N8752" s="149">
        <v>241202</v>
      </c>
      <c r="O8752" s="169"/>
      <c r="P8752" s="154" t="s">
        <v>6625</v>
      </c>
      <c r="Q8752" s="158" t="s">
        <v>50</v>
      </c>
      <c r="R8752" s="142">
        <f t="shared" si="136"/>
        <v>8.00000265337855</v>
      </c>
    </row>
    <row r="8753" s="109" customFormat="1">
      <c r="A8753" s="119">
        <f>MAX($A$19:A8752)+1</f>
        <v>8735</v>
      </c>
      <c r="B8753" s="120" t="s">
        <v>41</v>
      </c>
      <c r="C8753" s="144" t="s">
        <v>1762</v>
      </c>
      <c r="D8753" s="144" t="s">
        <v>8064</v>
      </c>
      <c r="E8753" s="145" t="s">
        <v>6688</v>
      </c>
      <c r="F8753" s="146" t="s">
        <v>2313</v>
      </c>
      <c r="G8753" s="146" t="s">
        <v>2314</v>
      </c>
      <c r="H8753" s="146" t="s">
        <v>2351</v>
      </c>
      <c r="I8753" s="151" t="s">
        <v>557</v>
      </c>
      <c r="J8753" s="147">
        <v>315</v>
      </c>
      <c r="K8753" s="147">
        <v>12027</v>
      </c>
      <c r="L8753" s="148">
        <v>3788505</v>
      </c>
      <c r="M8753" s="120" t="s">
        <v>56</v>
      </c>
      <c r="N8753" s="149">
        <v>303080</v>
      </c>
      <c r="O8753" s="169"/>
      <c r="P8753" s="154" t="s">
        <v>6625</v>
      </c>
      <c r="Q8753" s="158" t="s">
        <v>50</v>
      </c>
      <c r="R8753" s="142">
        <f t="shared" si="136"/>
        <v>7.99998944174549</v>
      </c>
    </row>
    <row r="8754" s="109" customFormat="1">
      <c r="A8754" s="119">
        <f>MAX($A$19:A8753)+1</f>
        <v>8736</v>
      </c>
      <c r="B8754" s="120" t="s">
        <v>41</v>
      </c>
      <c r="C8754" s="144" t="s">
        <v>1762</v>
      </c>
      <c r="D8754" s="144" t="s">
        <v>8064</v>
      </c>
      <c r="E8754" s="145" t="s">
        <v>6688</v>
      </c>
      <c r="F8754" s="146" t="s">
        <v>2313</v>
      </c>
      <c r="G8754" s="146" t="s">
        <v>2314</v>
      </c>
      <c r="H8754" s="146" t="s">
        <v>2353</v>
      </c>
      <c r="I8754" s="151" t="s">
        <v>557</v>
      </c>
      <c r="J8754" s="147">
        <v>498</v>
      </c>
      <c r="K8754" s="147">
        <v>5541</v>
      </c>
      <c r="L8754" s="148">
        <v>2759418</v>
      </c>
      <c r="M8754" s="120" t="s">
        <v>56</v>
      </c>
      <c r="N8754" s="149">
        <v>220754</v>
      </c>
      <c r="O8754" s="169"/>
      <c r="P8754" s="154" t="s">
        <v>6625</v>
      </c>
      <c r="Q8754" s="158" t="s">
        <v>50</v>
      </c>
      <c r="R8754" s="142">
        <f t="shared" si="136"/>
        <v>8.00002029413449</v>
      </c>
    </row>
    <row r="8755" s="109" customFormat="1">
      <c r="A8755" s="119">
        <f>MAX($A$19:A8754)+1</f>
        <v>8737</v>
      </c>
      <c r="B8755" s="120" t="s">
        <v>41</v>
      </c>
      <c r="C8755" s="144" t="s">
        <v>1762</v>
      </c>
      <c r="D8755" s="144" t="s">
        <v>8064</v>
      </c>
      <c r="E8755" s="145" t="s">
        <v>6688</v>
      </c>
      <c r="F8755" s="146" t="s">
        <v>2313</v>
      </c>
      <c r="G8755" s="146" t="s">
        <v>2314</v>
      </c>
      <c r="H8755" s="146" t="s">
        <v>2354</v>
      </c>
      <c r="I8755" s="151" t="s">
        <v>557</v>
      </c>
      <c r="J8755" s="147">
        <v>499</v>
      </c>
      <c r="K8755" s="147">
        <v>5933</v>
      </c>
      <c r="L8755" s="148">
        <v>2960567</v>
      </c>
      <c r="M8755" s="120" t="s">
        <v>56</v>
      </c>
      <c r="N8755" s="149">
        <v>236846</v>
      </c>
      <c r="O8755" s="169"/>
      <c r="P8755" s="154" t="s">
        <v>6625</v>
      </c>
      <c r="Q8755" s="158" t="s">
        <v>50</v>
      </c>
      <c r="R8755" s="142">
        <f t="shared" si="136"/>
        <v>8.00002161748071</v>
      </c>
    </row>
    <row r="8756" s="109" customFormat="1">
      <c r="A8756" s="119">
        <f>MAX($A$19:A8755)+1</f>
        <v>8738</v>
      </c>
      <c r="B8756" s="120" t="s">
        <v>41</v>
      </c>
      <c r="C8756" s="144" t="s">
        <v>1762</v>
      </c>
      <c r="D8756" s="144" t="s">
        <v>8064</v>
      </c>
      <c r="E8756" s="145" t="s">
        <v>6688</v>
      </c>
      <c r="F8756" s="146" t="s">
        <v>2313</v>
      </c>
      <c r="G8756" s="146" t="s">
        <v>2314</v>
      </c>
      <c r="H8756" s="146" t="s">
        <v>5620</v>
      </c>
      <c r="I8756" s="151" t="s">
        <v>557</v>
      </c>
      <c r="J8756" s="147">
        <v>300</v>
      </c>
      <c r="K8756" s="147">
        <v>10117</v>
      </c>
      <c r="L8756" s="148">
        <v>3035100</v>
      </c>
      <c r="M8756" s="120" t="s">
        <v>56</v>
      </c>
      <c r="N8756" s="149">
        <v>242808</v>
      </c>
      <c r="O8756" s="169"/>
      <c r="P8756" s="154" t="s">
        <v>6625</v>
      </c>
      <c r="Q8756" s="158" t="s">
        <v>50</v>
      </c>
      <c r="R8756" s="142">
        <f t="shared" si="136"/>
        <v>8</v>
      </c>
    </row>
    <row r="8757" s="109" customFormat="1">
      <c r="A8757" s="119">
        <f>MAX($A$19:A8756)+1</f>
        <v>8739</v>
      </c>
      <c r="B8757" s="120" t="s">
        <v>41</v>
      </c>
      <c r="C8757" s="144" t="s">
        <v>1762</v>
      </c>
      <c r="D8757" s="144" t="s">
        <v>8064</v>
      </c>
      <c r="E8757" s="145" t="s">
        <v>6688</v>
      </c>
      <c r="F8757" s="146" t="s">
        <v>2313</v>
      </c>
      <c r="G8757" s="146" t="s">
        <v>2314</v>
      </c>
      <c r="H8757" s="146" t="s">
        <v>8069</v>
      </c>
      <c r="I8757" s="151" t="s">
        <v>557</v>
      </c>
      <c r="J8757" s="147">
        <v>120</v>
      </c>
      <c r="K8757" s="147">
        <v>11739</v>
      </c>
      <c r="L8757" s="148">
        <v>1408680</v>
      </c>
      <c r="M8757" s="120" t="s">
        <v>56</v>
      </c>
      <c r="N8757" s="149">
        <v>112695</v>
      </c>
      <c r="O8757" s="169"/>
      <c r="P8757" s="154" t="s">
        <v>6625</v>
      </c>
      <c r="Q8757" s="158" t="s">
        <v>50</v>
      </c>
      <c r="R8757" s="142">
        <f t="shared" si="136"/>
        <v>8.00004259306585</v>
      </c>
    </row>
    <row r="8758" s="109" customFormat="1">
      <c r="A8758" s="119">
        <f>MAX($A$19:A8757)+1</f>
        <v>8740</v>
      </c>
      <c r="B8758" s="120" t="s">
        <v>41</v>
      </c>
      <c r="C8758" s="144" t="s">
        <v>1762</v>
      </c>
      <c r="D8758" s="144" t="s">
        <v>8064</v>
      </c>
      <c r="E8758" s="145" t="s">
        <v>6688</v>
      </c>
      <c r="F8758" s="146" t="s">
        <v>2313</v>
      </c>
      <c r="G8758" s="146" t="s">
        <v>2314</v>
      </c>
      <c r="H8758" s="146" t="s">
        <v>2356</v>
      </c>
      <c r="I8758" s="151" t="s">
        <v>557</v>
      </c>
      <c r="J8758" s="147">
        <v>400</v>
      </c>
      <c r="K8758" s="147">
        <v>12528</v>
      </c>
      <c r="L8758" s="148">
        <v>5011200</v>
      </c>
      <c r="M8758" s="120" t="s">
        <v>56</v>
      </c>
      <c r="N8758" s="149">
        <v>400896</v>
      </c>
      <c r="O8758" s="169"/>
      <c r="P8758" s="154" t="s">
        <v>6625</v>
      </c>
      <c r="Q8758" s="158" t="s">
        <v>50</v>
      </c>
      <c r="R8758" s="142">
        <f t="shared" si="136"/>
        <v>8</v>
      </c>
    </row>
    <row r="8759" s="109" customFormat="1">
      <c r="A8759" s="119">
        <f>MAX($A$19:A8758)+1</f>
        <v>8741</v>
      </c>
      <c r="B8759" s="120" t="s">
        <v>41</v>
      </c>
      <c r="C8759" s="144" t="s">
        <v>1762</v>
      </c>
      <c r="D8759" s="144" t="s">
        <v>8064</v>
      </c>
      <c r="E8759" s="145" t="s">
        <v>6688</v>
      </c>
      <c r="F8759" s="146" t="s">
        <v>2313</v>
      </c>
      <c r="G8759" s="146" t="s">
        <v>2314</v>
      </c>
      <c r="H8759" s="146" t="s">
        <v>2357</v>
      </c>
      <c r="I8759" s="151" t="s">
        <v>557</v>
      </c>
      <c r="J8759" s="147">
        <v>806</v>
      </c>
      <c r="K8759" s="147">
        <v>25216</v>
      </c>
      <c r="L8759" s="148">
        <v>20324096</v>
      </c>
      <c r="M8759" s="120" t="s">
        <v>56</v>
      </c>
      <c r="N8759" s="149">
        <v>1625928</v>
      </c>
      <c r="O8759" s="169"/>
      <c r="P8759" s="154" t="s">
        <v>6625</v>
      </c>
      <c r="Q8759" s="158" t="s">
        <v>50</v>
      </c>
      <c r="R8759" s="142">
        <f t="shared" si="136"/>
        <v>8.00000157448577</v>
      </c>
    </row>
    <row r="8760" s="109" customFormat="1">
      <c r="A8760" s="119">
        <f>MAX($A$19:A8759)+1</f>
        <v>8742</v>
      </c>
      <c r="B8760" s="120" t="s">
        <v>41</v>
      </c>
      <c r="C8760" s="144" t="s">
        <v>1762</v>
      </c>
      <c r="D8760" s="144" t="s">
        <v>8064</v>
      </c>
      <c r="E8760" s="145" t="s">
        <v>6688</v>
      </c>
      <c r="F8760" s="146" t="s">
        <v>2313</v>
      </c>
      <c r="G8760" s="146" t="s">
        <v>2314</v>
      </c>
      <c r="H8760" s="146" t="s">
        <v>8070</v>
      </c>
      <c r="I8760" s="151" t="s">
        <v>557</v>
      </c>
      <c r="J8760" s="147">
        <v>1701</v>
      </c>
      <c r="K8760" s="147">
        <v>29258</v>
      </c>
      <c r="L8760" s="148">
        <v>49767858</v>
      </c>
      <c r="M8760" s="120" t="s">
        <v>56</v>
      </c>
      <c r="N8760" s="149">
        <v>3981429</v>
      </c>
      <c r="O8760" s="169"/>
      <c r="P8760" s="154" t="s">
        <v>6625</v>
      </c>
      <c r="Q8760" s="158" t="s">
        <v>50</v>
      </c>
      <c r="R8760" s="142">
        <f t="shared" si="136"/>
        <v>8.00000072335844</v>
      </c>
    </row>
    <row r="8761" s="109" customFormat="1">
      <c r="A8761" s="119">
        <f>MAX($A$19:A8760)+1</f>
        <v>8743</v>
      </c>
      <c r="B8761" s="120" t="s">
        <v>41</v>
      </c>
      <c r="C8761" s="144" t="s">
        <v>1762</v>
      </c>
      <c r="D8761" s="144" t="s">
        <v>8064</v>
      </c>
      <c r="E8761" s="145" t="s">
        <v>6688</v>
      </c>
      <c r="F8761" s="146" t="s">
        <v>2313</v>
      </c>
      <c r="G8761" s="146" t="s">
        <v>2314</v>
      </c>
      <c r="H8761" s="146" t="s">
        <v>2379</v>
      </c>
      <c r="I8761" s="151" t="s">
        <v>557</v>
      </c>
      <c r="J8761" s="147">
        <v>299</v>
      </c>
      <c r="K8761" s="147">
        <v>31114</v>
      </c>
      <c r="L8761" s="148">
        <v>9303086</v>
      </c>
      <c r="M8761" s="120" t="s">
        <v>56</v>
      </c>
      <c r="N8761" s="149">
        <v>744248</v>
      </c>
      <c r="O8761" s="169"/>
      <c r="P8761" s="154" t="s">
        <v>6625</v>
      </c>
      <c r="Q8761" s="158" t="s">
        <v>50</v>
      </c>
      <c r="R8761" s="142">
        <f t="shared" si="136"/>
        <v>8.00001203901587</v>
      </c>
    </row>
    <row r="8762" s="109" customFormat="1">
      <c r="A8762" s="119">
        <f>MAX($A$19:A8761)+1</f>
        <v>8744</v>
      </c>
      <c r="B8762" s="120" t="s">
        <v>41</v>
      </c>
      <c r="C8762" s="144" t="s">
        <v>1762</v>
      </c>
      <c r="D8762" s="144" t="s">
        <v>8064</v>
      </c>
      <c r="E8762" s="145" t="s">
        <v>6688</v>
      </c>
      <c r="F8762" s="146" t="s">
        <v>2313</v>
      </c>
      <c r="G8762" s="146" t="s">
        <v>2314</v>
      </c>
      <c r="H8762" s="146" t="s">
        <v>2381</v>
      </c>
      <c r="I8762" s="151" t="s">
        <v>557</v>
      </c>
      <c r="J8762" s="147">
        <v>200</v>
      </c>
      <c r="K8762" s="147">
        <v>5695</v>
      </c>
      <c r="L8762" s="148">
        <v>1139000</v>
      </c>
      <c r="M8762" s="120" t="s">
        <v>56</v>
      </c>
      <c r="N8762" s="149">
        <v>91120</v>
      </c>
      <c r="O8762" s="169"/>
      <c r="P8762" s="154" t="s">
        <v>6625</v>
      </c>
      <c r="Q8762" s="158" t="s">
        <v>50</v>
      </c>
      <c r="R8762" s="142">
        <f t="shared" si="136"/>
        <v>8</v>
      </c>
    </row>
    <row r="8763" s="109" customFormat="1">
      <c r="A8763" s="119">
        <f>MAX($A$19:A8762)+1</f>
        <v>8745</v>
      </c>
      <c r="B8763" s="120" t="s">
        <v>41</v>
      </c>
      <c r="C8763" s="144" t="s">
        <v>1762</v>
      </c>
      <c r="D8763" s="144" t="s">
        <v>8064</v>
      </c>
      <c r="E8763" s="145" t="s">
        <v>6688</v>
      </c>
      <c r="F8763" s="146" t="s">
        <v>2313</v>
      </c>
      <c r="G8763" s="146" t="s">
        <v>2314</v>
      </c>
      <c r="H8763" s="146" t="s">
        <v>8071</v>
      </c>
      <c r="I8763" s="151" t="s">
        <v>557</v>
      </c>
      <c r="J8763" s="147">
        <v>405</v>
      </c>
      <c r="K8763" s="147">
        <v>51605</v>
      </c>
      <c r="L8763" s="148">
        <v>20900025</v>
      </c>
      <c r="M8763" s="120" t="s">
        <v>56</v>
      </c>
      <c r="N8763" s="149">
        <v>1672002</v>
      </c>
      <c r="O8763" s="169"/>
      <c r="P8763" s="154" t="s">
        <v>6625</v>
      </c>
      <c r="Q8763" s="158" t="s">
        <v>50</v>
      </c>
      <c r="R8763" s="142">
        <f t="shared" si="136"/>
        <v>8</v>
      </c>
    </row>
    <row r="8764" s="109" customFormat="1">
      <c r="A8764" s="119">
        <f>MAX($A$19:A8763)+1</f>
        <v>8746</v>
      </c>
      <c r="B8764" s="120" t="s">
        <v>41</v>
      </c>
      <c r="C8764" s="144" t="s">
        <v>1762</v>
      </c>
      <c r="D8764" s="144" t="s">
        <v>8064</v>
      </c>
      <c r="E8764" s="145" t="s">
        <v>6688</v>
      </c>
      <c r="F8764" s="146" t="s">
        <v>2313</v>
      </c>
      <c r="G8764" s="146" t="s">
        <v>2314</v>
      </c>
      <c r="H8764" s="146" t="s">
        <v>8072</v>
      </c>
      <c r="I8764" s="151" t="s">
        <v>557</v>
      </c>
      <c r="J8764" s="147">
        <v>1268</v>
      </c>
      <c r="K8764" s="147">
        <v>10957</v>
      </c>
      <c r="L8764" s="148">
        <v>13893476</v>
      </c>
      <c r="M8764" s="120" t="s">
        <v>56</v>
      </c>
      <c r="N8764" s="149">
        <v>1111479</v>
      </c>
      <c r="O8764" s="169"/>
      <c r="P8764" s="154" t="s">
        <v>6625</v>
      </c>
      <c r="Q8764" s="158" t="s">
        <v>50</v>
      </c>
      <c r="R8764" s="142">
        <f t="shared" si="136"/>
        <v>8.000006621813</v>
      </c>
    </row>
    <row r="8765" s="109" customFormat="1">
      <c r="A8765" s="119">
        <f>MAX($A$19:A8764)+1</f>
        <v>8747</v>
      </c>
      <c r="B8765" s="120" t="s">
        <v>41</v>
      </c>
      <c r="C8765" s="144" t="s">
        <v>1762</v>
      </c>
      <c r="D8765" s="144" t="s">
        <v>8064</v>
      </c>
      <c r="E8765" s="145" t="s">
        <v>6688</v>
      </c>
      <c r="F8765" s="146" t="s">
        <v>2313</v>
      </c>
      <c r="G8765" s="146" t="s">
        <v>2314</v>
      </c>
      <c r="H8765" s="146" t="s">
        <v>8073</v>
      </c>
      <c r="I8765" s="151" t="s">
        <v>557</v>
      </c>
      <c r="J8765" s="147">
        <v>1264</v>
      </c>
      <c r="K8765" s="147">
        <v>9339</v>
      </c>
      <c r="L8765" s="148">
        <v>11804496</v>
      </c>
      <c r="M8765" s="120" t="s">
        <v>56</v>
      </c>
      <c r="N8765" s="149">
        <v>944360</v>
      </c>
      <c r="O8765" s="169"/>
      <c r="P8765" s="154" t="s">
        <v>6625</v>
      </c>
      <c r="Q8765" s="158" t="s">
        <v>50</v>
      </c>
      <c r="R8765" s="142">
        <f t="shared" si="136"/>
        <v>8.00000271083153</v>
      </c>
    </row>
    <row r="8766" s="109" customFormat="1">
      <c r="A8766" s="119">
        <f>MAX($A$19:A8765)+1</f>
        <v>8748</v>
      </c>
      <c r="B8766" s="120" t="s">
        <v>41</v>
      </c>
      <c r="C8766" s="144" t="s">
        <v>1762</v>
      </c>
      <c r="D8766" s="144" t="s">
        <v>8064</v>
      </c>
      <c r="E8766" s="145" t="s">
        <v>6688</v>
      </c>
      <c r="F8766" s="146" t="s">
        <v>2313</v>
      </c>
      <c r="G8766" s="146" t="s">
        <v>2314</v>
      </c>
      <c r="H8766" s="146" t="s">
        <v>8074</v>
      </c>
      <c r="I8766" s="151" t="s">
        <v>557</v>
      </c>
      <c r="J8766" s="147">
        <v>80</v>
      </c>
      <c r="K8766" s="147">
        <v>16038</v>
      </c>
      <c r="L8766" s="148">
        <v>1283040</v>
      </c>
      <c r="M8766" s="120" t="s">
        <v>56</v>
      </c>
      <c r="N8766" s="149">
        <v>102644</v>
      </c>
      <c r="O8766" s="169"/>
      <c r="P8766" s="154" t="s">
        <v>6625</v>
      </c>
      <c r="Q8766" s="158" t="s">
        <v>50</v>
      </c>
      <c r="R8766" s="142">
        <f t="shared" si="136"/>
        <v>8.0000623519142</v>
      </c>
    </row>
    <row r="8767" s="109" customFormat="1">
      <c r="A8767" s="119">
        <f>MAX($A$19:A8766)+1</f>
        <v>8749</v>
      </c>
      <c r="B8767" s="120" t="s">
        <v>41</v>
      </c>
      <c r="C8767" s="144" t="s">
        <v>1762</v>
      </c>
      <c r="D8767" s="144" t="s">
        <v>8064</v>
      </c>
      <c r="E8767" s="145" t="s">
        <v>6688</v>
      </c>
      <c r="F8767" s="146" t="s">
        <v>2313</v>
      </c>
      <c r="G8767" s="146" t="s">
        <v>2314</v>
      </c>
      <c r="H8767" s="146" t="s">
        <v>8075</v>
      </c>
      <c r="I8767" s="151" t="s">
        <v>557</v>
      </c>
      <c r="J8767" s="147">
        <v>298</v>
      </c>
      <c r="K8767" s="147">
        <v>5972</v>
      </c>
      <c r="L8767" s="148">
        <v>1779656</v>
      </c>
      <c r="M8767" s="120" t="s">
        <v>56</v>
      </c>
      <c r="N8767" s="149">
        <v>142373</v>
      </c>
      <c r="O8767" s="169"/>
      <c r="P8767" s="154" t="s">
        <v>6625</v>
      </c>
      <c r="Q8767" s="158" t="s">
        <v>50</v>
      </c>
      <c r="R8767" s="142">
        <f t="shared" si="136"/>
        <v>8.00002921912999</v>
      </c>
    </row>
    <row r="8768" s="109" customFormat="1">
      <c r="A8768" s="119">
        <f>MAX($A$19:A8767)+1</f>
        <v>8750</v>
      </c>
      <c r="B8768" s="120" t="s">
        <v>41</v>
      </c>
      <c r="C8768" s="144" t="s">
        <v>1762</v>
      </c>
      <c r="D8768" s="144" t="s">
        <v>8064</v>
      </c>
      <c r="E8768" s="145" t="s">
        <v>6688</v>
      </c>
      <c r="F8768" s="146" t="s">
        <v>2313</v>
      </c>
      <c r="G8768" s="146" t="s">
        <v>2314</v>
      </c>
      <c r="H8768" s="146" t="s">
        <v>8076</v>
      </c>
      <c r="I8768" s="151" t="s">
        <v>557</v>
      </c>
      <c r="J8768" s="147">
        <v>298</v>
      </c>
      <c r="K8768" s="147">
        <v>10314</v>
      </c>
      <c r="L8768" s="148">
        <v>3073572</v>
      </c>
      <c r="M8768" s="120" t="s">
        <v>56</v>
      </c>
      <c r="N8768" s="149">
        <v>245886</v>
      </c>
      <c r="O8768" s="169"/>
      <c r="P8768" s="154" t="s">
        <v>6625</v>
      </c>
      <c r="Q8768" s="158" t="s">
        <v>50</v>
      </c>
      <c r="R8768" s="142">
        <f t="shared" si="136"/>
        <v>8.00000780850424</v>
      </c>
    </row>
    <row r="8769" ht="22.5" s="109" customFormat="1">
      <c r="A8769" s="119">
        <f>MAX($A$19:A8768)+1</f>
        <v>8751</v>
      </c>
      <c r="B8769" s="120" t="s">
        <v>41</v>
      </c>
      <c r="C8769" s="144" t="s">
        <v>1762</v>
      </c>
      <c r="D8769" s="144" t="s">
        <v>8064</v>
      </c>
      <c r="E8769" s="145" t="s">
        <v>6688</v>
      </c>
      <c r="F8769" s="146" t="s">
        <v>2313</v>
      </c>
      <c r="G8769" s="146" t="s">
        <v>2314</v>
      </c>
      <c r="H8769" s="146" t="s">
        <v>8077</v>
      </c>
      <c r="I8769" s="151" t="s">
        <v>557</v>
      </c>
      <c r="J8769" s="147">
        <v>70</v>
      </c>
      <c r="K8769" s="147">
        <v>66301</v>
      </c>
      <c r="L8769" s="148">
        <v>4641070</v>
      </c>
      <c r="M8769" s="120" t="s">
        <v>56</v>
      </c>
      <c r="N8769" s="149">
        <v>371286</v>
      </c>
      <c r="O8769" s="169"/>
      <c r="P8769" s="154" t="s">
        <v>6625</v>
      </c>
      <c r="Q8769" s="158" t="s">
        <v>50</v>
      </c>
      <c r="R8769" s="142">
        <f t="shared" si="136"/>
        <v>8.00000861870215</v>
      </c>
    </row>
    <row r="8770" s="109" customFormat="1">
      <c r="A8770" s="119">
        <f>MAX($A$19:A8769)+1</f>
        <v>8752</v>
      </c>
      <c r="B8770" s="120" t="s">
        <v>41</v>
      </c>
      <c r="C8770" s="144" t="s">
        <v>1762</v>
      </c>
      <c r="D8770" s="144" t="s">
        <v>8064</v>
      </c>
      <c r="E8770" s="145" t="s">
        <v>6688</v>
      </c>
      <c r="F8770" s="146" t="s">
        <v>2313</v>
      </c>
      <c r="G8770" s="146" t="s">
        <v>2314</v>
      </c>
      <c r="H8770" s="146" t="s">
        <v>8078</v>
      </c>
      <c r="I8770" s="151" t="s">
        <v>557</v>
      </c>
      <c r="J8770" s="147">
        <v>890</v>
      </c>
      <c r="K8770" s="147">
        <v>36922</v>
      </c>
      <c r="L8770" s="148">
        <v>32860580</v>
      </c>
      <c r="M8770" s="120" t="s">
        <v>56</v>
      </c>
      <c r="N8770" s="149">
        <v>2628847</v>
      </c>
      <c r="O8770" s="169"/>
      <c r="P8770" s="154" t="s">
        <v>6625</v>
      </c>
      <c r="Q8770" s="158" t="s">
        <v>50</v>
      </c>
      <c r="R8770" s="142">
        <f t="shared" si="136"/>
        <v>8.00000182589595</v>
      </c>
    </row>
    <row r="8771" s="109" customFormat="1">
      <c r="A8771" s="119">
        <f>MAX($A$19:A8770)+1</f>
        <v>8753</v>
      </c>
      <c r="B8771" s="120" t="s">
        <v>41</v>
      </c>
      <c r="C8771" s="144" t="s">
        <v>1762</v>
      </c>
      <c r="D8771" s="144" t="s">
        <v>8064</v>
      </c>
      <c r="E8771" s="145" t="s">
        <v>6688</v>
      </c>
      <c r="F8771" s="146" t="s">
        <v>2313</v>
      </c>
      <c r="G8771" s="146" t="s">
        <v>2314</v>
      </c>
      <c r="H8771" s="146" t="s">
        <v>8079</v>
      </c>
      <c r="I8771" s="151" t="s">
        <v>557</v>
      </c>
      <c r="J8771" s="147">
        <v>294</v>
      </c>
      <c r="K8771" s="147">
        <v>21460</v>
      </c>
      <c r="L8771" s="148">
        <v>6309240</v>
      </c>
      <c r="M8771" s="120" t="s">
        <v>56</v>
      </c>
      <c r="N8771" s="149">
        <v>504740</v>
      </c>
      <c r="O8771" s="169"/>
      <c r="P8771" s="154" t="s">
        <v>6625</v>
      </c>
      <c r="Q8771" s="158" t="s">
        <v>50</v>
      </c>
      <c r="R8771" s="142">
        <f t="shared" si="136"/>
        <v>8.00001267981563</v>
      </c>
    </row>
    <row r="8772" s="109" customFormat="1">
      <c r="A8772" s="119">
        <f>MAX($A$19:A8771)+1</f>
        <v>8754</v>
      </c>
      <c r="B8772" s="120" t="s">
        <v>41</v>
      </c>
      <c r="C8772" s="144" t="s">
        <v>1762</v>
      </c>
      <c r="D8772" s="144" t="s">
        <v>8080</v>
      </c>
      <c r="E8772" s="145" t="s">
        <v>6688</v>
      </c>
      <c r="F8772" s="146" t="s">
        <v>2313</v>
      </c>
      <c r="G8772" s="146" t="s">
        <v>2314</v>
      </c>
      <c r="H8772" s="146" t="s">
        <v>2315</v>
      </c>
      <c r="I8772" s="151" t="s">
        <v>557</v>
      </c>
      <c r="J8772" s="147">
        <v>700</v>
      </c>
      <c r="K8772" s="147">
        <v>5962</v>
      </c>
      <c r="L8772" s="148">
        <v>4173400</v>
      </c>
      <c r="M8772" s="120" t="s">
        <v>56</v>
      </c>
      <c r="N8772" s="149">
        <v>333872</v>
      </c>
      <c r="O8772" s="169"/>
      <c r="P8772" s="154" t="s">
        <v>6625</v>
      </c>
      <c r="Q8772" s="158" t="s">
        <v>50</v>
      </c>
      <c r="R8772" s="142">
        <f t="shared" si="136"/>
        <v>8</v>
      </c>
    </row>
    <row r="8773" s="109" customFormat="1">
      <c r="A8773" s="119">
        <f>MAX($A$19:A8772)+1</f>
        <v>8755</v>
      </c>
      <c r="B8773" s="120" t="s">
        <v>41</v>
      </c>
      <c r="C8773" s="144" t="s">
        <v>1762</v>
      </c>
      <c r="D8773" s="144" t="s">
        <v>8080</v>
      </c>
      <c r="E8773" s="145" t="s">
        <v>6688</v>
      </c>
      <c r="F8773" s="146" t="s">
        <v>2313</v>
      </c>
      <c r="G8773" s="146" t="s">
        <v>2314</v>
      </c>
      <c r="H8773" s="146" t="s">
        <v>2316</v>
      </c>
      <c r="I8773" s="151" t="s">
        <v>557</v>
      </c>
      <c r="J8773" s="147">
        <v>299</v>
      </c>
      <c r="K8773" s="147">
        <v>5418</v>
      </c>
      <c r="L8773" s="148">
        <v>1619982</v>
      </c>
      <c r="M8773" s="120" t="s">
        <v>56</v>
      </c>
      <c r="N8773" s="149">
        <v>129599</v>
      </c>
      <c r="O8773" s="169"/>
      <c r="P8773" s="154" t="s">
        <v>6625</v>
      </c>
      <c r="Q8773" s="158" t="s">
        <v>50</v>
      </c>
      <c r="R8773" s="142">
        <f t="shared" si="136"/>
        <v>8.00002716079561</v>
      </c>
    </row>
    <row r="8774" s="109" customFormat="1">
      <c r="A8774" s="119">
        <f>MAX($A$19:A8773)+1</f>
        <v>8756</v>
      </c>
      <c r="B8774" s="120" t="s">
        <v>41</v>
      </c>
      <c r="C8774" s="144" t="s">
        <v>1762</v>
      </c>
      <c r="D8774" s="144" t="s">
        <v>8080</v>
      </c>
      <c r="E8774" s="145" t="s">
        <v>6688</v>
      </c>
      <c r="F8774" s="146" t="s">
        <v>2313</v>
      </c>
      <c r="G8774" s="146" t="s">
        <v>2314</v>
      </c>
      <c r="H8774" s="146" t="s">
        <v>2317</v>
      </c>
      <c r="I8774" s="151" t="s">
        <v>557</v>
      </c>
      <c r="J8774" s="147">
        <v>1398</v>
      </c>
      <c r="K8774" s="147">
        <v>14087</v>
      </c>
      <c r="L8774" s="148">
        <v>19693626</v>
      </c>
      <c r="M8774" s="120" t="s">
        <v>56</v>
      </c>
      <c r="N8774" s="149">
        <v>1575491</v>
      </c>
      <c r="O8774" s="169"/>
      <c r="P8774" s="154" t="s">
        <v>6625</v>
      </c>
      <c r="Q8774" s="158" t="s">
        <v>50</v>
      </c>
      <c r="R8774" s="142">
        <f t="shared" si="136"/>
        <v>8.00000467156226</v>
      </c>
    </row>
    <row r="8775" s="109" customFormat="1">
      <c r="A8775" s="119">
        <f>MAX($A$19:A8774)+1</f>
        <v>8757</v>
      </c>
      <c r="B8775" s="120" t="s">
        <v>41</v>
      </c>
      <c r="C8775" s="144" t="s">
        <v>1762</v>
      </c>
      <c r="D8775" s="144" t="s">
        <v>8080</v>
      </c>
      <c r="E8775" s="145" t="s">
        <v>6688</v>
      </c>
      <c r="F8775" s="146" t="s">
        <v>2313</v>
      </c>
      <c r="G8775" s="146" t="s">
        <v>2314</v>
      </c>
      <c r="H8775" s="146" t="s">
        <v>2361</v>
      </c>
      <c r="I8775" s="151" t="s">
        <v>557</v>
      </c>
      <c r="J8775" s="147">
        <v>388</v>
      </c>
      <c r="K8775" s="147">
        <v>28198</v>
      </c>
      <c r="L8775" s="148">
        <v>10940824</v>
      </c>
      <c r="M8775" s="120" t="s">
        <v>56</v>
      </c>
      <c r="N8775" s="149">
        <v>875266</v>
      </c>
      <c r="O8775" s="169"/>
      <c r="P8775" s="154" t="s">
        <v>6625</v>
      </c>
      <c r="Q8775" s="158" t="s">
        <v>50</v>
      </c>
      <c r="R8775" s="142">
        <f t="shared" si="136"/>
        <v>8.00000073120635</v>
      </c>
    </row>
    <row r="8776" s="109" customFormat="1">
      <c r="A8776" s="119">
        <f>MAX($A$19:A8775)+1</f>
        <v>8758</v>
      </c>
      <c r="B8776" s="120" t="s">
        <v>41</v>
      </c>
      <c r="C8776" s="144" t="s">
        <v>1762</v>
      </c>
      <c r="D8776" s="144" t="s">
        <v>8080</v>
      </c>
      <c r="E8776" s="145" t="s">
        <v>6688</v>
      </c>
      <c r="F8776" s="146" t="s">
        <v>2313</v>
      </c>
      <c r="G8776" s="146" t="s">
        <v>2314</v>
      </c>
      <c r="H8776" s="146" t="s">
        <v>8081</v>
      </c>
      <c r="I8776" s="151" t="s">
        <v>557</v>
      </c>
      <c r="J8776" s="147">
        <v>360</v>
      </c>
      <c r="K8776" s="147">
        <v>19012</v>
      </c>
      <c r="L8776" s="148">
        <v>6844320</v>
      </c>
      <c r="M8776" s="120" t="s">
        <v>56</v>
      </c>
      <c r="N8776" s="149">
        <v>547546</v>
      </c>
      <c r="O8776" s="169"/>
      <c r="P8776" s="154" t="s">
        <v>6625</v>
      </c>
      <c r="Q8776" s="158" t="s">
        <v>50</v>
      </c>
      <c r="R8776" s="142">
        <f t="shared" si="136"/>
        <v>8.0000058442621</v>
      </c>
    </row>
    <row r="8777" s="109" customFormat="1">
      <c r="A8777" s="119">
        <f>MAX($A$19:A8776)+1</f>
        <v>8759</v>
      </c>
      <c r="B8777" s="120" t="s">
        <v>41</v>
      </c>
      <c r="C8777" s="144" t="s">
        <v>1762</v>
      </c>
      <c r="D8777" s="144" t="s">
        <v>8080</v>
      </c>
      <c r="E8777" s="145" t="s">
        <v>6688</v>
      </c>
      <c r="F8777" s="146" t="s">
        <v>2313</v>
      </c>
      <c r="G8777" s="146" t="s">
        <v>2314</v>
      </c>
      <c r="H8777" s="146" t="s">
        <v>8065</v>
      </c>
      <c r="I8777" s="151" t="s">
        <v>557</v>
      </c>
      <c r="J8777" s="147">
        <v>100</v>
      </c>
      <c r="K8777" s="147">
        <v>9984</v>
      </c>
      <c r="L8777" s="148">
        <v>998400</v>
      </c>
      <c r="M8777" s="120" t="s">
        <v>56</v>
      </c>
      <c r="N8777" s="149">
        <v>79872</v>
      </c>
      <c r="O8777" s="169"/>
      <c r="P8777" s="154" t="s">
        <v>6625</v>
      </c>
      <c r="Q8777" s="158" t="s">
        <v>50</v>
      </c>
      <c r="R8777" s="142">
        <f t="shared" si="136"/>
        <v>8</v>
      </c>
    </row>
    <row r="8778" s="109" customFormat="1">
      <c r="A8778" s="119">
        <f>MAX($A$19:A8777)+1</f>
        <v>8760</v>
      </c>
      <c r="B8778" s="120" t="s">
        <v>41</v>
      </c>
      <c r="C8778" s="144" t="s">
        <v>1762</v>
      </c>
      <c r="D8778" s="144" t="s">
        <v>8080</v>
      </c>
      <c r="E8778" s="145" t="s">
        <v>6688</v>
      </c>
      <c r="F8778" s="146" t="s">
        <v>2313</v>
      </c>
      <c r="G8778" s="146" t="s">
        <v>2314</v>
      </c>
      <c r="H8778" s="146" t="s">
        <v>2318</v>
      </c>
      <c r="I8778" s="151" t="s">
        <v>557</v>
      </c>
      <c r="J8778" s="147">
        <v>598</v>
      </c>
      <c r="K8778" s="147">
        <v>24373</v>
      </c>
      <c r="L8778" s="148">
        <v>14575054</v>
      </c>
      <c r="M8778" s="120" t="s">
        <v>56</v>
      </c>
      <c r="N8778" s="149">
        <v>1166004</v>
      </c>
      <c r="O8778" s="169"/>
      <c r="P8778" s="154" t="s">
        <v>6625</v>
      </c>
      <c r="Q8778" s="158" t="s">
        <v>50</v>
      </c>
      <c r="R8778" s="142">
        <f t="shared" si="136"/>
        <v>7.99999780446783</v>
      </c>
    </row>
    <row r="8779" s="109" customFormat="1">
      <c r="A8779" s="119">
        <f>MAX($A$19:A8778)+1</f>
        <v>8761</v>
      </c>
      <c r="B8779" s="120" t="s">
        <v>41</v>
      </c>
      <c r="C8779" s="144" t="s">
        <v>1762</v>
      </c>
      <c r="D8779" s="144" t="s">
        <v>8080</v>
      </c>
      <c r="E8779" s="145" t="s">
        <v>6688</v>
      </c>
      <c r="F8779" s="146" t="s">
        <v>2313</v>
      </c>
      <c r="G8779" s="146" t="s">
        <v>2314</v>
      </c>
      <c r="H8779" s="146" t="s">
        <v>2319</v>
      </c>
      <c r="I8779" s="151" t="s">
        <v>557</v>
      </c>
      <c r="J8779" s="147">
        <v>1600</v>
      </c>
      <c r="K8779" s="147">
        <v>9645</v>
      </c>
      <c r="L8779" s="148">
        <v>15432000</v>
      </c>
      <c r="M8779" s="120" t="s">
        <v>56</v>
      </c>
      <c r="N8779" s="149">
        <v>1234560</v>
      </c>
      <c r="O8779" s="169"/>
      <c r="P8779" s="154" t="s">
        <v>6625</v>
      </c>
      <c r="Q8779" s="158" t="s">
        <v>50</v>
      </c>
      <c r="R8779" s="142">
        <f t="shared" si="136"/>
        <v>8</v>
      </c>
    </row>
    <row r="8780" s="109" customFormat="1">
      <c r="A8780" s="119">
        <f>MAX($A$19:A8779)+1</f>
        <v>8762</v>
      </c>
      <c r="B8780" s="120" t="s">
        <v>41</v>
      </c>
      <c r="C8780" s="144" t="s">
        <v>1762</v>
      </c>
      <c r="D8780" s="144" t="s">
        <v>8080</v>
      </c>
      <c r="E8780" s="145" t="s">
        <v>6688</v>
      </c>
      <c r="F8780" s="146" t="s">
        <v>2313</v>
      </c>
      <c r="G8780" s="146" t="s">
        <v>2314</v>
      </c>
      <c r="H8780" s="146" t="s">
        <v>2320</v>
      </c>
      <c r="I8780" s="151" t="s">
        <v>557</v>
      </c>
      <c r="J8780" s="147">
        <v>1620</v>
      </c>
      <c r="K8780" s="147">
        <v>4506</v>
      </c>
      <c r="L8780" s="148">
        <v>7299720</v>
      </c>
      <c r="M8780" s="120" t="s">
        <v>56</v>
      </c>
      <c r="N8780" s="149">
        <v>583978</v>
      </c>
      <c r="O8780" s="169"/>
      <c r="P8780" s="154" t="s">
        <v>6625</v>
      </c>
      <c r="Q8780" s="158" t="s">
        <v>50</v>
      </c>
      <c r="R8780" s="142">
        <f t="shared" si="136"/>
        <v>8.00000547966223</v>
      </c>
    </row>
    <row r="8781" s="109" customFormat="1">
      <c r="A8781" s="119">
        <f>MAX($A$19:A8780)+1</f>
        <v>8763</v>
      </c>
      <c r="B8781" s="120" t="s">
        <v>41</v>
      </c>
      <c r="C8781" s="144" t="s">
        <v>1762</v>
      </c>
      <c r="D8781" s="144" t="s">
        <v>8080</v>
      </c>
      <c r="E8781" s="145" t="s">
        <v>6688</v>
      </c>
      <c r="F8781" s="146" t="s">
        <v>2313</v>
      </c>
      <c r="G8781" s="146" t="s">
        <v>2314</v>
      </c>
      <c r="H8781" s="146" t="s">
        <v>2321</v>
      </c>
      <c r="I8781" s="151" t="s">
        <v>557</v>
      </c>
      <c r="J8781" s="147">
        <v>774</v>
      </c>
      <c r="K8781" s="147">
        <v>22806</v>
      </c>
      <c r="L8781" s="148">
        <v>17651844</v>
      </c>
      <c r="M8781" s="120" t="s">
        <v>56</v>
      </c>
      <c r="N8781" s="149">
        <v>1412148</v>
      </c>
      <c r="O8781" s="169"/>
      <c r="P8781" s="154" t="s">
        <v>6625</v>
      </c>
      <c r="Q8781" s="158" t="s">
        <v>50</v>
      </c>
      <c r="R8781" s="142">
        <f t="shared" si="136"/>
        <v>8.00000271926264</v>
      </c>
    </row>
    <row r="8782" s="109" customFormat="1">
      <c r="A8782" s="119">
        <f>MAX($A$19:A8781)+1</f>
        <v>8764</v>
      </c>
      <c r="B8782" s="120" t="s">
        <v>41</v>
      </c>
      <c r="C8782" s="144" t="s">
        <v>1762</v>
      </c>
      <c r="D8782" s="144" t="s">
        <v>8080</v>
      </c>
      <c r="E8782" s="145" t="s">
        <v>6688</v>
      </c>
      <c r="F8782" s="146" t="s">
        <v>2313</v>
      </c>
      <c r="G8782" s="146" t="s">
        <v>2314</v>
      </c>
      <c r="H8782" s="146" t="s">
        <v>2322</v>
      </c>
      <c r="I8782" s="151" t="s">
        <v>557</v>
      </c>
      <c r="J8782" s="147">
        <v>2374</v>
      </c>
      <c r="K8782" s="147">
        <v>5332</v>
      </c>
      <c r="L8782" s="148">
        <v>12658168</v>
      </c>
      <c r="M8782" s="120" t="s">
        <v>56</v>
      </c>
      <c r="N8782" s="149">
        <v>1012654</v>
      </c>
      <c r="O8782" s="169"/>
      <c r="P8782" s="154" t="s">
        <v>6625</v>
      </c>
      <c r="Q8782" s="158" t="s">
        <v>50</v>
      </c>
      <c r="R8782" s="142">
        <f t="shared" si="136"/>
        <v>8.00000442402092</v>
      </c>
    </row>
    <row r="8783" s="109" customFormat="1">
      <c r="A8783" s="119">
        <f>MAX($A$19:A8782)+1</f>
        <v>8765</v>
      </c>
      <c r="B8783" s="120" t="s">
        <v>41</v>
      </c>
      <c r="C8783" s="144" t="s">
        <v>1762</v>
      </c>
      <c r="D8783" s="144" t="s">
        <v>8080</v>
      </c>
      <c r="E8783" s="145" t="s">
        <v>6688</v>
      </c>
      <c r="F8783" s="146" t="s">
        <v>2313</v>
      </c>
      <c r="G8783" s="146" t="s">
        <v>2314</v>
      </c>
      <c r="H8783" s="146" t="s">
        <v>2323</v>
      </c>
      <c r="I8783" s="151" t="s">
        <v>557</v>
      </c>
      <c r="J8783" s="147">
        <v>2594</v>
      </c>
      <c r="K8783" s="147">
        <v>5656</v>
      </c>
      <c r="L8783" s="148">
        <v>14671664</v>
      </c>
      <c r="M8783" s="120" t="s">
        <v>56</v>
      </c>
      <c r="N8783" s="149">
        <v>1173733</v>
      </c>
      <c r="O8783" s="169"/>
      <c r="P8783" s="154" t="s">
        <v>6625</v>
      </c>
      <c r="Q8783" s="158" t="s">
        <v>50</v>
      </c>
      <c r="R8783" s="142">
        <f t="shared" si="136"/>
        <v>7.99999918209686</v>
      </c>
    </row>
    <row r="8784" s="109" customFormat="1">
      <c r="A8784" s="119">
        <f>MAX($A$19:A8783)+1</f>
        <v>8766</v>
      </c>
      <c r="B8784" s="120" t="s">
        <v>41</v>
      </c>
      <c r="C8784" s="144" t="s">
        <v>1762</v>
      </c>
      <c r="D8784" s="144" t="s">
        <v>8080</v>
      </c>
      <c r="E8784" s="145" t="s">
        <v>6688</v>
      </c>
      <c r="F8784" s="146" t="s">
        <v>2313</v>
      </c>
      <c r="G8784" s="146" t="s">
        <v>2314</v>
      </c>
      <c r="H8784" s="146" t="s">
        <v>2325</v>
      </c>
      <c r="I8784" s="151" t="s">
        <v>557</v>
      </c>
      <c r="J8784" s="147">
        <v>1000</v>
      </c>
      <c r="K8784" s="147">
        <v>5722</v>
      </c>
      <c r="L8784" s="148">
        <v>5722000</v>
      </c>
      <c r="M8784" s="120" t="s">
        <v>56</v>
      </c>
      <c r="N8784" s="149">
        <v>457760</v>
      </c>
      <c r="O8784" s="169"/>
      <c r="P8784" s="154" t="s">
        <v>6625</v>
      </c>
      <c r="Q8784" s="158" t="s">
        <v>50</v>
      </c>
      <c r="R8784" s="142">
        <f t="shared" si="136"/>
        <v>8</v>
      </c>
    </row>
    <row r="8785" s="109" customFormat="1">
      <c r="A8785" s="119">
        <f>MAX($A$19:A8784)+1</f>
        <v>8767</v>
      </c>
      <c r="B8785" s="120" t="s">
        <v>41</v>
      </c>
      <c r="C8785" s="144" t="s">
        <v>1762</v>
      </c>
      <c r="D8785" s="144" t="s">
        <v>8080</v>
      </c>
      <c r="E8785" s="145" t="s">
        <v>6688</v>
      </c>
      <c r="F8785" s="146" t="s">
        <v>2313</v>
      </c>
      <c r="G8785" s="146" t="s">
        <v>2314</v>
      </c>
      <c r="H8785" s="146" t="s">
        <v>2326</v>
      </c>
      <c r="I8785" s="151" t="s">
        <v>557</v>
      </c>
      <c r="J8785" s="147">
        <v>376</v>
      </c>
      <c r="K8785" s="147">
        <v>7555</v>
      </c>
      <c r="L8785" s="148">
        <v>2840680</v>
      </c>
      <c r="M8785" s="120" t="s">
        <v>56</v>
      </c>
      <c r="N8785" s="149">
        <v>227255</v>
      </c>
      <c r="O8785" s="169"/>
      <c r="P8785" s="154" t="s">
        <v>6625</v>
      </c>
      <c r="Q8785" s="158" t="s">
        <v>50</v>
      </c>
      <c r="R8785" s="142">
        <f t="shared" si="136"/>
        <v>8.00002112170325</v>
      </c>
    </row>
    <row r="8786" s="109" customFormat="1">
      <c r="A8786" s="119">
        <f>MAX($A$19:A8785)+1</f>
        <v>8768</v>
      </c>
      <c r="B8786" s="120" t="s">
        <v>41</v>
      </c>
      <c r="C8786" s="144" t="s">
        <v>1762</v>
      </c>
      <c r="D8786" s="144" t="s">
        <v>8080</v>
      </c>
      <c r="E8786" s="145" t="s">
        <v>6688</v>
      </c>
      <c r="F8786" s="146" t="s">
        <v>2313</v>
      </c>
      <c r="G8786" s="146" t="s">
        <v>2314</v>
      </c>
      <c r="H8786" s="146" t="s">
        <v>2327</v>
      </c>
      <c r="I8786" s="151" t="s">
        <v>557</v>
      </c>
      <c r="J8786" s="147">
        <v>400</v>
      </c>
      <c r="K8786" s="147">
        <v>10977</v>
      </c>
      <c r="L8786" s="148">
        <v>4390800</v>
      </c>
      <c r="M8786" s="120" t="s">
        <v>56</v>
      </c>
      <c r="N8786" s="149">
        <v>351264</v>
      </c>
      <c r="O8786" s="169"/>
      <c r="P8786" s="154" t="s">
        <v>6625</v>
      </c>
      <c r="Q8786" s="158" t="s">
        <v>50</v>
      </c>
      <c r="R8786" s="142">
        <f t="shared" si="136"/>
        <v>8</v>
      </c>
    </row>
    <row r="8787" s="109" customFormat="1">
      <c r="A8787" s="119">
        <f>MAX($A$19:A8786)+1</f>
        <v>8769</v>
      </c>
      <c r="B8787" s="120" t="s">
        <v>41</v>
      </c>
      <c r="C8787" s="144" t="s">
        <v>1762</v>
      </c>
      <c r="D8787" s="144" t="s">
        <v>8080</v>
      </c>
      <c r="E8787" s="145" t="s">
        <v>6688</v>
      </c>
      <c r="F8787" s="146" t="s">
        <v>2313</v>
      </c>
      <c r="G8787" s="146" t="s">
        <v>2314</v>
      </c>
      <c r="H8787" s="146" t="s">
        <v>2329</v>
      </c>
      <c r="I8787" s="151" t="s">
        <v>557</v>
      </c>
      <c r="J8787" s="147">
        <v>287</v>
      </c>
      <c r="K8787" s="147">
        <v>13168</v>
      </c>
      <c r="L8787" s="148">
        <v>3779216</v>
      </c>
      <c r="M8787" s="120" t="s">
        <v>56</v>
      </c>
      <c r="N8787" s="149">
        <v>302338</v>
      </c>
      <c r="O8787" s="169"/>
      <c r="P8787" s="154" t="s">
        <v>6625</v>
      </c>
      <c r="Q8787" s="158" t="s">
        <v>50</v>
      </c>
      <c r="R8787" s="142">
        <f t="shared" si="136"/>
        <v>8.00001905157048</v>
      </c>
    </row>
    <row r="8788" s="109" customFormat="1">
      <c r="A8788" s="119">
        <f>MAX($A$19:A8787)+1</f>
        <v>8770</v>
      </c>
      <c r="B8788" s="120" t="s">
        <v>41</v>
      </c>
      <c r="C8788" s="144" t="s">
        <v>1762</v>
      </c>
      <c r="D8788" s="144" t="s">
        <v>8080</v>
      </c>
      <c r="E8788" s="145" t="s">
        <v>6688</v>
      </c>
      <c r="F8788" s="146" t="s">
        <v>2313</v>
      </c>
      <c r="G8788" s="146" t="s">
        <v>2314</v>
      </c>
      <c r="H8788" s="146" t="s">
        <v>2331</v>
      </c>
      <c r="I8788" s="151" t="s">
        <v>557</v>
      </c>
      <c r="J8788" s="147">
        <v>1200</v>
      </c>
      <c r="K8788" s="147">
        <v>6216</v>
      </c>
      <c r="L8788" s="148">
        <v>7459200</v>
      </c>
      <c r="M8788" s="120" t="s">
        <v>56</v>
      </c>
      <c r="N8788" s="149">
        <v>596736</v>
      </c>
      <c r="O8788" s="169"/>
      <c r="P8788" s="154" t="s">
        <v>6625</v>
      </c>
      <c r="Q8788" s="158" t="s">
        <v>50</v>
      </c>
      <c r="R8788" s="142">
        <f t="shared" si="136"/>
        <v>8</v>
      </c>
    </row>
    <row r="8789" s="109" customFormat="1">
      <c r="A8789" s="119">
        <f>MAX($A$19:A8788)+1</f>
        <v>8771</v>
      </c>
      <c r="B8789" s="120" t="s">
        <v>41</v>
      </c>
      <c r="C8789" s="144" t="s">
        <v>1762</v>
      </c>
      <c r="D8789" s="144" t="s">
        <v>8080</v>
      </c>
      <c r="E8789" s="145" t="s">
        <v>6688</v>
      </c>
      <c r="F8789" s="146" t="s">
        <v>2313</v>
      </c>
      <c r="G8789" s="146" t="s">
        <v>2314</v>
      </c>
      <c r="H8789" s="146" t="s">
        <v>8082</v>
      </c>
      <c r="I8789" s="151" t="s">
        <v>557</v>
      </c>
      <c r="J8789" s="147">
        <v>360</v>
      </c>
      <c r="K8789" s="147">
        <v>18461</v>
      </c>
      <c r="L8789" s="148">
        <v>6645960</v>
      </c>
      <c r="M8789" s="120" t="s">
        <v>56</v>
      </c>
      <c r="N8789" s="149">
        <v>531677</v>
      </c>
      <c r="O8789" s="169"/>
      <c r="P8789" s="154" t="s">
        <v>6625</v>
      </c>
      <c r="Q8789" s="158" t="s">
        <v>50</v>
      </c>
      <c r="R8789" s="142">
        <f t="shared" si="136"/>
        <v>8.00000300934703</v>
      </c>
    </row>
    <row r="8790" s="109" customFormat="1">
      <c r="A8790" s="119">
        <f>MAX($A$19:A8789)+1</f>
        <v>8772</v>
      </c>
      <c r="B8790" s="120" t="s">
        <v>41</v>
      </c>
      <c r="C8790" s="144" t="s">
        <v>1762</v>
      </c>
      <c r="D8790" s="144" t="s">
        <v>8080</v>
      </c>
      <c r="E8790" s="145" t="s">
        <v>6688</v>
      </c>
      <c r="F8790" s="146" t="s">
        <v>2313</v>
      </c>
      <c r="G8790" s="146" t="s">
        <v>2314</v>
      </c>
      <c r="H8790" s="146" t="s">
        <v>2365</v>
      </c>
      <c r="I8790" s="151" t="s">
        <v>557</v>
      </c>
      <c r="J8790" s="147">
        <v>760</v>
      </c>
      <c r="K8790" s="147">
        <v>4771</v>
      </c>
      <c r="L8790" s="148">
        <v>3625960</v>
      </c>
      <c r="M8790" s="120" t="s">
        <v>56</v>
      </c>
      <c r="N8790" s="149">
        <v>290077</v>
      </c>
      <c r="O8790" s="169"/>
      <c r="P8790" s="154" t="s">
        <v>6625</v>
      </c>
      <c r="Q8790" s="158" t="s">
        <v>50</v>
      </c>
      <c r="R8790" s="142">
        <f t="shared" si="136"/>
        <v>8.00000551578065</v>
      </c>
    </row>
    <row r="8791" s="109" customFormat="1">
      <c r="A8791" s="119">
        <f>MAX($A$19:A8790)+1</f>
        <v>8773</v>
      </c>
      <c r="B8791" s="120" t="s">
        <v>41</v>
      </c>
      <c r="C8791" s="144" t="s">
        <v>1762</v>
      </c>
      <c r="D8791" s="144" t="s">
        <v>8080</v>
      </c>
      <c r="E8791" s="145" t="s">
        <v>6688</v>
      </c>
      <c r="F8791" s="146" t="s">
        <v>2313</v>
      </c>
      <c r="G8791" s="146" t="s">
        <v>2314</v>
      </c>
      <c r="H8791" s="146" t="s">
        <v>2332</v>
      </c>
      <c r="I8791" s="151" t="s">
        <v>557</v>
      </c>
      <c r="J8791" s="147">
        <v>9100</v>
      </c>
      <c r="K8791" s="147">
        <v>2638</v>
      </c>
      <c r="L8791" s="148">
        <v>24005800</v>
      </c>
      <c r="M8791" s="120" t="s">
        <v>56</v>
      </c>
      <c r="N8791" s="149">
        <v>1920464</v>
      </c>
      <c r="O8791" s="169"/>
      <c r="P8791" s="154" t="s">
        <v>6625</v>
      </c>
      <c r="Q8791" s="158" t="s">
        <v>50</v>
      </c>
      <c r="R8791" s="142">
        <f t="shared" si="136"/>
        <v>8</v>
      </c>
    </row>
    <row r="8792" s="109" customFormat="1">
      <c r="A8792" s="119">
        <f>MAX($A$19:A8791)+1</f>
        <v>8774</v>
      </c>
      <c r="B8792" s="120" t="s">
        <v>41</v>
      </c>
      <c r="C8792" s="144" t="s">
        <v>1762</v>
      </c>
      <c r="D8792" s="144" t="s">
        <v>8080</v>
      </c>
      <c r="E8792" s="145" t="s">
        <v>6688</v>
      </c>
      <c r="F8792" s="146" t="s">
        <v>2313</v>
      </c>
      <c r="G8792" s="146" t="s">
        <v>2314</v>
      </c>
      <c r="H8792" s="146" t="s">
        <v>2333</v>
      </c>
      <c r="I8792" s="151" t="s">
        <v>557</v>
      </c>
      <c r="J8792" s="147">
        <v>600</v>
      </c>
      <c r="K8792" s="147">
        <v>10547</v>
      </c>
      <c r="L8792" s="148">
        <v>6328200</v>
      </c>
      <c r="M8792" s="120" t="s">
        <v>56</v>
      </c>
      <c r="N8792" s="149">
        <v>506256</v>
      </c>
      <c r="O8792" s="169"/>
      <c r="P8792" s="154" t="s">
        <v>6625</v>
      </c>
      <c r="Q8792" s="158" t="s">
        <v>50</v>
      </c>
      <c r="R8792" s="142">
        <f t="shared" si="136"/>
        <v>8</v>
      </c>
    </row>
    <row r="8793" s="109" customFormat="1">
      <c r="A8793" s="119">
        <f>MAX($A$19:A8792)+1</f>
        <v>8775</v>
      </c>
      <c r="B8793" s="120" t="s">
        <v>41</v>
      </c>
      <c r="C8793" s="144" t="s">
        <v>1762</v>
      </c>
      <c r="D8793" s="144" t="s">
        <v>8080</v>
      </c>
      <c r="E8793" s="145" t="s">
        <v>6688</v>
      </c>
      <c r="F8793" s="146" t="s">
        <v>2313</v>
      </c>
      <c r="G8793" s="146" t="s">
        <v>2314</v>
      </c>
      <c r="H8793" s="146" t="s">
        <v>8083</v>
      </c>
      <c r="I8793" s="151" t="s">
        <v>557</v>
      </c>
      <c r="J8793" s="147">
        <v>300</v>
      </c>
      <c r="K8793" s="147">
        <v>11797</v>
      </c>
      <c r="L8793" s="148">
        <v>3539100</v>
      </c>
      <c r="M8793" s="120" t="s">
        <v>56</v>
      </c>
      <c r="N8793" s="149">
        <v>283128</v>
      </c>
      <c r="O8793" s="169"/>
      <c r="P8793" s="154" t="s">
        <v>6625</v>
      </c>
      <c r="Q8793" s="158" t="s">
        <v>50</v>
      </c>
      <c r="R8793" s="142">
        <f t="shared" si="136"/>
        <v>8</v>
      </c>
    </row>
    <row r="8794" s="109" customFormat="1">
      <c r="A8794" s="119">
        <f>MAX($A$19:A8793)+1</f>
        <v>8776</v>
      </c>
      <c r="B8794" s="120" t="s">
        <v>41</v>
      </c>
      <c r="C8794" s="144" t="s">
        <v>1762</v>
      </c>
      <c r="D8794" s="144" t="s">
        <v>8080</v>
      </c>
      <c r="E8794" s="145" t="s">
        <v>6688</v>
      </c>
      <c r="F8794" s="146" t="s">
        <v>2313</v>
      </c>
      <c r="G8794" s="146" t="s">
        <v>2314</v>
      </c>
      <c r="H8794" s="146" t="s">
        <v>8084</v>
      </c>
      <c r="I8794" s="151" t="s">
        <v>557</v>
      </c>
      <c r="J8794" s="147">
        <v>600</v>
      </c>
      <c r="K8794" s="147">
        <v>1988</v>
      </c>
      <c r="L8794" s="148">
        <v>1192800</v>
      </c>
      <c r="M8794" s="120" t="s">
        <v>56</v>
      </c>
      <c r="N8794" s="149">
        <v>95424</v>
      </c>
      <c r="O8794" s="169"/>
      <c r="P8794" s="154" t="s">
        <v>6625</v>
      </c>
      <c r="Q8794" s="158" t="s">
        <v>50</v>
      </c>
      <c r="R8794" s="142">
        <f t="shared" si="136"/>
        <v>8</v>
      </c>
    </row>
    <row r="8795" s="109" customFormat="1">
      <c r="A8795" s="119">
        <f>MAX($A$19:A8794)+1</f>
        <v>8777</v>
      </c>
      <c r="B8795" s="120" t="s">
        <v>41</v>
      </c>
      <c r="C8795" s="144" t="s">
        <v>1762</v>
      </c>
      <c r="D8795" s="144" t="s">
        <v>8080</v>
      </c>
      <c r="E8795" s="145" t="s">
        <v>6688</v>
      </c>
      <c r="F8795" s="146" t="s">
        <v>2313</v>
      </c>
      <c r="G8795" s="146" t="s">
        <v>2314</v>
      </c>
      <c r="H8795" s="146" t="s">
        <v>5623</v>
      </c>
      <c r="I8795" s="151" t="s">
        <v>557</v>
      </c>
      <c r="J8795" s="147">
        <v>50</v>
      </c>
      <c r="K8795" s="147">
        <v>10369</v>
      </c>
      <c r="L8795" s="148">
        <v>518450</v>
      </c>
      <c r="M8795" s="120" t="s">
        <v>56</v>
      </c>
      <c r="N8795" s="149">
        <v>41476</v>
      </c>
      <c r="O8795" s="169"/>
      <c r="P8795" s="154" t="s">
        <v>6625</v>
      </c>
      <c r="Q8795" s="158" t="s">
        <v>50</v>
      </c>
      <c r="R8795" s="142">
        <f t="shared" si="136"/>
        <v>8</v>
      </c>
    </row>
    <row r="8796" s="109" customFormat="1">
      <c r="A8796" s="119">
        <f>MAX($A$19:A8795)+1</f>
        <v>8778</v>
      </c>
      <c r="B8796" s="120" t="s">
        <v>41</v>
      </c>
      <c r="C8796" s="144" t="s">
        <v>1762</v>
      </c>
      <c r="D8796" s="144" t="s">
        <v>8080</v>
      </c>
      <c r="E8796" s="145" t="s">
        <v>6688</v>
      </c>
      <c r="F8796" s="146" t="s">
        <v>2313</v>
      </c>
      <c r="G8796" s="146" t="s">
        <v>2314</v>
      </c>
      <c r="H8796" s="146" t="s">
        <v>8085</v>
      </c>
      <c r="I8796" s="151" t="s">
        <v>557</v>
      </c>
      <c r="J8796" s="147">
        <v>200</v>
      </c>
      <c r="K8796" s="147">
        <v>9400</v>
      </c>
      <c r="L8796" s="148">
        <v>1880000</v>
      </c>
      <c r="M8796" s="120" t="s">
        <v>56</v>
      </c>
      <c r="N8796" s="149">
        <v>150400</v>
      </c>
      <c r="O8796" s="169"/>
      <c r="P8796" s="154" t="s">
        <v>6625</v>
      </c>
      <c r="Q8796" s="158" t="s">
        <v>50</v>
      </c>
      <c r="R8796" s="142">
        <f t="shared" si="136"/>
        <v>8</v>
      </c>
    </row>
    <row r="8797" s="109" customFormat="1">
      <c r="A8797" s="119">
        <f>MAX($A$19:A8796)+1</f>
        <v>8779</v>
      </c>
      <c r="B8797" s="120" t="s">
        <v>41</v>
      </c>
      <c r="C8797" s="144" t="s">
        <v>1762</v>
      </c>
      <c r="D8797" s="144" t="s">
        <v>8080</v>
      </c>
      <c r="E8797" s="145" t="s">
        <v>6688</v>
      </c>
      <c r="F8797" s="146" t="s">
        <v>2313</v>
      </c>
      <c r="G8797" s="146" t="s">
        <v>2314</v>
      </c>
      <c r="H8797" s="146" t="s">
        <v>2334</v>
      </c>
      <c r="I8797" s="151" t="s">
        <v>557</v>
      </c>
      <c r="J8797" s="147">
        <v>499</v>
      </c>
      <c r="K8797" s="147">
        <v>11309</v>
      </c>
      <c r="L8797" s="148">
        <v>5643191</v>
      </c>
      <c r="M8797" s="120" t="s">
        <v>56</v>
      </c>
      <c r="N8797" s="149">
        <v>451456</v>
      </c>
      <c r="O8797" s="169"/>
      <c r="P8797" s="154" t="s">
        <v>6625</v>
      </c>
      <c r="Q8797" s="158" t="s">
        <v>50</v>
      </c>
      <c r="R8797" s="142">
        <f t="shared" si="136"/>
        <v>8.0000127587388</v>
      </c>
    </row>
    <row r="8798" s="109" customFormat="1">
      <c r="A8798" s="119">
        <f>MAX($A$19:A8797)+1</f>
        <v>8780</v>
      </c>
      <c r="B8798" s="120" t="s">
        <v>41</v>
      </c>
      <c r="C8798" s="144" t="s">
        <v>1762</v>
      </c>
      <c r="D8798" s="144" t="s">
        <v>8080</v>
      </c>
      <c r="E8798" s="145" t="s">
        <v>6688</v>
      </c>
      <c r="F8798" s="146" t="s">
        <v>2313</v>
      </c>
      <c r="G8798" s="146" t="s">
        <v>2314</v>
      </c>
      <c r="H8798" s="146" t="s">
        <v>8086</v>
      </c>
      <c r="I8798" s="151" t="s">
        <v>557</v>
      </c>
      <c r="J8798" s="147">
        <v>100</v>
      </c>
      <c r="K8798" s="147">
        <v>10342</v>
      </c>
      <c r="L8798" s="148">
        <v>1034200</v>
      </c>
      <c r="M8798" s="120" t="s">
        <v>56</v>
      </c>
      <c r="N8798" s="149">
        <v>82736</v>
      </c>
      <c r="O8798" s="169"/>
      <c r="P8798" s="154" t="s">
        <v>6625</v>
      </c>
      <c r="Q8798" s="158" t="s">
        <v>50</v>
      </c>
      <c r="R8798" s="142">
        <f t="shared" si="136"/>
        <v>8</v>
      </c>
    </row>
    <row r="8799" s="109" customFormat="1">
      <c r="A8799" s="119">
        <f>MAX($A$19:A8798)+1</f>
        <v>8781</v>
      </c>
      <c r="B8799" s="120" t="s">
        <v>41</v>
      </c>
      <c r="C8799" s="144" t="s">
        <v>1762</v>
      </c>
      <c r="D8799" s="144" t="s">
        <v>8080</v>
      </c>
      <c r="E8799" s="145" t="s">
        <v>6688</v>
      </c>
      <c r="F8799" s="146" t="s">
        <v>2313</v>
      </c>
      <c r="G8799" s="146" t="s">
        <v>2314</v>
      </c>
      <c r="H8799" s="146" t="s">
        <v>2335</v>
      </c>
      <c r="I8799" s="151" t="s">
        <v>557</v>
      </c>
      <c r="J8799" s="147">
        <v>400</v>
      </c>
      <c r="K8799" s="147">
        <v>6637</v>
      </c>
      <c r="L8799" s="148">
        <v>2654800</v>
      </c>
      <c r="M8799" s="120" t="s">
        <v>56</v>
      </c>
      <c r="N8799" s="149">
        <v>212384</v>
      </c>
      <c r="O8799" s="169"/>
      <c r="P8799" s="154" t="s">
        <v>6625</v>
      </c>
      <c r="Q8799" s="158" t="s">
        <v>50</v>
      </c>
      <c r="R8799" s="142">
        <f t="shared" si="136"/>
        <v>8</v>
      </c>
    </row>
    <row r="8800" s="109" customFormat="1">
      <c r="A8800" s="119">
        <f>MAX($A$19:A8799)+1</f>
        <v>8782</v>
      </c>
      <c r="B8800" s="120" t="s">
        <v>41</v>
      </c>
      <c r="C8800" s="144" t="s">
        <v>1762</v>
      </c>
      <c r="D8800" s="144" t="s">
        <v>8080</v>
      </c>
      <c r="E8800" s="145" t="s">
        <v>6688</v>
      </c>
      <c r="F8800" s="146" t="s">
        <v>2313</v>
      </c>
      <c r="G8800" s="146" t="s">
        <v>2314</v>
      </c>
      <c r="H8800" s="146" t="s">
        <v>2336</v>
      </c>
      <c r="I8800" s="151" t="s">
        <v>557</v>
      </c>
      <c r="J8800" s="147">
        <v>400</v>
      </c>
      <c r="K8800" s="147">
        <v>3164</v>
      </c>
      <c r="L8800" s="148">
        <v>1265600</v>
      </c>
      <c r="M8800" s="120" t="s">
        <v>56</v>
      </c>
      <c r="N8800" s="149">
        <v>101248</v>
      </c>
      <c r="O8800" s="169"/>
      <c r="P8800" s="154" t="s">
        <v>6625</v>
      </c>
      <c r="Q8800" s="158" t="s">
        <v>50</v>
      </c>
      <c r="R8800" s="142">
        <f t="shared" si="136"/>
        <v>8</v>
      </c>
    </row>
    <row r="8801" s="109" customFormat="1">
      <c r="A8801" s="119">
        <f>MAX($A$19:A8800)+1</f>
        <v>8783</v>
      </c>
      <c r="B8801" s="120" t="s">
        <v>41</v>
      </c>
      <c r="C8801" s="144" t="s">
        <v>1762</v>
      </c>
      <c r="D8801" s="144" t="s">
        <v>8080</v>
      </c>
      <c r="E8801" s="145" t="s">
        <v>6688</v>
      </c>
      <c r="F8801" s="146" t="s">
        <v>2313</v>
      </c>
      <c r="G8801" s="146" t="s">
        <v>2314</v>
      </c>
      <c r="H8801" s="146" t="s">
        <v>2337</v>
      </c>
      <c r="I8801" s="151" t="s">
        <v>557</v>
      </c>
      <c r="J8801" s="147">
        <v>1099</v>
      </c>
      <c r="K8801" s="147">
        <v>14671</v>
      </c>
      <c r="L8801" s="148">
        <v>16123429</v>
      </c>
      <c r="M8801" s="120" t="s">
        <v>56</v>
      </c>
      <c r="N8801" s="149">
        <v>1289875</v>
      </c>
      <c r="O8801" s="169"/>
      <c r="P8801" s="154" t="s">
        <v>6625</v>
      </c>
      <c r="Q8801" s="158" t="s">
        <v>50</v>
      </c>
      <c r="R8801" s="142">
        <f t="shared" si="136"/>
        <v>8.00000421746516</v>
      </c>
    </row>
    <row r="8802" s="109" customFormat="1">
      <c r="A8802" s="119">
        <f>MAX($A$19:A8801)+1</f>
        <v>8784</v>
      </c>
      <c r="B8802" s="120" t="s">
        <v>41</v>
      </c>
      <c r="C8802" s="144" t="s">
        <v>1762</v>
      </c>
      <c r="D8802" s="144" t="s">
        <v>8080</v>
      </c>
      <c r="E8802" s="145" t="s">
        <v>6688</v>
      </c>
      <c r="F8802" s="146" t="s">
        <v>2313</v>
      </c>
      <c r="G8802" s="146" t="s">
        <v>2314</v>
      </c>
      <c r="H8802" s="146" t="s">
        <v>5624</v>
      </c>
      <c r="I8802" s="151" t="s">
        <v>557</v>
      </c>
      <c r="J8802" s="147">
        <v>140</v>
      </c>
      <c r="K8802" s="147">
        <v>12362</v>
      </c>
      <c r="L8802" s="148">
        <v>1730680</v>
      </c>
      <c r="M8802" s="120" t="s">
        <v>56</v>
      </c>
      <c r="N8802" s="149">
        <v>138455</v>
      </c>
      <c r="O8802" s="169"/>
      <c r="P8802" s="154" t="s">
        <v>6625</v>
      </c>
      <c r="Q8802" s="158" t="s">
        <v>50</v>
      </c>
      <c r="R8802" s="142">
        <f t="shared" si="136"/>
        <v>8.00003466845402</v>
      </c>
    </row>
    <row r="8803" s="109" customFormat="1">
      <c r="A8803" s="119">
        <f>MAX($A$19:A8802)+1</f>
        <v>8785</v>
      </c>
      <c r="B8803" s="120" t="s">
        <v>41</v>
      </c>
      <c r="C8803" s="144" t="s">
        <v>1762</v>
      </c>
      <c r="D8803" s="144" t="s">
        <v>8080</v>
      </c>
      <c r="E8803" s="145" t="s">
        <v>6688</v>
      </c>
      <c r="F8803" s="146" t="s">
        <v>2313</v>
      </c>
      <c r="G8803" s="146" t="s">
        <v>2314</v>
      </c>
      <c r="H8803" s="146" t="s">
        <v>2368</v>
      </c>
      <c r="I8803" s="151" t="s">
        <v>557</v>
      </c>
      <c r="J8803" s="147">
        <v>384</v>
      </c>
      <c r="K8803" s="147">
        <v>12332</v>
      </c>
      <c r="L8803" s="148">
        <v>4735488</v>
      </c>
      <c r="M8803" s="120" t="s">
        <v>56</v>
      </c>
      <c r="N8803" s="149">
        <v>378840</v>
      </c>
      <c r="O8803" s="169"/>
      <c r="P8803" s="154" t="s">
        <v>6625</v>
      </c>
      <c r="Q8803" s="158" t="s">
        <v>50</v>
      </c>
      <c r="R8803" s="142">
        <f t="shared" si="136"/>
        <v>8.00002027246189</v>
      </c>
    </row>
    <row r="8804" s="109" customFormat="1">
      <c r="A8804" s="119">
        <f>MAX($A$19:A8803)+1</f>
        <v>8786</v>
      </c>
      <c r="B8804" s="120" t="s">
        <v>41</v>
      </c>
      <c r="C8804" s="144" t="s">
        <v>1762</v>
      </c>
      <c r="D8804" s="144" t="s">
        <v>8080</v>
      </c>
      <c r="E8804" s="145" t="s">
        <v>6688</v>
      </c>
      <c r="F8804" s="146" t="s">
        <v>2313</v>
      </c>
      <c r="G8804" s="146" t="s">
        <v>2314</v>
      </c>
      <c r="H8804" s="146" t="s">
        <v>2339</v>
      </c>
      <c r="I8804" s="151" t="s">
        <v>557</v>
      </c>
      <c r="J8804" s="147">
        <v>999</v>
      </c>
      <c r="K8804" s="147">
        <v>18890</v>
      </c>
      <c r="L8804" s="148">
        <v>18871110</v>
      </c>
      <c r="M8804" s="120" t="s">
        <v>56</v>
      </c>
      <c r="N8804" s="149">
        <v>1509689</v>
      </c>
      <c r="O8804" s="169"/>
      <c r="P8804" s="154" t="s">
        <v>6625</v>
      </c>
      <c r="Q8804" s="158" t="s">
        <v>50</v>
      </c>
      <c r="R8804" s="142">
        <f t="shared" si="136"/>
        <v>8.00000105982107</v>
      </c>
    </row>
    <row r="8805" s="109" customFormat="1">
      <c r="A8805" s="119">
        <f>MAX($A$19:A8804)+1</f>
        <v>8787</v>
      </c>
      <c r="B8805" s="120" t="s">
        <v>41</v>
      </c>
      <c r="C8805" s="144" t="s">
        <v>1762</v>
      </c>
      <c r="D8805" s="144" t="s">
        <v>8080</v>
      </c>
      <c r="E8805" s="145" t="s">
        <v>6688</v>
      </c>
      <c r="F8805" s="146" t="s">
        <v>2313</v>
      </c>
      <c r="G8805" s="146" t="s">
        <v>2314</v>
      </c>
      <c r="H8805" s="146" t="s">
        <v>2340</v>
      </c>
      <c r="I8805" s="151" t="s">
        <v>557</v>
      </c>
      <c r="J8805" s="147">
        <v>995</v>
      </c>
      <c r="K8805" s="147">
        <v>8734</v>
      </c>
      <c r="L8805" s="148">
        <v>8690330</v>
      </c>
      <c r="M8805" s="120" t="s">
        <v>56</v>
      </c>
      <c r="N8805" s="149">
        <v>695227</v>
      </c>
      <c r="O8805" s="169"/>
      <c r="P8805" s="154" t="s">
        <v>6625</v>
      </c>
      <c r="Q8805" s="158" t="s">
        <v>50</v>
      </c>
      <c r="R8805" s="142">
        <f ref="R8805:R8868" t="shared" si="137">N8805/L8805*100</f>
        <v>8.00000690422573</v>
      </c>
    </row>
    <row r="8806" s="109" customFormat="1">
      <c r="A8806" s="119">
        <f>MAX($A$19:A8805)+1</f>
        <v>8788</v>
      </c>
      <c r="B8806" s="120" t="s">
        <v>41</v>
      </c>
      <c r="C8806" s="144" t="s">
        <v>1762</v>
      </c>
      <c r="D8806" s="144" t="s">
        <v>8080</v>
      </c>
      <c r="E8806" s="145" t="s">
        <v>6688</v>
      </c>
      <c r="F8806" s="146" t="s">
        <v>2313</v>
      </c>
      <c r="G8806" s="146" t="s">
        <v>2314</v>
      </c>
      <c r="H8806" s="146" t="s">
        <v>2369</v>
      </c>
      <c r="I8806" s="151" t="s">
        <v>557</v>
      </c>
      <c r="J8806" s="147">
        <v>1450</v>
      </c>
      <c r="K8806" s="147">
        <v>8218</v>
      </c>
      <c r="L8806" s="148">
        <v>11916100</v>
      </c>
      <c r="M8806" s="120" t="s">
        <v>56</v>
      </c>
      <c r="N8806" s="149">
        <v>953288</v>
      </c>
      <c r="O8806" s="169"/>
      <c r="P8806" s="154" t="s">
        <v>6625</v>
      </c>
      <c r="Q8806" s="158" t="s">
        <v>50</v>
      </c>
      <c r="R8806" s="142">
        <f t="shared" si="137"/>
        <v>8</v>
      </c>
    </row>
    <row r="8807" s="109" customFormat="1">
      <c r="A8807" s="119">
        <f>MAX($A$19:A8806)+1</f>
        <v>8789</v>
      </c>
      <c r="B8807" s="120" t="s">
        <v>41</v>
      </c>
      <c r="C8807" s="144" t="s">
        <v>1762</v>
      </c>
      <c r="D8807" s="144" t="s">
        <v>8080</v>
      </c>
      <c r="E8807" s="145" t="s">
        <v>6688</v>
      </c>
      <c r="F8807" s="146" t="s">
        <v>2313</v>
      </c>
      <c r="G8807" s="146" t="s">
        <v>2314</v>
      </c>
      <c r="H8807" s="146" t="s">
        <v>2370</v>
      </c>
      <c r="I8807" s="151" t="s">
        <v>557</v>
      </c>
      <c r="J8807" s="147">
        <v>1299</v>
      </c>
      <c r="K8807" s="147">
        <v>11292</v>
      </c>
      <c r="L8807" s="148">
        <v>14668308</v>
      </c>
      <c r="M8807" s="120" t="s">
        <v>56</v>
      </c>
      <c r="N8807" s="149">
        <v>1173465</v>
      </c>
      <c r="O8807" s="169"/>
      <c r="P8807" s="154" t="s">
        <v>6625</v>
      </c>
      <c r="Q8807" s="158" t="s">
        <v>50</v>
      </c>
      <c r="R8807" s="142">
        <f t="shared" si="137"/>
        <v>8.0000024542708</v>
      </c>
    </row>
    <row r="8808" s="109" customFormat="1">
      <c r="A8808" s="119">
        <f>MAX($A$19:A8807)+1</f>
        <v>8790</v>
      </c>
      <c r="B8808" s="120" t="s">
        <v>41</v>
      </c>
      <c r="C8808" s="144" t="s">
        <v>1762</v>
      </c>
      <c r="D8808" s="144" t="s">
        <v>8080</v>
      </c>
      <c r="E8808" s="145" t="s">
        <v>6688</v>
      </c>
      <c r="F8808" s="146" t="s">
        <v>2313</v>
      </c>
      <c r="G8808" s="146" t="s">
        <v>2314</v>
      </c>
      <c r="H8808" s="146" t="s">
        <v>2341</v>
      </c>
      <c r="I8808" s="151" t="s">
        <v>557</v>
      </c>
      <c r="J8808" s="147">
        <v>5000</v>
      </c>
      <c r="K8808" s="147">
        <v>1266</v>
      </c>
      <c r="L8808" s="148">
        <v>6330000</v>
      </c>
      <c r="M8808" s="120" t="s">
        <v>56</v>
      </c>
      <c r="N8808" s="149">
        <v>506400</v>
      </c>
      <c r="O8808" s="169"/>
      <c r="P8808" s="154" t="s">
        <v>6625</v>
      </c>
      <c r="Q8808" s="158" t="s">
        <v>50</v>
      </c>
      <c r="R8808" s="142">
        <f t="shared" si="137"/>
        <v>8</v>
      </c>
    </row>
    <row r="8809" s="109" customFormat="1">
      <c r="A8809" s="119">
        <f>MAX($A$19:A8808)+1</f>
        <v>8791</v>
      </c>
      <c r="B8809" s="120" t="s">
        <v>41</v>
      </c>
      <c r="C8809" s="144" t="s">
        <v>1762</v>
      </c>
      <c r="D8809" s="144" t="s">
        <v>8080</v>
      </c>
      <c r="E8809" s="145" t="s">
        <v>6688</v>
      </c>
      <c r="F8809" s="146" t="s">
        <v>2313</v>
      </c>
      <c r="G8809" s="146" t="s">
        <v>2314</v>
      </c>
      <c r="H8809" s="146" t="s">
        <v>2342</v>
      </c>
      <c r="I8809" s="151" t="s">
        <v>557</v>
      </c>
      <c r="J8809" s="147">
        <v>298</v>
      </c>
      <c r="K8809" s="147">
        <v>35656</v>
      </c>
      <c r="L8809" s="148">
        <v>10625488</v>
      </c>
      <c r="M8809" s="120" t="s">
        <v>56</v>
      </c>
      <c r="N8809" s="149">
        <v>850040</v>
      </c>
      <c r="O8809" s="169"/>
      <c r="P8809" s="154" t="s">
        <v>6625</v>
      </c>
      <c r="Q8809" s="158" t="s">
        <v>50</v>
      </c>
      <c r="R8809" s="142">
        <f t="shared" si="137"/>
        <v>8.00000903487915</v>
      </c>
    </row>
    <row r="8810" s="109" customFormat="1">
      <c r="A8810" s="119">
        <f>MAX($A$19:A8809)+1</f>
        <v>8792</v>
      </c>
      <c r="B8810" s="120" t="s">
        <v>41</v>
      </c>
      <c r="C8810" s="144" t="s">
        <v>1762</v>
      </c>
      <c r="D8810" s="144" t="s">
        <v>8080</v>
      </c>
      <c r="E8810" s="145" t="s">
        <v>6688</v>
      </c>
      <c r="F8810" s="146" t="s">
        <v>2313</v>
      </c>
      <c r="G8810" s="146" t="s">
        <v>2314</v>
      </c>
      <c r="H8810" s="146" t="s">
        <v>2343</v>
      </c>
      <c r="I8810" s="151" t="s">
        <v>557</v>
      </c>
      <c r="J8810" s="147">
        <v>293</v>
      </c>
      <c r="K8810" s="147">
        <v>23350</v>
      </c>
      <c r="L8810" s="148">
        <v>6841550</v>
      </c>
      <c r="M8810" s="120" t="s">
        <v>56</v>
      </c>
      <c r="N8810" s="149">
        <v>547324</v>
      </c>
      <c r="O8810" s="169"/>
      <c r="P8810" s="154" t="s">
        <v>6625</v>
      </c>
      <c r="Q8810" s="158" t="s">
        <v>50</v>
      </c>
      <c r="R8810" s="142">
        <f t="shared" si="137"/>
        <v>8</v>
      </c>
    </row>
    <row r="8811" s="109" customFormat="1">
      <c r="A8811" s="119">
        <f>MAX($A$19:A8810)+1</f>
        <v>8793</v>
      </c>
      <c r="B8811" s="120" t="s">
        <v>41</v>
      </c>
      <c r="C8811" s="144" t="s">
        <v>1762</v>
      </c>
      <c r="D8811" s="144" t="s">
        <v>8080</v>
      </c>
      <c r="E8811" s="145" t="s">
        <v>6688</v>
      </c>
      <c r="F8811" s="146" t="s">
        <v>2313</v>
      </c>
      <c r="G8811" s="146" t="s">
        <v>2314</v>
      </c>
      <c r="H8811" s="146" t="s">
        <v>8087</v>
      </c>
      <c r="I8811" s="151" t="s">
        <v>557</v>
      </c>
      <c r="J8811" s="147">
        <v>200</v>
      </c>
      <c r="K8811" s="147">
        <v>17241</v>
      </c>
      <c r="L8811" s="148">
        <v>3448200</v>
      </c>
      <c r="M8811" s="120" t="s">
        <v>56</v>
      </c>
      <c r="N8811" s="149">
        <v>275856</v>
      </c>
      <c r="O8811" s="169"/>
      <c r="P8811" s="154" t="s">
        <v>6625</v>
      </c>
      <c r="Q8811" s="158" t="s">
        <v>50</v>
      </c>
      <c r="R8811" s="142">
        <f t="shared" si="137"/>
        <v>8</v>
      </c>
    </row>
    <row r="8812" ht="13.5" customHeight="1" s="109" customFormat="1">
      <c r="A8812" s="119">
        <f>MAX($A$19:A8811)+1</f>
        <v>8794</v>
      </c>
      <c r="B8812" s="120" t="s">
        <v>41</v>
      </c>
      <c r="C8812" s="144" t="s">
        <v>1762</v>
      </c>
      <c r="D8812" s="144" t="s">
        <v>8080</v>
      </c>
      <c r="E8812" s="145" t="s">
        <v>6688</v>
      </c>
      <c r="F8812" s="146" t="s">
        <v>2313</v>
      </c>
      <c r="G8812" s="146" t="s">
        <v>2314</v>
      </c>
      <c r="H8812" s="146" t="s">
        <v>8088</v>
      </c>
      <c r="I8812" s="151" t="s">
        <v>557</v>
      </c>
      <c r="J8812" s="147">
        <v>967</v>
      </c>
      <c r="K8812" s="147">
        <v>36061</v>
      </c>
      <c r="L8812" s="148">
        <v>34870987</v>
      </c>
      <c r="M8812" s="120" t="s">
        <v>56</v>
      </c>
      <c r="N8812" s="149">
        <v>2789680</v>
      </c>
      <c r="O8812" s="169"/>
      <c r="P8812" s="154" t="s">
        <v>6625</v>
      </c>
      <c r="Q8812" s="158" t="s">
        <v>50</v>
      </c>
      <c r="R8812" s="142">
        <f t="shared" si="137"/>
        <v>8.00000298242203</v>
      </c>
    </row>
    <row r="8813" s="109" customFormat="1">
      <c r="A8813" s="119">
        <f>MAX($A$19:A8812)+1</f>
        <v>8795</v>
      </c>
      <c r="B8813" s="120" t="s">
        <v>41</v>
      </c>
      <c r="C8813" s="144" t="s">
        <v>1762</v>
      </c>
      <c r="D8813" s="144" t="s">
        <v>8080</v>
      </c>
      <c r="E8813" s="145" t="s">
        <v>6688</v>
      </c>
      <c r="F8813" s="146" t="s">
        <v>2313</v>
      </c>
      <c r="G8813" s="146" t="s">
        <v>2314</v>
      </c>
      <c r="H8813" s="146" t="s">
        <v>8089</v>
      </c>
      <c r="I8813" s="151" t="s">
        <v>557</v>
      </c>
      <c r="J8813" s="147">
        <v>580</v>
      </c>
      <c r="K8813" s="147">
        <v>15877</v>
      </c>
      <c r="L8813" s="148">
        <v>9208660</v>
      </c>
      <c r="M8813" s="120" t="s">
        <v>56</v>
      </c>
      <c r="N8813" s="149">
        <v>736693</v>
      </c>
      <c r="O8813" s="169"/>
      <c r="P8813" s="154" t="s">
        <v>6625</v>
      </c>
      <c r="Q8813" s="158" t="s">
        <v>50</v>
      </c>
      <c r="R8813" s="142">
        <f t="shared" si="137"/>
        <v>8.00000217186865</v>
      </c>
    </row>
    <row r="8814" s="109" customFormat="1">
      <c r="A8814" s="119">
        <f>MAX($A$19:A8813)+1</f>
        <v>8796</v>
      </c>
      <c r="B8814" s="120" t="s">
        <v>41</v>
      </c>
      <c r="C8814" s="144" t="s">
        <v>1762</v>
      </c>
      <c r="D8814" s="144" t="s">
        <v>8080</v>
      </c>
      <c r="E8814" s="145" t="s">
        <v>6688</v>
      </c>
      <c r="F8814" s="146" t="s">
        <v>2313</v>
      </c>
      <c r="G8814" s="146" t="s">
        <v>2314</v>
      </c>
      <c r="H8814" s="146" t="s">
        <v>2347</v>
      </c>
      <c r="I8814" s="151" t="s">
        <v>557</v>
      </c>
      <c r="J8814" s="147">
        <v>1300</v>
      </c>
      <c r="K8814" s="147">
        <v>6109</v>
      </c>
      <c r="L8814" s="148">
        <v>7941700</v>
      </c>
      <c r="M8814" s="120" t="s">
        <v>56</v>
      </c>
      <c r="N8814" s="149">
        <v>635336</v>
      </c>
      <c r="O8814" s="169"/>
      <c r="P8814" s="154" t="s">
        <v>6625</v>
      </c>
      <c r="Q8814" s="158" t="s">
        <v>50</v>
      </c>
      <c r="R8814" s="142">
        <f t="shared" si="137"/>
        <v>8</v>
      </c>
    </row>
    <row r="8815" s="109" customFormat="1">
      <c r="A8815" s="119">
        <f>MAX($A$19:A8814)+1</f>
        <v>8797</v>
      </c>
      <c r="B8815" s="120" t="s">
        <v>41</v>
      </c>
      <c r="C8815" s="144" t="s">
        <v>1762</v>
      </c>
      <c r="D8815" s="144" t="s">
        <v>8080</v>
      </c>
      <c r="E8815" s="145" t="s">
        <v>6688</v>
      </c>
      <c r="F8815" s="146" t="s">
        <v>2313</v>
      </c>
      <c r="G8815" s="146" t="s">
        <v>2314</v>
      </c>
      <c r="H8815" s="146" t="s">
        <v>2351</v>
      </c>
      <c r="I8815" s="151" t="s">
        <v>557</v>
      </c>
      <c r="J8815" s="147">
        <v>298</v>
      </c>
      <c r="K8815" s="147">
        <v>12027</v>
      </c>
      <c r="L8815" s="148">
        <v>3584046</v>
      </c>
      <c r="M8815" s="120" t="s">
        <v>56</v>
      </c>
      <c r="N8815" s="149">
        <v>286724</v>
      </c>
      <c r="O8815" s="169"/>
      <c r="P8815" s="154" t="s">
        <v>6625</v>
      </c>
      <c r="Q8815" s="158" t="s">
        <v>50</v>
      </c>
      <c r="R8815" s="142">
        <f t="shared" si="137"/>
        <v>8.00000892845683</v>
      </c>
    </row>
    <row r="8816" s="109" customFormat="1">
      <c r="A8816" s="119">
        <f>MAX($A$19:A8815)+1</f>
        <v>8798</v>
      </c>
      <c r="B8816" s="120" t="s">
        <v>41</v>
      </c>
      <c r="C8816" s="144" t="s">
        <v>1762</v>
      </c>
      <c r="D8816" s="144" t="s">
        <v>8080</v>
      </c>
      <c r="E8816" s="145" t="s">
        <v>6688</v>
      </c>
      <c r="F8816" s="146" t="s">
        <v>2313</v>
      </c>
      <c r="G8816" s="146" t="s">
        <v>2314</v>
      </c>
      <c r="H8816" s="146" t="s">
        <v>8090</v>
      </c>
      <c r="I8816" s="151" t="s">
        <v>557</v>
      </c>
      <c r="J8816" s="147">
        <v>300</v>
      </c>
      <c r="K8816" s="147">
        <v>5498</v>
      </c>
      <c r="L8816" s="148">
        <v>1649400</v>
      </c>
      <c r="M8816" s="120" t="s">
        <v>56</v>
      </c>
      <c r="N8816" s="149">
        <v>131952</v>
      </c>
      <c r="O8816" s="169"/>
      <c r="P8816" s="154" t="s">
        <v>6625</v>
      </c>
      <c r="Q8816" s="158" t="s">
        <v>50</v>
      </c>
      <c r="R8816" s="142">
        <f t="shared" si="137"/>
        <v>8</v>
      </c>
    </row>
    <row r="8817" s="109" customFormat="1">
      <c r="A8817" s="119">
        <f>MAX($A$19:A8816)+1</f>
        <v>8799</v>
      </c>
      <c r="B8817" s="120" t="s">
        <v>41</v>
      </c>
      <c r="C8817" s="144" t="s">
        <v>1762</v>
      </c>
      <c r="D8817" s="144" t="s">
        <v>8080</v>
      </c>
      <c r="E8817" s="145" t="s">
        <v>6688</v>
      </c>
      <c r="F8817" s="146" t="s">
        <v>2313</v>
      </c>
      <c r="G8817" s="146" t="s">
        <v>2314</v>
      </c>
      <c r="H8817" s="146" t="s">
        <v>2353</v>
      </c>
      <c r="I8817" s="151" t="s">
        <v>557</v>
      </c>
      <c r="J8817" s="147">
        <v>900</v>
      </c>
      <c r="K8817" s="147">
        <v>5541</v>
      </c>
      <c r="L8817" s="148">
        <v>4986900</v>
      </c>
      <c r="M8817" s="120" t="s">
        <v>56</v>
      </c>
      <c r="N8817" s="149">
        <v>398952</v>
      </c>
      <c r="O8817" s="169"/>
      <c r="P8817" s="154" t="s">
        <v>6625</v>
      </c>
      <c r="Q8817" s="158" t="s">
        <v>50</v>
      </c>
      <c r="R8817" s="142">
        <f t="shared" si="137"/>
        <v>8</v>
      </c>
    </row>
    <row r="8818" s="109" customFormat="1">
      <c r="A8818" s="119">
        <f>MAX($A$19:A8817)+1</f>
        <v>8800</v>
      </c>
      <c r="B8818" s="120" t="s">
        <v>41</v>
      </c>
      <c r="C8818" s="144" t="s">
        <v>1762</v>
      </c>
      <c r="D8818" s="144" t="s">
        <v>8080</v>
      </c>
      <c r="E8818" s="145" t="s">
        <v>6688</v>
      </c>
      <c r="F8818" s="146" t="s">
        <v>2313</v>
      </c>
      <c r="G8818" s="146" t="s">
        <v>2314</v>
      </c>
      <c r="H8818" s="146" t="s">
        <v>2354</v>
      </c>
      <c r="I8818" s="151" t="s">
        <v>557</v>
      </c>
      <c r="J8818" s="147">
        <v>900</v>
      </c>
      <c r="K8818" s="147">
        <v>5933</v>
      </c>
      <c r="L8818" s="148">
        <v>5339700</v>
      </c>
      <c r="M8818" s="120" t="s">
        <v>56</v>
      </c>
      <c r="N8818" s="149">
        <v>427176</v>
      </c>
      <c r="O8818" s="169"/>
      <c r="P8818" s="154" t="s">
        <v>6625</v>
      </c>
      <c r="Q8818" s="158" t="s">
        <v>50</v>
      </c>
      <c r="R8818" s="142">
        <f t="shared" si="137"/>
        <v>8</v>
      </c>
    </row>
    <row r="8819" s="109" customFormat="1">
      <c r="A8819" s="119">
        <f>MAX($A$19:A8818)+1</f>
        <v>8801</v>
      </c>
      <c r="B8819" s="120" t="s">
        <v>41</v>
      </c>
      <c r="C8819" s="144" t="s">
        <v>1762</v>
      </c>
      <c r="D8819" s="144" t="s">
        <v>8080</v>
      </c>
      <c r="E8819" s="145" t="s">
        <v>6688</v>
      </c>
      <c r="F8819" s="146" t="s">
        <v>2313</v>
      </c>
      <c r="G8819" s="146" t="s">
        <v>2314</v>
      </c>
      <c r="H8819" s="146" t="s">
        <v>5619</v>
      </c>
      <c r="I8819" s="151" t="s">
        <v>557</v>
      </c>
      <c r="J8819" s="147">
        <v>268</v>
      </c>
      <c r="K8819" s="147">
        <v>7626</v>
      </c>
      <c r="L8819" s="148">
        <v>2043768</v>
      </c>
      <c r="M8819" s="120" t="s">
        <v>56</v>
      </c>
      <c r="N8819" s="149">
        <v>163502</v>
      </c>
      <c r="O8819" s="169"/>
      <c r="P8819" s="154" t="s">
        <v>6625</v>
      </c>
      <c r="Q8819" s="158" t="s">
        <v>50</v>
      </c>
      <c r="R8819" s="142">
        <f t="shared" si="137"/>
        <v>8.0000274003703</v>
      </c>
    </row>
    <row r="8820" s="109" customFormat="1">
      <c r="A8820" s="119">
        <f>MAX($A$19:A8819)+1</f>
        <v>8802</v>
      </c>
      <c r="B8820" s="120" t="s">
        <v>41</v>
      </c>
      <c r="C8820" s="144" t="s">
        <v>1762</v>
      </c>
      <c r="D8820" s="144" t="s">
        <v>8080</v>
      </c>
      <c r="E8820" s="145" t="s">
        <v>6688</v>
      </c>
      <c r="F8820" s="146" t="s">
        <v>2313</v>
      </c>
      <c r="G8820" s="146" t="s">
        <v>2314</v>
      </c>
      <c r="H8820" s="146" t="s">
        <v>5620</v>
      </c>
      <c r="I8820" s="151" t="s">
        <v>557</v>
      </c>
      <c r="J8820" s="147">
        <v>250</v>
      </c>
      <c r="K8820" s="147">
        <v>10117</v>
      </c>
      <c r="L8820" s="148">
        <v>2529250</v>
      </c>
      <c r="M8820" s="120" t="s">
        <v>56</v>
      </c>
      <c r="N8820" s="149">
        <v>202340</v>
      </c>
      <c r="O8820" s="169"/>
      <c r="P8820" s="154" t="s">
        <v>6625</v>
      </c>
      <c r="Q8820" s="158" t="s">
        <v>50</v>
      </c>
      <c r="R8820" s="142">
        <f t="shared" si="137"/>
        <v>8</v>
      </c>
    </row>
    <row r="8821" s="109" customFormat="1">
      <c r="A8821" s="119">
        <f>MAX($A$19:A8820)+1</f>
        <v>8803</v>
      </c>
      <c r="B8821" s="120" t="s">
        <v>41</v>
      </c>
      <c r="C8821" s="144" t="s">
        <v>1762</v>
      </c>
      <c r="D8821" s="144" t="s">
        <v>8080</v>
      </c>
      <c r="E8821" s="145" t="s">
        <v>6688</v>
      </c>
      <c r="F8821" s="146" t="s">
        <v>2313</v>
      </c>
      <c r="G8821" s="146" t="s">
        <v>2314</v>
      </c>
      <c r="H8821" s="146" t="s">
        <v>5626</v>
      </c>
      <c r="I8821" s="151" t="s">
        <v>557</v>
      </c>
      <c r="J8821" s="147">
        <v>5</v>
      </c>
      <c r="K8821" s="147">
        <v>9090</v>
      </c>
      <c r="L8821" s="148">
        <v>45450</v>
      </c>
      <c r="M8821" s="120" t="s">
        <v>56</v>
      </c>
      <c r="N8821" s="149">
        <v>3636</v>
      </c>
      <c r="O8821" s="169"/>
      <c r="P8821" s="154" t="s">
        <v>6625</v>
      </c>
      <c r="Q8821" s="158" t="s">
        <v>50</v>
      </c>
      <c r="R8821" s="142">
        <f t="shared" si="137"/>
        <v>8</v>
      </c>
    </row>
    <row r="8822" ht="13.5" customHeight="1" s="109" customFormat="1">
      <c r="A8822" s="119">
        <f>MAX($A$19:A8821)+1</f>
        <v>8804</v>
      </c>
      <c r="B8822" s="120" t="s">
        <v>41</v>
      </c>
      <c r="C8822" s="144" t="s">
        <v>1762</v>
      </c>
      <c r="D8822" s="144" t="s">
        <v>8080</v>
      </c>
      <c r="E8822" s="145" t="s">
        <v>6688</v>
      </c>
      <c r="F8822" s="146" t="s">
        <v>2313</v>
      </c>
      <c r="G8822" s="146" t="s">
        <v>2314</v>
      </c>
      <c r="H8822" s="146" t="s">
        <v>2356</v>
      </c>
      <c r="I8822" s="151" t="s">
        <v>557</v>
      </c>
      <c r="J8822" s="147">
        <v>800</v>
      </c>
      <c r="K8822" s="147">
        <v>12528</v>
      </c>
      <c r="L8822" s="148">
        <v>10022400</v>
      </c>
      <c r="M8822" s="120" t="s">
        <v>56</v>
      </c>
      <c r="N8822" s="149">
        <v>801792</v>
      </c>
      <c r="O8822" s="169"/>
      <c r="P8822" s="154" t="s">
        <v>6625</v>
      </c>
      <c r="Q8822" s="158" t="s">
        <v>50</v>
      </c>
      <c r="R8822" s="142">
        <f t="shared" si="137"/>
        <v>8</v>
      </c>
    </row>
    <row r="8823" s="109" customFormat="1">
      <c r="A8823" s="119">
        <f>MAX($A$19:A8822)+1</f>
        <v>8805</v>
      </c>
      <c r="B8823" s="120" t="s">
        <v>41</v>
      </c>
      <c r="C8823" s="144" t="s">
        <v>1762</v>
      </c>
      <c r="D8823" s="144" t="s">
        <v>8080</v>
      </c>
      <c r="E8823" s="145" t="s">
        <v>6688</v>
      </c>
      <c r="F8823" s="146" t="s">
        <v>2313</v>
      </c>
      <c r="G8823" s="146" t="s">
        <v>2314</v>
      </c>
      <c r="H8823" s="146" t="s">
        <v>2357</v>
      </c>
      <c r="I8823" s="151" t="s">
        <v>557</v>
      </c>
      <c r="J8823" s="147">
        <v>790</v>
      </c>
      <c r="K8823" s="147">
        <v>25216</v>
      </c>
      <c r="L8823" s="148">
        <v>19920640</v>
      </c>
      <c r="M8823" s="120" t="s">
        <v>56</v>
      </c>
      <c r="N8823" s="149">
        <v>1593652</v>
      </c>
      <c r="O8823" s="169"/>
      <c r="P8823" s="154" t="s">
        <v>6625</v>
      </c>
      <c r="Q8823" s="158" t="s">
        <v>50</v>
      </c>
      <c r="R8823" s="142">
        <f t="shared" si="137"/>
        <v>8.00000401593523</v>
      </c>
    </row>
    <row r="8824" s="109" customFormat="1">
      <c r="A8824" s="119">
        <f>MAX($A$19:A8823)+1</f>
        <v>8806</v>
      </c>
      <c r="B8824" s="120" t="s">
        <v>41</v>
      </c>
      <c r="C8824" s="144" t="s">
        <v>1762</v>
      </c>
      <c r="D8824" s="144" t="s">
        <v>8080</v>
      </c>
      <c r="E8824" s="145" t="s">
        <v>6688</v>
      </c>
      <c r="F8824" s="146" t="s">
        <v>2313</v>
      </c>
      <c r="G8824" s="146" t="s">
        <v>2314</v>
      </c>
      <c r="H8824" s="146" t="s">
        <v>8091</v>
      </c>
      <c r="I8824" s="151" t="s">
        <v>557</v>
      </c>
      <c r="J8824" s="147">
        <v>397</v>
      </c>
      <c r="K8824" s="147">
        <v>29258</v>
      </c>
      <c r="L8824" s="148">
        <v>11615426</v>
      </c>
      <c r="M8824" s="120" t="s">
        <v>56</v>
      </c>
      <c r="N8824" s="149">
        <v>929235</v>
      </c>
      <c r="O8824" s="169"/>
      <c r="P8824" s="154" t="s">
        <v>6625</v>
      </c>
      <c r="Q8824" s="158" t="s">
        <v>50</v>
      </c>
      <c r="R8824" s="142">
        <f t="shared" si="137"/>
        <v>8.00000792050158</v>
      </c>
    </row>
    <row r="8825" s="109" customFormat="1">
      <c r="A8825" s="119">
        <f>MAX($A$19:A8824)+1</f>
        <v>8807</v>
      </c>
      <c r="B8825" s="120" t="s">
        <v>41</v>
      </c>
      <c r="C8825" s="144" t="s">
        <v>1762</v>
      </c>
      <c r="D8825" s="144" t="s">
        <v>8080</v>
      </c>
      <c r="E8825" s="145" t="s">
        <v>6688</v>
      </c>
      <c r="F8825" s="146" t="s">
        <v>2313</v>
      </c>
      <c r="G8825" s="146" t="s">
        <v>2314</v>
      </c>
      <c r="H8825" s="146" t="s">
        <v>8092</v>
      </c>
      <c r="I8825" s="151" t="s">
        <v>557</v>
      </c>
      <c r="J8825" s="147">
        <v>291</v>
      </c>
      <c r="K8825" s="147">
        <v>20574</v>
      </c>
      <c r="L8825" s="148">
        <v>5987034</v>
      </c>
      <c r="M8825" s="120" t="s">
        <v>56</v>
      </c>
      <c r="N8825" s="149">
        <v>478963</v>
      </c>
      <c r="O8825" s="169"/>
      <c r="P8825" s="154" t="s">
        <v>6625</v>
      </c>
      <c r="Q8825" s="158" t="s">
        <v>50</v>
      </c>
      <c r="R8825" s="142">
        <f t="shared" si="137"/>
        <v>8.00000467677317</v>
      </c>
    </row>
    <row r="8826" s="109" customFormat="1">
      <c r="A8826" s="119">
        <f>MAX($A$19:A8825)+1</f>
        <v>8808</v>
      </c>
      <c r="B8826" s="120" t="s">
        <v>41</v>
      </c>
      <c r="C8826" s="144" t="s">
        <v>1762</v>
      </c>
      <c r="D8826" s="144" t="s">
        <v>8080</v>
      </c>
      <c r="E8826" s="145" t="s">
        <v>6688</v>
      </c>
      <c r="F8826" s="146" t="s">
        <v>2313</v>
      </c>
      <c r="G8826" s="146" t="s">
        <v>2314</v>
      </c>
      <c r="H8826" s="146" t="s">
        <v>8075</v>
      </c>
      <c r="I8826" s="151" t="s">
        <v>557</v>
      </c>
      <c r="J8826" s="147">
        <v>817</v>
      </c>
      <c r="K8826" s="147">
        <v>5972</v>
      </c>
      <c r="L8826" s="148">
        <v>4879124</v>
      </c>
      <c r="M8826" s="120" t="s">
        <v>56</v>
      </c>
      <c r="N8826" s="149">
        <v>390330</v>
      </c>
      <c r="O8826" s="169"/>
      <c r="P8826" s="154" t="s">
        <v>6625</v>
      </c>
      <c r="Q8826" s="158" t="s">
        <v>50</v>
      </c>
      <c r="R8826" s="142">
        <f t="shared" si="137"/>
        <v>8.00000163963859</v>
      </c>
    </row>
    <row r="8827" s="109" customFormat="1">
      <c r="A8827" s="119">
        <f>MAX($A$19:A8826)+1</f>
        <v>8809</v>
      </c>
      <c r="B8827" s="120" t="s">
        <v>41</v>
      </c>
      <c r="C8827" s="144" t="s">
        <v>1762</v>
      </c>
      <c r="D8827" s="144" t="s">
        <v>8080</v>
      </c>
      <c r="E8827" s="145" t="s">
        <v>6688</v>
      </c>
      <c r="F8827" s="146" t="s">
        <v>2313</v>
      </c>
      <c r="G8827" s="146" t="s">
        <v>2314</v>
      </c>
      <c r="H8827" s="146" t="s">
        <v>8076</v>
      </c>
      <c r="I8827" s="151" t="s">
        <v>557</v>
      </c>
      <c r="J8827" s="147">
        <v>500</v>
      </c>
      <c r="K8827" s="147">
        <v>10314</v>
      </c>
      <c r="L8827" s="148">
        <v>5157000</v>
      </c>
      <c r="M8827" s="120" t="s">
        <v>56</v>
      </c>
      <c r="N8827" s="149">
        <v>412560</v>
      </c>
      <c r="O8827" s="169"/>
      <c r="P8827" s="154" t="s">
        <v>6625</v>
      </c>
      <c r="Q8827" s="158" t="s">
        <v>50</v>
      </c>
      <c r="R8827" s="142">
        <f t="shared" si="137"/>
        <v>8</v>
      </c>
    </row>
    <row r="8828" s="109" customFormat="1">
      <c r="A8828" s="119">
        <f>MAX($A$19:A8827)+1</f>
        <v>8810</v>
      </c>
      <c r="B8828" s="120" t="s">
        <v>41</v>
      </c>
      <c r="C8828" s="144" t="s">
        <v>1762</v>
      </c>
      <c r="D8828" s="144" t="s">
        <v>8080</v>
      </c>
      <c r="E8828" s="145" t="s">
        <v>6688</v>
      </c>
      <c r="F8828" s="146" t="s">
        <v>2313</v>
      </c>
      <c r="G8828" s="146" t="s">
        <v>2314</v>
      </c>
      <c r="H8828" s="146" t="s">
        <v>8078</v>
      </c>
      <c r="I8828" s="151" t="s">
        <v>557</v>
      </c>
      <c r="J8828" s="147">
        <v>240</v>
      </c>
      <c r="K8828" s="147">
        <v>36922</v>
      </c>
      <c r="L8828" s="148">
        <v>8861280</v>
      </c>
      <c r="M8828" s="120" t="s">
        <v>56</v>
      </c>
      <c r="N8828" s="149">
        <v>708903</v>
      </c>
      <c r="O8828" s="169"/>
      <c r="P8828" s="154" t="s">
        <v>6625</v>
      </c>
      <c r="Q8828" s="158" t="s">
        <v>50</v>
      </c>
      <c r="R8828" s="142">
        <f t="shared" si="137"/>
        <v>8.00000677103082</v>
      </c>
    </row>
    <row r="8829" s="109" customFormat="1">
      <c r="A8829" s="119">
        <f>MAX($A$19:A8828)+1</f>
        <v>8811</v>
      </c>
      <c r="B8829" s="120" t="s">
        <v>41</v>
      </c>
      <c r="C8829" s="144" t="s">
        <v>1762</v>
      </c>
      <c r="D8829" s="144" t="s">
        <v>8080</v>
      </c>
      <c r="E8829" s="145" t="s">
        <v>6688</v>
      </c>
      <c r="F8829" s="146" t="s">
        <v>2313</v>
      </c>
      <c r="G8829" s="146" t="s">
        <v>2314</v>
      </c>
      <c r="H8829" s="146" t="s">
        <v>8093</v>
      </c>
      <c r="I8829" s="151" t="s">
        <v>557</v>
      </c>
      <c r="J8829" s="147">
        <v>200</v>
      </c>
      <c r="K8829" s="147">
        <v>29515</v>
      </c>
      <c r="L8829" s="148">
        <v>5903000</v>
      </c>
      <c r="M8829" s="120" t="s">
        <v>56</v>
      </c>
      <c r="N8829" s="149">
        <v>472240</v>
      </c>
      <c r="O8829" s="169"/>
      <c r="P8829" s="154" t="s">
        <v>6625</v>
      </c>
      <c r="Q8829" s="158" t="s">
        <v>50</v>
      </c>
      <c r="R8829" s="142">
        <f t="shared" si="137"/>
        <v>8</v>
      </c>
    </row>
    <row r="8830" s="109" customFormat="1">
      <c r="A8830" s="119">
        <f>MAX($A$19:A8829)+1</f>
        <v>8812</v>
      </c>
      <c r="B8830" s="120" t="s">
        <v>41</v>
      </c>
      <c r="C8830" s="144" t="s">
        <v>1440</v>
      </c>
      <c r="D8830" s="144" t="s">
        <v>8094</v>
      </c>
      <c r="E8830" s="145">
        <v>45233</v>
      </c>
      <c r="F8830" s="146" t="s">
        <v>2390</v>
      </c>
      <c r="G8830" s="146" t="s">
        <v>2391</v>
      </c>
      <c r="H8830" s="146" t="s">
        <v>2122</v>
      </c>
      <c r="I8830" s="133" t="s">
        <v>47</v>
      </c>
      <c r="J8830" s="147"/>
      <c r="K8830" s="147"/>
      <c r="L8830" s="148">
        <v>53000</v>
      </c>
      <c r="M8830" s="120" t="s">
        <v>56</v>
      </c>
      <c r="N8830" s="149">
        <v>4240</v>
      </c>
      <c r="O8830" s="169"/>
      <c r="P8830" s="154" t="s">
        <v>6625</v>
      </c>
      <c r="Q8830" s="158" t="s">
        <v>50</v>
      </c>
      <c r="R8830" s="142">
        <f t="shared" si="137"/>
        <v>8</v>
      </c>
    </row>
    <row r="8831" s="109" customFormat="1">
      <c r="A8831" s="119">
        <f>MAX($A$19:A8830)+1</f>
        <v>8813</v>
      </c>
      <c r="B8831" s="120" t="s">
        <v>41</v>
      </c>
      <c r="C8831" s="144" t="s">
        <v>1440</v>
      </c>
      <c r="D8831" s="144" t="s">
        <v>8095</v>
      </c>
      <c r="E8831" s="145">
        <v>45246</v>
      </c>
      <c r="F8831" s="146" t="s">
        <v>2390</v>
      </c>
      <c r="G8831" s="146" t="s">
        <v>2391</v>
      </c>
      <c r="H8831" s="146" t="s">
        <v>2122</v>
      </c>
      <c r="I8831" s="133" t="s">
        <v>47</v>
      </c>
      <c r="J8831" s="147"/>
      <c r="K8831" s="147"/>
      <c r="L8831" s="148">
        <v>53000</v>
      </c>
      <c r="M8831" s="120" t="s">
        <v>56</v>
      </c>
      <c r="N8831" s="149">
        <v>4240</v>
      </c>
      <c r="O8831" s="169"/>
      <c r="P8831" s="154" t="s">
        <v>6625</v>
      </c>
      <c r="Q8831" s="158" t="s">
        <v>50</v>
      </c>
      <c r="R8831" s="142">
        <f t="shared" si="137"/>
        <v>8</v>
      </c>
    </row>
    <row r="8832" s="109" customFormat="1">
      <c r="A8832" s="119">
        <f>MAX($A$19:A8831)+1</f>
        <v>8814</v>
      </c>
      <c r="B8832" s="120" t="s">
        <v>41</v>
      </c>
      <c r="C8832" s="144" t="s">
        <v>1440</v>
      </c>
      <c r="D8832" s="144" t="s">
        <v>8096</v>
      </c>
      <c r="E8832" s="145">
        <v>45248</v>
      </c>
      <c r="F8832" s="146" t="s">
        <v>2390</v>
      </c>
      <c r="G8832" s="146" t="s">
        <v>2391</v>
      </c>
      <c r="H8832" s="146" t="s">
        <v>2122</v>
      </c>
      <c r="I8832" s="133" t="s">
        <v>47</v>
      </c>
      <c r="J8832" s="147"/>
      <c r="K8832" s="147"/>
      <c r="L8832" s="148">
        <v>53000</v>
      </c>
      <c r="M8832" s="120" t="s">
        <v>56</v>
      </c>
      <c r="N8832" s="149">
        <v>4240</v>
      </c>
      <c r="O8832" s="169"/>
      <c r="P8832" s="154" t="s">
        <v>6625</v>
      </c>
      <c r="Q8832" s="158" t="s">
        <v>50</v>
      </c>
      <c r="R8832" s="142">
        <f t="shared" si="137"/>
        <v>8</v>
      </c>
    </row>
    <row r="8833" s="109" customFormat="1">
      <c r="A8833" s="119">
        <f>MAX($A$19:A8832)+1</f>
        <v>8815</v>
      </c>
      <c r="B8833" s="120" t="s">
        <v>41</v>
      </c>
      <c r="C8833" s="144" t="s">
        <v>1440</v>
      </c>
      <c r="D8833" s="144" t="s">
        <v>8097</v>
      </c>
      <c r="E8833" s="145">
        <v>45253</v>
      </c>
      <c r="F8833" s="146" t="s">
        <v>2390</v>
      </c>
      <c r="G8833" s="146" t="s">
        <v>2391</v>
      </c>
      <c r="H8833" s="146" t="s">
        <v>2122</v>
      </c>
      <c r="I8833" s="133" t="s">
        <v>47</v>
      </c>
      <c r="J8833" s="147"/>
      <c r="K8833" s="147"/>
      <c r="L8833" s="148">
        <v>53000</v>
      </c>
      <c r="M8833" s="120" t="s">
        <v>56</v>
      </c>
      <c r="N8833" s="149">
        <v>4240</v>
      </c>
      <c r="O8833" s="169"/>
      <c r="P8833" s="154" t="s">
        <v>6625</v>
      </c>
      <c r="Q8833" s="158" t="s">
        <v>50</v>
      </c>
      <c r="R8833" s="142">
        <f t="shared" si="137"/>
        <v>8</v>
      </c>
    </row>
    <row r="8834" s="109" customFormat="1">
      <c r="A8834" s="119">
        <f>MAX($A$19:A8833)+1</f>
        <v>8816</v>
      </c>
      <c r="B8834" s="120" t="s">
        <v>41</v>
      </c>
      <c r="C8834" s="144" t="s">
        <v>1440</v>
      </c>
      <c r="D8834" s="144" t="s">
        <v>8098</v>
      </c>
      <c r="E8834" s="145">
        <v>45260</v>
      </c>
      <c r="F8834" s="146" t="s">
        <v>2390</v>
      </c>
      <c r="G8834" s="146" t="s">
        <v>2391</v>
      </c>
      <c r="H8834" s="146" t="s">
        <v>2261</v>
      </c>
      <c r="I8834" s="133" t="s">
        <v>47</v>
      </c>
      <c r="J8834" s="147"/>
      <c r="K8834" s="147"/>
      <c r="L8834" s="148">
        <v>1600000</v>
      </c>
      <c r="M8834" s="120" t="s">
        <v>56</v>
      </c>
      <c r="N8834" s="149">
        <v>128000</v>
      </c>
      <c r="O8834" s="169"/>
      <c r="P8834" s="154" t="s">
        <v>6625</v>
      </c>
      <c r="Q8834" s="158" t="s">
        <v>50</v>
      </c>
      <c r="R8834" s="142">
        <f t="shared" si="137"/>
        <v>8</v>
      </c>
    </row>
    <row r="8835" s="109" customFormat="1">
      <c r="A8835" s="119">
        <f>MAX($A$19:A8834)+1</f>
        <v>8817</v>
      </c>
      <c r="B8835" s="120" t="s">
        <v>41</v>
      </c>
      <c r="C8835" s="144" t="s">
        <v>1440</v>
      </c>
      <c r="D8835" s="144" t="s">
        <v>8099</v>
      </c>
      <c r="E8835" s="145">
        <v>45261</v>
      </c>
      <c r="F8835" s="146" t="s">
        <v>2390</v>
      </c>
      <c r="G8835" s="146" t="s">
        <v>2391</v>
      </c>
      <c r="H8835" s="146" t="s">
        <v>2122</v>
      </c>
      <c r="I8835" s="133" t="s">
        <v>47</v>
      </c>
      <c r="J8835" s="147"/>
      <c r="K8835" s="147"/>
      <c r="L8835" s="148">
        <v>53000</v>
      </c>
      <c r="M8835" s="120" t="s">
        <v>56</v>
      </c>
      <c r="N8835" s="149">
        <v>4240</v>
      </c>
      <c r="O8835" s="169"/>
      <c r="P8835" s="154" t="s">
        <v>6625</v>
      </c>
      <c r="Q8835" s="158" t="s">
        <v>50</v>
      </c>
      <c r="R8835" s="142">
        <f t="shared" si="137"/>
        <v>8</v>
      </c>
    </row>
    <row r="8836" s="109" customFormat="1">
      <c r="A8836" s="119">
        <f>MAX($A$19:A8835)+1</f>
        <v>8818</v>
      </c>
      <c r="B8836" s="120" t="s">
        <v>41</v>
      </c>
      <c r="C8836" s="144" t="s">
        <v>1440</v>
      </c>
      <c r="D8836" s="144" t="s">
        <v>8100</v>
      </c>
      <c r="E8836" s="145">
        <v>45261</v>
      </c>
      <c r="F8836" s="146" t="s">
        <v>2390</v>
      </c>
      <c r="G8836" s="146" t="s">
        <v>2391</v>
      </c>
      <c r="H8836" s="146" t="s">
        <v>715</v>
      </c>
      <c r="I8836" s="133" t="s">
        <v>47</v>
      </c>
      <c r="J8836" s="147"/>
      <c r="K8836" s="147"/>
      <c r="L8836" s="148">
        <v>800000</v>
      </c>
      <c r="M8836" s="120" t="s">
        <v>56</v>
      </c>
      <c r="N8836" s="149">
        <v>64000</v>
      </c>
      <c r="O8836" s="169"/>
      <c r="P8836" s="154" t="s">
        <v>6625</v>
      </c>
      <c r="Q8836" s="158" t="s">
        <v>50</v>
      </c>
      <c r="R8836" s="142">
        <f t="shared" si="137"/>
        <v>8</v>
      </c>
    </row>
    <row r="8837" s="109" customFormat="1">
      <c r="A8837" s="119">
        <f>MAX($A$19:A8836)+1</f>
        <v>8819</v>
      </c>
      <c r="B8837" s="120" t="s">
        <v>41</v>
      </c>
      <c r="C8837" s="144" t="s">
        <v>1440</v>
      </c>
      <c r="D8837" s="144" t="s">
        <v>8101</v>
      </c>
      <c r="E8837" s="145">
        <v>45264</v>
      </c>
      <c r="F8837" s="146" t="s">
        <v>2390</v>
      </c>
      <c r="G8837" s="146" t="s">
        <v>2391</v>
      </c>
      <c r="H8837" s="146" t="s">
        <v>715</v>
      </c>
      <c r="I8837" s="133" t="s">
        <v>47</v>
      </c>
      <c r="J8837" s="147"/>
      <c r="K8837" s="147"/>
      <c r="L8837" s="148">
        <v>800000</v>
      </c>
      <c r="M8837" s="120" t="s">
        <v>56</v>
      </c>
      <c r="N8837" s="149">
        <v>64000</v>
      </c>
      <c r="O8837" s="169"/>
      <c r="P8837" s="154" t="s">
        <v>6625</v>
      </c>
      <c r="Q8837" s="158" t="s">
        <v>50</v>
      </c>
      <c r="R8837" s="142">
        <f t="shared" si="137"/>
        <v>8</v>
      </c>
    </row>
    <row r="8838" s="109" customFormat="1">
      <c r="A8838" s="119">
        <f>MAX($A$19:A8837)+1</f>
        <v>8820</v>
      </c>
      <c r="B8838" s="120" t="s">
        <v>41</v>
      </c>
      <c r="C8838" s="144" t="s">
        <v>1440</v>
      </c>
      <c r="D8838" s="144" t="s">
        <v>8102</v>
      </c>
      <c r="E8838" s="145">
        <v>45266</v>
      </c>
      <c r="F8838" s="146" t="s">
        <v>2390</v>
      </c>
      <c r="G8838" s="146" t="s">
        <v>2391</v>
      </c>
      <c r="H8838" s="146" t="s">
        <v>715</v>
      </c>
      <c r="I8838" s="133" t="s">
        <v>47</v>
      </c>
      <c r="J8838" s="147"/>
      <c r="K8838" s="147"/>
      <c r="L8838" s="148">
        <v>1050000</v>
      </c>
      <c r="M8838" s="120" t="s">
        <v>56</v>
      </c>
      <c r="N8838" s="149">
        <v>84000</v>
      </c>
      <c r="O8838" s="169"/>
      <c r="P8838" s="154" t="s">
        <v>6625</v>
      </c>
      <c r="Q8838" s="158" t="s">
        <v>50</v>
      </c>
      <c r="R8838" s="142">
        <f t="shared" si="137"/>
        <v>8</v>
      </c>
    </row>
    <row r="8839" s="109" customFormat="1">
      <c r="A8839" s="119">
        <f>MAX($A$19:A8838)+1</f>
        <v>8821</v>
      </c>
      <c r="B8839" s="120" t="s">
        <v>41</v>
      </c>
      <c r="C8839" s="144" t="s">
        <v>1440</v>
      </c>
      <c r="D8839" s="144" t="s">
        <v>8103</v>
      </c>
      <c r="E8839" s="145">
        <v>45268</v>
      </c>
      <c r="F8839" s="146" t="s">
        <v>2390</v>
      </c>
      <c r="G8839" s="146" t="s">
        <v>2391</v>
      </c>
      <c r="H8839" s="146" t="s">
        <v>715</v>
      </c>
      <c r="I8839" s="133" t="s">
        <v>47</v>
      </c>
      <c r="J8839" s="147"/>
      <c r="K8839" s="147"/>
      <c r="L8839" s="148">
        <v>800000</v>
      </c>
      <c r="M8839" s="120" t="s">
        <v>56</v>
      </c>
      <c r="N8839" s="149">
        <v>64000</v>
      </c>
      <c r="O8839" s="169"/>
      <c r="P8839" s="154" t="s">
        <v>6625</v>
      </c>
      <c r="Q8839" s="158" t="s">
        <v>50</v>
      </c>
      <c r="R8839" s="142">
        <f t="shared" si="137"/>
        <v>8</v>
      </c>
    </row>
    <row r="8840" s="109" customFormat="1">
      <c r="A8840" s="119">
        <f>MAX($A$19:A8839)+1</f>
        <v>8822</v>
      </c>
      <c r="B8840" s="120" t="s">
        <v>41</v>
      </c>
      <c r="C8840" s="144" t="s">
        <v>1440</v>
      </c>
      <c r="D8840" s="144" t="s">
        <v>8104</v>
      </c>
      <c r="E8840" s="145">
        <v>45276</v>
      </c>
      <c r="F8840" s="146" t="s">
        <v>2390</v>
      </c>
      <c r="G8840" s="146" t="s">
        <v>2391</v>
      </c>
      <c r="H8840" s="146" t="s">
        <v>2122</v>
      </c>
      <c r="I8840" s="133" t="s">
        <v>47</v>
      </c>
      <c r="J8840" s="147"/>
      <c r="K8840" s="147"/>
      <c r="L8840" s="148">
        <v>53000</v>
      </c>
      <c r="M8840" s="120" t="s">
        <v>56</v>
      </c>
      <c r="N8840" s="149">
        <v>4240</v>
      </c>
      <c r="O8840" s="169"/>
      <c r="P8840" s="154" t="s">
        <v>6625</v>
      </c>
      <c r="Q8840" s="158" t="s">
        <v>50</v>
      </c>
      <c r="R8840" s="142">
        <f t="shared" si="137"/>
        <v>8</v>
      </c>
    </row>
    <row r="8841" s="109" customFormat="1">
      <c r="A8841" s="119">
        <f>MAX($A$19:A8840)+1</f>
        <v>8823</v>
      </c>
      <c r="B8841" s="120" t="s">
        <v>41</v>
      </c>
      <c r="C8841" s="144" t="s">
        <v>1440</v>
      </c>
      <c r="D8841" s="144" t="s">
        <v>8105</v>
      </c>
      <c r="E8841" s="145">
        <v>45276</v>
      </c>
      <c r="F8841" s="146" t="s">
        <v>2390</v>
      </c>
      <c r="G8841" s="146" t="s">
        <v>2391</v>
      </c>
      <c r="H8841" s="146" t="s">
        <v>2122</v>
      </c>
      <c r="I8841" s="133" t="s">
        <v>47</v>
      </c>
      <c r="J8841" s="147"/>
      <c r="K8841" s="147"/>
      <c r="L8841" s="148">
        <v>53000</v>
      </c>
      <c r="M8841" s="120" t="s">
        <v>56</v>
      </c>
      <c r="N8841" s="149">
        <v>4240</v>
      </c>
      <c r="O8841" s="169"/>
      <c r="P8841" s="154" t="s">
        <v>6625</v>
      </c>
      <c r="Q8841" s="158" t="s">
        <v>50</v>
      </c>
      <c r="R8841" s="142">
        <f t="shared" si="137"/>
        <v>8</v>
      </c>
    </row>
    <row r="8842" s="109" customFormat="1">
      <c r="A8842" s="119">
        <f>MAX($A$19:A8841)+1</f>
        <v>8824</v>
      </c>
      <c r="B8842" s="120" t="s">
        <v>41</v>
      </c>
      <c r="C8842" s="144" t="s">
        <v>1440</v>
      </c>
      <c r="D8842" s="144" t="s">
        <v>8106</v>
      </c>
      <c r="E8842" s="145">
        <v>45285</v>
      </c>
      <c r="F8842" s="146" t="s">
        <v>2390</v>
      </c>
      <c r="G8842" s="146" t="s">
        <v>2391</v>
      </c>
      <c r="H8842" s="146" t="s">
        <v>2140</v>
      </c>
      <c r="I8842" s="133" t="s">
        <v>47</v>
      </c>
      <c r="J8842" s="147"/>
      <c r="K8842" s="147"/>
      <c r="L8842" s="148">
        <v>1100000</v>
      </c>
      <c r="M8842" s="120" t="s">
        <v>56</v>
      </c>
      <c r="N8842" s="149">
        <v>88000</v>
      </c>
      <c r="O8842" s="169"/>
      <c r="P8842" s="154" t="s">
        <v>6625</v>
      </c>
      <c r="Q8842" s="158" t="s">
        <v>50</v>
      </c>
      <c r="R8842" s="142">
        <f t="shared" si="137"/>
        <v>8</v>
      </c>
    </row>
    <row r="8843" s="109" customFormat="1">
      <c r="A8843" s="119">
        <f>MAX($A$19:A8842)+1</f>
        <v>8825</v>
      </c>
      <c r="B8843" s="120" t="s">
        <v>41</v>
      </c>
      <c r="C8843" s="144" t="s">
        <v>1440</v>
      </c>
      <c r="D8843" s="144" t="s">
        <v>8107</v>
      </c>
      <c r="E8843" s="145">
        <v>45286</v>
      </c>
      <c r="F8843" s="146" t="s">
        <v>2390</v>
      </c>
      <c r="G8843" s="146" t="s">
        <v>2391</v>
      </c>
      <c r="H8843" s="146" t="s">
        <v>715</v>
      </c>
      <c r="I8843" s="133" t="s">
        <v>47</v>
      </c>
      <c r="J8843" s="147"/>
      <c r="K8843" s="147"/>
      <c r="L8843" s="148">
        <v>800000</v>
      </c>
      <c r="M8843" s="120" t="s">
        <v>56</v>
      </c>
      <c r="N8843" s="149">
        <v>64000</v>
      </c>
      <c r="O8843" s="169"/>
      <c r="P8843" s="154" t="s">
        <v>6625</v>
      </c>
      <c r="Q8843" s="158" t="s">
        <v>50</v>
      </c>
      <c r="R8843" s="142">
        <f t="shared" si="137"/>
        <v>8</v>
      </c>
    </row>
    <row r="8844" s="109" customFormat="1">
      <c r="A8844" s="119">
        <f>MAX($A$19:A8843)+1</f>
        <v>8826</v>
      </c>
      <c r="B8844" s="120" t="s">
        <v>41</v>
      </c>
      <c r="C8844" s="144" t="s">
        <v>1440</v>
      </c>
      <c r="D8844" s="144" t="s">
        <v>8108</v>
      </c>
      <c r="E8844" s="145">
        <v>45288</v>
      </c>
      <c r="F8844" s="146" t="s">
        <v>2390</v>
      </c>
      <c r="G8844" s="146" t="s">
        <v>2391</v>
      </c>
      <c r="H8844" s="146" t="s">
        <v>2122</v>
      </c>
      <c r="I8844" s="133" t="s">
        <v>47</v>
      </c>
      <c r="J8844" s="147"/>
      <c r="K8844" s="147"/>
      <c r="L8844" s="148">
        <v>53000</v>
      </c>
      <c r="M8844" s="120" t="s">
        <v>56</v>
      </c>
      <c r="N8844" s="149">
        <v>4240</v>
      </c>
      <c r="O8844" s="169"/>
      <c r="P8844" s="154" t="s">
        <v>6625</v>
      </c>
      <c r="Q8844" s="158" t="s">
        <v>50</v>
      </c>
      <c r="R8844" s="142">
        <f t="shared" si="137"/>
        <v>8</v>
      </c>
    </row>
    <row r="8845" s="109" customFormat="1">
      <c r="A8845" s="119">
        <f>MAX($A$19:A8844)+1</f>
        <v>8827</v>
      </c>
      <c r="B8845" s="120" t="s">
        <v>41</v>
      </c>
      <c r="C8845" s="144" t="s">
        <v>1440</v>
      </c>
      <c r="D8845" s="144" t="s">
        <v>8109</v>
      </c>
      <c r="E8845" s="145">
        <v>45290</v>
      </c>
      <c r="F8845" s="146" t="s">
        <v>2390</v>
      </c>
      <c r="G8845" s="146" t="s">
        <v>2391</v>
      </c>
      <c r="H8845" s="146" t="s">
        <v>2122</v>
      </c>
      <c r="I8845" s="133" t="s">
        <v>47</v>
      </c>
      <c r="J8845" s="147"/>
      <c r="K8845" s="147"/>
      <c r="L8845" s="148">
        <v>53000</v>
      </c>
      <c r="M8845" s="120" t="s">
        <v>56</v>
      </c>
      <c r="N8845" s="149">
        <v>4240</v>
      </c>
      <c r="O8845" s="169"/>
      <c r="P8845" s="154" t="s">
        <v>6625</v>
      </c>
      <c r="Q8845" s="158" t="s">
        <v>50</v>
      </c>
      <c r="R8845" s="142">
        <f t="shared" si="137"/>
        <v>8</v>
      </c>
    </row>
    <row r="8846" s="109" customFormat="1">
      <c r="A8846" s="119">
        <f>MAX($A$19:A8845)+1</f>
        <v>8828</v>
      </c>
      <c r="B8846" s="120" t="s">
        <v>41</v>
      </c>
      <c r="C8846" s="144" t="s">
        <v>2397</v>
      </c>
      <c r="D8846" s="144" t="s">
        <v>8110</v>
      </c>
      <c r="E8846" s="145">
        <v>45264</v>
      </c>
      <c r="F8846" s="146" t="s">
        <v>2399</v>
      </c>
      <c r="G8846" s="146" t="s">
        <v>2400</v>
      </c>
      <c r="H8846" s="146" t="s">
        <v>2178</v>
      </c>
      <c r="I8846" s="133" t="s">
        <v>47</v>
      </c>
      <c r="J8846" s="147"/>
      <c r="K8846" s="147"/>
      <c r="L8846" s="148">
        <v>480000</v>
      </c>
      <c r="M8846" s="120" t="s">
        <v>2401</v>
      </c>
      <c r="N8846" s="149">
        <v>25263</v>
      </c>
      <c r="O8846" s="169"/>
      <c r="P8846" s="154" t="s">
        <v>6625</v>
      </c>
      <c r="Q8846" s="158" t="s">
        <v>50</v>
      </c>
      <c r="R8846" s="142">
        <f t="shared" si="137"/>
        <v>5.263125</v>
      </c>
    </row>
    <row r="8847" s="109" customFormat="1">
      <c r="A8847" s="119">
        <f>MAX($A$19:A8846)+1</f>
        <v>8829</v>
      </c>
      <c r="B8847" s="120" t="s">
        <v>41</v>
      </c>
      <c r="C8847" s="144" t="s">
        <v>2397</v>
      </c>
      <c r="D8847" s="144" t="s">
        <v>8111</v>
      </c>
      <c r="E8847" s="145">
        <v>45266</v>
      </c>
      <c r="F8847" s="146" t="s">
        <v>2399</v>
      </c>
      <c r="G8847" s="146" t="s">
        <v>2400</v>
      </c>
      <c r="H8847" s="146" t="s">
        <v>2178</v>
      </c>
      <c r="I8847" s="133" t="s">
        <v>47</v>
      </c>
      <c r="J8847" s="147"/>
      <c r="K8847" s="147"/>
      <c r="L8847" s="148">
        <v>160000</v>
      </c>
      <c r="M8847" s="120" t="s">
        <v>2401</v>
      </c>
      <c r="N8847" s="149">
        <v>8421</v>
      </c>
      <c r="O8847" s="169"/>
      <c r="P8847" s="154" t="s">
        <v>6625</v>
      </c>
      <c r="Q8847" s="158" t="s">
        <v>50</v>
      </c>
      <c r="R8847" s="142">
        <f t="shared" si="137"/>
        <v>5.263125</v>
      </c>
    </row>
    <row r="8848" s="109" customFormat="1">
      <c r="A8848" s="119">
        <f>MAX($A$19:A8847)+1</f>
        <v>8830</v>
      </c>
      <c r="B8848" s="120" t="s">
        <v>41</v>
      </c>
      <c r="C8848" s="144" t="s">
        <v>2397</v>
      </c>
      <c r="D8848" s="144" t="s">
        <v>8112</v>
      </c>
      <c r="E8848" s="145">
        <v>45271</v>
      </c>
      <c r="F8848" s="146" t="s">
        <v>2399</v>
      </c>
      <c r="G8848" s="146" t="s">
        <v>2400</v>
      </c>
      <c r="H8848" s="146" t="s">
        <v>715</v>
      </c>
      <c r="I8848" s="133" t="s">
        <v>47</v>
      </c>
      <c r="J8848" s="147"/>
      <c r="K8848" s="147"/>
      <c r="L8848" s="148">
        <v>160000</v>
      </c>
      <c r="M8848" s="120" t="s">
        <v>2401</v>
      </c>
      <c r="N8848" s="149">
        <v>8421</v>
      </c>
      <c r="O8848" s="169"/>
      <c r="P8848" s="154" t="s">
        <v>6625</v>
      </c>
      <c r="Q8848" s="158" t="s">
        <v>50</v>
      </c>
      <c r="R8848" s="142">
        <f t="shared" si="137"/>
        <v>5.263125</v>
      </c>
    </row>
    <row r="8849" s="109" customFormat="1">
      <c r="A8849" s="119">
        <f>MAX($A$19:A8848)+1</f>
        <v>8831</v>
      </c>
      <c r="B8849" s="120" t="s">
        <v>41</v>
      </c>
      <c r="C8849" s="144" t="s">
        <v>2397</v>
      </c>
      <c r="D8849" s="144" t="s">
        <v>8113</v>
      </c>
      <c r="E8849" s="145">
        <v>45285</v>
      </c>
      <c r="F8849" s="146" t="s">
        <v>2399</v>
      </c>
      <c r="G8849" s="146" t="s">
        <v>2400</v>
      </c>
      <c r="H8849" s="146" t="s">
        <v>715</v>
      </c>
      <c r="I8849" s="133" t="s">
        <v>47</v>
      </c>
      <c r="J8849" s="147"/>
      <c r="K8849" s="147"/>
      <c r="L8849" s="148">
        <v>720000</v>
      </c>
      <c r="M8849" s="120" t="s">
        <v>2401</v>
      </c>
      <c r="N8849" s="149">
        <v>37895</v>
      </c>
      <c r="O8849" s="169"/>
      <c r="P8849" s="154" t="s">
        <v>6625</v>
      </c>
      <c r="Q8849" s="158" t="s">
        <v>50</v>
      </c>
      <c r="R8849" s="142">
        <f t="shared" si="137"/>
        <v>5.26319444444444</v>
      </c>
    </row>
    <row r="8850" s="109" customFormat="1">
      <c r="A8850" s="119">
        <f>MAX($A$19:A8849)+1</f>
        <v>8832</v>
      </c>
      <c r="B8850" s="120" t="s">
        <v>41</v>
      </c>
      <c r="C8850" s="144" t="s">
        <v>2397</v>
      </c>
      <c r="D8850" s="144" t="s">
        <v>8114</v>
      </c>
      <c r="E8850" s="145">
        <v>45285</v>
      </c>
      <c r="F8850" s="146" t="s">
        <v>2399</v>
      </c>
      <c r="G8850" s="146" t="s">
        <v>2400</v>
      </c>
      <c r="H8850" s="146" t="s">
        <v>715</v>
      </c>
      <c r="I8850" s="133" t="s">
        <v>47</v>
      </c>
      <c r="J8850" s="147"/>
      <c r="K8850" s="147"/>
      <c r="L8850" s="148">
        <v>240000</v>
      </c>
      <c r="M8850" s="120" t="s">
        <v>2401</v>
      </c>
      <c r="N8850" s="149">
        <v>12632</v>
      </c>
      <c r="O8850" s="169"/>
      <c r="P8850" s="154" t="s">
        <v>6625</v>
      </c>
      <c r="Q8850" s="158" t="s">
        <v>50</v>
      </c>
      <c r="R8850" s="142">
        <f t="shared" si="137"/>
        <v>5.26333333333333</v>
      </c>
    </row>
    <row r="8851" s="109" customFormat="1">
      <c r="A8851" s="119">
        <f>MAX($A$19:A8850)+1</f>
        <v>8833</v>
      </c>
      <c r="B8851" s="120" t="s">
        <v>41</v>
      </c>
      <c r="C8851" s="144" t="s">
        <v>2397</v>
      </c>
      <c r="D8851" s="144" t="s">
        <v>8115</v>
      </c>
      <c r="E8851" s="145">
        <v>45289</v>
      </c>
      <c r="F8851" s="146" t="s">
        <v>2399</v>
      </c>
      <c r="G8851" s="146" t="s">
        <v>2400</v>
      </c>
      <c r="H8851" s="146" t="s">
        <v>715</v>
      </c>
      <c r="I8851" s="133" t="s">
        <v>47</v>
      </c>
      <c r="J8851" s="147"/>
      <c r="K8851" s="147"/>
      <c r="L8851" s="148">
        <v>480000</v>
      </c>
      <c r="M8851" s="120" t="s">
        <v>2401</v>
      </c>
      <c r="N8851" s="149">
        <v>25263</v>
      </c>
      <c r="O8851" s="169"/>
      <c r="P8851" s="154" t="s">
        <v>6625</v>
      </c>
      <c r="Q8851" s="158" t="s">
        <v>50</v>
      </c>
      <c r="R8851" s="142">
        <f t="shared" si="137"/>
        <v>5.263125</v>
      </c>
    </row>
    <row r="8852" s="109" customFormat="1">
      <c r="A8852" s="119">
        <f>MAX($A$19:A8851)+1</f>
        <v>8834</v>
      </c>
      <c r="B8852" s="120" t="s">
        <v>41</v>
      </c>
      <c r="C8852" s="144" t="s">
        <v>1762</v>
      </c>
      <c r="D8852" s="144" t="s">
        <v>8116</v>
      </c>
      <c r="E8852" s="145">
        <v>45287</v>
      </c>
      <c r="F8852" s="146" t="s">
        <v>5643</v>
      </c>
      <c r="G8852" s="146" t="s">
        <v>5644</v>
      </c>
      <c r="H8852" s="146" t="s">
        <v>715</v>
      </c>
      <c r="I8852" s="133" t="s">
        <v>47</v>
      </c>
      <c r="J8852" s="147"/>
      <c r="K8852" s="147"/>
      <c r="L8852" s="148">
        <v>800000</v>
      </c>
      <c r="M8852" s="120" t="s">
        <v>56</v>
      </c>
      <c r="N8852" s="149">
        <v>64000</v>
      </c>
      <c r="O8852" s="169"/>
      <c r="P8852" s="154" t="s">
        <v>6625</v>
      </c>
      <c r="Q8852" s="158" t="s">
        <v>50</v>
      </c>
      <c r="R8852" s="142">
        <f t="shared" si="137"/>
        <v>8</v>
      </c>
    </row>
    <row r="8853" s="109" customFormat="1">
      <c r="A8853" s="119">
        <f>MAX($A$19:A8852)+1</f>
        <v>8835</v>
      </c>
      <c r="B8853" s="120" t="s">
        <v>41</v>
      </c>
      <c r="C8853" s="144" t="s">
        <v>1762</v>
      </c>
      <c r="D8853" s="144" t="s">
        <v>8117</v>
      </c>
      <c r="E8853" s="145">
        <v>45271</v>
      </c>
      <c r="F8853" s="146" t="s">
        <v>2409</v>
      </c>
      <c r="G8853" s="146" t="s">
        <v>2410</v>
      </c>
      <c r="H8853" s="146" t="s">
        <v>715</v>
      </c>
      <c r="I8853" s="133" t="s">
        <v>47</v>
      </c>
      <c r="J8853" s="147"/>
      <c r="K8853" s="147"/>
      <c r="L8853" s="148">
        <v>1150000</v>
      </c>
      <c r="M8853" s="120" t="s">
        <v>56</v>
      </c>
      <c r="N8853" s="149">
        <v>92000</v>
      </c>
      <c r="O8853" s="169"/>
      <c r="P8853" s="154" t="s">
        <v>6625</v>
      </c>
      <c r="Q8853" s="158" t="s">
        <v>50</v>
      </c>
      <c r="R8853" s="142">
        <f t="shared" si="137"/>
        <v>8</v>
      </c>
    </row>
    <row r="8854" s="109" customFormat="1">
      <c r="A8854" s="119">
        <f>MAX($A$19:A8853)+1</f>
        <v>8836</v>
      </c>
      <c r="B8854" s="120" t="s">
        <v>41</v>
      </c>
      <c r="C8854" s="144" t="s">
        <v>1762</v>
      </c>
      <c r="D8854" s="144" t="s">
        <v>8118</v>
      </c>
      <c r="E8854" s="145">
        <v>45274</v>
      </c>
      <c r="F8854" s="146" t="s">
        <v>2409</v>
      </c>
      <c r="G8854" s="146" t="s">
        <v>2410</v>
      </c>
      <c r="H8854" s="146" t="s">
        <v>2140</v>
      </c>
      <c r="I8854" s="133" t="s">
        <v>47</v>
      </c>
      <c r="J8854" s="147"/>
      <c r="K8854" s="147"/>
      <c r="L8854" s="148">
        <v>1150000</v>
      </c>
      <c r="M8854" s="120" t="s">
        <v>56</v>
      </c>
      <c r="N8854" s="149">
        <v>92000</v>
      </c>
      <c r="O8854" s="169"/>
      <c r="P8854" s="154" t="s">
        <v>6625</v>
      </c>
      <c r="Q8854" s="158" t="s">
        <v>50</v>
      </c>
      <c r="R8854" s="142">
        <f t="shared" si="137"/>
        <v>8</v>
      </c>
    </row>
    <row r="8855" s="109" customFormat="1">
      <c r="A8855" s="119">
        <f>MAX($A$19:A8854)+1</f>
        <v>8837</v>
      </c>
      <c r="B8855" s="120" t="s">
        <v>41</v>
      </c>
      <c r="C8855" s="144" t="s">
        <v>1762</v>
      </c>
      <c r="D8855" s="144" t="s">
        <v>8119</v>
      </c>
      <c r="E8855" s="145">
        <v>45274</v>
      </c>
      <c r="F8855" s="146" t="s">
        <v>2409</v>
      </c>
      <c r="G8855" s="146" t="s">
        <v>2410</v>
      </c>
      <c r="H8855" s="146" t="s">
        <v>2140</v>
      </c>
      <c r="I8855" s="133" t="s">
        <v>47</v>
      </c>
      <c r="J8855" s="147"/>
      <c r="K8855" s="147"/>
      <c r="L8855" s="148">
        <v>1150000</v>
      </c>
      <c r="M8855" s="120" t="s">
        <v>56</v>
      </c>
      <c r="N8855" s="149">
        <v>92000</v>
      </c>
      <c r="O8855" s="169"/>
      <c r="P8855" s="154" t="s">
        <v>6625</v>
      </c>
      <c r="Q8855" s="158" t="s">
        <v>50</v>
      </c>
      <c r="R8855" s="142">
        <f t="shared" si="137"/>
        <v>8</v>
      </c>
    </row>
    <row r="8856" s="109" customFormat="1">
      <c r="A8856" s="119">
        <f>MAX($A$19:A8855)+1</f>
        <v>8838</v>
      </c>
      <c r="B8856" s="120" t="s">
        <v>41</v>
      </c>
      <c r="C8856" s="144" t="s">
        <v>1762</v>
      </c>
      <c r="D8856" s="144" t="s">
        <v>8120</v>
      </c>
      <c r="E8856" s="145">
        <v>45282</v>
      </c>
      <c r="F8856" s="146" t="s">
        <v>2409</v>
      </c>
      <c r="G8856" s="146" t="s">
        <v>2410</v>
      </c>
      <c r="H8856" s="146" t="s">
        <v>2140</v>
      </c>
      <c r="I8856" s="133" t="s">
        <v>47</v>
      </c>
      <c r="J8856" s="147"/>
      <c r="K8856" s="147"/>
      <c r="L8856" s="148">
        <v>1150000</v>
      </c>
      <c r="M8856" s="120" t="s">
        <v>56</v>
      </c>
      <c r="N8856" s="149">
        <v>92000</v>
      </c>
      <c r="O8856" s="169"/>
      <c r="P8856" s="154" t="s">
        <v>6625</v>
      </c>
      <c r="Q8856" s="158" t="s">
        <v>50</v>
      </c>
      <c r="R8856" s="142">
        <f t="shared" si="137"/>
        <v>8</v>
      </c>
    </row>
    <row r="8857" s="109" customFormat="1">
      <c r="A8857" s="119">
        <f>MAX($A$19:A8856)+1</f>
        <v>8839</v>
      </c>
      <c r="B8857" s="120" t="s">
        <v>41</v>
      </c>
      <c r="C8857" s="144" t="s">
        <v>1530</v>
      </c>
      <c r="D8857" s="144" t="s">
        <v>8121</v>
      </c>
      <c r="E8857" s="145">
        <v>45267</v>
      </c>
      <c r="F8857" s="123" t="s">
        <v>2418</v>
      </c>
      <c r="G8857" s="146" t="s">
        <v>2419</v>
      </c>
      <c r="H8857" s="146" t="s">
        <v>715</v>
      </c>
      <c r="I8857" s="133" t="s">
        <v>47</v>
      </c>
      <c r="J8857" s="147"/>
      <c r="K8857" s="147"/>
      <c r="L8857" s="148">
        <v>7749000</v>
      </c>
      <c r="M8857" s="120" t="s">
        <v>56</v>
      </c>
      <c r="N8857" s="149">
        <v>619920</v>
      </c>
      <c r="O8857" s="169"/>
      <c r="P8857" s="154" t="s">
        <v>6625</v>
      </c>
      <c r="Q8857" s="158" t="s">
        <v>50</v>
      </c>
      <c r="R8857" s="142">
        <f t="shared" si="137"/>
        <v>8</v>
      </c>
    </row>
    <row r="8858" s="109" customFormat="1">
      <c r="A8858" s="119">
        <f>MAX($A$19:A8857)+1</f>
        <v>8840</v>
      </c>
      <c r="B8858" s="120" t="s">
        <v>41</v>
      </c>
      <c r="C8858" s="144" t="s">
        <v>1530</v>
      </c>
      <c r="D8858" s="144" t="s">
        <v>8122</v>
      </c>
      <c r="E8858" s="145">
        <v>45267</v>
      </c>
      <c r="F8858" s="123" t="s">
        <v>2418</v>
      </c>
      <c r="G8858" s="146" t="s">
        <v>2419</v>
      </c>
      <c r="H8858" s="146" t="s">
        <v>715</v>
      </c>
      <c r="I8858" s="133" t="s">
        <v>47</v>
      </c>
      <c r="J8858" s="147"/>
      <c r="K8858" s="147"/>
      <c r="L8858" s="148">
        <v>2115600</v>
      </c>
      <c r="M8858" s="120" t="s">
        <v>56</v>
      </c>
      <c r="N8858" s="149">
        <v>169248</v>
      </c>
      <c r="O8858" s="169"/>
      <c r="P8858" s="154" t="s">
        <v>6625</v>
      </c>
      <c r="Q8858" s="158" t="s">
        <v>50</v>
      </c>
      <c r="R8858" s="142">
        <f t="shared" si="137"/>
        <v>8</v>
      </c>
    </row>
    <row r="8859" s="109" customFormat="1">
      <c r="A8859" s="119">
        <f>MAX($A$19:A8858)+1</f>
        <v>8841</v>
      </c>
      <c r="B8859" s="120" t="s">
        <v>41</v>
      </c>
      <c r="C8859" s="144" t="s">
        <v>1530</v>
      </c>
      <c r="D8859" s="144" t="s">
        <v>8123</v>
      </c>
      <c r="E8859" s="145">
        <v>45267</v>
      </c>
      <c r="F8859" s="123" t="s">
        <v>2418</v>
      </c>
      <c r="G8859" s="146" t="s">
        <v>2419</v>
      </c>
      <c r="H8859" s="146" t="s">
        <v>715</v>
      </c>
      <c r="I8859" s="133" t="s">
        <v>47</v>
      </c>
      <c r="J8859" s="147"/>
      <c r="K8859" s="147"/>
      <c r="L8859" s="148">
        <v>10430400</v>
      </c>
      <c r="M8859" s="120" t="s">
        <v>56</v>
      </c>
      <c r="N8859" s="149">
        <v>834432</v>
      </c>
      <c r="O8859" s="169"/>
      <c r="P8859" s="154" t="s">
        <v>6625</v>
      </c>
      <c r="Q8859" s="158" t="s">
        <v>50</v>
      </c>
      <c r="R8859" s="142">
        <f t="shared" si="137"/>
        <v>8</v>
      </c>
    </row>
    <row r="8860" s="109" customFormat="1">
      <c r="A8860" s="119">
        <f>MAX($A$19:A8859)+1</f>
        <v>8842</v>
      </c>
      <c r="B8860" s="120" t="s">
        <v>41</v>
      </c>
      <c r="C8860" s="144" t="s">
        <v>1530</v>
      </c>
      <c r="D8860" s="144" t="s">
        <v>8124</v>
      </c>
      <c r="E8860" s="145">
        <v>45272</v>
      </c>
      <c r="F8860" s="123" t="s">
        <v>2418</v>
      </c>
      <c r="G8860" s="146" t="s">
        <v>2419</v>
      </c>
      <c r="H8860" s="146" t="s">
        <v>8125</v>
      </c>
      <c r="I8860" s="133" t="s">
        <v>47</v>
      </c>
      <c r="J8860" s="147"/>
      <c r="K8860" s="147"/>
      <c r="L8860" s="148">
        <v>1879686</v>
      </c>
      <c r="M8860" s="120" t="s">
        <v>56</v>
      </c>
      <c r="N8860" s="149">
        <v>150374</v>
      </c>
      <c r="O8860" s="169"/>
      <c r="P8860" s="154" t="s">
        <v>6625</v>
      </c>
      <c r="Q8860" s="158" t="s">
        <v>50</v>
      </c>
      <c r="R8860" s="142">
        <f t="shared" si="137"/>
        <v>7.99995318367004</v>
      </c>
    </row>
    <row r="8861" s="109" customFormat="1">
      <c r="A8861" s="119">
        <f>MAX($A$19:A8860)+1</f>
        <v>8843</v>
      </c>
      <c r="B8861" s="120" t="s">
        <v>41</v>
      </c>
      <c r="C8861" s="144" t="s">
        <v>1530</v>
      </c>
      <c r="D8861" s="144" t="s">
        <v>8126</v>
      </c>
      <c r="E8861" s="145">
        <v>45274</v>
      </c>
      <c r="F8861" s="123" t="s">
        <v>2418</v>
      </c>
      <c r="G8861" s="146" t="s">
        <v>2419</v>
      </c>
      <c r="H8861" s="146" t="s">
        <v>715</v>
      </c>
      <c r="I8861" s="133" t="s">
        <v>47</v>
      </c>
      <c r="J8861" s="147"/>
      <c r="K8861" s="147"/>
      <c r="L8861" s="148">
        <v>7749000</v>
      </c>
      <c r="M8861" s="120" t="s">
        <v>56</v>
      </c>
      <c r="N8861" s="149">
        <v>619920</v>
      </c>
      <c r="O8861" s="169"/>
      <c r="P8861" s="154" t="s">
        <v>6625</v>
      </c>
      <c r="Q8861" s="158" t="s">
        <v>50</v>
      </c>
      <c r="R8861" s="142">
        <f t="shared" si="137"/>
        <v>8</v>
      </c>
    </row>
    <row r="8862" s="109" customFormat="1">
      <c r="A8862" s="119">
        <f>MAX($A$19:A8861)+1</f>
        <v>8844</v>
      </c>
      <c r="B8862" s="120" t="s">
        <v>41</v>
      </c>
      <c r="C8862" s="144" t="s">
        <v>1530</v>
      </c>
      <c r="D8862" s="144" t="s">
        <v>8127</v>
      </c>
      <c r="E8862" s="145">
        <v>45274</v>
      </c>
      <c r="F8862" s="123" t="s">
        <v>2418</v>
      </c>
      <c r="G8862" s="146" t="s">
        <v>2419</v>
      </c>
      <c r="H8862" s="146" t="s">
        <v>715</v>
      </c>
      <c r="I8862" s="133" t="s">
        <v>47</v>
      </c>
      <c r="J8862" s="147"/>
      <c r="K8862" s="147"/>
      <c r="L8862" s="148">
        <v>7749000</v>
      </c>
      <c r="M8862" s="120" t="s">
        <v>56</v>
      </c>
      <c r="N8862" s="149">
        <v>619920</v>
      </c>
      <c r="O8862" s="169"/>
      <c r="P8862" s="154" t="s">
        <v>6625</v>
      </c>
      <c r="Q8862" s="158" t="s">
        <v>50</v>
      </c>
      <c r="R8862" s="142">
        <f t="shared" si="137"/>
        <v>8</v>
      </c>
    </row>
    <row r="8863" s="109" customFormat="1">
      <c r="A8863" s="119">
        <f>MAX($A$19:A8862)+1</f>
        <v>8845</v>
      </c>
      <c r="B8863" s="120" t="s">
        <v>41</v>
      </c>
      <c r="C8863" s="144" t="s">
        <v>1530</v>
      </c>
      <c r="D8863" s="144" t="s">
        <v>8128</v>
      </c>
      <c r="E8863" s="145">
        <v>45274</v>
      </c>
      <c r="F8863" s="123" t="s">
        <v>2418</v>
      </c>
      <c r="G8863" s="146" t="s">
        <v>2419</v>
      </c>
      <c r="H8863" s="146" t="s">
        <v>2178</v>
      </c>
      <c r="I8863" s="133" t="s">
        <v>47</v>
      </c>
      <c r="J8863" s="147"/>
      <c r="K8863" s="147"/>
      <c r="L8863" s="148">
        <v>7749000</v>
      </c>
      <c r="M8863" s="120" t="s">
        <v>56</v>
      </c>
      <c r="N8863" s="149">
        <v>619920</v>
      </c>
      <c r="O8863" s="169"/>
      <c r="P8863" s="154" t="s">
        <v>6625</v>
      </c>
      <c r="Q8863" s="158" t="s">
        <v>50</v>
      </c>
      <c r="R8863" s="142">
        <f t="shared" si="137"/>
        <v>8</v>
      </c>
    </row>
    <row r="8864" s="109" customFormat="1">
      <c r="A8864" s="119">
        <f>MAX($A$19:A8863)+1</f>
        <v>8846</v>
      </c>
      <c r="B8864" s="120" t="s">
        <v>41</v>
      </c>
      <c r="C8864" s="144" t="s">
        <v>1530</v>
      </c>
      <c r="D8864" s="144" t="s">
        <v>8129</v>
      </c>
      <c r="E8864" s="145">
        <v>45278</v>
      </c>
      <c r="F8864" s="123" t="s">
        <v>2418</v>
      </c>
      <c r="G8864" s="146" t="s">
        <v>2419</v>
      </c>
      <c r="H8864" s="146" t="s">
        <v>715</v>
      </c>
      <c r="I8864" s="133" t="s">
        <v>47</v>
      </c>
      <c r="J8864" s="147"/>
      <c r="K8864" s="147"/>
      <c r="L8864" s="148">
        <v>9790800</v>
      </c>
      <c r="M8864" s="120" t="s">
        <v>56</v>
      </c>
      <c r="N8864" s="149">
        <v>783264</v>
      </c>
      <c r="O8864" s="169"/>
      <c r="P8864" s="154" t="s">
        <v>6625</v>
      </c>
      <c r="Q8864" s="158" t="s">
        <v>50</v>
      </c>
      <c r="R8864" s="142">
        <f t="shared" si="137"/>
        <v>8</v>
      </c>
    </row>
    <row r="8865" s="109" customFormat="1">
      <c r="A8865" s="119">
        <f>MAX($A$19:A8864)+1</f>
        <v>8847</v>
      </c>
      <c r="B8865" s="120" t="s">
        <v>41</v>
      </c>
      <c r="C8865" s="144" t="s">
        <v>1530</v>
      </c>
      <c r="D8865" s="144" t="s">
        <v>8130</v>
      </c>
      <c r="E8865" s="145">
        <v>45279</v>
      </c>
      <c r="F8865" s="123" t="s">
        <v>2418</v>
      </c>
      <c r="G8865" s="146" t="s">
        <v>2419</v>
      </c>
      <c r="H8865" s="146" t="s">
        <v>715</v>
      </c>
      <c r="I8865" s="133" t="s">
        <v>47</v>
      </c>
      <c r="J8865" s="147"/>
      <c r="K8865" s="147"/>
      <c r="L8865" s="148">
        <v>7749000</v>
      </c>
      <c r="M8865" s="120" t="s">
        <v>56</v>
      </c>
      <c r="N8865" s="149">
        <v>619920</v>
      </c>
      <c r="O8865" s="169"/>
      <c r="P8865" s="154" t="s">
        <v>6625</v>
      </c>
      <c r="Q8865" s="158" t="s">
        <v>50</v>
      </c>
      <c r="R8865" s="142">
        <f t="shared" si="137"/>
        <v>8</v>
      </c>
    </row>
    <row r="8866" s="109" customFormat="1">
      <c r="A8866" s="119">
        <f>MAX($A$19:A8865)+1</f>
        <v>8848</v>
      </c>
      <c r="B8866" s="120" t="s">
        <v>41</v>
      </c>
      <c r="C8866" s="144" t="s">
        <v>1530</v>
      </c>
      <c r="D8866" s="144" t="s">
        <v>8131</v>
      </c>
      <c r="E8866" s="145">
        <v>45285</v>
      </c>
      <c r="F8866" s="123" t="s">
        <v>2418</v>
      </c>
      <c r="G8866" s="146" t="s">
        <v>2419</v>
      </c>
      <c r="H8866" s="146" t="s">
        <v>2448</v>
      </c>
      <c r="I8866" s="133" t="s">
        <v>47</v>
      </c>
      <c r="J8866" s="147"/>
      <c r="K8866" s="147"/>
      <c r="L8866" s="148">
        <v>5518272</v>
      </c>
      <c r="M8866" s="120" t="s">
        <v>56</v>
      </c>
      <c r="N8866" s="149">
        <v>441462</v>
      </c>
      <c r="O8866" s="169"/>
      <c r="P8866" s="154" t="s">
        <v>6625</v>
      </c>
      <c r="Q8866" s="158" t="s">
        <v>50</v>
      </c>
      <c r="R8866" s="142">
        <f t="shared" si="137"/>
        <v>8.00000434918757</v>
      </c>
    </row>
    <row r="8867" s="109" customFormat="1">
      <c r="A8867" s="119">
        <f>MAX($A$19:A8866)+1</f>
        <v>8849</v>
      </c>
      <c r="B8867" s="120" t="s">
        <v>41</v>
      </c>
      <c r="C8867" s="144" t="s">
        <v>1530</v>
      </c>
      <c r="D8867" s="144" t="s">
        <v>8132</v>
      </c>
      <c r="E8867" s="145">
        <v>45285</v>
      </c>
      <c r="F8867" s="123" t="s">
        <v>2418</v>
      </c>
      <c r="G8867" s="146" t="s">
        <v>2419</v>
      </c>
      <c r="H8867" s="146" t="s">
        <v>7943</v>
      </c>
      <c r="I8867" s="133" t="s">
        <v>47</v>
      </c>
      <c r="J8867" s="147"/>
      <c r="K8867" s="147"/>
      <c r="L8867" s="148">
        <v>7749000</v>
      </c>
      <c r="M8867" s="120" t="s">
        <v>56</v>
      </c>
      <c r="N8867" s="149">
        <v>619920</v>
      </c>
      <c r="O8867" s="169"/>
      <c r="P8867" s="154" t="s">
        <v>6625</v>
      </c>
      <c r="Q8867" s="158" t="s">
        <v>50</v>
      </c>
      <c r="R8867" s="142">
        <f t="shared" si="137"/>
        <v>8</v>
      </c>
    </row>
    <row r="8868" s="109" customFormat="1">
      <c r="A8868" s="119">
        <f>MAX($A$19:A8867)+1</f>
        <v>8850</v>
      </c>
      <c r="B8868" s="120" t="s">
        <v>41</v>
      </c>
      <c r="C8868" s="144" t="s">
        <v>1530</v>
      </c>
      <c r="D8868" s="144" t="s">
        <v>8133</v>
      </c>
      <c r="E8868" s="145">
        <v>45285</v>
      </c>
      <c r="F8868" s="123" t="s">
        <v>2418</v>
      </c>
      <c r="G8868" s="146" t="s">
        <v>2419</v>
      </c>
      <c r="H8868" s="146" t="s">
        <v>7943</v>
      </c>
      <c r="I8868" s="133" t="s">
        <v>47</v>
      </c>
      <c r="J8868" s="147"/>
      <c r="K8868" s="147"/>
      <c r="L8868" s="148">
        <v>18450000</v>
      </c>
      <c r="M8868" s="120" t="s">
        <v>56</v>
      </c>
      <c r="N8868" s="149">
        <v>1476000</v>
      </c>
      <c r="O8868" s="169"/>
      <c r="P8868" s="154" t="s">
        <v>6625</v>
      </c>
      <c r="Q8868" s="158" t="s">
        <v>50</v>
      </c>
      <c r="R8868" s="142">
        <f t="shared" si="137"/>
        <v>8</v>
      </c>
    </row>
    <row r="8869" s="109" customFormat="1">
      <c r="A8869" s="119">
        <f>MAX($A$19:A8868)+1</f>
        <v>8851</v>
      </c>
      <c r="B8869" s="120" t="s">
        <v>41</v>
      </c>
      <c r="C8869" s="144" t="s">
        <v>1530</v>
      </c>
      <c r="D8869" s="144" t="s">
        <v>8134</v>
      </c>
      <c r="E8869" s="145">
        <v>45285</v>
      </c>
      <c r="F8869" s="123" t="s">
        <v>2418</v>
      </c>
      <c r="G8869" s="146" t="s">
        <v>2419</v>
      </c>
      <c r="H8869" s="146" t="s">
        <v>2448</v>
      </c>
      <c r="I8869" s="133" t="s">
        <v>47</v>
      </c>
      <c r="J8869" s="147"/>
      <c r="K8869" s="147"/>
      <c r="L8869" s="148">
        <v>2761596</v>
      </c>
      <c r="M8869" s="120" t="s">
        <v>56</v>
      </c>
      <c r="N8869" s="149">
        <v>220927</v>
      </c>
      <c r="O8869" s="169"/>
      <c r="P8869" s="154" t="s">
        <v>6625</v>
      </c>
      <c r="Q8869" s="158" t="s">
        <v>50</v>
      </c>
      <c r="R8869" s="142">
        <f ref="R8869:R8932" t="shared" si="138">N8869/L8869*100</f>
        <v>7.99997537655761</v>
      </c>
    </row>
    <row r="8870" s="109" customFormat="1">
      <c r="A8870" s="119">
        <f>MAX($A$19:A8869)+1</f>
        <v>8852</v>
      </c>
      <c r="B8870" s="120" t="s">
        <v>41</v>
      </c>
      <c r="C8870" s="144" t="s">
        <v>1530</v>
      </c>
      <c r="D8870" s="144" t="s">
        <v>8135</v>
      </c>
      <c r="E8870" s="145">
        <v>45287</v>
      </c>
      <c r="F8870" s="123" t="s">
        <v>2418</v>
      </c>
      <c r="G8870" s="146" t="s">
        <v>2419</v>
      </c>
      <c r="H8870" s="146" t="s">
        <v>715</v>
      </c>
      <c r="I8870" s="133" t="s">
        <v>47</v>
      </c>
      <c r="J8870" s="147"/>
      <c r="K8870" s="147"/>
      <c r="L8870" s="148">
        <v>7749000</v>
      </c>
      <c r="M8870" s="120" t="s">
        <v>56</v>
      </c>
      <c r="N8870" s="149">
        <v>619920</v>
      </c>
      <c r="O8870" s="169"/>
      <c r="P8870" s="154" t="s">
        <v>6625</v>
      </c>
      <c r="Q8870" s="158" t="s">
        <v>50</v>
      </c>
      <c r="R8870" s="142">
        <f t="shared" si="138"/>
        <v>8</v>
      </c>
    </row>
    <row r="8871" s="109" customFormat="1">
      <c r="A8871" s="119">
        <f>MAX($A$19:A8870)+1</f>
        <v>8853</v>
      </c>
      <c r="B8871" s="120" t="s">
        <v>41</v>
      </c>
      <c r="C8871" s="144" t="s">
        <v>1530</v>
      </c>
      <c r="D8871" s="144" t="s">
        <v>8136</v>
      </c>
      <c r="E8871" s="145">
        <v>45288</v>
      </c>
      <c r="F8871" s="123" t="s">
        <v>2418</v>
      </c>
      <c r="G8871" s="146" t="s">
        <v>2419</v>
      </c>
      <c r="H8871" s="146" t="s">
        <v>715</v>
      </c>
      <c r="I8871" s="133" t="s">
        <v>47</v>
      </c>
      <c r="J8871" s="147"/>
      <c r="K8871" s="147"/>
      <c r="L8871" s="148">
        <v>7749000</v>
      </c>
      <c r="M8871" s="120" t="s">
        <v>56</v>
      </c>
      <c r="N8871" s="149">
        <v>619920</v>
      </c>
      <c r="O8871" s="169"/>
      <c r="P8871" s="154" t="s">
        <v>6625</v>
      </c>
      <c r="Q8871" s="158" t="s">
        <v>50</v>
      </c>
      <c r="R8871" s="142">
        <f t="shared" si="138"/>
        <v>8</v>
      </c>
    </row>
    <row r="8872" s="109" customFormat="1">
      <c r="A8872" s="119">
        <f>MAX($A$19:A8871)+1</f>
        <v>8854</v>
      </c>
      <c r="B8872" s="120" t="s">
        <v>41</v>
      </c>
      <c r="C8872" s="144" t="s">
        <v>1530</v>
      </c>
      <c r="D8872" s="144" t="s">
        <v>7526</v>
      </c>
      <c r="E8872" s="145">
        <v>45288</v>
      </c>
      <c r="F8872" s="123" t="s">
        <v>2418</v>
      </c>
      <c r="G8872" s="146" t="s">
        <v>2419</v>
      </c>
      <c r="H8872" s="146" t="s">
        <v>2437</v>
      </c>
      <c r="I8872" s="133" t="s">
        <v>47</v>
      </c>
      <c r="J8872" s="147"/>
      <c r="K8872" s="147"/>
      <c r="L8872" s="148">
        <v>1377600</v>
      </c>
      <c r="M8872" s="120" t="s">
        <v>56</v>
      </c>
      <c r="N8872" s="149">
        <v>110208</v>
      </c>
      <c r="O8872" s="169"/>
      <c r="P8872" s="154" t="s">
        <v>6625</v>
      </c>
      <c r="Q8872" s="158" t="s">
        <v>50</v>
      </c>
      <c r="R8872" s="142">
        <f t="shared" si="138"/>
        <v>8</v>
      </c>
    </row>
    <row r="8873" s="109" customFormat="1">
      <c r="A8873" s="119">
        <f>MAX($A$19:A8872)+1</f>
        <v>8855</v>
      </c>
      <c r="B8873" s="120" t="s">
        <v>41</v>
      </c>
      <c r="C8873" s="144" t="s">
        <v>1530</v>
      </c>
      <c r="D8873" s="144" t="s">
        <v>8137</v>
      </c>
      <c r="E8873" s="145">
        <v>45289</v>
      </c>
      <c r="F8873" s="123" t="s">
        <v>2418</v>
      </c>
      <c r="G8873" s="146" t="s">
        <v>2419</v>
      </c>
      <c r="H8873" s="146" t="s">
        <v>715</v>
      </c>
      <c r="I8873" s="133" t="s">
        <v>47</v>
      </c>
      <c r="J8873" s="147"/>
      <c r="K8873" s="147"/>
      <c r="L8873" s="148">
        <v>83820000</v>
      </c>
      <c r="M8873" s="120" t="s">
        <v>56</v>
      </c>
      <c r="N8873" s="149">
        <v>6705600</v>
      </c>
      <c r="O8873" s="169"/>
      <c r="P8873" s="154" t="s">
        <v>6625</v>
      </c>
      <c r="Q8873" s="158" t="s">
        <v>50</v>
      </c>
      <c r="R8873" s="142">
        <f t="shared" si="138"/>
        <v>8</v>
      </c>
    </row>
    <row r="8874" s="109" customFormat="1">
      <c r="A8874" s="119">
        <f>MAX($A$19:A8873)+1</f>
        <v>8856</v>
      </c>
      <c r="B8874" s="120" t="s">
        <v>41</v>
      </c>
      <c r="C8874" s="144" t="s">
        <v>322</v>
      </c>
      <c r="D8874" s="144" t="s">
        <v>8138</v>
      </c>
      <c r="E8874" s="145">
        <v>45268</v>
      </c>
      <c r="F8874" s="146" t="s">
        <v>2444</v>
      </c>
      <c r="G8874" s="146" t="s">
        <v>2445</v>
      </c>
      <c r="H8874" s="146" t="s">
        <v>715</v>
      </c>
      <c r="I8874" s="133" t="s">
        <v>47</v>
      </c>
      <c r="J8874" s="147"/>
      <c r="K8874" s="147"/>
      <c r="L8874" s="148">
        <v>67500</v>
      </c>
      <c r="M8874" s="120" t="s">
        <v>56</v>
      </c>
      <c r="N8874" s="149">
        <v>5400</v>
      </c>
      <c r="O8874" s="169"/>
      <c r="P8874" s="154" t="s">
        <v>6625</v>
      </c>
      <c r="Q8874" s="158" t="s">
        <v>50</v>
      </c>
      <c r="R8874" s="142">
        <f t="shared" si="138"/>
        <v>8</v>
      </c>
    </row>
    <row r="8875" s="109" customFormat="1">
      <c r="A8875" s="119">
        <f>MAX($A$19:A8874)+1</f>
        <v>8857</v>
      </c>
      <c r="B8875" s="120" t="s">
        <v>41</v>
      </c>
      <c r="C8875" s="144" t="s">
        <v>322</v>
      </c>
      <c r="D8875" s="144" t="s">
        <v>8139</v>
      </c>
      <c r="E8875" s="145">
        <v>45271</v>
      </c>
      <c r="F8875" s="146" t="s">
        <v>2444</v>
      </c>
      <c r="G8875" s="146" t="s">
        <v>2445</v>
      </c>
      <c r="H8875" s="146" t="s">
        <v>715</v>
      </c>
      <c r="I8875" s="133" t="s">
        <v>47</v>
      </c>
      <c r="J8875" s="147"/>
      <c r="K8875" s="147"/>
      <c r="L8875" s="148">
        <v>6150000</v>
      </c>
      <c r="M8875" s="120" t="s">
        <v>56</v>
      </c>
      <c r="N8875" s="149">
        <v>492000</v>
      </c>
      <c r="O8875" s="169"/>
      <c r="P8875" s="154" t="s">
        <v>6625</v>
      </c>
      <c r="Q8875" s="158" t="s">
        <v>50</v>
      </c>
      <c r="R8875" s="142">
        <f t="shared" si="138"/>
        <v>8</v>
      </c>
    </row>
    <row r="8876" s="109" customFormat="1">
      <c r="A8876" s="119">
        <f>MAX($A$19:A8875)+1</f>
        <v>8858</v>
      </c>
      <c r="B8876" s="120" t="s">
        <v>41</v>
      </c>
      <c r="C8876" s="144" t="s">
        <v>322</v>
      </c>
      <c r="D8876" s="144" t="s">
        <v>8140</v>
      </c>
      <c r="E8876" s="145">
        <v>45271</v>
      </c>
      <c r="F8876" s="146" t="s">
        <v>2444</v>
      </c>
      <c r="G8876" s="146" t="s">
        <v>2445</v>
      </c>
      <c r="H8876" s="146" t="s">
        <v>1251</v>
      </c>
      <c r="I8876" s="133" t="s">
        <v>47</v>
      </c>
      <c r="J8876" s="147"/>
      <c r="K8876" s="147"/>
      <c r="L8876" s="148">
        <v>12152360</v>
      </c>
      <c r="M8876" s="120" t="s">
        <v>56</v>
      </c>
      <c r="N8876" s="149">
        <v>972189</v>
      </c>
      <c r="O8876" s="169"/>
      <c r="P8876" s="154" t="s">
        <v>6625</v>
      </c>
      <c r="Q8876" s="158" t="s">
        <v>50</v>
      </c>
      <c r="R8876" s="142">
        <f t="shared" si="138"/>
        <v>8.00000164577086</v>
      </c>
    </row>
    <row r="8877" s="109" customFormat="1">
      <c r="A8877" s="119">
        <f>MAX($A$19:A8876)+1</f>
        <v>8859</v>
      </c>
      <c r="B8877" s="120" t="s">
        <v>41</v>
      </c>
      <c r="C8877" s="144" t="s">
        <v>322</v>
      </c>
      <c r="D8877" s="144" t="s">
        <v>8141</v>
      </c>
      <c r="E8877" s="145">
        <v>45273</v>
      </c>
      <c r="F8877" s="146" t="s">
        <v>2444</v>
      </c>
      <c r="G8877" s="146" t="s">
        <v>2445</v>
      </c>
      <c r="H8877" s="146" t="s">
        <v>715</v>
      </c>
      <c r="I8877" s="133" t="s">
        <v>47</v>
      </c>
      <c r="J8877" s="147"/>
      <c r="K8877" s="147"/>
      <c r="L8877" s="148">
        <v>655000</v>
      </c>
      <c r="M8877" s="120" t="s">
        <v>56</v>
      </c>
      <c r="N8877" s="149">
        <v>52400</v>
      </c>
      <c r="O8877" s="169"/>
      <c r="P8877" s="154" t="s">
        <v>6625</v>
      </c>
      <c r="Q8877" s="158" t="s">
        <v>50</v>
      </c>
      <c r="R8877" s="142">
        <f t="shared" si="138"/>
        <v>8</v>
      </c>
    </row>
    <row r="8878" s="109" customFormat="1">
      <c r="A8878" s="119">
        <f>MAX($A$19:A8877)+1</f>
        <v>8860</v>
      </c>
      <c r="B8878" s="120" t="s">
        <v>41</v>
      </c>
      <c r="C8878" s="144" t="s">
        <v>322</v>
      </c>
      <c r="D8878" s="144" t="s">
        <v>8142</v>
      </c>
      <c r="E8878" s="145">
        <v>45275</v>
      </c>
      <c r="F8878" s="146" t="s">
        <v>2444</v>
      </c>
      <c r="G8878" s="146" t="s">
        <v>2445</v>
      </c>
      <c r="H8878" s="146" t="s">
        <v>8125</v>
      </c>
      <c r="I8878" s="133" t="s">
        <v>47</v>
      </c>
      <c r="J8878" s="147"/>
      <c r="K8878" s="147"/>
      <c r="L8878" s="148">
        <v>1190000</v>
      </c>
      <c r="M8878" s="120" t="s">
        <v>56</v>
      </c>
      <c r="N8878" s="149">
        <v>95200</v>
      </c>
      <c r="O8878" s="169"/>
      <c r="P8878" s="154" t="s">
        <v>6625</v>
      </c>
      <c r="Q8878" s="158" t="s">
        <v>50</v>
      </c>
      <c r="R8878" s="142">
        <f t="shared" si="138"/>
        <v>8</v>
      </c>
    </row>
    <row r="8879" s="109" customFormat="1">
      <c r="A8879" s="119">
        <f>MAX($A$19:A8878)+1</f>
        <v>8861</v>
      </c>
      <c r="B8879" s="120" t="s">
        <v>41</v>
      </c>
      <c r="C8879" s="144" t="s">
        <v>322</v>
      </c>
      <c r="D8879" s="144" t="s">
        <v>8143</v>
      </c>
      <c r="E8879" s="145">
        <v>45275</v>
      </c>
      <c r="F8879" s="146" t="s">
        <v>2444</v>
      </c>
      <c r="G8879" s="146" t="s">
        <v>2445</v>
      </c>
      <c r="H8879" s="146" t="s">
        <v>715</v>
      </c>
      <c r="I8879" s="133" t="s">
        <v>47</v>
      </c>
      <c r="J8879" s="147"/>
      <c r="K8879" s="147"/>
      <c r="L8879" s="148">
        <v>30000</v>
      </c>
      <c r="M8879" s="120" t="s">
        <v>56</v>
      </c>
      <c r="N8879" s="149">
        <v>2400</v>
      </c>
      <c r="O8879" s="169"/>
      <c r="P8879" s="154" t="s">
        <v>6625</v>
      </c>
      <c r="Q8879" s="158" t="s">
        <v>50</v>
      </c>
      <c r="R8879" s="142">
        <f t="shared" si="138"/>
        <v>8</v>
      </c>
    </row>
    <row r="8880" s="109" customFormat="1">
      <c r="A8880" s="119">
        <f>MAX($A$19:A8879)+1</f>
        <v>8862</v>
      </c>
      <c r="B8880" s="120" t="s">
        <v>41</v>
      </c>
      <c r="C8880" s="144" t="s">
        <v>322</v>
      </c>
      <c r="D8880" s="144" t="s">
        <v>8144</v>
      </c>
      <c r="E8880" s="145">
        <v>45285</v>
      </c>
      <c r="F8880" s="146" t="s">
        <v>2444</v>
      </c>
      <c r="G8880" s="146" t="s">
        <v>2445</v>
      </c>
      <c r="H8880" s="146" t="s">
        <v>715</v>
      </c>
      <c r="I8880" s="133" t="s">
        <v>47</v>
      </c>
      <c r="J8880" s="147"/>
      <c r="K8880" s="147"/>
      <c r="L8880" s="148">
        <v>6115000</v>
      </c>
      <c r="M8880" s="120" t="s">
        <v>56</v>
      </c>
      <c r="N8880" s="149">
        <v>489200</v>
      </c>
      <c r="O8880" s="169"/>
      <c r="P8880" s="154" t="s">
        <v>6625</v>
      </c>
      <c r="Q8880" s="158" t="s">
        <v>50</v>
      </c>
      <c r="R8880" s="142">
        <f t="shared" si="138"/>
        <v>8</v>
      </c>
    </row>
    <row r="8881" s="109" customFormat="1">
      <c r="A8881" s="119">
        <f>MAX($A$19:A8880)+1</f>
        <v>8863</v>
      </c>
      <c r="B8881" s="120" t="s">
        <v>41</v>
      </c>
      <c r="C8881" s="144" t="s">
        <v>322</v>
      </c>
      <c r="D8881" s="144" t="s">
        <v>8145</v>
      </c>
      <c r="E8881" s="145">
        <v>45285</v>
      </c>
      <c r="F8881" s="146" t="s">
        <v>2444</v>
      </c>
      <c r="G8881" s="146" t="s">
        <v>2445</v>
      </c>
      <c r="H8881" s="146" t="s">
        <v>2448</v>
      </c>
      <c r="I8881" s="133" t="s">
        <v>47</v>
      </c>
      <c r="J8881" s="147"/>
      <c r="K8881" s="147"/>
      <c r="L8881" s="148">
        <v>2442500</v>
      </c>
      <c r="M8881" s="120" t="s">
        <v>56</v>
      </c>
      <c r="N8881" s="149">
        <v>195400</v>
      </c>
      <c r="O8881" s="169"/>
      <c r="P8881" s="154" t="s">
        <v>6625</v>
      </c>
      <c r="Q8881" s="158" t="s">
        <v>50</v>
      </c>
      <c r="R8881" s="142">
        <f t="shared" si="138"/>
        <v>8</v>
      </c>
    </row>
    <row r="8882" s="109" customFormat="1">
      <c r="A8882" s="119">
        <f>MAX($A$19:A8881)+1</f>
        <v>8864</v>
      </c>
      <c r="B8882" s="120" t="s">
        <v>41</v>
      </c>
      <c r="C8882" s="144" t="s">
        <v>2397</v>
      </c>
      <c r="D8882" s="144" t="s">
        <v>8146</v>
      </c>
      <c r="E8882" s="145">
        <v>45262</v>
      </c>
      <c r="F8882" s="123" t="s">
        <v>2454</v>
      </c>
      <c r="G8882" s="146" t="s">
        <v>2455</v>
      </c>
      <c r="H8882" s="146" t="s">
        <v>715</v>
      </c>
      <c r="I8882" s="133" t="s">
        <v>47</v>
      </c>
      <c r="J8882" s="147"/>
      <c r="K8882" s="147"/>
      <c r="L8882" s="148">
        <v>3364040</v>
      </c>
      <c r="M8882" s="120" t="s">
        <v>56</v>
      </c>
      <c r="N8882" s="149">
        <v>269123</v>
      </c>
      <c r="O8882" s="169"/>
      <c r="P8882" s="154" t="s">
        <v>6625</v>
      </c>
      <c r="Q8882" s="158" t="s">
        <v>50</v>
      </c>
      <c r="R8882" s="142">
        <f t="shared" si="138"/>
        <v>7.99999405476748</v>
      </c>
    </row>
    <row r="8883" s="109" customFormat="1">
      <c r="A8883" s="119">
        <f>MAX($A$19:A8882)+1</f>
        <v>8865</v>
      </c>
      <c r="B8883" s="120" t="s">
        <v>41</v>
      </c>
      <c r="C8883" s="144" t="s">
        <v>2397</v>
      </c>
      <c r="D8883" s="144" t="s">
        <v>8147</v>
      </c>
      <c r="E8883" s="145">
        <v>45262</v>
      </c>
      <c r="F8883" s="123" t="s">
        <v>2454</v>
      </c>
      <c r="G8883" s="146" t="s">
        <v>2455</v>
      </c>
      <c r="H8883" s="146" t="s">
        <v>2261</v>
      </c>
      <c r="I8883" s="133" t="s">
        <v>47</v>
      </c>
      <c r="J8883" s="147"/>
      <c r="K8883" s="147"/>
      <c r="L8883" s="148">
        <v>1884320</v>
      </c>
      <c r="M8883" s="120" t="s">
        <v>56</v>
      </c>
      <c r="N8883" s="149">
        <v>150746</v>
      </c>
      <c r="O8883" s="169"/>
      <c r="P8883" s="154" t="s">
        <v>6625</v>
      </c>
      <c r="Q8883" s="158" t="s">
        <v>50</v>
      </c>
      <c r="R8883" s="142">
        <f t="shared" si="138"/>
        <v>8.00002122781693</v>
      </c>
    </row>
    <row r="8884" s="109" customFormat="1">
      <c r="A8884" s="119">
        <f>MAX($A$19:A8883)+1</f>
        <v>8866</v>
      </c>
      <c r="B8884" s="120" t="s">
        <v>41</v>
      </c>
      <c r="C8884" s="144" t="s">
        <v>2397</v>
      </c>
      <c r="D8884" s="144" t="s">
        <v>8148</v>
      </c>
      <c r="E8884" s="145">
        <v>45264</v>
      </c>
      <c r="F8884" s="123" t="s">
        <v>2454</v>
      </c>
      <c r="G8884" s="146" t="s">
        <v>2455</v>
      </c>
      <c r="H8884" s="146" t="s">
        <v>715</v>
      </c>
      <c r="I8884" s="133" t="s">
        <v>47</v>
      </c>
      <c r="J8884" s="147"/>
      <c r="K8884" s="147"/>
      <c r="L8884" s="148">
        <v>978400</v>
      </c>
      <c r="M8884" s="120" t="s">
        <v>56</v>
      </c>
      <c r="N8884" s="149">
        <v>78272</v>
      </c>
      <c r="O8884" s="169"/>
      <c r="P8884" s="154" t="s">
        <v>6625</v>
      </c>
      <c r="Q8884" s="158" t="s">
        <v>50</v>
      </c>
      <c r="R8884" s="142">
        <f t="shared" si="138"/>
        <v>8</v>
      </c>
    </row>
    <row r="8885" s="109" customFormat="1">
      <c r="A8885" s="119">
        <f>MAX($A$19:A8884)+1</f>
        <v>8867</v>
      </c>
      <c r="B8885" s="120" t="s">
        <v>41</v>
      </c>
      <c r="C8885" s="144" t="s">
        <v>2397</v>
      </c>
      <c r="D8885" s="144" t="s">
        <v>1371</v>
      </c>
      <c r="E8885" s="145">
        <v>45264</v>
      </c>
      <c r="F8885" s="123" t="s">
        <v>2454</v>
      </c>
      <c r="G8885" s="146" t="s">
        <v>2455</v>
      </c>
      <c r="H8885" s="146" t="s">
        <v>715</v>
      </c>
      <c r="I8885" s="133" t="s">
        <v>47</v>
      </c>
      <c r="J8885" s="147"/>
      <c r="K8885" s="147"/>
      <c r="L8885" s="148">
        <v>978400</v>
      </c>
      <c r="M8885" s="120" t="s">
        <v>56</v>
      </c>
      <c r="N8885" s="149">
        <v>78272</v>
      </c>
      <c r="O8885" s="169"/>
      <c r="P8885" s="154" t="s">
        <v>6625</v>
      </c>
      <c r="Q8885" s="158" t="s">
        <v>50</v>
      </c>
      <c r="R8885" s="142">
        <f t="shared" si="138"/>
        <v>8</v>
      </c>
    </row>
    <row r="8886" s="109" customFormat="1">
      <c r="A8886" s="119">
        <f>MAX($A$19:A8885)+1</f>
        <v>8868</v>
      </c>
      <c r="B8886" s="120" t="s">
        <v>41</v>
      </c>
      <c r="C8886" s="144" t="s">
        <v>2397</v>
      </c>
      <c r="D8886" s="144" t="s">
        <v>8149</v>
      </c>
      <c r="E8886" s="145">
        <v>45264</v>
      </c>
      <c r="F8886" s="123" t="s">
        <v>2454</v>
      </c>
      <c r="G8886" s="146" t="s">
        <v>2455</v>
      </c>
      <c r="H8886" s="146" t="s">
        <v>715</v>
      </c>
      <c r="I8886" s="133" t="s">
        <v>47</v>
      </c>
      <c r="J8886" s="147"/>
      <c r="K8886" s="147"/>
      <c r="L8886" s="148">
        <v>8683300</v>
      </c>
      <c r="M8886" s="120" t="s">
        <v>56</v>
      </c>
      <c r="N8886" s="149">
        <v>694664</v>
      </c>
      <c r="O8886" s="169"/>
      <c r="P8886" s="154" t="s">
        <v>6625</v>
      </c>
      <c r="Q8886" s="158" t="s">
        <v>50</v>
      </c>
      <c r="R8886" s="142">
        <f t="shared" si="138"/>
        <v>8</v>
      </c>
    </row>
    <row r="8887" s="109" customFormat="1">
      <c r="A8887" s="119">
        <f>MAX($A$19:A8886)+1</f>
        <v>8869</v>
      </c>
      <c r="B8887" s="120" t="s">
        <v>41</v>
      </c>
      <c r="C8887" s="144" t="s">
        <v>2397</v>
      </c>
      <c r="D8887" s="144" t="s">
        <v>8150</v>
      </c>
      <c r="E8887" s="145">
        <v>45264</v>
      </c>
      <c r="F8887" s="123" t="s">
        <v>2454</v>
      </c>
      <c r="G8887" s="146" t="s">
        <v>2455</v>
      </c>
      <c r="H8887" s="146" t="s">
        <v>715</v>
      </c>
      <c r="I8887" s="133" t="s">
        <v>47</v>
      </c>
      <c r="J8887" s="147"/>
      <c r="K8887" s="147"/>
      <c r="L8887" s="148">
        <v>13802950</v>
      </c>
      <c r="M8887" s="120" t="s">
        <v>56</v>
      </c>
      <c r="N8887" s="149">
        <v>1104236</v>
      </c>
      <c r="O8887" s="169"/>
      <c r="P8887" s="154" t="s">
        <v>6625</v>
      </c>
      <c r="Q8887" s="158" t="s">
        <v>50</v>
      </c>
      <c r="R8887" s="142">
        <f t="shared" si="138"/>
        <v>8</v>
      </c>
    </row>
    <row r="8888" s="109" customFormat="1">
      <c r="A8888" s="119">
        <f>MAX($A$19:A8887)+1</f>
        <v>8870</v>
      </c>
      <c r="B8888" s="120" t="s">
        <v>41</v>
      </c>
      <c r="C8888" s="144" t="s">
        <v>2397</v>
      </c>
      <c r="D8888" s="144" t="s">
        <v>8151</v>
      </c>
      <c r="E8888" s="145">
        <v>45271</v>
      </c>
      <c r="F8888" s="123" t="s">
        <v>2454</v>
      </c>
      <c r="G8888" s="146" t="s">
        <v>2455</v>
      </c>
      <c r="H8888" s="146" t="s">
        <v>715</v>
      </c>
      <c r="I8888" s="133" t="s">
        <v>47</v>
      </c>
      <c r="J8888" s="147"/>
      <c r="K8888" s="147"/>
      <c r="L8888" s="148">
        <v>2147200</v>
      </c>
      <c r="M8888" s="120" t="s">
        <v>56</v>
      </c>
      <c r="N8888" s="149">
        <v>171776</v>
      </c>
      <c r="O8888" s="169"/>
      <c r="P8888" s="154" t="s">
        <v>6625</v>
      </c>
      <c r="Q8888" s="158" t="s">
        <v>50</v>
      </c>
      <c r="R8888" s="142">
        <f t="shared" si="138"/>
        <v>8</v>
      </c>
    </row>
    <row r="8889" s="109" customFormat="1">
      <c r="A8889" s="119">
        <f>MAX($A$19:A8888)+1</f>
        <v>8871</v>
      </c>
      <c r="B8889" s="120" t="s">
        <v>41</v>
      </c>
      <c r="C8889" s="144" t="s">
        <v>2397</v>
      </c>
      <c r="D8889" s="144" t="s">
        <v>8152</v>
      </c>
      <c r="E8889" s="145">
        <v>45274</v>
      </c>
      <c r="F8889" s="123" t="s">
        <v>2454</v>
      </c>
      <c r="G8889" s="146" t="s">
        <v>2455</v>
      </c>
      <c r="H8889" s="146" t="s">
        <v>2448</v>
      </c>
      <c r="I8889" s="133" t="s">
        <v>47</v>
      </c>
      <c r="J8889" s="147"/>
      <c r="K8889" s="147"/>
      <c r="L8889" s="148">
        <v>976800</v>
      </c>
      <c r="M8889" s="120" t="s">
        <v>56</v>
      </c>
      <c r="N8889" s="149">
        <v>78144</v>
      </c>
      <c r="O8889" s="169"/>
      <c r="P8889" s="154" t="s">
        <v>6625</v>
      </c>
      <c r="Q8889" s="158" t="s">
        <v>50</v>
      </c>
      <c r="R8889" s="142">
        <f t="shared" si="138"/>
        <v>8</v>
      </c>
    </row>
    <row r="8890" s="109" customFormat="1">
      <c r="A8890" s="119">
        <f>MAX($A$19:A8889)+1</f>
        <v>8872</v>
      </c>
      <c r="B8890" s="120" t="s">
        <v>41</v>
      </c>
      <c r="C8890" s="144" t="s">
        <v>2397</v>
      </c>
      <c r="D8890" s="144" t="s">
        <v>6850</v>
      </c>
      <c r="E8890" s="145">
        <v>45279</v>
      </c>
      <c r="F8890" s="123" t="s">
        <v>2454</v>
      </c>
      <c r="G8890" s="146" t="s">
        <v>2455</v>
      </c>
      <c r="H8890" s="146" t="s">
        <v>715</v>
      </c>
      <c r="I8890" s="133" t="s">
        <v>47</v>
      </c>
      <c r="J8890" s="147"/>
      <c r="K8890" s="147"/>
      <c r="L8890" s="148">
        <v>8597693</v>
      </c>
      <c r="M8890" s="120" t="s">
        <v>56</v>
      </c>
      <c r="N8890" s="149">
        <v>687815</v>
      </c>
      <c r="O8890" s="169"/>
      <c r="P8890" s="154" t="s">
        <v>6625</v>
      </c>
      <c r="Q8890" s="158" t="s">
        <v>50</v>
      </c>
      <c r="R8890" s="142">
        <f t="shared" si="138"/>
        <v>7.99999488234809</v>
      </c>
    </row>
    <row r="8891" s="109" customFormat="1">
      <c r="A8891" s="119">
        <f>MAX($A$19:A8890)+1</f>
        <v>8873</v>
      </c>
      <c r="B8891" s="120" t="s">
        <v>41</v>
      </c>
      <c r="C8891" s="144" t="s">
        <v>2397</v>
      </c>
      <c r="D8891" s="144" t="s">
        <v>8153</v>
      </c>
      <c r="E8891" s="145">
        <v>45279</v>
      </c>
      <c r="F8891" s="123" t="s">
        <v>2454</v>
      </c>
      <c r="G8891" s="146" t="s">
        <v>2455</v>
      </c>
      <c r="H8891" s="146" t="s">
        <v>715</v>
      </c>
      <c r="I8891" s="133" t="s">
        <v>47</v>
      </c>
      <c r="J8891" s="147"/>
      <c r="K8891" s="147"/>
      <c r="L8891" s="148">
        <v>652200</v>
      </c>
      <c r="M8891" s="120" t="s">
        <v>56</v>
      </c>
      <c r="N8891" s="149">
        <v>52176</v>
      </c>
      <c r="O8891" s="169"/>
      <c r="P8891" s="154" t="s">
        <v>6625</v>
      </c>
      <c r="Q8891" s="158" t="s">
        <v>50</v>
      </c>
      <c r="R8891" s="142">
        <f t="shared" si="138"/>
        <v>8</v>
      </c>
    </row>
    <row r="8892" s="109" customFormat="1">
      <c r="A8892" s="119">
        <f>MAX($A$19:A8891)+1</f>
        <v>8874</v>
      </c>
      <c r="B8892" s="120" t="s">
        <v>41</v>
      </c>
      <c r="C8892" s="144" t="s">
        <v>2397</v>
      </c>
      <c r="D8892" s="144" t="s">
        <v>8154</v>
      </c>
      <c r="E8892" s="145">
        <v>45280</v>
      </c>
      <c r="F8892" s="123" t="s">
        <v>2454</v>
      </c>
      <c r="G8892" s="146" t="s">
        <v>2455</v>
      </c>
      <c r="H8892" s="146" t="s">
        <v>715</v>
      </c>
      <c r="I8892" s="133" t="s">
        <v>47</v>
      </c>
      <c r="J8892" s="147"/>
      <c r="K8892" s="147"/>
      <c r="L8892" s="148">
        <v>2146880</v>
      </c>
      <c r="M8892" s="120" t="s">
        <v>56</v>
      </c>
      <c r="N8892" s="149">
        <v>171750</v>
      </c>
      <c r="O8892" s="169"/>
      <c r="P8892" s="154" t="s">
        <v>6625</v>
      </c>
      <c r="Q8892" s="158" t="s">
        <v>50</v>
      </c>
      <c r="R8892" s="142">
        <f t="shared" si="138"/>
        <v>7.99998136831122</v>
      </c>
    </row>
    <row r="8893" s="109" customFormat="1">
      <c r="A8893" s="119">
        <f>MAX($A$19:A8892)+1</f>
        <v>8875</v>
      </c>
      <c r="B8893" s="120" t="s">
        <v>41</v>
      </c>
      <c r="C8893" s="144" t="s">
        <v>2397</v>
      </c>
      <c r="D8893" s="144" t="s">
        <v>8155</v>
      </c>
      <c r="E8893" s="145">
        <v>45289</v>
      </c>
      <c r="F8893" s="123" t="s">
        <v>2454</v>
      </c>
      <c r="G8893" s="146" t="s">
        <v>2455</v>
      </c>
      <c r="H8893" s="146" t="s">
        <v>2456</v>
      </c>
      <c r="I8893" s="151" t="s">
        <v>47</v>
      </c>
      <c r="J8893" s="147"/>
      <c r="K8893" s="147"/>
      <c r="L8893" s="148">
        <v>221040000</v>
      </c>
      <c r="M8893" s="120" t="s">
        <v>56</v>
      </c>
      <c r="N8893" s="149">
        <v>17683200</v>
      </c>
      <c r="O8893" s="169"/>
      <c r="P8893" s="154" t="s">
        <v>6625</v>
      </c>
      <c r="Q8893" s="158" t="s">
        <v>50</v>
      </c>
      <c r="R8893" s="142">
        <f t="shared" si="138"/>
        <v>8</v>
      </c>
    </row>
    <row r="8894" s="109" customFormat="1">
      <c r="A8894" s="119">
        <f>MAX($A$19:A8893)+1</f>
        <v>8876</v>
      </c>
      <c r="B8894" s="120" t="s">
        <v>41</v>
      </c>
      <c r="C8894" s="144" t="s">
        <v>795</v>
      </c>
      <c r="D8894" s="144" t="s">
        <v>8156</v>
      </c>
      <c r="E8894" s="145">
        <v>45274</v>
      </c>
      <c r="F8894" s="146" t="s">
        <v>5707</v>
      </c>
      <c r="G8894" s="146" t="s">
        <v>5708</v>
      </c>
      <c r="H8894" s="146" t="s">
        <v>2140</v>
      </c>
      <c r="I8894" s="133" t="s">
        <v>47</v>
      </c>
      <c r="J8894" s="147"/>
      <c r="K8894" s="147"/>
      <c r="L8894" s="148">
        <v>1250000</v>
      </c>
      <c r="M8894" s="120" t="s">
        <v>56</v>
      </c>
      <c r="N8894" s="149">
        <v>100000</v>
      </c>
      <c r="O8894" s="169"/>
      <c r="P8894" s="154" t="s">
        <v>6625</v>
      </c>
      <c r="Q8894" s="158" t="s">
        <v>50</v>
      </c>
      <c r="R8894" s="142">
        <f t="shared" si="138"/>
        <v>8</v>
      </c>
    </row>
    <row r="8895" s="109" customFormat="1">
      <c r="A8895" s="119">
        <f>MAX($A$19:A8894)+1</f>
        <v>8877</v>
      </c>
      <c r="B8895" s="120" t="s">
        <v>41</v>
      </c>
      <c r="C8895" s="144" t="s">
        <v>795</v>
      </c>
      <c r="D8895" s="144" t="s">
        <v>8157</v>
      </c>
      <c r="E8895" s="145">
        <v>45275</v>
      </c>
      <c r="F8895" s="146" t="s">
        <v>5707</v>
      </c>
      <c r="G8895" s="146" t="s">
        <v>5708</v>
      </c>
      <c r="H8895" s="146" t="s">
        <v>2140</v>
      </c>
      <c r="I8895" s="133" t="s">
        <v>47</v>
      </c>
      <c r="J8895" s="147"/>
      <c r="K8895" s="147"/>
      <c r="L8895" s="148">
        <v>1250000</v>
      </c>
      <c r="M8895" s="120" t="s">
        <v>56</v>
      </c>
      <c r="N8895" s="149">
        <v>100000</v>
      </c>
      <c r="O8895" s="169"/>
      <c r="P8895" s="154" t="s">
        <v>6625</v>
      </c>
      <c r="Q8895" s="158" t="s">
        <v>50</v>
      </c>
      <c r="R8895" s="142">
        <f t="shared" si="138"/>
        <v>8</v>
      </c>
    </row>
    <row r="8896" s="109" customFormat="1">
      <c r="A8896" s="119">
        <f>MAX($A$19:A8895)+1</f>
        <v>8878</v>
      </c>
      <c r="B8896" s="120" t="s">
        <v>41</v>
      </c>
      <c r="C8896" s="144" t="s">
        <v>92</v>
      </c>
      <c r="D8896" s="144" t="s">
        <v>8158</v>
      </c>
      <c r="E8896" s="145">
        <v>45261</v>
      </c>
      <c r="F8896" s="146" t="s">
        <v>2458</v>
      </c>
      <c r="G8896" s="146" t="s">
        <v>2459</v>
      </c>
      <c r="H8896" s="146" t="s">
        <v>715</v>
      </c>
      <c r="I8896" s="133" t="s">
        <v>47</v>
      </c>
      <c r="J8896" s="147"/>
      <c r="K8896" s="147"/>
      <c r="L8896" s="148">
        <v>1125000</v>
      </c>
      <c r="M8896" s="120" t="s">
        <v>56</v>
      </c>
      <c r="N8896" s="149">
        <v>90000</v>
      </c>
      <c r="O8896" s="169"/>
      <c r="P8896" s="154" t="s">
        <v>6625</v>
      </c>
      <c r="Q8896" s="158" t="s">
        <v>50</v>
      </c>
      <c r="R8896" s="142">
        <f t="shared" si="138"/>
        <v>8</v>
      </c>
    </row>
    <row r="8897" s="109" customFormat="1">
      <c r="A8897" s="119">
        <f>MAX($A$19:A8896)+1</f>
        <v>8879</v>
      </c>
      <c r="B8897" s="120" t="s">
        <v>41</v>
      </c>
      <c r="C8897" s="144" t="s">
        <v>92</v>
      </c>
      <c r="D8897" s="144" t="s">
        <v>8159</v>
      </c>
      <c r="E8897" s="145">
        <v>45266</v>
      </c>
      <c r="F8897" s="146" t="s">
        <v>2458</v>
      </c>
      <c r="G8897" s="146" t="s">
        <v>2459</v>
      </c>
      <c r="H8897" s="146" t="s">
        <v>715</v>
      </c>
      <c r="I8897" s="133" t="s">
        <v>47</v>
      </c>
      <c r="J8897" s="147"/>
      <c r="K8897" s="147"/>
      <c r="L8897" s="148">
        <v>1347222</v>
      </c>
      <c r="M8897" s="120" t="s">
        <v>56</v>
      </c>
      <c r="N8897" s="149">
        <v>107778</v>
      </c>
      <c r="O8897" s="169"/>
      <c r="P8897" s="154" t="s">
        <v>6625</v>
      </c>
      <c r="Q8897" s="158" t="s">
        <v>50</v>
      </c>
      <c r="R8897" s="142">
        <f t="shared" si="138"/>
        <v>8.00001781443593</v>
      </c>
    </row>
    <row r="8898" s="109" customFormat="1">
      <c r="A8898" s="119">
        <f>MAX($A$19:A8897)+1</f>
        <v>8880</v>
      </c>
      <c r="B8898" s="120" t="s">
        <v>41</v>
      </c>
      <c r="C8898" s="144" t="s">
        <v>92</v>
      </c>
      <c r="D8898" s="144" t="s">
        <v>8160</v>
      </c>
      <c r="E8898" s="145">
        <v>45281</v>
      </c>
      <c r="F8898" s="146" t="s">
        <v>2458</v>
      </c>
      <c r="G8898" s="146" t="s">
        <v>2459</v>
      </c>
      <c r="H8898" s="146" t="s">
        <v>715</v>
      </c>
      <c r="I8898" s="133" t="s">
        <v>47</v>
      </c>
      <c r="J8898" s="147"/>
      <c r="K8898" s="147"/>
      <c r="L8898" s="148">
        <v>1027778</v>
      </c>
      <c r="M8898" s="120" t="s">
        <v>56</v>
      </c>
      <c r="N8898" s="149">
        <v>82222</v>
      </c>
      <c r="O8898" s="169"/>
      <c r="P8898" s="154" t="s">
        <v>6625</v>
      </c>
      <c r="Q8898" s="158" t="s">
        <v>50</v>
      </c>
      <c r="R8898" s="142">
        <f t="shared" si="138"/>
        <v>7.9999766486537</v>
      </c>
    </row>
    <row r="8899" s="109" customFormat="1">
      <c r="A8899" s="119">
        <f>MAX($A$19:A8898)+1</f>
        <v>8881</v>
      </c>
      <c r="B8899" s="120" t="s">
        <v>41</v>
      </c>
      <c r="C8899" s="144" t="s">
        <v>518</v>
      </c>
      <c r="D8899" s="144" t="s">
        <v>8161</v>
      </c>
      <c r="E8899" s="145">
        <v>45261</v>
      </c>
      <c r="F8899" s="146" t="s">
        <v>2462</v>
      </c>
      <c r="G8899" s="146" t="s">
        <v>2463</v>
      </c>
      <c r="H8899" s="146" t="s">
        <v>2261</v>
      </c>
      <c r="I8899" s="133" t="s">
        <v>47</v>
      </c>
      <c r="J8899" s="147"/>
      <c r="K8899" s="147"/>
      <c r="L8899" s="148">
        <v>1650000</v>
      </c>
      <c r="M8899" s="120" t="s">
        <v>56</v>
      </c>
      <c r="N8899" s="149">
        <v>132000</v>
      </c>
      <c r="O8899" s="169"/>
      <c r="P8899" s="154" t="s">
        <v>6625</v>
      </c>
      <c r="Q8899" s="158" t="s">
        <v>50</v>
      </c>
      <c r="R8899" s="142">
        <f t="shared" si="138"/>
        <v>8</v>
      </c>
    </row>
    <row r="8900" s="109" customFormat="1">
      <c r="A8900" s="119">
        <f>MAX($A$19:A8899)+1</f>
        <v>8882</v>
      </c>
      <c r="B8900" s="120" t="s">
        <v>41</v>
      </c>
      <c r="C8900" s="144" t="s">
        <v>518</v>
      </c>
      <c r="D8900" s="144" t="s">
        <v>8162</v>
      </c>
      <c r="E8900" s="145">
        <v>45269</v>
      </c>
      <c r="F8900" s="146" t="s">
        <v>2462</v>
      </c>
      <c r="G8900" s="146" t="s">
        <v>2463</v>
      </c>
      <c r="H8900" s="146" t="s">
        <v>715</v>
      </c>
      <c r="I8900" s="133" t="s">
        <v>47</v>
      </c>
      <c r="J8900" s="147"/>
      <c r="K8900" s="147"/>
      <c r="L8900" s="148">
        <v>825000</v>
      </c>
      <c r="M8900" s="120" t="s">
        <v>56</v>
      </c>
      <c r="N8900" s="149">
        <v>66000</v>
      </c>
      <c r="O8900" s="169"/>
      <c r="P8900" s="154" t="s">
        <v>6625</v>
      </c>
      <c r="Q8900" s="158" t="s">
        <v>50</v>
      </c>
      <c r="R8900" s="142">
        <f t="shared" si="138"/>
        <v>8</v>
      </c>
    </row>
    <row r="8901" s="109" customFormat="1">
      <c r="A8901" s="119">
        <f>MAX($A$19:A8900)+1</f>
        <v>8883</v>
      </c>
      <c r="B8901" s="120" t="s">
        <v>41</v>
      </c>
      <c r="C8901" s="144" t="s">
        <v>518</v>
      </c>
      <c r="D8901" s="144" t="s">
        <v>8163</v>
      </c>
      <c r="E8901" s="145">
        <v>45269</v>
      </c>
      <c r="F8901" s="146" t="s">
        <v>2462</v>
      </c>
      <c r="G8901" s="146" t="s">
        <v>2463</v>
      </c>
      <c r="H8901" s="146" t="s">
        <v>715</v>
      </c>
      <c r="I8901" s="133" t="s">
        <v>47</v>
      </c>
      <c r="J8901" s="147"/>
      <c r="K8901" s="147"/>
      <c r="L8901" s="148">
        <v>1210000</v>
      </c>
      <c r="M8901" s="120" t="s">
        <v>56</v>
      </c>
      <c r="N8901" s="149">
        <v>96800</v>
      </c>
      <c r="O8901" s="169"/>
      <c r="P8901" s="154" t="s">
        <v>6625</v>
      </c>
      <c r="Q8901" s="158" t="s">
        <v>50</v>
      </c>
      <c r="R8901" s="142">
        <f t="shared" si="138"/>
        <v>8</v>
      </c>
    </row>
    <row r="8902" ht="22.5" s="109" customFormat="1">
      <c r="A8902" s="119">
        <f>MAX($A$19:A8901)+1</f>
        <v>8884</v>
      </c>
      <c r="B8902" s="120" t="s">
        <v>41</v>
      </c>
      <c r="C8902" s="144" t="s">
        <v>92</v>
      </c>
      <c r="D8902" s="144" t="s">
        <v>8164</v>
      </c>
      <c r="E8902" s="145">
        <v>45286</v>
      </c>
      <c r="F8902" s="146" t="s">
        <v>8165</v>
      </c>
      <c r="G8902" s="146" t="s">
        <v>8166</v>
      </c>
      <c r="H8902" s="146" t="s">
        <v>2122</v>
      </c>
      <c r="I8902" s="133" t="s">
        <v>47</v>
      </c>
      <c r="J8902" s="147"/>
      <c r="K8902" s="147"/>
      <c r="L8902" s="148">
        <v>185185</v>
      </c>
      <c r="M8902" s="120" t="s">
        <v>56</v>
      </c>
      <c r="N8902" s="149">
        <v>14815</v>
      </c>
      <c r="O8902" s="169"/>
      <c r="P8902" s="154" t="s">
        <v>6625</v>
      </c>
      <c r="Q8902" s="158" t="s">
        <v>50</v>
      </c>
      <c r="R8902" s="142">
        <f t="shared" si="138"/>
        <v>8.000108000108</v>
      </c>
    </row>
    <row r="8903" ht="22.5" s="109" customFormat="1">
      <c r="A8903" s="119">
        <f>MAX($A$19:A8902)+1</f>
        <v>8885</v>
      </c>
      <c r="B8903" s="120" t="s">
        <v>41</v>
      </c>
      <c r="C8903" s="144" t="s">
        <v>1230</v>
      </c>
      <c r="D8903" s="144" t="s">
        <v>8167</v>
      </c>
      <c r="E8903" s="145">
        <v>45289</v>
      </c>
      <c r="F8903" s="146" t="s">
        <v>2467</v>
      </c>
      <c r="G8903" s="146" t="s">
        <v>2468</v>
      </c>
      <c r="H8903" s="123" t="s">
        <v>2469</v>
      </c>
      <c r="I8903" s="133" t="s">
        <v>47</v>
      </c>
      <c r="J8903" s="147"/>
      <c r="K8903" s="147"/>
      <c r="L8903" s="148">
        <v>11100000</v>
      </c>
      <c r="M8903" s="120" t="s">
        <v>56</v>
      </c>
      <c r="N8903" s="149">
        <v>888000</v>
      </c>
      <c r="O8903" s="169"/>
      <c r="P8903" s="154" t="s">
        <v>6625</v>
      </c>
      <c r="Q8903" s="158" t="s">
        <v>50</v>
      </c>
      <c r="R8903" s="142">
        <f t="shared" si="138"/>
        <v>8</v>
      </c>
    </row>
    <row r="8904" ht="22.5" s="109" customFormat="1">
      <c r="A8904" s="119">
        <f>MAX($A$19:A8903)+1</f>
        <v>8886</v>
      </c>
      <c r="B8904" s="120" t="s">
        <v>41</v>
      </c>
      <c r="C8904" s="144" t="s">
        <v>541</v>
      </c>
      <c r="D8904" s="144" t="s">
        <v>8168</v>
      </c>
      <c r="E8904" s="145" t="s">
        <v>6990</v>
      </c>
      <c r="F8904" s="146" t="s">
        <v>8169</v>
      </c>
      <c r="G8904" s="146" t="s">
        <v>8170</v>
      </c>
      <c r="H8904" s="146" t="s">
        <v>8171</v>
      </c>
      <c r="I8904" s="151" t="s">
        <v>288</v>
      </c>
      <c r="J8904" s="147">
        <v>690</v>
      </c>
      <c r="K8904" s="147">
        <v>43636</v>
      </c>
      <c r="L8904" s="148">
        <v>30108840</v>
      </c>
      <c r="M8904" s="120" t="s">
        <v>229</v>
      </c>
      <c r="N8904" s="149">
        <v>3010884</v>
      </c>
      <c r="O8904" s="169"/>
      <c r="P8904" s="154" t="s">
        <v>6625</v>
      </c>
      <c r="Q8904" s="158" t="s">
        <v>50</v>
      </c>
      <c r="R8904" s="142">
        <f t="shared" si="138"/>
        <v>10</v>
      </c>
    </row>
    <row r="8905" ht="22.5" s="109" customFormat="1">
      <c r="A8905" s="119">
        <f>MAX($A$19:A8904)+1</f>
        <v>8887</v>
      </c>
      <c r="B8905" s="120" t="s">
        <v>41</v>
      </c>
      <c r="C8905" s="144" t="s">
        <v>541</v>
      </c>
      <c r="D8905" s="144" t="s">
        <v>8168</v>
      </c>
      <c r="E8905" s="145" t="s">
        <v>6990</v>
      </c>
      <c r="F8905" s="146" t="s">
        <v>8169</v>
      </c>
      <c r="G8905" s="146" t="s">
        <v>8170</v>
      </c>
      <c r="H8905" s="146" t="s">
        <v>8172</v>
      </c>
      <c r="I8905" s="151" t="s">
        <v>288</v>
      </c>
      <c r="J8905" s="147">
        <v>1200</v>
      </c>
      <c r="K8905" s="147">
        <v>43636</v>
      </c>
      <c r="L8905" s="148">
        <v>52363200</v>
      </c>
      <c r="M8905" s="120" t="s">
        <v>229</v>
      </c>
      <c r="N8905" s="149">
        <v>5236320</v>
      </c>
      <c r="O8905" s="169"/>
      <c r="P8905" s="154" t="s">
        <v>6625</v>
      </c>
      <c r="Q8905" s="158" t="s">
        <v>50</v>
      </c>
      <c r="R8905" s="142">
        <f t="shared" si="138"/>
        <v>10</v>
      </c>
    </row>
    <row r="8906" ht="22.5" s="109" customFormat="1">
      <c r="A8906" s="119">
        <f>MAX($A$19:A8905)+1</f>
        <v>8888</v>
      </c>
      <c r="B8906" s="120" t="s">
        <v>41</v>
      </c>
      <c r="C8906" s="144" t="s">
        <v>541</v>
      </c>
      <c r="D8906" s="144" t="s">
        <v>8173</v>
      </c>
      <c r="E8906" s="145" t="s">
        <v>6688</v>
      </c>
      <c r="F8906" s="146" t="s">
        <v>8169</v>
      </c>
      <c r="G8906" s="146" t="s">
        <v>8170</v>
      </c>
      <c r="H8906" s="146" t="s">
        <v>8174</v>
      </c>
      <c r="I8906" s="151" t="s">
        <v>288</v>
      </c>
      <c r="J8906" s="147">
        <v>910</v>
      </c>
      <c r="K8906" s="147">
        <v>43636</v>
      </c>
      <c r="L8906" s="148">
        <v>39708760</v>
      </c>
      <c r="M8906" s="120" t="s">
        <v>229</v>
      </c>
      <c r="N8906" s="149">
        <v>3970876</v>
      </c>
      <c r="O8906" s="169"/>
      <c r="P8906" s="154" t="s">
        <v>6625</v>
      </c>
      <c r="Q8906" s="158" t="s">
        <v>50</v>
      </c>
      <c r="R8906" s="142">
        <f t="shared" si="138"/>
        <v>10</v>
      </c>
    </row>
    <row r="8907" ht="22.5" s="109" customFormat="1">
      <c r="A8907" s="119">
        <f>MAX($A$19:A8906)+1</f>
        <v>8889</v>
      </c>
      <c r="B8907" s="120" t="s">
        <v>41</v>
      </c>
      <c r="C8907" s="144" t="s">
        <v>541</v>
      </c>
      <c r="D8907" s="144" t="s">
        <v>8173</v>
      </c>
      <c r="E8907" s="145" t="s">
        <v>6688</v>
      </c>
      <c r="F8907" s="146" t="s">
        <v>8169</v>
      </c>
      <c r="G8907" s="146" t="s">
        <v>8170</v>
      </c>
      <c r="H8907" s="146" t="s">
        <v>8175</v>
      </c>
      <c r="I8907" s="151" t="s">
        <v>288</v>
      </c>
      <c r="J8907" s="147">
        <v>2950</v>
      </c>
      <c r="K8907" s="147">
        <v>43636</v>
      </c>
      <c r="L8907" s="148">
        <v>128726200</v>
      </c>
      <c r="M8907" s="120" t="s">
        <v>229</v>
      </c>
      <c r="N8907" s="149">
        <v>12872620</v>
      </c>
      <c r="O8907" s="169"/>
      <c r="P8907" s="154" t="s">
        <v>6625</v>
      </c>
      <c r="Q8907" s="158" t="s">
        <v>50</v>
      </c>
      <c r="R8907" s="142">
        <f t="shared" si="138"/>
        <v>10</v>
      </c>
    </row>
    <row r="8908" ht="22.5" s="109" customFormat="1">
      <c r="A8908" s="119">
        <f>MAX($A$19:A8907)+1</f>
        <v>8890</v>
      </c>
      <c r="B8908" s="120" t="s">
        <v>41</v>
      </c>
      <c r="C8908" s="144" t="s">
        <v>2174</v>
      </c>
      <c r="D8908" s="144" t="s">
        <v>8176</v>
      </c>
      <c r="E8908" s="145">
        <v>45281</v>
      </c>
      <c r="F8908" s="146" t="s">
        <v>2483</v>
      </c>
      <c r="G8908" s="146" t="s">
        <v>2484</v>
      </c>
      <c r="H8908" s="146" t="s">
        <v>545</v>
      </c>
      <c r="I8908" s="133" t="s">
        <v>47</v>
      </c>
      <c r="J8908" s="147"/>
      <c r="K8908" s="147"/>
      <c r="L8908" s="148">
        <v>1668276</v>
      </c>
      <c r="M8908" s="120" t="s">
        <v>2401</v>
      </c>
      <c r="N8908" s="149">
        <v>87804</v>
      </c>
      <c r="O8908" s="169"/>
      <c r="P8908" s="154" t="s">
        <v>6625</v>
      </c>
      <c r="Q8908" s="158" t="s">
        <v>50</v>
      </c>
      <c r="R8908" s="142">
        <f t="shared" si="138"/>
        <v>5.26315789473684</v>
      </c>
    </row>
    <row r="8909" s="109" customFormat="1">
      <c r="A8909" s="119">
        <f>MAX($A$19:A8908)+1</f>
        <v>8891</v>
      </c>
      <c r="B8909" s="120" t="s">
        <v>41</v>
      </c>
      <c r="C8909" s="144" t="s">
        <v>1366</v>
      </c>
      <c r="D8909" s="144" t="s">
        <v>8177</v>
      </c>
      <c r="E8909" s="145">
        <v>45274</v>
      </c>
      <c r="F8909" s="146" t="s">
        <v>8178</v>
      </c>
      <c r="G8909" s="146" t="s">
        <v>8179</v>
      </c>
      <c r="H8909" s="146" t="s">
        <v>1770</v>
      </c>
      <c r="I8909" s="151" t="s">
        <v>47</v>
      </c>
      <c r="J8909" s="147"/>
      <c r="K8909" s="147"/>
      <c r="L8909" s="148">
        <v>20734000</v>
      </c>
      <c r="M8909" s="120" t="s">
        <v>56</v>
      </c>
      <c r="N8909" s="149">
        <v>1658720</v>
      </c>
      <c r="O8909" s="169"/>
      <c r="P8909" s="154" t="s">
        <v>6625</v>
      </c>
      <c r="Q8909" s="158" t="s">
        <v>50</v>
      </c>
      <c r="R8909" s="142">
        <f t="shared" si="138"/>
        <v>8</v>
      </c>
    </row>
    <row r="8910" s="109" customFormat="1">
      <c r="A8910" s="119">
        <f>MAX($A$19:A8909)+1</f>
        <v>8892</v>
      </c>
      <c r="B8910" s="120" t="s">
        <v>41</v>
      </c>
      <c r="C8910" s="144" t="s">
        <v>535</v>
      </c>
      <c r="D8910" s="144" t="s">
        <v>8180</v>
      </c>
      <c r="E8910" s="145">
        <v>45290</v>
      </c>
      <c r="F8910" s="146" t="s">
        <v>2492</v>
      </c>
      <c r="G8910" s="146" t="s">
        <v>2493</v>
      </c>
      <c r="H8910" s="146" t="s">
        <v>2494</v>
      </c>
      <c r="I8910" s="151" t="s">
        <v>100</v>
      </c>
      <c r="J8910" s="147">
        <v>3540</v>
      </c>
      <c r="K8910" s="147">
        <v>20000</v>
      </c>
      <c r="L8910" s="148">
        <v>70800000</v>
      </c>
      <c r="M8910" s="120" t="s">
        <v>56</v>
      </c>
      <c r="N8910" s="149">
        <v>5664000</v>
      </c>
      <c r="O8910" s="169"/>
      <c r="P8910" s="154" t="s">
        <v>6625</v>
      </c>
      <c r="Q8910" s="158" t="s">
        <v>50</v>
      </c>
      <c r="R8910" s="142">
        <f t="shared" si="138"/>
        <v>8</v>
      </c>
    </row>
    <row r="8911" s="109" customFormat="1">
      <c r="A8911" s="119">
        <f>MAX($A$19:A8910)+1</f>
        <v>8893</v>
      </c>
      <c r="B8911" s="120" t="s">
        <v>41</v>
      </c>
      <c r="C8911" s="144" t="s">
        <v>1762</v>
      </c>
      <c r="D8911" s="144" t="s">
        <v>8181</v>
      </c>
      <c r="E8911" s="145" t="s">
        <v>8182</v>
      </c>
      <c r="F8911" s="146" t="s">
        <v>2496</v>
      </c>
      <c r="G8911" s="146" t="s">
        <v>2497</v>
      </c>
      <c r="H8911" s="146" t="s">
        <v>5726</v>
      </c>
      <c r="I8911" s="151" t="s">
        <v>100</v>
      </c>
      <c r="J8911" s="147">
        <v>1</v>
      </c>
      <c r="K8911" s="147">
        <v>5545000</v>
      </c>
      <c r="L8911" s="148">
        <v>5545000</v>
      </c>
      <c r="M8911" s="120" t="s">
        <v>56</v>
      </c>
      <c r="N8911" s="149">
        <v>443600</v>
      </c>
      <c r="O8911" s="169"/>
      <c r="P8911" s="154" t="s">
        <v>6625</v>
      </c>
      <c r="Q8911" s="158" t="s">
        <v>50</v>
      </c>
      <c r="R8911" s="142">
        <f t="shared" si="138"/>
        <v>8</v>
      </c>
    </row>
    <row r="8912" s="109" customFormat="1">
      <c r="A8912" s="119">
        <f>MAX($A$19:A8911)+1</f>
        <v>8894</v>
      </c>
      <c r="B8912" s="120" t="s">
        <v>41</v>
      </c>
      <c r="C8912" s="144" t="s">
        <v>1762</v>
      </c>
      <c r="D8912" s="144" t="s">
        <v>8181</v>
      </c>
      <c r="E8912" s="145" t="s">
        <v>8182</v>
      </c>
      <c r="F8912" s="146" t="s">
        <v>2496</v>
      </c>
      <c r="G8912" s="146" t="s">
        <v>2497</v>
      </c>
      <c r="H8912" s="146" t="s">
        <v>5727</v>
      </c>
      <c r="I8912" s="151" t="s">
        <v>98</v>
      </c>
      <c r="J8912" s="147">
        <v>1</v>
      </c>
      <c r="K8912" s="147">
        <v>860000</v>
      </c>
      <c r="L8912" s="148">
        <v>860000</v>
      </c>
      <c r="M8912" s="120" t="s">
        <v>56</v>
      </c>
      <c r="N8912" s="149">
        <v>68800</v>
      </c>
      <c r="O8912" s="169"/>
      <c r="P8912" s="154" t="s">
        <v>6625</v>
      </c>
      <c r="Q8912" s="158" t="s">
        <v>50</v>
      </c>
      <c r="R8912" s="142">
        <f t="shared" si="138"/>
        <v>8</v>
      </c>
    </row>
    <row r="8913" s="109" customFormat="1">
      <c r="A8913" s="119">
        <f>MAX($A$19:A8912)+1</f>
        <v>8895</v>
      </c>
      <c r="B8913" s="120" t="s">
        <v>41</v>
      </c>
      <c r="C8913" s="144" t="s">
        <v>1762</v>
      </c>
      <c r="D8913" s="144" t="s">
        <v>8181</v>
      </c>
      <c r="E8913" s="145" t="s">
        <v>8182</v>
      </c>
      <c r="F8913" s="146" t="s">
        <v>2496</v>
      </c>
      <c r="G8913" s="146" t="s">
        <v>2497</v>
      </c>
      <c r="H8913" s="146" t="s">
        <v>5728</v>
      </c>
      <c r="I8913" s="151" t="s">
        <v>98</v>
      </c>
      <c r="J8913" s="147">
        <v>1</v>
      </c>
      <c r="K8913" s="147">
        <v>1750000</v>
      </c>
      <c r="L8913" s="148">
        <v>1750000</v>
      </c>
      <c r="M8913" s="120" t="s">
        <v>56</v>
      </c>
      <c r="N8913" s="149">
        <v>140000</v>
      </c>
      <c r="O8913" s="169"/>
      <c r="P8913" s="154" t="s">
        <v>6625</v>
      </c>
      <c r="Q8913" s="158" t="s">
        <v>50</v>
      </c>
      <c r="R8913" s="142">
        <f t="shared" si="138"/>
        <v>8</v>
      </c>
    </row>
    <row r="8914" s="109" customFormat="1">
      <c r="A8914" s="119">
        <f>MAX($A$19:A8913)+1</f>
        <v>8896</v>
      </c>
      <c r="B8914" s="120" t="s">
        <v>41</v>
      </c>
      <c r="C8914" s="144" t="s">
        <v>1762</v>
      </c>
      <c r="D8914" s="144" t="s">
        <v>8183</v>
      </c>
      <c r="E8914" s="145" t="s">
        <v>6740</v>
      </c>
      <c r="F8914" s="146" t="s">
        <v>2496</v>
      </c>
      <c r="G8914" s="146" t="s">
        <v>2497</v>
      </c>
      <c r="H8914" s="146" t="s">
        <v>8184</v>
      </c>
      <c r="I8914" s="151" t="s">
        <v>1578</v>
      </c>
      <c r="J8914" s="147">
        <v>5</v>
      </c>
      <c r="K8914" s="147">
        <v>1188000</v>
      </c>
      <c r="L8914" s="148">
        <v>5940000</v>
      </c>
      <c r="M8914" s="120" t="s">
        <v>229</v>
      </c>
      <c r="N8914" s="149">
        <v>594000</v>
      </c>
      <c r="O8914" s="169"/>
      <c r="P8914" s="154" t="s">
        <v>6625</v>
      </c>
      <c r="Q8914" s="158" t="s">
        <v>50</v>
      </c>
      <c r="R8914" s="142">
        <f t="shared" si="138"/>
        <v>10</v>
      </c>
    </row>
    <row r="8915" s="109" customFormat="1">
      <c r="A8915" s="119">
        <f>MAX($A$19:A8914)+1</f>
        <v>8897</v>
      </c>
      <c r="B8915" s="120" t="s">
        <v>41</v>
      </c>
      <c r="C8915" s="144" t="s">
        <v>1762</v>
      </c>
      <c r="D8915" s="144" t="s">
        <v>8183</v>
      </c>
      <c r="E8915" s="145" t="s">
        <v>6740</v>
      </c>
      <c r="F8915" s="146" t="s">
        <v>2496</v>
      </c>
      <c r="G8915" s="146" t="s">
        <v>2497</v>
      </c>
      <c r="H8915" s="146" t="s">
        <v>8185</v>
      </c>
      <c r="I8915" s="151" t="s">
        <v>1578</v>
      </c>
      <c r="J8915" s="147">
        <v>5</v>
      </c>
      <c r="K8915" s="147">
        <v>1199000</v>
      </c>
      <c r="L8915" s="148">
        <v>5995000</v>
      </c>
      <c r="M8915" s="120" t="s">
        <v>229</v>
      </c>
      <c r="N8915" s="149">
        <v>599500</v>
      </c>
      <c r="O8915" s="169"/>
      <c r="P8915" s="154" t="s">
        <v>6625</v>
      </c>
      <c r="Q8915" s="158" t="s">
        <v>50</v>
      </c>
      <c r="R8915" s="142">
        <f t="shared" si="138"/>
        <v>10</v>
      </c>
    </row>
    <row r="8916" s="109" customFormat="1">
      <c r="A8916" s="119">
        <f>MAX($A$19:A8915)+1</f>
        <v>8898</v>
      </c>
      <c r="B8916" s="120" t="s">
        <v>41</v>
      </c>
      <c r="C8916" s="144" t="s">
        <v>1762</v>
      </c>
      <c r="D8916" s="144" t="s">
        <v>8186</v>
      </c>
      <c r="E8916" s="145" t="s">
        <v>6740</v>
      </c>
      <c r="F8916" s="146" t="s">
        <v>2496</v>
      </c>
      <c r="G8916" s="146" t="s">
        <v>2497</v>
      </c>
      <c r="H8916" s="146" t="s">
        <v>2499</v>
      </c>
      <c r="I8916" s="151" t="s">
        <v>1578</v>
      </c>
      <c r="J8916" s="147">
        <v>50</v>
      </c>
      <c r="K8916" s="147">
        <v>286000</v>
      </c>
      <c r="L8916" s="148">
        <v>14300000</v>
      </c>
      <c r="M8916" s="120" t="s">
        <v>56</v>
      </c>
      <c r="N8916" s="149">
        <v>1144000</v>
      </c>
      <c r="O8916" s="169"/>
      <c r="P8916" s="154" t="s">
        <v>6625</v>
      </c>
      <c r="Q8916" s="158" t="s">
        <v>50</v>
      </c>
      <c r="R8916" s="142">
        <f t="shared" si="138"/>
        <v>8</v>
      </c>
    </row>
    <row r="8917" s="109" customFormat="1">
      <c r="A8917" s="119">
        <f>MAX($A$19:A8916)+1</f>
        <v>8899</v>
      </c>
      <c r="B8917" s="120" t="s">
        <v>41</v>
      </c>
      <c r="C8917" s="144" t="s">
        <v>1762</v>
      </c>
      <c r="D8917" s="144" t="s">
        <v>8186</v>
      </c>
      <c r="E8917" s="145" t="s">
        <v>6740</v>
      </c>
      <c r="F8917" s="146" t="s">
        <v>2496</v>
      </c>
      <c r="G8917" s="146" t="s">
        <v>2497</v>
      </c>
      <c r="H8917" s="146" t="s">
        <v>2498</v>
      </c>
      <c r="I8917" s="151" t="s">
        <v>1578</v>
      </c>
      <c r="J8917" s="147">
        <v>10</v>
      </c>
      <c r="K8917" s="147">
        <v>594000</v>
      </c>
      <c r="L8917" s="148">
        <v>5940000</v>
      </c>
      <c r="M8917" s="120" t="s">
        <v>56</v>
      </c>
      <c r="N8917" s="149">
        <v>475200</v>
      </c>
      <c r="O8917" s="169"/>
      <c r="P8917" s="154" t="s">
        <v>6625</v>
      </c>
      <c r="Q8917" s="158" t="s">
        <v>50</v>
      </c>
      <c r="R8917" s="142">
        <f t="shared" si="138"/>
        <v>8</v>
      </c>
    </row>
    <row r="8918" ht="22.5" s="109" customFormat="1">
      <c r="A8918" s="119">
        <f>MAX($A$19:A8917)+1</f>
        <v>8900</v>
      </c>
      <c r="B8918" s="120" t="s">
        <v>41</v>
      </c>
      <c r="C8918" s="144" t="s">
        <v>547</v>
      </c>
      <c r="D8918" s="144" t="s">
        <v>8187</v>
      </c>
      <c r="E8918" s="145" t="s">
        <v>6863</v>
      </c>
      <c r="F8918" s="146" t="s">
        <v>2501</v>
      </c>
      <c r="G8918" s="146" t="s">
        <v>2502</v>
      </c>
      <c r="H8918" s="146" t="s">
        <v>8188</v>
      </c>
      <c r="I8918" s="151" t="s">
        <v>98</v>
      </c>
      <c r="J8918" s="147">
        <v>100</v>
      </c>
      <c r="K8918" s="147">
        <v>908</v>
      </c>
      <c r="L8918" s="148">
        <v>90800</v>
      </c>
      <c r="M8918" s="120" t="s">
        <v>56</v>
      </c>
      <c r="N8918" s="149">
        <v>7264</v>
      </c>
      <c r="O8918" s="169"/>
      <c r="P8918" s="154" t="s">
        <v>6625</v>
      </c>
      <c r="Q8918" s="158" t="s">
        <v>50</v>
      </c>
      <c r="R8918" s="142">
        <f t="shared" si="138"/>
        <v>8</v>
      </c>
    </row>
    <row r="8919" s="109" customFormat="1">
      <c r="A8919" s="119">
        <f>MAX($A$19:A8918)+1</f>
        <v>8901</v>
      </c>
      <c r="B8919" s="120" t="s">
        <v>41</v>
      </c>
      <c r="C8919" s="144" t="s">
        <v>547</v>
      </c>
      <c r="D8919" s="144" t="s">
        <v>8187</v>
      </c>
      <c r="E8919" s="145" t="s">
        <v>6863</v>
      </c>
      <c r="F8919" s="146" t="s">
        <v>2501</v>
      </c>
      <c r="G8919" s="146" t="s">
        <v>2502</v>
      </c>
      <c r="H8919" s="146" t="s">
        <v>8189</v>
      </c>
      <c r="I8919" s="151" t="s">
        <v>98</v>
      </c>
      <c r="J8919" s="147">
        <v>100</v>
      </c>
      <c r="K8919" s="147">
        <v>1028</v>
      </c>
      <c r="L8919" s="148">
        <v>102800</v>
      </c>
      <c r="M8919" s="120" t="s">
        <v>56</v>
      </c>
      <c r="N8919" s="149">
        <v>8224</v>
      </c>
      <c r="O8919" s="169"/>
      <c r="P8919" s="154" t="s">
        <v>6625</v>
      </c>
      <c r="Q8919" s="158" t="s">
        <v>50</v>
      </c>
      <c r="R8919" s="142">
        <f t="shared" si="138"/>
        <v>8</v>
      </c>
    </row>
    <row r="8920" s="109" customFormat="1">
      <c r="A8920" s="119">
        <f>MAX($A$19:A8919)+1</f>
        <v>8902</v>
      </c>
      <c r="B8920" s="120" t="s">
        <v>41</v>
      </c>
      <c r="C8920" s="144" t="s">
        <v>547</v>
      </c>
      <c r="D8920" s="144" t="s">
        <v>8187</v>
      </c>
      <c r="E8920" s="145" t="s">
        <v>6863</v>
      </c>
      <c r="F8920" s="146" t="s">
        <v>2501</v>
      </c>
      <c r="G8920" s="146" t="s">
        <v>2502</v>
      </c>
      <c r="H8920" s="146" t="s">
        <v>8190</v>
      </c>
      <c r="I8920" s="151" t="s">
        <v>98</v>
      </c>
      <c r="J8920" s="147">
        <v>120</v>
      </c>
      <c r="K8920" s="147">
        <v>235</v>
      </c>
      <c r="L8920" s="148">
        <v>28200</v>
      </c>
      <c r="M8920" s="120" t="s">
        <v>56</v>
      </c>
      <c r="N8920" s="149">
        <v>2256</v>
      </c>
      <c r="O8920" s="169"/>
      <c r="P8920" s="154" t="s">
        <v>6625</v>
      </c>
      <c r="Q8920" s="158" t="s">
        <v>50</v>
      </c>
      <c r="R8920" s="142">
        <f t="shared" si="138"/>
        <v>8</v>
      </c>
    </row>
    <row r="8921" s="109" customFormat="1">
      <c r="A8921" s="119">
        <f>MAX($A$19:A8920)+1</f>
        <v>8903</v>
      </c>
      <c r="B8921" s="120" t="s">
        <v>41</v>
      </c>
      <c r="C8921" s="144" t="s">
        <v>547</v>
      </c>
      <c r="D8921" s="144" t="s">
        <v>8187</v>
      </c>
      <c r="E8921" s="145" t="s">
        <v>6863</v>
      </c>
      <c r="F8921" s="146" t="s">
        <v>2501</v>
      </c>
      <c r="G8921" s="146" t="s">
        <v>2502</v>
      </c>
      <c r="H8921" s="146" t="s">
        <v>8191</v>
      </c>
      <c r="I8921" s="151" t="s">
        <v>98</v>
      </c>
      <c r="J8921" s="147">
        <v>120</v>
      </c>
      <c r="K8921" s="147">
        <v>228</v>
      </c>
      <c r="L8921" s="148">
        <v>27360</v>
      </c>
      <c r="M8921" s="120" t="s">
        <v>56</v>
      </c>
      <c r="N8921" s="149">
        <v>2189</v>
      </c>
      <c r="O8921" s="169"/>
      <c r="P8921" s="154" t="s">
        <v>6625</v>
      </c>
      <c r="Q8921" s="158" t="s">
        <v>50</v>
      </c>
      <c r="R8921" s="142">
        <f t="shared" si="138"/>
        <v>8.00073099415205</v>
      </c>
    </row>
    <row r="8922" s="109" customFormat="1">
      <c r="A8922" s="119">
        <f>MAX($A$19:A8921)+1</f>
        <v>8904</v>
      </c>
      <c r="B8922" s="120" t="s">
        <v>41</v>
      </c>
      <c r="C8922" s="144" t="s">
        <v>547</v>
      </c>
      <c r="D8922" s="144" t="s">
        <v>8187</v>
      </c>
      <c r="E8922" s="145" t="s">
        <v>6863</v>
      </c>
      <c r="F8922" s="146" t="s">
        <v>2501</v>
      </c>
      <c r="G8922" s="146" t="s">
        <v>2502</v>
      </c>
      <c r="H8922" s="146" t="s">
        <v>8192</v>
      </c>
      <c r="I8922" s="151" t="s">
        <v>100</v>
      </c>
      <c r="J8922" s="147">
        <v>120</v>
      </c>
      <c r="K8922" s="147">
        <v>1399</v>
      </c>
      <c r="L8922" s="148">
        <v>167880</v>
      </c>
      <c r="M8922" s="120" t="s">
        <v>56</v>
      </c>
      <c r="N8922" s="149">
        <v>13431</v>
      </c>
      <c r="O8922" s="169"/>
      <c r="P8922" s="154" t="s">
        <v>6625</v>
      </c>
      <c r="Q8922" s="158" t="s">
        <v>50</v>
      </c>
      <c r="R8922" s="142">
        <f t="shared" si="138"/>
        <v>8.00035739814153</v>
      </c>
    </row>
    <row r="8923" s="109" customFormat="1">
      <c r="A8923" s="119">
        <f>MAX($A$19:A8922)+1</f>
        <v>8905</v>
      </c>
      <c r="B8923" s="120" t="s">
        <v>41</v>
      </c>
      <c r="C8923" s="144" t="s">
        <v>547</v>
      </c>
      <c r="D8923" s="144" t="s">
        <v>8187</v>
      </c>
      <c r="E8923" s="145" t="s">
        <v>6863</v>
      </c>
      <c r="F8923" s="146" t="s">
        <v>2501</v>
      </c>
      <c r="G8923" s="146" t="s">
        <v>2502</v>
      </c>
      <c r="H8923" s="146" t="s">
        <v>8193</v>
      </c>
      <c r="I8923" s="151" t="s">
        <v>98</v>
      </c>
      <c r="J8923" s="147">
        <v>120</v>
      </c>
      <c r="K8923" s="147">
        <v>235</v>
      </c>
      <c r="L8923" s="148">
        <v>28200</v>
      </c>
      <c r="M8923" s="120" t="s">
        <v>56</v>
      </c>
      <c r="N8923" s="149">
        <v>2256</v>
      </c>
      <c r="O8923" s="169"/>
      <c r="P8923" s="154" t="s">
        <v>6625</v>
      </c>
      <c r="Q8923" s="158" t="s">
        <v>50</v>
      </c>
      <c r="R8923" s="142">
        <f t="shared" si="138"/>
        <v>8</v>
      </c>
    </row>
    <row r="8924" s="109" customFormat="1">
      <c r="A8924" s="119">
        <f>MAX($A$19:A8923)+1</f>
        <v>8906</v>
      </c>
      <c r="B8924" s="120" t="s">
        <v>41</v>
      </c>
      <c r="C8924" s="144" t="s">
        <v>547</v>
      </c>
      <c r="D8924" s="144" t="s">
        <v>8187</v>
      </c>
      <c r="E8924" s="145" t="s">
        <v>6863</v>
      </c>
      <c r="F8924" s="146" t="s">
        <v>2501</v>
      </c>
      <c r="G8924" s="146" t="s">
        <v>2502</v>
      </c>
      <c r="H8924" s="146" t="s">
        <v>8194</v>
      </c>
      <c r="I8924" s="151" t="s">
        <v>98</v>
      </c>
      <c r="J8924" s="147">
        <v>180</v>
      </c>
      <c r="K8924" s="147">
        <v>235</v>
      </c>
      <c r="L8924" s="148">
        <v>42300</v>
      </c>
      <c r="M8924" s="120" t="s">
        <v>56</v>
      </c>
      <c r="N8924" s="149">
        <v>3384</v>
      </c>
      <c r="O8924" s="169"/>
      <c r="P8924" s="154" t="s">
        <v>6625</v>
      </c>
      <c r="Q8924" s="158" t="s">
        <v>50</v>
      </c>
      <c r="R8924" s="142">
        <f t="shared" si="138"/>
        <v>8</v>
      </c>
    </row>
    <row r="8925" s="109" customFormat="1">
      <c r="A8925" s="119">
        <f>MAX($A$19:A8924)+1</f>
        <v>8907</v>
      </c>
      <c r="B8925" s="120" t="s">
        <v>41</v>
      </c>
      <c r="C8925" s="144" t="s">
        <v>547</v>
      </c>
      <c r="D8925" s="144" t="s">
        <v>8187</v>
      </c>
      <c r="E8925" s="145" t="s">
        <v>6863</v>
      </c>
      <c r="F8925" s="146" t="s">
        <v>2501</v>
      </c>
      <c r="G8925" s="146" t="s">
        <v>2502</v>
      </c>
      <c r="H8925" s="146" t="s">
        <v>8195</v>
      </c>
      <c r="I8925" s="151" t="s">
        <v>98</v>
      </c>
      <c r="J8925" s="147">
        <v>180</v>
      </c>
      <c r="K8925" s="147">
        <v>225</v>
      </c>
      <c r="L8925" s="148">
        <v>40500</v>
      </c>
      <c r="M8925" s="120" t="s">
        <v>56</v>
      </c>
      <c r="N8925" s="149">
        <v>3240</v>
      </c>
      <c r="O8925" s="169"/>
      <c r="P8925" s="154" t="s">
        <v>6625</v>
      </c>
      <c r="Q8925" s="158" t="s">
        <v>50</v>
      </c>
      <c r="R8925" s="142">
        <f t="shared" si="138"/>
        <v>8</v>
      </c>
    </row>
    <row r="8926" s="109" customFormat="1">
      <c r="A8926" s="119">
        <f>MAX($A$19:A8925)+1</f>
        <v>8908</v>
      </c>
      <c r="B8926" s="120" t="s">
        <v>41</v>
      </c>
      <c r="C8926" s="144" t="s">
        <v>547</v>
      </c>
      <c r="D8926" s="144" t="s">
        <v>8187</v>
      </c>
      <c r="E8926" s="145" t="s">
        <v>6863</v>
      </c>
      <c r="F8926" s="146" t="s">
        <v>2501</v>
      </c>
      <c r="G8926" s="146" t="s">
        <v>2502</v>
      </c>
      <c r="H8926" s="146" t="s">
        <v>5732</v>
      </c>
      <c r="I8926" s="151" t="s">
        <v>98</v>
      </c>
      <c r="J8926" s="147">
        <v>180</v>
      </c>
      <c r="K8926" s="147">
        <v>225</v>
      </c>
      <c r="L8926" s="148">
        <v>40500</v>
      </c>
      <c r="M8926" s="120" t="s">
        <v>56</v>
      </c>
      <c r="N8926" s="149">
        <v>3240</v>
      </c>
      <c r="O8926" s="169"/>
      <c r="P8926" s="154" t="s">
        <v>6625</v>
      </c>
      <c r="Q8926" s="158" t="s">
        <v>50</v>
      </c>
      <c r="R8926" s="142">
        <f t="shared" si="138"/>
        <v>8</v>
      </c>
    </row>
    <row r="8927" s="109" customFormat="1">
      <c r="A8927" s="119">
        <f>MAX($A$19:A8926)+1</f>
        <v>8909</v>
      </c>
      <c r="B8927" s="120" t="s">
        <v>41</v>
      </c>
      <c r="C8927" s="144" t="s">
        <v>547</v>
      </c>
      <c r="D8927" s="144" t="s">
        <v>8187</v>
      </c>
      <c r="E8927" s="145" t="s">
        <v>6863</v>
      </c>
      <c r="F8927" s="146" t="s">
        <v>2501</v>
      </c>
      <c r="G8927" s="146" t="s">
        <v>2502</v>
      </c>
      <c r="H8927" s="146" t="s">
        <v>5733</v>
      </c>
      <c r="I8927" s="151" t="s">
        <v>98</v>
      </c>
      <c r="J8927" s="147">
        <v>180</v>
      </c>
      <c r="K8927" s="147">
        <v>228</v>
      </c>
      <c r="L8927" s="148">
        <v>41040</v>
      </c>
      <c r="M8927" s="120" t="s">
        <v>56</v>
      </c>
      <c r="N8927" s="149">
        <v>3284</v>
      </c>
      <c r="O8927" s="169"/>
      <c r="P8927" s="154" t="s">
        <v>6625</v>
      </c>
      <c r="Q8927" s="158" t="s">
        <v>50</v>
      </c>
      <c r="R8927" s="142">
        <f t="shared" si="138"/>
        <v>8.00194931773879</v>
      </c>
    </row>
    <row r="8928" s="109" customFormat="1">
      <c r="A8928" s="119">
        <f>MAX($A$19:A8927)+1</f>
        <v>8910</v>
      </c>
      <c r="B8928" s="120" t="s">
        <v>41</v>
      </c>
      <c r="C8928" s="144" t="s">
        <v>547</v>
      </c>
      <c r="D8928" s="144" t="s">
        <v>8187</v>
      </c>
      <c r="E8928" s="145" t="s">
        <v>6863</v>
      </c>
      <c r="F8928" s="146" t="s">
        <v>2501</v>
      </c>
      <c r="G8928" s="146" t="s">
        <v>2502</v>
      </c>
      <c r="H8928" s="146" t="s">
        <v>5730</v>
      </c>
      <c r="I8928" s="151" t="s">
        <v>98</v>
      </c>
      <c r="J8928" s="147">
        <v>180</v>
      </c>
      <c r="K8928" s="147">
        <v>235</v>
      </c>
      <c r="L8928" s="148">
        <v>42300</v>
      </c>
      <c r="M8928" s="120" t="s">
        <v>56</v>
      </c>
      <c r="N8928" s="149">
        <v>3384</v>
      </c>
      <c r="O8928" s="169"/>
      <c r="P8928" s="154" t="s">
        <v>6625</v>
      </c>
      <c r="Q8928" s="158" t="s">
        <v>50</v>
      </c>
      <c r="R8928" s="142">
        <f t="shared" si="138"/>
        <v>8</v>
      </c>
    </row>
    <row r="8929" s="109" customFormat="1">
      <c r="A8929" s="119">
        <f>MAX($A$19:A8928)+1</f>
        <v>8911</v>
      </c>
      <c r="B8929" s="120" t="s">
        <v>41</v>
      </c>
      <c r="C8929" s="144" t="s">
        <v>547</v>
      </c>
      <c r="D8929" s="144" t="s">
        <v>8187</v>
      </c>
      <c r="E8929" s="145" t="s">
        <v>6863</v>
      </c>
      <c r="F8929" s="146" t="s">
        <v>2501</v>
      </c>
      <c r="G8929" s="146" t="s">
        <v>2502</v>
      </c>
      <c r="H8929" s="146" t="s">
        <v>5734</v>
      </c>
      <c r="I8929" s="151" t="s">
        <v>100</v>
      </c>
      <c r="J8929" s="147">
        <v>180</v>
      </c>
      <c r="K8929" s="147">
        <v>1399</v>
      </c>
      <c r="L8929" s="148">
        <v>251820</v>
      </c>
      <c r="M8929" s="120" t="s">
        <v>56</v>
      </c>
      <c r="N8929" s="149">
        <v>20146</v>
      </c>
      <c r="O8929" s="169"/>
      <c r="P8929" s="154" t="s">
        <v>6625</v>
      </c>
      <c r="Q8929" s="158" t="s">
        <v>50</v>
      </c>
      <c r="R8929" s="142">
        <f t="shared" si="138"/>
        <v>8.00015884361846</v>
      </c>
    </row>
    <row r="8930" s="109" customFormat="1">
      <c r="A8930" s="119">
        <f>MAX($A$19:A8929)+1</f>
        <v>8912</v>
      </c>
      <c r="B8930" s="120" t="s">
        <v>41</v>
      </c>
      <c r="C8930" s="144" t="s">
        <v>547</v>
      </c>
      <c r="D8930" s="144" t="s">
        <v>8187</v>
      </c>
      <c r="E8930" s="145" t="s">
        <v>6863</v>
      </c>
      <c r="F8930" s="146" t="s">
        <v>2501</v>
      </c>
      <c r="G8930" s="146" t="s">
        <v>2502</v>
      </c>
      <c r="H8930" s="146" t="s">
        <v>2510</v>
      </c>
      <c r="I8930" s="151" t="s">
        <v>98</v>
      </c>
      <c r="J8930" s="147">
        <v>256</v>
      </c>
      <c r="K8930" s="147">
        <v>235</v>
      </c>
      <c r="L8930" s="148">
        <v>60160</v>
      </c>
      <c r="M8930" s="120" t="s">
        <v>56</v>
      </c>
      <c r="N8930" s="149">
        <v>4813</v>
      </c>
      <c r="O8930" s="169"/>
      <c r="P8930" s="154" t="s">
        <v>6625</v>
      </c>
      <c r="Q8930" s="158" t="s">
        <v>50</v>
      </c>
      <c r="R8930" s="142">
        <f t="shared" si="138"/>
        <v>8.00033244680851</v>
      </c>
    </row>
    <row r="8931" s="109" customFormat="1">
      <c r="A8931" s="119">
        <f>MAX($A$19:A8930)+1</f>
        <v>8913</v>
      </c>
      <c r="B8931" s="120" t="s">
        <v>41</v>
      </c>
      <c r="C8931" s="144" t="s">
        <v>547</v>
      </c>
      <c r="D8931" s="144" t="s">
        <v>8187</v>
      </c>
      <c r="E8931" s="145" t="s">
        <v>6863</v>
      </c>
      <c r="F8931" s="146" t="s">
        <v>2501</v>
      </c>
      <c r="G8931" s="146" t="s">
        <v>2502</v>
      </c>
      <c r="H8931" s="146" t="s">
        <v>5735</v>
      </c>
      <c r="I8931" s="151" t="s">
        <v>98</v>
      </c>
      <c r="J8931" s="147">
        <v>256</v>
      </c>
      <c r="K8931" s="147">
        <v>228</v>
      </c>
      <c r="L8931" s="148">
        <v>58368</v>
      </c>
      <c r="M8931" s="120" t="s">
        <v>56</v>
      </c>
      <c r="N8931" s="149">
        <v>4670</v>
      </c>
      <c r="O8931" s="169"/>
      <c r="P8931" s="154" t="s">
        <v>6625</v>
      </c>
      <c r="Q8931" s="158" t="s">
        <v>50</v>
      </c>
      <c r="R8931" s="142">
        <f t="shared" si="138"/>
        <v>8.00095942982456</v>
      </c>
    </row>
    <row r="8932" s="109" customFormat="1">
      <c r="A8932" s="119">
        <f>MAX($A$19:A8931)+1</f>
        <v>8914</v>
      </c>
      <c r="B8932" s="120" t="s">
        <v>41</v>
      </c>
      <c r="C8932" s="144" t="s">
        <v>547</v>
      </c>
      <c r="D8932" s="144" t="s">
        <v>8187</v>
      </c>
      <c r="E8932" s="145" t="s">
        <v>6863</v>
      </c>
      <c r="F8932" s="146" t="s">
        <v>2501</v>
      </c>
      <c r="G8932" s="146" t="s">
        <v>2502</v>
      </c>
      <c r="H8932" s="146" t="s">
        <v>8196</v>
      </c>
      <c r="I8932" s="151" t="s">
        <v>98</v>
      </c>
      <c r="J8932" s="147">
        <v>256</v>
      </c>
      <c r="K8932" s="147">
        <v>228</v>
      </c>
      <c r="L8932" s="148">
        <v>58368</v>
      </c>
      <c r="M8932" s="120" t="s">
        <v>56</v>
      </c>
      <c r="N8932" s="149">
        <v>4670</v>
      </c>
      <c r="O8932" s="169"/>
      <c r="P8932" s="154" t="s">
        <v>6625</v>
      </c>
      <c r="Q8932" s="158" t="s">
        <v>50</v>
      </c>
      <c r="R8932" s="142">
        <f t="shared" si="138"/>
        <v>8.00095942982456</v>
      </c>
    </row>
    <row r="8933" s="109" customFormat="1">
      <c r="A8933" s="119">
        <f>MAX($A$19:A8932)+1</f>
        <v>8915</v>
      </c>
      <c r="B8933" s="120" t="s">
        <v>41</v>
      </c>
      <c r="C8933" s="144" t="s">
        <v>547</v>
      </c>
      <c r="D8933" s="144" t="s">
        <v>8187</v>
      </c>
      <c r="E8933" s="145" t="s">
        <v>6863</v>
      </c>
      <c r="F8933" s="146" t="s">
        <v>2501</v>
      </c>
      <c r="G8933" s="146" t="s">
        <v>2502</v>
      </c>
      <c r="H8933" s="146" t="s">
        <v>2512</v>
      </c>
      <c r="I8933" s="151" t="s">
        <v>100</v>
      </c>
      <c r="J8933" s="147">
        <v>256</v>
      </c>
      <c r="K8933" s="147">
        <v>1399</v>
      </c>
      <c r="L8933" s="148">
        <v>358144</v>
      </c>
      <c r="M8933" s="120" t="s">
        <v>56</v>
      </c>
      <c r="N8933" s="149">
        <v>28652</v>
      </c>
      <c r="O8933" s="169"/>
      <c r="P8933" s="154" t="s">
        <v>6625</v>
      </c>
      <c r="Q8933" s="158" t="s">
        <v>50</v>
      </c>
      <c r="R8933" s="142">
        <f ref="R8933:R8996" t="shared" si="139">N8933/L8933*100</f>
        <v>8.00013402430307</v>
      </c>
    </row>
    <row r="8934" s="109" customFormat="1">
      <c r="A8934" s="119">
        <f>MAX($A$19:A8933)+1</f>
        <v>8916</v>
      </c>
      <c r="B8934" s="120" t="s">
        <v>41</v>
      </c>
      <c r="C8934" s="144" t="s">
        <v>547</v>
      </c>
      <c r="D8934" s="144" t="s">
        <v>8187</v>
      </c>
      <c r="E8934" s="145" t="s">
        <v>6863</v>
      </c>
      <c r="F8934" s="146" t="s">
        <v>2501</v>
      </c>
      <c r="G8934" s="146" t="s">
        <v>2502</v>
      </c>
      <c r="H8934" s="146" t="s">
        <v>8197</v>
      </c>
      <c r="I8934" s="151" t="s">
        <v>100</v>
      </c>
      <c r="J8934" s="147">
        <v>256</v>
      </c>
      <c r="K8934" s="147">
        <v>1399</v>
      </c>
      <c r="L8934" s="148">
        <v>358144</v>
      </c>
      <c r="M8934" s="120" t="s">
        <v>56</v>
      </c>
      <c r="N8934" s="149">
        <v>28652</v>
      </c>
      <c r="O8934" s="169"/>
      <c r="P8934" s="154" t="s">
        <v>6625</v>
      </c>
      <c r="Q8934" s="158" t="s">
        <v>50</v>
      </c>
      <c r="R8934" s="142">
        <f t="shared" si="139"/>
        <v>8.00013402430307</v>
      </c>
    </row>
    <row r="8935" s="109" customFormat="1">
      <c r="A8935" s="119">
        <f>MAX($A$19:A8934)+1</f>
        <v>8917</v>
      </c>
      <c r="B8935" s="120" t="s">
        <v>41</v>
      </c>
      <c r="C8935" s="144" t="s">
        <v>547</v>
      </c>
      <c r="D8935" s="144" t="s">
        <v>8187</v>
      </c>
      <c r="E8935" s="145" t="s">
        <v>6863</v>
      </c>
      <c r="F8935" s="146" t="s">
        <v>2501</v>
      </c>
      <c r="G8935" s="146" t="s">
        <v>2502</v>
      </c>
      <c r="H8935" s="146" t="s">
        <v>8198</v>
      </c>
      <c r="I8935" s="151" t="s">
        <v>98</v>
      </c>
      <c r="J8935" s="147">
        <v>256</v>
      </c>
      <c r="K8935" s="147">
        <v>235</v>
      </c>
      <c r="L8935" s="148">
        <v>60160</v>
      </c>
      <c r="M8935" s="120" t="s">
        <v>56</v>
      </c>
      <c r="N8935" s="149">
        <v>4813</v>
      </c>
      <c r="O8935" s="169"/>
      <c r="P8935" s="154" t="s">
        <v>6625</v>
      </c>
      <c r="Q8935" s="158" t="s">
        <v>50</v>
      </c>
      <c r="R8935" s="142">
        <f t="shared" si="139"/>
        <v>8.00033244680851</v>
      </c>
    </row>
    <row r="8936" s="109" customFormat="1">
      <c r="A8936" s="119">
        <f>MAX($A$19:A8935)+1</f>
        <v>8918</v>
      </c>
      <c r="B8936" s="120" t="s">
        <v>41</v>
      </c>
      <c r="C8936" s="144" t="s">
        <v>547</v>
      </c>
      <c r="D8936" s="144" t="s">
        <v>8187</v>
      </c>
      <c r="E8936" s="145" t="s">
        <v>6863</v>
      </c>
      <c r="F8936" s="146" t="s">
        <v>2501</v>
      </c>
      <c r="G8936" s="146" t="s">
        <v>2502</v>
      </c>
      <c r="H8936" s="146" t="s">
        <v>8199</v>
      </c>
      <c r="I8936" s="151" t="s">
        <v>98</v>
      </c>
      <c r="J8936" s="147">
        <v>256</v>
      </c>
      <c r="K8936" s="147">
        <v>225</v>
      </c>
      <c r="L8936" s="148">
        <v>57600</v>
      </c>
      <c r="M8936" s="120" t="s">
        <v>56</v>
      </c>
      <c r="N8936" s="149">
        <v>4608</v>
      </c>
      <c r="O8936" s="169"/>
      <c r="P8936" s="154" t="s">
        <v>6625</v>
      </c>
      <c r="Q8936" s="158" t="s">
        <v>50</v>
      </c>
      <c r="R8936" s="142">
        <f t="shared" si="139"/>
        <v>8</v>
      </c>
    </row>
    <row r="8937" s="109" customFormat="1">
      <c r="A8937" s="119">
        <f>MAX($A$19:A8936)+1</f>
        <v>8919</v>
      </c>
      <c r="B8937" s="120" t="s">
        <v>41</v>
      </c>
      <c r="C8937" s="144" t="s">
        <v>547</v>
      </c>
      <c r="D8937" s="144" t="s">
        <v>8187</v>
      </c>
      <c r="E8937" s="145" t="s">
        <v>6863</v>
      </c>
      <c r="F8937" s="146" t="s">
        <v>2501</v>
      </c>
      <c r="G8937" s="146" t="s">
        <v>2502</v>
      </c>
      <c r="H8937" s="146" t="s">
        <v>2513</v>
      </c>
      <c r="I8937" s="151" t="s">
        <v>98</v>
      </c>
      <c r="J8937" s="147">
        <v>256</v>
      </c>
      <c r="K8937" s="147">
        <v>225</v>
      </c>
      <c r="L8937" s="148">
        <v>57600</v>
      </c>
      <c r="M8937" s="120" t="s">
        <v>56</v>
      </c>
      <c r="N8937" s="149">
        <v>4608</v>
      </c>
      <c r="O8937" s="169"/>
      <c r="P8937" s="154" t="s">
        <v>6625</v>
      </c>
      <c r="Q8937" s="158" t="s">
        <v>50</v>
      </c>
      <c r="R8937" s="142">
        <f t="shared" si="139"/>
        <v>8</v>
      </c>
    </row>
    <row r="8938" ht="22.5" s="109" customFormat="1">
      <c r="A8938" s="119">
        <f>MAX($A$19:A8937)+1</f>
        <v>8920</v>
      </c>
      <c r="B8938" s="120" t="s">
        <v>41</v>
      </c>
      <c r="C8938" s="144" t="s">
        <v>547</v>
      </c>
      <c r="D8938" s="144" t="s">
        <v>8187</v>
      </c>
      <c r="E8938" s="145" t="s">
        <v>6863</v>
      </c>
      <c r="F8938" s="146" t="s">
        <v>2501</v>
      </c>
      <c r="G8938" s="146" t="s">
        <v>2502</v>
      </c>
      <c r="H8938" s="146" t="s">
        <v>8200</v>
      </c>
      <c r="I8938" s="151" t="s">
        <v>98</v>
      </c>
      <c r="J8938" s="147">
        <v>400</v>
      </c>
      <c r="K8938" s="147">
        <v>978</v>
      </c>
      <c r="L8938" s="148">
        <v>391200</v>
      </c>
      <c r="M8938" s="120" t="s">
        <v>56</v>
      </c>
      <c r="N8938" s="149">
        <v>31296</v>
      </c>
      <c r="O8938" s="169"/>
      <c r="P8938" s="154" t="s">
        <v>6625</v>
      </c>
      <c r="Q8938" s="158" t="s">
        <v>50</v>
      </c>
      <c r="R8938" s="142">
        <f t="shared" si="139"/>
        <v>8</v>
      </c>
    </row>
    <row r="8939" s="109" customFormat="1">
      <c r="A8939" s="119">
        <f>MAX($A$19:A8938)+1</f>
        <v>8921</v>
      </c>
      <c r="B8939" s="120" t="s">
        <v>41</v>
      </c>
      <c r="C8939" s="144" t="s">
        <v>547</v>
      </c>
      <c r="D8939" s="144" t="s">
        <v>8187</v>
      </c>
      <c r="E8939" s="145" t="s">
        <v>6863</v>
      </c>
      <c r="F8939" s="146" t="s">
        <v>2501</v>
      </c>
      <c r="G8939" s="146" t="s">
        <v>2502</v>
      </c>
      <c r="H8939" s="146" t="s">
        <v>8201</v>
      </c>
      <c r="I8939" s="151" t="s">
        <v>98</v>
      </c>
      <c r="J8939" s="147">
        <v>400</v>
      </c>
      <c r="K8939" s="147">
        <v>918</v>
      </c>
      <c r="L8939" s="148">
        <v>367200</v>
      </c>
      <c r="M8939" s="120" t="s">
        <v>56</v>
      </c>
      <c r="N8939" s="149">
        <v>29376</v>
      </c>
      <c r="O8939" s="169"/>
      <c r="P8939" s="154" t="s">
        <v>6625</v>
      </c>
      <c r="Q8939" s="158" t="s">
        <v>50</v>
      </c>
      <c r="R8939" s="142">
        <f t="shared" si="139"/>
        <v>8</v>
      </c>
    </row>
    <row r="8940" s="109" customFormat="1">
      <c r="A8940" s="119">
        <f>MAX($A$19:A8939)+1</f>
        <v>8922</v>
      </c>
      <c r="B8940" s="120" t="s">
        <v>41</v>
      </c>
      <c r="C8940" s="144" t="s">
        <v>547</v>
      </c>
      <c r="D8940" s="144" t="s">
        <v>8187</v>
      </c>
      <c r="E8940" s="145" t="s">
        <v>6863</v>
      </c>
      <c r="F8940" s="146" t="s">
        <v>2501</v>
      </c>
      <c r="G8940" s="146" t="s">
        <v>2502</v>
      </c>
      <c r="H8940" s="146" t="s">
        <v>8202</v>
      </c>
      <c r="I8940" s="151" t="s">
        <v>98</v>
      </c>
      <c r="J8940" s="147">
        <v>500</v>
      </c>
      <c r="K8940" s="147">
        <v>978</v>
      </c>
      <c r="L8940" s="148">
        <v>489000</v>
      </c>
      <c r="M8940" s="120" t="s">
        <v>56</v>
      </c>
      <c r="N8940" s="149">
        <v>39120</v>
      </c>
      <c r="O8940" s="169"/>
      <c r="P8940" s="154" t="s">
        <v>6625</v>
      </c>
      <c r="Q8940" s="158" t="s">
        <v>50</v>
      </c>
      <c r="R8940" s="142">
        <f t="shared" si="139"/>
        <v>8</v>
      </c>
    </row>
    <row r="8941" ht="22.5" s="109" customFormat="1">
      <c r="A8941" s="119">
        <f>MAX($A$19:A8940)+1</f>
        <v>8923</v>
      </c>
      <c r="B8941" s="120" t="s">
        <v>41</v>
      </c>
      <c r="C8941" s="144" t="s">
        <v>547</v>
      </c>
      <c r="D8941" s="144" t="s">
        <v>8187</v>
      </c>
      <c r="E8941" s="145" t="s">
        <v>6863</v>
      </c>
      <c r="F8941" s="146" t="s">
        <v>2501</v>
      </c>
      <c r="G8941" s="146" t="s">
        <v>2502</v>
      </c>
      <c r="H8941" s="146" t="s">
        <v>8203</v>
      </c>
      <c r="I8941" s="151" t="s">
        <v>98</v>
      </c>
      <c r="J8941" s="147">
        <v>500</v>
      </c>
      <c r="K8941" s="147">
        <v>918</v>
      </c>
      <c r="L8941" s="148">
        <v>459000</v>
      </c>
      <c r="M8941" s="120" t="s">
        <v>56</v>
      </c>
      <c r="N8941" s="149">
        <v>36720</v>
      </c>
      <c r="O8941" s="169"/>
      <c r="P8941" s="154" t="s">
        <v>6625</v>
      </c>
      <c r="Q8941" s="158" t="s">
        <v>50</v>
      </c>
      <c r="R8941" s="142">
        <f t="shared" si="139"/>
        <v>8</v>
      </c>
    </row>
    <row r="8942" s="109" customFormat="1">
      <c r="A8942" s="119">
        <f>MAX($A$19:A8941)+1</f>
        <v>8924</v>
      </c>
      <c r="B8942" s="120" t="s">
        <v>41</v>
      </c>
      <c r="C8942" s="144" t="s">
        <v>547</v>
      </c>
      <c r="D8942" s="144" t="s">
        <v>8187</v>
      </c>
      <c r="E8942" s="145" t="s">
        <v>6863</v>
      </c>
      <c r="F8942" s="146" t="s">
        <v>2501</v>
      </c>
      <c r="G8942" s="146" t="s">
        <v>2502</v>
      </c>
      <c r="H8942" s="146" t="s">
        <v>2523</v>
      </c>
      <c r="I8942" s="151" t="s">
        <v>98</v>
      </c>
      <c r="J8942" s="147">
        <v>696</v>
      </c>
      <c r="K8942" s="147">
        <v>998</v>
      </c>
      <c r="L8942" s="148">
        <v>694608</v>
      </c>
      <c r="M8942" s="120" t="s">
        <v>56</v>
      </c>
      <c r="N8942" s="149">
        <v>55569</v>
      </c>
      <c r="O8942" s="169"/>
      <c r="P8942" s="154" t="s">
        <v>6625</v>
      </c>
      <c r="Q8942" s="158" t="s">
        <v>50</v>
      </c>
      <c r="R8942" s="142">
        <f t="shared" si="139"/>
        <v>8.00005182779352</v>
      </c>
    </row>
    <row r="8943" ht="22.5" s="109" customFormat="1">
      <c r="A8943" s="119">
        <f>MAX($A$19:A8942)+1</f>
        <v>8925</v>
      </c>
      <c r="B8943" s="120" t="s">
        <v>41</v>
      </c>
      <c r="C8943" s="144" t="s">
        <v>547</v>
      </c>
      <c r="D8943" s="144" t="s">
        <v>8187</v>
      </c>
      <c r="E8943" s="145" t="s">
        <v>6863</v>
      </c>
      <c r="F8943" s="146" t="s">
        <v>2501</v>
      </c>
      <c r="G8943" s="146" t="s">
        <v>2502</v>
      </c>
      <c r="H8943" s="146" t="s">
        <v>2524</v>
      </c>
      <c r="I8943" s="151" t="s">
        <v>98</v>
      </c>
      <c r="J8943" s="147">
        <v>696</v>
      </c>
      <c r="K8943" s="147">
        <v>928</v>
      </c>
      <c r="L8943" s="148">
        <v>645888</v>
      </c>
      <c r="M8943" s="120" t="s">
        <v>56</v>
      </c>
      <c r="N8943" s="149">
        <v>51672</v>
      </c>
      <c r="O8943" s="169"/>
      <c r="P8943" s="154" t="s">
        <v>6625</v>
      </c>
      <c r="Q8943" s="158" t="s">
        <v>50</v>
      </c>
      <c r="R8943" s="142">
        <f t="shared" si="139"/>
        <v>8.00014863258026</v>
      </c>
    </row>
    <row r="8944" ht="22.5" s="109" customFormat="1">
      <c r="A8944" s="119">
        <f>MAX($A$19:A8943)+1</f>
        <v>8926</v>
      </c>
      <c r="B8944" s="120" t="s">
        <v>41</v>
      </c>
      <c r="C8944" s="144" t="s">
        <v>547</v>
      </c>
      <c r="D8944" s="144" t="s">
        <v>8187</v>
      </c>
      <c r="E8944" s="145" t="s">
        <v>6863</v>
      </c>
      <c r="F8944" s="146" t="s">
        <v>2501</v>
      </c>
      <c r="G8944" s="146" t="s">
        <v>2502</v>
      </c>
      <c r="H8944" s="146" t="s">
        <v>2529</v>
      </c>
      <c r="I8944" s="151" t="s">
        <v>98</v>
      </c>
      <c r="J8944" s="147">
        <v>1024</v>
      </c>
      <c r="K8944" s="147">
        <v>968</v>
      </c>
      <c r="L8944" s="148">
        <v>991232</v>
      </c>
      <c r="M8944" s="120" t="s">
        <v>56</v>
      </c>
      <c r="N8944" s="149">
        <v>79299</v>
      </c>
      <c r="O8944" s="169"/>
      <c r="P8944" s="154" t="s">
        <v>6625</v>
      </c>
      <c r="Q8944" s="158" t="s">
        <v>50</v>
      </c>
      <c r="R8944" s="142">
        <f t="shared" si="139"/>
        <v>8.00004438920454</v>
      </c>
    </row>
    <row r="8945" s="109" customFormat="1">
      <c r="A8945" s="119">
        <f>MAX($A$19:A8944)+1</f>
        <v>8927</v>
      </c>
      <c r="B8945" s="120" t="s">
        <v>41</v>
      </c>
      <c r="C8945" s="144" t="s">
        <v>547</v>
      </c>
      <c r="D8945" s="144" t="s">
        <v>8187</v>
      </c>
      <c r="E8945" s="145" t="s">
        <v>6863</v>
      </c>
      <c r="F8945" s="146" t="s">
        <v>2501</v>
      </c>
      <c r="G8945" s="146" t="s">
        <v>2502</v>
      </c>
      <c r="H8945" s="146" t="s">
        <v>2528</v>
      </c>
      <c r="I8945" s="151" t="s">
        <v>98</v>
      </c>
      <c r="J8945" s="147">
        <v>1024</v>
      </c>
      <c r="K8945" s="147">
        <v>918</v>
      </c>
      <c r="L8945" s="148">
        <v>940032</v>
      </c>
      <c r="M8945" s="120" t="s">
        <v>56</v>
      </c>
      <c r="N8945" s="149">
        <v>75203</v>
      </c>
      <c r="O8945" s="169"/>
      <c r="P8945" s="154" t="s">
        <v>6625</v>
      </c>
      <c r="Q8945" s="158" t="s">
        <v>50</v>
      </c>
      <c r="R8945" s="142">
        <f t="shared" si="139"/>
        <v>8.00004680691721</v>
      </c>
    </row>
    <row r="8946" s="109" customFormat="1">
      <c r="A8946" s="119">
        <f>MAX($A$19:A8945)+1</f>
        <v>8928</v>
      </c>
      <c r="B8946" s="120" t="s">
        <v>41</v>
      </c>
      <c r="C8946" s="144" t="s">
        <v>547</v>
      </c>
      <c r="D8946" s="144" t="s">
        <v>8187</v>
      </c>
      <c r="E8946" s="145" t="s">
        <v>6863</v>
      </c>
      <c r="F8946" s="146" t="s">
        <v>2501</v>
      </c>
      <c r="G8946" s="146" t="s">
        <v>2502</v>
      </c>
      <c r="H8946" s="146" t="s">
        <v>2523</v>
      </c>
      <c r="I8946" s="151" t="s">
        <v>98</v>
      </c>
      <c r="J8946" s="147">
        <v>2760</v>
      </c>
      <c r="K8946" s="147">
        <v>928</v>
      </c>
      <c r="L8946" s="148">
        <v>2561280</v>
      </c>
      <c r="M8946" s="120" t="s">
        <v>56</v>
      </c>
      <c r="N8946" s="149">
        <v>204903</v>
      </c>
      <c r="O8946" s="169"/>
      <c r="P8946" s="154" t="s">
        <v>6625</v>
      </c>
      <c r="Q8946" s="158" t="s">
        <v>50</v>
      </c>
      <c r="R8946" s="142">
        <f t="shared" si="139"/>
        <v>8.00002342578711</v>
      </c>
    </row>
    <row r="8947" ht="22.5" s="109" customFormat="1">
      <c r="A8947" s="119">
        <f>MAX($A$19:A8946)+1</f>
        <v>8929</v>
      </c>
      <c r="B8947" s="120" t="s">
        <v>41</v>
      </c>
      <c r="C8947" s="144" t="s">
        <v>547</v>
      </c>
      <c r="D8947" s="144" t="s">
        <v>8187</v>
      </c>
      <c r="E8947" s="145" t="s">
        <v>6863</v>
      </c>
      <c r="F8947" s="146" t="s">
        <v>2501</v>
      </c>
      <c r="G8947" s="146" t="s">
        <v>2502</v>
      </c>
      <c r="H8947" s="146" t="s">
        <v>2524</v>
      </c>
      <c r="I8947" s="151" t="s">
        <v>98</v>
      </c>
      <c r="J8947" s="147">
        <v>2760</v>
      </c>
      <c r="K8947" s="147">
        <v>998</v>
      </c>
      <c r="L8947" s="148">
        <v>2754480</v>
      </c>
      <c r="M8947" s="120" t="s">
        <v>56</v>
      </c>
      <c r="N8947" s="149">
        <v>220359</v>
      </c>
      <c r="O8947" s="169"/>
      <c r="P8947" s="154" t="s">
        <v>6625</v>
      </c>
      <c r="Q8947" s="158" t="s">
        <v>50</v>
      </c>
      <c r="R8947" s="142">
        <f t="shared" si="139"/>
        <v>8.00002178269583</v>
      </c>
    </row>
    <row r="8948" ht="22.5" s="109" customFormat="1">
      <c r="A8948" s="119">
        <f>MAX($A$19:A8947)+1</f>
        <v>8930</v>
      </c>
      <c r="B8948" s="120" t="s">
        <v>41</v>
      </c>
      <c r="C8948" s="144" t="s">
        <v>547</v>
      </c>
      <c r="D8948" s="144" t="s">
        <v>8187</v>
      </c>
      <c r="E8948" s="145" t="s">
        <v>6863</v>
      </c>
      <c r="F8948" s="146" t="s">
        <v>2501</v>
      </c>
      <c r="G8948" s="146" t="s">
        <v>2502</v>
      </c>
      <c r="H8948" s="146" t="s">
        <v>2556</v>
      </c>
      <c r="I8948" s="151" t="s">
        <v>98</v>
      </c>
      <c r="J8948" s="147">
        <v>2816</v>
      </c>
      <c r="K8948" s="147">
        <v>968</v>
      </c>
      <c r="L8948" s="148">
        <v>2725888</v>
      </c>
      <c r="M8948" s="120" t="s">
        <v>56</v>
      </c>
      <c r="N8948" s="149">
        <v>218072</v>
      </c>
      <c r="O8948" s="169"/>
      <c r="P8948" s="154" t="s">
        <v>6625</v>
      </c>
      <c r="Q8948" s="158" t="s">
        <v>50</v>
      </c>
      <c r="R8948" s="142">
        <f t="shared" si="139"/>
        <v>8.00003521788129</v>
      </c>
    </row>
    <row r="8949" s="109" customFormat="1">
      <c r="A8949" s="119">
        <f>MAX($A$19:A8948)+1</f>
        <v>8931</v>
      </c>
      <c r="B8949" s="120" t="s">
        <v>41</v>
      </c>
      <c r="C8949" s="144" t="s">
        <v>547</v>
      </c>
      <c r="D8949" s="144" t="s">
        <v>8187</v>
      </c>
      <c r="E8949" s="145" t="s">
        <v>6863</v>
      </c>
      <c r="F8949" s="146" t="s">
        <v>2501</v>
      </c>
      <c r="G8949" s="146" t="s">
        <v>2502</v>
      </c>
      <c r="H8949" s="146" t="s">
        <v>2555</v>
      </c>
      <c r="I8949" s="151" t="s">
        <v>98</v>
      </c>
      <c r="J8949" s="147">
        <v>2816</v>
      </c>
      <c r="K8949" s="147">
        <v>928</v>
      </c>
      <c r="L8949" s="148">
        <v>2613248</v>
      </c>
      <c r="M8949" s="120" t="s">
        <v>56</v>
      </c>
      <c r="N8949" s="149">
        <v>209060</v>
      </c>
      <c r="O8949" s="169"/>
      <c r="P8949" s="154" t="s">
        <v>6625</v>
      </c>
      <c r="Q8949" s="158" t="s">
        <v>50</v>
      </c>
      <c r="R8949" s="142">
        <f t="shared" si="139"/>
        <v>8.0000061226489</v>
      </c>
    </row>
    <row r="8950" s="109" customFormat="1">
      <c r="A8950" s="119">
        <f>MAX($A$19:A8949)+1</f>
        <v>8932</v>
      </c>
      <c r="B8950" s="120" t="s">
        <v>41</v>
      </c>
      <c r="C8950" s="144" t="s">
        <v>547</v>
      </c>
      <c r="D8950" s="144" t="s">
        <v>8187</v>
      </c>
      <c r="E8950" s="145" t="s">
        <v>6863</v>
      </c>
      <c r="F8950" s="146" t="s">
        <v>2501</v>
      </c>
      <c r="G8950" s="146" t="s">
        <v>2502</v>
      </c>
      <c r="H8950" s="146" t="s">
        <v>5738</v>
      </c>
      <c r="I8950" s="151" t="s">
        <v>98</v>
      </c>
      <c r="J8950" s="147">
        <v>7801</v>
      </c>
      <c r="K8950" s="147">
        <v>348</v>
      </c>
      <c r="L8950" s="148">
        <v>2714748</v>
      </c>
      <c r="M8950" s="120" t="s">
        <v>56</v>
      </c>
      <c r="N8950" s="149">
        <v>217180</v>
      </c>
      <c r="O8950" s="169"/>
      <c r="P8950" s="154" t="s">
        <v>6625</v>
      </c>
      <c r="Q8950" s="158" t="s">
        <v>50</v>
      </c>
      <c r="R8950" s="142">
        <f t="shared" si="139"/>
        <v>8.00000589373305</v>
      </c>
    </row>
    <row r="8951" s="109" customFormat="1">
      <c r="A8951" s="119">
        <f>MAX($A$19:A8950)+1</f>
        <v>8933</v>
      </c>
      <c r="B8951" s="120" t="s">
        <v>41</v>
      </c>
      <c r="C8951" s="144" t="s">
        <v>547</v>
      </c>
      <c r="D8951" s="144" t="s">
        <v>8187</v>
      </c>
      <c r="E8951" s="145" t="s">
        <v>6863</v>
      </c>
      <c r="F8951" s="146" t="s">
        <v>2501</v>
      </c>
      <c r="G8951" s="146" t="s">
        <v>2502</v>
      </c>
      <c r="H8951" s="146" t="s">
        <v>2568</v>
      </c>
      <c r="I8951" s="151" t="s">
        <v>98</v>
      </c>
      <c r="J8951" s="147">
        <v>8754</v>
      </c>
      <c r="K8951" s="147">
        <v>308</v>
      </c>
      <c r="L8951" s="148">
        <v>2696232</v>
      </c>
      <c r="M8951" s="120" t="s">
        <v>56</v>
      </c>
      <c r="N8951" s="149">
        <v>215699</v>
      </c>
      <c r="O8951" s="169"/>
      <c r="P8951" s="154" t="s">
        <v>6625</v>
      </c>
      <c r="Q8951" s="158" t="s">
        <v>50</v>
      </c>
      <c r="R8951" s="142">
        <f t="shared" si="139"/>
        <v>8.00001631907047</v>
      </c>
    </row>
    <row r="8952" s="109" customFormat="1">
      <c r="A8952" s="119">
        <f>MAX($A$19:A8951)+1</f>
        <v>8934</v>
      </c>
      <c r="B8952" s="120" t="s">
        <v>41</v>
      </c>
      <c r="C8952" s="144" t="s">
        <v>547</v>
      </c>
      <c r="D8952" s="144" t="s">
        <v>8187</v>
      </c>
      <c r="E8952" s="145" t="s">
        <v>6863</v>
      </c>
      <c r="F8952" s="146" t="s">
        <v>2501</v>
      </c>
      <c r="G8952" s="146" t="s">
        <v>2502</v>
      </c>
      <c r="H8952" s="146" t="s">
        <v>8204</v>
      </c>
      <c r="I8952" s="151" t="s">
        <v>98</v>
      </c>
      <c r="J8952" s="147">
        <v>17000</v>
      </c>
      <c r="K8952" s="147">
        <v>808</v>
      </c>
      <c r="L8952" s="148">
        <v>13736000</v>
      </c>
      <c r="M8952" s="120" t="s">
        <v>56</v>
      </c>
      <c r="N8952" s="149">
        <v>1098880</v>
      </c>
      <c r="O8952" s="169"/>
      <c r="P8952" s="154" t="s">
        <v>6625</v>
      </c>
      <c r="Q8952" s="158" t="s">
        <v>50</v>
      </c>
      <c r="R8952" s="142">
        <f t="shared" si="139"/>
        <v>8</v>
      </c>
    </row>
    <row r="8953" s="109" customFormat="1">
      <c r="A8953" s="119">
        <f>MAX($A$19:A8952)+1</f>
        <v>8935</v>
      </c>
      <c r="B8953" s="120" t="s">
        <v>41</v>
      </c>
      <c r="C8953" s="144" t="s">
        <v>547</v>
      </c>
      <c r="D8953" s="144" t="s">
        <v>8187</v>
      </c>
      <c r="E8953" s="145" t="s">
        <v>6863</v>
      </c>
      <c r="F8953" s="146" t="s">
        <v>2501</v>
      </c>
      <c r="G8953" s="146" t="s">
        <v>2502</v>
      </c>
      <c r="H8953" s="146" t="s">
        <v>8205</v>
      </c>
      <c r="I8953" s="151" t="s">
        <v>98</v>
      </c>
      <c r="J8953" s="147">
        <v>18144</v>
      </c>
      <c r="K8953" s="147">
        <v>918</v>
      </c>
      <c r="L8953" s="148">
        <v>16656192</v>
      </c>
      <c r="M8953" s="120" t="s">
        <v>56</v>
      </c>
      <c r="N8953" s="149">
        <v>1332496</v>
      </c>
      <c r="O8953" s="169"/>
      <c r="P8953" s="154" t="s">
        <v>6625</v>
      </c>
      <c r="Q8953" s="158" t="s">
        <v>50</v>
      </c>
      <c r="R8953" s="142">
        <f t="shared" si="139"/>
        <v>8.00000384241488</v>
      </c>
    </row>
    <row r="8954" s="109" customFormat="1">
      <c r="A8954" s="119">
        <f>MAX($A$19:A8953)+1</f>
        <v>8936</v>
      </c>
      <c r="B8954" s="120" t="s">
        <v>41</v>
      </c>
      <c r="C8954" s="144" t="s">
        <v>547</v>
      </c>
      <c r="D8954" s="144" t="s">
        <v>8187</v>
      </c>
      <c r="E8954" s="145" t="s">
        <v>6863</v>
      </c>
      <c r="F8954" s="146" t="s">
        <v>2501</v>
      </c>
      <c r="G8954" s="146" t="s">
        <v>2502</v>
      </c>
      <c r="H8954" s="146" t="s">
        <v>2563</v>
      </c>
      <c r="I8954" s="151" t="s">
        <v>98</v>
      </c>
      <c r="J8954" s="147">
        <v>19000</v>
      </c>
      <c r="K8954" s="147">
        <v>343</v>
      </c>
      <c r="L8954" s="148">
        <v>6517000</v>
      </c>
      <c r="M8954" s="120" t="s">
        <v>56</v>
      </c>
      <c r="N8954" s="149">
        <v>521360</v>
      </c>
      <c r="O8954" s="169"/>
      <c r="P8954" s="154" t="s">
        <v>6625</v>
      </c>
      <c r="Q8954" s="158" t="s">
        <v>50</v>
      </c>
      <c r="R8954" s="142">
        <f t="shared" si="139"/>
        <v>8</v>
      </c>
    </row>
    <row r="8955" s="109" customFormat="1">
      <c r="A8955" s="119">
        <f>MAX($A$19:A8954)+1</f>
        <v>8937</v>
      </c>
      <c r="B8955" s="120" t="s">
        <v>41</v>
      </c>
      <c r="C8955" s="144" t="s">
        <v>547</v>
      </c>
      <c r="D8955" s="144" t="s">
        <v>8187</v>
      </c>
      <c r="E8955" s="145" t="s">
        <v>6863</v>
      </c>
      <c r="F8955" s="146" t="s">
        <v>2501</v>
      </c>
      <c r="G8955" s="146" t="s">
        <v>2502</v>
      </c>
      <c r="H8955" s="146" t="s">
        <v>8206</v>
      </c>
      <c r="I8955" s="151" t="s">
        <v>98</v>
      </c>
      <c r="J8955" s="147">
        <v>24000</v>
      </c>
      <c r="K8955" s="147">
        <v>928</v>
      </c>
      <c r="L8955" s="148">
        <v>22272000</v>
      </c>
      <c r="M8955" s="120" t="s">
        <v>56</v>
      </c>
      <c r="N8955" s="149">
        <v>1781760</v>
      </c>
      <c r="O8955" s="169"/>
      <c r="P8955" s="154" t="s">
        <v>6625</v>
      </c>
      <c r="Q8955" s="158" t="s">
        <v>50</v>
      </c>
      <c r="R8955" s="142">
        <f t="shared" si="139"/>
        <v>8</v>
      </c>
    </row>
    <row r="8956" s="109" customFormat="1">
      <c r="A8956" s="119">
        <f>MAX($A$19:A8955)+1</f>
        <v>8938</v>
      </c>
      <c r="B8956" s="120" t="s">
        <v>41</v>
      </c>
      <c r="C8956" s="144" t="s">
        <v>547</v>
      </c>
      <c r="D8956" s="144" t="s">
        <v>8187</v>
      </c>
      <c r="E8956" s="145" t="s">
        <v>6863</v>
      </c>
      <c r="F8956" s="146" t="s">
        <v>2501</v>
      </c>
      <c r="G8956" s="146" t="s">
        <v>2502</v>
      </c>
      <c r="H8956" s="146" t="s">
        <v>5736</v>
      </c>
      <c r="I8956" s="151" t="s">
        <v>98</v>
      </c>
      <c r="J8956" s="147">
        <v>28656</v>
      </c>
      <c r="K8956" s="147">
        <v>348</v>
      </c>
      <c r="L8956" s="148">
        <v>9972288</v>
      </c>
      <c r="M8956" s="120" t="s">
        <v>56</v>
      </c>
      <c r="N8956" s="149">
        <v>797773</v>
      </c>
      <c r="O8956" s="169"/>
      <c r="P8956" s="154" t="s">
        <v>6625</v>
      </c>
      <c r="Q8956" s="158" t="s">
        <v>50</v>
      </c>
      <c r="R8956" s="142">
        <f t="shared" si="139"/>
        <v>7.99989932099835</v>
      </c>
    </row>
    <row r="8957" s="109" customFormat="1">
      <c r="A8957" s="119">
        <f>MAX($A$19:A8956)+1</f>
        <v>8939</v>
      </c>
      <c r="B8957" s="120" t="s">
        <v>41</v>
      </c>
      <c r="C8957" s="144" t="s">
        <v>547</v>
      </c>
      <c r="D8957" s="144" t="s">
        <v>8207</v>
      </c>
      <c r="E8957" s="145">
        <v>45285</v>
      </c>
      <c r="F8957" s="146" t="s">
        <v>8208</v>
      </c>
      <c r="G8957" s="146" t="s">
        <v>2571</v>
      </c>
      <c r="H8957" s="146" t="s">
        <v>8209</v>
      </c>
      <c r="I8957" s="151" t="s">
        <v>100</v>
      </c>
      <c r="J8957" s="147">
        <v>3637</v>
      </c>
      <c r="K8957" s="147">
        <v>1450</v>
      </c>
      <c r="L8957" s="148">
        <v>5273650</v>
      </c>
      <c r="M8957" s="120" t="s">
        <v>229</v>
      </c>
      <c r="N8957" s="149">
        <v>527365</v>
      </c>
      <c r="O8957" s="169"/>
      <c r="P8957" s="154" t="s">
        <v>6625</v>
      </c>
      <c r="Q8957" s="158" t="s">
        <v>50</v>
      </c>
      <c r="R8957" s="142">
        <f t="shared" si="139"/>
        <v>10</v>
      </c>
    </row>
    <row r="8958" s="109" customFormat="1">
      <c r="A8958" s="119">
        <f>MAX($A$19:A8957)+1</f>
        <v>8940</v>
      </c>
      <c r="B8958" s="120" t="s">
        <v>41</v>
      </c>
      <c r="C8958" s="144" t="s">
        <v>8210</v>
      </c>
      <c r="D8958" s="144" t="s">
        <v>8211</v>
      </c>
      <c r="E8958" s="145">
        <v>45264</v>
      </c>
      <c r="F8958" s="146" t="s">
        <v>8212</v>
      </c>
      <c r="G8958" s="146" t="s">
        <v>8213</v>
      </c>
      <c r="H8958" s="146" t="s">
        <v>715</v>
      </c>
      <c r="I8958" s="133" t="s">
        <v>47</v>
      </c>
      <c r="J8958" s="147"/>
      <c r="K8958" s="147"/>
      <c r="L8958" s="148">
        <v>6574465</v>
      </c>
      <c r="M8958" s="120" t="s">
        <v>2401</v>
      </c>
      <c r="N8958" s="149">
        <v>346025</v>
      </c>
      <c r="O8958" s="169"/>
      <c r="P8958" s="154" t="s">
        <v>6625</v>
      </c>
      <c r="Q8958" s="158" t="s">
        <v>50</v>
      </c>
      <c r="R8958" s="142">
        <f t="shared" si="139"/>
        <v>5.26316590019112</v>
      </c>
    </row>
    <row r="8959" s="109" customFormat="1">
      <c r="A8959" s="119">
        <f>MAX($A$19:A8958)+1</f>
        <v>8941</v>
      </c>
      <c r="B8959" s="120" t="s">
        <v>41</v>
      </c>
      <c r="C8959" s="144" t="s">
        <v>8210</v>
      </c>
      <c r="D8959" s="144" t="s">
        <v>8214</v>
      </c>
      <c r="E8959" s="145">
        <v>45264</v>
      </c>
      <c r="F8959" s="146" t="s">
        <v>8212</v>
      </c>
      <c r="G8959" s="146" t="s">
        <v>8213</v>
      </c>
      <c r="H8959" s="146" t="s">
        <v>715</v>
      </c>
      <c r="I8959" s="133" t="s">
        <v>47</v>
      </c>
      <c r="J8959" s="147"/>
      <c r="K8959" s="147"/>
      <c r="L8959" s="148">
        <v>233035</v>
      </c>
      <c r="M8959" s="120" t="s">
        <v>2401</v>
      </c>
      <c r="N8959" s="149">
        <v>12265</v>
      </c>
      <c r="O8959" s="169"/>
      <c r="P8959" s="154" t="s">
        <v>6625</v>
      </c>
      <c r="Q8959" s="158" t="s">
        <v>50</v>
      </c>
      <c r="R8959" s="142">
        <f t="shared" si="139"/>
        <v>5.26315789473684</v>
      </c>
    </row>
    <row r="8960" ht="22.5" s="109" customFormat="1">
      <c r="A8960" s="119">
        <f>MAX($A$19:A8959)+1</f>
        <v>8942</v>
      </c>
      <c r="B8960" s="120" t="s">
        <v>41</v>
      </c>
      <c r="C8960" s="144" t="s">
        <v>2580</v>
      </c>
      <c r="D8960" s="144" t="s">
        <v>8215</v>
      </c>
      <c r="E8960" s="145">
        <v>45275</v>
      </c>
      <c r="F8960" s="146" t="s">
        <v>2582</v>
      </c>
      <c r="G8960" s="146" t="s">
        <v>2583</v>
      </c>
      <c r="H8960" s="146" t="s">
        <v>717</v>
      </c>
      <c r="I8960" s="133" t="s">
        <v>47</v>
      </c>
      <c r="J8960" s="147"/>
      <c r="K8960" s="147"/>
      <c r="L8960" s="148">
        <v>253000</v>
      </c>
      <c r="M8960" s="120" t="s">
        <v>56</v>
      </c>
      <c r="N8960" s="149">
        <v>20240</v>
      </c>
      <c r="O8960" s="169"/>
      <c r="P8960" s="154" t="s">
        <v>6625</v>
      </c>
      <c r="Q8960" s="158" t="s">
        <v>50</v>
      </c>
      <c r="R8960" s="142">
        <f t="shared" si="139"/>
        <v>8</v>
      </c>
    </row>
    <row r="8961" s="109" customFormat="1">
      <c r="A8961" s="119">
        <f>MAX($A$19:A8960)+1</f>
        <v>8943</v>
      </c>
      <c r="B8961" s="120" t="s">
        <v>41</v>
      </c>
      <c r="C8961" s="144" t="s">
        <v>8216</v>
      </c>
      <c r="D8961" s="144" t="s">
        <v>8217</v>
      </c>
      <c r="E8961" s="145">
        <v>45287</v>
      </c>
      <c r="F8961" s="146" t="s">
        <v>8218</v>
      </c>
      <c r="G8961" s="146" t="s">
        <v>8219</v>
      </c>
      <c r="H8961" s="146" t="s">
        <v>8220</v>
      </c>
      <c r="I8961" s="151" t="s">
        <v>47</v>
      </c>
      <c r="J8961" s="147"/>
      <c r="K8961" s="147"/>
      <c r="L8961" s="148">
        <v>3624530</v>
      </c>
      <c r="M8961" s="120" t="s">
        <v>56</v>
      </c>
      <c r="N8961" s="149">
        <v>289962</v>
      </c>
      <c r="O8961" s="169"/>
      <c r="P8961" s="154" t="s">
        <v>6625</v>
      </c>
      <c r="Q8961" s="158" t="s">
        <v>50</v>
      </c>
      <c r="R8961" s="142">
        <f t="shared" si="139"/>
        <v>7.99998896408638</v>
      </c>
    </row>
    <row r="8962" s="109" customFormat="1">
      <c r="A8962" s="119">
        <f>MAX($A$19:A8961)+1</f>
        <v>8944</v>
      </c>
      <c r="B8962" s="120" t="s">
        <v>41</v>
      </c>
      <c r="C8962" s="144" t="s">
        <v>5144</v>
      </c>
      <c r="D8962" s="144" t="s">
        <v>8221</v>
      </c>
      <c r="E8962" s="145">
        <v>45278</v>
      </c>
      <c r="F8962" s="146" t="s">
        <v>8222</v>
      </c>
      <c r="G8962" s="146" t="s">
        <v>8223</v>
      </c>
      <c r="H8962" s="146" t="s">
        <v>715</v>
      </c>
      <c r="I8962" s="133" t="s">
        <v>47</v>
      </c>
      <c r="J8962" s="147"/>
      <c r="K8962" s="147"/>
      <c r="L8962" s="148">
        <v>8339840</v>
      </c>
      <c r="M8962" s="120" t="s">
        <v>2401</v>
      </c>
      <c r="N8962" s="149">
        <v>438939</v>
      </c>
      <c r="O8962" s="169"/>
      <c r="P8962" s="154" t="s">
        <v>6625</v>
      </c>
      <c r="Q8962" s="158" t="s">
        <v>50</v>
      </c>
      <c r="R8962" s="142">
        <f t="shared" si="139"/>
        <v>5.26315852582304</v>
      </c>
    </row>
    <row r="8963" ht="22.5" s="109" customFormat="1">
      <c r="A8963" s="119">
        <f>MAX($A$19:A8962)+1</f>
        <v>8945</v>
      </c>
      <c r="B8963" s="120" t="s">
        <v>41</v>
      </c>
      <c r="C8963" s="144" t="s">
        <v>92</v>
      </c>
      <c r="D8963" s="144" t="s">
        <v>8224</v>
      </c>
      <c r="E8963" s="145" t="s">
        <v>6688</v>
      </c>
      <c r="F8963" s="146" t="s">
        <v>2600</v>
      </c>
      <c r="G8963" s="146" t="s">
        <v>2601</v>
      </c>
      <c r="H8963" s="146" t="s">
        <v>2604</v>
      </c>
      <c r="I8963" s="151" t="s">
        <v>3163</v>
      </c>
      <c r="J8963" s="147">
        <v>18000</v>
      </c>
      <c r="K8963" s="147">
        <v>529</v>
      </c>
      <c r="L8963" s="148">
        <v>9522000</v>
      </c>
      <c r="M8963" s="120" t="s">
        <v>56</v>
      </c>
      <c r="N8963" s="149">
        <v>761760</v>
      </c>
      <c r="O8963" s="169"/>
      <c r="P8963" s="154" t="s">
        <v>6625</v>
      </c>
      <c r="Q8963" s="158" t="s">
        <v>50</v>
      </c>
      <c r="R8963" s="142">
        <f t="shared" si="139"/>
        <v>8</v>
      </c>
    </row>
    <row r="8964" ht="22.5" s="109" customFormat="1">
      <c r="A8964" s="119">
        <f>MAX($A$19:A8963)+1</f>
        <v>8946</v>
      </c>
      <c r="B8964" s="120" t="s">
        <v>41</v>
      </c>
      <c r="C8964" s="144" t="s">
        <v>92</v>
      </c>
      <c r="D8964" s="144" t="s">
        <v>8224</v>
      </c>
      <c r="E8964" s="145" t="s">
        <v>6688</v>
      </c>
      <c r="F8964" s="146" t="s">
        <v>2600</v>
      </c>
      <c r="G8964" s="146" t="s">
        <v>2601</v>
      </c>
      <c r="H8964" s="146" t="s">
        <v>5756</v>
      </c>
      <c r="I8964" s="151" t="s">
        <v>3163</v>
      </c>
      <c r="J8964" s="147">
        <v>4500</v>
      </c>
      <c r="K8964" s="147">
        <v>589</v>
      </c>
      <c r="L8964" s="148">
        <v>2650500</v>
      </c>
      <c r="M8964" s="120" t="s">
        <v>56</v>
      </c>
      <c r="N8964" s="149">
        <v>212040</v>
      </c>
      <c r="O8964" s="169"/>
      <c r="P8964" s="154" t="s">
        <v>6625</v>
      </c>
      <c r="Q8964" s="158" t="s">
        <v>50</v>
      </c>
      <c r="R8964" s="142">
        <f t="shared" si="139"/>
        <v>8</v>
      </c>
    </row>
    <row r="8965" ht="22.5" s="109" customFormat="1">
      <c r="A8965" s="119">
        <f>MAX($A$19:A8964)+1</f>
        <v>8947</v>
      </c>
      <c r="B8965" s="120" t="s">
        <v>41</v>
      </c>
      <c r="C8965" s="144" t="s">
        <v>92</v>
      </c>
      <c r="D8965" s="144" t="s">
        <v>8224</v>
      </c>
      <c r="E8965" s="145" t="s">
        <v>6688</v>
      </c>
      <c r="F8965" s="146" t="s">
        <v>2600</v>
      </c>
      <c r="G8965" s="146" t="s">
        <v>2601</v>
      </c>
      <c r="H8965" s="146" t="s">
        <v>5783</v>
      </c>
      <c r="I8965" s="151" t="s">
        <v>3163</v>
      </c>
      <c r="J8965" s="147">
        <v>3100</v>
      </c>
      <c r="K8965" s="147">
        <v>1003</v>
      </c>
      <c r="L8965" s="148">
        <v>3109300</v>
      </c>
      <c r="M8965" s="120" t="s">
        <v>56</v>
      </c>
      <c r="N8965" s="149">
        <v>248744</v>
      </c>
      <c r="O8965" s="169"/>
      <c r="P8965" s="154" t="s">
        <v>6625</v>
      </c>
      <c r="Q8965" s="158" t="s">
        <v>50</v>
      </c>
      <c r="R8965" s="142">
        <f t="shared" si="139"/>
        <v>8</v>
      </c>
    </row>
    <row r="8966" ht="33.75" s="109" customFormat="1">
      <c r="A8966" s="119">
        <f>MAX($A$19:A8965)+1</f>
        <v>8948</v>
      </c>
      <c r="B8966" s="120" t="s">
        <v>41</v>
      </c>
      <c r="C8966" s="144" t="s">
        <v>92</v>
      </c>
      <c r="D8966" s="144" t="s">
        <v>8224</v>
      </c>
      <c r="E8966" s="145" t="s">
        <v>6688</v>
      </c>
      <c r="F8966" s="146" t="s">
        <v>2600</v>
      </c>
      <c r="G8966" s="146" t="s">
        <v>2601</v>
      </c>
      <c r="H8966" s="146" t="s">
        <v>5774</v>
      </c>
      <c r="I8966" s="151" t="s">
        <v>3163</v>
      </c>
      <c r="J8966" s="147">
        <v>350</v>
      </c>
      <c r="K8966" s="147">
        <v>541</v>
      </c>
      <c r="L8966" s="148">
        <v>189350</v>
      </c>
      <c r="M8966" s="120" t="s">
        <v>56</v>
      </c>
      <c r="N8966" s="149">
        <v>15148</v>
      </c>
      <c r="O8966" s="169"/>
      <c r="P8966" s="154" t="s">
        <v>6625</v>
      </c>
      <c r="Q8966" s="158" t="s">
        <v>50</v>
      </c>
      <c r="R8966" s="142">
        <f t="shared" si="139"/>
        <v>8</v>
      </c>
    </row>
    <row r="8967" ht="45" s="109" customFormat="1">
      <c r="A8967" s="119">
        <f>MAX($A$19:A8966)+1</f>
        <v>8949</v>
      </c>
      <c r="B8967" s="120" t="s">
        <v>41</v>
      </c>
      <c r="C8967" s="144" t="s">
        <v>92</v>
      </c>
      <c r="D8967" s="144" t="s">
        <v>8224</v>
      </c>
      <c r="E8967" s="145" t="s">
        <v>6688</v>
      </c>
      <c r="F8967" s="146" t="s">
        <v>2600</v>
      </c>
      <c r="G8967" s="146" t="s">
        <v>2601</v>
      </c>
      <c r="H8967" s="146" t="s">
        <v>5781</v>
      </c>
      <c r="I8967" s="151" t="s">
        <v>3163</v>
      </c>
      <c r="J8967" s="147">
        <v>100</v>
      </c>
      <c r="K8967" s="147">
        <v>490</v>
      </c>
      <c r="L8967" s="148">
        <v>49000</v>
      </c>
      <c r="M8967" s="120" t="s">
        <v>56</v>
      </c>
      <c r="N8967" s="149">
        <v>3920</v>
      </c>
      <c r="O8967" s="169"/>
      <c r="P8967" s="154" t="s">
        <v>6625</v>
      </c>
      <c r="Q8967" s="158" t="s">
        <v>50</v>
      </c>
      <c r="R8967" s="142">
        <f t="shared" si="139"/>
        <v>8</v>
      </c>
    </row>
    <row r="8968" ht="33.75" s="109" customFormat="1">
      <c r="A8968" s="119">
        <f>MAX($A$19:A8967)+1</f>
        <v>8950</v>
      </c>
      <c r="B8968" s="120" t="s">
        <v>41</v>
      </c>
      <c r="C8968" s="144" t="s">
        <v>92</v>
      </c>
      <c r="D8968" s="144" t="s">
        <v>8224</v>
      </c>
      <c r="E8968" s="145" t="s">
        <v>6688</v>
      </c>
      <c r="F8968" s="146" t="s">
        <v>2600</v>
      </c>
      <c r="G8968" s="146" t="s">
        <v>2601</v>
      </c>
      <c r="H8968" s="146" t="s">
        <v>2610</v>
      </c>
      <c r="I8968" s="151" t="s">
        <v>3163</v>
      </c>
      <c r="J8968" s="147">
        <v>24000</v>
      </c>
      <c r="K8968" s="147">
        <v>529</v>
      </c>
      <c r="L8968" s="148">
        <v>12696000</v>
      </c>
      <c r="M8968" s="120" t="s">
        <v>56</v>
      </c>
      <c r="N8968" s="149">
        <v>1015680</v>
      </c>
      <c r="O8968" s="169"/>
      <c r="P8968" s="154" t="s">
        <v>6625</v>
      </c>
      <c r="Q8968" s="158" t="s">
        <v>50</v>
      </c>
      <c r="R8968" s="142">
        <f t="shared" si="139"/>
        <v>8</v>
      </c>
    </row>
    <row r="8969" ht="22.5" s="109" customFormat="1">
      <c r="A8969" s="119">
        <f>MAX($A$19:A8968)+1</f>
        <v>8951</v>
      </c>
      <c r="B8969" s="120" t="s">
        <v>41</v>
      </c>
      <c r="C8969" s="144" t="s">
        <v>92</v>
      </c>
      <c r="D8969" s="144" t="s">
        <v>8224</v>
      </c>
      <c r="E8969" s="145" t="s">
        <v>6688</v>
      </c>
      <c r="F8969" s="146" t="s">
        <v>2600</v>
      </c>
      <c r="G8969" s="146" t="s">
        <v>2601</v>
      </c>
      <c r="H8969" s="146" t="s">
        <v>2604</v>
      </c>
      <c r="I8969" s="151" t="s">
        <v>3163</v>
      </c>
      <c r="J8969" s="147">
        <v>15700</v>
      </c>
      <c r="K8969" s="147">
        <v>529</v>
      </c>
      <c r="L8969" s="148">
        <v>8305300</v>
      </c>
      <c r="M8969" s="120" t="s">
        <v>56</v>
      </c>
      <c r="N8969" s="149">
        <v>664424</v>
      </c>
      <c r="O8969" s="169"/>
      <c r="P8969" s="154" t="s">
        <v>6625</v>
      </c>
      <c r="Q8969" s="158" t="s">
        <v>50</v>
      </c>
      <c r="R8969" s="142">
        <f t="shared" si="139"/>
        <v>8</v>
      </c>
    </row>
    <row r="8970" ht="45" s="109" customFormat="1">
      <c r="A8970" s="119">
        <f>MAX($A$19:A8969)+1</f>
        <v>8952</v>
      </c>
      <c r="B8970" s="120" t="s">
        <v>41</v>
      </c>
      <c r="C8970" s="144" t="s">
        <v>92</v>
      </c>
      <c r="D8970" s="144" t="s">
        <v>8224</v>
      </c>
      <c r="E8970" s="145" t="s">
        <v>6688</v>
      </c>
      <c r="F8970" s="146" t="s">
        <v>2600</v>
      </c>
      <c r="G8970" s="146" t="s">
        <v>2601</v>
      </c>
      <c r="H8970" s="146" t="s">
        <v>5781</v>
      </c>
      <c r="I8970" s="151" t="s">
        <v>3163</v>
      </c>
      <c r="J8970" s="147">
        <v>470</v>
      </c>
      <c r="K8970" s="147">
        <v>490</v>
      </c>
      <c r="L8970" s="148">
        <v>230300</v>
      </c>
      <c r="M8970" s="120" t="s">
        <v>56</v>
      </c>
      <c r="N8970" s="149">
        <v>18424</v>
      </c>
      <c r="O8970" s="169"/>
      <c r="P8970" s="154" t="s">
        <v>6625</v>
      </c>
      <c r="Q8970" s="158" t="s">
        <v>50</v>
      </c>
      <c r="R8970" s="142">
        <f t="shared" si="139"/>
        <v>8</v>
      </c>
    </row>
    <row r="8971" ht="45" s="109" customFormat="1">
      <c r="A8971" s="119">
        <f>MAX($A$19:A8970)+1</f>
        <v>8953</v>
      </c>
      <c r="B8971" s="120" t="s">
        <v>41</v>
      </c>
      <c r="C8971" s="144" t="s">
        <v>92</v>
      </c>
      <c r="D8971" s="144" t="s">
        <v>8224</v>
      </c>
      <c r="E8971" s="145" t="s">
        <v>6688</v>
      </c>
      <c r="F8971" s="146" t="s">
        <v>2600</v>
      </c>
      <c r="G8971" s="146" t="s">
        <v>2601</v>
      </c>
      <c r="H8971" s="146" t="s">
        <v>5781</v>
      </c>
      <c r="I8971" s="151" t="s">
        <v>3163</v>
      </c>
      <c r="J8971" s="147">
        <v>500</v>
      </c>
      <c r="K8971" s="147">
        <v>490</v>
      </c>
      <c r="L8971" s="148">
        <v>245000</v>
      </c>
      <c r="M8971" s="120" t="s">
        <v>56</v>
      </c>
      <c r="N8971" s="149">
        <v>19600</v>
      </c>
      <c r="O8971" s="169"/>
      <c r="P8971" s="154" t="s">
        <v>6625</v>
      </c>
      <c r="Q8971" s="158" t="s">
        <v>50</v>
      </c>
      <c r="R8971" s="142">
        <f t="shared" si="139"/>
        <v>8</v>
      </c>
    </row>
    <row r="8972" ht="22.5" s="109" customFormat="1">
      <c r="A8972" s="119">
        <f>MAX($A$19:A8971)+1</f>
        <v>8954</v>
      </c>
      <c r="B8972" s="120" t="s">
        <v>41</v>
      </c>
      <c r="C8972" s="144" t="s">
        <v>92</v>
      </c>
      <c r="D8972" s="144" t="s">
        <v>8224</v>
      </c>
      <c r="E8972" s="145" t="s">
        <v>6688</v>
      </c>
      <c r="F8972" s="146" t="s">
        <v>2600</v>
      </c>
      <c r="G8972" s="146" t="s">
        <v>2601</v>
      </c>
      <c r="H8972" s="146" t="s">
        <v>5773</v>
      </c>
      <c r="I8972" s="151" t="s">
        <v>3163</v>
      </c>
      <c r="J8972" s="147">
        <v>100</v>
      </c>
      <c r="K8972" s="147">
        <v>490</v>
      </c>
      <c r="L8972" s="148">
        <v>49000</v>
      </c>
      <c r="M8972" s="120" t="s">
        <v>56</v>
      </c>
      <c r="N8972" s="149">
        <v>3920</v>
      </c>
      <c r="O8972" s="169"/>
      <c r="P8972" s="154" t="s">
        <v>6625</v>
      </c>
      <c r="Q8972" s="158" t="s">
        <v>50</v>
      </c>
      <c r="R8972" s="142">
        <f t="shared" si="139"/>
        <v>8</v>
      </c>
    </row>
    <row r="8973" ht="22.5" s="109" customFormat="1">
      <c r="A8973" s="119">
        <f>MAX($A$19:A8972)+1</f>
        <v>8955</v>
      </c>
      <c r="B8973" s="120" t="s">
        <v>41</v>
      </c>
      <c r="C8973" s="144" t="s">
        <v>92</v>
      </c>
      <c r="D8973" s="144" t="s">
        <v>8224</v>
      </c>
      <c r="E8973" s="145" t="s">
        <v>6688</v>
      </c>
      <c r="F8973" s="146" t="s">
        <v>2600</v>
      </c>
      <c r="G8973" s="146" t="s">
        <v>2601</v>
      </c>
      <c r="H8973" s="146" t="s">
        <v>5773</v>
      </c>
      <c r="I8973" s="151" t="s">
        <v>3163</v>
      </c>
      <c r="J8973" s="147">
        <v>2350</v>
      </c>
      <c r="K8973" s="147">
        <v>490</v>
      </c>
      <c r="L8973" s="148">
        <v>1151500</v>
      </c>
      <c r="M8973" s="120" t="s">
        <v>56</v>
      </c>
      <c r="N8973" s="149">
        <v>92120</v>
      </c>
      <c r="O8973" s="169"/>
      <c r="P8973" s="154" t="s">
        <v>6625</v>
      </c>
      <c r="Q8973" s="158" t="s">
        <v>50</v>
      </c>
      <c r="R8973" s="142">
        <f t="shared" si="139"/>
        <v>8</v>
      </c>
    </row>
    <row r="8974" ht="33.75" s="109" customFormat="1">
      <c r="A8974" s="119">
        <f>MAX($A$19:A8973)+1</f>
        <v>8956</v>
      </c>
      <c r="B8974" s="120" t="s">
        <v>41</v>
      </c>
      <c r="C8974" s="144" t="s">
        <v>92</v>
      </c>
      <c r="D8974" s="144" t="s">
        <v>8224</v>
      </c>
      <c r="E8974" s="145" t="s">
        <v>6688</v>
      </c>
      <c r="F8974" s="146" t="s">
        <v>2600</v>
      </c>
      <c r="G8974" s="146" t="s">
        <v>2601</v>
      </c>
      <c r="H8974" s="146" t="s">
        <v>5751</v>
      </c>
      <c r="I8974" s="151" t="s">
        <v>3163</v>
      </c>
      <c r="J8974" s="147">
        <v>6120</v>
      </c>
      <c r="K8974" s="147">
        <v>681</v>
      </c>
      <c r="L8974" s="148">
        <v>4167720</v>
      </c>
      <c r="M8974" s="120" t="s">
        <v>56</v>
      </c>
      <c r="N8974" s="149">
        <v>333418</v>
      </c>
      <c r="O8974" s="169"/>
      <c r="P8974" s="154" t="s">
        <v>6625</v>
      </c>
      <c r="Q8974" s="158" t="s">
        <v>50</v>
      </c>
      <c r="R8974" s="142">
        <f t="shared" si="139"/>
        <v>8.00000959757373</v>
      </c>
    </row>
    <row r="8975" ht="33.75" s="109" customFormat="1">
      <c r="A8975" s="119">
        <f>MAX($A$19:A8974)+1</f>
        <v>8957</v>
      </c>
      <c r="B8975" s="120" t="s">
        <v>41</v>
      </c>
      <c r="C8975" s="144" t="s">
        <v>92</v>
      </c>
      <c r="D8975" s="144" t="s">
        <v>8224</v>
      </c>
      <c r="E8975" s="145" t="s">
        <v>6688</v>
      </c>
      <c r="F8975" s="146" t="s">
        <v>2600</v>
      </c>
      <c r="G8975" s="146" t="s">
        <v>2601</v>
      </c>
      <c r="H8975" s="146" t="s">
        <v>5751</v>
      </c>
      <c r="I8975" s="151" t="s">
        <v>3163</v>
      </c>
      <c r="J8975" s="147">
        <v>3400</v>
      </c>
      <c r="K8975" s="147">
        <v>681</v>
      </c>
      <c r="L8975" s="148">
        <v>2315400</v>
      </c>
      <c r="M8975" s="120" t="s">
        <v>56</v>
      </c>
      <c r="N8975" s="149">
        <v>185232</v>
      </c>
      <c r="O8975" s="169"/>
      <c r="P8975" s="154" t="s">
        <v>6625</v>
      </c>
      <c r="Q8975" s="158" t="s">
        <v>50</v>
      </c>
      <c r="R8975" s="142">
        <f t="shared" si="139"/>
        <v>8</v>
      </c>
    </row>
    <row r="8976" ht="33.75" s="109" customFormat="1">
      <c r="A8976" s="119">
        <f>MAX($A$19:A8975)+1</f>
        <v>8958</v>
      </c>
      <c r="B8976" s="120" t="s">
        <v>41</v>
      </c>
      <c r="C8976" s="144" t="s">
        <v>92</v>
      </c>
      <c r="D8976" s="144" t="s">
        <v>8224</v>
      </c>
      <c r="E8976" s="145" t="s">
        <v>6688</v>
      </c>
      <c r="F8976" s="146" t="s">
        <v>2600</v>
      </c>
      <c r="G8976" s="146" t="s">
        <v>2601</v>
      </c>
      <c r="H8976" s="146" t="s">
        <v>2610</v>
      </c>
      <c r="I8976" s="151" t="s">
        <v>3163</v>
      </c>
      <c r="J8976" s="147">
        <v>18000</v>
      </c>
      <c r="K8976" s="147">
        <v>529</v>
      </c>
      <c r="L8976" s="148">
        <v>9522000</v>
      </c>
      <c r="M8976" s="120" t="s">
        <v>56</v>
      </c>
      <c r="N8976" s="149">
        <v>761760</v>
      </c>
      <c r="O8976" s="169"/>
      <c r="P8976" s="154" t="s">
        <v>6625</v>
      </c>
      <c r="Q8976" s="158" t="s">
        <v>50</v>
      </c>
      <c r="R8976" s="142">
        <f t="shared" si="139"/>
        <v>8</v>
      </c>
    </row>
    <row r="8977" ht="33.75" s="109" customFormat="1">
      <c r="A8977" s="119">
        <f>MAX($A$19:A8976)+1</f>
        <v>8959</v>
      </c>
      <c r="B8977" s="120" t="s">
        <v>41</v>
      </c>
      <c r="C8977" s="144" t="s">
        <v>92</v>
      </c>
      <c r="D8977" s="144" t="s">
        <v>8224</v>
      </c>
      <c r="E8977" s="145" t="s">
        <v>6688</v>
      </c>
      <c r="F8977" s="146" t="s">
        <v>2600</v>
      </c>
      <c r="G8977" s="146" t="s">
        <v>2601</v>
      </c>
      <c r="H8977" s="146" t="s">
        <v>5782</v>
      </c>
      <c r="I8977" s="151" t="s">
        <v>3163</v>
      </c>
      <c r="J8977" s="147">
        <v>5940</v>
      </c>
      <c r="K8977" s="147">
        <v>1003</v>
      </c>
      <c r="L8977" s="148">
        <v>5957820</v>
      </c>
      <c r="M8977" s="120" t="s">
        <v>56</v>
      </c>
      <c r="N8977" s="149">
        <v>476626</v>
      </c>
      <c r="O8977" s="169"/>
      <c r="P8977" s="154" t="s">
        <v>6625</v>
      </c>
      <c r="Q8977" s="158" t="s">
        <v>50</v>
      </c>
      <c r="R8977" s="142">
        <f t="shared" si="139"/>
        <v>8.00000671386514</v>
      </c>
    </row>
    <row r="8978" ht="22.5" s="109" customFormat="1">
      <c r="A8978" s="119">
        <f>MAX($A$19:A8977)+1</f>
        <v>8960</v>
      </c>
      <c r="B8978" s="120" t="s">
        <v>41</v>
      </c>
      <c r="C8978" s="144" t="s">
        <v>92</v>
      </c>
      <c r="D8978" s="144" t="s">
        <v>8224</v>
      </c>
      <c r="E8978" s="145" t="s">
        <v>6688</v>
      </c>
      <c r="F8978" s="146" t="s">
        <v>2600</v>
      </c>
      <c r="G8978" s="146" t="s">
        <v>2601</v>
      </c>
      <c r="H8978" s="146" t="s">
        <v>2625</v>
      </c>
      <c r="I8978" s="151" t="s">
        <v>3163</v>
      </c>
      <c r="J8978" s="147">
        <v>5000</v>
      </c>
      <c r="K8978" s="147">
        <v>490</v>
      </c>
      <c r="L8978" s="148">
        <v>2450000</v>
      </c>
      <c r="M8978" s="120" t="s">
        <v>56</v>
      </c>
      <c r="N8978" s="149">
        <v>196000</v>
      </c>
      <c r="O8978" s="169"/>
      <c r="P8978" s="154" t="s">
        <v>6625</v>
      </c>
      <c r="Q8978" s="158" t="s">
        <v>50</v>
      </c>
      <c r="R8978" s="142">
        <f t="shared" si="139"/>
        <v>8</v>
      </c>
    </row>
    <row r="8979" ht="22.5" s="109" customFormat="1">
      <c r="A8979" s="119">
        <f>MAX($A$19:A8978)+1</f>
        <v>8961</v>
      </c>
      <c r="B8979" s="120" t="s">
        <v>41</v>
      </c>
      <c r="C8979" s="144" t="s">
        <v>92</v>
      </c>
      <c r="D8979" s="144" t="s">
        <v>8224</v>
      </c>
      <c r="E8979" s="145" t="s">
        <v>6688</v>
      </c>
      <c r="F8979" s="146" t="s">
        <v>2600</v>
      </c>
      <c r="G8979" s="146" t="s">
        <v>2601</v>
      </c>
      <c r="H8979" s="146" t="s">
        <v>5756</v>
      </c>
      <c r="I8979" s="151" t="s">
        <v>3163</v>
      </c>
      <c r="J8979" s="147">
        <v>6010</v>
      </c>
      <c r="K8979" s="147">
        <v>589</v>
      </c>
      <c r="L8979" s="148">
        <v>3539890</v>
      </c>
      <c r="M8979" s="120" t="s">
        <v>56</v>
      </c>
      <c r="N8979" s="149">
        <v>283192</v>
      </c>
      <c r="O8979" s="169"/>
      <c r="P8979" s="154" t="s">
        <v>6625</v>
      </c>
      <c r="Q8979" s="158" t="s">
        <v>50</v>
      </c>
      <c r="R8979" s="142">
        <f t="shared" si="139"/>
        <v>8.0000225995723</v>
      </c>
    </row>
    <row r="8980" ht="22.5" s="109" customFormat="1">
      <c r="A8980" s="119">
        <f>MAX($A$19:A8979)+1</f>
        <v>8962</v>
      </c>
      <c r="B8980" s="120" t="s">
        <v>41</v>
      </c>
      <c r="C8980" s="144" t="s">
        <v>92</v>
      </c>
      <c r="D8980" s="144" t="s">
        <v>8224</v>
      </c>
      <c r="E8980" s="145" t="s">
        <v>6688</v>
      </c>
      <c r="F8980" s="146" t="s">
        <v>2600</v>
      </c>
      <c r="G8980" s="146" t="s">
        <v>2601</v>
      </c>
      <c r="H8980" s="146" t="s">
        <v>5769</v>
      </c>
      <c r="I8980" s="151" t="s">
        <v>3163</v>
      </c>
      <c r="J8980" s="147">
        <v>2520</v>
      </c>
      <c r="K8980" s="147">
        <v>490</v>
      </c>
      <c r="L8980" s="148">
        <v>1234800</v>
      </c>
      <c r="M8980" s="120" t="s">
        <v>56</v>
      </c>
      <c r="N8980" s="149">
        <v>98784</v>
      </c>
      <c r="O8980" s="169"/>
      <c r="P8980" s="154" t="s">
        <v>6625</v>
      </c>
      <c r="Q8980" s="158" t="s">
        <v>50</v>
      </c>
      <c r="R8980" s="142">
        <f t="shared" si="139"/>
        <v>8</v>
      </c>
    </row>
    <row r="8981" ht="22.5" s="109" customFormat="1">
      <c r="A8981" s="119">
        <f>MAX($A$19:A8980)+1</f>
        <v>8963</v>
      </c>
      <c r="B8981" s="120" t="s">
        <v>41</v>
      </c>
      <c r="C8981" s="144" t="s">
        <v>92</v>
      </c>
      <c r="D8981" s="144" t="s">
        <v>8224</v>
      </c>
      <c r="E8981" s="145" t="s">
        <v>6688</v>
      </c>
      <c r="F8981" s="146" t="s">
        <v>2600</v>
      </c>
      <c r="G8981" s="146" t="s">
        <v>2601</v>
      </c>
      <c r="H8981" s="146" t="s">
        <v>5770</v>
      </c>
      <c r="I8981" s="151" t="s">
        <v>3163</v>
      </c>
      <c r="J8981" s="147">
        <v>1470</v>
      </c>
      <c r="K8981" s="147">
        <v>589</v>
      </c>
      <c r="L8981" s="148">
        <v>865830</v>
      </c>
      <c r="M8981" s="120" t="s">
        <v>56</v>
      </c>
      <c r="N8981" s="149">
        <v>69267</v>
      </c>
      <c r="O8981" s="169"/>
      <c r="P8981" s="154" t="s">
        <v>6625</v>
      </c>
      <c r="Q8981" s="158" t="s">
        <v>50</v>
      </c>
      <c r="R8981" s="142">
        <f t="shared" si="139"/>
        <v>8.00006929766813</v>
      </c>
    </row>
    <row r="8982" ht="22.5" s="109" customFormat="1">
      <c r="A8982" s="119">
        <f>MAX($A$19:A8981)+1</f>
        <v>8964</v>
      </c>
      <c r="B8982" s="120" t="s">
        <v>41</v>
      </c>
      <c r="C8982" s="144" t="s">
        <v>92</v>
      </c>
      <c r="D8982" s="144" t="s">
        <v>8224</v>
      </c>
      <c r="E8982" s="145" t="s">
        <v>6688</v>
      </c>
      <c r="F8982" s="146" t="s">
        <v>2600</v>
      </c>
      <c r="G8982" s="146" t="s">
        <v>2601</v>
      </c>
      <c r="H8982" s="146" t="s">
        <v>5753</v>
      </c>
      <c r="I8982" s="151" t="s">
        <v>3163</v>
      </c>
      <c r="J8982" s="147">
        <v>4500</v>
      </c>
      <c r="K8982" s="147">
        <v>481</v>
      </c>
      <c r="L8982" s="148">
        <v>2164500</v>
      </c>
      <c r="M8982" s="120" t="s">
        <v>56</v>
      </c>
      <c r="N8982" s="149">
        <v>173160</v>
      </c>
      <c r="O8982" s="169"/>
      <c r="P8982" s="154" t="s">
        <v>6625</v>
      </c>
      <c r="Q8982" s="158" t="s">
        <v>50</v>
      </c>
      <c r="R8982" s="142">
        <f t="shared" si="139"/>
        <v>8</v>
      </c>
    </row>
    <row r="8983" ht="33.75" s="109" customFormat="1">
      <c r="A8983" s="119">
        <f>MAX($A$19:A8982)+1</f>
        <v>8965</v>
      </c>
      <c r="B8983" s="120" t="s">
        <v>41</v>
      </c>
      <c r="C8983" s="144" t="s">
        <v>92</v>
      </c>
      <c r="D8983" s="144" t="s">
        <v>8224</v>
      </c>
      <c r="E8983" s="145" t="s">
        <v>6688</v>
      </c>
      <c r="F8983" s="146" t="s">
        <v>2600</v>
      </c>
      <c r="G8983" s="146" t="s">
        <v>2601</v>
      </c>
      <c r="H8983" s="146" t="s">
        <v>5772</v>
      </c>
      <c r="I8983" s="151" t="s">
        <v>3163</v>
      </c>
      <c r="J8983" s="147">
        <v>500</v>
      </c>
      <c r="K8983" s="147">
        <v>589</v>
      </c>
      <c r="L8983" s="148">
        <v>294500</v>
      </c>
      <c r="M8983" s="120" t="s">
        <v>56</v>
      </c>
      <c r="N8983" s="149">
        <v>23560</v>
      </c>
      <c r="O8983" s="169"/>
      <c r="P8983" s="154" t="s">
        <v>6625</v>
      </c>
      <c r="Q8983" s="158" t="s">
        <v>50</v>
      </c>
      <c r="R8983" s="142">
        <f t="shared" si="139"/>
        <v>8</v>
      </c>
    </row>
    <row r="8984" ht="22.5" s="109" customFormat="1">
      <c r="A8984" s="119">
        <f>MAX($A$19:A8983)+1</f>
        <v>8966</v>
      </c>
      <c r="B8984" s="120" t="s">
        <v>41</v>
      </c>
      <c r="C8984" s="144" t="s">
        <v>92</v>
      </c>
      <c r="D8984" s="144" t="s">
        <v>8224</v>
      </c>
      <c r="E8984" s="145" t="s">
        <v>6688</v>
      </c>
      <c r="F8984" s="146" t="s">
        <v>2600</v>
      </c>
      <c r="G8984" s="146" t="s">
        <v>2601</v>
      </c>
      <c r="H8984" s="146" t="s">
        <v>5787</v>
      </c>
      <c r="I8984" s="151" t="s">
        <v>3163</v>
      </c>
      <c r="J8984" s="147">
        <v>5500</v>
      </c>
      <c r="K8984" s="147">
        <v>472</v>
      </c>
      <c r="L8984" s="148">
        <v>2596000</v>
      </c>
      <c r="M8984" s="120" t="s">
        <v>56</v>
      </c>
      <c r="N8984" s="149">
        <v>207680</v>
      </c>
      <c r="O8984" s="169"/>
      <c r="P8984" s="154" t="s">
        <v>6625</v>
      </c>
      <c r="Q8984" s="158" t="s">
        <v>50</v>
      </c>
      <c r="R8984" s="142">
        <f t="shared" si="139"/>
        <v>8</v>
      </c>
    </row>
    <row r="8985" ht="22.5" s="109" customFormat="1">
      <c r="A8985" s="119">
        <f>MAX($A$19:A8984)+1</f>
        <v>8967</v>
      </c>
      <c r="B8985" s="120" t="s">
        <v>41</v>
      </c>
      <c r="C8985" s="144" t="s">
        <v>92</v>
      </c>
      <c r="D8985" s="144" t="s">
        <v>8224</v>
      </c>
      <c r="E8985" s="145" t="s">
        <v>6688</v>
      </c>
      <c r="F8985" s="146" t="s">
        <v>2600</v>
      </c>
      <c r="G8985" s="146" t="s">
        <v>2601</v>
      </c>
      <c r="H8985" s="146" t="s">
        <v>5768</v>
      </c>
      <c r="I8985" s="151" t="s">
        <v>3163</v>
      </c>
      <c r="J8985" s="147">
        <v>1000</v>
      </c>
      <c r="K8985" s="147">
        <v>472</v>
      </c>
      <c r="L8985" s="148">
        <v>472000</v>
      </c>
      <c r="M8985" s="120" t="s">
        <v>56</v>
      </c>
      <c r="N8985" s="149">
        <v>37760</v>
      </c>
      <c r="O8985" s="169"/>
      <c r="P8985" s="154" t="s">
        <v>6625</v>
      </c>
      <c r="Q8985" s="158" t="s">
        <v>50</v>
      </c>
      <c r="R8985" s="142">
        <f t="shared" si="139"/>
        <v>8</v>
      </c>
    </row>
    <row r="8986" ht="22.5" s="109" customFormat="1">
      <c r="A8986" s="119">
        <f>MAX($A$19:A8985)+1</f>
        <v>8968</v>
      </c>
      <c r="B8986" s="120" t="s">
        <v>41</v>
      </c>
      <c r="C8986" s="144" t="s">
        <v>92</v>
      </c>
      <c r="D8986" s="144" t="s">
        <v>8224</v>
      </c>
      <c r="E8986" s="145" t="s">
        <v>6688</v>
      </c>
      <c r="F8986" s="146" t="s">
        <v>2600</v>
      </c>
      <c r="G8986" s="146" t="s">
        <v>2601</v>
      </c>
      <c r="H8986" s="146" t="s">
        <v>5786</v>
      </c>
      <c r="I8986" s="151" t="s">
        <v>3163</v>
      </c>
      <c r="J8986" s="147">
        <v>2780</v>
      </c>
      <c r="K8986" s="147">
        <v>472</v>
      </c>
      <c r="L8986" s="148">
        <v>1312160</v>
      </c>
      <c r="M8986" s="120" t="s">
        <v>56</v>
      </c>
      <c r="N8986" s="149">
        <v>104973</v>
      </c>
      <c r="O8986" s="169"/>
      <c r="P8986" s="154" t="s">
        <v>6625</v>
      </c>
      <c r="Q8986" s="158" t="s">
        <v>50</v>
      </c>
      <c r="R8986" s="142">
        <f t="shared" si="139"/>
        <v>8.00001524204365</v>
      </c>
    </row>
    <row r="8987" ht="22.5" s="109" customFormat="1">
      <c r="A8987" s="119">
        <f>MAX($A$19:A8986)+1</f>
        <v>8969</v>
      </c>
      <c r="B8987" s="120" t="s">
        <v>41</v>
      </c>
      <c r="C8987" s="144" t="s">
        <v>92</v>
      </c>
      <c r="D8987" s="144" t="s">
        <v>8224</v>
      </c>
      <c r="E8987" s="145" t="s">
        <v>6688</v>
      </c>
      <c r="F8987" s="146" t="s">
        <v>2600</v>
      </c>
      <c r="G8987" s="146" t="s">
        <v>2601</v>
      </c>
      <c r="H8987" s="146" t="s">
        <v>8225</v>
      </c>
      <c r="I8987" s="151" t="s">
        <v>3163</v>
      </c>
      <c r="J8987" s="147">
        <v>7370</v>
      </c>
      <c r="K8987" s="147">
        <v>472</v>
      </c>
      <c r="L8987" s="148">
        <v>3478640</v>
      </c>
      <c r="M8987" s="120" t="s">
        <v>56</v>
      </c>
      <c r="N8987" s="149">
        <v>278292</v>
      </c>
      <c r="O8987" s="169"/>
      <c r="P8987" s="154" t="s">
        <v>6625</v>
      </c>
      <c r="Q8987" s="158" t="s">
        <v>50</v>
      </c>
      <c r="R8987" s="142">
        <f t="shared" si="139"/>
        <v>8.00002299749327</v>
      </c>
    </row>
    <row r="8988" ht="22.5" s="109" customFormat="1">
      <c r="A8988" s="119">
        <f>MAX($A$19:A8987)+1</f>
        <v>8970</v>
      </c>
      <c r="B8988" s="120" t="s">
        <v>41</v>
      </c>
      <c r="C8988" s="144" t="s">
        <v>92</v>
      </c>
      <c r="D8988" s="144" t="s">
        <v>8224</v>
      </c>
      <c r="E8988" s="145" t="s">
        <v>6688</v>
      </c>
      <c r="F8988" s="146" t="s">
        <v>2600</v>
      </c>
      <c r="G8988" s="146" t="s">
        <v>2601</v>
      </c>
      <c r="H8988" s="146" t="s">
        <v>5761</v>
      </c>
      <c r="I8988" s="151" t="s">
        <v>3163</v>
      </c>
      <c r="J8988" s="147">
        <v>1000</v>
      </c>
      <c r="K8988" s="147">
        <v>472</v>
      </c>
      <c r="L8988" s="148">
        <v>472000</v>
      </c>
      <c r="M8988" s="120" t="s">
        <v>56</v>
      </c>
      <c r="N8988" s="149">
        <v>37760</v>
      </c>
      <c r="O8988" s="169"/>
      <c r="P8988" s="154" t="s">
        <v>6625</v>
      </c>
      <c r="Q8988" s="158" t="s">
        <v>50</v>
      </c>
      <c r="R8988" s="142">
        <f t="shared" si="139"/>
        <v>8</v>
      </c>
    </row>
    <row r="8989" ht="45" s="109" customFormat="1">
      <c r="A8989" s="119">
        <f>MAX($A$19:A8988)+1</f>
        <v>8971</v>
      </c>
      <c r="B8989" s="120" t="s">
        <v>41</v>
      </c>
      <c r="C8989" s="144" t="s">
        <v>92</v>
      </c>
      <c r="D8989" s="144" t="s">
        <v>8224</v>
      </c>
      <c r="E8989" s="145" t="s">
        <v>6688</v>
      </c>
      <c r="F8989" s="146" t="s">
        <v>2600</v>
      </c>
      <c r="G8989" s="146" t="s">
        <v>2601</v>
      </c>
      <c r="H8989" s="146" t="s">
        <v>5781</v>
      </c>
      <c r="I8989" s="151" t="s">
        <v>3163</v>
      </c>
      <c r="J8989" s="147">
        <v>200</v>
      </c>
      <c r="K8989" s="147">
        <v>490</v>
      </c>
      <c r="L8989" s="148">
        <v>98000</v>
      </c>
      <c r="M8989" s="120" t="s">
        <v>56</v>
      </c>
      <c r="N8989" s="149">
        <v>7840</v>
      </c>
      <c r="O8989" s="169"/>
      <c r="P8989" s="154" t="s">
        <v>6625</v>
      </c>
      <c r="Q8989" s="158" t="s">
        <v>50</v>
      </c>
      <c r="R8989" s="142">
        <f t="shared" si="139"/>
        <v>8</v>
      </c>
    </row>
    <row r="8990" ht="22.5" s="109" customFormat="1">
      <c r="A8990" s="119">
        <f>MAX($A$19:A8989)+1</f>
        <v>8972</v>
      </c>
      <c r="B8990" s="120" t="s">
        <v>41</v>
      </c>
      <c r="C8990" s="144" t="s">
        <v>92</v>
      </c>
      <c r="D8990" s="144" t="s">
        <v>8224</v>
      </c>
      <c r="E8990" s="145" t="s">
        <v>6688</v>
      </c>
      <c r="F8990" s="146" t="s">
        <v>2600</v>
      </c>
      <c r="G8990" s="146" t="s">
        <v>2601</v>
      </c>
      <c r="H8990" s="146" t="s">
        <v>5773</v>
      </c>
      <c r="I8990" s="151" t="s">
        <v>3163</v>
      </c>
      <c r="J8990" s="147">
        <v>150</v>
      </c>
      <c r="K8990" s="147">
        <v>490</v>
      </c>
      <c r="L8990" s="148">
        <v>73500</v>
      </c>
      <c r="M8990" s="120" t="s">
        <v>56</v>
      </c>
      <c r="N8990" s="149">
        <v>5880</v>
      </c>
      <c r="O8990" s="169"/>
      <c r="P8990" s="154" t="s">
        <v>6625</v>
      </c>
      <c r="Q8990" s="158" t="s">
        <v>50</v>
      </c>
      <c r="R8990" s="142">
        <f t="shared" si="139"/>
        <v>8</v>
      </c>
    </row>
    <row r="8991" ht="33.75" s="109" customFormat="1">
      <c r="A8991" s="119">
        <f>MAX($A$19:A8990)+1</f>
        <v>8973</v>
      </c>
      <c r="B8991" s="120" t="s">
        <v>41</v>
      </c>
      <c r="C8991" s="144" t="s">
        <v>92</v>
      </c>
      <c r="D8991" s="144" t="s">
        <v>8224</v>
      </c>
      <c r="E8991" s="145" t="s">
        <v>6688</v>
      </c>
      <c r="F8991" s="146" t="s">
        <v>2600</v>
      </c>
      <c r="G8991" s="146" t="s">
        <v>2601</v>
      </c>
      <c r="H8991" s="146" t="s">
        <v>5772</v>
      </c>
      <c r="I8991" s="151" t="s">
        <v>3163</v>
      </c>
      <c r="J8991" s="147">
        <v>3200</v>
      </c>
      <c r="K8991" s="147">
        <v>589</v>
      </c>
      <c r="L8991" s="148">
        <v>1884800</v>
      </c>
      <c r="M8991" s="120" t="s">
        <v>56</v>
      </c>
      <c r="N8991" s="149">
        <v>150784</v>
      </c>
      <c r="O8991" s="169"/>
      <c r="P8991" s="154" t="s">
        <v>6625</v>
      </c>
      <c r="Q8991" s="158" t="s">
        <v>50</v>
      </c>
      <c r="R8991" s="142">
        <f t="shared" si="139"/>
        <v>8</v>
      </c>
    </row>
    <row r="8992" ht="22.5" s="109" customFormat="1">
      <c r="A8992" s="119">
        <f>MAX($A$19:A8991)+1</f>
        <v>8974</v>
      </c>
      <c r="B8992" s="120" t="s">
        <v>41</v>
      </c>
      <c r="C8992" s="144" t="s">
        <v>92</v>
      </c>
      <c r="D8992" s="144" t="s">
        <v>8224</v>
      </c>
      <c r="E8992" s="145" t="s">
        <v>6688</v>
      </c>
      <c r="F8992" s="146" t="s">
        <v>2600</v>
      </c>
      <c r="G8992" s="146" t="s">
        <v>2601</v>
      </c>
      <c r="H8992" s="146" t="s">
        <v>2625</v>
      </c>
      <c r="I8992" s="151" t="s">
        <v>3163</v>
      </c>
      <c r="J8992" s="147">
        <v>6000</v>
      </c>
      <c r="K8992" s="147">
        <v>490</v>
      </c>
      <c r="L8992" s="148">
        <v>2940000</v>
      </c>
      <c r="M8992" s="120" t="s">
        <v>56</v>
      </c>
      <c r="N8992" s="149">
        <v>235200</v>
      </c>
      <c r="O8992" s="169"/>
      <c r="P8992" s="154" t="s">
        <v>6625</v>
      </c>
      <c r="Q8992" s="158" t="s">
        <v>50</v>
      </c>
      <c r="R8992" s="142">
        <f t="shared" si="139"/>
        <v>8</v>
      </c>
    </row>
    <row r="8993" ht="22.5" s="109" customFormat="1">
      <c r="A8993" s="119">
        <f>MAX($A$19:A8992)+1</f>
        <v>8975</v>
      </c>
      <c r="B8993" s="120" t="s">
        <v>41</v>
      </c>
      <c r="C8993" s="144" t="s">
        <v>92</v>
      </c>
      <c r="D8993" s="144" t="s">
        <v>8224</v>
      </c>
      <c r="E8993" s="145" t="s">
        <v>6688</v>
      </c>
      <c r="F8993" s="146" t="s">
        <v>2600</v>
      </c>
      <c r="G8993" s="146" t="s">
        <v>2601</v>
      </c>
      <c r="H8993" s="146" t="s">
        <v>5755</v>
      </c>
      <c r="I8993" s="151" t="s">
        <v>3163</v>
      </c>
      <c r="J8993" s="147">
        <v>9000</v>
      </c>
      <c r="K8993" s="147">
        <v>1003</v>
      </c>
      <c r="L8993" s="148">
        <v>9027000</v>
      </c>
      <c r="M8993" s="120" t="s">
        <v>56</v>
      </c>
      <c r="N8993" s="149">
        <v>722160</v>
      </c>
      <c r="O8993" s="169"/>
      <c r="P8993" s="154" t="s">
        <v>6625</v>
      </c>
      <c r="Q8993" s="158" t="s">
        <v>50</v>
      </c>
      <c r="R8993" s="142">
        <f t="shared" si="139"/>
        <v>8</v>
      </c>
    </row>
    <row r="8994" ht="33.75" s="109" customFormat="1">
      <c r="A8994" s="119">
        <f>MAX($A$19:A8993)+1</f>
        <v>8976</v>
      </c>
      <c r="B8994" s="120" t="s">
        <v>41</v>
      </c>
      <c r="C8994" s="144" t="s">
        <v>92</v>
      </c>
      <c r="D8994" s="144" t="s">
        <v>8224</v>
      </c>
      <c r="E8994" s="145" t="s">
        <v>6688</v>
      </c>
      <c r="F8994" s="146" t="s">
        <v>2600</v>
      </c>
      <c r="G8994" s="146" t="s">
        <v>2601</v>
      </c>
      <c r="H8994" s="146" t="s">
        <v>5784</v>
      </c>
      <c r="I8994" s="151" t="s">
        <v>3163</v>
      </c>
      <c r="J8994" s="147">
        <v>12660</v>
      </c>
      <c r="K8994" s="147">
        <v>529</v>
      </c>
      <c r="L8994" s="148">
        <v>6697140</v>
      </c>
      <c r="M8994" s="120" t="s">
        <v>56</v>
      </c>
      <c r="N8994" s="149">
        <v>535772</v>
      </c>
      <c r="O8994" s="169"/>
      <c r="P8994" s="154" t="s">
        <v>6625</v>
      </c>
      <c r="Q8994" s="158" t="s">
        <v>50</v>
      </c>
      <c r="R8994" s="142">
        <f t="shared" si="139"/>
        <v>8.00001194539759</v>
      </c>
    </row>
    <row r="8995" ht="33.75" s="109" customFormat="1">
      <c r="A8995" s="119">
        <f>MAX($A$19:A8994)+1</f>
        <v>8977</v>
      </c>
      <c r="B8995" s="120" t="s">
        <v>41</v>
      </c>
      <c r="C8995" s="144" t="s">
        <v>92</v>
      </c>
      <c r="D8995" s="144" t="s">
        <v>8224</v>
      </c>
      <c r="E8995" s="145" t="s">
        <v>6688</v>
      </c>
      <c r="F8995" s="146" t="s">
        <v>2600</v>
      </c>
      <c r="G8995" s="146" t="s">
        <v>2601</v>
      </c>
      <c r="H8995" s="146" t="s">
        <v>5774</v>
      </c>
      <c r="I8995" s="151" t="s">
        <v>3163</v>
      </c>
      <c r="J8995" s="147">
        <v>5580</v>
      </c>
      <c r="K8995" s="147">
        <v>541</v>
      </c>
      <c r="L8995" s="148">
        <v>3018780</v>
      </c>
      <c r="M8995" s="120" t="s">
        <v>56</v>
      </c>
      <c r="N8995" s="149">
        <v>241503</v>
      </c>
      <c r="O8995" s="169"/>
      <c r="P8995" s="154" t="s">
        <v>6625</v>
      </c>
      <c r="Q8995" s="158" t="s">
        <v>50</v>
      </c>
      <c r="R8995" s="142">
        <f t="shared" si="139"/>
        <v>8.00001987557888</v>
      </c>
    </row>
    <row r="8996" ht="33.75" s="109" customFormat="1">
      <c r="A8996" s="119">
        <f>MAX($A$19:A8995)+1</f>
        <v>8978</v>
      </c>
      <c r="B8996" s="120" t="s">
        <v>41</v>
      </c>
      <c r="C8996" s="144" t="s">
        <v>92</v>
      </c>
      <c r="D8996" s="144" t="s">
        <v>8224</v>
      </c>
      <c r="E8996" s="145" t="s">
        <v>6688</v>
      </c>
      <c r="F8996" s="146" t="s">
        <v>2600</v>
      </c>
      <c r="G8996" s="146" t="s">
        <v>2601</v>
      </c>
      <c r="H8996" s="146" t="s">
        <v>5775</v>
      </c>
      <c r="I8996" s="151" t="s">
        <v>3163</v>
      </c>
      <c r="J8996" s="147">
        <v>4490</v>
      </c>
      <c r="K8996" s="147">
        <v>820</v>
      </c>
      <c r="L8996" s="148">
        <v>3681800</v>
      </c>
      <c r="M8996" s="120" t="s">
        <v>56</v>
      </c>
      <c r="N8996" s="149">
        <v>294544</v>
      </c>
      <c r="O8996" s="169"/>
      <c r="P8996" s="154" t="s">
        <v>6625</v>
      </c>
      <c r="Q8996" s="158" t="s">
        <v>50</v>
      </c>
      <c r="R8996" s="142">
        <f t="shared" si="139"/>
        <v>8</v>
      </c>
    </row>
    <row r="8997" ht="22.5" s="109" customFormat="1">
      <c r="A8997" s="119">
        <f>MAX($A$19:A8996)+1</f>
        <v>8979</v>
      </c>
      <c r="B8997" s="120" t="s">
        <v>41</v>
      </c>
      <c r="C8997" s="144" t="s">
        <v>92</v>
      </c>
      <c r="D8997" s="144" t="s">
        <v>8224</v>
      </c>
      <c r="E8997" s="145" t="s">
        <v>6688</v>
      </c>
      <c r="F8997" s="146" t="s">
        <v>2600</v>
      </c>
      <c r="G8997" s="146" t="s">
        <v>2601</v>
      </c>
      <c r="H8997" s="146" t="s">
        <v>8226</v>
      </c>
      <c r="I8997" s="151" t="s">
        <v>3163</v>
      </c>
      <c r="J8997" s="147">
        <v>59000</v>
      </c>
      <c r="K8997" s="147">
        <v>472</v>
      </c>
      <c r="L8997" s="148">
        <v>27848000</v>
      </c>
      <c r="M8997" s="120" t="s">
        <v>56</v>
      </c>
      <c r="N8997" s="149">
        <v>2227835</v>
      </c>
      <c r="O8997" s="169"/>
      <c r="P8997" s="154" t="s">
        <v>6625</v>
      </c>
      <c r="Q8997" s="158" t="s">
        <v>50</v>
      </c>
      <c r="R8997" s="142">
        <f ref="R8997:R9060" t="shared" si="140">N8997/L8997*100</f>
        <v>7.99998204538926</v>
      </c>
    </row>
    <row r="8998" ht="22.5" s="109" customFormat="1">
      <c r="A8998" s="119">
        <f>MAX($A$19:A8997)+1</f>
        <v>8980</v>
      </c>
      <c r="B8998" s="120" t="s">
        <v>41</v>
      </c>
      <c r="C8998" s="144" t="s">
        <v>8227</v>
      </c>
      <c r="D8998" s="144" t="s">
        <v>8228</v>
      </c>
      <c r="E8998" s="145">
        <v>45289</v>
      </c>
      <c r="F8998" s="146" t="s">
        <v>8229</v>
      </c>
      <c r="G8998" s="146" t="s">
        <v>8230</v>
      </c>
      <c r="H8998" s="146" t="s">
        <v>8231</v>
      </c>
      <c r="I8998" s="151" t="s">
        <v>47</v>
      </c>
      <c r="J8998" s="147"/>
      <c r="K8998" s="147"/>
      <c r="L8998" s="148">
        <v>10076400</v>
      </c>
      <c r="M8998" s="120" t="s">
        <v>2401</v>
      </c>
      <c r="N8998" s="149">
        <v>530338</v>
      </c>
      <c r="O8998" s="169"/>
      <c r="P8998" s="154" t="s">
        <v>6625</v>
      </c>
      <c r="Q8998" s="158" t="s">
        <v>50</v>
      </c>
      <c r="R8998" s="142">
        <f t="shared" si="140"/>
        <v>5.26316938589179</v>
      </c>
    </row>
    <row r="8999" ht="22.5" s="109" customFormat="1">
      <c r="A8999" s="119">
        <f>MAX($A$19:A8998)+1</f>
        <v>8981</v>
      </c>
      <c r="B8999" s="120" t="s">
        <v>41</v>
      </c>
      <c r="C8999" s="144" t="s">
        <v>2633</v>
      </c>
      <c r="D8999" s="144" t="s">
        <v>8232</v>
      </c>
      <c r="E8999" s="145">
        <v>45275</v>
      </c>
      <c r="F8999" s="146" t="s">
        <v>2635</v>
      </c>
      <c r="G8999" s="146" t="s">
        <v>2636</v>
      </c>
      <c r="H8999" s="146" t="s">
        <v>717</v>
      </c>
      <c r="I8999" s="133" t="s">
        <v>47</v>
      </c>
      <c r="J8999" s="147"/>
      <c r="K8999" s="147"/>
      <c r="L8999" s="148">
        <v>5713988</v>
      </c>
      <c r="M8999" s="120" t="s">
        <v>56</v>
      </c>
      <c r="N8999" s="149">
        <v>457119</v>
      </c>
      <c r="O8999" s="169"/>
      <c r="P8999" s="154" t="s">
        <v>6625</v>
      </c>
      <c r="Q8999" s="158" t="s">
        <v>50</v>
      </c>
      <c r="R8999" s="142">
        <f t="shared" si="140"/>
        <v>7.99999929996353</v>
      </c>
    </row>
    <row r="9000" s="109" customFormat="1">
      <c r="A9000" s="119">
        <f>MAX($A$19:A8999)+1</f>
        <v>8982</v>
      </c>
      <c r="B9000" s="120" t="s">
        <v>41</v>
      </c>
      <c r="C9000" s="144" t="s">
        <v>2648</v>
      </c>
      <c r="D9000" s="144" t="s">
        <v>8233</v>
      </c>
      <c r="E9000" s="145">
        <v>45288</v>
      </c>
      <c r="F9000" s="146" t="s">
        <v>2650</v>
      </c>
      <c r="G9000" s="146" t="s">
        <v>2651</v>
      </c>
      <c r="H9000" s="146" t="s">
        <v>302</v>
      </c>
      <c r="I9000" s="151" t="s">
        <v>2652</v>
      </c>
      <c r="J9000" s="147">
        <v>288</v>
      </c>
      <c r="K9000" s="147">
        <v>20127.27</v>
      </c>
      <c r="L9000" s="148">
        <v>5796655</v>
      </c>
      <c r="M9000" s="120" t="s">
        <v>229</v>
      </c>
      <c r="N9000" s="149">
        <v>579665</v>
      </c>
      <c r="O9000" s="169"/>
      <c r="P9000" s="154" t="s">
        <v>6625</v>
      </c>
      <c r="Q9000" s="158" t="s">
        <v>50</v>
      </c>
      <c r="R9000" s="142">
        <f t="shared" si="140"/>
        <v>9.99999137433572</v>
      </c>
    </row>
    <row r="9001" s="109" customFormat="1">
      <c r="A9001" s="119">
        <f>MAX($A$19:A9000)+1</f>
        <v>8983</v>
      </c>
      <c r="B9001" s="120" t="s">
        <v>41</v>
      </c>
      <c r="C9001" s="144" t="s">
        <v>5985</v>
      </c>
      <c r="D9001" s="144" t="s">
        <v>8234</v>
      </c>
      <c r="E9001" s="145">
        <v>45266</v>
      </c>
      <c r="F9001" s="146" t="s">
        <v>8235</v>
      </c>
      <c r="G9001" s="146" t="s">
        <v>8236</v>
      </c>
      <c r="H9001" s="146" t="s">
        <v>715</v>
      </c>
      <c r="I9001" s="133" t="s">
        <v>47</v>
      </c>
      <c r="J9001" s="147"/>
      <c r="K9001" s="147"/>
      <c r="L9001" s="148">
        <v>855000</v>
      </c>
      <c r="M9001" s="120" t="s">
        <v>2401</v>
      </c>
      <c r="N9001" s="149">
        <v>45000</v>
      </c>
      <c r="O9001" s="169"/>
      <c r="P9001" s="154" t="s">
        <v>6625</v>
      </c>
      <c r="Q9001" s="158" t="s">
        <v>50</v>
      </c>
      <c r="R9001" s="142">
        <f t="shared" si="140"/>
        <v>5.26315789473684</v>
      </c>
    </row>
    <row r="9002" s="109" customFormat="1">
      <c r="A9002" s="119">
        <f>MAX($A$19:A9001)+1</f>
        <v>8984</v>
      </c>
      <c r="B9002" s="120" t="s">
        <v>41</v>
      </c>
      <c r="C9002" s="144" t="s">
        <v>5985</v>
      </c>
      <c r="D9002" s="144" t="s">
        <v>8237</v>
      </c>
      <c r="E9002" s="145">
        <v>45266</v>
      </c>
      <c r="F9002" s="146" t="s">
        <v>8235</v>
      </c>
      <c r="G9002" s="146" t="s">
        <v>8236</v>
      </c>
      <c r="H9002" s="146" t="s">
        <v>715</v>
      </c>
      <c r="I9002" s="133" t="s">
        <v>47</v>
      </c>
      <c r="J9002" s="147"/>
      <c r="K9002" s="147"/>
      <c r="L9002" s="148">
        <v>11022513</v>
      </c>
      <c r="M9002" s="120" t="s">
        <v>2401</v>
      </c>
      <c r="N9002" s="149">
        <v>580132</v>
      </c>
      <c r="O9002" s="169"/>
      <c r="P9002" s="154" t="s">
        <v>6625</v>
      </c>
      <c r="Q9002" s="158" t="s">
        <v>50</v>
      </c>
      <c r="R9002" s="142">
        <f t="shared" si="140"/>
        <v>5.2631555072786</v>
      </c>
    </row>
    <row r="9003" s="109" customFormat="1">
      <c r="A9003" s="119">
        <f>MAX($A$19:A9002)+1</f>
        <v>8985</v>
      </c>
      <c r="B9003" s="120" t="s">
        <v>41</v>
      </c>
      <c r="C9003" s="144" t="s">
        <v>2653</v>
      </c>
      <c r="D9003" s="144" t="s">
        <v>8238</v>
      </c>
      <c r="E9003" s="145">
        <v>45267</v>
      </c>
      <c r="F9003" s="146" t="s">
        <v>2655</v>
      </c>
      <c r="G9003" s="146" t="s">
        <v>2656</v>
      </c>
      <c r="H9003" s="146" t="s">
        <v>4031</v>
      </c>
      <c r="I9003" s="151" t="s">
        <v>288</v>
      </c>
      <c r="J9003" s="147">
        <v>24000</v>
      </c>
      <c r="K9003" s="147">
        <v>29545.4545</v>
      </c>
      <c r="L9003" s="148">
        <v>709090909</v>
      </c>
      <c r="M9003" s="120" t="s">
        <v>229</v>
      </c>
      <c r="N9003" s="149">
        <v>70909091</v>
      </c>
      <c r="O9003" s="169"/>
      <c r="P9003" s="154" t="s">
        <v>6625</v>
      </c>
      <c r="Q9003" s="158" t="s">
        <v>50</v>
      </c>
      <c r="R9003" s="142">
        <f t="shared" si="140"/>
        <v>10.0000000141026</v>
      </c>
    </row>
    <row r="9004" s="109" customFormat="1">
      <c r="A9004" s="119">
        <f>MAX($A$19:A9003)+1</f>
        <v>8986</v>
      </c>
      <c r="B9004" s="120" t="s">
        <v>41</v>
      </c>
      <c r="C9004" s="144" t="s">
        <v>2653</v>
      </c>
      <c r="D9004" s="144" t="s">
        <v>8239</v>
      </c>
      <c r="E9004" s="145">
        <v>45269</v>
      </c>
      <c r="F9004" s="146" t="s">
        <v>2655</v>
      </c>
      <c r="G9004" s="146" t="s">
        <v>2656</v>
      </c>
      <c r="H9004" s="146" t="s">
        <v>4031</v>
      </c>
      <c r="I9004" s="151" t="s">
        <v>288</v>
      </c>
      <c r="J9004" s="147">
        <v>23000</v>
      </c>
      <c r="K9004" s="147">
        <v>29545.4546</v>
      </c>
      <c r="L9004" s="148">
        <v>679545455</v>
      </c>
      <c r="M9004" s="120" t="s">
        <v>229</v>
      </c>
      <c r="N9004" s="149">
        <v>67954545</v>
      </c>
      <c r="O9004" s="169"/>
      <c r="P9004" s="154" t="s">
        <v>6625</v>
      </c>
      <c r="Q9004" s="158" t="s">
        <v>50</v>
      </c>
      <c r="R9004" s="142">
        <f t="shared" si="140"/>
        <v>9.9999999264214</v>
      </c>
    </row>
    <row r="9005" s="109" customFormat="1">
      <c r="A9005" s="119">
        <f>MAX($A$19:A9004)+1</f>
        <v>8987</v>
      </c>
      <c r="B9005" s="120" t="s">
        <v>41</v>
      </c>
      <c r="C9005" s="144" t="s">
        <v>3551</v>
      </c>
      <c r="D9005" s="144" t="s">
        <v>8240</v>
      </c>
      <c r="E9005" s="145">
        <v>45285</v>
      </c>
      <c r="F9005" s="146" t="s">
        <v>8241</v>
      </c>
      <c r="G9005" s="146" t="s">
        <v>8242</v>
      </c>
      <c r="H9005" s="146" t="s">
        <v>2140</v>
      </c>
      <c r="I9005" s="133" t="s">
        <v>47</v>
      </c>
      <c r="J9005" s="147"/>
      <c r="K9005" s="147"/>
      <c r="L9005" s="148">
        <v>2442000</v>
      </c>
      <c r="M9005" s="120" t="s">
        <v>56</v>
      </c>
      <c r="N9005" s="149">
        <v>195360</v>
      </c>
      <c r="O9005" s="169"/>
      <c r="P9005" s="154" t="s">
        <v>6625</v>
      </c>
      <c r="Q9005" s="158" t="s">
        <v>50</v>
      </c>
      <c r="R9005" s="142">
        <f t="shared" si="140"/>
        <v>8</v>
      </c>
    </row>
    <row r="9006" s="109" customFormat="1">
      <c r="A9006" s="119">
        <f>MAX($A$19:A9005)+1</f>
        <v>8988</v>
      </c>
      <c r="B9006" s="120" t="s">
        <v>41</v>
      </c>
      <c r="C9006" s="144" t="s">
        <v>2661</v>
      </c>
      <c r="D9006" s="144" t="s">
        <v>8243</v>
      </c>
      <c r="E9006" s="145" t="s">
        <v>7018</v>
      </c>
      <c r="F9006" s="146" t="s">
        <v>2663</v>
      </c>
      <c r="G9006" s="146" t="s">
        <v>2664</v>
      </c>
      <c r="H9006" s="146" t="s">
        <v>2665</v>
      </c>
      <c r="I9006" s="151" t="s">
        <v>417</v>
      </c>
      <c r="J9006" s="147">
        <v>4469</v>
      </c>
      <c r="K9006" s="147">
        <v>19500</v>
      </c>
      <c r="L9006" s="148">
        <v>87145500</v>
      </c>
      <c r="M9006" s="120" t="s">
        <v>56</v>
      </c>
      <c r="N9006" s="149">
        <v>6971640</v>
      </c>
      <c r="O9006" s="169"/>
      <c r="P9006" s="154" t="s">
        <v>6625</v>
      </c>
      <c r="Q9006" s="158" t="s">
        <v>50</v>
      </c>
      <c r="R9006" s="142">
        <f t="shared" si="140"/>
        <v>8</v>
      </c>
    </row>
    <row r="9007" s="109" customFormat="1">
      <c r="A9007" s="119">
        <f>MAX($A$19:A9006)+1</f>
        <v>8989</v>
      </c>
      <c r="B9007" s="120" t="s">
        <v>41</v>
      </c>
      <c r="C9007" s="144" t="s">
        <v>2661</v>
      </c>
      <c r="D9007" s="144" t="s">
        <v>8243</v>
      </c>
      <c r="E9007" s="145" t="s">
        <v>7018</v>
      </c>
      <c r="F9007" s="146" t="s">
        <v>2663</v>
      </c>
      <c r="G9007" s="146" t="s">
        <v>2664</v>
      </c>
      <c r="H9007" s="146" t="s">
        <v>2666</v>
      </c>
      <c r="I9007" s="151" t="s">
        <v>417</v>
      </c>
      <c r="J9007" s="147">
        <v>419</v>
      </c>
      <c r="K9007" s="147">
        <v>19500</v>
      </c>
      <c r="L9007" s="148">
        <v>8170500</v>
      </c>
      <c r="M9007" s="120" t="s">
        <v>56</v>
      </c>
      <c r="N9007" s="149">
        <v>653640</v>
      </c>
      <c r="O9007" s="169"/>
      <c r="P9007" s="154" t="s">
        <v>6625</v>
      </c>
      <c r="Q9007" s="158" t="s">
        <v>50</v>
      </c>
      <c r="R9007" s="142">
        <f t="shared" si="140"/>
        <v>8</v>
      </c>
    </row>
    <row r="9008" s="109" customFormat="1">
      <c r="A9008" s="119">
        <f>MAX($A$19:A9007)+1</f>
        <v>8990</v>
      </c>
      <c r="B9008" s="120" t="s">
        <v>41</v>
      </c>
      <c r="C9008" s="144" t="s">
        <v>2661</v>
      </c>
      <c r="D9008" s="144" t="s">
        <v>8243</v>
      </c>
      <c r="E9008" s="145" t="s">
        <v>7018</v>
      </c>
      <c r="F9008" s="146" t="s">
        <v>2663</v>
      </c>
      <c r="G9008" s="146" t="s">
        <v>2664</v>
      </c>
      <c r="H9008" s="146" t="s">
        <v>5807</v>
      </c>
      <c r="I9008" s="151" t="s">
        <v>417</v>
      </c>
      <c r="J9008" s="147">
        <v>75</v>
      </c>
      <c r="K9008" s="147">
        <v>19500</v>
      </c>
      <c r="L9008" s="148">
        <v>1462500</v>
      </c>
      <c r="M9008" s="120" t="s">
        <v>56</v>
      </c>
      <c r="N9008" s="149">
        <v>117000</v>
      </c>
      <c r="O9008" s="169"/>
      <c r="P9008" s="154" t="s">
        <v>6625</v>
      </c>
      <c r="Q9008" s="158" t="s">
        <v>50</v>
      </c>
      <c r="R9008" s="142">
        <f t="shared" si="140"/>
        <v>8</v>
      </c>
    </row>
    <row r="9009" s="109" customFormat="1">
      <c r="A9009" s="119">
        <f>MAX($A$19:A9008)+1</f>
        <v>8991</v>
      </c>
      <c r="B9009" s="120" t="s">
        <v>41</v>
      </c>
      <c r="C9009" s="144" t="s">
        <v>2661</v>
      </c>
      <c r="D9009" s="144" t="s">
        <v>8243</v>
      </c>
      <c r="E9009" s="145" t="s">
        <v>7018</v>
      </c>
      <c r="F9009" s="146" t="s">
        <v>2663</v>
      </c>
      <c r="G9009" s="146" t="s">
        <v>2664</v>
      </c>
      <c r="H9009" s="146" t="s">
        <v>5808</v>
      </c>
      <c r="I9009" s="151" t="s">
        <v>417</v>
      </c>
      <c r="J9009" s="147">
        <v>636</v>
      </c>
      <c r="K9009" s="147">
        <v>19500</v>
      </c>
      <c r="L9009" s="148">
        <v>12402000</v>
      </c>
      <c r="M9009" s="120" t="s">
        <v>56</v>
      </c>
      <c r="N9009" s="149">
        <v>992160</v>
      </c>
      <c r="O9009" s="169"/>
      <c r="P9009" s="154" t="s">
        <v>6625</v>
      </c>
      <c r="Q9009" s="158" t="s">
        <v>50</v>
      </c>
      <c r="R9009" s="142">
        <f t="shared" si="140"/>
        <v>8</v>
      </c>
    </row>
    <row r="9010" ht="22.5" s="109" customFormat="1">
      <c r="A9010" s="119">
        <f>MAX($A$19:A9009)+1</f>
        <v>8992</v>
      </c>
      <c r="B9010" s="120" t="s">
        <v>41</v>
      </c>
      <c r="C9010" s="144" t="s">
        <v>92</v>
      </c>
      <c r="D9010" s="144" t="s">
        <v>8244</v>
      </c>
      <c r="E9010" s="145">
        <v>45289</v>
      </c>
      <c r="F9010" s="146" t="s">
        <v>2669</v>
      </c>
      <c r="G9010" s="146" t="s">
        <v>2670</v>
      </c>
      <c r="H9010" s="146" t="s">
        <v>8245</v>
      </c>
      <c r="I9010" s="151" t="s">
        <v>2155</v>
      </c>
      <c r="J9010" s="147">
        <v>142650</v>
      </c>
      <c r="K9010" s="147">
        <v>550</v>
      </c>
      <c r="L9010" s="148">
        <v>78457500</v>
      </c>
      <c r="M9010" s="120" t="s">
        <v>56</v>
      </c>
      <c r="N9010" s="149">
        <v>6276600</v>
      </c>
      <c r="O9010" s="169"/>
      <c r="P9010" s="154" t="s">
        <v>6625</v>
      </c>
      <c r="Q9010" s="158" t="s">
        <v>50</v>
      </c>
      <c r="R9010" s="142">
        <f t="shared" si="140"/>
        <v>8</v>
      </c>
    </row>
    <row r="9011" s="109" customFormat="1">
      <c r="A9011" s="119">
        <f>MAX($A$19:A9010)+1</f>
        <v>8993</v>
      </c>
      <c r="B9011" s="120" t="s">
        <v>41</v>
      </c>
      <c r="C9011" s="144" t="s">
        <v>8246</v>
      </c>
      <c r="D9011" s="144" t="s">
        <v>8247</v>
      </c>
      <c r="E9011" s="145">
        <v>45285</v>
      </c>
      <c r="F9011" s="146" t="s">
        <v>8248</v>
      </c>
      <c r="G9011" s="146" t="s">
        <v>8249</v>
      </c>
      <c r="H9011" s="146" t="s">
        <v>8250</v>
      </c>
      <c r="I9011" s="151" t="s">
        <v>557</v>
      </c>
      <c r="J9011" s="147">
        <v>2</v>
      </c>
      <c r="K9011" s="147">
        <v>29586000</v>
      </c>
      <c r="L9011" s="148">
        <v>59172000</v>
      </c>
      <c r="M9011" s="120" t="s">
        <v>56</v>
      </c>
      <c r="N9011" s="149">
        <v>4733760</v>
      </c>
      <c r="O9011" s="169"/>
      <c r="P9011" s="154" t="s">
        <v>6625</v>
      </c>
      <c r="Q9011" s="158" t="s">
        <v>50</v>
      </c>
      <c r="R9011" s="142">
        <f t="shared" si="140"/>
        <v>8</v>
      </c>
    </row>
    <row r="9012" s="109" customFormat="1">
      <c r="A9012" s="119">
        <f>MAX($A$19:A9011)+1</f>
        <v>8994</v>
      </c>
      <c r="B9012" s="120" t="s">
        <v>41</v>
      </c>
      <c r="C9012" s="144" t="s">
        <v>2679</v>
      </c>
      <c r="D9012" s="144" t="s">
        <v>8251</v>
      </c>
      <c r="E9012" s="145">
        <v>45290</v>
      </c>
      <c r="F9012" s="146" t="s">
        <v>2681</v>
      </c>
      <c r="G9012" s="146" t="s">
        <v>2682</v>
      </c>
      <c r="H9012" s="146" t="s">
        <v>8252</v>
      </c>
      <c r="I9012" s="151" t="s">
        <v>1308</v>
      </c>
      <c r="J9012" s="147">
        <v>1</v>
      </c>
      <c r="K9012" s="147">
        <v>8511769</v>
      </c>
      <c r="L9012" s="148">
        <v>8511769</v>
      </c>
      <c r="M9012" s="120" t="s">
        <v>56</v>
      </c>
      <c r="N9012" s="149">
        <v>680942</v>
      </c>
      <c r="O9012" s="169"/>
      <c r="P9012" s="154" t="s">
        <v>6625</v>
      </c>
      <c r="Q9012" s="158" t="s">
        <v>50</v>
      </c>
      <c r="R9012" s="142">
        <f t="shared" si="140"/>
        <v>8.00000563925078</v>
      </c>
    </row>
    <row r="9013" ht="22.5" s="109" customFormat="1">
      <c r="A9013" s="119">
        <f>MAX($A$19:A9012)+1</f>
        <v>8995</v>
      </c>
      <c r="B9013" s="120" t="s">
        <v>41</v>
      </c>
      <c r="C9013" s="144" t="s">
        <v>1396</v>
      </c>
      <c r="D9013" s="144" t="s">
        <v>8253</v>
      </c>
      <c r="E9013" s="145">
        <v>45290</v>
      </c>
      <c r="F9013" s="146" t="s">
        <v>2685</v>
      </c>
      <c r="G9013" s="146" t="s">
        <v>2686</v>
      </c>
      <c r="H9013" s="146" t="s">
        <v>2687</v>
      </c>
      <c r="I9013" s="133" t="s">
        <v>1308</v>
      </c>
      <c r="J9013" s="147"/>
      <c r="K9013" s="147"/>
      <c r="L9013" s="148">
        <v>104924639</v>
      </c>
      <c r="M9013" s="120" t="s">
        <v>56</v>
      </c>
      <c r="N9013" s="149">
        <v>8393971</v>
      </c>
      <c r="O9013" s="169"/>
      <c r="P9013" s="154" t="s">
        <v>6625</v>
      </c>
      <c r="Q9013" s="158" t="s">
        <v>50</v>
      </c>
      <c r="R9013" s="142">
        <f t="shared" si="140"/>
        <v>7.9999998856322</v>
      </c>
    </row>
    <row r="9014" s="109" customFormat="1">
      <c r="A9014" s="119">
        <f>MAX($A$19:A9013)+1</f>
        <v>8996</v>
      </c>
      <c r="B9014" s="120" t="s">
        <v>41</v>
      </c>
      <c r="C9014" s="144" t="s">
        <v>3551</v>
      </c>
      <c r="D9014" s="144" t="s">
        <v>8254</v>
      </c>
      <c r="E9014" s="145">
        <v>45278</v>
      </c>
      <c r="F9014" s="146" t="s">
        <v>8255</v>
      </c>
      <c r="G9014" s="146" t="s">
        <v>8256</v>
      </c>
      <c r="H9014" s="146" t="s">
        <v>715</v>
      </c>
      <c r="I9014" s="133" t="s">
        <v>47</v>
      </c>
      <c r="J9014" s="147"/>
      <c r="K9014" s="147"/>
      <c r="L9014" s="148">
        <v>1566840</v>
      </c>
      <c r="M9014" s="120" t="s">
        <v>56</v>
      </c>
      <c r="N9014" s="149">
        <v>125347</v>
      </c>
      <c r="O9014" s="169"/>
      <c r="P9014" s="154" t="s">
        <v>6625</v>
      </c>
      <c r="Q9014" s="158" t="s">
        <v>50</v>
      </c>
      <c r="R9014" s="142">
        <f t="shared" si="140"/>
        <v>7.9999872354548</v>
      </c>
    </row>
    <row r="9015" s="109" customFormat="1">
      <c r="A9015" s="119">
        <f>MAX($A$19:A9014)+1</f>
        <v>8997</v>
      </c>
      <c r="B9015" s="120" t="s">
        <v>41</v>
      </c>
      <c r="C9015" s="144" t="s">
        <v>8257</v>
      </c>
      <c r="D9015" s="144" t="s">
        <v>3413</v>
      </c>
      <c r="E9015" s="145" t="s">
        <v>6844</v>
      </c>
      <c r="F9015" s="146" t="s">
        <v>8258</v>
      </c>
      <c r="G9015" s="146" t="s">
        <v>8259</v>
      </c>
      <c r="H9015" s="146" t="s">
        <v>8260</v>
      </c>
      <c r="I9015" s="151" t="s">
        <v>534</v>
      </c>
      <c r="J9015" s="147">
        <v>2000</v>
      </c>
      <c r="K9015" s="147">
        <v>274.5</v>
      </c>
      <c r="L9015" s="148">
        <v>549000</v>
      </c>
      <c r="M9015" s="120" t="s">
        <v>56</v>
      </c>
      <c r="N9015" s="149">
        <v>43920</v>
      </c>
      <c r="O9015" s="169"/>
      <c r="P9015" s="154" t="s">
        <v>6625</v>
      </c>
      <c r="Q9015" s="158" t="s">
        <v>50</v>
      </c>
      <c r="R9015" s="142">
        <f t="shared" si="140"/>
        <v>8</v>
      </c>
    </row>
    <row r="9016" s="109" customFormat="1">
      <c r="A9016" s="119">
        <f>MAX($A$19:A9015)+1</f>
        <v>8998</v>
      </c>
      <c r="B9016" s="120" t="s">
        <v>41</v>
      </c>
      <c r="C9016" s="144" t="s">
        <v>8257</v>
      </c>
      <c r="D9016" s="144" t="s">
        <v>3413</v>
      </c>
      <c r="E9016" s="145" t="s">
        <v>6844</v>
      </c>
      <c r="F9016" s="146" t="s">
        <v>8258</v>
      </c>
      <c r="G9016" s="146" t="s">
        <v>8259</v>
      </c>
      <c r="H9016" s="146" t="s">
        <v>8261</v>
      </c>
      <c r="I9016" s="151" t="s">
        <v>534</v>
      </c>
      <c r="J9016" s="147">
        <v>2000</v>
      </c>
      <c r="K9016" s="147">
        <v>422.5</v>
      </c>
      <c r="L9016" s="148">
        <v>845000</v>
      </c>
      <c r="M9016" s="120" t="s">
        <v>56</v>
      </c>
      <c r="N9016" s="149">
        <v>67600</v>
      </c>
      <c r="O9016" s="169"/>
      <c r="P9016" s="154" t="s">
        <v>6625</v>
      </c>
      <c r="Q9016" s="158" t="s">
        <v>50</v>
      </c>
      <c r="R9016" s="142">
        <f t="shared" si="140"/>
        <v>8</v>
      </c>
    </row>
    <row r="9017" ht="22.5" s="109" customFormat="1">
      <c r="A9017" s="119">
        <f>MAX($A$19:A9016)+1</f>
        <v>8999</v>
      </c>
      <c r="B9017" s="120" t="s">
        <v>41</v>
      </c>
      <c r="C9017" s="144" t="s">
        <v>527</v>
      </c>
      <c r="D9017" s="144" t="s">
        <v>8262</v>
      </c>
      <c r="E9017" s="145">
        <v>45289</v>
      </c>
      <c r="F9017" s="146" t="s">
        <v>2706</v>
      </c>
      <c r="G9017" s="146" t="s">
        <v>2707</v>
      </c>
      <c r="H9017" s="146" t="s">
        <v>8263</v>
      </c>
      <c r="I9017" s="133" t="s">
        <v>47</v>
      </c>
      <c r="J9017" s="147"/>
      <c r="K9017" s="147"/>
      <c r="L9017" s="148">
        <v>14000000</v>
      </c>
      <c r="M9017" s="120" t="s">
        <v>56</v>
      </c>
      <c r="N9017" s="149">
        <v>1120000</v>
      </c>
      <c r="O9017" s="169"/>
      <c r="P9017" s="154" t="s">
        <v>6625</v>
      </c>
      <c r="Q9017" s="158" t="s">
        <v>50</v>
      </c>
      <c r="R9017" s="142">
        <f t="shared" si="140"/>
        <v>8</v>
      </c>
    </row>
    <row r="9018" s="109" customFormat="1">
      <c r="A9018" s="119">
        <f>MAX($A$19:A9017)+1</f>
        <v>9000</v>
      </c>
      <c r="B9018" s="120" t="s">
        <v>41</v>
      </c>
      <c r="C9018" s="144" t="s">
        <v>3422</v>
      </c>
      <c r="D9018" s="144" t="s">
        <v>2500</v>
      </c>
      <c r="E9018" s="145" t="s">
        <v>6688</v>
      </c>
      <c r="F9018" s="146" t="s">
        <v>8264</v>
      </c>
      <c r="G9018" s="146" t="s">
        <v>8265</v>
      </c>
      <c r="H9018" s="146" t="s">
        <v>8266</v>
      </c>
      <c r="I9018" s="151" t="s">
        <v>1956</v>
      </c>
      <c r="J9018" s="147">
        <v>54000</v>
      </c>
      <c r="K9018" s="147">
        <v>410</v>
      </c>
      <c r="L9018" s="148">
        <v>22140000</v>
      </c>
      <c r="M9018" s="120" t="s">
        <v>229</v>
      </c>
      <c r="N9018" s="149">
        <v>2214000</v>
      </c>
      <c r="O9018" s="169"/>
      <c r="P9018" s="154" t="s">
        <v>6625</v>
      </c>
      <c r="Q9018" s="158" t="s">
        <v>50</v>
      </c>
      <c r="R9018" s="142">
        <f t="shared" si="140"/>
        <v>10</v>
      </c>
    </row>
    <row r="9019" s="109" customFormat="1">
      <c r="A9019" s="119">
        <f>MAX($A$19:A9018)+1</f>
        <v>9001</v>
      </c>
      <c r="B9019" s="120" t="s">
        <v>41</v>
      </c>
      <c r="C9019" s="144" t="s">
        <v>3422</v>
      </c>
      <c r="D9019" s="144" t="s">
        <v>2500</v>
      </c>
      <c r="E9019" s="145" t="s">
        <v>6688</v>
      </c>
      <c r="F9019" s="146" t="s">
        <v>8264</v>
      </c>
      <c r="G9019" s="146" t="s">
        <v>8265</v>
      </c>
      <c r="H9019" s="146" t="s">
        <v>8267</v>
      </c>
      <c r="I9019" s="151" t="s">
        <v>1960</v>
      </c>
      <c r="J9019" s="147">
        <v>266000</v>
      </c>
      <c r="K9019" s="147">
        <v>160</v>
      </c>
      <c r="L9019" s="148">
        <v>42560000</v>
      </c>
      <c r="M9019" s="120" t="s">
        <v>229</v>
      </c>
      <c r="N9019" s="149">
        <v>4256000</v>
      </c>
      <c r="O9019" s="169"/>
      <c r="P9019" s="154" t="s">
        <v>6625</v>
      </c>
      <c r="Q9019" s="158" t="s">
        <v>50</v>
      </c>
      <c r="R9019" s="142">
        <f t="shared" si="140"/>
        <v>10</v>
      </c>
    </row>
    <row r="9020" s="109" customFormat="1">
      <c r="A9020" s="119">
        <f>MAX($A$19:A9019)+1</f>
        <v>9002</v>
      </c>
      <c r="B9020" s="120" t="s">
        <v>41</v>
      </c>
      <c r="C9020" s="144" t="s">
        <v>3422</v>
      </c>
      <c r="D9020" s="144" t="s">
        <v>2500</v>
      </c>
      <c r="E9020" s="145" t="s">
        <v>6688</v>
      </c>
      <c r="F9020" s="146" t="s">
        <v>8264</v>
      </c>
      <c r="G9020" s="146" t="s">
        <v>8265</v>
      </c>
      <c r="H9020" s="146" t="s">
        <v>8268</v>
      </c>
      <c r="I9020" s="151" t="s">
        <v>1960</v>
      </c>
      <c r="J9020" s="147">
        <v>480000</v>
      </c>
      <c r="K9020" s="147">
        <v>160</v>
      </c>
      <c r="L9020" s="148">
        <v>76800000</v>
      </c>
      <c r="M9020" s="120" t="s">
        <v>229</v>
      </c>
      <c r="N9020" s="149">
        <v>7680000</v>
      </c>
      <c r="O9020" s="169"/>
      <c r="P9020" s="154" t="s">
        <v>6625</v>
      </c>
      <c r="Q9020" s="158" t="s">
        <v>50</v>
      </c>
      <c r="R9020" s="142">
        <f t="shared" si="140"/>
        <v>10</v>
      </c>
    </row>
    <row r="9021" s="109" customFormat="1">
      <c r="A9021" s="119">
        <f>MAX($A$19:A9020)+1</f>
        <v>9003</v>
      </c>
      <c r="B9021" s="120" t="s">
        <v>41</v>
      </c>
      <c r="C9021" s="144" t="s">
        <v>1621</v>
      </c>
      <c r="D9021" s="144" t="s">
        <v>8269</v>
      </c>
      <c r="E9021" s="145">
        <v>45271</v>
      </c>
      <c r="F9021" s="146" t="s">
        <v>8270</v>
      </c>
      <c r="G9021" s="146" t="s">
        <v>8271</v>
      </c>
      <c r="H9021" s="146" t="s">
        <v>715</v>
      </c>
      <c r="I9021" s="133" t="s">
        <v>47</v>
      </c>
      <c r="J9021" s="147"/>
      <c r="K9021" s="147"/>
      <c r="L9021" s="148">
        <v>4080000</v>
      </c>
      <c r="M9021" s="120" t="s">
        <v>56</v>
      </c>
      <c r="N9021" s="149">
        <v>326400</v>
      </c>
      <c r="O9021" s="169"/>
      <c r="P9021" s="154" t="s">
        <v>6625</v>
      </c>
      <c r="Q9021" s="158" t="s">
        <v>50</v>
      </c>
      <c r="R9021" s="142">
        <f t="shared" si="140"/>
        <v>8</v>
      </c>
    </row>
    <row r="9022" s="109" customFormat="1">
      <c r="A9022" s="119">
        <f>MAX($A$19:A9021)+1</f>
        <v>9004</v>
      </c>
      <c r="B9022" s="120" t="s">
        <v>41</v>
      </c>
      <c r="C9022" s="144" t="s">
        <v>2715</v>
      </c>
      <c r="D9022" s="144" t="s">
        <v>8272</v>
      </c>
      <c r="E9022" s="145">
        <v>45260</v>
      </c>
      <c r="F9022" s="146" t="s">
        <v>2717</v>
      </c>
      <c r="G9022" s="146" t="s">
        <v>2718</v>
      </c>
      <c r="H9022" s="146" t="s">
        <v>1251</v>
      </c>
      <c r="I9022" s="133" t="s">
        <v>47</v>
      </c>
      <c r="J9022" s="147"/>
      <c r="K9022" s="147"/>
      <c r="L9022" s="148">
        <v>13794643</v>
      </c>
      <c r="M9022" s="120" t="s">
        <v>56</v>
      </c>
      <c r="N9022" s="149">
        <v>1103571</v>
      </c>
      <c r="O9022" s="169"/>
      <c r="P9022" s="154" t="s">
        <v>6625</v>
      </c>
      <c r="Q9022" s="158" t="s">
        <v>50</v>
      </c>
      <c r="R9022" s="142">
        <f t="shared" si="140"/>
        <v>7.99999681035602</v>
      </c>
    </row>
    <row r="9023" s="109" customFormat="1">
      <c r="A9023" s="119">
        <f>MAX($A$19:A9022)+1</f>
        <v>9005</v>
      </c>
      <c r="B9023" s="120" t="s">
        <v>41</v>
      </c>
      <c r="C9023" s="144" t="s">
        <v>2715</v>
      </c>
      <c r="D9023" s="144" t="s">
        <v>8273</v>
      </c>
      <c r="E9023" s="145">
        <v>45267</v>
      </c>
      <c r="F9023" s="146" t="s">
        <v>2717</v>
      </c>
      <c r="G9023" s="146" t="s">
        <v>2718</v>
      </c>
      <c r="H9023" s="146" t="s">
        <v>1251</v>
      </c>
      <c r="I9023" s="133" t="s">
        <v>47</v>
      </c>
      <c r="J9023" s="147"/>
      <c r="K9023" s="147"/>
      <c r="L9023" s="148">
        <v>35305166</v>
      </c>
      <c r="M9023" s="120" t="s">
        <v>56</v>
      </c>
      <c r="N9023" s="149">
        <v>2824413</v>
      </c>
      <c r="O9023" s="169"/>
      <c r="P9023" s="154" t="s">
        <v>6625</v>
      </c>
      <c r="Q9023" s="158" t="s">
        <v>50</v>
      </c>
      <c r="R9023" s="142">
        <f t="shared" si="140"/>
        <v>7.99999920691493</v>
      </c>
    </row>
    <row r="9024" s="109" customFormat="1">
      <c r="A9024" s="119">
        <f>MAX($A$19:A9023)+1</f>
        <v>9006</v>
      </c>
      <c r="B9024" s="120" t="s">
        <v>41</v>
      </c>
      <c r="C9024" s="144" t="s">
        <v>2715</v>
      </c>
      <c r="D9024" s="144" t="s">
        <v>8274</v>
      </c>
      <c r="E9024" s="145">
        <v>45275</v>
      </c>
      <c r="F9024" s="146" t="s">
        <v>2717</v>
      </c>
      <c r="G9024" s="146" t="s">
        <v>2718</v>
      </c>
      <c r="H9024" s="146" t="s">
        <v>1251</v>
      </c>
      <c r="I9024" s="133" t="s">
        <v>47</v>
      </c>
      <c r="J9024" s="147"/>
      <c r="K9024" s="147"/>
      <c r="L9024" s="148">
        <v>4549125</v>
      </c>
      <c r="M9024" s="120" t="s">
        <v>56</v>
      </c>
      <c r="N9024" s="149">
        <v>363930</v>
      </c>
      <c r="O9024" s="169"/>
      <c r="P9024" s="154" t="s">
        <v>6625</v>
      </c>
      <c r="Q9024" s="158" t="s">
        <v>50</v>
      </c>
      <c r="R9024" s="142">
        <f t="shared" si="140"/>
        <v>8</v>
      </c>
    </row>
    <row r="9025" ht="22.5" s="109" customFormat="1">
      <c r="A9025" s="119">
        <f>MAX($A$19:A9024)+1</f>
        <v>9007</v>
      </c>
      <c r="B9025" s="120" t="s">
        <v>41</v>
      </c>
      <c r="C9025" s="144" t="s">
        <v>8275</v>
      </c>
      <c r="D9025" s="144" t="s">
        <v>8276</v>
      </c>
      <c r="E9025" s="145">
        <v>45282</v>
      </c>
      <c r="F9025" s="146" t="s">
        <v>8277</v>
      </c>
      <c r="G9025" s="146" t="s">
        <v>8278</v>
      </c>
      <c r="H9025" s="146" t="s">
        <v>8279</v>
      </c>
      <c r="I9025" s="151" t="s">
        <v>974</v>
      </c>
      <c r="J9025" s="147">
        <v>1</v>
      </c>
      <c r="K9025" s="147">
        <v>82368000</v>
      </c>
      <c r="L9025" s="148">
        <v>82368000</v>
      </c>
      <c r="M9025" s="120" t="s">
        <v>229</v>
      </c>
      <c r="N9025" s="149">
        <v>8236800</v>
      </c>
      <c r="O9025" s="169"/>
      <c r="P9025" s="154" t="s">
        <v>6625</v>
      </c>
      <c r="Q9025" s="158" t="s">
        <v>50</v>
      </c>
      <c r="R9025" s="142">
        <f t="shared" si="140"/>
        <v>10</v>
      </c>
    </row>
    <row r="9026" s="109" customFormat="1">
      <c r="A9026" s="119">
        <f>MAX($A$19:A9025)+1</f>
        <v>9008</v>
      </c>
      <c r="B9026" s="120" t="s">
        <v>41</v>
      </c>
      <c r="C9026" s="144" t="s">
        <v>788</v>
      </c>
      <c r="D9026" s="144" t="s">
        <v>5833</v>
      </c>
      <c r="E9026" s="145">
        <v>45260</v>
      </c>
      <c r="F9026" s="146" t="s">
        <v>2725</v>
      </c>
      <c r="G9026" s="146" t="s">
        <v>2726</v>
      </c>
      <c r="H9026" s="146" t="s">
        <v>2727</v>
      </c>
      <c r="I9026" s="133" t="s">
        <v>100</v>
      </c>
      <c r="J9026" s="134">
        <v>4</v>
      </c>
      <c r="K9026" s="134">
        <v>9500000</v>
      </c>
      <c r="L9026" s="148">
        <v>38000000</v>
      </c>
      <c r="M9026" s="120" t="s">
        <v>56</v>
      </c>
      <c r="N9026" s="149">
        <v>3040000</v>
      </c>
      <c r="O9026" s="169"/>
      <c r="P9026" s="154" t="s">
        <v>6625</v>
      </c>
      <c r="Q9026" s="158" t="s">
        <v>50</v>
      </c>
      <c r="R9026" s="142">
        <f t="shared" si="140"/>
        <v>8</v>
      </c>
    </row>
    <row r="9027" s="109" customFormat="1">
      <c r="A9027" s="119">
        <f>MAX($A$19:A9026)+1</f>
        <v>9009</v>
      </c>
      <c r="B9027" s="120" t="s">
        <v>41</v>
      </c>
      <c r="C9027" s="144" t="s">
        <v>5411</v>
      </c>
      <c r="D9027" s="144" t="s">
        <v>8280</v>
      </c>
      <c r="E9027" s="145">
        <v>45268</v>
      </c>
      <c r="F9027" s="146" t="s">
        <v>8281</v>
      </c>
      <c r="G9027" s="146" t="s">
        <v>8282</v>
      </c>
      <c r="H9027" s="146" t="s">
        <v>2589</v>
      </c>
      <c r="I9027" s="151" t="s">
        <v>669</v>
      </c>
      <c r="J9027" s="147"/>
      <c r="K9027" s="147"/>
      <c r="L9027" s="148">
        <v>5175980</v>
      </c>
      <c r="M9027" s="120" t="s">
        <v>56</v>
      </c>
      <c r="N9027" s="149">
        <v>414078</v>
      </c>
      <c r="O9027" s="169"/>
      <c r="P9027" s="154" t="s">
        <v>6625</v>
      </c>
      <c r="Q9027" s="158" t="s">
        <v>50</v>
      </c>
      <c r="R9027" s="142">
        <f t="shared" si="140"/>
        <v>7.99999227199487</v>
      </c>
    </row>
    <row r="9028" s="109" customFormat="1">
      <c r="A9028" s="119">
        <f>MAX($A$19:A9027)+1</f>
        <v>9010</v>
      </c>
      <c r="B9028" s="120" t="s">
        <v>41</v>
      </c>
      <c r="C9028" s="144" t="s">
        <v>5411</v>
      </c>
      <c r="D9028" s="144" t="s">
        <v>8283</v>
      </c>
      <c r="E9028" s="145">
        <v>45268</v>
      </c>
      <c r="F9028" s="146" t="s">
        <v>8281</v>
      </c>
      <c r="G9028" s="146" t="s">
        <v>8282</v>
      </c>
      <c r="H9028" s="146" t="s">
        <v>2589</v>
      </c>
      <c r="I9028" s="151" t="s">
        <v>669</v>
      </c>
      <c r="J9028" s="147"/>
      <c r="K9028" s="147"/>
      <c r="L9028" s="148">
        <v>5175981</v>
      </c>
      <c r="M9028" s="120" t="s">
        <v>56</v>
      </c>
      <c r="N9028" s="149">
        <v>414078</v>
      </c>
      <c r="O9028" s="169"/>
      <c r="P9028" s="154" t="s">
        <v>6625</v>
      </c>
      <c r="Q9028" s="158" t="s">
        <v>50</v>
      </c>
      <c r="R9028" s="142">
        <f t="shared" si="140"/>
        <v>7.99999072639563</v>
      </c>
    </row>
    <row r="9029" s="109" customFormat="1">
      <c r="A9029" s="119">
        <f>MAX($A$19:A9028)+1</f>
        <v>9011</v>
      </c>
      <c r="B9029" s="120" t="s">
        <v>41</v>
      </c>
      <c r="C9029" s="144" t="s">
        <v>2728</v>
      </c>
      <c r="D9029" s="144" t="s">
        <v>8284</v>
      </c>
      <c r="E9029" s="145">
        <v>45281</v>
      </c>
      <c r="F9029" s="146" t="s">
        <v>2730</v>
      </c>
      <c r="G9029" s="146" t="s">
        <v>2731</v>
      </c>
      <c r="H9029" s="146" t="s">
        <v>715</v>
      </c>
      <c r="I9029" s="133" t="s">
        <v>47</v>
      </c>
      <c r="J9029" s="147"/>
      <c r="K9029" s="147"/>
      <c r="L9029" s="148">
        <v>7395080</v>
      </c>
      <c r="M9029" s="120" t="s">
        <v>56</v>
      </c>
      <c r="N9029" s="149">
        <v>591606</v>
      </c>
      <c r="O9029" s="169"/>
      <c r="P9029" s="154" t="s">
        <v>6625</v>
      </c>
      <c r="Q9029" s="158" t="s">
        <v>50</v>
      </c>
      <c r="R9029" s="142">
        <f t="shared" si="140"/>
        <v>7.99999459099834</v>
      </c>
    </row>
    <row r="9030" s="109" customFormat="1">
      <c r="A9030" s="119">
        <f>MAX($A$19:A9029)+1</f>
        <v>9012</v>
      </c>
      <c r="B9030" s="120" t="s">
        <v>41</v>
      </c>
      <c r="C9030" s="144" t="s">
        <v>2728</v>
      </c>
      <c r="D9030" s="144" t="s">
        <v>8285</v>
      </c>
      <c r="E9030" s="145">
        <v>45290</v>
      </c>
      <c r="F9030" s="146" t="s">
        <v>2730</v>
      </c>
      <c r="G9030" s="146" t="s">
        <v>2731</v>
      </c>
      <c r="H9030" s="146" t="s">
        <v>2732</v>
      </c>
      <c r="I9030" s="133" t="s">
        <v>47</v>
      </c>
      <c r="J9030" s="147"/>
      <c r="K9030" s="147"/>
      <c r="L9030" s="148">
        <v>2550000</v>
      </c>
      <c r="M9030" s="120" t="s">
        <v>56</v>
      </c>
      <c r="N9030" s="149">
        <v>204000</v>
      </c>
      <c r="O9030" s="169"/>
      <c r="P9030" s="154" t="s">
        <v>6625</v>
      </c>
      <c r="Q9030" s="158" t="s">
        <v>50</v>
      </c>
      <c r="R9030" s="142">
        <f t="shared" si="140"/>
        <v>8</v>
      </c>
    </row>
    <row r="9031" s="109" customFormat="1">
      <c r="A9031" s="119">
        <f>MAX($A$19:A9030)+1</f>
        <v>9013</v>
      </c>
      <c r="B9031" s="120" t="s">
        <v>41</v>
      </c>
      <c r="C9031" s="144" t="s">
        <v>2728</v>
      </c>
      <c r="D9031" s="144" t="s">
        <v>8286</v>
      </c>
      <c r="E9031" s="145">
        <v>45290</v>
      </c>
      <c r="F9031" s="146" t="s">
        <v>2730</v>
      </c>
      <c r="G9031" s="146" t="s">
        <v>2731</v>
      </c>
      <c r="H9031" s="146" t="s">
        <v>2732</v>
      </c>
      <c r="I9031" s="133" t="s">
        <v>47</v>
      </c>
      <c r="J9031" s="147"/>
      <c r="K9031" s="147"/>
      <c r="L9031" s="148">
        <v>45600000</v>
      </c>
      <c r="M9031" s="120" t="s">
        <v>56</v>
      </c>
      <c r="N9031" s="149">
        <v>3648000</v>
      </c>
      <c r="O9031" s="169"/>
      <c r="P9031" s="154" t="s">
        <v>6625</v>
      </c>
      <c r="Q9031" s="158" t="s">
        <v>50</v>
      </c>
      <c r="R9031" s="142">
        <f t="shared" si="140"/>
        <v>8</v>
      </c>
    </row>
    <row r="9032" s="109" customFormat="1">
      <c r="A9032" s="119">
        <f>MAX($A$19:A9031)+1</f>
        <v>9014</v>
      </c>
      <c r="B9032" s="120" t="s">
        <v>41</v>
      </c>
      <c r="C9032" s="144" t="s">
        <v>2728</v>
      </c>
      <c r="D9032" s="144" t="s">
        <v>8287</v>
      </c>
      <c r="E9032" s="145">
        <v>45290</v>
      </c>
      <c r="F9032" s="146" t="s">
        <v>2730</v>
      </c>
      <c r="G9032" s="146" t="s">
        <v>2731</v>
      </c>
      <c r="H9032" s="146" t="s">
        <v>2732</v>
      </c>
      <c r="I9032" s="133" t="s">
        <v>47</v>
      </c>
      <c r="J9032" s="147"/>
      <c r="K9032" s="147"/>
      <c r="L9032" s="148">
        <v>4500000</v>
      </c>
      <c r="M9032" s="120" t="s">
        <v>56</v>
      </c>
      <c r="N9032" s="149">
        <v>360000</v>
      </c>
      <c r="O9032" s="169"/>
      <c r="P9032" s="154" t="s">
        <v>6625</v>
      </c>
      <c r="Q9032" s="158" t="s">
        <v>50</v>
      </c>
      <c r="R9032" s="142">
        <f t="shared" si="140"/>
        <v>8</v>
      </c>
    </row>
    <row r="9033" s="109" customFormat="1">
      <c r="A9033" s="119">
        <f>MAX($A$19:A9032)+1</f>
        <v>9015</v>
      </c>
      <c r="B9033" s="120" t="s">
        <v>41</v>
      </c>
      <c r="C9033" s="144" t="s">
        <v>2728</v>
      </c>
      <c r="D9033" s="144" t="s">
        <v>8288</v>
      </c>
      <c r="E9033" s="145">
        <v>45290</v>
      </c>
      <c r="F9033" s="146" t="s">
        <v>2730</v>
      </c>
      <c r="G9033" s="146" t="s">
        <v>2731</v>
      </c>
      <c r="H9033" s="146" t="s">
        <v>2732</v>
      </c>
      <c r="I9033" s="133" t="s">
        <v>47</v>
      </c>
      <c r="J9033" s="147"/>
      <c r="K9033" s="147"/>
      <c r="L9033" s="148">
        <v>4900000</v>
      </c>
      <c r="M9033" s="120" t="s">
        <v>56</v>
      </c>
      <c r="N9033" s="149">
        <v>392000</v>
      </c>
      <c r="O9033" s="169"/>
      <c r="P9033" s="154" t="s">
        <v>6625</v>
      </c>
      <c r="Q9033" s="158" t="s">
        <v>50</v>
      </c>
      <c r="R9033" s="142">
        <f t="shared" si="140"/>
        <v>8</v>
      </c>
    </row>
    <row r="9034" s="109" customFormat="1">
      <c r="A9034" s="119">
        <f>MAX($A$19:A9033)+1</f>
        <v>9016</v>
      </c>
      <c r="B9034" s="120" t="s">
        <v>41</v>
      </c>
      <c r="C9034" s="144" t="s">
        <v>2728</v>
      </c>
      <c r="D9034" s="144" t="s">
        <v>8289</v>
      </c>
      <c r="E9034" s="145">
        <v>45290</v>
      </c>
      <c r="F9034" s="146" t="s">
        <v>2730</v>
      </c>
      <c r="G9034" s="146" t="s">
        <v>2731</v>
      </c>
      <c r="H9034" s="146" t="s">
        <v>2732</v>
      </c>
      <c r="I9034" s="133" t="s">
        <v>47</v>
      </c>
      <c r="J9034" s="147"/>
      <c r="K9034" s="147"/>
      <c r="L9034" s="148">
        <v>15840000</v>
      </c>
      <c r="M9034" s="120" t="s">
        <v>56</v>
      </c>
      <c r="N9034" s="149">
        <v>1267200</v>
      </c>
      <c r="O9034" s="169"/>
      <c r="P9034" s="154" t="s">
        <v>6625</v>
      </c>
      <c r="Q9034" s="158" t="s">
        <v>50</v>
      </c>
      <c r="R9034" s="142">
        <f t="shared" si="140"/>
        <v>8</v>
      </c>
    </row>
    <row r="9035" s="109" customFormat="1">
      <c r="A9035" s="119">
        <f>MAX($A$19:A9034)+1</f>
        <v>9017</v>
      </c>
      <c r="B9035" s="120" t="s">
        <v>41</v>
      </c>
      <c r="C9035" s="144" t="s">
        <v>2728</v>
      </c>
      <c r="D9035" s="144" t="s">
        <v>8290</v>
      </c>
      <c r="E9035" s="145">
        <v>45290</v>
      </c>
      <c r="F9035" s="146" t="s">
        <v>2730</v>
      </c>
      <c r="G9035" s="146" t="s">
        <v>2731</v>
      </c>
      <c r="H9035" s="146" t="s">
        <v>2732</v>
      </c>
      <c r="I9035" s="133" t="s">
        <v>47</v>
      </c>
      <c r="J9035" s="147"/>
      <c r="K9035" s="147"/>
      <c r="L9035" s="148">
        <v>2350000</v>
      </c>
      <c r="M9035" s="120" t="s">
        <v>56</v>
      </c>
      <c r="N9035" s="149">
        <v>188000</v>
      </c>
      <c r="O9035" s="169"/>
      <c r="P9035" s="154" t="s">
        <v>6625</v>
      </c>
      <c r="Q9035" s="158" t="s">
        <v>50</v>
      </c>
      <c r="R9035" s="142">
        <f t="shared" si="140"/>
        <v>8</v>
      </c>
    </row>
    <row r="9036" s="109" customFormat="1">
      <c r="A9036" s="119">
        <f>MAX($A$19:A9035)+1</f>
        <v>9018</v>
      </c>
      <c r="B9036" s="120" t="s">
        <v>41</v>
      </c>
      <c r="C9036" s="144" t="s">
        <v>2728</v>
      </c>
      <c r="D9036" s="144" t="s">
        <v>8291</v>
      </c>
      <c r="E9036" s="145">
        <v>45290</v>
      </c>
      <c r="F9036" s="146" t="s">
        <v>2730</v>
      </c>
      <c r="G9036" s="146" t="s">
        <v>2731</v>
      </c>
      <c r="H9036" s="146" t="s">
        <v>2732</v>
      </c>
      <c r="I9036" s="133" t="s">
        <v>47</v>
      </c>
      <c r="J9036" s="147"/>
      <c r="K9036" s="147"/>
      <c r="L9036" s="148">
        <v>2050000</v>
      </c>
      <c r="M9036" s="120" t="s">
        <v>56</v>
      </c>
      <c r="N9036" s="149">
        <v>164000</v>
      </c>
      <c r="O9036" s="169"/>
      <c r="P9036" s="154" t="s">
        <v>6625</v>
      </c>
      <c r="Q9036" s="158" t="s">
        <v>50</v>
      </c>
      <c r="R9036" s="142">
        <f t="shared" si="140"/>
        <v>8</v>
      </c>
    </row>
    <row r="9037" s="109" customFormat="1">
      <c r="A9037" s="119">
        <f>MAX($A$19:A9036)+1</f>
        <v>9019</v>
      </c>
      <c r="B9037" s="120" t="s">
        <v>41</v>
      </c>
      <c r="C9037" s="144" t="s">
        <v>2728</v>
      </c>
      <c r="D9037" s="144" t="s">
        <v>8292</v>
      </c>
      <c r="E9037" s="145">
        <v>45290</v>
      </c>
      <c r="F9037" s="146" t="s">
        <v>2730</v>
      </c>
      <c r="G9037" s="146" t="s">
        <v>2731</v>
      </c>
      <c r="H9037" s="146" t="s">
        <v>2732</v>
      </c>
      <c r="I9037" s="133" t="s">
        <v>47</v>
      </c>
      <c r="J9037" s="147"/>
      <c r="K9037" s="147"/>
      <c r="L9037" s="148">
        <v>2050000</v>
      </c>
      <c r="M9037" s="120" t="s">
        <v>56</v>
      </c>
      <c r="N9037" s="149">
        <v>164000</v>
      </c>
      <c r="O9037" s="169"/>
      <c r="P9037" s="154" t="s">
        <v>6625</v>
      </c>
      <c r="Q9037" s="158" t="s">
        <v>50</v>
      </c>
      <c r="R9037" s="142">
        <f t="shared" si="140"/>
        <v>8</v>
      </c>
    </row>
    <row r="9038" s="109" customFormat="1">
      <c r="A9038" s="119">
        <f>MAX($A$19:A9037)+1</f>
        <v>9020</v>
      </c>
      <c r="B9038" s="120" t="s">
        <v>41</v>
      </c>
      <c r="C9038" s="144" t="s">
        <v>2728</v>
      </c>
      <c r="D9038" s="144" t="s">
        <v>8293</v>
      </c>
      <c r="E9038" s="145">
        <v>45290</v>
      </c>
      <c r="F9038" s="146" t="s">
        <v>2730</v>
      </c>
      <c r="G9038" s="146" t="s">
        <v>2731</v>
      </c>
      <c r="H9038" s="146" t="s">
        <v>2732</v>
      </c>
      <c r="I9038" s="133" t="s">
        <v>47</v>
      </c>
      <c r="J9038" s="147"/>
      <c r="K9038" s="147"/>
      <c r="L9038" s="148">
        <v>4500000</v>
      </c>
      <c r="M9038" s="120" t="s">
        <v>56</v>
      </c>
      <c r="N9038" s="149">
        <v>360000</v>
      </c>
      <c r="O9038" s="169"/>
      <c r="P9038" s="154" t="s">
        <v>6625</v>
      </c>
      <c r="Q9038" s="158" t="s">
        <v>50</v>
      </c>
      <c r="R9038" s="142">
        <f t="shared" si="140"/>
        <v>8</v>
      </c>
    </row>
    <row r="9039" s="109" customFormat="1">
      <c r="A9039" s="119">
        <f>MAX($A$19:A9038)+1</f>
        <v>9021</v>
      </c>
      <c r="B9039" s="120" t="s">
        <v>41</v>
      </c>
      <c r="C9039" s="144" t="s">
        <v>2728</v>
      </c>
      <c r="D9039" s="144" t="s">
        <v>8294</v>
      </c>
      <c r="E9039" s="145">
        <v>45290</v>
      </c>
      <c r="F9039" s="146" t="s">
        <v>2730</v>
      </c>
      <c r="G9039" s="146" t="s">
        <v>2731</v>
      </c>
      <c r="H9039" s="146" t="s">
        <v>2732</v>
      </c>
      <c r="I9039" s="133" t="s">
        <v>47</v>
      </c>
      <c r="J9039" s="147"/>
      <c r="K9039" s="147"/>
      <c r="L9039" s="148">
        <v>38300000</v>
      </c>
      <c r="M9039" s="120" t="s">
        <v>56</v>
      </c>
      <c r="N9039" s="149">
        <v>3064000</v>
      </c>
      <c r="O9039" s="169"/>
      <c r="P9039" s="154" t="s">
        <v>6625</v>
      </c>
      <c r="Q9039" s="158" t="s">
        <v>50</v>
      </c>
      <c r="R9039" s="142">
        <f t="shared" si="140"/>
        <v>8</v>
      </c>
    </row>
    <row r="9040" s="109" customFormat="1">
      <c r="A9040" s="119">
        <f>MAX($A$19:A9039)+1</f>
        <v>9022</v>
      </c>
      <c r="B9040" s="120" t="s">
        <v>41</v>
      </c>
      <c r="C9040" s="144" t="s">
        <v>2728</v>
      </c>
      <c r="D9040" s="144" t="s">
        <v>8295</v>
      </c>
      <c r="E9040" s="145">
        <v>45290</v>
      </c>
      <c r="F9040" s="146" t="s">
        <v>2730</v>
      </c>
      <c r="G9040" s="146" t="s">
        <v>2731</v>
      </c>
      <c r="H9040" s="146" t="s">
        <v>2732</v>
      </c>
      <c r="I9040" s="133" t="s">
        <v>47</v>
      </c>
      <c r="J9040" s="147"/>
      <c r="K9040" s="147"/>
      <c r="L9040" s="148">
        <v>2550000</v>
      </c>
      <c r="M9040" s="120" t="s">
        <v>56</v>
      </c>
      <c r="N9040" s="149">
        <v>204000</v>
      </c>
      <c r="O9040" s="169"/>
      <c r="P9040" s="154" t="s">
        <v>6625</v>
      </c>
      <c r="Q9040" s="158" t="s">
        <v>50</v>
      </c>
      <c r="R9040" s="142">
        <f t="shared" si="140"/>
        <v>8</v>
      </c>
    </row>
    <row r="9041" s="109" customFormat="1">
      <c r="A9041" s="119">
        <f>MAX($A$19:A9040)+1</f>
        <v>9023</v>
      </c>
      <c r="B9041" s="120" t="s">
        <v>41</v>
      </c>
      <c r="C9041" s="144" t="s">
        <v>2728</v>
      </c>
      <c r="D9041" s="144" t="s">
        <v>8296</v>
      </c>
      <c r="E9041" s="145">
        <v>45290</v>
      </c>
      <c r="F9041" s="146" t="s">
        <v>2730</v>
      </c>
      <c r="G9041" s="146" t="s">
        <v>2731</v>
      </c>
      <c r="H9041" s="146" t="s">
        <v>2732</v>
      </c>
      <c r="I9041" s="133" t="s">
        <v>47</v>
      </c>
      <c r="J9041" s="147"/>
      <c r="K9041" s="147"/>
      <c r="L9041" s="148">
        <v>4500000</v>
      </c>
      <c r="M9041" s="120" t="s">
        <v>56</v>
      </c>
      <c r="N9041" s="149">
        <v>360000</v>
      </c>
      <c r="O9041" s="169"/>
      <c r="P9041" s="154" t="s">
        <v>6625</v>
      </c>
      <c r="Q9041" s="158" t="s">
        <v>50</v>
      </c>
      <c r="R9041" s="142">
        <f t="shared" si="140"/>
        <v>8</v>
      </c>
    </row>
    <row r="9042" s="109" customFormat="1">
      <c r="A9042" s="119">
        <f>MAX($A$19:A9041)+1</f>
        <v>9024</v>
      </c>
      <c r="B9042" s="120" t="s">
        <v>41</v>
      </c>
      <c r="C9042" s="144" t="s">
        <v>2728</v>
      </c>
      <c r="D9042" s="144" t="s">
        <v>8297</v>
      </c>
      <c r="E9042" s="145">
        <v>45290</v>
      </c>
      <c r="F9042" s="146" t="s">
        <v>2730</v>
      </c>
      <c r="G9042" s="146" t="s">
        <v>2731</v>
      </c>
      <c r="H9042" s="146" t="s">
        <v>2732</v>
      </c>
      <c r="I9042" s="133" t="s">
        <v>47</v>
      </c>
      <c r="J9042" s="147"/>
      <c r="K9042" s="147"/>
      <c r="L9042" s="148">
        <v>4500000</v>
      </c>
      <c r="M9042" s="120" t="s">
        <v>56</v>
      </c>
      <c r="N9042" s="149">
        <v>360000</v>
      </c>
      <c r="O9042" s="169"/>
      <c r="P9042" s="154" t="s">
        <v>6625</v>
      </c>
      <c r="Q9042" s="158" t="s">
        <v>50</v>
      </c>
      <c r="R9042" s="142">
        <f t="shared" si="140"/>
        <v>8</v>
      </c>
    </row>
    <row r="9043" s="109" customFormat="1">
      <c r="A9043" s="119">
        <f>MAX($A$19:A9042)+1</f>
        <v>9025</v>
      </c>
      <c r="B9043" s="120" t="s">
        <v>41</v>
      </c>
      <c r="C9043" s="144" t="s">
        <v>2728</v>
      </c>
      <c r="D9043" s="144" t="s">
        <v>8298</v>
      </c>
      <c r="E9043" s="145">
        <v>45290</v>
      </c>
      <c r="F9043" s="146" t="s">
        <v>2730</v>
      </c>
      <c r="G9043" s="146" t="s">
        <v>2731</v>
      </c>
      <c r="H9043" s="146" t="s">
        <v>2732</v>
      </c>
      <c r="I9043" s="133" t="s">
        <v>47</v>
      </c>
      <c r="J9043" s="147"/>
      <c r="K9043" s="147"/>
      <c r="L9043" s="148">
        <v>4500000</v>
      </c>
      <c r="M9043" s="120" t="s">
        <v>56</v>
      </c>
      <c r="N9043" s="149">
        <v>360000</v>
      </c>
      <c r="O9043" s="169"/>
      <c r="P9043" s="154" t="s">
        <v>6625</v>
      </c>
      <c r="Q9043" s="158" t="s">
        <v>50</v>
      </c>
      <c r="R9043" s="142">
        <f t="shared" si="140"/>
        <v>8</v>
      </c>
    </row>
    <row r="9044" s="109" customFormat="1">
      <c r="A9044" s="119">
        <f>MAX($A$19:A9043)+1</f>
        <v>9026</v>
      </c>
      <c r="B9044" s="120" t="s">
        <v>41</v>
      </c>
      <c r="C9044" s="144" t="s">
        <v>2728</v>
      </c>
      <c r="D9044" s="144" t="s">
        <v>8299</v>
      </c>
      <c r="E9044" s="145">
        <v>45290</v>
      </c>
      <c r="F9044" s="146" t="s">
        <v>2730</v>
      </c>
      <c r="G9044" s="146" t="s">
        <v>2731</v>
      </c>
      <c r="H9044" s="146" t="s">
        <v>2732</v>
      </c>
      <c r="I9044" s="133" t="s">
        <v>47</v>
      </c>
      <c r="J9044" s="147"/>
      <c r="K9044" s="147"/>
      <c r="L9044" s="148">
        <v>4500000</v>
      </c>
      <c r="M9044" s="120" t="s">
        <v>56</v>
      </c>
      <c r="N9044" s="149">
        <v>360000</v>
      </c>
      <c r="O9044" s="169"/>
      <c r="P9044" s="154" t="s">
        <v>6625</v>
      </c>
      <c r="Q9044" s="158" t="s">
        <v>50</v>
      </c>
      <c r="R9044" s="142">
        <f t="shared" si="140"/>
        <v>8</v>
      </c>
    </row>
    <row r="9045" s="109" customFormat="1">
      <c r="A9045" s="119">
        <f>MAX($A$19:A9044)+1</f>
        <v>9027</v>
      </c>
      <c r="B9045" s="120" t="s">
        <v>41</v>
      </c>
      <c r="C9045" s="144" t="s">
        <v>2728</v>
      </c>
      <c r="D9045" s="144" t="s">
        <v>8300</v>
      </c>
      <c r="E9045" s="145">
        <v>45290</v>
      </c>
      <c r="F9045" s="146" t="s">
        <v>2730</v>
      </c>
      <c r="G9045" s="146" t="s">
        <v>2731</v>
      </c>
      <c r="H9045" s="146" t="s">
        <v>2732</v>
      </c>
      <c r="I9045" s="133" t="s">
        <v>47</v>
      </c>
      <c r="J9045" s="147"/>
      <c r="K9045" s="147"/>
      <c r="L9045" s="148">
        <v>12438000</v>
      </c>
      <c r="M9045" s="120" t="s">
        <v>56</v>
      </c>
      <c r="N9045" s="149">
        <v>995040</v>
      </c>
      <c r="O9045" s="169"/>
      <c r="P9045" s="154" t="s">
        <v>6625</v>
      </c>
      <c r="Q9045" s="158" t="s">
        <v>50</v>
      </c>
      <c r="R9045" s="142">
        <f t="shared" si="140"/>
        <v>8</v>
      </c>
    </row>
    <row r="9046" s="109" customFormat="1">
      <c r="A9046" s="119">
        <f>MAX($A$19:A9045)+1</f>
        <v>9028</v>
      </c>
      <c r="B9046" s="120" t="s">
        <v>41</v>
      </c>
      <c r="C9046" s="144" t="s">
        <v>2728</v>
      </c>
      <c r="D9046" s="144" t="s">
        <v>8301</v>
      </c>
      <c r="E9046" s="145">
        <v>45290</v>
      </c>
      <c r="F9046" s="146" t="s">
        <v>2730</v>
      </c>
      <c r="G9046" s="146" t="s">
        <v>2731</v>
      </c>
      <c r="H9046" s="146" t="s">
        <v>2732</v>
      </c>
      <c r="I9046" s="133" t="s">
        <v>47</v>
      </c>
      <c r="J9046" s="147"/>
      <c r="K9046" s="147"/>
      <c r="L9046" s="148">
        <v>4704000</v>
      </c>
      <c r="M9046" s="120" t="s">
        <v>56</v>
      </c>
      <c r="N9046" s="149">
        <v>376320</v>
      </c>
      <c r="O9046" s="169"/>
      <c r="P9046" s="154" t="s">
        <v>6625</v>
      </c>
      <c r="Q9046" s="158" t="s">
        <v>50</v>
      </c>
      <c r="R9046" s="142">
        <f t="shared" si="140"/>
        <v>8</v>
      </c>
    </row>
    <row r="9047" s="109" customFormat="1">
      <c r="A9047" s="119">
        <f>MAX($A$19:A9046)+1</f>
        <v>9029</v>
      </c>
      <c r="B9047" s="120" t="s">
        <v>41</v>
      </c>
      <c r="C9047" s="144" t="s">
        <v>2728</v>
      </c>
      <c r="D9047" s="144" t="s">
        <v>8302</v>
      </c>
      <c r="E9047" s="145">
        <v>45290</v>
      </c>
      <c r="F9047" s="146" t="s">
        <v>2730</v>
      </c>
      <c r="G9047" s="146" t="s">
        <v>2731</v>
      </c>
      <c r="H9047" s="146" t="s">
        <v>2732</v>
      </c>
      <c r="I9047" s="133" t="s">
        <v>47</v>
      </c>
      <c r="J9047" s="147"/>
      <c r="K9047" s="147"/>
      <c r="L9047" s="148">
        <v>14020000</v>
      </c>
      <c r="M9047" s="120" t="s">
        <v>56</v>
      </c>
      <c r="N9047" s="149">
        <v>1121600</v>
      </c>
      <c r="O9047" s="169"/>
      <c r="P9047" s="154" t="s">
        <v>6625</v>
      </c>
      <c r="Q9047" s="158" t="s">
        <v>50</v>
      </c>
      <c r="R9047" s="142">
        <f t="shared" si="140"/>
        <v>8</v>
      </c>
    </row>
    <row r="9048" s="109" customFormat="1">
      <c r="A9048" s="119">
        <f>MAX($A$19:A9047)+1</f>
        <v>9030</v>
      </c>
      <c r="B9048" s="120" t="s">
        <v>41</v>
      </c>
      <c r="C9048" s="144" t="s">
        <v>2728</v>
      </c>
      <c r="D9048" s="144" t="s">
        <v>8303</v>
      </c>
      <c r="E9048" s="145">
        <v>45290</v>
      </c>
      <c r="F9048" s="146" t="s">
        <v>2730</v>
      </c>
      <c r="G9048" s="146" t="s">
        <v>2731</v>
      </c>
      <c r="H9048" s="146" t="s">
        <v>2732</v>
      </c>
      <c r="I9048" s="133" t="s">
        <v>47</v>
      </c>
      <c r="J9048" s="147"/>
      <c r="K9048" s="147"/>
      <c r="L9048" s="148">
        <v>4500000</v>
      </c>
      <c r="M9048" s="120" t="s">
        <v>56</v>
      </c>
      <c r="N9048" s="149">
        <v>360000</v>
      </c>
      <c r="O9048" s="169"/>
      <c r="P9048" s="154" t="s">
        <v>6625</v>
      </c>
      <c r="Q9048" s="158" t="s">
        <v>50</v>
      </c>
      <c r="R9048" s="142">
        <f t="shared" si="140"/>
        <v>8</v>
      </c>
    </row>
    <row r="9049" s="109" customFormat="1">
      <c r="A9049" s="119">
        <f>MAX($A$19:A9048)+1</f>
        <v>9031</v>
      </c>
      <c r="B9049" s="120" t="s">
        <v>41</v>
      </c>
      <c r="C9049" s="144" t="s">
        <v>2728</v>
      </c>
      <c r="D9049" s="144" t="s">
        <v>8304</v>
      </c>
      <c r="E9049" s="145">
        <v>45290</v>
      </c>
      <c r="F9049" s="146" t="s">
        <v>2730</v>
      </c>
      <c r="G9049" s="146" t="s">
        <v>2731</v>
      </c>
      <c r="H9049" s="146" t="s">
        <v>2732</v>
      </c>
      <c r="I9049" s="133" t="s">
        <v>47</v>
      </c>
      <c r="J9049" s="147"/>
      <c r="K9049" s="147"/>
      <c r="L9049" s="148">
        <v>4900000</v>
      </c>
      <c r="M9049" s="120" t="s">
        <v>56</v>
      </c>
      <c r="N9049" s="149">
        <v>392000</v>
      </c>
      <c r="O9049" s="169"/>
      <c r="P9049" s="154" t="s">
        <v>6625</v>
      </c>
      <c r="Q9049" s="158" t="s">
        <v>50</v>
      </c>
      <c r="R9049" s="142">
        <f t="shared" si="140"/>
        <v>8</v>
      </c>
    </row>
    <row r="9050" s="109" customFormat="1">
      <c r="A9050" s="119">
        <f>MAX($A$19:A9049)+1</f>
        <v>9032</v>
      </c>
      <c r="B9050" s="120" t="s">
        <v>41</v>
      </c>
      <c r="C9050" s="144" t="s">
        <v>2728</v>
      </c>
      <c r="D9050" s="144" t="s">
        <v>8305</v>
      </c>
      <c r="E9050" s="145">
        <v>45290</v>
      </c>
      <c r="F9050" s="146" t="s">
        <v>2730</v>
      </c>
      <c r="G9050" s="146" t="s">
        <v>2731</v>
      </c>
      <c r="H9050" s="146" t="s">
        <v>2732</v>
      </c>
      <c r="I9050" s="133" t="s">
        <v>47</v>
      </c>
      <c r="J9050" s="147"/>
      <c r="K9050" s="147"/>
      <c r="L9050" s="148">
        <v>4900000</v>
      </c>
      <c r="M9050" s="120" t="s">
        <v>56</v>
      </c>
      <c r="N9050" s="149">
        <v>392000</v>
      </c>
      <c r="O9050" s="169"/>
      <c r="P9050" s="154" t="s">
        <v>6625</v>
      </c>
      <c r="Q9050" s="158" t="s">
        <v>50</v>
      </c>
      <c r="R9050" s="142">
        <f t="shared" si="140"/>
        <v>8</v>
      </c>
    </row>
    <row r="9051" s="109" customFormat="1">
      <c r="A9051" s="119">
        <f>MAX($A$19:A9050)+1</f>
        <v>9033</v>
      </c>
      <c r="B9051" s="120" t="s">
        <v>41</v>
      </c>
      <c r="C9051" s="144" t="s">
        <v>2728</v>
      </c>
      <c r="D9051" s="144" t="s">
        <v>8306</v>
      </c>
      <c r="E9051" s="145">
        <v>45290</v>
      </c>
      <c r="F9051" s="146" t="s">
        <v>2730</v>
      </c>
      <c r="G9051" s="146" t="s">
        <v>2731</v>
      </c>
      <c r="H9051" s="146" t="s">
        <v>2732</v>
      </c>
      <c r="I9051" s="133" t="s">
        <v>47</v>
      </c>
      <c r="J9051" s="147"/>
      <c r="K9051" s="147"/>
      <c r="L9051" s="148">
        <v>4900000</v>
      </c>
      <c r="M9051" s="120" t="s">
        <v>56</v>
      </c>
      <c r="N9051" s="149">
        <v>392000</v>
      </c>
      <c r="O9051" s="169"/>
      <c r="P9051" s="154" t="s">
        <v>6625</v>
      </c>
      <c r="Q9051" s="158" t="s">
        <v>50</v>
      </c>
      <c r="R9051" s="142">
        <f t="shared" si="140"/>
        <v>8</v>
      </c>
    </row>
    <row r="9052" s="109" customFormat="1">
      <c r="A9052" s="119">
        <f>MAX($A$19:A9051)+1</f>
        <v>9034</v>
      </c>
      <c r="B9052" s="120" t="s">
        <v>41</v>
      </c>
      <c r="C9052" s="144" t="s">
        <v>2728</v>
      </c>
      <c r="D9052" s="144" t="s">
        <v>8307</v>
      </c>
      <c r="E9052" s="145">
        <v>45290</v>
      </c>
      <c r="F9052" s="146" t="s">
        <v>2730</v>
      </c>
      <c r="G9052" s="146" t="s">
        <v>2731</v>
      </c>
      <c r="H9052" s="146" t="s">
        <v>2732</v>
      </c>
      <c r="I9052" s="133" t="s">
        <v>47</v>
      </c>
      <c r="J9052" s="147"/>
      <c r="K9052" s="147"/>
      <c r="L9052" s="148">
        <v>2050000</v>
      </c>
      <c r="M9052" s="120" t="s">
        <v>56</v>
      </c>
      <c r="N9052" s="149">
        <v>164000</v>
      </c>
      <c r="O9052" s="169"/>
      <c r="P9052" s="154" t="s">
        <v>6625</v>
      </c>
      <c r="Q9052" s="158" t="s">
        <v>50</v>
      </c>
      <c r="R9052" s="142">
        <f t="shared" si="140"/>
        <v>8</v>
      </c>
    </row>
    <row r="9053" s="109" customFormat="1">
      <c r="A9053" s="119">
        <f>MAX($A$19:A9052)+1</f>
        <v>9035</v>
      </c>
      <c r="B9053" s="120" t="s">
        <v>41</v>
      </c>
      <c r="C9053" s="144" t="s">
        <v>8308</v>
      </c>
      <c r="D9053" s="144" t="s">
        <v>8309</v>
      </c>
      <c r="E9053" s="145">
        <v>45291</v>
      </c>
      <c r="F9053" s="146" t="s">
        <v>8310</v>
      </c>
      <c r="G9053" s="146" t="s">
        <v>8311</v>
      </c>
      <c r="H9053" s="146" t="s">
        <v>7953</v>
      </c>
      <c r="I9053" s="133" t="s">
        <v>47</v>
      </c>
      <c r="J9053" s="147"/>
      <c r="K9053" s="147"/>
      <c r="L9053" s="148">
        <v>8180700</v>
      </c>
      <c r="M9053" s="120" t="s">
        <v>56</v>
      </c>
      <c r="N9053" s="149">
        <v>654456</v>
      </c>
      <c r="O9053" s="169"/>
      <c r="P9053" s="154" t="s">
        <v>6625</v>
      </c>
      <c r="Q9053" s="158" t="s">
        <v>50</v>
      </c>
      <c r="R9053" s="142">
        <f t="shared" si="140"/>
        <v>8</v>
      </c>
    </row>
    <row r="9054" s="109" customFormat="1">
      <c r="A9054" s="119">
        <f>MAX($A$19:A9053)+1</f>
        <v>9036</v>
      </c>
      <c r="B9054" s="120" t="s">
        <v>41</v>
      </c>
      <c r="C9054" s="144" t="s">
        <v>2062</v>
      </c>
      <c r="D9054" s="144" t="s">
        <v>3318</v>
      </c>
      <c r="E9054" s="145">
        <v>45289</v>
      </c>
      <c r="F9054" s="146" t="s">
        <v>8312</v>
      </c>
      <c r="G9054" s="146" t="s">
        <v>8313</v>
      </c>
      <c r="H9054" s="146" t="s">
        <v>2727</v>
      </c>
      <c r="I9054" s="151" t="s">
        <v>1960</v>
      </c>
      <c r="J9054" s="147">
        <v>2</v>
      </c>
      <c r="K9054" s="147">
        <v>12000000</v>
      </c>
      <c r="L9054" s="148">
        <v>24000000</v>
      </c>
      <c r="M9054" s="120" t="s">
        <v>56</v>
      </c>
      <c r="N9054" s="149">
        <v>1920000</v>
      </c>
      <c r="O9054" s="169"/>
      <c r="P9054" s="154" t="s">
        <v>6625</v>
      </c>
      <c r="Q9054" s="158" t="s">
        <v>50</v>
      </c>
      <c r="R9054" s="142">
        <f t="shared" si="140"/>
        <v>8</v>
      </c>
    </row>
    <row r="9055" ht="22.5" s="109" customFormat="1">
      <c r="A9055" s="119">
        <f>MAX($A$19:A9054)+1</f>
        <v>9037</v>
      </c>
      <c r="B9055" s="120" t="s">
        <v>41</v>
      </c>
      <c r="C9055" s="144" t="s">
        <v>3126</v>
      </c>
      <c r="D9055" s="144" t="s">
        <v>8314</v>
      </c>
      <c r="E9055" s="145">
        <v>45264</v>
      </c>
      <c r="F9055" s="146" t="s">
        <v>8315</v>
      </c>
      <c r="G9055" s="146" t="s">
        <v>8316</v>
      </c>
      <c r="H9055" s="146" t="s">
        <v>8317</v>
      </c>
      <c r="I9055" s="151" t="s">
        <v>98</v>
      </c>
      <c r="J9055" s="147">
        <v>1</v>
      </c>
      <c r="K9055" s="147">
        <v>6087273</v>
      </c>
      <c r="L9055" s="148">
        <v>6087273</v>
      </c>
      <c r="M9055" s="120" t="s">
        <v>229</v>
      </c>
      <c r="N9055" s="149">
        <v>608727</v>
      </c>
      <c r="O9055" s="169"/>
      <c r="P9055" s="154" t="s">
        <v>6625</v>
      </c>
      <c r="Q9055" s="158" t="s">
        <v>50</v>
      </c>
      <c r="R9055" s="142">
        <f t="shared" si="140"/>
        <v>9.99999507168481</v>
      </c>
    </row>
    <row r="9056" ht="22.5" s="109" customFormat="1">
      <c r="A9056" s="119">
        <f>MAX($A$19:A9055)+1</f>
        <v>9038</v>
      </c>
      <c r="B9056" s="120" t="s">
        <v>41</v>
      </c>
      <c r="C9056" s="144" t="s">
        <v>8318</v>
      </c>
      <c r="D9056" s="144" t="s">
        <v>8319</v>
      </c>
      <c r="E9056" s="145">
        <v>45287</v>
      </c>
      <c r="F9056" s="146" t="s">
        <v>8320</v>
      </c>
      <c r="G9056" s="146" t="s">
        <v>8321</v>
      </c>
      <c r="H9056" s="146" t="s">
        <v>715</v>
      </c>
      <c r="I9056" s="133" t="s">
        <v>47</v>
      </c>
      <c r="J9056" s="147"/>
      <c r="K9056" s="147"/>
      <c r="L9056" s="148">
        <v>5460695</v>
      </c>
      <c r="M9056" s="120" t="s">
        <v>2401</v>
      </c>
      <c r="N9056" s="149">
        <v>287405</v>
      </c>
      <c r="O9056" s="169"/>
      <c r="P9056" s="154" t="s">
        <v>6625</v>
      </c>
      <c r="Q9056" s="158" t="s">
        <v>50</v>
      </c>
      <c r="R9056" s="142">
        <f t="shared" si="140"/>
        <v>5.26315789473684</v>
      </c>
    </row>
    <row r="9057" ht="22.5" s="109" customFormat="1">
      <c r="A9057" s="119">
        <f>MAX($A$19:A9056)+1</f>
        <v>9039</v>
      </c>
      <c r="B9057" s="120" t="s">
        <v>41</v>
      </c>
      <c r="C9057" s="144" t="s">
        <v>8318</v>
      </c>
      <c r="D9057" s="144" t="s">
        <v>8322</v>
      </c>
      <c r="E9057" s="145">
        <v>45287</v>
      </c>
      <c r="F9057" s="146" t="s">
        <v>8320</v>
      </c>
      <c r="G9057" s="146" t="s">
        <v>8321</v>
      </c>
      <c r="H9057" s="146" t="s">
        <v>715</v>
      </c>
      <c r="I9057" s="133" t="s">
        <v>47</v>
      </c>
      <c r="J9057" s="147"/>
      <c r="K9057" s="147"/>
      <c r="L9057" s="148">
        <v>1063552</v>
      </c>
      <c r="M9057" s="120" t="s">
        <v>56</v>
      </c>
      <c r="N9057" s="149">
        <v>85084</v>
      </c>
      <c r="O9057" s="169"/>
      <c r="P9057" s="154" t="s">
        <v>6625</v>
      </c>
      <c r="Q9057" s="158" t="s">
        <v>50</v>
      </c>
      <c r="R9057" s="142">
        <f t="shared" si="140"/>
        <v>7.99998495607173</v>
      </c>
    </row>
    <row r="9058" s="109" customFormat="1">
      <c r="A9058" s="119">
        <f>MAX($A$19:A9057)+1</f>
        <v>9040</v>
      </c>
      <c r="B9058" s="120" t="s">
        <v>41</v>
      </c>
      <c r="C9058" s="144" t="s">
        <v>2754</v>
      </c>
      <c r="D9058" s="144" t="s">
        <v>7878</v>
      </c>
      <c r="E9058" s="145">
        <v>45274</v>
      </c>
      <c r="F9058" s="146" t="s">
        <v>2755</v>
      </c>
      <c r="G9058" s="146" t="s">
        <v>2756</v>
      </c>
      <c r="H9058" s="146" t="s">
        <v>8323</v>
      </c>
      <c r="I9058" s="151" t="s">
        <v>98</v>
      </c>
      <c r="J9058" s="147">
        <v>1</v>
      </c>
      <c r="K9058" s="147">
        <v>504629630</v>
      </c>
      <c r="L9058" s="148">
        <v>504629630</v>
      </c>
      <c r="M9058" s="120" t="s">
        <v>56</v>
      </c>
      <c r="N9058" s="149">
        <v>40370370</v>
      </c>
      <c r="O9058" s="169"/>
      <c r="P9058" s="154" t="s">
        <v>6625</v>
      </c>
      <c r="Q9058" s="158" t="s">
        <v>50</v>
      </c>
      <c r="R9058" s="142">
        <f t="shared" si="140"/>
        <v>7.99999992073394</v>
      </c>
    </row>
    <row r="9059" ht="22.5" s="109" customFormat="1">
      <c r="A9059" s="119">
        <f>MAX($A$19:A9058)+1</f>
        <v>9041</v>
      </c>
      <c r="B9059" s="120" t="s">
        <v>41</v>
      </c>
      <c r="C9059" s="144" t="s">
        <v>2754</v>
      </c>
      <c r="D9059" s="144" t="s">
        <v>2026</v>
      </c>
      <c r="E9059" s="145" t="s">
        <v>6863</v>
      </c>
      <c r="F9059" s="146" t="s">
        <v>2755</v>
      </c>
      <c r="G9059" s="146" t="s">
        <v>2756</v>
      </c>
      <c r="H9059" s="146" t="s">
        <v>8324</v>
      </c>
      <c r="I9059" s="151" t="s">
        <v>98</v>
      </c>
      <c r="J9059" s="147">
        <v>3045</v>
      </c>
      <c r="K9059" s="147">
        <v>66500</v>
      </c>
      <c r="L9059" s="148">
        <v>202492500</v>
      </c>
      <c r="M9059" s="120" t="s">
        <v>56</v>
      </c>
      <c r="N9059" s="149">
        <v>16199400</v>
      </c>
      <c r="O9059" s="169"/>
      <c r="P9059" s="154" t="s">
        <v>6625</v>
      </c>
      <c r="Q9059" s="158" t="s">
        <v>50</v>
      </c>
      <c r="R9059" s="142">
        <f t="shared" si="140"/>
        <v>8</v>
      </c>
    </row>
    <row r="9060" ht="22.5" s="109" customFormat="1">
      <c r="A9060" s="119">
        <f>MAX($A$19:A9059)+1</f>
        <v>9042</v>
      </c>
      <c r="B9060" s="120" t="s">
        <v>41</v>
      </c>
      <c r="C9060" s="144" t="s">
        <v>2754</v>
      </c>
      <c r="D9060" s="144" t="s">
        <v>2026</v>
      </c>
      <c r="E9060" s="145" t="s">
        <v>6863</v>
      </c>
      <c r="F9060" s="146" t="s">
        <v>2755</v>
      </c>
      <c r="G9060" s="146" t="s">
        <v>2756</v>
      </c>
      <c r="H9060" s="146" t="s">
        <v>2762</v>
      </c>
      <c r="I9060" s="151" t="s">
        <v>98</v>
      </c>
      <c r="J9060" s="147">
        <v>1110</v>
      </c>
      <c r="K9060" s="147">
        <v>66500</v>
      </c>
      <c r="L9060" s="148">
        <v>73815000</v>
      </c>
      <c r="M9060" s="120" t="s">
        <v>56</v>
      </c>
      <c r="N9060" s="149">
        <v>5905200</v>
      </c>
      <c r="O9060" s="169"/>
      <c r="P9060" s="154" t="s">
        <v>6625</v>
      </c>
      <c r="Q9060" s="158" t="s">
        <v>50</v>
      </c>
      <c r="R9060" s="142">
        <f t="shared" si="140"/>
        <v>8</v>
      </c>
    </row>
    <row r="9061" ht="22.5" s="109" customFormat="1">
      <c r="A9061" s="119">
        <f>MAX($A$19:A9060)+1</f>
        <v>9043</v>
      </c>
      <c r="B9061" s="120" t="s">
        <v>41</v>
      </c>
      <c r="C9061" s="144" t="s">
        <v>2754</v>
      </c>
      <c r="D9061" s="144" t="s">
        <v>2026</v>
      </c>
      <c r="E9061" s="145" t="s">
        <v>6863</v>
      </c>
      <c r="F9061" s="146" t="s">
        <v>2755</v>
      </c>
      <c r="G9061" s="146" t="s">
        <v>2756</v>
      </c>
      <c r="H9061" s="146" t="s">
        <v>8325</v>
      </c>
      <c r="I9061" s="151" t="s">
        <v>98</v>
      </c>
      <c r="J9061" s="147">
        <v>375</v>
      </c>
      <c r="K9061" s="147">
        <v>66500</v>
      </c>
      <c r="L9061" s="148">
        <v>24937500</v>
      </c>
      <c r="M9061" s="120" t="s">
        <v>56</v>
      </c>
      <c r="N9061" s="149">
        <v>1995000</v>
      </c>
      <c r="O9061" s="169"/>
      <c r="P9061" s="154" t="s">
        <v>6625</v>
      </c>
      <c r="Q9061" s="158" t="s">
        <v>50</v>
      </c>
      <c r="R9061" s="142">
        <f ref="R9061:R9124" t="shared" si="141">N9061/L9061*100</f>
        <v>8</v>
      </c>
    </row>
    <row r="9062" ht="22.5" s="109" customFormat="1">
      <c r="A9062" s="119">
        <f>MAX($A$19:A9061)+1</f>
        <v>9044</v>
      </c>
      <c r="B9062" s="120" t="s">
        <v>41</v>
      </c>
      <c r="C9062" s="144" t="s">
        <v>2754</v>
      </c>
      <c r="D9062" s="144" t="s">
        <v>2026</v>
      </c>
      <c r="E9062" s="145" t="s">
        <v>6863</v>
      </c>
      <c r="F9062" s="146" t="s">
        <v>2755</v>
      </c>
      <c r="G9062" s="146" t="s">
        <v>2756</v>
      </c>
      <c r="H9062" s="146" t="s">
        <v>8326</v>
      </c>
      <c r="I9062" s="151" t="s">
        <v>98</v>
      </c>
      <c r="J9062" s="147">
        <v>5595</v>
      </c>
      <c r="K9062" s="147">
        <v>66500</v>
      </c>
      <c r="L9062" s="148">
        <v>372067500</v>
      </c>
      <c r="M9062" s="120" t="s">
        <v>56</v>
      </c>
      <c r="N9062" s="149">
        <v>29765400</v>
      </c>
      <c r="O9062" s="169"/>
      <c r="P9062" s="154" t="s">
        <v>6625</v>
      </c>
      <c r="Q9062" s="158" t="s">
        <v>50</v>
      </c>
      <c r="R9062" s="142">
        <f t="shared" si="141"/>
        <v>8</v>
      </c>
    </row>
    <row r="9063" ht="22.5" s="109" customFormat="1">
      <c r="A9063" s="119">
        <f>MAX($A$19:A9062)+1</f>
        <v>9045</v>
      </c>
      <c r="B9063" s="120" t="s">
        <v>41</v>
      </c>
      <c r="C9063" s="144" t="s">
        <v>2754</v>
      </c>
      <c r="D9063" s="144" t="s">
        <v>2026</v>
      </c>
      <c r="E9063" s="145" t="s">
        <v>6863</v>
      </c>
      <c r="F9063" s="146" t="s">
        <v>2755</v>
      </c>
      <c r="G9063" s="146" t="s">
        <v>2756</v>
      </c>
      <c r="H9063" s="146" t="s">
        <v>8327</v>
      </c>
      <c r="I9063" s="151" t="s">
        <v>98</v>
      </c>
      <c r="J9063" s="147">
        <v>6672</v>
      </c>
      <c r="K9063" s="147">
        <v>210000</v>
      </c>
      <c r="L9063" s="148">
        <v>1401120000</v>
      </c>
      <c r="M9063" s="120" t="s">
        <v>56</v>
      </c>
      <c r="N9063" s="149">
        <v>112089600</v>
      </c>
      <c r="O9063" s="169"/>
      <c r="P9063" s="154" t="s">
        <v>6625</v>
      </c>
      <c r="Q9063" s="158" t="s">
        <v>50</v>
      </c>
      <c r="R9063" s="142">
        <f t="shared" si="141"/>
        <v>8</v>
      </c>
    </row>
    <row r="9064" s="109" customFormat="1">
      <c r="A9064" s="119">
        <f>MAX($A$19:A9063)+1</f>
        <v>9046</v>
      </c>
      <c r="B9064" s="120" t="s">
        <v>41</v>
      </c>
      <c r="C9064" s="144" t="s">
        <v>2754</v>
      </c>
      <c r="D9064" s="144" t="s">
        <v>2026</v>
      </c>
      <c r="E9064" s="145" t="s">
        <v>6863</v>
      </c>
      <c r="F9064" s="146" t="s">
        <v>2755</v>
      </c>
      <c r="G9064" s="146" t="s">
        <v>2756</v>
      </c>
      <c r="H9064" s="146" t="s">
        <v>8328</v>
      </c>
      <c r="I9064" s="151" t="s">
        <v>98</v>
      </c>
      <c r="J9064" s="147">
        <v>960</v>
      </c>
      <c r="K9064" s="147">
        <v>116800</v>
      </c>
      <c r="L9064" s="148">
        <v>112128000</v>
      </c>
      <c r="M9064" s="120" t="s">
        <v>56</v>
      </c>
      <c r="N9064" s="149">
        <v>8970240</v>
      </c>
      <c r="O9064" s="169"/>
      <c r="P9064" s="154" t="s">
        <v>6625</v>
      </c>
      <c r="Q9064" s="158" t="s">
        <v>50</v>
      </c>
      <c r="R9064" s="142">
        <f t="shared" si="141"/>
        <v>8</v>
      </c>
    </row>
    <row r="9065" s="109" customFormat="1">
      <c r="A9065" s="119">
        <f>MAX($A$19:A9064)+1</f>
        <v>9047</v>
      </c>
      <c r="B9065" s="120" t="s">
        <v>41</v>
      </c>
      <c r="C9065" s="144" t="s">
        <v>2754</v>
      </c>
      <c r="D9065" s="144" t="s">
        <v>2026</v>
      </c>
      <c r="E9065" s="145" t="s">
        <v>6863</v>
      </c>
      <c r="F9065" s="146" t="s">
        <v>2755</v>
      </c>
      <c r="G9065" s="146" t="s">
        <v>2756</v>
      </c>
      <c r="H9065" s="146" t="s">
        <v>8329</v>
      </c>
      <c r="I9065" s="151" t="s">
        <v>98</v>
      </c>
      <c r="J9065" s="147">
        <v>672</v>
      </c>
      <c r="K9065" s="147">
        <v>51484</v>
      </c>
      <c r="L9065" s="148">
        <v>34597248</v>
      </c>
      <c r="M9065" s="120" t="s">
        <v>56</v>
      </c>
      <c r="N9065" s="149">
        <v>2767780</v>
      </c>
      <c r="O9065" s="169"/>
      <c r="P9065" s="154" t="s">
        <v>6625</v>
      </c>
      <c r="Q9065" s="158" t="s">
        <v>50</v>
      </c>
      <c r="R9065" s="142">
        <f t="shared" si="141"/>
        <v>8.00000046246453</v>
      </c>
    </row>
    <row r="9066" s="109" customFormat="1">
      <c r="A9066" s="119">
        <f>MAX($A$19:A9065)+1</f>
        <v>9048</v>
      </c>
      <c r="B9066" s="120" t="s">
        <v>41</v>
      </c>
      <c r="C9066" s="144" t="s">
        <v>2754</v>
      </c>
      <c r="D9066" s="144" t="s">
        <v>2026</v>
      </c>
      <c r="E9066" s="145" t="s">
        <v>6863</v>
      </c>
      <c r="F9066" s="146" t="s">
        <v>2755</v>
      </c>
      <c r="G9066" s="146" t="s">
        <v>2756</v>
      </c>
      <c r="H9066" s="146" t="s">
        <v>8330</v>
      </c>
      <c r="I9066" s="151" t="s">
        <v>98</v>
      </c>
      <c r="J9066" s="147">
        <v>48</v>
      </c>
      <c r="K9066" s="147">
        <v>51484</v>
      </c>
      <c r="L9066" s="148">
        <v>2471232</v>
      </c>
      <c r="M9066" s="120" t="s">
        <v>56</v>
      </c>
      <c r="N9066" s="149">
        <v>197699</v>
      </c>
      <c r="O9066" s="169"/>
      <c r="P9066" s="154" t="s">
        <v>6625</v>
      </c>
      <c r="Q9066" s="158" t="s">
        <v>50</v>
      </c>
      <c r="R9066" s="142">
        <f t="shared" si="141"/>
        <v>8.00001780488437</v>
      </c>
    </row>
    <row r="9067" s="109" customFormat="1">
      <c r="A9067" s="119">
        <f>MAX($A$19:A9066)+1</f>
        <v>9049</v>
      </c>
      <c r="B9067" s="120" t="s">
        <v>41</v>
      </c>
      <c r="C9067" s="144" t="s">
        <v>2754</v>
      </c>
      <c r="D9067" s="144" t="s">
        <v>2026</v>
      </c>
      <c r="E9067" s="145" t="s">
        <v>6863</v>
      </c>
      <c r="F9067" s="146" t="s">
        <v>2755</v>
      </c>
      <c r="G9067" s="146" t="s">
        <v>2756</v>
      </c>
      <c r="H9067" s="146" t="s">
        <v>8331</v>
      </c>
      <c r="I9067" s="151" t="s">
        <v>98</v>
      </c>
      <c r="J9067" s="147">
        <v>260</v>
      </c>
      <c r="K9067" s="147">
        <v>84532</v>
      </c>
      <c r="L9067" s="148">
        <v>21978320</v>
      </c>
      <c r="M9067" s="120" t="s">
        <v>56</v>
      </c>
      <c r="N9067" s="149">
        <v>1758266</v>
      </c>
      <c r="O9067" s="169"/>
      <c r="P9067" s="154" t="s">
        <v>6625</v>
      </c>
      <c r="Q9067" s="158" t="s">
        <v>50</v>
      </c>
      <c r="R9067" s="142">
        <f t="shared" si="141"/>
        <v>8.00000181997532</v>
      </c>
    </row>
    <row r="9068" ht="22.5" s="109" customFormat="1">
      <c r="A9068" s="119">
        <f>MAX($A$19:A9067)+1</f>
        <v>9050</v>
      </c>
      <c r="B9068" s="120" t="s">
        <v>41</v>
      </c>
      <c r="C9068" s="144" t="s">
        <v>2754</v>
      </c>
      <c r="D9068" s="144" t="s">
        <v>2026</v>
      </c>
      <c r="E9068" s="145" t="s">
        <v>6863</v>
      </c>
      <c r="F9068" s="146" t="s">
        <v>2755</v>
      </c>
      <c r="G9068" s="146" t="s">
        <v>2756</v>
      </c>
      <c r="H9068" s="146" t="s">
        <v>8332</v>
      </c>
      <c r="I9068" s="151" t="s">
        <v>98</v>
      </c>
      <c r="J9068" s="147">
        <v>1920</v>
      </c>
      <c r="K9068" s="147">
        <v>16500</v>
      </c>
      <c r="L9068" s="148">
        <v>31680000</v>
      </c>
      <c r="M9068" s="120" t="s">
        <v>56</v>
      </c>
      <c r="N9068" s="149">
        <v>2534400</v>
      </c>
      <c r="O9068" s="169"/>
      <c r="P9068" s="154" t="s">
        <v>6625</v>
      </c>
      <c r="Q9068" s="158" t="s">
        <v>50</v>
      </c>
      <c r="R9068" s="142">
        <f t="shared" si="141"/>
        <v>8</v>
      </c>
    </row>
    <row r="9069" s="109" customFormat="1">
      <c r="A9069" s="119">
        <f>MAX($A$19:A9068)+1</f>
        <v>9051</v>
      </c>
      <c r="B9069" s="120" t="s">
        <v>41</v>
      </c>
      <c r="C9069" s="144" t="s">
        <v>2754</v>
      </c>
      <c r="D9069" s="144" t="s">
        <v>2026</v>
      </c>
      <c r="E9069" s="145" t="s">
        <v>6863</v>
      </c>
      <c r="F9069" s="146" t="s">
        <v>2755</v>
      </c>
      <c r="G9069" s="146" t="s">
        <v>2756</v>
      </c>
      <c r="H9069" s="146" t="s">
        <v>8333</v>
      </c>
      <c r="I9069" s="151" t="s">
        <v>98</v>
      </c>
      <c r="J9069" s="147">
        <v>2240</v>
      </c>
      <c r="K9069" s="147">
        <v>16500</v>
      </c>
      <c r="L9069" s="148">
        <v>36960000</v>
      </c>
      <c r="M9069" s="120" t="s">
        <v>56</v>
      </c>
      <c r="N9069" s="149">
        <v>2956800</v>
      </c>
      <c r="O9069" s="169"/>
      <c r="P9069" s="154" t="s">
        <v>6625</v>
      </c>
      <c r="Q9069" s="158" t="s">
        <v>50</v>
      </c>
      <c r="R9069" s="142">
        <f t="shared" si="141"/>
        <v>8</v>
      </c>
    </row>
    <row r="9070" ht="22.5" s="109" customFormat="1">
      <c r="A9070" s="119">
        <f>MAX($A$19:A9069)+1</f>
        <v>9052</v>
      </c>
      <c r="B9070" s="120" t="s">
        <v>41</v>
      </c>
      <c r="C9070" s="144" t="s">
        <v>2754</v>
      </c>
      <c r="D9070" s="144" t="s">
        <v>2026</v>
      </c>
      <c r="E9070" s="145" t="s">
        <v>6863</v>
      </c>
      <c r="F9070" s="146" t="s">
        <v>2755</v>
      </c>
      <c r="G9070" s="146" t="s">
        <v>2756</v>
      </c>
      <c r="H9070" s="146" t="s">
        <v>8334</v>
      </c>
      <c r="I9070" s="151" t="s">
        <v>98</v>
      </c>
      <c r="J9070" s="147">
        <v>4800</v>
      </c>
      <c r="K9070" s="147">
        <v>16500</v>
      </c>
      <c r="L9070" s="148">
        <v>79200000</v>
      </c>
      <c r="M9070" s="120" t="s">
        <v>56</v>
      </c>
      <c r="N9070" s="149">
        <v>6336000</v>
      </c>
      <c r="O9070" s="169"/>
      <c r="P9070" s="154" t="s">
        <v>6625</v>
      </c>
      <c r="Q9070" s="158" t="s">
        <v>50</v>
      </c>
      <c r="R9070" s="142">
        <f t="shared" si="141"/>
        <v>8</v>
      </c>
    </row>
    <row r="9071" ht="22.5" s="109" customFormat="1">
      <c r="A9071" s="119">
        <f>MAX($A$19:A9070)+1</f>
        <v>9053</v>
      </c>
      <c r="B9071" s="120" t="s">
        <v>41</v>
      </c>
      <c r="C9071" s="144" t="s">
        <v>2754</v>
      </c>
      <c r="D9071" s="144" t="s">
        <v>2026</v>
      </c>
      <c r="E9071" s="145" t="s">
        <v>6863</v>
      </c>
      <c r="F9071" s="146" t="s">
        <v>2755</v>
      </c>
      <c r="G9071" s="146" t="s">
        <v>2756</v>
      </c>
      <c r="H9071" s="146" t="s">
        <v>8335</v>
      </c>
      <c r="I9071" s="151" t="s">
        <v>98</v>
      </c>
      <c r="J9071" s="147">
        <v>2560</v>
      </c>
      <c r="K9071" s="147">
        <v>16500</v>
      </c>
      <c r="L9071" s="148">
        <v>42240000</v>
      </c>
      <c r="M9071" s="120" t="s">
        <v>56</v>
      </c>
      <c r="N9071" s="149">
        <v>3379200</v>
      </c>
      <c r="O9071" s="169"/>
      <c r="P9071" s="154" t="s">
        <v>6625</v>
      </c>
      <c r="Q9071" s="158" t="s">
        <v>50</v>
      </c>
      <c r="R9071" s="142">
        <f t="shared" si="141"/>
        <v>8</v>
      </c>
    </row>
    <row r="9072" ht="22.5" s="109" customFormat="1">
      <c r="A9072" s="119">
        <f>MAX($A$19:A9071)+1</f>
        <v>9054</v>
      </c>
      <c r="B9072" s="120" t="s">
        <v>41</v>
      </c>
      <c r="C9072" s="144" t="s">
        <v>2754</v>
      </c>
      <c r="D9072" s="144" t="s">
        <v>2026</v>
      </c>
      <c r="E9072" s="145" t="s">
        <v>6863</v>
      </c>
      <c r="F9072" s="146" t="s">
        <v>2755</v>
      </c>
      <c r="G9072" s="146" t="s">
        <v>2756</v>
      </c>
      <c r="H9072" s="146" t="s">
        <v>8336</v>
      </c>
      <c r="I9072" s="151" t="s">
        <v>98</v>
      </c>
      <c r="J9072" s="147">
        <v>1440</v>
      </c>
      <c r="K9072" s="147">
        <v>43938</v>
      </c>
      <c r="L9072" s="148">
        <v>63270720</v>
      </c>
      <c r="M9072" s="120" t="s">
        <v>56</v>
      </c>
      <c r="N9072" s="149">
        <v>5061658</v>
      </c>
      <c r="O9072" s="169"/>
      <c r="P9072" s="154" t="s">
        <v>6625</v>
      </c>
      <c r="Q9072" s="158" t="s">
        <v>50</v>
      </c>
      <c r="R9072" s="142">
        <f t="shared" si="141"/>
        <v>8.00000063220396</v>
      </c>
    </row>
    <row r="9073" ht="22.5" s="109" customFormat="1">
      <c r="A9073" s="119">
        <f>MAX($A$19:A9072)+1</f>
        <v>9055</v>
      </c>
      <c r="B9073" s="120" t="s">
        <v>41</v>
      </c>
      <c r="C9073" s="144" t="s">
        <v>2754</v>
      </c>
      <c r="D9073" s="144" t="s">
        <v>2026</v>
      </c>
      <c r="E9073" s="145" t="s">
        <v>6863</v>
      </c>
      <c r="F9073" s="146" t="s">
        <v>2755</v>
      </c>
      <c r="G9073" s="146" t="s">
        <v>2756</v>
      </c>
      <c r="H9073" s="146" t="s">
        <v>8337</v>
      </c>
      <c r="I9073" s="151" t="s">
        <v>98</v>
      </c>
      <c r="J9073" s="147">
        <v>276</v>
      </c>
      <c r="K9073" s="147">
        <v>43938</v>
      </c>
      <c r="L9073" s="148">
        <v>12126888</v>
      </c>
      <c r="M9073" s="120" t="s">
        <v>56</v>
      </c>
      <c r="N9073" s="149">
        <v>970152</v>
      </c>
      <c r="O9073" s="169"/>
      <c r="P9073" s="154" t="s">
        <v>6625</v>
      </c>
      <c r="Q9073" s="158" t="s">
        <v>50</v>
      </c>
      <c r="R9073" s="142">
        <f t="shared" si="141"/>
        <v>8.00000791629312</v>
      </c>
    </row>
    <row r="9074" s="109" customFormat="1">
      <c r="A9074" s="119">
        <f>MAX($A$19:A9073)+1</f>
        <v>9056</v>
      </c>
      <c r="B9074" s="120" t="s">
        <v>41</v>
      </c>
      <c r="C9074" s="144" t="s">
        <v>2754</v>
      </c>
      <c r="D9074" s="144" t="s">
        <v>2026</v>
      </c>
      <c r="E9074" s="145" t="s">
        <v>6863</v>
      </c>
      <c r="F9074" s="146" t="s">
        <v>2755</v>
      </c>
      <c r="G9074" s="146" t="s">
        <v>2756</v>
      </c>
      <c r="H9074" s="146" t="s">
        <v>2773</v>
      </c>
      <c r="I9074" s="151" t="s">
        <v>98</v>
      </c>
      <c r="J9074" s="147">
        <v>7980</v>
      </c>
      <c r="K9074" s="147">
        <v>42500</v>
      </c>
      <c r="L9074" s="148">
        <v>339150000</v>
      </c>
      <c r="M9074" s="120" t="s">
        <v>56</v>
      </c>
      <c r="N9074" s="149">
        <v>27131998</v>
      </c>
      <c r="O9074" s="169"/>
      <c r="P9074" s="154" t="s">
        <v>6625</v>
      </c>
      <c r="Q9074" s="158" t="s">
        <v>50</v>
      </c>
      <c r="R9074" s="142">
        <f t="shared" si="141"/>
        <v>7.99999941029043</v>
      </c>
    </row>
    <row r="9075" ht="22.5" s="109" customFormat="1">
      <c r="A9075" s="119">
        <f>MAX($A$19:A9074)+1</f>
        <v>9057</v>
      </c>
      <c r="B9075" s="120" t="s">
        <v>41</v>
      </c>
      <c r="C9075" s="144" t="s">
        <v>2754</v>
      </c>
      <c r="D9075" s="144" t="s">
        <v>1405</v>
      </c>
      <c r="E9075" s="145" t="s">
        <v>6863</v>
      </c>
      <c r="F9075" s="146" t="s">
        <v>2755</v>
      </c>
      <c r="G9075" s="146" t="s">
        <v>2756</v>
      </c>
      <c r="H9075" s="146" t="s">
        <v>8338</v>
      </c>
      <c r="I9075" s="151" t="s">
        <v>98</v>
      </c>
      <c r="J9075" s="147">
        <v>1000</v>
      </c>
      <c r="K9075" s="147">
        <v>261500</v>
      </c>
      <c r="L9075" s="148">
        <v>261500000</v>
      </c>
      <c r="M9075" s="120" t="s">
        <v>56</v>
      </c>
      <c r="N9075" s="149">
        <v>20920000</v>
      </c>
      <c r="O9075" s="169"/>
      <c r="P9075" s="154" t="s">
        <v>6625</v>
      </c>
      <c r="Q9075" s="158" t="s">
        <v>50</v>
      </c>
      <c r="R9075" s="142">
        <f t="shared" si="141"/>
        <v>8</v>
      </c>
    </row>
    <row r="9076" ht="22.5" s="109" customFormat="1">
      <c r="A9076" s="119">
        <f>MAX($A$19:A9075)+1</f>
        <v>9058</v>
      </c>
      <c r="B9076" s="120" t="s">
        <v>41</v>
      </c>
      <c r="C9076" s="144" t="s">
        <v>2754</v>
      </c>
      <c r="D9076" s="144" t="s">
        <v>1405</v>
      </c>
      <c r="E9076" s="145" t="s">
        <v>6863</v>
      </c>
      <c r="F9076" s="146" t="s">
        <v>2755</v>
      </c>
      <c r="G9076" s="146" t="s">
        <v>2756</v>
      </c>
      <c r="H9076" s="146" t="s">
        <v>8339</v>
      </c>
      <c r="I9076" s="151" t="s">
        <v>98</v>
      </c>
      <c r="J9076" s="147">
        <v>995</v>
      </c>
      <c r="K9076" s="147">
        <v>263500</v>
      </c>
      <c r="L9076" s="148">
        <v>262182500</v>
      </c>
      <c r="M9076" s="120" t="s">
        <v>56</v>
      </c>
      <c r="N9076" s="149">
        <v>20974600</v>
      </c>
      <c r="O9076" s="169"/>
      <c r="P9076" s="154" t="s">
        <v>6625</v>
      </c>
      <c r="Q9076" s="158" t="s">
        <v>50</v>
      </c>
      <c r="R9076" s="142">
        <f t="shared" si="141"/>
        <v>8</v>
      </c>
    </row>
    <row r="9077" s="109" customFormat="1">
      <c r="A9077" s="119">
        <f>MAX($A$19:A9076)+1</f>
        <v>9059</v>
      </c>
      <c r="B9077" s="120" t="s">
        <v>41</v>
      </c>
      <c r="C9077" s="144" t="s">
        <v>2754</v>
      </c>
      <c r="D9077" s="144" t="s">
        <v>1405</v>
      </c>
      <c r="E9077" s="145" t="s">
        <v>6863</v>
      </c>
      <c r="F9077" s="146" t="s">
        <v>2755</v>
      </c>
      <c r="G9077" s="146" t="s">
        <v>2756</v>
      </c>
      <c r="H9077" s="146" t="s">
        <v>8340</v>
      </c>
      <c r="I9077" s="151" t="s">
        <v>98</v>
      </c>
      <c r="J9077" s="147">
        <v>1200</v>
      </c>
      <c r="K9077" s="147">
        <v>410000</v>
      </c>
      <c r="L9077" s="148">
        <v>492000000</v>
      </c>
      <c r="M9077" s="120" t="s">
        <v>56</v>
      </c>
      <c r="N9077" s="149">
        <v>39360000</v>
      </c>
      <c r="O9077" s="169"/>
      <c r="P9077" s="154" t="s">
        <v>6625</v>
      </c>
      <c r="Q9077" s="158" t="s">
        <v>50</v>
      </c>
      <c r="R9077" s="142">
        <f t="shared" si="141"/>
        <v>8</v>
      </c>
    </row>
    <row r="9078" s="109" customFormat="1">
      <c r="A9078" s="119">
        <f>MAX($A$19:A9077)+1</f>
        <v>9060</v>
      </c>
      <c r="B9078" s="120" t="s">
        <v>41</v>
      </c>
      <c r="C9078" s="144" t="s">
        <v>2774</v>
      </c>
      <c r="D9078" s="144" t="s">
        <v>8341</v>
      </c>
      <c r="E9078" s="145" t="s">
        <v>8342</v>
      </c>
      <c r="F9078" s="123" t="s">
        <v>2776</v>
      </c>
      <c r="G9078" s="146" t="s">
        <v>2777</v>
      </c>
      <c r="H9078" s="146" t="s">
        <v>5873</v>
      </c>
      <c r="I9078" s="151" t="s">
        <v>327</v>
      </c>
      <c r="J9078" s="147">
        <v>100</v>
      </c>
      <c r="K9078" s="147">
        <v>27300</v>
      </c>
      <c r="L9078" s="148">
        <v>2730000</v>
      </c>
      <c r="M9078" s="120" t="s">
        <v>56</v>
      </c>
      <c r="N9078" s="149">
        <v>218400</v>
      </c>
      <c r="O9078" s="169"/>
      <c r="P9078" s="154" t="s">
        <v>6625</v>
      </c>
      <c r="Q9078" s="158" t="s">
        <v>50</v>
      </c>
      <c r="R9078" s="142">
        <f t="shared" si="141"/>
        <v>8</v>
      </c>
    </row>
    <row r="9079" s="109" customFormat="1">
      <c r="A9079" s="119">
        <f>MAX($A$19:A9078)+1</f>
        <v>9061</v>
      </c>
      <c r="B9079" s="120" t="s">
        <v>41</v>
      </c>
      <c r="C9079" s="144" t="s">
        <v>2774</v>
      </c>
      <c r="D9079" s="144" t="s">
        <v>8341</v>
      </c>
      <c r="E9079" s="145" t="s">
        <v>8342</v>
      </c>
      <c r="F9079" s="123" t="s">
        <v>2776</v>
      </c>
      <c r="G9079" s="146" t="s">
        <v>2777</v>
      </c>
      <c r="H9079" s="146" t="s">
        <v>2782</v>
      </c>
      <c r="I9079" s="151" t="s">
        <v>327</v>
      </c>
      <c r="J9079" s="147">
        <v>2139</v>
      </c>
      <c r="K9079" s="147">
        <v>19700</v>
      </c>
      <c r="L9079" s="148">
        <v>42138300</v>
      </c>
      <c r="M9079" s="120" t="s">
        <v>56</v>
      </c>
      <c r="N9079" s="149">
        <v>3371064</v>
      </c>
      <c r="O9079" s="169"/>
      <c r="P9079" s="154" t="s">
        <v>6625</v>
      </c>
      <c r="Q9079" s="158" t="s">
        <v>50</v>
      </c>
      <c r="R9079" s="142">
        <f t="shared" si="141"/>
        <v>8</v>
      </c>
    </row>
    <row r="9080" s="109" customFormat="1">
      <c r="A9080" s="119">
        <f>MAX($A$19:A9079)+1</f>
        <v>9062</v>
      </c>
      <c r="B9080" s="120" t="s">
        <v>41</v>
      </c>
      <c r="C9080" s="144" t="s">
        <v>2774</v>
      </c>
      <c r="D9080" s="144" t="s">
        <v>8341</v>
      </c>
      <c r="E9080" s="145" t="s">
        <v>8342</v>
      </c>
      <c r="F9080" s="123" t="s">
        <v>2776</v>
      </c>
      <c r="G9080" s="146" t="s">
        <v>2777</v>
      </c>
      <c r="H9080" s="146" t="s">
        <v>2779</v>
      </c>
      <c r="I9080" s="151" t="s">
        <v>327</v>
      </c>
      <c r="J9080" s="147">
        <v>2239</v>
      </c>
      <c r="K9080" s="147">
        <v>560</v>
      </c>
      <c r="L9080" s="148">
        <v>1253840</v>
      </c>
      <c r="M9080" s="120" t="s">
        <v>56</v>
      </c>
      <c r="N9080" s="149">
        <v>100307</v>
      </c>
      <c r="O9080" s="169"/>
      <c r="P9080" s="154" t="s">
        <v>6625</v>
      </c>
      <c r="Q9080" s="158" t="s">
        <v>50</v>
      </c>
      <c r="R9080" s="142">
        <f t="shared" si="141"/>
        <v>7.99998404900147</v>
      </c>
    </row>
    <row r="9081" s="109" customFormat="1">
      <c r="A9081" s="119">
        <f>MAX($A$19:A9080)+1</f>
        <v>9063</v>
      </c>
      <c r="B9081" s="120" t="s">
        <v>41</v>
      </c>
      <c r="C9081" s="144" t="s">
        <v>2774</v>
      </c>
      <c r="D9081" s="144" t="s">
        <v>8343</v>
      </c>
      <c r="E9081" s="145" t="s">
        <v>7290</v>
      </c>
      <c r="F9081" s="123" t="s">
        <v>2776</v>
      </c>
      <c r="G9081" s="146" t="s">
        <v>2777</v>
      </c>
      <c r="H9081" s="146" t="s">
        <v>5873</v>
      </c>
      <c r="I9081" s="151" t="s">
        <v>327</v>
      </c>
      <c r="J9081" s="147">
        <v>431</v>
      </c>
      <c r="K9081" s="147">
        <v>27300</v>
      </c>
      <c r="L9081" s="148">
        <v>11766300</v>
      </c>
      <c r="M9081" s="120" t="s">
        <v>56</v>
      </c>
      <c r="N9081" s="149">
        <v>941304</v>
      </c>
      <c r="O9081" s="169"/>
      <c r="P9081" s="154" t="s">
        <v>6625</v>
      </c>
      <c r="Q9081" s="158" t="s">
        <v>50</v>
      </c>
      <c r="R9081" s="142">
        <f t="shared" si="141"/>
        <v>8</v>
      </c>
    </row>
    <row r="9082" s="109" customFormat="1">
      <c r="A9082" s="119">
        <f>MAX($A$19:A9081)+1</f>
        <v>9064</v>
      </c>
      <c r="B9082" s="120" t="s">
        <v>41</v>
      </c>
      <c r="C9082" s="144" t="s">
        <v>2774</v>
      </c>
      <c r="D9082" s="144" t="s">
        <v>8343</v>
      </c>
      <c r="E9082" s="145" t="s">
        <v>7290</v>
      </c>
      <c r="F9082" s="123" t="s">
        <v>2776</v>
      </c>
      <c r="G9082" s="146" t="s">
        <v>2777</v>
      </c>
      <c r="H9082" s="146" t="s">
        <v>2782</v>
      </c>
      <c r="I9082" s="151" t="s">
        <v>327</v>
      </c>
      <c r="J9082" s="147">
        <v>800</v>
      </c>
      <c r="K9082" s="147">
        <v>19700</v>
      </c>
      <c r="L9082" s="148">
        <v>15760000</v>
      </c>
      <c r="M9082" s="120" t="s">
        <v>56</v>
      </c>
      <c r="N9082" s="149">
        <v>1260800</v>
      </c>
      <c r="O9082" s="169"/>
      <c r="P9082" s="154" t="s">
        <v>6625</v>
      </c>
      <c r="Q9082" s="158" t="s">
        <v>50</v>
      </c>
      <c r="R9082" s="142">
        <f t="shared" si="141"/>
        <v>8</v>
      </c>
    </row>
    <row r="9083" s="109" customFormat="1">
      <c r="A9083" s="119">
        <f>MAX($A$19:A9082)+1</f>
        <v>9065</v>
      </c>
      <c r="B9083" s="120" t="s">
        <v>41</v>
      </c>
      <c r="C9083" s="144" t="s">
        <v>2774</v>
      </c>
      <c r="D9083" s="144" t="s">
        <v>8343</v>
      </c>
      <c r="E9083" s="145" t="s">
        <v>7290</v>
      </c>
      <c r="F9083" s="123" t="s">
        <v>2776</v>
      </c>
      <c r="G9083" s="146" t="s">
        <v>2777</v>
      </c>
      <c r="H9083" s="146" t="s">
        <v>2779</v>
      </c>
      <c r="I9083" s="151" t="s">
        <v>327</v>
      </c>
      <c r="J9083" s="147">
        <v>1231</v>
      </c>
      <c r="K9083" s="147">
        <v>560</v>
      </c>
      <c r="L9083" s="148">
        <v>689360</v>
      </c>
      <c r="M9083" s="120" t="s">
        <v>56</v>
      </c>
      <c r="N9083" s="149">
        <v>55149</v>
      </c>
      <c r="O9083" s="169"/>
      <c r="P9083" s="154" t="s">
        <v>6625</v>
      </c>
      <c r="Q9083" s="158" t="s">
        <v>50</v>
      </c>
      <c r="R9083" s="142">
        <f t="shared" si="141"/>
        <v>8.00002901241731</v>
      </c>
    </row>
    <row r="9084" s="109" customFormat="1">
      <c r="A9084" s="119">
        <f>MAX($A$19:A9083)+1</f>
        <v>9066</v>
      </c>
      <c r="B9084" s="120" t="s">
        <v>41</v>
      </c>
      <c r="C9084" s="144" t="s">
        <v>2774</v>
      </c>
      <c r="D9084" s="144" t="s">
        <v>8344</v>
      </c>
      <c r="E9084" s="145" t="s">
        <v>6652</v>
      </c>
      <c r="F9084" s="123" t="s">
        <v>2776</v>
      </c>
      <c r="G9084" s="146" t="s">
        <v>2777</v>
      </c>
      <c r="H9084" s="146" t="s">
        <v>2784</v>
      </c>
      <c r="I9084" s="151" t="s">
        <v>327</v>
      </c>
      <c r="J9084" s="147">
        <v>51</v>
      </c>
      <c r="K9084" s="147">
        <v>23350</v>
      </c>
      <c r="L9084" s="148">
        <v>1190850</v>
      </c>
      <c r="M9084" s="120" t="s">
        <v>56</v>
      </c>
      <c r="N9084" s="149">
        <v>95268</v>
      </c>
      <c r="O9084" s="169"/>
      <c r="P9084" s="154" t="s">
        <v>6625</v>
      </c>
      <c r="Q9084" s="158" t="s">
        <v>50</v>
      </c>
      <c r="R9084" s="142">
        <f t="shared" si="141"/>
        <v>8</v>
      </c>
    </row>
    <row r="9085" s="109" customFormat="1">
      <c r="A9085" s="119">
        <f>MAX($A$19:A9084)+1</f>
        <v>9067</v>
      </c>
      <c r="B9085" s="120" t="s">
        <v>41</v>
      </c>
      <c r="C9085" s="144" t="s">
        <v>2774</v>
      </c>
      <c r="D9085" s="144" t="s">
        <v>8344</v>
      </c>
      <c r="E9085" s="145" t="s">
        <v>6652</v>
      </c>
      <c r="F9085" s="123" t="s">
        <v>2776</v>
      </c>
      <c r="G9085" s="146" t="s">
        <v>2777</v>
      </c>
      <c r="H9085" s="146" t="s">
        <v>2779</v>
      </c>
      <c r="I9085" s="151" t="s">
        <v>327</v>
      </c>
      <c r="J9085" s="147">
        <v>51</v>
      </c>
      <c r="K9085" s="147">
        <v>560</v>
      </c>
      <c r="L9085" s="148">
        <v>28560</v>
      </c>
      <c r="M9085" s="120" t="s">
        <v>56</v>
      </c>
      <c r="N9085" s="149">
        <v>2285</v>
      </c>
      <c r="O9085" s="169"/>
      <c r="P9085" s="154" t="s">
        <v>6625</v>
      </c>
      <c r="Q9085" s="158" t="s">
        <v>50</v>
      </c>
      <c r="R9085" s="142">
        <f t="shared" si="141"/>
        <v>8.00070028011204</v>
      </c>
    </row>
    <row r="9086" s="109" customFormat="1">
      <c r="A9086" s="119">
        <f>MAX($A$19:A9085)+1</f>
        <v>9068</v>
      </c>
      <c r="B9086" s="120" t="s">
        <v>41</v>
      </c>
      <c r="C9086" s="144" t="s">
        <v>2774</v>
      </c>
      <c r="D9086" s="144" t="s">
        <v>8345</v>
      </c>
      <c r="E9086" s="145" t="s">
        <v>6655</v>
      </c>
      <c r="F9086" s="123" t="s">
        <v>2776</v>
      </c>
      <c r="G9086" s="146" t="s">
        <v>2777</v>
      </c>
      <c r="H9086" s="146" t="s">
        <v>5873</v>
      </c>
      <c r="I9086" s="151" t="s">
        <v>327</v>
      </c>
      <c r="J9086" s="147">
        <v>867</v>
      </c>
      <c r="K9086" s="147">
        <v>27300</v>
      </c>
      <c r="L9086" s="148">
        <v>23669100</v>
      </c>
      <c r="M9086" s="120" t="s">
        <v>56</v>
      </c>
      <c r="N9086" s="149">
        <v>1893528</v>
      </c>
      <c r="O9086" s="169"/>
      <c r="P9086" s="154" t="s">
        <v>6625</v>
      </c>
      <c r="Q9086" s="158" t="s">
        <v>50</v>
      </c>
      <c r="R9086" s="142">
        <f t="shared" si="141"/>
        <v>8</v>
      </c>
    </row>
    <row r="9087" s="109" customFormat="1">
      <c r="A9087" s="119">
        <f>MAX($A$19:A9086)+1</f>
        <v>9069</v>
      </c>
      <c r="B9087" s="120" t="s">
        <v>41</v>
      </c>
      <c r="C9087" s="144" t="s">
        <v>2774</v>
      </c>
      <c r="D9087" s="144" t="s">
        <v>8345</v>
      </c>
      <c r="E9087" s="145" t="s">
        <v>6655</v>
      </c>
      <c r="F9087" s="123" t="s">
        <v>2776</v>
      </c>
      <c r="G9087" s="146" t="s">
        <v>2777</v>
      </c>
      <c r="H9087" s="146" t="s">
        <v>2781</v>
      </c>
      <c r="I9087" s="151" t="s">
        <v>327</v>
      </c>
      <c r="J9087" s="147">
        <v>600</v>
      </c>
      <c r="K9087" s="147">
        <v>23150</v>
      </c>
      <c r="L9087" s="148">
        <v>13890000</v>
      </c>
      <c r="M9087" s="120" t="s">
        <v>56</v>
      </c>
      <c r="N9087" s="149">
        <v>1111200</v>
      </c>
      <c r="O9087" s="169"/>
      <c r="P9087" s="154" t="s">
        <v>6625</v>
      </c>
      <c r="Q9087" s="158" t="s">
        <v>50</v>
      </c>
      <c r="R9087" s="142">
        <f t="shared" si="141"/>
        <v>8</v>
      </c>
    </row>
    <row r="9088" s="109" customFormat="1">
      <c r="A9088" s="119">
        <f>MAX($A$19:A9087)+1</f>
        <v>9070</v>
      </c>
      <c r="B9088" s="120" t="s">
        <v>41</v>
      </c>
      <c r="C9088" s="144" t="s">
        <v>2774</v>
      </c>
      <c r="D9088" s="144" t="s">
        <v>8345</v>
      </c>
      <c r="E9088" s="145" t="s">
        <v>6655</v>
      </c>
      <c r="F9088" s="123" t="s">
        <v>2776</v>
      </c>
      <c r="G9088" s="146" t="s">
        <v>2777</v>
      </c>
      <c r="H9088" s="146" t="s">
        <v>2782</v>
      </c>
      <c r="I9088" s="151" t="s">
        <v>327</v>
      </c>
      <c r="J9088" s="147">
        <v>7247</v>
      </c>
      <c r="K9088" s="147">
        <v>19700</v>
      </c>
      <c r="L9088" s="148">
        <v>142765900</v>
      </c>
      <c r="M9088" s="120" t="s">
        <v>56</v>
      </c>
      <c r="N9088" s="149">
        <v>11421272</v>
      </c>
      <c r="O9088" s="169"/>
      <c r="P9088" s="154" t="s">
        <v>6625</v>
      </c>
      <c r="Q9088" s="158" t="s">
        <v>50</v>
      </c>
      <c r="R9088" s="142">
        <f t="shared" si="141"/>
        <v>8</v>
      </c>
    </row>
    <row r="9089" s="109" customFormat="1">
      <c r="A9089" s="119">
        <f>MAX($A$19:A9088)+1</f>
        <v>9071</v>
      </c>
      <c r="B9089" s="120" t="s">
        <v>41</v>
      </c>
      <c r="C9089" s="144" t="s">
        <v>2774</v>
      </c>
      <c r="D9089" s="144" t="s">
        <v>8345</v>
      </c>
      <c r="E9089" s="145" t="s">
        <v>6655</v>
      </c>
      <c r="F9089" s="123" t="s">
        <v>2776</v>
      </c>
      <c r="G9089" s="146" t="s">
        <v>2777</v>
      </c>
      <c r="H9089" s="146" t="s">
        <v>2783</v>
      </c>
      <c r="I9089" s="151" t="s">
        <v>327</v>
      </c>
      <c r="J9089" s="147">
        <v>451</v>
      </c>
      <c r="K9089" s="147">
        <v>21550</v>
      </c>
      <c r="L9089" s="148">
        <v>9719050</v>
      </c>
      <c r="M9089" s="120" t="s">
        <v>56</v>
      </c>
      <c r="N9089" s="149">
        <v>777524</v>
      </c>
      <c r="O9089" s="169"/>
      <c r="P9089" s="154" t="s">
        <v>6625</v>
      </c>
      <c r="Q9089" s="158" t="s">
        <v>50</v>
      </c>
      <c r="R9089" s="142">
        <f t="shared" si="141"/>
        <v>8</v>
      </c>
    </row>
    <row r="9090" s="109" customFormat="1">
      <c r="A9090" s="119">
        <f>MAX($A$19:A9089)+1</f>
        <v>9072</v>
      </c>
      <c r="B9090" s="120" t="s">
        <v>41</v>
      </c>
      <c r="C9090" s="144" t="s">
        <v>2774</v>
      </c>
      <c r="D9090" s="144" t="s">
        <v>8345</v>
      </c>
      <c r="E9090" s="145" t="s">
        <v>6655</v>
      </c>
      <c r="F9090" s="123" t="s">
        <v>2776</v>
      </c>
      <c r="G9090" s="146" t="s">
        <v>2777</v>
      </c>
      <c r="H9090" s="146" t="s">
        <v>2779</v>
      </c>
      <c r="I9090" s="151" t="s">
        <v>327</v>
      </c>
      <c r="J9090" s="147">
        <v>9165</v>
      </c>
      <c r="K9090" s="147">
        <v>560</v>
      </c>
      <c r="L9090" s="148">
        <v>5132400</v>
      </c>
      <c r="M9090" s="120" t="s">
        <v>56</v>
      </c>
      <c r="N9090" s="149">
        <v>410592</v>
      </c>
      <c r="O9090" s="169"/>
      <c r="P9090" s="154" t="s">
        <v>6625</v>
      </c>
      <c r="Q9090" s="158" t="s">
        <v>50</v>
      </c>
      <c r="R9090" s="142">
        <f t="shared" si="141"/>
        <v>8</v>
      </c>
    </row>
    <row r="9091" s="109" customFormat="1">
      <c r="A9091" s="119">
        <f>MAX($A$19:A9090)+1</f>
        <v>9073</v>
      </c>
      <c r="B9091" s="120" t="s">
        <v>41</v>
      </c>
      <c r="C9091" s="144" t="s">
        <v>2786</v>
      </c>
      <c r="D9091" s="144" t="s">
        <v>8346</v>
      </c>
      <c r="E9091" s="145" t="s">
        <v>6885</v>
      </c>
      <c r="F9091" s="123" t="s">
        <v>2788</v>
      </c>
      <c r="G9091" s="146" t="s">
        <v>2789</v>
      </c>
      <c r="H9091" s="146" t="s">
        <v>8347</v>
      </c>
      <c r="I9091" s="151" t="s">
        <v>327</v>
      </c>
      <c r="J9091" s="147">
        <v>2</v>
      </c>
      <c r="K9091" s="147">
        <v>130000</v>
      </c>
      <c r="L9091" s="148">
        <v>260000</v>
      </c>
      <c r="M9091" s="120" t="s">
        <v>56</v>
      </c>
      <c r="N9091" s="149">
        <v>20800</v>
      </c>
      <c r="O9091" s="169"/>
      <c r="P9091" s="154" t="s">
        <v>6625</v>
      </c>
      <c r="Q9091" s="158" t="s">
        <v>50</v>
      </c>
      <c r="R9091" s="142">
        <f t="shared" si="141"/>
        <v>8</v>
      </c>
    </row>
    <row r="9092" s="109" customFormat="1">
      <c r="A9092" s="119">
        <f>MAX($A$19:A9091)+1</f>
        <v>9074</v>
      </c>
      <c r="B9092" s="120" t="s">
        <v>41</v>
      </c>
      <c r="C9092" s="144" t="s">
        <v>2786</v>
      </c>
      <c r="D9092" s="144" t="s">
        <v>8346</v>
      </c>
      <c r="E9092" s="145" t="s">
        <v>6885</v>
      </c>
      <c r="F9092" s="123" t="s">
        <v>2788</v>
      </c>
      <c r="G9092" s="146" t="s">
        <v>2789</v>
      </c>
      <c r="H9092" s="146" t="s">
        <v>8348</v>
      </c>
      <c r="I9092" s="151" t="s">
        <v>327</v>
      </c>
      <c r="J9092" s="147">
        <v>5</v>
      </c>
      <c r="K9092" s="147">
        <v>60000</v>
      </c>
      <c r="L9092" s="148">
        <v>300000</v>
      </c>
      <c r="M9092" s="120" t="s">
        <v>56</v>
      </c>
      <c r="N9092" s="149">
        <v>24000</v>
      </c>
      <c r="O9092" s="169"/>
      <c r="P9092" s="154" t="s">
        <v>6625</v>
      </c>
      <c r="Q9092" s="158" t="s">
        <v>50</v>
      </c>
      <c r="R9092" s="142">
        <f t="shared" si="141"/>
        <v>8</v>
      </c>
    </row>
    <row r="9093" s="109" customFormat="1">
      <c r="A9093" s="119">
        <f>MAX($A$19:A9092)+1</f>
        <v>9075</v>
      </c>
      <c r="B9093" s="120" t="s">
        <v>41</v>
      </c>
      <c r="C9093" s="144" t="s">
        <v>2786</v>
      </c>
      <c r="D9093" s="144" t="s">
        <v>8346</v>
      </c>
      <c r="E9093" s="145" t="s">
        <v>6885</v>
      </c>
      <c r="F9093" s="123" t="s">
        <v>2788</v>
      </c>
      <c r="G9093" s="146" t="s">
        <v>2789</v>
      </c>
      <c r="H9093" s="146" t="s">
        <v>8349</v>
      </c>
      <c r="I9093" s="151" t="s">
        <v>1101</v>
      </c>
      <c r="J9093" s="147">
        <v>10</v>
      </c>
      <c r="K9093" s="147">
        <v>200000</v>
      </c>
      <c r="L9093" s="148">
        <v>2000000</v>
      </c>
      <c r="M9093" s="120" t="s">
        <v>56</v>
      </c>
      <c r="N9093" s="149">
        <v>160000</v>
      </c>
      <c r="O9093" s="169"/>
      <c r="P9093" s="154" t="s">
        <v>6625</v>
      </c>
      <c r="Q9093" s="158" t="s">
        <v>50</v>
      </c>
      <c r="R9093" s="142">
        <f t="shared" si="141"/>
        <v>8</v>
      </c>
    </row>
    <row r="9094" s="109" customFormat="1">
      <c r="A9094" s="119">
        <f>MAX($A$19:A9093)+1</f>
        <v>9076</v>
      </c>
      <c r="B9094" s="120" t="s">
        <v>41</v>
      </c>
      <c r="C9094" s="144" t="s">
        <v>2786</v>
      </c>
      <c r="D9094" s="144" t="s">
        <v>8346</v>
      </c>
      <c r="E9094" s="145" t="s">
        <v>6885</v>
      </c>
      <c r="F9094" s="123" t="s">
        <v>2788</v>
      </c>
      <c r="G9094" s="146" t="s">
        <v>2789</v>
      </c>
      <c r="H9094" s="146" t="s">
        <v>8350</v>
      </c>
      <c r="I9094" s="151" t="s">
        <v>534</v>
      </c>
      <c r="J9094" s="147">
        <v>200</v>
      </c>
      <c r="K9094" s="147">
        <v>4800</v>
      </c>
      <c r="L9094" s="148">
        <v>960000</v>
      </c>
      <c r="M9094" s="120" t="s">
        <v>56</v>
      </c>
      <c r="N9094" s="149">
        <v>76800</v>
      </c>
      <c r="O9094" s="169"/>
      <c r="P9094" s="154" t="s">
        <v>6625</v>
      </c>
      <c r="Q9094" s="158" t="s">
        <v>50</v>
      </c>
      <c r="R9094" s="142">
        <f t="shared" si="141"/>
        <v>8</v>
      </c>
    </row>
    <row r="9095" s="109" customFormat="1">
      <c r="A9095" s="119">
        <f>MAX($A$19:A9094)+1</f>
        <v>9077</v>
      </c>
      <c r="B9095" s="120" t="s">
        <v>41</v>
      </c>
      <c r="C9095" s="144" t="s">
        <v>2786</v>
      </c>
      <c r="D9095" s="144" t="s">
        <v>8346</v>
      </c>
      <c r="E9095" s="145" t="s">
        <v>6885</v>
      </c>
      <c r="F9095" s="123" t="s">
        <v>2788</v>
      </c>
      <c r="G9095" s="146" t="s">
        <v>2789</v>
      </c>
      <c r="H9095" s="146" t="s">
        <v>8351</v>
      </c>
      <c r="I9095" s="151" t="s">
        <v>776</v>
      </c>
      <c r="J9095" s="147">
        <v>1</v>
      </c>
      <c r="K9095" s="147">
        <v>993600</v>
      </c>
      <c r="L9095" s="148">
        <v>993600</v>
      </c>
      <c r="M9095" s="120" t="s">
        <v>56</v>
      </c>
      <c r="N9095" s="149">
        <v>79488</v>
      </c>
      <c r="O9095" s="169"/>
      <c r="P9095" s="154" t="s">
        <v>6625</v>
      </c>
      <c r="Q9095" s="158" t="s">
        <v>50</v>
      </c>
      <c r="R9095" s="142">
        <f t="shared" si="141"/>
        <v>8</v>
      </c>
    </row>
    <row r="9096" s="109" customFormat="1">
      <c r="A9096" s="119">
        <f>MAX($A$19:A9095)+1</f>
        <v>9078</v>
      </c>
      <c r="B9096" s="120" t="s">
        <v>41</v>
      </c>
      <c r="C9096" s="144" t="s">
        <v>2786</v>
      </c>
      <c r="D9096" s="144" t="s">
        <v>8346</v>
      </c>
      <c r="E9096" s="145" t="s">
        <v>6885</v>
      </c>
      <c r="F9096" s="123" t="s">
        <v>2788</v>
      </c>
      <c r="G9096" s="146" t="s">
        <v>2789</v>
      </c>
      <c r="H9096" s="146" t="s">
        <v>8352</v>
      </c>
      <c r="I9096" s="151" t="s">
        <v>327</v>
      </c>
      <c r="J9096" s="147">
        <v>20</v>
      </c>
      <c r="K9096" s="147">
        <v>6600</v>
      </c>
      <c r="L9096" s="148">
        <v>132000</v>
      </c>
      <c r="M9096" s="120" t="s">
        <v>56</v>
      </c>
      <c r="N9096" s="149">
        <v>10560</v>
      </c>
      <c r="O9096" s="169"/>
      <c r="P9096" s="154" t="s">
        <v>6625</v>
      </c>
      <c r="Q9096" s="158" t="s">
        <v>50</v>
      </c>
      <c r="R9096" s="142">
        <f t="shared" si="141"/>
        <v>8</v>
      </c>
    </row>
    <row r="9097" s="109" customFormat="1">
      <c r="A9097" s="119">
        <f>MAX($A$19:A9096)+1</f>
        <v>9079</v>
      </c>
      <c r="B9097" s="120" t="s">
        <v>41</v>
      </c>
      <c r="C9097" s="144" t="s">
        <v>2786</v>
      </c>
      <c r="D9097" s="144" t="s">
        <v>8346</v>
      </c>
      <c r="E9097" s="145" t="s">
        <v>6885</v>
      </c>
      <c r="F9097" s="123" t="s">
        <v>2788</v>
      </c>
      <c r="G9097" s="146" t="s">
        <v>2789</v>
      </c>
      <c r="H9097" s="146" t="s">
        <v>8353</v>
      </c>
      <c r="I9097" s="151" t="s">
        <v>98</v>
      </c>
      <c r="J9097" s="147">
        <v>30</v>
      </c>
      <c r="K9097" s="147">
        <v>18000</v>
      </c>
      <c r="L9097" s="148">
        <v>540000</v>
      </c>
      <c r="M9097" s="120" t="s">
        <v>56</v>
      </c>
      <c r="N9097" s="149">
        <v>43200</v>
      </c>
      <c r="O9097" s="169"/>
      <c r="P9097" s="154" t="s">
        <v>6625</v>
      </c>
      <c r="Q9097" s="158" t="s">
        <v>50</v>
      </c>
      <c r="R9097" s="142">
        <f t="shared" si="141"/>
        <v>8</v>
      </c>
    </row>
    <row r="9098" s="109" customFormat="1">
      <c r="A9098" s="119">
        <f>MAX($A$19:A9097)+1</f>
        <v>9080</v>
      </c>
      <c r="B9098" s="120" t="s">
        <v>41</v>
      </c>
      <c r="C9098" s="144" t="s">
        <v>2786</v>
      </c>
      <c r="D9098" s="144" t="s">
        <v>8354</v>
      </c>
      <c r="E9098" s="145" t="s">
        <v>6885</v>
      </c>
      <c r="F9098" s="123" t="s">
        <v>2788</v>
      </c>
      <c r="G9098" s="146" t="s">
        <v>2789</v>
      </c>
      <c r="H9098" s="146" t="s">
        <v>8355</v>
      </c>
      <c r="I9098" s="151" t="s">
        <v>327</v>
      </c>
      <c r="J9098" s="147">
        <v>3</v>
      </c>
      <c r="K9098" s="147">
        <v>45000</v>
      </c>
      <c r="L9098" s="148">
        <v>135000</v>
      </c>
      <c r="M9098" s="120" t="s">
        <v>229</v>
      </c>
      <c r="N9098" s="149">
        <v>13500</v>
      </c>
      <c r="O9098" s="169"/>
      <c r="P9098" s="154" t="s">
        <v>6625</v>
      </c>
      <c r="Q9098" s="158" t="s">
        <v>50</v>
      </c>
      <c r="R9098" s="142">
        <f t="shared" si="141"/>
        <v>10</v>
      </c>
    </row>
    <row r="9099" s="109" customFormat="1">
      <c r="A9099" s="119">
        <f>MAX($A$19:A9098)+1</f>
        <v>9081</v>
      </c>
      <c r="B9099" s="120" t="s">
        <v>41</v>
      </c>
      <c r="C9099" s="144" t="s">
        <v>2786</v>
      </c>
      <c r="D9099" s="144" t="s">
        <v>8354</v>
      </c>
      <c r="E9099" s="145" t="s">
        <v>6885</v>
      </c>
      <c r="F9099" s="123" t="s">
        <v>2788</v>
      </c>
      <c r="G9099" s="146" t="s">
        <v>2789</v>
      </c>
      <c r="H9099" s="146" t="s">
        <v>8356</v>
      </c>
      <c r="I9099" s="151" t="s">
        <v>534</v>
      </c>
      <c r="J9099" s="147">
        <v>400</v>
      </c>
      <c r="K9099" s="147">
        <v>13000</v>
      </c>
      <c r="L9099" s="148">
        <v>5200000</v>
      </c>
      <c r="M9099" s="120" t="s">
        <v>229</v>
      </c>
      <c r="N9099" s="149">
        <v>520000</v>
      </c>
      <c r="O9099" s="169"/>
      <c r="P9099" s="154" t="s">
        <v>6625</v>
      </c>
      <c r="Q9099" s="158" t="s">
        <v>50</v>
      </c>
      <c r="R9099" s="142">
        <f t="shared" si="141"/>
        <v>10</v>
      </c>
    </row>
    <row r="9100" s="109" customFormat="1">
      <c r="A9100" s="119">
        <f>MAX($A$19:A9099)+1</f>
        <v>9082</v>
      </c>
      <c r="B9100" s="120" t="s">
        <v>41</v>
      </c>
      <c r="C9100" s="144" t="s">
        <v>2786</v>
      </c>
      <c r="D9100" s="144" t="s">
        <v>8354</v>
      </c>
      <c r="E9100" s="145" t="s">
        <v>6885</v>
      </c>
      <c r="F9100" s="123" t="s">
        <v>2788</v>
      </c>
      <c r="G9100" s="146" t="s">
        <v>2789</v>
      </c>
      <c r="H9100" s="146" t="s">
        <v>8357</v>
      </c>
      <c r="I9100" s="151" t="s">
        <v>327</v>
      </c>
      <c r="J9100" s="147">
        <v>3</v>
      </c>
      <c r="K9100" s="147">
        <v>150000</v>
      </c>
      <c r="L9100" s="148">
        <v>450000</v>
      </c>
      <c r="M9100" s="120" t="s">
        <v>229</v>
      </c>
      <c r="N9100" s="149">
        <v>45000</v>
      </c>
      <c r="O9100" s="169"/>
      <c r="P9100" s="154" t="s">
        <v>6625</v>
      </c>
      <c r="Q9100" s="158" t="s">
        <v>50</v>
      </c>
      <c r="R9100" s="142">
        <f t="shared" si="141"/>
        <v>10</v>
      </c>
    </row>
    <row r="9101" s="109" customFormat="1">
      <c r="A9101" s="119">
        <f>MAX($A$19:A9100)+1</f>
        <v>9083</v>
      </c>
      <c r="B9101" s="120" t="s">
        <v>41</v>
      </c>
      <c r="C9101" s="144" t="s">
        <v>2786</v>
      </c>
      <c r="D9101" s="144" t="s">
        <v>8354</v>
      </c>
      <c r="E9101" s="145" t="s">
        <v>6885</v>
      </c>
      <c r="F9101" s="123" t="s">
        <v>2788</v>
      </c>
      <c r="G9101" s="146" t="s">
        <v>2789</v>
      </c>
      <c r="H9101" s="146" t="s">
        <v>8358</v>
      </c>
      <c r="I9101" s="151" t="s">
        <v>327</v>
      </c>
      <c r="J9101" s="147">
        <v>2</v>
      </c>
      <c r="K9101" s="147">
        <v>130000</v>
      </c>
      <c r="L9101" s="148">
        <v>260000</v>
      </c>
      <c r="M9101" s="120" t="s">
        <v>229</v>
      </c>
      <c r="N9101" s="149">
        <v>26000</v>
      </c>
      <c r="O9101" s="169"/>
      <c r="P9101" s="154" t="s">
        <v>6625</v>
      </c>
      <c r="Q9101" s="158" t="s">
        <v>50</v>
      </c>
      <c r="R9101" s="142">
        <f t="shared" si="141"/>
        <v>10</v>
      </c>
    </row>
    <row r="9102" s="109" customFormat="1">
      <c r="A9102" s="119">
        <f>MAX($A$19:A9101)+1</f>
        <v>9084</v>
      </c>
      <c r="B9102" s="120" t="s">
        <v>41</v>
      </c>
      <c r="C9102" s="144" t="s">
        <v>2786</v>
      </c>
      <c r="D9102" s="144" t="s">
        <v>8354</v>
      </c>
      <c r="E9102" s="145" t="s">
        <v>6885</v>
      </c>
      <c r="F9102" s="123" t="s">
        <v>2788</v>
      </c>
      <c r="G9102" s="146" t="s">
        <v>2789</v>
      </c>
      <c r="H9102" s="146" t="s">
        <v>8359</v>
      </c>
      <c r="I9102" s="151" t="s">
        <v>327</v>
      </c>
      <c r="J9102" s="147">
        <v>15</v>
      </c>
      <c r="K9102" s="147">
        <v>28000</v>
      </c>
      <c r="L9102" s="148">
        <v>420000</v>
      </c>
      <c r="M9102" s="120" t="s">
        <v>229</v>
      </c>
      <c r="N9102" s="149">
        <v>42000</v>
      </c>
      <c r="O9102" s="169"/>
      <c r="P9102" s="154" t="s">
        <v>6625</v>
      </c>
      <c r="Q9102" s="158" t="s">
        <v>50</v>
      </c>
      <c r="R9102" s="142">
        <f t="shared" si="141"/>
        <v>10</v>
      </c>
    </row>
    <row r="9103" s="109" customFormat="1">
      <c r="A9103" s="119">
        <f>MAX($A$19:A9102)+1</f>
        <v>9085</v>
      </c>
      <c r="B9103" s="120" t="s">
        <v>41</v>
      </c>
      <c r="C9103" s="144" t="s">
        <v>2786</v>
      </c>
      <c r="D9103" s="144" t="s">
        <v>8354</v>
      </c>
      <c r="E9103" s="145" t="s">
        <v>6885</v>
      </c>
      <c r="F9103" s="123" t="s">
        <v>2788</v>
      </c>
      <c r="G9103" s="146" t="s">
        <v>2789</v>
      </c>
      <c r="H9103" s="146" t="s">
        <v>8360</v>
      </c>
      <c r="I9103" s="151" t="s">
        <v>327</v>
      </c>
      <c r="J9103" s="147">
        <v>5</v>
      </c>
      <c r="K9103" s="147">
        <v>34000</v>
      </c>
      <c r="L9103" s="148">
        <v>170000</v>
      </c>
      <c r="M9103" s="120" t="s">
        <v>229</v>
      </c>
      <c r="N9103" s="149">
        <v>17000</v>
      </c>
      <c r="O9103" s="169"/>
      <c r="P9103" s="154" t="s">
        <v>6625</v>
      </c>
      <c r="Q9103" s="158" t="s">
        <v>50</v>
      </c>
      <c r="R9103" s="142">
        <f t="shared" si="141"/>
        <v>10</v>
      </c>
    </row>
    <row r="9104" s="109" customFormat="1">
      <c r="A9104" s="119">
        <f>MAX($A$19:A9103)+1</f>
        <v>9086</v>
      </c>
      <c r="B9104" s="120" t="s">
        <v>41</v>
      </c>
      <c r="C9104" s="144" t="s">
        <v>2786</v>
      </c>
      <c r="D9104" s="144" t="s">
        <v>8354</v>
      </c>
      <c r="E9104" s="145" t="s">
        <v>6885</v>
      </c>
      <c r="F9104" s="123" t="s">
        <v>2788</v>
      </c>
      <c r="G9104" s="146" t="s">
        <v>2789</v>
      </c>
      <c r="H9104" s="146" t="s">
        <v>8361</v>
      </c>
      <c r="I9104" s="151" t="s">
        <v>327</v>
      </c>
      <c r="J9104" s="147">
        <v>200</v>
      </c>
      <c r="K9104" s="147">
        <v>9000</v>
      </c>
      <c r="L9104" s="148">
        <v>1800000</v>
      </c>
      <c r="M9104" s="120" t="s">
        <v>229</v>
      </c>
      <c r="N9104" s="149">
        <v>180000</v>
      </c>
      <c r="O9104" s="169"/>
      <c r="P9104" s="154" t="s">
        <v>6625</v>
      </c>
      <c r="Q9104" s="158" t="s">
        <v>50</v>
      </c>
      <c r="R9104" s="142">
        <f t="shared" si="141"/>
        <v>10</v>
      </c>
    </row>
    <row r="9105" s="109" customFormat="1">
      <c r="A9105" s="119">
        <f>MAX($A$19:A9104)+1</f>
        <v>9087</v>
      </c>
      <c r="B9105" s="120" t="s">
        <v>41</v>
      </c>
      <c r="C9105" s="144" t="s">
        <v>2786</v>
      </c>
      <c r="D9105" s="144" t="s">
        <v>8354</v>
      </c>
      <c r="E9105" s="145" t="s">
        <v>6885</v>
      </c>
      <c r="F9105" s="123" t="s">
        <v>2788</v>
      </c>
      <c r="G9105" s="146" t="s">
        <v>2789</v>
      </c>
      <c r="H9105" s="146" t="s">
        <v>8362</v>
      </c>
      <c r="I9105" s="151" t="s">
        <v>534</v>
      </c>
      <c r="J9105" s="147">
        <v>50</v>
      </c>
      <c r="K9105" s="147">
        <v>13400</v>
      </c>
      <c r="L9105" s="148">
        <v>670000</v>
      </c>
      <c r="M9105" s="120" t="s">
        <v>229</v>
      </c>
      <c r="N9105" s="149">
        <v>67000</v>
      </c>
      <c r="O9105" s="169"/>
      <c r="P9105" s="154" t="s">
        <v>6625</v>
      </c>
      <c r="Q9105" s="158" t="s">
        <v>50</v>
      </c>
      <c r="R9105" s="142">
        <f t="shared" si="141"/>
        <v>10</v>
      </c>
    </row>
    <row r="9106" s="109" customFormat="1">
      <c r="A9106" s="119">
        <f>MAX($A$19:A9105)+1</f>
        <v>9088</v>
      </c>
      <c r="B9106" s="120" t="s">
        <v>41</v>
      </c>
      <c r="C9106" s="144" t="s">
        <v>2786</v>
      </c>
      <c r="D9106" s="144" t="s">
        <v>8354</v>
      </c>
      <c r="E9106" s="145" t="s">
        <v>6885</v>
      </c>
      <c r="F9106" s="123" t="s">
        <v>2788</v>
      </c>
      <c r="G9106" s="146" t="s">
        <v>2789</v>
      </c>
      <c r="H9106" s="146" t="s">
        <v>8363</v>
      </c>
      <c r="I9106" s="151" t="s">
        <v>98</v>
      </c>
      <c r="J9106" s="147">
        <v>5</v>
      </c>
      <c r="K9106" s="147">
        <v>250000</v>
      </c>
      <c r="L9106" s="148">
        <v>1250000</v>
      </c>
      <c r="M9106" s="120" t="s">
        <v>229</v>
      </c>
      <c r="N9106" s="149">
        <v>125000</v>
      </c>
      <c r="O9106" s="169"/>
      <c r="P9106" s="154" t="s">
        <v>6625</v>
      </c>
      <c r="Q9106" s="158" t="s">
        <v>50</v>
      </c>
      <c r="R9106" s="142">
        <f t="shared" si="141"/>
        <v>10</v>
      </c>
    </row>
    <row r="9107" ht="22.5" s="109" customFormat="1">
      <c r="A9107" s="119">
        <f>MAX($A$19:A9106)+1</f>
        <v>9089</v>
      </c>
      <c r="B9107" s="120" t="s">
        <v>41</v>
      </c>
      <c r="C9107" s="144" t="s">
        <v>508</v>
      </c>
      <c r="D9107" s="144" t="s">
        <v>8364</v>
      </c>
      <c r="E9107" s="145">
        <v>45272</v>
      </c>
      <c r="F9107" s="146" t="s">
        <v>8365</v>
      </c>
      <c r="G9107" s="146" t="s">
        <v>8366</v>
      </c>
      <c r="H9107" s="146" t="s">
        <v>8367</v>
      </c>
      <c r="I9107" s="151" t="s">
        <v>47</v>
      </c>
      <c r="J9107" s="147"/>
      <c r="K9107" s="147"/>
      <c r="L9107" s="148">
        <v>5811000</v>
      </c>
      <c r="M9107" s="120" t="s">
        <v>56</v>
      </c>
      <c r="N9107" s="149">
        <v>464880</v>
      </c>
      <c r="O9107" s="169"/>
      <c r="P9107" s="154" t="s">
        <v>6625</v>
      </c>
      <c r="Q9107" s="158" t="s">
        <v>50</v>
      </c>
      <c r="R9107" s="142">
        <f t="shared" si="141"/>
        <v>8</v>
      </c>
    </row>
    <row r="9108" ht="22.5" s="109" customFormat="1">
      <c r="A9108" s="119">
        <f>MAX($A$19:A9107)+1</f>
        <v>9090</v>
      </c>
      <c r="B9108" s="120" t="s">
        <v>41</v>
      </c>
      <c r="C9108" s="144" t="s">
        <v>508</v>
      </c>
      <c r="D9108" s="144" t="s">
        <v>8368</v>
      </c>
      <c r="E9108" s="145">
        <v>45272</v>
      </c>
      <c r="F9108" s="146" t="s">
        <v>8365</v>
      </c>
      <c r="G9108" s="146" t="s">
        <v>8366</v>
      </c>
      <c r="H9108" s="146" t="s">
        <v>8367</v>
      </c>
      <c r="I9108" s="151" t="s">
        <v>47</v>
      </c>
      <c r="J9108" s="147"/>
      <c r="K9108" s="147"/>
      <c r="L9108" s="148">
        <v>14164000</v>
      </c>
      <c r="M9108" s="120" t="s">
        <v>56</v>
      </c>
      <c r="N9108" s="149">
        <v>1133120</v>
      </c>
      <c r="O9108" s="169"/>
      <c r="P9108" s="154" t="s">
        <v>6625</v>
      </c>
      <c r="Q9108" s="158" t="s">
        <v>50</v>
      </c>
      <c r="R9108" s="142">
        <f t="shared" si="141"/>
        <v>8</v>
      </c>
    </row>
    <row r="9109" s="109" customFormat="1">
      <c r="A9109" s="119">
        <f>MAX($A$19:A9108)+1</f>
        <v>9091</v>
      </c>
      <c r="B9109" s="120" t="s">
        <v>41</v>
      </c>
      <c r="C9109" s="144" t="s">
        <v>311</v>
      </c>
      <c r="D9109" s="144" t="s">
        <v>2950</v>
      </c>
      <c r="E9109" s="145" t="s">
        <v>6863</v>
      </c>
      <c r="F9109" s="146" t="s">
        <v>2815</v>
      </c>
      <c r="G9109" s="146" t="s">
        <v>2816</v>
      </c>
      <c r="H9109" s="146" t="s">
        <v>2817</v>
      </c>
      <c r="I9109" s="151" t="s">
        <v>98</v>
      </c>
      <c r="J9109" s="147">
        <v>56130</v>
      </c>
      <c r="K9109" s="147">
        <v>2500</v>
      </c>
      <c r="L9109" s="148">
        <v>140325000</v>
      </c>
      <c r="M9109" s="120" t="s">
        <v>56</v>
      </c>
      <c r="N9109" s="149">
        <v>11226000</v>
      </c>
      <c r="O9109" s="169"/>
      <c r="P9109" s="154" t="s">
        <v>6625</v>
      </c>
      <c r="Q9109" s="158" t="s">
        <v>50</v>
      </c>
      <c r="R9109" s="142">
        <f t="shared" si="141"/>
        <v>8</v>
      </c>
    </row>
    <row r="9110" s="109" customFormat="1">
      <c r="A9110" s="119">
        <f>MAX($A$19:A9109)+1</f>
        <v>9092</v>
      </c>
      <c r="B9110" s="120" t="s">
        <v>41</v>
      </c>
      <c r="C9110" s="144" t="s">
        <v>311</v>
      </c>
      <c r="D9110" s="144" t="s">
        <v>2950</v>
      </c>
      <c r="E9110" s="145" t="s">
        <v>6863</v>
      </c>
      <c r="F9110" s="146" t="s">
        <v>2815</v>
      </c>
      <c r="G9110" s="146" t="s">
        <v>2816</v>
      </c>
      <c r="H9110" s="146" t="s">
        <v>5887</v>
      </c>
      <c r="I9110" s="151" t="s">
        <v>98</v>
      </c>
      <c r="J9110" s="147">
        <v>46282</v>
      </c>
      <c r="K9110" s="147">
        <v>2500</v>
      </c>
      <c r="L9110" s="148">
        <v>115705000</v>
      </c>
      <c r="M9110" s="120" t="s">
        <v>56</v>
      </c>
      <c r="N9110" s="149">
        <v>9256400</v>
      </c>
      <c r="O9110" s="169"/>
      <c r="P9110" s="154" t="s">
        <v>6625</v>
      </c>
      <c r="Q9110" s="158" t="s">
        <v>50</v>
      </c>
      <c r="R9110" s="142">
        <f t="shared" si="141"/>
        <v>8</v>
      </c>
    </row>
    <row r="9111" s="109" customFormat="1">
      <c r="A9111" s="119">
        <f>MAX($A$19:A9110)+1</f>
        <v>9093</v>
      </c>
      <c r="B9111" s="120" t="s">
        <v>41</v>
      </c>
      <c r="C9111" s="144" t="s">
        <v>2818</v>
      </c>
      <c r="D9111" s="144" t="s">
        <v>8369</v>
      </c>
      <c r="E9111" s="145">
        <v>45264</v>
      </c>
      <c r="F9111" s="146" t="s">
        <v>2820</v>
      </c>
      <c r="G9111" s="146" t="s">
        <v>2821</v>
      </c>
      <c r="H9111" s="146" t="s">
        <v>2825</v>
      </c>
      <c r="I9111" s="151" t="s">
        <v>288</v>
      </c>
      <c r="J9111" s="147">
        <v>10500</v>
      </c>
      <c r="K9111" s="147">
        <v>10800</v>
      </c>
      <c r="L9111" s="148">
        <v>113400000</v>
      </c>
      <c r="M9111" s="120" t="s">
        <v>229</v>
      </c>
      <c r="N9111" s="149">
        <v>11340000</v>
      </c>
      <c r="O9111" s="169"/>
      <c r="P9111" s="154" t="s">
        <v>6625</v>
      </c>
      <c r="Q9111" s="158" t="s">
        <v>50</v>
      </c>
      <c r="R9111" s="142">
        <f t="shared" si="141"/>
        <v>10</v>
      </c>
    </row>
    <row r="9112" s="109" customFormat="1">
      <c r="A9112" s="119">
        <f>MAX($A$19:A9111)+1</f>
        <v>9094</v>
      </c>
      <c r="B9112" s="120" t="s">
        <v>41</v>
      </c>
      <c r="C9112" s="144" t="s">
        <v>2818</v>
      </c>
      <c r="D9112" s="144" t="s">
        <v>8370</v>
      </c>
      <c r="E9112" s="145">
        <v>45273</v>
      </c>
      <c r="F9112" s="146" t="s">
        <v>2820</v>
      </c>
      <c r="G9112" s="146" t="s">
        <v>2821</v>
      </c>
      <c r="H9112" s="146" t="s">
        <v>2825</v>
      </c>
      <c r="I9112" s="151" t="s">
        <v>288</v>
      </c>
      <c r="J9112" s="147">
        <v>10500</v>
      </c>
      <c r="K9112" s="147">
        <v>10800</v>
      </c>
      <c r="L9112" s="148">
        <v>113400000</v>
      </c>
      <c r="M9112" s="120" t="s">
        <v>229</v>
      </c>
      <c r="N9112" s="149">
        <v>11340000</v>
      </c>
      <c r="O9112" s="169"/>
      <c r="P9112" s="154" t="s">
        <v>6625</v>
      </c>
      <c r="Q9112" s="158" t="s">
        <v>50</v>
      </c>
      <c r="R9112" s="142">
        <f t="shared" si="141"/>
        <v>10</v>
      </c>
    </row>
    <row r="9113" s="109" customFormat="1">
      <c r="A9113" s="119">
        <f>MAX($A$19:A9112)+1</f>
        <v>9095</v>
      </c>
      <c r="B9113" s="120" t="s">
        <v>41</v>
      </c>
      <c r="C9113" s="144" t="s">
        <v>92</v>
      </c>
      <c r="D9113" s="144" t="s">
        <v>8371</v>
      </c>
      <c r="E9113" s="145" t="s">
        <v>6652</v>
      </c>
      <c r="F9113" s="146" t="s">
        <v>8372</v>
      </c>
      <c r="G9113" s="146" t="s">
        <v>8373</v>
      </c>
      <c r="H9113" s="146" t="s">
        <v>8374</v>
      </c>
      <c r="I9113" s="151" t="s">
        <v>801</v>
      </c>
      <c r="J9113" s="147">
        <v>11917</v>
      </c>
      <c r="K9113" s="147">
        <v>98100</v>
      </c>
      <c r="L9113" s="148">
        <v>1169057700</v>
      </c>
      <c r="M9113" s="120" t="s">
        <v>229</v>
      </c>
      <c r="N9113" s="149">
        <v>116905770</v>
      </c>
      <c r="O9113" s="169"/>
      <c r="P9113" s="154" t="s">
        <v>6625</v>
      </c>
      <c r="Q9113" s="158" t="s">
        <v>50</v>
      </c>
      <c r="R9113" s="142">
        <f t="shared" si="141"/>
        <v>10</v>
      </c>
    </row>
    <row r="9114" s="109" customFormat="1">
      <c r="A9114" s="119">
        <f>MAX($A$19:A9113)+1</f>
        <v>9096</v>
      </c>
      <c r="B9114" s="120" t="s">
        <v>41</v>
      </c>
      <c r="C9114" s="144" t="s">
        <v>92</v>
      </c>
      <c r="D9114" s="144" t="s">
        <v>8371</v>
      </c>
      <c r="E9114" s="145" t="s">
        <v>6652</v>
      </c>
      <c r="F9114" s="146" t="s">
        <v>8372</v>
      </c>
      <c r="G9114" s="146" t="s">
        <v>8373</v>
      </c>
      <c r="H9114" s="146" t="s">
        <v>8375</v>
      </c>
      <c r="I9114" s="151" t="s">
        <v>801</v>
      </c>
      <c r="J9114" s="147">
        <v>468</v>
      </c>
      <c r="K9114" s="147">
        <v>4200</v>
      </c>
      <c r="L9114" s="148">
        <v>1965600</v>
      </c>
      <c r="M9114" s="120" t="s">
        <v>229</v>
      </c>
      <c r="N9114" s="149">
        <v>196560</v>
      </c>
      <c r="O9114" s="169"/>
      <c r="P9114" s="154" t="s">
        <v>6625</v>
      </c>
      <c r="Q9114" s="158" t="s">
        <v>50</v>
      </c>
      <c r="R9114" s="142">
        <f t="shared" si="141"/>
        <v>10</v>
      </c>
    </row>
    <row r="9115" s="109" customFormat="1">
      <c r="A9115" s="119">
        <f>MAX($A$19:A9114)+1</f>
        <v>9097</v>
      </c>
      <c r="B9115" s="120" t="s">
        <v>41</v>
      </c>
      <c r="C9115" s="144" t="s">
        <v>92</v>
      </c>
      <c r="D9115" s="144" t="s">
        <v>8371</v>
      </c>
      <c r="E9115" s="145" t="s">
        <v>6652</v>
      </c>
      <c r="F9115" s="146" t="s">
        <v>8372</v>
      </c>
      <c r="G9115" s="146" t="s">
        <v>8373</v>
      </c>
      <c r="H9115" s="146" t="s">
        <v>8376</v>
      </c>
      <c r="I9115" s="151" t="s">
        <v>801</v>
      </c>
      <c r="J9115" s="147">
        <v>146</v>
      </c>
      <c r="K9115" s="147">
        <v>37300</v>
      </c>
      <c r="L9115" s="148">
        <v>5445800</v>
      </c>
      <c r="M9115" s="120" t="s">
        <v>229</v>
      </c>
      <c r="N9115" s="149">
        <v>544580</v>
      </c>
      <c r="O9115" s="169"/>
      <c r="P9115" s="154" t="s">
        <v>6625</v>
      </c>
      <c r="Q9115" s="158" t="s">
        <v>50</v>
      </c>
      <c r="R9115" s="142">
        <f t="shared" si="141"/>
        <v>10</v>
      </c>
    </row>
    <row r="9116" s="109" customFormat="1">
      <c r="A9116" s="119">
        <f>MAX($A$19:A9115)+1</f>
        <v>9098</v>
      </c>
      <c r="B9116" s="120" t="s">
        <v>41</v>
      </c>
      <c r="C9116" s="144" t="s">
        <v>92</v>
      </c>
      <c r="D9116" s="144" t="s">
        <v>8371</v>
      </c>
      <c r="E9116" s="145" t="s">
        <v>6652</v>
      </c>
      <c r="F9116" s="146" t="s">
        <v>8372</v>
      </c>
      <c r="G9116" s="146" t="s">
        <v>8373</v>
      </c>
      <c r="H9116" s="146" t="s">
        <v>8377</v>
      </c>
      <c r="I9116" s="151" t="s">
        <v>801</v>
      </c>
      <c r="J9116" s="147">
        <v>251</v>
      </c>
      <c r="K9116" s="147">
        <v>15518.182</v>
      </c>
      <c r="L9116" s="148">
        <v>3895064</v>
      </c>
      <c r="M9116" s="120" t="s">
        <v>229</v>
      </c>
      <c r="N9116" s="149">
        <v>389506</v>
      </c>
      <c r="O9116" s="169"/>
      <c r="P9116" s="154" t="s">
        <v>6625</v>
      </c>
      <c r="Q9116" s="158" t="s">
        <v>50</v>
      </c>
      <c r="R9116" s="142">
        <f t="shared" si="141"/>
        <v>9.99998973059236</v>
      </c>
    </row>
    <row r="9117" s="109" customFormat="1">
      <c r="A9117" s="119">
        <f>MAX($A$19:A9116)+1</f>
        <v>9099</v>
      </c>
      <c r="B9117" s="120" t="s">
        <v>41</v>
      </c>
      <c r="C9117" s="144" t="s">
        <v>92</v>
      </c>
      <c r="D9117" s="144" t="s">
        <v>8371</v>
      </c>
      <c r="E9117" s="145" t="s">
        <v>6652</v>
      </c>
      <c r="F9117" s="146" t="s">
        <v>8372</v>
      </c>
      <c r="G9117" s="146" t="s">
        <v>8373</v>
      </c>
      <c r="H9117" s="146" t="s">
        <v>8378</v>
      </c>
      <c r="I9117" s="151" t="s">
        <v>801</v>
      </c>
      <c r="J9117" s="147">
        <v>184</v>
      </c>
      <c r="K9117" s="147">
        <v>55000</v>
      </c>
      <c r="L9117" s="148">
        <v>10120000</v>
      </c>
      <c r="M9117" s="120" t="s">
        <v>229</v>
      </c>
      <c r="N9117" s="149">
        <v>1012000</v>
      </c>
      <c r="O9117" s="169"/>
      <c r="P9117" s="154" t="s">
        <v>6625</v>
      </c>
      <c r="Q9117" s="158" t="s">
        <v>50</v>
      </c>
      <c r="R9117" s="142">
        <f t="shared" si="141"/>
        <v>10</v>
      </c>
    </row>
    <row r="9118" s="109" customFormat="1">
      <c r="A9118" s="119">
        <f>MAX($A$19:A9117)+1</f>
        <v>9100</v>
      </c>
      <c r="B9118" s="120" t="s">
        <v>41</v>
      </c>
      <c r="C9118" s="144" t="s">
        <v>92</v>
      </c>
      <c r="D9118" s="144" t="s">
        <v>8371</v>
      </c>
      <c r="E9118" s="145" t="s">
        <v>6652</v>
      </c>
      <c r="F9118" s="146" t="s">
        <v>8372</v>
      </c>
      <c r="G9118" s="146" t="s">
        <v>8373</v>
      </c>
      <c r="H9118" s="146" t="s">
        <v>8379</v>
      </c>
      <c r="I9118" s="151" t="s">
        <v>801</v>
      </c>
      <c r="J9118" s="147">
        <v>1637</v>
      </c>
      <c r="K9118" s="147">
        <v>28000</v>
      </c>
      <c r="L9118" s="148">
        <v>45836000</v>
      </c>
      <c r="M9118" s="120" t="s">
        <v>229</v>
      </c>
      <c r="N9118" s="149">
        <v>4583600</v>
      </c>
      <c r="O9118" s="169"/>
      <c r="P9118" s="154" t="s">
        <v>6625</v>
      </c>
      <c r="Q9118" s="158" t="s">
        <v>50</v>
      </c>
      <c r="R9118" s="142">
        <f t="shared" si="141"/>
        <v>10</v>
      </c>
    </row>
    <row r="9119" s="109" customFormat="1">
      <c r="A9119" s="119">
        <f>MAX($A$19:A9118)+1</f>
        <v>9101</v>
      </c>
      <c r="B9119" s="120" t="s">
        <v>41</v>
      </c>
      <c r="C9119" s="144" t="s">
        <v>92</v>
      </c>
      <c r="D9119" s="144" t="s">
        <v>8371</v>
      </c>
      <c r="E9119" s="145" t="s">
        <v>6652</v>
      </c>
      <c r="F9119" s="146" t="s">
        <v>8372</v>
      </c>
      <c r="G9119" s="146" t="s">
        <v>8373</v>
      </c>
      <c r="H9119" s="146" t="s">
        <v>8380</v>
      </c>
      <c r="I9119" s="151" t="s">
        <v>801</v>
      </c>
      <c r="J9119" s="147">
        <v>1025</v>
      </c>
      <c r="K9119" s="147">
        <v>53500</v>
      </c>
      <c r="L9119" s="148">
        <v>54837500</v>
      </c>
      <c r="M9119" s="120" t="s">
        <v>229</v>
      </c>
      <c r="N9119" s="149">
        <v>5483750</v>
      </c>
      <c r="O9119" s="169"/>
      <c r="P9119" s="154" t="s">
        <v>6625</v>
      </c>
      <c r="Q9119" s="158" t="s">
        <v>50</v>
      </c>
      <c r="R9119" s="142">
        <f t="shared" si="141"/>
        <v>10</v>
      </c>
    </row>
    <row r="9120" s="109" customFormat="1">
      <c r="A9120" s="119">
        <f>MAX($A$19:A9119)+1</f>
        <v>9102</v>
      </c>
      <c r="B9120" s="120" t="s">
        <v>41</v>
      </c>
      <c r="C9120" s="144" t="s">
        <v>92</v>
      </c>
      <c r="D9120" s="144" t="s">
        <v>8371</v>
      </c>
      <c r="E9120" s="145" t="s">
        <v>6652</v>
      </c>
      <c r="F9120" s="146" t="s">
        <v>8372</v>
      </c>
      <c r="G9120" s="146" t="s">
        <v>8373</v>
      </c>
      <c r="H9120" s="146" t="s">
        <v>8381</v>
      </c>
      <c r="I9120" s="151" t="s">
        <v>801</v>
      </c>
      <c r="J9120" s="147">
        <v>1837</v>
      </c>
      <c r="K9120" s="147">
        <v>46800</v>
      </c>
      <c r="L9120" s="148">
        <v>85971600</v>
      </c>
      <c r="M9120" s="120" t="s">
        <v>229</v>
      </c>
      <c r="N9120" s="149">
        <v>8597160</v>
      </c>
      <c r="O9120" s="169"/>
      <c r="P9120" s="154" t="s">
        <v>6625</v>
      </c>
      <c r="Q9120" s="158" t="s">
        <v>50</v>
      </c>
      <c r="R9120" s="142">
        <f t="shared" si="141"/>
        <v>10</v>
      </c>
    </row>
    <row r="9121" s="109" customFormat="1">
      <c r="A9121" s="119">
        <f>MAX($A$19:A9120)+1</f>
        <v>9103</v>
      </c>
      <c r="B9121" s="120" t="s">
        <v>41</v>
      </c>
      <c r="C9121" s="144" t="s">
        <v>92</v>
      </c>
      <c r="D9121" s="144" t="s">
        <v>8371</v>
      </c>
      <c r="E9121" s="145" t="s">
        <v>6652</v>
      </c>
      <c r="F9121" s="146" t="s">
        <v>8372</v>
      </c>
      <c r="G9121" s="146" t="s">
        <v>8373</v>
      </c>
      <c r="H9121" s="146" t="s">
        <v>8382</v>
      </c>
      <c r="I9121" s="151" t="s">
        <v>801</v>
      </c>
      <c r="J9121" s="147">
        <v>866</v>
      </c>
      <c r="K9121" s="147">
        <v>107000</v>
      </c>
      <c r="L9121" s="148">
        <v>92662000</v>
      </c>
      <c r="M9121" s="120" t="s">
        <v>229</v>
      </c>
      <c r="N9121" s="149">
        <v>9266200</v>
      </c>
      <c r="O9121" s="169"/>
      <c r="P9121" s="154" t="s">
        <v>6625</v>
      </c>
      <c r="Q9121" s="158" t="s">
        <v>50</v>
      </c>
      <c r="R9121" s="142">
        <f t="shared" si="141"/>
        <v>10</v>
      </c>
    </row>
    <row r="9122" s="109" customFormat="1">
      <c r="A9122" s="119">
        <f>MAX($A$19:A9121)+1</f>
        <v>9104</v>
      </c>
      <c r="B9122" s="120" t="s">
        <v>41</v>
      </c>
      <c r="C9122" s="144" t="s">
        <v>92</v>
      </c>
      <c r="D9122" s="144" t="s">
        <v>8371</v>
      </c>
      <c r="E9122" s="145" t="s">
        <v>6652</v>
      </c>
      <c r="F9122" s="146" t="s">
        <v>8372</v>
      </c>
      <c r="G9122" s="146" t="s">
        <v>8373</v>
      </c>
      <c r="H9122" s="146" t="s">
        <v>8383</v>
      </c>
      <c r="I9122" s="151" t="s">
        <v>801</v>
      </c>
      <c r="J9122" s="147">
        <v>4058</v>
      </c>
      <c r="K9122" s="147">
        <v>25500</v>
      </c>
      <c r="L9122" s="148">
        <v>103479000</v>
      </c>
      <c r="M9122" s="120" t="s">
        <v>229</v>
      </c>
      <c r="N9122" s="149">
        <v>10347900</v>
      </c>
      <c r="O9122" s="169"/>
      <c r="P9122" s="154" t="s">
        <v>6625</v>
      </c>
      <c r="Q9122" s="158" t="s">
        <v>50</v>
      </c>
      <c r="R9122" s="142">
        <f t="shared" si="141"/>
        <v>10</v>
      </c>
    </row>
    <row r="9123" s="109" customFormat="1">
      <c r="A9123" s="119">
        <f>MAX($A$19:A9122)+1</f>
        <v>9105</v>
      </c>
      <c r="B9123" s="120" t="s">
        <v>41</v>
      </c>
      <c r="C9123" s="144" t="s">
        <v>92</v>
      </c>
      <c r="D9123" s="144" t="s">
        <v>8371</v>
      </c>
      <c r="E9123" s="145" t="s">
        <v>6652</v>
      </c>
      <c r="F9123" s="146" t="s">
        <v>8372</v>
      </c>
      <c r="G9123" s="146" t="s">
        <v>8373</v>
      </c>
      <c r="H9123" s="146" t="s">
        <v>8384</v>
      </c>
      <c r="I9123" s="151" t="s">
        <v>801</v>
      </c>
      <c r="J9123" s="147">
        <v>6701</v>
      </c>
      <c r="K9123" s="147">
        <v>29300</v>
      </c>
      <c r="L9123" s="148">
        <v>196339300</v>
      </c>
      <c r="M9123" s="120" t="s">
        <v>229</v>
      </c>
      <c r="N9123" s="149">
        <v>19633930</v>
      </c>
      <c r="O9123" s="169"/>
      <c r="P9123" s="154" t="s">
        <v>6625</v>
      </c>
      <c r="Q9123" s="158" t="s">
        <v>50</v>
      </c>
      <c r="R9123" s="142">
        <f t="shared" si="141"/>
        <v>10</v>
      </c>
    </row>
    <row r="9124" s="109" customFormat="1">
      <c r="A9124" s="119">
        <f>MAX($A$19:A9123)+1</f>
        <v>9106</v>
      </c>
      <c r="B9124" s="120" t="s">
        <v>41</v>
      </c>
      <c r="C9124" s="144" t="s">
        <v>92</v>
      </c>
      <c r="D9124" s="144" t="s">
        <v>8371</v>
      </c>
      <c r="E9124" s="145" t="s">
        <v>6652</v>
      </c>
      <c r="F9124" s="146" t="s">
        <v>8372</v>
      </c>
      <c r="G9124" s="146" t="s">
        <v>8373</v>
      </c>
      <c r="H9124" s="146" t="s">
        <v>8385</v>
      </c>
      <c r="I9124" s="151" t="s">
        <v>801</v>
      </c>
      <c r="J9124" s="147">
        <v>1259</v>
      </c>
      <c r="K9124" s="147">
        <v>320900</v>
      </c>
      <c r="L9124" s="148">
        <v>404013100</v>
      </c>
      <c r="M9124" s="120" t="s">
        <v>229</v>
      </c>
      <c r="N9124" s="149">
        <v>40401310</v>
      </c>
      <c r="O9124" s="169"/>
      <c r="P9124" s="154" t="s">
        <v>6625</v>
      </c>
      <c r="Q9124" s="158" t="s">
        <v>50</v>
      </c>
      <c r="R9124" s="142">
        <f t="shared" si="141"/>
        <v>10</v>
      </c>
    </row>
    <row r="9125" s="109" customFormat="1">
      <c r="A9125" s="119">
        <f>MAX($A$19:A9124)+1</f>
        <v>9107</v>
      </c>
      <c r="B9125" s="120" t="s">
        <v>41</v>
      </c>
      <c r="C9125" s="144" t="s">
        <v>92</v>
      </c>
      <c r="D9125" s="144" t="s">
        <v>8371</v>
      </c>
      <c r="E9125" s="145" t="s">
        <v>6652</v>
      </c>
      <c r="F9125" s="146" t="s">
        <v>8372</v>
      </c>
      <c r="G9125" s="146" t="s">
        <v>8373</v>
      </c>
      <c r="H9125" s="146" t="s">
        <v>8386</v>
      </c>
      <c r="I9125" s="151" t="s">
        <v>801</v>
      </c>
      <c r="J9125" s="147">
        <v>4397</v>
      </c>
      <c r="K9125" s="147">
        <v>137000</v>
      </c>
      <c r="L9125" s="148">
        <v>602389000</v>
      </c>
      <c r="M9125" s="120" t="s">
        <v>229</v>
      </c>
      <c r="N9125" s="149">
        <v>60238900</v>
      </c>
      <c r="O9125" s="169"/>
      <c r="P9125" s="154" t="s">
        <v>6625</v>
      </c>
      <c r="Q9125" s="158" t="s">
        <v>50</v>
      </c>
      <c r="R9125" s="142">
        <f ref="R9125:R9188" t="shared" si="142">N9125/L9125*100</f>
        <v>10</v>
      </c>
    </row>
    <row r="9126" s="109" customFormat="1">
      <c r="A9126" s="119">
        <f>MAX($A$19:A9125)+1</f>
        <v>9108</v>
      </c>
      <c r="B9126" s="120" t="s">
        <v>41</v>
      </c>
      <c r="C9126" s="144" t="s">
        <v>92</v>
      </c>
      <c r="D9126" s="144" t="s">
        <v>8371</v>
      </c>
      <c r="E9126" s="145" t="s">
        <v>6652</v>
      </c>
      <c r="F9126" s="146" t="s">
        <v>8372</v>
      </c>
      <c r="G9126" s="146" t="s">
        <v>8373</v>
      </c>
      <c r="H9126" s="146" t="s">
        <v>8387</v>
      </c>
      <c r="I9126" s="151" t="s">
        <v>801</v>
      </c>
      <c r="J9126" s="147">
        <v>784</v>
      </c>
      <c r="K9126" s="147">
        <v>284000</v>
      </c>
      <c r="L9126" s="148">
        <v>222656000</v>
      </c>
      <c r="M9126" s="120" t="s">
        <v>229</v>
      </c>
      <c r="N9126" s="149">
        <v>22265600</v>
      </c>
      <c r="O9126" s="169"/>
      <c r="P9126" s="154" t="s">
        <v>6625</v>
      </c>
      <c r="Q9126" s="158" t="s">
        <v>50</v>
      </c>
      <c r="R9126" s="142">
        <f t="shared" si="142"/>
        <v>10</v>
      </c>
    </row>
    <row r="9127" s="109" customFormat="1">
      <c r="A9127" s="119">
        <f>MAX($A$19:A9126)+1</f>
        <v>9109</v>
      </c>
      <c r="B9127" s="120" t="s">
        <v>41</v>
      </c>
      <c r="C9127" s="144" t="s">
        <v>92</v>
      </c>
      <c r="D9127" s="144" t="s">
        <v>8371</v>
      </c>
      <c r="E9127" s="145" t="s">
        <v>6652</v>
      </c>
      <c r="F9127" s="146" t="s">
        <v>8372</v>
      </c>
      <c r="G9127" s="146" t="s">
        <v>8373</v>
      </c>
      <c r="H9127" s="146" t="s">
        <v>8388</v>
      </c>
      <c r="I9127" s="151" t="s">
        <v>801</v>
      </c>
      <c r="J9127" s="147">
        <v>19729</v>
      </c>
      <c r="K9127" s="147">
        <v>26000</v>
      </c>
      <c r="L9127" s="148">
        <v>512954000</v>
      </c>
      <c r="M9127" s="120" t="s">
        <v>229</v>
      </c>
      <c r="N9127" s="149">
        <v>51295400</v>
      </c>
      <c r="O9127" s="169"/>
      <c r="P9127" s="154" t="s">
        <v>6625</v>
      </c>
      <c r="Q9127" s="158" t="s">
        <v>50</v>
      </c>
      <c r="R9127" s="142">
        <f t="shared" si="142"/>
        <v>10</v>
      </c>
    </row>
    <row r="9128" s="109" customFormat="1">
      <c r="A9128" s="119">
        <f>MAX($A$19:A9127)+1</f>
        <v>9110</v>
      </c>
      <c r="B9128" s="120" t="s">
        <v>41</v>
      </c>
      <c r="C9128" s="144" t="s">
        <v>92</v>
      </c>
      <c r="D9128" s="144" t="s">
        <v>8371</v>
      </c>
      <c r="E9128" s="145" t="s">
        <v>6652</v>
      </c>
      <c r="F9128" s="146" t="s">
        <v>8372</v>
      </c>
      <c r="G9128" s="146" t="s">
        <v>8373</v>
      </c>
      <c r="H9128" s="146" t="s">
        <v>8389</v>
      </c>
      <c r="I9128" s="151" t="s">
        <v>801</v>
      </c>
      <c r="J9128" s="147">
        <v>15167</v>
      </c>
      <c r="K9128" s="147">
        <v>24600</v>
      </c>
      <c r="L9128" s="148">
        <v>373108200</v>
      </c>
      <c r="M9128" s="120" t="s">
        <v>229</v>
      </c>
      <c r="N9128" s="149">
        <v>37310820</v>
      </c>
      <c r="O9128" s="169"/>
      <c r="P9128" s="154" t="s">
        <v>6625</v>
      </c>
      <c r="Q9128" s="158" t="s">
        <v>50</v>
      </c>
      <c r="R9128" s="142">
        <f t="shared" si="142"/>
        <v>10</v>
      </c>
    </row>
    <row r="9129" s="109" customFormat="1">
      <c r="A9129" s="119">
        <f>MAX($A$19:A9128)+1</f>
        <v>9111</v>
      </c>
      <c r="B9129" s="120" t="s">
        <v>41</v>
      </c>
      <c r="C9129" s="144" t="s">
        <v>92</v>
      </c>
      <c r="D9129" s="144" t="s">
        <v>8390</v>
      </c>
      <c r="E9129" s="145">
        <v>45286</v>
      </c>
      <c r="F9129" s="146" t="s">
        <v>8372</v>
      </c>
      <c r="G9129" s="146" t="s">
        <v>8373</v>
      </c>
      <c r="H9129" s="146" t="s">
        <v>8391</v>
      </c>
      <c r="I9129" s="151" t="s">
        <v>1813</v>
      </c>
      <c r="J9129" s="147">
        <v>156800</v>
      </c>
      <c r="K9129" s="147">
        <v>13000</v>
      </c>
      <c r="L9129" s="148">
        <v>2038400000</v>
      </c>
      <c r="M9129" s="120" t="s">
        <v>56</v>
      </c>
      <c r="N9129" s="149">
        <v>163072000</v>
      </c>
      <c r="O9129" s="169"/>
      <c r="P9129" s="154" t="s">
        <v>6625</v>
      </c>
      <c r="Q9129" s="158" t="s">
        <v>50</v>
      </c>
      <c r="R9129" s="142">
        <f t="shared" si="142"/>
        <v>8</v>
      </c>
    </row>
    <row r="9130" s="109" customFormat="1">
      <c r="A9130" s="119">
        <f>MAX($A$19:A9129)+1</f>
        <v>9112</v>
      </c>
      <c r="B9130" s="120" t="s">
        <v>41</v>
      </c>
      <c r="C9130" s="144" t="s">
        <v>92</v>
      </c>
      <c r="D9130" s="144" t="s">
        <v>8392</v>
      </c>
      <c r="E9130" s="145" t="s">
        <v>6648</v>
      </c>
      <c r="F9130" s="123" t="s">
        <v>2831</v>
      </c>
      <c r="G9130" s="146" t="s">
        <v>2832</v>
      </c>
      <c r="H9130" s="146" t="s">
        <v>8393</v>
      </c>
      <c r="I9130" s="151" t="s">
        <v>98</v>
      </c>
      <c r="J9130" s="147">
        <v>42</v>
      </c>
      <c r="K9130" s="147">
        <v>15552000</v>
      </c>
      <c r="L9130" s="148">
        <v>653184000</v>
      </c>
      <c r="M9130" s="120" t="s">
        <v>56</v>
      </c>
      <c r="N9130" s="149">
        <v>52254720</v>
      </c>
      <c r="O9130" s="169"/>
      <c r="P9130" s="154" t="s">
        <v>6625</v>
      </c>
      <c r="Q9130" s="158" t="s">
        <v>50</v>
      </c>
      <c r="R9130" s="142">
        <f t="shared" si="142"/>
        <v>8</v>
      </c>
    </row>
    <row r="9131" s="109" customFormat="1">
      <c r="A9131" s="119">
        <f>MAX($A$19:A9130)+1</f>
        <v>9113</v>
      </c>
      <c r="B9131" s="120" t="s">
        <v>41</v>
      </c>
      <c r="C9131" s="144" t="s">
        <v>92</v>
      </c>
      <c r="D9131" s="144" t="s">
        <v>8392</v>
      </c>
      <c r="E9131" s="145" t="s">
        <v>6648</v>
      </c>
      <c r="F9131" s="123" t="s">
        <v>2831</v>
      </c>
      <c r="G9131" s="146" t="s">
        <v>2832</v>
      </c>
      <c r="H9131" s="146" t="s">
        <v>8394</v>
      </c>
      <c r="I9131" s="151" t="s">
        <v>98</v>
      </c>
      <c r="J9131" s="147">
        <v>5</v>
      </c>
      <c r="K9131" s="147">
        <v>18413000</v>
      </c>
      <c r="L9131" s="148">
        <v>92065000</v>
      </c>
      <c r="M9131" s="120" t="s">
        <v>56</v>
      </c>
      <c r="N9131" s="149">
        <v>7365200</v>
      </c>
      <c r="O9131" s="169"/>
      <c r="P9131" s="154" t="s">
        <v>6625</v>
      </c>
      <c r="Q9131" s="158" t="s">
        <v>50</v>
      </c>
      <c r="R9131" s="142">
        <f t="shared" si="142"/>
        <v>8</v>
      </c>
    </row>
    <row r="9132" s="109" customFormat="1">
      <c r="A9132" s="119">
        <f>MAX($A$19:A9131)+1</f>
        <v>9114</v>
      </c>
      <c r="B9132" s="120" t="s">
        <v>41</v>
      </c>
      <c r="C9132" s="144" t="s">
        <v>92</v>
      </c>
      <c r="D9132" s="144" t="s">
        <v>8395</v>
      </c>
      <c r="E9132" s="145" t="s">
        <v>7018</v>
      </c>
      <c r="F9132" s="123" t="s">
        <v>2831</v>
      </c>
      <c r="G9132" s="146" t="s">
        <v>2832</v>
      </c>
      <c r="H9132" s="146" t="s">
        <v>8396</v>
      </c>
      <c r="I9132" s="151" t="s">
        <v>98</v>
      </c>
      <c r="J9132" s="147">
        <v>340</v>
      </c>
      <c r="K9132" s="147">
        <v>628600</v>
      </c>
      <c r="L9132" s="148">
        <v>213724000</v>
      </c>
      <c r="M9132" s="120" t="s">
        <v>56</v>
      </c>
      <c r="N9132" s="149">
        <v>17097920</v>
      </c>
      <c r="O9132" s="169"/>
      <c r="P9132" s="154" t="s">
        <v>6625</v>
      </c>
      <c r="Q9132" s="158" t="s">
        <v>50</v>
      </c>
      <c r="R9132" s="142">
        <f t="shared" si="142"/>
        <v>8</v>
      </c>
    </row>
    <row r="9133" s="109" customFormat="1">
      <c r="A9133" s="119">
        <f>MAX($A$19:A9132)+1</f>
        <v>9115</v>
      </c>
      <c r="B9133" s="120" t="s">
        <v>41</v>
      </c>
      <c r="C9133" s="144" t="s">
        <v>92</v>
      </c>
      <c r="D9133" s="144" t="s">
        <v>8395</v>
      </c>
      <c r="E9133" s="145" t="s">
        <v>7018</v>
      </c>
      <c r="F9133" s="123" t="s">
        <v>2831</v>
      </c>
      <c r="G9133" s="146" t="s">
        <v>2832</v>
      </c>
      <c r="H9133" s="146" t="s">
        <v>8397</v>
      </c>
      <c r="I9133" s="151" t="s">
        <v>98</v>
      </c>
      <c r="J9133" s="147">
        <v>600</v>
      </c>
      <c r="K9133" s="147">
        <v>404100</v>
      </c>
      <c r="L9133" s="148">
        <v>242460000</v>
      </c>
      <c r="M9133" s="120" t="s">
        <v>56</v>
      </c>
      <c r="N9133" s="149">
        <v>19396800</v>
      </c>
      <c r="O9133" s="169"/>
      <c r="P9133" s="154" t="s">
        <v>6625</v>
      </c>
      <c r="Q9133" s="158" t="s">
        <v>50</v>
      </c>
      <c r="R9133" s="142">
        <f t="shared" si="142"/>
        <v>8</v>
      </c>
    </row>
    <row r="9134" s="109" customFormat="1">
      <c r="A9134" s="119">
        <f>MAX($A$19:A9133)+1</f>
        <v>9116</v>
      </c>
      <c r="B9134" s="120" t="s">
        <v>41</v>
      </c>
      <c r="C9134" s="144" t="s">
        <v>92</v>
      </c>
      <c r="D9134" s="144" t="s">
        <v>8395</v>
      </c>
      <c r="E9134" s="145" t="s">
        <v>7018</v>
      </c>
      <c r="F9134" s="123" t="s">
        <v>2831</v>
      </c>
      <c r="G9134" s="146" t="s">
        <v>2832</v>
      </c>
      <c r="H9134" s="146" t="s">
        <v>8398</v>
      </c>
      <c r="I9134" s="151" t="s">
        <v>98</v>
      </c>
      <c r="J9134" s="147">
        <v>25</v>
      </c>
      <c r="K9134" s="147">
        <v>799300</v>
      </c>
      <c r="L9134" s="148">
        <v>19982500</v>
      </c>
      <c r="M9134" s="120" t="s">
        <v>56</v>
      </c>
      <c r="N9134" s="149">
        <v>1598600</v>
      </c>
      <c r="O9134" s="169"/>
      <c r="P9134" s="154" t="s">
        <v>6625</v>
      </c>
      <c r="Q9134" s="158" t="s">
        <v>50</v>
      </c>
      <c r="R9134" s="142">
        <f t="shared" si="142"/>
        <v>8</v>
      </c>
    </row>
    <row r="9135" s="109" customFormat="1">
      <c r="A9135" s="119">
        <f>MAX($A$19:A9134)+1</f>
        <v>9117</v>
      </c>
      <c r="B9135" s="120" t="s">
        <v>41</v>
      </c>
      <c r="C9135" s="144" t="s">
        <v>92</v>
      </c>
      <c r="D9135" s="144" t="s">
        <v>8399</v>
      </c>
      <c r="E9135" s="145" t="s">
        <v>7018</v>
      </c>
      <c r="F9135" s="123" t="s">
        <v>2831</v>
      </c>
      <c r="G9135" s="146" t="s">
        <v>2832</v>
      </c>
      <c r="H9135" s="146" t="s">
        <v>8400</v>
      </c>
      <c r="I9135" s="151" t="s">
        <v>98</v>
      </c>
      <c r="J9135" s="147">
        <v>133900</v>
      </c>
      <c r="K9135" s="147">
        <v>3770</v>
      </c>
      <c r="L9135" s="148">
        <v>504803000</v>
      </c>
      <c r="M9135" s="120" t="s">
        <v>56</v>
      </c>
      <c r="N9135" s="149">
        <v>40384240</v>
      </c>
      <c r="O9135" s="169"/>
      <c r="P9135" s="154" t="s">
        <v>6625</v>
      </c>
      <c r="Q9135" s="158" t="s">
        <v>50</v>
      </c>
      <c r="R9135" s="142">
        <f t="shared" si="142"/>
        <v>8</v>
      </c>
    </row>
    <row r="9136" s="109" customFormat="1">
      <c r="A9136" s="119">
        <f>MAX($A$19:A9135)+1</f>
        <v>9118</v>
      </c>
      <c r="B9136" s="120" t="s">
        <v>41</v>
      </c>
      <c r="C9136" s="144" t="s">
        <v>92</v>
      </c>
      <c r="D9136" s="144" t="s">
        <v>8399</v>
      </c>
      <c r="E9136" s="145" t="s">
        <v>7018</v>
      </c>
      <c r="F9136" s="123" t="s">
        <v>2831</v>
      </c>
      <c r="G9136" s="146" t="s">
        <v>2832</v>
      </c>
      <c r="H9136" s="146" t="s">
        <v>8401</v>
      </c>
      <c r="I9136" s="151" t="s">
        <v>98</v>
      </c>
      <c r="J9136" s="147">
        <v>136500</v>
      </c>
      <c r="K9136" s="147">
        <v>200</v>
      </c>
      <c r="L9136" s="148">
        <v>27300000</v>
      </c>
      <c r="M9136" s="120" t="s">
        <v>56</v>
      </c>
      <c r="N9136" s="149">
        <v>2184000</v>
      </c>
      <c r="O9136" s="169"/>
      <c r="P9136" s="154" t="s">
        <v>6625</v>
      </c>
      <c r="Q9136" s="158" t="s">
        <v>50</v>
      </c>
      <c r="R9136" s="142">
        <f t="shared" si="142"/>
        <v>8</v>
      </c>
    </row>
    <row r="9137" s="109" customFormat="1">
      <c r="A9137" s="119">
        <f>MAX($A$19:A9136)+1</f>
        <v>9119</v>
      </c>
      <c r="B9137" s="120" t="s">
        <v>41</v>
      </c>
      <c r="C9137" s="144" t="s">
        <v>92</v>
      </c>
      <c r="D9137" s="144" t="s">
        <v>8399</v>
      </c>
      <c r="E9137" s="145" t="s">
        <v>7018</v>
      </c>
      <c r="F9137" s="123" t="s">
        <v>2831</v>
      </c>
      <c r="G9137" s="146" t="s">
        <v>2832</v>
      </c>
      <c r="H9137" s="146" t="s">
        <v>8402</v>
      </c>
      <c r="I9137" s="151" t="s">
        <v>98</v>
      </c>
      <c r="J9137" s="147">
        <v>136500</v>
      </c>
      <c r="K9137" s="147">
        <v>250</v>
      </c>
      <c r="L9137" s="148">
        <v>34125000</v>
      </c>
      <c r="M9137" s="120" t="s">
        <v>56</v>
      </c>
      <c r="N9137" s="149">
        <v>2730000</v>
      </c>
      <c r="O9137" s="169"/>
      <c r="P9137" s="154" t="s">
        <v>6625</v>
      </c>
      <c r="Q9137" s="158" t="s">
        <v>50</v>
      </c>
      <c r="R9137" s="142">
        <f t="shared" si="142"/>
        <v>8</v>
      </c>
    </row>
    <row r="9138" s="109" customFormat="1">
      <c r="A9138" s="119">
        <f>MAX($A$19:A9137)+1</f>
        <v>9120</v>
      </c>
      <c r="B9138" s="120" t="s">
        <v>41</v>
      </c>
      <c r="C9138" s="144" t="s">
        <v>92</v>
      </c>
      <c r="D9138" s="144" t="s">
        <v>8399</v>
      </c>
      <c r="E9138" s="145" t="s">
        <v>7018</v>
      </c>
      <c r="F9138" s="123" t="s">
        <v>2831</v>
      </c>
      <c r="G9138" s="146" t="s">
        <v>2832</v>
      </c>
      <c r="H9138" s="146" t="s">
        <v>8403</v>
      </c>
      <c r="I9138" s="151" t="s">
        <v>98</v>
      </c>
      <c r="J9138" s="147">
        <v>6890</v>
      </c>
      <c r="K9138" s="147">
        <v>1550</v>
      </c>
      <c r="L9138" s="148">
        <v>10679500</v>
      </c>
      <c r="M9138" s="120" t="s">
        <v>56</v>
      </c>
      <c r="N9138" s="149">
        <v>854360</v>
      </c>
      <c r="O9138" s="169"/>
      <c r="P9138" s="154" t="s">
        <v>6625</v>
      </c>
      <c r="Q9138" s="158" t="s">
        <v>50</v>
      </c>
      <c r="R9138" s="142">
        <f t="shared" si="142"/>
        <v>8</v>
      </c>
    </row>
    <row r="9139" s="109" customFormat="1">
      <c r="A9139" s="119">
        <f>MAX($A$19:A9138)+1</f>
        <v>9121</v>
      </c>
      <c r="B9139" s="120" t="s">
        <v>41</v>
      </c>
      <c r="C9139" s="144" t="s">
        <v>92</v>
      </c>
      <c r="D9139" s="144" t="s">
        <v>8399</v>
      </c>
      <c r="E9139" s="145" t="s">
        <v>7018</v>
      </c>
      <c r="F9139" s="123" t="s">
        <v>2831</v>
      </c>
      <c r="G9139" s="146" t="s">
        <v>2832</v>
      </c>
      <c r="H9139" s="146" t="s">
        <v>8404</v>
      </c>
      <c r="I9139" s="151" t="s">
        <v>417</v>
      </c>
      <c r="J9139" s="147">
        <v>2</v>
      </c>
      <c r="K9139" s="147">
        <v>798000</v>
      </c>
      <c r="L9139" s="148">
        <v>1596000</v>
      </c>
      <c r="M9139" s="120" t="s">
        <v>56</v>
      </c>
      <c r="N9139" s="149">
        <v>127680</v>
      </c>
      <c r="O9139" s="169"/>
      <c r="P9139" s="154" t="s">
        <v>6625</v>
      </c>
      <c r="Q9139" s="158" t="s">
        <v>50</v>
      </c>
      <c r="R9139" s="142">
        <f t="shared" si="142"/>
        <v>8</v>
      </c>
    </row>
    <row r="9140" s="109" customFormat="1">
      <c r="A9140" s="119">
        <f>MAX($A$19:A9139)+1</f>
        <v>9122</v>
      </c>
      <c r="B9140" s="120" t="s">
        <v>41</v>
      </c>
      <c r="C9140" s="144" t="s">
        <v>92</v>
      </c>
      <c r="D9140" s="144" t="s">
        <v>8399</v>
      </c>
      <c r="E9140" s="145" t="s">
        <v>7018</v>
      </c>
      <c r="F9140" s="123" t="s">
        <v>2831</v>
      </c>
      <c r="G9140" s="146" t="s">
        <v>2832</v>
      </c>
      <c r="H9140" s="146" t="s">
        <v>8405</v>
      </c>
      <c r="I9140" s="151" t="s">
        <v>417</v>
      </c>
      <c r="J9140" s="147">
        <v>26</v>
      </c>
      <c r="K9140" s="147">
        <v>20370</v>
      </c>
      <c r="L9140" s="148">
        <v>529620</v>
      </c>
      <c r="M9140" s="120" t="s">
        <v>56</v>
      </c>
      <c r="N9140" s="149">
        <v>42370</v>
      </c>
      <c r="O9140" s="169"/>
      <c r="P9140" s="154" t="s">
        <v>6625</v>
      </c>
      <c r="Q9140" s="158" t="s">
        <v>50</v>
      </c>
      <c r="R9140" s="142">
        <f t="shared" si="142"/>
        <v>8.00007552584872</v>
      </c>
    </row>
    <row r="9141" s="109" customFormat="1">
      <c r="A9141" s="119">
        <f>MAX($A$19:A9140)+1</f>
        <v>9123</v>
      </c>
      <c r="B9141" s="120" t="s">
        <v>41</v>
      </c>
      <c r="C9141" s="144" t="s">
        <v>92</v>
      </c>
      <c r="D9141" s="144" t="s">
        <v>1825</v>
      </c>
      <c r="E9141" s="145">
        <v>45281</v>
      </c>
      <c r="F9141" s="123" t="s">
        <v>2831</v>
      </c>
      <c r="G9141" s="146" t="s">
        <v>2832</v>
      </c>
      <c r="H9141" s="146" t="s">
        <v>8406</v>
      </c>
      <c r="I9141" s="151" t="s">
        <v>100</v>
      </c>
      <c r="J9141" s="147">
        <v>60</v>
      </c>
      <c r="K9141" s="147">
        <v>11685000</v>
      </c>
      <c r="L9141" s="148">
        <v>701100000</v>
      </c>
      <c r="M9141" s="120" t="s">
        <v>56</v>
      </c>
      <c r="N9141" s="149">
        <v>56088000</v>
      </c>
      <c r="O9141" s="169"/>
      <c r="P9141" s="154" t="s">
        <v>6625</v>
      </c>
      <c r="Q9141" s="158" t="s">
        <v>50</v>
      </c>
      <c r="R9141" s="142">
        <f t="shared" si="142"/>
        <v>8</v>
      </c>
    </row>
    <row r="9142" s="109" customFormat="1">
      <c r="A9142" s="119">
        <f>MAX($A$19:A9141)+1</f>
        <v>9124</v>
      </c>
      <c r="B9142" s="120" t="s">
        <v>41</v>
      </c>
      <c r="C9142" s="144" t="s">
        <v>92</v>
      </c>
      <c r="D9142" s="144" t="s">
        <v>7458</v>
      </c>
      <c r="E9142" s="145" t="s">
        <v>6652</v>
      </c>
      <c r="F9142" s="123" t="s">
        <v>2831</v>
      </c>
      <c r="G9142" s="146" t="s">
        <v>2832</v>
      </c>
      <c r="H9142" s="146" t="s">
        <v>8407</v>
      </c>
      <c r="I9142" s="151" t="s">
        <v>327</v>
      </c>
      <c r="J9142" s="147">
        <v>4</v>
      </c>
      <c r="K9142" s="147">
        <v>14065000</v>
      </c>
      <c r="L9142" s="148">
        <v>56260000</v>
      </c>
      <c r="M9142" s="120" t="s">
        <v>56</v>
      </c>
      <c r="N9142" s="149">
        <v>4500800</v>
      </c>
      <c r="O9142" s="169"/>
      <c r="P9142" s="154" t="s">
        <v>6625</v>
      </c>
      <c r="Q9142" s="158" t="s">
        <v>50</v>
      </c>
      <c r="R9142" s="142">
        <f t="shared" si="142"/>
        <v>8</v>
      </c>
    </row>
    <row r="9143" s="109" customFormat="1">
      <c r="A9143" s="119">
        <f>MAX($A$19:A9142)+1</f>
        <v>9125</v>
      </c>
      <c r="B9143" s="120" t="s">
        <v>41</v>
      </c>
      <c r="C9143" s="144" t="s">
        <v>92</v>
      </c>
      <c r="D9143" s="144" t="s">
        <v>7458</v>
      </c>
      <c r="E9143" s="145" t="s">
        <v>6652</v>
      </c>
      <c r="F9143" s="123" t="s">
        <v>2831</v>
      </c>
      <c r="G9143" s="146" t="s">
        <v>2832</v>
      </c>
      <c r="H9143" s="146" t="s">
        <v>8408</v>
      </c>
      <c r="I9143" s="151" t="s">
        <v>327</v>
      </c>
      <c r="J9143" s="147">
        <v>2</v>
      </c>
      <c r="K9143" s="147">
        <v>37539000</v>
      </c>
      <c r="L9143" s="148">
        <v>75078000</v>
      </c>
      <c r="M9143" s="120" t="s">
        <v>56</v>
      </c>
      <c r="N9143" s="149">
        <v>6006240</v>
      </c>
      <c r="O9143" s="169"/>
      <c r="P9143" s="154" t="s">
        <v>6625</v>
      </c>
      <c r="Q9143" s="158" t="s">
        <v>50</v>
      </c>
      <c r="R9143" s="142">
        <f t="shared" si="142"/>
        <v>8</v>
      </c>
    </row>
    <row r="9144" ht="13.5" customHeight="1" s="109" customFormat="1">
      <c r="A9144" s="119">
        <f>MAX($A$19:A9143)+1</f>
        <v>9126</v>
      </c>
      <c r="B9144" s="120" t="s">
        <v>41</v>
      </c>
      <c r="C9144" s="144" t="s">
        <v>92</v>
      </c>
      <c r="D9144" s="144" t="s">
        <v>8409</v>
      </c>
      <c r="E9144" s="145" t="s">
        <v>6652</v>
      </c>
      <c r="F9144" s="123" t="s">
        <v>2831</v>
      </c>
      <c r="G9144" s="146" t="s">
        <v>2832</v>
      </c>
      <c r="H9144" s="146" t="s">
        <v>8410</v>
      </c>
      <c r="I9144" s="151" t="s">
        <v>540</v>
      </c>
      <c r="J9144" s="147">
        <v>8450</v>
      </c>
      <c r="K9144" s="147">
        <v>185000</v>
      </c>
      <c r="L9144" s="148">
        <v>1563250000</v>
      </c>
      <c r="M9144" s="120" t="s">
        <v>56</v>
      </c>
      <c r="N9144" s="149">
        <v>125060000</v>
      </c>
      <c r="O9144" s="169"/>
      <c r="P9144" s="154" t="s">
        <v>6625</v>
      </c>
      <c r="Q9144" s="158" t="s">
        <v>50</v>
      </c>
      <c r="R9144" s="142">
        <f t="shared" si="142"/>
        <v>8</v>
      </c>
    </row>
    <row r="9145" ht="13.5" customHeight="1" s="109" customFormat="1">
      <c r="A9145" s="119">
        <f>MAX($A$19:A9144)+1</f>
        <v>9127</v>
      </c>
      <c r="B9145" s="120" t="s">
        <v>41</v>
      </c>
      <c r="C9145" s="144" t="s">
        <v>92</v>
      </c>
      <c r="D9145" s="144" t="s">
        <v>8409</v>
      </c>
      <c r="E9145" s="145" t="s">
        <v>6652</v>
      </c>
      <c r="F9145" s="123" t="s">
        <v>2831</v>
      </c>
      <c r="G9145" s="146" t="s">
        <v>2832</v>
      </c>
      <c r="H9145" s="146" t="s">
        <v>8411</v>
      </c>
      <c r="I9145" s="151" t="s">
        <v>98</v>
      </c>
      <c r="J9145" s="147">
        <v>800</v>
      </c>
      <c r="K9145" s="147">
        <v>330000</v>
      </c>
      <c r="L9145" s="148">
        <v>264000000</v>
      </c>
      <c r="M9145" s="120" t="s">
        <v>56</v>
      </c>
      <c r="N9145" s="149">
        <v>21120000</v>
      </c>
      <c r="O9145" s="169"/>
      <c r="P9145" s="154" t="s">
        <v>6625</v>
      </c>
      <c r="Q9145" s="158" t="s">
        <v>50</v>
      </c>
      <c r="R9145" s="142">
        <f t="shared" si="142"/>
        <v>8</v>
      </c>
    </row>
    <row r="9146" ht="13.5" customHeight="1" s="109" customFormat="1">
      <c r="A9146" s="119">
        <f>MAX($A$19:A9145)+1</f>
        <v>9128</v>
      </c>
      <c r="B9146" s="120" t="s">
        <v>41</v>
      </c>
      <c r="C9146" s="144" t="s">
        <v>92</v>
      </c>
      <c r="D9146" s="144" t="s">
        <v>8409</v>
      </c>
      <c r="E9146" s="145" t="s">
        <v>6652</v>
      </c>
      <c r="F9146" s="123" t="s">
        <v>2831</v>
      </c>
      <c r="G9146" s="146" t="s">
        <v>2832</v>
      </c>
      <c r="H9146" s="146" t="s">
        <v>8412</v>
      </c>
      <c r="I9146" s="151" t="s">
        <v>288</v>
      </c>
      <c r="J9146" s="147">
        <v>230</v>
      </c>
      <c r="K9146" s="147">
        <v>150000</v>
      </c>
      <c r="L9146" s="148">
        <v>34500000</v>
      </c>
      <c r="M9146" s="120" t="s">
        <v>56</v>
      </c>
      <c r="N9146" s="149">
        <v>2760000</v>
      </c>
      <c r="O9146" s="169"/>
      <c r="P9146" s="154" t="s">
        <v>6625</v>
      </c>
      <c r="Q9146" s="158" t="s">
        <v>50</v>
      </c>
      <c r="R9146" s="142">
        <f t="shared" si="142"/>
        <v>8</v>
      </c>
    </row>
    <row r="9147" ht="13.5" customHeight="1" s="109" customFormat="1">
      <c r="A9147" s="119">
        <f>MAX($A$19:A9146)+1</f>
        <v>9129</v>
      </c>
      <c r="B9147" s="120" t="s">
        <v>41</v>
      </c>
      <c r="C9147" s="144" t="s">
        <v>92</v>
      </c>
      <c r="D9147" s="144" t="s">
        <v>8409</v>
      </c>
      <c r="E9147" s="145" t="s">
        <v>6652</v>
      </c>
      <c r="F9147" s="123" t="s">
        <v>2831</v>
      </c>
      <c r="G9147" s="146" t="s">
        <v>2832</v>
      </c>
      <c r="H9147" s="146" t="s">
        <v>8413</v>
      </c>
      <c r="I9147" s="151" t="s">
        <v>540</v>
      </c>
      <c r="J9147" s="147">
        <v>3440</v>
      </c>
      <c r="K9147" s="147">
        <v>15000</v>
      </c>
      <c r="L9147" s="148">
        <v>51600000</v>
      </c>
      <c r="M9147" s="120" t="s">
        <v>56</v>
      </c>
      <c r="N9147" s="149">
        <v>4128000</v>
      </c>
      <c r="O9147" s="169"/>
      <c r="P9147" s="154" t="s">
        <v>6625</v>
      </c>
      <c r="Q9147" s="158" t="s">
        <v>50</v>
      </c>
      <c r="R9147" s="142">
        <f t="shared" si="142"/>
        <v>8</v>
      </c>
    </row>
    <row r="9148" ht="13.5" customHeight="1" s="109" customFormat="1">
      <c r="A9148" s="119">
        <f>MAX($A$19:A9147)+1</f>
        <v>9130</v>
      </c>
      <c r="B9148" s="120" t="s">
        <v>41</v>
      </c>
      <c r="C9148" s="144" t="s">
        <v>92</v>
      </c>
      <c r="D9148" s="144" t="s">
        <v>8409</v>
      </c>
      <c r="E9148" s="145" t="s">
        <v>6652</v>
      </c>
      <c r="F9148" s="123" t="s">
        <v>2831</v>
      </c>
      <c r="G9148" s="146" t="s">
        <v>2832</v>
      </c>
      <c r="H9148" s="146" t="s">
        <v>8414</v>
      </c>
      <c r="I9148" s="151" t="s">
        <v>540</v>
      </c>
      <c r="J9148" s="147">
        <v>1600</v>
      </c>
      <c r="K9148" s="147">
        <v>35000</v>
      </c>
      <c r="L9148" s="148">
        <v>56000000</v>
      </c>
      <c r="M9148" s="120" t="s">
        <v>56</v>
      </c>
      <c r="N9148" s="149">
        <v>4480000</v>
      </c>
      <c r="O9148" s="169"/>
      <c r="P9148" s="154" t="s">
        <v>6625</v>
      </c>
      <c r="Q9148" s="158" t="s">
        <v>50</v>
      </c>
      <c r="R9148" s="142">
        <f t="shared" si="142"/>
        <v>8</v>
      </c>
    </row>
    <row r="9149" ht="13.5" customHeight="1" s="109" customFormat="1">
      <c r="A9149" s="119">
        <f>MAX($A$19:A9148)+1</f>
        <v>9131</v>
      </c>
      <c r="B9149" s="120" t="s">
        <v>41</v>
      </c>
      <c r="C9149" s="144" t="s">
        <v>92</v>
      </c>
      <c r="D9149" s="144" t="s">
        <v>8409</v>
      </c>
      <c r="E9149" s="145" t="s">
        <v>6652</v>
      </c>
      <c r="F9149" s="123" t="s">
        <v>2831</v>
      </c>
      <c r="G9149" s="146" t="s">
        <v>2832</v>
      </c>
      <c r="H9149" s="146" t="s">
        <v>8415</v>
      </c>
      <c r="I9149" s="151" t="s">
        <v>540</v>
      </c>
      <c r="J9149" s="147">
        <v>780</v>
      </c>
      <c r="K9149" s="147">
        <v>50000</v>
      </c>
      <c r="L9149" s="148">
        <v>39000000</v>
      </c>
      <c r="M9149" s="120" t="s">
        <v>56</v>
      </c>
      <c r="N9149" s="149">
        <v>3120000</v>
      </c>
      <c r="O9149" s="169"/>
      <c r="P9149" s="154" t="s">
        <v>6625</v>
      </c>
      <c r="Q9149" s="158" t="s">
        <v>50</v>
      </c>
      <c r="R9149" s="142">
        <f t="shared" si="142"/>
        <v>8</v>
      </c>
    </row>
    <row r="9150" ht="13.5" customHeight="1" s="109" customFormat="1">
      <c r="A9150" s="119">
        <f>MAX($A$19:A9149)+1</f>
        <v>9132</v>
      </c>
      <c r="B9150" s="120" t="s">
        <v>41</v>
      </c>
      <c r="C9150" s="144" t="s">
        <v>92</v>
      </c>
      <c r="D9150" s="144" t="s">
        <v>8409</v>
      </c>
      <c r="E9150" s="145" t="s">
        <v>6652</v>
      </c>
      <c r="F9150" s="123" t="s">
        <v>2831</v>
      </c>
      <c r="G9150" s="146" t="s">
        <v>2832</v>
      </c>
      <c r="H9150" s="146" t="s">
        <v>8416</v>
      </c>
      <c r="I9150" s="151" t="s">
        <v>98</v>
      </c>
      <c r="J9150" s="147">
        <v>70</v>
      </c>
      <c r="K9150" s="147">
        <v>120000</v>
      </c>
      <c r="L9150" s="148">
        <v>8400000</v>
      </c>
      <c r="M9150" s="120" t="s">
        <v>56</v>
      </c>
      <c r="N9150" s="149">
        <v>672000</v>
      </c>
      <c r="O9150" s="169"/>
      <c r="P9150" s="154" t="s">
        <v>6625</v>
      </c>
      <c r="Q9150" s="158" t="s">
        <v>50</v>
      </c>
      <c r="R9150" s="142">
        <f t="shared" si="142"/>
        <v>8</v>
      </c>
    </row>
    <row r="9151" ht="13.5" customHeight="1" s="109" customFormat="1">
      <c r="A9151" s="119">
        <f>MAX($A$19:A9150)+1</f>
        <v>9133</v>
      </c>
      <c r="B9151" s="120" t="s">
        <v>41</v>
      </c>
      <c r="C9151" s="144" t="s">
        <v>92</v>
      </c>
      <c r="D9151" s="144" t="s">
        <v>8409</v>
      </c>
      <c r="E9151" s="145" t="s">
        <v>6652</v>
      </c>
      <c r="F9151" s="123" t="s">
        <v>2831</v>
      </c>
      <c r="G9151" s="146" t="s">
        <v>2832</v>
      </c>
      <c r="H9151" s="146" t="s">
        <v>8417</v>
      </c>
      <c r="I9151" s="151" t="s">
        <v>98</v>
      </c>
      <c r="J9151" s="147">
        <v>70</v>
      </c>
      <c r="K9151" s="147">
        <v>500000</v>
      </c>
      <c r="L9151" s="148">
        <v>35000000</v>
      </c>
      <c r="M9151" s="120" t="s">
        <v>56</v>
      </c>
      <c r="N9151" s="149">
        <v>2800000</v>
      </c>
      <c r="O9151" s="169"/>
      <c r="P9151" s="154" t="s">
        <v>6625</v>
      </c>
      <c r="Q9151" s="158" t="s">
        <v>50</v>
      </c>
      <c r="R9151" s="142">
        <f t="shared" si="142"/>
        <v>8</v>
      </c>
    </row>
    <row r="9152" ht="13.5" customHeight="1" s="109" customFormat="1">
      <c r="A9152" s="119">
        <f>MAX($A$19:A9151)+1</f>
        <v>9134</v>
      </c>
      <c r="B9152" s="120" t="s">
        <v>41</v>
      </c>
      <c r="C9152" s="144" t="s">
        <v>92</v>
      </c>
      <c r="D9152" s="144" t="s">
        <v>8409</v>
      </c>
      <c r="E9152" s="145" t="s">
        <v>6652</v>
      </c>
      <c r="F9152" s="123" t="s">
        <v>2831</v>
      </c>
      <c r="G9152" s="146" t="s">
        <v>2832</v>
      </c>
      <c r="H9152" s="146" t="s">
        <v>8418</v>
      </c>
      <c r="I9152" s="151" t="s">
        <v>540</v>
      </c>
      <c r="J9152" s="147">
        <v>230</v>
      </c>
      <c r="K9152" s="147">
        <v>85000</v>
      </c>
      <c r="L9152" s="148">
        <v>19550000</v>
      </c>
      <c r="M9152" s="120" t="s">
        <v>56</v>
      </c>
      <c r="N9152" s="149">
        <v>1564000</v>
      </c>
      <c r="O9152" s="169"/>
      <c r="P9152" s="154" t="s">
        <v>6625</v>
      </c>
      <c r="Q9152" s="158" t="s">
        <v>50</v>
      </c>
      <c r="R9152" s="142">
        <f t="shared" si="142"/>
        <v>8</v>
      </c>
    </row>
    <row r="9153" ht="13.5" customHeight="1" s="109" customFormat="1">
      <c r="A9153" s="119">
        <f>MAX($A$19:A9152)+1</f>
        <v>9135</v>
      </c>
      <c r="B9153" s="120" t="s">
        <v>41</v>
      </c>
      <c r="C9153" s="144" t="s">
        <v>92</v>
      </c>
      <c r="D9153" s="144" t="s">
        <v>8409</v>
      </c>
      <c r="E9153" s="145" t="s">
        <v>6652</v>
      </c>
      <c r="F9153" s="123" t="s">
        <v>2831</v>
      </c>
      <c r="G9153" s="146" t="s">
        <v>2832</v>
      </c>
      <c r="H9153" s="146" t="s">
        <v>8419</v>
      </c>
      <c r="I9153" s="151" t="s">
        <v>98</v>
      </c>
      <c r="J9153" s="147">
        <v>7000</v>
      </c>
      <c r="K9153" s="147">
        <v>35000</v>
      </c>
      <c r="L9153" s="148">
        <v>245000000</v>
      </c>
      <c r="M9153" s="120" t="s">
        <v>56</v>
      </c>
      <c r="N9153" s="149">
        <v>19600000</v>
      </c>
      <c r="O9153" s="169"/>
      <c r="P9153" s="154" t="s">
        <v>6625</v>
      </c>
      <c r="Q9153" s="158" t="s">
        <v>50</v>
      </c>
      <c r="R9153" s="142">
        <f t="shared" si="142"/>
        <v>8</v>
      </c>
    </row>
    <row r="9154" ht="13.5" customHeight="1" s="109" customFormat="1">
      <c r="A9154" s="119">
        <f>MAX($A$19:A9153)+1</f>
        <v>9136</v>
      </c>
      <c r="B9154" s="120" t="s">
        <v>41</v>
      </c>
      <c r="C9154" s="144" t="s">
        <v>92</v>
      </c>
      <c r="D9154" s="144" t="s">
        <v>8409</v>
      </c>
      <c r="E9154" s="145" t="s">
        <v>6652</v>
      </c>
      <c r="F9154" s="123" t="s">
        <v>2831</v>
      </c>
      <c r="G9154" s="146" t="s">
        <v>2832</v>
      </c>
      <c r="H9154" s="146" t="s">
        <v>8420</v>
      </c>
      <c r="I9154" s="151" t="s">
        <v>417</v>
      </c>
      <c r="J9154" s="147">
        <v>14</v>
      </c>
      <c r="K9154" s="147">
        <v>165000</v>
      </c>
      <c r="L9154" s="148">
        <v>2310000</v>
      </c>
      <c r="M9154" s="120" t="s">
        <v>56</v>
      </c>
      <c r="N9154" s="149">
        <v>184800</v>
      </c>
      <c r="O9154" s="169"/>
      <c r="P9154" s="154" t="s">
        <v>6625</v>
      </c>
      <c r="Q9154" s="158" t="s">
        <v>50</v>
      </c>
      <c r="R9154" s="142">
        <f t="shared" si="142"/>
        <v>8</v>
      </c>
    </row>
    <row r="9155" ht="13.5" customHeight="1" s="109" customFormat="1">
      <c r="A9155" s="119">
        <f>MAX($A$19:A9154)+1</f>
        <v>9137</v>
      </c>
      <c r="B9155" s="120" t="s">
        <v>41</v>
      </c>
      <c r="C9155" s="144" t="s">
        <v>92</v>
      </c>
      <c r="D9155" s="144" t="s">
        <v>8421</v>
      </c>
      <c r="E9155" s="145" t="s">
        <v>6740</v>
      </c>
      <c r="F9155" s="123" t="s">
        <v>2831</v>
      </c>
      <c r="G9155" s="146" t="s">
        <v>2832</v>
      </c>
      <c r="H9155" s="146" t="s">
        <v>8422</v>
      </c>
      <c r="I9155" s="151" t="s">
        <v>557</v>
      </c>
      <c r="J9155" s="147">
        <v>22983</v>
      </c>
      <c r="K9155" s="147">
        <v>3400</v>
      </c>
      <c r="L9155" s="148">
        <v>78142200</v>
      </c>
      <c r="M9155" s="120" t="s">
        <v>56</v>
      </c>
      <c r="N9155" s="149">
        <v>6251376</v>
      </c>
      <c r="O9155" s="169"/>
      <c r="P9155" s="154" t="s">
        <v>6625</v>
      </c>
      <c r="Q9155" s="158" t="s">
        <v>50</v>
      </c>
      <c r="R9155" s="142">
        <f t="shared" si="142"/>
        <v>8</v>
      </c>
    </row>
    <row r="9156" ht="13.5" customHeight="1" s="109" customFormat="1">
      <c r="A9156" s="119">
        <f>MAX($A$19:A9155)+1</f>
        <v>9138</v>
      </c>
      <c r="B9156" s="120" t="s">
        <v>41</v>
      </c>
      <c r="C9156" s="144" t="s">
        <v>92</v>
      </c>
      <c r="D9156" s="144" t="s">
        <v>8421</v>
      </c>
      <c r="E9156" s="145" t="s">
        <v>6740</v>
      </c>
      <c r="F9156" s="123" t="s">
        <v>2831</v>
      </c>
      <c r="G9156" s="146" t="s">
        <v>2832</v>
      </c>
      <c r="H9156" s="146" t="s">
        <v>8423</v>
      </c>
      <c r="I9156" s="151" t="s">
        <v>557</v>
      </c>
      <c r="J9156" s="147">
        <v>54600</v>
      </c>
      <c r="K9156" s="147">
        <v>3400</v>
      </c>
      <c r="L9156" s="148">
        <v>185640000</v>
      </c>
      <c r="M9156" s="120" t="s">
        <v>56</v>
      </c>
      <c r="N9156" s="149">
        <v>14851200</v>
      </c>
      <c r="O9156" s="169"/>
      <c r="P9156" s="154" t="s">
        <v>6625</v>
      </c>
      <c r="Q9156" s="158" t="s">
        <v>50</v>
      </c>
      <c r="R9156" s="142">
        <f t="shared" si="142"/>
        <v>8</v>
      </c>
    </row>
    <row r="9157" ht="13.5" customHeight="1" s="109" customFormat="1">
      <c r="A9157" s="119">
        <f>MAX($A$19:A9156)+1</f>
        <v>9139</v>
      </c>
      <c r="B9157" s="120" t="s">
        <v>41</v>
      </c>
      <c r="C9157" s="144" t="s">
        <v>92</v>
      </c>
      <c r="D9157" s="144" t="s">
        <v>8421</v>
      </c>
      <c r="E9157" s="145" t="s">
        <v>6740</v>
      </c>
      <c r="F9157" s="123" t="s">
        <v>2831</v>
      </c>
      <c r="G9157" s="146" t="s">
        <v>2832</v>
      </c>
      <c r="H9157" s="146" t="s">
        <v>8424</v>
      </c>
      <c r="I9157" s="151" t="s">
        <v>557</v>
      </c>
      <c r="J9157" s="147">
        <v>45000</v>
      </c>
      <c r="K9157" s="147">
        <v>3400</v>
      </c>
      <c r="L9157" s="148">
        <v>153000000</v>
      </c>
      <c r="M9157" s="120" t="s">
        <v>56</v>
      </c>
      <c r="N9157" s="149">
        <v>12240000</v>
      </c>
      <c r="O9157" s="169"/>
      <c r="P9157" s="154" t="s">
        <v>6625</v>
      </c>
      <c r="Q9157" s="158" t="s">
        <v>50</v>
      </c>
      <c r="R9157" s="142">
        <f t="shared" si="142"/>
        <v>8</v>
      </c>
    </row>
    <row r="9158" ht="13.5" customHeight="1" s="109" customFormat="1">
      <c r="A9158" s="119">
        <f>MAX($A$19:A9157)+1</f>
        <v>9140</v>
      </c>
      <c r="B9158" s="120" t="s">
        <v>41</v>
      </c>
      <c r="C9158" s="144" t="s">
        <v>92</v>
      </c>
      <c r="D9158" s="144" t="s">
        <v>8421</v>
      </c>
      <c r="E9158" s="145" t="s">
        <v>6740</v>
      </c>
      <c r="F9158" s="123" t="s">
        <v>2831</v>
      </c>
      <c r="G9158" s="146" t="s">
        <v>2832</v>
      </c>
      <c r="H9158" s="146" t="s">
        <v>8425</v>
      </c>
      <c r="I9158" s="151" t="s">
        <v>557</v>
      </c>
      <c r="J9158" s="147">
        <v>57000</v>
      </c>
      <c r="K9158" s="147">
        <v>3400</v>
      </c>
      <c r="L9158" s="148">
        <v>193800000</v>
      </c>
      <c r="M9158" s="120" t="s">
        <v>56</v>
      </c>
      <c r="N9158" s="149">
        <v>15504000</v>
      </c>
      <c r="O9158" s="169"/>
      <c r="P9158" s="154" t="s">
        <v>6625</v>
      </c>
      <c r="Q9158" s="158" t="s">
        <v>50</v>
      </c>
      <c r="R9158" s="142">
        <f t="shared" si="142"/>
        <v>8</v>
      </c>
    </row>
    <row r="9159" ht="13.5" customHeight="1" s="109" customFormat="1">
      <c r="A9159" s="119">
        <f>MAX($A$19:A9158)+1</f>
        <v>9141</v>
      </c>
      <c r="B9159" s="120" t="s">
        <v>41</v>
      </c>
      <c r="C9159" s="144" t="s">
        <v>92</v>
      </c>
      <c r="D9159" s="144" t="s">
        <v>8421</v>
      </c>
      <c r="E9159" s="145" t="s">
        <v>6740</v>
      </c>
      <c r="F9159" s="123" t="s">
        <v>2831</v>
      </c>
      <c r="G9159" s="146" t="s">
        <v>2832</v>
      </c>
      <c r="H9159" s="146" t="s">
        <v>8426</v>
      </c>
      <c r="I9159" s="151" t="s">
        <v>557</v>
      </c>
      <c r="J9159" s="147">
        <v>25000</v>
      </c>
      <c r="K9159" s="147">
        <v>3400</v>
      </c>
      <c r="L9159" s="148">
        <v>85000000</v>
      </c>
      <c r="M9159" s="120" t="s">
        <v>56</v>
      </c>
      <c r="N9159" s="149">
        <v>6800000</v>
      </c>
      <c r="O9159" s="169"/>
      <c r="P9159" s="154" t="s">
        <v>6625</v>
      </c>
      <c r="Q9159" s="158" t="s">
        <v>50</v>
      </c>
      <c r="R9159" s="142">
        <f t="shared" si="142"/>
        <v>8</v>
      </c>
    </row>
    <row r="9160" ht="13.5" customHeight="1" s="109" customFormat="1">
      <c r="A9160" s="119">
        <f>MAX($A$19:A9159)+1</f>
        <v>9142</v>
      </c>
      <c r="B9160" s="120" t="s">
        <v>41</v>
      </c>
      <c r="C9160" s="144" t="s">
        <v>92</v>
      </c>
      <c r="D9160" s="144" t="s">
        <v>8421</v>
      </c>
      <c r="E9160" s="145" t="s">
        <v>6740</v>
      </c>
      <c r="F9160" s="123" t="s">
        <v>2831</v>
      </c>
      <c r="G9160" s="146" t="s">
        <v>2832</v>
      </c>
      <c r="H9160" s="146" t="s">
        <v>8427</v>
      </c>
      <c r="I9160" s="151" t="s">
        <v>557</v>
      </c>
      <c r="J9160" s="147">
        <v>60632</v>
      </c>
      <c r="K9160" s="147">
        <v>3400</v>
      </c>
      <c r="L9160" s="148">
        <v>206148800</v>
      </c>
      <c r="M9160" s="120" t="s">
        <v>56</v>
      </c>
      <c r="N9160" s="149">
        <v>16491904</v>
      </c>
      <c r="O9160" s="169"/>
      <c r="P9160" s="154" t="s">
        <v>6625</v>
      </c>
      <c r="Q9160" s="158" t="s">
        <v>50</v>
      </c>
      <c r="R9160" s="142">
        <f t="shared" si="142"/>
        <v>8</v>
      </c>
    </row>
    <row r="9161" ht="13.5" customHeight="1" s="109" customFormat="1">
      <c r="A9161" s="119">
        <f>MAX($A$19:A9160)+1</f>
        <v>9143</v>
      </c>
      <c r="B9161" s="120" t="s">
        <v>41</v>
      </c>
      <c r="C9161" s="144" t="s">
        <v>92</v>
      </c>
      <c r="D9161" s="144" t="s">
        <v>8421</v>
      </c>
      <c r="E9161" s="145" t="s">
        <v>6740</v>
      </c>
      <c r="F9161" s="123" t="s">
        <v>2831</v>
      </c>
      <c r="G9161" s="146" t="s">
        <v>2832</v>
      </c>
      <c r="H9161" s="146" t="s">
        <v>8428</v>
      </c>
      <c r="I9161" s="151" t="s">
        <v>557</v>
      </c>
      <c r="J9161" s="147">
        <v>40000</v>
      </c>
      <c r="K9161" s="147">
        <v>3400</v>
      </c>
      <c r="L9161" s="148">
        <v>136000000</v>
      </c>
      <c r="M9161" s="120" t="s">
        <v>56</v>
      </c>
      <c r="N9161" s="149">
        <v>10880000</v>
      </c>
      <c r="O9161" s="169"/>
      <c r="P9161" s="154" t="s">
        <v>6625</v>
      </c>
      <c r="Q9161" s="158" t="s">
        <v>50</v>
      </c>
      <c r="R9161" s="142">
        <f t="shared" si="142"/>
        <v>8</v>
      </c>
    </row>
    <row r="9162" ht="13.5" customHeight="1" s="109" customFormat="1">
      <c r="A9162" s="119">
        <f>MAX($A$19:A9161)+1</f>
        <v>9144</v>
      </c>
      <c r="B9162" s="120" t="s">
        <v>41</v>
      </c>
      <c r="C9162" s="144" t="s">
        <v>92</v>
      </c>
      <c r="D9162" s="144" t="s">
        <v>8421</v>
      </c>
      <c r="E9162" s="145" t="s">
        <v>6740</v>
      </c>
      <c r="F9162" s="123" t="s">
        <v>2831</v>
      </c>
      <c r="G9162" s="146" t="s">
        <v>2832</v>
      </c>
      <c r="H9162" s="146" t="s">
        <v>8429</v>
      </c>
      <c r="I9162" s="151" t="s">
        <v>557</v>
      </c>
      <c r="J9162" s="147">
        <v>11520</v>
      </c>
      <c r="K9162" s="147">
        <v>5200</v>
      </c>
      <c r="L9162" s="148">
        <v>59904000</v>
      </c>
      <c r="M9162" s="120" t="s">
        <v>56</v>
      </c>
      <c r="N9162" s="149">
        <v>4792320</v>
      </c>
      <c r="O9162" s="169"/>
      <c r="P9162" s="154" t="s">
        <v>6625</v>
      </c>
      <c r="Q9162" s="158" t="s">
        <v>50</v>
      </c>
      <c r="R9162" s="142">
        <f t="shared" si="142"/>
        <v>8</v>
      </c>
    </row>
    <row r="9163" ht="13.5" customHeight="1" s="109" customFormat="1">
      <c r="A9163" s="119">
        <f>MAX($A$19:A9162)+1</f>
        <v>9145</v>
      </c>
      <c r="B9163" s="120" t="s">
        <v>41</v>
      </c>
      <c r="C9163" s="144" t="s">
        <v>92</v>
      </c>
      <c r="D9163" s="144" t="s">
        <v>8421</v>
      </c>
      <c r="E9163" s="145" t="s">
        <v>6740</v>
      </c>
      <c r="F9163" s="123" t="s">
        <v>2831</v>
      </c>
      <c r="G9163" s="146" t="s">
        <v>2832</v>
      </c>
      <c r="H9163" s="146" t="s">
        <v>8430</v>
      </c>
      <c r="I9163" s="151" t="s">
        <v>557</v>
      </c>
      <c r="J9163" s="147">
        <v>15600</v>
      </c>
      <c r="K9163" s="147">
        <v>10900</v>
      </c>
      <c r="L9163" s="148">
        <v>170040000</v>
      </c>
      <c r="M9163" s="120" t="s">
        <v>56</v>
      </c>
      <c r="N9163" s="149">
        <v>13603200</v>
      </c>
      <c r="O9163" s="169"/>
      <c r="P9163" s="154" t="s">
        <v>6625</v>
      </c>
      <c r="Q9163" s="158" t="s">
        <v>50</v>
      </c>
      <c r="R9163" s="142">
        <f t="shared" si="142"/>
        <v>8</v>
      </c>
    </row>
    <row r="9164" ht="13.5" customHeight="1" s="109" customFormat="1">
      <c r="A9164" s="119">
        <f>MAX($A$19:A9163)+1</f>
        <v>9146</v>
      </c>
      <c r="B9164" s="120" t="s">
        <v>41</v>
      </c>
      <c r="C9164" s="144" t="s">
        <v>92</v>
      </c>
      <c r="D9164" s="144" t="s">
        <v>8421</v>
      </c>
      <c r="E9164" s="145" t="s">
        <v>6740</v>
      </c>
      <c r="F9164" s="123" t="s">
        <v>2831</v>
      </c>
      <c r="G9164" s="146" t="s">
        <v>2832</v>
      </c>
      <c r="H9164" s="146" t="s">
        <v>8431</v>
      </c>
      <c r="I9164" s="151" t="s">
        <v>557</v>
      </c>
      <c r="J9164" s="147">
        <v>8790</v>
      </c>
      <c r="K9164" s="147">
        <v>17000</v>
      </c>
      <c r="L9164" s="148">
        <v>149430000</v>
      </c>
      <c r="M9164" s="120" t="s">
        <v>56</v>
      </c>
      <c r="N9164" s="149">
        <v>11954400</v>
      </c>
      <c r="O9164" s="169"/>
      <c r="P9164" s="154" t="s">
        <v>6625</v>
      </c>
      <c r="Q9164" s="158" t="s">
        <v>50</v>
      </c>
      <c r="R9164" s="142">
        <f t="shared" si="142"/>
        <v>8</v>
      </c>
    </row>
    <row r="9165" ht="13.5" customHeight="1" s="109" customFormat="1">
      <c r="A9165" s="119">
        <f>MAX($A$19:A9164)+1</f>
        <v>9147</v>
      </c>
      <c r="B9165" s="120" t="s">
        <v>41</v>
      </c>
      <c r="C9165" s="144" t="s">
        <v>92</v>
      </c>
      <c r="D9165" s="144" t="s">
        <v>8421</v>
      </c>
      <c r="E9165" s="145" t="s">
        <v>6740</v>
      </c>
      <c r="F9165" s="123" t="s">
        <v>2831</v>
      </c>
      <c r="G9165" s="146" t="s">
        <v>2832</v>
      </c>
      <c r="H9165" s="146" t="s">
        <v>8432</v>
      </c>
      <c r="I9165" s="151" t="s">
        <v>557</v>
      </c>
      <c r="J9165" s="147">
        <v>68000</v>
      </c>
      <c r="K9165" s="147">
        <v>1498</v>
      </c>
      <c r="L9165" s="148">
        <v>101864000</v>
      </c>
      <c r="M9165" s="120" t="s">
        <v>56</v>
      </c>
      <c r="N9165" s="149">
        <v>8149120</v>
      </c>
      <c r="O9165" s="169"/>
      <c r="P9165" s="154" t="s">
        <v>6625</v>
      </c>
      <c r="Q9165" s="158" t="s">
        <v>50</v>
      </c>
      <c r="R9165" s="142">
        <f t="shared" si="142"/>
        <v>8</v>
      </c>
    </row>
    <row r="9166" ht="13.5" customHeight="1" s="109" customFormat="1">
      <c r="A9166" s="119">
        <f>MAX($A$19:A9165)+1</f>
        <v>9148</v>
      </c>
      <c r="B9166" s="120" t="s">
        <v>41</v>
      </c>
      <c r="C9166" s="144" t="s">
        <v>92</v>
      </c>
      <c r="D9166" s="144" t="s">
        <v>8421</v>
      </c>
      <c r="E9166" s="145" t="s">
        <v>6740</v>
      </c>
      <c r="F9166" s="123" t="s">
        <v>2831</v>
      </c>
      <c r="G9166" s="146" t="s">
        <v>2832</v>
      </c>
      <c r="H9166" s="146" t="s">
        <v>8433</v>
      </c>
      <c r="I9166" s="151" t="s">
        <v>557</v>
      </c>
      <c r="J9166" s="147">
        <v>39600</v>
      </c>
      <c r="K9166" s="147">
        <v>781</v>
      </c>
      <c r="L9166" s="148">
        <v>30927600</v>
      </c>
      <c r="M9166" s="120" t="s">
        <v>56</v>
      </c>
      <c r="N9166" s="149">
        <v>2474208</v>
      </c>
      <c r="O9166" s="169"/>
      <c r="P9166" s="154" t="s">
        <v>6625</v>
      </c>
      <c r="Q9166" s="158" t="s">
        <v>50</v>
      </c>
      <c r="R9166" s="142">
        <f t="shared" si="142"/>
        <v>8</v>
      </c>
    </row>
    <row r="9167" ht="13.5" customHeight="1" s="109" customFormat="1">
      <c r="A9167" s="119">
        <f>MAX($A$19:A9166)+1</f>
        <v>9149</v>
      </c>
      <c r="B9167" s="120" t="s">
        <v>41</v>
      </c>
      <c r="C9167" s="144" t="s">
        <v>92</v>
      </c>
      <c r="D9167" s="144" t="s">
        <v>8421</v>
      </c>
      <c r="E9167" s="145" t="s">
        <v>6740</v>
      </c>
      <c r="F9167" s="123" t="s">
        <v>2831</v>
      </c>
      <c r="G9167" s="146" t="s">
        <v>2832</v>
      </c>
      <c r="H9167" s="146" t="s">
        <v>8434</v>
      </c>
      <c r="I9167" s="151" t="s">
        <v>557</v>
      </c>
      <c r="J9167" s="147">
        <v>10000</v>
      </c>
      <c r="K9167" s="147">
        <v>1900</v>
      </c>
      <c r="L9167" s="148">
        <v>19000000</v>
      </c>
      <c r="M9167" s="120" t="s">
        <v>56</v>
      </c>
      <c r="N9167" s="149">
        <v>1520000</v>
      </c>
      <c r="O9167" s="169"/>
      <c r="P9167" s="154" t="s">
        <v>6625</v>
      </c>
      <c r="Q9167" s="158" t="s">
        <v>50</v>
      </c>
      <c r="R9167" s="142">
        <f t="shared" si="142"/>
        <v>8</v>
      </c>
    </row>
    <row r="9168" ht="13.5" customHeight="1" s="109" customFormat="1">
      <c r="A9168" s="119">
        <f>MAX($A$19:A9167)+1</f>
        <v>9150</v>
      </c>
      <c r="B9168" s="120" t="s">
        <v>41</v>
      </c>
      <c r="C9168" s="144" t="s">
        <v>92</v>
      </c>
      <c r="D9168" s="144" t="s">
        <v>8421</v>
      </c>
      <c r="E9168" s="145" t="s">
        <v>6740</v>
      </c>
      <c r="F9168" s="123" t="s">
        <v>2831</v>
      </c>
      <c r="G9168" s="146" t="s">
        <v>2832</v>
      </c>
      <c r="H9168" s="146" t="s">
        <v>8435</v>
      </c>
      <c r="I9168" s="151" t="s">
        <v>557</v>
      </c>
      <c r="J9168" s="147">
        <v>13000</v>
      </c>
      <c r="K9168" s="147">
        <v>26800</v>
      </c>
      <c r="L9168" s="148">
        <v>348400000</v>
      </c>
      <c r="M9168" s="120" t="s">
        <v>56</v>
      </c>
      <c r="N9168" s="149">
        <v>27872000</v>
      </c>
      <c r="O9168" s="169"/>
      <c r="P9168" s="154" t="s">
        <v>6625</v>
      </c>
      <c r="Q9168" s="158" t="s">
        <v>50</v>
      </c>
      <c r="R9168" s="142">
        <f t="shared" si="142"/>
        <v>8</v>
      </c>
    </row>
    <row r="9169" ht="13.5" customHeight="1" s="109" customFormat="1">
      <c r="A9169" s="119">
        <f>MAX($A$19:A9168)+1</f>
        <v>9151</v>
      </c>
      <c r="B9169" s="120" t="s">
        <v>41</v>
      </c>
      <c r="C9169" s="144" t="s">
        <v>92</v>
      </c>
      <c r="D9169" s="144" t="s">
        <v>8421</v>
      </c>
      <c r="E9169" s="145" t="s">
        <v>6740</v>
      </c>
      <c r="F9169" s="123" t="s">
        <v>2831</v>
      </c>
      <c r="G9169" s="146" t="s">
        <v>2832</v>
      </c>
      <c r="H9169" s="146" t="s">
        <v>8436</v>
      </c>
      <c r="I9169" s="151" t="s">
        <v>557</v>
      </c>
      <c r="J9169" s="147">
        <v>7200</v>
      </c>
      <c r="K9169" s="147">
        <v>10072</v>
      </c>
      <c r="L9169" s="148">
        <v>72518400</v>
      </c>
      <c r="M9169" s="120" t="s">
        <v>56</v>
      </c>
      <c r="N9169" s="149">
        <v>5801472</v>
      </c>
      <c r="O9169" s="169"/>
      <c r="P9169" s="154" t="s">
        <v>6625</v>
      </c>
      <c r="Q9169" s="158" t="s">
        <v>50</v>
      </c>
      <c r="R9169" s="142">
        <f t="shared" si="142"/>
        <v>8</v>
      </c>
    </row>
    <row r="9170" ht="33.75" s="109" customFormat="1">
      <c r="A9170" s="119">
        <f>MAX($A$19:A9169)+1</f>
        <v>9152</v>
      </c>
      <c r="B9170" s="120" t="s">
        <v>41</v>
      </c>
      <c r="C9170" s="144" t="s">
        <v>2850</v>
      </c>
      <c r="D9170" s="144" t="s">
        <v>8437</v>
      </c>
      <c r="E9170" s="145" t="s">
        <v>8438</v>
      </c>
      <c r="F9170" s="146" t="s">
        <v>2852</v>
      </c>
      <c r="G9170" s="146" t="s">
        <v>2853</v>
      </c>
      <c r="H9170" s="146" t="s">
        <v>2859</v>
      </c>
      <c r="I9170" s="151" t="s">
        <v>278</v>
      </c>
      <c r="J9170" s="147">
        <v>20592</v>
      </c>
      <c r="K9170" s="147">
        <v>4469</v>
      </c>
      <c r="L9170" s="148">
        <v>92025648</v>
      </c>
      <c r="M9170" s="120" t="s">
        <v>56</v>
      </c>
      <c r="N9170" s="149">
        <v>7362052</v>
      </c>
      <c r="O9170" s="169"/>
      <c r="P9170" s="154" t="s">
        <v>6625</v>
      </c>
      <c r="Q9170" s="158" t="s">
        <v>50</v>
      </c>
      <c r="R9170" s="142">
        <f t="shared" si="142"/>
        <v>8.00000017386457</v>
      </c>
    </row>
    <row r="9171" ht="33.75" s="109" customFormat="1">
      <c r="A9171" s="119">
        <f>MAX($A$19:A9170)+1</f>
        <v>9153</v>
      </c>
      <c r="B9171" s="120" t="s">
        <v>41</v>
      </c>
      <c r="C9171" s="144" t="s">
        <v>2850</v>
      </c>
      <c r="D9171" s="144" t="s">
        <v>8437</v>
      </c>
      <c r="E9171" s="145" t="s">
        <v>8438</v>
      </c>
      <c r="F9171" s="146" t="s">
        <v>2852</v>
      </c>
      <c r="G9171" s="146" t="s">
        <v>2853</v>
      </c>
      <c r="H9171" s="146" t="s">
        <v>2856</v>
      </c>
      <c r="I9171" s="151" t="s">
        <v>278</v>
      </c>
      <c r="J9171" s="147">
        <v>28600</v>
      </c>
      <c r="K9171" s="147">
        <v>3284</v>
      </c>
      <c r="L9171" s="148">
        <v>93922400</v>
      </c>
      <c r="M9171" s="120" t="s">
        <v>56</v>
      </c>
      <c r="N9171" s="149">
        <v>7513792</v>
      </c>
      <c r="O9171" s="169"/>
      <c r="P9171" s="154" t="s">
        <v>6625</v>
      </c>
      <c r="Q9171" s="158" t="s">
        <v>50</v>
      </c>
      <c r="R9171" s="142">
        <f t="shared" si="142"/>
        <v>8</v>
      </c>
    </row>
    <row r="9172" ht="33.75" s="109" customFormat="1">
      <c r="A9172" s="119">
        <f>MAX($A$19:A9171)+1</f>
        <v>9154</v>
      </c>
      <c r="B9172" s="120" t="s">
        <v>41</v>
      </c>
      <c r="C9172" s="144" t="s">
        <v>2850</v>
      </c>
      <c r="D9172" s="144" t="s">
        <v>8437</v>
      </c>
      <c r="E9172" s="145" t="s">
        <v>8438</v>
      </c>
      <c r="F9172" s="146" t="s">
        <v>2852</v>
      </c>
      <c r="G9172" s="146" t="s">
        <v>2853</v>
      </c>
      <c r="H9172" s="146" t="s">
        <v>2857</v>
      </c>
      <c r="I9172" s="151" t="s">
        <v>278</v>
      </c>
      <c r="J9172" s="147">
        <v>45765</v>
      </c>
      <c r="K9172" s="147">
        <v>2301</v>
      </c>
      <c r="L9172" s="148">
        <v>105305265</v>
      </c>
      <c r="M9172" s="120" t="s">
        <v>56</v>
      </c>
      <c r="N9172" s="149">
        <v>8424421</v>
      </c>
      <c r="O9172" s="169"/>
      <c r="P9172" s="154" t="s">
        <v>6625</v>
      </c>
      <c r="Q9172" s="158" t="s">
        <v>50</v>
      </c>
      <c r="R9172" s="142">
        <f t="shared" si="142"/>
        <v>7.99999981007597</v>
      </c>
    </row>
    <row r="9173" ht="33.75" s="109" customFormat="1">
      <c r="A9173" s="119">
        <f>MAX($A$19:A9172)+1</f>
        <v>9155</v>
      </c>
      <c r="B9173" s="120" t="s">
        <v>41</v>
      </c>
      <c r="C9173" s="144" t="s">
        <v>2850</v>
      </c>
      <c r="D9173" s="144" t="s">
        <v>8439</v>
      </c>
      <c r="E9173" s="145" t="s">
        <v>8438</v>
      </c>
      <c r="F9173" s="146" t="s">
        <v>2852</v>
      </c>
      <c r="G9173" s="146" t="s">
        <v>2853</v>
      </c>
      <c r="H9173" s="146" t="s">
        <v>2854</v>
      </c>
      <c r="I9173" s="151" t="s">
        <v>278</v>
      </c>
      <c r="J9173" s="147">
        <v>17160</v>
      </c>
      <c r="K9173" s="147">
        <v>2422</v>
      </c>
      <c r="L9173" s="148">
        <v>41561520</v>
      </c>
      <c r="M9173" s="120" t="s">
        <v>56</v>
      </c>
      <c r="N9173" s="149">
        <v>3324922</v>
      </c>
      <c r="O9173" s="169"/>
      <c r="P9173" s="154" t="s">
        <v>6625</v>
      </c>
      <c r="Q9173" s="158" t="s">
        <v>50</v>
      </c>
      <c r="R9173" s="142">
        <f t="shared" si="142"/>
        <v>8.00000096242871</v>
      </c>
    </row>
    <row r="9174" ht="33.75" s="109" customFormat="1">
      <c r="A9174" s="119">
        <f>MAX($A$19:A9173)+1</f>
        <v>9156</v>
      </c>
      <c r="B9174" s="120" t="s">
        <v>41</v>
      </c>
      <c r="C9174" s="144" t="s">
        <v>2850</v>
      </c>
      <c r="D9174" s="144" t="s">
        <v>8439</v>
      </c>
      <c r="E9174" s="145" t="s">
        <v>8438</v>
      </c>
      <c r="F9174" s="146" t="s">
        <v>2852</v>
      </c>
      <c r="G9174" s="146" t="s">
        <v>2853</v>
      </c>
      <c r="H9174" s="146" t="s">
        <v>2855</v>
      </c>
      <c r="I9174" s="151" t="s">
        <v>278</v>
      </c>
      <c r="J9174" s="147">
        <v>22880</v>
      </c>
      <c r="K9174" s="147">
        <v>1555</v>
      </c>
      <c r="L9174" s="148">
        <v>35578400</v>
      </c>
      <c r="M9174" s="120" t="s">
        <v>56</v>
      </c>
      <c r="N9174" s="149">
        <v>2846272</v>
      </c>
      <c r="O9174" s="169"/>
      <c r="P9174" s="154" t="s">
        <v>6625</v>
      </c>
      <c r="Q9174" s="158" t="s">
        <v>50</v>
      </c>
      <c r="R9174" s="142">
        <f t="shared" si="142"/>
        <v>8</v>
      </c>
    </row>
    <row r="9175" s="109" customFormat="1">
      <c r="A9175" s="119">
        <f>MAX($A$19:A9174)+1</f>
        <v>9157</v>
      </c>
      <c r="B9175" s="120" t="s">
        <v>41</v>
      </c>
      <c r="C9175" s="144" t="s">
        <v>2860</v>
      </c>
      <c r="D9175" s="144" t="s">
        <v>7409</v>
      </c>
      <c r="E9175" s="145">
        <v>45288</v>
      </c>
      <c r="F9175" s="146" t="s">
        <v>2861</v>
      </c>
      <c r="G9175" s="146" t="s">
        <v>2862</v>
      </c>
      <c r="H9175" s="146" t="s">
        <v>8440</v>
      </c>
      <c r="I9175" s="151" t="s">
        <v>98</v>
      </c>
      <c r="J9175" s="147">
        <v>16</v>
      </c>
      <c r="K9175" s="147">
        <v>20000000</v>
      </c>
      <c r="L9175" s="148">
        <v>320000000</v>
      </c>
      <c r="M9175" s="120" t="s">
        <v>56</v>
      </c>
      <c r="N9175" s="149">
        <v>25600000</v>
      </c>
      <c r="O9175" s="169"/>
      <c r="P9175" s="154" t="s">
        <v>6625</v>
      </c>
      <c r="Q9175" s="158" t="s">
        <v>50</v>
      </c>
      <c r="R9175" s="142">
        <f t="shared" si="142"/>
        <v>8</v>
      </c>
    </row>
    <row r="9176" s="109" customFormat="1">
      <c r="A9176" s="119">
        <f>MAX($A$19:A9175)+1</f>
        <v>9158</v>
      </c>
      <c r="B9176" s="120" t="s">
        <v>41</v>
      </c>
      <c r="C9176" s="144" t="s">
        <v>2860</v>
      </c>
      <c r="D9176" s="144" t="s">
        <v>2029</v>
      </c>
      <c r="E9176" s="145">
        <v>45290</v>
      </c>
      <c r="F9176" s="146" t="s">
        <v>2861</v>
      </c>
      <c r="G9176" s="146" t="s">
        <v>2862</v>
      </c>
      <c r="H9176" s="146" t="s">
        <v>2061</v>
      </c>
      <c r="I9176" s="151" t="s">
        <v>98</v>
      </c>
      <c r="J9176" s="147">
        <v>273025</v>
      </c>
      <c r="K9176" s="147">
        <v>550</v>
      </c>
      <c r="L9176" s="148">
        <v>150163750</v>
      </c>
      <c r="M9176" s="120" t="s">
        <v>56</v>
      </c>
      <c r="N9176" s="149">
        <v>12013100</v>
      </c>
      <c r="O9176" s="169"/>
      <c r="P9176" s="154" t="s">
        <v>6625</v>
      </c>
      <c r="Q9176" s="158" t="s">
        <v>50</v>
      </c>
      <c r="R9176" s="142">
        <f t="shared" si="142"/>
        <v>8</v>
      </c>
    </row>
    <row r="9177" s="109" customFormat="1">
      <c r="A9177" s="119">
        <f>MAX($A$19:A9176)+1</f>
        <v>9159</v>
      </c>
      <c r="B9177" s="120" t="s">
        <v>41</v>
      </c>
      <c r="C9177" s="144" t="s">
        <v>1621</v>
      </c>
      <c r="D9177" s="144" t="s">
        <v>1558</v>
      </c>
      <c r="E9177" s="145" t="s">
        <v>6652</v>
      </c>
      <c r="F9177" s="146" t="s">
        <v>8441</v>
      </c>
      <c r="G9177" s="146" t="s">
        <v>8442</v>
      </c>
      <c r="H9177" s="146" t="s">
        <v>8443</v>
      </c>
      <c r="I9177" s="151" t="s">
        <v>1813</v>
      </c>
      <c r="J9177" s="147">
        <v>1750</v>
      </c>
      <c r="K9177" s="147">
        <v>171296</v>
      </c>
      <c r="L9177" s="148">
        <v>299768000</v>
      </c>
      <c r="M9177" s="120" t="s">
        <v>56</v>
      </c>
      <c r="N9177" s="149">
        <v>23981440</v>
      </c>
      <c r="O9177" s="169"/>
      <c r="P9177" s="154" t="s">
        <v>6625</v>
      </c>
      <c r="Q9177" s="158" t="s">
        <v>50</v>
      </c>
      <c r="R9177" s="142">
        <f t="shared" si="142"/>
        <v>8</v>
      </c>
    </row>
    <row r="9178" s="109" customFormat="1">
      <c r="A9178" s="119">
        <f>MAX($A$19:A9177)+1</f>
        <v>9160</v>
      </c>
      <c r="B9178" s="120" t="s">
        <v>41</v>
      </c>
      <c r="C9178" s="144" t="s">
        <v>1621</v>
      </c>
      <c r="D9178" s="144" t="s">
        <v>1558</v>
      </c>
      <c r="E9178" s="145" t="s">
        <v>6652</v>
      </c>
      <c r="F9178" s="146" t="s">
        <v>8441</v>
      </c>
      <c r="G9178" s="146" t="s">
        <v>8442</v>
      </c>
      <c r="H9178" s="146" t="s">
        <v>8444</v>
      </c>
      <c r="I9178" s="151" t="s">
        <v>1813</v>
      </c>
      <c r="J9178" s="147">
        <v>105</v>
      </c>
      <c r="K9178" s="147">
        <v>103703</v>
      </c>
      <c r="L9178" s="148">
        <v>10888815</v>
      </c>
      <c r="M9178" s="120" t="s">
        <v>56</v>
      </c>
      <c r="N9178" s="149">
        <v>871106</v>
      </c>
      <c r="O9178" s="169"/>
      <c r="P9178" s="154" t="s">
        <v>6625</v>
      </c>
      <c r="Q9178" s="158" t="s">
        <v>50</v>
      </c>
      <c r="R9178" s="142">
        <f t="shared" si="142"/>
        <v>8.00000734698863</v>
      </c>
    </row>
    <row r="9179" s="109" customFormat="1">
      <c r="A9179" s="119">
        <f>MAX($A$19:A9178)+1</f>
        <v>9161</v>
      </c>
      <c r="B9179" s="120" t="s">
        <v>41</v>
      </c>
      <c r="C9179" s="144" t="s">
        <v>1621</v>
      </c>
      <c r="D9179" s="144" t="s">
        <v>1558</v>
      </c>
      <c r="E9179" s="145" t="s">
        <v>6652</v>
      </c>
      <c r="F9179" s="146" t="s">
        <v>8441</v>
      </c>
      <c r="G9179" s="146" t="s">
        <v>8442</v>
      </c>
      <c r="H9179" s="146" t="s">
        <v>8445</v>
      </c>
      <c r="I9179" s="151" t="s">
        <v>1813</v>
      </c>
      <c r="J9179" s="147">
        <v>375</v>
      </c>
      <c r="K9179" s="147">
        <v>78703</v>
      </c>
      <c r="L9179" s="148">
        <v>29513625</v>
      </c>
      <c r="M9179" s="120" t="s">
        <v>56</v>
      </c>
      <c r="N9179" s="149">
        <v>2361090</v>
      </c>
      <c r="O9179" s="169"/>
      <c r="P9179" s="154" t="s">
        <v>6625</v>
      </c>
      <c r="Q9179" s="158" t="s">
        <v>50</v>
      </c>
      <c r="R9179" s="142">
        <f t="shared" si="142"/>
        <v>8</v>
      </c>
    </row>
    <row r="9180" s="109" customFormat="1">
      <c r="A9180" s="119">
        <f>MAX($A$19:A9179)+1</f>
        <v>9162</v>
      </c>
      <c r="B9180" s="120" t="s">
        <v>41</v>
      </c>
      <c r="C9180" s="144" t="s">
        <v>1621</v>
      </c>
      <c r="D9180" s="144" t="s">
        <v>1558</v>
      </c>
      <c r="E9180" s="145" t="s">
        <v>6652</v>
      </c>
      <c r="F9180" s="146" t="s">
        <v>8441</v>
      </c>
      <c r="G9180" s="146" t="s">
        <v>8442</v>
      </c>
      <c r="H9180" s="146" t="s">
        <v>8410</v>
      </c>
      <c r="I9180" s="151" t="s">
        <v>1813</v>
      </c>
      <c r="J9180" s="147">
        <v>10</v>
      </c>
      <c r="K9180" s="147">
        <v>111111</v>
      </c>
      <c r="L9180" s="148">
        <v>1111111</v>
      </c>
      <c r="M9180" s="120" t="s">
        <v>56</v>
      </c>
      <c r="N9180" s="149">
        <v>88889</v>
      </c>
      <c r="O9180" s="169"/>
      <c r="P9180" s="154" t="s">
        <v>6625</v>
      </c>
      <c r="Q9180" s="158" t="s">
        <v>50</v>
      </c>
      <c r="R9180" s="142">
        <f t="shared" si="142"/>
        <v>8.00001080000108</v>
      </c>
    </row>
    <row r="9181" s="109" customFormat="1">
      <c r="A9181" s="119">
        <f>MAX($A$19:A9180)+1</f>
        <v>9163</v>
      </c>
      <c r="B9181" s="120" t="s">
        <v>41</v>
      </c>
      <c r="C9181" s="144" t="s">
        <v>1621</v>
      </c>
      <c r="D9181" s="144" t="s">
        <v>1558</v>
      </c>
      <c r="E9181" s="145" t="s">
        <v>6652</v>
      </c>
      <c r="F9181" s="146" t="s">
        <v>8441</v>
      </c>
      <c r="G9181" s="146" t="s">
        <v>8442</v>
      </c>
      <c r="H9181" s="146" t="s">
        <v>8446</v>
      </c>
      <c r="I9181" s="151" t="s">
        <v>1813</v>
      </c>
      <c r="J9181" s="147">
        <v>13</v>
      </c>
      <c r="K9181" s="147">
        <v>60186</v>
      </c>
      <c r="L9181" s="148">
        <v>782417</v>
      </c>
      <c r="M9181" s="120" t="s">
        <v>56</v>
      </c>
      <c r="N9181" s="149">
        <v>62594</v>
      </c>
      <c r="O9181" s="169"/>
      <c r="P9181" s="154" t="s">
        <v>6625</v>
      </c>
      <c r="Q9181" s="158" t="s">
        <v>50</v>
      </c>
      <c r="R9181" s="142">
        <f t="shared" si="142"/>
        <v>8.0000817978137</v>
      </c>
    </row>
    <row r="9182" s="109" customFormat="1">
      <c r="A9182" s="119">
        <f>MAX($A$19:A9181)+1</f>
        <v>9164</v>
      </c>
      <c r="B9182" s="120" t="s">
        <v>41</v>
      </c>
      <c r="C9182" s="144" t="s">
        <v>1621</v>
      </c>
      <c r="D9182" s="144" t="s">
        <v>1558</v>
      </c>
      <c r="E9182" s="145" t="s">
        <v>6652</v>
      </c>
      <c r="F9182" s="146" t="s">
        <v>8441</v>
      </c>
      <c r="G9182" s="146" t="s">
        <v>8442</v>
      </c>
      <c r="H9182" s="146" t="s">
        <v>8447</v>
      </c>
      <c r="I9182" s="151" t="s">
        <v>1813</v>
      </c>
      <c r="J9182" s="147">
        <v>4</v>
      </c>
      <c r="K9182" s="147">
        <v>60185</v>
      </c>
      <c r="L9182" s="148">
        <v>240741</v>
      </c>
      <c r="M9182" s="120" t="s">
        <v>56</v>
      </c>
      <c r="N9182" s="149">
        <v>19260</v>
      </c>
      <c r="O9182" s="169"/>
      <c r="P9182" s="154" t="s">
        <v>6625</v>
      </c>
      <c r="Q9182" s="158" t="s">
        <v>50</v>
      </c>
      <c r="R9182" s="142">
        <f t="shared" si="142"/>
        <v>8.00029907660099</v>
      </c>
    </row>
    <row r="9183" s="109" customFormat="1">
      <c r="A9183" s="119">
        <f>MAX($A$19:A9182)+1</f>
        <v>9165</v>
      </c>
      <c r="B9183" s="120" t="s">
        <v>41</v>
      </c>
      <c r="C9183" s="144" t="s">
        <v>1621</v>
      </c>
      <c r="D9183" s="144" t="s">
        <v>1558</v>
      </c>
      <c r="E9183" s="145" t="s">
        <v>6652</v>
      </c>
      <c r="F9183" s="146" t="s">
        <v>8441</v>
      </c>
      <c r="G9183" s="146" t="s">
        <v>8442</v>
      </c>
      <c r="H9183" s="146" t="s">
        <v>8448</v>
      </c>
      <c r="I9183" s="151" t="s">
        <v>557</v>
      </c>
      <c r="J9183" s="147">
        <v>1000</v>
      </c>
      <c r="K9183" s="147">
        <v>4166</v>
      </c>
      <c r="L9183" s="148">
        <v>4166000</v>
      </c>
      <c r="M9183" s="120" t="s">
        <v>56</v>
      </c>
      <c r="N9183" s="149">
        <v>333280</v>
      </c>
      <c r="O9183" s="169"/>
      <c r="P9183" s="154" t="s">
        <v>6625</v>
      </c>
      <c r="Q9183" s="158" t="s">
        <v>50</v>
      </c>
      <c r="R9183" s="142">
        <f t="shared" si="142"/>
        <v>8</v>
      </c>
    </row>
    <row r="9184" s="109" customFormat="1">
      <c r="A9184" s="119">
        <f>MAX($A$19:A9183)+1</f>
        <v>9166</v>
      </c>
      <c r="B9184" s="120" t="s">
        <v>41</v>
      </c>
      <c r="C9184" s="144" t="s">
        <v>1621</v>
      </c>
      <c r="D9184" s="144" t="s">
        <v>1558</v>
      </c>
      <c r="E9184" s="145" t="s">
        <v>6652</v>
      </c>
      <c r="F9184" s="146" t="s">
        <v>8441</v>
      </c>
      <c r="G9184" s="146" t="s">
        <v>8442</v>
      </c>
      <c r="H9184" s="146" t="s">
        <v>8449</v>
      </c>
      <c r="I9184" s="151" t="s">
        <v>557</v>
      </c>
      <c r="J9184" s="147">
        <v>1000</v>
      </c>
      <c r="K9184" s="147">
        <v>11574</v>
      </c>
      <c r="L9184" s="148">
        <v>11574000</v>
      </c>
      <c r="M9184" s="120" t="s">
        <v>56</v>
      </c>
      <c r="N9184" s="149">
        <v>925920</v>
      </c>
      <c r="O9184" s="169"/>
      <c r="P9184" s="154" t="s">
        <v>6625</v>
      </c>
      <c r="Q9184" s="158" t="s">
        <v>50</v>
      </c>
      <c r="R9184" s="142">
        <f t="shared" si="142"/>
        <v>8</v>
      </c>
    </row>
    <row r="9185" s="109" customFormat="1">
      <c r="A9185" s="119">
        <f>MAX($A$19:A9184)+1</f>
        <v>9167</v>
      </c>
      <c r="B9185" s="120" t="s">
        <v>41</v>
      </c>
      <c r="C9185" s="144" t="s">
        <v>1621</v>
      </c>
      <c r="D9185" s="144" t="s">
        <v>1558</v>
      </c>
      <c r="E9185" s="145" t="s">
        <v>6652</v>
      </c>
      <c r="F9185" s="146" t="s">
        <v>8441</v>
      </c>
      <c r="G9185" s="146" t="s">
        <v>8442</v>
      </c>
      <c r="H9185" s="146" t="s">
        <v>8450</v>
      </c>
      <c r="I9185" s="151" t="s">
        <v>557</v>
      </c>
      <c r="J9185" s="147">
        <v>2000</v>
      </c>
      <c r="K9185" s="147">
        <v>6018</v>
      </c>
      <c r="L9185" s="148">
        <v>12036000</v>
      </c>
      <c r="M9185" s="120" t="s">
        <v>56</v>
      </c>
      <c r="N9185" s="149">
        <v>962880</v>
      </c>
      <c r="O9185" s="169"/>
      <c r="P9185" s="154" t="s">
        <v>6625</v>
      </c>
      <c r="Q9185" s="158" t="s">
        <v>50</v>
      </c>
      <c r="R9185" s="142">
        <f t="shared" si="142"/>
        <v>8</v>
      </c>
    </row>
    <row r="9186" s="109" customFormat="1">
      <c r="A9186" s="119">
        <f>MAX($A$19:A9185)+1</f>
        <v>9168</v>
      </c>
      <c r="B9186" s="120" t="s">
        <v>41</v>
      </c>
      <c r="C9186" s="144" t="s">
        <v>1621</v>
      </c>
      <c r="D9186" s="144" t="s">
        <v>1558</v>
      </c>
      <c r="E9186" s="145" t="s">
        <v>6652</v>
      </c>
      <c r="F9186" s="146" t="s">
        <v>8441</v>
      </c>
      <c r="G9186" s="146" t="s">
        <v>8442</v>
      </c>
      <c r="H9186" s="146" t="s">
        <v>8451</v>
      </c>
      <c r="I9186" s="151" t="s">
        <v>552</v>
      </c>
      <c r="J9186" s="147">
        <v>8000</v>
      </c>
      <c r="K9186" s="147">
        <v>5092</v>
      </c>
      <c r="L9186" s="148">
        <v>40736000</v>
      </c>
      <c r="M9186" s="120" t="s">
        <v>56</v>
      </c>
      <c r="N9186" s="149">
        <v>3258880</v>
      </c>
      <c r="O9186" s="169"/>
      <c r="P9186" s="154" t="s">
        <v>6625</v>
      </c>
      <c r="Q9186" s="158" t="s">
        <v>50</v>
      </c>
      <c r="R9186" s="142">
        <f t="shared" si="142"/>
        <v>8</v>
      </c>
    </row>
    <row r="9187" s="109" customFormat="1">
      <c r="A9187" s="119">
        <f>MAX($A$19:A9186)+1</f>
        <v>9169</v>
      </c>
      <c r="B9187" s="120" t="s">
        <v>41</v>
      </c>
      <c r="C9187" s="144" t="s">
        <v>1621</v>
      </c>
      <c r="D9187" s="144" t="s">
        <v>1558</v>
      </c>
      <c r="E9187" s="145" t="s">
        <v>6652</v>
      </c>
      <c r="F9187" s="146" t="s">
        <v>8441</v>
      </c>
      <c r="G9187" s="146" t="s">
        <v>8442</v>
      </c>
      <c r="H9187" s="146" t="s">
        <v>8452</v>
      </c>
      <c r="I9187" s="151" t="s">
        <v>552</v>
      </c>
      <c r="J9187" s="147">
        <v>3000</v>
      </c>
      <c r="K9187" s="147">
        <v>4166</v>
      </c>
      <c r="L9187" s="148">
        <v>12498000</v>
      </c>
      <c r="M9187" s="120" t="s">
        <v>56</v>
      </c>
      <c r="N9187" s="149">
        <v>999840</v>
      </c>
      <c r="O9187" s="169"/>
      <c r="P9187" s="154" t="s">
        <v>6625</v>
      </c>
      <c r="Q9187" s="158" t="s">
        <v>50</v>
      </c>
      <c r="R9187" s="142">
        <f t="shared" si="142"/>
        <v>8</v>
      </c>
    </row>
    <row r="9188" s="109" customFormat="1">
      <c r="A9188" s="119">
        <f>MAX($A$19:A9187)+1</f>
        <v>9170</v>
      </c>
      <c r="B9188" s="120" t="s">
        <v>41</v>
      </c>
      <c r="C9188" s="144" t="s">
        <v>1621</v>
      </c>
      <c r="D9188" s="144" t="s">
        <v>1558</v>
      </c>
      <c r="E9188" s="145" t="s">
        <v>6652</v>
      </c>
      <c r="F9188" s="146" t="s">
        <v>8441</v>
      </c>
      <c r="G9188" s="146" t="s">
        <v>8442</v>
      </c>
      <c r="H9188" s="146" t="s">
        <v>8453</v>
      </c>
      <c r="I9188" s="151" t="s">
        <v>552</v>
      </c>
      <c r="J9188" s="147">
        <v>1000</v>
      </c>
      <c r="K9188" s="147">
        <v>196296</v>
      </c>
      <c r="L9188" s="148">
        <v>196296000</v>
      </c>
      <c r="M9188" s="120" t="s">
        <v>56</v>
      </c>
      <c r="N9188" s="149">
        <v>15703680</v>
      </c>
      <c r="O9188" s="169"/>
      <c r="P9188" s="154" t="s">
        <v>6625</v>
      </c>
      <c r="Q9188" s="158" t="s">
        <v>50</v>
      </c>
      <c r="R9188" s="142">
        <f t="shared" si="142"/>
        <v>8</v>
      </c>
    </row>
    <row r="9189" s="109" customFormat="1">
      <c r="A9189" s="119">
        <f>MAX($A$19:A9188)+1</f>
        <v>9171</v>
      </c>
      <c r="B9189" s="120" t="s">
        <v>41</v>
      </c>
      <c r="C9189" s="144" t="s">
        <v>1621</v>
      </c>
      <c r="D9189" s="144" t="s">
        <v>1558</v>
      </c>
      <c r="E9189" s="145" t="s">
        <v>6652</v>
      </c>
      <c r="F9189" s="146" t="s">
        <v>8441</v>
      </c>
      <c r="G9189" s="146" t="s">
        <v>8442</v>
      </c>
      <c r="H9189" s="146" t="s">
        <v>8454</v>
      </c>
      <c r="I9189" s="151" t="s">
        <v>552</v>
      </c>
      <c r="J9189" s="147">
        <v>8000</v>
      </c>
      <c r="K9189" s="147">
        <v>740</v>
      </c>
      <c r="L9189" s="148">
        <v>5920000</v>
      </c>
      <c r="M9189" s="120" t="s">
        <v>56</v>
      </c>
      <c r="N9189" s="149">
        <v>473600</v>
      </c>
      <c r="O9189" s="169"/>
      <c r="P9189" s="154" t="s">
        <v>6625</v>
      </c>
      <c r="Q9189" s="158" t="s">
        <v>50</v>
      </c>
      <c r="R9189" s="142">
        <f ref="R9189:R9252" t="shared" si="143">N9189/L9189*100</f>
        <v>8</v>
      </c>
    </row>
    <row r="9190" s="109" customFormat="1">
      <c r="A9190" s="119">
        <f>MAX($A$19:A9189)+1</f>
        <v>9172</v>
      </c>
      <c r="B9190" s="120" t="s">
        <v>41</v>
      </c>
      <c r="C9190" s="144" t="s">
        <v>1621</v>
      </c>
      <c r="D9190" s="144" t="s">
        <v>1558</v>
      </c>
      <c r="E9190" s="145" t="s">
        <v>6652</v>
      </c>
      <c r="F9190" s="146" t="s">
        <v>8441</v>
      </c>
      <c r="G9190" s="146" t="s">
        <v>8442</v>
      </c>
      <c r="H9190" s="146" t="s">
        <v>8455</v>
      </c>
      <c r="I9190" s="151" t="s">
        <v>552</v>
      </c>
      <c r="J9190" s="147">
        <v>1000</v>
      </c>
      <c r="K9190" s="147">
        <v>879</v>
      </c>
      <c r="L9190" s="148">
        <v>879000</v>
      </c>
      <c r="M9190" s="120" t="s">
        <v>56</v>
      </c>
      <c r="N9190" s="149">
        <v>70320</v>
      </c>
      <c r="O9190" s="169"/>
      <c r="P9190" s="154" t="s">
        <v>6625</v>
      </c>
      <c r="Q9190" s="158" t="s">
        <v>50</v>
      </c>
      <c r="R9190" s="142">
        <f t="shared" si="143"/>
        <v>8</v>
      </c>
    </row>
    <row r="9191" s="109" customFormat="1">
      <c r="A9191" s="119">
        <f>MAX($A$19:A9190)+1</f>
        <v>9173</v>
      </c>
      <c r="B9191" s="120" t="s">
        <v>41</v>
      </c>
      <c r="C9191" s="144" t="s">
        <v>1621</v>
      </c>
      <c r="D9191" s="144" t="s">
        <v>1558</v>
      </c>
      <c r="E9191" s="145" t="s">
        <v>6652</v>
      </c>
      <c r="F9191" s="146" t="s">
        <v>8441</v>
      </c>
      <c r="G9191" s="146" t="s">
        <v>8442</v>
      </c>
      <c r="H9191" s="146" t="s">
        <v>8456</v>
      </c>
      <c r="I9191" s="151" t="s">
        <v>557</v>
      </c>
      <c r="J9191" s="147">
        <v>1000</v>
      </c>
      <c r="K9191" s="147">
        <v>7870</v>
      </c>
      <c r="L9191" s="148">
        <v>7870000</v>
      </c>
      <c r="M9191" s="120" t="s">
        <v>56</v>
      </c>
      <c r="N9191" s="149">
        <v>629600</v>
      </c>
      <c r="O9191" s="169"/>
      <c r="P9191" s="154" t="s">
        <v>6625</v>
      </c>
      <c r="Q9191" s="158" t="s">
        <v>50</v>
      </c>
      <c r="R9191" s="142">
        <f t="shared" si="143"/>
        <v>8</v>
      </c>
    </row>
    <row r="9192" s="109" customFormat="1">
      <c r="A9192" s="119">
        <f>MAX($A$19:A9191)+1</f>
        <v>9174</v>
      </c>
      <c r="B9192" s="120" t="s">
        <v>41</v>
      </c>
      <c r="C9192" s="144" t="s">
        <v>1621</v>
      </c>
      <c r="D9192" s="144" t="s">
        <v>1558</v>
      </c>
      <c r="E9192" s="145" t="s">
        <v>6652</v>
      </c>
      <c r="F9192" s="146" t="s">
        <v>8441</v>
      </c>
      <c r="G9192" s="146" t="s">
        <v>8442</v>
      </c>
      <c r="H9192" s="146" t="s">
        <v>8457</v>
      </c>
      <c r="I9192" s="151" t="s">
        <v>1813</v>
      </c>
      <c r="J9192" s="147">
        <v>790</v>
      </c>
      <c r="K9192" s="147">
        <v>4166</v>
      </c>
      <c r="L9192" s="148">
        <v>3291140</v>
      </c>
      <c r="M9192" s="120" t="s">
        <v>56</v>
      </c>
      <c r="N9192" s="149">
        <v>263292</v>
      </c>
      <c r="O9192" s="169"/>
      <c r="P9192" s="154" t="s">
        <v>6625</v>
      </c>
      <c r="Q9192" s="158" t="s">
        <v>50</v>
      </c>
      <c r="R9192" s="142">
        <f t="shared" si="143"/>
        <v>8.0000243076867</v>
      </c>
    </row>
    <row r="9193" s="109" customFormat="1">
      <c r="A9193" s="119">
        <f>MAX($A$19:A9192)+1</f>
        <v>9175</v>
      </c>
      <c r="B9193" s="120" t="s">
        <v>41</v>
      </c>
      <c r="C9193" s="144" t="s">
        <v>1621</v>
      </c>
      <c r="D9193" s="144" t="s">
        <v>1558</v>
      </c>
      <c r="E9193" s="145" t="s">
        <v>6652</v>
      </c>
      <c r="F9193" s="146" t="s">
        <v>8441</v>
      </c>
      <c r="G9193" s="146" t="s">
        <v>8442</v>
      </c>
      <c r="H9193" s="146" t="s">
        <v>8458</v>
      </c>
      <c r="I9193" s="151" t="s">
        <v>1813</v>
      </c>
      <c r="J9193" s="147">
        <v>66</v>
      </c>
      <c r="K9193" s="147">
        <v>555</v>
      </c>
      <c r="L9193" s="148">
        <v>36630</v>
      </c>
      <c r="M9193" s="120" t="s">
        <v>56</v>
      </c>
      <c r="N9193" s="149">
        <v>2931</v>
      </c>
      <c r="O9193" s="169"/>
      <c r="P9193" s="154" t="s">
        <v>6625</v>
      </c>
      <c r="Q9193" s="158" t="s">
        <v>50</v>
      </c>
      <c r="R9193" s="142">
        <f t="shared" si="143"/>
        <v>8.001638001638</v>
      </c>
    </row>
    <row r="9194" s="109" customFormat="1">
      <c r="A9194" s="119">
        <f>MAX($A$19:A9193)+1</f>
        <v>9176</v>
      </c>
      <c r="B9194" s="120" t="s">
        <v>41</v>
      </c>
      <c r="C9194" s="144" t="s">
        <v>1621</v>
      </c>
      <c r="D9194" s="144" t="s">
        <v>1558</v>
      </c>
      <c r="E9194" s="145" t="s">
        <v>6652</v>
      </c>
      <c r="F9194" s="146" t="s">
        <v>8441</v>
      </c>
      <c r="G9194" s="146" t="s">
        <v>8442</v>
      </c>
      <c r="H9194" s="146" t="s">
        <v>8459</v>
      </c>
      <c r="I9194" s="151" t="s">
        <v>1813</v>
      </c>
      <c r="J9194" s="147">
        <v>1350</v>
      </c>
      <c r="K9194" s="147">
        <v>8796</v>
      </c>
      <c r="L9194" s="148">
        <v>11874600</v>
      </c>
      <c r="M9194" s="120" t="s">
        <v>56</v>
      </c>
      <c r="N9194" s="149">
        <v>949968</v>
      </c>
      <c r="O9194" s="169"/>
      <c r="P9194" s="154" t="s">
        <v>6625</v>
      </c>
      <c r="Q9194" s="158" t="s">
        <v>50</v>
      </c>
      <c r="R9194" s="142">
        <f t="shared" si="143"/>
        <v>8</v>
      </c>
    </row>
    <row r="9195" s="109" customFormat="1">
      <c r="A9195" s="119">
        <f>MAX($A$19:A9194)+1</f>
        <v>9177</v>
      </c>
      <c r="B9195" s="120" t="s">
        <v>41</v>
      </c>
      <c r="C9195" s="144" t="s">
        <v>1621</v>
      </c>
      <c r="D9195" s="144" t="s">
        <v>1558</v>
      </c>
      <c r="E9195" s="145" t="s">
        <v>6652</v>
      </c>
      <c r="F9195" s="146" t="s">
        <v>8441</v>
      </c>
      <c r="G9195" s="146" t="s">
        <v>8442</v>
      </c>
      <c r="H9195" s="146" t="s">
        <v>8460</v>
      </c>
      <c r="I9195" s="151" t="s">
        <v>1813</v>
      </c>
      <c r="J9195" s="147">
        <v>1925</v>
      </c>
      <c r="K9195" s="147">
        <v>6944</v>
      </c>
      <c r="L9195" s="148">
        <v>13367200</v>
      </c>
      <c r="M9195" s="120" t="s">
        <v>56</v>
      </c>
      <c r="N9195" s="149">
        <v>1069376</v>
      </c>
      <c r="O9195" s="169"/>
      <c r="P9195" s="154" t="s">
        <v>6625</v>
      </c>
      <c r="Q9195" s="158" t="s">
        <v>50</v>
      </c>
      <c r="R9195" s="142">
        <f t="shared" si="143"/>
        <v>8</v>
      </c>
    </row>
    <row r="9196" s="109" customFormat="1">
      <c r="A9196" s="119">
        <f>MAX($A$19:A9195)+1</f>
        <v>9178</v>
      </c>
      <c r="B9196" s="120" t="s">
        <v>41</v>
      </c>
      <c r="C9196" s="144" t="s">
        <v>1621</v>
      </c>
      <c r="D9196" s="144" t="s">
        <v>1558</v>
      </c>
      <c r="E9196" s="145" t="s">
        <v>6652</v>
      </c>
      <c r="F9196" s="146" t="s">
        <v>8441</v>
      </c>
      <c r="G9196" s="146" t="s">
        <v>8442</v>
      </c>
      <c r="H9196" s="146" t="s">
        <v>8461</v>
      </c>
      <c r="I9196" s="151" t="s">
        <v>1813</v>
      </c>
      <c r="J9196" s="147">
        <v>875</v>
      </c>
      <c r="K9196" s="147">
        <v>9722</v>
      </c>
      <c r="L9196" s="148">
        <v>8506750</v>
      </c>
      <c r="M9196" s="120" t="s">
        <v>56</v>
      </c>
      <c r="N9196" s="149">
        <v>680540</v>
      </c>
      <c r="O9196" s="169"/>
      <c r="P9196" s="154" t="s">
        <v>6625</v>
      </c>
      <c r="Q9196" s="158" t="s">
        <v>50</v>
      </c>
      <c r="R9196" s="142">
        <f t="shared" si="143"/>
        <v>8</v>
      </c>
    </row>
    <row r="9197" s="109" customFormat="1">
      <c r="A9197" s="119">
        <f>MAX($A$19:A9196)+1</f>
        <v>9179</v>
      </c>
      <c r="B9197" s="120" t="s">
        <v>41</v>
      </c>
      <c r="C9197" s="144" t="s">
        <v>1621</v>
      </c>
      <c r="D9197" s="144" t="s">
        <v>1558</v>
      </c>
      <c r="E9197" s="145" t="s">
        <v>6652</v>
      </c>
      <c r="F9197" s="146" t="s">
        <v>8441</v>
      </c>
      <c r="G9197" s="146" t="s">
        <v>8442</v>
      </c>
      <c r="H9197" s="146" t="s">
        <v>8462</v>
      </c>
      <c r="I9197" s="151" t="s">
        <v>1813</v>
      </c>
      <c r="J9197" s="147">
        <v>850</v>
      </c>
      <c r="K9197" s="147">
        <v>13888</v>
      </c>
      <c r="L9197" s="148">
        <v>11804800</v>
      </c>
      <c r="M9197" s="120" t="s">
        <v>56</v>
      </c>
      <c r="N9197" s="149">
        <v>944384</v>
      </c>
      <c r="O9197" s="169"/>
      <c r="P9197" s="154" t="s">
        <v>6625</v>
      </c>
      <c r="Q9197" s="158" t="s">
        <v>50</v>
      </c>
      <c r="R9197" s="142">
        <f t="shared" si="143"/>
        <v>8</v>
      </c>
    </row>
    <row r="9198" s="109" customFormat="1">
      <c r="A9198" s="119">
        <f>MAX($A$19:A9197)+1</f>
        <v>9180</v>
      </c>
      <c r="B9198" s="120" t="s">
        <v>41</v>
      </c>
      <c r="C9198" s="144" t="s">
        <v>1621</v>
      </c>
      <c r="D9198" s="144" t="s">
        <v>1558</v>
      </c>
      <c r="E9198" s="145" t="s">
        <v>6652</v>
      </c>
      <c r="F9198" s="146" t="s">
        <v>8441</v>
      </c>
      <c r="G9198" s="146" t="s">
        <v>8442</v>
      </c>
      <c r="H9198" s="146" t="s">
        <v>8463</v>
      </c>
      <c r="I9198" s="151" t="s">
        <v>1813</v>
      </c>
      <c r="J9198" s="147">
        <v>330</v>
      </c>
      <c r="K9198" s="147">
        <v>9722</v>
      </c>
      <c r="L9198" s="148">
        <v>3208260</v>
      </c>
      <c r="M9198" s="120" t="s">
        <v>56</v>
      </c>
      <c r="N9198" s="149">
        <v>256661</v>
      </c>
      <c r="O9198" s="169"/>
      <c r="P9198" s="154" t="s">
        <v>6625</v>
      </c>
      <c r="Q9198" s="158" t="s">
        <v>50</v>
      </c>
      <c r="R9198" s="142">
        <f t="shared" si="143"/>
        <v>8.00000623390872</v>
      </c>
    </row>
    <row r="9199" s="109" customFormat="1">
      <c r="A9199" s="119">
        <f>MAX($A$19:A9198)+1</f>
        <v>9181</v>
      </c>
      <c r="B9199" s="120" t="s">
        <v>41</v>
      </c>
      <c r="C9199" s="144" t="s">
        <v>1621</v>
      </c>
      <c r="D9199" s="144" t="s">
        <v>1558</v>
      </c>
      <c r="E9199" s="145" t="s">
        <v>6652</v>
      </c>
      <c r="F9199" s="146" t="s">
        <v>8441</v>
      </c>
      <c r="G9199" s="146" t="s">
        <v>8442</v>
      </c>
      <c r="H9199" s="146" t="s">
        <v>8464</v>
      </c>
      <c r="I9199" s="151" t="s">
        <v>1813</v>
      </c>
      <c r="J9199" s="147">
        <v>375</v>
      </c>
      <c r="K9199" s="147">
        <v>6944</v>
      </c>
      <c r="L9199" s="148">
        <v>2604000</v>
      </c>
      <c r="M9199" s="120" t="s">
        <v>56</v>
      </c>
      <c r="N9199" s="149">
        <v>208320</v>
      </c>
      <c r="O9199" s="169"/>
      <c r="P9199" s="154" t="s">
        <v>6625</v>
      </c>
      <c r="Q9199" s="158" t="s">
        <v>50</v>
      </c>
      <c r="R9199" s="142">
        <f t="shared" si="143"/>
        <v>8</v>
      </c>
    </row>
    <row r="9200" s="109" customFormat="1">
      <c r="A9200" s="119">
        <f>MAX($A$19:A9199)+1</f>
        <v>9182</v>
      </c>
      <c r="B9200" s="120" t="s">
        <v>41</v>
      </c>
      <c r="C9200" s="144" t="s">
        <v>1621</v>
      </c>
      <c r="D9200" s="144" t="s">
        <v>1558</v>
      </c>
      <c r="E9200" s="145" t="s">
        <v>6652</v>
      </c>
      <c r="F9200" s="146" t="s">
        <v>8441</v>
      </c>
      <c r="G9200" s="146" t="s">
        <v>8442</v>
      </c>
      <c r="H9200" s="146" t="s">
        <v>8465</v>
      </c>
      <c r="I9200" s="151" t="s">
        <v>1813</v>
      </c>
      <c r="J9200" s="147">
        <v>15</v>
      </c>
      <c r="K9200" s="147">
        <v>4630</v>
      </c>
      <c r="L9200" s="148">
        <v>69450</v>
      </c>
      <c r="M9200" s="120" t="s">
        <v>56</v>
      </c>
      <c r="N9200" s="149">
        <v>5556</v>
      </c>
      <c r="O9200" s="169"/>
      <c r="P9200" s="154" t="s">
        <v>6625</v>
      </c>
      <c r="Q9200" s="158" t="s">
        <v>50</v>
      </c>
      <c r="R9200" s="142">
        <f t="shared" si="143"/>
        <v>8</v>
      </c>
    </row>
    <row r="9201" s="109" customFormat="1">
      <c r="A9201" s="119">
        <f>MAX($A$19:A9200)+1</f>
        <v>9183</v>
      </c>
      <c r="B9201" s="120" t="s">
        <v>41</v>
      </c>
      <c r="C9201" s="144" t="s">
        <v>1621</v>
      </c>
      <c r="D9201" s="144" t="s">
        <v>1558</v>
      </c>
      <c r="E9201" s="145" t="s">
        <v>6652</v>
      </c>
      <c r="F9201" s="146" t="s">
        <v>8441</v>
      </c>
      <c r="G9201" s="146" t="s">
        <v>8442</v>
      </c>
      <c r="H9201" s="146" t="s">
        <v>8466</v>
      </c>
      <c r="I9201" s="151" t="s">
        <v>1813</v>
      </c>
      <c r="J9201" s="147">
        <v>2200</v>
      </c>
      <c r="K9201" s="147">
        <v>6944</v>
      </c>
      <c r="L9201" s="148">
        <v>15276800</v>
      </c>
      <c r="M9201" s="120" t="s">
        <v>56</v>
      </c>
      <c r="N9201" s="149">
        <v>1222144</v>
      </c>
      <c r="O9201" s="169"/>
      <c r="P9201" s="154" t="s">
        <v>6625</v>
      </c>
      <c r="Q9201" s="158" t="s">
        <v>50</v>
      </c>
      <c r="R9201" s="142">
        <f t="shared" si="143"/>
        <v>8</v>
      </c>
    </row>
    <row r="9202" s="109" customFormat="1">
      <c r="A9202" s="119">
        <f>MAX($A$19:A9201)+1</f>
        <v>9184</v>
      </c>
      <c r="B9202" s="120" t="s">
        <v>41</v>
      </c>
      <c r="C9202" s="144" t="s">
        <v>1621</v>
      </c>
      <c r="D9202" s="144" t="s">
        <v>1558</v>
      </c>
      <c r="E9202" s="145" t="s">
        <v>6652</v>
      </c>
      <c r="F9202" s="146" t="s">
        <v>8441</v>
      </c>
      <c r="G9202" s="146" t="s">
        <v>8442</v>
      </c>
      <c r="H9202" s="146" t="s">
        <v>8467</v>
      </c>
      <c r="I9202" s="151" t="s">
        <v>1813</v>
      </c>
      <c r="J9202" s="147">
        <v>875</v>
      </c>
      <c r="K9202" s="147">
        <v>6944</v>
      </c>
      <c r="L9202" s="148">
        <v>6076000</v>
      </c>
      <c r="M9202" s="120" t="s">
        <v>56</v>
      </c>
      <c r="N9202" s="149">
        <v>486080</v>
      </c>
      <c r="O9202" s="169"/>
      <c r="P9202" s="154" t="s">
        <v>6625</v>
      </c>
      <c r="Q9202" s="158" t="s">
        <v>50</v>
      </c>
      <c r="R9202" s="142">
        <f t="shared" si="143"/>
        <v>8</v>
      </c>
    </row>
    <row r="9203" s="109" customFormat="1">
      <c r="A9203" s="119">
        <f>MAX($A$19:A9202)+1</f>
        <v>9185</v>
      </c>
      <c r="B9203" s="120" t="s">
        <v>41</v>
      </c>
      <c r="C9203" s="144" t="s">
        <v>1621</v>
      </c>
      <c r="D9203" s="144" t="s">
        <v>1558</v>
      </c>
      <c r="E9203" s="145" t="s">
        <v>6652</v>
      </c>
      <c r="F9203" s="146" t="s">
        <v>8441</v>
      </c>
      <c r="G9203" s="146" t="s">
        <v>8442</v>
      </c>
      <c r="H9203" s="146" t="s">
        <v>8468</v>
      </c>
      <c r="I9203" s="151" t="s">
        <v>1813</v>
      </c>
      <c r="J9203" s="147">
        <v>250</v>
      </c>
      <c r="K9203" s="147">
        <v>41666</v>
      </c>
      <c r="L9203" s="148">
        <v>10416500</v>
      </c>
      <c r="M9203" s="120" t="s">
        <v>56</v>
      </c>
      <c r="N9203" s="149">
        <v>833320</v>
      </c>
      <c r="O9203" s="169"/>
      <c r="P9203" s="154" t="s">
        <v>6625</v>
      </c>
      <c r="Q9203" s="158" t="s">
        <v>50</v>
      </c>
      <c r="R9203" s="142">
        <f t="shared" si="143"/>
        <v>8</v>
      </c>
    </row>
    <row r="9204" s="109" customFormat="1">
      <c r="A9204" s="119">
        <f>MAX($A$19:A9203)+1</f>
        <v>9186</v>
      </c>
      <c r="B9204" s="120" t="s">
        <v>41</v>
      </c>
      <c r="C9204" s="144" t="s">
        <v>1621</v>
      </c>
      <c r="D9204" s="144" t="s">
        <v>1558</v>
      </c>
      <c r="E9204" s="145" t="s">
        <v>6652</v>
      </c>
      <c r="F9204" s="146" t="s">
        <v>8441</v>
      </c>
      <c r="G9204" s="146" t="s">
        <v>8442</v>
      </c>
      <c r="H9204" s="146" t="s">
        <v>8469</v>
      </c>
      <c r="I9204" s="151" t="s">
        <v>1813</v>
      </c>
      <c r="J9204" s="147">
        <v>250</v>
      </c>
      <c r="K9204" s="147">
        <v>34259</v>
      </c>
      <c r="L9204" s="148">
        <v>8564750</v>
      </c>
      <c r="M9204" s="120" t="s">
        <v>56</v>
      </c>
      <c r="N9204" s="149">
        <v>685180</v>
      </c>
      <c r="O9204" s="169"/>
      <c r="P9204" s="154" t="s">
        <v>6625</v>
      </c>
      <c r="Q9204" s="158" t="s">
        <v>50</v>
      </c>
      <c r="R9204" s="142">
        <f t="shared" si="143"/>
        <v>8</v>
      </c>
    </row>
    <row r="9205" s="109" customFormat="1">
      <c r="A9205" s="119">
        <f>MAX($A$19:A9204)+1</f>
        <v>9187</v>
      </c>
      <c r="B9205" s="120" t="s">
        <v>41</v>
      </c>
      <c r="C9205" s="144" t="s">
        <v>1621</v>
      </c>
      <c r="D9205" s="144" t="s">
        <v>1558</v>
      </c>
      <c r="E9205" s="145" t="s">
        <v>6652</v>
      </c>
      <c r="F9205" s="146" t="s">
        <v>8441</v>
      </c>
      <c r="G9205" s="146" t="s">
        <v>8442</v>
      </c>
      <c r="H9205" s="146" t="s">
        <v>8470</v>
      </c>
      <c r="I9205" s="151" t="s">
        <v>1813</v>
      </c>
      <c r="J9205" s="147">
        <v>350</v>
      </c>
      <c r="K9205" s="147">
        <v>23148</v>
      </c>
      <c r="L9205" s="148">
        <v>8101800</v>
      </c>
      <c r="M9205" s="120" t="s">
        <v>56</v>
      </c>
      <c r="N9205" s="149">
        <v>648144</v>
      </c>
      <c r="O9205" s="169"/>
      <c r="P9205" s="154" t="s">
        <v>6625</v>
      </c>
      <c r="Q9205" s="158" t="s">
        <v>50</v>
      </c>
      <c r="R9205" s="142">
        <f t="shared" si="143"/>
        <v>8</v>
      </c>
    </row>
    <row r="9206" s="109" customFormat="1">
      <c r="A9206" s="119">
        <f>MAX($A$19:A9205)+1</f>
        <v>9188</v>
      </c>
      <c r="B9206" s="120" t="s">
        <v>41</v>
      </c>
      <c r="C9206" s="144" t="s">
        <v>1621</v>
      </c>
      <c r="D9206" s="144" t="s">
        <v>1558</v>
      </c>
      <c r="E9206" s="145" t="s">
        <v>6652</v>
      </c>
      <c r="F9206" s="146" t="s">
        <v>8441</v>
      </c>
      <c r="G9206" s="146" t="s">
        <v>8442</v>
      </c>
      <c r="H9206" s="146" t="s">
        <v>8471</v>
      </c>
      <c r="I9206" s="151" t="s">
        <v>1813</v>
      </c>
      <c r="J9206" s="147">
        <v>325</v>
      </c>
      <c r="K9206" s="147">
        <v>18517</v>
      </c>
      <c r="L9206" s="148">
        <v>6018025</v>
      </c>
      <c r="M9206" s="120" t="s">
        <v>56</v>
      </c>
      <c r="N9206" s="149">
        <v>481442</v>
      </c>
      <c r="O9206" s="169"/>
      <c r="P9206" s="154" t="s">
        <v>6625</v>
      </c>
      <c r="Q9206" s="158" t="s">
        <v>50</v>
      </c>
      <c r="R9206" s="142">
        <f t="shared" si="143"/>
        <v>8</v>
      </c>
    </row>
    <row r="9207" s="109" customFormat="1">
      <c r="A9207" s="119">
        <f>MAX($A$19:A9206)+1</f>
        <v>9189</v>
      </c>
      <c r="B9207" s="120" t="s">
        <v>41</v>
      </c>
      <c r="C9207" s="144" t="s">
        <v>1621</v>
      </c>
      <c r="D9207" s="144" t="s">
        <v>1558</v>
      </c>
      <c r="E9207" s="145" t="s">
        <v>6652</v>
      </c>
      <c r="F9207" s="146" t="s">
        <v>8441</v>
      </c>
      <c r="G9207" s="146" t="s">
        <v>8442</v>
      </c>
      <c r="H9207" s="146" t="s">
        <v>8472</v>
      </c>
      <c r="I9207" s="151" t="s">
        <v>557</v>
      </c>
      <c r="J9207" s="147">
        <v>500</v>
      </c>
      <c r="K9207" s="147">
        <v>925</v>
      </c>
      <c r="L9207" s="148">
        <v>462500</v>
      </c>
      <c r="M9207" s="120" t="s">
        <v>56</v>
      </c>
      <c r="N9207" s="149">
        <v>37000</v>
      </c>
      <c r="O9207" s="169"/>
      <c r="P9207" s="154" t="s">
        <v>6625</v>
      </c>
      <c r="Q9207" s="158" t="s">
        <v>50</v>
      </c>
      <c r="R9207" s="142">
        <f t="shared" si="143"/>
        <v>8</v>
      </c>
    </row>
    <row r="9208" s="109" customFormat="1">
      <c r="A9208" s="119">
        <f>MAX($A$19:A9207)+1</f>
        <v>9190</v>
      </c>
      <c r="B9208" s="120" t="s">
        <v>41</v>
      </c>
      <c r="C9208" s="144" t="s">
        <v>1621</v>
      </c>
      <c r="D9208" s="144" t="s">
        <v>1558</v>
      </c>
      <c r="E9208" s="145" t="s">
        <v>6652</v>
      </c>
      <c r="F9208" s="146" t="s">
        <v>8441</v>
      </c>
      <c r="G9208" s="146" t="s">
        <v>8442</v>
      </c>
      <c r="H9208" s="146" t="s">
        <v>8473</v>
      </c>
      <c r="I9208" s="151" t="s">
        <v>1813</v>
      </c>
      <c r="J9208" s="147">
        <v>300000</v>
      </c>
      <c r="K9208" s="147">
        <v>51</v>
      </c>
      <c r="L9208" s="148">
        <v>15300000</v>
      </c>
      <c r="M9208" s="120" t="s">
        <v>56</v>
      </c>
      <c r="N9208" s="149">
        <v>1224000</v>
      </c>
      <c r="O9208" s="169"/>
      <c r="P9208" s="154" t="s">
        <v>6625</v>
      </c>
      <c r="Q9208" s="158" t="s">
        <v>50</v>
      </c>
      <c r="R9208" s="142">
        <f t="shared" si="143"/>
        <v>8</v>
      </c>
    </row>
    <row r="9209" s="109" customFormat="1">
      <c r="A9209" s="119">
        <f>MAX($A$19:A9208)+1</f>
        <v>9191</v>
      </c>
      <c r="B9209" s="120" t="s">
        <v>41</v>
      </c>
      <c r="C9209" s="144" t="s">
        <v>1621</v>
      </c>
      <c r="D9209" s="144" t="s">
        <v>1558</v>
      </c>
      <c r="E9209" s="145" t="s">
        <v>6652</v>
      </c>
      <c r="F9209" s="146" t="s">
        <v>8441</v>
      </c>
      <c r="G9209" s="146" t="s">
        <v>8442</v>
      </c>
      <c r="H9209" s="146" t="s">
        <v>8474</v>
      </c>
      <c r="I9209" s="151" t="s">
        <v>557</v>
      </c>
      <c r="J9209" s="147">
        <v>34</v>
      </c>
      <c r="K9209" s="147">
        <v>78703</v>
      </c>
      <c r="L9209" s="148">
        <v>2675902</v>
      </c>
      <c r="M9209" s="120" t="s">
        <v>56</v>
      </c>
      <c r="N9209" s="149">
        <v>214067</v>
      </c>
      <c r="O9209" s="169"/>
      <c r="P9209" s="154" t="s">
        <v>6625</v>
      </c>
      <c r="Q9209" s="158" t="s">
        <v>50</v>
      </c>
      <c r="R9209" s="142">
        <f t="shared" si="143"/>
        <v>7.99980716782603</v>
      </c>
    </row>
    <row r="9210" s="109" customFormat="1">
      <c r="A9210" s="119">
        <f>MAX($A$19:A9209)+1</f>
        <v>9192</v>
      </c>
      <c r="B9210" s="120" t="s">
        <v>41</v>
      </c>
      <c r="C9210" s="144" t="s">
        <v>2864</v>
      </c>
      <c r="D9210" s="144" t="s">
        <v>8475</v>
      </c>
      <c r="E9210" s="145" t="s">
        <v>6688</v>
      </c>
      <c r="F9210" s="146" t="s">
        <v>2875</v>
      </c>
      <c r="G9210" s="146" t="s">
        <v>2867</v>
      </c>
      <c r="H9210" s="146" t="s">
        <v>8476</v>
      </c>
      <c r="I9210" s="151" t="s">
        <v>122</v>
      </c>
      <c r="J9210" s="147">
        <v>300</v>
      </c>
      <c r="K9210" s="147">
        <v>119216</v>
      </c>
      <c r="L9210" s="148">
        <v>35764800</v>
      </c>
      <c r="M9210" s="120" t="s">
        <v>56</v>
      </c>
      <c r="N9210" s="149">
        <v>2861184</v>
      </c>
      <c r="O9210" s="169"/>
      <c r="P9210" s="154" t="s">
        <v>6625</v>
      </c>
      <c r="Q9210" s="158" t="s">
        <v>50</v>
      </c>
      <c r="R9210" s="142">
        <f t="shared" si="143"/>
        <v>8</v>
      </c>
    </row>
    <row r="9211" s="109" customFormat="1">
      <c r="A9211" s="119">
        <f>MAX($A$19:A9210)+1</f>
        <v>9193</v>
      </c>
      <c r="B9211" s="120" t="s">
        <v>41</v>
      </c>
      <c r="C9211" s="144" t="s">
        <v>2864</v>
      </c>
      <c r="D9211" s="144" t="s">
        <v>8475</v>
      </c>
      <c r="E9211" s="145" t="s">
        <v>6688</v>
      </c>
      <c r="F9211" s="146" t="s">
        <v>2875</v>
      </c>
      <c r="G9211" s="146" t="s">
        <v>2867</v>
      </c>
      <c r="H9211" s="146" t="s">
        <v>8477</v>
      </c>
      <c r="I9211" s="151" t="s">
        <v>122</v>
      </c>
      <c r="J9211" s="147">
        <v>300</v>
      </c>
      <c r="K9211" s="147">
        <v>230099</v>
      </c>
      <c r="L9211" s="148">
        <v>69029700</v>
      </c>
      <c r="M9211" s="120" t="s">
        <v>56</v>
      </c>
      <c r="N9211" s="149">
        <v>5522376</v>
      </c>
      <c r="O9211" s="169"/>
      <c r="P9211" s="154" t="s">
        <v>6625</v>
      </c>
      <c r="Q9211" s="158" t="s">
        <v>50</v>
      </c>
      <c r="R9211" s="142">
        <f t="shared" si="143"/>
        <v>8</v>
      </c>
    </row>
    <row r="9212" s="109" customFormat="1">
      <c r="A9212" s="119">
        <f>MAX($A$19:A9211)+1</f>
        <v>9194</v>
      </c>
      <c r="B9212" s="120" t="s">
        <v>41</v>
      </c>
      <c r="C9212" s="144" t="s">
        <v>2864</v>
      </c>
      <c r="D9212" s="144" t="s">
        <v>8475</v>
      </c>
      <c r="E9212" s="145" t="s">
        <v>6688</v>
      </c>
      <c r="F9212" s="146" t="s">
        <v>2875</v>
      </c>
      <c r="G9212" s="146" t="s">
        <v>2867</v>
      </c>
      <c r="H9212" s="146" t="s">
        <v>8478</v>
      </c>
      <c r="I9212" s="151" t="s">
        <v>122</v>
      </c>
      <c r="J9212" s="147">
        <v>300</v>
      </c>
      <c r="K9212" s="147">
        <v>46200</v>
      </c>
      <c r="L9212" s="148">
        <v>13860000</v>
      </c>
      <c r="M9212" s="120" t="s">
        <v>56</v>
      </c>
      <c r="N9212" s="149">
        <v>1108800</v>
      </c>
      <c r="O9212" s="169"/>
      <c r="P9212" s="154" t="s">
        <v>6625</v>
      </c>
      <c r="Q9212" s="158" t="s">
        <v>50</v>
      </c>
      <c r="R9212" s="142">
        <f t="shared" si="143"/>
        <v>8</v>
      </c>
    </row>
    <row r="9213" s="109" customFormat="1">
      <c r="A9213" s="119">
        <f>MAX($A$19:A9212)+1</f>
        <v>9195</v>
      </c>
      <c r="B9213" s="120" t="s">
        <v>41</v>
      </c>
      <c r="C9213" s="144" t="s">
        <v>2864</v>
      </c>
      <c r="D9213" s="144" t="s">
        <v>8479</v>
      </c>
      <c r="E9213" s="145" t="s">
        <v>6688</v>
      </c>
      <c r="F9213" s="146" t="s">
        <v>2875</v>
      </c>
      <c r="G9213" s="146" t="s">
        <v>2867</v>
      </c>
      <c r="H9213" s="146" t="s">
        <v>5902</v>
      </c>
      <c r="I9213" s="151" t="s">
        <v>122</v>
      </c>
      <c r="J9213" s="147">
        <v>14296</v>
      </c>
      <c r="K9213" s="147">
        <v>1270</v>
      </c>
      <c r="L9213" s="148">
        <v>18155920</v>
      </c>
      <c r="M9213" s="120" t="s">
        <v>56</v>
      </c>
      <c r="N9213" s="149">
        <v>1452474</v>
      </c>
      <c r="O9213" s="169"/>
      <c r="P9213" s="154" t="s">
        <v>6625</v>
      </c>
      <c r="Q9213" s="158" t="s">
        <v>50</v>
      </c>
      <c r="R9213" s="142">
        <f t="shared" si="143"/>
        <v>8.00000220313815</v>
      </c>
    </row>
    <row r="9214" s="109" customFormat="1">
      <c r="A9214" s="119">
        <f>MAX($A$19:A9213)+1</f>
        <v>9196</v>
      </c>
      <c r="B9214" s="120" t="s">
        <v>41</v>
      </c>
      <c r="C9214" s="144" t="s">
        <v>2864</v>
      </c>
      <c r="D9214" s="144" t="s">
        <v>8479</v>
      </c>
      <c r="E9214" s="145" t="s">
        <v>6688</v>
      </c>
      <c r="F9214" s="146" t="s">
        <v>2875</v>
      </c>
      <c r="G9214" s="146" t="s">
        <v>2867</v>
      </c>
      <c r="H9214" s="146" t="s">
        <v>8480</v>
      </c>
      <c r="I9214" s="151" t="s">
        <v>122</v>
      </c>
      <c r="J9214" s="147">
        <v>1513</v>
      </c>
      <c r="K9214" s="147">
        <v>1270</v>
      </c>
      <c r="L9214" s="148">
        <v>1921510</v>
      </c>
      <c r="M9214" s="120" t="s">
        <v>56</v>
      </c>
      <c r="N9214" s="149">
        <v>153721</v>
      </c>
      <c r="O9214" s="169"/>
      <c r="P9214" s="154" t="s">
        <v>6625</v>
      </c>
      <c r="Q9214" s="158" t="s">
        <v>50</v>
      </c>
      <c r="R9214" s="142">
        <f t="shared" si="143"/>
        <v>8.00001040848083</v>
      </c>
    </row>
    <row r="9215" s="109" customFormat="1">
      <c r="A9215" s="119">
        <f>MAX($A$19:A9214)+1</f>
        <v>9197</v>
      </c>
      <c r="B9215" s="120" t="s">
        <v>41</v>
      </c>
      <c r="C9215" s="144" t="s">
        <v>2864</v>
      </c>
      <c r="D9215" s="144" t="s">
        <v>8479</v>
      </c>
      <c r="E9215" s="145" t="s">
        <v>6688</v>
      </c>
      <c r="F9215" s="146" t="s">
        <v>2875</v>
      </c>
      <c r="G9215" s="146" t="s">
        <v>2867</v>
      </c>
      <c r="H9215" s="146" t="s">
        <v>8481</v>
      </c>
      <c r="I9215" s="151" t="s">
        <v>122</v>
      </c>
      <c r="J9215" s="147">
        <v>61830</v>
      </c>
      <c r="K9215" s="147">
        <v>1270</v>
      </c>
      <c r="L9215" s="148">
        <v>78524100</v>
      </c>
      <c r="M9215" s="120" t="s">
        <v>56</v>
      </c>
      <c r="N9215" s="149">
        <v>6281928</v>
      </c>
      <c r="O9215" s="169"/>
      <c r="P9215" s="154" t="s">
        <v>6625</v>
      </c>
      <c r="Q9215" s="158" t="s">
        <v>50</v>
      </c>
      <c r="R9215" s="142">
        <f t="shared" si="143"/>
        <v>8</v>
      </c>
    </row>
    <row r="9216" s="109" customFormat="1">
      <c r="A9216" s="119">
        <f>MAX($A$19:A9215)+1</f>
        <v>9198</v>
      </c>
      <c r="B9216" s="120" t="s">
        <v>41</v>
      </c>
      <c r="C9216" s="144" t="s">
        <v>2864</v>
      </c>
      <c r="D9216" s="144" t="s">
        <v>8479</v>
      </c>
      <c r="E9216" s="145" t="s">
        <v>6688</v>
      </c>
      <c r="F9216" s="146" t="s">
        <v>2875</v>
      </c>
      <c r="G9216" s="146" t="s">
        <v>2867</v>
      </c>
      <c r="H9216" s="146" t="s">
        <v>8482</v>
      </c>
      <c r="I9216" s="151" t="s">
        <v>122</v>
      </c>
      <c r="J9216" s="147">
        <v>58257</v>
      </c>
      <c r="K9216" s="147">
        <v>1270</v>
      </c>
      <c r="L9216" s="148">
        <v>73986390</v>
      </c>
      <c r="M9216" s="120" t="s">
        <v>56</v>
      </c>
      <c r="N9216" s="149">
        <v>5918912</v>
      </c>
      <c r="O9216" s="169"/>
      <c r="P9216" s="154" t="s">
        <v>6625</v>
      </c>
      <c r="Q9216" s="158" t="s">
        <v>50</v>
      </c>
      <c r="R9216" s="142">
        <f t="shared" si="143"/>
        <v>8.00000108127995</v>
      </c>
    </row>
    <row r="9217" s="109" customFormat="1">
      <c r="A9217" s="119">
        <f>MAX($A$19:A9216)+1</f>
        <v>9199</v>
      </c>
      <c r="B9217" s="120" t="s">
        <v>41</v>
      </c>
      <c r="C9217" s="144" t="s">
        <v>2864</v>
      </c>
      <c r="D9217" s="144" t="s">
        <v>8479</v>
      </c>
      <c r="E9217" s="145" t="s">
        <v>6688</v>
      </c>
      <c r="F9217" s="146" t="s">
        <v>2875</v>
      </c>
      <c r="G9217" s="146" t="s">
        <v>2867</v>
      </c>
      <c r="H9217" s="146" t="s">
        <v>8483</v>
      </c>
      <c r="I9217" s="151" t="s">
        <v>122</v>
      </c>
      <c r="J9217" s="147">
        <v>62980</v>
      </c>
      <c r="K9217" s="147">
        <v>1270</v>
      </c>
      <c r="L9217" s="148">
        <v>79984600</v>
      </c>
      <c r="M9217" s="120" t="s">
        <v>56</v>
      </c>
      <c r="N9217" s="149">
        <v>6398768</v>
      </c>
      <c r="O9217" s="169"/>
      <c r="P9217" s="154" t="s">
        <v>6625</v>
      </c>
      <c r="Q9217" s="158" t="s">
        <v>50</v>
      </c>
      <c r="R9217" s="142">
        <f t="shared" si="143"/>
        <v>8</v>
      </c>
    </row>
    <row r="9218" s="109" customFormat="1">
      <c r="A9218" s="119">
        <f>MAX($A$19:A9217)+1</f>
        <v>9200</v>
      </c>
      <c r="B9218" s="120" t="s">
        <v>41</v>
      </c>
      <c r="C9218" s="144" t="s">
        <v>2864</v>
      </c>
      <c r="D9218" s="144" t="s">
        <v>8479</v>
      </c>
      <c r="E9218" s="145" t="s">
        <v>6688</v>
      </c>
      <c r="F9218" s="146" t="s">
        <v>2875</v>
      </c>
      <c r="G9218" s="146" t="s">
        <v>2867</v>
      </c>
      <c r="H9218" s="146" t="s">
        <v>8484</v>
      </c>
      <c r="I9218" s="151" t="s">
        <v>122</v>
      </c>
      <c r="J9218" s="147">
        <v>34514</v>
      </c>
      <c r="K9218" s="147">
        <v>1270</v>
      </c>
      <c r="L9218" s="148">
        <v>43832780</v>
      </c>
      <c r="M9218" s="120" t="s">
        <v>56</v>
      </c>
      <c r="N9218" s="149">
        <v>3506623</v>
      </c>
      <c r="O9218" s="169"/>
      <c r="P9218" s="154" t="s">
        <v>6625</v>
      </c>
      <c r="Q9218" s="158" t="s">
        <v>50</v>
      </c>
      <c r="R9218" s="142">
        <f t="shared" si="143"/>
        <v>8.00000136883857</v>
      </c>
    </row>
    <row r="9219" s="109" customFormat="1">
      <c r="A9219" s="119">
        <f>MAX($A$19:A9218)+1</f>
        <v>9201</v>
      </c>
      <c r="B9219" s="120" t="s">
        <v>41</v>
      </c>
      <c r="C9219" s="144" t="s">
        <v>2864</v>
      </c>
      <c r="D9219" s="144" t="s">
        <v>8479</v>
      </c>
      <c r="E9219" s="145" t="s">
        <v>6688</v>
      </c>
      <c r="F9219" s="146" t="s">
        <v>2875</v>
      </c>
      <c r="G9219" s="146" t="s">
        <v>2867</v>
      </c>
      <c r="H9219" s="146" t="s">
        <v>8485</v>
      </c>
      <c r="I9219" s="151" t="s">
        <v>122</v>
      </c>
      <c r="J9219" s="147">
        <v>3060</v>
      </c>
      <c r="K9219" s="147">
        <v>1270</v>
      </c>
      <c r="L9219" s="148">
        <v>3886200</v>
      </c>
      <c r="M9219" s="120" t="s">
        <v>56</v>
      </c>
      <c r="N9219" s="149">
        <v>310896</v>
      </c>
      <c r="O9219" s="169"/>
      <c r="P9219" s="154" t="s">
        <v>6625</v>
      </c>
      <c r="Q9219" s="158" t="s">
        <v>50</v>
      </c>
      <c r="R9219" s="142">
        <f t="shared" si="143"/>
        <v>8</v>
      </c>
    </row>
    <row r="9220" s="109" customFormat="1">
      <c r="A9220" s="119">
        <f>MAX($A$19:A9219)+1</f>
        <v>9202</v>
      </c>
      <c r="B9220" s="120" t="s">
        <v>41</v>
      </c>
      <c r="C9220" s="144" t="s">
        <v>2864</v>
      </c>
      <c r="D9220" s="144" t="s">
        <v>8479</v>
      </c>
      <c r="E9220" s="145" t="s">
        <v>6688</v>
      </c>
      <c r="F9220" s="146" t="s">
        <v>2875</v>
      </c>
      <c r="G9220" s="146" t="s">
        <v>2867</v>
      </c>
      <c r="H9220" s="146" t="s">
        <v>8486</v>
      </c>
      <c r="I9220" s="151" t="s">
        <v>122</v>
      </c>
      <c r="J9220" s="147">
        <v>34483</v>
      </c>
      <c r="K9220" s="147">
        <v>1270</v>
      </c>
      <c r="L9220" s="148">
        <v>43793410</v>
      </c>
      <c r="M9220" s="120" t="s">
        <v>56</v>
      </c>
      <c r="N9220" s="149">
        <v>3503471</v>
      </c>
      <c r="O9220" s="169"/>
      <c r="P9220" s="154" t="s">
        <v>6625</v>
      </c>
      <c r="Q9220" s="158" t="s">
        <v>50</v>
      </c>
      <c r="R9220" s="142">
        <f t="shared" si="143"/>
        <v>7.99999588979255</v>
      </c>
    </row>
    <row r="9221" s="109" customFormat="1">
      <c r="A9221" s="119">
        <f>MAX($A$19:A9220)+1</f>
        <v>9203</v>
      </c>
      <c r="B9221" s="120" t="s">
        <v>41</v>
      </c>
      <c r="C9221" s="144" t="s">
        <v>2864</v>
      </c>
      <c r="D9221" s="144" t="s">
        <v>8487</v>
      </c>
      <c r="E9221" s="145" t="s">
        <v>6688</v>
      </c>
      <c r="F9221" s="146" t="s">
        <v>2875</v>
      </c>
      <c r="G9221" s="146" t="s">
        <v>2867</v>
      </c>
      <c r="H9221" s="146" t="s">
        <v>8488</v>
      </c>
      <c r="I9221" s="151" t="s">
        <v>122</v>
      </c>
      <c r="J9221" s="147">
        <v>8370</v>
      </c>
      <c r="K9221" s="147">
        <v>2200</v>
      </c>
      <c r="L9221" s="148">
        <v>18414000</v>
      </c>
      <c r="M9221" s="120" t="s">
        <v>56</v>
      </c>
      <c r="N9221" s="149">
        <v>1473120</v>
      </c>
      <c r="O9221" s="169"/>
      <c r="P9221" s="154" t="s">
        <v>6625</v>
      </c>
      <c r="Q9221" s="158" t="s">
        <v>50</v>
      </c>
      <c r="R9221" s="142">
        <f t="shared" si="143"/>
        <v>8</v>
      </c>
    </row>
    <row r="9222" s="109" customFormat="1">
      <c r="A9222" s="119">
        <f>MAX($A$19:A9221)+1</f>
        <v>9204</v>
      </c>
      <c r="B9222" s="120" t="s">
        <v>41</v>
      </c>
      <c r="C9222" s="144" t="s">
        <v>2864</v>
      </c>
      <c r="D9222" s="144" t="s">
        <v>8487</v>
      </c>
      <c r="E9222" s="145" t="s">
        <v>6688</v>
      </c>
      <c r="F9222" s="146" t="s">
        <v>2875</v>
      </c>
      <c r="G9222" s="146" t="s">
        <v>2867</v>
      </c>
      <c r="H9222" s="146" t="s">
        <v>8489</v>
      </c>
      <c r="I9222" s="151" t="s">
        <v>122</v>
      </c>
      <c r="J9222" s="147">
        <v>8380</v>
      </c>
      <c r="K9222" s="147">
        <v>2200</v>
      </c>
      <c r="L9222" s="148">
        <v>18436000</v>
      </c>
      <c r="M9222" s="120" t="s">
        <v>56</v>
      </c>
      <c r="N9222" s="149">
        <v>1474880</v>
      </c>
      <c r="O9222" s="169"/>
      <c r="P9222" s="154" t="s">
        <v>6625</v>
      </c>
      <c r="Q9222" s="158" t="s">
        <v>50</v>
      </c>
      <c r="R9222" s="142">
        <f t="shared" si="143"/>
        <v>8</v>
      </c>
    </row>
    <row r="9223" s="109" customFormat="1">
      <c r="A9223" s="119">
        <f>MAX($A$19:A9222)+1</f>
        <v>9205</v>
      </c>
      <c r="B9223" s="120" t="s">
        <v>41</v>
      </c>
      <c r="C9223" s="144" t="s">
        <v>2864</v>
      </c>
      <c r="D9223" s="144" t="s">
        <v>8487</v>
      </c>
      <c r="E9223" s="145" t="s">
        <v>6688</v>
      </c>
      <c r="F9223" s="146" t="s">
        <v>2875</v>
      </c>
      <c r="G9223" s="146" t="s">
        <v>2867</v>
      </c>
      <c r="H9223" s="146" t="s">
        <v>8490</v>
      </c>
      <c r="I9223" s="151" t="s">
        <v>122</v>
      </c>
      <c r="J9223" s="147">
        <v>8360</v>
      </c>
      <c r="K9223" s="147">
        <v>2200</v>
      </c>
      <c r="L9223" s="148">
        <v>18392000</v>
      </c>
      <c r="M9223" s="120" t="s">
        <v>56</v>
      </c>
      <c r="N9223" s="149">
        <v>1471360</v>
      </c>
      <c r="O9223" s="169"/>
      <c r="P9223" s="154" t="s">
        <v>6625</v>
      </c>
      <c r="Q9223" s="158" t="s">
        <v>50</v>
      </c>
      <c r="R9223" s="142">
        <f t="shared" si="143"/>
        <v>8</v>
      </c>
    </row>
    <row r="9224" s="109" customFormat="1">
      <c r="A9224" s="119">
        <f>MAX($A$19:A9223)+1</f>
        <v>9206</v>
      </c>
      <c r="B9224" s="120" t="s">
        <v>41</v>
      </c>
      <c r="C9224" s="144" t="s">
        <v>2864</v>
      </c>
      <c r="D9224" s="144" t="s">
        <v>8487</v>
      </c>
      <c r="E9224" s="145" t="s">
        <v>6688</v>
      </c>
      <c r="F9224" s="146" t="s">
        <v>2875</v>
      </c>
      <c r="G9224" s="146" t="s">
        <v>2867</v>
      </c>
      <c r="H9224" s="146" t="s">
        <v>8491</v>
      </c>
      <c r="I9224" s="151" t="s">
        <v>122</v>
      </c>
      <c r="J9224" s="147">
        <v>4569</v>
      </c>
      <c r="K9224" s="147">
        <v>2200</v>
      </c>
      <c r="L9224" s="148">
        <v>10051800</v>
      </c>
      <c r="M9224" s="120" t="s">
        <v>56</v>
      </c>
      <c r="N9224" s="149">
        <v>804144</v>
      </c>
      <c r="O9224" s="169"/>
      <c r="P9224" s="154" t="s">
        <v>6625</v>
      </c>
      <c r="Q9224" s="158" t="s">
        <v>50</v>
      </c>
      <c r="R9224" s="142">
        <f t="shared" si="143"/>
        <v>8</v>
      </c>
    </row>
    <row r="9225" s="109" customFormat="1">
      <c r="A9225" s="119">
        <f>MAX($A$19:A9224)+1</f>
        <v>9207</v>
      </c>
      <c r="B9225" s="120" t="s">
        <v>41</v>
      </c>
      <c r="C9225" s="144" t="s">
        <v>2864</v>
      </c>
      <c r="D9225" s="144" t="s">
        <v>8487</v>
      </c>
      <c r="E9225" s="145" t="s">
        <v>6688</v>
      </c>
      <c r="F9225" s="146" t="s">
        <v>2875</v>
      </c>
      <c r="G9225" s="146" t="s">
        <v>2867</v>
      </c>
      <c r="H9225" s="146" t="s">
        <v>8492</v>
      </c>
      <c r="I9225" s="151" t="s">
        <v>122</v>
      </c>
      <c r="J9225" s="147">
        <v>4589</v>
      </c>
      <c r="K9225" s="147">
        <v>2200</v>
      </c>
      <c r="L9225" s="148">
        <v>10095800</v>
      </c>
      <c r="M9225" s="120" t="s">
        <v>56</v>
      </c>
      <c r="N9225" s="149">
        <v>807664</v>
      </c>
      <c r="O9225" s="169"/>
      <c r="P9225" s="154" t="s">
        <v>6625</v>
      </c>
      <c r="Q9225" s="158" t="s">
        <v>50</v>
      </c>
      <c r="R9225" s="142">
        <f t="shared" si="143"/>
        <v>8</v>
      </c>
    </row>
    <row r="9226" s="109" customFormat="1">
      <c r="A9226" s="119">
        <f>MAX($A$19:A9225)+1</f>
        <v>9208</v>
      </c>
      <c r="B9226" s="120" t="s">
        <v>41</v>
      </c>
      <c r="C9226" s="144" t="s">
        <v>2864</v>
      </c>
      <c r="D9226" s="144" t="s">
        <v>8487</v>
      </c>
      <c r="E9226" s="145" t="s">
        <v>6688</v>
      </c>
      <c r="F9226" s="146" t="s">
        <v>2875</v>
      </c>
      <c r="G9226" s="146" t="s">
        <v>2867</v>
      </c>
      <c r="H9226" s="146" t="s">
        <v>8493</v>
      </c>
      <c r="I9226" s="151" t="s">
        <v>122</v>
      </c>
      <c r="J9226" s="147">
        <v>4559</v>
      </c>
      <c r="K9226" s="147">
        <v>2200</v>
      </c>
      <c r="L9226" s="148">
        <v>10029800</v>
      </c>
      <c r="M9226" s="120" t="s">
        <v>56</v>
      </c>
      <c r="N9226" s="149">
        <v>802384</v>
      </c>
      <c r="O9226" s="169"/>
      <c r="P9226" s="154" t="s">
        <v>6625</v>
      </c>
      <c r="Q9226" s="158" t="s">
        <v>50</v>
      </c>
      <c r="R9226" s="142">
        <f t="shared" si="143"/>
        <v>8</v>
      </c>
    </row>
    <row r="9227" s="109" customFormat="1">
      <c r="A9227" s="119">
        <f>MAX($A$19:A9226)+1</f>
        <v>9209</v>
      </c>
      <c r="B9227" s="120" t="s">
        <v>41</v>
      </c>
      <c r="C9227" s="144" t="s">
        <v>2864</v>
      </c>
      <c r="D9227" s="144" t="s">
        <v>8487</v>
      </c>
      <c r="E9227" s="145" t="s">
        <v>6688</v>
      </c>
      <c r="F9227" s="146" t="s">
        <v>2875</v>
      </c>
      <c r="G9227" s="146" t="s">
        <v>2867</v>
      </c>
      <c r="H9227" s="146" t="s">
        <v>5897</v>
      </c>
      <c r="I9227" s="151" t="s">
        <v>122</v>
      </c>
      <c r="J9227" s="147">
        <v>137458</v>
      </c>
      <c r="K9227" s="147">
        <v>2200</v>
      </c>
      <c r="L9227" s="148">
        <v>302407600</v>
      </c>
      <c r="M9227" s="120" t="s">
        <v>56</v>
      </c>
      <c r="N9227" s="149">
        <v>24192608</v>
      </c>
      <c r="O9227" s="169"/>
      <c r="P9227" s="154" t="s">
        <v>6625</v>
      </c>
      <c r="Q9227" s="158" t="s">
        <v>50</v>
      </c>
      <c r="R9227" s="142">
        <f t="shared" si="143"/>
        <v>8</v>
      </c>
    </row>
    <row r="9228" s="109" customFormat="1">
      <c r="A9228" s="119">
        <f>MAX($A$19:A9227)+1</f>
        <v>9210</v>
      </c>
      <c r="B9228" s="120" t="s">
        <v>41</v>
      </c>
      <c r="C9228" s="144" t="s">
        <v>2864</v>
      </c>
      <c r="D9228" s="144" t="s">
        <v>8487</v>
      </c>
      <c r="E9228" s="145" t="s">
        <v>6688</v>
      </c>
      <c r="F9228" s="146" t="s">
        <v>2875</v>
      </c>
      <c r="G9228" s="146" t="s">
        <v>2867</v>
      </c>
      <c r="H9228" s="146" t="s">
        <v>5898</v>
      </c>
      <c r="I9228" s="151" t="s">
        <v>122</v>
      </c>
      <c r="J9228" s="147">
        <v>38138</v>
      </c>
      <c r="K9228" s="147">
        <v>2200</v>
      </c>
      <c r="L9228" s="148">
        <v>83903600</v>
      </c>
      <c r="M9228" s="120" t="s">
        <v>56</v>
      </c>
      <c r="N9228" s="149">
        <v>6712288</v>
      </c>
      <c r="O9228" s="169"/>
      <c r="P9228" s="154" t="s">
        <v>6625</v>
      </c>
      <c r="Q9228" s="158" t="s">
        <v>50</v>
      </c>
      <c r="R9228" s="142">
        <f t="shared" si="143"/>
        <v>8</v>
      </c>
    </row>
    <row r="9229" s="109" customFormat="1">
      <c r="A9229" s="119">
        <f>MAX($A$19:A9228)+1</f>
        <v>9211</v>
      </c>
      <c r="B9229" s="120" t="s">
        <v>41</v>
      </c>
      <c r="C9229" s="144" t="s">
        <v>2864</v>
      </c>
      <c r="D9229" s="144" t="s">
        <v>8487</v>
      </c>
      <c r="E9229" s="145" t="s">
        <v>6688</v>
      </c>
      <c r="F9229" s="146" t="s">
        <v>2875</v>
      </c>
      <c r="G9229" s="146" t="s">
        <v>2867</v>
      </c>
      <c r="H9229" s="146" t="s">
        <v>8494</v>
      </c>
      <c r="I9229" s="151" t="s">
        <v>122</v>
      </c>
      <c r="J9229" s="147">
        <v>65208</v>
      </c>
      <c r="K9229" s="147">
        <v>2200</v>
      </c>
      <c r="L9229" s="148">
        <v>143457600</v>
      </c>
      <c r="M9229" s="120" t="s">
        <v>56</v>
      </c>
      <c r="N9229" s="149">
        <v>11476608</v>
      </c>
      <c r="O9229" s="169"/>
      <c r="P9229" s="154" t="s">
        <v>6625</v>
      </c>
      <c r="Q9229" s="158" t="s">
        <v>50</v>
      </c>
      <c r="R9229" s="142">
        <f t="shared" si="143"/>
        <v>8</v>
      </c>
    </row>
    <row r="9230" ht="22.5" s="109" customFormat="1">
      <c r="A9230" s="119">
        <f>MAX($A$19:A9229)+1</f>
        <v>9212</v>
      </c>
      <c r="B9230" s="120" t="s">
        <v>41</v>
      </c>
      <c r="C9230" s="144" t="s">
        <v>2884</v>
      </c>
      <c r="D9230" s="144" t="s">
        <v>8495</v>
      </c>
      <c r="E9230" s="145">
        <v>45266</v>
      </c>
      <c r="F9230" s="146" t="s">
        <v>2886</v>
      </c>
      <c r="G9230" s="146" t="s">
        <v>2887</v>
      </c>
      <c r="H9230" s="146" t="s">
        <v>306</v>
      </c>
      <c r="I9230" s="151" t="s">
        <v>303</v>
      </c>
      <c r="J9230" s="147">
        <v>1000</v>
      </c>
      <c r="K9230" s="147">
        <v>18354.54545</v>
      </c>
      <c r="L9230" s="148">
        <v>18354545</v>
      </c>
      <c r="M9230" s="120" t="s">
        <v>229</v>
      </c>
      <c r="N9230" s="149">
        <v>1835455</v>
      </c>
      <c r="O9230" s="169"/>
      <c r="P9230" s="154" t="s">
        <v>6625</v>
      </c>
      <c r="Q9230" s="158" t="s">
        <v>50</v>
      </c>
      <c r="R9230" s="142">
        <f t="shared" si="143"/>
        <v>10.0000027241209</v>
      </c>
    </row>
    <row r="9231" s="109" customFormat="1">
      <c r="A9231" s="119">
        <f>MAX($A$19:A9230)+1</f>
        <v>9213</v>
      </c>
      <c r="B9231" s="120" t="s">
        <v>41</v>
      </c>
      <c r="C9231" s="144" t="s">
        <v>2889</v>
      </c>
      <c r="D9231" s="144" t="s">
        <v>6045</v>
      </c>
      <c r="E9231" s="145" t="s">
        <v>6863</v>
      </c>
      <c r="F9231" s="146" t="s">
        <v>2891</v>
      </c>
      <c r="G9231" s="146" t="s">
        <v>2892</v>
      </c>
      <c r="H9231" s="146" t="s">
        <v>8496</v>
      </c>
      <c r="I9231" s="151" t="s">
        <v>98</v>
      </c>
      <c r="J9231" s="147">
        <v>6301</v>
      </c>
      <c r="K9231" s="147">
        <v>3500</v>
      </c>
      <c r="L9231" s="148">
        <v>22053500</v>
      </c>
      <c r="M9231" s="120" t="s">
        <v>56</v>
      </c>
      <c r="N9231" s="149">
        <v>1764280</v>
      </c>
      <c r="O9231" s="169"/>
      <c r="P9231" s="154" t="s">
        <v>6625</v>
      </c>
      <c r="Q9231" s="158" t="s">
        <v>50</v>
      </c>
      <c r="R9231" s="142">
        <f t="shared" si="143"/>
        <v>8</v>
      </c>
    </row>
    <row r="9232" s="109" customFormat="1">
      <c r="A9232" s="119">
        <f>MAX($A$19:A9231)+1</f>
        <v>9214</v>
      </c>
      <c r="B9232" s="120" t="s">
        <v>41</v>
      </c>
      <c r="C9232" s="144" t="s">
        <v>2889</v>
      </c>
      <c r="D9232" s="144" t="s">
        <v>6045</v>
      </c>
      <c r="E9232" s="145" t="s">
        <v>6863</v>
      </c>
      <c r="F9232" s="146" t="s">
        <v>2891</v>
      </c>
      <c r="G9232" s="146" t="s">
        <v>2892</v>
      </c>
      <c r="H9232" s="146" t="s">
        <v>2893</v>
      </c>
      <c r="I9232" s="151" t="s">
        <v>98</v>
      </c>
      <c r="J9232" s="147">
        <v>8273</v>
      </c>
      <c r="K9232" s="147">
        <v>3400</v>
      </c>
      <c r="L9232" s="148">
        <v>28128200</v>
      </c>
      <c r="M9232" s="120" t="s">
        <v>56</v>
      </c>
      <c r="N9232" s="149">
        <v>2250256</v>
      </c>
      <c r="O9232" s="169"/>
      <c r="P9232" s="154" t="s">
        <v>6625</v>
      </c>
      <c r="Q9232" s="158" t="s">
        <v>50</v>
      </c>
      <c r="R9232" s="142">
        <f t="shared" si="143"/>
        <v>8</v>
      </c>
    </row>
    <row r="9233" s="109" customFormat="1">
      <c r="A9233" s="119">
        <f>MAX($A$19:A9232)+1</f>
        <v>9215</v>
      </c>
      <c r="B9233" s="120" t="s">
        <v>41</v>
      </c>
      <c r="C9233" s="144" t="s">
        <v>2889</v>
      </c>
      <c r="D9233" s="144" t="s">
        <v>6045</v>
      </c>
      <c r="E9233" s="145" t="s">
        <v>6863</v>
      </c>
      <c r="F9233" s="146" t="s">
        <v>2891</v>
      </c>
      <c r="G9233" s="146" t="s">
        <v>2892</v>
      </c>
      <c r="H9233" s="146" t="s">
        <v>6108</v>
      </c>
      <c r="I9233" s="151" t="s">
        <v>98</v>
      </c>
      <c r="J9233" s="147">
        <v>8866</v>
      </c>
      <c r="K9233" s="147">
        <v>3500</v>
      </c>
      <c r="L9233" s="148">
        <v>31031000</v>
      </c>
      <c r="M9233" s="120" t="s">
        <v>56</v>
      </c>
      <c r="N9233" s="149">
        <v>2482480</v>
      </c>
      <c r="O9233" s="169"/>
      <c r="P9233" s="154" t="s">
        <v>6625</v>
      </c>
      <c r="Q9233" s="158" t="s">
        <v>50</v>
      </c>
      <c r="R9233" s="142">
        <f t="shared" si="143"/>
        <v>8</v>
      </c>
    </row>
    <row r="9234" s="109" customFormat="1">
      <c r="A9234" s="119">
        <f>MAX($A$19:A9233)+1</f>
        <v>9216</v>
      </c>
      <c r="B9234" s="120" t="s">
        <v>41</v>
      </c>
      <c r="C9234" s="144" t="s">
        <v>92</v>
      </c>
      <c r="D9234" s="144" t="s">
        <v>8497</v>
      </c>
      <c r="E9234" s="145">
        <v>45289</v>
      </c>
      <c r="F9234" s="146" t="s">
        <v>8498</v>
      </c>
      <c r="G9234" s="146" t="s">
        <v>8499</v>
      </c>
      <c r="H9234" s="146" t="s">
        <v>8500</v>
      </c>
      <c r="I9234" s="151" t="s">
        <v>776</v>
      </c>
      <c r="J9234" s="147">
        <v>2</v>
      </c>
      <c r="K9234" s="147">
        <v>8883000</v>
      </c>
      <c r="L9234" s="148">
        <v>17766000</v>
      </c>
      <c r="M9234" s="120" t="s">
        <v>56</v>
      </c>
      <c r="N9234" s="149">
        <v>1421280</v>
      </c>
      <c r="O9234" s="169"/>
      <c r="P9234" s="154" t="s">
        <v>6625</v>
      </c>
      <c r="Q9234" s="158" t="s">
        <v>50</v>
      </c>
      <c r="R9234" s="142">
        <f t="shared" si="143"/>
        <v>8</v>
      </c>
    </row>
    <row r="9235" s="109" customFormat="1">
      <c r="A9235" s="119">
        <f>MAX($A$19:A9234)+1</f>
        <v>9217</v>
      </c>
      <c r="B9235" s="120" t="s">
        <v>41</v>
      </c>
      <c r="C9235" s="144" t="s">
        <v>2904</v>
      </c>
      <c r="D9235" s="144" t="s">
        <v>6061</v>
      </c>
      <c r="E9235" s="145" t="s">
        <v>6863</v>
      </c>
      <c r="F9235" s="146" t="s">
        <v>2905</v>
      </c>
      <c r="G9235" s="146" t="s">
        <v>2906</v>
      </c>
      <c r="H9235" s="146" t="s">
        <v>2907</v>
      </c>
      <c r="I9235" s="151" t="s">
        <v>327</v>
      </c>
      <c r="J9235" s="147">
        <v>2000</v>
      </c>
      <c r="K9235" s="147">
        <v>4400</v>
      </c>
      <c r="L9235" s="148">
        <v>8800000</v>
      </c>
      <c r="M9235" s="120" t="s">
        <v>56</v>
      </c>
      <c r="N9235" s="149">
        <v>704000</v>
      </c>
      <c r="O9235" s="169"/>
      <c r="P9235" s="154" t="s">
        <v>6625</v>
      </c>
      <c r="Q9235" s="158" t="s">
        <v>50</v>
      </c>
      <c r="R9235" s="142">
        <f t="shared" si="143"/>
        <v>8</v>
      </c>
    </row>
    <row r="9236" s="109" customFormat="1">
      <c r="A9236" s="119">
        <f>MAX($A$19:A9235)+1</f>
        <v>9218</v>
      </c>
      <c r="B9236" s="120" t="s">
        <v>41</v>
      </c>
      <c r="C9236" s="144" t="s">
        <v>2904</v>
      </c>
      <c r="D9236" s="144" t="s">
        <v>6061</v>
      </c>
      <c r="E9236" s="145" t="s">
        <v>6863</v>
      </c>
      <c r="F9236" s="146" t="s">
        <v>2905</v>
      </c>
      <c r="G9236" s="146" t="s">
        <v>2906</v>
      </c>
      <c r="H9236" s="146" t="s">
        <v>2908</v>
      </c>
      <c r="I9236" s="151" t="s">
        <v>327</v>
      </c>
      <c r="J9236" s="147">
        <v>1038</v>
      </c>
      <c r="K9236" s="147">
        <v>34700</v>
      </c>
      <c r="L9236" s="148">
        <v>36018600</v>
      </c>
      <c r="M9236" s="120" t="s">
        <v>56</v>
      </c>
      <c r="N9236" s="149">
        <v>2881488</v>
      </c>
      <c r="O9236" s="169"/>
      <c r="P9236" s="154" t="s">
        <v>6625</v>
      </c>
      <c r="Q9236" s="158" t="s">
        <v>50</v>
      </c>
      <c r="R9236" s="142">
        <f t="shared" si="143"/>
        <v>8</v>
      </c>
    </row>
    <row r="9237" s="109" customFormat="1">
      <c r="A9237" s="119">
        <f>MAX($A$19:A9236)+1</f>
        <v>9219</v>
      </c>
      <c r="B9237" s="120" t="s">
        <v>41</v>
      </c>
      <c r="C9237" s="144" t="s">
        <v>2904</v>
      </c>
      <c r="D9237" s="144" t="s">
        <v>6061</v>
      </c>
      <c r="E9237" s="145" t="s">
        <v>6863</v>
      </c>
      <c r="F9237" s="146" t="s">
        <v>2905</v>
      </c>
      <c r="G9237" s="146" t="s">
        <v>2906</v>
      </c>
      <c r="H9237" s="146" t="s">
        <v>2911</v>
      </c>
      <c r="I9237" s="151" t="s">
        <v>327</v>
      </c>
      <c r="J9237" s="147">
        <v>12591</v>
      </c>
      <c r="K9237" s="147">
        <v>6200</v>
      </c>
      <c r="L9237" s="148">
        <v>78064200</v>
      </c>
      <c r="M9237" s="120" t="s">
        <v>56</v>
      </c>
      <c r="N9237" s="149">
        <v>6245136</v>
      </c>
      <c r="O9237" s="169"/>
      <c r="P9237" s="154" t="s">
        <v>6625</v>
      </c>
      <c r="Q9237" s="158" t="s">
        <v>50</v>
      </c>
      <c r="R9237" s="142">
        <f t="shared" si="143"/>
        <v>8</v>
      </c>
    </row>
    <row r="9238" s="109" customFormat="1">
      <c r="A9238" s="119">
        <f>MAX($A$19:A9237)+1</f>
        <v>9220</v>
      </c>
      <c r="B9238" s="120" t="s">
        <v>41</v>
      </c>
      <c r="C9238" s="144" t="s">
        <v>2904</v>
      </c>
      <c r="D9238" s="144" t="s">
        <v>6061</v>
      </c>
      <c r="E9238" s="145" t="s">
        <v>6863</v>
      </c>
      <c r="F9238" s="146" t="s">
        <v>2905</v>
      </c>
      <c r="G9238" s="146" t="s">
        <v>2906</v>
      </c>
      <c r="H9238" s="146" t="s">
        <v>2915</v>
      </c>
      <c r="I9238" s="151" t="s">
        <v>327</v>
      </c>
      <c r="J9238" s="147">
        <v>5315</v>
      </c>
      <c r="K9238" s="147">
        <v>6200</v>
      </c>
      <c r="L9238" s="148">
        <v>32953000</v>
      </c>
      <c r="M9238" s="120" t="s">
        <v>56</v>
      </c>
      <c r="N9238" s="149">
        <v>2636240</v>
      </c>
      <c r="O9238" s="169"/>
      <c r="P9238" s="154" t="s">
        <v>6625</v>
      </c>
      <c r="Q9238" s="158" t="s">
        <v>50</v>
      </c>
      <c r="R9238" s="142">
        <f t="shared" si="143"/>
        <v>8</v>
      </c>
    </row>
    <row r="9239" s="109" customFormat="1">
      <c r="A9239" s="119">
        <f>MAX($A$19:A9238)+1</f>
        <v>9221</v>
      </c>
      <c r="B9239" s="120" t="s">
        <v>41</v>
      </c>
      <c r="C9239" s="144" t="s">
        <v>2904</v>
      </c>
      <c r="D9239" s="144" t="s">
        <v>6061</v>
      </c>
      <c r="E9239" s="145" t="s">
        <v>6863</v>
      </c>
      <c r="F9239" s="146" t="s">
        <v>2905</v>
      </c>
      <c r="G9239" s="146" t="s">
        <v>2906</v>
      </c>
      <c r="H9239" s="146" t="s">
        <v>5919</v>
      </c>
      <c r="I9239" s="151" t="s">
        <v>327</v>
      </c>
      <c r="J9239" s="147">
        <v>66958</v>
      </c>
      <c r="K9239" s="147">
        <v>2450</v>
      </c>
      <c r="L9239" s="148">
        <v>164047100</v>
      </c>
      <c r="M9239" s="120" t="s">
        <v>56</v>
      </c>
      <c r="N9239" s="149">
        <v>13123768</v>
      </c>
      <c r="O9239" s="169"/>
      <c r="P9239" s="154" t="s">
        <v>6625</v>
      </c>
      <c r="Q9239" s="158" t="s">
        <v>50</v>
      </c>
      <c r="R9239" s="142">
        <f t="shared" si="143"/>
        <v>8</v>
      </c>
    </row>
    <row r="9240" s="109" customFormat="1">
      <c r="A9240" s="119">
        <f>MAX($A$19:A9239)+1</f>
        <v>9222</v>
      </c>
      <c r="B9240" s="120" t="s">
        <v>41</v>
      </c>
      <c r="C9240" s="144" t="s">
        <v>2904</v>
      </c>
      <c r="D9240" s="144" t="s">
        <v>6061</v>
      </c>
      <c r="E9240" s="145" t="s">
        <v>6863</v>
      </c>
      <c r="F9240" s="146" t="s">
        <v>2905</v>
      </c>
      <c r="G9240" s="146" t="s">
        <v>2906</v>
      </c>
      <c r="H9240" s="146" t="s">
        <v>2912</v>
      </c>
      <c r="I9240" s="151" t="s">
        <v>327</v>
      </c>
      <c r="J9240" s="147">
        <v>18000</v>
      </c>
      <c r="K9240" s="147">
        <v>2720</v>
      </c>
      <c r="L9240" s="148">
        <v>48960000</v>
      </c>
      <c r="M9240" s="120" t="s">
        <v>56</v>
      </c>
      <c r="N9240" s="149">
        <v>3916800</v>
      </c>
      <c r="O9240" s="169"/>
      <c r="P9240" s="154" t="s">
        <v>6625</v>
      </c>
      <c r="Q9240" s="158" t="s">
        <v>50</v>
      </c>
      <c r="R9240" s="142">
        <f t="shared" si="143"/>
        <v>8</v>
      </c>
    </row>
    <row r="9241" s="109" customFormat="1">
      <c r="A9241" s="119">
        <f>MAX($A$19:A9240)+1</f>
        <v>9223</v>
      </c>
      <c r="B9241" s="120" t="s">
        <v>41</v>
      </c>
      <c r="C9241" s="144" t="s">
        <v>2904</v>
      </c>
      <c r="D9241" s="144" t="s">
        <v>6061</v>
      </c>
      <c r="E9241" s="145" t="s">
        <v>6863</v>
      </c>
      <c r="F9241" s="146" t="s">
        <v>2905</v>
      </c>
      <c r="G9241" s="146" t="s">
        <v>2906</v>
      </c>
      <c r="H9241" s="146" t="s">
        <v>2917</v>
      </c>
      <c r="I9241" s="151" t="s">
        <v>327</v>
      </c>
      <c r="J9241" s="147">
        <v>7848</v>
      </c>
      <c r="K9241" s="147">
        <v>6050</v>
      </c>
      <c r="L9241" s="148">
        <v>47480400</v>
      </c>
      <c r="M9241" s="120" t="s">
        <v>56</v>
      </c>
      <c r="N9241" s="149">
        <v>3798432</v>
      </c>
      <c r="O9241" s="169"/>
      <c r="P9241" s="154" t="s">
        <v>6625</v>
      </c>
      <c r="Q9241" s="158" t="s">
        <v>50</v>
      </c>
      <c r="R9241" s="142">
        <f t="shared" si="143"/>
        <v>8</v>
      </c>
    </row>
    <row r="9242" s="109" customFormat="1">
      <c r="A9242" s="119">
        <f>MAX($A$19:A9241)+1</f>
        <v>9224</v>
      </c>
      <c r="B9242" s="120" t="s">
        <v>41</v>
      </c>
      <c r="C9242" s="144" t="s">
        <v>2904</v>
      </c>
      <c r="D9242" s="144" t="s">
        <v>6061</v>
      </c>
      <c r="E9242" s="145" t="s">
        <v>6863</v>
      </c>
      <c r="F9242" s="146" t="s">
        <v>2905</v>
      </c>
      <c r="G9242" s="146" t="s">
        <v>2906</v>
      </c>
      <c r="H9242" s="146" t="s">
        <v>8501</v>
      </c>
      <c r="I9242" s="151" t="s">
        <v>327</v>
      </c>
      <c r="J9242" s="147">
        <v>6295</v>
      </c>
      <c r="K9242" s="147">
        <v>6050</v>
      </c>
      <c r="L9242" s="148">
        <v>38084750</v>
      </c>
      <c r="M9242" s="120" t="s">
        <v>56</v>
      </c>
      <c r="N9242" s="149">
        <v>3046780</v>
      </c>
      <c r="O9242" s="169"/>
      <c r="P9242" s="154" t="s">
        <v>6625</v>
      </c>
      <c r="Q9242" s="158" t="s">
        <v>50</v>
      </c>
      <c r="R9242" s="142">
        <f t="shared" si="143"/>
        <v>8</v>
      </c>
    </row>
    <row r="9243" s="109" customFormat="1">
      <c r="A9243" s="119">
        <f>MAX($A$19:A9242)+1</f>
        <v>9225</v>
      </c>
      <c r="B9243" s="120" t="s">
        <v>41</v>
      </c>
      <c r="C9243" s="144" t="s">
        <v>2904</v>
      </c>
      <c r="D9243" s="144" t="s">
        <v>6061</v>
      </c>
      <c r="E9243" s="145" t="s">
        <v>6863</v>
      </c>
      <c r="F9243" s="146" t="s">
        <v>2905</v>
      </c>
      <c r="G9243" s="146" t="s">
        <v>2906</v>
      </c>
      <c r="H9243" s="146" t="s">
        <v>2918</v>
      </c>
      <c r="I9243" s="151" t="s">
        <v>327</v>
      </c>
      <c r="J9243" s="147">
        <v>3388</v>
      </c>
      <c r="K9243" s="147">
        <v>6050</v>
      </c>
      <c r="L9243" s="148">
        <v>20497400</v>
      </c>
      <c r="M9243" s="120" t="s">
        <v>56</v>
      </c>
      <c r="N9243" s="149">
        <v>1639792</v>
      </c>
      <c r="O9243" s="169"/>
      <c r="P9243" s="154" t="s">
        <v>6625</v>
      </c>
      <c r="Q9243" s="158" t="s">
        <v>50</v>
      </c>
      <c r="R9243" s="142">
        <f t="shared" si="143"/>
        <v>8</v>
      </c>
    </row>
    <row r="9244" s="109" customFormat="1">
      <c r="A9244" s="119">
        <f>MAX($A$19:A9243)+1</f>
        <v>9226</v>
      </c>
      <c r="B9244" s="120" t="s">
        <v>41</v>
      </c>
      <c r="C9244" s="144" t="s">
        <v>2904</v>
      </c>
      <c r="D9244" s="144" t="s">
        <v>6089</v>
      </c>
      <c r="E9244" s="145" t="s">
        <v>6863</v>
      </c>
      <c r="F9244" s="146" t="s">
        <v>2905</v>
      </c>
      <c r="G9244" s="146" t="s">
        <v>2906</v>
      </c>
      <c r="H9244" s="146" t="s">
        <v>2914</v>
      </c>
      <c r="I9244" s="151" t="s">
        <v>327</v>
      </c>
      <c r="J9244" s="147">
        <v>9900</v>
      </c>
      <c r="K9244" s="147">
        <v>18350</v>
      </c>
      <c r="L9244" s="148">
        <v>181665000</v>
      </c>
      <c r="M9244" s="120" t="s">
        <v>56</v>
      </c>
      <c r="N9244" s="149">
        <v>14533200</v>
      </c>
      <c r="O9244" s="169"/>
      <c r="P9244" s="154" t="s">
        <v>6625</v>
      </c>
      <c r="Q9244" s="158" t="s">
        <v>50</v>
      </c>
      <c r="R9244" s="142">
        <f t="shared" si="143"/>
        <v>8</v>
      </c>
    </row>
    <row r="9245" s="109" customFormat="1">
      <c r="A9245" s="119">
        <f>MAX($A$19:A9244)+1</f>
        <v>9227</v>
      </c>
      <c r="B9245" s="120" t="s">
        <v>41</v>
      </c>
      <c r="C9245" s="144" t="s">
        <v>2904</v>
      </c>
      <c r="D9245" s="144" t="s">
        <v>6089</v>
      </c>
      <c r="E9245" s="145" t="s">
        <v>6863</v>
      </c>
      <c r="F9245" s="146" t="s">
        <v>2905</v>
      </c>
      <c r="G9245" s="146" t="s">
        <v>2906</v>
      </c>
      <c r="H9245" s="146" t="s">
        <v>3375</v>
      </c>
      <c r="I9245" s="151" t="s">
        <v>327</v>
      </c>
      <c r="J9245" s="147">
        <v>5554</v>
      </c>
      <c r="K9245" s="147">
        <v>18350</v>
      </c>
      <c r="L9245" s="148">
        <v>101915900</v>
      </c>
      <c r="M9245" s="120" t="s">
        <v>56</v>
      </c>
      <c r="N9245" s="149">
        <v>8153272</v>
      </c>
      <c r="O9245" s="169"/>
      <c r="P9245" s="154" t="s">
        <v>6625</v>
      </c>
      <c r="Q9245" s="158" t="s">
        <v>50</v>
      </c>
      <c r="R9245" s="142">
        <f t="shared" si="143"/>
        <v>8</v>
      </c>
    </row>
    <row r="9246" s="109" customFormat="1">
      <c r="A9246" s="119">
        <f>MAX($A$19:A9245)+1</f>
        <v>9228</v>
      </c>
      <c r="B9246" s="120" t="s">
        <v>41</v>
      </c>
      <c r="C9246" s="144" t="s">
        <v>2904</v>
      </c>
      <c r="D9246" s="144" t="s">
        <v>6089</v>
      </c>
      <c r="E9246" s="145" t="s">
        <v>6863</v>
      </c>
      <c r="F9246" s="146" t="s">
        <v>2905</v>
      </c>
      <c r="G9246" s="146" t="s">
        <v>2906</v>
      </c>
      <c r="H9246" s="146" t="s">
        <v>5917</v>
      </c>
      <c r="I9246" s="151" t="s">
        <v>100</v>
      </c>
      <c r="J9246" s="147">
        <v>5000</v>
      </c>
      <c r="K9246" s="147">
        <v>1860</v>
      </c>
      <c r="L9246" s="148">
        <v>9300000</v>
      </c>
      <c r="M9246" s="120" t="s">
        <v>56</v>
      </c>
      <c r="N9246" s="149">
        <v>744000</v>
      </c>
      <c r="O9246" s="169"/>
      <c r="P9246" s="154" t="s">
        <v>6625</v>
      </c>
      <c r="Q9246" s="158" t="s">
        <v>50</v>
      </c>
      <c r="R9246" s="142">
        <f t="shared" si="143"/>
        <v>8</v>
      </c>
    </row>
    <row r="9247" s="109" customFormat="1">
      <c r="A9247" s="119">
        <f>MAX($A$19:A9246)+1</f>
        <v>9229</v>
      </c>
      <c r="B9247" s="120" t="s">
        <v>41</v>
      </c>
      <c r="C9247" s="144" t="s">
        <v>2904</v>
      </c>
      <c r="D9247" s="144" t="s">
        <v>6089</v>
      </c>
      <c r="E9247" s="145" t="s">
        <v>6863</v>
      </c>
      <c r="F9247" s="146" t="s">
        <v>2905</v>
      </c>
      <c r="G9247" s="146" t="s">
        <v>2906</v>
      </c>
      <c r="H9247" s="146" t="s">
        <v>5918</v>
      </c>
      <c r="I9247" s="151" t="s">
        <v>100</v>
      </c>
      <c r="J9247" s="147">
        <v>11200</v>
      </c>
      <c r="K9247" s="147">
        <v>2080</v>
      </c>
      <c r="L9247" s="148">
        <v>23296000</v>
      </c>
      <c r="M9247" s="120" t="s">
        <v>56</v>
      </c>
      <c r="N9247" s="149">
        <v>1863680</v>
      </c>
      <c r="O9247" s="169"/>
      <c r="P9247" s="154" t="s">
        <v>6625</v>
      </c>
      <c r="Q9247" s="158" t="s">
        <v>50</v>
      </c>
      <c r="R9247" s="142">
        <f t="shared" si="143"/>
        <v>8</v>
      </c>
    </row>
    <row r="9248" s="109" customFormat="1">
      <c r="A9248" s="119">
        <f>MAX($A$19:A9247)+1</f>
        <v>9230</v>
      </c>
      <c r="B9248" s="120" t="s">
        <v>41</v>
      </c>
      <c r="C9248" s="144" t="s">
        <v>2904</v>
      </c>
      <c r="D9248" s="144" t="s">
        <v>6089</v>
      </c>
      <c r="E9248" s="145" t="s">
        <v>6863</v>
      </c>
      <c r="F9248" s="146" t="s">
        <v>2905</v>
      </c>
      <c r="G9248" s="146" t="s">
        <v>2906</v>
      </c>
      <c r="H9248" s="146" t="s">
        <v>8502</v>
      </c>
      <c r="I9248" s="151" t="s">
        <v>100</v>
      </c>
      <c r="J9248" s="147">
        <v>13600</v>
      </c>
      <c r="K9248" s="147">
        <v>6350</v>
      </c>
      <c r="L9248" s="148">
        <v>86360000</v>
      </c>
      <c r="M9248" s="120" t="s">
        <v>56</v>
      </c>
      <c r="N9248" s="149">
        <v>6908800</v>
      </c>
      <c r="O9248" s="169"/>
      <c r="P9248" s="154" t="s">
        <v>6625</v>
      </c>
      <c r="Q9248" s="158" t="s">
        <v>50</v>
      </c>
      <c r="R9248" s="142">
        <f t="shared" si="143"/>
        <v>8</v>
      </c>
    </row>
    <row r="9249" s="109" customFormat="1">
      <c r="A9249" s="119">
        <f>MAX($A$19:A9248)+1</f>
        <v>9231</v>
      </c>
      <c r="B9249" s="120" t="s">
        <v>41</v>
      </c>
      <c r="C9249" s="144" t="s">
        <v>1440</v>
      </c>
      <c r="D9249" s="144" t="s">
        <v>1939</v>
      </c>
      <c r="E9249" s="145" t="s">
        <v>6688</v>
      </c>
      <c r="F9249" s="146" t="s">
        <v>2919</v>
      </c>
      <c r="G9249" s="146" t="s">
        <v>2920</v>
      </c>
      <c r="H9249" s="146" t="s">
        <v>2921</v>
      </c>
      <c r="I9249" s="151" t="s">
        <v>327</v>
      </c>
      <c r="J9249" s="147">
        <v>52563</v>
      </c>
      <c r="K9249" s="147">
        <v>2700</v>
      </c>
      <c r="L9249" s="148">
        <v>141920100</v>
      </c>
      <c r="M9249" s="120" t="s">
        <v>56</v>
      </c>
      <c r="N9249" s="149">
        <v>11353608</v>
      </c>
      <c r="O9249" s="169"/>
      <c r="P9249" s="154" t="s">
        <v>6625</v>
      </c>
      <c r="Q9249" s="158" t="s">
        <v>50</v>
      </c>
      <c r="R9249" s="142">
        <f t="shared" si="143"/>
        <v>8</v>
      </c>
    </row>
    <row r="9250" s="109" customFormat="1">
      <c r="A9250" s="119">
        <f>MAX($A$19:A9249)+1</f>
        <v>9232</v>
      </c>
      <c r="B9250" s="120" t="s">
        <v>41</v>
      </c>
      <c r="C9250" s="144" t="s">
        <v>1440</v>
      </c>
      <c r="D9250" s="144" t="s">
        <v>1939</v>
      </c>
      <c r="E9250" s="145" t="s">
        <v>6688</v>
      </c>
      <c r="F9250" s="146" t="s">
        <v>2919</v>
      </c>
      <c r="G9250" s="146" t="s">
        <v>2920</v>
      </c>
      <c r="H9250" s="146" t="s">
        <v>2955</v>
      </c>
      <c r="I9250" s="151" t="s">
        <v>327</v>
      </c>
      <c r="J9250" s="147">
        <v>24563</v>
      </c>
      <c r="K9250" s="147">
        <v>2700</v>
      </c>
      <c r="L9250" s="148">
        <v>66320100</v>
      </c>
      <c r="M9250" s="120" t="s">
        <v>56</v>
      </c>
      <c r="N9250" s="149">
        <v>5305608</v>
      </c>
      <c r="O9250" s="169"/>
      <c r="P9250" s="154" t="s">
        <v>6625</v>
      </c>
      <c r="Q9250" s="158" t="s">
        <v>50</v>
      </c>
      <c r="R9250" s="142">
        <f t="shared" si="143"/>
        <v>8</v>
      </c>
    </row>
    <row r="9251" s="109" customFormat="1">
      <c r="A9251" s="119">
        <f>MAX($A$19:A9250)+1</f>
        <v>9233</v>
      </c>
      <c r="B9251" s="120" t="s">
        <v>41</v>
      </c>
      <c r="C9251" s="144" t="s">
        <v>1440</v>
      </c>
      <c r="D9251" s="144" t="s">
        <v>1939</v>
      </c>
      <c r="E9251" s="145" t="s">
        <v>6688</v>
      </c>
      <c r="F9251" s="146" t="s">
        <v>2919</v>
      </c>
      <c r="G9251" s="146" t="s">
        <v>2920</v>
      </c>
      <c r="H9251" s="146" t="s">
        <v>2922</v>
      </c>
      <c r="I9251" s="151" t="s">
        <v>327</v>
      </c>
      <c r="J9251" s="147">
        <v>28273</v>
      </c>
      <c r="K9251" s="147">
        <v>3800</v>
      </c>
      <c r="L9251" s="148">
        <v>107437400</v>
      </c>
      <c r="M9251" s="120" t="s">
        <v>56</v>
      </c>
      <c r="N9251" s="149">
        <v>8594992</v>
      </c>
      <c r="O9251" s="169"/>
      <c r="P9251" s="154" t="s">
        <v>6625</v>
      </c>
      <c r="Q9251" s="158" t="s">
        <v>50</v>
      </c>
      <c r="R9251" s="142">
        <f t="shared" si="143"/>
        <v>8</v>
      </c>
    </row>
    <row r="9252" s="109" customFormat="1">
      <c r="A9252" s="119">
        <f>MAX($A$19:A9251)+1</f>
        <v>9234</v>
      </c>
      <c r="B9252" s="120" t="s">
        <v>41</v>
      </c>
      <c r="C9252" s="144" t="s">
        <v>1440</v>
      </c>
      <c r="D9252" s="144" t="s">
        <v>1939</v>
      </c>
      <c r="E9252" s="145" t="s">
        <v>6688</v>
      </c>
      <c r="F9252" s="146" t="s">
        <v>2919</v>
      </c>
      <c r="G9252" s="146" t="s">
        <v>2920</v>
      </c>
      <c r="H9252" s="146" t="s">
        <v>8503</v>
      </c>
      <c r="I9252" s="151" t="s">
        <v>327</v>
      </c>
      <c r="J9252" s="147">
        <v>24284</v>
      </c>
      <c r="K9252" s="147">
        <v>3800</v>
      </c>
      <c r="L9252" s="148">
        <v>92279200</v>
      </c>
      <c r="M9252" s="120" t="s">
        <v>56</v>
      </c>
      <c r="N9252" s="149">
        <v>7382336</v>
      </c>
      <c r="O9252" s="169"/>
      <c r="P9252" s="154" t="s">
        <v>6625</v>
      </c>
      <c r="Q9252" s="158" t="s">
        <v>50</v>
      </c>
      <c r="R9252" s="142">
        <f t="shared" si="143"/>
        <v>8</v>
      </c>
    </row>
    <row r="9253" s="109" customFormat="1">
      <c r="A9253" s="119">
        <f>MAX($A$19:A9252)+1</f>
        <v>9235</v>
      </c>
      <c r="B9253" s="120" t="s">
        <v>41</v>
      </c>
      <c r="C9253" s="144" t="s">
        <v>1440</v>
      </c>
      <c r="D9253" s="144" t="s">
        <v>1939</v>
      </c>
      <c r="E9253" s="145" t="s">
        <v>6688</v>
      </c>
      <c r="F9253" s="146" t="s">
        <v>2919</v>
      </c>
      <c r="G9253" s="146" t="s">
        <v>2920</v>
      </c>
      <c r="H9253" s="146" t="s">
        <v>2923</v>
      </c>
      <c r="I9253" s="151" t="s">
        <v>327</v>
      </c>
      <c r="J9253" s="147">
        <v>538</v>
      </c>
      <c r="K9253" s="147">
        <v>5500</v>
      </c>
      <c r="L9253" s="148">
        <v>2959000</v>
      </c>
      <c r="M9253" s="120" t="s">
        <v>56</v>
      </c>
      <c r="N9253" s="149">
        <v>236720</v>
      </c>
      <c r="O9253" s="169"/>
      <c r="P9253" s="154" t="s">
        <v>6625</v>
      </c>
      <c r="Q9253" s="158" t="s">
        <v>50</v>
      </c>
      <c r="R9253" s="142">
        <f ref="R9253:R9316" t="shared" si="144">N9253/L9253*100</f>
        <v>8</v>
      </c>
    </row>
    <row r="9254" s="109" customFormat="1">
      <c r="A9254" s="119">
        <f>MAX($A$19:A9253)+1</f>
        <v>9236</v>
      </c>
      <c r="B9254" s="120" t="s">
        <v>41</v>
      </c>
      <c r="C9254" s="144" t="s">
        <v>1440</v>
      </c>
      <c r="D9254" s="144" t="s">
        <v>1939</v>
      </c>
      <c r="E9254" s="145" t="s">
        <v>6688</v>
      </c>
      <c r="F9254" s="146" t="s">
        <v>2919</v>
      </c>
      <c r="G9254" s="146" t="s">
        <v>2920</v>
      </c>
      <c r="H9254" s="146" t="s">
        <v>2924</v>
      </c>
      <c r="I9254" s="151" t="s">
        <v>327</v>
      </c>
      <c r="J9254" s="147">
        <v>319</v>
      </c>
      <c r="K9254" s="147">
        <v>5500</v>
      </c>
      <c r="L9254" s="148">
        <v>1754500</v>
      </c>
      <c r="M9254" s="120" t="s">
        <v>56</v>
      </c>
      <c r="N9254" s="149">
        <v>140360</v>
      </c>
      <c r="O9254" s="169"/>
      <c r="P9254" s="154" t="s">
        <v>6625</v>
      </c>
      <c r="Q9254" s="158" t="s">
        <v>50</v>
      </c>
      <c r="R9254" s="142">
        <f t="shared" si="144"/>
        <v>8</v>
      </c>
    </row>
    <row r="9255" s="109" customFormat="1">
      <c r="A9255" s="119">
        <f>MAX($A$19:A9254)+1</f>
        <v>9237</v>
      </c>
      <c r="B9255" s="120" t="s">
        <v>41</v>
      </c>
      <c r="C9255" s="144" t="s">
        <v>2168</v>
      </c>
      <c r="D9255" s="144" t="s">
        <v>3240</v>
      </c>
      <c r="E9255" s="145">
        <v>45289</v>
      </c>
      <c r="F9255" s="146" t="s">
        <v>8504</v>
      </c>
      <c r="G9255" s="146" t="s">
        <v>8505</v>
      </c>
      <c r="H9255" s="146" t="s">
        <v>8506</v>
      </c>
      <c r="I9255" s="151" t="s">
        <v>98</v>
      </c>
      <c r="J9255" s="147">
        <v>10130</v>
      </c>
      <c r="K9255" s="147">
        <v>2000</v>
      </c>
      <c r="L9255" s="148">
        <v>20260000</v>
      </c>
      <c r="M9255" s="120" t="s">
        <v>56</v>
      </c>
      <c r="N9255" s="149">
        <v>1620800</v>
      </c>
      <c r="O9255" s="169"/>
      <c r="P9255" s="154" t="s">
        <v>6625</v>
      </c>
      <c r="Q9255" s="158" t="s">
        <v>50</v>
      </c>
      <c r="R9255" s="142">
        <f t="shared" si="144"/>
        <v>8</v>
      </c>
    </row>
    <row r="9256" s="109" customFormat="1">
      <c r="A9256" s="119">
        <f>MAX($A$19:A9255)+1</f>
        <v>9238</v>
      </c>
      <c r="B9256" s="120" t="s">
        <v>41</v>
      </c>
      <c r="C9256" s="144" t="s">
        <v>2943</v>
      </c>
      <c r="D9256" s="144" t="s">
        <v>1939</v>
      </c>
      <c r="E9256" s="145" t="s">
        <v>6688</v>
      </c>
      <c r="F9256" s="146" t="s">
        <v>2944</v>
      </c>
      <c r="G9256" s="146" t="s">
        <v>2945</v>
      </c>
      <c r="H9256" s="146" t="s">
        <v>2057</v>
      </c>
      <c r="I9256" s="151" t="s">
        <v>327</v>
      </c>
      <c r="J9256" s="147">
        <v>70552</v>
      </c>
      <c r="K9256" s="147">
        <v>2700</v>
      </c>
      <c r="L9256" s="148">
        <v>190490400</v>
      </c>
      <c r="M9256" s="120" t="s">
        <v>56</v>
      </c>
      <c r="N9256" s="149">
        <v>15239232</v>
      </c>
      <c r="O9256" s="169"/>
      <c r="P9256" s="154" t="s">
        <v>6625</v>
      </c>
      <c r="Q9256" s="158" t="s">
        <v>50</v>
      </c>
      <c r="R9256" s="142">
        <f t="shared" si="144"/>
        <v>8</v>
      </c>
    </row>
    <row r="9257" s="109" customFormat="1">
      <c r="A9257" s="119">
        <f>MAX($A$19:A9256)+1</f>
        <v>9239</v>
      </c>
      <c r="B9257" s="120" t="s">
        <v>41</v>
      </c>
      <c r="C9257" s="144" t="s">
        <v>2943</v>
      </c>
      <c r="D9257" s="144" t="s">
        <v>1939</v>
      </c>
      <c r="E9257" s="145" t="s">
        <v>6688</v>
      </c>
      <c r="F9257" s="146" t="s">
        <v>2944</v>
      </c>
      <c r="G9257" s="146" t="s">
        <v>2945</v>
      </c>
      <c r="H9257" s="146" t="s">
        <v>8507</v>
      </c>
      <c r="I9257" s="151" t="s">
        <v>327</v>
      </c>
      <c r="J9257" s="147">
        <v>51201</v>
      </c>
      <c r="K9257" s="147">
        <v>2700</v>
      </c>
      <c r="L9257" s="148">
        <v>138242700</v>
      </c>
      <c r="M9257" s="120" t="s">
        <v>56</v>
      </c>
      <c r="N9257" s="149">
        <v>11059416</v>
      </c>
      <c r="O9257" s="169"/>
      <c r="P9257" s="154" t="s">
        <v>6625</v>
      </c>
      <c r="Q9257" s="158" t="s">
        <v>50</v>
      </c>
      <c r="R9257" s="142">
        <f t="shared" si="144"/>
        <v>8</v>
      </c>
    </row>
    <row r="9258" s="109" customFormat="1">
      <c r="A9258" s="119">
        <f>MAX($A$19:A9257)+1</f>
        <v>9240</v>
      </c>
      <c r="B9258" s="120" t="s">
        <v>41</v>
      </c>
      <c r="C9258" s="144" t="s">
        <v>2943</v>
      </c>
      <c r="D9258" s="144" t="s">
        <v>1939</v>
      </c>
      <c r="E9258" s="145" t="s">
        <v>6688</v>
      </c>
      <c r="F9258" s="146" t="s">
        <v>2944</v>
      </c>
      <c r="G9258" s="146" t="s">
        <v>2945</v>
      </c>
      <c r="H9258" s="146" t="s">
        <v>1521</v>
      </c>
      <c r="I9258" s="151" t="s">
        <v>327</v>
      </c>
      <c r="J9258" s="147">
        <v>47946</v>
      </c>
      <c r="K9258" s="147">
        <v>3000</v>
      </c>
      <c r="L9258" s="148">
        <v>143838000</v>
      </c>
      <c r="M9258" s="120" t="s">
        <v>56</v>
      </c>
      <c r="N9258" s="149">
        <v>11507040</v>
      </c>
      <c r="O9258" s="169"/>
      <c r="P9258" s="154" t="s">
        <v>6625</v>
      </c>
      <c r="Q9258" s="158" t="s">
        <v>50</v>
      </c>
      <c r="R9258" s="142">
        <f t="shared" si="144"/>
        <v>8</v>
      </c>
    </row>
    <row r="9259" s="109" customFormat="1">
      <c r="A9259" s="119">
        <f>MAX($A$19:A9258)+1</f>
        <v>9241</v>
      </c>
      <c r="B9259" s="120" t="s">
        <v>41</v>
      </c>
      <c r="C9259" s="144" t="s">
        <v>2943</v>
      </c>
      <c r="D9259" s="144" t="s">
        <v>1939</v>
      </c>
      <c r="E9259" s="145" t="s">
        <v>6688</v>
      </c>
      <c r="F9259" s="146" t="s">
        <v>2944</v>
      </c>
      <c r="G9259" s="146" t="s">
        <v>2945</v>
      </c>
      <c r="H9259" s="146" t="s">
        <v>8508</v>
      </c>
      <c r="I9259" s="151" t="s">
        <v>327</v>
      </c>
      <c r="J9259" s="147">
        <v>10545</v>
      </c>
      <c r="K9259" s="147">
        <v>2200</v>
      </c>
      <c r="L9259" s="148">
        <v>23199000</v>
      </c>
      <c r="M9259" s="120" t="s">
        <v>56</v>
      </c>
      <c r="N9259" s="149">
        <v>1855920</v>
      </c>
      <c r="O9259" s="169"/>
      <c r="P9259" s="154" t="s">
        <v>6625</v>
      </c>
      <c r="Q9259" s="158" t="s">
        <v>50</v>
      </c>
      <c r="R9259" s="142">
        <f t="shared" si="144"/>
        <v>8</v>
      </c>
    </row>
    <row r="9260" s="109" customFormat="1">
      <c r="A9260" s="119">
        <f>MAX($A$19:A9259)+1</f>
        <v>9242</v>
      </c>
      <c r="B9260" s="120" t="s">
        <v>41</v>
      </c>
      <c r="C9260" s="144" t="s">
        <v>2943</v>
      </c>
      <c r="D9260" s="144" t="s">
        <v>1939</v>
      </c>
      <c r="E9260" s="145" t="s">
        <v>6688</v>
      </c>
      <c r="F9260" s="146" t="s">
        <v>2944</v>
      </c>
      <c r="G9260" s="146" t="s">
        <v>2945</v>
      </c>
      <c r="H9260" s="146" t="s">
        <v>2948</v>
      </c>
      <c r="I9260" s="151" t="s">
        <v>327</v>
      </c>
      <c r="J9260" s="147">
        <v>38837</v>
      </c>
      <c r="K9260" s="147">
        <v>2200</v>
      </c>
      <c r="L9260" s="148">
        <v>85441400</v>
      </c>
      <c r="M9260" s="120" t="s">
        <v>56</v>
      </c>
      <c r="N9260" s="149">
        <v>6835312</v>
      </c>
      <c r="O9260" s="169"/>
      <c r="P9260" s="154" t="s">
        <v>6625</v>
      </c>
      <c r="Q9260" s="158" t="s">
        <v>50</v>
      </c>
      <c r="R9260" s="142">
        <f t="shared" si="144"/>
        <v>8</v>
      </c>
    </row>
    <row r="9261" s="109" customFormat="1">
      <c r="A9261" s="119">
        <f>MAX($A$19:A9260)+1</f>
        <v>9243</v>
      </c>
      <c r="B9261" s="120" t="s">
        <v>41</v>
      </c>
      <c r="C9261" s="144" t="s">
        <v>365</v>
      </c>
      <c r="D9261" s="144" t="s">
        <v>2050</v>
      </c>
      <c r="E9261" s="145" t="s">
        <v>6688</v>
      </c>
      <c r="F9261" s="146" t="s">
        <v>2951</v>
      </c>
      <c r="G9261" s="146" t="s">
        <v>2952</v>
      </c>
      <c r="H9261" s="146" t="s">
        <v>2921</v>
      </c>
      <c r="I9261" s="151" t="s">
        <v>327</v>
      </c>
      <c r="J9261" s="147">
        <v>46950</v>
      </c>
      <c r="K9261" s="147">
        <v>2700</v>
      </c>
      <c r="L9261" s="148">
        <v>126765000</v>
      </c>
      <c r="M9261" s="120" t="s">
        <v>56</v>
      </c>
      <c r="N9261" s="149">
        <v>10141200</v>
      </c>
      <c r="O9261" s="169"/>
      <c r="P9261" s="154" t="s">
        <v>6625</v>
      </c>
      <c r="Q9261" s="158" t="s">
        <v>50</v>
      </c>
      <c r="R9261" s="142">
        <f t="shared" si="144"/>
        <v>8</v>
      </c>
    </row>
    <row r="9262" s="109" customFormat="1">
      <c r="A9262" s="119">
        <f>MAX($A$19:A9261)+1</f>
        <v>9244</v>
      </c>
      <c r="B9262" s="120" t="s">
        <v>41</v>
      </c>
      <c r="C9262" s="144" t="s">
        <v>365</v>
      </c>
      <c r="D9262" s="144" t="s">
        <v>2050</v>
      </c>
      <c r="E9262" s="145" t="s">
        <v>6688</v>
      </c>
      <c r="F9262" s="146" t="s">
        <v>2951</v>
      </c>
      <c r="G9262" s="146" t="s">
        <v>2952</v>
      </c>
      <c r="H9262" s="146" t="s">
        <v>2955</v>
      </c>
      <c r="I9262" s="151" t="s">
        <v>327</v>
      </c>
      <c r="J9262" s="147">
        <v>5400</v>
      </c>
      <c r="K9262" s="147">
        <v>2700</v>
      </c>
      <c r="L9262" s="148">
        <v>14580000</v>
      </c>
      <c r="M9262" s="120" t="s">
        <v>56</v>
      </c>
      <c r="N9262" s="149">
        <v>1166400</v>
      </c>
      <c r="O9262" s="169"/>
      <c r="P9262" s="154" t="s">
        <v>6625</v>
      </c>
      <c r="Q9262" s="158" t="s">
        <v>50</v>
      </c>
      <c r="R9262" s="142">
        <f t="shared" si="144"/>
        <v>8</v>
      </c>
    </row>
    <row r="9263" s="109" customFormat="1">
      <c r="A9263" s="119">
        <f>MAX($A$19:A9262)+1</f>
        <v>9245</v>
      </c>
      <c r="B9263" s="120" t="s">
        <v>41</v>
      </c>
      <c r="C9263" s="144" t="s">
        <v>365</v>
      </c>
      <c r="D9263" s="144" t="s">
        <v>2050</v>
      </c>
      <c r="E9263" s="145" t="s">
        <v>6688</v>
      </c>
      <c r="F9263" s="146" t="s">
        <v>2951</v>
      </c>
      <c r="G9263" s="146" t="s">
        <v>2952</v>
      </c>
      <c r="H9263" s="146" t="s">
        <v>2958</v>
      </c>
      <c r="I9263" s="151" t="s">
        <v>327</v>
      </c>
      <c r="J9263" s="147">
        <v>5000</v>
      </c>
      <c r="K9263" s="147">
        <v>800</v>
      </c>
      <c r="L9263" s="148">
        <v>4000000</v>
      </c>
      <c r="M9263" s="120" t="s">
        <v>56</v>
      </c>
      <c r="N9263" s="149">
        <v>320000</v>
      </c>
      <c r="O9263" s="169"/>
      <c r="P9263" s="154" t="s">
        <v>6625</v>
      </c>
      <c r="Q9263" s="158" t="s">
        <v>50</v>
      </c>
      <c r="R9263" s="142">
        <f t="shared" si="144"/>
        <v>8</v>
      </c>
    </row>
    <row r="9264" s="109" customFormat="1">
      <c r="A9264" s="119">
        <f>MAX($A$19:A9263)+1</f>
        <v>9246</v>
      </c>
      <c r="B9264" s="120" t="s">
        <v>41</v>
      </c>
      <c r="C9264" s="144" t="s">
        <v>365</v>
      </c>
      <c r="D9264" s="144" t="s">
        <v>2050</v>
      </c>
      <c r="E9264" s="145" t="s">
        <v>6688</v>
      </c>
      <c r="F9264" s="146" t="s">
        <v>2951</v>
      </c>
      <c r="G9264" s="146" t="s">
        <v>2952</v>
      </c>
      <c r="H9264" s="146" t="s">
        <v>2959</v>
      </c>
      <c r="I9264" s="151" t="s">
        <v>327</v>
      </c>
      <c r="J9264" s="147">
        <v>56372</v>
      </c>
      <c r="K9264" s="147">
        <v>800</v>
      </c>
      <c r="L9264" s="148">
        <v>45097600</v>
      </c>
      <c r="M9264" s="120" t="s">
        <v>56</v>
      </c>
      <c r="N9264" s="149">
        <v>3607808</v>
      </c>
      <c r="O9264" s="169"/>
      <c r="P9264" s="154" t="s">
        <v>6625</v>
      </c>
      <c r="Q9264" s="158" t="s">
        <v>50</v>
      </c>
      <c r="R9264" s="142">
        <f t="shared" si="144"/>
        <v>8</v>
      </c>
    </row>
    <row r="9265" s="109" customFormat="1">
      <c r="A9265" s="119">
        <f>MAX($A$19:A9264)+1</f>
        <v>9247</v>
      </c>
      <c r="B9265" s="120" t="s">
        <v>41</v>
      </c>
      <c r="C9265" s="144" t="s">
        <v>365</v>
      </c>
      <c r="D9265" s="144" t="s">
        <v>2050</v>
      </c>
      <c r="E9265" s="145" t="s">
        <v>6688</v>
      </c>
      <c r="F9265" s="146" t="s">
        <v>2951</v>
      </c>
      <c r="G9265" s="146" t="s">
        <v>2952</v>
      </c>
      <c r="H9265" s="146" t="s">
        <v>2960</v>
      </c>
      <c r="I9265" s="151" t="s">
        <v>327</v>
      </c>
      <c r="J9265" s="147">
        <v>63008</v>
      </c>
      <c r="K9265" s="147">
        <v>1000</v>
      </c>
      <c r="L9265" s="148">
        <v>63008000</v>
      </c>
      <c r="M9265" s="120" t="s">
        <v>56</v>
      </c>
      <c r="N9265" s="149">
        <v>5040640</v>
      </c>
      <c r="O9265" s="169"/>
      <c r="P9265" s="154" t="s">
        <v>6625</v>
      </c>
      <c r="Q9265" s="158" t="s">
        <v>50</v>
      </c>
      <c r="R9265" s="142">
        <f t="shared" si="144"/>
        <v>8</v>
      </c>
    </row>
    <row r="9266" s="109" customFormat="1">
      <c r="A9266" s="119">
        <f>MAX($A$19:A9265)+1</f>
        <v>9248</v>
      </c>
      <c r="B9266" s="120" t="s">
        <v>41</v>
      </c>
      <c r="C9266" s="144" t="s">
        <v>365</v>
      </c>
      <c r="D9266" s="144" t="s">
        <v>2050</v>
      </c>
      <c r="E9266" s="145" t="s">
        <v>6688</v>
      </c>
      <c r="F9266" s="146" t="s">
        <v>2951</v>
      </c>
      <c r="G9266" s="146" t="s">
        <v>2952</v>
      </c>
      <c r="H9266" s="146" t="s">
        <v>2961</v>
      </c>
      <c r="I9266" s="151" t="s">
        <v>327</v>
      </c>
      <c r="J9266" s="147">
        <v>42410</v>
      </c>
      <c r="K9266" s="147">
        <v>740</v>
      </c>
      <c r="L9266" s="148">
        <v>31383400</v>
      </c>
      <c r="M9266" s="120" t="s">
        <v>56</v>
      </c>
      <c r="N9266" s="149">
        <v>2510672</v>
      </c>
      <c r="O9266" s="169"/>
      <c r="P9266" s="154" t="s">
        <v>6625</v>
      </c>
      <c r="Q9266" s="158" t="s">
        <v>50</v>
      </c>
      <c r="R9266" s="142">
        <f t="shared" si="144"/>
        <v>8</v>
      </c>
    </row>
    <row r="9267" s="109" customFormat="1">
      <c r="A9267" s="119">
        <f>MAX($A$19:A9266)+1</f>
        <v>9249</v>
      </c>
      <c r="B9267" s="120" t="s">
        <v>41</v>
      </c>
      <c r="C9267" s="144" t="s">
        <v>365</v>
      </c>
      <c r="D9267" s="144" t="s">
        <v>2050</v>
      </c>
      <c r="E9267" s="145" t="s">
        <v>6688</v>
      </c>
      <c r="F9267" s="146" t="s">
        <v>2951</v>
      </c>
      <c r="G9267" s="146" t="s">
        <v>2952</v>
      </c>
      <c r="H9267" s="146" t="s">
        <v>2962</v>
      </c>
      <c r="I9267" s="151" t="s">
        <v>327</v>
      </c>
      <c r="J9267" s="147">
        <v>98358</v>
      </c>
      <c r="K9267" s="147">
        <v>2500</v>
      </c>
      <c r="L9267" s="148">
        <v>245895000</v>
      </c>
      <c r="M9267" s="120" t="s">
        <v>56</v>
      </c>
      <c r="N9267" s="149">
        <v>19671600</v>
      </c>
      <c r="O9267" s="169"/>
      <c r="P9267" s="154" t="s">
        <v>6625</v>
      </c>
      <c r="Q9267" s="158" t="s">
        <v>50</v>
      </c>
      <c r="R9267" s="142">
        <f t="shared" si="144"/>
        <v>8</v>
      </c>
    </row>
    <row r="9268" s="109" customFormat="1">
      <c r="A9268" s="119">
        <f>MAX($A$19:A9267)+1</f>
        <v>9250</v>
      </c>
      <c r="B9268" s="120" t="s">
        <v>41</v>
      </c>
      <c r="C9268" s="144" t="s">
        <v>365</v>
      </c>
      <c r="D9268" s="144" t="s">
        <v>2050</v>
      </c>
      <c r="E9268" s="145" t="s">
        <v>6688</v>
      </c>
      <c r="F9268" s="146" t="s">
        <v>2951</v>
      </c>
      <c r="G9268" s="146" t="s">
        <v>2952</v>
      </c>
      <c r="H9268" s="146" t="s">
        <v>2963</v>
      </c>
      <c r="I9268" s="151" t="s">
        <v>327</v>
      </c>
      <c r="J9268" s="147">
        <v>836</v>
      </c>
      <c r="K9268" s="147">
        <v>2500</v>
      </c>
      <c r="L9268" s="148">
        <v>2090000</v>
      </c>
      <c r="M9268" s="120" t="s">
        <v>56</v>
      </c>
      <c r="N9268" s="149">
        <v>167200</v>
      </c>
      <c r="O9268" s="169"/>
      <c r="P9268" s="154" t="s">
        <v>6625</v>
      </c>
      <c r="Q9268" s="158" t="s">
        <v>50</v>
      </c>
      <c r="R9268" s="142">
        <f t="shared" si="144"/>
        <v>8</v>
      </c>
    </row>
    <row r="9269" s="109" customFormat="1">
      <c r="A9269" s="119">
        <f>MAX($A$19:A9268)+1</f>
        <v>9251</v>
      </c>
      <c r="B9269" s="120" t="s">
        <v>41</v>
      </c>
      <c r="C9269" s="144" t="s">
        <v>365</v>
      </c>
      <c r="D9269" s="144" t="s">
        <v>2050</v>
      </c>
      <c r="E9269" s="145" t="s">
        <v>6688</v>
      </c>
      <c r="F9269" s="146" t="s">
        <v>2951</v>
      </c>
      <c r="G9269" s="146" t="s">
        <v>2952</v>
      </c>
      <c r="H9269" s="146" t="s">
        <v>2964</v>
      </c>
      <c r="I9269" s="151" t="s">
        <v>327</v>
      </c>
      <c r="J9269" s="147">
        <v>32860</v>
      </c>
      <c r="K9269" s="147">
        <v>2200</v>
      </c>
      <c r="L9269" s="148">
        <v>72292000</v>
      </c>
      <c r="M9269" s="120" t="s">
        <v>56</v>
      </c>
      <c r="N9269" s="149">
        <v>5783360</v>
      </c>
      <c r="O9269" s="169"/>
      <c r="P9269" s="154" t="s">
        <v>6625</v>
      </c>
      <c r="Q9269" s="158" t="s">
        <v>50</v>
      </c>
      <c r="R9269" s="142">
        <f t="shared" si="144"/>
        <v>8</v>
      </c>
    </row>
    <row r="9270" s="109" customFormat="1">
      <c r="A9270" s="119">
        <f>MAX($A$19:A9269)+1</f>
        <v>9252</v>
      </c>
      <c r="B9270" s="120" t="s">
        <v>41</v>
      </c>
      <c r="C9270" s="144" t="s">
        <v>547</v>
      </c>
      <c r="D9270" s="144" t="s">
        <v>8509</v>
      </c>
      <c r="E9270" s="145" t="s">
        <v>6688</v>
      </c>
      <c r="F9270" s="146" t="s">
        <v>2966</v>
      </c>
      <c r="G9270" s="146" t="s">
        <v>2967</v>
      </c>
      <c r="H9270" s="146" t="s">
        <v>8510</v>
      </c>
      <c r="I9270" s="151" t="s">
        <v>98</v>
      </c>
      <c r="J9270" s="147">
        <v>2660</v>
      </c>
      <c r="K9270" s="147">
        <v>3450</v>
      </c>
      <c r="L9270" s="148">
        <v>9177000</v>
      </c>
      <c r="M9270" s="120" t="s">
        <v>56</v>
      </c>
      <c r="N9270" s="149">
        <v>734160</v>
      </c>
      <c r="O9270" s="169"/>
      <c r="P9270" s="154" t="s">
        <v>6625</v>
      </c>
      <c r="Q9270" s="158" t="s">
        <v>50</v>
      </c>
      <c r="R9270" s="142">
        <f t="shared" si="144"/>
        <v>8</v>
      </c>
    </row>
    <row r="9271" s="109" customFormat="1">
      <c r="A9271" s="119">
        <f>MAX($A$19:A9270)+1</f>
        <v>9253</v>
      </c>
      <c r="B9271" s="120" t="s">
        <v>41</v>
      </c>
      <c r="C9271" s="144" t="s">
        <v>547</v>
      </c>
      <c r="D9271" s="144" t="s">
        <v>8509</v>
      </c>
      <c r="E9271" s="145" t="s">
        <v>6688</v>
      </c>
      <c r="F9271" s="146" t="s">
        <v>2966</v>
      </c>
      <c r="G9271" s="146" t="s">
        <v>2967</v>
      </c>
      <c r="H9271" s="146" t="s">
        <v>2970</v>
      </c>
      <c r="I9271" s="151" t="s">
        <v>98</v>
      </c>
      <c r="J9271" s="147">
        <v>22130</v>
      </c>
      <c r="K9271" s="147">
        <v>1350</v>
      </c>
      <c r="L9271" s="148">
        <v>29875500</v>
      </c>
      <c r="M9271" s="120" t="s">
        <v>56</v>
      </c>
      <c r="N9271" s="149">
        <v>2390040</v>
      </c>
      <c r="O9271" s="169"/>
      <c r="P9271" s="154" t="s">
        <v>6625</v>
      </c>
      <c r="Q9271" s="158" t="s">
        <v>50</v>
      </c>
      <c r="R9271" s="142">
        <f t="shared" si="144"/>
        <v>8</v>
      </c>
    </row>
    <row r="9272" s="109" customFormat="1">
      <c r="A9272" s="119">
        <f>MAX($A$19:A9271)+1</f>
        <v>9254</v>
      </c>
      <c r="B9272" s="120" t="s">
        <v>41</v>
      </c>
      <c r="C9272" s="144" t="s">
        <v>547</v>
      </c>
      <c r="D9272" s="144" t="s">
        <v>8509</v>
      </c>
      <c r="E9272" s="145" t="s">
        <v>6688</v>
      </c>
      <c r="F9272" s="146" t="s">
        <v>2966</v>
      </c>
      <c r="G9272" s="146" t="s">
        <v>2967</v>
      </c>
      <c r="H9272" s="146" t="s">
        <v>8511</v>
      </c>
      <c r="I9272" s="151" t="s">
        <v>98</v>
      </c>
      <c r="J9272" s="147">
        <v>7368</v>
      </c>
      <c r="K9272" s="147">
        <v>170</v>
      </c>
      <c r="L9272" s="148">
        <v>1252560</v>
      </c>
      <c r="M9272" s="120" t="s">
        <v>56</v>
      </c>
      <c r="N9272" s="149">
        <v>100205</v>
      </c>
      <c r="O9272" s="169"/>
      <c r="P9272" s="154" t="s">
        <v>6625</v>
      </c>
      <c r="Q9272" s="158" t="s">
        <v>50</v>
      </c>
      <c r="R9272" s="142">
        <f t="shared" si="144"/>
        <v>8.00001596729897</v>
      </c>
    </row>
    <row r="9273" s="109" customFormat="1">
      <c r="A9273" s="119">
        <f>MAX($A$19:A9272)+1</f>
        <v>9255</v>
      </c>
      <c r="B9273" s="120" t="s">
        <v>41</v>
      </c>
      <c r="C9273" s="144" t="s">
        <v>547</v>
      </c>
      <c r="D9273" s="144" t="s">
        <v>8512</v>
      </c>
      <c r="E9273" s="145" t="s">
        <v>6688</v>
      </c>
      <c r="F9273" s="146" t="s">
        <v>2966</v>
      </c>
      <c r="G9273" s="146" t="s">
        <v>2967</v>
      </c>
      <c r="H9273" s="146" t="s">
        <v>2968</v>
      </c>
      <c r="I9273" s="151" t="s">
        <v>288</v>
      </c>
      <c r="J9273" s="147">
        <v>715.8</v>
      </c>
      <c r="K9273" s="147">
        <v>43000</v>
      </c>
      <c r="L9273" s="148">
        <v>30779400</v>
      </c>
      <c r="M9273" s="120" t="s">
        <v>56</v>
      </c>
      <c r="N9273" s="149">
        <v>2462352</v>
      </c>
      <c r="O9273" s="169"/>
      <c r="P9273" s="154" t="s">
        <v>6625</v>
      </c>
      <c r="Q9273" s="158" t="s">
        <v>50</v>
      </c>
      <c r="R9273" s="142">
        <f t="shared" si="144"/>
        <v>8</v>
      </c>
    </row>
    <row r="9274" s="109" customFormat="1">
      <c r="A9274" s="119">
        <f>MAX($A$19:A9273)+1</f>
        <v>9256</v>
      </c>
      <c r="B9274" s="120" t="s">
        <v>41</v>
      </c>
      <c r="C9274" s="144" t="s">
        <v>547</v>
      </c>
      <c r="D9274" s="144" t="s">
        <v>8512</v>
      </c>
      <c r="E9274" s="145" t="s">
        <v>6688</v>
      </c>
      <c r="F9274" s="146" t="s">
        <v>2966</v>
      </c>
      <c r="G9274" s="146" t="s">
        <v>2967</v>
      </c>
      <c r="H9274" s="146" t="s">
        <v>8513</v>
      </c>
      <c r="I9274" s="151" t="s">
        <v>288</v>
      </c>
      <c r="J9274" s="147">
        <v>46.5</v>
      </c>
      <c r="K9274" s="147">
        <v>43000</v>
      </c>
      <c r="L9274" s="148">
        <v>1999500</v>
      </c>
      <c r="M9274" s="120" t="s">
        <v>56</v>
      </c>
      <c r="N9274" s="149">
        <v>159960</v>
      </c>
      <c r="O9274" s="169"/>
      <c r="P9274" s="154" t="s">
        <v>6625</v>
      </c>
      <c r="Q9274" s="158" t="s">
        <v>50</v>
      </c>
      <c r="R9274" s="142">
        <f t="shared" si="144"/>
        <v>8</v>
      </c>
    </row>
    <row r="9275" s="109" customFormat="1">
      <c r="A9275" s="119">
        <f>MAX($A$19:A9274)+1</f>
        <v>9257</v>
      </c>
      <c r="B9275" s="120" t="s">
        <v>41</v>
      </c>
      <c r="C9275" s="144" t="s">
        <v>547</v>
      </c>
      <c r="D9275" s="144" t="s">
        <v>8512</v>
      </c>
      <c r="E9275" s="145" t="s">
        <v>6688</v>
      </c>
      <c r="F9275" s="146" t="s">
        <v>2966</v>
      </c>
      <c r="G9275" s="146" t="s">
        <v>2967</v>
      </c>
      <c r="H9275" s="146" t="s">
        <v>2969</v>
      </c>
      <c r="I9275" s="151" t="s">
        <v>288</v>
      </c>
      <c r="J9275" s="147">
        <v>690</v>
      </c>
      <c r="K9275" s="147">
        <v>75900</v>
      </c>
      <c r="L9275" s="148">
        <v>52371000</v>
      </c>
      <c r="M9275" s="120" t="s">
        <v>56</v>
      </c>
      <c r="N9275" s="149">
        <v>4189680</v>
      </c>
      <c r="O9275" s="169"/>
      <c r="P9275" s="154" t="s">
        <v>6625</v>
      </c>
      <c r="Q9275" s="158" t="s">
        <v>50</v>
      </c>
      <c r="R9275" s="142">
        <f t="shared" si="144"/>
        <v>8</v>
      </c>
    </row>
    <row r="9276" s="109" customFormat="1">
      <c r="A9276" s="119">
        <f>MAX($A$19:A9275)+1</f>
        <v>9258</v>
      </c>
      <c r="B9276" s="120" t="s">
        <v>41</v>
      </c>
      <c r="C9276" s="144" t="s">
        <v>547</v>
      </c>
      <c r="D9276" s="144" t="s">
        <v>8512</v>
      </c>
      <c r="E9276" s="145" t="s">
        <v>6688</v>
      </c>
      <c r="F9276" s="146" t="s">
        <v>2966</v>
      </c>
      <c r="G9276" s="146" t="s">
        <v>2967</v>
      </c>
      <c r="H9276" s="146" t="s">
        <v>2970</v>
      </c>
      <c r="I9276" s="151" t="s">
        <v>288</v>
      </c>
      <c r="J9276" s="147">
        <v>2065.4</v>
      </c>
      <c r="K9276" s="147">
        <v>72000</v>
      </c>
      <c r="L9276" s="148">
        <v>148708800</v>
      </c>
      <c r="M9276" s="120" t="s">
        <v>56</v>
      </c>
      <c r="N9276" s="149">
        <v>11896704</v>
      </c>
      <c r="O9276" s="169"/>
      <c r="P9276" s="154" t="s">
        <v>6625</v>
      </c>
      <c r="Q9276" s="158" t="s">
        <v>50</v>
      </c>
      <c r="R9276" s="142">
        <f t="shared" si="144"/>
        <v>8</v>
      </c>
    </row>
    <row r="9277" s="109" customFormat="1">
      <c r="A9277" s="119">
        <f>MAX($A$19:A9276)+1</f>
        <v>9259</v>
      </c>
      <c r="B9277" s="120" t="s">
        <v>41</v>
      </c>
      <c r="C9277" s="144" t="s">
        <v>547</v>
      </c>
      <c r="D9277" s="144" t="s">
        <v>8512</v>
      </c>
      <c r="E9277" s="145" t="s">
        <v>6688</v>
      </c>
      <c r="F9277" s="146" t="s">
        <v>2966</v>
      </c>
      <c r="G9277" s="146" t="s">
        <v>2967</v>
      </c>
      <c r="H9277" s="146" t="s">
        <v>5926</v>
      </c>
      <c r="I9277" s="151" t="s">
        <v>288</v>
      </c>
      <c r="J9277" s="147">
        <v>404.5</v>
      </c>
      <c r="K9277" s="147">
        <v>48560</v>
      </c>
      <c r="L9277" s="148">
        <v>19642520</v>
      </c>
      <c r="M9277" s="120" t="s">
        <v>56</v>
      </c>
      <c r="N9277" s="149">
        <v>1571402</v>
      </c>
      <c r="O9277" s="169"/>
      <c r="P9277" s="154" t="s">
        <v>6625</v>
      </c>
      <c r="Q9277" s="158" t="s">
        <v>50</v>
      </c>
      <c r="R9277" s="142">
        <f t="shared" si="144"/>
        <v>8.00000203639859</v>
      </c>
    </row>
    <row r="9278" s="109" customFormat="1">
      <c r="A9278" s="119">
        <f>MAX($A$19:A9277)+1</f>
        <v>9260</v>
      </c>
      <c r="B9278" s="120" t="s">
        <v>41</v>
      </c>
      <c r="C9278" s="144" t="s">
        <v>547</v>
      </c>
      <c r="D9278" s="144" t="s">
        <v>8512</v>
      </c>
      <c r="E9278" s="145" t="s">
        <v>6688</v>
      </c>
      <c r="F9278" s="146" t="s">
        <v>2966</v>
      </c>
      <c r="G9278" s="146" t="s">
        <v>2967</v>
      </c>
      <c r="H9278" s="146" t="s">
        <v>2971</v>
      </c>
      <c r="I9278" s="151" t="s">
        <v>288</v>
      </c>
      <c r="J9278" s="147">
        <v>168</v>
      </c>
      <c r="K9278" s="147">
        <v>38000</v>
      </c>
      <c r="L9278" s="148">
        <v>6384000</v>
      </c>
      <c r="M9278" s="120" t="s">
        <v>56</v>
      </c>
      <c r="N9278" s="149">
        <v>510720</v>
      </c>
      <c r="O9278" s="169"/>
      <c r="P9278" s="154" t="s">
        <v>6625</v>
      </c>
      <c r="Q9278" s="158" t="s">
        <v>50</v>
      </c>
      <c r="R9278" s="142">
        <f t="shared" si="144"/>
        <v>8</v>
      </c>
    </row>
    <row r="9279" s="109" customFormat="1">
      <c r="A9279" s="119">
        <f>MAX($A$19:A9278)+1</f>
        <v>9261</v>
      </c>
      <c r="B9279" s="120" t="s">
        <v>41</v>
      </c>
      <c r="C9279" s="144" t="s">
        <v>2307</v>
      </c>
      <c r="D9279" s="144" t="s">
        <v>4834</v>
      </c>
      <c r="E9279" s="145">
        <v>45261</v>
      </c>
      <c r="F9279" s="146" t="s">
        <v>2984</v>
      </c>
      <c r="G9279" s="146" t="s">
        <v>2985</v>
      </c>
      <c r="H9279" s="146" t="s">
        <v>2996</v>
      </c>
      <c r="I9279" s="151" t="s">
        <v>100</v>
      </c>
      <c r="J9279" s="147">
        <v>20000</v>
      </c>
      <c r="K9279" s="147">
        <v>2900</v>
      </c>
      <c r="L9279" s="148">
        <v>58000000</v>
      </c>
      <c r="M9279" s="120" t="s">
        <v>229</v>
      </c>
      <c r="N9279" s="149">
        <v>5800000</v>
      </c>
      <c r="O9279" s="169"/>
      <c r="P9279" s="154" t="s">
        <v>6625</v>
      </c>
      <c r="Q9279" s="158" t="s">
        <v>50</v>
      </c>
      <c r="R9279" s="142">
        <f t="shared" si="144"/>
        <v>10</v>
      </c>
    </row>
    <row r="9280" s="109" customFormat="1">
      <c r="A9280" s="119">
        <f>MAX($A$19:A9279)+1</f>
        <v>9262</v>
      </c>
      <c r="B9280" s="120" t="s">
        <v>41</v>
      </c>
      <c r="C9280" s="144" t="s">
        <v>2307</v>
      </c>
      <c r="D9280" s="144" t="s">
        <v>7375</v>
      </c>
      <c r="E9280" s="145">
        <v>45264</v>
      </c>
      <c r="F9280" s="146" t="s">
        <v>2984</v>
      </c>
      <c r="G9280" s="146" t="s">
        <v>2985</v>
      </c>
      <c r="H9280" s="146" t="s">
        <v>2996</v>
      </c>
      <c r="I9280" s="151" t="s">
        <v>100</v>
      </c>
      <c r="J9280" s="147">
        <v>85000</v>
      </c>
      <c r="K9280" s="147">
        <v>2900</v>
      </c>
      <c r="L9280" s="148">
        <v>246500000</v>
      </c>
      <c r="M9280" s="120" t="s">
        <v>229</v>
      </c>
      <c r="N9280" s="149">
        <v>24650000</v>
      </c>
      <c r="O9280" s="169"/>
      <c r="P9280" s="154" t="s">
        <v>6625</v>
      </c>
      <c r="Q9280" s="158" t="s">
        <v>50</v>
      </c>
      <c r="R9280" s="142">
        <f t="shared" si="144"/>
        <v>10</v>
      </c>
    </row>
    <row r="9281" s="109" customFormat="1">
      <c r="A9281" s="119">
        <f>MAX($A$19:A9280)+1</f>
        <v>9263</v>
      </c>
      <c r="B9281" s="120" t="s">
        <v>41</v>
      </c>
      <c r="C9281" s="144" t="s">
        <v>2307</v>
      </c>
      <c r="D9281" s="144" t="s">
        <v>1392</v>
      </c>
      <c r="E9281" s="145">
        <v>45274</v>
      </c>
      <c r="F9281" s="146" t="s">
        <v>2984</v>
      </c>
      <c r="G9281" s="146" t="s">
        <v>2985</v>
      </c>
      <c r="H9281" s="146" t="s">
        <v>2996</v>
      </c>
      <c r="I9281" s="151" t="s">
        <v>100</v>
      </c>
      <c r="J9281" s="147">
        <v>150000</v>
      </c>
      <c r="K9281" s="147">
        <v>2900</v>
      </c>
      <c r="L9281" s="148">
        <v>435000000</v>
      </c>
      <c r="M9281" s="120" t="s">
        <v>229</v>
      </c>
      <c r="N9281" s="149">
        <v>43500000</v>
      </c>
      <c r="O9281" s="169"/>
      <c r="P9281" s="154" t="s">
        <v>6625</v>
      </c>
      <c r="Q9281" s="158" t="s">
        <v>50</v>
      </c>
      <c r="R9281" s="142">
        <f t="shared" si="144"/>
        <v>10</v>
      </c>
    </row>
    <row r="9282" s="109" customFormat="1">
      <c r="A9282" s="119">
        <f>MAX($A$19:A9281)+1</f>
        <v>9264</v>
      </c>
      <c r="B9282" s="120" t="s">
        <v>41</v>
      </c>
      <c r="C9282" s="144" t="s">
        <v>2307</v>
      </c>
      <c r="D9282" s="144" t="s">
        <v>8514</v>
      </c>
      <c r="E9282" s="145">
        <v>45278</v>
      </c>
      <c r="F9282" s="146" t="s">
        <v>2984</v>
      </c>
      <c r="G9282" s="146" t="s">
        <v>2985</v>
      </c>
      <c r="H9282" s="146" t="s">
        <v>2996</v>
      </c>
      <c r="I9282" s="151" t="s">
        <v>100</v>
      </c>
      <c r="J9282" s="147">
        <v>30000</v>
      </c>
      <c r="K9282" s="147">
        <v>2900</v>
      </c>
      <c r="L9282" s="148">
        <v>87000000</v>
      </c>
      <c r="M9282" s="120" t="s">
        <v>229</v>
      </c>
      <c r="N9282" s="149">
        <v>8700000</v>
      </c>
      <c r="O9282" s="169"/>
      <c r="P9282" s="154" t="s">
        <v>6625</v>
      </c>
      <c r="Q9282" s="158" t="s">
        <v>50</v>
      </c>
      <c r="R9282" s="142">
        <f t="shared" si="144"/>
        <v>10</v>
      </c>
    </row>
    <row r="9283" s="109" customFormat="1">
      <c r="A9283" s="119">
        <f>MAX($A$19:A9282)+1</f>
        <v>9265</v>
      </c>
      <c r="B9283" s="120" t="s">
        <v>41</v>
      </c>
      <c r="C9283" s="144" t="s">
        <v>2307</v>
      </c>
      <c r="D9283" s="144" t="s">
        <v>8515</v>
      </c>
      <c r="E9283" s="145">
        <v>45278</v>
      </c>
      <c r="F9283" s="146" t="s">
        <v>2984</v>
      </c>
      <c r="G9283" s="146" t="s">
        <v>2985</v>
      </c>
      <c r="H9283" s="146" t="s">
        <v>2987</v>
      </c>
      <c r="I9283" s="151" t="s">
        <v>98</v>
      </c>
      <c r="J9283" s="147">
        <v>20000</v>
      </c>
      <c r="K9283" s="147">
        <v>2323</v>
      </c>
      <c r="L9283" s="148">
        <v>46460000</v>
      </c>
      <c r="M9283" s="120" t="s">
        <v>229</v>
      </c>
      <c r="N9283" s="149">
        <v>4646000</v>
      </c>
      <c r="O9283" s="169"/>
      <c r="P9283" s="154" t="s">
        <v>6625</v>
      </c>
      <c r="Q9283" s="158" t="s">
        <v>50</v>
      </c>
      <c r="R9283" s="142">
        <f t="shared" si="144"/>
        <v>10</v>
      </c>
    </row>
    <row r="9284" s="109" customFormat="1">
      <c r="A9284" s="119">
        <f>MAX($A$19:A9283)+1</f>
        <v>9266</v>
      </c>
      <c r="B9284" s="120" t="s">
        <v>41</v>
      </c>
      <c r="C9284" s="144" t="s">
        <v>2307</v>
      </c>
      <c r="D9284" s="144" t="s">
        <v>6110</v>
      </c>
      <c r="E9284" s="145">
        <v>45278</v>
      </c>
      <c r="F9284" s="146" t="s">
        <v>2984</v>
      </c>
      <c r="G9284" s="146" t="s">
        <v>2985</v>
      </c>
      <c r="H9284" s="146" t="s">
        <v>2986</v>
      </c>
      <c r="I9284" s="151" t="s">
        <v>534</v>
      </c>
      <c r="J9284" s="147">
        <v>30000</v>
      </c>
      <c r="K9284" s="147">
        <v>180</v>
      </c>
      <c r="L9284" s="148">
        <v>5400000</v>
      </c>
      <c r="M9284" s="120" t="s">
        <v>56</v>
      </c>
      <c r="N9284" s="149">
        <v>432000</v>
      </c>
      <c r="O9284" s="169"/>
      <c r="P9284" s="154" t="s">
        <v>6625</v>
      </c>
      <c r="Q9284" s="158" t="s">
        <v>50</v>
      </c>
      <c r="R9284" s="142">
        <f t="shared" si="144"/>
        <v>8</v>
      </c>
    </row>
    <row r="9285" s="109" customFormat="1">
      <c r="A9285" s="119">
        <f>MAX($A$19:A9284)+1</f>
        <v>9267</v>
      </c>
      <c r="B9285" s="120" t="s">
        <v>41</v>
      </c>
      <c r="C9285" s="144" t="s">
        <v>2307</v>
      </c>
      <c r="D9285" s="144" t="s">
        <v>4909</v>
      </c>
      <c r="E9285" s="145">
        <v>45280</v>
      </c>
      <c r="F9285" s="146" t="s">
        <v>2984</v>
      </c>
      <c r="G9285" s="146" t="s">
        <v>2985</v>
      </c>
      <c r="H9285" s="146" t="s">
        <v>2996</v>
      </c>
      <c r="I9285" s="151" t="s">
        <v>100</v>
      </c>
      <c r="J9285" s="147">
        <v>40000</v>
      </c>
      <c r="K9285" s="147">
        <v>2900</v>
      </c>
      <c r="L9285" s="148">
        <v>116000000</v>
      </c>
      <c r="M9285" s="120" t="s">
        <v>229</v>
      </c>
      <c r="N9285" s="149">
        <v>11600000</v>
      </c>
      <c r="O9285" s="169"/>
      <c r="P9285" s="154" t="s">
        <v>6625</v>
      </c>
      <c r="Q9285" s="158" t="s">
        <v>50</v>
      </c>
      <c r="R9285" s="142">
        <f t="shared" si="144"/>
        <v>10</v>
      </c>
    </row>
    <row r="9286" s="109" customFormat="1">
      <c r="A9286" s="119">
        <f>MAX($A$19:A9285)+1</f>
        <v>9268</v>
      </c>
      <c r="B9286" s="120" t="s">
        <v>41</v>
      </c>
      <c r="C9286" s="144" t="s">
        <v>2307</v>
      </c>
      <c r="D9286" s="144" t="s">
        <v>8516</v>
      </c>
      <c r="E9286" s="145">
        <v>45285</v>
      </c>
      <c r="F9286" s="146" t="s">
        <v>2984</v>
      </c>
      <c r="G9286" s="146" t="s">
        <v>2985</v>
      </c>
      <c r="H9286" s="146" t="s">
        <v>2996</v>
      </c>
      <c r="I9286" s="151" t="s">
        <v>100</v>
      </c>
      <c r="J9286" s="147">
        <v>45000</v>
      </c>
      <c r="K9286" s="147">
        <v>2900</v>
      </c>
      <c r="L9286" s="148">
        <v>130500000</v>
      </c>
      <c r="M9286" s="120" t="s">
        <v>229</v>
      </c>
      <c r="N9286" s="149">
        <v>13050000</v>
      </c>
      <c r="O9286" s="169"/>
      <c r="P9286" s="154" t="s">
        <v>6625</v>
      </c>
      <c r="Q9286" s="158" t="s">
        <v>50</v>
      </c>
      <c r="R9286" s="142">
        <f t="shared" si="144"/>
        <v>10</v>
      </c>
    </row>
    <row r="9287" s="109" customFormat="1">
      <c r="A9287" s="119">
        <f>MAX($A$19:A9286)+1</f>
        <v>9269</v>
      </c>
      <c r="B9287" s="120" t="s">
        <v>41</v>
      </c>
      <c r="C9287" s="144" t="s">
        <v>2307</v>
      </c>
      <c r="D9287" s="144" t="s">
        <v>8517</v>
      </c>
      <c r="E9287" s="145" t="s">
        <v>6652</v>
      </c>
      <c r="F9287" s="146" t="s">
        <v>2984</v>
      </c>
      <c r="G9287" s="146" t="s">
        <v>2985</v>
      </c>
      <c r="H9287" s="146" t="s">
        <v>2987</v>
      </c>
      <c r="I9287" s="151" t="s">
        <v>98</v>
      </c>
      <c r="J9287" s="147">
        <v>107000</v>
      </c>
      <c r="K9287" s="147">
        <v>2323</v>
      </c>
      <c r="L9287" s="148">
        <v>248561000</v>
      </c>
      <c r="M9287" s="120" t="s">
        <v>229</v>
      </c>
      <c r="N9287" s="149">
        <v>24856100</v>
      </c>
      <c r="O9287" s="169"/>
      <c r="P9287" s="154" t="s">
        <v>6625</v>
      </c>
      <c r="Q9287" s="158" t="s">
        <v>50</v>
      </c>
      <c r="R9287" s="142">
        <f t="shared" si="144"/>
        <v>10</v>
      </c>
    </row>
    <row r="9288" s="109" customFormat="1">
      <c r="A9288" s="119">
        <f>MAX($A$19:A9287)+1</f>
        <v>9270</v>
      </c>
      <c r="B9288" s="120" t="s">
        <v>41</v>
      </c>
      <c r="C9288" s="144" t="s">
        <v>2307</v>
      </c>
      <c r="D9288" s="144" t="s">
        <v>8517</v>
      </c>
      <c r="E9288" s="145" t="s">
        <v>6652</v>
      </c>
      <c r="F9288" s="146" t="s">
        <v>2984</v>
      </c>
      <c r="G9288" s="146" t="s">
        <v>2985</v>
      </c>
      <c r="H9288" s="146" t="s">
        <v>8518</v>
      </c>
      <c r="I9288" s="151" t="s">
        <v>98</v>
      </c>
      <c r="J9288" s="147">
        <v>24000</v>
      </c>
      <c r="K9288" s="147">
        <v>1863</v>
      </c>
      <c r="L9288" s="148">
        <v>44712000</v>
      </c>
      <c r="M9288" s="120" t="s">
        <v>229</v>
      </c>
      <c r="N9288" s="149">
        <v>4471200</v>
      </c>
      <c r="O9288" s="169"/>
      <c r="P9288" s="154" t="s">
        <v>6625</v>
      </c>
      <c r="Q9288" s="158" t="s">
        <v>50</v>
      </c>
      <c r="R9288" s="142">
        <f t="shared" si="144"/>
        <v>10</v>
      </c>
    </row>
    <row r="9289" s="109" customFormat="1">
      <c r="A9289" s="119">
        <f>MAX($A$19:A9288)+1</f>
        <v>9271</v>
      </c>
      <c r="B9289" s="120" t="s">
        <v>41</v>
      </c>
      <c r="C9289" s="144" t="s">
        <v>2307</v>
      </c>
      <c r="D9289" s="144" t="s">
        <v>4851</v>
      </c>
      <c r="E9289" s="145">
        <v>45289</v>
      </c>
      <c r="F9289" s="146" t="s">
        <v>2984</v>
      </c>
      <c r="G9289" s="146" t="s">
        <v>2985</v>
      </c>
      <c r="H9289" s="146" t="s">
        <v>2987</v>
      </c>
      <c r="I9289" s="151" t="s">
        <v>98</v>
      </c>
      <c r="J9289" s="147">
        <v>18000</v>
      </c>
      <c r="K9289" s="147">
        <v>2323</v>
      </c>
      <c r="L9289" s="148">
        <v>41814000</v>
      </c>
      <c r="M9289" s="120" t="s">
        <v>229</v>
      </c>
      <c r="N9289" s="149">
        <v>4181400</v>
      </c>
      <c r="O9289" s="169"/>
      <c r="P9289" s="154" t="s">
        <v>6625</v>
      </c>
      <c r="Q9289" s="158" t="s">
        <v>50</v>
      </c>
      <c r="R9289" s="142">
        <f t="shared" si="144"/>
        <v>10</v>
      </c>
    </row>
    <row r="9290" s="109" customFormat="1">
      <c r="A9290" s="119">
        <f>MAX($A$19:A9289)+1</f>
        <v>9272</v>
      </c>
      <c r="B9290" s="120" t="s">
        <v>41</v>
      </c>
      <c r="C9290" s="144" t="s">
        <v>2307</v>
      </c>
      <c r="D9290" s="144" t="s">
        <v>6919</v>
      </c>
      <c r="E9290" s="145">
        <v>45289</v>
      </c>
      <c r="F9290" s="146" t="s">
        <v>2984</v>
      </c>
      <c r="G9290" s="146" t="s">
        <v>2985</v>
      </c>
      <c r="H9290" s="146" t="s">
        <v>2996</v>
      </c>
      <c r="I9290" s="151" t="s">
        <v>100</v>
      </c>
      <c r="J9290" s="147">
        <v>50000</v>
      </c>
      <c r="K9290" s="147">
        <v>2900</v>
      </c>
      <c r="L9290" s="148">
        <v>145000000</v>
      </c>
      <c r="M9290" s="120" t="s">
        <v>229</v>
      </c>
      <c r="N9290" s="149">
        <v>14500000</v>
      </c>
      <c r="O9290" s="169"/>
      <c r="P9290" s="154" t="s">
        <v>6625</v>
      </c>
      <c r="Q9290" s="158" t="s">
        <v>50</v>
      </c>
      <c r="R9290" s="142">
        <f t="shared" si="144"/>
        <v>10</v>
      </c>
    </row>
    <row r="9291" ht="22.5" s="109" customFormat="1">
      <c r="A9291" s="119">
        <f>MAX($A$19:A9290)+1</f>
        <v>9273</v>
      </c>
      <c r="B9291" s="120" t="s">
        <v>41</v>
      </c>
      <c r="C9291" s="144" t="s">
        <v>5938</v>
      </c>
      <c r="D9291" s="144" t="s">
        <v>8519</v>
      </c>
      <c r="E9291" s="145">
        <v>45260</v>
      </c>
      <c r="F9291" s="146" t="s">
        <v>2999</v>
      </c>
      <c r="G9291" s="146" t="s">
        <v>3000</v>
      </c>
      <c r="H9291" s="123" t="s">
        <v>1318</v>
      </c>
      <c r="I9291" s="133" t="s">
        <v>1308</v>
      </c>
      <c r="J9291" s="147"/>
      <c r="K9291" s="147"/>
      <c r="L9291" s="148">
        <v>769240</v>
      </c>
      <c r="M9291" s="120" t="s">
        <v>56</v>
      </c>
      <c r="N9291" s="149">
        <v>61539</v>
      </c>
      <c r="O9291" s="169"/>
      <c r="P9291" s="154" t="s">
        <v>6625</v>
      </c>
      <c r="Q9291" s="158" t="s">
        <v>50</v>
      </c>
      <c r="R9291" s="142">
        <f t="shared" si="144"/>
        <v>7.999974000312</v>
      </c>
    </row>
    <row r="9292" s="109" customFormat="1">
      <c r="A9292" s="119">
        <f>MAX($A$19:A9291)+1</f>
        <v>9274</v>
      </c>
      <c r="B9292" s="120" t="s">
        <v>41</v>
      </c>
      <c r="C9292" s="144" t="s">
        <v>3001</v>
      </c>
      <c r="D9292" s="144" t="s">
        <v>8520</v>
      </c>
      <c r="E9292" s="145">
        <v>45278</v>
      </c>
      <c r="F9292" s="146" t="s">
        <v>3003</v>
      </c>
      <c r="G9292" s="146" t="s">
        <v>3004</v>
      </c>
      <c r="H9292" s="146" t="s">
        <v>87</v>
      </c>
      <c r="I9292" s="133" t="s">
        <v>47</v>
      </c>
      <c r="J9292" s="147"/>
      <c r="K9292" s="147"/>
      <c r="L9292" s="148">
        <v>330400</v>
      </c>
      <c r="M9292" s="155" t="s">
        <v>48</v>
      </c>
      <c r="N9292" s="149">
        <v>16520</v>
      </c>
      <c r="O9292" s="169"/>
      <c r="P9292" s="154" t="s">
        <v>6625</v>
      </c>
      <c r="Q9292" s="158" t="s">
        <v>50</v>
      </c>
      <c r="R9292" s="142">
        <f t="shared" si="144"/>
        <v>5</v>
      </c>
    </row>
    <row r="9293" s="109" customFormat="1">
      <c r="A9293" s="119">
        <f>MAX($A$19:A9292)+1</f>
        <v>9275</v>
      </c>
      <c r="B9293" s="120" t="s">
        <v>41</v>
      </c>
      <c r="C9293" s="144" t="s">
        <v>3005</v>
      </c>
      <c r="D9293" s="144" t="s">
        <v>8521</v>
      </c>
      <c r="E9293" s="145">
        <v>45289</v>
      </c>
      <c r="F9293" s="146" t="s">
        <v>3007</v>
      </c>
      <c r="G9293" s="146" t="s">
        <v>3008</v>
      </c>
      <c r="H9293" s="146" t="s">
        <v>3009</v>
      </c>
      <c r="I9293" s="133" t="s">
        <v>1302</v>
      </c>
      <c r="J9293" s="134">
        <v>1</v>
      </c>
      <c r="K9293" s="134">
        <v>7090909</v>
      </c>
      <c r="L9293" s="148">
        <v>7090909</v>
      </c>
      <c r="M9293" s="120" t="s">
        <v>56</v>
      </c>
      <c r="N9293" s="149">
        <v>567273</v>
      </c>
      <c r="O9293" s="169"/>
      <c r="P9293" s="154" t="s">
        <v>6625</v>
      </c>
      <c r="Q9293" s="158" t="s">
        <v>50</v>
      </c>
      <c r="R9293" s="142">
        <f t="shared" si="144"/>
        <v>8.000003948718</v>
      </c>
    </row>
    <row r="9294" s="109" customFormat="1">
      <c r="A9294" s="119">
        <f>MAX($A$19:A9293)+1</f>
        <v>9276</v>
      </c>
      <c r="B9294" s="120" t="s">
        <v>41</v>
      </c>
      <c r="C9294" s="144" t="s">
        <v>8522</v>
      </c>
      <c r="D9294" s="144" t="s">
        <v>8523</v>
      </c>
      <c r="E9294" s="145">
        <v>45290</v>
      </c>
      <c r="F9294" s="146" t="s">
        <v>8524</v>
      </c>
      <c r="G9294" s="146" t="s">
        <v>8525</v>
      </c>
      <c r="H9294" s="146" t="s">
        <v>8526</v>
      </c>
      <c r="I9294" s="151" t="s">
        <v>98</v>
      </c>
      <c r="J9294" s="147">
        <v>6</v>
      </c>
      <c r="K9294" s="147">
        <v>1909091</v>
      </c>
      <c r="L9294" s="148">
        <v>11454546</v>
      </c>
      <c r="M9294" s="120" t="s">
        <v>229</v>
      </c>
      <c r="N9294" s="149">
        <v>1145455</v>
      </c>
      <c r="O9294" s="169"/>
      <c r="P9294" s="154" t="s">
        <v>6625</v>
      </c>
      <c r="Q9294" s="158" t="s">
        <v>50</v>
      </c>
      <c r="R9294" s="142">
        <f t="shared" si="144"/>
        <v>10.0000034920633</v>
      </c>
    </row>
    <row r="9295" s="109" customFormat="1">
      <c r="A9295" s="119">
        <f>MAX($A$19:A9294)+1</f>
        <v>9277</v>
      </c>
      <c r="B9295" s="120" t="s">
        <v>41</v>
      </c>
      <c r="C9295" s="144" t="s">
        <v>3010</v>
      </c>
      <c r="D9295" s="144" t="s">
        <v>8527</v>
      </c>
      <c r="E9295" s="145">
        <v>45267</v>
      </c>
      <c r="F9295" s="146" t="s">
        <v>3012</v>
      </c>
      <c r="G9295" s="146" t="s">
        <v>3013</v>
      </c>
      <c r="H9295" s="146" t="s">
        <v>306</v>
      </c>
      <c r="I9295" s="151" t="s">
        <v>3014</v>
      </c>
      <c r="J9295" s="147">
        <v>250</v>
      </c>
      <c r="K9295" s="147">
        <v>18354.545</v>
      </c>
      <c r="L9295" s="148">
        <v>4588636</v>
      </c>
      <c r="M9295" s="120" t="s">
        <v>229</v>
      </c>
      <c r="N9295" s="149">
        <v>458864</v>
      </c>
      <c r="O9295" s="169"/>
      <c r="P9295" s="154" t="s">
        <v>6625</v>
      </c>
      <c r="Q9295" s="158" t="s">
        <v>50</v>
      </c>
      <c r="R9295" s="142">
        <f t="shared" si="144"/>
        <v>10.0000087171874</v>
      </c>
    </row>
    <row r="9296" s="109" customFormat="1">
      <c r="A9296" s="119">
        <f>MAX($A$19:A9295)+1</f>
        <v>9278</v>
      </c>
      <c r="B9296" s="120" t="s">
        <v>41</v>
      </c>
      <c r="C9296" s="144" t="s">
        <v>3010</v>
      </c>
      <c r="D9296" s="144" t="s">
        <v>8528</v>
      </c>
      <c r="E9296" s="145">
        <v>45268</v>
      </c>
      <c r="F9296" s="146" t="s">
        <v>3012</v>
      </c>
      <c r="G9296" s="146" t="s">
        <v>3013</v>
      </c>
      <c r="H9296" s="146" t="s">
        <v>306</v>
      </c>
      <c r="I9296" s="151" t="s">
        <v>3014</v>
      </c>
      <c r="J9296" s="147">
        <v>500</v>
      </c>
      <c r="K9296" s="147">
        <v>17927.273</v>
      </c>
      <c r="L9296" s="148">
        <v>8963636</v>
      </c>
      <c r="M9296" s="120" t="s">
        <v>229</v>
      </c>
      <c r="N9296" s="149">
        <v>896364</v>
      </c>
      <c r="O9296" s="169"/>
      <c r="P9296" s="154" t="s">
        <v>6625</v>
      </c>
      <c r="Q9296" s="158" t="s">
        <v>50</v>
      </c>
      <c r="R9296" s="142">
        <f t="shared" si="144"/>
        <v>10.0000044624748</v>
      </c>
    </row>
    <row r="9297" s="109" customFormat="1">
      <c r="A9297" s="119">
        <f>MAX($A$19:A9296)+1</f>
        <v>9279</v>
      </c>
      <c r="B9297" s="120" t="s">
        <v>41</v>
      </c>
      <c r="C9297" s="144" t="s">
        <v>3010</v>
      </c>
      <c r="D9297" s="144" t="s">
        <v>8529</v>
      </c>
      <c r="E9297" s="145">
        <v>45271</v>
      </c>
      <c r="F9297" s="146" t="s">
        <v>3012</v>
      </c>
      <c r="G9297" s="146" t="s">
        <v>3013</v>
      </c>
      <c r="H9297" s="146" t="s">
        <v>306</v>
      </c>
      <c r="I9297" s="151" t="s">
        <v>3014</v>
      </c>
      <c r="J9297" s="147">
        <v>360</v>
      </c>
      <c r="K9297" s="147">
        <v>17927.273</v>
      </c>
      <c r="L9297" s="148">
        <v>6453818</v>
      </c>
      <c r="M9297" s="120" t="s">
        <v>229</v>
      </c>
      <c r="N9297" s="149">
        <v>645382</v>
      </c>
      <c r="O9297" s="169"/>
      <c r="P9297" s="154" t="s">
        <v>6625</v>
      </c>
      <c r="Q9297" s="158" t="s">
        <v>50</v>
      </c>
      <c r="R9297" s="142">
        <f t="shared" si="144"/>
        <v>10.0000030989408</v>
      </c>
    </row>
    <row r="9298" s="109" customFormat="1">
      <c r="A9298" s="119">
        <f>MAX($A$19:A9297)+1</f>
        <v>9280</v>
      </c>
      <c r="B9298" s="120" t="s">
        <v>41</v>
      </c>
      <c r="C9298" s="144" t="s">
        <v>3010</v>
      </c>
      <c r="D9298" s="144" t="s">
        <v>8530</v>
      </c>
      <c r="E9298" s="145">
        <v>45272</v>
      </c>
      <c r="F9298" s="146" t="s">
        <v>3012</v>
      </c>
      <c r="G9298" s="146" t="s">
        <v>3013</v>
      </c>
      <c r="H9298" s="146" t="s">
        <v>302</v>
      </c>
      <c r="I9298" s="151" t="s">
        <v>3014</v>
      </c>
      <c r="J9298" s="147">
        <v>100</v>
      </c>
      <c r="K9298" s="147">
        <v>20290.909</v>
      </c>
      <c r="L9298" s="148">
        <v>2029091</v>
      </c>
      <c r="M9298" s="120" t="s">
        <v>229</v>
      </c>
      <c r="N9298" s="149">
        <v>202909</v>
      </c>
      <c r="O9298" s="169"/>
      <c r="P9298" s="154" t="s">
        <v>6625</v>
      </c>
      <c r="Q9298" s="158" t="s">
        <v>50</v>
      </c>
      <c r="R9298" s="142">
        <f t="shared" si="144"/>
        <v>9.99999507168481</v>
      </c>
    </row>
    <row r="9299" s="109" customFormat="1">
      <c r="A9299" s="119">
        <f>MAX($A$19:A9298)+1</f>
        <v>9281</v>
      </c>
      <c r="B9299" s="120" t="s">
        <v>41</v>
      </c>
      <c r="C9299" s="144" t="s">
        <v>3010</v>
      </c>
      <c r="D9299" s="144" t="s">
        <v>8531</v>
      </c>
      <c r="E9299" s="145">
        <v>45273</v>
      </c>
      <c r="F9299" s="146" t="s">
        <v>3012</v>
      </c>
      <c r="G9299" s="146" t="s">
        <v>3013</v>
      </c>
      <c r="H9299" s="146" t="s">
        <v>306</v>
      </c>
      <c r="I9299" s="151" t="s">
        <v>3014</v>
      </c>
      <c r="J9299" s="147">
        <v>340</v>
      </c>
      <c r="K9299" s="147">
        <v>17927.273</v>
      </c>
      <c r="L9299" s="148">
        <v>6095273</v>
      </c>
      <c r="M9299" s="120" t="s">
        <v>229</v>
      </c>
      <c r="N9299" s="149">
        <v>609527</v>
      </c>
      <c r="O9299" s="169"/>
      <c r="P9299" s="154" t="s">
        <v>6625</v>
      </c>
      <c r="Q9299" s="158" t="s">
        <v>50</v>
      </c>
      <c r="R9299" s="142">
        <f t="shared" si="144"/>
        <v>9.99999507815319</v>
      </c>
    </row>
    <row r="9300" s="109" customFormat="1">
      <c r="A9300" s="119">
        <f>MAX($A$19:A9299)+1</f>
        <v>9282</v>
      </c>
      <c r="B9300" s="120" t="s">
        <v>41</v>
      </c>
      <c r="C9300" s="144" t="s">
        <v>3010</v>
      </c>
      <c r="D9300" s="144" t="s">
        <v>8532</v>
      </c>
      <c r="E9300" s="145">
        <v>45273</v>
      </c>
      <c r="F9300" s="146" t="s">
        <v>3012</v>
      </c>
      <c r="G9300" s="146" t="s">
        <v>3013</v>
      </c>
      <c r="H9300" s="146" t="s">
        <v>302</v>
      </c>
      <c r="I9300" s="151" t="s">
        <v>3014</v>
      </c>
      <c r="J9300" s="147">
        <v>100</v>
      </c>
      <c r="K9300" s="147">
        <v>20290.909</v>
      </c>
      <c r="L9300" s="148">
        <v>2029091</v>
      </c>
      <c r="M9300" s="120" t="s">
        <v>229</v>
      </c>
      <c r="N9300" s="149">
        <v>202909</v>
      </c>
      <c r="O9300" s="169"/>
      <c r="P9300" s="154" t="s">
        <v>6625</v>
      </c>
      <c r="Q9300" s="158" t="s">
        <v>50</v>
      </c>
      <c r="R9300" s="142">
        <f t="shared" si="144"/>
        <v>9.99999507168481</v>
      </c>
    </row>
    <row r="9301" s="109" customFormat="1">
      <c r="A9301" s="119">
        <f>MAX($A$19:A9300)+1</f>
        <v>9283</v>
      </c>
      <c r="B9301" s="120" t="s">
        <v>41</v>
      </c>
      <c r="C9301" s="144" t="s">
        <v>3010</v>
      </c>
      <c r="D9301" s="144" t="s">
        <v>8533</v>
      </c>
      <c r="E9301" s="145">
        <v>45274</v>
      </c>
      <c r="F9301" s="146" t="s">
        <v>3012</v>
      </c>
      <c r="G9301" s="146" t="s">
        <v>3013</v>
      </c>
      <c r="H9301" s="146" t="s">
        <v>302</v>
      </c>
      <c r="I9301" s="151" t="s">
        <v>3014</v>
      </c>
      <c r="J9301" s="147">
        <v>100</v>
      </c>
      <c r="K9301" s="147">
        <v>20290.909</v>
      </c>
      <c r="L9301" s="148">
        <v>2029091</v>
      </c>
      <c r="M9301" s="120" t="s">
        <v>229</v>
      </c>
      <c r="N9301" s="149">
        <v>202909</v>
      </c>
      <c r="O9301" s="169"/>
      <c r="P9301" s="154" t="s">
        <v>6625</v>
      </c>
      <c r="Q9301" s="158" t="s">
        <v>50</v>
      </c>
      <c r="R9301" s="142">
        <f t="shared" si="144"/>
        <v>9.99999507168481</v>
      </c>
    </row>
    <row r="9302" s="109" customFormat="1">
      <c r="A9302" s="119">
        <f>MAX($A$19:A9301)+1</f>
        <v>9284</v>
      </c>
      <c r="B9302" s="120" t="s">
        <v>41</v>
      </c>
      <c r="C9302" s="144" t="s">
        <v>3010</v>
      </c>
      <c r="D9302" s="144" t="s">
        <v>8534</v>
      </c>
      <c r="E9302" s="145">
        <v>45275</v>
      </c>
      <c r="F9302" s="146" t="s">
        <v>3012</v>
      </c>
      <c r="G9302" s="146" t="s">
        <v>3013</v>
      </c>
      <c r="H9302" s="146" t="s">
        <v>302</v>
      </c>
      <c r="I9302" s="151" t="s">
        <v>3014</v>
      </c>
      <c r="J9302" s="147">
        <v>100</v>
      </c>
      <c r="K9302" s="147">
        <v>19454.545</v>
      </c>
      <c r="L9302" s="148">
        <v>1945455</v>
      </c>
      <c r="M9302" s="120" t="s">
        <v>229</v>
      </c>
      <c r="N9302" s="149">
        <v>194545</v>
      </c>
      <c r="O9302" s="169"/>
      <c r="P9302" s="154" t="s">
        <v>6625</v>
      </c>
      <c r="Q9302" s="158" t="s">
        <v>50</v>
      </c>
      <c r="R9302" s="142">
        <f t="shared" si="144"/>
        <v>9.99997429907143</v>
      </c>
    </row>
    <row r="9303" s="109" customFormat="1">
      <c r="A9303" s="119">
        <f>MAX($A$19:A9302)+1</f>
        <v>9285</v>
      </c>
      <c r="B9303" s="120" t="s">
        <v>41</v>
      </c>
      <c r="C9303" s="144" t="s">
        <v>3010</v>
      </c>
      <c r="D9303" s="144" t="s">
        <v>8535</v>
      </c>
      <c r="E9303" s="145">
        <v>45280</v>
      </c>
      <c r="F9303" s="146" t="s">
        <v>3012</v>
      </c>
      <c r="G9303" s="146" t="s">
        <v>3013</v>
      </c>
      <c r="H9303" s="146" t="s">
        <v>306</v>
      </c>
      <c r="I9303" s="151" t="s">
        <v>3014</v>
      </c>
      <c r="J9303" s="147">
        <v>280</v>
      </c>
      <c r="K9303" s="147">
        <v>17281.818</v>
      </c>
      <c r="L9303" s="148">
        <v>4838909</v>
      </c>
      <c r="M9303" s="120" t="s">
        <v>229</v>
      </c>
      <c r="N9303" s="149">
        <v>483891</v>
      </c>
      <c r="O9303" s="169"/>
      <c r="P9303" s="154" t="s">
        <v>6625</v>
      </c>
      <c r="Q9303" s="158" t="s">
        <v>50</v>
      </c>
      <c r="R9303" s="142">
        <f t="shared" si="144"/>
        <v>10.0000020665815</v>
      </c>
    </row>
    <row r="9304" s="109" customFormat="1">
      <c r="A9304" s="119">
        <f>MAX($A$19:A9303)+1</f>
        <v>9286</v>
      </c>
      <c r="B9304" s="120" t="s">
        <v>41</v>
      </c>
      <c r="C9304" s="144" t="s">
        <v>3010</v>
      </c>
      <c r="D9304" s="144" t="s">
        <v>8536</v>
      </c>
      <c r="E9304" s="145">
        <v>45282</v>
      </c>
      <c r="F9304" s="146" t="s">
        <v>3012</v>
      </c>
      <c r="G9304" s="146" t="s">
        <v>3013</v>
      </c>
      <c r="H9304" s="146" t="s">
        <v>302</v>
      </c>
      <c r="I9304" s="151" t="s">
        <v>3014</v>
      </c>
      <c r="J9304" s="147">
        <v>100</v>
      </c>
      <c r="K9304" s="147">
        <v>20127.273</v>
      </c>
      <c r="L9304" s="148">
        <v>2012727</v>
      </c>
      <c r="M9304" s="120" t="s">
        <v>229</v>
      </c>
      <c r="N9304" s="149">
        <v>201273</v>
      </c>
      <c r="O9304" s="169"/>
      <c r="P9304" s="154" t="s">
        <v>6625</v>
      </c>
      <c r="Q9304" s="158" t="s">
        <v>50</v>
      </c>
      <c r="R9304" s="142">
        <f t="shared" si="144"/>
        <v>10.0000149051511</v>
      </c>
    </row>
    <row r="9305" s="109" customFormat="1">
      <c r="A9305" s="119">
        <f>MAX($A$19:A9304)+1</f>
        <v>9287</v>
      </c>
      <c r="B9305" s="120" t="s">
        <v>41</v>
      </c>
      <c r="C9305" s="144" t="s">
        <v>3010</v>
      </c>
      <c r="D9305" s="144" t="s">
        <v>8537</v>
      </c>
      <c r="E9305" s="145">
        <v>45282</v>
      </c>
      <c r="F9305" s="146" t="s">
        <v>3012</v>
      </c>
      <c r="G9305" s="146" t="s">
        <v>3013</v>
      </c>
      <c r="H9305" s="146" t="s">
        <v>306</v>
      </c>
      <c r="I9305" s="151" t="s">
        <v>3014</v>
      </c>
      <c r="J9305" s="147">
        <v>360</v>
      </c>
      <c r="K9305" s="147">
        <v>17745.455</v>
      </c>
      <c r="L9305" s="148">
        <v>6388364</v>
      </c>
      <c r="M9305" s="120" t="s">
        <v>229</v>
      </c>
      <c r="N9305" s="149">
        <v>638836</v>
      </c>
      <c r="O9305" s="169"/>
      <c r="P9305" s="154" t="s">
        <v>6625</v>
      </c>
      <c r="Q9305" s="158" t="s">
        <v>50</v>
      </c>
      <c r="R9305" s="142">
        <f t="shared" si="144"/>
        <v>9.99999373861602</v>
      </c>
    </row>
    <row r="9306" s="109" customFormat="1">
      <c r="A9306" s="119">
        <f>MAX($A$19:A9305)+1</f>
        <v>9288</v>
      </c>
      <c r="B9306" s="120" t="s">
        <v>41</v>
      </c>
      <c r="C9306" s="144" t="s">
        <v>3010</v>
      </c>
      <c r="D9306" s="144" t="s">
        <v>8538</v>
      </c>
      <c r="E9306" s="145">
        <v>45283</v>
      </c>
      <c r="F9306" s="146" t="s">
        <v>3012</v>
      </c>
      <c r="G9306" s="146" t="s">
        <v>3013</v>
      </c>
      <c r="H9306" s="146" t="s">
        <v>302</v>
      </c>
      <c r="I9306" s="151" t="s">
        <v>3014</v>
      </c>
      <c r="J9306" s="147">
        <v>100</v>
      </c>
      <c r="K9306" s="147">
        <v>20127.273</v>
      </c>
      <c r="L9306" s="148">
        <v>2012727</v>
      </c>
      <c r="M9306" s="120" t="s">
        <v>229</v>
      </c>
      <c r="N9306" s="149">
        <v>201273</v>
      </c>
      <c r="O9306" s="169"/>
      <c r="P9306" s="154" t="s">
        <v>6625</v>
      </c>
      <c r="Q9306" s="158" t="s">
        <v>50</v>
      </c>
      <c r="R9306" s="142">
        <f t="shared" si="144"/>
        <v>10.0000149051511</v>
      </c>
    </row>
    <row r="9307" s="109" customFormat="1">
      <c r="A9307" s="119">
        <f>MAX($A$19:A9306)+1</f>
        <v>9289</v>
      </c>
      <c r="B9307" s="120" t="s">
        <v>41</v>
      </c>
      <c r="C9307" s="144" t="s">
        <v>3010</v>
      </c>
      <c r="D9307" s="144" t="s">
        <v>8539</v>
      </c>
      <c r="E9307" s="145">
        <v>45283</v>
      </c>
      <c r="F9307" s="146" t="s">
        <v>3012</v>
      </c>
      <c r="G9307" s="146" t="s">
        <v>3013</v>
      </c>
      <c r="H9307" s="146" t="s">
        <v>306</v>
      </c>
      <c r="I9307" s="151" t="s">
        <v>3014</v>
      </c>
      <c r="J9307" s="147">
        <v>200</v>
      </c>
      <c r="K9307" s="147">
        <v>17745.455</v>
      </c>
      <c r="L9307" s="148">
        <v>3549091</v>
      </c>
      <c r="M9307" s="120" t="s">
        <v>229</v>
      </c>
      <c r="N9307" s="149">
        <v>354909</v>
      </c>
      <c r="O9307" s="169"/>
      <c r="P9307" s="154" t="s">
        <v>6625</v>
      </c>
      <c r="Q9307" s="158" t="s">
        <v>50</v>
      </c>
      <c r="R9307" s="142">
        <f t="shared" si="144"/>
        <v>9.99999718237712</v>
      </c>
    </row>
    <row r="9308" s="109" customFormat="1">
      <c r="A9308" s="119">
        <f>MAX($A$19:A9307)+1</f>
        <v>9290</v>
      </c>
      <c r="B9308" s="120" t="s">
        <v>41</v>
      </c>
      <c r="C9308" s="144" t="s">
        <v>3010</v>
      </c>
      <c r="D9308" s="144" t="s">
        <v>8540</v>
      </c>
      <c r="E9308" s="145">
        <v>45285</v>
      </c>
      <c r="F9308" s="146" t="s">
        <v>3012</v>
      </c>
      <c r="G9308" s="146" t="s">
        <v>3013</v>
      </c>
      <c r="H9308" s="146" t="s">
        <v>306</v>
      </c>
      <c r="I9308" s="151" t="s">
        <v>3014</v>
      </c>
      <c r="J9308" s="147">
        <v>274</v>
      </c>
      <c r="K9308" s="147">
        <v>17745.455</v>
      </c>
      <c r="L9308" s="148">
        <v>4862255</v>
      </c>
      <c r="M9308" s="120" t="s">
        <v>229</v>
      </c>
      <c r="N9308" s="149">
        <v>486225</v>
      </c>
      <c r="O9308" s="169"/>
      <c r="P9308" s="154" t="s">
        <v>6625</v>
      </c>
      <c r="Q9308" s="158" t="s">
        <v>50</v>
      </c>
      <c r="R9308" s="142">
        <f t="shared" si="144"/>
        <v>9.99998971670552</v>
      </c>
    </row>
    <row r="9309" s="109" customFormat="1">
      <c r="A9309" s="119">
        <f>MAX($A$19:A9308)+1</f>
        <v>9291</v>
      </c>
      <c r="B9309" s="120" t="s">
        <v>41</v>
      </c>
      <c r="C9309" s="144" t="s">
        <v>527</v>
      </c>
      <c r="D9309" s="144" t="s">
        <v>8541</v>
      </c>
      <c r="E9309" s="145">
        <v>45269</v>
      </c>
      <c r="F9309" s="146" t="s">
        <v>3023</v>
      </c>
      <c r="G9309" s="146" t="s">
        <v>3024</v>
      </c>
      <c r="H9309" s="146" t="s">
        <v>8542</v>
      </c>
      <c r="I9309" s="151" t="s">
        <v>801</v>
      </c>
      <c r="J9309" s="147">
        <v>500</v>
      </c>
      <c r="K9309" s="147">
        <v>16100</v>
      </c>
      <c r="L9309" s="148">
        <v>8050000</v>
      </c>
      <c r="M9309" s="120" t="s">
        <v>56</v>
      </c>
      <c r="N9309" s="149">
        <v>644000</v>
      </c>
      <c r="O9309" s="169"/>
      <c r="P9309" s="154" t="s">
        <v>6625</v>
      </c>
      <c r="Q9309" s="158" t="s">
        <v>50</v>
      </c>
      <c r="R9309" s="142">
        <f t="shared" si="144"/>
        <v>8</v>
      </c>
    </row>
    <row r="9310" s="109" customFormat="1">
      <c r="A9310" s="119">
        <f>MAX($A$19:A9309)+1</f>
        <v>9292</v>
      </c>
      <c r="B9310" s="120" t="s">
        <v>41</v>
      </c>
      <c r="C9310" s="144" t="s">
        <v>527</v>
      </c>
      <c r="D9310" s="144" t="s">
        <v>8543</v>
      </c>
      <c r="E9310" s="145" t="s">
        <v>6655</v>
      </c>
      <c r="F9310" s="146" t="s">
        <v>3023</v>
      </c>
      <c r="G9310" s="146" t="s">
        <v>3024</v>
      </c>
      <c r="H9310" s="146" t="s">
        <v>3026</v>
      </c>
      <c r="I9310" s="151" t="s">
        <v>557</v>
      </c>
      <c r="J9310" s="147">
        <v>920</v>
      </c>
      <c r="K9310" s="147">
        <v>26534</v>
      </c>
      <c r="L9310" s="148">
        <v>24411280</v>
      </c>
      <c r="M9310" s="120" t="s">
        <v>56</v>
      </c>
      <c r="N9310" s="149">
        <v>1952903</v>
      </c>
      <c r="O9310" s="169"/>
      <c r="P9310" s="154" t="s">
        <v>6625</v>
      </c>
      <c r="Q9310" s="158" t="s">
        <v>50</v>
      </c>
      <c r="R9310" s="142">
        <f t="shared" si="144"/>
        <v>8.00000245788013</v>
      </c>
    </row>
    <row r="9311" s="109" customFormat="1">
      <c r="A9311" s="119">
        <f>MAX($A$19:A9310)+1</f>
        <v>9293</v>
      </c>
      <c r="B9311" s="120" t="s">
        <v>41</v>
      </c>
      <c r="C9311" s="144" t="s">
        <v>527</v>
      </c>
      <c r="D9311" s="144" t="s">
        <v>8543</v>
      </c>
      <c r="E9311" s="145" t="s">
        <v>6655</v>
      </c>
      <c r="F9311" s="146" t="s">
        <v>3023</v>
      </c>
      <c r="G9311" s="146" t="s">
        <v>3024</v>
      </c>
      <c r="H9311" s="146" t="s">
        <v>3028</v>
      </c>
      <c r="I9311" s="151" t="s">
        <v>557</v>
      </c>
      <c r="J9311" s="147">
        <v>5690</v>
      </c>
      <c r="K9311" s="147">
        <v>23228</v>
      </c>
      <c r="L9311" s="148">
        <v>132167320</v>
      </c>
      <c r="M9311" s="120" t="s">
        <v>56</v>
      </c>
      <c r="N9311" s="149">
        <v>10573386</v>
      </c>
      <c r="O9311" s="169"/>
      <c r="P9311" s="154" t="s">
        <v>6625</v>
      </c>
      <c r="Q9311" s="158" t="s">
        <v>50</v>
      </c>
      <c r="R9311" s="142">
        <f t="shared" si="144"/>
        <v>8.00000030264668</v>
      </c>
    </row>
    <row r="9312" s="109" customFormat="1">
      <c r="A9312" s="119">
        <f>MAX($A$19:A9311)+1</f>
        <v>9294</v>
      </c>
      <c r="B9312" s="120" t="s">
        <v>41</v>
      </c>
      <c r="C9312" s="144" t="s">
        <v>527</v>
      </c>
      <c r="D9312" s="144" t="s">
        <v>8543</v>
      </c>
      <c r="E9312" s="145" t="s">
        <v>6655</v>
      </c>
      <c r="F9312" s="146" t="s">
        <v>3023</v>
      </c>
      <c r="G9312" s="146" t="s">
        <v>3024</v>
      </c>
      <c r="H9312" s="146" t="s">
        <v>3038</v>
      </c>
      <c r="I9312" s="151" t="s">
        <v>557</v>
      </c>
      <c r="J9312" s="147">
        <v>300</v>
      </c>
      <c r="K9312" s="147">
        <v>27126</v>
      </c>
      <c r="L9312" s="148">
        <v>8137800</v>
      </c>
      <c r="M9312" s="120" t="s">
        <v>56</v>
      </c>
      <c r="N9312" s="149">
        <v>651024</v>
      </c>
      <c r="O9312" s="169"/>
      <c r="P9312" s="154" t="s">
        <v>6625</v>
      </c>
      <c r="Q9312" s="158" t="s">
        <v>50</v>
      </c>
      <c r="R9312" s="142">
        <f t="shared" si="144"/>
        <v>8</v>
      </c>
    </row>
    <row r="9313" s="109" customFormat="1">
      <c r="A9313" s="119">
        <f>MAX($A$19:A9312)+1</f>
        <v>9295</v>
      </c>
      <c r="B9313" s="120" t="s">
        <v>41</v>
      </c>
      <c r="C9313" s="144" t="s">
        <v>527</v>
      </c>
      <c r="D9313" s="144" t="s">
        <v>8543</v>
      </c>
      <c r="E9313" s="145" t="s">
        <v>6655</v>
      </c>
      <c r="F9313" s="146" t="s">
        <v>3023</v>
      </c>
      <c r="G9313" s="146" t="s">
        <v>3024</v>
      </c>
      <c r="H9313" s="146" t="s">
        <v>5961</v>
      </c>
      <c r="I9313" s="151" t="s">
        <v>557</v>
      </c>
      <c r="J9313" s="147">
        <v>4220</v>
      </c>
      <c r="K9313" s="147">
        <v>6637</v>
      </c>
      <c r="L9313" s="148">
        <v>28008140</v>
      </c>
      <c r="M9313" s="120" t="s">
        <v>56</v>
      </c>
      <c r="N9313" s="149">
        <v>2240652</v>
      </c>
      <c r="O9313" s="169"/>
      <c r="P9313" s="154" t="s">
        <v>6625</v>
      </c>
      <c r="Q9313" s="158" t="s">
        <v>50</v>
      </c>
      <c r="R9313" s="142">
        <f t="shared" si="144"/>
        <v>8.00000285631249</v>
      </c>
    </row>
    <row r="9314" s="109" customFormat="1">
      <c r="A9314" s="119">
        <f>MAX($A$19:A9313)+1</f>
        <v>9296</v>
      </c>
      <c r="B9314" s="120" t="s">
        <v>41</v>
      </c>
      <c r="C9314" s="144" t="s">
        <v>527</v>
      </c>
      <c r="D9314" s="144" t="s">
        <v>8543</v>
      </c>
      <c r="E9314" s="145" t="s">
        <v>6655</v>
      </c>
      <c r="F9314" s="146" t="s">
        <v>3023</v>
      </c>
      <c r="G9314" s="146" t="s">
        <v>3024</v>
      </c>
      <c r="H9314" s="146" t="s">
        <v>3030</v>
      </c>
      <c r="I9314" s="151" t="s">
        <v>557</v>
      </c>
      <c r="J9314" s="147">
        <v>4010</v>
      </c>
      <c r="K9314" s="147">
        <v>9471</v>
      </c>
      <c r="L9314" s="148">
        <v>37978710</v>
      </c>
      <c r="M9314" s="120" t="s">
        <v>56</v>
      </c>
      <c r="N9314" s="149">
        <v>3038297</v>
      </c>
      <c r="O9314" s="169"/>
      <c r="P9314" s="154" t="s">
        <v>6625</v>
      </c>
      <c r="Q9314" s="158" t="s">
        <v>50</v>
      </c>
      <c r="R9314" s="142">
        <f t="shared" si="144"/>
        <v>8.00000052661083</v>
      </c>
    </row>
    <row r="9315" s="109" customFormat="1">
      <c r="A9315" s="119">
        <f>MAX($A$19:A9314)+1</f>
        <v>9297</v>
      </c>
      <c r="B9315" s="120" t="s">
        <v>41</v>
      </c>
      <c r="C9315" s="144" t="s">
        <v>527</v>
      </c>
      <c r="D9315" s="144" t="s">
        <v>8543</v>
      </c>
      <c r="E9315" s="145" t="s">
        <v>6655</v>
      </c>
      <c r="F9315" s="146" t="s">
        <v>3023</v>
      </c>
      <c r="G9315" s="146" t="s">
        <v>3024</v>
      </c>
      <c r="H9315" s="146" t="s">
        <v>3031</v>
      </c>
      <c r="I9315" s="151" t="s">
        <v>557</v>
      </c>
      <c r="J9315" s="147">
        <v>2285</v>
      </c>
      <c r="K9315" s="147">
        <v>25358</v>
      </c>
      <c r="L9315" s="148">
        <v>57943030</v>
      </c>
      <c r="M9315" s="120" t="s">
        <v>56</v>
      </c>
      <c r="N9315" s="149">
        <v>4635443</v>
      </c>
      <c r="O9315" s="169"/>
      <c r="P9315" s="154" t="s">
        <v>6625</v>
      </c>
      <c r="Q9315" s="158" t="s">
        <v>50</v>
      </c>
      <c r="R9315" s="142">
        <f t="shared" si="144"/>
        <v>8.00000103549987</v>
      </c>
    </row>
    <row r="9316" s="109" customFormat="1">
      <c r="A9316" s="119">
        <f>MAX($A$19:A9315)+1</f>
        <v>9298</v>
      </c>
      <c r="B9316" s="120" t="s">
        <v>41</v>
      </c>
      <c r="C9316" s="144" t="s">
        <v>527</v>
      </c>
      <c r="D9316" s="144" t="s">
        <v>8543</v>
      </c>
      <c r="E9316" s="145" t="s">
        <v>6655</v>
      </c>
      <c r="F9316" s="146" t="s">
        <v>3023</v>
      </c>
      <c r="G9316" s="146" t="s">
        <v>3024</v>
      </c>
      <c r="H9316" s="146" t="s">
        <v>3032</v>
      </c>
      <c r="I9316" s="151" t="s">
        <v>557</v>
      </c>
      <c r="J9316" s="147">
        <v>3637</v>
      </c>
      <c r="K9316" s="147">
        <v>4947</v>
      </c>
      <c r="L9316" s="148">
        <v>17992239</v>
      </c>
      <c r="M9316" s="120" t="s">
        <v>56</v>
      </c>
      <c r="N9316" s="149">
        <v>1439380</v>
      </c>
      <c r="O9316" s="169"/>
      <c r="P9316" s="154" t="s">
        <v>6625</v>
      </c>
      <c r="Q9316" s="158" t="s">
        <v>50</v>
      </c>
      <c r="R9316" s="142">
        <f t="shared" si="144"/>
        <v>8.00000489099772</v>
      </c>
    </row>
    <row r="9317" s="109" customFormat="1">
      <c r="A9317" s="119">
        <f>MAX($A$19:A9316)+1</f>
        <v>9299</v>
      </c>
      <c r="B9317" s="120" t="s">
        <v>41</v>
      </c>
      <c r="C9317" s="144" t="s">
        <v>527</v>
      </c>
      <c r="D9317" s="144" t="s">
        <v>8543</v>
      </c>
      <c r="E9317" s="145" t="s">
        <v>6655</v>
      </c>
      <c r="F9317" s="146" t="s">
        <v>3023</v>
      </c>
      <c r="G9317" s="146" t="s">
        <v>3024</v>
      </c>
      <c r="H9317" s="146" t="s">
        <v>5962</v>
      </c>
      <c r="I9317" s="151" t="s">
        <v>557</v>
      </c>
      <c r="J9317" s="147">
        <v>4300</v>
      </c>
      <c r="K9317" s="147">
        <v>5890</v>
      </c>
      <c r="L9317" s="148">
        <v>25327000</v>
      </c>
      <c r="M9317" s="120" t="s">
        <v>56</v>
      </c>
      <c r="N9317" s="149">
        <v>2026160</v>
      </c>
      <c r="O9317" s="169"/>
      <c r="P9317" s="154" t="s">
        <v>6625</v>
      </c>
      <c r="Q9317" s="158" t="s">
        <v>50</v>
      </c>
      <c r="R9317" s="142">
        <f ref="R9317:R9380" t="shared" si="145">N9317/L9317*100</f>
        <v>8</v>
      </c>
    </row>
    <row r="9318" s="109" customFormat="1">
      <c r="A9318" s="119">
        <f>MAX($A$19:A9317)+1</f>
        <v>9300</v>
      </c>
      <c r="B9318" s="120" t="s">
        <v>41</v>
      </c>
      <c r="C9318" s="144" t="s">
        <v>527</v>
      </c>
      <c r="D9318" s="144" t="s">
        <v>8543</v>
      </c>
      <c r="E9318" s="145" t="s">
        <v>6655</v>
      </c>
      <c r="F9318" s="146" t="s">
        <v>3023</v>
      </c>
      <c r="G9318" s="146" t="s">
        <v>3024</v>
      </c>
      <c r="H9318" s="146" t="s">
        <v>3033</v>
      </c>
      <c r="I9318" s="151" t="s">
        <v>557</v>
      </c>
      <c r="J9318" s="147">
        <v>2287</v>
      </c>
      <c r="K9318" s="147">
        <v>12632</v>
      </c>
      <c r="L9318" s="148">
        <v>28889384</v>
      </c>
      <c r="M9318" s="120" t="s">
        <v>56</v>
      </c>
      <c r="N9318" s="149">
        <v>2311151</v>
      </c>
      <c r="O9318" s="169"/>
      <c r="P9318" s="154" t="s">
        <v>6625</v>
      </c>
      <c r="Q9318" s="158" t="s">
        <v>50</v>
      </c>
      <c r="R9318" s="142">
        <f t="shared" si="145"/>
        <v>8.00000096921416</v>
      </c>
    </row>
    <row r="9319" s="109" customFormat="1">
      <c r="A9319" s="119">
        <f>MAX($A$19:A9318)+1</f>
        <v>9301</v>
      </c>
      <c r="B9319" s="120" t="s">
        <v>41</v>
      </c>
      <c r="C9319" s="144" t="s">
        <v>527</v>
      </c>
      <c r="D9319" s="144" t="s">
        <v>8543</v>
      </c>
      <c r="E9319" s="145" t="s">
        <v>6655</v>
      </c>
      <c r="F9319" s="146" t="s">
        <v>3023</v>
      </c>
      <c r="G9319" s="146" t="s">
        <v>3024</v>
      </c>
      <c r="H9319" s="146" t="s">
        <v>3034</v>
      </c>
      <c r="I9319" s="151" t="s">
        <v>557</v>
      </c>
      <c r="J9319" s="147">
        <v>4000</v>
      </c>
      <c r="K9319" s="147">
        <v>657</v>
      </c>
      <c r="L9319" s="148">
        <v>2628000</v>
      </c>
      <c r="M9319" s="120" t="s">
        <v>56</v>
      </c>
      <c r="N9319" s="149">
        <v>210240</v>
      </c>
      <c r="O9319" s="169"/>
      <c r="P9319" s="154" t="s">
        <v>6625</v>
      </c>
      <c r="Q9319" s="158" t="s">
        <v>50</v>
      </c>
      <c r="R9319" s="142">
        <f t="shared" si="145"/>
        <v>8</v>
      </c>
    </row>
    <row r="9320" s="109" customFormat="1">
      <c r="A9320" s="119">
        <f>MAX($A$19:A9319)+1</f>
        <v>9302</v>
      </c>
      <c r="B9320" s="120" t="s">
        <v>41</v>
      </c>
      <c r="C9320" s="144" t="s">
        <v>527</v>
      </c>
      <c r="D9320" s="144" t="s">
        <v>8543</v>
      </c>
      <c r="E9320" s="145" t="s">
        <v>6655</v>
      </c>
      <c r="F9320" s="146" t="s">
        <v>3023</v>
      </c>
      <c r="G9320" s="146" t="s">
        <v>3024</v>
      </c>
      <c r="H9320" s="146" t="s">
        <v>3035</v>
      </c>
      <c r="I9320" s="151" t="s">
        <v>557</v>
      </c>
      <c r="J9320" s="147">
        <v>4400</v>
      </c>
      <c r="K9320" s="147">
        <v>450</v>
      </c>
      <c r="L9320" s="148">
        <v>1980000</v>
      </c>
      <c r="M9320" s="120" t="s">
        <v>56</v>
      </c>
      <c r="N9320" s="149">
        <v>158400</v>
      </c>
      <c r="O9320" s="169"/>
      <c r="P9320" s="154" t="s">
        <v>6625</v>
      </c>
      <c r="Q9320" s="158" t="s">
        <v>50</v>
      </c>
      <c r="R9320" s="142">
        <f t="shared" si="145"/>
        <v>8</v>
      </c>
    </row>
    <row r="9321" s="109" customFormat="1">
      <c r="A9321" s="119">
        <f>MAX($A$19:A9320)+1</f>
        <v>9303</v>
      </c>
      <c r="B9321" s="120" t="s">
        <v>41</v>
      </c>
      <c r="C9321" s="144" t="s">
        <v>527</v>
      </c>
      <c r="D9321" s="144" t="s">
        <v>8543</v>
      </c>
      <c r="E9321" s="145" t="s">
        <v>6655</v>
      </c>
      <c r="F9321" s="146" t="s">
        <v>3023</v>
      </c>
      <c r="G9321" s="146" t="s">
        <v>3024</v>
      </c>
      <c r="H9321" s="146" t="s">
        <v>5963</v>
      </c>
      <c r="I9321" s="151" t="s">
        <v>557</v>
      </c>
      <c r="J9321" s="147">
        <v>2000</v>
      </c>
      <c r="K9321" s="147">
        <v>458</v>
      </c>
      <c r="L9321" s="148">
        <v>916000</v>
      </c>
      <c r="M9321" s="120" t="s">
        <v>56</v>
      </c>
      <c r="N9321" s="149">
        <v>73280</v>
      </c>
      <c r="O9321" s="169"/>
      <c r="P9321" s="154" t="s">
        <v>6625</v>
      </c>
      <c r="Q9321" s="158" t="s">
        <v>50</v>
      </c>
      <c r="R9321" s="142">
        <f t="shared" si="145"/>
        <v>8</v>
      </c>
    </row>
    <row r="9322" s="109" customFormat="1">
      <c r="A9322" s="119">
        <f>MAX($A$19:A9321)+1</f>
        <v>9304</v>
      </c>
      <c r="B9322" s="120" t="s">
        <v>41</v>
      </c>
      <c r="C9322" s="144" t="s">
        <v>527</v>
      </c>
      <c r="D9322" s="144" t="s">
        <v>8543</v>
      </c>
      <c r="E9322" s="145" t="s">
        <v>6655</v>
      </c>
      <c r="F9322" s="146" t="s">
        <v>3023</v>
      </c>
      <c r="G9322" s="146" t="s">
        <v>3024</v>
      </c>
      <c r="H9322" s="146" t="s">
        <v>3036</v>
      </c>
      <c r="I9322" s="151" t="s">
        <v>557</v>
      </c>
      <c r="J9322" s="147">
        <v>11550</v>
      </c>
      <c r="K9322" s="147">
        <v>797</v>
      </c>
      <c r="L9322" s="148">
        <v>9205350</v>
      </c>
      <c r="M9322" s="120" t="s">
        <v>56</v>
      </c>
      <c r="N9322" s="149">
        <v>736424</v>
      </c>
      <c r="O9322" s="169"/>
      <c r="P9322" s="154" t="s">
        <v>6625</v>
      </c>
      <c r="Q9322" s="158" t="s">
        <v>50</v>
      </c>
      <c r="R9322" s="142">
        <f t="shared" si="145"/>
        <v>7.99995654700799</v>
      </c>
    </row>
    <row r="9323" ht="22.5" s="109" customFormat="1">
      <c r="A9323" s="119">
        <f>MAX($A$19:A9322)+1</f>
        <v>9305</v>
      </c>
      <c r="B9323" s="120" t="s">
        <v>41</v>
      </c>
      <c r="C9323" s="144" t="s">
        <v>535</v>
      </c>
      <c r="D9323" s="144" t="s">
        <v>7349</v>
      </c>
      <c r="E9323" s="145" t="s">
        <v>6844</v>
      </c>
      <c r="F9323" s="146" t="s">
        <v>8544</v>
      </c>
      <c r="G9323" s="146" t="s">
        <v>8545</v>
      </c>
      <c r="H9323" s="146" t="s">
        <v>8546</v>
      </c>
      <c r="I9323" s="151" t="s">
        <v>8547</v>
      </c>
      <c r="J9323" s="147">
        <v>113</v>
      </c>
      <c r="K9323" s="147">
        <v>720000</v>
      </c>
      <c r="L9323" s="148">
        <v>81360000</v>
      </c>
      <c r="M9323" s="120" t="s">
        <v>56</v>
      </c>
      <c r="N9323" s="149">
        <v>6508800</v>
      </c>
      <c r="O9323" s="169"/>
      <c r="P9323" s="154" t="s">
        <v>6625</v>
      </c>
      <c r="Q9323" s="158" t="s">
        <v>50</v>
      </c>
      <c r="R9323" s="142">
        <f t="shared" si="145"/>
        <v>8</v>
      </c>
    </row>
    <row r="9324" ht="22.5" s="109" customFormat="1">
      <c r="A9324" s="119">
        <f>MAX($A$19:A9323)+1</f>
        <v>9306</v>
      </c>
      <c r="B9324" s="120" t="s">
        <v>41</v>
      </c>
      <c r="C9324" s="144" t="s">
        <v>535</v>
      </c>
      <c r="D9324" s="144" t="s">
        <v>7349</v>
      </c>
      <c r="E9324" s="145" t="s">
        <v>6844</v>
      </c>
      <c r="F9324" s="146" t="s">
        <v>8544</v>
      </c>
      <c r="G9324" s="146" t="s">
        <v>8545</v>
      </c>
      <c r="H9324" s="146" t="s">
        <v>8548</v>
      </c>
      <c r="I9324" s="151" t="s">
        <v>327</v>
      </c>
      <c r="J9324" s="147">
        <v>5</v>
      </c>
      <c r="K9324" s="147">
        <v>1350000</v>
      </c>
      <c r="L9324" s="148">
        <v>6750000</v>
      </c>
      <c r="M9324" s="120" t="s">
        <v>56</v>
      </c>
      <c r="N9324" s="149">
        <v>540000</v>
      </c>
      <c r="O9324" s="169"/>
      <c r="P9324" s="154" t="s">
        <v>6625</v>
      </c>
      <c r="Q9324" s="158" t="s">
        <v>50</v>
      </c>
      <c r="R9324" s="142">
        <f t="shared" si="145"/>
        <v>8</v>
      </c>
    </row>
    <row r="9325" ht="22.5" s="109" customFormat="1">
      <c r="A9325" s="119">
        <f>MAX($A$19:A9324)+1</f>
        <v>9307</v>
      </c>
      <c r="B9325" s="120" t="s">
        <v>41</v>
      </c>
      <c r="C9325" s="144" t="s">
        <v>535</v>
      </c>
      <c r="D9325" s="144" t="s">
        <v>7349</v>
      </c>
      <c r="E9325" s="145" t="s">
        <v>6844</v>
      </c>
      <c r="F9325" s="146" t="s">
        <v>8544</v>
      </c>
      <c r="G9325" s="146" t="s">
        <v>8545</v>
      </c>
      <c r="H9325" s="146" t="s">
        <v>8549</v>
      </c>
      <c r="I9325" s="151" t="s">
        <v>327</v>
      </c>
      <c r="J9325" s="147">
        <v>1</v>
      </c>
      <c r="K9325" s="147">
        <v>7500000</v>
      </c>
      <c r="L9325" s="148">
        <v>7500000</v>
      </c>
      <c r="M9325" s="120" t="s">
        <v>56</v>
      </c>
      <c r="N9325" s="149">
        <v>600000</v>
      </c>
      <c r="O9325" s="169"/>
      <c r="P9325" s="154" t="s">
        <v>6625</v>
      </c>
      <c r="Q9325" s="158" t="s">
        <v>50</v>
      </c>
      <c r="R9325" s="142">
        <f t="shared" si="145"/>
        <v>8</v>
      </c>
    </row>
    <row r="9326" ht="22.5" s="109" customFormat="1">
      <c r="A9326" s="119">
        <f>MAX($A$19:A9325)+1</f>
        <v>9308</v>
      </c>
      <c r="B9326" s="120" t="s">
        <v>41</v>
      </c>
      <c r="C9326" s="144" t="s">
        <v>535</v>
      </c>
      <c r="D9326" s="144" t="s">
        <v>7349</v>
      </c>
      <c r="E9326" s="145" t="s">
        <v>6844</v>
      </c>
      <c r="F9326" s="146" t="s">
        <v>8544</v>
      </c>
      <c r="G9326" s="146" t="s">
        <v>8545</v>
      </c>
      <c r="H9326" s="146" t="s">
        <v>8550</v>
      </c>
      <c r="I9326" s="151" t="s">
        <v>327</v>
      </c>
      <c r="J9326" s="147">
        <v>2</v>
      </c>
      <c r="K9326" s="147">
        <v>1200000</v>
      </c>
      <c r="L9326" s="148">
        <v>2400000</v>
      </c>
      <c r="M9326" s="120" t="s">
        <v>56</v>
      </c>
      <c r="N9326" s="149">
        <v>192000</v>
      </c>
      <c r="O9326" s="169"/>
      <c r="P9326" s="154" t="s">
        <v>6625</v>
      </c>
      <c r="Q9326" s="158" t="s">
        <v>50</v>
      </c>
      <c r="R9326" s="142">
        <f t="shared" si="145"/>
        <v>8</v>
      </c>
    </row>
    <row r="9327" ht="22.5" s="109" customFormat="1">
      <c r="A9327" s="119">
        <f>MAX($A$19:A9326)+1</f>
        <v>9309</v>
      </c>
      <c r="B9327" s="120" t="s">
        <v>41</v>
      </c>
      <c r="C9327" s="144" t="s">
        <v>535</v>
      </c>
      <c r="D9327" s="144" t="s">
        <v>7349</v>
      </c>
      <c r="E9327" s="145" t="s">
        <v>6844</v>
      </c>
      <c r="F9327" s="146" t="s">
        <v>8544</v>
      </c>
      <c r="G9327" s="146" t="s">
        <v>8545</v>
      </c>
      <c r="H9327" s="146" t="s">
        <v>8551</v>
      </c>
      <c r="I9327" s="151" t="s">
        <v>327</v>
      </c>
      <c r="J9327" s="147">
        <v>1</v>
      </c>
      <c r="K9327" s="147">
        <v>800000</v>
      </c>
      <c r="L9327" s="148">
        <v>800000</v>
      </c>
      <c r="M9327" s="120" t="s">
        <v>56</v>
      </c>
      <c r="N9327" s="149">
        <v>64000</v>
      </c>
      <c r="O9327" s="169"/>
      <c r="P9327" s="154" t="s">
        <v>6625</v>
      </c>
      <c r="Q9327" s="158" t="s">
        <v>50</v>
      </c>
      <c r="R9327" s="142">
        <f t="shared" si="145"/>
        <v>8</v>
      </c>
    </row>
    <row r="9328" ht="22.5" s="109" customFormat="1">
      <c r="A9328" s="119">
        <f>MAX($A$19:A9327)+1</f>
        <v>9310</v>
      </c>
      <c r="B9328" s="120" t="s">
        <v>41</v>
      </c>
      <c r="C9328" s="144" t="s">
        <v>535</v>
      </c>
      <c r="D9328" s="144" t="s">
        <v>7349</v>
      </c>
      <c r="E9328" s="145" t="s">
        <v>6844</v>
      </c>
      <c r="F9328" s="146" t="s">
        <v>8544</v>
      </c>
      <c r="G9328" s="146" t="s">
        <v>8545</v>
      </c>
      <c r="H9328" s="146" t="s">
        <v>8552</v>
      </c>
      <c r="I9328" s="151" t="s">
        <v>327</v>
      </c>
      <c r="J9328" s="147">
        <v>2</v>
      </c>
      <c r="K9328" s="147">
        <v>700000</v>
      </c>
      <c r="L9328" s="148">
        <v>1400000</v>
      </c>
      <c r="M9328" s="120" t="s">
        <v>56</v>
      </c>
      <c r="N9328" s="149">
        <v>112000</v>
      </c>
      <c r="O9328" s="169"/>
      <c r="P9328" s="154" t="s">
        <v>6625</v>
      </c>
      <c r="Q9328" s="158" t="s">
        <v>50</v>
      </c>
      <c r="R9328" s="142">
        <f t="shared" si="145"/>
        <v>8</v>
      </c>
    </row>
    <row r="9329" ht="22.5" s="109" customFormat="1">
      <c r="A9329" s="119">
        <f>MAX($A$19:A9328)+1</f>
        <v>9311</v>
      </c>
      <c r="B9329" s="120" t="s">
        <v>41</v>
      </c>
      <c r="C9329" s="144" t="s">
        <v>535</v>
      </c>
      <c r="D9329" s="144" t="s">
        <v>7349</v>
      </c>
      <c r="E9329" s="145" t="s">
        <v>6844</v>
      </c>
      <c r="F9329" s="146" t="s">
        <v>8544</v>
      </c>
      <c r="G9329" s="146" t="s">
        <v>8545</v>
      </c>
      <c r="H9329" s="146" t="s">
        <v>8553</v>
      </c>
      <c r="I9329" s="151" t="s">
        <v>327</v>
      </c>
      <c r="J9329" s="147">
        <v>2</v>
      </c>
      <c r="K9329" s="147">
        <v>470000</v>
      </c>
      <c r="L9329" s="148">
        <v>940000</v>
      </c>
      <c r="M9329" s="120" t="s">
        <v>56</v>
      </c>
      <c r="N9329" s="149">
        <v>75200</v>
      </c>
      <c r="O9329" s="169"/>
      <c r="P9329" s="154" t="s">
        <v>6625</v>
      </c>
      <c r="Q9329" s="158" t="s">
        <v>50</v>
      </c>
      <c r="R9329" s="142">
        <f t="shared" si="145"/>
        <v>8</v>
      </c>
    </row>
    <row r="9330" ht="22.5" s="109" customFormat="1">
      <c r="A9330" s="119">
        <f>MAX($A$19:A9329)+1</f>
        <v>9312</v>
      </c>
      <c r="B9330" s="120" t="s">
        <v>41</v>
      </c>
      <c r="C9330" s="144" t="s">
        <v>535</v>
      </c>
      <c r="D9330" s="144" t="s">
        <v>7349</v>
      </c>
      <c r="E9330" s="145" t="s">
        <v>6844</v>
      </c>
      <c r="F9330" s="146" t="s">
        <v>8544</v>
      </c>
      <c r="G9330" s="146" t="s">
        <v>8545</v>
      </c>
      <c r="H9330" s="146" t="s">
        <v>8554</v>
      </c>
      <c r="I9330" s="151" t="s">
        <v>327</v>
      </c>
      <c r="J9330" s="147">
        <v>1</v>
      </c>
      <c r="K9330" s="147">
        <v>370000</v>
      </c>
      <c r="L9330" s="148">
        <v>370000</v>
      </c>
      <c r="M9330" s="120" t="s">
        <v>56</v>
      </c>
      <c r="N9330" s="149">
        <v>29600</v>
      </c>
      <c r="O9330" s="169"/>
      <c r="P9330" s="154" t="s">
        <v>6625</v>
      </c>
      <c r="Q9330" s="158" t="s">
        <v>50</v>
      </c>
      <c r="R9330" s="142">
        <f t="shared" si="145"/>
        <v>8</v>
      </c>
    </row>
    <row r="9331" ht="45" s="109" customFormat="1">
      <c r="A9331" s="119">
        <f>MAX($A$19:A9330)+1</f>
        <v>9313</v>
      </c>
      <c r="B9331" s="120" t="s">
        <v>41</v>
      </c>
      <c r="C9331" s="144" t="s">
        <v>8555</v>
      </c>
      <c r="D9331" s="144" t="s">
        <v>1837</v>
      </c>
      <c r="E9331" s="145">
        <v>45289</v>
      </c>
      <c r="F9331" s="146" t="s">
        <v>8556</v>
      </c>
      <c r="G9331" s="146" t="s">
        <v>8557</v>
      </c>
      <c r="H9331" s="146" t="s">
        <v>8558</v>
      </c>
      <c r="I9331" s="151" t="s">
        <v>974</v>
      </c>
      <c r="J9331" s="147"/>
      <c r="K9331" s="147"/>
      <c r="L9331" s="148">
        <v>46637037</v>
      </c>
      <c r="M9331" s="120" t="s">
        <v>56</v>
      </c>
      <c r="N9331" s="149">
        <v>3730963</v>
      </c>
      <c r="O9331" s="169"/>
      <c r="P9331" s="154" t="s">
        <v>6625</v>
      </c>
      <c r="Q9331" s="158" t="s">
        <v>50</v>
      </c>
      <c r="R9331" s="142">
        <f t="shared" si="145"/>
        <v>8.00000008576874</v>
      </c>
    </row>
    <row r="9332" s="109" customFormat="1">
      <c r="A9332" s="119">
        <f>MAX($A$19:A9331)+1</f>
        <v>9314</v>
      </c>
      <c r="B9332" s="120" t="s">
        <v>41</v>
      </c>
      <c r="C9332" s="144" t="s">
        <v>813</v>
      </c>
      <c r="D9332" s="144" t="s">
        <v>8559</v>
      </c>
      <c r="E9332" s="145" t="s">
        <v>6688</v>
      </c>
      <c r="F9332" s="123" t="s">
        <v>3039</v>
      </c>
      <c r="G9332" s="146" t="s">
        <v>3040</v>
      </c>
      <c r="H9332" s="146" t="s">
        <v>3044</v>
      </c>
      <c r="I9332" s="151" t="s">
        <v>100</v>
      </c>
      <c r="J9332" s="147">
        <v>131940</v>
      </c>
      <c r="K9332" s="147">
        <v>803</v>
      </c>
      <c r="L9332" s="148">
        <v>105947820</v>
      </c>
      <c r="M9332" s="120" t="s">
        <v>56</v>
      </c>
      <c r="N9332" s="149">
        <v>8475826</v>
      </c>
      <c r="O9332" s="169"/>
      <c r="P9332" s="154" t="s">
        <v>6625</v>
      </c>
      <c r="Q9332" s="158" t="s">
        <v>50</v>
      </c>
      <c r="R9332" s="142">
        <f t="shared" si="145"/>
        <v>8.00000037754434</v>
      </c>
    </row>
    <row r="9333" s="109" customFormat="1">
      <c r="A9333" s="119">
        <f>MAX($A$19:A9332)+1</f>
        <v>9315</v>
      </c>
      <c r="B9333" s="120" t="s">
        <v>41</v>
      </c>
      <c r="C9333" s="144" t="s">
        <v>813</v>
      </c>
      <c r="D9333" s="144" t="s">
        <v>8559</v>
      </c>
      <c r="E9333" s="145" t="s">
        <v>6688</v>
      </c>
      <c r="F9333" s="123" t="s">
        <v>3039</v>
      </c>
      <c r="G9333" s="146" t="s">
        <v>3040</v>
      </c>
      <c r="H9333" s="146" t="s">
        <v>3045</v>
      </c>
      <c r="I9333" s="151" t="s">
        <v>100</v>
      </c>
      <c r="J9333" s="147">
        <v>6992</v>
      </c>
      <c r="K9333" s="147">
        <v>3087</v>
      </c>
      <c r="L9333" s="148">
        <v>21584304</v>
      </c>
      <c r="M9333" s="120" t="s">
        <v>56</v>
      </c>
      <c r="N9333" s="149">
        <v>1726744</v>
      </c>
      <c r="O9333" s="169"/>
      <c r="P9333" s="154" t="s">
        <v>6625</v>
      </c>
      <c r="Q9333" s="158" t="s">
        <v>50</v>
      </c>
      <c r="R9333" s="142">
        <f t="shared" si="145"/>
        <v>7.99999851744119</v>
      </c>
    </row>
    <row r="9334" s="109" customFormat="1">
      <c r="A9334" s="119">
        <f>MAX($A$19:A9333)+1</f>
        <v>9316</v>
      </c>
      <c r="B9334" s="120" t="s">
        <v>41</v>
      </c>
      <c r="C9334" s="144" t="s">
        <v>813</v>
      </c>
      <c r="D9334" s="144" t="s">
        <v>8559</v>
      </c>
      <c r="E9334" s="145" t="s">
        <v>6688</v>
      </c>
      <c r="F9334" s="123" t="s">
        <v>3039</v>
      </c>
      <c r="G9334" s="146" t="s">
        <v>3040</v>
      </c>
      <c r="H9334" s="146" t="s">
        <v>3046</v>
      </c>
      <c r="I9334" s="151" t="s">
        <v>100</v>
      </c>
      <c r="J9334" s="147">
        <v>5741</v>
      </c>
      <c r="K9334" s="147">
        <v>3242</v>
      </c>
      <c r="L9334" s="148">
        <v>18612322</v>
      </c>
      <c r="M9334" s="120" t="s">
        <v>56</v>
      </c>
      <c r="N9334" s="149">
        <v>1488986</v>
      </c>
      <c r="O9334" s="169"/>
      <c r="P9334" s="154" t="s">
        <v>6625</v>
      </c>
      <c r="Q9334" s="158" t="s">
        <v>50</v>
      </c>
      <c r="R9334" s="142">
        <f t="shared" si="145"/>
        <v>8.00000128946834</v>
      </c>
    </row>
    <row r="9335" s="109" customFormat="1">
      <c r="A9335" s="119">
        <f>MAX($A$19:A9334)+1</f>
        <v>9317</v>
      </c>
      <c r="B9335" s="120" t="s">
        <v>41</v>
      </c>
      <c r="C9335" s="144" t="s">
        <v>813</v>
      </c>
      <c r="D9335" s="144" t="s">
        <v>8559</v>
      </c>
      <c r="E9335" s="145" t="s">
        <v>6688</v>
      </c>
      <c r="F9335" s="123" t="s">
        <v>3039</v>
      </c>
      <c r="G9335" s="146" t="s">
        <v>3040</v>
      </c>
      <c r="H9335" s="146" t="s">
        <v>5965</v>
      </c>
      <c r="I9335" s="151" t="s">
        <v>100</v>
      </c>
      <c r="J9335" s="147">
        <v>28000</v>
      </c>
      <c r="K9335" s="147">
        <v>31556</v>
      </c>
      <c r="L9335" s="148">
        <v>883568000</v>
      </c>
      <c r="M9335" s="120" t="s">
        <v>56</v>
      </c>
      <c r="N9335" s="149">
        <v>70685440</v>
      </c>
      <c r="O9335" s="169"/>
      <c r="P9335" s="154" t="s">
        <v>6625</v>
      </c>
      <c r="Q9335" s="158" t="s">
        <v>50</v>
      </c>
      <c r="R9335" s="142">
        <f t="shared" si="145"/>
        <v>8</v>
      </c>
    </row>
    <row r="9336" s="109" customFormat="1">
      <c r="A9336" s="119">
        <f>MAX($A$19:A9335)+1</f>
        <v>9318</v>
      </c>
      <c r="B9336" s="120" t="s">
        <v>41</v>
      </c>
      <c r="C9336" s="144" t="s">
        <v>813</v>
      </c>
      <c r="D9336" s="144" t="s">
        <v>8559</v>
      </c>
      <c r="E9336" s="145" t="s">
        <v>6688</v>
      </c>
      <c r="F9336" s="123" t="s">
        <v>3039</v>
      </c>
      <c r="G9336" s="146" t="s">
        <v>3040</v>
      </c>
      <c r="H9336" s="146" t="s">
        <v>8560</v>
      </c>
      <c r="I9336" s="151" t="s">
        <v>100</v>
      </c>
      <c r="J9336" s="147">
        <v>4015</v>
      </c>
      <c r="K9336" s="147">
        <v>15800</v>
      </c>
      <c r="L9336" s="148">
        <v>63437000</v>
      </c>
      <c r="M9336" s="120" t="s">
        <v>56</v>
      </c>
      <c r="N9336" s="149">
        <v>5074960</v>
      </c>
      <c r="O9336" s="169"/>
      <c r="P9336" s="154" t="s">
        <v>6625</v>
      </c>
      <c r="Q9336" s="158" t="s">
        <v>50</v>
      </c>
      <c r="R9336" s="142">
        <f t="shared" si="145"/>
        <v>8</v>
      </c>
    </row>
    <row r="9337" s="109" customFormat="1">
      <c r="A9337" s="119">
        <f>MAX($A$19:A9336)+1</f>
        <v>9319</v>
      </c>
      <c r="B9337" s="120" t="s">
        <v>41</v>
      </c>
      <c r="C9337" s="144" t="s">
        <v>813</v>
      </c>
      <c r="D9337" s="144" t="s">
        <v>8559</v>
      </c>
      <c r="E9337" s="145" t="s">
        <v>6688</v>
      </c>
      <c r="F9337" s="123" t="s">
        <v>3039</v>
      </c>
      <c r="G9337" s="146" t="s">
        <v>3040</v>
      </c>
      <c r="H9337" s="146" t="s">
        <v>8561</v>
      </c>
      <c r="I9337" s="151" t="s">
        <v>100</v>
      </c>
      <c r="J9337" s="147">
        <v>3530</v>
      </c>
      <c r="K9337" s="147">
        <v>1333</v>
      </c>
      <c r="L9337" s="148">
        <v>4705490</v>
      </c>
      <c r="M9337" s="120" t="s">
        <v>56</v>
      </c>
      <c r="N9337" s="149">
        <v>376440</v>
      </c>
      <c r="O9337" s="169"/>
      <c r="P9337" s="154" t="s">
        <v>6625</v>
      </c>
      <c r="Q9337" s="158" t="s">
        <v>50</v>
      </c>
      <c r="R9337" s="142">
        <f t="shared" si="145"/>
        <v>8.00001700141749</v>
      </c>
    </row>
    <row r="9338" s="109" customFormat="1">
      <c r="A9338" s="119">
        <f>MAX($A$19:A9337)+1</f>
        <v>9320</v>
      </c>
      <c r="B9338" s="120" t="s">
        <v>41</v>
      </c>
      <c r="C9338" s="144" t="s">
        <v>813</v>
      </c>
      <c r="D9338" s="144" t="s">
        <v>8559</v>
      </c>
      <c r="E9338" s="145" t="s">
        <v>6688</v>
      </c>
      <c r="F9338" s="123" t="s">
        <v>3039</v>
      </c>
      <c r="G9338" s="146" t="s">
        <v>3040</v>
      </c>
      <c r="H9338" s="146" t="s">
        <v>5971</v>
      </c>
      <c r="I9338" s="151" t="s">
        <v>100</v>
      </c>
      <c r="J9338" s="147">
        <v>2000</v>
      </c>
      <c r="K9338" s="147">
        <v>13039</v>
      </c>
      <c r="L9338" s="148">
        <v>26078000</v>
      </c>
      <c r="M9338" s="120" t="s">
        <v>56</v>
      </c>
      <c r="N9338" s="149">
        <v>2086240</v>
      </c>
      <c r="O9338" s="169"/>
      <c r="P9338" s="154" t="s">
        <v>6625</v>
      </c>
      <c r="Q9338" s="158" t="s">
        <v>50</v>
      </c>
      <c r="R9338" s="142">
        <f t="shared" si="145"/>
        <v>8</v>
      </c>
    </row>
    <row r="9339" s="109" customFormat="1">
      <c r="A9339" s="119">
        <f>MAX($A$19:A9338)+1</f>
        <v>9321</v>
      </c>
      <c r="B9339" s="120" t="s">
        <v>41</v>
      </c>
      <c r="C9339" s="144" t="s">
        <v>813</v>
      </c>
      <c r="D9339" s="144" t="s">
        <v>8559</v>
      </c>
      <c r="E9339" s="145" t="s">
        <v>6688</v>
      </c>
      <c r="F9339" s="123" t="s">
        <v>3039</v>
      </c>
      <c r="G9339" s="146" t="s">
        <v>3040</v>
      </c>
      <c r="H9339" s="146" t="s">
        <v>5974</v>
      </c>
      <c r="I9339" s="151" t="s">
        <v>100</v>
      </c>
      <c r="J9339" s="147">
        <v>26000</v>
      </c>
      <c r="K9339" s="147">
        <v>8933</v>
      </c>
      <c r="L9339" s="148">
        <v>232258000</v>
      </c>
      <c r="M9339" s="120" t="s">
        <v>56</v>
      </c>
      <c r="N9339" s="149">
        <v>18580640</v>
      </c>
      <c r="O9339" s="169"/>
      <c r="P9339" s="154" t="s">
        <v>6625</v>
      </c>
      <c r="Q9339" s="158" t="s">
        <v>50</v>
      </c>
      <c r="R9339" s="142">
        <f t="shared" si="145"/>
        <v>8</v>
      </c>
    </row>
    <row r="9340" s="109" customFormat="1">
      <c r="A9340" s="119">
        <f>MAX($A$19:A9339)+1</f>
        <v>9322</v>
      </c>
      <c r="B9340" s="120" t="s">
        <v>41</v>
      </c>
      <c r="C9340" s="144" t="s">
        <v>813</v>
      </c>
      <c r="D9340" s="144" t="s">
        <v>8559</v>
      </c>
      <c r="E9340" s="145" t="s">
        <v>6688</v>
      </c>
      <c r="F9340" s="123" t="s">
        <v>3039</v>
      </c>
      <c r="G9340" s="146" t="s">
        <v>3040</v>
      </c>
      <c r="H9340" s="146" t="s">
        <v>5966</v>
      </c>
      <c r="I9340" s="151" t="s">
        <v>100</v>
      </c>
      <c r="J9340" s="147">
        <v>29396</v>
      </c>
      <c r="K9340" s="147">
        <v>245</v>
      </c>
      <c r="L9340" s="148">
        <v>7202020</v>
      </c>
      <c r="M9340" s="120" t="s">
        <v>56</v>
      </c>
      <c r="N9340" s="149">
        <v>576162</v>
      </c>
      <c r="O9340" s="169"/>
      <c r="P9340" s="154" t="s">
        <v>6625</v>
      </c>
      <c r="Q9340" s="158" t="s">
        <v>50</v>
      </c>
      <c r="R9340" s="142">
        <f t="shared" si="145"/>
        <v>8.00000555399735</v>
      </c>
    </row>
    <row r="9341" s="109" customFormat="1">
      <c r="A9341" s="119">
        <f>MAX($A$19:A9340)+1</f>
        <v>9323</v>
      </c>
      <c r="B9341" s="120" t="s">
        <v>41</v>
      </c>
      <c r="C9341" s="144" t="s">
        <v>813</v>
      </c>
      <c r="D9341" s="144" t="s">
        <v>8559</v>
      </c>
      <c r="E9341" s="145" t="s">
        <v>6688</v>
      </c>
      <c r="F9341" s="123" t="s">
        <v>3039</v>
      </c>
      <c r="G9341" s="146" t="s">
        <v>3040</v>
      </c>
      <c r="H9341" s="146" t="s">
        <v>5972</v>
      </c>
      <c r="I9341" s="151" t="s">
        <v>100</v>
      </c>
      <c r="J9341" s="147">
        <v>15664</v>
      </c>
      <c r="K9341" s="147">
        <v>3871</v>
      </c>
      <c r="L9341" s="148">
        <v>60635344</v>
      </c>
      <c r="M9341" s="120" t="s">
        <v>56</v>
      </c>
      <c r="N9341" s="149">
        <v>4850828</v>
      </c>
      <c r="O9341" s="169"/>
      <c r="P9341" s="154" t="s">
        <v>6625</v>
      </c>
      <c r="Q9341" s="158" t="s">
        <v>50</v>
      </c>
      <c r="R9341" s="142">
        <f t="shared" si="145"/>
        <v>8.00000079161751</v>
      </c>
    </row>
    <row r="9342" s="109" customFormat="1">
      <c r="A9342" s="119">
        <f>MAX($A$19:A9341)+1</f>
        <v>9324</v>
      </c>
      <c r="B9342" s="120" t="s">
        <v>41</v>
      </c>
      <c r="C9342" s="144" t="s">
        <v>813</v>
      </c>
      <c r="D9342" s="144" t="s">
        <v>8559</v>
      </c>
      <c r="E9342" s="145" t="s">
        <v>6688</v>
      </c>
      <c r="F9342" s="123" t="s">
        <v>3039</v>
      </c>
      <c r="G9342" s="146" t="s">
        <v>3040</v>
      </c>
      <c r="H9342" s="146" t="s">
        <v>8562</v>
      </c>
      <c r="I9342" s="151" t="s">
        <v>100</v>
      </c>
      <c r="J9342" s="147">
        <v>5000</v>
      </c>
      <c r="K9342" s="147">
        <v>4410</v>
      </c>
      <c r="L9342" s="148">
        <v>22050000</v>
      </c>
      <c r="M9342" s="120" t="s">
        <v>56</v>
      </c>
      <c r="N9342" s="149">
        <v>1764000</v>
      </c>
      <c r="O9342" s="169"/>
      <c r="P9342" s="154" t="s">
        <v>6625</v>
      </c>
      <c r="Q9342" s="158" t="s">
        <v>50</v>
      </c>
      <c r="R9342" s="142">
        <f t="shared" si="145"/>
        <v>8</v>
      </c>
    </row>
    <row r="9343" s="109" customFormat="1">
      <c r="A9343" s="119">
        <f>MAX($A$19:A9342)+1</f>
        <v>9325</v>
      </c>
      <c r="B9343" s="120" t="s">
        <v>41</v>
      </c>
      <c r="C9343" s="144" t="s">
        <v>813</v>
      </c>
      <c r="D9343" s="144" t="s">
        <v>8559</v>
      </c>
      <c r="E9343" s="145" t="s">
        <v>6688</v>
      </c>
      <c r="F9343" s="123" t="s">
        <v>3039</v>
      </c>
      <c r="G9343" s="146" t="s">
        <v>3040</v>
      </c>
      <c r="H9343" s="146" t="s">
        <v>8563</v>
      </c>
      <c r="I9343" s="151" t="s">
        <v>100</v>
      </c>
      <c r="J9343" s="147">
        <v>8000</v>
      </c>
      <c r="K9343" s="147">
        <v>23030</v>
      </c>
      <c r="L9343" s="148">
        <v>184240000</v>
      </c>
      <c r="M9343" s="120" t="s">
        <v>56</v>
      </c>
      <c r="N9343" s="149">
        <v>14739200</v>
      </c>
      <c r="O9343" s="169"/>
      <c r="P9343" s="154" t="s">
        <v>6625</v>
      </c>
      <c r="Q9343" s="158" t="s">
        <v>50</v>
      </c>
      <c r="R9343" s="142">
        <f t="shared" si="145"/>
        <v>8</v>
      </c>
    </row>
    <row r="9344" s="109" customFormat="1">
      <c r="A9344" s="119">
        <f>MAX($A$19:A9343)+1</f>
        <v>9326</v>
      </c>
      <c r="B9344" s="120" t="s">
        <v>41</v>
      </c>
      <c r="C9344" s="144" t="s">
        <v>813</v>
      </c>
      <c r="D9344" s="144" t="s">
        <v>8559</v>
      </c>
      <c r="E9344" s="145" t="s">
        <v>6688</v>
      </c>
      <c r="F9344" s="123" t="s">
        <v>3039</v>
      </c>
      <c r="G9344" s="146" t="s">
        <v>3040</v>
      </c>
      <c r="H9344" s="146" t="s">
        <v>8564</v>
      </c>
      <c r="I9344" s="151" t="s">
        <v>100</v>
      </c>
      <c r="J9344" s="147">
        <v>8320</v>
      </c>
      <c r="K9344" s="147">
        <v>1100</v>
      </c>
      <c r="L9344" s="148">
        <v>9152000</v>
      </c>
      <c r="M9344" s="120" t="s">
        <v>56</v>
      </c>
      <c r="N9344" s="149">
        <v>732160</v>
      </c>
      <c r="O9344" s="169"/>
      <c r="P9344" s="154" t="s">
        <v>6625</v>
      </c>
      <c r="Q9344" s="158" t="s">
        <v>50</v>
      </c>
      <c r="R9344" s="142">
        <f t="shared" si="145"/>
        <v>8</v>
      </c>
    </row>
    <row r="9345" s="109" customFormat="1">
      <c r="A9345" s="119">
        <f>MAX($A$19:A9344)+1</f>
        <v>9327</v>
      </c>
      <c r="B9345" s="120" t="s">
        <v>41</v>
      </c>
      <c r="C9345" s="144" t="s">
        <v>813</v>
      </c>
      <c r="D9345" s="144" t="s">
        <v>8559</v>
      </c>
      <c r="E9345" s="145" t="s">
        <v>6688</v>
      </c>
      <c r="F9345" s="123" t="s">
        <v>3039</v>
      </c>
      <c r="G9345" s="146" t="s">
        <v>3040</v>
      </c>
      <c r="H9345" s="146" t="s">
        <v>8565</v>
      </c>
      <c r="I9345" s="151" t="s">
        <v>100</v>
      </c>
      <c r="J9345" s="147">
        <v>6200</v>
      </c>
      <c r="K9345" s="147">
        <v>5300</v>
      </c>
      <c r="L9345" s="148">
        <v>32860000</v>
      </c>
      <c r="M9345" s="120" t="s">
        <v>56</v>
      </c>
      <c r="N9345" s="149">
        <v>2628800</v>
      </c>
      <c r="O9345" s="169"/>
      <c r="P9345" s="154" t="s">
        <v>6625</v>
      </c>
      <c r="Q9345" s="158" t="s">
        <v>50</v>
      </c>
      <c r="R9345" s="142">
        <f t="shared" si="145"/>
        <v>8</v>
      </c>
    </row>
    <row r="9346" s="109" customFormat="1">
      <c r="A9346" s="119">
        <f>MAX($A$19:A9345)+1</f>
        <v>9328</v>
      </c>
      <c r="B9346" s="120" t="s">
        <v>41</v>
      </c>
      <c r="C9346" s="144" t="s">
        <v>813</v>
      </c>
      <c r="D9346" s="144" t="s">
        <v>8559</v>
      </c>
      <c r="E9346" s="145" t="s">
        <v>6688</v>
      </c>
      <c r="F9346" s="123" t="s">
        <v>3039</v>
      </c>
      <c r="G9346" s="146" t="s">
        <v>3040</v>
      </c>
      <c r="H9346" s="146" t="s">
        <v>8566</v>
      </c>
      <c r="I9346" s="151" t="s">
        <v>100</v>
      </c>
      <c r="J9346" s="147">
        <v>1400</v>
      </c>
      <c r="K9346" s="147">
        <v>1174</v>
      </c>
      <c r="L9346" s="148">
        <v>1643600</v>
      </c>
      <c r="M9346" s="120" t="s">
        <v>56</v>
      </c>
      <c r="N9346" s="149">
        <v>131486</v>
      </c>
      <c r="O9346" s="169"/>
      <c r="P9346" s="154" t="s">
        <v>6625</v>
      </c>
      <c r="Q9346" s="158" t="s">
        <v>50</v>
      </c>
      <c r="R9346" s="142">
        <f t="shared" si="145"/>
        <v>7.99987831589195</v>
      </c>
    </row>
    <row r="9347" s="109" customFormat="1">
      <c r="A9347" s="119">
        <f>MAX($A$19:A9346)+1</f>
        <v>9329</v>
      </c>
      <c r="B9347" s="120" t="s">
        <v>41</v>
      </c>
      <c r="C9347" s="144" t="s">
        <v>813</v>
      </c>
      <c r="D9347" s="144" t="s">
        <v>6886</v>
      </c>
      <c r="E9347" s="145" t="s">
        <v>6688</v>
      </c>
      <c r="F9347" s="123" t="s">
        <v>3039</v>
      </c>
      <c r="G9347" s="146" t="s">
        <v>3040</v>
      </c>
      <c r="H9347" s="146" t="s">
        <v>3041</v>
      </c>
      <c r="I9347" s="151" t="s">
        <v>3042</v>
      </c>
      <c r="J9347" s="147">
        <v>142.6</v>
      </c>
      <c r="K9347" s="147">
        <v>49000</v>
      </c>
      <c r="L9347" s="148">
        <v>6987400</v>
      </c>
      <c r="M9347" s="120" t="s">
        <v>56</v>
      </c>
      <c r="N9347" s="149">
        <v>558992</v>
      </c>
      <c r="O9347" s="169"/>
      <c r="P9347" s="154" t="s">
        <v>6625</v>
      </c>
      <c r="Q9347" s="158" t="s">
        <v>50</v>
      </c>
      <c r="R9347" s="142">
        <f t="shared" si="145"/>
        <v>8</v>
      </c>
    </row>
    <row r="9348" s="109" customFormat="1">
      <c r="A9348" s="119">
        <f>MAX($A$19:A9347)+1</f>
        <v>9330</v>
      </c>
      <c r="B9348" s="120" t="s">
        <v>41</v>
      </c>
      <c r="C9348" s="144" t="s">
        <v>813</v>
      </c>
      <c r="D9348" s="144" t="s">
        <v>6886</v>
      </c>
      <c r="E9348" s="145" t="s">
        <v>6688</v>
      </c>
      <c r="F9348" s="123" t="s">
        <v>3039</v>
      </c>
      <c r="G9348" s="146" t="s">
        <v>3040</v>
      </c>
      <c r="H9348" s="146" t="s">
        <v>3043</v>
      </c>
      <c r="I9348" s="151" t="s">
        <v>3042</v>
      </c>
      <c r="J9348" s="147">
        <v>36.8</v>
      </c>
      <c r="K9348" s="147">
        <v>49000</v>
      </c>
      <c r="L9348" s="148">
        <v>1803200</v>
      </c>
      <c r="M9348" s="120" t="s">
        <v>56</v>
      </c>
      <c r="N9348" s="149">
        <v>144256</v>
      </c>
      <c r="O9348" s="169"/>
      <c r="P9348" s="154" t="s">
        <v>6625</v>
      </c>
      <c r="Q9348" s="158" t="s">
        <v>50</v>
      </c>
      <c r="R9348" s="142">
        <f t="shared" si="145"/>
        <v>8</v>
      </c>
    </row>
    <row r="9349" s="109" customFormat="1">
      <c r="A9349" s="119">
        <f>MAX($A$19:A9348)+1</f>
        <v>9331</v>
      </c>
      <c r="B9349" s="120" t="s">
        <v>41</v>
      </c>
      <c r="C9349" s="144" t="s">
        <v>3061</v>
      </c>
      <c r="D9349" s="144" t="s">
        <v>3312</v>
      </c>
      <c r="E9349" s="145" t="s">
        <v>6720</v>
      </c>
      <c r="F9349" s="146" t="s">
        <v>3063</v>
      </c>
      <c r="G9349" s="146" t="s">
        <v>3064</v>
      </c>
      <c r="H9349" s="146" t="s">
        <v>3067</v>
      </c>
      <c r="I9349" s="151" t="s">
        <v>3066</v>
      </c>
      <c r="J9349" s="147">
        <v>32000</v>
      </c>
      <c r="K9349" s="147">
        <v>157</v>
      </c>
      <c r="L9349" s="148">
        <v>5024000</v>
      </c>
      <c r="M9349" s="120" t="s">
        <v>56</v>
      </c>
      <c r="N9349" s="149">
        <v>401920</v>
      </c>
      <c r="O9349" s="169"/>
      <c r="P9349" s="154" t="s">
        <v>6625</v>
      </c>
      <c r="Q9349" s="158" t="s">
        <v>50</v>
      </c>
      <c r="R9349" s="142">
        <f t="shared" si="145"/>
        <v>8</v>
      </c>
    </row>
    <row r="9350" s="109" customFormat="1">
      <c r="A9350" s="119">
        <f>MAX($A$19:A9349)+1</f>
        <v>9332</v>
      </c>
      <c r="B9350" s="120" t="s">
        <v>41</v>
      </c>
      <c r="C9350" s="144" t="s">
        <v>3061</v>
      </c>
      <c r="D9350" s="144" t="s">
        <v>3312</v>
      </c>
      <c r="E9350" s="145" t="s">
        <v>6720</v>
      </c>
      <c r="F9350" s="146" t="s">
        <v>3063</v>
      </c>
      <c r="G9350" s="146" t="s">
        <v>3064</v>
      </c>
      <c r="H9350" s="146" t="s">
        <v>3071</v>
      </c>
      <c r="I9350" s="151" t="s">
        <v>3066</v>
      </c>
      <c r="J9350" s="147">
        <v>2000</v>
      </c>
      <c r="K9350" s="147">
        <v>157</v>
      </c>
      <c r="L9350" s="148">
        <v>314000</v>
      </c>
      <c r="M9350" s="120" t="s">
        <v>56</v>
      </c>
      <c r="N9350" s="149">
        <v>25120</v>
      </c>
      <c r="O9350" s="169"/>
      <c r="P9350" s="154" t="s">
        <v>6625</v>
      </c>
      <c r="Q9350" s="158" t="s">
        <v>50</v>
      </c>
      <c r="R9350" s="142">
        <f t="shared" si="145"/>
        <v>8</v>
      </c>
    </row>
    <row r="9351" s="109" customFormat="1">
      <c r="A9351" s="119">
        <f>MAX($A$19:A9350)+1</f>
        <v>9333</v>
      </c>
      <c r="B9351" s="120" t="s">
        <v>41</v>
      </c>
      <c r="C9351" s="144" t="s">
        <v>3061</v>
      </c>
      <c r="D9351" s="144" t="s">
        <v>3312</v>
      </c>
      <c r="E9351" s="145" t="s">
        <v>6720</v>
      </c>
      <c r="F9351" s="146" t="s">
        <v>3063</v>
      </c>
      <c r="G9351" s="146" t="s">
        <v>3064</v>
      </c>
      <c r="H9351" s="146" t="s">
        <v>3074</v>
      </c>
      <c r="I9351" s="151" t="s">
        <v>3066</v>
      </c>
      <c r="J9351" s="147">
        <v>2000</v>
      </c>
      <c r="K9351" s="147">
        <v>130</v>
      </c>
      <c r="L9351" s="148">
        <v>260000</v>
      </c>
      <c r="M9351" s="120" t="s">
        <v>56</v>
      </c>
      <c r="N9351" s="149">
        <v>20800</v>
      </c>
      <c r="O9351" s="169"/>
      <c r="P9351" s="154" t="s">
        <v>6625</v>
      </c>
      <c r="Q9351" s="158" t="s">
        <v>50</v>
      </c>
      <c r="R9351" s="142">
        <f t="shared" si="145"/>
        <v>8</v>
      </c>
    </row>
    <row r="9352" s="109" customFormat="1">
      <c r="A9352" s="119">
        <f>MAX($A$19:A9351)+1</f>
        <v>9334</v>
      </c>
      <c r="B9352" s="120" t="s">
        <v>41</v>
      </c>
      <c r="C9352" s="144" t="s">
        <v>3076</v>
      </c>
      <c r="D9352" s="144" t="s">
        <v>8567</v>
      </c>
      <c r="E9352" s="145">
        <v>45269</v>
      </c>
      <c r="F9352" s="146" t="s">
        <v>3078</v>
      </c>
      <c r="G9352" s="146" t="s">
        <v>3079</v>
      </c>
      <c r="H9352" s="123" t="s">
        <v>3080</v>
      </c>
      <c r="I9352" s="133" t="s">
        <v>3081</v>
      </c>
      <c r="J9352" s="134">
        <v>300</v>
      </c>
      <c r="K9352" s="134">
        <v>25000</v>
      </c>
      <c r="L9352" s="148">
        <v>7500000</v>
      </c>
      <c r="M9352" s="120" t="s">
        <v>56</v>
      </c>
      <c r="N9352" s="149">
        <v>600000</v>
      </c>
      <c r="O9352" s="169"/>
      <c r="P9352" s="154" t="s">
        <v>6625</v>
      </c>
      <c r="Q9352" s="158" t="s">
        <v>50</v>
      </c>
      <c r="R9352" s="142">
        <f t="shared" si="145"/>
        <v>8</v>
      </c>
    </row>
    <row r="9353" ht="22.5" s="109" customFormat="1">
      <c r="A9353" s="119">
        <f>MAX($A$19:A9352)+1</f>
        <v>9335</v>
      </c>
      <c r="B9353" s="120" t="s">
        <v>41</v>
      </c>
      <c r="C9353" s="144" t="s">
        <v>1709</v>
      </c>
      <c r="D9353" s="144" t="s">
        <v>8568</v>
      </c>
      <c r="E9353" s="145" t="s">
        <v>6863</v>
      </c>
      <c r="F9353" s="123" t="s">
        <v>3082</v>
      </c>
      <c r="G9353" s="146" t="s">
        <v>3083</v>
      </c>
      <c r="H9353" s="146" t="s">
        <v>8569</v>
      </c>
      <c r="I9353" s="151" t="s">
        <v>100</v>
      </c>
      <c r="J9353" s="147">
        <v>1000</v>
      </c>
      <c r="K9353" s="147">
        <v>880</v>
      </c>
      <c r="L9353" s="148">
        <v>880000</v>
      </c>
      <c r="M9353" s="120" t="s">
        <v>56</v>
      </c>
      <c r="N9353" s="149">
        <v>70400</v>
      </c>
      <c r="O9353" s="169"/>
      <c r="P9353" s="154" t="s">
        <v>6625</v>
      </c>
      <c r="Q9353" s="158" t="s">
        <v>50</v>
      </c>
      <c r="R9353" s="142">
        <f t="shared" si="145"/>
        <v>8</v>
      </c>
    </row>
    <row r="9354" ht="22.5" s="109" customFormat="1">
      <c r="A9354" s="119">
        <f>MAX($A$19:A9353)+1</f>
        <v>9336</v>
      </c>
      <c r="B9354" s="120" t="s">
        <v>41</v>
      </c>
      <c r="C9354" s="144" t="s">
        <v>1709</v>
      </c>
      <c r="D9354" s="144" t="s">
        <v>8568</v>
      </c>
      <c r="E9354" s="145" t="s">
        <v>6863</v>
      </c>
      <c r="F9354" s="123" t="s">
        <v>3082</v>
      </c>
      <c r="G9354" s="146" t="s">
        <v>3083</v>
      </c>
      <c r="H9354" s="146" t="s">
        <v>8570</v>
      </c>
      <c r="I9354" s="151" t="s">
        <v>100</v>
      </c>
      <c r="J9354" s="147">
        <v>1000</v>
      </c>
      <c r="K9354" s="147">
        <v>880</v>
      </c>
      <c r="L9354" s="148">
        <v>880000</v>
      </c>
      <c r="M9354" s="120" t="s">
        <v>56</v>
      </c>
      <c r="N9354" s="149">
        <v>70400</v>
      </c>
      <c r="O9354" s="169"/>
      <c r="P9354" s="154" t="s">
        <v>6625</v>
      </c>
      <c r="Q9354" s="158" t="s">
        <v>50</v>
      </c>
      <c r="R9354" s="142">
        <f t="shared" si="145"/>
        <v>8</v>
      </c>
    </row>
    <row r="9355" ht="22.5" s="109" customFormat="1">
      <c r="A9355" s="119">
        <f>MAX($A$19:A9354)+1</f>
        <v>9337</v>
      </c>
      <c r="B9355" s="120" t="s">
        <v>41</v>
      </c>
      <c r="C9355" s="144" t="s">
        <v>1709</v>
      </c>
      <c r="D9355" s="144" t="s">
        <v>8568</v>
      </c>
      <c r="E9355" s="145" t="s">
        <v>6863</v>
      </c>
      <c r="F9355" s="123" t="s">
        <v>3082</v>
      </c>
      <c r="G9355" s="146" t="s">
        <v>3083</v>
      </c>
      <c r="H9355" s="146" t="s">
        <v>8571</v>
      </c>
      <c r="I9355" s="151" t="s">
        <v>100</v>
      </c>
      <c r="J9355" s="147">
        <v>1000</v>
      </c>
      <c r="K9355" s="147">
        <v>880</v>
      </c>
      <c r="L9355" s="148">
        <v>880000</v>
      </c>
      <c r="M9355" s="120" t="s">
        <v>56</v>
      </c>
      <c r="N9355" s="149">
        <v>70400</v>
      </c>
      <c r="O9355" s="169"/>
      <c r="P9355" s="154" t="s">
        <v>6625</v>
      </c>
      <c r="Q9355" s="158" t="s">
        <v>50</v>
      </c>
      <c r="R9355" s="142">
        <f t="shared" si="145"/>
        <v>8</v>
      </c>
    </row>
    <row r="9356" ht="22.5" s="109" customFormat="1">
      <c r="A9356" s="119">
        <f>MAX($A$19:A9355)+1</f>
        <v>9338</v>
      </c>
      <c r="B9356" s="120" t="s">
        <v>41</v>
      </c>
      <c r="C9356" s="144" t="s">
        <v>1709</v>
      </c>
      <c r="D9356" s="144" t="s">
        <v>8572</v>
      </c>
      <c r="E9356" s="145" t="s">
        <v>6863</v>
      </c>
      <c r="F9356" s="123" t="s">
        <v>3082</v>
      </c>
      <c r="G9356" s="146" t="s">
        <v>3083</v>
      </c>
      <c r="H9356" s="146" t="s">
        <v>3112</v>
      </c>
      <c r="I9356" s="151" t="s">
        <v>100</v>
      </c>
      <c r="J9356" s="147">
        <v>25000</v>
      </c>
      <c r="K9356" s="147">
        <v>835</v>
      </c>
      <c r="L9356" s="148">
        <v>20875000</v>
      </c>
      <c r="M9356" s="120" t="s">
        <v>56</v>
      </c>
      <c r="N9356" s="149">
        <v>1670000</v>
      </c>
      <c r="O9356" s="169"/>
      <c r="P9356" s="154" t="s">
        <v>6625</v>
      </c>
      <c r="Q9356" s="158" t="s">
        <v>50</v>
      </c>
      <c r="R9356" s="142">
        <f t="shared" si="145"/>
        <v>8</v>
      </c>
    </row>
    <row r="9357" ht="22.5" s="109" customFormat="1">
      <c r="A9357" s="119">
        <f>MAX($A$19:A9356)+1</f>
        <v>9339</v>
      </c>
      <c r="B9357" s="120" t="s">
        <v>41</v>
      </c>
      <c r="C9357" s="144" t="s">
        <v>1709</v>
      </c>
      <c r="D9357" s="144" t="s">
        <v>8572</v>
      </c>
      <c r="E9357" s="145" t="s">
        <v>6863</v>
      </c>
      <c r="F9357" s="123" t="s">
        <v>3082</v>
      </c>
      <c r="G9357" s="146" t="s">
        <v>3083</v>
      </c>
      <c r="H9357" s="146" t="s">
        <v>8573</v>
      </c>
      <c r="I9357" s="151" t="s">
        <v>100</v>
      </c>
      <c r="J9357" s="147">
        <v>10000</v>
      </c>
      <c r="K9357" s="147">
        <v>835</v>
      </c>
      <c r="L9357" s="148">
        <v>8350000</v>
      </c>
      <c r="M9357" s="120" t="s">
        <v>56</v>
      </c>
      <c r="N9357" s="149">
        <v>668000</v>
      </c>
      <c r="O9357" s="169"/>
      <c r="P9357" s="154" t="s">
        <v>6625</v>
      </c>
      <c r="Q9357" s="158" t="s">
        <v>50</v>
      </c>
      <c r="R9357" s="142">
        <f t="shared" si="145"/>
        <v>8</v>
      </c>
    </row>
    <row r="9358" ht="22.5" s="109" customFormat="1">
      <c r="A9358" s="119">
        <f>MAX($A$19:A9357)+1</f>
        <v>9340</v>
      </c>
      <c r="B9358" s="120" t="s">
        <v>41</v>
      </c>
      <c r="C9358" s="144" t="s">
        <v>1709</v>
      </c>
      <c r="D9358" s="144" t="s">
        <v>8572</v>
      </c>
      <c r="E9358" s="145" t="s">
        <v>6863</v>
      </c>
      <c r="F9358" s="123" t="s">
        <v>3082</v>
      </c>
      <c r="G9358" s="146" t="s">
        <v>3083</v>
      </c>
      <c r="H9358" s="146" t="s">
        <v>8574</v>
      </c>
      <c r="I9358" s="151" t="s">
        <v>100</v>
      </c>
      <c r="J9358" s="147">
        <v>9000</v>
      </c>
      <c r="K9358" s="147">
        <v>835</v>
      </c>
      <c r="L9358" s="148">
        <v>7515000</v>
      </c>
      <c r="M9358" s="120" t="s">
        <v>56</v>
      </c>
      <c r="N9358" s="149">
        <v>601200</v>
      </c>
      <c r="O9358" s="169"/>
      <c r="P9358" s="154" t="s">
        <v>6625</v>
      </c>
      <c r="Q9358" s="158" t="s">
        <v>50</v>
      </c>
      <c r="R9358" s="142">
        <f t="shared" si="145"/>
        <v>8</v>
      </c>
    </row>
    <row r="9359" ht="22.5" s="109" customFormat="1">
      <c r="A9359" s="119">
        <f>MAX($A$19:A9358)+1</f>
        <v>9341</v>
      </c>
      <c r="B9359" s="120" t="s">
        <v>41</v>
      </c>
      <c r="C9359" s="144" t="s">
        <v>1709</v>
      </c>
      <c r="D9359" s="144" t="s">
        <v>7769</v>
      </c>
      <c r="E9359" s="145" t="s">
        <v>6863</v>
      </c>
      <c r="F9359" s="123" t="s">
        <v>3082</v>
      </c>
      <c r="G9359" s="146" t="s">
        <v>3083</v>
      </c>
      <c r="H9359" s="146" t="s">
        <v>8575</v>
      </c>
      <c r="I9359" s="151" t="s">
        <v>1813</v>
      </c>
      <c r="J9359" s="147">
        <v>500</v>
      </c>
      <c r="K9359" s="147">
        <v>650</v>
      </c>
      <c r="L9359" s="148">
        <v>325000</v>
      </c>
      <c r="M9359" s="120" t="s">
        <v>56</v>
      </c>
      <c r="N9359" s="149">
        <v>26000</v>
      </c>
      <c r="O9359" s="169"/>
      <c r="P9359" s="154" t="s">
        <v>6625</v>
      </c>
      <c r="Q9359" s="158" t="s">
        <v>50</v>
      </c>
      <c r="R9359" s="142">
        <f t="shared" si="145"/>
        <v>8</v>
      </c>
    </row>
    <row r="9360" ht="22.5" s="109" customFormat="1">
      <c r="A9360" s="119">
        <f>MAX($A$19:A9359)+1</f>
        <v>9342</v>
      </c>
      <c r="B9360" s="120" t="s">
        <v>41</v>
      </c>
      <c r="C9360" s="144" t="s">
        <v>1709</v>
      </c>
      <c r="D9360" s="144" t="s">
        <v>7769</v>
      </c>
      <c r="E9360" s="145" t="s">
        <v>6863</v>
      </c>
      <c r="F9360" s="123" t="s">
        <v>3082</v>
      </c>
      <c r="G9360" s="146" t="s">
        <v>3083</v>
      </c>
      <c r="H9360" s="146" t="s">
        <v>3093</v>
      </c>
      <c r="I9360" s="151" t="s">
        <v>1813</v>
      </c>
      <c r="J9360" s="147">
        <v>112400</v>
      </c>
      <c r="K9360" s="147">
        <v>284</v>
      </c>
      <c r="L9360" s="148">
        <v>31921600</v>
      </c>
      <c r="M9360" s="120" t="s">
        <v>56</v>
      </c>
      <c r="N9360" s="149">
        <v>2553728</v>
      </c>
      <c r="O9360" s="169"/>
      <c r="P9360" s="154" t="s">
        <v>6625</v>
      </c>
      <c r="Q9360" s="158" t="s">
        <v>50</v>
      </c>
      <c r="R9360" s="142">
        <f t="shared" si="145"/>
        <v>8</v>
      </c>
    </row>
    <row r="9361" ht="22.5" s="109" customFormat="1">
      <c r="A9361" s="119">
        <f>MAX($A$19:A9360)+1</f>
        <v>9343</v>
      </c>
      <c r="B9361" s="120" t="s">
        <v>41</v>
      </c>
      <c r="C9361" s="144" t="s">
        <v>1709</v>
      </c>
      <c r="D9361" s="144" t="s">
        <v>7769</v>
      </c>
      <c r="E9361" s="145" t="s">
        <v>6863</v>
      </c>
      <c r="F9361" s="123" t="s">
        <v>3082</v>
      </c>
      <c r="G9361" s="146" t="s">
        <v>3083</v>
      </c>
      <c r="H9361" s="146" t="s">
        <v>3091</v>
      </c>
      <c r="I9361" s="151" t="s">
        <v>1813</v>
      </c>
      <c r="J9361" s="147">
        <v>27864</v>
      </c>
      <c r="K9361" s="147">
        <v>250</v>
      </c>
      <c r="L9361" s="148">
        <v>6966000</v>
      </c>
      <c r="M9361" s="120" t="s">
        <v>56</v>
      </c>
      <c r="N9361" s="149">
        <v>557280</v>
      </c>
      <c r="O9361" s="169"/>
      <c r="P9361" s="154" t="s">
        <v>6625</v>
      </c>
      <c r="Q9361" s="158" t="s">
        <v>50</v>
      </c>
      <c r="R9361" s="142">
        <f t="shared" si="145"/>
        <v>8</v>
      </c>
    </row>
    <row r="9362" ht="22.5" s="109" customFormat="1">
      <c r="A9362" s="119">
        <f>MAX($A$19:A9361)+1</f>
        <v>9344</v>
      </c>
      <c r="B9362" s="120" t="s">
        <v>41</v>
      </c>
      <c r="C9362" s="144" t="s">
        <v>1709</v>
      </c>
      <c r="D9362" s="144" t="s">
        <v>7769</v>
      </c>
      <c r="E9362" s="145" t="s">
        <v>6863</v>
      </c>
      <c r="F9362" s="123" t="s">
        <v>3082</v>
      </c>
      <c r="G9362" s="146" t="s">
        <v>3083</v>
      </c>
      <c r="H9362" s="146" t="s">
        <v>3108</v>
      </c>
      <c r="I9362" s="151" t="s">
        <v>1813</v>
      </c>
      <c r="J9362" s="147">
        <v>43173</v>
      </c>
      <c r="K9362" s="147">
        <v>515</v>
      </c>
      <c r="L9362" s="148">
        <v>22234095</v>
      </c>
      <c r="M9362" s="120" t="s">
        <v>56</v>
      </c>
      <c r="N9362" s="149">
        <v>1778728</v>
      </c>
      <c r="O9362" s="169"/>
      <c r="P9362" s="154" t="s">
        <v>6625</v>
      </c>
      <c r="Q9362" s="158" t="s">
        <v>50</v>
      </c>
      <c r="R9362" s="142">
        <f t="shared" si="145"/>
        <v>8.00000179903882</v>
      </c>
    </row>
    <row r="9363" ht="22.5" s="109" customFormat="1">
      <c r="A9363" s="119">
        <f>MAX($A$19:A9362)+1</f>
        <v>9345</v>
      </c>
      <c r="B9363" s="120" t="s">
        <v>41</v>
      </c>
      <c r="C9363" s="144" t="s">
        <v>1709</v>
      </c>
      <c r="D9363" s="144" t="s">
        <v>7769</v>
      </c>
      <c r="E9363" s="145" t="s">
        <v>6863</v>
      </c>
      <c r="F9363" s="123" t="s">
        <v>3082</v>
      </c>
      <c r="G9363" s="146" t="s">
        <v>3083</v>
      </c>
      <c r="H9363" s="146" t="s">
        <v>3104</v>
      </c>
      <c r="I9363" s="151" t="s">
        <v>1813</v>
      </c>
      <c r="J9363" s="147">
        <v>31569</v>
      </c>
      <c r="K9363" s="147">
        <v>440</v>
      </c>
      <c r="L9363" s="148">
        <v>13890360</v>
      </c>
      <c r="M9363" s="120" t="s">
        <v>56</v>
      </c>
      <c r="N9363" s="149">
        <v>1111229</v>
      </c>
      <c r="O9363" s="169"/>
      <c r="P9363" s="154" t="s">
        <v>6625</v>
      </c>
      <c r="Q9363" s="158" t="s">
        <v>50</v>
      </c>
      <c r="R9363" s="142">
        <f t="shared" si="145"/>
        <v>8.00000143984749</v>
      </c>
    </row>
    <row r="9364" ht="22.5" s="109" customFormat="1">
      <c r="A9364" s="119">
        <f>MAX($A$19:A9363)+1</f>
        <v>9346</v>
      </c>
      <c r="B9364" s="120" t="s">
        <v>41</v>
      </c>
      <c r="C9364" s="144" t="s">
        <v>1709</v>
      </c>
      <c r="D9364" s="144" t="s">
        <v>7769</v>
      </c>
      <c r="E9364" s="145" t="s">
        <v>6863</v>
      </c>
      <c r="F9364" s="123" t="s">
        <v>3082</v>
      </c>
      <c r="G9364" s="146" t="s">
        <v>3083</v>
      </c>
      <c r="H9364" s="146" t="s">
        <v>6000</v>
      </c>
      <c r="I9364" s="151" t="s">
        <v>1813</v>
      </c>
      <c r="J9364" s="147">
        <v>20890</v>
      </c>
      <c r="K9364" s="147">
        <v>430</v>
      </c>
      <c r="L9364" s="148">
        <v>8982700</v>
      </c>
      <c r="M9364" s="120" t="s">
        <v>56</v>
      </c>
      <c r="N9364" s="149">
        <v>718616</v>
      </c>
      <c r="O9364" s="169"/>
      <c r="P9364" s="154" t="s">
        <v>6625</v>
      </c>
      <c r="Q9364" s="158" t="s">
        <v>50</v>
      </c>
      <c r="R9364" s="142">
        <f t="shared" si="145"/>
        <v>8</v>
      </c>
    </row>
    <row r="9365" ht="22.5" s="109" customFormat="1">
      <c r="A9365" s="119">
        <f>MAX($A$19:A9364)+1</f>
        <v>9347</v>
      </c>
      <c r="B9365" s="120" t="s">
        <v>41</v>
      </c>
      <c r="C9365" s="144" t="s">
        <v>1709</v>
      </c>
      <c r="D9365" s="144" t="s">
        <v>7769</v>
      </c>
      <c r="E9365" s="145" t="s">
        <v>6863</v>
      </c>
      <c r="F9365" s="123" t="s">
        <v>3082</v>
      </c>
      <c r="G9365" s="146" t="s">
        <v>3083</v>
      </c>
      <c r="H9365" s="146" t="s">
        <v>3102</v>
      </c>
      <c r="I9365" s="151" t="s">
        <v>1813</v>
      </c>
      <c r="J9365" s="147">
        <v>308</v>
      </c>
      <c r="K9365" s="147">
        <v>1050</v>
      </c>
      <c r="L9365" s="148">
        <v>323400</v>
      </c>
      <c r="M9365" s="120" t="s">
        <v>56</v>
      </c>
      <c r="N9365" s="149">
        <v>25872</v>
      </c>
      <c r="O9365" s="169"/>
      <c r="P9365" s="154" t="s">
        <v>6625</v>
      </c>
      <c r="Q9365" s="158" t="s">
        <v>50</v>
      </c>
      <c r="R9365" s="142">
        <f t="shared" si="145"/>
        <v>8</v>
      </c>
    </row>
    <row r="9366" ht="22.5" s="109" customFormat="1">
      <c r="A9366" s="119">
        <f>MAX($A$19:A9365)+1</f>
        <v>9348</v>
      </c>
      <c r="B9366" s="120" t="s">
        <v>41</v>
      </c>
      <c r="C9366" s="144" t="s">
        <v>1709</v>
      </c>
      <c r="D9366" s="144" t="s">
        <v>7769</v>
      </c>
      <c r="E9366" s="145" t="s">
        <v>6863</v>
      </c>
      <c r="F9366" s="123" t="s">
        <v>3082</v>
      </c>
      <c r="G9366" s="146" t="s">
        <v>3083</v>
      </c>
      <c r="H9366" s="146" t="s">
        <v>6002</v>
      </c>
      <c r="I9366" s="151" t="s">
        <v>1813</v>
      </c>
      <c r="J9366" s="147">
        <v>686</v>
      </c>
      <c r="K9366" s="147">
        <v>900</v>
      </c>
      <c r="L9366" s="148">
        <v>617400</v>
      </c>
      <c r="M9366" s="120" t="s">
        <v>56</v>
      </c>
      <c r="N9366" s="149">
        <v>49392</v>
      </c>
      <c r="O9366" s="169"/>
      <c r="P9366" s="154" t="s">
        <v>6625</v>
      </c>
      <c r="Q9366" s="158" t="s">
        <v>50</v>
      </c>
      <c r="R9366" s="142">
        <f t="shared" si="145"/>
        <v>8</v>
      </c>
    </row>
    <row r="9367" ht="22.5" s="109" customFormat="1">
      <c r="A9367" s="119">
        <f>MAX($A$19:A9366)+1</f>
        <v>9349</v>
      </c>
      <c r="B9367" s="120" t="s">
        <v>41</v>
      </c>
      <c r="C9367" s="144" t="s">
        <v>1709</v>
      </c>
      <c r="D9367" s="144" t="s">
        <v>7769</v>
      </c>
      <c r="E9367" s="145" t="s">
        <v>6863</v>
      </c>
      <c r="F9367" s="123" t="s">
        <v>3082</v>
      </c>
      <c r="G9367" s="146" t="s">
        <v>3083</v>
      </c>
      <c r="H9367" s="146" t="s">
        <v>8576</v>
      </c>
      <c r="I9367" s="151" t="s">
        <v>1813</v>
      </c>
      <c r="J9367" s="147">
        <v>24800</v>
      </c>
      <c r="K9367" s="147">
        <v>1050</v>
      </c>
      <c r="L9367" s="148">
        <v>26040000</v>
      </c>
      <c r="M9367" s="120" t="s">
        <v>56</v>
      </c>
      <c r="N9367" s="149">
        <v>2083200</v>
      </c>
      <c r="O9367" s="169"/>
      <c r="P9367" s="154" t="s">
        <v>6625</v>
      </c>
      <c r="Q9367" s="158" t="s">
        <v>50</v>
      </c>
      <c r="R9367" s="142">
        <f t="shared" si="145"/>
        <v>8</v>
      </c>
    </row>
    <row r="9368" ht="22.5" s="109" customFormat="1">
      <c r="A9368" s="119">
        <f>MAX($A$19:A9367)+1</f>
        <v>9350</v>
      </c>
      <c r="B9368" s="120" t="s">
        <v>41</v>
      </c>
      <c r="C9368" s="144" t="s">
        <v>1709</v>
      </c>
      <c r="D9368" s="144" t="s">
        <v>7769</v>
      </c>
      <c r="E9368" s="145" t="s">
        <v>6863</v>
      </c>
      <c r="F9368" s="123" t="s">
        <v>3082</v>
      </c>
      <c r="G9368" s="146" t="s">
        <v>3083</v>
      </c>
      <c r="H9368" s="146" t="s">
        <v>8577</v>
      </c>
      <c r="I9368" s="151" t="s">
        <v>1813</v>
      </c>
      <c r="J9368" s="147">
        <v>5000</v>
      </c>
      <c r="K9368" s="147">
        <v>541</v>
      </c>
      <c r="L9368" s="148">
        <v>2705000</v>
      </c>
      <c r="M9368" s="120" t="s">
        <v>56</v>
      </c>
      <c r="N9368" s="149">
        <v>216400</v>
      </c>
      <c r="O9368" s="169"/>
      <c r="P9368" s="154" t="s">
        <v>6625</v>
      </c>
      <c r="Q9368" s="158" t="s">
        <v>50</v>
      </c>
      <c r="R9368" s="142">
        <f t="shared" si="145"/>
        <v>8</v>
      </c>
    </row>
    <row r="9369" ht="22.5" s="109" customFormat="1">
      <c r="A9369" s="119">
        <f>MAX($A$19:A9368)+1</f>
        <v>9351</v>
      </c>
      <c r="B9369" s="120" t="s">
        <v>41</v>
      </c>
      <c r="C9369" s="144" t="s">
        <v>1709</v>
      </c>
      <c r="D9369" s="144" t="s">
        <v>7769</v>
      </c>
      <c r="E9369" s="145" t="s">
        <v>6863</v>
      </c>
      <c r="F9369" s="123" t="s">
        <v>3082</v>
      </c>
      <c r="G9369" s="146" t="s">
        <v>3083</v>
      </c>
      <c r="H9369" s="146" t="s">
        <v>3097</v>
      </c>
      <c r="I9369" s="151" t="s">
        <v>1813</v>
      </c>
      <c r="J9369" s="147">
        <v>17300</v>
      </c>
      <c r="K9369" s="147">
        <v>2000</v>
      </c>
      <c r="L9369" s="148">
        <v>34600000</v>
      </c>
      <c r="M9369" s="120" t="s">
        <v>56</v>
      </c>
      <c r="N9369" s="149">
        <v>2768000</v>
      </c>
      <c r="O9369" s="169"/>
      <c r="P9369" s="154" t="s">
        <v>6625</v>
      </c>
      <c r="Q9369" s="158" t="s">
        <v>50</v>
      </c>
      <c r="R9369" s="142">
        <f t="shared" si="145"/>
        <v>8</v>
      </c>
    </row>
    <row r="9370" ht="22.5" s="109" customFormat="1">
      <c r="A9370" s="119">
        <f>MAX($A$19:A9369)+1</f>
        <v>9352</v>
      </c>
      <c r="B9370" s="120" t="s">
        <v>41</v>
      </c>
      <c r="C9370" s="144" t="s">
        <v>1709</v>
      </c>
      <c r="D9370" s="144" t="s">
        <v>7769</v>
      </c>
      <c r="E9370" s="145" t="s">
        <v>6863</v>
      </c>
      <c r="F9370" s="123" t="s">
        <v>3082</v>
      </c>
      <c r="G9370" s="146" t="s">
        <v>3083</v>
      </c>
      <c r="H9370" s="146" t="s">
        <v>3095</v>
      </c>
      <c r="I9370" s="151" t="s">
        <v>1813</v>
      </c>
      <c r="J9370" s="147">
        <v>1045</v>
      </c>
      <c r="K9370" s="147">
        <v>900</v>
      </c>
      <c r="L9370" s="148">
        <v>940500</v>
      </c>
      <c r="M9370" s="120" t="s">
        <v>56</v>
      </c>
      <c r="N9370" s="149">
        <v>75240</v>
      </c>
      <c r="O9370" s="169"/>
      <c r="P9370" s="154" t="s">
        <v>6625</v>
      </c>
      <c r="Q9370" s="158" t="s">
        <v>50</v>
      </c>
      <c r="R9370" s="142">
        <f t="shared" si="145"/>
        <v>8</v>
      </c>
    </row>
    <row r="9371" ht="22.5" s="109" customFormat="1">
      <c r="A9371" s="119">
        <f>MAX($A$19:A9370)+1</f>
        <v>9353</v>
      </c>
      <c r="B9371" s="120" t="s">
        <v>41</v>
      </c>
      <c r="C9371" s="144" t="s">
        <v>1709</v>
      </c>
      <c r="D9371" s="144" t="s">
        <v>7769</v>
      </c>
      <c r="E9371" s="145" t="s">
        <v>6863</v>
      </c>
      <c r="F9371" s="123" t="s">
        <v>3082</v>
      </c>
      <c r="G9371" s="146" t="s">
        <v>3083</v>
      </c>
      <c r="H9371" s="146" t="s">
        <v>6007</v>
      </c>
      <c r="I9371" s="151" t="s">
        <v>1813</v>
      </c>
      <c r="J9371" s="147">
        <v>4423</v>
      </c>
      <c r="K9371" s="147">
        <v>1850</v>
      </c>
      <c r="L9371" s="148">
        <v>8182550</v>
      </c>
      <c r="M9371" s="120" t="s">
        <v>56</v>
      </c>
      <c r="N9371" s="149">
        <v>654604</v>
      </c>
      <c r="O9371" s="169"/>
      <c r="P9371" s="154" t="s">
        <v>6625</v>
      </c>
      <c r="Q9371" s="158" t="s">
        <v>50</v>
      </c>
      <c r="R9371" s="142">
        <f t="shared" si="145"/>
        <v>8</v>
      </c>
    </row>
    <row r="9372" ht="22.5" s="109" customFormat="1">
      <c r="A9372" s="119">
        <f>MAX($A$19:A9371)+1</f>
        <v>9354</v>
      </c>
      <c r="B9372" s="120" t="s">
        <v>41</v>
      </c>
      <c r="C9372" s="144" t="s">
        <v>1709</v>
      </c>
      <c r="D9372" s="144" t="s">
        <v>8578</v>
      </c>
      <c r="E9372" s="145">
        <v>45290</v>
      </c>
      <c r="F9372" s="123" t="s">
        <v>3082</v>
      </c>
      <c r="G9372" s="146" t="s">
        <v>3083</v>
      </c>
      <c r="H9372" s="146" t="s">
        <v>8579</v>
      </c>
      <c r="I9372" s="151" t="s">
        <v>100</v>
      </c>
      <c r="J9372" s="147">
        <v>200</v>
      </c>
      <c r="K9372" s="147">
        <v>2050</v>
      </c>
      <c r="L9372" s="148">
        <v>410000</v>
      </c>
      <c r="M9372" s="120" t="s">
        <v>56</v>
      </c>
      <c r="N9372" s="149">
        <v>32800</v>
      </c>
      <c r="O9372" s="169"/>
      <c r="P9372" s="154" t="s">
        <v>6625</v>
      </c>
      <c r="Q9372" s="158" t="s">
        <v>50</v>
      </c>
      <c r="R9372" s="142">
        <f t="shared" si="145"/>
        <v>8</v>
      </c>
    </row>
    <row r="9373" ht="22.5" s="109" customFormat="1">
      <c r="A9373" s="119">
        <f>MAX($A$19:A9372)+1</f>
        <v>9355</v>
      </c>
      <c r="B9373" s="120" t="s">
        <v>41</v>
      </c>
      <c r="C9373" s="144" t="s">
        <v>1709</v>
      </c>
      <c r="D9373" s="144" t="s">
        <v>8580</v>
      </c>
      <c r="E9373" s="145" t="s">
        <v>6863</v>
      </c>
      <c r="F9373" s="123" t="s">
        <v>3082</v>
      </c>
      <c r="G9373" s="146" t="s">
        <v>3083</v>
      </c>
      <c r="H9373" s="146" t="s">
        <v>3086</v>
      </c>
      <c r="I9373" s="151" t="s">
        <v>100</v>
      </c>
      <c r="J9373" s="147">
        <v>170000</v>
      </c>
      <c r="K9373" s="147">
        <v>875</v>
      </c>
      <c r="L9373" s="148">
        <v>148750000</v>
      </c>
      <c r="M9373" s="120" t="s">
        <v>56</v>
      </c>
      <c r="N9373" s="149">
        <v>11900000</v>
      </c>
      <c r="O9373" s="169"/>
      <c r="P9373" s="154" t="s">
        <v>6625</v>
      </c>
      <c r="Q9373" s="158" t="s">
        <v>50</v>
      </c>
      <c r="R9373" s="142">
        <f t="shared" si="145"/>
        <v>8</v>
      </c>
    </row>
    <row r="9374" ht="22.5" s="109" customFormat="1">
      <c r="A9374" s="119">
        <f>MAX($A$19:A9373)+1</f>
        <v>9356</v>
      </c>
      <c r="B9374" s="120" t="s">
        <v>41</v>
      </c>
      <c r="C9374" s="144" t="s">
        <v>1709</v>
      </c>
      <c r="D9374" s="144" t="s">
        <v>8580</v>
      </c>
      <c r="E9374" s="145" t="s">
        <v>6863</v>
      </c>
      <c r="F9374" s="123" t="s">
        <v>3082</v>
      </c>
      <c r="G9374" s="146" t="s">
        <v>3083</v>
      </c>
      <c r="H9374" s="146" t="s">
        <v>3087</v>
      </c>
      <c r="I9374" s="151" t="s">
        <v>100</v>
      </c>
      <c r="J9374" s="147">
        <v>120260</v>
      </c>
      <c r="K9374" s="147">
        <v>2165</v>
      </c>
      <c r="L9374" s="148">
        <v>260362900</v>
      </c>
      <c r="M9374" s="120" t="s">
        <v>56</v>
      </c>
      <c r="N9374" s="149">
        <v>20829032</v>
      </c>
      <c r="O9374" s="169"/>
      <c r="P9374" s="154" t="s">
        <v>6625</v>
      </c>
      <c r="Q9374" s="158" t="s">
        <v>50</v>
      </c>
      <c r="R9374" s="142">
        <f t="shared" si="145"/>
        <v>8</v>
      </c>
    </row>
    <row r="9375" ht="22.5" s="109" customFormat="1">
      <c r="A9375" s="119">
        <f>MAX($A$19:A9374)+1</f>
        <v>9357</v>
      </c>
      <c r="B9375" s="120" t="s">
        <v>41</v>
      </c>
      <c r="C9375" s="144" t="s">
        <v>1709</v>
      </c>
      <c r="D9375" s="144" t="s">
        <v>8580</v>
      </c>
      <c r="E9375" s="145" t="s">
        <v>6863</v>
      </c>
      <c r="F9375" s="123" t="s">
        <v>3082</v>
      </c>
      <c r="G9375" s="146" t="s">
        <v>3083</v>
      </c>
      <c r="H9375" s="146" t="s">
        <v>8581</v>
      </c>
      <c r="I9375" s="151" t="s">
        <v>100</v>
      </c>
      <c r="J9375" s="147">
        <v>111000</v>
      </c>
      <c r="K9375" s="147">
        <v>3690</v>
      </c>
      <c r="L9375" s="148">
        <v>409590000</v>
      </c>
      <c r="M9375" s="120" t="s">
        <v>56</v>
      </c>
      <c r="N9375" s="149">
        <v>32767200</v>
      </c>
      <c r="O9375" s="169"/>
      <c r="P9375" s="154" t="s">
        <v>6625</v>
      </c>
      <c r="Q9375" s="158" t="s">
        <v>50</v>
      </c>
      <c r="R9375" s="142">
        <f t="shared" si="145"/>
        <v>8</v>
      </c>
    </row>
    <row r="9376" ht="22.5" s="109" customFormat="1">
      <c r="A9376" s="119">
        <f>MAX($A$19:A9375)+1</f>
        <v>9358</v>
      </c>
      <c r="B9376" s="120" t="s">
        <v>41</v>
      </c>
      <c r="C9376" s="144" t="s">
        <v>1709</v>
      </c>
      <c r="D9376" s="144" t="s">
        <v>8580</v>
      </c>
      <c r="E9376" s="145" t="s">
        <v>6863</v>
      </c>
      <c r="F9376" s="123" t="s">
        <v>3082</v>
      </c>
      <c r="G9376" s="146" t="s">
        <v>3083</v>
      </c>
      <c r="H9376" s="146" t="s">
        <v>5997</v>
      </c>
      <c r="I9376" s="151" t="s">
        <v>100</v>
      </c>
      <c r="J9376" s="147">
        <v>104000</v>
      </c>
      <c r="K9376" s="147">
        <v>1010</v>
      </c>
      <c r="L9376" s="148">
        <v>105040000</v>
      </c>
      <c r="M9376" s="120" t="s">
        <v>56</v>
      </c>
      <c r="N9376" s="149">
        <v>8403200</v>
      </c>
      <c r="O9376" s="169"/>
      <c r="P9376" s="154" t="s">
        <v>6625</v>
      </c>
      <c r="Q9376" s="158" t="s">
        <v>50</v>
      </c>
      <c r="R9376" s="142">
        <f t="shared" si="145"/>
        <v>8</v>
      </c>
    </row>
    <row r="9377" ht="22.5" s="109" customFormat="1">
      <c r="A9377" s="119">
        <f>MAX($A$19:A9376)+1</f>
        <v>9359</v>
      </c>
      <c r="B9377" s="120" t="s">
        <v>41</v>
      </c>
      <c r="C9377" s="144" t="s">
        <v>1709</v>
      </c>
      <c r="D9377" s="144" t="s">
        <v>8580</v>
      </c>
      <c r="E9377" s="145" t="s">
        <v>6863</v>
      </c>
      <c r="F9377" s="123" t="s">
        <v>3082</v>
      </c>
      <c r="G9377" s="146" t="s">
        <v>3083</v>
      </c>
      <c r="H9377" s="146" t="s">
        <v>8582</v>
      </c>
      <c r="I9377" s="151" t="s">
        <v>100</v>
      </c>
      <c r="J9377" s="147">
        <v>252000</v>
      </c>
      <c r="K9377" s="147">
        <v>1180</v>
      </c>
      <c r="L9377" s="148">
        <v>297360000</v>
      </c>
      <c r="M9377" s="120" t="s">
        <v>56</v>
      </c>
      <c r="N9377" s="149">
        <v>23788800</v>
      </c>
      <c r="O9377" s="169"/>
      <c r="P9377" s="154" t="s">
        <v>6625</v>
      </c>
      <c r="Q9377" s="158" t="s">
        <v>50</v>
      </c>
      <c r="R9377" s="142">
        <f t="shared" si="145"/>
        <v>8</v>
      </c>
    </row>
    <row r="9378" ht="22.5" s="109" customFormat="1">
      <c r="A9378" s="119">
        <f>MAX($A$19:A9377)+1</f>
        <v>9360</v>
      </c>
      <c r="B9378" s="120" t="s">
        <v>41</v>
      </c>
      <c r="C9378" s="144" t="s">
        <v>1709</v>
      </c>
      <c r="D9378" s="144" t="s">
        <v>8580</v>
      </c>
      <c r="E9378" s="145" t="s">
        <v>6863</v>
      </c>
      <c r="F9378" s="123" t="s">
        <v>3082</v>
      </c>
      <c r="G9378" s="146" t="s">
        <v>3083</v>
      </c>
      <c r="H9378" s="146" t="s">
        <v>5991</v>
      </c>
      <c r="I9378" s="151" t="s">
        <v>100</v>
      </c>
      <c r="J9378" s="147">
        <v>160000</v>
      </c>
      <c r="K9378" s="147">
        <v>1800</v>
      </c>
      <c r="L9378" s="148">
        <v>288000000</v>
      </c>
      <c r="M9378" s="120" t="s">
        <v>56</v>
      </c>
      <c r="N9378" s="149">
        <v>23040000</v>
      </c>
      <c r="O9378" s="169"/>
      <c r="P9378" s="154" t="s">
        <v>6625</v>
      </c>
      <c r="Q9378" s="158" t="s">
        <v>50</v>
      </c>
      <c r="R9378" s="142">
        <f t="shared" si="145"/>
        <v>8</v>
      </c>
    </row>
    <row r="9379" ht="22.5" s="109" customFormat="1">
      <c r="A9379" s="119">
        <f>MAX($A$19:A9378)+1</f>
        <v>9361</v>
      </c>
      <c r="B9379" s="120" t="s">
        <v>41</v>
      </c>
      <c r="C9379" s="144" t="s">
        <v>1709</v>
      </c>
      <c r="D9379" s="144" t="s">
        <v>8580</v>
      </c>
      <c r="E9379" s="145" t="s">
        <v>6863</v>
      </c>
      <c r="F9379" s="123" t="s">
        <v>3082</v>
      </c>
      <c r="G9379" s="146" t="s">
        <v>3083</v>
      </c>
      <c r="H9379" s="146" t="s">
        <v>5994</v>
      </c>
      <c r="I9379" s="151" t="s">
        <v>100</v>
      </c>
      <c r="J9379" s="147">
        <v>110000</v>
      </c>
      <c r="K9379" s="147">
        <v>140</v>
      </c>
      <c r="L9379" s="148">
        <v>15400000</v>
      </c>
      <c r="M9379" s="120" t="s">
        <v>56</v>
      </c>
      <c r="N9379" s="149">
        <v>1232000</v>
      </c>
      <c r="O9379" s="169"/>
      <c r="P9379" s="154" t="s">
        <v>6625</v>
      </c>
      <c r="Q9379" s="158" t="s">
        <v>50</v>
      </c>
      <c r="R9379" s="142">
        <f t="shared" si="145"/>
        <v>8</v>
      </c>
    </row>
    <row r="9380" ht="22.5" s="109" customFormat="1">
      <c r="A9380" s="119">
        <f>MAX($A$19:A9379)+1</f>
        <v>9362</v>
      </c>
      <c r="B9380" s="120" t="s">
        <v>41</v>
      </c>
      <c r="C9380" s="144" t="s">
        <v>1709</v>
      </c>
      <c r="D9380" s="144" t="s">
        <v>8580</v>
      </c>
      <c r="E9380" s="145" t="s">
        <v>6863</v>
      </c>
      <c r="F9380" s="123" t="s">
        <v>3082</v>
      </c>
      <c r="G9380" s="146" t="s">
        <v>3083</v>
      </c>
      <c r="H9380" s="146" t="s">
        <v>8583</v>
      </c>
      <c r="I9380" s="151" t="s">
        <v>100</v>
      </c>
      <c r="J9380" s="147">
        <v>60000</v>
      </c>
      <c r="K9380" s="147">
        <v>1395</v>
      </c>
      <c r="L9380" s="148">
        <v>83700000</v>
      </c>
      <c r="M9380" s="120" t="s">
        <v>56</v>
      </c>
      <c r="N9380" s="149">
        <v>6696000</v>
      </c>
      <c r="O9380" s="169"/>
      <c r="P9380" s="154" t="s">
        <v>6625</v>
      </c>
      <c r="Q9380" s="158" t="s">
        <v>50</v>
      </c>
      <c r="R9380" s="142">
        <f t="shared" si="145"/>
        <v>8</v>
      </c>
    </row>
    <row r="9381" ht="22.5" s="109" customFormat="1">
      <c r="A9381" s="119">
        <f>MAX($A$19:A9380)+1</f>
        <v>9363</v>
      </c>
      <c r="B9381" s="120" t="s">
        <v>41</v>
      </c>
      <c r="C9381" s="144" t="s">
        <v>1709</v>
      </c>
      <c r="D9381" s="144" t="s">
        <v>8580</v>
      </c>
      <c r="E9381" s="145" t="s">
        <v>6863</v>
      </c>
      <c r="F9381" s="123" t="s">
        <v>3082</v>
      </c>
      <c r="G9381" s="146" t="s">
        <v>3083</v>
      </c>
      <c r="H9381" s="146" t="s">
        <v>8584</v>
      </c>
      <c r="I9381" s="151" t="s">
        <v>100</v>
      </c>
      <c r="J9381" s="147">
        <v>120000</v>
      </c>
      <c r="K9381" s="147">
        <v>560</v>
      </c>
      <c r="L9381" s="148">
        <v>67200000</v>
      </c>
      <c r="M9381" s="120" t="s">
        <v>56</v>
      </c>
      <c r="N9381" s="149">
        <v>5376000</v>
      </c>
      <c r="O9381" s="169"/>
      <c r="P9381" s="154" t="s">
        <v>6625</v>
      </c>
      <c r="Q9381" s="158" t="s">
        <v>50</v>
      </c>
      <c r="R9381" s="142">
        <f ref="R9381:R9444" t="shared" si="146">N9381/L9381*100</f>
        <v>8</v>
      </c>
    </row>
    <row r="9382" s="109" customFormat="1">
      <c r="A9382" s="119">
        <f>MAX($A$19:A9381)+1</f>
        <v>9364</v>
      </c>
      <c r="B9382" s="120" t="s">
        <v>41</v>
      </c>
      <c r="C9382" s="144" t="s">
        <v>2661</v>
      </c>
      <c r="D9382" s="144" t="s">
        <v>8585</v>
      </c>
      <c r="E9382" s="145" t="s">
        <v>6655</v>
      </c>
      <c r="F9382" s="146" t="s">
        <v>3119</v>
      </c>
      <c r="G9382" s="146" t="s">
        <v>3120</v>
      </c>
      <c r="H9382" s="146" t="s">
        <v>3124</v>
      </c>
      <c r="I9382" s="151" t="s">
        <v>417</v>
      </c>
      <c r="J9382" s="147">
        <v>2791</v>
      </c>
      <c r="K9382" s="147">
        <v>8000</v>
      </c>
      <c r="L9382" s="148">
        <v>22328000</v>
      </c>
      <c r="M9382" s="120" t="s">
        <v>56</v>
      </c>
      <c r="N9382" s="149">
        <v>1786240</v>
      </c>
      <c r="O9382" s="169"/>
      <c r="P9382" s="154" t="s">
        <v>6625</v>
      </c>
      <c r="Q9382" s="158" t="s">
        <v>50</v>
      </c>
      <c r="R9382" s="142">
        <f t="shared" si="146"/>
        <v>8</v>
      </c>
    </row>
    <row r="9383" s="109" customFormat="1">
      <c r="A9383" s="119">
        <f>MAX($A$19:A9382)+1</f>
        <v>9365</v>
      </c>
      <c r="B9383" s="120" t="s">
        <v>41</v>
      </c>
      <c r="C9383" s="144" t="s">
        <v>2661</v>
      </c>
      <c r="D9383" s="144" t="s">
        <v>8585</v>
      </c>
      <c r="E9383" s="145" t="s">
        <v>6655</v>
      </c>
      <c r="F9383" s="146" t="s">
        <v>3119</v>
      </c>
      <c r="G9383" s="146" t="s">
        <v>3120</v>
      </c>
      <c r="H9383" s="146" t="s">
        <v>1313</v>
      </c>
      <c r="I9383" s="151" t="s">
        <v>288</v>
      </c>
      <c r="J9383" s="147">
        <v>1498</v>
      </c>
      <c r="K9383" s="147">
        <v>38000</v>
      </c>
      <c r="L9383" s="148">
        <v>56924000</v>
      </c>
      <c r="M9383" s="120" t="s">
        <v>56</v>
      </c>
      <c r="N9383" s="149">
        <v>4553920</v>
      </c>
      <c r="O9383" s="169"/>
      <c r="P9383" s="154" t="s">
        <v>6625</v>
      </c>
      <c r="Q9383" s="158" t="s">
        <v>50</v>
      </c>
      <c r="R9383" s="142">
        <f t="shared" si="146"/>
        <v>8</v>
      </c>
    </row>
    <row r="9384" s="109" customFormat="1">
      <c r="A9384" s="119">
        <f>MAX($A$19:A9383)+1</f>
        <v>9366</v>
      </c>
      <c r="B9384" s="120" t="s">
        <v>41</v>
      </c>
      <c r="C9384" s="144" t="s">
        <v>3126</v>
      </c>
      <c r="D9384" s="144" t="s">
        <v>3426</v>
      </c>
      <c r="E9384" s="145" t="s">
        <v>6863</v>
      </c>
      <c r="F9384" s="146" t="s">
        <v>3127</v>
      </c>
      <c r="G9384" s="146" t="s">
        <v>3128</v>
      </c>
      <c r="H9384" s="146" t="s">
        <v>8586</v>
      </c>
      <c r="I9384" s="151" t="s">
        <v>327</v>
      </c>
      <c r="J9384" s="147">
        <v>7932</v>
      </c>
      <c r="K9384" s="147">
        <v>1800</v>
      </c>
      <c r="L9384" s="148">
        <v>14277600</v>
      </c>
      <c r="M9384" s="120" t="s">
        <v>56</v>
      </c>
      <c r="N9384" s="149">
        <v>1142208</v>
      </c>
      <c r="O9384" s="169"/>
      <c r="P9384" s="154" t="s">
        <v>6625</v>
      </c>
      <c r="Q9384" s="158" t="s">
        <v>50</v>
      </c>
      <c r="R9384" s="142">
        <f t="shared" si="146"/>
        <v>8</v>
      </c>
    </row>
    <row r="9385" s="109" customFormat="1">
      <c r="A9385" s="119">
        <f>MAX($A$19:A9384)+1</f>
        <v>9367</v>
      </c>
      <c r="B9385" s="120" t="s">
        <v>41</v>
      </c>
      <c r="C9385" s="144" t="s">
        <v>3126</v>
      </c>
      <c r="D9385" s="144" t="s">
        <v>3426</v>
      </c>
      <c r="E9385" s="145" t="s">
        <v>6863</v>
      </c>
      <c r="F9385" s="146" t="s">
        <v>3127</v>
      </c>
      <c r="G9385" s="146" t="s">
        <v>3128</v>
      </c>
      <c r="H9385" s="146" t="s">
        <v>7369</v>
      </c>
      <c r="I9385" s="151" t="s">
        <v>327</v>
      </c>
      <c r="J9385" s="147">
        <v>1950</v>
      </c>
      <c r="K9385" s="147">
        <v>1800</v>
      </c>
      <c r="L9385" s="148">
        <v>3510000</v>
      </c>
      <c r="M9385" s="120" t="s">
        <v>56</v>
      </c>
      <c r="N9385" s="149">
        <v>280800</v>
      </c>
      <c r="O9385" s="169"/>
      <c r="P9385" s="154" t="s">
        <v>6625</v>
      </c>
      <c r="Q9385" s="158" t="s">
        <v>50</v>
      </c>
      <c r="R9385" s="142">
        <f t="shared" si="146"/>
        <v>8</v>
      </c>
    </row>
    <row r="9386" s="109" customFormat="1">
      <c r="A9386" s="119">
        <f>MAX($A$19:A9385)+1</f>
        <v>9368</v>
      </c>
      <c r="B9386" s="120" t="s">
        <v>41</v>
      </c>
      <c r="C9386" s="144" t="s">
        <v>3126</v>
      </c>
      <c r="D9386" s="144" t="s">
        <v>3426</v>
      </c>
      <c r="E9386" s="145" t="s">
        <v>6863</v>
      </c>
      <c r="F9386" s="146" t="s">
        <v>3127</v>
      </c>
      <c r="G9386" s="146" t="s">
        <v>3128</v>
      </c>
      <c r="H9386" s="146" t="s">
        <v>3131</v>
      </c>
      <c r="I9386" s="151" t="s">
        <v>327</v>
      </c>
      <c r="J9386" s="147">
        <v>48290</v>
      </c>
      <c r="K9386" s="147">
        <v>1900</v>
      </c>
      <c r="L9386" s="148">
        <v>91751000</v>
      </c>
      <c r="M9386" s="120" t="s">
        <v>56</v>
      </c>
      <c r="N9386" s="149">
        <v>7340080</v>
      </c>
      <c r="O9386" s="169"/>
      <c r="P9386" s="154" t="s">
        <v>6625</v>
      </c>
      <c r="Q9386" s="158" t="s">
        <v>50</v>
      </c>
      <c r="R9386" s="142">
        <f t="shared" si="146"/>
        <v>8</v>
      </c>
    </row>
    <row r="9387" s="109" customFormat="1">
      <c r="A9387" s="119">
        <f>MAX($A$19:A9386)+1</f>
        <v>9369</v>
      </c>
      <c r="B9387" s="120" t="s">
        <v>41</v>
      </c>
      <c r="C9387" s="144" t="s">
        <v>3126</v>
      </c>
      <c r="D9387" s="144" t="s">
        <v>3426</v>
      </c>
      <c r="E9387" s="145" t="s">
        <v>6863</v>
      </c>
      <c r="F9387" s="146" t="s">
        <v>3127</v>
      </c>
      <c r="G9387" s="146" t="s">
        <v>3128</v>
      </c>
      <c r="H9387" s="146" t="s">
        <v>3130</v>
      </c>
      <c r="I9387" s="151" t="s">
        <v>327</v>
      </c>
      <c r="J9387" s="147">
        <v>95704</v>
      </c>
      <c r="K9387" s="147">
        <v>1900</v>
      </c>
      <c r="L9387" s="148">
        <v>181837600</v>
      </c>
      <c r="M9387" s="120" t="s">
        <v>56</v>
      </c>
      <c r="N9387" s="149">
        <v>14547008</v>
      </c>
      <c r="O9387" s="169"/>
      <c r="P9387" s="154" t="s">
        <v>6625</v>
      </c>
      <c r="Q9387" s="158" t="s">
        <v>50</v>
      </c>
      <c r="R9387" s="142">
        <f t="shared" si="146"/>
        <v>8</v>
      </c>
    </row>
    <row r="9388" s="109" customFormat="1">
      <c r="A9388" s="119">
        <f>MAX($A$19:A9387)+1</f>
        <v>9370</v>
      </c>
      <c r="B9388" s="120" t="s">
        <v>41</v>
      </c>
      <c r="C9388" s="144" t="s">
        <v>3126</v>
      </c>
      <c r="D9388" s="144" t="s">
        <v>3426</v>
      </c>
      <c r="E9388" s="145" t="s">
        <v>6863</v>
      </c>
      <c r="F9388" s="146" t="s">
        <v>3127</v>
      </c>
      <c r="G9388" s="146" t="s">
        <v>3128</v>
      </c>
      <c r="H9388" s="146" t="s">
        <v>3132</v>
      </c>
      <c r="I9388" s="151" t="s">
        <v>327</v>
      </c>
      <c r="J9388" s="147">
        <v>15598</v>
      </c>
      <c r="K9388" s="147">
        <v>5500</v>
      </c>
      <c r="L9388" s="148">
        <v>85789000</v>
      </c>
      <c r="M9388" s="120" t="s">
        <v>56</v>
      </c>
      <c r="N9388" s="149">
        <v>6863120</v>
      </c>
      <c r="O9388" s="169"/>
      <c r="P9388" s="154" t="s">
        <v>6625</v>
      </c>
      <c r="Q9388" s="158" t="s">
        <v>50</v>
      </c>
      <c r="R9388" s="142">
        <f t="shared" si="146"/>
        <v>8</v>
      </c>
    </row>
    <row r="9389" s="109" customFormat="1">
      <c r="A9389" s="119">
        <f>MAX($A$19:A9388)+1</f>
        <v>9371</v>
      </c>
      <c r="B9389" s="120" t="s">
        <v>41</v>
      </c>
      <c r="C9389" s="144" t="s">
        <v>3126</v>
      </c>
      <c r="D9389" s="144" t="s">
        <v>3426</v>
      </c>
      <c r="E9389" s="145" t="s">
        <v>6863</v>
      </c>
      <c r="F9389" s="146" t="s">
        <v>3127</v>
      </c>
      <c r="G9389" s="146" t="s">
        <v>3128</v>
      </c>
      <c r="H9389" s="146" t="s">
        <v>3129</v>
      </c>
      <c r="I9389" s="151" t="s">
        <v>327</v>
      </c>
      <c r="J9389" s="147">
        <v>118867</v>
      </c>
      <c r="K9389" s="147">
        <v>680</v>
      </c>
      <c r="L9389" s="148">
        <v>80829560</v>
      </c>
      <c r="M9389" s="120" t="s">
        <v>56</v>
      </c>
      <c r="N9389" s="149">
        <v>6466365</v>
      </c>
      <c r="O9389" s="169"/>
      <c r="P9389" s="154" t="s">
        <v>6625</v>
      </c>
      <c r="Q9389" s="158" t="s">
        <v>50</v>
      </c>
      <c r="R9389" s="142">
        <f t="shared" si="146"/>
        <v>8.00000024743423</v>
      </c>
    </row>
    <row r="9390" s="109" customFormat="1">
      <c r="A9390" s="119">
        <f>MAX($A$19:A9389)+1</f>
        <v>9372</v>
      </c>
      <c r="B9390" s="120" t="s">
        <v>41</v>
      </c>
      <c r="C9390" s="144" t="s">
        <v>3126</v>
      </c>
      <c r="D9390" s="144" t="s">
        <v>3426</v>
      </c>
      <c r="E9390" s="145" t="s">
        <v>6863</v>
      </c>
      <c r="F9390" s="146" t="s">
        <v>3127</v>
      </c>
      <c r="G9390" s="146" t="s">
        <v>3128</v>
      </c>
      <c r="H9390" s="146" t="s">
        <v>8587</v>
      </c>
      <c r="I9390" s="151" t="s">
        <v>327</v>
      </c>
      <c r="J9390" s="147">
        <v>80206</v>
      </c>
      <c r="K9390" s="147">
        <v>680</v>
      </c>
      <c r="L9390" s="148">
        <v>54540080</v>
      </c>
      <c r="M9390" s="120" t="s">
        <v>56</v>
      </c>
      <c r="N9390" s="149">
        <v>4363207</v>
      </c>
      <c r="O9390" s="169"/>
      <c r="P9390" s="154" t="s">
        <v>6625</v>
      </c>
      <c r="Q9390" s="158" t="s">
        <v>50</v>
      </c>
      <c r="R9390" s="142">
        <f t="shared" si="146"/>
        <v>8.0000011001084</v>
      </c>
    </row>
    <row r="9391" s="109" customFormat="1">
      <c r="A9391" s="119">
        <f>MAX($A$19:A9390)+1</f>
        <v>9373</v>
      </c>
      <c r="B9391" s="120" t="s">
        <v>41</v>
      </c>
      <c r="C9391" s="144" t="s">
        <v>3126</v>
      </c>
      <c r="D9391" s="144" t="s">
        <v>3426</v>
      </c>
      <c r="E9391" s="145" t="s">
        <v>6863</v>
      </c>
      <c r="F9391" s="146" t="s">
        <v>3127</v>
      </c>
      <c r="G9391" s="146" t="s">
        <v>3128</v>
      </c>
      <c r="H9391" s="146" t="s">
        <v>2940</v>
      </c>
      <c r="I9391" s="151" t="s">
        <v>327</v>
      </c>
      <c r="J9391" s="147">
        <v>15853</v>
      </c>
      <c r="K9391" s="147">
        <v>2500</v>
      </c>
      <c r="L9391" s="148">
        <v>39632500</v>
      </c>
      <c r="M9391" s="120" t="s">
        <v>56</v>
      </c>
      <c r="N9391" s="149">
        <v>3170599</v>
      </c>
      <c r="O9391" s="169"/>
      <c r="P9391" s="154" t="s">
        <v>6625</v>
      </c>
      <c r="Q9391" s="158" t="s">
        <v>50</v>
      </c>
      <c r="R9391" s="142">
        <f t="shared" si="146"/>
        <v>7.99999747681827</v>
      </c>
    </row>
    <row r="9392" ht="56.25" s="109" customFormat="1">
      <c r="A9392" s="119">
        <f>MAX($A$19:A9391)+1</f>
        <v>9374</v>
      </c>
      <c r="B9392" s="120" t="s">
        <v>41</v>
      </c>
      <c r="C9392" s="144" t="s">
        <v>535</v>
      </c>
      <c r="D9392" s="144" t="s">
        <v>318</v>
      </c>
      <c r="E9392" s="145">
        <v>45289</v>
      </c>
      <c r="F9392" s="146" t="s">
        <v>8588</v>
      </c>
      <c r="G9392" s="146" t="s">
        <v>8589</v>
      </c>
      <c r="H9392" s="146" t="s">
        <v>8590</v>
      </c>
      <c r="I9392" s="151" t="s">
        <v>974</v>
      </c>
      <c r="J9392" s="147"/>
      <c r="K9392" s="147"/>
      <c r="L9392" s="148">
        <v>6540285197</v>
      </c>
      <c r="M9392" s="120" t="s">
        <v>56</v>
      </c>
      <c r="N9392" s="149">
        <v>523222816</v>
      </c>
      <c r="O9392" s="169"/>
      <c r="P9392" s="154" t="s">
        <v>6625</v>
      </c>
      <c r="Q9392" s="158" t="s">
        <v>50</v>
      </c>
      <c r="R9392" s="142">
        <f t="shared" si="146"/>
        <v>8.00000000366956</v>
      </c>
    </row>
    <row r="9393" ht="56.25" s="109" customFormat="1">
      <c r="A9393" s="119">
        <f>MAX($A$19:A9392)+1</f>
        <v>9375</v>
      </c>
      <c r="B9393" s="120" t="s">
        <v>41</v>
      </c>
      <c r="C9393" s="144" t="s">
        <v>535</v>
      </c>
      <c r="D9393" s="144" t="s">
        <v>8591</v>
      </c>
      <c r="E9393" s="145">
        <v>45289</v>
      </c>
      <c r="F9393" s="146" t="s">
        <v>8588</v>
      </c>
      <c r="G9393" s="146" t="s">
        <v>8589</v>
      </c>
      <c r="H9393" s="146" t="s">
        <v>8592</v>
      </c>
      <c r="I9393" s="151" t="s">
        <v>974</v>
      </c>
      <c r="J9393" s="147"/>
      <c r="K9393" s="147"/>
      <c r="L9393" s="148">
        <v>3644359789</v>
      </c>
      <c r="M9393" s="120" t="s">
        <v>56</v>
      </c>
      <c r="N9393" s="149">
        <v>291548784</v>
      </c>
      <c r="O9393" s="169"/>
      <c r="P9393" s="154" t="s">
        <v>6625</v>
      </c>
      <c r="Q9393" s="158" t="s">
        <v>50</v>
      </c>
      <c r="R9393" s="142">
        <f t="shared" si="146"/>
        <v>8.0000000241469</v>
      </c>
    </row>
    <row r="9394" s="109" customFormat="1">
      <c r="A9394" s="119">
        <f>MAX($A$19:A9393)+1</f>
        <v>9376</v>
      </c>
      <c r="B9394" s="120" t="s">
        <v>41</v>
      </c>
      <c r="C9394" s="144" t="s">
        <v>2860</v>
      </c>
      <c r="D9394" s="144" t="s">
        <v>1939</v>
      </c>
      <c r="E9394" s="145" t="s">
        <v>6863</v>
      </c>
      <c r="F9394" s="146" t="s">
        <v>3137</v>
      </c>
      <c r="G9394" s="146" t="s">
        <v>3138</v>
      </c>
      <c r="H9394" s="146" t="s">
        <v>6012</v>
      </c>
      <c r="I9394" s="151" t="s">
        <v>557</v>
      </c>
      <c r="J9394" s="147">
        <v>110175</v>
      </c>
      <c r="K9394" s="147">
        <v>485</v>
      </c>
      <c r="L9394" s="148">
        <v>53434875</v>
      </c>
      <c r="M9394" s="120" t="s">
        <v>56</v>
      </c>
      <c r="N9394" s="149">
        <v>4274791</v>
      </c>
      <c r="O9394" s="169"/>
      <c r="P9394" s="154" t="s">
        <v>6625</v>
      </c>
      <c r="Q9394" s="158" t="s">
        <v>50</v>
      </c>
      <c r="R9394" s="142">
        <f t="shared" si="146"/>
        <v>8.00000187143696</v>
      </c>
    </row>
    <row r="9395" s="109" customFormat="1">
      <c r="A9395" s="119">
        <f>MAX($A$19:A9394)+1</f>
        <v>9377</v>
      </c>
      <c r="B9395" s="120" t="s">
        <v>41</v>
      </c>
      <c r="C9395" s="144" t="s">
        <v>2860</v>
      </c>
      <c r="D9395" s="144" t="s">
        <v>1939</v>
      </c>
      <c r="E9395" s="145" t="s">
        <v>6863</v>
      </c>
      <c r="F9395" s="146" t="s">
        <v>3137</v>
      </c>
      <c r="G9395" s="146" t="s">
        <v>3138</v>
      </c>
      <c r="H9395" s="146" t="s">
        <v>8593</v>
      </c>
      <c r="I9395" s="151" t="s">
        <v>557</v>
      </c>
      <c r="J9395" s="147">
        <v>353475</v>
      </c>
      <c r="K9395" s="147">
        <v>522.53</v>
      </c>
      <c r="L9395" s="148">
        <v>184701292</v>
      </c>
      <c r="M9395" s="120" t="s">
        <v>56</v>
      </c>
      <c r="N9395" s="149">
        <v>14776102</v>
      </c>
      <c r="O9395" s="169"/>
      <c r="P9395" s="154" t="s">
        <v>6625</v>
      </c>
      <c r="Q9395" s="158" t="s">
        <v>50</v>
      </c>
      <c r="R9395" s="142">
        <f t="shared" si="146"/>
        <v>7.99999926367597</v>
      </c>
    </row>
    <row r="9396" s="109" customFormat="1">
      <c r="A9396" s="119">
        <f>MAX($A$19:A9395)+1</f>
        <v>9378</v>
      </c>
      <c r="B9396" s="120" t="s">
        <v>41</v>
      </c>
      <c r="C9396" s="144" t="s">
        <v>2168</v>
      </c>
      <c r="D9396" s="144" t="s">
        <v>1462</v>
      </c>
      <c r="E9396" s="145" t="s">
        <v>6863</v>
      </c>
      <c r="F9396" s="146" t="s">
        <v>3142</v>
      </c>
      <c r="G9396" s="146" t="s">
        <v>3143</v>
      </c>
      <c r="H9396" s="146" t="s">
        <v>3144</v>
      </c>
      <c r="I9396" s="151" t="s">
        <v>557</v>
      </c>
      <c r="J9396" s="147">
        <v>81476</v>
      </c>
      <c r="K9396" s="147">
        <v>740</v>
      </c>
      <c r="L9396" s="148">
        <v>60292240</v>
      </c>
      <c r="M9396" s="120" t="s">
        <v>56</v>
      </c>
      <c r="N9396" s="149">
        <v>4823380</v>
      </c>
      <c r="O9396" s="169"/>
      <c r="P9396" s="154" t="s">
        <v>6625</v>
      </c>
      <c r="Q9396" s="158" t="s">
        <v>50</v>
      </c>
      <c r="R9396" s="142">
        <f t="shared" si="146"/>
        <v>8.00000132687059</v>
      </c>
    </row>
    <row r="9397" s="109" customFormat="1">
      <c r="A9397" s="119">
        <f>MAX($A$19:A9396)+1</f>
        <v>9379</v>
      </c>
      <c r="B9397" s="120" t="s">
        <v>41</v>
      </c>
      <c r="C9397" s="144" t="s">
        <v>2168</v>
      </c>
      <c r="D9397" s="144" t="s">
        <v>1462</v>
      </c>
      <c r="E9397" s="145" t="s">
        <v>6863</v>
      </c>
      <c r="F9397" s="146" t="s">
        <v>3142</v>
      </c>
      <c r="G9397" s="146" t="s">
        <v>3143</v>
      </c>
      <c r="H9397" s="146" t="s">
        <v>6014</v>
      </c>
      <c r="I9397" s="151" t="s">
        <v>557</v>
      </c>
      <c r="J9397" s="147">
        <v>31910</v>
      </c>
      <c r="K9397" s="147">
        <v>740</v>
      </c>
      <c r="L9397" s="148">
        <v>23613400</v>
      </c>
      <c r="M9397" s="120" t="s">
        <v>56</v>
      </c>
      <c r="N9397" s="149">
        <v>1889072</v>
      </c>
      <c r="O9397" s="169"/>
      <c r="P9397" s="154" t="s">
        <v>6625</v>
      </c>
      <c r="Q9397" s="158" t="s">
        <v>50</v>
      </c>
      <c r="R9397" s="142">
        <f t="shared" si="146"/>
        <v>8</v>
      </c>
    </row>
    <row r="9398" s="109" customFormat="1">
      <c r="A9398" s="119">
        <f>MAX($A$19:A9397)+1</f>
        <v>9380</v>
      </c>
      <c r="B9398" s="120" t="s">
        <v>41</v>
      </c>
      <c r="C9398" s="144" t="s">
        <v>2168</v>
      </c>
      <c r="D9398" s="144" t="s">
        <v>1462</v>
      </c>
      <c r="E9398" s="145" t="s">
        <v>6863</v>
      </c>
      <c r="F9398" s="146" t="s">
        <v>3142</v>
      </c>
      <c r="G9398" s="146" t="s">
        <v>3143</v>
      </c>
      <c r="H9398" s="146" t="s">
        <v>8245</v>
      </c>
      <c r="I9398" s="151" t="s">
        <v>557</v>
      </c>
      <c r="J9398" s="147">
        <v>20700</v>
      </c>
      <c r="K9398" s="147">
        <v>470</v>
      </c>
      <c r="L9398" s="148">
        <v>9729000</v>
      </c>
      <c r="M9398" s="120" t="s">
        <v>56</v>
      </c>
      <c r="N9398" s="149">
        <v>778319</v>
      </c>
      <c r="O9398" s="169"/>
      <c r="P9398" s="154" t="s">
        <v>6625</v>
      </c>
      <c r="Q9398" s="158" t="s">
        <v>50</v>
      </c>
      <c r="R9398" s="142">
        <f t="shared" si="146"/>
        <v>7.99998972145133</v>
      </c>
    </row>
    <row r="9399" s="109" customFormat="1">
      <c r="A9399" s="119">
        <f>MAX($A$19:A9398)+1</f>
        <v>9381</v>
      </c>
      <c r="B9399" s="120" t="s">
        <v>41</v>
      </c>
      <c r="C9399" s="144" t="s">
        <v>3146</v>
      </c>
      <c r="D9399" s="144" t="s">
        <v>3195</v>
      </c>
      <c r="E9399" s="145" t="s">
        <v>6688</v>
      </c>
      <c r="F9399" s="146" t="s">
        <v>3147</v>
      </c>
      <c r="G9399" s="146" t="s">
        <v>3148</v>
      </c>
      <c r="H9399" s="146" t="s">
        <v>3150</v>
      </c>
      <c r="I9399" s="151" t="s">
        <v>100</v>
      </c>
      <c r="J9399" s="147">
        <v>13599</v>
      </c>
      <c r="K9399" s="147">
        <v>10900</v>
      </c>
      <c r="L9399" s="148">
        <v>148229100</v>
      </c>
      <c r="M9399" s="120" t="s">
        <v>56</v>
      </c>
      <c r="N9399" s="149">
        <v>11858328</v>
      </c>
      <c r="O9399" s="169"/>
      <c r="P9399" s="154" t="s">
        <v>6625</v>
      </c>
      <c r="Q9399" s="158" t="s">
        <v>50</v>
      </c>
      <c r="R9399" s="142">
        <f t="shared" si="146"/>
        <v>8</v>
      </c>
    </row>
    <row r="9400" s="109" customFormat="1">
      <c r="A9400" s="119">
        <f>MAX($A$19:A9399)+1</f>
        <v>9382</v>
      </c>
      <c r="B9400" s="120" t="s">
        <v>41</v>
      </c>
      <c r="C9400" s="144" t="s">
        <v>3146</v>
      </c>
      <c r="D9400" s="144" t="s">
        <v>3195</v>
      </c>
      <c r="E9400" s="145" t="s">
        <v>6688</v>
      </c>
      <c r="F9400" s="146" t="s">
        <v>3147</v>
      </c>
      <c r="G9400" s="146" t="s">
        <v>3148</v>
      </c>
      <c r="H9400" s="146" t="s">
        <v>3149</v>
      </c>
      <c r="I9400" s="151" t="s">
        <v>100</v>
      </c>
      <c r="J9400" s="147">
        <v>6683</v>
      </c>
      <c r="K9400" s="147">
        <v>10900</v>
      </c>
      <c r="L9400" s="148">
        <v>72844700</v>
      </c>
      <c r="M9400" s="120" t="s">
        <v>56</v>
      </c>
      <c r="N9400" s="149">
        <v>5827576</v>
      </c>
      <c r="O9400" s="169"/>
      <c r="P9400" s="154" t="s">
        <v>6625</v>
      </c>
      <c r="Q9400" s="158" t="s">
        <v>50</v>
      </c>
      <c r="R9400" s="142">
        <f t="shared" si="146"/>
        <v>8</v>
      </c>
    </row>
    <row r="9401" s="109" customFormat="1">
      <c r="A9401" s="119">
        <f>MAX($A$19:A9400)+1</f>
        <v>9383</v>
      </c>
      <c r="B9401" s="120" t="s">
        <v>41</v>
      </c>
      <c r="C9401" s="144" t="s">
        <v>3146</v>
      </c>
      <c r="D9401" s="144" t="s">
        <v>3195</v>
      </c>
      <c r="E9401" s="145" t="s">
        <v>6688</v>
      </c>
      <c r="F9401" s="146" t="s">
        <v>3147</v>
      </c>
      <c r="G9401" s="146" t="s">
        <v>3148</v>
      </c>
      <c r="H9401" s="146" t="s">
        <v>3152</v>
      </c>
      <c r="I9401" s="151" t="s">
        <v>327</v>
      </c>
      <c r="J9401" s="147">
        <v>8269</v>
      </c>
      <c r="K9401" s="147">
        <v>8500</v>
      </c>
      <c r="L9401" s="148">
        <v>70286500</v>
      </c>
      <c r="M9401" s="120" t="s">
        <v>56</v>
      </c>
      <c r="N9401" s="149">
        <v>5622920</v>
      </c>
      <c r="O9401" s="169"/>
      <c r="P9401" s="154" t="s">
        <v>6625</v>
      </c>
      <c r="Q9401" s="158" t="s">
        <v>50</v>
      </c>
      <c r="R9401" s="142">
        <f t="shared" si="146"/>
        <v>8</v>
      </c>
    </row>
    <row r="9402" s="109" customFormat="1">
      <c r="A9402" s="119">
        <f>MAX($A$19:A9401)+1</f>
        <v>9384</v>
      </c>
      <c r="B9402" s="120" t="s">
        <v>41</v>
      </c>
      <c r="C9402" s="144" t="s">
        <v>3146</v>
      </c>
      <c r="D9402" s="144" t="s">
        <v>3195</v>
      </c>
      <c r="E9402" s="145" t="s">
        <v>6688</v>
      </c>
      <c r="F9402" s="146" t="s">
        <v>3147</v>
      </c>
      <c r="G9402" s="146" t="s">
        <v>3148</v>
      </c>
      <c r="H9402" s="146" t="s">
        <v>8594</v>
      </c>
      <c r="I9402" s="151" t="s">
        <v>327</v>
      </c>
      <c r="J9402" s="147">
        <v>5602</v>
      </c>
      <c r="K9402" s="147">
        <v>8500</v>
      </c>
      <c r="L9402" s="148">
        <v>47617000</v>
      </c>
      <c r="M9402" s="120" t="s">
        <v>56</v>
      </c>
      <c r="N9402" s="149">
        <v>3809360</v>
      </c>
      <c r="O9402" s="169"/>
      <c r="P9402" s="154" t="s">
        <v>6625</v>
      </c>
      <c r="Q9402" s="158" t="s">
        <v>50</v>
      </c>
      <c r="R9402" s="142">
        <f t="shared" si="146"/>
        <v>8</v>
      </c>
    </row>
    <row r="9403" s="109" customFormat="1">
      <c r="A9403" s="119">
        <f>MAX($A$19:A9402)+1</f>
        <v>9385</v>
      </c>
      <c r="B9403" s="120" t="s">
        <v>41</v>
      </c>
      <c r="C9403" s="144" t="s">
        <v>2860</v>
      </c>
      <c r="D9403" s="144" t="s">
        <v>1795</v>
      </c>
      <c r="E9403" s="145" t="s">
        <v>6688</v>
      </c>
      <c r="F9403" s="146" t="s">
        <v>3154</v>
      </c>
      <c r="G9403" s="146" t="s">
        <v>3155</v>
      </c>
      <c r="H9403" s="146" t="s">
        <v>3151</v>
      </c>
      <c r="I9403" s="151" t="s">
        <v>327</v>
      </c>
      <c r="J9403" s="147">
        <v>21297</v>
      </c>
      <c r="K9403" s="147">
        <v>3000</v>
      </c>
      <c r="L9403" s="148">
        <v>63891000</v>
      </c>
      <c r="M9403" s="120" t="s">
        <v>56</v>
      </c>
      <c r="N9403" s="149">
        <v>5111280</v>
      </c>
      <c r="O9403" s="169"/>
      <c r="P9403" s="154" t="s">
        <v>6625</v>
      </c>
      <c r="Q9403" s="158" t="s">
        <v>50</v>
      </c>
      <c r="R9403" s="142">
        <f t="shared" si="146"/>
        <v>8</v>
      </c>
    </row>
    <row r="9404" s="109" customFormat="1">
      <c r="A9404" s="119">
        <f>MAX($A$19:A9403)+1</f>
        <v>9386</v>
      </c>
      <c r="B9404" s="120" t="s">
        <v>41</v>
      </c>
      <c r="C9404" s="144" t="s">
        <v>2860</v>
      </c>
      <c r="D9404" s="144" t="s">
        <v>1795</v>
      </c>
      <c r="E9404" s="145" t="s">
        <v>6688</v>
      </c>
      <c r="F9404" s="146" t="s">
        <v>3154</v>
      </c>
      <c r="G9404" s="146" t="s">
        <v>3155</v>
      </c>
      <c r="H9404" s="146" t="s">
        <v>3132</v>
      </c>
      <c r="I9404" s="151" t="s">
        <v>327</v>
      </c>
      <c r="J9404" s="147">
        <v>43474</v>
      </c>
      <c r="K9404" s="147">
        <v>5500</v>
      </c>
      <c r="L9404" s="148">
        <v>239107000</v>
      </c>
      <c r="M9404" s="120" t="s">
        <v>56</v>
      </c>
      <c r="N9404" s="149">
        <v>19128560</v>
      </c>
      <c r="O9404" s="169"/>
      <c r="P9404" s="154" t="s">
        <v>6625</v>
      </c>
      <c r="Q9404" s="158" t="s">
        <v>50</v>
      </c>
      <c r="R9404" s="142">
        <f t="shared" si="146"/>
        <v>8</v>
      </c>
    </row>
    <row r="9405" s="109" customFormat="1">
      <c r="A9405" s="119">
        <f>MAX($A$19:A9404)+1</f>
        <v>9387</v>
      </c>
      <c r="B9405" s="120" t="s">
        <v>41</v>
      </c>
      <c r="C9405" s="144" t="s">
        <v>2860</v>
      </c>
      <c r="D9405" s="144" t="s">
        <v>1795</v>
      </c>
      <c r="E9405" s="145" t="s">
        <v>6688</v>
      </c>
      <c r="F9405" s="146" t="s">
        <v>3154</v>
      </c>
      <c r="G9405" s="146" t="s">
        <v>3155</v>
      </c>
      <c r="H9405" s="146" t="s">
        <v>8595</v>
      </c>
      <c r="I9405" s="151" t="s">
        <v>327</v>
      </c>
      <c r="J9405" s="147">
        <v>6447</v>
      </c>
      <c r="K9405" s="147">
        <v>5500</v>
      </c>
      <c r="L9405" s="148">
        <v>35458500</v>
      </c>
      <c r="M9405" s="120" t="s">
        <v>56</v>
      </c>
      <c r="N9405" s="149">
        <v>2836680</v>
      </c>
      <c r="O9405" s="169"/>
      <c r="P9405" s="154" t="s">
        <v>6625</v>
      </c>
      <c r="Q9405" s="158" t="s">
        <v>50</v>
      </c>
      <c r="R9405" s="142">
        <f t="shared" si="146"/>
        <v>8</v>
      </c>
    </row>
    <row r="9406" ht="22.5" s="109" customFormat="1">
      <c r="A9406" s="119">
        <f>MAX($A$19:A9405)+1</f>
        <v>9388</v>
      </c>
      <c r="B9406" s="120" t="s">
        <v>41</v>
      </c>
      <c r="C9406" s="144" t="s">
        <v>6017</v>
      </c>
      <c r="D9406" s="144" t="s">
        <v>8596</v>
      </c>
      <c r="E9406" s="145">
        <v>45271</v>
      </c>
      <c r="F9406" s="146" t="s">
        <v>6019</v>
      </c>
      <c r="G9406" s="146" t="s">
        <v>6020</v>
      </c>
      <c r="H9406" s="146" t="s">
        <v>8597</v>
      </c>
      <c r="I9406" s="151" t="s">
        <v>288</v>
      </c>
      <c r="J9406" s="147">
        <v>5469.6</v>
      </c>
      <c r="K9406" s="147">
        <v>63000</v>
      </c>
      <c r="L9406" s="148">
        <v>344584800</v>
      </c>
      <c r="M9406" s="120" t="s">
        <v>56</v>
      </c>
      <c r="N9406" s="149">
        <v>27566784</v>
      </c>
      <c r="O9406" s="169"/>
      <c r="P9406" s="154" t="s">
        <v>6625</v>
      </c>
      <c r="Q9406" s="158" t="s">
        <v>50</v>
      </c>
      <c r="R9406" s="142">
        <f t="shared" si="146"/>
        <v>8</v>
      </c>
    </row>
    <row r="9407" ht="22.5" s="109" customFormat="1">
      <c r="A9407" s="119">
        <f>MAX($A$19:A9406)+1</f>
        <v>9389</v>
      </c>
      <c r="B9407" s="120" t="s">
        <v>41</v>
      </c>
      <c r="C9407" s="144" t="s">
        <v>1386</v>
      </c>
      <c r="D9407" s="144" t="s">
        <v>8598</v>
      </c>
      <c r="E9407" s="145" t="s">
        <v>6863</v>
      </c>
      <c r="F9407" s="146" t="s">
        <v>3176</v>
      </c>
      <c r="G9407" s="146" t="s">
        <v>3177</v>
      </c>
      <c r="H9407" s="146" t="s">
        <v>8599</v>
      </c>
      <c r="I9407" s="151" t="s">
        <v>98</v>
      </c>
      <c r="J9407" s="147">
        <v>520</v>
      </c>
      <c r="K9407" s="147">
        <v>24281</v>
      </c>
      <c r="L9407" s="148">
        <v>12626120</v>
      </c>
      <c r="M9407" s="120" t="s">
        <v>56</v>
      </c>
      <c r="N9407" s="149">
        <v>1010090</v>
      </c>
      <c r="O9407" s="169"/>
      <c r="P9407" s="154" t="s">
        <v>6625</v>
      </c>
      <c r="Q9407" s="158" t="s">
        <v>50</v>
      </c>
      <c r="R9407" s="142">
        <f t="shared" si="146"/>
        <v>8.00000316803579</v>
      </c>
    </row>
    <row r="9408" s="109" customFormat="1">
      <c r="A9408" s="119">
        <f>MAX($A$19:A9407)+1</f>
        <v>9390</v>
      </c>
      <c r="B9408" s="120" t="s">
        <v>41</v>
      </c>
      <c r="C9408" s="144" t="s">
        <v>1386</v>
      </c>
      <c r="D9408" s="144" t="s">
        <v>8598</v>
      </c>
      <c r="E9408" s="145" t="s">
        <v>6863</v>
      </c>
      <c r="F9408" s="146" t="s">
        <v>3176</v>
      </c>
      <c r="G9408" s="146" t="s">
        <v>3177</v>
      </c>
      <c r="H9408" s="146" t="s">
        <v>3188</v>
      </c>
      <c r="I9408" s="151" t="s">
        <v>98</v>
      </c>
      <c r="J9408" s="147">
        <v>1179</v>
      </c>
      <c r="K9408" s="147">
        <v>23074</v>
      </c>
      <c r="L9408" s="148">
        <v>27204246</v>
      </c>
      <c r="M9408" s="120" t="s">
        <v>56</v>
      </c>
      <c r="N9408" s="149">
        <v>2176340</v>
      </c>
      <c r="O9408" s="169"/>
      <c r="P9408" s="154" t="s">
        <v>6625</v>
      </c>
      <c r="Q9408" s="158" t="s">
        <v>50</v>
      </c>
      <c r="R9408" s="142">
        <f t="shared" si="146"/>
        <v>8.00000117628697</v>
      </c>
    </row>
    <row r="9409" ht="22.5" s="109" customFormat="1">
      <c r="A9409" s="119">
        <f>MAX($A$19:A9408)+1</f>
        <v>9391</v>
      </c>
      <c r="B9409" s="120" t="s">
        <v>41</v>
      </c>
      <c r="C9409" s="144" t="s">
        <v>1386</v>
      </c>
      <c r="D9409" s="144" t="s">
        <v>8598</v>
      </c>
      <c r="E9409" s="145" t="s">
        <v>6863</v>
      </c>
      <c r="F9409" s="146" t="s">
        <v>3176</v>
      </c>
      <c r="G9409" s="146" t="s">
        <v>3177</v>
      </c>
      <c r="H9409" s="146" t="s">
        <v>3186</v>
      </c>
      <c r="I9409" s="151" t="s">
        <v>98</v>
      </c>
      <c r="J9409" s="147">
        <v>706</v>
      </c>
      <c r="K9409" s="147">
        <v>26446</v>
      </c>
      <c r="L9409" s="148">
        <v>18670876</v>
      </c>
      <c r="M9409" s="120" t="s">
        <v>56</v>
      </c>
      <c r="N9409" s="149">
        <v>1493671</v>
      </c>
      <c r="O9409" s="169"/>
      <c r="P9409" s="154" t="s">
        <v>6625</v>
      </c>
      <c r="Q9409" s="158" t="s">
        <v>50</v>
      </c>
      <c r="R9409" s="142">
        <f t="shared" si="146"/>
        <v>8.00000492746029</v>
      </c>
    </row>
    <row r="9410" ht="22.5" s="109" customFormat="1">
      <c r="A9410" s="119">
        <f>MAX($A$19:A9409)+1</f>
        <v>9392</v>
      </c>
      <c r="B9410" s="120" t="s">
        <v>41</v>
      </c>
      <c r="C9410" s="144" t="s">
        <v>1386</v>
      </c>
      <c r="D9410" s="144" t="s">
        <v>8598</v>
      </c>
      <c r="E9410" s="145" t="s">
        <v>6863</v>
      </c>
      <c r="F9410" s="146" t="s">
        <v>3176</v>
      </c>
      <c r="G9410" s="146" t="s">
        <v>3177</v>
      </c>
      <c r="H9410" s="146" t="s">
        <v>8600</v>
      </c>
      <c r="I9410" s="151" t="s">
        <v>98</v>
      </c>
      <c r="J9410" s="147">
        <v>13</v>
      </c>
      <c r="K9410" s="147">
        <v>40176</v>
      </c>
      <c r="L9410" s="148">
        <v>522288</v>
      </c>
      <c r="M9410" s="120" t="s">
        <v>56</v>
      </c>
      <c r="N9410" s="149">
        <v>41784</v>
      </c>
      <c r="O9410" s="169"/>
      <c r="P9410" s="154" t="s">
        <v>6625</v>
      </c>
      <c r="Q9410" s="158" t="s">
        <v>50</v>
      </c>
      <c r="R9410" s="142">
        <f t="shared" si="146"/>
        <v>8.00018380663542</v>
      </c>
    </row>
    <row r="9411" ht="22.5" s="109" customFormat="1">
      <c r="A9411" s="119">
        <f>MAX($A$19:A9410)+1</f>
        <v>9393</v>
      </c>
      <c r="B9411" s="120" t="s">
        <v>41</v>
      </c>
      <c r="C9411" s="144" t="s">
        <v>1386</v>
      </c>
      <c r="D9411" s="144" t="s">
        <v>8598</v>
      </c>
      <c r="E9411" s="145" t="s">
        <v>6863</v>
      </c>
      <c r="F9411" s="146" t="s">
        <v>3176</v>
      </c>
      <c r="G9411" s="146" t="s">
        <v>3177</v>
      </c>
      <c r="H9411" s="146" t="s">
        <v>3183</v>
      </c>
      <c r="I9411" s="151" t="s">
        <v>98</v>
      </c>
      <c r="J9411" s="147">
        <v>100</v>
      </c>
      <c r="K9411" s="147">
        <v>27111</v>
      </c>
      <c r="L9411" s="148">
        <v>2711100</v>
      </c>
      <c r="M9411" s="120" t="s">
        <v>56</v>
      </c>
      <c r="N9411" s="149">
        <v>216888</v>
      </c>
      <c r="O9411" s="169"/>
      <c r="P9411" s="154" t="s">
        <v>6625</v>
      </c>
      <c r="Q9411" s="158" t="s">
        <v>50</v>
      </c>
      <c r="R9411" s="142">
        <f t="shared" si="146"/>
        <v>8</v>
      </c>
    </row>
    <row r="9412" s="109" customFormat="1">
      <c r="A9412" s="119">
        <f>MAX($A$19:A9411)+1</f>
        <v>9394</v>
      </c>
      <c r="B9412" s="120" t="s">
        <v>41</v>
      </c>
      <c r="C9412" s="144" t="s">
        <v>1386</v>
      </c>
      <c r="D9412" s="144" t="s">
        <v>8598</v>
      </c>
      <c r="E9412" s="145" t="s">
        <v>6863</v>
      </c>
      <c r="F9412" s="146" t="s">
        <v>3176</v>
      </c>
      <c r="G9412" s="146" t="s">
        <v>3177</v>
      </c>
      <c r="H9412" s="146" t="s">
        <v>3179</v>
      </c>
      <c r="I9412" s="151" t="s">
        <v>98</v>
      </c>
      <c r="J9412" s="147">
        <v>2035</v>
      </c>
      <c r="K9412" s="147">
        <v>29664</v>
      </c>
      <c r="L9412" s="148">
        <v>60366240</v>
      </c>
      <c r="M9412" s="120" t="s">
        <v>56</v>
      </c>
      <c r="N9412" s="149">
        <v>4829300</v>
      </c>
      <c r="O9412" s="169"/>
      <c r="P9412" s="154" t="s">
        <v>6625</v>
      </c>
      <c r="Q9412" s="158" t="s">
        <v>50</v>
      </c>
      <c r="R9412" s="142">
        <f t="shared" si="146"/>
        <v>8.00000132524404</v>
      </c>
    </row>
    <row r="9413" s="109" customFormat="1">
      <c r="A9413" s="119">
        <f>MAX($A$19:A9412)+1</f>
        <v>9395</v>
      </c>
      <c r="B9413" s="120" t="s">
        <v>41</v>
      </c>
      <c r="C9413" s="144" t="s">
        <v>1386</v>
      </c>
      <c r="D9413" s="144" t="s">
        <v>8598</v>
      </c>
      <c r="E9413" s="145" t="s">
        <v>6863</v>
      </c>
      <c r="F9413" s="146" t="s">
        <v>3176</v>
      </c>
      <c r="G9413" s="146" t="s">
        <v>3177</v>
      </c>
      <c r="H9413" s="146" t="s">
        <v>3180</v>
      </c>
      <c r="I9413" s="151" t="s">
        <v>98</v>
      </c>
      <c r="J9413" s="147">
        <v>600</v>
      </c>
      <c r="K9413" s="147">
        <v>8044</v>
      </c>
      <c r="L9413" s="148">
        <v>4826400</v>
      </c>
      <c r="M9413" s="120" t="s">
        <v>56</v>
      </c>
      <c r="N9413" s="149">
        <v>386112</v>
      </c>
      <c r="O9413" s="169"/>
      <c r="P9413" s="154" t="s">
        <v>6625</v>
      </c>
      <c r="Q9413" s="158" t="s">
        <v>50</v>
      </c>
      <c r="R9413" s="142">
        <f t="shared" si="146"/>
        <v>8</v>
      </c>
    </row>
    <row r="9414" s="109" customFormat="1">
      <c r="A9414" s="119">
        <f>MAX($A$19:A9413)+1</f>
        <v>9396</v>
      </c>
      <c r="B9414" s="120" t="s">
        <v>41</v>
      </c>
      <c r="C9414" s="144" t="s">
        <v>1386</v>
      </c>
      <c r="D9414" s="144" t="s">
        <v>8598</v>
      </c>
      <c r="E9414" s="145" t="s">
        <v>6863</v>
      </c>
      <c r="F9414" s="146" t="s">
        <v>3176</v>
      </c>
      <c r="G9414" s="146" t="s">
        <v>3177</v>
      </c>
      <c r="H9414" s="146" t="s">
        <v>3178</v>
      </c>
      <c r="I9414" s="151" t="s">
        <v>98</v>
      </c>
      <c r="J9414" s="147">
        <v>645</v>
      </c>
      <c r="K9414" s="147">
        <v>42936</v>
      </c>
      <c r="L9414" s="148">
        <v>27693720</v>
      </c>
      <c r="M9414" s="120" t="s">
        <v>56</v>
      </c>
      <c r="N9414" s="149">
        <v>2215493</v>
      </c>
      <c r="O9414" s="169"/>
      <c r="P9414" s="154" t="s">
        <v>6625</v>
      </c>
      <c r="Q9414" s="158" t="s">
        <v>50</v>
      </c>
      <c r="R9414" s="142">
        <f t="shared" si="146"/>
        <v>7.99998338973601</v>
      </c>
    </row>
    <row r="9415" s="109" customFormat="1">
      <c r="A9415" s="119">
        <f>MAX($A$19:A9414)+1</f>
        <v>9397</v>
      </c>
      <c r="B9415" s="120" t="s">
        <v>41</v>
      </c>
      <c r="C9415" s="144" t="s">
        <v>1386</v>
      </c>
      <c r="D9415" s="144" t="s">
        <v>8598</v>
      </c>
      <c r="E9415" s="145" t="s">
        <v>6863</v>
      </c>
      <c r="F9415" s="146" t="s">
        <v>3176</v>
      </c>
      <c r="G9415" s="146" t="s">
        <v>3177</v>
      </c>
      <c r="H9415" s="146" t="s">
        <v>8601</v>
      </c>
      <c r="I9415" s="151" t="s">
        <v>98</v>
      </c>
      <c r="J9415" s="147">
        <v>100</v>
      </c>
      <c r="K9415" s="147">
        <v>32533</v>
      </c>
      <c r="L9415" s="148">
        <v>3253300</v>
      </c>
      <c r="M9415" s="120" t="s">
        <v>56</v>
      </c>
      <c r="N9415" s="149">
        <v>260264</v>
      </c>
      <c r="O9415" s="169"/>
      <c r="P9415" s="154" t="s">
        <v>6625</v>
      </c>
      <c r="Q9415" s="158" t="s">
        <v>50</v>
      </c>
      <c r="R9415" s="142">
        <f t="shared" si="146"/>
        <v>8</v>
      </c>
    </row>
    <row r="9416" ht="22.5" s="109" customFormat="1">
      <c r="A9416" s="119">
        <f>MAX($A$19:A9415)+1</f>
        <v>9398</v>
      </c>
      <c r="B9416" s="120" t="s">
        <v>41</v>
      </c>
      <c r="C9416" s="144" t="s">
        <v>1386</v>
      </c>
      <c r="D9416" s="144" t="s">
        <v>8598</v>
      </c>
      <c r="E9416" s="145" t="s">
        <v>6863</v>
      </c>
      <c r="F9416" s="146" t="s">
        <v>3176</v>
      </c>
      <c r="G9416" s="146" t="s">
        <v>3177</v>
      </c>
      <c r="H9416" s="146" t="s">
        <v>8602</v>
      </c>
      <c r="I9416" s="151" t="s">
        <v>98</v>
      </c>
      <c r="J9416" s="147">
        <v>200</v>
      </c>
      <c r="K9416" s="147">
        <v>43515</v>
      </c>
      <c r="L9416" s="148">
        <v>8703000</v>
      </c>
      <c r="M9416" s="120" t="s">
        <v>56</v>
      </c>
      <c r="N9416" s="149">
        <v>696240</v>
      </c>
      <c r="O9416" s="169"/>
      <c r="P9416" s="154" t="s">
        <v>6625</v>
      </c>
      <c r="Q9416" s="158" t="s">
        <v>50</v>
      </c>
      <c r="R9416" s="142">
        <f t="shared" si="146"/>
        <v>8</v>
      </c>
    </row>
    <row r="9417" ht="22.5" s="109" customFormat="1">
      <c r="A9417" s="119">
        <f>MAX($A$19:A9416)+1</f>
        <v>9399</v>
      </c>
      <c r="B9417" s="120" t="s">
        <v>41</v>
      </c>
      <c r="C9417" s="144" t="s">
        <v>1386</v>
      </c>
      <c r="D9417" s="144" t="s">
        <v>8598</v>
      </c>
      <c r="E9417" s="145" t="s">
        <v>6863</v>
      </c>
      <c r="F9417" s="146" t="s">
        <v>3176</v>
      </c>
      <c r="G9417" s="146" t="s">
        <v>3177</v>
      </c>
      <c r="H9417" s="146" t="s">
        <v>3185</v>
      </c>
      <c r="I9417" s="151" t="s">
        <v>98</v>
      </c>
      <c r="J9417" s="147">
        <v>1589</v>
      </c>
      <c r="K9417" s="147">
        <v>32323</v>
      </c>
      <c r="L9417" s="148">
        <v>51361247</v>
      </c>
      <c r="M9417" s="120" t="s">
        <v>56</v>
      </c>
      <c r="N9417" s="149">
        <v>4108900</v>
      </c>
      <c r="O9417" s="169"/>
      <c r="P9417" s="154" t="s">
        <v>6625</v>
      </c>
      <c r="Q9417" s="158" t="s">
        <v>50</v>
      </c>
      <c r="R9417" s="142">
        <f t="shared" si="146"/>
        <v>8.00000046727837</v>
      </c>
    </row>
    <row r="9418" s="109" customFormat="1">
      <c r="A9418" s="119">
        <f>MAX($A$19:A9417)+1</f>
        <v>9400</v>
      </c>
      <c r="B9418" s="120" t="s">
        <v>41</v>
      </c>
      <c r="C9418" s="144" t="s">
        <v>1386</v>
      </c>
      <c r="D9418" s="144" t="s">
        <v>8598</v>
      </c>
      <c r="E9418" s="145" t="s">
        <v>6863</v>
      </c>
      <c r="F9418" s="146" t="s">
        <v>3176</v>
      </c>
      <c r="G9418" s="146" t="s">
        <v>3177</v>
      </c>
      <c r="H9418" s="146" t="s">
        <v>8603</v>
      </c>
      <c r="I9418" s="151" t="s">
        <v>98</v>
      </c>
      <c r="J9418" s="147">
        <v>150</v>
      </c>
      <c r="K9418" s="147">
        <v>35613</v>
      </c>
      <c r="L9418" s="148">
        <v>5341950</v>
      </c>
      <c r="M9418" s="120" t="s">
        <v>56</v>
      </c>
      <c r="N9418" s="149">
        <v>427356</v>
      </c>
      <c r="O9418" s="169"/>
      <c r="P9418" s="154" t="s">
        <v>6625</v>
      </c>
      <c r="Q9418" s="158" t="s">
        <v>50</v>
      </c>
      <c r="R9418" s="142">
        <f t="shared" si="146"/>
        <v>8</v>
      </c>
    </row>
    <row r="9419" s="109" customFormat="1">
      <c r="A9419" s="119">
        <f>MAX($A$19:A9418)+1</f>
        <v>9401</v>
      </c>
      <c r="B9419" s="120" t="s">
        <v>41</v>
      </c>
      <c r="C9419" s="144" t="s">
        <v>1386</v>
      </c>
      <c r="D9419" s="144" t="s">
        <v>8598</v>
      </c>
      <c r="E9419" s="145" t="s">
        <v>6863</v>
      </c>
      <c r="F9419" s="146" t="s">
        <v>3176</v>
      </c>
      <c r="G9419" s="146" t="s">
        <v>3177</v>
      </c>
      <c r="H9419" s="146" t="s">
        <v>6036</v>
      </c>
      <c r="I9419" s="151" t="s">
        <v>98</v>
      </c>
      <c r="J9419" s="147">
        <v>161</v>
      </c>
      <c r="K9419" s="147">
        <v>38775</v>
      </c>
      <c r="L9419" s="148">
        <v>6242775</v>
      </c>
      <c r="M9419" s="120" t="s">
        <v>56</v>
      </c>
      <c r="N9419" s="149">
        <v>499423</v>
      </c>
      <c r="O9419" s="169"/>
      <c r="P9419" s="154" t="s">
        <v>6625</v>
      </c>
      <c r="Q9419" s="158" t="s">
        <v>50</v>
      </c>
      <c r="R9419" s="142">
        <f t="shared" si="146"/>
        <v>8.0000160185174</v>
      </c>
    </row>
    <row r="9420" s="109" customFormat="1">
      <c r="A9420" s="119">
        <f>MAX($A$19:A9419)+1</f>
        <v>9402</v>
      </c>
      <c r="B9420" s="120" t="s">
        <v>41</v>
      </c>
      <c r="C9420" s="144" t="s">
        <v>1386</v>
      </c>
      <c r="D9420" s="144" t="s">
        <v>8598</v>
      </c>
      <c r="E9420" s="145" t="s">
        <v>6863</v>
      </c>
      <c r="F9420" s="146" t="s">
        <v>3176</v>
      </c>
      <c r="G9420" s="146" t="s">
        <v>3177</v>
      </c>
      <c r="H9420" s="146" t="s">
        <v>3187</v>
      </c>
      <c r="I9420" s="151" t="s">
        <v>98</v>
      </c>
      <c r="J9420" s="147">
        <v>700</v>
      </c>
      <c r="K9420" s="147">
        <v>53616</v>
      </c>
      <c r="L9420" s="148">
        <v>37531200</v>
      </c>
      <c r="M9420" s="120" t="s">
        <v>56</v>
      </c>
      <c r="N9420" s="149">
        <v>3002496</v>
      </c>
      <c r="O9420" s="169"/>
      <c r="P9420" s="154" t="s">
        <v>6625</v>
      </c>
      <c r="Q9420" s="158" t="s">
        <v>50</v>
      </c>
      <c r="R9420" s="142">
        <f t="shared" si="146"/>
        <v>8</v>
      </c>
    </row>
    <row r="9421" s="109" customFormat="1">
      <c r="A9421" s="119">
        <f>MAX($A$19:A9420)+1</f>
        <v>9403</v>
      </c>
      <c r="B9421" s="120" t="s">
        <v>41</v>
      </c>
      <c r="C9421" s="144" t="s">
        <v>1386</v>
      </c>
      <c r="D9421" s="144" t="s">
        <v>8598</v>
      </c>
      <c r="E9421" s="145" t="s">
        <v>6863</v>
      </c>
      <c r="F9421" s="146" t="s">
        <v>3176</v>
      </c>
      <c r="G9421" s="146" t="s">
        <v>3177</v>
      </c>
      <c r="H9421" s="146" t="s">
        <v>3182</v>
      </c>
      <c r="I9421" s="151" t="s">
        <v>98</v>
      </c>
      <c r="J9421" s="147">
        <v>705</v>
      </c>
      <c r="K9421" s="147">
        <v>58512</v>
      </c>
      <c r="L9421" s="148">
        <v>41250960</v>
      </c>
      <c r="M9421" s="120" t="s">
        <v>56</v>
      </c>
      <c r="N9421" s="149">
        <v>3300077</v>
      </c>
      <c r="O9421" s="169"/>
      <c r="P9421" s="154" t="s">
        <v>6625</v>
      </c>
      <c r="Q9421" s="158" t="s">
        <v>50</v>
      </c>
      <c r="R9421" s="142">
        <f t="shared" si="146"/>
        <v>8.0000004848372</v>
      </c>
    </row>
    <row r="9422" s="109" customFormat="1">
      <c r="A9422" s="119">
        <f>MAX($A$19:A9421)+1</f>
        <v>9404</v>
      </c>
      <c r="B9422" s="120" t="s">
        <v>41</v>
      </c>
      <c r="C9422" s="144" t="s">
        <v>1386</v>
      </c>
      <c r="D9422" s="144" t="s">
        <v>8598</v>
      </c>
      <c r="E9422" s="145" t="s">
        <v>6863</v>
      </c>
      <c r="F9422" s="146" t="s">
        <v>3176</v>
      </c>
      <c r="G9422" s="146" t="s">
        <v>3177</v>
      </c>
      <c r="H9422" s="146" t="s">
        <v>3181</v>
      </c>
      <c r="I9422" s="151" t="s">
        <v>98</v>
      </c>
      <c r="J9422" s="147">
        <v>2770</v>
      </c>
      <c r="K9422" s="147">
        <v>36745</v>
      </c>
      <c r="L9422" s="148">
        <v>101783650</v>
      </c>
      <c r="M9422" s="120" t="s">
        <v>56</v>
      </c>
      <c r="N9422" s="149">
        <v>8142692</v>
      </c>
      <c r="O9422" s="169"/>
      <c r="P9422" s="154" t="s">
        <v>6625</v>
      </c>
      <c r="Q9422" s="158" t="s">
        <v>50</v>
      </c>
      <c r="R9422" s="142">
        <f t="shared" si="146"/>
        <v>8</v>
      </c>
    </row>
    <row r="9423" ht="22.5" s="109" customFormat="1">
      <c r="A9423" s="119">
        <f>MAX($A$19:A9422)+1</f>
        <v>9405</v>
      </c>
      <c r="B9423" s="120" t="s">
        <v>41</v>
      </c>
      <c r="C9423" s="144" t="s">
        <v>2943</v>
      </c>
      <c r="D9423" s="144" t="s">
        <v>1279</v>
      </c>
      <c r="E9423" s="145" t="s">
        <v>6688</v>
      </c>
      <c r="F9423" s="146" t="s">
        <v>3196</v>
      </c>
      <c r="G9423" s="146" t="s">
        <v>3197</v>
      </c>
      <c r="H9423" s="146" t="s">
        <v>7791</v>
      </c>
      <c r="I9423" s="151" t="s">
        <v>327</v>
      </c>
      <c r="J9423" s="147">
        <v>14502</v>
      </c>
      <c r="K9423" s="147">
        <v>3500</v>
      </c>
      <c r="L9423" s="148">
        <v>50757000</v>
      </c>
      <c r="M9423" s="120" t="s">
        <v>56</v>
      </c>
      <c r="N9423" s="149">
        <v>4060560</v>
      </c>
      <c r="O9423" s="169"/>
      <c r="P9423" s="154" t="s">
        <v>6625</v>
      </c>
      <c r="Q9423" s="158" t="s">
        <v>50</v>
      </c>
      <c r="R9423" s="142">
        <f t="shared" si="146"/>
        <v>8</v>
      </c>
    </row>
    <row r="9424" ht="22.5" s="109" customFormat="1">
      <c r="A9424" s="119">
        <f>MAX($A$19:A9423)+1</f>
        <v>9406</v>
      </c>
      <c r="B9424" s="120" t="s">
        <v>41</v>
      </c>
      <c r="C9424" s="144" t="s">
        <v>2943</v>
      </c>
      <c r="D9424" s="144" t="s">
        <v>1279</v>
      </c>
      <c r="E9424" s="145" t="s">
        <v>6688</v>
      </c>
      <c r="F9424" s="146" t="s">
        <v>3196</v>
      </c>
      <c r="G9424" s="146" t="s">
        <v>3197</v>
      </c>
      <c r="H9424" s="146" t="s">
        <v>2072</v>
      </c>
      <c r="I9424" s="151" t="s">
        <v>327</v>
      </c>
      <c r="J9424" s="147">
        <v>13947</v>
      </c>
      <c r="K9424" s="147">
        <v>3500</v>
      </c>
      <c r="L9424" s="148">
        <v>48814500</v>
      </c>
      <c r="M9424" s="120" t="s">
        <v>56</v>
      </c>
      <c r="N9424" s="149">
        <v>3905160</v>
      </c>
      <c r="O9424" s="169"/>
      <c r="P9424" s="154" t="s">
        <v>6625</v>
      </c>
      <c r="Q9424" s="158" t="s">
        <v>50</v>
      </c>
      <c r="R9424" s="142">
        <f t="shared" si="146"/>
        <v>8</v>
      </c>
    </row>
    <row r="9425" ht="22.5" s="109" customFormat="1">
      <c r="A9425" s="119">
        <f>MAX($A$19:A9424)+1</f>
        <v>9407</v>
      </c>
      <c r="B9425" s="120" t="s">
        <v>41</v>
      </c>
      <c r="C9425" s="144" t="s">
        <v>2943</v>
      </c>
      <c r="D9425" s="144" t="s">
        <v>1279</v>
      </c>
      <c r="E9425" s="145" t="s">
        <v>6688</v>
      </c>
      <c r="F9425" s="146" t="s">
        <v>3196</v>
      </c>
      <c r="G9425" s="146" t="s">
        <v>3197</v>
      </c>
      <c r="H9425" s="146" t="s">
        <v>5410</v>
      </c>
      <c r="I9425" s="151" t="s">
        <v>327</v>
      </c>
      <c r="J9425" s="147">
        <v>11643</v>
      </c>
      <c r="K9425" s="147">
        <v>3500</v>
      </c>
      <c r="L9425" s="148">
        <v>40750500</v>
      </c>
      <c r="M9425" s="120" t="s">
        <v>56</v>
      </c>
      <c r="N9425" s="149">
        <v>3260040</v>
      </c>
      <c r="O9425" s="169"/>
      <c r="P9425" s="154" t="s">
        <v>6625</v>
      </c>
      <c r="Q9425" s="158" t="s">
        <v>50</v>
      </c>
      <c r="R9425" s="142">
        <f t="shared" si="146"/>
        <v>8</v>
      </c>
    </row>
    <row r="9426" ht="22.5" s="109" customFormat="1">
      <c r="A9426" s="119">
        <f>MAX($A$19:A9425)+1</f>
        <v>9408</v>
      </c>
      <c r="B9426" s="120" t="s">
        <v>41</v>
      </c>
      <c r="C9426" s="144" t="s">
        <v>2943</v>
      </c>
      <c r="D9426" s="144" t="s">
        <v>1279</v>
      </c>
      <c r="E9426" s="145" t="s">
        <v>6688</v>
      </c>
      <c r="F9426" s="146" t="s">
        <v>3196</v>
      </c>
      <c r="G9426" s="146" t="s">
        <v>3197</v>
      </c>
      <c r="H9426" s="146" t="s">
        <v>7793</v>
      </c>
      <c r="I9426" s="151" t="s">
        <v>327</v>
      </c>
      <c r="J9426" s="147">
        <v>6746</v>
      </c>
      <c r="K9426" s="147">
        <v>3500</v>
      </c>
      <c r="L9426" s="148">
        <v>23611000</v>
      </c>
      <c r="M9426" s="120" t="s">
        <v>56</v>
      </c>
      <c r="N9426" s="149">
        <v>1888880</v>
      </c>
      <c r="O9426" s="169"/>
      <c r="P9426" s="154" t="s">
        <v>6625</v>
      </c>
      <c r="Q9426" s="158" t="s">
        <v>50</v>
      </c>
      <c r="R9426" s="142">
        <f t="shared" si="146"/>
        <v>8</v>
      </c>
    </row>
    <row r="9427" ht="22.5" s="109" customFormat="1">
      <c r="A9427" s="119">
        <f>MAX($A$19:A9426)+1</f>
        <v>9409</v>
      </c>
      <c r="B9427" s="120" t="s">
        <v>41</v>
      </c>
      <c r="C9427" s="144" t="s">
        <v>2943</v>
      </c>
      <c r="D9427" s="144" t="s">
        <v>1279</v>
      </c>
      <c r="E9427" s="145" t="s">
        <v>6688</v>
      </c>
      <c r="F9427" s="146" t="s">
        <v>3196</v>
      </c>
      <c r="G9427" s="146" t="s">
        <v>3197</v>
      </c>
      <c r="H9427" s="146" t="s">
        <v>8604</v>
      </c>
      <c r="I9427" s="151" t="s">
        <v>327</v>
      </c>
      <c r="J9427" s="147">
        <v>11614</v>
      </c>
      <c r="K9427" s="147">
        <v>3500</v>
      </c>
      <c r="L9427" s="148">
        <v>40649000</v>
      </c>
      <c r="M9427" s="120" t="s">
        <v>56</v>
      </c>
      <c r="N9427" s="149">
        <v>3251920</v>
      </c>
      <c r="O9427" s="169"/>
      <c r="P9427" s="154" t="s">
        <v>6625</v>
      </c>
      <c r="Q9427" s="158" t="s">
        <v>50</v>
      </c>
      <c r="R9427" s="142">
        <f t="shared" si="146"/>
        <v>8</v>
      </c>
    </row>
    <row r="9428" ht="22.5" s="109" customFormat="1">
      <c r="A9428" s="119">
        <f>MAX($A$19:A9427)+1</f>
        <v>9410</v>
      </c>
      <c r="B9428" s="120" t="s">
        <v>41</v>
      </c>
      <c r="C9428" s="144" t="s">
        <v>2943</v>
      </c>
      <c r="D9428" s="144" t="s">
        <v>8605</v>
      </c>
      <c r="E9428" s="145" t="s">
        <v>6688</v>
      </c>
      <c r="F9428" s="146" t="s">
        <v>3196</v>
      </c>
      <c r="G9428" s="146" t="s">
        <v>3197</v>
      </c>
      <c r="H9428" s="146" t="s">
        <v>8606</v>
      </c>
      <c r="I9428" s="151" t="s">
        <v>98</v>
      </c>
      <c r="J9428" s="147">
        <v>295312</v>
      </c>
      <c r="K9428" s="147">
        <v>1515</v>
      </c>
      <c r="L9428" s="148">
        <v>447397680</v>
      </c>
      <c r="M9428" s="120" t="s">
        <v>56</v>
      </c>
      <c r="N9428" s="149">
        <v>35791815</v>
      </c>
      <c r="O9428" s="169"/>
      <c r="P9428" s="154" t="s">
        <v>6625</v>
      </c>
      <c r="Q9428" s="158" t="s">
        <v>50</v>
      </c>
      <c r="R9428" s="142">
        <f t="shared" si="146"/>
        <v>8.00000013410888</v>
      </c>
    </row>
    <row r="9429" ht="22.5" s="109" customFormat="1">
      <c r="A9429" s="119">
        <f>MAX($A$19:A9428)+1</f>
        <v>9411</v>
      </c>
      <c r="B9429" s="120" t="s">
        <v>41</v>
      </c>
      <c r="C9429" s="144" t="s">
        <v>2943</v>
      </c>
      <c r="D9429" s="144" t="s">
        <v>8605</v>
      </c>
      <c r="E9429" s="145" t="s">
        <v>6688</v>
      </c>
      <c r="F9429" s="146" t="s">
        <v>3196</v>
      </c>
      <c r="G9429" s="146" t="s">
        <v>3197</v>
      </c>
      <c r="H9429" s="146" t="s">
        <v>8607</v>
      </c>
      <c r="I9429" s="151" t="s">
        <v>98</v>
      </c>
      <c r="J9429" s="147">
        <v>295612</v>
      </c>
      <c r="K9429" s="147">
        <v>1780</v>
      </c>
      <c r="L9429" s="148">
        <v>526189360</v>
      </c>
      <c r="M9429" s="120" t="s">
        <v>56</v>
      </c>
      <c r="N9429" s="149">
        <v>42095149</v>
      </c>
      <c r="O9429" s="169"/>
      <c r="P9429" s="154" t="s">
        <v>6625</v>
      </c>
      <c r="Q9429" s="158" t="s">
        <v>50</v>
      </c>
      <c r="R9429" s="142">
        <f t="shared" si="146"/>
        <v>8.00000003800913</v>
      </c>
    </row>
    <row r="9430" ht="22.5" s="109" customFormat="1">
      <c r="A9430" s="119">
        <f>MAX($A$19:A9429)+1</f>
        <v>9412</v>
      </c>
      <c r="B9430" s="120" t="s">
        <v>41</v>
      </c>
      <c r="C9430" s="144" t="s">
        <v>2943</v>
      </c>
      <c r="D9430" s="144" t="s">
        <v>8605</v>
      </c>
      <c r="E9430" s="145" t="s">
        <v>6688</v>
      </c>
      <c r="F9430" s="146" t="s">
        <v>3196</v>
      </c>
      <c r="G9430" s="146" t="s">
        <v>3197</v>
      </c>
      <c r="H9430" s="146" t="s">
        <v>8608</v>
      </c>
      <c r="I9430" s="151" t="s">
        <v>98</v>
      </c>
      <c r="J9430" s="147">
        <v>148051</v>
      </c>
      <c r="K9430" s="147">
        <v>1706</v>
      </c>
      <c r="L9430" s="148">
        <v>252575006</v>
      </c>
      <c r="M9430" s="120" t="s">
        <v>56</v>
      </c>
      <c r="N9430" s="149">
        <v>20206001</v>
      </c>
      <c r="O9430" s="169"/>
      <c r="P9430" s="154" t="s">
        <v>6625</v>
      </c>
      <c r="Q9430" s="158" t="s">
        <v>50</v>
      </c>
      <c r="R9430" s="142">
        <f t="shared" si="146"/>
        <v>8.00000020587944</v>
      </c>
    </row>
    <row r="9431" ht="22.5" s="109" customFormat="1">
      <c r="A9431" s="119">
        <f>MAX($A$19:A9430)+1</f>
        <v>9413</v>
      </c>
      <c r="B9431" s="120" t="s">
        <v>41</v>
      </c>
      <c r="C9431" s="144" t="s">
        <v>2943</v>
      </c>
      <c r="D9431" s="144" t="s">
        <v>8605</v>
      </c>
      <c r="E9431" s="145" t="s">
        <v>6688</v>
      </c>
      <c r="F9431" s="146" t="s">
        <v>3196</v>
      </c>
      <c r="G9431" s="146" t="s">
        <v>3197</v>
      </c>
      <c r="H9431" s="146" t="s">
        <v>8609</v>
      </c>
      <c r="I9431" s="151" t="s">
        <v>98</v>
      </c>
      <c r="J9431" s="147">
        <v>116468</v>
      </c>
      <c r="K9431" s="147">
        <v>1358</v>
      </c>
      <c r="L9431" s="148">
        <v>158163544</v>
      </c>
      <c r="M9431" s="120" t="s">
        <v>56</v>
      </c>
      <c r="N9431" s="149">
        <v>12653084</v>
      </c>
      <c r="O9431" s="169"/>
      <c r="P9431" s="154" t="s">
        <v>6625</v>
      </c>
      <c r="Q9431" s="158" t="s">
        <v>50</v>
      </c>
      <c r="R9431" s="142">
        <f t="shared" si="146"/>
        <v>8.00000030348334</v>
      </c>
    </row>
    <row r="9432" ht="22.5" s="109" customFormat="1">
      <c r="A9432" s="119">
        <f>MAX($A$19:A9431)+1</f>
        <v>9414</v>
      </c>
      <c r="B9432" s="120" t="s">
        <v>41</v>
      </c>
      <c r="C9432" s="144" t="s">
        <v>2943</v>
      </c>
      <c r="D9432" s="144" t="s">
        <v>8605</v>
      </c>
      <c r="E9432" s="145" t="s">
        <v>6688</v>
      </c>
      <c r="F9432" s="146" t="s">
        <v>3196</v>
      </c>
      <c r="G9432" s="146" t="s">
        <v>3197</v>
      </c>
      <c r="H9432" s="146" t="s">
        <v>8610</v>
      </c>
      <c r="I9432" s="151" t="s">
        <v>98</v>
      </c>
      <c r="J9432" s="147">
        <v>213400</v>
      </c>
      <c r="K9432" s="147">
        <v>495</v>
      </c>
      <c r="L9432" s="148">
        <v>105633000</v>
      </c>
      <c r="M9432" s="120" t="s">
        <v>56</v>
      </c>
      <c r="N9432" s="149">
        <v>8450640</v>
      </c>
      <c r="O9432" s="169"/>
      <c r="P9432" s="154" t="s">
        <v>6625</v>
      </c>
      <c r="Q9432" s="158" t="s">
        <v>50</v>
      </c>
      <c r="R9432" s="142">
        <f t="shared" si="146"/>
        <v>8</v>
      </c>
    </row>
    <row r="9433" ht="22.5" s="109" customFormat="1">
      <c r="A9433" s="119">
        <f>MAX($A$19:A9432)+1</f>
        <v>9415</v>
      </c>
      <c r="B9433" s="120" t="s">
        <v>41</v>
      </c>
      <c r="C9433" s="144" t="s">
        <v>2943</v>
      </c>
      <c r="D9433" s="144" t="s">
        <v>8605</v>
      </c>
      <c r="E9433" s="145" t="s">
        <v>6688</v>
      </c>
      <c r="F9433" s="146" t="s">
        <v>3196</v>
      </c>
      <c r="G9433" s="146" t="s">
        <v>3197</v>
      </c>
      <c r="H9433" s="146" t="s">
        <v>8611</v>
      </c>
      <c r="I9433" s="151" t="s">
        <v>98</v>
      </c>
      <c r="J9433" s="147">
        <v>58980</v>
      </c>
      <c r="K9433" s="147">
        <v>1239</v>
      </c>
      <c r="L9433" s="148">
        <v>73076220</v>
      </c>
      <c r="M9433" s="120" t="s">
        <v>56</v>
      </c>
      <c r="N9433" s="149">
        <v>5846096</v>
      </c>
      <c r="O9433" s="169"/>
      <c r="P9433" s="154" t="s">
        <v>6625</v>
      </c>
      <c r="Q9433" s="158" t="s">
        <v>50</v>
      </c>
      <c r="R9433" s="142">
        <f t="shared" si="146"/>
        <v>7.99999781050525</v>
      </c>
    </row>
    <row r="9434" s="109" customFormat="1">
      <c r="A9434" s="119">
        <f>MAX($A$19:A9433)+1</f>
        <v>9416</v>
      </c>
      <c r="B9434" s="120" t="s">
        <v>41</v>
      </c>
      <c r="C9434" s="144" t="s">
        <v>535</v>
      </c>
      <c r="D9434" s="144" t="s">
        <v>3610</v>
      </c>
      <c r="E9434" s="145">
        <v>45289</v>
      </c>
      <c r="F9434" s="146" t="s">
        <v>3208</v>
      </c>
      <c r="G9434" s="146" t="s">
        <v>3209</v>
      </c>
      <c r="H9434" s="146" t="s">
        <v>3210</v>
      </c>
      <c r="I9434" s="151" t="s">
        <v>100</v>
      </c>
      <c r="J9434" s="147">
        <v>7275</v>
      </c>
      <c r="K9434" s="147">
        <v>2200</v>
      </c>
      <c r="L9434" s="148">
        <v>16005000</v>
      </c>
      <c r="M9434" s="120" t="s">
        <v>56</v>
      </c>
      <c r="N9434" s="149">
        <v>1280400</v>
      </c>
      <c r="O9434" s="169"/>
      <c r="P9434" s="154" t="s">
        <v>6625</v>
      </c>
      <c r="Q9434" s="158" t="s">
        <v>50</v>
      </c>
      <c r="R9434" s="142">
        <f t="shared" si="146"/>
        <v>8</v>
      </c>
    </row>
    <row r="9435" s="109" customFormat="1">
      <c r="A9435" s="119">
        <f>MAX($A$19:A9434)+1</f>
        <v>9417</v>
      </c>
      <c r="B9435" s="120" t="s">
        <v>41</v>
      </c>
      <c r="C9435" s="144" t="s">
        <v>92</v>
      </c>
      <c r="D9435" s="144" t="s">
        <v>8612</v>
      </c>
      <c r="E9435" s="145" t="s">
        <v>6740</v>
      </c>
      <c r="F9435" s="146" t="s">
        <v>3212</v>
      </c>
      <c r="G9435" s="146" t="s">
        <v>3213</v>
      </c>
      <c r="H9435" s="146" t="s">
        <v>3214</v>
      </c>
      <c r="I9435" s="151" t="s">
        <v>534</v>
      </c>
      <c r="J9435" s="147">
        <v>1236060</v>
      </c>
      <c r="K9435" s="147">
        <v>1250</v>
      </c>
      <c r="L9435" s="148">
        <v>1545075000</v>
      </c>
      <c r="M9435" s="120" t="s">
        <v>56</v>
      </c>
      <c r="N9435" s="149">
        <v>123606000</v>
      </c>
      <c r="O9435" s="169"/>
      <c r="P9435" s="154" t="s">
        <v>6625</v>
      </c>
      <c r="Q9435" s="158" t="s">
        <v>50</v>
      </c>
      <c r="R9435" s="142">
        <f t="shared" si="146"/>
        <v>8</v>
      </c>
    </row>
    <row r="9436" s="109" customFormat="1">
      <c r="A9436" s="119">
        <f>MAX($A$19:A9435)+1</f>
        <v>9418</v>
      </c>
      <c r="B9436" s="120" t="s">
        <v>41</v>
      </c>
      <c r="C9436" s="144" t="s">
        <v>92</v>
      </c>
      <c r="D9436" s="144" t="s">
        <v>8612</v>
      </c>
      <c r="E9436" s="145" t="s">
        <v>6740</v>
      </c>
      <c r="F9436" s="146" t="s">
        <v>3212</v>
      </c>
      <c r="G9436" s="146" t="s">
        <v>3213</v>
      </c>
      <c r="H9436" s="146" t="s">
        <v>3215</v>
      </c>
      <c r="I9436" s="151" t="s">
        <v>534</v>
      </c>
      <c r="J9436" s="147">
        <v>440400</v>
      </c>
      <c r="K9436" s="147">
        <v>1155</v>
      </c>
      <c r="L9436" s="148">
        <v>508662000</v>
      </c>
      <c r="M9436" s="120" t="s">
        <v>56</v>
      </c>
      <c r="N9436" s="149">
        <v>40692960</v>
      </c>
      <c r="O9436" s="169"/>
      <c r="P9436" s="154" t="s">
        <v>6625</v>
      </c>
      <c r="Q9436" s="158" t="s">
        <v>50</v>
      </c>
      <c r="R9436" s="142">
        <f t="shared" si="146"/>
        <v>8</v>
      </c>
    </row>
    <row r="9437" s="109" customFormat="1">
      <c r="A9437" s="119">
        <f>MAX($A$19:A9436)+1</f>
        <v>9419</v>
      </c>
      <c r="B9437" s="120" t="s">
        <v>41</v>
      </c>
      <c r="C9437" s="144" t="s">
        <v>92</v>
      </c>
      <c r="D9437" s="144" t="s">
        <v>8612</v>
      </c>
      <c r="E9437" s="145" t="s">
        <v>6740</v>
      </c>
      <c r="F9437" s="146" t="s">
        <v>3212</v>
      </c>
      <c r="G9437" s="146" t="s">
        <v>3213</v>
      </c>
      <c r="H9437" s="146" t="s">
        <v>3216</v>
      </c>
      <c r="I9437" s="151" t="s">
        <v>534</v>
      </c>
      <c r="J9437" s="147">
        <v>163000</v>
      </c>
      <c r="K9437" s="147">
        <v>1110</v>
      </c>
      <c r="L9437" s="148">
        <v>180930000</v>
      </c>
      <c r="M9437" s="120" t="s">
        <v>56</v>
      </c>
      <c r="N9437" s="149">
        <v>14474400</v>
      </c>
      <c r="O9437" s="169"/>
      <c r="P9437" s="154" t="s">
        <v>6625</v>
      </c>
      <c r="Q9437" s="158" t="s">
        <v>50</v>
      </c>
      <c r="R9437" s="142">
        <f t="shared" si="146"/>
        <v>8</v>
      </c>
    </row>
    <row r="9438" s="109" customFormat="1">
      <c r="A9438" s="119">
        <f>MAX($A$19:A9437)+1</f>
        <v>9420</v>
      </c>
      <c r="B9438" s="120" t="s">
        <v>41</v>
      </c>
      <c r="C9438" s="144" t="s">
        <v>92</v>
      </c>
      <c r="D9438" s="144" t="s">
        <v>8612</v>
      </c>
      <c r="E9438" s="145" t="s">
        <v>6740</v>
      </c>
      <c r="F9438" s="146" t="s">
        <v>3212</v>
      </c>
      <c r="G9438" s="146" t="s">
        <v>3213</v>
      </c>
      <c r="H9438" s="146" t="s">
        <v>3219</v>
      </c>
      <c r="I9438" s="151" t="s">
        <v>534</v>
      </c>
      <c r="J9438" s="147">
        <v>120240</v>
      </c>
      <c r="K9438" s="147">
        <v>1320</v>
      </c>
      <c r="L9438" s="148">
        <v>158716800</v>
      </c>
      <c r="M9438" s="120" t="s">
        <v>56</v>
      </c>
      <c r="N9438" s="149">
        <v>12697344</v>
      </c>
      <c r="O9438" s="169"/>
      <c r="P9438" s="154" t="s">
        <v>6625</v>
      </c>
      <c r="Q9438" s="158" t="s">
        <v>50</v>
      </c>
      <c r="R9438" s="142">
        <f t="shared" si="146"/>
        <v>8</v>
      </c>
    </row>
    <row r="9439" ht="22.5" s="109" customFormat="1">
      <c r="A9439" s="119">
        <f>MAX($A$19:A9438)+1</f>
        <v>9421</v>
      </c>
      <c r="B9439" s="120" t="s">
        <v>41</v>
      </c>
      <c r="C9439" s="144" t="s">
        <v>92</v>
      </c>
      <c r="D9439" s="144" t="s">
        <v>8612</v>
      </c>
      <c r="E9439" s="145" t="s">
        <v>6740</v>
      </c>
      <c r="F9439" s="146" t="s">
        <v>3212</v>
      </c>
      <c r="G9439" s="146" t="s">
        <v>3213</v>
      </c>
      <c r="H9439" s="146" t="s">
        <v>3220</v>
      </c>
      <c r="I9439" s="151" t="s">
        <v>534</v>
      </c>
      <c r="J9439" s="147">
        <v>70560</v>
      </c>
      <c r="K9439" s="147">
        <v>1240</v>
      </c>
      <c r="L9439" s="148">
        <v>87494400</v>
      </c>
      <c r="M9439" s="120" t="s">
        <v>56</v>
      </c>
      <c r="N9439" s="149">
        <v>6999552</v>
      </c>
      <c r="O9439" s="169"/>
      <c r="P9439" s="154" t="s">
        <v>6625</v>
      </c>
      <c r="Q9439" s="158" t="s">
        <v>50</v>
      </c>
      <c r="R9439" s="142">
        <f t="shared" si="146"/>
        <v>8</v>
      </c>
    </row>
    <row r="9440" s="109" customFormat="1">
      <c r="A9440" s="119">
        <f>MAX($A$19:A9439)+1</f>
        <v>9422</v>
      </c>
      <c r="B9440" s="120" t="s">
        <v>41</v>
      </c>
      <c r="C9440" s="144" t="s">
        <v>92</v>
      </c>
      <c r="D9440" s="144" t="s">
        <v>8612</v>
      </c>
      <c r="E9440" s="145" t="s">
        <v>6740</v>
      </c>
      <c r="F9440" s="146" t="s">
        <v>3212</v>
      </c>
      <c r="G9440" s="146" t="s">
        <v>3213</v>
      </c>
      <c r="H9440" s="146" t="s">
        <v>3221</v>
      </c>
      <c r="I9440" s="151" t="s">
        <v>534</v>
      </c>
      <c r="J9440" s="147">
        <v>900</v>
      </c>
      <c r="K9440" s="147">
        <v>1220</v>
      </c>
      <c r="L9440" s="148">
        <v>1098000</v>
      </c>
      <c r="M9440" s="120" t="s">
        <v>56</v>
      </c>
      <c r="N9440" s="149">
        <v>87840</v>
      </c>
      <c r="O9440" s="169"/>
      <c r="P9440" s="154" t="s">
        <v>6625</v>
      </c>
      <c r="Q9440" s="158" t="s">
        <v>50</v>
      </c>
      <c r="R9440" s="142">
        <f t="shared" si="146"/>
        <v>8</v>
      </c>
    </row>
    <row r="9441" s="109" customFormat="1">
      <c r="A9441" s="119">
        <f>MAX($A$19:A9440)+1</f>
        <v>9423</v>
      </c>
      <c r="B9441" s="120" t="s">
        <v>41</v>
      </c>
      <c r="C9441" s="144" t="s">
        <v>92</v>
      </c>
      <c r="D9441" s="144" t="s">
        <v>8612</v>
      </c>
      <c r="E9441" s="145" t="s">
        <v>6740</v>
      </c>
      <c r="F9441" s="146" t="s">
        <v>3212</v>
      </c>
      <c r="G9441" s="146" t="s">
        <v>3213</v>
      </c>
      <c r="H9441" s="146" t="s">
        <v>3223</v>
      </c>
      <c r="I9441" s="151" t="s">
        <v>534</v>
      </c>
      <c r="J9441" s="147">
        <v>247400</v>
      </c>
      <c r="K9441" s="147">
        <v>1400</v>
      </c>
      <c r="L9441" s="148">
        <v>346360000</v>
      </c>
      <c r="M9441" s="120" t="s">
        <v>56</v>
      </c>
      <c r="N9441" s="149">
        <v>27708800</v>
      </c>
      <c r="O9441" s="169"/>
      <c r="P9441" s="154" t="s">
        <v>6625</v>
      </c>
      <c r="Q9441" s="158" t="s">
        <v>50</v>
      </c>
      <c r="R9441" s="142">
        <f t="shared" si="146"/>
        <v>8</v>
      </c>
    </row>
    <row r="9442" s="109" customFormat="1">
      <c r="A9442" s="119">
        <f>MAX($A$19:A9441)+1</f>
        <v>9424</v>
      </c>
      <c r="B9442" s="120" t="s">
        <v>41</v>
      </c>
      <c r="C9442" s="144" t="s">
        <v>92</v>
      </c>
      <c r="D9442" s="144" t="s">
        <v>8612</v>
      </c>
      <c r="E9442" s="145" t="s">
        <v>6740</v>
      </c>
      <c r="F9442" s="146" t="s">
        <v>3212</v>
      </c>
      <c r="G9442" s="146" t="s">
        <v>3213</v>
      </c>
      <c r="H9442" s="146" t="s">
        <v>8613</v>
      </c>
      <c r="I9442" s="151" t="s">
        <v>534</v>
      </c>
      <c r="J9442" s="147">
        <v>8556</v>
      </c>
      <c r="K9442" s="147">
        <v>1180</v>
      </c>
      <c r="L9442" s="148">
        <v>10096080</v>
      </c>
      <c r="M9442" s="120" t="s">
        <v>56</v>
      </c>
      <c r="N9442" s="149">
        <v>807686</v>
      </c>
      <c r="O9442" s="169"/>
      <c r="P9442" s="154" t="s">
        <v>6625</v>
      </c>
      <c r="Q9442" s="158" t="s">
        <v>50</v>
      </c>
      <c r="R9442" s="142">
        <f t="shared" si="146"/>
        <v>7.99999603806626</v>
      </c>
    </row>
    <row r="9443" s="109" customFormat="1">
      <c r="A9443" s="119">
        <f>MAX($A$19:A9442)+1</f>
        <v>9425</v>
      </c>
      <c r="B9443" s="120" t="s">
        <v>41</v>
      </c>
      <c r="C9443" s="144" t="s">
        <v>92</v>
      </c>
      <c r="D9443" s="144" t="s">
        <v>6775</v>
      </c>
      <c r="E9443" s="145" t="s">
        <v>6740</v>
      </c>
      <c r="F9443" s="146" t="s">
        <v>3212</v>
      </c>
      <c r="G9443" s="146" t="s">
        <v>3213</v>
      </c>
      <c r="H9443" s="146" t="s">
        <v>3227</v>
      </c>
      <c r="I9443" s="151" t="s">
        <v>98</v>
      </c>
      <c r="J9443" s="147">
        <v>88000</v>
      </c>
      <c r="K9443" s="147">
        <v>190</v>
      </c>
      <c r="L9443" s="148">
        <v>16720000</v>
      </c>
      <c r="M9443" s="120" t="s">
        <v>229</v>
      </c>
      <c r="N9443" s="149">
        <v>1672000</v>
      </c>
      <c r="O9443" s="169"/>
      <c r="P9443" s="154" t="s">
        <v>6625</v>
      </c>
      <c r="Q9443" s="158" t="s">
        <v>50</v>
      </c>
      <c r="R9443" s="142">
        <f t="shared" si="146"/>
        <v>10</v>
      </c>
    </row>
    <row r="9444" s="109" customFormat="1">
      <c r="A9444" s="119">
        <f>MAX($A$19:A9443)+1</f>
        <v>9426</v>
      </c>
      <c r="B9444" s="120" t="s">
        <v>41</v>
      </c>
      <c r="C9444" s="144" t="s">
        <v>92</v>
      </c>
      <c r="D9444" s="144" t="s">
        <v>6775</v>
      </c>
      <c r="E9444" s="145" t="s">
        <v>6740</v>
      </c>
      <c r="F9444" s="146" t="s">
        <v>3212</v>
      </c>
      <c r="G9444" s="146" t="s">
        <v>3213</v>
      </c>
      <c r="H9444" s="146" t="s">
        <v>3228</v>
      </c>
      <c r="I9444" s="151" t="s">
        <v>98</v>
      </c>
      <c r="J9444" s="147">
        <v>480000</v>
      </c>
      <c r="K9444" s="147">
        <v>190</v>
      </c>
      <c r="L9444" s="148">
        <v>91200000</v>
      </c>
      <c r="M9444" s="120" t="s">
        <v>229</v>
      </c>
      <c r="N9444" s="149">
        <v>9120000</v>
      </c>
      <c r="O9444" s="169"/>
      <c r="P9444" s="154" t="s">
        <v>6625</v>
      </c>
      <c r="Q9444" s="158" t="s">
        <v>50</v>
      </c>
      <c r="R9444" s="142">
        <f t="shared" si="146"/>
        <v>10</v>
      </c>
    </row>
    <row r="9445" s="109" customFormat="1">
      <c r="A9445" s="119">
        <f>MAX($A$19:A9444)+1</f>
        <v>9427</v>
      </c>
      <c r="B9445" s="120" t="s">
        <v>41</v>
      </c>
      <c r="C9445" s="144" t="s">
        <v>92</v>
      </c>
      <c r="D9445" s="144" t="s">
        <v>6775</v>
      </c>
      <c r="E9445" s="145" t="s">
        <v>6740</v>
      </c>
      <c r="F9445" s="146" t="s">
        <v>3212</v>
      </c>
      <c r="G9445" s="146" t="s">
        <v>3213</v>
      </c>
      <c r="H9445" s="146" t="s">
        <v>3230</v>
      </c>
      <c r="I9445" s="151" t="s">
        <v>98</v>
      </c>
      <c r="J9445" s="147">
        <v>135000</v>
      </c>
      <c r="K9445" s="147">
        <v>220</v>
      </c>
      <c r="L9445" s="148">
        <v>29700000</v>
      </c>
      <c r="M9445" s="120" t="s">
        <v>229</v>
      </c>
      <c r="N9445" s="149">
        <v>2970000</v>
      </c>
      <c r="O9445" s="169"/>
      <c r="P9445" s="154" t="s">
        <v>6625</v>
      </c>
      <c r="Q9445" s="158" t="s">
        <v>50</v>
      </c>
      <c r="R9445" s="142">
        <f ref="R9445:R9508" t="shared" si="147">N9445/L9445*100</f>
        <v>10</v>
      </c>
    </row>
    <row r="9446" s="109" customFormat="1">
      <c r="A9446" s="119">
        <f>MAX($A$19:A9445)+1</f>
        <v>9428</v>
      </c>
      <c r="B9446" s="120" t="s">
        <v>41</v>
      </c>
      <c r="C9446" s="144" t="s">
        <v>92</v>
      </c>
      <c r="D9446" s="144" t="s">
        <v>6775</v>
      </c>
      <c r="E9446" s="145" t="s">
        <v>6740</v>
      </c>
      <c r="F9446" s="146" t="s">
        <v>3212</v>
      </c>
      <c r="G9446" s="146" t="s">
        <v>3213</v>
      </c>
      <c r="H9446" s="146" t="s">
        <v>6049</v>
      </c>
      <c r="I9446" s="151" t="s">
        <v>98</v>
      </c>
      <c r="J9446" s="147">
        <v>1760000</v>
      </c>
      <c r="K9446" s="147">
        <v>360</v>
      </c>
      <c r="L9446" s="148">
        <v>633600000</v>
      </c>
      <c r="M9446" s="120" t="s">
        <v>229</v>
      </c>
      <c r="N9446" s="149">
        <v>63360000</v>
      </c>
      <c r="O9446" s="169"/>
      <c r="P9446" s="154" t="s">
        <v>6625</v>
      </c>
      <c r="Q9446" s="158" t="s">
        <v>50</v>
      </c>
      <c r="R9446" s="142">
        <f t="shared" si="147"/>
        <v>10</v>
      </c>
    </row>
    <row r="9447" s="109" customFormat="1">
      <c r="A9447" s="119">
        <f>MAX($A$19:A9446)+1</f>
        <v>9429</v>
      </c>
      <c r="B9447" s="120" t="s">
        <v>41</v>
      </c>
      <c r="C9447" s="144" t="s">
        <v>92</v>
      </c>
      <c r="D9447" s="144" t="s">
        <v>6775</v>
      </c>
      <c r="E9447" s="145" t="s">
        <v>6740</v>
      </c>
      <c r="F9447" s="146" t="s">
        <v>3212</v>
      </c>
      <c r="G9447" s="146" t="s">
        <v>3213</v>
      </c>
      <c r="H9447" s="146" t="s">
        <v>6050</v>
      </c>
      <c r="I9447" s="151" t="s">
        <v>98</v>
      </c>
      <c r="J9447" s="147">
        <v>786560</v>
      </c>
      <c r="K9447" s="147">
        <v>360</v>
      </c>
      <c r="L9447" s="148">
        <v>283161600</v>
      </c>
      <c r="M9447" s="120" t="s">
        <v>229</v>
      </c>
      <c r="N9447" s="149">
        <v>28316160</v>
      </c>
      <c r="O9447" s="169"/>
      <c r="P9447" s="154" t="s">
        <v>6625</v>
      </c>
      <c r="Q9447" s="158" t="s">
        <v>50</v>
      </c>
      <c r="R9447" s="142">
        <f t="shared" si="147"/>
        <v>10</v>
      </c>
    </row>
    <row r="9448" s="109" customFormat="1">
      <c r="A9448" s="119">
        <f>MAX($A$19:A9447)+1</f>
        <v>9430</v>
      </c>
      <c r="B9448" s="120" t="s">
        <v>41</v>
      </c>
      <c r="C9448" s="144" t="s">
        <v>92</v>
      </c>
      <c r="D9448" s="144" t="s">
        <v>6775</v>
      </c>
      <c r="E9448" s="145" t="s">
        <v>6740</v>
      </c>
      <c r="F9448" s="146" t="s">
        <v>3212</v>
      </c>
      <c r="G9448" s="146" t="s">
        <v>3213</v>
      </c>
      <c r="H9448" s="146" t="s">
        <v>3233</v>
      </c>
      <c r="I9448" s="151" t="s">
        <v>98</v>
      </c>
      <c r="J9448" s="147">
        <v>913120</v>
      </c>
      <c r="K9448" s="147">
        <v>415</v>
      </c>
      <c r="L9448" s="148">
        <v>378944800</v>
      </c>
      <c r="M9448" s="120" t="s">
        <v>229</v>
      </c>
      <c r="N9448" s="149">
        <v>37894480</v>
      </c>
      <c r="O9448" s="169"/>
      <c r="P9448" s="154" t="s">
        <v>6625</v>
      </c>
      <c r="Q9448" s="158" t="s">
        <v>50</v>
      </c>
      <c r="R9448" s="142">
        <f t="shared" si="147"/>
        <v>10</v>
      </c>
    </row>
    <row r="9449" s="109" customFormat="1">
      <c r="A9449" s="119">
        <f>MAX($A$19:A9448)+1</f>
        <v>9431</v>
      </c>
      <c r="B9449" s="120" t="s">
        <v>41</v>
      </c>
      <c r="C9449" s="144" t="s">
        <v>92</v>
      </c>
      <c r="D9449" s="144" t="s">
        <v>6775</v>
      </c>
      <c r="E9449" s="145" t="s">
        <v>6740</v>
      </c>
      <c r="F9449" s="146" t="s">
        <v>3212</v>
      </c>
      <c r="G9449" s="146" t="s">
        <v>3213</v>
      </c>
      <c r="H9449" s="146" t="s">
        <v>8614</v>
      </c>
      <c r="I9449" s="151" t="s">
        <v>98</v>
      </c>
      <c r="J9449" s="147">
        <v>240000</v>
      </c>
      <c r="K9449" s="147">
        <v>705</v>
      </c>
      <c r="L9449" s="148">
        <v>169200000</v>
      </c>
      <c r="M9449" s="120" t="s">
        <v>229</v>
      </c>
      <c r="N9449" s="149">
        <v>16920000</v>
      </c>
      <c r="O9449" s="169"/>
      <c r="P9449" s="154" t="s">
        <v>6625</v>
      </c>
      <c r="Q9449" s="158" t="s">
        <v>50</v>
      </c>
      <c r="R9449" s="142">
        <f t="shared" si="147"/>
        <v>10</v>
      </c>
    </row>
    <row r="9450" s="109" customFormat="1">
      <c r="A9450" s="119">
        <f>MAX($A$19:A9449)+1</f>
        <v>9432</v>
      </c>
      <c r="B9450" s="120" t="s">
        <v>41</v>
      </c>
      <c r="C9450" s="144" t="s">
        <v>92</v>
      </c>
      <c r="D9450" s="144" t="s">
        <v>6775</v>
      </c>
      <c r="E9450" s="145" t="s">
        <v>6740</v>
      </c>
      <c r="F9450" s="146" t="s">
        <v>3212</v>
      </c>
      <c r="G9450" s="146" t="s">
        <v>3213</v>
      </c>
      <c r="H9450" s="146" t="s">
        <v>3235</v>
      </c>
      <c r="I9450" s="151" t="s">
        <v>98</v>
      </c>
      <c r="J9450" s="147">
        <v>736</v>
      </c>
      <c r="K9450" s="147">
        <v>880</v>
      </c>
      <c r="L9450" s="148">
        <v>647680</v>
      </c>
      <c r="M9450" s="120" t="s">
        <v>229</v>
      </c>
      <c r="N9450" s="149">
        <v>64768</v>
      </c>
      <c r="O9450" s="169"/>
      <c r="P9450" s="154" t="s">
        <v>6625</v>
      </c>
      <c r="Q9450" s="158" t="s">
        <v>50</v>
      </c>
      <c r="R9450" s="142">
        <f t="shared" si="147"/>
        <v>10</v>
      </c>
    </row>
    <row r="9451" s="109" customFormat="1">
      <c r="A9451" s="119">
        <f>MAX($A$19:A9450)+1</f>
        <v>9433</v>
      </c>
      <c r="B9451" s="120" t="s">
        <v>41</v>
      </c>
      <c r="C9451" s="144" t="s">
        <v>92</v>
      </c>
      <c r="D9451" s="144" t="s">
        <v>6775</v>
      </c>
      <c r="E9451" s="145" t="s">
        <v>6740</v>
      </c>
      <c r="F9451" s="146" t="s">
        <v>3212</v>
      </c>
      <c r="G9451" s="146" t="s">
        <v>3213</v>
      </c>
      <c r="H9451" s="146" t="s">
        <v>6051</v>
      </c>
      <c r="I9451" s="151" t="s">
        <v>98</v>
      </c>
      <c r="J9451" s="147">
        <v>27000</v>
      </c>
      <c r="K9451" s="147">
        <v>350</v>
      </c>
      <c r="L9451" s="148">
        <v>9450000</v>
      </c>
      <c r="M9451" s="120" t="s">
        <v>229</v>
      </c>
      <c r="N9451" s="149">
        <v>945000</v>
      </c>
      <c r="O9451" s="169"/>
      <c r="P9451" s="154" t="s">
        <v>6625</v>
      </c>
      <c r="Q9451" s="158" t="s">
        <v>50</v>
      </c>
      <c r="R9451" s="142">
        <f t="shared" si="147"/>
        <v>10</v>
      </c>
    </row>
    <row r="9452" s="109" customFormat="1">
      <c r="A9452" s="119">
        <f>MAX($A$19:A9451)+1</f>
        <v>9434</v>
      </c>
      <c r="B9452" s="120" t="s">
        <v>41</v>
      </c>
      <c r="C9452" s="144" t="s">
        <v>1736</v>
      </c>
      <c r="D9452" s="144" t="s">
        <v>5886</v>
      </c>
      <c r="E9452" s="145" t="s">
        <v>6688</v>
      </c>
      <c r="F9452" s="146" t="s">
        <v>8615</v>
      </c>
      <c r="G9452" s="146" t="s">
        <v>8616</v>
      </c>
      <c r="H9452" s="146" t="s">
        <v>8617</v>
      </c>
      <c r="I9452" s="151" t="s">
        <v>327</v>
      </c>
      <c r="J9452" s="147">
        <v>16519</v>
      </c>
      <c r="K9452" s="147">
        <v>6000</v>
      </c>
      <c r="L9452" s="148">
        <v>99114000</v>
      </c>
      <c r="M9452" s="120" t="s">
        <v>56</v>
      </c>
      <c r="N9452" s="149">
        <v>7929120</v>
      </c>
      <c r="O9452" s="169"/>
      <c r="P9452" s="154" t="s">
        <v>6625</v>
      </c>
      <c r="Q9452" s="158" t="s">
        <v>50</v>
      </c>
      <c r="R9452" s="142">
        <f t="shared" si="147"/>
        <v>8</v>
      </c>
    </row>
    <row r="9453" s="109" customFormat="1">
      <c r="A9453" s="119">
        <f>MAX($A$19:A9452)+1</f>
        <v>9435</v>
      </c>
      <c r="B9453" s="120" t="s">
        <v>41</v>
      </c>
      <c r="C9453" s="144" t="s">
        <v>1736</v>
      </c>
      <c r="D9453" s="144" t="s">
        <v>5886</v>
      </c>
      <c r="E9453" s="145" t="s">
        <v>6688</v>
      </c>
      <c r="F9453" s="146" t="s">
        <v>8615</v>
      </c>
      <c r="G9453" s="146" t="s">
        <v>8616</v>
      </c>
      <c r="H9453" s="146" t="s">
        <v>8618</v>
      </c>
      <c r="I9453" s="151" t="s">
        <v>327</v>
      </c>
      <c r="J9453" s="147">
        <v>2226</v>
      </c>
      <c r="K9453" s="147">
        <v>6000</v>
      </c>
      <c r="L9453" s="148">
        <v>13356000</v>
      </c>
      <c r="M9453" s="120" t="s">
        <v>56</v>
      </c>
      <c r="N9453" s="149">
        <v>1068480</v>
      </c>
      <c r="O9453" s="169"/>
      <c r="P9453" s="154" t="s">
        <v>6625</v>
      </c>
      <c r="Q9453" s="158" t="s">
        <v>50</v>
      </c>
      <c r="R9453" s="142">
        <f t="shared" si="147"/>
        <v>8</v>
      </c>
    </row>
    <row r="9454" s="109" customFormat="1">
      <c r="A9454" s="119">
        <f>MAX($A$19:A9453)+1</f>
        <v>9436</v>
      </c>
      <c r="B9454" s="120" t="s">
        <v>41</v>
      </c>
      <c r="C9454" s="144" t="s">
        <v>541</v>
      </c>
      <c r="D9454" s="144" t="s">
        <v>2081</v>
      </c>
      <c r="E9454" s="145">
        <v>45290</v>
      </c>
      <c r="F9454" s="146" t="s">
        <v>3237</v>
      </c>
      <c r="G9454" s="146" t="s">
        <v>3238</v>
      </c>
      <c r="H9454" s="146" t="s">
        <v>8619</v>
      </c>
      <c r="I9454" s="151" t="s">
        <v>100</v>
      </c>
      <c r="J9454" s="147">
        <v>8088</v>
      </c>
      <c r="K9454" s="147">
        <v>850</v>
      </c>
      <c r="L9454" s="148">
        <v>6874800</v>
      </c>
      <c r="M9454" s="120" t="s">
        <v>56</v>
      </c>
      <c r="N9454" s="149">
        <v>549984</v>
      </c>
      <c r="O9454" s="169"/>
      <c r="P9454" s="154" t="s">
        <v>6625</v>
      </c>
      <c r="Q9454" s="158" t="s">
        <v>50</v>
      </c>
      <c r="R9454" s="142">
        <f t="shared" si="147"/>
        <v>8</v>
      </c>
    </row>
    <row r="9455" s="109" customFormat="1">
      <c r="A9455" s="119">
        <f>MAX($A$19:A9454)+1</f>
        <v>9437</v>
      </c>
      <c r="B9455" s="120" t="s">
        <v>41</v>
      </c>
      <c r="C9455" s="144" t="s">
        <v>2653</v>
      </c>
      <c r="D9455" s="144" t="s">
        <v>1462</v>
      </c>
      <c r="E9455" s="145" t="s">
        <v>6688</v>
      </c>
      <c r="F9455" s="146" t="s">
        <v>3241</v>
      </c>
      <c r="G9455" s="146" t="s">
        <v>3242</v>
      </c>
      <c r="H9455" s="146" t="s">
        <v>3243</v>
      </c>
      <c r="I9455" s="151" t="s">
        <v>100</v>
      </c>
      <c r="J9455" s="147">
        <v>9075</v>
      </c>
      <c r="K9455" s="147">
        <v>2200</v>
      </c>
      <c r="L9455" s="148">
        <v>19965000</v>
      </c>
      <c r="M9455" s="120" t="s">
        <v>56</v>
      </c>
      <c r="N9455" s="149">
        <v>1597200</v>
      </c>
      <c r="O9455" s="169"/>
      <c r="P9455" s="154" t="s">
        <v>6625</v>
      </c>
      <c r="Q9455" s="158" t="s">
        <v>50</v>
      </c>
      <c r="R9455" s="142">
        <f t="shared" si="147"/>
        <v>8</v>
      </c>
    </row>
    <row r="9456" s="109" customFormat="1">
      <c r="A9456" s="119">
        <f>MAX($A$19:A9455)+1</f>
        <v>9438</v>
      </c>
      <c r="B9456" s="120" t="s">
        <v>41</v>
      </c>
      <c r="C9456" s="144" t="s">
        <v>2653</v>
      </c>
      <c r="D9456" s="144" t="s">
        <v>1462</v>
      </c>
      <c r="E9456" s="145" t="s">
        <v>6688</v>
      </c>
      <c r="F9456" s="146" t="s">
        <v>3241</v>
      </c>
      <c r="G9456" s="146" t="s">
        <v>3242</v>
      </c>
      <c r="H9456" s="146" t="s">
        <v>3244</v>
      </c>
      <c r="I9456" s="151" t="s">
        <v>100</v>
      </c>
      <c r="J9456" s="147">
        <v>51521</v>
      </c>
      <c r="K9456" s="147">
        <v>2200</v>
      </c>
      <c r="L9456" s="148">
        <v>113346200</v>
      </c>
      <c r="M9456" s="120" t="s">
        <v>56</v>
      </c>
      <c r="N9456" s="149">
        <v>9067696</v>
      </c>
      <c r="O9456" s="169"/>
      <c r="P9456" s="154" t="s">
        <v>6625</v>
      </c>
      <c r="Q9456" s="158" t="s">
        <v>50</v>
      </c>
      <c r="R9456" s="142">
        <f t="shared" si="147"/>
        <v>8</v>
      </c>
    </row>
    <row r="9457" s="109" customFormat="1">
      <c r="A9457" s="119">
        <f>MAX($A$19:A9456)+1</f>
        <v>9439</v>
      </c>
      <c r="B9457" s="120" t="s">
        <v>41</v>
      </c>
      <c r="C9457" s="144" t="s">
        <v>2653</v>
      </c>
      <c r="D9457" s="144" t="s">
        <v>1462</v>
      </c>
      <c r="E9457" s="145" t="s">
        <v>6688</v>
      </c>
      <c r="F9457" s="146" t="s">
        <v>3241</v>
      </c>
      <c r="G9457" s="146" t="s">
        <v>3242</v>
      </c>
      <c r="H9457" s="146" t="s">
        <v>3245</v>
      </c>
      <c r="I9457" s="151" t="s">
        <v>100</v>
      </c>
      <c r="J9457" s="147">
        <v>8088</v>
      </c>
      <c r="K9457" s="147">
        <v>2200</v>
      </c>
      <c r="L9457" s="148">
        <v>17793600</v>
      </c>
      <c r="M9457" s="120" t="s">
        <v>56</v>
      </c>
      <c r="N9457" s="149">
        <v>1423488</v>
      </c>
      <c r="O9457" s="169"/>
      <c r="P9457" s="154" t="s">
        <v>6625</v>
      </c>
      <c r="Q9457" s="158" t="s">
        <v>50</v>
      </c>
      <c r="R9457" s="142">
        <f t="shared" si="147"/>
        <v>8</v>
      </c>
    </row>
    <row r="9458" ht="22.5" s="109" customFormat="1">
      <c r="A9458" s="119">
        <f>MAX($A$19:A9457)+1</f>
        <v>9440</v>
      </c>
      <c r="B9458" s="120" t="s">
        <v>41</v>
      </c>
      <c r="C9458" s="144" t="s">
        <v>788</v>
      </c>
      <c r="D9458" s="144" t="s">
        <v>5406</v>
      </c>
      <c r="E9458" s="145" t="s">
        <v>6688</v>
      </c>
      <c r="F9458" s="146" t="s">
        <v>3246</v>
      </c>
      <c r="G9458" s="146" t="s">
        <v>3247</v>
      </c>
      <c r="H9458" s="146" t="s">
        <v>8620</v>
      </c>
      <c r="I9458" s="151" t="s">
        <v>327</v>
      </c>
      <c r="J9458" s="147">
        <v>30</v>
      </c>
      <c r="K9458" s="147">
        <v>85000</v>
      </c>
      <c r="L9458" s="148">
        <v>2550000</v>
      </c>
      <c r="M9458" s="120" t="s">
        <v>56</v>
      </c>
      <c r="N9458" s="149">
        <v>204000</v>
      </c>
      <c r="O9458" s="169"/>
      <c r="P9458" s="154" t="s">
        <v>6625</v>
      </c>
      <c r="Q9458" s="158" t="s">
        <v>50</v>
      </c>
      <c r="R9458" s="142">
        <f t="shared" si="147"/>
        <v>8</v>
      </c>
    </row>
    <row r="9459" ht="22.5" s="109" customFormat="1">
      <c r="A9459" s="119">
        <f>MAX($A$19:A9458)+1</f>
        <v>9441</v>
      </c>
      <c r="B9459" s="120" t="s">
        <v>41</v>
      </c>
      <c r="C9459" s="144" t="s">
        <v>788</v>
      </c>
      <c r="D9459" s="144" t="s">
        <v>5406</v>
      </c>
      <c r="E9459" s="145" t="s">
        <v>6688</v>
      </c>
      <c r="F9459" s="146" t="s">
        <v>3246</v>
      </c>
      <c r="G9459" s="146" t="s">
        <v>3247</v>
      </c>
      <c r="H9459" s="146" t="s">
        <v>8621</v>
      </c>
      <c r="I9459" s="151" t="s">
        <v>327</v>
      </c>
      <c r="J9459" s="147">
        <v>22</v>
      </c>
      <c r="K9459" s="147">
        <v>68000</v>
      </c>
      <c r="L9459" s="148">
        <v>1496000</v>
      </c>
      <c r="M9459" s="120" t="s">
        <v>56</v>
      </c>
      <c r="N9459" s="149">
        <v>119680</v>
      </c>
      <c r="O9459" s="169"/>
      <c r="P9459" s="154" t="s">
        <v>6625</v>
      </c>
      <c r="Q9459" s="158" t="s">
        <v>50</v>
      </c>
      <c r="R9459" s="142">
        <f t="shared" si="147"/>
        <v>8</v>
      </c>
    </row>
    <row r="9460" ht="22.5" s="109" customFormat="1">
      <c r="A9460" s="119">
        <f>MAX($A$19:A9459)+1</f>
        <v>9442</v>
      </c>
      <c r="B9460" s="120" t="s">
        <v>41</v>
      </c>
      <c r="C9460" s="144" t="s">
        <v>788</v>
      </c>
      <c r="D9460" s="144" t="s">
        <v>5406</v>
      </c>
      <c r="E9460" s="145" t="s">
        <v>6688</v>
      </c>
      <c r="F9460" s="146" t="s">
        <v>3246</v>
      </c>
      <c r="G9460" s="146" t="s">
        <v>3247</v>
      </c>
      <c r="H9460" s="146" t="s">
        <v>8622</v>
      </c>
      <c r="I9460" s="151" t="s">
        <v>327</v>
      </c>
      <c r="J9460" s="147">
        <v>10</v>
      </c>
      <c r="K9460" s="147">
        <v>70000</v>
      </c>
      <c r="L9460" s="148">
        <v>700000</v>
      </c>
      <c r="M9460" s="120" t="s">
        <v>56</v>
      </c>
      <c r="N9460" s="149">
        <v>56000</v>
      </c>
      <c r="O9460" s="169"/>
      <c r="P9460" s="154" t="s">
        <v>6625</v>
      </c>
      <c r="Q9460" s="158" t="s">
        <v>50</v>
      </c>
      <c r="R9460" s="142">
        <f t="shared" si="147"/>
        <v>8</v>
      </c>
    </row>
    <row r="9461" ht="22.5" s="109" customFormat="1">
      <c r="A9461" s="119">
        <f>MAX($A$19:A9460)+1</f>
        <v>9443</v>
      </c>
      <c r="B9461" s="120" t="s">
        <v>41</v>
      </c>
      <c r="C9461" s="144" t="s">
        <v>788</v>
      </c>
      <c r="D9461" s="144" t="s">
        <v>5406</v>
      </c>
      <c r="E9461" s="145" t="s">
        <v>6688</v>
      </c>
      <c r="F9461" s="146" t="s">
        <v>3246</v>
      </c>
      <c r="G9461" s="146" t="s">
        <v>3247</v>
      </c>
      <c r="H9461" s="146" t="s">
        <v>8623</v>
      </c>
      <c r="I9461" s="151" t="s">
        <v>327</v>
      </c>
      <c r="J9461" s="147">
        <v>50</v>
      </c>
      <c r="K9461" s="147">
        <v>48000</v>
      </c>
      <c r="L9461" s="148">
        <v>2400000</v>
      </c>
      <c r="M9461" s="120" t="s">
        <v>56</v>
      </c>
      <c r="N9461" s="149">
        <v>192000</v>
      </c>
      <c r="O9461" s="169"/>
      <c r="P9461" s="154" t="s">
        <v>6625</v>
      </c>
      <c r="Q9461" s="158" t="s">
        <v>50</v>
      </c>
      <c r="R9461" s="142">
        <f t="shared" si="147"/>
        <v>8</v>
      </c>
    </row>
    <row r="9462" ht="22.5" s="109" customFormat="1">
      <c r="A9462" s="119">
        <f>MAX($A$19:A9461)+1</f>
        <v>9444</v>
      </c>
      <c r="B9462" s="120" t="s">
        <v>41</v>
      </c>
      <c r="C9462" s="144" t="s">
        <v>788</v>
      </c>
      <c r="D9462" s="144" t="s">
        <v>5406</v>
      </c>
      <c r="E9462" s="145" t="s">
        <v>6688</v>
      </c>
      <c r="F9462" s="146" t="s">
        <v>3246</v>
      </c>
      <c r="G9462" s="146" t="s">
        <v>3247</v>
      </c>
      <c r="H9462" s="146" t="s">
        <v>8624</v>
      </c>
      <c r="I9462" s="151" t="s">
        <v>327</v>
      </c>
      <c r="J9462" s="147">
        <v>18</v>
      </c>
      <c r="K9462" s="147">
        <v>50000</v>
      </c>
      <c r="L9462" s="148">
        <v>900000</v>
      </c>
      <c r="M9462" s="120" t="s">
        <v>56</v>
      </c>
      <c r="N9462" s="149">
        <v>72000</v>
      </c>
      <c r="O9462" s="169"/>
      <c r="P9462" s="154" t="s">
        <v>6625</v>
      </c>
      <c r="Q9462" s="158" t="s">
        <v>50</v>
      </c>
      <c r="R9462" s="142">
        <f t="shared" si="147"/>
        <v>8</v>
      </c>
    </row>
    <row r="9463" ht="22.5" s="109" customFormat="1">
      <c r="A9463" s="119">
        <f>MAX($A$19:A9462)+1</f>
        <v>9445</v>
      </c>
      <c r="B9463" s="120" t="s">
        <v>41</v>
      </c>
      <c r="C9463" s="144" t="s">
        <v>788</v>
      </c>
      <c r="D9463" s="144" t="s">
        <v>5406</v>
      </c>
      <c r="E9463" s="145" t="s">
        <v>6688</v>
      </c>
      <c r="F9463" s="146" t="s">
        <v>3246</v>
      </c>
      <c r="G9463" s="146" t="s">
        <v>3247</v>
      </c>
      <c r="H9463" s="146" t="s">
        <v>8625</v>
      </c>
      <c r="I9463" s="151" t="s">
        <v>327</v>
      </c>
      <c r="J9463" s="147">
        <v>10</v>
      </c>
      <c r="K9463" s="147">
        <v>50000</v>
      </c>
      <c r="L9463" s="148">
        <v>500000</v>
      </c>
      <c r="M9463" s="120" t="s">
        <v>56</v>
      </c>
      <c r="N9463" s="149">
        <v>40000</v>
      </c>
      <c r="O9463" s="169"/>
      <c r="P9463" s="154" t="s">
        <v>6625</v>
      </c>
      <c r="Q9463" s="158" t="s">
        <v>50</v>
      </c>
      <c r="R9463" s="142">
        <f t="shared" si="147"/>
        <v>8</v>
      </c>
    </row>
    <row r="9464" ht="22.5" s="109" customFormat="1">
      <c r="A9464" s="119">
        <f>MAX($A$19:A9463)+1</f>
        <v>9446</v>
      </c>
      <c r="B9464" s="120" t="s">
        <v>41</v>
      </c>
      <c r="C9464" s="144" t="s">
        <v>788</v>
      </c>
      <c r="D9464" s="144" t="s">
        <v>5406</v>
      </c>
      <c r="E9464" s="145" t="s">
        <v>6688</v>
      </c>
      <c r="F9464" s="146" t="s">
        <v>3246</v>
      </c>
      <c r="G9464" s="146" t="s">
        <v>3247</v>
      </c>
      <c r="H9464" s="146" t="s">
        <v>8626</v>
      </c>
      <c r="I9464" s="151" t="s">
        <v>327</v>
      </c>
      <c r="J9464" s="147">
        <v>15</v>
      </c>
      <c r="K9464" s="147">
        <v>45000</v>
      </c>
      <c r="L9464" s="148">
        <v>675000</v>
      </c>
      <c r="M9464" s="120" t="s">
        <v>56</v>
      </c>
      <c r="N9464" s="149">
        <v>54000</v>
      </c>
      <c r="O9464" s="169"/>
      <c r="P9464" s="154" t="s">
        <v>6625</v>
      </c>
      <c r="Q9464" s="158" t="s">
        <v>50</v>
      </c>
      <c r="R9464" s="142">
        <f t="shared" si="147"/>
        <v>8</v>
      </c>
    </row>
    <row r="9465" ht="22.5" s="109" customFormat="1">
      <c r="A9465" s="119">
        <f>MAX($A$19:A9464)+1</f>
        <v>9447</v>
      </c>
      <c r="B9465" s="120" t="s">
        <v>41</v>
      </c>
      <c r="C9465" s="144" t="s">
        <v>788</v>
      </c>
      <c r="D9465" s="144" t="s">
        <v>5406</v>
      </c>
      <c r="E9465" s="145" t="s">
        <v>6688</v>
      </c>
      <c r="F9465" s="146" t="s">
        <v>3246</v>
      </c>
      <c r="G9465" s="146" t="s">
        <v>3247</v>
      </c>
      <c r="H9465" s="146" t="s">
        <v>8627</v>
      </c>
      <c r="I9465" s="151" t="s">
        <v>327</v>
      </c>
      <c r="J9465" s="147">
        <v>30</v>
      </c>
      <c r="K9465" s="147">
        <v>39000</v>
      </c>
      <c r="L9465" s="148">
        <v>1170000</v>
      </c>
      <c r="M9465" s="120" t="s">
        <v>56</v>
      </c>
      <c r="N9465" s="149">
        <v>93600</v>
      </c>
      <c r="O9465" s="169"/>
      <c r="P9465" s="154" t="s">
        <v>6625</v>
      </c>
      <c r="Q9465" s="158" t="s">
        <v>50</v>
      </c>
      <c r="R9465" s="142">
        <f t="shared" si="147"/>
        <v>8</v>
      </c>
    </row>
    <row r="9466" ht="22.5" s="109" customFormat="1">
      <c r="A9466" s="119">
        <f>MAX($A$19:A9465)+1</f>
        <v>9448</v>
      </c>
      <c r="B9466" s="120" t="s">
        <v>41</v>
      </c>
      <c r="C9466" s="144" t="s">
        <v>788</v>
      </c>
      <c r="D9466" s="144" t="s">
        <v>5406</v>
      </c>
      <c r="E9466" s="145" t="s">
        <v>6688</v>
      </c>
      <c r="F9466" s="146" t="s">
        <v>3246</v>
      </c>
      <c r="G9466" s="146" t="s">
        <v>3247</v>
      </c>
      <c r="H9466" s="146" t="s">
        <v>8628</v>
      </c>
      <c r="I9466" s="151" t="s">
        <v>327</v>
      </c>
      <c r="J9466" s="147">
        <v>1</v>
      </c>
      <c r="K9466" s="147">
        <v>2500000</v>
      </c>
      <c r="L9466" s="148">
        <v>2500000</v>
      </c>
      <c r="M9466" s="120" t="s">
        <v>56</v>
      </c>
      <c r="N9466" s="149">
        <v>200000</v>
      </c>
      <c r="O9466" s="169"/>
      <c r="P9466" s="154" t="s">
        <v>6625</v>
      </c>
      <c r="Q9466" s="158" t="s">
        <v>50</v>
      </c>
      <c r="R9466" s="142">
        <f t="shared" si="147"/>
        <v>8</v>
      </c>
    </row>
    <row r="9467" ht="22.5" s="109" customFormat="1">
      <c r="A9467" s="119">
        <f>MAX($A$19:A9466)+1</f>
        <v>9449</v>
      </c>
      <c r="B9467" s="120" t="s">
        <v>41</v>
      </c>
      <c r="C9467" s="144" t="s">
        <v>788</v>
      </c>
      <c r="D9467" s="144" t="s">
        <v>5406</v>
      </c>
      <c r="E9467" s="145" t="s">
        <v>6688</v>
      </c>
      <c r="F9467" s="146" t="s">
        <v>3246</v>
      </c>
      <c r="G9467" s="146" t="s">
        <v>3247</v>
      </c>
      <c r="H9467" s="146" t="s">
        <v>8629</v>
      </c>
      <c r="I9467" s="151" t="s">
        <v>327</v>
      </c>
      <c r="J9467" s="147">
        <v>16</v>
      </c>
      <c r="K9467" s="147">
        <v>265000</v>
      </c>
      <c r="L9467" s="148">
        <v>4240000</v>
      </c>
      <c r="M9467" s="120" t="s">
        <v>56</v>
      </c>
      <c r="N9467" s="149">
        <v>339200</v>
      </c>
      <c r="O9467" s="169"/>
      <c r="P9467" s="154" t="s">
        <v>6625</v>
      </c>
      <c r="Q9467" s="158" t="s">
        <v>50</v>
      </c>
      <c r="R9467" s="142">
        <f t="shared" si="147"/>
        <v>8</v>
      </c>
    </row>
    <row r="9468" ht="22.5" s="109" customFormat="1">
      <c r="A9468" s="119">
        <f>MAX($A$19:A9467)+1</f>
        <v>9450</v>
      </c>
      <c r="B9468" s="120" t="s">
        <v>41</v>
      </c>
      <c r="C9468" s="144" t="s">
        <v>788</v>
      </c>
      <c r="D9468" s="144" t="s">
        <v>5406</v>
      </c>
      <c r="E9468" s="145" t="s">
        <v>6688</v>
      </c>
      <c r="F9468" s="146" t="s">
        <v>3246</v>
      </c>
      <c r="G9468" s="146" t="s">
        <v>3247</v>
      </c>
      <c r="H9468" s="146" t="s">
        <v>8630</v>
      </c>
      <c r="I9468" s="151" t="s">
        <v>327</v>
      </c>
      <c r="J9468" s="147">
        <v>4</v>
      </c>
      <c r="K9468" s="147">
        <v>320000</v>
      </c>
      <c r="L9468" s="148">
        <v>1280000</v>
      </c>
      <c r="M9468" s="120" t="s">
        <v>56</v>
      </c>
      <c r="N9468" s="149">
        <v>102400</v>
      </c>
      <c r="O9468" s="169"/>
      <c r="P9468" s="154" t="s">
        <v>6625</v>
      </c>
      <c r="Q9468" s="158" t="s">
        <v>50</v>
      </c>
      <c r="R9468" s="142">
        <f t="shared" si="147"/>
        <v>8</v>
      </c>
    </row>
    <row r="9469" ht="22.5" s="109" customFormat="1">
      <c r="A9469" s="119">
        <f>MAX($A$19:A9468)+1</f>
        <v>9451</v>
      </c>
      <c r="B9469" s="120" t="s">
        <v>41</v>
      </c>
      <c r="C9469" s="144" t="s">
        <v>788</v>
      </c>
      <c r="D9469" s="144" t="s">
        <v>5406</v>
      </c>
      <c r="E9469" s="145" t="s">
        <v>6688</v>
      </c>
      <c r="F9469" s="146" t="s">
        <v>3246</v>
      </c>
      <c r="G9469" s="146" t="s">
        <v>3247</v>
      </c>
      <c r="H9469" s="146" t="s">
        <v>8631</v>
      </c>
      <c r="I9469" s="151" t="s">
        <v>327</v>
      </c>
      <c r="J9469" s="147">
        <v>3</v>
      </c>
      <c r="K9469" s="147">
        <v>125000</v>
      </c>
      <c r="L9469" s="148">
        <v>375000</v>
      </c>
      <c r="M9469" s="120" t="s">
        <v>56</v>
      </c>
      <c r="N9469" s="149">
        <v>30000</v>
      </c>
      <c r="O9469" s="169"/>
      <c r="P9469" s="154" t="s">
        <v>6625</v>
      </c>
      <c r="Q9469" s="158" t="s">
        <v>50</v>
      </c>
      <c r="R9469" s="142">
        <f t="shared" si="147"/>
        <v>8</v>
      </c>
    </row>
    <row r="9470" ht="22.5" s="109" customFormat="1">
      <c r="A9470" s="119">
        <f>MAX($A$19:A9469)+1</f>
        <v>9452</v>
      </c>
      <c r="B9470" s="120" t="s">
        <v>41</v>
      </c>
      <c r="C9470" s="144" t="s">
        <v>788</v>
      </c>
      <c r="D9470" s="144" t="s">
        <v>5406</v>
      </c>
      <c r="E9470" s="145" t="s">
        <v>6688</v>
      </c>
      <c r="F9470" s="146" t="s">
        <v>3246</v>
      </c>
      <c r="G9470" s="146" t="s">
        <v>3247</v>
      </c>
      <c r="H9470" s="146" t="s">
        <v>8632</v>
      </c>
      <c r="I9470" s="151" t="s">
        <v>327</v>
      </c>
      <c r="J9470" s="147">
        <v>10</v>
      </c>
      <c r="K9470" s="147">
        <v>78000</v>
      </c>
      <c r="L9470" s="148">
        <v>780000</v>
      </c>
      <c r="M9470" s="120" t="s">
        <v>56</v>
      </c>
      <c r="N9470" s="149">
        <v>62400</v>
      </c>
      <c r="O9470" s="169"/>
      <c r="P9470" s="154" t="s">
        <v>6625</v>
      </c>
      <c r="Q9470" s="158" t="s">
        <v>50</v>
      </c>
      <c r="R9470" s="142">
        <f t="shared" si="147"/>
        <v>8</v>
      </c>
    </row>
    <row r="9471" ht="22.5" s="109" customFormat="1">
      <c r="A9471" s="119">
        <f>MAX($A$19:A9470)+1</f>
        <v>9453</v>
      </c>
      <c r="B9471" s="120" t="s">
        <v>41</v>
      </c>
      <c r="C9471" s="144" t="s">
        <v>788</v>
      </c>
      <c r="D9471" s="144" t="s">
        <v>5406</v>
      </c>
      <c r="E9471" s="145" t="s">
        <v>6688</v>
      </c>
      <c r="F9471" s="146" t="s">
        <v>3246</v>
      </c>
      <c r="G9471" s="146" t="s">
        <v>3247</v>
      </c>
      <c r="H9471" s="146" t="s">
        <v>8633</v>
      </c>
      <c r="I9471" s="151" t="s">
        <v>327</v>
      </c>
      <c r="J9471" s="147">
        <v>3</v>
      </c>
      <c r="K9471" s="147">
        <v>295000</v>
      </c>
      <c r="L9471" s="148">
        <v>885000</v>
      </c>
      <c r="M9471" s="120" t="s">
        <v>56</v>
      </c>
      <c r="N9471" s="149">
        <v>70800</v>
      </c>
      <c r="O9471" s="169"/>
      <c r="P9471" s="154" t="s">
        <v>6625</v>
      </c>
      <c r="Q9471" s="158" t="s">
        <v>50</v>
      </c>
      <c r="R9471" s="142">
        <f t="shared" si="147"/>
        <v>8</v>
      </c>
    </row>
    <row r="9472" ht="22.5" s="109" customFormat="1">
      <c r="A9472" s="119">
        <f>MAX($A$19:A9471)+1</f>
        <v>9454</v>
      </c>
      <c r="B9472" s="120" t="s">
        <v>41</v>
      </c>
      <c r="C9472" s="144" t="s">
        <v>788</v>
      </c>
      <c r="D9472" s="144" t="s">
        <v>5406</v>
      </c>
      <c r="E9472" s="145" t="s">
        <v>6688</v>
      </c>
      <c r="F9472" s="146" t="s">
        <v>3246</v>
      </c>
      <c r="G9472" s="146" t="s">
        <v>3247</v>
      </c>
      <c r="H9472" s="146" t="s">
        <v>8634</v>
      </c>
      <c r="I9472" s="151" t="s">
        <v>327</v>
      </c>
      <c r="J9472" s="147">
        <v>6</v>
      </c>
      <c r="K9472" s="147">
        <v>350000</v>
      </c>
      <c r="L9472" s="148">
        <v>2100000</v>
      </c>
      <c r="M9472" s="120" t="s">
        <v>56</v>
      </c>
      <c r="N9472" s="149">
        <v>168000</v>
      </c>
      <c r="O9472" s="169"/>
      <c r="P9472" s="154" t="s">
        <v>6625</v>
      </c>
      <c r="Q9472" s="158" t="s">
        <v>50</v>
      </c>
      <c r="R9472" s="142">
        <f t="shared" si="147"/>
        <v>8</v>
      </c>
    </row>
    <row r="9473" ht="22.5" s="109" customFormat="1">
      <c r="A9473" s="119">
        <f>MAX($A$19:A9472)+1</f>
        <v>9455</v>
      </c>
      <c r="B9473" s="120" t="s">
        <v>41</v>
      </c>
      <c r="C9473" s="144" t="s">
        <v>788</v>
      </c>
      <c r="D9473" s="144" t="s">
        <v>5406</v>
      </c>
      <c r="E9473" s="145" t="s">
        <v>6688</v>
      </c>
      <c r="F9473" s="146" t="s">
        <v>3246</v>
      </c>
      <c r="G9473" s="146" t="s">
        <v>3247</v>
      </c>
      <c r="H9473" s="146" t="s">
        <v>8635</v>
      </c>
      <c r="I9473" s="151" t="s">
        <v>534</v>
      </c>
      <c r="J9473" s="147">
        <v>50</v>
      </c>
      <c r="K9473" s="147">
        <v>47000</v>
      </c>
      <c r="L9473" s="148">
        <v>2350000</v>
      </c>
      <c r="M9473" s="120" t="s">
        <v>56</v>
      </c>
      <c r="N9473" s="149">
        <v>188000</v>
      </c>
      <c r="O9473" s="169"/>
      <c r="P9473" s="154" t="s">
        <v>6625</v>
      </c>
      <c r="Q9473" s="158" t="s">
        <v>50</v>
      </c>
      <c r="R9473" s="142">
        <f t="shared" si="147"/>
        <v>8</v>
      </c>
    </row>
    <row r="9474" ht="22.5" s="109" customFormat="1">
      <c r="A9474" s="119">
        <f>MAX($A$19:A9473)+1</f>
        <v>9456</v>
      </c>
      <c r="B9474" s="120" t="s">
        <v>41</v>
      </c>
      <c r="C9474" s="144" t="s">
        <v>788</v>
      </c>
      <c r="D9474" s="144" t="s">
        <v>5406</v>
      </c>
      <c r="E9474" s="145" t="s">
        <v>6688</v>
      </c>
      <c r="F9474" s="146" t="s">
        <v>3246</v>
      </c>
      <c r="G9474" s="146" t="s">
        <v>3247</v>
      </c>
      <c r="H9474" s="146" t="s">
        <v>8636</v>
      </c>
      <c r="I9474" s="151" t="s">
        <v>327</v>
      </c>
      <c r="J9474" s="147">
        <v>4</v>
      </c>
      <c r="K9474" s="147">
        <v>70000</v>
      </c>
      <c r="L9474" s="148">
        <v>280000</v>
      </c>
      <c r="M9474" s="120" t="s">
        <v>56</v>
      </c>
      <c r="N9474" s="149">
        <v>22400</v>
      </c>
      <c r="O9474" s="169"/>
      <c r="P9474" s="154" t="s">
        <v>6625</v>
      </c>
      <c r="Q9474" s="158" t="s">
        <v>50</v>
      </c>
      <c r="R9474" s="142">
        <f t="shared" si="147"/>
        <v>8</v>
      </c>
    </row>
    <row r="9475" ht="22.5" s="109" customFormat="1">
      <c r="A9475" s="119">
        <f>MAX($A$19:A9474)+1</f>
        <v>9457</v>
      </c>
      <c r="B9475" s="120" t="s">
        <v>41</v>
      </c>
      <c r="C9475" s="144" t="s">
        <v>788</v>
      </c>
      <c r="D9475" s="144" t="s">
        <v>5406</v>
      </c>
      <c r="E9475" s="145" t="s">
        <v>6688</v>
      </c>
      <c r="F9475" s="146" t="s">
        <v>3246</v>
      </c>
      <c r="G9475" s="146" t="s">
        <v>3247</v>
      </c>
      <c r="H9475" s="146" t="s">
        <v>8637</v>
      </c>
      <c r="I9475" s="151" t="s">
        <v>327</v>
      </c>
      <c r="J9475" s="147">
        <v>1</v>
      </c>
      <c r="K9475" s="147">
        <v>360000</v>
      </c>
      <c r="L9475" s="148">
        <v>360000</v>
      </c>
      <c r="M9475" s="120" t="s">
        <v>56</v>
      </c>
      <c r="N9475" s="149">
        <v>28800</v>
      </c>
      <c r="O9475" s="169"/>
      <c r="P9475" s="154" t="s">
        <v>6625</v>
      </c>
      <c r="Q9475" s="158" t="s">
        <v>50</v>
      </c>
      <c r="R9475" s="142">
        <f t="shared" si="147"/>
        <v>8</v>
      </c>
    </row>
    <row r="9476" ht="22.5" s="109" customFormat="1">
      <c r="A9476" s="119">
        <f>MAX($A$19:A9475)+1</f>
        <v>9458</v>
      </c>
      <c r="B9476" s="120" t="s">
        <v>41</v>
      </c>
      <c r="C9476" s="144" t="s">
        <v>788</v>
      </c>
      <c r="D9476" s="144" t="s">
        <v>5406</v>
      </c>
      <c r="E9476" s="145" t="s">
        <v>6688</v>
      </c>
      <c r="F9476" s="146" t="s">
        <v>3246</v>
      </c>
      <c r="G9476" s="146" t="s">
        <v>3247</v>
      </c>
      <c r="H9476" s="146" t="s">
        <v>8638</v>
      </c>
      <c r="I9476" s="151" t="s">
        <v>327</v>
      </c>
      <c r="J9476" s="147">
        <v>10</v>
      </c>
      <c r="K9476" s="147">
        <v>245000</v>
      </c>
      <c r="L9476" s="148">
        <v>2450000</v>
      </c>
      <c r="M9476" s="120" t="s">
        <v>56</v>
      </c>
      <c r="N9476" s="149">
        <v>196000</v>
      </c>
      <c r="O9476" s="169"/>
      <c r="P9476" s="154" t="s">
        <v>6625</v>
      </c>
      <c r="Q9476" s="158" t="s">
        <v>50</v>
      </c>
      <c r="R9476" s="142">
        <f t="shared" si="147"/>
        <v>8</v>
      </c>
    </row>
    <row r="9477" ht="22.5" s="109" customFormat="1">
      <c r="A9477" s="119">
        <f>MAX($A$19:A9476)+1</f>
        <v>9459</v>
      </c>
      <c r="B9477" s="120" t="s">
        <v>41</v>
      </c>
      <c r="C9477" s="144" t="s">
        <v>788</v>
      </c>
      <c r="D9477" s="144" t="s">
        <v>5406</v>
      </c>
      <c r="E9477" s="145" t="s">
        <v>6688</v>
      </c>
      <c r="F9477" s="146" t="s">
        <v>3246</v>
      </c>
      <c r="G9477" s="146" t="s">
        <v>3247</v>
      </c>
      <c r="H9477" s="146" t="s">
        <v>8639</v>
      </c>
      <c r="I9477" s="151" t="s">
        <v>327</v>
      </c>
      <c r="J9477" s="147">
        <v>3</v>
      </c>
      <c r="K9477" s="147">
        <v>500000</v>
      </c>
      <c r="L9477" s="148">
        <v>1500000</v>
      </c>
      <c r="M9477" s="120" t="s">
        <v>56</v>
      </c>
      <c r="N9477" s="149">
        <v>120000</v>
      </c>
      <c r="O9477" s="169"/>
      <c r="P9477" s="154" t="s">
        <v>6625</v>
      </c>
      <c r="Q9477" s="158" t="s">
        <v>50</v>
      </c>
      <c r="R9477" s="142">
        <f t="shared" si="147"/>
        <v>8</v>
      </c>
    </row>
    <row r="9478" ht="22.5" s="109" customFormat="1">
      <c r="A9478" s="119">
        <f>MAX($A$19:A9477)+1</f>
        <v>9460</v>
      </c>
      <c r="B9478" s="120" t="s">
        <v>41</v>
      </c>
      <c r="C9478" s="144" t="s">
        <v>788</v>
      </c>
      <c r="D9478" s="144" t="s">
        <v>5406</v>
      </c>
      <c r="E9478" s="145" t="s">
        <v>6688</v>
      </c>
      <c r="F9478" s="146" t="s">
        <v>3246</v>
      </c>
      <c r="G9478" s="146" t="s">
        <v>3247</v>
      </c>
      <c r="H9478" s="146" t="s">
        <v>8640</v>
      </c>
      <c r="I9478" s="151" t="s">
        <v>327</v>
      </c>
      <c r="J9478" s="147">
        <v>6</v>
      </c>
      <c r="K9478" s="147">
        <v>35000</v>
      </c>
      <c r="L9478" s="148">
        <v>210000</v>
      </c>
      <c r="M9478" s="120" t="s">
        <v>56</v>
      </c>
      <c r="N9478" s="149">
        <v>16800</v>
      </c>
      <c r="O9478" s="169"/>
      <c r="P9478" s="154" t="s">
        <v>6625</v>
      </c>
      <c r="Q9478" s="158" t="s">
        <v>50</v>
      </c>
      <c r="R9478" s="142">
        <f t="shared" si="147"/>
        <v>8</v>
      </c>
    </row>
    <row r="9479" ht="22.5" s="109" customFormat="1">
      <c r="A9479" s="119">
        <f>MAX($A$19:A9478)+1</f>
        <v>9461</v>
      </c>
      <c r="B9479" s="120" t="s">
        <v>41</v>
      </c>
      <c r="C9479" s="144" t="s">
        <v>788</v>
      </c>
      <c r="D9479" s="144" t="s">
        <v>5406</v>
      </c>
      <c r="E9479" s="145" t="s">
        <v>6688</v>
      </c>
      <c r="F9479" s="146" t="s">
        <v>3246</v>
      </c>
      <c r="G9479" s="146" t="s">
        <v>3247</v>
      </c>
      <c r="H9479" s="146" t="s">
        <v>8641</v>
      </c>
      <c r="I9479" s="151" t="s">
        <v>327</v>
      </c>
      <c r="J9479" s="147">
        <v>30</v>
      </c>
      <c r="K9479" s="147">
        <v>15000</v>
      </c>
      <c r="L9479" s="148">
        <v>450000</v>
      </c>
      <c r="M9479" s="120" t="s">
        <v>56</v>
      </c>
      <c r="N9479" s="149">
        <v>36000</v>
      </c>
      <c r="O9479" s="169"/>
      <c r="P9479" s="154" t="s">
        <v>6625</v>
      </c>
      <c r="Q9479" s="158" t="s">
        <v>50</v>
      </c>
      <c r="R9479" s="142">
        <f t="shared" si="147"/>
        <v>8</v>
      </c>
    </row>
    <row r="9480" ht="22.5" s="109" customFormat="1">
      <c r="A9480" s="119">
        <f>MAX($A$19:A9479)+1</f>
        <v>9462</v>
      </c>
      <c r="B9480" s="120" t="s">
        <v>41</v>
      </c>
      <c r="C9480" s="144" t="s">
        <v>788</v>
      </c>
      <c r="D9480" s="144" t="s">
        <v>5406</v>
      </c>
      <c r="E9480" s="145" t="s">
        <v>6688</v>
      </c>
      <c r="F9480" s="146" t="s">
        <v>3246</v>
      </c>
      <c r="G9480" s="146" t="s">
        <v>3247</v>
      </c>
      <c r="H9480" s="146" t="s">
        <v>1177</v>
      </c>
      <c r="I9480" s="151" t="s">
        <v>2797</v>
      </c>
      <c r="J9480" s="147">
        <v>12</v>
      </c>
      <c r="K9480" s="147">
        <v>8500</v>
      </c>
      <c r="L9480" s="148">
        <v>102000</v>
      </c>
      <c r="M9480" s="120" t="s">
        <v>56</v>
      </c>
      <c r="N9480" s="149">
        <v>8160</v>
      </c>
      <c r="O9480" s="169"/>
      <c r="P9480" s="154" t="s">
        <v>6625</v>
      </c>
      <c r="Q9480" s="158" t="s">
        <v>50</v>
      </c>
      <c r="R9480" s="142">
        <f t="shared" si="147"/>
        <v>8</v>
      </c>
    </row>
    <row r="9481" ht="22.5" s="109" customFormat="1">
      <c r="A9481" s="119">
        <f>MAX($A$19:A9480)+1</f>
        <v>9463</v>
      </c>
      <c r="B9481" s="120" t="s">
        <v>41</v>
      </c>
      <c r="C9481" s="144" t="s">
        <v>788</v>
      </c>
      <c r="D9481" s="144" t="s">
        <v>5406</v>
      </c>
      <c r="E9481" s="145" t="s">
        <v>6688</v>
      </c>
      <c r="F9481" s="146" t="s">
        <v>3246</v>
      </c>
      <c r="G9481" s="146" t="s">
        <v>3247</v>
      </c>
      <c r="H9481" s="146" t="s">
        <v>8642</v>
      </c>
      <c r="I9481" s="151" t="s">
        <v>100</v>
      </c>
      <c r="J9481" s="147">
        <v>4</v>
      </c>
      <c r="K9481" s="147">
        <v>45000</v>
      </c>
      <c r="L9481" s="148">
        <v>180000</v>
      </c>
      <c r="M9481" s="120" t="s">
        <v>56</v>
      </c>
      <c r="N9481" s="149">
        <v>14400</v>
      </c>
      <c r="O9481" s="169"/>
      <c r="P9481" s="154" t="s">
        <v>6625</v>
      </c>
      <c r="Q9481" s="158" t="s">
        <v>50</v>
      </c>
      <c r="R9481" s="142">
        <f t="shared" si="147"/>
        <v>8</v>
      </c>
    </row>
    <row r="9482" ht="22.5" s="109" customFormat="1">
      <c r="A9482" s="119">
        <f>MAX($A$19:A9481)+1</f>
        <v>9464</v>
      </c>
      <c r="B9482" s="120" t="s">
        <v>41</v>
      </c>
      <c r="C9482" s="144" t="s">
        <v>788</v>
      </c>
      <c r="D9482" s="144" t="s">
        <v>5406</v>
      </c>
      <c r="E9482" s="145" t="s">
        <v>6688</v>
      </c>
      <c r="F9482" s="146" t="s">
        <v>3246</v>
      </c>
      <c r="G9482" s="146" t="s">
        <v>3247</v>
      </c>
      <c r="H9482" s="146" t="s">
        <v>8643</v>
      </c>
      <c r="I9482" s="151" t="s">
        <v>327</v>
      </c>
      <c r="J9482" s="147">
        <v>10</v>
      </c>
      <c r="K9482" s="147">
        <v>60000</v>
      </c>
      <c r="L9482" s="148">
        <v>600000</v>
      </c>
      <c r="M9482" s="120" t="s">
        <v>56</v>
      </c>
      <c r="N9482" s="149">
        <v>48000</v>
      </c>
      <c r="O9482" s="169"/>
      <c r="P9482" s="154" t="s">
        <v>6625</v>
      </c>
      <c r="Q9482" s="158" t="s">
        <v>50</v>
      </c>
      <c r="R9482" s="142">
        <f t="shared" si="147"/>
        <v>8</v>
      </c>
    </row>
    <row r="9483" ht="22.5" s="109" customFormat="1">
      <c r="A9483" s="119">
        <f>MAX($A$19:A9482)+1</f>
        <v>9465</v>
      </c>
      <c r="B9483" s="120" t="s">
        <v>41</v>
      </c>
      <c r="C9483" s="144" t="s">
        <v>788</v>
      </c>
      <c r="D9483" s="144" t="s">
        <v>5406</v>
      </c>
      <c r="E9483" s="145" t="s">
        <v>6688</v>
      </c>
      <c r="F9483" s="146" t="s">
        <v>3246</v>
      </c>
      <c r="G9483" s="146" t="s">
        <v>3247</v>
      </c>
      <c r="H9483" s="146" t="s">
        <v>8644</v>
      </c>
      <c r="I9483" s="151" t="s">
        <v>327</v>
      </c>
      <c r="J9483" s="147">
        <v>20</v>
      </c>
      <c r="K9483" s="147">
        <v>155000</v>
      </c>
      <c r="L9483" s="148">
        <v>3100000</v>
      </c>
      <c r="M9483" s="120" t="s">
        <v>56</v>
      </c>
      <c r="N9483" s="149">
        <v>248000</v>
      </c>
      <c r="O9483" s="169"/>
      <c r="P9483" s="154" t="s">
        <v>6625</v>
      </c>
      <c r="Q9483" s="158" t="s">
        <v>50</v>
      </c>
      <c r="R9483" s="142">
        <f t="shared" si="147"/>
        <v>8</v>
      </c>
    </row>
    <row r="9484" ht="22.5" s="109" customFormat="1">
      <c r="A9484" s="119">
        <f>MAX($A$19:A9483)+1</f>
        <v>9466</v>
      </c>
      <c r="B9484" s="120" t="s">
        <v>41</v>
      </c>
      <c r="C9484" s="144" t="s">
        <v>788</v>
      </c>
      <c r="D9484" s="144" t="s">
        <v>5406</v>
      </c>
      <c r="E9484" s="145" t="s">
        <v>6688</v>
      </c>
      <c r="F9484" s="146" t="s">
        <v>3246</v>
      </c>
      <c r="G9484" s="146" t="s">
        <v>3247</v>
      </c>
      <c r="H9484" s="146" t="s">
        <v>8645</v>
      </c>
      <c r="I9484" s="151" t="s">
        <v>327</v>
      </c>
      <c r="J9484" s="147">
        <v>30</v>
      </c>
      <c r="K9484" s="147">
        <v>45000</v>
      </c>
      <c r="L9484" s="148">
        <v>1350000</v>
      </c>
      <c r="M9484" s="120" t="s">
        <v>56</v>
      </c>
      <c r="N9484" s="149">
        <v>108000</v>
      </c>
      <c r="O9484" s="169"/>
      <c r="P9484" s="154" t="s">
        <v>6625</v>
      </c>
      <c r="Q9484" s="158" t="s">
        <v>50</v>
      </c>
      <c r="R9484" s="142">
        <f t="shared" si="147"/>
        <v>8</v>
      </c>
    </row>
    <row r="9485" ht="22.5" s="109" customFormat="1">
      <c r="A9485" s="119">
        <f>MAX($A$19:A9484)+1</f>
        <v>9467</v>
      </c>
      <c r="B9485" s="120" t="s">
        <v>41</v>
      </c>
      <c r="C9485" s="144" t="s">
        <v>788</v>
      </c>
      <c r="D9485" s="144" t="s">
        <v>1518</v>
      </c>
      <c r="E9485" s="145" t="s">
        <v>6688</v>
      </c>
      <c r="F9485" s="146" t="s">
        <v>3246</v>
      </c>
      <c r="G9485" s="146" t="s">
        <v>3247</v>
      </c>
      <c r="H9485" s="146" t="s">
        <v>8646</v>
      </c>
      <c r="I9485" s="151" t="s">
        <v>534</v>
      </c>
      <c r="J9485" s="147">
        <v>6</v>
      </c>
      <c r="K9485" s="147">
        <v>350000</v>
      </c>
      <c r="L9485" s="148">
        <v>2100000</v>
      </c>
      <c r="M9485" s="120" t="s">
        <v>229</v>
      </c>
      <c r="N9485" s="149">
        <v>210000</v>
      </c>
      <c r="O9485" s="169"/>
      <c r="P9485" s="154" t="s">
        <v>6625</v>
      </c>
      <c r="Q9485" s="158" t="s">
        <v>50</v>
      </c>
      <c r="R9485" s="142">
        <f t="shared" si="147"/>
        <v>10</v>
      </c>
    </row>
    <row r="9486" ht="22.5" s="109" customFormat="1">
      <c r="A9486" s="119">
        <f>MAX($A$19:A9485)+1</f>
        <v>9468</v>
      </c>
      <c r="B9486" s="120" t="s">
        <v>41</v>
      </c>
      <c r="C9486" s="144" t="s">
        <v>788</v>
      </c>
      <c r="D9486" s="144" t="s">
        <v>1518</v>
      </c>
      <c r="E9486" s="145" t="s">
        <v>6688</v>
      </c>
      <c r="F9486" s="146" t="s">
        <v>3246</v>
      </c>
      <c r="G9486" s="146" t="s">
        <v>3247</v>
      </c>
      <c r="H9486" s="146" t="s">
        <v>8647</v>
      </c>
      <c r="I9486" s="151" t="s">
        <v>534</v>
      </c>
      <c r="J9486" s="147">
        <v>6</v>
      </c>
      <c r="K9486" s="147">
        <v>230000</v>
      </c>
      <c r="L9486" s="148">
        <v>1380000</v>
      </c>
      <c r="M9486" s="120" t="s">
        <v>229</v>
      </c>
      <c r="N9486" s="149">
        <v>138000</v>
      </c>
      <c r="O9486" s="169"/>
      <c r="P9486" s="154" t="s">
        <v>6625</v>
      </c>
      <c r="Q9486" s="158" t="s">
        <v>50</v>
      </c>
      <c r="R9486" s="142">
        <f t="shared" si="147"/>
        <v>10</v>
      </c>
    </row>
    <row r="9487" ht="22.5" s="109" customFormat="1">
      <c r="A9487" s="119">
        <f>MAX($A$19:A9486)+1</f>
        <v>9469</v>
      </c>
      <c r="B9487" s="120" t="s">
        <v>41</v>
      </c>
      <c r="C9487" s="144" t="s">
        <v>788</v>
      </c>
      <c r="D9487" s="144" t="s">
        <v>1518</v>
      </c>
      <c r="E9487" s="145" t="s">
        <v>6688</v>
      </c>
      <c r="F9487" s="146" t="s">
        <v>3246</v>
      </c>
      <c r="G9487" s="146" t="s">
        <v>3247</v>
      </c>
      <c r="H9487" s="146" t="s">
        <v>3283</v>
      </c>
      <c r="I9487" s="151" t="s">
        <v>2797</v>
      </c>
      <c r="J9487" s="147">
        <v>3</v>
      </c>
      <c r="K9487" s="147">
        <v>75000</v>
      </c>
      <c r="L9487" s="148">
        <v>225000</v>
      </c>
      <c r="M9487" s="120" t="s">
        <v>229</v>
      </c>
      <c r="N9487" s="149">
        <v>22500</v>
      </c>
      <c r="O9487" s="169"/>
      <c r="P9487" s="154" t="s">
        <v>6625</v>
      </c>
      <c r="Q9487" s="158" t="s">
        <v>50</v>
      </c>
      <c r="R9487" s="142">
        <f t="shared" si="147"/>
        <v>10</v>
      </c>
    </row>
    <row r="9488" ht="22.5" s="109" customFormat="1">
      <c r="A9488" s="119">
        <f>MAX($A$19:A9487)+1</f>
        <v>9470</v>
      </c>
      <c r="B9488" s="120" t="s">
        <v>41</v>
      </c>
      <c r="C9488" s="144" t="s">
        <v>788</v>
      </c>
      <c r="D9488" s="144" t="s">
        <v>1518</v>
      </c>
      <c r="E9488" s="145" t="s">
        <v>6688</v>
      </c>
      <c r="F9488" s="146" t="s">
        <v>3246</v>
      </c>
      <c r="G9488" s="146" t="s">
        <v>3247</v>
      </c>
      <c r="H9488" s="146" t="s">
        <v>8648</v>
      </c>
      <c r="I9488" s="151" t="s">
        <v>417</v>
      </c>
      <c r="J9488" s="147">
        <v>2</v>
      </c>
      <c r="K9488" s="147">
        <v>2500000</v>
      </c>
      <c r="L9488" s="148">
        <v>5000000</v>
      </c>
      <c r="M9488" s="120" t="s">
        <v>229</v>
      </c>
      <c r="N9488" s="149">
        <v>500000</v>
      </c>
      <c r="O9488" s="169"/>
      <c r="P9488" s="154" t="s">
        <v>6625</v>
      </c>
      <c r="Q9488" s="158" t="s">
        <v>50</v>
      </c>
      <c r="R9488" s="142">
        <f t="shared" si="147"/>
        <v>10</v>
      </c>
    </row>
    <row r="9489" ht="22.5" s="109" customFormat="1">
      <c r="A9489" s="119">
        <f>MAX($A$19:A9488)+1</f>
        <v>9471</v>
      </c>
      <c r="B9489" s="120" t="s">
        <v>41</v>
      </c>
      <c r="C9489" s="144" t="s">
        <v>788</v>
      </c>
      <c r="D9489" s="144" t="s">
        <v>1518</v>
      </c>
      <c r="E9489" s="145" t="s">
        <v>6688</v>
      </c>
      <c r="F9489" s="146" t="s">
        <v>3246</v>
      </c>
      <c r="G9489" s="146" t="s">
        <v>3247</v>
      </c>
      <c r="H9489" s="146" t="s">
        <v>8649</v>
      </c>
      <c r="I9489" s="151" t="s">
        <v>100</v>
      </c>
      <c r="J9489" s="147">
        <v>50</v>
      </c>
      <c r="K9489" s="147">
        <v>6000</v>
      </c>
      <c r="L9489" s="148">
        <v>300000</v>
      </c>
      <c r="M9489" s="120" t="s">
        <v>229</v>
      </c>
      <c r="N9489" s="149">
        <v>30000</v>
      </c>
      <c r="O9489" s="169"/>
      <c r="P9489" s="154" t="s">
        <v>6625</v>
      </c>
      <c r="Q9489" s="158" t="s">
        <v>50</v>
      </c>
      <c r="R9489" s="142">
        <f t="shared" si="147"/>
        <v>10</v>
      </c>
    </row>
    <row r="9490" ht="22.5" s="109" customFormat="1">
      <c r="A9490" s="119">
        <f>MAX($A$19:A9489)+1</f>
        <v>9472</v>
      </c>
      <c r="B9490" s="120" t="s">
        <v>41</v>
      </c>
      <c r="C9490" s="144" t="s">
        <v>788</v>
      </c>
      <c r="D9490" s="144" t="s">
        <v>1518</v>
      </c>
      <c r="E9490" s="145" t="s">
        <v>6688</v>
      </c>
      <c r="F9490" s="146" t="s">
        <v>3246</v>
      </c>
      <c r="G9490" s="146" t="s">
        <v>3247</v>
      </c>
      <c r="H9490" s="146" t="s">
        <v>8650</v>
      </c>
      <c r="I9490" s="151" t="s">
        <v>327</v>
      </c>
      <c r="J9490" s="147">
        <v>100</v>
      </c>
      <c r="K9490" s="147">
        <v>3000</v>
      </c>
      <c r="L9490" s="148">
        <v>300000</v>
      </c>
      <c r="M9490" s="120" t="s">
        <v>229</v>
      </c>
      <c r="N9490" s="149">
        <v>30000</v>
      </c>
      <c r="O9490" s="169"/>
      <c r="P9490" s="154" t="s">
        <v>6625</v>
      </c>
      <c r="Q9490" s="158" t="s">
        <v>50</v>
      </c>
      <c r="R9490" s="142">
        <f t="shared" si="147"/>
        <v>10</v>
      </c>
    </row>
    <row r="9491" ht="22.5" s="109" customFormat="1">
      <c r="A9491" s="119">
        <f>MAX($A$19:A9490)+1</f>
        <v>9473</v>
      </c>
      <c r="B9491" s="120" t="s">
        <v>41</v>
      </c>
      <c r="C9491" s="144" t="s">
        <v>788</v>
      </c>
      <c r="D9491" s="144" t="s">
        <v>1518</v>
      </c>
      <c r="E9491" s="145" t="s">
        <v>6688</v>
      </c>
      <c r="F9491" s="146" t="s">
        <v>3246</v>
      </c>
      <c r="G9491" s="146" t="s">
        <v>3247</v>
      </c>
      <c r="H9491" s="146" t="s">
        <v>8651</v>
      </c>
      <c r="I9491" s="151" t="s">
        <v>288</v>
      </c>
      <c r="J9491" s="147">
        <v>3</v>
      </c>
      <c r="K9491" s="147">
        <v>25000</v>
      </c>
      <c r="L9491" s="148">
        <v>75000</v>
      </c>
      <c r="M9491" s="120" t="s">
        <v>229</v>
      </c>
      <c r="N9491" s="149">
        <v>7500</v>
      </c>
      <c r="O9491" s="169"/>
      <c r="P9491" s="154" t="s">
        <v>6625</v>
      </c>
      <c r="Q9491" s="158" t="s">
        <v>50</v>
      </c>
      <c r="R9491" s="142">
        <f t="shared" si="147"/>
        <v>10</v>
      </c>
    </row>
    <row r="9492" ht="22.5" s="109" customFormat="1">
      <c r="A9492" s="119">
        <f>MAX($A$19:A9491)+1</f>
        <v>9474</v>
      </c>
      <c r="B9492" s="120" t="s">
        <v>41</v>
      </c>
      <c r="C9492" s="144" t="s">
        <v>788</v>
      </c>
      <c r="D9492" s="144" t="s">
        <v>1518</v>
      </c>
      <c r="E9492" s="145" t="s">
        <v>6688</v>
      </c>
      <c r="F9492" s="146" t="s">
        <v>3246</v>
      </c>
      <c r="G9492" s="146" t="s">
        <v>3247</v>
      </c>
      <c r="H9492" s="146" t="s">
        <v>8652</v>
      </c>
      <c r="I9492" s="151" t="s">
        <v>327</v>
      </c>
      <c r="J9492" s="147">
        <v>36</v>
      </c>
      <c r="K9492" s="147">
        <v>155000</v>
      </c>
      <c r="L9492" s="148">
        <v>5580000</v>
      </c>
      <c r="M9492" s="120" t="s">
        <v>229</v>
      </c>
      <c r="N9492" s="149">
        <v>558000</v>
      </c>
      <c r="O9492" s="169"/>
      <c r="P9492" s="154" t="s">
        <v>6625</v>
      </c>
      <c r="Q9492" s="158" t="s">
        <v>50</v>
      </c>
      <c r="R9492" s="142">
        <f t="shared" si="147"/>
        <v>10</v>
      </c>
    </row>
    <row r="9493" ht="22.5" s="109" customFormat="1">
      <c r="A9493" s="119">
        <f>MAX($A$19:A9492)+1</f>
        <v>9475</v>
      </c>
      <c r="B9493" s="120" t="s">
        <v>41</v>
      </c>
      <c r="C9493" s="144" t="s">
        <v>788</v>
      </c>
      <c r="D9493" s="144" t="s">
        <v>1518</v>
      </c>
      <c r="E9493" s="145" t="s">
        <v>6688</v>
      </c>
      <c r="F9493" s="146" t="s">
        <v>3246</v>
      </c>
      <c r="G9493" s="146" t="s">
        <v>3247</v>
      </c>
      <c r="H9493" s="146" t="s">
        <v>8653</v>
      </c>
      <c r="I9493" s="151" t="s">
        <v>327</v>
      </c>
      <c r="J9493" s="147">
        <v>3000</v>
      </c>
      <c r="K9493" s="147">
        <v>1100</v>
      </c>
      <c r="L9493" s="148">
        <v>3300000</v>
      </c>
      <c r="M9493" s="120" t="s">
        <v>229</v>
      </c>
      <c r="N9493" s="149">
        <v>330000</v>
      </c>
      <c r="O9493" s="169"/>
      <c r="P9493" s="154" t="s">
        <v>6625</v>
      </c>
      <c r="Q9493" s="158" t="s">
        <v>50</v>
      </c>
      <c r="R9493" s="142">
        <f t="shared" si="147"/>
        <v>10</v>
      </c>
    </row>
    <row r="9494" ht="22.5" s="109" customFormat="1">
      <c r="A9494" s="119">
        <f>MAX($A$19:A9493)+1</f>
        <v>9476</v>
      </c>
      <c r="B9494" s="120" t="s">
        <v>41</v>
      </c>
      <c r="C9494" s="144" t="s">
        <v>788</v>
      </c>
      <c r="D9494" s="144" t="s">
        <v>1518</v>
      </c>
      <c r="E9494" s="145" t="s">
        <v>6688</v>
      </c>
      <c r="F9494" s="146" t="s">
        <v>3246</v>
      </c>
      <c r="G9494" s="146" t="s">
        <v>3247</v>
      </c>
      <c r="H9494" s="146" t="s">
        <v>8654</v>
      </c>
      <c r="I9494" s="151" t="s">
        <v>327</v>
      </c>
      <c r="J9494" s="147">
        <v>400</v>
      </c>
      <c r="K9494" s="147">
        <v>12000</v>
      </c>
      <c r="L9494" s="148">
        <v>4800000</v>
      </c>
      <c r="M9494" s="120" t="s">
        <v>229</v>
      </c>
      <c r="N9494" s="149">
        <v>480000</v>
      </c>
      <c r="O9494" s="169"/>
      <c r="P9494" s="154" t="s">
        <v>6625</v>
      </c>
      <c r="Q9494" s="158" t="s">
        <v>50</v>
      </c>
      <c r="R9494" s="142">
        <f t="shared" si="147"/>
        <v>10</v>
      </c>
    </row>
    <row r="9495" ht="22.5" s="109" customFormat="1">
      <c r="A9495" s="119">
        <f>MAX($A$19:A9494)+1</f>
        <v>9477</v>
      </c>
      <c r="B9495" s="120" t="s">
        <v>41</v>
      </c>
      <c r="C9495" s="144" t="s">
        <v>788</v>
      </c>
      <c r="D9495" s="144" t="s">
        <v>1518</v>
      </c>
      <c r="E9495" s="145" t="s">
        <v>6688</v>
      </c>
      <c r="F9495" s="146" t="s">
        <v>3246</v>
      </c>
      <c r="G9495" s="146" t="s">
        <v>3247</v>
      </c>
      <c r="H9495" s="146" t="s">
        <v>3264</v>
      </c>
      <c r="I9495" s="151" t="s">
        <v>3265</v>
      </c>
      <c r="J9495" s="147">
        <v>2</v>
      </c>
      <c r="K9495" s="147">
        <v>65000</v>
      </c>
      <c r="L9495" s="148">
        <v>130000</v>
      </c>
      <c r="M9495" s="120" t="s">
        <v>229</v>
      </c>
      <c r="N9495" s="149">
        <v>13000</v>
      </c>
      <c r="O9495" s="169"/>
      <c r="P9495" s="154" t="s">
        <v>6625</v>
      </c>
      <c r="Q9495" s="158" t="s">
        <v>50</v>
      </c>
      <c r="R9495" s="142">
        <f t="shared" si="147"/>
        <v>10</v>
      </c>
    </row>
    <row r="9496" ht="22.5" s="109" customFormat="1">
      <c r="A9496" s="119">
        <f>MAX($A$19:A9495)+1</f>
        <v>9478</v>
      </c>
      <c r="B9496" s="120" t="s">
        <v>41</v>
      </c>
      <c r="C9496" s="144" t="s">
        <v>788</v>
      </c>
      <c r="D9496" s="144" t="s">
        <v>1518</v>
      </c>
      <c r="E9496" s="145" t="s">
        <v>6688</v>
      </c>
      <c r="F9496" s="146" t="s">
        <v>3246</v>
      </c>
      <c r="G9496" s="146" t="s">
        <v>3247</v>
      </c>
      <c r="H9496" s="146" t="s">
        <v>6068</v>
      </c>
      <c r="I9496" s="151" t="s">
        <v>327</v>
      </c>
      <c r="J9496" s="147">
        <v>1</v>
      </c>
      <c r="K9496" s="147">
        <v>2900000</v>
      </c>
      <c r="L9496" s="148">
        <v>2900000</v>
      </c>
      <c r="M9496" s="120" t="s">
        <v>229</v>
      </c>
      <c r="N9496" s="149">
        <v>290000</v>
      </c>
      <c r="O9496" s="169"/>
      <c r="P9496" s="154" t="s">
        <v>6625</v>
      </c>
      <c r="Q9496" s="158" t="s">
        <v>50</v>
      </c>
      <c r="R9496" s="142">
        <f t="shared" si="147"/>
        <v>10</v>
      </c>
    </row>
    <row r="9497" ht="22.5" s="109" customFormat="1">
      <c r="A9497" s="119">
        <f>MAX($A$19:A9496)+1</f>
        <v>9479</v>
      </c>
      <c r="B9497" s="120" t="s">
        <v>41</v>
      </c>
      <c r="C9497" s="144" t="s">
        <v>788</v>
      </c>
      <c r="D9497" s="144" t="s">
        <v>1526</v>
      </c>
      <c r="E9497" s="145" t="s">
        <v>6688</v>
      </c>
      <c r="F9497" s="146" t="s">
        <v>3246</v>
      </c>
      <c r="G9497" s="146" t="s">
        <v>3247</v>
      </c>
      <c r="H9497" s="146" t="s">
        <v>3290</v>
      </c>
      <c r="I9497" s="151" t="s">
        <v>98</v>
      </c>
      <c r="J9497" s="147">
        <v>2000</v>
      </c>
      <c r="K9497" s="147">
        <v>650</v>
      </c>
      <c r="L9497" s="148">
        <v>1300000</v>
      </c>
      <c r="M9497" s="120" t="s">
        <v>56</v>
      </c>
      <c r="N9497" s="149">
        <v>104000</v>
      </c>
      <c r="O9497" s="169"/>
      <c r="P9497" s="154" t="s">
        <v>6625</v>
      </c>
      <c r="Q9497" s="158" t="s">
        <v>50</v>
      </c>
      <c r="R9497" s="142">
        <f t="shared" si="147"/>
        <v>8</v>
      </c>
    </row>
    <row r="9498" ht="22.5" s="109" customFormat="1">
      <c r="A9498" s="119">
        <f>MAX($A$19:A9497)+1</f>
        <v>9480</v>
      </c>
      <c r="B9498" s="120" t="s">
        <v>41</v>
      </c>
      <c r="C9498" s="144" t="s">
        <v>788</v>
      </c>
      <c r="D9498" s="144" t="s">
        <v>1526</v>
      </c>
      <c r="E9498" s="145" t="s">
        <v>6688</v>
      </c>
      <c r="F9498" s="146" t="s">
        <v>3246</v>
      </c>
      <c r="G9498" s="146" t="s">
        <v>3247</v>
      </c>
      <c r="H9498" s="146" t="s">
        <v>3291</v>
      </c>
      <c r="I9498" s="151" t="s">
        <v>98</v>
      </c>
      <c r="J9498" s="147">
        <v>10000</v>
      </c>
      <c r="K9498" s="147">
        <v>700</v>
      </c>
      <c r="L9498" s="148">
        <v>7000000</v>
      </c>
      <c r="M9498" s="120" t="s">
        <v>56</v>
      </c>
      <c r="N9498" s="149">
        <v>560000</v>
      </c>
      <c r="O9498" s="169"/>
      <c r="P9498" s="154" t="s">
        <v>6625</v>
      </c>
      <c r="Q9498" s="158" t="s">
        <v>50</v>
      </c>
      <c r="R9498" s="142">
        <f t="shared" si="147"/>
        <v>8</v>
      </c>
    </row>
    <row r="9499" ht="22.5" s="109" customFormat="1">
      <c r="A9499" s="119">
        <f>MAX($A$19:A9498)+1</f>
        <v>9481</v>
      </c>
      <c r="B9499" s="120" t="s">
        <v>41</v>
      </c>
      <c r="C9499" s="144" t="s">
        <v>788</v>
      </c>
      <c r="D9499" s="144" t="s">
        <v>1526</v>
      </c>
      <c r="E9499" s="145" t="s">
        <v>6688</v>
      </c>
      <c r="F9499" s="146" t="s">
        <v>3246</v>
      </c>
      <c r="G9499" s="146" t="s">
        <v>3247</v>
      </c>
      <c r="H9499" s="146" t="s">
        <v>3289</v>
      </c>
      <c r="I9499" s="151" t="s">
        <v>98</v>
      </c>
      <c r="J9499" s="147">
        <v>6000</v>
      </c>
      <c r="K9499" s="147">
        <v>400</v>
      </c>
      <c r="L9499" s="148">
        <v>2400000</v>
      </c>
      <c r="M9499" s="120" t="s">
        <v>56</v>
      </c>
      <c r="N9499" s="149">
        <v>192000</v>
      </c>
      <c r="O9499" s="169"/>
      <c r="P9499" s="154" t="s">
        <v>6625</v>
      </c>
      <c r="Q9499" s="158" t="s">
        <v>50</v>
      </c>
      <c r="R9499" s="142">
        <f t="shared" si="147"/>
        <v>8</v>
      </c>
    </row>
    <row r="9500" ht="22.5" s="109" customFormat="1">
      <c r="A9500" s="119">
        <f>MAX($A$19:A9499)+1</f>
        <v>9482</v>
      </c>
      <c r="B9500" s="120" t="s">
        <v>41</v>
      </c>
      <c r="C9500" s="144" t="s">
        <v>788</v>
      </c>
      <c r="D9500" s="144" t="s">
        <v>1526</v>
      </c>
      <c r="E9500" s="145" t="s">
        <v>6688</v>
      </c>
      <c r="F9500" s="146" t="s">
        <v>3246</v>
      </c>
      <c r="G9500" s="146" t="s">
        <v>3247</v>
      </c>
      <c r="H9500" s="146" t="s">
        <v>3292</v>
      </c>
      <c r="I9500" s="151" t="s">
        <v>98</v>
      </c>
      <c r="J9500" s="147">
        <v>8000</v>
      </c>
      <c r="K9500" s="147">
        <v>570</v>
      </c>
      <c r="L9500" s="148">
        <v>4560000</v>
      </c>
      <c r="M9500" s="120" t="s">
        <v>56</v>
      </c>
      <c r="N9500" s="149">
        <v>364800</v>
      </c>
      <c r="O9500" s="169"/>
      <c r="P9500" s="154" t="s">
        <v>6625</v>
      </c>
      <c r="Q9500" s="158" t="s">
        <v>50</v>
      </c>
      <c r="R9500" s="142">
        <f t="shared" si="147"/>
        <v>8</v>
      </c>
    </row>
    <row r="9501" ht="22.5" s="109" customFormat="1">
      <c r="A9501" s="119">
        <f>MAX($A$19:A9500)+1</f>
        <v>9483</v>
      </c>
      <c r="B9501" s="120" t="s">
        <v>41</v>
      </c>
      <c r="C9501" s="144" t="s">
        <v>788</v>
      </c>
      <c r="D9501" s="144" t="s">
        <v>1526</v>
      </c>
      <c r="E9501" s="145" t="s">
        <v>6688</v>
      </c>
      <c r="F9501" s="146" t="s">
        <v>3246</v>
      </c>
      <c r="G9501" s="146" t="s">
        <v>3247</v>
      </c>
      <c r="H9501" s="146" t="s">
        <v>6090</v>
      </c>
      <c r="I9501" s="151" t="s">
        <v>98</v>
      </c>
      <c r="J9501" s="147">
        <v>4000</v>
      </c>
      <c r="K9501" s="147">
        <v>350</v>
      </c>
      <c r="L9501" s="148">
        <v>1400000</v>
      </c>
      <c r="M9501" s="120" t="s">
        <v>56</v>
      </c>
      <c r="N9501" s="149">
        <v>112000</v>
      </c>
      <c r="O9501" s="169"/>
      <c r="P9501" s="154" t="s">
        <v>6625</v>
      </c>
      <c r="Q9501" s="158" t="s">
        <v>50</v>
      </c>
      <c r="R9501" s="142">
        <f t="shared" si="147"/>
        <v>8</v>
      </c>
    </row>
    <row r="9502" ht="22.5" s="109" customFormat="1">
      <c r="A9502" s="119">
        <f>MAX($A$19:A9501)+1</f>
        <v>9484</v>
      </c>
      <c r="B9502" s="120" t="s">
        <v>41</v>
      </c>
      <c r="C9502" s="144" t="s">
        <v>788</v>
      </c>
      <c r="D9502" s="144" t="s">
        <v>1526</v>
      </c>
      <c r="E9502" s="145" t="s">
        <v>6688</v>
      </c>
      <c r="F9502" s="146" t="s">
        <v>3246</v>
      </c>
      <c r="G9502" s="146" t="s">
        <v>3247</v>
      </c>
      <c r="H9502" s="146" t="s">
        <v>6091</v>
      </c>
      <c r="I9502" s="151" t="s">
        <v>98</v>
      </c>
      <c r="J9502" s="147">
        <v>12000</v>
      </c>
      <c r="K9502" s="147">
        <v>350</v>
      </c>
      <c r="L9502" s="148">
        <v>4200000</v>
      </c>
      <c r="M9502" s="120" t="s">
        <v>56</v>
      </c>
      <c r="N9502" s="149">
        <v>336000</v>
      </c>
      <c r="O9502" s="169"/>
      <c r="P9502" s="154" t="s">
        <v>6625</v>
      </c>
      <c r="Q9502" s="158" t="s">
        <v>50</v>
      </c>
      <c r="R9502" s="142">
        <f t="shared" si="147"/>
        <v>8</v>
      </c>
    </row>
    <row r="9503" s="109" customFormat="1">
      <c r="A9503" s="119">
        <f>MAX($A$19:A9502)+1</f>
        <v>9485</v>
      </c>
      <c r="B9503" s="120" t="s">
        <v>41</v>
      </c>
      <c r="C9503" s="144" t="s">
        <v>8655</v>
      </c>
      <c r="D9503" s="144" t="s">
        <v>8656</v>
      </c>
      <c r="E9503" s="145">
        <v>45280</v>
      </c>
      <c r="F9503" s="146" t="s">
        <v>8657</v>
      </c>
      <c r="G9503" s="146" t="s">
        <v>8658</v>
      </c>
      <c r="H9503" s="146" t="s">
        <v>306</v>
      </c>
      <c r="I9503" s="151" t="s">
        <v>303</v>
      </c>
      <c r="J9503" s="147">
        <v>1000</v>
      </c>
      <c r="K9503" s="147">
        <v>17281.81818</v>
      </c>
      <c r="L9503" s="148">
        <v>17281818</v>
      </c>
      <c r="M9503" s="120" t="s">
        <v>229</v>
      </c>
      <c r="N9503" s="149">
        <v>1728182</v>
      </c>
      <c r="O9503" s="169"/>
      <c r="P9503" s="154" t="s">
        <v>6625</v>
      </c>
      <c r="Q9503" s="158" t="s">
        <v>50</v>
      </c>
      <c r="R9503" s="142">
        <f t="shared" si="147"/>
        <v>10.0000011572857</v>
      </c>
    </row>
    <row r="9504" ht="22.5" s="109" customFormat="1">
      <c r="A9504" s="119">
        <f>MAX($A$19:A9503)+1</f>
        <v>9486</v>
      </c>
      <c r="B9504" s="120" t="s">
        <v>41</v>
      </c>
      <c r="C9504" s="144" t="s">
        <v>3725</v>
      </c>
      <c r="D9504" s="144" t="s">
        <v>6128</v>
      </c>
      <c r="E9504" s="145">
        <v>45287</v>
      </c>
      <c r="F9504" s="146" t="s">
        <v>8659</v>
      </c>
      <c r="G9504" s="146" t="s">
        <v>8660</v>
      </c>
      <c r="H9504" s="146" t="s">
        <v>8661</v>
      </c>
      <c r="I9504" s="151" t="s">
        <v>100</v>
      </c>
      <c r="J9504" s="147">
        <v>2</v>
      </c>
      <c r="K9504" s="147">
        <v>29500000</v>
      </c>
      <c r="L9504" s="148">
        <v>59000000</v>
      </c>
      <c r="M9504" s="120" t="s">
        <v>229</v>
      </c>
      <c r="N9504" s="149">
        <v>5900000</v>
      </c>
      <c r="O9504" s="169"/>
      <c r="P9504" s="154" t="s">
        <v>6625</v>
      </c>
      <c r="Q9504" s="158" t="s">
        <v>50</v>
      </c>
      <c r="R9504" s="142">
        <f t="shared" si="147"/>
        <v>10</v>
      </c>
    </row>
    <row r="9505" s="109" customFormat="1">
      <c r="A9505" s="119">
        <f>MAX($A$19:A9504)+1</f>
        <v>9487</v>
      </c>
      <c r="B9505" s="120" t="s">
        <v>41</v>
      </c>
      <c r="C9505" s="144" t="s">
        <v>2754</v>
      </c>
      <c r="D9505" s="144" t="s">
        <v>8662</v>
      </c>
      <c r="E9505" s="145" t="s">
        <v>6863</v>
      </c>
      <c r="F9505" s="146" t="s">
        <v>3306</v>
      </c>
      <c r="G9505" s="146" t="s">
        <v>3307</v>
      </c>
      <c r="H9505" s="146" t="s">
        <v>7791</v>
      </c>
      <c r="I9505" s="151" t="s">
        <v>327</v>
      </c>
      <c r="J9505" s="147">
        <v>9974</v>
      </c>
      <c r="K9505" s="147">
        <v>3400</v>
      </c>
      <c r="L9505" s="148">
        <v>33911600</v>
      </c>
      <c r="M9505" s="120" t="s">
        <v>56</v>
      </c>
      <c r="N9505" s="149">
        <v>2712928</v>
      </c>
      <c r="O9505" s="169"/>
      <c r="P9505" s="154" t="s">
        <v>6625</v>
      </c>
      <c r="Q9505" s="158" t="s">
        <v>50</v>
      </c>
      <c r="R9505" s="142">
        <f t="shared" si="147"/>
        <v>8</v>
      </c>
    </row>
    <row r="9506" s="109" customFormat="1">
      <c r="A9506" s="119">
        <f>MAX($A$19:A9505)+1</f>
        <v>9488</v>
      </c>
      <c r="B9506" s="120" t="s">
        <v>41</v>
      </c>
      <c r="C9506" s="144" t="s">
        <v>2754</v>
      </c>
      <c r="D9506" s="144" t="s">
        <v>8662</v>
      </c>
      <c r="E9506" s="145" t="s">
        <v>6863</v>
      </c>
      <c r="F9506" s="146" t="s">
        <v>3306</v>
      </c>
      <c r="G9506" s="146" t="s">
        <v>3307</v>
      </c>
      <c r="H9506" s="146" t="s">
        <v>2072</v>
      </c>
      <c r="I9506" s="151" t="s">
        <v>327</v>
      </c>
      <c r="J9506" s="147">
        <v>3422</v>
      </c>
      <c r="K9506" s="147">
        <v>3400</v>
      </c>
      <c r="L9506" s="148">
        <v>11634800</v>
      </c>
      <c r="M9506" s="120" t="s">
        <v>56</v>
      </c>
      <c r="N9506" s="149">
        <v>930784</v>
      </c>
      <c r="O9506" s="169"/>
      <c r="P9506" s="154" t="s">
        <v>6625</v>
      </c>
      <c r="Q9506" s="158" t="s">
        <v>50</v>
      </c>
      <c r="R9506" s="142">
        <f t="shared" si="147"/>
        <v>8</v>
      </c>
    </row>
    <row r="9507" s="109" customFormat="1">
      <c r="A9507" s="119">
        <f>MAX($A$19:A9506)+1</f>
        <v>9489</v>
      </c>
      <c r="B9507" s="120" t="s">
        <v>41</v>
      </c>
      <c r="C9507" s="144" t="s">
        <v>2754</v>
      </c>
      <c r="D9507" s="144" t="s">
        <v>8662</v>
      </c>
      <c r="E9507" s="145" t="s">
        <v>6863</v>
      </c>
      <c r="F9507" s="146" t="s">
        <v>3306</v>
      </c>
      <c r="G9507" s="146" t="s">
        <v>3307</v>
      </c>
      <c r="H9507" s="146" t="s">
        <v>7793</v>
      </c>
      <c r="I9507" s="151" t="s">
        <v>327</v>
      </c>
      <c r="J9507" s="147">
        <v>3823</v>
      </c>
      <c r="K9507" s="147">
        <v>3400</v>
      </c>
      <c r="L9507" s="148">
        <v>12998200</v>
      </c>
      <c r="M9507" s="120" t="s">
        <v>56</v>
      </c>
      <c r="N9507" s="149">
        <v>1039856</v>
      </c>
      <c r="O9507" s="169"/>
      <c r="P9507" s="154" t="s">
        <v>6625</v>
      </c>
      <c r="Q9507" s="158" t="s">
        <v>50</v>
      </c>
      <c r="R9507" s="142">
        <f t="shared" si="147"/>
        <v>8</v>
      </c>
    </row>
    <row r="9508" s="109" customFormat="1">
      <c r="A9508" s="119">
        <f>MAX($A$19:A9507)+1</f>
        <v>9490</v>
      </c>
      <c r="B9508" s="120" t="s">
        <v>41</v>
      </c>
      <c r="C9508" s="144" t="s">
        <v>3308</v>
      </c>
      <c r="D9508" s="144" t="s">
        <v>1808</v>
      </c>
      <c r="E9508" s="145" t="s">
        <v>6655</v>
      </c>
      <c r="F9508" s="123" t="s">
        <v>3309</v>
      </c>
      <c r="G9508" s="146" t="s">
        <v>3310</v>
      </c>
      <c r="H9508" s="146" t="s">
        <v>7366</v>
      </c>
      <c r="I9508" s="151" t="s">
        <v>98</v>
      </c>
      <c r="J9508" s="147">
        <v>16100</v>
      </c>
      <c r="K9508" s="147">
        <v>950</v>
      </c>
      <c r="L9508" s="148">
        <v>15295000</v>
      </c>
      <c r="M9508" s="120" t="s">
        <v>56</v>
      </c>
      <c r="N9508" s="149">
        <v>1223600</v>
      </c>
      <c r="O9508" s="169"/>
      <c r="P9508" s="154" t="s">
        <v>6625</v>
      </c>
      <c r="Q9508" s="158" t="s">
        <v>50</v>
      </c>
      <c r="R9508" s="142">
        <f t="shared" si="147"/>
        <v>8</v>
      </c>
    </row>
    <row r="9509" s="109" customFormat="1">
      <c r="A9509" s="119">
        <f>MAX($A$19:A9508)+1</f>
        <v>9491</v>
      </c>
      <c r="B9509" s="120" t="s">
        <v>41</v>
      </c>
      <c r="C9509" s="144" t="s">
        <v>3308</v>
      </c>
      <c r="D9509" s="144" t="s">
        <v>1808</v>
      </c>
      <c r="E9509" s="145" t="s">
        <v>6655</v>
      </c>
      <c r="F9509" s="123" t="s">
        <v>3309</v>
      </c>
      <c r="G9509" s="146" t="s">
        <v>3310</v>
      </c>
      <c r="H9509" s="146" t="s">
        <v>1527</v>
      </c>
      <c r="I9509" s="151" t="s">
        <v>98</v>
      </c>
      <c r="J9509" s="147">
        <v>135000</v>
      </c>
      <c r="K9509" s="147">
        <v>1300</v>
      </c>
      <c r="L9509" s="148">
        <v>175500000</v>
      </c>
      <c r="M9509" s="120" t="s">
        <v>56</v>
      </c>
      <c r="N9509" s="149">
        <v>14040000</v>
      </c>
      <c r="O9509" s="169"/>
      <c r="P9509" s="154" t="s">
        <v>6625</v>
      </c>
      <c r="Q9509" s="158" t="s">
        <v>50</v>
      </c>
      <c r="R9509" s="142">
        <f ref="R9509:R9572" t="shared" si="148">N9509/L9509*100</f>
        <v>8</v>
      </c>
    </row>
    <row r="9510" s="109" customFormat="1">
      <c r="A9510" s="119">
        <f>MAX($A$19:A9509)+1</f>
        <v>9492</v>
      </c>
      <c r="B9510" s="120" t="s">
        <v>41</v>
      </c>
      <c r="C9510" s="144" t="s">
        <v>3308</v>
      </c>
      <c r="D9510" s="144" t="s">
        <v>1808</v>
      </c>
      <c r="E9510" s="145" t="s">
        <v>6655</v>
      </c>
      <c r="F9510" s="123" t="s">
        <v>3309</v>
      </c>
      <c r="G9510" s="146" t="s">
        <v>3310</v>
      </c>
      <c r="H9510" s="146" t="s">
        <v>6094</v>
      </c>
      <c r="I9510" s="151" t="s">
        <v>98</v>
      </c>
      <c r="J9510" s="147">
        <v>30000</v>
      </c>
      <c r="K9510" s="147">
        <v>650</v>
      </c>
      <c r="L9510" s="148">
        <v>19500000</v>
      </c>
      <c r="M9510" s="120" t="s">
        <v>56</v>
      </c>
      <c r="N9510" s="149">
        <v>1560000</v>
      </c>
      <c r="O9510" s="169"/>
      <c r="P9510" s="154" t="s">
        <v>6625</v>
      </c>
      <c r="Q9510" s="158" t="s">
        <v>50</v>
      </c>
      <c r="R9510" s="142">
        <f t="shared" si="148"/>
        <v>8</v>
      </c>
    </row>
    <row r="9511" s="109" customFormat="1">
      <c r="A9511" s="119">
        <f>MAX($A$19:A9510)+1</f>
        <v>9493</v>
      </c>
      <c r="B9511" s="120" t="s">
        <v>41</v>
      </c>
      <c r="C9511" s="144" t="s">
        <v>3308</v>
      </c>
      <c r="D9511" s="144" t="s">
        <v>8663</v>
      </c>
      <c r="E9511" s="145">
        <v>45290</v>
      </c>
      <c r="F9511" s="123" t="s">
        <v>3309</v>
      </c>
      <c r="G9511" s="146" t="s">
        <v>3310</v>
      </c>
      <c r="H9511" s="146" t="s">
        <v>8664</v>
      </c>
      <c r="I9511" s="151" t="s">
        <v>98</v>
      </c>
      <c r="J9511" s="147">
        <v>13601</v>
      </c>
      <c r="K9511" s="147">
        <v>1400</v>
      </c>
      <c r="L9511" s="148">
        <v>19041400</v>
      </c>
      <c r="M9511" s="120" t="s">
        <v>56</v>
      </c>
      <c r="N9511" s="149">
        <v>1523312</v>
      </c>
      <c r="O9511" s="169"/>
      <c r="P9511" s="154" t="s">
        <v>6625</v>
      </c>
      <c r="Q9511" s="158" t="s">
        <v>50</v>
      </c>
      <c r="R9511" s="142">
        <f t="shared" si="148"/>
        <v>8</v>
      </c>
    </row>
    <row r="9512" s="109" customFormat="1">
      <c r="A9512" s="119">
        <f>MAX($A$19:A9511)+1</f>
        <v>9494</v>
      </c>
      <c r="B9512" s="120" t="s">
        <v>41</v>
      </c>
      <c r="C9512" s="144" t="s">
        <v>269</v>
      </c>
      <c r="D9512" s="144" t="s">
        <v>2916</v>
      </c>
      <c r="E9512" s="145" t="s">
        <v>6688</v>
      </c>
      <c r="F9512" s="146" t="s">
        <v>3314</v>
      </c>
      <c r="G9512" s="146" t="s">
        <v>3315</v>
      </c>
      <c r="H9512" s="146" t="s">
        <v>1523</v>
      </c>
      <c r="I9512" s="151" t="s">
        <v>327</v>
      </c>
      <c r="J9512" s="147">
        <v>26022</v>
      </c>
      <c r="K9512" s="147">
        <v>2500</v>
      </c>
      <c r="L9512" s="148">
        <v>65055000</v>
      </c>
      <c r="M9512" s="120" t="s">
        <v>56</v>
      </c>
      <c r="N9512" s="149">
        <v>5204400</v>
      </c>
      <c r="O9512" s="169"/>
      <c r="P9512" s="154" t="s">
        <v>6625</v>
      </c>
      <c r="Q9512" s="158" t="s">
        <v>50</v>
      </c>
      <c r="R9512" s="142">
        <f t="shared" si="148"/>
        <v>8</v>
      </c>
    </row>
    <row r="9513" s="109" customFormat="1">
      <c r="A9513" s="119">
        <f>MAX($A$19:A9512)+1</f>
        <v>9495</v>
      </c>
      <c r="B9513" s="120" t="s">
        <v>41</v>
      </c>
      <c r="C9513" s="144" t="s">
        <v>269</v>
      </c>
      <c r="D9513" s="144" t="s">
        <v>2916</v>
      </c>
      <c r="E9513" s="145" t="s">
        <v>6688</v>
      </c>
      <c r="F9513" s="146" t="s">
        <v>3314</v>
      </c>
      <c r="G9513" s="146" t="s">
        <v>3315</v>
      </c>
      <c r="H9513" s="146" t="s">
        <v>2018</v>
      </c>
      <c r="I9513" s="151" t="s">
        <v>327</v>
      </c>
      <c r="J9513" s="147">
        <v>77218</v>
      </c>
      <c r="K9513" s="147">
        <v>2500</v>
      </c>
      <c r="L9513" s="148">
        <v>193045000</v>
      </c>
      <c r="M9513" s="120" t="s">
        <v>56</v>
      </c>
      <c r="N9513" s="149">
        <v>15443600</v>
      </c>
      <c r="O9513" s="169"/>
      <c r="P9513" s="154" t="s">
        <v>6625</v>
      </c>
      <c r="Q9513" s="158" t="s">
        <v>50</v>
      </c>
      <c r="R9513" s="142">
        <f t="shared" si="148"/>
        <v>8</v>
      </c>
    </row>
    <row r="9514" ht="22.5" s="109" customFormat="1">
      <c r="A9514" s="119">
        <f>MAX($A$19:A9513)+1</f>
        <v>9496</v>
      </c>
      <c r="B9514" s="120" t="s">
        <v>41</v>
      </c>
      <c r="C9514" s="144" t="s">
        <v>92</v>
      </c>
      <c r="D9514" s="144" t="s">
        <v>5185</v>
      </c>
      <c r="E9514" s="145">
        <v>45288</v>
      </c>
      <c r="F9514" s="146" t="s">
        <v>3316</v>
      </c>
      <c r="G9514" s="146" t="s">
        <v>3317</v>
      </c>
      <c r="H9514" s="146" t="s">
        <v>1527</v>
      </c>
      <c r="I9514" s="151" t="s">
        <v>98</v>
      </c>
      <c r="J9514" s="147">
        <v>40000</v>
      </c>
      <c r="K9514" s="147">
        <v>1300</v>
      </c>
      <c r="L9514" s="148">
        <v>52000000</v>
      </c>
      <c r="M9514" s="120" t="s">
        <v>56</v>
      </c>
      <c r="N9514" s="149">
        <v>4160000</v>
      </c>
      <c r="O9514" s="169"/>
      <c r="P9514" s="154" t="s">
        <v>6625</v>
      </c>
      <c r="Q9514" s="158" t="s">
        <v>50</v>
      </c>
      <c r="R9514" s="142">
        <f t="shared" si="148"/>
        <v>8</v>
      </c>
    </row>
    <row r="9515" s="109" customFormat="1">
      <c r="A9515" s="119">
        <f>MAX($A$19:A9514)+1</f>
        <v>9497</v>
      </c>
      <c r="B9515" s="120" t="s">
        <v>41</v>
      </c>
      <c r="C9515" s="144" t="s">
        <v>1440</v>
      </c>
      <c r="D9515" s="144" t="s">
        <v>3557</v>
      </c>
      <c r="E9515" s="145" t="s">
        <v>6688</v>
      </c>
      <c r="F9515" s="146" t="s">
        <v>3320</v>
      </c>
      <c r="G9515" s="146" t="s">
        <v>3321</v>
      </c>
      <c r="H9515" s="146" t="s">
        <v>8665</v>
      </c>
      <c r="I9515" s="151" t="s">
        <v>98</v>
      </c>
      <c r="J9515" s="147">
        <v>127</v>
      </c>
      <c r="K9515" s="147">
        <v>35200</v>
      </c>
      <c r="L9515" s="148">
        <v>4470400</v>
      </c>
      <c r="M9515" s="120" t="s">
        <v>56</v>
      </c>
      <c r="N9515" s="149">
        <v>357632</v>
      </c>
      <c r="O9515" s="169"/>
      <c r="P9515" s="154" t="s">
        <v>6625</v>
      </c>
      <c r="Q9515" s="158" t="s">
        <v>50</v>
      </c>
      <c r="R9515" s="142">
        <f t="shared" si="148"/>
        <v>8</v>
      </c>
    </row>
    <row r="9516" s="109" customFormat="1">
      <c r="A9516" s="119">
        <f>MAX($A$19:A9515)+1</f>
        <v>9498</v>
      </c>
      <c r="B9516" s="120" t="s">
        <v>41</v>
      </c>
      <c r="C9516" s="144" t="s">
        <v>1440</v>
      </c>
      <c r="D9516" s="144" t="s">
        <v>3557</v>
      </c>
      <c r="E9516" s="145" t="s">
        <v>6688</v>
      </c>
      <c r="F9516" s="146" t="s">
        <v>3320</v>
      </c>
      <c r="G9516" s="146" t="s">
        <v>3321</v>
      </c>
      <c r="H9516" s="146" t="s">
        <v>8666</v>
      </c>
      <c r="I9516" s="151" t="s">
        <v>98</v>
      </c>
      <c r="J9516" s="147">
        <v>2701</v>
      </c>
      <c r="K9516" s="147">
        <v>35200</v>
      </c>
      <c r="L9516" s="148">
        <v>95075200</v>
      </c>
      <c r="M9516" s="120" t="s">
        <v>56</v>
      </c>
      <c r="N9516" s="149">
        <v>7606016</v>
      </c>
      <c r="O9516" s="169"/>
      <c r="P9516" s="154" t="s">
        <v>6625</v>
      </c>
      <c r="Q9516" s="158" t="s">
        <v>50</v>
      </c>
      <c r="R9516" s="142">
        <f t="shared" si="148"/>
        <v>8</v>
      </c>
    </row>
    <row r="9517" s="109" customFormat="1">
      <c r="A9517" s="119">
        <f>MAX($A$19:A9516)+1</f>
        <v>9499</v>
      </c>
      <c r="B9517" s="120" t="s">
        <v>41</v>
      </c>
      <c r="C9517" s="144" t="s">
        <v>1440</v>
      </c>
      <c r="D9517" s="144" t="s">
        <v>3557</v>
      </c>
      <c r="E9517" s="145" t="s">
        <v>6688</v>
      </c>
      <c r="F9517" s="146" t="s">
        <v>3320</v>
      </c>
      <c r="G9517" s="146" t="s">
        <v>3321</v>
      </c>
      <c r="H9517" s="146" t="s">
        <v>8667</v>
      </c>
      <c r="I9517" s="151" t="s">
        <v>98</v>
      </c>
      <c r="J9517" s="147">
        <v>2438</v>
      </c>
      <c r="K9517" s="147">
        <v>95500</v>
      </c>
      <c r="L9517" s="148">
        <v>232829000</v>
      </c>
      <c r="M9517" s="120" t="s">
        <v>56</v>
      </c>
      <c r="N9517" s="149">
        <v>18626320</v>
      </c>
      <c r="O9517" s="169"/>
      <c r="P9517" s="154" t="s">
        <v>6625</v>
      </c>
      <c r="Q9517" s="158" t="s">
        <v>50</v>
      </c>
      <c r="R9517" s="142">
        <f t="shared" si="148"/>
        <v>8</v>
      </c>
    </row>
    <row r="9518" s="109" customFormat="1">
      <c r="A9518" s="119">
        <f>MAX($A$19:A9517)+1</f>
        <v>9500</v>
      </c>
      <c r="B9518" s="120" t="s">
        <v>41</v>
      </c>
      <c r="C9518" s="144" t="s">
        <v>1440</v>
      </c>
      <c r="D9518" s="144" t="s">
        <v>3557</v>
      </c>
      <c r="E9518" s="145" t="s">
        <v>6688</v>
      </c>
      <c r="F9518" s="146" t="s">
        <v>3320</v>
      </c>
      <c r="G9518" s="146" t="s">
        <v>3321</v>
      </c>
      <c r="H9518" s="146" t="s">
        <v>8668</v>
      </c>
      <c r="I9518" s="151" t="s">
        <v>98</v>
      </c>
      <c r="J9518" s="147">
        <v>15943</v>
      </c>
      <c r="K9518" s="147">
        <v>6500</v>
      </c>
      <c r="L9518" s="148">
        <v>103629500</v>
      </c>
      <c r="M9518" s="120" t="s">
        <v>56</v>
      </c>
      <c r="N9518" s="149">
        <v>8290360</v>
      </c>
      <c r="O9518" s="169"/>
      <c r="P9518" s="154" t="s">
        <v>6625</v>
      </c>
      <c r="Q9518" s="158" t="s">
        <v>50</v>
      </c>
      <c r="R9518" s="142">
        <f t="shared" si="148"/>
        <v>8</v>
      </c>
    </row>
    <row r="9519" s="109" customFormat="1">
      <c r="A9519" s="119">
        <f>MAX($A$19:A9518)+1</f>
        <v>9501</v>
      </c>
      <c r="B9519" s="120" t="s">
        <v>41</v>
      </c>
      <c r="C9519" s="144" t="s">
        <v>1440</v>
      </c>
      <c r="D9519" s="144" t="s">
        <v>3557</v>
      </c>
      <c r="E9519" s="145" t="s">
        <v>6688</v>
      </c>
      <c r="F9519" s="146" t="s">
        <v>3320</v>
      </c>
      <c r="G9519" s="146" t="s">
        <v>3321</v>
      </c>
      <c r="H9519" s="146" t="s">
        <v>8669</v>
      </c>
      <c r="I9519" s="151" t="s">
        <v>98</v>
      </c>
      <c r="J9519" s="147">
        <v>427</v>
      </c>
      <c r="K9519" s="147">
        <v>6500</v>
      </c>
      <c r="L9519" s="148">
        <v>2775500</v>
      </c>
      <c r="M9519" s="120" t="s">
        <v>56</v>
      </c>
      <c r="N9519" s="149">
        <v>222040</v>
      </c>
      <c r="O9519" s="169"/>
      <c r="P9519" s="154" t="s">
        <v>6625</v>
      </c>
      <c r="Q9519" s="158" t="s">
        <v>50</v>
      </c>
      <c r="R9519" s="142">
        <f t="shared" si="148"/>
        <v>8</v>
      </c>
    </row>
    <row r="9520" s="109" customFormat="1">
      <c r="A9520" s="119">
        <f>MAX($A$19:A9519)+1</f>
        <v>9502</v>
      </c>
      <c r="B9520" s="120" t="s">
        <v>41</v>
      </c>
      <c r="C9520" s="144" t="s">
        <v>1440</v>
      </c>
      <c r="D9520" s="144" t="s">
        <v>3557</v>
      </c>
      <c r="E9520" s="145" t="s">
        <v>6688</v>
      </c>
      <c r="F9520" s="146" t="s">
        <v>3320</v>
      </c>
      <c r="G9520" s="146" t="s">
        <v>3321</v>
      </c>
      <c r="H9520" s="146" t="s">
        <v>8670</v>
      </c>
      <c r="I9520" s="151" t="s">
        <v>98</v>
      </c>
      <c r="J9520" s="147">
        <v>8607</v>
      </c>
      <c r="K9520" s="147">
        <v>11700</v>
      </c>
      <c r="L9520" s="148">
        <v>100701900</v>
      </c>
      <c r="M9520" s="120" t="s">
        <v>56</v>
      </c>
      <c r="N9520" s="149">
        <v>8056152</v>
      </c>
      <c r="O9520" s="169"/>
      <c r="P9520" s="154" t="s">
        <v>6625</v>
      </c>
      <c r="Q9520" s="158" t="s">
        <v>50</v>
      </c>
      <c r="R9520" s="142">
        <f t="shared" si="148"/>
        <v>8</v>
      </c>
    </row>
    <row r="9521" s="109" customFormat="1">
      <c r="A9521" s="119">
        <f>MAX($A$19:A9520)+1</f>
        <v>9503</v>
      </c>
      <c r="B9521" s="120" t="s">
        <v>41</v>
      </c>
      <c r="C9521" s="144" t="s">
        <v>1440</v>
      </c>
      <c r="D9521" s="144" t="s">
        <v>3557</v>
      </c>
      <c r="E9521" s="145" t="s">
        <v>6688</v>
      </c>
      <c r="F9521" s="146" t="s">
        <v>3320</v>
      </c>
      <c r="G9521" s="146" t="s">
        <v>3321</v>
      </c>
      <c r="H9521" s="146" t="s">
        <v>8671</v>
      </c>
      <c r="I9521" s="151" t="s">
        <v>98</v>
      </c>
      <c r="J9521" s="147">
        <v>5959</v>
      </c>
      <c r="K9521" s="147">
        <v>33450</v>
      </c>
      <c r="L9521" s="148">
        <v>199328550</v>
      </c>
      <c r="M9521" s="120" t="s">
        <v>56</v>
      </c>
      <c r="N9521" s="149">
        <v>15946284</v>
      </c>
      <c r="O9521" s="169"/>
      <c r="P9521" s="154" t="s">
        <v>6625</v>
      </c>
      <c r="Q9521" s="158" t="s">
        <v>50</v>
      </c>
      <c r="R9521" s="142">
        <f t="shared" si="148"/>
        <v>8</v>
      </c>
    </row>
    <row r="9522" s="109" customFormat="1">
      <c r="A9522" s="119">
        <f>MAX($A$19:A9521)+1</f>
        <v>9504</v>
      </c>
      <c r="B9522" s="120" t="s">
        <v>41</v>
      </c>
      <c r="C9522" s="144" t="s">
        <v>1440</v>
      </c>
      <c r="D9522" s="144" t="s">
        <v>3557</v>
      </c>
      <c r="E9522" s="145" t="s">
        <v>6688</v>
      </c>
      <c r="F9522" s="146" t="s">
        <v>3320</v>
      </c>
      <c r="G9522" s="146" t="s">
        <v>3321</v>
      </c>
      <c r="H9522" s="146" t="s">
        <v>8672</v>
      </c>
      <c r="I9522" s="151" t="s">
        <v>98</v>
      </c>
      <c r="J9522" s="147">
        <v>3817</v>
      </c>
      <c r="K9522" s="147">
        <v>5450</v>
      </c>
      <c r="L9522" s="148">
        <v>20802650</v>
      </c>
      <c r="M9522" s="120" t="s">
        <v>56</v>
      </c>
      <c r="N9522" s="149">
        <v>1664212</v>
      </c>
      <c r="O9522" s="169"/>
      <c r="P9522" s="154" t="s">
        <v>6625</v>
      </c>
      <c r="Q9522" s="158" t="s">
        <v>50</v>
      </c>
      <c r="R9522" s="142">
        <f t="shared" si="148"/>
        <v>8</v>
      </c>
    </row>
    <row r="9523" s="109" customFormat="1">
      <c r="A9523" s="119">
        <f>MAX($A$19:A9522)+1</f>
        <v>9505</v>
      </c>
      <c r="B9523" s="120" t="s">
        <v>41</v>
      </c>
      <c r="C9523" s="144" t="s">
        <v>1440</v>
      </c>
      <c r="D9523" s="144" t="s">
        <v>3557</v>
      </c>
      <c r="E9523" s="145" t="s">
        <v>6688</v>
      </c>
      <c r="F9523" s="146" t="s">
        <v>3320</v>
      </c>
      <c r="G9523" s="146" t="s">
        <v>3321</v>
      </c>
      <c r="H9523" s="146" t="s">
        <v>8673</v>
      </c>
      <c r="I9523" s="151" t="s">
        <v>98</v>
      </c>
      <c r="J9523" s="147">
        <v>2280</v>
      </c>
      <c r="K9523" s="147">
        <v>16500</v>
      </c>
      <c r="L9523" s="148">
        <v>37620000</v>
      </c>
      <c r="M9523" s="120" t="s">
        <v>56</v>
      </c>
      <c r="N9523" s="149">
        <v>3009600</v>
      </c>
      <c r="O9523" s="169"/>
      <c r="P9523" s="154" t="s">
        <v>6625</v>
      </c>
      <c r="Q9523" s="158" t="s">
        <v>50</v>
      </c>
      <c r="R9523" s="142">
        <f t="shared" si="148"/>
        <v>8</v>
      </c>
    </row>
    <row r="9524" s="109" customFormat="1">
      <c r="A9524" s="119">
        <f>MAX($A$19:A9523)+1</f>
        <v>9506</v>
      </c>
      <c r="B9524" s="120" t="s">
        <v>41</v>
      </c>
      <c r="C9524" s="144" t="s">
        <v>1440</v>
      </c>
      <c r="D9524" s="144" t="s">
        <v>3557</v>
      </c>
      <c r="E9524" s="145" t="s">
        <v>6688</v>
      </c>
      <c r="F9524" s="146" t="s">
        <v>3320</v>
      </c>
      <c r="G9524" s="146" t="s">
        <v>3321</v>
      </c>
      <c r="H9524" s="146" t="s">
        <v>8674</v>
      </c>
      <c r="I9524" s="151" t="s">
        <v>98</v>
      </c>
      <c r="J9524" s="147">
        <v>2743</v>
      </c>
      <c r="K9524" s="147">
        <v>13000</v>
      </c>
      <c r="L9524" s="148">
        <v>35659000</v>
      </c>
      <c r="M9524" s="120" t="s">
        <v>56</v>
      </c>
      <c r="N9524" s="149">
        <v>2852720</v>
      </c>
      <c r="O9524" s="169"/>
      <c r="P9524" s="154" t="s">
        <v>6625</v>
      </c>
      <c r="Q9524" s="158" t="s">
        <v>50</v>
      </c>
      <c r="R9524" s="142">
        <f t="shared" si="148"/>
        <v>8</v>
      </c>
    </row>
    <row r="9525" s="109" customFormat="1">
      <c r="A9525" s="119">
        <f>MAX($A$19:A9524)+1</f>
        <v>9507</v>
      </c>
      <c r="B9525" s="120" t="s">
        <v>41</v>
      </c>
      <c r="C9525" s="144" t="s">
        <v>1440</v>
      </c>
      <c r="D9525" s="144" t="s">
        <v>3557</v>
      </c>
      <c r="E9525" s="145" t="s">
        <v>6688</v>
      </c>
      <c r="F9525" s="146" t="s">
        <v>3320</v>
      </c>
      <c r="G9525" s="146" t="s">
        <v>3321</v>
      </c>
      <c r="H9525" s="146" t="s">
        <v>8675</v>
      </c>
      <c r="I9525" s="151" t="s">
        <v>98</v>
      </c>
      <c r="J9525" s="147">
        <v>107</v>
      </c>
      <c r="K9525" s="147">
        <v>17000</v>
      </c>
      <c r="L9525" s="148">
        <v>1819000</v>
      </c>
      <c r="M9525" s="120" t="s">
        <v>56</v>
      </c>
      <c r="N9525" s="149">
        <v>145520</v>
      </c>
      <c r="O9525" s="169"/>
      <c r="P9525" s="154" t="s">
        <v>6625</v>
      </c>
      <c r="Q9525" s="158" t="s">
        <v>50</v>
      </c>
      <c r="R9525" s="142">
        <f t="shared" si="148"/>
        <v>8</v>
      </c>
    </row>
    <row r="9526" s="109" customFormat="1">
      <c r="A9526" s="119">
        <f>MAX($A$19:A9525)+1</f>
        <v>9508</v>
      </c>
      <c r="B9526" s="120" t="s">
        <v>41</v>
      </c>
      <c r="C9526" s="144" t="s">
        <v>1440</v>
      </c>
      <c r="D9526" s="144" t="s">
        <v>6107</v>
      </c>
      <c r="E9526" s="145" t="s">
        <v>6688</v>
      </c>
      <c r="F9526" s="146" t="s">
        <v>3320</v>
      </c>
      <c r="G9526" s="146" t="s">
        <v>3321</v>
      </c>
      <c r="H9526" s="146" t="s">
        <v>8676</v>
      </c>
      <c r="I9526" s="151" t="s">
        <v>98</v>
      </c>
      <c r="J9526" s="147">
        <v>1339</v>
      </c>
      <c r="K9526" s="147">
        <v>4400</v>
      </c>
      <c r="L9526" s="148">
        <v>5891600</v>
      </c>
      <c r="M9526" s="120" t="s">
        <v>56</v>
      </c>
      <c r="N9526" s="149">
        <v>471328</v>
      </c>
      <c r="O9526" s="169"/>
      <c r="P9526" s="154" t="s">
        <v>6625</v>
      </c>
      <c r="Q9526" s="158" t="s">
        <v>50</v>
      </c>
      <c r="R9526" s="142">
        <f t="shared" si="148"/>
        <v>8</v>
      </c>
    </row>
    <row r="9527" s="109" customFormat="1">
      <c r="A9527" s="119">
        <f>MAX($A$19:A9526)+1</f>
        <v>9509</v>
      </c>
      <c r="B9527" s="120" t="s">
        <v>41</v>
      </c>
      <c r="C9527" s="144" t="s">
        <v>1440</v>
      </c>
      <c r="D9527" s="144" t="s">
        <v>6107</v>
      </c>
      <c r="E9527" s="145" t="s">
        <v>6688</v>
      </c>
      <c r="F9527" s="146" t="s">
        <v>3320</v>
      </c>
      <c r="G9527" s="146" t="s">
        <v>3321</v>
      </c>
      <c r="H9527" s="146" t="s">
        <v>8677</v>
      </c>
      <c r="I9527" s="151" t="s">
        <v>98</v>
      </c>
      <c r="J9527" s="147">
        <v>98</v>
      </c>
      <c r="K9527" s="147">
        <v>4600</v>
      </c>
      <c r="L9527" s="148">
        <v>450800</v>
      </c>
      <c r="M9527" s="120" t="s">
        <v>56</v>
      </c>
      <c r="N9527" s="149">
        <v>36064</v>
      </c>
      <c r="O9527" s="169"/>
      <c r="P9527" s="154" t="s">
        <v>6625</v>
      </c>
      <c r="Q9527" s="158" t="s">
        <v>50</v>
      </c>
      <c r="R9527" s="142">
        <f t="shared" si="148"/>
        <v>8</v>
      </c>
    </row>
    <row r="9528" s="109" customFormat="1">
      <c r="A9528" s="119">
        <f>MAX($A$19:A9527)+1</f>
        <v>9510</v>
      </c>
      <c r="B9528" s="120" t="s">
        <v>41</v>
      </c>
      <c r="C9528" s="144" t="s">
        <v>1440</v>
      </c>
      <c r="D9528" s="144" t="s">
        <v>6107</v>
      </c>
      <c r="E9528" s="145" t="s">
        <v>6688</v>
      </c>
      <c r="F9528" s="146" t="s">
        <v>3320</v>
      </c>
      <c r="G9528" s="146" t="s">
        <v>3321</v>
      </c>
      <c r="H9528" s="146" t="s">
        <v>2961</v>
      </c>
      <c r="I9528" s="151" t="s">
        <v>98</v>
      </c>
      <c r="J9528" s="147">
        <v>97375</v>
      </c>
      <c r="K9528" s="147">
        <v>740</v>
      </c>
      <c r="L9528" s="148">
        <v>72057500</v>
      </c>
      <c r="M9528" s="120" t="s">
        <v>56</v>
      </c>
      <c r="N9528" s="149">
        <v>5764600</v>
      </c>
      <c r="O9528" s="169"/>
      <c r="P9528" s="154" t="s">
        <v>6625</v>
      </c>
      <c r="Q9528" s="158" t="s">
        <v>50</v>
      </c>
      <c r="R9528" s="142">
        <f t="shared" si="148"/>
        <v>8</v>
      </c>
    </row>
    <row r="9529" s="109" customFormat="1">
      <c r="A9529" s="119">
        <f>MAX($A$19:A9528)+1</f>
        <v>9511</v>
      </c>
      <c r="B9529" s="120" t="s">
        <v>41</v>
      </c>
      <c r="C9529" s="144" t="s">
        <v>3308</v>
      </c>
      <c r="D9529" s="144" t="s">
        <v>8678</v>
      </c>
      <c r="E9529" s="145" t="s">
        <v>6863</v>
      </c>
      <c r="F9529" s="146" t="s">
        <v>3339</v>
      </c>
      <c r="G9529" s="146" t="s">
        <v>3340</v>
      </c>
      <c r="H9529" s="146" t="s">
        <v>8679</v>
      </c>
      <c r="I9529" s="151" t="s">
        <v>98</v>
      </c>
      <c r="J9529" s="147">
        <v>12933</v>
      </c>
      <c r="K9529" s="147">
        <v>3500</v>
      </c>
      <c r="L9529" s="148">
        <v>45265500</v>
      </c>
      <c r="M9529" s="120" t="s">
        <v>56</v>
      </c>
      <c r="N9529" s="149">
        <v>3621240</v>
      </c>
      <c r="O9529" s="169"/>
      <c r="P9529" s="154" t="s">
        <v>6625</v>
      </c>
      <c r="Q9529" s="158" t="s">
        <v>50</v>
      </c>
      <c r="R9529" s="142">
        <f t="shared" si="148"/>
        <v>8</v>
      </c>
    </row>
    <row r="9530" s="109" customFormat="1">
      <c r="A9530" s="119">
        <f>MAX($A$19:A9529)+1</f>
        <v>9512</v>
      </c>
      <c r="B9530" s="120" t="s">
        <v>41</v>
      </c>
      <c r="C9530" s="144" t="s">
        <v>3308</v>
      </c>
      <c r="D9530" s="144" t="s">
        <v>8678</v>
      </c>
      <c r="E9530" s="145" t="s">
        <v>6863</v>
      </c>
      <c r="F9530" s="146" t="s">
        <v>3339</v>
      </c>
      <c r="G9530" s="146" t="s">
        <v>3340</v>
      </c>
      <c r="H9530" s="146" t="s">
        <v>2893</v>
      </c>
      <c r="I9530" s="151" t="s">
        <v>98</v>
      </c>
      <c r="J9530" s="147">
        <v>4230</v>
      </c>
      <c r="K9530" s="147">
        <v>3400</v>
      </c>
      <c r="L9530" s="148">
        <v>14382000</v>
      </c>
      <c r="M9530" s="120" t="s">
        <v>56</v>
      </c>
      <c r="N9530" s="149">
        <v>1150560</v>
      </c>
      <c r="O9530" s="169"/>
      <c r="P9530" s="154" t="s">
        <v>6625</v>
      </c>
      <c r="Q9530" s="158" t="s">
        <v>50</v>
      </c>
      <c r="R9530" s="142">
        <f t="shared" si="148"/>
        <v>8</v>
      </c>
    </row>
    <row r="9531" s="109" customFormat="1">
      <c r="A9531" s="119">
        <f>MAX($A$19:A9530)+1</f>
        <v>9513</v>
      </c>
      <c r="B9531" s="120" t="s">
        <v>41</v>
      </c>
      <c r="C9531" s="144" t="s">
        <v>3308</v>
      </c>
      <c r="D9531" s="144" t="s">
        <v>8678</v>
      </c>
      <c r="E9531" s="145" t="s">
        <v>6863</v>
      </c>
      <c r="F9531" s="146" t="s">
        <v>3339</v>
      </c>
      <c r="G9531" s="146" t="s">
        <v>3340</v>
      </c>
      <c r="H9531" s="146" t="s">
        <v>8680</v>
      </c>
      <c r="I9531" s="151" t="s">
        <v>98</v>
      </c>
      <c r="J9531" s="147">
        <v>2440</v>
      </c>
      <c r="K9531" s="147">
        <v>3500</v>
      </c>
      <c r="L9531" s="148">
        <v>8540000</v>
      </c>
      <c r="M9531" s="120" t="s">
        <v>56</v>
      </c>
      <c r="N9531" s="149">
        <v>683200</v>
      </c>
      <c r="O9531" s="169"/>
      <c r="P9531" s="154" t="s">
        <v>6625</v>
      </c>
      <c r="Q9531" s="158" t="s">
        <v>50</v>
      </c>
      <c r="R9531" s="142">
        <f t="shared" si="148"/>
        <v>8</v>
      </c>
    </row>
    <row r="9532" s="109" customFormat="1">
      <c r="A9532" s="119">
        <f>MAX($A$19:A9531)+1</f>
        <v>9514</v>
      </c>
      <c r="B9532" s="120" t="s">
        <v>41</v>
      </c>
      <c r="C9532" s="144" t="s">
        <v>3308</v>
      </c>
      <c r="D9532" s="144" t="s">
        <v>8678</v>
      </c>
      <c r="E9532" s="145" t="s">
        <v>6863</v>
      </c>
      <c r="F9532" s="146" t="s">
        <v>3339</v>
      </c>
      <c r="G9532" s="146" t="s">
        <v>3340</v>
      </c>
      <c r="H9532" s="146" t="s">
        <v>8681</v>
      </c>
      <c r="I9532" s="151" t="s">
        <v>98</v>
      </c>
      <c r="J9532" s="147">
        <v>16</v>
      </c>
      <c r="K9532" s="147">
        <v>3500</v>
      </c>
      <c r="L9532" s="148">
        <v>56000</v>
      </c>
      <c r="M9532" s="120" t="s">
        <v>56</v>
      </c>
      <c r="N9532" s="149">
        <v>4480</v>
      </c>
      <c r="O9532" s="169"/>
      <c r="P9532" s="154" t="s">
        <v>6625</v>
      </c>
      <c r="Q9532" s="158" t="s">
        <v>50</v>
      </c>
      <c r="R9532" s="142">
        <f t="shared" si="148"/>
        <v>8</v>
      </c>
    </row>
    <row r="9533" s="109" customFormat="1">
      <c r="A9533" s="119">
        <f>MAX($A$19:A9532)+1</f>
        <v>9515</v>
      </c>
      <c r="B9533" s="120" t="s">
        <v>41</v>
      </c>
      <c r="C9533" s="144" t="s">
        <v>3308</v>
      </c>
      <c r="D9533" s="144" t="s">
        <v>8678</v>
      </c>
      <c r="E9533" s="145" t="s">
        <v>6863</v>
      </c>
      <c r="F9533" s="146" t="s">
        <v>3339</v>
      </c>
      <c r="G9533" s="146" t="s">
        <v>3340</v>
      </c>
      <c r="H9533" s="146" t="s">
        <v>8680</v>
      </c>
      <c r="I9533" s="151" t="s">
        <v>98</v>
      </c>
      <c r="J9533" s="147">
        <v>6816</v>
      </c>
      <c r="K9533" s="147">
        <v>3500</v>
      </c>
      <c r="L9533" s="148">
        <v>23856000</v>
      </c>
      <c r="M9533" s="120" t="s">
        <v>56</v>
      </c>
      <c r="N9533" s="149">
        <v>1908480</v>
      </c>
      <c r="O9533" s="169"/>
      <c r="P9533" s="154" t="s">
        <v>6625</v>
      </c>
      <c r="Q9533" s="158" t="s">
        <v>50</v>
      </c>
      <c r="R9533" s="142">
        <f t="shared" si="148"/>
        <v>8</v>
      </c>
    </row>
    <row r="9534" s="109" customFormat="1">
      <c r="A9534" s="119">
        <f>MAX($A$19:A9533)+1</f>
        <v>9516</v>
      </c>
      <c r="B9534" s="120" t="s">
        <v>41</v>
      </c>
      <c r="C9534" s="144" t="s">
        <v>2898</v>
      </c>
      <c r="D9534" s="144" t="s">
        <v>8682</v>
      </c>
      <c r="E9534" s="145">
        <v>45278</v>
      </c>
      <c r="F9534" s="146" t="s">
        <v>3343</v>
      </c>
      <c r="G9534" s="146" t="s">
        <v>3344</v>
      </c>
      <c r="H9534" s="146" t="s">
        <v>3345</v>
      </c>
      <c r="I9534" s="151" t="s">
        <v>288</v>
      </c>
      <c r="J9534" s="147">
        <v>1500</v>
      </c>
      <c r="K9534" s="147">
        <v>13000</v>
      </c>
      <c r="L9534" s="148">
        <v>19500000</v>
      </c>
      <c r="M9534" s="120" t="s">
        <v>56</v>
      </c>
      <c r="N9534" s="149">
        <v>1560000</v>
      </c>
      <c r="O9534" s="169"/>
      <c r="P9534" s="154" t="s">
        <v>6625</v>
      </c>
      <c r="Q9534" s="158" t="s">
        <v>50</v>
      </c>
      <c r="R9534" s="142">
        <f t="shared" si="148"/>
        <v>8</v>
      </c>
    </row>
    <row r="9535" ht="22.5" s="109" customFormat="1">
      <c r="A9535" s="119">
        <f>MAX($A$19:A9534)+1</f>
        <v>9517</v>
      </c>
      <c r="B9535" s="120" t="s">
        <v>41</v>
      </c>
      <c r="C9535" s="144" t="s">
        <v>3346</v>
      </c>
      <c r="D9535" s="144" t="s">
        <v>5374</v>
      </c>
      <c r="E9535" s="145" t="s">
        <v>6688</v>
      </c>
      <c r="F9535" s="146" t="s">
        <v>3347</v>
      </c>
      <c r="G9535" s="146" t="s">
        <v>3348</v>
      </c>
      <c r="H9535" s="146" t="s">
        <v>2057</v>
      </c>
      <c r="I9535" s="151" t="s">
        <v>98</v>
      </c>
      <c r="J9535" s="147">
        <v>66613</v>
      </c>
      <c r="K9535" s="147">
        <v>2700</v>
      </c>
      <c r="L9535" s="148">
        <v>179855100</v>
      </c>
      <c r="M9535" s="120" t="s">
        <v>56</v>
      </c>
      <c r="N9535" s="149">
        <v>14388408</v>
      </c>
      <c r="O9535" s="169"/>
      <c r="P9535" s="154" t="s">
        <v>6625</v>
      </c>
      <c r="Q9535" s="158" t="s">
        <v>50</v>
      </c>
      <c r="R9535" s="142">
        <f t="shared" si="148"/>
        <v>8</v>
      </c>
    </row>
    <row r="9536" ht="22.5" s="109" customFormat="1">
      <c r="A9536" s="119">
        <f>MAX($A$19:A9535)+1</f>
        <v>9518</v>
      </c>
      <c r="B9536" s="120" t="s">
        <v>41</v>
      </c>
      <c r="C9536" s="144" t="s">
        <v>3346</v>
      </c>
      <c r="D9536" s="144" t="s">
        <v>5374</v>
      </c>
      <c r="E9536" s="145" t="s">
        <v>6688</v>
      </c>
      <c r="F9536" s="146" t="s">
        <v>3347</v>
      </c>
      <c r="G9536" s="146" t="s">
        <v>3348</v>
      </c>
      <c r="H9536" s="146" t="s">
        <v>3349</v>
      </c>
      <c r="I9536" s="151" t="s">
        <v>98</v>
      </c>
      <c r="J9536" s="147">
        <v>367725</v>
      </c>
      <c r="K9536" s="147">
        <v>587.5</v>
      </c>
      <c r="L9536" s="148">
        <v>216038438</v>
      </c>
      <c r="M9536" s="120" t="s">
        <v>56</v>
      </c>
      <c r="N9536" s="149">
        <v>17283075</v>
      </c>
      <c r="O9536" s="169"/>
      <c r="P9536" s="154" t="s">
        <v>6625</v>
      </c>
      <c r="Q9536" s="158" t="s">
        <v>50</v>
      </c>
      <c r="R9536" s="142">
        <f t="shared" si="148"/>
        <v>7.99999998148478</v>
      </c>
    </row>
    <row r="9537" ht="12" customHeight="1" s="109" customFormat="1">
      <c r="A9537" s="119">
        <f>MAX($A$19:A9536)+1</f>
        <v>9519</v>
      </c>
      <c r="B9537" s="120" t="s">
        <v>41</v>
      </c>
      <c r="C9537" s="144" t="s">
        <v>3350</v>
      </c>
      <c r="D9537" s="144" t="s">
        <v>1939</v>
      </c>
      <c r="E9537" s="145" t="s">
        <v>6688</v>
      </c>
      <c r="F9537" s="146" t="s">
        <v>3351</v>
      </c>
      <c r="G9537" s="146" t="s">
        <v>3352</v>
      </c>
      <c r="H9537" s="146" t="s">
        <v>6111</v>
      </c>
      <c r="I9537" s="151" t="s">
        <v>98</v>
      </c>
      <c r="J9537" s="147">
        <v>5603</v>
      </c>
      <c r="K9537" s="147">
        <v>1500</v>
      </c>
      <c r="L9537" s="148">
        <v>8404500</v>
      </c>
      <c r="M9537" s="120" t="s">
        <v>56</v>
      </c>
      <c r="N9537" s="149">
        <v>672360</v>
      </c>
      <c r="O9537" s="169"/>
      <c r="P9537" s="154" t="s">
        <v>6625</v>
      </c>
      <c r="Q9537" s="158" t="s">
        <v>50</v>
      </c>
      <c r="R9537" s="142">
        <f t="shared" si="148"/>
        <v>8</v>
      </c>
    </row>
    <row r="9538" ht="12" customHeight="1" s="109" customFormat="1">
      <c r="A9538" s="119">
        <f>MAX($A$19:A9537)+1</f>
        <v>9520</v>
      </c>
      <c r="B9538" s="120" t="s">
        <v>41</v>
      </c>
      <c r="C9538" s="144" t="s">
        <v>3350</v>
      </c>
      <c r="D9538" s="144" t="s">
        <v>1939</v>
      </c>
      <c r="E9538" s="145" t="s">
        <v>6688</v>
      </c>
      <c r="F9538" s="146" t="s">
        <v>3351</v>
      </c>
      <c r="G9538" s="146" t="s">
        <v>3352</v>
      </c>
      <c r="H9538" s="146" t="s">
        <v>6112</v>
      </c>
      <c r="I9538" s="151" t="s">
        <v>98</v>
      </c>
      <c r="J9538" s="147">
        <v>47585</v>
      </c>
      <c r="K9538" s="147">
        <v>1500</v>
      </c>
      <c r="L9538" s="148">
        <v>71377500</v>
      </c>
      <c r="M9538" s="120" t="s">
        <v>56</v>
      </c>
      <c r="N9538" s="149">
        <v>5710200</v>
      </c>
      <c r="O9538" s="169"/>
      <c r="P9538" s="154" t="s">
        <v>6625</v>
      </c>
      <c r="Q9538" s="158" t="s">
        <v>50</v>
      </c>
      <c r="R9538" s="142">
        <f t="shared" si="148"/>
        <v>8</v>
      </c>
    </row>
    <row r="9539" ht="12" customHeight="1" s="109" customFormat="1">
      <c r="A9539" s="119">
        <f>MAX($A$19:A9538)+1</f>
        <v>9521</v>
      </c>
      <c r="B9539" s="120" t="s">
        <v>41</v>
      </c>
      <c r="C9539" s="144" t="s">
        <v>3350</v>
      </c>
      <c r="D9539" s="144" t="s">
        <v>1939</v>
      </c>
      <c r="E9539" s="145" t="s">
        <v>6688</v>
      </c>
      <c r="F9539" s="146" t="s">
        <v>3351</v>
      </c>
      <c r="G9539" s="146" t="s">
        <v>3352</v>
      </c>
      <c r="H9539" s="146" t="s">
        <v>3354</v>
      </c>
      <c r="I9539" s="151" t="s">
        <v>98</v>
      </c>
      <c r="J9539" s="147">
        <v>70716</v>
      </c>
      <c r="K9539" s="147">
        <v>3000</v>
      </c>
      <c r="L9539" s="148">
        <v>212148000</v>
      </c>
      <c r="M9539" s="120" t="s">
        <v>56</v>
      </c>
      <c r="N9539" s="149">
        <v>16971840</v>
      </c>
      <c r="O9539" s="169"/>
      <c r="P9539" s="154" t="s">
        <v>6625</v>
      </c>
      <c r="Q9539" s="158" t="s">
        <v>50</v>
      </c>
      <c r="R9539" s="142">
        <f t="shared" si="148"/>
        <v>8</v>
      </c>
    </row>
    <row r="9540" ht="12" customHeight="1" s="109" customFormat="1">
      <c r="A9540" s="119">
        <f>MAX($A$19:A9539)+1</f>
        <v>9522</v>
      </c>
      <c r="B9540" s="120" t="s">
        <v>41</v>
      </c>
      <c r="C9540" s="144" t="s">
        <v>3350</v>
      </c>
      <c r="D9540" s="144" t="s">
        <v>1939</v>
      </c>
      <c r="E9540" s="145" t="s">
        <v>6688</v>
      </c>
      <c r="F9540" s="146" t="s">
        <v>3351</v>
      </c>
      <c r="G9540" s="146" t="s">
        <v>3352</v>
      </c>
      <c r="H9540" s="146" t="s">
        <v>3355</v>
      </c>
      <c r="I9540" s="151" t="s">
        <v>98</v>
      </c>
      <c r="J9540" s="147">
        <v>32336</v>
      </c>
      <c r="K9540" s="147">
        <v>2500</v>
      </c>
      <c r="L9540" s="148">
        <v>80840000</v>
      </c>
      <c r="M9540" s="120" t="s">
        <v>56</v>
      </c>
      <c r="N9540" s="149">
        <v>6467200</v>
      </c>
      <c r="O9540" s="169"/>
      <c r="P9540" s="154" t="s">
        <v>6625</v>
      </c>
      <c r="Q9540" s="158" t="s">
        <v>50</v>
      </c>
      <c r="R9540" s="142">
        <f t="shared" si="148"/>
        <v>8</v>
      </c>
    </row>
    <row r="9541" ht="12" customHeight="1" s="109" customFormat="1">
      <c r="A9541" s="119">
        <f>MAX($A$19:A9540)+1</f>
        <v>9523</v>
      </c>
      <c r="B9541" s="120" t="s">
        <v>41</v>
      </c>
      <c r="C9541" s="144" t="s">
        <v>3350</v>
      </c>
      <c r="D9541" s="144" t="s">
        <v>1939</v>
      </c>
      <c r="E9541" s="145" t="s">
        <v>6688</v>
      </c>
      <c r="F9541" s="146" t="s">
        <v>3351</v>
      </c>
      <c r="G9541" s="146" t="s">
        <v>3352</v>
      </c>
      <c r="H9541" s="146" t="s">
        <v>3356</v>
      </c>
      <c r="I9541" s="151" t="s">
        <v>98</v>
      </c>
      <c r="J9541" s="147">
        <v>47229</v>
      </c>
      <c r="K9541" s="147">
        <v>2200</v>
      </c>
      <c r="L9541" s="148">
        <v>103903800</v>
      </c>
      <c r="M9541" s="120" t="s">
        <v>56</v>
      </c>
      <c r="N9541" s="149">
        <v>8312304</v>
      </c>
      <c r="O9541" s="169"/>
      <c r="P9541" s="154" t="s">
        <v>6625</v>
      </c>
      <c r="Q9541" s="158" t="s">
        <v>50</v>
      </c>
      <c r="R9541" s="142">
        <f t="shared" si="148"/>
        <v>8</v>
      </c>
    </row>
    <row r="9542" ht="12" customHeight="1" s="109" customFormat="1">
      <c r="A9542" s="119">
        <f>MAX($A$19:A9541)+1</f>
        <v>9524</v>
      </c>
      <c r="B9542" s="120" t="s">
        <v>41</v>
      </c>
      <c r="C9542" s="144" t="s">
        <v>3350</v>
      </c>
      <c r="D9542" s="144" t="s">
        <v>1939</v>
      </c>
      <c r="E9542" s="145" t="s">
        <v>6688</v>
      </c>
      <c r="F9542" s="146" t="s">
        <v>3351</v>
      </c>
      <c r="G9542" s="146" t="s">
        <v>3352</v>
      </c>
      <c r="H9542" s="146" t="s">
        <v>3357</v>
      </c>
      <c r="I9542" s="151" t="s">
        <v>98</v>
      </c>
      <c r="J9542" s="147">
        <v>34881</v>
      </c>
      <c r="K9542" s="147">
        <v>2200</v>
      </c>
      <c r="L9542" s="148">
        <v>76738200</v>
      </c>
      <c r="M9542" s="120" t="s">
        <v>56</v>
      </c>
      <c r="N9542" s="149">
        <v>6139056</v>
      </c>
      <c r="O9542" s="169"/>
      <c r="P9542" s="154" t="s">
        <v>6625</v>
      </c>
      <c r="Q9542" s="158" t="s">
        <v>50</v>
      </c>
      <c r="R9542" s="142">
        <f t="shared" si="148"/>
        <v>8</v>
      </c>
    </row>
    <row r="9543" ht="12" customHeight="1" s="109" customFormat="1">
      <c r="A9543" s="119">
        <f>MAX($A$19:A9542)+1</f>
        <v>9525</v>
      </c>
      <c r="B9543" s="120" t="s">
        <v>41</v>
      </c>
      <c r="C9543" s="144" t="s">
        <v>3350</v>
      </c>
      <c r="D9543" s="144" t="s">
        <v>1939</v>
      </c>
      <c r="E9543" s="145" t="s">
        <v>6688</v>
      </c>
      <c r="F9543" s="146" t="s">
        <v>3351</v>
      </c>
      <c r="G9543" s="146" t="s">
        <v>3352</v>
      </c>
      <c r="H9543" s="146" t="s">
        <v>3360</v>
      </c>
      <c r="I9543" s="151" t="s">
        <v>98</v>
      </c>
      <c r="J9543" s="147">
        <v>291</v>
      </c>
      <c r="K9543" s="147">
        <v>2800</v>
      </c>
      <c r="L9543" s="148">
        <v>814800</v>
      </c>
      <c r="M9543" s="120" t="s">
        <v>56</v>
      </c>
      <c r="N9543" s="149">
        <v>65184</v>
      </c>
      <c r="O9543" s="169"/>
      <c r="P9543" s="154" t="s">
        <v>6625</v>
      </c>
      <c r="Q9543" s="158" t="s">
        <v>50</v>
      </c>
      <c r="R9543" s="142">
        <f t="shared" si="148"/>
        <v>8</v>
      </c>
    </row>
    <row r="9544" s="109" customFormat="1">
      <c r="A9544" s="119">
        <f>MAX($A$19:A9543)+1</f>
        <v>9526</v>
      </c>
      <c r="B9544" s="120" t="s">
        <v>41</v>
      </c>
      <c r="C9544" s="144" t="s">
        <v>3362</v>
      </c>
      <c r="D9544" s="144" t="s">
        <v>8683</v>
      </c>
      <c r="E9544" s="145">
        <v>45258</v>
      </c>
      <c r="F9544" s="146" t="s">
        <v>3364</v>
      </c>
      <c r="G9544" s="146" t="s">
        <v>3365</v>
      </c>
      <c r="H9544" s="123" t="s">
        <v>3366</v>
      </c>
      <c r="I9544" s="133" t="s">
        <v>47</v>
      </c>
      <c r="J9544" s="147"/>
      <c r="K9544" s="147"/>
      <c r="L9544" s="148">
        <v>1950000</v>
      </c>
      <c r="M9544" s="120" t="s">
        <v>56</v>
      </c>
      <c r="N9544" s="149">
        <v>156000</v>
      </c>
      <c r="O9544" s="169"/>
      <c r="P9544" s="154" t="s">
        <v>6625</v>
      </c>
      <c r="Q9544" s="158" t="s">
        <v>50</v>
      </c>
      <c r="R9544" s="142">
        <f t="shared" si="148"/>
        <v>8</v>
      </c>
    </row>
    <row r="9545" s="109" customFormat="1">
      <c r="A9545" s="119">
        <f>MAX($A$19:A9544)+1</f>
        <v>9527</v>
      </c>
      <c r="B9545" s="120" t="s">
        <v>41</v>
      </c>
      <c r="C9545" s="144" t="s">
        <v>3362</v>
      </c>
      <c r="D9545" s="144" t="s">
        <v>8684</v>
      </c>
      <c r="E9545" s="145">
        <v>45282</v>
      </c>
      <c r="F9545" s="146" t="s">
        <v>3364</v>
      </c>
      <c r="G9545" s="146" t="s">
        <v>3365</v>
      </c>
      <c r="H9545" s="123" t="s">
        <v>3366</v>
      </c>
      <c r="I9545" s="133" t="s">
        <v>47</v>
      </c>
      <c r="J9545" s="147"/>
      <c r="K9545" s="147"/>
      <c r="L9545" s="148">
        <v>2400000</v>
      </c>
      <c r="M9545" s="120" t="s">
        <v>56</v>
      </c>
      <c r="N9545" s="149">
        <v>192000</v>
      </c>
      <c r="O9545" s="169"/>
      <c r="P9545" s="154" t="s">
        <v>6625</v>
      </c>
      <c r="Q9545" s="158" t="s">
        <v>50</v>
      </c>
      <c r="R9545" s="142">
        <f t="shared" si="148"/>
        <v>8</v>
      </c>
    </row>
    <row r="9546" s="109" customFormat="1">
      <c r="A9546" s="119">
        <f>MAX($A$19:A9545)+1</f>
        <v>9528</v>
      </c>
      <c r="B9546" s="120" t="s">
        <v>41</v>
      </c>
      <c r="C9546" s="144" t="s">
        <v>535</v>
      </c>
      <c r="D9546" s="144" t="s">
        <v>8685</v>
      </c>
      <c r="E9546" s="145">
        <v>45285</v>
      </c>
      <c r="F9546" s="146" t="s">
        <v>8686</v>
      </c>
      <c r="G9546" s="146" t="s">
        <v>8687</v>
      </c>
      <c r="H9546" s="146" t="s">
        <v>8688</v>
      </c>
      <c r="I9546" s="151" t="s">
        <v>2797</v>
      </c>
      <c r="J9546" s="147">
        <v>14</v>
      </c>
      <c r="K9546" s="147">
        <v>90909.09</v>
      </c>
      <c r="L9546" s="148">
        <v>1272727</v>
      </c>
      <c r="M9546" s="120" t="s">
        <v>229</v>
      </c>
      <c r="N9546" s="149">
        <v>127273</v>
      </c>
      <c r="O9546" s="169"/>
      <c r="P9546" s="154" t="s">
        <v>6625</v>
      </c>
      <c r="Q9546" s="158" t="s">
        <v>50</v>
      </c>
      <c r="R9546" s="142">
        <f t="shared" si="148"/>
        <v>10.0000235714336</v>
      </c>
    </row>
    <row r="9547" s="109" customFormat="1">
      <c r="A9547" s="119">
        <f>MAX($A$19:A9546)+1</f>
        <v>9529</v>
      </c>
      <c r="B9547" s="120" t="s">
        <v>41</v>
      </c>
      <c r="C9547" s="144" t="s">
        <v>92</v>
      </c>
      <c r="D9547" s="144" t="s">
        <v>8689</v>
      </c>
      <c r="E9547" s="145">
        <v>45271</v>
      </c>
      <c r="F9547" s="146" t="s">
        <v>8690</v>
      </c>
      <c r="G9547" s="146" t="s">
        <v>8691</v>
      </c>
      <c r="H9547" s="146" t="s">
        <v>8692</v>
      </c>
      <c r="I9547" s="151" t="s">
        <v>6370</v>
      </c>
      <c r="J9547" s="147"/>
      <c r="K9547" s="147"/>
      <c r="L9547" s="148">
        <v>60034259</v>
      </c>
      <c r="M9547" s="120" t="s">
        <v>56</v>
      </c>
      <c r="N9547" s="149">
        <v>4802741</v>
      </c>
      <c r="O9547" s="169"/>
      <c r="P9547" s="154" t="s">
        <v>6625</v>
      </c>
      <c r="Q9547" s="158" t="s">
        <v>50</v>
      </c>
      <c r="R9547" s="142">
        <f t="shared" si="148"/>
        <v>8.00000046640036</v>
      </c>
    </row>
    <row r="9548" s="109" customFormat="1">
      <c r="A9548" s="119">
        <f>MAX($A$19:A9547)+1</f>
        <v>9530</v>
      </c>
      <c r="B9548" s="120" t="s">
        <v>41</v>
      </c>
      <c r="C9548" s="144" t="s">
        <v>527</v>
      </c>
      <c r="D9548" s="144" t="s">
        <v>2048</v>
      </c>
      <c r="E9548" s="145">
        <v>45288</v>
      </c>
      <c r="F9548" s="146" t="s">
        <v>3367</v>
      </c>
      <c r="G9548" s="146" t="s">
        <v>3368</v>
      </c>
      <c r="H9548" s="146" t="s">
        <v>3634</v>
      </c>
      <c r="I9548" s="151" t="s">
        <v>98</v>
      </c>
      <c r="J9548" s="147">
        <v>10000</v>
      </c>
      <c r="K9548" s="147">
        <v>1200</v>
      </c>
      <c r="L9548" s="148">
        <v>12000000</v>
      </c>
      <c r="M9548" s="120" t="s">
        <v>56</v>
      </c>
      <c r="N9548" s="149">
        <v>960000</v>
      </c>
      <c r="O9548" s="169"/>
      <c r="P9548" s="154" t="s">
        <v>6625</v>
      </c>
      <c r="Q9548" s="158" t="s">
        <v>50</v>
      </c>
      <c r="R9548" s="142">
        <f t="shared" si="148"/>
        <v>8</v>
      </c>
    </row>
    <row r="9549" s="109" customFormat="1">
      <c r="A9549" s="119">
        <f>MAX($A$19:A9548)+1</f>
        <v>9531</v>
      </c>
      <c r="B9549" s="120" t="s">
        <v>41</v>
      </c>
      <c r="C9549" s="144" t="s">
        <v>3378</v>
      </c>
      <c r="D9549" s="144" t="s">
        <v>5415</v>
      </c>
      <c r="E9549" s="145">
        <v>45288</v>
      </c>
      <c r="F9549" s="146" t="s">
        <v>3380</v>
      </c>
      <c r="G9549" s="146" t="s">
        <v>3381</v>
      </c>
      <c r="H9549" s="146" t="s">
        <v>1528</v>
      </c>
      <c r="I9549" s="151" t="s">
        <v>327</v>
      </c>
      <c r="J9549" s="147">
        <v>15300</v>
      </c>
      <c r="K9549" s="147">
        <v>750</v>
      </c>
      <c r="L9549" s="148">
        <v>11475000</v>
      </c>
      <c r="M9549" s="120" t="s">
        <v>56</v>
      </c>
      <c r="N9549" s="149">
        <v>918000</v>
      </c>
      <c r="O9549" s="169"/>
      <c r="P9549" s="154" t="s">
        <v>6625</v>
      </c>
      <c r="Q9549" s="158" t="s">
        <v>50</v>
      </c>
      <c r="R9549" s="142">
        <f t="shared" si="148"/>
        <v>8</v>
      </c>
    </row>
    <row r="9550" s="109" customFormat="1">
      <c r="A9550" s="119">
        <f>MAX($A$19:A9549)+1</f>
        <v>9532</v>
      </c>
      <c r="B9550" s="120" t="s">
        <v>41</v>
      </c>
      <c r="C9550" s="144" t="s">
        <v>3378</v>
      </c>
      <c r="D9550" s="144" t="s">
        <v>2063</v>
      </c>
      <c r="E9550" s="145" t="s">
        <v>6688</v>
      </c>
      <c r="F9550" s="146" t="s">
        <v>3380</v>
      </c>
      <c r="G9550" s="146" t="s">
        <v>3381</v>
      </c>
      <c r="H9550" s="146" t="s">
        <v>8693</v>
      </c>
      <c r="I9550" s="151" t="s">
        <v>327</v>
      </c>
      <c r="J9550" s="147">
        <v>85</v>
      </c>
      <c r="K9550" s="147">
        <v>2000</v>
      </c>
      <c r="L9550" s="148">
        <v>170000</v>
      </c>
      <c r="M9550" s="120" t="s">
        <v>56</v>
      </c>
      <c r="N9550" s="149">
        <v>13600</v>
      </c>
      <c r="O9550" s="169"/>
      <c r="P9550" s="154" t="s">
        <v>6625</v>
      </c>
      <c r="Q9550" s="158" t="s">
        <v>50</v>
      </c>
      <c r="R9550" s="142">
        <f t="shared" si="148"/>
        <v>8</v>
      </c>
    </row>
    <row r="9551" s="109" customFormat="1">
      <c r="A9551" s="119">
        <f>MAX($A$19:A9550)+1</f>
        <v>9533</v>
      </c>
      <c r="B9551" s="120" t="s">
        <v>41</v>
      </c>
      <c r="C9551" s="144" t="s">
        <v>3378</v>
      </c>
      <c r="D9551" s="144" t="s">
        <v>2063</v>
      </c>
      <c r="E9551" s="145" t="s">
        <v>6688</v>
      </c>
      <c r="F9551" s="146" t="s">
        <v>3380</v>
      </c>
      <c r="G9551" s="146" t="s">
        <v>3381</v>
      </c>
      <c r="H9551" s="146" t="s">
        <v>3383</v>
      </c>
      <c r="I9551" s="151" t="s">
        <v>327</v>
      </c>
      <c r="J9551" s="147">
        <v>93986</v>
      </c>
      <c r="K9551" s="147">
        <v>1900</v>
      </c>
      <c r="L9551" s="148">
        <v>178573400</v>
      </c>
      <c r="M9551" s="120" t="s">
        <v>56</v>
      </c>
      <c r="N9551" s="149">
        <v>14285872</v>
      </c>
      <c r="O9551" s="169"/>
      <c r="P9551" s="154" t="s">
        <v>6625</v>
      </c>
      <c r="Q9551" s="158" t="s">
        <v>50</v>
      </c>
      <c r="R9551" s="142">
        <f t="shared" si="148"/>
        <v>8</v>
      </c>
    </row>
    <row r="9552" s="109" customFormat="1">
      <c r="A9552" s="119">
        <f>MAX($A$19:A9551)+1</f>
        <v>9534</v>
      </c>
      <c r="B9552" s="120" t="s">
        <v>41</v>
      </c>
      <c r="C9552" s="144" t="s">
        <v>3378</v>
      </c>
      <c r="D9552" s="144" t="s">
        <v>2063</v>
      </c>
      <c r="E9552" s="145" t="s">
        <v>6688</v>
      </c>
      <c r="F9552" s="146" t="s">
        <v>3380</v>
      </c>
      <c r="G9552" s="146" t="s">
        <v>3381</v>
      </c>
      <c r="H9552" s="146" t="s">
        <v>1523</v>
      </c>
      <c r="I9552" s="151" t="s">
        <v>327</v>
      </c>
      <c r="J9552" s="147">
        <v>37285</v>
      </c>
      <c r="K9552" s="147">
        <v>2500</v>
      </c>
      <c r="L9552" s="148">
        <v>93212500</v>
      </c>
      <c r="M9552" s="120" t="s">
        <v>56</v>
      </c>
      <c r="N9552" s="149">
        <v>7457000</v>
      </c>
      <c r="O9552" s="169"/>
      <c r="P9552" s="154" t="s">
        <v>6625</v>
      </c>
      <c r="Q9552" s="158" t="s">
        <v>50</v>
      </c>
      <c r="R9552" s="142">
        <f t="shared" si="148"/>
        <v>8</v>
      </c>
    </row>
    <row r="9553" s="109" customFormat="1">
      <c r="A9553" s="119">
        <f>MAX($A$19:A9552)+1</f>
        <v>9535</v>
      </c>
      <c r="B9553" s="120" t="s">
        <v>41</v>
      </c>
      <c r="C9553" s="144" t="s">
        <v>3378</v>
      </c>
      <c r="D9553" s="144" t="s">
        <v>2063</v>
      </c>
      <c r="E9553" s="145" t="s">
        <v>6688</v>
      </c>
      <c r="F9553" s="146" t="s">
        <v>3380</v>
      </c>
      <c r="G9553" s="146" t="s">
        <v>3381</v>
      </c>
      <c r="H9553" s="146" t="s">
        <v>8694</v>
      </c>
      <c r="I9553" s="151" t="s">
        <v>327</v>
      </c>
      <c r="J9553" s="147">
        <v>10378</v>
      </c>
      <c r="K9553" s="147">
        <v>2000</v>
      </c>
      <c r="L9553" s="148">
        <v>20756000</v>
      </c>
      <c r="M9553" s="120" t="s">
        <v>56</v>
      </c>
      <c r="N9553" s="149">
        <v>1660480</v>
      </c>
      <c r="O9553" s="169"/>
      <c r="P9553" s="154" t="s">
        <v>6625</v>
      </c>
      <c r="Q9553" s="158" t="s">
        <v>50</v>
      </c>
      <c r="R9553" s="142">
        <f t="shared" si="148"/>
        <v>8</v>
      </c>
    </row>
    <row r="9554" ht="22.5" s="109" customFormat="1">
      <c r="A9554" s="119">
        <f>MAX($A$19:A9553)+1</f>
        <v>9536</v>
      </c>
      <c r="B9554" s="120" t="s">
        <v>41</v>
      </c>
      <c r="C9554" s="144" t="s">
        <v>541</v>
      </c>
      <c r="D9554" s="144" t="s">
        <v>5389</v>
      </c>
      <c r="E9554" s="145">
        <v>45243</v>
      </c>
      <c r="F9554" s="146" t="s">
        <v>3397</v>
      </c>
      <c r="G9554" s="146" t="s">
        <v>3398</v>
      </c>
      <c r="H9554" s="146" t="s">
        <v>1828</v>
      </c>
      <c r="I9554" s="151" t="s">
        <v>7529</v>
      </c>
      <c r="J9554" s="147"/>
      <c r="K9554" s="147"/>
      <c r="L9554" s="148">
        <v>5400000</v>
      </c>
      <c r="M9554" s="120" t="s">
        <v>56</v>
      </c>
      <c r="N9554" s="149">
        <v>432000</v>
      </c>
      <c r="O9554" s="169"/>
      <c r="P9554" s="154" t="s">
        <v>6625</v>
      </c>
      <c r="Q9554" s="158" t="s">
        <v>50</v>
      </c>
      <c r="R9554" s="142">
        <f t="shared" si="148"/>
        <v>8</v>
      </c>
    </row>
    <row r="9555" ht="22.5" s="109" customFormat="1">
      <c r="A9555" s="119">
        <f>MAX($A$19:A9554)+1</f>
        <v>9537</v>
      </c>
      <c r="B9555" s="120" t="s">
        <v>41</v>
      </c>
      <c r="C9555" s="144" t="s">
        <v>541</v>
      </c>
      <c r="D9555" s="144" t="s">
        <v>8695</v>
      </c>
      <c r="E9555" s="145">
        <v>45252</v>
      </c>
      <c r="F9555" s="146" t="s">
        <v>3397</v>
      </c>
      <c r="G9555" s="146" t="s">
        <v>3398</v>
      </c>
      <c r="H9555" s="146" t="s">
        <v>1828</v>
      </c>
      <c r="I9555" s="151" t="s">
        <v>7529</v>
      </c>
      <c r="J9555" s="147"/>
      <c r="K9555" s="147"/>
      <c r="L9555" s="148">
        <v>1400000</v>
      </c>
      <c r="M9555" s="120" t="s">
        <v>56</v>
      </c>
      <c r="N9555" s="149">
        <v>112000</v>
      </c>
      <c r="O9555" s="169"/>
      <c r="P9555" s="154" t="s">
        <v>6625</v>
      </c>
      <c r="Q9555" s="158" t="s">
        <v>50</v>
      </c>
      <c r="R9555" s="142">
        <f t="shared" si="148"/>
        <v>8</v>
      </c>
    </row>
    <row r="9556" ht="22.5" s="109" customFormat="1">
      <c r="A9556" s="119">
        <f>MAX($A$19:A9555)+1</f>
        <v>9538</v>
      </c>
      <c r="B9556" s="120" t="s">
        <v>41</v>
      </c>
      <c r="C9556" s="144" t="s">
        <v>541</v>
      </c>
      <c r="D9556" s="144" t="s">
        <v>6287</v>
      </c>
      <c r="E9556" s="145">
        <v>45264</v>
      </c>
      <c r="F9556" s="146" t="s">
        <v>3397</v>
      </c>
      <c r="G9556" s="146" t="s">
        <v>3398</v>
      </c>
      <c r="H9556" s="146" t="s">
        <v>1828</v>
      </c>
      <c r="I9556" s="151" t="s">
        <v>7529</v>
      </c>
      <c r="J9556" s="147"/>
      <c r="K9556" s="147"/>
      <c r="L9556" s="148">
        <v>1550000</v>
      </c>
      <c r="M9556" s="120" t="s">
        <v>56</v>
      </c>
      <c r="N9556" s="149">
        <v>124000</v>
      </c>
      <c r="O9556" s="169"/>
      <c r="P9556" s="154" t="s">
        <v>6625</v>
      </c>
      <c r="Q9556" s="158" t="s">
        <v>50</v>
      </c>
      <c r="R9556" s="142">
        <f t="shared" si="148"/>
        <v>8</v>
      </c>
    </row>
    <row r="9557" s="109" customFormat="1">
      <c r="A9557" s="119">
        <f>MAX($A$19:A9556)+1</f>
        <v>9539</v>
      </c>
      <c r="B9557" s="120" t="s">
        <v>41</v>
      </c>
      <c r="C9557" s="144" t="s">
        <v>6123</v>
      </c>
      <c r="D9557" s="144" t="s">
        <v>8696</v>
      </c>
      <c r="E9557" s="145">
        <v>45278</v>
      </c>
      <c r="F9557" s="146" t="s">
        <v>6125</v>
      </c>
      <c r="G9557" s="146" t="s">
        <v>6126</v>
      </c>
      <c r="H9557" s="146" t="s">
        <v>6127</v>
      </c>
      <c r="I9557" s="151" t="s">
        <v>812</v>
      </c>
      <c r="J9557" s="147"/>
      <c r="K9557" s="147"/>
      <c r="L9557" s="148">
        <v>6606898</v>
      </c>
      <c r="M9557" s="120" t="s">
        <v>56</v>
      </c>
      <c r="N9557" s="149">
        <v>528552</v>
      </c>
      <c r="O9557" s="169"/>
      <c r="P9557" s="154" t="s">
        <v>6625</v>
      </c>
      <c r="Q9557" s="158" t="s">
        <v>50</v>
      </c>
      <c r="R9557" s="142">
        <f t="shared" si="148"/>
        <v>8.00000242171137</v>
      </c>
    </row>
    <row r="9558" s="109" customFormat="1">
      <c r="A9558" s="119">
        <f>MAX($A$19:A9557)+1</f>
        <v>9540</v>
      </c>
      <c r="B9558" s="120" t="s">
        <v>41</v>
      </c>
      <c r="C9558" s="144" t="s">
        <v>547</v>
      </c>
      <c r="D9558" s="144" t="s">
        <v>387</v>
      </c>
      <c r="E9558" s="145">
        <v>45289</v>
      </c>
      <c r="F9558" s="146" t="s">
        <v>3404</v>
      </c>
      <c r="G9558" s="146" t="s">
        <v>3405</v>
      </c>
      <c r="H9558" s="146" t="s">
        <v>3406</v>
      </c>
      <c r="I9558" s="151" t="s">
        <v>327</v>
      </c>
      <c r="J9558" s="147">
        <v>334125</v>
      </c>
      <c r="K9558" s="147">
        <v>550</v>
      </c>
      <c r="L9558" s="148">
        <v>183768750</v>
      </c>
      <c r="M9558" s="120" t="s">
        <v>56</v>
      </c>
      <c r="N9558" s="149">
        <v>14701500</v>
      </c>
      <c r="O9558" s="169"/>
      <c r="P9558" s="154" t="s">
        <v>6625</v>
      </c>
      <c r="Q9558" s="158" t="s">
        <v>50</v>
      </c>
      <c r="R9558" s="142">
        <f t="shared" si="148"/>
        <v>8</v>
      </c>
    </row>
    <row r="9559" ht="33.75" s="109" customFormat="1">
      <c r="A9559" s="119">
        <f>MAX($A$19:A9558)+1</f>
        <v>9541</v>
      </c>
      <c r="B9559" s="120" t="s">
        <v>41</v>
      </c>
      <c r="C9559" s="144" t="s">
        <v>720</v>
      </c>
      <c r="D9559" s="144" t="s">
        <v>1662</v>
      </c>
      <c r="E9559" s="145">
        <v>45289</v>
      </c>
      <c r="F9559" s="146" t="s">
        <v>8697</v>
      </c>
      <c r="G9559" s="146" t="s">
        <v>8698</v>
      </c>
      <c r="H9559" s="146" t="s">
        <v>8699</v>
      </c>
      <c r="I9559" s="151" t="s">
        <v>974</v>
      </c>
      <c r="J9559" s="147"/>
      <c r="K9559" s="147"/>
      <c r="L9559" s="148">
        <v>384805231</v>
      </c>
      <c r="M9559" s="120" t="s">
        <v>56</v>
      </c>
      <c r="N9559" s="149">
        <v>30784419</v>
      </c>
      <c r="O9559" s="169"/>
      <c r="P9559" s="154" t="s">
        <v>6625</v>
      </c>
      <c r="Q9559" s="158" t="s">
        <v>50</v>
      </c>
      <c r="R9559" s="142">
        <f t="shared" si="148"/>
        <v>8.0000001351333</v>
      </c>
    </row>
    <row r="9560" ht="22.5" s="109" customFormat="1">
      <c r="A9560" s="119">
        <f>MAX($A$19:A9559)+1</f>
        <v>9542</v>
      </c>
      <c r="B9560" s="120" t="s">
        <v>41</v>
      </c>
      <c r="C9560" s="144" t="s">
        <v>3407</v>
      </c>
      <c r="D9560" s="144" t="s">
        <v>8700</v>
      </c>
      <c r="E9560" s="145">
        <v>45289</v>
      </c>
      <c r="F9560" s="146" t="s">
        <v>3409</v>
      </c>
      <c r="G9560" s="146" t="s">
        <v>3410</v>
      </c>
      <c r="H9560" s="146" t="s">
        <v>8701</v>
      </c>
      <c r="I9560" s="151" t="s">
        <v>98</v>
      </c>
      <c r="J9560" s="147">
        <v>45321</v>
      </c>
      <c r="K9560" s="147">
        <v>12216</v>
      </c>
      <c r="L9560" s="148">
        <v>553641336</v>
      </c>
      <c r="M9560" s="120" t="s">
        <v>56</v>
      </c>
      <c r="N9560" s="149">
        <v>44291307</v>
      </c>
      <c r="O9560" s="169"/>
      <c r="P9560" s="154" t="s">
        <v>6625</v>
      </c>
      <c r="Q9560" s="158" t="s">
        <v>50</v>
      </c>
      <c r="R9560" s="142">
        <f t="shared" si="148"/>
        <v>8.00000002167468</v>
      </c>
    </row>
    <row r="9561" s="109" customFormat="1">
      <c r="A9561" s="119">
        <f>MAX($A$19:A9560)+1</f>
        <v>9543</v>
      </c>
      <c r="B9561" s="120" t="s">
        <v>41</v>
      </c>
      <c r="C9561" s="144" t="s">
        <v>1762</v>
      </c>
      <c r="D9561" s="144" t="s">
        <v>8702</v>
      </c>
      <c r="E9561" s="145">
        <v>45287</v>
      </c>
      <c r="F9561" s="146" t="s">
        <v>3414</v>
      </c>
      <c r="G9561" s="146" t="s">
        <v>3415</v>
      </c>
      <c r="H9561" s="146" t="s">
        <v>8703</v>
      </c>
      <c r="I9561" s="151" t="s">
        <v>100</v>
      </c>
      <c r="J9561" s="147">
        <v>496000</v>
      </c>
      <c r="K9561" s="147">
        <v>6650</v>
      </c>
      <c r="L9561" s="148">
        <v>3298400000</v>
      </c>
      <c r="M9561" s="120" t="s">
        <v>56</v>
      </c>
      <c r="N9561" s="149">
        <v>263872000</v>
      </c>
      <c r="O9561" s="169"/>
      <c r="P9561" s="154" t="s">
        <v>6625</v>
      </c>
      <c r="Q9561" s="158" t="s">
        <v>50</v>
      </c>
      <c r="R9561" s="142">
        <f t="shared" si="148"/>
        <v>8</v>
      </c>
    </row>
    <row r="9562" s="109" customFormat="1">
      <c r="A9562" s="119">
        <f>MAX($A$19:A9561)+1</f>
        <v>9544</v>
      </c>
      <c r="B9562" s="120" t="s">
        <v>41</v>
      </c>
      <c r="C9562" s="144" t="s">
        <v>1762</v>
      </c>
      <c r="D9562" s="144" t="s">
        <v>8704</v>
      </c>
      <c r="E9562" s="145" t="s">
        <v>6740</v>
      </c>
      <c r="F9562" s="146" t="s">
        <v>3414</v>
      </c>
      <c r="G9562" s="146" t="s">
        <v>3415</v>
      </c>
      <c r="H9562" s="146" t="s">
        <v>8705</v>
      </c>
      <c r="I9562" s="151" t="s">
        <v>534</v>
      </c>
      <c r="J9562" s="147">
        <v>540012</v>
      </c>
      <c r="K9562" s="147">
        <v>712</v>
      </c>
      <c r="L9562" s="148">
        <v>384488544</v>
      </c>
      <c r="M9562" s="120" t="s">
        <v>56</v>
      </c>
      <c r="N9562" s="149">
        <v>30759084</v>
      </c>
      <c r="O9562" s="169"/>
      <c r="P9562" s="154" t="s">
        <v>6625</v>
      </c>
      <c r="Q9562" s="158" t="s">
        <v>50</v>
      </c>
      <c r="R9562" s="142">
        <f t="shared" si="148"/>
        <v>8.00000012484117</v>
      </c>
    </row>
    <row r="9563" s="109" customFormat="1">
      <c r="A9563" s="119">
        <f>MAX($A$19:A9562)+1</f>
        <v>9545</v>
      </c>
      <c r="B9563" s="120" t="s">
        <v>41</v>
      </c>
      <c r="C9563" s="144" t="s">
        <v>1762</v>
      </c>
      <c r="D9563" s="144" t="s">
        <v>8704</v>
      </c>
      <c r="E9563" s="145" t="s">
        <v>6740</v>
      </c>
      <c r="F9563" s="146" t="s">
        <v>3414</v>
      </c>
      <c r="G9563" s="146" t="s">
        <v>3415</v>
      </c>
      <c r="H9563" s="146" t="s">
        <v>8706</v>
      </c>
      <c r="I9563" s="151" t="s">
        <v>534</v>
      </c>
      <c r="J9563" s="147">
        <v>299123</v>
      </c>
      <c r="K9563" s="147">
        <v>2012</v>
      </c>
      <c r="L9563" s="148">
        <v>601835476</v>
      </c>
      <c r="M9563" s="120" t="s">
        <v>56</v>
      </c>
      <c r="N9563" s="149">
        <v>48146838</v>
      </c>
      <c r="O9563" s="169"/>
      <c r="P9563" s="154" t="s">
        <v>6625</v>
      </c>
      <c r="Q9563" s="158" t="s">
        <v>50</v>
      </c>
      <c r="R9563" s="142">
        <f t="shared" si="148"/>
        <v>7.99999998670733</v>
      </c>
    </row>
    <row r="9564" s="109" customFormat="1">
      <c r="A9564" s="119">
        <f>MAX($A$19:A9563)+1</f>
        <v>9546</v>
      </c>
      <c r="B9564" s="120" t="s">
        <v>41</v>
      </c>
      <c r="C9564" s="144" t="s">
        <v>3422</v>
      </c>
      <c r="D9564" s="144" t="s">
        <v>5175</v>
      </c>
      <c r="E9564" s="145" t="s">
        <v>6688</v>
      </c>
      <c r="F9564" s="146" t="s">
        <v>8707</v>
      </c>
      <c r="G9564" s="146" t="s">
        <v>3424</v>
      </c>
      <c r="H9564" s="146" t="s">
        <v>3425</v>
      </c>
      <c r="I9564" s="151" t="s">
        <v>98</v>
      </c>
      <c r="J9564" s="147">
        <v>37652</v>
      </c>
      <c r="K9564" s="147">
        <v>2700</v>
      </c>
      <c r="L9564" s="148">
        <v>101660400</v>
      </c>
      <c r="M9564" s="120" t="s">
        <v>56</v>
      </c>
      <c r="N9564" s="149">
        <v>8132832</v>
      </c>
      <c r="O9564" s="169"/>
      <c r="P9564" s="154" t="s">
        <v>6625</v>
      </c>
      <c r="Q9564" s="158" t="s">
        <v>50</v>
      </c>
      <c r="R9564" s="142">
        <f t="shared" si="148"/>
        <v>8</v>
      </c>
    </row>
    <row r="9565" s="109" customFormat="1">
      <c r="A9565" s="119">
        <f>MAX($A$19:A9564)+1</f>
        <v>9547</v>
      </c>
      <c r="B9565" s="120" t="s">
        <v>41</v>
      </c>
      <c r="C9565" s="144" t="s">
        <v>3422</v>
      </c>
      <c r="D9565" s="144" t="s">
        <v>5175</v>
      </c>
      <c r="E9565" s="145" t="s">
        <v>6688</v>
      </c>
      <c r="F9565" s="146" t="s">
        <v>8707</v>
      </c>
      <c r="G9565" s="146" t="s">
        <v>3424</v>
      </c>
      <c r="H9565" s="146" t="s">
        <v>2817</v>
      </c>
      <c r="I9565" s="151" t="s">
        <v>98</v>
      </c>
      <c r="J9565" s="147">
        <v>12363</v>
      </c>
      <c r="K9565" s="147">
        <v>2500</v>
      </c>
      <c r="L9565" s="148">
        <v>30907500</v>
      </c>
      <c r="M9565" s="120" t="s">
        <v>56</v>
      </c>
      <c r="N9565" s="149">
        <v>2472600</v>
      </c>
      <c r="O9565" s="169"/>
      <c r="P9565" s="154" t="s">
        <v>6625</v>
      </c>
      <c r="Q9565" s="158" t="s">
        <v>50</v>
      </c>
      <c r="R9565" s="142">
        <f t="shared" si="148"/>
        <v>8</v>
      </c>
    </row>
    <row r="9566" s="109" customFormat="1">
      <c r="A9566" s="119">
        <f>MAX($A$19:A9565)+1</f>
        <v>9548</v>
      </c>
      <c r="B9566" s="120" t="s">
        <v>41</v>
      </c>
      <c r="C9566" s="144" t="s">
        <v>1320</v>
      </c>
      <c r="D9566" s="144" t="s">
        <v>5415</v>
      </c>
      <c r="E9566" s="145">
        <v>45289</v>
      </c>
      <c r="F9566" s="146" t="s">
        <v>8708</v>
      </c>
      <c r="G9566" s="146" t="s">
        <v>3428</v>
      </c>
      <c r="H9566" s="146" t="s">
        <v>8709</v>
      </c>
      <c r="I9566" s="151" t="s">
        <v>98</v>
      </c>
      <c r="J9566" s="147">
        <v>103200</v>
      </c>
      <c r="K9566" s="147">
        <v>950</v>
      </c>
      <c r="L9566" s="148">
        <v>98040000</v>
      </c>
      <c r="M9566" s="120" t="s">
        <v>56</v>
      </c>
      <c r="N9566" s="149">
        <v>7843200</v>
      </c>
      <c r="O9566" s="169"/>
      <c r="P9566" s="154" t="s">
        <v>6625</v>
      </c>
      <c r="Q9566" s="158" t="s">
        <v>50</v>
      </c>
      <c r="R9566" s="142">
        <f t="shared" si="148"/>
        <v>8</v>
      </c>
    </row>
    <row r="9567" s="109" customFormat="1">
      <c r="A9567" s="119">
        <f>MAX($A$19:A9566)+1</f>
        <v>9549</v>
      </c>
      <c r="B9567" s="120" t="s">
        <v>41</v>
      </c>
      <c r="C9567" s="144" t="s">
        <v>1320</v>
      </c>
      <c r="D9567" s="144" t="s">
        <v>2063</v>
      </c>
      <c r="E9567" s="145" t="s">
        <v>6863</v>
      </c>
      <c r="F9567" s="146" t="s">
        <v>8708</v>
      </c>
      <c r="G9567" s="146" t="s">
        <v>3428</v>
      </c>
      <c r="H9567" s="146" t="s">
        <v>3431</v>
      </c>
      <c r="I9567" s="151" t="s">
        <v>3066</v>
      </c>
      <c r="J9567" s="147">
        <v>28219</v>
      </c>
      <c r="K9567" s="147">
        <v>2700</v>
      </c>
      <c r="L9567" s="148">
        <v>76191300</v>
      </c>
      <c r="M9567" s="120" t="s">
        <v>56</v>
      </c>
      <c r="N9567" s="149">
        <v>6095304</v>
      </c>
      <c r="O9567" s="169"/>
      <c r="P9567" s="154" t="s">
        <v>6625</v>
      </c>
      <c r="Q9567" s="158" t="s">
        <v>50</v>
      </c>
      <c r="R9567" s="142">
        <f t="shared" si="148"/>
        <v>8</v>
      </c>
    </row>
    <row r="9568" s="109" customFormat="1">
      <c r="A9568" s="119">
        <f>MAX($A$19:A9567)+1</f>
        <v>9550</v>
      </c>
      <c r="B9568" s="120" t="s">
        <v>41</v>
      </c>
      <c r="C9568" s="144" t="s">
        <v>1320</v>
      </c>
      <c r="D9568" s="144" t="s">
        <v>2063</v>
      </c>
      <c r="E9568" s="145" t="s">
        <v>6863</v>
      </c>
      <c r="F9568" s="146" t="s">
        <v>8708</v>
      </c>
      <c r="G9568" s="146" t="s">
        <v>3428</v>
      </c>
      <c r="H9568" s="146" t="s">
        <v>3432</v>
      </c>
      <c r="I9568" s="151" t="s">
        <v>3066</v>
      </c>
      <c r="J9568" s="147">
        <v>24855</v>
      </c>
      <c r="K9568" s="147">
        <v>2700</v>
      </c>
      <c r="L9568" s="148">
        <v>67108500</v>
      </c>
      <c r="M9568" s="120" t="s">
        <v>56</v>
      </c>
      <c r="N9568" s="149">
        <v>5368680</v>
      </c>
      <c r="O9568" s="169"/>
      <c r="P9568" s="154" t="s">
        <v>6625</v>
      </c>
      <c r="Q9568" s="158" t="s">
        <v>50</v>
      </c>
      <c r="R9568" s="142">
        <f t="shared" si="148"/>
        <v>8</v>
      </c>
    </row>
    <row r="9569" s="109" customFormat="1">
      <c r="A9569" s="119">
        <f>MAX($A$19:A9568)+1</f>
        <v>9551</v>
      </c>
      <c r="B9569" s="120" t="s">
        <v>41</v>
      </c>
      <c r="C9569" s="144" t="s">
        <v>1320</v>
      </c>
      <c r="D9569" s="144" t="s">
        <v>2063</v>
      </c>
      <c r="E9569" s="145" t="s">
        <v>6863</v>
      </c>
      <c r="F9569" s="146" t="s">
        <v>8708</v>
      </c>
      <c r="G9569" s="146" t="s">
        <v>3428</v>
      </c>
      <c r="H9569" s="146" t="s">
        <v>3433</v>
      </c>
      <c r="I9569" s="151" t="s">
        <v>3066</v>
      </c>
      <c r="J9569" s="147">
        <v>32828</v>
      </c>
      <c r="K9569" s="147">
        <v>2700</v>
      </c>
      <c r="L9569" s="148">
        <v>88635600</v>
      </c>
      <c r="M9569" s="120" t="s">
        <v>56</v>
      </c>
      <c r="N9569" s="149">
        <v>7090848</v>
      </c>
      <c r="O9569" s="169"/>
      <c r="P9569" s="154" t="s">
        <v>6625</v>
      </c>
      <c r="Q9569" s="158" t="s">
        <v>50</v>
      </c>
      <c r="R9569" s="142">
        <f t="shared" si="148"/>
        <v>8</v>
      </c>
    </row>
    <row r="9570" s="109" customFormat="1">
      <c r="A9570" s="119">
        <f>MAX($A$19:A9569)+1</f>
        <v>9552</v>
      </c>
      <c r="B9570" s="120" t="s">
        <v>41</v>
      </c>
      <c r="C9570" s="144" t="s">
        <v>1320</v>
      </c>
      <c r="D9570" s="144" t="s">
        <v>2063</v>
      </c>
      <c r="E9570" s="145" t="s">
        <v>6863</v>
      </c>
      <c r="F9570" s="146" t="s">
        <v>8708</v>
      </c>
      <c r="G9570" s="146" t="s">
        <v>3428</v>
      </c>
      <c r="H9570" s="146" t="s">
        <v>3434</v>
      </c>
      <c r="I9570" s="151" t="s">
        <v>3066</v>
      </c>
      <c r="J9570" s="147">
        <v>163651</v>
      </c>
      <c r="K9570" s="147">
        <v>2500</v>
      </c>
      <c r="L9570" s="148">
        <v>409127500</v>
      </c>
      <c r="M9570" s="120" t="s">
        <v>56</v>
      </c>
      <c r="N9570" s="149">
        <v>32730200</v>
      </c>
      <c r="O9570" s="169"/>
      <c r="P9570" s="154" t="s">
        <v>6625</v>
      </c>
      <c r="Q9570" s="158" t="s">
        <v>50</v>
      </c>
      <c r="R9570" s="142">
        <f t="shared" si="148"/>
        <v>8</v>
      </c>
    </row>
    <row r="9571" s="109" customFormat="1">
      <c r="A9571" s="119">
        <f>MAX($A$19:A9570)+1</f>
        <v>9553</v>
      </c>
      <c r="B9571" s="120" t="s">
        <v>41</v>
      </c>
      <c r="C9571" s="144" t="s">
        <v>1621</v>
      </c>
      <c r="D9571" s="144" t="s">
        <v>1791</v>
      </c>
      <c r="E9571" s="145">
        <v>45288</v>
      </c>
      <c r="F9571" s="146" t="s">
        <v>3435</v>
      </c>
      <c r="G9571" s="146" t="s">
        <v>3436</v>
      </c>
      <c r="H9571" s="146" t="s">
        <v>3319</v>
      </c>
      <c r="I9571" s="151" t="s">
        <v>98</v>
      </c>
      <c r="J9571" s="147">
        <v>44869</v>
      </c>
      <c r="K9571" s="147">
        <v>3800</v>
      </c>
      <c r="L9571" s="148">
        <v>170502200</v>
      </c>
      <c r="M9571" s="120" t="s">
        <v>56</v>
      </c>
      <c r="N9571" s="149">
        <v>13640176</v>
      </c>
      <c r="O9571" s="169"/>
      <c r="P9571" s="154" t="s">
        <v>6625</v>
      </c>
      <c r="Q9571" s="158" t="s">
        <v>50</v>
      </c>
      <c r="R9571" s="142">
        <f t="shared" si="148"/>
        <v>8</v>
      </c>
    </row>
    <row r="9572" s="109" customFormat="1">
      <c r="A9572" s="119">
        <f>MAX($A$19:A9571)+1</f>
        <v>9554</v>
      </c>
      <c r="B9572" s="120" t="s">
        <v>41</v>
      </c>
      <c r="C9572" s="144" t="s">
        <v>3439</v>
      </c>
      <c r="D9572" s="144" t="s">
        <v>1939</v>
      </c>
      <c r="E9572" s="145" t="s">
        <v>6688</v>
      </c>
      <c r="F9572" s="146" t="s">
        <v>3440</v>
      </c>
      <c r="G9572" s="146" t="s">
        <v>3441</v>
      </c>
      <c r="H9572" s="146" t="s">
        <v>3443</v>
      </c>
      <c r="I9572" s="151" t="s">
        <v>98</v>
      </c>
      <c r="J9572" s="147">
        <v>21405</v>
      </c>
      <c r="K9572" s="147">
        <v>2500</v>
      </c>
      <c r="L9572" s="148">
        <v>53512500</v>
      </c>
      <c r="M9572" s="120" t="s">
        <v>56</v>
      </c>
      <c r="N9572" s="149">
        <v>4281000</v>
      </c>
      <c r="O9572" s="169"/>
      <c r="P9572" s="154" t="s">
        <v>6625</v>
      </c>
      <c r="Q9572" s="158" t="s">
        <v>50</v>
      </c>
      <c r="R9572" s="142">
        <f t="shared" si="148"/>
        <v>8</v>
      </c>
    </row>
    <row r="9573" s="109" customFormat="1">
      <c r="A9573" s="119">
        <f>MAX($A$19:A9572)+1</f>
        <v>9555</v>
      </c>
      <c r="B9573" s="120" t="s">
        <v>41</v>
      </c>
      <c r="C9573" s="144" t="s">
        <v>3439</v>
      </c>
      <c r="D9573" s="144" t="s">
        <v>1939</v>
      </c>
      <c r="E9573" s="145" t="s">
        <v>6688</v>
      </c>
      <c r="F9573" s="146" t="s">
        <v>3440</v>
      </c>
      <c r="G9573" s="146" t="s">
        <v>3441</v>
      </c>
      <c r="H9573" s="146" t="s">
        <v>8710</v>
      </c>
      <c r="I9573" s="151" t="s">
        <v>98</v>
      </c>
      <c r="J9573" s="147">
        <v>2530</v>
      </c>
      <c r="K9573" s="147">
        <v>12000</v>
      </c>
      <c r="L9573" s="148">
        <v>30360000</v>
      </c>
      <c r="M9573" s="120" t="s">
        <v>56</v>
      </c>
      <c r="N9573" s="149">
        <v>2428800</v>
      </c>
      <c r="O9573" s="169"/>
      <c r="P9573" s="154" t="s">
        <v>6625</v>
      </c>
      <c r="Q9573" s="158" t="s">
        <v>50</v>
      </c>
      <c r="R9573" s="142">
        <f ref="R9573:R9636" t="shared" si="149">N9573/L9573*100</f>
        <v>8</v>
      </c>
    </row>
    <row r="9574" ht="22.5" s="109" customFormat="1">
      <c r="A9574" s="119">
        <f>MAX($A$19:A9573)+1</f>
        <v>9556</v>
      </c>
      <c r="B9574" s="120" t="s">
        <v>41</v>
      </c>
      <c r="C9574" s="144" t="s">
        <v>1938</v>
      </c>
      <c r="D9574" s="144" t="s">
        <v>3240</v>
      </c>
      <c r="E9574" s="145">
        <v>45288</v>
      </c>
      <c r="F9574" s="146" t="s">
        <v>3444</v>
      </c>
      <c r="G9574" s="146" t="s">
        <v>3445</v>
      </c>
      <c r="H9574" s="146" t="s">
        <v>3446</v>
      </c>
      <c r="I9574" s="151" t="s">
        <v>98</v>
      </c>
      <c r="J9574" s="147">
        <v>2385</v>
      </c>
      <c r="K9574" s="147">
        <v>2200</v>
      </c>
      <c r="L9574" s="148">
        <v>5247000</v>
      </c>
      <c r="M9574" s="120" t="s">
        <v>56</v>
      </c>
      <c r="N9574" s="149">
        <v>419760</v>
      </c>
      <c r="O9574" s="169"/>
      <c r="P9574" s="154" t="s">
        <v>6625</v>
      </c>
      <c r="Q9574" s="158" t="s">
        <v>50</v>
      </c>
      <c r="R9574" s="142">
        <f t="shared" si="149"/>
        <v>8</v>
      </c>
    </row>
    <row r="9575" ht="56.25" s="109" customFormat="1">
      <c r="A9575" s="119">
        <f>MAX($A$19:A9574)+1</f>
        <v>9557</v>
      </c>
      <c r="B9575" s="120" t="s">
        <v>41</v>
      </c>
      <c r="C9575" s="144" t="s">
        <v>8711</v>
      </c>
      <c r="D9575" s="144" t="s">
        <v>2042</v>
      </c>
      <c r="E9575" s="145">
        <v>45262</v>
      </c>
      <c r="F9575" s="146" t="s">
        <v>8712</v>
      </c>
      <c r="G9575" s="146" t="s">
        <v>8713</v>
      </c>
      <c r="H9575" s="146" t="s">
        <v>8714</v>
      </c>
      <c r="I9575" s="151" t="s">
        <v>974</v>
      </c>
      <c r="J9575" s="147"/>
      <c r="K9575" s="147"/>
      <c r="L9575" s="148">
        <v>9034259</v>
      </c>
      <c r="M9575" s="120" t="s">
        <v>56</v>
      </c>
      <c r="N9575" s="149">
        <v>722741</v>
      </c>
      <c r="O9575" s="169"/>
      <c r="P9575" s="154" t="s">
        <v>6625</v>
      </c>
      <c r="Q9575" s="158" t="s">
        <v>50</v>
      </c>
      <c r="R9575" s="142">
        <f t="shared" si="149"/>
        <v>8.0000030993134</v>
      </c>
    </row>
    <row r="9576" ht="22.5" s="109" customFormat="1">
      <c r="A9576" s="119">
        <f>MAX($A$19:A9575)+1</f>
        <v>9558</v>
      </c>
      <c r="B9576" s="120" t="s">
        <v>41</v>
      </c>
      <c r="C9576" s="144" t="s">
        <v>8711</v>
      </c>
      <c r="D9576" s="144" t="s">
        <v>5376</v>
      </c>
      <c r="E9576" s="145">
        <v>45288</v>
      </c>
      <c r="F9576" s="146" t="s">
        <v>8712</v>
      </c>
      <c r="G9576" s="146" t="s">
        <v>8713</v>
      </c>
      <c r="H9576" s="146" t="s">
        <v>8715</v>
      </c>
      <c r="I9576" s="151" t="s">
        <v>974</v>
      </c>
      <c r="J9576" s="147"/>
      <c r="K9576" s="147"/>
      <c r="L9576" s="148">
        <v>272067593</v>
      </c>
      <c r="M9576" s="120" t="s">
        <v>56</v>
      </c>
      <c r="N9576" s="149">
        <v>21765407</v>
      </c>
      <c r="O9576" s="169"/>
      <c r="P9576" s="154" t="s">
        <v>6625</v>
      </c>
      <c r="Q9576" s="158" t="s">
        <v>50</v>
      </c>
      <c r="R9576" s="142">
        <f t="shared" si="149"/>
        <v>7.99999983827548</v>
      </c>
    </row>
    <row r="9577" s="109" customFormat="1">
      <c r="A9577" s="119">
        <f>MAX($A$19:A9576)+1</f>
        <v>9559</v>
      </c>
      <c r="B9577" s="120" t="s">
        <v>41</v>
      </c>
      <c r="C9577" s="144" t="s">
        <v>818</v>
      </c>
      <c r="D9577" s="144" t="s">
        <v>8716</v>
      </c>
      <c r="E9577" s="145">
        <v>45278</v>
      </c>
      <c r="F9577" s="146" t="s">
        <v>8717</v>
      </c>
      <c r="G9577" s="146" t="s">
        <v>8718</v>
      </c>
      <c r="H9577" s="146" t="s">
        <v>8719</v>
      </c>
      <c r="I9577" s="151" t="s">
        <v>8720</v>
      </c>
      <c r="J9577" s="147">
        <v>25.5</v>
      </c>
      <c r="K9577" s="147">
        <v>27090909.09091</v>
      </c>
      <c r="L9577" s="148">
        <v>690818182</v>
      </c>
      <c r="M9577" s="120" t="s">
        <v>229</v>
      </c>
      <c r="N9577" s="149">
        <v>69081818</v>
      </c>
      <c r="O9577" s="169"/>
      <c r="P9577" s="154" t="s">
        <v>6625</v>
      </c>
      <c r="Q9577" s="158" t="s">
        <v>50</v>
      </c>
      <c r="R9577" s="142">
        <f t="shared" si="149"/>
        <v>9.99999997104882</v>
      </c>
    </row>
    <row r="9578" ht="33.75" s="109" customFormat="1">
      <c r="A9578" s="119">
        <f>MAX($A$19:A9577)+1</f>
        <v>9560</v>
      </c>
      <c r="B9578" s="120" t="s">
        <v>41</v>
      </c>
      <c r="C9578" s="144" t="s">
        <v>3447</v>
      </c>
      <c r="D9578" s="144" t="s">
        <v>8721</v>
      </c>
      <c r="E9578" s="145">
        <v>45189</v>
      </c>
      <c r="F9578" s="146" t="s">
        <v>3449</v>
      </c>
      <c r="G9578" s="146" t="s">
        <v>3450</v>
      </c>
      <c r="H9578" s="146" t="s">
        <v>6146</v>
      </c>
      <c r="I9578" s="151" t="s">
        <v>3452</v>
      </c>
      <c r="J9578" s="147">
        <v>21800</v>
      </c>
      <c r="K9578" s="147">
        <v>1522</v>
      </c>
      <c r="L9578" s="148">
        <v>33179600</v>
      </c>
      <c r="M9578" s="120" t="s">
        <v>56</v>
      </c>
      <c r="N9578" s="149">
        <v>2654368</v>
      </c>
      <c r="O9578" s="169"/>
      <c r="P9578" s="154" t="s">
        <v>6625</v>
      </c>
      <c r="Q9578" s="158" t="s">
        <v>50</v>
      </c>
      <c r="R9578" s="142">
        <f t="shared" si="149"/>
        <v>8</v>
      </c>
    </row>
    <row r="9579" ht="33.75" s="109" customFormat="1">
      <c r="A9579" s="119">
        <f>MAX($A$19:A9578)+1</f>
        <v>9561</v>
      </c>
      <c r="B9579" s="120" t="s">
        <v>41</v>
      </c>
      <c r="C9579" s="144" t="s">
        <v>3447</v>
      </c>
      <c r="D9579" s="144" t="s">
        <v>8722</v>
      </c>
      <c r="E9579" s="145">
        <v>45189</v>
      </c>
      <c r="F9579" s="146" t="s">
        <v>3449</v>
      </c>
      <c r="G9579" s="146" t="s">
        <v>3450</v>
      </c>
      <c r="H9579" s="146" t="s">
        <v>6146</v>
      </c>
      <c r="I9579" s="151" t="s">
        <v>3452</v>
      </c>
      <c r="J9579" s="147">
        <v>8450</v>
      </c>
      <c r="K9579" s="147">
        <v>1522</v>
      </c>
      <c r="L9579" s="148">
        <v>12860900</v>
      </c>
      <c r="M9579" s="120" t="s">
        <v>56</v>
      </c>
      <c r="N9579" s="149">
        <v>1028872</v>
      </c>
      <c r="O9579" s="169"/>
      <c r="P9579" s="154" t="s">
        <v>6625</v>
      </c>
      <c r="Q9579" s="158" t="s">
        <v>50</v>
      </c>
      <c r="R9579" s="142">
        <f t="shared" si="149"/>
        <v>8</v>
      </c>
    </row>
    <row r="9580" ht="22.5" s="109" customFormat="1">
      <c r="A9580" s="119">
        <f>MAX($A$19:A9579)+1</f>
        <v>9562</v>
      </c>
      <c r="B9580" s="120" t="s">
        <v>41</v>
      </c>
      <c r="C9580" s="144" t="s">
        <v>3457</v>
      </c>
      <c r="D9580" s="144" t="s">
        <v>8723</v>
      </c>
      <c r="E9580" s="145">
        <v>45261</v>
      </c>
      <c r="F9580" s="146" t="s">
        <v>3459</v>
      </c>
      <c r="G9580" s="146" t="s">
        <v>3460</v>
      </c>
      <c r="H9580" s="146" t="s">
        <v>55</v>
      </c>
      <c r="I9580" s="133" t="s">
        <v>47</v>
      </c>
      <c r="J9580" s="147"/>
      <c r="K9580" s="147"/>
      <c r="L9580" s="148">
        <v>47625561</v>
      </c>
      <c r="M9580" s="120" t="s">
        <v>56</v>
      </c>
      <c r="N9580" s="149">
        <v>3810045</v>
      </c>
      <c r="O9580" s="169"/>
      <c r="P9580" s="154" t="s">
        <v>6625</v>
      </c>
      <c r="Q9580" s="158" t="s">
        <v>50</v>
      </c>
      <c r="R9580" s="142">
        <f t="shared" si="149"/>
        <v>8.00000025196554</v>
      </c>
    </row>
    <row r="9581" ht="22.5" s="109" customFormat="1">
      <c r="A9581" s="119">
        <f>MAX($A$19:A9580)+1</f>
        <v>9563</v>
      </c>
      <c r="B9581" s="120" t="s">
        <v>41</v>
      </c>
      <c r="C9581" s="144" t="s">
        <v>3457</v>
      </c>
      <c r="D9581" s="144" t="s">
        <v>8724</v>
      </c>
      <c r="E9581" s="145">
        <v>45276</v>
      </c>
      <c r="F9581" s="146" t="s">
        <v>3459</v>
      </c>
      <c r="G9581" s="146" t="s">
        <v>3460</v>
      </c>
      <c r="H9581" s="146" t="s">
        <v>55</v>
      </c>
      <c r="I9581" s="133" t="s">
        <v>47</v>
      </c>
      <c r="J9581" s="147"/>
      <c r="K9581" s="147"/>
      <c r="L9581" s="148">
        <v>31531362</v>
      </c>
      <c r="M9581" s="120" t="s">
        <v>56</v>
      </c>
      <c r="N9581" s="149">
        <v>2522509</v>
      </c>
      <c r="O9581" s="169"/>
      <c r="P9581" s="154" t="s">
        <v>6625</v>
      </c>
      <c r="Q9581" s="158" t="s">
        <v>50</v>
      </c>
      <c r="R9581" s="142">
        <f t="shared" si="149"/>
        <v>8.00000012685782</v>
      </c>
    </row>
    <row r="9582" s="109" customFormat="1">
      <c r="A9582" s="119">
        <f>MAX($A$19:A9581)+1</f>
        <v>9564</v>
      </c>
      <c r="B9582" s="120" t="s">
        <v>41</v>
      </c>
      <c r="C9582" s="144" t="s">
        <v>92</v>
      </c>
      <c r="D9582" s="144" t="s">
        <v>8725</v>
      </c>
      <c r="E9582" s="145">
        <v>45265</v>
      </c>
      <c r="F9582" s="146" t="s">
        <v>8726</v>
      </c>
      <c r="G9582" s="146" t="s">
        <v>8727</v>
      </c>
      <c r="H9582" s="146" t="s">
        <v>8367</v>
      </c>
      <c r="I9582" s="151" t="s">
        <v>801</v>
      </c>
      <c r="J9582" s="147">
        <v>6950</v>
      </c>
      <c r="K9582" s="147">
        <v>2000</v>
      </c>
      <c r="L9582" s="148">
        <v>13900000</v>
      </c>
      <c r="M9582" s="120" t="s">
        <v>56</v>
      </c>
      <c r="N9582" s="149">
        <v>1112000</v>
      </c>
      <c r="O9582" s="169"/>
      <c r="P9582" s="154" t="s">
        <v>6625</v>
      </c>
      <c r="Q9582" s="158" t="s">
        <v>50</v>
      </c>
      <c r="R9582" s="142">
        <f t="shared" si="149"/>
        <v>8</v>
      </c>
    </row>
    <row r="9583" ht="22.5" s="109" customFormat="1">
      <c r="A9583" s="119">
        <f>MAX($A$19:A9582)+1</f>
        <v>9565</v>
      </c>
      <c r="B9583" s="120" t="s">
        <v>41</v>
      </c>
      <c r="C9583" s="144" t="s">
        <v>3467</v>
      </c>
      <c r="D9583" s="144" t="s">
        <v>8728</v>
      </c>
      <c r="E9583" s="145" t="s">
        <v>6720</v>
      </c>
      <c r="F9583" s="146" t="s">
        <v>3469</v>
      </c>
      <c r="G9583" s="146" t="s">
        <v>3470</v>
      </c>
      <c r="H9583" s="146" t="s">
        <v>8729</v>
      </c>
      <c r="I9583" s="151" t="s">
        <v>534</v>
      </c>
      <c r="J9583" s="147">
        <v>350</v>
      </c>
      <c r="K9583" s="147">
        <v>2595</v>
      </c>
      <c r="L9583" s="148">
        <v>908250</v>
      </c>
      <c r="M9583" s="120" t="s">
        <v>56</v>
      </c>
      <c r="N9583" s="149">
        <v>72660</v>
      </c>
      <c r="O9583" s="169"/>
      <c r="P9583" s="154" t="s">
        <v>6625</v>
      </c>
      <c r="Q9583" s="158" t="s">
        <v>50</v>
      </c>
      <c r="R9583" s="142">
        <f t="shared" si="149"/>
        <v>8</v>
      </c>
    </row>
    <row r="9584" ht="22.5" s="109" customFormat="1">
      <c r="A9584" s="119">
        <f>MAX($A$19:A9583)+1</f>
        <v>9566</v>
      </c>
      <c r="B9584" s="120" t="s">
        <v>41</v>
      </c>
      <c r="C9584" s="144" t="s">
        <v>3467</v>
      </c>
      <c r="D9584" s="144" t="s">
        <v>8728</v>
      </c>
      <c r="E9584" s="145" t="s">
        <v>6720</v>
      </c>
      <c r="F9584" s="146" t="s">
        <v>3469</v>
      </c>
      <c r="G9584" s="146" t="s">
        <v>3470</v>
      </c>
      <c r="H9584" s="146" t="s">
        <v>8730</v>
      </c>
      <c r="I9584" s="151" t="s">
        <v>534</v>
      </c>
      <c r="J9584" s="147">
        <v>350</v>
      </c>
      <c r="K9584" s="147">
        <v>2595</v>
      </c>
      <c r="L9584" s="148">
        <v>908250</v>
      </c>
      <c r="M9584" s="120" t="s">
        <v>56</v>
      </c>
      <c r="N9584" s="149">
        <v>72660</v>
      </c>
      <c r="O9584" s="169"/>
      <c r="P9584" s="154" t="s">
        <v>6625</v>
      </c>
      <c r="Q9584" s="158" t="s">
        <v>50</v>
      </c>
      <c r="R9584" s="142">
        <f t="shared" si="149"/>
        <v>8</v>
      </c>
    </row>
    <row r="9585" ht="22.5" s="109" customFormat="1">
      <c r="A9585" s="119">
        <f>MAX($A$19:A9584)+1</f>
        <v>9567</v>
      </c>
      <c r="B9585" s="120" t="s">
        <v>41</v>
      </c>
      <c r="C9585" s="144" t="s">
        <v>3467</v>
      </c>
      <c r="D9585" s="144" t="s">
        <v>8728</v>
      </c>
      <c r="E9585" s="145" t="s">
        <v>6720</v>
      </c>
      <c r="F9585" s="146" t="s">
        <v>3469</v>
      </c>
      <c r="G9585" s="146" t="s">
        <v>3470</v>
      </c>
      <c r="H9585" s="146" t="s">
        <v>3473</v>
      </c>
      <c r="I9585" s="151" t="s">
        <v>534</v>
      </c>
      <c r="J9585" s="147">
        <v>2425</v>
      </c>
      <c r="K9585" s="147">
        <v>1700</v>
      </c>
      <c r="L9585" s="148">
        <v>4122500</v>
      </c>
      <c r="M9585" s="120" t="s">
        <v>56</v>
      </c>
      <c r="N9585" s="149">
        <v>329800</v>
      </c>
      <c r="O9585" s="169"/>
      <c r="P9585" s="154" t="s">
        <v>6625</v>
      </c>
      <c r="Q9585" s="158" t="s">
        <v>50</v>
      </c>
      <c r="R9585" s="142">
        <f t="shared" si="149"/>
        <v>8</v>
      </c>
    </row>
    <row r="9586" ht="22.5" s="109" customFormat="1">
      <c r="A9586" s="119">
        <f>MAX($A$19:A9585)+1</f>
        <v>9568</v>
      </c>
      <c r="B9586" s="120" t="s">
        <v>41</v>
      </c>
      <c r="C9586" s="144" t="s">
        <v>3467</v>
      </c>
      <c r="D9586" s="144" t="s">
        <v>8728</v>
      </c>
      <c r="E9586" s="145" t="s">
        <v>6720</v>
      </c>
      <c r="F9586" s="146" t="s">
        <v>3469</v>
      </c>
      <c r="G9586" s="146" t="s">
        <v>3470</v>
      </c>
      <c r="H9586" s="146" t="s">
        <v>3476</v>
      </c>
      <c r="I9586" s="151" t="s">
        <v>534</v>
      </c>
      <c r="J9586" s="147">
        <v>950</v>
      </c>
      <c r="K9586" s="147">
        <v>1700</v>
      </c>
      <c r="L9586" s="148">
        <v>1615000</v>
      </c>
      <c r="M9586" s="120" t="s">
        <v>56</v>
      </c>
      <c r="N9586" s="149">
        <v>129200</v>
      </c>
      <c r="O9586" s="169"/>
      <c r="P9586" s="154" t="s">
        <v>6625</v>
      </c>
      <c r="Q9586" s="158" t="s">
        <v>50</v>
      </c>
      <c r="R9586" s="142">
        <f t="shared" si="149"/>
        <v>8</v>
      </c>
    </row>
    <row r="9587" s="109" customFormat="1">
      <c r="A9587" s="119">
        <f>MAX($A$19:A9586)+1</f>
        <v>9569</v>
      </c>
      <c r="B9587" s="120" t="s">
        <v>41</v>
      </c>
      <c r="C9587" s="144" t="s">
        <v>2168</v>
      </c>
      <c r="D9587" s="144" t="s">
        <v>8731</v>
      </c>
      <c r="E9587" s="145">
        <v>45290</v>
      </c>
      <c r="F9587" s="146" t="s">
        <v>3478</v>
      </c>
      <c r="G9587" s="146" t="s">
        <v>3479</v>
      </c>
      <c r="H9587" s="123" t="s">
        <v>8732</v>
      </c>
      <c r="I9587" s="133" t="s">
        <v>1308</v>
      </c>
      <c r="J9587" s="147"/>
      <c r="K9587" s="147"/>
      <c r="L9587" s="148">
        <v>76000000</v>
      </c>
      <c r="M9587" s="120" t="s">
        <v>56</v>
      </c>
      <c r="N9587" s="149">
        <v>6080000</v>
      </c>
      <c r="O9587" s="169"/>
      <c r="P9587" s="154" t="s">
        <v>6625</v>
      </c>
      <c r="Q9587" s="158" t="s">
        <v>50</v>
      </c>
      <c r="R9587" s="142">
        <f t="shared" si="149"/>
        <v>8</v>
      </c>
    </row>
    <row r="9588" s="109" customFormat="1">
      <c r="A9588" s="119">
        <f>MAX($A$19:A9587)+1</f>
        <v>9570</v>
      </c>
      <c r="B9588" s="120" t="s">
        <v>41</v>
      </c>
      <c r="C9588" s="144" t="s">
        <v>1621</v>
      </c>
      <c r="D9588" s="144" t="s">
        <v>8733</v>
      </c>
      <c r="E9588" s="145">
        <v>45274</v>
      </c>
      <c r="F9588" s="146" t="s">
        <v>3482</v>
      </c>
      <c r="G9588" s="146" t="s">
        <v>3483</v>
      </c>
      <c r="H9588" s="146" t="s">
        <v>3484</v>
      </c>
      <c r="I9588" s="133" t="s">
        <v>47</v>
      </c>
      <c r="J9588" s="147"/>
      <c r="K9588" s="147"/>
      <c r="L9588" s="148">
        <v>6392000</v>
      </c>
      <c r="M9588" s="120" t="s">
        <v>56</v>
      </c>
      <c r="N9588" s="149">
        <v>511360</v>
      </c>
      <c r="O9588" s="169"/>
      <c r="P9588" s="154" t="s">
        <v>6625</v>
      </c>
      <c r="Q9588" s="158" t="s">
        <v>50</v>
      </c>
      <c r="R9588" s="142">
        <f t="shared" si="149"/>
        <v>8</v>
      </c>
    </row>
    <row r="9589" ht="22.5" s="109" customFormat="1">
      <c r="A9589" s="119">
        <f>MAX($A$19:A9588)+1</f>
        <v>9571</v>
      </c>
      <c r="B9589" s="120" t="s">
        <v>41</v>
      </c>
      <c r="C9589" s="144" t="s">
        <v>1709</v>
      </c>
      <c r="D9589" s="144" t="s">
        <v>8734</v>
      </c>
      <c r="E9589" s="145">
        <v>45261</v>
      </c>
      <c r="F9589" s="146" t="s">
        <v>6179</v>
      </c>
      <c r="G9589" s="146" t="s">
        <v>6180</v>
      </c>
      <c r="H9589" s="146" t="s">
        <v>6184</v>
      </c>
      <c r="I9589" s="151" t="s">
        <v>417</v>
      </c>
      <c r="J9589" s="147">
        <v>40</v>
      </c>
      <c r="K9589" s="147">
        <v>29300</v>
      </c>
      <c r="L9589" s="148">
        <v>1172000</v>
      </c>
      <c r="M9589" s="120" t="s">
        <v>56</v>
      </c>
      <c r="N9589" s="149">
        <v>93760</v>
      </c>
      <c r="O9589" s="169"/>
      <c r="P9589" s="154" t="s">
        <v>6625</v>
      </c>
      <c r="Q9589" s="158" t="s">
        <v>50</v>
      </c>
      <c r="R9589" s="142">
        <f t="shared" si="149"/>
        <v>8</v>
      </c>
    </row>
    <row r="9590" ht="22.5" s="109" customFormat="1">
      <c r="A9590" s="119">
        <f>MAX($A$19:A9589)+1</f>
        <v>9572</v>
      </c>
      <c r="B9590" s="120" t="s">
        <v>41</v>
      </c>
      <c r="C9590" s="144" t="s">
        <v>1709</v>
      </c>
      <c r="D9590" s="144" t="s">
        <v>8734</v>
      </c>
      <c r="E9590" s="145">
        <v>45261</v>
      </c>
      <c r="F9590" s="146" t="s">
        <v>6179</v>
      </c>
      <c r="G9590" s="146" t="s">
        <v>6180</v>
      </c>
      <c r="H9590" s="146" t="s">
        <v>6181</v>
      </c>
      <c r="I9590" s="151" t="s">
        <v>417</v>
      </c>
      <c r="J9590" s="147">
        <v>373</v>
      </c>
      <c r="K9590" s="147">
        <v>29300</v>
      </c>
      <c r="L9590" s="148">
        <v>10928900</v>
      </c>
      <c r="M9590" s="120" t="s">
        <v>56</v>
      </c>
      <c r="N9590" s="149">
        <v>874312</v>
      </c>
      <c r="O9590" s="169"/>
      <c r="P9590" s="154" t="s">
        <v>6625</v>
      </c>
      <c r="Q9590" s="158" t="s">
        <v>50</v>
      </c>
      <c r="R9590" s="142">
        <f t="shared" si="149"/>
        <v>8</v>
      </c>
    </row>
    <row r="9591" ht="22.5" s="109" customFormat="1">
      <c r="A9591" s="119">
        <f>MAX($A$19:A9590)+1</f>
        <v>9573</v>
      </c>
      <c r="B9591" s="120" t="s">
        <v>41</v>
      </c>
      <c r="C9591" s="144" t="s">
        <v>1709</v>
      </c>
      <c r="D9591" s="144" t="s">
        <v>8734</v>
      </c>
      <c r="E9591" s="145">
        <v>45261</v>
      </c>
      <c r="F9591" s="146" t="s">
        <v>6179</v>
      </c>
      <c r="G9591" s="146" t="s">
        <v>6180</v>
      </c>
      <c r="H9591" s="146" t="s">
        <v>6190</v>
      </c>
      <c r="I9591" s="151" t="s">
        <v>417</v>
      </c>
      <c r="J9591" s="147">
        <v>11</v>
      </c>
      <c r="K9591" s="147">
        <v>29300</v>
      </c>
      <c r="L9591" s="148">
        <v>322300</v>
      </c>
      <c r="M9591" s="120" t="s">
        <v>56</v>
      </c>
      <c r="N9591" s="149">
        <v>25784</v>
      </c>
      <c r="O9591" s="169"/>
      <c r="P9591" s="154" t="s">
        <v>6625</v>
      </c>
      <c r="Q9591" s="158" t="s">
        <v>50</v>
      </c>
      <c r="R9591" s="142">
        <f t="shared" si="149"/>
        <v>8</v>
      </c>
    </row>
    <row r="9592" ht="22.5" s="109" customFormat="1">
      <c r="A9592" s="119">
        <f>MAX($A$19:A9591)+1</f>
        <v>9574</v>
      </c>
      <c r="B9592" s="120" t="s">
        <v>41</v>
      </c>
      <c r="C9592" s="144" t="s">
        <v>1709</v>
      </c>
      <c r="D9592" s="144" t="s">
        <v>8734</v>
      </c>
      <c r="E9592" s="145">
        <v>45261</v>
      </c>
      <c r="F9592" s="146" t="s">
        <v>6179</v>
      </c>
      <c r="G9592" s="146" t="s">
        <v>6180</v>
      </c>
      <c r="H9592" s="146" t="s">
        <v>6181</v>
      </c>
      <c r="I9592" s="151" t="s">
        <v>417</v>
      </c>
      <c r="J9592" s="147">
        <v>177</v>
      </c>
      <c r="K9592" s="147">
        <v>29300</v>
      </c>
      <c r="L9592" s="148">
        <v>5186100</v>
      </c>
      <c r="M9592" s="120" t="s">
        <v>56</v>
      </c>
      <c r="N9592" s="149">
        <v>414888</v>
      </c>
      <c r="O9592" s="169"/>
      <c r="P9592" s="154" t="s">
        <v>6625</v>
      </c>
      <c r="Q9592" s="158" t="s">
        <v>50</v>
      </c>
      <c r="R9592" s="142">
        <f t="shared" si="149"/>
        <v>8</v>
      </c>
    </row>
    <row r="9593" ht="22.5" s="109" customFormat="1">
      <c r="A9593" s="119">
        <f>MAX($A$19:A9592)+1</f>
        <v>9575</v>
      </c>
      <c r="B9593" s="120" t="s">
        <v>41</v>
      </c>
      <c r="C9593" s="144" t="s">
        <v>1709</v>
      </c>
      <c r="D9593" s="144" t="s">
        <v>8735</v>
      </c>
      <c r="E9593" s="145" t="s">
        <v>6885</v>
      </c>
      <c r="F9593" s="146" t="s">
        <v>6179</v>
      </c>
      <c r="G9593" s="146" t="s">
        <v>6180</v>
      </c>
      <c r="H9593" s="146" t="s">
        <v>6181</v>
      </c>
      <c r="I9593" s="151" t="s">
        <v>417</v>
      </c>
      <c r="J9593" s="147">
        <v>28</v>
      </c>
      <c r="K9593" s="147">
        <v>29300</v>
      </c>
      <c r="L9593" s="148">
        <v>820400</v>
      </c>
      <c r="M9593" s="120" t="s">
        <v>56</v>
      </c>
      <c r="N9593" s="149">
        <v>65632</v>
      </c>
      <c r="O9593" s="169"/>
      <c r="P9593" s="154" t="s">
        <v>6625</v>
      </c>
      <c r="Q9593" s="158" t="s">
        <v>50</v>
      </c>
      <c r="R9593" s="142">
        <f t="shared" si="149"/>
        <v>8</v>
      </c>
    </row>
    <row r="9594" ht="22.5" s="109" customFormat="1">
      <c r="A9594" s="119">
        <f>MAX($A$19:A9593)+1</f>
        <v>9576</v>
      </c>
      <c r="B9594" s="120" t="s">
        <v>41</v>
      </c>
      <c r="C9594" s="144" t="s">
        <v>1709</v>
      </c>
      <c r="D9594" s="144" t="s">
        <v>8735</v>
      </c>
      <c r="E9594" s="145" t="s">
        <v>6885</v>
      </c>
      <c r="F9594" s="146" t="s">
        <v>6179</v>
      </c>
      <c r="G9594" s="146" t="s">
        <v>6180</v>
      </c>
      <c r="H9594" s="146" t="s">
        <v>6182</v>
      </c>
      <c r="I9594" s="151" t="s">
        <v>417</v>
      </c>
      <c r="J9594" s="147">
        <v>21</v>
      </c>
      <c r="K9594" s="147">
        <v>29300</v>
      </c>
      <c r="L9594" s="148">
        <v>615300</v>
      </c>
      <c r="M9594" s="120" t="s">
        <v>56</v>
      </c>
      <c r="N9594" s="149">
        <v>49224</v>
      </c>
      <c r="O9594" s="169"/>
      <c r="P9594" s="154" t="s">
        <v>6625</v>
      </c>
      <c r="Q9594" s="158" t="s">
        <v>50</v>
      </c>
      <c r="R9594" s="142">
        <f t="shared" si="149"/>
        <v>8</v>
      </c>
    </row>
    <row r="9595" ht="22.5" s="109" customFormat="1">
      <c r="A9595" s="119">
        <f>MAX($A$19:A9594)+1</f>
        <v>9577</v>
      </c>
      <c r="B9595" s="120" t="s">
        <v>41</v>
      </c>
      <c r="C9595" s="144" t="s">
        <v>1709</v>
      </c>
      <c r="D9595" s="144" t="s">
        <v>8735</v>
      </c>
      <c r="E9595" s="145" t="s">
        <v>6885</v>
      </c>
      <c r="F9595" s="146" t="s">
        <v>6179</v>
      </c>
      <c r="G9595" s="146" t="s">
        <v>6180</v>
      </c>
      <c r="H9595" s="146" t="s">
        <v>6183</v>
      </c>
      <c r="I9595" s="151" t="s">
        <v>417</v>
      </c>
      <c r="J9595" s="147">
        <v>3</v>
      </c>
      <c r="K9595" s="147">
        <v>29300</v>
      </c>
      <c r="L9595" s="148">
        <v>87900</v>
      </c>
      <c r="M9595" s="120" t="s">
        <v>56</v>
      </c>
      <c r="N9595" s="149">
        <v>7032</v>
      </c>
      <c r="O9595" s="169"/>
      <c r="P9595" s="154" t="s">
        <v>6625</v>
      </c>
      <c r="Q9595" s="158" t="s">
        <v>50</v>
      </c>
      <c r="R9595" s="142">
        <f t="shared" si="149"/>
        <v>8</v>
      </c>
    </row>
    <row r="9596" ht="22.5" s="109" customFormat="1">
      <c r="A9596" s="119">
        <f>MAX($A$19:A9595)+1</f>
        <v>9578</v>
      </c>
      <c r="B9596" s="120" t="s">
        <v>41</v>
      </c>
      <c r="C9596" s="144" t="s">
        <v>1709</v>
      </c>
      <c r="D9596" s="144" t="s">
        <v>8735</v>
      </c>
      <c r="E9596" s="145" t="s">
        <v>6885</v>
      </c>
      <c r="F9596" s="146" t="s">
        <v>6179</v>
      </c>
      <c r="G9596" s="146" t="s">
        <v>6180</v>
      </c>
      <c r="H9596" s="146" t="s">
        <v>6184</v>
      </c>
      <c r="I9596" s="151" t="s">
        <v>417</v>
      </c>
      <c r="J9596" s="147">
        <v>48</v>
      </c>
      <c r="K9596" s="147">
        <v>29300</v>
      </c>
      <c r="L9596" s="148">
        <v>1406400</v>
      </c>
      <c r="M9596" s="120" t="s">
        <v>56</v>
      </c>
      <c r="N9596" s="149">
        <v>112512</v>
      </c>
      <c r="O9596" s="169"/>
      <c r="P9596" s="154" t="s">
        <v>6625</v>
      </c>
      <c r="Q9596" s="158" t="s">
        <v>50</v>
      </c>
      <c r="R9596" s="142">
        <f t="shared" si="149"/>
        <v>8</v>
      </c>
    </row>
    <row r="9597" ht="22.5" s="109" customFormat="1">
      <c r="A9597" s="119">
        <f>MAX($A$19:A9596)+1</f>
        <v>9579</v>
      </c>
      <c r="B9597" s="120" t="s">
        <v>41</v>
      </c>
      <c r="C9597" s="144" t="s">
        <v>1709</v>
      </c>
      <c r="D9597" s="144" t="s">
        <v>8736</v>
      </c>
      <c r="E9597" s="145" t="s">
        <v>7762</v>
      </c>
      <c r="F9597" s="146" t="s">
        <v>6179</v>
      </c>
      <c r="G9597" s="146" t="s">
        <v>6180</v>
      </c>
      <c r="H9597" s="146" t="s">
        <v>6181</v>
      </c>
      <c r="I9597" s="151" t="s">
        <v>417</v>
      </c>
      <c r="J9597" s="147">
        <v>1667</v>
      </c>
      <c r="K9597" s="147">
        <v>29300</v>
      </c>
      <c r="L9597" s="148">
        <v>48843100</v>
      </c>
      <c r="M9597" s="120" t="s">
        <v>56</v>
      </c>
      <c r="N9597" s="149">
        <v>3907448</v>
      </c>
      <c r="O9597" s="169"/>
      <c r="P9597" s="154" t="s">
        <v>6625</v>
      </c>
      <c r="Q9597" s="158" t="s">
        <v>50</v>
      </c>
      <c r="R9597" s="142">
        <f t="shared" si="149"/>
        <v>8</v>
      </c>
    </row>
    <row r="9598" ht="22.5" s="109" customFormat="1">
      <c r="A9598" s="119">
        <f>MAX($A$19:A9597)+1</f>
        <v>9580</v>
      </c>
      <c r="B9598" s="120" t="s">
        <v>41</v>
      </c>
      <c r="C9598" s="144" t="s">
        <v>1709</v>
      </c>
      <c r="D9598" s="144" t="s">
        <v>8736</v>
      </c>
      <c r="E9598" s="145" t="s">
        <v>7762</v>
      </c>
      <c r="F9598" s="146" t="s">
        <v>6179</v>
      </c>
      <c r="G9598" s="146" t="s">
        <v>6180</v>
      </c>
      <c r="H9598" s="146" t="s">
        <v>6190</v>
      </c>
      <c r="I9598" s="151" t="s">
        <v>417</v>
      </c>
      <c r="J9598" s="147">
        <v>100</v>
      </c>
      <c r="K9598" s="147">
        <v>29300</v>
      </c>
      <c r="L9598" s="148">
        <v>2930000</v>
      </c>
      <c r="M9598" s="120" t="s">
        <v>56</v>
      </c>
      <c r="N9598" s="149">
        <v>234400</v>
      </c>
      <c r="O9598" s="169"/>
      <c r="P9598" s="154" t="s">
        <v>6625</v>
      </c>
      <c r="Q9598" s="158" t="s">
        <v>50</v>
      </c>
      <c r="R9598" s="142">
        <f t="shared" si="149"/>
        <v>8</v>
      </c>
    </row>
    <row r="9599" ht="22.5" s="109" customFormat="1">
      <c r="A9599" s="119">
        <f>MAX($A$19:A9598)+1</f>
        <v>9581</v>
      </c>
      <c r="B9599" s="120" t="s">
        <v>41</v>
      </c>
      <c r="C9599" s="144" t="s">
        <v>1709</v>
      </c>
      <c r="D9599" s="144" t="s">
        <v>8737</v>
      </c>
      <c r="E9599" s="145">
        <v>45276</v>
      </c>
      <c r="F9599" s="146" t="s">
        <v>6179</v>
      </c>
      <c r="G9599" s="146" t="s">
        <v>6180</v>
      </c>
      <c r="H9599" s="146" t="s">
        <v>6181</v>
      </c>
      <c r="I9599" s="151" t="s">
        <v>417</v>
      </c>
      <c r="J9599" s="147">
        <v>500</v>
      </c>
      <c r="K9599" s="147">
        <v>29300</v>
      </c>
      <c r="L9599" s="148">
        <v>14650000</v>
      </c>
      <c r="M9599" s="120" t="s">
        <v>56</v>
      </c>
      <c r="N9599" s="149">
        <v>1172000</v>
      </c>
      <c r="O9599" s="169"/>
      <c r="P9599" s="154" t="s">
        <v>6625</v>
      </c>
      <c r="Q9599" s="158" t="s">
        <v>50</v>
      </c>
      <c r="R9599" s="142">
        <f t="shared" si="149"/>
        <v>8</v>
      </c>
    </row>
    <row r="9600" ht="22.5" s="109" customFormat="1">
      <c r="A9600" s="119">
        <f>MAX($A$19:A9599)+1</f>
        <v>9582</v>
      </c>
      <c r="B9600" s="120" t="s">
        <v>41</v>
      </c>
      <c r="C9600" s="144" t="s">
        <v>1709</v>
      </c>
      <c r="D9600" s="144" t="s">
        <v>8738</v>
      </c>
      <c r="E9600" s="145">
        <v>45278</v>
      </c>
      <c r="F9600" s="146" t="s">
        <v>6179</v>
      </c>
      <c r="G9600" s="146" t="s">
        <v>6180</v>
      </c>
      <c r="H9600" s="146" t="s">
        <v>6181</v>
      </c>
      <c r="I9600" s="151" t="s">
        <v>417</v>
      </c>
      <c r="J9600" s="147">
        <v>1000</v>
      </c>
      <c r="K9600" s="147">
        <v>29300</v>
      </c>
      <c r="L9600" s="148">
        <v>29300000</v>
      </c>
      <c r="M9600" s="120" t="s">
        <v>56</v>
      </c>
      <c r="N9600" s="149">
        <v>2344000</v>
      </c>
      <c r="O9600" s="169"/>
      <c r="P9600" s="154" t="s">
        <v>6625</v>
      </c>
      <c r="Q9600" s="158" t="s">
        <v>50</v>
      </c>
      <c r="R9600" s="142">
        <f t="shared" si="149"/>
        <v>8</v>
      </c>
    </row>
    <row r="9601" ht="22.5" s="109" customFormat="1">
      <c r="A9601" s="119">
        <f>MAX($A$19:A9600)+1</f>
        <v>9583</v>
      </c>
      <c r="B9601" s="120" t="s">
        <v>41</v>
      </c>
      <c r="C9601" s="144" t="s">
        <v>1709</v>
      </c>
      <c r="D9601" s="144" t="s">
        <v>8739</v>
      </c>
      <c r="E9601" s="145" t="s">
        <v>7018</v>
      </c>
      <c r="F9601" s="146" t="s">
        <v>6179</v>
      </c>
      <c r="G9601" s="146" t="s">
        <v>6180</v>
      </c>
      <c r="H9601" s="146" t="s">
        <v>6186</v>
      </c>
      <c r="I9601" s="151" t="s">
        <v>417</v>
      </c>
      <c r="J9601" s="147">
        <v>277</v>
      </c>
      <c r="K9601" s="147">
        <v>29300</v>
      </c>
      <c r="L9601" s="148">
        <v>8116100</v>
      </c>
      <c r="M9601" s="120" t="s">
        <v>56</v>
      </c>
      <c r="N9601" s="149">
        <v>649288</v>
      </c>
      <c r="O9601" s="169"/>
      <c r="P9601" s="154" t="s">
        <v>6625</v>
      </c>
      <c r="Q9601" s="158" t="s">
        <v>50</v>
      </c>
      <c r="R9601" s="142">
        <f t="shared" si="149"/>
        <v>8</v>
      </c>
    </row>
    <row r="9602" ht="22.5" s="109" customFormat="1">
      <c r="A9602" s="119">
        <f>MAX($A$19:A9601)+1</f>
        <v>9584</v>
      </c>
      <c r="B9602" s="120" t="s">
        <v>41</v>
      </c>
      <c r="C9602" s="144" t="s">
        <v>1709</v>
      </c>
      <c r="D9602" s="144" t="s">
        <v>8739</v>
      </c>
      <c r="E9602" s="145" t="s">
        <v>7018</v>
      </c>
      <c r="F9602" s="146" t="s">
        <v>6179</v>
      </c>
      <c r="G9602" s="146" t="s">
        <v>6180</v>
      </c>
      <c r="H9602" s="146" t="s">
        <v>6181</v>
      </c>
      <c r="I9602" s="151" t="s">
        <v>417</v>
      </c>
      <c r="J9602" s="147">
        <v>154</v>
      </c>
      <c r="K9602" s="147">
        <v>29300</v>
      </c>
      <c r="L9602" s="148">
        <v>4512200</v>
      </c>
      <c r="M9602" s="120" t="s">
        <v>56</v>
      </c>
      <c r="N9602" s="149">
        <v>360976</v>
      </c>
      <c r="O9602" s="169"/>
      <c r="P9602" s="154" t="s">
        <v>6625</v>
      </c>
      <c r="Q9602" s="158" t="s">
        <v>50</v>
      </c>
      <c r="R9602" s="142">
        <f t="shared" si="149"/>
        <v>8</v>
      </c>
    </row>
    <row r="9603" ht="22.5" s="109" customFormat="1">
      <c r="A9603" s="119">
        <f>MAX($A$19:A9602)+1</f>
        <v>9585</v>
      </c>
      <c r="B9603" s="120" t="s">
        <v>41</v>
      </c>
      <c r="C9603" s="144" t="s">
        <v>1709</v>
      </c>
      <c r="D9603" s="144" t="s">
        <v>8739</v>
      </c>
      <c r="E9603" s="145" t="s">
        <v>7018</v>
      </c>
      <c r="F9603" s="146" t="s">
        <v>6179</v>
      </c>
      <c r="G9603" s="146" t="s">
        <v>6180</v>
      </c>
      <c r="H9603" s="146" t="s">
        <v>6181</v>
      </c>
      <c r="I9603" s="151" t="s">
        <v>417</v>
      </c>
      <c r="J9603" s="147">
        <v>1500</v>
      </c>
      <c r="K9603" s="147">
        <v>29300</v>
      </c>
      <c r="L9603" s="148">
        <v>43950000</v>
      </c>
      <c r="M9603" s="120" t="s">
        <v>56</v>
      </c>
      <c r="N9603" s="149">
        <v>3516000</v>
      </c>
      <c r="O9603" s="169"/>
      <c r="P9603" s="154" t="s">
        <v>6625</v>
      </c>
      <c r="Q9603" s="158" t="s">
        <v>50</v>
      </c>
      <c r="R9603" s="142">
        <f t="shared" si="149"/>
        <v>8</v>
      </c>
    </row>
    <row r="9604" s="109" customFormat="1">
      <c r="A9604" s="119">
        <f>MAX($A$19:A9603)+1</f>
        <v>9586</v>
      </c>
      <c r="B9604" s="120" t="s">
        <v>41</v>
      </c>
      <c r="C9604" s="144" t="s">
        <v>3485</v>
      </c>
      <c r="D9604" s="144" t="s">
        <v>8740</v>
      </c>
      <c r="E9604" s="145" t="s">
        <v>4159</v>
      </c>
      <c r="F9604" s="123" t="s">
        <v>3487</v>
      </c>
      <c r="G9604" s="146" t="s">
        <v>3488</v>
      </c>
      <c r="H9604" s="146" t="s">
        <v>3491</v>
      </c>
      <c r="I9604" s="151" t="s">
        <v>1956</v>
      </c>
      <c r="J9604" s="147">
        <v>67230</v>
      </c>
      <c r="K9604" s="147">
        <v>427</v>
      </c>
      <c r="L9604" s="148">
        <v>28707210</v>
      </c>
      <c r="M9604" s="120" t="s">
        <v>56</v>
      </c>
      <c r="N9604" s="149">
        <v>2296577</v>
      </c>
      <c r="O9604" s="169"/>
      <c r="P9604" s="154" t="s">
        <v>6625</v>
      </c>
      <c r="Q9604" s="158" t="s">
        <v>50</v>
      </c>
      <c r="R9604" s="142">
        <f t="shared" si="149"/>
        <v>8.00000069668909</v>
      </c>
    </row>
    <row r="9605" s="109" customFormat="1">
      <c r="A9605" s="119">
        <f>MAX($A$19:A9604)+1</f>
        <v>9587</v>
      </c>
      <c r="B9605" s="120" t="s">
        <v>41</v>
      </c>
      <c r="C9605" s="144" t="s">
        <v>3485</v>
      </c>
      <c r="D9605" s="144" t="s">
        <v>8740</v>
      </c>
      <c r="E9605" s="145" t="s">
        <v>4159</v>
      </c>
      <c r="F9605" s="123" t="s">
        <v>3487</v>
      </c>
      <c r="G9605" s="146" t="s">
        <v>3488</v>
      </c>
      <c r="H9605" s="146" t="s">
        <v>3495</v>
      </c>
      <c r="I9605" s="151" t="s">
        <v>1956</v>
      </c>
      <c r="J9605" s="147">
        <v>46300</v>
      </c>
      <c r="K9605" s="147">
        <v>210</v>
      </c>
      <c r="L9605" s="148">
        <v>9723000</v>
      </c>
      <c r="M9605" s="120" t="s">
        <v>56</v>
      </c>
      <c r="N9605" s="149">
        <v>777840</v>
      </c>
      <c r="O9605" s="169"/>
      <c r="P9605" s="154" t="s">
        <v>6625</v>
      </c>
      <c r="Q9605" s="158" t="s">
        <v>50</v>
      </c>
      <c r="R9605" s="142">
        <f t="shared" si="149"/>
        <v>8</v>
      </c>
    </row>
    <row r="9606" s="109" customFormat="1">
      <c r="A9606" s="119">
        <f>MAX($A$19:A9605)+1</f>
        <v>9588</v>
      </c>
      <c r="B9606" s="120" t="s">
        <v>41</v>
      </c>
      <c r="C9606" s="144" t="s">
        <v>3485</v>
      </c>
      <c r="D9606" s="144" t="s">
        <v>8740</v>
      </c>
      <c r="E9606" s="145" t="s">
        <v>4159</v>
      </c>
      <c r="F9606" s="123" t="s">
        <v>3487</v>
      </c>
      <c r="G9606" s="146" t="s">
        <v>3488</v>
      </c>
      <c r="H9606" s="146" t="s">
        <v>8741</v>
      </c>
      <c r="I9606" s="151" t="s">
        <v>1956</v>
      </c>
      <c r="J9606" s="147">
        <v>50300</v>
      </c>
      <c r="K9606" s="147">
        <v>210</v>
      </c>
      <c r="L9606" s="148">
        <v>10563000</v>
      </c>
      <c r="M9606" s="120" t="s">
        <v>56</v>
      </c>
      <c r="N9606" s="149">
        <v>845040</v>
      </c>
      <c r="O9606" s="169"/>
      <c r="P9606" s="154" t="s">
        <v>6625</v>
      </c>
      <c r="Q9606" s="158" t="s">
        <v>50</v>
      </c>
      <c r="R9606" s="142">
        <f t="shared" si="149"/>
        <v>8</v>
      </c>
    </row>
    <row r="9607" s="109" customFormat="1">
      <c r="A9607" s="119">
        <f>MAX($A$19:A9606)+1</f>
        <v>9589</v>
      </c>
      <c r="B9607" s="120" t="s">
        <v>41</v>
      </c>
      <c r="C9607" s="144" t="s">
        <v>3485</v>
      </c>
      <c r="D9607" s="144" t="s">
        <v>8740</v>
      </c>
      <c r="E9607" s="145" t="s">
        <v>4159</v>
      </c>
      <c r="F9607" s="123" t="s">
        <v>3487</v>
      </c>
      <c r="G9607" s="146" t="s">
        <v>3488</v>
      </c>
      <c r="H9607" s="146" t="s">
        <v>8742</v>
      </c>
      <c r="I9607" s="151" t="s">
        <v>3163</v>
      </c>
      <c r="J9607" s="147">
        <v>26700</v>
      </c>
      <c r="K9607" s="147">
        <v>1360</v>
      </c>
      <c r="L9607" s="148">
        <v>36312000</v>
      </c>
      <c r="M9607" s="120" t="s">
        <v>56</v>
      </c>
      <c r="N9607" s="149">
        <v>2904960</v>
      </c>
      <c r="O9607" s="169"/>
      <c r="P9607" s="154" t="s">
        <v>6625</v>
      </c>
      <c r="Q9607" s="158" t="s">
        <v>50</v>
      </c>
      <c r="R9607" s="142">
        <f t="shared" si="149"/>
        <v>8</v>
      </c>
    </row>
    <row r="9608" s="109" customFormat="1">
      <c r="A9608" s="119">
        <f>MAX($A$19:A9607)+1</f>
        <v>9590</v>
      </c>
      <c r="B9608" s="120" t="s">
        <v>41</v>
      </c>
      <c r="C9608" s="144" t="s">
        <v>3485</v>
      </c>
      <c r="D9608" s="144" t="s">
        <v>8740</v>
      </c>
      <c r="E9608" s="145" t="s">
        <v>4159</v>
      </c>
      <c r="F9608" s="123" t="s">
        <v>3487</v>
      </c>
      <c r="G9608" s="146" t="s">
        <v>3488</v>
      </c>
      <c r="H9608" s="146" t="s">
        <v>3497</v>
      </c>
      <c r="I9608" s="151" t="s">
        <v>3163</v>
      </c>
      <c r="J9608" s="147">
        <v>26736</v>
      </c>
      <c r="K9608" s="147">
        <v>1360</v>
      </c>
      <c r="L9608" s="148">
        <v>36360960</v>
      </c>
      <c r="M9608" s="120" t="s">
        <v>56</v>
      </c>
      <c r="N9608" s="149">
        <v>2908877</v>
      </c>
      <c r="O9608" s="169"/>
      <c r="P9608" s="154" t="s">
        <v>6625</v>
      </c>
      <c r="Q9608" s="158" t="s">
        <v>50</v>
      </c>
      <c r="R9608" s="142">
        <f t="shared" si="149"/>
        <v>8.00000055004048</v>
      </c>
    </row>
    <row r="9609" s="109" customFormat="1">
      <c r="A9609" s="119">
        <f>MAX($A$19:A9608)+1</f>
        <v>9591</v>
      </c>
      <c r="B9609" s="120" t="s">
        <v>41</v>
      </c>
      <c r="C9609" s="144" t="s">
        <v>3485</v>
      </c>
      <c r="D9609" s="144" t="s">
        <v>8740</v>
      </c>
      <c r="E9609" s="145" t="s">
        <v>4159</v>
      </c>
      <c r="F9609" s="123" t="s">
        <v>3487</v>
      </c>
      <c r="G9609" s="146" t="s">
        <v>3488</v>
      </c>
      <c r="H9609" s="146" t="s">
        <v>6198</v>
      </c>
      <c r="I9609" s="151" t="s">
        <v>3163</v>
      </c>
      <c r="J9609" s="147">
        <v>19240</v>
      </c>
      <c r="K9609" s="147">
        <v>1185</v>
      </c>
      <c r="L9609" s="148">
        <v>22799400</v>
      </c>
      <c r="M9609" s="120" t="s">
        <v>56</v>
      </c>
      <c r="N9609" s="149">
        <v>1823952</v>
      </c>
      <c r="O9609" s="169"/>
      <c r="P9609" s="154" t="s">
        <v>6625</v>
      </c>
      <c r="Q9609" s="158" t="s">
        <v>50</v>
      </c>
      <c r="R9609" s="142">
        <f t="shared" si="149"/>
        <v>8</v>
      </c>
    </row>
    <row r="9610" s="109" customFormat="1">
      <c r="A9610" s="119">
        <f>MAX($A$19:A9609)+1</f>
        <v>9592</v>
      </c>
      <c r="B9610" s="120" t="s">
        <v>41</v>
      </c>
      <c r="C9610" s="144" t="s">
        <v>3485</v>
      </c>
      <c r="D9610" s="144" t="s">
        <v>8743</v>
      </c>
      <c r="E9610" s="145" t="s">
        <v>6885</v>
      </c>
      <c r="F9610" s="123" t="s">
        <v>3487</v>
      </c>
      <c r="G9610" s="146" t="s">
        <v>3488</v>
      </c>
      <c r="H9610" s="146" t="s">
        <v>3500</v>
      </c>
      <c r="I9610" s="151" t="s">
        <v>1956</v>
      </c>
      <c r="J9610" s="147">
        <v>60000</v>
      </c>
      <c r="K9610" s="147">
        <v>210</v>
      </c>
      <c r="L9610" s="148">
        <v>12600000</v>
      </c>
      <c r="M9610" s="120" t="s">
        <v>56</v>
      </c>
      <c r="N9610" s="149">
        <v>1008000</v>
      </c>
      <c r="O9610" s="169"/>
      <c r="P9610" s="154" t="s">
        <v>6625</v>
      </c>
      <c r="Q9610" s="158" t="s">
        <v>50</v>
      </c>
      <c r="R9610" s="142">
        <f t="shared" si="149"/>
        <v>8</v>
      </c>
    </row>
    <row r="9611" ht="22.5" s="109" customFormat="1">
      <c r="A9611" s="119">
        <f>MAX($A$19:A9610)+1</f>
        <v>9593</v>
      </c>
      <c r="B9611" s="120" t="s">
        <v>41</v>
      </c>
      <c r="C9611" s="144" t="s">
        <v>3485</v>
      </c>
      <c r="D9611" s="144" t="s">
        <v>8743</v>
      </c>
      <c r="E9611" s="145" t="s">
        <v>6885</v>
      </c>
      <c r="F9611" s="123" t="s">
        <v>3487</v>
      </c>
      <c r="G9611" s="146" t="s">
        <v>3488</v>
      </c>
      <c r="H9611" s="146" t="s">
        <v>6196</v>
      </c>
      <c r="I9611" s="151" t="s">
        <v>3163</v>
      </c>
      <c r="J9611" s="147">
        <v>25000</v>
      </c>
      <c r="K9611" s="147">
        <v>1300</v>
      </c>
      <c r="L9611" s="148">
        <v>32500000</v>
      </c>
      <c r="M9611" s="120" t="s">
        <v>56</v>
      </c>
      <c r="N9611" s="149">
        <v>2600000</v>
      </c>
      <c r="O9611" s="169"/>
      <c r="P9611" s="154" t="s">
        <v>6625</v>
      </c>
      <c r="Q9611" s="158" t="s">
        <v>50</v>
      </c>
      <c r="R9611" s="142">
        <f t="shared" si="149"/>
        <v>8</v>
      </c>
    </row>
    <row r="9612" s="109" customFormat="1">
      <c r="A9612" s="119">
        <f>MAX($A$19:A9611)+1</f>
        <v>9594</v>
      </c>
      <c r="B9612" s="120" t="s">
        <v>41</v>
      </c>
      <c r="C9612" s="144" t="s">
        <v>3485</v>
      </c>
      <c r="D9612" s="144" t="s">
        <v>8743</v>
      </c>
      <c r="E9612" s="145" t="s">
        <v>6885</v>
      </c>
      <c r="F9612" s="123" t="s">
        <v>3487</v>
      </c>
      <c r="G9612" s="146" t="s">
        <v>3488</v>
      </c>
      <c r="H9612" s="146" t="s">
        <v>3509</v>
      </c>
      <c r="I9612" s="151" t="s">
        <v>3163</v>
      </c>
      <c r="J9612" s="147">
        <v>16000</v>
      </c>
      <c r="K9612" s="147">
        <v>1300</v>
      </c>
      <c r="L9612" s="148">
        <v>20800000</v>
      </c>
      <c r="M9612" s="120" t="s">
        <v>56</v>
      </c>
      <c r="N9612" s="149">
        <v>1664000</v>
      </c>
      <c r="O9612" s="169"/>
      <c r="P9612" s="154" t="s">
        <v>6625</v>
      </c>
      <c r="Q9612" s="158" t="s">
        <v>50</v>
      </c>
      <c r="R9612" s="142">
        <f t="shared" si="149"/>
        <v>8</v>
      </c>
    </row>
    <row r="9613" s="109" customFormat="1">
      <c r="A9613" s="119">
        <f>MAX($A$19:A9612)+1</f>
        <v>9595</v>
      </c>
      <c r="B9613" s="120" t="s">
        <v>41</v>
      </c>
      <c r="C9613" s="144" t="s">
        <v>3485</v>
      </c>
      <c r="D9613" s="144" t="s">
        <v>8743</v>
      </c>
      <c r="E9613" s="145" t="s">
        <v>6885</v>
      </c>
      <c r="F9613" s="123" t="s">
        <v>3487</v>
      </c>
      <c r="G9613" s="146" t="s">
        <v>3488</v>
      </c>
      <c r="H9613" s="146" t="s">
        <v>3501</v>
      </c>
      <c r="I9613" s="151" t="s">
        <v>3163</v>
      </c>
      <c r="J9613" s="147">
        <v>30000</v>
      </c>
      <c r="K9613" s="147">
        <v>1360</v>
      </c>
      <c r="L9613" s="148">
        <v>40800000</v>
      </c>
      <c r="M9613" s="120" t="s">
        <v>56</v>
      </c>
      <c r="N9613" s="149">
        <v>3264000</v>
      </c>
      <c r="O9613" s="169"/>
      <c r="P9613" s="154" t="s">
        <v>6625</v>
      </c>
      <c r="Q9613" s="158" t="s">
        <v>50</v>
      </c>
      <c r="R9613" s="142">
        <f t="shared" si="149"/>
        <v>8</v>
      </c>
    </row>
    <row r="9614" s="109" customFormat="1">
      <c r="A9614" s="119">
        <f>MAX($A$19:A9613)+1</f>
        <v>9596</v>
      </c>
      <c r="B9614" s="120" t="s">
        <v>41</v>
      </c>
      <c r="C9614" s="144" t="s">
        <v>3485</v>
      </c>
      <c r="D9614" s="144" t="s">
        <v>8744</v>
      </c>
      <c r="E9614" s="145" t="s">
        <v>7789</v>
      </c>
      <c r="F9614" s="123" t="s">
        <v>3487</v>
      </c>
      <c r="G9614" s="146" t="s">
        <v>3488</v>
      </c>
      <c r="H9614" s="146" t="s">
        <v>3491</v>
      </c>
      <c r="I9614" s="151" t="s">
        <v>1956</v>
      </c>
      <c r="J9614" s="147">
        <v>4630</v>
      </c>
      <c r="K9614" s="147">
        <v>427</v>
      </c>
      <c r="L9614" s="148">
        <v>1977010</v>
      </c>
      <c r="M9614" s="120" t="s">
        <v>56</v>
      </c>
      <c r="N9614" s="149">
        <v>158161</v>
      </c>
      <c r="O9614" s="169"/>
      <c r="P9614" s="154" t="s">
        <v>6625</v>
      </c>
      <c r="Q9614" s="158" t="s">
        <v>50</v>
      </c>
      <c r="R9614" s="142">
        <f t="shared" si="149"/>
        <v>8.00001011628671</v>
      </c>
    </row>
    <row r="9615" s="109" customFormat="1">
      <c r="A9615" s="119">
        <f>MAX($A$19:A9614)+1</f>
        <v>9597</v>
      </c>
      <c r="B9615" s="120" t="s">
        <v>41</v>
      </c>
      <c r="C9615" s="144" t="s">
        <v>3485</v>
      </c>
      <c r="D9615" s="144" t="s">
        <v>8744</v>
      </c>
      <c r="E9615" s="145" t="s">
        <v>7789</v>
      </c>
      <c r="F9615" s="123" t="s">
        <v>3487</v>
      </c>
      <c r="G9615" s="146" t="s">
        <v>3488</v>
      </c>
      <c r="H9615" s="146" t="s">
        <v>3509</v>
      </c>
      <c r="I9615" s="151" t="s">
        <v>3163</v>
      </c>
      <c r="J9615" s="147">
        <v>10000</v>
      </c>
      <c r="K9615" s="147">
        <v>1300</v>
      </c>
      <c r="L9615" s="148">
        <v>13000000</v>
      </c>
      <c r="M9615" s="120" t="s">
        <v>56</v>
      </c>
      <c r="N9615" s="149">
        <v>1040000</v>
      </c>
      <c r="O9615" s="169"/>
      <c r="P9615" s="154" t="s">
        <v>6625</v>
      </c>
      <c r="Q9615" s="158" t="s">
        <v>50</v>
      </c>
      <c r="R9615" s="142">
        <f t="shared" si="149"/>
        <v>8</v>
      </c>
    </row>
    <row r="9616" s="109" customFormat="1">
      <c r="A9616" s="119">
        <f>MAX($A$19:A9615)+1</f>
        <v>9598</v>
      </c>
      <c r="B9616" s="120" t="s">
        <v>41</v>
      </c>
      <c r="C9616" s="144" t="s">
        <v>3485</v>
      </c>
      <c r="D9616" s="144" t="s">
        <v>8744</v>
      </c>
      <c r="E9616" s="145" t="s">
        <v>7789</v>
      </c>
      <c r="F9616" s="123" t="s">
        <v>3487</v>
      </c>
      <c r="G9616" s="146" t="s">
        <v>3488</v>
      </c>
      <c r="H9616" s="146" t="s">
        <v>6195</v>
      </c>
      <c r="I9616" s="151" t="s">
        <v>3163</v>
      </c>
      <c r="J9616" s="147">
        <v>6500</v>
      </c>
      <c r="K9616" s="147">
        <v>1300</v>
      </c>
      <c r="L9616" s="148">
        <v>8450000</v>
      </c>
      <c r="M9616" s="120" t="s">
        <v>56</v>
      </c>
      <c r="N9616" s="149">
        <v>676000</v>
      </c>
      <c r="O9616" s="169"/>
      <c r="P9616" s="154" t="s">
        <v>6625</v>
      </c>
      <c r="Q9616" s="158" t="s">
        <v>50</v>
      </c>
      <c r="R9616" s="142">
        <f t="shared" si="149"/>
        <v>8</v>
      </c>
    </row>
    <row r="9617" s="109" customFormat="1">
      <c r="A9617" s="119">
        <f>MAX($A$19:A9616)+1</f>
        <v>9599</v>
      </c>
      <c r="B9617" s="120" t="s">
        <v>41</v>
      </c>
      <c r="C9617" s="144" t="s">
        <v>3485</v>
      </c>
      <c r="D9617" s="144" t="s">
        <v>8744</v>
      </c>
      <c r="E9617" s="145" t="s">
        <v>7789</v>
      </c>
      <c r="F9617" s="123" t="s">
        <v>3487</v>
      </c>
      <c r="G9617" s="146" t="s">
        <v>3488</v>
      </c>
      <c r="H9617" s="146" t="s">
        <v>6198</v>
      </c>
      <c r="I9617" s="151" t="s">
        <v>3163</v>
      </c>
      <c r="J9617" s="147">
        <v>8100</v>
      </c>
      <c r="K9617" s="147">
        <v>1185</v>
      </c>
      <c r="L9617" s="148">
        <v>9598500</v>
      </c>
      <c r="M9617" s="120" t="s">
        <v>56</v>
      </c>
      <c r="N9617" s="149">
        <v>767880</v>
      </c>
      <c r="O9617" s="169"/>
      <c r="P9617" s="154" t="s">
        <v>6625</v>
      </c>
      <c r="Q9617" s="158" t="s">
        <v>50</v>
      </c>
      <c r="R9617" s="142">
        <f t="shared" si="149"/>
        <v>8</v>
      </c>
    </row>
    <row r="9618" s="109" customFormat="1">
      <c r="A9618" s="119">
        <f>MAX($A$19:A9617)+1</f>
        <v>9600</v>
      </c>
      <c r="B9618" s="120" t="s">
        <v>41</v>
      </c>
      <c r="C9618" s="144" t="s">
        <v>3485</v>
      </c>
      <c r="D9618" s="144" t="s">
        <v>8745</v>
      </c>
      <c r="E9618" s="145" t="s">
        <v>6990</v>
      </c>
      <c r="F9618" s="123" t="s">
        <v>3487</v>
      </c>
      <c r="G9618" s="146" t="s">
        <v>3488</v>
      </c>
      <c r="H9618" s="146" t="s">
        <v>3491</v>
      </c>
      <c r="I9618" s="151" t="s">
        <v>1956</v>
      </c>
      <c r="J9618" s="147">
        <v>90000</v>
      </c>
      <c r="K9618" s="147">
        <v>427</v>
      </c>
      <c r="L9618" s="148">
        <v>38430000</v>
      </c>
      <c r="M9618" s="120" t="s">
        <v>56</v>
      </c>
      <c r="N9618" s="149">
        <v>3074400</v>
      </c>
      <c r="O9618" s="169"/>
      <c r="P9618" s="154" t="s">
        <v>6625</v>
      </c>
      <c r="Q9618" s="158" t="s">
        <v>50</v>
      </c>
      <c r="R9618" s="142">
        <f t="shared" si="149"/>
        <v>8</v>
      </c>
    </row>
    <row r="9619" s="109" customFormat="1">
      <c r="A9619" s="119">
        <f>MAX($A$19:A9618)+1</f>
        <v>9601</v>
      </c>
      <c r="B9619" s="120" t="s">
        <v>41</v>
      </c>
      <c r="C9619" s="144" t="s">
        <v>3485</v>
      </c>
      <c r="D9619" s="144" t="s">
        <v>8745</v>
      </c>
      <c r="E9619" s="145" t="s">
        <v>6990</v>
      </c>
      <c r="F9619" s="123" t="s">
        <v>3487</v>
      </c>
      <c r="G9619" s="146" t="s">
        <v>3488</v>
      </c>
      <c r="H9619" s="146" t="s">
        <v>6198</v>
      </c>
      <c r="I9619" s="151" t="s">
        <v>3163</v>
      </c>
      <c r="J9619" s="147">
        <v>50400</v>
      </c>
      <c r="K9619" s="147">
        <v>1185</v>
      </c>
      <c r="L9619" s="148">
        <v>59724000</v>
      </c>
      <c r="M9619" s="120" t="s">
        <v>56</v>
      </c>
      <c r="N9619" s="149">
        <v>4777920</v>
      </c>
      <c r="O9619" s="169"/>
      <c r="P9619" s="154" t="s">
        <v>6625</v>
      </c>
      <c r="Q9619" s="158" t="s">
        <v>50</v>
      </c>
      <c r="R9619" s="142">
        <f t="shared" si="149"/>
        <v>8</v>
      </c>
    </row>
    <row r="9620" s="109" customFormat="1">
      <c r="A9620" s="119">
        <f>MAX($A$19:A9619)+1</f>
        <v>9602</v>
      </c>
      <c r="B9620" s="120" t="s">
        <v>41</v>
      </c>
      <c r="C9620" s="144" t="s">
        <v>3485</v>
      </c>
      <c r="D9620" s="144" t="s">
        <v>8746</v>
      </c>
      <c r="E9620" s="145" t="s">
        <v>6990</v>
      </c>
      <c r="F9620" s="123" t="s">
        <v>3487</v>
      </c>
      <c r="G9620" s="146" t="s">
        <v>3488</v>
      </c>
      <c r="H9620" s="146" t="s">
        <v>3491</v>
      </c>
      <c r="I9620" s="151" t="s">
        <v>1956</v>
      </c>
      <c r="J9620" s="147">
        <v>17700</v>
      </c>
      <c r="K9620" s="147">
        <v>427</v>
      </c>
      <c r="L9620" s="148">
        <v>7557900</v>
      </c>
      <c r="M9620" s="120" t="s">
        <v>56</v>
      </c>
      <c r="N9620" s="149">
        <v>604632</v>
      </c>
      <c r="O9620" s="169"/>
      <c r="P9620" s="154" t="s">
        <v>6625</v>
      </c>
      <c r="Q9620" s="158" t="s">
        <v>50</v>
      </c>
      <c r="R9620" s="142">
        <f t="shared" si="149"/>
        <v>8</v>
      </c>
    </row>
    <row r="9621" s="109" customFormat="1">
      <c r="A9621" s="119">
        <f>MAX($A$19:A9620)+1</f>
        <v>9603</v>
      </c>
      <c r="B9621" s="120" t="s">
        <v>41</v>
      </c>
      <c r="C9621" s="144" t="s">
        <v>3485</v>
      </c>
      <c r="D9621" s="144" t="s">
        <v>8746</v>
      </c>
      <c r="E9621" s="145" t="s">
        <v>6990</v>
      </c>
      <c r="F9621" s="123" t="s">
        <v>3487</v>
      </c>
      <c r="G9621" s="146" t="s">
        <v>3488</v>
      </c>
      <c r="H9621" s="146" t="s">
        <v>3491</v>
      </c>
      <c r="I9621" s="151" t="s">
        <v>1956</v>
      </c>
      <c r="J9621" s="147">
        <v>60000</v>
      </c>
      <c r="K9621" s="147">
        <v>427</v>
      </c>
      <c r="L9621" s="148">
        <v>25620000</v>
      </c>
      <c r="M9621" s="120" t="s">
        <v>56</v>
      </c>
      <c r="N9621" s="149">
        <v>2049600</v>
      </c>
      <c r="O9621" s="169"/>
      <c r="P9621" s="154" t="s">
        <v>6625</v>
      </c>
      <c r="Q9621" s="158" t="s">
        <v>50</v>
      </c>
      <c r="R9621" s="142">
        <f t="shared" si="149"/>
        <v>8</v>
      </c>
    </row>
    <row r="9622" s="109" customFormat="1">
      <c r="A9622" s="119">
        <f>MAX($A$19:A9621)+1</f>
        <v>9604</v>
      </c>
      <c r="B9622" s="120" t="s">
        <v>41</v>
      </c>
      <c r="C9622" s="144" t="s">
        <v>3485</v>
      </c>
      <c r="D9622" s="144" t="s">
        <v>8746</v>
      </c>
      <c r="E9622" s="145" t="s">
        <v>6990</v>
      </c>
      <c r="F9622" s="123" t="s">
        <v>3487</v>
      </c>
      <c r="G9622" s="146" t="s">
        <v>3488</v>
      </c>
      <c r="H9622" s="146" t="s">
        <v>3509</v>
      </c>
      <c r="I9622" s="151" t="s">
        <v>3163</v>
      </c>
      <c r="J9622" s="147">
        <v>30000</v>
      </c>
      <c r="K9622" s="147">
        <v>1300</v>
      </c>
      <c r="L9622" s="148">
        <v>39000000</v>
      </c>
      <c r="M9622" s="120" t="s">
        <v>56</v>
      </c>
      <c r="N9622" s="149">
        <v>3120000</v>
      </c>
      <c r="O9622" s="169"/>
      <c r="P9622" s="154" t="s">
        <v>6625</v>
      </c>
      <c r="Q9622" s="158" t="s">
        <v>50</v>
      </c>
      <c r="R9622" s="142">
        <f t="shared" si="149"/>
        <v>8</v>
      </c>
    </row>
    <row r="9623" s="109" customFormat="1">
      <c r="A9623" s="119">
        <f>MAX($A$19:A9622)+1</f>
        <v>9605</v>
      </c>
      <c r="B9623" s="120" t="s">
        <v>41</v>
      </c>
      <c r="C9623" s="144" t="s">
        <v>3485</v>
      </c>
      <c r="D9623" s="144" t="s">
        <v>8746</v>
      </c>
      <c r="E9623" s="145" t="s">
        <v>6990</v>
      </c>
      <c r="F9623" s="123" t="s">
        <v>3487</v>
      </c>
      <c r="G9623" s="146" t="s">
        <v>3488</v>
      </c>
      <c r="H9623" s="146" t="s">
        <v>6198</v>
      </c>
      <c r="I9623" s="151" t="s">
        <v>3163</v>
      </c>
      <c r="J9623" s="147">
        <v>37400</v>
      </c>
      <c r="K9623" s="147">
        <v>1185</v>
      </c>
      <c r="L9623" s="148">
        <v>44319000</v>
      </c>
      <c r="M9623" s="120" t="s">
        <v>56</v>
      </c>
      <c r="N9623" s="149">
        <v>3545520</v>
      </c>
      <c r="O9623" s="169"/>
      <c r="P9623" s="154" t="s">
        <v>6625</v>
      </c>
      <c r="Q9623" s="158" t="s">
        <v>50</v>
      </c>
      <c r="R9623" s="142">
        <f t="shared" si="149"/>
        <v>8</v>
      </c>
    </row>
    <row r="9624" s="109" customFormat="1">
      <c r="A9624" s="119">
        <f>MAX($A$19:A9623)+1</f>
        <v>9606</v>
      </c>
      <c r="B9624" s="120" t="s">
        <v>41</v>
      </c>
      <c r="C9624" s="144" t="s">
        <v>3485</v>
      </c>
      <c r="D9624" s="144" t="s">
        <v>8746</v>
      </c>
      <c r="E9624" s="145" t="s">
        <v>6990</v>
      </c>
      <c r="F9624" s="123" t="s">
        <v>3487</v>
      </c>
      <c r="G9624" s="146" t="s">
        <v>3488</v>
      </c>
      <c r="H9624" s="146" t="s">
        <v>6198</v>
      </c>
      <c r="I9624" s="151" t="s">
        <v>3163</v>
      </c>
      <c r="J9624" s="147">
        <v>28800</v>
      </c>
      <c r="K9624" s="147">
        <v>1185</v>
      </c>
      <c r="L9624" s="148">
        <v>34128000</v>
      </c>
      <c r="M9624" s="120" t="s">
        <v>56</v>
      </c>
      <c r="N9624" s="149">
        <v>2730240</v>
      </c>
      <c r="O9624" s="169"/>
      <c r="P9624" s="154" t="s">
        <v>6625</v>
      </c>
      <c r="Q9624" s="158" t="s">
        <v>50</v>
      </c>
      <c r="R9624" s="142">
        <f t="shared" si="149"/>
        <v>8</v>
      </c>
    </row>
    <row r="9625" s="109" customFormat="1">
      <c r="A9625" s="119">
        <f>MAX($A$19:A9624)+1</f>
        <v>9607</v>
      </c>
      <c r="B9625" s="120" t="s">
        <v>41</v>
      </c>
      <c r="C9625" s="144" t="s">
        <v>3510</v>
      </c>
      <c r="D9625" s="144" t="s">
        <v>8747</v>
      </c>
      <c r="E9625" s="145">
        <v>45261</v>
      </c>
      <c r="F9625" s="146" t="s">
        <v>3512</v>
      </c>
      <c r="G9625" s="146" t="s">
        <v>3513</v>
      </c>
      <c r="H9625" s="146" t="s">
        <v>3532</v>
      </c>
      <c r="I9625" s="151" t="s">
        <v>3515</v>
      </c>
      <c r="J9625" s="147">
        <v>10800</v>
      </c>
      <c r="K9625" s="147">
        <v>7535</v>
      </c>
      <c r="L9625" s="148">
        <v>81378000</v>
      </c>
      <c r="M9625" s="120" t="s">
        <v>56</v>
      </c>
      <c r="N9625" s="149">
        <v>6510240</v>
      </c>
      <c r="O9625" s="169"/>
      <c r="P9625" s="154" t="s">
        <v>6625</v>
      </c>
      <c r="Q9625" s="158" t="s">
        <v>50</v>
      </c>
      <c r="R9625" s="142">
        <f t="shared" si="149"/>
        <v>8</v>
      </c>
    </row>
    <row r="9626" s="109" customFormat="1">
      <c r="A9626" s="119">
        <f>MAX($A$19:A9625)+1</f>
        <v>9608</v>
      </c>
      <c r="B9626" s="120" t="s">
        <v>41</v>
      </c>
      <c r="C9626" s="144" t="s">
        <v>3510</v>
      </c>
      <c r="D9626" s="144" t="s">
        <v>8748</v>
      </c>
      <c r="E9626" s="145">
        <v>45262</v>
      </c>
      <c r="F9626" s="146" t="s">
        <v>3512</v>
      </c>
      <c r="G9626" s="146" t="s">
        <v>3513</v>
      </c>
      <c r="H9626" s="146" t="s">
        <v>6204</v>
      </c>
      <c r="I9626" s="151" t="s">
        <v>3515</v>
      </c>
      <c r="J9626" s="147">
        <v>11880</v>
      </c>
      <c r="K9626" s="147">
        <v>391</v>
      </c>
      <c r="L9626" s="148">
        <v>4645080</v>
      </c>
      <c r="M9626" s="120" t="s">
        <v>56</v>
      </c>
      <c r="N9626" s="149">
        <v>371606</v>
      </c>
      <c r="O9626" s="169"/>
      <c r="P9626" s="154" t="s">
        <v>6625</v>
      </c>
      <c r="Q9626" s="158" t="s">
        <v>50</v>
      </c>
      <c r="R9626" s="142">
        <f t="shared" si="149"/>
        <v>7.99999138873819</v>
      </c>
    </row>
    <row r="9627" s="109" customFormat="1">
      <c r="A9627" s="119">
        <f>MAX($A$19:A9626)+1</f>
        <v>9609</v>
      </c>
      <c r="B9627" s="120" t="s">
        <v>41</v>
      </c>
      <c r="C9627" s="144" t="s">
        <v>3510</v>
      </c>
      <c r="D9627" s="144" t="s">
        <v>8749</v>
      </c>
      <c r="E9627" s="145">
        <v>45262</v>
      </c>
      <c r="F9627" s="146" t="s">
        <v>3512</v>
      </c>
      <c r="G9627" s="146" t="s">
        <v>3513</v>
      </c>
      <c r="H9627" s="146" t="s">
        <v>3523</v>
      </c>
      <c r="I9627" s="151" t="s">
        <v>3515</v>
      </c>
      <c r="J9627" s="147">
        <v>66745</v>
      </c>
      <c r="K9627" s="147">
        <v>362</v>
      </c>
      <c r="L9627" s="148">
        <v>24161690</v>
      </c>
      <c r="M9627" s="120" t="s">
        <v>56</v>
      </c>
      <c r="N9627" s="149">
        <v>1932935</v>
      </c>
      <c r="O9627" s="169"/>
      <c r="P9627" s="154" t="s">
        <v>6625</v>
      </c>
      <c r="Q9627" s="158" t="s">
        <v>50</v>
      </c>
      <c r="R9627" s="142">
        <f t="shared" si="149"/>
        <v>7.99999917224333</v>
      </c>
    </row>
    <row r="9628" s="109" customFormat="1">
      <c r="A9628" s="119">
        <f>MAX($A$19:A9627)+1</f>
        <v>9610</v>
      </c>
      <c r="B9628" s="120" t="s">
        <v>41</v>
      </c>
      <c r="C9628" s="144" t="s">
        <v>3510</v>
      </c>
      <c r="D9628" s="144" t="s">
        <v>8750</v>
      </c>
      <c r="E9628" s="145">
        <v>45262</v>
      </c>
      <c r="F9628" s="146" t="s">
        <v>3512</v>
      </c>
      <c r="G9628" s="146" t="s">
        <v>3513</v>
      </c>
      <c r="H9628" s="146" t="s">
        <v>3521</v>
      </c>
      <c r="I9628" s="151" t="s">
        <v>3515</v>
      </c>
      <c r="J9628" s="147">
        <v>1312</v>
      </c>
      <c r="K9628" s="147">
        <v>880</v>
      </c>
      <c r="L9628" s="148">
        <v>1154560</v>
      </c>
      <c r="M9628" s="120" t="s">
        <v>56</v>
      </c>
      <c r="N9628" s="149">
        <v>92365</v>
      </c>
      <c r="O9628" s="169"/>
      <c r="P9628" s="154" t="s">
        <v>6625</v>
      </c>
      <c r="Q9628" s="158" t="s">
        <v>50</v>
      </c>
      <c r="R9628" s="142">
        <f t="shared" si="149"/>
        <v>8.00001732261641</v>
      </c>
    </row>
    <row r="9629" s="109" customFormat="1">
      <c r="A9629" s="119">
        <f>MAX($A$19:A9628)+1</f>
        <v>9611</v>
      </c>
      <c r="B9629" s="120" t="s">
        <v>41</v>
      </c>
      <c r="C9629" s="144" t="s">
        <v>3510</v>
      </c>
      <c r="D9629" s="144" t="s">
        <v>8751</v>
      </c>
      <c r="E9629" s="145">
        <v>45262</v>
      </c>
      <c r="F9629" s="146" t="s">
        <v>3512</v>
      </c>
      <c r="G9629" s="146" t="s">
        <v>3513</v>
      </c>
      <c r="H9629" s="146" t="s">
        <v>3523</v>
      </c>
      <c r="I9629" s="151" t="s">
        <v>3515</v>
      </c>
      <c r="J9629" s="147">
        <v>100</v>
      </c>
      <c r="K9629" s="147">
        <v>362</v>
      </c>
      <c r="L9629" s="148">
        <v>36200</v>
      </c>
      <c r="M9629" s="120" t="s">
        <v>56</v>
      </c>
      <c r="N9629" s="149">
        <v>2896</v>
      </c>
      <c r="O9629" s="169"/>
      <c r="P9629" s="154" t="s">
        <v>6625</v>
      </c>
      <c r="Q9629" s="158" t="s">
        <v>50</v>
      </c>
      <c r="R9629" s="142">
        <f t="shared" si="149"/>
        <v>8</v>
      </c>
    </row>
    <row r="9630" s="109" customFormat="1">
      <c r="A9630" s="119">
        <f>MAX($A$19:A9629)+1</f>
        <v>9612</v>
      </c>
      <c r="B9630" s="120" t="s">
        <v>41</v>
      </c>
      <c r="C9630" s="144" t="s">
        <v>3510</v>
      </c>
      <c r="D9630" s="144" t="s">
        <v>8752</v>
      </c>
      <c r="E9630" s="145" t="s">
        <v>8342</v>
      </c>
      <c r="F9630" s="146" t="s">
        <v>3512</v>
      </c>
      <c r="G9630" s="146" t="s">
        <v>3513</v>
      </c>
      <c r="H9630" s="146" t="s">
        <v>6210</v>
      </c>
      <c r="I9630" s="151" t="s">
        <v>3515</v>
      </c>
      <c r="J9630" s="147">
        <v>11880</v>
      </c>
      <c r="K9630" s="147">
        <v>880</v>
      </c>
      <c r="L9630" s="148">
        <v>10454400</v>
      </c>
      <c r="M9630" s="120" t="s">
        <v>56</v>
      </c>
      <c r="N9630" s="149">
        <v>836352</v>
      </c>
      <c r="O9630" s="169"/>
      <c r="P9630" s="154" t="s">
        <v>6625</v>
      </c>
      <c r="Q9630" s="158" t="s">
        <v>50</v>
      </c>
      <c r="R9630" s="142">
        <f t="shared" si="149"/>
        <v>8</v>
      </c>
    </row>
    <row r="9631" s="109" customFormat="1">
      <c r="A9631" s="119">
        <f>MAX($A$19:A9630)+1</f>
        <v>9613</v>
      </c>
      <c r="B9631" s="120" t="s">
        <v>41</v>
      </c>
      <c r="C9631" s="144" t="s">
        <v>3510</v>
      </c>
      <c r="D9631" s="144" t="s">
        <v>8752</v>
      </c>
      <c r="E9631" s="145" t="s">
        <v>8342</v>
      </c>
      <c r="F9631" s="146" t="s">
        <v>3512</v>
      </c>
      <c r="G9631" s="146" t="s">
        <v>3513</v>
      </c>
      <c r="H9631" s="146" t="s">
        <v>3521</v>
      </c>
      <c r="I9631" s="151" t="s">
        <v>3515</v>
      </c>
      <c r="J9631" s="147">
        <v>66745</v>
      </c>
      <c r="K9631" s="147">
        <v>880</v>
      </c>
      <c r="L9631" s="148">
        <v>58735600</v>
      </c>
      <c r="M9631" s="120" t="s">
        <v>56</v>
      </c>
      <c r="N9631" s="149">
        <v>4698848</v>
      </c>
      <c r="O9631" s="169"/>
      <c r="P9631" s="154" t="s">
        <v>6625</v>
      </c>
      <c r="Q9631" s="158" t="s">
        <v>50</v>
      </c>
      <c r="R9631" s="142">
        <f t="shared" si="149"/>
        <v>8</v>
      </c>
    </row>
    <row r="9632" s="109" customFormat="1">
      <c r="A9632" s="119">
        <f>MAX($A$19:A9631)+1</f>
        <v>9614</v>
      </c>
      <c r="B9632" s="120" t="s">
        <v>41</v>
      </c>
      <c r="C9632" s="144" t="s">
        <v>3510</v>
      </c>
      <c r="D9632" s="144" t="s">
        <v>8753</v>
      </c>
      <c r="E9632" s="145">
        <v>45262</v>
      </c>
      <c r="F9632" s="146" t="s">
        <v>3512</v>
      </c>
      <c r="G9632" s="146" t="s">
        <v>3513</v>
      </c>
      <c r="H9632" s="146" t="s">
        <v>3523</v>
      </c>
      <c r="I9632" s="151" t="s">
        <v>3515</v>
      </c>
      <c r="J9632" s="147">
        <v>1312</v>
      </c>
      <c r="K9632" s="147">
        <v>362</v>
      </c>
      <c r="L9632" s="148">
        <v>474944</v>
      </c>
      <c r="M9632" s="120" t="s">
        <v>56</v>
      </c>
      <c r="N9632" s="149">
        <v>37996</v>
      </c>
      <c r="O9632" s="169"/>
      <c r="P9632" s="154" t="s">
        <v>6625</v>
      </c>
      <c r="Q9632" s="158" t="s">
        <v>50</v>
      </c>
      <c r="R9632" s="142">
        <f t="shared" si="149"/>
        <v>8.00010106454656</v>
      </c>
    </row>
    <row r="9633" s="109" customFormat="1">
      <c r="A9633" s="119">
        <f>MAX($A$19:A9632)+1</f>
        <v>9615</v>
      </c>
      <c r="B9633" s="120" t="s">
        <v>41</v>
      </c>
      <c r="C9633" s="144" t="s">
        <v>3510</v>
      </c>
      <c r="D9633" s="144" t="s">
        <v>8754</v>
      </c>
      <c r="E9633" s="145">
        <v>45262</v>
      </c>
      <c r="F9633" s="146" t="s">
        <v>3512</v>
      </c>
      <c r="G9633" s="146" t="s">
        <v>3513</v>
      </c>
      <c r="H9633" s="146" t="s">
        <v>6210</v>
      </c>
      <c r="I9633" s="151" t="s">
        <v>3515</v>
      </c>
      <c r="J9633" s="147">
        <v>864</v>
      </c>
      <c r="K9633" s="147">
        <v>880</v>
      </c>
      <c r="L9633" s="148">
        <v>760320</v>
      </c>
      <c r="M9633" s="120" t="s">
        <v>56</v>
      </c>
      <c r="N9633" s="149">
        <v>60826</v>
      </c>
      <c r="O9633" s="169"/>
      <c r="P9633" s="154" t="s">
        <v>6625</v>
      </c>
      <c r="Q9633" s="158" t="s">
        <v>50</v>
      </c>
      <c r="R9633" s="142">
        <f t="shared" si="149"/>
        <v>8.00005260942761</v>
      </c>
    </row>
    <row r="9634" s="109" customFormat="1">
      <c r="A9634" s="119">
        <f>MAX($A$19:A9633)+1</f>
        <v>9616</v>
      </c>
      <c r="B9634" s="120" t="s">
        <v>41</v>
      </c>
      <c r="C9634" s="144" t="s">
        <v>3510</v>
      </c>
      <c r="D9634" s="144" t="s">
        <v>8755</v>
      </c>
      <c r="E9634" s="145">
        <v>45262</v>
      </c>
      <c r="F9634" s="146" t="s">
        <v>3512</v>
      </c>
      <c r="G9634" s="146" t="s">
        <v>3513</v>
      </c>
      <c r="H9634" s="146" t="s">
        <v>3528</v>
      </c>
      <c r="I9634" s="151" t="s">
        <v>3515</v>
      </c>
      <c r="J9634" s="147">
        <v>16100</v>
      </c>
      <c r="K9634" s="147">
        <v>549</v>
      </c>
      <c r="L9634" s="148">
        <v>8838900</v>
      </c>
      <c r="M9634" s="120" t="s">
        <v>56</v>
      </c>
      <c r="N9634" s="149">
        <v>707112</v>
      </c>
      <c r="O9634" s="169"/>
      <c r="P9634" s="154" t="s">
        <v>6625</v>
      </c>
      <c r="Q9634" s="158" t="s">
        <v>50</v>
      </c>
      <c r="R9634" s="142">
        <f t="shared" si="149"/>
        <v>8</v>
      </c>
    </row>
    <row r="9635" s="109" customFormat="1">
      <c r="A9635" s="119">
        <f>MAX($A$19:A9634)+1</f>
        <v>9617</v>
      </c>
      <c r="B9635" s="120" t="s">
        <v>41</v>
      </c>
      <c r="C9635" s="144" t="s">
        <v>3510</v>
      </c>
      <c r="D9635" s="144" t="s">
        <v>8756</v>
      </c>
      <c r="E9635" s="145">
        <v>45265</v>
      </c>
      <c r="F9635" s="146" t="s">
        <v>3512</v>
      </c>
      <c r="G9635" s="146" t="s">
        <v>3513</v>
      </c>
      <c r="H9635" s="146" t="s">
        <v>3532</v>
      </c>
      <c r="I9635" s="151" t="s">
        <v>3515</v>
      </c>
      <c r="J9635" s="147">
        <v>7617</v>
      </c>
      <c r="K9635" s="147">
        <v>7535</v>
      </c>
      <c r="L9635" s="148">
        <v>57394095</v>
      </c>
      <c r="M9635" s="120" t="s">
        <v>56</v>
      </c>
      <c r="N9635" s="149">
        <v>4591528</v>
      </c>
      <c r="O9635" s="169"/>
      <c r="P9635" s="154" t="s">
        <v>6625</v>
      </c>
      <c r="Q9635" s="158" t="s">
        <v>50</v>
      </c>
      <c r="R9635" s="142">
        <f t="shared" si="149"/>
        <v>8.00000069693581</v>
      </c>
    </row>
    <row r="9636" s="109" customFormat="1">
      <c r="A9636" s="119">
        <f>MAX($A$19:A9635)+1</f>
        <v>9618</v>
      </c>
      <c r="B9636" s="120" t="s">
        <v>41</v>
      </c>
      <c r="C9636" s="144" t="s">
        <v>3510</v>
      </c>
      <c r="D9636" s="144" t="s">
        <v>8757</v>
      </c>
      <c r="E9636" s="145">
        <v>45267</v>
      </c>
      <c r="F9636" s="146" t="s">
        <v>3512</v>
      </c>
      <c r="G9636" s="146" t="s">
        <v>3513</v>
      </c>
      <c r="H9636" s="146" t="s">
        <v>3523</v>
      </c>
      <c r="I9636" s="151" t="s">
        <v>3515</v>
      </c>
      <c r="J9636" s="147">
        <v>11780</v>
      </c>
      <c r="K9636" s="147">
        <v>362</v>
      </c>
      <c r="L9636" s="148">
        <v>4264360</v>
      </c>
      <c r="M9636" s="120" t="s">
        <v>56</v>
      </c>
      <c r="N9636" s="149">
        <v>341149</v>
      </c>
      <c r="O9636" s="169"/>
      <c r="P9636" s="154" t="s">
        <v>6625</v>
      </c>
      <c r="Q9636" s="158" t="s">
        <v>50</v>
      </c>
      <c r="R9636" s="142">
        <f t="shared" si="149"/>
        <v>8.00000469003555</v>
      </c>
    </row>
    <row r="9637" s="109" customFormat="1">
      <c r="A9637" s="119">
        <f>MAX($A$19:A9636)+1</f>
        <v>9619</v>
      </c>
      <c r="B9637" s="120" t="s">
        <v>41</v>
      </c>
      <c r="C9637" s="144" t="s">
        <v>3510</v>
      </c>
      <c r="D9637" s="144" t="s">
        <v>8758</v>
      </c>
      <c r="E9637" s="145">
        <v>45267</v>
      </c>
      <c r="F9637" s="146" t="s">
        <v>3512</v>
      </c>
      <c r="G9637" s="146" t="s">
        <v>3513</v>
      </c>
      <c r="H9637" s="146" t="s">
        <v>3517</v>
      </c>
      <c r="I9637" s="151" t="s">
        <v>3515</v>
      </c>
      <c r="J9637" s="147">
        <v>19298</v>
      </c>
      <c r="K9637" s="147">
        <v>455</v>
      </c>
      <c r="L9637" s="148">
        <v>8780590</v>
      </c>
      <c r="M9637" s="120" t="s">
        <v>56</v>
      </c>
      <c r="N9637" s="149">
        <v>702447</v>
      </c>
      <c r="O9637" s="169"/>
      <c r="P9637" s="154" t="s">
        <v>6625</v>
      </c>
      <c r="Q9637" s="158" t="s">
        <v>50</v>
      </c>
      <c r="R9637" s="142">
        <f ref="R9637:R9700" t="shared" si="150">N9637/L9637*100</f>
        <v>7.99999772224873</v>
      </c>
    </row>
    <row r="9638" s="109" customFormat="1">
      <c r="A9638" s="119">
        <f>MAX($A$19:A9637)+1</f>
        <v>9620</v>
      </c>
      <c r="B9638" s="120" t="s">
        <v>41</v>
      </c>
      <c r="C9638" s="144" t="s">
        <v>3510</v>
      </c>
      <c r="D9638" s="144" t="s">
        <v>8759</v>
      </c>
      <c r="E9638" s="145">
        <v>45267</v>
      </c>
      <c r="F9638" s="146" t="s">
        <v>3512</v>
      </c>
      <c r="G9638" s="146" t="s">
        <v>3513</v>
      </c>
      <c r="H9638" s="146" t="s">
        <v>3532</v>
      </c>
      <c r="I9638" s="151" t="s">
        <v>3515</v>
      </c>
      <c r="J9638" s="147">
        <v>8710</v>
      </c>
      <c r="K9638" s="147">
        <v>7535</v>
      </c>
      <c r="L9638" s="148">
        <v>65629850</v>
      </c>
      <c r="M9638" s="120" t="s">
        <v>56</v>
      </c>
      <c r="N9638" s="149">
        <v>5250388</v>
      </c>
      <c r="O9638" s="169"/>
      <c r="P9638" s="154" t="s">
        <v>6625</v>
      </c>
      <c r="Q9638" s="158" t="s">
        <v>50</v>
      </c>
      <c r="R9638" s="142">
        <f t="shared" si="150"/>
        <v>8</v>
      </c>
    </row>
    <row r="9639" s="109" customFormat="1">
      <c r="A9639" s="119">
        <f>MAX($A$19:A9638)+1</f>
        <v>9621</v>
      </c>
      <c r="B9639" s="120" t="s">
        <v>41</v>
      </c>
      <c r="C9639" s="144" t="s">
        <v>3510</v>
      </c>
      <c r="D9639" s="144" t="s">
        <v>8760</v>
      </c>
      <c r="E9639" s="145">
        <v>45267</v>
      </c>
      <c r="F9639" s="146" t="s">
        <v>3512</v>
      </c>
      <c r="G9639" s="146" t="s">
        <v>3513</v>
      </c>
      <c r="H9639" s="146" t="s">
        <v>6202</v>
      </c>
      <c r="I9639" s="151" t="s">
        <v>3515</v>
      </c>
      <c r="J9639" s="147">
        <v>24539</v>
      </c>
      <c r="K9639" s="147">
        <v>2097</v>
      </c>
      <c r="L9639" s="148">
        <v>51458283</v>
      </c>
      <c r="M9639" s="120" t="s">
        <v>56</v>
      </c>
      <c r="N9639" s="149">
        <v>4116663</v>
      </c>
      <c r="O9639" s="169"/>
      <c r="P9639" s="154" t="s">
        <v>6625</v>
      </c>
      <c r="Q9639" s="158" t="s">
        <v>50</v>
      </c>
      <c r="R9639" s="142">
        <f t="shared" si="150"/>
        <v>8.00000069959583</v>
      </c>
    </row>
    <row r="9640" s="109" customFormat="1">
      <c r="A9640" s="119">
        <f>MAX($A$19:A9639)+1</f>
        <v>9622</v>
      </c>
      <c r="B9640" s="120" t="s">
        <v>41</v>
      </c>
      <c r="C9640" s="144" t="s">
        <v>3510</v>
      </c>
      <c r="D9640" s="144" t="s">
        <v>8761</v>
      </c>
      <c r="E9640" s="145">
        <v>45267</v>
      </c>
      <c r="F9640" s="146" t="s">
        <v>3512</v>
      </c>
      <c r="G9640" s="146" t="s">
        <v>3513</v>
      </c>
      <c r="H9640" s="146" t="s">
        <v>6226</v>
      </c>
      <c r="I9640" s="151" t="s">
        <v>3515</v>
      </c>
      <c r="J9640" s="147">
        <v>33278</v>
      </c>
      <c r="K9640" s="147">
        <v>635</v>
      </c>
      <c r="L9640" s="148">
        <v>21131530</v>
      </c>
      <c r="M9640" s="120" t="s">
        <v>56</v>
      </c>
      <c r="N9640" s="149">
        <v>1690522</v>
      </c>
      <c r="O9640" s="169"/>
      <c r="P9640" s="154" t="s">
        <v>6625</v>
      </c>
      <c r="Q9640" s="158" t="s">
        <v>50</v>
      </c>
      <c r="R9640" s="142">
        <f t="shared" si="150"/>
        <v>7.999998107094</v>
      </c>
    </row>
    <row r="9641" s="109" customFormat="1">
      <c r="A9641" s="119">
        <f>MAX($A$19:A9640)+1</f>
        <v>9623</v>
      </c>
      <c r="B9641" s="120" t="s">
        <v>41</v>
      </c>
      <c r="C9641" s="144" t="s">
        <v>3510</v>
      </c>
      <c r="D9641" s="144" t="s">
        <v>8762</v>
      </c>
      <c r="E9641" s="145">
        <v>45268</v>
      </c>
      <c r="F9641" s="146" t="s">
        <v>3512</v>
      </c>
      <c r="G9641" s="146" t="s">
        <v>3513</v>
      </c>
      <c r="H9641" s="146" t="s">
        <v>6226</v>
      </c>
      <c r="I9641" s="151" t="s">
        <v>3515</v>
      </c>
      <c r="J9641" s="147">
        <v>1424</v>
      </c>
      <c r="K9641" s="147">
        <v>635</v>
      </c>
      <c r="L9641" s="148">
        <v>904240</v>
      </c>
      <c r="M9641" s="120" t="s">
        <v>56</v>
      </c>
      <c r="N9641" s="149">
        <v>72339</v>
      </c>
      <c r="O9641" s="169"/>
      <c r="P9641" s="154" t="s">
        <v>6625</v>
      </c>
      <c r="Q9641" s="158" t="s">
        <v>50</v>
      </c>
      <c r="R9641" s="142">
        <f t="shared" si="150"/>
        <v>7.99997788197824</v>
      </c>
    </row>
    <row r="9642" s="109" customFormat="1">
      <c r="A9642" s="119">
        <f>MAX($A$19:A9641)+1</f>
        <v>9624</v>
      </c>
      <c r="B9642" s="120" t="s">
        <v>41</v>
      </c>
      <c r="C9642" s="144" t="s">
        <v>3510</v>
      </c>
      <c r="D9642" s="144" t="s">
        <v>8763</v>
      </c>
      <c r="E9642" s="145">
        <v>45268</v>
      </c>
      <c r="F9642" s="146" t="s">
        <v>3512</v>
      </c>
      <c r="G9642" s="146" t="s">
        <v>3513</v>
      </c>
      <c r="H9642" s="146" t="s">
        <v>6202</v>
      </c>
      <c r="I9642" s="151" t="s">
        <v>3515</v>
      </c>
      <c r="J9642" s="147">
        <v>3398</v>
      </c>
      <c r="K9642" s="147">
        <v>2097</v>
      </c>
      <c r="L9642" s="148">
        <v>7125606</v>
      </c>
      <c r="M9642" s="120" t="s">
        <v>56</v>
      </c>
      <c r="N9642" s="149">
        <v>570048</v>
      </c>
      <c r="O9642" s="169"/>
      <c r="P9642" s="154" t="s">
        <v>6625</v>
      </c>
      <c r="Q9642" s="158" t="s">
        <v>50</v>
      </c>
      <c r="R9642" s="142">
        <f t="shared" si="150"/>
        <v>7.99999326373083</v>
      </c>
    </row>
    <row r="9643" s="109" customFormat="1">
      <c r="A9643" s="119">
        <f>MAX($A$19:A9642)+1</f>
        <v>9625</v>
      </c>
      <c r="B9643" s="120" t="s">
        <v>41</v>
      </c>
      <c r="C9643" s="144" t="s">
        <v>3510</v>
      </c>
      <c r="D9643" s="144" t="s">
        <v>8764</v>
      </c>
      <c r="E9643" s="145">
        <v>45268</v>
      </c>
      <c r="F9643" s="146" t="s">
        <v>3512</v>
      </c>
      <c r="G9643" s="146" t="s">
        <v>3513</v>
      </c>
      <c r="H9643" s="146" t="s">
        <v>3517</v>
      </c>
      <c r="I9643" s="151" t="s">
        <v>3515</v>
      </c>
      <c r="J9643" s="147">
        <v>224</v>
      </c>
      <c r="K9643" s="147">
        <v>455</v>
      </c>
      <c r="L9643" s="148">
        <v>101920</v>
      </c>
      <c r="M9643" s="120" t="s">
        <v>56</v>
      </c>
      <c r="N9643" s="149">
        <v>8154</v>
      </c>
      <c r="O9643" s="169"/>
      <c r="P9643" s="154" t="s">
        <v>6625</v>
      </c>
      <c r="Q9643" s="158" t="s">
        <v>50</v>
      </c>
      <c r="R9643" s="142">
        <f t="shared" si="150"/>
        <v>8.00039246467818</v>
      </c>
    </row>
    <row r="9644" s="109" customFormat="1">
      <c r="A9644" s="119">
        <f>MAX($A$19:A9643)+1</f>
        <v>9626</v>
      </c>
      <c r="B9644" s="120" t="s">
        <v>41</v>
      </c>
      <c r="C9644" s="144" t="s">
        <v>3510</v>
      </c>
      <c r="D9644" s="144" t="s">
        <v>8765</v>
      </c>
      <c r="E9644" s="145">
        <v>45280</v>
      </c>
      <c r="F9644" s="146" t="s">
        <v>3512</v>
      </c>
      <c r="G9644" s="146" t="s">
        <v>3513</v>
      </c>
      <c r="H9644" s="146" t="s">
        <v>3532</v>
      </c>
      <c r="I9644" s="151" t="s">
        <v>3515</v>
      </c>
      <c r="J9644" s="147">
        <v>24260</v>
      </c>
      <c r="K9644" s="147">
        <v>7535</v>
      </c>
      <c r="L9644" s="148">
        <v>182799100</v>
      </c>
      <c r="M9644" s="120" t="s">
        <v>56</v>
      </c>
      <c r="N9644" s="149">
        <v>14623928</v>
      </c>
      <c r="O9644" s="169"/>
      <c r="P9644" s="154" t="s">
        <v>6625</v>
      </c>
      <c r="Q9644" s="158" t="s">
        <v>50</v>
      </c>
      <c r="R9644" s="142">
        <f t="shared" si="150"/>
        <v>8</v>
      </c>
    </row>
    <row r="9645" s="109" customFormat="1">
      <c r="A9645" s="119">
        <f>MAX($A$19:A9644)+1</f>
        <v>9627</v>
      </c>
      <c r="B9645" s="120" t="s">
        <v>41</v>
      </c>
      <c r="C9645" s="144" t="s">
        <v>3510</v>
      </c>
      <c r="D9645" s="144" t="s">
        <v>8766</v>
      </c>
      <c r="E9645" s="145">
        <v>45280</v>
      </c>
      <c r="F9645" s="146" t="s">
        <v>3512</v>
      </c>
      <c r="G9645" s="146" t="s">
        <v>3513</v>
      </c>
      <c r="H9645" s="146" t="s">
        <v>3523</v>
      </c>
      <c r="I9645" s="151" t="s">
        <v>3515</v>
      </c>
      <c r="J9645" s="147">
        <v>864</v>
      </c>
      <c r="K9645" s="147">
        <v>362</v>
      </c>
      <c r="L9645" s="148">
        <v>312768</v>
      </c>
      <c r="M9645" s="120" t="s">
        <v>56</v>
      </c>
      <c r="N9645" s="149">
        <v>25021</v>
      </c>
      <c r="O9645" s="169"/>
      <c r="P9645" s="154" t="s">
        <v>6625</v>
      </c>
      <c r="Q9645" s="158" t="s">
        <v>50</v>
      </c>
      <c r="R9645" s="142">
        <f t="shared" si="150"/>
        <v>7.99985932064661</v>
      </c>
    </row>
    <row r="9646" s="109" customFormat="1">
      <c r="A9646" s="119">
        <f>MAX($A$19:A9645)+1</f>
        <v>9628</v>
      </c>
      <c r="B9646" s="120" t="s">
        <v>41</v>
      </c>
      <c r="C9646" s="144" t="s">
        <v>3510</v>
      </c>
      <c r="D9646" s="144" t="s">
        <v>8767</v>
      </c>
      <c r="E9646" s="145">
        <v>45280</v>
      </c>
      <c r="F9646" s="146" t="s">
        <v>3512</v>
      </c>
      <c r="G9646" s="146" t="s">
        <v>3513</v>
      </c>
      <c r="H9646" s="146" t="s">
        <v>3517</v>
      </c>
      <c r="I9646" s="151" t="s">
        <v>3515</v>
      </c>
      <c r="J9646" s="147">
        <v>190</v>
      </c>
      <c r="K9646" s="147">
        <v>455</v>
      </c>
      <c r="L9646" s="148">
        <v>86450</v>
      </c>
      <c r="M9646" s="120" t="s">
        <v>56</v>
      </c>
      <c r="N9646" s="149">
        <v>6916</v>
      </c>
      <c r="O9646" s="169"/>
      <c r="P9646" s="154" t="s">
        <v>6625</v>
      </c>
      <c r="Q9646" s="158" t="s">
        <v>50</v>
      </c>
      <c r="R9646" s="142">
        <f t="shared" si="150"/>
        <v>8</v>
      </c>
    </row>
    <row r="9647" s="109" customFormat="1">
      <c r="A9647" s="119">
        <f>MAX($A$19:A9646)+1</f>
        <v>9629</v>
      </c>
      <c r="B9647" s="120" t="s">
        <v>41</v>
      </c>
      <c r="C9647" s="144" t="s">
        <v>3510</v>
      </c>
      <c r="D9647" s="144" t="s">
        <v>8768</v>
      </c>
      <c r="E9647" s="145">
        <v>45280</v>
      </c>
      <c r="F9647" s="146" t="s">
        <v>3512</v>
      </c>
      <c r="G9647" s="146" t="s">
        <v>3513</v>
      </c>
      <c r="H9647" s="146" t="s">
        <v>6204</v>
      </c>
      <c r="I9647" s="151" t="s">
        <v>3515</v>
      </c>
      <c r="J9647" s="147">
        <v>864</v>
      </c>
      <c r="K9647" s="147">
        <v>391</v>
      </c>
      <c r="L9647" s="148">
        <v>337824</v>
      </c>
      <c r="M9647" s="120" t="s">
        <v>56</v>
      </c>
      <c r="N9647" s="149">
        <v>27026</v>
      </c>
      <c r="O9647" s="169"/>
      <c r="P9647" s="154" t="s">
        <v>6625</v>
      </c>
      <c r="Q9647" s="158" t="s">
        <v>50</v>
      </c>
      <c r="R9647" s="142">
        <f t="shared" si="150"/>
        <v>8.00002368096997</v>
      </c>
    </row>
    <row r="9648" s="109" customFormat="1">
      <c r="A9648" s="119">
        <f>MAX($A$19:A9647)+1</f>
        <v>9630</v>
      </c>
      <c r="B9648" s="120" t="s">
        <v>41</v>
      </c>
      <c r="C9648" s="144" t="s">
        <v>3510</v>
      </c>
      <c r="D9648" s="144" t="s">
        <v>8769</v>
      </c>
      <c r="E9648" s="145">
        <v>45281</v>
      </c>
      <c r="F9648" s="146" t="s">
        <v>3512</v>
      </c>
      <c r="G9648" s="146" t="s">
        <v>3513</v>
      </c>
      <c r="H9648" s="146" t="s">
        <v>6210</v>
      </c>
      <c r="I9648" s="151" t="s">
        <v>3515</v>
      </c>
      <c r="J9648" s="147">
        <v>864</v>
      </c>
      <c r="K9648" s="147">
        <v>880</v>
      </c>
      <c r="L9648" s="148">
        <v>760320</v>
      </c>
      <c r="M9648" s="120" t="s">
        <v>56</v>
      </c>
      <c r="N9648" s="149">
        <v>60826</v>
      </c>
      <c r="O9648" s="169"/>
      <c r="P9648" s="154" t="s">
        <v>6625</v>
      </c>
      <c r="Q9648" s="158" t="s">
        <v>50</v>
      </c>
      <c r="R9648" s="142">
        <f t="shared" si="150"/>
        <v>8.00005260942761</v>
      </c>
    </row>
    <row r="9649" ht="22.5" s="109" customFormat="1">
      <c r="A9649" s="119">
        <f>MAX($A$19:A9648)+1</f>
        <v>9631</v>
      </c>
      <c r="B9649" s="120" t="s">
        <v>41</v>
      </c>
      <c r="C9649" s="144" t="s">
        <v>3533</v>
      </c>
      <c r="D9649" s="144" t="s">
        <v>8770</v>
      </c>
      <c r="E9649" s="145" t="s">
        <v>8342</v>
      </c>
      <c r="F9649" s="123" t="s">
        <v>3535</v>
      </c>
      <c r="G9649" s="146" t="s">
        <v>3536</v>
      </c>
      <c r="H9649" s="146" t="s">
        <v>3537</v>
      </c>
      <c r="I9649" s="151" t="s">
        <v>3515</v>
      </c>
      <c r="J9649" s="147">
        <v>2636</v>
      </c>
      <c r="K9649" s="147">
        <v>1083</v>
      </c>
      <c r="L9649" s="148">
        <v>2854788</v>
      </c>
      <c r="M9649" s="120" t="s">
        <v>229</v>
      </c>
      <c r="N9649" s="149">
        <v>285479</v>
      </c>
      <c r="O9649" s="169"/>
      <c r="P9649" s="154" t="s">
        <v>6625</v>
      </c>
      <c r="Q9649" s="158" t="s">
        <v>50</v>
      </c>
      <c r="R9649" s="142">
        <f t="shared" si="150"/>
        <v>10.0000070057742</v>
      </c>
    </row>
    <row r="9650" ht="22.5" s="109" customFormat="1">
      <c r="A9650" s="119">
        <f>MAX($A$19:A9649)+1</f>
        <v>9632</v>
      </c>
      <c r="B9650" s="120" t="s">
        <v>41</v>
      </c>
      <c r="C9650" s="144" t="s">
        <v>3533</v>
      </c>
      <c r="D9650" s="144" t="s">
        <v>8770</v>
      </c>
      <c r="E9650" s="145" t="s">
        <v>8342</v>
      </c>
      <c r="F9650" s="123" t="s">
        <v>3535</v>
      </c>
      <c r="G9650" s="146" t="s">
        <v>3536</v>
      </c>
      <c r="H9650" s="146" t="s">
        <v>3537</v>
      </c>
      <c r="I9650" s="151" t="s">
        <v>3515</v>
      </c>
      <c r="J9650" s="147">
        <v>150360</v>
      </c>
      <c r="K9650" s="147">
        <v>1083</v>
      </c>
      <c r="L9650" s="148">
        <v>162839880</v>
      </c>
      <c r="M9650" s="120" t="s">
        <v>229</v>
      </c>
      <c r="N9650" s="149">
        <v>16283988</v>
      </c>
      <c r="O9650" s="169"/>
      <c r="P9650" s="154" t="s">
        <v>6625</v>
      </c>
      <c r="Q9650" s="158" t="s">
        <v>50</v>
      </c>
      <c r="R9650" s="142">
        <f t="shared" si="150"/>
        <v>10</v>
      </c>
    </row>
    <row r="9651" ht="22.5" s="109" customFormat="1">
      <c r="A9651" s="119">
        <f>MAX($A$19:A9650)+1</f>
        <v>9633</v>
      </c>
      <c r="B9651" s="120" t="s">
        <v>41</v>
      </c>
      <c r="C9651" s="144" t="s">
        <v>3533</v>
      </c>
      <c r="D9651" s="144" t="s">
        <v>8770</v>
      </c>
      <c r="E9651" s="145" t="s">
        <v>8342</v>
      </c>
      <c r="F9651" s="123" t="s">
        <v>3535</v>
      </c>
      <c r="G9651" s="146" t="s">
        <v>3536</v>
      </c>
      <c r="H9651" s="146" t="s">
        <v>3537</v>
      </c>
      <c r="I9651" s="151" t="s">
        <v>3515</v>
      </c>
      <c r="J9651" s="147">
        <v>7814</v>
      </c>
      <c r="K9651" s="147">
        <v>1083</v>
      </c>
      <c r="L9651" s="148">
        <v>8462562</v>
      </c>
      <c r="M9651" s="120" t="s">
        <v>229</v>
      </c>
      <c r="N9651" s="149">
        <v>846256</v>
      </c>
      <c r="O9651" s="169"/>
      <c r="P9651" s="154" t="s">
        <v>6625</v>
      </c>
      <c r="Q9651" s="158" t="s">
        <v>50</v>
      </c>
      <c r="R9651" s="142">
        <f t="shared" si="150"/>
        <v>9.99999763664952</v>
      </c>
    </row>
    <row r="9652" ht="22.5" s="109" customFormat="1">
      <c r="A9652" s="119">
        <f>MAX($A$19:A9651)+1</f>
        <v>9634</v>
      </c>
      <c r="B9652" s="120" t="s">
        <v>41</v>
      </c>
      <c r="C9652" s="144" t="s">
        <v>3533</v>
      </c>
      <c r="D9652" s="144" t="s">
        <v>8770</v>
      </c>
      <c r="E9652" s="145" t="s">
        <v>8342</v>
      </c>
      <c r="F9652" s="123" t="s">
        <v>3535</v>
      </c>
      <c r="G9652" s="146" t="s">
        <v>3536</v>
      </c>
      <c r="H9652" s="146" t="s">
        <v>3537</v>
      </c>
      <c r="I9652" s="151" t="s">
        <v>3515</v>
      </c>
      <c r="J9652" s="147">
        <v>5313</v>
      </c>
      <c r="K9652" s="147">
        <v>1083</v>
      </c>
      <c r="L9652" s="148">
        <v>5753979</v>
      </c>
      <c r="M9652" s="120" t="s">
        <v>229</v>
      </c>
      <c r="N9652" s="149">
        <v>575398</v>
      </c>
      <c r="O9652" s="169"/>
      <c r="P9652" s="154" t="s">
        <v>6625</v>
      </c>
      <c r="Q9652" s="158" t="s">
        <v>50</v>
      </c>
      <c r="R9652" s="142">
        <f t="shared" si="150"/>
        <v>10.0000017379278</v>
      </c>
    </row>
    <row r="9653" ht="22.5" s="109" customFormat="1">
      <c r="A9653" s="119">
        <f>MAX($A$19:A9652)+1</f>
        <v>9635</v>
      </c>
      <c r="B9653" s="120" t="s">
        <v>41</v>
      </c>
      <c r="C9653" s="144" t="s">
        <v>3533</v>
      </c>
      <c r="D9653" s="144" t="s">
        <v>8770</v>
      </c>
      <c r="E9653" s="145" t="s">
        <v>8342</v>
      </c>
      <c r="F9653" s="123" t="s">
        <v>3535</v>
      </c>
      <c r="G9653" s="146" t="s">
        <v>3536</v>
      </c>
      <c r="H9653" s="146" t="s">
        <v>3537</v>
      </c>
      <c r="I9653" s="151" t="s">
        <v>3515</v>
      </c>
      <c r="J9653" s="147">
        <v>50000</v>
      </c>
      <c r="K9653" s="147">
        <v>1083</v>
      </c>
      <c r="L9653" s="148">
        <v>54150000</v>
      </c>
      <c r="M9653" s="120" t="s">
        <v>229</v>
      </c>
      <c r="N9653" s="149">
        <v>5415000</v>
      </c>
      <c r="O9653" s="169"/>
      <c r="P9653" s="154" t="s">
        <v>6625</v>
      </c>
      <c r="Q9653" s="158" t="s">
        <v>50</v>
      </c>
      <c r="R9653" s="142">
        <f t="shared" si="150"/>
        <v>10</v>
      </c>
    </row>
    <row r="9654" ht="22.5" s="109" customFormat="1">
      <c r="A9654" s="119">
        <f>MAX($A$19:A9653)+1</f>
        <v>9636</v>
      </c>
      <c r="B9654" s="120" t="s">
        <v>41</v>
      </c>
      <c r="C9654" s="144" t="s">
        <v>3533</v>
      </c>
      <c r="D9654" s="144" t="s">
        <v>8770</v>
      </c>
      <c r="E9654" s="145" t="s">
        <v>8342</v>
      </c>
      <c r="F9654" s="123" t="s">
        <v>3535</v>
      </c>
      <c r="G9654" s="146" t="s">
        <v>3536</v>
      </c>
      <c r="H9654" s="146" t="s">
        <v>3537</v>
      </c>
      <c r="I9654" s="151" t="s">
        <v>3515</v>
      </c>
      <c r="J9654" s="147">
        <v>620</v>
      </c>
      <c r="K9654" s="147">
        <v>1083</v>
      </c>
      <c r="L9654" s="148">
        <v>671460</v>
      </c>
      <c r="M9654" s="120" t="s">
        <v>229</v>
      </c>
      <c r="N9654" s="149">
        <v>67146</v>
      </c>
      <c r="O9654" s="169"/>
      <c r="P9654" s="154" t="s">
        <v>6625</v>
      </c>
      <c r="Q9654" s="158" t="s">
        <v>50</v>
      </c>
      <c r="R9654" s="142">
        <f t="shared" si="150"/>
        <v>10</v>
      </c>
    </row>
    <row r="9655" ht="22.5" s="109" customFormat="1">
      <c r="A9655" s="119">
        <f>MAX($A$19:A9654)+1</f>
        <v>9637</v>
      </c>
      <c r="B9655" s="120" t="s">
        <v>41</v>
      </c>
      <c r="C9655" s="144" t="s">
        <v>3533</v>
      </c>
      <c r="D9655" s="144" t="s">
        <v>8770</v>
      </c>
      <c r="E9655" s="145" t="s">
        <v>8342</v>
      </c>
      <c r="F9655" s="123" t="s">
        <v>3535</v>
      </c>
      <c r="G9655" s="146" t="s">
        <v>3536</v>
      </c>
      <c r="H9655" s="146" t="s">
        <v>3537</v>
      </c>
      <c r="I9655" s="151" t="s">
        <v>3515</v>
      </c>
      <c r="J9655" s="147">
        <v>20037</v>
      </c>
      <c r="K9655" s="147">
        <v>1083</v>
      </c>
      <c r="L9655" s="148">
        <v>21700071</v>
      </c>
      <c r="M9655" s="120" t="s">
        <v>229</v>
      </c>
      <c r="N9655" s="149">
        <v>2170007</v>
      </c>
      <c r="O9655" s="169"/>
      <c r="P9655" s="154" t="s">
        <v>6625</v>
      </c>
      <c r="Q9655" s="158" t="s">
        <v>50</v>
      </c>
      <c r="R9655" s="142">
        <f t="shared" si="150"/>
        <v>9.99999953917201</v>
      </c>
    </row>
    <row r="9656" ht="22.5" s="109" customFormat="1">
      <c r="A9656" s="119">
        <f>MAX($A$19:A9655)+1</f>
        <v>9638</v>
      </c>
      <c r="B9656" s="120" t="s">
        <v>41</v>
      </c>
      <c r="C9656" s="144" t="s">
        <v>3533</v>
      </c>
      <c r="D9656" s="144" t="s">
        <v>8770</v>
      </c>
      <c r="E9656" s="145" t="s">
        <v>8342</v>
      </c>
      <c r="F9656" s="123" t="s">
        <v>3535</v>
      </c>
      <c r="G9656" s="146" t="s">
        <v>3536</v>
      </c>
      <c r="H9656" s="146" t="s">
        <v>3537</v>
      </c>
      <c r="I9656" s="151" t="s">
        <v>3515</v>
      </c>
      <c r="J9656" s="147">
        <v>77139</v>
      </c>
      <c r="K9656" s="147">
        <v>1083</v>
      </c>
      <c r="L9656" s="148">
        <v>83541537</v>
      </c>
      <c r="M9656" s="120" t="s">
        <v>229</v>
      </c>
      <c r="N9656" s="149">
        <v>8354154</v>
      </c>
      <c r="O9656" s="169"/>
      <c r="P9656" s="154" t="s">
        <v>6625</v>
      </c>
      <c r="Q9656" s="158" t="s">
        <v>50</v>
      </c>
      <c r="R9656" s="142">
        <f t="shared" si="150"/>
        <v>10.0000003591028</v>
      </c>
    </row>
    <row r="9657" ht="22.5" s="109" customFormat="1">
      <c r="A9657" s="119">
        <f>MAX($A$19:A9656)+1</f>
        <v>9639</v>
      </c>
      <c r="B9657" s="120" t="s">
        <v>41</v>
      </c>
      <c r="C9657" s="144" t="s">
        <v>3533</v>
      </c>
      <c r="D9657" s="144" t="s">
        <v>8770</v>
      </c>
      <c r="E9657" s="145" t="s">
        <v>8342</v>
      </c>
      <c r="F9657" s="123" t="s">
        <v>3535</v>
      </c>
      <c r="G9657" s="146" t="s">
        <v>3536</v>
      </c>
      <c r="H9657" s="146" t="s">
        <v>3537</v>
      </c>
      <c r="I9657" s="151" t="s">
        <v>3515</v>
      </c>
      <c r="J9657" s="147">
        <v>29084</v>
      </c>
      <c r="K9657" s="147">
        <v>1083</v>
      </c>
      <c r="L9657" s="148">
        <v>31497972</v>
      </c>
      <c r="M9657" s="120" t="s">
        <v>229</v>
      </c>
      <c r="N9657" s="149">
        <v>3149797</v>
      </c>
      <c r="O9657" s="169"/>
      <c r="P9657" s="154" t="s">
        <v>6625</v>
      </c>
      <c r="Q9657" s="158" t="s">
        <v>50</v>
      </c>
      <c r="R9657" s="142">
        <f t="shared" si="150"/>
        <v>9.99999936503849</v>
      </c>
    </row>
    <row r="9658" ht="22.5" s="109" customFormat="1">
      <c r="A9658" s="119">
        <f>MAX($A$19:A9657)+1</f>
        <v>9640</v>
      </c>
      <c r="B9658" s="120" t="s">
        <v>41</v>
      </c>
      <c r="C9658" s="144" t="s">
        <v>3533</v>
      </c>
      <c r="D9658" s="144" t="s">
        <v>8770</v>
      </c>
      <c r="E9658" s="145" t="s">
        <v>8342</v>
      </c>
      <c r="F9658" s="123" t="s">
        <v>3535</v>
      </c>
      <c r="G9658" s="146" t="s">
        <v>3536</v>
      </c>
      <c r="H9658" s="146" t="s">
        <v>3537</v>
      </c>
      <c r="I9658" s="151" t="s">
        <v>3515</v>
      </c>
      <c r="J9658" s="147">
        <v>46912</v>
      </c>
      <c r="K9658" s="147">
        <v>1083</v>
      </c>
      <c r="L9658" s="148">
        <v>50805696</v>
      </c>
      <c r="M9658" s="120" t="s">
        <v>229</v>
      </c>
      <c r="N9658" s="149">
        <v>5080570</v>
      </c>
      <c r="O9658" s="169"/>
      <c r="P9658" s="154" t="s">
        <v>6625</v>
      </c>
      <c r="Q9658" s="158" t="s">
        <v>50</v>
      </c>
      <c r="R9658" s="142">
        <f t="shared" si="150"/>
        <v>10.0000007873133</v>
      </c>
    </row>
    <row r="9659" ht="22.5" s="109" customFormat="1">
      <c r="A9659" s="119">
        <f>MAX($A$19:A9658)+1</f>
        <v>9641</v>
      </c>
      <c r="B9659" s="120" t="s">
        <v>41</v>
      </c>
      <c r="C9659" s="144" t="s">
        <v>3533</v>
      </c>
      <c r="D9659" s="144" t="s">
        <v>8770</v>
      </c>
      <c r="E9659" s="145" t="s">
        <v>8342</v>
      </c>
      <c r="F9659" s="123" t="s">
        <v>3535</v>
      </c>
      <c r="G9659" s="146" t="s">
        <v>3536</v>
      </c>
      <c r="H9659" s="146" t="s">
        <v>3537</v>
      </c>
      <c r="I9659" s="151" t="s">
        <v>3515</v>
      </c>
      <c r="J9659" s="147">
        <v>11880</v>
      </c>
      <c r="K9659" s="147">
        <v>1083</v>
      </c>
      <c r="L9659" s="148">
        <v>12866040</v>
      </c>
      <c r="M9659" s="120" t="s">
        <v>229</v>
      </c>
      <c r="N9659" s="149">
        <v>1286604</v>
      </c>
      <c r="O9659" s="169"/>
      <c r="P9659" s="154" t="s">
        <v>6625</v>
      </c>
      <c r="Q9659" s="158" t="s">
        <v>50</v>
      </c>
      <c r="R9659" s="142">
        <f t="shared" si="150"/>
        <v>10</v>
      </c>
    </row>
    <row r="9660" ht="22.5" s="109" customFormat="1">
      <c r="A9660" s="119">
        <f>MAX($A$19:A9659)+1</f>
        <v>9642</v>
      </c>
      <c r="B9660" s="120" t="s">
        <v>41</v>
      </c>
      <c r="C9660" s="144" t="s">
        <v>3533</v>
      </c>
      <c r="D9660" s="144" t="s">
        <v>8770</v>
      </c>
      <c r="E9660" s="145" t="s">
        <v>8342</v>
      </c>
      <c r="F9660" s="123" t="s">
        <v>3535</v>
      </c>
      <c r="G9660" s="146" t="s">
        <v>3536</v>
      </c>
      <c r="H9660" s="146" t="s">
        <v>3537</v>
      </c>
      <c r="I9660" s="151" t="s">
        <v>3515</v>
      </c>
      <c r="J9660" s="147">
        <v>66745</v>
      </c>
      <c r="K9660" s="147">
        <v>1083</v>
      </c>
      <c r="L9660" s="148">
        <v>72284835</v>
      </c>
      <c r="M9660" s="120" t="s">
        <v>229</v>
      </c>
      <c r="N9660" s="149">
        <v>7228484</v>
      </c>
      <c r="O9660" s="169"/>
      <c r="P9660" s="154" t="s">
        <v>6625</v>
      </c>
      <c r="Q9660" s="158" t="s">
        <v>50</v>
      </c>
      <c r="R9660" s="142">
        <f t="shared" si="150"/>
        <v>10.000000691708</v>
      </c>
    </row>
    <row r="9661" ht="22.5" s="109" customFormat="1">
      <c r="A9661" s="119">
        <f>MAX($A$19:A9660)+1</f>
        <v>9643</v>
      </c>
      <c r="B9661" s="120" t="s">
        <v>41</v>
      </c>
      <c r="C9661" s="144" t="s">
        <v>3533</v>
      </c>
      <c r="D9661" s="144" t="s">
        <v>8770</v>
      </c>
      <c r="E9661" s="145" t="s">
        <v>8342</v>
      </c>
      <c r="F9661" s="123" t="s">
        <v>3535</v>
      </c>
      <c r="G9661" s="146" t="s">
        <v>3536</v>
      </c>
      <c r="H9661" s="146" t="s">
        <v>3537</v>
      </c>
      <c r="I9661" s="151" t="s">
        <v>3515</v>
      </c>
      <c r="J9661" s="147">
        <v>31838</v>
      </c>
      <c r="K9661" s="147">
        <v>1083</v>
      </c>
      <c r="L9661" s="148">
        <v>34480554</v>
      </c>
      <c r="M9661" s="120" t="s">
        <v>229</v>
      </c>
      <c r="N9661" s="149">
        <v>3448055</v>
      </c>
      <c r="O9661" s="169"/>
      <c r="P9661" s="154" t="s">
        <v>6625</v>
      </c>
      <c r="Q9661" s="158" t="s">
        <v>50</v>
      </c>
      <c r="R9661" s="142">
        <f t="shared" si="150"/>
        <v>9.99999883992583</v>
      </c>
    </row>
    <row r="9662" ht="22.5" s="109" customFormat="1">
      <c r="A9662" s="119">
        <f>MAX($A$19:A9661)+1</f>
        <v>9644</v>
      </c>
      <c r="B9662" s="120" t="s">
        <v>41</v>
      </c>
      <c r="C9662" s="144" t="s">
        <v>3533</v>
      </c>
      <c r="D9662" s="144" t="s">
        <v>8770</v>
      </c>
      <c r="E9662" s="145" t="s">
        <v>8342</v>
      </c>
      <c r="F9662" s="123" t="s">
        <v>3535</v>
      </c>
      <c r="G9662" s="146" t="s">
        <v>3536</v>
      </c>
      <c r="H9662" s="146" t="s">
        <v>3537</v>
      </c>
      <c r="I9662" s="151" t="s">
        <v>3515</v>
      </c>
      <c r="J9662" s="147">
        <v>28081</v>
      </c>
      <c r="K9662" s="147">
        <v>1083</v>
      </c>
      <c r="L9662" s="148">
        <v>30411723</v>
      </c>
      <c r="M9662" s="120" t="s">
        <v>229</v>
      </c>
      <c r="N9662" s="149">
        <v>3041172</v>
      </c>
      <c r="O9662" s="169"/>
      <c r="P9662" s="154" t="s">
        <v>6625</v>
      </c>
      <c r="Q9662" s="158" t="s">
        <v>50</v>
      </c>
      <c r="R9662" s="142">
        <f t="shared" si="150"/>
        <v>9.9999990135383</v>
      </c>
    </row>
    <row r="9663" ht="22.5" s="109" customFormat="1">
      <c r="A9663" s="119">
        <f>MAX($A$19:A9662)+1</f>
        <v>9645</v>
      </c>
      <c r="B9663" s="120" t="s">
        <v>41</v>
      </c>
      <c r="C9663" s="144" t="s">
        <v>3533</v>
      </c>
      <c r="D9663" s="144" t="s">
        <v>8770</v>
      </c>
      <c r="E9663" s="145" t="s">
        <v>8342</v>
      </c>
      <c r="F9663" s="123" t="s">
        <v>3535</v>
      </c>
      <c r="G9663" s="146" t="s">
        <v>3536</v>
      </c>
      <c r="H9663" s="146" t="s">
        <v>3537</v>
      </c>
      <c r="I9663" s="151" t="s">
        <v>3515</v>
      </c>
      <c r="J9663" s="147">
        <v>20020</v>
      </c>
      <c r="K9663" s="147">
        <v>1083</v>
      </c>
      <c r="L9663" s="148">
        <v>21681660</v>
      </c>
      <c r="M9663" s="120" t="s">
        <v>229</v>
      </c>
      <c r="N9663" s="149">
        <v>2168166</v>
      </c>
      <c r="O9663" s="169"/>
      <c r="P9663" s="154" t="s">
        <v>6625</v>
      </c>
      <c r="Q9663" s="158" t="s">
        <v>50</v>
      </c>
      <c r="R9663" s="142">
        <f t="shared" si="150"/>
        <v>10</v>
      </c>
    </row>
    <row r="9664" ht="22.5" s="109" customFormat="1">
      <c r="A9664" s="119">
        <f>MAX($A$19:A9663)+1</f>
        <v>9646</v>
      </c>
      <c r="B9664" s="120" t="s">
        <v>41</v>
      </c>
      <c r="C9664" s="144" t="s">
        <v>3533</v>
      </c>
      <c r="D9664" s="144" t="s">
        <v>8770</v>
      </c>
      <c r="E9664" s="145" t="s">
        <v>8342</v>
      </c>
      <c r="F9664" s="123" t="s">
        <v>3535</v>
      </c>
      <c r="G9664" s="146" t="s">
        <v>3536</v>
      </c>
      <c r="H9664" s="146" t="s">
        <v>3537</v>
      </c>
      <c r="I9664" s="151" t="s">
        <v>3515</v>
      </c>
      <c r="J9664" s="147">
        <v>9020</v>
      </c>
      <c r="K9664" s="147">
        <v>1083</v>
      </c>
      <c r="L9664" s="148">
        <v>9768660</v>
      </c>
      <c r="M9664" s="120" t="s">
        <v>229</v>
      </c>
      <c r="N9664" s="149">
        <v>976866</v>
      </c>
      <c r="O9664" s="169"/>
      <c r="P9664" s="154" t="s">
        <v>6625</v>
      </c>
      <c r="Q9664" s="158" t="s">
        <v>50</v>
      </c>
      <c r="R9664" s="142">
        <f t="shared" si="150"/>
        <v>10</v>
      </c>
    </row>
    <row r="9665" ht="22.5" s="109" customFormat="1">
      <c r="A9665" s="119">
        <f>MAX($A$19:A9664)+1</f>
        <v>9647</v>
      </c>
      <c r="B9665" s="120" t="s">
        <v>41</v>
      </c>
      <c r="C9665" s="144" t="s">
        <v>3533</v>
      </c>
      <c r="D9665" s="144" t="s">
        <v>8770</v>
      </c>
      <c r="E9665" s="145" t="s">
        <v>8342</v>
      </c>
      <c r="F9665" s="123" t="s">
        <v>3535</v>
      </c>
      <c r="G9665" s="146" t="s">
        <v>3536</v>
      </c>
      <c r="H9665" s="146" t="s">
        <v>3537</v>
      </c>
      <c r="I9665" s="151" t="s">
        <v>3515</v>
      </c>
      <c r="J9665" s="147">
        <v>3740</v>
      </c>
      <c r="K9665" s="147">
        <v>1083</v>
      </c>
      <c r="L9665" s="148">
        <v>4050420</v>
      </c>
      <c r="M9665" s="120" t="s">
        <v>229</v>
      </c>
      <c r="N9665" s="149">
        <v>405042</v>
      </c>
      <c r="O9665" s="169"/>
      <c r="P9665" s="154" t="s">
        <v>6625</v>
      </c>
      <c r="Q9665" s="158" t="s">
        <v>50</v>
      </c>
      <c r="R9665" s="142">
        <f t="shared" si="150"/>
        <v>10</v>
      </c>
    </row>
    <row r="9666" ht="22.5" s="109" customFormat="1">
      <c r="A9666" s="119">
        <f>MAX($A$19:A9665)+1</f>
        <v>9648</v>
      </c>
      <c r="B9666" s="120" t="s">
        <v>41</v>
      </c>
      <c r="C9666" s="144" t="s">
        <v>3533</v>
      </c>
      <c r="D9666" s="144" t="s">
        <v>8770</v>
      </c>
      <c r="E9666" s="145" t="s">
        <v>8342</v>
      </c>
      <c r="F9666" s="123" t="s">
        <v>3535</v>
      </c>
      <c r="G9666" s="146" t="s">
        <v>3536</v>
      </c>
      <c r="H9666" s="146" t="s">
        <v>3541</v>
      </c>
      <c r="I9666" s="151" t="s">
        <v>3515</v>
      </c>
      <c r="J9666" s="147">
        <v>10050</v>
      </c>
      <c r="K9666" s="147">
        <v>1440</v>
      </c>
      <c r="L9666" s="148">
        <v>14472000</v>
      </c>
      <c r="M9666" s="120" t="s">
        <v>229</v>
      </c>
      <c r="N9666" s="149">
        <v>1447200</v>
      </c>
      <c r="O9666" s="169"/>
      <c r="P9666" s="154" t="s">
        <v>6625</v>
      </c>
      <c r="Q9666" s="158" t="s">
        <v>50</v>
      </c>
      <c r="R9666" s="142">
        <f t="shared" si="150"/>
        <v>10</v>
      </c>
    </row>
    <row r="9667" ht="22.5" s="109" customFormat="1">
      <c r="A9667" s="119">
        <f>MAX($A$19:A9666)+1</f>
        <v>9649</v>
      </c>
      <c r="B9667" s="120" t="s">
        <v>41</v>
      </c>
      <c r="C9667" s="144" t="s">
        <v>3533</v>
      </c>
      <c r="D9667" s="144" t="s">
        <v>8770</v>
      </c>
      <c r="E9667" s="145" t="s">
        <v>8342</v>
      </c>
      <c r="F9667" s="123" t="s">
        <v>3535</v>
      </c>
      <c r="G9667" s="146" t="s">
        <v>3536</v>
      </c>
      <c r="H9667" s="146" t="s">
        <v>3541</v>
      </c>
      <c r="I9667" s="151" t="s">
        <v>3515</v>
      </c>
      <c r="J9667" s="147">
        <v>1000</v>
      </c>
      <c r="K9667" s="147">
        <v>1440</v>
      </c>
      <c r="L9667" s="148">
        <v>1440000</v>
      </c>
      <c r="M9667" s="120" t="s">
        <v>229</v>
      </c>
      <c r="N9667" s="149">
        <v>144000</v>
      </c>
      <c r="O9667" s="169"/>
      <c r="P9667" s="154" t="s">
        <v>6625</v>
      </c>
      <c r="Q9667" s="158" t="s">
        <v>50</v>
      </c>
      <c r="R9667" s="142">
        <f t="shared" si="150"/>
        <v>10</v>
      </c>
    </row>
    <row r="9668" ht="22.5" s="109" customFormat="1">
      <c r="A9668" s="119">
        <f>MAX($A$19:A9667)+1</f>
        <v>9650</v>
      </c>
      <c r="B9668" s="120" t="s">
        <v>41</v>
      </c>
      <c r="C9668" s="144" t="s">
        <v>3533</v>
      </c>
      <c r="D9668" s="144" t="s">
        <v>8770</v>
      </c>
      <c r="E9668" s="145" t="s">
        <v>8342</v>
      </c>
      <c r="F9668" s="123" t="s">
        <v>3535</v>
      </c>
      <c r="G9668" s="146" t="s">
        <v>3536</v>
      </c>
      <c r="H9668" s="146" t="s">
        <v>3541</v>
      </c>
      <c r="I9668" s="151" t="s">
        <v>3515</v>
      </c>
      <c r="J9668" s="147">
        <v>4000</v>
      </c>
      <c r="K9668" s="147">
        <v>1440</v>
      </c>
      <c r="L9668" s="148">
        <v>5760000</v>
      </c>
      <c r="M9668" s="120" t="s">
        <v>229</v>
      </c>
      <c r="N9668" s="149">
        <v>576000</v>
      </c>
      <c r="O9668" s="169"/>
      <c r="P9668" s="154" t="s">
        <v>6625</v>
      </c>
      <c r="Q9668" s="158" t="s">
        <v>50</v>
      </c>
      <c r="R9668" s="142">
        <f t="shared" si="150"/>
        <v>10</v>
      </c>
    </row>
    <row r="9669" ht="22.5" s="109" customFormat="1">
      <c r="A9669" s="119">
        <f>MAX($A$19:A9668)+1</f>
        <v>9651</v>
      </c>
      <c r="B9669" s="120" t="s">
        <v>41</v>
      </c>
      <c r="C9669" s="144" t="s">
        <v>3533</v>
      </c>
      <c r="D9669" s="144" t="s">
        <v>8770</v>
      </c>
      <c r="E9669" s="145" t="s">
        <v>8342</v>
      </c>
      <c r="F9669" s="123" t="s">
        <v>3535</v>
      </c>
      <c r="G9669" s="146" t="s">
        <v>3536</v>
      </c>
      <c r="H9669" s="146" t="s">
        <v>3541</v>
      </c>
      <c r="I9669" s="151" t="s">
        <v>3515</v>
      </c>
      <c r="J9669" s="147">
        <v>3000</v>
      </c>
      <c r="K9669" s="147">
        <v>1440</v>
      </c>
      <c r="L9669" s="148">
        <v>4320000</v>
      </c>
      <c r="M9669" s="120" t="s">
        <v>229</v>
      </c>
      <c r="N9669" s="149">
        <v>432000</v>
      </c>
      <c r="O9669" s="169"/>
      <c r="P9669" s="154" t="s">
        <v>6625</v>
      </c>
      <c r="Q9669" s="158" t="s">
        <v>50</v>
      </c>
      <c r="R9669" s="142">
        <f t="shared" si="150"/>
        <v>10</v>
      </c>
    </row>
    <row r="9670" ht="22.5" s="109" customFormat="1">
      <c r="A9670" s="119">
        <f>MAX($A$19:A9669)+1</f>
        <v>9652</v>
      </c>
      <c r="B9670" s="120" t="s">
        <v>41</v>
      </c>
      <c r="C9670" s="144" t="s">
        <v>3533</v>
      </c>
      <c r="D9670" s="144" t="s">
        <v>8771</v>
      </c>
      <c r="E9670" s="145">
        <v>45265</v>
      </c>
      <c r="F9670" s="123" t="s">
        <v>3535</v>
      </c>
      <c r="G9670" s="146" t="s">
        <v>3536</v>
      </c>
      <c r="H9670" s="146" t="s">
        <v>3537</v>
      </c>
      <c r="I9670" s="151" t="s">
        <v>3515</v>
      </c>
      <c r="J9670" s="147">
        <v>100000</v>
      </c>
      <c r="K9670" s="147">
        <v>1083</v>
      </c>
      <c r="L9670" s="148">
        <v>108300000</v>
      </c>
      <c r="M9670" s="120" t="s">
        <v>229</v>
      </c>
      <c r="N9670" s="149">
        <v>10830000</v>
      </c>
      <c r="O9670" s="169"/>
      <c r="P9670" s="154" t="s">
        <v>6625</v>
      </c>
      <c r="Q9670" s="158" t="s">
        <v>50</v>
      </c>
      <c r="R9670" s="142">
        <f t="shared" si="150"/>
        <v>10</v>
      </c>
    </row>
    <row r="9671" ht="22.5" s="109" customFormat="1">
      <c r="A9671" s="119">
        <f>MAX($A$19:A9670)+1</f>
        <v>9653</v>
      </c>
      <c r="B9671" s="120" t="s">
        <v>41</v>
      </c>
      <c r="C9671" s="144" t="s">
        <v>3533</v>
      </c>
      <c r="D9671" s="144" t="s">
        <v>8772</v>
      </c>
      <c r="E9671" s="145" t="s">
        <v>6885</v>
      </c>
      <c r="F9671" s="123" t="s">
        <v>3535</v>
      </c>
      <c r="G9671" s="146" t="s">
        <v>3536</v>
      </c>
      <c r="H9671" s="146" t="s">
        <v>3537</v>
      </c>
      <c r="I9671" s="151" t="s">
        <v>3515</v>
      </c>
      <c r="J9671" s="147">
        <v>8000</v>
      </c>
      <c r="K9671" s="147">
        <v>1083</v>
      </c>
      <c r="L9671" s="148">
        <v>8664000</v>
      </c>
      <c r="M9671" s="120" t="s">
        <v>229</v>
      </c>
      <c r="N9671" s="149">
        <v>866400</v>
      </c>
      <c r="O9671" s="169"/>
      <c r="P9671" s="154" t="s">
        <v>6625</v>
      </c>
      <c r="Q9671" s="158" t="s">
        <v>50</v>
      </c>
      <c r="R9671" s="142">
        <f t="shared" si="150"/>
        <v>10</v>
      </c>
    </row>
    <row r="9672" ht="22.5" s="109" customFormat="1">
      <c r="A9672" s="119">
        <f>MAX($A$19:A9671)+1</f>
        <v>9654</v>
      </c>
      <c r="B9672" s="120" t="s">
        <v>41</v>
      </c>
      <c r="C9672" s="144" t="s">
        <v>3533</v>
      </c>
      <c r="D9672" s="144" t="s">
        <v>8772</v>
      </c>
      <c r="E9672" s="145" t="s">
        <v>6885</v>
      </c>
      <c r="F9672" s="123" t="s">
        <v>3535</v>
      </c>
      <c r="G9672" s="146" t="s">
        <v>3536</v>
      </c>
      <c r="H9672" s="146" t="s">
        <v>3537</v>
      </c>
      <c r="I9672" s="151" t="s">
        <v>3515</v>
      </c>
      <c r="J9672" s="147">
        <v>10000</v>
      </c>
      <c r="K9672" s="147">
        <v>1083</v>
      </c>
      <c r="L9672" s="148">
        <v>10830000</v>
      </c>
      <c r="M9672" s="120" t="s">
        <v>229</v>
      </c>
      <c r="N9672" s="149">
        <v>1083000</v>
      </c>
      <c r="O9672" s="169"/>
      <c r="P9672" s="154" t="s">
        <v>6625</v>
      </c>
      <c r="Q9672" s="158" t="s">
        <v>50</v>
      </c>
      <c r="R9672" s="142">
        <f t="shared" si="150"/>
        <v>10</v>
      </c>
    </row>
    <row r="9673" ht="22.5" s="109" customFormat="1">
      <c r="A9673" s="119">
        <f>MAX($A$19:A9672)+1</f>
        <v>9655</v>
      </c>
      <c r="B9673" s="120" t="s">
        <v>41</v>
      </c>
      <c r="C9673" s="144" t="s">
        <v>3533</v>
      </c>
      <c r="D9673" s="144" t="s">
        <v>8772</v>
      </c>
      <c r="E9673" s="145" t="s">
        <v>6885</v>
      </c>
      <c r="F9673" s="123" t="s">
        <v>3535</v>
      </c>
      <c r="G9673" s="146" t="s">
        <v>3536</v>
      </c>
      <c r="H9673" s="146" t="s">
        <v>3537</v>
      </c>
      <c r="I9673" s="151" t="s">
        <v>3515</v>
      </c>
      <c r="J9673" s="147">
        <v>20000</v>
      </c>
      <c r="K9673" s="147">
        <v>1083</v>
      </c>
      <c r="L9673" s="148">
        <v>21660000</v>
      </c>
      <c r="M9673" s="120" t="s">
        <v>229</v>
      </c>
      <c r="N9673" s="149">
        <v>2166000</v>
      </c>
      <c r="O9673" s="169"/>
      <c r="P9673" s="154" t="s">
        <v>6625</v>
      </c>
      <c r="Q9673" s="158" t="s">
        <v>50</v>
      </c>
      <c r="R9673" s="142">
        <f t="shared" si="150"/>
        <v>10</v>
      </c>
    </row>
    <row r="9674" ht="22.5" s="109" customFormat="1">
      <c r="A9674" s="119">
        <f>MAX($A$19:A9673)+1</f>
        <v>9656</v>
      </c>
      <c r="B9674" s="120" t="s">
        <v>41</v>
      </c>
      <c r="C9674" s="144" t="s">
        <v>3533</v>
      </c>
      <c r="D9674" s="144" t="s">
        <v>8772</v>
      </c>
      <c r="E9674" s="145" t="s">
        <v>6885</v>
      </c>
      <c r="F9674" s="123" t="s">
        <v>3535</v>
      </c>
      <c r="G9674" s="146" t="s">
        <v>3536</v>
      </c>
      <c r="H9674" s="146" t="s">
        <v>3537</v>
      </c>
      <c r="I9674" s="151" t="s">
        <v>3515</v>
      </c>
      <c r="J9674" s="147">
        <v>20000</v>
      </c>
      <c r="K9674" s="147">
        <v>1083</v>
      </c>
      <c r="L9674" s="148">
        <v>21660000</v>
      </c>
      <c r="M9674" s="120" t="s">
        <v>229</v>
      </c>
      <c r="N9674" s="149">
        <v>2166000</v>
      </c>
      <c r="O9674" s="169"/>
      <c r="P9674" s="154" t="s">
        <v>6625</v>
      </c>
      <c r="Q9674" s="158" t="s">
        <v>50</v>
      </c>
      <c r="R9674" s="142">
        <f t="shared" si="150"/>
        <v>10</v>
      </c>
    </row>
    <row r="9675" ht="22.5" s="109" customFormat="1">
      <c r="A9675" s="119">
        <f>MAX($A$19:A9674)+1</f>
        <v>9657</v>
      </c>
      <c r="B9675" s="120" t="s">
        <v>41</v>
      </c>
      <c r="C9675" s="144" t="s">
        <v>3533</v>
      </c>
      <c r="D9675" s="144" t="s">
        <v>6782</v>
      </c>
      <c r="E9675" s="145" t="s">
        <v>7325</v>
      </c>
      <c r="F9675" s="123" t="s">
        <v>3535</v>
      </c>
      <c r="G9675" s="146" t="s">
        <v>3536</v>
      </c>
      <c r="H9675" s="146" t="s">
        <v>3541</v>
      </c>
      <c r="I9675" s="151" t="s">
        <v>3515</v>
      </c>
      <c r="J9675" s="147">
        <v>1500</v>
      </c>
      <c r="K9675" s="147">
        <v>1440</v>
      </c>
      <c r="L9675" s="148">
        <v>2160000</v>
      </c>
      <c r="M9675" s="120" t="s">
        <v>229</v>
      </c>
      <c r="N9675" s="149">
        <v>216000</v>
      </c>
      <c r="O9675" s="169"/>
      <c r="P9675" s="154" t="s">
        <v>6625</v>
      </c>
      <c r="Q9675" s="158" t="s">
        <v>50</v>
      </c>
      <c r="R9675" s="142">
        <f t="shared" si="150"/>
        <v>10</v>
      </c>
    </row>
    <row r="9676" ht="22.5" s="109" customFormat="1">
      <c r="A9676" s="119">
        <f>MAX($A$19:A9675)+1</f>
        <v>9658</v>
      </c>
      <c r="B9676" s="120" t="s">
        <v>41</v>
      </c>
      <c r="C9676" s="144" t="s">
        <v>3533</v>
      </c>
      <c r="D9676" s="144" t="s">
        <v>6782</v>
      </c>
      <c r="E9676" s="145" t="s">
        <v>7325</v>
      </c>
      <c r="F9676" s="123" t="s">
        <v>3535</v>
      </c>
      <c r="G9676" s="146" t="s">
        <v>3536</v>
      </c>
      <c r="H9676" s="146" t="s">
        <v>3541</v>
      </c>
      <c r="I9676" s="151" t="s">
        <v>3515</v>
      </c>
      <c r="J9676" s="147">
        <v>16000</v>
      </c>
      <c r="K9676" s="147">
        <v>1440</v>
      </c>
      <c r="L9676" s="148">
        <v>23040000</v>
      </c>
      <c r="M9676" s="120" t="s">
        <v>229</v>
      </c>
      <c r="N9676" s="149">
        <v>2304000</v>
      </c>
      <c r="O9676" s="169"/>
      <c r="P9676" s="154" t="s">
        <v>6625</v>
      </c>
      <c r="Q9676" s="158" t="s">
        <v>50</v>
      </c>
      <c r="R9676" s="142">
        <f t="shared" si="150"/>
        <v>10</v>
      </c>
    </row>
    <row r="9677" ht="22.5" s="109" customFormat="1">
      <c r="A9677" s="119">
        <f>MAX($A$19:A9676)+1</f>
        <v>9659</v>
      </c>
      <c r="B9677" s="120" t="s">
        <v>41</v>
      </c>
      <c r="C9677" s="144" t="s">
        <v>3533</v>
      </c>
      <c r="D9677" s="144" t="s">
        <v>6782</v>
      </c>
      <c r="E9677" s="145" t="s">
        <v>7325</v>
      </c>
      <c r="F9677" s="123" t="s">
        <v>3535</v>
      </c>
      <c r="G9677" s="146" t="s">
        <v>3536</v>
      </c>
      <c r="H9677" s="146" t="s">
        <v>3541</v>
      </c>
      <c r="I9677" s="151" t="s">
        <v>3515</v>
      </c>
      <c r="J9677" s="147">
        <v>25000</v>
      </c>
      <c r="K9677" s="147">
        <v>1440</v>
      </c>
      <c r="L9677" s="148">
        <v>36000000</v>
      </c>
      <c r="M9677" s="120" t="s">
        <v>229</v>
      </c>
      <c r="N9677" s="149">
        <v>3600000</v>
      </c>
      <c r="O9677" s="169"/>
      <c r="P9677" s="154" t="s">
        <v>6625</v>
      </c>
      <c r="Q9677" s="158" t="s">
        <v>50</v>
      </c>
      <c r="R9677" s="142">
        <f t="shared" si="150"/>
        <v>10</v>
      </c>
    </row>
    <row r="9678" ht="22.5" s="109" customFormat="1">
      <c r="A9678" s="119">
        <f>MAX($A$19:A9677)+1</f>
        <v>9660</v>
      </c>
      <c r="B9678" s="120" t="s">
        <v>41</v>
      </c>
      <c r="C9678" s="144" t="s">
        <v>3533</v>
      </c>
      <c r="D9678" s="144" t="s">
        <v>8773</v>
      </c>
      <c r="E9678" s="145" t="s">
        <v>7762</v>
      </c>
      <c r="F9678" s="123" t="s">
        <v>3535</v>
      </c>
      <c r="G9678" s="146" t="s">
        <v>3536</v>
      </c>
      <c r="H9678" s="146" t="s">
        <v>3537</v>
      </c>
      <c r="I9678" s="151" t="s">
        <v>3515</v>
      </c>
      <c r="J9678" s="147">
        <v>100000</v>
      </c>
      <c r="K9678" s="147">
        <v>1083</v>
      </c>
      <c r="L9678" s="148">
        <v>108300000</v>
      </c>
      <c r="M9678" s="120" t="s">
        <v>229</v>
      </c>
      <c r="N9678" s="149">
        <v>10830000</v>
      </c>
      <c r="O9678" s="169"/>
      <c r="P9678" s="154" t="s">
        <v>6625</v>
      </c>
      <c r="Q9678" s="158" t="s">
        <v>50</v>
      </c>
      <c r="R9678" s="142">
        <f t="shared" si="150"/>
        <v>10</v>
      </c>
    </row>
    <row r="9679" ht="22.5" s="109" customFormat="1">
      <c r="A9679" s="119">
        <f>MAX($A$19:A9678)+1</f>
        <v>9661</v>
      </c>
      <c r="B9679" s="120" t="s">
        <v>41</v>
      </c>
      <c r="C9679" s="144" t="s">
        <v>3533</v>
      </c>
      <c r="D9679" s="144" t="s">
        <v>8773</v>
      </c>
      <c r="E9679" s="145" t="s">
        <v>7762</v>
      </c>
      <c r="F9679" s="123" t="s">
        <v>3535</v>
      </c>
      <c r="G9679" s="146" t="s">
        <v>3536</v>
      </c>
      <c r="H9679" s="146" t="s">
        <v>3537</v>
      </c>
      <c r="I9679" s="151" t="s">
        <v>3515</v>
      </c>
      <c r="J9679" s="147">
        <v>22560</v>
      </c>
      <c r="K9679" s="147">
        <v>1083</v>
      </c>
      <c r="L9679" s="148">
        <v>24432480</v>
      </c>
      <c r="M9679" s="120" t="s">
        <v>229</v>
      </c>
      <c r="N9679" s="149">
        <v>2443248</v>
      </c>
      <c r="O9679" s="169"/>
      <c r="P9679" s="154" t="s">
        <v>6625</v>
      </c>
      <c r="Q9679" s="158" t="s">
        <v>50</v>
      </c>
      <c r="R9679" s="142">
        <f t="shared" si="150"/>
        <v>10</v>
      </c>
    </row>
    <row r="9680" ht="22.5" s="109" customFormat="1">
      <c r="A9680" s="119">
        <f>MAX($A$19:A9679)+1</f>
        <v>9662</v>
      </c>
      <c r="B9680" s="120" t="s">
        <v>41</v>
      </c>
      <c r="C9680" s="144" t="s">
        <v>3533</v>
      </c>
      <c r="D9680" s="144" t="s">
        <v>8773</v>
      </c>
      <c r="E9680" s="145" t="s">
        <v>7762</v>
      </c>
      <c r="F9680" s="123" t="s">
        <v>3535</v>
      </c>
      <c r="G9680" s="146" t="s">
        <v>3536</v>
      </c>
      <c r="H9680" s="146" t="s">
        <v>3537</v>
      </c>
      <c r="I9680" s="151" t="s">
        <v>3515</v>
      </c>
      <c r="J9680" s="147">
        <v>864</v>
      </c>
      <c r="K9680" s="147">
        <v>1083</v>
      </c>
      <c r="L9680" s="148">
        <v>935712</v>
      </c>
      <c r="M9680" s="120" t="s">
        <v>229</v>
      </c>
      <c r="N9680" s="149">
        <v>93571</v>
      </c>
      <c r="O9680" s="169"/>
      <c r="P9680" s="154" t="s">
        <v>6625</v>
      </c>
      <c r="Q9680" s="158" t="s">
        <v>50</v>
      </c>
      <c r="R9680" s="142">
        <f t="shared" si="150"/>
        <v>9.99997862590199</v>
      </c>
    </row>
    <row r="9681" ht="22.5" s="109" customFormat="1">
      <c r="A9681" s="119">
        <f>MAX($A$19:A9680)+1</f>
        <v>9663</v>
      </c>
      <c r="B9681" s="120" t="s">
        <v>41</v>
      </c>
      <c r="C9681" s="144" t="s">
        <v>3533</v>
      </c>
      <c r="D9681" s="144" t="s">
        <v>8773</v>
      </c>
      <c r="E9681" s="145" t="s">
        <v>7762</v>
      </c>
      <c r="F9681" s="123" t="s">
        <v>3535</v>
      </c>
      <c r="G9681" s="146" t="s">
        <v>3536</v>
      </c>
      <c r="H9681" s="146" t="s">
        <v>3537</v>
      </c>
      <c r="I9681" s="151" t="s">
        <v>3515</v>
      </c>
      <c r="J9681" s="147">
        <v>1312</v>
      </c>
      <c r="K9681" s="147">
        <v>1083</v>
      </c>
      <c r="L9681" s="148">
        <v>1420896</v>
      </c>
      <c r="M9681" s="120" t="s">
        <v>229</v>
      </c>
      <c r="N9681" s="149">
        <v>142090</v>
      </c>
      <c r="O9681" s="169"/>
      <c r="P9681" s="154" t="s">
        <v>6625</v>
      </c>
      <c r="Q9681" s="158" t="s">
        <v>50</v>
      </c>
      <c r="R9681" s="142">
        <f t="shared" si="150"/>
        <v>10.000028151251</v>
      </c>
    </row>
    <row r="9682" ht="22.5" s="109" customFormat="1">
      <c r="A9682" s="119">
        <f>MAX($A$19:A9681)+1</f>
        <v>9664</v>
      </c>
      <c r="B9682" s="120" t="s">
        <v>41</v>
      </c>
      <c r="C9682" s="144" t="s">
        <v>3533</v>
      </c>
      <c r="D9682" s="144" t="s">
        <v>8773</v>
      </c>
      <c r="E9682" s="145" t="s">
        <v>7762</v>
      </c>
      <c r="F9682" s="123" t="s">
        <v>3535</v>
      </c>
      <c r="G9682" s="146" t="s">
        <v>3536</v>
      </c>
      <c r="H9682" s="146" t="s">
        <v>3537</v>
      </c>
      <c r="I9682" s="151" t="s">
        <v>3515</v>
      </c>
      <c r="J9682" s="147">
        <v>50000</v>
      </c>
      <c r="K9682" s="147">
        <v>1083</v>
      </c>
      <c r="L9682" s="148">
        <v>54150000</v>
      </c>
      <c r="M9682" s="120" t="s">
        <v>229</v>
      </c>
      <c r="N9682" s="149">
        <v>5415000</v>
      </c>
      <c r="O9682" s="169"/>
      <c r="P9682" s="154" t="s">
        <v>6625</v>
      </c>
      <c r="Q9682" s="158" t="s">
        <v>50</v>
      </c>
      <c r="R9682" s="142">
        <f t="shared" si="150"/>
        <v>10</v>
      </c>
    </row>
    <row r="9683" ht="22.5" s="109" customFormat="1">
      <c r="A9683" s="119">
        <f>MAX($A$19:A9682)+1</f>
        <v>9665</v>
      </c>
      <c r="B9683" s="120" t="s">
        <v>41</v>
      </c>
      <c r="C9683" s="144" t="s">
        <v>3533</v>
      </c>
      <c r="D9683" s="144" t="s">
        <v>8773</v>
      </c>
      <c r="E9683" s="145" t="s">
        <v>7762</v>
      </c>
      <c r="F9683" s="123" t="s">
        <v>3535</v>
      </c>
      <c r="G9683" s="146" t="s">
        <v>3536</v>
      </c>
      <c r="H9683" s="146" t="s">
        <v>3537</v>
      </c>
      <c r="I9683" s="151" t="s">
        <v>3515</v>
      </c>
      <c r="J9683" s="147">
        <v>27130</v>
      </c>
      <c r="K9683" s="147">
        <v>1083</v>
      </c>
      <c r="L9683" s="148">
        <v>29381790</v>
      </c>
      <c r="M9683" s="120" t="s">
        <v>229</v>
      </c>
      <c r="N9683" s="149">
        <v>2938179</v>
      </c>
      <c r="O9683" s="169"/>
      <c r="P9683" s="154" t="s">
        <v>6625</v>
      </c>
      <c r="Q9683" s="158" t="s">
        <v>50</v>
      </c>
      <c r="R9683" s="142">
        <f t="shared" si="150"/>
        <v>10</v>
      </c>
    </row>
    <row r="9684" ht="22.5" s="109" customFormat="1">
      <c r="A9684" s="119">
        <f>MAX($A$19:A9683)+1</f>
        <v>9666</v>
      </c>
      <c r="B9684" s="120" t="s">
        <v>41</v>
      </c>
      <c r="C9684" s="144" t="s">
        <v>3533</v>
      </c>
      <c r="D9684" s="144" t="s">
        <v>8773</v>
      </c>
      <c r="E9684" s="145" t="s">
        <v>7762</v>
      </c>
      <c r="F9684" s="123" t="s">
        <v>3535</v>
      </c>
      <c r="G9684" s="146" t="s">
        <v>3536</v>
      </c>
      <c r="H9684" s="146" t="s">
        <v>3537</v>
      </c>
      <c r="I9684" s="151" t="s">
        <v>3515</v>
      </c>
      <c r="J9684" s="147">
        <v>27937</v>
      </c>
      <c r="K9684" s="147">
        <v>1083</v>
      </c>
      <c r="L9684" s="148">
        <v>30255771</v>
      </c>
      <c r="M9684" s="120" t="s">
        <v>229</v>
      </c>
      <c r="N9684" s="149">
        <v>3025577</v>
      </c>
      <c r="O9684" s="169"/>
      <c r="P9684" s="154" t="s">
        <v>6625</v>
      </c>
      <c r="Q9684" s="158" t="s">
        <v>50</v>
      </c>
      <c r="R9684" s="142">
        <f t="shared" si="150"/>
        <v>9.99999966948454</v>
      </c>
    </row>
    <row r="9685" ht="22.5" s="109" customFormat="1">
      <c r="A9685" s="119">
        <f>MAX($A$19:A9684)+1</f>
        <v>9667</v>
      </c>
      <c r="B9685" s="120" t="s">
        <v>41</v>
      </c>
      <c r="C9685" s="144" t="s">
        <v>3533</v>
      </c>
      <c r="D9685" s="144" t="s">
        <v>8773</v>
      </c>
      <c r="E9685" s="145" t="s">
        <v>7762</v>
      </c>
      <c r="F9685" s="123" t="s">
        <v>3535</v>
      </c>
      <c r="G9685" s="146" t="s">
        <v>3536</v>
      </c>
      <c r="H9685" s="146" t="s">
        <v>3537</v>
      </c>
      <c r="I9685" s="151" t="s">
        <v>3515</v>
      </c>
      <c r="J9685" s="147">
        <v>190</v>
      </c>
      <c r="K9685" s="147">
        <v>1083</v>
      </c>
      <c r="L9685" s="148">
        <v>205770</v>
      </c>
      <c r="M9685" s="120" t="s">
        <v>229</v>
      </c>
      <c r="N9685" s="149">
        <v>20577</v>
      </c>
      <c r="O9685" s="169"/>
      <c r="P9685" s="154" t="s">
        <v>6625</v>
      </c>
      <c r="Q9685" s="158" t="s">
        <v>50</v>
      </c>
      <c r="R9685" s="142">
        <f t="shared" si="150"/>
        <v>10</v>
      </c>
    </row>
    <row r="9686" ht="22.5" s="109" customFormat="1">
      <c r="A9686" s="119">
        <f>MAX($A$19:A9685)+1</f>
        <v>9668</v>
      </c>
      <c r="B9686" s="120" t="s">
        <v>41</v>
      </c>
      <c r="C9686" s="144" t="s">
        <v>3533</v>
      </c>
      <c r="D9686" s="144" t="s">
        <v>8773</v>
      </c>
      <c r="E9686" s="145" t="s">
        <v>7762</v>
      </c>
      <c r="F9686" s="123" t="s">
        <v>3535</v>
      </c>
      <c r="G9686" s="146" t="s">
        <v>3536</v>
      </c>
      <c r="H9686" s="146" t="s">
        <v>3537</v>
      </c>
      <c r="I9686" s="151" t="s">
        <v>3515</v>
      </c>
      <c r="J9686" s="147">
        <v>19522</v>
      </c>
      <c r="K9686" s="147">
        <v>1083</v>
      </c>
      <c r="L9686" s="148">
        <v>21142326</v>
      </c>
      <c r="M9686" s="120" t="s">
        <v>229</v>
      </c>
      <c r="N9686" s="149">
        <v>2114233</v>
      </c>
      <c r="O9686" s="169"/>
      <c r="P9686" s="154" t="s">
        <v>6625</v>
      </c>
      <c r="Q9686" s="158" t="s">
        <v>50</v>
      </c>
      <c r="R9686" s="142">
        <f t="shared" si="150"/>
        <v>10.0000018919394</v>
      </c>
    </row>
    <row r="9687" ht="22.5" s="109" customFormat="1">
      <c r="A9687" s="119">
        <f>MAX($A$19:A9686)+1</f>
        <v>9669</v>
      </c>
      <c r="B9687" s="120" t="s">
        <v>41</v>
      </c>
      <c r="C9687" s="144" t="s">
        <v>3533</v>
      </c>
      <c r="D9687" s="144" t="s">
        <v>8773</v>
      </c>
      <c r="E9687" s="145" t="s">
        <v>7762</v>
      </c>
      <c r="F9687" s="123" t="s">
        <v>3535</v>
      </c>
      <c r="G9687" s="146" t="s">
        <v>3536</v>
      </c>
      <c r="H9687" s="146" t="s">
        <v>3537</v>
      </c>
      <c r="I9687" s="151" t="s">
        <v>3515</v>
      </c>
      <c r="J9687" s="147">
        <v>17351</v>
      </c>
      <c r="K9687" s="147">
        <v>1083</v>
      </c>
      <c r="L9687" s="148">
        <v>18791133</v>
      </c>
      <c r="M9687" s="120" t="s">
        <v>229</v>
      </c>
      <c r="N9687" s="149">
        <v>1879113</v>
      </c>
      <c r="O9687" s="169"/>
      <c r="P9687" s="154" t="s">
        <v>6625</v>
      </c>
      <c r="Q9687" s="158" t="s">
        <v>50</v>
      </c>
      <c r="R9687" s="142">
        <f t="shared" si="150"/>
        <v>9.99999840350233</v>
      </c>
    </row>
    <row r="9688" ht="22.5" s="109" customFormat="1">
      <c r="A9688" s="119">
        <f>MAX($A$19:A9687)+1</f>
        <v>9670</v>
      </c>
      <c r="B9688" s="120" t="s">
        <v>41</v>
      </c>
      <c r="C9688" s="144" t="s">
        <v>3533</v>
      </c>
      <c r="D9688" s="144" t="s">
        <v>8773</v>
      </c>
      <c r="E9688" s="145" t="s">
        <v>7762</v>
      </c>
      <c r="F9688" s="123" t="s">
        <v>3535</v>
      </c>
      <c r="G9688" s="146" t="s">
        <v>3536</v>
      </c>
      <c r="H9688" s="146" t="s">
        <v>3537</v>
      </c>
      <c r="I9688" s="151" t="s">
        <v>3515</v>
      </c>
      <c r="J9688" s="147">
        <v>10000</v>
      </c>
      <c r="K9688" s="147">
        <v>1083</v>
      </c>
      <c r="L9688" s="148">
        <v>10830000</v>
      </c>
      <c r="M9688" s="120" t="s">
        <v>229</v>
      </c>
      <c r="N9688" s="149">
        <v>1083000</v>
      </c>
      <c r="O9688" s="169"/>
      <c r="P9688" s="154" t="s">
        <v>6625</v>
      </c>
      <c r="Q9688" s="158" t="s">
        <v>50</v>
      </c>
      <c r="R9688" s="142">
        <f t="shared" si="150"/>
        <v>10</v>
      </c>
    </row>
    <row r="9689" ht="22.5" s="109" customFormat="1">
      <c r="A9689" s="119">
        <f>MAX($A$19:A9688)+1</f>
        <v>9671</v>
      </c>
      <c r="B9689" s="120" t="s">
        <v>41</v>
      </c>
      <c r="C9689" s="144" t="s">
        <v>3533</v>
      </c>
      <c r="D9689" s="144" t="s">
        <v>8774</v>
      </c>
      <c r="E9689" s="145" t="s">
        <v>6934</v>
      </c>
      <c r="F9689" s="123" t="s">
        <v>3535</v>
      </c>
      <c r="G9689" s="146" t="s">
        <v>3536</v>
      </c>
      <c r="H9689" s="146" t="s">
        <v>3541</v>
      </c>
      <c r="I9689" s="151" t="s">
        <v>3515</v>
      </c>
      <c r="J9689" s="147">
        <v>6000</v>
      </c>
      <c r="K9689" s="147">
        <v>1440</v>
      </c>
      <c r="L9689" s="148">
        <v>8640000</v>
      </c>
      <c r="M9689" s="120" t="s">
        <v>229</v>
      </c>
      <c r="N9689" s="149">
        <v>864000</v>
      </c>
      <c r="O9689" s="169"/>
      <c r="P9689" s="154" t="s">
        <v>6625</v>
      </c>
      <c r="Q9689" s="158" t="s">
        <v>50</v>
      </c>
      <c r="R9689" s="142">
        <f t="shared" si="150"/>
        <v>10</v>
      </c>
    </row>
    <row r="9690" ht="22.5" s="109" customFormat="1">
      <c r="A9690" s="119">
        <f>MAX($A$19:A9689)+1</f>
        <v>9672</v>
      </c>
      <c r="B9690" s="120" t="s">
        <v>41</v>
      </c>
      <c r="C9690" s="144" t="s">
        <v>3533</v>
      </c>
      <c r="D9690" s="144" t="s">
        <v>8774</v>
      </c>
      <c r="E9690" s="145" t="s">
        <v>6934</v>
      </c>
      <c r="F9690" s="123" t="s">
        <v>3535</v>
      </c>
      <c r="G9690" s="146" t="s">
        <v>3536</v>
      </c>
      <c r="H9690" s="146" t="s">
        <v>3541</v>
      </c>
      <c r="I9690" s="151" t="s">
        <v>3515</v>
      </c>
      <c r="J9690" s="147">
        <v>3000</v>
      </c>
      <c r="K9690" s="147">
        <v>1440</v>
      </c>
      <c r="L9690" s="148">
        <v>4320000</v>
      </c>
      <c r="M9690" s="120" t="s">
        <v>229</v>
      </c>
      <c r="N9690" s="149">
        <v>432000</v>
      </c>
      <c r="O9690" s="169"/>
      <c r="P9690" s="154" t="s">
        <v>6625</v>
      </c>
      <c r="Q9690" s="158" t="s">
        <v>50</v>
      </c>
      <c r="R9690" s="142">
        <f t="shared" si="150"/>
        <v>10</v>
      </c>
    </row>
    <row r="9691" ht="22.5" s="109" customFormat="1">
      <c r="A9691" s="119">
        <f>MAX($A$19:A9690)+1</f>
        <v>9673</v>
      </c>
      <c r="B9691" s="120" t="s">
        <v>41</v>
      </c>
      <c r="C9691" s="144" t="s">
        <v>3533</v>
      </c>
      <c r="D9691" s="144" t="s">
        <v>8775</v>
      </c>
      <c r="E9691" s="145">
        <v>45275</v>
      </c>
      <c r="F9691" s="123" t="s">
        <v>3535</v>
      </c>
      <c r="G9691" s="146" t="s">
        <v>3536</v>
      </c>
      <c r="H9691" s="146" t="s">
        <v>3537</v>
      </c>
      <c r="I9691" s="151" t="s">
        <v>3515</v>
      </c>
      <c r="J9691" s="147">
        <v>124000</v>
      </c>
      <c r="K9691" s="147">
        <v>1083</v>
      </c>
      <c r="L9691" s="148">
        <v>134292000</v>
      </c>
      <c r="M9691" s="120" t="s">
        <v>229</v>
      </c>
      <c r="N9691" s="149">
        <v>13429200</v>
      </c>
      <c r="O9691" s="169"/>
      <c r="P9691" s="154" t="s">
        <v>6625</v>
      </c>
      <c r="Q9691" s="158" t="s">
        <v>50</v>
      </c>
      <c r="R9691" s="142">
        <f t="shared" si="150"/>
        <v>10</v>
      </c>
    </row>
    <row r="9692" ht="22.5" s="109" customFormat="1">
      <c r="A9692" s="119">
        <f>MAX($A$19:A9691)+1</f>
        <v>9674</v>
      </c>
      <c r="B9692" s="120" t="s">
        <v>41</v>
      </c>
      <c r="C9692" s="144" t="s">
        <v>3533</v>
      </c>
      <c r="D9692" s="144" t="s">
        <v>8776</v>
      </c>
      <c r="E9692" s="145" t="s">
        <v>8182</v>
      </c>
      <c r="F9692" s="123" t="s">
        <v>3535</v>
      </c>
      <c r="G9692" s="146" t="s">
        <v>3536</v>
      </c>
      <c r="H9692" s="146" t="s">
        <v>3537</v>
      </c>
      <c r="I9692" s="151" t="s">
        <v>3515</v>
      </c>
      <c r="J9692" s="147">
        <v>100000</v>
      </c>
      <c r="K9692" s="147">
        <v>1083</v>
      </c>
      <c r="L9692" s="148">
        <v>108300000</v>
      </c>
      <c r="M9692" s="120" t="s">
        <v>229</v>
      </c>
      <c r="N9692" s="149">
        <v>10830000</v>
      </c>
      <c r="O9692" s="169"/>
      <c r="P9692" s="154" t="s">
        <v>6625</v>
      </c>
      <c r="Q9692" s="158" t="s">
        <v>50</v>
      </c>
      <c r="R9692" s="142">
        <f t="shared" si="150"/>
        <v>10</v>
      </c>
    </row>
    <row r="9693" ht="22.5" s="109" customFormat="1">
      <c r="A9693" s="119">
        <f>MAX($A$19:A9692)+1</f>
        <v>9675</v>
      </c>
      <c r="B9693" s="120" t="s">
        <v>41</v>
      </c>
      <c r="C9693" s="144" t="s">
        <v>3533</v>
      </c>
      <c r="D9693" s="144" t="s">
        <v>8776</v>
      </c>
      <c r="E9693" s="145" t="s">
        <v>8182</v>
      </c>
      <c r="F9693" s="123" t="s">
        <v>3535</v>
      </c>
      <c r="G9693" s="146" t="s">
        <v>3536</v>
      </c>
      <c r="H9693" s="146" t="s">
        <v>3537</v>
      </c>
      <c r="I9693" s="151" t="s">
        <v>3515</v>
      </c>
      <c r="J9693" s="147">
        <v>100000</v>
      </c>
      <c r="K9693" s="147">
        <v>1083</v>
      </c>
      <c r="L9693" s="148">
        <v>108300000</v>
      </c>
      <c r="M9693" s="120" t="s">
        <v>229</v>
      </c>
      <c r="N9693" s="149">
        <v>10830000</v>
      </c>
      <c r="O9693" s="169"/>
      <c r="P9693" s="154" t="s">
        <v>6625</v>
      </c>
      <c r="Q9693" s="158" t="s">
        <v>50</v>
      </c>
      <c r="R9693" s="142">
        <f t="shared" si="150"/>
        <v>10</v>
      </c>
    </row>
    <row r="9694" ht="22.5" s="109" customFormat="1">
      <c r="A9694" s="119">
        <f>MAX($A$19:A9693)+1</f>
        <v>9676</v>
      </c>
      <c r="B9694" s="120" t="s">
        <v>41</v>
      </c>
      <c r="C9694" s="144" t="s">
        <v>3533</v>
      </c>
      <c r="D9694" s="144" t="s">
        <v>8777</v>
      </c>
      <c r="E9694" s="145">
        <v>45280</v>
      </c>
      <c r="F9694" s="123" t="s">
        <v>3535</v>
      </c>
      <c r="G9694" s="146" t="s">
        <v>3536</v>
      </c>
      <c r="H9694" s="146" t="s">
        <v>3537</v>
      </c>
      <c r="I9694" s="151" t="s">
        <v>3515</v>
      </c>
      <c r="J9694" s="147">
        <v>100000</v>
      </c>
      <c r="K9694" s="147">
        <v>1083</v>
      </c>
      <c r="L9694" s="148">
        <v>108300000</v>
      </c>
      <c r="M9694" s="120" t="s">
        <v>229</v>
      </c>
      <c r="N9694" s="149">
        <v>10830000</v>
      </c>
      <c r="O9694" s="169"/>
      <c r="P9694" s="154" t="s">
        <v>6625</v>
      </c>
      <c r="Q9694" s="158" t="s">
        <v>50</v>
      </c>
      <c r="R9694" s="142">
        <f t="shared" si="150"/>
        <v>10</v>
      </c>
    </row>
    <row r="9695" ht="22.5" s="109" customFormat="1">
      <c r="A9695" s="119">
        <f>MAX($A$19:A9694)+1</f>
        <v>9677</v>
      </c>
      <c r="B9695" s="120" t="s">
        <v>41</v>
      </c>
      <c r="C9695" s="144" t="s">
        <v>3533</v>
      </c>
      <c r="D9695" s="144" t="s">
        <v>8778</v>
      </c>
      <c r="E9695" s="145" t="s">
        <v>6648</v>
      </c>
      <c r="F9695" s="123" t="s">
        <v>3535</v>
      </c>
      <c r="G9695" s="146" t="s">
        <v>3536</v>
      </c>
      <c r="H9695" s="146" t="s">
        <v>3537</v>
      </c>
      <c r="I9695" s="151" t="s">
        <v>3515</v>
      </c>
      <c r="J9695" s="147">
        <v>9300</v>
      </c>
      <c r="K9695" s="147">
        <v>1083</v>
      </c>
      <c r="L9695" s="148">
        <v>10071900</v>
      </c>
      <c r="M9695" s="120" t="s">
        <v>229</v>
      </c>
      <c r="N9695" s="149">
        <v>1007190</v>
      </c>
      <c r="O9695" s="169"/>
      <c r="P9695" s="154" t="s">
        <v>6625</v>
      </c>
      <c r="Q9695" s="158" t="s">
        <v>50</v>
      </c>
      <c r="R9695" s="142">
        <f t="shared" si="150"/>
        <v>10</v>
      </c>
    </row>
    <row r="9696" ht="22.5" s="109" customFormat="1">
      <c r="A9696" s="119">
        <f>MAX($A$19:A9695)+1</f>
        <v>9678</v>
      </c>
      <c r="B9696" s="120" t="s">
        <v>41</v>
      </c>
      <c r="C9696" s="144" t="s">
        <v>3533</v>
      </c>
      <c r="D9696" s="144" t="s">
        <v>8778</v>
      </c>
      <c r="E9696" s="145" t="s">
        <v>6648</v>
      </c>
      <c r="F9696" s="123" t="s">
        <v>3535</v>
      </c>
      <c r="G9696" s="146" t="s">
        <v>3536</v>
      </c>
      <c r="H9696" s="146" t="s">
        <v>3537</v>
      </c>
      <c r="I9696" s="151" t="s">
        <v>3515</v>
      </c>
      <c r="J9696" s="147">
        <v>740</v>
      </c>
      <c r="K9696" s="147">
        <v>1083</v>
      </c>
      <c r="L9696" s="148">
        <v>801420</v>
      </c>
      <c r="M9696" s="120" t="s">
        <v>229</v>
      </c>
      <c r="N9696" s="149">
        <v>80142</v>
      </c>
      <c r="O9696" s="169"/>
      <c r="P9696" s="154" t="s">
        <v>6625</v>
      </c>
      <c r="Q9696" s="158" t="s">
        <v>50</v>
      </c>
      <c r="R9696" s="142">
        <f t="shared" si="150"/>
        <v>10</v>
      </c>
    </row>
    <row r="9697" ht="22.5" s="109" customFormat="1">
      <c r="A9697" s="119">
        <f>MAX($A$19:A9696)+1</f>
        <v>9679</v>
      </c>
      <c r="B9697" s="120" t="s">
        <v>41</v>
      </c>
      <c r="C9697" s="144" t="s">
        <v>3533</v>
      </c>
      <c r="D9697" s="144" t="s">
        <v>8779</v>
      </c>
      <c r="E9697" s="145">
        <v>45282</v>
      </c>
      <c r="F9697" s="123" t="s">
        <v>3535</v>
      </c>
      <c r="G9697" s="146" t="s">
        <v>3536</v>
      </c>
      <c r="H9697" s="146" t="s">
        <v>3537</v>
      </c>
      <c r="I9697" s="151" t="s">
        <v>3515</v>
      </c>
      <c r="J9697" s="147">
        <v>21900</v>
      </c>
      <c r="K9697" s="147">
        <v>1083</v>
      </c>
      <c r="L9697" s="148">
        <v>23717700</v>
      </c>
      <c r="M9697" s="120" t="s">
        <v>229</v>
      </c>
      <c r="N9697" s="149">
        <v>2371770</v>
      </c>
      <c r="O9697" s="169"/>
      <c r="P9697" s="154" t="s">
        <v>6625</v>
      </c>
      <c r="Q9697" s="158" t="s">
        <v>50</v>
      </c>
      <c r="R9697" s="142">
        <f t="shared" si="150"/>
        <v>10</v>
      </c>
    </row>
    <row r="9698" s="109" customFormat="1">
      <c r="A9698" s="119">
        <f>MAX($A$19:A9697)+1</f>
        <v>9680</v>
      </c>
      <c r="B9698" s="120" t="s">
        <v>41</v>
      </c>
      <c r="C9698" s="144" t="s">
        <v>6241</v>
      </c>
      <c r="D9698" s="144" t="s">
        <v>8780</v>
      </c>
      <c r="E9698" s="145" t="s">
        <v>7456</v>
      </c>
      <c r="F9698" s="146" t="s">
        <v>8781</v>
      </c>
      <c r="G9698" s="146" t="s">
        <v>6244</v>
      </c>
      <c r="H9698" s="146" t="s">
        <v>6245</v>
      </c>
      <c r="I9698" s="151" t="s">
        <v>534</v>
      </c>
      <c r="J9698" s="147">
        <v>1704</v>
      </c>
      <c r="K9698" s="147">
        <v>22560</v>
      </c>
      <c r="L9698" s="148">
        <v>38442240</v>
      </c>
      <c r="M9698" s="120" t="s">
        <v>56</v>
      </c>
      <c r="N9698" s="149">
        <v>3075380</v>
      </c>
      <c r="O9698" s="169"/>
      <c r="P9698" s="154" t="s">
        <v>6625</v>
      </c>
      <c r="Q9698" s="158" t="s">
        <v>50</v>
      </c>
      <c r="R9698" s="142">
        <f t="shared" si="150"/>
        <v>8.00000208104418</v>
      </c>
    </row>
    <row r="9699" s="109" customFormat="1">
      <c r="A9699" s="119">
        <f>MAX($A$19:A9698)+1</f>
        <v>9681</v>
      </c>
      <c r="B9699" s="120" t="s">
        <v>41</v>
      </c>
      <c r="C9699" s="144" t="s">
        <v>6241</v>
      </c>
      <c r="D9699" s="144" t="s">
        <v>8780</v>
      </c>
      <c r="E9699" s="145" t="s">
        <v>7456</v>
      </c>
      <c r="F9699" s="146" t="s">
        <v>8781</v>
      </c>
      <c r="G9699" s="146" t="s">
        <v>6244</v>
      </c>
      <c r="H9699" s="146" t="s">
        <v>8782</v>
      </c>
      <c r="I9699" s="151" t="s">
        <v>534</v>
      </c>
      <c r="J9699" s="147">
        <v>76</v>
      </c>
      <c r="K9699" s="147">
        <v>20880</v>
      </c>
      <c r="L9699" s="148">
        <v>1586880</v>
      </c>
      <c r="M9699" s="120" t="s">
        <v>56</v>
      </c>
      <c r="N9699" s="149">
        <v>126951</v>
      </c>
      <c r="O9699" s="169"/>
      <c r="P9699" s="154" t="s">
        <v>6625</v>
      </c>
      <c r="Q9699" s="158" t="s">
        <v>50</v>
      </c>
      <c r="R9699" s="142">
        <f t="shared" si="150"/>
        <v>8.00003781004235</v>
      </c>
    </row>
    <row r="9700" s="109" customFormat="1">
      <c r="A9700" s="119">
        <f>MAX($A$19:A9699)+1</f>
        <v>9682</v>
      </c>
      <c r="B9700" s="120" t="s">
        <v>41</v>
      </c>
      <c r="C9700" s="144" t="s">
        <v>6241</v>
      </c>
      <c r="D9700" s="144" t="s">
        <v>8780</v>
      </c>
      <c r="E9700" s="145" t="s">
        <v>7456</v>
      </c>
      <c r="F9700" s="146" t="s">
        <v>8781</v>
      </c>
      <c r="G9700" s="146" t="s">
        <v>6244</v>
      </c>
      <c r="H9700" s="146" t="s">
        <v>8782</v>
      </c>
      <c r="I9700" s="151" t="s">
        <v>534</v>
      </c>
      <c r="J9700" s="147">
        <v>475</v>
      </c>
      <c r="K9700" s="147">
        <v>20880</v>
      </c>
      <c r="L9700" s="148">
        <v>9918000</v>
      </c>
      <c r="M9700" s="120" t="s">
        <v>56</v>
      </c>
      <c r="N9700" s="149">
        <v>793439</v>
      </c>
      <c r="O9700" s="169"/>
      <c r="P9700" s="154" t="s">
        <v>6625</v>
      </c>
      <c r="Q9700" s="158" t="s">
        <v>50</v>
      </c>
      <c r="R9700" s="142">
        <f t="shared" si="150"/>
        <v>7.99998991732204</v>
      </c>
    </row>
    <row r="9701" ht="22.5" s="109" customFormat="1">
      <c r="A9701" s="119">
        <f>MAX($A$19:A9700)+1</f>
        <v>9683</v>
      </c>
      <c r="B9701" s="120" t="s">
        <v>41</v>
      </c>
      <c r="C9701" s="144" t="s">
        <v>3551</v>
      </c>
      <c r="D9701" s="144" t="s">
        <v>8783</v>
      </c>
      <c r="E9701" s="145">
        <v>45262</v>
      </c>
      <c r="F9701" s="146" t="s">
        <v>3553</v>
      </c>
      <c r="G9701" s="146" t="s">
        <v>3554</v>
      </c>
      <c r="H9701" s="146" t="s">
        <v>3555</v>
      </c>
      <c r="I9701" s="151" t="s">
        <v>3556</v>
      </c>
      <c r="J9701" s="147">
        <v>4512</v>
      </c>
      <c r="K9701" s="147">
        <v>63307.2</v>
      </c>
      <c r="L9701" s="148">
        <v>285642086</v>
      </c>
      <c r="M9701" s="120" t="s">
        <v>56</v>
      </c>
      <c r="N9701" s="149">
        <v>22851367</v>
      </c>
      <c r="O9701" s="169"/>
      <c r="P9701" s="154" t="s">
        <v>6625</v>
      </c>
      <c r="Q9701" s="158" t="s">
        <v>50</v>
      </c>
      <c r="R9701" s="142">
        <f ref="R9701:R9764" t="shared" si="151">N9701/L9701*100</f>
        <v>8.00000004201062</v>
      </c>
    </row>
    <row r="9702" s="109" customFormat="1">
      <c r="A9702" s="119">
        <f>MAX($A$19:A9701)+1</f>
        <v>9684</v>
      </c>
      <c r="B9702" s="120" t="s">
        <v>41</v>
      </c>
      <c r="C9702" s="144" t="s">
        <v>541</v>
      </c>
      <c r="D9702" s="144" t="s">
        <v>8784</v>
      </c>
      <c r="E9702" s="145">
        <v>45261</v>
      </c>
      <c r="F9702" s="123" t="s">
        <v>3558</v>
      </c>
      <c r="G9702" s="146" t="s">
        <v>3559</v>
      </c>
      <c r="H9702" s="146" t="s">
        <v>3581</v>
      </c>
      <c r="I9702" s="151" t="s">
        <v>534</v>
      </c>
      <c r="J9702" s="147">
        <v>3592</v>
      </c>
      <c r="K9702" s="147">
        <v>21141</v>
      </c>
      <c r="L9702" s="148">
        <v>75938472</v>
      </c>
      <c r="M9702" s="120" t="s">
        <v>56</v>
      </c>
      <c r="N9702" s="149">
        <v>6075078</v>
      </c>
      <c r="O9702" s="169"/>
      <c r="P9702" s="154" t="s">
        <v>6625</v>
      </c>
      <c r="Q9702" s="158" t="s">
        <v>50</v>
      </c>
      <c r="R9702" s="142">
        <f t="shared" si="151"/>
        <v>8.00000031604534</v>
      </c>
    </row>
    <row r="9703" ht="22.5" s="109" customFormat="1">
      <c r="A9703" s="119">
        <f>MAX($A$19:A9702)+1</f>
        <v>9685</v>
      </c>
      <c r="B9703" s="120" t="s">
        <v>41</v>
      </c>
      <c r="C9703" s="144" t="s">
        <v>541</v>
      </c>
      <c r="D9703" s="144" t="s">
        <v>8785</v>
      </c>
      <c r="E9703" s="145">
        <v>45261</v>
      </c>
      <c r="F9703" s="123" t="s">
        <v>3558</v>
      </c>
      <c r="G9703" s="146" t="s">
        <v>3559</v>
      </c>
      <c r="H9703" s="146" t="s">
        <v>3576</v>
      </c>
      <c r="I9703" s="151" t="s">
        <v>534</v>
      </c>
      <c r="J9703" s="147">
        <v>2452</v>
      </c>
      <c r="K9703" s="147">
        <v>25758</v>
      </c>
      <c r="L9703" s="148">
        <v>63158616</v>
      </c>
      <c r="M9703" s="120" t="s">
        <v>56</v>
      </c>
      <c r="N9703" s="149">
        <v>5052690</v>
      </c>
      <c r="O9703" s="169"/>
      <c r="P9703" s="154" t="s">
        <v>6625</v>
      </c>
      <c r="Q9703" s="158" t="s">
        <v>50</v>
      </c>
      <c r="R9703" s="142">
        <f t="shared" si="151"/>
        <v>8.00000113998698</v>
      </c>
    </row>
    <row r="9704" s="109" customFormat="1">
      <c r="A9704" s="119">
        <f>MAX($A$19:A9703)+1</f>
        <v>9686</v>
      </c>
      <c r="B9704" s="120" t="s">
        <v>41</v>
      </c>
      <c r="C9704" s="144" t="s">
        <v>541</v>
      </c>
      <c r="D9704" s="144" t="s">
        <v>8785</v>
      </c>
      <c r="E9704" s="145">
        <v>45261</v>
      </c>
      <c r="F9704" s="123" t="s">
        <v>3558</v>
      </c>
      <c r="G9704" s="146" t="s">
        <v>3559</v>
      </c>
      <c r="H9704" s="146" t="s">
        <v>3568</v>
      </c>
      <c r="I9704" s="151" t="s">
        <v>534</v>
      </c>
      <c r="J9704" s="147">
        <v>4263</v>
      </c>
      <c r="K9704" s="147">
        <v>20412</v>
      </c>
      <c r="L9704" s="148">
        <v>87016356</v>
      </c>
      <c r="M9704" s="120" t="s">
        <v>56</v>
      </c>
      <c r="N9704" s="149">
        <v>6961309</v>
      </c>
      <c r="O9704" s="169"/>
      <c r="P9704" s="154" t="s">
        <v>6625</v>
      </c>
      <c r="Q9704" s="158" t="s">
        <v>50</v>
      </c>
      <c r="R9704" s="142">
        <f t="shared" si="151"/>
        <v>8.0000005975888</v>
      </c>
    </row>
    <row r="9705" s="109" customFormat="1">
      <c r="A9705" s="119">
        <f>MAX($A$19:A9704)+1</f>
        <v>9687</v>
      </c>
      <c r="B9705" s="120" t="s">
        <v>41</v>
      </c>
      <c r="C9705" s="144" t="s">
        <v>541</v>
      </c>
      <c r="D9705" s="144" t="s">
        <v>8785</v>
      </c>
      <c r="E9705" s="145">
        <v>45261</v>
      </c>
      <c r="F9705" s="123" t="s">
        <v>3558</v>
      </c>
      <c r="G9705" s="146" t="s">
        <v>3559</v>
      </c>
      <c r="H9705" s="146" t="s">
        <v>3568</v>
      </c>
      <c r="I9705" s="151" t="s">
        <v>534</v>
      </c>
      <c r="J9705" s="147">
        <v>50844</v>
      </c>
      <c r="K9705" s="147">
        <v>20412</v>
      </c>
      <c r="L9705" s="148">
        <v>1037827728</v>
      </c>
      <c r="M9705" s="120" t="s">
        <v>56</v>
      </c>
      <c r="N9705" s="149">
        <v>83026219</v>
      </c>
      <c r="O9705" s="169"/>
      <c r="P9705" s="154" t="s">
        <v>6625</v>
      </c>
      <c r="Q9705" s="158" t="s">
        <v>50</v>
      </c>
      <c r="R9705" s="142">
        <f t="shared" si="151"/>
        <v>8.00000007322988</v>
      </c>
    </row>
    <row r="9706" s="109" customFormat="1">
      <c r="A9706" s="119">
        <f>MAX($A$19:A9705)+1</f>
        <v>9688</v>
      </c>
      <c r="B9706" s="120" t="s">
        <v>41</v>
      </c>
      <c r="C9706" s="144" t="s">
        <v>541</v>
      </c>
      <c r="D9706" s="144" t="s">
        <v>8785</v>
      </c>
      <c r="E9706" s="145">
        <v>45261</v>
      </c>
      <c r="F9706" s="123" t="s">
        <v>3558</v>
      </c>
      <c r="G9706" s="146" t="s">
        <v>3559</v>
      </c>
      <c r="H9706" s="146" t="s">
        <v>3579</v>
      </c>
      <c r="I9706" s="151" t="s">
        <v>534</v>
      </c>
      <c r="J9706" s="147">
        <v>24969</v>
      </c>
      <c r="K9706" s="147">
        <v>21384</v>
      </c>
      <c r="L9706" s="148">
        <v>533937096</v>
      </c>
      <c r="M9706" s="120" t="s">
        <v>56</v>
      </c>
      <c r="N9706" s="149">
        <v>42714968</v>
      </c>
      <c r="O9706" s="169"/>
      <c r="P9706" s="154" t="s">
        <v>6625</v>
      </c>
      <c r="Q9706" s="158" t="s">
        <v>50</v>
      </c>
      <c r="R9706" s="142">
        <f t="shared" si="151"/>
        <v>8.00000005993215</v>
      </c>
    </row>
    <row r="9707" s="109" customFormat="1">
      <c r="A9707" s="119">
        <f>MAX($A$19:A9706)+1</f>
        <v>9689</v>
      </c>
      <c r="B9707" s="120" t="s">
        <v>41</v>
      </c>
      <c r="C9707" s="144" t="s">
        <v>541</v>
      </c>
      <c r="D9707" s="144" t="s">
        <v>8785</v>
      </c>
      <c r="E9707" s="145">
        <v>45261</v>
      </c>
      <c r="F9707" s="123" t="s">
        <v>3558</v>
      </c>
      <c r="G9707" s="146" t="s">
        <v>3559</v>
      </c>
      <c r="H9707" s="146" t="s">
        <v>6254</v>
      </c>
      <c r="I9707" s="151" t="s">
        <v>534</v>
      </c>
      <c r="J9707" s="147">
        <v>50917</v>
      </c>
      <c r="K9707" s="147">
        <v>13608</v>
      </c>
      <c r="L9707" s="148">
        <v>692878536</v>
      </c>
      <c r="M9707" s="120" t="s">
        <v>56</v>
      </c>
      <c r="N9707" s="149">
        <v>55430284</v>
      </c>
      <c r="O9707" s="169"/>
      <c r="P9707" s="154" t="s">
        <v>6625</v>
      </c>
      <c r="Q9707" s="158" t="s">
        <v>50</v>
      </c>
      <c r="R9707" s="142">
        <f t="shared" si="151"/>
        <v>8.00000016164449</v>
      </c>
    </row>
    <row r="9708" s="109" customFormat="1">
      <c r="A9708" s="119">
        <f>MAX($A$19:A9707)+1</f>
        <v>9690</v>
      </c>
      <c r="B9708" s="120" t="s">
        <v>41</v>
      </c>
      <c r="C9708" s="144" t="s">
        <v>541</v>
      </c>
      <c r="D9708" s="144" t="s">
        <v>8785</v>
      </c>
      <c r="E9708" s="145">
        <v>45261</v>
      </c>
      <c r="F9708" s="123" t="s">
        <v>3558</v>
      </c>
      <c r="G9708" s="146" t="s">
        <v>3559</v>
      </c>
      <c r="H9708" s="146" t="s">
        <v>3565</v>
      </c>
      <c r="I9708" s="151" t="s">
        <v>534</v>
      </c>
      <c r="J9708" s="147">
        <v>5814</v>
      </c>
      <c r="K9708" s="147">
        <v>17982</v>
      </c>
      <c r="L9708" s="148">
        <v>104547348</v>
      </c>
      <c r="M9708" s="120" t="s">
        <v>56</v>
      </c>
      <c r="N9708" s="149">
        <v>8363784</v>
      </c>
      <c r="O9708" s="169"/>
      <c r="P9708" s="154" t="s">
        <v>6625</v>
      </c>
      <c r="Q9708" s="158" t="s">
        <v>50</v>
      </c>
      <c r="R9708" s="142">
        <f t="shared" si="151"/>
        <v>7.99999632702304</v>
      </c>
    </row>
    <row r="9709" s="109" customFormat="1">
      <c r="A9709" s="119">
        <f>MAX($A$19:A9708)+1</f>
        <v>9691</v>
      </c>
      <c r="B9709" s="120" t="s">
        <v>41</v>
      </c>
      <c r="C9709" s="144" t="s">
        <v>541</v>
      </c>
      <c r="D9709" s="144" t="s">
        <v>7621</v>
      </c>
      <c r="E9709" s="145">
        <v>45262</v>
      </c>
      <c r="F9709" s="123" t="s">
        <v>3558</v>
      </c>
      <c r="G9709" s="146" t="s">
        <v>3559</v>
      </c>
      <c r="H9709" s="146" t="s">
        <v>3583</v>
      </c>
      <c r="I9709" s="151" t="s">
        <v>534</v>
      </c>
      <c r="J9709" s="147">
        <v>15973</v>
      </c>
      <c r="K9709" s="147">
        <v>27216</v>
      </c>
      <c r="L9709" s="148">
        <v>434721168</v>
      </c>
      <c r="M9709" s="120" t="s">
        <v>56</v>
      </c>
      <c r="N9709" s="149">
        <v>34777693</v>
      </c>
      <c r="O9709" s="169"/>
      <c r="P9709" s="154" t="s">
        <v>6625</v>
      </c>
      <c r="Q9709" s="158" t="s">
        <v>50</v>
      </c>
      <c r="R9709" s="142">
        <f t="shared" si="151"/>
        <v>7.9999998987857</v>
      </c>
    </row>
    <row r="9710" s="109" customFormat="1">
      <c r="A9710" s="119">
        <f>MAX($A$19:A9709)+1</f>
        <v>9692</v>
      </c>
      <c r="B9710" s="120" t="s">
        <v>41</v>
      </c>
      <c r="C9710" s="144" t="s">
        <v>541</v>
      </c>
      <c r="D9710" s="144" t="s">
        <v>8786</v>
      </c>
      <c r="E9710" s="145" t="s">
        <v>8342</v>
      </c>
      <c r="F9710" s="123" t="s">
        <v>3558</v>
      </c>
      <c r="G9710" s="146" t="s">
        <v>3559</v>
      </c>
      <c r="H9710" s="146" t="s">
        <v>8787</v>
      </c>
      <c r="I9710" s="151" t="s">
        <v>534</v>
      </c>
      <c r="J9710" s="147">
        <v>1742</v>
      </c>
      <c r="K9710" s="147">
        <v>18711</v>
      </c>
      <c r="L9710" s="148">
        <v>32594562</v>
      </c>
      <c r="M9710" s="120" t="s">
        <v>56</v>
      </c>
      <c r="N9710" s="149">
        <v>2607565</v>
      </c>
      <c r="O9710" s="169"/>
      <c r="P9710" s="154" t="s">
        <v>6625</v>
      </c>
      <c r="Q9710" s="158" t="s">
        <v>50</v>
      </c>
      <c r="R9710" s="142">
        <f t="shared" si="151"/>
        <v>8.00000012271986</v>
      </c>
    </row>
    <row r="9711" s="109" customFormat="1">
      <c r="A9711" s="119">
        <f>MAX($A$19:A9710)+1</f>
        <v>9693</v>
      </c>
      <c r="B9711" s="120" t="s">
        <v>41</v>
      </c>
      <c r="C9711" s="144" t="s">
        <v>541</v>
      </c>
      <c r="D9711" s="144" t="s">
        <v>8786</v>
      </c>
      <c r="E9711" s="145" t="s">
        <v>8342</v>
      </c>
      <c r="F9711" s="123" t="s">
        <v>3558</v>
      </c>
      <c r="G9711" s="146" t="s">
        <v>3559</v>
      </c>
      <c r="H9711" s="146" t="s">
        <v>8787</v>
      </c>
      <c r="I9711" s="151" t="s">
        <v>534</v>
      </c>
      <c r="J9711" s="147">
        <v>297</v>
      </c>
      <c r="K9711" s="147">
        <v>18711</v>
      </c>
      <c r="L9711" s="148">
        <v>5557167</v>
      </c>
      <c r="M9711" s="120" t="s">
        <v>56</v>
      </c>
      <c r="N9711" s="149">
        <v>444573</v>
      </c>
      <c r="O9711" s="169"/>
      <c r="P9711" s="154" t="s">
        <v>6625</v>
      </c>
      <c r="Q9711" s="158" t="s">
        <v>50</v>
      </c>
      <c r="R9711" s="142">
        <f t="shared" si="151"/>
        <v>7.99999352187904</v>
      </c>
    </row>
    <row r="9712" s="109" customFormat="1">
      <c r="A9712" s="119">
        <f>MAX($A$19:A9711)+1</f>
        <v>9694</v>
      </c>
      <c r="B9712" s="120" t="s">
        <v>41</v>
      </c>
      <c r="C9712" s="144" t="s">
        <v>541</v>
      </c>
      <c r="D9712" s="144" t="s">
        <v>8788</v>
      </c>
      <c r="E9712" s="145" t="s">
        <v>8342</v>
      </c>
      <c r="F9712" s="123" t="s">
        <v>3558</v>
      </c>
      <c r="G9712" s="146" t="s">
        <v>3559</v>
      </c>
      <c r="H9712" s="146" t="s">
        <v>3568</v>
      </c>
      <c r="I9712" s="151" t="s">
        <v>534</v>
      </c>
      <c r="J9712" s="147">
        <v>12924</v>
      </c>
      <c r="K9712" s="147">
        <v>13244</v>
      </c>
      <c r="L9712" s="148">
        <v>171165456</v>
      </c>
      <c r="M9712" s="120" t="s">
        <v>56</v>
      </c>
      <c r="N9712" s="149">
        <v>13693237</v>
      </c>
      <c r="O9712" s="169"/>
      <c r="P9712" s="154" t="s">
        <v>6625</v>
      </c>
      <c r="Q9712" s="158" t="s">
        <v>50</v>
      </c>
      <c r="R9712" s="142">
        <f t="shared" si="151"/>
        <v>8.00000030379962</v>
      </c>
    </row>
    <row r="9713" s="109" customFormat="1">
      <c r="A9713" s="119">
        <f>MAX($A$19:A9712)+1</f>
        <v>9695</v>
      </c>
      <c r="B9713" s="120" t="s">
        <v>41</v>
      </c>
      <c r="C9713" s="144" t="s">
        <v>541</v>
      </c>
      <c r="D9713" s="144" t="s">
        <v>8788</v>
      </c>
      <c r="E9713" s="145" t="s">
        <v>8342</v>
      </c>
      <c r="F9713" s="123" t="s">
        <v>3558</v>
      </c>
      <c r="G9713" s="146" t="s">
        <v>3559</v>
      </c>
      <c r="H9713" s="146" t="s">
        <v>3568</v>
      </c>
      <c r="I9713" s="151" t="s">
        <v>534</v>
      </c>
      <c r="J9713" s="147">
        <v>950</v>
      </c>
      <c r="K9713" s="147">
        <v>13244</v>
      </c>
      <c r="L9713" s="148">
        <v>12581800</v>
      </c>
      <c r="M9713" s="120" t="s">
        <v>56</v>
      </c>
      <c r="N9713" s="149">
        <v>1006544</v>
      </c>
      <c r="O9713" s="169"/>
      <c r="P9713" s="154" t="s">
        <v>6625</v>
      </c>
      <c r="Q9713" s="158" t="s">
        <v>50</v>
      </c>
      <c r="R9713" s="142">
        <f t="shared" si="151"/>
        <v>8</v>
      </c>
    </row>
    <row r="9714" s="109" customFormat="1">
      <c r="A9714" s="119">
        <f>MAX($A$19:A9713)+1</f>
        <v>9696</v>
      </c>
      <c r="B9714" s="120" t="s">
        <v>41</v>
      </c>
      <c r="C9714" s="144" t="s">
        <v>541</v>
      </c>
      <c r="D9714" s="144" t="s">
        <v>8788</v>
      </c>
      <c r="E9714" s="145" t="s">
        <v>8342</v>
      </c>
      <c r="F9714" s="123" t="s">
        <v>3558</v>
      </c>
      <c r="G9714" s="146" t="s">
        <v>3559</v>
      </c>
      <c r="H9714" s="146" t="s">
        <v>3568</v>
      </c>
      <c r="I9714" s="151" t="s">
        <v>534</v>
      </c>
      <c r="J9714" s="147">
        <v>7976</v>
      </c>
      <c r="K9714" s="147">
        <v>13244</v>
      </c>
      <c r="L9714" s="148">
        <v>105634144</v>
      </c>
      <c r="M9714" s="120" t="s">
        <v>56</v>
      </c>
      <c r="N9714" s="149">
        <v>8450732</v>
      </c>
      <c r="O9714" s="169"/>
      <c r="P9714" s="154" t="s">
        <v>6625</v>
      </c>
      <c r="Q9714" s="158" t="s">
        <v>50</v>
      </c>
      <c r="R9714" s="142">
        <f t="shared" si="151"/>
        <v>8.00000045439853</v>
      </c>
    </row>
    <row r="9715" s="109" customFormat="1">
      <c r="A9715" s="119">
        <f>MAX($A$19:A9714)+1</f>
        <v>9697</v>
      </c>
      <c r="B9715" s="120" t="s">
        <v>41</v>
      </c>
      <c r="C9715" s="144" t="s">
        <v>541</v>
      </c>
      <c r="D9715" s="144" t="s">
        <v>8788</v>
      </c>
      <c r="E9715" s="145" t="s">
        <v>8342</v>
      </c>
      <c r="F9715" s="123" t="s">
        <v>3558</v>
      </c>
      <c r="G9715" s="146" t="s">
        <v>3559</v>
      </c>
      <c r="H9715" s="146" t="s">
        <v>3568</v>
      </c>
      <c r="I9715" s="151" t="s">
        <v>534</v>
      </c>
      <c r="J9715" s="147">
        <v>484</v>
      </c>
      <c r="K9715" s="147">
        <v>13244</v>
      </c>
      <c r="L9715" s="148">
        <v>6410096</v>
      </c>
      <c r="M9715" s="120" t="s">
        <v>56</v>
      </c>
      <c r="N9715" s="149">
        <v>512808</v>
      </c>
      <c r="O9715" s="169"/>
      <c r="P9715" s="154" t="s">
        <v>6625</v>
      </c>
      <c r="Q9715" s="158" t="s">
        <v>50</v>
      </c>
      <c r="R9715" s="142">
        <f t="shared" si="151"/>
        <v>8.00000499212492</v>
      </c>
    </row>
    <row r="9716" s="109" customFormat="1">
      <c r="A9716" s="119">
        <f>MAX($A$19:A9715)+1</f>
        <v>9698</v>
      </c>
      <c r="B9716" s="120" t="s">
        <v>41</v>
      </c>
      <c r="C9716" s="144" t="s">
        <v>541</v>
      </c>
      <c r="D9716" s="144" t="s">
        <v>8788</v>
      </c>
      <c r="E9716" s="145" t="s">
        <v>8342</v>
      </c>
      <c r="F9716" s="123" t="s">
        <v>3558</v>
      </c>
      <c r="G9716" s="146" t="s">
        <v>3559</v>
      </c>
      <c r="H9716" s="146" t="s">
        <v>3579</v>
      </c>
      <c r="I9716" s="151" t="s">
        <v>534</v>
      </c>
      <c r="J9716" s="147">
        <v>662</v>
      </c>
      <c r="K9716" s="147">
        <v>14337</v>
      </c>
      <c r="L9716" s="148">
        <v>9491094</v>
      </c>
      <c r="M9716" s="120" t="s">
        <v>56</v>
      </c>
      <c r="N9716" s="149">
        <v>759288</v>
      </c>
      <c r="O9716" s="169"/>
      <c r="P9716" s="154" t="s">
        <v>6625</v>
      </c>
      <c r="Q9716" s="158" t="s">
        <v>50</v>
      </c>
      <c r="R9716" s="142">
        <f t="shared" si="151"/>
        <v>8.00000505737273</v>
      </c>
    </row>
    <row r="9717" s="109" customFormat="1">
      <c r="A9717" s="119">
        <f>MAX($A$19:A9716)+1</f>
        <v>9699</v>
      </c>
      <c r="B9717" s="120" t="s">
        <v>41</v>
      </c>
      <c r="C9717" s="144" t="s">
        <v>541</v>
      </c>
      <c r="D9717" s="144" t="s">
        <v>8788</v>
      </c>
      <c r="E9717" s="145" t="s">
        <v>8342</v>
      </c>
      <c r="F9717" s="123" t="s">
        <v>3558</v>
      </c>
      <c r="G9717" s="146" t="s">
        <v>3559</v>
      </c>
      <c r="H9717" s="146" t="s">
        <v>3579</v>
      </c>
      <c r="I9717" s="151" t="s">
        <v>534</v>
      </c>
      <c r="J9717" s="147">
        <v>52872</v>
      </c>
      <c r="K9717" s="147">
        <v>14337</v>
      </c>
      <c r="L9717" s="148">
        <v>758025864</v>
      </c>
      <c r="M9717" s="120" t="s">
        <v>56</v>
      </c>
      <c r="N9717" s="149">
        <v>60642069</v>
      </c>
      <c r="O9717" s="169"/>
      <c r="P9717" s="154" t="s">
        <v>6625</v>
      </c>
      <c r="Q9717" s="158" t="s">
        <v>50</v>
      </c>
      <c r="R9717" s="142">
        <f t="shared" si="151"/>
        <v>7.99999998416941</v>
      </c>
    </row>
    <row r="9718" s="109" customFormat="1">
      <c r="A9718" s="119">
        <f>MAX($A$19:A9717)+1</f>
        <v>9700</v>
      </c>
      <c r="B9718" s="120" t="s">
        <v>41</v>
      </c>
      <c r="C9718" s="144" t="s">
        <v>541</v>
      </c>
      <c r="D9718" s="144" t="s">
        <v>8788</v>
      </c>
      <c r="E9718" s="145" t="s">
        <v>8342</v>
      </c>
      <c r="F9718" s="123" t="s">
        <v>3558</v>
      </c>
      <c r="G9718" s="146" t="s">
        <v>3559</v>
      </c>
      <c r="H9718" s="146" t="s">
        <v>3579</v>
      </c>
      <c r="I9718" s="151" t="s">
        <v>534</v>
      </c>
      <c r="J9718" s="147">
        <v>5009</v>
      </c>
      <c r="K9718" s="147">
        <v>14337</v>
      </c>
      <c r="L9718" s="148">
        <v>71814033</v>
      </c>
      <c r="M9718" s="120" t="s">
        <v>56</v>
      </c>
      <c r="N9718" s="149">
        <v>5745123</v>
      </c>
      <c r="O9718" s="169"/>
      <c r="P9718" s="154" t="s">
        <v>6625</v>
      </c>
      <c r="Q9718" s="158" t="s">
        <v>50</v>
      </c>
      <c r="R9718" s="142">
        <f t="shared" si="151"/>
        <v>8.00000050129478</v>
      </c>
    </row>
    <row r="9719" s="109" customFormat="1">
      <c r="A9719" s="119">
        <f>MAX($A$19:A9718)+1</f>
        <v>9701</v>
      </c>
      <c r="B9719" s="120" t="s">
        <v>41</v>
      </c>
      <c r="C9719" s="144" t="s">
        <v>541</v>
      </c>
      <c r="D9719" s="144" t="s">
        <v>8788</v>
      </c>
      <c r="E9719" s="145" t="s">
        <v>8342</v>
      </c>
      <c r="F9719" s="123" t="s">
        <v>3558</v>
      </c>
      <c r="G9719" s="146" t="s">
        <v>3559</v>
      </c>
      <c r="H9719" s="146" t="s">
        <v>3579</v>
      </c>
      <c r="I9719" s="151" t="s">
        <v>534</v>
      </c>
      <c r="J9719" s="147">
        <v>146</v>
      </c>
      <c r="K9719" s="147">
        <v>14337</v>
      </c>
      <c r="L9719" s="148">
        <v>2093202</v>
      </c>
      <c r="M9719" s="120" t="s">
        <v>56</v>
      </c>
      <c r="N9719" s="149">
        <v>167456</v>
      </c>
      <c r="O9719" s="169"/>
      <c r="P9719" s="154" t="s">
        <v>6625</v>
      </c>
      <c r="Q9719" s="158" t="s">
        <v>50</v>
      </c>
      <c r="R9719" s="142">
        <f t="shared" si="151"/>
        <v>7.99999235620834</v>
      </c>
    </row>
    <row r="9720" s="109" customFormat="1">
      <c r="A9720" s="119">
        <f>MAX($A$19:A9719)+1</f>
        <v>9702</v>
      </c>
      <c r="B9720" s="120" t="s">
        <v>41</v>
      </c>
      <c r="C9720" s="144" t="s">
        <v>541</v>
      </c>
      <c r="D9720" s="144" t="s">
        <v>8788</v>
      </c>
      <c r="E9720" s="145" t="s">
        <v>8342</v>
      </c>
      <c r="F9720" s="123" t="s">
        <v>3558</v>
      </c>
      <c r="G9720" s="146" t="s">
        <v>3559</v>
      </c>
      <c r="H9720" s="146" t="s">
        <v>3579</v>
      </c>
      <c r="I9720" s="151" t="s">
        <v>534</v>
      </c>
      <c r="J9720" s="147">
        <v>958</v>
      </c>
      <c r="K9720" s="147">
        <v>14337</v>
      </c>
      <c r="L9720" s="148">
        <v>13734846</v>
      </c>
      <c r="M9720" s="120" t="s">
        <v>56</v>
      </c>
      <c r="N9720" s="149">
        <v>1098788</v>
      </c>
      <c r="O9720" s="169"/>
      <c r="P9720" s="154" t="s">
        <v>6625</v>
      </c>
      <c r="Q9720" s="158" t="s">
        <v>50</v>
      </c>
      <c r="R9720" s="142">
        <f t="shared" si="151"/>
        <v>8.00000232984046</v>
      </c>
    </row>
    <row r="9721" s="109" customFormat="1">
      <c r="A9721" s="119">
        <f>MAX($A$19:A9720)+1</f>
        <v>9703</v>
      </c>
      <c r="B9721" s="120" t="s">
        <v>41</v>
      </c>
      <c r="C9721" s="144" t="s">
        <v>541</v>
      </c>
      <c r="D9721" s="144" t="s">
        <v>8788</v>
      </c>
      <c r="E9721" s="145" t="s">
        <v>8342</v>
      </c>
      <c r="F9721" s="123" t="s">
        <v>3558</v>
      </c>
      <c r="G9721" s="146" t="s">
        <v>3559</v>
      </c>
      <c r="H9721" s="146" t="s">
        <v>3565</v>
      </c>
      <c r="I9721" s="151" t="s">
        <v>534</v>
      </c>
      <c r="J9721" s="147">
        <v>7676</v>
      </c>
      <c r="K9721" s="147">
        <v>11421</v>
      </c>
      <c r="L9721" s="148">
        <v>87667596</v>
      </c>
      <c r="M9721" s="120" t="s">
        <v>56</v>
      </c>
      <c r="N9721" s="149">
        <v>7013408</v>
      </c>
      <c r="O9721" s="169"/>
      <c r="P9721" s="154" t="s">
        <v>6625</v>
      </c>
      <c r="Q9721" s="158" t="s">
        <v>50</v>
      </c>
      <c r="R9721" s="142">
        <f t="shared" si="151"/>
        <v>8.00000036501514</v>
      </c>
    </row>
    <row r="9722" s="109" customFormat="1">
      <c r="A9722" s="119">
        <f>MAX($A$19:A9721)+1</f>
        <v>9704</v>
      </c>
      <c r="B9722" s="120" t="s">
        <v>41</v>
      </c>
      <c r="C9722" s="144" t="s">
        <v>541</v>
      </c>
      <c r="D9722" s="144" t="s">
        <v>8788</v>
      </c>
      <c r="E9722" s="145" t="s">
        <v>8342</v>
      </c>
      <c r="F9722" s="123" t="s">
        <v>3558</v>
      </c>
      <c r="G9722" s="146" t="s">
        <v>3559</v>
      </c>
      <c r="H9722" s="146" t="s">
        <v>3565</v>
      </c>
      <c r="I9722" s="151" t="s">
        <v>534</v>
      </c>
      <c r="J9722" s="147">
        <v>336</v>
      </c>
      <c r="K9722" s="147">
        <v>11421</v>
      </c>
      <c r="L9722" s="148">
        <v>3837456</v>
      </c>
      <c r="M9722" s="120" t="s">
        <v>56</v>
      </c>
      <c r="N9722" s="149">
        <v>306994</v>
      </c>
      <c r="O9722" s="169"/>
      <c r="P9722" s="154" t="s">
        <v>6625</v>
      </c>
      <c r="Q9722" s="158" t="s">
        <v>50</v>
      </c>
      <c r="R9722" s="142">
        <f t="shared" si="151"/>
        <v>7.99993537385184</v>
      </c>
    </row>
    <row r="9723" ht="22.5" s="109" customFormat="1">
      <c r="A9723" s="119">
        <f>MAX($A$19:A9722)+1</f>
        <v>9705</v>
      </c>
      <c r="B9723" s="120" t="s">
        <v>41</v>
      </c>
      <c r="C9723" s="144" t="s">
        <v>541</v>
      </c>
      <c r="D9723" s="144" t="s">
        <v>2609</v>
      </c>
      <c r="E9723" s="145" t="s">
        <v>6931</v>
      </c>
      <c r="F9723" s="123" t="s">
        <v>3558</v>
      </c>
      <c r="G9723" s="146" t="s">
        <v>3559</v>
      </c>
      <c r="H9723" s="146" t="s">
        <v>3576</v>
      </c>
      <c r="I9723" s="151" t="s">
        <v>534</v>
      </c>
      <c r="J9723" s="147">
        <v>5864</v>
      </c>
      <c r="K9723" s="147">
        <v>25758</v>
      </c>
      <c r="L9723" s="148">
        <v>151044912</v>
      </c>
      <c r="M9723" s="120" t="s">
        <v>56</v>
      </c>
      <c r="N9723" s="149">
        <v>12083593</v>
      </c>
      <c r="O9723" s="169"/>
      <c r="P9723" s="154" t="s">
        <v>6625</v>
      </c>
      <c r="Q9723" s="158" t="s">
        <v>50</v>
      </c>
      <c r="R9723" s="142">
        <f t="shared" si="151"/>
        <v>8.00000002648219</v>
      </c>
    </row>
    <row r="9724" ht="22.5" s="109" customFormat="1">
      <c r="A9724" s="119">
        <f>MAX($A$19:A9723)+1</f>
        <v>9706</v>
      </c>
      <c r="B9724" s="120" t="s">
        <v>41</v>
      </c>
      <c r="C9724" s="144" t="s">
        <v>541</v>
      </c>
      <c r="D9724" s="144" t="s">
        <v>2609</v>
      </c>
      <c r="E9724" s="145" t="s">
        <v>6931</v>
      </c>
      <c r="F9724" s="123" t="s">
        <v>3558</v>
      </c>
      <c r="G9724" s="146" t="s">
        <v>3559</v>
      </c>
      <c r="H9724" s="146" t="s">
        <v>3576</v>
      </c>
      <c r="I9724" s="151" t="s">
        <v>534</v>
      </c>
      <c r="J9724" s="147">
        <v>1673</v>
      </c>
      <c r="K9724" s="147">
        <v>25758</v>
      </c>
      <c r="L9724" s="148">
        <v>43093134</v>
      </c>
      <c r="M9724" s="120" t="s">
        <v>56</v>
      </c>
      <c r="N9724" s="149">
        <v>3447451</v>
      </c>
      <c r="O9724" s="169"/>
      <c r="P9724" s="154" t="s">
        <v>6625</v>
      </c>
      <c r="Q9724" s="158" t="s">
        <v>50</v>
      </c>
      <c r="R9724" s="142">
        <f t="shared" si="151"/>
        <v>8.00000064975548</v>
      </c>
    </row>
    <row r="9725" s="109" customFormat="1">
      <c r="A9725" s="119">
        <f>MAX($A$19:A9724)+1</f>
        <v>9707</v>
      </c>
      <c r="B9725" s="120" t="s">
        <v>41</v>
      </c>
      <c r="C9725" s="144" t="s">
        <v>541</v>
      </c>
      <c r="D9725" s="144" t="s">
        <v>2609</v>
      </c>
      <c r="E9725" s="145" t="s">
        <v>6931</v>
      </c>
      <c r="F9725" s="123" t="s">
        <v>3558</v>
      </c>
      <c r="G9725" s="146" t="s">
        <v>3559</v>
      </c>
      <c r="H9725" s="146" t="s">
        <v>3568</v>
      </c>
      <c r="I9725" s="151" t="s">
        <v>534</v>
      </c>
      <c r="J9725" s="147">
        <v>66765</v>
      </c>
      <c r="K9725" s="147">
        <v>20412</v>
      </c>
      <c r="L9725" s="148">
        <v>1362807180</v>
      </c>
      <c r="M9725" s="120" t="s">
        <v>56</v>
      </c>
      <c r="N9725" s="149">
        <v>109024575</v>
      </c>
      <c r="O9725" s="169"/>
      <c r="P9725" s="154" t="s">
        <v>6625</v>
      </c>
      <c r="Q9725" s="158" t="s">
        <v>50</v>
      </c>
      <c r="R9725" s="142">
        <f t="shared" si="151"/>
        <v>8.00000004402677</v>
      </c>
    </row>
    <row r="9726" s="109" customFormat="1">
      <c r="A9726" s="119">
        <f>MAX($A$19:A9725)+1</f>
        <v>9708</v>
      </c>
      <c r="B9726" s="120" t="s">
        <v>41</v>
      </c>
      <c r="C9726" s="144" t="s">
        <v>541</v>
      </c>
      <c r="D9726" s="144" t="s">
        <v>2609</v>
      </c>
      <c r="E9726" s="145" t="s">
        <v>6931</v>
      </c>
      <c r="F9726" s="123" t="s">
        <v>3558</v>
      </c>
      <c r="G9726" s="146" t="s">
        <v>3559</v>
      </c>
      <c r="H9726" s="146" t="s">
        <v>3568</v>
      </c>
      <c r="I9726" s="151" t="s">
        <v>534</v>
      </c>
      <c r="J9726" s="147">
        <v>13177</v>
      </c>
      <c r="K9726" s="147">
        <v>20412</v>
      </c>
      <c r="L9726" s="148">
        <v>268968924</v>
      </c>
      <c r="M9726" s="120" t="s">
        <v>56</v>
      </c>
      <c r="N9726" s="149">
        <v>21517514</v>
      </c>
      <c r="O9726" s="169"/>
      <c r="P9726" s="154" t="s">
        <v>6625</v>
      </c>
      <c r="Q9726" s="158" t="s">
        <v>50</v>
      </c>
      <c r="R9726" s="142">
        <f t="shared" si="151"/>
        <v>8.00000002974321</v>
      </c>
    </row>
    <row r="9727" s="109" customFormat="1">
      <c r="A9727" s="119">
        <f>MAX($A$19:A9726)+1</f>
        <v>9709</v>
      </c>
      <c r="B9727" s="120" t="s">
        <v>41</v>
      </c>
      <c r="C9727" s="144" t="s">
        <v>541</v>
      </c>
      <c r="D9727" s="144" t="s">
        <v>2609</v>
      </c>
      <c r="E9727" s="145" t="s">
        <v>6931</v>
      </c>
      <c r="F9727" s="123" t="s">
        <v>3558</v>
      </c>
      <c r="G9727" s="146" t="s">
        <v>3559</v>
      </c>
      <c r="H9727" s="146" t="s">
        <v>3568</v>
      </c>
      <c r="I9727" s="151" t="s">
        <v>534</v>
      </c>
      <c r="J9727" s="147">
        <v>8431</v>
      </c>
      <c r="K9727" s="147">
        <v>20412</v>
      </c>
      <c r="L9727" s="148">
        <v>172093572</v>
      </c>
      <c r="M9727" s="120" t="s">
        <v>56</v>
      </c>
      <c r="N9727" s="149">
        <v>13767486</v>
      </c>
      <c r="O9727" s="169"/>
      <c r="P9727" s="154" t="s">
        <v>6625</v>
      </c>
      <c r="Q9727" s="158" t="s">
        <v>50</v>
      </c>
      <c r="R9727" s="142">
        <f t="shared" si="151"/>
        <v>8.00000013945901</v>
      </c>
    </row>
    <row r="9728" s="109" customFormat="1">
      <c r="A9728" s="119">
        <f>MAX($A$19:A9727)+1</f>
        <v>9710</v>
      </c>
      <c r="B9728" s="120" t="s">
        <v>41</v>
      </c>
      <c r="C9728" s="144" t="s">
        <v>541</v>
      </c>
      <c r="D9728" s="144" t="s">
        <v>2609</v>
      </c>
      <c r="E9728" s="145" t="s">
        <v>6931</v>
      </c>
      <c r="F9728" s="123" t="s">
        <v>3558</v>
      </c>
      <c r="G9728" s="146" t="s">
        <v>3559</v>
      </c>
      <c r="H9728" s="146" t="s">
        <v>3568</v>
      </c>
      <c r="I9728" s="151" t="s">
        <v>534</v>
      </c>
      <c r="J9728" s="147">
        <v>1415</v>
      </c>
      <c r="K9728" s="147">
        <v>20412</v>
      </c>
      <c r="L9728" s="148">
        <v>28882980</v>
      </c>
      <c r="M9728" s="120" t="s">
        <v>56</v>
      </c>
      <c r="N9728" s="149">
        <v>2310639</v>
      </c>
      <c r="O9728" s="169"/>
      <c r="P9728" s="154" t="s">
        <v>6625</v>
      </c>
      <c r="Q9728" s="158" t="s">
        <v>50</v>
      </c>
      <c r="R9728" s="142">
        <f t="shared" si="151"/>
        <v>8.00000207734797</v>
      </c>
    </row>
    <row r="9729" s="109" customFormat="1">
      <c r="A9729" s="119">
        <f>MAX($A$19:A9728)+1</f>
        <v>9711</v>
      </c>
      <c r="B9729" s="120" t="s">
        <v>41</v>
      </c>
      <c r="C9729" s="144" t="s">
        <v>541</v>
      </c>
      <c r="D9729" s="144" t="s">
        <v>2609</v>
      </c>
      <c r="E9729" s="145" t="s">
        <v>6931</v>
      </c>
      <c r="F9729" s="123" t="s">
        <v>3558</v>
      </c>
      <c r="G9729" s="146" t="s">
        <v>3559</v>
      </c>
      <c r="H9729" s="146" t="s">
        <v>3568</v>
      </c>
      <c r="I9729" s="151" t="s">
        <v>534</v>
      </c>
      <c r="J9729" s="147">
        <v>1730</v>
      </c>
      <c r="K9729" s="147">
        <v>20412</v>
      </c>
      <c r="L9729" s="148">
        <v>35312760</v>
      </c>
      <c r="M9729" s="120" t="s">
        <v>56</v>
      </c>
      <c r="N9729" s="149">
        <v>2825021</v>
      </c>
      <c r="O9729" s="169"/>
      <c r="P9729" s="154" t="s">
        <v>6625</v>
      </c>
      <c r="Q9729" s="158" t="s">
        <v>50</v>
      </c>
      <c r="R9729" s="142">
        <f t="shared" si="151"/>
        <v>8.00000056636751</v>
      </c>
    </row>
    <row r="9730" s="109" customFormat="1">
      <c r="A9730" s="119">
        <f>MAX($A$19:A9729)+1</f>
        <v>9712</v>
      </c>
      <c r="B9730" s="120" t="s">
        <v>41</v>
      </c>
      <c r="C9730" s="144" t="s">
        <v>541</v>
      </c>
      <c r="D9730" s="144" t="s">
        <v>2609</v>
      </c>
      <c r="E9730" s="145" t="s">
        <v>6931</v>
      </c>
      <c r="F9730" s="123" t="s">
        <v>3558</v>
      </c>
      <c r="G9730" s="146" t="s">
        <v>3559</v>
      </c>
      <c r="H9730" s="146" t="s">
        <v>6254</v>
      </c>
      <c r="I9730" s="151" t="s">
        <v>534</v>
      </c>
      <c r="J9730" s="147">
        <v>79522</v>
      </c>
      <c r="K9730" s="147">
        <v>13608</v>
      </c>
      <c r="L9730" s="148">
        <v>1082135376</v>
      </c>
      <c r="M9730" s="120" t="s">
        <v>56</v>
      </c>
      <c r="N9730" s="149">
        <v>86570831</v>
      </c>
      <c r="O9730" s="169"/>
      <c r="P9730" s="154" t="s">
        <v>6625</v>
      </c>
      <c r="Q9730" s="158" t="s">
        <v>50</v>
      </c>
      <c r="R9730" s="142">
        <f t="shared" si="151"/>
        <v>8.00000008501709</v>
      </c>
    </row>
    <row r="9731" s="109" customFormat="1">
      <c r="A9731" s="119">
        <f>MAX($A$19:A9730)+1</f>
        <v>9713</v>
      </c>
      <c r="B9731" s="120" t="s">
        <v>41</v>
      </c>
      <c r="C9731" s="144" t="s">
        <v>541</v>
      </c>
      <c r="D9731" s="144" t="s">
        <v>2609</v>
      </c>
      <c r="E9731" s="145" t="s">
        <v>6931</v>
      </c>
      <c r="F9731" s="123" t="s">
        <v>3558</v>
      </c>
      <c r="G9731" s="146" t="s">
        <v>3559</v>
      </c>
      <c r="H9731" s="146" t="s">
        <v>6254</v>
      </c>
      <c r="I9731" s="151" t="s">
        <v>534</v>
      </c>
      <c r="J9731" s="147">
        <v>2349</v>
      </c>
      <c r="K9731" s="147">
        <v>13608</v>
      </c>
      <c r="L9731" s="148">
        <v>31965192</v>
      </c>
      <c r="M9731" s="120" t="s">
        <v>56</v>
      </c>
      <c r="N9731" s="149">
        <v>2557216</v>
      </c>
      <c r="O9731" s="169"/>
      <c r="P9731" s="154" t="s">
        <v>6625</v>
      </c>
      <c r="Q9731" s="158" t="s">
        <v>50</v>
      </c>
      <c r="R9731" s="142">
        <f t="shared" si="151"/>
        <v>8.00000200217787</v>
      </c>
    </row>
    <row r="9732" s="109" customFormat="1">
      <c r="A9732" s="119">
        <f>MAX($A$19:A9731)+1</f>
        <v>9714</v>
      </c>
      <c r="B9732" s="120" t="s">
        <v>41</v>
      </c>
      <c r="C9732" s="144" t="s">
        <v>541</v>
      </c>
      <c r="D9732" s="144" t="s">
        <v>2609</v>
      </c>
      <c r="E9732" s="145" t="s">
        <v>6931</v>
      </c>
      <c r="F9732" s="123" t="s">
        <v>3558</v>
      </c>
      <c r="G9732" s="146" t="s">
        <v>3559</v>
      </c>
      <c r="H9732" s="146" t="s">
        <v>6254</v>
      </c>
      <c r="I9732" s="151" t="s">
        <v>534</v>
      </c>
      <c r="J9732" s="147">
        <v>5965</v>
      </c>
      <c r="K9732" s="147">
        <v>13608</v>
      </c>
      <c r="L9732" s="148">
        <v>81171720</v>
      </c>
      <c r="M9732" s="120" t="s">
        <v>56</v>
      </c>
      <c r="N9732" s="149">
        <v>6493734</v>
      </c>
      <c r="O9732" s="169"/>
      <c r="P9732" s="154" t="s">
        <v>6625</v>
      </c>
      <c r="Q9732" s="158" t="s">
        <v>50</v>
      </c>
      <c r="R9732" s="142">
        <f t="shared" si="151"/>
        <v>7.99999556495784</v>
      </c>
    </row>
    <row r="9733" s="109" customFormat="1">
      <c r="A9733" s="119">
        <f>MAX($A$19:A9732)+1</f>
        <v>9715</v>
      </c>
      <c r="B9733" s="120" t="s">
        <v>41</v>
      </c>
      <c r="C9733" s="144" t="s">
        <v>541</v>
      </c>
      <c r="D9733" s="144" t="s">
        <v>8789</v>
      </c>
      <c r="E9733" s="145">
        <v>45268</v>
      </c>
      <c r="F9733" s="123" t="s">
        <v>3558</v>
      </c>
      <c r="G9733" s="146" t="s">
        <v>3559</v>
      </c>
      <c r="H9733" s="146" t="s">
        <v>3568</v>
      </c>
      <c r="I9733" s="151" t="s">
        <v>534</v>
      </c>
      <c r="J9733" s="147">
        <v>8025</v>
      </c>
      <c r="K9733" s="147">
        <v>20412</v>
      </c>
      <c r="L9733" s="148">
        <v>163806300</v>
      </c>
      <c r="M9733" s="120" t="s">
        <v>56</v>
      </c>
      <c r="N9733" s="149">
        <v>13104504</v>
      </c>
      <c r="O9733" s="169"/>
      <c r="P9733" s="154" t="s">
        <v>6625</v>
      </c>
      <c r="Q9733" s="158" t="s">
        <v>50</v>
      </c>
      <c r="R9733" s="142">
        <f t="shared" si="151"/>
        <v>8</v>
      </c>
    </row>
    <row r="9734" ht="22.5" s="109" customFormat="1">
      <c r="A9734" s="119">
        <f>MAX($A$19:A9733)+1</f>
        <v>9716</v>
      </c>
      <c r="B9734" s="120" t="s">
        <v>41</v>
      </c>
      <c r="C9734" s="144" t="s">
        <v>541</v>
      </c>
      <c r="D9734" s="144" t="s">
        <v>8790</v>
      </c>
      <c r="E9734" s="145" t="s">
        <v>6853</v>
      </c>
      <c r="F9734" s="123" t="s">
        <v>3558</v>
      </c>
      <c r="G9734" s="146" t="s">
        <v>3559</v>
      </c>
      <c r="H9734" s="146" t="s">
        <v>3576</v>
      </c>
      <c r="I9734" s="151" t="s">
        <v>534</v>
      </c>
      <c r="J9734" s="147">
        <v>815</v>
      </c>
      <c r="K9734" s="147">
        <v>25758</v>
      </c>
      <c r="L9734" s="148">
        <v>20992770</v>
      </c>
      <c r="M9734" s="120" t="s">
        <v>56</v>
      </c>
      <c r="N9734" s="149">
        <v>1679422</v>
      </c>
      <c r="O9734" s="169"/>
      <c r="P9734" s="154" t="s">
        <v>6625</v>
      </c>
      <c r="Q9734" s="158" t="s">
        <v>50</v>
      </c>
      <c r="R9734" s="142">
        <f t="shared" si="151"/>
        <v>8.00000190541791</v>
      </c>
    </row>
    <row r="9735" ht="22.5" s="109" customFormat="1">
      <c r="A9735" s="119">
        <f>MAX($A$19:A9734)+1</f>
        <v>9717</v>
      </c>
      <c r="B9735" s="120" t="s">
        <v>41</v>
      </c>
      <c r="C9735" s="144" t="s">
        <v>541</v>
      </c>
      <c r="D9735" s="144" t="s">
        <v>8790</v>
      </c>
      <c r="E9735" s="145" t="s">
        <v>6853</v>
      </c>
      <c r="F9735" s="123" t="s">
        <v>3558</v>
      </c>
      <c r="G9735" s="146" t="s">
        <v>3559</v>
      </c>
      <c r="H9735" s="146" t="s">
        <v>3576</v>
      </c>
      <c r="I9735" s="151" t="s">
        <v>534</v>
      </c>
      <c r="J9735" s="147">
        <v>336</v>
      </c>
      <c r="K9735" s="147">
        <v>25758</v>
      </c>
      <c r="L9735" s="148">
        <v>8654688</v>
      </c>
      <c r="M9735" s="120" t="s">
        <v>56</v>
      </c>
      <c r="N9735" s="149">
        <v>692376</v>
      </c>
      <c r="O9735" s="169"/>
      <c r="P9735" s="154" t="s">
        <v>6625</v>
      </c>
      <c r="Q9735" s="158" t="s">
        <v>50</v>
      </c>
      <c r="R9735" s="142">
        <f t="shared" si="151"/>
        <v>8.00001109225428</v>
      </c>
    </row>
    <row r="9736" s="109" customFormat="1">
      <c r="A9736" s="119">
        <f>MAX($A$19:A9735)+1</f>
        <v>9718</v>
      </c>
      <c r="B9736" s="120" t="s">
        <v>41</v>
      </c>
      <c r="C9736" s="144" t="s">
        <v>541</v>
      </c>
      <c r="D9736" s="144" t="s">
        <v>8790</v>
      </c>
      <c r="E9736" s="145" t="s">
        <v>6853</v>
      </c>
      <c r="F9736" s="123" t="s">
        <v>3558</v>
      </c>
      <c r="G9736" s="146" t="s">
        <v>3559</v>
      </c>
      <c r="H9736" s="146" t="s">
        <v>3579</v>
      </c>
      <c r="I9736" s="151" t="s">
        <v>534</v>
      </c>
      <c r="J9736" s="147">
        <v>24430</v>
      </c>
      <c r="K9736" s="147">
        <v>21384</v>
      </c>
      <c r="L9736" s="148">
        <v>522411120</v>
      </c>
      <c r="M9736" s="120" t="s">
        <v>56</v>
      </c>
      <c r="N9736" s="149">
        <v>41792890</v>
      </c>
      <c r="O9736" s="169"/>
      <c r="P9736" s="154" t="s">
        <v>6625</v>
      </c>
      <c r="Q9736" s="158" t="s">
        <v>50</v>
      </c>
      <c r="R9736" s="142">
        <f t="shared" si="151"/>
        <v>8.00000007656805</v>
      </c>
    </row>
    <row r="9737" s="109" customFormat="1">
      <c r="A9737" s="119">
        <f>MAX($A$19:A9736)+1</f>
        <v>9719</v>
      </c>
      <c r="B9737" s="120" t="s">
        <v>41</v>
      </c>
      <c r="C9737" s="144" t="s">
        <v>541</v>
      </c>
      <c r="D9737" s="144" t="s">
        <v>8790</v>
      </c>
      <c r="E9737" s="145" t="s">
        <v>6853</v>
      </c>
      <c r="F9737" s="123" t="s">
        <v>3558</v>
      </c>
      <c r="G9737" s="146" t="s">
        <v>3559</v>
      </c>
      <c r="H9737" s="146" t="s">
        <v>3565</v>
      </c>
      <c r="I9737" s="151" t="s">
        <v>534</v>
      </c>
      <c r="J9737" s="147">
        <v>1199</v>
      </c>
      <c r="K9737" s="147">
        <v>17982</v>
      </c>
      <c r="L9737" s="148">
        <v>21560418</v>
      </c>
      <c r="M9737" s="120" t="s">
        <v>56</v>
      </c>
      <c r="N9737" s="149">
        <v>1724834</v>
      </c>
      <c r="O9737" s="169"/>
      <c r="P9737" s="154" t="s">
        <v>6625</v>
      </c>
      <c r="Q9737" s="158" t="s">
        <v>50</v>
      </c>
      <c r="R9737" s="142">
        <f t="shared" si="151"/>
        <v>8.00000259735224</v>
      </c>
    </row>
    <row r="9738" s="109" customFormat="1">
      <c r="A9738" s="119">
        <f>MAX($A$19:A9737)+1</f>
        <v>9720</v>
      </c>
      <c r="B9738" s="120" t="s">
        <v>41</v>
      </c>
      <c r="C9738" s="144" t="s">
        <v>541</v>
      </c>
      <c r="D9738" s="144" t="s">
        <v>8790</v>
      </c>
      <c r="E9738" s="145" t="s">
        <v>6853</v>
      </c>
      <c r="F9738" s="123" t="s">
        <v>3558</v>
      </c>
      <c r="G9738" s="146" t="s">
        <v>3559</v>
      </c>
      <c r="H9738" s="146" t="s">
        <v>3565</v>
      </c>
      <c r="I9738" s="151" t="s">
        <v>534</v>
      </c>
      <c r="J9738" s="147">
        <v>371</v>
      </c>
      <c r="K9738" s="147">
        <v>17982</v>
      </c>
      <c r="L9738" s="148">
        <v>6671322</v>
      </c>
      <c r="M9738" s="120" t="s">
        <v>56</v>
      </c>
      <c r="N9738" s="149">
        <v>533706</v>
      </c>
      <c r="O9738" s="169"/>
      <c r="P9738" s="154" t="s">
        <v>6625</v>
      </c>
      <c r="Q9738" s="158" t="s">
        <v>50</v>
      </c>
      <c r="R9738" s="142">
        <f t="shared" si="151"/>
        <v>8.00000359748787</v>
      </c>
    </row>
    <row r="9739" s="109" customFormat="1">
      <c r="A9739" s="119">
        <f>MAX($A$19:A9738)+1</f>
        <v>9721</v>
      </c>
      <c r="B9739" s="120" t="s">
        <v>41</v>
      </c>
      <c r="C9739" s="144" t="s">
        <v>541</v>
      </c>
      <c r="D9739" s="144" t="s">
        <v>8790</v>
      </c>
      <c r="E9739" s="145" t="s">
        <v>6853</v>
      </c>
      <c r="F9739" s="123" t="s">
        <v>3558</v>
      </c>
      <c r="G9739" s="146" t="s">
        <v>3559</v>
      </c>
      <c r="H9739" s="146" t="s">
        <v>3568</v>
      </c>
      <c r="I9739" s="151" t="s">
        <v>534</v>
      </c>
      <c r="J9739" s="147">
        <v>814</v>
      </c>
      <c r="K9739" s="147">
        <v>20412</v>
      </c>
      <c r="L9739" s="148">
        <v>16615368</v>
      </c>
      <c r="M9739" s="120" t="s">
        <v>56</v>
      </c>
      <c r="N9739" s="149">
        <v>1329230</v>
      </c>
      <c r="O9739" s="169"/>
      <c r="P9739" s="154" t="s">
        <v>6625</v>
      </c>
      <c r="Q9739" s="158" t="s">
        <v>50</v>
      </c>
      <c r="R9739" s="142">
        <f t="shared" si="151"/>
        <v>8.00000337037374</v>
      </c>
    </row>
    <row r="9740" s="109" customFormat="1">
      <c r="A9740" s="119">
        <f>MAX($A$19:A9739)+1</f>
        <v>9722</v>
      </c>
      <c r="B9740" s="120" t="s">
        <v>41</v>
      </c>
      <c r="C9740" s="144" t="s">
        <v>541</v>
      </c>
      <c r="D9740" s="144" t="s">
        <v>8790</v>
      </c>
      <c r="E9740" s="145" t="s">
        <v>6853</v>
      </c>
      <c r="F9740" s="123" t="s">
        <v>3558</v>
      </c>
      <c r="G9740" s="146" t="s">
        <v>3559</v>
      </c>
      <c r="H9740" s="146" t="s">
        <v>3565</v>
      </c>
      <c r="I9740" s="151" t="s">
        <v>534</v>
      </c>
      <c r="J9740" s="147">
        <v>9770</v>
      </c>
      <c r="K9740" s="147">
        <v>17982</v>
      </c>
      <c r="L9740" s="148">
        <v>175684140</v>
      </c>
      <c r="M9740" s="120" t="s">
        <v>56</v>
      </c>
      <c r="N9740" s="149">
        <v>14054732</v>
      </c>
      <c r="O9740" s="169"/>
      <c r="P9740" s="154" t="s">
        <v>6625</v>
      </c>
      <c r="Q9740" s="158" t="s">
        <v>50</v>
      </c>
      <c r="R9740" s="142">
        <f t="shared" si="151"/>
        <v>8.00000045536268</v>
      </c>
    </row>
    <row r="9741" s="109" customFormat="1">
      <c r="A9741" s="119">
        <f>MAX($A$19:A9740)+1</f>
        <v>9723</v>
      </c>
      <c r="B9741" s="120" t="s">
        <v>41</v>
      </c>
      <c r="C9741" s="144" t="s">
        <v>541</v>
      </c>
      <c r="D9741" s="144" t="s">
        <v>8790</v>
      </c>
      <c r="E9741" s="145" t="s">
        <v>6853</v>
      </c>
      <c r="F9741" s="123" t="s">
        <v>3558</v>
      </c>
      <c r="G9741" s="146" t="s">
        <v>3559</v>
      </c>
      <c r="H9741" s="146" t="s">
        <v>8787</v>
      </c>
      <c r="I9741" s="151" t="s">
        <v>534</v>
      </c>
      <c r="J9741" s="147">
        <v>5877</v>
      </c>
      <c r="K9741" s="147">
        <v>18711</v>
      </c>
      <c r="L9741" s="148">
        <v>109964547</v>
      </c>
      <c r="M9741" s="120" t="s">
        <v>56</v>
      </c>
      <c r="N9741" s="149">
        <v>8797160</v>
      </c>
      <c r="O9741" s="169"/>
      <c r="P9741" s="154" t="s">
        <v>6625</v>
      </c>
      <c r="Q9741" s="158" t="s">
        <v>50</v>
      </c>
      <c r="R9741" s="142">
        <f t="shared" si="151"/>
        <v>7.99999658071615</v>
      </c>
    </row>
    <row r="9742" s="109" customFormat="1">
      <c r="A9742" s="119">
        <f>MAX($A$19:A9741)+1</f>
        <v>9724</v>
      </c>
      <c r="B9742" s="120" t="s">
        <v>41</v>
      </c>
      <c r="C9742" s="144" t="s">
        <v>541</v>
      </c>
      <c r="D9742" s="144" t="s">
        <v>8791</v>
      </c>
      <c r="E9742" s="145" t="s">
        <v>6853</v>
      </c>
      <c r="F9742" s="123" t="s">
        <v>3558</v>
      </c>
      <c r="G9742" s="146" t="s">
        <v>3559</v>
      </c>
      <c r="H9742" s="146" t="s">
        <v>3581</v>
      </c>
      <c r="I9742" s="151" t="s">
        <v>534</v>
      </c>
      <c r="J9742" s="147">
        <v>1157</v>
      </c>
      <c r="K9742" s="147">
        <v>21141</v>
      </c>
      <c r="L9742" s="148">
        <v>24460137</v>
      </c>
      <c r="M9742" s="120" t="s">
        <v>56</v>
      </c>
      <c r="N9742" s="149">
        <v>1956812</v>
      </c>
      <c r="O9742" s="169"/>
      <c r="P9742" s="154" t="s">
        <v>6625</v>
      </c>
      <c r="Q9742" s="158" t="s">
        <v>50</v>
      </c>
      <c r="R9742" s="142">
        <f t="shared" si="151"/>
        <v>8.00000425181593</v>
      </c>
    </row>
    <row r="9743" s="109" customFormat="1">
      <c r="A9743" s="119">
        <f>MAX($A$19:A9742)+1</f>
        <v>9725</v>
      </c>
      <c r="B9743" s="120" t="s">
        <v>41</v>
      </c>
      <c r="C9743" s="144" t="s">
        <v>541</v>
      </c>
      <c r="D9743" s="144" t="s">
        <v>8791</v>
      </c>
      <c r="E9743" s="145" t="s">
        <v>6853</v>
      </c>
      <c r="F9743" s="123" t="s">
        <v>3558</v>
      </c>
      <c r="G9743" s="146" t="s">
        <v>3559</v>
      </c>
      <c r="H9743" s="146" t="s">
        <v>3581</v>
      </c>
      <c r="I9743" s="151" t="s">
        <v>534</v>
      </c>
      <c r="J9743" s="147">
        <v>887</v>
      </c>
      <c r="K9743" s="147">
        <v>21141</v>
      </c>
      <c r="L9743" s="148">
        <v>18752067</v>
      </c>
      <c r="M9743" s="120" t="s">
        <v>56</v>
      </c>
      <c r="N9743" s="149">
        <v>1500166</v>
      </c>
      <c r="O9743" s="169"/>
      <c r="P9743" s="154" t="s">
        <v>6625</v>
      </c>
      <c r="Q9743" s="158" t="s">
        <v>50</v>
      </c>
      <c r="R9743" s="142">
        <f t="shared" si="151"/>
        <v>8.00000341295709</v>
      </c>
    </row>
    <row r="9744" s="109" customFormat="1">
      <c r="A9744" s="119">
        <f>MAX($A$19:A9743)+1</f>
        <v>9726</v>
      </c>
      <c r="B9744" s="120" t="s">
        <v>41</v>
      </c>
      <c r="C9744" s="144" t="s">
        <v>541</v>
      </c>
      <c r="D9744" s="144" t="s">
        <v>8791</v>
      </c>
      <c r="E9744" s="145" t="s">
        <v>6853</v>
      </c>
      <c r="F9744" s="123" t="s">
        <v>3558</v>
      </c>
      <c r="G9744" s="146" t="s">
        <v>3559</v>
      </c>
      <c r="H9744" s="146" t="s">
        <v>3570</v>
      </c>
      <c r="I9744" s="151" t="s">
        <v>534</v>
      </c>
      <c r="J9744" s="147">
        <v>5580</v>
      </c>
      <c r="K9744" s="147">
        <v>21870</v>
      </c>
      <c r="L9744" s="148">
        <v>122034600</v>
      </c>
      <c r="M9744" s="120" t="s">
        <v>56</v>
      </c>
      <c r="N9744" s="149">
        <v>9762768</v>
      </c>
      <c r="O9744" s="169"/>
      <c r="P9744" s="154" t="s">
        <v>6625</v>
      </c>
      <c r="Q9744" s="158" t="s">
        <v>50</v>
      </c>
      <c r="R9744" s="142">
        <f t="shared" si="151"/>
        <v>8</v>
      </c>
    </row>
    <row r="9745" s="109" customFormat="1">
      <c r="A9745" s="119">
        <f>MAX($A$19:A9744)+1</f>
        <v>9727</v>
      </c>
      <c r="B9745" s="120" t="s">
        <v>41</v>
      </c>
      <c r="C9745" s="144" t="s">
        <v>541</v>
      </c>
      <c r="D9745" s="144" t="s">
        <v>8791</v>
      </c>
      <c r="E9745" s="145" t="s">
        <v>6853</v>
      </c>
      <c r="F9745" s="123" t="s">
        <v>3558</v>
      </c>
      <c r="G9745" s="146" t="s">
        <v>3559</v>
      </c>
      <c r="H9745" s="146" t="s">
        <v>3563</v>
      </c>
      <c r="I9745" s="151" t="s">
        <v>534</v>
      </c>
      <c r="J9745" s="147">
        <v>6125</v>
      </c>
      <c r="K9745" s="147">
        <v>12879</v>
      </c>
      <c r="L9745" s="148">
        <v>78883875</v>
      </c>
      <c r="M9745" s="120" t="s">
        <v>56</v>
      </c>
      <c r="N9745" s="149">
        <v>6310711</v>
      </c>
      <c r="O9745" s="169"/>
      <c r="P9745" s="154" t="s">
        <v>6625</v>
      </c>
      <c r="Q9745" s="158" t="s">
        <v>50</v>
      </c>
      <c r="R9745" s="142">
        <f t="shared" si="151"/>
        <v>8.0000012676862</v>
      </c>
    </row>
    <row r="9746" s="109" customFormat="1">
      <c r="A9746" s="119">
        <f>MAX($A$19:A9745)+1</f>
        <v>9728</v>
      </c>
      <c r="B9746" s="120" t="s">
        <v>41</v>
      </c>
      <c r="C9746" s="144" t="s">
        <v>541</v>
      </c>
      <c r="D9746" s="144" t="s">
        <v>8791</v>
      </c>
      <c r="E9746" s="145" t="s">
        <v>6853</v>
      </c>
      <c r="F9746" s="123" t="s">
        <v>3558</v>
      </c>
      <c r="G9746" s="146" t="s">
        <v>3559</v>
      </c>
      <c r="H9746" s="146" t="s">
        <v>8792</v>
      </c>
      <c r="I9746" s="151" t="s">
        <v>534</v>
      </c>
      <c r="J9746" s="147">
        <v>328</v>
      </c>
      <c r="K9746" s="147">
        <v>21141</v>
      </c>
      <c r="L9746" s="148">
        <v>6934248</v>
      </c>
      <c r="M9746" s="120" t="s">
        <v>56</v>
      </c>
      <c r="N9746" s="149">
        <v>554740</v>
      </c>
      <c r="O9746" s="169"/>
      <c r="P9746" s="154" t="s">
        <v>6625</v>
      </c>
      <c r="Q9746" s="158" t="s">
        <v>50</v>
      </c>
      <c r="R9746" s="142">
        <f t="shared" si="151"/>
        <v>8.00000230738791</v>
      </c>
    </row>
    <row r="9747" s="109" customFormat="1">
      <c r="A9747" s="119">
        <f>MAX($A$19:A9746)+1</f>
        <v>9729</v>
      </c>
      <c r="B9747" s="120" t="s">
        <v>41</v>
      </c>
      <c r="C9747" s="144" t="s">
        <v>541</v>
      </c>
      <c r="D9747" s="144" t="s">
        <v>8791</v>
      </c>
      <c r="E9747" s="145" t="s">
        <v>6853</v>
      </c>
      <c r="F9747" s="123" t="s">
        <v>3558</v>
      </c>
      <c r="G9747" s="146" t="s">
        <v>3559</v>
      </c>
      <c r="H9747" s="146" t="s">
        <v>3583</v>
      </c>
      <c r="I9747" s="151" t="s">
        <v>534</v>
      </c>
      <c r="J9747" s="147">
        <v>38907</v>
      </c>
      <c r="K9747" s="147">
        <v>27216</v>
      </c>
      <c r="L9747" s="148">
        <v>1058892912</v>
      </c>
      <c r="M9747" s="120" t="s">
        <v>56</v>
      </c>
      <c r="N9747" s="149">
        <v>84711430</v>
      </c>
      <c r="O9747" s="169"/>
      <c r="P9747" s="154" t="s">
        <v>6625</v>
      </c>
      <c r="Q9747" s="158" t="s">
        <v>50</v>
      </c>
      <c r="R9747" s="142">
        <f t="shared" si="151"/>
        <v>7.99999972046276</v>
      </c>
    </row>
    <row r="9748" s="109" customFormat="1">
      <c r="A9748" s="119">
        <f>MAX($A$19:A9747)+1</f>
        <v>9730</v>
      </c>
      <c r="B9748" s="120" t="s">
        <v>41</v>
      </c>
      <c r="C9748" s="144" t="s">
        <v>541</v>
      </c>
      <c r="D9748" s="144" t="s">
        <v>8793</v>
      </c>
      <c r="E9748" s="145" t="s">
        <v>6887</v>
      </c>
      <c r="F9748" s="123" t="s">
        <v>3558</v>
      </c>
      <c r="G9748" s="146" t="s">
        <v>3559</v>
      </c>
      <c r="H9748" s="146" t="s">
        <v>3565</v>
      </c>
      <c r="I9748" s="151" t="s">
        <v>534</v>
      </c>
      <c r="J9748" s="147">
        <v>1526</v>
      </c>
      <c r="K9748" s="147">
        <v>17982</v>
      </c>
      <c r="L9748" s="148">
        <v>27440532</v>
      </c>
      <c r="M9748" s="120" t="s">
        <v>56</v>
      </c>
      <c r="N9748" s="149">
        <v>2195243</v>
      </c>
      <c r="O9748" s="169"/>
      <c r="P9748" s="154" t="s">
        <v>6625</v>
      </c>
      <c r="Q9748" s="158" t="s">
        <v>50</v>
      </c>
      <c r="R9748" s="142">
        <f t="shared" si="151"/>
        <v>8.00000160346745</v>
      </c>
    </row>
    <row r="9749" s="109" customFormat="1">
      <c r="A9749" s="119">
        <f>MAX($A$19:A9748)+1</f>
        <v>9731</v>
      </c>
      <c r="B9749" s="120" t="s">
        <v>41</v>
      </c>
      <c r="C9749" s="144" t="s">
        <v>541</v>
      </c>
      <c r="D9749" s="144" t="s">
        <v>8793</v>
      </c>
      <c r="E9749" s="145" t="s">
        <v>6887</v>
      </c>
      <c r="F9749" s="123" t="s">
        <v>3558</v>
      </c>
      <c r="G9749" s="146" t="s">
        <v>3559</v>
      </c>
      <c r="H9749" s="146" t="s">
        <v>3565</v>
      </c>
      <c r="I9749" s="151" t="s">
        <v>534</v>
      </c>
      <c r="J9749" s="147">
        <v>2183</v>
      </c>
      <c r="K9749" s="147">
        <v>17982</v>
      </c>
      <c r="L9749" s="148">
        <v>39254706</v>
      </c>
      <c r="M9749" s="120" t="s">
        <v>56</v>
      </c>
      <c r="N9749" s="149">
        <v>3140377</v>
      </c>
      <c r="O9749" s="169"/>
      <c r="P9749" s="154" t="s">
        <v>6625</v>
      </c>
      <c r="Q9749" s="158" t="s">
        <v>50</v>
      </c>
      <c r="R9749" s="142">
        <f t="shared" si="151"/>
        <v>8.00000132468194</v>
      </c>
    </row>
    <row r="9750" s="109" customFormat="1">
      <c r="A9750" s="119">
        <f>MAX($A$19:A9749)+1</f>
        <v>9732</v>
      </c>
      <c r="B9750" s="120" t="s">
        <v>41</v>
      </c>
      <c r="C9750" s="144" t="s">
        <v>541</v>
      </c>
      <c r="D9750" s="144" t="s">
        <v>8793</v>
      </c>
      <c r="E9750" s="145" t="s">
        <v>6887</v>
      </c>
      <c r="F9750" s="123" t="s">
        <v>3558</v>
      </c>
      <c r="G9750" s="146" t="s">
        <v>3559</v>
      </c>
      <c r="H9750" s="146" t="s">
        <v>3565</v>
      </c>
      <c r="I9750" s="151" t="s">
        <v>534</v>
      </c>
      <c r="J9750" s="147">
        <v>2813</v>
      </c>
      <c r="K9750" s="147">
        <v>17982</v>
      </c>
      <c r="L9750" s="148">
        <v>50583366</v>
      </c>
      <c r="M9750" s="120" t="s">
        <v>56</v>
      </c>
      <c r="N9750" s="149">
        <v>4046670</v>
      </c>
      <c r="O9750" s="169"/>
      <c r="P9750" s="154" t="s">
        <v>6625</v>
      </c>
      <c r="Q9750" s="158" t="s">
        <v>50</v>
      </c>
      <c r="R9750" s="142">
        <f t="shared" si="151"/>
        <v>8.00000142339282</v>
      </c>
    </row>
    <row r="9751" s="109" customFormat="1">
      <c r="A9751" s="119">
        <f>MAX($A$19:A9750)+1</f>
        <v>9733</v>
      </c>
      <c r="B9751" s="120" t="s">
        <v>41</v>
      </c>
      <c r="C9751" s="144" t="s">
        <v>541</v>
      </c>
      <c r="D9751" s="144" t="s">
        <v>8793</v>
      </c>
      <c r="E9751" s="145" t="s">
        <v>6887</v>
      </c>
      <c r="F9751" s="123" t="s">
        <v>3558</v>
      </c>
      <c r="G9751" s="146" t="s">
        <v>3559</v>
      </c>
      <c r="H9751" s="146" t="s">
        <v>3579</v>
      </c>
      <c r="I9751" s="151" t="s">
        <v>534</v>
      </c>
      <c r="J9751" s="147">
        <v>33245</v>
      </c>
      <c r="K9751" s="147">
        <v>21384</v>
      </c>
      <c r="L9751" s="148">
        <v>710911080</v>
      </c>
      <c r="M9751" s="120" t="s">
        <v>56</v>
      </c>
      <c r="N9751" s="149">
        <v>56872887</v>
      </c>
      <c r="O9751" s="169"/>
      <c r="P9751" s="154" t="s">
        <v>6625</v>
      </c>
      <c r="Q9751" s="158" t="s">
        <v>50</v>
      </c>
      <c r="R9751" s="142">
        <f t="shared" si="151"/>
        <v>8.00000008439874</v>
      </c>
    </row>
    <row r="9752" s="109" customFormat="1">
      <c r="A9752" s="119">
        <f>MAX($A$19:A9751)+1</f>
        <v>9734</v>
      </c>
      <c r="B9752" s="120" t="s">
        <v>41</v>
      </c>
      <c r="C9752" s="144" t="s">
        <v>541</v>
      </c>
      <c r="D9752" s="144" t="s">
        <v>8793</v>
      </c>
      <c r="E9752" s="145" t="s">
        <v>6887</v>
      </c>
      <c r="F9752" s="123" t="s">
        <v>3558</v>
      </c>
      <c r="G9752" s="146" t="s">
        <v>3559</v>
      </c>
      <c r="H9752" s="146" t="s">
        <v>8794</v>
      </c>
      <c r="I9752" s="151" t="s">
        <v>534</v>
      </c>
      <c r="J9752" s="147">
        <v>3603</v>
      </c>
      <c r="K9752" s="147">
        <v>18711</v>
      </c>
      <c r="L9752" s="148">
        <v>67415733</v>
      </c>
      <c r="M9752" s="120" t="s">
        <v>56</v>
      </c>
      <c r="N9752" s="149">
        <v>5393259</v>
      </c>
      <c r="O9752" s="169"/>
      <c r="P9752" s="154" t="s">
        <v>6625</v>
      </c>
      <c r="Q9752" s="158" t="s">
        <v>50</v>
      </c>
      <c r="R9752" s="142">
        <f t="shared" si="151"/>
        <v>8.00000053399998</v>
      </c>
    </row>
    <row r="9753" s="109" customFormat="1">
      <c r="A9753" s="119">
        <f>MAX($A$19:A9752)+1</f>
        <v>9735</v>
      </c>
      <c r="B9753" s="120" t="s">
        <v>41</v>
      </c>
      <c r="C9753" s="144" t="s">
        <v>541</v>
      </c>
      <c r="D9753" s="144" t="s">
        <v>8793</v>
      </c>
      <c r="E9753" s="145" t="s">
        <v>6887</v>
      </c>
      <c r="F9753" s="123" t="s">
        <v>3558</v>
      </c>
      <c r="G9753" s="146" t="s">
        <v>3559</v>
      </c>
      <c r="H9753" s="146" t="s">
        <v>3568</v>
      </c>
      <c r="I9753" s="151" t="s">
        <v>534</v>
      </c>
      <c r="J9753" s="147">
        <v>693</v>
      </c>
      <c r="K9753" s="147">
        <v>20412</v>
      </c>
      <c r="L9753" s="148">
        <v>14145516</v>
      </c>
      <c r="M9753" s="120" t="s">
        <v>56</v>
      </c>
      <c r="N9753" s="149">
        <v>1131642</v>
      </c>
      <c r="O9753" s="169"/>
      <c r="P9753" s="154" t="s">
        <v>6625</v>
      </c>
      <c r="Q9753" s="158" t="s">
        <v>50</v>
      </c>
      <c r="R9753" s="142">
        <f t="shared" si="151"/>
        <v>8.00000508995218</v>
      </c>
    </row>
    <row r="9754" s="109" customFormat="1">
      <c r="A9754" s="119">
        <f>MAX($A$19:A9753)+1</f>
        <v>9736</v>
      </c>
      <c r="B9754" s="120" t="s">
        <v>41</v>
      </c>
      <c r="C9754" s="144" t="s">
        <v>541</v>
      </c>
      <c r="D9754" s="144" t="s">
        <v>8793</v>
      </c>
      <c r="E9754" s="145" t="s">
        <v>6887</v>
      </c>
      <c r="F9754" s="123" t="s">
        <v>3558</v>
      </c>
      <c r="G9754" s="146" t="s">
        <v>3559</v>
      </c>
      <c r="H9754" s="146" t="s">
        <v>3565</v>
      </c>
      <c r="I9754" s="151" t="s">
        <v>534</v>
      </c>
      <c r="J9754" s="147">
        <v>2270</v>
      </c>
      <c r="K9754" s="147">
        <v>17982</v>
      </c>
      <c r="L9754" s="148">
        <v>40819140</v>
      </c>
      <c r="M9754" s="120" t="s">
        <v>56</v>
      </c>
      <c r="N9754" s="149">
        <v>3265528</v>
      </c>
      <c r="O9754" s="169"/>
      <c r="P9754" s="154" t="s">
        <v>6625</v>
      </c>
      <c r="Q9754" s="158" t="s">
        <v>50</v>
      </c>
      <c r="R9754" s="142">
        <f t="shared" si="151"/>
        <v>7.99999216054037</v>
      </c>
    </row>
    <row r="9755" s="109" customFormat="1">
      <c r="A9755" s="119">
        <f>MAX($A$19:A9754)+1</f>
        <v>9737</v>
      </c>
      <c r="B9755" s="120" t="s">
        <v>41</v>
      </c>
      <c r="C9755" s="144" t="s">
        <v>541</v>
      </c>
      <c r="D9755" s="144" t="s">
        <v>7450</v>
      </c>
      <c r="E9755" s="145" t="s">
        <v>6887</v>
      </c>
      <c r="F9755" s="123" t="s">
        <v>3558</v>
      </c>
      <c r="G9755" s="146" t="s">
        <v>3559</v>
      </c>
      <c r="H9755" s="146" t="s">
        <v>3570</v>
      </c>
      <c r="I9755" s="151" t="s">
        <v>534</v>
      </c>
      <c r="J9755" s="147">
        <v>18528</v>
      </c>
      <c r="K9755" s="147">
        <v>21870</v>
      </c>
      <c r="L9755" s="148">
        <v>405207360</v>
      </c>
      <c r="M9755" s="120" t="s">
        <v>56</v>
      </c>
      <c r="N9755" s="149">
        <v>32416589</v>
      </c>
      <c r="O9755" s="169"/>
      <c r="P9755" s="154" t="s">
        <v>6625</v>
      </c>
      <c r="Q9755" s="158" t="s">
        <v>50</v>
      </c>
      <c r="R9755" s="142">
        <f t="shared" si="151"/>
        <v>8.00000004935744</v>
      </c>
    </row>
    <row r="9756" s="109" customFormat="1">
      <c r="A9756" s="119">
        <f>MAX($A$19:A9755)+1</f>
        <v>9738</v>
      </c>
      <c r="B9756" s="120" t="s">
        <v>41</v>
      </c>
      <c r="C9756" s="144" t="s">
        <v>541</v>
      </c>
      <c r="D9756" s="144" t="s">
        <v>7450</v>
      </c>
      <c r="E9756" s="145" t="s">
        <v>6887</v>
      </c>
      <c r="F9756" s="123" t="s">
        <v>3558</v>
      </c>
      <c r="G9756" s="146" t="s">
        <v>3559</v>
      </c>
      <c r="H9756" s="146" t="s">
        <v>3570</v>
      </c>
      <c r="I9756" s="151" t="s">
        <v>534</v>
      </c>
      <c r="J9756" s="147">
        <v>11202</v>
      </c>
      <c r="K9756" s="147">
        <v>21870</v>
      </c>
      <c r="L9756" s="148">
        <v>244987740</v>
      </c>
      <c r="M9756" s="120" t="s">
        <v>56</v>
      </c>
      <c r="N9756" s="149">
        <v>19599020</v>
      </c>
      <c r="O9756" s="169"/>
      <c r="P9756" s="154" t="s">
        <v>6625</v>
      </c>
      <c r="Q9756" s="158" t="s">
        <v>50</v>
      </c>
      <c r="R9756" s="142">
        <f t="shared" si="151"/>
        <v>8.00000032654695</v>
      </c>
    </row>
    <row r="9757" s="109" customFormat="1">
      <c r="A9757" s="119">
        <f>MAX($A$19:A9756)+1</f>
        <v>9739</v>
      </c>
      <c r="B9757" s="120" t="s">
        <v>41</v>
      </c>
      <c r="C9757" s="144" t="s">
        <v>541</v>
      </c>
      <c r="D9757" s="144" t="s">
        <v>7450</v>
      </c>
      <c r="E9757" s="145" t="s">
        <v>6887</v>
      </c>
      <c r="F9757" s="123" t="s">
        <v>3558</v>
      </c>
      <c r="G9757" s="146" t="s">
        <v>3559</v>
      </c>
      <c r="H9757" s="146" t="s">
        <v>3570</v>
      </c>
      <c r="I9757" s="151" t="s">
        <v>534</v>
      </c>
      <c r="J9757" s="147">
        <v>17739</v>
      </c>
      <c r="K9757" s="147">
        <v>21870</v>
      </c>
      <c r="L9757" s="148">
        <v>387951930</v>
      </c>
      <c r="M9757" s="120" t="s">
        <v>56</v>
      </c>
      <c r="N9757" s="149">
        <v>31036155</v>
      </c>
      <c r="O9757" s="169"/>
      <c r="P9757" s="154" t="s">
        <v>6625</v>
      </c>
      <c r="Q9757" s="158" t="s">
        <v>50</v>
      </c>
      <c r="R9757" s="142">
        <f t="shared" si="151"/>
        <v>8.00000015465834</v>
      </c>
    </row>
    <row r="9758" s="109" customFormat="1">
      <c r="A9758" s="119">
        <f>MAX($A$19:A9757)+1</f>
        <v>9740</v>
      </c>
      <c r="B9758" s="120" t="s">
        <v>41</v>
      </c>
      <c r="C9758" s="144" t="s">
        <v>541</v>
      </c>
      <c r="D9758" s="144" t="s">
        <v>7450</v>
      </c>
      <c r="E9758" s="145" t="s">
        <v>6887</v>
      </c>
      <c r="F9758" s="123" t="s">
        <v>3558</v>
      </c>
      <c r="G9758" s="146" t="s">
        <v>3559</v>
      </c>
      <c r="H9758" s="146" t="s">
        <v>3563</v>
      </c>
      <c r="I9758" s="151" t="s">
        <v>534</v>
      </c>
      <c r="J9758" s="147">
        <v>6900</v>
      </c>
      <c r="K9758" s="147">
        <v>12879</v>
      </c>
      <c r="L9758" s="148">
        <v>88865100</v>
      </c>
      <c r="M9758" s="120" t="s">
        <v>56</v>
      </c>
      <c r="N9758" s="149">
        <v>7109208</v>
      </c>
      <c r="O9758" s="169"/>
      <c r="P9758" s="154" t="s">
        <v>6625</v>
      </c>
      <c r="Q9758" s="158" t="s">
        <v>50</v>
      </c>
      <c r="R9758" s="142">
        <f t="shared" si="151"/>
        <v>8</v>
      </c>
    </row>
    <row r="9759" s="109" customFormat="1">
      <c r="A9759" s="119">
        <f>MAX($A$19:A9758)+1</f>
        <v>9741</v>
      </c>
      <c r="B9759" s="120" t="s">
        <v>41</v>
      </c>
      <c r="C9759" s="144" t="s">
        <v>541</v>
      </c>
      <c r="D9759" s="144" t="s">
        <v>7450</v>
      </c>
      <c r="E9759" s="145" t="s">
        <v>6887</v>
      </c>
      <c r="F9759" s="123" t="s">
        <v>3558</v>
      </c>
      <c r="G9759" s="146" t="s">
        <v>3559</v>
      </c>
      <c r="H9759" s="146" t="s">
        <v>3563</v>
      </c>
      <c r="I9759" s="151" t="s">
        <v>534</v>
      </c>
      <c r="J9759" s="147">
        <v>16819</v>
      </c>
      <c r="K9759" s="147">
        <v>12879</v>
      </c>
      <c r="L9759" s="148">
        <v>216611901</v>
      </c>
      <c r="M9759" s="120" t="s">
        <v>56</v>
      </c>
      <c r="N9759" s="149">
        <v>17328952</v>
      </c>
      <c r="O9759" s="169"/>
      <c r="P9759" s="154" t="s">
        <v>6625</v>
      </c>
      <c r="Q9759" s="158" t="s">
        <v>50</v>
      </c>
      <c r="R9759" s="142">
        <f t="shared" si="151"/>
        <v>7.99999996306759</v>
      </c>
    </row>
    <row r="9760" s="109" customFormat="1">
      <c r="A9760" s="119">
        <f>MAX($A$19:A9759)+1</f>
        <v>9742</v>
      </c>
      <c r="B9760" s="120" t="s">
        <v>41</v>
      </c>
      <c r="C9760" s="144" t="s">
        <v>541</v>
      </c>
      <c r="D9760" s="144" t="s">
        <v>7450</v>
      </c>
      <c r="E9760" s="145" t="s">
        <v>6887</v>
      </c>
      <c r="F9760" s="123" t="s">
        <v>3558</v>
      </c>
      <c r="G9760" s="146" t="s">
        <v>3559</v>
      </c>
      <c r="H9760" s="146" t="s">
        <v>8792</v>
      </c>
      <c r="I9760" s="151" t="s">
        <v>534</v>
      </c>
      <c r="J9760" s="147">
        <v>83</v>
      </c>
      <c r="K9760" s="147">
        <v>21141</v>
      </c>
      <c r="L9760" s="148">
        <v>1754703</v>
      </c>
      <c r="M9760" s="120" t="s">
        <v>56</v>
      </c>
      <c r="N9760" s="149">
        <v>140375</v>
      </c>
      <c r="O9760" s="169"/>
      <c r="P9760" s="154" t="s">
        <v>6625</v>
      </c>
      <c r="Q9760" s="158" t="s">
        <v>50</v>
      </c>
      <c r="R9760" s="142">
        <f t="shared" si="151"/>
        <v>7.99992933277028</v>
      </c>
    </row>
    <row r="9761" s="109" customFormat="1">
      <c r="A9761" s="119">
        <f>MAX($A$19:A9760)+1</f>
        <v>9743</v>
      </c>
      <c r="B9761" s="120" t="s">
        <v>41</v>
      </c>
      <c r="C9761" s="144" t="s">
        <v>541</v>
      </c>
      <c r="D9761" s="144" t="s">
        <v>7309</v>
      </c>
      <c r="E9761" s="145" t="s">
        <v>6990</v>
      </c>
      <c r="F9761" s="123" t="s">
        <v>3558</v>
      </c>
      <c r="G9761" s="146" t="s">
        <v>3559</v>
      </c>
      <c r="H9761" s="146" t="s">
        <v>3568</v>
      </c>
      <c r="I9761" s="151" t="s">
        <v>534</v>
      </c>
      <c r="J9761" s="147">
        <v>17824</v>
      </c>
      <c r="K9761" s="147">
        <v>20412</v>
      </c>
      <c r="L9761" s="148">
        <v>363823488</v>
      </c>
      <c r="M9761" s="120" t="s">
        <v>56</v>
      </c>
      <c r="N9761" s="149">
        <v>29105880</v>
      </c>
      <c r="O9761" s="169"/>
      <c r="P9761" s="154" t="s">
        <v>6625</v>
      </c>
      <c r="Q9761" s="158" t="s">
        <v>50</v>
      </c>
      <c r="R9761" s="142">
        <f t="shared" si="151"/>
        <v>8.00000026386422</v>
      </c>
    </row>
    <row r="9762" s="109" customFormat="1">
      <c r="A9762" s="119">
        <f>MAX($A$19:A9761)+1</f>
        <v>9744</v>
      </c>
      <c r="B9762" s="120" t="s">
        <v>41</v>
      </c>
      <c r="C9762" s="144" t="s">
        <v>541</v>
      </c>
      <c r="D9762" s="144" t="s">
        <v>7309</v>
      </c>
      <c r="E9762" s="145" t="s">
        <v>6990</v>
      </c>
      <c r="F9762" s="123" t="s">
        <v>3558</v>
      </c>
      <c r="G9762" s="146" t="s">
        <v>3559</v>
      </c>
      <c r="H9762" s="146" t="s">
        <v>3568</v>
      </c>
      <c r="I9762" s="151" t="s">
        <v>534</v>
      </c>
      <c r="J9762" s="147">
        <v>6424</v>
      </c>
      <c r="K9762" s="147">
        <v>20412</v>
      </c>
      <c r="L9762" s="148">
        <v>131126688</v>
      </c>
      <c r="M9762" s="120" t="s">
        <v>56</v>
      </c>
      <c r="N9762" s="149">
        <v>10490134</v>
      </c>
      <c r="O9762" s="169"/>
      <c r="P9762" s="154" t="s">
        <v>6625</v>
      </c>
      <c r="Q9762" s="158" t="s">
        <v>50</v>
      </c>
      <c r="R9762" s="142">
        <f t="shared" si="151"/>
        <v>7.99999920687389</v>
      </c>
    </row>
    <row r="9763" s="109" customFormat="1">
      <c r="A9763" s="119">
        <f>MAX($A$19:A9762)+1</f>
        <v>9745</v>
      </c>
      <c r="B9763" s="120" t="s">
        <v>41</v>
      </c>
      <c r="C9763" s="144" t="s">
        <v>541</v>
      </c>
      <c r="D9763" s="144" t="s">
        <v>8795</v>
      </c>
      <c r="E9763" s="145" t="s">
        <v>6990</v>
      </c>
      <c r="F9763" s="123" t="s">
        <v>3558</v>
      </c>
      <c r="G9763" s="146" t="s">
        <v>3559</v>
      </c>
      <c r="H9763" s="146" t="s">
        <v>3581</v>
      </c>
      <c r="I9763" s="151" t="s">
        <v>534</v>
      </c>
      <c r="J9763" s="147">
        <v>11101</v>
      </c>
      <c r="K9763" s="147">
        <v>21141</v>
      </c>
      <c r="L9763" s="148">
        <v>234686241</v>
      </c>
      <c r="M9763" s="120" t="s">
        <v>56</v>
      </c>
      <c r="N9763" s="149">
        <v>18774900</v>
      </c>
      <c r="O9763" s="169"/>
      <c r="P9763" s="154" t="s">
        <v>6625</v>
      </c>
      <c r="Q9763" s="158" t="s">
        <v>50</v>
      </c>
      <c r="R9763" s="142">
        <f t="shared" si="151"/>
        <v>8.00000030679259</v>
      </c>
    </row>
    <row r="9764" s="109" customFormat="1">
      <c r="A9764" s="119">
        <f>MAX($A$19:A9763)+1</f>
        <v>9746</v>
      </c>
      <c r="B9764" s="120" t="s">
        <v>41</v>
      </c>
      <c r="C9764" s="144" t="s">
        <v>541</v>
      </c>
      <c r="D9764" s="144" t="s">
        <v>8795</v>
      </c>
      <c r="E9764" s="145" t="s">
        <v>6990</v>
      </c>
      <c r="F9764" s="123" t="s">
        <v>3558</v>
      </c>
      <c r="G9764" s="146" t="s">
        <v>3559</v>
      </c>
      <c r="H9764" s="146" t="s">
        <v>3563</v>
      </c>
      <c r="I9764" s="151" t="s">
        <v>534</v>
      </c>
      <c r="J9764" s="147">
        <v>35256</v>
      </c>
      <c r="K9764" s="147">
        <v>12879</v>
      </c>
      <c r="L9764" s="148">
        <v>454062024</v>
      </c>
      <c r="M9764" s="120" t="s">
        <v>56</v>
      </c>
      <c r="N9764" s="149">
        <v>36324962</v>
      </c>
      <c r="O9764" s="169"/>
      <c r="P9764" s="154" t="s">
        <v>6625</v>
      </c>
      <c r="Q9764" s="158" t="s">
        <v>50</v>
      </c>
      <c r="R9764" s="142">
        <f t="shared" si="151"/>
        <v>8.00000001761874</v>
      </c>
    </row>
    <row r="9765" s="109" customFormat="1">
      <c r="A9765" s="119">
        <f>MAX($A$19:A9764)+1</f>
        <v>9747</v>
      </c>
      <c r="B9765" s="120" t="s">
        <v>41</v>
      </c>
      <c r="C9765" s="144" t="s">
        <v>541</v>
      </c>
      <c r="D9765" s="144" t="s">
        <v>8795</v>
      </c>
      <c r="E9765" s="145" t="s">
        <v>6990</v>
      </c>
      <c r="F9765" s="123" t="s">
        <v>3558</v>
      </c>
      <c r="G9765" s="146" t="s">
        <v>3559</v>
      </c>
      <c r="H9765" s="146" t="s">
        <v>3570</v>
      </c>
      <c r="I9765" s="151" t="s">
        <v>534</v>
      </c>
      <c r="J9765" s="147">
        <v>48344</v>
      </c>
      <c r="K9765" s="147">
        <v>21870</v>
      </c>
      <c r="L9765" s="148">
        <v>1057283280</v>
      </c>
      <c r="M9765" s="120" t="s">
        <v>56</v>
      </c>
      <c r="N9765" s="149">
        <v>84582663</v>
      </c>
      <c r="O9765" s="169"/>
      <c r="P9765" s="154" t="s">
        <v>6625</v>
      </c>
      <c r="Q9765" s="158" t="s">
        <v>50</v>
      </c>
      <c r="R9765" s="142">
        <f ref="R9765:R9828" t="shared" si="152">N9765/L9765*100</f>
        <v>8.00000005674922</v>
      </c>
    </row>
    <row r="9766" s="109" customFormat="1">
      <c r="A9766" s="119">
        <f>MAX($A$19:A9765)+1</f>
        <v>9748</v>
      </c>
      <c r="B9766" s="120" t="s">
        <v>41</v>
      </c>
      <c r="C9766" s="144" t="s">
        <v>541</v>
      </c>
      <c r="D9766" s="144" t="s">
        <v>8795</v>
      </c>
      <c r="E9766" s="145" t="s">
        <v>6990</v>
      </c>
      <c r="F9766" s="123" t="s">
        <v>3558</v>
      </c>
      <c r="G9766" s="146" t="s">
        <v>3559</v>
      </c>
      <c r="H9766" s="146" t="s">
        <v>8792</v>
      </c>
      <c r="I9766" s="151" t="s">
        <v>534</v>
      </c>
      <c r="J9766" s="147">
        <v>243</v>
      </c>
      <c r="K9766" s="147">
        <v>21141</v>
      </c>
      <c r="L9766" s="148">
        <v>5137263</v>
      </c>
      <c r="M9766" s="120" t="s">
        <v>56</v>
      </c>
      <c r="N9766" s="149">
        <v>410980</v>
      </c>
      <c r="O9766" s="169"/>
      <c r="P9766" s="154" t="s">
        <v>6625</v>
      </c>
      <c r="Q9766" s="158" t="s">
        <v>50</v>
      </c>
      <c r="R9766" s="142">
        <f t="shared" si="152"/>
        <v>7.9999797557571</v>
      </c>
    </row>
    <row r="9767" s="109" customFormat="1">
      <c r="A9767" s="119">
        <f>MAX($A$19:A9766)+1</f>
        <v>9749</v>
      </c>
      <c r="B9767" s="120" t="s">
        <v>41</v>
      </c>
      <c r="C9767" s="144" t="s">
        <v>541</v>
      </c>
      <c r="D9767" s="144" t="s">
        <v>8796</v>
      </c>
      <c r="E9767" s="145" t="s">
        <v>6990</v>
      </c>
      <c r="F9767" s="123" t="s">
        <v>3558</v>
      </c>
      <c r="G9767" s="146" t="s">
        <v>3559</v>
      </c>
      <c r="H9767" s="146" t="s">
        <v>3568</v>
      </c>
      <c r="I9767" s="151" t="s">
        <v>534</v>
      </c>
      <c r="J9767" s="147">
        <v>2295</v>
      </c>
      <c r="K9767" s="147">
        <v>20412</v>
      </c>
      <c r="L9767" s="148">
        <v>46845540</v>
      </c>
      <c r="M9767" s="120" t="s">
        <v>56</v>
      </c>
      <c r="N9767" s="149">
        <v>3747644</v>
      </c>
      <c r="O9767" s="169"/>
      <c r="P9767" s="154" t="s">
        <v>6625</v>
      </c>
      <c r="Q9767" s="158" t="s">
        <v>50</v>
      </c>
      <c r="R9767" s="142">
        <f t="shared" si="152"/>
        <v>8.00000170773995</v>
      </c>
    </row>
    <row r="9768" s="109" customFormat="1">
      <c r="A9768" s="119">
        <f>MAX($A$19:A9767)+1</f>
        <v>9750</v>
      </c>
      <c r="B9768" s="120" t="s">
        <v>41</v>
      </c>
      <c r="C9768" s="144" t="s">
        <v>541</v>
      </c>
      <c r="D9768" s="144" t="s">
        <v>8796</v>
      </c>
      <c r="E9768" s="145" t="s">
        <v>6990</v>
      </c>
      <c r="F9768" s="123" t="s">
        <v>3558</v>
      </c>
      <c r="G9768" s="146" t="s">
        <v>3559</v>
      </c>
      <c r="H9768" s="146" t="s">
        <v>3565</v>
      </c>
      <c r="I9768" s="151" t="s">
        <v>534</v>
      </c>
      <c r="J9768" s="147">
        <v>6781</v>
      </c>
      <c r="K9768" s="147">
        <v>17982</v>
      </c>
      <c r="L9768" s="148">
        <v>121935942</v>
      </c>
      <c r="M9768" s="120" t="s">
        <v>56</v>
      </c>
      <c r="N9768" s="149">
        <v>9754875</v>
      </c>
      <c r="O9768" s="169"/>
      <c r="P9768" s="154" t="s">
        <v>6625</v>
      </c>
      <c r="Q9768" s="158" t="s">
        <v>50</v>
      </c>
      <c r="R9768" s="142">
        <f t="shared" si="152"/>
        <v>7.99999970476301</v>
      </c>
    </row>
    <row r="9769" s="109" customFormat="1">
      <c r="A9769" s="119">
        <f>MAX($A$19:A9768)+1</f>
        <v>9751</v>
      </c>
      <c r="B9769" s="120" t="s">
        <v>41</v>
      </c>
      <c r="C9769" s="144" t="s">
        <v>541</v>
      </c>
      <c r="D9769" s="144" t="s">
        <v>8797</v>
      </c>
      <c r="E9769" s="145" t="s">
        <v>6990</v>
      </c>
      <c r="F9769" s="123" t="s">
        <v>3558</v>
      </c>
      <c r="G9769" s="146" t="s">
        <v>3559</v>
      </c>
      <c r="H9769" s="146" t="s">
        <v>3570</v>
      </c>
      <c r="I9769" s="151" t="s">
        <v>534</v>
      </c>
      <c r="J9769" s="147">
        <v>6208</v>
      </c>
      <c r="K9769" s="147">
        <v>21870</v>
      </c>
      <c r="L9769" s="148">
        <v>135768960</v>
      </c>
      <c r="M9769" s="120" t="s">
        <v>56</v>
      </c>
      <c r="N9769" s="149">
        <v>10861517</v>
      </c>
      <c r="O9769" s="169"/>
      <c r="P9769" s="154" t="s">
        <v>6625</v>
      </c>
      <c r="Q9769" s="158" t="s">
        <v>50</v>
      </c>
      <c r="R9769" s="142">
        <f t="shared" si="152"/>
        <v>8.00000014730908</v>
      </c>
    </row>
    <row r="9770" s="109" customFormat="1">
      <c r="A9770" s="119">
        <f>MAX($A$19:A9769)+1</f>
        <v>9752</v>
      </c>
      <c r="B9770" s="120" t="s">
        <v>41</v>
      </c>
      <c r="C9770" s="144" t="s">
        <v>541</v>
      </c>
      <c r="D9770" s="144" t="s">
        <v>8797</v>
      </c>
      <c r="E9770" s="145" t="s">
        <v>6990</v>
      </c>
      <c r="F9770" s="123" t="s">
        <v>3558</v>
      </c>
      <c r="G9770" s="146" t="s">
        <v>3559</v>
      </c>
      <c r="H9770" s="146" t="s">
        <v>3563</v>
      </c>
      <c r="I9770" s="151" t="s">
        <v>534</v>
      </c>
      <c r="J9770" s="147">
        <v>6842</v>
      </c>
      <c r="K9770" s="147">
        <v>12879</v>
      </c>
      <c r="L9770" s="148">
        <v>88118118</v>
      </c>
      <c r="M9770" s="120" t="s">
        <v>56</v>
      </c>
      <c r="N9770" s="149">
        <v>7049450</v>
      </c>
      <c r="O9770" s="169"/>
      <c r="P9770" s="154" t="s">
        <v>6625</v>
      </c>
      <c r="Q9770" s="158" t="s">
        <v>50</v>
      </c>
      <c r="R9770" s="142">
        <f t="shared" si="152"/>
        <v>8.00000063551062</v>
      </c>
    </row>
    <row r="9771" s="109" customFormat="1">
      <c r="A9771" s="119">
        <f>MAX($A$19:A9770)+1</f>
        <v>9753</v>
      </c>
      <c r="B9771" s="120" t="s">
        <v>41</v>
      </c>
      <c r="C9771" s="144" t="s">
        <v>541</v>
      </c>
      <c r="D9771" s="144" t="s">
        <v>8797</v>
      </c>
      <c r="E9771" s="145" t="s">
        <v>6990</v>
      </c>
      <c r="F9771" s="123" t="s">
        <v>3558</v>
      </c>
      <c r="G9771" s="146" t="s">
        <v>3559</v>
      </c>
      <c r="H9771" s="146" t="s">
        <v>3583</v>
      </c>
      <c r="I9771" s="151" t="s">
        <v>534</v>
      </c>
      <c r="J9771" s="147">
        <v>16025</v>
      </c>
      <c r="K9771" s="147">
        <v>27216</v>
      </c>
      <c r="L9771" s="148">
        <v>436136400</v>
      </c>
      <c r="M9771" s="120" t="s">
        <v>56</v>
      </c>
      <c r="N9771" s="149">
        <v>34890911</v>
      </c>
      <c r="O9771" s="169"/>
      <c r="P9771" s="154" t="s">
        <v>6625</v>
      </c>
      <c r="Q9771" s="158" t="s">
        <v>50</v>
      </c>
      <c r="R9771" s="142">
        <f t="shared" si="152"/>
        <v>7.99999977071393</v>
      </c>
    </row>
    <row r="9772" s="109" customFormat="1">
      <c r="A9772" s="119">
        <f>MAX($A$19:A9771)+1</f>
        <v>9754</v>
      </c>
      <c r="B9772" s="120" t="s">
        <v>41</v>
      </c>
      <c r="C9772" s="144" t="s">
        <v>541</v>
      </c>
      <c r="D9772" s="144" t="s">
        <v>8798</v>
      </c>
      <c r="E9772" s="145" t="s">
        <v>6990</v>
      </c>
      <c r="F9772" s="123" t="s">
        <v>3558</v>
      </c>
      <c r="G9772" s="146" t="s">
        <v>3559</v>
      </c>
      <c r="H9772" s="146" t="s">
        <v>3579</v>
      </c>
      <c r="I9772" s="151" t="s">
        <v>534</v>
      </c>
      <c r="J9772" s="147">
        <v>6027</v>
      </c>
      <c r="K9772" s="147">
        <v>21384</v>
      </c>
      <c r="L9772" s="148">
        <v>128881368</v>
      </c>
      <c r="M9772" s="120" t="s">
        <v>56</v>
      </c>
      <c r="N9772" s="149">
        <v>10310510</v>
      </c>
      <c r="O9772" s="169"/>
      <c r="P9772" s="154" t="s">
        <v>6625</v>
      </c>
      <c r="Q9772" s="158" t="s">
        <v>50</v>
      </c>
      <c r="R9772" s="142">
        <f t="shared" si="152"/>
        <v>8.00000043450811</v>
      </c>
    </row>
    <row r="9773" s="109" customFormat="1">
      <c r="A9773" s="119">
        <f>MAX($A$19:A9772)+1</f>
        <v>9755</v>
      </c>
      <c r="B9773" s="120" t="s">
        <v>41</v>
      </c>
      <c r="C9773" s="144" t="s">
        <v>541</v>
      </c>
      <c r="D9773" s="144" t="s">
        <v>8798</v>
      </c>
      <c r="E9773" s="145" t="s">
        <v>6990</v>
      </c>
      <c r="F9773" s="123" t="s">
        <v>3558</v>
      </c>
      <c r="G9773" s="146" t="s">
        <v>3559</v>
      </c>
      <c r="H9773" s="146" t="s">
        <v>3579</v>
      </c>
      <c r="I9773" s="151" t="s">
        <v>534</v>
      </c>
      <c r="J9773" s="147">
        <v>1920</v>
      </c>
      <c r="K9773" s="147">
        <v>21384</v>
      </c>
      <c r="L9773" s="148">
        <v>41057280</v>
      </c>
      <c r="M9773" s="120" t="s">
        <v>56</v>
      </c>
      <c r="N9773" s="149">
        <v>3284583</v>
      </c>
      <c r="O9773" s="169"/>
      <c r="P9773" s="154" t="s">
        <v>6625</v>
      </c>
      <c r="Q9773" s="158" t="s">
        <v>50</v>
      </c>
      <c r="R9773" s="142">
        <f t="shared" si="152"/>
        <v>8.00000146137299</v>
      </c>
    </row>
    <row r="9774" s="109" customFormat="1">
      <c r="A9774" s="119">
        <f>MAX($A$19:A9773)+1</f>
        <v>9756</v>
      </c>
      <c r="B9774" s="120" t="s">
        <v>41</v>
      </c>
      <c r="C9774" s="144" t="s">
        <v>541</v>
      </c>
      <c r="D9774" s="144" t="s">
        <v>8798</v>
      </c>
      <c r="E9774" s="145" t="s">
        <v>6990</v>
      </c>
      <c r="F9774" s="123" t="s">
        <v>3558</v>
      </c>
      <c r="G9774" s="146" t="s">
        <v>3559</v>
      </c>
      <c r="H9774" s="146" t="s">
        <v>3568</v>
      </c>
      <c r="I9774" s="151" t="s">
        <v>534</v>
      </c>
      <c r="J9774" s="147">
        <v>5020</v>
      </c>
      <c r="K9774" s="147">
        <v>20412</v>
      </c>
      <c r="L9774" s="148">
        <v>102468240</v>
      </c>
      <c r="M9774" s="120" t="s">
        <v>56</v>
      </c>
      <c r="N9774" s="149">
        <v>8197460</v>
      </c>
      <c r="O9774" s="169"/>
      <c r="P9774" s="154" t="s">
        <v>6625</v>
      </c>
      <c r="Q9774" s="158" t="s">
        <v>50</v>
      </c>
      <c r="R9774" s="142">
        <f t="shared" si="152"/>
        <v>8.00000078072972</v>
      </c>
    </row>
    <row r="9775" s="109" customFormat="1">
      <c r="A9775" s="119">
        <f>MAX($A$19:A9774)+1</f>
        <v>9757</v>
      </c>
      <c r="B9775" s="120" t="s">
        <v>41</v>
      </c>
      <c r="C9775" s="144" t="s">
        <v>541</v>
      </c>
      <c r="D9775" s="144" t="s">
        <v>8798</v>
      </c>
      <c r="E9775" s="145" t="s">
        <v>6990</v>
      </c>
      <c r="F9775" s="123" t="s">
        <v>3558</v>
      </c>
      <c r="G9775" s="146" t="s">
        <v>3559</v>
      </c>
      <c r="H9775" s="146" t="s">
        <v>3568</v>
      </c>
      <c r="I9775" s="151" t="s">
        <v>534</v>
      </c>
      <c r="J9775" s="147">
        <v>6469</v>
      </c>
      <c r="K9775" s="147">
        <v>20412</v>
      </c>
      <c r="L9775" s="148">
        <v>132045228</v>
      </c>
      <c r="M9775" s="120" t="s">
        <v>56</v>
      </c>
      <c r="N9775" s="149">
        <v>10563619</v>
      </c>
      <c r="O9775" s="169"/>
      <c r="P9775" s="154" t="s">
        <v>6625</v>
      </c>
      <c r="Q9775" s="158" t="s">
        <v>50</v>
      </c>
      <c r="R9775" s="142">
        <f t="shared" si="152"/>
        <v>8.00000057556037</v>
      </c>
    </row>
    <row r="9776" s="109" customFormat="1">
      <c r="A9776" s="119">
        <f>MAX($A$19:A9775)+1</f>
        <v>9758</v>
      </c>
      <c r="B9776" s="120" t="s">
        <v>41</v>
      </c>
      <c r="C9776" s="144" t="s">
        <v>541</v>
      </c>
      <c r="D9776" s="144" t="s">
        <v>8798</v>
      </c>
      <c r="E9776" s="145" t="s">
        <v>6990</v>
      </c>
      <c r="F9776" s="123" t="s">
        <v>3558</v>
      </c>
      <c r="G9776" s="146" t="s">
        <v>3559</v>
      </c>
      <c r="H9776" s="146" t="s">
        <v>3568</v>
      </c>
      <c r="I9776" s="151" t="s">
        <v>534</v>
      </c>
      <c r="J9776" s="147">
        <v>7856</v>
      </c>
      <c r="K9776" s="147">
        <v>20412</v>
      </c>
      <c r="L9776" s="148">
        <v>160356672</v>
      </c>
      <c r="M9776" s="120" t="s">
        <v>56</v>
      </c>
      <c r="N9776" s="149">
        <v>12828531</v>
      </c>
      <c r="O9776" s="169"/>
      <c r="P9776" s="154" t="s">
        <v>6625</v>
      </c>
      <c r="Q9776" s="158" t="s">
        <v>50</v>
      </c>
      <c r="R9776" s="142">
        <f t="shared" si="152"/>
        <v>7.99999827883682</v>
      </c>
    </row>
    <row r="9777" s="109" customFormat="1">
      <c r="A9777" s="119">
        <f>MAX($A$19:A9776)+1</f>
        <v>9759</v>
      </c>
      <c r="B9777" s="120" t="s">
        <v>41</v>
      </c>
      <c r="C9777" s="144" t="s">
        <v>3584</v>
      </c>
      <c r="D9777" s="144" t="s">
        <v>8799</v>
      </c>
      <c r="E9777" s="145" t="s">
        <v>6655</v>
      </c>
      <c r="F9777" s="146" t="s">
        <v>3585</v>
      </c>
      <c r="G9777" s="146" t="s">
        <v>3586</v>
      </c>
      <c r="H9777" s="146" t="s">
        <v>8800</v>
      </c>
      <c r="I9777" s="151" t="s">
        <v>534</v>
      </c>
      <c r="J9777" s="147">
        <v>1400</v>
      </c>
      <c r="K9777" s="147">
        <v>1100</v>
      </c>
      <c r="L9777" s="148">
        <v>1540000</v>
      </c>
      <c r="M9777" s="120" t="s">
        <v>56</v>
      </c>
      <c r="N9777" s="149">
        <v>123200</v>
      </c>
      <c r="O9777" s="169"/>
      <c r="P9777" s="154" t="s">
        <v>6625</v>
      </c>
      <c r="Q9777" s="158" t="s">
        <v>50</v>
      </c>
      <c r="R9777" s="142">
        <f t="shared" si="152"/>
        <v>8</v>
      </c>
    </row>
    <row r="9778" s="109" customFormat="1">
      <c r="A9778" s="119">
        <f>MAX($A$19:A9777)+1</f>
        <v>9760</v>
      </c>
      <c r="B9778" s="120" t="s">
        <v>41</v>
      </c>
      <c r="C9778" s="144" t="s">
        <v>3584</v>
      </c>
      <c r="D9778" s="144" t="s">
        <v>8799</v>
      </c>
      <c r="E9778" s="145" t="s">
        <v>6655</v>
      </c>
      <c r="F9778" s="146" t="s">
        <v>3585</v>
      </c>
      <c r="G9778" s="146" t="s">
        <v>3586</v>
      </c>
      <c r="H9778" s="146" t="s">
        <v>8801</v>
      </c>
      <c r="I9778" s="151" t="s">
        <v>534</v>
      </c>
      <c r="J9778" s="147">
        <v>1400</v>
      </c>
      <c r="K9778" s="147">
        <v>1100</v>
      </c>
      <c r="L9778" s="148">
        <v>1540000</v>
      </c>
      <c r="M9778" s="120" t="s">
        <v>56</v>
      </c>
      <c r="N9778" s="149">
        <v>123200</v>
      </c>
      <c r="O9778" s="169"/>
      <c r="P9778" s="154" t="s">
        <v>6625</v>
      </c>
      <c r="Q9778" s="158" t="s">
        <v>50</v>
      </c>
      <c r="R9778" s="142">
        <f t="shared" si="152"/>
        <v>8</v>
      </c>
    </row>
    <row r="9779" s="109" customFormat="1">
      <c r="A9779" s="119">
        <f>MAX($A$19:A9778)+1</f>
        <v>9761</v>
      </c>
      <c r="B9779" s="120" t="s">
        <v>41</v>
      </c>
      <c r="C9779" s="144" t="s">
        <v>3584</v>
      </c>
      <c r="D9779" s="144" t="s">
        <v>8799</v>
      </c>
      <c r="E9779" s="145" t="s">
        <v>6655</v>
      </c>
      <c r="F9779" s="146" t="s">
        <v>3585</v>
      </c>
      <c r="G9779" s="146" t="s">
        <v>3586</v>
      </c>
      <c r="H9779" s="146" t="s">
        <v>8802</v>
      </c>
      <c r="I9779" s="151" t="s">
        <v>534</v>
      </c>
      <c r="J9779" s="147">
        <v>2500</v>
      </c>
      <c r="K9779" s="147">
        <v>1540</v>
      </c>
      <c r="L9779" s="148">
        <v>3850000</v>
      </c>
      <c r="M9779" s="120" t="s">
        <v>56</v>
      </c>
      <c r="N9779" s="149">
        <v>308000</v>
      </c>
      <c r="O9779" s="169"/>
      <c r="P9779" s="154" t="s">
        <v>6625</v>
      </c>
      <c r="Q9779" s="158" t="s">
        <v>50</v>
      </c>
      <c r="R9779" s="142">
        <f t="shared" si="152"/>
        <v>8</v>
      </c>
    </row>
    <row r="9780" s="109" customFormat="1">
      <c r="A9780" s="119">
        <f>MAX($A$19:A9779)+1</f>
        <v>9762</v>
      </c>
      <c r="B9780" s="120" t="s">
        <v>41</v>
      </c>
      <c r="C9780" s="144" t="s">
        <v>3584</v>
      </c>
      <c r="D9780" s="144" t="s">
        <v>8799</v>
      </c>
      <c r="E9780" s="145" t="s">
        <v>6655</v>
      </c>
      <c r="F9780" s="146" t="s">
        <v>3585</v>
      </c>
      <c r="G9780" s="146" t="s">
        <v>3586</v>
      </c>
      <c r="H9780" s="146" t="s">
        <v>8803</v>
      </c>
      <c r="I9780" s="151" t="s">
        <v>534</v>
      </c>
      <c r="J9780" s="147">
        <v>1250</v>
      </c>
      <c r="K9780" s="147">
        <v>1540</v>
      </c>
      <c r="L9780" s="148">
        <v>1925000</v>
      </c>
      <c r="M9780" s="120" t="s">
        <v>56</v>
      </c>
      <c r="N9780" s="149">
        <v>154000</v>
      </c>
      <c r="O9780" s="169"/>
      <c r="P9780" s="154" t="s">
        <v>6625</v>
      </c>
      <c r="Q9780" s="158" t="s">
        <v>50</v>
      </c>
      <c r="R9780" s="142">
        <f t="shared" si="152"/>
        <v>8</v>
      </c>
    </row>
    <row r="9781" s="109" customFormat="1">
      <c r="A9781" s="119">
        <f>MAX($A$19:A9780)+1</f>
        <v>9763</v>
      </c>
      <c r="B9781" s="120" t="s">
        <v>41</v>
      </c>
      <c r="C9781" s="144" t="s">
        <v>3584</v>
      </c>
      <c r="D9781" s="144" t="s">
        <v>8799</v>
      </c>
      <c r="E9781" s="145" t="s">
        <v>6655</v>
      </c>
      <c r="F9781" s="146" t="s">
        <v>3585</v>
      </c>
      <c r="G9781" s="146" t="s">
        <v>3586</v>
      </c>
      <c r="H9781" s="146" t="s">
        <v>8804</v>
      </c>
      <c r="I9781" s="151" t="s">
        <v>534</v>
      </c>
      <c r="J9781" s="147">
        <v>11650</v>
      </c>
      <c r="K9781" s="147">
        <v>1375</v>
      </c>
      <c r="L9781" s="148">
        <v>16018750</v>
      </c>
      <c r="M9781" s="120" t="s">
        <v>56</v>
      </c>
      <c r="N9781" s="149">
        <v>1281500</v>
      </c>
      <c r="O9781" s="169"/>
      <c r="P9781" s="154" t="s">
        <v>6625</v>
      </c>
      <c r="Q9781" s="158" t="s">
        <v>50</v>
      </c>
      <c r="R9781" s="142">
        <f t="shared" si="152"/>
        <v>8</v>
      </c>
    </row>
    <row r="9782" s="109" customFormat="1">
      <c r="A9782" s="119">
        <f>MAX($A$19:A9781)+1</f>
        <v>9764</v>
      </c>
      <c r="B9782" s="120" t="s">
        <v>41</v>
      </c>
      <c r="C9782" s="144" t="s">
        <v>3584</v>
      </c>
      <c r="D9782" s="144" t="s">
        <v>8799</v>
      </c>
      <c r="E9782" s="145" t="s">
        <v>6655</v>
      </c>
      <c r="F9782" s="146" t="s">
        <v>3585</v>
      </c>
      <c r="G9782" s="146" t="s">
        <v>3586</v>
      </c>
      <c r="H9782" s="146" t="s">
        <v>8805</v>
      </c>
      <c r="I9782" s="151" t="s">
        <v>534</v>
      </c>
      <c r="J9782" s="147">
        <v>11800</v>
      </c>
      <c r="K9782" s="147">
        <v>1375</v>
      </c>
      <c r="L9782" s="148">
        <v>16225000</v>
      </c>
      <c r="M9782" s="120" t="s">
        <v>56</v>
      </c>
      <c r="N9782" s="149">
        <v>1298000</v>
      </c>
      <c r="O9782" s="169"/>
      <c r="P9782" s="154" t="s">
        <v>6625</v>
      </c>
      <c r="Q9782" s="158" t="s">
        <v>50</v>
      </c>
      <c r="R9782" s="142">
        <f t="shared" si="152"/>
        <v>8</v>
      </c>
    </row>
    <row r="9783" s="109" customFormat="1">
      <c r="A9783" s="119">
        <f>MAX($A$19:A9782)+1</f>
        <v>9765</v>
      </c>
      <c r="B9783" s="120" t="s">
        <v>41</v>
      </c>
      <c r="C9783" s="144" t="s">
        <v>3584</v>
      </c>
      <c r="D9783" s="144" t="s">
        <v>8799</v>
      </c>
      <c r="E9783" s="145" t="s">
        <v>6655</v>
      </c>
      <c r="F9783" s="146" t="s">
        <v>3585</v>
      </c>
      <c r="G9783" s="146" t="s">
        <v>3586</v>
      </c>
      <c r="H9783" s="146" t="s">
        <v>8806</v>
      </c>
      <c r="I9783" s="151" t="s">
        <v>534</v>
      </c>
      <c r="J9783" s="147">
        <v>950</v>
      </c>
      <c r="K9783" s="147">
        <v>3300</v>
      </c>
      <c r="L9783" s="148">
        <v>3135000</v>
      </c>
      <c r="M9783" s="120" t="s">
        <v>56</v>
      </c>
      <c r="N9783" s="149">
        <v>250800</v>
      </c>
      <c r="O9783" s="169"/>
      <c r="P9783" s="154" t="s">
        <v>6625</v>
      </c>
      <c r="Q9783" s="158" t="s">
        <v>50</v>
      </c>
      <c r="R9783" s="142">
        <f t="shared" si="152"/>
        <v>8</v>
      </c>
    </row>
    <row r="9784" s="109" customFormat="1">
      <c r="A9784" s="119">
        <f>MAX($A$19:A9783)+1</f>
        <v>9766</v>
      </c>
      <c r="B9784" s="120" t="s">
        <v>41</v>
      </c>
      <c r="C9784" s="144" t="s">
        <v>3584</v>
      </c>
      <c r="D9784" s="144" t="s">
        <v>8799</v>
      </c>
      <c r="E9784" s="145" t="s">
        <v>6655</v>
      </c>
      <c r="F9784" s="146" t="s">
        <v>3585</v>
      </c>
      <c r="G9784" s="146" t="s">
        <v>3586</v>
      </c>
      <c r="H9784" s="146" t="s">
        <v>8807</v>
      </c>
      <c r="I9784" s="151" t="s">
        <v>534</v>
      </c>
      <c r="J9784" s="147">
        <v>950</v>
      </c>
      <c r="K9784" s="147">
        <v>3300</v>
      </c>
      <c r="L9784" s="148">
        <v>3135000</v>
      </c>
      <c r="M9784" s="120" t="s">
        <v>56</v>
      </c>
      <c r="N9784" s="149">
        <v>250800</v>
      </c>
      <c r="O9784" s="169"/>
      <c r="P9784" s="154" t="s">
        <v>6625</v>
      </c>
      <c r="Q9784" s="158" t="s">
        <v>50</v>
      </c>
      <c r="R9784" s="142">
        <f t="shared" si="152"/>
        <v>8</v>
      </c>
    </row>
    <row r="9785" ht="56.25" s="109" customFormat="1">
      <c r="A9785" s="119">
        <f>MAX($A$19:A9784)+1</f>
        <v>9767</v>
      </c>
      <c r="B9785" s="120" t="s">
        <v>41</v>
      </c>
      <c r="C9785" s="144" t="s">
        <v>8808</v>
      </c>
      <c r="D9785" s="144" t="s">
        <v>6301</v>
      </c>
      <c r="E9785" s="145">
        <v>45286</v>
      </c>
      <c r="F9785" s="146" t="s">
        <v>8809</v>
      </c>
      <c r="G9785" s="146" t="s">
        <v>8810</v>
      </c>
      <c r="H9785" s="146" t="s">
        <v>8811</v>
      </c>
      <c r="I9785" s="151" t="s">
        <v>974</v>
      </c>
      <c r="J9785" s="147"/>
      <c r="K9785" s="147"/>
      <c r="L9785" s="148">
        <v>907869444</v>
      </c>
      <c r="M9785" s="120" t="s">
        <v>56</v>
      </c>
      <c r="N9785" s="149">
        <v>72629556</v>
      </c>
      <c r="O9785" s="169"/>
      <c r="P9785" s="154" t="s">
        <v>6625</v>
      </c>
      <c r="Q9785" s="158" t="s">
        <v>50</v>
      </c>
      <c r="R9785" s="142">
        <f t="shared" si="152"/>
        <v>8.00000005287104</v>
      </c>
    </row>
    <row r="9786" s="109" customFormat="1">
      <c r="A9786" s="119">
        <f>MAX($A$19:A9785)+1</f>
        <v>9768</v>
      </c>
      <c r="B9786" s="120" t="s">
        <v>41</v>
      </c>
      <c r="C9786" s="144" t="s">
        <v>8812</v>
      </c>
      <c r="D9786" s="144" t="s">
        <v>4437</v>
      </c>
      <c r="E9786" s="145">
        <v>45289</v>
      </c>
      <c r="F9786" s="146" t="s">
        <v>8813</v>
      </c>
      <c r="G9786" s="146" t="s">
        <v>8814</v>
      </c>
      <c r="H9786" s="146" t="s">
        <v>8815</v>
      </c>
      <c r="I9786" s="151" t="s">
        <v>557</v>
      </c>
      <c r="J9786" s="147">
        <v>1</v>
      </c>
      <c r="K9786" s="147">
        <v>657272727</v>
      </c>
      <c r="L9786" s="148">
        <v>657272727</v>
      </c>
      <c r="M9786" s="120" t="s">
        <v>229</v>
      </c>
      <c r="N9786" s="149">
        <v>65727273</v>
      </c>
      <c r="O9786" s="169"/>
      <c r="P9786" s="154" t="s">
        <v>6625</v>
      </c>
      <c r="Q9786" s="158" t="s">
        <v>50</v>
      </c>
      <c r="R9786" s="142">
        <f t="shared" si="152"/>
        <v>10.0000000456432</v>
      </c>
    </row>
    <row r="9787" s="109" customFormat="1">
      <c r="A9787" s="119">
        <f>MAX($A$19:A9786)+1</f>
        <v>9769</v>
      </c>
      <c r="B9787" s="120" t="s">
        <v>41</v>
      </c>
      <c r="C9787" s="144" t="s">
        <v>8812</v>
      </c>
      <c r="D9787" s="144" t="s">
        <v>3205</v>
      </c>
      <c r="E9787" s="145" t="s">
        <v>6688</v>
      </c>
      <c r="F9787" s="146" t="s">
        <v>8813</v>
      </c>
      <c r="G9787" s="146" t="s">
        <v>8814</v>
      </c>
      <c r="H9787" s="146" t="s">
        <v>8816</v>
      </c>
      <c r="I9787" s="151" t="s">
        <v>557</v>
      </c>
      <c r="J9787" s="147">
        <v>1</v>
      </c>
      <c r="K9787" s="147">
        <v>634259259</v>
      </c>
      <c r="L9787" s="148">
        <v>634259259</v>
      </c>
      <c r="M9787" s="120" t="s">
        <v>56</v>
      </c>
      <c r="N9787" s="149">
        <v>50740741</v>
      </c>
      <c r="O9787" s="169"/>
      <c r="P9787" s="154" t="s">
        <v>6625</v>
      </c>
      <c r="Q9787" s="158" t="s">
        <v>50</v>
      </c>
      <c r="R9787" s="142">
        <f t="shared" si="152"/>
        <v>8.00000004414599</v>
      </c>
    </row>
    <row r="9788" s="109" customFormat="1">
      <c r="A9788" s="119">
        <f>MAX($A$19:A9787)+1</f>
        <v>9770</v>
      </c>
      <c r="B9788" s="120" t="s">
        <v>41</v>
      </c>
      <c r="C9788" s="144" t="s">
        <v>8812</v>
      </c>
      <c r="D9788" s="144" t="s">
        <v>3205</v>
      </c>
      <c r="E9788" s="145" t="s">
        <v>6688</v>
      </c>
      <c r="F9788" s="146" t="s">
        <v>8813</v>
      </c>
      <c r="G9788" s="146" t="s">
        <v>8814</v>
      </c>
      <c r="H9788" s="146" t="s">
        <v>8817</v>
      </c>
      <c r="I9788" s="151" t="s">
        <v>8818</v>
      </c>
      <c r="J9788" s="147">
        <v>3</v>
      </c>
      <c r="K9788" s="147">
        <v>60185185</v>
      </c>
      <c r="L9788" s="148">
        <v>180555555</v>
      </c>
      <c r="M9788" s="120" t="s">
        <v>56</v>
      </c>
      <c r="N9788" s="149">
        <v>14444445</v>
      </c>
      <c r="O9788" s="169"/>
      <c r="P9788" s="154" t="s">
        <v>6625</v>
      </c>
      <c r="Q9788" s="158" t="s">
        <v>50</v>
      </c>
      <c r="R9788" s="142">
        <f t="shared" si="152"/>
        <v>8.00000033230769</v>
      </c>
    </row>
    <row r="9789" s="109" customFormat="1">
      <c r="A9789" s="119">
        <f>MAX($A$19:A9788)+1</f>
        <v>9771</v>
      </c>
      <c r="B9789" s="120" t="s">
        <v>41</v>
      </c>
      <c r="C9789" s="144" t="s">
        <v>8812</v>
      </c>
      <c r="D9789" s="144" t="s">
        <v>3205</v>
      </c>
      <c r="E9789" s="145" t="s">
        <v>6688</v>
      </c>
      <c r="F9789" s="146" t="s">
        <v>8813</v>
      </c>
      <c r="G9789" s="146" t="s">
        <v>8814</v>
      </c>
      <c r="H9789" s="146" t="s">
        <v>8819</v>
      </c>
      <c r="I9789" s="151" t="s">
        <v>557</v>
      </c>
      <c r="J9789" s="147">
        <v>1</v>
      </c>
      <c r="K9789" s="147">
        <v>192592593</v>
      </c>
      <c r="L9789" s="148">
        <v>192592593</v>
      </c>
      <c r="M9789" s="120" t="s">
        <v>56</v>
      </c>
      <c r="N9789" s="149">
        <v>15407407</v>
      </c>
      <c r="O9789" s="169"/>
      <c r="P9789" s="154" t="s">
        <v>6625</v>
      </c>
      <c r="Q9789" s="158" t="s">
        <v>50</v>
      </c>
      <c r="R9789" s="142">
        <f t="shared" si="152"/>
        <v>7.99999977153846</v>
      </c>
    </row>
    <row r="9790" ht="45" s="109" customFormat="1">
      <c r="A9790" s="119">
        <f>MAX($A$19:A9789)+1</f>
        <v>9772</v>
      </c>
      <c r="B9790" s="120" t="s">
        <v>41</v>
      </c>
      <c r="C9790" s="144" t="s">
        <v>1762</v>
      </c>
      <c r="D9790" s="144" t="s">
        <v>8731</v>
      </c>
      <c r="E9790" s="145">
        <v>45289</v>
      </c>
      <c r="F9790" s="146" t="s">
        <v>8820</v>
      </c>
      <c r="G9790" s="146" t="s">
        <v>8821</v>
      </c>
      <c r="H9790" s="146" t="s">
        <v>8822</v>
      </c>
      <c r="I9790" s="151" t="s">
        <v>974</v>
      </c>
      <c r="J9790" s="147"/>
      <c r="K9790" s="147"/>
      <c r="L9790" s="148">
        <v>173148148</v>
      </c>
      <c r="M9790" s="120" t="s">
        <v>56</v>
      </c>
      <c r="N9790" s="149">
        <v>13851852</v>
      </c>
      <c r="O9790" s="169"/>
      <c r="P9790" s="154" t="s">
        <v>6625</v>
      </c>
      <c r="Q9790" s="158" t="s">
        <v>50</v>
      </c>
      <c r="R9790" s="142">
        <f t="shared" si="152"/>
        <v>8.00000009240642</v>
      </c>
    </row>
    <row r="9791" s="109" customFormat="1">
      <c r="A9791" s="119">
        <f>MAX($A$19:A9790)+1</f>
        <v>9773</v>
      </c>
      <c r="B9791" s="120" t="s">
        <v>41</v>
      </c>
      <c r="C9791" s="144" t="s">
        <v>2174</v>
      </c>
      <c r="D9791" s="144" t="s">
        <v>1462</v>
      </c>
      <c r="E9791" s="145" t="s">
        <v>6863</v>
      </c>
      <c r="F9791" s="146" t="s">
        <v>3601</v>
      </c>
      <c r="G9791" s="146" t="s">
        <v>3602</v>
      </c>
      <c r="H9791" s="146" t="s">
        <v>2921</v>
      </c>
      <c r="I9791" s="151" t="s">
        <v>98</v>
      </c>
      <c r="J9791" s="147">
        <v>50377</v>
      </c>
      <c r="K9791" s="147">
        <v>2700</v>
      </c>
      <c r="L9791" s="148">
        <v>136017900</v>
      </c>
      <c r="M9791" s="120" t="s">
        <v>56</v>
      </c>
      <c r="N9791" s="149">
        <v>10881432</v>
      </c>
      <c r="O9791" s="169"/>
      <c r="P9791" s="154" t="s">
        <v>6625</v>
      </c>
      <c r="Q9791" s="158" t="s">
        <v>50</v>
      </c>
      <c r="R9791" s="142">
        <f t="shared" si="152"/>
        <v>8</v>
      </c>
    </row>
    <row r="9792" s="109" customFormat="1">
      <c r="A9792" s="119">
        <f>MAX($A$19:A9791)+1</f>
        <v>9774</v>
      </c>
      <c r="B9792" s="120" t="s">
        <v>41</v>
      </c>
      <c r="C9792" s="144" t="s">
        <v>2174</v>
      </c>
      <c r="D9792" s="144" t="s">
        <v>1462</v>
      </c>
      <c r="E9792" s="145" t="s">
        <v>6863</v>
      </c>
      <c r="F9792" s="146" t="s">
        <v>3601</v>
      </c>
      <c r="G9792" s="146" t="s">
        <v>3602</v>
      </c>
      <c r="H9792" s="146" t="s">
        <v>2961</v>
      </c>
      <c r="I9792" s="151" t="s">
        <v>98</v>
      </c>
      <c r="J9792" s="147">
        <v>63537</v>
      </c>
      <c r="K9792" s="147">
        <v>740</v>
      </c>
      <c r="L9792" s="148">
        <v>47017380</v>
      </c>
      <c r="M9792" s="120" t="s">
        <v>56</v>
      </c>
      <c r="N9792" s="149">
        <v>3761390</v>
      </c>
      <c r="O9792" s="169"/>
      <c r="P9792" s="154" t="s">
        <v>6625</v>
      </c>
      <c r="Q9792" s="158" t="s">
        <v>50</v>
      </c>
      <c r="R9792" s="142">
        <f t="shared" si="152"/>
        <v>7.99999914925077</v>
      </c>
    </row>
    <row r="9793" s="109" customFormat="1">
      <c r="A9793" s="119">
        <f>MAX($A$19:A9792)+1</f>
        <v>9775</v>
      </c>
      <c r="B9793" s="120" t="s">
        <v>41</v>
      </c>
      <c r="C9793" s="144" t="s">
        <v>92</v>
      </c>
      <c r="D9793" s="144" t="s">
        <v>1795</v>
      </c>
      <c r="E9793" s="145" t="s">
        <v>6688</v>
      </c>
      <c r="F9793" s="146" t="s">
        <v>3603</v>
      </c>
      <c r="G9793" s="146" t="s">
        <v>3604</v>
      </c>
      <c r="H9793" s="146" t="s">
        <v>8823</v>
      </c>
      <c r="I9793" s="151" t="s">
        <v>327</v>
      </c>
      <c r="J9793" s="147">
        <v>9913</v>
      </c>
      <c r="K9793" s="147">
        <v>1750</v>
      </c>
      <c r="L9793" s="148">
        <v>17347750</v>
      </c>
      <c r="M9793" s="120" t="s">
        <v>56</v>
      </c>
      <c r="N9793" s="149">
        <v>1387820</v>
      </c>
      <c r="O9793" s="169"/>
      <c r="P9793" s="154" t="s">
        <v>6625</v>
      </c>
      <c r="Q9793" s="158" t="s">
        <v>50</v>
      </c>
      <c r="R9793" s="142">
        <f t="shared" si="152"/>
        <v>8</v>
      </c>
    </row>
    <row r="9794" s="109" customFormat="1">
      <c r="A9794" s="119">
        <f>MAX($A$19:A9793)+1</f>
        <v>9776</v>
      </c>
      <c r="B9794" s="120" t="s">
        <v>41</v>
      </c>
      <c r="C9794" s="144" t="s">
        <v>92</v>
      </c>
      <c r="D9794" s="144" t="s">
        <v>1795</v>
      </c>
      <c r="E9794" s="145" t="s">
        <v>6688</v>
      </c>
      <c r="F9794" s="146" t="s">
        <v>3603</v>
      </c>
      <c r="G9794" s="146" t="s">
        <v>3604</v>
      </c>
      <c r="H9794" s="146" t="s">
        <v>8824</v>
      </c>
      <c r="I9794" s="151" t="s">
        <v>327</v>
      </c>
      <c r="J9794" s="147">
        <v>14</v>
      </c>
      <c r="K9794" s="147">
        <v>21500</v>
      </c>
      <c r="L9794" s="148">
        <v>301000</v>
      </c>
      <c r="M9794" s="120" t="s">
        <v>56</v>
      </c>
      <c r="N9794" s="149">
        <v>24080</v>
      </c>
      <c r="O9794" s="169"/>
      <c r="P9794" s="154" t="s">
        <v>6625</v>
      </c>
      <c r="Q9794" s="158" t="s">
        <v>50</v>
      </c>
      <c r="R9794" s="142">
        <f t="shared" si="152"/>
        <v>8</v>
      </c>
    </row>
    <row r="9795" s="109" customFormat="1">
      <c r="A9795" s="119">
        <f>MAX($A$19:A9794)+1</f>
        <v>9777</v>
      </c>
      <c r="B9795" s="120" t="s">
        <v>41</v>
      </c>
      <c r="C9795" s="144" t="s">
        <v>92</v>
      </c>
      <c r="D9795" s="144" t="s">
        <v>1795</v>
      </c>
      <c r="E9795" s="145" t="s">
        <v>6688</v>
      </c>
      <c r="F9795" s="146" t="s">
        <v>3603</v>
      </c>
      <c r="G9795" s="146" t="s">
        <v>3604</v>
      </c>
      <c r="H9795" s="146" t="s">
        <v>3607</v>
      </c>
      <c r="I9795" s="151" t="s">
        <v>327</v>
      </c>
      <c r="J9795" s="147">
        <v>11404</v>
      </c>
      <c r="K9795" s="147">
        <v>8700</v>
      </c>
      <c r="L9795" s="148">
        <v>99214800</v>
      </c>
      <c r="M9795" s="120" t="s">
        <v>56</v>
      </c>
      <c r="N9795" s="149">
        <v>7937184</v>
      </c>
      <c r="O9795" s="169"/>
      <c r="P9795" s="154" t="s">
        <v>6625</v>
      </c>
      <c r="Q9795" s="158" t="s">
        <v>50</v>
      </c>
      <c r="R9795" s="142">
        <f t="shared" si="152"/>
        <v>8</v>
      </c>
    </row>
    <row r="9796" s="109" customFormat="1">
      <c r="A9796" s="119">
        <f>MAX($A$19:A9795)+1</f>
        <v>9778</v>
      </c>
      <c r="B9796" s="120" t="s">
        <v>41</v>
      </c>
      <c r="C9796" s="144" t="s">
        <v>92</v>
      </c>
      <c r="D9796" s="144" t="s">
        <v>1795</v>
      </c>
      <c r="E9796" s="145" t="s">
        <v>6688</v>
      </c>
      <c r="F9796" s="146" t="s">
        <v>3603</v>
      </c>
      <c r="G9796" s="146" t="s">
        <v>3604</v>
      </c>
      <c r="H9796" s="146" t="s">
        <v>8825</v>
      </c>
      <c r="I9796" s="151" t="s">
        <v>327</v>
      </c>
      <c r="J9796" s="147">
        <v>687</v>
      </c>
      <c r="K9796" s="147">
        <v>22000</v>
      </c>
      <c r="L9796" s="148">
        <v>15114000</v>
      </c>
      <c r="M9796" s="120" t="s">
        <v>56</v>
      </c>
      <c r="N9796" s="149">
        <v>1209120</v>
      </c>
      <c r="O9796" s="169"/>
      <c r="P9796" s="154" t="s">
        <v>6625</v>
      </c>
      <c r="Q9796" s="158" t="s">
        <v>50</v>
      </c>
      <c r="R9796" s="142">
        <f t="shared" si="152"/>
        <v>8</v>
      </c>
    </row>
    <row r="9797" s="109" customFormat="1">
      <c r="A9797" s="119">
        <f>MAX($A$19:A9796)+1</f>
        <v>9779</v>
      </c>
      <c r="B9797" s="120" t="s">
        <v>41</v>
      </c>
      <c r="C9797" s="144" t="s">
        <v>92</v>
      </c>
      <c r="D9797" s="144" t="s">
        <v>1795</v>
      </c>
      <c r="E9797" s="145" t="s">
        <v>6688</v>
      </c>
      <c r="F9797" s="146" t="s">
        <v>3603</v>
      </c>
      <c r="G9797" s="146" t="s">
        <v>3604</v>
      </c>
      <c r="H9797" s="146" t="s">
        <v>3606</v>
      </c>
      <c r="I9797" s="151" t="s">
        <v>327</v>
      </c>
      <c r="J9797" s="147">
        <v>10375</v>
      </c>
      <c r="K9797" s="147">
        <v>1750</v>
      </c>
      <c r="L9797" s="148">
        <v>18156250</v>
      </c>
      <c r="M9797" s="120" t="s">
        <v>56</v>
      </c>
      <c r="N9797" s="149">
        <v>1452500</v>
      </c>
      <c r="O9797" s="169"/>
      <c r="P9797" s="154" t="s">
        <v>6625</v>
      </c>
      <c r="Q9797" s="158" t="s">
        <v>50</v>
      </c>
      <c r="R9797" s="142">
        <f t="shared" si="152"/>
        <v>8</v>
      </c>
    </row>
    <row r="9798" s="109" customFormat="1">
      <c r="A9798" s="119">
        <f>MAX($A$19:A9797)+1</f>
        <v>9780</v>
      </c>
      <c r="B9798" s="120" t="s">
        <v>41</v>
      </c>
      <c r="C9798" s="144" t="s">
        <v>3609</v>
      </c>
      <c r="D9798" s="144" t="s">
        <v>7873</v>
      </c>
      <c r="E9798" s="145">
        <v>45289</v>
      </c>
      <c r="F9798" s="146" t="s">
        <v>3611</v>
      </c>
      <c r="G9798" s="146" t="s">
        <v>3612</v>
      </c>
      <c r="H9798" s="146" t="s">
        <v>3425</v>
      </c>
      <c r="I9798" s="151" t="s">
        <v>327</v>
      </c>
      <c r="J9798" s="147">
        <v>8153</v>
      </c>
      <c r="K9798" s="147">
        <v>2700</v>
      </c>
      <c r="L9798" s="148">
        <v>22013100</v>
      </c>
      <c r="M9798" s="120" t="s">
        <v>56</v>
      </c>
      <c r="N9798" s="149">
        <v>1761048</v>
      </c>
      <c r="O9798" s="169"/>
      <c r="P9798" s="154" t="s">
        <v>6625</v>
      </c>
      <c r="Q9798" s="158" t="s">
        <v>50</v>
      </c>
      <c r="R9798" s="142">
        <f t="shared" si="152"/>
        <v>8</v>
      </c>
    </row>
    <row r="9799" s="109" customFormat="1">
      <c r="A9799" s="119">
        <f>MAX($A$19:A9798)+1</f>
        <v>9781</v>
      </c>
      <c r="B9799" s="120" t="s">
        <v>41</v>
      </c>
      <c r="C9799" s="144" t="s">
        <v>1607</v>
      </c>
      <c r="D9799" s="144" t="s">
        <v>8826</v>
      </c>
      <c r="E9799" s="145" t="s">
        <v>6863</v>
      </c>
      <c r="F9799" s="146" t="s">
        <v>3614</v>
      </c>
      <c r="G9799" s="146" t="s">
        <v>3615</v>
      </c>
      <c r="H9799" s="146" t="s">
        <v>8827</v>
      </c>
      <c r="I9799" s="151" t="s">
        <v>98</v>
      </c>
      <c r="J9799" s="147">
        <v>1280</v>
      </c>
      <c r="K9799" s="147">
        <v>1400</v>
      </c>
      <c r="L9799" s="148">
        <v>1792000</v>
      </c>
      <c r="M9799" s="120" t="s">
        <v>56</v>
      </c>
      <c r="N9799" s="149">
        <v>143360</v>
      </c>
      <c r="O9799" s="169"/>
      <c r="P9799" s="154" t="s">
        <v>6625</v>
      </c>
      <c r="Q9799" s="158" t="s">
        <v>50</v>
      </c>
      <c r="R9799" s="142">
        <f t="shared" si="152"/>
        <v>8</v>
      </c>
    </row>
    <row r="9800" s="109" customFormat="1">
      <c r="A9800" s="119">
        <f>MAX($A$19:A9799)+1</f>
        <v>9782</v>
      </c>
      <c r="B9800" s="120" t="s">
        <v>41</v>
      </c>
      <c r="C9800" s="144" t="s">
        <v>1607</v>
      </c>
      <c r="D9800" s="144" t="s">
        <v>8826</v>
      </c>
      <c r="E9800" s="145" t="s">
        <v>6863</v>
      </c>
      <c r="F9800" s="146" t="s">
        <v>3614</v>
      </c>
      <c r="G9800" s="146" t="s">
        <v>3615</v>
      </c>
      <c r="H9800" s="146" t="s">
        <v>8828</v>
      </c>
      <c r="I9800" s="151" t="s">
        <v>98</v>
      </c>
      <c r="J9800" s="147">
        <v>1961</v>
      </c>
      <c r="K9800" s="147">
        <v>1400</v>
      </c>
      <c r="L9800" s="148">
        <v>2745400</v>
      </c>
      <c r="M9800" s="120" t="s">
        <v>56</v>
      </c>
      <c r="N9800" s="149">
        <v>219632</v>
      </c>
      <c r="O9800" s="169"/>
      <c r="P9800" s="154" t="s">
        <v>6625</v>
      </c>
      <c r="Q9800" s="158" t="s">
        <v>50</v>
      </c>
      <c r="R9800" s="142">
        <f t="shared" si="152"/>
        <v>8</v>
      </c>
    </row>
    <row r="9801" s="109" customFormat="1">
      <c r="A9801" s="119">
        <f>MAX($A$19:A9800)+1</f>
        <v>9783</v>
      </c>
      <c r="B9801" s="120" t="s">
        <v>41</v>
      </c>
      <c r="C9801" s="144" t="s">
        <v>1607</v>
      </c>
      <c r="D9801" s="144" t="s">
        <v>8826</v>
      </c>
      <c r="E9801" s="145" t="s">
        <v>6863</v>
      </c>
      <c r="F9801" s="146" t="s">
        <v>3614</v>
      </c>
      <c r="G9801" s="146" t="s">
        <v>3615</v>
      </c>
      <c r="H9801" s="146" t="s">
        <v>8829</v>
      </c>
      <c r="I9801" s="151" t="s">
        <v>98</v>
      </c>
      <c r="J9801" s="147">
        <v>2479</v>
      </c>
      <c r="K9801" s="147">
        <v>1400</v>
      </c>
      <c r="L9801" s="148">
        <v>3470600</v>
      </c>
      <c r="M9801" s="120" t="s">
        <v>56</v>
      </c>
      <c r="N9801" s="149">
        <v>277648</v>
      </c>
      <c r="O9801" s="169"/>
      <c r="P9801" s="154" t="s">
        <v>6625</v>
      </c>
      <c r="Q9801" s="158" t="s">
        <v>50</v>
      </c>
      <c r="R9801" s="142">
        <f t="shared" si="152"/>
        <v>8</v>
      </c>
    </row>
    <row r="9802" s="109" customFormat="1">
      <c r="A9802" s="119">
        <f>MAX($A$19:A9801)+1</f>
        <v>9784</v>
      </c>
      <c r="B9802" s="120" t="s">
        <v>41</v>
      </c>
      <c r="C9802" s="144" t="s">
        <v>1607</v>
      </c>
      <c r="D9802" s="144" t="s">
        <v>8826</v>
      </c>
      <c r="E9802" s="145" t="s">
        <v>6863</v>
      </c>
      <c r="F9802" s="146" t="s">
        <v>3614</v>
      </c>
      <c r="G9802" s="146" t="s">
        <v>3615</v>
      </c>
      <c r="H9802" s="146" t="s">
        <v>8679</v>
      </c>
      <c r="I9802" s="151" t="s">
        <v>98</v>
      </c>
      <c r="J9802" s="147">
        <v>24014</v>
      </c>
      <c r="K9802" s="147">
        <v>3500</v>
      </c>
      <c r="L9802" s="148">
        <v>84049000</v>
      </c>
      <c r="M9802" s="120" t="s">
        <v>56</v>
      </c>
      <c r="N9802" s="149">
        <v>6723920</v>
      </c>
      <c r="O9802" s="169"/>
      <c r="P9802" s="154" t="s">
        <v>6625</v>
      </c>
      <c r="Q9802" s="158" t="s">
        <v>50</v>
      </c>
      <c r="R9802" s="142">
        <f t="shared" si="152"/>
        <v>8</v>
      </c>
    </row>
    <row r="9803" s="109" customFormat="1">
      <c r="A9803" s="119">
        <f>MAX($A$19:A9802)+1</f>
        <v>9785</v>
      </c>
      <c r="B9803" s="120" t="s">
        <v>41</v>
      </c>
      <c r="C9803" s="144" t="s">
        <v>1607</v>
      </c>
      <c r="D9803" s="144" t="s">
        <v>8826</v>
      </c>
      <c r="E9803" s="145" t="s">
        <v>6863</v>
      </c>
      <c r="F9803" s="146" t="s">
        <v>3614</v>
      </c>
      <c r="G9803" s="146" t="s">
        <v>3615</v>
      </c>
      <c r="H9803" s="146" t="s">
        <v>2893</v>
      </c>
      <c r="I9803" s="151" t="s">
        <v>98</v>
      </c>
      <c r="J9803" s="147">
        <v>7796</v>
      </c>
      <c r="K9803" s="147">
        <v>3400</v>
      </c>
      <c r="L9803" s="148">
        <v>26506400</v>
      </c>
      <c r="M9803" s="120" t="s">
        <v>56</v>
      </c>
      <c r="N9803" s="149">
        <v>2120512</v>
      </c>
      <c r="O9803" s="169"/>
      <c r="P9803" s="154" t="s">
        <v>6625</v>
      </c>
      <c r="Q9803" s="158" t="s">
        <v>50</v>
      </c>
      <c r="R9803" s="142">
        <f t="shared" si="152"/>
        <v>8</v>
      </c>
    </row>
    <row r="9804" s="109" customFormat="1">
      <c r="A9804" s="119">
        <f>MAX($A$19:A9803)+1</f>
        <v>9786</v>
      </c>
      <c r="B9804" s="120" t="s">
        <v>41</v>
      </c>
      <c r="C9804" s="144" t="s">
        <v>1607</v>
      </c>
      <c r="D9804" s="144" t="s">
        <v>8826</v>
      </c>
      <c r="E9804" s="145" t="s">
        <v>6863</v>
      </c>
      <c r="F9804" s="146" t="s">
        <v>3614</v>
      </c>
      <c r="G9804" s="146" t="s">
        <v>3615</v>
      </c>
      <c r="H9804" s="146" t="s">
        <v>3616</v>
      </c>
      <c r="I9804" s="151" t="s">
        <v>98</v>
      </c>
      <c r="J9804" s="147">
        <v>2406</v>
      </c>
      <c r="K9804" s="147">
        <v>3500</v>
      </c>
      <c r="L9804" s="148">
        <v>8421000</v>
      </c>
      <c r="M9804" s="120" t="s">
        <v>56</v>
      </c>
      <c r="N9804" s="149">
        <v>673680</v>
      </c>
      <c r="O9804" s="169"/>
      <c r="P9804" s="154" t="s">
        <v>6625</v>
      </c>
      <c r="Q9804" s="158" t="s">
        <v>50</v>
      </c>
      <c r="R9804" s="142">
        <f t="shared" si="152"/>
        <v>8</v>
      </c>
    </row>
    <row r="9805" s="109" customFormat="1">
      <c r="A9805" s="119">
        <f>MAX($A$19:A9804)+1</f>
        <v>9787</v>
      </c>
      <c r="B9805" s="120" t="s">
        <v>41</v>
      </c>
      <c r="C9805" s="144" t="s">
        <v>1607</v>
      </c>
      <c r="D9805" s="144" t="s">
        <v>8826</v>
      </c>
      <c r="E9805" s="145" t="s">
        <v>6863</v>
      </c>
      <c r="F9805" s="146" t="s">
        <v>3614</v>
      </c>
      <c r="G9805" s="146" t="s">
        <v>3615</v>
      </c>
      <c r="H9805" s="146" t="s">
        <v>3341</v>
      </c>
      <c r="I9805" s="151" t="s">
        <v>98</v>
      </c>
      <c r="J9805" s="147">
        <v>4253</v>
      </c>
      <c r="K9805" s="147">
        <v>3500</v>
      </c>
      <c r="L9805" s="148">
        <v>14885500</v>
      </c>
      <c r="M9805" s="120" t="s">
        <v>56</v>
      </c>
      <c r="N9805" s="149">
        <v>1190840</v>
      </c>
      <c r="O9805" s="169"/>
      <c r="P9805" s="154" t="s">
        <v>6625</v>
      </c>
      <c r="Q9805" s="158" t="s">
        <v>50</v>
      </c>
      <c r="R9805" s="142">
        <f t="shared" si="152"/>
        <v>8</v>
      </c>
    </row>
    <row r="9806" s="109" customFormat="1">
      <c r="A9806" s="119">
        <f>MAX($A$19:A9805)+1</f>
        <v>9788</v>
      </c>
      <c r="B9806" s="120" t="s">
        <v>41</v>
      </c>
      <c r="C9806" s="144" t="s">
        <v>1607</v>
      </c>
      <c r="D9806" s="144" t="s">
        <v>8826</v>
      </c>
      <c r="E9806" s="145" t="s">
        <v>6863</v>
      </c>
      <c r="F9806" s="146" t="s">
        <v>3614</v>
      </c>
      <c r="G9806" s="146" t="s">
        <v>3615</v>
      </c>
      <c r="H9806" s="146" t="s">
        <v>6108</v>
      </c>
      <c r="I9806" s="151" t="s">
        <v>98</v>
      </c>
      <c r="J9806" s="147">
        <v>21708</v>
      </c>
      <c r="K9806" s="147">
        <v>3500</v>
      </c>
      <c r="L9806" s="148">
        <v>75978000</v>
      </c>
      <c r="M9806" s="120" t="s">
        <v>56</v>
      </c>
      <c r="N9806" s="149">
        <v>6078240</v>
      </c>
      <c r="O9806" s="169"/>
      <c r="P9806" s="154" t="s">
        <v>6625</v>
      </c>
      <c r="Q9806" s="158" t="s">
        <v>50</v>
      </c>
      <c r="R9806" s="142">
        <f t="shared" si="152"/>
        <v>8</v>
      </c>
    </row>
    <row r="9807" s="109" customFormat="1">
      <c r="A9807" s="119">
        <f>MAX($A$19:A9806)+1</f>
        <v>9789</v>
      </c>
      <c r="B9807" s="120" t="s">
        <v>41</v>
      </c>
      <c r="C9807" s="144" t="s">
        <v>1607</v>
      </c>
      <c r="D9807" s="144" t="s">
        <v>8826</v>
      </c>
      <c r="E9807" s="145" t="s">
        <v>6863</v>
      </c>
      <c r="F9807" s="146" t="s">
        <v>3614</v>
      </c>
      <c r="G9807" s="146" t="s">
        <v>3615</v>
      </c>
      <c r="H9807" s="146" t="s">
        <v>8830</v>
      </c>
      <c r="I9807" s="151" t="s">
        <v>98</v>
      </c>
      <c r="J9807" s="147">
        <v>9042</v>
      </c>
      <c r="K9807" s="147">
        <v>3500</v>
      </c>
      <c r="L9807" s="148">
        <v>31647000</v>
      </c>
      <c r="M9807" s="120" t="s">
        <v>56</v>
      </c>
      <c r="N9807" s="149">
        <v>2531760</v>
      </c>
      <c r="O9807" s="169"/>
      <c r="P9807" s="154" t="s">
        <v>6625</v>
      </c>
      <c r="Q9807" s="158" t="s">
        <v>50</v>
      </c>
      <c r="R9807" s="142">
        <f t="shared" si="152"/>
        <v>8</v>
      </c>
    </row>
    <row r="9808" s="109" customFormat="1">
      <c r="A9808" s="119">
        <f>MAX($A$19:A9807)+1</f>
        <v>9790</v>
      </c>
      <c r="B9808" s="120" t="s">
        <v>41</v>
      </c>
      <c r="C9808" s="144" t="s">
        <v>541</v>
      </c>
      <c r="D9808" s="144" t="s">
        <v>2894</v>
      </c>
      <c r="E9808" s="145">
        <v>45288</v>
      </c>
      <c r="F9808" s="146" t="s">
        <v>3619</v>
      </c>
      <c r="G9808" s="146" t="s">
        <v>3620</v>
      </c>
      <c r="H9808" s="146" t="s">
        <v>1527</v>
      </c>
      <c r="I9808" s="151" t="s">
        <v>98</v>
      </c>
      <c r="J9808" s="147">
        <v>30000</v>
      </c>
      <c r="K9808" s="147">
        <v>1300</v>
      </c>
      <c r="L9808" s="148">
        <v>39000000</v>
      </c>
      <c r="M9808" s="120" t="s">
        <v>56</v>
      </c>
      <c r="N9808" s="149">
        <v>3120000</v>
      </c>
      <c r="O9808" s="169"/>
      <c r="P9808" s="154" t="s">
        <v>6625</v>
      </c>
      <c r="Q9808" s="158" t="s">
        <v>50</v>
      </c>
      <c r="R9808" s="142">
        <f t="shared" si="152"/>
        <v>8</v>
      </c>
    </row>
    <row r="9809" s="109" customFormat="1">
      <c r="A9809" s="119">
        <f>MAX($A$19:A9808)+1</f>
        <v>9791</v>
      </c>
      <c r="B9809" s="120" t="s">
        <v>41</v>
      </c>
      <c r="C9809" s="144" t="s">
        <v>3407</v>
      </c>
      <c r="D9809" s="144" t="s">
        <v>8831</v>
      </c>
      <c r="E9809" s="145" t="s">
        <v>6688</v>
      </c>
      <c r="F9809" s="146" t="s">
        <v>3622</v>
      </c>
      <c r="G9809" s="146" t="s">
        <v>3623</v>
      </c>
      <c r="H9809" s="146" t="s">
        <v>3624</v>
      </c>
      <c r="I9809" s="151" t="s">
        <v>327</v>
      </c>
      <c r="J9809" s="147">
        <v>25350</v>
      </c>
      <c r="K9809" s="147">
        <v>4694</v>
      </c>
      <c r="L9809" s="148">
        <v>118992900</v>
      </c>
      <c r="M9809" s="120" t="s">
        <v>56</v>
      </c>
      <c r="N9809" s="149">
        <v>9519432</v>
      </c>
      <c r="O9809" s="169"/>
      <c r="P9809" s="154" t="s">
        <v>6625</v>
      </c>
      <c r="Q9809" s="158" t="s">
        <v>50</v>
      </c>
      <c r="R9809" s="142">
        <f t="shared" si="152"/>
        <v>8</v>
      </c>
    </row>
    <row r="9810" s="109" customFormat="1">
      <c r="A9810" s="119">
        <f>MAX($A$19:A9809)+1</f>
        <v>9792</v>
      </c>
      <c r="B9810" s="120" t="s">
        <v>41</v>
      </c>
      <c r="C9810" s="144" t="s">
        <v>3407</v>
      </c>
      <c r="D9810" s="144" t="s">
        <v>8831</v>
      </c>
      <c r="E9810" s="145" t="s">
        <v>6688</v>
      </c>
      <c r="F9810" s="146" t="s">
        <v>3622</v>
      </c>
      <c r="G9810" s="146" t="s">
        <v>3623</v>
      </c>
      <c r="H9810" s="146" t="s">
        <v>3625</v>
      </c>
      <c r="I9810" s="151" t="s">
        <v>327</v>
      </c>
      <c r="J9810" s="147">
        <v>717450</v>
      </c>
      <c r="K9810" s="147">
        <v>4716</v>
      </c>
      <c r="L9810" s="148">
        <v>3383494200</v>
      </c>
      <c r="M9810" s="120" t="s">
        <v>56</v>
      </c>
      <c r="N9810" s="149">
        <v>270679536</v>
      </c>
      <c r="O9810" s="169"/>
      <c r="P9810" s="154" t="s">
        <v>6625</v>
      </c>
      <c r="Q9810" s="158" t="s">
        <v>50</v>
      </c>
      <c r="R9810" s="142">
        <f t="shared" si="152"/>
        <v>8</v>
      </c>
    </row>
    <row r="9811" s="109" customFormat="1">
      <c r="A9811" s="119">
        <f>MAX($A$19:A9810)+1</f>
        <v>9793</v>
      </c>
      <c r="B9811" s="120" t="s">
        <v>41</v>
      </c>
      <c r="C9811" s="144" t="s">
        <v>3407</v>
      </c>
      <c r="D9811" s="144" t="s">
        <v>8831</v>
      </c>
      <c r="E9811" s="145" t="s">
        <v>6688</v>
      </c>
      <c r="F9811" s="146" t="s">
        <v>3622</v>
      </c>
      <c r="G9811" s="146" t="s">
        <v>3623</v>
      </c>
      <c r="H9811" s="146" t="s">
        <v>8832</v>
      </c>
      <c r="I9811" s="151" t="s">
        <v>327</v>
      </c>
      <c r="J9811" s="147">
        <v>27150</v>
      </c>
      <c r="K9811" s="147">
        <v>4627</v>
      </c>
      <c r="L9811" s="148">
        <v>125623050</v>
      </c>
      <c r="M9811" s="120" t="s">
        <v>56</v>
      </c>
      <c r="N9811" s="149">
        <v>10049844</v>
      </c>
      <c r="O9811" s="169"/>
      <c r="P9811" s="154" t="s">
        <v>6625</v>
      </c>
      <c r="Q9811" s="158" t="s">
        <v>50</v>
      </c>
      <c r="R9811" s="142">
        <f t="shared" si="152"/>
        <v>8</v>
      </c>
    </row>
    <row r="9812" s="109" customFormat="1">
      <c r="A9812" s="119">
        <f>MAX($A$19:A9811)+1</f>
        <v>9794</v>
      </c>
      <c r="B9812" s="120" t="s">
        <v>41</v>
      </c>
      <c r="C9812" s="144" t="s">
        <v>3407</v>
      </c>
      <c r="D9812" s="144" t="s">
        <v>8831</v>
      </c>
      <c r="E9812" s="145" t="s">
        <v>6688</v>
      </c>
      <c r="F9812" s="146" t="s">
        <v>3622</v>
      </c>
      <c r="G9812" s="146" t="s">
        <v>3623</v>
      </c>
      <c r="H9812" s="146" t="s">
        <v>3626</v>
      </c>
      <c r="I9812" s="151" t="s">
        <v>327</v>
      </c>
      <c r="J9812" s="147">
        <v>188550</v>
      </c>
      <c r="K9812" s="147">
        <v>5838</v>
      </c>
      <c r="L9812" s="148">
        <v>1100754900</v>
      </c>
      <c r="M9812" s="120" t="s">
        <v>56</v>
      </c>
      <c r="N9812" s="149">
        <v>88060392</v>
      </c>
      <c r="O9812" s="169"/>
      <c r="P9812" s="154" t="s">
        <v>6625</v>
      </c>
      <c r="Q9812" s="158" t="s">
        <v>50</v>
      </c>
      <c r="R9812" s="142">
        <f t="shared" si="152"/>
        <v>8</v>
      </c>
    </row>
    <row r="9813" s="109" customFormat="1">
      <c r="A9813" s="119">
        <f>MAX($A$19:A9812)+1</f>
        <v>9795</v>
      </c>
      <c r="B9813" s="120" t="s">
        <v>41</v>
      </c>
      <c r="C9813" s="144" t="s">
        <v>3407</v>
      </c>
      <c r="D9813" s="144" t="s">
        <v>8831</v>
      </c>
      <c r="E9813" s="145" t="s">
        <v>6688</v>
      </c>
      <c r="F9813" s="146" t="s">
        <v>3622</v>
      </c>
      <c r="G9813" s="146" t="s">
        <v>3623</v>
      </c>
      <c r="H9813" s="146" t="s">
        <v>8833</v>
      </c>
      <c r="I9813" s="151" t="s">
        <v>327</v>
      </c>
      <c r="J9813" s="147">
        <v>4250</v>
      </c>
      <c r="K9813" s="147">
        <v>15286</v>
      </c>
      <c r="L9813" s="148">
        <v>64965500</v>
      </c>
      <c r="M9813" s="120" t="s">
        <v>56</v>
      </c>
      <c r="N9813" s="149">
        <v>5197240</v>
      </c>
      <c r="O9813" s="169"/>
      <c r="P9813" s="154" t="s">
        <v>6625</v>
      </c>
      <c r="Q9813" s="158" t="s">
        <v>50</v>
      </c>
      <c r="R9813" s="142">
        <f t="shared" si="152"/>
        <v>8</v>
      </c>
    </row>
    <row r="9814" s="109" customFormat="1">
      <c r="A9814" s="119">
        <f>MAX($A$19:A9813)+1</f>
        <v>9796</v>
      </c>
      <c r="B9814" s="120" t="s">
        <v>41</v>
      </c>
      <c r="C9814" s="144" t="s">
        <v>720</v>
      </c>
      <c r="D9814" s="144" t="s">
        <v>1939</v>
      </c>
      <c r="E9814" s="145" t="s">
        <v>6688</v>
      </c>
      <c r="F9814" s="146" t="s">
        <v>3627</v>
      </c>
      <c r="G9814" s="146" t="s">
        <v>3628</v>
      </c>
      <c r="H9814" s="146" t="s">
        <v>3629</v>
      </c>
      <c r="I9814" s="151" t="s">
        <v>327</v>
      </c>
      <c r="J9814" s="147">
        <v>37500</v>
      </c>
      <c r="K9814" s="147">
        <v>800</v>
      </c>
      <c r="L9814" s="148">
        <v>30000000</v>
      </c>
      <c r="M9814" s="120" t="s">
        <v>56</v>
      </c>
      <c r="N9814" s="149">
        <v>2400000</v>
      </c>
      <c r="O9814" s="169"/>
      <c r="P9814" s="154" t="s">
        <v>6625</v>
      </c>
      <c r="Q9814" s="158" t="s">
        <v>50</v>
      </c>
      <c r="R9814" s="142">
        <f t="shared" si="152"/>
        <v>8</v>
      </c>
    </row>
    <row r="9815" s="109" customFormat="1">
      <c r="A9815" s="119">
        <f>MAX($A$19:A9814)+1</f>
        <v>9797</v>
      </c>
      <c r="B9815" s="120" t="s">
        <v>41</v>
      </c>
      <c r="C9815" s="144" t="s">
        <v>720</v>
      </c>
      <c r="D9815" s="144" t="s">
        <v>1939</v>
      </c>
      <c r="E9815" s="145" t="s">
        <v>6688</v>
      </c>
      <c r="F9815" s="146" t="s">
        <v>3627</v>
      </c>
      <c r="G9815" s="146" t="s">
        <v>3628</v>
      </c>
      <c r="H9815" s="146" t="s">
        <v>3630</v>
      </c>
      <c r="I9815" s="151" t="s">
        <v>327</v>
      </c>
      <c r="J9815" s="147">
        <v>150600</v>
      </c>
      <c r="K9815" s="147">
        <v>900</v>
      </c>
      <c r="L9815" s="148">
        <v>135540000</v>
      </c>
      <c r="M9815" s="120" t="s">
        <v>56</v>
      </c>
      <c r="N9815" s="149">
        <v>10843200</v>
      </c>
      <c r="O9815" s="169"/>
      <c r="P9815" s="154" t="s">
        <v>6625</v>
      </c>
      <c r="Q9815" s="158" t="s">
        <v>50</v>
      </c>
      <c r="R9815" s="142">
        <f t="shared" si="152"/>
        <v>8</v>
      </c>
    </row>
    <row r="9816" s="109" customFormat="1">
      <c r="A9816" s="119">
        <f>MAX($A$19:A9815)+1</f>
        <v>9798</v>
      </c>
      <c r="B9816" s="120" t="s">
        <v>41</v>
      </c>
      <c r="C9816" s="144" t="s">
        <v>541</v>
      </c>
      <c r="D9816" s="144" t="s">
        <v>1795</v>
      </c>
      <c r="E9816" s="145" t="s">
        <v>6655</v>
      </c>
      <c r="F9816" s="146" t="s">
        <v>3632</v>
      </c>
      <c r="G9816" s="146" t="s">
        <v>3633</v>
      </c>
      <c r="H9816" s="146" t="s">
        <v>7366</v>
      </c>
      <c r="I9816" s="151" t="s">
        <v>98</v>
      </c>
      <c r="J9816" s="147">
        <v>20000</v>
      </c>
      <c r="K9816" s="147">
        <v>950</v>
      </c>
      <c r="L9816" s="148">
        <v>19000000</v>
      </c>
      <c r="M9816" s="120" t="s">
        <v>56</v>
      </c>
      <c r="N9816" s="149">
        <v>1520000</v>
      </c>
      <c r="O9816" s="169"/>
      <c r="P9816" s="154" t="s">
        <v>6625</v>
      </c>
      <c r="Q9816" s="158" t="s">
        <v>50</v>
      </c>
      <c r="R9816" s="142">
        <f t="shared" si="152"/>
        <v>8</v>
      </c>
    </row>
    <row r="9817" s="109" customFormat="1">
      <c r="A9817" s="119">
        <f>MAX($A$19:A9816)+1</f>
        <v>9799</v>
      </c>
      <c r="B9817" s="120" t="s">
        <v>41</v>
      </c>
      <c r="C9817" s="144" t="s">
        <v>541</v>
      </c>
      <c r="D9817" s="144" t="s">
        <v>1795</v>
      </c>
      <c r="E9817" s="145" t="s">
        <v>6655</v>
      </c>
      <c r="F9817" s="146" t="s">
        <v>3632</v>
      </c>
      <c r="G9817" s="146" t="s">
        <v>3633</v>
      </c>
      <c r="H9817" s="146" t="s">
        <v>1527</v>
      </c>
      <c r="I9817" s="151" t="s">
        <v>98</v>
      </c>
      <c r="J9817" s="147">
        <v>40000</v>
      </c>
      <c r="K9817" s="147">
        <v>1300</v>
      </c>
      <c r="L9817" s="148">
        <v>52000000</v>
      </c>
      <c r="M9817" s="120" t="s">
        <v>56</v>
      </c>
      <c r="N9817" s="149">
        <v>4160000</v>
      </c>
      <c r="O9817" s="169"/>
      <c r="P9817" s="154" t="s">
        <v>6625</v>
      </c>
      <c r="Q9817" s="158" t="s">
        <v>50</v>
      </c>
      <c r="R9817" s="142">
        <f t="shared" si="152"/>
        <v>8</v>
      </c>
    </row>
    <row r="9818" s="109" customFormat="1">
      <c r="A9818" s="119">
        <f>MAX($A$19:A9817)+1</f>
        <v>9800</v>
      </c>
      <c r="B9818" s="120" t="s">
        <v>41</v>
      </c>
      <c r="C9818" s="144" t="s">
        <v>541</v>
      </c>
      <c r="D9818" s="144" t="s">
        <v>1795</v>
      </c>
      <c r="E9818" s="145" t="s">
        <v>6655</v>
      </c>
      <c r="F9818" s="146" t="s">
        <v>3632</v>
      </c>
      <c r="G9818" s="146" t="s">
        <v>3633</v>
      </c>
      <c r="H9818" s="146" t="s">
        <v>3634</v>
      </c>
      <c r="I9818" s="151" t="s">
        <v>98</v>
      </c>
      <c r="J9818" s="147">
        <v>30000</v>
      </c>
      <c r="K9818" s="147">
        <v>1200</v>
      </c>
      <c r="L9818" s="148">
        <v>36000000</v>
      </c>
      <c r="M9818" s="120" t="s">
        <v>56</v>
      </c>
      <c r="N9818" s="149">
        <v>2880000</v>
      </c>
      <c r="O9818" s="169"/>
      <c r="P9818" s="154" t="s">
        <v>6625</v>
      </c>
      <c r="Q9818" s="158" t="s">
        <v>50</v>
      </c>
      <c r="R9818" s="142">
        <f t="shared" si="152"/>
        <v>8</v>
      </c>
    </row>
    <row r="9819" s="109" customFormat="1">
      <c r="A9819" s="119">
        <f>MAX($A$19:A9818)+1</f>
        <v>9801</v>
      </c>
      <c r="B9819" s="120" t="s">
        <v>41</v>
      </c>
      <c r="C9819" s="144" t="s">
        <v>6276</v>
      </c>
      <c r="D9819" s="144" t="s">
        <v>8834</v>
      </c>
      <c r="E9819" s="145">
        <v>45278</v>
      </c>
      <c r="F9819" s="146" t="s">
        <v>6278</v>
      </c>
      <c r="G9819" s="146" t="s">
        <v>6279</v>
      </c>
      <c r="H9819" s="146" t="s">
        <v>6280</v>
      </c>
      <c r="I9819" s="151" t="s">
        <v>288</v>
      </c>
      <c r="J9819" s="147">
        <v>10000</v>
      </c>
      <c r="K9819" s="147">
        <v>8850</v>
      </c>
      <c r="L9819" s="148">
        <v>88500000</v>
      </c>
      <c r="M9819" s="120" t="s">
        <v>229</v>
      </c>
      <c r="N9819" s="149">
        <v>8850000</v>
      </c>
      <c r="O9819" s="169"/>
      <c r="P9819" s="154" t="s">
        <v>6625</v>
      </c>
      <c r="Q9819" s="158" t="s">
        <v>50</v>
      </c>
      <c r="R9819" s="142">
        <f t="shared" si="152"/>
        <v>10</v>
      </c>
    </row>
    <row r="9820" s="109" customFormat="1">
      <c r="A9820" s="119">
        <f>MAX($A$19:A9819)+1</f>
        <v>9802</v>
      </c>
      <c r="B9820" s="120" t="s">
        <v>41</v>
      </c>
      <c r="C9820" s="144" t="s">
        <v>1621</v>
      </c>
      <c r="D9820" s="144" t="s">
        <v>8835</v>
      </c>
      <c r="E9820" s="145" t="s">
        <v>6740</v>
      </c>
      <c r="F9820" s="146" t="s">
        <v>3636</v>
      </c>
      <c r="G9820" s="146" t="s">
        <v>3637</v>
      </c>
      <c r="H9820" s="146" t="s">
        <v>3642</v>
      </c>
      <c r="I9820" s="151" t="s">
        <v>1813</v>
      </c>
      <c r="J9820" s="147">
        <v>1925</v>
      </c>
      <c r="K9820" s="147">
        <v>1425</v>
      </c>
      <c r="L9820" s="148">
        <v>2743125</v>
      </c>
      <c r="M9820" s="120" t="s">
        <v>56</v>
      </c>
      <c r="N9820" s="149">
        <v>219450</v>
      </c>
      <c r="O9820" s="169"/>
      <c r="P9820" s="154" t="s">
        <v>6625</v>
      </c>
      <c r="Q9820" s="158" t="s">
        <v>50</v>
      </c>
      <c r="R9820" s="142">
        <f t="shared" si="152"/>
        <v>8</v>
      </c>
    </row>
    <row r="9821" s="109" customFormat="1">
      <c r="A9821" s="119">
        <f>MAX($A$19:A9820)+1</f>
        <v>9803</v>
      </c>
      <c r="B9821" s="120" t="s">
        <v>41</v>
      </c>
      <c r="C9821" s="144" t="s">
        <v>1621</v>
      </c>
      <c r="D9821" s="144" t="s">
        <v>8835</v>
      </c>
      <c r="E9821" s="145" t="s">
        <v>6740</v>
      </c>
      <c r="F9821" s="146" t="s">
        <v>3636</v>
      </c>
      <c r="G9821" s="146" t="s">
        <v>3637</v>
      </c>
      <c r="H9821" s="146" t="s">
        <v>3643</v>
      </c>
      <c r="I9821" s="151" t="s">
        <v>1813</v>
      </c>
      <c r="J9821" s="147">
        <v>1925</v>
      </c>
      <c r="K9821" s="147">
        <v>1425</v>
      </c>
      <c r="L9821" s="148">
        <v>2743125</v>
      </c>
      <c r="M9821" s="120" t="s">
        <v>56</v>
      </c>
      <c r="N9821" s="149">
        <v>219450</v>
      </c>
      <c r="O9821" s="169"/>
      <c r="P9821" s="154" t="s">
        <v>6625</v>
      </c>
      <c r="Q9821" s="158" t="s">
        <v>50</v>
      </c>
      <c r="R9821" s="142">
        <f t="shared" si="152"/>
        <v>8</v>
      </c>
    </row>
    <row r="9822" s="109" customFormat="1">
      <c r="A9822" s="119">
        <f>MAX($A$19:A9821)+1</f>
        <v>9804</v>
      </c>
      <c r="B9822" s="120" t="s">
        <v>41</v>
      </c>
      <c r="C9822" s="144" t="s">
        <v>1621</v>
      </c>
      <c r="D9822" s="144" t="s">
        <v>8835</v>
      </c>
      <c r="E9822" s="145" t="s">
        <v>6740</v>
      </c>
      <c r="F9822" s="146" t="s">
        <v>3636</v>
      </c>
      <c r="G9822" s="146" t="s">
        <v>3637</v>
      </c>
      <c r="H9822" s="146" t="s">
        <v>3638</v>
      </c>
      <c r="I9822" s="151" t="s">
        <v>1813</v>
      </c>
      <c r="J9822" s="147">
        <v>1600</v>
      </c>
      <c r="K9822" s="147">
        <v>2020</v>
      </c>
      <c r="L9822" s="148">
        <v>3232000</v>
      </c>
      <c r="M9822" s="120" t="s">
        <v>56</v>
      </c>
      <c r="N9822" s="149">
        <v>258560</v>
      </c>
      <c r="O9822" s="169"/>
      <c r="P9822" s="154" t="s">
        <v>6625</v>
      </c>
      <c r="Q9822" s="158" t="s">
        <v>50</v>
      </c>
      <c r="R9822" s="142">
        <f t="shared" si="152"/>
        <v>8</v>
      </c>
    </row>
    <row r="9823" s="109" customFormat="1">
      <c r="A9823" s="119">
        <f>MAX($A$19:A9822)+1</f>
        <v>9805</v>
      </c>
      <c r="B9823" s="120" t="s">
        <v>41</v>
      </c>
      <c r="C9823" s="144" t="s">
        <v>1621</v>
      </c>
      <c r="D9823" s="144" t="s">
        <v>8835</v>
      </c>
      <c r="E9823" s="145" t="s">
        <v>6740</v>
      </c>
      <c r="F9823" s="146" t="s">
        <v>3636</v>
      </c>
      <c r="G9823" s="146" t="s">
        <v>3637</v>
      </c>
      <c r="H9823" s="146" t="s">
        <v>3639</v>
      </c>
      <c r="I9823" s="151" t="s">
        <v>1813</v>
      </c>
      <c r="J9823" s="147">
        <v>1600</v>
      </c>
      <c r="K9823" s="147">
        <v>2020</v>
      </c>
      <c r="L9823" s="148">
        <v>3232000</v>
      </c>
      <c r="M9823" s="120" t="s">
        <v>56</v>
      </c>
      <c r="N9823" s="149">
        <v>258560</v>
      </c>
      <c r="O9823" s="169"/>
      <c r="P9823" s="154" t="s">
        <v>6625</v>
      </c>
      <c r="Q9823" s="158" t="s">
        <v>50</v>
      </c>
      <c r="R9823" s="142">
        <f t="shared" si="152"/>
        <v>8</v>
      </c>
    </row>
    <row r="9824" s="109" customFormat="1">
      <c r="A9824" s="119">
        <f>MAX($A$19:A9823)+1</f>
        <v>9806</v>
      </c>
      <c r="B9824" s="120" t="s">
        <v>41</v>
      </c>
      <c r="C9824" s="144" t="s">
        <v>391</v>
      </c>
      <c r="D9824" s="144" t="s">
        <v>8836</v>
      </c>
      <c r="E9824" s="145">
        <v>45279</v>
      </c>
      <c r="F9824" s="146" t="s">
        <v>3645</v>
      </c>
      <c r="G9824" s="146" t="s">
        <v>3646</v>
      </c>
      <c r="H9824" s="146" t="s">
        <v>8837</v>
      </c>
      <c r="I9824" s="151" t="s">
        <v>1658</v>
      </c>
      <c r="J9824" s="147">
        <v>80000</v>
      </c>
      <c r="K9824" s="147">
        <v>196</v>
      </c>
      <c r="L9824" s="148">
        <v>15680000</v>
      </c>
      <c r="M9824" s="120" t="s">
        <v>56</v>
      </c>
      <c r="N9824" s="149">
        <v>1254400</v>
      </c>
      <c r="O9824" s="169"/>
      <c r="P9824" s="154" t="s">
        <v>6625</v>
      </c>
      <c r="Q9824" s="158" t="s">
        <v>50</v>
      </c>
      <c r="R9824" s="142">
        <f t="shared" si="152"/>
        <v>8</v>
      </c>
    </row>
    <row r="9825" s="109" customFormat="1">
      <c r="A9825" s="119">
        <f>MAX($A$19:A9824)+1</f>
        <v>9807</v>
      </c>
      <c r="B9825" s="120" t="s">
        <v>41</v>
      </c>
      <c r="C9825" s="144" t="s">
        <v>391</v>
      </c>
      <c r="D9825" s="144" t="s">
        <v>8838</v>
      </c>
      <c r="E9825" s="145">
        <v>45282</v>
      </c>
      <c r="F9825" s="146" t="s">
        <v>3645</v>
      </c>
      <c r="G9825" s="146" t="s">
        <v>3646</v>
      </c>
      <c r="H9825" s="146" t="s">
        <v>8837</v>
      </c>
      <c r="I9825" s="151" t="s">
        <v>557</v>
      </c>
      <c r="J9825" s="147">
        <v>724700</v>
      </c>
      <c r="K9825" s="147">
        <v>196</v>
      </c>
      <c r="L9825" s="148">
        <v>142041200</v>
      </c>
      <c r="M9825" s="120" t="s">
        <v>56</v>
      </c>
      <c r="N9825" s="149">
        <v>11363296</v>
      </c>
      <c r="O9825" s="169"/>
      <c r="P9825" s="154" t="s">
        <v>6625</v>
      </c>
      <c r="Q9825" s="158" t="s">
        <v>50</v>
      </c>
      <c r="R9825" s="142">
        <f t="shared" si="152"/>
        <v>8</v>
      </c>
    </row>
    <row r="9826" s="109" customFormat="1">
      <c r="A9826" s="119">
        <f>MAX($A$19:A9825)+1</f>
        <v>9808</v>
      </c>
      <c r="B9826" s="120" t="s">
        <v>41</v>
      </c>
      <c r="C9826" s="144" t="s">
        <v>391</v>
      </c>
      <c r="D9826" s="144" t="s">
        <v>8839</v>
      </c>
      <c r="E9826" s="145" t="s">
        <v>6740</v>
      </c>
      <c r="F9826" s="146" t="s">
        <v>3645</v>
      </c>
      <c r="G9826" s="146" t="s">
        <v>3646</v>
      </c>
      <c r="H9826" s="146" t="s">
        <v>3650</v>
      </c>
      <c r="I9826" s="151" t="s">
        <v>3651</v>
      </c>
      <c r="J9826" s="147">
        <v>396083</v>
      </c>
      <c r="K9826" s="147">
        <v>1486</v>
      </c>
      <c r="L9826" s="148">
        <v>588579338</v>
      </c>
      <c r="M9826" s="120" t="s">
        <v>56</v>
      </c>
      <c r="N9826" s="149">
        <v>47086348</v>
      </c>
      <c r="O9826" s="169"/>
      <c r="P9826" s="154" t="s">
        <v>6625</v>
      </c>
      <c r="Q9826" s="158" t="s">
        <v>50</v>
      </c>
      <c r="R9826" s="142">
        <f t="shared" si="152"/>
        <v>8.0000001631046</v>
      </c>
    </row>
    <row r="9827" s="109" customFormat="1">
      <c r="A9827" s="119">
        <f>MAX($A$19:A9826)+1</f>
        <v>9809</v>
      </c>
      <c r="B9827" s="120" t="s">
        <v>41</v>
      </c>
      <c r="C9827" s="144" t="s">
        <v>391</v>
      </c>
      <c r="D9827" s="144" t="s">
        <v>8839</v>
      </c>
      <c r="E9827" s="145" t="s">
        <v>6740</v>
      </c>
      <c r="F9827" s="146" t="s">
        <v>3645</v>
      </c>
      <c r="G9827" s="146" t="s">
        <v>3646</v>
      </c>
      <c r="H9827" s="146" t="s">
        <v>3652</v>
      </c>
      <c r="I9827" s="151" t="s">
        <v>3651</v>
      </c>
      <c r="J9827" s="147">
        <v>395488</v>
      </c>
      <c r="K9827" s="147">
        <v>1746</v>
      </c>
      <c r="L9827" s="148">
        <v>690522048</v>
      </c>
      <c r="M9827" s="120" t="s">
        <v>56</v>
      </c>
      <c r="N9827" s="149">
        <v>55241764</v>
      </c>
      <c r="O9827" s="169"/>
      <c r="P9827" s="154" t="s">
        <v>6625</v>
      </c>
      <c r="Q9827" s="158" t="s">
        <v>50</v>
      </c>
      <c r="R9827" s="142">
        <f t="shared" si="152"/>
        <v>8.00000002317087</v>
      </c>
    </row>
    <row r="9828" s="109" customFormat="1">
      <c r="A9828" s="119">
        <f>MAX($A$19:A9827)+1</f>
        <v>9810</v>
      </c>
      <c r="B9828" s="120" t="s">
        <v>41</v>
      </c>
      <c r="C9828" s="144" t="s">
        <v>391</v>
      </c>
      <c r="D9828" s="144" t="s">
        <v>8839</v>
      </c>
      <c r="E9828" s="145" t="s">
        <v>6740</v>
      </c>
      <c r="F9828" s="146" t="s">
        <v>3645</v>
      </c>
      <c r="G9828" s="146" t="s">
        <v>3646</v>
      </c>
      <c r="H9828" s="146" t="s">
        <v>3653</v>
      </c>
      <c r="I9828" s="151" t="s">
        <v>3651</v>
      </c>
      <c r="J9828" s="147">
        <v>201080</v>
      </c>
      <c r="K9828" s="147">
        <v>1659</v>
      </c>
      <c r="L9828" s="148">
        <v>333591720</v>
      </c>
      <c r="M9828" s="120" t="s">
        <v>56</v>
      </c>
      <c r="N9828" s="149">
        <v>26687338</v>
      </c>
      <c r="O9828" s="169"/>
      <c r="P9828" s="154" t="s">
        <v>6625</v>
      </c>
      <c r="Q9828" s="158" t="s">
        <v>50</v>
      </c>
      <c r="R9828" s="142">
        <f t="shared" si="152"/>
        <v>8.00000011990705</v>
      </c>
    </row>
    <row r="9829" s="109" customFormat="1">
      <c r="A9829" s="119">
        <f>MAX($A$19:A9828)+1</f>
        <v>9811</v>
      </c>
      <c r="B9829" s="120" t="s">
        <v>41</v>
      </c>
      <c r="C9829" s="144" t="s">
        <v>391</v>
      </c>
      <c r="D9829" s="144" t="s">
        <v>8839</v>
      </c>
      <c r="E9829" s="145" t="s">
        <v>6740</v>
      </c>
      <c r="F9829" s="146" t="s">
        <v>3645</v>
      </c>
      <c r="G9829" s="146" t="s">
        <v>3646</v>
      </c>
      <c r="H9829" s="146" t="s">
        <v>6288</v>
      </c>
      <c r="I9829" s="151" t="s">
        <v>3651</v>
      </c>
      <c r="J9829" s="147">
        <v>21600</v>
      </c>
      <c r="K9829" s="147">
        <v>1340</v>
      </c>
      <c r="L9829" s="148">
        <v>28944000</v>
      </c>
      <c r="M9829" s="120" t="s">
        <v>56</v>
      </c>
      <c r="N9829" s="149">
        <v>2315518</v>
      </c>
      <c r="O9829" s="169"/>
      <c r="P9829" s="154" t="s">
        <v>6625</v>
      </c>
      <c r="Q9829" s="158" t="s">
        <v>50</v>
      </c>
      <c r="R9829" s="142">
        <f ref="R9829:R9891" t="shared" si="153">N9829/L9829*100</f>
        <v>7.99999309010503</v>
      </c>
    </row>
    <row r="9830" s="109" customFormat="1">
      <c r="A9830" s="119">
        <f>MAX($A$19:A9829)+1</f>
        <v>9812</v>
      </c>
      <c r="B9830" s="120" t="s">
        <v>41</v>
      </c>
      <c r="C9830" s="144" t="s">
        <v>8275</v>
      </c>
      <c r="D9830" s="144" t="s">
        <v>6030</v>
      </c>
      <c r="E9830" s="145" t="s">
        <v>6863</v>
      </c>
      <c r="F9830" s="146" t="s">
        <v>8840</v>
      </c>
      <c r="G9830" s="146" t="s">
        <v>8841</v>
      </c>
      <c r="H9830" s="146" t="s">
        <v>8842</v>
      </c>
      <c r="I9830" s="151" t="s">
        <v>98</v>
      </c>
      <c r="J9830" s="147">
        <v>120</v>
      </c>
      <c r="K9830" s="147">
        <v>12000</v>
      </c>
      <c r="L9830" s="148">
        <v>1440000</v>
      </c>
      <c r="M9830" s="120" t="s">
        <v>56</v>
      </c>
      <c r="N9830" s="149">
        <v>115200</v>
      </c>
      <c r="O9830" s="169"/>
      <c r="P9830" s="154" t="s">
        <v>6625</v>
      </c>
      <c r="Q9830" s="158" t="s">
        <v>50</v>
      </c>
      <c r="R9830" s="142">
        <f t="shared" si="153"/>
        <v>8</v>
      </c>
    </row>
    <row r="9831" s="109" customFormat="1">
      <c r="A9831" s="119">
        <f>MAX($A$19:A9830)+1</f>
        <v>9813</v>
      </c>
      <c r="B9831" s="120" t="s">
        <v>41</v>
      </c>
      <c r="C9831" s="144" t="s">
        <v>8275</v>
      </c>
      <c r="D9831" s="144" t="s">
        <v>6030</v>
      </c>
      <c r="E9831" s="145" t="s">
        <v>6863</v>
      </c>
      <c r="F9831" s="146" t="s">
        <v>8840</v>
      </c>
      <c r="G9831" s="146" t="s">
        <v>8841</v>
      </c>
      <c r="H9831" s="146" t="s">
        <v>8843</v>
      </c>
      <c r="I9831" s="151" t="s">
        <v>98</v>
      </c>
      <c r="J9831" s="147">
        <v>2037</v>
      </c>
      <c r="K9831" s="147">
        <v>12000</v>
      </c>
      <c r="L9831" s="148">
        <v>24444000</v>
      </c>
      <c r="M9831" s="120" t="s">
        <v>56</v>
      </c>
      <c r="N9831" s="149">
        <v>1955520</v>
      </c>
      <c r="O9831" s="169"/>
      <c r="P9831" s="154" t="s">
        <v>6625</v>
      </c>
      <c r="Q9831" s="158" t="s">
        <v>50</v>
      </c>
      <c r="R9831" s="142">
        <f t="shared" si="153"/>
        <v>8</v>
      </c>
    </row>
    <row r="9832" s="109" customFormat="1">
      <c r="A9832" s="119">
        <f>MAX($A$19:A9831)+1</f>
        <v>9814</v>
      </c>
      <c r="B9832" s="120" t="s">
        <v>41</v>
      </c>
      <c r="C9832" s="144" t="s">
        <v>8275</v>
      </c>
      <c r="D9832" s="144" t="s">
        <v>6030</v>
      </c>
      <c r="E9832" s="145" t="s">
        <v>6863</v>
      </c>
      <c r="F9832" s="146" t="s">
        <v>8840</v>
      </c>
      <c r="G9832" s="146" t="s">
        <v>8841</v>
      </c>
      <c r="H9832" s="146" t="s">
        <v>8844</v>
      </c>
      <c r="I9832" s="151" t="s">
        <v>98</v>
      </c>
      <c r="J9832" s="147">
        <v>113</v>
      </c>
      <c r="K9832" s="147">
        <v>12000</v>
      </c>
      <c r="L9832" s="148">
        <v>1356000</v>
      </c>
      <c r="M9832" s="120" t="s">
        <v>56</v>
      </c>
      <c r="N9832" s="149">
        <v>108480</v>
      </c>
      <c r="O9832" s="169"/>
      <c r="P9832" s="154" t="s">
        <v>6625</v>
      </c>
      <c r="Q9832" s="158" t="s">
        <v>50</v>
      </c>
      <c r="R9832" s="142">
        <f t="shared" si="153"/>
        <v>8</v>
      </c>
    </row>
    <row r="9833" s="109" customFormat="1">
      <c r="A9833" s="119">
        <f>MAX($A$19:A9832)+1</f>
        <v>9815</v>
      </c>
      <c r="B9833" s="120" t="s">
        <v>41</v>
      </c>
      <c r="C9833" s="144" t="s">
        <v>8275</v>
      </c>
      <c r="D9833" s="144" t="s">
        <v>6030</v>
      </c>
      <c r="E9833" s="145" t="s">
        <v>6863</v>
      </c>
      <c r="F9833" s="146" t="s">
        <v>8840</v>
      </c>
      <c r="G9833" s="146" t="s">
        <v>8841</v>
      </c>
      <c r="H9833" s="146" t="s">
        <v>8845</v>
      </c>
      <c r="I9833" s="151" t="s">
        <v>98</v>
      </c>
      <c r="J9833" s="147">
        <v>9142</v>
      </c>
      <c r="K9833" s="147">
        <v>1800</v>
      </c>
      <c r="L9833" s="148">
        <v>16455600</v>
      </c>
      <c r="M9833" s="120" t="s">
        <v>56</v>
      </c>
      <c r="N9833" s="149">
        <v>1316448</v>
      </c>
      <c r="O9833" s="169"/>
      <c r="P9833" s="154" t="s">
        <v>6625</v>
      </c>
      <c r="Q9833" s="158" t="s">
        <v>50</v>
      </c>
      <c r="R9833" s="142">
        <f t="shared" si="153"/>
        <v>8</v>
      </c>
    </row>
    <row r="9834" s="109" customFormat="1">
      <c r="A9834" s="119">
        <f>MAX($A$19:A9833)+1</f>
        <v>9816</v>
      </c>
      <c r="B9834" s="120" t="s">
        <v>41</v>
      </c>
      <c r="C9834" s="144" t="s">
        <v>8275</v>
      </c>
      <c r="D9834" s="144" t="s">
        <v>6030</v>
      </c>
      <c r="E9834" s="145" t="s">
        <v>6863</v>
      </c>
      <c r="F9834" s="146" t="s">
        <v>8840</v>
      </c>
      <c r="G9834" s="146" t="s">
        <v>8841</v>
      </c>
      <c r="H9834" s="146" t="s">
        <v>8846</v>
      </c>
      <c r="I9834" s="151" t="s">
        <v>98</v>
      </c>
      <c r="J9834" s="147">
        <v>3831</v>
      </c>
      <c r="K9834" s="147">
        <v>1800</v>
      </c>
      <c r="L9834" s="148">
        <v>6895800</v>
      </c>
      <c r="M9834" s="120" t="s">
        <v>56</v>
      </c>
      <c r="N9834" s="149">
        <v>551664</v>
      </c>
      <c r="O9834" s="169"/>
      <c r="P9834" s="154" t="s">
        <v>6625</v>
      </c>
      <c r="Q9834" s="158" t="s">
        <v>50</v>
      </c>
      <c r="R9834" s="142">
        <f t="shared" si="153"/>
        <v>8</v>
      </c>
    </row>
    <row r="9835" s="109" customFormat="1">
      <c r="A9835" s="119">
        <f>MAX($A$19:A9834)+1</f>
        <v>9817</v>
      </c>
      <c r="B9835" s="120" t="s">
        <v>41</v>
      </c>
      <c r="C9835" s="144" t="s">
        <v>8275</v>
      </c>
      <c r="D9835" s="144" t="s">
        <v>6030</v>
      </c>
      <c r="E9835" s="145" t="s">
        <v>6863</v>
      </c>
      <c r="F9835" s="146" t="s">
        <v>8840</v>
      </c>
      <c r="G9835" s="146" t="s">
        <v>8841</v>
      </c>
      <c r="H9835" s="146" t="s">
        <v>8847</v>
      </c>
      <c r="I9835" s="151" t="s">
        <v>98</v>
      </c>
      <c r="J9835" s="147">
        <v>5804</v>
      </c>
      <c r="K9835" s="147">
        <v>1800</v>
      </c>
      <c r="L9835" s="148">
        <v>10447200</v>
      </c>
      <c r="M9835" s="120" t="s">
        <v>56</v>
      </c>
      <c r="N9835" s="149">
        <v>835776</v>
      </c>
      <c r="O9835" s="169"/>
      <c r="P9835" s="154" t="s">
        <v>6625</v>
      </c>
      <c r="Q9835" s="158" t="s">
        <v>50</v>
      </c>
      <c r="R9835" s="142">
        <f t="shared" si="153"/>
        <v>8</v>
      </c>
    </row>
    <row r="9836" s="109" customFormat="1">
      <c r="A9836" s="119">
        <f>MAX($A$19:A9835)+1</f>
        <v>9818</v>
      </c>
      <c r="B9836" s="120" t="s">
        <v>41</v>
      </c>
      <c r="C9836" s="144" t="s">
        <v>8275</v>
      </c>
      <c r="D9836" s="144" t="s">
        <v>6030</v>
      </c>
      <c r="E9836" s="145" t="s">
        <v>6863</v>
      </c>
      <c r="F9836" s="146" t="s">
        <v>8840</v>
      </c>
      <c r="G9836" s="146" t="s">
        <v>8841</v>
      </c>
      <c r="H9836" s="146" t="s">
        <v>8848</v>
      </c>
      <c r="I9836" s="151" t="s">
        <v>98</v>
      </c>
      <c r="J9836" s="147">
        <v>4944</v>
      </c>
      <c r="K9836" s="147">
        <v>1800</v>
      </c>
      <c r="L9836" s="148">
        <v>8899200</v>
      </c>
      <c r="M9836" s="120" t="s">
        <v>56</v>
      </c>
      <c r="N9836" s="149">
        <v>711936</v>
      </c>
      <c r="O9836" s="169"/>
      <c r="P9836" s="154" t="s">
        <v>6625</v>
      </c>
      <c r="Q9836" s="158" t="s">
        <v>50</v>
      </c>
      <c r="R9836" s="142">
        <f t="shared" si="153"/>
        <v>8</v>
      </c>
    </row>
    <row r="9837" ht="56.25" s="109" customFormat="1">
      <c r="A9837" s="119">
        <f>MAX($A$19:A9836)+1</f>
        <v>9819</v>
      </c>
      <c r="B9837" s="120" t="s">
        <v>41</v>
      </c>
      <c r="C9837" s="144" t="s">
        <v>92</v>
      </c>
      <c r="D9837" s="144" t="s">
        <v>7448</v>
      </c>
      <c r="E9837" s="145">
        <v>45288</v>
      </c>
      <c r="F9837" s="146" t="s">
        <v>7867</v>
      </c>
      <c r="G9837" s="146" t="s">
        <v>7868</v>
      </c>
      <c r="H9837" s="146" t="s">
        <v>8849</v>
      </c>
      <c r="I9837" s="151" t="s">
        <v>974</v>
      </c>
      <c r="J9837" s="147"/>
      <c r="K9837" s="147"/>
      <c r="L9837" s="148">
        <v>15714815</v>
      </c>
      <c r="M9837" s="120" t="s">
        <v>56</v>
      </c>
      <c r="N9837" s="149">
        <v>1257185</v>
      </c>
      <c r="O9837" s="169"/>
      <c r="P9837" s="154" t="s">
        <v>6625</v>
      </c>
      <c r="Q9837" s="158" t="s">
        <v>50</v>
      </c>
      <c r="R9837" s="142">
        <f t="shared" si="153"/>
        <v>7.99999872731559</v>
      </c>
    </row>
    <row r="9838" ht="45" s="109" customFormat="1">
      <c r="A9838" s="119">
        <f>MAX($A$19:A9837)+1</f>
        <v>9820</v>
      </c>
      <c r="B9838" s="120" t="s">
        <v>41</v>
      </c>
      <c r="C9838" s="144" t="s">
        <v>92</v>
      </c>
      <c r="D9838" s="144" t="s">
        <v>8850</v>
      </c>
      <c r="E9838" s="145">
        <v>45288</v>
      </c>
      <c r="F9838" s="146" t="s">
        <v>7867</v>
      </c>
      <c r="G9838" s="146" t="s">
        <v>7868</v>
      </c>
      <c r="H9838" s="146" t="s">
        <v>8851</v>
      </c>
      <c r="I9838" s="151" t="s">
        <v>974</v>
      </c>
      <c r="J9838" s="147"/>
      <c r="K9838" s="147"/>
      <c r="L9838" s="148">
        <v>33565597</v>
      </c>
      <c r="M9838" s="120" t="s">
        <v>56</v>
      </c>
      <c r="N9838" s="149">
        <v>2685248</v>
      </c>
      <c r="O9838" s="169"/>
      <c r="P9838" s="154" t="s">
        <v>6625</v>
      </c>
      <c r="Q9838" s="158" t="s">
        <v>50</v>
      </c>
      <c r="R9838" s="142">
        <f t="shared" si="153"/>
        <v>8.00000071501782</v>
      </c>
    </row>
    <row r="9839" ht="22.5" s="109" customFormat="1">
      <c r="A9839" s="119">
        <f>MAX($A$19:A9838)+1</f>
        <v>9821</v>
      </c>
      <c r="B9839" s="155" t="s">
        <v>41</v>
      </c>
      <c r="C9839" s="144" t="s">
        <v>1381</v>
      </c>
      <c r="D9839" s="144" t="s">
        <v>8852</v>
      </c>
      <c r="E9839" s="145">
        <v>45261</v>
      </c>
      <c r="F9839" s="146" t="s">
        <v>8853</v>
      </c>
      <c r="G9839" s="146" t="s">
        <v>8854</v>
      </c>
      <c r="H9839" s="146" t="s">
        <v>8855</v>
      </c>
      <c r="I9839" s="151" t="s">
        <v>98</v>
      </c>
      <c r="J9839" s="147">
        <v>1</v>
      </c>
      <c r="K9839" s="147">
        <v>768181818</v>
      </c>
      <c r="L9839" s="148">
        <v>768181818</v>
      </c>
      <c r="M9839" s="155" t="s">
        <v>229</v>
      </c>
      <c r="N9839" s="149">
        <v>76818182</v>
      </c>
      <c r="O9839" s="169"/>
      <c r="P9839" s="153" t="s">
        <v>6625</v>
      </c>
      <c r="Q9839" s="156" t="s">
        <v>50</v>
      </c>
      <c r="R9839" s="157">
        <f t="shared" si="153"/>
        <v>10.0000000260355</v>
      </c>
    </row>
    <row r="9840" ht="22.5" s="109" customFormat="1">
      <c r="A9840" s="119">
        <f>MAX($A$19:A9839)+1</f>
        <v>9822</v>
      </c>
      <c r="B9840" s="155" t="s">
        <v>41</v>
      </c>
      <c r="C9840" s="144" t="s">
        <v>1381</v>
      </c>
      <c r="D9840" s="144" t="s">
        <v>2894</v>
      </c>
      <c r="E9840" s="145">
        <v>45261</v>
      </c>
      <c r="F9840" s="146" t="s">
        <v>8853</v>
      </c>
      <c r="G9840" s="146" t="s">
        <v>8854</v>
      </c>
      <c r="H9840" s="146" t="s">
        <v>8856</v>
      </c>
      <c r="I9840" s="151" t="s">
        <v>98</v>
      </c>
      <c r="J9840" s="147">
        <v>1</v>
      </c>
      <c r="K9840" s="147">
        <v>2296296296</v>
      </c>
      <c r="L9840" s="148">
        <v>2296296296</v>
      </c>
      <c r="M9840" s="155" t="s">
        <v>56</v>
      </c>
      <c r="N9840" s="149">
        <v>183703704</v>
      </c>
      <c r="O9840" s="169"/>
      <c r="P9840" s="153" t="s">
        <v>6625</v>
      </c>
      <c r="Q9840" s="156" t="s">
        <v>50</v>
      </c>
      <c r="R9840" s="157">
        <f t="shared" si="153"/>
        <v>8.00000001393548</v>
      </c>
    </row>
    <row r="9841" s="109" customFormat="1">
      <c r="A9841" s="119">
        <f>MAX($A$19:A9840)+1</f>
        <v>9823</v>
      </c>
      <c r="B9841" s="120" t="s">
        <v>41</v>
      </c>
      <c r="C9841" s="144" t="s">
        <v>8857</v>
      </c>
      <c r="D9841" s="144" t="s">
        <v>8858</v>
      </c>
      <c r="E9841" s="145" t="s">
        <v>4328</v>
      </c>
      <c r="F9841" s="146" t="s">
        <v>8859</v>
      </c>
      <c r="G9841" s="146" t="s">
        <v>8860</v>
      </c>
      <c r="H9841" s="146" t="s">
        <v>8861</v>
      </c>
      <c r="I9841" s="151" t="s">
        <v>47</v>
      </c>
      <c r="J9841" s="147"/>
      <c r="K9841" s="147"/>
      <c r="L9841" s="148">
        <v>7000000</v>
      </c>
      <c r="M9841" s="155" t="s">
        <v>3780</v>
      </c>
      <c r="N9841" s="149">
        <v>0</v>
      </c>
      <c r="O9841" s="169"/>
      <c r="P9841" s="153" t="s">
        <v>6625</v>
      </c>
      <c r="Q9841" s="156" t="s">
        <v>3724</v>
      </c>
      <c r="R9841" s="142">
        <f t="shared" si="153"/>
        <v>0</v>
      </c>
    </row>
    <row r="9842" ht="22.5" s="109" customFormat="1">
      <c r="A9842" s="119">
        <f>MAX($A$19:A9841)+1</f>
        <v>9824</v>
      </c>
      <c r="B9842" s="120" t="s">
        <v>41</v>
      </c>
      <c r="C9842" s="144" t="s">
        <v>3725</v>
      </c>
      <c r="D9842" s="144" t="s">
        <v>8862</v>
      </c>
      <c r="E9842" s="145" t="s">
        <v>6863</v>
      </c>
      <c r="F9842" s="146" t="s">
        <v>3727</v>
      </c>
      <c r="G9842" s="146" t="s">
        <v>3728</v>
      </c>
      <c r="H9842" s="123" t="s">
        <v>3729</v>
      </c>
      <c r="I9842" s="133" t="s">
        <v>1308</v>
      </c>
      <c r="J9842" s="147"/>
      <c r="K9842" s="147"/>
      <c r="L9842" s="148">
        <v>52028574</v>
      </c>
      <c r="M9842" s="155">
        <v>0</v>
      </c>
      <c r="N9842" s="149">
        <v>0</v>
      </c>
      <c r="O9842" s="169"/>
      <c r="P9842" s="153" t="s">
        <v>6625</v>
      </c>
      <c r="Q9842" s="156" t="s">
        <v>3724</v>
      </c>
      <c r="R9842" s="142">
        <f t="shared" si="153"/>
        <v>0</v>
      </c>
    </row>
    <row r="9843" s="109" customFormat="1">
      <c r="A9843" s="119">
        <f>MAX($A$19:A9842)+1</f>
        <v>9825</v>
      </c>
      <c r="B9843" s="120" t="s">
        <v>41</v>
      </c>
      <c r="C9843" s="144" t="s">
        <v>1530</v>
      </c>
      <c r="D9843" s="144" t="s">
        <v>8863</v>
      </c>
      <c r="E9843" s="145" t="s">
        <v>6931</v>
      </c>
      <c r="F9843" s="123" t="s">
        <v>2418</v>
      </c>
      <c r="G9843" s="146" t="s">
        <v>2419</v>
      </c>
      <c r="H9843" s="123" t="s">
        <v>3731</v>
      </c>
      <c r="I9843" s="133" t="s">
        <v>47</v>
      </c>
      <c r="J9843" s="147"/>
      <c r="K9843" s="147"/>
      <c r="L9843" s="148">
        <v>2952000</v>
      </c>
      <c r="M9843" s="155">
        <v>0</v>
      </c>
      <c r="N9843" s="149">
        <v>0</v>
      </c>
      <c r="O9843" s="169"/>
      <c r="P9843" s="153" t="s">
        <v>6625</v>
      </c>
      <c r="Q9843" s="156" t="s">
        <v>3724</v>
      </c>
      <c r="R9843" s="142">
        <f t="shared" si="153"/>
        <v>0</v>
      </c>
    </row>
    <row r="9844" s="109" customFormat="1">
      <c r="A9844" s="119">
        <f>MAX($A$19:A9843)+1</f>
        <v>9826</v>
      </c>
      <c r="B9844" s="120" t="s">
        <v>41</v>
      </c>
      <c r="C9844" s="144" t="s">
        <v>1530</v>
      </c>
      <c r="D9844" s="144" t="s">
        <v>8864</v>
      </c>
      <c r="E9844" s="145" t="s">
        <v>6931</v>
      </c>
      <c r="F9844" s="123" t="s">
        <v>2418</v>
      </c>
      <c r="G9844" s="146" t="s">
        <v>2419</v>
      </c>
      <c r="H9844" s="123" t="s">
        <v>3731</v>
      </c>
      <c r="I9844" s="133" t="s">
        <v>47</v>
      </c>
      <c r="J9844" s="147"/>
      <c r="K9844" s="147"/>
      <c r="L9844" s="148">
        <v>49200</v>
      </c>
      <c r="M9844" s="155">
        <v>0</v>
      </c>
      <c r="N9844" s="149">
        <v>0</v>
      </c>
      <c r="O9844" s="169"/>
      <c r="P9844" s="153" t="s">
        <v>6625</v>
      </c>
      <c r="Q9844" s="156" t="s">
        <v>3724</v>
      </c>
      <c r="R9844" s="142">
        <f t="shared" si="153"/>
        <v>0</v>
      </c>
    </row>
    <row r="9845" s="109" customFormat="1">
      <c r="A9845" s="119">
        <f>MAX($A$19:A9844)+1</f>
        <v>9827</v>
      </c>
      <c r="B9845" s="120" t="s">
        <v>41</v>
      </c>
      <c r="C9845" s="144" t="s">
        <v>1530</v>
      </c>
      <c r="D9845" s="144" t="s">
        <v>8865</v>
      </c>
      <c r="E9845" s="145" t="s">
        <v>6931</v>
      </c>
      <c r="F9845" s="123" t="s">
        <v>2418</v>
      </c>
      <c r="G9845" s="146" t="s">
        <v>2419</v>
      </c>
      <c r="H9845" s="123" t="s">
        <v>3731</v>
      </c>
      <c r="I9845" s="133" t="s">
        <v>47</v>
      </c>
      <c r="J9845" s="147"/>
      <c r="K9845" s="147"/>
      <c r="L9845" s="148">
        <v>688800</v>
      </c>
      <c r="M9845" s="155">
        <v>0</v>
      </c>
      <c r="N9845" s="149">
        <v>0</v>
      </c>
      <c r="O9845" s="169"/>
      <c r="P9845" s="153" t="s">
        <v>6625</v>
      </c>
      <c r="Q9845" s="156" t="s">
        <v>3724</v>
      </c>
      <c r="R9845" s="142">
        <f t="shared" si="153"/>
        <v>0</v>
      </c>
    </row>
    <row r="9846" s="109" customFormat="1">
      <c r="A9846" s="119">
        <f>MAX($A$19:A9845)+1</f>
        <v>9828</v>
      </c>
      <c r="B9846" s="120" t="s">
        <v>41</v>
      </c>
      <c r="C9846" s="144" t="s">
        <v>1530</v>
      </c>
      <c r="D9846" s="144" t="s">
        <v>8866</v>
      </c>
      <c r="E9846" s="145" t="s">
        <v>6853</v>
      </c>
      <c r="F9846" s="123" t="s">
        <v>2418</v>
      </c>
      <c r="G9846" s="146" t="s">
        <v>2419</v>
      </c>
      <c r="H9846" s="123" t="s">
        <v>3731</v>
      </c>
      <c r="I9846" s="133" t="s">
        <v>47</v>
      </c>
      <c r="J9846" s="147"/>
      <c r="K9846" s="147"/>
      <c r="L9846" s="148">
        <v>5412000</v>
      </c>
      <c r="M9846" s="155">
        <v>0</v>
      </c>
      <c r="N9846" s="149">
        <v>0</v>
      </c>
      <c r="O9846" s="169"/>
      <c r="P9846" s="153" t="s">
        <v>6625</v>
      </c>
      <c r="Q9846" s="156" t="s">
        <v>3724</v>
      </c>
      <c r="R9846" s="142">
        <f t="shared" si="153"/>
        <v>0</v>
      </c>
    </row>
    <row r="9847" s="109" customFormat="1">
      <c r="A9847" s="119">
        <f>MAX($A$19:A9846)+1</f>
        <v>9829</v>
      </c>
      <c r="B9847" s="120" t="s">
        <v>41</v>
      </c>
      <c r="C9847" s="144" t="s">
        <v>1530</v>
      </c>
      <c r="D9847" s="144" t="s">
        <v>8867</v>
      </c>
      <c r="E9847" s="145" t="s">
        <v>7290</v>
      </c>
      <c r="F9847" s="123" t="s">
        <v>2418</v>
      </c>
      <c r="G9847" s="146" t="s">
        <v>2419</v>
      </c>
      <c r="H9847" s="123" t="s">
        <v>3731</v>
      </c>
      <c r="I9847" s="133" t="s">
        <v>47</v>
      </c>
      <c r="J9847" s="147"/>
      <c r="K9847" s="147"/>
      <c r="L9847" s="148">
        <v>2952000</v>
      </c>
      <c r="M9847" s="155">
        <v>0</v>
      </c>
      <c r="N9847" s="149">
        <v>0</v>
      </c>
      <c r="O9847" s="169"/>
      <c r="P9847" s="153" t="s">
        <v>6625</v>
      </c>
      <c r="Q9847" s="156" t="s">
        <v>3724</v>
      </c>
      <c r="R9847" s="142">
        <f t="shared" si="153"/>
        <v>0</v>
      </c>
    </row>
    <row r="9848" s="109" customFormat="1">
      <c r="A9848" s="119">
        <f>MAX($A$19:A9847)+1</f>
        <v>9830</v>
      </c>
      <c r="B9848" s="120" t="s">
        <v>41</v>
      </c>
      <c r="C9848" s="144" t="s">
        <v>1530</v>
      </c>
      <c r="D9848" s="144" t="s">
        <v>8868</v>
      </c>
      <c r="E9848" s="145" t="s">
        <v>7290</v>
      </c>
      <c r="F9848" s="123" t="s">
        <v>2418</v>
      </c>
      <c r="G9848" s="146" t="s">
        <v>2419</v>
      </c>
      <c r="H9848" s="123" t="s">
        <v>3731</v>
      </c>
      <c r="I9848" s="133" t="s">
        <v>47</v>
      </c>
      <c r="J9848" s="147"/>
      <c r="K9848" s="147"/>
      <c r="L9848" s="148">
        <v>1230000</v>
      </c>
      <c r="M9848" s="155">
        <v>0</v>
      </c>
      <c r="N9848" s="149">
        <v>0</v>
      </c>
      <c r="O9848" s="169"/>
      <c r="P9848" s="153" t="s">
        <v>6625</v>
      </c>
      <c r="Q9848" s="156" t="s">
        <v>3724</v>
      </c>
      <c r="R9848" s="142">
        <f t="shared" si="153"/>
        <v>0</v>
      </c>
    </row>
    <row r="9849" s="109" customFormat="1">
      <c r="A9849" s="119">
        <f>MAX($A$19:A9848)+1</f>
        <v>9831</v>
      </c>
      <c r="B9849" s="120" t="s">
        <v>41</v>
      </c>
      <c r="C9849" s="144" t="s">
        <v>1530</v>
      </c>
      <c r="D9849" s="144" t="s">
        <v>8869</v>
      </c>
      <c r="E9849" s="145" t="s">
        <v>7290</v>
      </c>
      <c r="F9849" s="123" t="s">
        <v>2418</v>
      </c>
      <c r="G9849" s="146" t="s">
        <v>2419</v>
      </c>
      <c r="H9849" s="123" t="s">
        <v>3731</v>
      </c>
      <c r="I9849" s="133" t="s">
        <v>47</v>
      </c>
      <c r="J9849" s="147"/>
      <c r="K9849" s="147"/>
      <c r="L9849" s="148">
        <v>1230000</v>
      </c>
      <c r="M9849" s="155">
        <v>0</v>
      </c>
      <c r="N9849" s="149">
        <v>0</v>
      </c>
      <c r="O9849" s="169"/>
      <c r="P9849" s="153" t="s">
        <v>6625</v>
      </c>
      <c r="Q9849" s="156" t="s">
        <v>3724</v>
      </c>
      <c r="R9849" s="142">
        <f t="shared" si="153"/>
        <v>0</v>
      </c>
    </row>
    <row r="9850" s="109" customFormat="1">
      <c r="A9850" s="119">
        <f>MAX($A$19:A9849)+1</f>
        <v>9832</v>
      </c>
      <c r="B9850" s="120" t="s">
        <v>41</v>
      </c>
      <c r="C9850" s="144" t="s">
        <v>1530</v>
      </c>
      <c r="D9850" s="144" t="s">
        <v>8870</v>
      </c>
      <c r="E9850" s="145" t="s">
        <v>7456</v>
      </c>
      <c r="F9850" s="123" t="s">
        <v>2418</v>
      </c>
      <c r="G9850" s="146" t="s">
        <v>2419</v>
      </c>
      <c r="H9850" s="123" t="s">
        <v>3731</v>
      </c>
      <c r="I9850" s="133" t="s">
        <v>47</v>
      </c>
      <c r="J9850" s="147"/>
      <c r="K9850" s="147"/>
      <c r="L9850" s="148">
        <v>639600</v>
      </c>
      <c r="M9850" s="155">
        <v>0</v>
      </c>
      <c r="N9850" s="149">
        <v>0</v>
      </c>
      <c r="O9850" s="169"/>
      <c r="P9850" s="153" t="s">
        <v>6625</v>
      </c>
      <c r="Q9850" s="156" t="s">
        <v>3724</v>
      </c>
      <c r="R9850" s="142">
        <f t="shared" si="153"/>
        <v>0</v>
      </c>
    </row>
    <row r="9851" s="109" customFormat="1">
      <c r="A9851" s="119">
        <f>MAX($A$19:A9850)+1</f>
        <v>9833</v>
      </c>
      <c r="B9851" s="120" t="s">
        <v>41</v>
      </c>
      <c r="C9851" s="144" t="s">
        <v>1530</v>
      </c>
      <c r="D9851" s="144" t="s">
        <v>8871</v>
      </c>
      <c r="E9851" s="145" t="s">
        <v>7456</v>
      </c>
      <c r="F9851" s="123" t="s">
        <v>2418</v>
      </c>
      <c r="G9851" s="146" t="s">
        <v>2419</v>
      </c>
      <c r="H9851" s="123" t="s">
        <v>3731</v>
      </c>
      <c r="I9851" s="133" t="s">
        <v>47</v>
      </c>
      <c r="J9851" s="147"/>
      <c r="K9851" s="147"/>
      <c r="L9851" s="148">
        <v>310944</v>
      </c>
      <c r="M9851" s="155">
        <v>0</v>
      </c>
      <c r="N9851" s="149">
        <v>0</v>
      </c>
      <c r="O9851" s="169"/>
      <c r="P9851" s="153" t="s">
        <v>6625</v>
      </c>
      <c r="Q9851" s="156" t="s">
        <v>3724</v>
      </c>
      <c r="R9851" s="142">
        <f t="shared" si="153"/>
        <v>0</v>
      </c>
    </row>
    <row r="9852" s="109" customFormat="1">
      <c r="A9852" s="119">
        <f>MAX($A$19:A9851)+1</f>
        <v>9834</v>
      </c>
      <c r="B9852" s="120" t="s">
        <v>41</v>
      </c>
      <c r="C9852" s="144" t="s">
        <v>1530</v>
      </c>
      <c r="D9852" s="144" t="s">
        <v>8872</v>
      </c>
      <c r="E9852" s="145" t="s">
        <v>6887</v>
      </c>
      <c r="F9852" s="123" t="s">
        <v>2418</v>
      </c>
      <c r="G9852" s="146" t="s">
        <v>2419</v>
      </c>
      <c r="H9852" s="123" t="s">
        <v>3731</v>
      </c>
      <c r="I9852" s="133" t="s">
        <v>47</v>
      </c>
      <c r="J9852" s="147"/>
      <c r="K9852" s="147"/>
      <c r="L9852" s="148">
        <v>2952000</v>
      </c>
      <c r="M9852" s="155">
        <v>0</v>
      </c>
      <c r="N9852" s="149">
        <v>0</v>
      </c>
      <c r="O9852" s="169"/>
      <c r="P9852" s="153" t="s">
        <v>6625</v>
      </c>
      <c r="Q9852" s="156" t="s">
        <v>3724</v>
      </c>
      <c r="R9852" s="142">
        <f t="shared" si="153"/>
        <v>0</v>
      </c>
    </row>
    <row r="9853" s="109" customFormat="1">
      <c r="A9853" s="119">
        <f>MAX($A$19:A9852)+1</f>
        <v>9835</v>
      </c>
      <c r="B9853" s="120" t="s">
        <v>41</v>
      </c>
      <c r="C9853" s="144" t="s">
        <v>1530</v>
      </c>
      <c r="D9853" s="144" t="s">
        <v>8873</v>
      </c>
      <c r="E9853" s="145" t="s">
        <v>6720</v>
      </c>
      <c r="F9853" s="123" t="s">
        <v>2418</v>
      </c>
      <c r="G9853" s="146" t="s">
        <v>2419</v>
      </c>
      <c r="H9853" s="123" t="s">
        <v>3731</v>
      </c>
      <c r="I9853" s="133" t="s">
        <v>47</v>
      </c>
      <c r="J9853" s="147"/>
      <c r="K9853" s="147"/>
      <c r="L9853" s="148">
        <v>1230000</v>
      </c>
      <c r="M9853" s="155">
        <v>0</v>
      </c>
      <c r="N9853" s="149">
        <v>0</v>
      </c>
      <c r="O9853" s="169"/>
      <c r="P9853" s="153" t="s">
        <v>6625</v>
      </c>
      <c r="Q9853" s="156" t="s">
        <v>3724</v>
      </c>
      <c r="R9853" s="142">
        <f t="shared" si="153"/>
        <v>0</v>
      </c>
    </row>
    <row r="9854" s="109" customFormat="1">
      <c r="A9854" s="119">
        <f>MAX($A$19:A9853)+1</f>
        <v>9836</v>
      </c>
      <c r="B9854" s="120" t="s">
        <v>41</v>
      </c>
      <c r="C9854" s="144" t="s">
        <v>1530</v>
      </c>
      <c r="D9854" s="144" t="s">
        <v>8874</v>
      </c>
      <c r="E9854" s="145" t="s">
        <v>6720</v>
      </c>
      <c r="F9854" s="123" t="s">
        <v>2418</v>
      </c>
      <c r="G9854" s="146" t="s">
        <v>2419</v>
      </c>
      <c r="H9854" s="123" t="s">
        <v>3731</v>
      </c>
      <c r="I9854" s="133" t="s">
        <v>47</v>
      </c>
      <c r="J9854" s="147"/>
      <c r="K9854" s="147"/>
      <c r="L9854" s="148">
        <v>8364000</v>
      </c>
      <c r="M9854" s="155">
        <v>0</v>
      </c>
      <c r="N9854" s="149">
        <v>0</v>
      </c>
      <c r="O9854" s="169"/>
      <c r="P9854" s="153" t="s">
        <v>6625</v>
      </c>
      <c r="Q9854" s="156" t="s">
        <v>3724</v>
      </c>
      <c r="R9854" s="142">
        <f t="shared" si="153"/>
        <v>0</v>
      </c>
    </row>
    <row r="9855" s="109" customFormat="1">
      <c r="A9855" s="119">
        <f>MAX($A$19:A9854)+1</f>
        <v>9837</v>
      </c>
      <c r="B9855" s="120" t="s">
        <v>41</v>
      </c>
      <c r="C9855" s="144" t="s">
        <v>1530</v>
      </c>
      <c r="D9855" s="144" t="s">
        <v>8875</v>
      </c>
      <c r="E9855" s="145" t="s">
        <v>6720</v>
      </c>
      <c r="F9855" s="123" t="s">
        <v>2418</v>
      </c>
      <c r="G9855" s="146" t="s">
        <v>2419</v>
      </c>
      <c r="H9855" s="123" t="s">
        <v>3731</v>
      </c>
      <c r="I9855" s="133" t="s">
        <v>47</v>
      </c>
      <c r="J9855" s="147"/>
      <c r="K9855" s="147"/>
      <c r="L9855" s="148">
        <v>5018892</v>
      </c>
      <c r="M9855" s="155">
        <v>0</v>
      </c>
      <c r="N9855" s="149">
        <v>0</v>
      </c>
      <c r="O9855" s="169"/>
      <c r="P9855" s="153" t="s">
        <v>6625</v>
      </c>
      <c r="Q9855" s="156" t="s">
        <v>3724</v>
      </c>
      <c r="R9855" s="142">
        <f t="shared" si="153"/>
        <v>0</v>
      </c>
    </row>
    <row r="9856" s="109" customFormat="1">
      <c r="A9856" s="119">
        <f>MAX($A$19:A9855)+1</f>
        <v>9838</v>
      </c>
      <c r="B9856" s="120" t="s">
        <v>41</v>
      </c>
      <c r="C9856" s="144" t="s">
        <v>1530</v>
      </c>
      <c r="D9856" s="144" t="s">
        <v>8876</v>
      </c>
      <c r="E9856" s="145" t="s">
        <v>6740</v>
      </c>
      <c r="F9856" s="123" t="s">
        <v>2418</v>
      </c>
      <c r="G9856" s="146" t="s">
        <v>2419</v>
      </c>
      <c r="H9856" s="123" t="s">
        <v>3731</v>
      </c>
      <c r="I9856" s="133" t="s">
        <v>47</v>
      </c>
      <c r="J9856" s="147"/>
      <c r="K9856" s="147"/>
      <c r="L9856" s="148">
        <v>2952000</v>
      </c>
      <c r="M9856" s="155">
        <v>0</v>
      </c>
      <c r="N9856" s="149">
        <v>0</v>
      </c>
      <c r="O9856" s="169"/>
      <c r="P9856" s="153" t="s">
        <v>6625</v>
      </c>
      <c r="Q9856" s="156" t="s">
        <v>3724</v>
      </c>
      <c r="R9856" s="142">
        <f t="shared" si="153"/>
        <v>0</v>
      </c>
    </row>
    <row r="9857" s="109" customFormat="1">
      <c r="A9857" s="119">
        <f>MAX($A$19:A9856)+1</f>
        <v>9839</v>
      </c>
      <c r="B9857" s="120" t="s">
        <v>41</v>
      </c>
      <c r="C9857" s="144" t="s">
        <v>1530</v>
      </c>
      <c r="D9857" s="144" t="s">
        <v>8877</v>
      </c>
      <c r="E9857" s="145" t="s">
        <v>6655</v>
      </c>
      <c r="F9857" s="123" t="s">
        <v>2418</v>
      </c>
      <c r="G9857" s="146" t="s">
        <v>2419</v>
      </c>
      <c r="H9857" s="123" t="s">
        <v>3731</v>
      </c>
      <c r="I9857" s="133" t="s">
        <v>47</v>
      </c>
      <c r="J9857" s="147"/>
      <c r="K9857" s="147"/>
      <c r="L9857" s="148">
        <v>2952000</v>
      </c>
      <c r="M9857" s="155">
        <v>0</v>
      </c>
      <c r="N9857" s="149">
        <v>0</v>
      </c>
      <c r="O9857" s="169"/>
      <c r="P9857" s="153" t="s">
        <v>6625</v>
      </c>
      <c r="Q9857" s="156" t="s">
        <v>3724</v>
      </c>
      <c r="R9857" s="142">
        <f t="shared" si="153"/>
        <v>0</v>
      </c>
    </row>
    <row r="9858" s="109" customFormat="1">
      <c r="A9858" s="119">
        <f>MAX($A$19:A9857)+1</f>
        <v>9840</v>
      </c>
      <c r="B9858" s="120" t="s">
        <v>41</v>
      </c>
      <c r="C9858" s="144" t="s">
        <v>1530</v>
      </c>
      <c r="D9858" s="144" t="s">
        <v>8878</v>
      </c>
      <c r="E9858" s="145" t="s">
        <v>6655</v>
      </c>
      <c r="F9858" s="123" t="s">
        <v>2418</v>
      </c>
      <c r="G9858" s="146" t="s">
        <v>2419</v>
      </c>
      <c r="H9858" s="123" t="s">
        <v>3731</v>
      </c>
      <c r="I9858" s="133" t="s">
        <v>47</v>
      </c>
      <c r="J9858" s="147"/>
      <c r="K9858" s="147"/>
      <c r="L9858" s="148">
        <v>24600</v>
      </c>
      <c r="M9858" s="155">
        <v>0</v>
      </c>
      <c r="N9858" s="149">
        <v>0</v>
      </c>
      <c r="O9858" s="169"/>
      <c r="P9858" s="153" t="s">
        <v>6625</v>
      </c>
      <c r="Q9858" s="156" t="s">
        <v>3724</v>
      </c>
      <c r="R9858" s="142">
        <f t="shared" si="153"/>
        <v>0</v>
      </c>
    </row>
    <row r="9859" ht="22.5" s="109" customFormat="1">
      <c r="A9859" s="119">
        <f>MAX($A$19:A9858)+1</f>
        <v>9841</v>
      </c>
      <c r="B9859" s="120" t="s">
        <v>41</v>
      </c>
      <c r="C9859" s="144" t="s">
        <v>8879</v>
      </c>
      <c r="D9859" s="144" t="s">
        <v>229</v>
      </c>
      <c r="E9859" s="145" t="s">
        <v>6740</v>
      </c>
      <c r="F9859" s="146" t="s">
        <v>8880</v>
      </c>
      <c r="G9859" s="146" t="s">
        <v>8881</v>
      </c>
      <c r="H9859" s="146" t="s">
        <v>8882</v>
      </c>
      <c r="I9859" s="151" t="s">
        <v>47</v>
      </c>
      <c r="J9859" s="147"/>
      <c r="K9859" s="147"/>
      <c r="L9859" s="148">
        <v>300000000</v>
      </c>
      <c r="M9859" s="155" t="s">
        <v>3780</v>
      </c>
      <c r="N9859" s="149">
        <v>0</v>
      </c>
      <c r="O9859" s="169"/>
      <c r="P9859" s="153" t="s">
        <v>6625</v>
      </c>
      <c r="Q9859" s="156" t="s">
        <v>3724</v>
      </c>
      <c r="R9859" s="142">
        <f t="shared" si="153"/>
        <v>0</v>
      </c>
    </row>
    <row r="9860" ht="22.5" s="109" customFormat="1">
      <c r="A9860" s="119">
        <f>MAX($A$19:A9859)+1</f>
        <v>9842</v>
      </c>
      <c r="B9860" s="120" t="s">
        <v>41</v>
      </c>
      <c r="C9860" s="144" t="s">
        <v>2476</v>
      </c>
      <c r="D9860" s="144" t="s">
        <v>8883</v>
      </c>
      <c r="E9860" s="145" t="s">
        <v>6688</v>
      </c>
      <c r="F9860" s="123" t="s">
        <v>2478</v>
      </c>
      <c r="G9860" s="146" t="s">
        <v>2479</v>
      </c>
      <c r="H9860" s="146" t="s">
        <v>2480</v>
      </c>
      <c r="I9860" s="151" t="s">
        <v>2481</v>
      </c>
      <c r="J9860" s="147"/>
      <c r="K9860" s="147"/>
      <c r="L9860" s="148">
        <v>2118727</v>
      </c>
      <c r="M9860" s="155" t="s">
        <v>8884</v>
      </c>
      <c r="N9860" s="149">
        <v>0</v>
      </c>
      <c r="O9860" s="169"/>
      <c r="P9860" s="153" t="s">
        <v>6625</v>
      </c>
      <c r="Q9860" s="156" t="s">
        <v>3724</v>
      </c>
      <c r="R9860" s="142">
        <f t="shared" si="153"/>
        <v>0</v>
      </c>
    </row>
    <row r="9861" ht="22.5" s="109" customFormat="1">
      <c r="A9861" s="119">
        <f>MAX($A$19:A9860)+1</f>
        <v>9843</v>
      </c>
      <c r="B9861" s="120" t="s">
        <v>41</v>
      </c>
      <c r="C9861" s="144" t="s">
        <v>8216</v>
      </c>
      <c r="D9861" s="144" t="s">
        <v>8885</v>
      </c>
      <c r="E9861" s="145" t="s">
        <v>6740</v>
      </c>
      <c r="F9861" s="146" t="s">
        <v>8886</v>
      </c>
      <c r="G9861" s="146" t="s">
        <v>8219</v>
      </c>
      <c r="H9861" s="146" t="s">
        <v>8887</v>
      </c>
      <c r="I9861" s="151" t="s">
        <v>546</v>
      </c>
      <c r="J9861" s="147"/>
      <c r="K9861" s="147"/>
      <c r="L9861" s="148">
        <v>71278988</v>
      </c>
      <c r="M9861" s="155">
        <v>0</v>
      </c>
      <c r="N9861" s="149">
        <v>0</v>
      </c>
      <c r="O9861" s="169"/>
      <c r="P9861" s="153" t="s">
        <v>6625</v>
      </c>
      <c r="Q9861" s="156" t="s">
        <v>3724</v>
      </c>
      <c r="R9861" s="142">
        <f t="shared" si="153"/>
        <v>0</v>
      </c>
    </row>
    <row r="9862" ht="22.5" s="109" customFormat="1">
      <c r="A9862" s="119">
        <f>MAX($A$19:A9861)+1</f>
        <v>9844</v>
      </c>
      <c r="B9862" s="120" t="s">
        <v>41</v>
      </c>
      <c r="C9862" s="144" t="s">
        <v>391</v>
      </c>
      <c r="D9862" s="144" t="s">
        <v>8888</v>
      </c>
      <c r="E9862" s="145" t="s">
        <v>6688</v>
      </c>
      <c r="F9862" s="123" t="s">
        <v>393</v>
      </c>
      <c r="G9862" s="146" t="s">
        <v>394</v>
      </c>
      <c r="H9862" s="146" t="s">
        <v>465</v>
      </c>
      <c r="I9862" s="151" t="s">
        <v>417</v>
      </c>
      <c r="J9862" s="147">
        <v>50</v>
      </c>
      <c r="K9862" s="147">
        <v>42300</v>
      </c>
      <c r="L9862" s="148">
        <v>2115000</v>
      </c>
      <c r="M9862" s="120" t="s">
        <v>56</v>
      </c>
      <c r="N9862" s="149">
        <v>169200</v>
      </c>
      <c r="O9862" s="169"/>
      <c r="P9862" s="153" t="s">
        <v>6625</v>
      </c>
      <c r="Q9862" s="156" t="s">
        <v>3724</v>
      </c>
      <c r="R9862" s="142">
        <f t="shared" si="153"/>
        <v>8</v>
      </c>
    </row>
    <row r="9863" ht="22.5" s="109" customFormat="1">
      <c r="A9863" s="119">
        <f>MAX($A$19:A9862)+1</f>
        <v>9845</v>
      </c>
      <c r="B9863" s="120" t="s">
        <v>41</v>
      </c>
      <c r="C9863" s="144" t="s">
        <v>547</v>
      </c>
      <c r="D9863" s="144" t="s">
        <v>8889</v>
      </c>
      <c r="E9863" s="145" t="s">
        <v>6863</v>
      </c>
      <c r="F9863" s="146" t="s">
        <v>549</v>
      </c>
      <c r="G9863" s="146" t="s">
        <v>550</v>
      </c>
      <c r="H9863" s="146" t="s">
        <v>598</v>
      </c>
      <c r="I9863" s="151" t="s">
        <v>540</v>
      </c>
      <c r="J9863" s="147">
        <v>343</v>
      </c>
      <c r="K9863" s="147">
        <v>2136</v>
      </c>
      <c r="L9863" s="148">
        <v>732648</v>
      </c>
      <c r="M9863" s="120" t="s">
        <v>56</v>
      </c>
      <c r="N9863" s="149">
        <v>58612</v>
      </c>
      <c r="O9863" s="169"/>
      <c r="P9863" s="153" t="s">
        <v>6625</v>
      </c>
      <c r="Q9863" s="156" t="s">
        <v>3724</v>
      </c>
      <c r="R9863" s="142">
        <f t="shared" si="153"/>
        <v>8.00002183859097</v>
      </c>
    </row>
    <row r="9864" s="109" customFormat="1">
      <c r="A9864" s="119">
        <f>MAX($A$19:A9863)+1</f>
        <v>9846</v>
      </c>
      <c r="B9864" s="120" t="s">
        <v>41</v>
      </c>
      <c r="C9864" s="144" t="s">
        <v>547</v>
      </c>
      <c r="D9864" s="144" t="s">
        <v>8889</v>
      </c>
      <c r="E9864" s="145" t="s">
        <v>6863</v>
      </c>
      <c r="F9864" s="146" t="s">
        <v>549</v>
      </c>
      <c r="G9864" s="146" t="s">
        <v>550</v>
      </c>
      <c r="H9864" s="146" t="s">
        <v>602</v>
      </c>
      <c r="I9864" s="151" t="s">
        <v>540</v>
      </c>
      <c r="J9864" s="147">
        <v>339</v>
      </c>
      <c r="K9864" s="147">
        <v>2515</v>
      </c>
      <c r="L9864" s="148">
        <v>852585</v>
      </c>
      <c r="M9864" s="120" t="s">
        <v>56</v>
      </c>
      <c r="N9864" s="149">
        <v>68207</v>
      </c>
      <c r="O9864" s="169"/>
      <c r="P9864" s="153" t="s">
        <v>6625</v>
      </c>
      <c r="Q9864" s="156" t="s">
        <v>3724</v>
      </c>
      <c r="R9864" s="142">
        <f t="shared" si="153"/>
        <v>8.00002345807163</v>
      </c>
    </row>
    <row r="9865" ht="22.5" s="109" customFormat="1">
      <c r="A9865" s="119">
        <f>MAX($A$19:A9864)+1</f>
        <v>9847</v>
      </c>
      <c r="B9865" s="155"/>
      <c r="C9865" s="144"/>
      <c r="D9865" s="144" t="s">
        <v>8890</v>
      </c>
      <c r="E9865" s="145">
        <v>45237</v>
      </c>
      <c r="F9865" s="146" t="s">
        <v>8891</v>
      </c>
      <c r="G9865" s="146"/>
      <c r="H9865" s="146" t="s">
        <v>8892</v>
      </c>
      <c r="I9865" s="151" t="s">
        <v>534</v>
      </c>
      <c r="J9865" s="147">
        <v>150209</v>
      </c>
      <c r="K9865" s="147">
        <v>10030.65</v>
      </c>
      <c r="L9865" s="148">
        <v>1506693906</v>
      </c>
      <c r="M9865" s="155"/>
      <c r="N9865" s="149"/>
      <c r="O9865" s="169"/>
      <c r="P9865" s="153" t="s">
        <v>6625</v>
      </c>
      <c r="Q9865" s="156" t="s">
        <v>3797</v>
      </c>
      <c r="R9865" s="142">
        <f t="shared" si="153"/>
        <v>0</v>
      </c>
    </row>
    <row r="9866" ht="22.5" s="109" customFormat="1">
      <c r="A9866" s="119">
        <f>MAX($A$19:A9865)+1</f>
        <v>9848</v>
      </c>
      <c r="B9866" s="155"/>
      <c r="C9866" s="144"/>
      <c r="D9866" s="144" t="s">
        <v>8893</v>
      </c>
      <c r="E9866" s="145">
        <v>45253</v>
      </c>
      <c r="F9866" s="146" t="s">
        <v>8894</v>
      </c>
      <c r="G9866" s="146"/>
      <c r="H9866" s="146" t="s">
        <v>8895</v>
      </c>
      <c r="I9866" s="151" t="s">
        <v>534</v>
      </c>
      <c r="J9866" s="147">
        <v>120193</v>
      </c>
      <c r="K9866" s="147">
        <v>20795.25</v>
      </c>
      <c r="L9866" s="148">
        <v>2499443483</v>
      </c>
      <c r="M9866" s="155"/>
      <c r="N9866" s="149"/>
      <c r="O9866" s="169"/>
      <c r="P9866" s="153" t="s">
        <v>6625</v>
      </c>
      <c r="Q9866" s="156" t="s">
        <v>3797</v>
      </c>
      <c r="R9866" s="142">
        <f t="shared" si="153"/>
        <v>0</v>
      </c>
    </row>
    <row r="9867" ht="22.5" s="109" customFormat="1">
      <c r="A9867" s="119">
        <f>MAX($A$19:A9866)+1</f>
        <v>9849</v>
      </c>
      <c r="B9867" s="155"/>
      <c r="C9867" s="144"/>
      <c r="D9867" s="144" t="s">
        <v>8896</v>
      </c>
      <c r="E9867" s="145">
        <v>45253</v>
      </c>
      <c r="F9867" s="146" t="s">
        <v>8894</v>
      </c>
      <c r="G9867" s="146"/>
      <c r="H9867" s="146" t="s">
        <v>8897</v>
      </c>
      <c r="I9867" s="151" t="s">
        <v>534</v>
      </c>
      <c r="J9867" s="147">
        <v>129385</v>
      </c>
      <c r="K9867" s="147">
        <v>20272.75</v>
      </c>
      <c r="L9867" s="148">
        <v>2622989759</v>
      </c>
      <c r="M9867" s="155"/>
      <c r="N9867" s="149"/>
      <c r="O9867" s="169"/>
      <c r="P9867" s="153" t="s">
        <v>6625</v>
      </c>
      <c r="Q9867" s="156" t="s">
        <v>3797</v>
      </c>
      <c r="R9867" s="142">
        <f t="shared" si="153"/>
        <v>0</v>
      </c>
    </row>
    <row r="9868" ht="22.5" s="109" customFormat="1">
      <c r="A9868" s="119">
        <f>MAX($A$19:A9867)+1</f>
        <v>9850</v>
      </c>
      <c r="B9868" s="155"/>
      <c r="C9868" s="144"/>
      <c r="D9868" s="144" t="s">
        <v>8898</v>
      </c>
      <c r="E9868" s="145">
        <v>45240</v>
      </c>
      <c r="F9868" s="146" t="s">
        <v>3808</v>
      </c>
      <c r="G9868" s="146"/>
      <c r="H9868" s="146" t="s">
        <v>3974</v>
      </c>
      <c r="I9868" s="151" t="s">
        <v>534</v>
      </c>
      <c r="J9868" s="147">
        <v>296</v>
      </c>
      <c r="K9868" s="147">
        <v>35904.75</v>
      </c>
      <c r="L9868" s="148">
        <v>10627806</v>
      </c>
      <c r="M9868" s="155"/>
      <c r="N9868" s="149"/>
      <c r="O9868" s="169"/>
      <c r="P9868" s="153" t="s">
        <v>6625</v>
      </c>
      <c r="Q9868" s="156" t="s">
        <v>3797</v>
      </c>
      <c r="R9868" s="142">
        <f t="shared" si="153"/>
        <v>0</v>
      </c>
    </row>
    <row r="9869" ht="22.5" s="109" customFormat="1">
      <c r="A9869" s="119">
        <f>MAX($A$19:A9868)+1</f>
        <v>9851</v>
      </c>
      <c r="B9869" s="155"/>
      <c r="C9869" s="144"/>
      <c r="D9869" s="144" t="s">
        <v>8898</v>
      </c>
      <c r="E9869" s="145">
        <v>45240</v>
      </c>
      <c r="F9869" s="146" t="s">
        <v>3808</v>
      </c>
      <c r="G9869" s="146"/>
      <c r="H9869" s="146" t="s">
        <v>6551</v>
      </c>
      <c r="I9869" s="151" t="s">
        <v>534</v>
      </c>
      <c r="J9869" s="147">
        <v>383</v>
      </c>
      <c r="K9869" s="147">
        <v>28577.25</v>
      </c>
      <c r="L9869" s="148">
        <v>10945087</v>
      </c>
      <c r="M9869" s="155"/>
      <c r="N9869" s="149"/>
      <c r="O9869" s="169"/>
      <c r="P9869" s="153" t="s">
        <v>6625</v>
      </c>
      <c r="Q9869" s="156" t="s">
        <v>3797</v>
      </c>
      <c r="R9869" s="142">
        <f t="shared" si="153"/>
        <v>0</v>
      </c>
    </row>
    <row r="9870" ht="22.5" s="109" customFormat="1">
      <c r="A9870" s="119">
        <f>MAX($A$19:A9869)+1</f>
        <v>9852</v>
      </c>
      <c r="B9870" s="155"/>
      <c r="C9870" s="144"/>
      <c r="D9870" s="144" t="s">
        <v>8898</v>
      </c>
      <c r="E9870" s="145">
        <v>45240</v>
      </c>
      <c r="F9870" s="146" t="s">
        <v>3808</v>
      </c>
      <c r="G9870" s="146"/>
      <c r="H9870" s="146" t="s">
        <v>3820</v>
      </c>
      <c r="I9870" s="151" t="s">
        <v>534</v>
      </c>
      <c r="J9870" s="147">
        <v>22529</v>
      </c>
      <c r="K9870" s="147">
        <v>22226.75</v>
      </c>
      <c r="L9870" s="148">
        <v>500746451</v>
      </c>
      <c r="M9870" s="155"/>
      <c r="N9870" s="149"/>
      <c r="O9870" s="169"/>
      <c r="P9870" s="153" t="s">
        <v>6625</v>
      </c>
      <c r="Q9870" s="156" t="s">
        <v>3797</v>
      </c>
      <c r="R9870" s="142">
        <f t="shared" si="153"/>
        <v>0</v>
      </c>
    </row>
    <row r="9871" ht="22.5" s="109" customFormat="1">
      <c r="A9871" s="119">
        <f>MAX($A$19:A9870)+1</f>
        <v>9853</v>
      </c>
      <c r="B9871" s="155"/>
      <c r="C9871" s="144"/>
      <c r="D9871" s="144" t="s">
        <v>8898</v>
      </c>
      <c r="E9871" s="145">
        <v>45240</v>
      </c>
      <c r="F9871" s="146" t="s">
        <v>3808</v>
      </c>
      <c r="G9871" s="146"/>
      <c r="H9871" s="146" t="s">
        <v>6562</v>
      </c>
      <c r="I9871" s="151" t="s">
        <v>534</v>
      </c>
      <c r="J9871" s="147">
        <v>50</v>
      </c>
      <c r="K9871" s="147">
        <v>29065.76</v>
      </c>
      <c r="L9871" s="148">
        <v>1453288</v>
      </c>
      <c r="M9871" s="155"/>
      <c r="N9871" s="149"/>
      <c r="O9871" s="169"/>
      <c r="P9871" s="153" t="s">
        <v>6625</v>
      </c>
      <c r="Q9871" s="156" t="s">
        <v>3797</v>
      </c>
      <c r="R9871" s="142">
        <f t="shared" si="153"/>
        <v>0</v>
      </c>
    </row>
    <row r="9872" ht="22.5" s="109" customFormat="1">
      <c r="A9872" s="119">
        <f>MAX($A$19:A9871)+1</f>
        <v>9854</v>
      </c>
      <c r="B9872" s="155"/>
      <c r="C9872" s="144"/>
      <c r="D9872" s="144" t="s">
        <v>8898</v>
      </c>
      <c r="E9872" s="145">
        <v>45240</v>
      </c>
      <c r="F9872" s="146" t="s">
        <v>3808</v>
      </c>
      <c r="G9872" s="146"/>
      <c r="H9872" s="146" t="s">
        <v>6551</v>
      </c>
      <c r="I9872" s="151" t="s">
        <v>534</v>
      </c>
      <c r="J9872" s="147">
        <v>300</v>
      </c>
      <c r="K9872" s="147">
        <v>28577.25</v>
      </c>
      <c r="L9872" s="148">
        <v>8573175</v>
      </c>
      <c r="M9872" s="155"/>
      <c r="N9872" s="149"/>
      <c r="O9872" s="169"/>
      <c r="P9872" s="153" t="s">
        <v>6625</v>
      </c>
      <c r="Q9872" s="156" t="s">
        <v>3797</v>
      </c>
      <c r="R9872" s="142">
        <f t="shared" si="153"/>
        <v>0</v>
      </c>
    </row>
    <row r="9873" ht="22.5" s="109" customFormat="1">
      <c r="A9873" s="119">
        <f>MAX($A$19:A9872)+1</f>
        <v>9855</v>
      </c>
      <c r="B9873" s="155"/>
      <c r="C9873" s="144"/>
      <c r="D9873" s="144" t="s">
        <v>8898</v>
      </c>
      <c r="E9873" s="145">
        <v>45240</v>
      </c>
      <c r="F9873" s="146" t="s">
        <v>3808</v>
      </c>
      <c r="G9873" s="146"/>
      <c r="H9873" s="146" t="s">
        <v>3820</v>
      </c>
      <c r="I9873" s="151" t="s">
        <v>534</v>
      </c>
      <c r="J9873" s="147">
        <v>15000</v>
      </c>
      <c r="K9873" s="147">
        <v>22226.75</v>
      </c>
      <c r="L9873" s="148">
        <v>333401250</v>
      </c>
      <c r="M9873" s="155"/>
      <c r="N9873" s="149"/>
      <c r="O9873" s="169"/>
      <c r="P9873" s="153" t="s">
        <v>6625</v>
      </c>
      <c r="Q9873" s="156" t="s">
        <v>3797</v>
      </c>
      <c r="R9873" s="142">
        <f t="shared" si="153"/>
        <v>0</v>
      </c>
    </row>
    <row r="9874" ht="22.5" s="109" customFormat="1">
      <c r="A9874" s="119">
        <f>MAX($A$19:A9873)+1</f>
        <v>9856</v>
      </c>
      <c r="B9874" s="155"/>
      <c r="C9874" s="144"/>
      <c r="D9874" s="144" t="s">
        <v>8898</v>
      </c>
      <c r="E9874" s="145">
        <v>45240</v>
      </c>
      <c r="F9874" s="146" t="s">
        <v>3808</v>
      </c>
      <c r="G9874" s="146"/>
      <c r="H9874" s="146" t="s">
        <v>4001</v>
      </c>
      <c r="I9874" s="151" t="s">
        <v>534</v>
      </c>
      <c r="J9874" s="147">
        <v>1141</v>
      </c>
      <c r="K9874" s="147">
        <v>40301.25</v>
      </c>
      <c r="L9874" s="148">
        <v>45983726</v>
      </c>
      <c r="M9874" s="155"/>
      <c r="N9874" s="149"/>
      <c r="O9874" s="169"/>
      <c r="P9874" s="153" t="s">
        <v>6625</v>
      </c>
      <c r="Q9874" s="156" t="s">
        <v>3797</v>
      </c>
      <c r="R9874" s="142">
        <f t="shared" si="153"/>
        <v>0</v>
      </c>
    </row>
    <row r="9875" ht="22.5" s="109" customFormat="1">
      <c r="A9875" s="119">
        <f>MAX($A$19:A9874)+1</f>
        <v>9857</v>
      </c>
      <c r="B9875" s="155"/>
      <c r="C9875" s="144"/>
      <c r="D9875" s="144" t="s">
        <v>8898</v>
      </c>
      <c r="E9875" s="145">
        <v>45240</v>
      </c>
      <c r="F9875" s="146" t="s">
        <v>3808</v>
      </c>
      <c r="G9875" s="146"/>
      <c r="H9875" s="146" t="s">
        <v>4112</v>
      </c>
      <c r="I9875" s="151" t="s">
        <v>534</v>
      </c>
      <c r="J9875" s="147">
        <v>101</v>
      </c>
      <c r="K9875" s="147">
        <v>40301.25</v>
      </c>
      <c r="L9875" s="148">
        <v>4070426</v>
      </c>
      <c r="M9875" s="155"/>
      <c r="N9875" s="149"/>
      <c r="O9875" s="169"/>
      <c r="P9875" s="153" t="s">
        <v>6625</v>
      </c>
      <c r="Q9875" s="156" t="s">
        <v>3797</v>
      </c>
      <c r="R9875" s="142">
        <f t="shared" si="153"/>
        <v>0</v>
      </c>
    </row>
    <row r="9876" ht="22.5" s="109" customFormat="1">
      <c r="A9876" s="119">
        <f>MAX($A$19:A9875)+1</f>
        <v>9858</v>
      </c>
      <c r="B9876" s="155"/>
      <c r="C9876" s="144"/>
      <c r="D9876" s="144" t="s">
        <v>8898</v>
      </c>
      <c r="E9876" s="145">
        <v>45240</v>
      </c>
      <c r="F9876" s="146" t="s">
        <v>3808</v>
      </c>
      <c r="G9876" s="146"/>
      <c r="H9876" s="146" t="s">
        <v>3830</v>
      </c>
      <c r="I9876" s="151" t="s">
        <v>534</v>
      </c>
      <c r="J9876" s="147">
        <v>60</v>
      </c>
      <c r="K9876" s="147">
        <v>41522.5</v>
      </c>
      <c r="L9876" s="148">
        <v>2491350</v>
      </c>
      <c r="M9876" s="155"/>
      <c r="N9876" s="149"/>
      <c r="O9876" s="169"/>
      <c r="P9876" s="153" t="s">
        <v>6625</v>
      </c>
      <c r="Q9876" s="156" t="s">
        <v>3797</v>
      </c>
      <c r="R9876" s="142">
        <f t="shared" si="153"/>
        <v>0</v>
      </c>
    </row>
    <row r="9877" s="109" customFormat="1">
      <c r="A9877" s="119">
        <f>MAX($A$19:A9876)+1</f>
        <v>9859</v>
      </c>
      <c r="B9877" s="155"/>
      <c r="C9877" s="144"/>
      <c r="D9877" s="144" t="s">
        <v>8898</v>
      </c>
      <c r="E9877" s="145">
        <v>45240</v>
      </c>
      <c r="F9877" s="146" t="s">
        <v>3808</v>
      </c>
      <c r="G9877" s="146"/>
      <c r="H9877" s="146" t="s">
        <v>3834</v>
      </c>
      <c r="I9877" s="151" t="s">
        <v>534</v>
      </c>
      <c r="J9877" s="147">
        <v>13950</v>
      </c>
      <c r="K9877" s="147">
        <v>40057</v>
      </c>
      <c r="L9877" s="148">
        <v>558795150</v>
      </c>
      <c r="M9877" s="155"/>
      <c r="N9877" s="149"/>
      <c r="O9877" s="169"/>
      <c r="P9877" s="153" t="s">
        <v>6625</v>
      </c>
      <c r="Q9877" s="156" t="s">
        <v>3797</v>
      </c>
      <c r="R9877" s="142">
        <f t="shared" si="153"/>
        <v>0</v>
      </c>
    </row>
    <row r="9878" ht="22.5" s="109" customFormat="1">
      <c r="A9878" s="119">
        <f>MAX($A$19:A9877)+1</f>
        <v>9860</v>
      </c>
      <c r="B9878" s="155"/>
      <c r="C9878" s="144"/>
      <c r="D9878" s="144" t="s">
        <v>8898</v>
      </c>
      <c r="E9878" s="145">
        <v>45240</v>
      </c>
      <c r="F9878" s="146" t="s">
        <v>3808</v>
      </c>
      <c r="G9878" s="146"/>
      <c r="H9878" s="146" t="s">
        <v>3981</v>
      </c>
      <c r="I9878" s="151" t="s">
        <v>534</v>
      </c>
      <c r="J9878" s="147">
        <v>2611</v>
      </c>
      <c r="K9878" s="147">
        <v>34927.75</v>
      </c>
      <c r="L9878" s="148">
        <v>91196355</v>
      </c>
      <c r="M9878" s="155"/>
      <c r="N9878" s="149"/>
      <c r="O9878" s="169"/>
      <c r="P9878" s="153" t="s">
        <v>6625</v>
      </c>
      <c r="Q9878" s="156" t="s">
        <v>3797</v>
      </c>
      <c r="R9878" s="142">
        <f t="shared" si="153"/>
        <v>0</v>
      </c>
    </row>
    <row r="9879" s="109" customFormat="1">
      <c r="A9879" s="119">
        <f>MAX($A$19:A9878)+1</f>
        <v>9861</v>
      </c>
      <c r="B9879" s="155"/>
      <c r="C9879" s="144"/>
      <c r="D9879" s="144" t="s">
        <v>8898</v>
      </c>
      <c r="E9879" s="145">
        <v>45240</v>
      </c>
      <c r="F9879" s="146" t="s">
        <v>3808</v>
      </c>
      <c r="G9879" s="146"/>
      <c r="H9879" s="146" t="s">
        <v>3822</v>
      </c>
      <c r="I9879" s="151" t="s">
        <v>534</v>
      </c>
      <c r="J9879" s="147">
        <v>1486</v>
      </c>
      <c r="K9879" s="147">
        <v>18318.75</v>
      </c>
      <c r="L9879" s="148">
        <v>27221662</v>
      </c>
      <c r="M9879" s="155"/>
      <c r="N9879" s="149"/>
      <c r="O9879" s="169"/>
      <c r="P9879" s="153" t="s">
        <v>6625</v>
      </c>
      <c r="Q9879" s="156" t="s">
        <v>3797</v>
      </c>
      <c r="R9879" s="142">
        <f t="shared" si="153"/>
        <v>0</v>
      </c>
    </row>
    <row r="9880" s="109" customFormat="1">
      <c r="A9880" s="119">
        <f>MAX($A$19:A9879)+1</f>
        <v>9862</v>
      </c>
      <c r="B9880" s="155"/>
      <c r="C9880" s="144"/>
      <c r="D9880" s="144" t="s">
        <v>8898</v>
      </c>
      <c r="E9880" s="145">
        <v>45240</v>
      </c>
      <c r="F9880" s="146" t="s">
        <v>3808</v>
      </c>
      <c r="G9880" s="146"/>
      <c r="H9880" s="146" t="s">
        <v>3834</v>
      </c>
      <c r="I9880" s="151" t="s">
        <v>534</v>
      </c>
      <c r="J9880" s="147">
        <v>9160</v>
      </c>
      <c r="K9880" s="147">
        <v>40057</v>
      </c>
      <c r="L9880" s="148">
        <v>366922120</v>
      </c>
      <c r="M9880" s="155"/>
      <c r="N9880" s="149"/>
      <c r="O9880" s="169"/>
      <c r="P9880" s="153" t="s">
        <v>6625</v>
      </c>
      <c r="Q9880" s="156" t="s">
        <v>3797</v>
      </c>
      <c r="R9880" s="142">
        <f t="shared" si="153"/>
        <v>0</v>
      </c>
    </row>
    <row r="9881" ht="22.5" s="109" customFormat="1">
      <c r="A9881" s="119">
        <f>MAX($A$19:A9880)+1</f>
        <v>9863</v>
      </c>
      <c r="B9881" s="155"/>
      <c r="C9881" s="144"/>
      <c r="D9881" s="144" t="s">
        <v>8898</v>
      </c>
      <c r="E9881" s="145">
        <v>45240</v>
      </c>
      <c r="F9881" s="146" t="s">
        <v>3808</v>
      </c>
      <c r="G9881" s="146"/>
      <c r="H9881" s="146" t="s">
        <v>3821</v>
      </c>
      <c r="I9881" s="151" t="s">
        <v>534</v>
      </c>
      <c r="J9881" s="147">
        <v>2389</v>
      </c>
      <c r="K9881" s="147">
        <v>22226.75</v>
      </c>
      <c r="L9881" s="148">
        <v>53099706</v>
      </c>
      <c r="M9881" s="155"/>
      <c r="N9881" s="149"/>
      <c r="O9881" s="169"/>
      <c r="P9881" s="153" t="s">
        <v>6625</v>
      </c>
      <c r="Q9881" s="156" t="s">
        <v>3797</v>
      </c>
      <c r="R9881" s="142">
        <f t="shared" si="153"/>
        <v>0</v>
      </c>
    </row>
    <row r="9882" s="109" customFormat="1">
      <c r="A9882" s="119">
        <f>MAX($A$19:A9881)+1</f>
        <v>9864</v>
      </c>
      <c r="B9882" s="155"/>
      <c r="C9882" s="144"/>
      <c r="D9882" s="144" t="s">
        <v>8898</v>
      </c>
      <c r="E9882" s="145">
        <v>45240</v>
      </c>
      <c r="F9882" s="146" t="s">
        <v>3808</v>
      </c>
      <c r="G9882" s="146"/>
      <c r="H9882" s="146" t="s">
        <v>3834</v>
      </c>
      <c r="I9882" s="151" t="s">
        <v>534</v>
      </c>
      <c r="J9882" s="147">
        <v>14137</v>
      </c>
      <c r="K9882" s="147">
        <v>40057</v>
      </c>
      <c r="L9882" s="148">
        <v>566285809</v>
      </c>
      <c r="M9882" s="155"/>
      <c r="N9882" s="149"/>
      <c r="O9882" s="169"/>
      <c r="P9882" s="153" t="s">
        <v>6625</v>
      </c>
      <c r="Q9882" s="156" t="s">
        <v>3797</v>
      </c>
      <c r="R9882" s="142">
        <f t="shared" si="153"/>
        <v>0</v>
      </c>
    </row>
    <row r="9883" s="109" customFormat="1">
      <c r="A9883" s="119">
        <f>MAX($A$19:A9882)+1</f>
        <v>9865</v>
      </c>
      <c r="B9883" s="155"/>
      <c r="C9883" s="144"/>
      <c r="D9883" s="144" t="s">
        <v>8898</v>
      </c>
      <c r="E9883" s="145">
        <v>45240</v>
      </c>
      <c r="F9883" s="146" t="s">
        <v>3808</v>
      </c>
      <c r="G9883" s="146"/>
      <c r="H9883" s="146" t="s">
        <v>3822</v>
      </c>
      <c r="I9883" s="151" t="s">
        <v>534</v>
      </c>
      <c r="J9883" s="147">
        <v>3000</v>
      </c>
      <c r="K9883" s="147">
        <v>18318.75</v>
      </c>
      <c r="L9883" s="148">
        <v>54956250</v>
      </c>
      <c r="M9883" s="155"/>
      <c r="N9883" s="149"/>
      <c r="O9883" s="169"/>
      <c r="P9883" s="153" t="s">
        <v>6625</v>
      </c>
      <c r="Q9883" s="156" t="s">
        <v>3797</v>
      </c>
      <c r="R9883" s="142">
        <f t="shared" si="153"/>
        <v>0</v>
      </c>
    </row>
    <row r="9884" ht="22.5" s="109" customFormat="1">
      <c r="A9884" s="119">
        <f>MAX($A$19:A9883)+1</f>
        <v>9866</v>
      </c>
      <c r="B9884" s="155"/>
      <c r="C9884" s="144"/>
      <c r="D9884" s="144" t="s">
        <v>8898</v>
      </c>
      <c r="E9884" s="145">
        <v>45240</v>
      </c>
      <c r="F9884" s="146" t="s">
        <v>3808</v>
      </c>
      <c r="G9884" s="146"/>
      <c r="H9884" s="146" t="s">
        <v>6563</v>
      </c>
      <c r="I9884" s="151" t="s">
        <v>534</v>
      </c>
      <c r="J9884" s="147">
        <v>587</v>
      </c>
      <c r="K9884" s="147">
        <v>18807.25</v>
      </c>
      <c r="L9884" s="148">
        <v>11039856</v>
      </c>
      <c r="M9884" s="155"/>
      <c r="N9884" s="149"/>
      <c r="O9884" s="169"/>
      <c r="P9884" s="153" t="s">
        <v>6625</v>
      </c>
      <c r="Q9884" s="156" t="s">
        <v>3797</v>
      </c>
      <c r="R9884" s="142">
        <f t="shared" si="153"/>
        <v>0</v>
      </c>
    </row>
    <row r="9885" ht="22.5" s="109" customFormat="1">
      <c r="A9885" s="119">
        <f>MAX($A$19:A9884)+1</f>
        <v>9867</v>
      </c>
      <c r="B9885" s="155"/>
      <c r="C9885" s="144"/>
      <c r="D9885" s="144" t="s">
        <v>8898</v>
      </c>
      <c r="E9885" s="145">
        <v>45240</v>
      </c>
      <c r="F9885" s="146" t="s">
        <v>3808</v>
      </c>
      <c r="G9885" s="146"/>
      <c r="H9885" s="146" t="s">
        <v>3821</v>
      </c>
      <c r="I9885" s="151" t="s">
        <v>534</v>
      </c>
      <c r="J9885" s="147">
        <v>2000</v>
      </c>
      <c r="K9885" s="147">
        <v>22226.75</v>
      </c>
      <c r="L9885" s="148">
        <v>44453500</v>
      </c>
      <c r="M9885" s="155"/>
      <c r="N9885" s="149"/>
      <c r="O9885" s="169"/>
      <c r="P9885" s="153" t="s">
        <v>6625</v>
      </c>
      <c r="Q9885" s="156" t="s">
        <v>3797</v>
      </c>
      <c r="R9885" s="142">
        <f t="shared" si="153"/>
        <v>0</v>
      </c>
    </row>
    <row r="9886" s="109" customFormat="1">
      <c r="A9886" s="119">
        <f>MAX($A$19:A9885)+1</f>
        <v>9868</v>
      </c>
      <c r="B9886" s="155"/>
      <c r="C9886" s="144"/>
      <c r="D9886" s="144" t="s">
        <v>8898</v>
      </c>
      <c r="E9886" s="145">
        <v>45240</v>
      </c>
      <c r="F9886" s="146" t="s">
        <v>3808</v>
      </c>
      <c r="G9886" s="146"/>
      <c r="H9886" s="146" t="s">
        <v>3837</v>
      </c>
      <c r="I9886" s="151" t="s">
        <v>534</v>
      </c>
      <c r="J9886" s="147">
        <v>3810</v>
      </c>
      <c r="K9886" s="147">
        <v>30287</v>
      </c>
      <c r="L9886" s="148">
        <v>115393470</v>
      </c>
      <c r="M9886" s="155"/>
      <c r="N9886" s="149"/>
      <c r="O9886" s="169"/>
      <c r="P9886" s="153" t="s">
        <v>6625</v>
      </c>
      <c r="Q9886" s="156" t="s">
        <v>3797</v>
      </c>
      <c r="R9886" s="142">
        <f t="shared" si="153"/>
        <v>0</v>
      </c>
    </row>
    <row r="9887" ht="22.5" s="109" customFormat="1">
      <c r="A9887" s="119">
        <f>MAX($A$19:A9886)+1</f>
        <v>9869</v>
      </c>
      <c r="B9887" s="155"/>
      <c r="C9887" s="144"/>
      <c r="D9887" s="144" t="s">
        <v>8898</v>
      </c>
      <c r="E9887" s="145">
        <v>45240</v>
      </c>
      <c r="F9887" s="146" t="s">
        <v>3808</v>
      </c>
      <c r="G9887" s="146"/>
      <c r="H9887" s="146" t="s">
        <v>8899</v>
      </c>
      <c r="I9887" s="151" t="s">
        <v>534</v>
      </c>
      <c r="J9887" s="147">
        <v>638</v>
      </c>
      <c r="K9887" s="147">
        <v>24180.75</v>
      </c>
      <c r="L9887" s="148">
        <v>15427318</v>
      </c>
      <c r="M9887" s="155"/>
      <c r="N9887" s="149"/>
      <c r="O9887" s="169"/>
      <c r="P9887" s="153" t="s">
        <v>6625</v>
      </c>
      <c r="Q9887" s="156" t="s">
        <v>3797</v>
      </c>
      <c r="R9887" s="142">
        <f t="shared" si="153"/>
        <v>0</v>
      </c>
    </row>
    <row r="9888" ht="22.5" s="109" customFormat="1">
      <c r="A9888" s="119">
        <f>MAX($A$19:A9887)+1</f>
        <v>9870</v>
      </c>
      <c r="B9888" s="155"/>
      <c r="C9888" s="144"/>
      <c r="D9888" s="144" t="s">
        <v>8898</v>
      </c>
      <c r="E9888" s="145">
        <v>45240</v>
      </c>
      <c r="F9888" s="146" t="s">
        <v>3808</v>
      </c>
      <c r="G9888" s="146"/>
      <c r="H9888" s="146" t="s">
        <v>3974</v>
      </c>
      <c r="I9888" s="151" t="s">
        <v>534</v>
      </c>
      <c r="J9888" s="147">
        <v>90</v>
      </c>
      <c r="K9888" s="147">
        <v>35904.76</v>
      </c>
      <c r="L9888" s="148">
        <v>3231428</v>
      </c>
      <c r="M9888" s="155"/>
      <c r="N9888" s="149"/>
      <c r="O9888" s="169"/>
      <c r="P9888" s="153" t="s">
        <v>6625</v>
      </c>
      <c r="Q9888" s="156" t="s">
        <v>3797</v>
      </c>
      <c r="R9888" s="142">
        <f t="shared" si="153"/>
        <v>0</v>
      </c>
    </row>
    <row r="9889" ht="22.5" s="109" customFormat="1">
      <c r="A9889" s="119">
        <f>MAX($A$19:A9888)+1</f>
        <v>9871</v>
      </c>
      <c r="B9889" s="155"/>
      <c r="C9889" s="144"/>
      <c r="D9889" s="144" t="s">
        <v>8898</v>
      </c>
      <c r="E9889" s="145">
        <v>45240</v>
      </c>
      <c r="F9889" s="146" t="s">
        <v>3808</v>
      </c>
      <c r="G9889" s="146"/>
      <c r="H9889" s="146" t="s">
        <v>3975</v>
      </c>
      <c r="I9889" s="151" t="s">
        <v>534</v>
      </c>
      <c r="J9889" s="147">
        <v>2941</v>
      </c>
      <c r="K9889" s="147">
        <v>26379</v>
      </c>
      <c r="L9889" s="148">
        <v>77580639</v>
      </c>
      <c r="M9889" s="155"/>
      <c r="N9889" s="149"/>
      <c r="O9889" s="169"/>
      <c r="P9889" s="153" t="s">
        <v>6625</v>
      </c>
      <c r="Q9889" s="156" t="s">
        <v>3797</v>
      </c>
      <c r="R9889" s="142">
        <f t="shared" si="153"/>
        <v>0</v>
      </c>
    </row>
    <row r="9890" s="109" customFormat="1">
      <c r="A9890" s="119">
        <f>MAX($A$19:A9889)+1</f>
        <v>9872</v>
      </c>
      <c r="B9890" s="155"/>
      <c r="C9890" s="144"/>
      <c r="D9890" s="144" t="s">
        <v>8898</v>
      </c>
      <c r="E9890" s="145">
        <v>45240</v>
      </c>
      <c r="F9890" s="146" t="s">
        <v>3808</v>
      </c>
      <c r="G9890" s="146"/>
      <c r="H9890" s="146" t="s">
        <v>3834</v>
      </c>
      <c r="I9890" s="151" t="s">
        <v>534</v>
      </c>
      <c r="J9890" s="147">
        <v>25</v>
      </c>
      <c r="K9890" s="147">
        <v>40057</v>
      </c>
      <c r="L9890" s="148">
        <v>1001425</v>
      </c>
      <c r="M9890" s="155"/>
      <c r="N9890" s="149"/>
      <c r="O9890" s="169"/>
      <c r="P9890" s="153" t="s">
        <v>6625</v>
      </c>
      <c r="Q9890" s="156" t="s">
        <v>3797</v>
      </c>
      <c r="R9890" s="142">
        <f t="shared" si="153"/>
        <v>0</v>
      </c>
    </row>
    <row r="9891" ht="22.5" s="109" customFormat="1">
      <c r="A9891" s="119">
        <f>MAX($A$19:A9890)+1</f>
        <v>9873</v>
      </c>
      <c r="B9891" s="155"/>
      <c r="C9891" s="144"/>
      <c r="D9891" s="144" t="s">
        <v>8898</v>
      </c>
      <c r="E9891" s="145">
        <v>45240</v>
      </c>
      <c r="F9891" s="146" t="s">
        <v>3808</v>
      </c>
      <c r="G9891" s="146"/>
      <c r="H9891" s="146" t="s">
        <v>8900</v>
      </c>
      <c r="I9891" s="151" t="s">
        <v>534</v>
      </c>
      <c r="J9891" s="147">
        <v>398</v>
      </c>
      <c r="K9891" s="147">
        <v>17586</v>
      </c>
      <c r="L9891" s="148">
        <v>6999228</v>
      </c>
      <c r="M9891" s="155"/>
      <c r="N9891" s="149"/>
      <c r="O9891" s="169"/>
      <c r="P9891" s="153" t="s">
        <v>6625</v>
      </c>
      <c r="Q9891" s="156" t="s">
        <v>3797</v>
      </c>
      <c r="R9891" s="142">
        <f t="shared" si="153"/>
        <v>0</v>
      </c>
    </row>
    <row r="9892" ht="22.5" s="109" customFormat="1">
      <c r="A9892" s="119">
        <f>MAX($A$19:A9891)+1</f>
        <v>9874</v>
      </c>
      <c r="B9892" s="155"/>
      <c r="C9892" s="144"/>
      <c r="D9892" s="144" t="s">
        <v>8898</v>
      </c>
      <c r="E9892" s="145">
        <v>45240</v>
      </c>
      <c r="F9892" s="146" t="s">
        <v>3808</v>
      </c>
      <c r="G9892" s="146"/>
      <c r="H9892" s="146" t="s">
        <v>4112</v>
      </c>
      <c r="I9892" s="151" t="s">
        <v>534</v>
      </c>
      <c r="J9892" s="147">
        <v>1313</v>
      </c>
      <c r="K9892" s="147">
        <v>40301.25</v>
      </c>
      <c r="L9892" s="148">
        <v>52915541</v>
      </c>
      <c r="M9892" s="155"/>
      <c r="N9892" s="149"/>
      <c r="O9892" s="169"/>
      <c r="P9892" s="153" t="s">
        <v>6625</v>
      </c>
      <c r="Q9892" s="156" t="s">
        <v>3797</v>
      </c>
      <c r="R9892" s="142">
        <f ref="R9892:R9955" t="shared" si="154">N9892/L9892*100</f>
        <v>0</v>
      </c>
    </row>
    <row r="9893" ht="33.75" s="109" customFormat="1">
      <c r="A9893" s="119">
        <f>MAX($A$19:A9892)+1</f>
        <v>9875</v>
      </c>
      <c r="B9893" s="155"/>
      <c r="C9893" s="144"/>
      <c r="D9893" s="144" t="s">
        <v>8898</v>
      </c>
      <c r="E9893" s="145">
        <v>45240</v>
      </c>
      <c r="F9893" s="146" t="s">
        <v>3808</v>
      </c>
      <c r="G9893" s="146"/>
      <c r="H9893" s="146" t="s">
        <v>3827</v>
      </c>
      <c r="I9893" s="151" t="s">
        <v>534</v>
      </c>
      <c r="J9893" s="147">
        <v>50</v>
      </c>
      <c r="K9893" s="147">
        <v>18807.24</v>
      </c>
      <c r="L9893" s="148">
        <v>940362</v>
      </c>
      <c r="M9893" s="155"/>
      <c r="N9893" s="149"/>
      <c r="O9893" s="169"/>
      <c r="P9893" s="153" t="s">
        <v>6625</v>
      </c>
      <c r="Q9893" s="156" t="s">
        <v>3797</v>
      </c>
      <c r="R9893" s="142">
        <f t="shared" si="154"/>
        <v>0</v>
      </c>
    </row>
    <row r="9894" s="109" customFormat="1">
      <c r="A9894" s="119">
        <f>MAX($A$19:A9893)+1</f>
        <v>9876</v>
      </c>
      <c r="B9894" s="155"/>
      <c r="C9894" s="144"/>
      <c r="D9894" s="144" t="s">
        <v>8898</v>
      </c>
      <c r="E9894" s="145">
        <v>45240</v>
      </c>
      <c r="F9894" s="146" t="s">
        <v>3808</v>
      </c>
      <c r="G9894" s="146"/>
      <c r="H9894" s="146" t="s">
        <v>6432</v>
      </c>
      <c r="I9894" s="151" t="s">
        <v>534</v>
      </c>
      <c r="J9894" s="147">
        <v>65</v>
      </c>
      <c r="K9894" s="147">
        <v>32485.25</v>
      </c>
      <c r="L9894" s="148">
        <v>2111541</v>
      </c>
      <c r="M9894" s="155"/>
      <c r="N9894" s="149"/>
      <c r="O9894" s="169"/>
      <c r="P9894" s="153" t="s">
        <v>6625</v>
      </c>
      <c r="Q9894" s="156" t="s">
        <v>3797</v>
      </c>
      <c r="R9894" s="142">
        <f t="shared" si="154"/>
        <v>0</v>
      </c>
    </row>
    <row r="9895" ht="22.5" s="109" customFormat="1">
      <c r="A9895" s="119">
        <f>MAX($A$19:A9894)+1</f>
        <v>9877</v>
      </c>
      <c r="B9895" s="155"/>
      <c r="C9895" s="144"/>
      <c r="D9895" s="144" t="s">
        <v>8898</v>
      </c>
      <c r="E9895" s="145">
        <v>45240</v>
      </c>
      <c r="F9895" s="146" t="s">
        <v>3808</v>
      </c>
      <c r="G9895" s="146"/>
      <c r="H9895" s="146" t="s">
        <v>3975</v>
      </c>
      <c r="I9895" s="151" t="s">
        <v>534</v>
      </c>
      <c r="J9895" s="147">
        <v>4495</v>
      </c>
      <c r="K9895" s="147">
        <v>26379</v>
      </c>
      <c r="L9895" s="148">
        <v>118573605</v>
      </c>
      <c r="M9895" s="155"/>
      <c r="N9895" s="149"/>
      <c r="O9895" s="169"/>
      <c r="P9895" s="153" t="s">
        <v>6625</v>
      </c>
      <c r="Q9895" s="156" t="s">
        <v>3797</v>
      </c>
      <c r="R9895" s="142">
        <f t="shared" si="154"/>
        <v>0</v>
      </c>
    </row>
    <row r="9896" ht="22.5" s="109" customFormat="1">
      <c r="A9896" s="119">
        <f>MAX($A$19:A9895)+1</f>
        <v>9878</v>
      </c>
      <c r="B9896" s="155"/>
      <c r="C9896" s="144"/>
      <c r="D9896" s="144" t="s">
        <v>8898</v>
      </c>
      <c r="E9896" s="145">
        <v>45240</v>
      </c>
      <c r="F9896" s="146" t="s">
        <v>3808</v>
      </c>
      <c r="G9896" s="146"/>
      <c r="H9896" s="146" t="s">
        <v>8901</v>
      </c>
      <c r="I9896" s="151" t="s">
        <v>534</v>
      </c>
      <c r="J9896" s="147">
        <v>1521</v>
      </c>
      <c r="K9896" s="147">
        <v>19051.50033</v>
      </c>
      <c r="L9896" s="148">
        <v>28977332</v>
      </c>
      <c r="M9896" s="155"/>
      <c r="N9896" s="149"/>
      <c r="O9896" s="169"/>
      <c r="P9896" s="153" t="s">
        <v>6625</v>
      </c>
      <c r="Q9896" s="156" t="s">
        <v>3797</v>
      </c>
      <c r="R9896" s="142">
        <f t="shared" si="154"/>
        <v>0</v>
      </c>
    </row>
    <row r="9897" ht="22.5" s="109" customFormat="1">
      <c r="A9897" s="119">
        <f>MAX($A$19:A9896)+1</f>
        <v>9879</v>
      </c>
      <c r="B9897" s="155"/>
      <c r="C9897" s="144"/>
      <c r="D9897" s="144" t="s">
        <v>8898</v>
      </c>
      <c r="E9897" s="145">
        <v>45240</v>
      </c>
      <c r="F9897" s="146" t="s">
        <v>3808</v>
      </c>
      <c r="G9897" s="146"/>
      <c r="H9897" s="146" t="s">
        <v>8901</v>
      </c>
      <c r="I9897" s="151" t="s">
        <v>534</v>
      </c>
      <c r="J9897" s="147">
        <v>820</v>
      </c>
      <c r="K9897" s="147">
        <v>19051.5</v>
      </c>
      <c r="L9897" s="148">
        <v>15622230</v>
      </c>
      <c r="M9897" s="155"/>
      <c r="N9897" s="149"/>
      <c r="O9897" s="169"/>
      <c r="P9897" s="153" t="s">
        <v>6625</v>
      </c>
      <c r="Q9897" s="156" t="s">
        <v>3797</v>
      </c>
      <c r="R9897" s="142">
        <f t="shared" si="154"/>
        <v>0</v>
      </c>
    </row>
    <row r="9898" ht="33.75" s="109" customFormat="1">
      <c r="A9898" s="119">
        <f>MAX($A$19:A9897)+1</f>
        <v>9880</v>
      </c>
      <c r="B9898" s="155"/>
      <c r="C9898" s="144"/>
      <c r="D9898" s="144" t="s">
        <v>8898</v>
      </c>
      <c r="E9898" s="145">
        <v>45240</v>
      </c>
      <c r="F9898" s="146" t="s">
        <v>3808</v>
      </c>
      <c r="G9898" s="146"/>
      <c r="H9898" s="146" t="s">
        <v>6431</v>
      </c>
      <c r="I9898" s="151" t="s">
        <v>534</v>
      </c>
      <c r="J9898" s="147">
        <v>354</v>
      </c>
      <c r="K9898" s="147">
        <v>29065.75</v>
      </c>
      <c r="L9898" s="148">
        <v>10289276</v>
      </c>
      <c r="M9898" s="155"/>
      <c r="N9898" s="149"/>
      <c r="O9898" s="169"/>
      <c r="P9898" s="153" t="s">
        <v>6625</v>
      </c>
      <c r="Q9898" s="156" t="s">
        <v>3797</v>
      </c>
      <c r="R9898" s="142">
        <f t="shared" si="154"/>
        <v>0</v>
      </c>
    </row>
    <row r="9899" ht="22.5" s="109" customFormat="1">
      <c r="A9899" s="119">
        <f>MAX($A$19:A9898)+1</f>
        <v>9881</v>
      </c>
      <c r="B9899" s="155"/>
      <c r="C9899" s="144"/>
      <c r="D9899" s="144" t="s">
        <v>8898</v>
      </c>
      <c r="E9899" s="145">
        <v>45240</v>
      </c>
      <c r="F9899" s="146" t="s">
        <v>3808</v>
      </c>
      <c r="G9899" s="146"/>
      <c r="H9899" s="146" t="s">
        <v>6552</v>
      </c>
      <c r="I9899" s="151" t="s">
        <v>534</v>
      </c>
      <c r="J9899" s="147">
        <v>75</v>
      </c>
      <c r="K9899" s="147">
        <v>21494</v>
      </c>
      <c r="L9899" s="148">
        <v>1612050</v>
      </c>
      <c r="M9899" s="155"/>
      <c r="N9899" s="149"/>
      <c r="O9899" s="169"/>
      <c r="P9899" s="153" t="s">
        <v>6625</v>
      </c>
      <c r="Q9899" s="156" t="s">
        <v>3797</v>
      </c>
      <c r="R9899" s="142">
        <f t="shared" si="154"/>
        <v>0</v>
      </c>
    </row>
    <row r="9900" s="109" customFormat="1">
      <c r="A9900" s="119">
        <f>MAX($A$19:A9899)+1</f>
        <v>9882</v>
      </c>
      <c r="B9900" s="155"/>
      <c r="C9900" s="144"/>
      <c r="D9900" s="144" t="s">
        <v>8898</v>
      </c>
      <c r="E9900" s="145">
        <v>45240</v>
      </c>
      <c r="F9900" s="146" t="s">
        <v>3808</v>
      </c>
      <c r="G9900" s="146"/>
      <c r="H9900" s="146" t="s">
        <v>3835</v>
      </c>
      <c r="I9900" s="151" t="s">
        <v>534</v>
      </c>
      <c r="J9900" s="147">
        <v>28338</v>
      </c>
      <c r="K9900" s="147">
        <v>13433.75</v>
      </c>
      <c r="L9900" s="148">
        <v>380685608</v>
      </c>
      <c r="M9900" s="155"/>
      <c r="N9900" s="149"/>
      <c r="O9900" s="169"/>
      <c r="P9900" s="153" t="s">
        <v>6625</v>
      </c>
      <c r="Q9900" s="156" t="s">
        <v>3797</v>
      </c>
      <c r="R9900" s="142">
        <f t="shared" si="154"/>
        <v>0</v>
      </c>
    </row>
    <row r="9901" s="109" customFormat="1">
      <c r="A9901" s="119">
        <f>MAX($A$19:A9900)+1</f>
        <v>9883</v>
      </c>
      <c r="B9901" s="155"/>
      <c r="C9901" s="144"/>
      <c r="D9901" s="144" t="s">
        <v>8898</v>
      </c>
      <c r="E9901" s="145">
        <v>45240</v>
      </c>
      <c r="F9901" s="146" t="s">
        <v>3808</v>
      </c>
      <c r="G9901" s="146"/>
      <c r="H9901" s="146" t="s">
        <v>3822</v>
      </c>
      <c r="I9901" s="151" t="s">
        <v>534</v>
      </c>
      <c r="J9901" s="147">
        <v>814</v>
      </c>
      <c r="K9901" s="147">
        <v>18318.75</v>
      </c>
      <c r="L9901" s="148">
        <v>14911462</v>
      </c>
      <c r="M9901" s="155"/>
      <c r="N9901" s="149"/>
      <c r="O9901" s="169"/>
      <c r="P9901" s="153" t="s">
        <v>6625</v>
      </c>
      <c r="Q9901" s="156" t="s">
        <v>3797</v>
      </c>
      <c r="R9901" s="142">
        <f t="shared" si="154"/>
        <v>0</v>
      </c>
    </row>
    <row r="9902" ht="33.75" s="109" customFormat="1">
      <c r="A9902" s="119">
        <f>MAX($A$19:A9901)+1</f>
        <v>9884</v>
      </c>
      <c r="B9902" s="155"/>
      <c r="C9902" s="144"/>
      <c r="D9902" s="144" t="s">
        <v>8898</v>
      </c>
      <c r="E9902" s="145">
        <v>45240</v>
      </c>
      <c r="F9902" s="146" t="s">
        <v>3808</v>
      </c>
      <c r="G9902" s="146"/>
      <c r="H9902" s="146" t="s">
        <v>6435</v>
      </c>
      <c r="I9902" s="151" t="s">
        <v>534</v>
      </c>
      <c r="J9902" s="147">
        <v>6332</v>
      </c>
      <c r="K9902" s="147">
        <v>31019.75</v>
      </c>
      <c r="L9902" s="148">
        <v>196417057</v>
      </c>
      <c r="M9902" s="155"/>
      <c r="N9902" s="149"/>
      <c r="O9902" s="169"/>
      <c r="P9902" s="153" t="s">
        <v>6625</v>
      </c>
      <c r="Q9902" s="156" t="s">
        <v>3797</v>
      </c>
      <c r="R9902" s="142">
        <f t="shared" si="154"/>
        <v>0</v>
      </c>
    </row>
    <row r="9903" ht="22.5" s="109" customFormat="1">
      <c r="A9903" s="119">
        <f>MAX($A$19:A9902)+1</f>
        <v>9885</v>
      </c>
      <c r="B9903" s="155"/>
      <c r="C9903" s="144"/>
      <c r="D9903" s="144" t="s">
        <v>8902</v>
      </c>
      <c r="E9903" s="145">
        <v>45254</v>
      </c>
      <c r="F9903" s="146" t="s">
        <v>3906</v>
      </c>
      <c r="G9903" s="146"/>
      <c r="H9903" s="146" t="s">
        <v>8903</v>
      </c>
      <c r="I9903" s="151" t="s">
        <v>534</v>
      </c>
      <c r="J9903" s="147">
        <v>76291</v>
      </c>
      <c r="K9903" s="147">
        <v>18563</v>
      </c>
      <c r="L9903" s="148">
        <v>1416189833</v>
      </c>
      <c r="M9903" s="155"/>
      <c r="N9903" s="149"/>
      <c r="O9903" s="169"/>
      <c r="P9903" s="153" t="s">
        <v>6625</v>
      </c>
      <c r="Q9903" s="156" t="s">
        <v>3797</v>
      </c>
      <c r="R9903" s="142">
        <f t="shared" si="154"/>
        <v>0</v>
      </c>
    </row>
    <row r="9904" ht="22.5" s="109" customFormat="1">
      <c r="A9904" s="119">
        <f>MAX($A$19:A9903)+1</f>
        <v>9886</v>
      </c>
      <c r="B9904" s="155"/>
      <c r="C9904" s="144"/>
      <c r="D9904" s="144" t="s">
        <v>8902</v>
      </c>
      <c r="E9904" s="145">
        <v>45254</v>
      </c>
      <c r="F9904" s="146" t="s">
        <v>3906</v>
      </c>
      <c r="G9904" s="146"/>
      <c r="H9904" s="146" t="s">
        <v>3908</v>
      </c>
      <c r="I9904" s="151" t="s">
        <v>534</v>
      </c>
      <c r="J9904" s="147">
        <v>1442</v>
      </c>
      <c r="K9904" s="147">
        <v>18563</v>
      </c>
      <c r="L9904" s="148">
        <v>26767846</v>
      </c>
      <c r="M9904" s="155"/>
      <c r="N9904" s="149"/>
      <c r="O9904" s="169"/>
      <c r="P9904" s="153" t="s">
        <v>6625</v>
      </c>
      <c r="Q9904" s="156" t="s">
        <v>3797</v>
      </c>
      <c r="R9904" s="142">
        <f t="shared" si="154"/>
        <v>0</v>
      </c>
    </row>
    <row r="9905" ht="22.5" s="109" customFormat="1">
      <c r="A9905" s="119">
        <f>MAX($A$19:A9904)+1</f>
        <v>9887</v>
      </c>
      <c r="B9905" s="155"/>
      <c r="C9905" s="144"/>
      <c r="D9905" s="144" t="s">
        <v>8902</v>
      </c>
      <c r="E9905" s="145">
        <v>45254</v>
      </c>
      <c r="F9905" s="146" t="s">
        <v>3906</v>
      </c>
      <c r="G9905" s="146"/>
      <c r="H9905" s="146" t="s">
        <v>3908</v>
      </c>
      <c r="I9905" s="151" t="s">
        <v>534</v>
      </c>
      <c r="J9905" s="147">
        <v>1057</v>
      </c>
      <c r="K9905" s="147">
        <v>18563</v>
      </c>
      <c r="L9905" s="148">
        <v>19621091</v>
      </c>
      <c r="M9905" s="155"/>
      <c r="N9905" s="149"/>
      <c r="O9905" s="169"/>
      <c r="P9905" s="153" t="s">
        <v>6625</v>
      </c>
      <c r="Q9905" s="156" t="s">
        <v>3797</v>
      </c>
      <c r="R9905" s="142">
        <f t="shared" si="154"/>
        <v>0</v>
      </c>
    </row>
    <row r="9906" ht="22.5" s="109" customFormat="1">
      <c r="A9906" s="119">
        <f>MAX($A$19:A9905)+1</f>
        <v>9888</v>
      </c>
      <c r="B9906" s="155"/>
      <c r="C9906" s="144"/>
      <c r="D9906" s="144" t="s">
        <v>8904</v>
      </c>
      <c r="E9906" s="145">
        <v>45272</v>
      </c>
      <c r="F9906" s="146" t="s">
        <v>3941</v>
      </c>
      <c r="G9906" s="146"/>
      <c r="H9906" s="146" t="s">
        <v>6603</v>
      </c>
      <c r="I9906" s="151" t="s">
        <v>534</v>
      </c>
      <c r="J9906" s="147">
        <v>20900</v>
      </c>
      <c r="K9906" s="147">
        <v>2217.79</v>
      </c>
      <c r="L9906" s="148">
        <v>46351811</v>
      </c>
      <c r="M9906" s="155"/>
      <c r="N9906" s="149"/>
      <c r="O9906" s="169"/>
      <c r="P9906" s="153" t="s">
        <v>6625</v>
      </c>
      <c r="Q9906" s="156" t="s">
        <v>3797</v>
      </c>
      <c r="R9906" s="142">
        <f t="shared" si="154"/>
        <v>0</v>
      </c>
    </row>
    <row r="9907" ht="22.5" s="109" customFormat="1">
      <c r="A9907" s="119">
        <f>MAX($A$19:A9906)+1</f>
        <v>9889</v>
      </c>
      <c r="B9907" s="155"/>
      <c r="C9907" s="144"/>
      <c r="D9907" s="144" t="s">
        <v>8904</v>
      </c>
      <c r="E9907" s="145">
        <v>45272</v>
      </c>
      <c r="F9907" s="146" t="s">
        <v>3941</v>
      </c>
      <c r="G9907" s="146"/>
      <c r="H9907" s="146" t="s">
        <v>6592</v>
      </c>
      <c r="I9907" s="151" t="s">
        <v>98</v>
      </c>
      <c r="J9907" s="147">
        <v>54260</v>
      </c>
      <c r="K9907" s="147">
        <v>578.87</v>
      </c>
      <c r="L9907" s="148">
        <v>31409573</v>
      </c>
      <c r="M9907" s="155"/>
      <c r="N9907" s="149"/>
      <c r="O9907" s="169"/>
      <c r="P9907" s="153" t="s">
        <v>6625</v>
      </c>
      <c r="Q9907" s="156" t="s">
        <v>3797</v>
      </c>
      <c r="R9907" s="142">
        <f t="shared" si="154"/>
        <v>0</v>
      </c>
    </row>
    <row r="9908" ht="22.5" s="109" customFormat="1">
      <c r="A9908" s="119">
        <f>MAX($A$19:A9907)+1</f>
        <v>9890</v>
      </c>
      <c r="B9908" s="155"/>
      <c r="C9908" s="144"/>
      <c r="D9908" s="144" t="s">
        <v>8904</v>
      </c>
      <c r="E9908" s="145">
        <v>45272</v>
      </c>
      <c r="F9908" s="146" t="s">
        <v>3941</v>
      </c>
      <c r="G9908" s="146"/>
      <c r="H9908" s="146" t="s">
        <v>6603</v>
      </c>
      <c r="I9908" s="151" t="s">
        <v>534</v>
      </c>
      <c r="J9908" s="147">
        <v>25990</v>
      </c>
      <c r="K9908" s="147">
        <v>2217.79</v>
      </c>
      <c r="L9908" s="148">
        <v>57640313</v>
      </c>
      <c r="M9908" s="155"/>
      <c r="N9908" s="149"/>
      <c r="O9908" s="169"/>
      <c r="P9908" s="153" t="s">
        <v>6625</v>
      </c>
      <c r="Q9908" s="156" t="s">
        <v>3797</v>
      </c>
      <c r="R9908" s="142">
        <f t="shared" si="154"/>
        <v>0</v>
      </c>
    </row>
    <row r="9909" ht="22.5" s="109" customFormat="1">
      <c r="A9909" s="119">
        <f>MAX($A$19:A9908)+1</f>
        <v>9891</v>
      </c>
      <c r="B9909" s="155"/>
      <c r="C9909" s="144"/>
      <c r="D9909" s="144" t="s">
        <v>8904</v>
      </c>
      <c r="E9909" s="145">
        <v>45272</v>
      </c>
      <c r="F9909" s="146" t="s">
        <v>3941</v>
      </c>
      <c r="G9909" s="146"/>
      <c r="H9909" s="146" t="s">
        <v>6592</v>
      </c>
      <c r="I9909" s="151" t="s">
        <v>98</v>
      </c>
      <c r="J9909" s="147">
        <v>55880</v>
      </c>
      <c r="K9909" s="147">
        <v>578.87</v>
      </c>
      <c r="L9909" s="148">
        <v>32347493</v>
      </c>
      <c r="M9909" s="155"/>
      <c r="N9909" s="149"/>
      <c r="O9909" s="169"/>
      <c r="P9909" s="153" t="s">
        <v>6625</v>
      </c>
      <c r="Q9909" s="156" t="s">
        <v>3797</v>
      </c>
      <c r="R9909" s="142">
        <f t="shared" si="154"/>
        <v>0</v>
      </c>
    </row>
    <row r="9910" ht="33.75" s="109" customFormat="1">
      <c r="A9910" s="119">
        <f>MAX($A$19:A9909)+1</f>
        <v>9892</v>
      </c>
      <c r="B9910" s="155"/>
      <c r="C9910" s="144"/>
      <c r="D9910" s="144" t="s">
        <v>8904</v>
      </c>
      <c r="E9910" s="145">
        <v>45272</v>
      </c>
      <c r="F9910" s="146" t="s">
        <v>3941</v>
      </c>
      <c r="G9910" s="146"/>
      <c r="H9910" s="146" t="s">
        <v>8905</v>
      </c>
      <c r="I9910" s="151" t="s">
        <v>534</v>
      </c>
      <c r="J9910" s="147">
        <v>15730</v>
      </c>
      <c r="K9910" s="147">
        <v>3514.76</v>
      </c>
      <c r="L9910" s="148">
        <v>55287209</v>
      </c>
      <c r="M9910" s="155"/>
      <c r="N9910" s="149"/>
      <c r="O9910" s="169"/>
      <c r="P9910" s="153" t="s">
        <v>6625</v>
      </c>
      <c r="Q9910" s="156" t="s">
        <v>3797</v>
      </c>
      <c r="R9910" s="142">
        <f t="shared" si="154"/>
        <v>0</v>
      </c>
    </row>
    <row r="9911" ht="22.5" s="109" customFormat="1">
      <c r="A9911" s="119">
        <f>MAX($A$19:A9910)+1</f>
        <v>9893</v>
      </c>
      <c r="B9911" s="155"/>
      <c r="C9911" s="144"/>
      <c r="D9911" s="144" t="s">
        <v>8906</v>
      </c>
      <c r="E9911" s="145">
        <v>45257</v>
      </c>
      <c r="F9911" s="146" t="s">
        <v>8907</v>
      </c>
      <c r="G9911" s="146"/>
      <c r="H9911" s="146" t="s">
        <v>8908</v>
      </c>
      <c r="I9911" s="151" t="s">
        <v>534</v>
      </c>
      <c r="J9911" s="147">
        <v>302</v>
      </c>
      <c r="K9911" s="147">
        <v>10258.5</v>
      </c>
      <c r="L9911" s="148">
        <v>3098067</v>
      </c>
      <c r="M9911" s="155"/>
      <c r="N9911" s="149"/>
      <c r="O9911" s="169"/>
      <c r="P9911" s="153" t="s">
        <v>6625</v>
      </c>
      <c r="Q9911" s="156" t="s">
        <v>3797</v>
      </c>
      <c r="R9911" s="142">
        <f t="shared" si="154"/>
        <v>0</v>
      </c>
    </row>
    <row r="9912" ht="22.5" s="109" customFormat="1">
      <c r="A9912" s="119">
        <f>MAX($A$19:A9911)+1</f>
        <v>9894</v>
      </c>
      <c r="B9912" s="155"/>
      <c r="C9912" s="144"/>
      <c r="D9912" s="144" t="s">
        <v>8906</v>
      </c>
      <c r="E9912" s="145">
        <v>45257</v>
      </c>
      <c r="F9912" s="146" t="s">
        <v>8907</v>
      </c>
      <c r="G9912" s="146"/>
      <c r="H9912" s="146" t="s">
        <v>8908</v>
      </c>
      <c r="I9912" s="151" t="s">
        <v>534</v>
      </c>
      <c r="J9912" s="147">
        <v>1685</v>
      </c>
      <c r="K9912" s="147">
        <v>10258.5</v>
      </c>
      <c r="L9912" s="148">
        <v>17285572</v>
      </c>
      <c r="M9912" s="155"/>
      <c r="N9912" s="149"/>
      <c r="O9912" s="169"/>
      <c r="P9912" s="153" t="s">
        <v>6625</v>
      </c>
      <c r="Q9912" s="156" t="s">
        <v>3797</v>
      </c>
      <c r="R9912" s="142">
        <f t="shared" si="154"/>
        <v>0</v>
      </c>
    </row>
    <row r="9913" ht="22.5" s="109" customFormat="1">
      <c r="A9913" s="119">
        <f>MAX($A$19:A9912)+1</f>
        <v>9895</v>
      </c>
      <c r="B9913" s="155"/>
      <c r="C9913" s="144"/>
      <c r="D9913" s="144" t="s">
        <v>8906</v>
      </c>
      <c r="E9913" s="145">
        <v>45257</v>
      </c>
      <c r="F9913" s="146" t="s">
        <v>8907</v>
      </c>
      <c r="G9913" s="146"/>
      <c r="H9913" s="146" t="s">
        <v>8909</v>
      </c>
      <c r="I9913" s="151" t="s">
        <v>534</v>
      </c>
      <c r="J9913" s="147">
        <v>1068</v>
      </c>
      <c r="K9913" s="147">
        <v>10258.5</v>
      </c>
      <c r="L9913" s="148">
        <v>10956078</v>
      </c>
      <c r="M9913" s="155"/>
      <c r="N9913" s="149"/>
      <c r="O9913" s="169"/>
      <c r="P9913" s="153" t="s">
        <v>6625</v>
      </c>
      <c r="Q9913" s="156" t="s">
        <v>3797</v>
      </c>
      <c r="R9913" s="142">
        <f t="shared" si="154"/>
        <v>0</v>
      </c>
    </row>
    <row r="9914" ht="22.5" s="109" customFormat="1">
      <c r="A9914" s="119">
        <f>MAX($A$19:A9913)+1</f>
        <v>9896</v>
      </c>
      <c r="B9914" s="155"/>
      <c r="C9914" s="144"/>
      <c r="D9914" s="144" t="s">
        <v>8906</v>
      </c>
      <c r="E9914" s="145">
        <v>45257</v>
      </c>
      <c r="F9914" s="146" t="s">
        <v>8907</v>
      </c>
      <c r="G9914" s="146"/>
      <c r="H9914" s="146" t="s">
        <v>8908</v>
      </c>
      <c r="I9914" s="151" t="s">
        <v>534</v>
      </c>
      <c r="J9914" s="147">
        <v>4545</v>
      </c>
      <c r="K9914" s="147">
        <v>10258.5</v>
      </c>
      <c r="L9914" s="148">
        <v>46624882</v>
      </c>
      <c r="M9914" s="155"/>
      <c r="N9914" s="149"/>
      <c r="O9914" s="169"/>
      <c r="P9914" s="153" t="s">
        <v>6625</v>
      </c>
      <c r="Q9914" s="156" t="s">
        <v>3797</v>
      </c>
      <c r="R9914" s="142">
        <f t="shared" si="154"/>
        <v>0</v>
      </c>
    </row>
    <row r="9915" ht="22.5" s="109" customFormat="1">
      <c r="A9915" s="119">
        <f>MAX($A$19:A9914)+1</f>
        <v>9897</v>
      </c>
      <c r="B9915" s="155"/>
      <c r="C9915" s="144"/>
      <c r="D9915" s="144" t="s">
        <v>8910</v>
      </c>
      <c r="E9915" s="145">
        <v>45254</v>
      </c>
      <c r="F9915" s="146" t="s">
        <v>8907</v>
      </c>
      <c r="G9915" s="146"/>
      <c r="H9915" s="146" t="s">
        <v>8909</v>
      </c>
      <c r="I9915" s="151" t="s">
        <v>534</v>
      </c>
      <c r="J9915" s="147">
        <v>1355</v>
      </c>
      <c r="K9915" s="147">
        <v>0.42</v>
      </c>
      <c r="L9915" s="148">
        <v>13900267</v>
      </c>
      <c r="M9915" s="155"/>
      <c r="N9915" s="149"/>
      <c r="O9915" s="169"/>
      <c r="P9915" s="153" t="s">
        <v>6625</v>
      </c>
      <c r="Q9915" s="156" t="s">
        <v>3797</v>
      </c>
      <c r="R9915" s="142">
        <f t="shared" si="154"/>
        <v>0</v>
      </c>
    </row>
    <row r="9916" ht="22.5" s="109" customFormat="1">
      <c r="A9916" s="119">
        <f>MAX($A$19:A9915)+1</f>
        <v>9898</v>
      </c>
      <c r="B9916" s="155"/>
      <c r="C9916" s="144"/>
      <c r="D9916" s="144" t="s">
        <v>8910</v>
      </c>
      <c r="E9916" s="145">
        <v>45254</v>
      </c>
      <c r="F9916" s="146" t="s">
        <v>8907</v>
      </c>
      <c r="G9916" s="146"/>
      <c r="H9916" s="146" t="s">
        <v>8908</v>
      </c>
      <c r="I9916" s="151" t="s">
        <v>534</v>
      </c>
      <c r="J9916" s="147">
        <v>3735</v>
      </c>
      <c r="K9916" s="147">
        <v>0.42</v>
      </c>
      <c r="L9916" s="148">
        <v>38315497</v>
      </c>
      <c r="M9916" s="155"/>
      <c r="N9916" s="149"/>
      <c r="O9916" s="169"/>
      <c r="P9916" s="153" t="s">
        <v>6625</v>
      </c>
      <c r="Q9916" s="156" t="s">
        <v>3797</v>
      </c>
      <c r="R9916" s="142">
        <f t="shared" si="154"/>
        <v>0</v>
      </c>
    </row>
    <row r="9917" ht="22.5" s="109" customFormat="1">
      <c r="A9917" s="119">
        <f>MAX($A$19:A9916)+1</f>
        <v>9899</v>
      </c>
      <c r="B9917" s="155"/>
      <c r="C9917" s="144"/>
      <c r="D9917" s="144" t="s">
        <v>8910</v>
      </c>
      <c r="E9917" s="145">
        <v>45254</v>
      </c>
      <c r="F9917" s="146" t="s">
        <v>8907</v>
      </c>
      <c r="G9917" s="146"/>
      <c r="H9917" s="146" t="s">
        <v>8909</v>
      </c>
      <c r="I9917" s="151" t="s">
        <v>534</v>
      </c>
      <c r="J9917" s="147">
        <v>467</v>
      </c>
      <c r="K9917" s="147">
        <v>0.42</v>
      </c>
      <c r="L9917" s="148">
        <v>4790719</v>
      </c>
      <c r="M9917" s="155"/>
      <c r="N9917" s="149"/>
      <c r="O9917" s="169"/>
      <c r="P9917" s="153" t="s">
        <v>6625</v>
      </c>
      <c r="Q9917" s="156" t="s">
        <v>3797</v>
      </c>
      <c r="R9917" s="142">
        <f t="shared" si="154"/>
        <v>0</v>
      </c>
    </row>
    <row r="9918" ht="22.5" s="109" customFormat="1">
      <c r="A9918" s="119">
        <f>MAX($A$19:A9917)+1</f>
        <v>9900</v>
      </c>
      <c r="B9918" s="155"/>
      <c r="C9918" s="144"/>
      <c r="D9918" s="144" t="s">
        <v>8910</v>
      </c>
      <c r="E9918" s="145">
        <v>45254</v>
      </c>
      <c r="F9918" s="146" t="s">
        <v>8907</v>
      </c>
      <c r="G9918" s="146"/>
      <c r="H9918" s="146" t="s">
        <v>8911</v>
      </c>
      <c r="I9918" s="151" t="s">
        <v>534</v>
      </c>
      <c r="J9918" s="147">
        <v>3068</v>
      </c>
      <c r="K9918" s="147">
        <v>0.42</v>
      </c>
      <c r="L9918" s="148">
        <v>31473078</v>
      </c>
      <c r="M9918" s="155"/>
      <c r="N9918" s="149"/>
      <c r="O9918" s="169"/>
      <c r="P9918" s="153" t="s">
        <v>6625</v>
      </c>
      <c r="Q9918" s="156" t="s">
        <v>3797</v>
      </c>
      <c r="R9918" s="142">
        <f t="shared" si="154"/>
        <v>0</v>
      </c>
    </row>
    <row r="9919" ht="33.75" s="109" customFormat="1">
      <c r="A9919" s="119">
        <f>MAX($A$19:A9918)+1</f>
        <v>9901</v>
      </c>
      <c r="B9919" s="155"/>
      <c r="C9919" s="144"/>
      <c r="D9919" s="144" t="s">
        <v>8912</v>
      </c>
      <c r="E9919" s="145">
        <v>45246</v>
      </c>
      <c r="F9919" s="146" t="s">
        <v>3808</v>
      </c>
      <c r="G9919" s="146"/>
      <c r="H9919" s="146" t="s">
        <v>3960</v>
      </c>
      <c r="I9919" s="151" t="s">
        <v>534</v>
      </c>
      <c r="J9919" s="147">
        <v>3600</v>
      </c>
      <c r="K9919" s="147">
        <v>17586</v>
      </c>
      <c r="L9919" s="148">
        <v>63309600</v>
      </c>
      <c r="M9919" s="155"/>
      <c r="N9919" s="149"/>
      <c r="O9919" s="169"/>
      <c r="P9919" s="153" t="s">
        <v>6625</v>
      </c>
      <c r="Q9919" s="156" t="s">
        <v>3797</v>
      </c>
      <c r="R9919" s="142">
        <f t="shared" si="154"/>
        <v>0</v>
      </c>
    </row>
    <row r="9920" ht="22.5" s="109" customFormat="1">
      <c r="A9920" s="119">
        <f>MAX($A$19:A9919)+1</f>
        <v>9902</v>
      </c>
      <c r="B9920" s="155"/>
      <c r="C9920" s="144"/>
      <c r="D9920" s="144" t="s">
        <v>8912</v>
      </c>
      <c r="E9920" s="145">
        <v>45246</v>
      </c>
      <c r="F9920" s="146" t="s">
        <v>3808</v>
      </c>
      <c r="G9920" s="146"/>
      <c r="H9920" s="146" t="s">
        <v>3840</v>
      </c>
      <c r="I9920" s="151" t="s">
        <v>534</v>
      </c>
      <c r="J9920" s="147">
        <v>2200</v>
      </c>
      <c r="K9920" s="147">
        <v>20028.5</v>
      </c>
      <c r="L9920" s="148">
        <v>44062700</v>
      </c>
      <c r="M9920" s="155"/>
      <c r="N9920" s="149"/>
      <c r="O9920" s="169"/>
      <c r="P9920" s="153" t="s">
        <v>6625</v>
      </c>
      <c r="Q9920" s="156" t="s">
        <v>3797</v>
      </c>
      <c r="R9920" s="142">
        <f t="shared" si="154"/>
        <v>0</v>
      </c>
    </row>
    <row r="9921" ht="22.5" s="109" customFormat="1">
      <c r="A9921" s="119">
        <f>MAX($A$19:A9920)+1</f>
        <v>9903</v>
      </c>
      <c r="B9921" s="155"/>
      <c r="C9921" s="144"/>
      <c r="D9921" s="144" t="s">
        <v>8912</v>
      </c>
      <c r="E9921" s="145">
        <v>45246</v>
      </c>
      <c r="F9921" s="146" t="s">
        <v>3808</v>
      </c>
      <c r="G9921" s="146"/>
      <c r="H9921" s="146" t="s">
        <v>3809</v>
      </c>
      <c r="I9921" s="151" t="s">
        <v>534</v>
      </c>
      <c r="J9921" s="147">
        <v>25000</v>
      </c>
      <c r="K9921" s="147">
        <v>17586</v>
      </c>
      <c r="L9921" s="148">
        <v>439650000</v>
      </c>
      <c r="M9921" s="155"/>
      <c r="N9921" s="149"/>
      <c r="O9921" s="169"/>
      <c r="P9921" s="153" t="s">
        <v>6625</v>
      </c>
      <c r="Q9921" s="156" t="s">
        <v>3797</v>
      </c>
      <c r="R9921" s="142">
        <f t="shared" si="154"/>
        <v>0</v>
      </c>
    </row>
    <row r="9922" ht="22.5" s="109" customFormat="1">
      <c r="A9922" s="119">
        <f>MAX($A$19:A9921)+1</f>
        <v>9904</v>
      </c>
      <c r="B9922" s="155"/>
      <c r="C9922" s="144"/>
      <c r="D9922" s="144" t="s">
        <v>8912</v>
      </c>
      <c r="E9922" s="145">
        <v>45246</v>
      </c>
      <c r="F9922" s="146" t="s">
        <v>3808</v>
      </c>
      <c r="G9922" s="146"/>
      <c r="H9922" s="146" t="s">
        <v>3809</v>
      </c>
      <c r="I9922" s="151" t="s">
        <v>534</v>
      </c>
      <c r="J9922" s="147">
        <v>7500</v>
      </c>
      <c r="K9922" s="147">
        <v>17586</v>
      </c>
      <c r="L9922" s="148">
        <v>131895000</v>
      </c>
      <c r="M9922" s="155"/>
      <c r="N9922" s="149"/>
      <c r="O9922" s="169"/>
      <c r="P9922" s="153" t="s">
        <v>6625</v>
      </c>
      <c r="Q9922" s="156" t="s">
        <v>3797</v>
      </c>
      <c r="R9922" s="142">
        <f t="shared" si="154"/>
        <v>0</v>
      </c>
    </row>
    <row r="9923" ht="22.5" s="109" customFormat="1">
      <c r="A9923" s="119">
        <f>MAX($A$19:A9922)+1</f>
        <v>9905</v>
      </c>
      <c r="B9923" s="155"/>
      <c r="C9923" s="144"/>
      <c r="D9923" s="144" t="s">
        <v>8912</v>
      </c>
      <c r="E9923" s="145">
        <v>45246</v>
      </c>
      <c r="F9923" s="146" t="s">
        <v>3808</v>
      </c>
      <c r="G9923" s="146"/>
      <c r="H9923" s="146" t="s">
        <v>3809</v>
      </c>
      <c r="I9923" s="151" t="s">
        <v>534</v>
      </c>
      <c r="J9923" s="147">
        <v>18500</v>
      </c>
      <c r="K9923" s="147">
        <v>17586</v>
      </c>
      <c r="L9923" s="148">
        <v>325341000</v>
      </c>
      <c r="M9923" s="155"/>
      <c r="N9923" s="149"/>
      <c r="O9923" s="169"/>
      <c r="P9923" s="153" t="s">
        <v>6625</v>
      </c>
      <c r="Q9923" s="156" t="s">
        <v>3797</v>
      </c>
      <c r="R9923" s="142">
        <f t="shared" si="154"/>
        <v>0</v>
      </c>
    </row>
    <row r="9924" s="109" customFormat="1">
      <c r="A9924" s="119">
        <f>MAX($A$19:A9923)+1</f>
        <v>9906</v>
      </c>
      <c r="B9924" s="155"/>
      <c r="C9924" s="144"/>
      <c r="D9924" s="144" t="s">
        <v>8912</v>
      </c>
      <c r="E9924" s="145">
        <v>45246</v>
      </c>
      <c r="F9924" s="146" t="s">
        <v>3808</v>
      </c>
      <c r="G9924" s="146"/>
      <c r="H9924" s="146" t="s">
        <v>3810</v>
      </c>
      <c r="I9924" s="151" t="s">
        <v>534</v>
      </c>
      <c r="J9924" s="147">
        <v>18600</v>
      </c>
      <c r="K9924" s="147">
        <v>17586</v>
      </c>
      <c r="L9924" s="148">
        <v>327099600</v>
      </c>
      <c r="M9924" s="155"/>
      <c r="N9924" s="149"/>
      <c r="O9924" s="169"/>
      <c r="P9924" s="153" t="s">
        <v>6625</v>
      </c>
      <c r="Q9924" s="156" t="s">
        <v>3797</v>
      </c>
      <c r="R9924" s="142">
        <f t="shared" si="154"/>
        <v>0</v>
      </c>
    </row>
    <row r="9925" s="109" customFormat="1">
      <c r="A9925" s="119">
        <f>MAX($A$19:A9924)+1</f>
        <v>9907</v>
      </c>
      <c r="B9925" s="155"/>
      <c r="C9925" s="144"/>
      <c r="D9925" s="144" t="s">
        <v>8912</v>
      </c>
      <c r="E9925" s="145">
        <v>45246</v>
      </c>
      <c r="F9925" s="146" t="s">
        <v>3808</v>
      </c>
      <c r="G9925" s="146"/>
      <c r="H9925" s="146" t="s">
        <v>3810</v>
      </c>
      <c r="I9925" s="151" t="s">
        <v>534</v>
      </c>
      <c r="J9925" s="147">
        <v>14600</v>
      </c>
      <c r="K9925" s="147">
        <v>17586</v>
      </c>
      <c r="L9925" s="148">
        <v>256755600</v>
      </c>
      <c r="M9925" s="155"/>
      <c r="N9925" s="149"/>
      <c r="O9925" s="169"/>
      <c r="P9925" s="153" t="s">
        <v>6625</v>
      </c>
      <c r="Q9925" s="156" t="s">
        <v>3797</v>
      </c>
      <c r="R9925" s="142">
        <f t="shared" si="154"/>
        <v>0</v>
      </c>
    </row>
    <row r="9926" ht="22.5" s="109" customFormat="1">
      <c r="A9926" s="119">
        <f>MAX($A$19:A9925)+1</f>
        <v>9908</v>
      </c>
      <c r="B9926" s="155"/>
      <c r="C9926" s="144"/>
      <c r="D9926" s="144" t="s">
        <v>8913</v>
      </c>
      <c r="E9926" s="145">
        <v>45260</v>
      </c>
      <c r="F9926" s="146" t="s">
        <v>3852</v>
      </c>
      <c r="G9926" s="146"/>
      <c r="H9926" s="146" t="s">
        <v>8914</v>
      </c>
      <c r="I9926" s="151" t="s">
        <v>534</v>
      </c>
      <c r="J9926" s="147">
        <v>140</v>
      </c>
      <c r="K9926" s="147">
        <v>12212.5</v>
      </c>
      <c r="L9926" s="148">
        <v>1709750</v>
      </c>
      <c r="M9926" s="155"/>
      <c r="N9926" s="149"/>
      <c r="O9926" s="169"/>
      <c r="P9926" s="153" t="s">
        <v>6625</v>
      </c>
      <c r="Q9926" s="156" t="s">
        <v>3797</v>
      </c>
      <c r="R9926" s="142">
        <f t="shared" si="154"/>
        <v>0</v>
      </c>
    </row>
    <row r="9927" ht="22.5" s="109" customFormat="1">
      <c r="A9927" s="119">
        <f>MAX($A$19:A9926)+1</f>
        <v>9909</v>
      </c>
      <c r="B9927" s="155"/>
      <c r="C9927" s="144"/>
      <c r="D9927" s="144" t="s">
        <v>8913</v>
      </c>
      <c r="E9927" s="145">
        <v>45260</v>
      </c>
      <c r="F9927" s="146" t="s">
        <v>3852</v>
      </c>
      <c r="G9927" s="146"/>
      <c r="H9927" s="146" t="s">
        <v>8915</v>
      </c>
      <c r="I9927" s="151" t="s">
        <v>534</v>
      </c>
      <c r="J9927" s="147">
        <v>5450</v>
      </c>
      <c r="K9927" s="147">
        <v>12212.5</v>
      </c>
      <c r="L9927" s="148">
        <v>66558125</v>
      </c>
      <c r="M9927" s="155"/>
      <c r="N9927" s="149"/>
      <c r="O9927" s="169"/>
      <c r="P9927" s="153" t="s">
        <v>6625</v>
      </c>
      <c r="Q9927" s="156" t="s">
        <v>3797</v>
      </c>
      <c r="R9927" s="142">
        <f t="shared" si="154"/>
        <v>0</v>
      </c>
    </row>
    <row r="9928" ht="22.5" s="109" customFormat="1">
      <c r="A9928" s="119">
        <f>MAX($A$19:A9927)+1</f>
        <v>9910</v>
      </c>
      <c r="B9928" s="155">
        <v>1</v>
      </c>
      <c r="C9928" s="144"/>
      <c r="D9928" s="144" t="s">
        <v>8913</v>
      </c>
      <c r="E9928" s="145">
        <v>45260</v>
      </c>
      <c r="F9928" s="146" t="s">
        <v>3852</v>
      </c>
      <c r="G9928" s="146"/>
      <c r="H9928" s="146" t="s">
        <v>8916</v>
      </c>
      <c r="I9928" s="151" t="s">
        <v>534</v>
      </c>
      <c r="J9928" s="147">
        <v>1365</v>
      </c>
      <c r="K9928" s="147">
        <v>12212.5</v>
      </c>
      <c r="L9928" s="148">
        <v>16670062</v>
      </c>
      <c r="M9928" s="155"/>
      <c r="N9928" s="149"/>
      <c r="O9928" s="169"/>
      <c r="P9928" s="153" t="s">
        <v>6625</v>
      </c>
      <c r="Q9928" s="156" t="s">
        <v>3797</v>
      </c>
      <c r="R9928" s="142">
        <f t="shared" si="154"/>
        <v>0</v>
      </c>
    </row>
    <row r="9929" ht="22.5" s="109" customFormat="1">
      <c r="A9929" s="119">
        <f>MAX($A$19:A9928)+1</f>
        <v>9911</v>
      </c>
      <c r="B9929" s="155"/>
      <c r="C9929" s="144"/>
      <c r="D9929" s="144" t="s">
        <v>8913</v>
      </c>
      <c r="E9929" s="145">
        <v>45260</v>
      </c>
      <c r="F9929" s="146" t="s">
        <v>3852</v>
      </c>
      <c r="G9929" s="146"/>
      <c r="H9929" s="146" t="s">
        <v>8917</v>
      </c>
      <c r="I9929" s="151" t="s">
        <v>534</v>
      </c>
      <c r="J9929" s="147">
        <v>1388</v>
      </c>
      <c r="K9929" s="147">
        <v>12212.5</v>
      </c>
      <c r="L9929" s="148">
        <v>16950950</v>
      </c>
      <c r="M9929" s="155"/>
      <c r="N9929" s="149"/>
      <c r="O9929" s="169"/>
      <c r="P9929" s="153" t="s">
        <v>6625</v>
      </c>
      <c r="Q9929" s="156" t="s">
        <v>3797</v>
      </c>
      <c r="R9929" s="142">
        <f t="shared" si="154"/>
        <v>0</v>
      </c>
    </row>
    <row r="9930" ht="22.5" s="109" customFormat="1">
      <c r="A9930" s="119">
        <f>MAX($A$19:A9929)+1</f>
        <v>9912</v>
      </c>
      <c r="B9930" s="155"/>
      <c r="C9930" s="144"/>
      <c r="D9930" s="144" t="s">
        <v>8913</v>
      </c>
      <c r="E9930" s="145">
        <v>45260</v>
      </c>
      <c r="F9930" s="146" t="s">
        <v>3852</v>
      </c>
      <c r="G9930" s="146"/>
      <c r="H9930" s="146" t="s">
        <v>8914</v>
      </c>
      <c r="I9930" s="151" t="s">
        <v>534</v>
      </c>
      <c r="J9930" s="147">
        <v>2168</v>
      </c>
      <c r="K9930" s="147">
        <v>12212.5</v>
      </c>
      <c r="L9930" s="148">
        <v>26476700</v>
      </c>
      <c r="M9930" s="155"/>
      <c r="N9930" s="149"/>
      <c r="O9930" s="169"/>
      <c r="P9930" s="153" t="s">
        <v>6625</v>
      </c>
      <c r="Q9930" s="156" t="s">
        <v>3797</v>
      </c>
      <c r="R9930" s="142">
        <f t="shared" si="154"/>
        <v>0</v>
      </c>
    </row>
    <row r="9931" ht="22.5" s="109" customFormat="1">
      <c r="A9931" s="119">
        <f>MAX($A$19:A9930)+1</f>
        <v>9913</v>
      </c>
      <c r="B9931" s="155"/>
      <c r="C9931" s="144"/>
      <c r="D9931" s="144" t="s">
        <v>8913</v>
      </c>
      <c r="E9931" s="145">
        <v>45260</v>
      </c>
      <c r="F9931" s="146" t="s">
        <v>3852</v>
      </c>
      <c r="G9931" s="146"/>
      <c r="H9931" s="146" t="s">
        <v>8914</v>
      </c>
      <c r="I9931" s="151" t="s">
        <v>534</v>
      </c>
      <c r="J9931" s="147">
        <v>1355</v>
      </c>
      <c r="K9931" s="147">
        <v>12212.5</v>
      </c>
      <c r="L9931" s="148">
        <v>16547938</v>
      </c>
      <c r="M9931" s="155"/>
      <c r="N9931" s="149"/>
      <c r="O9931" s="169"/>
      <c r="P9931" s="153" t="s">
        <v>6625</v>
      </c>
      <c r="Q9931" s="156" t="s">
        <v>3797</v>
      </c>
      <c r="R9931" s="142">
        <f t="shared" si="154"/>
        <v>0</v>
      </c>
    </row>
    <row r="9932" ht="22.5" s="109" customFormat="1">
      <c r="A9932" s="119">
        <f>MAX($A$19:A9931)+1</f>
        <v>9914</v>
      </c>
      <c r="B9932" s="155"/>
      <c r="C9932" s="144"/>
      <c r="D9932" s="144" t="s">
        <v>8913</v>
      </c>
      <c r="E9932" s="145">
        <v>45260</v>
      </c>
      <c r="F9932" s="146" t="s">
        <v>3852</v>
      </c>
      <c r="G9932" s="146"/>
      <c r="H9932" s="146" t="s">
        <v>8918</v>
      </c>
      <c r="I9932" s="151" t="s">
        <v>534</v>
      </c>
      <c r="J9932" s="147">
        <v>1644</v>
      </c>
      <c r="K9932" s="147">
        <v>12212.5</v>
      </c>
      <c r="L9932" s="148">
        <v>20077350</v>
      </c>
      <c r="M9932" s="155"/>
      <c r="N9932" s="149"/>
      <c r="O9932" s="169"/>
      <c r="P9932" s="153" t="s">
        <v>6625</v>
      </c>
      <c r="Q9932" s="156" t="s">
        <v>3797</v>
      </c>
      <c r="R9932" s="142">
        <f t="shared" si="154"/>
        <v>0</v>
      </c>
    </row>
    <row r="9933" ht="22.5" s="109" customFormat="1">
      <c r="A9933" s="119">
        <f>MAX($A$19:A9932)+1</f>
        <v>9915</v>
      </c>
      <c r="B9933" s="155"/>
      <c r="C9933" s="144"/>
      <c r="D9933" s="144" t="s">
        <v>8913</v>
      </c>
      <c r="E9933" s="145">
        <v>45260</v>
      </c>
      <c r="F9933" s="146" t="s">
        <v>3852</v>
      </c>
      <c r="G9933" s="146"/>
      <c r="H9933" s="146" t="s">
        <v>8915</v>
      </c>
      <c r="I9933" s="151" t="s">
        <v>534</v>
      </c>
      <c r="J9933" s="147">
        <v>2475</v>
      </c>
      <c r="K9933" s="147">
        <v>12212.5</v>
      </c>
      <c r="L9933" s="148">
        <v>30225938</v>
      </c>
      <c r="M9933" s="155"/>
      <c r="N9933" s="149"/>
      <c r="O9933" s="169"/>
      <c r="P9933" s="153" t="s">
        <v>6625</v>
      </c>
      <c r="Q9933" s="156" t="s">
        <v>3797</v>
      </c>
      <c r="R9933" s="142">
        <f t="shared" si="154"/>
        <v>0</v>
      </c>
    </row>
    <row r="9934" ht="22.5" s="109" customFormat="1">
      <c r="A9934" s="119">
        <f>MAX($A$19:A9933)+1</f>
        <v>9916</v>
      </c>
      <c r="B9934" s="155"/>
      <c r="C9934" s="144"/>
      <c r="D9934" s="144" t="s">
        <v>8913</v>
      </c>
      <c r="E9934" s="145">
        <v>45260</v>
      </c>
      <c r="F9934" s="146" t="s">
        <v>3852</v>
      </c>
      <c r="G9934" s="146"/>
      <c r="H9934" s="146" t="s">
        <v>8916</v>
      </c>
      <c r="I9934" s="151" t="s">
        <v>534</v>
      </c>
      <c r="J9934" s="147">
        <v>1238</v>
      </c>
      <c r="K9934" s="147">
        <v>12212.5</v>
      </c>
      <c r="L9934" s="148">
        <v>15119075</v>
      </c>
      <c r="M9934" s="155"/>
      <c r="N9934" s="149"/>
      <c r="O9934" s="169"/>
      <c r="P9934" s="153" t="s">
        <v>6625</v>
      </c>
      <c r="Q9934" s="156" t="s">
        <v>3797</v>
      </c>
      <c r="R9934" s="142">
        <f t="shared" si="154"/>
        <v>0</v>
      </c>
    </row>
    <row r="9935" ht="22.5" s="109" customFormat="1">
      <c r="A9935" s="119">
        <f>MAX($A$19:A9934)+1</f>
        <v>9917</v>
      </c>
      <c r="B9935" s="155"/>
      <c r="C9935" s="144"/>
      <c r="D9935" s="144" t="s">
        <v>8913</v>
      </c>
      <c r="E9935" s="145">
        <v>45260</v>
      </c>
      <c r="F9935" s="146" t="s">
        <v>3852</v>
      </c>
      <c r="G9935" s="146"/>
      <c r="H9935" s="146" t="s">
        <v>8914</v>
      </c>
      <c r="I9935" s="151" t="s">
        <v>534</v>
      </c>
      <c r="J9935" s="147">
        <v>1515</v>
      </c>
      <c r="K9935" s="147">
        <v>12212.5</v>
      </c>
      <c r="L9935" s="148">
        <v>18501938</v>
      </c>
      <c r="M9935" s="155"/>
      <c r="N9935" s="149"/>
      <c r="O9935" s="169"/>
      <c r="P9935" s="153" t="s">
        <v>6625</v>
      </c>
      <c r="Q9935" s="156" t="s">
        <v>3797</v>
      </c>
      <c r="R9935" s="142">
        <f t="shared" si="154"/>
        <v>0</v>
      </c>
    </row>
    <row r="9936" ht="22.5" s="109" customFormat="1">
      <c r="A9936" s="119">
        <f>MAX($A$19:A9935)+1</f>
        <v>9918</v>
      </c>
      <c r="B9936" s="155"/>
      <c r="C9936" s="144"/>
      <c r="D9936" s="144" t="s">
        <v>8913</v>
      </c>
      <c r="E9936" s="145">
        <v>45260</v>
      </c>
      <c r="F9936" s="146" t="s">
        <v>3852</v>
      </c>
      <c r="G9936" s="146"/>
      <c r="H9936" s="146" t="s">
        <v>8915</v>
      </c>
      <c r="I9936" s="151" t="s">
        <v>534</v>
      </c>
      <c r="J9936" s="147">
        <v>2574</v>
      </c>
      <c r="K9936" s="147">
        <v>12212.5</v>
      </c>
      <c r="L9936" s="148">
        <v>31434975</v>
      </c>
      <c r="M9936" s="155"/>
      <c r="N9936" s="149"/>
      <c r="O9936" s="169"/>
      <c r="P9936" s="153" t="s">
        <v>6625</v>
      </c>
      <c r="Q9936" s="156" t="s">
        <v>3797</v>
      </c>
      <c r="R9936" s="142">
        <f t="shared" si="154"/>
        <v>0</v>
      </c>
    </row>
    <row r="9937" ht="22.5" s="109" customFormat="1">
      <c r="A9937" s="119">
        <f>MAX($A$19:A9936)+1</f>
        <v>9919</v>
      </c>
      <c r="B9937" s="155"/>
      <c r="C9937" s="144"/>
      <c r="D9937" s="144" t="s">
        <v>8913</v>
      </c>
      <c r="E9937" s="145">
        <v>45260</v>
      </c>
      <c r="F9937" s="146" t="s">
        <v>3852</v>
      </c>
      <c r="G9937" s="146"/>
      <c r="H9937" s="146" t="s">
        <v>8919</v>
      </c>
      <c r="I9937" s="151" t="s">
        <v>534</v>
      </c>
      <c r="J9937" s="147">
        <v>58</v>
      </c>
      <c r="K9937" s="147">
        <v>21982.5</v>
      </c>
      <c r="L9937" s="148">
        <v>1274985</v>
      </c>
      <c r="M9937" s="155"/>
      <c r="N9937" s="149"/>
      <c r="O9937" s="169"/>
      <c r="P9937" s="153" t="s">
        <v>6625</v>
      </c>
      <c r="Q9937" s="156" t="s">
        <v>3797</v>
      </c>
      <c r="R9937" s="142">
        <f t="shared" si="154"/>
        <v>0</v>
      </c>
    </row>
    <row r="9938" ht="22.5" s="109" customFormat="1">
      <c r="A9938" s="119">
        <f>MAX($A$19:A9937)+1</f>
        <v>9920</v>
      </c>
      <c r="B9938" s="155"/>
      <c r="C9938" s="144"/>
      <c r="D9938" s="144" t="s">
        <v>8913</v>
      </c>
      <c r="E9938" s="145">
        <v>45260</v>
      </c>
      <c r="F9938" s="146" t="s">
        <v>3852</v>
      </c>
      <c r="G9938" s="146"/>
      <c r="H9938" s="146" t="s">
        <v>8919</v>
      </c>
      <c r="I9938" s="151" t="s">
        <v>534</v>
      </c>
      <c r="J9938" s="147">
        <v>15</v>
      </c>
      <c r="K9938" s="147">
        <v>21982.53</v>
      </c>
      <c r="L9938" s="148">
        <v>329738</v>
      </c>
      <c r="M9938" s="155"/>
      <c r="N9938" s="149"/>
      <c r="O9938" s="169"/>
      <c r="P9938" s="153" t="s">
        <v>6625</v>
      </c>
      <c r="Q9938" s="156" t="s">
        <v>3797</v>
      </c>
      <c r="R9938" s="142">
        <f t="shared" si="154"/>
        <v>0</v>
      </c>
    </row>
    <row r="9939" ht="22.5" s="109" customFormat="1">
      <c r="A9939" s="119">
        <f>MAX($A$19:A9938)+1</f>
        <v>9921</v>
      </c>
      <c r="B9939" s="155"/>
      <c r="C9939" s="144"/>
      <c r="D9939" s="144" t="s">
        <v>8913</v>
      </c>
      <c r="E9939" s="145">
        <v>45260</v>
      </c>
      <c r="F9939" s="146" t="s">
        <v>3852</v>
      </c>
      <c r="G9939" s="146"/>
      <c r="H9939" s="146" t="s">
        <v>8919</v>
      </c>
      <c r="I9939" s="151" t="s">
        <v>534</v>
      </c>
      <c r="J9939" s="147">
        <v>15</v>
      </c>
      <c r="K9939" s="147">
        <v>21982.53</v>
      </c>
      <c r="L9939" s="148">
        <v>329738</v>
      </c>
      <c r="M9939" s="155"/>
      <c r="N9939" s="149"/>
      <c r="O9939" s="169"/>
      <c r="P9939" s="153" t="s">
        <v>6625</v>
      </c>
      <c r="Q9939" s="156" t="s">
        <v>3797</v>
      </c>
      <c r="R9939" s="142">
        <f t="shared" si="154"/>
        <v>0</v>
      </c>
    </row>
    <row r="9940" ht="22.5" s="109" customFormat="1">
      <c r="A9940" s="119">
        <f>MAX($A$19:A9939)+1</f>
        <v>9922</v>
      </c>
      <c r="B9940" s="155"/>
      <c r="C9940" s="144"/>
      <c r="D9940" s="144" t="s">
        <v>8913</v>
      </c>
      <c r="E9940" s="145">
        <v>45260</v>
      </c>
      <c r="F9940" s="146" t="s">
        <v>3852</v>
      </c>
      <c r="G9940" s="146"/>
      <c r="H9940" s="146" t="s">
        <v>8919</v>
      </c>
      <c r="I9940" s="151" t="s">
        <v>534</v>
      </c>
      <c r="J9940" s="147">
        <v>15</v>
      </c>
      <c r="K9940" s="147">
        <v>21982.53</v>
      </c>
      <c r="L9940" s="148">
        <v>329738</v>
      </c>
      <c r="M9940" s="155"/>
      <c r="N9940" s="149"/>
      <c r="O9940" s="169"/>
      <c r="P9940" s="153" t="s">
        <v>6625</v>
      </c>
      <c r="Q9940" s="156" t="s">
        <v>3797</v>
      </c>
      <c r="R9940" s="142">
        <f t="shared" si="154"/>
        <v>0</v>
      </c>
    </row>
    <row r="9941" ht="22.5" s="109" customFormat="1">
      <c r="A9941" s="119">
        <f>MAX($A$19:A9940)+1</f>
        <v>9923</v>
      </c>
      <c r="B9941" s="155"/>
      <c r="C9941" s="144"/>
      <c r="D9941" s="144" t="s">
        <v>8913</v>
      </c>
      <c r="E9941" s="145">
        <v>45260</v>
      </c>
      <c r="F9941" s="146" t="s">
        <v>3852</v>
      </c>
      <c r="G9941" s="146"/>
      <c r="H9941" s="146" t="s">
        <v>8919</v>
      </c>
      <c r="I9941" s="151" t="s">
        <v>534</v>
      </c>
      <c r="J9941" s="147">
        <v>15</v>
      </c>
      <c r="K9941" s="147">
        <v>21982.53</v>
      </c>
      <c r="L9941" s="148">
        <v>329738</v>
      </c>
      <c r="M9941" s="155"/>
      <c r="N9941" s="149"/>
      <c r="O9941" s="169"/>
      <c r="P9941" s="153" t="s">
        <v>6625</v>
      </c>
      <c r="Q9941" s="156" t="s">
        <v>3797</v>
      </c>
      <c r="R9941" s="142">
        <f t="shared" si="154"/>
        <v>0</v>
      </c>
    </row>
    <row r="9942" ht="22.5" s="109" customFormat="1">
      <c r="A9942" s="119">
        <f>MAX($A$19:A9941)+1</f>
        <v>9924</v>
      </c>
      <c r="B9942" s="155"/>
      <c r="C9942" s="144"/>
      <c r="D9942" s="144" t="s">
        <v>8913</v>
      </c>
      <c r="E9942" s="145">
        <v>45260</v>
      </c>
      <c r="F9942" s="146" t="s">
        <v>3852</v>
      </c>
      <c r="G9942" s="146"/>
      <c r="H9942" s="146" t="s">
        <v>8919</v>
      </c>
      <c r="I9942" s="151" t="s">
        <v>534</v>
      </c>
      <c r="J9942" s="147">
        <v>23</v>
      </c>
      <c r="K9942" s="147">
        <v>21982.52</v>
      </c>
      <c r="L9942" s="148">
        <v>505598</v>
      </c>
      <c r="M9942" s="155"/>
      <c r="N9942" s="149"/>
      <c r="O9942" s="169"/>
      <c r="P9942" s="153" t="s">
        <v>6625</v>
      </c>
      <c r="Q9942" s="156" t="s">
        <v>3797</v>
      </c>
      <c r="R9942" s="142">
        <f t="shared" si="154"/>
        <v>0</v>
      </c>
    </row>
    <row r="9943" ht="22.5" s="109" customFormat="1">
      <c r="A9943" s="119">
        <f>MAX($A$19:A9942)+1</f>
        <v>9925</v>
      </c>
      <c r="B9943" s="155"/>
      <c r="C9943" s="144"/>
      <c r="D9943" s="144" t="s">
        <v>8913</v>
      </c>
      <c r="E9943" s="145">
        <v>45260</v>
      </c>
      <c r="F9943" s="146" t="s">
        <v>3852</v>
      </c>
      <c r="G9943" s="146"/>
      <c r="H9943" s="146" t="s">
        <v>8919</v>
      </c>
      <c r="I9943" s="151" t="s">
        <v>534</v>
      </c>
      <c r="J9943" s="147">
        <v>15</v>
      </c>
      <c r="K9943" s="147">
        <v>21982.53</v>
      </c>
      <c r="L9943" s="148">
        <v>329738</v>
      </c>
      <c r="M9943" s="155"/>
      <c r="N9943" s="149"/>
      <c r="O9943" s="169"/>
      <c r="P9943" s="153" t="s">
        <v>6625</v>
      </c>
      <c r="Q9943" s="156" t="s">
        <v>3797</v>
      </c>
      <c r="R9943" s="142">
        <f t="shared" si="154"/>
        <v>0</v>
      </c>
    </row>
    <row r="9944" ht="22.5" s="109" customFormat="1">
      <c r="A9944" s="119">
        <f>MAX($A$19:A9943)+1</f>
        <v>9926</v>
      </c>
      <c r="B9944" s="155"/>
      <c r="C9944" s="144"/>
      <c r="D9944" s="144" t="s">
        <v>8913</v>
      </c>
      <c r="E9944" s="145">
        <v>45260</v>
      </c>
      <c r="F9944" s="146" t="s">
        <v>3852</v>
      </c>
      <c r="G9944" s="146"/>
      <c r="H9944" s="146" t="s">
        <v>8919</v>
      </c>
      <c r="I9944" s="151" t="s">
        <v>534</v>
      </c>
      <c r="J9944" s="147">
        <v>58</v>
      </c>
      <c r="K9944" s="147">
        <v>21982.5</v>
      </c>
      <c r="L9944" s="148">
        <v>1274985</v>
      </c>
      <c r="M9944" s="155"/>
      <c r="N9944" s="149"/>
      <c r="O9944" s="169"/>
      <c r="P9944" s="153" t="s">
        <v>6625</v>
      </c>
      <c r="Q9944" s="156" t="s">
        <v>3797</v>
      </c>
      <c r="R9944" s="142">
        <f t="shared" si="154"/>
        <v>0</v>
      </c>
    </row>
    <row r="9945" ht="22.5" s="109" customFormat="1">
      <c r="A9945" s="119">
        <f>MAX($A$19:A9944)+1</f>
        <v>9927</v>
      </c>
      <c r="B9945" s="155"/>
      <c r="C9945" s="144"/>
      <c r="D9945" s="144" t="s">
        <v>8913</v>
      </c>
      <c r="E9945" s="145">
        <v>45260</v>
      </c>
      <c r="F9945" s="146" t="s">
        <v>3852</v>
      </c>
      <c r="G9945" s="146"/>
      <c r="H9945" s="146" t="s">
        <v>8919</v>
      </c>
      <c r="I9945" s="151" t="s">
        <v>534</v>
      </c>
      <c r="J9945" s="147">
        <v>18</v>
      </c>
      <c r="K9945" s="147">
        <v>21982.5</v>
      </c>
      <c r="L9945" s="148">
        <v>395685</v>
      </c>
      <c r="M9945" s="155"/>
      <c r="N9945" s="149"/>
      <c r="O9945" s="169"/>
      <c r="P9945" s="153" t="s">
        <v>6625</v>
      </c>
      <c r="Q9945" s="156" t="s">
        <v>3797</v>
      </c>
      <c r="R9945" s="142">
        <f t="shared" si="154"/>
        <v>0</v>
      </c>
    </row>
    <row r="9946" ht="22.5" s="109" customFormat="1">
      <c r="A9946" s="119">
        <f>MAX($A$19:A9945)+1</f>
        <v>9928</v>
      </c>
      <c r="B9946" s="155"/>
      <c r="C9946" s="144"/>
      <c r="D9946" s="144" t="s">
        <v>8913</v>
      </c>
      <c r="E9946" s="145">
        <v>45260</v>
      </c>
      <c r="F9946" s="146" t="s">
        <v>3852</v>
      </c>
      <c r="G9946" s="146"/>
      <c r="H9946" s="146" t="s">
        <v>8919</v>
      </c>
      <c r="I9946" s="151" t="s">
        <v>534</v>
      </c>
      <c r="J9946" s="147">
        <v>23</v>
      </c>
      <c r="K9946" s="147">
        <v>21982.52</v>
      </c>
      <c r="L9946" s="148">
        <v>505598</v>
      </c>
      <c r="M9946" s="155"/>
      <c r="N9946" s="149"/>
      <c r="O9946" s="169"/>
      <c r="P9946" s="153" t="s">
        <v>6625</v>
      </c>
      <c r="Q9946" s="156" t="s">
        <v>3797</v>
      </c>
      <c r="R9946" s="142">
        <f t="shared" si="154"/>
        <v>0</v>
      </c>
    </row>
    <row r="9947" ht="22.5" s="109" customFormat="1">
      <c r="A9947" s="119">
        <f>MAX($A$19:A9946)+1</f>
        <v>9929</v>
      </c>
      <c r="B9947" s="155"/>
      <c r="C9947" s="144"/>
      <c r="D9947" s="144" t="s">
        <v>8913</v>
      </c>
      <c r="E9947" s="145">
        <v>45260</v>
      </c>
      <c r="F9947" s="146" t="s">
        <v>3852</v>
      </c>
      <c r="G9947" s="146"/>
      <c r="H9947" s="146" t="s">
        <v>8919</v>
      </c>
      <c r="I9947" s="151" t="s">
        <v>534</v>
      </c>
      <c r="J9947" s="147">
        <v>15</v>
      </c>
      <c r="K9947" s="147">
        <v>21982.53</v>
      </c>
      <c r="L9947" s="148">
        <v>329738</v>
      </c>
      <c r="M9947" s="155"/>
      <c r="N9947" s="149"/>
      <c r="O9947" s="169"/>
      <c r="P9947" s="153" t="s">
        <v>6625</v>
      </c>
      <c r="Q9947" s="156" t="s">
        <v>3797</v>
      </c>
      <c r="R9947" s="142">
        <f t="shared" si="154"/>
        <v>0</v>
      </c>
    </row>
    <row r="9948" ht="22.5" s="109" customFormat="1">
      <c r="A9948" s="119">
        <f>MAX($A$19:A9947)+1</f>
        <v>9930</v>
      </c>
      <c r="B9948" s="155"/>
      <c r="C9948" s="144"/>
      <c r="D9948" s="144" t="s">
        <v>8913</v>
      </c>
      <c r="E9948" s="145">
        <v>45260</v>
      </c>
      <c r="F9948" s="146" t="s">
        <v>3852</v>
      </c>
      <c r="G9948" s="146"/>
      <c r="H9948" s="146" t="s">
        <v>8919</v>
      </c>
      <c r="I9948" s="151" t="s">
        <v>534</v>
      </c>
      <c r="J9948" s="147">
        <v>29</v>
      </c>
      <c r="K9948" s="147">
        <v>21982.48</v>
      </c>
      <c r="L9948" s="148">
        <v>637492</v>
      </c>
      <c r="M9948" s="155"/>
      <c r="N9948" s="149"/>
      <c r="O9948" s="169"/>
      <c r="P9948" s="153" t="s">
        <v>6625</v>
      </c>
      <c r="Q9948" s="156" t="s">
        <v>3797</v>
      </c>
      <c r="R9948" s="142">
        <f t="shared" si="154"/>
        <v>0</v>
      </c>
    </row>
    <row r="9949" ht="22.5" s="109" customFormat="1">
      <c r="A9949" s="119">
        <f>MAX($A$19:A9948)+1</f>
        <v>9931</v>
      </c>
      <c r="B9949" s="155"/>
      <c r="C9949" s="144"/>
      <c r="D9949" s="144" t="s">
        <v>8913</v>
      </c>
      <c r="E9949" s="145">
        <v>45260</v>
      </c>
      <c r="F9949" s="146" t="s">
        <v>3852</v>
      </c>
      <c r="G9949" s="146"/>
      <c r="H9949" s="146" t="s">
        <v>8919</v>
      </c>
      <c r="I9949" s="151" t="s">
        <v>534</v>
      </c>
      <c r="J9949" s="147">
        <v>12</v>
      </c>
      <c r="K9949" s="147">
        <v>21982.5</v>
      </c>
      <c r="L9949" s="148">
        <v>263790</v>
      </c>
      <c r="M9949" s="155"/>
      <c r="N9949" s="149"/>
      <c r="O9949" s="169"/>
      <c r="P9949" s="153" t="s">
        <v>6625</v>
      </c>
      <c r="Q9949" s="156" t="s">
        <v>3797</v>
      </c>
      <c r="R9949" s="142">
        <f t="shared" si="154"/>
        <v>0</v>
      </c>
    </row>
    <row r="9950" ht="22.5" s="109" customFormat="1">
      <c r="A9950" s="119">
        <f>MAX($A$19:A9949)+1</f>
        <v>9932</v>
      </c>
      <c r="B9950" s="155"/>
      <c r="C9950" s="144"/>
      <c r="D9950" s="144" t="s">
        <v>8913</v>
      </c>
      <c r="E9950" s="145">
        <v>45260</v>
      </c>
      <c r="F9950" s="146" t="s">
        <v>3852</v>
      </c>
      <c r="G9950" s="146"/>
      <c r="H9950" s="146" t="s">
        <v>8919</v>
      </c>
      <c r="I9950" s="151" t="s">
        <v>534</v>
      </c>
      <c r="J9950" s="147">
        <v>20</v>
      </c>
      <c r="K9950" s="147">
        <v>21982.5</v>
      </c>
      <c r="L9950" s="148">
        <v>439650</v>
      </c>
      <c r="M9950" s="155"/>
      <c r="N9950" s="149"/>
      <c r="O9950" s="169"/>
      <c r="P9950" s="153" t="s">
        <v>6625</v>
      </c>
      <c r="Q9950" s="156" t="s">
        <v>3797</v>
      </c>
      <c r="R9950" s="142">
        <f t="shared" si="154"/>
        <v>0</v>
      </c>
    </row>
    <row r="9951" ht="22.5" s="109" customFormat="1">
      <c r="A9951" s="119">
        <f>MAX($A$19:A9950)+1</f>
        <v>9933</v>
      </c>
      <c r="B9951" s="155"/>
      <c r="C9951" s="144"/>
      <c r="D9951" s="144" t="s">
        <v>8913</v>
      </c>
      <c r="E9951" s="145">
        <v>45260</v>
      </c>
      <c r="F9951" s="146" t="s">
        <v>3852</v>
      </c>
      <c r="G9951" s="146"/>
      <c r="H9951" s="146" t="s">
        <v>8919</v>
      </c>
      <c r="I9951" s="151" t="s">
        <v>534</v>
      </c>
      <c r="J9951" s="147">
        <v>15</v>
      </c>
      <c r="K9951" s="147">
        <v>21982.53</v>
      </c>
      <c r="L9951" s="148">
        <v>329738</v>
      </c>
      <c r="M9951" s="155"/>
      <c r="N9951" s="149"/>
      <c r="O9951" s="169"/>
      <c r="P9951" s="153" t="s">
        <v>6625</v>
      </c>
      <c r="Q9951" s="156" t="s">
        <v>3797</v>
      </c>
      <c r="R9951" s="142">
        <f t="shared" si="154"/>
        <v>0</v>
      </c>
    </row>
    <row r="9952" ht="22.5" s="109" customFormat="1">
      <c r="A9952" s="119">
        <f>MAX($A$19:A9951)+1</f>
        <v>9934</v>
      </c>
      <c r="B9952" s="155">
        <v>1</v>
      </c>
      <c r="C9952" s="144"/>
      <c r="D9952" s="144" t="s">
        <v>8913</v>
      </c>
      <c r="E9952" s="145">
        <v>45260</v>
      </c>
      <c r="F9952" s="146" t="s">
        <v>3852</v>
      </c>
      <c r="G9952" s="146"/>
      <c r="H9952" s="146" t="s">
        <v>8919</v>
      </c>
      <c r="I9952" s="151" t="s">
        <v>534</v>
      </c>
      <c r="J9952" s="147">
        <v>44</v>
      </c>
      <c r="K9952" s="147">
        <v>21982.5</v>
      </c>
      <c r="L9952" s="148">
        <v>967230</v>
      </c>
      <c r="M9952" s="155"/>
      <c r="N9952" s="149"/>
      <c r="O9952" s="169"/>
      <c r="P9952" s="153" t="s">
        <v>6625</v>
      </c>
      <c r="Q9952" s="156" t="s">
        <v>3797</v>
      </c>
      <c r="R9952" s="142">
        <f t="shared" si="154"/>
        <v>0</v>
      </c>
    </row>
    <row r="9953" ht="22.5" s="109" customFormat="1">
      <c r="A9953" s="119">
        <f>MAX($A$19:A9952)+1</f>
        <v>9935</v>
      </c>
      <c r="B9953" s="155"/>
      <c r="C9953" s="144"/>
      <c r="D9953" s="144" t="s">
        <v>8913</v>
      </c>
      <c r="E9953" s="145">
        <v>45260</v>
      </c>
      <c r="F9953" s="146" t="s">
        <v>3852</v>
      </c>
      <c r="G9953" s="146"/>
      <c r="H9953" s="146" t="s">
        <v>8915</v>
      </c>
      <c r="I9953" s="151" t="s">
        <v>534</v>
      </c>
      <c r="J9953" s="147">
        <v>14670</v>
      </c>
      <c r="K9953" s="147">
        <v>12212.5</v>
      </c>
      <c r="L9953" s="148">
        <v>179157375</v>
      </c>
      <c r="M9953" s="155"/>
      <c r="N9953" s="149"/>
      <c r="O9953" s="169"/>
      <c r="P9953" s="153" t="s">
        <v>6625</v>
      </c>
      <c r="Q9953" s="156" t="s">
        <v>3797</v>
      </c>
      <c r="R9953" s="142">
        <f t="shared" si="154"/>
        <v>0</v>
      </c>
    </row>
    <row r="9954" ht="22.5" s="109" customFormat="1">
      <c r="A9954" s="119">
        <f>MAX($A$19:A9953)+1</f>
        <v>9936</v>
      </c>
      <c r="B9954" s="155"/>
      <c r="C9954" s="144"/>
      <c r="D9954" s="144" t="s">
        <v>8913</v>
      </c>
      <c r="E9954" s="145">
        <v>45260</v>
      </c>
      <c r="F9954" s="146" t="s">
        <v>3852</v>
      </c>
      <c r="G9954" s="146"/>
      <c r="H9954" s="146" t="s">
        <v>8920</v>
      </c>
      <c r="I9954" s="151" t="s">
        <v>534</v>
      </c>
      <c r="J9954" s="147">
        <v>12010</v>
      </c>
      <c r="K9954" s="147">
        <v>12212.5</v>
      </c>
      <c r="L9954" s="148">
        <v>146672125</v>
      </c>
      <c r="M9954" s="155"/>
      <c r="N9954" s="149"/>
      <c r="O9954" s="169"/>
      <c r="P9954" s="153" t="s">
        <v>6625</v>
      </c>
      <c r="Q9954" s="156" t="s">
        <v>3797</v>
      </c>
      <c r="R9954" s="142">
        <f t="shared" si="154"/>
        <v>0</v>
      </c>
    </row>
    <row r="9955" ht="22.5" s="109" customFormat="1">
      <c r="A9955" s="119">
        <f>MAX($A$19:A9954)+1</f>
        <v>9937</v>
      </c>
      <c r="B9955" s="155"/>
      <c r="C9955" s="144"/>
      <c r="D9955" s="144" t="s">
        <v>8913</v>
      </c>
      <c r="E9955" s="145">
        <v>45260</v>
      </c>
      <c r="F9955" s="146" t="s">
        <v>3852</v>
      </c>
      <c r="G9955" s="146"/>
      <c r="H9955" s="146" t="s">
        <v>8908</v>
      </c>
      <c r="I9955" s="151" t="s">
        <v>534</v>
      </c>
      <c r="J9955" s="147">
        <v>14814</v>
      </c>
      <c r="K9955" s="147">
        <v>12212.5</v>
      </c>
      <c r="L9955" s="148">
        <v>180915975</v>
      </c>
      <c r="M9955" s="155"/>
      <c r="N9955" s="149"/>
      <c r="O9955" s="169"/>
      <c r="P9955" s="153" t="s">
        <v>6625</v>
      </c>
      <c r="Q9955" s="156" t="s">
        <v>3797</v>
      </c>
      <c r="R9955" s="142">
        <f t="shared" si="154"/>
        <v>0</v>
      </c>
    </row>
    <row r="9956" ht="22.5" s="109" customFormat="1">
      <c r="A9956" s="119">
        <f>MAX($A$19:A9955)+1</f>
        <v>9938</v>
      </c>
      <c r="B9956" s="155"/>
      <c r="C9956" s="144"/>
      <c r="D9956" s="144" t="s">
        <v>8913</v>
      </c>
      <c r="E9956" s="145">
        <v>45260</v>
      </c>
      <c r="F9956" s="146" t="s">
        <v>3852</v>
      </c>
      <c r="G9956" s="146"/>
      <c r="H9956" s="146" t="s">
        <v>8921</v>
      </c>
      <c r="I9956" s="151" t="s">
        <v>534</v>
      </c>
      <c r="J9956" s="147">
        <v>6124</v>
      </c>
      <c r="K9956" s="147">
        <v>12212.5</v>
      </c>
      <c r="L9956" s="148">
        <v>74789350</v>
      </c>
      <c r="M9956" s="155"/>
      <c r="N9956" s="149"/>
      <c r="O9956" s="169"/>
      <c r="P9956" s="153" t="s">
        <v>6625</v>
      </c>
      <c r="Q9956" s="156" t="s">
        <v>3797</v>
      </c>
      <c r="R9956" s="142">
        <f ref="R9956:R10019" t="shared" si="155">N9956/L9956*100</f>
        <v>0</v>
      </c>
    </row>
    <row r="9957" ht="22.5" s="109" customFormat="1">
      <c r="A9957" s="119">
        <f>MAX($A$19:A9956)+1</f>
        <v>9939</v>
      </c>
      <c r="B9957" s="155"/>
      <c r="C9957" s="144"/>
      <c r="D9957" s="144" t="s">
        <v>8913</v>
      </c>
      <c r="E9957" s="145">
        <v>45260</v>
      </c>
      <c r="F9957" s="146" t="s">
        <v>3852</v>
      </c>
      <c r="G9957" s="146"/>
      <c r="H9957" s="146" t="s">
        <v>8914</v>
      </c>
      <c r="I9957" s="151" t="s">
        <v>534</v>
      </c>
      <c r="J9957" s="147">
        <v>9099</v>
      </c>
      <c r="K9957" s="147">
        <v>12212.5</v>
      </c>
      <c r="L9957" s="148">
        <v>111121538</v>
      </c>
      <c r="M9957" s="155"/>
      <c r="N9957" s="149"/>
      <c r="O9957" s="169"/>
      <c r="P9957" s="153" t="s">
        <v>6625</v>
      </c>
      <c r="Q9957" s="156" t="s">
        <v>3797</v>
      </c>
      <c r="R9957" s="142">
        <f t="shared" si="155"/>
        <v>0</v>
      </c>
    </row>
    <row r="9958" ht="22.5" s="109" customFormat="1">
      <c r="A9958" s="119">
        <f>MAX($A$19:A9957)+1</f>
        <v>9940</v>
      </c>
      <c r="B9958" s="155"/>
      <c r="C9958" s="144"/>
      <c r="D9958" s="144" t="s">
        <v>8922</v>
      </c>
      <c r="E9958" s="145">
        <v>45259</v>
      </c>
      <c r="F9958" s="146" t="s">
        <v>3808</v>
      </c>
      <c r="G9958" s="146"/>
      <c r="H9958" s="146" t="s">
        <v>3983</v>
      </c>
      <c r="I9958" s="151" t="s">
        <v>534</v>
      </c>
      <c r="J9958" s="147">
        <v>68</v>
      </c>
      <c r="K9958" s="147">
        <v>97944.25</v>
      </c>
      <c r="L9958" s="148">
        <v>6660209</v>
      </c>
      <c r="M9958" s="155"/>
      <c r="N9958" s="149"/>
      <c r="O9958" s="169"/>
      <c r="P9958" s="153" t="s">
        <v>6625</v>
      </c>
      <c r="Q9958" s="156" t="s">
        <v>3797</v>
      </c>
      <c r="R9958" s="142">
        <f t="shared" si="155"/>
        <v>0</v>
      </c>
    </row>
    <row r="9959" ht="22.5" s="109" customFormat="1">
      <c r="A9959" s="119">
        <f>MAX($A$19:A9958)+1</f>
        <v>9941</v>
      </c>
      <c r="B9959" s="155"/>
      <c r="C9959" s="144"/>
      <c r="D9959" s="144" t="s">
        <v>8922</v>
      </c>
      <c r="E9959" s="145">
        <v>45259</v>
      </c>
      <c r="F9959" s="146" t="s">
        <v>3808</v>
      </c>
      <c r="G9959" s="146"/>
      <c r="H9959" s="146" t="s">
        <v>3983</v>
      </c>
      <c r="I9959" s="151" t="s">
        <v>534</v>
      </c>
      <c r="J9959" s="147">
        <v>100</v>
      </c>
      <c r="K9959" s="147">
        <v>97944.25</v>
      </c>
      <c r="L9959" s="148">
        <v>9794425</v>
      </c>
      <c r="M9959" s="155"/>
      <c r="N9959" s="149"/>
      <c r="O9959" s="169"/>
      <c r="P9959" s="153" t="s">
        <v>6625</v>
      </c>
      <c r="Q9959" s="156" t="s">
        <v>3797</v>
      </c>
      <c r="R9959" s="142">
        <f t="shared" si="155"/>
        <v>0</v>
      </c>
    </row>
    <row r="9960" ht="22.5" s="109" customFormat="1">
      <c r="A9960" s="119">
        <f>MAX($A$19:A9959)+1</f>
        <v>9942</v>
      </c>
      <c r="B9960" s="155"/>
      <c r="C9960" s="144"/>
      <c r="D9960" s="144" t="s">
        <v>8922</v>
      </c>
      <c r="E9960" s="145">
        <v>45259</v>
      </c>
      <c r="F9960" s="146" t="s">
        <v>3808</v>
      </c>
      <c r="G9960" s="146"/>
      <c r="H9960" s="146" t="s">
        <v>3983</v>
      </c>
      <c r="I9960" s="151" t="s">
        <v>534</v>
      </c>
      <c r="J9960" s="147">
        <v>160</v>
      </c>
      <c r="K9960" s="147">
        <v>97944.25</v>
      </c>
      <c r="L9960" s="148">
        <v>15671080</v>
      </c>
      <c r="M9960" s="155"/>
      <c r="N9960" s="149"/>
      <c r="O9960" s="169"/>
      <c r="P9960" s="153" t="s">
        <v>6625</v>
      </c>
      <c r="Q9960" s="156" t="s">
        <v>3797</v>
      </c>
      <c r="R9960" s="142">
        <f t="shared" si="155"/>
        <v>0</v>
      </c>
    </row>
    <row r="9961" s="109" customFormat="1">
      <c r="A9961" s="119">
        <f>MAX($A$19:A9960)+1</f>
        <v>9943</v>
      </c>
      <c r="B9961" s="155"/>
      <c r="C9961" s="144"/>
      <c r="D9961" s="144" t="s">
        <v>8923</v>
      </c>
      <c r="E9961" s="145">
        <v>45258</v>
      </c>
      <c r="F9961" s="146" t="s">
        <v>3808</v>
      </c>
      <c r="G9961" s="146"/>
      <c r="H9961" s="146" t="s">
        <v>6540</v>
      </c>
      <c r="I9961" s="151" t="s">
        <v>534</v>
      </c>
      <c r="J9961" s="147">
        <v>18064</v>
      </c>
      <c r="K9961" s="147">
        <v>21249.75</v>
      </c>
      <c r="L9961" s="148">
        <v>383855484</v>
      </c>
      <c r="M9961" s="155"/>
      <c r="N9961" s="149"/>
      <c r="O9961" s="169"/>
      <c r="P9961" s="153" t="s">
        <v>6625</v>
      </c>
      <c r="Q9961" s="156" t="s">
        <v>3797</v>
      </c>
      <c r="R9961" s="142">
        <f t="shared" si="155"/>
        <v>0</v>
      </c>
    </row>
    <row r="9962" s="109" customFormat="1">
      <c r="A9962" s="119">
        <f>MAX($A$19:A9961)+1</f>
        <v>9944</v>
      </c>
      <c r="B9962" s="155"/>
      <c r="C9962" s="144"/>
      <c r="D9962" s="144" t="s">
        <v>8923</v>
      </c>
      <c r="E9962" s="145">
        <v>45258</v>
      </c>
      <c r="F9962" s="146" t="s">
        <v>3808</v>
      </c>
      <c r="G9962" s="146"/>
      <c r="H9962" s="146" t="s">
        <v>6540</v>
      </c>
      <c r="I9962" s="151" t="s">
        <v>534</v>
      </c>
      <c r="J9962" s="147">
        <v>62093</v>
      </c>
      <c r="K9962" s="147">
        <v>21249.75</v>
      </c>
      <c r="L9962" s="148">
        <v>1319460727</v>
      </c>
      <c r="M9962" s="155"/>
      <c r="N9962" s="149"/>
      <c r="O9962" s="169"/>
      <c r="P9962" s="153" t="s">
        <v>6625</v>
      </c>
      <c r="Q9962" s="156" t="s">
        <v>3797</v>
      </c>
      <c r="R9962" s="142">
        <f t="shared" si="155"/>
        <v>0</v>
      </c>
    </row>
    <row r="9963" s="109" customFormat="1">
      <c r="A9963" s="119">
        <f>MAX($A$19:A9962)+1</f>
        <v>9945</v>
      </c>
      <c r="B9963" s="155"/>
      <c r="C9963" s="144"/>
      <c r="D9963" s="144" t="s">
        <v>8923</v>
      </c>
      <c r="E9963" s="145">
        <v>45258</v>
      </c>
      <c r="F9963" s="146" t="s">
        <v>3808</v>
      </c>
      <c r="G9963" s="146"/>
      <c r="H9963" s="146" t="s">
        <v>3816</v>
      </c>
      <c r="I9963" s="151" t="s">
        <v>534</v>
      </c>
      <c r="J9963" s="147">
        <v>1021</v>
      </c>
      <c r="K9963" s="147">
        <v>20028.5</v>
      </c>
      <c r="L9963" s="148">
        <v>20449098</v>
      </c>
      <c r="M9963" s="155"/>
      <c r="N9963" s="149"/>
      <c r="O9963" s="169"/>
      <c r="P9963" s="153" t="s">
        <v>6625</v>
      </c>
      <c r="Q9963" s="156" t="s">
        <v>3797</v>
      </c>
      <c r="R9963" s="142">
        <f t="shared" si="155"/>
        <v>0</v>
      </c>
    </row>
    <row r="9964" ht="22.5" s="109" customFormat="1">
      <c r="A9964" s="119">
        <f>MAX($A$19:A9963)+1</f>
        <v>9946</v>
      </c>
      <c r="B9964" s="155"/>
      <c r="C9964" s="144"/>
      <c r="D9964" s="144" t="s">
        <v>8923</v>
      </c>
      <c r="E9964" s="145">
        <v>45258</v>
      </c>
      <c r="F9964" s="146" t="s">
        <v>3808</v>
      </c>
      <c r="G9964" s="146"/>
      <c r="H9964" s="146" t="s">
        <v>8924</v>
      </c>
      <c r="I9964" s="151" t="s">
        <v>534</v>
      </c>
      <c r="J9964" s="147">
        <v>2407</v>
      </c>
      <c r="K9964" s="147">
        <v>26867.5</v>
      </c>
      <c r="L9964" s="148">
        <v>64670072</v>
      </c>
      <c r="M9964" s="155"/>
      <c r="N9964" s="149"/>
      <c r="O9964" s="169"/>
      <c r="P9964" s="153" t="s">
        <v>6625</v>
      </c>
      <c r="Q9964" s="156" t="s">
        <v>3797</v>
      </c>
      <c r="R9964" s="142">
        <f t="shared" si="155"/>
        <v>0</v>
      </c>
    </row>
    <row r="9965" ht="22.5" s="109" customFormat="1">
      <c r="A9965" s="119">
        <f>MAX($A$19:A9964)+1</f>
        <v>9947</v>
      </c>
      <c r="B9965" s="155"/>
      <c r="C9965" s="144"/>
      <c r="D9965" s="144" t="s">
        <v>8923</v>
      </c>
      <c r="E9965" s="145">
        <v>45258</v>
      </c>
      <c r="F9965" s="146" t="s">
        <v>3808</v>
      </c>
      <c r="G9965" s="146"/>
      <c r="H9965" s="146" t="s">
        <v>3963</v>
      </c>
      <c r="I9965" s="151" t="s">
        <v>534</v>
      </c>
      <c r="J9965" s="147">
        <v>5822</v>
      </c>
      <c r="K9965" s="147">
        <v>19784.25</v>
      </c>
      <c r="L9965" s="148">
        <v>115183904</v>
      </c>
      <c r="M9965" s="155"/>
      <c r="N9965" s="149"/>
      <c r="O9965" s="169"/>
      <c r="P9965" s="153" t="s">
        <v>6625</v>
      </c>
      <c r="Q9965" s="156" t="s">
        <v>3797</v>
      </c>
      <c r="R9965" s="142">
        <f t="shared" si="155"/>
        <v>0</v>
      </c>
    </row>
    <row r="9966" ht="22.5" s="109" customFormat="1">
      <c r="A9966" s="119">
        <f>MAX($A$19:A9965)+1</f>
        <v>9948</v>
      </c>
      <c r="B9966" s="155"/>
      <c r="C9966" s="144"/>
      <c r="D9966" s="144" t="s">
        <v>8923</v>
      </c>
      <c r="E9966" s="145">
        <v>45258</v>
      </c>
      <c r="F9966" s="146" t="s">
        <v>3808</v>
      </c>
      <c r="G9966" s="146"/>
      <c r="H9966" s="146" t="s">
        <v>4001</v>
      </c>
      <c r="I9966" s="151" t="s">
        <v>534</v>
      </c>
      <c r="J9966" s="147">
        <v>3388</v>
      </c>
      <c r="K9966" s="147">
        <v>40301.25</v>
      </c>
      <c r="L9966" s="148">
        <v>136540635</v>
      </c>
      <c r="M9966" s="155"/>
      <c r="N9966" s="149"/>
      <c r="O9966" s="169"/>
      <c r="P9966" s="153" t="s">
        <v>6625</v>
      </c>
      <c r="Q9966" s="156" t="s">
        <v>3797</v>
      </c>
      <c r="R9966" s="142">
        <f t="shared" si="155"/>
        <v>0</v>
      </c>
    </row>
    <row r="9967" ht="22.5" s="109" customFormat="1">
      <c r="A9967" s="119">
        <f>MAX($A$19:A9966)+1</f>
        <v>9949</v>
      </c>
      <c r="B9967" s="155"/>
      <c r="C9967" s="144"/>
      <c r="D9967" s="144" t="s">
        <v>8923</v>
      </c>
      <c r="E9967" s="145">
        <v>45258</v>
      </c>
      <c r="F9967" s="146" t="s">
        <v>3808</v>
      </c>
      <c r="G9967" s="146"/>
      <c r="H9967" s="146" t="s">
        <v>4098</v>
      </c>
      <c r="I9967" s="151" t="s">
        <v>534</v>
      </c>
      <c r="J9967" s="147">
        <v>533</v>
      </c>
      <c r="K9967" s="147">
        <v>48361.5</v>
      </c>
      <c r="L9967" s="148">
        <v>25776679</v>
      </c>
      <c r="M9967" s="155"/>
      <c r="N9967" s="149"/>
      <c r="O9967" s="169"/>
      <c r="P9967" s="153" t="s">
        <v>6625</v>
      </c>
      <c r="Q9967" s="156" t="s">
        <v>3797</v>
      </c>
      <c r="R9967" s="142">
        <f t="shared" si="155"/>
        <v>0</v>
      </c>
    </row>
    <row r="9968" ht="22.5" s="109" customFormat="1">
      <c r="A9968" s="119">
        <f>MAX($A$19:A9967)+1</f>
        <v>9950</v>
      </c>
      <c r="B9968" s="155"/>
      <c r="C9968" s="144"/>
      <c r="D9968" s="144" t="s">
        <v>8923</v>
      </c>
      <c r="E9968" s="145">
        <v>45258</v>
      </c>
      <c r="F9968" s="146" t="s">
        <v>3808</v>
      </c>
      <c r="G9968" s="146"/>
      <c r="H9968" s="146" t="s">
        <v>6536</v>
      </c>
      <c r="I9968" s="151" t="s">
        <v>534</v>
      </c>
      <c r="J9968" s="147">
        <v>2996</v>
      </c>
      <c r="K9968" s="147">
        <v>18563</v>
      </c>
      <c r="L9968" s="148">
        <v>55614748</v>
      </c>
      <c r="M9968" s="155"/>
      <c r="N9968" s="149"/>
      <c r="O9968" s="169"/>
      <c r="P9968" s="153" t="s">
        <v>6625</v>
      </c>
      <c r="Q9968" s="156" t="s">
        <v>3797</v>
      </c>
      <c r="R9968" s="142">
        <f t="shared" si="155"/>
        <v>0</v>
      </c>
    </row>
    <row r="9969" ht="22.5" s="109" customFormat="1">
      <c r="A9969" s="119">
        <f>MAX($A$19:A9968)+1</f>
        <v>9951</v>
      </c>
      <c r="B9969" s="155"/>
      <c r="C9969" s="144"/>
      <c r="D9969" s="144" t="s">
        <v>8925</v>
      </c>
      <c r="E9969" s="145">
        <v>45268</v>
      </c>
      <c r="F9969" s="146" t="s">
        <v>3855</v>
      </c>
      <c r="G9969" s="146"/>
      <c r="H9969" s="146" t="s">
        <v>4079</v>
      </c>
      <c r="I9969" s="151" t="s">
        <v>534</v>
      </c>
      <c r="J9969" s="147">
        <v>4000</v>
      </c>
      <c r="K9969" s="147">
        <v>0.41</v>
      </c>
      <c r="L9969" s="148">
        <v>40545500</v>
      </c>
      <c r="M9969" s="155"/>
      <c r="N9969" s="149"/>
      <c r="O9969" s="169"/>
      <c r="P9969" s="153" t="s">
        <v>6625</v>
      </c>
      <c r="Q9969" s="156" t="s">
        <v>3797</v>
      </c>
      <c r="R9969" s="142">
        <f t="shared" si="155"/>
        <v>0</v>
      </c>
    </row>
    <row r="9970" ht="22.5" s="109" customFormat="1">
      <c r="A9970" s="119">
        <f>MAX($A$19:A9969)+1</f>
        <v>9952</v>
      </c>
      <c r="B9970" s="155"/>
      <c r="C9970" s="144"/>
      <c r="D9970" s="144" t="s">
        <v>8925</v>
      </c>
      <c r="E9970" s="145">
        <v>45268</v>
      </c>
      <c r="F9970" s="146" t="s">
        <v>3855</v>
      </c>
      <c r="G9970" s="146"/>
      <c r="H9970" s="146" t="s">
        <v>4079</v>
      </c>
      <c r="I9970" s="151" t="s">
        <v>534</v>
      </c>
      <c r="J9970" s="147">
        <v>3000</v>
      </c>
      <c r="K9970" s="147">
        <v>0.41</v>
      </c>
      <c r="L9970" s="148">
        <v>30409125</v>
      </c>
      <c r="M9970" s="155"/>
      <c r="N9970" s="149"/>
      <c r="O9970" s="169"/>
      <c r="P9970" s="153" t="s">
        <v>6625</v>
      </c>
      <c r="Q9970" s="156" t="s">
        <v>3797</v>
      </c>
      <c r="R9970" s="142">
        <f t="shared" si="155"/>
        <v>0</v>
      </c>
    </row>
    <row r="9971" ht="22.5" s="109" customFormat="1">
      <c r="A9971" s="119">
        <f>MAX($A$19:A9970)+1</f>
        <v>9953</v>
      </c>
      <c r="B9971" s="155"/>
      <c r="C9971" s="144"/>
      <c r="D9971" s="144" t="s">
        <v>8925</v>
      </c>
      <c r="E9971" s="145">
        <v>45268</v>
      </c>
      <c r="F9971" s="146" t="s">
        <v>3855</v>
      </c>
      <c r="G9971" s="146"/>
      <c r="H9971" s="146" t="s">
        <v>4079</v>
      </c>
      <c r="I9971" s="151" t="s">
        <v>534</v>
      </c>
      <c r="J9971" s="147">
        <v>32720</v>
      </c>
      <c r="K9971" s="147">
        <v>0.41</v>
      </c>
      <c r="L9971" s="148">
        <v>331662190</v>
      </c>
      <c r="M9971" s="155"/>
      <c r="N9971" s="149"/>
      <c r="O9971" s="169"/>
      <c r="P9971" s="153" t="s">
        <v>6625</v>
      </c>
      <c r="Q9971" s="156" t="s">
        <v>3797</v>
      </c>
      <c r="R9971" s="142">
        <f t="shared" si="155"/>
        <v>0</v>
      </c>
    </row>
    <row r="9972" ht="22.5" s="109" customFormat="1">
      <c r="A9972" s="119">
        <f>MAX($A$19:A9971)+1</f>
        <v>9954</v>
      </c>
      <c r="B9972" s="155"/>
      <c r="C9972" s="144"/>
      <c r="D9972" s="144" t="s">
        <v>8925</v>
      </c>
      <c r="E9972" s="145">
        <v>45268</v>
      </c>
      <c r="F9972" s="146" t="s">
        <v>3855</v>
      </c>
      <c r="G9972" s="146"/>
      <c r="H9972" s="146" t="s">
        <v>4079</v>
      </c>
      <c r="I9972" s="151" t="s">
        <v>534</v>
      </c>
      <c r="J9972" s="147">
        <v>14150</v>
      </c>
      <c r="K9972" s="147">
        <v>0.41</v>
      </c>
      <c r="L9972" s="148">
        <v>143429706</v>
      </c>
      <c r="M9972" s="155"/>
      <c r="N9972" s="149"/>
      <c r="O9972" s="169"/>
      <c r="P9972" s="153" t="s">
        <v>6625</v>
      </c>
      <c r="Q9972" s="156" t="s">
        <v>3797</v>
      </c>
      <c r="R9972" s="142">
        <f t="shared" si="155"/>
        <v>0</v>
      </c>
    </row>
    <row r="9973" ht="22.5" s="109" customFormat="1">
      <c r="A9973" s="119">
        <f>MAX($A$19:A9972)+1</f>
        <v>9955</v>
      </c>
      <c r="B9973" s="155"/>
      <c r="C9973" s="144"/>
      <c r="D9973" s="144" t="s">
        <v>8925</v>
      </c>
      <c r="E9973" s="145">
        <v>45268</v>
      </c>
      <c r="F9973" s="146" t="s">
        <v>3855</v>
      </c>
      <c r="G9973" s="146"/>
      <c r="H9973" s="146" t="s">
        <v>4079</v>
      </c>
      <c r="I9973" s="151" t="s">
        <v>534</v>
      </c>
      <c r="J9973" s="147">
        <v>310</v>
      </c>
      <c r="K9973" s="147">
        <v>0.41</v>
      </c>
      <c r="L9973" s="148">
        <v>3142276</v>
      </c>
      <c r="M9973" s="155"/>
      <c r="N9973" s="149"/>
      <c r="O9973" s="169"/>
      <c r="P9973" s="153" t="s">
        <v>6625</v>
      </c>
      <c r="Q9973" s="156" t="s">
        <v>3797</v>
      </c>
      <c r="R9973" s="142">
        <f t="shared" si="155"/>
        <v>0</v>
      </c>
    </row>
    <row r="9974" ht="22.5" s="109" customFormat="1">
      <c r="A9974" s="119">
        <f>MAX($A$19:A9973)+1</f>
        <v>9956</v>
      </c>
      <c r="B9974" s="155"/>
      <c r="C9974" s="144"/>
      <c r="D9974" s="144" t="s">
        <v>8925</v>
      </c>
      <c r="E9974" s="145">
        <v>45268</v>
      </c>
      <c r="F9974" s="146" t="s">
        <v>3855</v>
      </c>
      <c r="G9974" s="146"/>
      <c r="H9974" s="146" t="s">
        <v>4079</v>
      </c>
      <c r="I9974" s="151" t="s">
        <v>534</v>
      </c>
      <c r="J9974" s="147">
        <v>3000</v>
      </c>
      <c r="K9974" s="147">
        <v>0.41</v>
      </c>
      <c r="L9974" s="148">
        <v>30409125</v>
      </c>
      <c r="M9974" s="155"/>
      <c r="N9974" s="149"/>
      <c r="O9974" s="169"/>
      <c r="P9974" s="153" t="s">
        <v>6625</v>
      </c>
      <c r="Q9974" s="156" t="s">
        <v>3797</v>
      </c>
      <c r="R9974" s="142">
        <f t="shared" si="155"/>
        <v>0</v>
      </c>
    </row>
    <row r="9975" ht="22.5" s="109" customFormat="1">
      <c r="A9975" s="119">
        <f>MAX($A$19:A9974)+1</f>
        <v>9957</v>
      </c>
      <c r="B9975" s="155"/>
      <c r="C9975" s="144"/>
      <c r="D9975" s="144" t="s">
        <v>8925</v>
      </c>
      <c r="E9975" s="145">
        <v>45268</v>
      </c>
      <c r="F9975" s="146" t="s">
        <v>3855</v>
      </c>
      <c r="G9975" s="146"/>
      <c r="H9975" s="146" t="s">
        <v>4079</v>
      </c>
      <c r="I9975" s="151" t="s">
        <v>534</v>
      </c>
      <c r="J9975" s="147">
        <v>5020</v>
      </c>
      <c r="K9975" s="147">
        <v>0.41</v>
      </c>
      <c r="L9975" s="148">
        <v>50884602</v>
      </c>
      <c r="M9975" s="155"/>
      <c r="N9975" s="149"/>
      <c r="O9975" s="169"/>
      <c r="P9975" s="153" t="s">
        <v>6625</v>
      </c>
      <c r="Q9975" s="156" t="s">
        <v>3797</v>
      </c>
      <c r="R9975" s="142">
        <f t="shared" si="155"/>
        <v>0</v>
      </c>
    </row>
    <row r="9976" ht="22.5" s="109" customFormat="1">
      <c r="A9976" s="119">
        <f>MAX($A$19:A9975)+1</f>
        <v>9958</v>
      </c>
      <c r="B9976" s="155"/>
      <c r="C9976" s="144"/>
      <c r="D9976" s="144" t="s">
        <v>8925</v>
      </c>
      <c r="E9976" s="145">
        <v>45268</v>
      </c>
      <c r="F9976" s="146" t="s">
        <v>3855</v>
      </c>
      <c r="G9976" s="146"/>
      <c r="H9976" s="146" t="s">
        <v>4079</v>
      </c>
      <c r="I9976" s="151" t="s">
        <v>534</v>
      </c>
      <c r="J9976" s="147">
        <v>2000</v>
      </c>
      <c r="K9976" s="147">
        <v>0.41</v>
      </c>
      <c r="L9976" s="148">
        <v>20272750</v>
      </c>
      <c r="M9976" s="155"/>
      <c r="N9976" s="149"/>
      <c r="O9976" s="169"/>
      <c r="P9976" s="153" t="s">
        <v>6625</v>
      </c>
      <c r="Q9976" s="156" t="s">
        <v>3797</v>
      </c>
      <c r="R9976" s="142">
        <f t="shared" si="155"/>
        <v>0</v>
      </c>
    </row>
    <row r="9977" ht="22.5" s="109" customFormat="1">
      <c r="A9977" s="119">
        <f>MAX($A$19:A9976)+1</f>
        <v>9959</v>
      </c>
      <c r="B9977" s="155"/>
      <c r="C9977" s="144"/>
      <c r="D9977" s="144" t="s">
        <v>8925</v>
      </c>
      <c r="E9977" s="145">
        <v>45268</v>
      </c>
      <c r="F9977" s="146" t="s">
        <v>3855</v>
      </c>
      <c r="G9977" s="146"/>
      <c r="H9977" s="146" t="s">
        <v>4079</v>
      </c>
      <c r="I9977" s="151" t="s">
        <v>534</v>
      </c>
      <c r="J9977" s="147">
        <v>9950</v>
      </c>
      <c r="K9977" s="147">
        <v>0.41</v>
      </c>
      <c r="L9977" s="148">
        <v>100856931</v>
      </c>
      <c r="M9977" s="155"/>
      <c r="N9977" s="149"/>
      <c r="O9977" s="169"/>
      <c r="P9977" s="153" t="s">
        <v>6625</v>
      </c>
      <c r="Q9977" s="156" t="s">
        <v>3797</v>
      </c>
      <c r="R9977" s="142">
        <f t="shared" si="155"/>
        <v>0</v>
      </c>
    </row>
    <row r="9978" ht="22.5" s="109" customFormat="1">
      <c r="A9978" s="119">
        <f>MAX($A$19:A9977)+1</f>
        <v>9960</v>
      </c>
      <c r="B9978" s="155"/>
      <c r="C9978" s="144"/>
      <c r="D9978" s="144" t="s">
        <v>8925</v>
      </c>
      <c r="E9978" s="145">
        <v>45268</v>
      </c>
      <c r="F9978" s="146" t="s">
        <v>3855</v>
      </c>
      <c r="G9978" s="146"/>
      <c r="H9978" s="146" t="s">
        <v>4079</v>
      </c>
      <c r="I9978" s="151" t="s">
        <v>534</v>
      </c>
      <c r="J9978" s="147">
        <v>4260</v>
      </c>
      <c r="K9978" s="147">
        <v>0.41</v>
      </c>
      <c r="L9978" s="148">
        <v>43180957</v>
      </c>
      <c r="M9978" s="155"/>
      <c r="N9978" s="149"/>
      <c r="O9978" s="169"/>
      <c r="P9978" s="153" t="s">
        <v>6625</v>
      </c>
      <c r="Q9978" s="156" t="s">
        <v>3797</v>
      </c>
      <c r="R9978" s="142">
        <f t="shared" si="155"/>
        <v>0</v>
      </c>
    </row>
    <row r="9979" ht="22.5" s="109" customFormat="1">
      <c r="A9979" s="119">
        <f>MAX($A$19:A9978)+1</f>
        <v>9961</v>
      </c>
      <c r="B9979" s="155"/>
      <c r="C9979" s="144"/>
      <c r="D9979" s="144" t="s">
        <v>8925</v>
      </c>
      <c r="E9979" s="145">
        <v>45268</v>
      </c>
      <c r="F9979" s="146" t="s">
        <v>3855</v>
      </c>
      <c r="G9979" s="146"/>
      <c r="H9979" s="146" t="s">
        <v>4079</v>
      </c>
      <c r="I9979" s="151" t="s">
        <v>534</v>
      </c>
      <c r="J9979" s="147">
        <v>1590</v>
      </c>
      <c r="K9979" s="147">
        <v>0.41</v>
      </c>
      <c r="L9979" s="148">
        <v>16116836</v>
      </c>
      <c r="M9979" s="155"/>
      <c r="N9979" s="149"/>
      <c r="O9979" s="169"/>
      <c r="P9979" s="153" t="s">
        <v>6625</v>
      </c>
      <c r="Q9979" s="156" t="s">
        <v>3797</v>
      </c>
      <c r="R9979" s="142">
        <f t="shared" si="155"/>
        <v>0</v>
      </c>
    </row>
    <row r="9980" ht="22.5" s="109" customFormat="1">
      <c r="A9980" s="119">
        <f>MAX($A$19:A9979)+1</f>
        <v>9962</v>
      </c>
      <c r="B9980" s="155"/>
      <c r="C9980" s="144"/>
      <c r="D9980" s="144" t="s">
        <v>8926</v>
      </c>
      <c r="E9980" s="145">
        <v>45254</v>
      </c>
      <c r="F9980" s="146" t="s">
        <v>3855</v>
      </c>
      <c r="G9980" s="146"/>
      <c r="H9980" s="146" t="s">
        <v>4079</v>
      </c>
      <c r="I9980" s="151" t="s">
        <v>534</v>
      </c>
      <c r="J9980" s="147">
        <v>5880</v>
      </c>
      <c r="K9980" s="147">
        <v>10136.38</v>
      </c>
      <c r="L9980" s="148">
        <v>59601885</v>
      </c>
      <c r="M9980" s="155"/>
      <c r="N9980" s="149"/>
      <c r="O9980" s="169"/>
      <c r="P9980" s="153" t="s">
        <v>6625</v>
      </c>
      <c r="Q9980" s="156" t="s">
        <v>3797</v>
      </c>
      <c r="R9980" s="142">
        <f t="shared" si="155"/>
        <v>0</v>
      </c>
    </row>
    <row r="9981" ht="22.5" s="109" customFormat="1">
      <c r="A9981" s="119">
        <f>MAX($A$19:A9980)+1</f>
        <v>9963</v>
      </c>
      <c r="B9981" s="155"/>
      <c r="C9981" s="144"/>
      <c r="D9981" s="144" t="s">
        <v>8926</v>
      </c>
      <c r="E9981" s="145">
        <v>45254</v>
      </c>
      <c r="F9981" s="146" t="s">
        <v>3855</v>
      </c>
      <c r="G9981" s="146"/>
      <c r="H9981" s="146" t="s">
        <v>4079</v>
      </c>
      <c r="I9981" s="151" t="s">
        <v>534</v>
      </c>
      <c r="J9981" s="147">
        <v>1189</v>
      </c>
      <c r="K9981" s="147">
        <v>10136.48</v>
      </c>
      <c r="L9981" s="148">
        <v>12052272</v>
      </c>
      <c r="M9981" s="155"/>
      <c r="N9981" s="149"/>
      <c r="O9981" s="169"/>
      <c r="P9981" s="153" t="s">
        <v>6625</v>
      </c>
      <c r="Q9981" s="156" t="s">
        <v>3797</v>
      </c>
      <c r="R9981" s="142">
        <f t="shared" si="155"/>
        <v>0</v>
      </c>
    </row>
    <row r="9982" ht="22.5" s="109" customFormat="1">
      <c r="A9982" s="119">
        <f>MAX($A$19:A9981)+1</f>
        <v>9964</v>
      </c>
      <c r="B9982" s="155"/>
      <c r="C9982" s="144"/>
      <c r="D9982" s="144" t="s">
        <v>8926</v>
      </c>
      <c r="E9982" s="145">
        <v>45254</v>
      </c>
      <c r="F9982" s="146" t="s">
        <v>3855</v>
      </c>
      <c r="G9982" s="146"/>
      <c r="H9982" s="146" t="s">
        <v>4079</v>
      </c>
      <c r="I9982" s="151" t="s">
        <v>534</v>
      </c>
      <c r="J9982" s="147">
        <v>3400</v>
      </c>
      <c r="K9982" s="147">
        <v>10136.38</v>
      </c>
      <c r="L9982" s="148">
        <v>34463675</v>
      </c>
      <c r="M9982" s="155"/>
      <c r="N9982" s="149"/>
      <c r="O9982" s="169"/>
      <c r="P9982" s="153" t="s">
        <v>6625</v>
      </c>
      <c r="Q9982" s="156" t="s">
        <v>3797</v>
      </c>
      <c r="R9982" s="142">
        <f t="shared" si="155"/>
        <v>0</v>
      </c>
    </row>
    <row r="9983" ht="22.5" s="109" customFormat="1">
      <c r="A9983" s="119">
        <f>MAX($A$19:A9982)+1</f>
        <v>9965</v>
      </c>
      <c r="B9983" s="155"/>
      <c r="C9983" s="144"/>
      <c r="D9983" s="144" t="s">
        <v>8926</v>
      </c>
      <c r="E9983" s="145">
        <v>45254</v>
      </c>
      <c r="F9983" s="146" t="s">
        <v>3855</v>
      </c>
      <c r="G9983" s="146"/>
      <c r="H9983" s="146" t="s">
        <v>4079</v>
      </c>
      <c r="I9983" s="151" t="s">
        <v>534</v>
      </c>
      <c r="J9983" s="147">
        <v>10000</v>
      </c>
      <c r="K9983" s="147">
        <v>10136.38</v>
      </c>
      <c r="L9983" s="148">
        <v>101363750</v>
      </c>
      <c r="M9983" s="155"/>
      <c r="N9983" s="149"/>
      <c r="O9983" s="169"/>
      <c r="P9983" s="153" t="s">
        <v>6625</v>
      </c>
      <c r="Q9983" s="156" t="s">
        <v>3797</v>
      </c>
      <c r="R9983" s="142">
        <f t="shared" si="155"/>
        <v>0</v>
      </c>
    </row>
    <row r="9984" ht="22.5" s="109" customFormat="1">
      <c r="A9984" s="119">
        <f>MAX($A$19:A9983)+1</f>
        <v>9966</v>
      </c>
      <c r="B9984" s="155"/>
      <c r="C9984" s="144"/>
      <c r="D9984" s="144" t="s">
        <v>8926</v>
      </c>
      <c r="E9984" s="145">
        <v>45254</v>
      </c>
      <c r="F9984" s="146" t="s">
        <v>3855</v>
      </c>
      <c r="G9984" s="146"/>
      <c r="H9984" s="146" t="s">
        <v>4079</v>
      </c>
      <c r="I9984" s="151" t="s">
        <v>534</v>
      </c>
      <c r="J9984" s="147">
        <v>5000</v>
      </c>
      <c r="K9984" s="147">
        <v>10136.38</v>
      </c>
      <c r="L9984" s="148">
        <v>50681875</v>
      </c>
      <c r="M9984" s="155"/>
      <c r="N9984" s="149"/>
      <c r="O9984" s="169"/>
      <c r="P9984" s="153" t="s">
        <v>6625</v>
      </c>
      <c r="Q9984" s="156" t="s">
        <v>3797</v>
      </c>
      <c r="R9984" s="142">
        <f t="shared" si="155"/>
        <v>0</v>
      </c>
    </row>
    <row r="9985" ht="22.5" s="109" customFormat="1">
      <c r="A9985" s="119">
        <f>MAX($A$19:A9984)+1</f>
        <v>9967</v>
      </c>
      <c r="B9985" s="155"/>
      <c r="C9985" s="144"/>
      <c r="D9985" s="144" t="s">
        <v>8926</v>
      </c>
      <c r="E9985" s="145">
        <v>45254</v>
      </c>
      <c r="F9985" s="146" t="s">
        <v>3855</v>
      </c>
      <c r="G9985" s="146"/>
      <c r="H9985" s="146" t="s">
        <v>4079</v>
      </c>
      <c r="I9985" s="151" t="s">
        <v>534</v>
      </c>
      <c r="J9985" s="147">
        <v>1500</v>
      </c>
      <c r="K9985" s="147">
        <v>10136.37</v>
      </c>
      <c r="L9985" s="148">
        <v>15204562</v>
      </c>
      <c r="M9985" s="155"/>
      <c r="N9985" s="149"/>
      <c r="O9985" s="169"/>
      <c r="P9985" s="153" t="s">
        <v>6625</v>
      </c>
      <c r="Q9985" s="156" t="s">
        <v>3797</v>
      </c>
      <c r="R9985" s="142">
        <f t="shared" si="155"/>
        <v>0</v>
      </c>
    </row>
    <row r="9986" ht="22.5" s="109" customFormat="1">
      <c r="A9986" s="119">
        <f>MAX($A$19:A9985)+1</f>
        <v>9968</v>
      </c>
      <c r="B9986" s="155"/>
      <c r="C9986" s="144"/>
      <c r="D9986" s="144" t="s">
        <v>8926</v>
      </c>
      <c r="E9986" s="145">
        <v>45254</v>
      </c>
      <c r="F9986" s="146" t="s">
        <v>3855</v>
      </c>
      <c r="G9986" s="146"/>
      <c r="H9986" s="146" t="s">
        <v>4079</v>
      </c>
      <c r="I9986" s="151" t="s">
        <v>534</v>
      </c>
      <c r="J9986" s="147">
        <v>3000</v>
      </c>
      <c r="K9986" s="147">
        <v>10136.38</v>
      </c>
      <c r="L9986" s="148">
        <v>30409125</v>
      </c>
      <c r="M9986" s="155"/>
      <c r="N9986" s="149"/>
      <c r="O9986" s="169"/>
      <c r="P9986" s="153" t="s">
        <v>6625</v>
      </c>
      <c r="Q9986" s="156" t="s">
        <v>3797</v>
      </c>
      <c r="R9986" s="142">
        <f t="shared" si="155"/>
        <v>0</v>
      </c>
    </row>
    <row r="9987" ht="22.5" s="109" customFormat="1">
      <c r="A9987" s="119">
        <f>MAX($A$19:A9986)+1</f>
        <v>9969</v>
      </c>
      <c r="B9987" s="155"/>
      <c r="C9987" s="144"/>
      <c r="D9987" s="144" t="s">
        <v>8926</v>
      </c>
      <c r="E9987" s="145">
        <v>45254</v>
      </c>
      <c r="F9987" s="146" t="s">
        <v>3855</v>
      </c>
      <c r="G9987" s="146"/>
      <c r="H9987" s="146" t="s">
        <v>4079</v>
      </c>
      <c r="I9987" s="151" t="s">
        <v>534</v>
      </c>
      <c r="J9987" s="147">
        <v>2686</v>
      </c>
      <c r="K9987" s="147">
        <v>10136.37</v>
      </c>
      <c r="L9987" s="148">
        <v>27226303</v>
      </c>
      <c r="M9987" s="155"/>
      <c r="N9987" s="149"/>
      <c r="O9987" s="169"/>
      <c r="P9987" s="153" t="s">
        <v>6625</v>
      </c>
      <c r="Q9987" s="156" t="s">
        <v>3797</v>
      </c>
      <c r="R9987" s="142">
        <f t="shared" si="155"/>
        <v>0</v>
      </c>
    </row>
    <row r="9988" ht="22.5" s="109" customFormat="1">
      <c r="A9988" s="119">
        <f>MAX($A$19:A9987)+1</f>
        <v>9970</v>
      </c>
      <c r="B9988" s="155"/>
      <c r="C9988" s="144"/>
      <c r="D9988" s="144" t="s">
        <v>8926</v>
      </c>
      <c r="E9988" s="145">
        <v>45254</v>
      </c>
      <c r="F9988" s="146" t="s">
        <v>3855</v>
      </c>
      <c r="G9988" s="146"/>
      <c r="H9988" s="146" t="s">
        <v>4079</v>
      </c>
      <c r="I9988" s="151" t="s">
        <v>534</v>
      </c>
      <c r="J9988" s="147">
        <v>5000</v>
      </c>
      <c r="K9988" s="147">
        <v>10136.38</v>
      </c>
      <c r="L9988" s="148">
        <v>50681875</v>
      </c>
      <c r="M9988" s="155"/>
      <c r="N9988" s="149"/>
      <c r="O9988" s="169"/>
      <c r="P9988" s="153" t="s">
        <v>6625</v>
      </c>
      <c r="Q9988" s="156" t="s">
        <v>3797</v>
      </c>
      <c r="R9988" s="142">
        <f t="shared" si="155"/>
        <v>0</v>
      </c>
    </row>
    <row r="9989" ht="22.5" s="109" customFormat="1">
      <c r="A9989" s="119">
        <f>MAX($A$19:A9988)+1</f>
        <v>9971</v>
      </c>
      <c r="B9989" s="155"/>
      <c r="C9989" s="144"/>
      <c r="D9989" s="144" t="s">
        <v>8926</v>
      </c>
      <c r="E9989" s="145">
        <v>45254</v>
      </c>
      <c r="F9989" s="146" t="s">
        <v>3855</v>
      </c>
      <c r="G9989" s="146"/>
      <c r="H9989" s="146" t="s">
        <v>4079</v>
      </c>
      <c r="I9989" s="151" t="s">
        <v>534</v>
      </c>
      <c r="J9989" s="147">
        <v>2550</v>
      </c>
      <c r="K9989" s="147">
        <v>10136.37</v>
      </c>
      <c r="L9989" s="148">
        <v>25847756</v>
      </c>
      <c r="M9989" s="155"/>
      <c r="N9989" s="149"/>
      <c r="O9989" s="169"/>
      <c r="P9989" s="153" t="s">
        <v>6625</v>
      </c>
      <c r="Q9989" s="156" t="s">
        <v>3797</v>
      </c>
      <c r="R9989" s="142">
        <f t="shared" si="155"/>
        <v>0</v>
      </c>
    </row>
    <row r="9990" ht="22.5" s="109" customFormat="1">
      <c r="A9990" s="119">
        <f>MAX($A$19:A9989)+1</f>
        <v>9972</v>
      </c>
      <c r="B9990" s="155"/>
      <c r="C9990" s="144"/>
      <c r="D9990" s="144" t="s">
        <v>8926</v>
      </c>
      <c r="E9990" s="145">
        <v>45254</v>
      </c>
      <c r="F9990" s="146" t="s">
        <v>3855</v>
      </c>
      <c r="G9990" s="146"/>
      <c r="H9990" s="146" t="s">
        <v>4079</v>
      </c>
      <c r="I9990" s="151" t="s">
        <v>534</v>
      </c>
      <c r="J9990" s="147">
        <v>1250</v>
      </c>
      <c r="K9990" s="147">
        <v>10136.38</v>
      </c>
      <c r="L9990" s="148">
        <v>12670469</v>
      </c>
      <c r="M9990" s="155"/>
      <c r="N9990" s="149"/>
      <c r="O9990" s="169"/>
      <c r="P9990" s="153" t="s">
        <v>6625</v>
      </c>
      <c r="Q9990" s="156" t="s">
        <v>3797</v>
      </c>
      <c r="R9990" s="142">
        <f t="shared" si="155"/>
        <v>0</v>
      </c>
    </row>
    <row r="9991" ht="22.5" s="109" customFormat="1">
      <c r="A9991" s="119">
        <f>MAX($A$19:A9990)+1</f>
        <v>9973</v>
      </c>
      <c r="B9991" s="155"/>
      <c r="C9991" s="144"/>
      <c r="D9991" s="144" t="s">
        <v>8926</v>
      </c>
      <c r="E9991" s="145">
        <v>45254</v>
      </c>
      <c r="F9991" s="146" t="s">
        <v>3855</v>
      </c>
      <c r="G9991" s="146"/>
      <c r="H9991" s="146" t="s">
        <v>4079</v>
      </c>
      <c r="I9991" s="151" t="s">
        <v>534</v>
      </c>
      <c r="J9991" s="147">
        <v>3000</v>
      </c>
      <c r="K9991" s="147">
        <v>10136.38</v>
      </c>
      <c r="L9991" s="148">
        <v>30409125</v>
      </c>
      <c r="M9991" s="155"/>
      <c r="N9991" s="149"/>
      <c r="O9991" s="169"/>
      <c r="P9991" s="153" t="s">
        <v>6625</v>
      </c>
      <c r="Q9991" s="156" t="s">
        <v>3797</v>
      </c>
      <c r="R9991" s="142">
        <f t="shared" si="155"/>
        <v>0</v>
      </c>
    </row>
    <row r="9992" ht="22.5" s="109" customFormat="1">
      <c r="A9992" s="119">
        <f>MAX($A$19:A9991)+1</f>
        <v>9974</v>
      </c>
      <c r="B9992" s="155"/>
      <c r="C9992" s="144"/>
      <c r="D9992" s="144" t="s">
        <v>8926</v>
      </c>
      <c r="E9992" s="145">
        <v>45254</v>
      </c>
      <c r="F9992" s="146" t="s">
        <v>3855</v>
      </c>
      <c r="G9992" s="146"/>
      <c r="H9992" s="146" t="s">
        <v>4079</v>
      </c>
      <c r="I9992" s="151" t="s">
        <v>534</v>
      </c>
      <c r="J9992" s="147">
        <v>5545</v>
      </c>
      <c r="K9992" s="147">
        <v>10136.35</v>
      </c>
      <c r="L9992" s="148">
        <v>56206077</v>
      </c>
      <c r="M9992" s="155"/>
      <c r="N9992" s="149"/>
      <c r="O9992" s="169"/>
      <c r="P9992" s="153" t="s">
        <v>6625</v>
      </c>
      <c r="Q9992" s="156" t="s">
        <v>3797</v>
      </c>
      <c r="R9992" s="142">
        <f t="shared" si="155"/>
        <v>0</v>
      </c>
    </row>
    <row r="9993" s="109" customFormat="1">
      <c r="A9993" s="119">
        <f>MAX($A$19:A9992)+1</f>
        <v>9975</v>
      </c>
      <c r="B9993" s="155"/>
      <c r="C9993" s="144"/>
      <c r="D9993" s="144" t="s">
        <v>8927</v>
      </c>
      <c r="E9993" s="145">
        <v>45269</v>
      </c>
      <c r="F9993" s="146" t="s">
        <v>4030</v>
      </c>
      <c r="G9993" s="146"/>
      <c r="H9993" s="146" t="s">
        <v>8928</v>
      </c>
      <c r="I9993" s="151" t="s">
        <v>288</v>
      </c>
      <c r="J9993" s="147">
        <v>96000</v>
      </c>
      <c r="K9993" s="147">
        <v>29529.83</v>
      </c>
      <c r="L9993" s="148">
        <v>2834863200</v>
      </c>
      <c r="M9993" s="155"/>
      <c r="N9993" s="149"/>
      <c r="O9993" s="169"/>
      <c r="P9993" s="153" t="s">
        <v>6625</v>
      </c>
      <c r="Q9993" s="156" t="s">
        <v>3797</v>
      </c>
      <c r="R9993" s="142">
        <f t="shared" si="155"/>
        <v>0</v>
      </c>
    </row>
    <row r="9994" ht="22.5" s="109" customFormat="1">
      <c r="A9994" s="119">
        <f>MAX($A$19:A9993)+1</f>
        <v>9976</v>
      </c>
      <c r="B9994" s="155"/>
      <c r="C9994" s="144"/>
      <c r="D9994" s="144" t="s">
        <v>8929</v>
      </c>
      <c r="E9994" s="145">
        <v>45270</v>
      </c>
      <c r="F9994" s="146" t="s">
        <v>8930</v>
      </c>
      <c r="G9994" s="146"/>
      <c r="H9994" s="146" t="s">
        <v>8931</v>
      </c>
      <c r="I9994" s="151" t="s">
        <v>534</v>
      </c>
      <c r="J9994" s="147">
        <v>29912</v>
      </c>
      <c r="K9994" s="147">
        <v>25890.5</v>
      </c>
      <c r="L9994" s="148">
        <v>774436636</v>
      </c>
      <c r="M9994" s="155"/>
      <c r="N9994" s="149"/>
      <c r="O9994" s="169"/>
      <c r="P9994" s="153" t="s">
        <v>6625</v>
      </c>
      <c r="Q9994" s="156" t="s">
        <v>3797</v>
      </c>
      <c r="R9994" s="142">
        <f t="shared" si="155"/>
        <v>0</v>
      </c>
    </row>
    <row r="9995" ht="22.5" s="109" customFormat="1">
      <c r="A9995" s="119">
        <f>MAX($A$19:A9994)+1</f>
        <v>9977</v>
      </c>
      <c r="B9995" s="155"/>
      <c r="C9995" s="144"/>
      <c r="D9995" s="144" t="s">
        <v>8929</v>
      </c>
      <c r="E9995" s="145">
        <v>45270</v>
      </c>
      <c r="F9995" s="146" t="s">
        <v>8930</v>
      </c>
      <c r="G9995" s="146"/>
      <c r="H9995" s="146" t="s">
        <v>8932</v>
      </c>
      <c r="I9995" s="151" t="s">
        <v>534</v>
      </c>
      <c r="J9995" s="147">
        <v>24267</v>
      </c>
      <c r="K9995" s="147">
        <v>25890.5</v>
      </c>
      <c r="L9995" s="148">
        <v>628284764</v>
      </c>
      <c r="M9995" s="155"/>
      <c r="N9995" s="149"/>
      <c r="O9995" s="169"/>
      <c r="P9995" s="153" t="s">
        <v>6625</v>
      </c>
      <c r="Q9995" s="156" t="s">
        <v>3797</v>
      </c>
      <c r="R9995" s="142">
        <f t="shared" si="155"/>
        <v>0</v>
      </c>
    </row>
    <row r="9996" ht="22.5" s="109" customFormat="1">
      <c r="A9996" s="119">
        <f>MAX($A$19:A9995)+1</f>
        <v>9978</v>
      </c>
      <c r="B9996" s="155"/>
      <c r="C9996" s="144"/>
      <c r="D9996" s="144" t="s">
        <v>8929</v>
      </c>
      <c r="E9996" s="145">
        <v>45270</v>
      </c>
      <c r="F9996" s="146" t="s">
        <v>8930</v>
      </c>
      <c r="G9996" s="146"/>
      <c r="H9996" s="146" t="s">
        <v>8933</v>
      </c>
      <c r="I9996" s="151" t="s">
        <v>534</v>
      </c>
      <c r="J9996" s="147">
        <v>25619</v>
      </c>
      <c r="K9996" s="147">
        <v>25890.5</v>
      </c>
      <c r="L9996" s="148">
        <v>663288720</v>
      </c>
      <c r="M9996" s="155"/>
      <c r="N9996" s="149"/>
      <c r="O9996" s="169"/>
      <c r="P9996" s="153" t="s">
        <v>6625</v>
      </c>
      <c r="Q9996" s="156" t="s">
        <v>3797</v>
      </c>
      <c r="R9996" s="142">
        <f t="shared" si="155"/>
        <v>0</v>
      </c>
    </row>
    <row r="9997" ht="22.5" s="109" customFormat="1">
      <c r="A9997" s="119">
        <f>MAX($A$19:A9996)+1</f>
        <v>9979</v>
      </c>
      <c r="B9997" s="155"/>
      <c r="C9997" s="144"/>
      <c r="D9997" s="144" t="s">
        <v>8929</v>
      </c>
      <c r="E9997" s="145">
        <v>45270</v>
      </c>
      <c r="F9997" s="146" t="s">
        <v>8930</v>
      </c>
      <c r="G9997" s="146"/>
      <c r="H9997" s="146" t="s">
        <v>8934</v>
      </c>
      <c r="I9997" s="151" t="s">
        <v>534</v>
      </c>
      <c r="J9997" s="147">
        <v>24552</v>
      </c>
      <c r="K9997" s="147">
        <v>25890.5</v>
      </c>
      <c r="L9997" s="148">
        <v>635663556</v>
      </c>
      <c r="M9997" s="155"/>
      <c r="N9997" s="149"/>
      <c r="O9997" s="169"/>
      <c r="P9997" s="153" t="s">
        <v>6625</v>
      </c>
      <c r="Q9997" s="156" t="s">
        <v>3797</v>
      </c>
      <c r="R9997" s="142">
        <f t="shared" si="155"/>
        <v>0</v>
      </c>
    </row>
    <row r="9998" ht="22.5" s="109" customFormat="1">
      <c r="A9998" s="119">
        <f>MAX($A$19:A9997)+1</f>
        <v>9980</v>
      </c>
      <c r="B9998" s="155"/>
      <c r="C9998" s="144"/>
      <c r="D9998" s="144" t="s">
        <v>8935</v>
      </c>
      <c r="E9998" s="145">
        <v>45247</v>
      </c>
      <c r="F9998" s="146" t="s">
        <v>3890</v>
      </c>
      <c r="G9998" s="146"/>
      <c r="H9998" s="146" t="s">
        <v>3954</v>
      </c>
      <c r="I9998" s="151" t="s">
        <v>98</v>
      </c>
      <c r="J9998" s="147">
        <v>5500</v>
      </c>
      <c r="K9998" s="147">
        <v>654.59</v>
      </c>
      <c r="L9998" s="148">
        <v>3600245</v>
      </c>
      <c r="M9998" s="155"/>
      <c r="N9998" s="149"/>
      <c r="O9998" s="169"/>
      <c r="P9998" s="153" t="s">
        <v>6625</v>
      </c>
      <c r="Q9998" s="156" t="s">
        <v>3797</v>
      </c>
      <c r="R9998" s="142">
        <f t="shared" si="155"/>
        <v>0</v>
      </c>
    </row>
    <row r="9999" ht="22.5" s="109" customFormat="1">
      <c r="A9999" s="119">
        <f>MAX($A$19:A9998)+1</f>
        <v>9981</v>
      </c>
      <c r="B9999" s="155"/>
      <c r="C9999" s="144"/>
      <c r="D9999" s="144" t="s">
        <v>8935</v>
      </c>
      <c r="E9999" s="145">
        <v>45247</v>
      </c>
      <c r="F9999" s="146" t="s">
        <v>3890</v>
      </c>
      <c r="G9999" s="146"/>
      <c r="H9999" s="146" t="s">
        <v>3955</v>
      </c>
      <c r="I9999" s="151" t="s">
        <v>98</v>
      </c>
      <c r="J9999" s="147">
        <v>12500</v>
      </c>
      <c r="K9999" s="147">
        <v>630.16</v>
      </c>
      <c r="L9999" s="148">
        <v>7877062</v>
      </c>
      <c r="M9999" s="155"/>
      <c r="N9999" s="149"/>
      <c r="O9999" s="169"/>
      <c r="P9999" s="153" t="s">
        <v>6625</v>
      </c>
      <c r="Q9999" s="156" t="s">
        <v>3797</v>
      </c>
      <c r="R9999" s="142">
        <f t="shared" si="155"/>
        <v>0</v>
      </c>
    </row>
    <row r="10000" ht="22.5" s="109" customFormat="1">
      <c r="A10000" s="119">
        <f>MAX($A$19:A9999)+1</f>
        <v>9982</v>
      </c>
      <c r="B10000" s="155"/>
      <c r="C10000" s="144"/>
      <c r="D10000" s="144" t="s">
        <v>8935</v>
      </c>
      <c r="E10000" s="145">
        <v>45247</v>
      </c>
      <c r="F10000" s="146" t="s">
        <v>3890</v>
      </c>
      <c r="G10000" s="146"/>
      <c r="H10000" s="146" t="s">
        <v>3956</v>
      </c>
      <c r="I10000" s="151" t="s">
        <v>98</v>
      </c>
      <c r="J10000" s="147">
        <v>12500</v>
      </c>
      <c r="K10000" s="147">
        <v>381.03</v>
      </c>
      <c r="L10000" s="148">
        <v>4762875</v>
      </c>
      <c r="M10000" s="155"/>
      <c r="N10000" s="149"/>
      <c r="O10000" s="169"/>
      <c r="P10000" s="153" t="s">
        <v>6625</v>
      </c>
      <c r="Q10000" s="156" t="s">
        <v>3797</v>
      </c>
      <c r="R10000" s="142">
        <f t="shared" si="155"/>
        <v>0</v>
      </c>
    </row>
    <row r="10001" ht="22.5" s="109" customFormat="1">
      <c r="A10001" s="119">
        <f>MAX($A$19:A10000)+1</f>
        <v>9983</v>
      </c>
      <c r="B10001" s="155"/>
      <c r="C10001" s="144"/>
      <c r="D10001" s="144" t="s">
        <v>8935</v>
      </c>
      <c r="E10001" s="145">
        <v>45247</v>
      </c>
      <c r="F10001" s="146" t="s">
        <v>3890</v>
      </c>
      <c r="G10001" s="146"/>
      <c r="H10001" s="146" t="s">
        <v>3957</v>
      </c>
      <c r="I10001" s="151" t="s">
        <v>98</v>
      </c>
      <c r="J10001" s="147">
        <v>5500</v>
      </c>
      <c r="K10001" s="147">
        <v>784.04</v>
      </c>
      <c r="L10001" s="148">
        <v>4312234</v>
      </c>
      <c r="M10001" s="155"/>
      <c r="N10001" s="149"/>
      <c r="O10001" s="169"/>
      <c r="P10001" s="153" t="s">
        <v>6625</v>
      </c>
      <c r="Q10001" s="156" t="s">
        <v>3797</v>
      </c>
      <c r="R10001" s="142">
        <f t="shared" si="155"/>
        <v>0</v>
      </c>
    </row>
    <row r="10002" ht="22.5" s="109" customFormat="1">
      <c r="A10002" s="119">
        <f>MAX($A$19:A10001)+1</f>
        <v>9984</v>
      </c>
      <c r="B10002" s="155"/>
      <c r="C10002" s="144"/>
      <c r="D10002" s="144" t="s">
        <v>8935</v>
      </c>
      <c r="E10002" s="145">
        <v>45247</v>
      </c>
      <c r="F10002" s="146" t="s">
        <v>3890</v>
      </c>
      <c r="G10002" s="146"/>
      <c r="H10002" s="146" t="s">
        <v>3954</v>
      </c>
      <c r="I10002" s="151" t="s">
        <v>98</v>
      </c>
      <c r="J10002" s="147">
        <v>36500</v>
      </c>
      <c r="K10002" s="147">
        <v>654.59</v>
      </c>
      <c r="L10002" s="148">
        <v>23892535</v>
      </c>
      <c r="M10002" s="155"/>
      <c r="N10002" s="149"/>
      <c r="O10002" s="169"/>
      <c r="P10002" s="153" t="s">
        <v>6625</v>
      </c>
      <c r="Q10002" s="156" t="s">
        <v>3797</v>
      </c>
      <c r="R10002" s="142">
        <f t="shared" si="155"/>
        <v>0</v>
      </c>
    </row>
    <row r="10003" ht="22.5" s="109" customFormat="1">
      <c r="A10003" s="119">
        <f>MAX($A$19:A10002)+1</f>
        <v>9985</v>
      </c>
      <c r="B10003" s="155"/>
      <c r="C10003" s="144"/>
      <c r="D10003" s="144" t="s">
        <v>8935</v>
      </c>
      <c r="E10003" s="145">
        <v>45247</v>
      </c>
      <c r="F10003" s="146" t="s">
        <v>3890</v>
      </c>
      <c r="G10003" s="146"/>
      <c r="H10003" s="146" t="s">
        <v>3955</v>
      </c>
      <c r="I10003" s="151" t="s">
        <v>98</v>
      </c>
      <c r="J10003" s="147">
        <v>73000</v>
      </c>
      <c r="K10003" s="147">
        <v>630.17</v>
      </c>
      <c r="L10003" s="148">
        <v>46002045</v>
      </c>
      <c r="M10003" s="155"/>
      <c r="N10003" s="149"/>
      <c r="O10003" s="169"/>
      <c r="P10003" s="153" t="s">
        <v>6625</v>
      </c>
      <c r="Q10003" s="156" t="s">
        <v>3797</v>
      </c>
      <c r="R10003" s="142">
        <f t="shared" si="155"/>
        <v>0</v>
      </c>
    </row>
    <row r="10004" ht="22.5" s="109" customFormat="1">
      <c r="A10004" s="119">
        <f>MAX($A$19:A10003)+1</f>
        <v>9986</v>
      </c>
      <c r="B10004" s="155"/>
      <c r="C10004" s="144"/>
      <c r="D10004" s="144" t="s">
        <v>8935</v>
      </c>
      <c r="E10004" s="145">
        <v>45247</v>
      </c>
      <c r="F10004" s="146" t="s">
        <v>3890</v>
      </c>
      <c r="G10004" s="146"/>
      <c r="H10004" s="146" t="s">
        <v>3956</v>
      </c>
      <c r="I10004" s="151" t="s">
        <v>98</v>
      </c>
      <c r="J10004" s="147">
        <v>73000</v>
      </c>
      <c r="K10004" s="147">
        <v>381.03</v>
      </c>
      <c r="L10004" s="148">
        <v>27815190</v>
      </c>
      <c r="M10004" s="155"/>
      <c r="N10004" s="149"/>
      <c r="O10004" s="169"/>
      <c r="P10004" s="153" t="s">
        <v>6625</v>
      </c>
      <c r="Q10004" s="156" t="s">
        <v>3797</v>
      </c>
      <c r="R10004" s="142">
        <f t="shared" si="155"/>
        <v>0</v>
      </c>
    </row>
    <row r="10005" ht="22.5" s="109" customFormat="1">
      <c r="A10005" s="119">
        <f>MAX($A$19:A10004)+1</f>
        <v>9987</v>
      </c>
      <c r="B10005" s="155"/>
      <c r="C10005" s="144"/>
      <c r="D10005" s="144" t="s">
        <v>8935</v>
      </c>
      <c r="E10005" s="145">
        <v>45247</v>
      </c>
      <c r="F10005" s="146" t="s">
        <v>3890</v>
      </c>
      <c r="G10005" s="146"/>
      <c r="H10005" s="146" t="s">
        <v>3957</v>
      </c>
      <c r="I10005" s="151" t="s">
        <v>98</v>
      </c>
      <c r="J10005" s="147">
        <v>36500</v>
      </c>
      <c r="K10005" s="147">
        <v>784.04</v>
      </c>
      <c r="L10005" s="148">
        <v>28617551</v>
      </c>
      <c r="M10005" s="155"/>
      <c r="N10005" s="149"/>
      <c r="O10005" s="169"/>
      <c r="P10005" s="153" t="s">
        <v>6625</v>
      </c>
      <c r="Q10005" s="156" t="s">
        <v>3797</v>
      </c>
      <c r="R10005" s="142">
        <f t="shared" si="155"/>
        <v>0</v>
      </c>
    </row>
    <row r="10006" ht="22.5" s="109" customFormat="1">
      <c r="A10006" s="119">
        <f>MAX($A$19:A10005)+1</f>
        <v>9988</v>
      </c>
      <c r="B10006" s="155"/>
      <c r="C10006" s="144"/>
      <c r="D10006" s="144" t="s">
        <v>8935</v>
      </c>
      <c r="E10006" s="145">
        <v>45247</v>
      </c>
      <c r="F10006" s="146" t="s">
        <v>3890</v>
      </c>
      <c r="G10006" s="146"/>
      <c r="H10006" s="146" t="s">
        <v>3954</v>
      </c>
      <c r="I10006" s="151" t="s">
        <v>98</v>
      </c>
      <c r="J10006" s="147">
        <v>43000</v>
      </c>
      <c r="K10006" s="147">
        <v>654.59</v>
      </c>
      <c r="L10006" s="148">
        <v>28147370</v>
      </c>
      <c r="M10006" s="155"/>
      <c r="N10006" s="149"/>
      <c r="O10006" s="169"/>
      <c r="P10006" s="153" t="s">
        <v>6625</v>
      </c>
      <c r="Q10006" s="156" t="s">
        <v>3797</v>
      </c>
      <c r="R10006" s="142">
        <f t="shared" si="155"/>
        <v>0</v>
      </c>
    </row>
    <row r="10007" ht="22.5" s="109" customFormat="1">
      <c r="A10007" s="119">
        <f>MAX($A$19:A10006)+1</f>
        <v>9989</v>
      </c>
      <c r="B10007" s="155"/>
      <c r="C10007" s="144"/>
      <c r="D10007" s="144" t="s">
        <v>8935</v>
      </c>
      <c r="E10007" s="145">
        <v>45247</v>
      </c>
      <c r="F10007" s="146" t="s">
        <v>3890</v>
      </c>
      <c r="G10007" s="146"/>
      <c r="H10007" s="146" t="s">
        <v>3955</v>
      </c>
      <c r="I10007" s="151" t="s">
        <v>98</v>
      </c>
      <c r="J10007" s="147">
        <v>87000</v>
      </c>
      <c r="K10007" s="147">
        <v>630.17</v>
      </c>
      <c r="L10007" s="148">
        <v>54824355</v>
      </c>
      <c r="M10007" s="155"/>
      <c r="N10007" s="149"/>
      <c r="O10007" s="169"/>
      <c r="P10007" s="153" t="s">
        <v>6625</v>
      </c>
      <c r="Q10007" s="156" t="s">
        <v>3797</v>
      </c>
      <c r="R10007" s="142">
        <f t="shared" si="155"/>
        <v>0</v>
      </c>
    </row>
    <row r="10008" ht="22.5" s="109" customFormat="1">
      <c r="A10008" s="119">
        <f>MAX($A$19:A10007)+1</f>
        <v>9990</v>
      </c>
      <c r="B10008" s="155"/>
      <c r="C10008" s="144"/>
      <c r="D10008" s="144" t="s">
        <v>8935</v>
      </c>
      <c r="E10008" s="145">
        <v>45247</v>
      </c>
      <c r="F10008" s="146" t="s">
        <v>3890</v>
      </c>
      <c r="G10008" s="146"/>
      <c r="H10008" s="146" t="s">
        <v>3956</v>
      </c>
      <c r="I10008" s="151" t="s">
        <v>98</v>
      </c>
      <c r="J10008" s="147">
        <v>44500</v>
      </c>
      <c r="K10008" s="147">
        <v>381.03</v>
      </c>
      <c r="L10008" s="148">
        <v>16955835</v>
      </c>
      <c r="M10008" s="155"/>
      <c r="N10008" s="149"/>
      <c r="O10008" s="169"/>
      <c r="P10008" s="153" t="s">
        <v>6625</v>
      </c>
      <c r="Q10008" s="156" t="s">
        <v>3797</v>
      </c>
      <c r="R10008" s="142">
        <f t="shared" si="155"/>
        <v>0</v>
      </c>
    </row>
    <row r="10009" ht="22.5" s="109" customFormat="1">
      <c r="A10009" s="119">
        <f>MAX($A$19:A10008)+1</f>
        <v>9991</v>
      </c>
      <c r="B10009" s="155"/>
      <c r="C10009" s="144"/>
      <c r="D10009" s="144" t="s">
        <v>8935</v>
      </c>
      <c r="E10009" s="145">
        <v>45247</v>
      </c>
      <c r="F10009" s="146" t="s">
        <v>3890</v>
      </c>
      <c r="G10009" s="146"/>
      <c r="H10009" s="146" t="s">
        <v>3957</v>
      </c>
      <c r="I10009" s="151" t="s">
        <v>98</v>
      </c>
      <c r="J10009" s="147">
        <v>43000</v>
      </c>
      <c r="K10009" s="147">
        <v>784.04</v>
      </c>
      <c r="L10009" s="148">
        <v>33713828</v>
      </c>
      <c r="M10009" s="155"/>
      <c r="N10009" s="149"/>
      <c r="O10009" s="169"/>
      <c r="P10009" s="153" t="s">
        <v>6625</v>
      </c>
      <c r="Q10009" s="156" t="s">
        <v>3797</v>
      </c>
      <c r="R10009" s="142">
        <f t="shared" si="155"/>
        <v>0</v>
      </c>
    </row>
    <row r="10010" ht="22.5" s="109" customFormat="1">
      <c r="A10010" s="119">
        <f>MAX($A$19:A10009)+1</f>
        <v>9992</v>
      </c>
      <c r="B10010" s="155"/>
      <c r="C10010" s="144"/>
      <c r="D10010" s="144" t="s">
        <v>8936</v>
      </c>
      <c r="E10010" s="145">
        <v>45244</v>
      </c>
      <c r="F10010" s="146" t="s">
        <v>3808</v>
      </c>
      <c r="G10010" s="146"/>
      <c r="H10010" s="146" t="s">
        <v>4112</v>
      </c>
      <c r="I10010" s="151" t="s">
        <v>534</v>
      </c>
      <c r="J10010" s="147">
        <v>6826</v>
      </c>
      <c r="K10010" s="147">
        <v>40301.25</v>
      </c>
      <c r="L10010" s="148">
        <v>275096332</v>
      </c>
      <c r="M10010" s="155"/>
      <c r="N10010" s="149"/>
      <c r="O10010" s="169"/>
      <c r="P10010" s="153" t="s">
        <v>6625</v>
      </c>
      <c r="Q10010" s="156" t="s">
        <v>3797</v>
      </c>
      <c r="R10010" s="142">
        <f t="shared" si="155"/>
        <v>0</v>
      </c>
    </row>
    <row r="10011" ht="22.5" s="109" customFormat="1">
      <c r="A10011" s="119">
        <f>MAX($A$19:A10010)+1</f>
        <v>9993</v>
      </c>
      <c r="B10011" s="155"/>
      <c r="C10011" s="144"/>
      <c r="D10011" s="144" t="s">
        <v>8936</v>
      </c>
      <c r="E10011" s="145">
        <v>45244</v>
      </c>
      <c r="F10011" s="146" t="s">
        <v>3808</v>
      </c>
      <c r="G10011" s="146"/>
      <c r="H10011" s="146" t="s">
        <v>3814</v>
      </c>
      <c r="I10011" s="151" t="s">
        <v>534</v>
      </c>
      <c r="J10011" s="147">
        <v>150</v>
      </c>
      <c r="K10011" s="147">
        <v>23936.5</v>
      </c>
      <c r="L10011" s="148">
        <v>3590475</v>
      </c>
      <c r="M10011" s="155"/>
      <c r="N10011" s="149"/>
      <c r="O10011" s="169"/>
      <c r="P10011" s="153" t="s">
        <v>6625</v>
      </c>
      <c r="Q10011" s="156" t="s">
        <v>3797</v>
      </c>
      <c r="R10011" s="142">
        <f t="shared" si="155"/>
        <v>0</v>
      </c>
    </row>
    <row r="10012" ht="22.5" s="109" customFormat="1">
      <c r="A10012" s="119">
        <f>MAX($A$19:A10011)+1</f>
        <v>9994</v>
      </c>
      <c r="B10012" s="155"/>
      <c r="C10012" s="144"/>
      <c r="D10012" s="144" t="s">
        <v>8936</v>
      </c>
      <c r="E10012" s="145">
        <v>45244</v>
      </c>
      <c r="F10012" s="146" t="s">
        <v>3808</v>
      </c>
      <c r="G10012" s="146"/>
      <c r="H10012" s="146" t="s">
        <v>6415</v>
      </c>
      <c r="I10012" s="151" t="s">
        <v>534</v>
      </c>
      <c r="J10012" s="147">
        <v>490</v>
      </c>
      <c r="K10012" s="147">
        <v>148504</v>
      </c>
      <c r="L10012" s="148">
        <v>72766960</v>
      </c>
      <c r="M10012" s="155"/>
      <c r="N10012" s="149"/>
      <c r="O10012" s="169"/>
      <c r="P10012" s="153" t="s">
        <v>6625</v>
      </c>
      <c r="Q10012" s="156" t="s">
        <v>3797</v>
      </c>
      <c r="R10012" s="142">
        <f t="shared" si="155"/>
        <v>0</v>
      </c>
    </row>
    <row r="10013" ht="22.5" s="109" customFormat="1">
      <c r="A10013" s="119">
        <f>MAX($A$19:A10012)+1</f>
        <v>9995</v>
      </c>
      <c r="B10013" s="155"/>
      <c r="C10013" s="144"/>
      <c r="D10013" s="144" t="s">
        <v>8936</v>
      </c>
      <c r="E10013" s="145">
        <v>45244</v>
      </c>
      <c r="F10013" s="146" t="s">
        <v>3808</v>
      </c>
      <c r="G10013" s="146"/>
      <c r="H10013" s="146" t="s">
        <v>6551</v>
      </c>
      <c r="I10013" s="151" t="s">
        <v>534</v>
      </c>
      <c r="J10013" s="147">
        <v>2324</v>
      </c>
      <c r="K10013" s="147">
        <v>28577.25</v>
      </c>
      <c r="L10013" s="148">
        <v>66413529</v>
      </c>
      <c r="M10013" s="155"/>
      <c r="N10013" s="149"/>
      <c r="O10013" s="169"/>
      <c r="P10013" s="153" t="s">
        <v>6625</v>
      </c>
      <c r="Q10013" s="156" t="s">
        <v>3797</v>
      </c>
      <c r="R10013" s="142">
        <f t="shared" si="155"/>
        <v>0</v>
      </c>
    </row>
    <row r="10014" ht="22.5" s="109" customFormat="1">
      <c r="A10014" s="119">
        <f>MAX($A$19:A10013)+1</f>
        <v>9996</v>
      </c>
      <c r="B10014" s="155"/>
      <c r="C10014" s="144"/>
      <c r="D10014" s="144" t="s">
        <v>8936</v>
      </c>
      <c r="E10014" s="145">
        <v>45244</v>
      </c>
      <c r="F10014" s="146" t="s">
        <v>3808</v>
      </c>
      <c r="G10014" s="146"/>
      <c r="H10014" s="146" t="s">
        <v>3820</v>
      </c>
      <c r="I10014" s="151" t="s">
        <v>534</v>
      </c>
      <c r="J10014" s="147">
        <v>27029</v>
      </c>
      <c r="K10014" s="147">
        <v>22226.75</v>
      </c>
      <c r="L10014" s="148">
        <v>600766826</v>
      </c>
      <c r="M10014" s="155"/>
      <c r="N10014" s="149"/>
      <c r="O10014" s="169"/>
      <c r="P10014" s="153" t="s">
        <v>6625</v>
      </c>
      <c r="Q10014" s="156" t="s">
        <v>3797</v>
      </c>
      <c r="R10014" s="142">
        <f t="shared" si="155"/>
        <v>0</v>
      </c>
    </row>
    <row r="10015" ht="22.5" s="109" customFormat="1">
      <c r="A10015" s="119">
        <f>MAX($A$19:A10014)+1</f>
        <v>9997</v>
      </c>
      <c r="B10015" s="155"/>
      <c r="C10015" s="144"/>
      <c r="D10015" s="144" t="s">
        <v>8936</v>
      </c>
      <c r="E10015" s="145">
        <v>45244</v>
      </c>
      <c r="F10015" s="146" t="s">
        <v>3808</v>
      </c>
      <c r="G10015" s="146"/>
      <c r="H10015" s="146" t="s">
        <v>3820</v>
      </c>
      <c r="I10015" s="151" t="s">
        <v>534</v>
      </c>
      <c r="J10015" s="147">
        <v>6700</v>
      </c>
      <c r="K10015" s="147">
        <v>22226.75</v>
      </c>
      <c r="L10015" s="148">
        <v>148919225</v>
      </c>
      <c r="M10015" s="155"/>
      <c r="N10015" s="149"/>
      <c r="O10015" s="169"/>
      <c r="P10015" s="153" t="s">
        <v>6625</v>
      </c>
      <c r="Q10015" s="156" t="s">
        <v>3797</v>
      </c>
      <c r="R10015" s="142">
        <f t="shared" si="155"/>
        <v>0</v>
      </c>
    </row>
    <row r="10016" s="109" customFormat="1">
      <c r="A10016" s="119">
        <f>MAX($A$19:A10015)+1</f>
        <v>9998</v>
      </c>
      <c r="B10016" s="155"/>
      <c r="C10016" s="144"/>
      <c r="D10016" s="144" t="s">
        <v>8936</v>
      </c>
      <c r="E10016" s="145">
        <v>45244</v>
      </c>
      <c r="F10016" s="146" t="s">
        <v>3808</v>
      </c>
      <c r="G10016" s="146"/>
      <c r="H10016" s="146" t="s">
        <v>3835</v>
      </c>
      <c r="I10016" s="151" t="s">
        <v>534</v>
      </c>
      <c r="J10016" s="147">
        <v>3514</v>
      </c>
      <c r="K10016" s="147">
        <v>13433.75</v>
      </c>
      <c r="L10016" s="148">
        <v>47206198</v>
      </c>
      <c r="M10016" s="155"/>
      <c r="N10016" s="149"/>
      <c r="O10016" s="169"/>
      <c r="P10016" s="153" t="s">
        <v>6625</v>
      </c>
      <c r="Q10016" s="156" t="s">
        <v>3797</v>
      </c>
      <c r="R10016" s="142">
        <f t="shared" si="155"/>
        <v>0</v>
      </c>
    </row>
    <row r="10017" ht="22.5" s="109" customFormat="1">
      <c r="A10017" s="119">
        <f>MAX($A$19:A10016)+1</f>
        <v>9999</v>
      </c>
      <c r="B10017" s="155"/>
      <c r="C10017" s="144"/>
      <c r="D10017" s="144" t="s">
        <v>8936</v>
      </c>
      <c r="E10017" s="145">
        <v>45244</v>
      </c>
      <c r="F10017" s="146" t="s">
        <v>3808</v>
      </c>
      <c r="G10017" s="146"/>
      <c r="H10017" s="146" t="s">
        <v>3820</v>
      </c>
      <c r="I10017" s="151" t="s">
        <v>534</v>
      </c>
      <c r="J10017" s="147">
        <v>2490</v>
      </c>
      <c r="K10017" s="147">
        <v>22226.75</v>
      </c>
      <c r="L10017" s="148">
        <v>55344608</v>
      </c>
      <c r="M10017" s="155"/>
      <c r="N10017" s="149"/>
      <c r="O10017" s="169"/>
      <c r="P10017" s="153" t="s">
        <v>6625</v>
      </c>
      <c r="Q10017" s="156" t="s">
        <v>3797</v>
      </c>
      <c r="R10017" s="142">
        <f t="shared" si="155"/>
        <v>0</v>
      </c>
    </row>
    <row r="10018" ht="22.5" s="109" customFormat="1">
      <c r="A10018" s="119">
        <f>MAX($A$19:A10017)+1</f>
        <v>10000</v>
      </c>
      <c r="B10018" s="155"/>
      <c r="C10018" s="144"/>
      <c r="D10018" s="144" t="s">
        <v>8936</v>
      </c>
      <c r="E10018" s="145">
        <v>45244</v>
      </c>
      <c r="F10018" s="146" t="s">
        <v>3808</v>
      </c>
      <c r="G10018" s="146"/>
      <c r="H10018" s="146" t="s">
        <v>3821</v>
      </c>
      <c r="I10018" s="151" t="s">
        <v>534</v>
      </c>
      <c r="J10018" s="147">
        <v>5000</v>
      </c>
      <c r="K10018" s="147">
        <v>22226.75</v>
      </c>
      <c r="L10018" s="148">
        <v>111133750</v>
      </c>
      <c r="M10018" s="155"/>
      <c r="N10018" s="149"/>
      <c r="O10018" s="169"/>
      <c r="P10018" s="153" t="s">
        <v>6625</v>
      </c>
      <c r="Q10018" s="156" t="s">
        <v>3797</v>
      </c>
      <c r="R10018" s="142">
        <f t="shared" si="155"/>
        <v>0</v>
      </c>
    </row>
    <row r="10019" s="109" customFormat="1">
      <c r="A10019" s="119">
        <f>MAX($A$19:A10018)+1</f>
        <v>10001</v>
      </c>
      <c r="B10019" s="155"/>
      <c r="C10019" s="144"/>
      <c r="D10019" s="144" t="s">
        <v>8936</v>
      </c>
      <c r="E10019" s="145">
        <v>45244</v>
      </c>
      <c r="F10019" s="146" t="s">
        <v>3808</v>
      </c>
      <c r="G10019" s="146"/>
      <c r="H10019" s="146" t="s">
        <v>3834</v>
      </c>
      <c r="I10019" s="151" t="s">
        <v>534</v>
      </c>
      <c r="J10019" s="147">
        <v>2690</v>
      </c>
      <c r="K10019" s="147">
        <v>40057</v>
      </c>
      <c r="L10019" s="148">
        <v>107753330</v>
      </c>
      <c r="M10019" s="155"/>
      <c r="N10019" s="149"/>
      <c r="O10019" s="169"/>
      <c r="P10019" s="153" t="s">
        <v>6625</v>
      </c>
      <c r="Q10019" s="156" t="s">
        <v>3797</v>
      </c>
      <c r="R10019" s="142">
        <f t="shared" si="155"/>
        <v>0</v>
      </c>
    </row>
    <row r="10020" ht="22.5" s="109" customFormat="1">
      <c r="A10020" s="119">
        <f>MAX($A$19:A10019)+1</f>
        <v>10002</v>
      </c>
      <c r="B10020" s="155"/>
      <c r="C10020" s="144"/>
      <c r="D10020" s="144" t="s">
        <v>8936</v>
      </c>
      <c r="E10020" s="145">
        <v>45244</v>
      </c>
      <c r="F10020" s="146" t="s">
        <v>3808</v>
      </c>
      <c r="G10020" s="146"/>
      <c r="H10020" s="146" t="s">
        <v>3821</v>
      </c>
      <c r="I10020" s="151" t="s">
        <v>534</v>
      </c>
      <c r="J10020" s="147">
        <v>279</v>
      </c>
      <c r="K10020" s="147">
        <v>22226.75</v>
      </c>
      <c r="L10020" s="148">
        <v>6201263</v>
      </c>
      <c r="M10020" s="155"/>
      <c r="N10020" s="149"/>
      <c r="O10020" s="169"/>
      <c r="P10020" s="153" t="s">
        <v>6625</v>
      </c>
      <c r="Q10020" s="156" t="s">
        <v>3797</v>
      </c>
      <c r="R10020" s="142">
        <f ref="R10020:R10083" t="shared" si="156">N10020/L10020*100</f>
        <v>0</v>
      </c>
    </row>
    <row r="10021" ht="22.5" s="109" customFormat="1">
      <c r="A10021" s="119">
        <f>MAX($A$19:A10020)+1</f>
        <v>10003</v>
      </c>
      <c r="B10021" s="155"/>
      <c r="C10021" s="144"/>
      <c r="D10021" s="144" t="s">
        <v>8936</v>
      </c>
      <c r="E10021" s="145">
        <v>45244</v>
      </c>
      <c r="F10021" s="146" t="s">
        <v>3808</v>
      </c>
      <c r="G10021" s="146"/>
      <c r="H10021" s="146" t="s">
        <v>6563</v>
      </c>
      <c r="I10021" s="151" t="s">
        <v>534</v>
      </c>
      <c r="J10021" s="147">
        <v>2716</v>
      </c>
      <c r="K10021" s="147">
        <v>18807.25</v>
      </c>
      <c r="L10021" s="148">
        <v>51080491</v>
      </c>
      <c r="M10021" s="155"/>
      <c r="N10021" s="149"/>
      <c r="O10021" s="169"/>
      <c r="P10021" s="153" t="s">
        <v>6625</v>
      </c>
      <c r="Q10021" s="156" t="s">
        <v>3797</v>
      </c>
      <c r="R10021" s="142">
        <f t="shared" si="156"/>
        <v>0</v>
      </c>
    </row>
    <row r="10022" ht="22.5" s="109" customFormat="1">
      <c r="A10022" s="119">
        <f>MAX($A$19:A10021)+1</f>
        <v>10004</v>
      </c>
      <c r="B10022" s="155"/>
      <c r="C10022" s="144"/>
      <c r="D10022" s="144" t="s">
        <v>8936</v>
      </c>
      <c r="E10022" s="145">
        <v>45244</v>
      </c>
      <c r="F10022" s="146" t="s">
        <v>3808</v>
      </c>
      <c r="G10022" s="146"/>
      <c r="H10022" s="146" t="s">
        <v>3820</v>
      </c>
      <c r="I10022" s="151" t="s">
        <v>534</v>
      </c>
      <c r="J10022" s="147">
        <v>1655</v>
      </c>
      <c r="K10022" s="147">
        <v>22226.75</v>
      </c>
      <c r="L10022" s="148">
        <v>36785271</v>
      </c>
      <c r="M10022" s="155"/>
      <c r="N10022" s="149"/>
      <c r="O10022" s="169"/>
      <c r="P10022" s="153" t="s">
        <v>6625</v>
      </c>
      <c r="Q10022" s="156" t="s">
        <v>3797</v>
      </c>
      <c r="R10022" s="142">
        <f t="shared" si="156"/>
        <v>0</v>
      </c>
    </row>
    <row r="10023" ht="22.5" s="109" customFormat="1">
      <c r="A10023" s="119">
        <f>MAX($A$19:A10022)+1</f>
        <v>10005</v>
      </c>
      <c r="B10023" s="155"/>
      <c r="C10023" s="144"/>
      <c r="D10023" s="144" t="s">
        <v>8936</v>
      </c>
      <c r="E10023" s="145">
        <v>45244</v>
      </c>
      <c r="F10023" s="146" t="s">
        <v>3808</v>
      </c>
      <c r="G10023" s="146"/>
      <c r="H10023" s="146" t="s">
        <v>3821</v>
      </c>
      <c r="I10023" s="151" t="s">
        <v>534</v>
      </c>
      <c r="J10023" s="147">
        <v>1093</v>
      </c>
      <c r="K10023" s="147">
        <v>22226.75</v>
      </c>
      <c r="L10023" s="148">
        <v>24293838</v>
      </c>
      <c r="M10023" s="155"/>
      <c r="N10023" s="149"/>
      <c r="O10023" s="169"/>
      <c r="P10023" s="153" t="s">
        <v>6625</v>
      </c>
      <c r="Q10023" s="156" t="s">
        <v>3797</v>
      </c>
      <c r="R10023" s="142">
        <f t="shared" si="156"/>
        <v>0</v>
      </c>
    </row>
    <row r="10024" ht="22.5" s="109" customFormat="1">
      <c r="A10024" s="119">
        <f>MAX($A$19:A10023)+1</f>
        <v>10006</v>
      </c>
      <c r="B10024" s="155"/>
      <c r="C10024" s="144"/>
      <c r="D10024" s="144" t="s">
        <v>8936</v>
      </c>
      <c r="E10024" s="145">
        <v>45244</v>
      </c>
      <c r="F10024" s="146" t="s">
        <v>3808</v>
      </c>
      <c r="G10024" s="146"/>
      <c r="H10024" s="146" t="s">
        <v>6564</v>
      </c>
      <c r="I10024" s="151" t="s">
        <v>534</v>
      </c>
      <c r="J10024" s="147">
        <v>10804</v>
      </c>
      <c r="K10024" s="147">
        <v>18563</v>
      </c>
      <c r="L10024" s="148">
        <v>200554652</v>
      </c>
      <c r="M10024" s="155"/>
      <c r="N10024" s="149"/>
      <c r="O10024" s="169"/>
      <c r="P10024" s="153" t="s">
        <v>6625</v>
      </c>
      <c r="Q10024" s="156" t="s">
        <v>3797</v>
      </c>
      <c r="R10024" s="142">
        <f t="shared" si="156"/>
        <v>0</v>
      </c>
    </row>
    <row r="10025" ht="22.5" s="109" customFormat="1">
      <c r="A10025" s="119">
        <f>MAX($A$19:A10024)+1</f>
        <v>10007</v>
      </c>
      <c r="B10025" s="155"/>
      <c r="C10025" s="144"/>
      <c r="D10025" s="144" t="s">
        <v>8936</v>
      </c>
      <c r="E10025" s="145">
        <v>45244</v>
      </c>
      <c r="F10025" s="146" t="s">
        <v>3808</v>
      </c>
      <c r="G10025" s="146"/>
      <c r="H10025" s="146" t="s">
        <v>3820</v>
      </c>
      <c r="I10025" s="151" t="s">
        <v>534</v>
      </c>
      <c r="J10025" s="147">
        <v>1038</v>
      </c>
      <c r="K10025" s="147">
        <v>22226.75</v>
      </c>
      <c r="L10025" s="148">
        <v>23071366</v>
      </c>
      <c r="M10025" s="155"/>
      <c r="N10025" s="149"/>
      <c r="O10025" s="169"/>
      <c r="P10025" s="153" t="s">
        <v>6625</v>
      </c>
      <c r="Q10025" s="156" t="s">
        <v>3797</v>
      </c>
      <c r="R10025" s="142">
        <f t="shared" si="156"/>
        <v>0</v>
      </c>
    </row>
    <row r="10026" ht="22.5" s="109" customFormat="1">
      <c r="A10026" s="119">
        <f>MAX($A$19:A10025)+1</f>
        <v>10008</v>
      </c>
      <c r="B10026" s="155"/>
      <c r="C10026" s="144"/>
      <c r="D10026" s="144" t="s">
        <v>8936</v>
      </c>
      <c r="E10026" s="145">
        <v>45244</v>
      </c>
      <c r="F10026" s="146" t="s">
        <v>3808</v>
      </c>
      <c r="G10026" s="146"/>
      <c r="H10026" s="146" t="s">
        <v>8937</v>
      </c>
      <c r="I10026" s="151" t="s">
        <v>534</v>
      </c>
      <c r="J10026" s="147">
        <v>2100</v>
      </c>
      <c r="K10026" s="147">
        <v>20272.75</v>
      </c>
      <c r="L10026" s="148">
        <v>42572775</v>
      </c>
      <c r="M10026" s="155"/>
      <c r="N10026" s="149"/>
      <c r="O10026" s="169"/>
      <c r="P10026" s="153" t="s">
        <v>6625</v>
      </c>
      <c r="Q10026" s="156" t="s">
        <v>3797</v>
      </c>
      <c r="R10026" s="142">
        <f t="shared" si="156"/>
        <v>0</v>
      </c>
    </row>
    <row r="10027" ht="22.5" s="109" customFormat="1">
      <c r="A10027" s="119">
        <f>MAX($A$19:A10026)+1</f>
        <v>10009</v>
      </c>
      <c r="B10027" s="155"/>
      <c r="C10027" s="144"/>
      <c r="D10027" s="144" t="s">
        <v>8936</v>
      </c>
      <c r="E10027" s="145">
        <v>45244</v>
      </c>
      <c r="F10027" s="146" t="s">
        <v>3808</v>
      </c>
      <c r="G10027" s="146"/>
      <c r="H10027" s="146" t="s">
        <v>6565</v>
      </c>
      <c r="I10027" s="151" t="s">
        <v>534</v>
      </c>
      <c r="J10027" s="147">
        <v>2350</v>
      </c>
      <c r="K10027" s="147">
        <v>25890.5</v>
      </c>
      <c r="L10027" s="148">
        <v>60842675</v>
      </c>
      <c r="M10027" s="155"/>
      <c r="N10027" s="149"/>
      <c r="O10027" s="169"/>
      <c r="P10027" s="153" t="s">
        <v>6625</v>
      </c>
      <c r="Q10027" s="156" t="s">
        <v>3797</v>
      </c>
      <c r="R10027" s="142">
        <f t="shared" si="156"/>
        <v>0</v>
      </c>
    </row>
    <row r="10028" ht="33.75" s="109" customFormat="1">
      <c r="A10028" s="119">
        <f>MAX($A$19:A10027)+1</f>
        <v>10010</v>
      </c>
      <c r="B10028" s="155"/>
      <c r="C10028" s="144"/>
      <c r="D10028" s="144" t="s">
        <v>8936</v>
      </c>
      <c r="E10028" s="145">
        <v>45244</v>
      </c>
      <c r="F10028" s="146" t="s">
        <v>3808</v>
      </c>
      <c r="G10028" s="146"/>
      <c r="H10028" s="146" t="s">
        <v>4097</v>
      </c>
      <c r="I10028" s="151" t="s">
        <v>534</v>
      </c>
      <c r="J10028" s="147">
        <v>1689</v>
      </c>
      <c r="K10028" s="147">
        <v>31019.75</v>
      </c>
      <c r="L10028" s="148">
        <v>52392358</v>
      </c>
      <c r="M10028" s="155"/>
      <c r="N10028" s="149"/>
      <c r="O10028" s="169"/>
      <c r="P10028" s="153" t="s">
        <v>6625</v>
      </c>
      <c r="Q10028" s="156" t="s">
        <v>3797</v>
      </c>
      <c r="R10028" s="142">
        <f t="shared" si="156"/>
        <v>0</v>
      </c>
    </row>
    <row r="10029" ht="33.75" s="109" customFormat="1">
      <c r="A10029" s="119">
        <f>MAX($A$19:A10028)+1</f>
        <v>10011</v>
      </c>
      <c r="B10029" s="155"/>
      <c r="C10029" s="144"/>
      <c r="D10029" s="144" t="s">
        <v>8936</v>
      </c>
      <c r="E10029" s="145">
        <v>45244</v>
      </c>
      <c r="F10029" s="146" t="s">
        <v>3808</v>
      </c>
      <c r="G10029" s="146"/>
      <c r="H10029" s="146" t="s">
        <v>4097</v>
      </c>
      <c r="I10029" s="151" t="s">
        <v>534</v>
      </c>
      <c r="J10029" s="147">
        <v>1415</v>
      </c>
      <c r="K10029" s="147">
        <v>31019.75</v>
      </c>
      <c r="L10029" s="148">
        <v>43892946</v>
      </c>
      <c r="M10029" s="155"/>
      <c r="N10029" s="149"/>
      <c r="O10029" s="169"/>
      <c r="P10029" s="153" t="s">
        <v>6625</v>
      </c>
      <c r="Q10029" s="156" t="s">
        <v>3797</v>
      </c>
      <c r="R10029" s="142">
        <f t="shared" si="156"/>
        <v>0</v>
      </c>
    </row>
    <row r="10030" ht="22.5" s="109" customFormat="1">
      <c r="A10030" s="119">
        <f>MAX($A$19:A10029)+1</f>
        <v>10012</v>
      </c>
      <c r="B10030" s="155"/>
      <c r="C10030" s="144"/>
      <c r="D10030" s="144" t="s">
        <v>8936</v>
      </c>
      <c r="E10030" s="145">
        <v>45244</v>
      </c>
      <c r="F10030" s="146" t="s">
        <v>3808</v>
      </c>
      <c r="G10030" s="146"/>
      <c r="H10030" s="146" t="s">
        <v>3821</v>
      </c>
      <c r="I10030" s="151" t="s">
        <v>534</v>
      </c>
      <c r="J10030" s="147">
        <v>176</v>
      </c>
      <c r="K10030" s="147">
        <v>22226.75</v>
      </c>
      <c r="L10030" s="148">
        <v>3911908</v>
      </c>
      <c r="M10030" s="155"/>
      <c r="N10030" s="149"/>
      <c r="O10030" s="169"/>
      <c r="P10030" s="153" t="s">
        <v>6625</v>
      </c>
      <c r="Q10030" s="156" t="s">
        <v>3797</v>
      </c>
      <c r="R10030" s="142">
        <f t="shared" si="156"/>
        <v>0</v>
      </c>
    </row>
    <row r="10031" ht="22.5" s="109" customFormat="1">
      <c r="A10031" s="119">
        <f>MAX($A$19:A10030)+1</f>
        <v>10013</v>
      </c>
      <c r="B10031" s="155"/>
      <c r="C10031" s="144"/>
      <c r="D10031" s="144" t="s">
        <v>8936</v>
      </c>
      <c r="E10031" s="145">
        <v>45244</v>
      </c>
      <c r="F10031" s="146" t="s">
        <v>3808</v>
      </c>
      <c r="G10031" s="146"/>
      <c r="H10031" s="146" t="s">
        <v>6551</v>
      </c>
      <c r="I10031" s="151" t="s">
        <v>534</v>
      </c>
      <c r="J10031" s="147">
        <v>751</v>
      </c>
      <c r="K10031" s="147">
        <v>28577.25</v>
      </c>
      <c r="L10031" s="148">
        <v>21461515</v>
      </c>
      <c r="M10031" s="155"/>
      <c r="N10031" s="149"/>
      <c r="O10031" s="169"/>
      <c r="P10031" s="153" t="s">
        <v>6625</v>
      </c>
      <c r="Q10031" s="156" t="s">
        <v>3797</v>
      </c>
      <c r="R10031" s="142">
        <f t="shared" si="156"/>
        <v>0</v>
      </c>
    </row>
    <row r="10032" s="109" customFormat="1">
      <c r="A10032" s="119">
        <f>MAX($A$19:A10031)+1</f>
        <v>10014</v>
      </c>
      <c r="B10032" s="155"/>
      <c r="C10032" s="144"/>
      <c r="D10032" s="144" t="s">
        <v>8936</v>
      </c>
      <c r="E10032" s="145">
        <v>45244</v>
      </c>
      <c r="F10032" s="146" t="s">
        <v>3808</v>
      </c>
      <c r="G10032" s="146"/>
      <c r="H10032" s="146" t="s">
        <v>6432</v>
      </c>
      <c r="I10032" s="151" t="s">
        <v>534</v>
      </c>
      <c r="J10032" s="147">
        <v>130</v>
      </c>
      <c r="K10032" s="147">
        <v>32485.25</v>
      </c>
      <c r="L10032" s="148">
        <v>4223082</v>
      </c>
      <c r="M10032" s="155"/>
      <c r="N10032" s="149"/>
      <c r="O10032" s="169"/>
      <c r="P10032" s="153" t="s">
        <v>6625</v>
      </c>
      <c r="Q10032" s="156" t="s">
        <v>3797</v>
      </c>
      <c r="R10032" s="142">
        <f t="shared" si="156"/>
        <v>0</v>
      </c>
    </row>
    <row r="10033" ht="22.5" s="109" customFormat="1">
      <c r="A10033" s="119">
        <f>MAX($A$19:A10032)+1</f>
        <v>10015</v>
      </c>
      <c r="B10033" s="155"/>
      <c r="C10033" s="144"/>
      <c r="D10033" s="144" t="s">
        <v>8936</v>
      </c>
      <c r="E10033" s="145">
        <v>45244</v>
      </c>
      <c r="F10033" s="146" t="s">
        <v>3808</v>
      </c>
      <c r="G10033" s="146"/>
      <c r="H10033" s="146" t="s">
        <v>3975</v>
      </c>
      <c r="I10033" s="151" t="s">
        <v>534</v>
      </c>
      <c r="J10033" s="147">
        <v>5075</v>
      </c>
      <c r="K10033" s="147">
        <v>26379</v>
      </c>
      <c r="L10033" s="148">
        <v>133873425</v>
      </c>
      <c r="M10033" s="155"/>
      <c r="N10033" s="149"/>
      <c r="O10033" s="169"/>
      <c r="P10033" s="153" t="s">
        <v>6625</v>
      </c>
      <c r="Q10033" s="156" t="s">
        <v>3797</v>
      </c>
      <c r="R10033" s="142">
        <f t="shared" si="156"/>
        <v>0</v>
      </c>
    </row>
    <row r="10034" ht="22.5" s="109" customFormat="1">
      <c r="A10034" s="119">
        <f>MAX($A$19:A10033)+1</f>
        <v>10016</v>
      </c>
      <c r="B10034" s="155"/>
      <c r="C10034" s="144"/>
      <c r="D10034" s="144" t="s">
        <v>8936</v>
      </c>
      <c r="E10034" s="145">
        <v>45244</v>
      </c>
      <c r="F10034" s="146" t="s">
        <v>3808</v>
      </c>
      <c r="G10034" s="146"/>
      <c r="H10034" s="146" t="s">
        <v>6551</v>
      </c>
      <c r="I10034" s="151" t="s">
        <v>534</v>
      </c>
      <c r="J10034" s="147">
        <v>500</v>
      </c>
      <c r="K10034" s="147">
        <v>28577.25</v>
      </c>
      <c r="L10034" s="148">
        <v>14288625</v>
      </c>
      <c r="M10034" s="155"/>
      <c r="N10034" s="149"/>
      <c r="O10034" s="169"/>
      <c r="P10034" s="153" t="s">
        <v>6625</v>
      </c>
      <c r="Q10034" s="156" t="s">
        <v>3797</v>
      </c>
      <c r="R10034" s="142">
        <f t="shared" si="156"/>
        <v>0</v>
      </c>
    </row>
    <row r="10035" ht="33.75" s="109" customFormat="1">
      <c r="A10035" s="119">
        <f>MAX($A$19:A10034)+1</f>
        <v>10017</v>
      </c>
      <c r="B10035" s="155"/>
      <c r="C10035" s="144"/>
      <c r="D10035" s="144" t="s">
        <v>8936</v>
      </c>
      <c r="E10035" s="145">
        <v>45244</v>
      </c>
      <c r="F10035" s="146" t="s">
        <v>3808</v>
      </c>
      <c r="G10035" s="146"/>
      <c r="H10035" s="146" t="s">
        <v>6431</v>
      </c>
      <c r="I10035" s="151" t="s">
        <v>534</v>
      </c>
      <c r="J10035" s="147">
        <v>1733</v>
      </c>
      <c r="K10035" s="147">
        <v>29065.75</v>
      </c>
      <c r="L10035" s="148">
        <v>50370945</v>
      </c>
      <c r="M10035" s="155"/>
      <c r="N10035" s="149"/>
      <c r="O10035" s="169"/>
      <c r="P10035" s="153" t="s">
        <v>6625</v>
      </c>
      <c r="Q10035" s="156" t="s">
        <v>3797</v>
      </c>
      <c r="R10035" s="142">
        <f t="shared" si="156"/>
        <v>0</v>
      </c>
    </row>
    <row r="10036" ht="33.75" s="109" customFormat="1">
      <c r="A10036" s="119">
        <f>MAX($A$19:A10035)+1</f>
        <v>10018</v>
      </c>
      <c r="B10036" s="155"/>
      <c r="C10036" s="144"/>
      <c r="D10036" s="144" t="s">
        <v>8936</v>
      </c>
      <c r="E10036" s="145">
        <v>45244</v>
      </c>
      <c r="F10036" s="146" t="s">
        <v>3808</v>
      </c>
      <c r="G10036" s="146"/>
      <c r="H10036" s="146" t="s">
        <v>6553</v>
      </c>
      <c r="I10036" s="151" t="s">
        <v>534</v>
      </c>
      <c r="J10036" s="147">
        <v>1136</v>
      </c>
      <c r="K10036" s="147">
        <v>22471</v>
      </c>
      <c r="L10036" s="148">
        <v>25527056</v>
      </c>
      <c r="M10036" s="155"/>
      <c r="N10036" s="149"/>
      <c r="O10036" s="169"/>
      <c r="P10036" s="153" t="s">
        <v>6625</v>
      </c>
      <c r="Q10036" s="156" t="s">
        <v>3797</v>
      </c>
      <c r="R10036" s="142">
        <f t="shared" si="156"/>
        <v>0</v>
      </c>
    </row>
    <row r="10037" ht="22.5" s="109" customFormat="1">
      <c r="A10037" s="119">
        <f>MAX($A$19:A10036)+1</f>
        <v>10019</v>
      </c>
      <c r="B10037" s="155">
        <v>1</v>
      </c>
      <c r="C10037" s="144"/>
      <c r="D10037" s="144" t="s">
        <v>8936</v>
      </c>
      <c r="E10037" s="145">
        <v>45244</v>
      </c>
      <c r="F10037" s="146" t="s">
        <v>3808</v>
      </c>
      <c r="G10037" s="146"/>
      <c r="H10037" s="146" t="s">
        <v>3975</v>
      </c>
      <c r="I10037" s="151" t="s">
        <v>534</v>
      </c>
      <c r="J10037" s="147">
        <v>15244</v>
      </c>
      <c r="K10037" s="147">
        <v>26379</v>
      </c>
      <c r="L10037" s="148">
        <v>402121476</v>
      </c>
      <c r="M10037" s="155"/>
      <c r="N10037" s="149"/>
      <c r="O10037" s="169"/>
      <c r="P10037" s="153" t="s">
        <v>6625</v>
      </c>
      <c r="Q10037" s="156" t="s">
        <v>3797</v>
      </c>
      <c r="R10037" s="142">
        <f t="shared" si="156"/>
        <v>0</v>
      </c>
    </row>
    <row r="10038" ht="22.5" s="109" customFormat="1">
      <c r="A10038" s="119">
        <f>MAX($A$19:A10037)+1</f>
        <v>10020</v>
      </c>
      <c r="B10038" s="155"/>
      <c r="C10038" s="144"/>
      <c r="D10038" s="144" t="s">
        <v>8936</v>
      </c>
      <c r="E10038" s="145">
        <v>45244</v>
      </c>
      <c r="F10038" s="146" t="s">
        <v>3808</v>
      </c>
      <c r="G10038" s="146"/>
      <c r="H10038" s="146" t="s">
        <v>3821</v>
      </c>
      <c r="I10038" s="151" t="s">
        <v>534</v>
      </c>
      <c r="J10038" s="147">
        <v>1680</v>
      </c>
      <c r="K10038" s="147">
        <v>22226.75</v>
      </c>
      <c r="L10038" s="148">
        <v>37340940</v>
      </c>
      <c r="M10038" s="155"/>
      <c r="N10038" s="149"/>
      <c r="O10038" s="169"/>
      <c r="P10038" s="153" t="s">
        <v>6625</v>
      </c>
      <c r="Q10038" s="156" t="s">
        <v>3797</v>
      </c>
      <c r="R10038" s="142">
        <f t="shared" si="156"/>
        <v>0</v>
      </c>
    </row>
    <row r="10039" ht="22.5" s="109" customFormat="1">
      <c r="A10039" s="119">
        <f>MAX($A$19:A10038)+1</f>
        <v>10021</v>
      </c>
      <c r="B10039" s="155"/>
      <c r="C10039" s="144"/>
      <c r="D10039" s="144" t="s">
        <v>8936</v>
      </c>
      <c r="E10039" s="145">
        <v>45244</v>
      </c>
      <c r="F10039" s="146" t="s">
        <v>3808</v>
      </c>
      <c r="G10039" s="146"/>
      <c r="H10039" s="146" t="s">
        <v>4089</v>
      </c>
      <c r="I10039" s="151" t="s">
        <v>534</v>
      </c>
      <c r="J10039" s="147">
        <v>2540</v>
      </c>
      <c r="K10039" s="147">
        <v>20272.75</v>
      </c>
      <c r="L10039" s="148">
        <v>51492785</v>
      </c>
      <c r="M10039" s="155"/>
      <c r="N10039" s="149"/>
      <c r="O10039" s="169"/>
      <c r="P10039" s="153" t="s">
        <v>6625</v>
      </c>
      <c r="Q10039" s="156" t="s">
        <v>3797</v>
      </c>
      <c r="R10039" s="142">
        <f t="shared" si="156"/>
        <v>0</v>
      </c>
    </row>
    <row r="10040" ht="22.5" s="109" customFormat="1">
      <c r="A10040" s="119">
        <f>MAX($A$19:A10039)+1</f>
        <v>10022</v>
      </c>
      <c r="B10040" s="155"/>
      <c r="C10040" s="144"/>
      <c r="D10040" s="144" t="s">
        <v>8936</v>
      </c>
      <c r="E10040" s="145">
        <v>45244</v>
      </c>
      <c r="F10040" s="146" t="s">
        <v>3808</v>
      </c>
      <c r="G10040" s="146"/>
      <c r="H10040" s="146" t="s">
        <v>6434</v>
      </c>
      <c r="I10040" s="151" t="s">
        <v>534</v>
      </c>
      <c r="J10040" s="147">
        <v>12957</v>
      </c>
      <c r="K10040" s="147">
        <v>34683.5</v>
      </c>
      <c r="L10040" s="148">
        <v>449394109</v>
      </c>
      <c r="M10040" s="155"/>
      <c r="N10040" s="149"/>
      <c r="O10040" s="169"/>
      <c r="P10040" s="153" t="s">
        <v>6625</v>
      </c>
      <c r="Q10040" s="156" t="s">
        <v>3797</v>
      </c>
      <c r="R10040" s="142">
        <f t="shared" si="156"/>
        <v>0</v>
      </c>
    </row>
    <row r="10041" ht="33.75" s="109" customFormat="1">
      <c r="A10041" s="119">
        <f>MAX($A$19:A10040)+1</f>
        <v>10023</v>
      </c>
      <c r="B10041" s="155"/>
      <c r="C10041" s="144"/>
      <c r="D10041" s="144" t="s">
        <v>8936</v>
      </c>
      <c r="E10041" s="145">
        <v>45244</v>
      </c>
      <c r="F10041" s="146" t="s">
        <v>3808</v>
      </c>
      <c r="G10041" s="146"/>
      <c r="H10041" s="146" t="s">
        <v>6435</v>
      </c>
      <c r="I10041" s="151" t="s">
        <v>534</v>
      </c>
      <c r="J10041" s="147">
        <v>6443</v>
      </c>
      <c r="K10041" s="147">
        <v>31019.75</v>
      </c>
      <c r="L10041" s="148">
        <v>199860249</v>
      </c>
      <c r="M10041" s="155"/>
      <c r="N10041" s="149"/>
      <c r="O10041" s="169"/>
      <c r="P10041" s="153" t="s">
        <v>6625</v>
      </c>
      <c r="Q10041" s="156" t="s">
        <v>3797</v>
      </c>
      <c r="R10041" s="142">
        <f t="shared" si="156"/>
        <v>0</v>
      </c>
    </row>
    <row r="10042" ht="33.75" s="109" customFormat="1">
      <c r="A10042" s="119">
        <f>MAX($A$19:A10041)+1</f>
        <v>10024</v>
      </c>
      <c r="B10042" s="155"/>
      <c r="C10042" s="144"/>
      <c r="D10042" s="144" t="s">
        <v>8936</v>
      </c>
      <c r="E10042" s="145">
        <v>45244</v>
      </c>
      <c r="F10042" s="146" t="s">
        <v>3808</v>
      </c>
      <c r="G10042" s="146"/>
      <c r="H10042" s="146" t="s">
        <v>6436</v>
      </c>
      <c r="I10042" s="151" t="s">
        <v>534</v>
      </c>
      <c r="J10042" s="147">
        <v>2680</v>
      </c>
      <c r="K10042" s="147">
        <v>40057</v>
      </c>
      <c r="L10042" s="148">
        <v>107352760</v>
      </c>
      <c r="M10042" s="155"/>
      <c r="N10042" s="149"/>
      <c r="O10042" s="169"/>
      <c r="P10042" s="153" t="s">
        <v>6625</v>
      </c>
      <c r="Q10042" s="156" t="s">
        <v>3797</v>
      </c>
      <c r="R10042" s="142">
        <f t="shared" si="156"/>
        <v>0</v>
      </c>
    </row>
    <row r="10043" ht="22.5" s="109" customFormat="1">
      <c r="A10043" s="119">
        <f>MAX($A$19:A10042)+1</f>
        <v>10025</v>
      </c>
      <c r="B10043" s="155"/>
      <c r="C10043" s="144"/>
      <c r="D10043" s="144" t="s">
        <v>8936</v>
      </c>
      <c r="E10043" s="145">
        <v>45244</v>
      </c>
      <c r="F10043" s="146" t="s">
        <v>3808</v>
      </c>
      <c r="G10043" s="146"/>
      <c r="H10043" s="146" t="s">
        <v>6437</v>
      </c>
      <c r="I10043" s="151" t="s">
        <v>534</v>
      </c>
      <c r="J10043" s="147">
        <v>196</v>
      </c>
      <c r="K10043" s="147">
        <v>18563</v>
      </c>
      <c r="L10043" s="148">
        <v>3638348</v>
      </c>
      <c r="M10043" s="155"/>
      <c r="N10043" s="149"/>
      <c r="O10043" s="169"/>
      <c r="P10043" s="153" t="s">
        <v>6625</v>
      </c>
      <c r="Q10043" s="156" t="s">
        <v>3797</v>
      </c>
      <c r="R10043" s="142">
        <f t="shared" si="156"/>
        <v>0</v>
      </c>
    </row>
    <row r="10044" ht="22.5" s="109" customFormat="1">
      <c r="A10044" s="119">
        <f>MAX($A$19:A10043)+1</f>
        <v>10026</v>
      </c>
      <c r="B10044" s="155"/>
      <c r="C10044" s="144"/>
      <c r="D10044" s="144" t="s">
        <v>8936</v>
      </c>
      <c r="E10044" s="145">
        <v>45244</v>
      </c>
      <c r="F10044" s="146" t="s">
        <v>3808</v>
      </c>
      <c r="G10044" s="146"/>
      <c r="H10044" s="146" t="s">
        <v>6415</v>
      </c>
      <c r="I10044" s="151" t="s">
        <v>534</v>
      </c>
      <c r="J10044" s="147">
        <v>239</v>
      </c>
      <c r="K10044" s="147">
        <v>148504</v>
      </c>
      <c r="L10044" s="148">
        <v>35492456</v>
      </c>
      <c r="M10044" s="155"/>
      <c r="N10044" s="149"/>
      <c r="O10044" s="169"/>
      <c r="P10044" s="153" t="s">
        <v>6625</v>
      </c>
      <c r="Q10044" s="156" t="s">
        <v>3797</v>
      </c>
      <c r="R10044" s="142">
        <f t="shared" si="156"/>
        <v>0</v>
      </c>
    </row>
    <row r="10045" ht="22.5" s="109" customFormat="1">
      <c r="A10045" s="119">
        <f>MAX($A$19:A10044)+1</f>
        <v>10027</v>
      </c>
      <c r="B10045" s="155"/>
      <c r="C10045" s="144"/>
      <c r="D10045" s="144" t="s">
        <v>8938</v>
      </c>
      <c r="E10045" s="145">
        <v>45259</v>
      </c>
      <c r="F10045" s="146" t="s">
        <v>3808</v>
      </c>
      <c r="G10045" s="146"/>
      <c r="H10045" s="146" t="s">
        <v>8939</v>
      </c>
      <c r="I10045" s="151" t="s">
        <v>534</v>
      </c>
      <c r="J10045" s="147">
        <v>95</v>
      </c>
      <c r="K10045" s="147">
        <v>149964.36</v>
      </c>
      <c r="L10045" s="148">
        <v>14246614</v>
      </c>
      <c r="M10045" s="155"/>
      <c r="N10045" s="149"/>
      <c r="O10045" s="169"/>
      <c r="P10045" s="153" t="s">
        <v>6625</v>
      </c>
      <c r="Q10045" s="156" t="s">
        <v>3797</v>
      </c>
      <c r="R10045" s="142">
        <f t="shared" si="156"/>
        <v>0</v>
      </c>
    </row>
    <row r="10046" ht="22.5" s="109" customFormat="1">
      <c r="A10046" s="119">
        <f>MAX($A$19:A10045)+1</f>
        <v>10028</v>
      </c>
      <c r="B10046" s="155"/>
      <c r="C10046" s="144"/>
      <c r="D10046" s="144" t="s">
        <v>8938</v>
      </c>
      <c r="E10046" s="145">
        <v>45259</v>
      </c>
      <c r="F10046" s="146" t="s">
        <v>3808</v>
      </c>
      <c r="G10046" s="146"/>
      <c r="H10046" s="146" t="s">
        <v>8939</v>
      </c>
      <c r="I10046" s="151" t="s">
        <v>534</v>
      </c>
      <c r="J10046" s="147">
        <v>265</v>
      </c>
      <c r="K10046" s="147">
        <v>149965.81</v>
      </c>
      <c r="L10046" s="148">
        <v>39740940</v>
      </c>
      <c r="M10046" s="155"/>
      <c r="N10046" s="149"/>
      <c r="O10046" s="169"/>
      <c r="P10046" s="153" t="s">
        <v>6625</v>
      </c>
      <c r="Q10046" s="156" t="s">
        <v>3797</v>
      </c>
      <c r="R10046" s="142">
        <f t="shared" si="156"/>
        <v>0</v>
      </c>
    </row>
    <row r="10047" ht="22.5" s="109" customFormat="1">
      <c r="A10047" s="119">
        <f>MAX($A$19:A10046)+1</f>
        <v>10029</v>
      </c>
      <c r="B10047" s="155"/>
      <c r="C10047" s="144"/>
      <c r="D10047" s="144" t="s">
        <v>8940</v>
      </c>
      <c r="E10047" s="145">
        <v>45261</v>
      </c>
      <c r="F10047" s="146" t="s">
        <v>3941</v>
      </c>
      <c r="G10047" s="146"/>
      <c r="H10047" s="146" t="s">
        <v>6443</v>
      </c>
      <c r="I10047" s="151" t="s">
        <v>534</v>
      </c>
      <c r="J10047" s="147">
        <v>860</v>
      </c>
      <c r="K10047" s="147">
        <v>2217.85</v>
      </c>
      <c r="L10047" s="148">
        <v>1907348</v>
      </c>
      <c r="M10047" s="155"/>
      <c r="N10047" s="149"/>
      <c r="O10047" s="169"/>
      <c r="P10047" s="153" t="s">
        <v>6625</v>
      </c>
      <c r="Q10047" s="156" t="s">
        <v>3797</v>
      </c>
      <c r="R10047" s="142">
        <f t="shared" si="156"/>
        <v>0</v>
      </c>
    </row>
    <row r="10048" ht="22.5" s="109" customFormat="1">
      <c r="A10048" s="119">
        <f>MAX($A$19:A10047)+1</f>
        <v>10030</v>
      </c>
      <c r="B10048" s="155"/>
      <c r="C10048" s="144"/>
      <c r="D10048" s="144" t="s">
        <v>8940</v>
      </c>
      <c r="E10048" s="145">
        <v>45261</v>
      </c>
      <c r="F10048" s="146" t="s">
        <v>3941</v>
      </c>
      <c r="G10048" s="146"/>
      <c r="H10048" s="146" t="s">
        <v>4070</v>
      </c>
      <c r="I10048" s="151" t="s">
        <v>534</v>
      </c>
      <c r="J10048" s="147">
        <v>6200</v>
      </c>
      <c r="K10048" s="147">
        <v>2217.79</v>
      </c>
      <c r="L10048" s="148">
        <v>13750298</v>
      </c>
      <c r="M10048" s="155"/>
      <c r="N10048" s="149"/>
      <c r="O10048" s="169"/>
      <c r="P10048" s="153" t="s">
        <v>6625</v>
      </c>
      <c r="Q10048" s="156" t="s">
        <v>3797</v>
      </c>
      <c r="R10048" s="142">
        <f t="shared" si="156"/>
        <v>0</v>
      </c>
    </row>
    <row r="10049" ht="22.5" s="109" customFormat="1">
      <c r="A10049" s="119">
        <f>MAX($A$19:A10048)+1</f>
        <v>10031</v>
      </c>
      <c r="B10049" s="155"/>
      <c r="C10049" s="144"/>
      <c r="D10049" s="144" t="s">
        <v>8940</v>
      </c>
      <c r="E10049" s="145">
        <v>45261</v>
      </c>
      <c r="F10049" s="146" t="s">
        <v>3941</v>
      </c>
      <c r="G10049" s="146"/>
      <c r="H10049" s="146" t="s">
        <v>4068</v>
      </c>
      <c r="I10049" s="151" t="s">
        <v>534</v>
      </c>
      <c r="J10049" s="147">
        <v>3450</v>
      </c>
      <c r="K10049" s="147">
        <v>3187.5</v>
      </c>
      <c r="L10049" s="148">
        <v>10996868</v>
      </c>
      <c r="M10049" s="155"/>
      <c r="N10049" s="149"/>
      <c r="O10049" s="169"/>
      <c r="P10049" s="153" t="s">
        <v>6625</v>
      </c>
      <c r="Q10049" s="156" t="s">
        <v>3797</v>
      </c>
      <c r="R10049" s="142">
        <f t="shared" si="156"/>
        <v>0</v>
      </c>
    </row>
    <row r="10050" ht="22.5" s="109" customFormat="1">
      <c r="A10050" s="119">
        <f>MAX($A$19:A10049)+1</f>
        <v>10032</v>
      </c>
      <c r="B10050" s="155"/>
      <c r="C10050" s="144"/>
      <c r="D10050" s="144" t="s">
        <v>8940</v>
      </c>
      <c r="E10050" s="145">
        <v>45261</v>
      </c>
      <c r="F10050" s="146" t="s">
        <v>3941</v>
      </c>
      <c r="G10050" s="146"/>
      <c r="H10050" s="146" t="s">
        <v>3952</v>
      </c>
      <c r="I10050" s="151" t="s">
        <v>98</v>
      </c>
      <c r="J10050" s="147">
        <v>4000</v>
      </c>
      <c r="K10050" s="147">
        <v>720.54</v>
      </c>
      <c r="L10050" s="148">
        <v>2882150</v>
      </c>
      <c r="M10050" s="155"/>
      <c r="N10050" s="149"/>
      <c r="O10050" s="169"/>
      <c r="P10050" s="153" t="s">
        <v>6625</v>
      </c>
      <c r="Q10050" s="156" t="s">
        <v>3797</v>
      </c>
      <c r="R10050" s="142">
        <f t="shared" si="156"/>
        <v>0</v>
      </c>
    </row>
    <row r="10051" ht="22.5" s="109" customFormat="1">
      <c r="A10051" s="119">
        <f>MAX($A$19:A10050)+1</f>
        <v>10033</v>
      </c>
      <c r="B10051" s="155"/>
      <c r="C10051" s="144"/>
      <c r="D10051" s="144" t="s">
        <v>8940</v>
      </c>
      <c r="E10051" s="145">
        <v>45261</v>
      </c>
      <c r="F10051" s="146" t="s">
        <v>3941</v>
      </c>
      <c r="G10051" s="146"/>
      <c r="H10051" s="146" t="s">
        <v>4073</v>
      </c>
      <c r="I10051" s="151" t="s">
        <v>98</v>
      </c>
      <c r="J10051" s="147">
        <v>1000</v>
      </c>
      <c r="K10051" s="147">
        <v>578.87</v>
      </c>
      <c r="L10051" s="148">
        <v>578872</v>
      </c>
      <c r="M10051" s="155"/>
      <c r="N10051" s="149"/>
      <c r="O10051" s="169"/>
      <c r="P10051" s="153" t="s">
        <v>6625</v>
      </c>
      <c r="Q10051" s="156" t="s">
        <v>3797</v>
      </c>
      <c r="R10051" s="142">
        <f t="shared" si="156"/>
        <v>0</v>
      </c>
    </row>
    <row r="10052" ht="22.5" s="109" customFormat="1">
      <c r="A10052" s="119">
        <f>MAX($A$19:A10051)+1</f>
        <v>10034</v>
      </c>
      <c r="B10052" s="155"/>
      <c r="C10052" s="144"/>
      <c r="D10052" s="144" t="s">
        <v>8940</v>
      </c>
      <c r="E10052" s="145">
        <v>45261</v>
      </c>
      <c r="F10052" s="146" t="s">
        <v>3941</v>
      </c>
      <c r="G10052" s="146"/>
      <c r="H10052" s="146" t="s">
        <v>4069</v>
      </c>
      <c r="I10052" s="151" t="s">
        <v>98</v>
      </c>
      <c r="J10052" s="147">
        <v>2000</v>
      </c>
      <c r="K10052" s="147">
        <v>1030.73</v>
      </c>
      <c r="L10052" s="148">
        <v>2061470</v>
      </c>
      <c r="M10052" s="155"/>
      <c r="N10052" s="149"/>
      <c r="O10052" s="169"/>
      <c r="P10052" s="153" t="s">
        <v>6625</v>
      </c>
      <c r="Q10052" s="156" t="s">
        <v>3797</v>
      </c>
      <c r="R10052" s="142">
        <f t="shared" si="156"/>
        <v>0</v>
      </c>
    </row>
    <row r="10053" ht="22.5" s="109" customFormat="1">
      <c r="A10053" s="119">
        <f>MAX($A$19:A10052)+1</f>
        <v>10035</v>
      </c>
      <c r="B10053" s="155"/>
      <c r="C10053" s="144"/>
      <c r="D10053" s="144" t="s">
        <v>8940</v>
      </c>
      <c r="E10053" s="145">
        <v>45261</v>
      </c>
      <c r="F10053" s="146" t="s">
        <v>3941</v>
      </c>
      <c r="G10053" s="146"/>
      <c r="H10053" s="146" t="s">
        <v>6443</v>
      </c>
      <c r="I10053" s="151" t="s">
        <v>534</v>
      </c>
      <c r="J10053" s="147">
        <v>4940</v>
      </c>
      <c r="K10053" s="147">
        <v>2217.78</v>
      </c>
      <c r="L10053" s="148">
        <v>10955834</v>
      </c>
      <c r="M10053" s="155"/>
      <c r="N10053" s="149"/>
      <c r="O10053" s="169"/>
      <c r="P10053" s="153" t="s">
        <v>6625</v>
      </c>
      <c r="Q10053" s="156" t="s">
        <v>3797</v>
      </c>
      <c r="R10053" s="142">
        <f t="shared" si="156"/>
        <v>0</v>
      </c>
    </row>
    <row r="10054" ht="22.5" s="109" customFormat="1">
      <c r="A10054" s="119">
        <f>MAX($A$19:A10053)+1</f>
        <v>10036</v>
      </c>
      <c r="B10054" s="155"/>
      <c r="C10054" s="144"/>
      <c r="D10054" s="144" t="s">
        <v>8940</v>
      </c>
      <c r="E10054" s="145">
        <v>45261</v>
      </c>
      <c r="F10054" s="146" t="s">
        <v>3941</v>
      </c>
      <c r="G10054" s="146"/>
      <c r="H10054" s="146" t="s">
        <v>4070</v>
      </c>
      <c r="I10054" s="151" t="s">
        <v>534</v>
      </c>
      <c r="J10054" s="147">
        <v>19780</v>
      </c>
      <c r="K10054" s="147">
        <v>2217.79</v>
      </c>
      <c r="L10054" s="148">
        <v>43867788</v>
      </c>
      <c r="M10054" s="155"/>
      <c r="N10054" s="149"/>
      <c r="O10054" s="169"/>
      <c r="P10054" s="153" t="s">
        <v>6625</v>
      </c>
      <c r="Q10054" s="156" t="s">
        <v>3797</v>
      </c>
      <c r="R10054" s="142">
        <f t="shared" si="156"/>
        <v>0</v>
      </c>
    </row>
    <row r="10055" ht="22.5" s="109" customFormat="1">
      <c r="A10055" s="119">
        <f>MAX($A$19:A10054)+1</f>
        <v>10037</v>
      </c>
      <c r="B10055" s="155"/>
      <c r="C10055" s="144"/>
      <c r="D10055" s="144" t="s">
        <v>8940</v>
      </c>
      <c r="E10055" s="145">
        <v>45261</v>
      </c>
      <c r="F10055" s="146" t="s">
        <v>3941</v>
      </c>
      <c r="G10055" s="146"/>
      <c r="H10055" s="146" t="s">
        <v>4068</v>
      </c>
      <c r="I10055" s="151" t="s">
        <v>534</v>
      </c>
      <c r="J10055" s="147">
        <v>24350</v>
      </c>
      <c r="K10055" s="147">
        <v>3187.47</v>
      </c>
      <c r="L10055" s="148">
        <v>77614834</v>
      </c>
      <c r="M10055" s="155"/>
      <c r="N10055" s="149"/>
      <c r="O10055" s="169"/>
      <c r="P10055" s="153" t="s">
        <v>6625</v>
      </c>
      <c r="Q10055" s="156" t="s">
        <v>3797</v>
      </c>
      <c r="R10055" s="142">
        <f t="shared" si="156"/>
        <v>0</v>
      </c>
    </row>
    <row r="10056" ht="22.5" s="109" customFormat="1">
      <c r="A10056" s="119">
        <f>MAX($A$19:A10055)+1</f>
        <v>10038</v>
      </c>
      <c r="B10056" s="155"/>
      <c r="C10056" s="144"/>
      <c r="D10056" s="144" t="s">
        <v>8940</v>
      </c>
      <c r="E10056" s="145">
        <v>45261</v>
      </c>
      <c r="F10056" s="146" t="s">
        <v>3941</v>
      </c>
      <c r="G10056" s="146"/>
      <c r="H10056" s="146" t="s">
        <v>3952</v>
      </c>
      <c r="I10056" s="151" t="s">
        <v>98</v>
      </c>
      <c r="J10056" s="147">
        <v>12030</v>
      </c>
      <c r="K10056" s="147">
        <v>720.55</v>
      </c>
      <c r="L10056" s="148">
        <v>8668188</v>
      </c>
      <c r="M10056" s="155"/>
      <c r="N10056" s="149"/>
      <c r="O10056" s="169"/>
      <c r="P10056" s="153" t="s">
        <v>6625</v>
      </c>
      <c r="Q10056" s="156" t="s">
        <v>3797</v>
      </c>
      <c r="R10056" s="142">
        <f t="shared" si="156"/>
        <v>0</v>
      </c>
    </row>
    <row r="10057" ht="22.5" s="109" customFormat="1">
      <c r="A10057" s="119">
        <f>MAX($A$19:A10056)+1</f>
        <v>10039</v>
      </c>
      <c r="B10057" s="155"/>
      <c r="C10057" s="144"/>
      <c r="D10057" s="144" t="s">
        <v>8940</v>
      </c>
      <c r="E10057" s="145">
        <v>45261</v>
      </c>
      <c r="F10057" s="146" t="s">
        <v>3941</v>
      </c>
      <c r="G10057" s="146"/>
      <c r="H10057" s="146" t="s">
        <v>4073</v>
      </c>
      <c r="I10057" s="151" t="s">
        <v>98</v>
      </c>
      <c r="J10057" s="147">
        <v>6020</v>
      </c>
      <c r="K10057" s="147">
        <v>578.86</v>
      </c>
      <c r="L10057" s="148">
        <v>3484715</v>
      </c>
      <c r="M10057" s="155"/>
      <c r="N10057" s="149"/>
      <c r="O10057" s="169"/>
      <c r="P10057" s="153" t="s">
        <v>6625</v>
      </c>
      <c r="Q10057" s="156" t="s">
        <v>3797</v>
      </c>
      <c r="R10057" s="142">
        <f t="shared" si="156"/>
        <v>0</v>
      </c>
    </row>
    <row r="10058" ht="22.5" s="109" customFormat="1">
      <c r="A10058" s="119">
        <f>MAX($A$19:A10057)+1</f>
        <v>10040</v>
      </c>
      <c r="B10058" s="155"/>
      <c r="C10058" s="144"/>
      <c r="D10058" s="144" t="s">
        <v>8940</v>
      </c>
      <c r="E10058" s="145">
        <v>45261</v>
      </c>
      <c r="F10058" s="146" t="s">
        <v>3941</v>
      </c>
      <c r="G10058" s="146"/>
      <c r="H10058" s="146" t="s">
        <v>4069</v>
      </c>
      <c r="I10058" s="151" t="s">
        <v>98</v>
      </c>
      <c r="J10058" s="147">
        <v>12030</v>
      </c>
      <c r="K10058" s="147">
        <v>1030.74</v>
      </c>
      <c r="L10058" s="148">
        <v>12399840</v>
      </c>
      <c r="M10058" s="155"/>
      <c r="N10058" s="149"/>
      <c r="O10058" s="169"/>
      <c r="P10058" s="153" t="s">
        <v>6625</v>
      </c>
      <c r="Q10058" s="156" t="s">
        <v>3797</v>
      </c>
      <c r="R10058" s="142">
        <f t="shared" si="156"/>
        <v>0</v>
      </c>
    </row>
    <row r="10059" ht="22.5" s="109" customFormat="1">
      <c r="A10059" s="119">
        <f>MAX($A$19:A10058)+1</f>
        <v>10041</v>
      </c>
      <c r="B10059" s="155"/>
      <c r="C10059" s="144"/>
      <c r="D10059" s="144" t="s">
        <v>8940</v>
      </c>
      <c r="E10059" s="145">
        <v>45261</v>
      </c>
      <c r="F10059" s="146" t="s">
        <v>3941</v>
      </c>
      <c r="G10059" s="146"/>
      <c r="H10059" s="146" t="s">
        <v>6444</v>
      </c>
      <c r="I10059" s="151" t="s">
        <v>534</v>
      </c>
      <c r="J10059" s="147">
        <v>13550</v>
      </c>
      <c r="K10059" s="147">
        <v>2459.61</v>
      </c>
      <c r="L10059" s="148">
        <v>33327668</v>
      </c>
      <c r="M10059" s="155"/>
      <c r="N10059" s="149"/>
      <c r="O10059" s="169"/>
      <c r="P10059" s="153" t="s">
        <v>6625</v>
      </c>
      <c r="Q10059" s="156" t="s">
        <v>3797</v>
      </c>
      <c r="R10059" s="142">
        <f t="shared" si="156"/>
        <v>0</v>
      </c>
    </row>
    <row r="10060" ht="22.5" s="109" customFormat="1">
      <c r="A10060" s="119">
        <f>MAX($A$19:A10059)+1</f>
        <v>10042</v>
      </c>
      <c r="B10060" s="155"/>
      <c r="C10060" s="144"/>
      <c r="D10060" s="144" t="s">
        <v>8940</v>
      </c>
      <c r="E10060" s="145">
        <v>45261</v>
      </c>
      <c r="F10060" s="146" t="s">
        <v>3941</v>
      </c>
      <c r="G10060" s="146"/>
      <c r="H10060" s="146" t="s">
        <v>6445</v>
      </c>
      <c r="I10060" s="151" t="s">
        <v>534</v>
      </c>
      <c r="J10060" s="147">
        <v>192580</v>
      </c>
      <c r="K10060" s="147">
        <v>2459.6</v>
      </c>
      <c r="L10060" s="148">
        <v>473669384</v>
      </c>
      <c r="M10060" s="155"/>
      <c r="N10060" s="149"/>
      <c r="O10060" s="169"/>
      <c r="P10060" s="153" t="s">
        <v>6625</v>
      </c>
      <c r="Q10060" s="156" t="s">
        <v>3797</v>
      </c>
      <c r="R10060" s="142">
        <f t="shared" si="156"/>
        <v>0</v>
      </c>
    </row>
    <row r="10061" ht="22.5" s="109" customFormat="1">
      <c r="A10061" s="119">
        <f>MAX($A$19:A10060)+1</f>
        <v>10043</v>
      </c>
      <c r="B10061" s="155">
        <v>1</v>
      </c>
      <c r="C10061" s="144"/>
      <c r="D10061" s="144" t="s">
        <v>8940</v>
      </c>
      <c r="E10061" s="145">
        <v>45261</v>
      </c>
      <c r="F10061" s="146" t="s">
        <v>3941</v>
      </c>
      <c r="G10061" s="146"/>
      <c r="H10061" s="146" t="s">
        <v>6446</v>
      </c>
      <c r="I10061" s="151" t="s">
        <v>534</v>
      </c>
      <c r="J10061" s="147">
        <v>49290</v>
      </c>
      <c r="K10061" s="147">
        <v>3187.46</v>
      </c>
      <c r="L10061" s="148">
        <v>157110149</v>
      </c>
      <c r="M10061" s="155"/>
      <c r="N10061" s="149"/>
      <c r="O10061" s="169"/>
      <c r="P10061" s="153" t="s">
        <v>6625</v>
      </c>
      <c r="Q10061" s="156" t="s">
        <v>3797</v>
      </c>
      <c r="R10061" s="142">
        <f t="shared" si="156"/>
        <v>0</v>
      </c>
    </row>
    <row r="10062" ht="22.5" s="109" customFormat="1">
      <c r="A10062" s="119">
        <f>MAX($A$19:A10061)+1</f>
        <v>10044</v>
      </c>
      <c r="B10062" s="155"/>
      <c r="C10062" s="144"/>
      <c r="D10062" s="144" t="s">
        <v>8940</v>
      </c>
      <c r="E10062" s="145">
        <v>45261</v>
      </c>
      <c r="F10062" s="146" t="s">
        <v>3941</v>
      </c>
      <c r="G10062" s="146"/>
      <c r="H10062" s="146" t="s">
        <v>3952</v>
      </c>
      <c r="I10062" s="151" t="s">
        <v>98</v>
      </c>
      <c r="J10062" s="147">
        <v>64000</v>
      </c>
      <c r="K10062" s="147">
        <v>720.54</v>
      </c>
      <c r="L10062" s="148">
        <v>46114400</v>
      </c>
      <c r="M10062" s="155"/>
      <c r="N10062" s="149"/>
      <c r="O10062" s="169"/>
      <c r="P10062" s="153" t="s">
        <v>6625</v>
      </c>
      <c r="Q10062" s="156" t="s">
        <v>3797</v>
      </c>
      <c r="R10062" s="142">
        <f t="shared" si="156"/>
        <v>0</v>
      </c>
    </row>
    <row r="10063" ht="22.5" s="109" customFormat="1">
      <c r="A10063" s="119">
        <f>MAX($A$19:A10062)+1</f>
        <v>10045</v>
      </c>
      <c r="B10063" s="155"/>
      <c r="C10063" s="144"/>
      <c r="D10063" s="144" t="s">
        <v>8940</v>
      </c>
      <c r="E10063" s="145">
        <v>45261</v>
      </c>
      <c r="F10063" s="146" t="s">
        <v>3941</v>
      </c>
      <c r="G10063" s="146"/>
      <c r="H10063" s="146" t="s">
        <v>4073</v>
      </c>
      <c r="I10063" s="151" t="s">
        <v>98</v>
      </c>
      <c r="J10063" s="147">
        <v>112000</v>
      </c>
      <c r="K10063" s="147">
        <v>578.87</v>
      </c>
      <c r="L10063" s="148">
        <v>64833720</v>
      </c>
      <c r="M10063" s="155"/>
      <c r="N10063" s="149"/>
      <c r="O10063" s="169"/>
      <c r="P10063" s="153" t="s">
        <v>6625</v>
      </c>
      <c r="Q10063" s="156" t="s">
        <v>3797</v>
      </c>
      <c r="R10063" s="142">
        <f t="shared" si="156"/>
        <v>0</v>
      </c>
    </row>
    <row r="10064" ht="22.5" s="109" customFormat="1">
      <c r="A10064" s="119">
        <f>MAX($A$19:A10063)+1</f>
        <v>10046</v>
      </c>
      <c r="B10064" s="155"/>
      <c r="C10064" s="144"/>
      <c r="D10064" s="144" t="s">
        <v>8940</v>
      </c>
      <c r="E10064" s="145">
        <v>45261</v>
      </c>
      <c r="F10064" s="146" t="s">
        <v>3941</v>
      </c>
      <c r="G10064" s="146"/>
      <c r="H10064" s="146" t="s">
        <v>4069</v>
      </c>
      <c r="I10064" s="151" t="s">
        <v>98</v>
      </c>
      <c r="J10064" s="147">
        <v>32000</v>
      </c>
      <c r="K10064" s="147">
        <v>1030.73</v>
      </c>
      <c r="L10064" s="148">
        <v>32983520</v>
      </c>
      <c r="M10064" s="155"/>
      <c r="N10064" s="149"/>
      <c r="O10064" s="169"/>
      <c r="P10064" s="153" t="s">
        <v>6625</v>
      </c>
      <c r="Q10064" s="156" t="s">
        <v>3797</v>
      </c>
      <c r="R10064" s="142">
        <f t="shared" si="156"/>
        <v>0</v>
      </c>
    </row>
    <row r="10065" ht="22.5" s="109" customFormat="1">
      <c r="A10065" s="119">
        <f>MAX($A$19:A10064)+1</f>
        <v>10047</v>
      </c>
      <c r="B10065" s="155"/>
      <c r="C10065" s="144"/>
      <c r="D10065" s="144" t="s">
        <v>8940</v>
      </c>
      <c r="E10065" s="145">
        <v>45261</v>
      </c>
      <c r="F10065" s="146" t="s">
        <v>3941</v>
      </c>
      <c r="G10065" s="146"/>
      <c r="H10065" s="146" t="s">
        <v>3953</v>
      </c>
      <c r="I10065" s="151" t="s">
        <v>534</v>
      </c>
      <c r="J10065" s="147">
        <v>28500</v>
      </c>
      <c r="K10065" s="147">
        <v>2459.6</v>
      </c>
      <c r="L10065" s="148">
        <v>70098529</v>
      </c>
      <c r="M10065" s="155"/>
      <c r="N10065" s="149"/>
      <c r="O10065" s="169"/>
      <c r="P10065" s="153" t="s">
        <v>6625</v>
      </c>
      <c r="Q10065" s="156" t="s">
        <v>3797</v>
      </c>
      <c r="R10065" s="142">
        <f t="shared" si="156"/>
        <v>0</v>
      </c>
    </row>
    <row r="10066" ht="22.5" s="109" customFormat="1">
      <c r="A10066" s="119">
        <f>MAX($A$19:A10065)+1</f>
        <v>10048</v>
      </c>
      <c r="B10066" s="155"/>
      <c r="C10066" s="144"/>
      <c r="D10066" s="144" t="s">
        <v>8940</v>
      </c>
      <c r="E10066" s="145">
        <v>45261</v>
      </c>
      <c r="F10066" s="146" t="s">
        <v>3941</v>
      </c>
      <c r="G10066" s="146"/>
      <c r="H10066" s="146" t="s">
        <v>3951</v>
      </c>
      <c r="I10066" s="151" t="s">
        <v>534</v>
      </c>
      <c r="J10066" s="147">
        <v>43700</v>
      </c>
      <c r="K10066" s="147">
        <v>2217.79</v>
      </c>
      <c r="L10066" s="148">
        <v>96917423</v>
      </c>
      <c r="M10066" s="155"/>
      <c r="N10066" s="149"/>
      <c r="O10066" s="169"/>
      <c r="P10066" s="153" t="s">
        <v>6625</v>
      </c>
      <c r="Q10066" s="156" t="s">
        <v>3797</v>
      </c>
      <c r="R10066" s="142">
        <f t="shared" si="156"/>
        <v>0</v>
      </c>
    </row>
    <row r="10067" ht="22.5" s="109" customFormat="1">
      <c r="A10067" s="119">
        <f>MAX($A$19:A10066)+1</f>
        <v>10049</v>
      </c>
      <c r="B10067" s="155"/>
      <c r="C10067" s="144"/>
      <c r="D10067" s="144" t="s">
        <v>8940</v>
      </c>
      <c r="E10067" s="145">
        <v>45261</v>
      </c>
      <c r="F10067" s="146" t="s">
        <v>3941</v>
      </c>
      <c r="G10067" s="146"/>
      <c r="H10067" s="146" t="s">
        <v>3952</v>
      </c>
      <c r="I10067" s="151" t="s">
        <v>98</v>
      </c>
      <c r="J10067" s="147">
        <v>40000</v>
      </c>
      <c r="K10067" s="147">
        <v>720.54</v>
      </c>
      <c r="L10067" s="148">
        <v>28821500</v>
      </c>
      <c r="M10067" s="155"/>
      <c r="N10067" s="149"/>
      <c r="O10067" s="169"/>
      <c r="P10067" s="153" t="s">
        <v>6625</v>
      </c>
      <c r="Q10067" s="156" t="s">
        <v>3797</v>
      </c>
      <c r="R10067" s="142">
        <f t="shared" si="156"/>
        <v>0</v>
      </c>
    </row>
    <row r="10068" ht="22.5" s="109" customFormat="1">
      <c r="A10068" s="119">
        <f>MAX($A$19:A10067)+1</f>
        <v>10050</v>
      </c>
      <c r="B10068" s="155"/>
      <c r="C10068" s="144"/>
      <c r="D10068" s="144" t="s">
        <v>8940</v>
      </c>
      <c r="E10068" s="145">
        <v>45261</v>
      </c>
      <c r="F10068" s="146" t="s">
        <v>3941</v>
      </c>
      <c r="G10068" s="146"/>
      <c r="H10068" s="146" t="s">
        <v>3951</v>
      </c>
      <c r="I10068" s="151" t="s">
        <v>534</v>
      </c>
      <c r="J10068" s="147">
        <v>600</v>
      </c>
      <c r="K10068" s="147">
        <v>2237.33</v>
      </c>
      <c r="L10068" s="148">
        <v>1342398</v>
      </c>
      <c r="M10068" s="155"/>
      <c r="N10068" s="149"/>
      <c r="O10068" s="169"/>
      <c r="P10068" s="153" t="s">
        <v>6625</v>
      </c>
      <c r="Q10068" s="156" t="s">
        <v>3797</v>
      </c>
      <c r="R10068" s="142">
        <f t="shared" si="156"/>
        <v>0</v>
      </c>
    </row>
    <row r="10069" ht="22.5" s="109" customFormat="1">
      <c r="A10069" s="119">
        <f>MAX($A$19:A10068)+1</f>
        <v>10051</v>
      </c>
      <c r="B10069" s="155"/>
      <c r="C10069" s="144"/>
      <c r="D10069" s="144" t="s">
        <v>8940</v>
      </c>
      <c r="E10069" s="145">
        <v>45261</v>
      </c>
      <c r="F10069" s="146" t="s">
        <v>3941</v>
      </c>
      <c r="G10069" s="146"/>
      <c r="H10069" s="146" t="s">
        <v>3950</v>
      </c>
      <c r="I10069" s="151" t="s">
        <v>534</v>
      </c>
      <c r="J10069" s="147">
        <v>37800</v>
      </c>
      <c r="K10069" s="147">
        <v>2237.33</v>
      </c>
      <c r="L10069" s="148">
        <v>84571074</v>
      </c>
      <c r="M10069" s="155"/>
      <c r="N10069" s="149"/>
      <c r="O10069" s="169"/>
      <c r="P10069" s="153" t="s">
        <v>6625</v>
      </c>
      <c r="Q10069" s="156" t="s">
        <v>3797</v>
      </c>
      <c r="R10069" s="142">
        <f t="shared" si="156"/>
        <v>0</v>
      </c>
    </row>
    <row r="10070" ht="22.5" s="109" customFormat="1">
      <c r="A10070" s="119">
        <f>MAX($A$19:A10069)+1</f>
        <v>10052</v>
      </c>
      <c r="B10070" s="155"/>
      <c r="C10070" s="144"/>
      <c r="D10070" s="144" t="s">
        <v>8940</v>
      </c>
      <c r="E10070" s="145">
        <v>45261</v>
      </c>
      <c r="F10070" s="146" t="s">
        <v>3941</v>
      </c>
      <c r="G10070" s="146"/>
      <c r="H10070" s="146" t="s">
        <v>3953</v>
      </c>
      <c r="I10070" s="151" t="s">
        <v>534</v>
      </c>
      <c r="J10070" s="147">
        <v>36000</v>
      </c>
      <c r="K10070" s="147">
        <v>2459.6</v>
      </c>
      <c r="L10070" s="148">
        <v>88545510</v>
      </c>
      <c r="M10070" s="155"/>
      <c r="N10070" s="149"/>
      <c r="O10070" s="169"/>
      <c r="P10070" s="153" t="s">
        <v>6625</v>
      </c>
      <c r="Q10070" s="156" t="s">
        <v>3797</v>
      </c>
      <c r="R10070" s="142">
        <f t="shared" si="156"/>
        <v>0</v>
      </c>
    </row>
    <row r="10071" ht="22.5" s="109" customFormat="1">
      <c r="A10071" s="119">
        <f>MAX($A$19:A10070)+1</f>
        <v>10053</v>
      </c>
      <c r="B10071" s="155"/>
      <c r="C10071" s="144"/>
      <c r="D10071" s="144" t="s">
        <v>8940</v>
      </c>
      <c r="E10071" s="145">
        <v>45261</v>
      </c>
      <c r="F10071" s="146" t="s">
        <v>3941</v>
      </c>
      <c r="G10071" s="146"/>
      <c r="H10071" s="146" t="s">
        <v>3951</v>
      </c>
      <c r="I10071" s="151" t="s">
        <v>534</v>
      </c>
      <c r="J10071" s="147">
        <v>59600</v>
      </c>
      <c r="K10071" s="147">
        <v>2217.79</v>
      </c>
      <c r="L10071" s="148">
        <v>132180284</v>
      </c>
      <c r="M10071" s="155"/>
      <c r="N10071" s="149"/>
      <c r="O10071" s="169"/>
      <c r="P10071" s="153" t="s">
        <v>6625</v>
      </c>
      <c r="Q10071" s="156" t="s">
        <v>3797</v>
      </c>
      <c r="R10071" s="142">
        <f t="shared" si="156"/>
        <v>0</v>
      </c>
    </row>
    <row r="10072" ht="22.5" s="109" customFormat="1">
      <c r="A10072" s="119">
        <f>MAX($A$19:A10071)+1</f>
        <v>10054</v>
      </c>
      <c r="B10072" s="155"/>
      <c r="C10072" s="144"/>
      <c r="D10072" s="144" t="s">
        <v>8940</v>
      </c>
      <c r="E10072" s="145">
        <v>45261</v>
      </c>
      <c r="F10072" s="146" t="s">
        <v>3941</v>
      </c>
      <c r="G10072" s="146"/>
      <c r="H10072" s="146" t="s">
        <v>3952</v>
      </c>
      <c r="I10072" s="151" t="s">
        <v>98</v>
      </c>
      <c r="J10072" s="147">
        <v>60000</v>
      </c>
      <c r="K10072" s="147">
        <v>720.54</v>
      </c>
      <c r="L10072" s="148">
        <v>43232250</v>
      </c>
      <c r="M10072" s="155"/>
      <c r="N10072" s="149"/>
      <c r="O10072" s="169"/>
      <c r="P10072" s="153" t="s">
        <v>6625</v>
      </c>
      <c r="Q10072" s="156" t="s">
        <v>3797</v>
      </c>
      <c r="R10072" s="142">
        <f t="shared" si="156"/>
        <v>0</v>
      </c>
    </row>
    <row r="10073" ht="22.5" s="109" customFormat="1">
      <c r="A10073" s="119">
        <f>MAX($A$19:A10072)+1</f>
        <v>10055</v>
      </c>
      <c r="B10073" s="155"/>
      <c r="C10073" s="144"/>
      <c r="D10073" s="144" t="s">
        <v>8940</v>
      </c>
      <c r="E10073" s="145">
        <v>45261</v>
      </c>
      <c r="F10073" s="146" t="s">
        <v>3941</v>
      </c>
      <c r="G10073" s="146"/>
      <c r="H10073" s="146" t="s">
        <v>4073</v>
      </c>
      <c r="I10073" s="151" t="s">
        <v>98</v>
      </c>
      <c r="J10073" s="147">
        <v>80000</v>
      </c>
      <c r="K10073" s="147">
        <v>578.87</v>
      </c>
      <c r="L10073" s="148">
        <v>46309800</v>
      </c>
      <c r="M10073" s="155"/>
      <c r="N10073" s="149"/>
      <c r="O10073" s="169"/>
      <c r="P10073" s="153" t="s">
        <v>6625</v>
      </c>
      <c r="Q10073" s="156" t="s">
        <v>3797</v>
      </c>
      <c r="R10073" s="142">
        <f t="shared" si="156"/>
        <v>0</v>
      </c>
    </row>
    <row r="10074" ht="22.5" s="109" customFormat="1">
      <c r="A10074" s="119">
        <f>MAX($A$19:A10073)+1</f>
        <v>10056</v>
      </c>
      <c r="B10074" s="155"/>
      <c r="C10074" s="144"/>
      <c r="D10074" s="144" t="s">
        <v>8940</v>
      </c>
      <c r="E10074" s="145">
        <v>45261</v>
      </c>
      <c r="F10074" s="146" t="s">
        <v>3941</v>
      </c>
      <c r="G10074" s="146"/>
      <c r="H10074" s="146" t="s">
        <v>3953</v>
      </c>
      <c r="I10074" s="151" t="s">
        <v>534</v>
      </c>
      <c r="J10074" s="147">
        <v>13560</v>
      </c>
      <c r="K10074" s="147">
        <v>2459.59</v>
      </c>
      <c r="L10074" s="148">
        <v>33352093</v>
      </c>
      <c r="M10074" s="155"/>
      <c r="N10074" s="149"/>
      <c r="O10074" s="169"/>
      <c r="P10074" s="153" t="s">
        <v>6625</v>
      </c>
      <c r="Q10074" s="156" t="s">
        <v>3797</v>
      </c>
      <c r="R10074" s="142">
        <f t="shared" si="156"/>
        <v>0</v>
      </c>
    </row>
    <row r="10075" ht="22.5" s="109" customFormat="1">
      <c r="A10075" s="119">
        <f>MAX($A$19:A10074)+1</f>
        <v>10057</v>
      </c>
      <c r="B10075" s="155"/>
      <c r="C10075" s="144"/>
      <c r="D10075" s="144" t="s">
        <v>8940</v>
      </c>
      <c r="E10075" s="145">
        <v>45261</v>
      </c>
      <c r="F10075" s="146" t="s">
        <v>3941</v>
      </c>
      <c r="G10075" s="146"/>
      <c r="H10075" s="146" t="s">
        <v>3951</v>
      </c>
      <c r="I10075" s="151" t="s">
        <v>534</v>
      </c>
      <c r="J10075" s="147">
        <v>23400</v>
      </c>
      <c r="K10075" s="147">
        <v>2217.79</v>
      </c>
      <c r="L10075" s="148">
        <v>51896286</v>
      </c>
      <c r="M10075" s="155"/>
      <c r="N10075" s="149"/>
      <c r="O10075" s="169"/>
      <c r="P10075" s="153" t="s">
        <v>6625</v>
      </c>
      <c r="Q10075" s="156" t="s">
        <v>3797</v>
      </c>
      <c r="R10075" s="142">
        <f t="shared" si="156"/>
        <v>0</v>
      </c>
    </row>
    <row r="10076" ht="22.5" s="109" customFormat="1">
      <c r="A10076" s="119">
        <f>MAX($A$19:A10075)+1</f>
        <v>10058</v>
      </c>
      <c r="B10076" s="155"/>
      <c r="C10076" s="144"/>
      <c r="D10076" s="144" t="s">
        <v>8940</v>
      </c>
      <c r="E10076" s="145">
        <v>45261</v>
      </c>
      <c r="F10076" s="146" t="s">
        <v>3941</v>
      </c>
      <c r="G10076" s="146"/>
      <c r="H10076" s="146" t="s">
        <v>3952</v>
      </c>
      <c r="I10076" s="151" t="s">
        <v>98</v>
      </c>
      <c r="J10076" s="147">
        <v>16000</v>
      </c>
      <c r="K10076" s="147">
        <v>720.54</v>
      </c>
      <c r="L10076" s="148">
        <v>11528600</v>
      </c>
      <c r="M10076" s="155"/>
      <c r="N10076" s="149"/>
      <c r="O10076" s="169"/>
      <c r="P10076" s="153" t="s">
        <v>6625</v>
      </c>
      <c r="Q10076" s="156" t="s">
        <v>3797</v>
      </c>
      <c r="R10076" s="142">
        <f t="shared" si="156"/>
        <v>0</v>
      </c>
    </row>
    <row r="10077" ht="22.5" s="109" customFormat="1">
      <c r="A10077" s="119">
        <f>MAX($A$19:A10076)+1</f>
        <v>10059</v>
      </c>
      <c r="B10077" s="155"/>
      <c r="C10077" s="144"/>
      <c r="D10077" s="144" t="s">
        <v>8940</v>
      </c>
      <c r="E10077" s="145">
        <v>45261</v>
      </c>
      <c r="F10077" s="146" t="s">
        <v>3941</v>
      </c>
      <c r="G10077" s="146"/>
      <c r="H10077" s="146" t="s">
        <v>4071</v>
      </c>
      <c r="I10077" s="151" t="s">
        <v>534</v>
      </c>
      <c r="J10077" s="147">
        <v>26200</v>
      </c>
      <c r="K10077" s="147">
        <v>2217.79</v>
      </c>
      <c r="L10077" s="148">
        <v>58106098</v>
      </c>
      <c r="M10077" s="155"/>
      <c r="N10077" s="149"/>
      <c r="O10077" s="169"/>
      <c r="P10077" s="153" t="s">
        <v>6625</v>
      </c>
      <c r="Q10077" s="156" t="s">
        <v>3797</v>
      </c>
      <c r="R10077" s="142">
        <f t="shared" si="156"/>
        <v>0</v>
      </c>
    </row>
    <row r="10078" ht="22.5" s="109" customFormat="1">
      <c r="A10078" s="119">
        <f>MAX($A$19:A10077)+1</f>
        <v>10060</v>
      </c>
      <c r="B10078" s="155"/>
      <c r="C10078" s="144"/>
      <c r="D10078" s="144" t="s">
        <v>8940</v>
      </c>
      <c r="E10078" s="145">
        <v>45261</v>
      </c>
      <c r="F10078" s="146" t="s">
        <v>3941</v>
      </c>
      <c r="G10078" s="146"/>
      <c r="H10078" s="146" t="s">
        <v>4072</v>
      </c>
      <c r="I10078" s="151" t="s">
        <v>534</v>
      </c>
      <c r="J10078" s="147">
        <v>13180</v>
      </c>
      <c r="K10078" s="147">
        <v>2217.78</v>
      </c>
      <c r="L10078" s="148">
        <v>29230374</v>
      </c>
      <c r="M10078" s="155"/>
      <c r="N10078" s="149"/>
      <c r="O10078" s="169"/>
      <c r="P10078" s="153" t="s">
        <v>6625</v>
      </c>
      <c r="Q10078" s="156" t="s">
        <v>3797</v>
      </c>
      <c r="R10078" s="142">
        <f t="shared" si="156"/>
        <v>0</v>
      </c>
    </row>
    <row r="10079" ht="22.5" s="109" customFormat="1">
      <c r="A10079" s="119">
        <f>MAX($A$19:A10078)+1</f>
        <v>10061</v>
      </c>
      <c r="B10079" s="155"/>
      <c r="C10079" s="144"/>
      <c r="D10079" s="144" t="s">
        <v>8940</v>
      </c>
      <c r="E10079" s="145">
        <v>45261</v>
      </c>
      <c r="F10079" s="146" t="s">
        <v>3941</v>
      </c>
      <c r="G10079" s="146"/>
      <c r="H10079" s="146" t="s">
        <v>3952</v>
      </c>
      <c r="I10079" s="151" t="s">
        <v>98</v>
      </c>
      <c r="J10079" s="147">
        <v>16000</v>
      </c>
      <c r="K10079" s="147">
        <v>720.54</v>
      </c>
      <c r="L10079" s="148">
        <v>11528600</v>
      </c>
      <c r="M10079" s="155"/>
      <c r="N10079" s="149"/>
      <c r="O10079" s="169"/>
      <c r="P10079" s="153" t="s">
        <v>6625</v>
      </c>
      <c r="Q10079" s="156" t="s">
        <v>3797</v>
      </c>
      <c r="R10079" s="142">
        <f t="shared" si="156"/>
        <v>0</v>
      </c>
    </row>
    <row r="10080" ht="22.5" s="109" customFormat="1">
      <c r="A10080" s="119">
        <f>MAX($A$19:A10079)+1</f>
        <v>10062</v>
      </c>
      <c r="B10080" s="155"/>
      <c r="C10080" s="144"/>
      <c r="D10080" s="144" t="s">
        <v>8940</v>
      </c>
      <c r="E10080" s="145">
        <v>45261</v>
      </c>
      <c r="F10080" s="146" t="s">
        <v>3941</v>
      </c>
      <c r="G10080" s="146"/>
      <c r="H10080" s="146" t="s">
        <v>4073</v>
      </c>
      <c r="I10080" s="151" t="s">
        <v>98</v>
      </c>
      <c r="J10080" s="147">
        <v>16000</v>
      </c>
      <c r="K10080" s="147">
        <v>578.87</v>
      </c>
      <c r="L10080" s="148">
        <v>9261960</v>
      </c>
      <c r="M10080" s="155"/>
      <c r="N10080" s="149"/>
      <c r="O10080" s="169"/>
      <c r="P10080" s="153" t="s">
        <v>6625</v>
      </c>
      <c r="Q10080" s="156" t="s">
        <v>3797</v>
      </c>
      <c r="R10080" s="142">
        <f t="shared" si="156"/>
        <v>0</v>
      </c>
    </row>
    <row r="10081" ht="22.5" s="109" customFormat="1">
      <c r="A10081" s="119">
        <f>MAX($A$19:A10080)+1</f>
        <v>10063</v>
      </c>
      <c r="B10081" s="155"/>
      <c r="C10081" s="144"/>
      <c r="D10081" s="144" t="s">
        <v>8940</v>
      </c>
      <c r="E10081" s="145">
        <v>45261</v>
      </c>
      <c r="F10081" s="146" t="s">
        <v>3941</v>
      </c>
      <c r="G10081" s="146"/>
      <c r="H10081" s="146" t="s">
        <v>3953</v>
      </c>
      <c r="I10081" s="151" t="s">
        <v>534</v>
      </c>
      <c r="J10081" s="147">
        <v>3230</v>
      </c>
      <c r="K10081" s="147">
        <v>2459.59</v>
      </c>
      <c r="L10081" s="148">
        <v>7944476</v>
      </c>
      <c r="M10081" s="155"/>
      <c r="N10081" s="149"/>
      <c r="O10081" s="169"/>
      <c r="P10081" s="153" t="s">
        <v>6625</v>
      </c>
      <c r="Q10081" s="156" t="s">
        <v>3797</v>
      </c>
      <c r="R10081" s="142">
        <f t="shared" si="156"/>
        <v>0</v>
      </c>
    </row>
    <row r="10082" ht="22.5" s="109" customFormat="1">
      <c r="A10082" s="119">
        <f>MAX($A$19:A10081)+1</f>
        <v>10064</v>
      </c>
      <c r="B10082" s="155"/>
      <c r="C10082" s="144"/>
      <c r="D10082" s="144" t="s">
        <v>8940</v>
      </c>
      <c r="E10082" s="145">
        <v>45261</v>
      </c>
      <c r="F10082" s="146" t="s">
        <v>3941</v>
      </c>
      <c r="G10082" s="146"/>
      <c r="H10082" s="146" t="s">
        <v>3951</v>
      </c>
      <c r="I10082" s="151" t="s">
        <v>534</v>
      </c>
      <c r="J10082" s="147">
        <v>4760</v>
      </c>
      <c r="K10082" s="147">
        <v>2217.8</v>
      </c>
      <c r="L10082" s="148">
        <v>10556729</v>
      </c>
      <c r="M10082" s="155"/>
      <c r="N10082" s="149"/>
      <c r="O10082" s="169"/>
      <c r="P10082" s="153" t="s">
        <v>6625</v>
      </c>
      <c r="Q10082" s="156" t="s">
        <v>3797</v>
      </c>
      <c r="R10082" s="142">
        <f t="shared" si="156"/>
        <v>0</v>
      </c>
    </row>
    <row r="10083" ht="22.5" s="109" customFormat="1">
      <c r="A10083" s="119">
        <f>MAX($A$19:A10082)+1</f>
        <v>10065</v>
      </c>
      <c r="B10083" s="155"/>
      <c r="C10083" s="144"/>
      <c r="D10083" s="144" t="s">
        <v>8940</v>
      </c>
      <c r="E10083" s="145">
        <v>45261</v>
      </c>
      <c r="F10083" s="146" t="s">
        <v>3941</v>
      </c>
      <c r="G10083" s="146"/>
      <c r="H10083" s="146" t="s">
        <v>3952</v>
      </c>
      <c r="I10083" s="151" t="s">
        <v>98</v>
      </c>
      <c r="J10083" s="147">
        <v>4500</v>
      </c>
      <c r="K10083" s="147">
        <v>720.54</v>
      </c>
      <c r="L10083" s="148">
        <v>3242419</v>
      </c>
      <c r="M10083" s="155"/>
      <c r="N10083" s="149"/>
      <c r="O10083" s="169"/>
      <c r="P10083" s="153" t="s">
        <v>6625</v>
      </c>
      <c r="Q10083" s="156" t="s">
        <v>3797</v>
      </c>
      <c r="R10083" s="142">
        <f t="shared" si="156"/>
        <v>0</v>
      </c>
    </row>
    <row r="10084" ht="22.5" s="109" customFormat="1">
      <c r="A10084" s="119">
        <f>MAX($A$19:A10083)+1</f>
        <v>10066</v>
      </c>
      <c r="B10084" s="155"/>
      <c r="C10084" s="144"/>
      <c r="D10084" s="144" t="s">
        <v>8940</v>
      </c>
      <c r="E10084" s="145">
        <v>45261</v>
      </c>
      <c r="F10084" s="146" t="s">
        <v>3941</v>
      </c>
      <c r="G10084" s="146"/>
      <c r="H10084" s="146" t="s">
        <v>4074</v>
      </c>
      <c r="I10084" s="151" t="s">
        <v>534</v>
      </c>
      <c r="J10084" s="147">
        <v>84250</v>
      </c>
      <c r="K10084" s="147">
        <v>2217.79</v>
      </c>
      <c r="L10084" s="148">
        <v>186848808</v>
      </c>
      <c r="M10084" s="155"/>
      <c r="N10084" s="149"/>
      <c r="O10084" s="169"/>
      <c r="P10084" s="153" t="s">
        <v>6625</v>
      </c>
      <c r="Q10084" s="156" t="s">
        <v>3797</v>
      </c>
      <c r="R10084" s="142">
        <f ref="R10084:R10147" t="shared" si="157">N10084/L10084*100</f>
        <v>0</v>
      </c>
    </row>
    <row r="10085" ht="22.5" s="109" customFormat="1">
      <c r="A10085" s="119">
        <f>MAX($A$19:A10084)+1</f>
        <v>10067</v>
      </c>
      <c r="B10085" s="155"/>
      <c r="C10085" s="144"/>
      <c r="D10085" s="144" t="s">
        <v>8940</v>
      </c>
      <c r="E10085" s="145">
        <v>45261</v>
      </c>
      <c r="F10085" s="146" t="s">
        <v>3941</v>
      </c>
      <c r="G10085" s="146"/>
      <c r="H10085" s="146" t="s">
        <v>3952</v>
      </c>
      <c r="I10085" s="151" t="s">
        <v>98</v>
      </c>
      <c r="J10085" s="147">
        <v>50000</v>
      </c>
      <c r="K10085" s="147">
        <v>720.54</v>
      </c>
      <c r="L10085" s="148">
        <v>36026875</v>
      </c>
      <c r="M10085" s="155"/>
      <c r="N10085" s="149"/>
      <c r="O10085" s="169"/>
      <c r="P10085" s="153" t="s">
        <v>6625</v>
      </c>
      <c r="Q10085" s="156" t="s">
        <v>3797</v>
      </c>
      <c r="R10085" s="142">
        <f t="shared" si="157"/>
        <v>0</v>
      </c>
    </row>
    <row r="10086" ht="22.5" s="109" customFormat="1">
      <c r="A10086" s="119">
        <f>MAX($A$19:A10085)+1</f>
        <v>10068</v>
      </c>
      <c r="B10086" s="155"/>
      <c r="C10086" s="144"/>
      <c r="D10086" s="144" t="s">
        <v>8940</v>
      </c>
      <c r="E10086" s="145">
        <v>45261</v>
      </c>
      <c r="F10086" s="146" t="s">
        <v>3941</v>
      </c>
      <c r="G10086" s="146"/>
      <c r="H10086" s="146" t="s">
        <v>4073</v>
      </c>
      <c r="I10086" s="151" t="s">
        <v>98</v>
      </c>
      <c r="J10086" s="147">
        <v>25000</v>
      </c>
      <c r="K10086" s="147">
        <v>578.87</v>
      </c>
      <c r="L10086" s="148">
        <v>14471812</v>
      </c>
      <c r="M10086" s="155"/>
      <c r="N10086" s="149"/>
      <c r="O10086" s="169"/>
      <c r="P10086" s="153" t="s">
        <v>6625</v>
      </c>
      <c r="Q10086" s="156" t="s">
        <v>3797</v>
      </c>
      <c r="R10086" s="142">
        <f t="shared" si="157"/>
        <v>0</v>
      </c>
    </row>
    <row r="10087" ht="22.5" s="109" customFormat="1">
      <c r="A10087" s="119">
        <f>MAX($A$19:A10086)+1</f>
        <v>10069</v>
      </c>
      <c r="B10087" s="155"/>
      <c r="C10087" s="144"/>
      <c r="D10087" s="144" t="s">
        <v>8940</v>
      </c>
      <c r="E10087" s="145">
        <v>45261</v>
      </c>
      <c r="F10087" s="146" t="s">
        <v>3941</v>
      </c>
      <c r="G10087" s="146"/>
      <c r="H10087" s="146" t="s">
        <v>6447</v>
      </c>
      <c r="I10087" s="151" t="s">
        <v>534</v>
      </c>
      <c r="J10087" s="147">
        <v>13050</v>
      </c>
      <c r="K10087" s="147">
        <v>3187.47</v>
      </c>
      <c r="L10087" s="148">
        <v>41596508</v>
      </c>
      <c r="M10087" s="155"/>
      <c r="N10087" s="149"/>
      <c r="O10087" s="169"/>
      <c r="P10087" s="153" t="s">
        <v>6625</v>
      </c>
      <c r="Q10087" s="156" t="s">
        <v>3797</v>
      </c>
      <c r="R10087" s="142">
        <f t="shared" si="157"/>
        <v>0</v>
      </c>
    </row>
    <row r="10088" ht="22.5" s="109" customFormat="1">
      <c r="A10088" s="119">
        <f>MAX($A$19:A10087)+1</f>
        <v>10070</v>
      </c>
      <c r="B10088" s="155"/>
      <c r="C10088" s="144"/>
      <c r="D10088" s="144" t="s">
        <v>8940</v>
      </c>
      <c r="E10088" s="145">
        <v>45261</v>
      </c>
      <c r="F10088" s="146" t="s">
        <v>3941</v>
      </c>
      <c r="G10088" s="146"/>
      <c r="H10088" s="146" t="s">
        <v>4069</v>
      </c>
      <c r="I10088" s="151" t="s">
        <v>98</v>
      </c>
      <c r="J10088" s="147">
        <v>6000</v>
      </c>
      <c r="K10088" s="147">
        <v>1030.73</v>
      </c>
      <c r="L10088" s="148">
        <v>6184410</v>
      </c>
      <c r="M10088" s="155"/>
      <c r="N10088" s="149"/>
      <c r="O10088" s="169"/>
      <c r="P10088" s="153" t="s">
        <v>6625</v>
      </c>
      <c r="Q10088" s="156" t="s">
        <v>3797</v>
      </c>
      <c r="R10088" s="142">
        <f t="shared" si="157"/>
        <v>0</v>
      </c>
    </row>
    <row r="10089" ht="22.5" s="109" customFormat="1">
      <c r="A10089" s="119">
        <f>MAX($A$19:A10088)+1</f>
        <v>10071</v>
      </c>
      <c r="B10089" s="155"/>
      <c r="C10089" s="144"/>
      <c r="D10089" s="144" t="s">
        <v>8940</v>
      </c>
      <c r="E10089" s="145">
        <v>45261</v>
      </c>
      <c r="F10089" s="146" t="s">
        <v>3941</v>
      </c>
      <c r="G10089" s="146"/>
      <c r="H10089" s="146" t="s">
        <v>3944</v>
      </c>
      <c r="I10089" s="151" t="s">
        <v>98</v>
      </c>
      <c r="J10089" s="147">
        <v>2600</v>
      </c>
      <c r="K10089" s="147">
        <v>578.87</v>
      </c>
      <c r="L10089" s="148">
        <v>1505068</v>
      </c>
      <c r="M10089" s="155"/>
      <c r="N10089" s="149"/>
      <c r="O10089" s="169"/>
      <c r="P10089" s="153" t="s">
        <v>6625</v>
      </c>
      <c r="Q10089" s="156" t="s">
        <v>3797</v>
      </c>
      <c r="R10089" s="142">
        <f t="shared" si="157"/>
        <v>0</v>
      </c>
    </row>
    <row r="10090" ht="22.5" s="109" customFormat="1">
      <c r="A10090" s="119">
        <f>MAX($A$19:A10089)+1</f>
        <v>10072</v>
      </c>
      <c r="B10090" s="155"/>
      <c r="C10090" s="144"/>
      <c r="D10090" s="144" t="s">
        <v>8940</v>
      </c>
      <c r="E10090" s="145">
        <v>45261</v>
      </c>
      <c r="F10090" s="146" t="s">
        <v>3941</v>
      </c>
      <c r="G10090" s="146"/>
      <c r="H10090" s="146" t="s">
        <v>3944</v>
      </c>
      <c r="I10090" s="151" t="s">
        <v>98</v>
      </c>
      <c r="J10090" s="147">
        <v>2630</v>
      </c>
      <c r="K10090" s="147">
        <v>578.86</v>
      </c>
      <c r="L10090" s="148">
        <v>1522410</v>
      </c>
      <c r="M10090" s="155"/>
      <c r="N10090" s="149"/>
      <c r="O10090" s="169"/>
      <c r="P10090" s="153" t="s">
        <v>6625</v>
      </c>
      <c r="Q10090" s="156" t="s">
        <v>3797</v>
      </c>
      <c r="R10090" s="142">
        <f t="shared" si="157"/>
        <v>0</v>
      </c>
    </row>
    <row r="10091" ht="22.5" s="109" customFormat="1">
      <c r="A10091" s="119">
        <f>MAX($A$19:A10090)+1</f>
        <v>10073</v>
      </c>
      <c r="B10091" s="155"/>
      <c r="C10091" s="144"/>
      <c r="D10091" s="144" t="s">
        <v>8940</v>
      </c>
      <c r="E10091" s="145">
        <v>45261</v>
      </c>
      <c r="F10091" s="146" t="s">
        <v>3941</v>
      </c>
      <c r="G10091" s="146"/>
      <c r="H10091" s="146" t="s">
        <v>3942</v>
      </c>
      <c r="I10091" s="151" t="s">
        <v>534</v>
      </c>
      <c r="J10091" s="147">
        <v>430</v>
      </c>
      <c r="K10091" s="147">
        <v>2237.44</v>
      </c>
      <c r="L10091" s="148">
        <v>962101</v>
      </c>
      <c r="M10091" s="155"/>
      <c r="N10091" s="149"/>
      <c r="O10091" s="169"/>
      <c r="P10091" s="153" t="s">
        <v>6625</v>
      </c>
      <c r="Q10091" s="156" t="s">
        <v>3797</v>
      </c>
      <c r="R10091" s="142">
        <f t="shared" si="157"/>
        <v>0</v>
      </c>
    </row>
    <row r="10092" ht="33.75" s="109" customFormat="1">
      <c r="A10092" s="119">
        <f>MAX($A$19:A10091)+1</f>
        <v>10074</v>
      </c>
      <c r="B10092" s="155"/>
      <c r="C10092" s="144"/>
      <c r="D10092" s="144" t="s">
        <v>8941</v>
      </c>
      <c r="E10092" s="145">
        <v>45266</v>
      </c>
      <c r="F10092" s="146" t="s">
        <v>3911</v>
      </c>
      <c r="G10092" s="146"/>
      <c r="H10092" s="146" t="s">
        <v>3912</v>
      </c>
      <c r="I10092" s="151" t="s">
        <v>98</v>
      </c>
      <c r="J10092" s="147">
        <v>2630</v>
      </c>
      <c r="K10092" s="147">
        <v>341.95</v>
      </c>
      <c r="L10092" s="148">
        <v>899328</v>
      </c>
      <c r="M10092" s="155"/>
      <c r="N10092" s="149"/>
      <c r="O10092" s="169"/>
      <c r="P10092" s="153" t="s">
        <v>6625</v>
      </c>
      <c r="Q10092" s="156" t="s">
        <v>3797</v>
      </c>
      <c r="R10092" s="142">
        <f t="shared" si="157"/>
        <v>0</v>
      </c>
    </row>
    <row r="10093" ht="33.75" s="109" customFormat="1">
      <c r="A10093" s="119">
        <f>MAX($A$19:A10092)+1</f>
        <v>10075</v>
      </c>
      <c r="B10093" s="155"/>
      <c r="C10093" s="144"/>
      <c r="D10093" s="144" t="s">
        <v>8941</v>
      </c>
      <c r="E10093" s="145">
        <v>45266</v>
      </c>
      <c r="F10093" s="146" t="s">
        <v>3911</v>
      </c>
      <c r="G10093" s="146"/>
      <c r="H10093" s="146" t="s">
        <v>3913</v>
      </c>
      <c r="I10093" s="151" t="s">
        <v>98</v>
      </c>
      <c r="J10093" s="147">
        <v>1320</v>
      </c>
      <c r="K10093" s="147">
        <v>1807.45</v>
      </c>
      <c r="L10093" s="148">
        <v>2385834</v>
      </c>
      <c r="M10093" s="155"/>
      <c r="N10093" s="149"/>
      <c r="O10093" s="169"/>
      <c r="P10093" s="153" t="s">
        <v>6625</v>
      </c>
      <c r="Q10093" s="156" t="s">
        <v>3797</v>
      </c>
      <c r="R10093" s="142">
        <f t="shared" si="157"/>
        <v>0</v>
      </c>
    </row>
    <row r="10094" ht="33.75" s="109" customFormat="1">
      <c r="A10094" s="119">
        <f>MAX($A$19:A10093)+1</f>
        <v>10076</v>
      </c>
      <c r="B10094" s="155"/>
      <c r="C10094" s="144"/>
      <c r="D10094" s="144" t="s">
        <v>8941</v>
      </c>
      <c r="E10094" s="145">
        <v>45266</v>
      </c>
      <c r="F10094" s="146" t="s">
        <v>3911</v>
      </c>
      <c r="G10094" s="146"/>
      <c r="H10094" s="146" t="s">
        <v>3912</v>
      </c>
      <c r="I10094" s="151" t="s">
        <v>98</v>
      </c>
      <c r="J10094" s="147">
        <v>56170</v>
      </c>
      <c r="K10094" s="147">
        <v>341.95</v>
      </c>
      <c r="L10094" s="148">
        <v>19207332</v>
      </c>
      <c r="M10094" s="155"/>
      <c r="N10094" s="149"/>
      <c r="O10094" s="169"/>
      <c r="P10094" s="153" t="s">
        <v>6625</v>
      </c>
      <c r="Q10094" s="156" t="s">
        <v>3797</v>
      </c>
      <c r="R10094" s="142">
        <f t="shared" si="157"/>
        <v>0</v>
      </c>
    </row>
    <row r="10095" ht="22.5" s="109" customFormat="1">
      <c r="A10095" s="119">
        <f>MAX($A$19:A10094)+1</f>
        <v>10077</v>
      </c>
      <c r="B10095" s="155"/>
      <c r="C10095" s="144"/>
      <c r="D10095" s="144" t="s">
        <v>8941</v>
      </c>
      <c r="E10095" s="145">
        <v>45266</v>
      </c>
      <c r="F10095" s="146" t="s">
        <v>3911</v>
      </c>
      <c r="G10095" s="146"/>
      <c r="H10095" s="146" t="s">
        <v>8942</v>
      </c>
      <c r="I10095" s="151" t="s">
        <v>98</v>
      </c>
      <c r="J10095" s="147">
        <v>3290</v>
      </c>
      <c r="K10095" s="147">
        <v>3981.28</v>
      </c>
      <c r="L10095" s="148">
        <v>13098395</v>
      </c>
      <c r="M10095" s="155"/>
      <c r="N10095" s="149"/>
      <c r="O10095" s="169"/>
      <c r="P10095" s="153" t="s">
        <v>6625</v>
      </c>
      <c r="Q10095" s="156" t="s">
        <v>3797</v>
      </c>
      <c r="R10095" s="142">
        <f t="shared" si="157"/>
        <v>0</v>
      </c>
    </row>
    <row r="10096" ht="33.75" s="109" customFormat="1">
      <c r="A10096" s="119">
        <f>MAX($A$19:A10095)+1</f>
        <v>10078</v>
      </c>
      <c r="B10096" s="155"/>
      <c r="C10096" s="144"/>
      <c r="D10096" s="144" t="s">
        <v>8941</v>
      </c>
      <c r="E10096" s="145">
        <v>45266</v>
      </c>
      <c r="F10096" s="146" t="s">
        <v>3911</v>
      </c>
      <c r="G10096" s="146"/>
      <c r="H10096" s="146" t="s">
        <v>3912</v>
      </c>
      <c r="I10096" s="151" t="s">
        <v>98</v>
      </c>
      <c r="J10096" s="147">
        <v>23760</v>
      </c>
      <c r="K10096" s="147">
        <v>341.95</v>
      </c>
      <c r="L10096" s="148">
        <v>8124732</v>
      </c>
      <c r="M10096" s="155"/>
      <c r="N10096" s="149"/>
      <c r="O10096" s="169"/>
      <c r="P10096" s="153" t="s">
        <v>6625</v>
      </c>
      <c r="Q10096" s="156" t="s">
        <v>3797</v>
      </c>
      <c r="R10096" s="142">
        <f t="shared" si="157"/>
        <v>0</v>
      </c>
    </row>
    <row r="10097" ht="33.75" s="109" customFormat="1">
      <c r="A10097" s="119">
        <f>MAX($A$19:A10096)+1</f>
        <v>10079</v>
      </c>
      <c r="B10097" s="155"/>
      <c r="C10097" s="144"/>
      <c r="D10097" s="144" t="s">
        <v>8941</v>
      </c>
      <c r="E10097" s="145">
        <v>45266</v>
      </c>
      <c r="F10097" s="146" t="s">
        <v>3911</v>
      </c>
      <c r="G10097" s="146"/>
      <c r="H10097" s="146" t="s">
        <v>3912</v>
      </c>
      <c r="I10097" s="151" t="s">
        <v>98</v>
      </c>
      <c r="J10097" s="147">
        <v>133490</v>
      </c>
      <c r="K10097" s="147">
        <v>341.95</v>
      </c>
      <c r="L10097" s="148">
        <v>45646906</v>
      </c>
      <c r="M10097" s="155"/>
      <c r="N10097" s="149"/>
      <c r="O10097" s="169"/>
      <c r="P10097" s="153" t="s">
        <v>6625</v>
      </c>
      <c r="Q10097" s="156" t="s">
        <v>3797</v>
      </c>
      <c r="R10097" s="142">
        <f t="shared" si="157"/>
        <v>0</v>
      </c>
    </row>
    <row r="10098" ht="33.75" s="109" customFormat="1">
      <c r="A10098" s="119">
        <f>MAX($A$19:A10097)+1</f>
        <v>10080</v>
      </c>
      <c r="B10098" s="155"/>
      <c r="C10098" s="144"/>
      <c r="D10098" s="144" t="s">
        <v>8941</v>
      </c>
      <c r="E10098" s="145">
        <v>45266</v>
      </c>
      <c r="F10098" s="146" t="s">
        <v>3911</v>
      </c>
      <c r="G10098" s="146"/>
      <c r="H10098" s="146" t="s">
        <v>3913</v>
      </c>
      <c r="I10098" s="151" t="s">
        <v>98</v>
      </c>
      <c r="J10098" s="147">
        <v>66750</v>
      </c>
      <c r="K10098" s="147">
        <v>1807.45</v>
      </c>
      <c r="L10098" s="148">
        <v>120647288</v>
      </c>
      <c r="M10098" s="155"/>
      <c r="N10098" s="149"/>
      <c r="O10098" s="169"/>
      <c r="P10098" s="153" t="s">
        <v>6625</v>
      </c>
      <c r="Q10098" s="156" t="s">
        <v>3797</v>
      </c>
      <c r="R10098" s="142">
        <f t="shared" si="157"/>
        <v>0</v>
      </c>
    </row>
    <row r="10099" ht="22.5" s="109" customFormat="1">
      <c r="A10099" s="119">
        <f>MAX($A$19:A10098)+1</f>
        <v>10081</v>
      </c>
      <c r="B10099" s="155"/>
      <c r="C10099" s="144"/>
      <c r="D10099" s="144" t="s">
        <v>8941</v>
      </c>
      <c r="E10099" s="145">
        <v>45266</v>
      </c>
      <c r="F10099" s="146" t="s">
        <v>3911</v>
      </c>
      <c r="G10099" s="146"/>
      <c r="H10099" s="146" t="s">
        <v>4034</v>
      </c>
      <c r="I10099" s="151" t="s">
        <v>98</v>
      </c>
      <c r="J10099" s="147">
        <v>19530</v>
      </c>
      <c r="K10099" s="147">
        <v>806.02</v>
      </c>
      <c r="L10099" s="148">
        <v>15741668</v>
      </c>
      <c r="M10099" s="155"/>
      <c r="N10099" s="149"/>
      <c r="O10099" s="169"/>
      <c r="P10099" s="153" t="s">
        <v>6625</v>
      </c>
      <c r="Q10099" s="156" t="s">
        <v>3797</v>
      </c>
      <c r="R10099" s="142">
        <f t="shared" si="157"/>
        <v>0</v>
      </c>
    </row>
    <row r="10100" ht="22.5" s="109" customFormat="1">
      <c r="A10100" s="119">
        <f>MAX($A$19:A10099)+1</f>
        <v>10082</v>
      </c>
      <c r="B10100" s="155"/>
      <c r="C10100" s="144"/>
      <c r="D10100" s="144" t="s">
        <v>8941</v>
      </c>
      <c r="E10100" s="145">
        <v>45266</v>
      </c>
      <c r="F10100" s="146" t="s">
        <v>3911</v>
      </c>
      <c r="G10100" s="146"/>
      <c r="H10100" s="146" t="s">
        <v>4035</v>
      </c>
      <c r="I10100" s="151" t="s">
        <v>98</v>
      </c>
      <c r="J10100" s="147">
        <v>78090</v>
      </c>
      <c r="K10100" s="147">
        <v>393.24</v>
      </c>
      <c r="L10100" s="148">
        <v>30708331</v>
      </c>
      <c r="M10100" s="155"/>
      <c r="N10100" s="149"/>
      <c r="O10100" s="169"/>
      <c r="P10100" s="153" t="s">
        <v>6625</v>
      </c>
      <c r="Q10100" s="156" t="s">
        <v>3797</v>
      </c>
      <c r="R10100" s="142">
        <f t="shared" si="157"/>
        <v>0</v>
      </c>
    </row>
    <row r="10101" ht="22.5" s="109" customFormat="1">
      <c r="A10101" s="119">
        <f>MAX($A$19:A10100)+1</f>
        <v>10083</v>
      </c>
      <c r="B10101" s="155"/>
      <c r="C10101" s="144"/>
      <c r="D10101" s="144" t="s">
        <v>8941</v>
      </c>
      <c r="E10101" s="145">
        <v>45266</v>
      </c>
      <c r="F10101" s="146" t="s">
        <v>3911</v>
      </c>
      <c r="G10101" s="146"/>
      <c r="H10101" s="146" t="s">
        <v>4036</v>
      </c>
      <c r="I10101" s="151" t="s">
        <v>98</v>
      </c>
      <c r="J10101" s="147">
        <v>19530</v>
      </c>
      <c r="K10101" s="147">
        <v>471.4</v>
      </c>
      <c r="L10101" s="148">
        <v>9206515</v>
      </c>
      <c r="M10101" s="155"/>
      <c r="N10101" s="149"/>
      <c r="O10101" s="169"/>
      <c r="P10101" s="153" t="s">
        <v>6625</v>
      </c>
      <c r="Q10101" s="156" t="s">
        <v>3797</v>
      </c>
      <c r="R10101" s="142">
        <f t="shared" si="157"/>
        <v>0</v>
      </c>
    </row>
    <row r="10102" ht="22.5" s="109" customFormat="1">
      <c r="A10102" s="119">
        <f>MAX($A$19:A10101)+1</f>
        <v>10084</v>
      </c>
      <c r="B10102" s="155"/>
      <c r="C10102" s="144"/>
      <c r="D10102" s="144" t="s">
        <v>8941</v>
      </c>
      <c r="E10102" s="145">
        <v>45266</v>
      </c>
      <c r="F10102" s="146" t="s">
        <v>3911</v>
      </c>
      <c r="G10102" s="146"/>
      <c r="H10102" s="146" t="s">
        <v>4034</v>
      </c>
      <c r="I10102" s="151" t="s">
        <v>98</v>
      </c>
      <c r="J10102" s="147">
        <v>190</v>
      </c>
      <c r="K10102" s="147">
        <v>806.03</v>
      </c>
      <c r="L10102" s="148">
        <v>153145</v>
      </c>
      <c r="M10102" s="155"/>
      <c r="N10102" s="149"/>
      <c r="O10102" s="169"/>
      <c r="P10102" s="153" t="s">
        <v>6625</v>
      </c>
      <c r="Q10102" s="156" t="s">
        <v>3797</v>
      </c>
      <c r="R10102" s="142">
        <f t="shared" si="157"/>
        <v>0</v>
      </c>
    </row>
    <row r="10103" ht="22.5" s="109" customFormat="1">
      <c r="A10103" s="119">
        <f>MAX($A$19:A10102)+1</f>
        <v>10085</v>
      </c>
      <c r="B10103" s="155"/>
      <c r="C10103" s="144"/>
      <c r="D10103" s="144" t="s">
        <v>8941</v>
      </c>
      <c r="E10103" s="145">
        <v>45266</v>
      </c>
      <c r="F10103" s="146" t="s">
        <v>3911</v>
      </c>
      <c r="G10103" s="146"/>
      <c r="H10103" s="146" t="s">
        <v>4035</v>
      </c>
      <c r="I10103" s="151" t="s">
        <v>98</v>
      </c>
      <c r="J10103" s="147">
        <v>760</v>
      </c>
      <c r="K10103" s="147">
        <v>393.37</v>
      </c>
      <c r="L10103" s="148">
        <v>298962</v>
      </c>
      <c r="M10103" s="155"/>
      <c r="N10103" s="149"/>
      <c r="O10103" s="169"/>
      <c r="P10103" s="153" t="s">
        <v>6625</v>
      </c>
      <c r="Q10103" s="156" t="s">
        <v>3797</v>
      </c>
      <c r="R10103" s="142">
        <f t="shared" si="157"/>
        <v>0</v>
      </c>
    </row>
    <row r="10104" ht="22.5" s="109" customFormat="1">
      <c r="A10104" s="119">
        <f>MAX($A$19:A10103)+1</f>
        <v>10086</v>
      </c>
      <c r="B10104" s="155"/>
      <c r="C10104" s="144"/>
      <c r="D10104" s="144" t="s">
        <v>8941</v>
      </c>
      <c r="E10104" s="145">
        <v>45266</v>
      </c>
      <c r="F10104" s="146" t="s">
        <v>3911</v>
      </c>
      <c r="G10104" s="146"/>
      <c r="H10104" s="146" t="s">
        <v>4036</v>
      </c>
      <c r="I10104" s="151" t="s">
        <v>98</v>
      </c>
      <c r="J10104" s="147">
        <v>190</v>
      </c>
      <c r="K10104" s="147">
        <v>471.79</v>
      </c>
      <c r="L10104" s="148">
        <v>89640</v>
      </c>
      <c r="M10104" s="155"/>
      <c r="N10104" s="149"/>
      <c r="O10104" s="169"/>
      <c r="P10104" s="153" t="s">
        <v>6625</v>
      </c>
      <c r="Q10104" s="156" t="s">
        <v>3797</v>
      </c>
      <c r="R10104" s="142">
        <f t="shared" si="157"/>
        <v>0</v>
      </c>
    </row>
    <row r="10105" ht="22.5" s="109" customFormat="1">
      <c r="A10105" s="119">
        <f>MAX($A$19:A10104)+1</f>
        <v>10087</v>
      </c>
      <c r="B10105" s="155"/>
      <c r="C10105" s="144"/>
      <c r="D10105" s="144" t="s">
        <v>8941</v>
      </c>
      <c r="E10105" s="145">
        <v>45266</v>
      </c>
      <c r="F10105" s="146" t="s">
        <v>3911</v>
      </c>
      <c r="G10105" s="146"/>
      <c r="H10105" s="146" t="s">
        <v>6470</v>
      </c>
      <c r="I10105" s="151" t="s">
        <v>98</v>
      </c>
      <c r="J10105" s="147">
        <v>17360</v>
      </c>
      <c r="K10105" s="147">
        <v>683.9</v>
      </c>
      <c r="L10105" s="148">
        <v>11872504</v>
      </c>
      <c r="M10105" s="155"/>
      <c r="N10105" s="149"/>
      <c r="O10105" s="169"/>
      <c r="P10105" s="153" t="s">
        <v>6625</v>
      </c>
      <c r="Q10105" s="156" t="s">
        <v>3797</v>
      </c>
      <c r="R10105" s="142">
        <f t="shared" si="157"/>
        <v>0</v>
      </c>
    </row>
    <row r="10106" ht="22.5" s="109" customFormat="1">
      <c r="A10106" s="119">
        <f>MAX($A$19:A10105)+1</f>
        <v>10088</v>
      </c>
      <c r="B10106" s="155"/>
      <c r="C10106" s="144"/>
      <c r="D10106" s="144" t="s">
        <v>8943</v>
      </c>
      <c r="E10106" s="145">
        <v>45244</v>
      </c>
      <c r="F10106" s="146" t="s">
        <v>3852</v>
      </c>
      <c r="G10106" s="146"/>
      <c r="H10106" s="146" t="s">
        <v>8915</v>
      </c>
      <c r="I10106" s="151" t="s">
        <v>534</v>
      </c>
      <c r="J10106" s="147">
        <v>2566</v>
      </c>
      <c r="K10106" s="147">
        <v>12212.5</v>
      </c>
      <c r="L10106" s="148">
        <v>31337275</v>
      </c>
      <c r="M10106" s="155"/>
      <c r="N10106" s="149"/>
      <c r="O10106" s="169"/>
      <c r="P10106" s="153" t="s">
        <v>6625</v>
      </c>
      <c r="Q10106" s="156" t="s">
        <v>3797</v>
      </c>
      <c r="R10106" s="142">
        <f t="shared" si="157"/>
        <v>0</v>
      </c>
    </row>
    <row r="10107" ht="22.5" s="109" customFormat="1">
      <c r="A10107" s="119">
        <f>MAX($A$19:A10106)+1</f>
        <v>10089</v>
      </c>
      <c r="B10107" s="155"/>
      <c r="C10107" s="144"/>
      <c r="D10107" s="144" t="s">
        <v>8943</v>
      </c>
      <c r="E10107" s="145">
        <v>45244</v>
      </c>
      <c r="F10107" s="146" t="s">
        <v>3852</v>
      </c>
      <c r="G10107" s="146"/>
      <c r="H10107" s="146" t="s">
        <v>8920</v>
      </c>
      <c r="I10107" s="151" t="s">
        <v>534</v>
      </c>
      <c r="J10107" s="147">
        <v>2488</v>
      </c>
      <c r="K10107" s="147">
        <v>12212.5</v>
      </c>
      <c r="L10107" s="148">
        <v>30384700</v>
      </c>
      <c r="M10107" s="155"/>
      <c r="N10107" s="149"/>
      <c r="O10107" s="169"/>
      <c r="P10107" s="153" t="s">
        <v>6625</v>
      </c>
      <c r="Q10107" s="156" t="s">
        <v>3797</v>
      </c>
      <c r="R10107" s="142">
        <f t="shared" si="157"/>
        <v>0</v>
      </c>
    </row>
    <row r="10108" ht="22.5" s="109" customFormat="1">
      <c r="A10108" s="119">
        <f>MAX($A$19:A10107)+1</f>
        <v>10090</v>
      </c>
      <c r="B10108" s="155"/>
      <c r="C10108" s="144"/>
      <c r="D10108" s="144" t="s">
        <v>8943</v>
      </c>
      <c r="E10108" s="145">
        <v>45244</v>
      </c>
      <c r="F10108" s="146" t="s">
        <v>3852</v>
      </c>
      <c r="G10108" s="146"/>
      <c r="H10108" s="146" t="s">
        <v>8908</v>
      </c>
      <c r="I10108" s="151" t="s">
        <v>534</v>
      </c>
      <c r="J10108" s="147">
        <v>2536</v>
      </c>
      <c r="K10108" s="147">
        <v>12212.5</v>
      </c>
      <c r="L10108" s="148">
        <v>30970900</v>
      </c>
      <c r="M10108" s="155"/>
      <c r="N10108" s="149"/>
      <c r="O10108" s="169"/>
      <c r="P10108" s="153" t="s">
        <v>6625</v>
      </c>
      <c r="Q10108" s="156" t="s">
        <v>3797</v>
      </c>
      <c r="R10108" s="142">
        <f t="shared" si="157"/>
        <v>0</v>
      </c>
    </row>
    <row r="10109" ht="22.5" s="109" customFormat="1">
      <c r="A10109" s="119">
        <f>MAX($A$19:A10108)+1</f>
        <v>10091</v>
      </c>
      <c r="B10109" s="155"/>
      <c r="C10109" s="144"/>
      <c r="D10109" s="144" t="s">
        <v>8943</v>
      </c>
      <c r="E10109" s="145">
        <v>45244</v>
      </c>
      <c r="F10109" s="146" t="s">
        <v>3852</v>
      </c>
      <c r="G10109" s="146"/>
      <c r="H10109" s="146" t="s">
        <v>8921</v>
      </c>
      <c r="I10109" s="151" t="s">
        <v>534</v>
      </c>
      <c r="J10109" s="147">
        <v>2536</v>
      </c>
      <c r="K10109" s="147">
        <v>12212.5</v>
      </c>
      <c r="L10109" s="148">
        <v>30970900</v>
      </c>
      <c r="M10109" s="155"/>
      <c r="N10109" s="149"/>
      <c r="O10109" s="169"/>
      <c r="P10109" s="153" t="s">
        <v>6625</v>
      </c>
      <c r="Q10109" s="156" t="s">
        <v>3797</v>
      </c>
      <c r="R10109" s="142">
        <f t="shared" si="157"/>
        <v>0</v>
      </c>
    </row>
    <row r="10110" ht="22.5" s="109" customFormat="1">
      <c r="A10110" s="119">
        <f>MAX($A$19:A10109)+1</f>
        <v>10092</v>
      </c>
      <c r="B10110" s="155"/>
      <c r="C10110" s="144"/>
      <c r="D10110" s="144" t="s">
        <v>8943</v>
      </c>
      <c r="E10110" s="145">
        <v>45244</v>
      </c>
      <c r="F10110" s="146" t="s">
        <v>3852</v>
      </c>
      <c r="G10110" s="146"/>
      <c r="H10110" s="146" t="s">
        <v>8914</v>
      </c>
      <c r="I10110" s="151" t="s">
        <v>534</v>
      </c>
      <c r="J10110" s="147">
        <v>2726</v>
      </c>
      <c r="K10110" s="147">
        <v>12212.5</v>
      </c>
      <c r="L10110" s="148">
        <v>33291275</v>
      </c>
      <c r="M10110" s="155"/>
      <c r="N10110" s="149"/>
      <c r="O10110" s="169"/>
      <c r="P10110" s="153" t="s">
        <v>6625</v>
      </c>
      <c r="Q10110" s="156" t="s">
        <v>3797</v>
      </c>
      <c r="R10110" s="142">
        <f t="shared" si="157"/>
        <v>0</v>
      </c>
    </row>
    <row r="10111" ht="22.5" s="109" customFormat="1">
      <c r="A10111" s="119">
        <f>MAX($A$19:A10110)+1</f>
        <v>10093</v>
      </c>
      <c r="B10111" s="155"/>
      <c r="C10111" s="144"/>
      <c r="D10111" s="144" t="s">
        <v>8943</v>
      </c>
      <c r="E10111" s="145">
        <v>45244</v>
      </c>
      <c r="F10111" s="146" t="s">
        <v>3852</v>
      </c>
      <c r="G10111" s="146"/>
      <c r="H10111" s="146" t="s">
        <v>3853</v>
      </c>
      <c r="I10111" s="151" t="s">
        <v>534</v>
      </c>
      <c r="J10111" s="147">
        <v>880</v>
      </c>
      <c r="K10111" s="147">
        <v>32973.75</v>
      </c>
      <c r="L10111" s="148">
        <v>29016900</v>
      </c>
      <c r="M10111" s="155"/>
      <c r="N10111" s="149"/>
      <c r="O10111" s="169"/>
      <c r="P10111" s="153" t="s">
        <v>6625</v>
      </c>
      <c r="Q10111" s="156" t="s">
        <v>3797</v>
      </c>
      <c r="R10111" s="142">
        <f t="shared" si="157"/>
        <v>0</v>
      </c>
    </row>
    <row r="10112" ht="22.5" s="109" customFormat="1">
      <c r="A10112" s="119">
        <f>MAX($A$19:A10111)+1</f>
        <v>10094</v>
      </c>
      <c r="B10112" s="155"/>
      <c r="C10112" s="144"/>
      <c r="D10112" s="144" t="s">
        <v>8943</v>
      </c>
      <c r="E10112" s="145">
        <v>45244</v>
      </c>
      <c r="F10112" s="146" t="s">
        <v>3852</v>
      </c>
      <c r="G10112" s="146"/>
      <c r="H10112" s="146" t="s">
        <v>3979</v>
      </c>
      <c r="I10112" s="151" t="s">
        <v>534</v>
      </c>
      <c r="J10112" s="147">
        <v>2000</v>
      </c>
      <c r="K10112" s="147">
        <v>17097.5</v>
      </c>
      <c r="L10112" s="148">
        <v>34195000</v>
      </c>
      <c r="M10112" s="155"/>
      <c r="N10112" s="149"/>
      <c r="O10112" s="169"/>
      <c r="P10112" s="153" t="s">
        <v>6625</v>
      </c>
      <c r="Q10112" s="156" t="s">
        <v>3797</v>
      </c>
      <c r="R10112" s="142">
        <f t="shared" si="157"/>
        <v>0</v>
      </c>
    </row>
    <row r="10113" ht="22.5" s="109" customFormat="1">
      <c r="A10113" s="119">
        <f>MAX($A$19:A10112)+1</f>
        <v>10095</v>
      </c>
      <c r="B10113" s="155"/>
      <c r="C10113" s="144"/>
      <c r="D10113" s="144" t="s">
        <v>8943</v>
      </c>
      <c r="E10113" s="145">
        <v>45244</v>
      </c>
      <c r="F10113" s="146" t="s">
        <v>3852</v>
      </c>
      <c r="G10113" s="146"/>
      <c r="H10113" s="146" t="s">
        <v>3853</v>
      </c>
      <c r="I10113" s="151" t="s">
        <v>534</v>
      </c>
      <c r="J10113" s="147">
        <v>6400</v>
      </c>
      <c r="K10113" s="147">
        <v>32973.75</v>
      </c>
      <c r="L10113" s="148">
        <v>211032000</v>
      </c>
      <c r="M10113" s="155"/>
      <c r="N10113" s="149"/>
      <c r="O10113" s="169"/>
      <c r="P10113" s="153" t="s">
        <v>6625</v>
      </c>
      <c r="Q10113" s="156" t="s">
        <v>3797</v>
      </c>
      <c r="R10113" s="142">
        <f t="shared" si="157"/>
        <v>0</v>
      </c>
    </row>
    <row r="10114" ht="22.5" s="109" customFormat="1">
      <c r="A10114" s="119">
        <f>MAX($A$19:A10113)+1</f>
        <v>10096</v>
      </c>
      <c r="B10114" s="155"/>
      <c r="C10114" s="144"/>
      <c r="D10114" s="144" t="s">
        <v>8943</v>
      </c>
      <c r="E10114" s="145">
        <v>45244</v>
      </c>
      <c r="F10114" s="146" t="s">
        <v>3852</v>
      </c>
      <c r="G10114" s="146"/>
      <c r="H10114" s="146" t="s">
        <v>3853</v>
      </c>
      <c r="I10114" s="151" t="s">
        <v>534</v>
      </c>
      <c r="J10114" s="147">
        <v>100</v>
      </c>
      <c r="K10114" s="147">
        <v>32973.75</v>
      </c>
      <c r="L10114" s="148">
        <v>3297375</v>
      </c>
      <c r="M10114" s="155"/>
      <c r="N10114" s="149"/>
      <c r="O10114" s="169"/>
      <c r="P10114" s="153" t="s">
        <v>6625</v>
      </c>
      <c r="Q10114" s="156" t="s">
        <v>3797</v>
      </c>
      <c r="R10114" s="142">
        <f t="shared" si="157"/>
        <v>0</v>
      </c>
    </row>
    <row r="10115" ht="22.5" s="109" customFormat="1">
      <c r="A10115" s="119">
        <f>MAX($A$19:A10114)+1</f>
        <v>10097</v>
      </c>
      <c r="B10115" s="155"/>
      <c r="C10115" s="144"/>
      <c r="D10115" s="144" t="s">
        <v>8943</v>
      </c>
      <c r="E10115" s="145">
        <v>45244</v>
      </c>
      <c r="F10115" s="146" t="s">
        <v>3852</v>
      </c>
      <c r="G10115" s="146"/>
      <c r="H10115" s="146" t="s">
        <v>3853</v>
      </c>
      <c r="I10115" s="151" t="s">
        <v>534</v>
      </c>
      <c r="J10115" s="147">
        <v>200</v>
      </c>
      <c r="K10115" s="147">
        <v>32973.75</v>
      </c>
      <c r="L10115" s="148">
        <v>6594750</v>
      </c>
      <c r="M10115" s="155"/>
      <c r="N10115" s="149"/>
      <c r="O10115" s="169"/>
      <c r="P10115" s="153" t="s">
        <v>6625</v>
      </c>
      <c r="Q10115" s="156" t="s">
        <v>3797</v>
      </c>
      <c r="R10115" s="142">
        <f t="shared" si="157"/>
        <v>0</v>
      </c>
    </row>
    <row r="10116" ht="22.5" s="109" customFormat="1">
      <c r="A10116" s="119">
        <f>MAX($A$19:A10115)+1</f>
        <v>10098</v>
      </c>
      <c r="B10116" s="155"/>
      <c r="C10116" s="144"/>
      <c r="D10116" s="144" t="s">
        <v>8944</v>
      </c>
      <c r="E10116" s="145">
        <v>45238</v>
      </c>
      <c r="F10116" s="146" t="s">
        <v>3852</v>
      </c>
      <c r="G10116" s="146"/>
      <c r="H10116" s="146" t="s">
        <v>3853</v>
      </c>
      <c r="I10116" s="151" t="s">
        <v>534</v>
      </c>
      <c r="J10116" s="147">
        <v>1329</v>
      </c>
      <c r="K10116" s="147">
        <v>32973.75</v>
      </c>
      <c r="L10116" s="148">
        <v>43822114</v>
      </c>
      <c r="M10116" s="155"/>
      <c r="N10116" s="149"/>
      <c r="O10116" s="169"/>
      <c r="P10116" s="153" t="s">
        <v>6625</v>
      </c>
      <c r="Q10116" s="156" t="s">
        <v>3797</v>
      </c>
      <c r="R10116" s="142">
        <f t="shared" si="157"/>
        <v>0</v>
      </c>
    </row>
    <row r="10117" ht="22.5" s="109" customFormat="1">
      <c r="A10117" s="119">
        <f>MAX($A$19:A10116)+1</f>
        <v>10099</v>
      </c>
      <c r="B10117" s="155"/>
      <c r="C10117" s="144"/>
      <c r="D10117" s="144" t="s">
        <v>8944</v>
      </c>
      <c r="E10117" s="145">
        <v>45238</v>
      </c>
      <c r="F10117" s="146" t="s">
        <v>3852</v>
      </c>
      <c r="G10117" s="146"/>
      <c r="H10117" s="146" t="s">
        <v>3853</v>
      </c>
      <c r="I10117" s="151" t="s">
        <v>534</v>
      </c>
      <c r="J10117" s="147">
        <v>6554</v>
      </c>
      <c r="K10117" s="147">
        <v>32973.75</v>
      </c>
      <c r="L10117" s="148">
        <v>216109958</v>
      </c>
      <c r="M10117" s="155"/>
      <c r="N10117" s="149"/>
      <c r="O10117" s="169"/>
      <c r="P10117" s="153" t="s">
        <v>6625</v>
      </c>
      <c r="Q10117" s="156" t="s">
        <v>3797</v>
      </c>
      <c r="R10117" s="142">
        <f t="shared" si="157"/>
        <v>0</v>
      </c>
    </row>
    <row r="10118" ht="22.5" s="109" customFormat="1">
      <c r="A10118" s="119">
        <f>MAX($A$19:A10117)+1</f>
        <v>10100</v>
      </c>
      <c r="B10118" s="155"/>
      <c r="C10118" s="144"/>
      <c r="D10118" s="144" t="s">
        <v>8944</v>
      </c>
      <c r="E10118" s="145">
        <v>45238</v>
      </c>
      <c r="F10118" s="146" t="s">
        <v>3852</v>
      </c>
      <c r="G10118" s="146"/>
      <c r="H10118" s="146" t="s">
        <v>3853</v>
      </c>
      <c r="I10118" s="151" t="s">
        <v>534</v>
      </c>
      <c r="J10118" s="147">
        <v>12675</v>
      </c>
      <c r="K10118" s="147">
        <v>32973.75</v>
      </c>
      <c r="L10118" s="148">
        <v>417942281</v>
      </c>
      <c r="M10118" s="155"/>
      <c r="N10118" s="149"/>
      <c r="O10118" s="169"/>
      <c r="P10118" s="153" t="s">
        <v>6625</v>
      </c>
      <c r="Q10118" s="156" t="s">
        <v>3797</v>
      </c>
      <c r="R10118" s="142">
        <f t="shared" si="157"/>
        <v>0</v>
      </c>
    </row>
    <row r="10119" ht="22.5" s="109" customFormat="1">
      <c r="A10119" s="119">
        <f>MAX($A$19:A10118)+1</f>
        <v>10101</v>
      </c>
      <c r="B10119" s="155"/>
      <c r="C10119" s="144"/>
      <c r="D10119" s="144" t="s">
        <v>8944</v>
      </c>
      <c r="E10119" s="145">
        <v>45238</v>
      </c>
      <c r="F10119" s="146" t="s">
        <v>3852</v>
      </c>
      <c r="G10119" s="146"/>
      <c r="H10119" s="146" t="s">
        <v>3853</v>
      </c>
      <c r="I10119" s="151" t="s">
        <v>534</v>
      </c>
      <c r="J10119" s="147">
        <v>350</v>
      </c>
      <c r="K10119" s="147">
        <v>32973.75</v>
      </c>
      <c r="L10119" s="148">
        <v>11540812</v>
      </c>
      <c r="M10119" s="155"/>
      <c r="N10119" s="149"/>
      <c r="O10119" s="169"/>
      <c r="P10119" s="153" t="s">
        <v>6625</v>
      </c>
      <c r="Q10119" s="156" t="s">
        <v>3797</v>
      </c>
      <c r="R10119" s="142">
        <f t="shared" si="157"/>
        <v>0</v>
      </c>
    </row>
    <row r="10120" s="109" customFormat="1">
      <c r="A10120" s="119">
        <f>MAX($A$19:A10119)+1</f>
        <v>10102</v>
      </c>
      <c r="B10120" s="155"/>
      <c r="C10120" s="144"/>
      <c r="D10120" s="144" t="s">
        <v>8945</v>
      </c>
      <c r="E10120" s="145">
        <v>45249</v>
      </c>
      <c r="F10120" s="146" t="s">
        <v>3808</v>
      </c>
      <c r="G10120" s="146"/>
      <c r="H10120" s="146" t="s">
        <v>3816</v>
      </c>
      <c r="I10120" s="151" t="s">
        <v>534</v>
      </c>
      <c r="J10120" s="147">
        <v>4654</v>
      </c>
      <c r="K10120" s="147">
        <v>0.82</v>
      </c>
      <c r="L10120" s="148">
        <v>93212639</v>
      </c>
      <c r="M10120" s="155"/>
      <c r="N10120" s="149"/>
      <c r="O10120" s="169"/>
      <c r="P10120" s="153" t="s">
        <v>6625</v>
      </c>
      <c r="Q10120" s="156" t="s">
        <v>3797</v>
      </c>
      <c r="R10120" s="142">
        <f t="shared" si="157"/>
        <v>0</v>
      </c>
    </row>
    <row r="10121" s="109" customFormat="1">
      <c r="A10121" s="119">
        <f>MAX($A$19:A10120)+1</f>
        <v>10103</v>
      </c>
      <c r="B10121" s="155"/>
      <c r="C10121" s="144"/>
      <c r="D10121" s="144" t="s">
        <v>8945</v>
      </c>
      <c r="E10121" s="145">
        <v>45249</v>
      </c>
      <c r="F10121" s="146" t="s">
        <v>3808</v>
      </c>
      <c r="G10121" s="146"/>
      <c r="H10121" s="146" t="s">
        <v>6540</v>
      </c>
      <c r="I10121" s="151" t="s">
        <v>534</v>
      </c>
      <c r="J10121" s="147">
        <v>23958</v>
      </c>
      <c r="K10121" s="147">
        <v>0.87</v>
      </c>
      <c r="L10121" s="148">
        <v>509101510</v>
      </c>
      <c r="M10121" s="155"/>
      <c r="N10121" s="149"/>
      <c r="O10121" s="169"/>
      <c r="P10121" s="153" t="s">
        <v>6625</v>
      </c>
      <c r="Q10121" s="156" t="s">
        <v>3797</v>
      </c>
      <c r="R10121" s="142">
        <f t="shared" si="157"/>
        <v>0</v>
      </c>
    </row>
    <row r="10122" s="109" customFormat="1">
      <c r="A10122" s="119">
        <f>MAX($A$19:A10121)+1</f>
        <v>10104</v>
      </c>
      <c r="B10122" s="155"/>
      <c r="C10122" s="144"/>
      <c r="D10122" s="144" t="s">
        <v>8945</v>
      </c>
      <c r="E10122" s="145">
        <v>45249</v>
      </c>
      <c r="F10122" s="146" t="s">
        <v>3808</v>
      </c>
      <c r="G10122" s="146"/>
      <c r="H10122" s="146" t="s">
        <v>3816</v>
      </c>
      <c r="I10122" s="151" t="s">
        <v>534</v>
      </c>
      <c r="J10122" s="147">
        <v>28656</v>
      </c>
      <c r="K10122" s="147">
        <v>0.82</v>
      </c>
      <c r="L10122" s="148">
        <v>573936696</v>
      </c>
      <c r="M10122" s="155"/>
      <c r="N10122" s="149"/>
      <c r="O10122" s="169"/>
      <c r="P10122" s="153" t="s">
        <v>6625</v>
      </c>
      <c r="Q10122" s="156" t="s">
        <v>3797</v>
      </c>
      <c r="R10122" s="142">
        <f t="shared" si="157"/>
        <v>0</v>
      </c>
    </row>
    <row r="10123" ht="22.5" s="109" customFormat="1">
      <c r="A10123" s="119">
        <f>MAX($A$19:A10122)+1</f>
        <v>10105</v>
      </c>
      <c r="B10123" s="155"/>
      <c r="C10123" s="144"/>
      <c r="D10123" s="144" t="s">
        <v>8945</v>
      </c>
      <c r="E10123" s="145">
        <v>45249</v>
      </c>
      <c r="F10123" s="146" t="s">
        <v>3808</v>
      </c>
      <c r="G10123" s="146"/>
      <c r="H10123" s="146" t="s">
        <v>3823</v>
      </c>
      <c r="I10123" s="151" t="s">
        <v>534</v>
      </c>
      <c r="J10123" s="147">
        <v>3693</v>
      </c>
      <c r="K10123" s="147">
        <v>0.81</v>
      </c>
      <c r="L10123" s="148">
        <v>73063235</v>
      </c>
      <c r="M10123" s="155"/>
      <c r="N10123" s="149"/>
      <c r="O10123" s="169"/>
      <c r="P10123" s="153" t="s">
        <v>6625</v>
      </c>
      <c r="Q10123" s="156" t="s">
        <v>3797</v>
      </c>
      <c r="R10123" s="142">
        <f t="shared" si="157"/>
        <v>0</v>
      </c>
    </row>
    <row r="10124" ht="22.5" s="109" customFormat="1">
      <c r="A10124" s="119">
        <f>MAX($A$19:A10123)+1</f>
        <v>10106</v>
      </c>
      <c r="B10124" s="155"/>
      <c r="C10124" s="144"/>
      <c r="D10124" s="144" t="s">
        <v>8945</v>
      </c>
      <c r="E10124" s="145">
        <v>45249</v>
      </c>
      <c r="F10124" s="146" t="s">
        <v>3808</v>
      </c>
      <c r="G10124" s="146"/>
      <c r="H10124" s="146" t="s">
        <v>8946</v>
      </c>
      <c r="I10124" s="151" t="s">
        <v>534</v>
      </c>
      <c r="J10124" s="147">
        <v>8094</v>
      </c>
      <c r="K10124" s="147">
        <v>1.47</v>
      </c>
      <c r="L10124" s="148">
        <v>290613046</v>
      </c>
      <c r="M10124" s="155"/>
      <c r="N10124" s="149"/>
      <c r="O10124" s="169"/>
      <c r="P10124" s="153" t="s">
        <v>6625</v>
      </c>
      <c r="Q10124" s="156" t="s">
        <v>3797</v>
      </c>
      <c r="R10124" s="142">
        <f t="shared" si="157"/>
        <v>0</v>
      </c>
    </row>
    <row r="10125" ht="22.5" s="109" customFormat="1">
      <c r="A10125" s="119">
        <f>MAX($A$19:A10124)+1</f>
        <v>10107</v>
      </c>
      <c r="B10125" s="155"/>
      <c r="C10125" s="144"/>
      <c r="D10125" s="144" t="s">
        <v>8945</v>
      </c>
      <c r="E10125" s="145">
        <v>45249</v>
      </c>
      <c r="F10125" s="146" t="s">
        <v>3808</v>
      </c>
      <c r="G10125" s="146"/>
      <c r="H10125" s="146" t="s">
        <v>3963</v>
      </c>
      <c r="I10125" s="151" t="s">
        <v>534</v>
      </c>
      <c r="J10125" s="147">
        <v>18748</v>
      </c>
      <c r="K10125" s="147">
        <v>0.81</v>
      </c>
      <c r="L10125" s="148">
        <v>370915119</v>
      </c>
      <c r="M10125" s="155"/>
      <c r="N10125" s="149"/>
      <c r="O10125" s="169"/>
      <c r="P10125" s="153" t="s">
        <v>6625</v>
      </c>
      <c r="Q10125" s="156" t="s">
        <v>3797</v>
      </c>
      <c r="R10125" s="142">
        <f t="shared" si="157"/>
        <v>0</v>
      </c>
    </row>
    <row r="10126" ht="22.5" s="109" customFormat="1">
      <c r="A10126" s="119">
        <f>MAX($A$19:A10125)+1</f>
        <v>10108</v>
      </c>
      <c r="B10126" s="155"/>
      <c r="C10126" s="144"/>
      <c r="D10126" s="144" t="s">
        <v>8945</v>
      </c>
      <c r="E10126" s="145">
        <v>45249</v>
      </c>
      <c r="F10126" s="146" t="s">
        <v>3808</v>
      </c>
      <c r="G10126" s="146"/>
      <c r="H10126" s="146" t="s">
        <v>3823</v>
      </c>
      <c r="I10126" s="151" t="s">
        <v>534</v>
      </c>
      <c r="J10126" s="147">
        <v>5957</v>
      </c>
      <c r="K10126" s="147">
        <v>0.81</v>
      </c>
      <c r="L10126" s="148">
        <v>117854777</v>
      </c>
      <c r="M10126" s="155"/>
      <c r="N10126" s="149"/>
      <c r="O10126" s="169"/>
      <c r="P10126" s="153" t="s">
        <v>6625</v>
      </c>
      <c r="Q10126" s="156" t="s">
        <v>3797</v>
      </c>
      <c r="R10126" s="142">
        <f t="shared" si="157"/>
        <v>0</v>
      </c>
    </row>
    <row r="10127" ht="22.5" s="109" customFormat="1">
      <c r="A10127" s="119">
        <f>MAX($A$19:A10126)+1</f>
        <v>10109</v>
      </c>
      <c r="B10127" s="155"/>
      <c r="C10127" s="144"/>
      <c r="D10127" s="144" t="s">
        <v>8945</v>
      </c>
      <c r="E10127" s="145">
        <v>45249</v>
      </c>
      <c r="F10127" s="146" t="s">
        <v>3808</v>
      </c>
      <c r="G10127" s="146"/>
      <c r="H10127" s="146" t="s">
        <v>6546</v>
      </c>
      <c r="I10127" s="151" t="s">
        <v>534</v>
      </c>
      <c r="J10127" s="147">
        <v>577</v>
      </c>
      <c r="K10127" s="147">
        <v>2.09</v>
      </c>
      <c r="L10127" s="148">
        <v>29454840</v>
      </c>
      <c r="M10127" s="155"/>
      <c r="N10127" s="149"/>
      <c r="O10127" s="169"/>
      <c r="P10127" s="153" t="s">
        <v>6625</v>
      </c>
      <c r="Q10127" s="156" t="s">
        <v>3797</v>
      </c>
      <c r="R10127" s="142">
        <f t="shared" si="157"/>
        <v>0</v>
      </c>
    </row>
    <row r="10128" ht="22.5" s="109" customFormat="1">
      <c r="A10128" s="119">
        <f>MAX($A$19:A10127)+1</f>
        <v>10110</v>
      </c>
      <c r="B10128" s="155"/>
      <c r="C10128" s="144"/>
      <c r="D10128" s="144" t="s">
        <v>8945</v>
      </c>
      <c r="E10128" s="145">
        <v>45249</v>
      </c>
      <c r="F10128" s="146" t="s">
        <v>3808</v>
      </c>
      <c r="G10128" s="146"/>
      <c r="H10128" s="146" t="s">
        <v>6533</v>
      </c>
      <c r="I10128" s="151" t="s">
        <v>534</v>
      </c>
      <c r="J10128" s="147">
        <v>128</v>
      </c>
      <c r="K10128" s="147">
        <v>2.09</v>
      </c>
      <c r="L10128" s="148">
        <v>6534176</v>
      </c>
      <c r="M10128" s="155"/>
      <c r="N10128" s="149"/>
      <c r="O10128" s="169"/>
      <c r="P10128" s="153" t="s">
        <v>6625</v>
      </c>
      <c r="Q10128" s="156" t="s">
        <v>3797</v>
      </c>
      <c r="R10128" s="142">
        <f t="shared" si="157"/>
        <v>0</v>
      </c>
    </row>
    <row r="10129" s="109" customFormat="1">
      <c r="A10129" s="119">
        <f>MAX($A$19:A10128)+1</f>
        <v>10111</v>
      </c>
      <c r="B10129" s="155"/>
      <c r="C10129" s="144"/>
      <c r="D10129" s="144" t="s">
        <v>8945</v>
      </c>
      <c r="E10129" s="145">
        <v>45249</v>
      </c>
      <c r="F10129" s="146" t="s">
        <v>3808</v>
      </c>
      <c r="G10129" s="146"/>
      <c r="H10129" s="146" t="s">
        <v>3816</v>
      </c>
      <c r="I10129" s="151" t="s">
        <v>534</v>
      </c>
      <c r="J10129" s="147">
        <v>782</v>
      </c>
      <c r="K10129" s="147">
        <v>0.82</v>
      </c>
      <c r="L10129" s="148">
        <v>15662287</v>
      </c>
      <c r="M10129" s="155"/>
      <c r="N10129" s="149"/>
      <c r="O10129" s="169"/>
      <c r="P10129" s="153" t="s">
        <v>6625</v>
      </c>
      <c r="Q10129" s="156" t="s">
        <v>3797</v>
      </c>
      <c r="R10129" s="142">
        <f t="shared" si="157"/>
        <v>0</v>
      </c>
    </row>
    <row r="10130" ht="22.5" s="109" customFormat="1">
      <c r="A10130" s="119">
        <f>MAX($A$19:A10129)+1</f>
        <v>10112</v>
      </c>
      <c r="B10130" s="155"/>
      <c r="C10130" s="144"/>
      <c r="D10130" s="144" t="s">
        <v>8945</v>
      </c>
      <c r="E10130" s="145">
        <v>45249</v>
      </c>
      <c r="F10130" s="146" t="s">
        <v>3808</v>
      </c>
      <c r="G10130" s="146"/>
      <c r="H10130" s="146" t="s">
        <v>8947</v>
      </c>
      <c r="I10130" s="151" t="s">
        <v>534</v>
      </c>
      <c r="J10130" s="147">
        <v>88</v>
      </c>
      <c r="K10130" s="147">
        <v>0.78</v>
      </c>
      <c r="L10130" s="148">
        <v>1676532</v>
      </c>
      <c r="M10130" s="155"/>
      <c r="N10130" s="149"/>
      <c r="O10130" s="169"/>
      <c r="P10130" s="153" t="s">
        <v>6625</v>
      </c>
      <c r="Q10130" s="156" t="s">
        <v>3797</v>
      </c>
      <c r="R10130" s="142">
        <f t="shared" si="157"/>
        <v>0</v>
      </c>
    </row>
    <row r="10131" ht="22.5" s="109" customFormat="1">
      <c r="A10131" s="119">
        <f>MAX($A$19:A10130)+1</f>
        <v>10113</v>
      </c>
      <c r="B10131" s="155"/>
      <c r="C10131" s="144"/>
      <c r="D10131" s="144" t="s">
        <v>8948</v>
      </c>
      <c r="E10131" s="145">
        <v>45262</v>
      </c>
      <c r="F10131" s="146" t="s">
        <v>3808</v>
      </c>
      <c r="G10131" s="146"/>
      <c r="H10131" s="146" t="s">
        <v>3965</v>
      </c>
      <c r="I10131" s="151" t="s">
        <v>534</v>
      </c>
      <c r="J10131" s="147">
        <v>4450</v>
      </c>
      <c r="K10131" s="147">
        <v>34683.5</v>
      </c>
      <c r="L10131" s="148">
        <v>154341575</v>
      </c>
      <c r="M10131" s="155"/>
      <c r="N10131" s="149"/>
      <c r="O10131" s="169"/>
      <c r="P10131" s="153" t="s">
        <v>6625</v>
      </c>
      <c r="Q10131" s="156" t="s">
        <v>3797</v>
      </c>
      <c r="R10131" s="142">
        <f t="shared" si="157"/>
        <v>0</v>
      </c>
    </row>
    <row r="10132" ht="22.5" s="109" customFormat="1">
      <c r="A10132" s="119">
        <f>MAX($A$19:A10131)+1</f>
        <v>10114</v>
      </c>
      <c r="B10132" s="155"/>
      <c r="C10132" s="144"/>
      <c r="D10132" s="144" t="s">
        <v>8948</v>
      </c>
      <c r="E10132" s="145">
        <v>45262</v>
      </c>
      <c r="F10132" s="146" t="s">
        <v>3808</v>
      </c>
      <c r="G10132" s="146"/>
      <c r="H10132" s="146" t="s">
        <v>3819</v>
      </c>
      <c r="I10132" s="151" t="s">
        <v>534</v>
      </c>
      <c r="J10132" s="147">
        <v>78</v>
      </c>
      <c r="K10132" s="147">
        <v>18563</v>
      </c>
      <c r="L10132" s="148">
        <v>1447914</v>
      </c>
      <c r="M10132" s="155"/>
      <c r="N10132" s="149"/>
      <c r="O10132" s="169"/>
      <c r="P10132" s="153" t="s">
        <v>6625</v>
      </c>
      <c r="Q10132" s="156" t="s">
        <v>3797</v>
      </c>
      <c r="R10132" s="142">
        <f t="shared" si="157"/>
        <v>0</v>
      </c>
    </row>
    <row r="10133" ht="22.5" s="109" customFormat="1">
      <c r="A10133" s="119">
        <f>MAX($A$19:A10132)+1</f>
        <v>10115</v>
      </c>
      <c r="B10133" s="155"/>
      <c r="C10133" s="144"/>
      <c r="D10133" s="144" t="s">
        <v>8948</v>
      </c>
      <c r="E10133" s="145">
        <v>45262</v>
      </c>
      <c r="F10133" s="146" t="s">
        <v>3808</v>
      </c>
      <c r="G10133" s="146"/>
      <c r="H10133" s="146" t="s">
        <v>3970</v>
      </c>
      <c r="I10133" s="151" t="s">
        <v>534</v>
      </c>
      <c r="J10133" s="147">
        <v>3760</v>
      </c>
      <c r="K10133" s="147">
        <v>17586</v>
      </c>
      <c r="L10133" s="148">
        <v>66123360</v>
      </c>
      <c r="M10133" s="155"/>
      <c r="N10133" s="149"/>
      <c r="O10133" s="169"/>
      <c r="P10133" s="153" t="s">
        <v>6625</v>
      </c>
      <c r="Q10133" s="156" t="s">
        <v>3797</v>
      </c>
      <c r="R10133" s="142">
        <f t="shared" si="157"/>
        <v>0</v>
      </c>
    </row>
    <row r="10134" ht="22.5" s="109" customFormat="1">
      <c r="A10134" s="119">
        <f>MAX($A$19:A10133)+1</f>
        <v>10116</v>
      </c>
      <c r="B10134" s="155"/>
      <c r="C10134" s="144"/>
      <c r="D10134" s="144" t="s">
        <v>8948</v>
      </c>
      <c r="E10134" s="145">
        <v>45262</v>
      </c>
      <c r="F10134" s="146" t="s">
        <v>3808</v>
      </c>
      <c r="G10134" s="146"/>
      <c r="H10134" s="146" t="s">
        <v>3970</v>
      </c>
      <c r="I10134" s="151" t="s">
        <v>534</v>
      </c>
      <c r="J10134" s="147">
        <v>2662</v>
      </c>
      <c r="K10134" s="147">
        <v>17586</v>
      </c>
      <c r="L10134" s="148">
        <v>46813932</v>
      </c>
      <c r="M10134" s="155"/>
      <c r="N10134" s="149"/>
      <c r="O10134" s="169"/>
      <c r="P10134" s="153" t="s">
        <v>6625</v>
      </c>
      <c r="Q10134" s="156" t="s">
        <v>3797</v>
      </c>
      <c r="R10134" s="142">
        <f t="shared" si="157"/>
        <v>0</v>
      </c>
    </row>
    <row r="10135" ht="22.5" s="109" customFormat="1">
      <c r="A10135" s="119">
        <f>MAX($A$19:A10134)+1</f>
        <v>10117</v>
      </c>
      <c r="B10135" s="155"/>
      <c r="C10135" s="144"/>
      <c r="D10135" s="144" t="s">
        <v>8948</v>
      </c>
      <c r="E10135" s="145">
        <v>45262</v>
      </c>
      <c r="F10135" s="146" t="s">
        <v>3808</v>
      </c>
      <c r="G10135" s="146"/>
      <c r="H10135" s="146" t="s">
        <v>3970</v>
      </c>
      <c r="I10135" s="151" t="s">
        <v>534</v>
      </c>
      <c r="J10135" s="147">
        <v>13739</v>
      </c>
      <c r="K10135" s="147">
        <v>17586</v>
      </c>
      <c r="L10135" s="148">
        <v>241614054</v>
      </c>
      <c r="M10135" s="155"/>
      <c r="N10135" s="149"/>
      <c r="O10135" s="169"/>
      <c r="P10135" s="153" t="s">
        <v>6625</v>
      </c>
      <c r="Q10135" s="156" t="s">
        <v>3797</v>
      </c>
      <c r="R10135" s="142">
        <f t="shared" si="157"/>
        <v>0</v>
      </c>
    </row>
    <row r="10136" ht="22.5" s="109" customFormat="1">
      <c r="A10136" s="119">
        <f>MAX($A$19:A10135)+1</f>
        <v>10118</v>
      </c>
      <c r="B10136" s="155"/>
      <c r="C10136" s="144"/>
      <c r="D10136" s="144" t="s">
        <v>8948</v>
      </c>
      <c r="E10136" s="145">
        <v>45262</v>
      </c>
      <c r="F10136" s="146" t="s">
        <v>3808</v>
      </c>
      <c r="G10136" s="146"/>
      <c r="H10136" s="146" t="s">
        <v>3970</v>
      </c>
      <c r="I10136" s="151" t="s">
        <v>534</v>
      </c>
      <c r="J10136" s="147">
        <v>10500</v>
      </c>
      <c r="K10136" s="147">
        <v>17586</v>
      </c>
      <c r="L10136" s="148">
        <v>184653000</v>
      </c>
      <c r="M10136" s="155"/>
      <c r="N10136" s="149"/>
      <c r="O10136" s="169"/>
      <c r="P10136" s="153" t="s">
        <v>6625</v>
      </c>
      <c r="Q10136" s="156" t="s">
        <v>3797</v>
      </c>
      <c r="R10136" s="142">
        <f t="shared" si="157"/>
        <v>0</v>
      </c>
    </row>
    <row r="10137" ht="33.75" s="109" customFormat="1">
      <c r="A10137" s="119">
        <f>MAX($A$19:A10136)+1</f>
        <v>10119</v>
      </c>
      <c r="B10137" s="155"/>
      <c r="C10137" s="144"/>
      <c r="D10137" s="144" t="s">
        <v>8948</v>
      </c>
      <c r="E10137" s="145">
        <v>45262</v>
      </c>
      <c r="F10137" s="146" t="s">
        <v>3808</v>
      </c>
      <c r="G10137" s="146"/>
      <c r="H10137" s="146" t="s">
        <v>4097</v>
      </c>
      <c r="I10137" s="151" t="s">
        <v>534</v>
      </c>
      <c r="J10137" s="147">
        <v>309</v>
      </c>
      <c r="K10137" s="147">
        <v>31019.75</v>
      </c>
      <c r="L10137" s="148">
        <v>9585103</v>
      </c>
      <c r="M10137" s="155"/>
      <c r="N10137" s="149"/>
      <c r="O10137" s="169"/>
      <c r="P10137" s="153" t="s">
        <v>6625</v>
      </c>
      <c r="Q10137" s="156" t="s">
        <v>3797</v>
      </c>
      <c r="R10137" s="142">
        <f t="shared" si="157"/>
        <v>0</v>
      </c>
    </row>
    <row r="10138" ht="22.5" s="109" customFormat="1">
      <c r="A10138" s="119">
        <f>MAX($A$19:A10137)+1</f>
        <v>10120</v>
      </c>
      <c r="B10138" s="155"/>
      <c r="C10138" s="144"/>
      <c r="D10138" s="144" t="s">
        <v>8948</v>
      </c>
      <c r="E10138" s="145">
        <v>45262</v>
      </c>
      <c r="F10138" s="146" t="s">
        <v>3808</v>
      </c>
      <c r="G10138" s="146"/>
      <c r="H10138" s="146" t="s">
        <v>3979</v>
      </c>
      <c r="I10138" s="151" t="s">
        <v>534</v>
      </c>
      <c r="J10138" s="147">
        <v>1567</v>
      </c>
      <c r="K10138" s="147">
        <v>17586</v>
      </c>
      <c r="L10138" s="148">
        <v>27557262</v>
      </c>
      <c r="M10138" s="155"/>
      <c r="N10138" s="149"/>
      <c r="O10138" s="169"/>
      <c r="P10138" s="153" t="s">
        <v>6625</v>
      </c>
      <c r="Q10138" s="156" t="s">
        <v>3797</v>
      </c>
      <c r="R10138" s="142">
        <f t="shared" si="157"/>
        <v>0</v>
      </c>
    </row>
    <row r="10139" ht="22.5" s="109" customFormat="1">
      <c r="A10139" s="119">
        <f>MAX($A$19:A10138)+1</f>
        <v>10121</v>
      </c>
      <c r="B10139" s="155"/>
      <c r="C10139" s="144"/>
      <c r="D10139" s="144" t="s">
        <v>8948</v>
      </c>
      <c r="E10139" s="145">
        <v>45262</v>
      </c>
      <c r="F10139" s="146" t="s">
        <v>3808</v>
      </c>
      <c r="G10139" s="146"/>
      <c r="H10139" s="146" t="s">
        <v>3823</v>
      </c>
      <c r="I10139" s="151" t="s">
        <v>534</v>
      </c>
      <c r="J10139" s="147">
        <v>894</v>
      </c>
      <c r="K10139" s="147">
        <v>19784.25</v>
      </c>
      <c r="L10139" s="148">
        <v>17687120</v>
      </c>
      <c r="M10139" s="155"/>
      <c r="N10139" s="149"/>
      <c r="O10139" s="169"/>
      <c r="P10139" s="153" t="s">
        <v>6625</v>
      </c>
      <c r="Q10139" s="156" t="s">
        <v>3797</v>
      </c>
      <c r="R10139" s="142">
        <f t="shared" si="157"/>
        <v>0</v>
      </c>
    </row>
    <row r="10140" ht="22.5" s="109" customFormat="1">
      <c r="A10140" s="119">
        <f>MAX($A$19:A10139)+1</f>
        <v>10122</v>
      </c>
      <c r="B10140" s="155"/>
      <c r="C10140" s="144"/>
      <c r="D10140" s="144" t="s">
        <v>8948</v>
      </c>
      <c r="E10140" s="145">
        <v>45262</v>
      </c>
      <c r="F10140" s="146" t="s">
        <v>3808</v>
      </c>
      <c r="G10140" s="146"/>
      <c r="H10140" s="146" t="s">
        <v>6564</v>
      </c>
      <c r="I10140" s="151" t="s">
        <v>534</v>
      </c>
      <c r="J10140" s="147">
        <v>49</v>
      </c>
      <c r="K10140" s="147">
        <v>18563</v>
      </c>
      <c r="L10140" s="148">
        <v>909587</v>
      </c>
      <c r="M10140" s="155"/>
      <c r="N10140" s="149"/>
      <c r="O10140" s="169"/>
      <c r="P10140" s="153" t="s">
        <v>6625</v>
      </c>
      <c r="Q10140" s="156" t="s">
        <v>3797</v>
      </c>
      <c r="R10140" s="142">
        <f t="shared" si="157"/>
        <v>0</v>
      </c>
    </row>
    <row r="10141" ht="22.5" s="109" customFormat="1">
      <c r="A10141" s="119">
        <f>MAX($A$19:A10140)+1</f>
        <v>10123</v>
      </c>
      <c r="B10141" s="155"/>
      <c r="C10141" s="144"/>
      <c r="D10141" s="144" t="s">
        <v>8948</v>
      </c>
      <c r="E10141" s="145">
        <v>45262</v>
      </c>
      <c r="F10141" s="146" t="s">
        <v>3808</v>
      </c>
      <c r="G10141" s="146"/>
      <c r="H10141" s="146" t="s">
        <v>4090</v>
      </c>
      <c r="I10141" s="151" t="s">
        <v>534</v>
      </c>
      <c r="J10141" s="147">
        <v>8780</v>
      </c>
      <c r="K10141" s="147">
        <v>12212.5</v>
      </c>
      <c r="L10141" s="148">
        <v>107225750</v>
      </c>
      <c r="M10141" s="155"/>
      <c r="N10141" s="149"/>
      <c r="O10141" s="169"/>
      <c r="P10141" s="153" t="s">
        <v>6625</v>
      </c>
      <c r="Q10141" s="156" t="s">
        <v>3797</v>
      </c>
      <c r="R10141" s="142">
        <f t="shared" si="157"/>
        <v>0</v>
      </c>
    </row>
    <row r="10142" ht="22.5" s="109" customFormat="1">
      <c r="A10142" s="119">
        <f>MAX($A$19:A10141)+1</f>
        <v>10124</v>
      </c>
      <c r="B10142" s="155"/>
      <c r="C10142" s="144"/>
      <c r="D10142" s="144" t="s">
        <v>8948</v>
      </c>
      <c r="E10142" s="145">
        <v>45262</v>
      </c>
      <c r="F10142" s="146" t="s">
        <v>3808</v>
      </c>
      <c r="G10142" s="146"/>
      <c r="H10142" s="146" t="s">
        <v>3974</v>
      </c>
      <c r="I10142" s="151" t="s">
        <v>534</v>
      </c>
      <c r="J10142" s="147">
        <v>426</v>
      </c>
      <c r="K10142" s="147">
        <v>35904.75</v>
      </c>
      <c r="L10142" s="148">
        <v>15295424</v>
      </c>
      <c r="M10142" s="155"/>
      <c r="N10142" s="149"/>
      <c r="O10142" s="169"/>
      <c r="P10142" s="153" t="s">
        <v>6625</v>
      </c>
      <c r="Q10142" s="156" t="s">
        <v>3797</v>
      </c>
      <c r="R10142" s="142">
        <f t="shared" si="157"/>
        <v>0</v>
      </c>
    </row>
    <row r="10143" s="109" customFormat="1">
      <c r="A10143" s="119">
        <f>MAX($A$19:A10142)+1</f>
        <v>10125</v>
      </c>
      <c r="B10143" s="155"/>
      <c r="C10143" s="144"/>
      <c r="D10143" s="144" t="s">
        <v>8948</v>
      </c>
      <c r="E10143" s="145">
        <v>45262</v>
      </c>
      <c r="F10143" s="146" t="s">
        <v>3808</v>
      </c>
      <c r="G10143" s="146"/>
      <c r="H10143" s="146" t="s">
        <v>3976</v>
      </c>
      <c r="I10143" s="151" t="s">
        <v>534</v>
      </c>
      <c r="J10143" s="147">
        <v>1040</v>
      </c>
      <c r="K10143" s="147">
        <v>19540</v>
      </c>
      <c r="L10143" s="148">
        <v>20321600</v>
      </c>
      <c r="M10143" s="155"/>
      <c r="N10143" s="149"/>
      <c r="O10143" s="169"/>
      <c r="P10143" s="153" t="s">
        <v>6625</v>
      </c>
      <c r="Q10143" s="156" t="s">
        <v>3797</v>
      </c>
      <c r="R10143" s="142">
        <f t="shared" si="157"/>
        <v>0</v>
      </c>
    </row>
    <row r="10144" ht="22.5" s="109" customFormat="1">
      <c r="A10144" s="119">
        <f>MAX($A$19:A10143)+1</f>
        <v>10126</v>
      </c>
      <c r="B10144" s="155"/>
      <c r="C10144" s="144"/>
      <c r="D10144" s="144" t="s">
        <v>8948</v>
      </c>
      <c r="E10144" s="145">
        <v>45262</v>
      </c>
      <c r="F10144" s="146" t="s">
        <v>3808</v>
      </c>
      <c r="G10144" s="146"/>
      <c r="H10144" s="146" t="s">
        <v>6551</v>
      </c>
      <c r="I10144" s="151" t="s">
        <v>534</v>
      </c>
      <c r="J10144" s="147">
        <v>408</v>
      </c>
      <c r="K10144" s="147">
        <v>28577.25</v>
      </c>
      <c r="L10144" s="148">
        <v>11659518</v>
      </c>
      <c r="M10144" s="155"/>
      <c r="N10144" s="149"/>
      <c r="O10144" s="169"/>
      <c r="P10144" s="153" t="s">
        <v>6625</v>
      </c>
      <c r="Q10144" s="156" t="s">
        <v>3797</v>
      </c>
      <c r="R10144" s="142">
        <f t="shared" si="157"/>
        <v>0</v>
      </c>
    </row>
    <row r="10145" s="109" customFormat="1">
      <c r="A10145" s="119">
        <f>MAX($A$19:A10144)+1</f>
        <v>10127</v>
      </c>
      <c r="B10145" s="155"/>
      <c r="C10145" s="144"/>
      <c r="D10145" s="144" t="s">
        <v>8949</v>
      </c>
      <c r="E10145" s="145">
        <v>45271</v>
      </c>
      <c r="F10145" s="146" t="s">
        <v>3808</v>
      </c>
      <c r="G10145" s="146"/>
      <c r="H10145" s="146" t="s">
        <v>8950</v>
      </c>
      <c r="I10145" s="151" t="s">
        <v>534</v>
      </c>
      <c r="J10145" s="147">
        <v>988</v>
      </c>
      <c r="K10145" s="147">
        <v>26623.25</v>
      </c>
      <c r="L10145" s="148">
        <v>26303771</v>
      </c>
      <c r="M10145" s="155"/>
      <c r="N10145" s="149"/>
      <c r="O10145" s="169"/>
      <c r="P10145" s="153" t="s">
        <v>6625</v>
      </c>
      <c r="Q10145" s="156" t="s">
        <v>3797</v>
      </c>
      <c r="R10145" s="142">
        <f t="shared" si="157"/>
        <v>0</v>
      </c>
    </row>
    <row r="10146" s="109" customFormat="1">
      <c r="A10146" s="119">
        <f>MAX($A$19:A10145)+1</f>
        <v>10128</v>
      </c>
      <c r="B10146" s="155">
        <v>1</v>
      </c>
      <c r="C10146" s="144"/>
      <c r="D10146" s="144" t="s">
        <v>8949</v>
      </c>
      <c r="E10146" s="145">
        <v>45271</v>
      </c>
      <c r="F10146" s="146" t="s">
        <v>3808</v>
      </c>
      <c r="G10146" s="146"/>
      <c r="H10146" s="146" t="s">
        <v>8950</v>
      </c>
      <c r="I10146" s="151" t="s">
        <v>534</v>
      </c>
      <c r="J10146" s="147">
        <v>478</v>
      </c>
      <c r="K10146" s="147">
        <v>26623.25</v>
      </c>
      <c r="L10146" s="148">
        <v>12725914</v>
      </c>
      <c r="M10146" s="155"/>
      <c r="N10146" s="149"/>
      <c r="O10146" s="169"/>
      <c r="P10146" s="153" t="s">
        <v>6625</v>
      </c>
      <c r="Q10146" s="156" t="s">
        <v>3797</v>
      </c>
      <c r="R10146" s="142">
        <f t="shared" si="157"/>
        <v>0</v>
      </c>
    </row>
    <row r="10147" ht="22.5" s="109" customFormat="1">
      <c r="A10147" s="119">
        <f>MAX($A$19:A10146)+1</f>
        <v>10129</v>
      </c>
      <c r="B10147" s="155"/>
      <c r="C10147" s="144"/>
      <c r="D10147" s="144" t="s">
        <v>8951</v>
      </c>
      <c r="E10147" s="145">
        <v>45252</v>
      </c>
      <c r="F10147" s="146" t="s">
        <v>3855</v>
      </c>
      <c r="G10147" s="146"/>
      <c r="H10147" s="146" t="s">
        <v>3996</v>
      </c>
      <c r="I10147" s="151" t="s">
        <v>534</v>
      </c>
      <c r="J10147" s="147">
        <v>708</v>
      </c>
      <c r="K10147" s="147">
        <v>1.03</v>
      </c>
      <c r="L10147" s="148">
        <v>17811687</v>
      </c>
      <c r="M10147" s="155"/>
      <c r="N10147" s="149"/>
      <c r="O10147" s="169"/>
      <c r="P10147" s="153" t="s">
        <v>6625</v>
      </c>
      <c r="Q10147" s="156" t="s">
        <v>3797</v>
      </c>
      <c r="R10147" s="142">
        <f t="shared" si="157"/>
        <v>0</v>
      </c>
    </row>
    <row r="10148" ht="22.5" s="109" customFormat="1">
      <c r="A10148" s="119">
        <f>MAX($A$19:A10147)+1</f>
        <v>10130</v>
      </c>
      <c r="B10148" s="155"/>
      <c r="C10148" s="144"/>
      <c r="D10148" s="144" t="s">
        <v>8951</v>
      </c>
      <c r="E10148" s="145">
        <v>45252</v>
      </c>
      <c r="F10148" s="146" t="s">
        <v>3855</v>
      </c>
      <c r="G10148" s="146"/>
      <c r="H10148" s="146" t="s">
        <v>3991</v>
      </c>
      <c r="I10148" s="151" t="s">
        <v>534</v>
      </c>
      <c r="J10148" s="147">
        <v>1507</v>
      </c>
      <c r="K10148" s="147">
        <v>30287</v>
      </c>
      <c r="L10148" s="148">
        <v>45642509</v>
      </c>
      <c r="M10148" s="155"/>
      <c r="N10148" s="149"/>
      <c r="O10148" s="169"/>
      <c r="P10148" s="153" t="s">
        <v>6625</v>
      </c>
      <c r="Q10148" s="156" t="s">
        <v>3797</v>
      </c>
      <c r="R10148" s="142">
        <f ref="R10148:R10211" t="shared" si="158">N10148/L10148*100</f>
        <v>0</v>
      </c>
    </row>
    <row r="10149" ht="22.5" s="109" customFormat="1">
      <c r="A10149" s="119">
        <f>MAX($A$19:A10148)+1</f>
        <v>10131</v>
      </c>
      <c r="B10149" s="155"/>
      <c r="C10149" s="144"/>
      <c r="D10149" s="144" t="s">
        <v>8951</v>
      </c>
      <c r="E10149" s="145">
        <v>45252</v>
      </c>
      <c r="F10149" s="146" t="s">
        <v>3855</v>
      </c>
      <c r="G10149" s="146"/>
      <c r="H10149" s="146" t="s">
        <v>3858</v>
      </c>
      <c r="I10149" s="151" t="s">
        <v>534</v>
      </c>
      <c r="J10149" s="147">
        <v>5269</v>
      </c>
      <c r="K10149" s="147">
        <v>27844.50009</v>
      </c>
      <c r="L10149" s="148">
        <v>146712671</v>
      </c>
      <c r="M10149" s="155"/>
      <c r="N10149" s="149"/>
      <c r="O10149" s="169"/>
      <c r="P10149" s="153" t="s">
        <v>6625</v>
      </c>
      <c r="Q10149" s="156" t="s">
        <v>3797</v>
      </c>
      <c r="R10149" s="142">
        <f t="shared" si="158"/>
        <v>0</v>
      </c>
    </row>
    <row r="10150" ht="22.5" s="109" customFormat="1">
      <c r="A10150" s="119">
        <f>MAX($A$19:A10149)+1</f>
        <v>10132</v>
      </c>
      <c r="B10150" s="155"/>
      <c r="C10150" s="144"/>
      <c r="D10150" s="144" t="s">
        <v>8951</v>
      </c>
      <c r="E10150" s="145">
        <v>45252</v>
      </c>
      <c r="F10150" s="146" t="s">
        <v>3855</v>
      </c>
      <c r="G10150" s="146"/>
      <c r="H10150" s="146" t="s">
        <v>3992</v>
      </c>
      <c r="I10150" s="151" t="s">
        <v>534</v>
      </c>
      <c r="J10150" s="147">
        <v>3077</v>
      </c>
      <c r="K10150" s="147">
        <v>73763.50016</v>
      </c>
      <c r="L10150" s="148">
        <v>226970290</v>
      </c>
      <c r="M10150" s="155"/>
      <c r="N10150" s="149"/>
      <c r="O10150" s="169"/>
      <c r="P10150" s="153" t="s">
        <v>6625</v>
      </c>
      <c r="Q10150" s="156" t="s">
        <v>3797</v>
      </c>
      <c r="R10150" s="142">
        <f t="shared" si="158"/>
        <v>0</v>
      </c>
    </row>
    <row r="10151" ht="22.5" s="109" customFormat="1">
      <c r="A10151" s="119">
        <f>MAX($A$19:A10150)+1</f>
        <v>10133</v>
      </c>
      <c r="B10151" s="155"/>
      <c r="C10151" s="144"/>
      <c r="D10151" s="144" t="s">
        <v>8951</v>
      </c>
      <c r="E10151" s="145">
        <v>45252</v>
      </c>
      <c r="F10151" s="146" t="s">
        <v>3855</v>
      </c>
      <c r="G10151" s="146"/>
      <c r="H10151" s="146" t="s">
        <v>8952</v>
      </c>
      <c r="I10151" s="151" t="s">
        <v>534</v>
      </c>
      <c r="J10151" s="147">
        <v>570</v>
      </c>
      <c r="K10151" s="147">
        <v>27111.75</v>
      </c>
      <c r="L10151" s="148">
        <v>15453698</v>
      </c>
      <c r="M10151" s="155"/>
      <c r="N10151" s="149"/>
      <c r="O10151" s="169"/>
      <c r="P10151" s="153" t="s">
        <v>6625</v>
      </c>
      <c r="Q10151" s="156" t="s">
        <v>3797</v>
      </c>
      <c r="R10151" s="142">
        <f t="shared" si="158"/>
        <v>0</v>
      </c>
    </row>
    <row r="10152" ht="33.75" s="109" customFormat="1">
      <c r="A10152" s="119">
        <f>MAX($A$19:A10151)+1</f>
        <v>10134</v>
      </c>
      <c r="B10152" s="155"/>
      <c r="C10152" s="144"/>
      <c r="D10152" s="144" t="s">
        <v>8951</v>
      </c>
      <c r="E10152" s="145">
        <v>45252</v>
      </c>
      <c r="F10152" s="146" t="s">
        <v>3855</v>
      </c>
      <c r="G10152" s="146"/>
      <c r="H10152" s="146" t="s">
        <v>8953</v>
      </c>
      <c r="I10152" s="151" t="s">
        <v>534</v>
      </c>
      <c r="J10152" s="147">
        <v>3625</v>
      </c>
      <c r="K10152" s="147">
        <v>45674.75</v>
      </c>
      <c r="L10152" s="148">
        <v>165570969</v>
      </c>
      <c r="M10152" s="155"/>
      <c r="N10152" s="149"/>
      <c r="O10152" s="169"/>
      <c r="P10152" s="153" t="s">
        <v>6625</v>
      </c>
      <c r="Q10152" s="156" t="s">
        <v>3797</v>
      </c>
      <c r="R10152" s="142">
        <f t="shared" si="158"/>
        <v>0</v>
      </c>
    </row>
    <row r="10153" ht="22.5" s="109" customFormat="1">
      <c r="A10153" s="119">
        <f>MAX($A$19:A10152)+1</f>
        <v>10135</v>
      </c>
      <c r="B10153" s="155"/>
      <c r="C10153" s="144"/>
      <c r="D10153" s="144" t="s">
        <v>8951</v>
      </c>
      <c r="E10153" s="145">
        <v>45252</v>
      </c>
      <c r="F10153" s="146" t="s">
        <v>3855</v>
      </c>
      <c r="G10153" s="146"/>
      <c r="H10153" s="146" t="s">
        <v>8954</v>
      </c>
      <c r="I10153" s="151" t="s">
        <v>534</v>
      </c>
      <c r="J10153" s="147">
        <v>820</v>
      </c>
      <c r="K10153" s="147">
        <v>26623.25</v>
      </c>
      <c r="L10153" s="148">
        <v>21831065</v>
      </c>
      <c r="M10153" s="155"/>
      <c r="N10153" s="149"/>
      <c r="O10153" s="169"/>
      <c r="P10153" s="153" t="s">
        <v>6625</v>
      </c>
      <c r="Q10153" s="156" t="s">
        <v>3797</v>
      </c>
      <c r="R10153" s="142">
        <f t="shared" si="158"/>
        <v>0</v>
      </c>
    </row>
    <row r="10154" ht="22.5" s="109" customFormat="1">
      <c r="A10154" s="119">
        <f>MAX($A$19:A10153)+1</f>
        <v>10136</v>
      </c>
      <c r="B10154" s="155"/>
      <c r="C10154" s="144"/>
      <c r="D10154" s="144" t="s">
        <v>8951</v>
      </c>
      <c r="E10154" s="145">
        <v>45252</v>
      </c>
      <c r="F10154" s="146" t="s">
        <v>3855</v>
      </c>
      <c r="G10154" s="146"/>
      <c r="H10154" s="146" t="s">
        <v>3993</v>
      </c>
      <c r="I10154" s="151" t="s">
        <v>534</v>
      </c>
      <c r="J10154" s="147">
        <v>1320</v>
      </c>
      <c r="K10154" s="147">
        <v>26623.25</v>
      </c>
      <c r="L10154" s="148">
        <v>35142690</v>
      </c>
      <c r="M10154" s="155"/>
      <c r="N10154" s="149"/>
      <c r="O10154" s="169"/>
      <c r="P10154" s="153" t="s">
        <v>6625</v>
      </c>
      <c r="Q10154" s="156" t="s">
        <v>3797</v>
      </c>
      <c r="R10154" s="142">
        <f t="shared" si="158"/>
        <v>0</v>
      </c>
    </row>
    <row r="10155" ht="22.5" s="109" customFormat="1">
      <c r="A10155" s="119">
        <f>MAX($A$19:A10154)+1</f>
        <v>10137</v>
      </c>
      <c r="B10155" s="155"/>
      <c r="C10155" s="144"/>
      <c r="D10155" s="144" t="s">
        <v>8951</v>
      </c>
      <c r="E10155" s="145">
        <v>45252</v>
      </c>
      <c r="F10155" s="146" t="s">
        <v>3855</v>
      </c>
      <c r="G10155" s="146"/>
      <c r="H10155" s="146" t="s">
        <v>8955</v>
      </c>
      <c r="I10155" s="151" t="s">
        <v>534</v>
      </c>
      <c r="J10155" s="147">
        <v>165</v>
      </c>
      <c r="K10155" s="147">
        <v>26623.25</v>
      </c>
      <c r="L10155" s="148">
        <v>4392836</v>
      </c>
      <c r="M10155" s="155"/>
      <c r="N10155" s="149"/>
      <c r="O10155" s="169"/>
      <c r="P10155" s="153" t="s">
        <v>6625</v>
      </c>
      <c r="Q10155" s="156" t="s">
        <v>3797</v>
      </c>
      <c r="R10155" s="142">
        <f t="shared" si="158"/>
        <v>0</v>
      </c>
    </row>
    <row r="10156" ht="22.5" s="109" customFormat="1">
      <c r="A10156" s="119">
        <f>MAX($A$19:A10155)+1</f>
        <v>10138</v>
      </c>
      <c r="B10156" s="155"/>
      <c r="C10156" s="144"/>
      <c r="D10156" s="144" t="s">
        <v>8951</v>
      </c>
      <c r="E10156" s="145">
        <v>45252</v>
      </c>
      <c r="F10156" s="146" t="s">
        <v>3855</v>
      </c>
      <c r="G10156" s="146"/>
      <c r="H10156" s="146" t="s">
        <v>3996</v>
      </c>
      <c r="I10156" s="151" t="s">
        <v>534</v>
      </c>
      <c r="J10156" s="147">
        <v>215</v>
      </c>
      <c r="K10156" s="147">
        <v>25157.75</v>
      </c>
      <c r="L10156" s="148">
        <v>5408916</v>
      </c>
      <c r="M10156" s="155"/>
      <c r="N10156" s="149"/>
      <c r="O10156" s="169"/>
      <c r="P10156" s="153" t="s">
        <v>6625</v>
      </c>
      <c r="Q10156" s="156" t="s">
        <v>3797</v>
      </c>
      <c r="R10156" s="142">
        <f t="shared" si="158"/>
        <v>0</v>
      </c>
    </row>
    <row r="10157" ht="22.5" s="109" customFormat="1">
      <c r="A10157" s="119">
        <f>MAX($A$19:A10156)+1</f>
        <v>10139</v>
      </c>
      <c r="B10157" s="155"/>
      <c r="C10157" s="144"/>
      <c r="D10157" s="144" t="s">
        <v>8951</v>
      </c>
      <c r="E10157" s="145">
        <v>45252</v>
      </c>
      <c r="F10157" s="146" t="s">
        <v>3855</v>
      </c>
      <c r="G10157" s="146"/>
      <c r="H10157" s="146" t="s">
        <v>3997</v>
      </c>
      <c r="I10157" s="151" t="s">
        <v>534</v>
      </c>
      <c r="J10157" s="147">
        <v>1020</v>
      </c>
      <c r="K10157" s="147">
        <v>46407.5</v>
      </c>
      <c r="L10157" s="148">
        <v>47335650</v>
      </c>
      <c r="M10157" s="155"/>
      <c r="N10157" s="149"/>
      <c r="O10157" s="169"/>
      <c r="P10157" s="153" t="s">
        <v>6625</v>
      </c>
      <c r="Q10157" s="156" t="s">
        <v>3797</v>
      </c>
      <c r="R10157" s="142">
        <f t="shared" si="158"/>
        <v>0</v>
      </c>
    </row>
    <row r="10158" ht="22.5" s="109" customFormat="1">
      <c r="A10158" s="119">
        <f>MAX($A$19:A10157)+1</f>
        <v>10140</v>
      </c>
      <c r="B10158" s="155"/>
      <c r="C10158" s="144"/>
      <c r="D10158" s="144" t="s">
        <v>8951</v>
      </c>
      <c r="E10158" s="145">
        <v>45252</v>
      </c>
      <c r="F10158" s="146" t="s">
        <v>3855</v>
      </c>
      <c r="G10158" s="146"/>
      <c r="H10158" s="146" t="s">
        <v>6510</v>
      </c>
      <c r="I10158" s="151" t="s">
        <v>534</v>
      </c>
      <c r="J10158" s="147">
        <v>800</v>
      </c>
      <c r="K10158" s="147">
        <v>66680.25</v>
      </c>
      <c r="L10158" s="148">
        <v>53344200</v>
      </c>
      <c r="M10158" s="155"/>
      <c r="N10158" s="149"/>
      <c r="O10158" s="169"/>
      <c r="P10158" s="153" t="s">
        <v>6625</v>
      </c>
      <c r="Q10158" s="156" t="s">
        <v>3797</v>
      </c>
      <c r="R10158" s="142">
        <f t="shared" si="158"/>
        <v>0</v>
      </c>
    </row>
    <row r="10159" ht="22.5" s="109" customFormat="1">
      <c r="A10159" s="119">
        <f>MAX($A$19:A10158)+1</f>
        <v>10141</v>
      </c>
      <c r="B10159" s="155"/>
      <c r="C10159" s="144"/>
      <c r="D10159" s="144" t="s">
        <v>8951</v>
      </c>
      <c r="E10159" s="145">
        <v>45252</v>
      </c>
      <c r="F10159" s="146" t="s">
        <v>3855</v>
      </c>
      <c r="G10159" s="146"/>
      <c r="H10159" s="146" t="s">
        <v>6524</v>
      </c>
      <c r="I10159" s="151" t="s">
        <v>534</v>
      </c>
      <c r="J10159" s="147">
        <v>3760</v>
      </c>
      <c r="K10159" s="147">
        <v>46407.5</v>
      </c>
      <c r="L10159" s="148">
        <v>174492200</v>
      </c>
      <c r="M10159" s="155"/>
      <c r="N10159" s="149"/>
      <c r="O10159" s="169"/>
      <c r="P10159" s="153" t="s">
        <v>6625</v>
      </c>
      <c r="Q10159" s="156" t="s">
        <v>3797</v>
      </c>
      <c r="R10159" s="142">
        <f t="shared" si="158"/>
        <v>0</v>
      </c>
    </row>
    <row r="10160" ht="22.5" s="109" customFormat="1">
      <c r="A10160" s="119">
        <f>MAX($A$19:A10159)+1</f>
        <v>10142</v>
      </c>
      <c r="B10160" s="155"/>
      <c r="C10160" s="144"/>
      <c r="D10160" s="144" t="s">
        <v>8951</v>
      </c>
      <c r="E10160" s="145">
        <v>45252</v>
      </c>
      <c r="F10160" s="146" t="s">
        <v>3855</v>
      </c>
      <c r="G10160" s="146"/>
      <c r="H10160" s="146" t="s">
        <v>6525</v>
      </c>
      <c r="I10160" s="151" t="s">
        <v>534</v>
      </c>
      <c r="J10160" s="147">
        <v>685</v>
      </c>
      <c r="K10160" s="147">
        <v>40057</v>
      </c>
      <c r="L10160" s="148">
        <v>27439045</v>
      </c>
      <c r="M10160" s="155"/>
      <c r="N10160" s="149"/>
      <c r="O10160" s="169"/>
      <c r="P10160" s="153" t="s">
        <v>6625</v>
      </c>
      <c r="Q10160" s="156" t="s">
        <v>3797</v>
      </c>
      <c r="R10160" s="142">
        <f t="shared" si="158"/>
        <v>0</v>
      </c>
    </row>
    <row r="10161" ht="22.5" s="109" customFormat="1">
      <c r="A10161" s="119">
        <f>MAX($A$19:A10160)+1</f>
        <v>10143</v>
      </c>
      <c r="B10161" s="155"/>
      <c r="C10161" s="144"/>
      <c r="D10161" s="144" t="s">
        <v>8951</v>
      </c>
      <c r="E10161" s="145">
        <v>45252</v>
      </c>
      <c r="F10161" s="146" t="s">
        <v>3855</v>
      </c>
      <c r="G10161" s="146"/>
      <c r="H10161" s="146" t="s">
        <v>6526</v>
      </c>
      <c r="I10161" s="151" t="s">
        <v>534</v>
      </c>
      <c r="J10161" s="147">
        <v>750</v>
      </c>
      <c r="K10161" s="147">
        <v>73763.5</v>
      </c>
      <c r="L10161" s="148">
        <v>55322625</v>
      </c>
      <c r="M10161" s="155"/>
      <c r="N10161" s="149"/>
      <c r="O10161" s="169"/>
      <c r="P10161" s="153" t="s">
        <v>6625</v>
      </c>
      <c r="Q10161" s="156" t="s">
        <v>3797</v>
      </c>
      <c r="R10161" s="142">
        <f t="shared" si="158"/>
        <v>0</v>
      </c>
    </row>
    <row r="10162" ht="22.5" s="109" customFormat="1">
      <c r="A10162" s="119">
        <f>MAX($A$19:A10161)+1</f>
        <v>10144</v>
      </c>
      <c r="B10162" s="155"/>
      <c r="C10162" s="144"/>
      <c r="D10162" s="144" t="s">
        <v>8951</v>
      </c>
      <c r="E10162" s="145">
        <v>45252</v>
      </c>
      <c r="F10162" s="146" t="s">
        <v>3855</v>
      </c>
      <c r="G10162" s="146"/>
      <c r="H10162" s="146" t="s">
        <v>6518</v>
      </c>
      <c r="I10162" s="151" t="s">
        <v>534</v>
      </c>
      <c r="J10162" s="147">
        <v>320</v>
      </c>
      <c r="K10162" s="147">
        <v>73763.5</v>
      </c>
      <c r="L10162" s="148">
        <v>23604320</v>
      </c>
      <c r="M10162" s="155"/>
      <c r="N10162" s="149"/>
      <c r="O10162" s="169"/>
      <c r="P10162" s="153" t="s">
        <v>6625</v>
      </c>
      <c r="Q10162" s="156" t="s">
        <v>3797</v>
      </c>
      <c r="R10162" s="142">
        <f t="shared" si="158"/>
        <v>0</v>
      </c>
    </row>
    <row r="10163" ht="22.5" s="109" customFormat="1">
      <c r="A10163" s="119">
        <f>MAX($A$19:A10162)+1</f>
        <v>10145</v>
      </c>
      <c r="B10163" s="155"/>
      <c r="C10163" s="144"/>
      <c r="D10163" s="144" t="s">
        <v>8951</v>
      </c>
      <c r="E10163" s="145">
        <v>45252</v>
      </c>
      <c r="F10163" s="146" t="s">
        <v>3855</v>
      </c>
      <c r="G10163" s="146"/>
      <c r="H10163" s="146" t="s">
        <v>6527</v>
      </c>
      <c r="I10163" s="151" t="s">
        <v>534</v>
      </c>
      <c r="J10163" s="147">
        <v>285</v>
      </c>
      <c r="K10163" s="147">
        <v>40057</v>
      </c>
      <c r="L10163" s="148">
        <v>11416245</v>
      </c>
      <c r="M10163" s="155"/>
      <c r="N10163" s="149"/>
      <c r="O10163" s="169"/>
      <c r="P10163" s="153" t="s">
        <v>6625</v>
      </c>
      <c r="Q10163" s="156" t="s">
        <v>3797</v>
      </c>
      <c r="R10163" s="142">
        <f t="shared" si="158"/>
        <v>0</v>
      </c>
    </row>
    <row r="10164" ht="22.5" s="109" customFormat="1">
      <c r="A10164" s="119">
        <f>MAX($A$19:A10163)+1</f>
        <v>10146</v>
      </c>
      <c r="B10164" s="155"/>
      <c r="C10164" s="144"/>
      <c r="D10164" s="144" t="s">
        <v>8951</v>
      </c>
      <c r="E10164" s="145">
        <v>45252</v>
      </c>
      <c r="F10164" s="146" t="s">
        <v>3855</v>
      </c>
      <c r="G10164" s="146"/>
      <c r="H10164" s="146" t="s">
        <v>4079</v>
      </c>
      <c r="I10164" s="151" t="s">
        <v>534</v>
      </c>
      <c r="J10164" s="147">
        <v>3800</v>
      </c>
      <c r="K10164" s="147">
        <v>10136.375</v>
      </c>
      <c r="L10164" s="148">
        <v>38518225</v>
      </c>
      <c r="M10164" s="155"/>
      <c r="N10164" s="149"/>
      <c r="O10164" s="169"/>
      <c r="P10164" s="153" t="s">
        <v>6625</v>
      </c>
      <c r="Q10164" s="156" t="s">
        <v>3797</v>
      </c>
      <c r="R10164" s="142">
        <f t="shared" si="158"/>
        <v>0</v>
      </c>
    </row>
    <row r="10165" ht="22.5" s="109" customFormat="1">
      <c r="A10165" s="119">
        <f>MAX($A$19:A10164)+1</f>
        <v>10147</v>
      </c>
      <c r="B10165" s="155"/>
      <c r="C10165" s="144"/>
      <c r="D10165" s="144" t="s">
        <v>8951</v>
      </c>
      <c r="E10165" s="145">
        <v>45252</v>
      </c>
      <c r="F10165" s="146" t="s">
        <v>3855</v>
      </c>
      <c r="G10165" s="146"/>
      <c r="H10165" s="146" t="s">
        <v>4079</v>
      </c>
      <c r="I10165" s="151" t="s">
        <v>534</v>
      </c>
      <c r="J10165" s="147">
        <v>2470</v>
      </c>
      <c r="K10165" s="147">
        <v>0.41</v>
      </c>
      <c r="L10165" s="148">
        <v>25036846</v>
      </c>
      <c r="M10165" s="155"/>
      <c r="N10165" s="149"/>
      <c r="O10165" s="169"/>
      <c r="P10165" s="153" t="s">
        <v>6625</v>
      </c>
      <c r="Q10165" s="156" t="s">
        <v>3797</v>
      </c>
      <c r="R10165" s="142">
        <f t="shared" si="158"/>
        <v>0</v>
      </c>
    </row>
    <row r="10166" ht="22.5" s="109" customFormat="1">
      <c r="A10166" s="119">
        <f>MAX($A$19:A10165)+1</f>
        <v>10148</v>
      </c>
      <c r="B10166" s="155"/>
      <c r="C10166" s="144"/>
      <c r="D10166" s="144" t="s">
        <v>8951</v>
      </c>
      <c r="E10166" s="145">
        <v>45252</v>
      </c>
      <c r="F10166" s="146" t="s">
        <v>3855</v>
      </c>
      <c r="G10166" s="146"/>
      <c r="H10166" s="146" t="s">
        <v>4079</v>
      </c>
      <c r="I10166" s="151" t="s">
        <v>534</v>
      </c>
      <c r="J10166" s="147">
        <v>3000</v>
      </c>
      <c r="K10166" s="147">
        <v>0.41</v>
      </c>
      <c r="L10166" s="148">
        <v>30409125</v>
      </c>
      <c r="M10166" s="155"/>
      <c r="N10166" s="149"/>
      <c r="O10166" s="169"/>
      <c r="P10166" s="153" t="s">
        <v>6625</v>
      </c>
      <c r="Q10166" s="156" t="s">
        <v>3797</v>
      </c>
      <c r="R10166" s="142">
        <f t="shared" si="158"/>
        <v>0</v>
      </c>
    </row>
    <row r="10167" ht="22.5" s="109" customFormat="1">
      <c r="A10167" s="119">
        <f>MAX($A$19:A10166)+1</f>
        <v>10149</v>
      </c>
      <c r="B10167" s="155"/>
      <c r="C10167" s="144"/>
      <c r="D10167" s="144" t="s">
        <v>8951</v>
      </c>
      <c r="E10167" s="145">
        <v>45252</v>
      </c>
      <c r="F10167" s="146" t="s">
        <v>3855</v>
      </c>
      <c r="G10167" s="146"/>
      <c r="H10167" s="146" t="s">
        <v>4079</v>
      </c>
      <c r="I10167" s="151" t="s">
        <v>534</v>
      </c>
      <c r="J10167" s="147">
        <v>1200</v>
      </c>
      <c r="K10167" s="147">
        <v>10136.375</v>
      </c>
      <c r="L10167" s="148">
        <v>12163650</v>
      </c>
      <c r="M10167" s="155"/>
      <c r="N10167" s="149"/>
      <c r="O10167" s="169"/>
      <c r="P10167" s="153" t="s">
        <v>6625</v>
      </c>
      <c r="Q10167" s="156" t="s">
        <v>3797</v>
      </c>
      <c r="R10167" s="142">
        <f t="shared" si="158"/>
        <v>0</v>
      </c>
    </row>
    <row r="10168" ht="22.5" s="109" customFormat="1">
      <c r="A10168" s="119">
        <f>MAX($A$19:A10167)+1</f>
        <v>10150</v>
      </c>
      <c r="B10168" s="155"/>
      <c r="C10168" s="144"/>
      <c r="D10168" s="144" t="s">
        <v>8951</v>
      </c>
      <c r="E10168" s="145">
        <v>45252</v>
      </c>
      <c r="F10168" s="146" t="s">
        <v>3855</v>
      </c>
      <c r="G10168" s="146"/>
      <c r="H10168" s="146" t="s">
        <v>4079</v>
      </c>
      <c r="I10168" s="151" t="s">
        <v>534</v>
      </c>
      <c r="J10168" s="147">
        <v>1500</v>
      </c>
      <c r="K10168" s="147">
        <v>0.41</v>
      </c>
      <c r="L10168" s="148">
        <v>15204562</v>
      </c>
      <c r="M10168" s="155"/>
      <c r="N10168" s="149"/>
      <c r="O10168" s="169"/>
      <c r="P10168" s="153" t="s">
        <v>6625</v>
      </c>
      <c r="Q10168" s="156" t="s">
        <v>3797</v>
      </c>
      <c r="R10168" s="142">
        <f t="shared" si="158"/>
        <v>0</v>
      </c>
    </row>
    <row r="10169" ht="22.5" s="109" customFormat="1">
      <c r="A10169" s="119">
        <f>MAX($A$19:A10168)+1</f>
        <v>10151</v>
      </c>
      <c r="B10169" s="155"/>
      <c r="C10169" s="144"/>
      <c r="D10169" s="144" t="s">
        <v>8951</v>
      </c>
      <c r="E10169" s="145">
        <v>45252</v>
      </c>
      <c r="F10169" s="146" t="s">
        <v>3855</v>
      </c>
      <c r="G10169" s="146"/>
      <c r="H10169" s="146" t="s">
        <v>4079</v>
      </c>
      <c r="I10169" s="151" t="s">
        <v>534</v>
      </c>
      <c r="J10169" s="147">
        <v>1314</v>
      </c>
      <c r="K10169" s="147">
        <v>0.41</v>
      </c>
      <c r="L10169" s="148">
        <v>13319196</v>
      </c>
      <c r="M10169" s="155"/>
      <c r="N10169" s="149"/>
      <c r="O10169" s="169"/>
      <c r="P10169" s="153" t="s">
        <v>6625</v>
      </c>
      <c r="Q10169" s="156" t="s">
        <v>3797</v>
      </c>
      <c r="R10169" s="142">
        <f t="shared" si="158"/>
        <v>0</v>
      </c>
    </row>
    <row r="10170" ht="22.5" s="109" customFormat="1">
      <c r="A10170" s="119">
        <f>MAX($A$19:A10169)+1</f>
        <v>10152</v>
      </c>
      <c r="B10170" s="155">
        <v>1</v>
      </c>
      <c r="C10170" s="144"/>
      <c r="D10170" s="144" t="s">
        <v>8951</v>
      </c>
      <c r="E10170" s="145">
        <v>45252</v>
      </c>
      <c r="F10170" s="146" t="s">
        <v>3855</v>
      </c>
      <c r="G10170" s="146"/>
      <c r="H10170" s="146" t="s">
        <v>4079</v>
      </c>
      <c r="I10170" s="151" t="s">
        <v>534</v>
      </c>
      <c r="J10170" s="147">
        <v>3530</v>
      </c>
      <c r="K10170" s="147">
        <v>0.41</v>
      </c>
      <c r="L10170" s="148">
        <v>35781403</v>
      </c>
      <c r="M10170" s="155"/>
      <c r="N10170" s="149"/>
      <c r="O10170" s="169"/>
      <c r="P10170" s="153" t="s">
        <v>6625</v>
      </c>
      <c r="Q10170" s="156" t="s">
        <v>3797</v>
      </c>
      <c r="R10170" s="142">
        <f t="shared" si="158"/>
        <v>0</v>
      </c>
    </row>
    <row r="10171" ht="22.5" s="109" customFormat="1">
      <c r="A10171" s="119">
        <f>MAX($A$19:A10170)+1</f>
        <v>10153</v>
      </c>
      <c r="B10171" s="155"/>
      <c r="C10171" s="144"/>
      <c r="D10171" s="144" t="s">
        <v>8951</v>
      </c>
      <c r="E10171" s="145">
        <v>45252</v>
      </c>
      <c r="F10171" s="146" t="s">
        <v>3855</v>
      </c>
      <c r="G10171" s="146"/>
      <c r="H10171" s="146" t="s">
        <v>4079</v>
      </c>
      <c r="I10171" s="151" t="s">
        <v>534</v>
      </c>
      <c r="J10171" s="147">
        <v>2000</v>
      </c>
      <c r="K10171" s="147">
        <v>0.41</v>
      </c>
      <c r="L10171" s="148">
        <v>20272750</v>
      </c>
      <c r="M10171" s="155"/>
      <c r="N10171" s="149"/>
      <c r="O10171" s="169"/>
      <c r="P10171" s="153" t="s">
        <v>6625</v>
      </c>
      <c r="Q10171" s="156" t="s">
        <v>3797</v>
      </c>
      <c r="R10171" s="142">
        <f t="shared" si="158"/>
        <v>0</v>
      </c>
    </row>
    <row r="10172" ht="22.5" s="109" customFormat="1">
      <c r="A10172" s="119">
        <f>MAX($A$19:A10171)+1</f>
        <v>10154</v>
      </c>
      <c r="B10172" s="155"/>
      <c r="C10172" s="144"/>
      <c r="D10172" s="144" t="s">
        <v>8951</v>
      </c>
      <c r="E10172" s="145">
        <v>45252</v>
      </c>
      <c r="F10172" s="146" t="s">
        <v>3855</v>
      </c>
      <c r="G10172" s="146"/>
      <c r="H10172" s="146" t="s">
        <v>4079</v>
      </c>
      <c r="I10172" s="151" t="s">
        <v>534</v>
      </c>
      <c r="J10172" s="147">
        <v>5000</v>
      </c>
      <c r="K10172" s="147">
        <v>0.41</v>
      </c>
      <c r="L10172" s="148">
        <v>50681875</v>
      </c>
      <c r="M10172" s="155"/>
      <c r="N10172" s="149"/>
      <c r="O10172" s="169"/>
      <c r="P10172" s="153" t="s">
        <v>6625</v>
      </c>
      <c r="Q10172" s="156" t="s">
        <v>3797</v>
      </c>
      <c r="R10172" s="142">
        <f t="shared" si="158"/>
        <v>0</v>
      </c>
    </row>
    <row r="10173" ht="22.5" s="109" customFormat="1">
      <c r="A10173" s="119">
        <f>MAX($A$19:A10172)+1</f>
        <v>10155</v>
      </c>
      <c r="B10173" s="155"/>
      <c r="C10173" s="144"/>
      <c r="D10173" s="144" t="s">
        <v>8951</v>
      </c>
      <c r="E10173" s="145">
        <v>45252</v>
      </c>
      <c r="F10173" s="146" t="s">
        <v>3855</v>
      </c>
      <c r="G10173" s="146"/>
      <c r="H10173" s="146" t="s">
        <v>4079</v>
      </c>
      <c r="I10173" s="151" t="s">
        <v>534</v>
      </c>
      <c r="J10173" s="147">
        <v>1000</v>
      </c>
      <c r="K10173" s="147">
        <v>0.41</v>
      </c>
      <c r="L10173" s="148">
        <v>10136375</v>
      </c>
      <c r="M10173" s="155"/>
      <c r="N10173" s="149"/>
      <c r="O10173" s="169"/>
      <c r="P10173" s="153" t="s">
        <v>6625</v>
      </c>
      <c r="Q10173" s="156" t="s">
        <v>3797</v>
      </c>
      <c r="R10173" s="142">
        <f t="shared" si="158"/>
        <v>0</v>
      </c>
    </row>
    <row r="10174" ht="22.5" s="109" customFormat="1">
      <c r="A10174" s="119">
        <f>MAX($A$19:A10173)+1</f>
        <v>10156</v>
      </c>
      <c r="B10174" s="155"/>
      <c r="C10174" s="144"/>
      <c r="D10174" s="144" t="s">
        <v>8956</v>
      </c>
      <c r="E10174" s="145">
        <v>45260</v>
      </c>
      <c r="F10174" s="146" t="s">
        <v>3852</v>
      </c>
      <c r="G10174" s="146"/>
      <c r="H10174" s="146" t="s">
        <v>8915</v>
      </c>
      <c r="I10174" s="151" t="s">
        <v>534</v>
      </c>
      <c r="J10174" s="147">
        <v>2526</v>
      </c>
      <c r="K10174" s="147">
        <v>12212.5</v>
      </c>
      <c r="L10174" s="148">
        <v>30848775</v>
      </c>
      <c r="M10174" s="155"/>
      <c r="N10174" s="149"/>
      <c r="O10174" s="169"/>
      <c r="P10174" s="153" t="s">
        <v>6625</v>
      </c>
      <c r="Q10174" s="156" t="s">
        <v>3797</v>
      </c>
      <c r="R10174" s="142">
        <f t="shared" si="158"/>
        <v>0</v>
      </c>
    </row>
    <row r="10175" ht="22.5" s="109" customFormat="1">
      <c r="A10175" s="119">
        <f>MAX($A$19:A10174)+1</f>
        <v>10157</v>
      </c>
      <c r="B10175" s="155"/>
      <c r="C10175" s="144"/>
      <c r="D10175" s="144" t="s">
        <v>8956</v>
      </c>
      <c r="E10175" s="145">
        <v>45260</v>
      </c>
      <c r="F10175" s="146" t="s">
        <v>3852</v>
      </c>
      <c r="G10175" s="146"/>
      <c r="H10175" s="146" t="s">
        <v>8921</v>
      </c>
      <c r="I10175" s="151" t="s">
        <v>534</v>
      </c>
      <c r="J10175" s="147">
        <v>2190</v>
      </c>
      <c r="K10175" s="147">
        <v>12212.5</v>
      </c>
      <c r="L10175" s="148">
        <v>26745375</v>
      </c>
      <c r="M10175" s="155"/>
      <c r="N10175" s="149"/>
      <c r="O10175" s="169"/>
      <c r="P10175" s="153" t="s">
        <v>6625</v>
      </c>
      <c r="Q10175" s="156" t="s">
        <v>3797</v>
      </c>
      <c r="R10175" s="142">
        <f t="shared" si="158"/>
        <v>0</v>
      </c>
    </row>
    <row r="10176" ht="22.5" s="109" customFormat="1">
      <c r="A10176" s="119">
        <f>MAX($A$19:A10175)+1</f>
        <v>10158</v>
      </c>
      <c r="B10176" s="155"/>
      <c r="C10176" s="144"/>
      <c r="D10176" s="144" t="s">
        <v>8957</v>
      </c>
      <c r="E10176" s="145">
        <v>45255</v>
      </c>
      <c r="F10176" s="146" t="s">
        <v>3808</v>
      </c>
      <c r="G10176" s="146"/>
      <c r="H10176" s="146" t="s">
        <v>3833</v>
      </c>
      <c r="I10176" s="151" t="s">
        <v>534</v>
      </c>
      <c r="J10176" s="147">
        <v>4328</v>
      </c>
      <c r="K10176" s="147">
        <v>48605.75</v>
      </c>
      <c r="L10176" s="148">
        <v>210365686</v>
      </c>
      <c r="M10176" s="155"/>
      <c r="N10176" s="149"/>
      <c r="O10176" s="169"/>
      <c r="P10176" s="153" t="s">
        <v>6625</v>
      </c>
      <c r="Q10176" s="156" t="s">
        <v>3797</v>
      </c>
      <c r="R10176" s="142">
        <f t="shared" si="158"/>
        <v>0</v>
      </c>
    </row>
    <row r="10177" ht="22.5" s="109" customFormat="1">
      <c r="A10177" s="119">
        <f>MAX($A$19:A10176)+1</f>
        <v>10159</v>
      </c>
      <c r="B10177" s="155"/>
      <c r="C10177" s="144"/>
      <c r="D10177" s="144" t="s">
        <v>8957</v>
      </c>
      <c r="E10177" s="145">
        <v>45255</v>
      </c>
      <c r="F10177" s="146" t="s">
        <v>3808</v>
      </c>
      <c r="G10177" s="146"/>
      <c r="H10177" s="146" t="s">
        <v>3833</v>
      </c>
      <c r="I10177" s="151" t="s">
        <v>534</v>
      </c>
      <c r="J10177" s="147">
        <v>6698</v>
      </c>
      <c r="K10177" s="147">
        <v>48605.75</v>
      </c>
      <c r="L10177" s="148">
        <v>325561314</v>
      </c>
      <c r="M10177" s="155"/>
      <c r="N10177" s="149"/>
      <c r="O10177" s="169"/>
      <c r="P10177" s="153" t="s">
        <v>6625</v>
      </c>
      <c r="Q10177" s="156" t="s">
        <v>3797</v>
      </c>
      <c r="R10177" s="142">
        <f t="shared" si="158"/>
        <v>0</v>
      </c>
    </row>
    <row r="10178" ht="33.75" s="109" customFormat="1">
      <c r="A10178" s="119">
        <f>MAX($A$19:A10177)+1</f>
        <v>10160</v>
      </c>
      <c r="B10178" s="155"/>
      <c r="C10178" s="144"/>
      <c r="D10178" s="144" t="s">
        <v>8957</v>
      </c>
      <c r="E10178" s="145">
        <v>45255</v>
      </c>
      <c r="F10178" s="146" t="s">
        <v>3808</v>
      </c>
      <c r="G10178" s="146"/>
      <c r="H10178" s="146" t="s">
        <v>4095</v>
      </c>
      <c r="I10178" s="151" t="s">
        <v>534</v>
      </c>
      <c r="J10178" s="147">
        <v>804</v>
      </c>
      <c r="K10178" s="147">
        <v>94524.75</v>
      </c>
      <c r="L10178" s="148">
        <v>75997899</v>
      </c>
      <c r="M10178" s="155"/>
      <c r="N10178" s="149"/>
      <c r="O10178" s="169"/>
      <c r="P10178" s="153" t="s">
        <v>6625</v>
      </c>
      <c r="Q10178" s="156" t="s">
        <v>3797</v>
      </c>
      <c r="R10178" s="142">
        <f t="shared" si="158"/>
        <v>0</v>
      </c>
    </row>
    <row r="10179" ht="22.5" s="109" customFormat="1">
      <c r="A10179" s="119">
        <f>MAX($A$19:A10178)+1</f>
        <v>10161</v>
      </c>
      <c r="B10179" s="155"/>
      <c r="C10179" s="144"/>
      <c r="D10179" s="144" t="s">
        <v>8957</v>
      </c>
      <c r="E10179" s="145">
        <v>45255</v>
      </c>
      <c r="F10179" s="146" t="s">
        <v>3808</v>
      </c>
      <c r="G10179" s="146"/>
      <c r="H10179" s="146" t="s">
        <v>6415</v>
      </c>
      <c r="I10179" s="151" t="s">
        <v>534</v>
      </c>
      <c r="J10179" s="147">
        <v>1175</v>
      </c>
      <c r="K10179" s="147">
        <v>148504</v>
      </c>
      <c r="L10179" s="148">
        <v>174492200</v>
      </c>
      <c r="M10179" s="155"/>
      <c r="N10179" s="149"/>
      <c r="O10179" s="169"/>
      <c r="P10179" s="153" t="s">
        <v>6625</v>
      </c>
      <c r="Q10179" s="156" t="s">
        <v>3797</v>
      </c>
      <c r="R10179" s="142">
        <f t="shared" si="158"/>
        <v>0</v>
      </c>
    </row>
    <row r="10180" ht="22.5" s="109" customFormat="1">
      <c r="A10180" s="119">
        <f>MAX($A$19:A10179)+1</f>
        <v>10162</v>
      </c>
      <c r="B10180" s="155"/>
      <c r="C10180" s="144"/>
      <c r="D10180" s="144" t="s">
        <v>8957</v>
      </c>
      <c r="E10180" s="145">
        <v>45255</v>
      </c>
      <c r="F10180" s="146" t="s">
        <v>3808</v>
      </c>
      <c r="G10180" s="146"/>
      <c r="H10180" s="146" t="s">
        <v>3974</v>
      </c>
      <c r="I10180" s="151" t="s">
        <v>534</v>
      </c>
      <c r="J10180" s="147">
        <v>113</v>
      </c>
      <c r="K10180" s="147">
        <v>35904.75221</v>
      </c>
      <c r="L10180" s="148">
        <v>4057237</v>
      </c>
      <c r="M10180" s="155"/>
      <c r="N10180" s="149"/>
      <c r="O10180" s="169"/>
      <c r="P10180" s="153" t="s">
        <v>6625</v>
      </c>
      <c r="Q10180" s="156" t="s">
        <v>3797</v>
      </c>
      <c r="R10180" s="142">
        <f t="shared" si="158"/>
        <v>0</v>
      </c>
    </row>
    <row r="10181" ht="22.5" s="109" customFormat="1">
      <c r="A10181" s="119">
        <f>MAX($A$19:A10180)+1</f>
        <v>10163</v>
      </c>
      <c r="B10181" s="155"/>
      <c r="C10181" s="144"/>
      <c r="D10181" s="144" t="s">
        <v>8957</v>
      </c>
      <c r="E10181" s="145">
        <v>45255</v>
      </c>
      <c r="F10181" s="146" t="s">
        <v>3808</v>
      </c>
      <c r="G10181" s="146"/>
      <c r="H10181" s="146" t="s">
        <v>6408</v>
      </c>
      <c r="I10181" s="151" t="s">
        <v>534</v>
      </c>
      <c r="J10181" s="147">
        <v>380</v>
      </c>
      <c r="K10181" s="147">
        <v>23692.25</v>
      </c>
      <c r="L10181" s="148">
        <v>9003055</v>
      </c>
      <c r="M10181" s="155"/>
      <c r="N10181" s="149"/>
      <c r="O10181" s="169"/>
      <c r="P10181" s="153" t="s">
        <v>6625</v>
      </c>
      <c r="Q10181" s="156" t="s">
        <v>3797</v>
      </c>
      <c r="R10181" s="142">
        <f t="shared" si="158"/>
        <v>0</v>
      </c>
    </row>
    <row r="10182" ht="22.5" s="109" customFormat="1">
      <c r="A10182" s="119">
        <f>MAX($A$19:A10181)+1</f>
        <v>10164</v>
      </c>
      <c r="B10182" s="155"/>
      <c r="C10182" s="144"/>
      <c r="D10182" s="144" t="s">
        <v>8957</v>
      </c>
      <c r="E10182" s="145">
        <v>45255</v>
      </c>
      <c r="F10182" s="146" t="s">
        <v>3808</v>
      </c>
      <c r="G10182" s="146"/>
      <c r="H10182" s="146" t="s">
        <v>3971</v>
      </c>
      <c r="I10182" s="151" t="s">
        <v>534</v>
      </c>
      <c r="J10182" s="147">
        <v>9018</v>
      </c>
      <c r="K10182" s="147">
        <v>47140.25006</v>
      </c>
      <c r="L10182" s="148">
        <v>425110775</v>
      </c>
      <c r="M10182" s="155"/>
      <c r="N10182" s="149"/>
      <c r="O10182" s="169"/>
      <c r="P10182" s="153" t="s">
        <v>6625</v>
      </c>
      <c r="Q10182" s="156" t="s">
        <v>3797</v>
      </c>
      <c r="R10182" s="142">
        <f t="shared" si="158"/>
        <v>0</v>
      </c>
    </row>
    <row r="10183" ht="22.5" s="109" customFormat="1">
      <c r="A10183" s="119">
        <f>MAX($A$19:A10182)+1</f>
        <v>10165</v>
      </c>
      <c r="B10183" s="155"/>
      <c r="C10183" s="144"/>
      <c r="D10183" s="144" t="s">
        <v>8957</v>
      </c>
      <c r="E10183" s="145">
        <v>45255</v>
      </c>
      <c r="F10183" s="146" t="s">
        <v>3808</v>
      </c>
      <c r="G10183" s="146"/>
      <c r="H10183" s="146" t="s">
        <v>6415</v>
      </c>
      <c r="I10183" s="151" t="s">
        <v>534</v>
      </c>
      <c r="J10183" s="147">
        <v>490</v>
      </c>
      <c r="K10183" s="147">
        <v>148504</v>
      </c>
      <c r="L10183" s="148">
        <v>72766960</v>
      </c>
      <c r="M10183" s="155"/>
      <c r="N10183" s="149"/>
      <c r="O10183" s="169"/>
      <c r="P10183" s="153" t="s">
        <v>6625</v>
      </c>
      <c r="Q10183" s="156" t="s">
        <v>3797</v>
      </c>
      <c r="R10183" s="142">
        <f t="shared" si="158"/>
        <v>0</v>
      </c>
    </row>
    <row r="10184" ht="33.75" s="109" customFormat="1">
      <c r="A10184" s="119">
        <f>MAX($A$19:A10183)+1</f>
        <v>10166</v>
      </c>
      <c r="B10184" s="155"/>
      <c r="C10184" s="144"/>
      <c r="D10184" s="144" t="s">
        <v>8957</v>
      </c>
      <c r="E10184" s="145">
        <v>45255</v>
      </c>
      <c r="F10184" s="146" t="s">
        <v>3808</v>
      </c>
      <c r="G10184" s="146"/>
      <c r="H10184" s="146" t="s">
        <v>4097</v>
      </c>
      <c r="I10184" s="151" t="s">
        <v>534</v>
      </c>
      <c r="J10184" s="147">
        <v>628</v>
      </c>
      <c r="K10184" s="147">
        <v>31019.75</v>
      </c>
      <c r="L10184" s="148">
        <v>19480403</v>
      </c>
      <c r="M10184" s="155"/>
      <c r="N10184" s="149"/>
      <c r="O10184" s="169"/>
      <c r="P10184" s="153" t="s">
        <v>6625</v>
      </c>
      <c r="Q10184" s="156" t="s">
        <v>3797</v>
      </c>
      <c r="R10184" s="142">
        <f t="shared" si="158"/>
        <v>0</v>
      </c>
    </row>
    <row r="10185" ht="33.75" s="109" customFormat="1">
      <c r="A10185" s="119">
        <f>MAX($A$19:A10184)+1</f>
        <v>10167</v>
      </c>
      <c r="B10185" s="155"/>
      <c r="C10185" s="144"/>
      <c r="D10185" s="144" t="s">
        <v>8957</v>
      </c>
      <c r="E10185" s="145">
        <v>45255</v>
      </c>
      <c r="F10185" s="146" t="s">
        <v>3808</v>
      </c>
      <c r="G10185" s="146"/>
      <c r="H10185" s="146" t="s">
        <v>4097</v>
      </c>
      <c r="I10185" s="151" t="s">
        <v>534</v>
      </c>
      <c r="J10185" s="147">
        <v>193</v>
      </c>
      <c r="K10185" s="147">
        <v>31019.75</v>
      </c>
      <c r="L10185" s="148">
        <v>5986812</v>
      </c>
      <c r="M10185" s="155"/>
      <c r="N10185" s="149"/>
      <c r="O10185" s="169"/>
      <c r="P10185" s="153" t="s">
        <v>6625</v>
      </c>
      <c r="Q10185" s="156" t="s">
        <v>3797</v>
      </c>
      <c r="R10185" s="142">
        <f t="shared" si="158"/>
        <v>0</v>
      </c>
    </row>
    <row r="10186" ht="22.5" s="109" customFormat="1">
      <c r="A10186" s="119">
        <f>MAX($A$19:A10185)+1</f>
        <v>10168</v>
      </c>
      <c r="B10186" s="155"/>
      <c r="C10186" s="144"/>
      <c r="D10186" s="144" t="s">
        <v>8957</v>
      </c>
      <c r="E10186" s="145">
        <v>45255</v>
      </c>
      <c r="F10186" s="146" t="s">
        <v>3808</v>
      </c>
      <c r="G10186" s="146"/>
      <c r="H10186" s="146" t="s">
        <v>4088</v>
      </c>
      <c r="I10186" s="151" t="s">
        <v>534</v>
      </c>
      <c r="J10186" s="147">
        <v>3736</v>
      </c>
      <c r="K10186" s="147">
        <v>18563</v>
      </c>
      <c r="L10186" s="148">
        <v>69351368</v>
      </c>
      <c r="M10186" s="155"/>
      <c r="N10186" s="149"/>
      <c r="O10186" s="169"/>
      <c r="P10186" s="153" t="s">
        <v>6625</v>
      </c>
      <c r="Q10186" s="156" t="s">
        <v>3797</v>
      </c>
      <c r="R10186" s="142">
        <f t="shared" si="158"/>
        <v>0</v>
      </c>
    </row>
    <row r="10187" s="109" customFormat="1">
      <c r="A10187" s="119">
        <f>MAX($A$19:A10186)+1</f>
        <v>10169</v>
      </c>
      <c r="B10187" s="155"/>
      <c r="C10187" s="144"/>
      <c r="D10187" s="144" t="s">
        <v>8957</v>
      </c>
      <c r="E10187" s="145">
        <v>45255</v>
      </c>
      <c r="F10187" s="146" t="s">
        <v>3808</v>
      </c>
      <c r="G10187" s="146"/>
      <c r="H10187" s="146" t="s">
        <v>6538</v>
      </c>
      <c r="I10187" s="151" t="s">
        <v>534</v>
      </c>
      <c r="J10187" s="147">
        <v>83</v>
      </c>
      <c r="K10187" s="147">
        <v>29065.75</v>
      </c>
      <c r="L10187" s="148">
        <v>2412457</v>
      </c>
      <c r="M10187" s="155"/>
      <c r="N10187" s="149"/>
      <c r="O10187" s="169"/>
      <c r="P10187" s="153" t="s">
        <v>6625</v>
      </c>
      <c r="Q10187" s="156" t="s">
        <v>3797</v>
      </c>
      <c r="R10187" s="142">
        <f t="shared" si="158"/>
        <v>0</v>
      </c>
    </row>
    <row r="10188" ht="22.5" s="109" customFormat="1">
      <c r="A10188" s="119">
        <f>MAX($A$19:A10187)+1</f>
        <v>10170</v>
      </c>
      <c r="B10188" s="155"/>
      <c r="C10188" s="144"/>
      <c r="D10188" s="144" t="s">
        <v>8957</v>
      </c>
      <c r="E10188" s="145">
        <v>45255</v>
      </c>
      <c r="F10188" s="146" t="s">
        <v>3808</v>
      </c>
      <c r="G10188" s="146"/>
      <c r="H10188" s="146" t="s">
        <v>4088</v>
      </c>
      <c r="I10188" s="151" t="s">
        <v>534</v>
      </c>
      <c r="J10188" s="147">
        <v>1496</v>
      </c>
      <c r="K10188" s="147">
        <v>18563</v>
      </c>
      <c r="L10188" s="148">
        <v>27770248</v>
      </c>
      <c r="M10188" s="155"/>
      <c r="N10188" s="149"/>
      <c r="O10188" s="169"/>
      <c r="P10188" s="153" t="s">
        <v>6625</v>
      </c>
      <c r="Q10188" s="156" t="s">
        <v>3797</v>
      </c>
      <c r="R10188" s="142">
        <f t="shared" si="158"/>
        <v>0</v>
      </c>
    </row>
    <row r="10189" s="109" customFormat="1">
      <c r="A10189" s="119">
        <f>MAX($A$19:A10188)+1</f>
        <v>10171</v>
      </c>
      <c r="B10189" s="155"/>
      <c r="C10189" s="144"/>
      <c r="D10189" s="144" t="s">
        <v>8957</v>
      </c>
      <c r="E10189" s="145">
        <v>45255</v>
      </c>
      <c r="F10189" s="146" t="s">
        <v>3808</v>
      </c>
      <c r="G10189" s="146"/>
      <c r="H10189" s="146" t="s">
        <v>3834</v>
      </c>
      <c r="I10189" s="151" t="s">
        <v>534</v>
      </c>
      <c r="J10189" s="147">
        <v>200</v>
      </c>
      <c r="K10189" s="147">
        <v>40057</v>
      </c>
      <c r="L10189" s="148">
        <v>8011400</v>
      </c>
      <c r="M10189" s="155"/>
      <c r="N10189" s="149"/>
      <c r="O10189" s="169"/>
      <c r="P10189" s="153" t="s">
        <v>6625</v>
      </c>
      <c r="Q10189" s="156" t="s">
        <v>3797</v>
      </c>
      <c r="R10189" s="142">
        <f t="shared" si="158"/>
        <v>0</v>
      </c>
    </row>
    <row r="10190" ht="22.5" s="109" customFormat="1">
      <c r="A10190" s="119">
        <f>MAX($A$19:A10189)+1</f>
        <v>10172</v>
      </c>
      <c r="B10190" s="155"/>
      <c r="C10190" s="144"/>
      <c r="D10190" s="144" t="s">
        <v>8957</v>
      </c>
      <c r="E10190" s="145">
        <v>45255</v>
      </c>
      <c r="F10190" s="146" t="s">
        <v>3808</v>
      </c>
      <c r="G10190" s="146"/>
      <c r="H10190" s="146" t="s">
        <v>3821</v>
      </c>
      <c r="I10190" s="151" t="s">
        <v>534</v>
      </c>
      <c r="J10190" s="147">
        <v>1312</v>
      </c>
      <c r="K10190" s="147">
        <v>22226.75</v>
      </c>
      <c r="L10190" s="148">
        <v>29161496</v>
      </c>
      <c r="M10190" s="155"/>
      <c r="N10190" s="149"/>
      <c r="O10190" s="169"/>
      <c r="P10190" s="153" t="s">
        <v>6625</v>
      </c>
      <c r="Q10190" s="156" t="s">
        <v>3797</v>
      </c>
      <c r="R10190" s="142">
        <f t="shared" si="158"/>
        <v>0</v>
      </c>
    </row>
    <row r="10191" s="109" customFormat="1">
      <c r="A10191" s="119">
        <f>MAX($A$19:A10190)+1</f>
        <v>10173</v>
      </c>
      <c r="B10191" s="155"/>
      <c r="C10191" s="144"/>
      <c r="D10191" s="144" t="s">
        <v>8957</v>
      </c>
      <c r="E10191" s="145">
        <v>45255</v>
      </c>
      <c r="F10191" s="146" t="s">
        <v>3808</v>
      </c>
      <c r="G10191" s="146"/>
      <c r="H10191" s="146" t="s">
        <v>3835</v>
      </c>
      <c r="I10191" s="151" t="s">
        <v>534</v>
      </c>
      <c r="J10191" s="147">
        <v>1460</v>
      </c>
      <c r="K10191" s="147">
        <v>13433.75</v>
      </c>
      <c r="L10191" s="148">
        <v>19613275</v>
      </c>
      <c r="M10191" s="155"/>
      <c r="N10191" s="149"/>
      <c r="O10191" s="169"/>
      <c r="P10191" s="153" t="s">
        <v>6625</v>
      </c>
      <c r="Q10191" s="156" t="s">
        <v>3797</v>
      </c>
      <c r="R10191" s="142">
        <f t="shared" si="158"/>
        <v>0</v>
      </c>
    </row>
    <row r="10192" s="109" customFormat="1">
      <c r="A10192" s="119">
        <f>MAX($A$19:A10191)+1</f>
        <v>10174</v>
      </c>
      <c r="B10192" s="155"/>
      <c r="C10192" s="144"/>
      <c r="D10192" s="144" t="s">
        <v>8957</v>
      </c>
      <c r="E10192" s="145">
        <v>45255</v>
      </c>
      <c r="F10192" s="146" t="s">
        <v>3808</v>
      </c>
      <c r="G10192" s="146"/>
      <c r="H10192" s="146" t="s">
        <v>3834</v>
      </c>
      <c r="I10192" s="151" t="s">
        <v>534</v>
      </c>
      <c r="J10192" s="147">
        <v>400</v>
      </c>
      <c r="K10192" s="147">
        <v>40057</v>
      </c>
      <c r="L10192" s="148">
        <v>16022800</v>
      </c>
      <c r="M10192" s="155"/>
      <c r="N10192" s="149"/>
      <c r="O10192" s="169"/>
      <c r="P10192" s="153" t="s">
        <v>6625</v>
      </c>
      <c r="Q10192" s="156" t="s">
        <v>3797</v>
      </c>
      <c r="R10192" s="142">
        <f t="shared" si="158"/>
        <v>0</v>
      </c>
    </row>
    <row r="10193" s="109" customFormat="1">
      <c r="A10193" s="119">
        <f>MAX($A$19:A10192)+1</f>
        <v>10175</v>
      </c>
      <c r="B10193" s="155"/>
      <c r="C10193" s="144"/>
      <c r="D10193" s="144" t="s">
        <v>8957</v>
      </c>
      <c r="E10193" s="145">
        <v>45255</v>
      </c>
      <c r="F10193" s="146" t="s">
        <v>3808</v>
      </c>
      <c r="G10193" s="146"/>
      <c r="H10193" s="146" t="s">
        <v>3834</v>
      </c>
      <c r="I10193" s="151" t="s">
        <v>534</v>
      </c>
      <c r="J10193" s="147">
        <v>200</v>
      </c>
      <c r="K10193" s="147">
        <v>40057</v>
      </c>
      <c r="L10193" s="148">
        <v>8011400</v>
      </c>
      <c r="M10193" s="155"/>
      <c r="N10193" s="149"/>
      <c r="O10193" s="169"/>
      <c r="P10193" s="153" t="s">
        <v>6625</v>
      </c>
      <c r="Q10193" s="156" t="s">
        <v>3797</v>
      </c>
      <c r="R10193" s="142">
        <f t="shared" si="158"/>
        <v>0</v>
      </c>
    </row>
    <row r="10194" s="109" customFormat="1">
      <c r="A10194" s="119">
        <f>MAX($A$19:A10193)+1</f>
        <v>10176</v>
      </c>
      <c r="B10194" s="155"/>
      <c r="C10194" s="144"/>
      <c r="D10194" s="144" t="s">
        <v>8957</v>
      </c>
      <c r="E10194" s="145">
        <v>45255</v>
      </c>
      <c r="F10194" s="146" t="s">
        <v>3808</v>
      </c>
      <c r="G10194" s="146"/>
      <c r="H10194" s="146" t="s">
        <v>3834</v>
      </c>
      <c r="I10194" s="151" t="s">
        <v>534</v>
      </c>
      <c r="J10194" s="147">
        <v>7161</v>
      </c>
      <c r="K10194" s="147">
        <v>40057</v>
      </c>
      <c r="L10194" s="148">
        <v>286848177</v>
      </c>
      <c r="M10194" s="155"/>
      <c r="N10194" s="149"/>
      <c r="O10194" s="169"/>
      <c r="P10194" s="153" t="s">
        <v>6625</v>
      </c>
      <c r="Q10194" s="156" t="s">
        <v>3797</v>
      </c>
      <c r="R10194" s="142">
        <f t="shared" si="158"/>
        <v>0</v>
      </c>
    </row>
    <row r="10195" ht="22.5" s="109" customFormat="1">
      <c r="A10195" s="119">
        <f>MAX($A$19:A10194)+1</f>
        <v>10177</v>
      </c>
      <c r="B10195" s="155"/>
      <c r="C10195" s="144"/>
      <c r="D10195" s="144" t="s">
        <v>8957</v>
      </c>
      <c r="E10195" s="145">
        <v>45255</v>
      </c>
      <c r="F10195" s="146" t="s">
        <v>3808</v>
      </c>
      <c r="G10195" s="146"/>
      <c r="H10195" s="146" t="s">
        <v>3981</v>
      </c>
      <c r="I10195" s="151" t="s">
        <v>534</v>
      </c>
      <c r="J10195" s="147">
        <v>1041</v>
      </c>
      <c r="K10195" s="147">
        <v>34927.75</v>
      </c>
      <c r="L10195" s="148">
        <v>36359788</v>
      </c>
      <c r="M10195" s="155"/>
      <c r="N10195" s="149"/>
      <c r="O10195" s="169"/>
      <c r="P10195" s="153" t="s">
        <v>6625</v>
      </c>
      <c r="Q10195" s="156" t="s">
        <v>3797</v>
      </c>
      <c r="R10195" s="142">
        <f t="shared" si="158"/>
        <v>0</v>
      </c>
    </row>
    <row r="10196" s="109" customFormat="1">
      <c r="A10196" s="119">
        <f>MAX($A$19:A10195)+1</f>
        <v>10178</v>
      </c>
      <c r="B10196" s="155"/>
      <c r="C10196" s="144"/>
      <c r="D10196" s="144" t="s">
        <v>8957</v>
      </c>
      <c r="E10196" s="145">
        <v>45255</v>
      </c>
      <c r="F10196" s="146" t="s">
        <v>3808</v>
      </c>
      <c r="G10196" s="146"/>
      <c r="H10196" s="146" t="s">
        <v>3835</v>
      </c>
      <c r="I10196" s="151" t="s">
        <v>534</v>
      </c>
      <c r="J10196" s="147">
        <v>200</v>
      </c>
      <c r="K10196" s="147">
        <v>13433.75</v>
      </c>
      <c r="L10196" s="148">
        <v>2686750</v>
      </c>
      <c r="M10196" s="155"/>
      <c r="N10196" s="149"/>
      <c r="O10196" s="169"/>
      <c r="P10196" s="153" t="s">
        <v>6625</v>
      </c>
      <c r="Q10196" s="156" t="s">
        <v>3797</v>
      </c>
      <c r="R10196" s="142">
        <f t="shared" si="158"/>
        <v>0</v>
      </c>
    </row>
    <row r="10197" s="109" customFormat="1">
      <c r="A10197" s="119">
        <f>MAX($A$19:A10196)+1</f>
        <v>10179</v>
      </c>
      <c r="B10197" s="155"/>
      <c r="C10197" s="144"/>
      <c r="D10197" s="144" t="s">
        <v>8957</v>
      </c>
      <c r="E10197" s="145">
        <v>45255</v>
      </c>
      <c r="F10197" s="146" t="s">
        <v>3808</v>
      </c>
      <c r="G10197" s="146"/>
      <c r="H10197" s="146" t="s">
        <v>3835</v>
      </c>
      <c r="I10197" s="151" t="s">
        <v>534</v>
      </c>
      <c r="J10197" s="147">
        <v>509</v>
      </c>
      <c r="K10197" s="147">
        <v>13433.75</v>
      </c>
      <c r="L10197" s="148">
        <v>6837779</v>
      </c>
      <c r="M10197" s="155"/>
      <c r="N10197" s="149"/>
      <c r="O10197" s="169"/>
      <c r="P10197" s="153" t="s">
        <v>6625</v>
      </c>
      <c r="Q10197" s="156" t="s">
        <v>3797</v>
      </c>
      <c r="R10197" s="142">
        <f t="shared" si="158"/>
        <v>0</v>
      </c>
    </row>
    <row r="10198" ht="22.5" s="109" customFormat="1">
      <c r="A10198" s="119">
        <f>MAX($A$19:A10197)+1</f>
        <v>10180</v>
      </c>
      <c r="B10198" s="155"/>
      <c r="C10198" s="144"/>
      <c r="D10198" s="144" t="s">
        <v>8957</v>
      </c>
      <c r="E10198" s="145">
        <v>45255</v>
      </c>
      <c r="F10198" s="146" t="s">
        <v>3808</v>
      </c>
      <c r="G10198" s="146"/>
      <c r="H10198" s="146" t="s">
        <v>6563</v>
      </c>
      <c r="I10198" s="151" t="s">
        <v>534</v>
      </c>
      <c r="J10198" s="147">
        <v>12307</v>
      </c>
      <c r="K10198" s="147">
        <v>18807.25</v>
      </c>
      <c r="L10198" s="148">
        <v>231460826</v>
      </c>
      <c r="M10198" s="155"/>
      <c r="N10198" s="149"/>
      <c r="O10198" s="169"/>
      <c r="P10198" s="153" t="s">
        <v>6625</v>
      </c>
      <c r="Q10198" s="156" t="s">
        <v>3797</v>
      </c>
      <c r="R10198" s="142">
        <f t="shared" si="158"/>
        <v>0</v>
      </c>
    </row>
    <row r="10199" ht="22.5" s="109" customFormat="1">
      <c r="A10199" s="119">
        <f>MAX($A$19:A10198)+1</f>
        <v>10181</v>
      </c>
      <c r="B10199" s="155"/>
      <c r="C10199" s="144"/>
      <c r="D10199" s="144" t="s">
        <v>8957</v>
      </c>
      <c r="E10199" s="145">
        <v>45255</v>
      </c>
      <c r="F10199" s="146" t="s">
        <v>3808</v>
      </c>
      <c r="G10199" s="146"/>
      <c r="H10199" s="146" t="s">
        <v>3821</v>
      </c>
      <c r="I10199" s="151" t="s">
        <v>534</v>
      </c>
      <c r="J10199" s="147">
        <v>1220</v>
      </c>
      <c r="K10199" s="147">
        <v>22226.75</v>
      </c>
      <c r="L10199" s="148">
        <v>27116635</v>
      </c>
      <c r="M10199" s="155"/>
      <c r="N10199" s="149"/>
      <c r="O10199" s="169"/>
      <c r="P10199" s="153" t="s">
        <v>6625</v>
      </c>
      <c r="Q10199" s="156" t="s">
        <v>3797</v>
      </c>
      <c r="R10199" s="142">
        <f t="shared" si="158"/>
        <v>0</v>
      </c>
    </row>
    <row r="10200" s="109" customFormat="1">
      <c r="A10200" s="119">
        <f>MAX($A$19:A10199)+1</f>
        <v>10182</v>
      </c>
      <c r="B10200" s="155"/>
      <c r="C10200" s="144"/>
      <c r="D10200" s="144" t="s">
        <v>8957</v>
      </c>
      <c r="E10200" s="145">
        <v>45255</v>
      </c>
      <c r="F10200" s="146" t="s">
        <v>3808</v>
      </c>
      <c r="G10200" s="146"/>
      <c r="H10200" s="146" t="s">
        <v>3837</v>
      </c>
      <c r="I10200" s="151" t="s">
        <v>534</v>
      </c>
      <c r="J10200" s="147">
        <v>500</v>
      </c>
      <c r="K10200" s="147">
        <v>30287</v>
      </c>
      <c r="L10200" s="148">
        <v>15143500</v>
      </c>
      <c r="M10200" s="155"/>
      <c r="N10200" s="149"/>
      <c r="O10200" s="169"/>
      <c r="P10200" s="153" t="s">
        <v>6625</v>
      </c>
      <c r="Q10200" s="156" t="s">
        <v>3797</v>
      </c>
      <c r="R10200" s="142">
        <f t="shared" si="158"/>
        <v>0</v>
      </c>
    </row>
    <row r="10201" ht="22.5" s="109" customFormat="1">
      <c r="A10201" s="119">
        <f>MAX($A$19:A10200)+1</f>
        <v>10183</v>
      </c>
      <c r="B10201" s="155"/>
      <c r="C10201" s="144"/>
      <c r="D10201" s="144" t="s">
        <v>8957</v>
      </c>
      <c r="E10201" s="145">
        <v>45255</v>
      </c>
      <c r="F10201" s="146" t="s">
        <v>3808</v>
      </c>
      <c r="G10201" s="146"/>
      <c r="H10201" s="146" t="s">
        <v>8899</v>
      </c>
      <c r="I10201" s="151" t="s">
        <v>534</v>
      </c>
      <c r="J10201" s="147">
        <v>1572</v>
      </c>
      <c r="K10201" s="147">
        <v>24180.75</v>
      </c>
      <c r="L10201" s="148">
        <v>38012139</v>
      </c>
      <c r="M10201" s="155"/>
      <c r="N10201" s="149"/>
      <c r="O10201" s="169"/>
      <c r="P10201" s="153" t="s">
        <v>6625</v>
      </c>
      <c r="Q10201" s="156" t="s">
        <v>3797</v>
      </c>
      <c r="R10201" s="142">
        <f t="shared" si="158"/>
        <v>0</v>
      </c>
    </row>
    <row r="10202" ht="22.5" s="109" customFormat="1">
      <c r="A10202" s="119">
        <f>MAX($A$19:A10201)+1</f>
        <v>10184</v>
      </c>
      <c r="B10202" s="155"/>
      <c r="C10202" s="144"/>
      <c r="D10202" s="144" t="s">
        <v>8957</v>
      </c>
      <c r="E10202" s="145">
        <v>45255</v>
      </c>
      <c r="F10202" s="146" t="s">
        <v>3808</v>
      </c>
      <c r="G10202" s="146"/>
      <c r="H10202" s="146" t="s">
        <v>3812</v>
      </c>
      <c r="I10202" s="151" t="s">
        <v>534</v>
      </c>
      <c r="J10202" s="147">
        <v>17337</v>
      </c>
      <c r="K10202" s="147">
        <v>24180.75</v>
      </c>
      <c r="L10202" s="148">
        <v>419221663</v>
      </c>
      <c r="M10202" s="155"/>
      <c r="N10202" s="149"/>
      <c r="O10202" s="169"/>
      <c r="P10202" s="153" t="s">
        <v>6625</v>
      </c>
      <c r="Q10202" s="156" t="s">
        <v>3797</v>
      </c>
      <c r="R10202" s="142">
        <f t="shared" si="158"/>
        <v>0</v>
      </c>
    </row>
    <row r="10203" ht="22.5" s="109" customFormat="1">
      <c r="A10203" s="119">
        <f>MAX($A$19:A10202)+1</f>
        <v>10185</v>
      </c>
      <c r="B10203" s="155"/>
      <c r="C10203" s="144"/>
      <c r="D10203" s="144" t="s">
        <v>8957</v>
      </c>
      <c r="E10203" s="145">
        <v>45255</v>
      </c>
      <c r="F10203" s="146" t="s">
        <v>3808</v>
      </c>
      <c r="G10203" s="146"/>
      <c r="H10203" s="146" t="s">
        <v>6564</v>
      </c>
      <c r="I10203" s="151" t="s">
        <v>534</v>
      </c>
      <c r="J10203" s="147">
        <v>10186</v>
      </c>
      <c r="K10203" s="147">
        <v>18563</v>
      </c>
      <c r="L10203" s="148">
        <v>189082718</v>
      </c>
      <c r="M10203" s="155"/>
      <c r="N10203" s="149"/>
      <c r="O10203" s="169"/>
      <c r="P10203" s="153" t="s">
        <v>6625</v>
      </c>
      <c r="Q10203" s="156" t="s">
        <v>3797</v>
      </c>
      <c r="R10203" s="142">
        <f t="shared" si="158"/>
        <v>0</v>
      </c>
    </row>
    <row r="10204" ht="22.5" s="109" customFormat="1">
      <c r="A10204" s="119">
        <f>MAX($A$19:A10203)+1</f>
        <v>10186</v>
      </c>
      <c r="B10204" s="155"/>
      <c r="C10204" s="144"/>
      <c r="D10204" s="144" t="s">
        <v>8957</v>
      </c>
      <c r="E10204" s="145">
        <v>45255</v>
      </c>
      <c r="F10204" s="146" t="s">
        <v>3808</v>
      </c>
      <c r="G10204" s="146"/>
      <c r="H10204" s="146" t="s">
        <v>8958</v>
      </c>
      <c r="I10204" s="151" t="s">
        <v>534</v>
      </c>
      <c r="J10204" s="147">
        <v>560</v>
      </c>
      <c r="K10204" s="147">
        <v>18563</v>
      </c>
      <c r="L10204" s="148">
        <v>10395280</v>
      </c>
      <c r="M10204" s="155"/>
      <c r="N10204" s="149"/>
      <c r="O10204" s="169"/>
      <c r="P10204" s="153" t="s">
        <v>6625</v>
      </c>
      <c r="Q10204" s="156" t="s">
        <v>3797</v>
      </c>
      <c r="R10204" s="142">
        <f t="shared" si="158"/>
        <v>0</v>
      </c>
    </row>
    <row r="10205" s="109" customFormat="1">
      <c r="A10205" s="119">
        <f>MAX($A$19:A10204)+1</f>
        <v>10187</v>
      </c>
      <c r="B10205" s="155"/>
      <c r="C10205" s="144"/>
      <c r="D10205" s="144" t="s">
        <v>8957</v>
      </c>
      <c r="E10205" s="145">
        <v>45255</v>
      </c>
      <c r="F10205" s="146" t="s">
        <v>3808</v>
      </c>
      <c r="G10205" s="146"/>
      <c r="H10205" s="146" t="s">
        <v>3976</v>
      </c>
      <c r="I10205" s="151" t="s">
        <v>534</v>
      </c>
      <c r="J10205" s="147">
        <v>190</v>
      </c>
      <c r="K10205" s="147">
        <v>19540</v>
      </c>
      <c r="L10205" s="148">
        <v>3712600</v>
      </c>
      <c r="M10205" s="155"/>
      <c r="N10205" s="149"/>
      <c r="O10205" s="169"/>
      <c r="P10205" s="153" t="s">
        <v>6625</v>
      </c>
      <c r="Q10205" s="156" t="s">
        <v>3797</v>
      </c>
      <c r="R10205" s="142">
        <f t="shared" si="158"/>
        <v>0</v>
      </c>
    </row>
    <row r="10206" ht="22.5" s="109" customFormat="1">
      <c r="A10206" s="119">
        <f>MAX($A$19:A10205)+1</f>
        <v>10188</v>
      </c>
      <c r="B10206" s="155"/>
      <c r="C10206" s="144"/>
      <c r="D10206" s="144" t="s">
        <v>8957</v>
      </c>
      <c r="E10206" s="145">
        <v>45255</v>
      </c>
      <c r="F10206" s="146" t="s">
        <v>3808</v>
      </c>
      <c r="G10206" s="146"/>
      <c r="H10206" s="146" t="s">
        <v>8937</v>
      </c>
      <c r="I10206" s="151" t="s">
        <v>534</v>
      </c>
      <c r="J10206" s="147">
        <v>2809</v>
      </c>
      <c r="K10206" s="147">
        <v>20272.75</v>
      </c>
      <c r="L10206" s="148">
        <v>56946155</v>
      </c>
      <c r="M10206" s="155"/>
      <c r="N10206" s="149"/>
      <c r="O10206" s="169"/>
      <c r="P10206" s="153" t="s">
        <v>6625</v>
      </c>
      <c r="Q10206" s="156" t="s">
        <v>3797</v>
      </c>
      <c r="R10206" s="142">
        <f t="shared" si="158"/>
        <v>0</v>
      </c>
    </row>
    <row r="10207" ht="22.5" s="109" customFormat="1">
      <c r="A10207" s="119">
        <f>MAX($A$19:A10206)+1</f>
        <v>10189</v>
      </c>
      <c r="B10207" s="155"/>
      <c r="C10207" s="144"/>
      <c r="D10207" s="144" t="s">
        <v>8957</v>
      </c>
      <c r="E10207" s="145">
        <v>45255</v>
      </c>
      <c r="F10207" s="146" t="s">
        <v>3808</v>
      </c>
      <c r="G10207" s="146"/>
      <c r="H10207" s="146" t="s">
        <v>6551</v>
      </c>
      <c r="I10207" s="151" t="s">
        <v>534</v>
      </c>
      <c r="J10207" s="147">
        <v>299</v>
      </c>
      <c r="K10207" s="147">
        <v>28577.25</v>
      </c>
      <c r="L10207" s="148">
        <v>8544598</v>
      </c>
      <c r="M10207" s="155"/>
      <c r="N10207" s="149"/>
      <c r="O10207" s="169"/>
      <c r="P10207" s="153" t="s">
        <v>6625</v>
      </c>
      <c r="Q10207" s="156" t="s">
        <v>3797</v>
      </c>
      <c r="R10207" s="142">
        <f t="shared" si="158"/>
        <v>0</v>
      </c>
    </row>
    <row r="10208" s="109" customFormat="1">
      <c r="A10208" s="119">
        <f>MAX($A$19:A10207)+1</f>
        <v>10190</v>
      </c>
      <c r="B10208" s="155"/>
      <c r="C10208" s="144"/>
      <c r="D10208" s="144" t="s">
        <v>8957</v>
      </c>
      <c r="E10208" s="145">
        <v>45255</v>
      </c>
      <c r="F10208" s="146" t="s">
        <v>3808</v>
      </c>
      <c r="G10208" s="146"/>
      <c r="H10208" s="146" t="s">
        <v>3835</v>
      </c>
      <c r="I10208" s="151" t="s">
        <v>534</v>
      </c>
      <c r="J10208" s="147">
        <v>260</v>
      </c>
      <c r="K10208" s="147">
        <v>13433.75</v>
      </c>
      <c r="L10208" s="148">
        <v>3492775</v>
      </c>
      <c r="M10208" s="155"/>
      <c r="N10208" s="149"/>
      <c r="O10208" s="169"/>
      <c r="P10208" s="153" t="s">
        <v>6625</v>
      </c>
      <c r="Q10208" s="156" t="s">
        <v>3797</v>
      </c>
      <c r="R10208" s="142">
        <f t="shared" si="158"/>
        <v>0</v>
      </c>
    </row>
    <row r="10209" ht="22.5" s="109" customFormat="1">
      <c r="A10209" s="119">
        <f>MAX($A$19:A10208)+1</f>
        <v>10191</v>
      </c>
      <c r="B10209" s="155"/>
      <c r="C10209" s="144"/>
      <c r="D10209" s="144" t="s">
        <v>8957</v>
      </c>
      <c r="E10209" s="145">
        <v>45255</v>
      </c>
      <c r="F10209" s="146" t="s">
        <v>3808</v>
      </c>
      <c r="G10209" s="146"/>
      <c r="H10209" s="146" t="s">
        <v>3975</v>
      </c>
      <c r="I10209" s="151" t="s">
        <v>534</v>
      </c>
      <c r="J10209" s="147">
        <v>1796</v>
      </c>
      <c r="K10209" s="147">
        <v>26379</v>
      </c>
      <c r="L10209" s="148">
        <v>47376684</v>
      </c>
      <c r="M10209" s="155"/>
      <c r="N10209" s="149"/>
      <c r="O10209" s="169"/>
      <c r="P10209" s="153" t="s">
        <v>6625</v>
      </c>
      <c r="Q10209" s="156" t="s">
        <v>3797</v>
      </c>
      <c r="R10209" s="142">
        <f t="shared" si="158"/>
        <v>0</v>
      </c>
    </row>
    <row r="10210" s="109" customFormat="1">
      <c r="A10210" s="119">
        <f>MAX($A$19:A10209)+1</f>
        <v>10192</v>
      </c>
      <c r="B10210" s="155"/>
      <c r="C10210" s="144"/>
      <c r="D10210" s="144" t="s">
        <v>8957</v>
      </c>
      <c r="E10210" s="145">
        <v>45255</v>
      </c>
      <c r="F10210" s="146" t="s">
        <v>3808</v>
      </c>
      <c r="G10210" s="146"/>
      <c r="H10210" s="146" t="s">
        <v>8959</v>
      </c>
      <c r="I10210" s="151" t="s">
        <v>534</v>
      </c>
      <c r="J10210" s="147">
        <v>2021</v>
      </c>
      <c r="K10210" s="147">
        <v>19051.5</v>
      </c>
      <c r="L10210" s="148">
        <v>38503082</v>
      </c>
      <c r="M10210" s="155"/>
      <c r="N10210" s="149"/>
      <c r="O10210" s="169"/>
      <c r="P10210" s="153" t="s">
        <v>6625</v>
      </c>
      <c r="Q10210" s="156" t="s">
        <v>3797</v>
      </c>
      <c r="R10210" s="142">
        <f t="shared" si="158"/>
        <v>0</v>
      </c>
    </row>
    <row r="10211" ht="22.5" s="109" customFormat="1">
      <c r="A10211" s="119">
        <f>MAX($A$19:A10210)+1</f>
        <v>10193</v>
      </c>
      <c r="B10211" s="155"/>
      <c r="C10211" s="144"/>
      <c r="D10211" s="144" t="s">
        <v>8957</v>
      </c>
      <c r="E10211" s="145">
        <v>45255</v>
      </c>
      <c r="F10211" s="146" t="s">
        <v>3808</v>
      </c>
      <c r="G10211" s="146"/>
      <c r="H10211" s="146" t="s">
        <v>6551</v>
      </c>
      <c r="I10211" s="151" t="s">
        <v>534</v>
      </c>
      <c r="J10211" s="147">
        <v>3629</v>
      </c>
      <c r="K10211" s="147">
        <v>28577.25</v>
      </c>
      <c r="L10211" s="148">
        <v>103706840</v>
      </c>
      <c r="M10211" s="155"/>
      <c r="N10211" s="149"/>
      <c r="O10211" s="169"/>
      <c r="P10211" s="153" t="s">
        <v>6625</v>
      </c>
      <c r="Q10211" s="156" t="s">
        <v>3797</v>
      </c>
      <c r="R10211" s="142">
        <f t="shared" si="158"/>
        <v>0</v>
      </c>
    </row>
    <row r="10212" s="109" customFormat="1">
      <c r="A10212" s="119">
        <f>MAX($A$19:A10211)+1</f>
        <v>10194</v>
      </c>
      <c r="B10212" s="155"/>
      <c r="C10212" s="144"/>
      <c r="D10212" s="144" t="s">
        <v>8957</v>
      </c>
      <c r="E10212" s="145">
        <v>45255</v>
      </c>
      <c r="F10212" s="146" t="s">
        <v>3808</v>
      </c>
      <c r="G10212" s="146"/>
      <c r="H10212" s="146" t="s">
        <v>6432</v>
      </c>
      <c r="I10212" s="151" t="s">
        <v>534</v>
      </c>
      <c r="J10212" s="147">
        <v>43</v>
      </c>
      <c r="K10212" s="147">
        <v>32485.26</v>
      </c>
      <c r="L10212" s="148">
        <v>1396866</v>
      </c>
      <c r="M10212" s="155"/>
      <c r="N10212" s="149"/>
      <c r="O10212" s="169"/>
      <c r="P10212" s="153" t="s">
        <v>6625</v>
      </c>
      <c r="Q10212" s="156" t="s">
        <v>3797</v>
      </c>
      <c r="R10212" s="142">
        <f ref="R10212:R10275" t="shared" si="159">N10212/L10212*100</f>
        <v>0</v>
      </c>
    </row>
    <row r="10213" ht="22.5" s="109" customFormat="1">
      <c r="A10213" s="119">
        <f>MAX($A$19:A10212)+1</f>
        <v>10195</v>
      </c>
      <c r="B10213" s="155"/>
      <c r="C10213" s="144"/>
      <c r="D10213" s="144" t="s">
        <v>8957</v>
      </c>
      <c r="E10213" s="145">
        <v>45255</v>
      </c>
      <c r="F10213" s="146" t="s">
        <v>3808</v>
      </c>
      <c r="G10213" s="146"/>
      <c r="H10213" s="146" t="s">
        <v>6433</v>
      </c>
      <c r="I10213" s="151" t="s">
        <v>534</v>
      </c>
      <c r="J10213" s="147">
        <v>36</v>
      </c>
      <c r="K10213" s="147">
        <v>46651.75</v>
      </c>
      <c r="L10213" s="148">
        <v>1679463</v>
      </c>
      <c r="M10213" s="155"/>
      <c r="N10213" s="149"/>
      <c r="O10213" s="169"/>
      <c r="P10213" s="153" t="s">
        <v>6625</v>
      </c>
      <c r="Q10213" s="156" t="s">
        <v>3797</v>
      </c>
      <c r="R10213" s="142">
        <f t="shared" si="159"/>
        <v>0</v>
      </c>
    </row>
    <row r="10214" s="109" customFormat="1">
      <c r="A10214" s="119">
        <f>MAX($A$19:A10213)+1</f>
        <v>10196</v>
      </c>
      <c r="B10214" s="155"/>
      <c r="C10214" s="144"/>
      <c r="D10214" s="144" t="s">
        <v>8957</v>
      </c>
      <c r="E10214" s="145">
        <v>45255</v>
      </c>
      <c r="F10214" s="146" t="s">
        <v>3808</v>
      </c>
      <c r="G10214" s="146"/>
      <c r="H10214" s="146" t="s">
        <v>8960</v>
      </c>
      <c r="I10214" s="151" t="s">
        <v>534</v>
      </c>
      <c r="J10214" s="147">
        <v>774</v>
      </c>
      <c r="K10214" s="147">
        <v>18563</v>
      </c>
      <c r="L10214" s="148">
        <v>14367762</v>
      </c>
      <c r="M10214" s="155"/>
      <c r="N10214" s="149"/>
      <c r="O10214" s="169"/>
      <c r="P10214" s="153" t="s">
        <v>6625</v>
      </c>
      <c r="Q10214" s="156" t="s">
        <v>3797</v>
      </c>
      <c r="R10214" s="142">
        <f t="shared" si="159"/>
        <v>0</v>
      </c>
    </row>
    <row r="10215" ht="22.5" s="109" customFormat="1">
      <c r="A10215" s="119">
        <f>MAX($A$19:A10214)+1</f>
        <v>10197</v>
      </c>
      <c r="B10215" s="155"/>
      <c r="C10215" s="144"/>
      <c r="D10215" s="144" t="s">
        <v>8957</v>
      </c>
      <c r="E10215" s="145">
        <v>45255</v>
      </c>
      <c r="F10215" s="146" t="s">
        <v>3808</v>
      </c>
      <c r="G10215" s="146"/>
      <c r="H10215" s="146" t="s">
        <v>8901</v>
      </c>
      <c r="I10215" s="151" t="s">
        <v>534</v>
      </c>
      <c r="J10215" s="147">
        <v>75</v>
      </c>
      <c r="K10215" s="147">
        <v>19051.49</v>
      </c>
      <c r="L10215" s="148">
        <v>1428862</v>
      </c>
      <c r="M10215" s="155"/>
      <c r="N10215" s="149"/>
      <c r="O10215" s="169"/>
      <c r="P10215" s="153" t="s">
        <v>6625</v>
      </c>
      <c r="Q10215" s="156" t="s">
        <v>3797</v>
      </c>
      <c r="R10215" s="142">
        <f t="shared" si="159"/>
        <v>0</v>
      </c>
    </row>
    <row r="10216" ht="22.5" s="109" customFormat="1">
      <c r="A10216" s="119">
        <f>MAX($A$19:A10215)+1</f>
        <v>10198</v>
      </c>
      <c r="B10216" s="155"/>
      <c r="C10216" s="144"/>
      <c r="D10216" s="144" t="s">
        <v>8957</v>
      </c>
      <c r="E10216" s="145">
        <v>45255</v>
      </c>
      <c r="F10216" s="146" t="s">
        <v>3808</v>
      </c>
      <c r="G10216" s="146"/>
      <c r="H10216" s="146" t="s">
        <v>6551</v>
      </c>
      <c r="I10216" s="151" t="s">
        <v>534</v>
      </c>
      <c r="J10216" s="147">
        <v>1645</v>
      </c>
      <c r="K10216" s="147">
        <v>28577.25</v>
      </c>
      <c r="L10216" s="148">
        <v>47009576</v>
      </c>
      <c r="M10216" s="155"/>
      <c r="N10216" s="149"/>
      <c r="O10216" s="169"/>
      <c r="P10216" s="153" t="s">
        <v>6625</v>
      </c>
      <c r="Q10216" s="156" t="s">
        <v>3797</v>
      </c>
      <c r="R10216" s="142">
        <f t="shared" si="159"/>
        <v>0</v>
      </c>
    </row>
    <row r="10217" ht="22.5" s="109" customFormat="1">
      <c r="A10217" s="119">
        <f>MAX($A$19:A10216)+1</f>
        <v>10199</v>
      </c>
      <c r="B10217" s="155"/>
      <c r="C10217" s="144"/>
      <c r="D10217" s="144" t="s">
        <v>8957</v>
      </c>
      <c r="E10217" s="145">
        <v>45255</v>
      </c>
      <c r="F10217" s="146" t="s">
        <v>3808</v>
      </c>
      <c r="G10217" s="146"/>
      <c r="H10217" s="146" t="s">
        <v>6552</v>
      </c>
      <c r="I10217" s="151" t="s">
        <v>534</v>
      </c>
      <c r="J10217" s="147">
        <v>120</v>
      </c>
      <c r="K10217" s="147">
        <v>21494</v>
      </c>
      <c r="L10217" s="148">
        <v>2579280</v>
      </c>
      <c r="M10217" s="155"/>
      <c r="N10217" s="149"/>
      <c r="O10217" s="169"/>
      <c r="P10217" s="153" t="s">
        <v>6625</v>
      </c>
      <c r="Q10217" s="156" t="s">
        <v>3797</v>
      </c>
      <c r="R10217" s="142">
        <f t="shared" si="159"/>
        <v>0</v>
      </c>
    </row>
    <row r="10218" ht="22.5" s="109" customFormat="1">
      <c r="A10218" s="119">
        <f>MAX($A$19:A10217)+1</f>
        <v>10200</v>
      </c>
      <c r="B10218" s="155"/>
      <c r="C10218" s="144"/>
      <c r="D10218" s="144" t="s">
        <v>8957</v>
      </c>
      <c r="E10218" s="145">
        <v>45255</v>
      </c>
      <c r="F10218" s="146" t="s">
        <v>3808</v>
      </c>
      <c r="G10218" s="146"/>
      <c r="H10218" s="146" t="s">
        <v>3975</v>
      </c>
      <c r="I10218" s="151" t="s">
        <v>534</v>
      </c>
      <c r="J10218" s="147">
        <v>554</v>
      </c>
      <c r="K10218" s="147">
        <v>26379</v>
      </c>
      <c r="L10218" s="148">
        <v>14613966</v>
      </c>
      <c r="M10218" s="155"/>
      <c r="N10218" s="149"/>
      <c r="O10218" s="169"/>
      <c r="P10218" s="153" t="s">
        <v>6625</v>
      </c>
      <c r="Q10218" s="156" t="s">
        <v>3797</v>
      </c>
      <c r="R10218" s="142">
        <f t="shared" si="159"/>
        <v>0</v>
      </c>
    </row>
    <row r="10219" s="109" customFormat="1">
      <c r="A10219" s="119">
        <f>MAX($A$19:A10218)+1</f>
        <v>10201</v>
      </c>
      <c r="B10219" s="155"/>
      <c r="C10219" s="144"/>
      <c r="D10219" s="144" t="s">
        <v>8957</v>
      </c>
      <c r="E10219" s="145">
        <v>45255</v>
      </c>
      <c r="F10219" s="146" t="s">
        <v>3808</v>
      </c>
      <c r="G10219" s="146"/>
      <c r="H10219" s="146" t="s">
        <v>3822</v>
      </c>
      <c r="I10219" s="151" t="s">
        <v>534</v>
      </c>
      <c r="J10219" s="147">
        <v>286</v>
      </c>
      <c r="K10219" s="147">
        <v>18318.75</v>
      </c>
      <c r="L10219" s="148">
        <v>5239162</v>
      </c>
      <c r="M10219" s="155"/>
      <c r="N10219" s="149"/>
      <c r="O10219" s="169"/>
      <c r="P10219" s="153" t="s">
        <v>6625</v>
      </c>
      <c r="Q10219" s="156" t="s">
        <v>3797</v>
      </c>
      <c r="R10219" s="142">
        <f t="shared" si="159"/>
        <v>0</v>
      </c>
    </row>
    <row r="10220" ht="22.5" s="109" customFormat="1">
      <c r="A10220" s="119">
        <f>MAX($A$19:A10219)+1</f>
        <v>10202</v>
      </c>
      <c r="B10220" s="155"/>
      <c r="C10220" s="144"/>
      <c r="D10220" s="144" t="s">
        <v>8957</v>
      </c>
      <c r="E10220" s="145">
        <v>45255</v>
      </c>
      <c r="F10220" s="146" t="s">
        <v>3808</v>
      </c>
      <c r="G10220" s="146"/>
      <c r="H10220" s="146" t="s">
        <v>6434</v>
      </c>
      <c r="I10220" s="151" t="s">
        <v>534</v>
      </c>
      <c r="J10220" s="147">
        <v>10506</v>
      </c>
      <c r="K10220" s="147">
        <v>34683.5</v>
      </c>
      <c r="L10220" s="148">
        <v>364384851</v>
      </c>
      <c r="M10220" s="155"/>
      <c r="N10220" s="149"/>
      <c r="O10220" s="169"/>
      <c r="P10220" s="153" t="s">
        <v>6625</v>
      </c>
      <c r="Q10220" s="156" t="s">
        <v>3797</v>
      </c>
      <c r="R10220" s="142">
        <f t="shared" si="159"/>
        <v>0</v>
      </c>
    </row>
    <row r="10221" ht="33.75" s="109" customFormat="1">
      <c r="A10221" s="119">
        <f>MAX($A$19:A10220)+1</f>
        <v>10203</v>
      </c>
      <c r="B10221" s="155"/>
      <c r="C10221" s="144"/>
      <c r="D10221" s="144" t="s">
        <v>8957</v>
      </c>
      <c r="E10221" s="145">
        <v>45255</v>
      </c>
      <c r="F10221" s="146" t="s">
        <v>3808</v>
      </c>
      <c r="G10221" s="146"/>
      <c r="H10221" s="146" t="s">
        <v>6435</v>
      </c>
      <c r="I10221" s="151" t="s">
        <v>534</v>
      </c>
      <c r="J10221" s="147">
        <v>5976</v>
      </c>
      <c r="K10221" s="147">
        <v>31019.75</v>
      </c>
      <c r="L10221" s="148">
        <v>185374026</v>
      </c>
      <c r="M10221" s="155"/>
      <c r="N10221" s="149"/>
      <c r="O10221" s="169"/>
      <c r="P10221" s="153" t="s">
        <v>6625</v>
      </c>
      <c r="Q10221" s="156" t="s">
        <v>3797</v>
      </c>
      <c r="R10221" s="142">
        <f t="shared" si="159"/>
        <v>0</v>
      </c>
    </row>
    <row r="10222" ht="33.75" s="109" customFormat="1">
      <c r="A10222" s="119">
        <f>MAX($A$19:A10221)+1</f>
        <v>10204</v>
      </c>
      <c r="B10222" s="155"/>
      <c r="C10222" s="144"/>
      <c r="D10222" s="144" t="s">
        <v>8957</v>
      </c>
      <c r="E10222" s="145">
        <v>45255</v>
      </c>
      <c r="F10222" s="146" t="s">
        <v>3808</v>
      </c>
      <c r="G10222" s="146"/>
      <c r="H10222" s="146" t="s">
        <v>6436</v>
      </c>
      <c r="I10222" s="151" t="s">
        <v>534</v>
      </c>
      <c r="J10222" s="147">
        <v>4868</v>
      </c>
      <c r="K10222" s="147">
        <v>40057</v>
      </c>
      <c r="L10222" s="148">
        <v>194997476</v>
      </c>
      <c r="M10222" s="155"/>
      <c r="N10222" s="149"/>
      <c r="O10222" s="169"/>
      <c r="P10222" s="153" t="s">
        <v>6625</v>
      </c>
      <c r="Q10222" s="156" t="s">
        <v>3797</v>
      </c>
      <c r="R10222" s="142">
        <f t="shared" si="159"/>
        <v>0</v>
      </c>
    </row>
    <row r="10223" ht="22.5" s="109" customFormat="1">
      <c r="A10223" s="119">
        <f>MAX($A$19:A10222)+1</f>
        <v>10205</v>
      </c>
      <c r="B10223" s="155"/>
      <c r="C10223" s="144"/>
      <c r="D10223" s="144" t="s">
        <v>8957</v>
      </c>
      <c r="E10223" s="145">
        <v>45255</v>
      </c>
      <c r="F10223" s="146" t="s">
        <v>3808</v>
      </c>
      <c r="G10223" s="146"/>
      <c r="H10223" s="146" t="s">
        <v>8924</v>
      </c>
      <c r="I10223" s="151" t="s">
        <v>534</v>
      </c>
      <c r="J10223" s="147">
        <v>1100</v>
      </c>
      <c r="K10223" s="147">
        <v>26867.5</v>
      </c>
      <c r="L10223" s="148">
        <v>29554250</v>
      </c>
      <c r="M10223" s="155"/>
      <c r="N10223" s="149"/>
      <c r="O10223" s="169"/>
      <c r="P10223" s="153" t="s">
        <v>6625</v>
      </c>
      <c r="Q10223" s="156" t="s">
        <v>3797</v>
      </c>
      <c r="R10223" s="142">
        <f t="shared" si="159"/>
        <v>0</v>
      </c>
    </row>
    <row r="10224" ht="22.5" s="109" customFormat="1">
      <c r="A10224" s="119">
        <f>MAX($A$19:A10223)+1</f>
        <v>10206</v>
      </c>
      <c r="B10224" s="155"/>
      <c r="C10224" s="144"/>
      <c r="D10224" s="144" t="s">
        <v>8957</v>
      </c>
      <c r="E10224" s="145">
        <v>45255</v>
      </c>
      <c r="F10224" s="146" t="s">
        <v>3808</v>
      </c>
      <c r="G10224" s="146"/>
      <c r="H10224" s="146" t="s">
        <v>3970</v>
      </c>
      <c r="I10224" s="151" t="s">
        <v>534</v>
      </c>
      <c r="J10224" s="147">
        <v>960</v>
      </c>
      <c r="K10224" s="147">
        <v>17586</v>
      </c>
      <c r="L10224" s="148">
        <v>16882560</v>
      </c>
      <c r="M10224" s="155"/>
      <c r="N10224" s="149"/>
      <c r="O10224" s="169"/>
      <c r="P10224" s="153" t="s">
        <v>6625</v>
      </c>
      <c r="Q10224" s="156" t="s">
        <v>3797</v>
      </c>
      <c r="R10224" s="142">
        <f t="shared" si="159"/>
        <v>0</v>
      </c>
    </row>
    <row r="10225" ht="22.5" s="109" customFormat="1">
      <c r="A10225" s="119">
        <f>MAX($A$19:A10224)+1</f>
        <v>10207</v>
      </c>
      <c r="B10225" s="155"/>
      <c r="C10225" s="144"/>
      <c r="D10225" s="144" t="s">
        <v>8957</v>
      </c>
      <c r="E10225" s="145">
        <v>45255</v>
      </c>
      <c r="F10225" s="146" t="s">
        <v>3808</v>
      </c>
      <c r="G10225" s="146"/>
      <c r="H10225" s="146" t="s">
        <v>3819</v>
      </c>
      <c r="I10225" s="151" t="s">
        <v>534</v>
      </c>
      <c r="J10225" s="147">
        <v>1085</v>
      </c>
      <c r="K10225" s="147">
        <v>18563</v>
      </c>
      <c r="L10225" s="148">
        <v>20140855</v>
      </c>
      <c r="M10225" s="155"/>
      <c r="N10225" s="149"/>
      <c r="O10225" s="169"/>
      <c r="P10225" s="153" t="s">
        <v>6625</v>
      </c>
      <c r="Q10225" s="156" t="s">
        <v>3797</v>
      </c>
      <c r="R10225" s="142">
        <f t="shared" si="159"/>
        <v>0</v>
      </c>
    </row>
    <row r="10226" ht="22.5" s="109" customFormat="1">
      <c r="A10226" s="119">
        <f>MAX($A$19:A10225)+1</f>
        <v>10208</v>
      </c>
      <c r="B10226" s="155"/>
      <c r="C10226" s="144"/>
      <c r="D10226" s="144" t="s">
        <v>8957</v>
      </c>
      <c r="E10226" s="145">
        <v>45255</v>
      </c>
      <c r="F10226" s="146" t="s">
        <v>3808</v>
      </c>
      <c r="G10226" s="146"/>
      <c r="H10226" s="146" t="s">
        <v>3813</v>
      </c>
      <c r="I10226" s="151" t="s">
        <v>534</v>
      </c>
      <c r="J10226" s="147">
        <v>1995</v>
      </c>
      <c r="K10226" s="147">
        <v>23203.75</v>
      </c>
      <c r="L10226" s="148">
        <v>46291481</v>
      </c>
      <c r="M10226" s="155"/>
      <c r="N10226" s="149"/>
      <c r="O10226" s="169"/>
      <c r="P10226" s="153" t="s">
        <v>6625</v>
      </c>
      <c r="Q10226" s="156" t="s">
        <v>3797</v>
      </c>
      <c r="R10226" s="142">
        <f t="shared" si="159"/>
        <v>0</v>
      </c>
    </row>
    <row r="10227" ht="33.75" s="109" customFormat="1">
      <c r="A10227" s="119">
        <f>MAX($A$19:A10226)+1</f>
        <v>10209</v>
      </c>
      <c r="B10227" s="155"/>
      <c r="C10227" s="144"/>
      <c r="D10227" s="144" t="s">
        <v>8957</v>
      </c>
      <c r="E10227" s="145">
        <v>45255</v>
      </c>
      <c r="F10227" s="146" t="s">
        <v>3808</v>
      </c>
      <c r="G10227" s="146"/>
      <c r="H10227" s="146" t="s">
        <v>3827</v>
      </c>
      <c r="I10227" s="151" t="s">
        <v>534</v>
      </c>
      <c r="J10227" s="147">
        <v>286</v>
      </c>
      <c r="K10227" s="147">
        <v>18807.25</v>
      </c>
      <c r="L10227" s="148">
        <v>5378874</v>
      </c>
      <c r="M10227" s="155"/>
      <c r="N10227" s="149"/>
      <c r="O10227" s="169"/>
      <c r="P10227" s="153" t="s">
        <v>6625</v>
      </c>
      <c r="Q10227" s="156" t="s">
        <v>3797</v>
      </c>
      <c r="R10227" s="142">
        <f t="shared" si="159"/>
        <v>0</v>
      </c>
    </row>
    <row r="10228" ht="22.5" s="109" customFormat="1">
      <c r="A10228" s="119">
        <f>MAX($A$19:A10227)+1</f>
        <v>10210</v>
      </c>
      <c r="B10228" s="155"/>
      <c r="C10228" s="144"/>
      <c r="D10228" s="144" t="s">
        <v>8957</v>
      </c>
      <c r="E10228" s="145">
        <v>45255</v>
      </c>
      <c r="F10228" s="146" t="s">
        <v>3808</v>
      </c>
      <c r="G10228" s="146"/>
      <c r="H10228" s="146" t="s">
        <v>3814</v>
      </c>
      <c r="I10228" s="151" t="s">
        <v>534</v>
      </c>
      <c r="J10228" s="147">
        <v>5698</v>
      </c>
      <c r="K10228" s="147">
        <v>23936.5</v>
      </c>
      <c r="L10228" s="148">
        <v>136390177</v>
      </c>
      <c r="M10228" s="155"/>
      <c r="N10228" s="149"/>
      <c r="O10228" s="169"/>
      <c r="P10228" s="153" t="s">
        <v>6625</v>
      </c>
      <c r="Q10228" s="156" t="s">
        <v>3797</v>
      </c>
      <c r="R10228" s="142">
        <f t="shared" si="159"/>
        <v>0</v>
      </c>
    </row>
    <row r="10229" ht="33.75" s="109" customFormat="1">
      <c r="A10229" s="119">
        <f>MAX($A$19:A10228)+1</f>
        <v>10211</v>
      </c>
      <c r="B10229" s="155"/>
      <c r="C10229" s="144"/>
      <c r="D10229" s="144" t="s">
        <v>8961</v>
      </c>
      <c r="E10229" s="145">
        <v>45243</v>
      </c>
      <c r="F10229" s="146" t="s">
        <v>3808</v>
      </c>
      <c r="G10229" s="146"/>
      <c r="H10229" s="146" t="s">
        <v>8962</v>
      </c>
      <c r="I10229" s="151" t="s">
        <v>100</v>
      </c>
      <c r="J10229" s="147">
        <v>3000</v>
      </c>
      <c r="K10229" s="147">
        <v>66924.5</v>
      </c>
      <c r="L10229" s="148">
        <v>200773500</v>
      </c>
      <c r="M10229" s="155"/>
      <c r="N10229" s="149"/>
      <c r="O10229" s="169"/>
      <c r="P10229" s="153" t="s">
        <v>6625</v>
      </c>
      <c r="Q10229" s="156" t="s">
        <v>3797</v>
      </c>
      <c r="R10229" s="142">
        <f t="shared" si="159"/>
        <v>0</v>
      </c>
    </row>
    <row r="10230" ht="22.5" s="109" customFormat="1">
      <c r="A10230" s="119">
        <f>MAX($A$19:A10229)+1</f>
        <v>10212</v>
      </c>
      <c r="B10230" s="155"/>
      <c r="C10230" s="144"/>
      <c r="D10230" s="144" t="s">
        <v>8961</v>
      </c>
      <c r="E10230" s="145">
        <v>45243</v>
      </c>
      <c r="F10230" s="146" t="s">
        <v>3808</v>
      </c>
      <c r="G10230" s="146"/>
      <c r="H10230" s="146" t="s">
        <v>6503</v>
      </c>
      <c r="I10230" s="151" t="s">
        <v>100</v>
      </c>
      <c r="J10230" s="147">
        <v>2000</v>
      </c>
      <c r="K10230" s="147">
        <v>84999</v>
      </c>
      <c r="L10230" s="148">
        <v>169998000</v>
      </c>
      <c r="M10230" s="155"/>
      <c r="N10230" s="149"/>
      <c r="O10230" s="169"/>
      <c r="P10230" s="153" t="s">
        <v>6625</v>
      </c>
      <c r="Q10230" s="156" t="s">
        <v>3797</v>
      </c>
      <c r="R10230" s="142">
        <f t="shared" si="159"/>
        <v>0</v>
      </c>
    </row>
    <row r="10231" ht="22.5" s="109" customFormat="1">
      <c r="A10231" s="119">
        <f>MAX($A$19:A10230)+1</f>
        <v>10213</v>
      </c>
      <c r="B10231" s="155"/>
      <c r="C10231" s="144"/>
      <c r="D10231" s="144" t="s">
        <v>8963</v>
      </c>
      <c r="E10231" s="145">
        <v>45251</v>
      </c>
      <c r="F10231" s="146" t="s">
        <v>3872</v>
      </c>
      <c r="G10231" s="146"/>
      <c r="H10231" s="146" t="s">
        <v>3873</v>
      </c>
      <c r="I10231" s="151" t="s">
        <v>98</v>
      </c>
      <c r="J10231" s="147">
        <v>4000</v>
      </c>
      <c r="K10231" s="147">
        <v>2076.13</v>
      </c>
      <c r="L10231" s="148">
        <v>8304500</v>
      </c>
      <c r="M10231" s="155"/>
      <c r="N10231" s="149"/>
      <c r="O10231" s="169"/>
      <c r="P10231" s="153" t="s">
        <v>6625</v>
      </c>
      <c r="Q10231" s="156" t="s">
        <v>3797</v>
      </c>
      <c r="R10231" s="142">
        <f t="shared" si="159"/>
        <v>0</v>
      </c>
    </row>
    <row r="10232" ht="22.5" s="109" customFormat="1">
      <c r="A10232" s="119">
        <f>MAX($A$19:A10231)+1</f>
        <v>10214</v>
      </c>
      <c r="B10232" s="155"/>
      <c r="C10232" s="144"/>
      <c r="D10232" s="144" t="s">
        <v>8963</v>
      </c>
      <c r="E10232" s="145">
        <v>45251</v>
      </c>
      <c r="F10232" s="146" t="s">
        <v>3872</v>
      </c>
      <c r="G10232" s="146"/>
      <c r="H10232" s="146" t="s">
        <v>3873</v>
      </c>
      <c r="I10232" s="151" t="s">
        <v>98</v>
      </c>
      <c r="J10232" s="147">
        <v>6000</v>
      </c>
      <c r="K10232" s="147">
        <v>2076.13</v>
      </c>
      <c r="L10232" s="148">
        <v>12456750</v>
      </c>
      <c r="M10232" s="155"/>
      <c r="N10232" s="149"/>
      <c r="O10232" s="169"/>
      <c r="P10232" s="153" t="s">
        <v>6625</v>
      </c>
      <c r="Q10232" s="156" t="s">
        <v>3797</v>
      </c>
      <c r="R10232" s="142">
        <f t="shared" si="159"/>
        <v>0</v>
      </c>
    </row>
    <row r="10233" ht="22.5" s="109" customFormat="1">
      <c r="A10233" s="119">
        <f>MAX($A$19:A10232)+1</f>
        <v>10215</v>
      </c>
      <c r="B10233" s="155"/>
      <c r="C10233" s="144"/>
      <c r="D10233" s="144" t="s">
        <v>8963</v>
      </c>
      <c r="E10233" s="145">
        <v>45251</v>
      </c>
      <c r="F10233" s="146" t="s">
        <v>3872</v>
      </c>
      <c r="G10233" s="146"/>
      <c r="H10233" s="146" t="s">
        <v>3873</v>
      </c>
      <c r="I10233" s="151" t="s">
        <v>98</v>
      </c>
      <c r="J10233" s="147">
        <v>3000</v>
      </c>
      <c r="K10233" s="147">
        <v>2076.13</v>
      </c>
      <c r="L10233" s="148">
        <v>6228375</v>
      </c>
      <c r="M10233" s="155"/>
      <c r="N10233" s="149"/>
      <c r="O10233" s="169"/>
      <c r="P10233" s="153" t="s">
        <v>6625</v>
      </c>
      <c r="Q10233" s="156" t="s">
        <v>3797</v>
      </c>
      <c r="R10233" s="142">
        <f t="shared" si="159"/>
        <v>0</v>
      </c>
    </row>
    <row r="10234" ht="22.5" s="109" customFormat="1">
      <c r="A10234" s="119">
        <f>MAX($A$19:A10233)+1</f>
        <v>10216</v>
      </c>
      <c r="B10234" s="155"/>
      <c r="C10234" s="144"/>
      <c r="D10234" s="144" t="s">
        <v>8963</v>
      </c>
      <c r="E10234" s="145">
        <v>45251</v>
      </c>
      <c r="F10234" s="146" t="s">
        <v>3872</v>
      </c>
      <c r="G10234" s="146"/>
      <c r="H10234" s="146" t="s">
        <v>6515</v>
      </c>
      <c r="I10234" s="151" t="s">
        <v>98</v>
      </c>
      <c r="J10234" s="147">
        <v>6000</v>
      </c>
      <c r="K10234" s="147">
        <v>2344.8</v>
      </c>
      <c r="L10234" s="148">
        <v>14068800</v>
      </c>
      <c r="M10234" s="155"/>
      <c r="N10234" s="149"/>
      <c r="O10234" s="169"/>
      <c r="P10234" s="153" t="s">
        <v>6625</v>
      </c>
      <c r="Q10234" s="156" t="s">
        <v>3797</v>
      </c>
      <c r="R10234" s="142">
        <f t="shared" si="159"/>
        <v>0</v>
      </c>
    </row>
    <row r="10235" ht="22.5" s="109" customFormat="1">
      <c r="A10235" s="119">
        <f>MAX($A$19:A10234)+1</f>
        <v>10217</v>
      </c>
      <c r="B10235" s="155"/>
      <c r="C10235" s="144"/>
      <c r="D10235" s="144" t="s">
        <v>8963</v>
      </c>
      <c r="E10235" s="145">
        <v>45251</v>
      </c>
      <c r="F10235" s="146" t="s">
        <v>3872</v>
      </c>
      <c r="G10235" s="146"/>
      <c r="H10235" s="146" t="s">
        <v>6516</v>
      </c>
      <c r="I10235" s="151" t="s">
        <v>98</v>
      </c>
      <c r="J10235" s="147">
        <v>3000</v>
      </c>
      <c r="K10235" s="147">
        <v>1831.88</v>
      </c>
      <c r="L10235" s="148">
        <v>5495625</v>
      </c>
      <c r="M10235" s="155"/>
      <c r="N10235" s="149"/>
      <c r="O10235" s="169"/>
      <c r="P10235" s="153" t="s">
        <v>6625</v>
      </c>
      <c r="Q10235" s="156" t="s">
        <v>3797</v>
      </c>
      <c r="R10235" s="142">
        <f t="shared" si="159"/>
        <v>0</v>
      </c>
    </row>
    <row r="10236" ht="22.5" s="109" customFormat="1">
      <c r="A10236" s="119">
        <f>MAX($A$19:A10235)+1</f>
        <v>10218</v>
      </c>
      <c r="B10236" s="155"/>
      <c r="C10236" s="144"/>
      <c r="D10236" s="144" t="s">
        <v>8963</v>
      </c>
      <c r="E10236" s="145">
        <v>45251</v>
      </c>
      <c r="F10236" s="146" t="s">
        <v>3872</v>
      </c>
      <c r="G10236" s="146"/>
      <c r="H10236" s="146" t="s">
        <v>6450</v>
      </c>
      <c r="I10236" s="151" t="s">
        <v>98</v>
      </c>
      <c r="J10236" s="147">
        <v>16000</v>
      </c>
      <c r="K10236" s="147">
        <v>3566.05</v>
      </c>
      <c r="L10236" s="148">
        <v>57056800</v>
      </c>
      <c r="M10236" s="155"/>
      <c r="N10236" s="149"/>
      <c r="O10236" s="169"/>
      <c r="P10236" s="153" t="s">
        <v>6625</v>
      </c>
      <c r="Q10236" s="156" t="s">
        <v>3797</v>
      </c>
      <c r="R10236" s="142">
        <f t="shared" si="159"/>
        <v>0</v>
      </c>
    </row>
    <row r="10237" ht="33.75" s="109" customFormat="1">
      <c r="A10237" s="119">
        <f>MAX($A$19:A10236)+1</f>
        <v>10219</v>
      </c>
      <c r="B10237" s="155"/>
      <c r="C10237" s="144"/>
      <c r="D10237" s="144" t="s">
        <v>8963</v>
      </c>
      <c r="E10237" s="145">
        <v>45251</v>
      </c>
      <c r="F10237" s="146" t="s">
        <v>3872</v>
      </c>
      <c r="G10237" s="146"/>
      <c r="H10237" s="146" t="s">
        <v>6451</v>
      </c>
      <c r="I10237" s="151" t="s">
        <v>98</v>
      </c>
      <c r="J10237" s="147">
        <v>51500</v>
      </c>
      <c r="K10237" s="147">
        <v>732.75</v>
      </c>
      <c r="L10237" s="148">
        <v>37736625</v>
      </c>
      <c r="M10237" s="155"/>
      <c r="N10237" s="149"/>
      <c r="O10237" s="169"/>
      <c r="P10237" s="153" t="s">
        <v>6625</v>
      </c>
      <c r="Q10237" s="156" t="s">
        <v>3797</v>
      </c>
      <c r="R10237" s="142">
        <f t="shared" si="159"/>
        <v>0</v>
      </c>
    </row>
    <row r="10238" ht="33.75" s="109" customFormat="1">
      <c r="A10238" s="119">
        <f>MAX($A$19:A10237)+1</f>
        <v>10220</v>
      </c>
      <c r="B10238" s="155"/>
      <c r="C10238" s="144"/>
      <c r="D10238" s="144" t="s">
        <v>8964</v>
      </c>
      <c r="E10238" s="145">
        <v>45262</v>
      </c>
      <c r="F10238" s="146" t="s">
        <v>3808</v>
      </c>
      <c r="G10238" s="146"/>
      <c r="H10238" s="146" t="s">
        <v>6534</v>
      </c>
      <c r="I10238" s="151" t="s">
        <v>534</v>
      </c>
      <c r="J10238" s="147">
        <v>90</v>
      </c>
      <c r="K10238" s="147">
        <v>0.77</v>
      </c>
      <c r="L10238" s="148">
        <v>1692652</v>
      </c>
      <c r="M10238" s="155"/>
      <c r="N10238" s="149"/>
      <c r="O10238" s="169"/>
      <c r="P10238" s="153" t="s">
        <v>6625</v>
      </c>
      <c r="Q10238" s="156" t="s">
        <v>3797</v>
      </c>
      <c r="R10238" s="142">
        <f t="shared" si="159"/>
        <v>0</v>
      </c>
    </row>
    <row r="10239" ht="22.5" s="109" customFormat="1">
      <c r="A10239" s="119">
        <f>MAX($A$19:A10238)+1</f>
        <v>10221</v>
      </c>
      <c r="B10239" s="155"/>
      <c r="C10239" s="144"/>
      <c r="D10239" s="144" t="s">
        <v>8964</v>
      </c>
      <c r="E10239" s="145">
        <v>45262</v>
      </c>
      <c r="F10239" s="146" t="s">
        <v>3808</v>
      </c>
      <c r="G10239" s="146"/>
      <c r="H10239" s="146" t="s">
        <v>6411</v>
      </c>
      <c r="I10239" s="151" t="s">
        <v>534</v>
      </c>
      <c r="J10239" s="147">
        <v>165</v>
      </c>
      <c r="K10239" s="147">
        <v>0.81</v>
      </c>
      <c r="L10239" s="148">
        <v>3264401</v>
      </c>
      <c r="M10239" s="155"/>
      <c r="N10239" s="149"/>
      <c r="O10239" s="169"/>
      <c r="P10239" s="153" t="s">
        <v>6625</v>
      </c>
      <c r="Q10239" s="156" t="s">
        <v>3797</v>
      </c>
      <c r="R10239" s="142">
        <f t="shared" si="159"/>
        <v>0</v>
      </c>
    </row>
    <row r="10240" ht="22.5" s="109" customFormat="1">
      <c r="A10240" s="119">
        <f>MAX($A$19:A10239)+1</f>
        <v>10222</v>
      </c>
      <c r="B10240" s="155"/>
      <c r="C10240" s="144"/>
      <c r="D10240" s="144" t="s">
        <v>8964</v>
      </c>
      <c r="E10240" s="145">
        <v>45262</v>
      </c>
      <c r="F10240" s="146" t="s">
        <v>3808</v>
      </c>
      <c r="G10240" s="146"/>
      <c r="H10240" s="146" t="s">
        <v>6547</v>
      </c>
      <c r="I10240" s="151" t="s">
        <v>534</v>
      </c>
      <c r="J10240" s="147">
        <v>942</v>
      </c>
      <c r="K10240" s="147">
        <v>42255.25</v>
      </c>
      <c r="L10240" s="148">
        <v>39804446</v>
      </c>
      <c r="M10240" s="155"/>
      <c r="N10240" s="149"/>
      <c r="O10240" s="169"/>
      <c r="P10240" s="153" t="s">
        <v>6625</v>
      </c>
      <c r="Q10240" s="156" t="s">
        <v>3797</v>
      </c>
      <c r="R10240" s="142">
        <f t="shared" si="159"/>
        <v>0</v>
      </c>
    </row>
    <row r="10241" s="109" customFormat="1">
      <c r="A10241" s="119">
        <f>MAX($A$19:A10240)+1</f>
        <v>10223</v>
      </c>
      <c r="B10241" s="155"/>
      <c r="C10241" s="144"/>
      <c r="D10241" s="144" t="s">
        <v>8964</v>
      </c>
      <c r="E10241" s="145">
        <v>45262</v>
      </c>
      <c r="F10241" s="146" t="s">
        <v>3808</v>
      </c>
      <c r="G10241" s="146"/>
      <c r="H10241" s="146" t="s">
        <v>6540</v>
      </c>
      <c r="I10241" s="151" t="s">
        <v>534</v>
      </c>
      <c r="J10241" s="147">
        <v>52224</v>
      </c>
      <c r="K10241" s="147">
        <v>21249.75</v>
      </c>
      <c r="L10241" s="148">
        <v>1109746944</v>
      </c>
      <c r="M10241" s="155"/>
      <c r="N10241" s="149"/>
      <c r="O10241" s="169"/>
      <c r="P10241" s="153" t="s">
        <v>6625</v>
      </c>
      <c r="Q10241" s="156" t="s">
        <v>3797</v>
      </c>
      <c r="R10241" s="142">
        <f t="shared" si="159"/>
        <v>0</v>
      </c>
    </row>
    <row r="10242" s="109" customFormat="1">
      <c r="A10242" s="119">
        <f>MAX($A$19:A10241)+1</f>
        <v>10224</v>
      </c>
      <c r="B10242" s="155"/>
      <c r="C10242" s="144"/>
      <c r="D10242" s="144" t="s">
        <v>8964</v>
      </c>
      <c r="E10242" s="145">
        <v>45262</v>
      </c>
      <c r="F10242" s="146" t="s">
        <v>3808</v>
      </c>
      <c r="G10242" s="146"/>
      <c r="H10242" s="146" t="s">
        <v>3816</v>
      </c>
      <c r="I10242" s="151" t="s">
        <v>534</v>
      </c>
      <c r="J10242" s="147">
        <v>2160</v>
      </c>
      <c r="K10242" s="147">
        <v>20028.5</v>
      </c>
      <c r="L10242" s="148">
        <v>43261560</v>
      </c>
      <c r="M10242" s="155"/>
      <c r="N10242" s="149"/>
      <c r="O10242" s="169"/>
      <c r="P10242" s="153" t="s">
        <v>6625</v>
      </c>
      <c r="Q10242" s="156" t="s">
        <v>3797</v>
      </c>
      <c r="R10242" s="142">
        <f t="shared" si="159"/>
        <v>0</v>
      </c>
    </row>
    <row r="10243" ht="22.5" s="109" customFormat="1">
      <c r="A10243" s="119">
        <f>MAX($A$19:A10242)+1</f>
        <v>10225</v>
      </c>
      <c r="B10243" s="155"/>
      <c r="C10243" s="144"/>
      <c r="D10243" s="144" t="s">
        <v>8964</v>
      </c>
      <c r="E10243" s="145">
        <v>45262</v>
      </c>
      <c r="F10243" s="146" t="s">
        <v>3808</v>
      </c>
      <c r="G10243" s="146"/>
      <c r="H10243" s="146" t="s">
        <v>8924</v>
      </c>
      <c r="I10243" s="151" t="s">
        <v>534</v>
      </c>
      <c r="J10243" s="147">
        <v>1764</v>
      </c>
      <c r="K10243" s="147">
        <v>26867.5</v>
      </c>
      <c r="L10243" s="148">
        <v>47394270</v>
      </c>
      <c r="M10243" s="155"/>
      <c r="N10243" s="149"/>
      <c r="O10243" s="169"/>
      <c r="P10243" s="153" t="s">
        <v>6625</v>
      </c>
      <c r="Q10243" s="156" t="s">
        <v>3797</v>
      </c>
      <c r="R10243" s="142">
        <f t="shared" si="159"/>
        <v>0</v>
      </c>
    </row>
    <row r="10244" ht="22.5" s="109" customFormat="1">
      <c r="A10244" s="119">
        <f>MAX($A$19:A10243)+1</f>
        <v>10226</v>
      </c>
      <c r="B10244" s="155"/>
      <c r="C10244" s="144"/>
      <c r="D10244" s="144" t="s">
        <v>8964</v>
      </c>
      <c r="E10244" s="145">
        <v>45262</v>
      </c>
      <c r="F10244" s="146" t="s">
        <v>3808</v>
      </c>
      <c r="G10244" s="146"/>
      <c r="H10244" s="146" t="s">
        <v>6547</v>
      </c>
      <c r="I10244" s="151" t="s">
        <v>534</v>
      </c>
      <c r="J10244" s="147">
        <v>513</v>
      </c>
      <c r="K10244" s="147">
        <v>42255.24951</v>
      </c>
      <c r="L10244" s="148">
        <v>21676943</v>
      </c>
      <c r="M10244" s="155"/>
      <c r="N10244" s="149"/>
      <c r="O10244" s="169"/>
      <c r="P10244" s="153" t="s">
        <v>6625</v>
      </c>
      <c r="Q10244" s="156" t="s">
        <v>3797</v>
      </c>
      <c r="R10244" s="142">
        <f t="shared" si="159"/>
        <v>0</v>
      </c>
    </row>
    <row r="10245" ht="22.5" s="109" customFormat="1">
      <c r="A10245" s="119">
        <f>MAX($A$19:A10244)+1</f>
        <v>10227</v>
      </c>
      <c r="B10245" s="155"/>
      <c r="C10245" s="144"/>
      <c r="D10245" s="144" t="s">
        <v>8964</v>
      </c>
      <c r="E10245" s="145">
        <v>45262</v>
      </c>
      <c r="F10245" s="146" t="s">
        <v>3808</v>
      </c>
      <c r="G10245" s="146"/>
      <c r="H10245" s="146" t="s">
        <v>4102</v>
      </c>
      <c r="I10245" s="151" t="s">
        <v>534</v>
      </c>
      <c r="J10245" s="147">
        <v>6755</v>
      </c>
      <c r="K10245" s="147">
        <v>20761.25</v>
      </c>
      <c r="L10245" s="148">
        <v>140242244</v>
      </c>
      <c r="M10245" s="155"/>
      <c r="N10245" s="149"/>
      <c r="O10245" s="169"/>
      <c r="P10245" s="153" t="s">
        <v>6625</v>
      </c>
      <c r="Q10245" s="156" t="s">
        <v>3797</v>
      </c>
      <c r="R10245" s="142">
        <f t="shared" si="159"/>
        <v>0</v>
      </c>
    </row>
    <row r="10246" ht="22.5" s="109" customFormat="1">
      <c r="A10246" s="119">
        <f>MAX($A$19:A10245)+1</f>
        <v>10228</v>
      </c>
      <c r="B10246" s="155"/>
      <c r="C10246" s="144"/>
      <c r="D10246" s="144" t="s">
        <v>8964</v>
      </c>
      <c r="E10246" s="145">
        <v>45262</v>
      </c>
      <c r="F10246" s="146" t="s">
        <v>3808</v>
      </c>
      <c r="G10246" s="146"/>
      <c r="H10246" s="146" t="s">
        <v>4102</v>
      </c>
      <c r="I10246" s="151" t="s">
        <v>534</v>
      </c>
      <c r="J10246" s="147">
        <v>13521</v>
      </c>
      <c r="K10246" s="147">
        <v>20761.25</v>
      </c>
      <c r="L10246" s="148">
        <v>280712861</v>
      </c>
      <c r="M10246" s="155"/>
      <c r="N10246" s="149"/>
      <c r="O10246" s="169"/>
      <c r="P10246" s="153" t="s">
        <v>6625</v>
      </c>
      <c r="Q10246" s="156" t="s">
        <v>3797</v>
      </c>
      <c r="R10246" s="142">
        <f t="shared" si="159"/>
        <v>0</v>
      </c>
    </row>
    <row r="10247" ht="22.5" s="109" customFormat="1">
      <c r="A10247" s="119">
        <f>MAX($A$19:A10246)+1</f>
        <v>10229</v>
      </c>
      <c r="B10247" s="155"/>
      <c r="C10247" s="144"/>
      <c r="D10247" s="144" t="s">
        <v>8964</v>
      </c>
      <c r="E10247" s="145">
        <v>45262</v>
      </c>
      <c r="F10247" s="146" t="s">
        <v>3808</v>
      </c>
      <c r="G10247" s="146"/>
      <c r="H10247" s="146" t="s">
        <v>6547</v>
      </c>
      <c r="I10247" s="151" t="s">
        <v>534</v>
      </c>
      <c r="J10247" s="147">
        <v>1320</v>
      </c>
      <c r="K10247" s="147">
        <v>42255.25</v>
      </c>
      <c r="L10247" s="148">
        <v>55776930</v>
      </c>
      <c r="M10247" s="155"/>
      <c r="N10247" s="149"/>
      <c r="O10247" s="169"/>
      <c r="P10247" s="153" t="s">
        <v>6625</v>
      </c>
      <c r="Q10247" s="156" t="s">
        <v>3797</v>
      </c>
      <c r="R10247" s="142">
        <f t="shared" si="159"/>
        <v>0</v>
      </c>
    </row>
    <row r="10248" ht="22.5" s="109" customFormat="1">
      <c r="A10248" s="119">
        <f>MAX($A$19:A10247)+1</f>
        <v>10230</v>
      </c>
      <c r="B10248" s="155"/>
      <c r="C10248" s="144"/>
      <c r="D10248" s="144" t="s">
        <v>8964</v>
      </c>
      <c r="E10248" s="145">
        <v>45262</v>
      </c>
      <c r="F10248" s="146" t="s">
        <v>3808</v>
      </c>
      <c r="G10248" s="146"/>
      <c r="H10248" s="146" t="s">
        <v>4102</v>
      </c>
      <c r="I10248" s="151" t="s">
        <v>534</v>
      </c>
      <c r="J10248" s="147">
        <v>2040</v>
      </c>
      <c r="K10248" s="147">
        <v>20761.25</v>
      </c>
      <c r="L10248" s="148">
        <v>42352950</v>
      </c>
      <c r="M10248" s="155"/>
      <c r="N10248" s="149"/>
      <c r="O10248" s="169"/>
      <c r="P10248" s="153" t="s">
        <v>6625</v>
      </c>
      <c r="Q10248" s="156" t="s">
        <v>3797</v>
      </c>
      <c r="R10248" s="142">
        <f t="shared" si="159"/>
        <v>0</v>
      </c>
    </row>
    <row r="10249" ht="22.5" s="109" customFormat="1">
      <c r="A10249" s="119">
        <f>MAX($A$19:A10248)+1</f>
        <v>10231</v>
      </c>
      <c r="B10249" s="155"/>
      <c r="C10249" s="144"/>
      <c r="D10249" s="144" t="s">
        <v>8964</v>
      </c>
      <c r="E10249" s="145">
        <v>45262</v>
      </c>
      <c r="F10249" s="146" t="s">
        <v>3808</v>
      </c>
      <c r="G10249" s="146"/>
      <c r="H10249" s="146" t="s">
        <v>4102</v>
      </c>
      <c r="I10249" s="151" t="s">
        <v>534</v>
      </c>
      <c r="J10249" s="147">
        <v>32204</v>
      </c>
      <c r="K10249" s="147">
        <v>20761.25</v>
      </c>
      <c r="L10249" s="148">
        <v>668595295</v>
      </c>
      <c r="M10249" s="155"/>
      <c r="N10249" s="149"/>
      <c r="O10249" s="169"/>
      <c r="P10249" s="153" t="s">
        <v>6625</v>
      </c>
      <c r="Q10249" s="156" t="s">
        <v>3797</v>
      </c>
      <c r="R10249" s="142">
        <f t="shared" si="159"/>
        <v>0</v>
      </c>
    </row>
    <row r="10250" ht="22.5" s="109" customFormat="1">
      <c r="A10250" s="119">
        <f>MAX($A$19:A10249)+1</f>
        <v>10232</v>
      </c>
      <c r="B10250" s="155"/>
      <c r="C10250" s="144"/>
      <c r="D10250" s="144" t="s">
        <v>8964</v>
      </c>
      <c r="E10250" s="145">
        <v>45262</v>
      </c>
      <c r="F10250" s="146" t="s">
        <v>3808</v>
      </c>
      <c r="G10250" s="146"/>
      <c r="H10250" s="146" t="s">
        <v>4102</v>
      </c>
      <c r="I10250" s="151" t="s">
        <v>534</v>
      </c>
      <c r="J10250" s="147">
        <v>1780</v>
      </c>
      <c r="K10250" s="147">
        <v>20761.25</v>
      </c>
      <c r="L10250" s="148">
        <v>36955025</v>
      </c>
      <c r="M10250" s="155"/>
      <c r="N10250" s="149"/>
      <c r="O10250" s="169"/>
      <c r="P10250" s="153" t="s">
        <v>6625</v>
      </c>
      <c r="Q10250" s="156" t="s">
        <v>3797</v>
      </c>
      <c r="R10250" s="142">
        <f t="shared" si="159"/>
        <v>0</v>
      </c>
    </row>
    <row r="10251" ht="22.5" s="109" customFormat="1">
      <c r="A10251" s="119">
        <f>MAX($A$19:A10250)+1</f>
        <v>10233</v>
      </c>
      <c r="B10251" s="155"/>
      <c r="C10251" s="144"/>
      <c r="D10251" s="144" t="s">
        <v>8964</v>
      </c>
      <c r="E10251" s="145">
        <v>45262</v>
      </c>
      <c r="F10251" s="146" t="s">
        <v>3808</v>
      </c>
      <c r="G10251" s="146"/>
      <c r="H10251" s="146" t="s">
        <v>4104</v>
      </c>
      <c r="I10251" s="151" t="s">
        <v>534</v>
      </c>
      <c r="J10251" s="147">
        <v>1452</v>
      </c>
      <c r="K10251" s="147">
        <v>31996.75</v>
      </c>
      <c r="L10251" s="148">
        <v>46459281</v>
      </c>
      <c r="M10251" s="155"/>
      <c r="N10251" s="149"/>
      <c r="O10251" s="169"/>
      <c r="P10251" s="153" t="s">
        <v>6625</v>
      </c>
      <c r="Q10251" s="156" t="s">
        <v>3797</v>
      </c>
      <c r="R10251" s="142">
        <f t="shared" si="159"/>
        <v>0</v>
      </c>
    </row>
    <row r="10252" ht="22.5" s="109" customFormat="1">
      <c r="A10252" s="119">
        <f>MAX($A$19:A10251)+1</f>
        <v>10234</v>
      </c>
      <c r="B10252" s="155"/>
      <c r="C10252" s="144"/>
      <c r="D10252" s="144" t="s">
        <v>8964</v>
      </c>
      <c r="E10252" s="145">
        <v>45262</v>
      </c>
      <c r="F10252" s="146" t="s">
        <v>3808</v>
      </c>
      <c r="G10252" s="146"/>
      <c r="H10252" s="146" t="s">
        <v>6536</v>
      </c>
      <c r="I10252" s="151" t="s">
        <v>534</v>
      </c>
      <c r="J10252" s="147">
        <v>121</v>
      </c>
      <c r="K10252" s="147">
        <v>18563</v>
      </c>
      <c r="L10252" s="148">
        <v>2246123</v>
      </c>
      <c r="M10252" s="155"/>
      <c r="N10252" s="149"/>
      <c r="O10252" s="169"/>
      <c r="P10252" s="153" t="s">
        <v>6625</v>
      </c>
      <c r="Q10252" s="156" t="s">
        <v>3797</v>
      </c>
      <c r="R10252" s="142">
        <f t="shared" si="159"/>
        <v>0</v>
      </c>
    </row>
    <row r="10253" ht="33.75" s="109" customFormat="1">
      <c r="A10253" s="119">
        <f>MAX($A$19:A10252)+1</f>
        <v>10235</v>
      </c>
      <c r="B10253" s="155"/>
      <c r="C10253" s="144"/>
      <c r="D10253" s="144" t="s">
        <v>8965</v>
      </c>
      <c r="E10253" s="145">
        <v>45260</v>
      </c>
      <c r="F10253" s="146" t="s">
        <v>3808</v>
      </c>
      <c r="G10253" s="146"/>
      <c r="H10253" s="146" t="s">
        <v>3960</v>
      </c>
      <c r="I10253" s="151" t="s">
        <v>534</v>
      </c>
      <c r="J10253" s="147">
        <v>6760</v>
      </c>
      <c r="K10253" s="147">
        <v>17586</v>
      </c>
      <c r="L10253" s="148">
        <v>118881360</v>
      </c>
      <c r="M10253" s="155"/>
      <c r="N10253" s="149"/>
      <c r="O10253" s="169"/>
      <c r="P10253" s="153" t="s">
        <v>6625</v>
      </c>
      <c r="Q10253" s="156" t="s">
        <v>3797</v>
      </c>
      <c r="R10253" s="142">
        <f t="shared" si="159"/>
        <v>0</v>
      </c>
    </row>
    <row r="10254" ht="33.75" s="109" customFormat="1">
      <c r="A10254" s="119">
        <f>MAX($A$19:A10253)+1</f>
        <v>10236</v>
      </c>
      <c r="B10254" s="155"/>
      <c r="C10254" s="144"/>
      <c r="D10254" s="144" t="s">
        <v>8965</v>
      </c>
      <c r="E10254" s="145">
        <v>45260</v>
      </c>
      <c r="F10254" s="146" t="s">
        <v>3808</v>
      </c>
      <c r="G10254" s="146"/>
      <c r="H10254" s="146" t="s">
        <v>3960</v>
      </c>
      <c r="I10254" s="151" t="s">
        <v>534</v>
      </c>
      <c r="J10254" s="147">
        <v>7240</v>
      </c>
      <c r="K10254" s="147">
        <v>17586</v>
      </c>
      <c r="L10254" s="148">
        <v>127322640</v>
      </c>
      <c r="M10254" s="155"/>
      <c r="N10254" s="149"/>
      <c r="O10254" s="169"/>
      <c r="P10254" s="153" t="s">
        <v>6625</v>
      </c>
      <c r="Q10254" s="156" t="s">
        <v>3797</v>
      </c>
      <c r="R10254" s="142">
        <f t="shared" si="159"/>
        <v>0</v>
      </c>
    </row>
    <row r="10255" ht="22.5" s="109" customFormat="1">
      <c r="A10255" s="119">
        <f>MAX($A$19:A10254)+1</f>
        <v>10237</v>
      </c>
      <c r="B10255" s="155">
        <v>1</v>
      </c>
      <c r="C10255" s="144"/>
      <c r="D10255" s="144" t="s">
        <v>8965</v>
      </c>
      <c r="E10255" s="145">
        <v>45260</v>
      </c>
      <c r="F10255" s="146" t="s">
        <v>3808</v>
      </c>
      <c r="G10255" s="146"/>
      <c r="H10255" s="146" t="s">
        <v>3809</v>
      </c>
      <c r="I10255" s="151" t="s">
        <v>534</v>
      </c>
      <c r="J10255" s="147">
        <v>11900</v>
      </c>
      <c r="K10255" s="147">
        <v>17586</v>
      </c>
      <c r="L10255" s="148">
        <v>209273400</v>
      </c>
      <c r="M10255" s="155"/>
      <c r="N10255" s="149"/>
      <c r="O10255" s="169"/>
      <c r="P10255" s="153" t="s">
        <v>6625</v>
      </c>
      <c r="Q10255" s="156" t="s">
        <v>3797</v>
      </c>
      <c r="R10255" s="142">
        <f t="shared" si="159"/>
        <v>0</v>
      </c>
    </row>
    <row r="10256" ht="22.5" s="109" customFormat="1">
      <c r="A10256" s="119">
        <f>MAX($A$19:A10255)+1</f>
        <v>10238</v>
      </c>
      <c r="B10256" s="155"/>
      <c r="C10256" s="144"/>
      <c r="D10256" s="144" t="s">
        <v>8965</v>
      </c>
      <c r="E10256" s="145">
        <v>45260</v>
      </c>
      <c r="F10256" s="146" t="s">
        <v>3808</v>
      </c>
      <c r="G10256" s="146"/>
      <c r="H10256" s="146" t="s">
        <v>3809</v>
      </c>
      <c r="I10256" s="151" t="s">
        <v>534</v>
      </c>
      <c r="J10256" s="147">
        <v>10600</v>
      </c>
      <c r="K10256" s="147">
        <v>17586</v>
      </c>
      <c r="L10256" s="148">
        <v>186411600</v>
      </c>
      <c r="M10256" s="155"/>
      <c r="N10256" s="149"/>
      <c r="O10256" s="169"/>
      <c r="P10256" s="153" t="s">
        <v>6625</v>
      </c>
      <c r="Q10256" s="156" t="s">
        <v>3797</v>
      </c>
      <c r="R10256" s="142">
        <f t="shared" si="159"/>
        <v>0</v>
      </c>
    </row>
    <row r="10257" ht="22.5" s="109" customFormat="1">
      <c r="A10257" s="119">
        <f>MAX($A$19:A10256)+1</f>
        <v>10239</v>
      </c>
      <c r="B10257" s="155"/>
      <c r="C10257" s="144"/>
      <c r="D10257" s="144" t="s">
        <v>8965</v>
      </c>
      <c r="E10257" s="145">
        <v>45260</v>
      </c>
      <c r="F10257" s="146" t="s">
        <v>3808</v>
      </c>
      <c r="G10257" s="146"/>
      <c r="H10257" s="146" t="s">
        <v>3809</v>
      </c>
      <c r="I10257" s="151" t="s">
        <v>534</v>
      </c>
      <c r="J10257" s="147">
        <v>500</v>
      </c>
      <c r="K10257" s="147">
        <v>17586</v>
      </c>
      <c r="L10257" s="148">
        <v>8793000</v>
      </c>
      <c r="M10257" s="155"/>
      <c r="N10257" s="149"/>
      <c r="O10257" s="169"/>
      <c r="P10257" s="153" t="s">
        <v>6625</v>
      </c>
      <c r="Q10257" s="156" t="s">
        <v>3797</v>
      </c>
      <c r="R10257" s="142">
        <f t="shared" si="159"/>
        <v>0</v>
      </c>
    </row>
    <row r="10258" s="109" customFormat="1">
      <c r="A10258" s="119">
        <f>MAX($A$19:A10257)+1</f>
        <v>10240</v>
      </c>
      <c r="B10258" s="155"/>
      <c r="C10258" s="144"/>
      <c r="D10258" s="144" t="s">
        <v>8965</v>
      </c>
      <c r="E10258" s="145">
        <v>45260</v>
      </c>
      <c r="F10258" s="146" t="s">
        <v>3808</v>
      </c>
      <c r="G10258" s="146"/>
      <c r="H10258" s="146" t="s">
        <v>3810</v>
      </c>
      <c r="I10258" s="151" t="s">
        <v>534</v>
      </c>
      <c r="J10258" s="147">
        <v>7400</v>
      </c>
      <c r="K10258" s="147">
        <v>17586</v>
      </c>
      <c r="L10258" s="148">
        <v>130136400</v>
      </c>
      <c r="M10258" s="155"/>
      <c r="N10258" s="149"/>
      <c r="O10258" s="169"/>
      <c r="P10258" s="153" t="s">
        <v>6625</v>
      </c>
      <c r="Q10258" s="156" t="s">
        <v>3797</v>
      </c>
      <c r="R10258" s="142">
        <f t="shared" si="159"/>
        <v>0</v>
      </c>
    </row>
    <row r="10259" ht="22.5" s="109" customFormat="1">
      <c r="A10259" s="119">
        <f>MAX($A$19:A10258)+1</f>
        <v>10241</v>
      </c>
      <c r="B10259" s="155"/>
      <c r="C10259" s="144"/>
      <c r="D10259" s="144" t="s">
        <v>8966</v>
      </c>
      <c r="E10259" s="145">
        <v>45242</v>
      </c>
      <c r="F10259" s="146" t="s">
        <v>3852</v>
      </c>
      <c r="G10259" s="146"/>
      <c r="H10259" s="146" t="s">
        <v>3853</v>
      </c>
      <c r="I10259" s="151" t="s">
        <v>534</v>
      </c>
      <c r="J10259" s="147">
        <v>830</v>
      </c>
      <c r="K10259" s="147">
        <v>32973.75</v>
      </c>
      <c r="L10259" s="148">
        <v>27368212</v>
      </c>
      <c r="M10259" s="155"/>
      <c r="N10259" s="149"/>
      <c r="O10259" s="169"/>
      <c r="P10259" s="153" t="s">
        <v>6625</v>
      </c>
      <c r="Q10259" s="156" t="s">
        <v>3797</v>
      </c>
      <c r="R10259" s="142">
        <f t="shared" si="159"/>
        <v>0</v>
      </c>
    </row>
    <row r="10260" ht="22.5" s="109" customFormat="1">
      <c r="A10260" s="119">
        <f>MAX($A$19:A10259)+1</f>
        <v>10242</v>
      </c>
      <c r="B10260" s="155"/>
      <c r="C10260" s="144"/>
      <c r="D10260" s="144" t="s">
        <v>8966</v>
      </c>
      <c r="E10260" s="145">
        <v>45242</v>
      </c>
      <c r="F10260" s="146" t="s">
        <v>3852</v>
      </c>
      <c r="G10260" s="146"/>
      <c r="H10260" s="146" t="s">
        <v>3853</v>
      </c>
      <c r="I10260" s="151" t="s">
        <v>534</v>
      </c>
      <c r="J10260" s="147">
        <v>1570</v>
      </c>
      <c r="K10260" s="147">
        <v>32973.75</v>
      </c>
      <c r="L10260" s="148">
        <v>51768788</v>
      </c>
      <c r="M10260" s="155"/>
      <c r="N10260" s="149"/>
      <c r="O10260" s="169"/>
      <c r="P10260" s="153" t="s">
        <v>6625</v>
      </c>
      <c r="Q10260" s="156" t="s">
        <v>3797</v>
      </c>
      <c r="R10260" s="142">
        <f t="shared" si="159"/>
        <v>0</v>
      </c>
    </row>
    <row r="10261" ht="22.5" s="109" customFormat="1">
      <c r="A10261" s="119">
        <f>MAX($A$19:A10260)+1</f>
        <v>10243</v>
      </c>
      <c r="B10261" s="155"/>
      <c r="C10261" s="144"/>
      <c r="D10261" s="144" t="s">
        <v>8966</v>
      </c>
      <c r="E10261" s="145">
        <v>45242</v>
      </c>
      <c r="F10261" s="146" t="s">
        <v>3852</v>
      </c>
      <c r="G10261" s="146"/>
      <c r="H10261" s="146" t="s">
        <v>3979</v>
      </c>
      <c r="I10261" s="151" t="s">
        <v>534</v>
      </c>
      <c r="J10261" s="147">
        <v>1400</v>
      </c>
      <c r="K10261" s="147">
        <v>17097.5</v>
      </c>
      <c r="L10261" s="148">
        <v>23936500</v>
      </c>
      <c r="M10261" s="155"/>
      <c r="N10261" s="149"/>
      <c r="O10261" s="169"/>
      <c r="P10261" s="153" t="s">
        <v>6625</v>
      </c>
      <c r="Q10261" s="156" t="s">
        <v>3797</v>
      </c>
      <c r="R10261" s="142">
        <f t="shared" si="159"/>
        <v>0</v>
      </c>
    </row>
    <row r="10262" ht="22.5" s="109" customFormat="1">
      <c r="A10262" s="119">
        <f>MAX($A$19:A10261)+1</f>
        <v>10244</v>
      </c>
      <c r="B10262" s="155"/>
      <c r="C10262" s="144"/>
      <c r="D10262" s="144" t="s">
        <v>8966</v>
      </c>
      <c r="E10262" s="145">
        <v>45242</v>
      </c>
      <c r="F10262" s="146" t="s">
        <v>3852</v>
      </c>
      <c r="G10262" s="146"/>
      <c r="H10262" s="146" t="s">
        <v>3853</v>
      </c>
      <c r="I10262" s="151" t="s">
        <v>534</v>
      </c>
      <c r="J10262" s="147">
        <v>695</v>
      </c>
      <c r="K10262" s="147">
        <v>32973.75</v>
      </c>
      <c r="L10262" s="148">
        <v>22916756</v>
      </c>
      <c r="M10262" s="155"/>
      <c r="N10262" s="149"/>
      <c r="O10262" s="169"/>
      <c r="P10262" s="153" t="s">
        <v>6625</v>
      </c>
      <c r="Q10262" s="156" t="s">
        <v>3797</v>
      </c>
      <c r="R10262" s="142">
        <f t="shared" si="159"/>
        <v>0</v>
      </c>
    </row>
    <row r="10263" ht="22.5" s="109" customFormat="1">
      <c r="A10263" s="119">
        <f>MAX($A$19:A10262)+1</f>
        <v>10245</v>
      </c>
      <c r="B10263" s="155"/>
      <c r="C10263" s="144"/>
      <c r="D10263" s="144" t="s">
        <v>8966</v>
      </c>
      <c r="E10263" s="145">
        <v>45242</v>
      </c>
      <c r="F10263" s="146" t="s">
        <v>3852</v>
      </c>
      <c r="G10263" s="146"/>
      <c r="H10263" s="146" t="s">
        <v>3853</v>
      </c>
      <c r="I10263" s="151" t="s">
        <v>534</v>
      </c>
      <c r="J10263" s="147">
        <v>445</v>
      </c>
      <c r="K10263" s="147">
        <v>32973.75</v>
      </c>
      <c r="L10263" s="148">
        <v>14673319</v>
      </c>
      <c r="M10263" s="155"/>
      <c r="N10263" s="149"/>
      <c r="O10263" s="169"/>
      <c r="P10263" s="153" t="s">
        <v>6625</v>
      </c>
      <c r="Q10263" s="156" t="s">
        <v>3797</v>
      </c>
      <c r="R10263" s="142">
        <f t="shared" si="159"/>
        <v>0</v>
      </c>
    </row>
    <row r="10264" ht="22.5" s="109" customFormat="1">
      <c r="A10264" s="119">
        <f>MAX($A$19:A10263)+1</f>
        <v>10246</v>
      </c>
      <c r="B10264" s="155"/>
      <c r="C10264" s="144"/>
      <c r="D10264" s="144" t="s">
        <v>8966</v>
      </c>
      <c r="E10264" s="145">
        <v>45242</v>
      </c>
      <c r="F10264" s="146" t="s">
        <v>3852</v>
      </c>
      <c r="G10264" s="146"/>
      <c r="H10264" s="146" t="s">
        <v>3853</v>
      </c>
      <c r="I10264" s="151" t="s">
        <v>534</v>
      </c>
      <c r="J10264" s="147">
        <v>13543</v>
      </c>
      <c r="K10264" s="147">
        <v>32973.75</v>
      </c>
      <c r="L10264" s="148">
        <v>446563496</v>
      </c>
      <c r="M10264" s="155"/>
      <c r="N10264" s="149"/>
      <c r="O10264" s="169"/>
      <c r="P10264" s="153" t="s">
        <v>6625</v>
      </c>
      <c r="Q10264" s="156" t="s">
        <v>3797</v>
      </c>
      <c r="R10264" s="142">
        <f t="shared" si="159"/>
        <v>0</v>
      </c>
    </row>
    <row r="10265" ht="22.5" s="109" customFormat="1">
      <c r="A10265" s="119">
        <f>MAX($A$19:A10264)+1</f>
        <v>10247</v>
      </c>
      <c r="B10265" s="155"/>
      <c r="C10265" s="144"/>
      <c r="D10265" s="144" t="s">
        <v>8967</v>
      </c>
      <c r="E10265" s="145">
        <v>45252</v>
      </c>
      <c r="F10265" s="146" t="s">
        <v>3808</v>
      </c>
      <c r="G10265" s="146"/>
      <c r="H10265" s="146" t="s">
        <v>8968</v>
      </c>
      <c r="I10265" s="151" t="s">
        <v>534</v>
      </c>
      <c r="J10265" s="147">
        <v>591</v>
      </c>
      <c r="K10265" s="147">
        <v>47628.75</v>
      </c>
      <c r="L10265" s="148">
        <v>28148591</v>
      </c>
      <c r="M10265" s="155"/>
      <c r="N10265" s="149"/>
      <c r="O10265" s="169"/>
      <c r="P10265" s="153" t="s">
        <v>6625</v>
      </c>
      <c r="Q10265" s="156" t="s">
        <v>3797</v>
      </c>
      <c r="R10265" s="142">
        <f t="shared" si="159"/>
        <v>0</v>
      </c>
    </row>
    <row r="10266" ht="22.5" s="109" customFormat="1">
      <c r="A10266" s="119">
        <f>MAX($A$19:A10265)+1</f>
        <v>10248</v>
      </c>
      <c r="B10266" s="155"/>
      <c r="C10266" s="144"/>
      <c r="D10266" s="144" t="s">
        <v>8967</v>
      </c>
      <c r="E10266" s="145">
        <v>45252</v>
      </c>
      <c r="F10266" s="146" t="s">
        <v>3808</v>
      </c>
      <c r="G10266" s="146"/>
      <c r="H10266" s="146" t="s">
        <v>3833</v>
      </c>
      <c r="I10266" s="151" t="s">
        <v>534</v>
      </c>
      <c r="J10266" s="147">
        <v>425</v>
      </c>
      <c r="K10266" s="147">
        <v>48605.75</v>
      </c>
      <c r="L10266" s="148">
        <v>20657444</v>
      </c>
      <c r="M10266" s="155"/>
      <c r="N10266" s="149"/>
      <c r="O10266" s="169"/>
      <c r="P10266" s="153" t="s">
        <v>6625</v>
      </c>
      <c r="Q10266" s="156" t="s">
        <v>3797</v>
      </c>
      <c r="R10266" s="142">
        <f t="shared" si="159"/>
        <v>0</v>
      </c>
    </row>
    <row r="10267" ht="22.5" s="109" customFormat="1">
      <c r="A10267" s="119">
        <f>MAX($A$19:A10266)+1</f>
        <v>10249</v>
      </c>
      <c r="B10267" s="155"/>
      <c r="C10267" s="144"/>
      <c r="D10267" s="144" t="s">
        <v>8967</v>
      </c>
      <c r="E10267" s="145">
        <v>45252</v>
      </c>
      <c r="F10267" s="146" t="s">
        <v>3808</v>
      </c>
      <c r="G10267" s="146"/>
      <c r="H10267" s="146" t="s">
        <v>3833</v>
      </c>
      <c r="I10267" s="151" t="s">
        <v>534</v>
      </c>
      <c r="J10267" s="147">
        <v>1865</v>
      </c>
      <c r="K10267" s="147">
        <v>48605.75</v>
      </c>
      <c r="L10267" s="148">
        <v>90649724</v>
      </c>
      <c r="M10267" s="155"/>
      <c r="N10267" s="149"/>
      <c r="O10267" s="169"/>
      <c r="P10267" s="153" t="s">
        <v>6625</v>
      </c>
      <c r="Q10267" s="156" t="s">
        <v>3797</v>
      </c>
      <c r="R10267" s="142">
        <f t="shared" si="159"/>
        <v>0</v>
      </c>
    </row>
    <row r="10268" ht="22.5" s="109" customFormat="1">
      <c r="A10268" s="119">
        <f>MAX($A$19:A10267)+1</f>
        <v>10250</v>
      </c>
      <c r="B10268" s="155"/>
      <c r="C10268" s="144"/>
      <c r="D10268" s="144" t="s">
        <v>8967</v>
      </c>
      <c r="E10268" s="145">
        <v>45252</v>
      </c>
      <c r="F10268" s="146" t="s">
        <v>3808</v>
      </c>
      <c r="G10268" s="146"/>
      <c r="H10268" s="146" t="s">
        <v>3833</v>
      </c>
      <c r="I10268" s="151" t="s">
        <v>534</v>
      </c>
      <c r="J10268" s="147">
        <v>7219</v>
      </c>
      <c r="K10268" s="147">
        <v>48605.75</v>
      </c>
      <c r="L10268" s="148">
        <v>350884909</v>
      </c>
      <c r="M10268" s="155"/>
      <c r="N10268" s="149"/>
      <c r="O10268" s="169"/>
      <c r="P10268" s="153" t="s">
        <v>6625</v>
      </c>
      <c r="Q10268" s="156" t="s">
        <v>3797</v>
      </c>
      <c r="R10268" s="142">
        <f t="shared" si="159"/>
        <v>0</v>
      </c>
    </row>
    <row r="10269" ht="22.5" s="109" customFormat="1">
      <c r="A10269" s="119">
        <f>MAX($A$19:A10268)+1</f>
        <v>10251</v>
      </c>
      <c r="B10269" s="155"/>
      <c r="C10269" s="144"/>
      <c r="D10269" s="144" t="s">
        <v>8967</v>
      </c>
      <c r="E10269" s="145">
        <v>45252</v>
      </c>
      <c r="F10269" s="146" t="s">
        <v>3808</v>
      </c>
      <c r="G10269" s="146"/>
      <c r="H10269" s="146" t="s">
        <v>4094</v>
      </c>
      <c r="I10269" s="151" t="s">
        <v>534</v>
      </c>
      <c r="J10269" s="147">
        <v>177</v>
      </c>
      <c r="K10269" s="147">
        <v>141176.5</v>
      </c>
      <c r="L10269" s="148">
        <v>24988240</v>
      </c>
      <c r="M10269" s="155"/>
      <c r="N10269" s="149"/>
      <c r="O10269" s="169"/>
      <c r="P10269" s="153" t="s">
        <v>6625</v>
      </c>
      <c r="Q10269" s="156" t="s">
        <v>3797</v>
      </c>
      <c r="R10269" s="142">
        <f t="shared" si="159"/>
        <v>0</v>
      </c>
    </row>
    <row r="10270" ht="33.75" s="109" customFormat="1">
      <c r="A10270" s="119">
        <f>MAX($A$19:A10269)+1</f>
        <v>10252</v>
      </c>
      <c r="B10270" s="155"/>
      <c r="C10270" s="144"/>
      <c r="D10270" s="144" t="s">
        <v>8967</v>
      </c>
      <c r="E10270" s="145">
        <v>45252</v>
      </c>
      <c r="F10270" s="146" t="s">
        <v>3808</v>
      </c>
      <c r="G10270" s="146"/>
      <c r="H10270" s="146" t="s">
        <v>4095</v>
      </c>
      <c r="I10270" s="151" t="s">
        <v>534</v>
      </c>
      <c r="J10270" s="147">
        <v>135</v>
      </c>
      <c r="K10270" s="147">
        <v>94524.75</v>
      </c>
      <c r="L10270" s="148">
        <v>12760841</v>
      </c>
      <c r="M10270" s="155"/>
      <c r="N10270" s="149"/>
      <c r="O10270" s="169"/>
      <c r="P10270" s="153" t="s">
        <v>6625</v>
      </c>
      <c r="Q10270" s="156" t="s">
        <v>3797</v>
      </c>
      <c r="R10270" s="142">
        <f t="shared" si="159"/>
        <v>0</v>
      </c>
    </row>
    <row r="10271" ht="22.5" s="109" customFormat="1">
      <c r="A10271" s="119">
        <f>MAX($A$19:A10270)+1</f>
        <v>10253</v>
      </c>
      <c r="B10271" s="155"/>
      <c r="C10271" s="144"/>
      <c r="D10271" s="144" t="s">
        <v>8967</v>
      </c>
      <c r="E10271" s="145">
        <v>45252</v>
      </c>
      <c r="F10271" s="146" t="s">
        <v>3808</v>
      </c>
      <c r="G10271" s="146"/>
      <c r="H10271" s="146" t="s">
        <v>3974</v>
      </c>
      <c r="I10271" s="151" t="s">
        <v>534</v>
      </c>
      <c r="J10271" s="147">
        <v>84</v>
      </c>
      <c r="K10271" s="147">
        <v>35861.13</v>
      </c>
      <c r="L10271" s="148">
        <v>3012335</v>
      </c>
      <c r="M10271" s="155"/>
      <c r="N10271" s="149"/>
      <c r="O10271" s="169"/>
      <c r="P10271" s="153" t="s">
        <v>6625</v>
      </c>
      <c r="Q10271" s="156" t="s">
        <v>3797</v>
      </c>
      <c r="R10271" s="142">
        <f t="shared" si="159"/>
        <v>0</v>
      </c>
    </row>
    <row r="10272" ht="22.5" s="109" customFormat="1">
      <c r="A10272" s="119">
        <f>MAX($A$19:A10271)+1</f>
        <v>10254</v>
      </c>
      <c r="B10272" s="155"/>
      <c r="C10272" s="144"/>
      <c r="D10272" s="144" t="s">
        <v>8967</v>
      </c>
      <c r="E10272" s="145">
        <v>45252</v>
      </c>
      <c r="F10272" s="146" t="s">
        <v>3808</v>
      </c>
      <c r="G10272" s="146"/>
      <c r="H10272" s="146" t="s">
        <v>3981</v>
      </c>
      <c r="I10272" s="151" t="s">
        <v>534</v>
      </c>
      <c r="J10272" s="147">
        <v>539</v>
      </c>
      <c r="K10272" s="147">
        <v>34927.75</v>
      </c>
      <c r="L10272" s="148">
        <v>18826057</v>
      </c>
      <c r="M10272" s="155"/>
      <c r="N10272" s="149"/>
      <c r="O10272" s="169"/>
      <c r="P10272" s="153" t="s">
        <v>6625</v>
      </c>
      <c r="Q10272" s="156" t="s">
        <v>3797</v>
      </c>
      <c r="R10272" s="142">
        <f t="shared" si="159"/>
        <v>0</v>
      </c>
    </row>
    <row r="10273" ht="22.5" s="109" customFormat="1">
      <c r="A10273" s="119">
        <f>MAX($A$19:A10272)+1</f>
        <v>10255</v>
      </c>
      <c r="B10273" s="155"/>
      <c r="C10273" s="144"/>
      <c r="D10273" s="144" t="s">
        <v>8967</v>
      </c>
      <c r="E10273" s="145">
        <v>45252</v>
      </c>
      <c r="F10273" s="146" t="s">
        <v>3808</v>
      </c>
      <c r="G10273" s="146"/>
      <c r="H10273" s="146" t="s">
        <v>3981</v>
      </c>
      <c r="I10273" s="151" t="s">
        <v>534</v>
      </c>
      <c r="J10273" s="147">
        <v>1187</v>
      </c>
      <c r="K10273" s="147">
        <v>34927.75</v>
      </c>
      <c r="L10273" s="148">
        <v>41459239</v>
      </c>
      <c r="M10273" s="155"/>
      <c r="N10273" s="149"/>
      <c r="O10273" s="169"/>
      <c r="P10273" s="153" t="s">
        <v>6625</v>
      </c>
      <c r="Q10273" s="156" t="s">
        <v>3797</v>
      </c>
      <c r="R10273" s="142">
        <f t="shared" si="159"/>
        <v>0</v>
      </c>
    </row>
    <row r="10274" ht="22.5" s="109" customFormat="1">
      <c r="A10274" s="119">
        <f>MAX($A$19:A10273)+1</f>
        <v>10256</v>
      </c>
      <c r="B10274" s="155"/>
      <c r="C10274" s="144"/>
      <c r="D10274" s="144" t="s">
        <v>8967</v>
      </c>
      <c r="E10274" s="145">
        <v>45252</v>
      </c>
      <c r="F10274" s="146" t="s">
        <v>3808</v>
      </c>
      <c r="G10274" s="146"/>
      <c r="H10274" s="146" t="s">
        <v>3812</v>
      </c>
      <c r="I10274" s="151" t="s">
        <v>534</v>
      </c>
      <c r="J10274" s="147">
        <v>3527</v>
      </c>
      <c r="K10274" s="147">
        <v>24180.75</v>
      </c>
      <c r="L10274" s="148">
        <v>85285505</v>
      </c>
      <c r="M10274" s="155"/>
      <c r="N10274" s="149"/>
      <c r="O10274" s="169"/>
      <c r="P10274" s="153" t="s">
        <v>6625</v>
      </c>
      <c r="Q10274" s="156" t="s">
        <v>3797</v>
      </c>
      <c r="R10274" s="142">
        <f t="shared" si="159"/>
        <v>0</v>
      </c>
    </row>
    <row r="10275" ht="22.5" s="109" customFormat="1">
      <c r="A10275" s="119">
        <f>MAX($A$19:A10274)+1</f>
        <v>10257</v>
      </c>
      <c r="B10275" s="155"/>
      <c r="C10275" s="144"/>
      <c r="D10275" s="144" t="s">
        <v>8967</v>
      </c>
      <c r="E10275" s="145">
        <v>45252</v>
      </c>
      <c r="F10275" s="146" t="s">
        <v>3808</v>
      </c>
      <c r="G10275" s="146"/>
      <c r="H10275" s="146" t="s">
        <v>6564</v>
      </c>
      <c r="I10275" s="151" t="s">
        <v>534</v>
      </c>
      <c r="J10275" s="147">
        <v>765</v>
      </c>
      <c r="K10275" s="147">
        <v>18563</v>
      </c>
      <c r="L10275" s="148">
        <v>14200695</v>
      </c>
      <c r="M10275" s="155"/>
      <c r="N10275" s="149"/>
      <c r="O10275" s="169"/>
      <c r="P10275" s="153" t="s">
        <v>6625</v>
      </c>
      <c r="Q10275" s="156" t="s">
        <v>3797</v>
      </c>
      <c r="R10275" s="142">
        <f t="shared" si="159"/>
        <v>0</v>
      </c>
    </row>
    <row r="10276" ht="22.5" s="109" customFormat="1">
      <c r="A10276" s="119">
        <f>MAX($A$19:A10275)+1</f>
        <v>10258</v>
      </c>
      <c r="B10276" s="155"/>
      <c r="C10276" s="144"/>
      <c r="D10276" s="144" t="s">
        <v>8967</v>
      </c>
      <c r="E10276" s="145">
        <v>45252</v>
      </c>
      <c r="F10276" s="146" t="s">
        <v>3808</v>
      </c>
      <c r="G10276" s="146"/>
      <c r="H10276" s="146" t="s">
        <v>8937</v>
      </c>
      <c r="I10276" s="151" t="s">
        <v>534</v>
      </c>
      <c r="J10276" s="147">
        <v>1467</v>
      </c>
      <c r="K10276" s="147">
        <v>20272.75</v>
      </c>
      <c r="L10276" s="148">
        <v>29740124</v>
      </c>
      <c r="M10276" s="155"/>
      <c r="N10276" s="149"/>
      <c r="O10276" s="169"/>
      <c r="P10276" s="153" t="s">
        <v>6625</v>
      </c>
      <c r="Q10276" s="156" t="s">
        <v>3797</v>
      </c>
      <c r="R10276" s="142">
        <f ref="R10276:R10302" t="shared" si="160">N10276/L10276*100</f>
        <v>0</v>
      </c>
    </row>
    <row r="10277" s="109" customFormat="1">
      <c r="A10277" s="119">
        <f>MAX($A$19:A10276)+1</f>
        <v>10259</v>
      </c>
      <c r="B10277" s="155"/>
      <c r="C10277" s="144"/>
      <c r="D10277" s="144" t="s">
        <v>8967</v>
      </c>
      <c r="E10277" s="145">
        <v>45252</v>
      </c>
      <c r="F10277" s="146" t="s">
        <v>3808</v>
      </c>
      <c r="G10277" s="146"/>
      <c r="H10277" s="146" t="s">
        <v>8959</v>
      </c>
      <c r="I10277" s="151" t="s">
        <v>534</v>
      </c>
      <c r="J10277" s="147">
        <v>356</v>
      </c>
      <c r="K10277" s="147">
        <v>19051.5</v>
      </c>
      <c r="L10277" s="148">
        <v>6782334</v>
      </c>
      <c r="M10277" s="155"/>
      <c r="N10277" s="149"/>
      <c r="O10277" s="169"/>
      <c r="P10277" s="153" t="s">
        <v>6625</v>
      </c>
      <c r="Q10277" s="156" t="s">
        <v>3797</v>
      </c>
      <c r="R10277" s="142">
        <f t="shared" si="160"/>
        <v>0</v>
      </c>
    </row>
    <row r="10278" ht="22.5" s="109" customFormat="1">
      <c r="A10278" s="119">
        <f>MAX($A$19:A10277)+1</f>
        <v>10260</v>
      </c>
      <c r="B10278" s="155"/>
      <c r="C10278" s="144"/>
      <c r="D10278" s="144" t="s">
        <v>8967</v>
      </c>
      <c r="E10278" s="145">
        <v>45252</v>
      </c>
      <c r="F10278" s="146" t="s">
        <v>3808</v>
      </c>
      <c r="G10278" s="146"/>
      <c r="H10278" s="146" t="s">
        <v>8969</v>
      </c>
      <c r="I10278" s="151" t="s">
        <v>534</v>
      </c>
      <c r="J10278" s="147">
        <v>12730</v>
      </c>
      <c r="K10278" s="147">
        <v>30287</v>
      </c>
      <c r="L10278" s="148">
        <v>385553510</v>
      </c>
      <c r="M10278" s="155"/>
      <c r="N10278" s="149"/>
      <c r="O10278" s="169"/>
      <c r="P10278" s="153" t="s">
        <v>6625</v>
      </c>
      <c r="Q10278" s="156" t="s">
        <v>3797</v>
      </c>
      <c r="R10278" s="142">
        <f t="shared" si="160"/>
        <v>0</v>
      </c>
    </row>
    <row r="10279" ht="22.5" s="109" customFormat="1">
      <c r="A10279" s="119">
        <f>MAX($A$19:A10278)+1</f>
        <v>10261</v>
      </c>
      <c r="B10279" s="155">
        <v>1</v>
      </c>
      <c r="C10279" s="144"/>
      <c r="D10279" s="144" t="s">
        <v>8967</v>
      </c>
      <c r="E10279" s="145">
        <v>45252</v>
      </c>
      <c r="F10279" s="146" t="s">
        <v>3808</v>
      </c>
      <c r="G10279" s="146"/>
      <c r="H10279" s="146" t="s">
        <v>8969</v>
      </c>
      <c r="I10279" s="151" t="s">
        <v>534</v>
      </c>
      <c r="J10279" s="147">
        <v>6370</v>
      </c>
      <c r="K10279" s="147">
        <v>30287</v>
      </c>
      <c r="L10279" s="148">
        <v>192928190</v>
      </c>
      <c r="M10279" s="155"/>
      <c r="N10279" s="149"/>
      <c r="O10279" s="169"/>
      <c r="P10279" s="153" t="s">
        <v>6625</v>
      </c>
      <c r="Q10279" s="156" t="s">
        <v>3797</v>
      </c>
      <c r="R10279" s="142">
        <f t="shared" si="160"/>
        <v>0</v>
      </c>
    </row>
    <row r="10280" ht="22.5" s="109" customFormat="1">
      <c r="A10280" s="119">
        <f>MAX($A$19:A10279)+1</f>
        <v>10262</v>
      </c>
      <c r="B10280" s="155"/>
      <c r="C10280" s="144"/>
      <c r="D10280" s="144" t="s">
        <v>8967</v>
      </c>
      <c r="E10280" s="145">
        <v>45252</v>
      </c>
      <c r="F10280" s="146" t="s">
        <v>3808</v>
      </c>
      <c r="G10280" s="146"/>
      <c r="H10280" s="146" t="s">
        <v>3975</v>
      </c>
      <c r="I10280" s="151" t="s">
        <v>534</v>
      </c>
      <c r="J10280" s="147">
        <v>2841</v>
      </c>
      <c r="K10280" s="147">
        <v>26380.29</v>
      </c>
      <c r="L10280" s="148">
        <v>74946403</v>
      </c>
      <c r="M10280" s="155"/>
      <c r="N10280" s="149"/>
      <c r="O10280" s="169"/>
      <c r="P10280" s="153" t="s">
        <v>6625</v>
      </c>
      <c r="Q10280" s="156" t="s">
        <v>3797</v>
      </c>
      <c r="R10280" s="142">
        <f t="shared" si="160"/>
        <v>0</v>
      </c>
    </row>
    <row r="10281" ht="33.75" s="109" customFormat="1">
      <c r="A10281" s="119">
        <f>MAX($A$19:A10280)+1</f>
        <v>10263</v>
      </c>
      <c r="B10281" s="155"/>
      <c r="C10281" s="144"/>
      <c r="D10281" s="144" t="s">
        <v>8967</v>
      </c>
      <c r="E10281" s="145">
        <v>45252</v>
      </c>
      <c r="F10281" s="146" t="s">
        <v>3808</v>
      </c>
      <c r="G10281" s="146"/>
      <c r="H10281" s="146" t="s">
        <v>6435</v>
      </c>
      <c r="I10281" s="151" t="s">
        <v>534</v>
      </c>
      <c r="J10281" s="147">
        <v>1775</v>
      </c>
      <c r="K10281" s="147">
        <v>31019.75</v>
      </c>
      <c r="L10281" s="148">
        <v>55060056</v>
      </c>
      <c r="M10281" s="155"/>
      <c r="N10281" s="149"/>
      <c r="O10281" s="169"/>
      <c r="P10281" s="153" t="s">
        <v>6625</v>
      </c>
      <c r="Q10281" s="156" t="s">
        <v>3797</v>
      </c>
      <c r="R10281" s="142">
        <f t="shared" si="160"/>
        <v>0</v>
      </c>
    </row>
    <row r="10282" ht="22.5" s="109" customFormat="1">
      <c r="A10282" s="119">
        <f>MAX($A$19:A10281)+1</f>
        <v>10264</v>
      </c>
      <c r="B10282" s="155"/>
      <c r="C10282" s="144"/>
      <c r="D10282" s="144" t="s">
        <v>8967</v>
      </c>
      <c r="E10282" s="145">
        <v>45252</v>
      </c>
      <c r="F10282" s="146" t="s">
        <v>3808</v>
      </c>
      <c r="G10282" s="146"/>
      <c r="H10282" s="146" t="s">
        <v>3813</v>
      </c>
      <c r="I10282" s="151" t="s">
        <v>534</v>
      </c>
      <c r="J10282" s="147">
        <v>103</v>
      </c>
      <c r="K10282" s="147">
        <v>23203.75</v>
      </c>
      <c r="L10282" s="148">
        <v>2389986</v>
      </c>
      <c r="M10282" s="155"/>
      <c r="N10282" s="149"/>
      <c r="O10282" s="169"/>
      <c r="P10282" s="153" t="s">
        <v>6625</v>
      </c>
      <c r="Q10282" s="156" t="s">
        <v>3797</v>
      </c>
      <c r="R10282" s="142">
        <f t="shared" si="160"/>
        <v>0</v>
      </c>
    </row>
    <row r="10283" ht="22.5" s="109" customFormat="1">
      <c r="A10283" s="119">
        <f>MAX($A$19:A10282)+1</f>
        <v>10265</v>
      </c>
      <c r="B10283" s="155"/>
      <c r="C10283" s="144"/>
      <c r="D10283" s="144" t="s">
        <v>8970</v>
      </c>
      <c r="E10283" s="145">
        <v>45267</v>
      </c>
      <c r="F10283" s="146" t="s">
        <v>3808</v>
      </c>
      <c r="G10283" s="146"/>
      <c r="H10283" s="146" t="s">
        <v>6412</v>
      </c>
      <c r="I10283" s="151" t="s">
        <v>534</v>
      </c>
      <c r="J10283" s="147">
        <v>2338</v>
      </c>
      <c r="K10283" s="147">
        <v>34195</v>
      </c>
      <c r="L10283" s="148">
        <v>79947910</v>
      </c>
      <c r="M10283" s="155"/>
      <c r="N10283" s="149"/>
      <c r="O10283" s="169"/>
      <c r="P10283" s="153" t="s">
        <v>6625</v>
      </c>
      <c r="Q10283" s="156" t="s">
        <v>3797</v>
      </c>
      <c r="R10283" s="142">
        <f t="shared" si="160"/>
        <v>0</v>
      </c>
    </row>
    <row r="10284" ht="22.5" s="109" customFormat="1">
      <c r="A10284" s="119">
        <f>MAX($A$19:A10283)+1</f>
        <v>10266</v>
      </c>
      <c r="B10284" s="155"/>
      <c r="C10284" s="144"/>
      <c r="D10284" s="144" t="s">
        <v>8970</v>
      </c>
      <c r="E10284" s="145">
        <v>45267</v>
      </c>
      <c r="F10284" s="146" t="s">
        <v>3808</v>
      </c>
      <c r="G10284" s="146"/>
      <c r="H10284" s="146" t="s">
        <v>3845</v>
      </c>
      <c r="I10284" s="151" t="s">
        <v>534</v>
      </c>
      <c r="J10284" s="147">
        <v>10920</v>
      </c>
      <c r="K10284" s="147">
        <v>18318.75</v>
      </c>
      <c r="L10284" s="148">
        <v>200040750</v>
      </c>
      <c r="M10284" s="155"/>
      <c r="N10284" s="149"/>
      <c r="O10284" s="169"/>
      <c r="P10284" s="153" t="s">
        <v>6625</v>
      </c>
      <c r="Q10284" s="156" t="s">
        <v>3797</v>
      </c>
      <c r="R10284" s="142">
        <f t="shared" si="160"/>
        <v>0</v>
      </c>
    </row>
    <row r="10285" ht="22.5" s="109" customFormat="1">
      <c r="A10285" s="119">
        <f>MAX($A$19:A10284)+1</f>
        <v>10267</v>
      </c>
      <c r="B10285" s="155"/>
      <c r="C10285" s="144"/>
      <c r="D10285" s="144" t="s">
        <v>8970</v>
      </c>
      <c r="E10285" s="145">
        <v>45267</v>
      </c>
      <c r="F10285" s="146" t="s">
        <v>3808</v>
      </c>
      <c r="G10285" s="146"/>
      <c r="H10285" s="146" t="s">
        <v>3845</v>
      </c>
      <c r="I10285" s="151" t="s">
        <v>534</v>
      </c>
      <c r="J10285" s="147">
        <v>3665</v>
      </c>
      <c r="K10285" s="147">
        <v>18318.75</v>
      </c>
      <c r="L10285" s="148">
        <v>67138219</v>
      </c>
      <c r="M10285" s="155"/>
      <c r="N10285" s="149"/>
      <c r="O10285" s="169"/>
      <c r="P10285" s="153" t="s">
        <v>6625</v>
      </c>
      <c r="Q10285" s="156" t="s">
        <v>3797</v>
      </c>
      <c r="R10285" s="142">
        <f t="shared" si="160"/>
        <v>0</v>
      </c>
    </row>
    <row r="10286" ht="22.5" s="109" customFormat="1">
      <c r="A10286" s="119">
        <f>MAX($A$19:A10285)+1</f>
        <v>10268</v>
      </c>
      <c r="B10286" s="155"/>
      <c r="C10286" s="144"/>
      <c r="D10286" s="144" t="s">
        <v>8970</v>
      </c>
      <c r="E10286" s="145">
        <v>45267</v>
      </c>
      <c r="F10286" s="146" t="s">
        <v>3808</v>
      </c>
      <c r="G10286" s="146"/>
      <c r="H10286" s="146" t="s">
        <v>6413</v>
      </c>
      <c r="I10286" s="151" t="s">
        <v>534</v>
      </c>
      <c r="J10286" s="147">
        <v>67</v>
      </c>
      <c r="K10286" s="147">
        <v>109912.51</v>
      </c>
      <c r="L10286" s="148">
        <v>7364138</v>
      </c>
      <c r="M10286" s="155"/>
      <c r="N10286" s="149"/>
      <c r="O10286" s="169"/>
      <c r="P10286" s="153" t="s">
        <v>6625</v>
      </c>
      <c r="Q10286" s="156" t="s">
        <v>3797</v>
      </c>
      <c r="R10286" s="142">
        <f t="shared" si="160"/>
        <v>0</v>
      </c>
    </row>
    <row r="10287" ht="22.5" s="109" customFormat="1">
      <c r="A10287" s="119">
        <f>MAX($A$19:A10286)+1</f>
        <v>10269</v>
      </c>
      <c r="B10287" s="155"/>
      <c r="C10287" s="144"/>
      <c r="D10287" s="144" t="s">
        <v>8970</v>
      </c>
      <c r="E10287" s="145">
        <v>45267</v>
      </c>
      <c r="F10287" s="146" t="s">
        <v>3808</v>
      </c>
      <c r="G10287" s="146"/>
      <c r="H10287" s="146" t="s">
        <v>6413</v>
      </c>
      <c r="I10287" s="151" t="s">
        <v>534</v>
      </c>
      <c r="J10287" s="147">
        <v>1870</v>
      </c>
      <c r="K10287" s="147">
        <v>109912.5</v>
      </c>
      <c r="L10287" s="148">
        <v>205536375</v>
      </c>
      <c r="M10287" s="155"/>
      <c r="N10287" s="149"/>
      <c r="O10287" s="169"/>
      <c r="P10287" s="153" t="s">
        <v>6625</v>
      </c>
      <c r="Q10287" s="156" t="s">
        <v>3797</v>
      </c>
      <c r="R10287" s="142">
        <f t="shared" si="160"/>
        <v>0</v>
      </c>
    </row>
    <row r="10288" ht="22.5" s="109" customFormat="1">
      <c r="A10288" s="119">
        <f>MAX($A$19:A10287)+1</f>
        <v>10270</v>
      </c>
      <c r="B10288" s="155"/>
      <c r="C10288" s="144"/>
      <c r="D10288" s="144" t="s">
        <v>8970</v>
      </c>
      <c r="E10288" s="145">
        <v>45267</v>
      </c>
      <c r="F10288" s="146" t="s">
        <v>3808</v>
      </c>
      <c r="G10288" s="146"/>
      <c r="H10288" s="146" t="s">
        <v>3845</v>
      </c>
      <c r="I10288" s="151" t="s">
        <v>534</v>
      </c>
      <c r="J10288" s="147">
        <v>6600</v>
      </c>
      <c r="K10288" s="147">
        <v>18318.75</v>
      </c>
      <c r="L10288" s="148">
        <v>120903750</v>
      </c>
      <c r="M10288" s="155"/>
      <c r="N10288" s="149"/>
      <c r="O10288" s="169"/>
      <c r="P10288" s="153" t="s">
        <v>6625</v>
      </c>
      <c r="Q10288" s="156" t="s">
        <v>3797</v>
      </c>
      <c r="R10288" s="142">
        <f t="shared" si="160"/>
        <v>0</v>
      </c>
    </row>
    <row r="10289" ht="22.5" s="109" customFormat="1">
      <c r="A10289" s="119">
        <f>MAX($A$19:A10288)+1</f>
        <v>10271</v>
      </c>
      <c r="B10289" s="155"/>
      <c r="C10289" s="144"/>
      <c r="D10289" s="144" t="s">
        <v>8970</v>
      </c>
      <c r="E10289" s="145">
        <v>45267</v>
      </c>
      <c r="F10289" s="146" t="s">
        <v>3808</v>
      </c>
      <c r="G10289" s="146"/>
      <c r="H10289" s="146" t="s">
        <v>3845</v>
      </c>
      <c r="I10289" s="151" t="s">
        <v>534</v>
      </c>
      <c r="J10289" s="147">
        <v>4995</v>
      </c>
      <c r="K10289" s="147">
        <v>18318.75</v>
      </c>
      <c r="L10289" s="148">
        <v>91502156</v>
      </c>
      <c r="M10289" s="155"/>
      <c r="N10289" s="149"/>
      <c r="O10289" s="169"/>
      <c r="P10289" s="153" t="s">
        <v>6625</v>
      </c>
      <c r="Q10289" s="156" t="s">
        <v>3797</v>
      </c>
      <c r="R10289" s="142">
        <f t="shared" si="160"/>
        <v>0</v>
      </c>
    </row>
    <row r="10290" ht="22.5" s="109" customFormat="1">
      <c r="A10290" s="119">
        <f>MAX($A$19:A10289)+1</f>
        <v>10272</v>
      </c>
      <c r="B10290" s="155"/>
      <c r="C10290" s="144"/>
      <c r="D10290" s="144" t="s">
        <v>8970</v>
      </c>
      <c r="E10290" s="145">
        <v>45267</v>
      </c>
      <c r="F10290" s="146" t="s">
        <v>3808</v>
      </c>
      <c r="G10290" s="146"/>
      <c r="H10290" s="146" t="s">
        <v>6410</v>
      </c>
      <c r="I10290" s="151" t="s">
        <v>534</v>
      </c>
      <c r="J10290" s="147">
        <v>312</v>
      </c>
      <c r="K10290" s="147">
        <v>21738.25</v>
      </c>
      <c r="L10290" s="148">
        <v>6782334</v>
      </c>
      <c r="M10290" s="155"/>
      <c r="N10290" s="149"/>
      <c r="O10290" s="169"/>
      <c r="P10290" s="153" t="s">
        <v>6625</v>
      </c>
      <c r="Q10290" s="156" t="s">
        <v>3797</v>
      </c>
      <c r="R10290" s="142">
        <f t="shared" si="160"/>
        <v>0</v>
      </c>
    </row>
    <row r="10291" ht="22.5" s="109" customFormat="1">
      <c r="A10291" s="119">
        <f>MAX($A$19:A10290)+1</f>
        <v>10273</v>
      </c>
      <c r="B10291" s="155"/>
      <c r="C10291" s="144"/>
      <c r="D10291" s="144" t="s">
        <v>8970</v>
      </c>
      <c r="E10291" s="145">
        <v>45267</v>
      </c>
      <c r="F10291" s="146" t="s">
        <v>3808</v>
      </c>
      <c r="G10291" s="146"/>
      <c r="H10291" s="146" t="s">
        <v>6410</v>
      </c>
      <c r="I10291" s="151" t="s">
        <v>534</v>
      </c>
      <c r="J10291" s="147">
        <v>410</v>
      </c>
      <c r="K10291" s="147">
        <v>21738.25</v>
      </c>
      <c r="L10291" s="148">
        <v>8912682</v>
      </c>
      <c r="M10291" s="155"/>
      <c r="N10291" s="149"/>
      <c r="O10291" s="169"/>
      <c r="P10291" s="153" t="s">
        <v>6625</v>
      </c>
      <c r="Q10291" s="156" t="s">
        <v>3797</v>
      </c>
      <c r="R10291" s="142">
        <f t="shared" si="160"/>
        <v>0</v>
      </c>
    </row>
    <row r="10292" ht="22.5" s="109" customFormat="1">
      <c r="A10292" s="119">
        <f>MAX($A$19:A10291)+1</f>
        <v>10274</v>
      </c>
      <c r="B10292" s="155"/>
      <c r="C10292" s="144"/>
      <c r="D10292" s="144" t="s">
        <v>8970</v>
      </c>
      <c r="E10292" s="145">
        <v>45267</v>
      </c>
      <c r="F10292" s="146" t="s">
        <v>3808</v>
      </c>
      <c r="G10292" s="146"/>
      <c r="H10292" s="146" t="s">
        <v>6557</v>
      </c>
      <c r="I10292" s="151" t="s">
        <v>534</v>
      </c>
      <c r="J10292" s="147">
        <v>4918</v>
      </c>
      <c r="K10292" s="147">
        <v>52269.5</v>
      </c>
      <c r="L10292" s="148">
        <v>257061401</v>
      </c>
      <c r="M10292" s="155"/>
      <c r="N10292" s="149"/>
      <c r="O10292" s="169"/>
      <c r="P10292" s="153" t="s">
        <v>6625</v>
      </c>
      <c r="Q10292" s="156" t="s">
        <v>3797</v>
      </c>
      <c r="R10292" s="142">
        <f t="shared" si="160"/>
        <v>0</v>
      </c>
    </row>
    <row r="10293" ht="22.5" s="109" customFormat="1">
      <c r="A10293" s="119">
        <f>MAX($A$19:A10292)+1</f>
        <v>10275</v>
      </c>
      <c r="B10293" s="155"/>
      <c r="C10293" s="144"/>
      <c r="D10293" s="144" t="s">
        <v>8970</v>
      </c>
      <c r="E10293" s="145">
        <v>45267</v>
      </c>
      <c r="F10293" s="146" t="s">
        <v>3808</v>
      </c>
      <c r="G10293" s="146"/>
      <c r="H10293" s="146" t="s">
        <v>3847</v>
      </c>
      <c r="I10293" s="151" t="s">
        <v>534</v>
      </c>
      <c r="J10293" s="147">
        <v>601</v>
      </c>
      <c r="K10293" s="147">
        <v>18807.25</v>
      </c>
      <c r="L10293" s="148">
        <v>11303157</v>
      </c>
      <c r="M10293" s="155"/>
      <c r="N10293" s="149"/>
      <c r="O10293" s="169"/>
      <c r="P10293" s="153" t="s">
        <v>6625</v>
      </c>
      <c r="Q10293" s="156" t="s">
        <v>3797</v>
      </c>
      <c r="R10293" s="142">
        <f t="shared" si="160"/>
        <v>0</v>
      </c>
    </row>
    <row r="10294" ht="22.5" s="109" customFormat="1">
      <c r="A10294" s="119">
        <f>MAX($A$19:A10293)+1</f>
        <v>10276</v>
      </c>
      <c r="B10294" s="155"/>
      <c r="C10294" s="144"/>
      <c r="D10294" s="144" t="s">
        <v>8970</v>
      </c>
      <c r="E10294" s="145">
        <v>45267</v>
      </c>
      <c r="F10294" s="146" t="s">
        <v>3808</v>
      </c>
      <c r="G10294" s="146"/>
      <c r="H10294" s="146" t="s">
        <v>3853</v>
      </c>
      <c r="I10294" s="151" t="s">
        <v>534</v>
      </c>
      <c r="J10294" s="147">
        <v>24</v>
      </c>
      <c r="K10294" s="147">
        <v>34195</v>
      </c>
      <c r="L10294" s="148">
        <v>820680</v>
      </c>
      <c r="M10294" s="155"/>
      <c r="N10294" s="149"/>
      <c r="O10294" s="169"/>
      <c r="P10294" s="153" t="s">
        <v>6625</v>
      </c>
      <c r="Q10294" s="156" t="s">
        <v>3797</v>
      </c>
      <c r="R10294" s="142">
        <f t="shared" si="160"/>
        <v>0</v>
      </c>
    </row>
    <row r="10295" ht="22.5" s="109" customFormat="1">
      <c r="A10295" s="119">
        <f>MAX($A$19:A10294)+1</f>
        <v>10277</v>
      </c>
      <c r="B10295" s="155"/>
      <c r="C10295" s="144"/>
      <c r="D10295" s="144" t="s">
        <v>8970</v>
      </c>
      <c r="E10295" s="145">
        <v>45267</v>
      </c>
      <c r="F10295" s="146" t="s">
        <v>3808</v>
      </c>
      <c r="G10295" s="146"/>
      <c r="H10295" s="146" t="s">
        <v>3847</v>
      </c>
      <c r="I10295" s="151" t="s">
        <v>534</v>
      </c>
      <c r="J10295" s="147">
        <v>1160</v>
      </c>
      <c r="K10295" s="147">
        <v>18807.25</v>
      </c>
      <c r="L10295" s="148">
        <v>21816410</v>
      </c>
      <c r="M10295" s="155"/>
      <c r="N10295" s="149"/>
      <c r="O10295" s="169"/>
      <c r="P10295" s="153" t="s">
        <v>6625</v>
      </c>
      <c r="Q10295" s="156" t="s">
        <v>3797</v>
      </c>
      <c r="R10295" s="142">
        <f t="shared" si="160"/>
        <v>0</v>
      </c>
    </row>
    <row r="10296" ht="22.5" s="109" customFormat="1">
      <c r="A10296" s="119">
        <f>MAX($A$19:A10295)+1</f>
        <v>10278</v>
      </c>
      <c r="B10296" s="155"/>
      <c r="C10296" s="144"/>
      <c r="D10296" s="144" t="s">
        <v>8970</v>
      </c>
      <c r="E10296" s="145">
        <v>45267</v>
      </c>
      <c r="F10296" s="146" t="s">
        <v>3808</v>
      </c>
      <c r="G10296" s="146"/>
      <c r="H10296" s="146" t="s">
        <v>3853</v>
      </c>
      <c r="I10296" s="151" t="s">
        <v>534</v>
      </c>
      <c r="J10296" s="147">
        <v>125</v>
      </c>
      <c r="K10296" s="147">
        <v>34195</v>
      </c>
      <c r="L10296" s="148">
        <v>4274375</v>
      </c>
      <c r="M10296" s="155"/>
      <c r="N10296" s="149"/>
      <c r="O10296" s="169"/>
      <c r="P10296" s="153" t="s">
        <v>6625</v>
      </c>
      <c r="Q10296" s="156" t="s">
        <v>3797</v>
      </c>
      <c r="R10296" s="142">
        <f t="shared" si="160"/>
        <v>0</v>
      </c>
    </row>
    <row r="10297" ht="22.5" s="109" customFormat="1">
      <c r="A10297" s="119">
        <f>MAX($A$19:A10296)+1</f>
        <v>10279</v>
      </c>
      <c r="B10297" s="155"/>
      <c r="C10297" s="144"/>
      <c r="D10297" s="144" t="s">
        <v>8970</v>
      </c>
      <c r="E10297" s="145">
        <v>45267</v>
      </c>
      <c r="F10297" s="146" t="s">
        <v>3808</v>
      </c>
      <c r="G10297" s="146"/>
      <c r="H10297" s="146" t="s">
        <v>3966</v>
      </c>
      <c r="I10297" s="151" t="s">
        <v>534</v>
      </c>
      <c r="J10297" s="147">
        <v>1494</v>
      </c>
      <c r="K10297" s="147">
        <v>37370.25</v>
      </c>
      <c r="L10297" s="148">
        <v>55831154</v>
      </c>
      <c r="M10297" s="155"/>
      <c r="N10297" s="149"/>
      <c r="O10297" s="169"/>
      <c r="P10297" s="153" t="s">
        <v>6625</v>
      </c>
      <c r="Q10297" s="156" t="s">
        <v>3797</v>
      </c>
      <c r="R10297" s="142">
        <f t="shared" si="160"/>
        <v>0</v>
      </c>
    </row>
    <row r="10298" ht="22.5" s="109" customFormat="1">
      <c r="A10298" s="119">
        <f>MAX($A$19:A10297)+1</f>
        <v>10280</v>
      </c>
      <c r="B10298" s="155"/>
      <c r="C10298" s="144"/>
      <c r="D10298" s="144" t="s">
        <v>8970</v>
      </c>
      <c r="E10298" s="145">
        <v>45267</v>
      </c>
      <c r="F10298" s="146" t="s">
        <v>3808</v>
      </c>
      <c r="G10298" s="146"/>
      <c r="H10298" s="146" t="s">
        <v>3818</v>
      </c>
      <c r="I10298" s="151" t="s">
        <v>534</v>
      </c>
      <c r="J10298" s="147">
        <v>8720</v>
      </c>
      <c r="K10298" s="147">
        <v>40057</v>
      </c>
      <c r="L10298" s="148">
        <v>349297040</v>
      </c>
      <c r="M10298" s="155"/>
      <c r="N10298" s="149"/>
      <c r="O10298" s="169"/>
      <c r="P10298" s="153" t="s">
        <v>6625</v>
      </c>
      <c r="Q10298" s="156" t="s">
        <v>3797</v>
      </c>
      <c r="R10298" s="142">
        <f t="shared" si="160"/>
        <v>0</v>
      </c>
    </row>
    <row r="10299" ht="22.5" s="109" customFormat="1">
      <c r="A10299" s="119">
        <f>MAX($A$19:A10298)+1</f>
        <v>10281</v>
      </c>
      <c r="B10299" s="155"/>
      <c r="C10299" s="144"/>
      <c r="D10299" s="144" t="s">
        <v>8971</v>
      </c>
      <c r="E10299" s="145">
        <v>45261</v>
      </c>
      <c r="F10299" s="146" t="s">
        <v>3808</v>
      </c>
      <c r="G10299" s="146"/>
      <c r="H10299" s="146" t="s">
        <v>8939</v>
      </c>
      <c r="I10299" s="151" t="s">
        <v>534</v>
      </c>
      <c r="J10299" s="147">
        <v>835</v>
      </c>
      <c r="K10299" s="147">
        <v>149934.4</v>
      </c>
      <c r="L10299" s="148">
        <v>125195222</v>
      </c>
      <c r="M10299" s="155"/>
      <c r="N10299" s="149"/>
      <c r="O10299" s="169"/>
      <c r="P10299" s="153" t="s">
        <v>6625</v>
      </c>
      <c r="Q10299" s="156" t="s">
        <v>3797</v>
      </c>
      <c r="R10299" s="142">
        <f t="shared" si="160"/>
        <v>0</v>
      </c>
    </row>
    <row r="10300" ht="22.5" s="109" customFormat="1">
      <c r="A10300" s="119">
        <f>MAX($A$19:A10299)+1</f>
        <v>10282</v>
      </c>
      <c r="B10300" s="155"/>
      <c r="C10300" s="144"/>
      <c r="D10300" s="144" t="s">
        <v>8971</v>
      </c>
      <c r="E10300" s="145">
        <v>45261</v>
      </c>
      <c r="F10300" s="146" t="s">
        <v>3808</v>
      </c>
      <c r="G10300" s="146"/>
      <c r="H10300" s="146" t="s">
        <v>8939</v>
      </c>
      <c r="I10300" s="151" t="s">
        <v>534</v>
      </c>
      <c r="J10300" s="147">
        <v>566</v>
      </c>
      <c r="K10300" s="147">
        <v>149934.55</v>
      </c>
      <c r="L10300" s="148">
        <v>84862953</v>
      </c>
      <c r="M10300" s="155"/>
      <c r="N10300" s="149"/>
      <c r="O10300" s="169"/>
      <c r="P10300" s="153" t="s">
        <v>6625</v>
      </c>
      <c r="Q10300" s="156" t="s">
        <v>3797</v>
      </c>
      <c r="R10300" s="142">
        <f t="shared" si="160"/>
        <v>0</v>
      </c>
    </row>
    <row r="10301" ht="22.5" s="109" customFormat="1">
      <c r="A10301" s="119">
        <f>MAX($A$19:A10300)+1</f>
        <v>10283</v>
      </c>
      <c r="B10301" s="155"/>
      <c r="C10301" s="144"/>
      <c r="D10301" s="144" t="s">
        <v>8972</v>
      </c>
      <c r="E10301" s="145">
        <v>45252</v>
      </c>
      <c r="F10301" s="146" t="s">
        <v>3808</v>
      </c>
      <c r="G10301" s="146"/>
      <c r="H10301" s="146" t="s">
        <v>3857</v>
      </c>
      <c r="I10301" s="151" t="s">
        <v>534</v>
      </c>
      <c r="J10301" s="147">
        <v>230</v>
      </c>
      <c r="K10301" s="147">
        <v>64046.6</v>
      </c>
      <c r="L10301" s="148">
        <v>14730718</v>
      </c>
      <c r="M10301" s="155"/>
      <c r="N10301" s="149"/>
      <c r="O10301" s="169"/>
      <c r="P10301" s="153" t="s">
        <v>6625</v>
      </c>
      <c r="Q10301" s="156" t="s">
        <v>3797</v>
      </c>
      <c r="R10301" s="142">
        <f t="shared" si="160"/>
        <v>0</v>
      </c>
    </row>
    <row r="10302" s="109" customFormat="1">
      <c r="A10302" s="188"/>
      <c r="B10302" s="189"/>
      <c r="C10302" s="190"/>
      <c r="D10302" s="190"/>
      <c r="E10302" s="191"/>
      <c r="F10302" s="192"/>
      <c r="G10302" s="192"/>
      <c r="H10302" s="192"/>
      <c r="I10302" s="193"/>
      <c r="J10302" s="194"/>
      <c r="K10302" s="194"/>
      <c r="L10302" s="195"/>
      <c r="M10302" s="196"/>
      <c r="N10302" s="197"/>
      <c r="O10302" s="198"/>
      <c r="P10302" s="153"/>
      <c r="Q10302" s="156"/>
      <c r="R10302" s="157" t="e">
        <f t="shared" si="160"/>
        <v>#DIV/0!</v>
      </c>
    </row>
    <row r="10303" ht="39.75" customHeight="1" s="3" customFormat="1">
      <c r="A10303" s="45"/>
      <c r="B10303" s="46"/>
      <c r="C10303" s="45"/>
      <c r="D10303" s="45"/>
      <c r="E10303" s="47"/>
      <c r="F10303" s="48" t="s">
        <v>8973</v>
      </c>
      <c r="G10303" s="49"/>
      <c r="H10303" s="49"/>
      <c r="I10303" s="97"/>
      <c r="J10303" s="98"/>
      <c r="K10303" s="98"/>
      <c r="L10303" s="99">
        <f>SUM(L19:L10302)</f>
        <v>896423995049</v>
      </c>
      <c r="M10303" s="100"/>
      <c r="N10303" s="99">
        <f>SUM(N19:N10302)</f>
        <v>62150518646</v>
      </c>
      <c r="O10303" s="49"/>
      <c r="P10303" s="54"/>
      <c r="Q10303" s="199"/>
      <c r="R10303" s="54"/>
    </row>
    <row r="10304" ht="11.25" customHeight="1" s="3" customFormat="1">
      <c r="A10304" s="50"/>
      <c r="B10304" s="51"/>
      <c r="C10304" s="50"/>
      <c r="D10304" s="50"/>
      <c r="E10304" s="52"/>
      <c r="F10304" s="53"/>
      <c r="G10304" s="54"/>
      <c r="H10304" s="54"/>
      <c r="I10304" s="101"/>
      <c r="J10304" s="102"/>
      <c r="K10304" s="102"/>
      <c r="L10304" s="103"/>
      <c r="M10304" s="104"/>
      <c r="N10304" s="103"/>
      <c r="O10304" s="54"/>
      <c r="P10304" s="54"/>
      <c r="Q10304" s="199"/>
      <c r="R10304" s="54"/>
    </row>
    <row r="10305" ht="15.75">
      <c r="A10305" s="55" t="s">
        <v>8974</v>
      </c>
      <c r="B10305" s="55"/>
      <c r="C10305" s="55"/>
      <c r="D10305" s="55"/>
      <c r="E10305" s="55"/>
      <c r="F10305" s="55"/>
      <c r="G10305" s="55"/>
      <c r="H10305" s="55"/>
      <c r="I10305" s="105"/>
      <c r="J10305" s="55"/>
      <c r="K10305" s="55"/>
      <c r="L10305" s="55"/>
      <c r="M10305" s="106"/>
      <c r="N10305" s="55"/>
      <c r="O10305" s="55"/>
    </row>
    <row r="10306" ht="22.5" customHeight="1" s="2" customFormat="1">
      <c r="A10306" s="56"/>
      <c r="B10306" s="57"/>
      <c r="C10306" s="4"/>
      <c r="D10306" s="4"/>
      <c r="E10306" s="58"/>
      <c r="I10306" s="73" t="s">
        <v>8975</v>
      </c>
      <c r="J10306" s="73"/>
      <c r="K10306" s="73"/>
      <c r="L10306" s="73"/>
      <c r="M10306" s="73"/>
      <c r="N10306" s="73"/>
      <c r="O10306" s="73"/>
      <c r="Q10306" s="112"/>
    </row>
    <row r="10307" ht="6" customHeight="1" s="2" customFormat="1">
      <c r="A10307" s="59"/>
      <c r="B10307" s="60"/>
      <c r="C10307" s="4"/>
      <c r="D10307" s="4"/>
      <c r="E10307" s="58"/>
      <c r="I10307" s="107"/>
      <c r="J10307" s="8"/>
      <c r="K10307" s="8"/>
      <c r="M10307" s="10"/>
      <c r="Q10307" s="112"/>
    </row>
    <row r="10308" ht="15.75" customHeight="1" s="2" customFormat="1">
      <c r="A10308" s="61" t="s">
        <v>8976</v>
      </c>
      <c r="B10308" s="61"/>
      <c r="C10308" s="61"/>
      <c r="D10308" s="61"/>
      <c r="E10308" s="61"/>
      <c r="I10308" s="61" t="s">
        <v>8977</v>
      </c>
      <c r="J10308" s="61"/>
      <c r="K10308" s="61"/>
      <c r="L10308" s="61"/>
      <c r="M10308" s="61"/>
      <c r="N10308" s="61"/>
      <c r="O10308" s="61"/>
      <c r="Q10308" s="112"/>
    </row>
    <row r="10309" ht="15.75" s="2" customFormat="1">
      <c r="A10309" s="62" t="s">
        <v>8978</v>
      </c>
      <c r="B10309" s="62"/>
      <c r="C10309" s="62"/>
      <c r="D10309" s="62"/>
      <c r="E10309" s="62"/>
      <c r="I10309" s="61" t="s">
        <v>8979</v>
      </c>
      <c r="J10309" s="61"/>
      <c r="K10309" s="61"/>
      <c r="L10309" s="61"/>
      <c r="M10309" s="61"/>
      <c r="N10309" s="61"/>
      <c r="O10309" s="61"/>
      <c r="Q10309" s="112"/>
    </row>
    <row r="10310" ht="15.75" s="2" customFormat="1">
      <c r="A10310" s="62" t="s">
        <v>8980</v>
      </c>
      <c r="B10310" s="62"/>
      <c r="C10310" s="62"/>
      <c r="D10310" s="62"/>
      <c r="E10310" s="62"/>
      <c r="I10310" s="62" t="s">
        <v>8981</v>
      </c>
      <c r="J10310" s="62"/>
      <c r="K10310" s="62"/>
      <c r="L10310" s="62"/>
      <c r="M10310" s="62"/>
      <c r="N10310" s="62"/>
      <c r="O10310" s="62"/>
      <c r="Q10310" s="112"/>
    </row>
    <row r="10316" ht="15.75" s="2" customFormat="1">
      <c r="A10316" s="4"/>
      <c r="B10316" s="5"/>
      <c r="C10316" s="4"/>
      <c r="D10316" s="4"/>
      <c r="E10316" s="6"/>
      <c r="G10316" s="4"/>
      <c r="I10316" s="7"/>
      <c r="J10316" s="8"/>
      <c r="K10316" s="108" t="s">
        <v>8982</v>
      </c>
      <c r="L10316" s="108"/>
      <c r="M10316" s="108"/>
      <c r="N10316" s="108"/>
      <c r="Q10316" s="112"/>
    </row>
  </sheetData>
  <autoFilter xmlns:etc="http://www.wps.cn/officeDocument/2017/etCustomData" ref="A18:R10303" etc:filterBottomFollowUsedRange="0">
    <extLst/>
  </autoFilter>
  <mergeCells>
    <mergeCell ref="L2:O2"/>
    <mergeCell ref="L3:O3"/>
    <mergeCell ref="L4:O4"/>
    <mergeCell ref="A6:O6"/>
    <mergeCell ref="A7:O7"/>
    <mergeCell ref="A8:O8"/>
    <mergeCell ref="B16:E16"/>
    <mergeCell ref="A10305:O10305"/>
    <mergeCell ref="I10306:O10306"/>
    <mergeCell ref="A10308:E10308"/>
    <mergeCell ref="I10308:O10308"/>
    <mergeCell ref="A10309:E10309"/>
    <mergeCell ref="I10309:O10309"/>
    <mergeCell ref="A10310:E10310"/>
    <mergeCell ref="I10310:O10310"/>
    <mergeCell ref="K10316:N10316"/>
    <mergeCell ref="A16:A17"/>
    <mergeCell ref="F16:F17"/>
    <mergeCell ref="G16:G17"/>
    <mergeCell ref="H16:H17"/>
    <mergeCell ref="I16:I17"/>
    <mergeCell ref="J16:J17"/>
    <mergeCell ref="K16:K17"/>
    <mergeCell ref="L16:L17"/>
    <mergeCell ref="M16:M17"/>
    <mergeCell ref="N16:N17"/>
    <mergeCell ref="O16:O17"/>
  </mergeCells>
  <printOptions horizontalCentered="1"/>
  <pageMargins left="0.3" right="0.3" top="0.5" bottom="0.3" header="0.3" footer="0.3"/>
  <pageSetup paperSize="9" scale="65"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R10319"/>
  <sheetViews>
    <sheetView view="pageBreakPreview" zoomScaleNormal="100" topLeftCell="A10" workbookViewId="0">
      <pane xSplit="1" ySplit="9" topLeftCell="B19" activePane="bottomRight" state="frozen"/>
      <selection/>
      <selection pane="topRight"/>
      <selection pane="bottomLeft"/>
      <selection pane="bottomRight" activeCell="L12" sqref="L12"/>
    </sheetView>
  </sheetViews>
  <sheetFormatPr defaultColWidth="9" defaultRowHeight="12.75"/>
  <cols>
    <col min="1" max="1" width="5.71428571428571" customWidth="1" style="4"/>
    <col min="2" max="2" width="6.14285714285714" customWidth="1" style="5"/>
    <col min="3" max="3" width="10.5714285714286" customWidth="1" style="4"/>
    <col min="4" max="4" width="12.8571428571429" customWidth="1" style="4"/>
    <col min="5" max="5" width="10" customWidth="1" style="6"/>
    <col min="6" max="6" width="34.2857142857143" customWidth="1" style="2"/>
    <col min="7" max="7" width="14.2857142857143" customWidth="1" style="4"/>
    <col min="8" max="8" width="45.8571428571429" customWidth="1" style="2"/>
    <col min="9" max="9" width="5.71428571428571" customWidth="1" style="7"/>
    <col min="10" max="10" width="10.8571428571429" customWidth="1" style="8"/>
    <col min="11" max="11" width="14.1428571428571" customWidth="1" style="8"/>
    <col min="12" max="12" width="15.2857142857143" customWidth="1" style="9"/>
    <col min="13" max="13" width="5.28571428571429" customWidth="1" style="10"/>
    <col min="14" max="14" width="14" customWidth="1" style="2"/>
    <col min="15" max="15" width="11.4285714285714" customWidth="1" style="2"/>
    <col min="16" max="16" width="12.4285714285714" customWidth="1" style="2"/>
    <col min="17" max="17" width="9.57142857142857" customWidth="1" style="112"/>
    <col min="18" max="18" width="9.85714285714286" customWidth="1" style="2"/>
    <col min="20" max="20" width="9.85714285714286" customWidth="1"/>
  </cols>
  <sheetData>
    <row r="2">
      <c r="L2" s="63" t="s">
        <v>0</v>
      </c>
      <c r="M2" s="64"/>
      <c r="N2" s="64"/>
      <c r="O2" s="65"/>
    </row>
    <row r="3">
      <c r="L3" s="66" t="s">
        <v>1</v>
      </c>
      <c r="M3" s="67"/>
      <c r="N3" s="67"/>
      <c r="O3" s="68"/>
    </row>
    <row r="4">
      <c r="L4" s="69" t="s">
        <v>2</v>
      </c>
      <c r="M4" s="70"/>
      <c r="N4" s="70"/>
      <c r="O4" s="71"/>
    </row>
    <row r="6" ht="16.5">
      <c r="A6" s="11" t="s">
        <v>3</v>
      </c>
      <c r="B6" s="11"/>
      <c r="C6" s="11"/>
      <c r="D6" s="11"/>
      <c r="E6" s="11"/>
      <c r="F6" s="11"/>
      <c r="G6" s="11"/>
      <c r="H6" s="11"/>
      <c r="I6" s="72"/>
      <c r="J6" s="11"/>
      <c r="K6" s="11"/>
      <c r="L6" s="11"/>
      <c r="M6" s="11"/>
      <c r="N6" s="11"/>
      <c r="O6" s="11"/>
    </row>
    <row r="7" ht="15.75">
      <c r="A7" s="12" t="s">
        <v>4</v>
      </c>
      <c r="B7" s="12"/>
      <c r="C7" s="12"/>
      <c r="D7" s="12"/>
      <c r="E7" s="12"/>
      <c r="F7" s="12"/>
      <c r="G7" s="12"/>
      <c r="H7" s="12"/>
      <c r="I7" s="73"/>
      <c r="J7" s="12"/>
      <c r="K7" s="12"/>
      <c r="L7" s="12"/>
      <c r="M7" s="12"/>
      <c r="N7" s="12"/>
      <c r="O7" s="12"/>
    </row>
    <row r="8" ht="16.5">
      <c r="A8" s="11" t="s">
        <v>5</v>
      </c>
      <c r="B8" s="11"/>
      <c r="C8" s="11"/>
      <c r="D8" s="11"/>
      <c r="E8" s="11"/>
      <c r="F8" s="11"/>
      <c r="G8" s="11"/>
      <c r="H8" s="11"/>
      <c r="I8" s="72"/>
      <c r="J8" s="11"/>
      <c r="K8" s="11"/>
      <c r="L8" s="11"/>
      <c r="M8" s="11"/>
      <c r="N8" s="11"/>
      <c r="O8" s="11"/>
    </row>
    <row r="9" ht="16.5">
      <c r="A9" s="11"/>
      <c r="B9" s="13"/>
      <c r="C9" s="14"/>
      <c r="D9" s="14"/>
      <c r="E9" s="15"/>
      <c r="F9" s="11"/>
      <c r="G9" s="14"/>
      <c r="H9" s="16"/>
      <c r="I9" s="72"/>
      <c r="J9" s="74"/>
      <c r="K9" s="74"/>
      <c r="L9" s="75"/>
      <c r="M9" s="11"/>
      <c r="N9" s="11"/>
      <c r="O9" s="11"/>
    </row>
    <row r="10" ht="16.5">
      <c r="A10" s="2"/>
      <c r="F10" s="14" t="s">
        <v>6</v>
      </c>
      <c r="L10" s="76" t="e">
        <f>L11-L12</f>
        <v>#REF!</v>
      </c>
      <c r="N10" s="76" t="e">
        <f>N11-N12</f>
        <v>#REF!</v>
      </c>
    </row>
    <row r="11" ht="16.5">
      <c r="A11" s="2"/>
      <c r="F11" s="14" t="s">
        <v>7</v>
      </c>
      <c r="L11" s="76" t="e">
        <f>Sheet1!L24+#REF!+#REF!</f>
        <v>#REF!</v>
      </c>
      <c r="N11" s="76" t="e">
        <f>Sheet1!N24+#REF!+#REF!</f>
        <v>#REF!</v>
      </c>
    </row>
    <row r="12" ht="16.5">
      <c r="A12" s="2"/>
      <c r="F12" s="17" t="s">
        <v>8</v>
      </c>
      <c r="L12" s="76">
        <f>SUBTOTAL(9,L19:L10305)</f>
        <v>896423995049</v>
      </c>
      <c r="N12" s="76">
        <f>SUBTOTAL(9,N19:N10305)</f>
        <v>62150518646</v>
      </c>
    </row>
    <row r="13" ht="16.5">
      <c r="A13" s="2"/>
      <c r="F13" s="14" t="s">
        <v>8</v>
      </c>
      <c r="L13" s="76"/>
    </row>
    <row r="14" ht="15.75">
      <c r="A14" s="18"/>
      <c r="F14" s="2" t="s">
        <v>8</v>
      </c>
      <c r="G14" s="4">
        <v>0</v>
      </c>
      <c r="H14" s="2">
        <v>0</v>
      </c>
      <c r="L14" s="78" t="s">
        <v>9</v>
      </c>
      <c r="M14" s="12"/>
    </row>
    <row r="16" ht="13.5" customHeight="1">
      <c r="A16" s="19" t="s">
        <v>10</v>
      </c>
      <c r="B16" s="20" t="s">
        <v>11</v>
      </c>
      <c r="C16" s="21"/>
      <c r="D16" s="21"/>
      <c r="E16" s="22"/>
      <c r="F16" s="19" t="s">
        <v>12</v>
      </c>
      <c r="G16" s="23" t="s">
        <v>13</v>
      </c>
      <c r="H16" s="19" t="s">
        <v>14</v>
      </c>
      <c r="I16" s="19" t="s">
        <v>15</v>
      </c>
      <c r="J16" s="79" t="s">
        <v>16</v>
      </c>
      <c r="K16" s="79" t="s">
        <v>17</v>
      </c>
      <c r="L16" s="80" t="s">
        <v>18</v>
      </c>
      <c r="M16" s="19" t="s">
        <v>19</v>
      </c>
      <c r="N16" s="19" t="s">
        <v>20</v>
      </c>
      <c r="O16" s="19" t="s">
        <v>21</v>
      </c>
    </row>
    <row r="17" ht="40.5">
      <c r="A17" s="24"/>
      <c r="B17" s="25" t="s">
        <v>22</v>
      </c>
      <c r="C17" s="26" t="s">
        <v>23</v>
      </c>
      <c r="D17" s="26" t="s">
        <v>24</v>
      </c>
      <c r="E17" s="27" t="s">
        <v>25</v>
      </c>
      <c r="F17" s="24"/>
      <c r="G17" s="28"/>
      <c r="H17" s="24"/>
      <c r="I17" s="24"/>
      <c r="J17" s="81"/>
      <c r="K17" s="81"/>
      <c r="L17" s="82"/>
      <c r="M17" s="24"/>
      <c r="N17" s="24"/>
      <c r="O17" s="24"/>
    </row>
    <row r="18" ht="13.5">
      <c r="A18" s="200" t="s">
        <v>26</v>
      </c>
      <c r="B18" s="30" t="s">
        <v>27</v>
      </c>
      <c r="C18" s="31" t="s">
        <v>28</v>
      </c>
      <c r="D18" s="31" t="s">
        <v>29</v>
      </c>
      <c r="E18" s="32" t="s">
        <v>30</v>
      </c>
      <c r="F18" s="29" t="s">
        <v>31</v>
      </c>
      <c r="G18" s="31" t="s">
        <v>32</v>
      </c>
      <c r="H18" s="33" t="s">
        <v>33</v>
      </c>
      <c r="I18" s="200" t="s">
        <v>34</v>
      </c>
      <c r="J18" s="83" t="s">
        <v>35</v>
      </c>
      <c r="K18" s="83" t="s">
        <v>36</v>
      </c>
      <c r="L18" s="84" t="s">
        <v>37</v>
      </c>
      <c r="M18" s="85" t="s">
        <v>38</v>
      </c>
      <c r="N18" s="29" t="s">
        <v>39</v>
      </c>
      <c r="O18" s="29" t="s">
        <v>40</v>
      </c>
      <c r="P18" s="126"/>
      <c r="Q18" s="140"/>
      <c r="R18" s="126"/>
    </row>
    <row r="19">
      <c r="A19" s="113">
        <v>1</v>
      </c>
      <c r="B19" s="114" t="s">
        <v>41</v>
      </c>
      <c r="C19" s="115" t="s">
        <v>42</v>
      </c>
      <c r="D19" s="115" t="s">
        <v>43</v>
      </c>
      <c r="E19" s="116">
        <v>45226</v>
      </c>
      <c r="F19" s="117" t="s">
        <v>44</v>
      </c>
      <c r="G19" s="117" t="s">
        <v>45</v>
      </c>
      <c r="H19" s="118" t="s">
        <v>46</v>
      </c>
      <c r="I19" s="127" t="s">
        <v>47</v>
      </c>
      <c r="J19" s="128"/>
      <c r="K19" s="128"/>
      <c r="L19" s="129">
        <v>2800000</v>
      </c>
      <c r="M19" s="114" t="s">
        <v>48</v>
      </c>
      <c r="N19" s="130">
        <v>140000</v>
      </c>
      <c r="O19" s="131"/>
      <c r="P19" s="132" t="s">
        <v>49</v>
      </c>
      <c r="Q19" s="141" t="s">
        <v>50</v>
      </c>
      <c r="R19" s="142">
        <f>N19/L19*100</f>
        <v>5</v>
      </c>
    </row>
    <row r="20" ht="27.75" customHeight="1">
      <c r="A20" s="119">
        <f>MAX($A$19:A19)+1</f>
        <v>2</v>
      </c>
      <c r="B20" s="120" t="s">
        <v>41</v>
      </c>
      <c r="C20" s="121" t="s">
        <v>51</v>
      </c>
      <c r="D20" s="121" t="s">
        <v>52</v>
      </c>
      <c r="E20" s="122">
        <v>45201</v>
      </c>
      <c r="F20" s="117" t="s">
        <v>53</v>
      </c>
      <c r="G20" s="123" t="s">
        <v>54</v>
      </c>
      <c r="H20" s="124" t="s">
        <v>55</v>
      </c>
      <c r="I20" s="133" t="s">
        <v>47</v>
      </c>
      <c r="J20" s="134"/>
      <c r="K20" s="134"/>
      <c r="L20" s="135">
        <v>50111036</v>
      </c>
      <c r="M20" s="120" t="s">
        <v>56</v>
      </c>
      <c r="N20" s="136">
        <v>4008883</v>
      </c>
      <c r="O20" s="137"/>
      <c r="P20" s="132" t="s">
        <v>49</v>
      </c>
      <c r="Q20" s="141" t="s">
        <v>50</v>
      </c>
      <c r="R20" s="142">
        <f ref="R20:R83" t="shared" si="0">N20/L20*100</f>
        <v>8.00000023946821</v>
      </c>
    </row>
    <row r="21">
      <c r="A21" s="119">
        <f>MAX($A$19:A20)+1</f>
        <v>3</v>
      </c>
      <c r="B21" s="120" t="s">
        <v>41</v>
      </c>
      <c r="C21" s="121" t="s">
        <v>57</v>
      </c>
      <c r="D21" s="121" t="s">
        <v>58</v>
      </c>
      <c r="E21" s="122">
        <v>45201</v>
      </c>
      <c r="F21" s="123" t="s">
        <v>53</v>
      </c>
      <c r="G21" s="123" t="s">
        <v>54</v>
      </c>
      <c r="H21" s="124" t="s">
        <v>55</v>
      </c>
      <c r="I21" s="133" t="s">
        <v>47</v>
      </c>
      <c r="J21" s="134"/>
      <c r="K21" s="134"/>
      <c r="L21" s="135">
        <v>1137521</v>
      </c>
      <c r="M21" s="120" t="s">
        <v>56</v>
      </c>
      <c r="N21" s="136">
        <v>91002</v>
      </c>
      <c r="O21" s="137"/>
      <c r="P21" s="132" t="s">
        <v>49</v>
      </c>
      <c r="Q21" s="141" t="s">
        <v>50</v>
      </c>
      <c r="R21" s="142">
        <f t="shared" si="0"/>
        <v>8.00002813134878</v>
      </c>
    </row>
    <row r="22" ht="33.75">
      <c r="A22" s="119">
        <f>MAX($A$19:A21)+1</f>
        <v>4</v>
      </c>
      <c r="B22" s="120" t="s">
        <v>41</v>
      </c>
      <c r="C22" s="121" t="s">
        <v>59</v>
      </c>
      <c r="D22" s="121" t="s">
        <v>60</v>
      </c>
      <c r="E22" s="122">
        <v>45208</v>
      </c>
      <c r="F22" s="123" t="s">
        <v>61</v>
      </c>
      <c r="G22" s="123" t="s">
        <v>62</v>
      </c>
      <c r="H22" s="123" t="s">
        <v>63</v>
      </c>
      <c r="I22" s="133" t="s">
        <v>64</v>
      </c>
      <c r="J22" s="134">
        <v>1</v>
      </c>
      <c r="K22" s="134">
        <v>6924453</v>
      </c>
      <c r="L22" s="135">
        <v>6924453</v>
      </c>
      <c r="M22" s="120" t="s">
        <v>56</v>
      </c>
      <c r="N22" s="136">
        <v>553956</v>
      </c>
      <c r="O22" s="137"/>
      <c r="P22" s="132" t="s">
        <v>49</v>
      </c>
      <c r="Q22" s="141" t="s">
        <v>50</v>
      </c>
      <c r="R22" s="142">
        <f t="shared" si="0"/>
        <v>7.99999653402225</v>
      </c>
    </row>
    <row r="23">
      <c r="A23" s="119">
        <f>MAX($A$19:A22)+1</f>
        <v>5</v>
      </c>
      <c r="B23" s="120" t="s">
        <v>41</v>
      </c>
      <c r="C23" s="121" t="s">
        <v>65</v>
      </c>
      <c r="D23" s="121" t="s">
        <v>66</v>
      </c>
      <c r="E23" s="122">
        <v>45201</v>
      </c>
      <c r="F23" s="123" t="s">
        <v>67</v>
      </c>
      <c r="G23" s="123" t="s">
        <v>62</v>
      </c>
      <c r="H23" s="124" t="s">
        <v>55</v>
      </c>
      <c r="I23" s="133" t="s">
        <v>47</v>
      </c>
      <c r="J23" s="134"/>
      <c r="K23" s="134"/>
      <c r="L23" s="135">
        <v>104244267</v>
      </c>
      <c r="M23" s="120" t="s">
        <v>56</v>
      </c>
      <c r="N23" s="136">
        <v>8339541</v>
      </c>
      <c r="O23" s="137"/>
      <c r="P23" s="132" t="s">
        <v>49</v>
      </c>
      <c r="Q23" s="141" t="s">
        <v>50</v>
      </c>
      <c r="R23" s="142">
        <f t="shared" si="0"/>
        <v>7.99999965465727</v>
      </c>
    </row>
    <row r="24">
      <c r="A24" s="119">
        <f>MAX($A$19:A23)+1</f>
        <v>6</v>
      </c>
      <c r="B24" s="120" t="s">
        <v>41</v>
      </c>
      <c r="C24" s="121" t="s">
        <v>65</v>
      </c>
      <c r="D24" s="121" t="s">
        <v>68</v>
      </c>
      <c r="E24" s="122">
        <v>45201</v>
      </c>
      <c r="F24" s="123" t="s">
        <v>67</v>
      </c>
      <c r="G24" s="123" t="s">
        <v>62</v>
      </c>
      <c r="H24" s="123" t="s">
        <v>55</v>
      </c>
      <c r="I24" s="133" t="s">
        <v>47</v>
      </c>
      <c r="J24" s="134"/>
      <c r="K24" s="136"/>
      <c r="L24" s="135">
        <v>185552039</v>
      </c>
      <c r="M24" s="120" t="s">
        <v>56</v>
      </c>
      <c r="N24" s="136">
        <v>14844163</v>
      </c>
      <c r="O24" s="138"/>
      <c r="P24" s="132" t="s">
        <v>49</v>
      </c>
      <c r="Q24" s="141" t="s">
        <v>50</v>
      </c>
      <c r="R24" s="142">
        <f t="shared" si="0"/>
        <v>7.99999993532812</v>
      </c>
    </row>
    <row r="25">
      <c r="A25" s="119">
        <f>MAX($A$19:A24)+1</f>
        <v>7</v>
      </c>
      <c r="B25" s="120" t="s">
        <v>41</v>
      </c>
      <c r="C25" s="121" t="s">
        <v>65</v>
      </c>
      <c r="D25" s="121" t="s">
        <v>69</v>
      </c>
      <c r="E25" s="122">
        <v>45212</v>
      </c>
      <c r="F25" s="123" t="s">
        <v>67</v>
      </c>
      <c r="G25" s="123" t="s">
        <v>62</v>
      </c>
      <c r="H25" s="123" t="s">
        <v>55</v>
      </c>
      <c r="I25" s="133" t="s">
        <v>47</v>
      </c>
      <c r="J25" s="134"/>
      <c r="K25" s="134"/>
      <c r="L25" s="135">
        <v>119369698</v>
      </c>
      <c r="M25" s="120" t="s">
        <v>56</v>
      </c>
      <c r="N25" s="136">
        <v>9549576</v>
      </c>
      <c r="O25" s="138"/>
      <c r="P25" s="132" t="s">
        <v>49</v>
      </c>
      <c r="Q25" s="141" t="s">
        <v>50</v>
      </c>
      <c r="R25" s="142">
        <f t="shared" si="0"/>
        <v>8.00000013403737</v>
      </c>
    </row>
    <row r="26">
      <c r="A26" s="119">
        <f>MAX($A$19:A25)+1</f>
        <v>8</v>
      </c>
      <c r="B26" s="120" t="s">
        <v>41</v>
      </c>
      <c r="C26" s="121" t="s">
        <v>65</v>
      </c>
      <c r="D26" s="121" t="s">
        <v>70</v>
      </c>
      <c r="E26" s="122">
        <v>45212</v>
      </c>
      <c r="F26" s="123" t="s">
        <v>67</v>
      </c>
      <c r="G26" s="123" t="s">
        <v>62</v>
      </c>
      <c r="H26" s="123" t="s">
        <v>55</v>
      </c>
      <c r="I26" s="133" t="s">
        <v>47</v>
      </c>
      <c r="J26" s="134"/>
      <c r="K26" s="134"/>
      <c r="L26" s="135">
        <v>211610723</v>
      </c>
      <c r="M26" s="120" t="s">
        <v>56</v>
      </c>
      <c r="N26" s="136">
        <v>16928858</v>
      </c>
      <c r="O26" s="139"/>
      <c r="P26" s="132" t="s">
        <v>49</v>
      </c>
      <c r="Q26" s="141" t="s">
        <v>50</v>
      </c>
      <c r="R26" s="142">
        <f t="shared" si="0"/>
        <v>8.00000007561053</v>
      </c>
    </row>
    <row r="27">
      <c r="A27" s="119">
        <f>MAX($A$19:A26)+1</f>
        <v>9</v>
      </c>
      <c r="B27" s="120" t="s">
        <v>41</v>
      </c>
      <c r="C27" s="121" t="s">
        <v>65</v>
      </c>
      <c r="D27" s="121" t="s">
        <v>71</v>
      </c>
      <c r="E27" s="122">
        <v>45221</v>
      </c>
      <c r="F27" s="123" t="s">
        <v>67</v>
      </c>
      <c r="G27" s="123" t="s">
        <v>62</v>
      </c>
      <c r="H27" s="124" t="s">
        <v>55</v>
      </c>
      <c r="I27" s="133" t="s">
        <v>47</v>
      </c>
      <c r="J27" s="134"/>
      <c r="K27" s="134"/>
      <c r="L27" s="135">
        <v>121486309</v>
      </c>
      <c r="M27" s="120" t="s">
        <v>56</v>
      </c>
      <c r="N27" s="136">
        <v>9718905</v>
      </c>
      <c r="O27" s="139"/>
      <c r="P27" s="132" t="s">
        <v>49</v>
      </c>
      <c r="Q27" s="141" t="s">
        <v>50</v>
      </c>
      <c r="R27" s="142">
        <f t="shared" si="0"/>
        <v>8.00000023047865</v>
      </c>
    </row>
    <row r="28">
      <c r="A28" s="119">
        <f>MAX($A$19:A27)+1</f>
        <v>10</v>
      </c>
      <c r="B28" s="120" t="s">
        <v>41</v>
      </c>
      <c r="C28" s="121" t="s">
        <v>65</v>
      </c>
      <c r="D28" s="121" t="s">
        <v>72</v>
      </c>
      <c r="E28" s="122">
        <v>45221</v>
      </c>
      <c r="F28" s="123" t="s">
        <v>67</v>
      </c>
      <c r="G28" s="123" t="s">
        <v>62</v>
      </c>
      <c r="H28" s="125" t="s">
        <v>55</v>
      </c>
      <c r="I28" s="133" t="s">
        <v>47</v>
      </c>
      <c r="J28" s="134"/>
      <c r="K28" s="134"/>
      <c r="L28" s="135">
        <v>218975381</v>
      </c>
      <c r="M28" s="120" t="s">
        <v>56</v>
      </c>
      <c r="N28" s="136">
        <v>17518030</v>
      </c>
      <c r="O28" s="139"/>
      <c r="P28" s="132" t="s">
        <v>49</v>
      </c>
      <c r="Q28" s="141" t="s">
        <v>50</v>
      </c>
      <c r="R28" s="142">
        <f t="shared" si="0"/>
        <v>7.99999978079728</v>
      </c>
    </row>
    <row r="29">
      <c r="A29" s="119">
        <f>MAX($A$19:A28)+1</f>
        <v>11</v>
      </c>
      <c r="B29" s="120" t="s">
        <v>41</v>
      </c>
      <c r="C29" s="121" t="s">
        <v>65</v>
      </c>
      <c r="D29" s="121" t="s">
        <v>73</v>
      </c>
      <c r="E29" s="122">
        <v>45224</v>
      </c>
      <c r="F29" s="123" t="s">
        <v>67</v>
      </c>
      <c r="G29" s="123" t="s">
        <v>62</v>
      </c>
      <c r="H29" s="125" t="s">
        <v>55</v>
      </c>
      <c r="I29" s="133" t="s">
        <v>47</v>
      </c>
      <c r="J29" s="134"/>
      <c r="K29" s="134"/>
      <c r="L29" s="135">
        <v>114961416</v>
      </c>
      <c r="M29" s="120" t="s">
        <v>56</v>
      </c>
      <c r="N29" s="136">
        <v>9196913</v>
      </c>
      <c r="O29" s="139"/>
      <c r="P29" s="132" t="s">
        <v>49</v>
      </c>
      <c r="Q29" s="141" t="s">
        <v>50</v>
      </c>
      <c r="R29" s="142">
        <f t="shared" si="0"/>
        <v>7.99999975644002</v>
      </c>
    </row>
    <row r="30">
      <c r="A30" s="119">
        <f>MAX($A$19:A29)+1</f>
        <v>12</v>
      </c>
      <c r="B30" s="120" t="s">
        <v>41</v>
      </c>
      <c r="C30" s="121" t="s">
        <v>74</v>
      </c>
      <c r="D30" s="121" t="s">
        <v>75</v>
      </c>
      <c r="E30" s="122">
        <v>45217</v>
      </c>
      <c r="F30" s="123" t="s">
        <v>76</v>
      </c>
      <c r="G30" s="123" t="s">
        <v>77</v>
      </c>
      <c r="H30" s="125" t="s">
        <v>78</v>
      </c>
      <c r="I30" s="133" t="s">
        <v>47</v>
      </c>
      <c r="J30" s="134"/>
      <c r="K30" s="134"/>
      <c r="L30" s="135">
        <v>176746815</v>
      </c>
      <c r="M30" s="120" t="s">
        <v>56</v>
      </c>
      <c r="N30" s="136">
        <v>14139745</v>
      </c>
      <c r="O30" s="139"/>
      <c r="P30" s="132" t="s">
        <v>49</v>
      </c>
      <c r="Q30" s="141" t="s">
        <v>50</v>
      </c>
      <c r="R30" s="142">
        <f t="shared" si="0"/>
        <v>7.99999988684379</v>
      </c>
    </row>
    <row r="31">
      <c r="A31" s="119">
        <f>MAX($A$19:A30)+1</f>
        <v>13</v>
      </c>
      <c r="B31" s="120" t="s">
        <v>41</v>
      </c>
      <c r="C31" s="121" t="s">
        <v>74</v>
      </c>
      <c r="D31" s="121" t="s">
        <v>79</v>
      </c>
      <c r="E31" s="122">
        <v>45199</v>
      </c>
      <c r="F31" s="123" t="s">
        <v>76</v>
      </c>
      <c r="G31" s="123" t="s">
        <v>77</v>
      </c>
      <c r="H31" s="125" t="s">
        <v>78</v>
      </c>
      <c r="I31" s="133" t="s">
        <v>47</v>
      </c>
      <c r="J31" s="134"/>
      <c r="K31" s="134"/>
      <c r="L31" s="135">
        <v>102986600</v>
      </c>
      <c r="M31" s="120" t="s">
        <v>56</v>
      </c>
      <c r="N31" s="136">
        <v>8238928</v>
      </c>
      <c r="O31" s="139"/>
      <c r="P31" s="132" t="s">
        <v>49</v>
      </c>
      <c r="Q31" s="141" t="s">
        <v>50</v>
      </c>
      <c r="R31" s="142">
        <f t="shared" si="0"/>
        <v>8</v>
      </c>
    </row>
    <row r="32">
      <c r="A32" s="119">
        <f>MAX($A$19:A31)+1</f>
        <v>14</v>
      </c>
      <c r="B32" s="120" t="s">
        <v>41</v>
      </c>
      <c r="C32" s="121" t="s">
        <v>74</v>
      </c>
      <c r="D32" s="121" t="s">
        <v>80</v>
      </c>
      <c r="E32" s="122">
        <v>45199</v>
      </c>
      <c r="F32" s="123" t="s">
        <v>76</v>
      </c>
      <c r="G32" s="123" t="s">
        <v>77</v>
      </c>
      <c r="H32" s="125" t="s">
        <v>78</v>
      </c>
      <c r="I32" s="133" t="s">
        <v>47</v>
      </c>
      <c r="J32" s="134"/>
      <c r="K32" s="134"/>
      <c r="L32" s="135">
        <v>333424609</v>
      </c>
      <c r="M32" s="120" t="s">
        <v>56</v>
      </c>
      <c r="N32" s="136">
        <v>26673969</v>
      </c>
      <c r="O32" s="139"/>
      <c r="P32" s="132" t="s">
        <v>49</v>
      </c>
      <c r="Q32" s="141" t="s">
        <v>50</v>
      </c>
      <c r="R32" s="142">
        <f t="shared" si="0"/>
        <v>8.000000083977</v>
      </c>
    </row>
    <row r="33">
      <c r="A33" s="119">
        <f>MAX($A$19:A32)+1</f>
        <v>15</v>
      </c>
      <c r="B33" s="120" t="s">
        <v>41</v>
      </c>
      <c r="C33" s="121" t="s">
        <v>74</v>
      </c>
      <c r="D33" s="121" t="s">
        <v>81</v>
      </c>
      <c r="E33" s="122">
        <v>45207</v>
      </c>
      <c r="F33" s="123" t="s">
        <v>76</v>
      </c>
      <c r="G33" s="123" t="s">
        <v>77</v>
      </c>
      <c r="H33" s="123" t="s">
        <v>78</v>
      </c>
      <c r="I33" s="133" t="s">
        <v>47</v>
      </c>
      <c r="J33" s="134"/>
      <c r="K33" s="134"/>
      <c r="L33" s="135">
        <v>154246456</v>
      </c>
      <c r="M33" s="120" t="s">
        <v>56</v>
      </c>
      <c r="N33" s="136">
        <v>12339716</v>
      </c>
      <c r="O33" s="139"/>
      <c r="P33" s="132" t="s">
        <v>49</v>
      </c>
      <c r="Q33" s="141" t="s">
        <v>50</v>
      </c>
      <c r="R33" s="142">
        <f t="shared" si="0"/>
        <v>7.99999968880971</v>
      </c>
    </row>
    <row r="34">
      <c r="A34" s="119">
        <f>MAX($A$19:A33)+1</f>
        <v>16</v>
      </c>
      <c r="B34" s="120" t="s">
        <v>41</v>
      </c>
      <c r="C34" s="121" t="s">
        <v>74</v>
      </c>
      <c r="D34" s="121" t="s">
        <v>82</v>
      </c>
      <c r="E34" s="122">
        <v>45209</v>
      </c>
      <c r="F34" s="123" t="s">
        <v>76</v>
      </c>
      <c r="G34" s="123" t="s">
        <v>77</v>
      </c>
      <c r="H34" s="123" t="s">
        <v>78</v>
      </c>
      <c r="I34" s="133" t="s">
        <v>47</v>
      </c>
      <c r="J34" s="134"/>
      <c r="K34" s="134"/>
      <c r="L34" s="135">
        <v>1235944</v>
      </c>
      <c r="M34" s="120" t="s">
        <v>56</v>
      </c>
      <c r="N34" s="136">
        <v>98876</v>
      </c>
      <c r="O34" s="139"/>
      <c r="P34" s="132" t="s">
        <v>49</v>
      </c>
      <c r="Q34" s="141" t="s">
        <v>50</v>
      </c>
      <c r="R34" s="142">
        <f t="shared" si="0"/>
        <v>8.00003883671105</v>
      </c>
    </row>
    <row r="35" s="2" customFormat="1">
      <c r="A35" s="119">
        <f>MAX($A$19:A34)+1</f>
        <v>17</v>
      </c>
      <c r="B35" s="120" t="s">
        <v>41</v>
      </c>
      <c r="C35" s="121" t="s">
        <v>83</v>
      </c>
      <c r="D35" s="121" t="s">
        <v>84</v>
      </c>
      <c r="E35" s="122">
        <v>45209</v>
      </c>
      <c r="F35" s="123" t="s">
        <v>85</v>
      </c>
      <c r="G35" s="123" t="s">
        <v>86</v>
      </c>
      <c r="H35" s="123" t="s">
        <v>87</v>
      </c>
      <c r="I35" s="133" t="s">
        <v>47</v>
      </c>
      <c r="J35" s="134"/>
      <c r="K35" s="134"/>
      <c r="L35" s="135">
        <v>5550000</v>
      </c>
      <c r="M35" s="120" t="s">
        <v>48</v>
      </c>
      <c r="N35" s="136">
        <v>277500</v>
      </c>
      <c r="O35" s="139"/>
      <c r="P35" s="132" t="s">
        <v>49</v>
      </c>
      <c r="Q35" s="141" t="s">
        <v>50</v>
      </c>
      <c r="R35" s="142">
        <f t="shared" si="0"/>
        <v>5</v>
      </c>
    </row>
    <row r="36" s="2" customFormat="1">
      <c r="A36" s="119">
        <f>MAX($A$19:A35)+1</f>
        <v>18</v>
      </c>
      <c r="B36" s="120" t="s">
        <v>41</v>
      </c>
      <c r="C36" s="121" t="s">
        <v>83</v>
      </c>
      <c r="D36" s="121" t="s">
        <v>88</v>
      </c>
      <c r="E36" s="122">
        <v>45210</v>
      </c>
      <c r="F36" s="123" t="s">
        <v>85</v>
      </c>
      <c r="G36" s="123" t="s">
        <v>86</v>
      </c>
      <c r="H36" s="123" t="s">
        <v>87</v>
      </c>
      <c r="I36" s="133" t="s">
        <v>47</v>
      </c>
      <c r="J36" s="134"/>
      <c r="K36" s="134"/>
      <c r="L36" s="135">
        <v>8085000</v>
      </c>
      <c r="M36" s="120" t="s">
        <v>48</v>
      </c>
      <c r="N36" s="136">
        <v>404250</v>
      </c>
      <c r="O36" s="139"/>
      <c r="P36" s="132" t="s">
        <v>49</v>
      </c>
      <c r="Q36" s="141" t="s">
        <v>50</v>
      </c>
      <c r="R36" s="142">
        <f t="shared" si="0"/>
        <v>5</v>
      </c>
    </row>
    <row r="37" s="2" customFormat="1">
      <c r="A37" s="119">
        <f>MAX($A$19:A36)+1</f>
        <v>19</v>
      </c>
      <c r="B37" s="120" t="s">
        <v>41</v>
      </c>
      <c r="C37" s="121" t="s">
        <v>89</v>
      </c>
      <c r="D37" s="121" t="s">
        <v>90</v>
      </c>
      <c r="E37" s="122">
        <v>45226</v>
      </c>
      <c r="F37" s="123" t="s">
        <v>85</v>
      </c>
      <c r="G37" s="123" t="s">
        <v>86</v>
      </c>
      <c r="H37" s="123" t="s">
        <v>91</v>
      </c>
      <c r="I37" s="133" t="s">
        <v>64</v>
      </c>
      <c r="J37" s="134">
        <v>1</v>
      </c>
      <c r="K37" s="134">
        <v>17269633</v>
      </c>
      <c r="L37" s="135">
        <v>17269633</v>
      </c>
      <c r="M37" s="120" t="s">
        <v>56</v>
      </c>
      <c r="N37" s="136">
        <v>1381571</v>
      </c>
      <c r="O37" s="139"/>
      <c r="P37" s="132" t="s">
        <v>49</v>
      </c>
      <c r="Q37" s="141" t="s">
        <v>50</v>
      </c>
      <c r="R37" s="142">
        <f t="shared" si="0"/>
        <v>8.00000208458396</v>
      </c>
    </row>
    <row r="38" s="2" customFormat="1">
      <c r="A38" s="119">
        <f>MAX($A$19:A37)+1</f>
        <v>20</v>
      </c>
      <c r="B38" s="120" t="s">
        <v>41</v>
      </c>
      <c r="C38" s="121" t="s">
        <v>92</v>
      </c>
      <c r="D38" s="121" t="s">
        <v>93</v>
      </c>
      <c r="E38" s="122" t="s">
        <v>94</v>
      </c>
      <c r="F38" s="123" t="s">
        <v>95</v>
      </c>
      <c r="G38" s="123" t="s">
        <v>96</v>
      </c>
      <c r="H38" s="123" t="s">
        <v>97</v>
      </c>
      <c r="I38" s="133" t="s">
        <v>98</v>
      </c>
      <c r="J38" s="134">
        <v>5000</v>
      </c>
      <c r="K38" s="134">
        <v>1800</v>
      </c>
      <c r="L38" s="135">
        <v>9000000</v>
      </c>
      <c r="M38" s="120" t="s">
        <v>56</v>
      </c>
      <c r="N38" s="136">
        <v>720000</v>
      </c>
      <c r="O38" s="139"/>
      <c r="P38" s="132" t="s">
        <v>49</v>
      </c>
      <c r="Q38" s="141" t="s">
        <v>50</v>
      </c>
      <c r="R38" s="142">
        <f t="shared" si="0"/>
        <v>8</v>
      </c>
    </row>
    <row r="39" s="2" customFormat="1">
      <c r="A39" s="119">
        <f>MAX($A$19:A38)+1</f>
        <v>21</v>
      </c>
      <c r="B39" s="120" t="s">
        <v>41</v>
      </c>
      <c r="C39" s="121" t="s">
        <v>92</v>
      </c>
      <c r="D39" s="121" t="s">
        <v>93</v>
      </c>
      <c r="E39" s="122" t="s">
        <v>94</v>
      </c>
      <c r="F39" s="123" t="s">
        <v>95</v>
      </c>
      <c r="G39" s="123" t="s">
        <v>96</v>
      </c>
      <c r="H39" s="123" t="s">
        <v>99</v>
      </c>
      <c r="I39" s="133" t="s">
        <v>100</v>
      </c>
      <c r="J39" s="134">
        <v>60</v>
      </c>
      <c r="K39" s="134">
        <v>10500</v>
      </c>
      <c r="L39" s="135">
        <v>630000</v>
      </c>
      <c r="M39" s="120" t="s">
        <v>56</v>
      </c>
      <c r="N39" s="136">
        <v>50400</v>
      </c>
      <c r="O39" s="139"/>
      <c r="P39" s="132" t="s">
        <v>49</v>
      </c>
      <c r="Q39" s="141" t="s">
        <v>50</v>
      </c>
      <c r="R39" s="142">
        <f t="shared" si="0"/>
        <v>8</v>
      </c>
    </row>
    <row r="40" s="2" customFormat="1">
      <c r="A40" s="119">
        <f>MAX($A$19:A39)+1</f>
        <v>22</v>
      </c>
      <c r="B40" s="120" t="s">
        <v>41</v>
      </c>
      <c r="C40" s="121" t="s">
        <v>92</v>
      </c>
      <c r="D40" s="121" t="s">
        <v>93</v>
      </c>
      <c r="E40" s="122" t="s">
        <v>94</v>
      </c>
      <c r="F40" s="123" t="s">
        <v>95</v>
      </c>
      <c r="G40" s="123" t="s">
        <v>96</v>
      </c>
      <c r="H40" s="123" t="s">
        <v>101</v>
      </c>
      <c r="I40" s="133" t="s">
        <v>98</v>
      </c>
      <c r="J40" s="134">
        <v>1960</v>
      </c>
      <c r="K40" s="134">
        <v>2600</v>
      </c>
      <c r="L40" s="135">
        <v>5096000</v>
      </c>
      <c r="M40" s="120" t="s">
        <v>56</v>
      </c>
      <c r="N40" s="136">
        <v>407680</v>
      </c>
      <c r="O40" s="139"/>
      <c r="P40" s="132" t="s">
        <v>49</v>
      </c>
      <c r="Q40" s="141" t="s">
        <v>50</v>
      </c>
      <c r="R40" s="142">
        <f t="shared" si="0"/>
        <v>8</v>
      </c>
    </row>
    <row r="41" s="2" customFormat="1">
      <c r="A41" s="119">
        <f>MAX($A$19:A40)+1</f>
        <v>23</v>
      </c>
      <c r="B41" s="120" t="s">
        <v>41</v>
      </c>
      <c r="C41" s="121" t="s">
        <v>92</v>
      </c>
      <c r="D41" s="121" t="s">
        <v>93</v>
      </c>
      <c r="E41" s="122" t="s">
        <v>94</v>
      </c>
      <c r="F41" s="123" t="s">
        <v>95</v>
      </c>
      <c r="G41" s="123" t="s">
        <v>96</v>
      </c>
      <c r="H41" s="123" t="s">
        <v>102</v>
      </c>
      <c r="I41" s="133" t="s">
        <v>98</v>
      </c>
      <c r="J41" s="134">
        <v>350</v>
      </c>
      <c r="K41" s="134">
        <v>2500</v>
      </c>
      <c r="L41" s="135">
        <v>875000</v>
      </c>
      <c r="M41" s="120" t="s">
        <v>56</v>
      </c>
      <c r="N41" s="136">
        <v>70000</v>
      </c>
      <c r="O41" s="139"/>
      <c r="P41" s="132" t="s">
        <v>49</v>
      </c>
      <c r="Q41" s="141" t="s">
        <v>50</v>
      </c>
      <c r="R41" s="142">
        <f t="shared" si="0"/>
        <v>8</v>
      </c>
    </row>
    <row r="42" s="2" customFormat="1">
      <c r="A42" s="119">
        <f>MAX($A$19:A41)+1</f>
        <v>24</v>
      </c>
      <c r="B42" s="120" t="s">
        <v>41</v>
      </c>
      <c r="C42" s="121" t="s">
        <v>92</v>
      </c>
      <c r="D42" s="121" t="s">
        <v>93</v>
      </c>
      <c r="E42" s="122" t="s">
        <v>94</v>
      </c>
      <c r="F42" s="123" t="s">
        <v>95</v>
      </c>
      <c r="G42" s="123" t="s">
        <v>96</v>
      </c>
      <c r="H42" s="123" t="s">
        <v>103</v>
      </c>
      <c r="I42" s="133" t="s">
        <v>104</v>
      </c>
      <c r="J42" s="134">
        <v>21</v>
      </c>
      <c r="K42" s="134">
        <v>100000</v>
      </c>
      <c r="L42" s="135">
        <v>2100000</v>
      </c>
      <c r="M42" s="120" t="s">
        <v>56</v>
      </c>
      <c r="N42" s="136">
        <v>168000</v>
      </c>
      <c r="O42" s="139"/>
      <c r="P42" s="132" t="s">
        <v>49</v>
      </c>
      <c r="Q42" s="141" t="s">
        <v>50</v>
      </c>
      <c r="R42" s="142">
        <f t="shared" si="0"/>
        <v>8</v>
      </c>
    </row>
    <row r="43" s="2" customFormat="1">
      <c r="A43" s="119">
        <f>MAX($A$19:A42)+1</f>
        <v>25</v>
      </c>
      <c r="B43" s="120" t="s">
        <v>41</v>
      </c>
      <c r="C43" s="121" t="s">
        <v>92</v>
      </c>
      <c r="D43" s="121" t="s">
        <v>105</v>
      </c>
      <c r="E43" s="122">
        <v>45225</v>
      </c>
      <c r="F43" s="123" t="s">
        <v>95</v>
      </c>
      <c r="G43" s="123" t="s">
        <v>96</v>
      </c>
      <c r="H43" s="123" t="s">
        <v>106</v>
      </c>
      <c r="I43" s="133" t="s">
        <v>107</v>
      </c>
      <c r="J43" s="134">
        <v>300</v>
      </c>
      <c r="K43" s="134">
        <v>6650</v>
      </c>
      <c r="L43" s="135">
        <v>1995000</v>
      </c>
      <c r="M43" s="120" t="s">
        <v>56</v>
      </c>
      <c r="N43" s="136">
        <v>159600</v>
      </c>
      <c r="O43" s="139"/>
      <c r="P43" s="132" t="s">
        <v>49</v>
      </c>
      <c r="Q43" s="141" t="s">
        <v>50</v>
      </c>
      <c r="R43" s="142">
        <f t="shared" si="0"/>
        <v>8</v>
      </c>
    </row>
    <row r="44" s="2" customFormat="1">
      <c r="A44" s="119">
        <f>MAX($A$19:A43)+1</f>
        <v>26</v>
      </c>
      <c r="B44" s="120" t="s">
        <v>41</v>
      </c>
      <c r="C44" s="121" t="s">
        <v>92</v>
      </c>
      <c r="D44" s="121" t="s">
        <v>108</v>
      </c>
      <c r="E44" s="122" t="s">
        <v>109</v>
      </c>
      <c r="F44" s="123" t="s">
        <v>95</v>
      </c>
      <c r="G44" s="123" t="s">
        <v>96</v>
      </c>
      <c r="H44" s="123" t="s">
        <v>110</v>
      </c>
      <c r="I44" s="133" t="s">
        <v>98</v>
      </c>
      <c r="J44" s="134">
        <v>2880</v>
      </c>
      <c r="K44" s="134">
        <v>1000</v>
      </c>
      <c r="L44" s="135">
        <v>2880000</v>
      </c>
      <c r="M44" s="120" t="s">
        <v>56</v>
      </c>
      <c r="N44" s="136">
        <v>230400</v>
      </c>
      <c r="O44" s="139"/>
      <c r="P44" s="132" t="s">
        <v>49</v>
      </c>
      <c r="Q44" s="141" t="s">
        <v>50</v>
      </c>
      <c r="R44" s="142">
        <f t="shared" si="0"/>
        <v>8</v>
      </c>
    </row>
    <row r="45" s="2" customFormat="1">
      <c r="A45" s="119">
        <f>MAX($A$19:A44)+1</f>
        <v>27</v>
      </c>
      <c r="B45" s="120" t="s">
        <v>41</v>
      </c>
      <c r="C45" s="121" t="s">
        <v>92</v>
      </c>
      <c r="D45" s="121" t="s">
        <v>108</v>
      </c>
      <c r="E45" s="122" t="s">
        <v>109</v>
      </c>
      <c r="F45" s="123" t="s">
        <v>95</v>
      </c>
      <c r="G45" s="123" t="s">
        <v>96</v>
      </c>
      <c r="H45" s="123" t="s">
        <v>111</v>
      </c>
      <c r="I45" s="133" t="s">
        <v>98</v>
      </c>
      <c r="J45" s="134">
        <v>720</v>
      </c>
      <c r="K45" s="134">
        <v>35750</v>
      </c>
      <c r="L45" s="135">
        <v>25740000</v>
      </c>
      <c r="M45" s="120" t="s">
        <v>56</v>
      </c>
      <c r="N45" s="136">
        <v>2059200</v>
      </c>
      <c r="O45" s="139"/>
      <c r="P45" s="132" t="s">
        <v>49</v>
      </c>
      <c r="Q45" s="141" t="s">
        <v>50</v>
      </c>
      <c r="R45" s="142">
        <f t="shared" si="0"/>
        <v>8</v>
      </c>
    </row>
    <row r="46" s="2" customFormat="1">
      <c r="A46" s="119">
        <f>MAX($A$19:A45)+1</f>
        <v>28</v>
      </c>
      <c r="B46" s="120" t="s">
        <v>41</v>
      </c>
      <c r="C46" s="121" t="s">
        <v>92</v>
      </c>
      <c r="D46" s="121" t="s">
        <v>108</v>
      </c>
      <c r="E46" s="122" t="s">
        <v>109</v>
      </c>
      <c r="F46" s="123" t="s">
        <v>95</v>
      </c>
      <c r="G46" s="123" t="s">
        <v>96</v>
      </c>
      <c r="H46" s="123" t="s">
        <v>112</v>
      </c>
      <c r="I46" s="133" t="s">
        <v>98</v>
      </c>
      <c r="J46" s="134">
        <v>432</v>
      </c>
      <c r="K46" s="134">
        <v>15950</v>
      </c>
      <c r="L46" s="135">
        <v>6890400</v>
      </c>
      <c r="M46" s="120" t="s">
        <v>56</v>
      </c>
      <c r="N46" s="136">
        <v>551232</v>
      </c>
      <c r="O46" s="139"/>
      <c r="P46" s="132" t="s">
        <v>49</v>
      </c>
      <c r="Q46" s="141" t="s">
        <v>50</v>
      </c>
      <c r="R46" s="142">
        <f t="shared" si="0"/>
        <v>8</v>
      </c>
    </row>
    <row r="47" s="2" customFormat="1">
      <c r="A47" s="119">
        <f>MAX($A$19:A46)+1</f>
        <v>29</v>
      </c>
      <c r="B47" s="120" t="s">
        <v>41</v>
      </c>
      <c r="C47" s="121" t="s">
        <v>92</v>
      </c>
      <c r="D47" s="121" t="s">
        <v>108</v>
      </c>
      <c r="E47" s="122" t="s">
        <v>109</v>
      </c>
      <c r="F47" s="123" t="s">
        <v>95</v>
      </c>
      <c r="G47" s="123" t="s">
        <v>96</v>
      </c>
      <c r="H47" s="123" t="s">
        <v>113</v>
      </c>
      <c r="I47" s="133" t="s">
        <v>98</v>
      </c>
      <c r="J47" s="134">
        <v>288</v>
      </c>
      <c r="K47" s="134">
        <v>16560</v>
      </c>
      <c r="L47" s="135">
        <v>4769280</v>
      </c>
      <c r="M47" s="120" t="s">
        <v>56</v>
      </c>
      <c r="N47" s="136">
        <v>381542</v>
      </c>
      <c r="O47" s="139"/>
      <c r="P47" s="132" t="s">
        <v>49</v>
      </c>
      <c r="Q47" s="141" t="s">
        <v>50</v>
      </c>
      <c r="R47" s="142">
        <f t="shared" si="0"/>
        <v>7.9999916129898</v>
      </c>
    </row>
    <row r="48" s="2" customFormat="1">
      <c r="A48" s="119">
        <f>MAX($A$19:A47)+1</f>
        <v>30</v>
      </c>
      <c r="B48" s="120" t="s">
        <v>41</v>
      </c>
      <c r="C48" s="121" t="s">
        <v>92</v>
      </c>
      <c r="D48" s="121" t="s">
        <v>114</v>
      </c>
      <c r="E48" s="122">
        <v>45230</v>
      </c>
      <c r="F48" s="123" t="s">
        <v>95</v>
      </c>
      <c r="G48" s="123" t="s">
        <v>96</v>
      </c>
      <c r="H48" s="123" t="s">
        <v>115</v>
      </c>
      <c r="I48" s="133" t="s">
        <v>107</v>
      </c>
      <c r="J48" s="134">
        <v>3500</v>
      </c>
      <c r="K48" s="134">
        <v>205</v>
      </c>
      <c r="L48" s="135">
        <v>717500</v>
      </c>
      <c r="M48" s="120" t="s">
        <v>56</v>
      </c>
      <c r="N48" s="136">
        <v>57400</v>
      </c>
      <c r="O48" s="139"/>
      <c r="P48" s="132" t="s">
        <v>49</v>
      </c>
      <c r="Q48" s="141" t="s">
        <v>50</v>
      </c>
      <c r="R48" s="142">
        <f t="shared" si="0"/>
        <v>8</v>
      </c>
    </row>
    <row r="49" s="2" customFormat="1">
      <c r="A49" s="119">
        <f>MAX($A$19:A48)+1</f>
        <v>31</v>
      </c>
      <c r="B49" s="120" t="s">
        <v>41</v>
      </c>
      <c r="C49" s="121" t="s">
        <v>92</v>
      </c>
      <c r="D49" s="121" t="s">
        <v>116</v>
      </c>
      <c r="E49" s="122" t="s">
        <v>117</v>
      </c>
      <c r="F49" s="123" t="s">
        <v>95</v>
      </c>
      <c r="G49" s="123" t="s">
        <v>96</v>
      </c>
      <c r="H49" s="123" t="s">
        <v>118</v>
      </c>
      <c r="I49" s="133" t="s">
        <v>98</v>
      </c>
      <c r="J49" s="134">
        <v>50000</v>
      </c>
      <c r="K49" s="134">
        <v>62</v>
      </c>
      <c r="L49" s="135">
        <v>3100000</v>
      </c>
      <c r="M49" s="120" t="s">
        <v>56</v>
      </c>
      <c r="N49" s="136">
        <v>248000</v>
      </c>
      <c r="O49" s="139"/>
      <c r="P49" s="132" t="s">
        <v>49</v>
      </c>
      <c r="Q49" s="141" t="s">
        <v>50</v>
      </c>
      <c r="R49" s="142">
        <f t="shared" si="0"/>
        <v>8</v>
      </c>
    </row>
    <row r="50" s="2" customFormat="1">
      <c r="A50" s="119">
        <f>MAX($A$19:A49)+1</f>
        <v>32</v>
      </c>
      <c r="B50" s="120" t="s">
        <v>41</v>
      </c>
      <c r="C50" s="121" t="s">
        <v>92</v>
      </c>
      <c r="D50" s="121" t="s">
        <v>116</v>
      </c>
      <c r="E50" s="122" t="s">
        <v>117</v>
      </c>
      <c r="F50" s="123" t="s">
        <v>95</v>
      </c>
      <c r="G50" s="123" t="s">
        <v>96</v>
      </c>
      <c r="H50" s="123" t="s">
        <v>119</v>
      </c>
      <c r="I50" s="133" t="s">
        <v>98</v>
      </c>
      <c r="J50" s="134">
        <v>198320</v>
      </c>
      <c r="K50" s="134">
        <v>21</v>
      </c>
      <c r="L50" s="135">
        <v>4164720</v>
      </c>
      <c r="M50" s="120" t="s">
        <v>56</v>
      </c>
      <c r="N50" s="136">
        <v>333178</v>
      </c>
      <c r="O50" s="139"/>
      <c r="P50" s="132" t="s">
        <v>49</v>
      </c>
      <c r="Q50" s="141" t="s">
        <v>50</v>
      </c>
      <c r="R50" s="142">
        <f t="shared" si="0"/>
        <v>8.00000960448722</v>
      </c>
    </row>
    <row r="51" s="2" customFormat="1">
      <c r="A51" s="119">
        <f>MAX($A$19:A50)+1</f>
        <v>33</v>
      </c>
      <c r="B51" s="120" t="s">
        <v>41</v>
      </c>
      <c r="C51" s="121" t="s">
        <v>92</v>
      </c>
      <c r="D51" s="121" t="s">
        <v>120</v>
      </c>
      <c r="E51" s="122">
        <v>45230</v>
      </c>
      <c r="F51" s="123" t="s">
        <v>95</v>
      </c>
      <c r="G51" s="123" t="s">
        <v>96</v>
      </c>
      <c r="H51" s="123" t="s">
        <v>121</v>
      </c>
      <c r="I51" s="133" t="s">
        <v>122</v>
      </c>
      <c r="J51" s="134">
        <v>24442</v>
      </c>
      <c r="K51" s="134">
        <v>1232</v>
      </c>
      <c r="L51" s="135">
        <v>30112544</v>
      </c>
      <c r="M51" s="120" t="s">
        <v>56</v>
      </c>
      <c r="N51" s="136">
        <v>2409004</v>
      </c>
      <c r="O51" s="139"/>
      <c r="P51" s="132" t="s">
        <v>49</v>
      </c>
      <c r="Q51" s="141" t="s">
        <v>50</v>
      </c>
      <c r="R51" s="142">
        <f t="shared" si="0"/>
        <v>8.00000159402009</v>
      </c>
    </row>
    <row r="52" s="2" customFormat="1">
      <c r="A52" s="119">
        <f>MAX($A$19:A51)+1</f>
        <v>34</v>
      </c>
      <c r="B52" s="120" t="s">
        <v>41</v>
      </c>
      <c r="C52" s="121" t="s">
        <v>92</v>
      </c>
      <c r="D52" s="121" t="s">
        <v>123</v>
      </c>
      <c r="E52" s="122" t="s">
        <v>117</v>
      </c>
      <c r="F52" s="123" t="s">
        <v>95</v>
      </c>
      <c r="G52" s="123" t="s">
        <v>96</v>
      </c>
      <c r="H52" s="123" t="s">
        <v>124</v>
      </c>
      <c r="I52" s="133" t="s">
        <v>122</v>
      </c>
      <c r="J52" s="134">
        <v>411229</v>
      </c>
      <c r="K52" s="134">
        <v>1921</v>
      </c>
      <c r="L52" s="135">
        <v>789970909</v>
      </c>
      <c r="M52" s="120" t="s">
        <v>56</v>
      </c>
      <c r="N52" s="136">
        <v>63197673</v>
      </c>
      <c r="O52" s="139"/>
      <c r="P52" s="132" t="s">
        <v>49</v>
      </c>
      <c r="Q52" s="141" t="s">
        <v>50</v>
      </c>
      <c r="R52" s="142">
        <f t="shared" si="0"/>
        <v>8.00000003544434</v>
      </c>
    </row>
    <row r="53" s="2" customFormat="1">
      <c r="A53" s="119">
        <f>MAX($A$19:A52)+1</f>
        <v>35</v>
      </c>
      <c r="B53" s="120" t="s">
        <v>41</v>
      </c>
      <c r="C53" s="121" t="s">
        <v>92</v>
      </c>
      <c r="D53" s="121" t="s">
        <v>123</v>
      </c>
      <c r="E53" s="122" t="s">
        <v>117</v>
      </c>
      <c r="F53" s="123" t="s">
        <v>95</v>
      </c>
      <c r="G53" s="123" t="s">
        <v>96</v>
      </c>
      <c r="H53" s="123" t="s">
        <v>125</v>
      </c>
      <c r="I53" s="133" t="s">
        <v>122</v>
      </c>
      <c r="J53" s="134">
        <v>52250</v>
      </c>
      <c r="K53" s="134">
        <v>2136</v>
      </c>
      <c r="L53" s="135">
        <v>111606000</v>
      </c>
      <c r="M53" s="120" t="s">
        <v>56</v>
      </c>
      <c r="N53" s="136">
        <v>8928480</v>
      </c>
      <c r="O53" s="139"/>
      <c r="P53" s="132" t="s">
        <v>49</v>
      </c>
      <c r="Q53" s="141" t="s">
        <v>50</v>
      </c>
      <c r="R53" s="142">
        <f t="shared" si="0"/>
        <v>8</v>
      </c>
    </row>
    <row r="54" s="2" customFormat="1">
      <c r="A54" s="119">
        <f>MAX($A$19:A53)+1</f>
        <v>36</v>
      </c>
      <c r="B54" s="120" t="s">
        <v>41</v>
      </c>
      <c r="C54" s="121" t="s">
        <v>92</v>
      </c>
      <c r="D54" s="121" t="s">
        <v>123</v>
      </c>
      <c r="E54" s="122" t="s">
        <v>117</v>
      </c>
      <c r="F54" s="123" t="s">
        <v>95</v>
      </c>
      <c r="G54" s="123" t="s">
        <v>96</v>
      </c>
      <c r="H54" s="123" t="s">
        <v>126</v>
      </c>
      <c r="I54" s="133" t="s">
        <v>122</v>
      </c>
      <c r="J54" s="134">
        <v>95718</v>
      </c>
      <c r="K54" s="134">
        <v>1921</v>
      </c>
      <c r="L54" s="135">
        <v>183874278</v>
      </c>
      <c r="M54" s="120" t="s">
        <v>56</v>
      </c>
      <c r="N54" s="136">
        <v>14709942</v>
      </c>
      <c r="O54" s="139"/>
      <c r="P54" s="132" t="s">
        <v>49</v>
      </c>
      <c r="Q54" s="141" t="s">
        <v>50</v>
      </c>
      <c r="R54" s="142">
        <f t="shared" si="0"/>
        <v>7.99999986947603</v>
      </c>
    </row>
    <row r="55" s="2" customFormat="1">
      <c r="A55" s="119">
        <f>MAX($A$19:A54)+1</f>
        <v>37</v>
      </c>
      <c r="B55" s="120" t="s">
        <v>41</v>
      </c>
      <c r="C55" s="121" t="s">
        <v>92</v>
      </c>
      <c r="D55" s="121" t="s">
        <v>127</v>
      </c>
      <c r="E55" s="122" t="s">
        <v>117</v>
      </c>
      <c r="F55" s="123" t="s">
        <v>95</v>
      </c>
      <c r="G55" s="123" t="s">
        <v>96</v>
      </c>
      <c r="H55" s="123" t="s">
        <v>128</v>
      </c>
      <c r="I55" s="133" t="s">
        <v>98</v>
      </c>
      <c r="J55" s="134">
        <v>9608</v>
      </c>
      <c r="K55" s="134">
        <v>137</v>
      </c>
      <c r="L55" s="135">
        <v>1316296</v>
      </c>
      <c r="M55" s="120" t="s">
        <v>56</v>
      </c>
      <c r="N55" s="136">
        <v>105304</v>
      </c>
      <c r="O55" s="139"/>
      <c r="P55" s="132" t="s">
        <v>49</v>
      </c>
      <c r="Q55" s="141" t="s">
        <v>50</v>
      </c>
      <c r="R55" s="142">
        <f t="shared" si="0"/>
        <v>8.00002431064138</v>
      </c>
    </row>
    <row r="56" s="2" customFormat="1">
      <c r="A56" s="119">
        <f>MAX($A$19:A55)+1</f>
        <v>38</v>
      </c>
      <c r="B56" s="120" t="s">
        <v>41</v>
      </c>
      <c r="C56" s="121" t="s">
        <v>92</v>
      </c>
      <c r="D56" s="121" t="s">
        <v>127</v>
      </c>
      <c r="E56" s="122" t="s">
        <v>117</v>
      </c>
      <c r="F56" s="123" t="s">
        <v>95</v>
      </c>
      <c r="G56" s="123" t="s">
        <v>96</v>
      </c>
      <c r="H56" s="123" t="s">
        <v>129</v>
      </c>
      <c r="I56" s="133" t="s">
        <v>98</v>
      </c>
      <c r="J56" s="134">
        <v>47</v>
      </c>
      <c r="K56" s="134">
        <v>256</v>
      </c>
      <c r="L56" s="135">
        <v>12032</v>
      </c>
      <c r="M56" s="120" t="s">
        <v>56</v>
      </c>
      <c r="N56" s="136">
        <v>963</v>
      </c>
      <c r="O56" s="139"/>
      <c r="P56" s="132" t="s">
        <v>49</v>
      </c>
      <c r="Q56" s="141" t="s">
        <v>50</v>
      </c>
      <c r="R56" s="142">
        <f t="shared" si="0"/>
        <v>8.00365691489362</v>
      </c>
    </row>
    <row r="57" s="2" customFormat="1">
      <c r="A57" s="119">
        <f>MAX($A$19:A56)+1</f>
        <v>39</v>
      </c>
      <c r="B57" s="120" t="s">
        <v>41</v>
      </c>
      <c r="C57" s="121" t="s">
        <v>92</v>
      </c>
      <c r="D57" s="121" t="s">
        <v>127</v>
      </c>
      <c r="E57" s="122" t="s">
        <v>117</v>
      </c>
      <c r="F57" s="123" t="s">
        <v>95</v>
      </c>
      <c r="G57" s="123" t="s">
        <v>96</v>
      </c>
      <c r="H57" s="123" t="s">
        <v>130</v>
      </c>
      <c r="I57" s="133" t="s">
        <v>98</v>
      </c>
      <c r="J57" s="134">
        <v>296044</v>
      </c>
      <c r="K57" s="134">
        <v>155</v>
      </c>
      <c r="L57" s="135">
        <v>45886820</v>
      </c>
      <c r="M57" s="120" t="s">
        <v>56</v>
      </c>
      <c r="N57" s="136">
        <v>3670936</v>
      </c>
      <c r="O57" s="139"/>
      <c r="P57" s="132" t="s">
        <v>49</v>
      </c>
      <c r="Q57" s="141" t="s">
        <v>50</v>
      </c>
      <c r="R57" s="142">
        <f t="shared" si="0"/>
        <v>7.99997907895993</v>
      </c>
    </row>
    <row r="58" s="2" customFormat="1">
      <c r="A58" s="119">
        <f>MAX($A$19:A57)+1</f>
        <v>40</v>
      </c>
      <c r="B58" s="120" t="s">
        <v>41</v>
      </c>
      <c r="C58" s="121" t="s">
        <v>92</v>
      </c>
      <c r="D58" s="121" t="s">
        <v>127</v>
      </c>
      <c r="E58" s="122" t="s">
        <v>117</v>
      </c>
      <c r="F58" s="123" t="s">
        <v>95</v>
      </c>
      <c r="G58" s="123" t="s">
        <v>96</v>
      </c>
      <c r="H58" s="123" t="s">
        <v>131</v>
      </c>
      <c r="I58" s="133" t="s">
        <v>98</v>
      </c>
      <c r="J58" s="134">
        <v>91504</v>
      </c>
      <c r="K58" s="134">
        <v>155</v>
      </c>
      <c r="L58" s="135">
        <v>14183120</v>
      </c>
      <c r="M58" s="120" t="s">
        <v>56</v>
      </c>
      <c r="N58" s="136">
        <v>1134650</v>
      </c>
      <c r="O58" s="139"/>
      <c r="P58" s="132" t="s">
        <v>49</v>
      </c>
      <c r="Q58" s="141" t="s">
        <v>50</v>
      </c>
      <c r="R58" s="142">
        <f t="shared" si="0"/>
        <v>8.00000282025394</v>
      </c>
    </row>
    <row r="59" s="2" customFormat="1">
      <c r="A59" s="119">
        <f>MAX($A$19:A58)+1</f>
        <v>41</v>
      </c>
      <c r="B59" s="120" t="s">
        <v>41</v>
      </c>
      <c r="C59" s="121" t="s">
        <v>92</v>
      </c>
      <c r="D59" s="121" t="s">
        <v>127</v>
      </c>
      <c r="E59" s="122" t="s">
        <v>117</v>
      </c>
      <c r="F59" s="123" t="s">
        <v>95</v>
      </c>
      <c r="G59" s="123" t="s">
        <v>96</v>
      </c>
      <c r="H59" s="123" t="s">
        <v>132</v>
      </c>
      <c r="I59" s="133" t="s">
        <v>98</v>
      </c>
      <c r="J59" s="134">
        <v>61112</v>
      </c>
      <c r="K59" s="134">
        <v>155</v>
      </c>
      <c r="L59" s="135">
        <v>9472360</v>
      </c>
      <c r="M59" s="120" t="s">
        <v>56</v>
      </c>
      <c r="N59" s="136">
        <v>757789</v>
      </c>
      <c r="O59" s="139"/>
      <c r="P59" s="132" t="s">
        <v>49</v>
      </c>
      <c r="Q59" s="141" t="s">
        <v>50</v>
      </c>
      <c r="R59" s="142">
        <f t="shared" si="0"/>
        <v>8.00000211140624</v>
      </c>
    </row>
    <row r="60" s="2" customFormat="1">
      <c r="A60" s="119">
        <f>MAX($A$19:A59)+1</f>
        <v>42</v>
      </c>
      <c r="B60" s="120" t="s">
        <v>41</v>
      </c>
      <c r="C60" s="121" t="s">
        <v>92</v>
      </c>
      <c r="D60" s="121" t="s">
        <v>127</v>
      </c>
      <c r="E60" s="122" t="s">
        <v>117</v>
      </c>
      <c r="F60" s="123" t="s">
        <v>95</v>
      </c>
      <c r="G60" s="123" t="s">
        <v>96</v>
      </c>
      <c r="H60" s="123" t="s">
        <v>133</v>
      </c>
      <c r="I60" s="133" t="s">
        <v>98</v>
      </c>
      <c r="J60" s="134">
        <v>26000</v>
      </c>
      <c r="K60" s="134">
        <v>155</v>
      </c>
      <c r="L60" s="135">
        <v>4030000</v>
      </c>
      <c r="M60" s="120" t="s">
        <v>56</v>
      </c>
      <c r="N60" s="136">
        <v>322400</v>
      </c>
      <c r="O60" s="139"/>
      <c r="P60" s="132" t="s">
        <v>49</v>
      </c>
      <c r="Q60" s="141" t="s">
        <v>50</v>
      </c>
      <c r="R60" s="142">
        <f t="shared" si="0"/>
        <v>8</v>
      </c>
    </row>
    <row r="61" s="2" customFormat="1">
      <c r="A61" s="119">
        <f>MAX($A$19:A60)+1</f>
        <v>43</v>
      </c>
      <c r="B61" s="120" t="s">
        <v>41</v>
      </c>
      <c r="C61" s="121" t="s">
        <v>92</v>
      </c>
      <c r="D61" s="121" t="s">
        <v>127</v>
      </c>
      <c r="E61" s="122" t="s">
        <v>117</v>
      </c>
      <c r="F61" s="123" t="s">
        <v>95</v>
      </c>
      <c r="G61" s="123" t="s">
        <v>96</v>
      </c>
      <c r="H61" s="123" t="s">
        <v>134</v>
      </c>
      <c r="I61" s="133" t="s">
        <v>98</v>
      </c>
      <c r="J61" s="134">
        <v>142000</v>
      </c>
      <c r="K61" s="134">
        <v>155</v>
      </c>
      <c r="L61" s="135">
        <v>22010000</v>
      </c>
      <c r="M61" s="120" t="s">
        <v>56</v>
      </c>
      <c r="N61" s="136">
        <v>1760800</v>
      </c>
      <c r="O61" s="139"/>
      <c r="P61" s="132" t="s">
        <v>49</v>
      </c>
      <c r="Q61" s="141" t="s">
        <v>50</v>
      </c>
      <c r="R61" s="142">
        <f t="shared" si="0"/>
        <v>8</v>
      </c>
    </row>
    <row r="62" s="2" customFormat="1">
      <c r="A62" s="119">
        <f>MAX($A$19:A61)+1</f>
        <v>44</v>
      </c>
      <c r="B62" s="120" t="s">
        <v>41</v>
      </c>
      <c r="C62" s="121" t="s">
        <v>92</v>
      </c>
      <c r="D62" s="121" t="s">
        <v>127</v>
      </c>
      <c r="E62" s="122" t="s">
        <v>117</v>
      </c>
      <c r="F62" s="123" t="s">
        <v>95</v>
      </c>
      <c r="G62" s="123" t="s">
        <v>96</v>
      </c>
      <c r="H62" s="123" t="s">
        <v>135</v>
      </c>
      <c r="I62" s="133" t="s">
        <v>98</v>
      </c>
      <c r="J62" s="134">
        <v>441</v>
      </c>
      <c r="K62" s="134">
        <v>256</v>
      </c>
      <c r="L62" s="135">
        <v>112896</v>
      </c>
      <c r="M62" s="120" t="s">
        <v>56</v>
      </c>
      <c r="N62" s="136">
        <v>9032</v>
      </c>
      <c r="O62" s="139"/>
      <c r="P62" s="132" t="s">
        <v>49</v>
      </c>
      <c r="Q62" s="141" t="s">
        <v>50</v>
      </c>
      <c r="R62" s="142">
        <f t="shared" si="0"/>
        <v>8.00028344671202</v>
      </c>
    </row>
    <row r="63" s="2" customFormat="1">
      <c r="A63" s="119">
        <f>MAX($A$19:A62)+1</f>
        <v>45</v>
      </c>
      <c r="B63" s="120" t="s">
        <v>41</v>
      </c>
      <c r="C63" s="121" t="s">
        <v>92</v>
      </c>
      <c r="D63" s="121" t="s">
        <v>127</v>
      </c>
      <c r="E63" s="122" t="s">
        <v>117</v>
      </c>
      <c r="F63" s="123" t="s">
        <v>95</v>
      </c>
      <c r="G63" s="123" t="s">
        <v>96</v>
      </c>
      <c r="H63" s="123" t="s">
        <v>136</v>
      </c>
      <c r="I63" s="133" t="s">
        <v>98</v>
      </c>
      <c r="J63" s="134">
        <v>109546</v>
      </c>
      <c r="K63" s="134">
        <v>205</v>
      </c>
      <c r="L63" s="135">
        <v>22456930</v>
      </c>
      <c r="M63" s="120" t="s">
        <v>56</v>
      </c>
      <c r="N63" s="136">
        <v>1796545</v>
      </c>
      <c r="O63" s="139"/>
      <c r="P63" s="132" t="s">
        <v>49</v>
      </c>
      <c r="Q63" s="141" t="s">
        <v>50</v>
      </c>
      <c r="R63" s="142">
        <f t="shared" si="0"/>
        <v>7.99995814209689</v>
      </c>
    </row>
    <row r="64" s="2" customFormat="1">
      <c r="A64" s="119">
        <f>MAX($A$19:A63)+1</f>
        <v>46</v>
      </c>
      <c r="B64" s="120" t="s">
        <v>41</v>
      </c>
      <c r="C64" s="121" t="s">
        <v>92</v>
      </c>
      <c r="D64" s="121" t="s">
        <v>127</v>
      </c>
      <c r="E64" s="122" t="s">
        <v>117</v>
      </c>
      <c r="F64" s="123" t="s">
        <v>95</v>
      </c>
      <c r="G64" s="123" t="s">
        <v>96</v>
      </c>
      <c r="H64" s="123" t="s">
        <v>137</v>
      </c>
      <c r="I64" s="133" t="s">
        <v>98</v>
      </c>
      <c r="J64" s="134">
        <v>439</v>
      </c>
      <c r="K64" s="134">
        <v>256</v>
      </c>
      <c r="L64" s="135">
        <v>112384</v>
      </c>
      <c r="M64" s="120" t="s">
        <v>56</v>
      </c>
      <c r="N64" s="136">
        <v>8991</v>
      </c>
      <c r="O64" s="139"/>
      <c r="P64" s="132" t="s">
        <v>49</v>
      </c>
      <c r="Q64" s="141" t="s">
        <v>50</v>
      </c>
      <c r="R64" s="142">
        <f t="shared" si="0"/>
        <v>8.00024914578588</v>
      </c>
    </row>
    <row r="65" s="2" customFormat="1">
      <c r="A65" s="119">
        <f>MAX($A$19:A64)+1</f>
        <v>47</v>
      </c>
      <c r="B65" s="120" t="s">
        <v>41</v>
      </c>
      <c r="C65" s="121" t="s">
        <v>92</v>
      </c>
      <c r="D65" s="121" t="s">
        <v>127</v>
      </c>
      <c r="E65" s="122" t="s">
        <v>117</v>
      </c>
      <c r="F65" s="123" t="s">
        <v>95</v>
      </c>
      <c r="G65" s="123" t="s">
        <v>96</v>
      </c>
      <c r="H65" s="123" t="s">
        <v>138</v>
      </c>
      <c r="I65" s="133" t="s">
        <v>98</v>
      </c>
      <c r="J65" s="134">
        <v>40000</v>
      </c>
      <c r="K65" s="134">
        <v>205</v>
      </c>
      <c r="L65" s="135">
        <v>8200000</v>
      </c>
      <c r="M65" s="120" t="s">
        <v>56</v>
      </c>
      <c r="N65" s="136">
        <v>656000</v>
      </c>
      <c r="O65" s="139"/>
      <c r="P65" s="132" t="s">
        <v>49</v>
      </c>
      <c r="Q65" s="141" t="s">
        <v>50</v>
      </c>
      <c r="R65" s="142">
        <f t="shared" si="0"/>
        <v>8</v>
      </c>
    </row>
    <row r="66" s="2" customFormat="1">
      <c r="A66" s="119">
        <f>MAX($A$19:A65)+1</f>
        <v>48</v>
      </c>
      <c r="B66" s="120" t="s">
        <v>41</v>
      </c>
      <c r="C66" s="121" t="s">
        <v>92</v>
      </c>
      <c r="D66" s="121" t="s">
        <v>127</v>
      </c>
      <c r="E66" s="122" t="s">
        <v>117</v>
      </c>
      <c r="F66" s="123" t="s">
        <v>95</v>
      </c>
      <c r="G66" s="123" t="s">
        <v>96</v>
      </c>
      <c r="H66" s="123" t="s">
        <v>139</v>
      </c>
      <c r="I66" s="133" t="s">
        <v>98</v>
      </c>
      <c r="J66" s="134">
        <v>98</v>
      </c>
      <c r="K66" s="134">
        <v>256</v>
      </c>
      <c r="L66" s="135">
        <v>25088</v>
      </c>
      <c r="M66" s="120" t="s">
        <v>56</v>
      </c>
      <c r="N66" s="136">
        <v>2008</v>
      </c>
      <c r="O66" s="139"/>
      <c r="P66" s="132" t="s">
        <v>49</v>
      </c>
      <c r="Q66" s="141" t="s">
        <v>50</v>
      </c>
      <c r="R66" s="142">
        <f t="shared" si="0"/>
        <v>8.00382653061224</v>
      </c>
    </row>
    <row r="67" s="2" customFormat="1">
      <c r="A67" s="119">
        <f>MAX($A$19:A66)+1</f>
        <v>49</v>
      </c>
      <c r="B67" s="120" t="s">
        <v>41</v>
      </c>
      <c r="C67" s="121" t="s">
        <v>92</v>
      </c>
      <c r="D67" s="121" t="s">
        <v>127</v>
      </c>
      <c r="E67" s="122" t="s">
        <v>117</v>
      </c>
      <c r="F67" s="123" t="s">
        <v>95</v>
      </c>
      <c r="G67" s="123" t="s">
        <v>96</v>
      </c>
      <c r="H67" s="123" t="s">
        <v>140</v>
      </c>
      <c r="I67" s="133" t="s">
        <v>98</v>
      </c>
      <c r="J67" s="134">
        <v>20000</v>
      </c>
      <c r="K67" s="134">
        <v>205</v>
      </c>
      <c r="L67" s="135">
        <v>4100000</v>
      </c>
      <c r="M67" s="120" t="s">
        <v>56</v>
      </c>
      <c r="N67" s="136">
        <v>328000</v>
      </c>
      <c r="O67" s="139"/>
      <c r="P67" s="132" t="s">
        <v>49</v>
      </c>
      <c r="Q67" s="141" t="s">
        <v>50</v>
      </c>
      <c r="R67" s="142">
        <f t="shared" si="0"/>
        <v>8</v>
      </c>
    </row>
    <row r="68" s="2" customFormat="1">
      <c r="A68" s="119">
        <f>MAX($A$19:A67)+1</f>
        <v>50</v>
      </c>
      <c r="B68" s="120" t="s">
        <v>41</v>
      </c>
      <c r="C68" s="121" t="s">
        <v>92</v>
      </c>
      <c r="D68" s="121" t="s">
        <v>127</v>
      </c>
      <c r="E68" s="122" t="s">
        <v>117</v>
      </c>
      <c r="F68" s="123" t="s">
        <v>95</v>
      </c>
      <c r="G68" s="123" t="s">
        <v>96</v>
      </c>
      <c r="H68" s="123" t="s">
        <v>141</v>
      </c>
      <c r="I68" s="133" t="s">
        <v>98</v>
      </c>
      <c r="J68" s="134">
        <v>292</v>
      </c>
      <c r="K68" s="134">
        <v>256</v>
      </c>
      <c r="L68" s="135">
        <v>74752</v>
      </c>
      <c r="M68" s="120" t="s">
        <v>56</v>
      </c>
      <c r="N68" s="136">
        <v>5980</v>
      </c>
      <c r="O68" s="139"/>
      <c r="P68" s="132" t="s">
        <v>49</v>
      </c>
      <c r="Q68" s="141" t="s">
        <v>50</v>
      </c>
      <c r="R68" s="142">
        <f t="shared" si="0"/>
        <v>7.99978595890411</v>
      </c>
    </row>
    <row r="69" s="2" customFormat="1">
      <c r="A69" s="119">
        <f>MAX($A$19:A68)+1</f>
        <v>51</v>
      </c>
      <c r="B69" s="120" t="s">
        <v>41</v>
      </c>
      <c r="C69" s="121" t="s">
        <v>92</v>
      </c>
      <c r="D69" s="121" t="s">
        <v>127</v>
      </c>
      <c r="E69" s="122" t="s">
        <v>117</v>
      </c>
      <c r="F69" s="123" t="s">
        <v>95</v>
      </c>
      <c r="G69" s="123" t="s">
        <v>96</v>
      </c>
      <c r="H69" s="123" t="s">
        <v>142</v>
      </c>
      <c r="I69" s="133" t="s">
        <v>98</v>
      </c>
      <c r="J69" s="134">
        <v>504160</v>
      </c>
      <c r="K69" s="134">
        <v>84</v>
      </c>
      <c r="L69" s="135">
        <v>42349440</v>
      </c>
      <c r="M69" s="120" t="s">
        <v>56</v>
      </c>
      <c r="N69" s="136">
        <v>3387950</v>
      </c>
      <c r="O69" s="139"/>
      <c r="P69" s="132" t="s">
        <v>49</v>
      </c>
      <c r="Q69" s="141" t="s">
        <v>50</v>
      </c>
      <c r="R69" s="142">
        <f t="shared" si="0"/>
        <v>7.99998772120718</v>
      </c>
    </row>
    <row r="70" s="2" customFormat="1">
      <c r="A70" s="119">
        <f>MAX($A$19:A69)+1</f>
        <v>52</v>
      </c>
      <c r="B70" s="120" t="s">
        <v>41</v>
      </c>
      <c r="C70" s="121" t="s">
        <v>92</v>
      </c>
      <c r="D70" s="121" t="s">
        <v>127</v>
      </c>
      <c r="E70" s="122" t="s">
        <v>117</v>
      </c>
      <c r="F70" s="123" t="s">
        <v>95</v>
      </c>
      <c r="G70" s="123" t="s">
        <v>96</v>
      </c>
      <c r="H70" s="123" t="s">
        <v>143</v>
      </c>
      <c r="I70" s="133" t="s">
        <v>98</v>
      </c>
      <c r="J70" s="134">
        <v>14947</v>
      </c>
      <c r="K70" s="134">
        <v>256</v>
      </c>
      <c r="L70" s="135">
        <v>3826432</v>
      </c>
      <c r="M70" s="120" t="s">
        <v>56</v>
      </c>
      <c r="N70" s="136">
        <v>306115</v>
      </c>
      <c r="O70" s="139"/>
      <c r="P70" s="132" t="s">
        <v>49</v>
      </c>
      <c r="Q70" s="141" t="s">
        <v>50</v>
      </c>
      <c r="R70" s="142">
        <f t="shared" si="0"/>
        <v>8.000011498963</v>
      </c>
    </row>
    <row r="71" s="2" customFormat="1">
      <c r="A71" s="119">
        <f>MAX($A$19:A70)+1</f>
        <v>53</v>
      </c>
      <c r="B71" s="120" t="s">
        <v>41</v>
      </c>
      <c r="C71" s="121" t="s">
        <v>92</v>
      </c>
      <c r="D71" s="121" t="s">
        <v>127</v>
      </c>
      <c r="E71" s="122" t="s">
        <v>117</v>
      </c>
      <c r="F71" s="123" t="s">
        <v>95</v>
      </c>
      <c r="G71" s="123" t="s">
        <v>96</v>
      </c>
      <c r="H71" s="123" t="s">
        <v>144</v>
      </c>
      <c r="I71" s="133" t="s">
        <v>98</v>
      </c>
      <c r="J71" s="134">
        <v>50800</v>
      </c>
      <c r="K71" s="134">
        <v>84</v>
      </c>
      <c r="L71" s="135">
        <v>4267200</v>
      </c>
      <c r="M71" s="120" t="s">
        <v>56</v>
      </c>
      <c r="N71" s="136">
        <v>341376</v>
      </c>
      <c r="O71" s="139"/>
      <c r="P71" s="132" t="s">
        <v>49</v>
      </c>
      <c r="Q71" s="141" t="s">
        <v>50</v>
      </c>
      <c r="R71" s="142">
        <f t="shared" si="0"/>
        <v>8</v>
      </c>
    </row>
    <row r="72" s="2" customFormat="1">
      <c r="A72" s="119">
        <f>MAX($A$19:A71)+1</f>
        <v>54</v>
      </c>
      <c r="B72" s="120" t="s">
        <v>41</v>
      </c>
      <c r="C72" s="121" t="s">
        <v>92</v>
      </c>
      <c r="D72" s="121" t="s">
        <v>127</v>
      </c>
      <c r="E72" s="122" t="s">
        <v>117</v>
      </c>
      <c r="F72" s="123" t="s">
        <v>95</v>
      </c>
      <c r="G72" s="123" t="s">
        <v>96</v>
      </c>
      <c r="H72" s="123" t="s">
        <v>145</v>
      </c>
      <c r="I72" s="133" t="s">
        <v>98</v>
      </c>
      <c r="J72" s="134">
        <v>1280</v>
      </c>
      <c r="K72" s="134">
        <v>256</v>
      </c>
      <c r="L72" s="135">
        <v>327680</v>
      </c>
      <c r="M72" s="120" t="s">
        <v>56</v>
      </c>
      <c r="N72" s="136">
        <v>26215</v>
      </c>
      <c r="O72" s="139"/>
      <c r="P72" s="132" t="s">
        <v>49</v>
      </c>
      <c r="Q72" s="141" t="s">
        <v>50</v>
      </c>
      <c r="R72" s="142">
        <f t="shared" si="0"/>
        <v>8.00018310546875</v>
      </c>
    </row>
    <row r="73" s="2" customFormat="1">
      <c r="A73" s="119">
        <f>MAX($A$19:A72)+1</f>
        <v>55</v>
      </c>
      <c r="B73" s="120" t="s">
        <v>41</v>
      </c>
      <c r="C73" s="121" t="s">
        <v>92</v>
      </c>
      <c r="D73" s="121" t="s">
        <v>127</v>
      </c>
      <c r="E73" s="122" t="s">
        <v>117</v>
      </c>
      <c r="F73" s="123" t="s">
        <v>95</v>
      </c>
      <c r="G73" s="123" t="s">
        <v>96</v>
      </c>
      <c r="H73" s="123" t="s">
        <v>146</v>
      </c>
      <c r="I73" s="133" t="s">
        <v>98</v>
      </c>
      <c r="J73" s="134">
        <v>50800</v>
      </c>
      <c r="K73" s="134">
        <v>90</v>
      </c>
      <c r="L73" s="135">
        <v>4572000</v>
      </c>
      <c r="M73" s="120" t="s">
        <v>56</v>
      </c>
      <c r="N73" s="136">
        <v>365760</v>
      </c>
      <c r="O73" s="139"/>
      <c r="P73" s="132" t="s">
        <v>49</v>
      </c>
      <c r="Q73" s="141" t="s">
        <v>50</v>
      </c>
      <c r="R73" s="142">
        <f t="shared" si="0"/>
        <v>8</v>
      </c>
    </row>
    <row r="74" s="2" customFormat="1">
      <c r="A74" s="119">
        <f>MAX($A$19:A73)+1</f>
        <v>56</v>
      </c>
      <c r="B74" s="120" t="s">
        <v>41</v>
      </c>
      <c r="C74" s="121" t="s">
        <v>92</v>
      </c>
      <c r="D74" s="121" t="s">
        <v>127</v>
      </c>
      <c r="E74" s="122" t="s">
        <v>117</v>
      </c>
      <c r="F74" s="123" t="s">
        <v>95</v>
      </c>
      <c r="G74" s="123" t="s">
        <v>96</v>
      </c>
      <c r="H74" s="123" t="s">
        <v>147</v>
      </c>
      <c r="I74" s="133" t="s">
        <v>98</v>
      </c>
      <c r="J74" s="134">
        <v>83200</v>
      </c>
      <c r="K74" s="134">
        <v>84</v>
      </c>
      <c r="L74" s="135">
        <v>6988800</v>
      </c>
      <c r="M74" s="120" t="s">
        <v>56</v>
      </c>
      <c r="N74" s="136">
        <v>559104</v>
      </c>
      <c r="O74" s="139"/>
      <c r="P74" s="132" t="s">
        <v>49</v>
      </c>
      <c r="Q74" s="141" t="s">
        <v>50</v>
      </c>
      <c r="R74" s="142">
        <f t="shared" si="0"/>
        <v>8</v>
      </c>
    </row>
    <row r="75" s="2" customFormat="1">
      <c r="A75" s="119">
        <f>MAX($A$19:A74)+1</f>
        <v>57</v>
      </c>
      <c r="B75" s="120" t="s">
        <v>41</v>
      </c>
      <c r="C75" s="121" t="s">
        <v>92</v>
      </c>
      <c r="D75" s="121" t="s">
        <v>127</v>
      </c>
      <c r="E75" s="122" t="s">
        <v>117</v>
      </c>
      <c r="F75" s="123" t="s">
        <v>95</v>
      </c>
      <c r="G75" s="123" t="s">
        <v>96</v>
      </c>
      <c r="H75" s="123" t="s">
        <v>148</v>
      </c>
      <c r="I75" s="133" t="s">
        <v>98</v>
      </c>
      <c r="J75" s="134">
        <v>1242</v>
      </c>
      <c r="K75" s="134">
        <v>256</v>
      </c>
      <c r="L75" s="135">
        <v>317952</v>
      </c>
      <c r="M75" s="120" t="s">
        <v>56</v>
      </c>
      <c r="N75" s="136">
        <v>25436</v>
      </c>
      <c r="O75" s="139"/>
      <c r="P75" s="132" t="s">
        <v>49</v>
      </c>
      <c r="Q75" s="141" t="s">
        <v>50</v>
      </c>
      <c r="R75" s="142">
        <f t="shared" si="0"/>
        <v>7.99994967793881</v>
      </c>
    </row>
    <row r="76" s="2" customFormat="1">
      <c r="A76" s="119">
        <f>MAX($A$19:A75)+1</f>
        <v>58</v>
      </c>
      <c r="B76" s="120" t="s">
        <v>41</v>
      </c>
      <c r="C76" s="121" t="s">
        <v>92</v>
      </c>
      <c r="D76" s="121" t="s">
        <v>127</v>
      </c>
      <c r="E76" s="122" t="s">
        <v>117</v>
      </c>
      <c r="F76" s="123" t="s">
        <v>95</v>
      </c>
      <c r="G76" s="123" t="s">
        <v>96</v>
      </c>
      <c r="H76" s="123" t="s">
        <v>149</v>
      </c>
      <c r="I76" s="133" t="s">
        <v>98</v>
      </c>
      <c r="J76" s="134">
        <v>90600</v>
      </c>
      <c r="K76" s="134">
        <v>84</v>
      </c>
      <c r="L76" s="135">
        <v>7610400</v>
      </c>
      <c r="M76" s="120" t="s">
        <v>56</v>
      </c>
      <c r="N76" s="136">
        <v>608832</v>
      </c>
      <c r="O76" s="139"/>
      <c r="P76" s="132" t="s">
        <v>49</v>
      </c>
      <c r="Q76" s="141" t="s">
        <v>50</v>
      </c>
      <c r="R76" s="142">
        <f t="shared" si="0"/>
        <v>8</v>
      </c>
    </row>
    <row r="77" s="2" customFormat="1">
      <c r="A77" s="119">
        <f>MAX($A$19:A76)+1</f>
        <v>59</v>
      </c>
      <c r="B77" s="120" t="s">
        <v>41</v>
      </c>
      <c r="C77" s="121" t="s">
        <v>92</v>
      </c>
      <c r="D77" s="121" t="s">
        <v>127</v>
      </c>
      <c r="E77" s="122" t="s">
        <v>117</v>
      </c>
      <c r="F77" s="123" t="s">
        <v>95</v>
      </c>
      <c r="G77" s="123" t="s">
        <v>96</v>
      </c>
      <c r="H77" s="123" t="s">
        <v>150</v>
      </c>
      <c r="I77" s="133" t="s">
        <v>98</v>
      </c>
      <c r="J77" s="134">
        <v>1510</v>
      </c>
      <c r="K77" s="134">
        <v>256</v>
      </c>
      <c r="L77" s="135">
        <v>386560</v>
      </c>
      <c r="M77" s="120" t="s">
        <v>56</v>
      </c>
      <c r="N77" s="136">
        <v>30925</v>
      </c>
      <c r="O77" s="139"/>
      <c r="P77" s="132" t="s">
        <v>49</v>
      </c>
      <c r="Q77" s="141" t="s">
        <v>50</v>
      </c>
      <c r="R77" s="142">
        <f t="shared" si="0"/>
        <v>8.0000517384106</v>
      </c>
    </row>
    <row r="78" s="2" customFormat="1">
      <c r="A78" s="119">
        <f>MAX($A$19:A77)+1</f>
        <v>60</v>
      </c>
      <c r="B78" s="120" t="s">
        <v>41</v>
      </c>
      <c r="C78" s="121" t="s">
        <v>92</v>
      </c>
      <c r="D78" s="121" t="s">
        <v>127</v>
      </c>
      <c r="E78" s="122" t="s">
        <v>117</v>
      </c>
      <c r="F78" s="123" t="s">
        <v>95</v>
      </c>
      <c r="G78" s="123" t="s">
        <v>96</v>
      </c>
      <c r="H78" s="123" t="s">
        <v>151</v>
      </c>
      <c r="I78" s="133" t="s">
        <v>98</v>
      </c>
      <c r="J78" s="134">
        <v>210600</v>
      </c>
      <c r="K78" s="134">
        <v>84</v>
      </c>
      <c r="L78" s="135">
        <v>17690400</v>
      </c>
      <c r="M78" s="120" t="s">
        <v>56</v>
      </c>
      <c r="N78" s="136">
        <v>1415232</v>
      </c>
      <c r="O78" s="139"/>
      <c r="P78" s="132" t="s">
        <v>49</v>
      </c>
      <c r="Q78" s="141" t="s">
        <v>50</v>
      </c>
      <c r="R78" s="142">
        <f t="shared" si="0"/>
        <v>8</v>
      </c>
    </row>
    <row r="79" s="2" customFormat="1">
      <c r="A79" s="119">
        <f>MAX($A$19:A78)+1</f>
        <v>61</v>
      </c>
      <c r="B79" s="120" t="s">
        <v>41</v>
      </c>
      <c r="C79" s="121" t="s">
        <v>92</v>
      </c>
      <c r="D79" s="121" t="s">
        <v>127</v>
      </c>
      <c r="E79" s="122" t="s">
        <v>117</v>
      </c>
      <c r="F79" s="123" t="s">
        <v>95</v>
      </c>
      <c r="G79" s="123" t="s">
        <v>96</v>
      </c>
      <c r="H79" s="123" t="s">
        <v>152</v>
      </c>
      <c r="I79" s="133" t="s">
        <v>98</v>
      </c>
      <c r="J79" s="134">
        <v>1510</v>
      </c>
      <c r="K79" s="134">
        <v>256</v>
      </c>
      <c r="L79" s="135">
        <v>386560</v>
      </c>
      <c r="M79" s="120" t="s">
        <v>56</v>
      </c>
      <c r="N79" s="136">
        <v>30925</v>
      </c>
      <c r="O79" s="139"/>
      <c r="P79" s="132" t="s">
        <v>49</v>
      </c>
      <c r="Q79" s="141" t="s">
        <v>50</v>
      </c>
      <c r="R79" s="142">
        <f t="shared" si="0"/>
        <v>8.0000517384106</v>
      </c>
    </row>
    <row r="80" s="2" customFormat="1">
      <c r="A80" s="119">
        <f>MAX($A$19:A79)+1</f>
        <v>62</v>
      </c>
      <c r="B80" s="120" t="s">
        <v>41</v>
      </c>
      <c r="C80" s="121" t="s">
        <v>92</v>
      </c>
      <c r="D80" s="121" t="s">
        <v>127</v>
      </c>
      <c r="E80" s="122" t="s">
        <v>117</v>
      </c>
      <c r="F80" s="123" t="s">
        <v>95</v>
      </c>
      <c r="G80" s="123" t="s">
        <v>96</v>
      </c>
      <c r="H80" s="123" t="s">
        <v>153</v>
      </c>
      <c r="I80" s="133" t="s">
        <v>98</v>
      </c>
      <c r="J80" s="134">
        <v>34400</v>
      </c>
      <c r="K80" s="134">
        <v>84</v>
      </c>
      <c r="L80" s="135">
        <v>2889600</v>
      </c>
      <c r="M80" s="120" t="s">
        <v>56</v>
      </c>
      <c r="N80" s="136">
        <v>231168</v>
      </c>
      <c r="O80" s="139"/>
      <c r="P80" s="132" t="s">
        <v>49</v>
      </c>
      <c r="Q80" s="141" t="s">
        <v>50</v>
      </c>
      <c r="R80" s="142">
        <f t="shared" si="0"/>
        <v>8</v>
      </c>
    </row>
    <row r="81" s="2" customFormat="1">
      <c r="A81" s="119">
        <f>MAX($A$19:A80)+1</f>
        <v>63</v>
      </c>
      <c r="B81" s="120" t="s">
        <v>41</v>
      </c>
      <c r="C81" s="121" t="s">
        <v>92</v>
      </c>
      <c r="D81" s="121" t="s">
        <v>127</v>
      </c>
      <c r="E81" s="122" t="s">
        <v>117</v>
      </c>
      <c r="F81" s="123" t="s">
        <v>95</v>
      </c>
      <c r="G81" s="123" t="s">
        <v>96</v>
      </c>
      <c r="H81" s="123" t="s">
        <v>154</v>
      </c>
      <c r="I81" s="133" t="s">
        <v>98</v>
      </c>
      <c r="J81" s="134">
        <v>459</v>
      </c>
      <c r="K81" s="134">
        <v>256</v>
      </c>
      <c r="L81" s="135">
        <v>117504</v>
      </c>
      <c r="M81" s="120" t="s">
        <v>56</v>
      </c>
      <c r="N81" s="136">
        <v>9400</v>
      </c>
      <c r="O81" s="139"/>
      <c r="P81" s="132" t="s">
        <v>49</v>
      </c>
      <c r="Q81" s="141" t="s">
        <v>50</v>
      </c>
      <c r="R81" s="142">
        <f t="shared" si="0"/>
        <v>7.99972766884532</v>
      </c>
    </row>
    <row r="82" s="2" customFormat="1">
      <c r="A82" s="119">
        <f>MAX($A$19:A81)+1</f>
        <v>64</v>
      </c>
      <c r="B82" s="120" t="s">
        <v>41</v>
      </c>
      <c r="C82" s="121" t="s">
        <v>92</v>
      </c>
      <c r="D82" s="121" t="s">
        <v>127</v>
      </c>
      <c r="E82" s="122" t="s">
        <v>117</v>
      </c>
      <c r="F82" s="123" t="s">
        <v>95</v>
      </c>
      <c r="G82" s="123" t="s">
        <v>96</v>
      </c>
      <c r="H82" s="123" t="s">
        <v>155</v>
      </c>
      <c r="I82" s="133" t="s">
        <v>98</v>
      </c>
      <c r="J82" s="134">
        <v>34400</v>
      </c>
      <c r="K82" s="134">
        <v>90</v>
      </c>
      <c r="L82" s="135">
        <v>3096000</v>
      </c>
      <c r="M82" s="120" t="s">
        <v>56</v>
      </c>
      <c r="N82" s="136">
        <v>247680</v>
      </c>
      <c r="O82" s="139"/>
      <c r="P82" s="132" t="s">
        <v>49</v>
      </c>
      <c r="Q82" s="141" t="s">
        <v>50</v>
      </c>
      <c r="R82" s="142">
        <f t="shared" si="0"/>
        <v>8</v>
      </c>
    </row>
    <row r="83" s="2" customFormat="1">
      <c r="A83" s="119">
        <f>MAX($A$19:A82)+1</f>
        <v>65</v>
      </c>
      <c r="B83" s="120" t="s">
        <v>41</v>
      </c>
      <c r="C83" s="121" t="s">
        <v>92</v>
      </c>
      <c r="D83" s="121" t="s">
        <v>127</v>
      </c>
      <c r="E83" s="122" t="s">
        <v>117</v>
      </c>
      <c r="F83" s="123" t="s">
        <v>95</v>
      </c>
      <c r="G83" s="123" t="s">
        <v>96</v>
      </c>
      <c r="H83" s="123" t="s">
        <v>156</v>
      </c>
      <c r="I83" s="133" t="s">
        <v>98</v>
      </c>
      <c r="J83" s="134">
        <v>39000</v>
      </c>
      <c r="K83" s="134">
        <v>90</v>
      </c>
      <c r="L83" s="135">
        <v>3510000</v>
      </c>
      <c r="M83" s="120" t="s">
        <v>56</v>
      </c>
      <c r="N83" s="136">
        <v>280800</v>
      </c>
      <c r="O83" s="139"/>
      <c r="P83" s="132" t="s">
        <v>49</v>
      </c>
      <c r="Q83" s="141" t="s">
        <v>50</v>
      </c>
      <c r="R83" s="142">
        <f t="shared" si="0"/>
        <v>8</v>
      </c>
    </row>
    <row r="84" s="2" customFormat="1">
      <c r="A84" s="119">
        <f>MAX($A$19:A83)+1</f>
        <v>66</v>
      </c>
      <c r="B84" s="120" t="s">
        <v>41</v>
      </c>
      <c r="C84" s="121" t="s">
        <v>92</v>
      </c>
      <c r="D84" s="121" t="s">
        <v>127</v>
      </c>
      <c r="E84" s="122" t="s">
        <v>117</v>
      </c>
      <c r="F84" s="123" t="s">
        <v>95</v>
      </c>
      <c r="G84" s="123" t="s">
        <v>96</v>
      </c>
      <c r="H84" s="123" t="s">
        <v>157</v>
      </c>
      <c r="I84" s="133" t="s">
        <v>98</v>
      </c>
      <c r="J84" s="134">
        <v>210460</v>
      </c>
      <c r="K84" s="134">
        <v>115</v>
      </c>
      <c r="L84" s="135">
        <v>24202900</v>
      </c>
      <c r="M84" s="120" t="s">
        <v>56</v>
      </c>
      <c r="N84" s="136">
        <v>1936232</v>
      </c>
      <c r="O84" s="139"/>
      <c r="P84" s="132" t="s">
        <v>49</v>
      </c>
      <c r="Q84" s="141" t="s">
        <v>50</v>
      </c>
      <c r="R84" s="142">
        <f ref="R84:R147" t="shared" si="1">N84/L84*100</f>
        <v>8</v>
      </c>
    </row>
    <row r="85" s="2" customFormat="1">
      <c r="A85" s="119">
        <f>MAX($A$19:A84)+1</f>
        <v>67</v>
      </c>
      <c r="B85" s="120" t="s">
        <v>41</v>
      </c>
      <c r="C85" s="121" t="s">
        <v>92</v>
      </c>
      <c r="D85" s="121" t="s">
        <v>127</v>
      </c>
      <c r="E85" s="122" t="s">
        <v>117</v>
      </c>
      <c r="F85" s="123" t="s">
        <v>95</v>
      </c>
      <c r="G85" s="123" t="s">
        <v>96</v>
      </c>
      <c r="H85" s="123" t="s">
        <v>158</v>
      </c>
      <c r="I85" s="133" t="s">
        <v>98</v>
      </c>
      <c r="J85" s="134">
        <v>331400</v>
      </c>
      <c r="K85" s="134">
        <v>90</v>
      </c>
      <c r="L85" s="135">
        <v>29826000</v>
      </c>
      <c r="M85" s="120" t="s">
        <v>56</v>
      </c>
      <c r="N85" s="136">
        <v>2386080</v>
      </c>
      <c r="O85" s="139"/>
      <c r="P85" s="132" t="s">
        <v>49</v>
      </c>
      <c r="Q85" s="141" t="s">
        <v>50</v>
      </c>
      <c r="R85" s="142">
        <f t="shared" si="1"/>
        <v>8</v>
      </c>
    </row>
    <row r="86" s="2" customFormat="1">
      <c r="A86" s="119">
        <f>MAX($A$19:A85)+1</f>
        <v>68</v>
      </c>
      <c r="B86" s="120" t="s">
        <v>41</v>
      </c>
      <c r="C86" s="121" t="s">
        <v>92</v>
      </c>
      <c r="D86" s="121" t="s">
        <v>127</v>
      </c>
      <c r="E86" s="122" t="s">
        <v>117</v>
      </c>
      <c r="F86" s="123" t="s">
        <v>95</v>
      </c>
      <c r="G86" s="123" t="s">
        <v>96</v>
      </c>
      <c r="H86" s="123" t="s">
        <v>159</v>
      </c>
      <c r="I86" s="133" t="s">
        <v>98</v>
      </c>
      <c r="J86" s="134">
        <v>444</v>
      </c>
      <c r="K86" s="134">
        <v>256</v>
      </c>
      <c r="L86" s="135">
        <v>113664</v>
      </c>
      <c r="M86" s="120" t="s">
        <v>56</v>
      </c>
      <c r="N86" s="136">
        <v>9093</v>
      </c>
      <c r="O86" s="139"/>
      <c r="P86" s="132" t="s">
        <v>49</v>
      </c>
      <c r="Q86" s="141" t="s">
        <v>50</v>
      </c>
      <c r="R86" s="142">
        <f t="shared" si="1"/>
        <v>7.99989442567568</v>
      </c>
    </row>
    <row r="87" s="2" customFormat="1">
      <c r="A87" s="119">
        <f>MAX($A$19:A86)+1</f>
        <v>69</v>
      </c>
      <c r="B87" s="120" t="s">
        <v>41</v>
      </c>
      <c r="C87" s="121" t="s">
        <v>92</v>
      </c>
      <c r="D87" s="121" t="s">
        <v>127</v>
      </c>
      <c r="E87" s="122" t="s">
        <v>117</v>
      </c>
      <c r="F87" s="123" t="s">
        <v>95</v>
      </c>
      <c r="G87" s="123" t="s">
        <v>96</v>
      </c>
      <c r="H87" s="123" t="s">
        <v>160</v>
      </c>
      <c r="I87" s="133" t="s">
        <v>98</v>
      </c>
      <c r="J87" s="134">
        <v>587</v>
      </c>
      <c r="K87" s="134">
        <v>256</v>
      </c>
      <c r="L87" s="135">
        <v>150272</v>
      </c>
      <c r="M87" s="120" t="s">
        <v>56</v>
      </c>
      <c r="N87" s="136">
        <v>12022</v>
      </c>
      <c r="O87" s="139"/>
      <c r="P87" s="132" t="s">
        <v>49</v>
      </c>
      <c r="Q87" s="141" t="s">
        <v>50</v>
      </c>
      <c r="R87" s="142">
        <f t="shared" si="1"/>
        <v>8.00015971039182</v>
      </c>
    </row>
    <row r="88" s="2" customFormat="1">
      <c r="A88" s="119">
        <f>MAX($A$19:A87)+1</f>
        <v>70</v>
      </c>
      <c r="B88" s="120" t="s">
        <v>41</v>
      </c>
      <c r="C88" s="121" t="s">
        <v>92</v>
      </c>
      <c r="D88" s="121" t="s">
        <v>127</v>
      </c>
      <c r="E88" s="122" t="s">
        <v>117</v>
      </c>
      <c r="F88" s="123" t="s">
        <v>95</v>
      </c>
      <c r="G88" s="123" t="s">
        <v>96</v>
      </c>
      <c r="H88" s="123" t="s">
        <v>161</v>
      </c>
      <c r="I88" s="133" t="s">
        <v>98</v>
      </c>
      <c r="J88" s="134">
        <v>3500</v>
      </c>
      <c r="K88" s="134">
        <v>90</v>
      </c>
      <c r="L88" s="135">
        <v>315000</v>
      </c>
      <c r="M88" s="120" t="s">
        <v>56</v>
      </c>
      <c r="N88" s="136">
        <v>25200</v>
      </c>
      <c r="O88" s="139"/>
      <c r="P88" s="132" t="s">
        <v>49</v>
      </c>
      <c r="Q88" s="141" t="s">
        <v>50</v>
      </c>
      <c r="R88" s="142">
        <f t="shared" si="1"/>
        <v>8</v>
      </c>
    </row>
    <row r="89" s="2" customFormat="1">
      <c r="A89" s="119">
        <f>MAX($A$19:A88)+1</f>
        <v>71</v>
      </c>
      <c r="B89" s="120" t="s">
        <v>41</v>
      </c>
      <c r="C89" s="121" t="s">
        <v>92</v>
      </c>
      <c r="D89" s="121" t="s">
        <v>127</v>
      </c>
      <c r="E89" s="122" t="s">
        <v>117</v>
      </c>
      <c r="F89" s="123" t="s">
        <v>95</v>
      </c>
      <c r="G89" s="123" t="s">
        <v>96</v>
      </c>
      <c r="H89" s="123" t="s">
        <v>162</v>
      </c>
      <c r="I89" s="133" t="s">
        <v>98</v>
      </c>
      <c r="J89" s="134">
        <v>42000</v>
      </c>
      <c r="K89" s="134">
        <v>90</v>
      </c>
      <c r="L89" s="135">
        <v>3780000</v>
      </c>
      <c r="M89" s="120" t="s">
        <v>56</v>
      </c>
      <c r="N89" s="136">
        <v>302400</v>
      </c>
      <c r="O89" s="139"/>
      <c r="P89" s="132" t="s">
        <v>49</v>
      </c>
      <c r="Q89" s="141" t="s">
        <v>50</v>
      </c>
      <c r="R89" s="142">
        <f t="shared" si="1"/>
        <v>8</v>
      </c>
    </row>
    <row r="90" s="2" customFormat="1">
      <c r="A90" s="119">
        <f>MAX($A$19:A89)+1</f>
        <v>72</v>
      </c>
      <c r="B90" s="120" t="s">
        <v>41</v>
      </c>
      <c r="C90" s="121" t="s">
        <v>92</v>
      </c>
      <c r="D90" s="121" t="s">
        <v>127</v>
      </c>
      <c r="E90" s="122" t="s">
        <v>117</v>
      </c>
      <c r="F90" s="123" t="s">
        <v>95</v>
      </c>
      <c r="G90" s="123" t="s">
        <v>96</v>
      </c>
      <c r="H90" s="123" t="s">
        <v>163</v>
      </c>
      <c r="I90" s="133" t="s">
        <v>98</v>
      </c>
      <c r="J90" s="134">
        <v>950</v>
      </c>
      <c r="K90" s="134">
        <v>256</v>
      </c>
      <c r="L90" s="135">
        <v>243200</v>
      </c>
      <c r="M90" s="120" t="s">
        <v>56</v>
      </c>
      <c r="N90" s="136">
        <v>19456</v>
      </c>
      <c r="O90" s="139"/>
      <c r="P90" s="132" t="s">
        <v>49</v>
      </c>
      <c r="Q90" s="141" t="s">
        <v>50</v>
      </c>
      <c r="R90" s="142">
        <f t="shared" si="1"/>
        <v>8</v>
      </c>
    </row>
    <row r="91" s="2" customFormat="1">
      <c r="A91" s="119">
        <f>MAX($A$19:A90)+1</f>
        <v>73</v>
      </c>
      <c r="B91" s="120" t="s">
        <v>41</v>
      </c>
      <c r="C91" s="121" t="s">
        <v>92</v>
      </c>
      <c r="D91" s="121" t="s">
        <v>127</v>
      </c>
      <c r="E91" s="122" t="s">
        <v>117</v>
      </c>
      <c r="F91" s="123" t="s">
        <v>95</v>
      </c>
      <c r="G91" s="123" t="s">
        <v>96</v>
      </c>
      <c r="H91" s="123" t="s">
        <v>164</v>
      </c>
      <c r="I91" s="133" t="s">
        <v>98</v>
      </c>
      <c r="J91" s="134">
        <v>11880</v>
      </c>
      <c r="K91" s="134">
        <v>84</v>
      </c>
      <c r="L91" s="135">
        <v>997920</v>
      </c>
      <c r="M91" s="120" t="s">
        <v>56</v>
      </c>
      <c r="N91" s="136">
        <v>79834</v>
      </c>
      <c r="O91" s="139"/>
      <c r="P91" s="132" t="s">
        <v>49</v>
      </c>
      <c r="Q91" s="141" t="s">
        <v>50</v>
      </c>
      <c r="R91" s="142">
        <f t="shared" si="1"/>
        <v>8.00004008337342</v>
      </c>
    </row>
    <row r="92" s="2" customFormat="1">
      <c r="A92" s="119">
        <f>MAX($A$19:A91)+1</f>
        <v>74</v>
      </c>
      <c r="B92" s="120" t="s">
        <v>41</v>
      </c>
      <c r="C92" s="121" t="s">
        <v>92</v>
      </c>
      <c r="D92" s="121" t="s">
        <v>127</v>
      </c>
      <c r="E92" s="122" t="s">
        <v>117</v>
      </c>
      <c r="F92" s="123" t="s">
        <v>95</v>
      </c>
      <c r="G92" s="123" t="s">
        <v>96</v>
      </c>
      <c r="H92" s="123" t="s">
        <v>165</v>
      </c>
      <c r="I92" s="133" t="s">
        <v>98</v>
      </c>
      <c r="J92" s="134">
        <v>396</v>
      </c>
      <c r="K92" s="134">
        <v>256</v>
      </c>
      <c r="L92" s="135">
        <v>101376</v>
      </c>
      <c r="M92" s="120" t="s">
        <v>56</v>
      </c>
      <c r="N92" s="136">
        <v>8111</v>
      </c>
      <c r="O92" s="139"/>
      <c r="P92" s="132" t="s">
        <v>49</v>
      </c>
      <c r="Q92" s="141" t="s">
        <v>50</v>
      </c>
      <c r="R92" s="142">
        <f t="shared" si="1"/>
        <v>8.00090751262626</v>
      </c>
    </row>
    <row r="93" s="2" customFormat="1">
      <c r="A93" s="119">
        <f>MAX($A$19:A92)+1</f>
        <v>75</v>
      </c>
      <c r="B93" s="120" t="s">
        <v>41</v>
      </c>
      <c r="C93" s="121" t="s">
        <v>92</v>
      </c>
      <c r="D93" s="121" t="s">
        <v>127</v>
      </c>
      <c r="E93" s="122" t="s">
        <v>117</v>
      </c>
      <c r="F93" s="123" t="s">
        <v>95</v>
      </c>
      <c r="G93" s="123" t="s">
        <v>96</v>
      </c>
      <c r="H93" s="123" t="s">
        <v>166</v>
      </c>
      <c r="I93" s="133" t="s">
        <v>98</v>
      </c>
      <c r="J93" s="134">
        <v>9043</v>
      </c>
      <c r="K93" s="134">
        <v>410</v>
      </c>
      <c r="L93" s="135">
        <v>3707630</v>
      </c>
      <c r="M93" s="120" t="s">
        <v>56</v>
      </c>
      <c r="N93" s="136">
        <v>296611</v>
      </c>
      <c r="O93" s="139"/>
      <c r="P93" s="132" t="s">
        <v>49</v>
      </c>
      <c r="Q93" s="141" t="s">
        <v>50</v>
      </c>
      <c r="R93" s="142">
        <f t="shared" si="1"/>
        <v>8.00001618284457</v>
      </c>
    </row>
    <row r="94" s="2" customFormat="1">
      <c r="A94" s="119">
        <f>MAX($A$19:A93)+1</f>
        <v>76</v>
      </c>
      <c r="B94" s="120" t="s">
        <v>41</v>
      </c>
      <c r="C94" s="121" t="s">
        <v>92</v>
      </c>
      <c r="D94" s="121" t="s">
        <v>127</v>
      </c>
      <c r="E94" s="122" t="s">
        <v>117</v>
      </c>
      <c r="F94" s="123" t="s">
        <v>95</v>
      </c>
      <c r="G94" s="123" t="s">
        <v>96</v>
      </c>
      <c r="H94" s="123" t="s">
        <v>167</v>
      </c>
      <c r="I94" s="133" t="s">
        <v>98</v>
      </c>
      <c r="J94" s="134">
        <v>73</v>
      </c>
      <c r="K94" s="134">
        <v>256</v>
      </c>
      <c r="L94" s="135">
        <v>18688</v>
      </c>
      <c r="M94" s="120" t="s">
        <v>56</v>
      </c>
      <c r="N94" s="136">
        <v>1496</v>
      </c>
      <c r="O94" s="139"/>
      <c r="P94" s="132" t="s">
        <v>49</v>
      </c>
      <c r="Q94" s="141" t="s">
        <v>50</v>
      </c>
      <c r="R94" s="142">
        <f t="shared" si="1"/>
        <v>8.00513698630137</v>
      </c>
    </row>
    <row r="95" s="2" customFormat="1">
      <c r="A95" s="119">
        <f>MAX($A$19:A94)+1</f>
        <v>77</v>
      </c>
      <c r="B95" s="120" t="s">
        <v>41</v>
      </c>
      <c r="C95" s="121" t="s">
        <v>92</v>
      </c>
      <c r="D95" s="121" t="s">
        <v>127</v>
      </c>
      <c r="E95" s="122" t="s">
        <v>117</v>
      </c>
      <c r="F95" s="123" t="s">
        <v>95</v>
      </c>
      <c r="G95" s="123" t="s">
        <v>96</v>
      </c>
      <c r="H95" s="123" t="s">
        <v>168</v>
      </c>
      <c r="I95" s="133" t="s">
        <v>98</v>
      </c>
      <c r="J95" s="134">
        <v>14199</v>
      </c>
      <c r="K95" s="134">
        <v>410</v>
      </c>
      <c r="L95" s="135">
        <v>5821590</v>
      </c>
      <c r="M95" s="120" t="s">
        <v>56</v>
      </c>
      <c r="N95" s="136">
        <v>465728</v>
      </c>
      <c r="O95" s="139"/>
      <c r="P95" s="132" t="s">
        <v>49</v>
      </c>
      <c r="Q95" s="141" t="s">
        <v>50</v>
      </c>
      <c r="R95" s="142">
        <f t="shared" si="1"/>
        <v>8.00001374195022</v>
      </c>
    </row>
    <row r="96" s="2" customFormat="1">
      <c r="A96" s="119">
        <f>MAX($A$19:A95)+1</f>
        <v>78</v>
      </c>
      <c r="B96" s="120" t="s">
        <v>41</v>
      </c>
      <c r="C96" s="121" t="s">
        <v>92</v>
      </c>
      <c r="D96" s="121" t="s">
        <v>127</v>
      </c>
      <c r="E96" s="122" t="s">
        <v>117</v>
      </c>
      <c r="F96" s="123" t="s">
        <v>95</v>
      </c>
      <c r="G96" s="123" t="s">
        <v>96</v>
      </c>
      <c r="H96" s="123" t="s">
        <v>169</v>
      </c>
      <c r="I96" s="133" t="s">
        <v>98</v>
      </c>
      <c r="J96" s="134">
        <v>48</v>
      </c>
      <c r="K96" s="134">
        <v>256</v>
      </c>
      <c r="L96" s="135">
        <v>12288</v>
      </c>
      <c r="M96" s="120" t="s">
        <v>56</v>
      </c>
      <c r="N96" s="136">
        <v>984</v>
      </c>
      <c r="O96" s="139"/>
      <c r="P96" s="132" t="s">
        <v>49</v>
      </c>
      <c r="Q96" s="141" t="s">
        <v>50</v>
      </c>
      <c r="R96" s="142">
        <f t="shared" si="1"/>
        <v>8.0078125</v>
      </c>
    </row>
    <row r="97" s="2" customFormat="1">
      <c r="A97" s="119">
        <f>MAX($A$19:A96)+1</f>
        <v>79</v>
      </c>
      <c r="B97" s="120" t="s">
        <v>41</v>
      </c>
      <c r="C97" s="121" t="s">
        <v>92</v>
      </c>
      <c r="D97" s="121" t="s">
        <v>127</v>
      </c>
      <c r="E97" s="122" t="s">
        <v>117</v>
      </c>
      <c r="F97" s="123" t="s">
        <v>95</v>
      </c>
      <c r="G97" s="123" t="s">
        <v>96</v>
      </c>
      <c r="H97" s="123" t="s">
        <v>170</v>
      </c>
      <c r="I97" s="133" t="s">
        <v>98</v>
      </c>
      <c r="J97" s="134">
        <v>22000</v>
      </c>
      <c r="K97" s="134">
        <v>276</v>
      </c>
      <c r="L97" s="135">
        <v>6072000</v>
      </c>
      <c r="M97" s="120" t="s">
        <v>56</v>
      </c>
      <c r="N97" s="136">
        <v>485760</v>
      </c>
      <c r="O97" s="139"/>
      <c r="P97" s="132" t="s">
        <v>49</v>
      </c>
      <c r="Q97" s="141" t="s">
        <v>50</v>
      </c>
      <c r="R97" s="142">
        <f t="shared" si="1"/>
        <v>8</v>
      </c>
    </row>
    <row r="98" s="2" customFormat="1">
      <c r="A98" s="119">
        <f>MAX($A$19:A97)+1</f>
        <v>80</v>
      </c>
      <c r="B98" s="120" t="s">
        <v>41</v>
      </c>
      <c r="C98" s="121" t="s">
        <v>92</v>
      </c>
      <c r="D98" s="121" t="s">
        <v>127</v>
      </c>
      <c r="E98" s="122" t="s">
        <v>117</v>
      </c>
      <c r="F98" s="123" t="s">
        <v>95</v>
      </c>
      <c r="G98" s="123" t="s">
        <v>96</v>
      </c>
      <c r="H98" s="123" t="s">
        <v>171</v>
      </c>
      <c r="I98" s="133" t="s">
        <v>98</v>
      </c>
      <c r="J98" s="134">
        <v>9900</v>
      </c>
      <c r="K98" s="134">
        <v>525</v>
      </c>
      <c r="L98" s="135">
        <v>5197500</v>
      </c>
      <c r="M98" s="120" t="s">
        <v>56</v>
      </c>
      <c r="N98" s="136">
        <v>415800</v>
      </c>
      <c r="O98" s="139"/>
      <c r="P98" s="132" t="s">
        <v>49</v>
      </c>
      <c r="Q98" s="141" t="s">
        <v>50</v>
      </c>
      <c r="R98" s="142">
        <f t="shared" si="1"/>
        <v>8</v>
      </c>
    </row>
    <row r="99" s="2" customFormat="1">
      <c r="A99" s="119">
        <f>MAX($A$19:A98)+1</f>
        <v>81</v>
      </c>
      <c r="B99" s="120" t="s">
        <v>41</v>
      </c>
      <c r="C99" s="121" t="s">
        <v>92</v>
      </c>
      <c r="D99" s="121" t="s">
        <v>127</v>
      </c>
      <c r="E99" s="122" t="s">
        <v>117</v>
      </c>
      <c r="F99" s="123" t="s">
        <v>95</v>
      </c>
      <c r="G99" s="123" t="s">
        <v>96</v>
      </c>
      <c r="H99" s="123" t="s">
        <v>172</v>
      </c>
      <c r="I99" s="133" t="s">
        <v>98</v>
      </c>
      <c r="J99" s="134">
        <v>59000</v>
      </c>
      <c r="K99" s="134">
        <v>174</v>
      </c>
      <c r="L99" s="135">
        <v>10266000</v>
      </c>
      <c r="M99" s="120" t="s">
        <v>56</v>
      </c>
      <c r="N99" s="136">
        <v>821280</v>
      </c>
      <c r="O99" s="139"/>
      <c r="P99" s="132" t="s">
        <v>49</v>
      </c>
      <c r="Q99" s="141" t="s">
        <v>50</v>
      </c>
      <c r="R99" s="142">
        <f t="shared" si="1"/>
        <v>8</v>
      </c>
    </row>
    <row r="100" s="2" customFormat="1">
      <c r="A100" s="119">
        <f>MAX($A$19:A99)+1</f>
        <v>82</v>
      </c>
      <c r="B100" s="120" t="s">
        <v>41</v>
      </c>
      <c r="C100" s="121" t="s">
        <v>92</v>
      </c>
      <c r="D100" s="121" t="s">
        <v>127</v>
      </c>
      <c r="E100" s="122" t="s">
        <v>117</v>
      </c>
      <c r="F100" s="123" t="s">
        <v>95</v>
      </c>
      <c r="G100" s="123" t="s">
        <v>96</v>
      </c>
      <c r="H100" s="123" t="s">
        <v>173</v>
      </c>
      <c r="I100" s="133" t="s">
        <v>98</v>
      </c>
      <c r="J100" s="134">
        <v>42432</v>
      </c>
      <c r="K100" s="134">
        <v>1570</v>
      </c>
      <c r="L100" s="135">
        <v>66618240</v>
      </c>
      <c r="M100" s="120" t="s">
        <v>56</v>
      </c>
      <c r="N100" s="136">
        <v>5329460</v>
      </c>
      <c r="O100" s="139"/>
      <c r="P100" s="132" t="s">
        <v>49</v>
      </c>
      <c r="Q100" s="141" t="s">
        <v>50</v>
      </c>
      <c r="R100" s="142">
        <f t="shared" si="1"/>
        <v>8.00000120087231</v>
      </c>
    </row>
    <row r="101" s="2" customFormat="1">
      <c r="A101" s="119">
        <f>MAX($A$19:A100)+1</f>
        <v>83</v>
      </c>
      <c r="B101" s="120" t="s">
        <v>41</v>
      </c>
      <c r="C101" s="121" t="s">
        <v>92</v>
      </c>
      <c r="D101" s="121" t="s">
        <v>127</v>
      </c>
      <c r="E101" s="122" t="s">
        <v>117</v>
      </c>
      <c r="F101" s="123" t="s">
        <v>95</v>
      </c>
      <c r="G101" s="123" t="s">
        <v>96</v>
      </c>
      <c r="H101" s="123" t="s">
        <v>174</v>
      </c>
      <c r="I101" s="133" t="s">
        <v>98</v>
      </c>
      <c r="J101" s="134">
        <v>408</v>
      </c>
      <c r="K101" s="134">
        <v>256</v>
      </c>
      <c r="L101" s="135">
        <v>104448</v>
      </c>
      <c r="M101" s="120" t="s">
        <v>56</v>
      </c>
      <c r="N101" s="136">
        <v>8356</v>
      </c>
      <c r="O101" s="139"/>
      <c r="P101" s="132" t="s">
        <v>49</v>
      </c>
      <c r="Q101" s="141" t="s">
        <v>50</v>
      </c>
      <c r="R101" s="142">
        <f t="shared" si="1"/>
        <v>8.00015318627451</v>
      </c>
    </row>
    <row r="102" s="2" customFormat="1">
      <c r="A102" s="119">
        <f>MAX($A$19:A101)+1</f>
        <v>84</v>
      </c>
      <c r="B102" s="120" t="s">
        <v>41</v>
      </c>
      <c r="C102" s="121" t="s">
        <v>92</v>
      </c>
      <c r="D102" s="121" t="s">
        <v>127</v>
      </c>
      <c r="E102" s="122" t="s">
        <v>117</v>
      </c>
      <c r="F102" s="123" t="s">
        <v>95</v>
      </c>
      <c r="G102" s="123" t="s">
        <v>96</v>
      </c>
      <c r="H102" s="123" t="s">
        <v>175</v>
      </c>
      <c r="I102" s="133" t="s">
        <v>98</v>
      </c>
      <c r="J102" s="134">
        <v>96704</v>
      </c>
      <c r="K102" s="134">
        <v>1386</v>
      </c>
      <c r="L102" s="135">
        <v>134031744</v>
      </c>
      <c r="M102" s="120" t="s">
        <v>56</v>
      </c>
      <c r="N102" s="136">
        <v>10722540</v>
      </c>
      <c r="O102" s="139"/>
      <c r="P102" s="132" t="s">
        <v>49</v>
      </c>
      <c r="Q102" s="141" t="s">
        <v>50</v>
      </c>
      <c r="R102" s="142">
        <f t="shared" si="1"/>
        <v>8.00000035812412</v>
      </c>
    </row>
    <row r="103" s="2" customFormat="1">
      <c r="A103" s="119">
        <f>MAX($A$19:A102)+1</f>
        <v>85</v>
      </c>
      <c r="B103" s="120" t="s">
        <v>41</v>
      </c>
      <c r="C103" s="121" t="s">
        <v>92</v>
      </c>
      <c r="D103" s="121" t="s">
        <v>127</v>
      </c>
      <c r="E103" s="122" t="s">
        <v>117</v>
      </c>
      <c r="F103" s="123" t="s">
        <v>95</v>
      </c>
      <c r="G103" s="123" t="s">
        <v>96</v>
      </c>
      <c r="H103" s="123" t="s">
        <v>176</v>
      </c>
      <c r="I103" s="133" t="s">
        <v>98</v>
      </c>
      <c r="J103" s="134">
        <v>987</v>
      </c>
      <c r="K103" s="134">
        <v>256</v>
      </c>
      <c r="L103" s="135">
        <v>252672</v>
      </c>
      <c r="M103" s="120" t="s">
        <v>56</v>
      </c>
      <c r="N103" s="136">
        <v>20214</v>
      </c>
      <c r="O103" s="139"/>
      <c r="P103" s="132" t="s">
        <v>49</v>
      </c>
      <c r="Q103" s="141" t="s">
        <v>50</v>
      </c>
      <c r="R103" s="142">
        <f t="shared" si="1"/>
        <v>8.00009498480243</v>
      </c>
    </row>
    <row r="104" s="2" customFormat="1">
      <c r="A104" s="119">
        <f>MAX($A$19:A103)+1</f>
        <v>86</v>
      </c>
      <c r="B104" s="120" t="s">
        <v>41</v>
      </c>
      <c r="C104" s="121" t="s">
        <v>92</v>
      </c>
      <c r="D104" s="121" t="s">
        <v>127</v>
      </c>
      <c r="E104" s="122" t="s">
        <v>117</v>
      </c>
      <c r="F104" s="123" t="s">
        <v>95</v>
      </c>
      <c r="G104" s="123" t="s">
        <v>96</v>
      </c>
      <c r="H104" s="123" t="s">
        <v>177</v>
      </c>
      <c r="I104" s="133" t="s">
        <v>98</v>
      </c>
      <c r="J104" s="134">
        <v>48600</v>
      </c>
      <c r="K104" s="134">
        <v>1690</v>
      </c>
      <c r="L104" s="135">
        <v>82134000</v>
      </c>
      <c r="M104" s="120" t="s">
        <v>56</v>
      </c>
      <c r="N104" s="136">
        <v>6570720</v>
      </c>
      <c r="O104" s="139"/>
      <c r="P104" s="132" t="s">
        <v>49</v>
      </c>
      <c r="Q104" s="141" t="s">
        <v>50</v>
      </c>
      <c r="R104" s="142">
        <f t="shared" si="1"/>
        <v>8</v>
      </c>
    </row>
    <row r="105" s="2" customFormat="1">
      <c r="A105" s="119">
        <f>MAX($A$19:A104)+1</f>
        <v>87</v>
      </c>
      <c r="B105" s="120" t="s">
        <v>41</v>
      </c>
      <c r="C105" s="121" t="s">
        <v>92</v>
      </c>
      <c r="D105" s="121" t="s">
        <v>127</v>
      </c>
      <c r="E105" s="122" t="s">
        <v>117</v>
      </c>
      <c r="F105" s="123" t="s">
        <v>95</v>
      </c>
      <c r="G105" s="123" t="s">
        <v>96</v>
      </c>
      <c r="H105" s="123" t="s">
        <v>178</v>
      </c>
      <c r="I105" s="133" t="s">
        <v>98</v>
      </c>
      <c r="J105" s="134">
        <v>32</v>
      </c>
      <c r="K105" s="134">
        <v>256</v>
      </c>
      <c r="L105" s="135">
        <v>8192</v>
      </c>
      <c r="M105" s="120" t="s">
        <v>56</v>
      </c>
      <c r="N105" s="136">
        <v>656</v>
      </c>
      <c r="O105" s="139"/>
      <c r="P105" s="132" t="s">
        <v>49</v>
      </c>
      <c r="Q105" s="141" t="s">
        <v>50</v>
      </c>
      <c r="R105" s="142">
        <f t="shared" si="1"/>
        <v>8.0078125</v>
      </c>
    </row>
    <row r="106" s="2" customFormat="1">
      <c r="A106" s="119">
        <f>MAX($A$19:A105)+1</f>
        <v>88</v>
      </c>
      <c r="B106" s="120" t="s">
        <v>41</v>
      </c>
      <c r="C106" s="121" t="s">
        <v>92</v>
      </c>
      <c r="D106" s="121" t="s">
        <v>127</v>
      </c>
      <c r="E106" s="122" t="s">
        <v>117</v>
      </c>
      <c r="F106" s="123" t="s">
        <v>95</v>
      </c>
      <c r="G106" s="123" t="s">
        <v>96</v>
      </c>
      <c r="H106" s="123" t="s">
        <v>179</v>
      </c>
      <c r="I106" s="133" t="s">
        <v>98</v>
      </c>
      <c r="J106" s="134">
        <v>32</v>
      </c>
      <c r="K106" s="134">
        <v>256</v>
      </c>
      <c r="L106" s="135">
        <v>8192</v>
      </c>
      <c r="M106" s="120" t="s">
        <v>56</v>
      </c>
      <c r="N106" s="136">
        <v>656</v>
      </c>
      <c r="O106" s="139"/>
      <c r="P106" s="132" t="s">
        <v>49</v>
      </c>
      <c r="Q106" s="141" t="s">
        <v>50</v>
      </c>
      <c r="R106" s="142">
        <f t="shared" si="1"/>
        <v>8.0078125</v>
      </c>
    </row>
    <row r="107" s="2" customFormat="1">
      <c r="A107" s="119">
        <f>MAX($A$19:A106)+1</f>
        <v>89</v>
      </c>
      <c r="B107" s="120" t="s">
        <v>41</v>
      </c>
      <c r="C107" s="121" t="s">
        <v>92</v>
      </c>
      <c r="D107" s="121" t="s">
        <v>127</v>
      </c>
      <c r="E107" s="122" t="s">
        <v>117</v>
      </c>
      <c r="F107" s="123" t="s">
        <v>95</v>
      </c>
      <c r="G107" s="123" t="s">
        <v>96</v>
      </c>
      <c r="H107" s="123" t="s">
        <v>180</v>
      </c>
      <c r="I107" s="133" t="s">
        <v>98</v>
      </c>
      <c r="J107" s="134">
        <v>32</v>
      </c>
      <c r="K107" s="134">
        <v>256</v>
      </c>
      <c r="L107" s="135">
        <v>8192</v>
      </c>
      <c r="M107" s="120" t="s">
        <v>56</v>
      </c>
      <c r="N107" s="136">
        <v>656</v>
      </c>
      <c r="O107" s="139"/>
      <c r="P107" s="132" t="s">
        <v>49</v>
      </c>
      <c r="Q107" s="141" t="s">
        <v>50</v>
      </c>
      <c r="R107" s="142">
        <f t="shared" si="1"/>
        <v>8.0078125</v>
      </c>
    </row>
    <row r="108" s="2" customFormat="1">
      <c r="A108" s="119">
        <f>MAX($A$19:A107)+1</f>
        <v>90</v>
      </c>
      <c r="B108" s="120" t="s">
        <v>41</v>
      </c>
      <c r="C108" s="121" t="s">
        <v>92</v>
      </c>
      <c r="D108" s="121" t="s">
        <v>127</v>
      </c>
      <c r="E108" s="122" t="s">
        <v>117</v>
      </c>
      <c r="F108" s="123" t="s">
        <v>95</v>
      </c>
      <c r="G108" s="123" t="s">
        <v>96</v>
      </c>
      <c r="H108" s="123" t="s">
        <v>181</v>
      </c>
      <c r="I108" s="133" t="s">
        <v>98</v>
      </c>
      <c r="J108" s="134">
        <v>16</v>
      </c>
      <c r="K108" s="134">
        <v>256</v>
      </c>
      <c r="L108" s="135">
        <v>4096</v>
      </c>
      <c r="M108" s="120" t="s">
        <v>56</v>
      </c>
      <c r="N108" s="136">
        <v>328</v>
      </c>
      <c r="O108" s="139"/>
      <c r="P108" s="132" t="s">
        <v>49</v>
      </c>
      <c r="Q108" s="141" t="s">
        <v>50</v>
      </c>
      <c r="R108" s="142">
        <f t="shared" si="1"/>
        <v>8.0078125</v>
      </c>
    </row>
    <row r="109" s="2" customFormat="1">
      <c r="A109" s="119">
        <f>MAX($A$19:A108)+1</f>
        <v>91</v>
      </c>
      <c r="B109" s="120" t="s">
        <v>41</v>
      </c>
      <c r="C109" s="121" t="s">
        <v>92</v>
      </c>
      <c r="D109" s="121" t="s">
        <v>127</v>
      </c>
      <c r="E109" s="122" t="s">
        <v>117</v>
      </c>
      <c r="F109" s="123" t="s">
        <v>95</v>
      </c>
      <c r="G109" s="123" t="s">
        <v>96</v>
      </c>
      <c r="H109" s="123" t="s">
        <v>182</v>
      </c>
      <c r="I109" s="133" t="s">
        <v>98</v>
      </c>
      <c r="J109" s="134">
        <v>256</v>
      </c>
      <c r="K109" s="134">
        <v>1245</v>
      </c>
      <c r="L109" s="135">
        <v>318720</v>
      </c>
      <c r="M109" s="120" t="s">
        <v>56</v>
      </c>
      <c r="N109" s="136">
        <v>25498</v>
      </c>
      <c r="O109" s="139"/>
      <c r="P109" s="132" t="s">
        <v>49</v>
      </c>
      <c r="Q109" s="141" t="s">
        <v>50</v>
      </c>
      <c r="R109" s="142">
        <f t="shared" si="1"/>
        <v>8.00012550200803</v>
      </c>
    </row>
    <row r="110" s="2" customFormat="1">
      <c r="A110" s="119">
        <f>MAX($A$19:A109)+1</f>
        <v>92</v>
      </c>
      <c r="B110" s="120" t="s">
        <v>41</v>
      </c>
      <c r="C110" s="121" t="s">
        <v>92</v>
      </c>
      <c r="D110" s="121" t="s">
        <v>127</v>
      </c>
      <c r="E110" s="122" t="s">
        <v>117</v>
      </c>
      <c r="F110" s="123" t="s">
        <v>95</v>
      </c>
      <c r="G110" s="123" t="s">
        <v>96</v>
      </c>
      <c r="H110" s="123" t="s">
        <v>183</v>
      </c>
      <c r="I110" s="133" t="s">
        <v>98</v>
      </c>
      <c r="J110" s="134">
        <v>256</v>
      </c>
      <c r="K110" s="134">
        <v>700</v>
      </c>
      <c r="L110" s="135">
        <v>179200</v>
      </c>
      <c r="M110" s="120" t="s">
        <v>56</v>
      </c>
      <c r="N110" s="136">
        <v>14336</v>
      </c>
      <c r="O110" s="139"/>
      <c r="P110" s="132" t="s">
        <v>49</v>
      </c>
      <c r="Q110" s="141" t="s">
        <v>50</v>
      </c>
      <c r="R110" s="142">
        <f t="shared" si="1"/>
        <v>8</v>
      </c>
    </row>
    <row r="111" s="2" customFormat="1">
      <c r="A111" s="119">
        <f>MAX($A$19:A110)+1</f>
        <v>93</v>
      </c>
      <c r="B111" s="120" t="s">
        <v>41</v>
      </c>
      <c r="C111" s="121" t="s">
        <v>92</v>
      </c>
      <c r="D111" s="121" t="s">
        <v>127</v>
      </c>
      <c r="E111" s="122" t="s">
        <v>117</v>
      </c>
      <c r="F111" s="123" t="s">
        <v>95</v>
      </c>
      <c r="G111" s="123" t="s">
        <v>96</v>
      </c>
      <c r="H111" s="123" t="s">
        <v>184</v>
      </c>
      <c r="I111" s="133" t="s">
        <v>98</v>
      </c>
      <c r="J111" s="134">
        <v>128</v>
      </c>
      <c r="K111" s="134">
        <v>1245</v>
      </c>
      <c r="L111" s="135">
        <v>159360</v>
      </c>
      <c r="M111" s="120" t="s">
        <v>56</v>
      </c>
      <c r="N111" s="136">
        <v>12749</v>
      </c>
      <c r="O111" s="139"/>
      <c r="P111" s="132" t="s">
        <v>49</v>
      </c>
      <c r="Q111" s="141" t="s">
        <v>50</v>
      </c>
      <c r="R111" s="142">
        <f t="shared" si="1"/>
        <v>8.00012550200803</v>
      </c>
    </row>
    <row r="112" s="2" customFormat="1">
      <c r="A112" s="119">
        <f>MAX($A$19:A111)+1</f>
        <v>94</v>
      </c>
      <c r="B112" s="120" t="s">
        <v>41</v>
      </c>
      <c r="C112" s="121" t="s">
        <v>92</v>
      </c>
      <c r="D112" s="121" t="s">
        <v>127</v>
      </c>
      <c r="E112" s="122" t="s">
        <v>117</v>
      </c>
      <c r="F112" s="123" t="s">
        <v>95</v>
      </c>
      <c r="G112" s="123" t="s">
        <v>96</v>
      </c>
      <c r="H112" s="123" t="s">
        <v>185</v>
      </c>
      <c r="I112" s="133" t="s">
        <v>98</v>
      </c>
      <c r="J112" s="134">
        <v>94</v>
      </c>
      <c r="K112" s="134">
        <v>256</v>
      </c>
      <c r="L112" s="135">
        <v>24064</v>
      </c>
      <c r="M112" s="120" t="s">
        <v>56</v>
      </c>
      <c r="N112" s="136">
        <v>1925</v>
      </c>
      <c r="O112" s="139"/>
      <c r="P112" s="132" t="s">
        <v>49</v>
      </c>
      <c r="Q112" s="141" t="s">
        <v>50</v>
      </c>
      <c r="R112" s="142">
        <f t="shared" si="1"/>
        <v>7.99950132978723</v>
      </c>
    </row>
    <row r="113" s="2" customFormat="1">
      <c r="A113" s="119">
        <f>MAX($A$19:A112)+1</f>
        <v>95</v>
      </c>
      <c r="B113" s="120" t="s">
        <v>41</v>
      </c>
      <c r="C113" s="121" t="s">
        <v>92</v>
      </c>
      <c r="D113" s="121" t="s">
        <v>127</v>
      </c>
      <c r="E113" s="122" t="s">
        <v>117</v>
      </c>
      <c r="F113" s="123" t="s">
        <v>95</v>
      </c>
      <c r="G113" s="123" t="s">
        <v>96</v>
      </c>
      <c r="H113" s="123" t="s">
        <v>186</v>
      </c>
      <c r="I113" s="133" t="s">
        <v>98</v>
      </c>
      <c r="J113" s="134">
        <v>752</v>
      </c>
      <c r="K113" s="134">
        <v>1115</v>
      </c>
      <c r="L113" s="135">
        <v>838480</v>
      </c>
      <c r="M113" s="120" t="s">
        <v>56</v>
      </c>
      <c r="N113" s="136">
        <v>67079</v>
      </c>
      <c r="O113" s="139"/>
      <c r="P113" s="132" t="s">
        <v>49</v>
      </c>
      <c r="Q113" s="141" t="s">
        <v>50</v>
      </c>
      <c r="R113" s="142">
        <f t="shared" si="1"/>
        <v>8.00007155805744</v>
      </c>
    </row>
    <row r="114" s="2" customFormat="1">
      <c r="A114" s="119">
        <f>MAX($A$19:A113)+1</f>
        <v>96</v>
      </c>
      <c r="B114" s="120" t="s">
        <v>41</v>
      </c>
      <c r="C114" s="121" t="s">
        <v>92</v>
      </c>
      <c r="D114" s="121" t="s">
        <v>127</v>
      </c>
      <c r="E114" s="122" t="s">
        <v>117</v>
      </c>
      <c r="F114" s="123" t="s">
        <v>95</v>
      </c>
      <c r="G114" s="123" t="s">
        <v>96</v>
      </c>
      <c r="H114" s="123" t="s">
        <v>187</v>
      </c>
      <c r="I114" s="133" t="s">
        <v>98</v>
      </c>
      <c r="J114" s="134">
        <v>752</v>
      </c>
      <c r="K114" s="134">
        <v>220</v>
      </c>
      <c r="L114" s="135">
        <v>165440</v>
      </c>
      <c r="M114" s="120" t="s">
        <v>56</v>
      </c>
      <c r="N114" s="136">
        <v>13236</v>
      </c>
      <c r="O114" s="139"/>
      <c r="P114" s="132" t="s">
        <v>49</v>
      </c>
      <c r="Q114" s="141" t="s">
        <v>50</v>
      </c>
      <c r="R114" s="142">
        <f t="shared" si="1"/>
        <v>8.0004835589942</v>
      </c>
    </row>
    <row r="115" s="2" customFormat="1">
      <c r="A115" s="119">
        <f>MAX($A$19:A114)+1</f>
        <v>97</v>
      </c>
      <c r="B115" s="120" t="s">
        <v>41</v>
      </c>
      <c r="C115" s="121" t="s">
        <v>92</v>
      </c>
      <c r="D115" s="121" t="s">
        <v>127</v>
      </c>
      <c r="E115" s="122" t="s">
        <v>117</v>
      </c>
      <c r="F115" s="123" t="s">
        <v>95</v>
      </c>
      <c r="G115" s="123" t="s">
        <v>96</v>
      </c>
      <c r="H115" s="123" t="s">
        <v>188</v>
      </c>
      <c r="I115" s="133" t="s">
        <v>98</v>
      </c>
      <c r="J115" s="134">
        <v>144</v>
      </c>
      <c r="K115" s="134">
        <v>256</v>
      </c>
      <c r="L115" s="135">
        <v>36864</v>
      </c>
      <c r="M115" s="120" t="s">
        <v>56</v>
      </c>
      <c r="N115" s="136">
        <v>2949</v>
      </c>
      <c r="O115" s="139"/>
      <c r="P115" s="132" t="s">
        <v>49</v>
      </c>
      <c r="Q115" s="141" t="s">
        <v>50</v>
      </c>
      <c r="R115" s="142">
        <f t="shared" si="1"/>
        <v>7.99967447916667</v>
      </c>
    </row>
    <row r="116" s="2" customFormat="1">
      <c r="A116" s="119">
        <f>MAX($A$19:A115)+1</f>
        <v>98</v>
      </c>
      <c r="B116" s="120" t="s">
        <v>41</v>
      </c>
      <c r="C116" s="121" t="s">
        <v>92</v>
      </c>
      <c r="D116" s="121" t="s">
        <v>127</v>
      </c>
      <c r="E116" s="122" t="s">
        <v>117</v>
      </c>
      <c r="F116" s="123" t="s">
        <v>95</v>
      </c>
      <c r="G116" s="123" t="s">
        <v>96</v>
      </c>
      <c r="H116" s="123" t="s">
        <v>189</v>
      </c>
      <c r="I116" s="133" t="s">
        <v>98</v>
      </c>
      <c r="J116" s="134">
        <v>1728</v>
      </c>
      <c r="K116" s="134">
        <v>1135</v>
      </c>
      <c r="L116" s="135">
        <v>1961280</v>
      </c>
      <c r="M116" s="120" t="s">
        <v>56</v>
      </c>
      <c r="N116" s="136">
        <v>156903</v>
      </c>
      <c r="O116" s="139"/>
      <c r="P116" s="132" t="s">
        <v>49</v>
      </c>
      <c r="Q116" s="141" t="s">
        <v>50</v>
      </c>
      <c r="R116" s="142">
        <f t="shared" si="1"/>
        <v>8.00003059226627</v>
      </c>
    </row>
    <row r="117" s="2" customFormat="1">
      <c r="A117" s="119">
        <f>MAX($A$19:A116)+1</f>
        <v>99</v>
      </c>
      <c r="B117" s="120" t="s">
        <v>41</v>
      </c>
      <c r="C117" s="121" t="s">
        <v>92</v>
      </c>
      <c r="D117" s="121" t="s">
        <v>127</v>
      </c>
      <c r="E117" s="122" t="s">
        <v>117</v>
      </c>
      <c r="F117" s="123" t="s">
        <v>95</v>
      </c>
      <c r="G117" s="123" t="s">
        <v>96</v>
      </c>
      <c r="H117" s="123" t="s">
        <v>190</v>
      </c>
      <c r="I117" s="133" t="s">
        <v>98</v>
      </c>
      <c r="J117" s="134">
        <v>1728</v>
      </c>
      <c r="K117" s="134">
        <v>700</v>
      </c>
      <c r="L117" s="135">
        <v>1209600</v>
      </c>
      <c r="M117" s="120" t="s">
        <v>56</v>
      </c>
      <c r="N117" s="136">
        <v>96768</v>
      </c>
      <c r="O117" s="139"/>
      <c r="P117" s="132" t="s">
        <v>49</v>
      </c>
      <c r="Q117" s="141" t="s">
        <v>50</v>
      </c>
      <c r="R117" s="142">
        <f t="shared" si="1"/>
        <v>8</v>
      </c>
    </row>
    <row r="118" s="2" customFormat="1">
      <c r="A118" s="119">
        <f>MAX($A$19:A117)+1</f>
        <v>100</v>
      </c>
      <c r="B118" s="120" t="s">
        <v>41</v>
      </c>
      <c r="C118" s="121" t="s">
        <v>92</v>
      </c>
      <c r="D118" s="121" t="s">
        <v>127</v>
      </c>
      <c r="E118" s="122" t="s">
        <v>117</v>
      </c>
      <c r="F118" s="123" t="s">
        <v>95</v>
      </c>
      <c r="G118" s="123" t="s">
        <v>96</v>
      </c>
      <c r="H118" s="123" t="s">
        <v>191</v>
      </c>
      <c r="I118" s="133" t="s">
        <v>98</v>
      </c>
      <c r="J118" s="134">
        <v>72</v>
      </c>
      <c r="K118" s="134">
        <v>1135</v>
      </c>
      <c r="L118" s="135">
        <v>81720</v>
      </c>
      <c r="M118" s="120" t="s">
        <v>56</v>
      </c>
      <c r="N118" s="136">
        <v>6538</v>
      </c>
      <c r="O118" s="139"/>
      <c r="P118" s="132" t="s">
        <v>49</v>
      </c>
      <c r="Q118" s="141" t="s">
        <v>50</v>
      </c>
      <c r="R118" s="142">
        <f t="shared" si="1"/>
        <v>8.0004894762604</v>
      </c>
    </row>
    <row r="119" s="2" customFormat="1">
      <c r="A119" s="119">
        <f>MAX($A$19:A118)+1</f>
        <v>101</v>
      </c>
      <c r="B119" s="120" t="s">
        <v>41</v>
      </c>
      <c r="C119" s="121" t="s">
        <v>92</v>
      </c>
      <c r="D119" s="121" t="s">
        <v>127</v>
      </c>
      <c r="E119" s="122" t="s">
        <v>117</v>
      </c>
      <c r="F119" s="123" t="s">
        <v>95</v>
      </c>
      <c r="G119" s="123" t="s">
        <v>96</v>
      </c>
      <c r="H119" s="123" t="s">
        <v>192</v>
      </c>
      <c r="I119" s="133" t="s">
        <v>98</v>
      </c>
      <c r="J119" s="134">
        <v>6</v>
      </c>
      <c r="K119" s="134">
        <v>256</v>
      </c>
      <c r="L119" s="135">
        <v>1536</v>
      </c>
      <c r="M119" s="120" t="s">
        <v>56</v>
      </c>
      <c r="N119" s="136">
        <v>124</v>
      </c>
      <c r="O119" s="139"/>
      <c r="P119" s="132" t="s">
        <v>49</v>
      </c>
      <c r="Q119" s="141" t="s">
        <v>50</v>
      </c>
      <c r="R119" s="142">
        <f t="shared" si="1"/>
        <v>8.07291666666667</v>
      </c>
    </row>
    <row r="120" s="2" customFormat="1">
      <c r="A120" s="119">
        <f>MAX($A$19:A119)+1</f>
        <v>102</v>
      </c>
      <c r="B120" s="120" t="s">
        <v>41</v>
      </c>
      <c r="C120" s="121" t="s">
        <v>92</v>
      </c>
      <c r="D120" s="121" t="s">
        <v>127</v>
      </c>
      <c r="E120" s="122" t="s">
        <v>117</v>
      </c>
      <c r="F120" s="123" t="s">
        <v>95</v>
      </c>
      <c r="G120" s="123" t="s">
        <v>96</v>
      </c>
      <c r="H120" s="123" t="s">
        <v>193</v>
      </c>
      <c r="I120" s="133" t="s">
        <v>98</v>
      </c>
      <c r="J120" s="134">
        <v>128</v>
      </c>
      <c r="K120" s="134">
        <v>1115</v>
      </c>
      <c r="L120" s="135">
        <v>142720</v>
      </c>
      <c r="M120" s="120" t="s">
        <v>56</v>
      </c>
      <c r="N120" s="136">
        <v>11418</v>
      </c>
      <c r="O120" s="139"/>
      <c r="P120" s="132" t="s">
        <v>49</v>
      </c>
      <c r="Q120" s="141" t="s">
        <v>50</v>
      </c>
      <c r="R120" s="142">
        <f t="shared" si="1"/>
        <v>8.0002802690583</v>
      </c>
    </row>
    <row r="121" s="2" customFormat="1">
      <c r="A121" s="119">
        <f>MAX($A$19:A120)+1</f>
        <v>103</v>
      </c>
      <c r="B121" s="120" t="s">
        <v>41</v>
      </c>
      <c r="C121" s="121" t="s">
        <v>92</v>
      </c>
      <c r="D121" s="121" t="s">
        <v>127</v>
      </c>
      <c r="E121" s="122" t="s">
        <v>117</v>
      </c>
      <c r="F121" s="123" t="s">
        <v>95</v>
      </c>
      <c r="G121" s="123" t="s">
        <v>96</v>
      </c>
      <c r="H121" s="123" t="s">
        <v>194</v>
      </c>
      <c r="I121" s="133" t="s">
        <v>98</v>
      </c>
      <c r="J121" s="134">
        <v>16</v>
      </c>
      <c r="K121" s="134">
        <v>256</v>
      </c>
      <c r="L121" s="135">
        <v>4096</v>
      </c>
      <c r="M121" s="120" t="s">
        <v>56</v>
      </c>
      <c r="N121" s="136">
        <v>328</v>
      </c>
      <c r="O121" s="139"/>
      <c r="P121" s="132" t="s">
        <v>49</v>
      </c>
      <c r="Q121" s="141" t="s">
        <v>50</v>
      </c>
      <c r="R121" s="142">
        <f t="shared" si="1"/>
        <v>8.0078125</v>
      </c>
    </row>
    <row r="122" s="2" customFormat="1">
      <c r="A122" s="119">
        <f>MAX($A$19:A121)+1</f>
        <v>104</v>
      </c>
      <c r="B122" s="120" t="s">
        <v>41</v>
      </c>
      <c r="C122" s="121" t="s">
        <v>92</v>
      </c>
      <c r="D122" s="121" t="s">
        <v>127</v>
      </c>
      <c r="E122" s="122" t="s">
        <v>117</v>
      </c>
      <c r="F122" s="123" t="s">
        <v>95</v>
      </c>
      <c r="G122" s="123" t="s">
        <v>96</v>
      </c>
      <c r="H122" s="123" t="s">
        <v>195</v>
      </c>
      <c r="I122" s="133" t="s">
        <v>98</v>
      </c>
      <c r="J122" s="134">
        <v>48</v>
      </c>
      <c r="K122" s="134">
        <v>1495</v>
      </c>
      <c r="L122" s="135">
        <v>71760</v>
      </c>
      <c r="M122" s="120" t="s">
        <v>56</v>
      </c>
      <c r="N122" s="136">
        <v>5741</v>
      </c>
      <c r="O122" s="139"/>
      <c r="P122" s="132" t="s">
        <v>49</v>
      </c>
      <c r="Q122" s="141" t="s">
        <v>50</v>
      </c>
      <c r="R122" s="142">
        <f t="shared" si="1"/>
        <v>8.00027870680045</v>
      </c>
    </row>
    <row r="123" s="2" customFormat="1">
      <c r="A123" s="119">
        <f>MAX($A$19:A122)+1</f>
        <v>105</v>
      </c>
      <c r="B123" s="120" t="s">
        <v>41</v>
      </c>
      <c r="C123" s="121" t="s">
        <v>92</v>
      </c>
      <c r="D123" s="121" t="s">
        <v>127</v>
      </c>
      <c r="E123" s="122" t="s">
        <v>117</v>
      </c>
      <c r="F123" s="123" t="s">
        <v>95</v>
      </c>
      <c r="G123" s="123" t="s">
        <v>96</v>
      </c>
      <c r="H123" s="123" t="s">
        <v>196</v>
      </c>
      <c r="I123" s="133" t="s">
        <v>98</v>
      </c>
      <c r="J123" s="134">
        <v>6</v>
      </c>
      <c r="K123" s="134">
        <v>256</v>
      </c>
      <c r="L123" s="135">
        <v>1536</v>
      </c>
      <c r="M123" s="120" t="s">
        <v>56</v>
      </c>
      <c r="N123" s="136">
        <v>124</v>
      </c>
      <c r="O123" s="139"/>
      <c r="P123" s="132" t="s">
        <v>49</v>
      </c>
      <c r="Q123" s="141" t="s">
        <v>50</v>
      </c>
      <c r="R123" s="142">
        <f t="shared" si="1"/>
        <v>8.07291666666667</v>
      </c>
    </row>
    <row r="124" s="2" customFormat="1">
      <c r="A124" s="119">
        <f>MAX($A$19:A123)+1</f>
        <v>106</v>
      </c>
      <c r="B124" s="120" t="s">
        <v>41</v>
      </c>
      <c r="C124" s="121" t="s">
        <v>92</v>
      </c>
      <c r="D124" s="121" t="s">
        <v>127</v>
      </c>
      <c r="E124" s="122" t="s">
        <v>117</v>
      </c>
      <c r="F124" s="123" t="s">
        <v>95</v>
      </c>
      <c r="G124" s="123" t="s">
        <v>96</v>
      </c>
      <c r="H124" s="123" t="s">
        <v>197</v>
      </c>
      <c r="I124" s="133" t="s">
        <v>98</v>
      </c>
      <c r="J124" s="134">
        <v>64</v>
      </c>
      <c r="K124" s="134">
        <v>256</v>
      </c>
      <c r="L124" s="135">
        <v>16384</v>
      </c>
      <c r="M124" s="120" t="s">
        <v>56</v>
      </c>
      <c r="N124" s="136">
        <v>1311</v>
      </c>
      <c r="O124" s="139"/>
      <c r="P124" s="132" t="s">
        <v>49</v>
      </c>
      <c r="Q124" s="141" t="s">
        <v>50</v>
      </c>
      <c r="R124" s="142">
        <f t="shared" si="1"/>
        <v>8.001708984375</v>
      </c>
    </row>
    <row r="125" s="2" customFormat="1">
      <c r="A125" s="119">
        <f>MAX($A$19:A124)+1</f>
        <v>107</v>
      </c>
      <c r="B125" s="120" t="s">
        <v>41</v>
      </c>
      <c r="C125" s="121" t="s">
        <v>92</v>
      </c>
      <c r="D125" s="121" t="s">
        <v>127</v>
      </c>
      <c r="E125" s="122" t="s">
        <v>117</v>
      </c>
      <c r="F125" s="123" t="s">
        <v>95</v>
      </c>
      <c r="G125" s="123" t="s">
        <v>96</v>
      </c>
      <c r="H125" s="123" t="s">
        <v>198</v>
      </c>
      <c r="I125" s="133" t="s">
        <v>98</v>
      </c>
      <c r="J125" s="134">
        <v>512</v>
      </c>
      <c r="K125" s="134">
        <v>1115</v>
      </c>
      <c r="L125" s="135">
        <v>570880</v>
      </c>
      <c r="M125" s="120" t="s">
        <v>56</v>
      </c>
      <c r="N125" s="136">
        <v>45671</v>
      </c>
      <c r="O125" s="139"/>
      <c r="P125" s="132" t="s">
        <v>49</v>
      </c>
      <c r="Q125" s="141" t="s">
        <v>50</v>
      </c>
      <c r="R125" s="142">
        <f t="shared" si="1"/>
        <v>8.00010510089686</v>
      </c>
    </row>
    <row r="126" s="2" customFormat="1">
      <c r="A126" s="119">
        <f>MAX($A$19:A125)+1</f>
        <v>108</v>
      </c>
      <c r="B126" s="120" t="s">
        <v>41</v>
      </c>
      <c r="C126" s="121" t="s">
        <v>92</v>
      </c>
      <c r="D126" s="121" t="s">
        <v>127</v>
      </c>
      <c r="E126" s="122" t="s">
        <v>117</v>
      </c>
      <c r="F126" s="123" t="s">
        <v>95</v>
      </c>
      <c r="G126" s="123" t="s">
        <v>96</v>
      </c>
      <c r="H126" s="123" t="s">
        <v>199</v>
      </c>
      <c r="I126" s="133" t="s">
        <v>98</v>
      </c>
      <c r="J126" s="134">
        <v>512</v>
      </c>
      <c r="K126" s="134">
        <v>700</v>
      </c>
      <c r="L126" s="135">
        <v>358400</v>
      </c>
      <c r="M126" s="120" t="s">
        <v>56</v>
      </c>
      <c r="N126" s="136">
        <v>28672</v>
      </c>
      <c r="O126" s="139"/>
      <c r="P126" s="132" t="s">
        <v>49</v>
      </c>
      <c r="Q126" s="141" t="s">
        <v>50</v>
      </c>
      <c r="R126" s="142">
        <f t="shared" si="1"/>
        <v>8</v>
      </c>
    </row>
    <row r="127" s="2" customFormat="1">
      <c r="A127" s="119">
        <f>MAX($A$19:A126)+1</f>
        <v>109</v>
      </c>
      <c r="B127" s="120" t="s">
        <v>41</v>
      </c>
      <c r="C127" s="121" t="s">
        <v>92</v>
      </c>
      <c r="D127" s="121" t="s">
        <v>127</v>
      </c>
      <c r="E127" s="122" t="s">
        <v>117</v>
      </c>
      <c r="F127" s="123" t="s">
        <v>95</v>
      </c>
      <c r="G127" s="123" t="s">
        <v>96</v>
      </c>
      <c r="H127" s="123" t="s">
        <v>200</v>
      </c>
      <c r="I127" s="133" t="s">
        <v>98</v>
      </c>
      <c r="J127" s="134">
        <v>64</v>
      </c>
      <c r="K127" s="134">
        <v>256</v>
      </c>
      <c r="L127" s="135">
        <v>16384</v>
      </c>
      <c r="M127" s="120" t="s">
        <v>56</v>
      </c>
      <c r="N127" s="136">
        <v>1311</v>
      </c>
      <c r="O127" s="139"/>
      <c r="P127" s="132" t="s">
        <v>49</v>
      </c>
      <c r="Q127" s="141" t="s">
        <v>50</v>
      </c>
      <c r="R127" s="142">
        <f t="shared" si="1"/>
        <v>8.001708984375</v>
      </c>
    </row>
    <row r="128" s="2" customFormat="1">
      <c r="A128" s="119">
        <f>MAX($A$19:A127)+1</f>
        <v>110</v>
      </c>
      <c r="B128" s="120" t="s">
        <v>41</v>
      </c>
      <c r="C128" s="121" t="s">
        <v>92</v>
      </c>
      <c r="D128" s="121" t="s">
        <v>127</v>
      </c>
      <c r="E128" s="122" t="s">
        <v>117</v>
      </c>
      <c r="F128" s="123" t="s">
        <v>95</v>
      </c>
      <c r="G128" s="123" t="s">
        <v>96</v>
      </c>
      <c r="H128" s="123" t="s">
        <v>201</v>
      </c>
      <c r="I128" s="133" t="s">
        <v>98</v>
      </c>
      <c r="J128" s="134">
        <v>512</v>
      </c>
      <c r="K128" s="134">
        <v>1115</v>
      </c>
      <c r="L128" s="135">
        <v>570880</v>
      </c>
      <c r="M128" s="120" t="s">
        <v>56</v>
      </c>
      <c r="N128" s="136">
        <v>45671</v>
      </c>
      <c r="O128" s="139"/>
      <c r="P128" s="132" t="s">
        <v>49</v>
      </c>
      <c r="Q128" s="141" t="s">
        <v>50</v>
      </c>
      <c r="R128" s="142">
        <f t="shared" si="1"/>
        <v>8.00010510089686</v>
      </c>
    </row>
    <row r="129" s="2" customFormat="1">
      <c r="A129" s="119">
        <f>MAX($A$19:A128)+1</f>
        <v>111</v>
      </c>
      <c r="B129" s="120" t="s">
        <v>41</v>
      </c>
      <c r="C129" s="121" t="s">
        <v>92</v>
      </c>
      <c r="D129" s="121" t="s">
        <v>127</v>
      </c>
      <c r="E129" s="122" t="s">
        <v>117</v>
      </c>
      <c r="F129" s="123" t="s">
        <v>95</v>
      </c>
      <c r="G129" s="123" t="s">
        <v>96</v>
      </c>
      <c r="H129" s="123" t="s">
        <v>202</v>
      </c>
      <c r="I129" s="133" t="s">
        <v>98</v>
      </c>
      <c r="J129" s="134">
        <v>512</v>
      </c>
      <c r="K129" s="134">
        <v>700</v>
      </c>
      <c r="L129" s="135">
        <v>358400</v>
      </c>
      <c r="M129" s="120" t="s">
        <v>56</v>
      </c>
      <c r="N129" s="136">
        <v>28672</v>
      </c>
      <c r="O129" s="139"/>
      <c r="P129" s="132" t="s">
        <v>49</v>
      </c>
      <c r="Q129" s="141" t="s">
        <v>50</v>
      </c>
      <c r="R129" s="142">
        <f t="shared" si="1"/>
        <v>8</v>
      </c>
    </row>
    <row r="130" s="2" customFormat="1">
      <c r="A130" s="119">
        <f>MAX($A$19:A129)+1</f>
        <v>112</v>
      </c>
      <c r="B130" s="120" t="s">
        <v>41</v>
      </c>
      <c r="C130" s="121" t="s">
        <v>92</v>
      </c>
      <c r="D130" s="121" t="s">
        <v>127</v>
      </c>
      <c r="E130" s="122" t="s">
        <v>117</v>
      </c>
      <c r="F130" s="123" t="s">
        <v>95</v>
      </c>
      <c r="G130" s="123" t="s">
        <v>96</v>
      </c>
      <c r="H130" s="123" t="s">
        <v>203</v>
      </c>
      <c r="I130" s="133" t="s">
        <v>98</v>
      </c>
      <c r="J130" s="134">
        <v>210</v>
      </c>
      <c r="K130" s="134">
        <v>256</v>
      </c>
      <c r="L130" s="135">
        <v>53760</v>
      </c>
      <c r="M130" s="120" t="s">
        <v>56</v>
      </c>
      <c r="N130" s="136">
        <v>4301</v>
      </c>
      <c r="O130" s="139"/>
      <c r="P130" s="132" t="s">
        <v>49</v>
      </c>
      <c r="Q130" s="141" t="s">
        <v>50</v>
      </c>
      <c r="R130" s="142">
        <f t="shared" si="1"/>
        <v>8.00037202380952</v>
      </c>
    </row>
    <row r="131" s="2" customFormat="1">
      <c r="A131" s="119">
        <f>MAX($A$19:A130)+1</f>
        <v>113</v>
      </c>
      <c r="B131" s="120" t="s">
        <v>41</v>
      </c>
      <c r="C131" s="121" t="s">
        <v>92</v>
      </c>
      <c r="D131" s="121" t="s">
        <v>127</v>
      </c>
      <c r="E131" s="122" t="s">
        <v>117</v>
      </c>
      <c r="F131" s="123" t="s">
        <v>95</v>
      </c>
      <c r="G131" s="123" t="s">
        <v>96</v>
      </c>
      <c r="H131" s="123" t="s">
        <v>204</v>
      </c>
      <c r="I131" s="133" t="s">
        <v>98</v>
      </c>
      <c r="J131" s="134">
        <v>2100</v>
      </c>
      <c r="K131" s="134">
        <v>1135</v>
      </c>
      <c r="L131" s="135">
        <v>2383500</v>
      </c>
      <c r="M131" s="120" t="s">
        <v>56</v>
      </c>
      <c r="N131" s="136">
        <v>190680</v>
      </c>
      <c r="O131" s="139"/>
      <c r="P131" s="132" t="s">
        <v>49</v>
      </c>
      <c r="Q131" s="141" t="s">
        <v>50</v>
      </c>
      <c r="R131" s="142">
        <f t="shared" si="1"/>
        <v>8</v>
      </c>
    </row>
    <row r="132" s="2" customFormat="1">
      <c r="A132" s="119">
        <f>MAX($A$19:A131)+1</f>
        <v>114</v>
      </c>
      <c r="B132" s="120" t="s">
        <v>41</v>
      </c>
      <c r="C132" s="121" t="s">
        <v>92</v>
      </c>
      <c r="D132" s="121" t="s">
        <v>127</v>
      </c>
      <c r="E132" s="122" t="s">
        <v>117</v>
      </c>
      <c r="F132" s="123" t="s">
        <v>95</v>
      </c>
      <c r="G132" s="123" t="s">
        <v>96</v>
      </c>
      <c r="H132" s="123" t="s">
        <v>205</v>
      </c>
      <c r="I132" s="133" t="s">
        <v>98</v>
      </c>
      <c r="J132" s="134">
        <v>1480</v>
      </c>
      <c r="K132" s="134">
        <v>220</v>
      </c>
      <c r="L132" s="135">
        <v>325600</v>
      </c>
      <c r="M132" s="120" t="s">
        <v>56</v>
      </c>
      <c r="N132" s="136">
        <v>26048</v>
      </c>
      <c r="O132" s="139"/>
      <c r="P132" s="132" t="s">
        <v>49</v>
      </c>
      <c r="Q132" s="141" t="s">
        <v>50</v>
      </c>
      <c r="R132" s="142">
        <f t="shared" si="1"/>
        <v>8</v>
      </c>
    </row>
    <row r="133" s="2" customFormat="1">
      <c r="A133" s="119">
        <f>MAX($A$19:A132)+1</f>
        <v>115</v>
      </c>
      <c r="B133" s="120" t="s">
        <v>41</v>
      </c>
      <c r="C133" s="121" t="s">
        <v>92</v>
      </c>
      <c r="D133" s="121" t="s">
        <v>127</v>
      </c>
      <c r="E133" s="122" t="s">
        <v>117</v>
      </c>
      <c r="F133" s="123" t="s">
        <v>95</v>
      </c>
      <c r="G133" s="123" t="s">
        <v>96</v>
      </c>
      <c r="H133" s="123" t="s">
        <v>206</v>
      </c>
      <c r="I133" s="133" t="s">
        <v>98</v>
      </c>
      <c r="J133" s="134">
        <v>144</v>
      </c>
      <c r="K133" s="134">
        <v>256</v>
      </c>
      <c r="L133" s="135">
        <v>36864</v>
      </c>
      <c r="M133" s="120" t="s">
        <v>56</v>
      </c>
      <c r="N133" s="136">
        <v>2949</v>
      </c>
      <c r="O133" s="139"/>
      <c r="P133" s="132" t="s">
        <v>49</v>
      </c>
      <c r="Q133" s="141" t="s">
        <v>50</v>
      </c>
      <c r="R133" s="142">
        <f t="shared" si="1"/>
        <v>7.99967447916667</v>
      </c>
    </row>
    <row r="134" s="2" customFormat="1">
      <c r="A134" s="119">
        <f>MAX($A$19:A133)+1</f>
        <v>116</v>
      </c>
      <c r="B134" s="120" t="s">
        <v>41</v>
      </c>
      <c r="C134" s="121" t="s">
        <v>92</v>
      </c>
      <c r="D134" s="121" t="s">
        <v>127</v>
      </c>
      <c r="E134" s="122" t="s">
        <v>117</v>
      </c>
      <c r="F134" s="123" t="s">
        <v>95</v>
      </c>
      <c r="G134" s="123" t="s">
        <v>96</v>
      </c>
      <c r="H134" s="123" t="s">
        <v>207</v>
      </c>
      <c r="I134" s="133" t="s">
        <v>98</v>
      </c>
      <c r="J134" s="134">
        <v>1440</v>
      </c>
      <c r="K134" s="134">
        <v>1135</v>
      </c>
      <c r="L134" s="135">
        <v>1634400</v>
      </c>
      <c r="M134" s="120" t="s">
        <v>56</v>
      </c>
      <c r="N134" s="136">
        <v>130752</v>
      </c>
      <c r="O134" s="139"/>
      <c r="P134" s="132" t="s">
        <v>49</v>
      </c>
      <c r="Q134" s="141" t="s">
        <v>50</v>
      </c>
      <c r="R134" s="142">
        <f t="shared" si="1"/>
        <v>8</v>
      </c>
    </row>
    <row r="135" s="2" customFormat="1">
      <c r="A135" s="119">
        <f>MAX($A$19:A134)+1</f>
        <v>117</v>
      </c>
      <c r="B135" s="120" t="s">
        <v>41</v>
      </c>
      <c r="C135" s="121" t="s">
        <v>92</v>
      </c>
      <c r="D135" s="121" t="s">
        <v>127</v>
      </c>
      <c r="E135" s="122" t="s">
        <v>117</v>
      </c>
      <c r="F135" s="123" t="s">
        <v>95</v>
      </c>
      <c r="G135" s="123" t="s">
        <v>96</v>
      </c>
      <c r="H135" s="123" t="s">
        <v>208</v>
      </c>
      <c r="I135" s="133" t="s">
        <v>98</v>
      </c>
      <c r="J135" s="134">
        <v>198</v>
      </c>
      <c r="K135" s="134">
        <v>256</v>
      </c>
      <c r="L135" s="135">
        <v>50688</v>
      </c>
      <c r="M135" s="120" t="s">
        <v>56</v>
      </c>
      <c r="N135" s="136">
        <v>4056</v>
      </c>
      <c r="O135" s="139"/>
      <c r="P135" s="132" t="s">
        <v>49</v>
      </c>
      <c r="Q135" s="141" t="s">
        <v>50</v>
      </c>
      <c r="R135" s="142">
        <f t="shared" si="1"/>
        <v>8.00189393939394</v>
      </c>
    </row>
    <row r="136" s="2" customFormat="1">
      <c r="A136" s="119">
        <f>MAX($A$19:A135)+1</f>
        <v>118</v>
      </c>
      <c r="B136" s="120" t="s">
        <v>41</v>
      </c>
      <c r="C136" s="121" t="s">
        <v>92</v>
      </c>
      <c r="D136" s="121" t="s">
        <v>127</v>
      </c>
      <c r="E136" s="122" t="s">
        <v>117</v>
      </c>
      <c r="F136" s="123" t="s">
        <v>95</v>
      </c>
      <c r="G136" s="123" t="s">
        <v>96</v>
      </c>
      <c r="H136" s="123" t="s">
        <v>209</v>
      </c>
      <c r="I136" s="133" t="s">
        <v>98</v>
      </c>
      <c r="J136" s="134">
        <v>48</v>
      </c>
      <c r="K136" s="134">
        <v>256</v>
      </c>
      <c r="L136" s="135">
        <v>12288</v>
      </c>
      <c r="M136" s="120" t="s">
        <v>56</v>
      </c>
      <c r="N136" s="136">
        <v>984</v>
      </c>
      <c r="O136" s="139"/>
      <c r="P136" s="132" t="s">
        <v>49</v>
      </c>
      <c r="Q136" s="141" t="s">
        <v>50</v>
      </c>
      <c r="R136" s="142">
        <f t="shared" si="1"/>
        <v>8.0078125</v>
      </c>
    </row>
    <row r="137" s="2" customFormat="1">
      <c r="A137" s="119">
        <f>MAX($A$19:A136)+1</f>
        <v>119</v>
      </c>
      <c r="B137" s="120" t="s">
        <v>41</v>
      </c>
      <c r="C137" s="121" t="s">
        <v>92</v>
      </c>
      <c r="D137" s="121" t="s">
        <v>127</v>
      </c>
      <c r="E137" s="122" t="s">
        <v>117</v>
      </c>
      <c r="F137" s="123" t="s">
        <v>95</v>
      </c>
      <c r="G137" s="123" t="s">
        <v>96</v>
      </c>
      <c r="H137" s="123" t="s">
        <v>210</v>
      </c>
      <c r="I137" s="133" t="s">
        <v>98</v>
      </c>
      <c r="J137" s="134">
        <v>248</v>
      </c>
      <c r="K137" s="134">
        <v>256</v>
      </c>
      <c r="L137" s="135">
        <v>63488</v>
      </c>
      <c r="M137" s="120" t="s">
        <v>56</v>
      </c>
      <c r="N137" s="136">
        <v>5080</v>
      </c>
      <c r="O137" s="139"/>
      <c r="P137" s="132" t="s">
        <v>49</v>
      </c>
      <c r="Q137" s="141" t="s">
        <v>50</v>
      </c>
      <c r="R137" s="142">
        <f t="shared" si="1"/>
        <v>8.00151209677419</v>
      </c>
    </row>
    <row r="138" s="2" customFormat="1">
      <c r="A138" s="119">
        <f>MAX($A$19:A137)+1</f>
        <v>120</v>
      </c>
      <c r="B138" s="120" t="s">
        <v>41</v>
      </c>
      <c r="C138" s="121" t="s">
        <v>92</v>
      </c>
      <c r="D138" s="121" t="s">
        <v>127</v>
      </c>
      <c r="E138" s="122" t="s">
        <v>117</v>
      </c>
      <c r="F138" s="123" t="s">
        <v>95</v>
      </c>
      <c r="G138" s="123" t="s">
        <v>96</v>
      </c>
      <c r="H138" s="123" t="s">
        <v>211</v>
      </c>
      <c r="I138" s="133" t="s">
        <v>98</v>
      </c>
      <c r="J138" s="134">
        <v>72</v>
      </c>
      <c r="K138" s="134">
        <v>256</v>
      </c>
      <c r="L138" s="135">
        <v>18432</v>
      </c>
      <c r="M138" s="120" t="s">
        <v>56</v>
      </c>
      <c r="N138" s="136">
        <v>1475</v>
      </c>
      <c r="O138" s="139"/>
      <c r="P138" s="132" t="s">
        <v>49</v>
      </c>
      <c r="Q138" s="141" t="s">
        <v>50</v>
      </c>
      <c r="R138" s="142">
        <f t="shared" si="1"/>
        <v>8.00238715277778</v>
      </c>
    </row>
    <row r="139" s="2" customFormat="1">
      <c r="A139" s="119">
        <f>MAX($A$19:A138)+1</f>
        <v>121</v>
      </c>
      <c r="B139" s="120" t="s">
        <v>41</v>
      </c>
      <c r="C139" s="121" t="s">
        <v>92</v>
      </c>
      <c r="D139" s="121" t="s">
        <v>127</v>
      </c>
      <c r="E139" s="122" t="s">
        <v>117</v>
      </c>
      <c r="F139" s="123" t="s">
        <v>95</v>
      </c>
      <c r="G139" s="123" t="s">
        <v>96</v>
      </c>
      <c r="H139" s="123" t="s">
        <v>212</v>
      </c>
      <c r="I139" s="133" t="s">
        <v>98</v>
      </c>
      <c r="J139" s="134">
        <v>325</v>
      </c>
      <c r="K139" s="134">
        <v>256</v>
      </c>
      <c r="L139" s="135">
        <v>83200</v>
      </c>
      <c r="M139" s="120" t="s">
        <v>56</v>
      </c>
      <c r="N139" s="136">
        <v>6656</v>
      </c>
      <c r="O139" s="139"/>
      <c r="P139" s="132" t="s">
        <v>49</v>
      </c>
      <c r="Q139" s="141" t="s">
        <v>50</v>
      </c>
      <c r="R139" s="142">
        <f t="shared" si="1"/>
        <v>8</v>
      </c>
    </row>
    <row r="140" s="2" customFormat="1">
      <c r="A140" s="119">
        <f>MAX($A$19:A139)+1</f>
        <v>122</v>
      </c>
      <c r="B140" s="120" t="s">
        <v>41</v>
      </c>
      <c r="C140" s="121" t="s">
        <v>92</v>
      </c>
      <c r="D140" s="121" t="s">
        <v>127</v>
      </c>
      <c r="E140" s="122" t="s">
        <v>117</v>
      </c>
      <c r="F140" s="123" t="s">
        <v>95</v>
      </c>
      <c r="G140" s="123" t="s">
        <v>96</v>
      </c>
      <c r="H140" s="123" t="s">
        <v>213</v>
      </c>
      <c r="I140" s="133" t="s">
        <v>98</v>
      </c>
      <c r="J140" s="134">
        <v>240</v>
      </c>
      <c r="K140" s="134">
        <v>256</v>
      </c>
      <c r="L140" s="135">
        <v>61440</v>
      </c>
      <c r="M140" s="120" t="s">
        <v>56</v>
      </c>
      <c r="N140" s="136">
        <v>4916</v>
      </c>
      <c r="O140" s="139"/>
      <c r="P140" s="132" t="s">
        <v>49</v>
      </c>
      <c r="Q140" s="141" t="s">
        <v>50</v>
      </c>
      <c r="R140" s="142">
        <f t="shared" si="1"/>
        <v>8.00130208333333</v>
      </c>
    </row>
    <row r="141" s="2" customFormat="1">
      <c r="A141" s="119">
        <f>MAX($A$19:A140)+1</f>
        <v>123</v>
      </c>
      <c r="B141" s="120" t="s">
        <v>41</v>
      </c>
      <c r="C141" s="121" t="s">
        <v>92</v>
      </c>
      <c r="D141" s="121" t="s">
        <v>127</v>
      </c>
      <c r="E141" s="122" t="s">
        <v>117</v>
      </c>
      <c r="F141" s="123" t="s">
        <v>95</v>
      </c>
      <c r="G141" s="123" t="s">
        <v>96</v>
      </c>
      <c r="H141" s="123" t="s">
        <v>214</v>
      </c>
      <c r="I141" s="133" t="s">
        <v>98</v>
      </c>
      <c r="J141" s="134">
        <v>500</v>
      </c>
      <c r="K141" s="134">
        <v>256</v>
      </c>
      <c r="L141" s="135">
        <v>128000</v>
      </c>
      <c r="M141" s="120" t="s">
        <v>56</v>
      </c>
      <c r="N141" s="136">
        <v>10240</v>
      </c>
      <c r="O141" s="139"/>
      <c r="P141" s="132" t="s">
        <v>49</v>
      </c>
      <c r="Q141" s="141" t="s">
        <v>50</v>
      </c>
      <c r="R141" s="142">
        <f t="shared" si="1"/>
        <v>8</v>
      </c>
    </row>
    <row r="142" s="2" customFormat="1">
      <c r="A142" s="119">
        <f>MAX($A$19:A141)+1</f>
        <v>124</v>
      </c>
      <c r="B142" s="120" t="s">
        <v>41</v>
      </c>
      <c r="C142" s="121" t="s">
        <v>92</v>
      </c>
      <c r="D142" s="121" t="s">
        <v>127</v>
      </c>
      <c r="E142" s="122" t="s">
        <v>117</v>
      </c>
      <c r="F142" s="123" t="s">
        <v>95</v>
      </c>
      <c r="G142" s="123" t="s">
        <v>96</v>
      </c>
      <c r="H142" s="123" t="s">
        <v>215</v>
      </c>
      <c r="I142" s="133" t="s">
        <v>98</v>
      </c>
      <c r="J142" s="134">
        <v>62</v>
      </c>
      <c r="K142" s="134">
        <v>4180</v>
      </c>
      <c r="L142" s="135">
        <v>259160</v>
      </c>
      <c r="M142" s="120" t="s">
        <v>56</v>
      </c>
      <c r="N142" s="136">
        <v>20733</v>
      </c>
      <c r="O142" s="139"/>
      <c r="P142" s="132" t="s">
        <v>49</v>
      </c>
      <c r="Q142" s="141" t="s">
        <v>50</v>
      </c>
      <c r="R142" s="142">
        <f t="shared" si="1"/>
        <v>8.00007717240315</v>
      </c>
    </row>
    <row r="143" s="2" customFormat="1">
      <c r="A143" s="119">
        <f>MAX($A$19:A142)+1</f>
        <v>125</v>
      </c>
      <c r="B143" s="120" t="s">
        <v>41</v>
      </c>
      <c r="C143" s="121" t="s">
        <v>92</v>
      </c>
      <c r="D143" s="121" t="s">
        <v>127</v>
      </c>
      <c r="E143" s="122" t="s">
        <v>117</v>
      </c>
      <c r="F143" s="123" t="s">
        <v>95</v>
      </c>
      <c r="G143" s="123" t="s">
        <v>96</v>
      </c>
      <c r="H143" s="123" t="s">
        <v>216</v>
      </c>
      <c r="I143" s="133" t="s">
        <v>98</v>
      </c>
      <c r="J143" s="134">
        <v>62</v>
      </c>
      <c r="K143" s="134">
        <v>4180</v>
      </c>
      <c r="L143" s="135">
        <v>259160</v>
      </c>
      <c r="M143" s="120" t="s">
        <v>56</v>
      </c>
      <c r="N143" s="136">
        <v>20733</v>
      </c>
      <c r="O143" s="139"/>
      <c r="P143" s="132" t="s">
        <v>49</v>
      </c>
      <c r="Q143" s="141" t="s">
        <v>50</v>
      </c>
      <c r="R143" s="142">
        <f t="shared" si="1"/>
        <v>8.00007717240315</v>
      </c>
    </row>
    <row r="144" s="2" customFormat="1">
      <c r="A144" s="119">
        <f>MAX($A$19:A143)+1</f>
        <v>126</v>
      </c>
      <c r="B144" s="120" t="s">
        <v>41</v>
      </c>
      <c r="C144" s="121" t="s">
        <v>92</v>
      </c>
      <c r="D144" s="121" t="s">
        <v>217</v>
      </c>
      <c r="E144" s="122" t="s">
        <v>117</v>
      </c>
      <c r="F144" s="123" t="s">
        <v>95</v>
      </c>
      <c r="G144" s="123" t="s">
        <v>96</v>
      </c>
      <c r="H144" s="123" t="s">
        <v>218</v>
      </c>
      <c r="I144" s="133" t="s">
        <v>100</v>
      </c>
      <c r="J144" s="134">
        <v>11388</v>
      </c>
      <c r="K144" s="134">
        <v>1155</v>
      </c>
      <c r="L144" s="135">
        <v>13153140</v>
      </c>
      <c r="M144" s="120" t="s">
        <v>56</v>
      </c>
      <c r="N144" s="136">
        <v>1052252</v>
      </c>
      <c r="O144" s="139"/>
      <c r="P144" s="132" t="s">
        <v>49</v>
      </c>
      <c r="Q144" s="141" t="s">
        <v>50</v>
      </c>
      <c r="R144" s="142">
        <f t="shared" si="1"/>
        <v>8.00000608219786</v>
      </c>
    </row>
    <row r="145" s="2" customFormat="1">
      <c r="A145" s="119">
        <f>MAX($A$19:A144)+1</f>
        <v>127</v>
      </c>
      <c r="B145" s="120" t="s">
        <v>41</v>
      </c>
      <c r="C145" s="121" t="s">
        <v>92</v>
      </c>
      <c r="D145" s="121" t="s">
        <v>217</v>
      </c>
      <c r="E145" s="122" t="s">
        <v>117</v>
      </c>
      <c r="F145" s="123" t="s">
        <v>95</v>
      </c>
      <c r="G145" s="123" t="s">
        <v>96</v>
      </c>
      <c r="H145" s="123" t="s">
        <v>219</v>
      </c>
      <c r="I145" s="133" t="s">
        <v>100</v>
      </c>
      <c r="J145" s="134">
        <v>10000</v>
      </c>
      <c r="K145" s="134">
        <v>7000</v>
      </c>
      <c r="L145" s="135">
        <v>70000000</v>
      </c>
      <c r="M145" s="120" t="s">
        <v>56</v>
      </c>
      <c r="N145" s="136">
        <v>5600000</v>
      </c>
      <c r="O145" s="139"/>
      <c r="P145" s="132" t="s">
        <v>49</v>
      </c>
      <c r="Q145" s="141" t="s">
        <v>50</v>
      </c>
      <c r="R145" s="142">
        <f t="shared" si="1"/>
        <v>8</v>
      </c>
    </row>
    <row r="146" s="2" customFormat="1">
      <c r="A146" s="119">
        <f>MAX($A$19:A145)+1</f>
        <v>128</v>
      </c>
      <c r="B146" s="120" t="s">
        <v>41</v>
      </c>
      <c r="C146" s="121" t="s">
        <v>92</v>
      </c>
      <c r="D146" s="121" t="s">
        <v>217</v>
      </c>
      <c r="E146" s="122" t="s">
        <v>117</v>
      </c>
      <c r="F146" s="123" t="s">
        <v>95</v>
      </c>
      <c r="G146" s="123" t="s">
        <v>96</v>
      </c>
      <c r="H146" s="123" t="s">
        <v>220</v>
      </c>
      <c r="I146" s="133" t="s">
        <v>100</v>
      </c>
      <c r="J146" s="134">
        <v>500</v>
      </c>
      <c r="K146" s="134">
        <v>9915</v>
      </c>
      <c r="L146" s="135">
        <v>4957500</v>
      </c>
      <c r="M146" s="120" t="s">
        <v>56</v>
      </c>
      <c r="N146" s="136">
        <v>396600</v>
      </c>
      <c r="O146" s="139"/>
      <c r="P146" s="132" t="s">
        <v>49</v>
      </c>
      <c r="Q146" s="141" t="s">
        <v>50</v>
      </c>
      <c r="R146" s="142">
        <f t="shared" si="1"/>
        <v>8</v>
      </c>
    </row>
    <row r="147" s="2" customFormat="1">
      <c r="A147" s="119">
        <f>MAX($A$19:A146)+1</f>
        <v>129</v>
      </c>
      <c r="B147" s="120" t="s">
        <v>41</v>
      </c>
      <c r="C147" s="121" t="s">
        <v>92</v>
      </c>
      <c r="D147" s="121" t="s">
        <v>217</v>
      </c>
      <c r="E147" s="122" t="s">
        <v>117</v>
      </c>
      <c r="F147" s="123" t="s">
        <v>95</v>
      </c>
      <c r="G147" s="123" t="s">
        <v>96</v>
      </c>
      <c r="H147" s="123" t="s">
        <v>221</v>
      </c>
      <c r="I147" s="133" t="s">
        <v>100</v>
      </c>
      <c r="J147" s="134">
        <v>4000</v>
      </c>
      <c r="K147" s="134">
        <v>7200</v>
      </c>
      <c r="L147" s="135">
        <v>28800000</v>
      </c>
      <c r="M147" s="120" t="s">
        <v>56</v>
      </c>
      <c r="N147" s="136">
        <v>2304000</v>
      </c>
      <c r="O147" s="139"/>
      <c r="P147" s="132" t="s">
        <v>49</v>
      </c>
      <c r="Q147" s="141" t="s">
        <v>50</v>
      </c>
      <c r="R147" s="142">
        <f t="shared" si="1"/>
        <v>8</v>
      </c>
    </row>
    <row r="148" s="2" customFormat="1">
      <c r="A148" s="119">
        <f>MAX($A$19:A147)+1</f>
        <v>130</v>
      </c>
      <c r="B148" s="120" t="s">
        <v>41</v>
      </c>
      <c r="C148" s="121" t="s">
        <v>92</v>
      </c>
      <c r="D148" s="121" t="s">
        <v>217</v>
      </c>
      <c r="E148" s="122" t="s">
        <v>117</v>
      </c>
      <c r="F148" s="123" t="s">
        <v>95</v>
      </c>
      <c r="G148" s="123" t="s">
        <v>96</v>
      </c>
      <c r="H148" s="123" t="s">
        <v>222</v>
      </c>
      <c r="I148" s="133" t="s">
        <v>100</v>
      </c>
      <c r="J148" s="134">
        <v>1000</v>
      </c>
      <c r="K148" s="134">
        <v>7000</v>
      </c>
      <c r="L148" s="135">
        <v>7000000</v>
      </c>
      <c r="M148" s="120" t="s">
        <v>56</v>
      </c>
      <c r="N148" s="136">
        <v>560000</v>
      </c>
      <c r="O148" s="139"/>
      <c r="P148" s="132" t="s">
        <v>49</v>
      </c>
      <c r="Q148" s="141" t="s">
        <v>50</v>
      </c>
      <c r="R148" s="142">
        <f ref="R148:R211" t="shared" si="2">N148/L148*100</f>
        <v>8</v>
      </c>
    </row>
    <row r="149" s="2" customFormat="1">
      <c r="A149" s="119">
        <f>MAX($A$19:A148)+1</f>
        <v>131</v>
      </c>
      <c r="B149" s="120" t="s">
        <v>41</v>
      </c>
      <c r="C149" s="121" t="s">
        <v>92</v>
      </c>
      <c r="D149" s="121" t="s">
        <v>217</v>
      </c>
      <c r="E149" s="122" t="s">
        <v>117</v>
      </c>
      <c r="F149" s="123" t="s">
        <v>95</v>
      </c>
      <c r="G149" s="123" t="s">
        <v>96</v>
      </c>
      <c r="H149" s="123" t="s">
        <v>223</v>
      </c>
      <c r="I149" s="133" t="s">
        <v>100</v>
      </c>
      <c r="J149" s="134">
        <v>6000</v>
      </c>
      <c r="K149" s="134">
        <v>7200</v>
      </c>
      <c r="L149" s="135">
        <v>43200000</v>
      </c>
      <c r="M149" s="120" t="s">
        <v>56</v>
      </c>
      <c r="N149" s="136">
        <v>3455999</v>
      </c>
      <c r="O149" s="139"/>
      <c r="P149" s="132" t="s">
        <v>49</v>
      </c>
      <c r="Q149" s="141" t="s">
        <v>50</v>
      </c>
      <c r="R149" s="142">
        <f t="shared" si="2"/>
        <v>7.99999768518519</v>
      </c>
    </row>
    <row r="150" s="2" customFormat="1">
      <c r="A150" s="119">
        <f>MAX($A$19:A149)+1</f>
        <v>132</v>
      </c>
      <c r="B150" s="120" t="s">
        <v>41</v>
      </c>
      <c r="C150" s="121" t="s">
        <v>224</v>
      </c>
      <c r="D150" s="121" t="s">
        <v>225</v>
      </c>
      <c r="E150" s="122">
        <v>45201</v>
      </c>
      <c r="F150" s="123" t="s">
        <v>226</v>
      </c>
      <c r="G150" s="123" t="s">
        <v>227</v>
      </c>
      <c r="H150" s="123" t="s">
        <v>228</v>
      </c>
      <c r="I150" s="133" t="s">
        <v>47</v>
      </c>
      <c r="J150" s="134"/>
      <c r="K150" s="134"/>
      <c r="L150" s="135">
        <v>796775</v>
      </c>
      <c r="M150" s="120" t="s">
        <v>229</v>
      </c>
      <c r="N150" s="136">
        <v>79677</v>
      </c>
      <c r="O150" s="139"/>
      <c r="P150" s="132" t="s">
        <v>49</v>
      </c>
      <c r="Q150" s="141" t="s">
        <v>50</v>
      </c>
      <c r="R150" s="142">
        <f t="shared" si="2"/>
        <v>9.99993724702708</v>
      </c>
    </row>
    <row r="151" s="2" customFormat="1">
      <c r="A151" s="119">
        <f>MAX($A$19:A150)+1</f>
        <v>133</v>
      </c>
      <c r="B151" s="120" t="s">
        <v>41</v>
      </c>
      <c r="C151" s="121" t="s">
        <v>224</v>
      </c>
      <c r="D151" s="121" t="s">
        <v>230</v>
      </c>
      <c r="E151" s="122">
        <v>45201</v>
      </c>
      <c r="F151" s="123" t="s">
        <v>226</v>
      </c>
      <c r="G151" s="123" t="s">
        <v>227</v>
      </c>
      <c r="H151" s="123" t="s">
        <v>231</v>
      </c>
      <c r="I151" s="133" t="s">
        <v>47</v>
      </c>
      <c r="J151" s="134"/>
      <c r="K151" s="134"/>
      <c r="L151" s="135">
        <v>20000</v>
      </c>
      <c r="M151" s="120" t="s">
        <v>229</v>
      </c>
      <c r="N151" s="136">
        <v>2000</v>
      </c>
      <c r="O151" s="139"/>
      <c r="P151" s="132" t="s">
        <v>49</v>
      </c>
      <c r="Q151" s="141" t="s">
        <v>50</v>
      </c>
      <c r="R151" s="142">
        <f t="shared" si="2"/>
        <v>10</v>
      </c>
    </row>
    <row r="152" s="2" customFormat="1">
      <c r="A152" s="119">
        <f>MAX($A$19:A151)+1</f>
        <v>134</v>
      </c>
      <c r="B152" s="120" t="s">
        <v>41</v>
      </c>
      <c r="C152" s="121" t="s">
        <v>224</v>
      </c>
      <c r="D152" s="121" t="s">
        <v>232</v>
      </c>
      <c r="E152" s="122">
        <v>45201</v>
      </c>
      <c r="F152" s="123" t="s">
        <v>226</v>
      </c>
      <c r="G152" s="123" t="s">
        <v>227</v>
      </c>
      <c r="H152" s="123" t="s">
        <v>231</v>
      </c>
      <c r="I152" s="133" t="s">
        <v>47</v>
      </c>
      <c r="J152" s="134"/>
      <c r="K152" s="134"/>
      <c r="L152" s="135">
        <v>20000</v>
      </c>
      <c r="M152" s="120" t="s">
        <v>229</v>
      </c>
      <c r="N152" s="136">
        <v>2000</v>
      </c>
      <c r="O152" s="139"/>
      <c r="P152" s="132" t="s">
        <v>49</v>
      </c>
      <c r="Q152" s="141" t="s">
        <v>50</v>
      </c>
      <c r="R152" s="142">
        <f t="shared" si="2"/>
        <v>10</v>
      </c>
    </row>
    <row r="153" s="2" customFormat="1">
      <c r="A153" s="119">
        <f>MAX($A$19:A152)+1</f>
        <v>135</v>
      </c>
      <c r="B153" s="120" t="s">
        <v>41</v>
      </c>
      <c r="C153" s="121" t="s">
        <v>224</v>
      </c>
      <c r="D153" s="121" t="s">
        <v>233</v>
      </c>
      <c r="E153" s="122">
        <v>45201</v>
      </c>
      <c r="F153" s="123" t="s">
        <v>226</v>
      </c>
      <c r="G153" s="123" t="s">
        <v>227</v>
      </c>
      <c r="H153" s="123" t="s">
        <v>231</v>
      </c>
      <c r="I153" s="133" t="s">
        <v>47</v>
      </c>
      <c r="J153" s="134"/>
      <c r="K153" s="134"/>
      <c r="L153" s="135">
        <v>20000</v>
      </c>
      <c r="M153" s="120" t="s">
        <v>229</v>
      </c>
      <c r="N153" s="136">
        <v>2000</v>
      </c>
      <c r="O153" s="139"/>
      <c r="P153" s="132" t="s">
        <v>49</v>
      </c>
      <c r="Q153" s="141" t="s">
        <v>50</v>
      </c>
      <c r="R153" s="142">
        <f t="shared" si="2"/>
        <v>10</v>
      </c>
    </row>
    <row r="154" s="2" customFormat="1">
      <c r="A154" s="119">
        <f>MAX($A$19:A153)+1</f>
        <v>136</v>
      </c>
      <c r="B154" s="120" t="s">
        <v>41</v>
      </c>
      <c r="C154" s="121" t="s">
        <v>224</v>
      </c>
      <c r="D154" s="121" t="s">
        <v>234</v>
      </c>
      <c r="E154" s="122">
        <v>45201</v>
      </c>
      <c r="F154" s="123" t="s">
        <v>226</v>
      </c>
      <c r="G154" s="123" t="s">
        <v>227</v>
      </c>
      <c r="H154" s="123" t="s">
        <v>231</v>
      </c>
      <c r="I154" s="133" t="s">
        <v>47</v>
      </c>
      <c r="J154" s="134"/>
      <c r="K154" s="134"/>
      <c r="L154" s="135">
        <v>20000</v>
      </c>
      <c r="M154" s="120" t="s">
        <v>229</v>
      </c>
      <c r="N154" s="136">
        <v>2000</v>
      </c>
      <c r="O154" s="139"/>
      <c r="P154" s="132" t="s">
        <v>49</v>
      </c>
      <c r="Q154" s="141" t="s">
        <v>50</v>
      </c>
      <c r="R154" s="142">
        <f t="shared" si="2"/>
        <v>10</v>
      </c>
    </row>
    <row r="155" s="2" customFormat="1">
      <c r="A155" s="119">
        <f>MAX($A$19:A154)+1</f>
        <v>137</v>
      </c>
      <c r="B155" s="120" t="s">
        <v>41</v>
      </c>
      <c r="C155" s="121" t="s">
        <v>224</v>
      </c>
      <c r="D155" s="121" t="s">
        <v>235</v>
      </c>
      <c r="E155" s="122">
        <v>45201</v>
      </c>
      <c r="F155" s="123" t="s">
        <v>226</v>
      </c>
      <c r="G155" s="123" t="s">
        <v>227</v>
      </c>
      <c r="H155" s="123" t="s">
        <v>231</v>
      </c>
      <c r="I155" s="133" t="s">
        <v>47</v>
      </c>
      <c r="J155" s="134"/>
      <c r="K155" s="134"/>
      <c r="L155" s="135">
        <v>20000</v>
      </c>
      <c r="M155" s="120" t="s">
        <v>229</v>
      </c>
      <c r="N155" s="136">
        <v>2000</v>
      </c>
      <c r="O155" s="139"/>
      <c r="P155" s="132" t="s">
        <v>49</v>
      </c>
      <c r="Q155" s="141" t="s">
        <v>50</v>
      </c>
      <c r="R155" s="142">
        <f t="shared" si="2"/>
        <v>10</v>
      </c>
    </row>
    <row r="156" s="2" customFormat="1">
      <c r="A156" s="119">
        <f>MAX($A$19:A155)+1</f>
        <v>138</v>
      </c>
      <c r="B156" s="120" t="s">
        <v>41</v>
      </c>
      <c r="C156" s="121" t="s">
        <v>224</v>
      </c>
      <c r="D156" s="121" t="s">
        <v>236</v>
      </c>
      <c r="E156" s="122">
        <v>45201</v>
      </c>
      <c r="F156" s="123" t="s">
        <v>226</v>
      </c>
      <c r="G156" s="123" t="s">
        <v>227</v>
      </c>
      <c r="H156" s="123" t="s">
        <v>231</v>
      </c>
      <c r="I156" s="133" t="s">
        <v>47</v>
      </c>
      <c r="J156" s="134"/>
      <c r="K156" s="134"/>
      <c r="L156" s="135">
        <v>318182</v>
      </c>
      <c r="M156" s="120" t="s">
        <v>229</v>
      </c>
      <c r="N156" s="136">
        <v>31818</v>
      </c>
      <c r="O156" s="139"/>
      <c r="P156" s="132" t="s">
        <v>49</v>
      </c>
      <c r="Q156" s="141" t="s">
        <v>50</v>
      </c>
      <c r="R156" s="142">
        <f t="shared" si="2"/>
        <v>9.99993714289306</v>
      </c>
    </row>
    <row r="157" s="2" customFormat="1">
      <c r="A157" s="119">
        <f>MAX($A$19:A156)+1</f>
        <v>139</v>
      </c>
      <c r="B157" s="120" t="s">
        <v>41</v>
      </c>
      <c r="C157" s="121" t="s">
        <v>224</v>
      </c>
      <c r="D157" s="121" t="s">
        <v>237</v>
      </c>
      <c r="E157" s="122">
        <v>45201</v>
      </c>
      <c r="F157" s="123" t="s">
        <v>226</v>
      </c>
      <c r="G157" s="123" t="s">
        <v>227</v>
      </c>
      <c r="H157" s="123" t="s">
        <v>231</v>
      </c>
      <c r="I157" s="133" t="s">
        <v>47</v>
      </c>
      <c r="J157" s="134"/>
      <c r="K157" s="134"/>
      <c r="L157" s="135">
        <v>136364</v>
      </c>
      <c r="M157" s="120" t="s">
        <v>229</v>
      </c>
      <c r="N157" s="136">
        <v>13636</v>
      </c>
      <c r="O157" s="139"/>
      <c r="P157" s="132" t="s">
        <v>49</v>
      </c>
      <c r="Q157" s="141" t="s">
        <v>50</v>
      </c>
      <c r="R157" s="142">
        <f t="shared" si="2"/>
        <v>9.99970666744889</v>
      </c>
    </row>
    <row r="158" s="2" customFormat="1">
      <c r="A158" s="119">
        <f>MAX($A$19:A157)+1</f>
        <v>140</v>
      </c>
      <c r="B158" s="120" t="s">
        <v>41</v>
      </c>
      <c r="C158" s="121" t="s">
        <v>224</v>
      </c>
      <c r="D158" s="121" t="s">
        <v>238</v>
      </c>
      <c r="E158" s="122">
        <v>45201</v>
      </c>
      <c r="F158" s="123" t="s">
        <v>226</v>
      </c>
      <c r="G158" s="123" t="s">
        <v>227</v>
      </c>
      <c r="H158" s="123" t="s">
        <v>231</v>
      </c>
      <c r="I158" s="133" t="s">
        <v>47</v>
      </c>
      <c r="J158" s="134"/>
      <c r="K158" s="134"/>
      <c r="L158" s="135">
        <v>20000</v>
      </c>
      <c r="M158" s="120" t="s">
        <v>229</v>
      </c>
      <c r="N158" s="136">
        <v>2000</v>
      </c>
      <c r="O158" s="139"/>
      <c r="P158" s="132" t="s">
        <v>49</v>
      </c>
      <c r="Q158" s="141" t="s">
        <v>50</v>
      </c>
      <c r="R158" s="142">
        <f t="shared" si="2"/>
        <v>10</v>
      </c>
    </row>
    <row r="159" s="2" customFormat="1">
      <c r="A159" s="119">
        <f>MAX($A$19:A158)+1</f>
        <v>141</v>
      </c>
      <c r="B159" s="120" t="s">
        <v>41</v>
      </c>
      <c r="C159" s="121" t="s">
        <v>224</v>
      </c>
      <c r="D159" s="121" t="s">
        <v>239</v>
      </c>
      <c r="E159" s="122">
        <v>45201</v>
      </c>
      <c r="F159" s="123" t="s">
        <v>226</v>
      </c>
      <c r="G159" s="123" t="s">
        <v>227</v>
      </c>
      <c r="H159" s="123" t="s">
        <v>231</v>
      </c>
      <c r="I159" s="133" t="s">
        <v>47</v>
      </c>
      <c r="J159" s="134"/>
      <c r="K159" s="134"/>
      <c r="L159" s="135">
        <v>318182</v>
      </c>
      <c r="M159" s="120" t="s">
        <v>229</v>
      </c>
      <c r="N159" s="136">
        <v>31818</v>
      </c>
      <c r="O159" s="139"/>
      <c r="P159" s="132" t="s">
        <v>49</v>
      </c>
      <c r="Q159" s="141" t="s">
        <v>50</v>
      </c>
      <c r="R159" s="142">
        <f t="shared" si="2"/>
        <v>9.99993714289306</v>
      </c>
    </row>
    <row r="160" s="2" customFormat="1">
      <c r="A160" s="119">
        <f>MAX($A$19:A159)+1</f>
        <v>142</v>
      </c>
      <c r="B160" s="120" t="s">
        <v>41</v>
      </c>
      <c r="C160" s="121" t="s">
        <v>224</v>
      </c>
      <c r="D160" s="121" t="s">
        <v>240</v>
      </c>
      <c r="E160" s="122">
        <v>45201</v>
      </c>
      <c r="F160" s="123" t="s">
        <v>226</v>
      </c>
      <c r="G160" s="123" t="s">
        <v>227</v>
      </c>
      <c r="H160" s="123" t="s">
        <v>231</v>
      </c>
      <c r="I160" s="133" t="s">
        <v>47</v>
      </c>
      <c r="J160" s="134"/>
      <c r="K160" s="134"/>
      <c r="L160" s="135">
        <v>182091</v>
      </c>
      <c r="M160" s="120" t="s">
        <v>229</v>
      </c>
      <c r="N160" s="136">
        <v>18209</v>
      </c>
      <c r="O160" s="139"/>
      <c r="P160" s="132" t="s">
        <v>49</v>
      </c>
      <c r="Q160" s="141" t="s">
        <v>50</v>
      </c>
      <c r="R160" s="142">
        <f t="shared" si="2"/>
        <v>9.99994508240385</v>
      </c>
    </row>
    <row r="161" s="2" customFormat="1">
      <c r="A161" s="119">
        <f>MAX($A$19:A160)+1</f>
        <v>143</v>
      </c>
      <c r="B161" s="120" t="s">
        <v>41</v>
      </c>
      <c r="C161" s="121" t="s">
        <v>224</v>
      </c>
      <c r="D161" s="121" t="s">
        <v>241</v>
      </c>
      <c r="E161" s="122">
        <v>45201</v>
      </c>
      <c r="F161" s="123" t="s">
        <v>226</v>
      </c>
      <c r="G161" s="123" t="s">
        <v>227</v>
      </c>
      <c r="H161" s="123" t="s">
        <v>231</v>
      </c>
      <c r="I161" s="133" t="s">
        <v>47</v>
      </c>
      <c r="J161" s="134"/>
      <c r="K161" s="134"/>
      <c r="L161" s="135">
        <v>20000</v>
      </c>
      <c r="M161" s="120" t="s">
        <v>229</v>
      </c>
      <c r="N161" s="136">
        <v>2000</v>
      </c>
      <c r="O161" s="139"/>
      <c r="P161" s="132" t="s">
        <v>49</v>
      </c>
      <c r="Q161" s="141" t="s">
        <v>50</v>
      </c>
      <c r="R161" s="142">
        <f t="shared" si="2"/>
        <v>10</v>
      </c>
    </row>
    <row r="162" s="2" customFormat="1">
      <c r="A162" s="119">
        <f>MAX($A$19:A161)+1</f>
        <v>144</v>
      </c>
      <c r="B162" s="120" t="s">
        <v>41</v>
      </c>
      <c r="C162" s="121" t="s">
        <v>224</v>
      </c>
      <c r="D162" s="121" t="s">
        <v>242</v>
      </c>
      <c r="E162" s="122">
        <v>45201</v>
      </c>
      <c r="F162" s="123" t="s">
        <v>226</v>
      </c>
      <c r="G162" s="123" t="s">
        <v>227</v>
      </c>
      <c r="H162" s="123" t="s">
        <v>231</v>
      </c>
      <c r="I162" s="133" t="s">
        <v>47</v>
      </c>
      <c r="J162" s="134"/>
      <c r="K162" s="134"/>
      <c r="L162" s="135">
        <v>386182</v>
      </c>
      <c r="M162" s="120" t="s">
        <v>229</v>
      </c>
      <c r="N162" s="136">
        <v>38618</v>
      </c>
      <c r="O162" s="139"/>
      <c r="P162" s="132" t="s">
        <v>49</v>
      </c>
      <c r="Q162" s="141" t="s">
        <v>50</v>
      </c>
      <c r="R162" s="142">
        <f t="shared" si="2"/>
        <v>9.99994821094717</v>
      </c>
    </row>
    <row r="163" s="2" customFormat="1">
      <c r="A163" s="119">
        <f>MAX($A$19:A162)+1</f>
        <v>145</v>
      </c>
      <c r="B163" s="120" t="s">
        <v>41</v>
      </c>
      <c r="C163" s="121" t="s">
        <v>224</v>
      </c>
      <c r="D163" s="121" t="s">
        <v>243</v>
      </c>
      <c r="E163" s="122">
        <v>45201</v>
      </c>
      <c r="F163" s="123" t="s">
        <v>226</v>
      </c>
      <c r="G163" s="123" t="s">
        <v>227</v>
      </c>
      <c r="H163" s="123" t="s">
        <v>231</v>
      </c>
      <c r="I163" s="133" t="s">
        <v>47</v>
      </c>
      <c r="J163" s="134"/>
      <c r="K163" s="134"/>
      <c r="L163" s="135">
        <v>2000000</v>
      </c>
      <c r="M163" s="120" t="s">
        <v>229</v>
      </c>
      <c r="N163" s="136">
        <v>200000</v>
      </c>
      <c r="O163" s="139"/>
      <c r="P163" s="132" t="s">
        <v>49</v>
      </c>
      <c r="Q163" s="141" t="s">
        <v>50</v>
      </c>
      <c r="R163" s="142">
        <f t="shared" si="2"/>
        <v>10</v>
      </c>
    </row>
    <row r="164" s="2" customFormat="1">
      <c r="A164" s="119">
        <f>MAX($A$19:A163)+1</f>
        <v>146</v>
      </c>
      <c r="B164" s="120" t="s">
        <v>41</v>
      </c>
      <c r="C164" s="121" t="s">
        <v>224</v>
      </c>
      <c r="D164" s="121" t="s">
        <v>244</v>
      </c>
      <c r="E164" s="122">
        <v>45201</v>
      </c>
      <c r="F164" s="123" t="s">
        <v>226</v>
      </c>
      <c r="G164" s="123" t="s">
        <v>227</v>
      </c>
      <c r="H164" s="123" t="s">
        <v>231</v>
      </c>
      <c r="I164" s="133" t="s">
        <v>47</v>
      </c>
      <c r="J164" s="134"/>
      <c r="K164" s="134"/>
      <c r="L164" s="135">
        <v>222727</v>
      </c>
      <c r="M164" s="120" t="s">
        <v>229</v>
      </c>
      <c r="N164" s="136">
        <v>22273</v>
      </c>
      <c r="O164" s="139"/>
      <c r="P164" s="132" t="s">
        <v>49</v>
      </c>
      <c r="Q164" s="141" t="s">
        <v>50</v>
      </c>
      <c r="R164" s="142">
        <f t="shared" si="2"/>
        <v>10.0001346940425</v>
      </c>
    </row>
    <row r="165" s="2" customFormat="1">
      <c r="A165" s="119">
        <f>MAX($A$19:A164)+1</f>
        <v>147</v>
      </c>
      <c r="B165" s="120" t="s">
        <v>41</v>
      </c>
      <c r="C165" s="121" t="s">
        <v>224</v>
      </c>
      <c r="D165" s="121" t="s">
        <v>245</v>
      </c>
      <c r="E165" s="122">
        <v>45201</v>
      </c>
      <c r="F165" s="123" t="s">
        <v>226</v>
      </c>
      <c r="G165" s="123" t="s">
        <v>227</v>
      </c>
      <c r="H165" s="123" t="s">
        <v>231</v>
      </c>
      <c r="I165" s="133" t="s">
        <v>47</v>
      </c>
      <c r="J165" s="134"/>
      <c r="K165" s="134"/>
      <c r="L165" s="135">
        <v>20000</v>
      </c>
      <c r="M165" s="120" t="s">
        <v>229</v>
      </c>
      <c r="N165" s="136">
        <v>2000</v>
      </c>
      <c r="O165" s="139"/>
      <c r="P165" s="132" t="s">
        <v>49</v>
      </c>
      <c r="Q165" s="141" t="s">
        <v>50</v>
      </c>
      <c r="R165" s="142">
        <f t="shared" si="2"/>
        <v>10</v>
      </c>
    </row>
    <row r="166" s="2" customFormat="1">
      <c r="A166" s="119">
        <f>MAX($A$19:A165)+1</f>
        <v>148</v>
      </c>
      <c r="B166" s="120" t="s">
        <v>41</v>
      </c>
      <c r="C166" s="121" t="s">
        <v>224</v>
      </c>
      <c r="D166" s="121" t="s">
        <v>246</v>
      </c>
      <c r="E166" s="122">
        <v>45201</v>
      </c>
      <c r="F166" s="123" t="s">
        <v>226</v>
      </c>
      <c r="G166" s="123" t="s">
        <v>227</v>
      </c>
      <c r="H166" s="123" t="s">
        <v>231</v>
      </c>
      <c r="I166" s="133" t="s">
        <v>47</v>
      </c>
      <c r="J166" s="134"/>
      <c r="K166" s="134"/>
      <c r="L166" s="135">
        <v>20000</v>
      </c>
      <c r="M166" s="120" t="s">
        <v>229</v>
      </c>
      <c r="N166" s="136">
        <v>2000</v>
      </c>
      <c r="O166" s="139"/>
      <c r="P166" s="132" t="s">
        <v>49</v>
      </c>
      <c r="Q166" s="141" t="s">
        <v>50</v>
      </c>
      <c r="R166" s="142">
        <f t="shared" si="2"/>
        <v>10</v>
      </c>
    </row>
    <row r="167" s="2" customFormat="1">
      <c r="A167" s="119">
        <f>MAX($A$19:A166)+1</f>
        <v>149</v>
      </c>
      <c r="B167" s="120" t="s">
        <v>41</v>
      </c>
      <c r="C167" s="121" t="s">
        <v>224</v>
      </c>
      <c r="D167" s="121" t="s">
        <v>247</v>
      </c>
      <c r="E167" s="122">
        <v>45201</v>
      </c>
      <c r="F167" s="123" t="s">
        <v>226</v>
      </c>
      <c r="G167" s="123" t="s">
        <v>227</v>
      </c>
      <c r="H167" s="123" t="s">
        <v>231</v>
      </c>
      <c r="I167" s="133" t="s">
        <v>47</v>
      </c>
      <c r="J167" s="134"/>
      <c r="K167" s="134"/>
      <c r="L167" s="135">
        <v>186864</v>
      </c>
      <c r="M167" s="120" t="s">
        <v>229</v>
      </c>
      <c r="N167" s="136">
        <v>18686</v>
      </c>
      <c r="O167" s="139"/>
      <c r="P167" s="132" t="s">
        <v>49</v>
      </c>
      <c r="Q167" s="141" t="s">
        <v>50</v>
      </c>
      <c r="R167" s="142">
        <f t="shared" si="2"/>
        <v>9.9997859405771</v>
      </c>
    </row>
    <row r="168" s="2" customFormat="1">
      <c r="A168" s="119">
        <f>MAX($A$19:A167)+1</f>
        <v>150</v>
      </c>
      <c r="B168" s="120" t="s">
        <v>41</v>
      </c>
      <c r="C168" s="121" t="s">
        <v>224</v>
      </c>
      <c r="D168" s="121" t="s">
        <v>248</v>
      </c>
      <c r="E168" s="122">
        <v>45201</v>
      </c>
      <c r="F168" s="123" t="s">
        <v>226</v>
      </c>
      <c r="G168" s="123" t="s">
        <v>227</v>
      </c>
      <c r="H168" s="123" t="s">
        <v>231</v>
      </c>
      <c r="I168" s="133" t="s">
        <v>47</v>
      </c>
      <c r="J168" s="134"/>
      <c r="K168" s="134"/>
      <c r="L168" s="135">
        <v>600000</v>
      </c>
      <c r="M168" s="120" t="s">
        <v>229</v>
      </c>
      <c r="N168" s="136">
        <v>60000</v>
      </c>
      <c r="O168" s="139"/>
      <c r="P168" s="132" t="s">
        <v>49</v>
      </c>
      <c r="Q168" s="141" t="s">
        <v>50</v>
      </c>
      <c r="R168" s="142">
        <f t="shared" si="2"/>
        <v>10</v>
      </c>
    </row>
    <row r="169" ht="22.5" s="2" customFormat="1">
      <c r="A169" s="119">
        <f>MAX($A$19:A168)+1</f>
        <v>151</v>
      </c>
      <c r="B169" s="120" t="s">
        <v>41</v>
      </c>
      <c r="C169" s="121" t="s">
        <v>249</v>
      </c>
      <c r="D169" s="121" t="s">
        <v>250</v>
      </c>
      <c r="E169" s="122">
        <v>45230</v>
      </c>
      <c r="F169" s="123" t="s">
        <v>251</v>
      </c>
      <c r="G169" s="123" t="s">
        <v>252</v>
      </c>
      <c r="H169" s="123" t="s">
        <v>253</v>
      </c>
      <c r="I169" s="133" t="s">
        <v>47</v>
      </c>
      <c r="J169" s="134"/>
      <c r="K169" s="134"/>
      <c r="L169" s="135">
        <v>67178884</v>
      </c>
      <c r="M169" s="120" t="s">
        <v>229</v>
      </c>
      <c r="N169" s="136">
        <v>6718105</v>
      </c>
      <c r="O169" s="139"/>
      <c r="P169" s="132" t="s">
        <v>49</v>
      </c>
      <c r="Q169" s="141" t="s">
        <v>50</v>
      </c>
      <c r="R169" s="142">
        <f t="shared" si="2"/>
        <v>10.0003224227422</v>
      </c>
    </row>
    <row r="170" ht="22.5" s="2" customFormat="1">
      <c r="A170" s="119">
        <f>MAX($A$19:A169)+1</f>
        <v>152</v>
      </c>
      <c r="B170" s="120" t="s">
        <v>41</v>
      </c>
      <c r="C170" s="121" t="s">
        <v>249</v>
      </c>
      <c r="D170" s="121" t="s">
        <v>254</v>
      </c>
      <c r="E170" s="122">
        <v>45230</v>
      </c>
      <c r="F170" s="123" t="s">
        <v>251</v>
      </c>
      <c r="G170" s="123" t="s">
        <v>252</v>
      </c>
      <c r="H170" s="123" t="s">
        <v>253</v>
      </c>
      <c r="I170" s="133" t="s">
        <v>47</v>
      </c>
      <c r="J170" s="134"/>
      <c r="K170" s="134"/>
      <c r="L170" s="135">
        <v>49390561</v>
      </c>
      <c r="M170" s="120" t="s">
        <v>229</v>
      </c>
      <c r="N170" s="136">
        <v>4939060</v>
      </c>
      <c r="O170" s="139"/>
      <c r="P170" s="132" t="s">
        <v>49</v>
      </c>
      <c r="Q170" s="141" t="s">
        <v>50</v>
      </c>
      <c r="R170" s="142">
        <f t="shared" si="2"/>
        <v>10.0000078962456</v>
      </c>
    </row>
    <row r="171" ht="22.5" s="2" customFormat="1">
      <c r="A171" s="119">
        <f>MAX($A$19:A170)+1</f>
        <v>153</v>
      </c>
      <c r="B171" s="120" t="s">
        <v>41</v>
      </c>
      <c r="C171" s="121" t="s">
        <v>255</v>
      </c>
      <c r="D171" s="121" t="s">
        <v>256</v>
      </c>
      <c r="E171" s="122">
        <v>45202</v>
      </c>
      <c r="F171" s="123" t="s">
        <v>257</v>
      </c>
      <c r="G171" s="123" t="s">
        <v>258</v>
      </c>
      <c r="H171" s="123" t="s">
        <v>253</v>
      </c>
      <c r="I171" s="133" t="s">
        <v>47</v>
      </c>
      <c r="J171" s="134"/>
      <c r="K171" s="134"/>
      <c r="L171" s="135">
        <v>500000</v>
      </c>
      <c r="M171" s="120" t="s">
        <v>229</v>
      </c>
      <c r="N171" s="136">
        <v>50000</v>
      </c>
      <c r="O171" s="139"/>
      <c r="P171" s="132" t="s">
        <v>49</v>
      </c>
      <c r="Q171" s="141" t="s">
        <v>50</v>
      </c>
      <c r="R171" s="142">
        <f t="shared" si="2"/>
        <v>10</v>
      </c>
    </row>
    <row r="172" ht="22.5" s="2" customFormat="1">
      <c r="A172" s="119">
        <f>MAX($A$19:A171)+1</f>
        <v>154</v>
      </c>
      <c r="B172" s="120" t="s">
        <v>41</v>
      </c>
      <c r="C172" s="121" t="s">
        <v>255</v>
      </c>
      <c r="D172" s="121" t="s">
        <v>259</v>
      </c>
      <c r="E172" s="122">
        <v>45204</v>
      </c>
      <c r="F172" s="123" t="s">
        <v>257</v>
      </c>
      <c r="G172" s="123" t="s">
        <v>258</v>
      </c>
      <c r="H172" s="123" t="s">
        <v>253</v>
      </c>
      <c r="I172" s="133" t="s">
        <v>47</v>
      </c>
      <c r="J172" s="134"/>
      <c r="K172" s="134"/>
      <c r="L172" s="135">
        <v>1000000</v>
      </c>
      <c r="M172" s="120" t="s">
        <v>229</v>
      </c>
      <c r="N172" s="136">
        <v>100000</v>
      </c>
      <c r="O172" s="139"/>
      <c r="P172" s="132" t="s">
        <v>49</v>
      </c>
      <c r="Q172" s="141" t="s">
        <v>50</v>
      </c>
      <c r="R172" s="142">
        <f t="shared" si="2"/>
        <v>10</v>
      </c>
    </row>
    <row r="173" ht="22.5" s="2" customFormat="1">
      <c r="A173" s="119">
        <f>MAX($A$19:A172)+1</f>
        <v>155</v>
      </c>
      <c r="B173" s="120" t="s">
        <v>41</v>
      </c>
      <c r="C173" s="121" t="s">
        <v>255</v>
      </c>
      <c r="D173" s="121" t="s">
        <v>260</v>
      </c>
      <c r="E173" s="122">
        <v>45224</v>
      </c>
      <c r="F173" s="123" t="s">
        <v>257</v>
      </c>
      <c r="G173" s="123" t="s">
        <v>258</v>
      </c>
      <c r="H173" s="123" t="s">
        <v>253</v>
      </c>
      <c r="I173" s="133" t="s">
        <v>47</v>
      </c>
      <c r="J173" s="134"/>
      <c r="K173" s="134"/>
      <c r="L173" s="135">
        <v>20000</v>
      </c>
      <c r="M173" s="120" t="s">
        <v>229</v>
      </c>
      <c r="N173" s="136">
        <v>2000</v>
      </c>
      <c r="O173" s="139"/>
      <c r="P173" s="132" t="s">
        <v>49</v>
      </c>
      <c r="Q173" s="141" t="s">
        <v>50</v>
      </c>
      <c r="R173" s="142">
        <f t="shared" si="2"/>
        <v>10</v>
      </c>
    </row>
    <row r="174" ht="22.5" s="2" customFormat="1">
      <c r="A174" s="119">
        <f>MAX($A$19:A173)+1</f>
        <v>156</v>
      </c>
      <c r="B174" s="120" t="s">
        <v>41</v>
      </c>
      <c r="C174" s="121" t="s">
        <v>255</v>
      </c>
      <c r="D174" s="121" t="s">
        <v>261</v>
      </c>
      <c r="E174" s="122">
        <v>45224</v>
      </c>
      <c r="F174" s="123" t="s">
        <v>257</v>
      </c>
      <c r="G174" s="123" t="s">
        <v>258</v>
      </c>
      <c r="H174" s="123" t="s">
        <v>253</v>
      </c>
      <c r="I174" s="133" t="s">
        <v>47</v>
      </c>
      <c r="J174" s="134"/>
      <c r="K174" s="134"/>
      <c r="L174" s="135">
        <v>24375</v>
      </c>
      <c r="M174" s="120" t="s">
        <v>229</v>
      </c>
      <c r="N174" s="136">
        <v>2438</v>
      </c>
      <c r="O174" s="139"/>
      <c r="P174" s="132" t="s">
        <v>49</v>
      </c>
      <c r="Q174" s="141" t="s">
        <v>50</v>
      </c>
      <c r="R174" s="142">
        <f t="shared" si="2"/>
        <v>10.0020512820513</v>
      </c>
    </row>
    <row r="175" ht="22.5" s="2" customFormat="1">
      <c r="A175" s="119">
        <f>MAX($A$19:A174)+1</f>
        <v>157</v>
      </c>
      <c r="B175" s="120" t="s">
        <v>41</v>
      </c>
      <c r="C175" s="121" t="s">
        <v>255</v>
      </c>
      <c r="D175" s="121" t="s">
        <v>262</v>
      </c>
      <c r="E175" s="122">
        <v>45230</v>
      </c>
      <c r="F175" s="123" t="s">
        <v>257</v>
      </c>
      <c r="G175" s="123" t="s">
        <v>258</v>
      </c>
      <c r="H175" s="123" t="s">
        <v>253</v>
      </c>
      <c r="I175" s="133" t="s">
        <v>47</v>
      </c>
      <c r="J175" s="134"/>
      <c r="K175" s="134"/>
      <c r="L175" s="135">
        <v>4215225</v>
      </c>
      <c r="M175" s="120" t="s">
        <v>229</v>
      </c>
      <c r="N175" s="136">
        <v>421523</v>
      </c>
      <c r="O175" s="139"/>
      <c r="P175" s="132" t="s">
        <v>49</v>
      </c>
      <c r="Q175" s="141" t="s">
        <v>50</v>
      </c>
      <c r="R175" s="142">
        <f t="shared" si="2"/>
        <v>10.000011861763</v>
      </c>
    </row>
    <row r="176" ht="22.5" s="2" customFormat="1">
      <c r="A176" s="119">
        <f>MAX($A$19:A175)+1</f>
        <v>158</v>
      </c>
      <c r="B176" s="120" t="s">
        <v>41</v>
      </c>
      <c r="C176" s="121" t="s">
        <v>255</v>
      </c>
      <c r="D176" s="121" t="s">
        <v>263</v>
      </c>
      <c r="E176" s="122">
        <v>45230</v>
      </c>
      <c r="F176" s="123" t="s">
        <v>257</v>
      </c>
      <c r="G176" s="123" t="s">
        <v>258</v>
      </c>
      <c r="H176" s="123" t="s">
        <v>253</v>
      </c>
      <c r="I176" s="133" t="s">
        <v>47</v>
      </c>
      <c r="J176" s="134"/>
      <c r="K176" s="134"/>
      <c r="L176" s="135">
        <v>2320301</v>
      </c>
      <c r="M176" s="120" t="s">
        <v>229</v>
      </c>
      <c r="N176" s="136">
        <v>231958</v>
      </c>
      <c r="O176" s="139"/>
      <c r="P176" s="132" t="s">
        <v>49</v>
      </c>
      <c r="Q176" s="141" t="s">
        <v>50</v>
      </c>
      <c r="R176" s="142">
        <f t="shared" si="2"/>
        <v>9.9968926445319</v>
      </c>
    </row>
    <row r="177" s="2" customFormat="1">
      <c r="A177" s="119">
        <f>MAX($A$19:A176)+1</f>
        <v>159</v>
      </c>
      <c r="B177" s="120" t="s">
        <v>41</v>
      </c>
      <c r="C177" s="121" t="s">
        <v>264</v>
      </c>
      <c r="D177" s="121" t="s">
        <v>265</v>
      </c>
      <c r="E177" s="122">
        <v>45230</v>
      </c>
      <c r="F177" s="123" t="s">
        <v>266</v>
      </c>
      <c r="G177" s="123" t="s">
        <v>267</v>
      </c>
      <c r="H177" s="123" t="s">
        <v>253</v>
      </c>
      <c r="I177" s="133" t="s">
        <v>47</v>
      </c>
      <c r="J177" s="134"/>
      <c r="K177" s="134"/>
      <c r="L177" s="135">
        <v>1010691</v>
      </c>
      <c r="M177" s="120" t="s">
        <v>229</v>
      </c>
      <c r="N177" s="136">
        <v>101165</v>
      </c>
      <c r="O177" s="139"/>
      <c r="P177" s="132" t="s">
        <v>49</v>
      </c>
      <c r="Q177" s="141" t="s">
        <v>50</v>
      </c>
      <c r="R177" s="142">
        <f t="shared" si="2"/>
        <v>10.0094885578283</v>
      </c>
    </row>
    <row r="178" s="2" customFormat="1">
      <c r="A178" s="119">
        <f>MAX($A$19:A177)+1</f>
        <v>160</v>
      </c>
      <c r="B178" s="120" t="s">
        <v>41</v>
      </c>
      <c r="C178" s="121" t="s">
        <v>264</v>
      </c>
      <c r="D178" s="121" t="s">
        <v>268</v>
      </c>
      <c r="E178" s="122">
        <v>45230</v>
      </c>
      <c r="F178" s="123" t="s">
        <v>266</v>
      </c>
      <c r="G178" s="123" t="s">
        <v>267</v>
      </c>
      <c r="H178" s="123" t="s">
        <v>253</v>
      </c>
      <c r="I178" s="133" t="s">
        <v>47</v>
      </c>
      <c r="J178" s="134"/>
      <c r="K178" s="134"/>
      <c r="L178" s="135">
        <v>369333</v>
      </c>
      <c r="M178" s="120" t="s">
        <v>229</v>
      </c>
      <c r="N178" s="136">
        <v>36933</v>
      </c>
      <c r="O178" s="139"/>
      <c r="P178" s="132" t="s">
        <v>49</v>
      </c>
      <c r="Q178" s="141" t="s">
        <v>50</v>
      </c>
      <c r="R178" s="142">
        <f t="shared" si="2"/>
        <v>9.99991877248987</v>
      </c>
    </row>
    <row r="179" s="2" customFormat="1">
      <c r="A179" s="119">
        <f>MAX($A$19:A178)+1</f>
        <v>161</v>
      </c>
      <c r="B179" s="120" t="s">
        <v>41</v>
      </c>
      <c r="C179" s="121" t="s">
        <v>269</v>
      </c>
      <c r="D179" s="121" t="s">
        <v>270</v>
      </c>
      <c r="E179" s="122">
        <v>45209</v>
      </c>
      <c r="F179" s="123" t="s">
        <v>271</v>
      </c>
      <c r="G179" s="123" t="s">
        <v>272</v>
      </c>
      <c r="H179" s="123" t="s">
        <v>273</v>
      </c>
      <c r="I179" s="133" t="s">
        <v>274</v>
      </c>
      <c r="J179" s="134">
        <v>1</v>
      </c>
      <c r="K179" s="134">
        <v>863636.36</v>
      </c>
      <c r="L179" s="135">
        <v>863636</v>
      </c>
      <c r="M179" s="120" t="s">
        <v>229</v>
      </c>
      <c r="N179" s="136">
        <v>86364</v>
      </c>
      <c r="O179" s="139"/>
      <c r="P179" s="132" t="s">
        <v>49</v>
      </c>
      <c r="Q179" s="141" t="s">
        <v>50</v>
      </c>
      <c r="R179" s="142">
        <f t="shared" si="2"/>
        <v>10.000046315809</v>
      </c>
    </row>
    <row r="180" s="2" customFormat="1">
      <c r="A180" s="119">
        <f>MAX($A$19:A179)+1</f>
        <v>162</v>
      </c>
      <c r="B180" s="120" t="s">
        <v>41</v>
      </c>
      <c r="C180" s="121" t="s">
        <v>269</v>
      </c>
      <c r="D180" s="121" t="s">
        <v>275</v>
      </c>
      <c r="E180" s="122" t="s">
        <v>276</v>
      </c>
      <c r="F180" s="123" t="s">
        <v>271</v>
      </c>
      <c r="G180" s="123" t="s">
        <v>272</v>
      </c>
      <c r="H180" s="123" t="s">
        <v>277</v>
      </c>
      <c r="I180" s="133" t="s">
        <v>278</v>
      </c>
      <c r="J180" s="134">
        <v>1</v>
      </c>
      <c r="K180" s="134">
        <v>2590909.09</v>
      </c>
      <c r="L180" s="135">
        <v>2590909</v>
      </c>
      <c r="M180" s="120" t="s">
        <v>229</v>
      </c>
      <c r="N180" s="136">
        <v>259091</v>
      </c>
      <c r="O180" s="139"/>
      <c r="P180" s="132" t="s">
        <v>49</v>
      </c>
      <c r="Q180" s="141" t="s">
        <v>50</v>
      </c>
      <c r="R180" s="142">
        <f t="shared" si="2"/>
        <v>10.0000038596493</v>
      </c>
    </row>
    <row r="181" s="2" customFormat="1">
      <c r="A181" s="119">
        <f>MAX($A$19:A180)+1</f>
        <v>163</v>
      </c>
      <c r="B181" s="120" t="s">
        <v>41</v>
      </c>
      <c r="C181" s="121" t="s">
        <v>269</v>
      </c>
      <c r="D181" s="121" t="s">
        <v>275</v>
      </c>
      <c r="E181" s="122" t="s">
        <v>276</v>
      </c>
      <c r="F181" s="123" t="s">
        <v>271</v>
      </c>
      <c r="G181" s="123" t="s">
        <v>272</v>
      </c>
      <c r="H181" s="123" t="s">
        <v>279</v>
      </c>
      <c r="I181" s="133" t="s">
        <v>278</v>
      </c>
      <c r="J181" s="134">
        <v>1</v>
      </c>
      <c r="K181" s="134">
        <v>1818181.81</v>
      </c>
      <c r="L181" s="135">
        <v>1818182</v>
      </c>
      <c r="M181" s="120" t="s">
        <v>229</v>
      </c>
      <c r="N181" s="136">
        <v>181818</v>
      </c>
      <c r="O181" s="139"/>
      <c r="P181" s="132" t="s">
        <v>49</v>
      </c>
      <c r="Q181" s="141" t="s">
        <v>50</v>
      </c>
      <c r="R181" s="142">
        <f t="shared" si="2"/>
        <v>9.9999890000011</v>
      </c>
    </row>
    <row r="182" s="2" customFormat="1">
      <c r="A182" s="119">
        <f>MAX($A$19:A181)+1</f>
        <v>164</v>
      </c>
      <c r="B182" s="120" t="s">
        <v>41</v>
      </c>
      <c r="C182" s="121" t="s">
        <v>280</v>
      </c>
      <c r="D182" s="121" t="s">
        <v>281</v>
      </c>
      <c r="E182" s="122">
        <v>45230</v>
      </c>
      <c r="F182" s="123" t="s">
        <v>282</v>
      </c>
      <c r="G182" s="123" t="s">
        <v>283</v>
      </c>
      <c r="H182" s="123" t="s">
        <v>253</v>
      </c>
      <c r="I182" s="133" t="s">
        <v>47</v>
      </c>
      <c r="J182" s="134"/>
      <c r="K182" s="134"/>
      <c r="L182" s="135">
        <v>1102700</v>
      </c>
      <c r="M182" s="120" t="s">
        <v>229</v>
      </c>
      <c r="N182" s="136">
        <v>110271</v>
      </c>
      <c r="O182" s="139"/>
      <c r="P182" s="132" t="s">
        <v>49</v>
      </c>
      <c r="Q182" s="141" t="s">
        <v>50</v>
      </c>
      <c r="R182" s="142">
        <f t="shared" si="2"/>
        <v>10.0000906864968</v>
      </c>
    </row>
    <row r="183" s="2" customFormat="1">
      <c r="A183" s="119">
        <f>MAX($A$19:A182)+1</f>
        <v>165</v>
      </c>
      <c r="B183" s="120" t="s">
        <v>41</v>
      </c>
      <c r="C183" s="121" t="s">
        <v>92</v>
      </c>
      <c r="D183" s="121" t="s">
        <v>284</v>
      </c>
      <c r="E183" s="122">
        <v>45226</v>
      </c>
      <c r="F183" s="123" t="s">
        <v>285</v>
      </c>
      <c r="G183" s="123" t="s">
        <v>286</v>
      </c>
      <c r="H183" s="123" t="s">
        <v>287</v>
      </c>
      <c r="I183" s="133" t="s">
        <v>288</v>
      </c>
      <c r="J183" s="134">
        <v>414.7</v>
      </c>
      <c r="K183" s="134">
        <v>60000</v>
      </c>
      <c r="L183" s="135">
        <v>24882000</v>
      </c>
      <c r="M183" s="120" t="s">
        <v>56</v>
      </c>
      <c r="N183" s="136">
        <v>1990560</v>
      </c>
      <c r="O183" s="139"/>
      <c r="P183" s="132" t="s">
        <v>49</v>
      </c>
      <c r="Q183" s="141" t="s">
        <v>50</v>
      </c>
      <c r="R183" s="142">
        <f t="shared" si="2"/>
        <v>8</v>
      </c>
    </row>
    <row r="184" s="2" customFormat="1">
      <c r="A184" s="119">
        <f>MAX($A$19:A183)+1</f>
        <v>166</v>
      </c>
      <c r="B184" s="120" t="s">
        <v>41</v>
      </c>
      <c r="C184" s="121" t="s">
        <v>92</v>
      </c>
      <c r="D184" s="121" t="s">
        <v>289</v>
      </c>
      <c r="E184" s="122" t="s">
        <v>117</v>
      </c>
      <c r="F184" s="123" t="s">
        <v>285</v>
      </c>
      <c r="G184" s="123" t="s">
        <v>286</v>
      </c>
      <c r="H184" s="123" t="s">
        <v>290</v>
      </c>
      <c r="I184" s="133" t="s">
        <v>291</v>
      </c>
      <c r="J184" s="134">
        <v>6</v>
      </c>
      <c r="K184" s="134">
        <v>1800000</v>
      </c>
      <c r="L184" s="135">
        <v>10800000</v>
      </c>
      <c r="M184" s="120" t="s">
        <v>229</v>
      </c>
      <c r="N184" s="136">
        <v>1080000</v>
      </c>
      <c r="O184" s="139"/>
      <c r="P184" s="132" t="s">
        <v>49</v>
      </c>
      <c r="Q184" s="141" t="s">
        <v>50</v>
      </c>
      <c r="R184" s="142">
        <f t="shared" si="2"/>
        <v>10</v>
      </c>
    </row>
    <row r="185" s="2" customFormat="1">
      <c r="A185" s="119">
        <f>MAX($A$19:A184)+1</f>
        <v>167</v>
      </c>
      <c r="B185" s="120" t="s">
        <v>41</v>
      </c>
      <c r="C185" s="121" t="s">
        <v>92</v>
      </c>
      <c r="D185" s="121" t="s">
        <v>289</v>
      </c>
      <c r="E185" s="122" t="s">
        <v>117</v>
      </c>
      <c r="F185" s="123" t="s">
        <v>285</v>
      </c>
      <c r="G185" s="123" t="s">
        <v>286</v>
      </c>
      <c r="H185" s="123" t="s">
        <v>292</v>
      </c>
      <c r="I185" s="133" t="s">
        <v>291</v>
      </c>
      <c r="J185" s="134">
        <v>6</v>
      </c>
      <c r="K185" s="134">
        <v>1800000</v>
      </c>
      <c r="L185" s="135">
        <v>10800000</v>
      </c>
      <c r="M185" s="120" t="s">
        <v>229</v>
      </c>
      <c r="N185" s="136">
        <v>1080000</v>
      </c>
      <c r="O185" s="139"/>
      <c r="P185" s="132" t="s">
        <v>49</v>
      </c>
      <c r="Q185" s="141" t="s">
        <v>50</v>
      </c>
      <c r="R185" s="142">
        <f t="shared" si="2"/>
        <v>10</v>
      </c>
    </row>
    <row r="186" s="2" customFormat="1">
      <c r="A186" s="119">
        <f>MAX($A$19:A185)+1</f>
        <v>168</v>
      </c>
      <c r="B186" s="120" t="s">
        <v>41</v>
      </c>
      <c r="C186" s="121" t="s">
        <v>92</v>
      </c>
      <c r="D186" s="121" t="s">
        <v>289</v>
      </c>
      <c r="E186" s="122" t="s">
        <v>117</v>
      </c>
      <c r="F186" s="123" t="s">
        <v>285</v>
      </c>
      <c r="G186" s="123" t="s">
        <v>286</v>
      </c>
      <c r="H186" s="123" t="s">
        <v>293</v>
      </c>
      <c r="I186" s="133" t="s">
        <v>291</v>
      </c>
      <c r="J186" s="134">
        <v>6</v>
      </c>
      <c r="K186" s="134">
        <v>1800000</v>
      </c>
      <c r="L186" s="135">
        <v>10800000</v>
      </c>
      <c r="M186" s="120" t="s">
        <v>229</v>
      </c>
      <c r="N186" s="136">
        <v>1080000</v>
      </c>
      <c r="O186" s="139"/>
      <c r="P186" s="132" t="s">
        <v>49</v>
      </c>
      <c r="Q186" s="141" t="s">
        <v>50</v>
      </c>
      <c r="R186" s="142">
        <f t="shared" si="2"/>
        <v>10</v>
      </c>
    </row>
    <row r="187" s="2" customFormat="1">
      <c r="A187" s="119">
        <f>MAX($A$19:A186)+1</f>
        <v>169</v>
      </c>
      <c r="B187" s="120" t="s">
        <v>41</v>
      </c>
      <c r="C187" s="121" t="s">
        <v>92</v>
      </c>
      <c r="D187" s="121" t="s">
        <v>294</v>
      </c>
      <c r="E187" s="122" t="s">
        <v>117</v>
      </c>
      <c r="F187" s="123" t="s">
        <v>285</v>
      </c>
      <c r="G187" s="123" t="s">
        <v>286</v>
      </c>
      <c r="H187" s="123" t="s">
        <v>295</v>
      </c>
      <c r="I187" s="133" t="s">
        <v>98</v>
      </c>
      <c r="J187" s="134">
        <v>19800</v>
      </c>
      <c r="K187" s="134">
        <v>1100</v>
      </c>
      <c r="L187" s="135">
        <v>21780000</v>
      </c>
      <c r="M187" s="120" t="s">
        <v>56</v>
      </c>
      <c r="N187" s="136">
        <v>1742400</v>
      </c>
      <c r="O187" s="139"/>
      <c r="P187" s="132" t="s">
        <v>49</v>
      </c>
      <c r="Q187" s="141" t="s">
        <v>50</v>
      </c>
      <c r="R187" s="142">
        <f t="shared" si="2"/>
        <v>8</v>
      </c>
    </row>
    <row r="188" s="2" customFormat="1">
      <c r="A188" s="119">
        <f>MAX($A$19:A187)+1</f>
        <v>170</v>
      </c>
      <c r="B188" s="120" t="s">
        <v>41</v>
      </c>
      <c r="C188" s="121" t="s">
        <v>92</v>
      </c>
      <c r="D188" s="121" t="s">
        <v>294</v>
      </c>
      <c r="E188" s="122" t="s">
        <v>117</v>
      </c>
      <c r="F188" s="123" t="s">
        <v>285</v>
      </c>
      <c r="G188" s="123" t="s">
        <v>286</v>
      </c>
      <c r="H188" s="123" t="s">
        <v>296</v>
      </c>
      <c r="I188" s="133" t="s">
        <v>98</v>
      </c>
      <c r="J188" s="134">
        <v>13500</v>
      </c>
      <c r="K188" s="134">
        <v>996</v>
      </c>
      <c r="L188" s="135">
        <v>13446000</v>
      </c>
      <c r="M188" s="120" t="s">
        <v>56</v>
      </c>
      <c r="N188" s="136">
        <v>1075680</v>
      </c>
      <c r="O188" s="139"/>
      <c r="P188" s="132" t="s">
        <v>49</v>
      </c>
      <c r="Q188" s="141" t="s">
        <v>50</v>
      </c>
      <c r="R188" s="142">
        <f t="shared" si="2"/>
        <v>8</v>
      </c>
    </row>
    <row r="189" s="2" customFormat="1">
      <c r="A189" s="119">
        <f>MAX($A$19:A188)+1</f>
        <v>171</v>
      </c>
      <c r="B189" s="120" t="s">
        <v>41</v>
      </c>
      <c r="C189" s="121" t="s">
        <v>92</v>
      </c>
      <c r="D189" s="121" t="s">
        <v>294</v>
      </c>
      <c r="E189" s="122" t="s">
        <v>117</v>
      </c>
      <c r="F189" s="123" t="s">
        <v>285</v>
      </c>
      <c r="G189" s="123" t="s">
        <v>286</v>
      </c>
      <c r="H189" s="123" t="s">
        <v>297</v>
      </c>
      <c r="I189" s="133" t="s">
        <v>98</v>
      </c>
      <c r="J189" s="134">
        <v>7400</v>
      </c>
      <c r="K189" s="134">
        <v>1080</v>
      </c>
      <c r="L189" s="135">
        <v>7992000</v>
      </c>
      <c r="M189" s="120" t="s">
        <v>56</v>
      </c>
      <c r="N189" s="136">
        <v>639360</v>
      </c>
      <c r="O189" s="139"/>
      <c r="P189" s="132" t="s">
        <v>49</v>
      </c>
      <c r="Q189" s="141" t="s">
        <v>50</v>
      </c>
      <c r="R189" s="142">
        <f t="shared" si="2"/>
        <v>8</v>
      </c>
    </row>
    <row r="190" s="2" customFormat="1">
      <c r="A190" s="119">
        <f>MAX($A$19:A189)+1</f>
        <v>172</v>
      </c>
      <c r="B190" s="120" t="s">
        <v>41</v>
      </c>
      <c r="C190" s="121" t="s">
        <v>298</v>
      </c>
      <c r="D190" s="121" t="s">
        <v>299</v>
      </c>
      <c r="E190" s="122">
        <v>45202</v>
      </c>
      <c r="F190" s="123" t="s">
        <v>300</v>
      </c>
      <c r="G190" s="123" t="s">
        <v>301</v>
      </c>
      <c r="H190" s="123" t="s">
        <v>302</v>
      </c>
      <c r="I190" s="133" t="s">
        <v>303</v>
      </c>
      <c r="J190" s="134">
        <v>150</v>
      </c>
      <c r="K190" s="134">
        <v>22581.8181</v>
      </c>
      <c r="L190" s="135">
        <v>3387273</v>
      </c>
      <c r="M190" s="120" t="s">
        <v>229</v>
      </c>
      <c r="N190" s="136">
        <v>338727</v>
      </c>
      <c r="O190" s="139"/>
      <c r="P190" s="132" t="s">
        <v>49</v>
      </c>
      <c r="Q190" s="141" t="s">
        <v>50</v>
      </c>
      <c r="R190" s="142">
        <f t="shared" si="2"/>
        <v>9.99999114331794</v>
      </c>
    </row>
    <row r="191" s="2" customFormat="1">
      <c r="A191" s="119">
        <f>MAX($A$19:A190)+1</f>
        <v>173</v>
      </c>
      <c r="B191" s="120" t="s">
        <v>41</v>
      </c>
      <c r="C191" s="121" t="s">
        <v>298</v>
      </c>
      <c r="D191" s="121" t="s">
        <v>304</v>
      </c>
      <c r="E191" s="122">
        <v>45205</v>
      </c>
      <c r="F191" s="123" t="s">
        <v>300</v>
      </c>
      <c r="G191" s="123" t="s">
        <v>301</v>
      </c>
      <c r="H191" s="123" t="s">
        <v>302</v>
      </c>
      <c r="I191" s="133" t="s">
        <v>303</v>
      </c>
      <c r="J191" s="134">
        <v>100</v>
      </c>
      <c r="K191" s="134">
        <v>22581.8181</v>
      </c>
      <c r="L191" s="135">
        <v>2258182</v>
      </c>
      <c r="M191" s="120" t="s">
        <v>229</v>
      </c>
      <c r="N191" s="136">
        <v>225818</v>
      </c>
      <c r="O191" s="139"/>
      <c r="P191" s="132" t="s">
        <v>49</v>
      </c>
      <c r="Q191" s="141" t="s">
        <v>50</v>
      </c>
      <c r="R191" s="142">
        <f t="shared" si="2"/>
        <v>9.99999114331794</v>
      </c>
    </row>
    <row r="192" s="2" customFormat="1">
      <c r="A192" s="119">
        <f>MAX($A$19:A191)+1</f>
        <v>174</v>
      </c>
      <c r="B192" s="120" t="s">
        <v>41</v>
      </c>
      <c r="C192" s="121" t="s">
        <v>298</v>
      </c>
      <c r="D192" s="121" t="s">
        <v>305</v>
      </c>
      <c r="E192" s="122">
        <v>45205</v>
      </c>
      <c r="F192" s="123" t="s">
        <v>300</v>
      </c>
      <c r="G192" s="123" t="s">
        <v>301</v>
      </c>
      <c r="H192" s="123" t="s">
        <v>306</v>
      </c>
      <c r="I192" s="133" t="s">
        <v>303</v>
      </c>
      <c r="J192" s="134">
        <v>330</v>
      </c>
      <c r="K192" s="134">
        <v>21445.4545</v>
      </c>
      <c r="L192" s="135">
        <v>7077000</v>
      </c>
      <c r="M192" s="120" t="s">
        <v>229</v>
      </c>
      <c r="N192" s="136">
        <v>707700</v>
      </c>
      <c r="O192" s="139"/>
      <c r="P192" s="132" t="s">
        <v>49</v>
      </c>
      <c r="Q192" s="141" t="s">
        <v>50</v>
      </c>
      <c r="R192" s="142">
        <f t="shared" si="2"/>
        <v>10</v>
      </c>
    </row>
    <row r="193" s="2" customFormat="1">
      <c r="A193" s="119">
        <f>MAX($A$19:A192)+1</f>
        <v>175</v>
      </c>
      <c r="B193" s="120" t="s">
        <v>41</v>
      </c>
      <c r="C193" s="121" t="s">
        <v>298</v>
      </c>
      <c r="D193" s="121" t="s">
        <v>307</v>
      </c>
      <c r="E193" s="122">
        <v>45210</v>
      </c>
      <c r="F193" s="123" t="s">
        <v>300</v>
      </c>
      <c r="G193" s="123" t="s">
        <v>301</v>
      </c>
      <c r="H193" s="123" t="s">
        <v>302</v>
      </c>
      <c r="I193" s="133" t="s">
        <v>303</v>
      </c>
      <c r="J193" s="134">
        <v>100</v>
      </c>
      <c r="K193" s="134">
        <v>22581.8181</v>
      </c>
      <c r="L193" s="135">
        <v>2258182</v>
      </c>
      <c r="M193" s="120" t="s">
        <v>229</v>
      </c>
      <c r="N193" s="136">
        <v>225818</v>
      </c>
      <c r="O193" s="139"/>
      <c r="P193" s="132" t="s">
        <v>49</v>
      </c>
      <c r="Q193" s="141" t="s">
        <v>50</v>
      </c>
      <c r="R193" s="142">
        <f t="shared" si="2"/>
        <v>9.99999114331794</v>
      </c>
    </row>
    <row r="194" s="2" customFormat="1">
      <c r="A194" s="119">
        <f>MAX($A$19:A193)+1</f>
        <v>176</v>
      </c>
      <c r="B194" s="120" t="s">
        <v>41</v>
      </c>
      <c r="C194" s="121" t="s">
        <v>298</v>
      </c>
      <c r="D194" s="121" t="s">
        <v>308</v>
      </c>
      <c r="E194" s="122">
        <v>45217</v>
      </c>
      <c r="F194" s="123" t="s">
        <v>300</v>
      </c>
      <c r="G194" s="123" t="s">
        <v>301</v>
      </c>
      <c r="H194" s="123" t="s">
        <v>306</v>
      </c>
      <c r="I194" s="143" t="s">
        <v>303</v>
      </c>
      <c r="J194" s="134">
        <v>420</v>
      </c>
      <c r="K194" s="134">
        <v>20372.7272</v>
      </c>
      <c r="L194" s="135">
        <v>8556545</v>
      </c>
      <c r="M194" s="120" t="s">
        <v>229</v>
      </c>
      <c r="N194" s="136">
        <v>855655</v>
      </c>
      <c r="O194" s="139"/>
      <c r="P194" s="132" t="s">
        <v>49</v>
      </c>
      <c r="Q194" s="141" t="s">
        <v>50</v>
      </c>
      <c r="R194" s="142">
        <f t="shared" si="2"/>
        <v>10.00000584348</v>
      </c>
    </row>
    <row r="195" s="2" customFormat="1">
      <c r="A195" s="119">
        <f>MAX($A$19:A194)+1</f>
        <v>177</v>
      </c>
      <c r="B195" s="120" t="s">
        <v>41</v>
      </c>
      <c r="C195" s="121" t="s">
        <v>298</v>
      </c>
      <c r="D195" s="121" t="s">
        <v>309</v>
      </c>
      <c r="E195" s="122">
        <v>45223</v>
      </c>
      <c r="F195" s="123" t="s">
        <v>300</v>
      </c>
      <c r="G195" s="123" t="s">
        <v>301</v>
      </c>
      <c r="H195" s="123" t="s">
        <v>302</v>
      </c>
      <c r="I195" s="133" t="s">
        <v>303</v>
      </c>
      <c r="J195" s="134">
        <v>130</v>
      </c>
      <c r="K195" s="134">
        <v>21372.7272</v>
      </c>
      <c r="L195" s="135">
        <v>2778455</v>
      </c>
      <c r="M195" s="120" t="s">
        <v>229</v>
      </c>
      <c r="N195" s="136">
        <v>277846</v>
      </c>
      <c r="O195" s="139"/>
      <c r="P195" s="132" t="s">
        <v>49</v>
      </c>
      <c r="Q195" s="141" t="s">
        <v>50</v>
      </c>
      <c r="R195" s="142">
        <f t="shared" si="2"/>
        <v>10.0000179956127</v>
      </c>
    </row>
    <row r="196" s="2" customFormat="1">
      <c r="A196" s="119">
        <f>MAX($A$19:A195)+1</f>
        <v>178</v>
      </c>
      <c r="B196" s="120" t="s">
        <v>41</v>
      </c>
      <c r="C196" s="121" t="s">
        <v>298</v>
      </c>
      <c r="D196" s="121" t="s">
        <v>310</v>
      </c>
      <c r="E196" s="122">
        <v>45224</v>
      </c>
      <c r="F196" s="123" t="s">
        <v>300</v>
      </c>
      <c r="G196" s="123" t="s">
        <v>301</v>
      </c>
      <c r="H196" s="123" t="s">
        <v>306</v>
      </c>
      <c r="I196" s="133" t="s">
        <v>303</v>
      </c>
      <c r="J196" s="134">
        <v>318</v>
      </c>
      <c r="K196" s="134">
        <v>20436.3636</v>
      </c>
      <c r="L196" s="135">
        <v>6498764</v>
      </c>
      <c r="M196" s="120" t="s">
        <v>229</v>
      </c>
      <c r="N196" s="136">
        <v>649876</v>
      </c>
      <c r="O196" s="139"/>
      <c r="P196" s="132" t="s">
        <v>49</v>
      </c>
      <c r="Q196" s="141" t="s">
        <v>50</v>
      </c>
      <c r="R196" s="142">
        <f t="shared" si="2"/>
        <v>9.99999384498345</v>
      </c>
    </row>
    <row r="197" s="2" customFormat="1">
      <c r="A197" s="119">
        <f>MAX($A$19:A196)+1</f>
        <v>179</v>
      </c>
      <c r="B197" s="120" t="s">
        <v>41</v>
      </c>
      <c r="C197" s="121" t="s">
        <v>311</v>
      </c>
      <c r="D197" s="121" t="s">
        <v>312</v>
      </c>
      <c r="E197" s="122" t="s">
        <v>117</v>
      </c>
      <c r="F197" s="123" t="s">
        <v>313</v>
      </c>
      <c r="G197" s="123" t="s">
        <v>314</v>
      </c>
      <c r="H197" s="123" t="s">
        <v>315</v>
      </c>
      <c r="I197" s="133" t="s">
        <v>98</v>
      </c>
      <c r="J197" s="134">
        <v>47008</v>
      </c>
      <c r="K197" s="134">
        <v>11913.14</v>
      </c>
      <c r="L197" s="135">
        <v>560012885</v>
      </c>
      <c r="M197" s="120" t="s">
        <v>56</v>
      </c>
      <c r="N197" s="136">
        <v>44801031</v>
      </c>
      <c r="O197" s="139"/>
      <c r="P197" s="132" t="s">
        <v>49</v>
      </c>
      <c r="Q197" s="141" t="s">
        <v>50</v>
      </c>
      <c r="R197" s="142">
        <f t="shared" si="2"/>
        <v>8.00000003571346</v>
      </c>
    </row>
    <row r="198" s="2" customFormat="1">
      <c r="A198" s="119">
        <f>MAX($A$19:A197)+1</f>
        <v>180</v>
      </c>
      <c r="B198" s="120" t="s">
        <v>41</v>
      </c>
      <c r="C198" s="121" t="s">
        <v>311</v>
      </c>
      <c r="D198" s="121" t="s">
        <v>312</v>
      </c>
      <c r="E198" s="122" t="s">
        <v>117</v>
      </c>
      <c r="F198" s="123" t="s">
        <v>313</v>
      </c>
      <c r="G198" s="123" t="s">
        <v>314</v>
      </c>
      <c r="H198" s="123" t="s">
        <v>316</v>
      </c>
      <c r="I198" s="133" t="s">
        <v>98</v>
      </c>
      <c r="J198" s="134">
        <v>54602</v>
      </c>
      <c r="K198" s="134">
        <v>12067.14</v>
      </c>
      <c r="L198" s="135">
        <v>658889978</v>
      </c>
      <c r="M198" s="120" t="s">
        <v>56</v>
      </c>
      <c r="N198" s="136">
        <v>52711198</v>
      </c>
      <c r="O198" s="139"/>
      <c r="P198" s="132" t="s">
        <v>49</v>
      </c>
      <c r="Q198" s="141" t="s">
        <v>50</v>
      </c>
      <c r="R198" s="142">
        <f t="shared" si="2"/>
        <v>7.9999999635751</v>
      </c>
    </row>
    <row r="199" s="2" customFormat="1">
      <c r="A199" s="119">
        <f>MAX($A$19:A198)+1</f>
        <v>181</v>
      </c>
      <c r="B199" s="120" t="s">
        <v>41</v>
      </c>
      <c r="C199" s="121" t="s">
        <v>317</v>
      </c>
      <c r="D199" s="121" t="s">
        <v>318</v>
      </c>
      <c r="E199" s="122">
        <v>45227</v>
      </c>
      <c r="F199" s="123" t="s">
        <v>319</v>
      </c>
      <c r="G199" s="123" t="s">
        <v>320</v>
      </c>
      <c r="H199" s="123" t="s">
        <v>321</v>
      </c>
      <c r="I199" s="133" t="s">
        <v>47</v>
      </c>
      <c r="J199" s="134"/>
      <c r="K199" s="134"/>
      <c r="L199" s="135">
        <v>2417267593</v>
      </c>
      <c r="M199" s="120" t="s">
        <v>56</v>
      </c>
      <c r="N199" s="136">
        <v>193381407</v>
      </c>
      <c r="O199" s="139"/>
      <c r="P199" s="132" t="s">
        <v>49</v>
      </c>
      <c r="Q199" s="141" t="s">
        <v>50</v>
      </c>
      <c r="R199" s="142">
        <f t="shared" si="2"/>
        <v>7.99999998179763</v>
      </c>
    </row>
    <row r="200" s="2" customFormat="1">
      <c r="A200" s="119">
        <f>MAX($A$19:A199)+1</f>
        <v>182</v>
      </c>
      <c r="B200" s="120" t="s">
        <v>41</v>
      </c>
      <c r="C200" s="121" t="s">
        <v>322</v>
      </c>
      <c r="D200" s="121" t="s">
        <v>323</v>
      </c>
      <c r="E200" s="122" t="s">
        <v>109</v>
      </c>
      <c r="F200" s="123" t="s">
        <v>324</v>
      </c>
      <c r="G200" s="123" t="s">
        <v>325</v>
      </c>
      <c r="H200" s="123" t="s">
        <v>326</v>
      </c>
      <c r="I200" s="133" t="s">
        <v>327</v>
      </c>
      <c r="J200" s="134">
        <v>20</v>
      </c>
      <c r="K200" s="134">
        <v>67000</v>
      </c>
      <c r="L200" s="135">
        <v>1340000</v>
      </c>
      <c r="M200" s="120" t="s">
        <v>56</v>
      </c>
      <c r="N200" s="136">
        <v>107200</v>
      </c>
      <c r="O200" s="139"/>
      <c r="P200" s="132" t="s">
        <v>49</v>
      </c>
      <c r="Q200" s="141" t="s">
        <v>50</v>
      </c>
      <c r="R200" s="142">
        <f t="shared" si="2"/>
        <v>8</v>
      </c>
    </row>
    <row r="201" s="2" customFormat="1">
      <c r="A201" s="119">
        <f>MAX($A$19:A200)+1</f>
        <v>183</v>
      </c>
      <c r="B201" s="120" t="s">
        <v>41</v>
      </c>
      <c r="C201" s="121" t="s">
        <v>322</v>
      </c>
      <c r="D201" s="121" t="s">
        <v>323</v>
      </c>
      <c r="E201" s="122" t="s">
        <v>109</v>
      </c>
      <c r="F201" s="123" t="s">
        <v>324</v>
      </c>
      <c r="G201" s="123" t="s">
        <v>325</v>
      </c>
      <c r="H201" s="123" t="s">
        <v>328</v>
      </c>
      <c r="I201" s="133" t="s">
        <v>327</v>
      </c>
      <c r="J201" s="134">
        <v>20</v>
      </c>
      <c r="K201" s="134">
        <v>550000</v>
      </c>
      <c r="L201" s="135">
        <v>11000000</v>
      </c>
      <c r="M201" s="120" t="s">
        <v>56</v>
      </c>
      <c r="N201" s="136">
        <v>880000</v>
      </c>
      <c r="O201" s="139"/>
      <c r="P201" s="132" t="s">
        <v>49</v>
      </c>
      <c r="Q201" s="141" t="s">
        <v>50</v>
      </c>
      <c r="R201" s="142">
        <f t="shared" si="2"/>
        <v>8</v>
      </c>
    </row>
    <row r="202" s="2" customFormat="1">
      <c r="A202" s="119">
        <f>MAX($A$19:A201)+1</f>
        <v>184</v>
      </c>
      <c r="B202" s="120" t="s">
        <v>41</v>
      </c>
      <c r="C202" s="121" t="s">
        <v>322</v>
      </c>
      <c r="D202" s="121" t="s">
        <v>323</v>
      </c>
      <c r="E202" s="122" t="s">
        <v>109</v>
      </c>
      <c r="F202" s="123" t="s">
        <v>324</v>
      </c>
      <c r="G202" s="123" t="s">
        <v>325</v>
      </c>
      <c r="H202" s="123" t="s">
        <v>329</v>
      </c>
      <c r="I202" s="133" t="s">
        <v>327</v>
      </c>
      <c r="J202" s="134">
        <v>20</v>
      </c>
      <c r="K202" s="134">
        <v>635000</v>
      </c>
      <c r="L202" s="135">
        <v>12700000</v>
      </c>
      <c r="M202" s="120" t="s">
        <v>56</v>
      </c>
      <c r="N202" s="136">
        <v>1016000</v>
      </c>
      <c r="O202" s="139"/>
      <c r="P202" s="132" t="s">
        <v>49</v>
      </c>
      <c r="Q202" s="141" t="s">
        <v>50</v>
      </c>
      <c r="R202" s="142">
        <f t="shared" si="2"/>
        <v>8</v>
      </c>
    </row>
    <row r="203" s="2" customFormat="1">
      <c r="A203" s="119">
        <f>MAX($A$19:A202)+1</f>
        <v>185</v>
      </c>
      <c r="B203" s="120" t="s">
        <v>41</v>
      </c>
      <c r="C203" s="121" t="s">
        <v>322</v>
      </c>
      <c r="D203" s="121" t="s">
        <v>323</v>
      </c>
      <c r="E203" s="122" t="s">
        <v>109</v>
      </c>
      <c r="F203" s="123" t="s">
        <v>324</v>
      </c>
      <c r="G203" s="123" t="s">
        <v>325</v>
      </c>
      <c r="H203" s="123" t="s">
        <v>330</v>
      </c>
      <c r="I203" s="133" t="s">
        <v>327</v>
      </c>
      <c r="J203" s="134">
        <v>5</v>
      </c>
      <c r="K203" s="134">
        <v>1100000</v>
      </c>
      <c r="L203" s="135">
        <v>5500000</v>
      </c>
      <c r="M203" s="120" t="s">
        <v>56</v>
      </c>
      <c r="N203" s="136">
        <v>440000</v>
      </c>
      <c r="O203" s="139"/>
      <c r="P203" s="132" t="s">
        <v>49</v>
      </c>
      <c r="Q203" s="141" t="s">
        <v>50</v>
      </c>
      <c r="R203" s="142">
        <f t="shared" si="2"/>
        <v>8</v>
      </c>
    </row>
    <row r="204" s="2" customFormat="1">
      <c r="A204" s="119">
        <f>MAX($A$19:A203)+1</f>
        <v>186</v>
      </c>
      <c r="B204" s="120" t="s">
        <v>41</v>
      </c>
      <c r="C204" s="121" t="s">
        <v>322</v>
      </c>
      <c r="D204" s="121" t="s">
        <v>323</v>
      </c>
      <c r="E204" s="122" t="s">
        <v>109</v>
      </c>
      <c r="F204" s="123" t="s">
        <v>324</v>
      </c>
      <c r="G204" s="123" t="s">
        <v>325</v>
      </c>
      <c r="H204" s="123" t="s">
        <v>331</v>
      </c>
      <c r="I204" s="133" t="s">
        <v>327</v>
      </c>
      <c r="J204" s="134">
        <v>5</v>
      </c>
      <c r="K204" s="134">
        <v>920000</v>
      </c>
      <c r="L204" s="135">
        <v>4600000</v>
      </c>
      <c r="M204" s="120" t="s">
        <v>56</v>
      </c>
      <c r="N204" s="136">
        <v>368000</v>
      </c>
      <c r="O204" s="139"/>
      <c r="P204" s="132" t="s">
        <v>49</v>
      </c>
      <c r="Q204" s="141" t="s">
        <v>50</v>
      </c>
      <c r="R204" s="142">
        <f t="shared" si="2"/>
        <v>8</v>
      </c>
    </row>
    <row r="205" s="2" customFormat="1">
      <c r="A205" s="119">
        <f>MAX($A$19:A204)+1</f>
        <v>187</v>
      </c>
      <c r="B205" s="120" t="s">
        <v>41</v>
      </c>
      <c r="C205" s="121" t="s">
        <v>322</v>
      </c>
      <c r="D205" s="121" t="s">
        <v>323</v>
      </c>
      <c r="E205" s="122" t="s">
        <v>109</v>
      </c>
      <c r="F205" s="123" t="s">
        <v>324</v>
      </c>
      <c r="G205" s="123" t="s">
        <v>325</v>
      </c>
      <c r="H205" s="123" t="s">
        <v>332</v>
      </c>
      <c r="I205" s="133" t="s">
        <v>327</v>
      </c>
      <c r="J205" s="134">
        <v>10</v>
      </c>
      <c r="K205" s="134">
        <v>275000</v>
      </c>
      <c r="L205" s="135">
        <v>2750000</v>
      </c>
      <c r="M205" s="120" t="s">
        <v>56</v>
      </c>
      <c r="N205" s="136">
        <v>220000</v>
      </c>
      <c r="O205" s="139"/>
      <c r="P205" s="132" t="s">
        <v>49</v>
      </c>
      <c r="Q205" s="141" t="s">
        <v>50</v>
      </c>
      <c r="R205" s="142">
        <f t="shared" si="2"/>
        <v>8</v>
      </c>
    </row>
    <row r="206" s="2" customFormat="1">
      <c r="A206" s="119">
        <f>MAX($A$19:A205)+1</f>
        <v>188</v>
      </c>
      <c r="B206" s="120" t="s">
        <v>41</v>
      </c>
      <c r="C206" s="121" t="s">
        <v>322</v>
      </c>
      <c r="D206" s="121" t="s">
        <v>323</v>
      </c>
      <c r="E206" s="122" t="s">
        <v>109</v>
      </c>
      <c r="F206" s="123" t="s">
        <v>324</v>
      </c>
      <c r="G206" s="123" t="s">
        <v>325</v>
      </c>
      <c r="H206" s="123" t="s">
        <v>333</v>
      </c>
      <c r="I206" s="133" t="s">
        <v>327</v>
      </c>
      <c r="J206" s="134">
        <v>2</v>
      </c>
      <c r="K206" s="134">
        <v>5300000</v>
      </c>
      <c r="L206" s="135">
        <v>10600000</v>
      </c>
      <c r="M206" s="120" t="s">
        <v>56</v>
      </c>
      <c r="N206" s="136">
        <v>848000</v>
      </c>
      <c r="O206" s="139"/>
      <c r="P206" s="132" t="s">
        <v>49</v>
      </c>
      <c r="Q206" s="141" t="s">
        <v>50</v>
      </c>
      <c r="R206" s="142">
        <f t="shared" si="2"/>
        <v>8</v>
      </c>
    </row>
    <row r="207" s="2" customFormat="1">
      <c r="A207" s="119">
        <f>MAX($A$19:A206)+1</f>
        <v>189</v>
      </c>
      <c r="B207" s="120" t="s">
        <v>41</v>
      </c>
      <c r="C207" s="121" t="s">
        <v>322</v>
      </c>
      <c r="D207" s="121" t="s">
        <v>323</v>
      </c>
      <c r="E207" s="122" t="s">
        <v>109</v>
      </c>
      <c r="F207" s="123" t="s">
        <v>324</v>
      </c>
      <c r="G207" s="123" t="s">
        <v>325</v>
      </c>
      <c r="H207" s="123" t="s">
        <v>334</v>
      </c>
      <c r="I207" s="133" t="s">
        <v>327</v>
      </c>
      <c r="J207" s="134">
        <v>5</v>
      </c>
      <c r="K207" s="134">
        <v>350000</v>
      </c>
      <c r="L207" s="135">
        <v>1750000</v>
      </c>
      <c r="M207" s="120" t="s">
        <v>56</v>
      </c>
      <c r="N207" s="136">
        <v>140000</v>
      </c>
      <c r="O207" s="139"/>
      <c r="P207" s="132" t="s">
        <v>49</v>
      </c>
      <c r="Q207" s="141" t="s">
        <v>50</v>
      </c>
      <c r="R207" s="142">
        <f t="shared" si="2"/>
        <v>8</v>
      </c>
    </row>
    <row r="208" s="2" customFormat="1">
      <c r="A208" s="119">
        <f>MAX($A$19:A207)+1</f>
        <v>190</v>
      </c>
      <c r="B208" s="120" t="s">
        <v>41</v>
      </c>
      <c r="C208" s="121" t="s">
        <v>322</v>
      </c>
      <c r="D208" s="121" t="s">
        <v>323</v>
      </c>
      <c r="E208" s="122" t="s">
        <v>109</v>
      </c>
      <c r="F208" s="123" t="s">
        <v>324</v>
      </c>
      <c r="G208" s="123" t="s">
        <v>325</v>
      </c>
      <c r="H208" s="123" t="s">
        <v>335</v>
      </c>
      <c r="I208" s="133" t="s">
        <v>327</v>
      </c>
      <c r="J208" s="134">
        <v>10</v>
      </c>
      <c r="K208" s="134">
        <v>1200000</v>
      </c>
      <c r="L208" s="135">
        <v>12000000</v>
      </c>
      <c r="M208" s="120" t="s">
        <v>56</v>
      </c>
      <c r="N208" s="136">
        <v>960000</v>
      </c>
      <c r="O208" s="139"/>
      <c r="P208" s="132" t="s">
        <v>49</v>
      </c>
      <c r="Q208" s="141" t="s">
        <v>50</v>
      </c>
      <c r="R208" s="142">
        <f t="shared" si="2"/>
        <v>8</v>
      </c>
    </row>
    <row r="209" s="2" customFormat="1">
      <c r="A209" s="119">
        <f>MAX($A$19:A208)+1</f>
        <v>191</v>
      </c>
      <c r="B209" s="120" t="s">
        <v>41</v>
      </c>
      <c r="C209" s="121" t="s">
        <v>322</v>
      </c>
      <c r="D209" s="121" t="s">
        <v>323</v>
      </c>
      <c r="E209" s="122" t="s">
        <v>109</v>
      </c>
      <c r="F209" s="123" t="s">
        <v>324</v>
      </c>
      <c r="G209" s="123" t="s">
        <v>325</v>
      </c>
      <c r="H209" s="123" t="s">
        <v>336</v>
      </c>
      <c r="I209" s="133" t="s">
        <v>327</v>
      </c>
      <c r="J209" s="134">
        <v>5</v>
      </c>
      <c r="K209" s="134">
        <v>900000</v>
      </c>
      <c r="L209" s="135">
        <v>4500000</v>
      </c>
      <c r="M209" s="120" t="s">
        <v>56</v>
      </c>
      <c r="N209" s="136">
        <v>360000</v>
      </c>
      <c r="O209" s="139"/>
      <c r="P209" s="132" t="s">
        <v>49</v>
      </c>
      <c r="Q209" s="141" t="s">
        <v>50</v>
      </c>
      <c r="R209" s="142">
        <f t="shared" si="2"/>
        <v>8</v>
      </c>
    </row>
    <row r="210" s="2" customFormat="1">
      <c r="A210" s="119">
        <f>MAX($A$19:A209)+1</f>
        <v>192</v>
      </c>
      <c r="B210" s="120" t="s">
        <v>41</v>
      </c>
      <c r="C210" s="121" t="s">
        <v>322</v>
      </c>
      <c r="D210" s="121" t="s">
        <v>323</v>
      </c>
      <c r="E210" s="122" t="s">
        <v>109</v>
      </c>
      <c r="F210" s="123" t="s">
        <v>324</v>
      </c>
      <c r="G210" s="123" t="s">
        <v>325</v>
      </c>
      <c r="H210" s="123" t="s">
        <v>337</v>
      </c>
      <c r="I210" s="133" t="s">
        <v>327</v>
      </c>
      <c r="J210" s="134">
        <v>10</v>
      </c>
      <c r="K210" s="134">
        <v>1100000</v>
      </c>
      <c r="L210" s="135">
        <v>11000000</v>
      </c>
      <c r="M210" s="120" t="s">
        <v>56</v>
      </c>
      <c r="N210" s="136">
        <v>880000</v>
      </c>
      <c r="O210" s="139"/>
      <c r="P210" s="132" t="s">
        <v>49</v>
      </c>
      <c r="Q210" s="141" t="s">
        <v>50</v>
      </c>
      <c r="R210" s="142">
        <f t="shared" si="2"/>
        <v>8</v>
      </c>
    </row>
    <row r="211" s="2" customFormat="1">
      <c r="A211" s="119">
        <f>MAX($A$19:A210)+1</f>
        <v>193</v>
      </c>
      <c r="B211" s="120" t="s">
        <v>41</v>
      </c>
      <c r="C211" s="121" t="s">
        <v>322</v>
      </c>
      <c r="D211" s="121" t="s">
        <v>323</v>
      </c>
      <c r="E211" s="122" t="s">
        <v>109</v>
      </c>
      <c r="F211" s="123" t="s">
        <v>324</v>
      </c>
      <c r="G211" s="123" t="s">
        <v>325</v>
      </c>
      <c r="H211" s="123" t="s">
        <v>338</v>
      </c>
      <c r="I211" s="133" t="s">
        <v>327</v>
      </c>
      <c r="J211" s="134">
        <v>10</v>
      </c>
      <c r="K211" s="134">
        <v>105000</v>
      </c>
      <c r="L211" s="135">
        <v>1050000</v>
      </c>
      <c r="M211" s="120" t="s">
        <v>56</v>
      </c>
      <c r="N211" s="136">
        <v>84000</v>
      </c>
      <c r="O211" s="139"/>
      <c r="P211" s="132" t="s">
        <v>49</v>
      </c>
      <c r="Q211" s="141" t="s">
        <v>50</v>
      </c>
      <c r="R211" s="142">
        <f t="shared" si="2"/>
        <v>8</v>
      </c>
    </row>
    <row r="212" s="2" customFormat="1">
      <c r="A212" s="119">
        <f>MAX($A$19:A211)+1</f>
        <v>194</v>
      </c>
      <c r="B212" s="120" t="s">
        <v>41</v>
      </c>
      <c r="C212" s="121" t="s">
        <v>322</v>
      </c>
      <c r="D212" s="121" t="s">
        <v>323</v>
      </c>
      <c r="E212" s="122" t="s">
        <v>109</v>
      </c>
      <c r="F212" s="123" t="s">
        <v>324</v>
      </c>
      <c r="G212" s="123" t="s">
        <v>325</v>
      </c>
      <c r="H212" s="123" t="s">
        <v>339</v>
      </c>
      <c r="I212" s="133" t="s">
        <v>327</v>
      </c>
      <c r="J212" s="134">
        <v>10</v>
      </c>
      <c r="K212" s="134">
        <v>105000</v>
      </c>
      <c r="L212" s="135">
        <v>1050000</v>
      </c>
      <c r="M212" s="120" t="s">
        <v>56</v>
      </c>
      <c r="N212" s="136">
        <v>84000</v>
      </c>
      <c r="O212" s="139"/>
      <c r="P212" s="132" t="s">
        <v>49</v>
      </c>
      <c r="Q212" s="141" t="s">
        <v>50</v>
      </c>
      <c r="R212" s="142">
        <f ref="R212:R275" t="shared" si="3">N212/L212*100</f>
        <v>8</v>
      </c>
    </row>
    <row r="213" s="2" customFormat="1">
      <c r="A213" s="119">
        <f>MAX($A$19:A212)+1</f>
        <v>195</v>
      </c>
      <c r="B213" s="120" t="s">
        <v>41</v>
      </c>
      <c r="C213" s="121" t="s">
        <v>322</v>
      </c>
      <c r="D213" s="121" t="s">
        <v>323</v>
      </c>
      <c r="E213" s="122" t="s">
        <v>109</v>
      </c>
      <c r="F213" s="123" t="s">
        <v>324</v>
      </c>
      <c r="G213" s="123" t="s">
        <v>325</v>
      </c>
      <c r="H213" s="123" t="s">
        <v>340</v>
      </c>
      <c r="I213" s="133" t="s">
        <v>327</v>
      </c>
      <c r="J213" s="134">
        <v>2</v>
      </c>
      <c r="K213" s="134">
        <v>5400000</v>
      </c>
      <c r="L213" s="135">
        <v>10800000</v>
      </c>
      <c r="M213" s="120" t="s">
        <v>56</v>
      </c>
      <c r="N213" s="136">
        <v>864000</v>
      </c>
      <c r="O213" s="139"/>
      <c r="P213" s="132" t="s">
        <v>49</v>
      </c>
      <c r="Q213" s="141" t="s">
        <v>50</v>
      </c>
      <c r="R213" s="142">
        <f t="shared" si="3"/>
        <v>8</v>
      </c>
    </row>
    <row r="214" s="2" customFormat="1">
      <c r="A214" s="119">
        <f>MAX($A$19:A213)+1</f>
        <v>196</v>
      </c>
      <c r="B214" s="120" t="s">
        <v>41</v>
      </c>
      <c r="C214" s="121" t="s">
        <v>322</v>
      </c>
      <c r="D214" s="121" t="s">
        <v>341</v>
      </c>
      <c r="E214" s="122">
        <v>45230</v>
      </c>
      <c r="F214" s="123" t="s">
        <v>324</v>
      </c>
      <c r="G214" s="123" t="s">
        <v>325</v>
      </c>
      <c r="H214" s="123" t="s">
        <v>342</v>
      </c>
      <c r="I214" s="133" t="s">
        <v>100</v>
      </c>
      <c r="J214" s="134">
        <v>28</v>
      </c>
      <c r="K214" s="134">
        <v>2250000</v>
      </c>
      <c r="L214" s="135">
        <v>63000000</v>
      </c>
      <c r="M214" s="120" t="s">
        <v>56</v>
      </c>
      <c r="N214" s="136">
        <v>5040000</v>
      </c>
      <c r="O214" s="139"/>
      <c r="P214" s="132" t="s">
        <v>49</v>
      </c>
      <c r="Q214" s="141" t="s">
        <v>50</v>
      </c>
      <c r="R214" s="142">
        <f t="shared" si="3"/>
        <v>8</v>
      </c>
    </row>
    <row r="215" s="2" customFormat="1">
      <c r="A215" s="119">
        <f>MAX($A$19:A214)+1</f>
        <v>197</v>
      </c>
      <c r="B215" s="120" t="s">
        <v>41</v>
      </c>
      <c r="C215" s="121" t="s">
        <v>322</v>
      </c>
      <c r="D215" s="121" t="s">
        <v>343</v>
      </c>
      <c r="E215" s="122" t="s">
        <v>117</v>
      </c>
      <c r="F215" s="123" t="s">
        <v>324</v>
      </c>
      <c r="G215" s="123" t="s">
        <v>325</v>
      </c>
      <c r="H215" s="123" t="s">
        <v>344</v>
      </c>
      <c r="I215" s="133" t="s">
        <v>100</v>
      </c>
      <c r="J215" s="134">
        <v>5</v>
      </c>
      <c r="K215" s="134">
        <v>3150000</v>
      </c>
      <c r="L215" s="135">
        <v>15750000</v>
      </c>
      <c r="M215" s="120" t="s">
        <v>56</v>
      </c>
      <c r="N215" s="136">
        <v>1260000</v>
      </c>
      <c r="O215" s="139"/>
      <c r="P215" s="132" t="s">
        <v>49</v>
      </c>
      <c r="Q215" s="141" t="s">
        <v>50</v>
      </c>
      <c r="R215" s="142">
        <f t="shared" si="3"/>
        <v>8</v>
      </c>
    </row>
    <row r="216" s="2" customFormat="1">
      <c r="A216" s="119">
        <f>MAX($A$19:A215)+1</f>
        <v>198</v>
      </c>
      <c r="B216" s="120" t="s">
        <v>41</v>
      </c>
      <c r="C216" s="121" t="s">
        <v>322</v>
      </c>
      <c r="D216" s="121" t="s">
        <v>343</v>
      </c>
      <c r="E216" s="122" t="s">
        <v>117</v>
      </c>
      <c r="F216" s="123" t="s">
        <v>324</v>
      </c>
      <c r="G216" s="123" t="s">
        <v>325</v>
      </c>
      <c r="H216" s="123" t="s">
        <v>345</v>
      </c>
      <c r="I216" s="133" t="s">
        <v>100</v>
      </c>
      <c r="J216" s="134">
        <v>2</v>
      </c>
      <c r="K216" s="134">
        <v>3375000</v>
      </c>
      <c r="L216" s="135">
        <v>6750000</v>
      </c>
      <c r="M216" s="120" t="s">
        <v>56</v>
      </c>
      <c r="N216" s="136">
        <v>540000</v>
      </c>
      <c r="O216" s="139"/>
      <c r="P216" s="132" t="s">
        <v>49</v>
      </c>
      <c r="Q216" s="141" t="s">
        <v>50</v>
      </c>
      <c r="R216" s="142">
        <f t="shared" si="3"/>
        <v>8</v>
      </c>
    </row>
    <row r="217" ht="22.5" s="2" customFormat="1">
      <c r="A217" s="119">
        <f>MAX($A$19:A216)+1</f>
        <v>199</v>
      </c>
      <c r="B217" s="120" t="s">
        <v>41</v>
      </c>
      <c r="C217" s="121" t="s">
        <v>346</v>
      </c>
      <c r="D217" s="121" t="s">
        <v>347</v>
      </c>
      <c r="E217" s="122">
        <v>45201</v>
      </c>
      <c r="F217" s="123" t="s">
        <v>348</v>
      </c>
      <c r="G217" s="123" t="s">
        <v>349</v>
      </c>
      <c r="H217" s="123" t="s">
        <v>302</v>
      </c>
      <c r="I217" s="133" t="s">
        <v>303</v>
      </c>
      <c r="J217" s="134">
        <v>100</v>
      </c>
      <c r="K217" s="134">
        <v>23400</v>
      </c>
      <c r="L217" s="135">
        <v>2340000</v>
      </c>
      <c r="M217" s="120" t="s">
        <v>229</v>
      </c>
      <c r="N217" s="136">
        <v>234000</v>
      </c>
      <c r="O217" s="139"/>
      <c r="P217" s="132" t="s">
        <v>49</v>
      </c>
      <c r="Q217" s="141" t="s">
        <v>50</v>
      </c>
      <c r="R217" s="142">
        <f t="shared" si="3"/>
        <v>10</v>
      </c>
    </row>
    <row r="218" ht="22.5" s="2" customFormat="1">
      <c r="A218" s="119">
        <f>MAX($A$19:A217)+1</f>
        <v>200</v>
      </c>
      <c r="B218" s="120" t="s">
        <v>41</v>
      </c>
      <c r="C218" s="121" t="s">
        <v>346</v>
      </c>
      <c r="D218" s="121" t="s">
        <v>350</v>
      </c>
      <c r="E218" s="122">
        <v>45201</v>
      </c>
      <c r="F218" s="123" t="s">
        <v>348</v>
      </c>
      <c r="G218" s="123" t="s">
        <v>349</v>
      </c>
      <c r="H218" s="123" t="s">
        <v>302</v>
      </c>
      <c r="I218" s="133" t="s">
        <v>303</v>
      </c>
      <c r="J218" s="134">
        <v>250</v>
      </c>
      <c r="K218" s="134">
        <v>23400</v>
      </c>
      <c r="L218" s="135">
        <v>5850000</v>
      </c>
      <c r="M218" s="120" t="s">
        <v>229</v>
      </c>
      <c r="N218" s="136">
        <v>585000</v>
      </c>
      <c r="O218" s="139"/>
      <c r="P218" s="132" t="s">
        <v>49</v>
      </c>
      <c r="Q218" s="141" t="s">
        <v>50</v>
      </c>
      <c r="R218" s="142">
        <f t="shared" si="3"/>
        <v>10</v>
      </c>
    </row>
    <row r="219" ht="22.5" s="2" customFormat="1">
      <c r="A219" s="119">
        <f>MAX($A$19:A218)+1</f>
        <v>201</v>
      </c>
      <c r="B219" s="120" t="s">
        <v>41</v>
      </c>
      <c r="C219" s="121" t="s">
        <v>346</v>
      </c>
      <c r="D219" s="121" t="s">
        <v>351</v>
      </c>
      <c r="E219" s="122">
        <v>45204</v>
      </c>
      <c r="F219" s="123" t="s">
        <v>348</v>
      </c>
      <c r="G219" s="123" t="s">
        <v>349</v>
      </c>
      <c r="H219" s="123" t="s">
        <v>302</v>
      </c>
      <c r="I219" s="133" t="s">
        <v>303</v>
      </c>
      <c r="J219" s="134">
        <v>100</v>
      </c>
      <c r="K219" s="134">
        <v>22581.8182</v>
      </c>
      <c r="L219" s="135">
        <v>2258182</v>
      </c>
      <c r="M219" s="120" t="s">
        <v>229</v>
      </c>
      <c r="N219" s="136">
        <v>225818</v>
      </c>
      <c r="O219" s="139"/>
      <c r="P219" s="132" t="s">
        <v>49</v>
      </c>
      <c r="Q219" s="141" t="s">
        <v>50</v>
      </c>
      <c r="R219" s="142">
        <f t="shared" si="3"/>
        <v>9.99999114331794</v>
      </c>
    </row>
    <row r="220" ht="22.5" s="2" customFormat="1">
      <c r="A220" s="119">
        <f>MAX($A$19:A219)+1</f>
        <v>202</v>
      </c>
      <c r="B220" s="120" t="s">
        <v>41</v>
      </c>
      <c r="C220" s="121" t="s">
        <v>346</v>
      </c>
      <c r="D220" s="121" t="s">
        <v>352</v>
      </c>
      <c r="E220" s="122">
        <v>45208</v>
      </c>
      <c r="F220" s="123" t="s">
        <v>348</v>
      </c>
      <c r="G220" s="123" t="s">
        <v>349</v>
      </c>
      <c r="H220" s="123" t="s">
        <v>302</v>
      </c>
      <c r="I220" s="133" t="s">
        <v>303</v>
      </c>
      <c r="J220" s="134">
        <v>200</v>
      </c>
      <c r="K220" s="134">
        <v>22581.8182</v>
      </c>
      <c r="L220" s="135">
        <v>4516364</v>
      </c>
      <c r="M220" s="120" t="s">
        <v>229</v>
      </c>
      <c r="N220" s="136">
        <v>451636</v>
      </c>
      <c r="O220" s="139"/>
      <c r="P220" s="132" t="s">
        <v>49</v>
      </c>
      <c r="Q220" s="141" t="s">
        <v>50</v>
      </c>
      <c r="R220" s="142">
        <f t="shared" si="3"/>
        <v>9.99999114331794</v>
      </c>
    </row>
    <row r="221" ht="22.5" s="2" customFormat="1">
      <c r="A221" s="119">
        <f>MAX($A$19:A220)+1</f>
        <v>203</v>
      </c>
      <c r="B221" s="120" t="s">
        <v>41</v>
      </c>
      <c r="C221" s="121" t="s">
        <v>346</v>
      </c>
      <c r="D221" s="121" t="s">
        <v>353</v>
      </c>
      <c r="E221" s="122">
        <v>45209</v>
      </c>
      <c r="F221" s="123" t="s">
        <v>348</v>
      </c>
      <c r="G221" s="123" t="s">
        <v>349</v>
      </c>
      <c r="H221" s="123" t="s">
        <v>306</v>
      </c>
      <c r="I221" s="133" t="s">
        <v>303</v>
      </c>
      <c r="J221" s="134">
        <v>400</v>
      </c>
      <c r="K221" s="134">
        <v>21445.4545</v>
      </c>
      <c r="L221" s="135">
        <v>8578182</v>
      </c>
      <c r="M221" s="120" t="s">
        <v>229</v>
      </c>
      <c r="N221" s="136">
        <v>857818</v>
      </c>
      <c r="O221" s="139"/>
      <c r="P221" s="132" t="s">
        <v>49</v>
      </c>
      <c r="Q221" s="141" t="s">
        <v>50</v>
      </c>
      <c r="R221" s="142">
        <f t="shared" si="3"/>
        <v>9.99999766850365</v>
      </c>
    </row>
    <row r="222" ht="22.5" s="2" customFormat="1">
      <c r="A222" s="119">
        <f>MAX($A$19:A221)+1</f>
        <v>204</v>
      </c>
      <c r="B222" s="120" t="s">
        <v>41</v>
      </c>
      <c r="C222" s="121" t="s">
        <v>346</v>
      </c>
      <c r="D222" s="121" t="s">
        <v>354</v>
      </c>
      <c r="E222" s="122">
        <v>45210</v>
      </c>
      <c r="F222" s="123" t="s">
        <v>348</v>
      </c>
      <c r="G222" s="123" t="s">
        <v>349</v>
      </c>
      <c r="H222" s="123" t="s">
        <v>302</v>
      </c>
      <c r="I222" s="133" t="s">
        <v>303</v>
      </c>
      <c r="J222" s="134">
        <v>100</v>
      </c>
      <c r="K222" s="134">
        <v>22581.8182</v>
      </c>
      <c r="L222" s="135">
        <v>2258182</v>
      </c>
      <c r="M222" s="120" t="s">
        <v>229</v>
      </c>
      <c r="N222" s="136">
        <v>225818</v>
      </c>
      <c r="O222" s="139"/>
      <c r="P222" s="132" t="s">
        <v>49</v>
      </c>
      <c r="Q222" s="141" t="s">
        <v>50</v>
      </c>
      <c r="R222" s="142">
        <f t="shared" si="3"/>
        <v>9.99999114331794</v>
      </c>
    </row>
    <row r="223" ht="22.5" s="2" customFormat="1">
      <c r="A223" s="119">
        <f>MAX($A$19:A222)+1</f>
        <v>205</v>
      </c>
      <c r="B223" s="120" t="s">
        <v>41</v>
      </c>
      <c r="C223" s="121" t="s">
        <v>346</v>
      </c>
      <c r="D223" s="121" t="s">
        <v>355</v>
      </c>
      <c r="E223" s="122">
        <v>45210</v>
      </c>
      <c r="F223" s="123" t="s">
        <v>348</v>
      </c>
      <c r="G223" s="123" t="s">
        <v>349</v>
      </c>
      <c r="H223" s="123" t="s">
        <v>302</v>
      </c>
      <c r="I223" s="133" t="s">
        <v>303</v>
      </c>
      <c r="J223" s="134">
        <v>200</v>
      </c>
      <c r="K223" s="134">
        <v>22581.8182</v>
      </c>
      <c r="L223" s="135">
        <v>4516364</v>
      </c>
      <c r="M223" s="120" t="s">
        <v>229</v>
      </c>
      <c r="N223" s="136">
        <v>451636</v>
      </c>
      <c r="O223" s="139"/>
      <c r="P223" s="132" t="s">
        <v>49</v>
      </c>
      <c r="Q223" s="141" t="s">
        <v>50</v>
      </c>
      <c r="R223" s="142">
        <f t="shared" si="3"/>
        <v>9.99999114331794</v>
      </c>
    </row>
    <row r="224" ht="22.5" s="2" customFormat="1">
      <c r="A224" s="119">
        <f>MAX($A$19:A223)+1</f>
        <v>206</v>
      </c>
      <c r="B224" s="120" t="s">
        <v>41</v>
      </c>
      <c r="C224" s="121" t="s">
        <v>346</v>
      </c>
      <c r="D224" s="121" t="s">
        <v>356</v>
      </c>
      <c r="E224" s="122">
        <v>45213</v>
      </c>
      <c r="F224" s="123" t="s">
        <v>348</v>
      </c>
      <c r="G224" s="123" t="s">
        <v>349</v>
      </c>
      <c r="H224" s="123" t="s">
        <v>302</v>
      </c>
      <c r="I224" s="133" t="s">
        <v>303</v>
      </c>
      <c r="J224" s="134">
        <v>100</v>
      </c>
      <c r="K224" s="134">
        <v>20945.4545</v>
      </c>
      <c r="L224" s="135">
        <v>2094545</v>
      </c>
      <c r="M224" s="120" t="s">
        <v>229</v>
      </c>
      <c r="N224" s="136">
        <v>209455</v>
      </c>
      <c r="O224" s="139"/>
      <c r="P224" s="132" t="s">
        <v>49</v>
      </c>
      <c r="Q224" s="141" t="s">
        <v>50</v>
      </c>
      <c r="R224" s="142">
        <f t="shared" si="3"/>
        <v>10.000023871533</v>
      </c>
    </row>
    <row r="225" ht="22.5" s="2" customFormat="1">
      <c r="A225" s="119">
        <f>MAX($A$19:A224)+1</f>
        <v>207</v>
      </c>
      <c r="B225" s="120" t="s">
        <v>41</v>
      </c>
      <c r="C225" s="121" t="s">
        <v>346</v>
      </c>
      <c r="D225" s="121" t="s">
        <v>357</v>
      </c>
      <c r="E225" s="122">
        <v>45215</v>
      </c>
      <c r="F225" s="123" t="s">
        <v>348</v>
      </c>
      <c r="G225" s="123" t="s">
        <v>349</v>
      </c>
      <c r="H225" s="123" t="s">
        <v>306</v>
      </c>
      <c r="I225" s="133" t="s">
        <v>303</v>
      </c>
      <c r="J225" s="134">
        <v>250</v>
      </c>
      <c r="K225" s="134">
        <v>20372.7273</v>
      </c>
      <c r="L225" s="135">
        <v>5093182</v>
      </c>
      <c r="M225" s="120" t="s">
        <v>229</v>
      </c>
      <c r="N225" s="136">
        <v>509318</v>
      </c>
      <c r="O225" s="139"/>
      <c r="P225" s="132" t="s">
        <v>49</v>
      </c>
      <c r="Q225" s="141" t="s">
        <v>50</v>
      </c>
      <c r="R225" s="142">
        <f t="shared" si="3"/>
        <v>9.99999607318176</v>
      </c>
    </row>
    <row r="226" ht="22.5" s="2" customFormat="1">
      <c r="A226" s="119">
        <f>MAX($A$19:A225)+1</f>
        <v>208</v>
      </c>
      <c r="B226" s="120" t="s">
        <v>41</v>
      </c>
      <c r="C226" s="121" t="s">
        <v>346</v>
      </c>
      <c r="D226" s="121" t="s">
        <v>358</v>
      </c>
      <c r="E226" s="122">
        <v>45216</v>
      </c>
      <c r="F226" s="123" t="s">
        <v>348</v>
      </c>
      <c r="G226" s="123" t="s">
        <v>349</v>
      </c>
      <c r="H226" s="123" t="s">
        <v>302</v>
      </c>
      <c r="I226" s="133" t="s">
        <v>303</v>
      </c>
      <c r="J226" s="134">
        <v>250</v>
      </c>
      <c r="K226" s="134">
        <v>20372.7273</v>
      </c>
      <c r="L226" s="135">
        <v>4189091</v>
      </c>
      <c r="M226" s="120" t="s">
        <v>229</v>
      </c>
      <c r="N226" s="136">
        <v>418909</v>
      </c>
      <c r="O226" s="139"/>
      <c r="P226" s="132" t="s">
        <v>49</v>
      </c>
      <c r="Q226" s="141" t="s">
        <v>50</v>
      </c>
      <c r="R226" s="142">
        <f t="shared" si="3"/>
        <v>9.99999761284727</v>
      </c>
    </row>
    <row r="227" ht="22.5" s="2" customFormat="1">
      <c r="A227" s="119">
        <f>MAX($A$19:A226)+1</f>
        <v>209</v>
      </c>
      <c r="B227" s="120" t="s">
        <v>41</v>
      </c>
      <c r="C227" s="121" t="s">
        <v>346</v>
      </c>
      <c r="D227" s="121" t="s">
        <v>359</v>
      </c>
      <c r="E227" s="122">
        <v>45223</v>
      </c>
      <c r="F227" s="123" t="s">
        <v>348</v>
      </c>
      <c r="G227" s="123" t="s">
        <v>349</v>
      </c>
      <c r="H227" s="123" t="s">
        <v>302</v>
      </c>
      <c r="I227" s="133" t="s">
        <v>303</v>
      </c>
      <c r="J227" s="134">
        <v>200</v>
      </c>
      <c r="K227" s="134">
        <v>21372.7273</v>
      </c>
      <c r="L227" s="135">
        <v>4274545</v>
      </c>
      <c r="M227" s="120" t="s">
        <v>229</v>
      </c>
      <c r="N227" s="136">
        <v>427455</v>
      </c>
      <c r="O227" s="139"/>
      <c r="P227" s="132" t="s">
        <v>49</v>
      </c>
      <c r="Q227" s="141" t="s">
        <v>50</v>
      </c>
      <c r="R227" s="142">
        <f t="shared" si="3"/>
        <v>10.0000116971514</v>
      </c>
    </row>
    <row r="228" ht="22.5" s="2" customFormat="1">
      <c r="A228" s="119">
        <f>MAX($A$19:A227)+1</f>
        <v>210</v>
      </c>
      <c r="B228" s="120" t="s">
        <v>41</v>
      </c>
      <c r="C228" s="121" t="s">
        <v>346</v>
      </c>
      <c r="D228" s="121" t="s">
        <v>360</v>
      </c>
      <c r="E228" s="122">
        <v>45223</v>
      </c>
      <c r="F228" s="123" t="s">
        <v>348</v>
      </c>
      <c r="G228" s="123" t="s">
        <v>349</v>
      </c>
      <c r="H228" s="123" t="s">
        <v>306</v>
      </c>
      <c r="I228" s="133" t="s">
        <v>303</v>
      </c>
      <c r="J228" s="134">
        <v>236</v>
      </c>
      <c r="K228" s="134">
        <v>20436.3636</v>
      </c>
      <c r="L228" s="135">
        <v>4822982</v>
      </c>
      <c r="M228" s="120" t="s">
        <v>229</v>
      </c>
      <c r="N228" s="136">
        <v>482298</v>
      </c>
      <c r="O228" s="139"/>
      <c r="P228" s="132" t="s">
        <v>49</v>
      </c>
      <c r="Q228" s="141" t="s">
        <v>50</v>
      </c>
      <c r="R228" s="142">
        <f t="shared" si="3"/>
        <v>9.99999585318792</v>
      </c>
    </row>
    <row r="229" ht="22.5" s="2" customFormat="1">
      <c r="A229" s="119">
        <f>MAX($A$19:A228)+1</f>
        <v>211</v>
      </c>
      <c r="B229" s="120" t="s">
        <v>41</v>
      </c>
      <c r="C229" s="121" t="s">
        <v>346</v>
      </c>
      <c r="D229" s="121" t="s">
        <v>361</v>
      </c>
      <c r="E229" s="122">
        <v>45223</v>
      </c>
      <c r="F229" s="123" t="s">
        <v>348</v>
      </c>
      <c r="G229" s="123" t="s">
        <v>349</v>
      </c>
      <c r="H229" s="123" t="s">
        <v>306</v>
      </c>
      <c r="I229" s="133" t="s">
        <v>303</v>
      </c>
      <c r="J229" s="134">
        <v>135</v>
      </c>
      <c r="K229" s="134">
        <v>20436.3636</v>
      </c>
      <c r="L229" s="135">
        <v>2758909</v>
      </c>
      <c r="M229" s="120" t="s">
        <v>229</v>
      </c>
      <c r="N229" s="136">
        <v>275891</v>
      </c>
      <c r="O229" s="139"/>
      <c r="P229" s="132" t="s">
        <v>49</v>
      </c>
      <c r="Q229" s="141" t="s">
        <v>50</v>
      </c>
      <c r="R229" s="142">
        <f t="shared" si="3"/>
        <v>10.0000036246212</v>
      </c>
    </row>
    <row r="230" ht="22.5" s="2" customFormat="1">
      <c r="A230" s="119">
        <f>MAX($A$19:A229)+1</f>
        <v>212</v>
      </c>
      <c r="B230" s="120" t="s">
        <v>41</v>
      </c>
      <c r="C230" s="121" t="s">
        <v>346</v>
      </c>
      <c r="D230" s="121" t="s">
        <v>362</v>
      </c>
      <c r="E230" s="122">
        <v>45224</v>
      </c>
      <c r="F230" s="123" t="s">
        <v>348</v>
      </c>
      <c r="G230" s="123" t="s">
        <v>349</v>
      </c>
      <c r="H230" s="123" t="s">
        <v>302</v>
      </c>
      <c r="I230" s="133" t="s">
        <v>303</v>
      </c>
      <c r="J230" s="134">
        <v>276</v>
      </c>
      <c r="K230" s="134">
        <v>21372.7273</v>
      </c>
      <c r="L230" s="135">
        <v>5898873</v>
      </c>
      <c r="M230" s="120" t="s">
        <v>229</v>
      </c>
      <c r="N230" s="136">
        <v>589887</v>
      </c>
      <c r="O230" s="139"/>
      <c r="P230" s="132" t="s">
        <v>49</v>
      </c>
      <c r="Q230" s="141" t="s">
        <v>50</v>
      </c>
      <c r="R230" s="142">
        <f t="shared" si="3"/>
        <v>9.99999491428278</v>
      </c>
    </row>
    <row r="231" ht="22.5" s="2" customFormat="1">
      <c r="A231" s="119">
        <f>MAX($A$19:A230)+1</f>
        <v>213</v>
      </c>
      <c r="B231" s="120" t="s">
        <v>41</v>
      </c>
      <c r="C231" s="121" t="s">
        <v>346</v>
      </c>
      <c r="D231" s="121" t="s">
        <v>363</v>
      </c>
      <c r="E231" s="122">
        <v>45224</v>
      </c>
      <c r="F231" s="123" t="s">
        <v>348</v>
      </c>
      <c r="G231" s="123" t="s">
        <v>349</v>
      </c>
      <c r="H231" s="123" t="s">
        <v>302</v>
      </c>
      <c r="I231" s="133" t="s">
        <v>303</v>
      </c>
      <c r="J231" s="134">
        <v>91</v>
      </c>
      <c r="K231" s="134">
        <v>21372.7273</v>
      </c>
      <c r="L231" s="135">
        <v>1944918</v>
      </c>
      <c r="M231" s="120" t="s">
        <v>229</v>
      </c>
      <c r="N231" s="136">
        <v>194492</v>
      </c>
      <c r="O231" s="139"/>
      <c r="P231" s="132" t="s">
        <v>49</v>
      </c>
      <c r="Q231" s="141" t="s">
        <v>50</v>
      </c>
      <c r="R231" s="142">
        <f t="shared" si="3"/>
        <v>10.0000102832099</v>
      </c>
    </row>
    <row r="232" ht="22.5" s="2" customFormat="1">
      <c r="A232" s="119">
        <f>MAX($A$19:A231)+1</f>
        <v>214</v>
      </c>
      <c r="B232" s="120" t="s">
        <v>41</v>
      </c>
      <c r="C232" s="121" t="s">
        <v>346</v>
      </c>
      <c r="D232" s="121" t="s">
        <v>364</v>
      </c>
      <c r="E232" s="122">
        <v>45224</v>
      </c>
      <c r="F232" s="123" t="s">
        <v>348</v>
      </c>
      <c r="G232" s="123" t="s">
        <v>349</v>
      </c>
      <c r="H232" s="123" t="s">
        <v>302</v>
      </c>
      <c r="I232" s="133" t="s">
        <v>303</v>
      </c>
      <c r="J232" s="134">
        <v>88</v>
      </c>
      <c r="K232" s="134">
        <v>21372.7273</v>
      </c>
      <c r="L232" s="135">
        <v>1880800</v>
      </c>
      <c r="M232" s="120" t="s">
        <v>229</v>
      </c>
      <c r="N232" s="136">
        <v>188080</v>
      </c>
      <c r="O232" s="139"/>
      <c r="P232" s="132" t="s">
        <v>49</v>
      </c>
      <c r="Q232" s="141" t="s">
        <v>50</v>
      </c>
      <c r="R232" s="142">
        <f t="shared" si="3"/>
        <v>10</v>
      </c>
    </row>
    <row r="233" s="2" customFormat="1">
      <c r="A233" s="119">
        <f>MAX($A$19:A232)+1</f>
        <v>215</v>
      </c>
      <c r="B233" s="120" t="s">
        <v>41</v>
      </c>
      <c r="C233" s="121" t="s">
        <v>365</v>
      </c>
      <c r="D233" s="121" t="s">
        <v>366</v>
      </c>
      <c r="E233" s="122" t="s">
        <v>367</v>
      </c>
      <c r="F233" s="123" t="s">
        <v>368</v>
      </c>
      <c r="G233" s="123" t="s">
        <v>369</v>
      </c>
      <c r="H233" s="123" t="s">
        <v>370</v>
      </c>
      <c r="I233" s="133" t="s">
        <v>371</v>
      </c>
      <c r="J233" s="134">
        <v>2</v>
      </c>
      <c r="K233" s="134">
        <v>850000</v>
      </c>
      <c r="L233" s="135">
        <v>1700000</v>
      </c>
      <c r="M233" s="120" t="s">
        <v>229</v>
      </c>
      <c r="N233" s="136">
        <v>170000</v>
      </c>
      <c r="O233" s="139"/>
      <c r="P233" s="132" t="s">
        <v>49</v>
      </c>
      <c r="Q233" s="141" t="s">
        <v>50</v>
      </c>
      <c r="R233" s="142">
        <f t="shared" si="3"/>
        <v>10</v>
      </c>
    </row>
    <row r="234" s="2" customFormat="1">
      <c r="A234" s="119">
        <f>MAX($A$19:A233)+1</f>
        <v>216</v>
      </c>
      <c r="B234" s="120" t="s">
        <v>41</v>
      </c>
      <c r="C234" s="121" t="s">
        <v>365</v>
      </c>
      <c r="D234" s="121" t="s">
        <v>366</v>
      </c>
      <c r="E234" s="122" t="s">
        <v>367</v>
      </c>
      <c r="F234" s="123" t="s">
        <v>368</v>
      </c>
      <c r="G234" s="123" t="s">
        <v>369</v>
      </c>
      <c r="H234" s="123" t="s">
        <v>372</v>
      </c>
      <c r="I234" s="133" t="s">
        <v>373</v>
      </c>
      <c r="J234" s="134">
        <v>2</v>
      </c>
      <c r="K234" s="134">
        <v>100000</v>
      </c>
      <c r="L234" s="135">
        <v>200000</v>
      </c>
      <c r="M234" s="120" t="s">
        <v>229</v>
      </c>
      <c r="N234" s="136">
        <v>20000</v>
      </c>
      <c r="O234" s="139"/>
      <c r="P234" s="132" t="s">
        <v>49</v>
      </c>
      <c r="Q234" s="141" t="s">
        <v>50</v>
      </c>
      <c r="R234" s="142">
        <f t="shared" si="3"/>
        <v>10</v>
      </c>
    </row>
    <row r="235" s="2" customFormat="1">
      <c r="A235" s="119">
        <f>MAX($A$19:A234)+1</f>
        <v>217</v>
      </c>
      <c r="B235" s="120" t="s">
        <v>41</v>
      </c>
      <c r="C235" s="121" t="s">
        <v>365</v>
      </c>
      <c r="D235" s="121" t="s">
        <v>366</v>
      </c>
      <c r="E235" s="122" t="s">
        <v>367</v>
      </c>
      <c r="F235" s="123" t="s">
        <v>368</v>
      </c>
      <c r="G235" s="123" t="s">
        <v>369</v>
      </c>
      <c r="H235" s="123" t="s">
        <v>374</v>
      </c>
      <c r="I235" s="133" t="s">
        <v>371</v>
      </c>
      <c r="J235" s="134">
        <v>2</v>
      </c>
      <c r="K235" s="134">
        <v>1450000</v>
      </c>
      <c r="L235" s="135">
        <v>2900000</v>
      </c>
      <c r="M235" s="120" t="s">
        <v>229</v>
      </c>
      <c r="N235" s="136">
        <v>290000</v>
      </c>
      <c r="O235" s="139"/>
      <c r="P235" s="132" t="s">
        <v>49</v>
      </c>
      <c r="Q235" s="141" t="s">
        <v>50</v>
      </c>
      <c r="R235" s="142">
        <f t="shared" si="3"/>
        <v>10</v>
      </c>
    </row>
    <row r="236" s="2" customFormat="1">
      <c r="A236" s="119">
        <f>MAX($A$19:A235)+1</f>
        <v>218</v>
      </c>
      <c r="B236" s="120" t="s">
        <v>41</v>
      </c>
      <c r="C236" s="121" t="s">
        <v>375</v>
      </c>
      <c r="D236" s="121" t="s">
        <v>376</v>
      </c>
      <c r="E236" s="122">
        <v>45223</v>
      </c>
      <c r="F236" s="123" t="s">
        <v>377</v>
      </c>
      <c r="G236" s="123" t="s">
        <v>378</v>
      </c>
      <c r="H236" s="123" t="s">
        <v>379</v>
      </c>
      <c r="I236" s="133" t="s">
        <v>98</v>
      </c>
      <c r="J236" s="134">
        <v>9400</v>
      </c>
      <c r="K236" s="134">
        <v>180000</v>
      </c>
      <c r="L236" s="135">
        <v>1692000000</v>
      </c>
      <c r="M236" s="120" t="s">
        <v>56</v>
      </c>
      <c r="N236" s="136">
        <v>135360000</v>
      </c>
      <c r="O236" s="139"/>
      <c r="P236" s="132" t="s">
        <v>49</v>
      </c>
      <c r="Q236" s="141" t="s">
        <v>50</v>
      </c>
      <c r="R236" s="142">
        <f t="shared" si="3"/>
        <v>8</v>
      </c>
    </row>
    <row r="237" ht="22.5" s="2" customFormat="1">
      <c r="A237" s="119">
        <f>MAX($A$19:A236)+1</f>
        <v>219</v>
      </c>
      <c r="B237" s="120" t="s">
        <v>41</v>
      </c>
      <c r="C237" s="121" t="s">
        <v>380</v>
      </c>
      <c r="D237" s="121" t="s">
        <v>381</v>
      </c>
      <c r="E237" s="122">
        <v>45225</v>
      </c>
      <c r="F237" s="123" t="s">
        <v>382</v>
      </c>
      <c r="G237" s="123" t="s">
        <v>383</v>
      </c>
      <c r="H237" s="123" t="s">
        <v>384</v>
      </c>
      <c r="I237" s="133" t="s">
        <v>47</v>
      </c>
      <c r="J237" s="134"/>
      <c r="K237" s="134"/>
      <c r="L237" s="135">
        <v>14925000</v>
      </c>
      <c r="M237" s="120" t="s">
        <v>56</v>
      </c>
      <c r="N237" s="136">
        <v>1194000</v>
      </c>
      <c r="O237" s="139"/>
      <c r="P237" s="132" t="s">
        <v>49</v>
      </c>
      <c r="Q237" s="141" t="s">
        <v>50</v>
      </c>
      <c r="R237" s="142">
        <f t="shared" si="3"/>
        <v>8</v>
      </c>
    </row>
    <row r="238" ht="22.5" s="2" customFormat="1">
      <c r="A238" s="119">
        <f>MAX($A$19:A237)+1</f>
        <v>220</v>
      </c>
      <c r="B238" s="120" t="s">
        <v>41</v>
      </c>
      <c r="C238" s="121" t="s">
        <v>380</v>
      </c>
      <c r="D238" s="121" t="s">
        <v>385</v>
      </c>
      <c r="E238" s="122">
        <v>45225</v>
      </c>
      <c r="F238" s="123" t="s">
        <v>382</v>
      </c>
      <c r="G238" s="123" t="s">
        <v>383</v>
      </c>
      <c r="H238" s="123" t="s">
        <v>384</v>
      </c>
      <c r="I238" s="133" t="s">
        <v>47</v>
      </c>
      <c r="J238" s="134"/>
      <c r="K238" s="134"/>
      <c r="L238" s="135">
        <v>25200000</v>
      </c>
      <c r="M238" s="120" t="s">
        <v>56</v>
      </c>
      <c r="N238" s="136">
        <v>2016000</v>
      </c>
      <c r="O238" s="139"/>
      <c r="P238" s="132" t="s">
        <v>49</v>
      </c>
      <c r="Q238" s="141" t="s">
        <v>50</v>
      </c>
      <c r="R238" s="142">
        <f t="shared" si="3"/>
        <v>8</v>
      </c>
    </row>
    <row r="239" ht="22.5" s="2" customFormat="1">
      <c r="A239" s="119">
        <f>MAX($A$19:A238)+1</f>
        <v>221</v>
      </c>
      <c r="B239" s="120" t="s">
        <v>41</v>
      </c>
      <c r="C239" s="121" t="s">
        <v>386</v>
      </c>
      <c r="D239" s="121" t="s">
        <v>387</v>
      </c>
      <c r="E239" s="122">
        <v>45216</v>
      </c>
      <c r="F239" s="123" t="s">
        <v>388</v>
      </c>
      <c r="G239" s="123" t="s">
        <v>389</v>
      </c>
      <c r="H239" s="123" t="s">
        <v>390</v>
      </c>
      <c r="I239" s="133" t="s">
        <v>47</v>
      </c>
      <c r="J239" s="134"/>
      <c r="K239" s="134"/>
      <c r="L239" s="135">
        <v>335317752</v>
      </c>
      <c r="M239" s="120" t="s">
        <v>56</v>
      </c>
      <c r="N239" s="136">
        <v>26825420</v>
      </c>
      <c r="O239" s="139"/>
      <c r="P239" s="132" t="s">
        <v>49</v>
      </c>
      <c r="Q239" s="141" t="s">
        <v>50</v>
      </c>
      <c r="R239" s="142">
        <f t="shared" si="3"/>
        <v>7.99999995228406</v>
      </c>
    </row>
    <row r="240" ht="22.5" s="2" customFormat="1">
      <c r="A240" s="119">
        <f>MAX($A$19:A239)+1</f>
        <v>222</v>
      </c>
      <c r="B240" s="120" t="s">
        <v>41</v>
      </c>
      <c r="C240" s="121" t="s">
        <v>391</v>
      </c>
      <c r="D240" s="121" t="s">
        <v>392</v>
      </c>
      <c r="E240" s="122" t="s">
        <v>109</v>
      </c>
      <c r="F240" s="123" t="s">
        <v>393</v>
      </c>
      <c r="G240" s="123" t="s">
        <v>394</v>
      </c>
      <c r="H240" s="123" t="s">
        <v>395</v>
      </c>
      <c r="I240" s="133" t="s">
        <v>98</v>
      </c>
      <c r="J240" s="134">
        <v>148800</v>
      </c>
      <c r="K240" s="134">
        <v>950</v>
      </c>
      <c r="L240" s="135">
        <v>141360000</v>
      </c>
      <c r="M240" s="120" t="s">
        <v>56</v>
      </c>
      <c r="N240" s="136">
        <v>11308800</v>
      </c>
      <c r="O240" s="139"/>
      <c r="P240" s="132" t="s">
        <v>49</v>
      </c>
      <c r="Q240" s="141" t="s">
        <v>50</v>
      </c>
      <c r="R240" s="142">
        <f t="shared" si="3"/>
        <v>8</v>
      </c>
    </row>
    <row r="241" ht="22.5" s="2" customFormat="1">
      <c r="A241" s="119">
        <f>MAX($A$19:A240)+1</f>
        <v>223</v>
      </c>
      <c r="B241" s="120" t="s">
        <v>41</v>
      </c>
      <c r="C241" s="121" t="s">
        <v>391</v>
      </c>
      <c r="D241" s="121" t="s">
        <v>392</v>
      </c>
      <c r="E241" s="122" t="s">
        <v>109</v>
      </c>
      <c r="F241" s="123" t="s">
        <v>393</v>
      </c>
      <c r="G241" s="123" t="s">
        <v>394</v>
      </c>
      <c r="H241" s="123" t="s">
        <v>396</v>
      </c>
      <c r="I241" s="133" t="s">
        <v>98</v>
      </c>
      <c r="J241" s="134">
        <v>25000</v>
      </c>
      <c r="K241" s="134">
        <v>460</v>
      </c>
      <c r="L241" s="135">
        <v>11500000</v>
      </c>
      <c r="M241" s="120" t="s">
        <v>56</v>
      </c>
      <c r="N241" s="136">
        <v>920000</v>
      </c>
      <c r="O241" s="139"/>
      <c r="P241" s="132" t="s">
        <v>49</v>
      </c>
      <c r="Q241" s="141" t="s">
        <v>50</v>
      </c>
      <c r="R241" s="142">
        <f t="shared" si="3"/>
        <v>8</v>
      </c>
    </row>
    <row r="242" ht="22.5" s="2" customFormat="1">
      <c r="A242" s="119">
        <f>MAX($A$19:A241)+1</f>
        <v>224</v>
      </c>
      <c r="B242" s="120" t="s">
        <v>41</v>
      </c>
      <c r="C242" s="121" t="s">
        <v>391</v>
      </c>
      <c r="D242" s="121" t="s">
        <v>392</v>
      </c>
      <c r="E242" s="122" t="s">
        <v>109</v>
      </c>
      <c r="F242" s="123" t="s">
        <v>393</v>
      </c>
      <c r="G242" s="123" t="s">
        <v>394</v>
      </c>
      <c r="H242" s="123" t="s">
        <v>397</v>
      </c>
      <c r="I242" s="133" t="s">
        <v>98</v>
      </c>
      <c r="J242" s="134">
        <v>7410</v>
      </c>
      <c r="K242" s="134">
        <v>4180</v>
      </c>
      <c r="L242" s="135">
        <v>30973800</v>
      </c>
      <c r="M242" s="120" t="s">
        <v>56</v>
      </c>
      <c r="N242" s="136">
        <v>2477904</v>
      </c>
      <c r="O242" s="139"/>
      <c r="P242" s="132" t="s">
        <v>49</v>
      </c>
      <c r="Q242" s="141" t="s">
        <v>50</v>
      </c>
      <c r="R242" s="142">
        <f t="shared" si="3"/>
        <v>8</v>
      </c>
    </row>
    <row r="243" ht="22.5" s="2" customFormat="1">
      <c r="A243" s="119">
        <f>MAX($A$19:A242)+1</f>
        <v>225</v>
      </c>
      <c r="B243" s="120" t="s">
        <v>41</v>
      </c>
      <c r="C243" s="121" t="s">
        <v>391</v>
      </c>
      <c r="D243" s="121" t="s">
        <v>392</v>
      </c>
      <c r="E243" s="122" t="s">
        <v>109</v>
      </c>
      <c r="F243" s="123" t="s">
        <v>393</v>
      </c>
      <c r="G243" s="123" t="s">
        <v>394</v>
      </c>
      <c r="H243" s="123" t="s">
        <v>398</v>
      </c>
      <c r="I243" s="133" t="s">
        <v>98</v>
      </c>
      <c r="J243" s="134">
        <v>71844</v>
      </c>
      <c r="K243" s="134">
        <v>180</v>
      </c>
      <c r="L243" s="135">
        <v>12931920</v>
      </c>
      <c r="M243" s="120" t="s">
        <v>56</v>
      </c>
      <c r="N243" s="136">
        <v>1034554</v>
      </c>
      <c r="O243" s="139"/>
      <c r="P243" s="132" t="s">
        <v>49</v>
      </c>
      <c r="Q243" s="141" t="s">
        <v>50</v>
      </c>
      <c r="R243" s="142">
        <f t="shared" si="3"/>
        <v>8.00000309312152</v>
      </c>
    </row>
    <row r="244" ht="22.5" s="2" customFormat="1">
      <c r="A244" s="119">
        <f>MAX($A$19:A243)+1</f>
        <v>226</v>
      </c>
      <c r="B244" s="120" t="s">
        <v>41</v>
      </c>
      <c r="C244" s="121" t="s">
        <v>391</v>
      </c>
      <c r="D244" s="121" t="s">
        <v>392</v>
      </c>
      <c r="E244" s="122" t="s">
        <v>109</v>
      </c>
      <c r="F244" s="123" t="s">
        <v>393</v>
      </c>
      <c r="G244" s="123" t="s">
        <v>394</v>
      </c>
      <c r="H244" s="123" t="s">
        <v>399</v>
      </c>
      <c r="I244" s="133" t="s">
        <v>98</v>
      </c>
      <c r="J244" s="134">
        <v>71844</v>
      </c>
      <c r="K244" s="134">
        <v>180</v>
      </c>
      <c r="L244" s="135">
        <v>12931920</v>
      </c>
      <c r="M244" s="120" t="s">
        <v>56</v>
      </c>
      <c r="N244" s="136">
        <v>1034554</v>
      </c>
      <c r="O244" s="139"/>
      <c r="P244" s="132" t="s">
        <v>49</v>
      </c>
      <c r="Q244" s="141" t="s">
        <v>50</v>
      </c>
      <c r="R244" s="142">
        <f t="shared" si="3"/>
        <v>8.00000309312152</v>
      </c>
    </row>
    <row r="245" ht="22.5" s="2" customFormat="1">
      <c r="A245" s="119">
        <f>MAX($A$19:A244)+1</f>
        <v>227</v>
      </c>
      <c r="B245" s="120" t="s">
        <v>41</v>
      </c>
      <c r="C245" s="121" t="s">
        <v>391</v>
      </c>
      <c r="D245" s="121" t="s">
        <v>392</v>
      </c>
      <c r="E245" s="122" t="s">
        <v>109</v>
      </c>
      <c r="F245" s="123" t="s">
        <v>393</v>
      </c>
      <c r="G245" s="123" t="s">
        <v>394</v>
      </c>
      <c r="H245" s="123" t="s">
        <v>400</v>
      </c>
      <c r="I245" s="133" t="s">
        <v>98</v>
      </c>
      <c r="J245" s="134">
        <v>85761</v>
      </c>
      <c r="K245" s="134">
        <v>180</v>
      </c>
      <c r="L245" s="135">
        <v>15436980</v>
      </c>
      <c r="M245" s="120" t="s">
        <v>56</v>
      </c>
      <c r="N245" s="136">
        <v>1234959</v>
      </c>
      <c r="O245" s="139"/>
      <c r="P245" s="132" t="s">
        <v>49</v>
      </c>
      <c r="Q245" s="141" t="s">
        <v>50</v>
      </c>
      <c r="R245" s="142">
        <f t="shared" si="3"/>
        <v>8.0000038867706</v>
      </c>
    </row>
    <row r="246" ht="22.5" s="2" customFormat="1">
      <c r="A246" s="119">
        <f>MAX($A$19:A245)+1</f>
        <v>228</v>
      </c>
      <c r="B246" s="120" t="s">
        <v>41</v>
      </c>
      <c r="C246" s="121" t="s">
        <v>391</v>
      </c>
      <c r="D246" s="121" t="s">
        <v>392</v>
      </c>
      <c r="E246" s="122" t="s">
        <v>109</v>
      </c>
      <c r="F246" s="123" t="s">
        <v>393</v>
      </c>
      <c r="G246" s="123" t="s">
        <v>394</v>
      </c>
      <c r="H246" s="123" t="s">
        <v>401</v>
      </c>
      <c r="I246" s="133" t="s">
        <v>98</v>
      </c>
      <c r="J246" s="134">
        <v>4620</v>
      </c>
      <c r="K246" s="134">
        <v>340</v>
      </c>
      <c r="L246" s="135">
        <v>1570800</v>
      </c>
      <c r="M246" s="120" t="s">
        <v>56</v>
      </c>
      <c r="N246" s="136">
        <v>125664</v>
      </c>
      <c r="O246" s="139"/>
      <c r="P246" s="132" t="s">
        <v>49</v>
      </c>
      <c r="Q246" s="141" t="s">
        <v>50</v>
      </c>
      <c r="R246" s="142">
        <f t="shared" si="3"/>
        <v>8</v>
      </c>
    </row>
    <row r="247" ht="22.5" s="2" customFormat="1">
      <c r="A247" s="119">
        <f>MAX($A$19:A246)+1</f>
        <v>229</v>
      </c>
      <c r="B247" s="120" t="s">
        <v>41</v>
      </c>
      <c r="C247" s="121" t="s">
        <v>391</v>
      </c>
      <c r="D247" s="121" t="s">
        <v>392</v>
      </c>
      <c r="E247" s="122" t="s">
        <v>109</v>
      </c>
      <c r="F247" s="123" t="s">
        <v>393</v>
      </c>
      <c r="G247" s="123" t="s">
        <v>394</v>
      </c>
      <c r="H247" s="123" t="s">
        <v>402</v>
      </c>
      <c r="I247" s="133" t="s">
        <v>98</v>
      </c>
      <c r="J247" s="134">
        <v>85761</v>
      </c>
      <c r="K247" s="134">
        <v>180</v>
      </c>
      <c r="L247" s="135">
        <v>15436980</v>
      </c>
      <c r="M247" s="120" t="s">
        <v>56</v>
      </c>
      <c r="N247" s="136">
        <v>1234959</v>
      </c>
      <c r="O247" s="139"/>
      <c r="P247" s="132" t="s">
        <v>49</v>
      </c>
      <c r="Q247" s="141" t="s">
        <v>50</v>
      </c>
      <c r="R247" s="142">
        <f t="shared" si="3"/>
        <v>8.0000038867706</v>
      </c>
    </row>
    <row r="248" ht="22.5" s="2" customFormat="1">
      <c r="A248" s="119">
        <f>MAX($A$19:A247)+1</f>
        <v>230</v>
      </c>
      <c r="B248" s="120" t="s">
        <v>41</v>
      </c>
      <c r="C248" s="121" t="s">
        <v>391</v>
      </c>
      <c r="D248" s="121" t="s">
        <v>392</v>
      </c>
      <c r="E248" s="122" t="s">
        <v>109</v>
      </c>
      <c r="F248" s="123" t="s">
        <v>393</v>
      </c>
      <c r="G248" s="123" t="s">
        <v>394</v>
      </c>
      <c r="H248" s="123" t="s">
        <v>403</v>
      </c>
      <c r="I248" s="133" t="s">
        <v>98</v>
      </c>
      <c r="J248" s="134">
        <v>2000</v>
      </c>
      <c r="K248" s="134">
        <v>1700</v>
      </c>
      <c r="L248" s="135">
        <v>3400000</v>
      </c>
      <c r="M248" s="120" t="s">
        <v>56</v>
      </c>
      <c r="N248" s="136">
        <v>272000</v>
      </c>
      <c r="O248" s="139"/>
      <c r="P248" s="132" t="s">
        <v>49</v>
      </c>
      <c r="Q248" s="141" t="s">
        <v>50</v>
      </c>
      <c r="R248" s="142">
        <f t="shared" si="3"/>
        <v>8</v>
      </c>
    </row>
    <row r="249" ht="22.5" s="2" customFormat="1">
      <c r="A249" s="119">
        <f>MAX($A$19:A248)+1</f>
        <v>231</v>
      </c>
      <c r="B249" s="120" t="s">
        <v>41</v>
      </c>
      <c r="C249" s="121" t="s">
        <v>391</v>
      </c>
      <c r="D249" s="121" t="s">
        <v>392</v>
      </c>
      <c r="E249" s="122" t="s">
        <v>109</v>
      </c>
      <c r="F249" s="123" t="s">
        <v>393</v>
      </c>
      <c r="G249" s="123" t="s">
        <v>394</v>
      </c>
      <c r="H249" s="123" t="s">
        <v>404</v>
      </c>
      <c r="I249" s="133" t="s">
        <v>98</v>
      </c>
      <c r="J249" s="134">
        <v>3807</v>
      </c>
      <c r="K249" s="134">
        <v>340</v>
      </c>
      <c r="L249" s="135">
        <v>1294380</v>
      </c>
      <c r="M249" s="120" t="s">
        <v>56</v>
      </c>
      <c r="N249" s="136">
        <v>103551</v>
      </c>
      <c r="O249" s="139"/>
      <c r="P249" s="132" t="s">
        <v>49</v>
      </c>
      <c r="Q249" s="141" t="s">
        <v>50</v>
      </c>
      <c r="R249" s="142">
        <f t="shared" si="3"/>
        <v>8.00004635423909</v>
      </c>
    </row>
    <row r="250" ht="22.5" s="2" customFormat="1">
      <c r="A250" s="119">
        <f>MAX($A$19:A249)+1</f>
        <v>232</v>
      </c>
      <c r="B250" s="120" t="s">
        <v>41</v>
      </c>
      <c r="C250" s="121" t="s">
        <v>391</v>
      </c>
      <c r="D250" s="121" t="s">
        <v>392</v>
      </c>
      <c r="E250" s="122" t="s">
        <v>109</v>
      </c>
      <c r="F250" s="123" t="s">
        <v>393</v>
      </c>
      <c r="G250" s="123" t="s">
        <v>394</v>
      </c>
      <c r="H250" s="123" t="s">
        <v>405</v>
      </c>
      <c r="I250" s="133" t="s">
        <v>98</v>
      </c>
      <c r="J250" s="134">
        <v>3807</v>
      </c>
      <c r="K250" s="134">
        <v>340</v>
      </c>
      <c r="L250" s="135">
        <v>1294380</v>
      </c>
      <c r="M250" s="120" t="s">
        <v>56</v>
      </c>
      <c r="N250" s="136">
        <v>103551</v>
      </c>
      <c r="O250" s="139"/>
      <c r="P250" s="132" t="s">
        <v>49</v>
      </c>
      <c r="Q250" s="141" t="s">
        <v>50</v>
      </c>
      <c r="R250" s="142">
        <f t="shared" si="3"/>
        <v>8.00004635423909</v>
      </c>
    </row>
    <row r="251" ht="22.5" s="2" customFormat="1">
      <c r="A251" s="119">
        <f>MAX($A$19:A250)+1</f>
        <v>233</v>
      </c>
      <c r="B251" s="120" t="s">
        <v>41</v>
      </c>
      <c r="C251" s="121" t="s">
        <v>391</v>
      </c>
      <c r="D251" s="121" t="s">
        <v>392</v>
      </c>
      <c r="E251" s="122" t="s">
        <v>109</v>
      </c>
      <c r="F251" s="123" t="s">
        <v>393</v>
      </c>
      <c r="G251" s="123" t="s">
        <v>394</v>
      </c>
      <c r="H251" s="123" t="s">
        <v>406</v>
      </c>
      <c r="I251" s="133" t="s">
        <v>98</v>
      </c>
      <c r="J251" s="134">
        <v>14616</v>
      </c>
      <c r="K251" s="134">
        <v>340</v>
      </c>
      <c r="L251" s="135">
        <v>4969440</v>
      </c>
      <c r="M251" s="120" t="s">
        <v>56</v>
      </c>
      <c r="N251" s="136">
        <v>397556</v>
      </c>
      <c r="O251" s="139"/>
      <c r="P251" s="132" t="s">
        <v>49</v>
      </c>
      <c r="Q251" s="141" t="s">
        <v>50</v>
      </c>
      <c r="R251" s="142">
        <f t="shared" si="3"/>
        <v>8.00001609839338</v>
      </c>
    </row>
    <row r="252" ht="22.5" s="2" customFormat="1">
      <c r="A252" s="119">
        <f>MAX($A$19:A251)+1</f>
        <v>234</v>
      </c>
      <c r="B252" s="120" t="s">
        <v>41</v>
      </c>
      <c r="C252" s="121" t="s">
        <v>391</v>
      </c>
      <c r="D252" s="121" t="s">
        <v>392</v>
      </c>
      <c r="E252" s="122" t="s">
        <v>109</v>
      </c>
      <c r="F252" s="123" t="s">
        <v>393</v>
      </c>
      <c r="G252" s="123" t="s">
        <v>394</v>
      </c>
      <c r="H252" s="123" t="s">
        <v>407</v>
      </c>
      <c r="I252" s="133" t="s">
        <v>98</v>
      </c>
      <c r="J252" s="134">
        <v>3000</v>
      </c>
      <c r="K252" s="134">
        <v>390</v>
      </c>
      <c r="L252" s="135">
        <v>1170000</v>
      </c>
      <c r="M252" s="120" t="s">
        <v>56</v>
      </c>
      <c r="N252" s="136">
        <v>93596</v>
      </c>
      <c r="O252" s="139"/>
      <c r="P252" s="132" t="s">
        <v>49</v>
      </c>
      <c r="Q252" s="141" t="s">
        <v>50</v>
      </c>
      <c r="R252" s="142">
        <f t="shared" si="3"/>
        <v>7.99965811965812</v>
      </c>
    </row>
    <row r="253" ht="22.5" s="2" customFormat="1">
      <c r="A253" s="119">
        <f>MAX($A$19:A252)+1</f>
        <v>235</v>
      </c>
      <c r="B253" s="120" t="s">
        <v>41</v>
      </c>
      <c r="C253" s="121" t="s">
        <v>391</v>
      </c>
      <c r="D253" s="121" t="s">
        <v>408</v>
      </c>
      <c r="E253" s="122" t="s">
        <v>117</v>
      </c>
      <c r="F253" s="123" t="s">
        <v>393</v>
      </c>
      <c r="G253" s="123" t="s">
        <v>394</v>
      </c>
      <c r="H253" s="123" t="s">
        <v>409</v>
      </c>
      <c r="I253" s="133" t="s">
        <v>98</v>
      </c>
      <c r="J253" s="134">
        <v>510000</v>
      </c>
      <c r="K253" s="134">
        <v>138</v>
      </c>
      <c r="L253" s="135">
        <v>70380000</v>
      </c>
      <c r="M253" s="120" t="s">
        <v>56</v>
      </c>
      <c r="N253" s="136">
        <v>5630400</v>
      </c>
      <c r="O253" s="139"/>
      <c r="P253" s="132" t="s">
        <v>49</v>
      </c>
      <c r="Q253" s="141" t="s">
        <v>50</v>
      </c>
      <c r="R253" s="142">
        <f t="shared" si="3"/>
        <v>8</v>
      </c>
    </row>
    <row r="254" ht="22.5" s="2" customFormat="1">
      <c r="A254" s="119">
        <f>MAX($A$19:A253)+1</f>
        <v>236</v>
      </c>
      <c r="B254" s="120" t="s">
        <v>41</v>
      </c>
      <c r="C254" s="121" t="s">
        <v>391</v>
      </c>
      <c r="D254" s="121" t="s">
        <v>408</v>
      </c>
      <c r="E254" s="122" t="s">
        <v>117</v>
      </c>
      <c r="F254" s="123" t="s">
        <v>393</v>
      </c>
      <c r="G254" s="123" t="s">
        <v>394</v>
      </c>
      <c r="H254" s="123" t="s">
        <v>410</v>
      </c>
      <c r="I254" s="133" t="s">
        <v>98</v>
      </c>
      <c r="J254" s="134">
        <v>207872</v>
      </c>
      <c r="K254" s="134">
        <v>162</v>
      </c>
      <c r="L254" s="135">
        <v>33675264</v>
      </c>
      <c r="M254" s="120" t="s">
        <v>56</v>
      </c>
      <c r="N254" s="136">
        <v>2694021</v>
      </c>
      <c r="O254" s="139"/>
      <c r="P254" s="132" t="s">
        <v>49</v>
      </c>
      <c r="Q254" s="141" t="s">
        <v>50</v>
      </c>
      <c r="R254" s="142">
        <f t="shared" si="3"/>
        <v>7.99999964365535</v>
      </c>
    </row>
    <row r="255" ht="22.5" s="2" customFormat="1">
      <c r="A255" s="119">
        <f>MAX($A$19:A254)+1</f>
        <v>237</v>
      </c>
      <c r="B255" s="120" t="s">
        <v>41</v>
      </c>
      <c r="C255" s="121" t="s">
        <v>391</v>
      </c>
      <c r="D255" s="121" t="s">
        <v>408</v>
      </c>
      <c r="E255" s="122" t="s">
        <v>117</v>
      </c>
      <c r="F255" s="123" t="s">
        <v>393</v>
      </c>
      <c r="G255" s="123" t="s">
        <v>394</v>
      </c>
      <c r="H255" s="123" t="s">
        <v>411</v>
      </c>
      <c r="I255" s="133" t="s">
        <v>98</v>
      </c>
      <c r="J255" s="134">
        <v>544420</v>
      </c>
      <c r="K255" s="134">
        <v>166</v>
      </c>
      <c r="L255" s="135">
        <v>90373720</v>
      </c>
      <c r="M255" s="120" t="s">
        <v>56</v>
      </c>
      <c r="N255" s="136">
        <v>7229898</v>
      </c>
      <c r="O255" s="139"/>
      <c r="P255" s="132" t="s">
        <v>49</v>
      </c>
      <c r="Q255" s="141" t="s">
        <v>50</v>
      </c>
      <c r="R255" s="142">
        <f t="shared" si="3"/>
        <v>8.00000044260655</v>
      </c>
    </row>
    <row r="256" ht="22.5" s="2" customFormat="1">
      <c r="A256" s="119">
        <f>MAX($A$19:A255)+1</f>
        <v>238</v>
      </c>
      <c r="B256" s="120" t="s">
        <v>41</v>
      </c>
      <c r="C256" s="121" t="s">
        <v>391</v>
      </c>
      <c r="D256" s="121" t="s">
        <v>408</v>
      </c>
      <c r="E256" s="122" t="s">
        <v>117</v>
      </c>
      <c r="F256" s="123" t="s">
        <v>393</v>
      </c>
      <c r="G256" s="123" t="s">
        <v>394</v>
      </c>
      <c r="H256" s="123" t="s">
        <v>412</v>
      </c>
      <c r="I256" s="133" t="s">
        <v>98</v>
      </c>
      <c r="J256" s="134">
        <v>40303</v>
      </c>
      <c r="K256" s="134">
        <v>155</v>
      </c>
      <c r="L256" s="135">
        <v>6246965</v>
      </c>
      <c r="M256" s="120" t="s">
        <v>56</v>
      </c>
      <c r="N256" s="136">
        <v>499757</v>
      </c>
      <c r="O256" s="139"/>
      <c r="P256" s="132" t="s">
        <v>49</v>
      </c>
      <c r="Q256" s="141" t="s">
        <v>50</v>
      </c>
      <c r="R256" s="142">
        <f t="shared" si="3"/>
        <v>7.99999679844532</v>
      </c>
    </row>
    <row r="257" ht="22.5" s="2" customFormat="1">
      <c r="A257" s="119">
        <f>MAX($A$19:A256)+1</f>
        <v>239</v>
      </c>
      <c r="B257" s="120" t="s">
        <v>41</v>
      </c>
      <c r="C257" s="121" t="s">
        <v>391</v>
      </c>
      <c r="D257" s="121" t="s">
        <v>408</v>
      </c>
      <c r="E257" s="122" t="s">
        <v>117</v>
      </c>
      <c r="F257" s="123" t="s">
        <v>393</v>
      </c>
      <c r="G257" s="123" t="s">
        <v>394</v>
      </c>
      <c r="H257" s="123" t="s">
        <v>413</v>
      </c>
      <c r="I257" s="133" t="s">
        <v>98</v>
      </c>
      <c r="J257" s="134">
        <v>9000</v>
      </c>
      <c r="K257" s="134">
        <v>970</v>
      </c>
      <c r="L257" s="135">
        <v>8730000</v>
      </c>
      <c r="M257" s="120" t="s">
        <v>56</v>
      </c>
      <c r="N257" s="136">
        <v>698400</v>
      </c>
      <c r="O257" s="139"/>
      <c r="P257" s="132" t="s">
        <v>49</v>
      </c>
      <c r="Q257" s="141" t="s">
        <v>50</v>
      </c>
      <c r="R257" s="142">
        <f t="shared" si="3"/>
        <v>8</v>
      </c>
    </row>
    <row r="258" ht="22.5" s="2" customFormat="1">
      <c r="A258" s="119">
        <f>MAX($A$19:A257)+1</f>
        <v>240</v>
      </c>
      <c r="B258" s="120" t="s">
        <v>41</v>
      </c>
      <c r="C258" s="121" t="s">
        <v>391</v>
      </c>
      <c r="D258" s="121" t="s">
        <v>408</v>
      </c>
      <c r="E258" s="122" t="s">
        <v>117</v>
      </c>
      <c r="F258" s="123" t="s">
        <v>393</v>
      </c>
      <c r="G258" s="123" t="s">
        <v>394</v>
      </c>
      <c r="H258" s="123" t="s">
        <v>414</v>
      </c>
      <c r="I258" s="133" t="s">
        <v>98</v>
      </c>
      <c r="J258" s="134">
        <v>9000</v>
      </c>
      <c r="K258" s="134">
        <v>970</v>
      </c>
      <c r="L258" s="135">
        <v>8730000</v>
      </c>
      <c r="M258" s="120" t="s">
        <v>56</v>
      </c>
      <c r="N258" s="136">
        <v>698400</v>
      </c>
      <c r="O258" s="139"/>
      <c r="P258" s="132" t="s">
        <v>49</v>
      </c>
      <c r="Q258" s="141" t="s">
        <v>50</v>
      </c>
      <c r="R258" s="142">
        <f t="shared" si="3"/>
        <v>8</v>
      </c>
    </row>
    <row r="259" ht="22.5" s="2" customFormat="1">
      <c r="A259" s="119">
        <f>MAX($A$19:A258)+1</f>
        <v>241</v>
      </c>
      <c r="B259" s="120" t="s">
        <v>41</v>
      </c>
      <c r="C259" s="121" t="s">
        <v>391</v>
      </c>
      <c r="D259" s="121" t="s">
        <v>415</v>
      </c>
      <c r="E259" s="122" t="s">
        <v>117</v>
      </c>
      <c r="F259" s="123" t="s">
        <v>393</v>
      </c>
      <c r="G259" s="123" t="s">
        <v>394</v>
      </c>
      <c r="H259" s="123" t="s">
        <v>416</v>
      </c>
      <c r="I259" s="133" t="s">
        <v>417</v>
      </c>
      <c r="J259" s="134">
        <v>1040</v>
      </c>
      <c r="K259" s="134">
        <v>18500</v>
      </c>
      <c r="L259" s="135">
        <v>19240000</v>
      </c>
      <c r="M259" s="120" t="s">
        <v>56</v>
      </c>
      <c r="N259" s="136">
        <v>1539200</v>
      </c>
      <c r="O259" s="139"/>
      <c r="P259" s="132" t="s">
        <v>49</v>
      </c>
      <c r="Q259" s="141" t="s">
        <v>50</v>
      </c>
      <c r="R259" s="142">
        <f t="shared" si="3"/>
        <v>8</v>
      </c>
    </row>
    <row r="260" ht="22.5" s="2" customFormat="1">
      <c r="A260" s="119">
        <f>MAX($A$19:A259)+1</f>
        <v>242</v>
      </c>
      <c r="B260" s="120" t="s">
        <v>41</v>
      </c>
      <c r="C260" s="121" t="s">
        <v>391</v>
      </c>
      <c r="D260" s="121" t="s">
        <v>415</v>
      </c>
      <c r="E260" s="122" t="s">
        <v>117</v>
      </c>
      <c r="F260" s="123" t="s">
        <v>393</v>
      </c>
      <c r="G260" s="123" t="s">
        <v>394</v>
      </c>
      <c r="H260" s="123" t="s">
        <v>418</v>
      </c>
      <c r="I260" s="133" t="s">
        <v>417</v>
      </c>
      <c r="J260" s="134">
        <v>803</v>
      </c>
      <c r="K260" s="134">
        <v>18500</v>
      </c>
      <c r="L260" s="135">
        <v>14855500</v>
      </c>
      <c r="M260" s="120" t="s">
        <v>56</v>
      </c>
      <c r="N260" s="136">
        <v>1188440</v>
      </c>
      <c r="O260" s="139"/>
      <c r="P260" s="132" t="s">
        <v>49</v>
      </c>
      <c r="Q260" s="141" t="s">
        <v>50</v>
      </c>
      <c r="R260" s="142">
        <f t="shared" si="3"/>
        <v>8</v>
      </c>
    </row>
    <row r="261" ht="22.5" s="2" customFormat="1">
      <c r="A261" s="119">
        <f>MAX($A$19:A260)+1</f>
        <v>243</v>
      </c>
      <c r="B261" s="120" t="s">
        <v>41</v>
      </c>
      <c r="C261" s="121" t="s">
        <v>391</v>
      </c>
      <c r="D261" s="121" t="s">
        <v>415</v>
      </c>
      <c r="E261" s="122" t="s">
        <v>117</v>
      </c>
      <c r="F261" s="123" t="s">
        <v>393</v>
      </c>
      <c r="G261" s="123" t="s">
        <v>394</v>
      </c>
      <c r="H261" s="123" t="s">
        <v>419</v>
      </c>
      <c r="I261" s="133" t="s">
        <v>417</v>
      </c>
      <c r="J261" s="134">
        <v>671</v>
      </c>
      <c r="K261" s="134">
        <v>19100</v>
      </c>
      <c r="L261" s="135">
        <v>12816100</v>
      </c>
      <c r="M261" s="120" t="s">
        <v>56</v>
      </c>
      <c r="N261" s="136">
        <v>1025288</v>
      </c>
      <c r="O261" s="139"/>
      <c r="P261" s="132" t="s">
        <v>49</v>
      </c>
      <c r="Q261" s="141" t="s">
        <v>50</v>
      </c>
      <c r="R261" s="142">
        <f t="shared" si="3"/>
        <v>8</v>
      </c>
    </row>
    <row r="262" ht="22.5" s="2" customFormat="1">
      <c r="A262" s="119">
        <f>MAX($A$19:A261)+1</f>
        <v>244</v>
      </c>
      <c r="B262" s="120" t="s">
        <v>41</v>
      </c>
      <c r="C262" s="121" t="s">
        <v>391</v>
      </c>
      <c r="D262" s="121" t="s">
        <v>415</v>
      </c>
      <c r="E262" s="122" t="s">
        <v>117</v>
      </c>
      <c r="F262" s="123" t="s">
        <v>393</v>
      </c>
      <c r="G262" s="123" t="s">
        <v>394</v>
      </c>
      <c r="H262" s="123" t="s">
        <v>420</v>
      </c>
      <c r="I262" s="133" t="s">
        <v>417</v>
      </c>
      <c r="J262" s="134">
        <v>1200</v>
      </c>
      <c r="K262" s="134">
        <v>18500</v>
      </c>
      <c r="L262" s="135">
        <v>22200000</v>
      </c>
      <c r="M262" s="120" t="s">
        <v>56</v>
      </c>
      <c r="N262" s="136">
        <v>1776000</v>
      </c>
      <c r="O262" s="139"/>
      <c r="P262" s="132" t="s">
        <v>49</v>
      </c>
      <c r="Q262" s="141" t="s">
        <v>50</v>
      </c>
      <c r="R262" s="142">
        <f t="shared" si="3"/>
        <v>8</v>
      </c>
    </row>
    <row r="263" ht="22.5" s="2" customFormat="1">
      <c r="A263" s="119">
        <f>MAX($A$19:A262)+1</f>
        <v>245</v>
      </c>
      <c r="B263" s="120" t="s">
        <v>41</v>
      </c>
      <c r="C263" s="121" t="s">
        <v>391</v>
      </c>
      <c r="D263" s="121" t="s">
        <v>415</v>
      </c>
      <c r="E263" s="122" t="s">
        <v>117</v>
      </c>
      <c r="F263" s="123" t="s">
        <v>393</v>
      </c>
      <c r="G263" s="123" t="s">
        <v>394</v>
      </c>
      <c r="H263" s="123" t="s">
        <v>421</v>
      </c>
      <c r="I263" s="133" t="s">
        <v>417</v>
      </c>
      <c r="J263" s="134">
        <v>700</v>
      </c>
      <c r="K263" s="134">
        <v>19100</v>
      </c>
      <c r="L263" s="135">
        <v>13370000</v>
      </c>
      <c r="M263" s="120" t="s">
        <v>56</v>
      </c>
      <c r="N263" s="136">
        <v>1069600</v>
      </c>
      <c r="O263" s="139"/>
      <c r="P263" s="132" t="s">
        <v>49</v>
      </c>
      <c r="Q263" s="141" t="s">
        <v>50</v>
      </c>
      <c r="R263" s="142">
        <f t="shared" si="3"/>
        <v>8</v>
      </c>
    </row>
    <row r="264" ht="22.5" s="2" customFormat="1">
      <c r="A264" s="119">
        <f>MAX($A$19:A263)+1</f>
        <v>246</v>
      </c>
      <c r="B264" s="120" t="s">
        <v>41</v>
      </c>
      <c r="C264" s="121" t="s">
        <v>391</v>
      </c>
      <c r="D264" s="121" t="s">
        <v>415</v>
      </c>
      <c r="E264" s="122" t="s">
        <v>117</v>
      </c>
      <c r="F264" s="123" t="s">
        <v>393</v>
      </c>
      <c r="G264" s="123" t="s">
        <v>394</v>
      </c>
      <c r="H264" s="123" t="s">
        <v>422</v>
      </c>
      <c r="I264" s="133" t="s">
        <v>417</v>
      </c>
      <c r="J264" s="134">
        <v>52</v>
      </c>
      <c r="K264" s="134">
        <v>20100</v>
      </c>
      <c r="L264" s="135">
        <v>1045200</v>
      </c>
      <c r="M264" s="120" t="s">
        <v>56</v>
      </c>
      <c r="N264" s="136">
        <v>83616</v>
      </c>
      <c r="O264" s="139"/>
      <c r="P264" s="132" t="s">
        <v>49</v>
      </c>
      <c r="Q264" s="141" t="s">
        <v>50</v>
      </c>
      <c r="R264" s="142">
        <f t="shared" si="3"/>
        <v>8</v>
      </c>
    </row>
    <row r="265" ht="22.5" s="2" customFormat="1">
      <c r="A265" s="119">
        <f>MAX($A$19:A264)+1</f>
        <v>247</v>
      </c>
      <c r="B265" s="120" t="s">
        <v>41</v>
      </c>
      <c r="C265" s="121" t="s">
        <v>391</v>
      </c>
      <c r="D265" s="121" t="s">
        <v>415</v>
      </c>
      <c r="E265" s="122" t="s">
        <v>117</v>
      </c>
      <c r="F265" s="123" t="s">
        <v>393</v>
      </c>
      <c r="G265" s="123" t="s">
        <v>394</v>
      </c>
      <c r="H265" s="123" t="s">
        <v>423</v>
      </c>
      <c r="I265" s="133" t="s">
        <v>417</v>
      </c>
      <c r="J265" s="134">
        <v>1672</v>
      </c>
      <c r="K265" s="134">
        <v>20100</v>
      </c>
      <c r="L265" s="135">
        <v>33607200</v>
      </c>
      <c r="M265" s="120" t="s">
        <v>56</v>
      </c>
      <c r="N265" s="136">
        <v>2688576</v>
      </c>
      <c r="O265" s="139"/>
      <c r="P265" s="132" t="s">
        <v>49</v>
      </c>
      <c r="Q265" s="141" t="s">
        <v>50</v>
      </c>
      <c r="R265" s="142">
        <f t="shared" si="3"/>
        <v>8</v>
      </c>
    </row>
    <row r="266" ht="22.5" s="2" customFormat="1">
      <c r="A266" s="119">
        <f>MAX($A$19:A265)+1</f>
        <v>248</v>
      </c>
      <c r="B266" s="120" t="s">
        <v>41</v>
      </c>
      <c r="C266" s="121" t="s">
        <v>391</v>
      </c>
      <c r="D266" s="121" t="s">
        <v>415</v>
      </c>
      <c r="E266" s="122" t="s">
        <v>117</v>
      </c>
      <c r="F266" s="123" t="s">
        <v>393</v>
      </c>
      <c r="G266" s="123" t="s">
        <v>394</v>
      </c>
      <c r="H266" s="123" t="s">
        <v>424</v>
      </c>
      <c r="I266" s="133" t="s">
        <v>417</v>
      </c>
      <c r="J266" s="134">
        <v>23</v>
      </c>
      <c r="K266" s="134">
        <v>20100</v>
      </c>
      <c r="L266" s="135">
        <v>462300</v>
      </c>
      <c r="M266" s="120" t="s">
        <v>56</v>
      </c>
      <c r="N266" s="136">
        <v>36984</v>
      </c>
      <c r="O266" s="139"/>
      <c r="P266" s="132" t="s">
        <v>49</v>
      </c>
      <c r="Q266" s="141" t="s">
        <v>50</v>
      </c>
      <c r="R266" s="142">
        <f t="shared" si="3"/>
        <v>8</v>
      </c>
    </row>
    <row r="267" ht="22.5" s="2" customFormat="1">
      <c r="A267" s="119">
        <f>MAX($A$19:A266)+1</f>
        <v>249</v>
      </c>
      <c r="B267" s="120" t="s">
        <v>41</v>
      </c>
      <c r="C267" s="121" t="s">
        <v>391</v>
      </c>
      <c r="D267" s="121" t="s">
        <v>415</v>
      </c>
      <c r="E267" s="122" t="s">
        <v>117</v>
      </c>
      <c r="F267" s="123" t="s">
        <v>393</v>
      </c>
      <c r="G267" s="123" t="s">
        <v>394</v>
      </c>
      <c r="H267" s="123" t="s">
        <v>425</v>
      </c>
      <c r="I267" s="133" t="s">
        <v>417</v>
      </c>
      <c r="J267" s="134">
        <v>407</v>
      </c>
      <c r="K267" s="134">
        <v>28800</v>
      </c>
      <c r="L267" s="135">
        <v>11721600</v>
      </c>
      <c r="M267" s="120" t="s">
        <v>56</v>
      </c>
      <c r="N267" s="136">
        <v>937728</v>
      </c>
      <c r="O267" s="139"/>
      <c r="P267" s="132" t="s">
        <v>49</v>
      </c>
      <c r="Q267" s="141" t="s">
        <v>50</v>
      </c>
      <c r="R267" s="142">
        <f t="shared" si="3"/>
        <v>8</v>
      </c>
    </row>
    <row r="268" ht="22.5" s="2" customFormat="1">
      <c r="A268" s="119">
        <f>MAX($A$19:A267)+1</f>
        <v>250</v>
      </c>
      <c r="B268" s="120" t="s">
        <v>41</v>
      </c>
      <c r="C268" s="121" t="s">
        <v>391</v>
      </c>
      <c r="D268" s="121" t="s">
        <v>415</v>
      </c>
      <c r="E268" s="122" t="s">
        <v>117</v>
      </c>
      <c r="F268" s="123" t="s">
        <v>393</v>
      </c>
      <c r="G268" s="123" t="s">
        <v>394</v>
      </c>
      <c r="H268" s="123" t="s">
        <v>426</v>
      </c>
      <c r="I268" s="133" t="s">
        <v>417</v>
      </c>
      <c r="J268" s="134">
        <v>255</v>
      </c>
      <c r="K268" s="134">
        <v>20100</v>
      </c>
      <c r="L268" s="135">
        <v>5125500</v>
      </c>
      <c r="M268" s="120" t="s">
        <v>56</v>
      </c>
      <c r="N268" s="136">
        <v>410040</v>
      </c>
      <c r="O268" s="139"/>
      <c r="P268" s="132" t="s">
        <v>49</v>
      </c>
      <c r="Q268" s="141" t="s">
        <v>50</v>
      </c>
      <c r="R268" s="142">
        <f t="shared" si="3"/>
        <v>8</v>
      </c>
    </row>
    <row r="269" ht="22.5" s="2" customFormat="1">
      <c r="A269" s="119">
        <f>MAX($A$19:A268)+1</f>
        <v>251</v>
      </c>
      <c r="B269" s="120" t="s">
        <v>41</v>
      </c>
      <c r="C269" s="121" t="s">
        <v>391</v>
      </c>
      <c r="D269" s="121" t="s">
        <v>415</v>
      </c>
      <c r="E269" s="122" t="s">
        <v>117</v>
      </c>
      <c r="F269" s="123" t="s">
        <v>393</v>
      </c>
      <c r="G269" s="123" t="s">
        <v>394</v>
      </c>
      <c r="H269" s="123" t="s">
        <v>427</v>
      </c>
      <c r="I269" s="133" t="s">
        <v>417</v>
      </c>
      <c r="J269" s="134">
        <v>328</v>
      </c>
      <c r="K269" s="134">
        <v>20100</v>
      </c>
      <c r="L269" s="135">
        <v>6592800</v>
      </c>
      <c r="M269" s="120" t="s">
        <v>56</v>
      </c>
      <c r="N269" s="136">
        <v>527424</v>
      </c>
      <c r="O269" s="139"/>
      <c r="P269" s="132" t="s">
        <v>49</v>
      </c>
      <c r="Q269" s="141" t="s">
        <v>50</v>
      </c>
      <c r="R269" s="142">
        <f t="shared" si="3"/>
        <v>8</v>
      </c>
    </row>
    <row r="270" ht="22.5" s="2" customFormat="1">
      <c r="A270" s="119">
        <f>MAX($A$19:A269)+1</f>
        <v>252</v>
      </c>
      <c r="B270" s="120" t="s">
        <v>41</v>
      </c>
      <c r="C270" s="121" t="s">
        <v>391</v>
      </c>
      <c r="D270" s="121" t="s">
        <v>415</v>
      </c>
      <c r="E270" s="122" t="s">
        <v>117</v>
      </c>
      <c r="F270" s="123" t="s">
        <v>393</v>
      </c>
      <c r="G270" s="123" t="s">
        <v>394</v>
      </c>
      <c r="H270" s="123" t="s">
        <v>428</v>
      </c>
      <c r="I270" s="133" t="s">
        <v>417</v>
      </c>
      <c r="J270" s="134">
        <v>316</v>
      </c>
      <c r="K270" s="134">
        <v>20100</v>
      </c>
      <c r="L270" s="135">
        <v>6351600</v>
      </c>
      <c r="M270" s="120" t="s">
        <v>56</v>
      </c>
      <c r="N270" s="136">
        <v>508128</v>
      </c>
      <c r="O270" s="139"/>
      <c r="P270" s="132" t="s">
        <v>49</v>
      </c>
      <c r="Q270" s="141" t="s">
        <v>50</v>
      </c>
      <c r="R270" s="142">
        <f t="shared" si="3"/>
        <v>8</v>
      </c>
    </row>
    <row r="271" ht="22.5" s="2" customFormat="1">
      <c r="A271" s="119">
        <f>MAX($A$19:A270)+1</f>
        <v>253</v>
      </c>
      <c r="B271" s="120" t="s">
        <v>41</v>
      </c>
      <c r="C271" s="121" t="s">
        <v>391</v>
      </c>
      <c r="D271" s="121" t="s">
        <v>415</v>
      </c>
      <c r="E271" s="122" t="s">
        <v>117</v>
      </c>
      <c r="F271" s="123" t="s">
        <v>393</v>
      </c>
      <c r="G271" s="123" t="s">
        <v>394</v>
      </c>
      <c r="H271" s="123" t="s">
        <v>429</v>
      </c>
      <c r="I271" s="133" t="s">
        <v>417</v>
      </c>
      <c r="J271" s="134">
        <v>10</v>
      </c>
      <c r="K271" s="134">
        <v>20100</v>
      </c>
      <c r="L271" s="135">
        <v>201000</v>
      </c>
      <c r="M271" s="120" t="s">
        <v>56</v>
      </c>
      <c r="N271" s="136">
        <v>16080</v>
      </c>
      <c r="O271" s="139"/>
      <c r="P271" s="132" t="s">
        <v>49</v>
      </c>
      <c r="Q271" s="141" t="s">
        <v>50</v>
      </c>
      <c r="R271" s="142">
        <f t="shared" si="3"/>
        <v>8</v>
      </c>
    </row>
    <row r="272" ht="22.5" s="2" customFormat="1">
      <c r="A272" s="119">
        <f>MAX($A$19:A271)+1</f>
        <v>254</v>
      </c>
      <c r="B272" s="120" t="s">
        <v>41</v>
      </c>
      <c r="C272" s="121" t="s">
        <v>391</v>
      </c>
      <c r="D272" s="121" t="s">
        <v>415</v>
      </c>
      <c r="E272" s="122" t="s">
        <v>117</v>
      </c>
      <c r="F272" s="123" t="s">
        <v>393</v>
      </c>
      <c r="G272" s="123" t="s">
        <v>394</v>
      </c>
      <c r="H272" s="123" t="s">
        <v>430</v>
      </c>
      <c r="I272" s="133" t="s">
        <v>417</v>
      </c>
      <c r="J272" s="134">
        <v>10</v>
      </c>
      <c r="K272" s="134">
        <v>20100</v>
      </c>
      <c r="L272" s="135">
        <v>201000</v>
      </c>
      <c r="M272" s="120" t="s">
        <v>56</v>
      </c>
      <c r="N272" s="136">
        <v>16080</v>
      </c>
      <c r="O272" s="139"/>
      <c r="P272" s="132" t="s">
        <v>49</v>
      </c>
      <c r="Q272" s="141" t="s">
        <v>50</v>
      </c>
      <c r="R272" s="142">
        <f t="shared" si="3"/>
        <v>8</v>
      </c>
    </row>
    <row r="273" ht="22.5" s="2" customFormat="1">
      <c r="A273" s="119">
        <f>MAX($A$19:A272)+1</f>
        <v>255</v>
      </c>
      <c r="B273" s="120" t="s">
        <v>41</v>
      </c>
      <c r="C273" s="121" t="s">
        <v>391</v>
      </c>
      <c r="D273" s="121" t="s">
        <v>415</v>
      </c>
      <c r="E273" s="122" t="s">
        <v>117</v>
      </c>
      <c r="F273" s="123" t="s">
        <v>393</v>
      </c>
      <c r="G273" s="123" t="s">
        <v>394</v>
      </c>
      <c r="H273" s="123" t="s">
        <v>431</v>
      </c>
      <c r="I273" s="133" t="s">
        <v>417</v>
      </c>
      <c r="J273" s="134">
        <v>294</v>
      </c>
      <c r="K273" s="134">
        <v>20100</v>
      </c>
      <c r="L273" s="135">
        <v>5909400</v>
      </c>
      <c r="M273" s="120" t="s">
        <v>56</v>
      </c>
      <c r="N273" s="136">
        <v>472752</v>
      </c>
      <c r="O273" s="139"/>
      <c r="P273" s="132" t="s">
        <v>49</v>
      </c>
      <c r="Q273" s="141" t="s">
        <v>50</v>
      </c>
      <c r="R273" s="142">
        <f t="shared" si="3"/>
        <v>8</v>
      </c>
    </row>
    <row r="274" ht="22.5" s="2" customFormat="1">
      <c r="A274" s="119">
        <f>MAX($A$19:A273)+1</f>
        <v>256</v>
      </c>
      <c r="B274" s="120" t="s">
        <v>41</v>
      </c>
      <c r="C274" s="121" t="s">
        <v>391</v>
      </c>
      <c r="D274" s="121" t="s">
        <v>415</v>
      </c>
      <c r="E274" s="122" t="s">
        <v>117</v>
      </c>
      <c r="F274" s="123" t="s">
        <v>393</v>
      </c>
      <c r="G274" s="123" t="s">
        <v>394</v>
      </c>
      <c r="H274" s="123" t="s">
        <v>432</v>
      </c>
      <c r="I274" s="133" t="s">
        <v>417</v>
      </c>
      <c r="J274" s="134">
        <v>1563</v>
      </c>
      <c r="K274" s="134">
        <v>16000</v>
      </c>
      <c r="L274" s="135">
        <v>25008000</v>
      </c>
      <c r="M274" s="120" t="s">
        <v>56</v>
      </c>
      <c r="N274" s="136">
        <v>2000640</v>
      </c>
      <c r="O274" s="139"/>
      <c r="P274" s="132" t="s">
        <v>49</v>
      </c>
      <c r="Q274" s="141" t="s">
        <v>50</v>
      </c>
      <c r="R274" s="142">
        <f t="shared" si="3"/>
        <v>8</v>
      </c>
    </row>
    <row r="275" ht="22.5" s="2" customFormat="1">
      <c r="A275" s="119">
        <f>MAX($A$19:A274)+1</f>
        <v>257</v>
      </c>
      <c r="B275" s="120" t="s">
        <v>41</v>
      </c>
      <c r="C275" s="121" t="s">
        <v>391</v>
      </c>
      <c r="D275" s="121" t="s">
        <v>415</v>
      </c>
      <c r="E275" s="122" t="s">
        <v>117</v>
      </c>
      <c r="F275" s="123" t="s">
        <v>393</v>
      </c>
      <c r="G275" s="123" t="s">
        <v>394</v>
      </c>
      <c r="H275" s="123" t="s">
        <v>433</v>
      </c>
      <c r="I275" s="133" t="s">
        <v>417</v>
      </c>
      <c r="J275" s="134">
        <v>1641</v>
      </c>
      <c r="K275" s="134">
        <v>16000</v>
      </c>
      <c r="L275" s="135">
        <v>26256000</v>
      </c>
      <c r="M275" s="120" t="s">
        <v>56</v>
      </c>
      <c r="N275" s="136">
        <v>2100480</v>
      </c>
      <c r="O275" s="139"/>
      <c r="P275" s="132" t="s">
        <v>49</v>
      </c>
      <c r="Q275" s="141" t="s">
        <v>50</v>
      </c>
      <c r="R275" s="142">
        <f t="shared" si="3"/>
        <v>8</v>
      </c>
    </row>
    <row r="276" ht="22.5" s="2" customFormat="1">
      <c r="A276" s="119">
        <f>MAX($A$19:A275)+1</f>
        <v>258</v>
      </c>
      <c r="B276" s="120" t="s">
        <v>41</v>
      </c>
      <c r="C276" s="121" t="s">
        <v>391</v>
      </c>
      <c r="D276" s="121" t="s">
        <v>415</v>
      </c>
      <c r="E276" s="122" t="s">
        <v>117</v>
      </c>
      <c r="F276" s="123" t="s">
        <v>393</v>
      </c>
      <c r="G276" s="123" t="s">
        <v>394</v>
      </c>
      <c r="H276" s="123" t="s">
        <v>434</v>
      </c>
      <c r="I276" s="133" t="s">
        <v>417</v>
      </c>
      <c r="J276" s="134">
        <v>2</v>
      </c>
      <c r="K276" s="134">
        <v>20100</v>
      </c>
      <c r="L276" s="135">
        <v>40200</v>
      </c>
      <c r="M276" s="120" t="s">
        <v>56</v>
      </c>
      <c r="N276" s="136">
        <v>3216</v>
      </c>
      <c r="O276" s="139"/>
      <c r="P276" s="132" t="s">
        <v>49</v>
      </c>
      <c r="Q276" s="141" t="s">
        <v>50</v>
      </c>
      <c r="R276" s="142">
        <f ref="R276:R339" t="shared" si="4">N276/L276*100</f>
        <v>8</v>
      </c>
    </row>
    <row r="277" ht="22.5" s="2" customFormat="1">
      <c r="A277" s="119">
        <f>MAX($A$19:A276)+1</f>
        <v>259</v>
      </c>
      <c r="B277" s="120" t="s">
        <v>41</v>
      </c>
      <c r="C277" s="121" t="s">
        <v>391</v>
      </c>
      <c r="D277" s="121" t="s">
        <v>415</v>
      </c>
      <c r="E277" s="122" t="s">
        <v>117</v>
      </c>
      <c r="F277" s="123" t="s">
        <v>393</v>
      </c>
      <c r="G277" s="123" t="s">
        <v>394</v>
      </c>
      <c r="H277" s="123" t="s">
        <v>435</v>
      </c>
      <c r="I277" s="133" t="s">
        <v>417</v>
      </c>
      <c r="J277" s="134">
        <v>10</v>
      </c>
      <c r="K277" s="134">
        <v>20100</v>
      </c>
      <c r="L277" s="135">
        <v>201000</v>
      </c>
      <c r="M277" s="120" t="s">
        <v>56</v>
      </c>
      <c r="N277" s="136">
        <v>16080</v>
      </c>
      <c r="O277" s="139"/>
      <c r="P277" s="132" t="s">
        <v>49</v>
      </c>
      <c r="Q277" s="141" t="s">
        <v>50</v>
      </c>
      <c r="R277" s="142">
        <f t="shared" si="4"/>
        <v>8</v>
      </c>
    </row>
    <row r="278" ht="22.5" s="2" customFormat="1">
      <c r="A278" s="119">
        <f>MAX($A$19:A277)+1</f>
        <v>260</v>
      </c>
      <c r="B278" s="120" t="s">
        <v>41</v>
      </c>
      <c r="C278" s="121" t="s">
        <v>391</v>
      </c>
      <c r="D278" s="121" t="s">
        <v>415</v>
      </c>
      <c r="E278" s="122" t="s">
        <v>117</v>
      </c>
      <c r="F278" s="123" t="s">
        <v>393</v>
      </c>
      <c r="G278" s="123" t="s">
        <v>394</v>
      </c>
      <c r="H278" s="123" t="s">
        <v>436</v>
      </c>
      <c r="I278" s="133" t="s">
        <v>417</v>
      </c>
      <c r="J278" s="134">
        <v>23</v>
      </c>
      <c r="K278" s="134">
        <v>20100</v>
      </c>
      <c r="L278" s="135">
        <v>462300</v>
      </c>
      <c r="M278" s="120" t="s">
        <v>56</v>
      </c>
      <c r="N278" s="136">
        <v>36984</v>
      </c>
      <c r="O278" s="139"/>
      <c r="P278" s="132" t="s">
        <v>49</v>
      </c>
      <c r="Q278" s="141" t="s">
        <v>50</v>
      </c>
      <c r="R278" s="142">
        <f t="shared" si="4"/>
        <v>8</v>
      </c>
    </row>
    <row r="279" ht="22.5" s="2" customFormat="1">
      <c r="A279" s="119">
        <f>MAX($A$19:A278)+1</f>
        <v>261</v>
      </c>
      <c r="B279" s="120" t="s">
        <v>41</v>
      </c>
      <c r="C279" s="121" t="s">
        <v>391</v>
      </c>
      <c r="D279" s="121" t="s">
        <v>415</v>
      </c>
      <c r="E279" s="122" t="s">
        <v>117</v>
      </c>
      <c r="F279" s="123" t="s">
        <v>393</v>
      </c>
      <c r="G279" s="123" t="s">
        <v>394</v>
      </c>
      <c r="H279" s="123" t="s">
        <v>437</v>
      </c>
      <c r="I279" s="133" t="s">
        <v>417</v>
      </c>
      <c r="J279" s="134">
        <v>97</v>
      </c>
      <c r="K279" s="134">
        <v>19100</v>
      </c>
      <c r="L279" s="135">
        <v>1852700</v>
      </c>
      <c r="M279" s="120" t="s">
        <v>56</v>
      </c>
      <c r="N279" s="136">
        <v>148216</v>
      </c>
      <c r="O279" s="139"/>
      <c r="P279" s="132" t="s">
        <v>49</v>
      </c>
      <c r="Q279" s="141" t="s">
        <v>50</v>
      </c>
      <c r="R279" s="142">
        <f t="shared" si="4"/>
        <v>8</v>
      </c>
    </row>
    <row r="280" ht="22.5" s="2" customFormat="1">
      <c r="A280" s="119">
        <f>MAX($A$19:A279)+1</f>
        <v>262</v>
      </c>
      <c r="B280" s="120" t="s">
        <v>41</v>
      </c>
      <c r="C280" s="121" t="s">
        <v>391</v>
      </c>
      <c r="D280" s="121" t="s">
        <v>415</v>
      </c>
      <c r="E280" s="122" t="s">
        <v>117</v>
      </c>
      <c r="F280" s="123" t="s">
        <v>393</v>
      </c>
      <c r="G280" s="123" t="s">
        <v>394</v>
      </c>
      <c r="H280" s="123" t="s">
        <v>438</v>
      </c>
      <c r="I280" s="133" t="s">
        <v>417</v>
      </c>
      <c r="J280" s="134">
        <v>12</v>
      </c>
      <c r="K280" s="134">
        <v>12300</v>
      </c>
      <c r="L280" s="135">
        <v>147600</v>
      </c>
      <c r="M280" s="120" t="s">
        <v>56</v>
      </c>
      <c r="N280" s="136">
        <v>11808</v>
      </c>
      <c r="O280" s="139"/>
      <c r="P280" s="132" t="s">
        <v>49</v>
      </c>
      <c r="Q280" s="141" t="s">
        <v>50</v>
      </c>
      <c r="R280" s="142">
        <f t="shared" si="4"/>
        <v>8</v>
      </c>
    </row>
    <row r="281" ht="22.5" s="2" customFormat="1">
      <c r="A281" s="119">
        <f>MAX($A$19:A280)+1</f>
        <v>263</v>
      </c>
      <c r="B281" s="120" t="s">
        <v>41</v>
      </c>
      <c r="C281" s="121" t="s">
        <v>391</v>
      </c>
      <c r="D281" s="121" t="s">
        <v>415</v>
      </c>
      <c r="E281" s="122" t="s">
        <v>117</v>
      </c>
      <c r="F281" s="123" t="s">
        <v>393</v>
      </c>
      <c r="G281" s="123" t="s">
        <v>394</v>
      </c>
      <c r="H281" s="123" t="s">
        <v>439</v>
      </c>
      <c r="I281" s="133" t="s">
        <v>417</v>
      </c>
      <c r="J281" s="134">
        <v>613</v>
      </c>
      <c r="K281" s="134">
        <v>19100</v>
      </c>
      <c r="L281" s="135">
        <v>11708300</v>
      </c>
      <c r="M281" s="120" t="s">
        <v>56</v>
      </c>
      <c r="N281" s="136">
        <v>936664</v>
      </c>
      <c r="O281" s="139"/>
      <c r="P281" s="132" t="s">
        <v>49</v>
      </c>
      <c r="Q281" s="141" t="s">
        <v>50</v>
      </c>
      <c r="R281" s="142">
        <f t="shared" si="4"/>
        <v>8</v>
      </c>
    </row>
    <row r="282" ht="22.5" s="2" customFormat="1">
      <c r="A282" s="119">
        <f>MAX($A$19:A281)+1</f>
        <v>264</v>
      </c>
      <c r="B282" s="120" t="s">
        <v>41</v>
      </c>
      <c r="C282" s="121" t="s">
        <v>391</v>
      </c>
      <c r="D282" s="121" t="s">
        <v>415</v>
      </c>
      <c r="E282" s="122" t="s">
        <v>117</v>
      </c>
      <c r="F282" s="123" t="s">
        <v>393</v>
      </c>
      <c r="G282" s="123" t="s">
        <v>394</v>
      </c>
      <c r="H282" s="123" t="s">
        <v>440</v>
      </c>
      <c r="I282" s="133" t="s">
        <v>417</v>
      </c>
      <c r="J282" s="134">
        <v>8</v>
      </c>
      <c r="K282" s="134">
        <v>12300</v>
      </c>
      <c r="L282" s="135">
        <v>98400</v>
      </c>
      <c r="M282" s="120" t="s">
        <v>56</v>
      </c>
      <c r="N282" s="136">
        <v>7872</v>
      </c>
      <c r="O282" s="139"/>
      <c r="P282" s="132" t="s">
        <v>49</v>
      </c>
      <c r="Q282" s="141" t="s">
        <v>50</v>
      </c>
      <c r="R282" s="142">
        <f t="shared" si="4"/>
        <v>8</v>
      </c>
    </row>
    <row r="283" ht="22.5" s="2" customFormat="1">
      <c r="A283" s="119">
        <f>MAX($A$19:A282)+1</f>
        <v>265</v>
      </c>
      <c r="B283" s="120" t="s">
        <v>41</v>
      </c>
      <c r="C283" s="121" t="s">
        <v>391</v>
      </c>
      <c r="D283" s="121" t="s">
        <v>415</v>
      </c>
      <c r="E283" s="122" t="s">
        <v>117</v>
      </c>
      <c r="F283" s="123" t="s">
        <v>393</v>
      </c>
      <c r="G283" s="123" t="s">
        <v>394</v>
      </c>
      <c r="H283" s="123" t="s">
        <v>441</v>
      </c>
      <c r="I283" s="133" t="s">
        <v>417</v>
      </c>
      <c r="J283" s="134">
        <v>191</v>
      </c>
      <c r="K283" s="134">
        <v>19100</v>
      </c>
      <c r="L283" s="135">
        <v>3648100</v>
      </c>
      <c r="M283" s="120" t="s">
        <v>56</v>
      </c>
      <c r="N283" s="136">
        <v>291848</v>
      </c>
      <c r="O283" s="139"/>
      <c r="P283" s="132" t="s">
        <v>49</v>
      </c>
      <c r="Q283" s="141" t="s">
        <v>50</v>
      </c>
      <c r="R283" s="142">
        <f t="shared" si="4"/>
        <v>8</v>
      </c>
    </row>
    <row r="284" ht="22.5" s="2" customFormat="1">
      <c r="A284" s="119">
        <f>MAX($A$19:A283)+1</f>
        <v>266</v>
      </c>
      <c r="B284" s="120" t="s">
        <v>41</v>
      </c>
      <c r="C284" s="121" t="s">
        <v>391</v>
      </c>
      <c r="D284" s="121" t="s">
        <v>415</v>
      </c>
      <c r="E284" s="122" t="s">
        <v>117</v>
      </c>
      <c r="F284" s="123" t="s">
        <v>393</v>
      </c>
      <c r="G284" s="123" t="s">
        <v>394</v>
      </c>
      <c r="H284" s="123" t="s">
        <v>442</v>
      </c>
      <c r="I284" s="133" t="s">
        <v>417</v>
      </c>
      <c r="J284" s="134">
        <v>20</v>
      </c>
      <c r="K284" s="134">
        <v>12300</v>
      </c>
      <c r="L284" s="135">
        <v>246000</v>
      </c>
      <c r="M284" s="120" t="s">
        <v>56</v>
      </c>
      <c r="N284" s="136">
        <v>19680</v>
      </c>
      <c r="O284" s="139"/>
      <c r="P284" s="132" t="s">
        <v>49</v>
      </c>
      <c r="Q284" s="141" t="s">
        <v>50</v>
      </c>
      <c r="R284" s="142">
        <f t="shared" si="4"/>
        <v>8</v>
      </c>
    </row>
    <row r="285" ht="22.5" s="2" customFormat="1">
      <c r="A285" s="119">
        <f>MAX($A$19:A284)+1</f>
        <v>267</v>
      </c>
      <c r="B285" s="120" t="s">
        <v>41</v>
      </c>
      <c r="C285" s="121" t="s">
        <v>391</v>
      </c>
      <c r="D285" s="121" t="s">
        <v>415</v>
      </c>
      <c r="E285" s="122" t="s">
        <v>117</v>
      </c>
      <c r="F285" s="123" t="s">
        <v>393</v>
      </c>
      <c r="G285" s="123" t="s">
        <v>394</v>
      </c>
      <c r="H285" s="123" t="s">
        <v>443</v>
      </c>
      <c r="I285" s="133" t="s">
        <v>417</v>
      </c>
      <c r="J285" s="134">
        <v>214</v>
      </c>
      <c r="K285" s="134">
        <v>19100</v>
      </c>
      <c r="L285" s="135">
        <v>4087400</v>
      </c>
      <c r="M285" s="120" t="s">
        <v>56</v>
      </c>
      <c r="N285" s="136">
        <v>326992</v>
      </c>
      <c r="O285" s="139"/>
      <c r="P285" s="132" t="s">
        <v>49</v>
      </c>
      <c r="Q285" s="141" t="s">
        <v>50</v>
      </c>
      <c r="R285" s="142">
        <f t="shared" si="4"/>
        <v>8</v>
      </c>
    </row>
    <row r="286" ht="22.5" s="2" customFormat="1">
      <c r="A286" s="119">
        <f>MAX($A$19:A285)+1</f>
        <v>268</v>
      </c>
      <c r="B286" s="120" t="s">
        <v>41</v>
      </c>
      <c r="C286" s="121" t="s">
        <v>391</v>
      </c>
      <c r="D286" s="121" t="s">
        <v>415</v>
      </c>
      <c r="E286" s="122" t="s">
        <v>117</v>
      </c>
      <c r="F286" s="123" t="s">
        <v>393</v>
      </c>
      <c r="G286" s="123" t="s">
        <v>394</v>
      </c>
      <c r="H286" s="123" t="s">
        <v>444</v>
      </c>
      <c r="I286" s="133" t="s">
        <v>417</v>
      </c>
      <c r="J286" s="134">
        <v>27</v>
      </c>
      <c r="K286" s="134">
        <v>12300</v>
      </c>
      <c r="L286" s="135">
        <v>332100</v>
      </c>
      <c r="M286" s="120" t="s">
        <v>56</v>
      </c>
      <c r="N286" s="136">
        <v>26568</v>
      </c>
      <c r="O286" s="139"/>
      <c r="P286" s="132" t="s">
        <v>49</v>
      </c>
      <c r="Q286" s="141" t="s">
        <v>50</v>
      </c>
      <c r="R286" s="142">
        <f t="shared" si="4"/>
        <v>8</v>
      </c>
    </row>
    <row r="287" ht="22.5" s="2" customFormat="1">
      <c r="A287" s="119">
        <f>MAX($A$19:A286)+1</f>
        <v>269</v>
      </c>
      <c r="B287" s="120" t="s">
        <v>41</v>
      </c>
      <c r="C287" s="121" t="s">
        <v>391</v>
      </c>
      <c r="D287" s="121" t="s">
        <v>415</v>
      </c>
      <c r="E287" s="122" t="s">
        <v>117</v>
      </c>
      <c r="F287" s="123" t="s">
        <v>393</v>
      </c>
      <c r="G287" s="123" t="s">
        <v>394</v>
      </c>
      <c r="H287" s="123" t="s">
        <v>445</v>
      </c>
      <c r="I287" s="133" t="s">
        <v>417</v>
      </c>
      <c r="J287" s="134">
        <v>188</v>
      </c>
      <c r="K287" s="134">
        <v>18500</v>
      </c>
      <c r="L287" s="135">
        <v>3478000</v>
      </c>
      <c r="M287" s="120" t="s">
        <v>56</v>
      </c>
      <c r="N287" s="136">
        <v>278240</v>
      </c>
      <c r="O287" s="139"/>
      <c r="P287" s="132" t="s">
        <v>49</v>
      </c>
      <c r="Q287" s="141" t="s">
        <v>50</v>
      </c>
      <c r="R287" s="142">
        <f t="shared" si="4"/>
        <v>8</v>
      </c>
    </row>
    <row r="288" ht="22.5" s="2" customFormat="1">
      <c r="A288" s="119">
        <f>MAX($A$19:A287)+1</f>
        <v>270</v>
      </c>
      <c r="B288" s="120" t="s">
        <v>41</v>
      </c>
      <c r="C288" s="121" t="s">
        <v>391</v>
      </c>
      <c r="D288" s="121" t="s">
        <v>415</v>
      </c>
      <c r="E288" s="122" t="s">
        <v>117</v>
      </c>
      <c r="F288" s="123" t="s">
        <v>393</v>
      </c>
      <c r="G288" s="123" t="s">
        <v>394</v>
      </c>
      <c r="H288" s="123" t="s">
        <v>446</v>
      </c>
      <c r="I288" s="133" t="s">
        <v>417</v>
      </c>
      <c r="J288" s="134">
        <v>437</v>
      </c>
      <c r="K288" s="134">
        <v>20100</v>
      </c>
      <c r="L288" s="135">
        <v>8783700</v>
      </c>
      <c r="M288" s="120" t="s">
        <v>56</v>
      </c>
      <c r="N288" s="136">
        <v>702696</v>
      </c>
      <c r="O288" s="139"/>
      <c r="P288" s="132" t="s">
        <v>49</v>
      </c>
      <c r="Q288" s="141" t="s">
        <v>50</v>
      </c>
      <c r="R288" s="142">
        <f t="shared" si="4"/>
        <v>8</v>
      </c>
    </row>
    <row r="289" ht="22.5" s="2" customFormat="1">
      <c r="A289" s="119">
        <f>MAX($A$19:A288)+1</f>
        <v>271</v>
      </c>
      <c r="B289" s="120" t="s">
        <v>41</v>
      </c>
      <c r="C289" s="121" t="s">
        <v>391</v>
      </c>
      <c r="D289" s="121" t="s">
        <v>415</v>
      </c>
      <c r="E289" s="122" t="s">
        <v>117</v>
      </c>
      <c r="F289" s="123" t="s">
        <v>393</v>
      </c>
      <c r="G289" s="123" t="s">
        <v>394</v>
      </c>
      <c r="H289" s="123" t="s">
        <v>447</v>
      </c>
      <c r="I289" s="133" t="s">
        <v>417</v>
      </c>
      <c r="J289" s="134">
        <v>525</v>
      </c>
      <c r="K289" s="134">
        <v>19100</v>
      </c>
      <c r="L289" s="135">
        <v>10027500</v>
      </c>
      <c r="M289" s="120" t="s">
        <v>56</v>
      </c>
      <c r="N289" s="136">
        <v>802200</v>
      </c>
      <c r="O289" s="139"/>
      <c r="P289" s="132" t="s">
        <v>49</v>
      </c>
      <c r="Q289" s="141" t="s">
        <v>50</v>
      </c>
      <c r="R289" s="142">
        <f t="shared" si="4"/>
        <v>8</v>
      </c>
    </row>
    <row r="290" ht="22.5" s="2" customFormat="1">
      <c r="A290" s="119">
        <f>MAX($A$19:A289)+1</f>
        <v>272</v>
      </c>
      <c r="B290" s="120" t="s">
        <v>41</v>
      </c>
      <c r="C290" s="121" t="s">
        <v>391</v>
      </c>
      <c r="D290" s="121" t="s">
        <v>415</v>
      </c>
      <c r="E290" s="122" t="s">
        <v>117</v>
      </c>
      <c r="F290" s="123" t="s">
        <v>393</v>
      </c>
      <c r="G290" s="123" t="s">
        <v>394</v>
      </c>
      <c r="H290" s="123" t="s">
        <v>448</v>
      </c>
      <c r="I290" s="133" t="s">
        <v>417</v>
      </c>
      <c r="J290" s="134">
        <v>500</v>
      </c>
      <c r="K290" s="134">
        <v>19100</v>
      </c>
      <c r="L290" s="135">
        <v>9550000</v>
      </c>
      <c r="M290" s="120" t="s">
        <v>56</v>
      </c>
      <c r="N290" s="136">
        <v>764000</v>
      </c>
      <c r="O290" s="139"/>
      <c r="P290" s="132" t="s">
        <v>49</v>
      </c>
      <c r="Q290" s="141" t="s">
        <v>50</v>
      </c>
      <c r="R290" s="142">
        <f t="shared" si="4"/>
        <v>8</v>
      </c>
    </row>
    <row r="291" ht="22.5" s="2" customFormat="1">
      <c r="A291" s="119">
        <f>MAX($A$19:A290)+1</f>
        <v>273</v>
      </c>
      <c r="B291" s="120" t="s">
        <v>41</v>
      </c>
      <c r="C291" s="121" t="s">
        <v>391</v>
      </c>
      <c r="D291" s="121" t="s">
        <v>415</v>
      </c>
      <c r="E291" s="122" t="s">
        <v>117</v>
      </c>
      <c r="F291" s="123" t="s">
        <v>393</v>
      </c>
      <c r="G291" s="123" t="s">
        <v>394</v>
      </c>
      <c r="H291" s="123" t="s">
        <v>449</v>
      </c>
      <c r="I291" s="133" t="s">
        <v>417</v>
      </c>
      <c r="J291" s="134">
        <v>150</v>
      </c>
      <c r="K291" s="134">
        <v>12300</v>
      </c>
      <c r="L291" s="135">
        <v>1845000</v>
      </c>
      <c r="M291" s="120" t="s">
        <v>56</v>
      </c>
      <c r="N291" s="136">
        <v>147600</v>
      </c>
      <c r="O291" s="139"/>
      <c r="P291" s="132" t="s">
        <v>49</v>
      </c>
      <c r="Q291" s="141" t="s">
        <v>50</v>
      </c>
      <c r="R291" s="142">
        <f t="shared" si="4"/>
        <v>8</v>
      </c>
    </row>
    <row r="292" ht="22.5" s="2" customFormat="1">
      <c r="A292" s="119">
        <f>MAX($A$19:A291)+1</f>
        <v>274</v>
      </c>
      <c r="B292" s="120" t="s">
        <v>41</v>
      </c>
      <c r="C292" s="121" t="s">
        <v>391</v>
      </c>
      <c r="D292" s="121" t="s">
        <v>415</v>
      </c>
      <c r="E292" s="122" t="s">
        <v>117</v>
      </c>
      <c r="F292" s="123" t="s">
        <v>393</v>
      </c>
      <c r="G292" s="123" t="s">
        <v>394</v>
      </c>
      <c r="H292" s="123" t="s">
        <v>450</v>
      </c>
      <c r="I292" s="133" t="s">
        <v>417</v>
      </c>
      <c r="J292" s="134">
        <v>98</v>
      </c>
      <c r="K292" s="134">
        <v>28800</v>
      </c>
      <c r="L292" s="135">
        <v>2822400</v>
      </c>
      <c r="M292" s="120" t="s">
        <v>56</v>
      </c>
      <c r="N292" s="136">
        <v>225792</v>
      </c>
      <c r="O292" s="139"/>
      <c r="P292" s="132" t="s">
        <v>49</v>
      </c>
      <c r="Q292" s="141" t="s">
        <v>50</v>
      </c>
      <c r="R292" s="142">
        <f t="shared" si="4"/>
        <v>8</v>
      </c>
    </row>
    <row r="293" ht="22.5" s="2" customFormat="1">
      <c r="A293" s="119">
        <f>MAX($A$19:A292)+1</f>
        <v>275</v>
      </c>
      <c r="B293" s="120" t="s">
        <v>41</v>
      </c>
      <c r="C293" s="121" t="s">
        <v>391</v>
      </c>
      <c r="D293" s="121" t="s">
        <v>415</v>
      </c>
      <c r="E293" s="122" t="s">
        <v>117</v>
      </c>
      <c r="F293" s="123" t="s">
        <v>393</v>
      </c>
      <c r="G293" s="123" t="s">
        <v>394</v>
      </c>
      <c r="H293" s="123" t="s">
        <v>451</v>
      </c>
      <c r="I293" s="133" t="s">
        <v>417</v>
      </c>
      <c r="J293" s="134">
        <v>2052</v>
      </c>
      <c r="K293" s="134">
        <v>18500</v>
      </c>
      <c r="L293" s="135">
        <v>37962000</v>
      </c>
      <c r="M293" s="120" t="s">
        <v>56</v>
      </c>
      <c r="N293" s="136">
        <v>3036960</v>
      </c>
      <c r="O293" s="139"/>
      <c r="P293" s="132" t="s">
        <v>49</v>
      </c>
      <c r="Q293" s="141" t="s">
        <v>50</v>
      </c>
      <c r="R293" s="142">
        <f t="shared" si="4"/>
        <v>8</v>
      </c>
    </row>
    <row r="294" ht="22.5" s="2" customFormat="1">
      <c r="A294" s="119">
        <f>MAX($A$19:A293)+1</f>
        <v>276</v>
      </c>
      <c r="B294" s="120" t="s">
        <v>41</v>
      </c>
      <c r="C294" s="121" t="s">
        <v>391</v>
      </c>
      <c r="D294" s="121" t="s">
        <v>415</v>
      </c>
      <c r="E294" s="122" t="s">
        <v>117</v>
      </c>
      <c r="F294" s="123" t="s">
        <v>393</v>
      </c>
      <c r="G294" s="123" t="s">
        <v>394</v>
      </c>
      <c r="H294" s="123" t="s">
        <v>452</v>
      </c>
      <c r="I294" s="133" t="s">
        <v>417</v>
      </c>
      <c r="J294" s="134">
        <v>1030</v>
      </c>
      <c r="K294" s="134">
        <v>18000</v>
      </c>
      <c r="L294" s="135">
        <v>18540000</v>
      </c>
      <c r="M294" s="120" t="s">
        <v>56</v>
      </c>
      <c r="N294" s="136">
        <v>1483200</v>
      </c>
      <c r="O294" s="139"/>
      <c r="P294" s="132" t="s">
        <v>49</v>
      </c>
      <c r="Q294" s="141" t="s">
        <v>50</v>
      </c>
      <c r="R294" s="142">
        <f t="shared" si="4"/>
        <v>8</v>
      </c>
    </row>
    <row r="295" ht="22.5" s="2" customFormat="1">
      <c r="A295" s="119">
        <f>MAX($A$19:A294)+1</f>
        <v>277</v>
      </c>
      <c r="B295" s="120" t="s">
        <v>41</v>
      </c>
      <c r="C295" s="121" t="s">
        <v>391</v>
      </c>
      <c r="D295" s="121" t="s">
        <v>415</v>
      </c>
      <c r="E295" s="122" t="s">
        <v>117</v>
      </c>
      <c r="F295" s="123" t="s">
        <v>393</v>
      </c>
      <c r="G295" s="123" t="s">
        <v>394</v>
      </c>
      <c r="H295" s="123" t="s">
        <v>453</v>
      </c>
      <c r="I295" s="133" t="s">
        <v>417</v>
      </c>
      <c r="J295" s="134">
        <v>807</v>
      </c>
      <c r="K295" s="134">
        <v>18500</v>
      </c>
      <c r="L295" s="135">
        <v>14929500</v>
      </c>
      <c r="M295" s="120" t="s">
        <v>56</v>
      </c>
      <c r="N295" s="136">
        <v>1194360</v>
      </c>
      <c r="O295" s="139"/>
      <c r="P295" s="132" t="s">
        <v>49</v>
      </c>
      <c r="Q295" s="141" t="s">
        <v>50</v>
      </c>
      <c r="R295" s="142">
        <f t="shared" si="4"/>
        <v>8</v>
      </c>
    </row>
    <row r="296" ht="22.5" s="2" customFormat="1">
      <c r="A296" s="119">
        <f>MAX($A$19:A295)+1</f>
        <v>278</v>
      </c>
      <c r="B296" s="120" t="s">
        <v>41</v>
      </c>
      <c r="C296" s="121" t="s">
        <v>391</v>
      </c>
      <c r="D296" s="121" t="s">
        <v>415</v>
      </c>
      <c r="E296" s="122" t="s">
        <v>117</v>
      </c>
      <c r="F296" s="123" t="s">
        <v>393</v>
      </c>
      <c r="G296" s="123" t="s">
        <v>394</v>
      </c>
      <c r="H296" s="123" t="s">
        <v>454</v>
      </c>
      <c r="I296" s="133" t="s">
        <v>417</v>
      </c>
      <c r="J296" s="134">
        <v>1300</v>
      </c>
      <c r="K296" s="134">
        <v>18500</v>
      </c>
      <c r="L296" s="135">
        <v>24050000</v>
      </c>
      <c r="M296" s="120" t="s">
        <v>56</v>
      </c>
      <c r="N296" s="136">
        <v>1924000</v>
      </c>
      <c r="O296" s="139"/>
      <c r="P296" s="132" t="s">
        <v>49</v>
      </c>
      <c r="Q296" s="141" t="s">
        <v>50</v>
      </c>
      <c r="R296" s="142">
        <f t="shared" si="4"/>
        <v>8</v>
      </c>
    </row>
    <row r="297" ht="22.5" s="2" customFormat="1">
      <c r="A297" s="119">
        <f>MAX($A$19:A296)+1</f>
        <v>279</v>
      </c>
      <c r="B297" s="120" t="s">
        <v>41</v>
      </c>
      <c r="C297" s="121" t="s">
        <v>391</v>
      </c>
      <c r="D297" s="121" t="s">
        <v>415</v>
      </c>
      <c r="E297" s="122" t="s">
        <v>117</v>
      </c>
      <c r="F297" s="123" t="s">
        <v>393</v>
      </c>
      <c r="G297" s="123" t="s">
        <v>394</v>
      </c>
      <c r="H297" s="123" t="s">
        <v>455</v>
      </c>
      <c r="I297" s="133" t="s">
        <v>417</v>
      </c>
      <c r="J297" s="134">
        <v>3130</v>
      </c>
      <c r="K297" s="134">
        <v>14300</v>
      </c>
      <c r="L297" s="135">
        <v>44759000</v>
      </c>
      <c r="M297" s="120" t="s">
        <v>56</v>
      </c>
      <c r="N297" s="136">
        <v>3580720</v>
      </c>
      <c r="O297" s="139"/>
      <c r="P297" s="132" t="s">
        <v>49</v>
      </c>
      <c r="Q297" s="141" t="s">
        <v>50</v>
      </c>
      <c r="R297" s="142">
        <f t="shared" si="4"/>
        <v>8</v>
      </c>
    </row>
    <row r="298" ht="22.5" s="2" customFormat="1">
      <c r="A298" s="119">
        <f>MAX($A$19:A297)+1</f>
        <v>280</v>
      </c>
      <c r="B298" s="120" t="s">
        <v>41</v>
      </c>
      <c r="C298" s="121" t="s">
        <v>391</v>
      </c>
      <c r="D298" s="121" t="s">
        <v>415</v>
      </c>
      <c r="E298" s="122" t="s">
        <v>117</v>
      </c>
      <c r="F298" s="123" t="s">
        <v>393</v>
      </c>
      <c r="G298" s="123" t="s">
        <v>394</v>
      </c>
      <c r="H298" s="123" t="s">
        <v>456</v>
      </c>
      <c r="I298" s="133" t="s">
        <v>417</v>
      </c>
      <c r="J298" s="134">
        <v>3000</v>
      </c>
      <c r="K298" s="134">
        <v>15000</v>
      </c>
      <c r="L298" s="135">
        <v>45000000</v>
      </c>
      <c r="M298" s="120" t="s">
        <v>56</v>
      </c>
      <c r="N298" s="136">
        <v>3600000</v>
      </c>
      <c r="O298" s="139"/>
      <c r="P298" s="132" t="s">
        <v>49</v>
      </c>
      <c r="Q298" s="141" t="s">
        <v>50</v>
      </c>
      <c r="R298" s="142">
        <f t="shared" si="4"/>
        <v>8</v>
      </c>
    </row>
    <row r="299" ht="22.5" s="2" customFormat="1">
      <c r="A299" s="119">
        <f>MAX($A$19:A298)+1</f>
        <v>281</v>
      </c>
      <c r="B299" s="120" t="s">
        <v>41</v>
      </c>
      <c r="C299" s="121" t="s">
        <v>391</v>
      </c>
      <c r="D299" s="121" t="s">
        <v>415</v>
      </c>
      <c r="E299" s="122" t="s">
        <v>117</v>
      </c>
      <c r="F299" s="123" t="s">
        <v>393</v>
      </c>
      <c r="G299" s="123" t="s">
        <v>394</v>
      </c>
      <c r="H299" s="123" t="s">
        <v>457</v>
      </c>
      <c r="I299" s="133" t="s">
        <v>417</v>
      </c>
      <c r="J299" s="134">
        <v>500</v>
      </c>
      <c r="K299" s="134">
        <v>18600</v>
      </c>
      <c r="L299" s="135">
        <v>9300000</v>
      </c>
      <c r="M299" s="120" t="s">
        <v>56</v>
      </c>
      <c r="N299" s="136">
        <v>744000</v>
      </c>
      <c r="O299" s="139"/>
      <c r="P299" s="132" t="s">
        <v>49</v>
      </c>
      <c r="Q299" s="141" t="s">
        <v>50</v>
      </c>
      <c r="R299" s="142">
        <f t="shared" si="4"/>
        <v>8</v>
      </c>
    </row>
    <row r="300" ht="22.5" s="2" customFormat="1">
      <c r="A300" s="119">
        <f>MAX($A$19:A299)+1</f>
        <v>282</v>
      </c>
      <c r="B300" s="120" t="s">
        <v>41</v>
      </c>
      <c r="C300" s="121" t="s">
        <v>391</v>
      </c>
      <c r="D300" s="121" t="s">
        <v>415</v>
      </c>
      <c r="E300" s="122" t="s">
        <v>117</v>
      </c>
      <c r="F300" s="123" t="s">
        <v>393</v>
      </c>
      <c r="G300" s="123" t="s">
        <v>394</v>
      </c>
      <c r="H300" s="123" t="s">
        <v>458</v>
      </c>
      <c r="I300" s="133" t="s">
        <v>417</v>
      </c>
      <c r="J300" s="134">
        <v>166</v>
      </c>
      <c r="K300" s="134">
        <v>19100</v>
      </c>
      <c r="L300" s="135">
        <v>3170600</v>
      </c>
      <c r="M300" s="120" t="s">
        <v>56</v>
      </c>
      <c r="N300" s="136">
        <v>253648</v>
      </c>
      <c r="O300" s="139"/>
      <c r="P300" s="132" t="s">
        <v>49</v>
      </c>
      <c r="Q300" s="141" t="s">
        <v>50</v>
      </c>
      <c r="R300" s="142">
        <f t="shared" si="4"/>
        <v>8</v>
      </c>
    </row>
    <row r="301" ht="22.5" s="2" customFormat="1">
      <c r="A301" s="119">
        <f>MAX($A$19:A300)+1</f>
        <v>283</v>
      </c>
      <c r="B301" s="120" t="s">
        <v>41</v>
      </c>
      <c r="C301" s="121" t="s">
        <v>391</v>
      </c>
      <c r="D301" s="121" t="s">
        <v>415</v>
      </c>
      <c r="E301" s="122" t="s">
        <v>117</v>
      </c>
      <c r="F301" s="123" t="s">
        <v>393</v>
      </c>
      <c r="G301" s="123" t="s">
        <v>394</v>
      </c>
      <c r="H301" s="123" t="s">
        <v>459</v>
      </c>
      <c r="I301" s="133" t="s">
        <v>417</v>
      </c>
      <c r="J301" s="134">
        <v>2384</v>
      </c>
      <c r="K301" s="134">
        <v>35000</v>
      </c>
      <c r="L301" s="135">
        <v>83440000</v>
      </c>
      <c r="M301" s="120" t="s">
        <v>56</v>
      </c>
      <c r="N301" s="136">
        <v>6675200</v>
      </c>
      <c r="O301" s="139"/>
      <c r="P301" s="132" t="s">
        <v>49</v>
      </c>
      <c r="Q301" s="141" t="s">
        <v>50</v>
      </c>
      <c r="R301" s="142">
        <f t="shared" si="4"/>
        <v>8</v>
      </c>
    </row>
    <row r="302" ht="22.5" s="2" customFormat="1">
      <c r="A302" s="119">
        <f>MAX($A$19:A301)+1</f>
        <v>284</v>
      </c>
      <c r="B302" s="120" t="s">
        <v>41</v>
      </c>
      <c r="C302" s="121" t="s">
        <v>391</v>
      </c>
      <c r="D302" s="121" t="s">
        <v>415</v>
      </c>
      <c r="E302" s="122" t="s">
        <v>117</v>
      </c>
      <c r="F302" s="123" t="s">
        <v>393</v>
      </c>
      <c r="G302" s="123" t="s">
        <v>394</v>
      </c>
      <c r="H302" s="123" t="s">
        <v>460</v>
      </c>
      <c r="I302" s="133" t="s">
        <v>417</v>
      </c>
      <c r="J302" s="134">
        <v>600</v>
      </c>
      <c r="K302" s="134">
        <v>35000</v>
      </c>
      <c r="L302" s="135">
        <v>21000000</v>
      </c>
      <c r="M302" s="120" t="s">
        <v>56</v>
      </c>
      <c r="N302" s="136">
        <v>1680000</v>
      </c>
      <c r="O302" s="139"/>
      <c r="P302" s="132" t="s">
        <v>49</v>
      </c>
      <c r="Q302" s="141" t="s">
        <v>50</v>
      </c>
      <c r="R302" s="142">
        <f t="shared" si="4"/>
        <v>8</v>
      </c>
    </row>
    <row r="303" ht="22.5" s="2" customFormat="1">
      <c r="A303" s="119">
        <f>MAX($A$19:A302)+1</f>
        <v>285</v>
      </c>
      <c r="B303" s="120" t="s">
        <v>41</v>
      </c>
      <c r="C303" s="121" t="s">
        <v>391</v>
      </c>
      <c r="D303" s="121" t="s">
        <v>415</v>
      </c>
      <c r="E303" s="122" t="s">
        <v>117</v>
      </c>
      <c r="F303" s="123" t="s">
        <v>393</v>
      </c>
      <c r="G303" s="123" t="s">
        <v>394</v>
      </c>
      <c r="H303" s="123" t="s">
        <v>461</v>
      </c>
      <c r="I303" s="133" t="s">
        <v>417</v>
      </c>
      <c r="J303" s="134">
        <v>200</v>
      </c>
      <c r="K303" s="134">
        <v>19100</v>
      </c>
      <c r="L303" s="135">
        <v>3820000</v>
      </c>
      <c r="M303" s="120" t="s">
        <v>56</v>
      </c>
      <c r="N303" s="136">
        <v>305600</v>
      </c>
      <c r="O303" s="139"/>
      <c r="P303" s="132" t="s">
        <v>49</v>
      </c>
      <c r="Q303" s="141" t="s">
        <v>50</v>
      </c>
      <c r="R303" s="142">
        <f t="shared" si="4"/>
        <v>8</v>
      </c>
    </row>
    <row r="304" ht="22.5" s="2" customFormat="1">
      <c r="A304" s="119">
        <f>MAX($A$19:A303)+1</f>
        <v>286</v>
      </c>
      <c r="B304" s="120" t="s">
        <v>41</v>
      </c>
      <c r="C304" s="121" t="s">
        <v>391</v>
      </c>
      <c r="D304" s="121" t="s">
        <v>415</v>
      </c>
      <c r="E304" s="122" t="s">
        <v>117</v>
      </c>
      <c r="F304" s="123" t="s">
        <v>393</v>
      </c>
      <c r="G304" s="123" t="s">
        <v>394</v>
      </c>
      <c r="H304" s="123" t="s">
        <v>462</v>
      </c>
      <c r="I304" s="133" t="s">
        <v>417</v>
      </c>
      <c r="J304" s="134">
        <v>1211</v>
      </c>
      <c r="K304" s="134">
        <v>19100</v>
      </c>
      <c r="L304" s="135">
        <v>23130100</v>
      </c>
      <c r="M304" s="120" t="s">
        <v>56</v>
      </c>
      <c r="N304" s="136">
        <v>1850408</v>
      </c>
      <c r="O304" s="139"/>
      <c r="P304" s="132" t="s">
        <v>49</v>
      </c>
      <c r="Q304" s="141" t="s">
        <v>50</v>
      </c>
      <c r="R304" s="142">
        <f t="shared" si="4"/>
        <v>8</v>
      </c>
    </row>
    <row r="305" ht="22.5" s="2" customFormat="1">
      <c r="A305" s="119">
        <f>MAX($A$19:A304)+1</f>
        <v>287</v>
      </c>
      <c r="B305" s="120" t="s">
        <v>41</v>
      </c>
      <c r="C305" s="121" t="s">
        <v>391</v>
      </c>
      <c r="D305" s="121" t="s">
        <v>415</v>
      </c>
      <c r="E305" s="122" t="s">
        <v>117</v>
      </c>
      <c r="F305" s="123" t="s">
        <v>393</v>
      </c>
      <c r="G305" s="123" t="s">
        <v>394</v>
      </c>
      <c r="H305" s="123" t="s">
        <v>463</v>
      </c>
      <c r="I305" s="133" t="s">
        <v>417</v>
      </c>
      <c r="J305" s="134">
        <v>457</v>
      </c>
      <c r="K305" s="134">
        <v>19100</v>
      </c>
      <c r="L305" s="135">
        <v>8728700</v>
      </c>
      <c r="M305" s="120" t="s">
        <v>56</v>
      </c>
      <c r="N305" s="136">
        <v>698296</v>
      </c>
      <c r="O305" s="139"/>
      <c r="P305" s="132" t="s">
        <v>49</v>
      </c>
      <c r="Q305" s="141" t="s">
        <v>50</v>
      </c>
      <c r="R305" s="142">
        <f t="shared" si="4"/>
        <v>8</v>
      </c>
    </row>
    <row r="306" ht="22.5" s="2" customFormat="1">
      <c r="A306" s="119">
        <f>MAX($A$19:A305)+1</f>
        <v>288</v>
      </c>
      <c r="B306" s="120" t="s">
        <v>41</v>
      </c>
      <c r="C306" s="121" t="s">
        <v>391</v>
      </c>
      <c r="D306" s="121" t="s">
        <v>415</v>
      </c>
      <c r="E306" s="122" t="s">
        <v>117</v>
      </c>
      <c r="F306" s="123" t="s">
        <v>393</v>
      </c>
      <c r="G306" s="123" t="s">
        <v>394</v>
      </c>
      <c r="H306" s="123" t="s">
        <v>464</v>
      </c>
      <c r="I306" s="133" t="s">
        <v>417</v>
      </c>
      <c r="J306" s="134">
        <v>522</v>
      </c>
      <c r="K306" s="134">
        <v>42300</v>
      </c>
      <c r="L306" s="135">
        <v>22080600</v>
      </c>
      <c r="M306" s="120" t="s">
        <v>56</v>
      </c>
      <c r="N306" s="136">
        <v>1766448</v>
      </c>
      <c r="O306" s="139"/>
      <c r="P306" s="132" t="s">
        <v>49</v>
      </c>
      <c r="Q306" s="141" t="s">
        <v>50</v>
      </c>
      <c r="R306" s="142">
        <f t="shared" si="4"/>
        <v>8</v>
      </c>
    </row>
    <row r="307" ht="22.5" s="2" customFormat="1">
      <c r="A307" s="119">
        <f>MAX($A$19:A306)+1</f>
        <v>289</v>
      </c>
      <c r="B307" s="120" t="s">
        <v>41</v>
      </c>
      <c r="C307" s="121" t="s">
        <v>391</v>
      </c>
      <c r="D307" s="121" t="s">
        <v>415</v>
      </c>
      <c r="E307" s="122" t="s">
        <v>117</v>
      </c>
      <c r="F307" s="123" t="s">
        <v>393</v>
      </c>
      <c r="G307" s="123" t="s">
        <v>394</v>
      </c>
      <c r="H307" s="123" t="s">
        <v>465</v>
      </c>
      <c r="I307" s="133" t="s">
        <v>417</v>
      </c>
      <c r="J307" s="134">
        <v>147</v>
      </c>
      <c r="K307" s="134">
        <v>42300</v>
      </c>
      <c r="L307" s="135">
        <v>6218100</v>
      </c>
      <c r="M307" s="120" t="s">
        <v>56</v>
      </c>
      <c r="N307" s="136">
        <v>497448</v>
      </c>
      <c r="O307" s="139"/>
      <c r="P307" s="132" t="s">
        <v>49</v>
      </c>
      <c r="Q307" s="141" t="s">
        <v>50</v>
      </c>
      <c r="R307" s="142">
        <f t="shared" si="4"/>
        <v>8</v>
      </c>
    </row>
    <row r="308" ht="22.5" s="2" customFormat="1">
      <c r="A308" s="119">
        <f>MAX($A$19:A307)+1</f>
        <v>290</v>
      </c>
      <c r="B308" s="120" t="s">
        <v>41</v>
      </c>
      <c r="C308" s="121" t="s">
        <v>391</v>
      </c>
      <c r="D308" s="121" t="s">
        <v>415</v>
      </c>
      <c r="E308" s="122" t="s">
        <v>117</v>
      </c>
      <c r="F308" s="123" t="s">
        <v>393</v>
      </c>
      <c r="G308" s="123" t="s">
        <v>394</v>
      </c>
      <c r="H308" s="123" t="s">
        <v>466</v>
      </c>
      <c r="I308" s="133" t="s">
        <v>417</v>
      </c>
      <c r="J308" s="134">
        <v>50</v>
      </c>
      <c r="K308" s="134">
        <v>12300</v>
      </c>
      <c r="L308" s="135">
        <v>615000</v>
      </c>
      <c r="M308" s="120" t="s">
        <v>56</v>
      </c>
      <c r="N308" s="136">
        <v>49200</v>
      </c>
      <c r="O308" s="139"/>
      <c r="P308" s="132" t="s">
        <v>49</v>
      </c>
      <c r="Q308" s="141" t="s">
        <v>50</v>
      </c>
      <c r="R308" s="142">
        <f t="shared" si="4"/>
        <v>8</v>
      </c>
    </row>
    <row r="309" ht="22.5" s="2" customFormat="1">
      <c r="A309" s="119">
        <f>MAX($A$19:A308)+1</f>
        <v>291</v>
      </c>
      <c r="B309" s="120" t="s">
        <v>41</v>
      </c>
      <c r="C309" s="121" t="s">
        <v>391</v>
      </c>
      <c r="D309" s="121" t="s">
        <v>415</v>
      </c>
      <c r="E309" s="122" t="s">
        <v>117</v>
      </c>
      <c r="F309" s="123" t="s">
        <v>393</v>
      </c>
      <c r="G309" s="123" t="s">
        <v>394</v>
      </c>
      <c r="H309" s="123" t="s">
        <v>467</v>
      </c>
      <c r="I309" s="133" t="s">
        <v>417</v>
      </c>
      <c r="J309" s="134">
        <v>92</v>
      </c>
      <c r="K309" s="134">
        <v>12300</v>
      </c>
      <c r="L309" s="135">
        <v>1131600</v>
      </c>
      <c r="M309" s="120" t="s">
        <v>56</v>
      </c>
      <c r="N309" s="136">
        <v>90528</v>
      </c>
      <c r="O309" s="139"/>
      <c r="P309" s="132" t="s">
        <v>49</v>
      </c>
      <c r="Q309" s="141" t="s">
        <v>50</v>
      </c>
      <c r="R309" s="142">
        <f t="shared" si="4"/>
        <v>8</v>
      </c>
    </row>
    <row r="310" ht="22.5" s="2" customFormat="1">
      <c r="A310" s="119">
        <f>MAX($A$19:A309)+1</f>
        <v>292</v>
      </c>
      <c r="B310" s="120" t="s">
        <v>41</v>
      </c>
      <c r="C310" s="121" t="s">
        <v>391</v>
      </c>
      <c r="D310" s="121" t="s">
        <v>415</v>
      </c>
      <c r="E310" s="122" t="s">
        <v>117</v>
      </c>
      <c r="F310" s="123" t="s">
        <v>393</v>
      </c>
      <c r="G310" s="123" t="s">
        <v>394</v>
      </c>
      <c r="H310" s="123" t="s">
        <v>468</v>
      </c>
      <c r="I310" s="133" t="s">
        <v>417</v>
      </c>
      <c r="J310" s="134">
        <v>500</v>
      </c>
      <c r="K310" s="134">
        <v>15200</v>
      </c>
      <c r="L310" s="135">
        <v>7600000</v>
      </c>
      <c r="M310" s="120" t="s">
        <v>56</v>
      </c>
      <c r="N310" s="136">
        <v>608000</v>
      </c>
      <c r="O310" s="139"/>
      <c r="P310" s="132" t="s">
        <v>49</v>
      </c>
      <c r="Q310" s="141" t="s">
        <v>50</v>
      </c>
      <c r="R310" s="142">
        <f t="shared" si="4"/>
        <v>8</v>
      </c>
    </row>
    <row r="311" ht="22.5" s="2" customFormat="1">
      <c r="A311" s="119">
        <f>MAX($A$19:A310)+1</f>
        <v>293</v>
      </c>
      <c r="B311" s="120" t="s">
        <v>41</v>
      </c>
      <c r="C311" s="121" t="s">
        <v>391</v>
      </c>
      <c r="D311" s="121" t="s">
        <v>415</v>
      </c>
      <c r="E311" s="122" t="s">
        <v>117</v>
      </c>
      <c r="F311" s="123" t="s">
        <v>393</v>
      </c>
      <c r="G311" s="123" t="s">
        <v>394</v>
      </c>
      <c r="H311" s="123" t="s">
        <v>469</v>
      </c>
      <c r="I311" s="133" t="s">
        <v>417</v>
      </c>
      <c r="J311" s="134">
        <v>600</v>
      </c>
      <c r="K311" s="134">
        <v>11500</v>
      </c>
      <c r="L311" s="135">
        <v>6900000</v>
      </c>
      <c r="M311" s="120" t="s">
        <v>56</v>
      </c>
      <c r="N311" s="136">
        <v>552000</v>
      </c>
      <c r="O311" s="139"/>
      <c r="P311" s="132" t="s">
        <v>49</v>
      </c>
      <c r="Q311" s="141" t="s">
        <v>50</v>
      </c>
      <c r="R311" s="142">
        <f t="shared" si="4"/>
        <v>8</v>
      </c>
    </row>
    <row r="312" ht="22.5" s="2" customFormat="1">
      <c r="A312" s="119">
        <f>MAX($A$19:A311)+1</f>
        <v>294</v>
      </c>
      <c r="B312" s="120" t="s">
        <v>41</v>
      </c>
      <c r="C312" s="121" t="s">
        <v>391</v>
      </c>
      <c r="D312" s="121" t="s">
        <v>415</v>
      </c>
      <c r="E312" s="122" t="s">
        <v>117</v>
      </c>
      <c r="F312" s="123" t="s">
        <v>393</v>
      </c>
      <c r="G312" s="123" t="s">
        <v>394</v>
      </c>
      <c r="H312" s="123" t="s">
        <v>470</v>
      </c>
      <c r="I312" s="133" t="s">
        <v>417</v>
      </c>
      <c r="J312" s="134">
        <v>3082</v>
      </c>
      <c r="K312" s="134">
        <v>20100</v>
      </c>
      <c r="L312" s="135">
        <v>61948200</v>
      </c>
      <c r="M312" s="120" t="s">
        <v>56</v>
      </c>
      <c r="N312" s="136">
        <v>4955856</v>
      </c>
      <c r="O312" s="139"/>
      <c r="P312" s="132" t="s">
        <v>49</v>
      </c>
      <c r="Q312" s="141" t="s">
        <v>50</v>
      </c>
      <c r="R312" s="142">
        <f t="shared" si="4"/>
        <v>8</v>
      </c>
    </row>
    <row r="313" ht="22.5" s="2" customFormat="1">
      <c r="A313" s="119">
        <f>MAX($A$19:A312)+1</f>
        <v>295</v>
      </c>
      <c r="B313" s="120" t="s">
        <v>41</v>
      </c>
      <c r="C313" s="121" t="s">
        <v>391</v>
      </c>
      <c r="D313" s="121" t="s">
        <v>415</v>
      </c>
      <c r="E313" s="122" t="s">
        <v>117</v>
      </c>
      <c r="F313" s="123" t="s">
        <v>393</v>
      </c>
      <c r="G313" s="123" t="s">
        <v>394</v>
      </c>
      <c r="H313" s="123" t="s">
        <v>471</v>
      </c>
      <c r="I313" s="133" t="s">
        <v>417</v>
      </c>
      <c r="J313" s="134">
        <v>1515</v>
      </c>
      <c r="K313" s="134">
        <v>20100</v>
      </c>
      <c r="L313" s="135">
        <v>30451500</v>
      </c>
      <c r="M313" s="120" t="s">
        <v>56</v>
      </c>
      <c r="N313" s="136">
        <v>2436120</v>
      </c>
      <c r="O313" s="139"/>
      <c r="P313" s="132" t="s">
        <v>49</v>
      </c>
      <c r="Q313" s="141" t="s">
        <v>50</v>
      </c>
      <c r="R313" s="142">
        <f t="shared" si="4"/>
        <v>8</v>
      </c>
    </row>
    <row r="314" ht="22.5" s="2" customFormat="1">
      <c r="A314" s="119">
        <f>MAX($A$19:A313)+1</f>
        <v>296</v>
      </c>
      <c r="B314" s="120" t="s">
        <v>41</v>
      </c>
      <c r="C314" s="121" t="s">
        <v>391</v>
      </c>
      <c r="D314" s="121" t="s">
        <v>415</v>
      </c>
      <c r="E314" s="122" t="s">
        <v>117</v>
      </c>
      <c r="F314" s="123" t="s">
        <v>393</v>
      </c>
      <c r="G314" s="123" t="s">
        <v>394</v>
      </c>
      <c r="H314" s="123" t="s">
        <v>472</v>
      </c>
      <c r="I314" s="133" t="s">
        <v>417</v>
      </c>
      <c r="J314" s="134">
        <v>48</v>
      </c>
      <c r="K314" s="134">
        <v>20100</v>
      </c>
      <c r="L314" s="135">
        <v>964800</v>
      </c>
      <c r="M314" s="120" t="s">
        <v>56</v>
      </c>
      <c r="N314" s="136">
        <v>77184</v>
      </c>
      <c r="O314" s="139"/>
      <c r="P314" s="132" t="s">
        <v>49</v>
      </c>
      <c r="Q314" s="141" t="s">
        <v>50</v>
      </c>
      <c r="R314" s="142">
        <f t="shared" si="4"/>
        <v>8</v>
      </c>
    </row>
    <row r="315" ht="22.5" s="2" customFormat="1">
      <c r="A315" s="119">
        <f>MAX($A$19:A314)+1</f>
        <v>297</v>
      </c>
      <c r="B315" s="120" t="s">
        <v>41</v>
      </c>
      <c r="C315" s="121" t="s">
        <v>391</v>
      </c>
      <c r="D315" s="121" t="s">
        <v>415</v>
      </c>
      <c r="E315" s="122" t="s">
        <v>117</v>
      </c>
      <c r="F315" s="123" t="s">
        <v>393</v>
      </c>
      <c r="G315" s="123" t="s">
        <v>394</v>
      </c>
      <c r="H315" s="123" t="s">
        <v>473</v>
      </c>
      <c r="I315" s="133" t="s">
        <v>417</v>
      </c>
      <c r="J315" s="134">
        <v>1328</v>
      </c>
      <c r="K315" s="134">
        <v>20100</v>
      </c>
      <c r="L315" s="135">
        <v>26692800</v>
      </c>
      <c r="M315" s="120" t="s">
        <v>56</v>
      </c>
      <c r="N315" s="136">
        <v>2135424</v>
      </c>
      <c r="O315" s="139"/>
      <c r="P315" s="132" t="s">
        <v>49</v>
      </c>
      <c r="Q315" s="141" t="s">
        <v>50</v>
      </c>
      <c r="R315" s="142">
        <f t="shared" si="4"/>
        <v>8</v>
      </c>
    </row>
    <row r="316" ht="22.5" s="2" customFormat="1">
      <c r="A316" s="119">
        <f>MAX($A$19:A315)+1</f>
        <v>298</v>
      </c>
      <c r="B316" s="120" t="s">
        <v>41</v>
      </c>
      <c r="C316" s="121" t="s">
        <v>391</v>
      </c>
      <c r="D316" s="121" t="s">
        <v>415</v>
      </c>
      <c r="E316" s="122" t="s">
        <v>117</v>
      </c>
      <c r="F316" s="123" t="s">
        <v>393</v>
      </c>
      <c r="G316" s="123" t="s">
        <v>394</v>
      </c>
      <c r="H316" s="123" t="s">
        <v>474</v>
      </c>
      <c r="I316" s="133" t="s">
        <v>417</v>
      </c>
      <c r="J316" s="134">
        <v>201</v>
      </c>
      <c r="K316" s="134">
        <v>20100</v>
      </c>
      <c r="L316" s="135">
        <v>4040100</v>
      </c>
      <c r="M316" s="120" t="s">
        <v>56</v>
      </c>
      <c r="N316" s="136">
        <v>323208</v>
      </c>
      <c r="O316" s="139"/>
      <c r="P316" s="132" t="s">
        <v>49</v>
      </c>
      <c r="Q316" s="141" t="s">
        <v>50</v>
      </c>
      <c r="R316" s="142">
        <f t="shared" si="4"/>
        <v>8</v>
      </c>
    </row>
    <row r="317" ht="22.5" s="2" customFormat="1">
      <c r="A317" s="119">
        <f>MAX($A$19:A316)+1</f>
        <v>299</v>
      </c>
      <c r="B317" s="120" t="s">
        <v>41</v>
      </c>
      <c r="C317" s="121" t="s">
        <v>391</v>
      </c>
      <c r="D317" s="121" t="s">
        <v>415</v>
      </c>
      <c r="E317" s="122" t="s">
        <v>117</v>
      </c>
      <c r="F317" s="123" t="s">
        <v>393</v>
      </c>
      <c r="G317" s="123" t="s">
        <v>394</v>
      </c>
      <c r="H317" s="123" t="s">
        <v>475</v>
      </c>
      <c r="I317" s="133" t="s">
        <v>417</v>
      </c>
      <c r="J317" s="134">
        <v>1915</v>
      </c>
      <c r="K317" s="134">
        <v>20100</v>
      </c>
      <c r="L317" s="135">
        <v>38491500</v>
      </c>
      <c r="M317" s="120" t="s">
        <v>56</v>
      </c>
      <c r="N317" s="136">
        <v>3079320</v>
      </c>
      <c r="O317" s="139"/>
      <c r="P317" s="132" t="s">
        <v>49</v>
      </c>
      <c r="Q317" s="141" t="s">
        <v>50</v>
      </c>
      <c r="R317" s="142">
        <f t="shared" si="4"/>
        <v>8</v>
      </c>
    </row>
    <row r="318" ht="22.5" s="2" customFormat="1">
      <c r="A318" s="119">
        <f>MAX($A$19:A317)+1</f>
        <v>300</v>
      </c>
      <c r="B318" s="120" t="s">
        <v>41</v>
      </c>
      <c r="C318" s="121" t="s">
        <v>391</v>
      </c>
      <c r="D318" s="121" t="s">
        <v>415</v>
      </c>
      <c r="E318" s="122" t="s">
        <v>117</v>
      </c>
      <c r="F318" s="123" t="s">
        <v>393</v>
      </c>
      <c r="G318" s="123" t="s">
        <v>394</v>
      </c>
      <c r="H318" s="123" t="s">
        <v>476</v>
      </c>
      <c r="I318" s="133" t="s">
        <v>417</v>
      </c>
      <c r="J318" s="134">
        <v>21</v>
      </c>
      <c r="K318" s="134">
        <v>20100</v>
      </c>
      <c r="L318" s="135">
        <v>422100</v>
      </c>
      <c r="M318" s="120" t="s">
        <v>56</v>
      </c>
      <c r="N318" s="136">
        <v>33768</v>
      </c>
      <c r="O318" s="139"/>
      <c r="P318" s="132" t="s">
        <v>49</v>
      </c>
      <c r="Q318" s="141" t="s">
        <v>50</v>
      </c>
      <c r="R318" s="142">
        <f t="shared" si="4"/>
        <v>8</v>
      </c>
    </row>
    <row r="319" ht="22.5" s="2" customFormat="1">
      <c r="A319" s="119">
        <f>MAX($A$19:A318)+1</f>
        <v>301</v>
      </c>
      <c r="B319" s="120" t="s">
        <v>41</v>
      </c>
      <c r="C319" s="121" t="s">
        <v>391</v>
      </c>
      <c r="D319" s="121" t="s">
        <v>415</v>
      </c>
      <c r="E319" s="122" t="s">
        <v>117</v>
      </c>
      <c r="F319" s="123" t="s">
        <v>393</v>
      </c>
      <c r="G319" s="123" t="s">
        <v>394</v>
      </c>
      <c r="H319" s="123" t="s">
        <v>477</v>
      </c>
      <c r="I319" s="133" t="s">
        <v>417</v>
      </c>
      <c r="J319" s="134">
        <v>150</v>
      </c>
      <c r="K319" s="134">
        <v>20100</v>
      </c>
      <c r="L319" s="135">
        <v>3015000</v>
      </c>
      <c r="M319" s="120" t="s">
        <v>56</v>
      </c>
      <c r="N319" s="136">
        <v>241200</v>
      </c>
      <c r="O319" s="139"/>
      <c r="P319" s="132" t="s">
        <v>49</v>
      </c>
      <c r="Q319" s="141" t="s">
        <v>50</v>
      </c>
      <c r="R319" s="142">
        <f t="shared" si="4"/>
        <v>8</v>
      </c>
    </row>
    <row r="320" ht="22.5" s="2" customFormat="1">
      <c r="A320" s="119">
        <f>MAX($A$19:A319)+1</f>
        <v>302</v>
      </c>
      <c r="B320" s="120" t="s">
        <v>41</v>
      </c>
      <c r="C320" s="121" t="s">
        <v>391</v>
      </c>
      <c r="D320" s="121" t="s">
        <v>415</v>
      </c>
      <c r="E320" s="122" t="s">
        <v>117</v>
      </c>
      <c r="F320" s="123" t="s">
        <v>393</v>
      </c>
      <c r="G320" s="123" t="s">
        <v>394</v>
      </c>
      <c r="H320" s="123" t="s">
        <v>478</v>
      </c>
      <c r="I320" s="133" t="s">
        <v>417</v>
      </c>
      <c r="J320" s="134">
        <v>1087</v>
      </c>
      <c r="K320" s="134">
        <v>20100</v>
      </c>
      <c r="L320" s="135">
        <v>21848700</v>
      </c>
      <c r="M320" s="120" t="s">
        <v>56</v>
      </c>
      <c r="N320" s="136">
        <v>1747896</v>
      </c>
      <c r="O320" s="139"/>
      <c r="P320" s="132" t="s">
        <v>49</v>
      </c>
      <c r="Q320" s="141" t="s">
        <v>50</v>
      </c>
      <c r="R320" s="142">
        <f t="shared" si="4"/>
        <v>8</v>
      </c>
    </row>
    <row r="321" ht="22.5" s="2" customFormat="1">
      <c r="A321" s="119">
        <f>MAX($A$19:A320)+1</f>
        <v>303</v>
      </c>
      <c r="B321" s="120" t="s">
        <v>41</v>
      </c>
      <c r="C321" s="121" t="s">
        <v>391</v>
      </c>
      <c r="D321" s="121" t="s">
        <v>415</v>
      </c>
      <c r="E321" s="122" t="s">
        <v>117</v>
      </c>
      <c r="F321" s="123" t="s">
        <v>393</v>
      </c>
      <c r="G321" s="123" t="s">
        <v>394</v>
      </c>
      <c r="H321" s="123" t="s">
        <v>479</v>
      </c>
      <c r="I321" s="133" t="s">
        <v>417</v>
      </c>
      <c r="J321" s="134">
        <v>24</v>
      </c>
      <c r="K321" s="134">
        <v>20100</v>
      </c>
      <c r="L321" s="135">
        <v>482400</v>
      </c>
      <c r="M321" s="120" t="s">
        <v>56</v>
      </c>
      <c r="N321" s="136">
        <v>38592</v>
      </c>
      <c r="O321" s="139"/>
      <c r="P321" s="132" t="s">
        <v>49</v>
      </c>
      <c r="Q321" s="141" t="s">
        <v>50</v>
      </c>
      <c r="R321" s="142">
        <f t="shared" si="4"/>
        <v>8</v>
      </c>
    </row>
    <row r="322" ht="22.5" s="2" customFormat="1">
      <c r="A322" s="119">
        <f>MAX($A$19:A321)+1</f>
        <v>304</v>
      </c>
      <c r="B322" s="120" t="s">
        <v>41</v>
      </c>
      <c r="C322" s="121" t="s">
        <v>391</v>
      </c>
      <c r="D322" s="121" t="s">
        <v>415</v>
      </c>
      <c r="E322" s="122" t="s">
        <v>117</v>
      </c>
      <c r="F322" s="123" t="s">
        <v>393</v>
      </c>
      <c r="G322" s="123" t="s">
        <v>394</v>
      </c>
      <c r="H322" s="123" t="s">
        <v>480</v>
      </c>
      <c r="I322" s="133" t="s">
        <v>417</v>
      </c>
      <c r="J322" s="134">
        <v>200</v>
      </c>
      <c r="K322" s="134">
        <v>20100</v>
      </c>
      <c r="L322" s="135">
        <v>4020000</v>
      </c>
      <c r="M322" s="120" t="s">
        <v>56</v>
      </c>
      <c r="N322" s="136">
        <v>321600</v>
      </c>
      <c r="O322" s="139"/>
      <c r="P322" s="132" t="s">
        <v>49</v>
      </c>
      <c r="Q322" s="141" t="s">
        <v>50</v>
      </c>
      <c r="R322" s="142">
        <f t="shared" si="4"/>
        <v>8</v>
      </c>
    </row>
    <row r="323" ht="22.5" s="2" customFormat="1">
      <c r="A323" s="119">
        <f>MAX($A$19:A322)+1</f>
        <v>305</v>
      </c>
      <c r="B323" s="120" t="s">
        <v>41</v>
      </c>
      <c r="C323" s="121" t="s">
        <v>391</v>
      </c>
      <c r="D323" s="121" t="s">
        <v>415</v>
      </c>
      <c r="E323" s="122" t="s">
        <v>117</v>
      </c>
      <c r="F323" s="123" t="s">
        <v>393</v>
      </c>
      <c r="G323" s="123" t="s">
        <v>394</v>
      </c>
      <c r="H323" s="123" t="s">
        <v>481</v>
      </c>
      <c r="I323" s="133" t="s">
        <v>417</v>
      </c>
      <c r="J323" s="134">
        <v>304</v>
      </c>
      <c r="K323" s="134">
        <v>20100</v>
      </c>
      <c r="L323" s="135">
        <v>6110400</v>
      </c>
      <c r="M323" s="120" t="s">
        <v>56</v>
      </c>
      <c r="N323" s="136">
        <v>488832</v>
      </c>
      <c r="O323" s="139"/>
      <c r="P323" s="132" t="s">
        <v>49</v>
      </c>
      <c r="Q323" s="141" t="s">
        <v>50</v>
      </c>
      <c r="R323" s="142">
        <f t="shared" si="4"/>
        <v>8</v>
      </c>
    </row>
    <row r="324" ht="22.5" s="2" customFormat="1">
      <c r="A324" s="119">
        <f>MAX($A$19:A323)+1</f>
        <v>306</v>
      </c>
      <c r="B324" s="120" t="s">
        <v>41</v>
      </c>
      <c r="C324" s="121" t="s">
        <v>391</v>
      </c>
      <c r="D324" s="121" t="s">
        <v>415</v>
      </c>
      <c r="E324" s="122" t="s">
        <v>117</v>
      </c>
      <c r="F324" s="123" t="s">
        <v>393</v>
      </c>
      <c r="G324" s="123" t="s">
        <v>394</v>
      </c>
      <c r="H324" s="123" t="s">
        <v>482</v>
      </c>
      <c r="I324" s="133" t="s">
        <v>417</v>
      </c>
      <c r="J324" s="134">
        <v>200</v>
      </c>
      <c r="K324" s="134">
        <v>20100</v>
      </c>
      <c r="L324" s="135">
        <v>4020000</v>
      </c>
      <c r="M324" s="120" t="s">
        <v>56</v>
      </c>
      <c r="N324" s="136">
        <v>321600</v>
      </c>
      <c r="O324" s="139"/>
      <c r="P324" s="132" t="s">
        <v>49</v>
      </c>
      <c r="Q324" s="141" t="s">
        <v>50</v>
      </c>
      <c r="R324" s="142">
        <f t="shared" si="4"/>
        <v>8</v>
      </c>
    </row>
    <row r="325" ht="22.5" s="2" customFormat="1">
      <c r="A325" s="119">
        <f>MAX($A$19:A324)+1</f>
        <v>307</v>
      </c>
      <c r="B325" s="120" t="s">
        <v>41</v>
      </c>
      <c r="C325" s="121" t="s">
        <v>391</v>
      </c>
      <c r="D325" s="121" t="s">
        <v>415</v>
      </c>
      <c r="E325" s="122" t="s">
        <v>117</v>
      </c>
      <c r="F325" s="123" t="s">
        <v>393</v>
      </c>
      <c r="G325" s="123" t="s">
        <v>394</v>
      </c>
      <c r="H325" s="123" t="s">
        <v>483</v>
      </c>
      <c r="I325" s="133" t="s">
        <v>417</v>
      </c>
      <c r="J325" s="134">
        <v>200</v>
      </c>
      <c r="K325" s="134">
        <v>20100</v>
      </c>
      <c r="L325" s="135">
        <v>4020000</v>
      </c>
      <c r="M325" s="120" t="s">
        <v>56</v>
      </c>
      <c r="N325" s="136">
        <v>321600</v>
      </c>
      <c r="O325" s="139"/>
      <c r="P325" s="132" t="s">
        <v>49</v>
      </c>
      <c r="Q325" s="141" t="s">
        <v>50</v>
      </c>
      <c r="R325" s="142">
        <f t="shared" si="4"/>
        <v>8</v>
      </c>
    </row>
    <row r="326" ht="22.5" s="2" customFormat="1">
      <c r="A326" s="119">
        <f>MAX($A$19:A325)+1</f>
        <v>308</v>
      </c>
      <c r="B326" s="120" t="s">
        <v>41</v>
      </c>
      <c r="C326" s="121" t="s">
        <v>391</v>
      </c>
      <c r="D326" s="121" t="s">
        <v>415</v>
      </c>
      <c r="E326" s="122" t="s">
        <v>117</v>
      </c>
      <c r="F326" s="123" t="s">
        <v>393</v>
      </c>
      <c r="G326" s="123" t="s">
        <v>394</v>
      </c>
      <c r="H326" s="123" t="s">
        <v>484</v>
      </c>
      <c r="I326" s="133" t="s">
        <v>417</v>
      </c>
      <c r="J326" s="134">
        <v>184</v>
      </c>
      <c r="K326" s="134">
        <v>32000</v>
      </c>
      <c r="L326" s="135">
        <v>5888000</v>
      </c>
      <c r="M326" s="120" t="s">
        <v>56</v>
      </c>
      <c r="N326" s="136">
        <v>471040</v>
      </c>
      <c r="O326" s="139"/>
      <c r="P326" s="132" t="s">
        <v>49</v>
      </c>
      <c r="Q326" s="141" t="s">
        <v>50</v>
      </c>
      <c r="R326" s="142">
        <f t="shared" si="4"/>
        <v>8</v>
      </c>
    </row>
    <row r="327" ht="22.5" s="2" customFormat="1">
      <c r="A327" s="119">
        <f>MAX($A$19:A326)+1</f>
        <v>309</v>
      </c>
      <c r="B327" s="120" t="s">
        <v>41</v>
      </c>
      <c r="C327" s="121" t="s">
        <v>391</v>
      </c>
      <c r="D327" s="121" t="s">
        <v>415</v>
      </c>
      <c r="E327" s="122" t="s">
        <v>117</v>
      </c>
      <c r="F327" s="123" t="s">
        <v>393</v>
      </c>
      <c r="G327" s="123" t="s">
        <v>394</v>
      </c>
      <c r="H327" s="123" t="s">
        <v>485</v>
      </c>
      <c r="I327" s="133" t="s">
        <v>417</v>
      </c>
      <c r="J327" s="134">
        <v>10</v>
      </c>
      <c r="K327" s="134">
        <v>30000</v>
      </c>
      <c r="L327" s="135">
        <v>300000</v>
      </c>
      <c r="M327" s="120" t="s">
        <v>56</v>
      </c>
      <c r="N327" s="136">
        <v>24000</v>
      </c>
      <c r="O327" s="139"/>
      <c r="P327" s="132" t="s">
        <v>49</v>
      </c>
      <c r="Q327" s="141" t="s">
        <v>50</v>
      </c>
      <c r="R327" s="142">
        <f t="shared" si="4"/>
        <v>8</v>
      </c>
    </row>
    <row r="328" ht="22.5" s="2" customFormat="1">
      <c r="A328" s="119">
        <f>MAX($A$19:A327)+1</f>
        <v>310</v>
      </c>
      <c r="B328" s="120" t="s">
        <v>41</v>
      </c>
      <c r="C328" s="121" t="s">
        <v>391</v>
      </c>
      <c r="D328" s="121" t="s">
        <v>415</v>
      </c>
      <c r="E328" s="122" t="s">
        <v>117</v>
      </c>
      <c r="F328" s="123" t="s">
        <v>393</v>
      </c>
      <c r="G328" s="123" t="s">
        <v>394</v>
      </c>
      <c r="H328" s="123" t="s">
        <v>486</v>
      </c>
      <c r="I328" s="133" t="s">
        <v>417</v>
      </c>
      <c r="J328" s="134">
        <v>28</v>
      </c>
      <c r="K328" s="134">
        <v>32000</v>
      </c>
      <c r="L328" s="135">
        <v>896000</v>
      </c>
      <c r="M328" s="120" t="s">
        <v>56</v>
      </c>
      <c r="N328" s="136">
        <v>71680</v>
      </c>
      <c r="O328" s="139"/>
      <c r="P328" s="132" t="s">
        <v>49</v>
      </c>
      <c r="Q328" s="141" t="s">
        <v>50</v>
      </c>
      <c r="R328" s="142">
        <f t="shared" si="4"/>
        <v>8</v>
      </c>
    </row>
    <row r="329" ht="22.5" s="2" customFormat="1">
      <c r="A329" s="119">
        <f>MAX($A$19:A328)+1</f>
        <v>311</v>
      </c>
      <c r="B329" s="120" t="s">
        <v>41</v>
      </c>
      <c r="C329" s="121" t="s">
        <v>391</v>
      </c>
      <c r="D329" s="121" t="s">
        <v>415</v>
      </c>
      <c r="E329" s="122" t="s">
        <v>117</v>
      </c>
      <c r="F329" s="123" t="s">
        <v>393</v>
      </c>
      <c r="G329" s="123" t="s">
        <v>394</v>
      </c>
      <c r="H329" s="123" t="s">
        <v>487</v>
      </c>
      <c r="I329" s="133" t="s">
        <v>417</v>
      </c>
      <c r="J329" s="134">
        <v>129</v>
      </c>
      <c r="K329" s="134">
        <v>41000</v>
      </c>
      <c r="L329" s="135">
        <v>5289000</v>
      </c>
      <c r="M329" s="120" t="s">
        <v>56</v>
      </c>
      <c r="N329" s="136">
        <v>423120</v>
      </c>
      <c r="O329" s="139"/>
      <c r="P329" s="132" t="s">
        <v>49</v>
      </c>
      <c r="Q329" s="141" t="s">
        <v>50</v>
      </c>
      <c r="R329" s="142">
        <f t="shared" si="4"/>
        <v>8</v>
      </c>
    </row>
    <row r="330" ht="22.5" s="2" customFormat="1">
      <c r="A330" s="119">
        <f>MAX($A$19:A329)+1</f>
        <v>312</v>
      </c>
      <c r="B330" s="120" t="s">
        <v>41</v>
      </c>
      <c r="C330" s="121" t="s">
        <v>391</v>
      </c>
      <c r="D330" s="121" t="s">
        <v>415</v>
      </c>
      <c r="E330" s="122" t="s">
        <v>117</v>
      </c>
      <c r="F330" s="123" t="s">
        <v>393</v>
      </c>
      <c r="G330" s="123" t="s">
        <v>394</v>
      </c>
      <c r="H330" s="123" t="s">
        <v>488</v>
      </c>
      <c r="I330" s="133" t="s">
        <v>417</v>
      </c>
      <c r="J330" s="134">
        <v>31</v>
      </c>
      <c r="K330" s="134">
        <v>43000</v>
      </c>
      <c r="L330" s="135">
        <v>1333000</v>
      </c>
      <c r="M330" s="120" t="s">
        <v>56</v>
      </c>
      <c r="N330" s="136">
        <v>106640</v>
      </c>
      <c r="O330" s="139"/>
      <c r="P330" s="132" t="s">
        <v>49</v>
      </c>
      <c r="Q330" s="141" t="s">
        <v>50</v>
      </c>
      <c r="R330" s="142">
        <f t="shared" si="4"/>
        <v>8</v>
      </c>
    </row>
    <row r="331" s="2" customFormat="1">
      <c r="A331" s="119">
        <f>MAX($A$19:A330)+1</f>
        <v>313</v>
      </c>
      <c r="B331" s="120" t="s">
        <v>41</v>
      </c>
      <c r="C331" s="121" t="s">
        <v>489</v>
      </c>
      <c r="D331" s="121" t="s">
        <v>490</v>
      </c>
      <c r="E331" s="122">
        <v>45203</v>
      </c>
      <c r="F331" s="123" t="s">
        <v>491</v>
      </c>
      <c r="G331" s="123" t="s">
        <v>492</v>
      </c>
      <c r="H331" s="123" t="s">
        <v>493</v>
      </c>
      <c r="I331" s="133" t="s">
        <v>494</v>
      </c>
      <c r="J331" s="134">
        <v>30</v>
      </c>
      <c r="K331" s="134">
        <v>261660</v>
      </c>
      <c r="L331" s="135">
        <v>7849800</v>
      </c>
      <c r="M331" s="120" t="s">
        <v>229</v>
      </c>
      <c r="N331" s="136">
        <v>784980</v>
      </c>
      <c r="O331" s="139"/>
      <c r="P331" s="132" t="s">
        <v>49</v>
      </c>
      <c r="Q331" s="141" t="s">
        <v>50</v>
      </c>
      <c r="R331" s="142">
        <f t="shared" si="4"/>
        <v>10</v>
      </c>
    </row>
    <row r="332" s="2" customFormat="1">
      <c r="A332" s="119">
        <f>MAX($A$19:A331)+1</f>
        <v>314</v>
      </c>
      <c r="B332" s="120" t="s">
        <v>41</v>
      </c>
      <c r="C332" s="121" t="s">
        <v>489</v>
      </c>
      <c r="D332" s="121" t="s">
        <v>495</v>
      </c>
      <c r="E332" s="122">
        <v>45203</v>
      </c>
      <c r="F332" s="123" t="s">
        <v>491</v>
      </c>
      <c r="G332" s="123" t="s">
        <v>492</v>
      </c>
      <c r="H332" s="123" t="s">
        <v>496</v>
      </c>
      <c r="I332" s="133" t="s">
        <v>494</v>
      </c>
      <c r="J332" s="134">
        <v>8</v>
      </c>
      <c r="K332" s="134">
        <v>168310.19</v>
      </c>
      <c r="L332" s="135">
        <v>1346482</v>
      </c>
      <c r="M332" s="120" t="s">
        <v>56</v>
      </c>
      <c r="N332" s="136">
        <v>107718</v>
      </c>
      <c r="O332" s="139"/>
      <c r="P332" s="132" t="s">
        <v>49</v>
      </c>
      <c r="Q332" s="141" t="s">
        <v>50</v>
      </c>
      <c r="R332" s="142">
        <f t="shared" si="4"/>
        <v>7.99995841013842</v>
      </c>
    </row>
    <row r="333" s="2" customFormat="1">
      <c r="A333" s="119">
        <f>MAX($A$19:A332)+1</f>
        <v>315</v>
      </c>
      <c r="B333" s="120" t="s">
        <v>41</v>
      </c>
      <c r="C333" s="121" t="s">
        <v>489</v>
      </c>
      <c r="D333" s="121" t="s">
        <v>497</v>
      </c>
      <c r="E333" s="122" t="s">
        <v>498</v>
      </c>
      <c r="F333" s="123" t="s">
        <v>491</v>
      </c>
      <c r="G333" s="123" t="s">
        <v>492</v>
      </c>
      <c r="H333" s="123" t="s">
        <v>499</v>
      </c>
      <c r="I333" s="133" t="s">
        <v>494</v>
      </c>
      <c r="J333" s="134">
        <v>15</v>
      </c>
      <c r="K333" s="134">
        <v>326400</v>
      </c>
      <c r="L333" s="135">
        <v>4896000</v>
      </c>
      <c r="M333" s="120" t="s">
        <v>56</v>
      </c>
      <c r="N333" s="136">
        <v>391680</v>
      </c>
      <c r="O333" s="139"/>
      <c r="P333" s="132" t="s">
        <v>49</v>
      </c>
      <c r="Q333" s="141" t="s">
        <v>50</v>
      </c>
      <c r="R333" s="142">
        <f t="shared" si="4"/>
        <v>8</v>
      </c>
    </row>
    <row r="334" s="2" customFormat="1">
      <c r="A334" s="119">
        <f>MAX($A$19:A333)+1</f>
        <v>316</v>
      </c>
      <c r="B334" s="120" t="s">
        <v>41</v>
      </c>
      <c r="C334" s="121" t="s">
        <v>489</v>
      </c>
      <c r="D334" s="121" t="s">
        <v>497</v>
      </c>
      <c r="E334" s="122" t="s">
        <v>498</v>
      </c>
      <c r="F334" s="123" t="s">
        <v>491</v>
      </c>
      <c r="G334" s="123" t="s">
        <v>492</v>
      </c>
      <c r="H334" s="123" t="s">
        <v>500</v>
      </c>
      <c r="I334" s="133" t="s">
        <v>494</v>
      </c>
      <c r="J334" s="134">
        <v>18</v>
      </c>
      <c r="K334" s="134">
        <v>326400</v>
      </c>
      <c r="L334" s="135">
        <v>5875200</v>
      </c>
      <c r="M334" s="120" t="s">
        <v>56</v>
      </c>
      <c r="N334" s="136">
        <v>470016</v>
      </c>
      <c r="O334" s="139"/>
      <c r="P334" s="132" t="s">
        <v>49</v>
      </c>
      <c r="Q334" s="141" t="s">
        <v>50</v>
      </c>
      <c r="R334" s="142">
        <f t="shared" si="4"/>
        <v>8</v>
      </c>
    </row>
    <row r="335" s="2" customFormat="1">
      <c r="A335" s="119">
        <f>MAX($A$19:A334)+1</f>
        <v>317</v>
      </c>
      <c r="B335" s="120" t="s">
        <v>41</v>
      </c>
      <c r="C335" s="121" t="s">
        <v>489</v>
      </c>
      <c r="D335" s="121" t="s">
        <v>497</v>
      </c>
      <c r="E335" s="122" t="s">
        <v>498</v>
      </c>
      <c r="F335" s="123" t="s">
        <v>491</v>
      </c>
      <c r="G335" s="123" t="s">
        <v>492</v>
      </c>
      <c r="H335" s="123" t="s">
        <v>501</v>
      </c>
      <c r="I335" s="133" t="s">
        <v>494</v>
      </c>
      <c r="J335" s="134">
        <v>18</v>
      </c>
      <c r="K335" s="134">
        <v>350400</v>
      </c>
      <c r="L335" s="135">
        <v>6307200</v>
      </c>
      <c r="M335" s="120" t="s">
        <v>56</v>
      </c>
      <c r="N335" s="136">
        <v>504576</v>
      </c>
      <c r="O335" s="139"/>
      <c r="P335" s="132" t="s">
        <v>49</v>
      </c>
      <c r="Q335" s="141" t="s">
        <v>50</v>
      </c>
      <c r="R335" s="142">
        <f t="shared" si="4"/>
        <v>8</v>
      </c>
    </row>
    <row r="336" s="2" customFormat="1">
      <c r="A336" s="119">
        <f>MAX($A$19:A335)+1</f>
        <v>318</v>
      </c>
      <c r="B336" s="120" t="s">
        <v>41</v>
      </c>
      <c r="C336" s="121" t="s">
        <v>489</v>
      </c>
      <c r="D336" s="121" t="s">
        <v>497</v>
      </c>
      <c r="E336" s="122" t="s">
        <v>498</v>
      </c>
      <c r="F336" s="123" t="s">
        <v>491</v>
      </c>
      <c r="G336" s="123" t="s">
        <v>492</v>
      </c>
      <c r="H336" s="123" t="s">
        <v>502</v>
      </c>
      <c r="I336" s="133" t="s">
        <v>494</v>
      </c>
      <c r="J336" s="134">
        <v>15</v>
      </c>
      <c r="K336" s="134">
        <v>350400</v>
      </c>
      <c r="L336" s="135">
        <v>5256000</v>
      </c>
      <c r="M336" s="120" t="s">
        <v>56</v>
      </c>
      <c r="N336" s="136">
        <v>420480</v>
      </c>
      <c r="O336" s="139"/>
      <c r="P336" s="132" t="s">
        <v>49</v>
      </c>
      <c r="Q336" s="141" t="s">
        <v>50</v>
      </c>
      <c r="R336" s="142">
        <f t="shared" si="4"/>
        <v>8</v>
      </c>
    </row>
    <row r="337" s="2" customFormat="1">
      <c r="A337" s="119">
        <f>MAX($A$19:A336)+1</f>
        <v>319</v>
      </c>
      <c r="B337" s="120" t="s">
        <v>41</v>
      </c>
      <c r="C337" s="121" t="s">
        <v>489</v>
      </c>
      <c r="D337" s="121" t="s">
        <v>497</v>
      </c>
      <c r="E337" s="122" t="s">
        <v>498</v>
      </c>
      <c r="F337" s="123" t="s">
        <v>491</v>
      </c>
      <c r="G337" s="123" t="s">
        <v>492</v>
      </c>
      <c r="H337" s="123" t="s">
        <v>503</v>
      </c>
      <c r="I337" s="133" t="s">
        <v>494</v>
      </c>
      <c r="J337" s="134">
        <v>9</v>
      </c>
      <c r="K337" s="134">
        <v>220800</v>
      </c>
      <c r="L337" s="135">
        <v>1987200</v>
      </c>
      <c r="M337" s="120" t="s">
        <v>56</v>
      </c>
      <c r="N337" s="136">
        <v>158976</v>
      </c>
      <c r="O337" s="139"/>
      <c r="P337" s="132" t="s">
        <v>49</v>
      </c>
      <c r="Q337" s="141" t="s">
        <v>50</v>
      </c>
      <c r="R337" s="142">
        <f t="shared" si="4"/>
        <v>8</v>
      </c>
    </row>
    <row r="338" s="2" customFormat="1">
      <c r="A338" s="119">
        <f>MAX($A$19:A337)+1</f>
        <v>320</v>
      </c>
      <c r="B338" s="120" t="s">
        <v>41</v>
      </c>
      <c r="C338" s="121" t="s">
        <v>489</v>
      </c>
      <c r="D338" s="121" t="s">
        <v>497</v>
      </c>
      <c r="E338" s="122" t="s">
        <v>498</v>
      </c>
      <c r="F338" s="123" t="s">
        <v>491</v>
      </c>
      <c r="G338" s="123" t="s">
        <v>492</v>
      </c>
      <c r="H338" s="123" t="s">
        <v>504</v>
      </c>
      <c r="I338" s="133" t="s">
        <v>494</v>
      </c>
      <c r="J338" s="134">
        <v>9</v>
      </c>
      <c r="K338" s="134">
        <v>326400</v>
      </c>
      <c r="L338" s="135">
        <v>2937600</v>
      </c>
      <c r="M338" s="120" t="s">
        <v>56</v>
      </c>
      <c r="N338" s="136">
        <v>235008</v>
      </c>
      <c r="O338" s="139"/>
      <c r="P338" s="132" t="s">
        <v>49</v>
      </c>
      <c r="Q338" s="141" t="s">
        <v>50</v>
      </c>
      <c r="R338" s="142">
        <f t="shared" si="4"/>
        <v>8</v>
      </c>
    </row>
    <row r="339" s="2" customFormat="1">
      <c r="A339" s="119">
        <f>MAX($A$19:A338)+1</f>
        <v>321</v>
      </c>
      <c r="B339" s="120" t="s">
        <v>41</v>
      </c>
      <c r="C339" s="121" t="s">
        <v>489</v>
      </c>
      <c r="D339" s="121" t="s">
        <v>497</v>
      </c>
      <c r="E339" s="122" t="s">
        <v>498</v>
      </c>
      <c r="F339" s="123" t="s">
        <v>491</v>
      </c>
      <c r="G339" s="123" t="s">
        <v>492</v>
      </c>
      <c r="H339" s="123" t="s">
        <v>496</v>
      </c>
      <c r="I339" s="133" t="s">
        <v>494</v>
      </c>
      <c r="J339" s="134">
        <v>7</v>
      </c>
      <c r="K339" s="134">
        <v>172800</v>
      </c>
      <c r="L339" s="135">
        <v>1209600</v>
      </c>
      <c r="M339" s="120" t="s">
        <v>56</v>
      </c>
      <c r="N339" s="136">
        <v>96768</v>
      </c>
      <c r="O339" s="139"/>
      <c r="P339" s="132" t="s">
        <v>49</v>
      </c>
      <c r="Q339" s="141" t="s">
        <v>50</v>
      </c>
      <c r="R339" s="142">
        <f t="shared" si="4"/>
        <v>8</v>
      </c>
    </row>
    <row r="340" s="2" customFormat="1">
      <c r="A340" s="119">
        <f>MAX($A$19:A339)+1</f>
        <v>322</v>
      </c>
      <c r="B340" s="120" t="s">
        <v>41</v>
      </c>
      <c r="C340" s="121" t="s">
        <v>489</v>
      </c>
      <c r="D340" s="121" t="s">
        <v>497</v>
      </c>
      <c r="E340" s="122" t="s">
        <v>498</v>
      </c>
      <c r="F340" s="123" t="s">
        <v>491</v>
      </c>
      <c r="G340" s="123" t="s">
        <v>492</v>
      </c>
      <c r="H340" s="123" t="s">
        <v>505</v>
      </c>
      <c r="I340" s="133" t="s">
        <v>494</v>
      </c>
      <c r="J340" s="134">
        <v>8</v>
      </c>
      <c r="K340" s="134">
        <v>269432.41</v>
      </c>
      <c r="L340" s="135">
        <v>2155459</v>
      </c>
      <c r="M340" s="120" t="s">
        <v>56</v>
      </c>
      <c r="N340" s="136">
        <v>172437</v>
      </c>
      <c r="O340" s="139"/>
      <c r="P340" s="132" t="s">
        <v>49</v>
      </c>
      <c r="Q340" s="141" t="s">
        <v>50</v>
      </c>
      <c r="R340" s="142">
        <f ref="R340:R403" t="shared" si="5">N340/L340*100</f>
        <v>8.00001299027261</v>
      </c>
    </row>
    <row r="341" s="2" customFormat="1">
      <c r="A341" s="119">
        <f>MAX($A$19:A340)+1</f>
        <v>323</v>
      </c>
      <c r="B341" s="120" t="s">
        <v>41</v>
      </c>
      <c r="C341" s="121" t="s">
        <v>489</v>
      </c>
      <c r="D341" s="121" t="s">
        <v>497</v>
      </c>
      <c r="E341" s="122" t="s">
        <v>498</v>
      </c>
      <c r="F341" s="123" t="s">
        <v>491</v>
      </c>
      <c r="G341" s="123" t="s">
        <v>492</v>
      </c>
      <c r="H341" s="123" t="s">
        <v>506</v>
      </c>
      <c r="I341" s="133" t="s">
        <v>494</v>
      </c>
      <c r="J341" s="134">
        <v>15</v>
      </c>
      <c r="K341" s="134">
        <v>312000</v>
      </c>
      <c r="L341" s="135">
        <v>4680000</v>
      </c>
      <c r="M341" s="120" t="s">
        <v>56</v>
      </c>
      <c r="N341" s="136">
        <v>374400</v>
      </c>
      <c r="O341" s="139"/>
      <c r="P341" s="132" t="s">
        <v>49</v>
      </c>
      <c r="Q341" s="141" t="s">
        <v>50</v>
      </c>
      <c r="R341" s="142">
        <f t="shared" si="5"/>
        <v>8</v>
      </c>
    </row>
    <row r="342" s="2" customFormat="1">
      <c r="A342" s="119">
        <f>MAX($A$19:A341)+1</f>
        <v>324</v>
      </c>
      <c r="B342" s="120" t="s">
        <v>41</v>
      </c>
      <c r="C342" s="121" t="s">
        <v>489</v>
      </c>
      <c r="D342" s="121" t="s">
        <v>497</v>
      </c>
      <c r="E342" s="122" t="s">
        <v>498</v>
      </c>
      <c r="F342" s="123" t="s">
        <v>491</v>
      </c>
      <c r="G342" s="123" t="s">
        <v>492</v>
      </c>
      <c r="H342" s="123" t="s">
        <v>507</v>
      </c>
      <c r="I342" s="133" t="s">
        <v>494</v>
      </c>
      <c r="J342" s="134">
        <v>15</v>
      </c>
      <c r="K342" s="134">
        <v>312000</v>
      </c>
      <c r="L342" s="135">
        <v>4680000</v>
      </c>
      <c r="M342" s="120" t="s">
        <v>56</v>
      </c>
      <c r="N342" s="136">
        <v>374400</v>
      </c>
      <c r="O342" s="139"/>
      <c r="P342" s="132" t="s">
        <v>49</v>
      </c>
      <c r="Q342" s="141" t="s">
        <v>50</v>
      </c>
      <c r="R342" s="142">
        <f t="shared" si="5"/>
        <v>8</v>
      </c>
    </row>
    <row r="343" s="2" customFormat="1">
      <c r="A343" s="119">
        <f>MAX($A$19:A342)+1</f>
        <v>325</v>
      </c>
      <c r="B343" s="120" t="s">
        <v>41</v>
      </c>
      <c r="C343" s="121" t="s">
        <v>508</v>
      </c>
      <c r="D343" s="121" t="s">
        <v>509</v>
      </c>
      <c r="E343" s="122" t="s">
        <v>367</v>
      </c>
      <c r="F343" s="123" t="s">
        <v>510</v>
      </c>
      <c r="G343" s="123" t="s">
        <v>511</v>
      </c>
      <c r="H343" s="123" t="s">
        <v>512</v>
      </c>
      <c r="I343" s="133" t="s">
        <v>327</v>
      </c>
      <c r="J343" s="134">
        <v>2</v>
      </c>
      <c r="K343" s="134">
        <v>2670000</v>
      </c>
      <c r="L343" s="135">
        <v>5340000</v>
      </c>
      <c r="M343" s="120" t="s">
        <v>56</v>
      </c>
      <c r="N343" s="136">
        <v>427200</v>
      </c>
      <c r="O343" s="139"/>
      <c r="P343" s="132" t="s">
        <v>49</v>
      </c>
      <c r="Q343" s="141" t="s">
        <v>50</v>
      </c>
      <c r="R343" s="142">
        <f t="shared" si="5"/>
        <v>8</v>
      </c>
    </row>
    <row r="344" s="2" customFormat="1">
      <c r="A344" s="119">
        <f>MAX($A$19:A343)+1</f>
        <v>326</v>
      </c>
      <c r="B344" s="120" t="s">
        <v>41</v>
      </c>
      <c r="C344" s="121" t="s">
        <v>508</v>
      </c>
      <c r="D344" s="121" t="s">
        <v>509</v>
      </c>
      <c r="E344" s="122" t="s">
        <v>367</v>
      </c>
      <c r="F344" s="123" t="s">
        <v>510</v>
      </c>
      <c r="G344" s="123" t="s">
        <v>511</v>
      </c>
      <c r="H344" s="123" t="s">
        <v>513</v>
      </c>
      <c r="I344" s="133" t="s">
        <v>327</v>
      </c>
      <c r="J344" s="134">
        <v>1</v>
      </c>
      <c r="K344" s="134">
        <v>1200000</v>
      </c>
      <c r="L344" s="135">
        <v>1200000</v>
      </c>
      <c r="M344" s="120" t="s">
        <v>56</v>
      </c>
      <c r="N344" s="136">
        <v>96000</v>
      </c>
      <c r="O344" s="139"/>
      <c r="P344" s="132" t="s">
        <v>49</v>
      </c>
      <c r="Q344" s="141" t="s">
        <v>50</v>
      </c>
      <c r="R344" s="142">
        <f t="shared" si="5"/>
        <v>8</v>
      </c>
    </row>
    <row r="345" s="2" customFormat="1">
      <c r="A345" s="119">
        <f>MAX($A$19:A344)+1</f>
        <v>327</v>
      </c>
      <c r="B345" s="120" t="s">
        <v>41</v>
      </c>
      <c r="C345" s="121" t="s">
        <v>508</v>
      </c>
      <c r="D345" s="121" t="s">
        <v>509</v>
      </c>
      <c r="E345" s="122" t="s">
        <v>367</v>
      </c>
      <c r="F345" s="123" t="s">
        <v>510</v>
      </c>
      <c r="G345" s="123" t="s">
        <v>511</v>
      </c>
      <c r="H345" s="123" t="s">
        <v>514</v>
      </c>
      <c r="I345" s="133" t="s">
        <v>327</v>
      </c>
      <c r="J345" s="134">
        <v>1</v>
      </c>
      <c r="K345" s="134">
        <v>3500000</v>
      </c>
      <c r="L345" s="135">
        <v>3500000</v>
      </c>
      <c r="M345" s="120" t="s">
        <v>56</v>
      </c>
      <c r="N345" s="136">
        <v>280000</v>
      </c>
      <c r="O345" s="139"/>
      <c r="P345" s="132" t="s">
        <v>49</v>
      </c>
      <c r="Q345" s="141" t="s">
        <v>50</v>
      </c>
      <c r="R345" s="142">
        <f t="shared" si="5"/>
        <v>8</v>
      </c>
    </row>
    <row r="346" s="2" customFormat="1">
      <c r="A346" s="119">
        <f>MAX($A$19:A345)+1</f>
        <v>328</v>
      </c>
      <c r="B346" s="120" t="s">
        <v>41</v>
      </c>
      <c r="C346" s="121" t="s">
        <v>508</v>
      </c>
      <c r="D346" s="121" t="s">
        <v>509</v>
      </c>
      <c r="E346" s="122" t="s">
        <v>367</v>
      </c>
      <c r="F346" s="123" t="s">
        <v>510</v>
      </c>
      <c r="G346" s="123" t="s">
        <v>511</v>
      </c>
      <c r="H346" s="123" t="s">
        <v>515</v>
      </c>
      <c r="I346" s="133" t="s">
        <v>327</v>
      </c>
      <c r="J346" s="134">
        <v>3</v>
      </c>
      <c r="K346" s="134">
        <v>1100000</v>
      </c>
      <c r="L346" s="135">
        <v>3300000</v>
      </c>
      <c r="M346" s="120" t="s">
        <v>56</v>
      </c>
      <c r="N346" s="136">
        <v>264000</v>
      </c>
      <c r="O346" s="139"/>
      <c r="P346" s="132" t="s">
        <v>49</v>
      </c>
      <c r="Q346" s="141" t="s">
        <v>50</v>
      </c>
      <c r="R346" s="142">
        <f t="shared" si="5"/>
        <v>8</v>
      </c>
    </row>
    <row r="347" s="2" customFormat="1">
      <c r="A347" s="119">
        <f>MAX($A$19:A346)+1</f>
        <v>329</v>
      </c>
      <c r="B347" s="120" t="s">
        <v>41</v>
      </c>
      <c r="C347" s="121" t="s">
        <v>508</v>
      </c>
      <c r="D347" s="121" t="s">
        <v>509</v>
      </c>
      <c r="E347" s="122" t="s">
        <v>367</v>
      </c>
      <c r="F347" s="123" t="s">
        <v>510</v>
      </c>
      <c r="G347" s="123" t="s">
        <v>511</v>
      </c>
      <c r="H347" s="123" t="s">
        <v>516</v>
      </c>
      <c r="I347" s="133" t="s">
        <v>327</v>
      </c>
      <c r="J347" s="134">
        <v>3</v>
      </c>
      <c r="K347" s="134">
        <v>1300000</v>
      </c>
      <c r="L347" s="135">
        <v>3900000</v>
      </c>
      <c r="M347" s="120" t="s">
        <v>56</v>
      </c>
      <c r="N347" s="136">
        <v>312000</v>
      </c>
      <c r="O347" s="139"/>
      <c r="P347" s="132" t="s">
        <v>49</v>
      </c>
      <c r="Q347" s="141" t="s">
        <v>50</v>
      </c>
      <c r="R347" s="142">
        <f t="shared" si="5"/>
        <v>8</v>
      </c>
    </row>
    <row r="348" s="2" customFormat="1">
      <c r="A348" s="119">
        <f>MAX($A$19:A347)+1</f>
        <v>330</v>
      </c>
      <c r="B348" s="120" t="s">
        <v>41</v>
      </c>
      <c r="C348" s="121" t="s">
        <v>508</v>
      </c>
      <c r="D348" s="121" t="s">
        <v>509</v>
      </c>
      <c r="E348" s="122" t="s">
        <v>367</v>
      </c>
      <c r="F348" s="123" t="s">
        <v>510</v>
      </c>
      <c r="G348" s="123" t="s">
        <v>511</v>
      </c>
      <c r="H348" s="123" t="s">
        <v>517</v>
      </c>
      <c r="I348" s="133" t="s">
        <v>327</v>
      </c>
      <c r="J348" s="134">
        <v>1</v>
      </c>
      <c r="K348" s="134">
        <v>3700000</v>
      </c>
      <c r="L348" s="135">
        <v>3700000</v>
      </c>
      <c r="M348" s="120" t="s">
        <v>56</v>
      </c>
      <c r="N348" s="136">
        <v>296000</v>
      </c>
      <c r="O348" s="139"/>
      <c r="P348" s="132" t="s">
        <v>49</v>
      </c>
      <c r="Q348" s="141" t="s">
        <v>50</v>
      </c>
      <c r="R348" s="142">
        <f t="shared" si="5"/>
        <v>8</v>
      </c>
    </row>
    <row r="349" s="2" customFormat="1">
      <c r="A349" s="119">
        <f>MAX($A$19:A348)+1</f>
        <v>331</v>
      </c>
      <c r="B349" s="120" t="s">
        <v>41</v>
      </c>
      <c r="C349" s="121" t="s">
        <v>518</v>
      </c>
      <c r="D349" s="121" t="s">
        <v>519</v>
      </c>
      <c r="E349" s="122" t="s">
        <v>117</v>
      </c>
      <c r="F349" s="123" t="s">
        <v>520</v>
      </c>
      <c r="G349" s="123" t="s">
        <v>521</v>
      </c>
      <c r="H349" s="123" t="s">
        <v>522</v>
      </c>
      <c r="I349" s="133" t="s">
        <v>104</v>
      </c>
      <c r="J349" s="134">
        <v>210</v>
      </c>
      <c r="K349" s="134">
        <v>179000</v>
      </c>
      <c r="L349" s="135">
        <v>37590000</v>
      </c>
      <c r="M349" s="120" t="s">
        <v>56</v>
      </c>
      <c r="N349" s="136">
        <v>3007200</v>
      </c>
      <c r="O349" s="139"/>
      <c r="P349" s="132" t="s">
        <v>49</v>
      </c>
      <c r="Q349" s="141" t="s">
        <v>50</v>
      </c>
      <c r="R349" s="142">
        <f t="shared" si="5"/>
        <v>8</v>
      </c>
    </row>
    <row r="350" s="2" customFormat="1">
      <c r="A350" s="119">
        <f>MAX($A$19:A349)+1</f>
        <v>332</v>
      </c>
      <c r="B350" s="120" t="s">
        <v>41</v>
      </c>
      <c r="C350" s="121" t="s">
        <v>518</v>
      </c>
      <c r="D350" s="121" t="s">
        <v>519</v>
      </c>
      <c r="E350" s="122" t="s">
        <v>117</v>
      </c>
      <c r="F350" s="123" t="s">
        <v>520</v>
      </c>
      <c r="G350" s="123" t="s">
        <v>521</v>
      </c>
      <c r="H350" s="123" t="s">
        <v>523</v>
      </c>
      <c r="I350" s="133" t="s">
        <v>104</v>
      </c>
      <c r="J350" s="134">
        <v>575</v>
      </c>
      <c r="K350" s="134">
        <v>45000</v>
      </c>
      <c r="L350" s="135">
        <v>25875000</v>
      </c>
      <c r="M350" s="120" t="s">
        <v>56</v>
      </c>
      <c r="N350" s="136">
        <v>2070000</v>
      </c>
      <c r="O350" s="139"/>
      <c r="P350" s="132" t="s">
        <v>49</v>
      </c>
      <c r="Q350" s="141" t="s">
        <v>50</v>
      </c>
      <c r="R350" s="142">
        <f t="shared" si="5"/>
        <v>8</v>
      </c>
    </row>
    <row r="351" s="2" customFormat="1">
      <c r="A351" s="119">
        <f>MAX($A$19:A350)+1</f>
        <v>333</v>
      </c>
      <c r="B351" s="120" t="s">
        <v>41</v>
      </c>
      <c r="C351" s="121" t="s">
        <v>518</v>
      </c>
      <c r="D351" s="121" t="s">
        <v>519</v>
      </c>
      <c r="E351" s="122" t="s">
        <v>117</v>
      </c>
      <c r="F351" s="123" t="s">
        <v>520</v>
      </c>
      <c r="G351" s="123" t="s">
        <v>521</v>
      </c>
      <c r="H351" s="123" t="s">
        <v>524</v>
      </c>
      <c r="I351" s="133" t="s">
        <v>98</v>
      </c>
      <c r="J351" s="134">
        <v>7800</v>
      </c>
      <c r="K351" s="134">
        <v>550</v>
      </c>
      <c r="L351" s="135">
        <v>4290000</v>
      </c>
      <c r="M351" s="120" t="s">
        <v>56</v>
      </c>
      <c r="N351" s="136">
        <v>343200</v>
      </c>
      <c r="O351" s="139"/>
      <c r="P351" s="132" t="s">
        <v>49</v>
      </c>
      <c r="Q351" s="141" t="s">
        <v>50</v>
      </c>
      <c r="R351" s="142">
        <f t="shared" si="5"/>
        <v>8</v>
      </c>
    </row>
    <row r="352" ht="22.5" s="2" customFormat="1">
      <c r="A352" s="119">
        <f>MAX($A$19:A351)+1</f>
        <v>334</v>
      </c>
      <c r="B352" s="120" t="s">
        <v>41</v>
      </c>
      <c r="C352" s="121" t="s">
        <v>518</v>
      </c>
      <c r="D352" s="121" t="s">
        <v>519</v>
      </c>
      <c r="E352" s="122" t="s">
        <v>117</v>
      </c>
      <c r="F352" s="123" t="s">
        <v>520</v>
      </c>
      <c r="G352" s="123" t="s">
        <v>521</v>
      </c>
      <c r="H352" s="123" t="s">
        <v>525</v>
      </c>
      <c r="I352" s="133" t="s">
        <v>98</v>
      </c>
      <c r="J352" s="134">
        <v>52600</v>
      </c>
      <c r="K352" s="134">
        <v>300</v>
      </c>
      <c r="L352" s="135">
        <v>15780000</v>
      </c>
      <c r="M352" s="120" t="s">
        <v>56</v>
      </c>
      <c r="N352" s="136">
        <v>1262400</v>
      </c>
      <c r="O352" s="139"/>
      <c r="P352" s="132" t="s">
        <v>49</v>
      </c>
      <c r="Q352" s="141" t="s">
        <v>50</v>
      </c>
      <c r="R352" s="142">
        <f t="shared" si="5"/>
        <v>8</v>
      </c>
    </row>
    <row r="353" ht="22.5" s="2" customFormat="1">
      <c r="A353" s="119">
        <f>MAX($A$19:A352)+1</f>
        <v>335</v>
      </c>
      <c r="B353" s="120" t="s">
        <v>41</v>
      </c>
      <c r="C353" s="121" t="s">
        <v>518</v>
      </c>
      <c r="D353" s="121" t="s">
        <v>519</v>
      </c>
      <c r="E353" s="122" t="s">
        <v>117</v>
      </c>
      <c r="F353" s="123" t="s">
        <v>520</v>
      </c>
      <c r="G353" s="123" t="s">
        <v>521</v>
      </c>
      <c r="H353" s="123" t="s">
        <v>526</v>
      </c>
      <c r="I353" s="133" t="s">
        <v>98</v>
      </c>
      <c r="J353" s="134">
        <v>41000</v>
      </c>
      <c r="K353" s="134">
        <v>850</v>
      </c>
      <c r="L353" s="135">
        <v>34850000</v>
      </c>
      <c r="M353" s="120" t="s">
        <v>56</v>
      </c>
      <c r="N353" s="136">
        <v>2788000</v>
      </c>
      <c r="O353" s="139"/>
      <c r="P353" s="132" t="s">
        <v>49</v>
      </c>
      <c r="Q353" s="141" t="s">
        <v>50</v>
      </c>
      <c r="R353" s="142">
        <f t="shared" si="5"/>
        <v>8</v>
      </c>
    </row>
    <row r="354" s="2" customFormat="1">
      <c r="A354" s="119">
        <f>MAX($A$19:A353)+1</f>
        <v>336</v>
      </c>
      <c r="B354" s="120" t="s">
        <v>41</v>
      </c>
      <c r="C354" s="121" t="s">
        <v>527</v>
      </c>
      <c r="D354" s="121" t="s">
        <v>528</v>
      </c>
      <c r="E354" s="122" t="s">
        <v>529</v>
      </c>
      <c r="F354" s="123" t="s">
        <v>530</v>
      </c>
      <c r="G354" s="123" t="s">
        <v>531</v>
      </c>
      <c r="H354" s="123" t="s">
        <v>532</v>
      </c>
      <c r="I354" s="133" t="s">
        <v>100</v>
      </c>
      <c r="J354" s="134">
        <v>100500</v>
      </c>
      <c r="K354" s="134">
        <v>4500</v>
      </c>
      <c r="L354" s="135">
        <v>452250000</v>
      </c>
      <c r="M354" s="120" t="s">
        <v>56</v>
      </c>
      <c r="N354" s="136">
        <v>36180000</v>
      </c>
      <c r="O354" s="139"/>
      <c r="P354" s="132" t="s">
        <v>49</v>
      </c>
      <c r="Q354" s="141" t="s">
        <v>50</v>
      </c>
      <c r="R354" s="142">
        <f t="shared" si="5"/>
        <v>8</v>
      </c>
    </row>
    <row r="355" s="2" customFormat="1">
      <c r="A355" s="119">
        <f>MAX($A$19:A354)+1</f>
        <v>337</v>
      </c>
      <c r="B355" s="120" t="s">
        <v>41</v>
      </c>
      <c r="C355" s="121" t="s">
        <v>527</v>
      </c>
      <c r="D355" s="121" t="s">
        <v>528</v>
      </c>
      <c r="E355" s="122" t="s">
        <v>529</v>
      </c>
      <c r="F355" s="123" t="s">
        <v>530</v>
      </c>
      <c r="G355" s="123" t="s">
        <v>531</v>
      </c>
      <c r="H355" s="123" t="s">
        <v>533</v>
      </c>
      <c r="I355" s="133" t="s">
        <v>534</v>
      </c>
      <c r="J355" s="134">
        <v>5290</v>
      </c>
      <c r="K355" s="134">
        <v>23000</v>
      </c>
      <c r="L355" s="135">
        <v>121670000</v>
      </c>
      <c r="M355" s="120" t="s">
        <v>56</v>
      </c>
      <c r="N355" s="136">
        <v>9733600</v>
      </c>
      <c r="O355" s="139"/>
      <c r="P355" s="132" t="s">
        <v>49</v>
      </c>
      <c r="Q355" s="141" t="s">
        <v>50</v>
      </c>
      <c r="R355" s="142">
        <f t="shared" si="5"/>
        <v>8</v>
      </c>
    </row>
    <row r="356" s="2" customFormat="1">
      <c r="A356" s="119">
        <f>MAX($A$19:A355)+1</f>
        <v>338</v>
      </c>
      <c r="B356" s="120" t="s">
        <v>41</v>
      </c>
      <c r="C356" s="121" t="s">
        <v>527</v>
      </c>
      <c r="D356" s="121" t="s">
        <v>528</v>
      </c>
      <c r="E356" s="122" t="s">
        <v>529</v>
      </c>
      <c r="F356" s="123" t="s">
        <v>530</v>
      </c>
      <c r="G356" s="123" t="s">
        <v>531</v>
      </c>
      <c r="H356" s="123" t="s">
        <v>533</v>
      </c>
      <c r="I356" s="133" t="s">
        <v>534</v>
      </c>
      <c r="J356" s="134">
        <v>24.02</v>
      </c>
      <c r="K356" s="134">
        <v>23000</v>
      </c>
      <c r="L356" s="135">
        <v>552460</v>
      </c>
      <c r="M356" s="120" t="s">
        <v>56</v>
      </c>
      <c r="N356" s="136">
        <v>44197</v>
      </c>
      <c r="O356" s="139"/>
      <c r="P356" s="132" t="s">
        <v>49</v>
      </c>
      <c r="Q356" s="141" t="s">
        <v>50</v>
      </c>
      <c r="R356" s="142">
        <f t="shared" si="5"/>
        <v>8.00003620171596</v>
      </c>
    </row>
    <row r="357" s="2" customFormat="1">
      <c r="A357" s="119">
        <f>MAX($A$19:A356)+1</f>
        <v>339</v>
      </c>
      <c r="B357" s="120" t="s">
        <v>41</v>
      </c>
      <c r="C357" s="121" t="s">
        <v>535</v>
      </c>
      <c r="D357" s="121" t="s">
        <v>536</v>
      </c>
      <c r="E357" s="122">
        <v>45217</v>
      </c>
      <c r="F357" s="123" t="s">
        <v>537</v>
      </c>
      <c r="G357" s="123" t="s">
        <v>538</v>
      </c>
      <c r="H357" s="123" t="s">
        <v>539</v>
      </c>
      <c r="I357" s="133" t="s">
        <v>540</v>
      </c>
      <c r="J357" s="134">
        <v>100</v>
      </c>
      <c r="K357" s="134">
        <v>245000</v>
      </c>
      <c r="L357" s="135">
        <v>24500000</v>
      </c>
      <c r="M357" s="120" t="s">
        <v>229</v>
      </c>
      <c r="N357" s="136">
        <v>2450000</v>
      </c>
      <c r="O357" s="139"/>
      <c r="P357" s="132" t="s">
        <v>49</v>
      </c>
      <c r="Q357" s="141" t="s">
        <v>50</v>
      </c>
      <c r="R357" s="142">
        <f t="shared" si="5"/>
        <v>10</v>
      </c>
    </row>
    <row r="358" s="2" customFormat="1">
      <c r="A358" s="119">
        <f>MAX($A$19:A357)+1</f>
        <v>340</v>
      </c>
      <c r="B358" s="120" t="s">
        <v>41</v>
      </c>
      <c r="C358" s="121" t="s">
        <v>541</v>
      </c>
      <c r="D358" s="121" t="s">
        <v>542</v>
      </c>
      <c r="E358" s="122">
        <v>45201</v>
      </c>
      <c r="F358" s="123" t="s">
        <v>543</v>
      </c>
      <c r="G358" s="123" t="s">
        <v>544</v>
      </c>
      <c r="H358" s="123" t="s">
        <v>545</v>
      </c>
      <c r="I358" s="133" t="s">
        <v>546</v>
      </c>
      <c r="J358" s="134"/>
      <c r="K358" s="134"/>
      <c r="L358" s="135">
        <v>2104671</v>
      </c>
      <c r="M358" s="120" t="s">
        <v>56</v>
      </c>
      <c r="N358" s="136">
        <v>168374</v>
      </c>
      <c r="O358" s="139"/>
      <c r="P358" s="132" t="s">
        <v>49</v>
      </c>
      <c r="Q358" s="141" t="s">
        <v>50</v>
      </c>
      <c r="R358" s="142">
        <f t="shared" si="5"/>
        <v>8.00001520427658</v>
      </c>
    </row>
    <row r="359" ht="22.5" s="2" customFormat="1">
      <c r="A359" s="119">
        <f>MAX($A$19:A358)+1</f>
        <v>341</v>
      </c>
      <c r="B359" s="120" t="s">
        <v>41</v>
      </c>
      <c r="C359" s="121" t="s">
        <v>547</v>
      </c>
      <c r="D359" s="121" t="s">
        <v>548</v>
      </c>
      <c r="E359" s="122" t="s">
        <v>117</v>
      </c>
      <c r="F359" s="123" t="s">
        <v>549</v>
      </c>
      <c r="G359" s="123" t="s">
        <v>550</v>
      </c>
      <c r="H359" s="123" t="s">
        <v>551</v>
      </c>
      <c r="I359" s="133" t="s">
        <v>552</v>
      </c>
      <c r="J359" s="134">
        <v>22932</v>
      </c>
      <c r="K359" s="134">
        <v>7300</v>
      </c>
      <c r="L359" s="135">
        <v>167403600</v>
      </c>
      <c r="M359" s="120" t="s">
        <v>56</v>
      </c>
      <c r="N359" s="136">
        <v>13392288</v>
      </c>
      <c r="O359" s="139"/>
      <c r="P359" s="132" t="s">
        <v>49</v>
      </c>
      <c r="Q359" s="141" t="s">
        <v>50</v>
      </c>
      <c r="R359" s="142">
        <f t="shared" si="5"/>
        <v>8</v>
      </c>
    </row>
    <row r="360" ht="22.5" s="2" customFormat="1">
      <c r="A360" s="119">
        <f>MAX($A$19:A359)+1</f>
        <v>342</v>
      </c>
      <c r="B360" s="120" t="s">
        <v>41</v>
      </c>
      <c r="C360" s="121" t="s">
        <v>547</v>
      </c>
      <c r="D360" s="121" t="s">
        <v>548</v>
      </c>
      <c r="E360" s="122" t="s">
        <v>117</v>
      </c>
      <c r="F360" s="123" t="s">
        <v>549</v>
      </c>
      <c r="G360" s="123" t="s">
        <v>550</v>
      </c>
      <c r="H360" s="123" t="s">
        <v>553</v>
      </c>
      <c r="I360" s="133" t="s">
        <v>552</v>
      </c>
      <c r="J360" s="134">
        <v>44772</v>
      </c>
      <c r="K360" s="134">
        <v>500</v>
      </c>
      <c r="L360" s="135">
        <v>22386000</v>
      </c>
      <c r="M360" s="120" t="s">
        <v>56</v>
      </c>
      <c r="N360" s="136">
        <v>1790880</v>
      </c>
      <c r="O360" s="139"/>
      <c r="P360" s="132" t="s">
        <v>49</v>
      </c>
      <c r="Q360" s="141" t="s">
        <v>50</v>
      </c>
      <c r="R360" s="142">
        <f t="shared" si="5"/>
        <v>8</v>
      </c>
    </row>
    <row r="361" ht="22.5" s="2" customFormat="1">
      <c r="A361" s="119">
        <f>MAX($A$19:A360)+1</f>
        <v>343</v>
      </c>
      <c r="B361" s="120" t="s">
        <v>41</v>
      </c>
      <c r="C361" s="121" t="s">
        <v>547</v>
      </c>
      <c r="D361" s="121" t="s">
        <v>548</v>
      </c>
      <c r="E361" s="122" t="s">
        <v>117</v>
      </c>
      <c r="F361" s="123" t="s">
        <v>549</v>
      </c>
      <c r="G361" s="123" t="s">
        <v>550</v>
      </c>
      <c r="H361" s="123" t="s">
        <v>554</v>
      </c>
      <c r="I361" s="133" t="s">
        <v>552</v>
      </c>
      <c r="J361" s="134">
        <v>21840</v>
      </c>
      <c r="K361" s="134">
        <v>450</v>
      </c>
      <c r="L361" s="135">
        <v>9828000</v>
      </c>
      <c r="M361" s="120" t="s">
        <v>56</v>
      </c>
      <c r="N361" s="136">
        <v>786240</v>
      </c>
      <c r="O361" s="139"/>
      <c r="P361" s="132" t="s">
        <v>49</v>
      </c>
      <c r="Q361" s="141" t="s">
        <v>50</v>
      </c>
      <c r="R361" s="142">
        <f t="shared" si="5"/>
        <v>8</v>
      </c>
    </row>
    <row r="362" ht="22.5" s="2" customFormat="1">
      <c r="A362" s="119">
        <f>MAX($A$19:A361)+1</f>
        <v>344</v>
      </c>
      <c r="B362" s="120" t="s">
        <v>41</v>
      </c>
      <c r="C362" s="121" t="s">
        <v>547</v>
      </c>
      <c r="D362" s="121" t="s">
        <v>548</v>
      </c>
      <c r="E362" s="122" t="s">
        <v>117</v>
      </c>
      <c r="F362" s="123" t="s">
        <v>549</v>
      </c>
      <c r="G362" s="123" t="s">
        <v>550</v>
      </c>
      <c r="H362" s="123" t="s">
        <v>555</v>
      </c>
      <c r="I362" s="133" t="s">
        <v>552</v>
      </c>
      <c r="J362" s="134">
        <v>21840</v>
      </c>
      <c r="K362" s="134">
        <v>11500</v>
      </c>
      <c r="L362" s="135">
        <v>251160000</v>
      </c>
      <c r="M362" s="120" t="s">
        <v>56</v>
      </c>
      <c r="N362" s="136">
        <v>20092800</v>
      </c>
      <c r="O362" s="139"/>
      <c r="P362" s="132" t="s">
        <v>49</v>
      </c>
      <c r="Q362" s="141" t="s">
        <v>50</v>
      </c>
      <c r="R362" s="142">
        <f t="shared" si="5"/>
        <v>8</v>
      </c>
    </row>
    <row r="363" ht="22.5" s="2" customFormat="1">
      <c r="A363" s="119">
        <f>MAX($A$19:A362)+1</f>
        <v>345</v>
      </c>
      <c r="B363" s="120" t="s">
        <v>41</v>
      </c>
      <c r="C363" s="121" t="s">
        <v>547</v>
      </c>
      <c r="D363" s="121" t="s">
        <v>548</v>
      </c>
      <c r="E363" s="122" t="s">
        <v>117</v>
      </c>
      <c r="F363" s="123" t="s">
        <v>549</v>
      </c>
      <c r="G363" s="123" t="s">
        <v>550</v>
      </c>
      <c r="H363" s="123" t="s">
        <v>556</v>
      </c>
      <c r="I363" s="133" t="s">
        <v>557</v>
      </c>
      <c r="J363" s="134">
        <v>73208</v>
      </c>
      <c r="K363" s="134">
        <v>600</v>
      </c>
      <c r="L363" s="135">
        <v>43924800</v>
      </c>
      <c r="M363" s="120" t="s">
        <v>56</v>
      </c>
      <c r="N363" s="136">
        <v>3513984</v>
      </c>
      <c r="O363" s="139"/>
      <c r="P363" s="132" t="s">
        <v>49</v>
      </c>
      <c r="Q363" s="141" t="s">
        <v>50</v>
      </c>
      <c r="R363" s="142">
        <f t="shared" si="5"/>
        <v>8</v>
      </c>
    </row>
    <row r="364" s="2" customFormat="1">
      <c r="A364" s="119">
        <f>MAX($A$19:A363)+1</f>
        <v>346</v>
      </c>
      <c r="B364" s="120" t="s">
        <v>41</v>
      </c>
      <c r="C364" s="121" t="s">
        <v>547</v>
      </c>
      <c r="D364" s="121" t="s">
        <v>558</v>
      </c>
      <c r="E364" s="122" t="s">
        <v>117</v>
      </c>
      <c r="F364" s="123" t="s">
        <v>549</v>
      </c>
      <c r="G364" s="123" t="s">
        <v>550</v>
      </c>
      <c r="H364" s="123" t="s">
        <v>559</v>
      </c>
      <c r="I364" s="133" t="s">
        <v>560</v>
      </c>
      <c r="J364" s="134">
        <v>1</v>
      </c>
      <c r="K364" s="134">
        <v>19000</v>
      </c>
      <c r="L364" s="135">
        <v>19000</v>
      </c>
      <c r="M364" s="120" t="s">
        <v>56</v>
      </c>
      <c r="N364" s="136">
        <v>1520</v>
      </c>
      <c r="O364" s="139"/>
      <c r="P364" s="132" t="s">
        <v>49</v>
      </c>
      <c r="Q364" s="141" t="s">
        <v>50</v>
      </c>
      <c r="R364" s="142">
        <f t="shared" si="5"/>
        <v>8</v>
      </c>
    </row>
    <row r="365" s="2" customFormat="1">
      <c r="A365" s="119">
        <f>MAX($A$19:A364)+1</f>
        <v>347</v>
      </c>
      <c r="B365" s="120" t="s">
        <v>41</v>
      </c>
      <c r="C365" s="121" t="s">
        <v>547</v>
      </c>
      <c r="D365" s="121" t="s">
        <v>558</v>
      </c>
      <c r="E365" s="122" t="s">
        <v>117</v>
      </c>
      <c r="F365" s="123" t="s">
        <v>549</v>
      </c>
      <c r="G365" s="123" t="s">
        <v>550</v>
      </c>
      <c r="H365" s="123" t="s">
        <v>561</v>
      </c>
      <c r="I365" s="133" t="s">
        <v>417</v>
      </c>
      <c r="J365" s="134">
        <v>2906</v>
      </c>
      <c r="K365" s="134">
        <v>18200</v>
      </c>
      <c r="L365" s="135">
        <v>52889200</v>
      </c>
      <c r="M365" s="120" t="s">
        <v>56</v>
      </c>
      <c r="N365" s="136">
        <v>4231136</v>
      </c>
      <c r="O365" s="139"/>
      <c r="P365" s="132" t="s">
        <v>49</v>
      </c>
      <c r="Q365" s="141" t="s">
        <v>50</v>
      </c>
      <c r="R365" s="142">
        <f t="shared" si="5"/>
        <v>8</v>
      </c>
    </row>
    <row r="366" s="2" customFormat="1">
      <c r="A366" s="119">
        <f>MAX($A$19:A365)+1</f>
        <v>348</v>
      </c>
      <c r="B366" s="120" t="s">
        <v>41</v>
      </c>
      <c r="C366" s="121" t="s">
        <v>547</v>
      </c>
      <c r="D366" s="121" t="s">
        <v>558</v>
      </c>
      <c r="E366" s="122" t="s">
        <v>117</v>
      </c>
      <c r="F366" s="123" t="s">
        <v>549</v>
      </c>
      <c r="G366" s="123" t="s">
        <v>550</v>
      </c>
      <c r="H366" s="123" t="s">
        <v>562</v>
      </c>
      <c r="I366" s="133" t="s">
        <v>560</v>
      </c>
      <c r="J366" s="134">
        <v>158</v>
      </c>
      <c r="K366" s="134">
        <v>11500</v>
      </c>
      <c r="L366" s="135">
        <v>1817000</v>
      </c>
      <c r="M366" s="120" t="s">
        <v>56</v>
      </c>
      <c r="N366" s="136">
        <v>145360</v>
      </c>
      <c r="O366" s="139"/>
      <c r="P366" s="132" t="s">
        <v>49</v>
      </c>
      <c r="Q366" s="141" t="s">
        <v>50</v>
      </c>
      <c r="R366" s="142">
        <f t="shared" si="5"/>
        <v>8</v>
      </c>
    </row>
    <row r="367" s="2" customFormat="1">
      <c r="A367" s="119">
        <f>MAX($A$19:A366)+1</f>
        <v>349</v>
      </c>
      <c r="B367" s="120" t="s">
        <v>41</v>
      </c>
      <c r="C367" s="121" t="s">
        <v>547</v>
      </c>
      <c r="D367" s="121" t="s">
        <v>558</v>
      </c>
      <c r="E367" s="122" t="s">
        <v>117</v>
      </c>
      <c r="F367" s="123" t="s">
        <v>549</v>
      </c>
      <c r="G367" s="123" t="s">
        <v>550</v>
      </c>
      <c r="H367" s="123" t="s">
        <v>563</v>
      </c>
      <c r="I367" s="133" t="s">
        <v>560</v>
      </c>
      <c r="J367" s="134">
        <v>627</v>
      </c>
      <c r="K367" s="134">
        <v>19000</v>
      </c>
      <c r="L367" s="135">
        <v>11913000</v>
      </c>
      <c r="M367" s="120" t="s">
        <v>56</v>
      </c>
      <c r="N367" s="136">
        <v>953040</v>
      </c>
      <c r="O367" s="139"/>
      <c r="P367" s="132" t="s">
        <v>49</v>
      </c>
      <c r="Q367" s="141" t="s">
        <v>50</v>
      </c>
      <c r="R367" s="142">
        <f t="shared" si="5"/>
        <v>8</v>
      </c>
    </row>
    <row r="368" s="2" customFormat="1">
      <c r="A368" s="119">
        <f>MAX($A$19:A367)+1</f>
        <v>350</v>
      </c>
      <c r="B368" s="120" t="s">
        <v>41</v>
      </c>
      <c r="C368" s="121" t="s">
        <v>547</v>
      </c>
      <c r="D368" s="121" t="s">
        <v>558</v>
      </c>
      <c r="E368" s="122" t="s">
        <v>117</v>
      </c>
      <c r="F368" s="123" t="s">
        <v>549</v>
      </c>
      <c r="G368" s="123" t="s">
        <v>550</v>
      </c>
      <c r="H368" s="123" t="s">
        <v>564</v>
      </c>
      <c r="I368" s="133" t="s">
        <v>560</v>
      </c>
      <c r="J368" s="134">
        <v>9</v>
      </c>
      <c r="K368" s="134">
        <v>19000</v>
      </c>
      <c r="L368" s="135">
        <v>171000</v>
      </c>
      <c r="M368" s="120" t="s">
        <v>56</v>
      </c>
      <c r="N368" s="136">
        <v>13680</v>
      </c>
      <c r="O368" s="139"/>
      <c r="P368" s="132" t="s">
        <v>49</v>
      </c>
      <c r="Q368" s="141" t="s">
        <v>50</v>
      </c>
      <c r="R368" s="142">
        <f t="shared" si="5"/>
        <v>8</v>
      </c>
    </row>
    <row r="369" s="2" customFormat="1">
      <c r="A369" s="119">
        <f>MAX($A$19:A368)+1</f>
        <v>351</v>
      </c>
      <c r="B369" s="120" t="s">
        <v>41</v>
      </c>
      <c r="C369" s="121" t="s">
        <v>547</v>
      </c>
      <c r="D369" s="121" t="s">
        <v>558</v>
      </c>
      <c r="E369" s="122" t="s">
        <v>117</v>
      </c>
      <c r="F369" s="123" t="s">
        <v>549</v>
      </c>
      <c r="G369" s="123" t="s">
        <v>550</v>
      </c>
      <c r="H369" s="123" t="s">
        <v>565</v>
      </c>
      <c r="I369" s="133" t="s">
        <v>560</v>
      </c>
      <c r="J369" s="134">
        <v>2334</v>
      </c>
      <c r="K369" s="134">
        <v>19000</v>
      </c>
      <c r="L369" s="135">
        <v>44346000</v>
      </c>
      <c r="M369" s="120" t="s">
        <v>56</v>
      </c>
      <c r="N369" s="136">
        <v>3547680</v>
      </c>
      <c r="O369" s="139"/>
      <c r="P369" s="132" t="s">
        <v>49</v>
      </c>
      <c r="Q369" s="141" t="s">
        <v>50</v>
      </c>
      <c r="R369" s="142">
        <f t="shared" si="5"/>
        <v>8</v>
      </c>
    </row>
    <row r="370" s="2" customFormat="1">
      <c r="A370" s="119">
        <f>MAX($A$19:A369)+1</f>
        <v>352</v>
      </c>
      <c r="B370" s="120" t="s">
        <v>41</v>
      </c>
      <c r="C370" s="121" t="s">
        <v>547</v>
      </c>
      <c r="D370" s="121" t="s">
        <v>558</v>
      </c>
      <c r="E370" s="122" t="s">
        <v>117</v>
      </c>
      <c r="F370" s="123" t="s">
        <v>549</v>
      </c>
      <c r="G370" s="123" t="s">
        <v>550</v>
      </c>
      <c r="H370" s="123" t="s">
        <v>566</v>
      </c>
      <c r="I370" s="133" t="s">
        <v>560</v>
      </c>
      <c r="J370" s="134">
        <v>1549</v>
      </c>
      <c r="K370" s="134">
        <v>19000</v>
      </c>
      <c r="L370" s="135">
        <v>29431000</v>
      </c>
      <c r="M370" s="120" t="s">
        <v>56</v>
      </c>
      <c r="N370" s="136">
        <v>2354480</v>
      </c>
      <c r="O370" s="139"/>
      <c r="P370" s="132" t="s">
        <v>49</v>
      </c>
      <c r="Q370" s="141" t="s">
        <v>50</v>
      </c>
      <c r="R370" s="142">
        <f t="shared" si="5"/>
        <v>8</v>
      </c>
    </row>
    <row r="371" s="2" customFormat="1">
      <c r="A371" s="119">
        <f>MAX($A$19:A370)+1</f>
        <v>353</v>
      </c>
      <c r="B371" s="120" t="s">
        <v>41</v>
      </c>
      <c r="C371" s="121" t="s">
        <v>547</v>
      </c>
      <c r="D371" s="121" t="s">
        <v>558</v>
      </c>
      <c r="E371" s="122" t="s">
        <v>117</v>
      </c>
      <c r="F371" s="123" t="s">
        <v>549</v>
      </c>
      <c r="G371" s="123" t="s">
        <v>550</v>
      </c>
      <c r="H371" s="123" t="s">
        <v>567</v>
      </c>
      <c r="I371" s="133" t="s">
        <v>560</v>
      </c>
      <c r="J371" s="134">
        <v>419</v>
      </c>
      <c r="K371" s="134">
        <v>19000</v>
      </c>
      <c r="L371" s="135">
        <v>7961000</v>
      </c>
      <c r="M371" s="120" t="s">
        <v>56</v>
      </c>
      <c r="N371" s="136">
        <v>636880</v>
      </c>
      <c r="O371" s="139"/>
      <c r="P371" s="132" t="s">
        <v>49</v>
      </c>
      <c r="Q371" s="141" t="s">
        <v>50</v>
      </c>
      <c r="R371" s="142">
        <f t="shared" si="5"/>
        <v>8</v>
      </c>
    </row>
    <row r="372" s="2" customFormat="1">
      <c r="A372" s="119">
        <f>MAX($A$19:A371)+1</f>
        <v>354</v>
      </c>
      <c r="B372" s="120" t="s">
        <v>41</v>
      </c>
      <c r="C372" s="121" t="s">
        <v>547</v>
      </c>
      <c r="D372" s="121" t="s">
        <v>558</v>
      </c>
      <c r="E372" s="122" t="s">
        <v>117</v>
      </c>
      <c r="F372" s="123" t="s">
        <v>549</v>
      </c>
      <c r="G372" s="123" t="s">
        <v>550</v>
      </c>
      <c r="H372" s="123" t="s">
        <v>568</v>
      </c>
      <c r="I372" s="133" t="s">
        <v>560</v>
      </c>
      <c r="J372" s="134">
        <v>111</v>
      </c>
      <c r="K372" s="134">
        <v>19000</v>
      </c>
      <c r="L372" s="135">
        <v>2109000</v>
      </c>
      <c r="M372" s="120" t="s">
        <v>56</v>
      </c>
      <c r="N372" s="136">
        <v>168720</v>
      </c>
      <c r="O372" s="139"/>
      <c r="P372" s="132" t="s">
        <v>49</v>
      </c>
      <c r="Q372" s="141" t="s">
        <v>50</v>
      </c>
      <c r="R372" s="142">
        <f t="shared" si="5"/>
        <v>8</v>
      </c>
    </row>
    <row r="373" s="2" customFormat="1">
      <c r="A373" s="119">
        <f>MAX($A$19:A372)+1</f>
        <v>355</v>
      </c>
      <c r="B373" s="120" t="s">
        <v>41</v>
      </c>
      <c r="C373" s="121" t="s">
        <v>547</v>
      </c>
      <c r="D373" s="121" t="s">
        <v>558</v>
      </c>
      <c r="E373" s="122" t="s">
        <v>117</v>
      </c>
      <c r="F373" s="123" t="s">
        <v>549</v>
      </c>
      <c r="G373" s="123" t="s">
        <v>550</v>
      </c>
      <c r="H373" s="123" t="s">
        <v>569</v>
      </c>
      <c r="I373" s="133" t="s">
        <v>560</v>
      </c>
      <c r="J373" s="134">
        <v>2844</v>
      </c>
      <c r="K373" s="134">
        <v>19000</v>
      </c>
      <c r="L373" s="135">
        <v>54036000</v>
      </c>
      <c r="M373" s="120" t="s">
        <v>56</v>
      </c>
      <c r="N373" s="136">
        <v>4322880</v>
      </c>
      <c r="O373" s="139"/>
      <c r="P373" s="132" t="s">
        <v>49</v>
      </c>
      <c r="Q373" s="141" t="s">
        <v>50</v>
      </c>
      <c r="R373" s="142">
        <f t="shared" si="5"/>
        <v>8</v>
      </c>
    </row>
    <row r="374" s="2" customFormat="1">
      <c r="A374" s="119">
        <f>MAX($A$19:A373)+1</f>
        <v>356</v>
      </c>
      <c r="B374" s="120" t="s">
        <v>41</v>
      </c>
      <c r="C374" s="121" t="s">
        <v>547</v>
      </c>
      <c r="D374" s="121" t="s">
        <v>558</v>
      </c>
      <c r="E374" s="122" t="s">
        <v>117</v>
      </c>
      <c r="F374" s="123" t="s">
        <v>549</v>
      </c>
      <c r="G374" s="123" t="s">
        <v>550</v>
      </c>
      <c r="H374" s="123" t="s">
        <v>570</v>
      </c>
      <c r="I374" s="133" t="s">
        <v>560</v>
      </c>
      <c r="J374" s="134">
        <v>533</v>
      </c>
      <c r="K374" s="134">
        <v>19000</v>
      </c>
      <c r="L374" s="135">
        <v>10127000</v>
      </c>
      <c r="M374" s="120" t="s">
        <v>56</v>
      </c>
      <c r="N374" s="136">
        <v>810160</v>
      </c>
      <c r="O374" s="139"/>
      <c r="P374" s="132" t="s">
        <v>49</v>
      </c>
      <c r="Q374" s="141" t="s">
        <v>50</v>
      </c>
      <c r="R374" s="142">
        <f t="shared" si="5"/>
        <v>8</v>
      </c>
    </row>
    <row r="375" s="2" customFormat="1">
      <c r="A375" s="119">
        <f>MAX($A$19:A374)+1</f>
        <v>357</v>
      </c>
      <c r="B375" s="120" t="s">
        <v>41</v>
      </c>
      <c r="C375" s="121" t="s">
        <v>547</v>
      </c>
      <c r="D375" s="121" t="s">
        <v>558</v>
      </c>
      <c r="E375" s="122" t="s">
        <v>117</v>
      </c>
      <c r="F375" s="123" t="s">
        <v>549</v>
      </c>
      <c r="G375" s="123" t="s">
        <v>550</v>
      </c>
      <c r="H375" s="123" t="s">
        <v>571</v>
      </c>
      <c r="I375" s="133" t="s">
        <v>560</v>
      </c>
      <c r="J375" s="134">
        <v>151</v>
      </c>
      <c r="K375" s="134">
        <v>19000</v>
      </c>
      <c r="L375" s="135">
        <v>2869000</v>
      </c>
      <c r="M375" s="120" t="s">
        <v>56</v>
      </c>
      <c r="N375" s="136">
        <v>229520</v>
      </c>
      <c r="O375" s="139"/>
      <c r="P375" s="132" t="s">
        <v>49</v>
      </c>
      <c r="Q375" s="141" t="s">
        <v>50</v>
      </c>
      <c r="R375" s="142">
        <f t="shared" si="5"/>
        <v>8</v>
      </c>
    </row>
    <row r="376" s="2" customFormat="1">
      <c r="A376" s="119">
        <f>MAX($A$19:A375)+1</f>
        <v>358</v>
      </c>
      <c r="B376" s="120" t="s">
        <v>41</v>
      </c>
      <c r="C376" s="121" t="s">
        <v>547</v>
      </c>
      <c r="D376" s="121" t="s">
        <v>558</v>
      </c>
      <c r="E376" s="122" t="s">
        <v>117</v>
      </c>
      <c r="F376" s="123" t="s">
        <v>549</v>
      </c>
      <c r="G376" s="123" t="s">
        <v>550</v>
      </c>
      <c r="H376" s="123" t="s">
        <v>572</v>
      </c>
      <c r="I376" s="133" t="s">
        <v>560</v>
      </c>
      <c r="J376" s="134">
        <v>49</v>
      </c>
      <c r="K376" s="134">
        <v>19000</v>
      </c>
      <c r="L376" s="135">
        <v>931000</v>
      </c>
      <c r="M376" s="120" t="s">
        <v>56</v>
      </c>
      <c r="N376" s="136">
        <v>74480</v>
      </c>
      <c r="O376" s="139"/>
      <c r="P376" s="132" t="s">
        <v>49</v>
      </c>
      <c r="Q376" s="141" t="s">
        <v>50</v>
      </c>
      <c r="R376" s="142">
        <f t="shared" si="5"/>
        <v>8</v>
      </c>
    </row>
    <row r="377" s="2" customFormat="1">
      <c r="A377" s="119">
        <f>MAX($A$19:A376)+1</f>
        <v>359</v>
      </c>
      <c r="B377" s="120" t="s">
        <v>41</v>
      </c>
      <c r="C377" s="121" t="s">
        <v>547</v>
      </c>
      <c r="D377" s="121" t="s">
        <v>558</v>
      </c>
      <c r="E377" s="122" t="s">
        <v>117</v>
      </c>
      <c r="F377" s="123" t="s">
        <v>549</v>
      </c>
      <c r="G377" s="123" t="s">
        <v>550</v>
      </c>
      <c r="H377" s="123" t="s">
        <v>573</v>
      </c>
      <c r="I377" s="133" t="s">
        <v>560</v>
      </c>
      <c r="J377" s="134">
        <v>213</v>
      </c>
      <c r="K377" s="134">
        <v>19000</v>
      </c>
      <c r="L377" s="135">
        <v>4047000</v>
      </c>
      <c r="M377" s="120" t="s">
        <v>56</v>
      </c>
      <c r="N377" s="136">
        <v>323760</v>
      </c>
      <c r="O377" s="139"/>
      <c r="P377" s="132" t="s">
        <v>49</v>
      </c>
      <c r="Q377" s="141" t="s">
        <v>50</v>
      </c>
      <c r="R377" s="142">
        <f t="shared" si="5"/>
        <v>8</v>
      </c>
    </row>
    <row r="378" s="2" customFormat="1">
      <c r="A378" s="119">
        <f>MAX($A$19:A377)+1</f>
        <v>360</v>
      </c>
      <c r="B378" s="120" t="s">
        <v>41</v>
      </c>
      <c r="C378" s="121" t="s">
        <v>547</v>
      </c>
      <c r="D378" s="121" t="s">
        <v>558</v>
      </c>
      <c r="E378" s="122" t="s">
        <v>117</v>
      </c>
      <c r="F378" s="123" t="s">
        <v>549</v>
      </c>
      <c r="G378" s="123" t="s">
        <v>550</v>
      </c>
      <c r="H378" s="123" t="s">
        <v>574</v>
      </c>
      <c r="I378" s="133" t="s">
        <v>560</v>
      </c>
      <c r="J378" s="134">
        <v>10</v>
      </c>
      <c r="K378" s="134">
        <v>19000</v>
      </c>
      <c r="L378" s="135">
        <v>190000</v>
      </c>
      <c r="M378" s="120" t="s">
        <v>56</v>
      </c>
      <c r="N378" s="136">
        <v>15200</v>
      </c>
      <c r="O378" s="139"/>
      <c r="P378" s="132" t="s">
        <v>49</v>
      </c>
      <c r="Q378" s="141" t="s">
        <v>50</v>
      </c>
      <c r="R378" s="142">
        <f t="shared" si="5"/>
        <v>8</v>
      </c>
    </row>
    <row r="379" s="2" customFormat="1">
      <c r="A379" s="119">
        <f>MAX($A$19:A378)+1</f>
        <v>361</v>
      </c>
      <c r="B379" s="120" t="s">
        <v>41</v>
      </c>
      <c r="C379" s="121" t="s">
        <v>547</v>
      </c>
      <c r="D379" s="121" t="s">
        <v>558</v>
      </c>
      <c r="E379" s="122" t="s">
        <v>117</v>
      </c>
      <c r="F379" s="123" t="s">
        <v>549</v>
      </c>
      <c r="G379" s="123" t="s">
        <v>550</v>
      </c>
      <c r="H379" s="123" t="s">
        <v>575</v>
      </c>
      <c r="I379" s="133" t="s">
        <v>560</v>
      </c>
      <c r="J379" s="134">
        <v>44</v>
      </c>
      <c r="K379" s="134">
        <v>19800</v>
      </c>
      <c r="L379" s="135">
        <v>871200</v>
      </c>
      <c r="M379" s="120" t="s">
        <v>56</v>
      </c>
      <c r="N379" s="136">
        <v>69696</v>
      </c>
      <c r="O379" s="139"/>
      <c r="P379" s="132" t="s">
        <v>49</v>
      </c>
      <c r="Q379" s="141" t="s">
        <v>50</v>
      </c>
      <c r="R379" s="142">
        <f t="shared" si="5"/>
        <v>8</v>
      </c>
    </row>
    <row r="380" s="2" customFormat="1">
      <c r="A380" s="119">
        <f>MAX($A$19:A379)+1</f>
        <v>362</v>
      </c>
      <c r="B380" s="120" t="s">
        <v>41</v>
      </c>
      <c r="C380" s="121" t="s">
        <v>547</v>
      </c>
      <c r="D380" s="121" t="s">
        <v>558</v>
      </c>
      <c r="E380" s="122" t="s">
        <v>117</v>
      </c>
      <c r="F380" s="123" t="s">
        <v>549</v>
      </c>
      <c r="G380" s="123" t="s">
        <v>550</v>
      </c>
      <c r="H380" s="123" t="s">
        <v>576</v>
      </c>
      <c r="I380" s="133" t="s">
        <v>417</v>
      </c>
      <c r="J380" s="134">
        <v>698</v>
      </c>
      <c r="K380" s="134">
        <v>12000</v>
      </c>
      <c r="L380" s="135">
        <v>8376000</v>
      </c>
      <c r="M380" s="120" t="s">
        <v>56</v>
      </c>
      <c r="N380" s="136">
        <v>670080</v>
      </c>
      <c r="O380" s="139"/>
      <c r="P380" s="132" t="s">
        <v>49</v>
      </c>
      <c r="Q380" s="141" t="s">
        <v>50</v>
      </c>
      <c r="R380" s="142">
        <f t="shared" si="5"/>
        <v>8</v>
      </c>
    </row>
    <row r="381" s="2" customFormat="1">
      <c r="A381" s="119">
        <f>MAX($A$19:A380)+1</f>
        <v>363</v>
      </c>
      <c r="B381" s="120" t="s">
        <v>41</v>
      </c>
      <c r="C381" s="121" t="s">
        <v>547</v>
      </c>
      <c r="D381" s="121" t="s">
        <v>558</v>
      </c>
      <c r="E381" s="122" t="s">
        <v>117</v>
      </c>
      <c r="F381" s="123" t="s">
        <v>549</v>
      </c>
      <c r="G381" s="123" t="s">
        <v>550</v>
      </c>
      <c r="H381" s="123" t="s">
        <v>577</v>
      </c>
      <c r="I381" s="133" t="s">
        <v>417</v>
      </c>
      <c r="J381" s="134">
        <v>500</v>
      </c>
      <c r="K381" s="134">
        <v>18300</v>
      </c>
      <c r="L381" s="135">
        <v>9150000</v>
      </c>
      <c r="M381" s="120" t="s">
        <v>56</v>
      </c>
      <c r="N381" s="136">
        <v>732000</v>
      </c>
      <c r="O381" s="139"/>
      <c r="P381" s="132" t="s">
        <v>49</v>
      </c>
      <c r="Q381" s="141" t="s">
        <v>50</v>
      </c>
      <c r="R381" s="142">
        <f t="shared" si="5"/>
        <v>8</v>
      </c>
    </row>
    <row r="382" s="2" customFormat="1">
      <c r="A382" s="119">
        <f>MAX($A$19:A381)+1</f>
        <v>364</v>
      </c>
      <c r="B382" s="120" t="s">
        <v>41</v>
      </c>
      <c r="C382" s="121" t="s">
        <v>547</v>
      </c>
      <c r="D382" s="121" t="s">
        <v>558</v>
      </c>
      <c r="E382" s="122" t="s">
        <v>117</v>
      </c>
      <c r="F382" s="123" t="s">
        <v>549</v>
      </c>
      <c r="G382" s="123" t="s">
        <v>550</v>
      </c>
      <c r="H382" s="123" t="s">
        <v>578</v>
      </c>
      <c r="I382" s="133" t="s">
        <v>560</v>
      </c>
      <c r="J382" s="134">
        <v>57</v>
      </c>
      <c r="K382" s="134">
        <v>19000</v>
      </c>
      <c r="L382" s="135">
        <v>1083000</v>
      </c>
      <c r="M382" s="120" t="s">
        <v>56</v>
      </c>
      <c r="N382" s="136">
        <v>86640</v>
      </c>
      <c r="O382" s="139"/>
      <c r="P382" s="132" t="s">
        <v>49</v>
      </c>
      <c r="Q382" s="141" t="s">
        <v>50</v>
      </c>
      <c r="R382" s="142">
        <f t="shared" si="5"/>
        <v>8</v>
      </c>
    </row>
    <row r="383" s="2" customFormat="1">
      <c r="A383" s="119">
        <f>MAX($A$19:A382)+1</f>
        <v>365</v>
      </c>
      <c r="B383" s="120" t="s">
        <v>41</v>
      </c>
      <c r="C383" s="121" t="s">
        <v>547</v>
      </c>
      <c r="D383" s="121" t="s">
        <v>558</v>
      </c>
      <c r="E383" s="122" t="s">
        <v>117</v>
      </c>
      <c r="F383" s="123" t="s">
        <v>549</v>
      </c>
      <c r="G383" s="123" t="s">
        <v>550</v>
      </c>
      <c r="H383" s="123" t="s">
        <v>579</v>
      </c>
      <c r="I383" s="133" t="s">
        <v>560</v>
      </c>
      <c r="J383" s="134">
        <v>8</v>
      </c>
      <c r="K383" s="134">
        <v>19000</v>
      </c>
      <c r="L383" s="135">
        <v>152000</v>
      </c>
      <c r="M383" s="120" t="s">
        <v>56</v>
      </c>
      <c r="N383" s="136">
        <v>12160</v>
      </c>
      <c r="O383" s="139"/>
      <c r="P383" s="132" t="s">
        <v>49</v>
      </c>
      <c r="Q383" s="141" t="s">
        <v>50</v>
      </c>
      <c r="R383" s="142">
        <f t="shared" si="5"/>
        <v>8</v>
      </c>
    </row>
    <row r="384" s="2" customFormat="1">
      <c r="A384" s="119">
        <f>MAX($A$19:A383)+1</f>
        <v>366</v>
      </c>
      <c r="B384" s="120" t="s">
        <v>41</v>
      </c>
      <c r="C384" s="121" t="s">
        <v>547</v>
      </c>
      <c r="D384" s="121" t="s">
        <v>558</v>
      </c>
      <c r="E384" s="122" t="s">
        <v>117</v>
      </c>
      <c r="F384" s="123" t="s">
        <v>549</v>
      </c>
      <c r="G384" s="123" t="s">
        <v>550</v>
      </c>
      <c r="H384" s="123" t="s">
        <v>580</v>
      </c>
      <c r="I384" s="133" t="s">
        <v>560</v>
      </c>
      <c r="J384" s="134">
        <v>26</v>
      </c>
      <c r="K384" s="134">
        <v>19000</v>
      </c>
      <c r="L384" s="135">
        <v>494000</v>
      </c>
      <c r="M384" s="120" t="s">
        <v>56</v>
      </c>
      <c r="N384" s="136">
        <v>39520</v>
      </c>
      <c r="O384" s="139"/>
      <c r="P384" s="132" t="s">
        <v>49</v>
      </c>
      <c r="Q384" s="141" t="s">
        <v>50</v>
      </c>
      <c r="R384" s="142">
        <f t="shared" si="5"/>
        <v>8</v>
      </c>
    </row>
    <row r="385" s="2" customFormat="1">
      <c r="A385" s="119">
        <f>MAX($A$19:A384)+1</f>
        <v>367</v>
      </c>
      <c r="B385" s="120" t="s">
        <v>41</v>
      </c>
      <c r="C385" s="121" t="s">
        <v>547</v>
      </c>
      <c r="D385" s="121" t="s">
        <v>558</v>
      </c>
      <c r="E385" s="122" t="s">
        <v>117</v>
      </c>
      <c r="F385" s="123" t="s">
        <v>549</v>
      </c>
      <c r="G385" s="123" t="s">
        <v>550</v>
      </c>
      <c r="H385" s="123" t="s">
        <v>581</v>
      </c>
      <c r="I385" s="133" t="s">
        <v>560</v>
      </c>
      <c r="J385" s="134">
        <v>97</v>
      </c>
      <c r="K385" s="134">
        <v>19000</v>
      </c>
      <c r="L385" s="135">
        <v>1843000</v>
      </c>
      <c r="M385" s="120" t="s">
        <v>56</v>
      </c>
      <c r="N385" s="136">
        <v>147440</v>
      </c>
      <c r="O385" s="139"/>
      <c r="P385" s="132" t="s">
        <v>49</v>
      </c>
      <c r="Q385" s="141" t="s">
        <v>50</v>
      </c>
      <c r="R385" s="142">
        <f t="shared" si="5"/>
        <v>8</v>
      </c>
    </row>
    <row r="386" s="2" customFormat="1">
      <c r="A386" s="119">
        <f>MAX($A$19:A385)+1</f>
        <v>368</v>
      </c>
      <c r="B386" s="120" t="s">
        <v>41</v>
      </c>
      <c r="C386" s="121" t="s">
        <v>547</v>
      </c>
      <c r="D386" s="121" t="s">
        <v>558</v>
      </c>
      <c r="E386" s="122" t="s">
        <v>117</v>
      </c>
      <c r="F386" s="123" t="s">
        <v>549</v>
      </c>
      <c r="G386" s="123" t="s">
        <v>550</v>
      </c>
      <c r="H386" s="123" t="s">
        <v>582</v>
      </c>
      <c r="I386" s="133" t="s">
        <v>560</v>
      </c>
      <c r="J386" s="134">
        <v>39</v>
      </c>
      <c r="K386" s="134">
        <v>19000</v>
      </c>
      <c r="L386" s="135">
        <v>741000</v>
      </c>
      <c r="M386" s="120" t="s">
        <v>56</v>
      </c>
      <c r="N386" s="136">
        <v>59280</v>
      </c>
      <c r="O386" s="139"/>
      <c r="P386" s="132" t="s">
        <v>49</v>
      </c>
      <c r="Q386" s="141" t="s">
        <v>50</v>
      </c>
      <c r="R386" s="142">
        <f t="shared" si="5"/>
        <v>8</v>
      </c>
    </row>
    <row r="387" s="2" customFormat="1">
      <c r="A387" s="119">
        <f>MAX($A$19:A386)+1</f>
        <v>369</v>
      </c>
      <c r="B387" s="120" t="s">
        <v>41</v>
      </c>
      <c r="C387" s="121" t="s">
        <v>547</v>
      </c>
      <c r="D387" s="121" t="s">
        <v>558</v>
      </c>
      <c r="E387" s="122" t="s">
        <v>117</v>
      </c>
      <c r="F387" s="123" t="s">
        <v>549</v>
      </c>
      <c r="G387" s="123" t="s">
        <v>550</v>
      </c>
      <c r="H387" s="123" t="s">
        <v>583</v>
      </c>
      <c r="I387" s="133" t="s">
        <v>560</v>
      </c>
      <c r="J387" s="134">
        <v>104</v>
      </c>
      <c r="K387" s="134">
        <v>19000</v>
      </c>
      <c r="L387" s="135">
        <v>1976000</v>
      </c>
      <c r="M387" s="120" t="s">
        <v>56</v>
      </c>
      <c r="N387" s="136">
        <v>158080</v>
      </c>
      <c r="O387" s="139"/>
      <c r="P387" s="132" t="s">
        <v>49</v>
      </c>
      <c r="Q387" s="141" t="s">
        <v>50</v>
      </c>
      <c r="R387" s="142">
        <f t="shared" si="5"/>
        <v>8</v>
      </c>
    </row>
    <row r="388" s="2" customFormat="1">
      <c r="A388" s="119">
        <f>MAX($A$19:A387)+1</f>
        <v>370</v>
      </c>
      <c r="B388" s="120" t="s">
        <v>41</v>
      </c>
      <c r="C388" s="121" t="s">
        <v>547</v>
      </c>
      <c r="D388" s="121" t="s">
        <v>558</v>
      </c>
      <c r="E388" s="122" t="s">
        <v>117</v>
      </c>
      <c r="F388" s="123" t="s">
        <v>549</v>
      </c>
      <c r="G388" s="123" t="s">
        <v>550</v>
      </c>
      <c r="H388" s="123" t="s">
        <v>584</v>
      </c>
      <c r="I388" s="133" t="s">
        <v>560</v>
      </c>
      <c r="J388" s="134">
        <v>39</v>
      </c>
      <c r="K388" s="134">
        <v>19000</v>
      </c>
      <c r="L388" s="135">
        <v>741000</v>
      </c>
      <c r="M388" s="120" t="s">
        <v>56</v>
      </c>
      <c r="N388" s="136">
        <v>59280</v>
      </c>
      <c r="O388" s="139"/>
      <c r="P388" s="132" t="s">
        <v>49</v>
      </c>
      <c r="Q388" s="141" t="s">
        <v>50</v>
      </c>
      <c r="R388" s="142">
        <f t="shared" si="5"/>
        <v>8</v>
      </c>
    </row>
    <row r="389" s="2" customFormat="1">
      <c r="A389" s="119">
        <f>MAX($A$19:A388)+1</f>
        <v>371</v>
      </c>
      <c r="B389" s="120" t="s">
        <v>41</v>
      </c>
      <c r="C389" s="121" t="s">
        <v>547</v>
      </c>
      <c r="D389" s="121" t="s">
        <v>558</v>
      </c>
      <c r="E389" s="122" t="s">
        <v>117</v>
      </c>
      <c r="F389" s="123" t="s">
        <v>549</v>
      </c>
      <c r="G389" s="123" t="s">
        <v>550</v>
      </c>
      <c r="H389" s="123" t="s">
        <v>585</v>
      </c>
      <c r="I389" s="133" t="s">
        <v>560</v>
      </c>
      <c r="J389" s="134">
        <v>27</v>
      </c>
      <c r="K389" s="134">
        <v>19000</v>
      </c>
      <c r="L389" s="135">
        <v>513000</v>
      </c>
      <c r="M389" s="120" t="s">
        <v>56</v>
      </c>
      <c r="N389" s="136">
        <v>41040</v>
      </c>
      <c r="O389" s="139"/>
      <c r="P389" s="132" t="s">
        <v>49</v>
      </c>
      <c r="Q389" s="141" t="s">
        <v>50</v>
      </c>
      <c r="R389" s="142">
        <f t="shared" si="5"/>
        <v>8</v>
      </c>
    </row>
    <row r="390" s="2" customFormat="1">
      <c r="A390" s="119">
        <f>MAX($A$19:A389)+1</f>
        <v>372</v>
      </c>
      <c r="B390" s="120" t="s">
        <v>41</v>
      </c>
      <c r="C390" s="121" t="s">
        <v>547</v>
      </c>
      <c r="D390" s="121" t="s">
        <v>558</v>
      </c>
      <c r="E390" s="122" t="s">
        <v>117</v>
      </c>
      <c r="F390" s="123" t="s">
        <v>549</v>
      </c>
      <c r="G390" s="123" t="s">
        <v>550</v>
      </c>
      <c r="H390" s="123" t="s">
        <v>586</v>
      </c>
      <c r="I390" s="133" t="s">
        <v>560</v>
      </c>
      <c r="J390" s="134">
        <v>13</v>
      </c>
      <c r="K390" s="134">
        <v>19000</v>
      </c>
      <c r="L390" s="135">
        <v>247000</v>
      </c>
      <c r="M390" s="120" t="s">
        <v>56</v>
      </c>
      <c r="N390" s="136">
        <v>19760</v>
      </c>
      <c r="O390" s="139"/>
      <c r="P390" s="132" t="s">
        <v>49</v>
      </c>
      <c r="Q390" s="141" t="s">
        <v>50</v>
      </c>
      <c r="R390" s="142">
        <f t="shared" si="5"/>
        <v>8</v>
      </c>
    </row>
    <row r="391" s="2" customFormat="1">
      <c r="A391" s="119">
        <f>MAX($A$19:A390)+1</f>
        <v>373</v>
      </c>
      <c r="B391" s="120" t="s">
        <v>41</v>
      </c>
      <c r="C391" s="121" t="s">
        <v>547</v>
      </c>
      <c r="D391" s="121" t="s">
        <v>558</v>
      </c>
      <c r="E391" s="122" t="s">
        <v>117</v>
      </c>
      <c r="F391" s="123" t="s">
        <v>549</v>
      </c>
      <c r="G391" s="123" t="s">
        <v>550</v>
      </c>
      <c r="H391" s="123" t="s">
        <v>587</v>
      </c>
      <c r="I391" s="133" t="s">
        <v>560</v>
      </c>
      <c r="J391" s="134">
        <v>10</v>
      </c>
      <c r="K391" s="134">
        <v>19000</v>
      </c>
      <c r="L391" s="135">
        <v>190000</v>
      </c>
      <c r="M391" s="120" t="s">
        <v>56</v>
      </c>
      <c r="N391" s="136">
        <v>15200</v>
      </c>
      <c r="O391" s="139"/>
      <c r="P391" s="132" t="s">
        <v>49</v>
      </c>
      <c r="Q391" s="141" t="s">
        <v>50</v>
      </c>
      <c r="R391" s="142">
        <f t="shared" si="5"/>
        <v>8</v>
      </c>
    </row>
    <row r="392" s="2" customFormat="1">
      <c r="A392" s="119">
        <f>MAX($A$19:A391)+1</f>
        <v>374</v>
      </c>
      <c r="B392" s="120" t="s">
        <v>41</v>
      </c>
      <c r="C392" s="121" t="s">
        <v>547</v>
      </c>
      <c r="D392" s="121" t="s">
        <v>588</v>
      </c>
      <c r="E392" s="122" t="s">
        <v>117</v>
      </c>
      <c r="F392" s="123" t="s">
        <v>549</v>
      </c>
      <c r="G392" s="123" t="s">
        <v>550</v>
      </c>
      <c r="H392" s="123" t="s">
        <v>589</v>
      </c>
      <c r="I392" s="133" t="s">
        <v>540</v>
      </c>
      <c r="J392" s="134">
        <v>39100</v>
      </c>
      <c r="K392" s="134">
        <v>461</v>
      </c>
      <c r="L392" s="135">
        <v>18025100</v>
      </c>
      <c r="M392" s="120" t="s">
        <v>56</v>
      </c>
      <c r="N392" s="136">
        <v>1442008</v>
      </c>
      <c r="O392" s="139"/>
      <c r="P392" s="132" t="s">
        <v>49</v>
      </c>
      <c r="Q392" s="141" t="s">
        <v>50</v>
      </c>
      <c r="R392" s="142">
        <f t="shared" si="5"/>
        <v>8</v>
      </c>
    </row>
    <row r="393" ht="22.5" s="2" customFormat="1">
      <c r="A393" s="119">
        <f>MAX($A$19:A392)+1</f>
        <v>375</v>
      </c>
      <c r="B393" s="120" t="s">
        <v>41</v>
      </c>
      <c r="C393" s="121" t="s">
        <v>547</v>
      </c>
      <c r="D393" s="121" t="s">
        <v>588</v>
      </c>
      <c r="E393" s="122" t="s">
        <v>117</v>
      </c>
      <c r="F393" s="123" t="s">
        <v>549</v>
      </c>
      <c r="G393" s="123" t="s">
        <v>550</v>
      </c>
      <c r="H393" s="123" t="s">
        <v>590</v>
      </c>
      <c r="I393" s="133" t="s">
        <v>540</v>
      </c>
      <c r="J393" s="134">
        <v>51973</v>
      </c>
      <c r="K393" s="134">
        <v>461</v>
      </c>
      <c r="L393" s="135">
        <v>23959553</v>
      </c>
      <c r="M393" s="120" t="s">
        <v>56</v>
      </c>
      <c r="N393" s="136">
        <v>1916764</v>
      </c>
      <c r="O393" s="139"/>
      <c r="P393" s="132" t="s">
        <v>49</v>
      </c>
      <c r="Q393" s="141" t="s">
        <v>50</v>
      </c>
      <c r="R393" s="142">
        <f t="shared" si="5"/>
        <v>7.99999899831186</v>
      </c>
    </row>
    <row r="394" ht="22.5" s="2" customFormat="1">
      <c r="A394" s="119">
        <f>MAX($A$19:A393)+1</f>
        <v>376</v>
      </c>
      <c r="B394" s="120" t="s">
        <v>41</v>
      </c>
      <c r="C394" s="121" t="s">
        <v>547</v>
      </c>
      <c r="D394" s="121" t="s">
        <v>588</v>
      </c>
      <c r="E394" s="122" t="s">
        <v>117</v>
      </c>
      <c r="F394" s="123" t="s">
        <v>549</v>
      </c>
      <c r="G394" s="123" t="s">
        <v>550</v>
      </c>
      <c r="H394" s="123" t="s">
        <v>591</v>
      </c>
      <c r="I394" s="133" t="s">
        <v>540</v>
      </c>
      <c r="J394" s="134">
        <v>23413</v>
      </c>
      <c r="K394" s="134">
        <v>461</v>
      </c>
      <c r="L394" s="135">
        <v>10793393</v>
      </c>
      <c r="M394" s="120" t="s">
        <v>56</v>
      </c>
      <c r="N394" s="136">
        <v>863472</v>
      </c>
      <c r="O394" s="139"/>
      <c r="P394" s="132" t="s">
        <v>49</v>
      </c>
      <c r="Q394" s="141" t="s">
        <v>50</v>
      </c>
      <c r="R394" s="142">
        <f t="shared" si="5"/>
        <v>8.00000518835921</v>
      </c>
    </row>
    <row r="395" ht="22.5" s="2" customFormat="1">
      <c r="A395" s="119">
        <f>MAX($A$19:A394)+1</f>
        <v>377</v>
      </c>
      <c r="B395" s="120" t="s">
        <v>41</v>
      </c>
      <c r="C395" s="121" t="s">
        <v>547</v>
      </c>
      <c r="D395" s="121" t="s">
        <v>588</v>
      </c>
      <c r="E395" s="122" t="s">
        <v>117</v>
      </c>
      <c r="F395" s="123" t="s">
        <v>549</v>
      </c>
      <c r="G395" s="123" t="s">
        <v>550</v>
      </c>
      <c r="H395" s="123" t="s">
        <v>592</v>
      </c>
      <c r="I395" s="133" t="s">
        <v>540</v>
      </c>
      <c r="J395" s="134">
        <v>40399</v>
      </c>
      <c r="K395" s="134">
        <v>485</v>
      </c>
      <c r="L395" s="135">
        <v>19593515</v>
      </c>
      <c r="M395" s="120" t="s">
        <v>56</v>
      </c>
      <c r="N395" s="136">
        <v>1567482</v>
      </c>
      <c r="O395" s="139"/>
      <c r="P395" s="132" t="s">
        <v>49</v>
      </c>
      <c r="Q395" s="141" t="s">
        <v>50</v>
      </c>
      <c r="R395" s="142">
        <f t="shared" si="5"/>
        <v>8.00000408298358</v>
      </c>
    </row>
    <row r="396" ht="22.5" s="2" customFormat="1">
      <c r="A396" s="119">
        <f>MAX($A$19:A395)+1</f>
        <v>378</v>
      </c>
      <c r="B396" s="120" t="s">
        <v>41</v>
      </c>
      <c r="C396" s="121" t="s">
        <v>547</v>
      </c>
      <c r="D396" s="121" t="s">
        <v>588</v>
      </c>
      <c r="E396" s="122" t="s">
        <v>117</v>
      </c>
      <c r="F396" s="123" t="s">
        <v>549</v>
      </c>
      <c r="G396" s="123" t="s">
        <v>550</v>
      </c>
      <c r="H396" s="123" t="s">
        <v>593</v>
      </c>
      <c r="I396" s="133" t="s">
        <v>540</v>
      </c>
      <c r="J396" s="134">
        <v>1895</v>
      </c>
      <c r="K396" s="134">
        <v>461</v>
      </c>
      <c r="L396" s="135">
        <v>873595</v>
      </c>
      <c r="M396" s="120" t="s">
        <v>56</v>
      </c>
      <c r="N396" s="136">
        <v>69888</v>
      </c>
      <c r="O396" s="139"/>
      <c r="P396" s="132" t="s">
        <v>49</v>
      </c>
      <c r="Q396" s="141" t="s">
        <v>50</v>
      </c>
      <c r="R396" s="142">
        <f t="shared" si="5"/>
        <v>8.00004578780785</v>
      </c>
    </row>
    <row r="397" ht="22.5" s="2" customFormat="1">
      <c r="A397" s="119">
        <f>MAX($A$19:A396)+1</f>
        <v>379</v>
      </c>
      <c r="B397" s="120" t="s">
        <v>41</v>
      </c>
      <c r="C397" s="121" t="s">
        <v>547</v>
      </c>
      <c r="D397" s="121" t="s">
        <v>588</v>
      </c>
      <c r="E397" s="122" t="s">
        <v>117</v>
      </c>
      <c r="F397" s="123" t="s">
        <v>549</v>
      </c>
      <c r="G397" s="123" t="s">
        <v>550</v>
      </c>
      <c r="H397" s="123" t="s">
        <v>594</v>
      </c>
      <c r="I397" s="133" t="s">
        <v>540</v>
      </c>
      <c r="J397" s="134">
        <v>20550</v>
      </c>
      <c r="K397" s="134">
        <v>437</v>
      </c>
      <c r="L397" s="135">
        <v>8980350</v>
      </c>
      <c r="M397" s="120" t="s">
        <v>56</v>
      </c>
      <c r="N397" s="136">
        <v>718428</v>
      </c>
      <c r="O397" s="139"/>
      <c r="P397" s="132" t="s">
        <v>49</v>
      </c>
      <c r="Q397" s="141" t="s">
        <v>50</v>
      </c>
      <c r="R397" s="142">
        <f t="shared" si="5"/>
        <v>8</v>
      </c>
    </row>
    <row r="398" ht="22.5" s="2" customFormat="1">
      <c r="A398" s="119">
        <f>MAX($A$19:A397)+1</f>
        <v>380</v>
      </c>
      <c r="B398" s="120" t="s">
        <v>41</v>
      </c>
      <c r="C398" s="121" t="s">
        <v>547</v>
      </c>
      <c r="D398" s="121" t="s">
        <v>588</v>
      </c>
      <c r="E398" s="122" t="s">
        <v>117</v>
      </c>
      <c r="F398" s="123" t="s">
        <v>549</v>
      </c>
      <c r="G398" s="123" t="s">
        <v>550</v>
      </c>
      <c r="H398" s="123" t="s">
        <v>595</v>
      </c>
      <c r="I398" s="133" t="s">
        <v>540</v>
      </c>
      <c r="J398" s="134">
        <v>49537</v>
      </c>
      <c r="K398" s="134">
        <v>437</v>
      </c>
      <c r="L398" s="135">
        <v>21647669</v>
      </c>
      <c r="M398" s="120" t="s">
        <v>56</v>
      </c>
      <c r="N398" s="136">
        <v>1731814</v>
      </c>
      <c r="O398" s="139"/>
      <c r="P398" s="132" t="s">
        <v>49</v>
      </c>
      <c r="Q398" s="141" t="s">
        <v>50</v>
      </c>
      <c r="R398" s="142">
        <f t="shared" si="5"/>
        <v>8.0000022173288</v>
      </c>
    </row>
    <row r="399" ht="22.5" s="2" customFormat="1">
      <c r="A399" s="119">
        <f>MAX($A$19:A398)+1</f>
        <v>381</v>
      </c>
      <c r="B399" s="120" t="s">
        <v>41</v>
      </c>
      <c r="C399" s="121" t="s">
        <v>547</v>
      </c>
      <c r="D399" s="121" t="s">
        <v>588</v>
      </c>
      <c r="E399" s="122" t="s">
        <v>117</v>
      </c>
      <c r="F399" s="123" t="s">
        <v>549</v>
      </c>
      <c r="G399" s="123" t="s">
        <v>550</v>
      </c>
      <c r="H399" s="123" t="s">
        <v>596</v>
      </c>
      <c r="I399" s="133" t="s">
        <v>540</v>
      </c>
      <c r="J399" s="134">
        <v>26150</v>
      </c>
      <c r="K399" s="134">
        <v>1340</v>
      </c>
      <c r="L399" s="135">
        <v>35041000</v>
      </c>
      <c r="M399" s="120" t="s">
        <v>56</v>
      </c>
      <c r="N399" s="136">
        <v>2803280</v>
      </c>
      <c r="O399" s="139"/>
      <c r="P399" s="132" t="s">
        <v>49</v>
      </c>
      <c r="Q399" s="141" t="s">
        <v>50</v>
      </c>
      <c r="R399" s="142">
        <f t="shared" si="5"/>
        <v>8</v>
      </c>
    </row>
    <row r="400" ht="22.5" s="2" customFormat="1">
      <c r="A400" s="119">
        <f>MAX($A$19:A399)+1</f>
        <v>382</v>
      </c>
      <c r="B400" s="120" t="s">
        <v>41</v>
      </c>
      <c r="C400" s="121" t="s">
        <v>547</v>
      </c>
      <c r="D400" s="121" t="s">
        <v>588</v>
      </c>
      <c r="E400" s="122" t="s">
        <v>117</v>
      </c>
      <c r="F400" s="123" t="s">
        <v>549</v>
      </c>
      <c r="G400" s="123" t="s">
        <v>550</v>
      </c>
      <c r="H400" s="123" t="s">
        <v>597</v>
      </c>
      <c r="I400" s="133" t="s">
        <v>540</v>
      </c>
      <c r="J400" s="134">
        <v>30031</v>
      </c>
      <c r="K400" s="134">
        <v>1845</v>
      </c>
      <c r="L400" s="135">
        <v>55407195</v>
      </c>
      <c r="M400" s="120" t="s">
        <v>56</v>
      </c>
      <c r="N400" s="136">
        <v>4432576</v>
      </c>
      <c r="O400" s="139"/>
      <c r="P400" s="132" t="s">
        <v>49</v>
      </c>
      <c r="Q400" s="141" t="s">
        <v>50</v>
      </c>
      <c r="R400" s="142">
        <f t="shared" si="5"/>
        <v>8.0000007219279</v>
      </c>
    </row>
    <row r="401" ht="22.5" s="2" customFormat="1">
      <c r="A401" s="119">
        <f>MAX($A$19:A400)+1</f>
        <v>383</v>
      </c>
      <c r="B401" s="120" t="s">
        <v>41</v>
      </c>
      <c r="C401" s="121" t="s">
        <v>547</v>
      </c>
      <c r="D401" s="121" t="s">
        <v>588</v>
      </c>
      <c r="E401" s="122" t="s">
        <v>117</v>
      </c>
      <c r="F401" s="123" t="s">
        <v>549</v>
      </c>
      <c r="G401" s="123" t="s">
        <v>550</v>
      </c>
      <c r="H401" s="123" t="s">
        <v>598</v>
      </c>
      <c r="I401" s="133" t="s">
        <v>540</v>
      </c>
      <c r="J401" s="134">
        <v>3254</v>
      </c>
      <c r="K401" s="134">
        <v>2136</v>
      </c>
      <c r="L401" s="135">
        <v>6950544</v>
      </c>
      <c r="M401" s="120" t="s">
        <v>56</v>
      </c>
      <c r="N401" s="136">
        <v>556044</v>
      </c>
      <c r="O401" s="139"/>
      <c r="P401" s="132" t="s">
        <v>49</v>
      </c>
      <c r="Q401" s="141" t="s">
        <v>50</v>
      </c>
      <c r="R401" s="142">
        <f t="shared" si="5"/>
        <v>8.00000690593427</v>
      </c>
    </row>
    <row r="402" ht="22.5" s="2" customFormat="1">
      <c r="A402" s="119">
        <f>MAX($A$19:A401)+1</f>
        <v>384</v>
      </c>
      <c r="B402" s="120" t="s">
        <v>41</v>
      </c>
      <c r="C402" s="121" t="s">
        <v>547</v>
      </c>
      <c r="D402" s="121" t="s">
        <v>588</v>
      </c>
      <c r="E402" s="122" t="s">
        <v>117</v>
      </c>
      <c r="F402" s="123" t="s">
        <v>549</v>
      </c>
      <c r="G402" s="123" t="s">
        <v>550</v>
      </c>
      <c r="H402" s="123" t="s">
        <v>599</v>
      </c>
      <c r="I402" s="133" t="s">
        <v>540</v>
      </c>
      <c r="J402" s="134">
        <v>40860</v>
      </c>
      <c r="K402" s="134">
        <v>476</v>
      </c>
      <c r="L402" s="135">
        <v>19449360</v>
      </c>
      <c r="M402" s="120" t="s">
        <v>56</v>
      </c>
      <c r="N402" s="136">
        <v>1555949</v>
      </c>
      <c r="O402" s="139"/>
      <c r="P402" s="132" t="s">
        <v>49</v>
      </c>
      <c r="Q402" s="141" t="s">
        <v>50</v>
      </c>
      <c r="R402" s="142">
        <f t="shared" si="5"/>
        <v>8.00000102831147</v>
      </c>
    </row>
    <row r="403" s="2" customFormat="1">
      <c r="A403" s="119">
        <f>MAX($A$19:A402)+1</f>
        <v>385</v>
      </c>
      <c r="B403" s="120" t="s">
        <v>41</v>
      </c>
      <c r="C403" s="121" t="s">
        <v>547</v>
      </c>
      <c r="D403" s="121" t="s">
        <v>588</v>
      </c>
      <c r="E403" s="122" t="s">
        <v>117</v>
      </c>
      <c r="F403" s="123" t="s">
        <v>549</v>
      </c>
      <c r="G403" s="123" t="s">
        <v>550</v>
      </c>
      <c r="H403" s="123" t="s">
        <v>600</v>
      </c>
      <c r="I403" s="133" t="s">
        <v>540</v>
      </c>
      <c r="J403" s="134">
        <v>32541</v>
      </c>
      <c r="K403" s="134">
        <v>476</v>
      </c>
      <c r="L403" s="135">
        <v>15489516</v>
      </c>
      <c r="M403" s="120" t="s">
        <v>56</v>
      </c>
      <c r="N403" s="136">
        <v>1239162</v>
      </c>
      <c r="O403" s="139"/>
      <c r="P403" s="132" t="s">
        <v>49</v>
      </c>
      <c r="Q403" s="141" t="s">
        <v>50</v>
      </c>
      <c r="R403" s="142">
        <f t="shared" si="5"/>
        <v>8.00000464830534</v>
      </c>
    </row>
    <row r="404" s="2" customFormat="1">
      <c r="A404" s="119">
        <f>MAX($A$19:A403)+1</f>
        <v>386</v>
      </c>
      <c r="B404" s="120" t="s">
        <v>41</v>
      </c>
      <c r="C404" s="121" t="s">
        <v>547</v>
      </c>
      <c r="D404" s="121" t="s">
        <v>588</v>
      </c>
      <c r="E404" s="122" t="s">
        <v>117</v>
      </c>
      <c r="F404" s="123" t="s">
        <v>549</v>
      </c>
      <c r="G404" s="123" t="s">
        <v>550</v>
      </c>
      <c r="H404" s="123" t="s">
        <v>601</v>
      </c>
      <c r="I404" s="133" t="s">
        <v>540</v>
      </c>
      <c r="J404" s="134">
        <v>27325</v>
      </c>
      <c r="K404" s="134">
        <v>689</v>
      </c>
      <c r="L404" s="135">
        <v>18826925</v>
      </c>
      <c r="M404" s="120" t="s">
        <v>56</v>
      </c>
      <c r="N404" s="136">
        <v>1506154</v>
      </c>
      <c r="O404" s="139"/>
      <c r="P404" s="132" t="s">
        <v>49</v>
      </c>
      <c r="Q404" s="141" t="s">
        <v>50</v>
      </c>
      <c r="R404" s="142">
        <f ref="R404:R467" t="shared" si="6">N404/L404*100</f>
        <v>8</v>
      </c>
    </row>
    <row r="405" s="2" customFormat="1">
      <c r="A405" s="119">
        <f>MAX($A$19:A404)+1</f>
        <v>387</v>
      </c>
      <c r="B405" s="120" t="s">
        <v>41</v>
      </c>
      <c r="C405" s="121" t="s">
        <v>547</v>
      </c>
      <c r="D405" s="121" t="s">
        <v>588</v>
      </c>
      <c r="E405" s="122" t="s">
        <v>117</v>
      </c>
      <c r="F405" s="123" t="s">
        <v>549</v>
      </c>
      <c r="G405" s="123" t="s">
        <v>550</v>
      </c>
      <c r="H405" s="123" t="s">
        <v>602</v>
      </c>
      <c r="I405" s="133" t="s">
        <v>540</v>
      </c>
      <c r="J405" s="134">
        <v>14479</v>
      </c>
      <c r="K405" s="134">
        <v>2515</v>
      </c>
      <c r="L405" s="135">
        <v>36414685</v>
      </c>
      <c r="M405" s="120" t="s">
        <v>56</v>
      </c>
      <c r="N405" s="136">
        <v>2913175</v>
      </c>
      <c r="O405" s="139"/>
      <c r="P405" s="132" t="s">
        <v>49</v>
      </c>
      <c r="Q405" s="141" t="s">
        <v>50</v>
      </c>
      <c r="R405" s="142">
        <f t="shared" si="6"/>
        <v>8.00000054922897</v>
      </c>
    </row>
    <row r="406" ht="22.5" s="2" customFormat="1">
      <c r="A406" s="119">
        <f>MAX($A$19:A405)+1</f>
        <v>388</v>
      </c>
      <c r="B406" s="120" t="s">
        <v>41</v>
      </c>
      <c r="C406" s="121" t="s">
        <v>547</v>
      </c>
      <c r="D406" s="121" t="s">
        <v>588</v>
      </c>
      <c r="E406" s="122" t="s">
        <v>117</v>
      </c>
      <c r="F406" s="123" t="s">
        <v>549</v>
      </c>
      <c r="G406" s="123" t="s">
        <v>550</v>
      </c>
      <c r="H406" s="123" t="s">
        <v>603</v>
      </c>
      <c r="I406" s="133" t="s">
        <v>540</v>
      </c>
      <c r="J406" s="134">
        <v>6686</v>
      </c>
      <c r="K406" s="134">
        <v>573</v>
      </c>
      <c r="L406" s="135">
        <v>3831078</v>
      </c>
      <c r="M406" s="120" t="s">
        <v>56</v>
      </c>
      <c r="N406" s="136">
        <v>306487</v>
      </c>
      <c r="O406" s="139"/>
      <c r="P406" s="132" t="s">
        <v>49</v>
      </c>
      <c r="Q406" s="141" t="s">
        <v>50</v>
      </c>
      <c r="R406" s="142">
        <f t="shared" si="6"/>
        <v>8.00001983775846</v>
      </c>
    </row>
    <row r="407" ht="22.5" s="2" customFormat="1">
      <c r="A407" s="119">
        <f>MAX($A$19:A406)+1</f>
        <v>389</v>
      </c>
      <c r="B407" s="120" t="s">
        <v>41</v>
      </c>
      <c r="C407" s="121" t="s">
        <v>547</v>
      </c>
      <c r="D407" s="121" t="s">
        <v>588</v>
      </c>
      <c r="E407" s="122" t="s">
        <v>117</v>
      </c>
      <c r="F407" s="123" t="s">
        <v>549</v>
      </c>
      <c r="G407" s="123" t="s">
        <v>550</v>
      </c>
      <c r="H407" s="123" t="s">
        <v>604</v>
      </c>
      <c r="I407" s="133" t="s">
        <v>540</v>
      </c>
      <c r="J407" s="134">
        <v>44</v>
      </c>
      <c r="K407" s="134">
        <v>330</v>
      </c>
      <c r="L407" s="135">
        <v>14520</v>
      </c>
      <c r="M407" s="120" t="s">
        <v>56</v>
      </c>
      <c r="N407" s="136">
        <v>1162</v>
      </c>
      <c r="O407" s="139"/>
      <c r="P407" s="132" t="s">
        <v>49</v>
      </c>
      <c r="Q407" s="141" t="s">
        <v>50</v>
      </c>
      <c r="R407" s="142">
        <f t="shared" si="6"/>
        <v>8.00275482093664</v>
      </c>
    </row>
    <row r="408" s="2" customFormat="1">
      <c r="A408" s="119">
        <f>MAX($A$19:A407)+1</f>
        <v>390</v>
      </c>
      <c r="B408" s="120" t="s">
        <v>41</v>
      </c>
      <c r="C408" s="121" t="s">
        <v>547</v>
      </c>
      <c r="D408" s="121" t="s">
        <v>588</v>
      </c>
      <c r="E408" s="122" t="s">
        <v>117</v>
      </c>
      <c r="F408" s="123" t="s">
        <v>549</v>
      </c>
      <c r="G408" s="123" t="s">
        <v>550</v>
      </c>
      <c r="H408" s="123" t="s">
        <v>605</v>
      </c>
      <c r="I408" s="133" t="s">
        <v>540</v>
      </c>
      <c r="J408" s="134">
        <v>1600</v>
      </c>
      <c r="K408" s="134">
        <v>631</v>
      </c>
      <c r="L408" s="135">
        <v>1009600</v>
      </c>
      <c r="M408" s="120" t="s">
        <v>56</v>
      </c>
      <c r="N408" s="136">
        <v>80768</v>
      </c>
      <c r="O408" s="139"/>
      <c r="P408" s="132" t="s">
        <v>49</v>
      </c>
      <c r="Q408" s="141" t="s">
        <v>50</v>
      </c>
      <c r="R408" s="142">
        <f t="shared" si="6"/>
        <v>8</v>
      </c>
    </row>
    <row r="409" ht="22.5" s="2" customFormat="1">
      <c r="A409" s="119">
        <f>MAX($A$19:A408)+1</f>
        <v>391</v>
      </c>
      <c r="B409" s="120" t="s">
        <v>41</v>
      </c>
      <c r="C409" s="121" t="s">
        <v>547</v>
      </c>
      <c r="D409" s="121" t="s">
        <v>588</v>
      </c>
      <c r="E409" s="122" t="s">
        <v>117</v>
      </c>
      <c r="F409" s="123" t="s">
        <v>549</v>
      </c>
      <c r="G409" s="123" t="s">
        <v>550</v>
      </c>
      <c r="H409" s="123" t="s">
        <v>606</v>
      </c>
      <c r="I409" s="133" t="s">
        <v>540</v>
      </c>
      <c r="J409" s="134">
        <v>37</v>
      </c>
      <c r="K409" s="134">
        <v>485</v>
      </c>
      <c r="L409" s="135">
        <v>17945</v>
      </c>
      <c r="M409" s="120" t="s">
        <v>56</v>
      </c>
      <c r="N409" s="136">
        <v>1436</v>
      </c>
      <c r="O409" s="139"/>
      <c r="P409" s="132" t="s">
        <v>49</v>
      </c>
      <c r="Q409" s="141" t="s">
        <v>50</v>
      </c>
      <c r="R409" s="142">
        <f t="shared" si="6"/>
        <v>8.00222903315687</v>
      </c>
    </row>
    <row r="410" s="2" customFormat="1">
      <c r="A410" s="119">
        <f>MAX($A$19:A409)+1</f>
        <v>392</v>
      </c>
      <c r="B410" s="120" t="s">
        <v>41</v>
      </c>
      <c r="C410" s="121" t="s">
        <v>547</v>
      </c>
      <c r="D410" s="121" t="s">
        <v>588</v>
      </c>
      <c r="E410" s="122" t="s">
        <v>117</v>
      </c>
      <c r="F410" s="123" t="s">
        <v>549</v>
      </c>
      <c r="G410" s="123" t="s">
        <v>550</v>
      </c>
      <c r="H410" s="123" t="s">
        <v>607</v>
      </c>
      <c r="I410" s="133" t="s">
        <v>540</v>
      </c>
      <c r="J410" s="134">
        <v>2923</v>
      </c>
      <c r="K410" s="134">
        <v>335</v>
      </c>
      <c r="L410" s="135">
        <v>979205</v>
      </c>
      <c r="M410" s="120" t="s">
        <v>56</v>
      </c>
      <c r="N410" s="136">
        <v>78336</v>
      </c>
      <c r="O410" s="139"/>
      <c r="P410" s="132" t="s">
        <v>49</v>
      </c>
      <c r="Q410" s="141" t="s">
        <v>50</v>
      </c>
      <c r="R410" s="142">
        <f t="shared" si="6"/>
        <v>7.99995915053538</v>
      </c>
    </row>
    <row r="411" ht="22.5" s="2" customFormat="1">
      <c r="A411" s="119">
        <f>MAX($A$19:A410)+1</f>
        <v>393</v>
      </c>
      <c r="B411" s="120" t="s">
        <v>41</v>
      </c>
      <c r="C411" s="121" t="s">
        <v>547</v>
      </c>
      <c r="D411" s="121" t="s">
        <v>588</v>
      </c>
      <c r="E411" s="122" t="s">
        <v>117</v>
      </c>
      <c r="F411" s="123" t="s">
        <v>549</v>
      </c>
      <c r="G411" s="123" t="s">
        <v>550</v>
      </c>
      <c r="H411" s="123" t="s">
        <v>608</v>
      </c>
      <c r="I411" s="133" t="s">
        <v>540</v>
      </c>
      <c r="J411" s="134">
        <v>21674</v>
      </c>
      <c r="K411" s="134">
        <v>408</v>
      </c>
      <c r="L411" s="135">
        <v>8842992</v>
      </c>
      <c r="M411" s="120" t="s">
        <v>56</v>
      </c>
      <c r="N411" s="136">
        <v>707440</v>
      </c>
      <c r="O411" s="139"/>
      <c r="P411" s="132" t="s">
        <v>49</v>
      </c>
      <c r="Q411" s="141" t="s">
        <v>50</v>
      </c>
      <c r="R411" s="142">
        <f t="shared" si="6"/>
        <v>8.00000723736943</v>
      </c>
    </row>
    <row r="412" ht="22.5" s="2" customFormat="1">
      <c r="A412" s="119">
        <f>MAX($A$19:A411)+1</f>
        <v>394</v>
      </c>
      <c r="B412" s="120" t="s">
        <v>41</v>
      </c>
      <c r="C412" s="121" t="s">
        <v>547</v>
      </c>
      <c r="D412" s="121" t="s">
        <v>588</v>
      </c>
      <c r="E412" s="122" t="s">
        <v>117</v>
      </c>
      <c r="F412" s="123" t="s">
        <v>549</v>
      </c>
      <c r="G412" s="123" t="s">
        <v>550</v>
      </c>
      <c r="H412" s="123" t="s">
        <v>609</v>
      </c>
      <c r="I412" s="133" t="s">
        <v>540</v>
      </c>
      <c r="J412" s="134">
        <v>13798</v>
      </c>
      <c r="K412" s="134">
        <v>481</v>
      </c>
      <c r="L412" s="135">
        <v>6636838</v>
      </c>
      <c r="M412" s="120" t="s">
        <v>56</v>
      </c>
      <c r="N412" s="136">
        <v>530948</v>
      </c>
      <c r="O412" s="139"/>
      <c r="P412" s="132" t="s">
        <v>49</v>
      </c>
      <c r="Q412" s="141" t="s">
        <v>50</v>
      </c>
      <c r="R412" s="142">
        <f t="shared" si="6"/>
        <v>8.0000144647195</v>
      </c>
    </row>
    <row r="413" s="2" customFormat="1">
      <c r="A413" s="119">
        <f>MAX($A$19:A412)+1</f>
        <v>395</v>
      </c>
      <c r="B413" s="120" t="s">
        <v>41</v>
      </c>
      <c r="C413" s="121" t="s">
        <v>547</v>
      </c>
      <c r="D413" s="121" t="s">
        <v>588</v>
      </c>
      <c r="E413" s="122" t="s">
        <v>117</v>
      </c>
      <c r="F413" s="123" t="s">
        <v>549</v>
      </c>
      <c r="G413" s="123" t="s">
        <v>550</v>
      </c>
      <c r="H413" s="123" t="s">
        <v>610</v>
      </c>
      <c r="I413" s="133" t="s">
        <v>540</v>
      </c>
      <c r="J413" s="134">
        <v>26601</v>
      </c>
      <c r="K413" s="134">
        <v>417</v>
      </c>
      <c r="L413" s="135">
        <v>11092617</v>
      </c>
      <c r="M413" s="120" t="s">
        <v>56</v>
      </c>
      <c r="N413" s="136">
        <v>887410</v>
      </c>
      <c r="O413" s="139"/>
      <c r="P413" s="132" t="s">
        <v>49</v>
      </c>
      <c r="Q413" s="141" t="s">
        <v>50</v>
      </c>
      <c r="R413" s="142">
        <f t="shared" si="6"/>
        <v>8.00000576960333</v>
      </c>
    </row>
    <row r="414" s="2" customFormat="1">
      <c r="A414" s="119">
        <f>MAX($A$19:A413)+1</f>
        <v>396</v>
      </c>
      <c r="B414" s="120" t="s">
        <v>41</v>
      </c>
      <c r="C414" s="121" t="s">
        <v>547</v>
      </c>
      <c r="D414" s="121" t="s">
        <v>588</v>
      </c>
      <c r="E414" s="122" t="s">
        <v>117</v>
      </c>
      <c r="F414" s="123" t="s">
        <v>549</v>
      </c>
      <c r="G414" s="123" t="s">
        <v>550</v>
      </c>
      <c r="H414" s="123" t="s">
        <v>611</v>
      </c>
      <c r="I414" s="133" t="s">
        <v>540</v>
      </c>
      <c r="J414" s="134">
        <v>4805</v>
      </c>
      <c r="K414" s="134">
        <v>680</v>
      </c>
      <c r="L414" s="135">
        <v>3267400</v>
      </c>
      <c r="M414" s="120" t="s">
        <v>56</v>
      </c>
      <c r="N414" s="136">
        <v>261392</v>
      </c>
      <c r="O414" s="139"/>
      <c r="P414" s="132" t="s">
        <v>49</v>
      </c>
      <c r="Q414" s="141" t="s">
        <v>50</v>
      </c>
      <c r="R414" s="142">
        <f t="shared" si="6"/>
        <v>8</v>
      </c>
    </row>
    <row r="415" ht="22.5" s="2" customFormat="1">
      <c r="A415" s="119">
        <f>MAX($A$19:A414)+1</f>
        <v>397</v>
      </c>
      <c r="B415" s="120" t="s">
        <v>41</v>
      </c>
      <c r="C415" s="121" t="s">
        <v>547</v>
      </c>
      <c r="D415" s="121" t="s">
        <v>588</v>
      </c>
      <c r="E415" s="122" t="s">
        <v>117</v>
      </c>
      <c r="F415" s="123" t="s">
        <v>549</v>
      </c>
      <c r="G415" s="123" t="s">
        <v>550</v>
      </c>
      <c r="H415" s="123" t="s">
        <v>612</v>
      </c>
      <c r="I415" s="133" t="s">
        <v>540</v>
      </c>
      <c r="J415" s="134">
        <v>1789</v>
      </c>
      <c r="K415" s="134">
        <v>461</v>
      </c>
      <c r="L415" s="135">
        <v>824729</v>
      </c>
      <c r="M415" s="120" t="s">
        <v>56</v>
      </c>
      <c r="N415" s="136">
        <v>65979</v>
      </c>
      <c r="O415" s="139"/>
      <c r="P415" s="132" t="s">
        <v>49</v>
      </c>
      <c r="Q415" s="141" t="s">
        <v>50</v>
      </c>
      <c r="R415" s="142">
        <f t="shared" si="6"/>
        <v>8.00008245132644</v>
      </c>
    </row>
    <row r="416" ht="22.5" s="2" customFormat="1">
      <c r="A416" s="119">
        <f>MAX($A$19:A415)+1</f>
        <v>398</v>
      </c>
      <c r="B416" s="120" t="s">
        <v>41</v>
      </c>
      <c r="C416" s="121" t="s">
        <v>547</v>
      </c>
      <c r="D416" s="121" t="s">
        <v>588</v>
      </c>
      <c r="E416" s="122" t="s">
        <v>117</v>
      </c>
      <c r="F416" s="123" t="s">
        <v>549</v>
      </c>
      <c r="G416" s="123" t="s">
        <v>550</v>
      </c>
      <c r="H416" s="123" t="s">
        <v>613</v>
      </c>
      <c r="I416" s="133" t="s">
        <v>540</v>
      </c>
      <c r="J416" s="134">
        <v>4797</v>
      </c>
      <c r="K416" s="134">
        <v>1214</v>
      </c>
      <c r="L416" s="135">
        <v>5823558</v>
      </c>
      <c r="M416" s="120" t="s">
        <v>56</v>
      </c>
      <c r="N416" s="136">
        <v>465885</v>
      </c>
      <c r="O416" s="139"/>
      <c r="P416" s="132" t="s">
        <v>49</v>
      </c>
      <c r="Q416" s="141" t="s">
        <v>50</v>
      </c>
      <c r="R416" s="142">
        <f t="shared" si="6"/>
        <v>8.00000618178784</v>
      </c>
    </row>
    <row r="417" s="2" customFormat="1">
      <c r="A417" s="119">
        <f>MAX($A$19:A416)+1</f>
        <v>399</v>
      </c>
      <c r="B417" s="120" t="s">
        <v>41</v>
      </c>
      <c r="C417" s="121" t="s">
        <v>547</v>
      </c>
      <c r="D417" s="121" t="s">
        <v>588</v>
      </c>
      <c r="E417" s="122" t="s">
        <v>117</v>
      </c>
      <c r="F417" s="123" t="s">
        <v>549</v>
      </c>
      <c r="G417" s="123" t="s">
        <v>550</v>
      </c>
      <c r="H417" s="123" t="s">
        <v>614</v>
      </c>
      <c r="I417" s="133" t="s">
        <v>540</v>
      </c>
      <c r="J417" s="134">
        <v>4650</v>
      </c>
      <c r="K417" s="134">
        <v>2087</v>
      </c>
      <c r="L417" s="135">
        <v>9704550</v>
      </c>
      <c r="M417" s="120" t="s">
        <v>56</v>
      </c>
      <c r="N417" s="136">
        <v>776364</v>
      </c>
      <c r="O417" s="139"/>
      <c r="P417" s="132" t="s">
        <v>49</v>
      </c>
      <c r="Q417" s="141" t="s">
        <v>50</v>
      </c>
      <c r="R417" s="142">
        <f t="shared" si="6"/>
        <v>8</v>
      </c>
    </row>
    <row r="418" ht="22.5" s="2" customFormat="1">
      <c r="A418" s="119">
        <f>MAX($A$19:A417)+1</f>
        <v>400</v>
      </c>
      <c r="B418" s="120" t="s">
        <v>41</v>
      </c>
      <c r="C418" s="121" t="s">
        <v>547</v>
      </c>
      <c r="D418" s="121" t="s">
        <v>588</v>
      </c>
      <c r="E418" s="122" t="s">
        <v>117</v>
      </c>
      <c r="F418" s="123" t="s">
        <v>549</v>
      </c>
      <c r="G418" s="123" t="s">
        <v>550</v>
      </c>
      <c r="H418" s="123" t="s">
        <v>615</v>
      </c>
      <c r="I418" s="133" t="s">
        <v>540</v>
      </c>
      <c r="J418" s="134">
        <v>66000</v>
      </c>
      <c r="K418" s="134">
        <v>495</v>
      </c>
      <c r="L418" s="135">
        <v>32670000</v>
      </c>
      <c r="M418" s="120" t="s">
        <v>56</v>
      </c>
      <c r="N418" s="136">
        <v>2613600</v>
      </c>
      <c r="O418" s="139"/>
      <c r="P418" s="132" t="s">
        <v>49</v>
      </c>
      <c r="Q418" s="141" t="s">
        <v>50</v>
      </c>
      <c r="R418" s="142">
        <f t="shared" si="6"/>
        <v>8</v>
      </c>
    </row>
    <row r="419" ht="22.5" s="2" customFormat="1">
      <c r="A419" s="119">
        <f>MAX($A$19:A418)+1</f>
        <v>401</v>
      </c>
      <c r="B419" s="120" t="s">
        <v>41</v>
      </c>
      <c r="C419" s="121" t="s">
        <v>547</v>
      </c>
      <c r="D419" s="121" t="s">
        <v>588</v>
      </c>
      <c r="E419" s="122" t="s">
        <v>117</v>
      </c>
      <c r="F419" s="123" t="s">
        <v>549</v>
      </c>
      <c r="G419" s="123" t="s">
        <v>550</v>
      </c>
      <c r="H419" s="123" t="s">
        <v>616</v>
      </c>
      <c r="I419" s="133" t="s">
        <v>540</v>
      </c>
      <c r="J419" s="134">
        <v>236107</v>
      </c>
      <c r="K419" s="134">
        <v>495</v>
      </c>
      <c r="L419" s="135">
        <v>116872965</v>
      </c>
      <c r="M419" s="120" t="s">
        <v>56</v>
      </c>
      <c r="N419" s="136">
        <v>9349837</v>
      </c>
      <c r="O419" s="139"/>
      <c r="P419" s="132" t="s">
        <v>49</v>
      </c>
      <c r="Q419" s="141" t="s">
        <v>50</v>
      </c>
      <c r="R419" s="142">
        <f t="shared" si="6"/>
        <v>7.99999982887403</v>
      </c>
    </row>
    <row r="420" ht="22.5" s="2" customFormat="1">
      <c r="A420" s="119">
        <f>MAX($A$19:A419)+1</f>
        <v>402</v>
      </c>
      <c r="B420" s="120" t="s">
        <v>41</v>
      </c>
      <c r="C420" s="121" t="s">
        <v>547</v>
      </c>
      <c r="D420" s="121" t="s">
        <v>588</v>
      </c>
      <c r="E420" s="122" t="s">
        <v>117</v>
      </c>
      <c r="F420" s="123" t="s">
        <v>549</v>
      </c>
      <c r="G420" s="123" t="s">
        <v>550</v>
      </c>
      <c r="H420" s="123" t="s">
        <v>617</v>
      </c>
      <c r="I420" s="133" t="s">
        <v>540</v>
      </c>
      <c r="J420" s="134">
        <v>2964</v>
      </c>
      <c r="K420" s="134">
        <v>1029</v>
      </c>
      <c r="L420" s="135">
        <v>3049956</v>
      </c>
      <c r="M420" s="120" t="s">
        <v>56</v>
      </c>
      <c r="N420" s="136">
        <v>243997</v>
      </c>
      <c r="O420" s="139"/>
      <c r="P420" s="132" t="s">
        <v>49</v>
      </c>
      <c r="Q420" s="141" t="s">
        <v>50</v>
      </c>
      <c r="R420" s="142">
        <f t="shared" si="6"/>
        <v>8.00001704942629</v>
      </c>
    </row>
    <row r="421" s="2" customFormat="1">
      <c r="A421" s="119">
        <f>MAX($A$19:A420)+1</f>
        <v>403</v>
      </c>
      <c r="B421" s="120" t="s">
        <v>41</v>
      </c>
      <c r="C421" s="121" t="s">
        <v>547</v>
      </c>
      <c r="D421" s="121" t="s">
        <v>588</v>
      </c>
      <c r="E421" s="122" t="s">
        <v>117</v>
      </c>
      <c r="F421" s="123" t="s">
        <v>549</v>
      </c>
      <c r="G421" s="123" t="s">
        <v>550</v>
      </c>
      <c r="H421" s="123" t="s">
        <v>618</v>
      </c>
      <c r="I421" s="133" t="s">
        <v>540</v>
      </c>
      <c r="J421" s="134">
        <v>10350</v>
      </c>
      <c r="K421" s="134">
        <v>437</v>
      </c>
      <c r="L421" s="135">
        <v>4522950</v>
      </c>
      <c r="M421" s="120" t="s">
        <v>56</v>
      </c>
      <c r="N421" s="136">
        <v>361836</v>
      </c>
      <c r="O421" s="139"/>
      <c r="P421" s="132" t="s">
        <v>49</v>
      </c>
      <c r="Q421" s="141" t="s">
        <v>50</v>
      </c>
      <c r="R421" s="142">
        <f t="shared" si="6"/>
        <v>8</v>
      </c>
    </row>
    <row r="422" ht="22.5" s="2" customFormat="1">
      <c r="A422" s="119">
        <f>MAX($A$19:A421)+1</f>
        <v>404</v>
      </c>
      <c r="B422" s="120" t="s">
        <v>41</v>
      </c>
      <c r="C422" s="121" t="s">
        <v>547</v>
      </c>
      <c r="D422" s="121" t="s">
        <v>588</v>
      </c>
      <c r="E422" s="122" t="s">
        <v>117</v>
      </c>
      <c r="F422" s="123" t="s">
        <v>549</v>
      </c>
      <c r="G422" s="123" t="s">
        <v>550</v>
      </c>
      <c r="H422" s="123" t="s">
        <v>619</v>
      </c>
      <c r="I422" s="133" t="s">
        <v>540</v>
      </c>
      <c r="J422" s="134">
        <v>19014</v>
      </c>
      <c r="K422" s="134">
        <v>1087</v>
      </c>
      <c r="L422" s="135">
        <v>20668218</v>
      </c>
      <c r="M422" s="120" t="s">
        <v>56</v>
      </c>
      <c r="N422" s="136">
        <v>1653458</v>
      </c>
      <c r="O422" s="139"/>
      <c r="P422" s="132" t="s">
        <v>49</v>
      </c>
      <c r="Q422" s="141" t="s">
        <v>50</v>
      </c>
      <c r="R422" s="142">
        <f t="shared" si="6"/>
        <v>8.00000270947403</v>
      </c>
    </row>
    <row r="423" ht="22.5" s="2" customFormat="1">
      <c r="A423" s="119">
        <f>MAX($A$19:A422)+1</f>
        <v>405</v>
      </c>
      <c r="B423" s="120" t="s">
        <v>41</v>
      </c>
      <c r="C423" s="121" t="s">
        <v>547</v>
      </c>
      <c r="D423" s="121" t="s">
        <v>588</v>
      </c>
      <c r="E423" s="122" t="s">
        <v>117</v>
      </c>
      <c r="F423" s="123" t="s">
        <v>549</v>
      </c>
      <c r="G423" s="123" t="s">
        <v>550</v>
      </c>
      <c r="H423" s="123" t="s">
        <v>620</v>
      </c>
      <c r="I423" s="133" t="s">
        <v>540</v>
      </c>
      <c r="J423" s="134">
        <v>2400</v>
      </c>
      <c r="K423" s="134">
        <v>800</v>
      </c>
      <c r="L423" s="135">
        <v>1920000</v>
      </c>
      <c r="M423" s="120" t="s">
        <v>56</v>
      </c>
      <c r="N423" s="136">
        <v>153600</v>
      </c>
      <c r="O423" s="139"/>
      <c r="P423" s="132" t="s">
        <v>49</v>
      </c>
      <c r="Q423" s="141" t="s">
        <v>50</v>
      </c>
      <c r="R423" s="142">
        <f t="shared" si="6"/>
        <v>8</v>
      </c>
    </row>
    <row r="424" ht="22.5" s="2" customFormat="1">
      <c r="A424" s="119">
        <f>MAX($A$19:A423)+1</f>
        <v>406</v>
      </c>
      <c r="B424" s="120" t="s">
        <v>41</v>
      </c>
      <c r="C424" s="121" t="s">
        <v>547</v>
      </c>
      <c r="D424" s="121" t="s">
        <v>588</v>
      </c>
      <c r="E424" s="122" t="s">
        <v>117</v>
      </c>
      <c r="F424" s="123" t="s">
        <v>549</v>
      </c>
      <c r="G424" s="123" t="s">
        <v>550</v>
      </c>
      <c r="H424" s="123" t="s">
        <v>621</v>
      </c>
      <c r="I424" s="133" t="s">
        <v>540</v>
      </c>
      <c r="J424" s="134">
        <v>12257</v>
      </c>
      <c r="K424" s="134">
        <v>437</v>
      </c>
      <c r="L424" s="135">
        <v>5356309</v>
      </c>
      <c r="M424" s="120" t="s">
        <v>56</v>
      </c>
      <c r="N424" s="136">
        <v>428505</v>
      </c>
      <c r="O424" s="139"/>
      <c r="P424" s="132" t="s">
        <v>49</v>
      </c>
      <c r="Q424" s="141" t="s">
        <v>50</v>
      </c>
      <c r="R424" s="142">
        <f t="shared" si="6"/>
        <v>8.00000522748034</v>
      </c>
    </row>
    <row r="425" ht="22.5" s="2" customFormat="1">
      <c r="A425" s="119">
        <f>MAX($A$19:A424)+1</f>
        <v>407</v>
      </c>
      <c r="B425" s="120" t="s">
        <v>41</v>
      </c>
      <c r="C425" s="121" t="s">
        <v>547</v>
      </c>
      <c r="D425" s="121" t="s">
        <v>588</v>
      </c>
      <c r="E425" s="122" t="s">
        <v>117</v>
      </c>
      <c r="F425" s="123" t="s">
        <v>549</v>
      </c>
      <c r="G425" s="123" t="s">
        <v>550</v>
      </c>
      <c r="H425" s="123" t="s">
        <v>622</v>
      </c>
      <c r="I425" s="133" t="s">
        <v>540</v>
      </c>
      <c r="J425" s="134">
        <v>2513</v>
      </c>
      <c r="K425" s="134">
        <v>864</v>
      </c>
      <c r="L425" s="135">
        <v>2171232</v>
      </c>
      <c r="M425" s="120" t="s">
        <v>56</v>
      </c>
      <c r="N425" s="136">
        <v>173699</v>
      </c>
      <c r="O425" s="139"/>
      <c r="P425" s="132" t="s">
        <v>49</v>
      </c>
      <c r="Q425" s="141" t="s">
        <v>50</v>
      </c>
      <c r="R425" s="142">
        <f t="shared" si="6"/>
        <v>8.00002026499241</v>
      </c>
    </row>
    <row r="426" ht="22.5" s="2" customFormat="1">
      <c r="A426" s="119">
        <f>MAX($A$19:A425)+1</f>
        <v>408</v>
      </c>
      <c r="B426" s="120" t="s">
        <v>41</v>
      </c>
      <c r="C426" s="121" t="s">
        <v>547</v>
      </c>
      <c r="D426" s="121" t="s">
        <v>588</v>
      </c>
      <c r="E426" s="122" t="s">
        <v>117</v>
      </c>
      <c r="F426" s="123" t="s">
        <v>549</v>
      </c>
      <c r="G426" s="123" t="s">
        <v>550</v>
      </c>
      <c r="H426" s="123" t="s">
        <v>623</v>
      </c>
      <c r="I426" s="133" t="s">
        <v>540</v>
      </c>
      <c r="J426" s="134">
        <v>14472</v>
      </c>
      <c r="K426" s="134">
        <v>940</v>
      </c>
      <c r="L426" s="135">
        <v>13603680</v>
      </c>
      <c r="M426" s="120" t="s">
        <v>56</v>
      </c>
      <c r="N426" s="136">
        <v>1088295</v>
      </c>
      <c r="O426" s="139"/>
      <c r="P426" s="132" t="s">
        <v>49</v>
      </c>
      <c r="Q426" s="141" t="s">
        <v>50</v>
      </c>
      <c r="R426" s="142">
        <f t="shared" si="6"/>
        <v>8.00000441057126</v>
      </c>
    </row>
    <row r="427" ht="22.5" s="2" customFormat="1">
      <c r="A427" s="119">
        <f>MAX($A$19:A426)+1</f>
        <v>409</v>
      </c>
      <c r="B427" s="120" t="s">
        <v>41</v>
      </c>
      <c r="C427" s="121" t="s">
        <v>547</v>
      </c>
      <c r="D427" s="121" t="s">
        <v>588</v>
      </c>
      <c r="E427" s="122" t="s">
        <v>117</v>
      </c>
      <c r="F427" s="123" t="s">
        <v>549</v>
      </c>
      <c r="G427" s="123" t="s">
        <v>550</v>
      </c>
      <c r="H427" s="123" t="s">
        <v>624</v>
      </c>
      <c r="I427" s="133" t="s">
        <v>540</v>
      </c>
      <c r="J427" s="134">
        <v>6734</v>
      </c>
      <c r="K427" s="134">
        <v>830</v>
      </c>
      <c r="L427" s="135">
        <v>5589220</v>
      </c>
      <c r="M427" s="120" t="s">
        <v>56</v>
      </c>
      <c r="N427" s="136">
        <v>447138</v>
      </c>
      <c r="O427" s="139"/>
      <c r="P427" s="132" t="s">
        <v>49</v>
      </c>
      <c r="Q427" s="141" t="s">
        <v>50</v>
      </c>
      <c r="R427" s="142">
        <f t="shared" si="6"/>
        <v>8.00000715663366</v>
      </c>
    </row>
    <row r="428" ht="22.5" s="2" customFormat="1">
      <c r="A428" s="119">
        <f>MAX($A$19:A427)+1</f>
        <v>410</v>
      </c>
      <c r="B428" s="120" t="s">
        <v>41</v>
      </c>
      <c r="C428" s="121" t="s">
        <v>547</v>
      </c>
      <c r="D428" s="121" t="s">
        <v>588</v>
      </c>
      <c r="E428" s="122" t="s">
        <v>117</v>
      </c>
      <c r="F428" s="123" t="s">
        <v>549</v>
      </c>
      <c r="G428" s="123" t="s">
        <v>550</v>
      </c>
      <c r="H428" s="123" t="s">
        <v>625</v>
      </c>
      <c r="I428" s="133" t="s">
        <v>540</v>
      </c>
      <c r="J428" s="134">
        <v>2915</v>
      </c>
      <c r="K428" s="134">
        <v>1190</v>
      </c>
      <c r="L428" s="135">
        <v>3468850</v>
      </c>
      <c r="M428" s="120" t="s">
        <v>56</v>
      </c>
      <c r="N428" s="136">
        <v>277508</v>
      </c>
      <c r="O428" s="139"/>
      <c r="P428" s="132" t="s">
        <v>49</v>
      </c>
      <c r="Q428" s="141" t="s">
        <v>50</v>
      </c>
      <c r="R428" s="142">
        <f t="shared" si="6"/>
        <v>8</v>
      </c>
    </row>
    <row r="429" ht="22.5" s="2" customFormat="1">
      <c r="A429" s="119">
        <f>MAX($A$19:A428)+1</f>
        <v>411</v>
      </c>
      <c r="B429" s="120" t="s">
        <v>41</v>
      </c>
      <c r="C429" s="121" t="s">
        <v>547</v>
      </c>
      <c r="D429" s="121" t="s">
        <v>588</v>
      </c>
      <c r="E429" s="122" t="s">
        <v>117</v>
      </c>
      <c r="F429" s="123" t="s">
        <v>549</v>
      </c>
      <c r="G429" s="123" t="s">
        <v>550</v>
      </c>
      <c r="H429" s="123" t="s">
        <v>626</v>
      </c>
      <c r="I429" s="133" t="s">
        <v>540</v>
      </c>
      <c r="J429" s="134">
        <v>558</v>
      </c>
      <c r="K429" s="134">
        <v>1252</v>
      </c>
      <c r="L429" s="135">
        <v>698616</v>
      </c>
      <c r="M429" s="120" t="s">
        <v>56</v>
      </c>
      <c r="N429" s="136">
        <v>55890</v>
      </c>
      <c r="O429" s="139"/>
      <c r="P429" s="132" t="s">
        <v>49</v>
      </c>
      <c r="Q429" s="141" t="s">
        <v>50</v>
      </c>
      <c r="R429" s="142">
        <f t="shared" si="6"/>
        <v>8.000103060909</v>
      </c>
    </row>
    <row r="430" ht="22.5" s="2" customFormat="1">
      <c r="A430" s="119">
        <f>MAX($A$19:A429)+1</f>
        <v>412</v>
      </c>
      <c r="B430" s="120" t="s">
        <v>41</v>
      </c>
      <c r="C430" s="121" t="s">
        <v>547</v>
      </c>
      <c r="D430" s="121" t="s">
        <v>588</v>
      </c>
      <c r="E430" s="122" t="s">
        <v>117</v>
      </c>
      <c r="F430" s="123" t="s">
        <v>549</v>
      </c>
      <c r="G430" s="123" t="s">
        <v>550</v>
      </c>
      <c r="H430" s="123" t="s">
        <v>627</v>
      </c>
      <c r="I430" s="133" t="s">
        <v>540</v>
      </c>
      <c r="J430" s="134">
        <v>63630</v>
      </c>
      <c r="K430" s="134">
        <v>573</v>
      </c>
      <c r="L430" s="135">
        <v>36459990</v>
      </c>
      <c r="M430" s="120" t="s">
        <v>56</v>
      </c>
      <c r="N430" s="136">
        <v>2916800</v>
      </c>
      <c r="O430" s="139"/>
      <c r="P430" s="132" t="s">
        <v>49</v>
      </c>
      <c r="Q430" s="141" t="s">
        <v>50</v>
      </c>
      <c r="R430" s="142">
        <f t="shared" si="6"/>
        <v>8.00000219418601</v>
      </c>
    </row>
    <row r="431" ht="22.5" s="2" customFormat="1">
      <c r="A431" s="119">
        <f>MAX($A$19:A430)+1</f>
        <v>413</v>
      </c>
      <c r="B431" s="120" t="s">
        <v>41</v>
      </c>
      <c r="C431" s="121" t="s">
        <v>547</v>
      </c>
      <c r="D431" s="121" t="s">
        <v>588</v>
      </c>
      <c r="E431" s="122" t="s">
        <v>117</v>
      </c>
      <c r="F431" s="123" t="s">
        <v>549</v>
      </c>
      <c r="G431" s="123" t="s">
        <v>550</v>
      </c>
      <c r="H431" s="123" t="s">
        <v>628</v>
      </c>
      <c r="I431" s="133" t="s">
        <v>540</v>
      </c>
      <c r="J431" s="134">
        <v>4893</v>
      </c>
      <c r="K431" s="134">
        <v>777</v>
      </c>
      <c r="L431" s="135">
        <v>3801861</v>
      </c>
      <c r="M431" s="120" t="s">
        <v>56</v>
      </c>
      <c r="N431" s="136">
        <v>304149</v>
      </c>
      <c r="O431" s="139"/>
      <c r="P431" s="132" t="s">
        <v>49</v>
      </c>
      <c r="Q431" s="141" t="s">
        <v>50</v>
      </c>
      <c r="R431" s="142">
        <f t="shared" si="6"/>
        <v>8.00000315634896</v>
      </c>
    </row>
    <row r="432" ht="22.5" s="2" customFormat="1">
      <c r="A432" s="119">
        <f>MAX($A$19:A431)+1</f>
        <v>414</v>
      </c>
      <c r="B432" s="120" t="s">
        <v>41</v>
      </c>
      <c r="C432" s="121" t="s">
        <v>547</v>
      </c>
      <c r="D432" s="121" t="s">
        <v>588</v>
      </c>
      <c r="E432" s="122" t="s">
        <v>117</v>
      </c>
      <c r="F432" s="123" t="s">
        <v>549</v>
      </c>
      <c r="G432" s="123" t="s">
        <v>550</v>
      </c>
      <c r="H432" s="123" t="s">
        <v>629</v>
      </c>
      <c r="I432" s="133" t="s">
        <v>540</v>
      </c>
      <c r="J432" s="134">
        <v>782</v>
      </c>
      <c r="K432" s="134">
        <v>476</v>
      </c>
      <c r="L432" s="135">
        <v>372232</v>
      </c>
      <c r="M432" s="120" t="s">
        <v>56</v>
      </c>
      <c r="N432" s="136">
        <v>29779</v>
      </c>
      <c r="O432" s="139"/>
      <c r="P432" s="132" t="s">
        <v>49</v>
      </c>
      <c r="Q432" s="141" t="s">
        <v>50</v>
      </c>
      <c r="R432" s="142">
        <f t="shared" si="6"/>
        <v>8.00011820585011</v>
      </c>
    </row>
    <row r="433" ht="22.5" s="2" customFormat="1">
      <c r="A433" s="119">
        <f>MAX($A$19:A432)+1</f>
        <v>415</v>
      </c>
      <c r="B433" s="120" t="s">
        <v>41</v>
      </c>
      <c r="C433" s="121" t="s">
        <v>547</v>
      </c>
      <c r="D433" s="121" t="s">
        <v>588</v>
      </c>
      <c r="E433" s="122" t="s">
        <v>117</v>
      </c>
      <c r="F433" s="123" t="s">
        <v>549</v>
      </c>
      <c r="G433" s="123" t="s">
        <v>550</v>
      </c>
      <c r="H433" s="123" t="s">
        <v>630</v>
      </c>
      <c r="I433" s="133" t="s">
        <v>540</v>
      </c>
      <c r="J433" s="134">
        <v>661</v>
      </c>
      <c r="K433" s="134">
        <v>602</v>
      </c>
      <c r="L433" s="135">
        <v>397922</v>
      </c>
      <c r="M433" s="120" t="s">
        <v>56</v>
      </c>
      <c r="N433" s="136">
        <v>31834</v>
      </c>
      <c r="O433" s="139"/>
      <c r="P433" s="132" t="s">
        <v>49</v>
      </c>
      <c r="Q433" s="141" t="s">
        <v>50</v>
      </c>
      <c r="R433" s="142">
        <f t="shared" si="6"/>
        <v>8.00006031332774</v>
      </c>
    </row>
    <row r="434" ht="22.5" s="2" customFormat="1">
      <c r="A434" s="119">
        <f>MAX($A$19:A433)+1</f>
        <v>416</v>
      </c>
      <c r="B434" s="120" t="s">
        <v>41</v>
      </c>
      <c r="C434" s="121" t="s">
        <v>547</v>
      </c>
      <c r="D434" s="121" t="s">
        <v>588</v>
      </c>
      <c r="E434" s="122" t="s">
        <v>117</v>
      </c>
      <c r="F434" s="123" t="s">
        <v>549</v>
      </c>
      <c r="G434" s="123" t="s">
        <v>550</v>
      </c>
      <c r="H434" s="123" t="s">
        <v>631</v>
      </c>
      <c r="I434" s="133" t="s">
        <v>540</v>
      </c>
      <c r="J434" s="134">
        <v>73477</v>
      </c>
      <c r="K434" s="134">
        <v>630</v>
      </c>
      <c r="L434" s="135">
        <v>46290510</v>
      </c>
      <c r="M434" s="120" t="s">
        <v>56</v>
      </c>
      <c r="N434" s="136">
        <v>3703241</v>
      </c>
      <c r="O434" s="139"/>
      <c r="P434" s="132" t="s">
        <v>49</v>
      </c>
      <c r="Q434" s="141" t="s">
        <v>50</v>
      </c>
      <c r="R434" s="142">
        <f t="shared" si="6"/>
        <v>8.000000432054</v>
      </c>
    </row>
    <row r="435" ht="22.5" s="2" customFormat="1">
      <c r="A435" s="119">
        <f>MAX($A$19:A434)+1</f>
        <v>417</v>
      </c>
      <c r="B435" s="120" t="s">
        <v>41</v>
      </c>
      <c r="C435" s="121" t="s">
        <v>547</v>
      </c>
      <c r="D435" s="121" t="s">
        <v>588</v>
      </c>
      <c r="E435" s="122" t="s">
        <v>117</v>
      </c>
      <c r="F435" s="123" t="s">
        <v>549</v>
      </c>
      <c r="G435" s="123" t="s">
        <v>550</v>
      </c>
      <c r="H435" s="123" t="s">
        <v>632</v>
      </c>
      <c r="I435" s="133" t="s">
        <v>540</v>
      </c>
      <c r="J435" s="134">
        <v>16242</v>
      </c>
      <c r="K435" s="134">
        <v>461</v>
      </c>
      <c r="L435" s="135">
        <v>7487562</v>
      </c>
      <c r="M435" s="120" t="s">
        <v>56</v>
      </c>
      <c r="N435" s="136">
        <v>599005</v>
      </c>
      <c r="O435" s="139"/>
      <c r="P435" s="132" t="s">
        <v>49</v>
      </c>
      <c r="Q435" s="141" t="s">
        <v>50</v>
      </c>
      <c r="R435" s="142">
        <f t="shared" si="6"/>
        <v>8.00000053421928</v>
      </c>
    </row>
    <row r="436" ht="22.5" s="2" customFormat="1">
      <c r="A436" s="119">
        <f>MAX($A$19:A435)+1</f>
        <v>418</v>
      </c>
      <c r="B436" s="120" t="s">
        <v>41</v>
      </c>
      <c r="C436" s="121" t="s">
        <v>547</v>
      </c>
      <c r="D436" s="121" t="s">
        <v>588</v>
      </c>
      <c r="E436" s="122" t="s">
        <v>117</v>
      </c>
      <c r="F436" s="123" t="s">
        <v>549</v>
      </c>
      <c r="G436" s="123" t="s">
        <v>550</v>
      </c>
      <c r="H436" s="123" t="s">
        <v>633</v>
      </c>
      <c r="I436" s="133" t="s">
        <v>540</v>
      </c>
      <c r="J436" s="134">
        <v>6843</v>
      </c>
      <c r="K436" s="134">
        <v>461</v>
      </c>
      <c r="L436" s="135">
        <v>3154623</v>
      </c>
      <c r="M436" s="120" t="s">
        <v>56</v>
      </c>
      <c r="N436" s="136">
        <v>252370</v>
      </c>
      <c r="O436" s="139"/>
      <c r="P436" s="132" t="s">
        <v>49</v>
      </c>
      <c r="Q436" s="141" t="s">
        <v>50</v>
      </c>
      <c r="R436" s="142">
        <f t="shared" si="6"/>
        <v>8.00000507192143</v>
      </c>
    </row>
    <row r="437" ht="22.5" s="2" customFormat="1">
      <c r="A437" s="119">
        <f>MAX($A$19:A436)+1</f>
        <v>419</v>
      </c>
      <c r="B437" s="120" t="s">
        <v>41</v>
      </c>
      <c r="C437" s="121" t="s">
        <v>547</v>
      </c>
      <c r="D437" s="121" t="s">
        <v>588</v>
      </c>
      <c r="E437" s="122" t="s">
        <v>117</v>
      </c>
      <c r="F437" s="123" t="s">
        <v>549</v>
      </c>
      <c r="G437" s="123" t="s">
        <v>550</v>
      </c>
      <c r="H437" s="123" t="s">
        <v>634</v>
      </c>
      <c r="I437" s="133" t="s">
        <v>540</v>
      </c>
      <c r="J437" s="134">
        <v>15545</v>
      </c>
      <c r="K437" s="134">
        <v>534</v>
      </c>
      <c r="L437" s="135">
        <v>8301030</v>
      </c>
      <c r="M437" s="120" t="s">
        <v>56</v>
      </c>
      <c r="N437" s="136">
        <v>664083</v>
      </c>
      <c r="O437" s="139"/>
      <c r="P437" s="132" t="s">
        <v>49</v>
      </c>
      <c r="Q437" s="141" t="s">
        <v>50</v>
      </c>
      <c r="R437" s="142">
        <f t="shared" si="6"/>
        <v>8.00000722801869</v>
      </c>
    </row>
    <row r="438" ht="22.5" s="2" customFormat="1">
      <c r="A438" s="119">
        <f>MAX($A$19:A437)+1</f>
        <v>420</v>
      </c>
      <c r="B438" s="120" t="s">
        <v>41</v>
      </c>
      <c r="C438" s="121" t="s">
        <v>547</v>
      </c>
      <c r="D438" s="121" t="s">
        <v>588</v>
      </c>
      <c r="E438" s="122" t="s">
        <v>117</v>
      </c>
      <c r="F438" s="123" t="s">
        <v>549</v>
      </c>
      <c r="G438" s="123" t="s">
        <v>550</v>
      </c>
      <c r="H438" s="123" t="s">
        <v>635</v>
      </c>
      <c r="I438" s="133" t="s">
        <v>540</v>
      </c>
      <c r="J438" s="134">
        <v>28428</v>
      </c>
      <c r="K438" s="134">
        <v>398</v>
      </c>
      <c r="L438" s="135">
        <v>11314344</v>
      </c>
      <c r="M438" s="120" t="s">
        <v>56</v>
      </c>
      <c r="N438" s="136">
        <v>905148</v>
      </c>
      <c r="O438" s="139"/>
      <c r="P438" s="132" t="s">
        <v>49</v>
      </c>
      <c r="Q438" s="141" t="s">
        <v>50</v>
      </c>
      <c r="R438" s="142">
        <f t="shared" si="6"/>
        <v>8.00000424240239</v>
      </c>
    </row>
    <row r="439" s="2" customFormat="1">
      <c r="A439" s="119">
        <f>MAX($A$19:A438)+1</f>
        <v>421</v>
      </c>
      <c r="B439" s="120" t="s">
        <v>41</v>
      </c>
      <c r="C439" s="121" t="s">
        <v>547</v>
      </c>
      <c r="D439" s="121" t="s">
        <v>588</v>
      </c>
      <c r="E439" s="122" t="s">
        <v>117</v>
      </c>
      <c r="F439" s="123" t="s">
        <v>549</v>
      </c>
      <c r="G439" s="123" t="s">
        <v>550</v>
      </c>
      <c r="H439" s="123" t="s">
        <v>636</v>
      </c>
      <c r="I439" s="133" t="s">
        <v>540</v>
      </c>
      <c r="J439" s="134">
        <v>4087</v>
      </c>
      <c r="K439" s="134">
        <v>320</v>
      </c>
      <c r="L439" s="135">
        <v>1307840</v>
      </c>
      <c r="M439" s="120" t="s">
        <v>56</v>
      </c>
      <c r="N439" s="136">
        <v>104628</v>
      </c>
      <c r="O439" s="139"/>
      <c r="P439" s="132" t="s">
        <v>49</v>
      </c>
      <c r="Q439" s="141" t="s">
        <v>50</v>
      </c>
      <c r="R439" s="142">
        <f t="shared" si="6"/>
        <v>8.00006116956203</v>
      </c>
    </row>
    <row r="440" s="2" customFormat="1">
      <c r="A440" s="119">
        <f>MAX($A$19:A439)+1</f>
        <v>422</v>
      </c>
      <c r="B440" s="120" t="s">
        <v>41</v>
      </c>
      <c r="C440" s="121" t="s">
        <v>547</v>
      </c>
      <c r="D440" s="121" t="s">
        <v>588</v>
      </c>
      <c r="E440" s="122" t="s">
        <v>117</v>
      </c>
      <c r="F440" s="123" t="s">
        <v>549</v>
      </c>
      <c r="G440" s="123" t="s">
        <v>550</v>
      </c>
      <c r="H440" s="123" t="s">
        <v>637</v>
      </c>
      <c r="I440" s="133" t="s">
        <v>540</v>
      </c>
      <c r="J440" s="134">
        <v>20545</v>
      </c>
      <c r="K440" s="134">
        <v>825</v>
      </c>
      <c r="L440" s="135">
        <v>16949625</v>
      </c>
      <c r="M440" s="120" t="s">
        <v>56</v>
      </c>
      <c r="N440" s="136">
        <v>1355970</v>
      </c>
      <c r="O440" s="139"/>
      <c r="P440" s="132" t="s">
        <v>49</v>
      </c>
      <c r="Q440" s="141" t="s">
        <v>50</v>
      </c>
      <c r="R440" s="142">
        <f t="shared" si="6"/>
        <v>8</v>
      </c>
    </row>
    <row r="441" s="2" customFormat="1">
      <c r="A441" s="119">
        <f>MAX($A$19:A440)+1</f>
        <v>423</v>
      </c>
      <c r="B441" s="120" t="s">
        <v>41</v>
      </c>
      <c r="C441" s="121" t="s">
        <v>547</v>
      </c>
      <c r="D441" s="121" t="s">
        <v>588</v>
      </c>
      <c r="E441" s="122" t="s">
        <v>117</v>
      </c>
      <c r="F441" s="123" t="s">
        <v>549</v>
      </c>
      <c r="G441" s="123" t="s">
        <v>550</v>
      </c>
      <c r="H441" s="123" t="s">
        <v>638</v>
      </c>
      <c r="I441" s="133" t="s">
        <v>540</v>
      </c>
      <c r="J441" s="134">
        <v>6585</v>
      </c>
      <c r="K441" s="134">
        <v>1155</v>
      </c>
      <c r="L441" s="135">
        <v>7605675</v>
      </c>
      <c r="M441" s="120" t="s">
        <v>56</v>
      </c>
      <c r="N441" s="136">
        <v>608455</v>
      </c>
      <c r="O441" s="139"/>
      <c r="P441" s="132" t="s">
        <v>49</v>
      </c>
      <c r="Q441" s="141" t="s">
        <v>50</v>
      </c>
      <c r="R441" s="142">
        <f t="shared" si="6"/>
        <v>8.00001314807693</v>
      </c>
    </row>
    <row r="442" ht="22.5" s="2" customFormat="1">
      <c r="A442" s="119">
        <f>MAX($A$19:A441)+1</f>
        <v>424</v>
      </c>
      <c r="B442" s="120" t="s">
        <v>41</v>
      </c>
      <c r="C442" s="121" t="s">
        <v>547</v>
      </c>
      <c r="D442" s="121" t="s">
        <v>588</v>
      </c>
      <c r="E442" s="122" t="s">
        <v>117</v>
      </c>
      <c r="F442" s="123" t="s">
        <v>549</v>
      </c>
      <c r="G442" s="123" t="s">
        <v>550</v>
      </c>
      <c r="H442" s="123" t="s">
        <v>639</v>
      </c>
      <c r="I442" s="133" t="s">
        <v>540</v>
      </c>
      <c r="J442" s="134">
        <v>2374</v>
      </c>
      <c r="K442" s="134">
        <v>437</v>
      </c>
      <c r="L442" s="135">
        <v>1037438</v>
      </c>
      <c r="M442" s="120" t="s">
        <v>56</v>
      </c>
      <c r="N442" s="136">
        <v>82996</v>
      </c>
      <c r="O442" s="139"/>
      <c r="P442" s="132" t="s">
        <v>49</v>
      </c>
      <c r="Q442" s="141" t="s">
        <v>50</v>
      </c>
      <c r="R442" s="142">
        <f t="shared" si="6"/>
        <v>8.00009253565032</v>
      </c>
    </row>
    <row r="443" s="2" customFormat="1">
      <c r="A443" s="119">
        <f>MAX($A$19:A442)+1</f>
        <v>425</v>
      </c>
      <c r="B443" s="120" t="s">
        <v>41</v>
      </c>
      <c r="C443" s="121" t="s">
        <v>547</v>
      </c>
      <c r="D443" s="121" t="s">
        <v>588</v>
      </c>
      <c r="E443" s="122" t="s">
        <v>117</v>
      </c>
      <c r="F443" s="123" t="s">
        <v>549</v>
      </c>
      <c r="G443" s="123" t="s">
        <v>550</v>
      </c>
      <c r="H443" s="123" t="s">
        <v>640</v>
      </c>
      <c r="I443" s="133" t="s">
        <v>540</v>
      </c>
      <c r="J443" s="134">
        <v>7040</v>
      </c>
      <c r="K443" s="134">
        <v>830</v>
      </c>
      <c r="L443" s="135">
        <v>5843200</v>
      </c>
      <c r="M443" s="120" t="s">
        <v>56</v>
      </c>
      <c r="N443" s="136">
        <v>467456</v>
      </c>
      <c r="O443" s="139"/>
      <c r="P443" s="132" t="s">
        <v>49</v>
      </c>
      <c r="Q443" s="141" t="s">
        <v>50</v>
      </c>
      <c r="R443" s="142">
        <f t="shared" si="6"/>
        <v>8</v>
      </c>
    </row>
    <row r="444" ht="22.5" s="2" customFormat="1">
      <c r="A444" s="119">
        <f>MAX($A$19:A443)+1</f>
        <v>426</v>
      </c>
      <c r="B444" s="120" t="s">
        <v>41</v>
      </c>
      <c r="C444" s="121" t="s">
        <v>547</v>
      </c>
      <c r="D444" s="121" t="s">
        <v>588</v>
      </c>
      <c r="E444" s="122" t="s">
        <v>117</v>
      </c>
      <c r="F444" s="123" t="s">
        <v>549</v>
      </c>
      <c r="G444" s="123" t="s">
        <v>550</v>
      </c>
      <c r="H444" s="123" t="s">
        <v>641</v>
      </c>
      <c r="I444" s="133" t="s">
        <v>540</v>
      </c>
      <c r="J444" s="134">
        <v>13686</v>
      </c>
      <c r="K444" s="134">
        <v>718</v>
      </c>
      <c r="L444" s="135">
        <v>9826548</v>
      </c>
      <c r="M444" s="120" t="s">
        <v>56</v>
      </c>
      <c r="N444" s="136">
        <v>786124</v>
      </c>
      <c r="O444" s="139"/>
      <c r="P444" s="132" t="s">
        <v>49</v>
      </c>
      <c r="Q444" s="141" t="s">
        <v>50</v>
      </c>
      <c r="R444" s="142">
        <f t="shared" si="6"/>
        <v>8.00000162824219</v>
      </c>
    </row>
    <row r="445" ht="22.5" s="2" customFormat="1">
      <c r="A445" s="119">
        <f>MAX($A$19:A444)+1</f>
        <v>427</v>
      </c>
      <c r="B445" s="120" t="s">
        <v>41</v>
      </c>
      <c r="C445" s="121" t="s">
        <v>547</v>
      </c>
      <c r="D445" s="121" t="s">
        <v>588</v>
      </c>
      <c r="E445" s="122" t="s">
        <v>117</v>
      </c>
      <c r="F445" s="123" t="s">
        <v>549</v>
      </c>
      <c r="G445" s="123" t="s">
        <v>550</v>
      </c>
      <c r="H445" s="123" t="s">
        <v>642</v>
      </c>
      <c r="I445" s="133" t="s">
        <v>540</v>
      </c>
      <c r="J445" s="134">
        <v>3272</v>
      </c>
      <c r="K445" s="134">
        <v>864</v>
      </c>
      <c r="L445" s="135">
        <v>2827008</v>
      </c>
      <c r="M445" s="120" t="s">
        <v>56</v>
      </c>
      <c r="N445" s="136">
        <v>226161</v>
      </c>
      <c r="O445" s="139"/>
      <c r="P445" s="132" t="s">
        <v>49</v>
      </c>
      <c r="Q445" s="141" t="s">
        <v>50</v>
      </c>
      <c r="R445" s="142">
        <f t="shared" si="6"/>
        <v>8.00001273431133</v>
      </c>
    </row>
    <row r="446" ht="22.5" s="2" customFormat="1">
      <c r="A446" s="119">
        <f>MAX($A$19:A445)+1</f>
        <v>428</v>
      </c>
      <c r="B446" s="120" t="s">
        <v>41</v>
      </c>
      <c r="C446" s="121" t="s">
        <v>547</v>
      </c>
      <c r="D446" s="121" t="s">
        <v>588</v>
      </c>
      <c r="E446" s="122" t="s">
        <v>117</v>
      </c>
      <c r="F446" s="123" t="s">
        <v>549</v>
      </c>
      <c r="G446" s="123" t="s">
        <v>550</v>
      </c>
      <c r="H446" s="123" t="s">
        <v>643</v>
      </c>
      <c r="I446" s="133" t="s">
        <v>540</v>
      </c>
      <c r="J446" s="134">
        <v>2161</v>
      </c>
      <c r="K446" s="134">
        <v>913</v>
      </c>
      <c r="L446" s="135">
        <v>1972993</v>
      </c>
      <c r="M446" s="120" t="s">
        <v>56</v>
      </c>
      <c r="N446" s="136">
        <v>157840</v>
      </c>
      <c r="O446" s="139"/>
      <c r="P446" s="132" t="s">
        <v>49</v>
      </c>
      <c r="Q446" s="141" t="s">
        <v>50</v>
      </c>
      <c r="R446" s="142">
        <f t="shared" si="6"/>
        <v>8.00002838327353</v>
      </c>
    </row>
    <row r="447" ht="22.5" s="2" customFormat="1">
      <c r="A447" s="119">
        <f>MAX($A$19:A446)+1</f>
        <v>429</v>
      </c>
      <c r="B447" s="120" t="s">
        <v>41</v>
      </c>
      <c r="C447" s="121" t="s">
        <v>547</v>
      </c>
      <c r="D447" s="121" t="s">
        <v>588</v>
      </c>
      <c r="E447" s="122" t="s">
        <v>117</v>
      </c>
      <c r="F447" s="123" t="s">
        <v>549</v>
      </c>
      <c r="G447" s="123" t="s">
        <v>550</v>
      </c>
      <c r="H447" s="123" t="s">
        <v>644</v>
      </c>
      <c r="I447" s="133" t="s">
        <v>540</v>
      </c>
      <c r="J447" s="134">
        <v>1325</v>
      </c>
      <c r="K447" s="134">
        <v>2709</v>
      </c>
      <c r="L447" s="135">
        <v>3589425</v>
      </c>
      <c r="M447" s="120" t="s">
        <v>56</v>
      </c>
      <c r="N447" s="136">
        <v>287154</v>
      </c>
      <c r="O447" s="139"/>
      <c r="P447" s="132" t="s">
        <v>49</v>
      </c>
      <c r="Q447" s="141" t="s">
        <v>50</v>
      </c>
      <c r="R447" s="142">
        <f t="shared" si="6"/>
        <v>8</v>
      </c>
    </row>
    <row r="448" ht="22.5" s="2" customFormat="1">
      <c r="A448" s="119">
        <f>MAX($A$19:A447)+1</f>
        <v>430</v>
      </c>
      <c r="B448" s="120" t="s">
        <v>41</v>
      </c>
      <c r="C448" s="121" t="s">
        <v>547</v>
      </c>
      <c r="D448" s="121" t="s">
        <v>588</v>
      </c>
      <c r="E448" s="122" t="s">
        <v>117</v>
      </c>
      <c r="F448" s="123" t="s">
        <v>549</v>
      </c>
      <c r="G448" s="123" t="s">
        <v>550</v>
      </c>
      <c r="H448" s="123" t="s">
        <v>645</v>
      </c>
      <c r="I448" s="133" t="s">
        <v>540</v>
      </c>
      <c r="J448" s="134">
        <v>3207</v>
      </c>
      <c r="K448" s="134">
        <v>2136</v>
      </c>
      <c r="L448" s="135">
        <v>6850152</v>
      </c>
      <c r="M448" s="120" t="s">
        <v>56</v>
      </c>
      <c r="N448" s="136">
        <v>548012</v>
      </c>
      <c r="O448" s="139"/>
      <c r="P448" s="132" t="s">
        <v>49</v>
      </c>
      <c r="Q448" s="141" t="s">
        <v>50</v>
      </c>
      <c r="R448" s="142">
        <f t="shared" si="6"/>
        <v>7.99999766428541</v>
      </c>
    </row>
    <row r="449" s="2" customFormat="1">
      <c r="A449" s="119">
        <f>MAX($A$19:A448)+1</f>
        <v>431</v>
      </c>
      <c r="B449" s="120" t="s">
        <v>41</v>
      </c>
      <c r="C449" s="121" t="s">
        <v>547</v>
      </c>
      <c r="D449" s="121" t="s">
        <v>588</v>
      </c>
      <c r="E449" s="122" t="s">
        <v>117</v>
      </c>
      <c r="F449" s="123" t="s">
        <v>549</v>
      </c>
      <c r="G449" s="123" t="s">
        <v>550</v>
      </c>
      <c r="H449" s="123" t="s">
        <v>646</v>
      </c>
      <c r="I449" s="133" t="s">
        <v>540</v>
      </c>
      <c r="J449" s="134">
        <v>3600</v>
      </c>
      <c r="K449" s="134">
        <v>330</v>
      </c>
      <c r="L449" s="135">
        <v>1188000</v>
      </c>
      <c r="M449" s="120" t="s">
        <v>56</v>
      </c>
      <c r="N449" s="136">
        <v>95040</v>
      </c>
      <c r="O449" s="139"/>
      <c r="P449" s="132" t="s">
        <v>49</v>
      </c>
      <c r="Q449" s="141" t="s">
        <v>50</v>
      </c>
      <c r="R449" s="142">
        <f t="shared" si="6"/>
        <v>8</v>
      </c>
    </row>
    <row r="450" s="2" customFormat="1">
      <c r="A450" s="119">
        <f>MAX($A$19:A449)+1</f>
        <v>432</v>
      </c>
      <c r="B450" s="120" t="s">
        <v>41</v>
      </c>
      <c r="C450" s="121" t="s">
        <v>547</v>
      </c>
      <c r="D450" s="121" t="s">
        <v>588</v>
      </c>
      <c r="E450" s="122" t="s">
        <v>117</v>
      </c>
      <c r="F450" s="123" t="s">
        <v>549</v>
      </c>
      <c r="G450" s="123" t="s">
        <v>550</v>
      </c>
      <c r="H450" s="123" t="s">
        <v>647</v>
      </c>
      <c r="I450" s="133" t="s">
        <v>540</v>
      </c>
      <c r="J450" s="134">
        <v>1325</v>
      </c>
      <c r="K450" s="134">
        <v>1840</v>
      </c>
      <c r="L450" s="135">
        <v>2438000</v>
      </c>
      <c r="M450" s="120" t="s">
        <v>56</v>
      </c>
      <c r="N450" s="136">
        <v>195022</v>
      </c>
      <c r="O450" s="139"/>
      <c r="P450" s="132" t="s">
        <v>49</v>
      </c>
      <c r="Q450" s="141" t="s">
        <v>50</v>
      </c>
      <c r="R450" s="142">
        <f t="shared" si="6"/>
        <v>7.99926168990976</v>
      </c>
    </row>
    <row r="451" ht="22.5" s="2" customFormat="1">
      <c r="A451" s="119">
        <f>MAX($A$19:A450)+1</f>
        <v>433</v>
      </c>
      <c r="B451" s="120" t="s">
        <v>41</v>
      </c>
      <c r="C451" s="121" t="s">
        <v>547</v>
      </c>
      <c r="D451" s="121" t="s">
        <v>648</v>
      </c>
      <c r="E451" s="122" t="s">
        <v>117</v>
      </c>
      <c r="F451" s="123" t="s">
        <v>549</v>
      </c>
      <c r="G451" s="123" t="s">
        <v>550</v>
      </c>
      <c r="H451" s="123" t="s">
        <v>649</v>
      </c>
      <c r="I451" s="133" t="s">
        <v>540</v>
      </c>
      <c r="J451" s="134">
        <v>25000</v>
      </c>
      <c r="K451" s="134">
        <v>370</v>
      </c>
      <c r="L451" s="135">
        <v>9250000</v>
      </c>
      <c r="M451" s="120" t="s">
        <v>56</v>
      </c>
      <c r="N451" s="136">
        <v>740000</v>
      </c>
      <c r="O451" s="139"/>
      <c r="P451" s="132" t="s">
        <v>49</v>
      </c>
      <c r="Q451" s="141" t="s">
        <v>50</v>
      </c>
      <c r="R451" s="142">
        <f t="shared" si="6"/>
        <v>8</v>
      </c>
    </row>
    <row r="452" ht="22.5" s="2" customFormat="1">
      <c r="A452" s="119">
        <f>MAX($A$19:A451)+1</f>
        <v>434</v>
      </c>
      <c r="B452" s="120" t="s">
        <v>41</v>
      </c>
      <c r="C452" s="121" t="s">
        <v>547</v>
      </c>
      <c r="D452" s="121" t="s">
        <v>648</v>
      </c>
      <c r="E452" s="122" t="s">
        <v>117</v>
      </c>
      <c r="F452" s="123" t="s">
        <v>549</v>
      </c>
      <c r="G452" s="123" t="s">
        <v>550</v>
      </c>
      <c r="H452" s="123" t="s">
        <v>650</v>
      </c>
      <c r="I452" s="133" t="s">
        <v>540</v>
      </c>
      <c r="J452" s="134">
        <v>10000</v>
      </c>
      <c r="K452" s="134">
        <v>385</v>
      </c>
      <c r="L452" s="135">
        <v>3850000</v>
      </c>
      <c r="M452" s="120" t="s">
        <v>56</v>
      </c>
      <c r="N452" s="136">
        <v>308000</v>
      </c>
      <c r="O452" s="139"/>
      <c r="P452" s="132" t="s">
        <v>49</v>
      </c>
      <c r="Q452" s="141" t="s">
        <v>50</v>
      </c>
      <c r="R452" s="142">
        <f t="shared" si="6"/>
        <v>8</v>
      </c>
    </row>
    <row r="453" ht="22.5" s="2" customFormat="1">
      <c r="A453" s="119">
        <f>MAX($A$19:A452)+1</f>
        <v>435</v>
      </c>
      <c r="B453" s="120" t="s">
        <v>41</v>
      </c>
      <c r="C453" s="121" t="s">
        <v>547</v>
      </c>
      <c r="D453" s="121" t="s">
        <v>648</v>
      </c>
      <c r="E453" s="122" t="s">
        <v>117</v>
      </c>
      <c r="F453" s="123" t="s">
        <v>549</v>
      </c>
      <c r="G453" s="123" t="s">
        <v>550</v>
      </c>
      <c r="H453" s="123" t="s">
        <v>651</v>
      </c>
      <c r="I453" s="133" t="s">
        <v>540</v>
      </c>
      <c r="J453" s="134">
        <v>8400</v>
      </c>
      <c r="K453" s="134">
        <v>2960</v>
      </c>
      <c r="L453" s="135">
        <v>24864000</v>
      </c>
      <c r="M453" s="120" t="s">
        <v>56</v>
      </c>
      <c r="N453" s="136">
        <v>1989120</v>
      </c>
      <c r="O453" s="139"/>
      <c r="P453" s="132" t="s">
        <v>49</v>
      </c>
      <c r="Q453" s="141" t="s">
        <v>50</v>
      </c>
      <c r="R453" s="142">
        <f t="shared" si="6"/>
        <v>8</v>
      </c>
    </row>
    <row r="454" ht="22.5" s="2" customFormat="1">
      <c r="A454" s="119">
        <f>MAX($A$19:A453)+1</f>
        <v>436</v>
      </c>
      <c r="B454" s="120" t="s">
        <v>41</v>
      </c>
      <c r="C454" s="121" t="s">
        <v>547</v>
      </c>
      <c r="D454" s="121" t="s">
        <v>652</v>
      </c>
      <c r="E454" s="122">
        <v>45230</v>
      </c>
      <c r="F454" s="123" t="s">
        <v>653</v>
      </c>
      <c r="G454" s="123" t="s">
        <v>550</v>
      </c>
      <c r="H454" s="123" t="s">
        <v>654</v>
      </c>
      <c r="I454" s="133" t="s">
        <v>540</v>
      </c>
      <c r="J454" s="134">
        <v>344031</v>
      </c>
      <c r="K454" s="134">
        <v>450</v>
      </c>
      <c r="L454" s="135">
        <v>154813950</v>
      </c>
      <c r="M454" s="120" t="s">
        <v>56</v>
      </c>
      <c r="N454" s="136">
        <v>12385116</v>
      </c>
      <c r="O454" s="139"/>
      <c r="P454" s="132" t="s">
        <v>49</v>
      </c>
      <c r="Q454" s="141" t="s">
        <v>50</v>
      </c>
      <c r="R454" s="142">
        <f t="shared" si="6"/>
        <v>8</v>
      </c>
    </row>
    <row r="455" s="2" customFormat="1">
      <c r="A455" s="119">
        <f>MAX($A$19:A454)+1</f>
        <v>437</v>
      </c>
      <c r="B455" s="120" t="s">
        <v>41</v>
      </c>
      <c r="C455" s="121" t="s">
        <v>655</v>
      </c>
      <c r="D455" s="121" t="s">
        <v>656</v>
      </c>
      <c r="E455" s="122">
        <v>45198</v>
      </c>
      <c r="F455" s="123" t="s">
        <v>657</v>
      </c>
      <c r="G455" s="123" t="s">
        <v>658</v>
      </c>
      <c r="H455" s="123" t="s">
        <v>659</v>
      </c>
      <c r="I455" s="133" t="s">
        <v>288</v>
      </c>
      <c r="J455" s="134">
        <v>48</v>
      </c>
      <c r="K455" s="134">
        <v>29000</v>
      </c>
      <c r="L455" s="135">
        <v>1392000</v>
      </c>
      <c r="M455" s="120" t="s">
        <v>229</v>
      </c>
      <c r="N455" s="136">
        <v>139200</v>
      </c>
      <c r="O455" s="139"/>
      <c r="P455" s="132" t="s">
        <v>49</v>
      </c>
      <c r="Q455" s="141" t="s">
        <v>50</v>
      </c>
      <c r="R455" s="142">
        <f t="shared" si="6"/>
        <v>10</v>
      </c>
    </row>
    <row r="456" ht="22.5" s="2" customFormat="1">
      <c r="A456" s="119">
        <f>MAX($A$19:A455)+1</f>
        <v>438</v>
      </c>
      <c r="B456" s="120" t="s">
        <v>41</v>
      </c>
      <c r="C456" s="121" t="s">
        <v>660</v>
      </c>
      <c r="D456" s="121" t="s">
        <v>661</v>
      </c>
      <c r="E456" s="122" t="s">
        <v>8983</v>
      </c>
      <c r="F456" s="123" t="s">
        <v>662</v>
      </c>
      <c r="G456" s="123" t="s">
        <v>663</v>
      </c>
      <c r="H456" s="123" t="s">
        <v>664</v>
      </c>
      <c r="I456" s="133" t="s">
        <v>303</v>
      </c>
      <c r="J456" s="134">
        <v>8</v>
      </c>
      <c r="K456" s="134">
        <v>183000</v>
      </c>
      <c r="L456" s="135">
        <v>1464000</v>
      </c>
      <c r="M456" s="120" t="s">
        <v>229</v>
      </c>
      <c r="N456" s="136">
        <v>146400</v>
      </c>
      <c r="O456" s="139"/>
      <c r="P456" s="132" t="s">
        <v>49</v>
      </c>
      <c r="Q456" s="141" t="s">
        <v>50</v>
      </c>
      <c r="R456" s="142">
        <f t="shared" si="6"/>
        <v>10</v>
      </c>
    </row>
    <row r="457" ht="22.5" s="2" customFormat="1">
      <c r="A457" s="119">
        <f>MAX($A$19:A456)+1</f>
        <v>439</v>
      </c>
      <c r="B457" s="120" t="s">
        <v>41</v>
      </c>
      <c r="C457" s="121" t="s">
        <v>660</v>
      </c>
      <c r="D457" s="121" t="s">
        <v>661</v>
      </c>
      <c r="E457" s="122" t="s">
        <v>8983</v>
      </c>
      <c r="F457" s="123" t="s">
        <v>662</v>
      </c>
      <c r="G457" s="123" t="s">
        <v>663</v>
      </c>
      <c r="H457" s="123" t="s">
        <v>665</v>
      </c>
      <c r="I457" s="133" t="s">
        <v>303</v>
      </c>
      <c r="J457" s="134">
        <v>4</v>
      </c>
      <c r="K457" s="134">
        <v>104545</v>
      </c>
      <c r="L457" s="135">
        <v>418180</v>
      </c>
      <c r="M457" s="120" t="s">
        <v>229</v>
      </c>
      <c r="N457" s="136">
        <v>41818</v>
      </c>
      <c r="O457" s="139"/>
      <c r="P457" s="132" t="s">
        <v>49</v>
      </c>
      <c r="Q457" s="141" t="s">
        <v>50</v>
      </c>
      <c r="R457" s="142">
        <f t="shared" si="6"/>
        <v>10</v>
      </c>
    </row>
    <row r="458" ht="22.5" s="2" customFormat="1">
      <c r="A458" s="119">
        <f>MAX($A$19:A457)+1</f>
        <v>440</v>
      </c>
      <c r="B458" s="120" t="s">
        <v>41</v>
      </c>
      <c r="C458" s="121" t="s">
        <v>660</v>
      </c>
      <c r="D458" s="121" t="s">
        <v>661</v>
      </c>
      <c r="E458" s="122" t="s">
        <v>8983</v>
      </c>
      <c r="F458" s="123" t="s">
        <v>662</v>
      </c>
      <c r="G458" s="123" t="s">
        <v>663</v>
      </c>
      <c r="H458" s="123" t="s">
        <v>666</v>
      </c>
      <c r="I458" s="133" t="s">
        <v>303</v>
      </c>
      <c r="J458" s="134">
        <v>4</v>
      </c>
      <c r="K458" s="134">
        <v>96000</v>
      </c>
      <c r="L458" s="135">
        <v>384000</v>
      </c>
      <c r="M458" s="120" t="s">
        <v>229</v>
      </c>
      <c r="N458" s="136">
        <v>38400</v>
      </c>
      <c r="O458" s="139"/>
      <c r="P458" s="132" t="s">
        <v>49</v>
      </c>
      <c r="Q458" s="141" t="s">
        <v>50</v>
      </c>
      <c r="R458" s="142">
        <f t="shared" si="6"/>
        <v>10</v>
      </c>
    </row>
    <row r="459" ht="22.5" s="2" customFormat="1">
      <c r="A459" s="119">
        <f>MAX($A$19:A458)+1</f>
        <v>441</v>
      </c>
      <c r="B459" s="120" t="s">
        <v>41</v>
      </c>
      <c r="C459" s="121" t="s">
        <v>660</v>
      </c>
      <c r="D459" s="121" t="s">
        <v>667</v>
      </c>
      <c r="E459" s="122" t="s">
        <v>8983</v>
      </c>
      <c r="F459" s="123" t="s">
        <v>662</v>
      </c>
      <c r="G459" s="123" t="s">
        <v>663</v>
      </c>
      <c r="H459" s="123" t="s">
        <v>668</v>
      </c>
      <c r="I459" s="133" t="s">
        <v>669</v>
      </c>
      <c r="J459" s="134">
        <v>1</v>
      </c>
      <c r="K459" s="134">
        <v>100000</v>
      </c>
      <c r="L459" s="135">
        <v>100000</v>
      </c>
      <c r="M459" s="120" t="s">
        <v>56</v>
      </c>
      <c r="N459" s="136">
        <v>8000</v>
      </c>
      <c r="O459" s="139"/>
      <c r="P459" s="132" t="s">
        <v>49</v>
      </c>
      <c r="Q459" s="141" t="s">
        <v>50</v>
      </c>
      <c r="R459" s="142">
        <f t="shared" si="6"/>
        <v>8</v>
      </c>
    </row>
    <row r="460" ht="22.5" s="2" customFormat="1">
      <c r="A460" s="119">
        <f>MAX($A$19:A459)+1</f>
        <v>442</v>
      </c>
      <c r="B460" s="120" t="s">
        <v>41</v>
      </c>
      <c r="C460" s="121" t="s">
        <v>660</v>
      </c>
      <c r="D460" s="121" t="s">
        <v>667</v>
      </c>
      <c r="E460" s="122" t="s">
        <v>8983</v>
      </c>
      <c r="F460" s="123" t="s">
        <v>662</v>
      </c>
      <c r="G460" s="123" t="s">
        <v>663</v>
      </c>
      <c r="H460" s="123" t="s">
        <v>670</v>
      </c>
      <c r="I460" s="133" t="s">
        <v>669</v>
      </c>
      <c r="J460" s="134">
        <v>1</v>
      </c>
      <c r="K460" s="134">
        <v>100000</v>
      </c>
      <c r="L460" s="135">
        <v>100000</v>
      </c>
      <c r="M460" s="120" t="s">
        <v>56</v>
      </c>
      <c r="N460" s="136">
        <v>8000</v>
      </c>
      <c r="O460" s="139"/>
      <c r="P460" s="132" t="s">
        <v>49</v>
      </c>
      <c r="Q460" s="141" t="s">
        <v>50</v>
      </c>
      <c r="R460" s="142">
        <f t="shared" si="6"/>
        <v>8</v>
      </c>
    </row>
    <row r="461" ht="22.5" s="2" customFormat="1">
      <c r="A461" s="119">
        <f>MAX($A$19:A460)+1</f>
        <v>443</v>
      </c>
      <c r="B461" s="120" t="s">
        <v>41</v>
      </c>
      <c r="C461" s="121" t="s">
        <v>660</v>
      </c>
      <c r="D461" s="121" t="s">
        <v>667</v>
      </c>
      <c r="E461" s="122" t="s">
        <v>8983</v>
      </c>
      <c r="F461" s="123" t="s">
        <v>662</v>
      </c>
      <c r="G461" s="123" t="s">
        <v>663</v>
      </c>
      <c r="H461" s="123" t="s">
        <v>671</v>
      </c>
      <c r="I461" s="133" t="s">
        <v>669</v>
      </c>
      <c r="J461" s="134">
        <v>1</v>
      </c>
      <c r="K461" s="134">
        <v>630000</v>
      </c>
      <c r="L461" s="135">
        <v>630000</v>
      </c>
      <c r="M461" s="120" t="s">
        <v>56</v>
      </c>
      <c r="N461" s="136">
        <v>50400</v>
      </c>
      <c r="O461" s="139"/>
      <c r="P461" s="132" t="s">
        <v>49</v>
      </c>
      <c r="Q461" s="141" t="s">
        <v>50</v>
      </c>
      <c r="R461" s="142">
        <f t="shared" si="6"/>
        <v>8</v>
      </c>
    </row>
    <row r="462" ht="22.5" s="2" customFormat="1">
      <c r="A462" s="119">
        <f>MAX($A$19:A461)+1</f>
        <v>444</v>
      </c>
      <c r="B462" s="120" t="s">
        <v>41</v>
      </c>
      <c r="C462" s="121" t="s">
        <v>660</v>
      </c>
      <c r="D462" s="121" t="s">
        <v>667</v>
      </c>
      <c r="E462" s="122" t="s">
        <v>8983</v>
      </c>
      <c r="F462" s="123" t="s">
        <v>662</v>
      </c>
      <c r="G462" s="123" t="s">
        <v>663</v>
      </c>
      <c r="H462" s="123" t="s">
        <v>672</v>
      </c>
      <c r="I462" s="133" t="s">
        <v>669</v>
      </c>
      <c r="J462" s="134">
        <v>1</v>
      </c>
      <c r="K462" s="134">
        <v>600000</v>
      </c>
      <c r="L462" s="135">
        <v>600000</v>
      </c>
      <c r="M462" s="120" t="s">
        <v>56</v>
      </c>
      <c r="N462" s="136">
        <v>48000</v>
      </c>
      <c r="O462" s="139"/>
      <c r="P462" s="132" t="s">
        <v>49</v>
      </c>
      <c r="Q462" s="141" t="s">
        <v>50</v>
      </c>
      <c r="R462" s="142">
        <f t="shared" si="6"/>
        <v>8</v>
      </c>
    </row>
    <row r="463" ht="22.5" s="2" customFormat="1">
      <c r="A463" s="119">
        <f>MAX($A$19:A462)+1</f>
        <v>445</v>
      </c>
      <c r="B463" s="120" t="s">
        <v>41</v>
      </c>
      <c r="C463" s="121" t="s">
        <v>660</v>
      </c>
      <c r="D463" s="121" t="s">
        <v>667</v>
      </c>
      <c r="E463" s="122" t="s">
        <v>8983</v>
      </c>
      <c r="F463" s="123" t="s">
        <v>662</v>
      </c>
      <c r="G463" s="123" t="s">
        <v>663</v>
      </c>
      <c r="H463" s="123" t="s">
        <v>673</v>
      </c>
      <c r="I463" s="133" t="s">
        <v>98</v>
      </c>
      <c r="J463" s="134">
        <v>1</v>
      </c>
      <c r="K463" s="134">
        <v>315000</v>
      </c>
      <c r="L463" s="135">
        <v>315000</v>
      </c>
      <c r="M463" s="120" t="s">
        <v>56</v>
      </c>
      <c r="N463" s="136">
        <v>25200</v>
      </c>
      <c r="O463" s="139"/>
      <c r="P463" s="132" t="s">
        <v>49</v>
      </c>
      <c r="Q463" s="141" t="s">
        <v>50</v>
      </c>
      <c r="R463" s="142">
        <f t="shared" si="6"/>
        <v>8</v>
      </c>
    </row>
    <row r="464" ht="22.5" s="2" customFormat="1">
      <c r="A464" s="119">
        <f>MAX($A$19:A463)+1</f>
        <v>446</v>
      </c>
      <c r="B464" s="120" t="s">
        <v>41</v>
      </c>
      <c r="C464" s="121" t="s">
        <v>660</v>
      </c>
      <c r="D464" s="121" t="s">
        <v>667</v>
      </c>
      <c r="E464" s="122" t="s">
        <v>8983</v>
      </c>
      <c r="F464" s="123" t="s">
        <v>662</v>
      </c>
      <c r="G464" s="123" t="s">
        <v>663</v>
      </c>
      <c r="H464" s="123" t="s">
        <v>674</v>
      </c>
      <c r="I464" s="133" t="s">
        <v>98</v>
      </c>
      <c r="J464" s="134">
        <v>1</v>
      </c>
      <c r="K464" s="134">
        <v>575000</v>
      </c>
      <c r="L464" s="135">
        <v>575000</v>
      </c>
      <c r="M464" s="120" t="s">
        <v>56</v>
      </c>
      <c r="N464" s="136">
        <v>46000</v>
      </c>
      <c r="O464" s="139"/>
      <c r="P464" s="132" t="s">
        <v>49</v>
      </c>
      <c r="Q464" s="141" t="s">
        <v>50</v>
      </c>
      <c r="R464" s="142">
        <f t="shared" si="6"/>
        <v>8</v>
      </c>
    </row>
    <row r="465" ht="22.5" s="2" customFormat="1">
      <c r="A465" s="119">
        <f>MAX($A$19:A464)+1</f>
        <v>447</v>
      </c>
      <c r="B465" s="120" t="s">
        <v>41</v>
      </c>
      <c r="C465" s="121" t="s">
        <v>660</v>
      </c>
      <c r="D465" s="121" t="s">
        <v>667</v>
      </c>
      <c r="E465" s="122" t="s">
        <v>8983</v>
      </c>
      <c r="F465" s="123" t="s">
        <v>662</v>
      </c>
      <c r="G465" s="123" t="s">
        <v>663</v>
      </c>
      <c r="H465" s="123" t="s">
        <v>675</v>
      </c>
      <c r="I465" s="133" t="s">
        <v>98</v>
      </c>
      <c r="J465" s="134">
        <v>1</v>
      </c>
      <c r="K465" s="134">
        <v>255000</v>
      </c>
      <c r="L465" s="135">
        <v>255000</v>
      </c>
      <c r="M465" s="120" t="s">
        <v>56</v>
      </c>
      <c r="N465" s="136">
        <v>20400</v>
      </c>
      <c r="O465" s="139"/>
      <c r="P465" s="132" t="s">
        <v>49</v>
      </c>
      <c r="Q465" s="141" t="s">
        <v>50</v>
      </c>
      <c r="R465" s="142">
        <f t="shared" si="6"/>
        <v>8</v>
      </c>
    </row>
    <row r="466" ht="22.5" s="2" customFormat="1">
      <c r="A466" s="119">
        <f>MAX($A$19:A465)+1</f>
        <v>448</v>
      </c>
      <c r="B466" s="120" t="s">
        <v>41</v>
      </c>
      <c r="C466" s="121" t="s">
        <v>660</v>
      </c>
      <c r="D466" s="121" t="s">
        <v>667</v>
      </c>
      <c r="E466" s="122" t="s">
        <v>8983</v>
      </c>
      <c r="F466" s="123" t="s">
        <v>662</v>
      </c>
      <c r="G466" s="123" t="s">
        <v>663</v>
      </c>
      <c r="H466" s="123" t="s">
        <v>676</v>
      </c>
      <c r="I466" s="133" t="s">
        <v>98</v>
      </c>
      <c r="J466" s="134">
        <v>1</v>
      </c>
      <c r="K466" s="134">
        <v>730000</v>
      </c>
      <c r="L466" s="135">
        <v>730000</v>
      </c>
      <c r="M466" s="120" t="s">
        <v>56</v>
      </c>
      <c r="N466" s="136">
        <v>58400</v>
      </c>
      <c r="O466" s="139"/>
      <c r="P466" s="132" t="s">
        <v>49</v>
      </c>
      <c r="Q466" s="141" t="s">
        <v>50</v>
      </c>
      <c r="R466" s="142">
        <f t="shared" si="6"/>
        <v>8</v>
      </c>
    </row>
    <row r="467" ht="22.5" s="2" customFormat="1">
      <c r="A467" s="119">
        <f>MAX($A$19:A466)+1</f>
        <v>449</v>
      </c>
      <c r="B467" s="120" t="s">
        <v>41</v>
      </c>
      <c r="C467" s="121" t="s">
        <v>660</v>
      </c>
      <c r="D467" s="121" t="s">
        <v>667</v>
      </c>
      <c r="E467" s="122" t="s">
        <v>8983</v>
      </c>
      <c r="F467" s="123" t="s">
        <v>662</v>
      </c>
      <c r="G467" s="123" t="s">
        <v>663</v>
      </c>
      <c r="H467" s="123" t="s">
        <v>677</v>
      </c>
      <c r="I467" s="133" t="s">
        <v>98</v>
      </c>
      <c r="J467" s="134">
        <v>1</v>
      </c>
      <c r="K467" s="134">
        <v>20000</v>
      </c>
      <c r="L467" s="135">
        <v>20000</v>
      </c>
      <c r="M467" s="120" t="s">
        <v>56</v>
      </c>
      <c r="N467" s="136">
        <v>1600</v>
      </c>
      <c r="O467" s="139"/>
      <c r="P467" s="132" t="s">
        <v>49</v>
      </c>
      <c r="Q467" s="141" t="s">
        <v>50</v>
      </c>
      <c r="R467" s="142">
        <f t="shared" si="6"/>
        <v>8</v>
      </c>
    </row>
    <row r="468" ht="22.5" s="2" customFormat="1">
      <c r="A468" s="119">
        <f>MAX($A$19:A467)+1</f>
        <v>450</v>
      </c>
      <c r="B468" s="120" t="s">
        <v>41</v>
      </c>
      <c r="C468" s="121" t="s">
        <v>660</v>
      </c>
      <c r="D468" s="121" t="s">
        <v>678</v>
      </c>
      <c r="E468" s="122" t="s">
        <v>679</v>
      </c>
      <c r="F468" s="123" t="s">
        <v>662</v>
      </c>
      <c r="G468" s="123" t="s">
        <v>663</v>
      </c>
      <c r="H468" s="123" t="s">
        <v>666</v>
      </c>
      <c r="I468" s="133" t="s">
        <v>303</v>
      </c>
      <c r="J468" s="134">
        <v>20</v>
      </c>
      <c r="K468" s="134">
        <v>96000</v>
      </c>
      <c r="L468" s="135">
        <v>1920000</v>
      </c>
      <c r="M468" s="120" t="s">
        <v>229</v>
      </c>
      <c r="N468" s="136">
        <v>192000</v>
      </c>
      <c r="O468" s="139"/>
      <c r="P468" s="132" t="s">
        <v>49</v>
      </c>
      <c r="Q468" s="141" t="s">
        <v>50</v>
      </c>
      <c r="R468" s="142">
        <f ref="R468:R531" t="shared" si="7">N468/L468*100</f>
        <v>10</v>
      </c>
    </row>
    <row r="469" ht="22.5" s="2" customFormat="1">
      <c r="A469" s="119">
        <f>MAX($A$19:A468)+1</f>
        <v>451</v>
      </c>
      <c r="B469" s="120" t="s">
        <v>41</v>
      </c>
      <c r="C469" s="121" t="s">
        <v>660</v>
      </c>
      <c r="D469" s="121" t="s">
        <v>678</v>
      </c>
      <c r="E469" s="122" t="s">
        <v>679</v>
      </c>
      <c r="F469" s="123" t="s">
        <v>662</v>
      </c>
      <c r="G469" s="123" t="s">
        <v>663</v>
      </c>
      <c r="H469" s="123" t="s">
        <v>664</v>
      </c>
      <c r="I469" s="133" t="s">
        <v>303</v>
      </c>
      <c r="J469" s="134">
        <v>21</v>
      </c>
      <c r="K469" s="134">
        <v>168300</v>
      </c>
      <c r="L469" s="135">
        <v>3534300</v>
      </c>
      <c r="M469" s="120" t="s">
        <v>229</v>
      </c>
      <c r="N469" s="136">
        <v>353430</v>
      </c>
      <c r="O469" s="139"/>
      <c r="P469" s="132" t="s">
        <v>49</v>
      </c>
      <c r="Q469" s="141" t="s">
        <v>50</v>
      </c>
      <c r="R469" s="142">
        <f t="shared" si="7"/>
        <v>10</v>
      </c>
    </row>
    <row r="470" ht="22.5" s="2" customFormat="1">
      <c r="A470" s="119">
        <f>MAX($A$19:A469)+1</f>
        <v>452</v>
      </c>
      <c r="B470" s="120" t="s">
        <v>41</v>
      </c>
      <c r="C470" s="121" t="s">
        <v>660</v>
      </c>
      <c r="D470" s="121" t="s">
        <v>680</v>
      </c>
      <c r="E470" s="122" t="s">
        <v>679</v>
      </c>
      <c r="F470" s="123" t="s">
        <v>662</v>
      </c>
      <c r="G470" s="123" t="s">
        <v>663</v>
      </c>
      <c r="H470" s="123" t="s">
        <v>681</v>
      </c>
      <c r="I470" s="133" t="s">
        <v>669</v>
      </c>
      <c r="J470" s="134">
        <v>1</v>
      </c>
      <c r="K470" s="134">
        <v>900000</v>
      </c>
      <c r="L470" s="135">
        <v>900000</v>
      </c>
      <c r="M470" s="120" t="s">
        <v>56</v>
      </c>
      <c r="N470" s="136">
        <v>72000</v>
      </c>
      <c r="O470" s="139"/>
      <c r="P470" s="132" t="s">
        <v>49</v>
      </c>
      <c r="Q470" s="141" t="s">
        <v>50</v>
      </c>
      <c r="R470" s="142">
        <f t="shared" si="7"/>
        <v>8</v>
      </c>
    </row>
    <row r="471" ht="22.5" s="2" customFormat="1">
      <c r="A471" s="119">
        <f>MAX($A$19:A470)+1</f>
        <v>453</v>
      </c>
      <c r="B471" s="120" t="s">
        <v>41</v>
      </c>
      <c r="C471" s="121" t="s">
        <v>660</v>
      </c>
      <c r="D471" s="121" t="s">
        <v>680</v>
      </c>
      <c r="E471" s="122" t="s">
        <v>679</v>
      </c>
      <c r="F471" s="123" t="s">
        <v>662</v>
      </c>
      <c r="G471" s="123" t="s">
        <v>663</v>
      </c>
      <c r="H471" s="123" t="s">
        <v>682</v>
      </c>
      <c r="I471" s="133" t="s">
        <v>669</v>
      </c>
      <c r="J471" s="134">
        <v>1</v>
      </c>
      <c r="K471" s="134">
        <v>150000</v>
      </c>
      <c r="L471" s="135">
        <v>150000</v>
      </c>
      <c r="M471" s="120" t="s">
        <v>56</v>
      </c>
      <c r="N471" s="136">
        <v>12000</v>
      </c>
      <c r="O471" s="139"/>
      <c r="P471" s="132" t="s">
        <v>49</v>
      </c>
      <c r="Q471" s="141" t="s">
        <v>50</v>
      </c>
      <c r="R471" s="142">
        <f t="shared" si="7"/>
        <v>8</v>
      </c>
    </row>
    <row r="472" ht="22.5" s="2" customFormat="1">
      <c r="A472" s="119">
        <f>MAX($A$19:A471)+1</f>
        <v>454</v>
      </c>
      <c r="B472" s="120" t="s">
        <v>41</v>
      </c>
      <c r="C472" s="121" t="s">
        <v>660</v>
      </c>
      <c r="D472" s="121" t="s">
        <v>680</v>
      </c>
      <c r="E472" s="122" t="s">
        <v>679</v>
      </c>
      <c r="F472" s="123" t="s">
        <v>662</v>
      </c>
      <c r="G472" s="123" t="s">
        <v>663</v>
      </c>
      <c r="H472" s="123" t="s">
        <v>683</v>
      </c>
      <c r="I472" s="133" t="s">
        <v>669</v>
      </c>
      <c r="J472" s="134">
        <v>1</v>
      </c>
      <c r="K472" s="134">
        <v>100000</v>
      </c>
      <c r="L472" s="135">
        <v>100000</v>
      </c>
      <c r="M472" s="120" t="s">
        <v>56</v>
      </c>
      <c r="N472" s="136">
        <v>8000</v>
      </c>
      <c r="O472" s="139"/>
      <c r="P472" s="132" t="s">
        <v>49</v>
      </c>
      <c r="Q472" s="141" t="s">
        <v>50</v>
      </c>
      <c r="R472" s="142">
        <f t="shared" si="7"/>
        <v>8</v>
      </c>
    </row>
    <row r="473" ht="22.5" s="2" customFormat="1">
      <c r="A473" s="119">
        <f>MAX($A$19:A472)+1</f>
        <v>455</v>
      </c>
      <c r="B473" s="120" t="s">
        <v>41</v>
      </c>
      <c r="C473" s="121" t="s">
        <v>660</v>
      </c>
      <c r="D473" s="121" t="s">
        <v>680</v>
      </c>
      <c r="E473" s="122" t="s">
        <v>679</v>
      </c>
      <c r="F473" s="123" t="s">
        <v>662</v>
      </c>
      <c r="G473" s="123" t="s">
        <v>663</v>
      </c>
      <c r="H473" s="123" t="s">
        <v>684</v>
      </c>
      <c r="I473" s="133" t="s">
        <v>669</v>
      </c>
      <c r="J473" s="134">
        <v>1</v>
      </c>
      <c r="K473" s="134">
        <v>1200000</v>
      </c>
      <c r="L473" s="135">
        <v>1200000</v>
      </c>
      <c r="M473" s="120" t="s">
        <v>56</v>
      </c>
      <c r="N473" s="136">
        <v>96000</v>
      </c>
      <c r="O473" s="139"/>
      <c r="P473" s="132" t="s">
        <v>49</v>
      </c>
      <c r="Q473" s="141" t="s">
        <v>50</v>
      </c>
      <c r="R473" s="142">
        <f t="shared" si="7"/>
        <v>8</v>
      </c>
    </row>
    <row r="474" ht="22.5" s="2" customFormat="1">
      <c r="A474" s="119">
        <f>MAX($A$19:A473)+1</f>
        <v>456</v>
      </c>
      <c r="B474" s="120" t="s">
        <v>41</v>
      </c>
      <c r="C474" s="121" t="s">
        <v>660</v>
      </c>
      <c r="D474" s="121" t="s">
        <v>685</v>
      </c>
      <c r="E474" s="122" t="s">
        <v>686</v>
      </c>
      <c r="F474" s="123" t="s">
        <v>662</v>
      </c>
      <c r="G474" s="123" t="s">
        <v>663</v>
      </c>
      <c r="H474" s="123" t="s">
        <v>687</v>
      </c>
      <c r="I474" s="133" t="s">
        <v>669</v>
      </c>
      <c r="J474" s="134">
        <v>1</v>
      </c>
      <c r="K474" s="134">
        <v>380000</v>
      </c>
      <c r="L474" s="135">
        <v>380000</v>
      </c>
      <c r="M474" s="120" t="s">
        <v>56</v>
      </c>
      <c r="N474" s="136">
        <v>30400</v>
      </c>
      <c r="O474" s="139"/>
      <c r="P474" s="132" t="s">
        <v>49</v>
      </c>
      <c r="Q474" s="141" t="s">
        <v>50</v>
      </c>
      <c r="R474" s="142">
        <f t="shared" si="7"/>
        <v>8</v>
      </c>
    </row>
    <row r="475" ht="22.5" s="2" customFormat="1">
      <c r="A475" s="119">
        <f>MAX($A$19:A474)+1</f>
        <v>457</v>
      </c>
      <c r="B475" s="120" t="s">
        <v>41</v>
      </c>
      <c r="C475" s="121" t="s">
        <v>660</v>
      </c>
      <c r="D475" s="121" t="s">
        <v>685</v>
      </c>
      <c r="E475" s="122" t="s">
        <v>686</v>
      </c>
      <c r="F475" s="123" t="s">
        <v>662</v>
      </c>
      <c r="G475" s="123" t="s">
        <v>663</v>
      </c>
      <c r="H475" s="123" t="s">
        <v>688</v>
      </c>
      <c r="I475" s="133" t="s">
        <v>98</v>
      </c>
      <c r="J475" s="134">
        <v>1</v>
      </c>
      <c r="K475" s="134">
        <v>315000</v>
      </c>
      <c r="L475" s="135">
        <v>315000</v>
      </c>
      <c r="M475" s="120" t="s">
        <v>56</v>
      </c>
      <c r="N475" s="136">
        <v>25200</v>
      </c>
      <c r="O475" s="139"/>
      <c r="P475" s="132" t="s">
        <v>49</v>
      </c>
      <c r="Q475" s="141" t="s">
        <v>50</v>
      </c>
      <c r="R475" s="142">
        <f t="shared" si="7"/>
        <v>8</v>
      </c>
    </row>
    <row r="476" ht="22.5" s="2" customFormat="1">
      <c r="A476" s="119">
        <f>MAX($A$19:A475)+1</f>
        <v>458</v>
      </c>
      <c r="B476" s="120" t="s">
        <v>41</v>
      </c>
      <c r="C476" s="121" t="s">
        <v>660</v>
      </c>
      <c r="D476" s="121" t="s">
        <v>689</v>
      </c>
      <c r="E476" s="122">
        <v>45227</v>
      </c>
      <c r="F476" s="123" t="s">
        <v>662</v>
      </c>
      <c r="G476" s="123" t="s">
        <v>663</v>
      </c>
      <c r="H476" s="123" t="s">
        <v>664</v>
      </c>
      <c r="I476" s="133" t="s">
        <v>303</v>
      </c>
      <c r="J476" s="134">
        <v>8</v>
      </c>
      <c r="K476" s="134">
        <v>183000</v>
      </c>
      <c r="L476" s="135">
        <v>1464000</v>
      </c>
      <c r="M476" s="120" t="s">
        <v>229</v>
      </c>
      <c r="N476" s="136">
        <v>146400</v>
      </c>
      <c r="O476" s="139"/>
      <c r="P476" s="132" t="s">
        <v>49</v>
      </c>
      <c r="Q476" s="141" t="s">
        <v>50</v>
      </c>
      <c r="R476" s="142">
        <f t="shared" si="7"/>
        <v>10</v>
      </c>
    </row>
    <row r="477" ht="22.5" s="2" customFormat="1">
      <c r="A477" s="119">
        <f>MAX($A$19:A476)+1</f>
        <v>459</v>
      </c>
      <c r="B477" s="120" t="s">
        <v>41</v>
      </c>
      <c r="C477" s="121" t="s">
        <v>92</v>
      </c>
      <c r="D477" s="121" t="s">
        <v>690</v>
      </c>
      <c r="E477" s="122">
        <v>45229</v>
      </c>
      <c r="F477" s="123" t="s">
        <v>691</v>
      </c>
      <c r="G477" s="123" t="s">
        <v>692</v>
      </c>
      <c r="H477" s="123" t="s">
        <v>693</v>
      </c>
      <c r="I477" s="133" t="s">
        <v>100</v>
      </c>
      <c r="J477" s="134">
        <v>850000</v>
      </c>
      <c r="K477" s="134">
        <v>1190</v>
      </c>
      <c r="L477" s="135">
        <v>1011500000</v>
      </c>
      <c r="M477" s="120" t="s">
        <v>56</v>
      </c>
      <c r="N477" s="136">
        <v>80920000</v>
      </c>
      <c r="O477" s="139"/>
      <c r="P477" s="132" t="s">
        <v>49</v>
      </c>
      <c r="Q477" s="141" t="s">
        <v>50</v>
      </c>
      <c r="R477" s="142">
        <f t="shared" si="7"/>
        <v>8</v>
      </c>
    </row>
    <row r="478" s="2" customFormat="1">
      <c r="A478" s="119">
        <f>MAX($A$19:A477)+1</f>
        <v>460</v>
      </c>
      <c r="B478" s="120" t="s">
        <v>41</v>
      </c>
      <c r="C478" s="121" t="s">
        <v>92</v>
      </c>
      <c r="D478" s="121" t="s">
        <v>694</v>
      </c>
      <c r="E478" s="122">
        <v>45229</v>
      </c>
      <c r="F478" s="123" t="s">
        <v>691</v>
      </c>
      <c r="G478" s="123" t="s">
        <v>692</v>
      </c>
      <c r="H478" s="123" t="s">
        <v>695</v>
      </c>
      <c r="I478" s="133" t="s">
        <v>540</v>
      </c>
      <c r="J478" s="134">
        <v>700000</v>
      </c>
      <c r="K478" s="134">
        <v>1150</v>
      </c>
      <c r="L478" s="135">
        <v>805000000</v>
      </c>
      <c r="M478" s="120" t="s">
        <v>56</v>
      </c>
      <c r="N478" s="136">
        <v>64400000</v>
      </c>
      <c r="O478" s="139"/>
      <c r="P478" s="132" t="s">
        <v>49</v>
      </c>
      <c r="Q478" s="141" t="s">
        <v>50</v>
      </c>
      <c r="R478" s="142">
        <f t="shared" si="7"/>
        <v>8</v>
      </c>
    </row>
    <row r="479" s="2" customFormat="1">
      <c r="A479" s="119">
        <f>MAX($A$19:A478)+1</f>
        <v>461</v>
      </c>
      <c r="B479" s="120" t="s">
        <v>41</v>
      </c>
      <c r="C479" s="121" t="s">
        <v>92</v>
      </c>
      <c r="D479" s="121" t="s">
        <v>696</v>
      </c>
      <c r="E479" s="122" t="s">
        <v>117</v>
      </c>
      <c r="F479" s="123" t="s">
        <v>691</v>
      </c>
      <c r="G479" s="123" t="s">
        <v>692</v>
      </c>
      <c r="H479" s="123" t="s">
        <v>697</v>
      </c>
      <c r="I479" s="133" t="s">
        <v>100</v>
      </c>
      <c r="J479" s="134">
        <v>6728</v>
      </c>
      <c r="K479" s="134">
        <v>45310</v>
      </c>
      <c r="L479" s="135">
        <v>304845680</v>
      </c>
      <c r="M479" s="120" t="s">
        <v>56</v>
      </c>
      <c r="N479" s="136">
        <v>24387655</v>
      </c>
      <c r="O479" s="139"/>
      <c r="P479" s="132" t="s">
        <v>49</v>
      </c>
      <c r="Q479" s="141" t="s">
        <v>50</v>
      </c>
      <c r="R479" s="142">
        <f t="shared" si="7"/>
        <v>8.0000001968209</v>
      </c>
    </row>
    <row r="480" s="2" customFormat="1">
      <c r="A480" s="119">
        <f>MAX($A$19:A479)+1</f>
        <v>462</v>
      </c>
      <c r="B480" s="120" t="s">
        <v>41</v>
      </c>
      <c r="C480" s="121" t="s">
        <v>92</v>
      </c>
      <c r="D480" s="121" t="s">
        <v>696</v>
      </c>
      <c r="E480" s="122" t="s">
        <v>117</v>
      </c>
      <c r="F480" s="123" t="s">
        <v>691</v>
      </c>
      <c r="G480" s="123" t="s">
        <v>692</v>
      </c>
      <c r="H480" s="123" t="s">
        <v>698</v>
      </c>
      <c r="I480" s="133" t="s">
        <v>100</v>
      </c>
      <c r="J480" s="134">
        <v>3817</v>
      </c>
      <c r="K480" s="134">
        <v>58880</v>
      </c>
      <c r="L480" s="135">
        <v>224744960</v>
      </c>
      <c r="M480" s="120" t="s">
        <v>56</v>
      </c>
      <c r="N480" s="136">
        <v>17979597</v>
      </c>
      <c r="O480" s="139"/>
      <c r="P480" s="132" t="s">
        <v>49</v>
      </c>
      <c r="Q480" s="141" t="s">
        <v>50</v>
      </c>
      <c r="R480" s="142">
        <f t="shared" si="7"/>
        <v>8.00000008898976</v>
      </c>
    </row>
    <row r="481" s="2" customFormat="1">
      <c r="A481" s="119">
        <f>MAX($A$19:A480)+1</f>
        <v>463</v>
      </c>
      <c r="B481" s="120" t="s">
        <v>41</v>
      </c>
      <c r="C481" s="121" t="s">
        <v>92</v>
      </c>
      <c r="D481" s="121" t="s">
        <v>696</v>
      </c>
      <c r="E481" s="122" t="s">
        <v>117</v>
      </c>
      <c r="F481" s="123" t="s">
        <v>691</v>
      </c>
      <c r="G481" s="123" t="s">
        <v>692</v>
      </c>
      <c r="H481" s="123" t="s">
        <v>699</v>
      </c>
      <c r="I481" s="133" t="s">
        <v>100</v>
      </c>
      <c r="J481" s="134">
        <v>10096</v>
      </c>
      <c r="K481" s="134">
        <v>66029</v>
      </c>
      <c r="L481" s="135">
        <v>666628784</v>
      </c>
      <c r="M481" s="120" t="s">
        <v>56</v>
      </c>
      <c r="N481" s="136">
        <v>53330303</v>
      </c>
      <c r="O481" s="139"/>
      <c r="P481" s="132" t="s">
        <v>49</v>
      </c>
      <c r="Q481" s="141" t="s">
        <v>50</v>
      </c>
      <c r="R481" s="142">
        <f t="shared" si="7"/>
        <v>8.00000004200239</v>
      </c>
    </row>
    <row r="482" s="2" customFormat="1">
      <c r="A482" s="119">
        <f>MAX($A$19:A481)+1</f>
        <v>464</v>
      </c>
      <c r="B482" s="120" t="s">
        <v>41</v>
      </c>
      <c r="C482" s="121" t="s">
        <v>92</v>
      </c>
      <c r="D482" s="121" t="s">
        <v>696</v>
      </c>
      <c r="E482" s="122" t="s">
        <v>117</v>
      </c>
      <c r="F482" s="123" t="s">
        <v>691</v>
      </c>
      <c r="G482" s="123" t="s">
        <v>692</v>
      </c>
      <c r="H482" s="123" t="s">
        <v>700</v>
      </c>
      <c r="I482" s="133" t="s">
        <v>100</v>
      </c>
      <c r="J482" s="134">
        <v>5615</v>
      </c>
      <c r="K482" s="134">
        <v>48597</v>
      </c>
      <c r="L482" s="135">
        <v>272872155</v>
      </c>
      <c r="M482" s="120" t="s">
        <v>56</v>
      </c>
      <c r="N482" s="136">
        <v>21829773</v>
      </c>
      <c r="O482" s="139"/>
      <c r="P482" s="132" t="s">
        <v>49</v>
      </c>
      <c r="Q482" s="141" t="s">
        <v>50</v>
      </c>
      <c r="R482" s="142">
        <f t="shared" si="7"/>
        <v>8.00000021988319</v>
      </c>
    </row>
    <row r="483" s="2" customFormat="1">
      <c r="A483" s="119">
        <f>MAX($A$19:A482)+1</f>
        <v>465</v>
      </c>
      <c r="B483" s="120" t="s">
        <v>41</v>
      </c>
      <c r="C483" s="121" t="s">
        <v>92</v>
      </c>
      <c r="D483" s="121" t="s">
        <v>696</v>
      </c>
      <c r="E483" s="122" t="s">
        <v>117</v>
      </c>
      <c r="F483" s="123" t="s">
        <v>691</v>
      </c>
      <c r="G483" s="123" t="s">
        <v>692</v>
      </c>
      <c r="H483" s="123" t="s">
        <v>701</v>
      </c>
      <c r="I483" s="133" t="s">
        <v>100</v>
      </c>
      <c r="J483" s="134">
        <v>124</v>
      </c>
      <c r="K483" s="134">
        <v>181470</v>
      </c>
      <c r="L483" s="135">
        <v>22502280</v>
      </c>
      <c r="M483" s="120" t="s">
        <v>56</v>
      </c>
      <c r="N483" s="136">
        <v>1800183</v>
      </c>
      <c r="O483" s="139"/>
      <c r="P483" s="132" t="s">
        <v>49</v>
      </c>
      <c r="Q483" s="141" t="s">
        <v>50</v>
      </c>
      <c r="R483" s="142">
        <f t="shared" si="7"/>
        <v>8.00000266639647</v>
      </c>
    </row>
    <row r="484" s="2" customFormat="1">
      <c r="A484" s="119">
        <f>MAX($A$19:A483)+1</f>
        <v>466</v>
      </c>
      <c r="B484" s="120" t="s">
        <v>41</v>
      </c>
      <c r="C484" s="121" t="s">
        <v>92</v>
      </c>
      <c r="D484" s="121" t="s">
        <v>696</v>
      </c>
      <c r="E484" s="122" t="s">
        <v>117</v>
      </c>
      <c r="F484" s="123" t="s">
        <v>691</v>
      </c>
      <c r="G484" s="123" t="s">
        <v>692</v>
      </c>
      <c r="H484" s="123" t="s">
        <v>702</v>
      </c>
      <c r="I484" s="133" t="s">
        <v>100</v>
      </c>
      <c r="J484" s="134">
        <v>1001</v>
      </c>
      <c r="K484" s="134">
        <v>214130</v>
      </c>
      <c r="L484" s="135">
        <v>214344130</v>
      </c>
      <c r="M484" s="120" t="s">
        <v>56</v>
      </c>
      <c r="N484" s="136">
        <v>17147531</v>
      </c>
      <c r="O484" s="139"/>
      <c r="P484" s="132" t="s">
        <v>49</v>
      </c>
      <c r="Q484" s="141" t="s">
        <v>50</v>
      </c>
      <c r="R484" s="142">
        <f t="shared" si="7"/>
        <v>8.00000027992369</v>
      </c>
    </row>
    <row r="485" s="2" customFormat="1">
      <c r="A485" s="119">
        <f>MAX($A$19:A484)+1</f>
        <v>467</v>
      </c>
      <c r="B485" s="120" t="s">
        <v>41</v>
      </c>
      <c r="C485" s="121" t="s">
        <v>92</v>
      </c>
      <c r="D485" s="121" t="s">
        <v>696</v>
      </c>
      <c r="E485" s="122" t="s">
        <v>117</v>
      </c>
      <c r="F485" s="123" t="s">
        <v>691</v>
      </c>
      <c r="G485" s="123" t="s">
        <v>692</v>
      </c>
      <c r="H485" s="123" t="s">
        <v>703</v>
      </c>
      <c r="I485" s="133" t="s">
        <v>100</v>
      </c>
      <c r="J485" s="134">
        <v>3912</v>
      </c>
      <c r="K485" s="134">
        <v>208495</v>
      </c>
      <c r="L485" s="135">
        <v>815632440</v>
      </c>
      <c r="M485" s="120" t="s">
        <v>56</v>
      </c>
      <c r="N485" s="136">
        <v>65250596</v>
      </c>
      <c r="O485" s="139"/>
      <c r="P485" s="132" t="s">
        <v>49</v>
      </c>
      <c r="Q485" s="141" t="s">
        <v>50</v>
      </c>
      <c r="R485" s="142">
        <f t="shared" si="7"/>
        <v>8.0000000980834</v>
      </c>
    </row>
    <row r="486" s="2" customFormat="1">
      <c r="A486" s="119">
        <f>MAX($A$19:A485)+1</f>
        <v>468</v>
      </c>
      <c r="B486" s="120" t="s">
        <v>41</v>
      </c>
      <c r="C486" s="121" t="s">
        <v>92</v>
      </c>
      <c r="D486" s="121" t="s">
        <v>696</v>
      </c>
      <c r="E486" s="122" t="s">
        <v>117</v>
      </c>
      <c r="F486" s="123" t="s">
        <v>691</v>
      </c>
      <c r="G486" s="123" t="s">
        <v>692</v>
      </c>
      <c r="H486" s="123" t="s">
        <v>704</v>
      </c>
      <c r="I486" s="133" t="s">
        <v>100</v>
      </c>
      <c r="J486" s="134">
        <v>1127</v>
      </c>
      <c r="K486" s="134">
        <v>88136</v>
      </c>
      <c r="L486" s="135">
        <v>99329272</v>
      </c>
      <c r="M486" s="120" t="s">
        <v>56</v>
      </c>
      <c r="N486" s="136">
        <v>7946342</v>
      </c>
      <c r="O486" s="139"/>
      <c r="P486" s="132" t="s">
        <v>49</v>
      </c>
      <c r="Q486" s="141" t="s">
        <v>50</v>
      </c>
      <c r="R486" s="142">
        <f t="shared" si="7"/>
        <v>8.00000024162062</v>
      </c>
    </row>
    <row r="487" s="2" customFormat="1">
      <c r="A487" s="119">
        <f>MAX($A$19:A486)+1</f>
        <v>469</v>
      </c>
      <c r="B487" s="120" t="s">
        <v>41</v>
      </c>
      <c r="C487" s="121" t="s">
        <v>92</v>
      </c>
      <c r="D487" s="121" t="s">
        <v>696</v>
      </c>
      <c r="E487" s="122" t="s">
        <v>117</v>
      </c>
      <c r="F487" s="123" t="s">
        <v>691</v>
      </c>
      <c r="G487" s="123" t="s">
        <v>692</v>
      </c>
      <c r="H487" s="123" t="s">
        <v>705</v>
      </c>
      <c r="I487" s="133" t="s">
        <v>100</v>
      </c>
      <c r="J487" s="134">
        <v>11320</v>
      </c>
      <c r="K487" s="134">
        <v>37490</v>
      </c>
      <c r="L487" s="135">
        <v>424386800</v>
      </c>
      <c r="M487" s="120" t="s">
        <v>56</v>
      </c>
      <c r="N487" s="136">
        <v>33950944</v>
      </c>
      <c r="O487" s="139"/>
      <c r="P487" s="132" t="s">
        <v>49</v>
      </c>
      <c r="Q487" s="141" t="s">
        <v>50</v>
      </c>
      <c r="R487" s="142">
        <f t="shared" si="7"/>
        <v>8</v>
      </c>
    </row>
    <row r="488" s="2" customFormat="1">
      <c r="A488" s="119">
        <f>MAX($A$19:A487)+1</f>
        <v>470</v>
      </c>
      <c r="B488" s="120" t="s">
        <v>41</v>
      </c>
      <c r="C488" s="121" t="s">
        <v>92</v>
      </c>
      <c r="D488" s="121" t="s">
        <v>696</v>
      </c>
      <c r="E488" s="122" t="s">
        <v>117</v>
      </c>
      <c r="F488" s="123" t="s">
        <v>691</v>
      </c>
      <c r="G488" s="123" t="s">
        <v>692</v>
      </c>
      <c r="H488" s="123" t="s">
        <v>706</v>
      </c>
      <c r="I488" s="133" t="s">
        <v>100</v>
      </c>
      <c r="J488" s="134">
        <v>10</v>
      </c>
      <c r="K488" s="134">
        <v>69325</v>
      </c>
      <c r="L488" s="135">
        <v>693250</v>
      </c>
      <c r="M488" s="120" t="s">
        <v>56</v>
      </c>
      <c r="N488" s="136">
        <v>55460</v>
      </c>
      <c r="O488" s="139"/>
      <c r="P488" s="132" t="s">
        <v>49</v>
      </c>
      <c r="Q488" s="141" t="s">
        <v>50</v>
      </c>
      <c r="R488" s="142">
        <f t="shared" si="7"/>
        <v>8</v>
      </c>
    </row>
    <row r="489" s="2" customFormat="1">
      <c r="A489" s="119">
        <f>MAX($A$19:A488)+1</f>
        <v>471</v>
      </c>
      <c r="B489" s="120" t="s">
        <v>41</v>
      </c>
      <c r="C489" s="121" t="s">
        <v>92</v>
      </c>
      <c r="D489" s="121" t="s">
        <v>696</v>
      </c>
      <c r="E489" s="122" t="s">
        <v>117</v>
      </c>
      <c r="F489" s="123" t="s">
        <v>691</v>
      </c>
      <c r="G489" s="123" t="s">
        <v>692</v>
      </c>
      <c r="H489" s="123" t="s">
        <v>707</v>
      </c>
      <c r="I489" s="133" t="s">
        <v>100</v>
      </c>
      <c r="J489" s="134">
        <v>6900</v>
      </c>
      <c r="K489" s="134">
        <v>92355</v>
      </c>
      <c r="L489" s="135">
        <v>637249500</v>
      </c>
      <c r="M489" s="120" t="s">
        <v>56</v>
      </c>
      <c r="N489" s="136">
        <v>50979960</v>
      </c>
      <c r="O489" s="139"/>
      <c r="P489" s="132" t="s">
        <v>49</v>
      </c>
      <c r="Q489" s="141" t="s">
        <v>50</v>
      </c>
      <c r="R489" s="142">
        <f t="shared" si="7"/>
        <v>8</v>
      </c>
    </row>
    <row r="490" s="2" customFormat="1">
      <c r="A490" s="119">
        <f>MAX($A$19:A489)+1</f>
        <v>472</v>
      </c>
      <c r="B490" s="120" t="s">
        <v>41</v>
      </c>
      <c r="C490" s="121" t="s">
        <v>92</v>
      </c>
      <c r="D490" s="121" t="s">
        <v>696</v>
      </c>
      <c r="E490" s="122" t="s">
        <v>117</v>
      </c>
      <c r="F490" s="123" t="s">
        <v>691</v>
      </c>
      <c r="G490" s="123" t="s">
        <v>692</v>
      </c>
      <c r="H490" s="123" t="s">
        <v>708</v>
      </c>
      <c r="I490" s="133" t="s">
        <v>98</v>
      </c>
      <c r="J490" s="134">
        <v>1000</v>
      </c>
      <c r="K490" s="134">
        <v>2900</v>
      </c>
      <c r="L490" s="135">
        <v>2900000</v>
      </c>
      <c r="M490" s="120" t="s">
        <v>56</v>
      </c>
      <c r="N490" s="136">
        <v>232000</v>
      </c>
      <c r="O490" s="139"/>
      <c r="P490" s="132" t="s">
        <v>49</v>
      </c>
      <c r="Q490" s="141" t="s">
        <v>50</v>
      </c>
      <c r="R490" s="142">
        <f t="shared" si="7"/>
        <v>8</v>
      </c>
    </row>
    <row r="491" s="2" customFormat="1">
      <c r="A491" s="119">
        <f>MAX($A$19:A490)+1</f>
        <v>473</v>
      </c>
      <c r="B491" s="120" t="s">
        <v>41</v>
      </c>
      <c r="C491" s="121" t="s">
        <v>92</v>
      </c>
      <c r="D491" s="121" t="s">
        <v>696</v>
      </c>
      <c r="E491" s="122" t="s">
        <v>117</v>
      </c>
      <c r="F491" s="123" t="s">
        <v>691</v>
      </c>
      <c r="G491" s="123" t="s">
        <v>692</v>
      </c>
      <c r="H491" s="123" t="s">
        <v>709</v>
      </c>
      <c r="I491" s="133" t="s">
        <v>98</v>
      </c>
      <c r="J491" s="134">
        <v>1500</v>
      </c>
      <c r="K491" s="134">
        <v>828</v>
      </c>
      <c r="L491" s="135">
        <v>1242000</v>
      </c>
      <c r="M491" s="120" t="s">
        <v>56</v>
      </c>
      <c r="N491" s="136">
        <v>99360</v>
      </c>
      <c r="O491" s="139"/>
      <c r="P491" s="132" t="s">
        <v>49</v>
      </c>
      <c r="Q491" s="141" t="s">
        <v>50</v>
      </c>
      <c r="R491" s="142">
        <f t="shared" si="7"/>
        <v>8</v>
      </c>
    </row>
    <row r="492" s="2" customFormat="1">
      <c r="A492" s="119">
        <f>MAX($A$19:A491)+1</f>
        <v>474</v>
      </c>
      <c r="B492" s="120" t="s">
        <v>41</v>
      </c>
      <c r="C492" s="121" t="s">
        <v>92</v>
      </c>
      <c r="D492" s="121" t="s">
        <v>696</v>
      </c>
      <c r="E492" s="122" t="s">
        <v>117</v>
      </c>
      <c r="F492" s="123" t="s">
        <v>691</v>
      </c>
      <c r="G492" s="123" t="s">
        <v>692</v>
      </c>
      <c r="H492" s="123" t="s">
        <v>710</v>
      </c>
      <c r="I492" s="133" t="s">
        <v>98</v>
      </c>
      <c r="J492" s="134">
        <v>500</v>
      </c>
      <c r="K492" s="134">
        <v>1579</v>
      </c>
      <c r="L492" s="135">
        <v>789500</v>
      </c>
      <c r="M492" s="120" t="s">
        <v>56</v>
      </c>
      <c r="N492" s="136">
        <v>63156</v>
      </c>
      <c r="O492" s="139"/>
      <c r="P492" s="132" t="s">
        <v>49</v>
      </c>
      <c r="Q492" s="141" t="s">
        <v>50</v>
      </c>
      <c r="R492" s="142">
        <f t="shared" si="7"/>
        <v>7.99949335022166</v>
      </c>
    </row>
    <row r="493" s="2" customFormat="1">
      <c r="A493" s="119">
        <f>MAX($A$19:A492)+1</f>
        <v>475</v>
      </c>
      <c r="B493" s="120" t="s">
        <v>41</v>
      </c>
      <c r="C493" s="121" t="s">
        <v>711</v>
      </c>
      <c r="D493" s="121" t="s">
        <v>712</v>
      </c>
      <c r="E493" s="122">
        <v>45210</v>
      </c>
      <c r="F493" s="123" t="s">
        <v>713</v>
      </c>
      <c r="G493" s="123" t="s">
        <v>714</v>
      </c>
      <c r="H493" s="123" t="s">
        <v>715</v>
      </c>
      <c r="I493" s="133" t="s">
        <v>47</v>
      </c>
      <c r="J493" s="134"/>
      <c r="K493" s="134"/>
      <c r="L493" s="135">
        <v>555200</v>
      </c>
      <c r="M493" s="120" t="s">
        <v>56</v>
      </c>
      <c r="N493" s="136">
        <v>44416</v>
      </c>
      <c r="O493" s="139"/>
      <c r="P493" s="132" t="s">
        <v>49</v>
      </c>
      <c r="Q493" s="141" t="s">
        <v>50</v>
      </c>
      <c r="R493" s="142">
        <f t="shared" si="7"/>
        <v>8</v>
      </c>
    </row>
    <row r="494" s="2" customFormat="1">
      <c r="A494" s="119">
        <f>MAX($A$19:A493)+1</f>
        <v>476</v>
      </c>
      <c r="B494" s="120" t="s">
        <v>41</v>
      </c>
      <c r="C494" s="121" t="s">
        <v>711</v>
      </c>
      <c r="D494" s="121" t="s">
        <v>716</v>
      </c>
      <c r="E494" s="122">
        <v>45222</v>
      </c>
      <c r="F494" s="123" t="s">
        <v>713</v>
      </c>
      <c r="G494" s="123" t="s">
        <v>714</v>
      </c>
      <c r="H494" s="123" t="s">
        <v>717</v>
      </c>
      <c r="I494" s="133" t="s">
        <v>47</v>
      </c>
      <c r="J494" s="134"/>
      <c r="K494" s="134"/>
      <c r="L494" s="135">
        <v>363500</v>
      </c>
      <c r="M494" s="120" t="s">
        <v>56</v>
      </c>
      <c r="N494" s="136">
        <v>29080</v>
      </c>
      <c r="O494" s="139"/>
      <c r="P494" s="132" t="s">
        <v>49</v>
      </c>
      <c r="Q494" s="141" t="s">
        <v>50</v>
      </c>
      <c r="R494" s="142">
        <f t="shared" si="7"/>
        <v>8</v>
      </c>
    </row>
    <row r="495" s="2" customFormat="1">
      <c r="A495" s="119">
        <f>MAX($A$19:A494)+1</f>
        <v>477</v>
      </c>
      <c r="B495" s="120" t="s">
        <v>41</v>
      </c>
      <c r="C495" s="121" t="s">
        <v>711</v>
      </c>
      <c r="D495" s="121" t="s">
        <v>718</v>
      </c>
      <c r="E495" s="122">
        <v>45229</v>
      </c>
      <c r="F495" s="123" t="s">
        <v>713</v>
      </c>
      <c r="G495" s="123" t="s">
        <v>714</v>
      </c>
      <c r="H495" s="123" t="s">
        <v>719</v>
      </c>
      <c r="I495" s="133" t="s">
        <v>47</v>
      </c>
      <c r="J495" s="134"/>
      <c r="K495" s="134"/>
      <c r="L495" s="135">
        <v>490160</v>
      </c>
      <c r="M495" s="120" t="s">
        <v>56</v>
      </c>
      <c r="N495" s="136">
        <v>39213</v>
      </c>
      <c r="O495" s="139"/>
      <c r="P495" s="132" t="s">
        <v>49</v>
      </c>
      <c r="Q495" s="141" t="s">
        <v>50</v>
      </c>
      <c r="R495" s="142">
        <f t="shared" si="7"/>
        <v>8.0000408030031</v>
      </c>
    </row>
    <row r="496" ht="22.5" s="2" customFormat="1">
      <c r="A496" s="119">
        <f>MAX($A$19:A495)+1</f>
        <v>478</v>
      </c>
      <c r="B496" s="120" t="s">
        <v>41</v>
      </c>
      <c r="C496" s="121" t="s">
        <v>720</v>
      </c>
      <c r="D496" s="121" t="s">
        <v>721</v>
      </c>
      <c r="E496" s="122">
        <v>45230</v>
      </c>
      <c r="F496" s="123" t="s">
        <v>722</v>
      </c>
      <c r="G496" s="123" t="s">
        <v>723</v>
      </c>
      <c r="H496" s="123" t="s">
        <v>724</v>
      </c>
      <c r="I496" s="133" t="s">
        <v>327</v>
      </c>
      <c r="J496" s="134">
        <v>112000</v>
      </c>
      <c r="K496" s="134">
        <v>950</v>
      </c>
      <c r="L496" s="135">
        <v>106400000</v>
      </c>
      <c r="M496" s="120" t="s">
        <v>56</v>
      </c>
      <c r="N496" s="136">
        <v>8512000</v>
      </c>
      <c r="O496" s="139"/>
      <c r="P496" s="132" t="s">
        <v>49</v>
      </c>
      <c r="Q496" s="141" t="s">
        <v>50</v>
      </c>
      <c r="R496" s="142">
        <f t="shared" si="7"/>
        <v>8</v>
      </c>
    </row>
    <row r="497" ht="22.5" s="2" customFormat="1">
      <c r="A497" s="119">
        <f>MAX($A$19:A496)+1</f>
        <v>479</v>
      </c>
      <c r="B497" s="120" t="s">
        <v>41</v>
      </c>
      <c r="C497" s="121" t="s">
        <v>720</v>
      </c>
      <c r="D497" s="121" t="s">
        <v>725</v>
      </c>
      <c r="E497" s="122" t="s">
        <v>117</v>
      </c>
      <c r="F497" s="123" t="s">
        <v>722</v>
      </c>
      <c r="G497" s="123" t="s">
        <v>723</v>
      </c>
      <c r="H497" s="123" t="s">
        <v>726</v>
      </c>
      <c r="I497" s="133" t="s">
        <v>534</v>
      </c>
      <c r="J497" s="134">
        <v>2580</v>
      </c>
      <c r="K497" s="134">
        <v>1200</v>
      </c>
      <c r="L497" s="135">
        <v>3096000</v>
      </c>
      <c r="M497" s="120" t="s">
        <v>56</v>
      </c>
      <c r="N497" s="136">
        <v>247680</v>
      </c>
      <c r="O497" s="139"/>
      <c r="P497" s="132" t="s">
        <v>49</v>
      </c>
      <c r="Q497" s="141" t="s">
        <v>50</v>
      </c>
      <c r="R497" s="142">
        <f t="shared" si="7"/>
        <v>8</v>
      </c>
    </row>
    <row r="498" ht="22.5" s="2" customFormat="1">
      <c r="A498" s="119">
        <f>MAX($A$19:A497)+1</f>
        <v>480</v>
      </c>
      <c r="B498" s="120" t="s">
        <v>41</v>
      </c>
      <c r="C498" s="121" t="s">
        <v>720</v>
      </c>
      <c r="D498" s="121" t="s">
        <v>725</v>
      </c>
      <c r="E498" s="122" t="s">
        <v>117</v>
      </c>
      <c r="F498" s="123" t="s">
        <v>722</v>
      </c>
      <c r="G498" s="123" t="s">
        <v>723</v>
      </c>
      <c r="H498" s="123" t="s">
        <v>727</v>
      </c>
      <c r="I498" s="133" t="s">
        <v>534</v>
      </c>
      <c r="J498" s="134">
        <v>1830</v>
      </c>
      <c r="K498" s="134">
        <v>1520</v>
      </c>
      <c r="L498" s="135">
        <v>2781600</v>
      </c>
      <c r="M498" s="120" t="s">
        <v>56</v>
      </c>
      <c r="N498" s="136">
        <v>222528</v>
      </c>
      <c r="O498" s="139"/>
      <c r="P498" s="132" t="s">
        <v>49</v>
      </c>
      <c r="Q498" s="141" t="s">
        <v>50</v>
      </c>
      <c r="R498" s="142">
        <f t="shared" si="7"/>
        <v>8</v>
      </c>
    </row>
    <row r="499" ht="22.5" s="2" customFormat="1">
      <c r="A499" s="119">
        <f>MAX($A$19:A498)+1</f>
        <v>481</v>
      </c>
      <c r="B499" s="120" t="s">
        <v>41</v>
      </c>
      <c r="C499" s="121" t="s">
        <v>720</v>
      </c>
      <c r="D499" s="121" t="s">
        <v>725</v>
      </c>
      <c r="E499" s="122" t="s">
        <v>117</v>
      </c>
      <c r="F499" s="123" t="s">
        <v>722</v>
      </c>
      <c r="G499" s="123" t="s">
        <v>723</v>
      </c>
      <c r="H499" s="123" t="s">
        <v>728</v>
      </c>
      <c r="I499" s="133" t="s">
        <v>534</v>
      </c>
      <c r="J499" s="134">
        <v>1345</v>
      </c>
      <c r="K499" s="134">
        <v>1810</v>
      </c>
      <c r="L499" s="135">
        <v>2434450</v>
      </c>
      <c r="M499" s="120" t="s">
        <v>56</v>
      </c>
      <c r="N499" s="136">
        <v>194756</v>
      </c>
      <c r="O499" s="139"/>
      <c r="P499" s="132" t="s">
        <v>49</v>
      </c>
      <c r="Q499" s="141" t="s">
        <v>50</v>
      </c>
      <c r="R499" s="142">
        <f t="shared" si="7"/>
        <v>8</v>
      </c>
    </row>
    <row r="500" ht="22.5" s="2" customFormat="1">
      <c r="A500" s="119">
        <f>MAX($A$19:A499)+1</f>
        <v>482</v>
      </c>
      <c r="B500" s="120" t="s">
        <v>41</v>
      </c>
      <c r="C500" s="121" t="s">
        <v>720</v>
      </c>
      <c r="D500" s="121" t="s">
        <v>725</v>
      </c>
      <c r="E500" s="122" t="s">
        <v>117</v>
      </c>
      <c r="F500" s="123" t="s">
        <v>722</v>
      </c>
      <c r="G500" s="123" t="s">
        <v>723</v>
      </c>
      <c r="H500" s="123" t="s">
        <v>729</v>
      </c>
      <c r="I500" s="133" t="s">
        <v>534</v>
      </c>
      <c r="J500" s="134">
        <v>4443</v>
      </c>
      <c r="K500" s="134">
        <v>1250</v>
      </c>
      <c r="L500" s="135">
        <v>5553750</v>
      </c>
      <c r="M500" s="120" t="s">
        <v>56</v>
      </c>
      <c r="N500" s="136">
        <v>444300</v>
      </c>
      <c r="O500" s="139"/>
      <c r="P500" s="132" t="s">
        <v>49</v>
      </c>
      <c r="Q500" s="141" t="s">
        <v>50</v>
      </c>
      <c r="R500" s="142">
        <f t="shared" si="7"/>
        <v>8</v>
      </c>
    </row>
    <row r="501" ht="22.5" s="2" customFormat="1">
      <c r="A501" s="119">
        <f>MAX($A$19:A500)+1</f>
        <v>483</v>
      </c>
      <c r="B501" s="120" t="s">
        <v>41</v>
      </c>
      <c r="C501" s="121" t="s">
        <v>720</v>
      </c>
      <c r="D501" s="121" t="s">
        <v>725</v>
      </c>
      <c r="E501" s="122" t="s">
        <v>117</v>
      </c>
      <c r="F501" s="123" t="s">
        <v>722</v>
      </c>
      <c r="G501" s="123" t="s">
        <v>723</v>
      </c>
      <c r="H501" s="123" t="s">
        <v>729</v>
      </c>
      <c r="I501" s="133" t="s">
        <v>534</v>
      </c>
      <c r="J501" s="134">
        <v>2504</v>
      </c>
      <c r="K501" s="134">
        <v>1250</v>
      </c>
      <c r="L501" s="135">
        <v>3130000</v>
      </c>
      <c r="M501" s="120" t="s">
        <v>56</v>
      </c>
      <c r="N501" s="136">
        <v>250400</v>
      </c>
      <c r="O501" s="139"/>
      <c r="P501" s="132" t="s">
        <v>49</v>
      </c>
      <c r="Q501" s="141" t="s">
        <v>50</v>
      </c>
      <c r="R501" s="142">
        <f t="shared" si="7"/>
        <v>8</v>
      </c>
    </row>
    <row r="502" ht="22.5" s="2" customFormat="1">
      <c r="A502" s="119">
        <f>MAX($A$19:A501)+1</f>
        <v>484</v>
      </c>
      <c r="B502" s="120" t="s">
        <v>41</v>
      </c>
      <c r="C502" s="121" t="s">
        <v>720</v>
      </c>
      <c r="D502" s="121" t="s">
        <v>725</v>
      </c>
      <c r="E502" s="122" t="s">
        <v>117</v>
      </c>
      <c r="F502" s="123" t="s">
        <v>722</v>
      </c>
      <c r="G502" s="123" t="s">
        <v>723</v>
      </c>
      <c r="H502" s="123" t="s">
        <v>730</v>
      </c>
      <c r="I502" s="133" t="s">
        <v>534</v>
      </c>
      <c r="J502" s="134">
        <v>6110</v>
      </c>
      <c r="K502" s="134">
        <v>1320</v>
      </c>
      <c r="L502" s="135">
        <v>8065200</v>
      </c>
      <c r="M502" s="120" t="s">
        <v>56</v>
      </c>
      <c r="N502" s="136">
        <v>645216</v>
      </c>
      <c r="O502" s="139"/>
      <c r="P502" s="132" t="s">
        <v>49</v>
      </c>
      <c r="Q502" s="141" t="s">
        <v>50</v>
      </c>
      <c r="R502" s="142">
        <f t="shared" si="7"/>
        <v>8</v>
      </c>
    </row>
    <row r="503" ht="22.5" s="2" customFormat="1">
      <c r="A503" s="119">
        <f>MAX($A$19:A502)+1</f>
        <v>485</v>
      </c>
      <c r="B503" s="120" t="s">
        <v>41</v>
      </c>
      <c r="C503" s="121" t="s">
        <v>720</v>
      </c>
      <c r="D503" s="121" t="s">
        <v>725</v>
      </c>
      <c r="E503" s="122" t="s">
        <v>117</v>
      </c>
      <c r="F503" s="123" t="s">
        <v>722</v>
      </c>
      <c r="G503" s="123" t="s">
        <v>723</v>
      </c>
      <c r="H503" s="123" t="s">
        <v>731</v>
      </c>
      <c r="I503" s="133" t="s">
        <v>534</v>
      </c>
      <c r="J503" s="134">
        <v>9832</v>
      </c>
      <c r="K503" s="134">
        <v>1700</v>
      </c>
      <c r="L503" s="135">
        <v>16714400</v>
      </c>
      <c r="M503" s="120" t="s">
        <v>56</v>
      </c>
      <c r="N503" s="136">
        <v>1337152</v>
      </c>
      <c r="O503" s="139"/>
      <c r="P503" s="132" t="s">
        <v>49</v>
      </c>
      <c r="Q503" s="141" t="s">
        <v>50</v>
      </c>
      <c r="R503" s="142">
        <f t="shared" si="7"/>
        <v>8</v>
      </c>
    </row>
    <row r="504" ht="22.5" s="2" customFormat="1">
      <c r="A504" s="119">
        <f>MAX($A$19:A503)+1</f>
        <v>486</v>
      </c>
      <c r="B504" s="120" t="s">
        <v>41</v>
      </c>
      <c r="C504" s="121" t="s">
        <v>720</v>
      </c>
      <c r="D504" s="121" t="s">
        <v>725</v>
      </c>
      <c r="E504" s="122" t="s">
        <v>117</v>
      </c>
      <c r="F504" s="123" t="s">
        <v>722</v>
      </c>
      <c r="G504" s="123" t="s">
        <v>723</v>
      </c>
      <c r="H504" s="123" t="s">
        <v>732</v>
      </c>
      <c r="I504" s="133" t="s">
        <v>534</v>
      </c>
      <c r="J504" s="134">
        <v>22829</v>
      </c>
      <c r="K504" s="134">
        <v>1100</v>
      </c>
      <c r="L504" s="135">
        <v>25111900</v>
      </c>
      <c r="M504" s="120" t="s">
        <v>56</v>
      </c>
      <c r="N504" s="136">
        <v>2008952</v>
      </c>
      <c r="O504" s="139"/>
      <c r="P504" s="132" t="s">
        <v>49</v>
      </c>
      <c r="Q504" s="141" t="s">
        <v>50</v>
      </c>
      <c r="R504" s="142">
        <f t="shared" si="7"/>
        <v>8</v>
      </c>
    </row>
    <row r="505" ht="22.5" s="2" customFormat="1">
      <c r="A505" s="119">
        <f>MAX($A$19:A504)+1</f>
        <v>487</v>
      </c>
      <c r="B505" s="120" t="s">
        <v>41</v>
      </c>
      <c r="C505" s="121" t="s">
        <v>720</v>
      </c>
      <c r="D505" s="121" t="s">
        <v>725</v>
      </c>
      <c r="E505" s="122" t="s">
        <v>117</v>
      </c>
      <c r="F505" s="123" t="s">
        <v>722</v>
      </c>
      <c r="G505" s="123" t="s">
        <v>723</v>
      </c>
      <c r="H505" s="123" t="s">
        <v>733</v>
      </c>
      <c r="I505" s="133" t="s">
        <v>534</v>
      </c>
      <c r="J505" s="134">
        <v>2870</v>
      </c>
      <c r="K505" s="134">
        <v>1010</v>
      </c>
      <c r="L505" s="135">
        <v>2898700</v>
      </c>
      <c r="M505" s="120" t="s">
        <v>56</v>
      </c>
      <c r="N505" s="136">
        <v>231896</v>
      </c>
      <c r="O505" s="139"/>
      <c r="P505" s="132" t="s">
        <v>49</v>
      </c>
      <c r="Q505" s="141" t="s">
        <v>50</v>
      </c>
      <c r="R505" s="142">
        <f t="shared" si="7"/>
        <v>8</v>
      </c>
    </row>
    <row r="506" ht="22.5" s="2" customFormat="1">
      <c r="A506" s="119">
        <f>MAX($A$19:A505)+1</f>
        <v>488</v>
      </c>
      <c r="B506" s="120" t="s">
        <v>41</v>
      </c>
      <c r="C506" s="121" t="s">
        <v>720</v>
      </c>
      <c r="D506" s="121" t="s">
        <v>725</v>
      </c>
      <c r="E506" s="122" t="s">
        <v>117</v>
      </c>
      <c r="F506" s="123" t="s">
        <v>722</v>
      </c>
      <c r="G506" s="123" t="s">
        <v>723</v>
      </c>
      <c r="H506" s="123" t="s">
        <v>733</v>
      </c>
      <c r="I506" s="133" t="s">
        <v>534</v>
      </c>
      <c r="J506" s="134">
        <v>22188</v>
      </c>
      <c r="K506" s="134">
        <v>1010</v>
      </c>
      <c r="L506" s="135">
        <v>22409880</v>
      </c>
      <c r="M506" s="120" t="s">
        <v>56</v>
      </c>
      <c r="N506" s="136">
        <v>1792791</v>
      </c>
      <c r="O506" s="139"/>
      <c r="P506" s="132" t="s">
        <v>49</v>
      </c>
      <c r="Q506" s="141" t="s">
        <v>50</v>
      </c>
      <c r="R506" s="142">
        <f t="shared" si="7"/>
        <v>8.00000267739051</v>
      </c>
    </row>
    <row r="507" ht="22.5" s="2" customFormat="1">
      <c r="A507" s="119">
        <f>MAX($A$19:A506)+1</f>
        <v>489</v>
      </c>
      <c r="B507" s="120" t="s">
        <v>41</v>
      </c>
      <c r="C507" s="121" t="s">
        <v>720</v>
      </c>
      <c r="D507" s="121" t="s">
        <v>725</v>
      </c>
      <c r="E507" s="122" t="s">
        <v>117</v>
      </c>
      <c r="F507" s="123" t="s">
        <v>722</v>
      </c>
      <c r="G507" s="123" t="s">
        <v>723</v>
      </c>
      <c r="H507" s="123" t="s">
        <v>734</v>
      </c>
      <c r="I507" s="133" t="s">
        <v>534</v>
      </c>
      <c r="J507" s="134">
        <v>16860</v>
      </c>
      <c r="K507" s="134">
        <v>1420</v>
      </c>
      <c r="L507" s="135">
        <v>23941200</v>
      </c>
      <c r="M507" s="120" t="s">
        <v>56</v>
      </c>
      <c r="N507" s="136">
        <v>1915296</v>
      </c>
      <c r="O507" s="139"/>
      <c r="P507" s="132" t="s">
        <v>49</v>
      </c>
      <c r="Q507" s="141" t="s">
        <v>50</v>
      </c>
      <c r="R507" s="142">
        <f t="shared" si="7"/>
        <v>8</v>
      </c>
    </row>
    <row r="508" ht="22.5" s="2" customFormat="1">
      <c r="A508" s="119">
        <f>MAX($A$19:A507)+1</f>
        <v>490</v>
      </c>
      <c r="B508" s="120" t="s">
        <v>41</v>
      </c>
      <c r="C508" s="121" t="s">
        <v>720</v>
      </c>
      <c r="D508" s="121" t="s">
        <v>725</v>
      </c>
      <c r="E508" s="122" t="s">
        <v>117</v>
      </c>
      <c r="F508" s="123" t="s">
        <v>722</v>
      </c>
      <c r="G508" s="123" t="s">
        <v>723</v>
      </c>
      <c r="H508" s="123" t="s">
        <v>735</v>
      </c>
      <c r="I508" s="133" t="s">
        <v>534</v>
      </c>
      <c r="J508" s="134">
        <v>4300</v>
      </c>
      <c r="K508" s="134">
        <v>2000</v>
      </c>
      <c r="L508" s="135">
        <v>8600000</v>
      </c>
      <c r="M508" s="120" t="s">
        <v>56</v>
      </c>
      <c r="N508" s="136">
        <v>688000</v>
      </c>
      <c r="O508" s="139"/>
      <c r="P508" s="132" t="s">
        <v>49</v>
      </c>
      <c r="Q508" s="141" t="s">
        <v>50</v>
      </c>
      <c r="R508" s="142">
        <f t="shared" si="7"/>
        <v>8</v>
      </c>
    </row>
    <row r="509" ht="22.5" s="2" customFormat="1">
      <c r="A509" s="119">
        <f>MAX($A$19:A508)+1</f>
        <v>491</v>
      </c>
      <c r="B509" s="120" t="s">
        <v>41</v>
      </c>
      <c r="C509" s="121" t="s">
        <v>720</v>
      </c>
      <c r="D509" s="121" t="s">
        <v>725</v>
      </c>
      <c r="E509" s="122" t="s">
        <v>117</v>
      </c>
      <c r="F509" s="123" t="s">
        <v>722</v>
      </c>
      <c r="G509" s="123" t="s">
        <v>723</v>
      </c>
      <c r="H509" s="123" t="s">
        <v>736</v>
      </c>
      <c r="I509" s="133" t="s">
        <v>534</v>
      </c>
      <c r="J509" s="134">
        <v>902</v>
      </c>
      <c r="K509" s="134">
        <v>1520</v>
      </c>
      <c r="L509" s="135">
        <v>1371040</v>
      </c>
      <c r="M509" s="120" t="s">
        <v>56</v>
      </c>
      <c r="N509" s="136">
        <v>109684</v>
      </c>
      <c r="O509" s="139"/>
      <c r="P509" s="132" t="s">
        <v>49</v>
      </c>
      <c r="Q509" s="141" t="s">
        <v>50</v>
      </c>
      <c r="R509" s="142">
        <f t="shared" si="7"/>
        <v>8.00005834986579</v>
      </c>
    </row>
    <row r="510" ht="22.5" s="2" customFormat="1">
      <c r="A510" s="119">
        <f>MAX($A$19:A509)+1</f>
        <v>492</v>
      </c>
      <c r="B510" s="120" t="s">
        <v>41</v>
      </c>
      <c r="C510" s="121" t="s">
        <v>720</v>
      </c>
      <c r="D510" s="121" t="s">
        <v>725</v>
      </c>
      <c r="E510" s="122" t="s">
        <v>117</v>
      </c>
      <c r="F510" s="123" t="s">
        <v>722</v>
      </c>
      <c r="G510" s="123" t="s">
        <v>723</v>
      </c>
      <c r="H510" s="123" t="s">
        <v>737</v>
      </c>
      <c r="I510" s="133" t="s">
        <v>534</v>
      </c>
      <c r="J510" s="134">
        <v>4851</v>
      </c>
      <c r="K510" s="134">
        <v>2380</v>
      </c>
      <c r="L510" s="135">
        <v>11545380</v>
      </c>
      <c r="M510" s="120" t="s">
        <v>56</v>
      </c>
      <c r="N510" s="136">
        <v>923631</v>
      </c>
      <c r="O510" s="139"/>
      <c r="P510" s="132" t="s">
        <v>49</v>
      </c>
      <c r="Q510" s="141" t="s">
        <v>50</v>
      </c>
      <c r="R510" s="142">
        <f t="shared" si="7"/>
        <v>8.00000519688395</v>
      </c>
    </row>
    <row r="511" ht="22.5" s="2" customFormat="1">
      <c r="A511" s="119">
        <f>MAX($A$19:A510)+1</f>
        <v>493</v>
      </c>
      <c r="B511" s="120" t="s">
        <v>41</v>
      </c>
      <c r="C511" s="121" t="s">
        <v>720</v>
      </c>
      <c r="D511" s="121" t="s">
        <v>725</v>
      </c>
      <c r="E511" s="122" t="s">
        <v>117</v>
      </c>
      <c r="F511" s="123" t="s">
        <v>722</v>
      </c>
      <c r="G511" s="123" t="s">
        <v>723</v>
      </c>
      <c r="H511" s="123" t="s">
        <v>738</v>
      </c>
      <c r="I511" s="133" t="s">
        <v>534</v>
      </c>
      <c r="J511" s="134">
        <v>2310</v>
      </c>
      <c r="K511" s="134">
        <v>2100</v>
      </c>
      <c r="L511" s="135">
        <v>4851000</v>
      </c>
      <c r="M511" s="120" t="s">
        <v>56</v>
      </c>
      <c r="N511" s="136">
        <v>388080</v>
      </c>
      <c r="O511" s="139"/>
      <c r="P511" s="132" t="s">
        <v>49</v>
      </c>
      <c r="Q511" s="141" t="s">
        <v>50</v>
      </c>
      <c r="R511" s="142">
        <f t="shared" si="7"/>
        <v>8</v>
      </c>
    </row>
    <row r="512" ht="22.5" s="2" customFormat="1">
      <c r="A512" s="119">
        <f>MAX($A$19:A511)+1</f>
        <v>494</v>
      </c>
      <c r="B512" s="120" t="s">
        <v>41</v>
      </c>
      <c r="C512" s="121" t="s">
        <v>720</v>
      </c>
      <c r="D512" s="121" t="s">
        <v>725</v>
      </c>
      <c r="E512" s="122" t="s">
        <v>117</v>
      </c>
      <c r="F512" s="123" t="s">
        <v>722</v>
      </c>
      <c r="G512" s="123" t="s">
        <v>723</v>
      </c>
      <c r="H512" s="123" t="s">
        <v>739</v>
      </c>
      <c r="I512" s="133" t="s">
        <v>534</v>
      </c>
      <c r="J512" s="134">
        <v>21431</v>
      </c>
      <c r="K512" s="134">
        <v>950</v>
      </c>
      <c r="L512" s="135">
        <v>20359450</v>
      </c>
      <c r="M512" s="120" t="s">
        <v>56</v>
      </c>
      <c r="N512" s="136">
        <v>1628756</v>
      </c>
      <c r="O512" s="139"/>
      <c r="P512" s="132" t="s">
        <v>49</v>
      </c>
      <c r="Q512" s="141" t="s">
        <v>50</v>
      </c>
      <c r="R512" s="142">
        <f t="shared" si="7"/>
        <v>8</v>
      </c>
    </row>
    <row r="513" ht="22.5" s="2" customFormat="1">
      <c r="A513" s="119">
        <f>MAX($A$19:A512)+1</f>
        <v>495</v>
      </c>
      <c r="B513" s="120" t="s">
        <v>41</v>
      </c>
      <c r="C513" s="121" t="s">
        <v>720</v>
      </c>
      <c r="D513" s="121" t="s">
        <v>725</v>
      </c>
      <c r="E513" s="122" t="s">
        <v>117</v>
      </c>
      <c r="F513" s="123" t="s">
        <v>722</v>
      </c>
      <c r="G513" s="123" t="s">
        <v>723</v>
      </c>
      <c r="H513" s="123" t="s">
        <v>740</v>
      </c>
      <c r="I513" s="133" t="s">
        <v>534</v>
      </c>
      <c r="J513" s="134">
        <v>1339</v>
      </c>
      <c r="K513" s="134">
        <v>2230</v>
      </c>
      <c r="L513" s="135">
        <v>2985970</v>
      </c>
      <c r="M513" s="120" t="s">
        <v>56</v>
      </c>
      <c r="N513" s="136">
        <v>238878</v>
      </c>
      <c r="O513" s="139"/>
      <c r="P513" s="132" t="s">
        <v>49</v>
      </c>
      <c r="Q513" s="141" t="s">
        <v>50</v>
      </c>
      <c r="R513" s="142">
        <f t="shared" si="7"/>
        <v>8.00001339598188</v>
      </c>
    </row>
    <row r="514" ht="22.5" s="2" customFormat="1">
      <c r="A514" s="119">
        <f>MAX($A$19:A513)+1</f>
        <v>496</v>
      </c>
      <c r="B514" s="120" t="s">
        <v>41</v>
      </c>
      <c r="C514" s="121" t="s">
        <v>720</v>
      </c>
      <c r="D514" s="121" t="s">
        <v>725</v>
      </c>
      <c r="E514" s="122" t="s">
        <v>117</v>
      </c>
      <c r="F514" s="123" t="s">
        <v>722</v>
      </c>
      <c r="G514" s="123" t="s">
        <v>723</v>
      </c>
      <c r="H514" s="123" t="s">
        <v>741</v>
      </c>
      <c r="I514" s="133" t="s">
        <v>534</v>
      </c>
      <c r="J514" s="134">
        <v>17850</v>
      </c>
      <c r="K514" s="134">
        <v>1270</v>
      </c>
      <c r="L514" s="135">
        <v>22669500</v>
      </c>
      <c r="M514" s="120" t="s">
        <v>56</v>
      </c>
      <c r="N514" s="136">
        <v>1813560</v>
      </c>
      <c r="O514" s="139"/>
      <c r="P514" s="132" t="s">
        <v>49</v>
      </c>
      <c r="Q514" s="141" t="s">
        <v>50</v>
      </c>
      <c r="R514" s="142">
        <f t="shared" si="7"/>
        <v>8</v>
      </c>
    </row>
    <row r="515" ht="22.5" s="2" customFormat="1">
      <c r="A515" s="119">
        <f>MAX($A$19:A514)+1</f>
        <v>497</v>
      </c>
      <c r="B515" s="120" t="s">
        <v>41</v>
      </c>
      <c r="C515" s="121" t="s">
        <v>720</v>
      </c>
      <c r="D515" s="121" t="s">
        <v>725</v>
      </c>
      <c r="E515" s="122" t="s">
        <v>117</v>
      </c>
      <c r="F515" s="123" t="s">
        <v>722</v>
      </c>
      <c r="G515" s="123" t="s">
        <v>723</v>
      </c>
      <c r="H515" s="123" t="s">
        <v>727</v>
      </c>
      <c r="I515" s="133" t="s">
        <v>534</v>
      </c>
      <c r="J515" s="134">
        <v>3800</v>
      </c>
      <c r="K515" s="134">
        <v>1520</v>
      </c>
      <c r="L515" s="135">
        <v>5776000</v>
      </c>
      <c r="M515" s="120" t="s">
        <v>56</v>
      </c>
      <c r="N515" s="136">
        <v>462080</v>
      </c>
      <c r="O515" s="139"/>
      <c r="P515" s="132" t="s">
        <v>49</v>
      </c>
      <c r="Q515" s="141" t="s">
        <v>50</v>
      </c>
      <c r="R515" s="142">
        <f t="shared" si="7"/>
        <v>8</v>
      </c>
    </row>
    <row r="516" ht="22.5" s="2" customFormat="1">
      <c r="A516" s="119">
        <f>MAX($A$19:A515)+1</f>
        <v>498</v>
      </c>
      <c r="B516" s="120" t="s">
        <v>41</v>
      </c>
      <c r="C516" s="121" t="s">
        <v>720</v>
      </c>
      <c r="D516" s="121" t="s">
        <v>725</v>
      </c>
      <c r="E516" s="122" t="s">
        <v>117</v>
      </c>
      <c r="F516" s="123" t="s">
        <v>722</v>
      </c>
      <c r="G516" s="123" t="s">
        <v>723</v>
      </c>
      <c r="H516" s="123" t="s">
        <v>742</v>
      </c>
      <c r="I516" s="133" t="s">
        <v>534</v>
      </c>
      <c r="J516" s="134">
        <v>79462</v>
      </c>
      <c r="K516" s="134">
        <v>2130</v>
      </c>
      <c r="L516" s="135">
        <v>169254060</v>
      </c>
      <c r="M516" s="120" t="s">
        <v>56</v>
      </c>
      <c r="N516" s="136">
        <v>13540325</v>
      </c>
      <c r="O516" s="139"/>
      <c r="P516" s="132" t="s">
        <v>49</v>
      </c>
      <c r="Q516" s="141" t="s">
        <v>50</v>
      </c>
      <c r="R516" s="142">
        <f t="shared" si="7"/>
        <v>8.00000011816556</v>
      </c>
    </row>
    <row r="517" ht="22.5" s="2" customFormat="1">
      <c r="A517" s="119">
        <f>MAX($A$19:A516)+1</f>
        <v>499</v>
      </c>
      <c r="B517" s="120" t="s">
        <v>41</v>
      </c>
      <c r="C517" s="121" t="s">
        <v>720</v>
      </c>
      <c r="D517" s="121" t="s">
        <v>725</v>
      </c>
      <c r="E517" s="122" t="s">
        <v>117</v>
      </c>
      <c r="F517" s="123" t="s">
        <v>722</v>
      </c>
      <c r="G517" s="123" t="s">
        <v>723</v>
      </c>
      <c r="H517" s="123" t="s">
        <v>743</v>
      </c>
      <c r="I517" s="133" t="s">
        <v>534</v>
      </c>
      <c r="J517" s="134">
        <v>38312</v>
      </c>
      <c r="K517" s="134">
        <v>1990</v>
      </c>
      <c r="L517" s="135">
        <v>76240880</v>
      </c>
      <c r="M517" s="120" t="s">
        <v>56</v>
      </c>
      <c r="N517" s="136">
        <v>6099271</v>
      </c>
      <c r="O517" s="139"/>
      <c r="P517" s="132" t="s">
        <v>49</v>
      </c>
      <c r="Q517" s="141" t="s">
        <v>50</v>
      </c>
      <c r="R517" s="142">
        <f t="shared" si="7"/>
        <v>8.00000078697937</v>
      </c>
    </row>
    <row r="518" ht="22.5" s="2" customFormat="1">
      <c r="A518" s="119">
        <f>MAX($A$19:A517)+1</f>
        <v>500</v>
      </c>
      <c r="B518" s="120" t="s">
        <v>41</v>
      </c>
      <c r="C518" s="121" t="s">
        <v>720</v>
      </c>
      <c r="D518" s="121" t="s">
        <v>725</v>
      </c>
      <c r="E518" s="122" t="s">
        <v>117</v>
      </c>
      <c r="F518" s="123" t="s">
        <v>722</v>
      </c>
      <c r="G518" s="123" t="s">
        <v>723</v>
      </c>
      <c r="H518" s="123" t="s">
        <v>744</v>
      </c>
      <c r="I518" s="133" t="s">
        <v>534</v>
      </c>
      <c r="J518" s="134">
        <v>2377</v>
      </c>
      <c r="K518" s="134">
        <v>2130</v>
      </c>
      <c r="L518" s="135">
        <v>5063010</v>
      </c>
      <c r="M518" s="120" t="s">
        <v>56</v>
      </c>
      <c r="N518" s="136">
        <v>405041</v>
      </c>
      <c r="O518" s="139"/>
      <c r="P518" s="132" t="s">
        <v>49</v>
      </c>
      <c r="Q518" s="141" t="s">
        <v>50</v>
      </c>
      <c r="R518" s="142">
        <f t="shared" si="7"/>
        <v>8.00000395021934</v>
      </c>
    </row>
    <row r="519" ht="22.5" s="2" customFormat="1">
      <c r="A519" s="119">
        <f>MAX($A$19:A518)+1</f>
        <v>501</v>
      </c>
      <c r="B519" s="120" t="s">
        <v>41</v>
      </c>
      <c r="C519" s="121" t="s">
        <v>720</v>
      </c>
      <c r="D519" s="121" t="s">
        <v>725</v>
      </c>
      <c r="E519" s="122" t="s">
        <v>117</v>
      </c>
      <c r="F519" s="123" t="s">
        <v>722</v>
      </c>
      <c r="G519" s="123" t="s">
        <v>723</v>
      </c>
      <c r="H519" s="123" t="s">
        <v>743</v>
      </c>
      <c r="I519" s="133" t="s">
        <v>534</v>
      </c>
      <c r="J519" s="134">
        <v>346</v>
      </c>
      <c r="K519" s="134">
        <v>1990</v>
      </c>
      <c r="L519" s="135">
        <v>688540</v>
      </c>
      <c r="M519" s="120" t="s">
        <v>56</v>
      </c>
      <c r="N519" s="136">
        <v>55084</v>
      </c>
      <c r="O519" s="139"/>
      <c r="P519" s="132" t="s">
        <v>49</v>
      </c>
      <c r="Q519" s="141" t="s">
        <v>50</v>
      </c>
      <c r="R519" s="142">
        <f t="shared" si="7"/>
        <v>8.0001161878758</v>
      </c>
    </row>
    <row r="520" ht="22.5" s="2" customFormat="1">
      <c r="A520" s="119">
        <f>MAX($A$19:A519)+1</f>
        <v>502</v>
      </c>
      <c r="B520" s="120" t="s">
        <v>41</v>
      </c>
      <c r="C520" s="121" t="s">
        <v>720</v>
      </c>
      <c r="D520" s="121" t="s">
        <v>725</v>
      </c>
      <c r="E520" s="122" t="s">
        <v>117</v>
      </c>
      <c r="F520" s="123" t="s">
        <v>722</v>
      </c>
      <c r="G520" s="123" t="s">
        <v>723</v>
      </c>
      <c r="H520" s="123" t="s">
        <v>745</v>
      </c>
      <c r="I520" s="133" t="s">
        <v>534</v>
      </c>
      <c r="J520" s="134">
        <v>3618</v>
      </c>
      <c r="K520" s="134">
        <v>2380</v>
      </c>
      <c r="L520" s="135">
        <v>8610840</v>
      </c>
      <c r="M520" s="120" t="s">
        <v>56</v>
      </c>
      <c r="N520" s="136">
        <v>688868</v>
      </c>
      <c r="O520" s="139"/>
      <c r="P520" s="132" t="s">
        <v>49</v>
      </c>
      <c r="Q520" s="141" t="s">
        <v>50</v>
      </c>
      <c r="R520" s="142">
        <f t="shared" si="7"/>
        <v>8.00000929061509</v>
      </c>
    </row>
    <row r="521" ht="22.5" s="2" customFormat="1">
      <c r="A521" s="119">
        <f>MAX($A$19:A520)+1</f>
        <v>503</v>
      </c>
      <c r="B521" s="120" t="s">
        <v>41</v>
      </c>
      <c r="C521" s="121" t="s">
        <v>720</v>
      </c>
      <c r="D521" s="121" t="s">
        <v>725</v>
      </c>
      <c r="E521" s="122" t="s">
        <v>117</v>
      </c>
      <c r="F521" s="123" t="s">
        <v>722</v>
      </c>
      <c r="G521" s="123" t="s">
        <v>723</v>
      </c>
      <c r="H521" s="123" t="s">
        <v>746</v>
      </c>
      <c r="I521" s="133" t="s">
        <v>534</v>
      </c>
      <c r="J521" s="134">
        <v>2219</v>
      </c>
      <c r="K521" s="134">
        <v>1200</v>
      </c>
      <c r="L521" s="135">
        <v>2662800</v>
      </c>
      <c r="M521" s="120" t="s">
        <v>56</v>
      </c>
      <c r="N521" s="136">
        <v>213024</v>
      </c>
      <c r="O521" s="139"/>
      <c r="P521" s="132" t="s">
        <v>49</v>
      </c>
      <c r="Q521" s="141" t="s">
        <v>50</v>
      </c>
      <c r="R521" s="142">
        <f t="shared" si="7"/>
        <v>8</v>
      </c>
    </row>
    <row r="522" ht="22.5" s="2" customFormat="1">
      <c r="A522" s="119">
        <f>MAX($A$19:A521)+1</f>
        <v>504</v>
      </c>
      <c r="B522" s="120" t="s">
        <v>41</v>
      </c>
      <c r="C522" s="121" t="s">
        <v>720</v>
      </c>
      <c r="D522" s="121" t="s">
        <v>725</v>
      </c>
      <c r="E522" s="122" t="s">
        <v>117</v>
      </c>
      <c r="F522" s="123" t="s">
        <v>722</v>
      </c>
      <c r="G522" s="123" t="s">
        <v>723</v>
      </c>
      <c r="H522" s="123" t="s">
        <v>747</v>
      </c>
      <c r="I522" s="133" t="s">
        <v>534</v>
      </c>
      <c r="J522" s="134">
        <v>3638</v>
      </c>
      <c r="K522" s="134">
        <v>1200</v>
      </c>
      <c r="L522" s="135">
        <v>4365600</v>
      </c>
      <c r="M522" s="120" t="s">
        <v>56</v>
      </c>
      <c r="N522" s="136">
        <v>349248</v>
      </c>
      <c r="O522" s="139"/>
      <c r="P522" s="132" t="s">
        <v>49</v>
      </c>
      <c r="Q522" s="141" t="s">
        <v>50</v>
      </c>
      <c r="R522" s="142">
        <f t="shared" si="7"/>
        <v>8</v>
      </c>
    </row>
    <row r="523" ht="22.5" s="2" customFormat="1">
      <c r="A523" s="119">
        <f>MAX($A$19:A522)+1</f>
        <v>505</v>
      </c>
      <c r="B523" s="120" t="s">
        <v>41</v>
      </c>
      <c r="C523" s="121" t="s">
        <v>720</v>
      </c>
      <c r="D523" s="121" t="s">
        <v>725</v>
      </c>
      <c r="E523" s="122" t="s">
        <v>117</v>
      </c>
      <c r="F523" s="123" t="s">
        <v>722</v>
      </c>
      <c r="G523" s="123" t="s">
        <v>723</v>
      </c>
      <c r="H523" s="123" t="s">
        <v>748</v>
      </c>
      <c r="I523" s="133" t="s">
        <v>534</v>
      </c>
      <c r="J523" s="134">
        <v>6100</v>
      </c>
      <c r="K523" s="134">
        <v>1120</v>
      </c>
      <c r="L523" s="135">
        <v>6832000</v>
      </c>
      <c r="M523" s="120" t="s">
        <v>56</v>
      </c>
      <c r="N523" s="136">
        <v>546560</v>
      </c>
      <c r="O523" s="139"/>
      <c r="P523" s="132" t="s">
        <v>49</v>
      </c>
      <c r="Q523" s="141" t="s">
        <v>50</v>
      </c>
      <c r="R523" s="142">
        <f t="shared" si="7"/>
        <v>8</v>
      </c>
    </row>
    <row r="524" ht="22.5" s="2" customFormat="1">
      <c r="A524" s="119">
        <f>MAX($A$19:A523)+1</f>
        <v>506</v>
      </c>
      <c r="B524" s="120" t="s">
        <v>41</v>
      </c>
      <c r="C524" s="121" t="s">
        <v>720</v>
      </c>
      <c r="D524" s="121" t="s">
        <v>725</v>
      </c>
      <c r="E524" s="122" t="s">
        <v>117</v>
      </c>
      <c r="F524" s="123" t="s">
        <v>722</v>
      </c>
      <c r="G524" s="123" t="s">
        <v>723</v>
      </c>
      <c r="H524" s="123" t="s">
        <v>748</v>
      </c>
      <c r="I524" s="133" t="s">
        <v>534</v>
      </c>
      <c r="J524" s="134">
        <v>6900</v>
      </c>
      <c r="K524" s="134">
        <v>1120</v>
      </c>
      <c r="L524" s="135">
        <v>7728000</v>
      </c>
      <c r="M524" s="120" t="s">
        <v>56</v>
      </c>
      <c r="N524" s="136">
        <v>618240</v>
      </c>
      <c r="O524" s="139"/>
      <c r="P524" s="132" t="s">
        <v>49</v>
      </c>
      <c r="Q524" s="141" t="s">
        <v>50</v>
      </c>
      <c r="R524" s="142">
        <f t="shared" si="7"/>
        <v>8</v>
      </c>
    </row>
    <row r="525" ht="22.5" s="2" customFormat="1">
      <c r="A525" s="119">
        <f>MAX($A$19:A524)+1</f>
        <v>507</v>
      </c>
      <c r="B525" s="120" t="s">
        <v>41</v>
      </c>
      <c r="C525" s="121" t="s">
        <v>720</v>
      </c>
      <c r="D525" s="121" t="s">
        <v>725</v>
      </c>
      <c r="E525" s="122" t="s">
        <v>117</v>
      </c>
      <c r="F525" s="123" t="s">
        <v>722</v>
      </c>
      <c r="G525" s="123" t="s">
        <v>723</v>
      </c>
      <c r="H525" s="123" t="s">
        <v>749</v>
      </c>
      <c r="I525" s="133" t="s">
        <v>534</v>
      </c>
      <c r="J525" s="134">
        <v>360</v>
      </c>
      <c r="K525" s="134">
        <v>2930</v>
      </c>
      <c r="L525" s="135">
        <v>1054800</v>
      </c>
      <c r="M525" s="120" t="s">
        <v>56</v>
      </c>
      <c r="N525" s="136">
        <v>84384</v>
      </c>
      <c r="O525" s="139"/>
      <c r="P525" s="132" t="s">
        <v>49</v>
      </c>
      <c r="Q525" s="141" t="s">
        <v>50</v>
      </c>
      <c r="R525" s="142">
        <f t="shared" si="7"/>
        <v>8</v>
      </c>
    </row>
    <row r="526" ht="22.5" s="2" customFormat="1">
      <c r="A526" s="119">
        <f>MAX($A$19:A525)+1</f>
        <v>508</v>
      </c>
      <c r="B526" s="120" t="s">
        <v>41</v>
      </c>
      <c r="C526" s="121" t="s">
        <v>720</v>
      </c>
      <c r="D526" s="121" t="s">
        <v>725</v>
      </c>
      <c r="E526" s="122" t="s">
        <v>117</v>
      </c>
      <c r="F526" s="123" t="s">
        <v>722</v>
      </c>
      <c r="G526" s="123" t="s">
        <v>723</v>
      </c>
      <c r="H526" s="123" t="s">
        <v>750</v>
      </c>
      <c r="I526" s="133" t="s">
        <v>534</v>
      </c>
      <c r="J526" s="134">
        <v>1400</v>
      </c>
      <c r="K526" s="134">
        <v>218</v>
      </c>
      <c r="L526" s="135">
        <v>305200</v>
      </c>
      <c r="M526" s="120" t="s">
        <v>56</v>
      </c>
      <c r="N526" s="136">
        <v>24416</v>
      </c>
      <c r="O526" s="139"/>
      <c r="P526" s="132" t="s">
        <v>49</v>
      </c>
      <c r="Q526" s="141" t="s">
        <v>50</v>
      </c>
      <c r="R526" s="142">
        <f t="shared" si="7"/>
        <v>8</v>
      </c>
    </row>
    <row r="527" ht="22.5" s="2" customFormat="1">
      <c r="A527" s="119">
        <f>MAX($A$19:A526)+1</f>
        <v>509</v>
      </c>
      <c r="B527" s="120" t="s">
        <v>41</v>
      </c>
      <c r="C527" s="121" t="s">
        <v>720</v>
      </c>
      <c r="D527" s="121" t="s">
        <v>725</v>
      </c>
      <c r="E527" s="122" t="s">
        <v>117</v>
      </c>
      <c r="F527" s="123" t="s">
        <v>722</v>
      </c>
      <c r="G527" s="123" t="s">
        <v>723</v>
      </c>
      <c r="H527" s="123" t="s">
        <v>751</v>
      </c>
      <c r="I527" s="133" t="s">
        <v>534</v>
      </c>
      <c r="J527" s="134">
        <v>300</v>
      </c>
      <c r="K527" s="134">
        <v>2180</v>
      </c>
      <c r="L527" s="135">
        <v>654000</v>
      </c>
      <c r="M527" s="120" t="s">
        <v>56</v>
      </c>
      <c r="N527" s="136">
        <v>52315</v>
      </c>
      <c r="O527" s="139"/>
      <c r="P527" s="132" t="s">
        <v>49</v>
      </c>
      <c r="Q527" s="141" t="s">
        <v>50</v>
      </c>
      <c r="R527" s="142">
        <f t="shared" si="7"/>
        <v>7.99923547400612</v>
      </c>
    </row>
    <row r="528" ht="22.5" s="2" customFormat="1">
      <c r="A528" s="119">
        <f>MAX($A$19:A527)+1</f>
        <v>510</v>
      </c>
      <c r="B528" s="120" t="s">
        <v>41</v>
      </c>
      <c r="C528" s="121" t="s">
        <v>720</v>
      </c>
      <c r="D528" s="121" t="s">
        <v>752</v>
      </c>
      <c r="E528" s="122" t="s">
        <v>117</v>
      </c>
      <c r="F528" s="123" t="s">
        <v>722</v>
      </c>
      <c r="G528" s="123" t="s">
        <v>723</v>
      </c>
      <c r="H528" s="123" t="s">
        <v>753</v>
      </c>
      <c r="I528" s="133" t="s">
        <v>327</v>
      </c>
      <c r="J528" s="134">
        <v>56900</v>
      </c>
      <c r="K528" s="134">
        <v>170</v>
      </c>
      <c r="L528" s="135">
        <v>9673000</v>
      </c>
      <c r="M528" s="120" t="s">
        <v>56</v>
      </c>
      <c r="N528" s="136">
        <v>773840</v>
      </c>
      <c r="O528" s="139"/>
      <c r="P528" s="132" t="s">
        <v>49</v>
      </c>
      <c r="Q528" s="141" t="s">
        <v>50</v>
      </c>
      <c r="R528" s="142">
        <f t="shared" si="7"/>
        <v>8</v>
      </c>
    </row>
    <row r="529" ht="22.5" s="2" customFormat="1">
      <c r="A529" s="119">
        <f>MAX($A$19:A528)+1</f>
        <v>511</v>
      </c>
      <c r="B529" s="120" t="s">
        <v>41</v>
      </c>
      <c r="C529" s="121" t="s">
        <v>720</v>
      </c>
      <c r="D529" s="121" t="s">
        <v>752</v>
      </c>
      <c r="E529" s="122" t="s">
        <v>117</v>
      </c>
      <c r="F529" s="123" t="s">
        <v>722</v>
      </c>
      <c r="G529" s="123" t="s">
        <v>723</v>
      </c>
      <c r="H529" s="123" t="s">
        <v>753</v>
      </c>
      <c r="I529" s="133" t="s">
        <v>327</v>
      </c>
      <c r="J529" s="134">
        <v>1097800</v>
      </c>
      <c r="K529" s="134">
        <v>190</v>
      </c>
      <c r="L529" s="135">
        <v>208582000</v>
      </c>
      <c r="M529" s="120" t="s">
        <v>56</v>
      </c>
      <c r="N529" s="136">
        <v>16686560</v>
      </c>
      <c r="O529" s="139"/>
      <c r="P529" s="132" t="s">
        <v>49</v>
      </c>
      <c r="Q529" s="141" t="s">
        <v>50</v>
      </c>
      <c r="R529" s="142">
        <f t="shared" si="7"/>
        <v>8</v>
      </c>
    </row>
    <row r="530" ht="22.5" s="2" customFormat="1">
      <c r="A530" s="119">
        <f>MAX($A$19:A529)+1</f>
        <v>512</v>
      </c>
      <c r="B530" s="120" t="s">
        <v>41</v>
      </c>
      <c r="C530" s="121" t="s">
        <v>720</v>
      </c>
      <c r="D530" s="121" t="s">
        <v>752</v>
      </c>
      <c r="E530" s="122" t="s">
        <v>117</v>
      </c>
      <c r="F530" s="123" t="s">
        <v>722</v>
      </c>
      <c r="G530" s="123" t="s">
        <v>723</v>
      </c>
      <c r="H530" s="123" t="s">
        <v>754</v>
      </c>
      <c r="I530" s="133" t="s">
        <v>327</v>
      </c>
      <c r="J530" s="134">
        <v>400000</v>
      </c>
      <c r="K530" s="134">
        <v>95</v>
      </c>
      <c r="L530" s="135">
        <v>38000000</v>
      </c>
      <c r="M530" s="120" t="s">
        <v>56</v>
      </c>
      <c r="N530" s="136">
        <v>3040000</v>
      </c>
      <c r="O530" s="139"/>
      <c r="P530" s="132" t="s">
        <v>49</v>
      </c>
      <c r="Q530" s="141" t="s">
        <v>50</v>
      </c>
      <c r="R530" s="142">
        <f t="shared" si="7"/>
        <v>8</v>
      </c>
    </row>
    <row r="531" ht="22.5" s="2" customFormat="1">
      <c r="A531" s="119">
        <f>MAX($A$19:A530)+1</f>
        <v>513</v>
      </c>
      <c r="B531" s="120" t="s">
        <v>41</v>
      </c>
      <c r="C531" s="121" t="s">
        <v>720</v>
      </c>
      <c r="D531" s="121" t="s">
        <v>752</v>
      </c>
      <c r="E531" s="122" t="s">
        <v>117</v>
      </c>
      <c r="F531" s="123" t="s">
        <v>722</v>
      </c>
      <c r="G531" s="123" t="s">
        <v>723</v>
      </c>
      <c r="H531" s="123" t="s">
        <v>755</v>
      </c>
      <c r="I531" s="133" t="s">
        <v>327</v>
      </c>
      <c r="J531" s="134">
        <v>766000</v>
      </c>
      <c r="K531" s="134">
        <v>200</v>
      </c>
      <c r="L531" s="135">
        <v>153200000</v>
      </c>
      <c r="M531" s="120" t="s">
        <v>56</v>
      </c>
      <c r="N531" s="136">
        <v>12256000</v>
      </c>
      <c r="O531" s="139"/>
      <c r="P531" s="132" t="s">
        <v>49</v>
      </c>
      <c r="Q531" s="141" t="s">
        <v>50</v>
      </c>
      <c r="R531" s="142">
        <f t="shared" si="7"/>
        <v>8</v>
      </c>
    </row>
    <row r="532" ht="22.5" s="2" customFormat="1">
      <c r="A532" s="119">
        <f>MAX($A$19:A531)+1</f>
        <v>514</v>
      </c>
      <c r="B532" s="120" t="s">
        <v>41</v>
      </c>
      <c r="C532" s="121" t="s">
        <v>720</v>
      </c>
      <c r="D532" s="121" t="s">
        <v>752</v>
      </c>
      <c r="E532" s="122" t="s">
        <v>117</v>
      </c>
      <c r="F532" s="123" t="s">
        <v>722</v>
      </c>
      <c r="G532" s="123" t="s">
        <v>723</v>
      </c>
      <c r="H532" s="123" t="s">
        <v>756</v>
      </c>
      <c r="I532" s="133" t="s">
        <v>327</v>
      </c>
      <c r="J532" s="134">
        <v>233567</v>
      </c>
      <c r="K532" s="134">
        <v>140</v>
      </c>
      <c r="L532" s="135">
        <v>32699380</v>
      </c>
      <c r="M532" s="120" t="s">
        <v>56</v>
      </c>
      <c r="N532" s="136">
        <v>2615951</v>
      </c>
      <c r="O532" s="139"/>
      <c r="P532" s="132" t="s">
        <v>49</v>
      </c>
      <c r="Q532" s="141" t="s">
        <v>50</v>
      </c>
      <c r="R532" s="142">
        <f ref="R532:R595" t="shared" si="8">N532/L532*100</f>
        <v>8.00000183489718</v>
      </c>
    </row>
    <row r="533" ht="22.5" s="2" customFormat="1">
      <c r="A533" s="119">
        <f>MAX($A$19:A532)+1</f>
        <v>515</v>
      </c>
      <c r="B533" s="120" t="s">
        <v>41</v>
      </c>
      <c r="C533" s="121" t="s">
        <v>720</v>
      </c>
      <c r="D533" s="121" t="s">
        <v>752</v>
      </c>
      <c r="E533" s="122" t="s">
        <v>117</v>
      </c>
      <c r="F533" s="123" t="s">
        <v>722</v>
      </c>
      <c r="G533" s="123" t="s">
        <v>723</v>
      </c>
      <c r="H533" s="123" t="s">
        <v>756</v>
      </c>
      <c r="I533" s="133" t="s">
        <v>327</v>
      </c>
      <c r="J533" s="134">
        <v>33000</v>
      </c>
      <c r="K533" s="134">
        <v>150</v>
      </c>
      <c r="L533" s="135">
        <v>4950000</v>
      </c>
      <c r="M533" s="120" t="s">
        <v>56</v>
      </c>
      <c r="N533" s="136">
        <v>396000</v>
      </c>
      <c r="O533" s="139"/>
      <c r="P533" s="132" t="s">
        <v>49</v>
      </c>
      <c r="Q533" s="141" t="s">
        <v>50</v>
      </c>
      <c r="R533" s="142">
        <f t="shared" si="8"/>
        <v>8</v>
      </c>
    </row>
    <row r="534" ht="22.5" s="2" customFormat="1">
      <c r="A534" s="119">
        <f>MAX($A$19:A533)+1</f>
        <v>516</v>
      </c>
      <c r="B534" s="120" t="s">
        <v>41</v>
      </c>
      <c r="C534" s="121" t="s">
        <v>720</v>
      </c>
      <c r="D534" s="121" t="s">
        <v>752</v>
      </c>
      <c r="E534" s="122" t="s">
        <v>117</v>
      </c>
      <c r="F534" s="123" t="s">
        <v>722</v>
      </c>
      <c r="G534" s="123" t="s">
        <v>723</v>
      </c>
      <c r="H534" s="123" t="s">
        <v>757</v>
      </c>
      <c r="I534" s="133" t="s">
        <v>327</v>
      </c>
      <c r="J534" s="134">
        <v>62200</v>
      </c>
      <c r="K534" s="134">
        <v>72</v>
      </c>
      <c r="L534" s="135">
        <v>4478400</v>
      </c>
      <c r="M534" s="120" t="s">
        <v>56</v>
      </c>
      <c r="N534" s="136">
        <v>358272</v>
      </c>
      <c r="O534" s="139"/>
      <c r="P534" s="132" t="s">
        <v>49</v>
      </c>
      <c r="Q534" s="141" t="s">
        <v>50</v>
      </c>
      <c r="R534" s="142">
        <f t="shared" si="8"/>
        <v>8</v>
      </c>
    </row>
    <row r="535" ht="22.5" s="2" customFormat="1">
      <c r="A535" s="119">
        <f>MAX($A$19:A534)+1</f>
        <v>517</v>
      </c>
      <c r="B535" s="120" t="s">
        <v>41</v>
      </c>
      <c r="C535" s="121" t="s">
        <v>720</v>
      </c>
      <c r="D535" s="121" t="s">
        <v>752</v>
      </c>
      <c r="E535" s="122" t="s">
        <v>117</v>
      </c>
      <c r="F535" s="123" t="s">
        <v>722</v>
      </c>
      <c r="G535" s="123" t="s">
        <v>723</v>
      </c>
      <c r="H535" s="123" t="s">
        <v>758</v>
      </c>
      <c r="I535" s="133" t="s">
        <v>327</v>
      </c>
      <c r="J535" s="134">
        <v>388000</v>
      </c>
      <c r="K535" s="134">
        <v>180</v>
      </c>
      <c r="L535" s="135">
        <v>69840000</v>
      </c>
      <c r="M535" s="120" t="s">
        <v>56</v>
      </c>
      <c r="N535" s="136">
        <v>5587200</v>
      </c>
      <c r="O535" s="139"/>
      <c r="P535" s="132" t="s">
        <v>49</v>
      </c>
      <c r="Q535" s="141" t="s">
        <v>50</v>
      </c>
      <c r="R535" s="142">
        <f t="shared" si="8"/>
        <v>8</v>
      </c>
    </row>
    <row r="536" ht="22.5" s="2" customFormat="1">
      <c r="A536" s="119">
        <f>MAX($A$19:A535)+1</f>
        <v>518</v>
      </c>
      <c r="B536" s="120" t="s">
        <v>41</v>
      </c>
      <c r="C536" s="121" t="s">
        <v>720</v>
      </c>
      <c r="D536" s="121" t="s">
        <v>752</v>
      </c>
      <c r="E536" s="122" t="s">
        <v>117</v>
      </c>
      <c r="F536" s="123" t="s">
        <v>722</v>
      </c>
      <c r="G536" s="123" t="s">
        <v>723</v>
      </c>
      <c r="H536" s="123" t="s">
        <v>759</v>
      </c>
      <c r="I536" s="133" t="s">
        <v>327</v>
      </c>
      <c r="J536" s="134">
        <v>59568</v>
      </c>
      <c r="K536" s="134">
        <v>180</v>
      </c>
      <c r="L536" s="135">
        <v>10722240</v>
      </c>
      <c r="M536" s="120" t="s">
        <v>56</v>
      </c>
      <c r="N536" s="136">
        <v>857780</v>
      </c>
      <c r="O536" s="139"/>
      <c r="P536" s="132" t="s">
        <v>49</v>
      </c>
      <c r="Q536" s="141" t="s">
        <v>50</v>
      </c>
      <c r="R536" s="142">
        <f t="shared" si="8"/>
        <v>8.00000746112753</v>
      </c>
    </row>
    <row r="537" ht="22.5" s="2" customFormat="1">
      <c r="A537" s="119">
        <f>MAX($A$19:A536)+1</f>
        <v>519</v>
      </c>
      <c r="B537" s="120" t="s">
        <v>41</v>
      </c>
      <c r="C537" s="121" t="s">
        <v>720</v>
      </c>
      <c r="D537" s="121" t="s">
        <v>752</v>
      </c>
      <c r="E537" s="122" t="s">
        <v>117</v>
      </c>
      <c r="F537" s="123" t="s">
        <v>722</v>
      </c>
      <c r="G537" s="123" t="s">
        <v>723</v>
      </c>
      <c r="H537" s="123" t="s">
        <v>760</v>
      </c>
      <c r="I537" s="133" t="s">
        <v>327</v>
      </c>
      <c r="J537" s="134">
        <v>81000</v>
      </c>
      <c r="K537" s="134">
        <v>45</v>
      </c>
      <c r="L537" s="135">
        <v>3645000</v>
      </c>
      <c r="M537" s="120" t="s">
        <v>56</v>
      </c>
      <c r="N537" s="136">
        <v>291600</v>
      </c>
      <c r="O537" s="139"/>
      <c r="P537" s="132" t="s">
        <v>49</v>
      </c>
      <c r="Q537" s="141" t="s">
        <v>50</v>
      </c>
      <c r="R537" s="142">
        <f t="shared" si="8"/>
        <v>8</v>
      </c>
    </row>
    <row r="538" ht="22.5" s="2" customFormat="1">
      <c r="A538" s="119">
        <f>MAX($A$19:A537)+1</f>
        <v>520</v>
      </c>
      <c r="B538" s="120" t="s">
        <v>41</v>
      </c>
      <c r="C538" s="121" t="s">
        <v>720</v>
      </c>
      <c r="D538" s="121" t="s">
        <v>752</v>
      </c>
      <c r="E538" s="122" t="s">
        <v>117</v>
      </c>
      <c r="F538" s="123" t="s">
        <v>722</v>
      </c>
      <c r="G538" s="123" t="s">
        <v>723</v>
      </c>
      <c r="H538" s="123" t="s">
        <v>761</v>
      </c>
      <c r="I538" s="133" t="s">
        <v>327</v>
      </c>
      <c r="J538" s="134">
        <v>57000</v>
      </c>
      <c r="K538" s="134">
        <v>115</v>
      </c>
      <c r="L538" s="135">
        <v>6555000</v>
      </c>
      <c r="M538" s="120" t="s">
        <v>56</v>
      </c>
      <c r="N538" s="136">
        <v>524400</v>
      </c>
      <c r="O538" s="139"/>
      <c r="P538" s="132" t="s">
        <v>49</v>
      </c>
      <c r="Q538" s="141" t="s">
        <v>50</v>
      </c>
      <c r="R538" s="142">
        <f t="shared" si="8"/>
        <v>8</v>
      </c>
    </row>
    <row r="539" ht="22.5" s="2" customFormat="1">
      <c r="A539" s="119">
        <f>MAX($A$19:A538)+1</f>
        <v>521</v>
      </c>
      <c r="B539" s="120" t="s">
        <v>41</v>
      </c>
      <c r="C539" s="121" t="s">
        <v>720</v>
      </c>
      <c r="D539" s="121" t="s">
        <v>752</v>
      </c>
      <c r="E539" s="122" t="s">
        <v>117</v>
      </c>
      <c r="F539" s="123" t="s">
        <v>722</v>
      </c>
      <c r="G539" s="123" t="s">
        <v>723</v>
      </c>
      <c r="H539" s="123" t="s">
        <v>762</v>
      </c>
      <c r="I539" s="133" t="s">
        <v>327</v>
      </c>
      <c r="J539" s="134">
        <v>375160</v>
      </c>
      <c r="K539" s="134">
        <v>150</v>
      </c>
      <c r="L539" s="135">
        <v>56274000</v>
      </c>
      <c r="M539" s="120" t="s">
        <v>56</v>
      </c>
      <c r="N539" s="136">
        <v>4501920</v>
      </c>
      <c r="O539" s="139"/>
      <c r="P539" s="132" t="s">
        <v>49</v>
      </c>
      <c r="Q539" s="141" t="s">
        <v>50</v>
      </c>
      <c r="R539" s="142">
        <f t="shared" si="8"/>
        <v>8</v>
      </c>
    </row>
    <row r="540" ht="22.5" s="2" customFormat="1">
      <c r="A540" s="119">
        <f>MAX($A$19:A539)+1</f>
        <v>522</v>
      </c>
      <c r="B540" s="120" t="s">
        <v>41</v>
      </c>
      <c r="C540" s="121" t="s">
        <v>720</v>
      </c>
      <c r="D540" s="121" t="s">
        <v>752</v>
      </c>
      <c r="E540" s="122" t="s">
        <v>117</v>
      </c>
      <c r="F540" s="123" t="s">
        <v>722</v>
      </c>
      <c r="G540" s="123" t="s">
        <v>723</v>
      </c>
      <c r="H540" s="123" t="s">
        <v>763</v>
      </c>
      <c r="I540" s="133" t="s">
        <v>327</v>
      </c>
      <c r="J540" s="134">
        <v>50000</v>
      </c>
      <c r="K540" s="134">
        <v>180</v>
      </c>
      <c r="L540" s="135">
        <v>9000000</v>
      </c>
      <c r="M540" s="120" t="s">
        <v>56</v>
      </c>
      <c r="N540" s="136">
        <v>720000</v>
      </c>
      <c r="O540" s="139"/>
      <c r="P540" s="132" t="s">
        <v>49</v>
      </c>
      <c r="Q540" s="141" t="s">
        <v>50</v>
      </c>
      <c r="R540" s="142">
        <f t="shared" si="8"/>
        <v>8</v>
      </c>
    </row>
    <row r="541" ht="22.5" s="2" customFormat="1">
      <c r="A541" s="119">
        <f>MAX($A$19:A540)+1</f>
        <v>523</v>
      </c>
      <c r="B541" s="120" t="s">
        <v>41</v>
      </c>
      <c r="C541" s="121" t="s">
        <v>720</v>
      </c>
      <c r="D541" s="121" t="s">
        <v>752</v>
      </c>
      <c r="E541" s="122" t="s">
        <v>117</v>
      </c>
      <c r="F541" s="123" t="s">
        <v>722</v>
      </c>
      <c r="G541" s="123" t="s">
        <v>723</v>
      </c>
      <c r="H541" s="123" t="s">
        <v>764</v>
      </c>
      <c r="I541" s="133" t="s">
        <v>327</v>
      </c>
      <c r="J541" s="134">
        <v>1040560</v>
      </c>
      <c r="K541" s="134">
        <v>165</v>
      </c>
      <c r="L541" s="135">
        <v>171692400</v>
      </c>
      <c r="M541" s="120" t="s">
        <v>56</v>
      </c>
      <c r="N541" s="136">
        <v>13735392</v>
      </c>
      <c r="O541" s="139"/>
      <c r="P541" s="132" t="s">
        <v>49</v>
      </c>
      <c r="Q541" s="141" t="s">
        <v>50</v>
      </c>
      <c r="R541" s="142">
        <f t="shared" si="8"/>
        <v>8</v>
      </c>
    </row>
    <row r="542" ht="22.5" s="2" customFormat="1">
      <c r="A542" s="119">
        <f>MAX($A$19:A541)+1</f>
        <v>524</v>
      </c>
      <c r="B542" s="120" t="s">
        <v>41</v>
      </c>
      <c r="C542" s="121" t="s">
        <v>720</v>
      </c>
      <c r="D542" s="121" t="s">
        <v>752</v>
      </c>
      <c r="E542" s="122" t="s">
        <v>117</v>
      </c>
      <c r="F542" s="123" t="s">
        <v>722</v>
      </c>
      <c r="G542" s="123" t="s">
        <v>723</v>
      </c>
      <c r="H542" s="123" t="s">
        <v>765</v>
      </c>
      <c r="I542" s="133" t="s">
        <v>327</v>
      </c>
      <c r="J542" s="134">
        <v>34400</v>
      </c>
      <c r="K542" s="134">
        <v>72</v>
      </c>
      <c r="L542" s="135">
        <v>2476800</v>
      </c>
      <c r="M542" s="120" t="s">
        <v>56</v>
      </c>
      <c r="N542" s="136">
        <v>198144</v>
      </c>
      <c r="O542" s="139"/>
      <c r="P542" s="132" t="s">
        <v>49</v>
      </c>
      <c r="Q542" s="141" t="s">
        <v>50</v>
      </c>
      <c r="R542" s="142">
        <f t="shared" si="8"/>
        <v>8</v>
      </c>
    </row>
    <row r="543" ht="22.5" s="2" customFormat="1">
      <c r="A543" s="119">
        <f>MAX($A$19:A542)+1</f>
        <v>525</v>
      </c>
      <c r="B543" s="120" t="s">
        <v>41</v>
      </c>
      <c r="C543" s="121" t="s">
        <v>720</v>
      </c>
      <c r="D543" s="121" t="s">
        <v>752</v>
      </c>
      <c r="E543" s="122" t="s">
        <v>117</v>
      </c>
      <c r="F543" s="123" t="s">
        <v>722</v>
      </c>
      <c r="G543" s="123" t="s">
        <v>723</v>
      </c>
      <c r="H543" s="123" t="s">
        <v>766</v>
      </c>
      <c r="I543" s="133" t="s">
        <v>327</v>
      </c>
      <c r="J543" s="134">
        <v>2560</v>
      </c>
      <c r="K543" s="134">
        <v>220</v>
      </c>
      <c r="L543" s="135">
        <v>563200</v>
      </c>
      <c r="M543" s="120" t="s">
        <v>56</v>
      </c>
      <c r="N543" s="136">
        <v>45056</v>
      </c>
      <c r="O543" s="139"/>
      <c r="P543" s="132" t="s">
        <v>49</v>
      </c>
      <c r="Q543" s="141" t="s">
        <v>50</v>
      </c>
      <c r="R543" s="142">
        <f t="shared" si="8"/>
        <v>8</v>
      </c>
    </row>
    <row r="544" ht="22.5" s="2" customFormat="1">
      <c r="A544" s="119">
        <f>MAX($A$19:A543)+1</f>
        <v>526</v>
      </c>
      <c r="B544" s="120" t="s">
        <v>41</v>
      </c>
      <c r="C544" s="121" t="s">
        <v>720</v>
      </c>
      <c r="D544" s="121" t="s">
        <v>752</v>
      </c>
      <c r="E544" s="122" t="s">
        <v>117</v>
      </c>
      <c r="F544" s="123" t="s">
        <v>722</v>
      </c>
      <c r="G544" s="123" t="s">
        <v>723</v>
      </c>
      <c r="H544" s="123" t="s">
        <v>767</v>
      </c>
      <c r="I544" s="133" t="s">
        <v>327</v>
      </c>
      <c r="J544" s="134">
        <v>81000</v>
      </c>
      <c r="K544" s="134">
        <v>50</v>
      </c>
      <c r="L544" s="135">
        <v>4050000</v>
      </c>
      <c r="M544" s="120" t="s">
        <v>56</v>
      </c>
      <c r="N544" s="136">
        <v>324000</v>
      </c>
      <c r="O544" s="139"/>
      <c r="P544" s="132" t="s">
        <v>49</v>
      </c>
      <c r="Q544" s="141" t="s">
        <v>50</v>
      </c>
      <c r="R544" s="142">
        <f t="shared" si="8"/>
        <v>8</v>
      </c>
    </row>
    <row r="545" ht="22.5" s="2" customFormat="1">
      <c r="A545" s="119">
        <f>MAX($A$19:A544)+1</f>
        <v>527</v>
      </c>
      <c r="B545" s="120" t="s">
        <v>41</v>
      </c>
      <c r="C545" s="121" t="s">
        <v>720</v>
      </c>
      <c r="D545" s="121" t="s">
        <v>752</v>
      </c>
      <c r="E545" s="122" t="s">
        <v>117</v>
      </c>
      <c r="F545" s="123" t="s">
        <v>722</v>
      </c>
      <c r="G545" s="123" t="s">
        <v>723</v>
      </c>
      <c r="H545" s="123" t="s">
        <v>768</v>
      </c>
      <c r="I545" s="133" t="s">
        <v>327</v>
      </c>
      <c r="J545" s="134">
        <v>102648</v>
      </c>
      <c r="K545" s="134">
        <v>130</v>
      </c>
      <c r="L545" s="135">
        <v>13344240</v>
      </c>
      <c r="M545" s="120" t="s">
        <v>56</v>
      </c>
      <c r="N545" s="136">
        <v>1067540</v>
      </c>
      <c r="O545" s="139"/>
      <c r="P545" s="132" t="s">
        <v>49</v>
      </c>
      <c r="Q545" s="141" t="s">
        <v>50</v>
      </c>
      <c r="R545" s="142">
        <f t="shared" si="8"/>
        <v>8.00000599509601</v>
      </c>
    </row>
    <row r="546" ht="22.5" s="2" customFormat="1">
      <c r="A546" s="119">
        <f>MAX($A$19:A545)+1</f>
        <v>528</v>
      </c>
      <c r="B546" s="120" t="s">
        <v>41</v>
      </c>
      <c r="C546" s="121" t="s">
        <v>720</v>
      </c>
      <c r="D546" s="121" t="s">
        <v>752</v>
      </c>
      <c r="E546" s="122" t="s">
        <v>117</v>
      </c>
      <c r="F546" s="123" t="s">
        <v>722</v>
      </c>
      <c r="G546" s="123" t="s">
        <v>723</v>
      </c>
      <c r="H546" s="123" t="s">
        <v>769</v>
      </c>
      <c r="I546" s="133" t="s">
        <v>327</v>
      </c>
      <c r="J546" s="134">
        <v>60424</v>
      </c>
      <c r="K546" s="134">
        <v>100</v>
      </c>
      <c r="L546" s="135">
        <v>6042400</v>
      </c>
      <c r="M546" s="120" t="s">
        <v>56</v>
      </c>
      <c r="N546" s="136">
        <v>483390</v>
      </c>
      <c r="O546" s="139"/>
      <c r="P546" s="132" t="s">
        <v>49</v>
      </c>
      <c r="Q546" s="141" t="s">
        <v>50</v>
      </c>
      <c r="R546" s="142">
        <f t="shared" si="8"/>
        <v>7.99996690056931</v>
      </c>
    </row>
    <row r="547" s="2" customFormat="1">
      <c r="A547" s="119">
        <f>MAX($A$19:A546)+1</f>
        <v>529</v>
      </c>
      <c r="B547" s="120" t="s">
        <v>41</v>
      </c>
      <c r="C547" s="121" t="s">
        <v>527</v>
      </c>
      <c r="D547" s="121" t="s">
        <v>770</v>
      </c>
      <c r="E547" s="122">
        <v>45220</v>
      </c>
      <c r="F547" s="123" t="s">
        <v>771</v>
      </c>
      <c r="G547" s="123" t="s">
        <v>772</v>
      </c>
      <c r="H547" s="123" t="s">
        <v>773</v>
      </c>
      <c r="I547" s="133" t="s">
        <v>534</v>
      </c>
      <c r="J547" s="134">
        <v>69</v>
      </c>
      <c r="K547" s="134">
        <v>26739</v>
      </c>
      <c r="L547" s="135">
        <v>1844991</v>
      </c>
      <c r="M547" s="120" t="s">
        <v>56</v>
      </c>
      <c r="N547" s="136">
        <v>147599</v>
      </c>
      <c r="O547" s="139"/>
      <c r="P547" s="132" t="s">
        <v>49</v>
      </c>
      <c r="Q547" s="141" t="s">
        <v>50</v>
      </c>
      <c r="R547" s="142">
        <f t="shared" si="8"/>
        <v>7.99998482377421</v>
      </c>
    </row>
    <row r="548" s="2" customFormat="1">
      <c r="A548" s="119">
        <f>MAX($A$19:A547)+1</f>
        <v>530</v>
      </c>
      <c r="B548" s="120" t="s">
        <v>41</v>
      </c>
      <c r="C548" s="121" t="s">
        <v>527</v>
      </c>
      <c r="D548" s="121" t="s">
        <v>774</v>
      </c>
      <c r="E548" s="122" t="s">
        <v>109</v>
      </c>
      <c r="F548" s="123" t="s">
        <v>771</v>
      </c>
      <c r="G548" s="123" t="s">
        <v>772</v>
      </c>
      <c r="H548" s="123" t="s">
        <v>775</v>
      </c>
      <c r="I548" s="133" t="s">
        <v>776</v>
      </c>
      <c r="J548" s="134">
        <v>40000</v>
      </c>
      <c r="K548" s="134">
        <v>5950</v>
      </c>
      <c r="L548" s="135">
        <v>238000000</v>
      </c>
      <c r="M548" s="120" t="s">
        <v>56</v>
      </c>
      <c r="N548" s="136">
        <v>19040000</v>
      </c>
      <c r="O548" s="139"/>
      <c r="P548" s="132" t="s">
        <v>49</v>
      </c>
      <c r="Q548" s="141" t="s">
        <v>50</v>
      </c>
      <c r="R548" s="142">
        <f t="shared" si="8"/>
        <v>8</v>
      </c>
    </row>
    <row r="549" s="2" customFormat="1">
      <c r="A549" s="119">
        <f>MAX($A$19:A548)+1</f>
        <v>531</v>
      </c>
      <c r="B549" s="120" t="s">
        <v>41</v>
      </c>
      <c r="C549" s="121" t="s">
        <v>527</v>
      </c>
      <c r="D549" s="121" t="s">
        <v>774</v>
      </c>
      <c r="E549" s="122" t="s">
        <v>109</v>
      </c>
      <c r="F549" s="123" t="s">
        <v>771</v>
      </c>
      <c r="G549" s="123" t="s">
        <v>772</v>
      </c>
      <c r="H549" s="123" t="s">
        <v>777</v>
      </c>
      <c r="I549" s="133" t="s">
        <v>776</v>
      </c>
      <c r="J549" s="134">
        <v>8736</v>
      </c>
      <c r="K549" s="134">
        <v>7650</v>
      </c>
      <c r="L549" s="135">
        <v>66830400</v>
      </c>
      <c r="M549" s="120" t="s">
        <v>56</v>
      </c>
      <c r="N549" s="136">
        <v>5346432</v>
      </c>
      <c r="O549" s="139"/>
      <c r="P549" s="132" t="s">
        <v>49</v>
      </c>
      <c r="Q549" s="141" t="s">
        <v>50</v>
      </c>
      <c r="R549" s="142">
        <f t="shared" si="8"/>
        <v>8</v>
      </c>
    </row>
    <row r="550" s="2" customFormat="1">
      <c r="A550" s="119">
        <f>MAX($A$19:A549)+1</f>
        <v>532</v>
      </c>
      <c r="B550" s="120" t="s">
        <v>41</v>
      </c>
      <c r="C550" s="121" t="s">
        <v>527</v>
      </c>
      <c r="D550" s="121" t="s">
        <v>774</v>
      </c>
      <c r="E550" s="122" t="s">
        <v>109</v>
      </c>
      <c r="F550" s="123" t="s">
        <v>771</v>
      </c>
      <c r="G550" s="123" t="s">
        <v>772</v>
      </c>
      <c r="H550" s="123" t="s">
        <v>778</v>
      </c>
      <c r="I550" s="133" t="s">
        <v>776</v>
      </c>
      <c r="J550" s="134">
        <v>4368</v>
      </c>
      <c r="K550" s="134">
        <v>11800</v>
      </c>
      <c r="L550" s="135">
        <v>51542400</v>
      </c>
      <c r="M550" s="120" t="s">
        <v>56</v>
      </c>
      <c r="N550" s="136">
        <v>4123392</v>
      </c>
      <c r="O550" s="139"/>
      <c r="P550" s="132" t="s">
        <v>49</v>
      </c>
      <c r="Q550" s="141" t="s">
        <v>50</v>
      </c>
      <c r="R550" s="142">
        <f t="shared" si="8"/>
        <v>8</v>
      </c>
    </row>
    <row r="551" s="2" customFormat="1">
      <c r="A551" s="119">
        <f>MAX($A$19:A550)+1</f>
        <v>533</v>
      </c>
      <c r="B551" s="120" t="s">
        <v>41</v>
      </c>
      <c r="C551" s="121" t="s">
        <v>527</v>
      </c>
      <c r="D551" s="121" t="s">
        <v>774</v>
      </c>
      <c r="E551" s="122" t="s">
        <v>109</v>
      </c>
      <c r="F551" s="123" t="s">
        <v>771</v>
      </c>
      <c r="G551" s="123" t="s">
        <v>772</v>
      </c>
      <c r="H551" s="123" t="s">
        <v>779</v>
      </c>
      <c r="I551" s="133" t="s">
        <v>776</v>
      </c>
      <c r="J551" s="134">
        <v>4368</v>
      </c>
      <c r="K551" s="134">
        <v>5050</v>
      </c>
      <c r="L551" s="135">
        <v>22058400</v>
      </c>
      <c r="M551" s="120" t="s">
        <v>56</v>
      </c>
      <c r="N551" s="136">
        <v>1764672</v>
      </c>
      <c r="O551" s="139"/>
      <c r="P551" s="132" t="s">
        <v>49</v>
      </c>
      <c r="Q551" s="141" t="s">
        <v>50</v>
      </c>
      <c r="R551" s="142">
        <f t="shared" si="8"/>
        <v>8</v>
      </c>
    </row>
    <row r="552" s="2" customFormat="1">
      <c r="A552" s="119">
        <f>MAX($A$19:A551)+1</f>
        <v>534</v>
      </c>
      <c r="B552" s="120" t="s">
        <v>41</v>
      </c>
      <c r="C552" s="121" t="s">
        <v>527</v>
      </c>
      <c r="D552" s="121" t="s">
        <v>774</v>
      </c>
      <c r="E552" s="122" t="s">
        <v>109</v>
      </c>
      <c r="F552" s="123" t="s">
        <v>771</v>
      </c>
      <c r="G552" s="123" t="s">
        <v>772</v>
      </c>
      <c r="H552" s="123" t="s">
        <v>780</v>
      </c>
      <c r="I552" s="133" t="s">
        <v>776</v>
      </c>
      <c r="J552" s="134">
        <v>4620</v>
      </c>
      <c r="K552" s="134">
        <v>3000</v>
      </c>
      <c r="L552" s="135">
        <v>13860000</v>
      </c>
      <c r="M552" s="120" t="s">
        <v>56</v>
      </c>
      <c r="N552" s="136">
        <v>1108800</v>
      </c>
      <c r="O552" s="139"/>
      <c r="P552" s="132" t="s">
        <v>49</v>
      </c>
      <c r="Q552" s="141" t="s">
        <v>50</v>
      </c>
      <c r="R552" s="142">
        <f t="shared" si="8"/>
        <v>8</v>
      </c>
    </row>
    <row r="553" s="2" customFormat="1">
      <c r="A553" s="119">
        <f>MAX($A$19:A552)+1</f>
        <v>535</v>
      </c>
      <c r="B553" s="120" t="s">
        <v>41</v>
      </c>
      <c r="C553" s="121" t="s">
        <v>781</v>
      </c>
      <c r="D553" s="121" t="s">
        <v>782</v>
      </c>
      <c r="E553" s="122" t="s">
        <v>783</v>
      </c>
      <c r="F553" s="123" t="s">
        <v>784</v>
      </c>
      <c r="G553" s="123" t="s">
        <v>785</v>
      </c>
      <c r="H553" s="123" t="s">
        <v>786</v>
      </c>
      <c r="I553" s="133" t="s">
        <v>274</v>
      </c>
      <c r="J553" s="134">
        <v>20</v>
      </c>
      <c r="K553" s="134">
        <v>545000</v>
      </c>
      <c r="L553" s="135">
        <v>10900000</v>
      </c>
      <c r="M553" s="120" t="s">
        <v>229</v>
      </c>
      <c r="N553" s="136">
        <v>1090000</v>
      </c>
      <c r="O553" s="139"/>
      <c r="P553" s="132" t="s">
        <v>49</v>
      </c>
      <c r="Q553" s="141" t="s">
        <v>50</v>
      </c>
      <c r="R553" s="142">
        <f t="shared" si="8"/>
        <v>10</v>
      </c>
    </row>
    <row r="554" s="2" customFormat="1">
      <c r="A554" s="119">
        <f>MAX($A$19:A553)+1</f>
        <v>536</v>
      </c>
      <c r="B554" s="120" t="s">
        <v>41</v>
      </c>
      <c r="C554" s="121" t="s">
        <v>781</v>
      </c>
      <c r="D554" s="121" t="s">
        <v>782</v>
      </c>
      <c r="E554" s="122" t="s">
        <v>783</v>
      </c>
      <c r="F554" s="123" t="s">
        <v>784</v>
      </c>
      <c r="G554" s="123" t="s">
        <v>785</v>
      </c>
      <c r="H554" s="123" t="s">
        <v>787</v>
      </c>
      <c r="I554" s="133" t="s">
        <v>274</v>
      </c>
      <c r="J554" s="134">
        <v>10</v>
      </c>
      <c r="K554" s="134">
        <v>500000</v>
      </c>
      <c r="L554" s="135">
        <v>5000000</v>
      </c>
      <c r="M554" s="120" t="s">
        <v>229</v>
      </c>
      <c r="N554" s="136">
        <v>500000</v>
      </c>
      <c r="O554" s="139"/>
      <c r="P554" s="132" t="s">
        <v>49</v>
      </c>
      <c r="Q554" s="141" t="s">
        <v>50</v>
      </c>
      <c r="R554" s="142">
        <f t="shared" si="8"/>
        <v>10</v>
      </c>
    </row>
    <row r="555" s="2" customFormat="1">
      <c r="A555" s="119">
        <f>MAX($A$19:A554)+1</f>
        <v>537</v>
      </c>
      <c r="B555" s="120" t="s">
        <v>41</v>
      </c>
      <c r="C555" s="121" t="s">
        <v>788</v>
      </c>
      <c r="D555" s="121" t="s">
        <v>789</v>
      </c>
      <c r="E555" s="122">
        <v>45211</v>
      </c>
      <c r="F555" s="123" t="s">
        <v>790</v>
      </c>
      <c r="G555" s="123" t="s">
        <v>791</v>
      </c>
      <c r="H555" s="123" t="s">
        <v>792</v>
      </c>
      <c r="I555" s="133" t="s">
        <v>327</v>
      </c>
      <c r="J555" s="134">
        <v>2</v>
      </c>
      <c r="K555" s="134">
        <v>4900000</v>
      </c>
      <c r="L555" s="135">
        <v>9800000</v>
      </c>
      <c r="M555" s="120" t="s">
        <v>56</v>
      </c>
      <c r="N555" s="136">
        <v>784000</v>
      </c>
      <c r="O555" s="139"/>
      <c r="P555" s="132" t="s">
        <v>49</v>
      </c>
      <c r="Q555" s="141" t="s">
        <v>50</v>
      </c>
      <c r="R555" s="142">
        <f t="shared" si="8"/>
        <v>8</v>
      </c>
    </row>
    <row r="556" s="2" customFormat="1">
      <c r="A556" s="119">
        <f>MAX($A$19:A555)+1</f>
        <v>538</v>
      </c>
      <c r="B556" s="120" t="s">
        <v>41</v>
      </c>
      <c r="C556" s="121" t="s">
        <v>788</v>
      </c>
      <c r="D556" s="121" t="s">
        <v>793</v>
      </c>
      <c r="E556" s="122">
        <v>45229</v>
      </c>
      <c r="F556" s="123" t="s">
        <v>790</v>
      </c>
      <c r="G556" s="123" t="s">
        <v>791</v>
      </c>
      <c r="H556" s="123" t="s">
        <v>794</v>
      </c>
      <c r="I556" s="133" t="s">
        <v>327</v>
      </c>
      <c r="J556" s="134">
        <v>2</v>
      </c>
      <c r="K556" s="134">
        <v>4800000</v>
      </c>
      <c r="L556" s="135">
        <v>9600000</v>
      </c>
      <c r="M556" s="120" t="s">
        <v>56</v>
      </c>
      <c r="N556" s="136">
        <v>768000</v>
      </c>
      <c r="O556" s="139"/>
      <c r="P556" s="132" t="s">
        <v>49</v>
      </c>
      <c r="Q556" s="141" t="s">
        <v>50</v>
      </c>
      <c r="R556" s="142">
        <f t="shared" si="8"/>
        <v>8</v>
      </c>
    </row>
    <row r="557" s="2" customFormat="1">
      <c r="A557" s="119">
        <f>MAX($A$19:A556)+1</f>
        <v>539</v>
      </c>
      <c r="B557" s="120" t="s">
        <v>41</v>
      </c>
      <c r="C557" s="121" t="s">
        <v>795</v>
      </c>
      <c r="D557" s="121" t="s">
        <v>796</v>
      </c>
      <c r="E557" s="122" t="s">
        <v>797</v>
      </c>
      <c r="F557" s="123" t="s">
        <v>798</v>
      </c>
      <c r="G557" s="123" t="s">
        <v>799</v>
      </c>
      <c r="H557" s="123" t="s">
        <v>800</v>
      </c>
      <c r="I557" s="133" t="s">
        <v>801</v>
      </c>
      <c r="J557" s="134">
        <v>537</v>
      </c>
      <c r="K557" s="134">
        <v>32500</v>
      </c>
      <c r="L557" s="135">
        <v>17452500</v>
      </c>
      <c r="M557" s="120" t="s">
        <v>229</v>
      </c>
      <c r="N557" s="136">
        <v>1745250</v>
      </c>
      <c r="O557" s="139"/>
      <c r="P557" s="132" t="s">
        <v>49</v>
      </c>
      <c r="Q557" s="141" t="s">
        <v>50</v>
      </c>
      <c r="R557" s="142">
        <f t="shared" si="8"/>
        <v>10</v>
      </c>
    </row>
    <row r="558" s="2" customFormat="1">
      <c r="A558" s="119">
        <f>MAX($A$19:A557)+1</f>
        <v>540</v>
      </c>
      <c r="B558" s="120" t="s">
        <v>41</v>
      </c>
      <c r="C558" s="121" t="s">
        <v>795</v>
      </c>
      <c r="D558" s="121" t="s">
        <v>796</v>
      </c>
      <c r="E558" s="122" t="s">
        <v>797</v>
      </c>
      <c r="F558" s="123" t="s">
        <v>798</v>
      </c>
      <c r="G558" s="123" t="s">
        <v>799</v>
      </c>
      <c r="H558" s="123" t="s">
        <v>802</v>
      </c>
      <c r="I558" s="133" t="s">
        <v>801</v>
      </c>
      <c r="J558" s="134">
        <v>330</v>
      </c>
      <c r="K558" s="134">
        <v>49500</v>
      </c>
      <c r="L558" s="135">
        <v>16335000</v>
      </c>
      <c r="M558" s="120" t="s">
        <v>229</v>
      </c>
      <c r="N558" s="136">
        <v>1633500</v>
      </c>
      <c r="O558" s="139"/>
      <c r="P558" s="132" t="s">
        <v>49</v>
      </c>
      <c r="Q558" s="141" t="s">
        <v>50</v>
      </c>
      <c r="R558" s="142">
        <f t="shared" si="8"/>
        <v>10</v>
      </c>
    </row>
    <row r="559" s="2" customFormat="1">
      <c r="A559" s="119">
        <f>MAX($A$19:A558)+1</f>
        <v>541</v>
      </c>
      <c r="B559" s="120" t="s">
        <v>41</v>
      </c>
      <c r="C559" s="121" t="s">
        <v>795</v>
      </c>
      <c r="D559" s="121" t="s">
        <v>796</v>
      </c>
      <c r="E559" s="122" t="s">
        <v>797</v>
      </c>
      <c r="F559" s="123" t="s">
        <v>798</v>
      </c>
      <c r="G559" s="123" t="s">
        <v>799</v>
      </c>
      <c r="H559" s="123" t="s">
        <v>803</v>
      </c>
      <c r="I559" s="133" t="s">
        <v>801</v>
      </c>
      <c r="J559" s="134">
        <v>380</v>
      </c>
      <c r="K559" s="134">
        <v>48600</v>
      </c>
      <c r="L559" s="135">
        <v>18468000</v>
      </c>
      <c r="M559" s="120" t="s">
        <v>229</v>
      </c>
      <c r="N559" s="136">
        <v>1846800</v>
      </c>
      <c r="O559" s="139"/>
      <c r="P559" s="132" t="s">
        <v>49</v>
      </c>
      <c r="Q559" s="141" t="s">
        <v>50</v>
      </c>
      <c r="R559" s="142">
        <f t="shared" si="8"/>
        <v>10</v>
      </c>
    </row>
    <row r="560" s="2" customFormat="1">
      <c r="A560" s="119">
        <f>MAX($A$19:A559)+1</f>
        <v>542</v>
      </c>
      <c r="B560" s="120" t="s">
        <v>41</v>
      </c>
      <c r="C560" s="121" t="s">
        <v>795</v>
      </c>
      <c r="D560" s="121" t="s">
        <v>804</v>
      </c>
      <c r="E560" s="122" t="s">
        <v>805</v>
      </c>
      <c r="F560" s="123" t="s">
        <v>798</v>
      </c>
      <c r="G560" s="123" t="s">
        <v>799</v>
      </c>
      <c r="H560" s="123" t="s">
        <v>800</v>
      </c>
      <c r="I560" s="133" t="s">
        <v>801</v>
      </c>
      <c r="J560" s="134">
        <v>358</v>
      </c>
      <c r="K560" s="134">
        <v>34500</v>
      </c>
      <c r="L560" s="135">
        <v>12351000</v>
      </c>
      <c r="M560" s="120" t="s">
        <v>229</v>
      </c>
      <c r="N560" s="136">
        <v>1235100</v>
      </c>
      <c r="O560" s="139"/>
      <c r="P560" s="132" t="s">
        <v>49</v>
      </c>
      <c r="Q560" s="141" t="s">
        <v>50</v>
      </c>
      <c r="R560" s="142">
        <f t="shared" si="8"/>
        <v>10</v>
      </c>
    </row>
    <row r="561" s="2" customFormat="1">
      <c r="A561" s="119">
        <f>MAX($A$19:A560)+1</f>
        <v>543</v>
      </c>
      <c r="B561" s="120" t="s">
        <v>41</v>
      </c>
      <c r="C561" s="121" t="s">
        <v>795</v>
      </c>
      <c r="D561" s="121" t="s">
        <v>804</v>
      </c>
      <c r="E561" s="122" t="s">
        <v>805</v>
      </c>
      <c r="F561" s="123" t="s">
        <v>798</v>
      </c>
      <c r="G561" s="123" t="s">
        <v>799</v>
      </c>
      <c r="H561" s="123" t="s">
        <v>802</v>
      </c>
      <c r="I561" s="133" t="s">
        <v>801</v>
      </c>
      <c r="J561" s="134">
        <v>165</v>
      </c>
      <c r="K561" s="134">
        <v>49500</v>
      </c>
      <c r="L561" s="135">
        <v>8167500</v>
      </c>
      <c r="M561" s="120" t="s">
        <v>229</v>
      </c>
      <c r="N561" s="136">
        <v>816750</v>
      </c>
      <c r="O561" s="139"/>
      <c r="P561" s="132" t="s">
        <v>49</v>
      </c>
      <c r="Q561" s="141" t="s">
        <v>50</v>
      </c>
      <c r="R561" s="142">
        <f t="shared" si="8"/>
        <v>10</v>
      </c>
    </row>
    <row r="562" s="2" customFormat="1">
      <c r="A562" s="119">
        <f>MAX($A$19:A561)+1</f>
        <v>544</v>
      </c>
      <c r="B562" s="120" t="s">
        <v>41</v>
      </c>
      <c r="C562" s="121" t="s">
        <v>795</v>
      </c>
      <c r="D562" s="121" t="s">
        <v>804</v>
      </c>
      <c r="E562" s="122" t="s">
        <v>805</v>
      </c>
      <c r="F562" s="123" t="s">
        <v>798</v>
      </c>
      <c r="G562" s="123" t="s">
        <v>799</v>
      </c>
      <c r="H562" s="123" t="s">
        <v>803</v>
      </c>
      <c r="I562" s="133" t="s">
        <v>801</v>
      </c>
      <c r="J562" s="134">
        <v>190</v>
      </c>
      <c r="K562" s="134">
        <v>48600</v>
      </c>
      <c r="L562" s="135">
        <v>9234000</v>
      </c>
      <c r="M562" s="120" t="s">
        <v>229</v>
      </c>
      <c r="N562" s="136">
        <v>923400</v>
      </c>
      <c r="O562" s="139"/>
      <c r="P562" s="132" t="s">
        <v>49</v>
      </c>
      <c r="Q562" s="141" t="s">
        <v>50</v>
      </c>
      <c r="R562" s="142">
        <f t="shared" si="8"/>
        <v>10</v>
      </c>
    </row>
    <row r="563" s="2" customFormat="1">
      <c r="A563" s="119">
        <f>MAX($A$19:A562)+1</f>
        <v>545</v>
      </c>
      <c r="B563" s="120" t="s">
        <v>41</v>
      </c>
      <c r="C563" s="121" t="s">
        <v>795</v>
      </c>
      <c r="D563" s="121" t="s">
        <v>804</v>
      </c>
      <c r="E563" s="122" t="s">
        <v>805</v>
      </c>
      <c r="F563" s="123" t="s">
        <v>798</v>
      </c>
      <c r="G563" s="123" t="s">
        <v>799</v>
      </c>
      <c r="H563" s="123" t="s">
        <v>806</v>
      </c>
      <c r="I563" s="133" t="s">
        <v>801</v>
      </c>
      <c r="J563" s="134">
        <v>360</v>
      </c>
      <c r="K563" s="134">
        <v>44800</v>
      </c>
      <c r="L563" s="135">
        <v>16128000</v>
      </c>
      <c r="M563" s="120" t="s">
        <v>229</v>
      </c>
      <c r="N563" s="136">
        <v>1612800</v>
      </c>
      <c r="O563" s="139"/>
      <c r="P563" s="132" t="s">
        <v>49</v>
      </c>
      <c r="Q563" s="141" t="s">
        <v>50</v>
      </c>
      <c r="R563" s="142">
        <f t="shared" si="8"/>
        <v>10</v>
      </c>
    </row>
    <row r="564" ht="14.25" customHeight="1" s="2" customFormat="1">
      <c r="A564" s="119">
        <f>MAX($A$19:A563)+1</f>
        <v>546</v>
      </c>
      <c r="B564" s="120" t="s">
        <v>41</v>
      </c>
      <c r="C564" s="121" t="s">
        <v>795</v>
      </c>
      <c r="D564" s="121" t="s">
        <v>804</v>
      </c>
      <c r="E564" s="122" t="s">
        <v>805</v>
      </c>
      <c r="F564" s="123" t="s">
        <v>798</v>
      </c>
      <c r="G564" s="123" t="s">
        <v>799</v>
      </c>
      <c r="H564" s="123" t="s">
        <v>807</v>
      </c>
      <c r="I564" s="133" t="s">
        <v>801</v>
      </c>
      <c r="J564" s="134">
        <v>190</v>
      </c>
      <c r="K564" s="134">
        <v>53900</v>
      </c>
      <c r="L564" s="135">
        <v>10241000</v>
      </c>
      <c r="M564" s="120" t="s">
        <v>229</v>
      </c>
      <c r="N564" s="136">
        <v>1024100</v>
      </c>
      <c r="O564" s="139"/>
      <c r="P564" s="132" t="s">
        <v>49</v>
      </c>
      <c r="Q564" s="141" t="s">
        <v>50</v>
      </c>
      <c r="R564" s="142">
        <f t="shared" si="8"/>
        <v>10</v>
      </c>
    </row>
    <row r="565" ht="22.5" s="2" customFormat="1">
      <c r="A565" s="119">
        <f>MAX($A$19:A564)+1</f>
        <v>547</v>
      </c>
      <c r="B565" s="120" t="s">
        <v>41</v>
      </c>
      <c r="C565" s="121" t="s">
        <v>547</v>
      </c>
      <c r="D565" s="121" t="s">
        <v>808</v>
      </c>
      <c r="E565" s="122">
        <v>45226</v>
      </c>
      <c r="F565" s="123" t="s">
        <v>809</v>
      </c>
      <c r="G565" s="123" t="s">
        <v>810</v>
      </c>
      <c r="H565" s="123" t="s">
        <v>811</v>
      </c>
      <c r="I565" s="133" t="s">
        <v>812</v>
      </c>
      <c r="J565" s="134">
        <v>1</v>
      </c>
      <c r="K565" s="134">
        <v>2314815</v>
      </c>
      <c r="L565" s="135">
        <v>2314815</v>
      </c>
      <c r="M565" s="120" t="s">
        <v>56</v>
      </c>
      <c r="N565" s="136">
        <v>185185</v>
      </c>
      <c r="O565" s="139"/>
      <c r="P565" s="132" t="s">
        <v>49</v>
      </c>
      <c r="Q565" s="141" t="s">
        <v>50</v>
      </c>
      <c r="R565" s="142">
        <f t="shared" si="8"/>
        <v>7.99999136000069</v>
      </c>
    </row>
    <row r="566" s="2" customFormat="1">
      <c r="A566" s="119">
        <f>MAX($A$19:A565)+1</f>
        <v>548</v>
      </c>
      <c r="B566" s="120" t="s">
        <v>41</v>
      </c>
      <c r="C566" s="121" t="s">
        <v>813</v>
      </c>
      <c r="D566" s="121" t="s">
        <v>648</v>
      </c>
      <c r="E566" s="122" t="s">
        <v>367</v>
      </c>
      <c r="F566" s="123" t="s">
        <v>814</v>
      </c>
      <c r="G566" s="123" t="s">
        <v>815</v>
      </c>
      <c r="H566" s="123" t="s">
        <v>816</v>
      </c>
      <c r="I566" s="133" t="s">
        <v>417</v>
      </c>
      <c r="J566" s="134">
        <v>1800</v>
      </c>
      <c r="K566" s="134">
        <v>7900</v>
      </c>
      <c r="L566" s="135">
        <v>14220000</v>
      </c>
      <c r="M566" s="120" t="s">
        <v>56</v>
      </c>
      <c r="N566" s="136">
        <v>1137600</v>
      </c>
      <c r="O566" s="139"/>
      <c r="P566" s="132" t="s">
        <v>49</v>
      </c>
      <c r="Q566" s="141" t="s">
        <v>50</v>
      </c>
      <c r="R566" s="142">
        <f t="shared" si="8"/>
        <v>8</v>
      </c>
    </row>
    <row r="567" s="2" customFormat="1">
      <c r="A567" s="119">
        <f>MAX($A$19:A566)+1</f>
        <v>549</v>
      </c>
      <c r="B567" s="120" t="s">
        <v>41</v>
      </c>
      <c r="C567" s="121" t="s">
        <v>813</v>
      </c>
      <c r="D567" s="121" t="s">
        <v>648</v>
      </c>
      <c r="E567" s="122" t="s">
        <v>367</v>
      </c>
      <c r="F567" s="123" t="s">
        <v>814</v>
      </c>
      <c r="G567" s="123" t="s">
        <v>815</v>
      </c>
      <c r="H567" s="123" t="s">
        <v>817</v>
      </c>
      <c r="I567" s="133" t="s">
        <v>417</v>
      </c>
      <c r="J567" s="134">
        <v>30</v>
      </c>
      <c r="K567" s="134">
        <v>25500</v>
      </c>
      <c r="L567" s="135">
        <v>765000</v>
      </c>
      <c r="M567" s="120" t="s">
        <v>56</v>
      </c>
      <c r="N567" s="136">
        <v>61200</v>
      </c>
      <c r="O567" s="139"/>
      <c r="P567" s="132" t="s">
        <v>49</v>
      </c>
      <c r="Q567" s="141" t="s">
        <v>50</v>
      </c>
      <c r="R567" s="142">
        <f t="shared" si="8"/>
        <v>8</v>
      </c>
    </row>
    <row r="568" s="2" customFormat="1">
      <c r="A568" s="119">
        <f>MAX($A$19:A567)+1</f>
        <v>550</v>
      </c>
      <c r="B568" s="120" t="s">
        <v>41</v>
      </c>
      <c r="C568" s="121" t="s">
        <v>818</v>
      </c>
      <c r="D568" s="121" t="s">
        <v>819</v>
      </c>
      <c r="E568" s="122" t="s">
        <v>276</v>
      </c>
      <c r="F568" s="123" t="s">
        <v>820</v>
      </c>
      <c r="G568" s="123" t="s">
        <v>821</v>
      </c>
      <c r="H568" s="123" t="s">
        <v>822</v>
      </c>
      <c r="I568" s="133" t="s">
        <v>417</v>
      </c>
      <c r="J568" s="134">
        <v>4500</v>
      </c>
      <c r="K568" s="134">
        <v>18000</v>
      </c>
      <c r="L568" s="135">
        <v>81000000</v>
      </c>
      <c r="M568" s="120" t="s">
        <v>56</v>
      </c>
      <c r="N568" s="136">
        <v>6480000</v>
      </c>
      <c r="O568" s="139"/>
      <c r="P568" s="132" t="s">
        <v>49</v>
      </c>
      <c r="Q568" s="141" t="s">
        <v>50</v>
      </c>
      <c r="R568" s="142">
        <f t="shared" si="8"/>
        <v>8</v>
      </c>
    </row>
    <row r="569" s="2" customFormat="1">
      <c r="A569" s="119">
        <f>MAX($A$19:A568)+1</f>
        <v>551</v>
      </c>
      <c r="B569" s="120" t="s">
        <v>41</v>
      </c>
      <c r="C569" s="121" t="s">
        <v>818</v>
      </c>
      <c r="D569" s="121" t="s">
        <v>819</v>
      </c>
      <c r="E569" s="122" t="s">
        <v>276</v>
      </c>
      <c r="F569" s="123" t="s">
        <v>820</v>
      </c>
      <c r="G569" s="123" t="s">
        <v>821</v>
      </c>
      <c r="H569" s="123" t="s">
        <v>823</v>
      </c>
      <c r="I569" s="133" t="s">
        <v>417</v>
      </c>
      <c r="J569" s="134">
        <v>600</v>
      </c>
      <c r="K569" s="134">
        <v>15000</v>
      </c>
      <c r="L569" s="135">
        <v>9000000</v>
      </c>
      <c r="M569" s="120" t="s">
        <v>56</v>
      </c>
      <c r="N569" s="136">
        <v>720000</v>
      </c>
      <c r="O569" s="139"/>
      <c r="P569" s="132" t="s">
        <v>49</v>
      </c>
      <c r="Q569" s="141" t="s">
        <v>50</v>
      </c>
      <c r="R569" s="142">
        <f t="shared" si="8"/>
        <v>8</v>
      </c>
    </row>
    <row r="570" s="2" customFormat="1">
      <c r="A570" s="119">
        <f>MAX($A$19:A569)+1</f>
        <v>552</v>
      </c>
      <c r="B570" s="120" t="s">
        <v>41</v>
      </c>
      <c r="C570" s="121" t="s">
        <v>818</v>
      </c>
      <c r="D570" s="121" t="s">
        <v>819</v>
      </c>
      <c r="E570" s="122" t="s">
        <v>276</v>
      </c>
      <c r="F570" s="123" t="s">
        <v>820</v>
      </c>
      <c r="G570" s="123" t="s">
        <v>821</v>
      </c>
      <c r="H570" s="123" t="s">
        <v>824</v>
      </c>
      <c r="I570" s="133" t="s">
        <v>417</v>
      </c>
      <c r="J570" s="134">
        <v>700</v>
      </c>
      <c r="K570" s="134">
        <v>18000</v>
      </c>
      <c r="L570" s="135">
        <v>12600000</v>
      </c>
      <c r="M570" s="120" t="s">
        <v>56</v>
      </c>
      <c r="N570" s="136">
        <v>1008000</v>
      </c>
      <c r="O570" s="139"/>
      <c r="P570" s="132" t="s">
        <v>49</v>
      </c>
      <c r="Q570" s="141" t="s">
        <v>50</v>
      </c>
      <c r="R570" s="142">
        <f t="shared" si="8"/>
        <v>8</v>
      </c>
    </row>
    <row r="571" s="2" customFormat="1">
      <c r="A571" s="119">
        <f>MAX($A$19:A570)+1</f>
        <v>553</v>
      </c>
      <c r="B571" s="120" t="s">
        <v>41</v>
      </c>
      <c r="C571" s="121" t="s">
        <v>818</v>
      </c>
      <c r="D571" s="121" t="s">
        <v>819</v>
      </c>
      <c r="E571" s="122" t="s">
        <v>276</v>
      </c>
      <c r="F571" s="123" t="s">
        <v>820</v>
      </c>
      <c r="G571" s="123" t="s">
        <v>821</v>
      </c>
      <c r="H571" s="123" t="s">
        <v>825</v>
      </c>
      <c r="I571" s="133" t="s">
        <v>417</v>
      </c>
      <c r="J571" s="134">
        <v>400</v>
      </c>
      <c r="K571" s="134">
        <v>13500</v>
      </c>
      <c r="L571" s="135">
        <v>5400000</v>
      </c>
      <c r="M571" s="120" t="s">
        <v>56</v>
      </c>
      <c r="N571" s="136">
        <v>432000</v>
      </c>
      <c r="O571" s="139"/>
      <c r="P571" s="132" t="s">
        <v>49</v>
      </c>
      <c r="Q571" s="141" t="s">
        <v>50</v>
      </c>
      <c r="R571" s="142">
        <f t="shared" si="8"/>
        <v>8</v>
      </c>
    </row>
    <row r="572" s="2" customFormat="1">
      <c r="A572" s="119">
        <f>MAX($A$19:A571)+1</f>
        <v>554</v>
      </c>
      <c r="B572" s="120" t="s">
        <v>41</v>
      </c>
      <c r="C572" s="121" t="s">
        <v>818</v>
      </c>
      <c r="D572" s="121" t="s">
        <v>819</v>
      </c>
      <c r="E572" s="122" t="s">
        <v>276</v>
      </c>
      <c r="F572" s="123" t="s">
        <v>820</v>
      </c>
      <c r="G572" s="123" t="s">
        <v>821</v>
      </c>
      <c r="H572" s="123" t="s">
        <v>826</v>
      </c>
      <c r="I572" s="133" t="s">
        <v>417</v>
      </c>
      <c r="J572" s="134">
        <v>400</v>
      </c>
      <c r="K572" s="134">
        <v>14400</v>
      </c>
      <c r="L572" s="135">
        <v>5760000</v>
      </c>
      <c r="M572" s="120" t="s">
        <v>56</v>
      </c>
      <c r="N572" s="136">
        <v>460800</v>
      </c>
      <c r="O572" s="139"/>
      <c r="P572" s="132" t="s">
        <v>49</v>
      </c>
      <c r="Q572" s="141" t="s">
        <v>50</v>
      </c>
      <c r="R572" s="142">
        <f t="shared" si="8"/>
        <v>8</v>
      </c>
    </row>
    <row r="573" s="2" customFormat="1">
      <c r="A573" s="119">
        <f>MAX($A$19:A572)+1</f>
        <v>555</v>
      </c>
      <c r="B573" s="120" t="s">
        <v>41</v>
      </c>
      <c r="C573" s="121" t="s">
        <v>818</v>
      </c>
      <c r="D573" s="121" t="s">
        <v>819</v>
      </c>
      <c r="E573" s="122" t="s">
        <v>276</v>
      </c>
      <c r="F573" s="123" t="s">
        <v>820</v>
      </c>
      <c r="G573" s="123" t="s">
        <v>821</v>
      </c>
      <c r="H573" s="123" t="s">
        <v>827</v>
      </c>
      <c r="I573" s="133" t="s">
        <v>417</v>
      </c>
      <c r="J573" s="134">
        <v>400</v>
      </c>
      <c r="K573" s="134">
        <v>14400</v>
      </c>
      <c r="L573" s="135">
        <v>5760000</v>
      </c>
      <c r="M573" s="120" t="s">
        <v>56</v>
      </c>
      <c r="N573" s="136">
        <v>460800</v>
      </c>
      <c r="O573" s="139"/>
      <c r="P573" s="132" t="s">
        <v>49</v>
      </c>
      <c r="Q573" s="141" t="s">
        <v>50</v>
      </c>
      <c r="R573" s="142">
        <f t="shared" si="8"/>
        <v>8</v>
      </c>
    </row>
    <row r="574" s="2" customFormat="1">
      <c r="A574" s="119">
        <f>MAX($A$19:A573)+1</f>
        <v>556</v>
      </c>
      <c r="B574" s="120" t="s">
        <v>41</v>
      </c>
      <c r="C574" s="121" t="s">
        <v>92</v>
      </c>
      <c r="D574" s="121" t="s">
        <v>828</v>
      </c>
      <c r="E574" s="122" t="s">
        <v>829</v>
      </c>
      <c r="F574" s="123" t="s">
        <v>830</v>
      </c>
      <c r="G574" s="123" t="s">
        <v>831</v>
      </c>
      <c r="H574" s="123" t="s">
        <v>832</v>
      </c>
      <c r="I574" s="133" t="s">
        <v>833</v>
      </c>
      <c r="J574" s="134">
        <v>70</v>
      </c>
      <c r="K574" s="134">
        <v>53000</v>
      </c>
      <c r="L574" s="135">
        <v>3710000</v>
      </c>
      <c r="M574" s="120" t="s">
        <v>56</v>
      </c>
      <c r="N574" s="136">
        <v>296800</v>
      </c>
      <c r="O574" s="139"/>
      <c r="P574" s="132" t="s">
        <v>49</v>
      </c>
      <c r="Q574" s="141" t="s">
        <v>50</v>
      </c>
      <c r="R574" s="142">
        <f t="shared" si="8"/>
        <v>8</v>
      </c>
    </row>
    <row r="575" s="2" customFormat="1">
      <c r="A575" s="119">
        <f>MAX($A$19:A574)+1</f>
        <v>557</v>
      </c>
      <c r="B575" s="120" t="s">
        <v>41</v>
      </c>
      <c r="C575" s="121" t="s">
        <v>92</v>
      </c>
      <c r="D575" s="121" t="s">
        <v>828</v>
      </c>
      <c r="E575" s="122" t="s">
        <v>829</v>
      </c>
      <c r="F575" s="123" t="s">
        <v>830</v>
      </c>
      <c r="G575" s="123" t="s">
        <v>831</v>
      </c>
      <c r="H575" s="123" t="s">
        <v>834</v>
      </c>
      <c r="I575" s="133" t="s">
        <v>98</v>
      </c>
      <c r="J575" s="134">
        <v>520</v>
      </c>
      <c r="K575" s="134">
        <v>3000</v>
      </c>
      <c r="L575" s="135">
        <v>1560000</v>
      </c>
      <c r="M575" s="120" t="s">
        <v>56</v>
      </c>
      <c r="N575" s="136">
        <v>124800</v>
      </c>
      <c r="O575" s="139"/>
      <c r="P575" s="132" t="s">
        <v>49</v>
      </c>
      <c r="Q575" s="141" t="s">
        <v>50</v>
      </c>
      <c r="R575" s="142">
        <f t="shared" si="8"/>
        <v>8</v>
      </c>
    </row>
    <row r="576" s="2" customFormat="1">
      <c r="A576" s="119">
        <f>MAX($A$19:A575)+1</f>
        <v>558</v>
      </c>
      <c r="B576" s="120" t="s">
        <v>41</v>
      </c>
      <c r="C576" s="121" t="s">
        <v>92</v>
      </c>
      <c r="D576" s="121" t="s">
        <v>828</v>
      </c>
      <c r="E576" s="122" t="s">
        <v>829</v>
      </c>
      <c r="F576" s="123" t="s">
        <v>830</v>
      </c>
      <c r="G576" s="123" t="s">
        <v>831</v>
      </c>
      <c r="H576" s="123" t="s">
        <v>835</v>
      </c>
      <c r="I576" s="133" t="s">
        <v>836</v>
      </c>
      <c r="J576" s="134">
        <v>10</v>
      </c>
      <c r="K576" s="134">
        <v>7500</v>
      </c>
      <c r="L576" s="135">
        <v>75000</v>
      </c>
      <c r="M576" s="120" t="s">
        <v>56</v>
      </c>
      <c r="N576" s="136">
        <v>6000</v>
      </c>
      <c r="O576" s="139"/>
      <c r="P576" s="132" t="s">
        <v>49</v>
      </c>
      <c r="Q576" s="141" t="s">
        <v>50</v>
      </c>
      <c r="R576" s="142">
        <f t="shared" si="8"/>
        <v>8</v>
      </c>
    </row>
    <row r="577" s="2" customFormat="1">
      <c r="A577" s="119">
        <f>MAX($A$19:A576)+1</f>
        <v>559</v>
      </c>
      <c r="B577" s="120" t="s">
        <v>41</v>
      </c>
      <c r="C577" s="121" t="s">
        <v>92</v>
      </c>
      <c r="D577" s="121" t="s">
        <v>828</v>
      </c>
      <c r="E577" s="122" t="s">
        <v>829</v>
      </c>
      <c r="F577" s="123" t="s">
        <v>830</v>
      </c>
      <c r="G577" s="123" t="s">
        <v>831</v>
      </c>
      <c r="H577" s="123" t="s">
        <v>837</v>
      </c>
      <c r="I577" s="133" t="s">
        <v>98</v>
      </c>
      <c r="J577" s="134">
        <v>20</v>
      </c>
      <c r="K577" s="134">
        <v>2800</v>
      </c>
      <c r="L577" s="135">
        <v>56000</v>
      </c>
      <c r="M577" s="120" t="s">
        <v>56</v>
      </c>
      <c r="N577" s="136">
        <v>4480</v>
      </c>
      <c r="O577" s="139"/>
      <c r="P577" s="132" t="s">
        <v>49</v>
      </c>
      <c r="Q577" s="141" t="s">
        <v>50</v>
      </c>
      <c r="R577" s="142">
        <f t="shared" si="8"/>
        <v>8</v>
      </c>
    </row>
    <row r="578" s="2" customFormat="1">
      <c r="A578" s="119">
        <f>MAX($A$19:A577)+1</f>
        <v>560</v>
      </c>
      <c r="B578" s="120" t="s">
        <v>41</v>
      </c>
      <c r="C578" s="121" t="s">
        <v>92</v>
      </c>
      <c r="D578" s="121" t="s">
        <v>828</v>
      </c>
      <c r="E578" s="122" t="s">
        <v>829</v>
      </c>
      <c r="F578" s="123" t="s">
        <v>830</v>
      </c>
      <c r="G578" s="123" t="s">
        <v>831</v>
      </c>
      <c r="H578" s="123" t="s">
        <v>838</v>
      </c>
      <c r="I578" s="133" t="s">
        <v>98</v>
      </c>
      <c r="J578" s="134">
        <v>16</v>
      </c>
      <c r="K578" s="134">
        <v>19000</v>
      </c>
      <c r="L578" s="135">
        <v>304000</v>
      </c>
      <c r="M578" s="120" t="s">
        <v>229</v>
      </c>
      <c r="N578" s="136">
        <v>30400</v>
      </c>
      <c r="O578" s="139"/>
      <c r="P578" s="132" t="s">
        <v>49</v>
      </c>
      <c r="Q578" s="141" t="s">
        <v>50</v>
      </c>
      <c r="R578" s="142">
        <f t="shared" si="8"/>
        <v>10</v>
      </c>
    </row>
    <row r="579" s="2" customFormat="1">
      <c r="A579" s="119">
        <f>MAX($A$19:A578)+1</f>
        <v>561</v>
      </c>
      <c r="B579" s="120" t="s">
        <v>41</v>
      </c>
      <c r="C579" s="121" t="s">
        <v>92</v>
      </c>
      <c r="D579" s="121" t="s">
        <v>828</v>
      </c>
      <c r="E579" s="122" t="s">
        <v>829</v>
      </c>
      <c r="F579" s="123" t="s">
        <v>830</v>
      </c>
      <c r="G579" s="123" t="s">
        <v>831</v>
      </c>
      <c r="H579" s="123" t="s">
        <v>839</v>
      </c>
      <c r="I579" s="133" t="s">
        <v>104</v>
      </c>
      <c r="J579" s="134">
        <v>45</v>
      </c>
      <c r="K579" s="134">
        <v>2500</v>
      </c>
      <c r="L579" s="135">
        <v>112500</v>
      </c>
      <c r="M579" s="120" t="s">
        <v>229</v>
      </c>
      <c r="N579" s="136">
        <v>11250</v>
      </c>
      <c r="O579" s="139"/>
      <c r="P579" s="132" t="s">
        <v>49</v>
      </c>
      <c r="Q579" s="141" t="s">
        <v>50</v>
      </c>
      <c r="R579" s="142">
        <f t="shared" si="8"/>
        <v>10</v>
      </c>
    </row>
    <row r="580" s="2" customFormat="1">
      <c r="A580" s="119">
        <f>MAX($A$19:A579)+1</f>
        <v>562</v>
      </c>
      <c r="B580" s="120" t="s">
        <v>41</v>
      </c>
      <c r="C580" s="121" t="s">
        <v>92</v>
      </c>
      <c r="D580" s="121" t="s">
        <v>828</v>
      </c>
      <c r="E580" s="122" t="s">
        <v>829</v>
      </c>
      <c r="F580" s="123" t="s">
        <v>830</v>
      </c>
      <c r="G580" s="123" t="s">
        <v>831</v>
      </c>
      <c r="H580" s="123" t="s">
        <v>840</v>
      </c>
      <c r="I580" s="133" t="s">
        <v>104</v>
      </c>
      <c r="J580" s="134">
        <v>38</v>
      </c>
      <c r="K580" s="134">
        <v>3000</v>
      </c>
      <c r="L580" s="135">
        <v>114000</v>
      </c>
      <c r="M580" s="120" t="s">
        <v>229</v>
      </c>
      <c r="N580" s="136">
        <v>11400</v>
      </c>
      <c r="O580" s="139"/>
      <c r="P580" s="132" t="s">
        <v>49</v>
      </c>
      <c r="Q580" s="141" t="s">
        <v>50</v>
      </c>
      <c r="R580" s="142">
        <f t="shared" si="8"/>
        <v>10</v>
      </c>
    </row>
    <row r="581" s="2" customFormat="1">
      <c r="A581" s="119">
        <f>MAX($A$19:A580)+1</f>
        <v>563</v>
      </c>
      <c r="B581" s="120" t="s">
        <v>41</v>
      </c>
      <c r="C581" s="121" t="s">
        <v>813</v>
      </c>
      <c r="D581" s="121" t="s">
        <v>841</v>
      </c>
      <c r="E581" s="122">
        <v>45211</v>
      </c>
      <c r="F581" s="123" t="s">
        <v>842</v>
      </c>
      <c r="G581" s="123" t="s">
        <v>843</v>
      </c>
      <c r="H581" s="123" t="s">
        <v>844</v>
      </c>
      <c r="I581" s="133" t="s">
        <v>801</v>
      </c>
      <c r="J581" s="134">
        <v>300</v>
      </c>
      <c r="K581" s="134">
        <v>52000</v>
      </c>
      <c r="L581" s="135">
        <v>15600000</v>
      </c>
      <c r="M581" s="120" t="s">
        <v>229</v>
      </c>
      <c r="N581" s="136">
        <v>1560000</v>
      </c>
      <c r="O581" s="139"/>
      <c r="P581" s="132" t="s">
        <v>49</v>
      </c>
      <c r="Q581" s="141" t="s">
        <v>50</v>
      </c>
      <c r="R581" s="142">
        <f t="shared" si="8"/>
        <v>10</v>
      </c>
    </row>
    <row r="582" s="2" customFormat="1">
      <c r="A582" s="119">
        <f>MAX($A$19:A581)+1</f>
        <v>564</v>
      </c>
      <c r="B582" s="120" t="s">
        <v>41</v>
      </c>
      <c r="C582" s="121" t="s">
        <v>813</v>
      </c>
      <c r="D582" s="121" t="s">
        <v>845</v>
      </c>
      <c r="E582" s="122" t="s">
        <v>367</v>
      </c>
      <c r="F582" s="123" t="s">
        <v>842</v>
      </c>
      <c r="G582" s="123" t="s">
        <v>843</v>
      </c>
      <c r="H582" s="123" t="s">
        <v>844</v>
      </c>
      <c r="I582" s="133" t="s">
        <v>801</v>
      </c>
      <c r="J582" s="134">
        <v>250</v>
      </c>
      <c r="K582" s="134">
        <v>52000</v>
      </c>
      <c r="L582" s="135">
        <v>13000000</v>
      </c>
      <c r="M582" s="120" t="s">
        <v>229</v>
      </c>
      <c r="N582" s="136">
        <v>1300000</v>
      </c>
      <c r="O582" s="139"/>
      <c r="P582" s="132" t="s">
        <v>49</v>
      </c>
      <c r="Q582" s="141" t="s">
        <v>50</v>
      </c>
      <c r="R582" s="142">
        <f t="shared" si="8"/>
        <v>10</v>
      </c>
    </row>
    <row r="583" s="2" customFormat="1">
      <c r="A583" s="119">
        <f>MAX($A$19:A582)+1</f>
        <v>565</v>
      </c>
      <c r="B583" s="120" t="s">
        <v>41</v>
      </c>
      <c r="C583" s="121" t="s">
        <v>813</v>
      </c>
      <c r="D583" s="121" t="s">
        <v>845</v>
      </c>
      <c r="E583" s="122" t="s">
        <v>367</v>
      </c>
      <c r="F583" s="123" t="s">
        <v>842</v>
      </c>
      <c r="G583" s="123" t="s">
        <v>843</v>
      </c>
      <c r="H583" s="123" t="s">
        <v>846</v>
      </c>
      <c r="I583" s="133" t="s">
        <v>801</v>
      </c>
      <c r="J583" s="134">
        <v>275</v>
      </c>
      <c r="K583" s="134">
        <v>52000</v>
      </c>
      <c r="L583" s="135">
        <v>14300000</v>
      </c>
      <c r="M583" s="120" t="s">
        <v>229</v>
      </c>
      <c r="N583" s="136">
        <v>1430000</v>
      </c>
      <c r="O583" s="139"/>
      <c r="P583" s="132" t="s">
        <v>49</v>
      </c>
      <c r="Q583" s="141" t="s">
        <v>50</v>
      </c>
      <c r="R583" s="142">
        <f t="shared" si="8"/>
        <v>10</v>
      </c>
    </row>
    <row r="584" s="2" customFormat="1">
      <c r="A584" s="119">
        <f>MAX($A$19:A583)+1</f>
        <v>566</v>
      </c>
      <c r="B584" s="120" t="s">
        <v>41</v>
      </c>
      <c r="C584" s="121" t="s">
        <v>847</v>
      </c>
      <c r="D584" s="121" t="s">
        <v>848</v>
      </c>
      <c r="E584" s="122">
        <v>45202</v>
      </c>
      <c r="F584" s="123" t="s">
        <v>849</v>
      </c>
      <c r="G584" s="123" t="s">
        <v>850</v>
      </c>
      <c r="H584" s="123" t="s">
        <v>851</v>
      </c>
      <c r="I584" s="133" t="s">
        <v>327</v>
      </c>
      <c r="J584" s="134">
        <v>1</v>
      </c>
      <c r="K584" s="134">
        <v>1222222</v>
      </c>
      <c r="L584" s="135">
        <v>1222222</v>
      </c>
      <c r="M584" s="120" t="s">
        <v>56</v>
      </c>
      <c r="N584" s="136">
        <v>97778</v>
      </c>
      <c r="O584" s="139"/>
      <c r="P584" s="132" t="s">
        <v>49</v>
      </c>
      <c r="Q584" s="141" t="s">
        <v>50</v>
      </c>
      <c r="R584" s="142">
        <f t="shared" si="8"/>
        <v>8.00001963636721</v>
      </c>
    </row>
    <row r="585" s="2" customFormat="1">
      <c r="A585" s="119">
        <f>MAX($A$19:A584)+1</f>
        <v>567</v>
      </c>
      <c r="B585" s="120" t="s">
        <v>41</v>
      </c>
      <c r="C585" s="121" t="s">
        <v>847</v>
      </c>
      <c r="D585" s="121" t="s">
        <v>852</v>
      </c>
      <c r="E585" s="122">
        <v>45204</v>
      </c>
      <c r="F585" s="123" t="s">
        <v>849</v>
      </c>
      <c r="G585" s="123" t="s">
        <v>850</v>
      </c>
      <c r="H585" s="123" t="s">
        <v>853</v>
      </c>
      <c r="I585" s="133" t="s">
        <v>327</v>
      </c>
      <c r="J585" s="134">
        <v>1</v>
      </c>
      <c r="K585" s="134">
        <v>3009259</v>
      </c>
      <c r="L585" s="135">
        <v>3009259</v>
      </c>
      <c r="M585" s="120" t="s">
        <v>56</v>
      </c>
      <c r="N585" s="136">
        <v>240741</v>
      </c>
      <c r="O585" s="139"/>
      <c r="P585" s="132" t="s">
        <v>49</v>
      </c>
      <c r="Q585" s="141" t="s">
        <v>50</v>
      </c>
      <c r="R585" s="142">
        <f t="shared" si="8"/>
        <v>8.00000930461619</v>
      </c>
    </row>
    <row r="586" s="2" customFormat="1">
      <c r="A586" s="119">
        <f>MAX($A$19:A585)+1</f>
        <v>568</v>
      </c>
      <c r="B586" s="120" t="s">
        <v>41</v>
      </c>
      <c r="C586" s="121" t="s">
        <v>847</v>
      </c>
      <c r="D586" s="121" t="s">
        <v>854</v>
      </c>
      <c r="E586" s="122">
        <v>45215</v>
      </c>
      <c r="F586" s="123" t="s">
        <v>849</v>
      </c>
      <c r="G586" s="123" t="s">
        <v>850</v>
      </c>
      <c r="H586" s="123" t="s">
        <v>855</v>
      </c>
      <c r="I586" s="133" t="s">
        <v>327</v>
      </c>
      <c r="J586" s="134">
        <v>1</v>
      </c>
      <c r="K586" s="134">
        <v>4398148</v>
      </c>
      <c r="L586" s="135">
        <v>4398148</v>
      </c>
      <c r="M586" s="120" t="s">
        <v>56</v>
      </c>
      <c r="N586" s="136">
        <v>351852</v>
      </c>
      <c r="O586" s="139"/>
      <c r="P586" s="132" t="s">
        <v>49</v>
      </c>
      <c r="Q586" s="141" t="s">
        <v>50</v>
      </c>
      <c r="R586" s="142">
        <f t="shared" si="8"/>
        <v>8.00000363789486</v>
      </c>
    </row>
    <row r="587" s="2" customFormat="1">
      <c r="A587" s="119">
        <f>MAX($A$19:A586)+1</f>
        <v>569</v>
      </c>
      <c r="B587" s="120" t="s">
        <v>41</v>
      </c>
      <c r="C587" s="121" t="s">
        <v>847</v>
      </c>
      <c r="D587" s="121" t="s">
        <v>856</v>
      </c>
      <c r="E587" s="122">
        <v>45215</v>
      </c>
      <c r="F587" s="123" t="s">
        <v>849</v>
      </c>
      <c r="G587" s="123" t="s">
        <v>850</v>
      </c>
      <c r="H587" s="123" t="s">
        <v>857</v>
      </c>
      <c r="I587" s="133" t="s">
        <v>327</v>
      </c>
      <c r="J587" s="134">
        <v>2</v>
      </c>
      <c r="K587" s="134">
        <v>4722222</v>
      </c>
      <c r="L587" s="135">
        <v>9444444</v>
      </c>
      <c r="M587" s="120" t="s">
        <v>56</v>
      </c>
      <c r="N587" s="136">
        <v>755556</v>
      </c>
      <c r="O587" s="139"/>
      <c r="P587" s="132" t="s">
        <v>49</v>
      </c>
      <c r="Q587" s="141" t="s">
        <v>50</v>
      </c>
      <c r="R587" s="142">
        <f t="shared" si="8"/>
        <v>8.00000508235318</v>
      </c>
    </row>
    <row r="588" s="2" customFormat="1">
      <c r="A588" s="119">
        <f>MAX($A$19:A587)+1</f>
        <v>570</v>
      </c>
      <c r="B588" s="120" t="s">
        <v>41</v>
      </c>
      <c r="C588" s="121" t="s">
        <v>847</v>
      </c>
      <c r="D588" s="121" t="s">
        <v>858</v>
      </c>
      <c r="E588" s="122">
        <v>45215</v>
      </c>
      <c r="F588" s="123" t="s">
        <v>849</v>
      </c>
      <c r="G588" s="123" t="s">
        <v>850</v>
      </c>
      <c r="H588" s="123" t="s">
        <v>859</v>
      </c>
      <c r="I588" s="133" t="s">
        <v>327</v>
      </c>
      <c r="J588" s="134">
        <v>1</v>
      </c>
      <c r="K588" s="134">
        <v>1560000</v>
      </c>
      <c r="L588" s="135">
        <v>1560000</v>
      </c>
      <c r="M588" s="120" t="s">
        <v>48</v>
      </c>
      <c r="N588" s="136">
        <v>78000</v>
      </c>
      <c r="O588" s="139"/>
      <c r="P588" s="132" t="s">
        <v>49</v>
      </c>
      <c r="Q588" s="141" t="s">
        <v>50</v>
      </c>
      <c r="R588" s="142">
        <f t="shared" si="8"/>
        <v>5</v>
      </c>
    </row>
    <row r="589" s="2" customFormat="1">
      <c r="A589" s="119">
        <f>MAX($A$19:A588)+1</f>
        <v>571</v>
      </c>
      <c r="B589" s="120" t="s">
        <v>41</v>
      </c>
      <c r="C589" s="121" t="s">
        <v>860</v>
      </c>
      <c r="D589" s="121" t="s">
        <v>861</v>
      </c>
      <c r="E589" s="122" t="s">
        <v>862</v>
      </c>
      <c r="F589" s="123" t="s">
        <v>863</v>
      </c>
      <c r="G589" s="123" t="s">
        <v>864</v>
      </c>
      <c r="H589" s="123" t="s">
        <v>865</v>
      </c>
      <c r="I589" s="133" t="s">
        <v>104</v>
      </c>
      <c r="J589" s="134">
        <v>200</v>
      </c>
      <c r="K589" s="134">
        <v>6000</v>
      </c>
      <c r="L589" s="135">
        <v>1200000</v>
      </c>
      <c r="M589" s="120" t="s">
        <v>229</v>
      </c>
      <c r="N589" s="136">
        <v>120000</v>
      </c>
      <c r="O589" s="139"/>
      <c r="P589" s="132" t="s">
        <v>49</v>
      </c>
      <c r="Q589" s="141" t="s">
        <v>50</v>
      </c>
      <c r="R589" s="142">
        <f t="shared" si="8"/>
        <v>10</v>
      </c>
    </row>
    <row r="590" s="2" customFormat="1">
      <c r="A590" s="119">
        <f>MAX($A$19:A589)+1</f>
        <v>572</v>
      </c>
      <c r="B590" s="120" t="s">
        <v>41</v>
      </c>
      <c r="C590" s="121" t="s">
        <v>860</v>
      </c>
      <c r="D590" s="121" t="s">
        <v>861</v>
      </c>
      <c r="E590" s="122" t="s">
        <v>862</v>
      </c>
      <c r="F590" s="123" t="s">
        <v>863</v>
      </c>
      <c r="G590" s="123" t="s">
        <v>864</v>
      </c>
      <c r="H590" s="123" t="s">
        <v>866</v>
      </c>
      <c r="I590" s="133" t="s">
        <v>98</v>
      </c>
      <c r="J590" s="134">
        <v>12000</v>
      </c>
      <c r="K590" s="134">
        <v>1600</v>
      </c>
      <c r="L590" s="135">
        <v>19200000</v>
      </c>
      <c r="M590" s="120" t="s">
        <v>229</v>
      </c>
      <c r="N590" s="136">
        <v>1920000</v>
      </c>
      <c r="O590" s="139"/>
      <c r="P590" s="132" t="s">
        <v>49</v>
      </c>
      <c r="Q590" s="141" t="s">
        <v>50</v>
      </c>
      <c r="R590" s="142">
        <f t="shared" si="8"/>
        <v>10</v>
      </c>
    </row>
    <row r="591" s="2" customFormat="1">
      <c r="A591" s="119">
        <f>MAX($A$19:A590)+1</f>
        <v>573</v>
      </c>
      <c r="B591" s="120" t="s">
        <v>41</v>
      </c>
      <c r="C591" s="121" t="s">
        <v>860</v>
      </c>
      <c r="D591" s="121" t="s">
        <v>861</v>
      </c>
      <c r="E591" s="122" t="s">
        <v>862</v>
      </c>
      <c r="F591" s="123" t="s">
        <v>863</v>
      </c>
      <c r="G591" s="123" t="s">
        <v>864</v>
      </c>
      <c r="H591" s="123" t="s">
        <v>867</v>
      </c>
      <c r="I591" s="133" t="s">
        <v>868</v>
      </c>
      <c r="J591" s="134">
        <v>50</v>
      </c>
      <c r="K591" s="134">
        <v>9000</v>
      </c>
      <c r="L591" s="135">
        <v>450000</v>
      </c>
      <c r="M591" s="120" t="s">
        <v>229</v>
      </c>
      <c r="N591" s="136">
        <v>45000</v>
      </c>
      <c r="O591" s="139"/>
      <c r="P591" s="132" t="s">
        <v>49</v>
      </c>
      <c r="Q591" s="141" t="s">
        <v>50</v>
      </c>
      <c r="R591" s="142">
        <f t="shared" si="8"/>
        <v>10</v>
      </c>
    </row>
    <row r="592" s="2" customFormat="1">
      <c r="A592" s="119">
        <f>MAX($A$19:A591)+1</f>
        <v>574</v>
      </c>
      <c r="B592" s="120" t="s">
        <v>41</v>
      </c>
      <c r="C592" s="121" t="s">
        <v>860</v>
      </c>
      <c r="D592" s="121" t="s">
        <v>869</v>
      </c>
      <c r="E592" s="122" t="s">
        <v>862</v>
      </c>
      <c r="F592" s="123" t="s">
        <v>863</v>
      </c>
      <c r="G592" s="123" t="s">
        <v>864</v>
      </c>
      <c r="H592" s="123" t="s">
        <v>870</v>
      </c>
      <c r="I592" s="133" t="s">
        <v>871</v>
      </c>
      <c r="J592" s="134">
        <v>300</v>
      </c>
      <c r="K592" s="134">
        <v>10000</v>
      </c>
      <c r="L592" s="135">
        <v>3000000</v>
      </c>
      <c r="M592" s="120" t="s">
        <v>56</v>
      </c>
      <c r="N592" s="136">
        <v>240000</v>
      </c>
      <c r="O592" s="139"/>
      <c r="P592" s="132" t="s">
        <v>49</v>
      </c>
      <c r="Q592" s="141" t="s">
        <v>50</v>
      </c>
      <c r="R592" s="142">
        <f t="shared" si="8"/>
        <v>8</v>
      </c>
    </row>
    <row r="593" s="2" customFormat="1">
      <c r="A593" s="119">
        <f>MAX($A$19:A592)+1</f>
        <v>575</v>
      </c>
      <c r="B593" s="120" t="s">
        <v>41</v>
      </c>
      <c r="C593" s="121" t="s">
        <v>860</v>
      </c>
      <c r="D593" s="121" t="s">
        <v>869</v>
      </c>
      <c r="E593" s="122" t="s">
        <v>862</v>
      </c>
      <c r="F593" s="123" t="s">
        <v>863</v>
      </c>
      <c r="G593" s="123" t="s">
        <v>864</v>
      </c>
      <c r="H593" s="123" t="s">
        <v>872</v>
      </c>
      <c r="I593" s="133" t="s">
        <v>873</v>
      </c>
      <c r="J593" s="134">
        <v>500</v>
      </c>
      <c r="K593" s="134">
        <v>6000</v>
      </c>
      <c r="L593" s="135">
        <v>3000000</v>
      </c>
      <c r="M593" s="120" t="s">
        <v>56</v>
      </c>
      <c r="N593" s="136">
        <v>240000</v>
      </c>
      <c r="O593" s="139"/>
      <c r="P593" s="132" t="s">
        <v>49</v>
      </c>
      <c r="Q593" s="141" t="s">
        <v>50</v>
      </c>
      <c r="R593" s="142">
        <f t="shared" si="8"/>
        <v>8</v>
      </c>
    </row>
    <row r="594" s="2" customFormat="1">
      <c r="A594" s="119">
        <f>MAX($A$19:A593)+1</f>
        <v>576</v>
      </c>
      <c r="B594" s="120" t="s">
        <v>41</v>
      </c>
      <c r="C594" s="121" t="s">
        <v>860</v>
      </c>
      <c r="D594" s="121" t="s">
        <v>869</v>
      </c>
      <c r="E594" s="122" t="s">
        <v>862</v>
      </c>
      <c r="F594" s="123" t="s">
        <v>863</v>
      </c>
      <c r="G594" s="123" t="s">
        <v>864</v>
      </c>
      <c r="H594" s="123" t="s">
        <v>874</v>
      </c>
      <c r="I594" s="133" t="s">
        <v>98</v>
      </c>
      <c r="J594" s="134">
        <v>100</v>
      </c>
      <c r="K594" s="134">
        <v>8000</v>
      </c>
      <c r="L594" s="135">
        <v>800000</v>
      </c>
      <c r="M594" s="120" t="s">
        <v>56</v>
      </c>
      <c r="N594" s="136">
        <v>64000</v>
      </c>
      <c r="O594" s="139"/>
      <c r="P594" s="132" t="s">
        <v>49</v>
      </c>
      <c r="Q594" s="141" t="s">
        <v>50</v>
      </c>
      <c r="R594" s="142">
        <f t="shared" si="8"/>
        <v>8</v>
      </c>
    </row>
    <row r="595" s="2" customFormat="1">
      <c r="A595" s="119">
        <f>MAX($A$19:A594)+1</f>
        <v>577</v>
      </c>
      <c r="B595" s="120" t="s">
        <v>41</v>
      </c>
      <c r="C595" s="121" t="s">
        <v>860</v>
      </c>
      <c r="D595" s="121" t="s">
        <v>869</v>
      </c>
      <c r="E595" s="122" t="s">
        <v>862</v>
      </c>
      <c r="F595" s="123" t="s">
        <v>863</v>
      </c>
      <c r="G595" s="123" t="s">
        <v>864</v>
      </c>
      <c r="H595" s="123" t="s">
        <v>875</v>
      </c>
      <c r="I595" s="133" t="s">
        <v>288</v>
      </c>
      <c r="J595" s="134">
        <v>500</v>
      </c>
      <c r="K595" s="134">
        <v>18000</v>
      </c>
      <c r="L595" s="135">
        <v>9000000</v>
      </c>
      <c r="M595" s="120" t="s">
        <v>56</v>
      </c>
      <c r="N595" s="136">
        <v>720000</v>
      </c>
      <c r="O595" s="139"/>
      <c r="P595" s="132" t="s">
        <v>49</v>
      </c>
      <c r="Q595" s="141" t="s">
        <v>50</v>
      </c>
      <c r="R595" s="142">
        <f t="shared" si="8"/>
        <v>8</v>
      </c>
    </row>
    <row r="596" s="2" customFormat="1">
      <c r="A596" s="119">
        <f>MAX($A$19:A595)+1</f>
        <v>578</v>
      </c>
      <c r="B596" s="120" t="s">
        <v>41</v>
      </c>
      <c r="C596" s="121" t="s">
        <v>860</v>
      </c>
      <c r="D596" s="121" t="s">
        <v>876</v>
      </c>
      <c r="E596" s="122" t="s">
        <v>276</v>
      </c>
      <c r="F596" s="123" t="s">
        <v>863</v>
      </c>
      <c r="G596" s="123" t="s">
        <v>864</v>
      </c>
      <c r="H596" s="123" t="s">
        <v>877</v>
      </c>
      <c r="I596" s="133" t="s">
        <v>98</v>
      </c>
      <c r="J596" s="134">
        <v>10</v>
      </c>
      <c r="K596" s="134">
        <v>120000</v>
      </c>
      <c r="L596" s="135">
        <v>1200000</v>
      </c>
      <c r="M596" s="120" t="s">
        <v>229</v>
      </c>
      <c r="N596" s="136">
        <v>120000</v>
      </c>
      <c r="O596" s="139"/>
      <c r="P596" s="132" t="s">
        <v>49</v>
      </c>
      <c r="Q596" s="141" t="s">
        <v>50</v>
      </c>
      <c r="R596" s="142">
        <f ref="R596:R659" t="shared" si="9">N596/L596*100</f>
        <v>10</v>
      </c>
    </row>
    <row r="597" s="2" customFormat="1">
      <c r="A597" s="119">
        <f>MAX($A$19:A596)+1</f>
        <v>579</v>
      </c>
      <c r="B597" s="120" t="s">
        <v>41</v>
      </c>
      <c r="C597" s="121" t="s">
        <v>860</v>
      </c>
      <c r="D597" s="121" t="s">
        <v>876</v>
      </c>
      <c r="E597" s="122" t="s">
        <v>276</v>
      </c>
      <c r="F597" s="123" t="s">
        <v>863</v>
      </c>
      <c r="G597" s="123" t="s">
        <v>864</v>
      </c>
      <c r="H597" s="123" t="s">
        <v>878</v>
      </c>
      <c r="I597" s="133" t="s">
        <v>98</v>
      </c>
      <c r="J597" s="134">
        <v>200</v>
      </c>
      <c r="K597" s="134">
        <v>2000</v>
      </c>
      <c r="L597" s="135">
        <v>400000</v>
      </c>
      <c r="M597" s="120" t="s">
        <v>229</v>
      </c>
      <c r="N597" s="136">
        <v>40000</v>
      </c>
      <c r="O597" s="139"/>
      <c r="P597" s="132" t="s">
        <v>49</v>
      </c>
      <c r="Q597" s="141" t="s">
        <v>50</v>
      </c>
      <c r="R597" s="142">
        <f t="shared" si="9"/>
        <v>10</v>
      </c>
    </row>
    <row r="598" s="2" customFormat="1">
      <c r="A598" s="119">
        <f>MAX($A$19:A597)+1</f>
        <v>580</v>
      </c>
      <c r="B598" s="120" t="s">
        <v>41</v>
      </c>
      <c r="C598" s="121" t="s">
        <v>860</v>
      </c>
      <c r="D598" s="121" t="s">
        <v>876</v>
      </c>
      <c r="E598" s="122" t="s">
        <v>276</v>
      </c>
      <c r="F598" s="123" t="s">
        <v>863</v>
      </c>
      <c r="G598" s="123" t="s">
        <v>864</v>
      </c>
      <c r="H598" s="123" t="s">
        <v>879</v>
      </c>
      <c r="I598" s="133" t="s">
        <v>98</v>
      </c>
      <c r="J598" s="134">
        <v>200</v>
      </c>
      <c r="K598" s="134">
        <v>2000</v>
      </c>
      <c r="L598" s="135">
        <v>400000</v>
      </c>
      <c r="M598" s="120" t="s">
        <v>229</v>
      </c>
      <c r="N598" s="136">
        <v>40000</v>
      </c>
      <c r="O598" s="139"/>
      <c r="P598" s="132" t="s">
        <v>49</v>
      </c>
      <c r="Q598" s="141" t="s">
        <v>50</v>
      </c>
      <c r="R598" s="142">
        <f t="shared" si="9"/>
        <v>10</v>
      </c>
    </row>
    <row r="599" s="2" customFormat="1">
      <c r="A599" s="119">
        <f>MAX($A$19:A598)+1</f>
        <v>581</v>
      </c>
      <c r="B599" s="120" t="s">
        <v>41</v>
      </c>
      <c r="C599" s="121" t="s">
        <v>860</v>
      </c>
      <c r="D599" s="121" t="s">
        <v>876</v>
      </c>
      <c r="E599" s="122" t="s">
        <v>276</v>
      </c>
      <c r="F599" s="123" t="s">
        <v>863</v>
      </c>
      <c r="G599" s="123" t="s">
        <v>864</v>
      </c>
      <c r="H599" s="123" t="s">
        <v>880</v>
      </c>
      <c r="I599" s="133" t="s">
        <v>417</v>
      </c>
      <c r="J599" s="134">
        <v>20</v>
      </c>
      <c r="K599" s="134">
        <v>40000</v>
      </c>
      <c r="L599" s="135">
        <v>800000</v>
      </c>
      <c r="M599" s="120" t="s">
        <v>229</v>
      </c>
      <c r="N599" s="136">
        <v>80000</v>
      </c>
      <c r="O599" s="139"/>
      <c r="P599" s="132" t="s">
        <v>49</v>
      </c>
      <c r="Q599" s="141" t="s">
        <v>50</v>
      </c>
      <c r="R599" s="142">
        <f t="shared" si="9"/>
        <v>10</v>
      </c>
    </row>
    <row r="600" s="2" customFormat="1">
      <c r="A600" s="119">
        <f>MAX($A$19:A599)+1</f>
        <v>582</v>
      </c>
      <c r="B600" s="120" t="s">
        <v>41</v>
      </c>
      <c r="C600" s="121" t="s">
        <v>860</v>
      </c>
      <c r="D600" s="121" t="s">
        <v>876</v>
      </c>
      <c r="E600" s="122" t="s">
        <v>276</v>
      </c>
      <c r="F600" s="123" t="s">
        <v>863</v>
      </c>
      <c r="G600" s="123" t="s">
        <v>864</v>
      </c>
      <c r="H600" s="123" t="s">
        <v>881</v>
      </c>
      <c r="I600" s="133" t="s">
        <v>100</v>
      </c>
      <c r="J600" s="134">
        <v>1</v>
      </c>
      <c r="K600" s="134">
        <v>180000</v>
      </c>
      <c r="L600" s="135">
        <v>180000</v>
      </c>
      <c r="M600" s="120" t="s">
        <v>229</v>
      </c>
      <c r="N600" s="136">
        <v>18000</v>
      </c>
      <c r="O600" s="139"/>
      <c r="P600" s="132" t="s">
        <v>49</v>
      </c>
      <c r="Q600" s="141" t="s">
        <v>50</v>
      </c>
      <c r="R600" s="142">
        <f t="shared" si="9"/>
        <v>10</v>
      </c>
    </row>
    <row r="601" s="2" customFormat="1">
      <c r="A601" s="119">
        <f>MAX($A$19:A600)+1</f>
        <v>583</v>
      </c>
      <c r="B601" s="120" t="s">
        <v>41</v>
      </c>
      <c r="C601" s="121" t="s">
        <v>860</v>
      </c>
      <c r="D601" s="121" t="s">
        <v>876</v>
      </c>
      <c r="E601" s="122" t="s">
        <v>276</v>
      </c>
      <c r="F601" s="123" t="s">
        <v>863</v>
      </c>
      <c r="G601" s="123" t="s">
        <v>864</v>
      </c>
      <c r="H601" s="123" t="s">
        <v>882</v>
      </c>
      <c r="I601" s="133" t="s">
        <v>98</v>
      </c>
      <c r="J601" s="134">
        <v>20</v>
      </c>
      <c r="K601" s="134">
        <v>70000</v>
      </c>
      <c r="L601" s="135">
        <v>1400000</v>
      </c>
      <c r="M601" s="120" t="s">
        <v>229</v>
      </c>
      <c r="N601" s="136">
        <v>140000</v>
      </c>
      <c r="O601" s="139"/>
      <c r="P601" s="132" t="s">
        <v>49</v>
      </c>
      <c r="Q601" s="141" t="s">
        <v>50</v>
      </c>
      <c r="R601" s="142">
        <f t="shared" si="9"/>
        <v>10</v>
      </c>
    </row>
    <row r="602" s="2" customFormat="1">
      <c r="A602" s="119">
        <f>MAX($A$19:A601)+1</f>
        <v>584</v>
      </c>
      <c r="B602" s="120" t="s">
        <v>41</v>
      </c>
      <c r="C602" s="121" t="s">
        <v>860</v>
      </c>
      <c r="D602" s="121" t="s">
        <v>876</v>
      </c>
      <c r="E602" s="122" t="s">
        <v>276</v>
      </c>
      <c r="F602" s="123" t="s">
        <v>863</v>
      </c>
      <c r="G602" s="123" t="s">
        <v>864</v>
      </c>
      <c r="H602" s="123" t="s">
        <v>883</v>
      </c>
      <c r="I602" s="133" t="s">
        <v>98</v>
      </c>
      <c r="J602" s="134">
        <v>2</v>
      </c>
      <c r="K602" s="134">
        <v>800000</v>
      </c>
      <c r="L602" s="135">
        <v>1600000</v>
      </c>
      <c r="M602" s="120" t="s">
        <v>229</v>
      </c>
      <c r="N602" s="136">
        <v>160000</v>
      </c>
      <c r="O602" s="139"/>
      <c r="P602" s="132" t="s">
        <v>49</v>
      </c>
      <c r="Q602" s="141" t="s">
        <v>50</v>
      </c>
      <c r="R602" s="142">
        <f t="shared" si="9"/>
        <v>10</v>
      </c>
    </row>
    <row r="603" s="2" customFormat="1">
      <c r="A603" s="119">
        <f>MAX($A$19:A602)+1</f>
        <v>585</v>
      </c>
      <c r="B603" s="120" t="s">
        <v>41</v>
      </c>
      <c r="C603" s="121" t="s">
        <v>860</v>
      </c>
      <c r="D603" s="121" t="s">
        <v>876</v>
      </c>
      <c r="E603" s="122" t="s">
        <v>276</v>
      </c>
      <c r="F603" s="123" t="s">
        <v>863</v>
      </c>
      <c r="G603" s="123" t="s">
        <v>864</v>
      </c>
      <c r="H603" s="123" t="s">
        <v>884</v>
      </c>
      <c r="I603" s="133" t="s">
        <v>98</v>
      </c>
      <c r="J603" s="134">
        <v>200</v>
      </c>
      <c r="K603" s="134">
        <v>2000</v>
      </c>
      <c r="L603" s="135">
        <v>400000</v>
      </c>
      <c r="M603" s="120" t="s">
        <v>229</v>
      </c>
      <c r="N603" s="136">
        <v>40000</v>
      </c>
      <c r="O603" s="139"/>
      <c r="P603" s="132" t="s">
        <v>49</v>
      </c>
      <c r="Q603" s="141" t="s">
        <v>50</v>
      </c>
      <c r="R603" s="142">
        <f t="shared" si="9"/>
        <v>10</v>
      </c>
    </row>
    <row r="604" s="2" customFormat="1">
      <c r="A604" s="119">
        <f>MAX($A$19:A603)+1</f>
        <v>586</v>
      </c>
      <c r="B604" s="120" t="s">
        <v>41</v>
      </c>
      <c r="C604" s="121" t="s">
        <v>860</v>
      </c>
      <c r="D604" s="121" t="s">
        <v>876</v>
      </c>
      <c r="E604" s="122" t="s">
        <v>276</v>
      </c>
      <c r="F604" s="123" t="s">
        <v>863</v>
      </c>
      <c r="G604" s="123" t="s">
        <v>864</v>
      </c>
      <c r="H604" s="123" t="s">
        <v>880</v>
      </c>
      <c r="I604" s="133" t="s">
        <v>417</v>
      </c>
      <c r="J604" s="134">
        <v>20</v>
      </c>
      <c r="K604" s="134">
        <v>40000</v>
      </c>
      <c r="L604" s="135">
        <v>800000</v>
      </c>
      <c r="M604" s="120" t="s">
        <v>229</v>
      </c>
      <c r="N604" s="136">
        <v>80000</v>
      </c>
      <c r="O604" s="139"/>
      <c r="P604" s="132" t="s">
        <v>49</v>
      </c>
      <c r="Q604" s="141" t="s">
        <v>50</v>
      </c>
      <c r="R604" s="142">
        <f t="shared" si="9"/>
        <v>10</v>
      </c>
    </row>
    <row r="605" s="2" customFormat="1">
      <c r="A605" s="119">
        <f>MAX($A$19:A604)+1</f>
        <v>587</v>
      </c>
      <c r="B605" s="120" t="s">
        <v>41</v>
      </c>
      <c r="C605" s="121" t="s">
        <v>860</v>
      </c>
      <c r="D605" s="121" t="s">
        <v>876</v>
      </c>
      <c r="E605" s="122" t="s">
        <v>276</v>
      </c>
      <c r="F605" s="123" t="s">
        <v>863</v>
      </c>
      <c r="G605" s="123" t="s">
        <v>864</v>
      </c>
      <c r="H605" s="123" t="s">
        <v>885</v>
      </c>
      <c r="I605" s="133" t="s">
        <v>98</v>
      </c>
      <c r="J605" s="134">
        <v>20</v>
      </c>
      <c r="K605" s="134">
        <v>250000</v>
      </c>
      <c r="L605" s="135">
        <v>5000000</v>
      </c>
      <c r="M605" s="120" t="s">
        <v>229</v>
      </c>
      <c r="N605" s="136">
        <v>500000</v>
      </c>
      <c r="O605" s="139"/>
      <c r="P605" s="132" t="s">
        <v>49</v>
      </c>
      <c r="Q605" s="141" t="s">
        <v>50</v>
      </c>
      <c r="R605" s="142">
        <f t="shared" si="9"/>
        <v>10</v>
      </c>
    </row>
    <row r="606" s="2" customFormat="1">
      <c r="A606" s="119">
        <f>MAX($A$19:A605)+1</f>
        <v>588</v>
      </c>
      <c r="B606" s="120" t="s">
        <v>41</v>
      </c>
      <c r="C606" s="121" t="s">
        <v>860</v>
      </c>
      <c r="D606" s="121" t="s">
        <v>876</v>
      </c>
      <c r="E606" s="122" t="s">
        <v>276</v>
      </c>
      <c r="F606" s="123" t="s">
        <v>863</v>
      </c>
      <c r="G606" s="123" t="s">
        <v>864</v>
      </c>
      <c r="H606" s="123" t="s">
        <v>886</v>
      </c>
      <c r="I606" s="133" t="s">
        <v>98</v>
      </c>
      <c r="J606" s="134">
        <v>200</v>
      </c>
      <c r="K606" s="134">
        <v>2000</v>
      </c>
      <c r="L606" s="135">
        <v>400000</v>
      </c>
      <c r="M606" s="120" t="s">
        <v>229</v>
      </c>
      <c r="N606" s="136">
        <v>40000</v>
      </c>
      <c r="O606" s="139"/>
      <c r="P606" s="132" t="s">
        <v>49</v>
      </c>
      <c r="Q606" s="141" t="s">
        <v>50</v>
      </c>
      <c r="R606" s="142">
        <f t="shared" si="9"/>
        <v>10</v>
      </c>
    </row>
    <row r="607" s="2" customFormat="1">
      <c r="A607" s="119">
        <f>MAX($A$19:A606)+1</f>
        <v>589</v>
      </c>
      <c r="B607" s="120" t="s">
        <v>41</v>
      </c>
      <c r="C607" s="121" t="s">
        <v>860</v>
      </c>
      <c r="D607" s="121" t="s">
        <v>876</v>
      </c>
      <c r="E607" s="122" t="s">
        <v>276</v>
      </c>
      <c r="F607" s="123" t="s">
        <v>863</v>
      </c>
      <c r="G607" s="123" t="s">
        <v>864</v>
      </c>
      <c r="H607" s="123" t="s">
        <v>887</v>
      </c>
      <c r="I607" s="133" t="s">
        <v>98</v>
      </c>
      <c r="J607" s="134">
        <v>20</v>
      </c>
      <c r="K607" s="134">
        <v>13000</v>
      </c>
      <c r="L607" s="135">
        <v>260000</v>
      </c>
      <c r="M607" s="120" t="s">
        <v>229</v>
      </c>
      <c r="N607" s="136">
        <v>26000</v>
      </c>
      <c r="O607" s="139"/>
      <c r="P607" s="132" t="s">
        <v>49</v>
      </c>
      <c r="Q607" s="141" t="s">
        <v>50</v>
      </c>
      <c r="R607" s="142">
        <f t="shared" si="9"/>
        <v>10</v>
      </c>
    </row>
    <row r="608" s="2" customFormat="1">
      <c r="A608" s="119">
        <f>MAX($A$19:A607)+1</f>
        <v>590</v>
      </c>
      <c r="B608" s="120" t="s">
        <v>41</v>
      </c>
      <c r="C608" s="121" t="s">
        <v>860</v>
      </c>
      <c r="D608" s="121" t="s">
        <v>876</v>
      </c>
      <c r="E608" s="122" t="s">
        <v>276</v>
      </c>
      <c r="F608" s="123" t="s">
        <v>863</v>
      </c>
      <c r="G608" s="123" t="s">
        <v>864</v>
      </c>
      <c r="H608" s="123" t="s">
        <v>888</v>
      </c>
      <c r="I608" s="133" t="s">
        <v>98</v>
      </c>
      <c r="J608" s="134">
        <v>20</v>
      </c>
      <c r="K608" s="134">
        <v>4000</v>
      </c>
      <c r="L608" s="135">
        <v>80000</v>
      </c>
      <c r="M608" s="120" t="s">
        <v>229</v>
      </c>
      <c r="N608" s="136">
        <v>8000</v>
      </c>
      <c r="O608" s="139"/>
      <c r="P608" s="132" t="s">
        <v>49</v>
      </c>
      <c r="Q608" s="141" t="s">
        <v>50</v>
      </c>
      <c r="R608" s="142">
        <f t="shared" si="9"/>
        <v>10</v>
      </c>
    </row>
    <row r="609" s="2" customFormat="1">
      <c r="A609" s="119">
        <f>MAX($A$19:A608)+1</f>
        <v>591</v>
      </c>
      <c r="B609" s="120" t="s">
        <v>41</v>
      </c>
      <c r="C609" s="121" t="s">
        <v>860</v>
      </c>
      <c r="D609" s="121" t="s">
        <v>876</v>
      </c>
      <c r="E609" s="122" t="s">
        <v>276</v>
      </c>
      <c r="F609" s="123" t="s">
        <v>863</v>
      </c>
      <c r="G609" s="123" t="s">
        <v>864</v>
      </c>
      <c r="H609" s="123" t="s">
        <v>889</v>
      </c>
      <c r="I609" s="133" t="s">
        <v>98</v>
      </c>
      <c r="J609" s="134">
        <v>50</v>
      </c>
      <c r="K609" s="134">
        <v>8000</v>
      </c>
      <c r="L609" s="135">
        <v>400000</v>
      </c>
      <c r="M609" s="120" t="s">
        <v>229</v>
      </c>
      <c r="N609" s="136">
        <v>40000</v>
      </c>
      <c r="O609" s="139"/>
      <c r="P609" s="132" t="s">
        <v>49</v>
      </c>
      <c r="Q609" s="141" t="s">
        <v>50</v>
      </c>
      <c r="R609" s="142">
        <f t="shared" si="9"/>
        <v>10</v>
      </c>
    </row>
    <row r="610" s="2" customFormat="1">
      <c r="A610" s="119">
        <f>MAX($A$19:A609)+1</f>
        <v>592</v>
      </c>
      <c r="B610" s="120" t="s">
        <v>41</v>
      </c>
      <c r="C610" s="121" t="s">
        <v>860</v>
      </c>
      <c r="D610" s="121" t="s">
        <v>876</v>
      </c>
      <c r="E610" s="122" t="s">
        <v>276</v>
      </c>
      <c r="F610" s="123" t="s">
        <v>863</v>
      </c>
      <c r="G610" s="123" t="s">
        <v>864</v>
      </c>
      <c r="H610" s="123" t="s">
        <v>883</v>
      </c>
      <c r="I610" s="133" t="s">
        <v>98</v>
      </c>
      <c r="J610" s="134">
        <v>2</v>
      </c>
      <c r="K610" s="134">
        <v>800000</v>
      </c>
      <c r="L610" s="135">
        <v>1600000</v>
      </c>
      <c r="M610" s="120" t="s">
        <v>229</v>
      </c>
      <c r="N610" s="136">
        <v>160000</v>
      </c>
      <c r="O610" s="139"/>
      <c r="P610" s="132" t="s">
        <v>49</v>
      </c>
      <c r="Q610" s="141" t="s">
        <v>50</v>
      </c>
      <c r="R610" s="142">
        <f t="shared" si="9"/>
        <v>10</v>
      </c>
    </row>
    <row r="611" s="2" customFormat="1">
      <c r="A611" s="119">
        <f>MAX($A$19:A610)+1</f>
        <v>593</v>
      </c>
      <c r="B611" s="120" t="s">
        <v>41</v>
      </c>
      <c r="C611" s="121" t="s">
        <v>860</v>
      </c>
      <c r="D611" s="121" t="s">
        <v>876</v>
      </c>
      <c r="E611" s="122" t="s">
        <v>276</v>
      </c>
      <c r="F611" s="123" t="s">
        <v>863</v>
      </c>
      <c r="G611" s="123" t="s">
        <v>864</v>
      </c>
      <c r="H611" s="123" t="s">
        <v>890</v>
      </c>
      <c r="I611" s="133" t="s">
        <v>98</v>
      </c>
      <c r="J611" s="134">
        <v>2</v>
      </c>
      <c r="K611" s="134">
        <v>500000</v>
      </c>
      <c r="L611" s="135">
        <v>1000000</v>
      </c>
      <c r="M611" s="120" t="s">
        <v>229</v>
      </c>
      <c r="N611" s="136">
        <v>100000</v>
      </c>
      <c r="O611" s="139"/>
      <c r="P611" s="132" t="s">
        <v>49</v>
      </c>
      <c r="Q611" s="141" t="s">
        <v>50</v>
      </c>
      <c r="R611" s="142">
        <f t="shared" si="9"/>
        <v>10</v>
      </c>
    </row>
    <row r="612" s="2" customFormat="1">
      <c r="A612" s="119">
        <f>MAX($A$19:A611)+1</f>
        <v>594</v>
      </c>
      <c r="B612" s="120" t="s">
        <v>41</v>
      </c>
      <c r="C612" s="121" t="s">
        <v>860</v>
      </c>
      <c r="D612" s="121" t="s">
        <v>876</v>
      </c>
      <c r="E612" s="122" t="s">
        <v>276</v>
      </c>
      <c r="F612" s="123" t="s">
        <v>863</v>
      </c>
      <c r="G612" s="123" t="s">
        <v>864</v>
      </c>
      <c r="H612" s="123" t="s">
        <v>891</v>
      </c>
      <c r="I612" s="133" t="s">
        <v>100</v>
      </c>
      <c r="J612" s="134">
        <v>6</v>
      </c>
      <c r="K612" s="134">
        <v>350000</v>
      </c>
      <c r="L612" s="135">
        <v>2100000</v>
      </c>
      <c r="M612" s="120" t="s">
        <v>229</v>
      </c>
      <c r="N612" s="136">
        <v>210000</v>
      </c>
      <c r="O612" s="139"/>
      <c r="P612" s="132" t="s">
        <v>49</v>
      </c>
      <c r="Q612" s="141" t="s">
        <v>50</v>
      </c>
      <c r="R612" s="142">
        <f t="shared" si="9"/>
        <v>10</v>
      </c>
    </row>
    <row r="613" s="2" customFormat="1">
      <c r="A613" s="119">
        <f>MAX($A$19:A612)+1</f>
        <v>595</v>
      </c>
      <c r="B613" s="120" t="s">
        <v>41</v>
      </c>
      <c r="C613" s="121" t="s">
        <v>860</v>
      </c>
      <c r="D613" s="121" t="s">
        <v>876</v>
      </c>
      <c r="E613" s="122" t="s">
        <v>276</v>
      </c>
      <c r="F613" s="123" t="s">
        <v>863</v>
      </c>
      <c r="G613" s="123" t="s">
        <v>864</v>
      </c>
      <c r="H613" s="123" t="s">
        <v>892</v>
      </c>
      <c r="I613" s="133" t="s">
        <v>534</v>
      </c>
      <c r="J613" s="134">
        <v>100</v>
      </c>
      <c r="K613" s="134">
        <v>20000</v>
      </c>
      <c r="L613" s="135">
        <v>2000000</v>
      </c>
      <c r="M613" s="120" t="s">
        <v>229</v>
      </c>
      <c r="N613" s="136">
        <v>200000</v>
      </c>
      <c r="O613" s="139"/>
      <c r="P613" s="132" t="s">
        <v>49</v>
      </c>
      <c r="Q613" s="141" t="s">
        <v>50</v>
      </c>
      <c r="R613" s="142">
        <f t="shared" si="9"/>
        <v>10</v>
      </c>
    </row>
    <row r="614" s="2" customFormat="1">
      <c r="A614" s="119">
        <f>MAX($A$19:A613)+1</f>
        <v>596</v>
      </c>
      <c r="B614" s="120" t="s">
        <v>41</v>
      </c>
      <c r="C614" s="121" t="s">
        <v>860</v>
      </c>
      <c r="D614" s="121" t="s">
        <v>876</v>
      </c>
      <c r="E614" s="122" t="s">
        <v>276</v>
      </c>
      <c r="F614" s="123" t="s">
        <v>863</v>
      </c>
      <c r="G614" s="123" t="s">
        <v>864</v>
      </c>
      <c r="H614" s="123" t="s">
        <v>893</v>
      </c>
      <c r="I614" s="133" t="s">
        <v>534</v>
      </c>
      <c r="J614" s="134">
        <v>100</v>
      </c>
      <c r="K614" s="134">
        <v>14000</v>
      </c>
      <c r="L614" s="135">
        <v>1400000</v>
      </c>
      <c r="M614" s="120" t="s">
        <v>229</v>
      </c>
      <c r="N614" s="136">
        <v>140000</v>
      </c>
      <c r="O614" s="139"/>
      <c r="P614" s="132" t="s">
        <v>49</v>
      </c>
      <c r="Q614" s="141" t="s">
        <v>50</v>
      </c>
      <c r="R614" s="142">
        <f t="shared" si="9"/>
        <v>10</v>
      </c>
    </row>
    <row r="615" s="2" customFormat="1">
      <c r="A615" s="119">
        <f>MAX($A$19:A614)+1</f>
        <v>597</v>
      </c>
      <c r="B615" s="120" t="s">
        <v>41</v>
      </c>
      <c r="C615" s="121" t="s">
        <v>860</v>
      </c>
      <c r="D615" s="121" t="s">
        <v>876</v>
      </c>
      <c r="E615" s="122" t="s">
        <v>276</v>
      </c>
      <c r="F615" s="123" t="s">
        <v>863</v>
      </c>
      <c r="G615" s="123" t="s">
        <v>864</v>
      </c>
      <c r="H615" s="123" t="s">
        <v>894</v>
      </c>
      <c r="I615" s="133" t="s">
        <v>100</v>
      </c>
      <c r="J615" s="134">
        <v>25</v>
      </c>
      <c r="K615" s="134">
        <v>800</v>
      </c>
      <c r="L615" s="135">
        <v>20000</v>
      </c>
      <c r="M615" s="120" t="s">
        <v>229</v>
      </c>
      <c r="N615" s="136">
        <v>2000</v>
      </c>
      <c r="O615" s="139"/>
      <c r="P615" s="132" t="s">
        <v>49</v>
      </c>
      <c r="Q615" s="141" t="s">
        <v>50</v>
      </c>
      <c r="R615" s="142">
        <f t="shared" si="9"/>
        <v>10</v>
      </c>
    </row>
    <row r="616" s="2" customFormat="1">
      <c r="A616" s="119">
        <f>MAX($A$19:A615)+1</f>
        <v>598</v>
      </c>
      <c r="B616" s="120" t="s">
        <v>41</v>
      </c>
      <c r="C616" s="121" t="s">
        <v>860</v>
      </c>
      <c r="D616" s="121" t="s">
        <v>876</v>
      </c>
      <c r="E616" s="122" t="s">
        <v>276</v>
      </c>
      <c r="F616" s="123" t="s">
        <v>863</v>
      </c>
      <c r="G616" s="123" t="s">
        <v>864</v>
      </c>
      <c r="H616" s="123" t="s">
        <v>895</v>
      </c>
      <c r="I616" s="133" t="s">
        <v>98</v>
      </c>
      <c r="J616" s="134">
        <v>3</v>
      </c>
      <c r="K616" s="134">
        <v>230000</v>
      </c>
      <c r="L616" s="135">
        <v>690000</v>
      </c>
      <c r="M616" s="120" t="s">
        <v>229</v>
      </c>
      <c r="N616" s="136">
        <v>69000</v>
      </c>
      <c r="O616" s="139"/>
      <c r="P616" s="132" t="s">
        <v>49</v>
      </c>
      <c r="Q616" s="141" t="s">
        <v>50</v>
      </c>
      <c r="R616" s="142">
        <f t="shared" si="9"/>
        <v>10</v>
      </c>
    </row>
    <row r="617" s="2" customFormat="1">
      <c r="A617" s="119">
        <f>MAX($A$19:A616)+1</f>
        <v>599</v>
      </c>
      <c r="B617" s="120" t="s">
        <v>41</v>
      </c>
      <c r="C617" s="121" t="s">
        <v>860</v>
      </c>
      <c r="D617" s="121" t="s">
        <v>876</v>
      </c>
      <c r="E617" s="122" t="s">
        <v>276</v>
      </c>
      <c r="F617" s="123" t="s">
        <v>863</v>
      </c>
      <c r="G617" s="123" t="s">
        <v>864</v>
      </c>
      <c r="H617" s="123" t="s">
        <v>896</v>
      </c>
      <c r="I617" s="133" t="s">
        <v>98</v>
      </c>
      <c r="J617" s="134">
        <v>20</v>
      </c>
      <c r="K617" s="134">
        <v>25000</v>
      </c>
      <c r="L617" s="135">
        <v>500000</v>
      </c>
      <c r="M617" s="120" t="s">
        <v>229</v>
      </c>
      <c r="N617" s="136">
        <v>50000</v>
      </c>
      <c r="O617" s="139"/>
      <c r="P617" s="132" t="s">
        <v>49</v>
      </c>
      <c r="Q617" s="141" t="s">
        <v>50</v>
      </c>
      <c r="R617" s="142">
        <f t="shared" si="9"/>
        <v>10</v>
      </c>
    </row>
    <row r="618" s="2" customFormat="1">
      <c r="A618" s="119">
        <f>MAX($A$19:A617)+1</f>
        <v>600</v>
      </c>
      <c r="B618" s="120" t="s">
        <v>41</v>
      </c>
      <c r="C618" s="121" t="s">
        <v>860</v>
      </c>
      <c r="D618" s="121" t="s">
        <v>876</v>
      </c>
      <c r="E618" s="122" t="s">
        <v>276</v>
      </c>
      <c r="F618" s="123" t="s">
        <v>863</v>
      </c>
      <c r="G618" s="123" t="s">
        <v>864</v>
      </c>
      <c r="H618" s="123" t="s">
        <v>897</v>
      </c>
      <c r="I618" s="133" t="s">
        <v>98</v>
      </c>
      <c r="J618" s="134">
        <v>10</v>
      </c>
      <c r="K618" s="134">
        <v>30000</v>
      </c>
      <c r="L618" s="135">
        <v>300000</v>
      </c>
      <c r="M618" s="120" t="s">
        <v>229</v>
      </c>
      <c r="N618" s="136">
        <v>30000</v>
      </c>
      <c r="O618" s="139"/>
      <c r="P618" s="132" t="s">
        <v>49</v>
      </c>
      <c r="Q618" s="141" t="s">
        <v>50</v>
      </c>
      <c r="R618" s="142">
        <f t="shared" si="9"/>
        <v>10</v>
      </c>
    </row>
    <row r="619" s="2" customFormat="1">
      <c r="A619" s="119">
        <f>MAX($A$19:A618)+1</f>
        <v>601</v>
      </c>
      <c r="B619" s="120" t="s">
        <v>41</v>
      </c>
      <c r="C619" s="121" t="s">
        <v>860</v>
      </c>
      <c r="D619" s="121" t="s">
        <v>876</v>
      </c>
      <c r="E619" s="122" t="s">
        <v>276</v>
      </c>
      <c r="F619" s="123" t="s">
        <v>863</v>
      </c>
      <c r="G619" s="123" t="s">
        <v>864</v>
      </c>
      <c r="H619" s="123" t="s">
        <v>898</v>
      </c>
      <c r="I619" s="133" t="s">
        <v>98</v>
      </c>
      <c r="J619" s="134">
        <v>15</v>
      </c>
      <c r="K619" s="134">
        <v>15000</v>
      </c>
      <c r="L619" s="135">
        <v>225000</v>
      </c>
      <c r="M619" s="120" t="s">
        <v>229</v>
      </c>
      <c r="N619" s="136">
        <v>22500</v>
      </c>
      <c r="O619" s="139"/>
      <c r="P619" s="132" t="s">
        <v>49</v>
      </c>
      <c r="Q619" s="141" t="s">
        <v>50</v>
      </c>
      <c r="R619" s="142">
        <f t="shared" si="9"/>
        <v>10</v>
      </c>
    </row>
    <row r="620" s="2" customFormat="1">
      <c r="A620" s="119">
        <f>MAX($A$19:A619)+1</f>
        <v>602</v>
      </c>
      <c r="B620" s="120" t="s">
        <v>41</v>
      </c>
      <c r="C620" s="121" t="s">
        <v>860</v>
      </c>
      <c r="D620" s="121" t="s">
        <v>876</v>
      </c>
      <c r="E620" s="122" t="s">
        <v>276</v>
      </c>
      <c r="F620" s="123" t="s">
        <v>863</v>
      </c>
      <c r="G620" s="123" t="s">
        <v>864</v>
      </c>
      <c r="H620" s="123" t="s">
        <v>899</v>
      </c>
      <c r="I620" s="133" t="s">
        <v>98</v>
      </c>
      <c r="J620" s="134">
        <v>15</v>
      </c>
      <c r="K620" s="134">
        <v>20000</v>
      </c>
      <c r="L620" s="135">
        <v>300000</v>
      </c>
      <c r="M620" s="120" t="s">
        <v>229</v>
      </c>
      <c r="N620" s="136">
        <v>30000</v>
      </c>
      <c r="O620" s="139"/>
      <c r="P620" s="132" t="s">
        <v>49</v>
      </c>
      <c r="Q620" s="141" t="s">
        <v>50</v>
      </c>
      <c r="R620" s="142">
        <f t="shared" si="9"/>
        <v>10</v>
      </c>
    </row>
    <row r="621" s="2" customFormat="1">
      <c r="A621" s="119">
        <f>MAX($A$19:A620)+1</f>
        <v>603</v>
      </c>
      <c r="B621" s="120" t="s">
        <v>41</v>
      </c>
      <c r="C621" s="121" t="s">
        <v>860</v>
      </c>
      <c r="D621" s="121" t="s">
        <v>876</v>
      </c>
      <c r="E621" s="122" t="s">
        <v>276</v>
      </c>
      <c r="F621" s="123" t="s">
        <v>863</v>
      </c>
      <c r="G621" s="123" t="s">
        <v>864</v>
      </c>
      <c r="H621" s="123" t="s">
        <v>900</v>
      </c>
      <c r="I621" s="133" t="s">
        <v>98</v>
      </c>
      <c r="J621" s="134">
        <v>3</v>
      </c>
      <c r="K621" s="134">
        <v>550000</v>
      </c>
      <c r="L621" s="135">
        <v>1650000</v>
      </c>
      <c r="M621" s="120" t="s">
        <v>229</v>
      </c>
      <c r="N621" s="136">
        <v>165000</v>
      </c>
      <c r="O621" s="139"/>
      <c r="P621" s="132" t="s">
        <v>49</v>
      </c>
      <c r="Q621" s="141" t="s">
        <v>50</v>
      </c>
      <c r="R621" s="142">
        <f t="shared" si="9"/>
        <v>10</v>
      </c>
    </row>
    <row r="622" s="2" customFormat="1">
      <c r="A622" s="119">
        <f>MAX($A$19:A621)+1</f>
        <v>604</v>
      </c>
      <c r="B622" s="120" t="s">
        <v>41</v>
      </c>
      <c r="C622" s="121" t="s">
        <v>860</v>
      </c>
      <c r="D622" s="121" t="s">
        <v>876</v>
      </c>
      <c r="E622" s="122" t="s">
        <v>276</v>
      </c>
      <c r="F622" s="123" t="s">
        <v>863</v>
      </c>
      <c r="G622" s="123" t="s">
        <v>864</v>
      </c>
      <c r="H622" s="123" t="s">
        <v>901</v>
      </c>
      <c r="I622" s="133" t="s">
        <v>98</v>
      </c>
      <c r="J622" s="134">
        <v>10</v>
      </c>
      <c r="K622" s="134">
        <v>250000</v>
      </c>
      <c r="L622" s="135">
        <v>2500000</v>
      </c>
      <c r="M622" s="120" t="s">
        <v>229</v>
      </c>
      <c r="N622" s="136">
        <v>250000</v>
      </c>
      <c r="O622" s="139"/>
      <c r="P622" s="132" t="s">
        <v>49</v>
      </c>
      <c r="Q622" s="141" t="s">
        <v>50</v>
      </c>
      <c r="R622" s="142">
        <f t="shared" si="9"/>
        <v>10</v>
      </c>
    </row>
    <row r="623" s="2" customFormat="1">
      <c r="A623" s="119">
        <f>MAX($A$19:A622)+1</f>
        <v>605</v>
      </c>
      <c r="B623" s="120" t="s">
        <v>41</v>
      </c>
      <c r="C623" s="121" t="s">
        <v>860</v>
      </c>
      <c r="D623" s="121" t="s">
        <v>876</v>
      </c>
      <c r="E623" s="122" t="s">
        <v>276</v>
      </c>
      <c r="F623" s="123" t="s">
        <v>863</v>
      </c>
      <c r="G623" s="123" t="s">
        <v>864</v>
      </c>
      <c r="H623" s="123" t="s">
        <v>902</v>
      </c>
      <c r="I623" s="133" t="s">
        <v>98</v>
      </c>
      <c r="J623" s="134">
        <v>1</v>
      </c>
      <c r="K623" s="134">
        <v>380000</v>
      </c>
      <c r="L623" s="135">
        <v>380000</v>
      </c>
      <c r="M623" s="120" t="s">
        <v>229</v>
      </c>
      <c r="N623" s="136">
        <v>38000</v>
      </c>
      <c r="O623" s="139"/>
      <c r="P623" s="132" t="s">
        <v>49</v>
      </c>
      <c r="Q623" s="141" t="s">
        <v>50</v>
      </c>
      <c r="R623" s="142">
        <f t="shared" si="9"/>
        <v>10</v>
      </c>
    </row>
    <row r="624" s="2" customFormat="1">
      <c r="A624" s="119">
        <f>MAX($A$19:A623)+1</f>
        <v>606</v>
      </c>
      <c r="B624" s="120" t="s">
        <v>41</v>
      </c>
      <c r="C624" s="121" t="s">
        <v>860</v>
      </c>
      <c r="D624" s="121" t="s">
        <v>876</v>
      </c>
      <c r="E624" s="122" t="s">
        <v>276</v>
      </c>
      <c r="F624" s="123" t="s">
        <v>863</v>
      </c>
      <c r="G624" s="123" t="s">
        <v>864</v>
      </c>
      <c r="H624" s="123" t="s">
        <v>903</v>
      </c>
      <c r="I624" s="133" t="s">
        <v>104</v>
      </c>
      <c r="J624" s="134">
        <v>5</v>
      </c>
      <c r="K624" s="134">
        <v>135000</v>
      </c>
      <c r="L624" s="135">
        <v>675000</v>
      </c>
      <c r="M624" s="120" t="s">
        <v>229</v>
      </c>
      <c r="N624" s="136">
        <v>67500</v>
      </c>
      <c r="O624" s="139"/>
      <c r="P624" s="132" t="s">
        <v>49</v>
      </c>
      <c r="Q624" s="141" t="s">
        <v>50</v>
      </c>
      <c r="R624" s="142">
        <f t="shared" si="9"/>
        <v>10</v>
      </c>
    </row>
    <row r="625" s="2" customFormat="1">
      <c r="A625" s="119">
        <f>MAX($A$19:A624)+1</f>
        <v>607</v>
      </c>
      <c r="B625" s="120" t="s">
        <v>41</v>
      </c>
      <c r="C625" s="121" t="s">
        <v>860</v>
      </c>
      <c r="D625" s="121" t="s">
        <v>876</v>
      </c>
      <c r="E625" s="122" t="s">
        <v>276</v>
      </c>
      <c r="F625" s="123" t="s">
        <v>863</v>
      </c>
      <c r="G625" s="123" t="s">
        <v>864</v>
      </c>
      <c r="H625" s="123" t="s">
        <v>882</v>
      </c>
      <c r="I625" s="133" t="s">
        <v>98</v>
      </c>
      <c r="J625" s="134">
        <v>10</v>
      </c>
      <c r="K625" s="134">
        <v>70000</v>
      </c>
      <c r="L625" s="135">
        <v>700000</v>
      </c>
      <c r="M625" s="120" t="s">
        <v>229</v>
      </c>
      <c r="N625" s="136">
        <v>70000</v>
      </c>
      <c r="O625" s="139"/>
      <c r="P625" s="132" t="s">
        <v>49</v>
      </c>
      <c r="Q625" s="141" t="s">
        <v>50</v>
      </c>
      <c r="R625" s="142">
        <f t="shared" si="9"/>
        <v>10</v>
      </c>
    </row>
    <row r="626" s="2" customFormat="1">
      <c r="A626" s="119">
        <f>MAX($A$19:A625)+1</f>
        <v>608</v>
      </c>
      <c r="B626" s="120" t="s">
        <v>41</v>
      </c>
      <c r="C626" s="121" t="s">
        <v>860</v>
      </c>
      <c r="D626" s="121" t="s">
        <v>876</v>
      </c>
      <c r="E626" s="122" t="s">
        <v>276</v>
      </c>
      <c r="F626" s="123" t="s">
        <v>863</v>
      </c>
      <c r="G626" s="123" t="s">
        <v>864</v>
      </c>
      <c r="H626" s="123" t="s">
        <v>904</v>
      </c>
      <c r="I626" s="133" t="s">
        <v>104</v>
      </c>
      <c r="J626" s="134">
        <v>5</v>
      </c>
      <c r="K626" s="134">
        <v>80000</v>
      </c>
      <c r="L626" s="135">
        <v>400000</v>
      </c>
      <c r="M626" s="120" t="s">
        <v>229</v>
      </c>
      <c r="N626" s="136">
        <v>40000</v>
      </c>
      <c r="O626" s="139"/>
      <c r="P626" s="132" t="s">
        <v>49</v>
      </c>
      <c r="Q626" s="141" t="s">
        <v>50</v>
      </c>
      <c r="R626" s="142">
        <f t="shared" si="9"/>
        <v>10</v>
      </c>
    </row>
    <row r="627" s="2" customFormat="1">
      <c r="A627" s="119">
        <f>MAX($A$19:A626)+1</f>
        <v>609</v>
      </c>
      <c r="B627" s="120" t="s">
        <v>41</v>
      </c>
      <c r="C627" s="121" t="s">
        <v>860</v>
      </c>
      <c r="D627" s="121" t="s">
        <v>876</v>
      </c>
      <c r="E627" s="122" t="s">
        <v>276</v>
      </c>
      <c r="F627" s="123" t="s">
        <v>863</v>
      </c>
      <c r="G627" s="123" t="s">
        <v>864</v>
      </c>
      <c r="H627" s="123" t="s">
        <v>905</v>
      </c>
      <c r="I627" s="133" t="s">
        <v>98</v>
      </c>
      <c r="J627" s="134">
        <v>1</v>
      </c>
      <c r="K627" s="134">
        <v>500000</v>
      </c>
      <c r="L627" s="135">
        <v>500000</v>
      </c>
      <c r="M627" s="120" t="s">
        <v>229</v>
      </c>
      <c r="N627" s="136">
        <v>50000</v>
      </c>
      <c r="O627" s="139"/>
      <c r="P627" s="132" t="s">
        <v>49</v>
      </c>
      <c r="Q627" s="141" t="s">
        <v>50</v>
      </c>
      <c r="R627" s="142">
        <f t="shared" si="9"/>
        <v>10</v>
      </c>
    </row>
    <row r="628" s="2" customFormat="1">
      <c r="A628" s="119">
        <f>MAX($A$19:A627)+1</f>
        <v>610</v>
      </c>
      <c r="B628" s="120" t="s">
        <v>41</v>
      </c>
      <c r="C628" s="121" t="s">
        <v>860</v>
      </c>
      <c r="D628" s="121" t="s">
        <v>876</v>
      </c>
      <c r="E628" s="122" t="s">
        <v>276</v>
      </c>
      <c r="F628" s="123" t="s">
        <v>863</v>
      </c>
      <c r="G628" s="123" t="s">
        <v>864</v>
      </c>
      <c r="H628" s="123" t="s">
        <v>906</v>
      </c>
      <c r="I628" s="133" t="s">
        <v>98</v>
      </c>
      <c r="J628" s="134">
        <v>10</v>
      </c>
      <c r="K628" s="134">
        <v>110000</v>
      </c>
      <c r="L628" s="135">
        <v>1100000</v>
      </c>
      <c r="M628" s="120" t="s">
        <v>229</v>
      </c>
      <c r="N628" s="136">
        <v>110000</v>
      </c>
      <c r="O628" s="139"/>
      <c r="P628" s="132" t="s">
        <v>49</v>
      </c>
      <c r="Q628" s="141" t="s">
        <v>50</v>
      </c>
      <c r="R628" s="142">
        <f t="shared" si="9"/>
        <v>10</v>
      </c>
    </row>
    <row r="629" s="2" customFormat="1">
      <c r="A629" s="119">
        <f>MAX($A$19:A628)+1</f>
        <v>611</v>
      </c>
      <c r="B629" s="120" t="s">
        <v>41</v>
      </c>
      <c r="C629" s="121" t="s">
        <v>860</v>
      </c>
      <c r="D629" s="121" t="s">
        <v>876</v>
      </c>
      <c r="E629" s="122" t="s">
        <v>276</v>
      </c>
      <c r="F629" s="123" t="s">
        <v>863</v>
      </c>
      <c r="G629" s="123" t="s">
        <v>864</v>
      </c>
      <c r="H629" s="123" t="s">
        <v>907</v>
      </c>
      <c r="I629" s="133" t="s">
        <v>98</v>
      </c>
      <c r="J629" s="134">
        <v>10</v>
      </c>
      <c r="K629" s="134">
        <v>140000</v>
      </c>
      <c r="L629" s="135">
        <v>1400000</v>
      </c>
      <c r="M629" s="120" t="s">
        <v>229</v>
      </c>
      <c r="N629" s="136">
        <v>140000</v>
      </c>
      <c r="O629" s="139"/>
      <c r="P629" s="132" t="s">
        <v>49</v>
      </c>
      <c r="Q629" s="141" t="s">
        <v>50</v>
      </c>
      <c r="R629" s="142">
        <f t="shared" si="9"/>
        <v>10</v>
      </c>
    </row>
    <row r="630" s="2" customFormat="1">
      <c r="A630" s="119">
        <f>MAX($A$19:A629)+1</f>
        <v>612</v>
      </c>
      <c r="B630" s="120" t="s">
        <v>41</v>
      </c>
      <c r="C630" s="121" t="s">
        <v>860</v>
      </c>
      <c r="D630" s="121" t="s">
        <v>876</v>
      </c>
      <c r="E630" s="122" t="s">
        <v>276</v>
      </c>
      <c r="F630" s="123" t="s">
        <v>863</v>
      </c>
      <c r="G630" s="123" t="s">
        <v>864</v>
      </c>
      <c r="H630" s="123" t="s">
        <v>908</v>
      </c>
      <c r="I630" s="133" t="s">
        <v>98</v>
      </c>
      <c r="J630" s="134">
        <v>10</v>
      </c>
      <c r="K630" s="134">
        <v>150000</v>
      </c>
      <c r="L630" s="135">
        <v>1500000</v>
      </c>
      <c r="M630" s="120" t="s">
        <v>229</v>
      </c>
      <c r="N630" s="136">
        <v>150000</v>
      </c>
      <c r="O630" s="139"/>
      <c r="P630" s="132" t="s">
        <v>49</v>
      </c>
      <c r="Q630" s="141" t="s">
        <v>50</v>
      </c>
      <c r="R630" s="142">
        <f t="shared" si="9"/>
        <v>10</v>
      </c>
    </row>
    <row r="631" s="2" customFormat="1">
      <c r="A631" s="119">
        <f>MAX($A$19:A630)+1</f>
        <v>613</v>
      </c>
      <c r="B631" s="120" t="s">
        <v>41</v>
      </c>
      <c r="C631" s="121" t="s">
        <v>860</v>
      </c>
      <c r="D631" s="121" t="s">
        <v>876</v>
      </c>
      <c r="E631" s="122" t="s">
        <v>276</v>
      </c>
      <c r="F631" s="123" t="s">
        <v>863</v>
      </c>
      <c r="G631" s="123" t="s">
        <v>864</v>
      </c>
      <c r="H631" s="123" t="s">
        <v>909</v>
      </c>
      <c r="I631" s="133" t="s">
        <v>98</v>
      </c>
      <c r="J631" s="134">
        <v>1</v>
      </c>
      <c r="K631" s="134">
        <v>2800000</v>
      </c>
      <c r="L631" s="135">
        <v>2800000</v>
      </c>
      <c r="M631" s="120" t="s">
        <v>229</v>
      </c>
      <c r="N631" s="136">
        <v>280000</v>
      </c>
      <c r="O631" s="139"/>
      <c r="P631" s="132" t="s">
        <v>49</v>
      </c>
      <c r="Q631" s="141" t="s">
        <v>50</v>
      </c>
      <c r="R631" s="142">
        <f t="shared" si="9"/>
        <v>10</v>
      </c>
    </row>
    <row r="632" s="2" customFormat="1">
      <c r="A632" s="119">
        <f>MAX($A$19:A631)+1</f>
        <v>614</v>
      </c>
      <c r="B632" s="120" t="s">
        <v>41</v>
      </c>
      <c r="C632" s="121" t="s">
        <v>860</v>
      </c>
      <c r="D632" s="121" t="s">
        <v>876</v>
      </c>
      <c r="E632" s="122" t="s">
        <v>276</v>
      </c>
      <c r="F632" s="123" t="s">
        <v>863</v>
      </c>
      <c r="G632" s="123" t="s">
        <v>864</v>
      </c>
      <c r="H632" s="123" t="s">
        <v>903</v>
      </c>
      <c r="I632" s="133" t="s">
        <v>104</v>
      </c>
      <c r="J632" s="134">
        <v>9</v>
      </c>
      <c r="K632" s="134">
        <v>135000</v>
      </c>
      <c r="L632" s="135">
        <v>1215000</v>
      </c>
      <c r="M632" s="120" t="s">
        <v>229</v>
      </c>
      <c r="N632" s="136">
        <v>121500</v>
      </c>
      <c r="O632" s="139"/>
      <c r="P632" s="132" t="s">
        <v>49</v>
      </c>
      <c r="Q632" s="141" t="s">
        <v>50</v>
      </c>
      <c r="R632" s="142">
        <f t="shared" si="9"/>
        <v>10</v>
      </c>
    </row>
    <row r="633" s="2" customFormat="1">
      <c r="A633" s="119">
        <f>MAX($A$19:A632)+1</f>
        <v>615</v>
      </c>
      <c r="B633" s="120" t="s">
        <v>41</v>
      </c>
      <c r="C633" s="121" t="s">
        <v>860</v>
      </c>
      <c r="D633" s="121" t="s">
        <v>876</v>
      </c>
      <c r="E633" s="122" t="s">
        <v>276</v>
      </c>
      <c r="F633" s="123" t="s">
        <v>863</v>
      </c>
      <c r="G633" s="123" t="s">
        <v>864</v>
      </c>
      <c r="H633" s="123" t="s">
        <v>910</v>
      </c>
      <c r="I633" s="133" t="s">
        <v>868</v>
      </c>
      <c r="J633" s="134">
        <v>1</v>
      </c>
      <c r="K633" s="134">
        <v>280000</v>
      </c>
      <c r="L633" s="135">
        <v>280000</v>
      </c>
      <c r="M633" s="120" t="s">
        <v>229</v>
      </c>
      <c r="N633" s="136">
        <v>28000</v>
      </c>
      <c r="O633" s="139"/>
      <c r="P633" s="132" t="s">
        <v>49</v>
      </c>
      <c r="Q633" s="141" t="s">
        <v>50</v>
      </c>
      <c r="R633" s="142">
        <f t="shared" si="9"/>
        <v>10</v>
      </c>
    </row>
    <row r="634" s="2" customFormat="1">
      <c r="A634" s="119">
        <f>MAX($A$19:A633)+1</f>
        <v>616</v>
      </c>
      <c r="B634" s="120" t="s">
        <v>41</v>
      </c>
      <c r="C634" s="121" t="s">
        <v>860</v>
      </c>
      <c r="D634" s="121" t="s">
        <v>911</v>
      </c>
      <c r="E634" s="122" t="s">
        <v>276</v>
      </c>
      <c r="F634" s="123" t="s">
        <v>863</v>
      </c>
      <c r="G634" s="123" t="s">
        <v>864</v>
      </c>
      <c r="H634" s="123" t="s">
        <v>912</v>
      </c>
      <c r="I634" s="133" t="s">
        <v>100</v>
      </c>
      <c r="J634" s="134">
        <v>8</v>
      </c>
      <c r="K634" s="134">
        <v>850000</v>
      </c>
      <c r="L634" s="135">
        <v>6800000</v>
      </c>
      <c r="M634" s="120" t="s">
        <v>56</v>
      </c>
      <c r="N634" s="136">
        <v>544000</v>
      </c>
      <c r="O634" s="139"/>
      <c r="P634" s="132" t="s">
        <v>49</v>
      </c>
      <c r="Q634" s="141" t="s">
        <v>50</v>
      </c>
      <c r="R634" s="142">
        <f t="shared" si="9"/>
        <v>8</v>
      </c>
    </row>
    <row r="635" s="2" customFormat="1">
      <c r="A635" s="119">
        <f>MAX($A$19:A634)+1</f>
        <v>617</v>
      </c>
      <c r="B635" s="120" t="s">
        <v>41</v>
      </c>
      <c r="C635" s="121" t="s">
        <v>860</v>
      </c>
      <c r="D635" s="121" t="s">
        <v>911</v>
      </c>
      <c r="E635" s="122" t="s">
        <v>276</v>
      </c>
      <c r="F635" s="123" t="s">
        <v>863</v>
      </c>
      <c r="G635" s="123" t="s">
        <v>864</v>
      </c>
      <c r="H635" s="123" t="s">
        <v>913</v>
      </c>
      <c r="I635" s="133" t="s">
        <v>98</v>
      </c>
      <c r="J635" s="134">
        <v>6</v>
      </c>
      <c r="K635" s="134">
        <v>580000</v>
      </c>
      <c r="L635" s="135">
        <v>3480000</v>
      </c>
      <c r="M635" s="120" t="s">
        <v>56</v>
      </c>
      <c r="N635" s="136">
        <v>278400</v>
      </c>
      <c r="O635" s="139"/>
      <c r="P635" s="132" t="s">
        <v>49</v>
      </c>
      <c r="Q635" s="141" t="s">
        <v>50</v>
      </c>
      <c r="R635" s="142">
        <f t="shared" si="9"/>
        <v>8</v>
      </c>
    </row>
    <row r="636" s="2" customFormat="1">
      <c r="A636" s="119">
        <f>MAX($A$19:A635)+1</f>
        <v>618</v>
      </c>
      <c r="B636" s="120" t="s">
        <v>41</v>
      </c>
      <c r="C636" s="121" t="s">
        <v>860</v>
      </c>
      <c r="D636" s="121" t="s">
        <v>911</v>
      </c>
      <c r="E636" s="122" t="s">
        <v>276</v>
      </c>
      <c r="F636" s="123" t="s">
        <v>863</v>
      </c>
      <c r="G636" s="123" t="s">
        <v>864</v>
      </c>
      <c r="H636" s="123" t="s">
        <v>914</v>
      </c>
      <c r="I636" s="133" t="s">
        <v>417</v>
      </c>
      <c r="J636" s="134">
        <v>2</v>
      </c>
      <c r="K636" s="134">
        <v>5000</v>
      </c>
      <c r="L636" s="135">
        <v>10000</v>
      </c>
      <c r="M636" s="120" t="s">
        <v>56</v>
      </c>
      <c r="N636" s="136">
        <v>800</v>
      </c>
      <c r="O636" s="139"/>
      <c r="P636" s="132" t="s">
        <v>49</v>
      </c>
      <c r="Q636" s="141" t="s">
        <v>50</v>
      </c>
      <c r="R636" s="142">
        <f t="shared" si="9"/>
        <v>8</v>
      </c>
    </row>
    <row r="637" s="2" customFormat="1">
      <c r="A637" s="119">
        <f>MAX($A$19:A636)+1</f>
        <v>619</v>
      </c>
      <c r="B637" s="120" t="s">
        <v>41</v>
      </c>
      <c r="C637" s="121" t="s">
        <v>860</v>
      </c>
      <c r="D637" s="121" t="s">
        <v>911</v>
      </c>
      <c r="E637" s="122" t="s">
        <v>276</v>
      </c>
      <c r="F637" s="123" t="s">
        <v>863</v>
      </c>
      <c r="G637" s="123" t="s">
        <v>864</v>
      </c>
      <c r="H637" s="123" t="s">
        <v>915</v>
      </c>
      <c r="I637" s="133" t="s">
        <v>98</v>
      </c>
      <c r="J637" s="134">
        <v>500</v>
      </c>
      <c r="K637" s="134">
        <v>400</v>
      </c>
      <c r="L637" s="135">
        <v>200000</v>
      </c>
      <c r="M637" s="120" t="s">
        <v>56</v>
      </c>
      <c r="N637" s="136">
        <v>16000</v>
      </c>
      <c r="O637" s="139"/>
      <c r="P637" s="132" t="s">
        <v>49</v>
      </c>
      <c r="Q637" s="141" t="s">
        <v>50</v>
      </c>
      <c r="R637" s="142">
        <f t="shared" si="9"/>
        <v>8</v>
      </c>
    </row>
    <row r="638" s="2" customFormat="1">
      <c r="A638" s="119">
        <f>MAX($A$19:A637)+1</f>
        <v>620</v>
      </c>
      <c r="B638" s="120" t="s">
        <v>41</v>
      </c>
      <c r="C638" s="121" t="s">
        <v>860</v>
      </c>
      <c r="D638" s="121" t="s">
        <v>911</v>
      </c>
      <c r="E638" s="122" t="s">
        <v>276</v>
      </c>
      <c r="F638" s="123" t="s">
        <v>863</v>
      </c>
      <c r="G638" s="123" t="s">
        <v>864</v>
      </c>
      <c r="H638" s="123" t="s">
        <v>916</v>
      </c>
      <c r="I638" s="133" t="s">
        <v>98</v>
      </c>
      <c r="J638" s="134">
        <v>2</v>
      </c>
      <c r="K638" s="134">
        <v>120000</v>
      </c>
      <c r="L638" s="135">
        <v>240000</v>
      </c>
      <c r="M638" s="120" t="s">
        <v>56</v>
      </c>
      <c r="N638" s="136">
        <v>19200</v>
      </c>
      <c r="O638" s="139"/>
      <c r="P638" s="132" t="s">
        <v>49</v>
      </c>
      <c r="Q638" s="141" t="s">
        <v>50</v>
      </c>
      <c r="R638" s="142">
        <f t="shared" si="9"/>
        <v>8</v>
      </c>
    </row>
    <row r="639" s="2" customFormat="1">
      <c r="A639" s="119">
        <f>MAX($A$19:A638)+1</f>
        <v>621</v>
      </c>
      <c r="B639" s="120" t="s">
        <v>41</v>
      </c>
      <c r="C639" s="121" t="s">
        <v>860</v>
      </c>
      <c r="D639" s="121" t="s">
        <v>911</v>
      </c>
      <c r="E639" s="122" t="s">
        <v>276</v>
      </c>
      <c r="F639" s="123" t="s">
        <v>863</v>
      </c>
      <c r="G639" s="123" t="s">
        <v>864</v>
      </c>
      <c r="H639" s="123" t="s">
        <v>917</v>
      </c>
      <c r="I639" s="133" t="s">
        <v>98</v>
      </c>
      <c r="J639" s="134">
        <v>3</v>
      </c>
      <c r="K639" s="134">
        <v>45000</v>
      </c>
      <c r="L639" s="135">
        <v>135000</v>
      </c>
      <c r="M639" s="120" t="s">
        <v>56</v>
      </c>
      <c r="N639" s="136">
        <v>10800</v>
      </c>
      <c r="O639" s="139"/>
      <c r="P639" s="132" t="s">
        <v>49</v>
      </c>
      <c r="Q639" s="141" t="s">
        <v>50</v>
      </c>
      <c r="R639" s="142">
        <f t="shared" si="9"/>
        <v>8</v>
      </c>
    </row>
    <row r="640" s="2" customFormat="1">
      <c r="A640" s="119">
        <f>MAX($A$19:A639)+1</f>
        <v>622</v>
      </c>
      <c r="B640" s="120" t="s">
        <v>41</v>
      </c>
      <c r="C640" s="121" t="s">
        <v>860</v>
      </c>
      <c r="D640" s="121" t="s">
        <v>911</v>
      </c>
      <c r="E640" s="122" t="s">
        <v>276</v>
      </c>
      <c r="F640" s="123" t="s">
        <v>863</v>
      </c>
      <c r="G640" s="123" t="s">
        <v>864</v>
      </c>
      <c r="H640" s="123" t="s">
        <v>918</v>
      </c>
      <c r="I640" s="133" t="s">
        <v>98</v>
      </c>
      <c r="J640" s="134">
        <v>1</v>
      </c>
      <c r="K640" s="134">
        <v>300000</v>
      </c>
      <c r="L640" s="135">
        <v>300000</v>
      </c>
      <c r="M640" s="120" t="s">
        <v>56</v>
      </c>
      <c r="N640" s="136">
        <v>24000</v>
      </c>
      <c r="O640" s="139"/>
      <c r="P640" s="132" t="s">
        <v>49</v>
      </c>
      <c r="Q640" s="141" t="s">
        <v>50</v>
      </c>
      <c r="R640" s="142">
        <f t="shared" si="9"/>
        <v>8</v>
      </c>
    </row>
    <row r="641" s="2" customFormat="1">
      <c r="A641" s="119">
        <f>MAX($A$19:A640)+1</f>
        <v>623</v>
      </c>
      <c r="B641" s="120" t="s">
        <v>41</v>
      </c>
      <c r="C641" s="121" t="s">
        <v>860</v>
      </c>
      <c r="D641" s="121" t="s">
        <v>911</v>
      </c>
      <c r="E641" s="122" t="s">
        <v>276</v>
      </c>
      <c r="F641" s="123" t="s">
        <v>863</v>
      </c>
      <c r="G641" s="123" t="s">
        <v>864</v>
      </c>
      <c r="H641" s="123" t="s">
        <v>919</v>
      </c>
      <c r="I641" s="133" t="s">
        <v>98</v>
      </c>
      <c r="J641" s="134">
        <v>1</v>
      </c>
      <c r="K641" s="134">
        <v>800000</v>
      </c>
      <c r="L641" s="135">
        <v>800000</v>
      </c>
      <c r="M641" s="120" t="s">
        <v>56</v>
      </c>
      <c r="N641" s="136">
        <v>64000</v>
      </c>
      <c r="O641" s="139"/>
      <c r="P641" s="132" t="s">
        <v>49</v>
      </c>
      <c r="Q641" s="141" t="s">
        <v>50</v>
      </c>
      <c r="R641" s="142">
        <f t="shared" si="9"/>
        <v>8</v>
      </c>
    </row>
    <row r="642" s="2" customFormat="1">
      <c r="A642" s="119">
        <f>MAX($A$19:A641)+1</f>
        <v>624</v>
      </c>
      <c r="B642" s="120" t="s">
        <v>41</v>
      </c>
      <c r="C642" s="121" t="s">
        <v>860</v>
      </c>
      <c r="D642" s="121" t="s">
        <v>911</v>
      </c>
      <c r="E642" s="122" t="s">
        <v>276</v>
      </c>
      <c r="F642" s="123" t="s">
        <v>863</v>
      </c>
      <c r="G642" s="123" t="s">
        <v>864</v>
      </c>
      <c r="H642" s="123" t="s">
        <v>920</v>
      </c>
      <c r="I642" s="133" t="s">
        <v>98</v>
      </c>
      <c r="J642" s="134">
        <v>2</v>
      </c>
      <c r="K642" s="134">
        <v>4600000</v>
      </c>
      <c r="L642" s="135">
        <v>9200000</v>
      </c>
      <c r="M642" s="120" t="s">
        <v>56</v>
      </c>
      <c r="N642" s="136">
        <v>736000</v>
      </c>
      <c r="O642" s="139"/>
      <c r="P642" s="132" t="s">
        <v>49</v>
      </c>
      <c r="Q642" s="141" t="s">
        <v>50</v>
      </c>
      <c r="R642" s="142">
        <f t="shared" si="9"/>
        <v>8</v>
      </c>
    </row>
    <row r="643" s="2" customFormat="1">
      <c r="A643" s="119">
        <f>MAX($A$19:A642)+1</f>
        <v>625</v>
      </c>
      <c r="B643" s="120" t="s">
        <v>41</v>
      </c>
      <c r="C643" s="121" t="s">
        <v>860</v>
      </c>
      <c r="D643" s="121" t="s">
        <v>911</v>
      </c>
      <c r="E643" s="122" t="s">
        <v>276</v>
      </c>
      <c r="F643" s="123" t="s">
        <v>863</v>
      </c>
      <c r="G643" s="123" t="s">
        <v>864</v>
      </c>
      <c r="H643" s="123" t="s">
        <v>921</v>
      </c>
      <c r="I643" s="133" t="s">
        <v>98</v>
      </c>
      <c r="J643" s="134">
        <v>1</v>
      </c>
      <c r="K643" s="134">
        <v>1500000</v>
      </c>
      <c r="L643" s="135">
        <v>1500000</v>
      </c>
      <c r="M643" s="120" t="s">
        <v>56</v>
      </c>
      <c r="N643" s="136">
        <v>120000</v>
      </c>
      <c r="O643" s="139"/>
      <c r="P643" s="132" t="s">
        <v>49</v>
      </c>
      <c r="Q643" s="141" t="s">
        <v>50</v>
      </c>
      <c r="R643" s="142">
        <f t="shared" si="9"/>
        <v>8</v>
      </c>
    </row>
    <row r="644" s="2" customFormat="1">
      <c r="A644" s="119">
        <f>MAX($A$19:A643)+1</f>
        <v>626</v>
      </c>
      <c r="B644" s="120" t="s">
        <v>41</v>
      </c>
      <c r="C644" s="121" t="s">
        <v>860</v>
      </c>
      <c r="D644" s="121" t="s">
        <v>911</v>
      </c>
      <c r="E644" s="122" t="s">
        <v>276</v>
      </c>
      <c r="F644" s="123" t="s">
        <v>863</v>
      </c>
      <c r="G644" s="123" t="s">
        <v>864</v>
      </c>
      <c r="H644" s="123" t="s">
        <v>922</v>
      </c>
      <c r="I644" s="133" t="s">
        <v>98</v>
      </c>
      <c r="J644" s="134">
        <v>3</v>
      </c>
      <c r="K644" s="134">
        <v>1700000</v>
      </c>
      <c r="L644" s="135">
        <v>5100000</v>
      </c>
      <c r="M644" s="120" t="s">
        <v>56</v>
      </c>
      <c r="N644" s="136">
        <v>408000</v>
      </c>
      <c r="O644" s="139"/>
      <c r="P644" s="132" t="s">
        <v>49</v>
      </c>
      <c r="Q644" s="141" t="s">
        <v>50</v>
      </c>
      <c r="R644" s="142">
        <f t="shared" si="9"/>
        <v>8</v>
      </c>
    </row>
    <row r="645" s="2" customFormat="1">
      <c r="A645" s="119">
        <f>MAX($A$19:A644)+1</f>
        <v>627</v>
      </c>
      <c r="B645" s="120" t="s">
        <v>41</v>
      </c>
      <c r="C645" s="121" t="s">
        <v>860</v>
      </c>
      <c r="D645" s="121" t="s">
        <v>911</v>
      </c>
      <c r="E645" s="122" t="s">
        <v>276</v>
      </c>
      <c r="F645" s="123" t="s">
        <v>863</v>
      </c>
      <c r="G645" s="123" t="s">
        <v>864</v>
      </c>
      <c r="H645" s="123" t="s">
        <v>923</v>
      </c>
      <c r="I645" s="133" t="s">
        <v>100</v>
      </c>
      <c r="J645" s="134">
        <v>10</v>
      </c>
      <c r="K645" s="134">
        <v>400000</v>
      </c>
      <c r="L645" s="135">
        <v>4000000</v>
      </c>
      <c r="M645" s="120" t="s">
        <v>56</v>
      </c>
      <c r="N645" s="136">
        <v>320000</v>
      </c>
      <c r="O645" s="139"/>
      <c r="P645" s="132" t="s">
        <v>49</v>
      </c>
      <c r="Q645" s="141" t="s">
        <v>50</v>
      </c>
      <c r="R645" s="142">
        <f t="shared" si="9"/>
        <v>8</v>
      </c>
    </row>
    <row r="646" s="2" customFormat="1">
      <c r="A646" s="119">
        <f>MAX($A$19:A645)+1</f>
        <v>628</v>
      </c>
      <c r="B646" s="120" t="s">
        <v>41</v>
      </c>
      <c r="C646" s="121" t="s">
        <v>860</v>
      </c>
      <c r="D646" s="121" t="s">
        <v>911</v>
      </c>
      <c r="E646" s="122" t="s">
        <v>276</v>
      </c>
      <c r="F646" s="123" t="s">
        <v>863</v>
      </c>
      <c r="G646" s="123" t="s">
        <v>864</v>
      </c>
      <c r="H646" s="123" t="s">
        <v>924</v>
      </c>
      <c r="I646" s="133" t="s">
        <v>833</v>
      </c>
      <c r="J646" s="134">
        <v>5</v>
      </c>
      <c r="K646" s="134">
        <v>65000</v>
      </c>
      <c r="L646" s="135">
        <v>325000</v>
      </c>
      <c r="M646" s="120" t="s">
        <v>56</v>
      </c>
      <c r="N646" s="136">
        <v>26000</v>
      </c>
      <c r="O646" s="139"/>
      <c r="P646" s="132" t="s">
        <v>49</v>
      </c>
      <c r="Q646" s="141" t="s">
        <v>50</v>
      </c>
      <c r="R646" s="142">
        <f t="shared" si="9"/>
        <v>8</v>
      </c>
    </row>
    <row r="647" s="2" customFormat="1">
      <c r="A647" s="119">
        <f>MAX($A$19:A646)+1</f>
        <v>629</v>
      </c>
      <c r="B647" s="120" t="s">
        <v>41</v>
      </c>
      <c r="C647" s="121" t="s">
        <v>860</v>
      </c>
      <c r="D647" s="121" t="s">
        <v>911</v>
      </c>
      <c r="E647" s="122" t="s">
        <v>276</v>
      </c>
      <c r="F647" s="123" t="s">
        <v>863</v>
      </c>
      <c r="G647" s="123" t="s">
        <v>864</v>
      </c>
      <c r="H647" s="123" t="s">
        <v>925</v>
      </c>
      <c r="I647" s="133" t="s">
        <v>98</v>
      </c>
      <c r="J647" s="134">
        <v>2</v>
      </c>
      <c r="K647" s="134">
        <v>2200000</v>
      </c>
      <c r="L647" s="135">
        <v>4400000</v>
      </c>
      <c r="M647" s="120" t="s">
        <v>56</v>
      </c>
      <c r="N647" s="136">
        <v>352000</v>
      </c>
      <c r="O647" s="139"/>
      <c r="P647" s="132" t="s">
        <v>49</v>
      </c>
      <c r="Q647" s="141" t="s">
        <v>50</v>
      </c>
      <c r="R647" s="142">
        <f t="shared" si="9"/>
        <v>8</v>
      </c>
    </row>
    <row r="648" s="2" customFormat="1">
      <c r="A648" s="119">
        <f>MAX($A$19:A647)+1</f>
        <v>630</v>
      </c>
      <c r="B648" s="120" t="s">
        <v>41</v>
      </c>
      <c r="C648" s="121" t="s">
        <v>860</v>
      </c>
      <c r="D648" s="121" t="s">
        <v>911</v>
      </c>
      <c r="E648" s="122" t="s">
        <v>276</v>
      </c>
      <c r="F648" s="123" t="s">
        <v>863</v>
      </c>
      <c r="G648" s="123" t="s">
        <v>864</v>
      </c>
      <c r="H648" s="123" t="s">
        <v>926</v>
      </c>
      <c r="I648" s="133" t="s">
        <v>98</v>
      </c>
      <c r="J648" s="134">
        <v>3</v>
      </c>
      <c r="K648" s="134">
        <v>700000</v>
      </c>
      <c r="L648" s="135">
        <v>2100000</v>
      </c>
      <c r="M648" s="120" t="s">
        <v>56</v>
      </c>
      <c r="N648" s="136">
        <v>168000</v>
      </c>
      <c r="O648" s="139"/>
      <c r="P648" s="132" t="s">
        <v>49</v>
      </c>
      <c r="Q648" s="141" t="s">
        <v>50</v>
      </c>
      <c r="R648" s="142">
        <f t="shared" si="9"/>
        <v>8</v>
      </c>
    </row>
    <row r="649" s="2" customFormat="1">
      <c r="A649" s="119">
        <f>MAX($A$19:A648)+1</f>
        <v>631</v>
      </c>
      <c r="B649" s="120" t="s">
        <v>41</v>
      </c>
      <c r="C649" s="121" t="s">
        <v>860</v>
      </c>
      <c r="D649" s="121" t="s">
        <v>911</v>
      </c>
      <c r="E649" s="122" t="s">
        <v>276</v>
      </c>
      <c r="F649" s="123" t="s">
        <v>863</v>
      </c>
      <c r="G649" s="123" t="s">
        <v>864</v>
      </c>
      <c r="H649" s="123" t="s">
        <v>927</v>
      </c>
      <c r="I649" s="133" t="s">
        <v>98</v>
      </c>
      <c r="J649" s="134">
        <v>2</v>
      </c>
      <c r="K649" s="134">
        <v>300000</v>
      </c>
      <c r="L649" s="135">
        <v>600000</v>
      </c>
      <c r="M649" s="120" t="s">
        <v>56</v>
      </c>
      <c r="N649" s="136">
        <v>48000</v>
      </c>
      <c r="O649" s="139"/>
      <c r="P649" s="132" t="s">
        <v>49</v>
      </c>
      <c r="Q649" s="141" t="s">
        <v>50</v>
      </c>
      <c r="R649" s="142">
        <f t="shared" si="9"/>
        <v>8</v>
      </c>
    </row>
    <row r="650" s="2" customFormat="1">
      <c r="A650" s="119">
        <f>MAX($A$19:A649)+1</f>
        <v>632</v>
      </c>
      <c r="B650" s="120" t="s">
        <v>41</v>
      </c>
      <c r="C650" s="121" t="s">
        <v>860</v>
      </c>
      <c r="D650" s="121" t="s">
        <v>911</v>
      </c>
      <c r="E650" s="122" t="s">
        <v>276</v>
      </c>
      <c r="F650" s="123" t="s">
        <v>863</v>
      </c>
      <c r="G650" s="123" t="s">
        <v>864</v>
      </c>
      <c r="H650" s="123" t="s">
        <v>928</v>
      </c>
      <c r="I650" s="133" t="s">
        <v>98</v>
      </c>
      <c r="J650" s="134">
        <v>2</v>
      </c>
      <c r="K650" s="134">
        <v>200000</v>
      </c>
      <c r="L650" s="135">
        <v>400000</v>
      </c>
      <c r="M650" s="120" t="s">
        <v>56</v>
      </c>
      <c r="N650" s="136">
        <v>32000</v>
      </c>
      <c r="O650" s="139"/>
      <c r="P650" s="132" t="s">
        <v>49</v>
      </c>
      <c r="Q650" s="141" t="s">
        <v>50</v>
      </c>
      <c r="R650" s="142">
        <f t="shared" si="9"/>
        <v>8</v>
      </c>
    </row>
    <row r="651" s="2" customFormat="1">
      <c r="A651" s="119">
        <f>MAX($A$19:A650)+1</f>
        <v>633</v>
      </c>
      <c r="B651" s="120" t="s">
        <v>41</v>
      </c>
      <c r="C651" s="121" t="s">
        <v>860</v>
      </c>
      <c r="D651" s="121" t="s">
        <v>911</v>
      </c>
      <c r="E651" s="122" t="s">
        <v>276</v>
      </c>
      <c r="F651" s="123" t="s">
        <v>863</v>
      </c>
      <c r="G651" s="123" t="s">
        <v>864</v>
      </c>
      <c r="H651" s="123" t="s">
        <v>929</v>
      </c>
      <c r="I651" s="133" t="s">
        <v>98</v>
      </c>
      <c r="J651" s="134">
        <v>2</v>
      </c>
      <c r="K651" s="134">
        <v>250000</v>
      </c>
      <c r="L651" s="135">
        <v>500000</v>
      </c>
      <c r="M651" s="120" t="s">
        <v>56</v>
      </c>
      <c r="N651" s="136">
        <v>40000</v>
      </c>
      <c r="O651" s="139"/>
      <c r="P651" s="132" t="s">
        <v>49</v>
      </c>
      <c r="Q651" s="141" t="s">
        <v>50</v>
      </c>
      <c r="R651" s="142">
        <f t="shared" si="9"/>
        <v>8</v>
      </c>
    </row>
    <row r="652" s="2" customFormat="1">
      <c r="A652" s="119">
        <f>MAX($A$19:A651)+1</f>
        <v>634</v>
      </c>
      <c r="B652" s="120" t="s">
        <v>41</v>
      </c>
      <c r="C652" s="121" t="s">
        <v>860</v>
      </c>
      <c r="D652" s="121" t="s">
        <v>911</v>
      </c>
      <c r="E652" s="122" t="s">
        <v>276</v>
      </c>
      <c r="F652" s="123" t="s">
        <v>863</v>
      </c>
      <c r="G652" s="123" t="s">
        <v>864</v>
      </c>
      <c r="H652" s="123" t="s">
        <v>930</v>
      </c>
      <c r="I652" s="133" t="s">
        <v>98</v>
      </c>
      <c r="J652" s="134">
        <v>2</v>
      </c>
      <c r="K652" s="134">
        <v>250000</v>
      </c>
      <c r="L652" s="135">
        <v>500000</v>
      </c>
      <c r="M652" s="120" t="s">
        <v>56</v>
      </c>
      <c r="N652" s="136">
        <v>40000</v>
      </c>
      <c r="O652" s="139"/>
      <c r="P652" s="132" t="s">
        <v>49</v>
      </c>
      <c r="Q652" s="141" t="s">
        <v>50</v>
      </c>
      <c r="R652" s="142">
        <f t="shared" si="9"/>
        <v>8</v>
      </c>
    </row>
    <row r="653" s="2" customFormat="1">
      <c r="A653" s="119">
        <f>MAX($A$19:A652)+1</f>
        <v>635</v>
      </c>
      <c r="B653" s="120" t="s">
        <v>41</v>
      </c>
      <c r="C653" s="121" t="s">
        <v>860</v>
      </c>
      <c r="D653" s="121" t="s">
        <v>911</v>
      </c>
      <c r="E653" s="122" t="s">
        <v>276</v>
      </c>
      <c r="F653" s="123" t="s">
        <v>863</v>
      </c>
      <c r="G653" s="123" t="s">
        <v>864</v>
      </c>
      <c r="H653" s="123" t="s">
        <v>931</v>
      </c>
      <c r="I653" s="133" t="s">
        <v>98</v>
      </c>
      <c r="J653" s="134">
        <v>10</v>
      </c>
      <c r="K653" s="134">
        <v>60000</v>
      </c>
      <c r="L653" s="135">
        <v>600000</v>
      </c>
      <c r="M653" s="120" t="s">
        <v>56</v>
      </c>
      <c r="N653" s="136">
        <v>48000</v>
      </c>
      <c r="O653" s="139"/>
      <c r="P653" s="132" t="s">
        <v>49</v>
      </c>
      <c r="Q653" s="141" t="s">
        <v>50</v>
      </c>
      <c r="R653" s="142">
        <f t="shared" si="9"/>
        <v>8</v>
      </c>
    </row>
    <row r="654" s="2" customFormat="1">
      <c r="A654" s="119">
        <f>MAX($A$19:A653)+1</f>
        <v>636</v>
      </c>
      <c r="B654" s="120" t="s">
        <v>41</v>
      </c>
      <c r="C654" s="121" t="s">
        <v>860</v>
      </c>
      <c r="D654" s="121" t="s">
        <v>911</v>
      </c>
      <c r="E654" s="122" t="s">
        <v>276</v>
      </c>
      <c r="F654" s="123" t="s">
        <v>863</v>
      </c>
      <c r="G654" s="123" t="s">
        <v>864</v>
      </c>
      <c r="H654" s="123" t="s">
        <v>924</v>
      </c>
      <c r="I654" s="133" t="s">
        <v>833</v>
      </c>
      <c r="J654" s="134">
        <v>3</v>
      </c>
      <c r="K654" s="134">
        <v>65000</v>
      </c>
      <c r="L654" s="135">
        <v>195000</v>
      </c>
      <c r="M654" s="120" t="s">
        <v>56</v>
      </c>
      <c r="N654" s="136">
        <v>15600</v>
      </c>
      <c r="O654" s="139"/>
      <c r="P654" s="132" t="s">
        <v>49</v>
      </c>
      <c r="Q654" s="141" t="s">
        <v>50</v>
      </c>
      <c r="R654" s="142">
        <f t="shared" si="9"/>
        <v>8</v>
      </c>
    </row>
    <row r="655" s="2" customFormat="1">
      <c r="A655" s="119">
        <f>MAX($A$19:A654)+1</f>
        <v>637</v>
      </c>
      <c r="B655" s="120" t="s">
        <v>41</v>
      </c>
      <c r="C655" s="121" t="s">
        <v>860</v>
      </c>
      <c r="D655" s="121" t="s">
        <v>911</v>
      </c>
      <c r="E655" s="122" t="s">
        <v>276</v>
      </c>
      <c r="F655" s="123" t="s">
        <v>863</v>
      </c>
      <c r="G655" s="123" t="s">
        <v>864</v>
      </c>
      <c r="H655" s="123" t="s">
        <v>932</v>
      </c>
      <c r="I655" s="133" t="s">
        <v>98</v>
      </c>
      <c r="J655" s="134">
        <v>10</v>
      </c>
      <c r="K655" s="134">
        <v>150000</v>
      </c>
      <c r="L655" s="135">
        <v>1500000</v>
      </c>
      <c r="M655" s="120" t="s">
        <v>56</v>
      </c>
      <c r="N655" s="136">
        <v>120000</v>
      </c>
      <c r="O655" s="139"/>
      <c r="P655" s="132" t="s">
        <v>49</v>
      </c>
      <c r="Q655" s="141" t="s">
        <v>50</v>
      </c>
      <c r="R655" s="142">
        <f t="shared" si="9"/>
        <v>8</v>
      </c>
    </row>
    <row r="656" s="2" customFormat="1">
      <c r="A656" s="119">
        <f>MAX($A$19:A655)+1</f>
        <v>638</v>
      </c>
      <c r="B656" s="120" t="s">
        <v>41</v>
      </c>
      <c r="C656" s="121" t="s">
        <v>860</v>
      </c>
      <c r="D656" s="121" t="s">
        <v>911</v>
      </c>
      <c r="E656" s="122" t="s">
        <v>276</v>
      </c>
      <c r="F656" s="123" t="s">
        <v>863</v>
      </c>
      <c r="G656" s="123" t="s">
        <v>864</v>
      </c>
      <c r="H656" s="123" t="s">
        <v>933</v>
      </c>
      <c r="I656" s="133" t="s">
        <v>98</v>
      </c>
      <c r="J656" s="134">
        <v>2</v>
      </c>
      <c r="K656" s="134">
        <v>150000</v>
      </c>
      <c r="L656" s="135">
        <v>300000</v>
      </c>
      <c r="M656" s="120" t="s">
        <v>56</v>
      </c>
      <c r="N656" s="136">
        <v>24000</v>
      </c>
      <c r="O656" s="139"/>
      <c r="P656" s="132" t="s">
        <v>49</v>
      </c>
      <c r="Q656" s="141" t="s">
        <v>50</v>
      </c>
      <c r="R656" s="142">
        <f t="shared" si="9"/>
        <v>8</v>
      </c>
    </row>
    <row r="657" s="2" customFormat="1">
      <c r="A657" s="119">
        <f>MAX($A$19:A656)+1</f>
        <v>639</v>
      </c>
      <c r="B657" s="120" t="s">
        <v>41</v>
      </c>
      <c r="C657" s="121" t="s">
        <v>860</v>
      </c>
      <c r="D657" s="121" t="s">
        <v>911</v>
      </c>
      <c r="E657" s="122" t="s">
        <v>276</v>
      </c>
      <c r="F657" s="123" t="s">
        <v>863</v>
      </c>
      <c r="G657" s="123" t="s">
        <v>864</v>
      </c>
      <c r="H657" s="123" t="s">
        <v>934</v>
      </c>
      <c r="I657" s="133" t="s">
        <v>98</v>
      </c>
      <c r="J657" s="134">
        <v>1</v>
      </c>
      <c r="K657" s="134">
        <v>3000000</v>
      </c>
      <c r="L657" s="135">
        <v>3000000</v>
      </c>
      <c r="M657" s="120" t="s">
        <v>56</v>
      </c>
      <c r="N657" s="136">
        <v>240000</v>
      </c>
      <c r="O657" s="139"/>
      <c r="P657" s="132" t="s">
        <v>49</v>
      </c>
      <c r="Q657" s="141" t="s">
        <v>50</v>
      </c>
      <c r="R657" s="142">
        <f t="shared" si="9"/>
        <v>8</v>
      </c>
    </row>
    <row r="658" s="2" customFormat="1">
      <c r="A658" s="119">
        <f>MAX($A$19:A657)+1</f>
        <v>640</v>
      </c>
      <c r="B658" s="120" t="s">
        <v>41</v>
      </c>
      <c r="C658" s="121" t="s">
        <v>860</v>
      </c>
      <c r="D658" s="121" t="s">
        <v>911</v>
      </c>
      <c r="E658" s="122" t="s">
        <v>276</v>
      </c>
      <c r="F658" s="123" t="s">
        <v>863</v>
      </c>
      <c r="G658" s="123" t="s">
        <v>864</v>
      </c>
      <c r="H658" s="123" t="s">
        <v>935</v>
      </c>
      <c r="I658" s="133" t="s">
        <v>98</v>
      </c>
      <c r="J658" s="134">
        <v>3</v>
      </c>
      <c r="K658" s="134">
        <v>200000</v>
      </c>
      <c r="L658" s="135">
        <v>600000</v>
      </c>
      <c r="M658" s="120" t="s">
        <v>56</v>
      </c>
      <c r="N658" s="136">
        <v>48000</v>
      </c>
      <c r="O658" s="139"/>
      <c r="P658" s="132" t="s">
        <v>49</v>
      </c>
      <c r="Q658" s="141" t="s">
        <v>50</v>
      </c>
      <c r="R658" s="142">
        <f t="shared" si="9"/>
        <v>8</v>
      </c>
    </row>
    <row r="659" s="2" customFormat="1">
      <c r="A659" s="119">
        <f>MAX($A$19:A658)+1</f>
        <v>641</v>
      </c>
      <c r="B659" s="120" t="s">
        <v>41</v>
      </c>
      <c r="C659" s="121" t="s">
        <v>860</v>
      </c>
      <c r="D659" s="121" t="s">
        <v>911</v>
      </c>
      <c r="E659" s="122" t="s">
        <v>276</v>
      </c>
      <c r="F659" s="123" t="s">
        <v>863</v>
      </c>
      <c r="G659" s="123" t="s">
        <v>864</v>
      </c>
      <c r="H659" s="123" t="s">
        <v>936</v>
      </c>
      <c r="I659" s="133" t="s">
        <v>98</v>
      </c>
      <c r="J659" s="134">
        <v>5</v>
      </c>
      <c r="K659" s="134">
        <v>250000</v>
      </c>
      <c r="L659" s="135">
        <v>1250000</v>
      </c>
      <c r="M659" s="120" t="s">
        <v>56</v>
      </c>
      <c r="N659" s="136">
        <v>100000</v>
      </c>
      <c r="O659" s="139"/>
      <c r="P659" s="132" t="s">
        <v>49</v>
      </c>
      <c r="Q659" s="141" t="s">
        <v>50</v>
      </c>
      <c r="R659" s="142">
        <f t="shared" si="9"/>
        <v>8</v>
      </c>
    </row>
    <row r="660" s="2" customFormat="1">
      <c r="A660" s="119">
        <f>MAX($A$19:A659)+1</f>
        <v>642</v>
      </c>
      <c r="B660" s="120" t="s">
        <v>41</v>
      </c>
      <c r="C660" s="121" t="s">
        <v>860</v>
      </c>
      <c r="D660" s="121" t="s">
        <v>937</v>
      </c>
      <c r="E660" s="122" t="s">
        <v>276</v>
      </c>
      <c r="F660" s="123" t="s">
        <v>863</v>
      </c>
      <c r="G660" s="123" t="s">
        <v>864</v>
      </c>
      <c r="H660" s="123" t="s">
        <v>902</v>
      </c>
      <c r="I660" s="133" t="s">
        <v>98</v>
      </c>
      <c r="J660" s="134">
        <v>1</v>
      </c>
      <c r="K660" s="134">
        <v>380000</v>
      </c>
      <c r="L660" s="135">
        <v>380000</v>
      </c>
      <c r="M660" s="120" t="s">
        <v>229</v>
      </c>
      <c r="N660" s="136">
        <v>38000</v>
      </c>
      <c r="O660" s="139"/>
      <c r="P660" s="132" t="s">
        <v>49</v>
      </c>
      <c r="Q660" s="141" t="s">
        <v>50</v>
      </c>
      <c r="R660" s="142">
        <f ref="R660:R723" t="shared" si="10">N660/L660*100</f>
        <v>10</v>
      </c>
    </row>
    <row r="661" s="2" customFormat="1">
      <c r="A661" s="119">
        <f>MAX($A$19:A660)+1</f>
        <v>643</v>
      </c>
      <c r="B661" s="120" t="s">
        <v>41</v>
      </c>
      <c r="C661" s="121" t="s">
        <v>860</v>
      </c>
      <c r="D661" s="121" t="s">
        <v>937</v>
      </c>
      <c r="E661" s="122" t="s">
        <v>276</v>
      </c>
      <c r="F661" s="123" t="s">
        <v>863</v>
      </c>
      <c r="G661" s="123" t="s">
        <v>864</v>
      </c>
      <c r="H661" s="123" t="s">
        <v>938</v>
      </c>
      <c r="I661" s="133" t="s">
        <v>98</v>
      </c>
      <c r="J661" s="134">
        <v>10</v>
      </c>
      <c r="K661" s="134">
        <v>100000</v>
      </c>
      <c r="L661" s="135">
        <v>1000000</v>
      </c>
      <c r="M661" s="120" t="s">
        <v>229</v>
      </c>
      <c r="N661" s="136">
        <v>100000</v>
      </c>
      <c r="O661" s="139"/>
      <c r="P661" s="132" t="s">
        <v>49</v>
      </c>
      <c r="Q661" s="141" t="s">
        <v>50</v>
      </c>
      <c r="R661" s="142">
        <f t="shared" si="10"/>
        <v>10</v>
      </c>
    </row>
    <row r="662" s="2" customFormat="1">
      <c r="A662" s="119">
        <f>MAX($A$19:A661)+1</f>
        <v>644</v>
      </c>
      <c r="B662" s="120" t="s">
        <v>41</v>
      </c>
      <c r="C662" s="121" t="s">
        <v>860</v>
      </c>
      <c r="D662" s="121" t="s">
        <v>937</v>
      </c>
      <c r="E662" s="122" t="s">
        <v>276</v>
      </c>
      <c r="F662" s="123" t="s">
        <v>863</v>
      </c>
      <c r="G662" s="123" t="s">
        <v>864</v>
      </c>
      <c r="H662" s="123" t="s">
        <v>939</v>
      </c>
      <c r="I662" s="133" t="s">
        <v>98</v>
      </c>
      <c r="J662" s="134">
        <v>1</v>
      </c>
      <c r="K662" s="134">
        <v>400000</v>
      </c>
      <c r="L662" s="135">
        <v>400000</v>
      </c>
      <c r="M662" s="120" t="s">
        <v>229</v>
      </c>
      <c r="N662" s="136">
        <v>40000</v>
      </c>
      <c r="O662" s="139"/>
      <c r="P662" s="132" t="s">
        <v>49</v>
      </c>
      <c r="Q662" s="141" t="s">
        <v>50</v>
      </c>
      <c r="R662" s="142">
        <f t="shared" si="10"/>
        <v>10</v>
      </c>
    </row>
    <row r="663" s="2" customFormat="1">
      <c r="A663" s="119">
        <f>MAX($A$19:A662)+1</f>
        <v>645</v>
      </c>
      <c r="B663" s="120" t="s">
        <v>41</v>
      </c>
      <c r="C663" s="121" t="s">
        <v>860</v>
      </c>
      <c r="D663" s="121" t="s">
        <v>937</v>
      </c>
      <c r="E663" s="122" t="s">
        <v>276</v>
      </c>
      <c r="F663" s="123" t="s">
        <v>863</v>
      </c>
      <c r="G663" s="123" t="s">
        <v>864</v>
      </c>
      <c r="H663" s="123" t="s">
        <v>940</v>
      </c>
      <c r="I663" s="133" t="s">
        <v>104</v>
      </c>
      <c r="J663" s="134">
        <v>2</v>
      </c>
      <c r="K663" s="134">
        <v>40000</v>
      </c>
      <c r="L663" s="135">
        <v>80000</v>
      </c>
      <c r="M663" s="120" t="s">
        <v>229</v>
      </c>
      <c r="N663" s="136">
        <v>8000</v>
      </c>
      <c r="O663" s="139"/>
      <c r="P663" s="132" t="s">
        <v>49</v>
      </c>
      <c r="Q663" s="141" t="s">
        <v>50</v>
      </c>
      <c r="R663" s="142">
        <f t="shared" si="10"/>
        <v>10</v>
      </c>
    </row>
    <row r="664" s="2" customFormat="1">
      <c r="A664" s="119">
        <f>MAX($A$19:A663)+1</f>
        <v>646</v>
      </c>
      <c r="B664" s="120" t="s">
        <v>41</v>
      </c>
      <c r="C664" s="121" t="s">
        <v>860</v>
      </c>
      <c r="D664" s="121" t="s">
        <v>937</v>
      </c>
      <c r="E664" s="122" t="s">
        <v>276</v>
      </c>
      <c r="F664" s="123" t="s">
        <v>863</v>
      </c>
      <c r="G664" s="123" t="s">
        <v>864</v>
      </c>
      <c r="H664" s="123" t="s">
        <v>941</v>
      </c>
      <c r="I664" s="133" t="s">
        <v>98</v>
      </c>
      <c r="J664" s="134">
        <v>4</v>
      </c>
      <c r="K664" s="134">
        <v>350000</v>
      </c>
      <c r="L664" s="135">
        <v>1400000</v>
      </c>
      <c r="M664" s="120" t="s">
        <v>229</v>
      </c>
      <c r="N664" s="136">
        <v>140000</v>
      </c>
      <c r="O664" s="139"/>
      <c r="P664" s="132" t="s">
        <v>49</v>
      </c>
      <c r="Q664" s="141" t="s">
        <v>50</v>
      </c>
      <c r="R664" s="142">
        <f t="shared" si="10"/>
        <v>10</v>
      </c>
    </row>
    <row r="665" s="2" customFormat="1">
      <c r="A665" s="119">
        <f>MAX($A$19:A664)+1</f>
        <v>647</v>
      </c>
      <c r="B665" s="120" t="s">
        <v>41</v>
      </c>
      <c r="C665" s="121" t="s">
        <v>860</v>
      </c>
      <c r="D665" s="121" t="s">
        <v>937</v>
      </c>
      <c r="E665" s="122" t="s">
        <v>276</v>
      </c>
      <c r="F665" s="123" t="s">
        <v>863</v>
      </c>
      <c r="G665" s="123" t="s">
        <v>864</v>
      </c>
      <c r="H665" s="123" t="s">
        <v>942</v>
      </c>
      <c r="I665" s="133" t="s">
        <v>98</v>
      </c>
      <c r="J665" s="134">
        <v>1</v>
      </c>
      <c r="K665" s="134">
        <v>450000</v>
      </c>
      <c r="L665" s="135">
        <v>450000</v>
      </c>
      <c r="M665" s="120" t="s">
        <v>229</v>
      </c>
      <c r="N665" s="136">
        <v>45000</v>
      </c>
      <c r="O665" s="139"/>
      <c r="P665" s="132" t="s">
        <v>49</v>
      </c>
      <c r="Q665" s="141" t="s">
        <v>50</v>
      </c>
      <c r="R665" s="142">
        <f t="shared" si="10"/>
        <v>10</v>
      </c>
    </row>
    <row r="666" s="2" customFormat="1">
      <c r="A666" s="119">
        <f>MAX($A$19:A665)+1</f>
        <v>648</v>
      </c>
      <c r="B666" s="120" t="s">
        <v>41</v>
      </c>
      <c r="C666" s="121" t="s">
        <v>860</v>
      </c>
      <c r="D666" s="121" t="s">
        <v>937</v>
      </c>
      <c r="E666" s="122" t="s">
        <v>276</v>
      </c>
      <c r="F666" s="123" t="s">
        <v>863</v>
      </c>
      <c r="G666" s="123" t="s">
        <v>864</v>
      </c>
      <c r="H666" s="123" t="s">
        <v>943</v>
      </c>
      <c r="I666" s="133" t="s">
        <v>98</v>
      </c>
      <c r="J666" s="134">
        <v>1</v>
      </c>
      <c r="K666" s="134">
        <v>800000</v>
      </c>
      <c r="L666" s="135">
        <v>800000</v>
      </c>
      <c r="M666" s="120" t="s">
        <v>229</v>
      </c>
      <c r="N666" s="136">
        <v>80000</v>
      </c>
      <c r="O666" s="139"/>
      <c r="P666" s="132" t="s">
        <v>49</v>
      </c>
      <c r="Q666" s="141" t="s">
        <v>50</v>
      </c>
      <c r="R666" s="142">
        <f t="shared" si="10"/>
        <v>10</v>
      </c>
    </row>
    <row r="667" s="2" customFormat="1">
      <c r="A667" s="119">
        <f>MAX($A$19:A666)+1</f>
        <v>649</v>
      </c>
      <c r="B667" s="120" t="s">
        <v>41</v>
      </c>
      <c r="C667" s="121" t="s">
        <v>860</v>
      </c>
      <c r="D667" s="121" t="s">
        <v>937</v>
      </c>
      <c r="E667" s="122" t="s">
        <v>276</v>
      </c>
      <c r="F667" s="123" t="s">
        <v>863</v>
      </c>
      <c r="G667" s="123" t="s">
        <v>864</v>
      </c>
      <c r="H667" s="123" t="s">
        <v>944</v>
      </c>
      <c r="I667" s="133" t="s">
        <v>98</v>
      </c>
      <c r="J667" s="134">
        <v>2</v>
      </c>
      <c r="K667" s="134">
        <v>2500000</v>
      </c>
      <c r="L667" s="135">
        <v>5000000</v>
      </c>
      <c r="M667" s="120" t="s">
        <v>229</v>
      </c>
      <c r="N667" s="136">
        <v>500000</v>
      </c>
      <c r="O667" s="139"/>
      <c r="P667" s="132" t="s">
        <v>49</v>
      </c>
      <c r="Q667" s="141" t="s">
        <v>50</v>
      </c>
      <c r="R667" s="142">
        <f t="shared" si="10"/>
        <v>10</v>
      </c>
    </row>
    <row r="668" s="2" customFormat="1">
      <c r="A668" s="119">
        <f>MAX($A$19:A667)+1</f>
        <v>650</v>
      </c>
      <c r="B668" s="120" t="s">
        <v>41</v>
      </c>
      <c r="C668" s="121" t="s">
        <v>860</v>
      </c>
      <c r="D668" s="121" t="s">
        <v>937</v>
      </c>
      <c r="E668" s="122" t="s">
        <v>276</v>
      </c>
      <c r="F668" s="123" t="s">
        <v>863</v>
      </c>
      <c r="G668" s="123" t="s">
        <v>864</v>
      </c>
      <c r="H668" s="123" t="s">
        <v>945</v>
      </c>
      <c r="I668" s="133" t="s">
        <v>98</v>
      </c>
      <c r="J668" s="134">
        <v>2</v>
      </c>
      <c r="K668" s="134">
        <v>1200000</v>
      </c>
      <c r="L668" s="135">
        <v>2400000</v>
      </c>
      <c r="M668" s="120" t="s">
        <v>229</v>
      </c>
      <c r="N668" s="136">
        <v>240000</v>
      </c>
      <c r="O668" s="139"/>
      <c r="P668" s="132" t="s">
        <v>49</v>
      </c>
      <c r="Q668" s="141" t="s">
        <v>50</v>
      </c>
      <c r="R668" s="142">
        <f t="shared" si="10"/>
        <v>10</v>
      </c>
    </row>
    <row r="669" s="2" customFormat="1">
      <c r="A669" s="119">
        <f>MAX($A$19:A668)+1</f>
        <v>651</v>
      </c>
      <c r="B669" s="120" t="s">
        <v>41</v>
      </c>
      <c r="C669" s="121" t="s">
        <v>860</v>
      </c>
      <c r="D669" s="121" t="s">
        <v>937</v>
      </c>
      <c r="E669" s="122" t="s">
        <v>276</v>
      </c>
      <c r="F669" s="123" t="s">
        <v>863</v>
      </c>
      <c r="G669" s="123" t="s">
        <v>864</v>
      </c>
      <c r="H669" s="123" t="s">
        <v>946</v>
      </c>
      <c r="I669" s="133" t="s">
        <v>98</v>
      </c>
      <c r="J669" s="134">
        <v>2</v>
      </c>
      <c r="K669" s="134">
        <v>2600000</v>
      </c>
      <c r="L669" s="135">
        <v>5200000</v>
      </c>
      <c r="M669" s="120" t="s">
        <v>229</v>
      </c>
      <c r="N669" s="136">
        <v>520000</v>
      </c>
      <c r="O669" s="139"/>
      <c r="P669" s="132" t="s">
        <v>49</v>
      </c>
      <c r="Q669" s="141" t="s">
        <v>50</v>
      </c>
      <c r="R669" s="142">
        <f t="shared" si="10"/>
        <v>10</v>
      </c>
    </row>
    <row r="670" s="2" customFormat="1">
      <c r="A670" s="119">
        <f>MAX($A$19:A669)+1</f>
        <v>652</v>
      </c>
      <c r="B670" s="120" t="s">
        <v>41</v>
      </c>
      <c r="C670" s="121" t="s">
        <v>860</v>
      </c>
      <c r="D670" s="121" t="s">
        <v>937</v>
      </c>
      <c r="E670" s="122" t="s">
        <v>276</v>
      </c>
      <c r="F670" s="123" t="s">
        <v>863</v>
      </c>
      <c r="G670" s="123" t="s">
        <v>864</v>
      </c>
      <c r="H670" s="123" t="s">
        <v>947</v>
      </c>
      <c r="I670" s="133" t="s">
        <v>100</v>
      </c>
      <c r="J670" s="134">
        <v>45</v>
      </c>
      <c r="K670" s="134">
        <v>30000</v>
      </c>
      <c r="L670" s="135">
        <v>1350000</v>
      </c>
      <c r="M670" s="120" t="s">
        <v>229</v>
      </c>
      <c r="N670" s="136">
        <v>135000</v>
      </c>
      <c r="O670" s="139"/>
      <c r="P670" s="132" t="s">
        <v>49</v>
      </c>
      <c r="Q670" s="141" t="s">
        <v>50</v>
      </c>
      <c r="R670" s="142">
        <f t="shared" si="10"/>
        <v>10</v>
      </c>
    </row>
    <row r="671" s="2" customFormat="1">
      <c r="A671" s="119">
        <f>MAX($A$19:A670)+1</f>
        <v>653</v>
      </c>
      <c r="B671" s="120" t="s">
        <v>41</v>
      </c>
      <c r="C671" s="121" t="s">
        <v>860</v>
      </c>
      <c r="D671" s="121" t="s">
        <v>937</v>
      </c>
      <c r="E671" s="122" t="s">
        <v>276</v>
      </c>
      <c r="F671" s="123" t="s">
        <v>863</v>
      </c>
      <c r="G671" s="123" t="s">
        <v>864</v>
      </c>
      <c r="H671" s="123" t="s">
        <v>948</v>
      </c>
      <c r="I671" s="133" t="s">
        <v>98</v>
      </c>
      <c r="J671" s="134">
        <v>25</v>
      </c>
      <c r="K671" s="134">
        <v>10000</v>
      </c>
      <c r="L671" s="135">
        <v>250000</v>
      </c>
      <c r="M671" s="120" t="s">
        <v>229</v>
      </c>
      <c r="N671" s="136">
        <v>25000</v>
      </c>
      <c r="O671" s="139"/>
      <c r="P671" s="132" t="s">
        <v>49</v>
      </c>
      <c r="Q671" s="141" t="s">
        <v>50</v>
      </c>
      <c r="R671" s="142">
        <f t="shared" si="10"/>
        <v>10</v>
      </c>
    </row>
    <row r="672" s="2" customFormat="1">
      <c r="A672" s="119">
        <f>MAX($A$19:A671)+1</f>
        <v>654</v>
      </c>
      <c r="B672" s="120" t="s">
        <v>41</v>
      </c>
      <c r="C672" s="121" t="s">
        <v>860</v>
      </c>
      <c r="D672" s="121" t="s">
        <v>937</v>
      </c>
      <c r="E672" s="122" t="s">
        <v>276</v>
      </c>
      <c r="F672" s="123" t="s">
        <v>863</v>
      </c>
      <c r="G672" s="123" t="s">
        <v>864</v>
      </c>
      <c r="H672" s="123" t="s">
        <v>949</v>
      </c>
      <c r="I672" s="133" t="s">
        <v>100</v>
      </c>
      <c r="J672" s="134">
        <v>50</v>
      </c>
      <c r="K672" s="134">
        <v>4000</v>
      </c>
      <c r="L672" s="135">
        <v>200000</v>
      </c>
      <c r="M672" s="120" t="s">
        <v>229</v>
      </c>
      <c r="N672" s="136">
        <v>20000</v>
      </c>
      <c r="O672" s="139"/>
      <c r="P672" s="132" t="s">
        <v>49</v>
      </c>
      <c r="Q672" s="141" t="s">
        <v>50</v>
      </c>
      <c r="R672" s="142">
        <f t="shared" si="10"/>
        <v>10</v>
      </c>
    </row>
    <row r="673" s="2" customFormat="1">
      <c r="A673" s="119">
        <f>MAX($A$19:A672)+1</f>
        <v>655</v>
      </c>
      <c r="B673" s="120" t="s">
        <v>41</v>
      </c>
      <c r="C673" s="121" t="s">
        <v>860</v>
      </c>
      <c r="D673" s="121" t="s">
        <v>937</v>
      </c>
      <c r="E673" s="122" t="s">
        <v>276</v>
      </c>
      <c r="F673" s="123" t="s">
        <v>863</v>
      </c>
      <c r="G673" s="123" t="s">
        <v>864</v>
      </c>
      <c r="H673" s="123" t="s">
        <v>950</v>
      </c>
      <c r="I673" s="133" t="s">
        <v>100</v>
      </c>
      <c r="J673" s="134">
        <v>50</v>
      </c>
      <c r="K673" s="134">
        <v>4000</v>
      </c>
      <c r="L673" s="135">
        <v>200000</v>
      </c>
      <c r="M673" s="120" t="s">
        <v>229</v>
      </c>
      <c r="N673" s="136">
        <v>20000</v>
      </c>
      <c r="O673" s="139"/>
      <c r="P673" s="132" t="s">
        <v>49</v>
      </c>
      <c r="Q673" s="141" t="s">
        <v>50</v>
      </c>
      <c r="R673" s="142">
        <f t="shared" si="10"/>
        <v>10</v>
      </c>
    </row>
    <row r="674" s="2" customFormat="1">
      <c r="A674" s="119">
        <f>MAX($A$19:A673)+1</f>
        <v>656</v>
      </c>
      <c r="B674" s="120" t="s">
        <v>41</v>
      </c>
      <c r="C674" s="121" t="s">
        <v>860</v>
      </c>
      <c r="D674" s="121" t="s">
        <v>937</v>
      </c>
      <c r="E674" s="122" t="s">
        <v>276</v>
      </c>
      <c r="F674" s="123" t="s">
        <v>863</v>
      </c>
      <c r="G674" s="123" t="s">
        <v>864</v>
      </c>
      <c r="H674" s="123" t="s">
        <v>951</v>
      </c>
      <c r="I674" s="133" t="s">
        <v>104</v>
      </c>
      <c r="J674" s="134">
        <v>2</v>
      </c>
      <c r="K674" s="134">
        <v>65000</v>
      </c>
      <c r="L674" s="135">
        <v>130000</v>
      </c>
      <c r="M674" s="120" t="s">
        <v>229</v>
      </c>
      <c r="N674" s="136">
        <v>13000</v>
      </c>
      <c r="O674" s="139"/>
      <c r="P674" s="132" t="s">
        <v>49</v>
      </c>
      <c r="Q674" s="141" t="s">
        <v>50</v>
      </c>
      <c r="R674" s="142">
        <f t="shared" si="10"/>
        <v>10</v>
      </c>
    </row>
    <row r="675" s="2" customFormat="1">
      <c r="A675" s="119">
        <f>MAX($A$19:A674)+1</f>
        <v>657</v>
      </c>
      <c r="B675" s="120" t="s">
        <v>41</v>
      </c>
      <c r="C675" s="121" t="s">
        <v>860</v>
      </c>
      <c r="D675" s="121" t="s">
        <v>937</v>
      </c>
      <c r="E675" s="122" t="s">
        <v>276</v>
      </c>
      <c r="F675" s="123" t="s">
        <v>863</v>
      </c>
      <c r="G675" s="123" t="s">
        <v>864</v>
      </c>
      <c r="H675" s="123" t="s">
        <v>952</v>
      </c>
      <c r="I675" s="133" t="s">
        <v>98</v>
      </c>
      <c r="J675" s="134">
        <v>8</v>
      </c>
      <c r="K675" s="134">
        <v>25000</v>
      </c>
      <c r="L675" s="135">
        <v>200000</v>
      </c>
      <c r="M675" s="120" t="s">
        <v>229</v>
      </c>
      <c r="N675" s="136">
        <v>20000</v>
      </c>
      <c r="O675" s="139"/>
      <c r="P675" s="132" t="s">
        <v>49</v>
      </c>
      <c r="Q675" s="141" t="s">
        <v>50</v>
      </c>
      <c r="R675" s="142">
        <f t="shared" si="10"/>
        <v>10</v>
      </c>
    </row>
    <row r="676" s="2" customFormat="1">
      <c r="A676" s="119">
        <f>MAX($A$19:A675)+1</f>
        <v>658</v>
      </c>
      <c r="B676" s="120" t="s">
        <v>41</v>
      </c>
      <c r="C676" s="121" t="s">
        <v>860</v>
      </c>
      <c r="D676" s="121" t="s">
        <v>937</v>
      </c>
      <c r="E676" s="122" t="s">
        <v>276</v>
      </c>
      <c r="F676" s="123" t="s">
        <v>863</v>
      </c>
      <c r="G676" s="123" t="s">
        <v>864</v>
      </c>
      <c r="H676" s="123" t="s">
        <v>953</v>
      </c>
      <c r="I676" s="133" t="s">
        <v>98</v>
      </c>
      <c r="J676" s="134">
        <v>8</v>
      </c>
      <c r="K676" s="134">
        <v>30000</v>
      </c>
      <c r="L676" s="135">
        <v>240000</v>
      </c>
      <c r="M676" s="120" t="s">
        <v>229</v>
      </c>
      <c r="N676" s="136">
        <v>24000</v>
      </c>
      <c r="O676" s="139"/>
      <c r="P676" s="132" t="s">
        <v>49</v>
      </c>
      <c r="Q676" s="141" t="s">
        <v>50</v>
      </c>
      <c r="R676" s="142">
        <f t="shared" si="10"/>
        <v>10</v>
      </c>
    </row>
    <row r="677" s="2" customFormat="1">
      <c r="A677" s="119">
        <f>MAX($A$19:A676)+1</f>
        <v>659</v>
      </c>
      <c r="B677" s="120" t="s">
        <v>41</v>
      </c>
      <c r="C677" s="121" t="s">
        <v>860</v>
      </c>
      <c r="D677" s="121" t="s">
        <v>937</v>
      </c>
      <c r="E677" s="122" t="s">
        <v>276</v>
      </c>
      <c r="F677" s="123" t="s">
        <v>863</v>
      </c>
      <c r="G677" s="123" t="s">
        <v>864</v>
      </c>
      <c r="H677" s="123" t="s">
        <v>954</v>
      </c>
      <c r="I677" s="133" t="s">
        <v>98</v>
      </c>
      <c r="J677" s="134">
        <v>2</v>
      </c>
      <c r="K677" s="134">
        <v>230000</v>
      </c>
      <c r="L677" s="135">
        <v>460000</v>
      </c>
      <c r="M677" s="120" t="s">
        <v>229</v>
      </c>
      <c r="N677" s="136">
        <v>46000</v>
      </c>
      <c r="O677" s="139"/>
      <c r="P677" s="132" t="s">
        <v>49</v>
      </c>
      <c r="Q677" s="141" t="s">
        <v>50</v>
      </c>
      <c r="R677" s="142">
        <f t="shared" si="10"/>
        <v>10</v>
      </c>
    </row>
    <row r="678" s="2" customFormat="1">
      <c r="A678" s="119">
        <f>MAX($A$19:A677)+1</f>
        <v>660</v>
      </c>
      <c r="B678" s="120" t="s">
        <v>41</v>
      </c>
      <c r="C678" s="121" t="s">
        <v>860</v>
      </c>
      <c r="D678" s="121" t="s">
        <v>937</v>
      </c>
      <c r="E678" s="122" t="s">
        <v>276</v>
      </c>
      <c r="F678" s="123" t="s">
        <v>863</v>
      </c>
      <c r="G678" s="123" t="s">
        <v>864</v>
      </c>
      <c r="H678" s="123" t="s">
        <v>955</v>
      </c>
      <c r="I678" s="133" t="s">
        <v>98</v>
      </c>
      <c r="J678" s="134">
        <v>4</v>
      </c>
      <c r="K678" s="134">
        <v>25000</v>
      </c>
      <c r="L678" s="135">
        <v>100000</v>
      </c>
      <c r="M678" s="120" t="s">
        <v>229</v>
      </c>
      <c r="N678" s="136">
        <v>10000</v>
      </c>
      <c r="O678" s="139"/>
      <c r="P678" s="132" t="s">
        <v>49</v>
      </c>
      <c r="Q678" s="141" t="s">
        <v>50</v>
      </c>
      <c r="R678" s="142">
        <f t="shared" si="10"/>
        <v>10</v>
      </c>
    </row>
    <row r="679" s="2" customFormat="1">
      <c r="A679" s="119">
        <f>MAX($A$19:A678)+1</f>
        <v>661</v>
      </c>
      <c r="B679" s="120" t="s">
        <v>41</v>
      </c>
      <c r="C679" s="121" t="s">
        <v>860</v>
      </c>
      <c r="D679" s="121" t="s">
        <v>937</v>
      </c>
      <c r="E679" s="122" t="s">
        <v>276</v>
      </c>
      <c r="F679" s="123" t="s">
        <v>863</v>
      </c>
      <c r="G679" s="123" t="s">
        <v>864</v>
      </c>
      <c r="H679" s="123" t="s">
        <v>956</v>
      </c>
      <c r="I679" s="133" t="s">
        <v>98</v>
      </c>
      <c r="J679" s="134">
        <v>4</v>
      </c>
      <c r="K679" s="134">
        <v>20000</v>
      </c>
      <c r="L679" s="135">
        <v>80000</v>
      </c>
      <c r="M679" s="120" t="s">
        <v>229</v>
      </c>
      <c r="N679" s="136">
        <v>8000</v>
      </c>
      <c r="O679" s="139"/>
      <c r="P679" s="132" t="s">
        <v>49</v>
      </c>
      <c r="Q679" s="141" t="s">
        <v>50</v>
      </c>
      <c r="R679" s="142">
        <f t="shared" si="10"/>
        <v>10</v>
      </c>
    </row>
    <row r="680" s="2" customFormat="1">
      <c r="A680" s="119">
        <f>MAX($A$19:A679)+1</f>
        <v>662</v>
      </c>
      <c r="B680" s="120" t="s">
        <v>41</v>
      </c>
      <c r="C680" s="121" t="s">
        <v>860</v>
      </c>
      <c r="D680" s="121" t="s">
        <v>937</v>
      </c>
      <c r="E680" s="122" t="s">
        <v>276</v>
      </c>
      <c r="F680" s="123" t="s">
        <v>863</v>
      </c>
      <c r="G680" s="123" t="s">
        <v>864</v>
      </c>
      <c r="H680" s="123" t="s">
        <v>957</v>
      </c>
      <c r="I680" s="133" t="s">
        <v>98</v>
      </c>
      <c r="J680" s="134">
        <v>4</v>
      </c>
      <c r="K680" s="134">
        <v>30000</v>
      </c>
      <c r="L680" s="135">
        <v>120000</v>
      </c>
      <c r="M680" s="120" t="s">
        <v>229</v>
      </c>
      <c r="N680" s="136">
        <v>12000</v>
      </c>
      <c r="O680" s="139"/>
      <c r="P680" s="132" t="s">
        <v>49</v>
      </c>
      <c r="Q680" s="141" t="s">
        <v>50</v>
      </c>
      <c r="R680" s="142">
        <f t="shared" si="10"/>
        <v>10</v>
      </c>
    </row>
    <row r="681" s="2" customFormat="1">
      <c r="A681" s="119">
        <f>MAX($A$19:A680)+1</f>
        <v>663</v>
      </c>
      <c r="B681" s="120" t="s">
        <v>41</v>
      </c>
      <c r="C681" s="121" t="s">
        <v>860</v>
      </c>
      <c r="D681" s="121" t="s">
        <v>937</v>
      </c>
      <c r="E681" s="122" t="s">
        <v>276</v>
      </c>
      <c r="F681" s="123" t="s">
        <v>863</v>
      </c>
      <c r="G681" s="123" t="s">
        <v>864</v>
      </c>
      <c r="H681" s="123" t="s">
        <v>958</v>
      </c>
      <c r="I681" s="133" t="s">
        <v>98</v>
      </c>
      <c r="J681" s="134">
        <v>4</v>
      </c>
      <c r="K681" s="134">
        <v>18000</v>
      </c>
      <c r="L681" s="135">
        <v>72000</v>
      </c>
      <c r="M681" s="120" t="s">
        <v>229</v>
      </c>
      <c r="N681" s="136">
        <v>7200</v>
      </c>
      <c r="O681" s="139"/>
      <c r="P681" s="132" t="s">
        <v>49</v>
      </c>
      <c r="Q681" s="141" t="s">
        <v>50</v>
      </c>
      <c r="R681" s="142">
        <f t="shared" si="10"/>
        <v>10</v>
      </c>
    </row>
    <row r="682" s="2" customFormat="1">
      <c r="A682" s="119">
        <f>MAX($A$19:A681)+1</f>
        <v>664</v>
      </c>
      <c r="B682" s="120" t="s">
        <v>41</v>
      </c>
      <c r="C682" s="121" t="s">
        <v>860</v>
      </c>
      <c r="D682" s="121" t="s">
        <v>937</v>
      </c>
      <c r="E682" s="122" t="s">
        <v>276</v>
      </c>
      <c r="F682" s="123" t="s">
        <v>863</v>
      </c>
      <c r="G682" s="123" t="s">
        <v>864</v>
      </c>
      <c r="H682" s="123" t="s">
        <v>898</v>
      </c>
      <c r="I682" s="133" t="s">
        <v>98</v>
      </c>
      <c r="J682" s="134">
        <v>6</v>
      </c>
      <c r="K682" s="134">
        <v>15000</v>
      </c>
      <c r="L682" s="135">
        <v>90000</v>
      </c>
      <c r="M682" s="120" t="s">
        <v>229</v>
      </c>
      <c r="N682" s="136">
        <v>9000</v>
      </c>
      <c r="O682" s="139"/>
      <c r="P682" s="132" t="s">
        <v>49</v>
      </c>
      <c r="Q682" s="141" t="s">
        <v>50</v>
      </c>
      <c r="R682" s="142">
        <f t="shared" si="10"/>
        <v>10</v>
      </c>
    </row>
    <row r="683" s="2" customFormat="1">
      <c r="A683" s="119">
        <f>MAX($A$19:A682)+1</f>
        <v>665</v>
      </c>
      <c r="B683" s="120" t="s">
        <v>41</v>
      </c>
      <c r="C683" s="121" t="s">
        <v>860</v>
      </c>
      <c r="D683" s="121" t="s">
        <v>937</v>
      </c>
      <c r="E683" s="122" t="s">
        <v>276</v>
      </c>
      <c r="F683" s="123" t="s">
        <v>863</v>
      </c>
      <c r="G683" s="123" t="s">
        <v>864</v>
      </c>
      <c r="H683" s="123" t="s">
        <v>959</v>
      </c>
      <c r="I683" s="133" t="s">
        <v>98</v>
      </c>
      <c r="J683" s="134">
        <v>2</v>
      </c>
      <c r="K683" s="134">
        <v>250000</v>
      </c>
      <c r="L683" s="135">
        <v>500000</v>
      </c>
      <c r="M683" s="120" t="s">
        <v>229</v>
      </c>
      <c r="N683" s="136">
        <v>50000</v>
      </c>
      <c r="O683" s="139"/>
      <c r="P683" s="132" t="s">
        <v>49</v>
      </c>
      <c r="Q683" s="141" t="s">
        <v>50</v>
      </c>
      <c r="R683" s="142">
        <f t="shared" si="10"/>
        <v>10</v>
      </c>
    </row>
    <row r="684" s="2" customFormat="1">
      <c r="A684" s="119">
        <f>MAX($A$19:A683)+1</f>
        <v>666</v>
      </c>
      <c r="B684" s="120" t="s">
        <v>41</v>
      </c>
      <c r="C684" s="121" t="s">
        <v>860</v>
      </c>
      <c r="D684" s="121" t="s">
        <v>937</v>
      </c>
      <c r="E684" s="122" t="s">
        <v>276</v>
      </c>
      <c r="F684" s="123" t="s">
        <v>863</v>
      </c>
      <c r="G684" s="123" t="s">
        <v>864</v>
      </c>
      <c r="H684" s="123" t="s">
        <v>960</v>
      </c>
      <c r="I684" s="133" t="s">
        <v>100</v>
      </c>
      <c r="J684" s="134">
        <v>2</v>
      </c>
      <c r="K684" s="134">
        <v>120000</v>
      </c>
      <c r="L684" s="135">
        <v>240000</v>
      </c>
      <c r="M684" s="120" t="s">
        <v>229</v>
      </c>
      <c r="N684" s="136">
        <v>24000</v>
      </c>
      <c r="O684" s="139"/>
      <c r="P684" s="132" t="s">
        <v>49</v>
      </c>
      <c r="Q684" s="141" t="s">
        <v>50</v>
      </c>
      <c r="R684" s="142">
        <f t="shared" si="10"/>
        <v>10</v>
      </c>
    </row>
    <row r="685" s="2" customFormat="1">
      <c r="A685" s="119">
        <f>MAX($A$19:A684)+1</f>
        <v>667</v>
      </c>
      <c r="B685" s="120" t="s">
        <v>41</v>
      </c>
      <c r="C685" s="121" t="s">
        <v>860</v>
      </c>
      <c r="D685" s="121" t="s">
        <v>937</v>
      </c>
      <c r="E685" s="122" t="s">
        <v>276</v>
      </c>
      <c r="F685" s="123" t="s">
        <v>863</v>
      </c>
      <c r="G685" s="123" t="s">
        <v>864</v>
      </c>
      <c r="H685" s="123" t="s">
        <v>961</v>
      </c>
      <c r="I685" s="133" t="s">
        <v>98</v>
      </c>
      <c r="J685" s="134">
        <v>20</v>
      </c>
      <c r="K685" s="134">
        <v>8000</v>
      </c>
      <c r="L685" s="135">
        <v>160000</v>
      </c>
      <c r="M685" s="120" t="s">
        <v>229</v>
      </c>
      <c r="N685" s="136">
        <v>16000</v>
      </c>
      <c r="O685" s="139"/>
      <c r="P685" s="132" t="s">
        <v>49</v>
      </c>
      <c r="Q685" s="141" t="s">
        <v>50</v>
      </c>
      <c r="R685" s="142">
        <f t="shared" si="10"/>
        <v>10</v>
      </c>
    </row>
    <row r="686" s="2" customFormat="1">
      <c r="A686" s="119">
        <f>MAX($A$19:A685)+1</f>
        <v>668</v>
      </c>
      <c r="B686" s="120" t="s">
        <v>41</v>
      </c>
      <c r="C686" s="121" t="s">
        <v>860</v>
      </c>
      <c r="D686" s="121" t="s">
        <v>937</v>
      </c>
      <c r="E686" s="122" t="s">
        <v>276</v>
      </c>
      <c r="F686" s="123" t="s">
        <v>863</v>
      </c>
      <c r="G686" s="123" t="s">
        <v>864</v>
      </c>
      <c r="H686" s="123" t="s">
        <v>962</v>
      </c>
      <c r="I686" s="133" t="s">
        <v>98</v>
      </c>
      <c r="J686" s="134">
        <v>20</v>
      </c>
      <c r="K686" s="134">
        <v>9000</v>
      </c>
      <c r="L686" s="135">
        <v>180000</v>
      </c>
      <c r="M686" s="120" t="s">
        <v>229</v>
      </c>
      <c r="N686" s="136">
        <v>18000</v>
      </c>
      <c r="O686" s="139"/>
      <c r="P686" s="132" t="s">
        <v>49</v>
      </c>
      <c r="Q686" s="141" t="s">
        <v>50</v>
      </c>
      <c r="R686" s="142">
        <f t="shared" si="10"/>
        <v>10</v>
      </c>
    </row>
    <row r="687" s="2" customFormat="1">
      <c r="A687" s="119">
        <f>MAX($A$19:A686)+1</f>
        <v>669</v>
      </c>
      <c r="B687" s="120" t="s">
        <v>41</v>
      </c>
      <c r="C687" s="121" t="s">
        <v>860</v>
      </c>
      <c r="D687" s="121" t="s">
        <v>937</v>
      </c>
      <c r="E687" s="122" t="s">
        <v>276</v>
      </c>
      <c r="F687" s="123" t="s">
        <v>863</v>
      </c>
      <c r="G687" s="123" t="s">
        <v>864</v>
      </c>
      <c r="H687" s="123" t="s">
        <v>963</v>
      </c>
      <c r="I687" s="133" t="s">
        <v>98</v>
      </c>
      <c r="J687" s="134">
        <v>40</v>
      </c>
      <c r="K687" s="134">
        <v>10000</v>
      </c>
      <c r="L687" s="135">
        <v>400000</v>
      </c>
      <c r="M687" s="120" t="s">
        <v>229</v>
      </c>
      <c r="N687" s="136">
        <v>40000</v>
      </c>
      <c r="O687" s="139"/>
      <c r="P687" s="132" t="s">
        <v>49</v>
      </c>
      <c r="Q687" s="141" t="s">
        <v>50</v>
      </c>
      <c r="R687" s="142">
        <f t="shared" si="10"/>
        <v>10</v>
      </c>
    </row>
    <row r="688" s="2" customFormat="1">
      <c r="A688" s="119">
        <f>MAX($A$19:A687)+1</f>
        <v>670</v>
      </c>
      <c r="B688" s="120" t="s">
        <v>41</v>
      </c>
      <c r="C688" s="121" t="s">
        <v>860</v>
      </c>
      <c r="D688" s="121" t="s">
        <v>937</v>
      </c>
      <c r="E688" s="122" t="s">
        <v>276</v>
      </c>
      <c r="F688" s="123" t="s">
        <v>863</v>
      </c>
      <c r="G688" s="123" t="s">
        <v>864</v>
      </c>
      <c r="H688" s="123" t="s">
        <v>964</v>
      </c>
      <c r="I688" s="133" t="s">
        <v>98</v>
      </c>
      <c r="J688" s="134">
        <v>40</v>
      </c>
      <c r="K688" s="134">
        <v>3000</v>
      </c>
      <c r="L688" s="135">
        <v>120000</v>
      </c>
      <c r="M688" s="120" t="s">
        <v>229</v>
      </c>
      <c r="N688" s="136">
        <v>12000</v>
      </c>
      <c r="O688" s="139"/>
      <c r="P688" s="132" t="s">
        <v>49</v>
      </c>
      <c r="Q688" s="141" t="s">
        <v>50</v>
      </c>
      <c r="R688" s="142">
        <f t="shared" si="10"/>
        <v>10</v>
      </c>
    </row>
    <row r="689" s="2" customFormat="1">
      <c r="A689" s="119">
        <f>MAX($A$19:A688)+1</f>
        <v>671</v>
      </c>
      <c r="B689" s="120" t="s">
        <v>41</v>
      </c>
      <c r="C689" s="121" t="s">
        <v>860</v>
      </c>
      <c r="D689" s="121" t="s">
        <v>965</v>
      </c>
      <c r="E689" s="122" t="s">
        <v>276</v>
      </c>
      <c r="F689" s="123" t="s">
        <v>863</v>
      </c>
      <c r="G689" s="123" t="s">
        <v>864</v>
      </c>
      <c r="H689" s="123" t="s">
        <v>966</v>
      </c>
      <c r="I689" s="133" t="s">
        <v>98</v>
      </c>
      <c r="J689" s="134">
        <v>1</v>
      </c>
      <c r="K689" s="134">
        <v>600000</v>
      </c>
      <c r="L689" s="135">
        <v>600000</v>
      </c>
      <c r="M689" s="120" t="s">
        <v>56</v>
      </c>
      <c r="N689" s="136">
        <v>48000</v>
      </c>
      <c r="O689" s="139"/>
      <c r="P689" s="132" t="s">
        <v>49</v>
      </c>
      <c r="Q689" s="141" t="s">
        <v>50</v>
      </c>
      <c r="R689" s="142">
        <f t="shared" si="10"/>
        <v>8</v>
      </c>
    </row>
    <row r="690" s="2" customFormat="1">
      <c r="A690" s="119">
        <f>MAX($A$19:A689)+1</f>
        <v>672</v>
      </c>
      <c r="B690" s="120" t="s">
        <v>41</v>
      </c>
      <c r="C690" s="121" t="s">
        <v>860</v>
      </c>
      <c r="D690" s="121" t="s">
        <v>965</v>
      </c>
      <c r="E690" s="122" t="s">
        <v>276</v>
      </c>
      <c r="F690" s="123" t="s">
        <v>863</v>
      </c>
      <c r="G690" s="123" t="s">
        <v>864</v>
      </c>
      <c r="H690" s="123" t="s">
        <v>967</v>
      </c>
      <c r="I690" s="133" t="s">
        <v>836</v>
      </c>
      <c r="J690" s="134">
        <v>5</v>
      </c>
      <c r="K690" s="134">
        <v>80000</v>
      </c>
      <c r="L690" s="135">
        <v>400000</v>
      </c>
      <c r="M690" s="120" t="s">
        <v>56</v>
      </c>
      <c r="N690" s="136">
        <v>32000</v>
      </c>
      <c r="O690" s="139"/>
      <c r="P690" s="132" t="s">
        <v>49</v>
      </c>
      <c r="Q690" s="141" t="s">
        <v>50</v>
      </c>
      <c r="R690" s="142">
        <f t="shared" si="10"/>
        <v>8</v>
      </c>
    </row>
    <row r="691" s="2" customFormat="1">
      <c r="A691" s="119">
        <f>MAX($A$19:A690)+1</f>
        <v>673</v>
      </c>
      <c r="B691" s="120" t="s">
        <v>41</v>
      </c>
      <c r="C691" s="121" t="s">
        <v>860</v>
      </c>
      <c r="D691" s="121" t="s">
        <v>965</v>
      </c>
      <c r="E691" s="122" t="s">
        <v>276</v>
      </c>
      <c r="F691" s="123" t="s">
        <v>863</v>
      </c>
      <c r="G691" s="123" t="s">
        <v>864</v>
      </c>
      <c r="H691" s="123" t="s">
        <v>968</v>
      </c>
      <c r="I691" s="133" t="s">
        <v>98</v>
      </c>
      <c r="J691" s="134">
        <v>1</v>
      </c>
      <c r="K691" s="134">
        <v>25000</v>
      </c>
      <c r="L691" s="135">
        <v>25000</v>
      </c>
      <c r="M691" s="120" t="s">
        <v>56</v>
      </c>
      <c r="N691" s="136">
        <v>2000</v>
      </c>
      <c r="O691" s="139"/>
      <c r="P691" s="132" t="s">
        <v>49</v>
      </c>
      <c r="Q691" s="141" t="s">
        <v>50</v>
      </c>
      <c r="R691" s="142">
        <f t="shared" si="10"/>
        <v>8</v>
      </c>
    </row>
    <row r="692" s="2" customFormat="1">
      <c r="A692" s="119">
        <f>MAX($A$19:A691)+1</f>
        <v>674</v>
      </c>
      <c r="B692" s="120" t="s">
        <v>41</v>
      </c>
      <c r="C692" s="121" t="s">
        <v>860</v>
      </c>
      <c r="D692" s="121" t="s">
        <v>965</v>
      </c>
      <c r="E692" s="122" t="s">
        <v>276</v>
      </c>
      <c r="F692" s="123" t="s">
        <v>863</v>
      </c>
      <c r="G692" s="123" t="s">
        <v>864</v>
      </c>
      <c r="H692" s="123" t="s">
        <v>969</v>
      </c>
      <c r="I692" s="133" t="s">
        <v>98</v>
      </c>
      <c r="J692" s="134">
        <v>1</v>
      </c>
      <c r="K692" s="134">
        <v>35000</v>
      </c>
      <c r="L692" s="135">
        <v>35000</v>
      </c>
      <c r="M692" s="120" t="s">
        <v>56</v>
      </c>
      <c r="N692" s="136">
        <v>2800</v>
      </c>
      <c r="O692" s="139"/>
      <c r="P692" s="132" t="s">
        <v>49</v>
      </c>
      <c r="Q692" s="141" t="s">
        <v>50</v>
      </c>
      <c r="R692" s="142">
        <f t="shared" si="10"/>
        <v>8</v>
      </c>
    </row>
    <row r="693" s="2" customFormat="1">
      <c r="A693" s="119">
        <f>MAX($A$19:A692)+1</f>
        <v>675</v>
      </c>
      <c r="B693" s="120" t="s">
        <v>41</v>
      </c>
      <c r="C693" s="121" t="s">
        <v>860</v>
      </c>
      <c r="D693" s="121" t="s">
        <v>965</v>
      </c>
      <c r="E693" s="122" t="s">
        <v>276</v>
      </c>
      <c r="F693" s="123" t="s">
        <v>863</v>
      </c>
      <c r="G693" s="123" t="s">
        <v>864</v>
      </c>
      <c r="H693" s="123" t="s">
        <v>970</v>
      </c>
      <c r="I693" s="133" t="s">
        <v>873</v>
      </c>
      <c r="J693" s="134">
        <v>9</v>
      </c>
      <c r="K693" s="134">
        <v>20000</v>
      </c>
      <c r="L693" s="135">
        <v>180000</v>
      </c>
      <c r="M693" s="120" t="s">
        <v>56</v>
      </c>
      <c r="N693" s="136">
        <v>14400</v>
      </c>
      <c r="O693" s="139"/>
      <c r="P693" s="132" t="s">
        <v>49</v>
      </c>
      <c r="Q693" s="141" t="s">
        <v>50</v>
      </c>
      <c r="R693" s="142">
        <f t="shared" si="10"/>
        <v>8</v>
      </c>
    </row>
    <row r="694" s="2" customFormat="1">
      <c r="A694" s="119">
        <f>MAX($A$19:A693)+1</f>
        <v>676</v>
      </c>
      <c r="B694" s="120" t="s">
        <v>41</v>
      </c>
      <c r="C694" s="121" t="s">
        <v>860</v>
      </c>
      <c r="D694" s="121" t="s">
        <v>965</v>
      </c>
      <c r="E694" s="122" t="s">
        <v>276</v>
      </c>
      <c r="F694" s="123" t="s">
        <v>863</v>
      </c>
      <c r="G694" s="123" t="s">
        <v>864</v>
      </c>
      <c r="H694" s="123" t="s">
        <v>971</v>
      </c>
      <c r="I694" s="133" t="s">
        <v>98</v>
      </c>
      <c r="J694" s="134">
        <v>1</v>
      </c>
      <c r="K694" s="134">
        <v>300000</v>
      </c>
      <c r="L694" s="135">
        <v>300000</v>
      </c>
      <c r="M694" s="120" t="s">
        <v>56</v>
      </c>
      <c r="N694" s="136">
        <v>24000</v>
      </c>
      <c r="O694" s="139"/>
      <c r="P694" s="132" t="s">
        <v>49</v>
      </c>
      <c r="Q694" s="141" t="s">
        <v>50</v>
      </c>
      <c r="R694" s="142">
        <f t="shared" si="10"/>
        <v>8</v>
      </c>
    </row>
    <row r="695" s="2" customFormat="1">
      <c r="A695" s="119">
        <f>MAX($A$19:A694)+1</f>
        <v>677</v>
      </c>
      <c r="B695" s="120" t="s">
        <v>41</v>
      </c>
      <c r="C695" s="121" t="s">
        <v>860</v>
      </c>
      <c r="D695" s="121" t="s">
        <v>965</v>
      </c>
      <c r="E695" s="122" t="s">
        <v>276</v>
      </c>
      <c r="F695" s="123" t="s">
        <v>863</v>
      </c>
      <c r="G695" s="123" t="s">
        <v>864</v>
      </c>
      <c r="H695" s="123" t="s">
        <v>972</v>
      </c>
      <c r="I695" s="133" t="s">
        <v>98</v>
      </c>
      <c r="J695" s="134">
        <v>8</v>
      </c>
      <c r="K695" s="134">
        <v>28000</v>
      </c>
      <c r="L695" s="135">
        <v>224000</v>
      </c>
      <c r="M695" s="120" t="s">
        <v>56</v>
      </c>
      <c r="N695" s="136">
        <v>17920</v>
      </c>
      <c r="O695" s="139"/>
      <c r="P695" s="132" t="s">
        <v>49</v>
      </c>
      <c r="Q695" s="141" t="s">
        <v>50</v>
      </c>
      <c r="R695" s="142">
        <f t="shared" si="10"/>
        <v>8</v>
      </c>
    </row>
    <row r="696" s="2" customFormat="1">
      <c r="A696" s="119">
        <f>MAX($A$19:A695)+1</f>
        <v>678</v>
      </c>
      <c r="B696" s="120" t="s">
        <v>41</v>
      </c>
      <c r="C696" s="121" t="s">
        <v>860</v>
      </c>
      <c r="D696" s="121" t="s">
        <v>965</v>
      </c>
      <c r="E696" s="122" t="s">
        <v>276</v>
      </c>
      <c r="F696" s="123" t="s">
        <v>863</v>
      </c>
      <c r="G696" s="123" t="s">
        <v>864</v>
      </c>
      <c r="H696" s="123" t="s">
        <v>973</v>
      </c>
      <c r="I696" s="133" t="s">
        <v>974</v>
      </c>
      <c r="J696" s="134">
        <v>20</v>
      </c>
      <c r="K696" s="134">
        <v>15000</v>
      </c>
      <c r="L696" s="135">
        <v>300000</v>
      </c>
      <c r="M696" s="120" t="s">
        <v>56</v>
      </c>
      <c r="N696" s="136">
        <v>24000</v>
      </c>
      <c r="O696" s="139"/>
      <c r="P696" s="132" t="s">
        <v>49</v>
      </c>
      <c r="Q696" s="141" t="s">
        <v>50</v>
      </c>
      <c r="R696" s="142">
        <f t="shared" si="10"/>
        <v>8</v>
      </c>
    </row>
    <row r="697" s="2" customFormat="1">
      <c r="A697" s="119">
        <f>MAX($A$19:A696)+1</f>
        <v>679</v>
      </c>
      <c r="B697" s="120" t="s">
        <v>41</v>
      </c>
      <c r="C697" s="121" t="s">
        <v>860</v>
      </c>
      <c r="D697" s="121" t="s">
        <v>965</v>
      </c>
      <c r="E697" s="122" t="s">
        <v>276</v>
      </c>
      <c r="F697" s="123" t="s">
        <v>863</v>
      </c>
      <c r="G697" s="123" t="s">
        <v>864</v>
      </c>
      <c r="H697" s="123" t="s">
        <v>975</v>
      </c>
      <c r="I697" s="133" t="s">
        <v>98</v>
      </c>
      <c r="J697" s="134">
        <v>1</v>
      </c>
      <c r="K697" s="134">
        <v>560000</v>
      </c>
      <c r="L697" s="135">
        <v>560000</v>
      </c>
      <c r="M697" s="120" t="s">
        <v>56</v>
      </c>
      <c r="N697" s="136">
        <v>44800</v>
      </c>
      <c r="O697" s="139"/>
      <c r="P697" s="132" t="s">
        <v>49</v>
      </c>
      <c r="Q697" s="141" t="s">
        <v>50</v>
      </c>
      <c r="R697" s="142">
        <f t="shared" si="10"/>
        <v>8</v>
      </c>
    </row>
    <row r="698" s="2" customFormat="1">
      <c r="A698" s="119">
        <f>MAX($A$19:A697)+1</f>
        <v>680</v>
      </c>
      <c r="B698" s="120" t="s">
        <v>41</v>
      </c>
      <c r="C698" s="121" t="s">
        <v>860</v>
      </c>
      <c r="D698" s="121" t="s">
        <v>965</v>
      </c>
      <c r="E698" s="122" t="s">
        <v>276</v>
      </c>
      <c r="F698" s="123" t="s">
        <v>863</v>
      </c>
      <c r="G698" s="123" t="s">
        <v>864</v>
      </c>
      <c r="H698" s="123" t="s">
        <v>976</v>
      </c>
      <c r="I698" s="133" t="s">
        <v>98</v>
      </c>
      <c r="J698" s="134">
        <v>2</v>
      </c>
      <c r="K698" s="134">
        <v>50000</v>
      </c>
      <c r="L698" s="135">
        <v>100000</v>
      </c>
      <c r="M698" s="120" t="s">
        <v>56</v>
      </c>
      <c r="N698" s="136">
        <v>8000</v>
      </c>
      <c r="O698" s="139"/>
      <c r="P698" s="132" t="s">
        <v>49</v>
      </c>
      <c r="Q698" s="141" t="s">
        <v>50</v>
      </c>
      <c r="R698" s="142">
        <f t="shared" si="10"/>
        <v>8</v>
      </c>
    </row>
    <row r="699" s="2" customFormat="1">
      <c r="A699" s="119">
        <f>MAX($A$19:A698)+1</f>
        <v>681</v>
      </c>
      <c r="B699" s="120" t="s">
        <v>41</v>
      </c>
      <c r="C699" s="121" t="s">
        <v>860</v>
      </c>
      <c r="D699" s="121" t="s">
        <v>965</v>
      </c>
      <c r="E699" s="122" t="s">
        <v>276</v>
      </c>
      <c r="F699" s="123" t="s">
        <v>863</v>
      </c>
      <c r="G699" s="123" t="s">
        <v>864</v>
      </c>
      <c r="H699" s="123" t="s">
        <v>977</v>
      </c>
      <c r="I699" s="133" t="s">
        <v>534</v>
      </c>
      <c r="J699" s="134">
        <v>10</v>
      </c>
      <c r="K699" s="134">
        <v>95000</v>
      </c>
      <c r="L699" s="135">
        <v>950000</v>
      </c>
      <c r="M699" s="120" t="s">
        <v>56</v>
      </c>
      <c r="N699" s="136">
        <v>76000</v>
      </c>
      <c r="O699" s="139"/>
      <c r="P699" s="132" t="s">
        <v>49</v>
      </c>
      <c r="Q699" s="141" t="s">
        <v>50</v>
      </c>
      <c r="R699" s="142">
        <f t="shared" si="10"/>
        <v>8</v>
      </c>
    </row>
    <row r="700" s="2" customFormat="1">
      <c r="A700" s="119">
        <f>MAX($A$19:A699)+1</f>
        <v>682</v>
      </c>
      <c r="B700" s="120" t="s">
        <v>41</v>
      </c>
      <c r="C700" s="121" t="s">
        <v>860</v>
      </c>
      <c r="D700" s="121" t="s">
        <v>965</v>
      </c>
      <c r="E700" s="122" t="s">
        <v>276</v>
      </c>
      <c r="F700" s="123" t="s">
        <v>863</v>
      </c>
      <c r="G700" s="123" t="s">
        <v>864</v>
      </c>
      <c r="H700" s="123" t="s">
        <v>978</v>
      </c>
      <c r="I700" s="133" t="s">
        <v>98</v>
      </c>
      <c r="J700" s="134">
        <v>1</v>
      </c>
      <c r="K700" s="134">
        <v>3500000</v>
      </c>
      <c r="L700" s="135">
        <v>3500000</v>
      </c>
      <c r="M700" s="120" t="s">
        <v>56</v>
      </c>
      <c r="N700" s="136">
        <v>280000</v>
      </c>
      <c r="O700" s="139"/>
      <c r="P700" s="132" t="s">
        <v>49</v>
      </c>
      <c r="Q700" s="141" t="s">
        <v>50</v>
      </c>
      <c r="R700" s="142">
        <f t="shared" si="10"/>
        <v>8</v>
      </c>
    </row>
    <row r="701" s="2" customFormat="1">
      <c r="A701" s="119">
        <f>MAX($A$19:A700)+1</f>
        <v>683</v>
      </c>
      <c r="B701" s="120" t="s">
        <v>41</v>
      </c>
      <c r="C701" s="121" t="s">
        <v>860</v>
      </c>
      <c r="D701" s="121" t="s">
        <v>965</v>
      </c>
      <c r="E701" s="122" t="s">
        <v>276</v>
      </c>
      <c r="F701" s="123" t="s">
        <v>863</v>
      </c>
      <c r="G701" s="123" t="s">
        <v>864</v>
      </c>
      <c r="H701" s="123" t="s">
        <v>979</v>
      </c>
      <c r="I701" s="133" t="s">
        <v>534</v>
      </c>
      <c r="J701" s="134">
        <v>50</v>
      </c>
      <c r="K701" s="134">
        <v>4000</v>
      </c>
      <c r="L701" s="135">
        <v>200000</v>
      </c>
      <c r="M701" s="120" t="s">
        <v>56</v>
      </c>
      <c r="N701" s="136">
        <v>16000</v>
      </c>
      <c r="O701" s="139"/>
      <c r="P701" s="132" t="s">
        <v>49</v>
      </c>
      <c r="Q701" s="141" t="s">
        <v>50</v>
      </c>
      <c r="R701" s="142">
        <f t="shared" si="10"/>
        <v>8</v>
      </c>
    </row>
    <row r="702" s="2" customFormat="1">
      <c r="A702" s="119">
        <f>MAX($A$19:A701)+1</f>
        <v>684</v>
      </c>
      <c r="B702" s="120" t="s">
        <v>41</v>
      </c>
      <c r="C702" s="121" t="s">
        <v>860</v>
      </c>
      <c r="D702" s="121" t="s">
        <v>965</v>
      </c>
      <c r="E702" s="122" t="s">
        <v>276</v>
      </c>
      <c r="F702" s="123" t="s">
        <v>863</v>
      </c>
      <c r="G702" s="123" t="s">
        <v>864</v>
      </c>
      <c r="H702" s="123" t="s">
        <v>980</v>
      </c>
      <c r="I702" s="133" t="s">
        <v>98</v>
      </c>
      <c r="J702" s="134">
        <v>30</v>
      </c>
      <c r="K702" s="134">
        <v>4000</v>
      </c>
      <c r="L702" s="135">
        <v>120000</v>
      </c>
      <c r="M702" s="120" t="s">
        <v>56</v>
      </c>
      <c r="N702" s="136">
        <v>9600</v>
      </c>
      <c r="O702" s="139"/>
      <c r="P702" s="132" t="s">
        <v>49</v>
      </c>
      <c r="Q702" s="141" t="s">
        <v>50</v>
      </c>
      <c r="R702" s="142">
        <f t="shared" si="10"/>
        <v>8</v>
      </c>
    </row>
    <row r="703" s="2" customFormat="1">
      <c r="A703" s="119">
        <f>MAX($A$19:A702)+1</f>
        <v>685</v>
      </c>
      <c r="B703" s="120" t="s">
        <v>41</v>
      </c>
      <c r="C703" s="121" t="s">
        <v>860</v>
      </c>
      <c r="D703" s="121" t="s">
        <v>965</v>
      </c>
      <c r="E703" s="122" t="s">
        <v>276</v>
      </c>
      <c r="F703" s="123" t="s">
        <v>863</v>
      </c>
      <c r="G703" s="123" t="s">
        <v>864</v>
      </c>
      <c r="H703" s="123" t="s">
        <v>981</v>
      </c>
      <c r="I703" s="133" t="s">
        <v>98</v>
      </c>
      <c r="J703" s="134">
        <v>2</v>
      </c>
      <c r="K703" s="134">
        <v>35000</v>
      </c>
      <c r="L703" s="135">
        <v>70000</v>
      </c>
      <c r="M703" s="120" t="s">
        <v>56</v>
      </c>
      <c r="N703" s="136">
        <v>5600</v>
      </c>
      <c r="O703" s="139"/>
      <c r="P703" s="132" t="s">
        <v>49</v>
      </c>
      <c r="Q703" s="141" t="s">
        <v>50</v>
      </c>
      <c r="R703" s="142">
        <f t="shared" si="10"/>
        <v>8</v>
      </c>
    </row>
    <row r="704" s="2" customFormat="1">
      <c r="A704" s="119">
        <f>MAX($A$19:A703)+1</f>
        <v>686</v>
      </c>
      <c r="B704" s="120" t="s">
        <v>41</v>
      </c>
      <c r="C704" s="121" t="s">
        <v>860</v>
      </c>
      <c r="D704" s="121" t="s">
        <v>965</v>
      </c>
      <c r="E704" s="122" t="s">
        <v>276</v>
      </c>
      <c r="F704" s="123" t="s">
        <v>863</v>
      </c>
      <c r="G704" s="123" t="s">
        <v>864</v>
      </c>
      <c r="H704" s="123" t="s">
        <v>982</v>
      </c>
      <c r="I704" s="133" t="s">
        <v>98</v>
      </c>
      <c r="J704" s="134">
        <v>4</v>
      </c>
      <c r="K704" s="134">
        <v>4000</v>
      </c>
      <c r="L704" s="135">
        <v>16000</v>
      </c>
      <c r="M704" s="120" t="s">
        <v>56</v>
      </c>
      <c r="N704" s="136">
        <v>1280</v>
      </c>
      <c r="O704" s="139"/>
      <c r="P704" s="132" t="s">
        <v>49</v>
      </c>
      <c r="Q704" s="141" t="s">
        <v>50</v>
      </c>
      <c r="R704" s="142">
        <f t="shared" si="10"/>
        <v>8</v>
      </c>
    </row>
    <row r="705" s="2" customFormat="1">
      <c r="A705" s="119">
        <f>MAX($A$19:A704)+1</f>
        <v>687</v>
      </c>
      <c r="B705" s="120" t="s">
        <v>41</v>
      </c>
      <c r="C705" s="121" t="s">
        <v>860</v>
      </c>
      <c r="D705" s="121" t="s">
        <v>965</v>
      </c>
      <c r="E705" s="122" t="s">
        <v>276</v>
      </c>
      <c r="F705" s="123" t="s">
        <v>863</v>
      </c>
      <c r="G705" s="123" t="s">
        <v>864</v>
      </c>
      <c r="H705" s="123" t="s">
        <v>983</v>
      </c>
      <c r="I705" s="133" t="s">
        <v>98</v>
      </c>
      <c r="J705" s="134">
        <v>4</v>
      </c>
      <c r="K705" s="134">
        <v>4000</v>
      </c>
      <c r="L705" s="135">
        <v>16000</v>
      </c>
      <c r="M705" s="120" t="s">
        <v>56</v>
      </c>
      <c r="N705" s="136">
        <v>1280</v>
      </c>
      <c r="O705" s="139"/>
      <c r="P705" s="132" t="s">
        <v>49</v>
      </c>
      <c r="Q705" s="141" t="s">
        <v>50</v>
      </c>
      <c r="R705" s="142">
        <f t="shared" si="10"/>
        <v>8</v>
      </c>
    </row>
    <row r="706" s="2" customFormat="1">
      <c r="A706" s="119">
        <f>MAX($A$19:A705)+1</f>
        <v>688</v>
      </c>
      <c r="B706" s="120" t="s">
        <v>41</v>
      </c>
      <c r="C706" s="121" t="s">
        <v>860</v>
      </c>
      <c r="D706" s="121" t="s">
        <v>965</v>
      </c>
      <c r="E706" s="122" t="s">
        <v>276</v>
      </c>
      <c r="F706" s="123" t="s">
        <v>863</v>
      </c>
      <c r="G706" s="123" t="s">
        <v>864</v>
      </c>
      <c r="H706" s="123" t="s">
        <v>984</v>
      </c>
      <c r="I706" s="133" t="s">
        <v>98</v>
      </c>
      <c r="J706" s="134">
        <v>4</v>
      </c>
      <c r="K706" s="134">
        <v>250000</v>
      </c>
      <c r="L706" s="135">
        <v>1000000</v>
      </c>
      <c r="M706" s="120" t="s">
        <v>56</v>
      </c>
      <c r="N706" s="136">
        <v>80000</v>
      </c>
      <c r="O706" s="139"/>
      <c r="P706" s="132" t="s">
        <v>49</v>
      </c>
      <c r="Q706" s="141" t="s">
        <v>50</v>
      </c>
      <c r="R706" s="142">
        <f t="shared" si="10"/>
        <v>8</v>
      </c>
    </row>
    <row r="707" s="2" customFormat="1">
      <c r="A707" s="119">
        <f>MAX($A$19:A706)+1</f>
        <v>689</v>
      </c>
      <c r="B707" s="120" t="s">
        <v>41</v>
      </c>
      <c r="C707" s="121" t="s">
        <v>860</v>
      </c>
      <c r="D707" s="121" t="s">
        <v>965</v>
      </c>
      <c r="E707" s="122" t="s">
        <v>276</v>
      </c>
      <c r="F707" s="123" t="s">
        <v>863</v>
      </c>
      <c r="G707" s="123" t="s">
        <v>864</v>
      </c>
      <c r="H707" s="123" t="s">
        <v>985</v>
      </c>
      <c r="I707" s="133" t="s">
        <v>98</v>
      </c>
      <c r="J707" s="134">
        <v>4</v>
      </c>
      <c r="K707" s="134">
        <v>250000</v>
      </c>
      <c r="L707" s="135">
        <v>1000000</v>
      </c>
      <c r="M707" s="120" t="s">
        <v>56</v>
      </c>
      <c r="N707" s="136">
        <v>80000</v>
      </c>
      <c r="O707" s="139"/>
      <c r="P707" s="132" t="s">
        <v>49</v>
      </c>
      <c r="Q707" s="141" t="s">
        <v>50</v>
      </c>
      <c r="R707" s="142">
        <f t="shared" si="10"/>
        <v>8</v>
      </c>
    </row>
    <row r="708" s="2" customFormat="1">
      <c r="A708" s="119">
        <f>MAX($A$19:A707)+1</f>
        <v>690</v>
      </c>
      <c r="B708" s="120" t="s">
        <v>41</v>
      </c>
      <c r="C708" s="121" t="s">
        <v>860</v>
      </c>
      <c r="D708" s="121" t="s">
        <v>965</v>
      </c>
      <c r="E708" s="122" t="s">
        <v>276</v>
      </c>
      <c r="F708" s="123" t="s">
        <v>863</v>
      </c>
      <c r="G708" s="123" t="s">
        <v>864</v>
      </c>
      <c r="H708" s="123" t="s">
        <v>986</v>
      </c>
      <c r="I708" s="133" t="s">
        <v>98</v>
      </c>
      <c r="J708" s="134">
        <v>2</v>
      </c>
      <c r="K708" s="134">
        <v>1500000</v>
      </c>
      <c r="L708" s="135">
        <v>3000000</v>
      </c>
      <c r="M708" s="120" t="s">
        <v>56</v>
      </c>
      <c r="N708" s="136">
        <v>240000</v>
      </c>
      <c r="O708" s="139"/>
      <c r="P708" s="132" t="s">
        <v>49</v>
      </c>
      <c r="Q708" s="141" t="s">
        <v>50</v>
      </c>
      <c r="R708" s="142">
        <f t="shared" si="10"/>
        <v>8</v>
      </c>
    </row>
    <row r="709" s="2" customFormat="1">
      <c r="A709" s="119">
        <f>MAX($A$19:A708)+1</f>
        <v>691</v>
      </c>
      <c r="B709" s="120" t="s">
        <v>41</v>
      </c>
      <c r="C709" s="121" t="s">
        <v>860</v>
      </c>
      <c r="D709" s="121" t="s">
        <v>965</v>
      </c>
      <c r="E709" s="122" t="s">
        <v>276</v>
      </c>
      <c r="F709" s="123" t="s">
        <v>863</v>
      </c>
      <c r="G709" s="123" t="s">
        <v>864</v>
      </c>
      <c r="H709" s="123" t="s">
        <v>987</v>
      </c>
      <c r="I709" s="133" t="s">
        <v>98</v>
      </c>
      <c r="J709" s="134">
        <v>1</v>
      </c>
      <c r="K709" s="134">
        <v>200000</v>
      </c>
      <c r="L709" s="135">
        <v>200000</v>
      </c>
      <c r="M709" s="120" t="s">
        <v>56</v>
      </c>
      <c r="N709" s="136">
        <v>16000</v>
      </c>
      <c r="O709" s="139"/>
      <c r="P709" s="132" t="s">
        <v>49</v>
      </c>
      <c r="Q709" s="141" t="s">
        <v>50</v>
      </c>
      <c r="R709" s="142">
        <f t="shared" si="10"/>
        <v>8</v>
      </c>
    </row>
    <row r="710" s="2" customFormat="1">
      <c r="A710" s="119">
        <f>MAX($A$19:A709)+1</f>
        <v>692</v>
      </c>
      <c r="B710" s="120" t="s">
        <v>41</v>
      </c>
      <c r="C710" s="121" t="s">
        <v>860</v>
      </c>
      <c r="D710" s="121" t="s">
        <v>965</v>
      </c>
      <c r="E710" s="122" t="s">
        <v>276</v>
      </c>
      <c r="F710" s="123" t="s">
        <v>863</v>
      </c>
      <c r="G710" s="123" t="s">
        <v>864</v>
      </c>
      <c r="H710" s="123" t="s">
        <v>988</v>
      </c>
      <c r="I710" s="133" t="s">
        <v>534</v>
      </c>
      <c r="J710" s="134">
        <v>100</v>
      </c>
      <c r="K710" s="134">
        <v>13000</v>
      </c>
      <c r="L710" s="135">
        <v>1300000</v>
      </c>
      <c r="M710" s="120" t="s">
        <v>56</v>
      </c>
      <c r="N710" s="136">
        <v>104000</v>
      </c>
      <c r="O710" s="139"/>
      <c r="P710" s="132" t="s">
        <v>49</v>
      </c>
      <c r="Q710" s="141" t="s">
        <v>50</v>
      </c>
      <c r="R710" s="142">
        <f t="shared" si="10"/>
        <v>8</v>
      </c>
    </row>
    <row r="711" s="2" customFormat="1">
      <c r="A711" s="119">
        <f>MAX($A$19:A710)+1</f>
        <v>693</v>
      </c>
      <c r="B711" s="120" t="s">
        <v>41</v>
      </c>
      <c r="C711" s="121" t="s">
        <v>860</v>
      </c>
      <c r="D711" s="121" t="s">
        <v>965</v>
      </c>
      <c r="E711" s="122" t="s">
        <v>276</v>
      </c>
      <c r="F711" s="123" t="s">
        <v>863</v>
      </c>
      <c r="G711" s="123" t="s">
        <v>864</v>
      </c>
      <c r="H711" s="123" t="s">
        <v>989</v>
      </c>
      <c r="I711" s="133" t="s">
        <v>98</v>
      </c>
      <c r="J711" s="134">
        <v>5</v>
      </c>
      <c r="K711" s="134">
        <v>60000</v>
      </c>
      <c r="L711" s="135">
        <v>300000</v>
      </c>
      <c r="M711" s="120" t="s">
        <v>56</v>
      </c>
      <c r="N711" s="136">
        <v>24000</v>
      </c>
      <c r="O711" s="139"/>
      <c r="P711" s="132" t="s">
        <v>49</v>
      </c>
      <c r="Q711" s="141" t="s">
        <v>50</v>
      </c>
      <c r="R711" s="142">
        <f t="shared" si="10"/>
        <v>8</v>
      </c>
    </row>
    <row r="712" s="2" customFormat="1">
      <c r="A712" s="119">
        <f>MAX($A$19:A711)+1</f>
        <v>694</v>
      </c>
      <c r="B712" s="120" t="s">
        <v>41</v>
      </c>
      <c r="C712" s="121" t="s">
        <v>860</v>
      </c>
      <c r="D712" s="121" t="s">
        <v>965</v>
      </c>
      <c r="E712" s="122" t="s">
        <v>276</v>
      </c>
      <c r="F712" s="123" t="s">
        <v>863</v>
      </c>
      <c r="G712" s="123" t="s">
        <v>864</v>
      </c>
      <c r="H712" s="123" t="s">
        <v>990</v>
      </c>
      <c r="I712" s="133" t="s">
        <v>98</v>
      </c>
      <c r="J712" s="134">
        <v>5</v>
      </c>
      <c r="K712" s="134">
        <v>50000</v>
      </c>
      <c r="L712" s="135">
        <v>250000</v>
      </c>
      <c r="M712" s="120" t="s">
        <v>56</v>
      </c>
      <c r="N712" s="136">
        <v>20000</v>
      </c>
      <c r="O712" s="139"/>
      <c r="P712" s="132" t="s">
        <v>49</v>
      </c>
      <c r="Q712" s="141" t="s">
        <v>50</v>
      </c>
      <c r="R712" s="142">
        <f t="shared" si="10"/>
        <v>8</v>
      </c>
    </row>
    <row r="713" s="2" customFormat="1">
      <c r="A713" s="119">
        <f>MAX($A$19:A712)+1</f>
        <v>695</v>
      </c>
      <c r="B713" s="120" t="s">
        <v>41</v>
      </c>
      <c r="C713" s="121" t="s">
        <v>860</v>
      </c>
      <c r="D713" s="121" t="s">
        <v>965</v>
      </c>
      <c r="E713" s="122" t="s">
        <v>276</v>
      </c>
      <c r="F713" s="123" t="s">
        <v>863</v>
      </c>
      <c r="G713" s="123" t="s">
        <v>864</v>
      </c>
      <c r="H713" s="123" t="s">
        <v>991</v>
      </c>
      <c r="I713" s="133" t="s">
        <v>98</v>
      </c>
      <c r="J713" s="134">
        <v>5</v>
      </c>
      <c r="K713" s="134">
        <v>70000</v>
      </c>
      <c r="L713" s="135">
        <v>350000</v>
      </c>
      <c r="M713" s="120" t="s">
        <v>56</v>
      </c>
      <c r="N713" s="136">
        <v>28000</v>
      </c>
      <c r="O713" s="139"/>
      <c r="P713" s="132" t="s">
        <v>49</v>
      </c>
      <c r="Q713" s="141" t="s">
        <v>50</v>
      </c>
      <c r="R713" s="142">
        <f t="shared" si="10"/>
        <v>8</v>
      </c>
    </row>
    <row r="714" s="2" customFormat="1">
      <c r="A714" s="119">
        <f>MAX($A$19:A713)+1</f>
        <v>696</v>
      </c>
      <c r="B714" s="120" t="s">
        <v>41</v>
      </c>
      <c r="C714" s="121" t="s">
        <v>860</v>
      </c>
      <c r="D714" s="121" t="s">
        <v>965</v>
      </c>
      <c r="E714" s="122" t="s">
        <v>276</v>
      </c>
      <c r="F714" s="123" t="s">
        <v>863</v>
      </c>
      <c r="G714" s="123" t="s">
        <v>864</v>
      </c>
      <c r="H714" s="123" t="s">
        <v>992</v>
      </c>
      <c r="I714" s="133" t="s">
        <v>98</v>
      </c>
      <c r="J714" s="134">
        <v>4</v>
      </c>
      <c r="K714" s="134">
        <v>60000</v>
      </c>
      <c r="L714" s="135">
        <v>240000</v>
      </c>
      <c r="M714" s="120" t="s">
        <v>56</v>
      </c>
      <c r="N714" s="136">
        <v>19200</v>
      </c>
      <c r="O714" s="139"/>
      <c r="P714" s="132" t="s">
        <v>49</v>
      </c>
      <c r="Q714" s="141" t="s">
        <v>50</v>
      </c>
      <c r="R714" s="142">
        <f t="shared" si="10"/>
        <v>8</v>
      </c>
    </row>
    <row r="715" s="2" customFormat="1">
      <c r="A715" s="119">
        <f>MAX($A$19:A714)+1</f>
        <v>697</v>
      </c>
      <c r="B715" s="120" t="s">
        <v>41</v>
      </c>
      <c r="C715" s="121" t="s">
        <v>860</v>
      </c>
      <c r="D715" s="121" t="s">
        <v>965</v>
      </c>
      <c r="E715" s="122" t="s">
        <v>276</v>
      </c>
      <c r="F715" s="123" t="s">
        <v>863</v>
      </c>
      <c r="G715" s="123" t="s">
        <v>864</v>
      </c>
      <c r="H715" s="123" t="s">
        <v>993</v>
      </c>
      <c r="I715" s="133" t="s">
        <v>98</v>
      </c>
      <c r="J715" s="134">
        <v>2</v>
      </c>
      <c r="K715" s="134">
        <v>35000</v>
      </c>
      <c r="L715" s="135">
        <v>70000</v>
      </c>
      <c r="M715" s="120" t="s">
        <v>56</v>
      </c>
      <c r="N715" s="136">
        <v>5600</v>
      </c>
      <c r="O715" s="139"/>
      <c r="P715" s="132" t="s">
        <v>49</v>
      </c>
      <c r="Q715" s="141" t="s">
        <v>50</v>
      </c>
      <c r="R715" s="142">
        <f t="shared" si="10"/>
        <v>8</v>
      </c>
    </row>
    <row r="716" s="2" customFormat="1">
      <c r="A716" s="119">
        <f>MAX($A$19:A715)+1</f>
        <v>698</v>
      </c>
      <c r="B716" s="120" t="s">
        <v>41</v>
      </c>
      <c r="C716" s="121" t="s">
        <v>860</v>
      </c>
      <c r="D716" s="121" t="s">
        <v>965</v>
      </c>
      <c r="E716" s="122" t="s">
        <v>276</v>
      </c>
      <c r="F716" s="123" t="s">
        <v>863</v>
      </c>
      <c r="G716" s="123" t="s">
        <v>864</v>
      </c>
      <c r="H716" s="123" t="s">
        <v>994</v>
      </c>
      <c r="I716" s="133" t="s">
        <v>98</v>
      </c>
      <c r="J716" s="134">
        <v>1</v>
      </c>
      <c r="K716" s="134">
        <v>80000</v>
      </c>
      <c r="L716" s="135">
        <v>80000</v>
      </c>
      <c r="M716" s="120" t="s">
        <v>56</v>
      </c>
      <c r="N716" s="136">
        <v>6400</v>
      </c>
      <c r="O716" s="139"/>
      <c r="P716" s="132" t="s">
        <v>49</v>
      </c>
      <c r="Q716" s="141" t="s">
        <v>50</v>
      </c>
      <c r="R716" s="142">
        <f t="shared" si="10"/>
        <v>8</v>
      </c>
    </row>
    <row r="717" s="2" customFormat="1">
      <c r="A717" s="119">
        <f>MAX($A$19:A716)+1</f>
        <v>699</v>
      </c>
      <c r="B717" s="120" t="s">
        <v>41</v>
      </c>
      <c r="C717" s="121" t="s">
        <v>860</v>
      </c>
      <c r="D717" s="121" t="s">
        <v>965</v>
      </c>
      <c r="E717" s="122" t="s">
        <v>276</v>
      </c>
      <c r="F717" s="123" t="s">
        <v>863</v>
      </c>
      <c r="G717" s="123" t="s">
        <v>864</v>
      </c>
      <c r="H717" s="123" t="s">
        <v>995</v>
      </c>
      <c r="I717" s="133" t="s">
        <v>98</v>
      </c>
      <c r="J717" s="134">
        <v>1</v>
      </c>
      <c r="K717" s="134">
        <v>200000</v>
      </c>
      <c r="L717" s="135">
        <v>200000</v>
      </c>
      <c r="M717" s="120" t="s">
        <v>56</v>
      </c>
      <c r="N717" s="136">
        <v>16000</v>
      </c>
      <c r="O717" s="139"/>
      <c r="P717" s="132" t="s">
        <v>49</v>
      </c>
      <c r="Q717" s="141" t="s">
        <v>50</v>
      </c>
      <c r="R717" s="142">
        <f t="shared" si="10"/>
        <v>8</v>
      </c>
    </row>
    <row r="718" s="2" customFormat="1">
      <c r="A718" s="119">
        <f>MAX($A$19:A717)+1</f>
        <v>700</v>
      </c>
      <c r="B718" s="120" t="s">
        <v>41</v>
      </c>
      <c r="C718" s="121" t="s">
        <v>860</v>
      </c>
      <c r="D718" s="121" t="s">
        <v>996</v>
      </c>
      <c r="E718" s="122" t="s">
        <v>367</v>
      </c>
      <c r="F718" s="123" t="s">
        <v>863</v>
      </c>
      <c r="G718" s="123" t="s">
        <v>864</v>
      </c>
      <c r="H718" s="123" t="s">
        <v>884</v>
      </c>
      <c r="I718" s="133" t="s">
        <v>98</v>
      </c>
      <c r="J718" s="134">
        <v>500</v>
      </c>
      <c r="K718" s="134">
        <v>2000</v>
      </c>
      <c r="L718" s="135">
        <v>1000000</v>
      </c>
      <c r="M718" s="120" t="s">
        <v>229</v>
      </c>
      <c r="N718" s="136">
        <v>100000</v>
      </c>
      <c r="O718" s="139"/>
      <c r="P718" s="132" t="s">
        <v>49</v>
      </c>
      <c r="Q718" s="141" t="s">
        <v>50</v>
      </c>
      <c r="R718" s="142">
        <f t="shared" si="10"/>
        <v>10</v>
      </c>
    </row>
    <row r="719" s="2" customFormat="1">
      <c r="A719" s="119">
        <f>MAX($A$19:A718)+1</f>
        <v>701</v>
      </c>
      <c r="B719" s="120" t="s">
        <v>41</v>
      </c>
      <c r="C719" s="121" t="s">
        <v>860</v>
      </c>
      <c r="D719" s="121" t="s">
        <v>996</v>
      </c>
      <c r="E719" s="122" t="s">
        <v>367</v>
      </c>
      <c r="F719" s="123" t="s">
        <v>863</v>
      </c>
      <c r="G719" s="123" t="s">
        <v>864</v>
      </c>
      <c r="H719" s="123" t="s">
        <v>997</v>
      </c>
      <c r="I719" s="133" t="s">
        <v>98</v>
      </c>
      <c r="J719" s="134">
        <v>200</v>
      </c>
      <c r="K719" s="134">
        <v>2500</v>
      </c>
      <c r="L719" s="135">
        <v>500000</v>
      </c>
      <c r="M719" s="120" t="s">
        <v>229</v>
      </c>
      <c r="N719" s="136">
        <v>50000</v>
      </c>
      <c r="O719" s="139"/>
      <c r="P719" s="132" t="s">
        <v>49</v>
      </c>
      <c r="Q719" s="141" t="s">
        <v>50</v>
      </c>
      <c r="R719" s="142">
        <f t="shared" si="10"/>
        <v>10</v>
      </c>
    </row>
    <row r="720" s="2" customFormat="1">
      <c r="A720" s="119">
        <f>MAX($A$19:A719)+1</f>
        <v>702</v>
      </c>
      <c r="B720" s="120" t="s">
        <v>41</v>
      </c>
      <c r="C720" s="121" t="s">
        <v>860</v>
      </c>
      <c r="D720" s="121" t="s">
        <v>996</v>
      </c>
      <c r="E720" s="122" t="s">
        <v>367</v>
      </c>
      <c r="F720" s="123" t="s">
        <v>863</v>
      </c>
      <c r="G720" s="123" t="s">
        <v>864</v>
      </c>
      <c r="H720" s="123" t="s">
        <v>998</v>
      </c>
      <c r="I720" s="133" t="s">
        <v>98</v>
      </c>
      <c r="J720" s="134">
        <v>200</v>
      </c>
      <c r="K720" s="134">
        <v>2000</v>
      </c>
      <c r="L720" s="135">
        <v>400000</v>
      </c>
      <c r="M720" s="120" t="s">
        <v>229</v>
      </c>
      <c r="N720" s="136">
        <v>40000</v>
      </c>
      <c r="O720" s="139"/>
      <c r="P720" s="132" t="s">
        <v>49</v>
      </c>
      <c r="Q720" s="141" t="s">
        <v>50</v>
      </c>
      <c r="R720" s="142">
        <f t="shared" si="10"/>
        <v>10</v>
      </c>
    </row>
    <row r="721" s="2" customFormat="1">
      <c r="A721" s="119">
        <f>MAX($A$19:A720)+1</f>
        <v>703</v>
      </c>
      <c r="B721" s="120" t="s">
        <v>41</v>
      </c>
      <c r="C721" s="121" t="s">
        <v>860</v>
      </c>
      <c r="D721" s="121" t="s">
        <v>996</v>
      </c>
      <c r="E721" s="122" t="s">
        <v>367</v>
      </c>
      <c r="F721" s="123" t="s">
        <v>863</v>
      </c>
      <c r="G721" s="123" t="s">
        <v>864</v>
      </c>
      <c r="H721" s="123" t="s">
        <v>999</v>
      </c>
      <c r="I721" s="133" t="s">
        <v>98</v>
      </c>
      <c r="J721" s="134">
        <v>100</v>
      </c>
      <c r="K721" s="134">
        <v>2000</v>
      </c>
      <c r="L721" s="135">
        <v>200000</v>
      </c>
      <c r="M721" s="120" t="s">
        <v>229</v>
      </c>
      <c r="N721" s="136">
        <v>20000</v>
      </c>
      <c r="O721" s="139"/>
      <c r="P721" s="132" t="s">
        <v>49</v>
      </c>
      <c r="Q721" s="141" t="s">
        <v>50</v>
      </c>
      <c r="R721" s="142">
        <f t="shared" si="10"/>
        <v>10</v>
      </c>
    </row>
    <row r="722" s="2" customFormat="1">
      <c r="A722" s="119">
        <f>MAX($A$19:A721)+1</f>
        <v>704</v>
      </c>
      <c r="B722" s="120" t="s">
        <v>41</v>
      </c>
      <c r="C722" s="121" t="s">
        <v>860</v>
      </c>
      <c r="D722" s="121" t="s">
        <v>996</v>
      </c>
      <c r="E722" s="122" t="s">
        <v>367</v>
      </c>
      <c r="F722" s="123" t="s">
        <v>863</v>
      </c>
      <c r="G722" s="123" t="s">
        <v>864</v>
      </c>
      <c r="H722" s="123" t="s">
        <v>1000</v>
      </c>
      <c r="I722" s="133" t="s">
        <v>98</v>
      </c>
      <c r="J722" s="134">
        <v>100</v>
      </c>
      <c r="K722" s="134">
        <v>2500</v>
      </c>
      <c r="L722" s="135">
        <v>250000</v>
      </c>
      <c r="M722" s="120" t="s">
        <v>229</v>
      </c>
      <c r="N722" s="136">
        <v>25000</v>
      </c>
      <c r="O722" s="139"/>
      <c r="P722" s="132" t="s">
        <v>49</v>
      </c>
      <c r="Q722" s="141" t="s">
        <v>50</v>
      </c>
      <c r="R722" s="142">
        <f t="shared" si="10"/>
        <v>10</v>
      </c>
    </row>
    <row r="723" s="2" customFormat="1">
      <c r="A723" s="119">
        <f>MAX($A$19:A722)+1</f>
        <v>705</v>
      </c>
      <c r="B723" s="120" t="s">
        <v>41</v>
      </c>
      <c r="C723" s="121" t="s">
        <v>860</v>
      </c>
      <c r="D723" s="121" t="s">
        <v>996</v>
      </c>
      <c r="E723" s="122" t="s">
        <v>367</v>
      </c>
      <c r="F723" s="123" t="s">
        <v>863</v>
      </c>
      <c r="G723" s="123" t="s">
        <v>864</v>
      </c>
      <c r="H723" s="123" t="s">
        <v>1001</v>
      </c>
      <c r="I723" s="133" t="s">
        <v>98</v>
      </c>
      <c r="J723" s="134">
        <v>100</v>
      </c>
      <c r="K723" s="134">
        <v>2000</v>
      </c>
      <c r="L723" s="135">
        <v>200000</v>
      </c>
      <c r="M723" s="120" t="s">
        <v>229</v>
      </c>
      <c r="N723" s="136">
        <v>20000</v>
      </c>
      <c r="O723" s="139"/>
      <c r="P723" s="132" t="s">
        <v>49</v>
      </c>
      <c r="Q723" s="141" t="s">
        <v>50</v>
      </c>
      <c r="R723" s="142">
        <f t="shared" si="10"/>
        <v>10</v>
      </c>
    </row>
    <row r="724" s="2" customFormat="1">
      <c r="A724" s="119">
        <f>MAX($A$19:A723)+1</f>
        <v>706</v>
      </c>
      <c r="B724" s="120" t="s">
        <v>41</v>
      </c>
      <c r="C724" s="121" t="s">
        <v>860</v>
      </c>
      <c r="D724" s="121" t="s">
        <v>996</v>
      </c>
      <c r="E724" s="122" t="s">
        <v>367</v>
      </c>
      <c r="F724" s="123" t="s">
        <v>863</v>
      </c>
      <c r="G724" s="123" t="s">
        <v>864</v>
      </c>
      <c r="H724" s="123" t="s">
        <v>1002</v>
      </c>
      <c r="I724" s="133" t="s">
        <v>98</v>
      </c>
      <c r="J724" s="134">
        <v>100</v>
      </c>
      <c r="K724" s="134">
        <v>2500</v>
      </c>
      <c r="L724" s="135">
        <v>250000</v>
      </c>
      <c r="M724" s="120" t="s">
        <v>229</v>
      </c>
      <c r="N724" s="136">
        <v>25000</v>
      </c>
      <c r="O724" s="139"/>
      <c r="P724" s="132" t="s">
        <v>49</v>
      </c>
      <c r="Q724" s="141" t="s">
        <v>50</v>
      </c>
      <c r="R724" s="142">
        <f ref="R724:R787" t="shared" si="11">N724/L724*100</f>
        <v>10</v>
      </c>
    </row>
    <row r="725" s="2" customFormat="1">
      <c r="A725" s="119">
        <f>MAX($A$19:A724)+1</f>
        <v>707</v>
      </c>
      <c r="B725" s="120" t="s">
        <v>41</v>
      </c>
      <c r="C725" s="121" t="s">
        <v>860</v>
      </c>
      <c r="D725" s="121" t="s">
        <v>996</v>
      </c>
      <c r="E725" s="122" t="s">
        <v>367</v>
      </c>
      <c r="F725" s="123" t="s">
        <v>863</v>
      </c>
      <c r="G725" s="123" t="s">
        <v>864</v>
      </c>
      <c r="H725" s="123" t="s">
        <v>1003</v>
      </c>
      <c r="I725" s="133" t="s">
        <v>98</v>
      </c>
      <c r="J725" s="134">
        <v>100</v>
      </c>
      <c r="K725" s="134">
        <v>3000</v>
      </c>
      <c r="L725" s="135">
        <v>300000</v>
      </c>
      <c r="M725" s="120" t="s">
        <v>229</v>
      </c>
      <c r="N725" s="136">
        <v>30000</v>
      </c>
      <c r="O725" s="139"/>
      <c r="P725" s="132" t="s">
        <v>49</v>
      </c>
      <c r="Q725" s="141" t="s">
        <v>50</v>
      </c>
      <c r="R725" s="142">
        <f t="shared" si="11"/>
        <v>10</v>
      </c>
    </row>
    <row r="726" s="2" customFormat="1">
      <c r="A726" s="119">
        <f>MAX($A$19:A725)+1</f>
        <v>708</v>
      </c>
      <c r="B726" s="120" t="s">
        <v>41</v>
      </c>
      <c r="C726" s="121" t="s">
        <v>860</v>
      </c>
      <c r="D726" s="121" t="s">
        <v>996</v>
      </c>
      <c r="E726" s="122" t="s">
        <v>367</v>
      </c>
      <c r="F726" s="123" t="s">
        <v>863</v>
      </c>
      <c r="G726" s="123" t="s">
        <v>864</v>
      </c>
      <c r="H726" s="123" t="s">
        <v>1004</v>
      </c>
      <c r="I726" s="133" t="s">
        <v>98</v>
      </c>
      <c r="J726" s="134">
        <v>100</v>
      </c>
      <c r="K726" s="134">
        <v>3000</v>
      </c>
      <c r="L726" s="135">
        <v>300000</v>
      </c>
      <c r="M726" s="120" t="s">
        <v>229</v>
      </c>
      <c r="N726" s="136">
        <v>30000</v>
      </c>
      <c r="O726" s="139"/>
      <c r="P726" s="132" t="s">
        <v>49</v>
      </c>
      <c r="Q726" s="141" t="s">
        <v>50</v>
      </c>
      <c r="R726" s="142">
        <f t="shared" si="11"/>
        <v>10</v>
      </c>
    </row>
    <row r="727" s="2" customFormat="1">
      <c r="A727" s="119">
        <f>MAX($A$19:A726)+1</f>
        <v>709</v>
      </c>
      <c r="B727" s="120" t="s">
        <v>41</v>
      </c>
      <c r="C727" s="121" t="s">
        <v>860</v>
      </c>
      <c r="D727" s="121" t="s">
        <v>996</v>
      </c>
      <c r="E727" s="122" t="s">
        <v>367</v>
      </c>
      <c r="F727" s="123" t="s">
        <v>863</v>
      </c>
      <c r="G727" s="123" t="s">
        <v>864</v>
      </c>
      <c r="H727" s="123" t="s">
        <v>1005</v>
      </c>
      <c r="I727" s="133" t="s">
        <v>98</v>
      </c>
      <c r="J727" s="134">
        <v>6</v>
      </c>
      <c r="K727" s="134">
        <v>240000</v>
      </c>
      <c r="L727" s="135">
        <v>1440000</v>
      </c>
      <c r="M727" s="120" t="s">
        <v>229</v>
      </c>
      <c r="N727" s="136">
        <v>144000</v>
      </c>
      <c r="O727" s="139"/>
      <c r="P727" s="132" t="s">
        <v>49</v>
      </c>
      <c r="Q727" s="141" t="s">
        <v>50</v>
      </c>
      <c r="R727" s="142">
        <f t="shared" si="11"/>
        <v>10</v>
      </c>
    </row>
    <row r="728" s="2" customFormat="1">
      <c r="A728" s="119">
        <f>MAX($A$19:A727)+1</f>
        <v>710</v>
      </c>
      <c r="B728" s="120" t="s">
        <v>41</v>
      </c>
      <c r="C728" s="121" t="s">
        <v>860</v>
      </c>
      <c r="D728" s="121" t="s">
        <v>996</v>
      </c>
      <c r="E728" s="122" t="s">
        <v>367</v>
      </c>
      <c r="F728" s="123" t="s">
        <v>863</v>
      </c>
      <c r="G728" s="123" t="s">
        <v>864</v>
      </c>
      <c r="H728" s="123" t="s">
        <v>1006</v>
      </c>
      <c r="I728" s="133" t="s">
        <v>98</v>
      </c>
      <c r="J728" s="134">
        <v>10</v>
      </c>
      <c r="K728" s="134">
        <v>150000</v>
      </c>
      <c r="L728" s="135">
        <v>1500000</v>
      </c>
      <c r="M728" s="120" t="s">
        <v>229</v>
      </c>
      <c r="N728" s="136">
        <v>150000</v>
      </c>
      <c r="O728" s="139"/>
      <c r="P728" s="132" t="s">
        <v>49</v>
      </c>
      <c r="Q728" s="141" t="s">
        <v>50</v>
      </c>
      <c r="R728" s="142">
        <f t="shared" si="11"/>
        <v>10</v>
      </c>
    </row>
    <row r="729" s="2" customFormat="1">
      <c r="A729" s="119">
        <f>MAX($A$19:A728)+1</f>
        <v>711</v>
      </c>
      <c r="B729" s="120" t="s">
        <v>41</v>
      </c>
      <c r="C729" s="121" t="s">
        <v>860</v>
      </c>
      <c r="D729" s="121" t="s">
        <v>996</v>
      </c>
      <c r="E729" s="122" t="s">
        <v>367</v>
      </c>
      <c r="F729" s="123" t="s">
        <v>863</v>
      </c>
      <c r="G729" s="123" t="s">
        <v>864</v>
      </c>
      <c r="H729" s="123" t="s">
        <v>1007</v>
      </c>
      <c r="I729" s="133" t="s">
        <v>100</v>
      </c>
      <c r="J729" s="134">
        <v>7</v>
      </c>
      <c r="K729" s="134">
        <v>125000</v>
      </c>
      <c r="L729" s="135">
        <v>875000</v>
      </c>
      <c r="M729" s="120" t="s">
        <v>229</v>
      </c>
      <c r="N729" s="136">
        <v>87500</v>
      </c>
      <c r="O729" s="139"/>
      <c r="P729" s="132" t="s">
        <v>49</v>
      </c>
      <c r="Q729" s="141" t="s">
        <v>50</v>
      </c>
      <c r="R729" s="142">
        <f t="shared" si="11"/>
        <v>10</v>
      </c>
    </row>
    <row r="730" s="2" customFormat="1">
      <c r="A730" s="119">
        <f>MAX($A$19:A729)+1</f>
        <v>712</v>
      </c>
      <c r="B730" s="120" t="s">
        <v>41</v>
      </c>
      <c r="C730" s="121" t="s">
        <v>860</v>
      </c>
      <c r="D730" s="121" t="s">
        <v>996</v>
      </c>
      <c r="E730" s="122" t="s">
        <v>367</v>
      </c>
      <c r="F730" s="123" t="s">
        <v>863</v>
      </c>
      <c r="G730" s="123" t="s">
        <v>864</v>
      </c>
      <c r="H730" s="123" t="s">
        <v>1008</v>
      </c>
      <c r="I730" s="133" t="s">
        <v>98</v>
      </c>
      <c r="J730" s="134">
        <v>20</v>
      </c>
      <c r="K730" s="134">
        <v>20000</v>
      </c>
      <c r="L730" s="135">
        <v>400000</v>
      </c>
      <c r="M730" s="120" t="s">
        <v>229</v>
      </c>
      <c r="N730" s="136">
        <v>40000</v>
      </c>
      <c r="O730" s="139"/>
      <c r="P730" s="132" t="s">
        <v>49</v>
      </c>
      <c r="Q730" s="141" t="s">
        <v>50</v>
      </c>
      <c r="R730" s="142">
        <f t="shared" si="11"/>
        <v>10</v>
      </c>
    </row>
    <row r="731" s="2" customFormat="1">
      <c r="A731" s="119">
        <f>MAX($A$19:A730)+1</f>
        <v>713</v>
      </c>
      <c r="B731" s="120" t="s">
        <v>41</v>
      </c>
      <c r="C731" s="121" t="s">
        <v>860</v>
      </c>
      <c r="D731" s="121" t="s">
        <v>996</v>
      </c>
      <c r="E731" s="122" t="s">
        <v>367</v>
      </c>
      <c r="F731" s="123" t="s">
        <v>863</v>
      </c>
      <c r="G731" s="123" t="s">
        <v>864</v>
      </c>
      <c r="H731" s="123" t="s">
        <v>1009</v>
      </c>
      <c r="I731" s="133" t="s">
        <v>98</v>
      </c>
      <c r="J731" s="134">
        <v>20</v>
      </c>
      <c r="K731" s="134">
        <v>15000</v>
      </c>
      <c r="L731" s="135">
        <v>300000</v>
      </c>
      <c r="M731" s="120" t="s">
        <v>229</v>
      </c>
      <c r="N731" s="136">
        <v>30000</v>
      </c>
      <c r="O731" s="139"/>
      <c r="P731" s="132" t="s">
        <v>49</v>
      </c>
      <c r="Q731" s="141" t="s">
        <v>50</v>
      </c>
      <c r="R731" s="142">
        <f t="shared" si="11"/>
        <v>10</v>
      </c>
    </row>
    <row r="732" s="2" customFormat="1">
      <c r="A732" s="119">
        <f>MAX($A$19:A731)+1</f>
        <v>714</v>
      </c>
      <c r="B732" s="120" t="s">
        <v>41</v>
      </c>
      <c r="C732" s="121" t="s">
        <v>860</v>
      </c>
      <c r="D732" s="121" t="s">
        <v>996</v>
      </c>
      <c r="E732" s="122" t="s">
        <v>367</v>
      </c>
      <c r="F732" s="123" t="s">
        <v>863</v>
      </c>
      <c r="G732" s="123" t="s">
        <v>864</v>
      </c>
      <c r="H732" s="123" t="s">
        <v>1010</v>
      </c>
      <c r="I732" s="133" t="s">
        <v>98</v>
      </c>
      <c r="J732" s="134">
        <v>10</v>
      </c>
      <c r="K732" s="134">
        <v>175000</v>
      </c>
      <c r="L732" s="135">
        <v>1750000</v>
      </c>
      <c r="M732" s="120" t="s">
        <v>229</v>
      </c>
      <c r="N732" s="136">
        <v>175000</v>
      </c>
      <c r="O732" s="139"/>
      <c r="P732" s="132" t="s">
        <v>49</v>
      </c>
      <c r="Q732" s="141" t="s">
        <v>50</v>
      </c>
      <c r="R732" s="142">
        <f t="shared" si="11"/>
        <v>10</v>
      </c>
    </row>
    <row r="733" s="2" customFormat="1">
      <c r="A733" s="119">
        <f>MAX($A$19:A732)+1</f>
        <v>715</v>
      </c>
      <c r="B733" s="120" t="s">
        <v>41</v>
      </c>
      <c r="C733" s="121" t="s">
        <v>860</v>
      </c>
      <c r="D733" s="121" t="s">
        <v>996</v>
      </c>
      <c r="E733" s="122" t="s">
        <v>367</v>
      </c>
      <c r="F733" s="123" t="s">
        <v>863</v>
      </c>
      <c r="G733" s="123" t="s">
        <v>864</v>
      </c>
      <c r="H733" s="123" t="s">
        <v>1011</v>
      </c>
      <c r="I733" s="133" t="s">
        <v>98</v>
      </c>
      <c r="J733" s="134">
        <v>5</v>
      </c>
      <c r="K733" s="134">
        <v>150000</v>
      </c>
      <c r="L733" s="135">
        <v>750000</v>
      </c>
      <c r="M733" s="120" t="s">
        <v>229</v>
      </c>
      <c r="N733" s="136">
        <v>75000</v>
      </c>
      <c r="O733" s="139"/>
      <c r="P733" s="132" t="s">
        <v>49</v>
      </c>
      <c r="Q733" s="141" t="s">
        <v>50</v>
      </c>
      <c r="R733" s="142">
        <f t="shared" si="11"/>
        <v>10</v>
      </c>
    </row>
    <row r="734" s="2" customFormat="1">
      <c r="A734" s="119">
        <f>MAX($A$19:A733)+1</f>
        <v>716</v>
      </c>
      <c r="B734" s="120" t="s">
        <v>41</v>
      </c>
      <c r="C734" s="121" t="s">
        <v>860</v>
      </c>
      <c r="D734" s="121" t="s">
        <v>996</v>
      </c>
      <c r="E734" s="122" t="s">
        <v>367</v>
      </c>
      <c r="F734" s="123" t="s">
        <v>863</v>
      </c>
      <c r="G734" s="123" t="s">
        <v>864</v>
      </c>
      <c r="H734" s="123" t="s">
        <v>1012</v>
      </c>
      <c r="I734" s="133" t="s">
        <v>104</v>
      </c>
      <c r="J734" s="134">
        <v>25</v>
      </c>
      <c r="K734" s="134">
        <v>78000</v>
      </c>
      <c r="L734" s="135">
        <v>1950000</v>
      </c>
      <c r="M734" s="120" t="s">
        <v>229</v>
      </c>
      <c r="N734" s="136">
        <v>195000</v>
      </c>
      <c r="O734" s="139"/>
      <c r="P734" s="132" t="s">
        <v>49</v>
      </c>
      <c r="Q734" s="141" t="s">
        <v>50</v>
      </c>
      <c r="R734" s="142">
        <f t="shared" si="11"/>
        <v>10</v>
      </c>
    </row>
    <row r="735" s="2" customFormat="1">
      <c r="A735" s="119">
        <f>MAX($A$19:A734)+1</f>
        <v>717</v>
      </c>
      <c r="B735" s="120" t="s">
        <v>41</v>
      </c>
      <c r="C735" s="121" t="s">
        <v>860</v>
      </c>
      <c r="D735" s="121" t="s">
        <v>996</v>
      </c>
      <c r="E735" s="122" t="s">
        <v>367</v>
      </c>
      <c r="F735" s="123" t="s">
        <v>863</v>
      </c>
      <c r="G735" s="123" t="s">
        <v>864</v>
      </c>
      <c r="H735" s="123" t="s">
        <v>1013</v>
      </c>
      <c r="I735" s="133" t="s">
        <v>98</v>
      </c>
      <c r="J735" s="134">
        <v>5</v>
      </c>
      <c r="K735" s="134">
        <v>600000</v>
      </c>
      <c r="L735" s="135">
        <v>3000000</v>
      </c>
      <c r="M735" s="120" t="s">
        <v>229</v>
      </c>
      <c r="N735" s="136">
        <v>300000</v>
      </c>
      <c r="O735" s="139"/>
      <c r="P735" s="132" t="s">
        <v>49</v>
      </c>
      <c r="Q735" s="141" t="s">
        <v>50</v>
      </c>
      <c r="R735" s="142">
        <f t="shared" si="11"/>
        <v>10</v>
      </c>
    </row>
    <row r="736" s="2" customFormat="1">
      <c r="A736" s="119">
        <f>MAX($A$19:A735)+1</f>
        <v>718</v>
      </c>
      <c r="B736" s="120" t="s">
        <v>41</v>
      </c>
      <c r="C736" s="121" t="s">
        <v>860</v>
      </c>
      <c r="D736" s="121" t="s">
        <v>996</v>
      </c>
      <c r="E736" s="122" t="s">
        <v>367</v>
      </c>
      <c r="F736" s="123" t="s">
        <v>863</v>
      </c>
      <c r="G736" s="123" t="s">
        <v>864</v>
      </c>
      <c r="H736" s="123" t="s">
        <v>1014</v>
      </c>
      <c r="I736" s="133" t="s">
        <v>98</v>
      </c>
      <c r="J736" s="134">
        <v>10</v>
      </c>
      <c r="K736" s="134">
        <v>80000</v>
      </c>
      <c r="L736" s="135">
        <v>800000</v>
      </c>
      <c r="M736" s="120" t="s">
        <v>229</v>
      </c>
      <c r="N736" s="136">
        <v>80000</v>
      </c>
      <c r="O736" s="139"/>
      <c r="P736" s="132" t="s">
        <v>49</v>
      </c>
      <c r="Q736" s="141" t="s">
        <v>50</v>
      </c>
      <c r="R736" s="142">
        <f t="shared" si="11"/>
        <v>10</v>
      </c>
    </row>
    <row r="737" s="2" customFormat="1">
      <c r="A737" s="119">
        <f>MAX($A$19:A736)+1</f>
        <v>719</v>
      </c>
      <c r="B737" s="120" t="s">
        <v>41</v>
      </c>
      <c r="C737" s="121" t="s">
        <v>860</v>
      </c>
      <c r="D737" s="121" t="s">
        <v>996</v>
      </c>
      <c r="E737" s="122" t="s">
        <v>367</v>
      </c>
      <c r="F737" s="123" t="s">
        <v>863</v>
      </c>
      <c r="G737" s="123" t="s">
        <v>864</v>
      </c>
      <c r="H737" s="123" t="s">
        <v>1015</v>
      </c>
      <c r="I737" s="133" t="s">
        <v>98</v>
      </c>
      <c r="J737" s="134">
        <v>10</v>
      </c>
      <c r="K737" s="134">
        <v>40000</v>
      </c>
      <c r="L737" s="135">
        <v>400000</v>
      </c>
      <c r="M737" s="120" t="s">
        <v>229</v>
      </c>
      <c r="N737" s="136">
        <v>40000</v>
      </c>
      <c r="O737" s="139"/>
      <c r="P737" s="132" t="s">
        <v>49</v>
      </c>
      <c r="Q737" s="141" t="s">
        <v>50</v>
      </c>
      <c r="R737" s="142">
        <f t="shared" si="11"/>
        <v>10</v>
      </c>
    </row>
    <row r="738" s="2" customFormat="1">
      <c r="A738" s="119">
        <f>MAX($A$19:A737)+1</f>
        <v>720</v>
      </c>
      <c r="B738" s="120" t="s">
        <v>41</v>
      </c>
      <c r="C738" s="121" t="s">
        <v>860</v>
      </c>
      <c r="D738" s="121" t="s">
        <v>996</v>
      </c>
      <c r="E738" s="122" t="s">
        <v>367</v>
      </c>
      <c r="F738" s="123" t="s">
        <v>863</v>
      </c>
      <c r="G738" s="123" t="s">
        <v>864</v>
      </c>
      <c r="H738" s="123" t="s">
        <v>1016</v>
      </c>
      <c r="I738" s="133" t="s">
        <v>98</v>
      </c>
      <c r="J738" s="134">
        <v>20</v>
      </c>
      <c r="K738" s="134">
        <v>45000</v>
      </c>
      <c r="L738" s="135">
        <v>900000</v>
      </c>
      <c r="M738" s="120" t="s">
        <v>229</v>
      </c>
      <c r="N738" s="136">
        <v>90000</v>
      </c>
      <c r="O738" s="139"/>
      <c r="P738" s="132" t="s">
        <v>49</v>
      </c>
      <c r="Q738" s="141" t="s">
        <v>50</v>
      </c>
      <c r="R738" s="142">
        <f t="shared" si="11"/>
        <v>10</v>
      </c>
    </row>
    <row r="739" s="2" customFormat="1">
      <c r="A739" s="119">
        <f>MAX($A$19:A738)+1</f>
        <v>721</v>
      </c>
      <c r="B739" s="120" t="s">
        <v>41</v>
      </c>
      <c r="C739" s="121" t="s">
        <v>860</v>
      </c>
      <c r="D739" s="121" t="s">
        <v>996</v>
      </c>
      <c r="E739" s="122" t="s">
        <v>367</v>
      </c>
      <c r="F739" s="123" t="s">
        <v>863</v>
      </c>
      <c r="G739" s="123" t="s">
        <v>864</v>
      </c>
      <c r="H739" s="123" t="s">
        <v>1017</v>
      </c>
      <c r="I739" s="133" t="s">
        <v>98</v>
      </c>
      <c r="J739" s="134">
        <v>30</v>
      </c>
      <c r="K739" s="134">
        <v>230000</v>
      </c>
      <c r="L739" s="135">
        <v>6900000</v>
      </c>
      <c r="M739" s="120" t="s">
        <v>229</v>
      </c>
      <c r="N739" s="136">
        <v>690000</v>
      </c>
      <c r="O739" s="139"/>
      <c r="P739" s="132" t="s">
        <v>49</v>
      </c>
      <c r="Q739" s="141" t="s">
        <v>50</v>
      </c>
      <c r="R739" s="142">
        <f t="shared" si="11"/>
        <v>10</v>
      </c>
    </row>
    <row r="740" s="2" customFormat="1">
      <c r="A740" s="119">
        <f>MAX($A$19:A739)+1</f>
        <v>722</v>
      </c>
      <c r="B740" s="120" t="s">
        <v>41</v>
      </c>
      <c r="C740" s="121" t="s">
        <v>860</v>
      </c>
      <c r="D740" s="121" t="s">
        <v>996</v>
      </c>
      <c r="E740" s="122" t="s">
        <v>367</v>
      </c>
      <c r="F740" s="123" t="s">
        <v>863</v>
      </c>
      <c r="G740" s="123" t="s">
        <v>864</v>
      </c>
      <c r="H740" s="123" t="s">
        <v>1018</v>
      </c>
      <c r="I740" s="133" t="s">
        <v>98</v>
      </c>
      <c r="J740" s="134">
        <v>30</v>
      </c>
      <c r="K740" s="134">
        <v>70000</v>
      </c>
      <c r="L740" s="135">
        <v>2100000</v>
      </c>
      <c r="M740" s="120" t="s">
        <v>229</v>
      </c>
      <c r="N740" s="136">
        <v>210000</v>
      </c>
      <c r="O740" s="139"/>
      <c r="P740" s="132" t="s">
        <v>49</v>
      </c>
      <c r="Q740" s="141" t="s">
        <v>50</v>
      </c>
      <c r="R740" s="142">
        <f t="shared" si="11"/>
        <v>10</v>
      </c>
    </row>
    <row r="741" s="2" customFormat="1">
      <c r="A741" s="119">
        <f>MAX($A$19:A740)+1</f>
        <v>723</v>
      </c>
      <c r="B741" s="120" t="s">
        <v>41</v>
      </c>
      <c r="C741" s="121" t="s">
        <v>860</v>
      </c>
      <c r="D741" s="121" t="s">
        <v>996</v>
      </c>
      <c r="E741" s="122" t="s">
        <v>367</v>
      </c>
      <c r="F741" s="123" t="s">
        <v>863</v>
      </c>
      <c r="G741" s="123" t="s">
        <v>864</v>
      </c>
      <c r="H741" s="123" t="s">
        <v>1019</v>
      </c>
      <c r="I741" s="133" t="s">
        <v>98</v>
      </c>
      <c r="J741" s="134">
        <v>20</v>
      </c>
      <c r="K741" s="134">
        <v>190000</v>
      </c>
      <c r="L741" s="135">
        <v>3800000</v>
      </c>
      <c r="M741" s="120" t="s">
        <v>229</v>
      </c>
      <c r="N741" s="136">
        <v>380000</v>
      </c>
      <c r="O741" s="139"/>
      <c r="P741" s="132" t="s">
        <v>49</v>
      </c>
      <c r="Q741" s="141" t="s">
        <v>50</v>
      </c>
      <c r="R741" s="142">
        <f t="shared" si="11"/>
        <v>10</v>
      </c>
    </row>
    <row r="742" s="2" customFormat="1">
      <c r="A742" s="119">
        <f>MAX($A$19:A741)+1</f>
        <v>724</v>
      </c>
      <c r="B742" s="120" t="s">
        <v>41</v>
      </c>
      <c r="C742" s="121" t="s">
        <v>860</v>
      </c>
      <c r="D742" s="121" t="s">
        <v>996</v>
      </c>
      <c r="E742" s="122" t="s">
        <v>367</v>
      </c>
      <c r="F742" s="123" t="s">
        <v>863</v>
      </c>
      <c r="G742" s="123" t="s">
        <v>864</v>
      </c>
      <c r="H742" s="123" t="s">
        <v>1020</v>
      </c>
      <c r="I742" s="133" t="s">
        <v>98</v>
      </c>
      <c r="J742" s="134">
        <v>6</v>
      </c>
      <c r="K742" s="134">
        <v>560000</v>
      </c>
      <c r="L742" s="135">
        <v>3360000</v>
      </c>
      <c r="M742" s="120" t="s">
        <v>229</v>
      </c>
      <c r="N742" s="136">
        <v>336000</v>
      </c>
      <c r="O742" s="139"/>
      <c r="P742" s="132" t="s">
        <v>49</v>
      </c>
      <c r="Q742" s="141" t="s">
        <v>50</v>
      </c>
      <c r="R742" s="142">
        <f t="shared" si="11"/>
        <v>10</v>
      </c>
    </row>
    <row r="743" s="2" customFormat="1">
      <c r="A743" s="119">
        <f>MAX($A$19:A742)+1</f>
        <v>725</v>
      </c>
      <c r="B743" s="120" t="s">
        <v>41</v>
      </c>
      <c r="C743" s="121" t="s">
        <v>860</v>
      </c>
      <c r="D743" s="121" t="s">
        <v>996</v>
      </c>
      <c r="E743" s="122" t="s">
        <v>367</v>
      </c>
      <c r="F743" s="123" t="s">
        <v>863</v>
      </c>
      <c r="G743" s="123" t="s">
        <v>864</v>
      </c>
      <c r="H743" s="123" t="s">
        <v>1021</v>
      </c>
      <c r="I743" s="133" t="s">
        <v>98</v>
      </c>
      <c r="J743" s="134">
        <v>6</v>
      </c>
      <c r="K743" s="134">
        <v>550000</v>
      </c>
      <c r="L743" s="135">
        <v>3300000</v>
      </c>
      <c r="M743" s="120" t="s">
        <v>229</v>
      </c>
      <c r="N743" s="136">
        <v>330000</v>
      </c>
      <c r="O743" s="139"/>
      <c r="P743" s="132" t="s">
        <v>49</v>
      </c>
      <c r="Q743" s="141" t="s">
        <v>50</v>
      </c>
      <c r="R743" s="142">
        <f t="shared" si="11"/>
        <v>10</v>
      </c>
    </row>
    <row r="744" s="2" customFormat="1">
      <c r="A744" s="119">
        <f>MAX($A$19:A743)+1</f>
        <v>726</v>
      </c>
      <c r="B744" s="120" t="s">
        <v>41</v>
      </c>
      <c r="C744" s="121" t="s">
        <v>860</v>
      </c>
      <c r="D744" s="121" t="s">
        <v>996</v>
      </c>
      <c r="E744" s="122" t="s">
        <v>367</v>
      </c>
      <c r="F744" s="123" t="s">
        <v>863</v>
      </c>
      <c r="G744" s="123" t="s">
        <v>864</v>
      </c>
      <c r="H744" s="123" t="s">
        <v>1022</v>
      </c>
      <c r="I744" s="133" t="s">
        <v>98</v>
      </c>
      <c r="J744" s="134">
        <v>20</v>
      </c>
      <c r="K744" s="134">
        <v>6000</v>
      </c>
      <c r="L744" s="135">
        <v>120000</v>
      </c>
      <c r="M744" s="120" t="s">
        <v>229</v>
      </c>
      <c r="N744" s="136">
        <v>12000</v>
      </c>
      <c r="O744" s="139"/>
      <c r="P744" s="132" t="s">
        <v>49</v>
      </c>
      <c r="Q744" s="141" t="s">
        <v>50</v>
      </c>
      <c r="R744" s="142">
        <f t="shared" si="11"/>
        <v>10</v>
      </c>
    </row>
    <row r="745" s="2" customFormat="1">
      <c r="A745" s="119">
        <f>MAX($A$19:A744)+1</f>
        <v>727</v>
      </c>
      <c r="B745" s="120" t="s">
        <v>41</v>
      </c>
      <c r="C745" s="121" t="s">
        <v>860</v>
      </c>
      <c r="D745" s="121" t="s">
        <v>996</v>
      </c>
      <c r="E745" s="122" t="s">
        <v>367</v>
      </c>
      <c r="F745" s="123" t="s">
        <v>863</v>
      </c>
      <c r="G745" s="123" t="s">
        <v>864</v>
      </c>
      <c r="H745" s="123" t="s">
        <v>1023</v>
      </c>
      <c r="I745" s="133" t="s">
        <v>98</v>
      </c>
      <c r="J745" s="134">
        <v>5</v>
      </c>
      <c r="K745" s="134">
        <v>150000</v>
      </c>
      <c r="L745" s="135">
        <v>750000</v>
      </c>
      <c r="M745" s="120" t="s">
        <v>229</v>
      </c>
      <c r="N745" s="136">
        <v>75000</v>
      </c>
      <c r="O745" s="139"/>
      <c r="P745" s="132" t="s">
        <v>49</v>
      </c>
      <c r="Q745" s="141" t="s">
        <v>50</v>
      </c>
      <c r="R745" s="142">
        <f t="shared" si="11"/>
        <v>10</v>
      </c>
    </row>
    <row r="746" s="2" customFormat="1">
      <c r="A746" s="119">
        <f>MAX($A$19:A745)+1</f>
        <v>728</v>
      </c>
      <c r="B746" s="120" t="s">
        <v>41</v>
      </c>
      <c r="C746" s="121" t="s">
        <v>860</v>
      </c>
      <c r="D746" s="121" t="s">
        <v>996</v>
      </c>
      <c r="E746" s="122" t="s">
        <v>367</v>
      </c>
      <c r="F746" s="123" t="s">
        <v>863</v>
      </c>
      <c r="G746" s="123" t="s">
        <v>864</v>
      </c>
      <c r="H746" s="123" t="s">
        <v>1024</v>
      </c>
      <c r="I746" s="133" t="s">
        <v>98</v>
      </c>
      <c r="J746" s="134">
        <v>10</v>
      </c>
      <c r="K746" s="134">
        <v>140000</v>
      </c>
      <c r="L746" s="135">
        <v>1400000</v>
      </c>
      <c r="M746" s="120" t="s">
        <v>229</v>
      </c>
      <c r="N746" s="136">
        <v>140000</v>
      </c>
      <c r="O746" s="139"/>
      <c r="P746" s="132" t="s">
        <v>49</v>
      </c>
      <c r="Q746" s="141" t="s">
        <v>50</v>
      </c>
      <c r="R746" s="142">
        <f t="shared" si="11"/>
        <v>10</v>
      </c>
    </row>
    <row r="747" s="2" customFormat="1">
      <c r="A747" s="119">
        <f>MAX($A$19:A746)+1</f>
        <v>729</v>
      </c>
      <c r="B747" s="120" t="s">
        <v>41</v>
      </c>
      <c r="C747" s="121" t="s">
        <v>860</v>
      </c>
      <c r="D747" s="121" t="s">
        <v>996</v>
      </c>
      <c r="E747" s="122" t="s">
        <v>367</v>
      </c>
      <c r="F747" s="123" t="s">
        <v>863</v>
      </c>
      <c r="G747" s="123" t="s">
        <v>864</v>
      </c>
      <c r="H747" s="123" t="s">
        <v>1025</v>
      </c>
      <c r="I747" s="133" t="s">
        <v>98</v>
      </c>
      <c r="J747" s="134">
        <v>10</v>
      </c>
      <c r="K747" s="134">
        <v>10000</v>
      </c>
      <c r="L747" s="135">
        <v>100000</v>
      </c>
      <c r="M747" s="120" t="s">
        <v>229</v>
      </c>
      <c r="N747" s="136">
        <v>10000</v>
      </c>
      <c r="O747" s="139"/>
      <c r="P747" s="132" t="s">
        <v>49</v>
      </c>
      <c r="Q747" s="141" t="s">
        <v>50</v>
      </c>
      <c r="R747" s="142">
        <f t="shared" si="11"/>
        <v>10</v>
      </c>
    </row>
    <row r="748" s="2" customFormat="1">
      <c r="A748" s="119">
        <f>MAX($A$19:A747)+1</f>
        <v>730</v>
      </c>
      <c r="B748" s="120" t="s">
        <v>41</v>
      </c>
      <c r="C748" s="121" t="s">
        <v>860</v>
      </c>
      <c r="D748" s="121" t="s">
        <v>996</v>
      </c>
      <c r="E748" s="122" t="s">
        <v>367</v>
      </c>
      <c r="F748" s="123" t="s">
        <v>863</v>
      </c>
      <c r="G748" s="123" t="s">
        <v>864</v>
      </c>
      <c r="H748" s="123" t="s">
        <v>1026</v>
      </c>
      <c r="I748" s="133" t="s">
        <v>98</v>
      </c>
      <c r="J748" s="134">
        <v>5</v>
      </c>
      <c r="K748" s="134">
        <v>25000</v>
      </c>
      <c r="L748" s="135">
        <v>125000</v>
      </c>
      <c r="M748" s="120" t="s">
        <v>229</v>
      </c>
      <c r="N748" s="136">
        <v>12500</v>
      </c>
      <c r="O748" s="139"/>
      <c r="P748" s="132" t="s">
        <v>49</v>
      </c>
      <c r="Q748" s="141" t="s">
        <v>50</v>
      </c>
      <c r="R748" s="142">
        <f t="shared" si="11"/>
        <v>10</v>
      </c>
    </row>
    <row r="749" s="2" customFormat="1">
      <c r="A749" s="119">
        <f>MAX($A$19:A748)+1</f>
        <v>731</v>
      </c>
      <c r="B749" s="120" t="s">
        <v>41</v>
      </c>
      <c r="C749" s="121" t="s">
        <v>860</v>
      </c>
      <c r="D749" s="121" t="s">
        <v>996</v>
      </c>
      <c r="E749" s="122" t="s">
        <v>367</v>
      </c>
      <c r="F749" s="123" t="s">
        <v>863</v>
      </c>
      <c r="G749" s="123" t="s">
        <v>864</v>
      </c>
      <c r="H749" s="123" t="s">
        <v>1027</v>
      </c>
      <c r="I749" s="133" t="s">
        <v>100</v>
      </c>
      <c r="J749" s="134">
        <v>30</v>
      </c>
      <c r="K749" s="134">
        <v>5000</v>
      </c>
      <c r="L749" s="135">
        <v>150000</v>
      </c>
      <c r="M749" s="120" t="s">
        <v>229</v>
      </c>
      <c r="N749" s="136">
        <v>15000</v>
      </c>
      <c r="O749" s="139"/>
      <c r="P749" s="132" t="s">
        <v>49</v>
      </c>
      <c r="Q749" s="141" t="s">
        <v>50</v>
      </c>
      <c r="R749" s="142">
        <f t="shared" si="11"/>
        <v>10</v>
      </c>
    </row>
    <row r="750" s="2" customFormat="1">
      <c r="A750" s="119">
        <f>MAX($A$19:A749)+1</f>
        <v>732</v>
      </c>
      <c r="B750" s="120" t="s">
        <v>41</v>
      </c>
      <c r="C750" s="121" t="s">
        <v>860</v>
      </c>
      <c r="D750" s="121" t="s">
        <v>996</v>
      </c>
      <c r="E750" s="122" t="s">
        <v>367</v>
      </c>
      <c r="F750" s="123" t="s">
        <v>863</v>
      </c>
      <c r="G750" s="123" t="s">
        <v>864</v>
      </c>
      <c r="H750" s="123" t="s">
        <v>1028</v>
      </c>
      <c r="I750" s="133" t="s">
        <v>100</v>
      </c>
      <c r="J750" s="134">
        <v>20</v>
      </c>
      <c r="K750" s="134">
        <v>4000</v>
      </c>
      <c r="L750" s="135">
        <v>80000</v>
      </c>
      <c r="M750" s="120" t="s">
        <v>229</v>
      </c>
      <c r="N750" s="136">
        <v>8000</v>
      </c>
      <c r="O750" s="139"/>
      <c r="P750" s="132" t="s">
        <v>49</v>
      </c>
      <c r="Q750" s="141" t="s">
        <v>50</v>
      </c>
      <c r="R750" s="142">
        <f t="shared" si="11"/>
        <v>10</v>
      </c>
    </row>
    <row r="751" s="2" customFormat="1">
      <c r="A751" s="119">
        <f>MAX($A$19:A750)+1</f>
        <v>733</v>
      </c>
      <c r="B751" s="120" t="s">
        <v>41</v>
      </c>
      <c r="C751" s="121" t="s">
        <v>860</v>
      </c>
      <c r="D751" s="121" t="s">
        <v>996</v>
      </c>
      <c r="E751" s="122" t="s">
        <v>367</v>
      </c>
      <c r="F751" s="123" t="s">
        <v>863</v>
      </c>
      <c r="G751" s="123" t="s">
        <v>864</v>
      </c>
      <c r="H751" s="123" t="s">
        <v>1029</v>
      </c>
      <c r="I751" s="133" t="s">
        <v>98</v>
      </c>
      <c r="J751" s="134">
        <v>10</v>
      </c>
      <c r="K751" s="134">
        <v>25000</v>
      </c>
      <c r="L751" s="135">
        <v>250000</v>
      </c>
      <c r="M751" s="120" t="s">
        <v>229</v>
      </c>
      <c r="N751" s="136">
        <v>25000</v>
      </c>
      <c r="O751" s="139"/>
      <c r="P751" s="132" t="s">
        <v>49</v>
      </c>
      <c r="Q751" s="141" t="s">
        <v>50</v>
      </c>
      <c r="R751" s="142">
        <f t="shared" si="11"/>
        <v>10</v>
      </c>
    </row>
    <row r="752" s="2" customFormat="1">
      <c r="A752" s="119">
        <f>MAX($A$19:A751)+1</f>
        <v>734</v>
      </c>
      <c r="B752" s="120" t="s">
        <v>41</v>
      </c>
      <c r="C752" s="121" t="s">
        <v>860</v>
      </c>
      <c r="D752" s="121" t="s">
        <v>996</v>
      </c>
      <c r="E752" s="122" t="s">
        <v>367</v>
      </c>
      <c r="F752" s="123" t="s">
        <v>863</v>
      </c>
      <c r="G752" s="123" t="s">
        <v>864</v>
      </c>
      <c r="H752" s="123" t="s">
        <v>1030</v>
      </c>
      <c r="I752" s="133" t="s">
        <v>98</v>
      </c>
      <c r="J752" s="134">
        <v>50</v>
      </c>
      <c r="K752" s="134">
        <v>3000</v>
      </c>
      <c r="L752" s="135">
        <v>150000</v>
      </c>
      <c r="M752" s="120" t="s">
        <v>229</v>
      </c>
      <c r="N752" s="136">
        <v>15000</v>
      </c>
      <c r="O752" s="139"/>
      <c r="P752" s="132" t="s">
        <v>49</v>
      </c>
      <c r="Q752" s="141" t="s">
        <v>50</v>
      </c>
      <c r="R752" s="142">
        <f t="shared" si="11"/>
        <v>10</v>
      </c>
    </row>
    <row r="753" s="2" customFormat="1">
      <c r="A753" s="119">
        <f>MAX($A$19:A752)+1</f>
        <v>735</v>
      </c>
      <c r="B753" s="120" t="s">
        <v>41</v>
      </c>
      <c r="C753" s="121" t="s">
        <v>860</v>
      </c>
      <c r="D753" s="121" t="s">
        <v>996</v>
      </c>
      <c r="E753" s="122" t="s">
        <v>367</v>
      </c>
      <c r="F753" s="123" t="s">
        <v>863</v>
      </c>
      <c r="G753" s="123" t="s">
        <v>864</v>
      </c>
      <c r="H753" s="123" t="s">
        <v>1031</v>
      </c>
      <c r="I753" s="133" t="s">
        <v>100</v>
      </c>
      <c r="J753" s="134">
        <v>2</v>
      </c>
      <c r="K753" s="134">
        <v>250000</v>
      </c>
      <c r="L753" s="135">
        <v>500000</v>
      </c>
      <c r="M753" s="120" t="s">
        <v>229</v>
      </c>
      <c r="N753" s="136">
        <v>50000</v>
      </c>
      <c r="O753" s="139"/>
      <c r="P753" s="132" t="s">
        <v>49</v>
      </c>
      <c r="Q753" s="141" t="s">
        <v>50</v>
      </c>
      <c r="R753" s="142">
        <f t="shared" si="11"/>
        <v>10</v>
      </c>
    </row>
    <row r="754" s="2" customFormat="1">
      <c r="A754" s="119">
        <f>MAX($A$19:A753)+1</f>
        <v>736</v>
      </c>
      <c r="B754" s="120" t="s">
        <v>41</v>
      </c>
      <c r="C754" s="121" t="s">
        <v>860</v>
      </c>
      <c r="D754" s="121" t="s">
        <v>996</v>
      </c>
      <c r="E754" s="122" t="s">
        <v>367</v>
      </c>
      <c r="F754" s="123" t="s">
        <v>863</v>
      </c>
      <c r="G754" s="123" t="s">
        <v>864</v>
      </c>
      <c r="H754" s="123" t="s">
        <v>1032</v>
      </c>
      <c r="I754" s="133" t="s">
        <v>288</v>
      </c>
      <c r="J754" s="134">
        <v>12.3</v>
      </c>
      <c r="K754" s="134">
        <v>320000</v>
      </c>
      <c r="L754" s="135">
        <v>3936000</v>
      </c>
      <c r="M754" s="120" t="s">
        <v>229</v>
      </c>
      <c r="N754" s="136">
        <v>393600</v>
      </c>
      <c r="O754" s="139"/>
      <c r="P754" s="132" t="s">
        <v>49</v>
      </c>
      <c r="Q754" s="141" t="s">
        <v>50</v>
      </c>
      <c r="R754" s="142">
        <f t="shared" si="11"/>
        <v>10</v>
      </c>
    </row>
    <row r="755" s="2" customFormat="1">
      <c r="A755" s="119">
        <f>MAX($A$19:A754)+1</f>
        <v>737</v>
      </c>
      <c r="B755" s="120" t="s">
        <v>41</v>
      </c>
      <c r="C755" s="121" t="s">
        <v>860</v>
      </c>
      <c r="D755" s="121" t="s">
        <v>996</v>
      </c>
      <c r="E755" s="122" t="s">
        <v>367</v>
      </c>
      <c r="F755" s="123" t="s">
        <v>863</v>
      </c>
      <c r="G755" s="123" t="s">
        <v>864</v>
      </c>
      <c r="H755" s="123" t="s">
        <v>1033</v>
      </c>
      <c r="I755" s="133" t="s">
        <v>288</v>
      </c>
      <c r="J755" s="134">
        <v>10</v>
      </c>
      <c r="K755" s="134">
        <v>320000</v>
      </c>
      <c r="L755" s="135">
        <v>3200000</v>
      </c>
      <c r="M755" s="120" t="s">
        <v>229</v>
      </c>
      <c r="N755" s="136">
        <v>320000</v>
      </c>
      <c r="O755" s="139"/>
      <c r="P755" s="132" t="s">
        <v>49</v>
      </c>
      <c r="Q755" s="141" t="s">
        <v>50</v>
      </c>
      <c r="R755" s="142">
        <f t="shared" si="11"/>
        <v>10</v>
      </c>
    </row>
    <row r="756" s="2" customFormat="1">
      <c r="A756" s="119">
        <f>MAX($A$19:A755)+1</f>
        <v>738</v>
      </c>
      <c r="B756" s="120" t="s">
        <v>41</v>
      </c>
      <c r="C756" s="121" t="s">
        <v>860</v>
      </c>
      <c r="D756" s="121" t="s">
        <v>996</v>
      </c>
      <c r="E756" s="122" t="s">
        <v>367</v>
      </c>
      <c r="F756" s="123" t="s">
        <v>863</v>
      </c>
      <c r="G756" s="123" t="s">
        <v>864</v>
      </c>
      <c r="H756" s="123" t="s">
        <v>1034</v>
      </c>
      <c r="I756" s="133" t="s">
        <v>1035</v>
      </c>
      <c r="J756" s="134">
        <v>50</v>
      </c>
      <c r="K756" s="134">
        <v>20000</v>
      </c>
      <c r="L756" s="135">
        <v>1000000</v>
      </c>
      <c r="M756" s="120" t="s">
        <v>229</v>
      </c>
      <c r="N756" s="136">
        <v>100000</v>
      </c>
      <c r="O756" s="139"/>
      <c r="P756" s="132" t="s">
        <v>49</v>
      </c>
      <c r="Q756" s="141" t="s">
        <v>50</v>
      </c>
      <c r="R756" s="142">
        <f t="shared" si="11"/>
        <v>10</v>
      </c>
    </row>
    <row r="757" s="2" customFormat="1">
      <c r="A757" s="119">
        <f>MAX($A$19:A756)+1</f>
        <v>739</v>
      </c>
      <c r="B757" s="120" t="s">
        <v>41</v>
      </c>
      <c r="C757" s="121" t="s">
        <v>860</v>
      </c>
      <c r="D757" s="121" t="s">
        <v>996</v>
      </c>
      <c r="E757" s="122" t="s">
        <v>367</v>
      </c>
      <c r="F757" s="123" t="s">
        <v>863</v>
      </c>
      <c r="G757" s="123" t="s">
        <v>864</v>
      </c>
      <c r="H757" s="123" t="s">
        <v>1036</v>
      </c>
      <c r="I757" s="133" t="s">
        <v>100</v>
      </c>
      <c r="J757" s="134">
        <v>1</v>
      </c>
      <c r="K757" s="134">
        <v>230000</v>
      </c>
      <c r="L757" s="135">
        <v>230000</v>
      </c>
      <c r="M757" s="120" t="s">
        <v>229</v>
      </c>
      <c r="N757" s="136">
        <v>23000</v>
      </c>
      <c r="O757" s="139"/>
      <c r="P757" s="132" t="s">
        <v>49</v>
      </c>
      <c r="Q757" s="141" t="s">
        <v>50</v>
      </c>
      <c r="R757" s="142">
        <f t="shared" si="11"/>
        <v>10</v>
      </c>
    </row>
    <row r="758" s="2" customFormat="1">
      <c r="A758" s="119">
        <f>MAX($A$19:A757)+1</f>
        <v>740</v>
      </c>
      <c r="B758" s="120" t="s">
        <v>41</v>
      </c>
      <c r="C758" s="121" t="s">
        <v>860</v>
      </c>
      <c r="D758" s="121" t="s">
        <v>996</v>
      </c>
      <c r="E758" s="122" t="s">
        <v>367</v>
      </c>
      <c r="F758" s="123" t="s">
        <v>863</v>
      </c>
      <c r="G758" s="123" t="s">
        <v>864</v>
      </c>
      <c r="H758" s="123" t="s">
        <v>1037</v>
      </c>
      <c r="I758" s="133" t="s">
        <v>100</v>
      </c>
      <c r="J758" s="134">
        <v>4</v>
      </c>
      <c r="K758" s="134">
        <v>160000</v>
      </c>
      <c r="L758" s="135">
        <v>640000</v>
      </c>
      <c r="M758" s="120" t="s">
        <v>229</v>
      </c>
      <c r="N758" s="136">
        <v>64000</v>
      </c>
      <c r="O758" s="139"/>
      <c r="P758" s="132" t="s">
        <v>49</v>
      </c>
      <c r="Q758" s="141" t="s">
        <v>50</v>
      </c>
      <c r="R758" s="142">
        <f t="shared" si="11"/>
        <v>10</v>
      </c>
    </row>
    <row r="759" s="2" customFormat="1">
      <c r="A759" s="119">
        <f>MAX($A$19:A758)+1</f>
        <v>741</v>
      </c>
      <c r="B759" s="120" t="s">
        <v>41</v>
      </c>
      <c r="C759" s="121" t="s">
        <v>860</v>
      </c>
      <c r="D759" s="121" t="s">
        <v>996</v>
      </c>
      <c r="E759" s="122" t="s">
        <v>367</v>
      </c>
      <c r="F759" s="123" t="s">
        <v>863</v>
      </c>
      <c r="G759" s="123" t="s">
        <v>864</v>
      </c>
      <c r="H759" s="123" t="s">
        <v>1038</v>
      </c>
      <c r="I759" s="133" t="s">
        <v>100</v>
      </c>
      <c r="J759" s="134">
        <v>20</v>
      </c>
      <c r="K759" s="134">
        <v>70000</v>
      </c>
      <c r="L759" s="135">
        <v>1400000</v>
      </c>
      <c r="M759" s="120" t="s">
        <v>229</v>
      </c>
      <c r="N759" s="136">
        <v>140000</v>
      </c>
      <c r="O759" s="139"/>
      <c r="P759" s="132" t="s">
        <v>49</v>
      </c>
      <c r="Q759" s="141" t="s">
        <v>50</v>
      </c>
      <c r="R759" s="142">
        <f t="shared" si="11"/>
        <v>10</v>
      </c>
    </row>
    <row r="760" s="2" customFormat="1">
      <c r="A760" s="119">
        <f>MAX($A$19:A759)+1</f>
        <v>742</v>
      </c>
      <c r="B760" s="120" t="s">
        <v>41</v>
      </c>
      <c r="C760" s="121" t="s">
        <v>860</v>
      </c>
      <c r="D760" s="121" t="s">
        <v>996</v>
      </c>
      <c r="E760" s="122" t="s">
        <v>367</v>
      </c>
      <c r="F760" s="123" t="s">
        <v>863</v>
      </c>
      <c r="G760" s="123" t="s">
        <v>864</v>
      </c>
      <c r="H760" s="123" t="s">
        <v>1039</v>
      </c>
      <c r="I760" s="133" t="s">
        <v>100</v>
      </c>
      <c r="J760" s="134">
        <v>80</v>
      </c>
      <c r="K760" s="134">
        <v>800</v>
      </c>
      <c r="L760" s="135">
        <v>64000</v>
      </c>
      <c r="M760" s="120" t="s">
        <v>229</v>
      </c>
      <c r="N760" s="136">
        <v>6400</v>
      </c>
      <c r="O760" s="139"/>
      <c r="P760" s="132" t="s">
        <v>49</v>
      </c>
      <c r="Q760" s="141" t="s">
        <v>50</v>
      </c>
      <c r="R760" s="142">
        <f t="shared" si="11"/>
        <v>10</v>
      </c>
    </row>
    <row r="761" s="2" customFormat="1">
      <c r="A761" s="119">
        <f>MAX($A$19:A760)+1</f>
        <v>743</v>
      </c>
      <c r="B761" s="120" t="s">
        <v>41</v>
      </c>
      <c r="C761" s="121" t="s">
        <v>860</v>
      </c>
      <c r="D761" s="121" t="s">
        <v>996</v>
      </c>
      <c r="E761" s="122" t="s">
        <v>367</v>
      </c>
      <c r="F761" s="123" t="s">
        <v>863</v>
      </c>
      <c r="G761" s="123" t="s">
        <v>864</v>
      </c>
      <c r="H761" s="123" t="s">
        <v>1040</v>
      </c>
      <c r="I761" s="133" t="s">
        <v>98</v>
      </c>
      <c r="J761" s="134">
        <v>600</v>
      </c>
      <c r="K761" s="134">
        <v>700</v>
      </c>
      <c r="L761" s="135">
        <v>420000</v>
      </c>
      <c r="M761" s="120" t="s">
        <v>229</v>
      </c>
      <c r="N761" s="136">
        <v>42000</v>
      </c>
      <c r="O761" s="139"/>
      <c r="P761" s="132" t="s">
        <v>49</v>
      </c>
      <c r="Q761" s="141" t="s">
        <v>50</v>
      </c>
      <c r="R761" s="142">
        <f t="shared" si="11"/>
        <v>10</v>
      </c>
    </row>
    <row r="762" s="2" customFormat="1">
      <c r="A762" s="119">
        <f>MAX($A$19:A761)+1</f>
        <v>744</v>
      </c>
      <c r="B762" s="120" t="s">
        <v>41</v>
      </c>
      <c r="C762" s="121" t="s">
        <v>860</v>
      </c>
      <c r="D762" s="121" t="s">
        <v>996</v>
      </c>
      <c r="E762" s="122" t="s">
        <v>367</v>
      </c>
      <c r="F762" s="123" t="s">
        <v>863</v>
      </c>
      <c r="G762" s="123" t="s">
        <v>864</v>
      </c>
      <c r="H762" s="123" t="s">
        <v>1041</v>
      </c>
      <c r="I762" s="133" t="s">
        <v>98</v>
      </c>
      <c r="J762" s="134">
        <v>10</v>
      </c>
      <c r="K762" s="134">
        <v>85000</v>
      </c>
      <c r="L762" s="135">
        <v>850000</v>
      </c>
      <c r="M762" s="120" t="s">
        <v>229</v>
      </c>
      <c r="N762" s="136">
        <v>85000</v>
      </c>
      <c r="O762" s="139"/>
      <c r="P762" s="132" t="s">
        <v>49</v>
      </c>
      <c r="Q762" s="141" t="s">
        <v>50</v>
      </c>
      <c r="R762" s="142">
        <f t="shared" si="11"/>
        <v>10</v>
      </c>
    </row>
    <row r="763" s="2" customFormat="1">
      <c r="A763" s="119">
        <f>MAX($A$19:A762)+1</f>
        <v>745</v>
      </c>
      <c r="B763" s="120" t="s">
        <v>41</v>
      </c>
      <c r="C763" s="121" t="s">
        <v>860</v>
      </c>
      <c r="D763" s="121" t="s">
        <v>996</v>
      </c>
      <c r="E763" s="122" t="s">
        <v>367</v>
      </c>
      <c r="F763" s="123" t="s">
        <v>863</v>
      </c>
      <c r="G763" s="123" t="s">
        <v>864</v>
      </c>
      <c r="H763" s="123" t="s">
        <v>1042</v>
      </c>
      <c r="I763" s="133" t="s">
        <v>98</v>
      </c>
      <c r="J763" s="134">
        <v>10</v>
      </c>
      <c r="K763" s="134">
        <v>120000</v>
      </c>
      <c r="L763" s="135">
        <v>1200000</v>
      </c>
      <c r="M763" s="120" t="s">
        <v>229</v>
      </c>
      <c r="N763" s="136">
        <v>120000</v>
      </c>
      <c r="O763" s="139"/>
      <c r="P763" s="132" t="s">
        <v>49</v>
      </c>
      <c r="Q763" s="141" t="s">
        <v>50</v>
      </c>
      <c r="R763" s="142">
        <f t="shared" si="11"/>
        <v>10</v>
      </c>
    </row>
    <row r="764" s="2" customFormat="1">
      <c r="A764" s="119">
        <f>MAX($A$19:A763)+1</f>
        <v>746</v>
      </c>
      <c r="B764" s="120" t="s">
        <v>41</v>
      </c>
      <c r="C764" s="121" t="s">
        <v>860</v>
      </c>
      <c r="D764" s="121" t="s">
        <v>996</v>
      </c>
      <c r="E764" s="122" t="s">
        <v>367</v>
      </c>
      <c r="F764" s="123" t="s">
        <v>863</v>
      </c>
      <c r="G764" s="123" t="s">
        <v>864</v>
      </c>
      <c r="H764" s="123" t="s">
        <v>1043</v>
      </c>
      <c r="I764" s="133" t="s">
        <v>98</v>
      </c>
      <c r="J764" s="134">
        <v>10</v>
      </c>
      <c r="K764" s="134">
        <v>130000</v>
      </c>
      <c r="L764" s="135">
        <v>1300000</v>
      </c>
      <c r="M764" s="120" t="s">
        <v>229</v>
      </c>
      <c r="N764" s="136">
        <v>130000</v>
      </c>
      <c r="O764" s="139"/>
      <c r="P764" s="132" t="s">
        <v>49</v>
      </c>
      <c r="Q764" s="141" t="s">
        <v>50</v>
      </c>
      <c r="R764" s="142">
        <f t="shared" si="11"/>
        <v>10</v>
      </c>
    </row>
    <row r="765" s="2" customFormat="1">
      <c r="A765" s="119">
        <f>MAX($A$19:A764)+1</f>
        <v>747</v>
      </c>
      <c r="B765" s="120" t="s">
        <v>41</v>
      </c>
      <c r="C765" s="121" t="s">
        <v>860</v>
      </c>
      <c r="D765" s="121" t="s">
        <v>996</v>
      </c>
      <c r="E765" s="122" t="s">
        <v>367</v>
      </c>
      <c r="F765" s="123" t="s">
        <v>863</v>
      </c>
      <c r="G765" s="123" t="s">
        <v>864</v>
      </c>
      <c r="H765" s="123" t="s">
        <v>1044</v>
      </c>
      <c r="I765" s="133" t="s">
        <v>98</v>
      </c>
      <c r="J765" s="134">
        <v>10</v>
      </c>
      <c r="K765" s="134">
        <v>140000</v>
      </c>
      <c r="L765" s="135">
        <v>1400000</v>
      </c>
      <c r="M765" s="120" t="s">
        <v>229</v>
      </c>
      <c r="N765" s="136">
        <v>140000</v>
      </c>
      <c r="O765" s="139"/>
      <c r="P765" s="132" t="s">
        <v>49</v>
      </c>
      <c r="Q765" s="141" t="s">
        <v>50</v>
      </c>
      <c r="R765" s="142">
        <f t="shared" si="11"/>
        <v>10</v>
      </c>
    </row>
    <row r="766" s="2" customFormat="1">
      <c r="A766" s="119">
        <f>MAX($A$19:A765)+1</f>
        <v>748</v>
      </c>
      <c r="B766" s="120" t="s">
        <v>41</v>
      </c>
      <c r="C766" s="121" t="s">
        <v>860</v>
      </c>
      <c r="D766" s="121" t="s">
        <v>996</v>
      </c>
      <c r="E766" s="122" t="s">
        <v>367</v>
      </c>
      <c r="F766" s="123" t="s">
        <v>863</v>
      </c>
      <c r="G766" s="123" t="s">
        <v>864</v>
      </c>
      <c r="H766" s="123" t="s">
        <v>1045</v>
      </c>
      <c r="I766" s="133" t="s">
        <v>98</v>
      </c>
      <c r="J766" s="134">
        <v>10</v>
      </c>
      <c r="K766" s="134">
        <v>160000</v>
      </c>
      <c r="L766" s="135">
        <v>1600000</v>
      </c>
      <c r="M766" s="120" t="s">
        <v>229</v>
      </c>
      <c r="N766" s="136">
        <v>160000</v>
      </c>
      <c r="O766" s="139"/>
      <c r="P766" s="132" t="s">
        <v>49</v>
      </c>
      <c r="Q766" s="141" t="s">
        <v>50</v>
      </c>
      <c r="R766" s="142">
        <f t="shared" si="11"/>
        <v>10</v>
      </c>
    </row>
    <row r="767" s="2" customFormat="1">
      <c r="A767" s="119">
        <f>MAX($A$19:A766)+1</f>
        <v>749</v>
      </c>
      <c r="B767" s="120" t="s">
        <v>41</v>
      </c>
      <c r="C767" s="121" t="s">
        <v>860</v>
      </c>
      <c r="D767" s="121" t="s">
        <v>996</v>
      </c>
      <c r="E767" s="122" t="s">
        <v>367</v>
      </c>
      <c r="F767" s="123" t="s">
        <v>863</v>
      </c>
      <c r="G767" s="123" t="s">
        <v>864</v>
      </c>
      <c r="H767" s="123" t="s">
        <v>1046</v>
      </c>
      <c r="I767" s="133" t="s">
        <v>98</v>
      </c>
      <c r="J767" s="134">
        <v>10</v>
      </c>
      <c r="K767" s="134">
        <v>180000</v>
      </c>
      <c r="L767" s="135">
        <v>1800000</v>
      </c>
      <c r="M767" s="120" t="s">
        <v>229</v>
      </c>
      <c r="N767" s="136">
        <v>180000</v>
      </c>
      <c r="O767" s="139"/>
      <c r="P767" s="132" t="s">
        <v>49</v>
      </c>
      <c r="Q767" s="141" t="s">
        <v>50</v>
      </c>
      <c r="R767" s="142">
        <f t="shared" si="11"/>
        <v>10</v>
      </c>
    </row>
    <row r="768" s="2" customFormat="1">
      <c r="A768" s="119">
        <f>MAX($A$19:A767)+1</f>
        <v>750</v>
      </c>
      <c r="B768" s="120" t="s">
        <v>41</v>
      </c>
      <c r="C768" s="121" t="s">
        <v>860</v>
      </c>
      <c r="D768" s="121" t="s">
        <v>996</v>
      </c>
      <c r="E768" s="122" t="s">
        <v>367</v>
      </c>
      <c r="F768" s="123" t="s">
        <v>863</v>
      </c>
      <c r="G768" s="123" t="s">
        <v>864</v>
      </c>
      <c r="H768" s="123" t="s">
        <v>1047</v>
      </c>
      <c r="I768" s="133" t="s">
        <v>98</v>
      </c>
      <c r="J768" s="134">
        <v>10</v>
      </c>
      <c r="K768" s="134">
        <v>190000</v>
      </c>
      <c r="L768" s="135">
        <v>1900000</v>
      </c>
      <c r="M768" s="120" t="s">
        <v>229</v>
      </c>
      <c r="N768" s="136">
        <v>190000</v>
      </c>
      <c r="O768" s="139"/>
      <c r="P768" s="132" t="s">
        <v>49</v>
      </c>
      <c r="Q768" s="141" t="s">
        <v>50</v>
      </c>
      <c r="R768" s="142">
        <f t="shared" si="11"/>
        <v>10</v>
      </c>
    </row>
    <row r="769" s="2" customFormat="1">
      <c r="A769" s="119">
        <f>MAX($A$19:A768)+1</f>
        <v>751</v>
      </c>
      <c r="B769" s="120" t="s">
        <v>41</v>
      </c>
      <c r="C769" s="121" t="s">
        <v>860</v>
      </c>
      <c r="D769" s="121" t="s">
        <v>996</v>
      </c>
      <c r="E769" s="122" t="s">
        <v>367</v>
      </c>
      <c r="F769" s="123" t="s">
        <v>863</v>
      </c>
      <c r="G769" s="123" t="s">
        <v>864</v>
      </c>
      <c r="H769" s="123" t="s">
        <v>1048</v>
      </c>
      <c r="I769" s="133" t="s">
        <v>98</v>
      </c>
      <c r="J769" s="134">
        <v>10</v>
      </c>
      <c r="K769" s="134">
        <v>250000</v>
      </c>
      <c r="L769" s="135">
        <v>2500000</v>
      </c>
      <c r="M769" s="120" t="s">
        <v>229</v>
      </c>
      <c r="N769" s="136">
        <v>250000</v>
      </c>
      <c r="O769" s="139"/>
      <c r="P769" s="132" t="s">
        <v>49</v>
      </c>
      <c r="Q769" s="141" t="s">
        <v>50</v>
      </c>
      <c r="R769" s="142">
        <f t="shared" si="11"/>
        <v>10</v>
      </c>
    </row>
    <row r="770" s="2" customFormat="1">
      <c r="A770" s="119">
        <f>MAX($A$19:A769)+1</f>
        <v>752</v>
      </c>
      <c r="B770" s="120" t="s">
        <v>41</v>
      </c>
      <c r="C770" s="121" t="s">
        <v>860</v>
      </c>
      <c r="D770" s="121" t="s">
        <v>996</v>
      </c>
      <c r="E770" s="122" t="s">
        <v>367</v>
      </c>
      <c r="F770" s="123" t="s">
        <v>863</v>
      </c>
      <c r="G770" s="123" t="s">
        <v>864</v>
      </c>
      <c r="H770" s="123" t="s">
        <v>1049</v>
      </c>
      <c r="I770" s="133" t="s">
        <v>98</v>
      </c>
      <c r="J770" s="134">
        <v>5</v>
      </c>
      <c r="K770" s="134">
        <v>400000</v>
      </c>
      <c r="L770" s="135">
        <v>2000000</v>
      </c>
      <c r="M770" s="120" t="s">
        <v>229</v>
      </c>
      <c r="N770" s="136">
        <v>200000</v>
      </c>
      <c r="O770" s="139"/>
      <c r="P770" s="132" t="s">
        <v>49</v>
      </c>
      <c r="Q770" s="141" t="s">
        <v>50</v>
      </c>
      <c r="R770" s="142">
        <f t="shared" si="11"/>
        <v>10</v>
      </c>
    </row>
    <row r="771" s="2" customFormat="1">
      <c r="A771" s="119">
        <f>MAX($A$19:A770)+1</f>
        <v>753</v>
      </c>
      <c r="B771" s="120" t="s">
        <v>41</v>
      </c>
      <c r="C771" s="121" t="s">
        <v>860</v>
      </c>
      <c r="D771" s="121" t="s">
        <v>996</v>
      </c>
      <c r="E771" s="122" t="s">
        <v>367</v>
      </c>
      <c r="F771" s="123" t="s">
        <v>863</v>
      </c>
      <c r="G771" s="123" t="s">
        <v>864</v>
      </c>
      <c r="H771" s="123" t="s">
        <v>1050</v>
      </c>
      <c r="I771" s="133" t="s">
        <v>98</v>
      </c>
      <c r="J771" s="134">
        <v>2</v>
      </c>
      <c r="K771" s="134">
        <v>50000</v>
      </c>
      <c r="L771" s="135">
        <v>100000</v>
      </c>
      <c r="M771" s="120" t="s">
        <v>229</v>
      </c>
      <c r="N771" s="136">
        <v>10000</v>
      </c>
      <c r="O771" s="139"/>
      <c r="P771" s="132" t="s">
        <v>49</v>
      </c>
      <c r="Q771" s="141" t="s">
        <v>50</v>
      </c>
      <c r="R771" s="142">
        <f t="shared" si="11"/>
        <v>10</v>
      </c>
    </row>
    <row r="772" s="2" customFormat="1">
      <c r="A772" s="119">
        <f>MAX($A$19:A771)+1</f>
        <v>754</v>
      </c>
      <c r="B772" s="120" t="s">
        <v>41</v>
      </c>
      <c r="C772" s="121" t="s">
        <v>860</v>
      </c>
      <c r="D772" s="121" t="s">
        <v>996</v>
      </c>
      <c r="E772" s="122" t="s">
        <v>367</v>
      </c>
      <c r="F772" s="123" t="s">
        <v>863</v>
      </c>
      <c r="G772" s="123" t="s">
        <v>864</v>
      </c>
      <c r="H772" s="123" t="s">
        <v>1051</v>
      </c>
      <c r="I772" s="133" t="s">
        <v>98</v>
      </c>
      <c r="J772" s="134">
        <v>1</v>
      </c>
      <c r="K772" s="134">
        <v>1300000</v>
      </c>
      <c r="L772" s="135">
        <v>1300000</v>
      </c>
      <c r="M772" s="120" t="s">
        <v>229</v>
      </c>
      <c r="N772" s="136">
        <v>130000</v>
      </c>
      <c r="O772" s="139"/>
      <c r="P772" s="132" t="s">
        <v>49</v>
      </c>
      <c r="Q772" s="141" t="s">
        <v>50</v>
      </c>
      <c r="R772" s="142">
        <f t="shared" si="11"/>
        <v>10</v>
      </c>
    </row>
    <row r="773" s="2" customFormat="1">
      <c r="A773" s="119">
        <f>MAX($A$19:A772)+1</f>
        <v>755</v>
      </c>
      <c r="B773" s="120" t="s">
        <v>41</v>
      </c>
      <c r="C773" s="121" t="s">
        <v>860</v>
      </c>
      <c r="D773" s="121" t="s">
        <v>996</v>
      </c>
      <c r="E773" s="122" t="s">
        <v>367</v>
      </c>
      <c r="F773" s="123" t="s">
        <v>863</v>
      </c>
      <c r="G773" s="123" t="s">
        <v>864</v>
      </c>
      <c r="H773" s="123" t="s">
        <v>1052</v>
      </c>
      <c r="I773" s="133" t="s">
        <v>98</v>
      </c>
      <c r="J773" s="134">
        <v>1</v>
      </c>
      <c r="K773" s="134">
        <v>1600000</v>
      </c>
      <c r="L773" s="135">
        <v>1600000</v>
      </c>
      <c r="M773" s="120" t="s">
        <v>229</v>
      </c>
      <c r="N773" s="136">
        <v>160000</v>
      </c>
      <c r="O773" s="139"/>
      <c r="P773" s="132" t="s">
        <v>49</v>
      </c>
      <c r="Q773" s="141" t="s">
        <v>50</v>
      </c>
      <c r="R773" s="142">
        <f t="shared" si="11"/>
        <v>10</v>
      </c>
    </row>
    <row r="774" s="2" customFormat="1">
      <c r="A774" s="119">
        <f>MAX($A$19:A773)+1</f>
        <v>756</v>
      </c>
      <c r="B774" s="120" t="s">
        <v>41</v>
      </c>
      <c r="C774" s="121" t="s">
        <v>860</v>
      </c>
      <c r="D774" s="121" t="s">
        <v>996</v>
      </c>
      <c r="E774" s="122" t="s">
        <v>367</v>
      </c>
      <c r="F774" s="123" t="s">
        <v>863</v>
      </c>
      <c r="G774" s="123" t="s">
        <v>864</v>
      </c>
      <c r="H774" s="123" t="s">
        <v>1053</v>
      </c>
      <c r="I774" s="133" t="s">
        <v>288</v>
      </c>
      <c r="J774" s="134">
        <v>1</v>
      </c>
      <c r="K774" s="134">
        <v>40000</v>
      </c>
      <c r="L774" s="135">
        <v>40000</v>
      </c>
      <c r="M774" s="120" t="s">
        <v>229</v>
      </c>
      <c r="N774" s="136">
        <v>4000</v>
      </c>
      <c r="O774" s="139"/>
      <c r="P774" s="132" t="s">
        <v>49</v>
      </c>
      <c r="Q774" s="141" t="s">
        <v>50</v>
      </c>
      <c r="R774" s="142">
        <f t="shared" si="11"/>
        <v>10</v>
      </c>
    </row>
    <row r="775" s="2" customFormat="1">
      <c r="A775" s="119">
        <f>MAX($A$19:A774)+1</f>
        <v>757</v>
      </c>
      <c r="B775" s="120" t="s">
        <v>41</v>
      </c>
      <c r="C775" s="121" t="s">
        <v>860</v>
      </c>
      <c r="D775" s="121" t="s">
        <v>996</v>
      </c>
      <c r="E775" s="122" t="s">
        <v>367</v>
      </c>
      <c r="F775" s="123" t="s">
        <v>863</v>
      </c>
      <c r="G775" s="123" t="s">
        <v>864</v>
      </c>
      <c r="H775" s="123" t="s">
        <v>1054</v>
      </c>
      <c r="I775" s="133" t="s">
        <v>98</v>
      </c>
      <c r="J775" s="134">
        <v>10</v>
      </c>
      <c r="K775" s="134">
        <v>300000</v>
      </c>
      <c r="L775" s="135">
        <v>3000000</v>
      </c>
      <c r="M775" s="120" t="s">
        <v>229</v>
      </c>
      <c r="N775" s="136">
        <v>300000</v>
      </c>
      <c r="O775" s="139"/>
      <c r="P775" s="132" t="s">
        <v>49</v>
      </c>
      <c r="Q775" s="141" t="s">
        <v>50</v>
      </c>
      <c r="R775" s="142">
        <f t="shared" si="11"/>
        <v>10</v>
      </c>
    </row>
    <row r="776" s="2" customFormat="1">
      <c r="A776" s="119">
        <f>MAX($A$19:A775)+1</f>
        <v>758</v>
      </c>
      <c r="B776" s="120" t="s">
        <v>41</v>
      </c>
      <c r="C776" s="121" t="s">
        <v>860</v>
      </c>
      <c r="D776" s="121" t="s">
        <v>996</v>
      </c>
      <c r="E776" s="122" t="s">
        <v>367</v>
      </c>
      <c r="F776" s="123" t="s">
        <v>863</v>
      </c>
      <c r="G776" s="123" t="s">
        <v>864</v>
      </c>
      <c r="H776" s="123" t="s">
        <v>1055</v>
      </c>
      <c r="I776" s="133" t="s">
        <v>104</v>
      </c>
      <c r="J776" s="134">
        <v>1</v>
      </c>
      <c r="K776" s="134">
        <v>50000</v>
      </c>
      <c r="L776" s="135">
        <v>50000</v>
      </c>
      <c r="M776" s="120" t="s">
        <v>229</v>
      </c>
      <c r="N776" s="136">
        <v>5000</v>
      </c>
      <c r="O776" s="139"/>
      <c r="P776" s="132" t="s">
        <v>49</v>
      </c>
      <c r="Q776" s="141" t="s">
        <v>50</v>
      </c>
      <c r="R776" s="142">
        <f t="shared" si="11"/>
        <v>10</v>
      </c>
    </row>
    <row r="777" s="2" customFormat="1">
      <c r="A777" s="119">
        <f>MAX($A$19:A776)+1</f>
        <v>759</v>
      </c>
      <c r="B777" s="120" t="s">
        <v>41</v>
      </c>
      <c r="C777" s="121" t="s">
        <v>860</v>
      </c>
      <c r="D777" s="121" t="s">
        <v>996</v>
      </c>
      <c r="E777" s="122" t="s">
        <v>367</v>
      </c>
      <c r="F777" s="123" t="s">
        <v>863</v>
      </c>
      <c r="G777" s="123" t="s">
        <v>864</v>
      </c>
      <c r="H777" s="123" t="s">
        <v>889</v>
      </c>
      <c r="I777" s="133" t="s">
        <v>98</v>
      </c>
      <c r="J777" s="134">
        <v>15</v>
      </c>
      <c r="K777" s="134">
        <v>8000</v>
      </c>
      <c r="L777" s="135">
        <v>120000</v>
      </c>
      <c r="M777" s="120" t="s">
        <v>229</v>
      </c>
      <c r="N777" s="136">
        <v>12000</v>
      </c>
      <c r="O777" s="139"/>
      <c r="P777" s="132" t="s">
        <v>49</v>
      </c>
      <c r="Q777" s="141" t="s">
        <v>50</v>
      </c>
      <c r="R777" s="142">
        <f t="shared" si="11"/>
        <v>10</v>
      </c>
    </row>
    <row r="778" s="2" customFormat="1">
      <c r="A778" s="119">
        <f>MAX($A$19:A777)+1</f>
        <v>760</v>
      </c>
      <c r="B778" s="120" t="s">
        <v>41</v>
      </c>
      <c r="C778" s="121" t="s">
        <v>860</v>
      </c>
      <c r="D778" s="121" t="s">
        <v>996</v>
      </c>
      <c r="E778" s="122" t="s">
        <v>367</v>
      </c>
      <c r="F778" s="123" t="s">
        <v>863</v>
      </c>
      <c r="G778" s="123" t="s">
        <v>864</v>
      </c>
      <c r="H778" s="123" t="s">
        <v>1056</v>
      </c>
      <c r="I778" s="133" t="s">
        <v>288</v>
      </c>
      <c r="J778" s="134">
        <v>14</v>
      </c>
      <c r="K778" s="134">
        <v>100000</v>
      </c>
      <c r="L778" s="135">
        <v>1400000</v>
      </c>
      <c r="M778" s="120" t="s">
        <v>229</v>
      </c>
      <c r="N778" s="136">
        <v>140000</v>
      </c>
      <c r="O778" s="139"/>
      <c r="P778" s="132" t="s">
        <v>49</v>
      </c>
      <c r="Q778" s="141" t="s">
        <v>50</v>
      </c>
      <c r="R778" s="142">
        <f t="shared" si="11"/>
        <v>10</v>
      </c>
    </row>
    <row r="779" s="2" customFormat="1">
      <c r="A779" s="119">
        <f>MAX($A$19:A778)+1</f>
        <v>761</v>
      </c>
      <c r="B779" s="120" t="s">
        <v>41</v>
      </c>
      <c r="C779" s="121" t="s">
        <v>860</v>
      </c>
      <c r="D779" s="121" t="s">
        <v>996</v>
      </c>
      <c r="E779" s="122" t="s">
        <v>367</v>
      </c>
      <c r="F779" s="123" t="s">
        <v>863</v>
      </c>
      <c r="G779" s="123" t="s">
        <v>864</v>
      </c>
      <c r="H779" s="123" t="s">
        <v>1057</v>
      </c>
      <c r="I779" s="133" t="s">
        <v>288</v>
      </c>
      <c r="J779" s="134">
        <v>18</v>
      </c>
      <c r="K779" s="134">
        <v>200000</v>
      </c>
      <c r="L779" s="135">
        <v>3600000</v>
      </c>
      <c r="M779" s="120" t="s">
        <v>229</v>
      </c>
      <c r="N779" s="136">
        <v>360000</v>
      </c>
      <c r="O779" s="139"/>
      <c r="P779" s="132" t="s">
        <v>49</v>
      </c>
      <c r="Q779" s="141" t="s">
        <v>50</v>
      </c>
      <c r="R779" s="142">
        <f t="shared" si="11"/>
        <v>10</v>
      </c>
    </row>
    <row r="780" s="2" customFormat="1">
      <c r="A780" s="119">
        <f>MAX($A$19:A779)+1</f>
        <v>762</v>
      </c>
      <c r="B780" s="120" t="s">
        <v>41</v>
      </c>
      <c r="C780" s="121" t="s">
        <v>860</v>
      </c>
      <c r="D780" s="121" t="s">
        <v>996</v>
      </c>
      <c r="E780" s="122" t="s">
        <v>367</v>
      </c>
      <c r="F780" s="123" t="s">
        <v>863</v>
      </c>
      <c r="G780" s="123" t="s">
        <v>864</v>
      </c>
      <c r="H780" s="123" t="s">
        <v>1058</v>
      </c>
      <c r="I780" s="133" t="s">
        <v>288</v>
      </c>
      <c r="J780" s="134">
        <v>6</v>
      </c>
      <c r="K780" s="134">
        <v>95000</v>
      </c>
      <c r="L780" s="135">
        <v>570000</v>
      </c>
      <c r="M780" s="120" t="s">
        <v>229</v>
      </c>
      <c r="N780" s="136">
        <v>57000</v>
      </c>
      <c r="O780" s="139"/>
      <c r="P780" s="132" t="s">
        <v>49</v>
      </c>
      <c r="Q780" s="141" t="s">
        <v>50</v>
      </c>
      <c r="R780" s="142">
        <f t="shared" si="11"/>
        <v>10</v>
      </c>
    </row>
    <row r="781" s="2" customFormat="1">
      <c r="A781" s="119">
        <f>MAX($A$19:A780)+1</f>
        <v>763</v>
      </c>
      <c r="B781" s="120" t="s">
        <v>41</v>
      </c>
      <c r="C781" s="121" t="s">
        <v>860</v>
      </c>
      <c r="D781" s="121" t="s">
        <v>1059</v>
      </c>
      <c r="E781" s="122" t="s">
        <v>367</v>
      </c>
      <c r="F781" s="123" t="s">
        <v>863</v>
      </c>
      <c r="G781" s="123" t="s">
        <v>864</v>
      </c>
      <c r="H781" s="123" t="s">
        <v>1060</v>
      </c>
      <c r="I781" s="133" t="s">
        <v>98</v>
      </c>
      <c r="J781" s="134">
        <v>10</v>
      </c>
      <c r="K781" s="134">
        <v>25000</v>
      </c>
      <c r="L781" s="135">
        <v>250000</v>
      </c>
      <c r="M781" s="120" t="s">
        <v>229</v>
      </c>
      <c r="N781" s="136">
        <v>25000</v>
      </c>
      <c r="O781" s="139"/>
      <c r="P781" s="132" t="s">
        <v>49</v>
      </c>
      <c r="Q781" s="141" t="s">
        <v>50</v>
      </c>
      <c r="R781" s="142">
        <f t="shared" si="11"/>
        <v>10</v>
      </c>
    </row>
    <row r="782" s="2" customFormat="1">
      <c r="A782" s="119">
        <f>MAX($A$19:A781)+1</f>
        <v>764</v>
      </c>
      <c r="B782" s="120" t="s">
        <v>41</v>
      </c>
      <c r="C782" s="121" t="s">
        <v>860</v>
      </c>
      <c r="D782" s="121" t="s">
        <v>1059</v>
      </c>
      <c r="E782" s="122" t="s">
        <v>367</v>
      </c>
      <c r="F782" s="123" t="s">
        <v>863</v>
      </c>
      <c r="G782" s="123" t="s">
        <v>864</v>
      </c>
      <c r="H782" s="123" t="s">
        <v>1061</v>
      </c>
      <c r="I782" s="133" t="s">
        <v>98</v>
      </c>
      <c r="J782" s="134">
        <v>10</v>
      </c>
      <c r="K782" s="134">
        <v>15000</v>
      </c>
      <c r="L782" s="135">
        <v>150000</v>
      </c>
      <c r="M782" s="120" t="s">
        <v>229</v>
      </c>
      <c r="N782" s="136">
        <v>15000</v>
      </c>
      <c r="O782" s="139"/>
      <c r="P782" s="132" t="s">
        <v>49</v>
      </c>
      <c r="Q782" s="141" t="s">
        <v>50</v>
      </c>
      <c r="R782" s="142">
        <f t="shared" si="11"/>
        <v>10</v>
      </c>
    </row>
    <row r="783" s="2" customFormat="1">
      <c r="A783" s="119">
        <f>MAX($A$19:A782)+1</f>
        <v>765</v>
      </c>
      <c r="B783" s="120" t="s">
        <v>41</v>
      </c>
      <c r="C783" s="121" t="s">
        <v>860</v>
      </c>
      <c r="D783" s="121" t="s">
        <v>1059</v>
      </c>
      <c r="E783" s="122" t="s">
        <v>367</v>
      </c>
      <c r="F783" s="123" t="s">
        <v>863</v>
      </c>
      <c r="G783" s="123" t="s">
        <v>864</v>
      </c>
      <c r="H783" s="123" t="s">
        <v>1062</v>
      </c>
      <c r="I783" s="133" t="s">
        <v>534</v>
      </c>
      <c r="J783" s="134">
        <v>100</v>
      </c>
      <c r="K783" s="134">
        <v>14000</v>
      </c>
      <c r="L783" s="135">
        <v>1400000</v>
      </c>
      <c r="M783" s="120" t="s">
        <v>229</v>
      </c>
      <c r="N783" s="136">
        <v>140000</v>
      </c>
      <c r="O783" s="139"/>
      <c r="P783" s="132" t="s">
        <v>49</v>
      </c>
      <c r="Q783" s="141" t="s">
        <v>50</v>
      </c>
      <c r="R783" s="142">
        <f t="shared" si="11"/>
        <v>10</v>
      </c>
    </row>
    <row r="784" s="2" customFormat="1">
      <c r="A784" s="119">
        <f>MAX($A$19:A783)+1</f>
        <v>766</v>
      </c>
      <c r="B784" s="120" t="s">
        <v>41</v>
      </c>
      <c r="C784" s="121" t="s">
        <v>860</v>
      </c>
      <c r="D784" s="121" t="s">
        <v>1059</v>
      </c>
      <c r="E784" s="122" t="s">
        <v>367</v>
      </c>
      <c r="F784" s="123" t="s">
        <v>863</v>
      </c>
      <c r="G784" s="123" t="s">
        <v>864</v>
      </c>
      <c r="H784" s="123" t="s">
        <v>1063</v>
      </c>
      <c r="I784" s="133" t="s">
        <v>98</v>
      </c>
      <c r="J784" s="134">
        <v>15</v>
      </c>
      <c r="K784" s="134">
        <v>20000</v>
      </c>
      <c r="L784" s="135">
        <v>300000</v>
      </c>
      <c r="M784" s="120" t="s">
        <v>229</v>
      </c>
      <c r="N784" s="136">
        <v>30000</v>
      </c>
      <c r="O784" s="139"/>
      <c r="P784" s="132" t="s">
        <v>49</v>
      </c>
      <c r="Q784" s="141" t="s">
        <v>50</v>
      </c>
      <c r="R784" s="142">
        <f t="shared" si="11"/>
        <v>10</v>
      </c>
    </row>
    <row r="785" s="2" customFormat="1">
      <c r="A785" s="119">
        <f>MAX($A$19:A784)+1</f>
        <v>767</v>
      </c>
      <c r="B785" s="120" t="s">
        <v>41</v>
      </c>
      <c r="C785" s="121" t="s">
        <v>860</v>
      </c>
      <c r="D785" s="121" t="s">
        <v>1059</v>
      </c>
      <c r="E785" s="122" t="s">
        <v>367</v>
      </c>
      <c r="F785" s="123" t="s">
        <v>863</v>
      </c>
      <c r="G785" s="123" t="s">
        <v>864</v>
      </c>
      <c r="H785" s="123" t="s">
        <v>1064</v>
      </c>
      <c r="I785" s="133" t="s">
        <v>98</v>
      </c>
      <c r="J785" s="134">
        <v>6</v>
      </c>
      <c r="K785" s="134">
        <v>70000</v>
      </c>
      <c r="L785" s="135">
        <v>420000</v>
      </c>
      <c r="M785" s="120" t="s">
        <v>229</v>
      </c>
      <c r="N785" s="136">
        <v>42000</v>
      </c>
      <c r="O785" s="139"/>
      <c r="P785" s="132" t="s">
        <v>49</v>
      </c>
      <c r="Q785" s="141" t="s">
        <v>50</v>
      </c>
      <c r="R785" s="142">
        <f t="shared" si="11"/>
        <v>10</v>
      </c>
    </row>
    <row r="786" s="2" customFormat="1">
      <c r="A786" s="119">
        <f>MAX($A$19:A785)+1</f>
        <v>768</v>
      </c>
      <c r="B786" s="120" t="s">
        <v>41</v>
      </c>
      <c r="C786" s="121" t="s">
        <v>860</v>
      </c>
      <c r="D786" s="121" t="s">
        <v>1059</v>
      </c>
      <c r="E786" s="122" t="s">
        <v>367</v>
      </c>
      <c r="F786" s="123" t="s">
        <v>863</v>
      </c>
      <c r="G786" s="123" t="s">
        <v>864</v>
      </c>
      <c r="H786" s="123" t="s">
        <v>1065</v>
      </c>
      <c r="I786" s="133" t="s">
        <v>98</v>
      </c>
      <c r="J786" s="134">
        <v>10</v>
      </c>
      <c r="K786" s="134">
        <v>200000</v>
      </c>
      <c r="L786" s="135">
        <v>2000000</v>
      </c>
      <c r="M786" s="120" t="s">
        <v>229</v>
      </c>
      <c r="N786" s="136">
        <v>200000</v>
      </c>
      <c r="O786" s="139"/>
      <c r="P786" s="132" t="s">
        <v>49</v>
      </c>
      <c r="Q786" s="141" t="s">
        <v>50</v>
      </c>
      <c r="R786" s="142">
        <f t="shared" si="11"/>
        <v>10</v>
      </c>
    </row>
    <row r="787" s="2" customFormat="1">
      <c r="A787" s="119">
        <f>MAX($A$19:A786)+1</f>
        <v>769</v>
      </c>
      <c r="B787" s="120" t="s">
        <v>41</v>
      </c>
      <c r="C787" s="121" t="s">
        <v>860</v>
      </c>
      <c r="D787" s="121" t="s">
        <v>1059</v>
      </c>
      <c r="E787" s="122" t="s">
        <v>367</v>
      </c>
      <c r="F787" s="123" t="s">
        <v>863</v>
      </c>
      <c r="G787" s="123" t="s">
        <v>864</v>
      </c>
      <c r="H787" s="123" t="s">
        <v>1058</v>
      </c>
      <c r="I787" s="133" t="s">
        <v>288</v>
      </c>
      <c r="J787" s="134">
        <v>3</v>
      </c>
      <c r="K787" s="134">
        <v>95000</v>
      </c>
      <c r="L787" s="135">
        <v>285000</v>
      </c>
      <c r="M787" s="120" t="s">
        <v>229</v>
      </c>
      <c r="N787" s="136">
        <v>28500</v>
      </c>
      <c r="O787" s="139"/>
      <c r="P787" s="132" t="s">
        <v>49</v>
      </c>
      <c r="Q787" s="141" t="s">
        <v>50</v>
      </c>
      <c r="R787" s="142">
        <f t="shared" si="11"/>
        <v>10</v>
      </c>
    </row>
    <row r="788" s="2" customFormat="1">
      <c r="A788" s="119">
        <f>MAX($A$19:A787)+1</f>
        <v>770</v>
      </c>
      <c r="B788" s="120" t="s">
        <v>41</v>
      </c>
      <c r="C788" s="121" t="s">
        <v>860</v>
      </c>
      <c r="D788" s="121" t="s">
        <v>1059</v>
      </c>
      <c r="E788" s="122" t="s">
        <v>367</v>
      </c>
      <c r="F788" s="123" t="s">
        <v>863</v>
      </c>
      <c r="G788" s="123" t="s">
        <v>864</v>
      </c>
      <c r="H788" s="123" t="s">
        <v>1066</v>
      </c>
      <c r="I788" s="133" t="s">
        <v>534</v>
      </c>
      <c r="J788" s="134">
        <v>70</v>
      </c>
      <c r="K788" s="134">
        <v>40000</v>
      </c>
      <c r="L788" s="135">
        <v>2800000</v>
      </c>
      <c r="M788" s="120" t="s">
        <v>229</v>
      </c>
      <c r="N788" s="136">
        <v>280000</v>
      </c>
      <c r="O788" s="139"/>
      <c r="P788" s="132" t="s">
        <v>49</v>
      </c>
      <c r="Q788" s="141" t="s">
        <v>50</v>
      </c>
      <c r="R788" s="142">
        <f ref="R788:R851" t="shared" si="12">N788/L788*100</f>
        <v>10</v>
      </c>
    </row>
    <row r="789" s="2" customFormat="1">
      <c r="A789" s="119">
        <f>MAX($A$19:A788)+1</f>
        <v>771</v>
      </c>
      <c r="B789" s="120" t="s">
        <v>41</v>
      </c>
      <c r="C789" s="121" t="s">
        <v>860</v>
      </c>
      <c r="D789" s="121" t="s">
        <v>1059</v>
      </c>
      <c r="E789" s="122" t="s">
        <v>367</v>
      </c>
      <c r="F789" s="123" t="s">
        <v>863</v>
      </c>
      <c r="G789" s="123" t="s">
        <v>864</v>
      </c>
      <c r="H789" s="123" t="s">
        <v>1067</v>
      </c>
      <c r="I789" s="133" t="s">
        <v>100</v>
      </c>
      <c r="J789" s="134">
        <v>5</v>
      </c>
      <c r="K789" s="134">
        <v>250000</v>
      </c>
      <c r="L789" s="135">
        <v>1250000</v>
      </c>
      <c r="M789" s="120" t="s">
        <v>229</v>
      </c>
      <c r="N789" s="136">
        <v>125000</v>
      </c>
      <c r="O789" s="139"/>
      <c r="P789" s="132" t="s">
        <v>49</v>
      </c>
      <c r="Q789" s="141" t="s">
        <v>50</v>
      </c>
      <c r="R789" s="142">
        <f t="shared" si="12"/>
        <v>10</v>
      </c>
    </row>
    <row r="790" s="2" customFormat="1">
      <c r="A790" s="119">
        <f>MAX($A$19:A789)+1</f>
        <v>772</v>
      </c>
      <c r="B790" s="120" t="s">
        <v>41</v>
      </c>
      <c r="C790" s="121" t="s">
        <v>860</v>
      </c>
      <c r="D790" s="121" t="s">
        <v>1059</v>
      </c>
      <c r="E790" s="122" t="s">
        <v>367</v>
      </c>
      <c r="F790" s="123" t="s">
        <v>863</v>
      </c>
      <c r="G790" s="123" t="s">
        <v>864</v>
      </c>
      <c r="H790" s="123" t="s">
        <v>1068</v>
      </c>
      <c r="I790" s="133" t="s">
        <v>100</v>
      </c>
      <c r="J790" s="134">
        <v>5</v>
      </c>
      <c r="K790" s="134">
        <v>150000</v>
      </c>
      <c r="L790" s="135">
        <v>750000</v>
      </c>
      <c r="M790" s="120" t="s">
        <v>229</v>
      </c>
      <c r="N790" s="136">
        <v>75000</v>
      </c>
      <c r="O790" s="139"/>
      <c r="P790" s="132" t="s">
        <v>49</v>
      </c>
      <c r="Q790" s="141" t="s">
        <v>50</v>
      </c>
      <c r="R790" s="142">
        <f t="shared" si="12"/>
        <v>10</v>
      </c>
    </row>
    <row r="791" s="2" customFormat="1">
      <c r="A791" s="119">
        <f>MAX($A$19:A790)+1</f>
        <v>773</v>
      </c>
      <c r="B791" s="120" t="s">
        <v>41</v>
      </c>
      <c r="C791" s="121" t="s">
        <v>860</v>
      </c>
      <c r="D791" s="121" t="s">
        <v>1059</v>
      </c>
      <c r="E791" s="122" t="s">
        <v>367</v>
      </c>
      <c r="F791" s="123" t="s">
        <v>863</v>
      </c>
      <c r="G791" s="123" t="s">
        <v>864</v>
      </c>
      <c r="H791" s="123" t="s">
        <v>1069</v>
      </c>
      <c r="I791" s="133" t="s">
        <v>98</v>
      </c>
      <c r="J791" s="134">
        <v>5</v>
      </c>
      <c r="K791" s="134">
        <v>200000</v>
      </c>
      <c r="L791" s="135">
        <v>1000000</v>
      </c>
      <c r="M791" s="120" t="s">
        <v>229</v>
      </c>
      <c r="N791" s="136">
        <v>100000</v>
      </c>
      <c r="O791" s="139"/>
      <c r="P791" s="132" t="s">
        <v>49</v>
      </c>
      <c r="Q791" s="141" t="s">
        <v>50</v>
      </c>
      <c r="R791" s="142">
        <f t="shared" si="12"/>
        <v>10</v>
      </c>
    </row>
    <row r="792" s="2" customFormat="1">
      <c r="A792" s="119">
        <f>MAX($A$19:A791)+1</f>
        <v>774</v>
      </c>
      <c r="B792" s="120" t="s">
        <v>41</v>
      </c>
      <c r="C792" s="121" t="s">
        <v>860</v>
      </c>
      <c r="D792" s="121" t="s">
        <v>1059</v>
      </c>
      <c r="E792" s="122" t="s">
        <v>367</v>
      </c>
      <c r="F792" s="123" t="s">
        <v>863</v>
      </c>
      <c r="G792" s="123" t="s">
        <v>864</v>
      </c>
      <c r="H792" s="123" t="s">
        <v>1070</v>
      </c>
      <c r="I792" s="133" t="s">
        <v>98</v>
      </c>
      <c r="J792" s="134">
        <v>16</v>
      </c>
      <c r="K792" s="134">
        <v>18000</v>
      </c>
      <c r="L792" s="135">
        <v>288000</v>
      </c>
      <c r="M792" s="120" t="s">
        <v>229</v>
      </c>
      <c r="N792" s="136">
        <v>28800</v>
      </c>
      <c r="O792" s="139"/>
      <c r="P792" s="132" t="s">
        <v>49</v>
      </c>
      <c r="Q792" s="141" t="s">
        <v>50</v>
      </c>
      <c r="R792" s="142">
        <f t="shared" si="12"/>
        <v>10</v>
      </c>
    </row>
    <row r="793" s="2" customFormat="1">
      <c r="A793" s="119">
        <f>MAX($A$19:A792)+1</f>
        <v>775</v>
      </c>
      <c r="B793" s="120" t="s">
        <v>41</v>
      </c>
      <c r="C793" s="121" t="s">
        <v>860</v>
      </c>
      <c r="D793" s="121" t="s">
        <v>1059</v>
      </c>
      <c r="E793" s="122" t="s">
        <v>367</v>
      </c>
      <c r="F793" s="123" t="s">
        <v>863</v>
      </c>
      <c r="G793" s="123" t="s">
        <v>864</v>
      </c>
      <c r="H793" s="123" t="s">
        <v>1071</v>
      </c>
      <c r="I793" s="133" t="s">
        <v>288</v>
      </c>
      <c r="J793" s="134">
        <v>1</v>
      </c>
      <c r="K793" s="134">
        <v>90000</v>
      </c>
      <c r="L793" s="135">
        <v>90000</v>
      </c>
      <c r="M793" s="120" t="s">
        <v>229</v>
      </c>
      <c r="N793" s="136">
        <v>9000</v>
      </c>
      <c r="O793" s="139"/>
      <c r="P793" s="132" t="s">
        <v>49</v>
      </c>
      <c r="Q793" s="141" t="s">
        <v>50</v>
      </c>
      <c r="R793" s="142">
        <f t="shared" si="12"/>
        <v>10</v>
      </c>
    </row>
    <row r="794" s="2" customFormat="1">
      <c r="A794" s="119">
        <f>MAX($A$19:A793)+1</f>
        <v>776</v>
      </c>
      <c r="B794" s="120" t="s">
        <v>41</v>
      </c>
      <c r="C794" s="121" t="s">
        <v>860</v>
      </c>
      <c r="D794" s="121" t="s">
        <v>1059</v>
      </c>
      <c r="E794" s="122" t="s">
        <v>367</v>
      </c>
      <c r="F794" s="123" t="s">
        <v>863</v>
      </c>
      <c r="G794" s="123" t="s">
        <v>864</v>
      </c>
      <c r="H794" s="123" t="s">
        <v>1072</v>
      </c>
      <c r="I794" s="133" t="s">
        <v>104</v>
      </c>
      <c r="J794" s="134">
        <v>2</v>
      </c>
      <c r="K794" s="134">
        <v>85000</v>
      </c>
      <c r="L794" s="135">
        <v>170000</v>
      </c>
      <c r="M794" s="120" t="s">
        <v>229</v>
      </c>
      <c r="N794" s="136">
        <v>17000</v>
      </c>
      <c r="O794" s="139"/>
      <c r="P794" s="132" t="s">
        <v>49</v>
      </c>
      <c r="Q794" s="141" t="s">
        <v>50</v>
      </c>
      <c r="R794" s="142">
        <f t="shared" si="12"/>
        <v>10</v>
      </c>
    </row>
    <row r="795" s="2" customFormat="1">
      <c r="A795" s="119">
        <f>MAX($A$19:A794)+1</f>
        <v>777</v>
      </c>
      <c r="B795" s="120" t="s">
        <v>41</v>
      </c>
      <c r="C795" s="121" t="s">
        <v>860</v>
      </c>
      <c r="D795" s="121" t="s">
        <v>1059</v>
      </c>
      <c r="E795" s="122" t="s">
        <v>367</v>
      </c>
      <c r="F795" s="123" t="s">
        <v>863</v>
      </c>
      <c r="G795" s="123" t="s">
        <v>864</v>
      </c>
      <c r="H795" s="123" t="s">
        <v>1073</v>
      </c>
      <c r="I795" s="133" t="s">
        <v>98</v>
      </c>
      <c r="J795" s="134">
        <v>1900</v>
      </c>
      <c r="K795" s="134">
        <v>1200</v>
      </c>
      <c r="L795" s="135">
        <v>2280000</v>
      </c>
      <c r="M795" s="120" t="s">
        <v>229</v>
      </c>
      <c r="N795" s="136">
        <v>228000</v>
      </c>
      <c r="O795" s="139"/>
      <c r="P795" s="132" t="s">
        <v>49</v>
      </c>
      <c r="Q795" s="141" t="s">
        <v>50</v>
      </c>
      <c r="R795" s="142">
        <f t="shared" si="12"/>
        <v>10</v>
      </c>
    </row>
    <row r="796" s="2" customFormat="1">
      <c r="A796" s="119">
        <f>MAX($A$19:A795)+1</f>
        <v>778</v>
      </c>
      <c r="B796" s="120" t="s">
        <v>41</v>
      </c>
      <c r="C796" s="121" t="s">
        <v>860</v>
      </c>
      <c r="D796" s="121" t="s">
        <v>1059</v>
      </c>
      <c r="E796" s="122" t="s">
        <v>367</v>
      </c>
      <c r="F796" s="123" t="s">
        <v>863</v>
      </c>
      <c r="G796" s="123" t="s">
        <v>864</v>
      </c>
      <c r="H796" s="123" t="s">
        <v>1012</v>
      </c>
      <c r="I796" s="133" t="s">
        <v>104</v>
      </c>
      <c r="J796" s="134">
        <v>1</v>
      </c>
      <c r="K796" s="134">
        <v>78000</v>
      </c>
      <c r="L796" s="135">
        <v>78000</v>
      </c>
      <c r="M796" s="120" t="s">
        <v>229</v>
      </c>
      <c r="N796" s="136">
        <v>7800</v>
      </c>
      <c r="O796" s="139"/>
      <c r="P796" s="132" t="s">
        <v>49</v>
      </c>
      <c r="Q796" s="141" t="s">
        <v>50</v>
      </c>
      <c r="R796" s="142">
        <f t="shared" si="12"/>
        <v>10</v>
      </c>
    </row>
    <row r="797" s="2" customFormat="1">
      <c r="A797" s="119">
        <f>MAX($A$19:A796)+1</f>
        <v>779</v>
      </c>
      <c r="B797" s="120" t="s">
        <v>41</v>
      </c>
      <c r="C797" s="121" t="s">
        <v>860</v>
      </c>
      <c r="D797" s="121" t="s">
        <v>1059</v>
      </c>
      <c r="E797" s="122" t="s">
        <v>367</v>
      </c>
      <c r="F797" s="123" t="s">
        <v>863</v>
      </c>
      <c r="G797" s="123" t="s">
        <v>864</v>
      </c>
      <c r="H797" s="123" t="s">
        <v>1074</v>
      </c>
      <c r="I797" s="133" t="s">
        <v>534</v>
      </c>
      <c r="J797" s="134">
        <v>12</v>
      </c>
      <c r="K797" s="134">
        <v>130000</v>
      </c>
      <c r="L797" s="135">
        <v>1560000</v>
      </c>
      <c r="M797" s="120" t="s">
        <v>229</v>
      </c>
      <c r="N797" s="136">
        <v>156000</v>
      </c>
      <c r="O797" s="139"/>
      <c r="P797" s="132" t="s">
        <v>49</v>
      </c>
      <c r="Q797" s="141" t="s">
        <v>50</v>
      </c>
      <c r="R797" s="142">
        <f t="shared" si="12"/>
        <v>10</v>
      </c>
    </row>
    <row r="798" s="2" customFormat="1">
      <c r="A798" s="119">
        <f>MAX($A$19:A797)+1</f>
        <v>780</v>
      </c>
      <c r="B798" s="120" t="s">
        <v>41</v>
      </c>
      <c r="C798" s="121" t="s">
        <v>860</v>
      </c>
      <c r="D798" s="121" t="s">
        <v>1075</v>
      </c>
      <c r="E798" s="122" t="s">
        <v>367</v>
      </c>
      <c r="F798" s="123" t="s">
        <v>863</v>
      </c>
      <c r="G798" s="123" t="s">
        <v>864</v>
      </c>
      <c r="H798" s="123" t="s">
        <v>1076</v>
      </c>
      <c r="I798" s="133" t="s">
        <v>98</v>
      </c>
      <c r="J798" s="134">
        <v>10</v>
      </c>
      <c r="K798" s="134">
        <v>30000</v>
      </c>
      <c r="L798" s="135">
        <v>300000</v>
      </c>
      <c r="M798" s="120" t="s">
        <v>56</v>
      </c>
      <c r="N798" s="136">
        <v>24000</v>
      </c>
      <c r="O798" s="139"/>
      <c r="P798" s="132" t="s">
        <v>49</v>
      </c>
      <c r="Q798" s="141" t="s">
        <v>50</v>
      </c>
      <c r="R798" s="142">
        <f t="shared" si="12"/>
        <v>8</v>
      </c>
    </row>
    <row r="799" s="2" customFormat="1">
      <c r="A799" s="119">
        <f>MAX($A$19:A798)+1</f>
        <v>781</v>
      </c>
      <c r="B799" s="120" t="s">
        <v>41</v>
      </c>
      <c r="C799" s="121" t="s">
        <v>860</v>
      </c>
      <c r="D799" s="121" t="s">
        <v>1075</v>
      </c>
      <c r="E799" s="122" t="s">
        <v>367</v>
      </c>
      <c r="F799" s="123" t="s">
        <v>863</v>
      </c>
      <c r="G799" s="123" t="s">
        <v>864</v>
      </c>
      <c r="H799" s="123" t="s">
        <v>1077</v>
      </c>
      <c r="I799" s="133" t="s">
        <v>98</v>
      </c>
      <c r="J799" s="134">
        <v>10</v>
      </c>
      <c r="K799" s="134">
        <v>50000</v>
      </c>
      <c r="L799" s="135">
        <v>500000</v>
      </c>
      <c r="M799" s="120" t="s">
        <v>56</v>
      </c>
      <c r="N799" s="136">
        <v>40000</v>
      </c>
      <c r="O799" s="139"/>
      <c r="P799" s="132" t="s">
        <v>49</v>
      </c>
      <c r="Q799" s="141" t="s">
        <v>50</v>
      </c>
      <c r="R799" s="142">
        <f t="shared" si="12"/>
        <v>8</v>
      </c>
    </row>
    <row r="800" s="2" customFormat="1">
      <c r="A800" s="119">
        <f>MAX($A$19:A799)+1</f>
        <v>782</v>
      </c>
      <c r="B800" s="120" t="s">
        <v>41</v>
      </c>
      <c r="C800" s="121" t="s">
        <v>860</v>
      </c>
      <c r="D800" s="121" t="s">
        <v>1075</v>
      </c>
      <c r="E800" s="122" t="s">
        <v>367</v>
      </c>
      <c r="F800" s="123" t="s">
        <v>863</v>
      </c>
      <c r="G800" s="123" t="s">
        <v>864</v>
      </c>
      <c r="H800" s="123" t="s">
        <v>1078</v>
      </c>
      <c r="I800" s="133" t="s">
        <v>98</v>
      </c>
      <c r="J800" s="134">
        <v>30</v>
      </c>
      <c r="K800" s="134">
        <v>15000</v>
      </c>
      <c r="L800" s="135">
        <v>450000</v>
      </c>
      <c r="M800" s="120" t="s">
        <v>56</v>
      </c>
      <c r="N800" s="136">
        <v>36000</v>
      </c>
      <c r="O800" s="139"/>
      <c r="P800" s="132" t="s">
        <v>49</v>
      </c>
      <c r="Q800" s="141" t="s">
        <v>50</v>
      </c>
      <c r="R800" s="142">
        <f t="shared" si="12"/>
        <v>8</v>
      </c>
    </row>
    <row r="801" s="2" customFormat="1">
      <c r="A801" s="119">
        <f>MAX($A$19:A800)+1</f>
        <v>783</v>
      </c>
      <c r="B801" s="120" t="s">
        <v>41</v>
      </c>
      <c r="C801" s="121" t="s">
        <v>860</v>
      </c>
      <c r="D801" s="121" t="s">
        <v>1075</v>
      </c>
      <c r="E801" s="122" t="s">
        <v>367</v>
      </c>
      <c r="F801" s="123" t="s">
        <v>863</v>
      </c>
      <c r="G801" s="123" t="s">
        <v>864</v>
      </c>
      <c r="H801" s="123" t="s">
        <v>1079</v>
      </c>
      <c r="I801" s="133" t="s">
        <v>98</v>
      </c>
      <c r="J801" s="134">
        <v>1</v>
      </c>
      <c r="K801" s="134">
        <v>80000</v>
      </c>
      <c r="L801" s="135">
        <v>80000</v>
      </c>
      <c r="M801" s="120" t="s">
        <v>56</v>
      </c>
      <c r="N801" s="136">
        <v>6400</v>
      </c>
      <c r="O801" s="139"/>
      <c r="P801" s="132" t="s">
        <v>49</v>
      </c>
      <c r="Q801" s="141" t="s">
        <v>50</v>
      </c>
      <c r="R801" s="142">
        <f t="shared" si="12"/>
        <v>8</v>
      </c>
    </row>
    <row r="802" s="2" customFormat="1">
      <c r="A802" s="119">
        <f>MAX($A$19:A801)+1</f>
        <v>784</v>
      </c>
      <c r="B802" s="120" t="s">
        <v>41</v>
      </c>
      <c r="C802" s="121" t="s">
        <v>860</v>
      </c>
      <c r="D802" s="121" t="s">
        <v>1075</v>
      </c>
      <c r="E802" s="122" t="s">
        <v>367</v>
      </c>
      <c r="F802" s="123" t="s">
        <v>863</v>
      </c>
      <c r="G802" s="123" t="s">
        <v>864</v>
      </c>
      <c r="H802" s="123" t="s">
        <v>1080</v>
      </c>
      <c r="I802" s="133" t="s">
        <v>98</v>
      </c>
      <c r="J802" s="134">
        <v>2</v>
      </c>
      <c r="K802" s="134">
        <v>90000</v>
      </c>
      <c r="L802" s="135">
        <v>180000</v>
      </c>
      <c r="M802" s="120" t="s">
        <v>56</v>
      </c>
      <c r="N802" s="136">
        <v>14400</v>
      </c>
      <c r="O802" s="139"/>
      <c r="P802" s="132" t="s">
        <v>49</v>
      </c>
      <c r="Q802" s="141" t="s">
        <v>50</v>
      </c>
      <c r="R802" s="142">
        <f t="shared" si="12"/>
        <v>8</v>
      </c>
    </row>
    <row r="803" s="2" customFormat="1">
      <c r="A803" s="119">
        <f>MAX($A$19:A802)+1</f>
        <v>785</v>
      </c>
      <c r="B803" s="120" t="s">
        <v>41</v>
      </c>
      <c r="C803" s="121" t="s">
        <v>860</v>
      </c>
      <c r="D803" s="121" t="s">
        <v>1075</v>
      </c>
      <c r="E803" s="122" t="s">
        <v>367</v>
      </c>
      <c r="F803" s="123" t="s">
        <v>863</v>
      </c>
      <c r="G803" s="123" t="s">
        <v>864</v>
      </c>
      <c r="H803" s="123" t="s">
        <v>1081</v>
      </c>
      <c r="I803" s="133" t="s">
        <v>98</v>
      </c>
      <c r="J803" s="134">
        <v>5</v>
      </c>
      <c r="K803" s="134">
        <v>1800000</v>
      </c>
      <c r="L803" s="135">
        <v>9000000</v>
      </c>
      <c r="M803" s="120" t="s">
        <v>56</v>
      </c>
      <c r="N803" s="136">
        <v>720000</v>
      </c>
      <c r="O803" s="139"/>
      <c r="P803" s="132" t="s">
        <v>49</v>
      </c>
      <c r="Q803" s="141" t="s">
        <v>50</v>
      </c>
      <c r="R803" s="142">
        <f t="shared" si="12"/>
        <v>8</v>
      </c>
    </row>
    <row r="804" s="2" customFormat="1">
      <c r="A804" s="119">
        <f>MAX($A$19:A803)+1</f>
        <v>786</v>
      </c>
      <c r="B804" s="120" t="s">
        <v>41</v>
      </c>
      <c r="C804" s="121" t="s">
        <v>860</v>
      </c>
      <c r="D804" s="121" t="s">
        <v>1075</v>
      </c>
      <c r="E804" s="122" t="s">
        <v>367</v>
      </c>
      <c r="F804" s="123" t="s">
        <v>863</v>
      </c>
      <c r="G804" s="123" t="s">
        <v>864</v>
      </c>
      <c r="H804" s="123" t="s">
        <v>1082</v>
      </c>
      <c r="I804" s="133" t="s">
        <v>98</v>
      </c>
      <c r="J804" s="134">
        <v>5</v>
      </c>
      <c r="K804" s="134">
        <v>250000</v>
      </c>
      <c r="L804" s="135">
        <v>1250000</v>
      </c>
      <c r="M804" s="120" t="s">
        <v>56</v>
      </c>
      <c r="N804" s="136">
        <v>100000</v>
      </c>
      <c r="O804" s="139"/>
      <c r="P804" s="132" t="s">
        <v>49</v>
      </c>
      <c r="Q804" s="141" t="s">
        <v>50</v>
      </c>
      <c r="R804" s="142">
        <f t="shared" si="12"/>
        <v>8</v>
      </c>
    </row>
    <row r="805" s="2" customFormat="1">
      <c r="A805" s="119">
        <f>MAX($A$19:A804)+1</f>
        <v>787</v>
      </c>
      <c r="B805" s="120" t="s">
        <v>41</v>
      </c>
      <c r="C805" s="121" t="s">
        <v>860</v>
      </c>
      <c r="D805" s="121" t="s">
        <v>1075</v>
      </c>
      <c r="E805" s="122" t="s">
        <v>367</v>
      </c>
      <c r="F805" s="123" t="s">
        <v>863</v>
      </c>
      <c r="G805" s="123" t="s">
        <v>864</v>
      </c>
      <c r="H805" s="123" t="s">
        <v>1083</v>
      </c>
      <c r="I805" s="133" t="s">
        <v>98</v>
      </c>
      <c r="J805" s="134">
        <v>10</v>
      </c>
      <c r="K805" s="134">
        <v>400000</v>
      </c>
      <c r="L805" s="135">
        <v>4000000</v>
      </c>
      <c r="M805" s="120" t="s">
        <v>56</v>
      </c>
      <c r="N805" s="136">
        <v>320000</v>
      </c>
      <c r="O805" s="139"/>
      <c r="P805" s="132" t="s">
        <v>49</v>
      </c>
      <c r="Q805" s="141" t="s">
        <v>50</v>
      </c>
      <c r="R805" s="142">
        <f t="shared" si="12"/>
        <v>8</v>
      </c>
    </row>
    <row r="806" s="2" customFormat="1">
      <c r="A806" s="119">
        <f>MAX($A$19:A805)+1</f>
        <v>788</v>
      </c>
      <c r="B806" s="120" t="s">
        <v>41</v>
      </c>
      <c r="C806" s="121" t="s">
        <v>860</v>
      </c>
      <c r="D806" s="121" t="s">
        <v>1075</v>
      </c>
      <c r="E806" s="122" t="s">
        <v>367</v>
      </c>
      <c r="F806" s="123" t="s">
        <v>863</v>
      </c>
      <c r="G806" s="123" t="s">
        <v>864</v>
      </c>
      <c r="H806" s="123" t="s">
        <v>1084</v>
      </c>
      <c r="I806" s="133" t="s">
        <v>98</v>
      </c>
      <c r="J806" s="134">
        <v>10</v>
      </c>
      <c r="K806" s="134">
        <v>50000</v>
      </c>
      <c r="L806" s="135">
        <v>500000</v>
      </c>
      <c r="M806" s="120" t="s">
        <v>56</v>
      </c>
      <c r="N806" s="136">
        <v>40000</v>
      </c>
      <c r="O806" s="139"/>
      <c r="P806" s="132" t="s">
        <v>49</v>
      </c>
      <c r="Q806" s="141" t="s">
        <v>50</v>
      </c>
      <c r="R806" s="142">
        <f t="shared" si="12"/>
        <v>8</v>
      </c>
    </row>
    <row r="807" s="2" customFormat="1">
      <c r="A807" s="119">
        <f>MAX($A$19:A806)+1</f>
        <v>789</v>
      </c>
      <c r="B807" s="120" t="s">
        <v>41</v>
      </c>
      <c r="C807" s="121" t="s">
        <v>860</v>
      </c>
      <c r="D807" s="121" t="s">
        <v>1075</v>
      </c>
      <c r="E807" s="122" t="s">
        <v>367</v>
      </c>
      <c r="F807" s="123" t="s">
        <v>863</v>
      </c>
      <c r="G807" s="123" t="s">
        <v>864</v>
      </c>
      <c r="H807" s="123" t="s">
        <v>1085</v>
      </c>
      <c r="I807" s="133" t="s">
        <v>98</v>
      </c>
      <c r="J807" s="134">
        <v>10</v>
      </c>
      <c r="K807" s="134">
        <v>60000</v>
      </c>
      <c r="L807" s="135">
        <v>600000</v>
      </c>
      <c r="M807" s="120" t="s">
        <v>56</v>
      </c>
      <c r="N807" s="136">
        <v>48000</v>
      </c>
      <c r="O807" s="139"/>
      <c r="P807" s="132" t="s">
        <v>49</v>
      </c>
      <c r="Q807" s="141" t="s">
        <v>50</v>
      </c>
      <c r="R807" s="142">
        <f t="shared" si="12"/>
        <v>8</v>
      </c>
    </row>
    <row r="808" s="2" customFormat="1">
      <c r="A808" s="119">
        <f>MAX($A$19:A807)+1</f>
        <v>790</v>
      </c>
      <c r="B808" s="120" t="s">
        <v>41</v>
      </c>
      <c r="C808" s="121" t="s">
        <v>860</v>
      </c>
      <c r="D808" s="121" t="s">
        <v>1075</v>
      </c>
      <c r="E808" s="122" t="s">
        <v>367</v>
      </c>
      <c r="F808" s="123" t="s">
        <v>863</v>
      </c>
      <c r="G808" s="123" t="s">
        <v>864</v>
      </c>
      <c r="H808" s="123" t="s">
        <v>1086</v>
      </c>
      <c r="I808" s="133" t="s">
        <v>98</v>
      </c>
      <c r="J808" s="134">
        <v>5</v>
      </c>
      <c r="K808" s="134">
        <v>45000</v>
      </c>
      <c r="L808" s="135">
        <v>225000</v>
      </c>
      <c r="M808" s="120" t="s">
        <v>56</v>
      </c>
      <c r="N808" s="136">
        <v>18000</v>
      </c>
      <c r="O808" s="139"/>
      <c r="P808" s="132" t="s">
        <v>49</v>
      </c>
      <c r="Q808" s="141" t="s">
        <v>50</v>
      </c>
      <c r="R808" s="142">
        <f t="shared" si="12"/>
        <v>8</v>
      </c>
    </row>
    <row r="809" s="2" customFormat="1">
      <c r="A809" s="119">
        <f>MAX($A$19:A808)+1</f>
        <v>791</v>
      </c>
      <c r="B809" s="120" t="s">
        <v>41</v>
      </c>
      <c r="C809" s="121" t="s">
        <v>860</v>
      </c>
      <c r="D809" s="121" t="s">
        <v>1075</v>
      </c>
      <c r="E809" s="122" t="s">
        <v>367</v>
      </c>
      <c r="F809" s="123" t="s">
        <v>863</v>
      </c>
      <c r="G809" s="123" t="s">
        <v>864</v>
      </c>
      <c r="H809" s="123" t="s">
        <v>1087</v>
      </c>
      <c r="I809" s="133" t="s">
        <v>100</v>
      </c>
      <c r="J809" s="134">
        <v>2</v>
      </c>
      <c r="K809" s="134">
        <v>40000</v>
      </c>
      <c r="L809" s="135">
        <v>80000</v>
      </c>
      <c r="M809" s="120" t="s">
        <v>56</v>
      </c>
      <c r="N809" s="136">
        <v>6400</v>
      </c>
      <c r="O809" s="139"/>
      <c r="P809" s="132" t="s">
        <v>49</v>
      </c>
      <c r="Q809" s="141" t="s">
        <v>50</v>
      </c>
      <c r="R809" s="142">
        <f t="shared" si="12"/>
        <v>8</v>
      </c>
    </row>
    <row r="810" s="2" customFormat="1">
      <c r="A810" s="119">
        <f>MAX($A$19:A809)+1</f>
        <v>792</v>
      </c>
      <c r="B810" s="120" t="s">
        <v>41</v>
      </c>
      <c r="C810" s="121" t="s">
        <v>860</v>
      </c>
      <c r="D810" s="121" t="s">
        <v>1075</v>
      </c>
      <c r="E810" s="122" t="s">
        <v>367</v>
      </c>
      <c r="F810" s="123" t="s">
        <v>863</v>
      </c>
      <c r="G810" s="123" t="s">
        <v>864</v>
      </c>
      <c r="H810" s="123" t="s">
        <v>1088</v>
      </c>
      <c r="I810" s="133" t="s">
        <v>98</v>
      </c>
      <c r="J810" s="134">
        <v>1</v>
      </c>
      <c r="K810" s="134">
        <v>120000</v>
      </c>
      <c r="L810" s="135">
        <v>120000</v>
      </c>
      <c r="M810" s="120" t="s">
        <v>56</v>
      </c>
      <c r="N810" s="136">
        <v>9600</v>
      </c>
      <c r="O810" s="139"/>
      <c r="P810" s="132" t="s">
        <v>49</v>
      </c>
      <c r="Q810" s="141" t="s">
        <v>50</v>
      </c>
      <c r="R810" s="142">
        <f t="shared" si="12"/>
        <v>8</v>
      </c>
    </row>
    <row r="811" s="2" customFormat="1">
      <c r="A811" s="119">
        <f>MAX($A$19:A810)+1</f>
        <v>793</v>
      </c>
      <c r="B811" s="120" t="s">
        <v>41</v>
      </c>
      <c r="C811" s="121" t="s">
        <v>860</v>
      </c>
      <c r="D811" s="121" t="s">
        <v>1075</v>
      </c>
      <c r="E811" s="122" t="s">
        <v>367</v>
      </c>
      <c r="F811" s="123" t="s">
        <v>863</v>
      </c>
      <c r="G811" s="123" t="s">
        <v>864</v>
      </c>
      <c r="H811" s="123" t="s">
        <v>1089</v>
      </c>
      <c r="I811" s="133" t="s">
        <v>98</v>
      </c>
      <c r="J811" s="134">
        <v>30</v>
      </c>
      <c r="K811" s="134">
        <v>6000</v>
      </c>
      <c r="L811" s="135">
        <v>180000</v>
      </c>
      <c r="M811" s="120" t="s">
        <v>56</v>
      </c>
      <c r="N811" s="136">
        <v>14400</v>
      </c>
      <c r="O811" s="139"/>
      <c r="P811" s="132" t="s">
        <v>49</v>
      </c>
      <c r="Q811" s="141" t="s">
        <v>50</v>
      </c>
      <c r="R811" s="142">
        <f t="shared" si="12"/>
        <v>8</v>
      </c>
    </row>
    <row r="812" s="2" customFormat="1">
      <c r="A812" s="119">
        <f>MAX($A$19:A811)+1</f>
        <v>794</v>
      </c>
      <c r="B812" s="120" t="s">
        <v>41</v>
      </c>
      <c r="C812" s="121" t="s">
        <v>860</v>
      </c>
      <c r="D812" s="121" t="s">
        <v>1075</v>
      </c>
      <c r="E812" s="122" t="s">
        <v>367</v>
      </c>
      <c r="F812" s="123" t="s">
        <v>863</v>
      </c>
      <c r="G812" s="123" t="s">
        <v>864</v>
      </c>
      <c r="H812" s="123" t="s">
        <v>1090</v>
      </c>
      <c r="I812" s="133" t="s">
        <v>98</v>
      </c>
      <c r="J812" s="134">
        <v>10</v>
      </c>
      <c r="K812" s="134">
        <v>150000</v>
      </c>
      <c r="L812" s="135">
        <v>1500000</v>
      </c>
      <c r="M812" s="120" t="s">
        <v>56</v>
      </c>
      <c r="N812" s="136">
        <v>120000</v>
      </c>
      <c r="O812" s="139"/>
      <c r="P812" s="132" t="s">
        <v>49</v>
      </c>
      <c r="Q812" s="141" t="s">
        <v>50</v>
      </c>
      <c r="R812" s="142">
        <f t="shared" si="12"/>
        <v>8</v>
      </c>
    </row>
    <row r="813" s="2" customFormat="1">
      <c r="A813" s="119">
        <f>MAX($A$19:A812)+1</f>
        <v>795</v>
      </c>
      <c r="B813" s="120" t="s">
        <v>41</v>
      </c>
      <c r="C813" s="121" t="s">
        <v>860</v>
      </c>
      <c r="D813" s="121" t="s">
        <v>1075</v>
      </c>
      <c r="E813" s="122" t="s">
        <v>367</v>
      </c>
      <c r="F813" s="123" t="s">
        <v>863</v>
      </c>
      <c r="G813" s="123" t="s">
        <v>864</v>
      </c>
      <c r="H813" s="123" t="s">
        <v>1091</v>
      </c>
      <c r="I813" s="133" t="s">
        <v>100</v>
      </c>
      <c r="J813" s="134">
        <v>15</v>
      </c>
      <c r="K813" s="134">
        <v>45000</v>
      </c>
      <c r="L813" s="135">
        <v>675000</v>
      </c>
      <c r="M813" s="120" t="s">
        <v>56</v>
      </c>
      <c r="N813" s="136">
        <v>54000</v>
      </c>
      <c r="O813" s="139"/>
      <c r="P813" s="132" t="s">
        <v>49</v>
      </c>
      <c r="Q813" s="141" t="s">
        <v>50</v>
      </c>
      <c r="R813" s="142">
        <f t="shared" si="12"/>
        <v>8</v>
      </c>
    </row>
    <row r="814" s="2" customFormat="1">
      <c r="A814" s="119">
        <f>MAX($A$19:A813)+1</f>
        <v>796</v>
      </c>
      <c r="B814" s="120" t="s">
        <v>41</v>
      </c>
      <c r="C814" s="121" t="s">
        <v>860</v>
      </c>
      <c r="D814" s="121" t="s">
        <v>1075</v>
      </c>
      <c r="E814" s="122" t="s">
        <v>367</v>
      </c>
      <c r="F814" s="123" t="s">
        <v>863</v>
      </c>
      <c r="G814" s="123" t="s">
        <v>864</v>
      </c>
      <c r="H814" s="123" t="s">
        <v>1092</v>
      </c>
      <c r="I814" s="133" t="s">
        <v>1035</v>
      </c>
      <c r="J814" s="134">
        <v>5</v>
      </c>
      <c r="K814" s="134">
        <v>80000</v>
      </c>
      <c r="L814" s="135">
        <v>400000</v>
      </c>
      <c r="M814" s="120" t="s">
        <v>56</v>
      </c>
      <c r="N814" s="136">
        <v>32000</v>
      </c>
      <c r="O814" s="139"/>
      <c r="P814" s="132" t="s">
        <v>49</v>
      </c>
      <c r="Q814" s="141" t="s">
        <v>50</v>
      </c>
      <c r="R814" s="142">
        <f t="shared" si="12"/>
        <v>8</v>
      </c>
    </row>
    <row r="815" s="2" customFormat="1">
      <c r="A815" s="119">
        <f>MAX($A$19:A814)+1</f>
        <v>797</v>
      </c>
      <c r="B815" s="120" t="s">
        <v>41</v>
      </c>
      <c r="C815" s="121" t="s">
        <v>860</v>
      </c>
      <c r="D815" s="121" t="s">
        <v>1075</v>
      </c>
      <c r="E815" s="122" t="s">
        <v>367</v>
      </c>
      <c r="F815" s="123" t="s">
        <v>863</v>
      </c>
      <c r="G815" s="123" t="s">
        <v>864</v>
      </c>
      <c r="H815" s="123" t="s">
        <v>1093</v>
      </c>
      <c r="I815" s="133" t="s">
        <v>1035</v>
      </c>
      <c r="J815" s="134">
        <v>30</v>
      </c>
      <c r="K815" s="134">
        <v>3000</v>
      </c>
      <c r="L815" s="135">
        <v>90000</v>
      </c>
      <c r="M815" s="120" t="s">
        <v>56</v>
      </c>
      <c r="N815" s="136">
        <v>7200</v>
      </c>
      <c r="O815" s="139"/>
      <c r="P815" s="132" t="s">
        <v>49</v>
      </c>
      <c r="Q815" s="141" t="s">
        <v>50</v>
      </c>
      <c r="R815" s="142">
        <f t="shared" si="12"/>
        <v>8</v>
      </c>
    </row>
    <row r="816" s="2" customFormat="1">
      <c r="A816" s="119">
        <f>MAX($A$19:A815)+1</f>
        <v>798</v>
      </c>
      <c r="B816" s="120" t="s">
        <v>41</v>
      </c>
      <c r="C816" s="121" t="s">
        <v>860</v>
      </c>
      <c r="D816" s="121" t="s">
        <v>1075</v>
      </c>
      <c r="E816" s="122" t="s">
        <v>367</v>
      </c>
      <c r="F816" s="123" t="s">
        <v>863</v>
      </c>
      <c r="G816" s="123" t="s">
        <v>864</v>
      </c>
      <c r="H816" s="123" t="s">
        <v>1094</v>
      </c>
      <c r="I816" s="133" t="s">
        <v>100</v>
      </c>
      <c r="J816" s="134">
        <v>1</v>
      </c>
      <c r="K816" s="134">
        <v>180000</v>
      </c>
      <c r="L816" s="135">
        <v>180000</v>
      </c>
      <c r="M816" s="120" t="s">
        <v>56</v>
      </c>
      <c r="N816" s="136">
        <v>14400</v>
      </c>
      <c r="O816" s="139"/>
      <c r="P816" s="132" t="s">
        <v>49</v>
      </c>
      <c r="Q816" s="141" t="s">
        <v>50</v>
      </c>
      <c r="R816" s="142">
        <f t="shared" si="12"/>
        <v>8</v>
      </c>
    </row>
    <row r="817" s="2" customFormat="1">
      <c r="A817" s="119">
        <f>MAX($A$19:A816)+1</f>
        <v>799</v>
      </c>
      <c r="B817" s="120" t="s">
        <v>41</v>
      </c>
      <c r="C817" s="121" t="s">
        <v>860</v>
      </c>
      <c r="D817" s="121" t="s">
        <v>1075</v>
      </c>
      <c r="E817" s="122" t="s">
        <v>367</v>
      </c>
      <c r="F817" s="123" t="s">
        <v>863</v>
      </c>
      <c r="G817" s="123" t="s">
        <v>864</v>
      </c>
      <c r="H817" s="123" t="s">
        <v>1095</v>
      </c>
      <c r="I817" s="133" t="s">
        <v>100</v>
      </c>
      <c r="J817" s="134">
        <v>30</v>
      </c>
      <c r="K817" s="134">
        <v>4000</v>
      </c>
      <c r="L817" s="135">
        <v>120000</v>
      </c>
      <c r="M817" s="120" t="s">
        <v>56</v>
      </c>
      <c r="N817" s="136">
        <v>9600</v>
      </c>
      <c r="O817" s="139"/>
      <c r="P817" s="132" t="s">
        <v>49</v>
      </c>
      <c r="Q817" s="141" t="s">
        <v>50</v>
      </c>
      <c r="R817" s="142">
        <f t="shared" si="12"/>
        <v>8</v>
      </c>
    </row>
    <row r="818" s="2" customFormat="1">
      <c r="A818" s="119">
        <f>MAX($A$19:A817)+1</f>
        <v>800</v>
      </c>
      <c r="B818" s="120" t="s">
        <v>41</v>
      </c>
      <c r="C818" s="121" t="s">
        <v>860</v>
      </c>
      <c r="D818" s="121" t="s">
        <v>1075</v>
      </c>
      <c r="E818" s="122" t="s">
        <v>367</v>
      </c>
      <c r="F818" s="123" t="s">
        <v>863</v>
      </c>
      <c r="G818" s="123" t="s">
        <v>864</v>
      </c>
      <c r="H818" s="123" t="s">
        <v>1096</v>
      </c>
      <c r="I818" s="133" t="s">
        <v>98</v>
      </c>
      <c r="J818" s="134">
        <v>2</v>
      </c>
      <c r="K818" s="134">
        <v>100000</v>
      </c>
      <c r="L818" s="135">
        <v>200000</v>
      </c>
      <c r="M818" s="120" t="s">
        <v>56</v>
      </c>
      <c r="N818" s="136">
        <v>16000</v>
      </c>
      <c r="O818" s="139"/>
      <c r="P818" s="132" t="s">
        <v>49</v>
      </c>
      <c r="Q818" s="141" t="s">
        <v>50</v>
      </c>
      <c r="R818" s="142">
        <f t="shared" si="12"/>
        <v>8</v>
      </c>
    </row>
    <row r="819" s="2" customFormat="1">
      <c r="A819" s="119">
        <f>MAX($A$19:A818)+1</f>
        <v>801</v>
      </c>
      <c r="B819" s="120" t="s">
        <v>41</v>
      </c>
      <c r="C819" s="121" t="s">
        <v>860</v>
      </c>
      <c r="D819" s="121" t="s">
        <v>1075</v>
      </c>
      <c r="E819" s="122" t="s">
        <v>367</v>
      </c>
      <c r="F819" s="123" t="s">
        <v>863</v>
      </c>
      <c r="G819" s="123" t="s">
        <v>864</v>
      </c>
      <c r="H819" s="123" t="s">
        <v>1097</v>
      </c>
      <c r="I819" s="133" t="s">
        <v>534</v>
      </c>
      <c r="J819" s="134">
        <v>6</v>
      </c>
      <c r="K819" s="134">
        <v>15000</v>
      </c>
      <c r="L819" s="135">
        <v>90000</v>
      </c>
      <c r="M819" s="120" t="s">
        <v>56</v>
      </c>
      <c r="N819" s="136">
        <v>7200</v>
      </c>
      <c r="O819" s="139"/>
      <c r="P819" s="132" t="s">
        <v>49</v>
      </c>
      <c r="Q819" s="141" t="s">
        <v>50</v>
      </c>
      <c r="R819" s="142">
        <f t="shared" si="12"/>
        <v>8</v>
      </c>
    </row>
    <row r="820" s="2" customFormat="1">
      <c r="A820" s="119">
        <f>MAX($A$19:A819)+1</f>
        <v>802</v>
      </c>
      <c r="B820" s="120" t="s">
        <v>41</v>
      </c>
      <c r="C820" s="121" t="s">
        <v>860</v>
      </c>
      <c r="D820" s="121" t="s">
        <v>1075</v>
      </c>
      <c r="E820" s="122" t="s">
        <v>367</v>
      </c>
      <c r="F820" s="123" t="s">
        <v>863</v>
      </c>
      <c r="G820" s="123" t="s">
        <v>864</v>
      </c>
      <c r="H820" s="123" t="s">
        <v>1098</v>
      </c>
      <c r="I820" s="133" t="s">
        <v>107</v>
      </c>
      <c r="J820" s="134">
        <v>5</v>
      </c>
      <c r="K820" s="134">
        <v>10000</v>
      </c>
      <c r="L820" s="135">
        <v>50000</v>
      </c>
      <c r="M820" s="120" t="s">
        <v>56</v>
      </c>
      <c r="N820" s="136">
        <v>4000</v>
      </c>
      <c r="O820" s="139"/>
      <c r="P820" s="132" t="s">
        <v>49</v>
      </c>
      <c r="Q820" s="141" t="s">
        <v>50</v>
      </c>
      <c r="R820" s="142">
        <f t="shared" si="12"/>
        <v>8</v>
      </c>
    </row>
    <row r="821" s="2" customFormat="1">
      <c r="A821" s="119">
        <f>MAX($A$19:A820)+1</f>
        <v>803</v>
      </c>
      <c r="B821" s="120" t="s">
        <v>41</v>
      </c>
      <c r="C821" s="121" t="s">
        <v>860</v>
      </c>
      <c r="D821" s="121" t="s">
        <v>1099</v>
      </c>
      <c r="E821" s="122" t="s">
        <v>367</v>
      </c>
      <c r="F821" s="123" t="s">
        <v>863</v>
      </c>
      <c r="G821" s="123" t="s">
        <v>864</v>
      </c>
      <c r="H821" s="123" t="s">
        <v>1100</v>
      </c>
      <c r="I821" s="133" t="s">
        <v>1101</v>
      </c>
      <c r="J821" s="134">
        <v>10</v>
      </c>
      <c r="K821" s="134">
        <v>250000</v>
      </c>
      <c r="L821" s="135">
        <v>2500000</v>
      </c>
      <c r="M821" s="120" t="s">
        <v>56</v>
      </c>
      <c r="N821" s="136">
        <v>200000</v>
      </c>
      <c r="O821" s="139"/>
      <c r="P821" s="132" t="s">
        <v>49</v>
      </c>
      <c r="Q821" s="141" t="s">
        <v>50</v>
      </c>
      <c r="R821" s="142">
        <f t="shared" si="12"/>
        <v>8</v>
      </c>
    </row>
    <row r="822" s="2" customFormat="1">
      <c r="A822" s="119">
        <f>MAX($A$19:A821)+1</f>
        <v>804</v>
      </c>
      <c r="B822" s="120" t="s">
        <v>41</v>
      </c>
      <c r="C822" s="121" t="s">
        <v>860</v>
      </c>
      <c r="D822" s="121" t="s">
        <v>1099</v>
      </c>
      <c r="E822" s="122" t="s">
        <v>367</v>
      </c>
      <c r="F822" s="123" t="s">
        <v>863</v>
      </c>
      <c r="G822" s="123" t="s">
        <v>864</v>
      </c>
      <c r="H822" s="123" t="s">
        <v>1102</v>
      </c>
      <c r="I822" s="133" t="s">
        <v>98</v>
      </c>
      <c r="J822" s="134">
        <v>10</v>
      </c>
      <c r="K822" s="134">
        <v>90000</v>
      </c>
      <c r="L822" s="135">
        <v>900000</v>
      </c>
      <c r="M822" s="120" t="s">
        <v>56</v>
      </c>
      <c r="N822" s="136">
        <v>72000</v>
      </c>
      <c r="O822" s="139"/>
      <c r="P822" s="132" t="s">
        <v>49</v>
      </c>
      <c r="Q822" s="141" t="s">
        <v>50</v>
      </c>
      <c r="R822" s="142">
        <f t="shared" si="12"/>
        <v>8</v>
      </c>
    </row>
    <row r="823" s="2" customFormat="1">
      <c r="A823" s="119">
        <f>MAX($A$19:A822)+1</f>
        <v>805</v>
      </c>
      <c r="B823" s="120" t="s">
        <v>41</v>
      </c>
      <c r="C823" s="121" t="s">
        <v>860</v>
      </c>
      <c r="D823" s="121" t="s">
        <v>1099</v>
      </c>
      <c r="E823" s="122" t="s">
        <v>367</v>
      </c>
      <c r="F823" s="123" t="s">
        <v>863</v>
      </c>
      <c r="G823" s="123" t="s">
        <v>864</v>
      </c>
      <c r="H823" s="123" t="s">
        <v>1103</v>
      </c>
      <c r="I823" s="133" t="s">
        <v>98</v>
      </c>
      <c r="J823" s="134">
        <v>10</v>
      </c>
      <c r="K823" s="134">
        <v>15000</v>
      </c>
      <c r="L823" s="135">
        <v>150000</v>
      </c>
      <c r="M823" s="120" t="s">
        <v>56</v>
      </c>
      <c r="N823" s="136">
        <v>12000</v>
      </c>
      <c r="O823" s="139"/>
      <c r="P823" s="132" t="s">
        <v>49</v>
      </c>
      <c r="Q823" s="141" t="s">
        <v>50</v>
      </c>
      <c r="R823" s="142">
        <f t="shared" si="12"/>
        <v>8</v>
      </c>
    </row>
    <row r="824" s="2" customFormat="1">
      <c r="A824" s="119">
        <f>MAX($A$19:A823)+1</f>
        <v>806</v>
      </c>
      <c r="B824" s="120" t="s">
        <v>41</v>
      </c>
      <c r="C824" s="121" t="s">
        <v>860</v>
      </c>
      <c r="D824" s="121" t="s">
        <v>1099</v>
      </c>
      <c r="E824" s="122" t="s">
        <v>367</v>
      </c>
      <c r="F824" s="123" t="s">
        <v>863</v>
      </c>
      <c r="G824" s="123" t="s">
        <v>864</v>
      </c>
      <c r="H824" s="123" t="s">
        <v>1104</v>
      </c>
      <c r="I824" s="133" t="s">
        <v>98</v>
      </c>
      <c r="J824" s="134">
        <v>10</v>
      </c>
      <c r="K824" s="134">
        <v>12000</v>
      </c>
      <c r="L824" s="135">
        <v>120000</v>
      </c>
      <c r="M824" s="120" t="s">
        <v>56</v>
      </c>
      <c r="N824" s="136">
        <v>9600</v>
      </c>
      <c r="O824" s="139"/>
      <c r="P824" s="132" t="s">
        <v>49</v>
      </c>
      <c r="Q824" s="141" t="s">
        <v>50</v>
      </c>
      <c r="R824" s="142">
        <f t="shared" si="12"/>
        <v>8</v>
      </c>
    </row>
    <row r="825" s="2" customFormat="1">
      <c r="A825" s="119">
        <f>MAX($A$19:A824)+1</f>
        <v>807</v>
      </c>
      <c r="B825" s="120" t="s">
        <v>41</v>
      </c>
      <c r="C825" s="121" t="s">
        <v>860</v>
      </c>
      <c r="D825" s="121" t="s">
        <v>1099</v>
      </c>
      <c r="E825" s="122" t="s">
        <v>367</v>
      </c>
      <c r="F825" s="123" t="s">
        <v>863</v>
      </c>
      <c r="G825" s="123" t="s">
        <v>864</v>
      </c>
      <c r="H825" s="123" t="s">
        <v>1105</v>
      </c>
      <c r="I825" s="133" t="s">
        <v>98</v>
      </c>
      <c r="J825" s="134">
        <v>10</v>
      </c>
      <c r="K825" s="134">
        <v>80000</v>
      </c>
      <c r="L825" s="135">
        <v>800000</v>
      </c>
      <c r="M825" s="120" t="s">
        <v>56</v>
      </c>
      <c r="N825" s="136">
        <v>64000</v>
      </c>
      <c r="O825" s="139"/>
      <c r="P825" s="132" t="s">
        <v>49</v>
      </c>
      <c r="Q825" s="141" t="s">
        <v>50</v>
      </c>
      <c r="R825" s="142">
        <f t="shared" si="12"/>
        <v>8</v>
      </c>
    </row>
    <row r="826" s="2" customFormat="1">
      <c r="A826" s="119">
        <f>MAX($A$19:A825)+1</f>
        <v>808</v>
      </c>
      <c r="B826" s="120" t="s">
        <v>41</v>
      </c>
      <c r="C826" s="121" t="s">
        <v>860</v>
      </c>
      <c r="D826" s="121" t="s">
        <v>1099</v>
      </c>
      <c r="E826" s="122" t="s">
        <v>367</v>
      </c>
      <c r="F826" s="123" t="s">
        <v>863</v>
      </c>
      <c r="G826" s="123" t="s">
        <v>864</v>
      </c>
      <c r="H826" s="123" t="s">
        <v>1106</v>
      </c>
      <c r="I826" s="133" t="s">
        <v>98</v>
      </c>
      <c r="J826" s="134">
        <v>20</v>
      </c>
      <c r="K826" s="134">
        <v>10000</v>
      </c>
      <c r="L826" s="135">
        <v>200000</v>
      </c>
      <c r="M826" s="120" t="s">
        <v>56</v>
      </c>
      <c r="N826" s="136">
        <v>16000</v>
      </c>
      <c r="O826" s="139"/>
      <c r="P826" s="132" t="s">
        <v>49</v>
      </c>
      <c r="Q826" s="141" t="s">
        <v>50</v>
      </c>
      <c r="R826" s="142">
        <f t="shared" si="12"/>
        <v>8</v>
      </c>
    </row>
    <row r="827" s="2" customFormat="1">
      <c r="A827" s="119">
        <f>MAX($A$19:A826)+1</f>
        <v>809</v>
      </c>
      <c r="B827" s="120" t="s">
        <v>41</v>
      </c>
      <c r="C827" s="121" t="s">
        <v>860</v>
      </c>
      <c r="D827" s="121" t="s">
        <v>1099</v>
      </c>
      <c r="E827" s="122" t="s">
        <v>367</v>
      </c>
      <c r="F827" s="123" t="s">
        <v>863</v>
      </c>
      <c r="G827" s="123" t="s">
        <v>864</v>
      </c>
      <c r="H827" s="123" t="s">
        <v>1107</v>
      </c>
      <c r="I827" s="133" t="s">
        <v>100</v>
      </c>
      <c r="J827" s="134">
        <v>8</v>
      </c>
      <c r="K827" s="134">
        <v>45000</v>
      </c>
      <c r="L827" s="135">
        <v>360000</v>
      </c>
      <c r="M827" s="120" t="s">
        <v>56</v>
      </c>
      <c r="N827" s="136">
        <v>28800</v>
      </c>
      <c r="O827" s="139"/>
      <c r="P827" s="132" t="s">
        <v>49</v>
      </c>
      <c r="Q827" s="141" t="s">
        <v>50</v>
      </c>
      <c r="R827" s="142">
        <f t="shared" si="12"/>
        <v>8</v>
      </c>
    </row>
    <row r="828" s="2" customFormat="1">
      <c r="A828" s="119">
        <f>MAX($A$19:A827)+1</f>
        <v>810</v>
      </c>
      <c r="B828" s="120" t="s">
        <v>41</v>
      </c>
      <c r="C828" s="121" t="s">
        <v>860</v>
      </c>
      <c r="D828" s="121" t="s">
        <v>1099</v>
      </c>
      <c r="E828" s="122" t="s">
        <v>367</v>
      </c>
      <c r="F828" s="123" t="s">
        <v>863</v>
      </c>
      <c r="G828" s="123" t="s">
        <v>864</v>
      </c>
      <c r="H828" s="123" t="s">
        <v>1108</v>
      </c>
      <c r="I828" s="133" t="s">
        <v>98</v>
      </c>
      <c r="J828" s="134">
        <v>10</v>
      </c>
      <c r="K828" s="134">
        <v>10000</v>
      </c>
      <c r="L828" s="135">
        <v>100000</v>
      </c>
      <c r="M828" s="120" t="s">
        <v>56</v>
      </c>
      <c r="N828" s="136">
        <v>8000</v>
      </c>
      <c r="O828" s="139"/>
      <c r="P828" s="132" t="s">
        <v>49</v>
      </c>
      <c r="Q828" s="141" t="s">
        <v>50</v>
      </c>
      <c r="R828" s="142">
        <f t="shared" si="12"/>
        <v>8</v>
      </c>
    </row>
    <row r="829" s="2" customFormat="1">
      <c r="A829" s="119">
        <f>MAX($A$19:A828)+1</f>
        <v>811</v>
      </c>
      <c r="B829" s="120" t="s">
        <v>41</v>
      </c>
      <c r="C829" s="121" t="s">
        <v>860</v>
      </c>
      <c r="D829" s="121" t="s">
        <v>1099</v>
      </c>
      <c r="E829" s="122" t="s">
        <v>367</v>
      </c>
      <c r="F829" s="123" t="s">
        <v>863</v>
      </c>
      <c r="G829" s="123" t="s">
        <v>864</v>
      </c>
      <c r="H829" s="123" t="s">
        <v>1109</v>
      </c>
      <c r="I829" s="133" t="s">
        <v>98</v>
      </c>
      <c r="J829" s="134">
        <v>4</v>
      </c>
      <c r="K829" s="134">
        <v>800000</v>
      </c>
      <c r="L829" s="135">
        <v>3200000</v>
      </c>
      <c r="M829" s="120" t="s">
        <v>56</v>
      </c>
      <c r="N829" s="136">
        <v>256000</v>
      </c>
      <c r="O829" s="139"/>
      <c r="P829" s="132" t="s">
        <v>49</v>
      </c>
      <c r="Q829" s="141" t="s">
        <v>50</v>
      </c>
      <c r="R829" s="142">
        <f t="shared" si="12"/>
        <v>8</v>
      </c>
    </row>
    <row r="830" s="2" customFormat="1">
      <c r="A830" s="119">
        <f>MAX($A$19:A829)+1</f>
        <v>812</v>
      </c>
      <c r="B830" s="120" t="s">
        <v>41</v>
      </c>
      <c r="C830" s="121" t="s">
        <v>860</v>
      </c>
      <c r="D830" s="121" t="s">
        <v>1099</v>
      </c>
      <c r="E830" s="122" t="s">
        <v>367</v>
      </c>
      <c r="F830" s="123" t="s">
        <v>863</v>
      </c>
      <c r="G830" s="123" t="s">
        <v>864</v>
      </c>
      <c r="H830" s="123" t="s">
        <v>1110</v>
      </c>
      <c r="I830" s="133" t="s">
        <v>98</v>
      </c>
      <c r="J830" s="134">
        <v>4</v>
      </c>
      <c r="K830" s="134">
        <v>120000</v>
      </c>
      <c r="L830" s="135">
        <v>480000</v>
      </c>
      <c r="M830" s="120" t="s">
        <v>56</v>
      </c>
      <c r="N830" s="136">
        <v>38400</v>
      </c>
      <c r="O830" s="139"/>
      <c r="P830" s="132" t="s">
        <v>49</v>
      </c>
      <c r="Q830" s="141" t="s">
        <v>50</v>
      </c>
      <c r="R830" s="142">
        <f t="shared" si="12"/>
        <v>8</v>
      </c>
    </row>
    <row r="831" s="2" customFormat="1">
      <c r="A831" s="119">
        <f>MAX($A$19:A830)+1</f>
        <v>813</v>
      </c>
      <c r="B831" s="120" t="s">
        <v>41</v>
      </c>
      <c r="C831" s="121" t="s">
        <v>860</v>
      </c>
      <c r="D831" s="121" t="s">
        <v>1099</v>
      </c>
      <c r="E831" s="122" t="s">
        <v>367</v>
      </c>
      <c r="F831" s="123" t="s">
        <v>863</v>
      </c>
      <c r="G831" s="123" t="s">
        <v>864</v>
      </c>
      <c r="H831" s="123" t="s">
        <v>1111</v>
      </c>
      <c r="I831" s="133" t="s">
        <v>534</v>
      </c>
      <c r="J831" s="134">
        <v>1.8</v>
      </c>
      <c r="K831" s="134">
        <v>200000</v>
      </c>
      <c r="L831" s="135">
        <v>360000</v>
      </c>
      <c r="M831" s="120" t="s">
        <v>56</v>
      </c>
      <c r="N831" s="136">
        <v>28800</v>
      </c>
      <c r="O831" s="139"/>
      <c r="P831" s="132" t="s">
        <v>49</v>
      </c>
      <c r="Q831" s="141" t="s">
        <v>50</v>
      </c>
      <c r="R831" s="142">
        <f t="shared" si="12"/>
        <v>8</v>
      </c>
    </row>
    <row r="832" s="2" customFormat="1">
      <c r="A832" s="119">
        <f>MAX($A$19:A831)+1</f>
        <v>814</v>
      </c>
      <c r="B832" s="120" t="s">
        <v>41</v>
      </c>
      <c r="C832" s="121" t="s">
        <v>860</v>
      </c>
      <c r="D832" s="121" t="s">
        <v>1099</v>
      </c>
      <c r="E832" s="122" t="s">
        <v>367</v>
      </c>
      <c r="F832" s="123" t="s">
        <v>863</v>
      </c>
      <c r="G832" s="123" t="s">
        <v>864</v>
      </c>
      <c r="H832" s="123" t="s">
        <v>1112</v>
      </c>
      <c r="I832" s="133" t="s">
        <v>98</v>
      </c>
      <c r="J832" s="134">
        <v>12</v>
      </c>
      <c r="K832" s="134">
        <v>53000</v>
      </c>
      <c r="L832" s="135">
        <v>636000</v>
      </c>
      <c r="M832" s="120" t="s">
        <v>56</v>
      </c>
      <c r="N832" s="136">
        <v>50880</v>
      </c>
      <c r="O832" s="139"/>
      <c r="P832" s="132" t="s">
        <v>49</v>
      </c>
      <c r="Q832" s="141" t="s">
        <v>50</v>
      </c>
      <c r="R832" s="142">
        <f t="shared" si="12"/>
        <v>8</v>
      </c>
    </row>
    <row r="833" s="2" customFormat="1">
      <c r="A833" s="119">
        <f>MAX($A$19:A832)+1</f>
        <v>815</v>
      </c>
      <c r="B833" s="120" t="s">
        <v>41</v>
      </c>
      <c r="C833" s="121" t="s">
        <v>860</v>
      </c>
      <c r="D833" s="121" t="s">
        <v>1099</v>
      </c>
      <c r="E833" s="122" t="s">
        <v>367</v>
      </c>
      <c r="F833" s="123" t="s">
        <v>863</v>
      </c>
      <c r="G833" s="123" t="s">
        <v>864</v>
      </c>
      <c r="H833" s="123" t="s">
        <v>1113</v>
      </c>
      <c r="I833" s="133" t="s">
        <v>534</v>
      </c>
      <c r="J833" s="134">
        <v>100</v>
      </c>
      <c r="K833" s="134">
        <v>15000</v>
      </c>
      <c r="L833" s="135">
        <v>1500000</v>
      </c>
      <c r="M833" s="120" t="s">
        <v>56</v>
      </c>
      <c r="N833" s="136">
        <v>120000</v>
      </c>
      <c r="O833" s="139"/>
      <c r="P833" s="132" t="s">
        <v>49</v>
      </c>
      <c r="Q833" s="141" t="s">
        <v>50</v>
      </c>
      <c r="R833" s="142">
        <f t="shared" si="12"/>
        <v>8</v>
      </c>
    </row>
    <row r="834" s="2" customFormat="1">
      <c r="A834" s="119">
        <f>MAX($A$19:A833)+1</f>
        <v>816</v>
      </c>
      <c r="B834" s="120" t="s">
        <v>41</v>
      </c>
      <c r="C834" s="121" t="s">
        <v>860</v>
      </c>
      <c r="D834" s="121" t="s">
        <v>1099</v>
      </c>
      <c r="E834" s="122" t="s">
        <v>367</v>
      </c>
      <c r="F834" s="123" t="s">
        <v>863</v>
      </c>
      <c r="G834" s="123" t="s">
        <v>864</v>
      </c>
      <c r="H834" s="123" t="s">
        <v>1114</v>
      </c>
      <c r="I834" s="133" t="s">
        <v>98</v>
      </c>
      <c r="J834" s="134">
        <v>10</v>
      </c>
      <c r="K834" s="134">
        <v>90000</v>
      </c>
      <c r="L834" s="135">
        <v>900000</v>
      </c>
      <c r="M834" s="120" t="s">
        <v>56</v>
      </c>
      <c r="N834" s="136">
        <v>72000</v>
      </c>
      <c r="O834" s="139"/>
      <c r="P834" s="132" t="s">
        <v>49</v>
      </c>
      <c r="Q834" s="141" t="s">
        <v>50</v>
      </c>
      <c r="R834" s="142">
        <f t="shared" si="12"/>
        <v>8</v>
      </c>
    </row>
    <row r="835" s="2" customFormat="1">
      <c r="A835" s="119">
        <f>MAX($A$19:A834)+1</f>
        <v>817</v>
      </c>
      <c r="B835" s="120" t="s">
        <v>41</v>
      </c>
      <c r="C835" s="121" t="s">
        <v>860</v>
      </c>
      <c r="D835" s="121" t="s">
        <v>1099</v>
      </c>
      <c r="E835" s="122" t="s">
        <v>367</v>
      </c>
      <c r="F835" s="123" t="s">
        <v>863</v>
      </c>
      <c r="G835" s="123" t="s">
        <v>864</v>
      </c>
      <c r="H835" s="123" t="s">
        <v>1115</v>
      </c>
      <c r="I835" s="133" t="s">
        <v>98</v>
      </c>
      <c r="J835" s="134">
        <v>10</v>
      </c>
      <c r="K835" s="134">
        <v>50000</v>
      </c>
      <c r="L835" s="135">
        <v>500000</v>
      </c>
      <c r="M835" s="120" t="s">
        <v>56</v>
      </c>
      <c r="N835" s="136">
        <v>40000</v>
      </c>
      <c r="O835" s="139"/>
      <c r="P835" s="132" t="s">
        <v>49</v>
      </c>
      <c r="Q835" s="141" t="s">
        <v>50</v>
      </c>
      <c r="R835" s="142">
        <f t="shared" si="12"/>
        <v>8</v>
      </c>
    </row>
    <row r="836" s="2" customFormat="1">
      <c r="A836" s="119">
        <f>MAX($A$19:A835)+1</f>
        <v>818</v>
      </c>
      <c r="B836" s="120" t="s">
        <v>41</v>
      </c>
      <c r="C836" s="121" t="s">
        <v>860</v>
      </c>
      <c r="D836" s="121" t="s">
        <v>1099</v>
      </c>
      <c r="E836" s="122" t="s">
        <v>367</v>
      </c>
      <c r="F836" s="123" t="s">
        <v>863</v>
      </c>
      <c r="G836" s="123" t="s">
        <v>864</v>
      </c>
      <c r="H836" s="123" t="s">
        <v>1056</v>
      </c>
      <c r="I836" s="133" t="s">
        <v>288</v>
      </c>
      <c r="J836" s="134">
        <v>24</v>
      </c>
      <c r="K836" s="134">
        <v>100000</v>
      </c>
      <c r="L836" s="135">
        <v>2400000</v>
      </c>
      <c r="M836" s="120" t="s">
        <v>56</v>
      </c>
      <c r="N836" s="136">
        <v>192000</v>
      </c>
      <c r="O836" s="139"/>
      <c r="P836" s="132" t="s">
        <v>49</v>
      </c>
      <c r="Q836" s="141" t="s">
        <v>50</v>
      </c>
      <c r="R836" s="142">
        <f t="shared" si="12"/>
        <v>8</v>
      </c>
    </row>
    <row r="837" s="2" customFormat="1">
      <c r="A837" s="119">
        <f>MAX($A$19:A836)+1</f>
        <v>819</v>
      </c>
      <c r="B837" s="120" t="s">
        <v>41</v>
      </c>
      <c r="C837" s="121" t="s">
        <v>860</v>
      </c>
      <c r="D837" s="121" t="s">
        <v>1099</v>
      </c>
      <c r="E837" s="122" t="s">
        <v>367</v>
      </c>
      <c r="F837" s="123" t="s">
        <v>863</v>
      </c>
      <c r="G837" s="123" t="s">
        <v>864</v>
      </c>
      <c r="H837" s="123" t="s">
        <v>1116</v>
      </c>
      <c r="I837" s="133" t="s">
        <v>98</v>
      </c>
      <c r="J837" s="134">
        <v>5</v>
      </c>
      <c r="K837" s="134">
        <v>150000</v>
      </c>
      <c r="L837" s="135">
        <v>750000</v>
      </c>
      <c r="M837" s="120" t="s">
        <v>56</v>
      </c>
      <c r="N837" s="136">
        <v>60000</v>
      </c>
      <c r="O837" s="139"/>
      <c r="P837" s="132" t="s">
        <v>49</v>
      </c>
      <c r="Q837" s="141" t="s">
        <v>50</v>
      </c>
      <c r="R837" s="142">
        <f t="shared" si="12"/>
        <v>8</v>
      </c>
    </row>
    <row r="838" s="2" customFormat="1">
      <c r="A838" s="119">
        <f>MAX($A$19:A837)+1</f>
        <v>820</v>
      </c>
      <c r="B838" s="120" t="s">
        <v>41</v>
      </c>
      <c r="C838" s="121" t="s">
        <v>860</v>
      </c>
      <c r="D838" s="121" t="s">
        <v>1099</v>
      </c>
      <c r="E838" s="122" t="s">
        <v>367</v>
      </c>
      <c r="F838" s="123" t="s">
        <v>863</v>
      </c>
      <c r="G838" s="123" t="s">
        <v>864</v>
      </c>
      <c r="H838" s="123" t="s">
        <v>1112</v>
      </c>
      <c r="I838" s="133" t="s">
        <v>98</v>
      </c>
      <c r="J838" s="134">
        <v>24</v>
      </c>
      <c r="K838" s="134">
        <v>53000</v>
      </c>
      <c r="L838" s="135">
        <v>1272000</v>
      </c>
      <c r="M838" s="120" t="s">
        <v>56</v>
      </c>
      <c r="N838" s="136">
        <v>101760</v>
      </c>
      <c r="O838" s="139"/>
      <c r="P838" s="132" t="s">
        <v>49</v>
      </c>
      <c r="Q838" s="141" t="s">
        <v>50</v>
      </c>
      <c r="R838" s="142">
        <f t="shared" si="12"/>
        <v>8</v>
      </c>
    </row>
    <row r="839" s="2" customFormat="1">
      <c r="A839" s="119">
        <f>MAX($A$19:A838)+1</f>
        <v>821</v>
      </c>
      <c r="B839" s="120" t="s">
        <v>41</v>
      </c>
      <c r="C839" s="121" t="s">
        <v>860</v>
      </c>
      <c r="D839" s="121" t="s">
        <v>1099</v>
      </c>
      <c r="E839" s="122" t="s">
        <v>367</v>
      </c>
      <c r="F839" s="123" t="s">
        <v>863</v>
      </c>
      <c r="G839" s="123" t="s">
        <v>864</v>
      </c>
      <c r="H839" s="123" t="s">
        <v>1117</v>
      </c>
      <c r="I839" s="133" t="s">
        <v>98</v>
      </c>
      <c r="J839" s="134">
        <v>30</v>
      </c>
      <c r="K839" s="134">
        <v>80000</v>
      </c>
      <c r="L839" s="135">
        <v>2400000</v>
      </c>
      <c r="M839" s="120" t="s">
        <v>56</v>
      </c>
      <c r="N839" s="136">
        <v>192000</v>
      </c>
      <c r="O839" s="139"/>
      <c r="P839" s="132" t="s">
        <v>49</v>
      </c>
      <c r="Q839" s="141" t="s">
        <v>50</v>
      </c>
      <c r="R839" s="142">
        <f t="shared" si="12"/>
        <v>8</v>
      </c>
    </row>
    <row r="840" s="2" customFormat="1">
      <c r="A840" s="119">
        <f>MAX($A$19:A839)+1</f>
        <v>822</v>
      </c>
      <c r="B840" s="120" t="s">
        <v>41</v>
      </c>
      <c r="C840" s="121" t="s">
        <v>860</v>
      </c>
      <c r="D840" s="121" t="s">
        <v>1099</v>
      </c>
      <c r="E840" s="122" t="s">
        <v>367</v>
      </c>
      <c r="F840" s="123" t="s">
        <v>863</v>
      </c>
      <c r="G840" s="123" t="s">
        <v>864</v>
      </c>
      <c r="H840" s="123" t="s">
        <v>1118</v>
      </c>
      <c r="I840" s="133" t="s">
        <v>98</v>
      </c>
      <c r="J840" s="134">
        <v>12</v>
      </c>
      <c r="K840" s="134">
        <v>50000</v>
      </c>
      <c r="L840" s="135">
        <v>600000</v>
      </c>
      <c r="M840" s="120" t="s">
        <v>56</v>
      </c>
      <c r="N840" s="136">
        <v>48000</v>
      </c>
      <c r="O840" s="139"/>
      <c r="P840" s="132" t="s">
        <v>49</v>
      </c>
      <c r="Q840" s="141" t="s">
        <v>50</v>
      </c>
      <c r="R840" s="142">
        <f t="shared" si="12"/>
        <v>8</v>
      </c>
    </row>
    <row r="841" s="2" customFormat="1">
      <c r="A841" s="119">
        <f>MAX($A$19:A840)+1</f>
        <v>823</v>
      </c>
      <c r="B841" s="120" t="s">
        <v>41</v>
      </c>
      <c r="C841" s="121" t="s">
        <v>860</v>
      </c>
      <c r="D841" s="121" t="s">
        <v>1099</v>
      </c>
      <c r="E841" s="122" t="s">
        <v>367</v>
      </c>
      <c r="F841" s="123" t="s">
        <v>863</v>
      </c>
      <c r="G841" s="123" t="s">
        <v>864</v>
      </c>
      <c r="H841" s="123" t="s">
        <v>1119</v>
      </c>
      <c r="I841" s="133" t="s">
        <v>98</v>
      </c>
      <c r="J841" s="134">
        <v>12</v>
      </c>
      <c r="K841" s="134">
        <v>50000</v>
      </c>
      <c r="L841" s="135">
        <v>600000</v>
      </c>
      <c r="M841" s="120" t="s">
        <v>56</v>
      </c>
      <c r="N841" s="136">
        <v>48000</v>
      </c>
      <c r="O841" s="139"/>
      <c r="P841" s="132" t="s">
        <v>49</v>
      </c>
      <c r="Q841" s="141" t="s">
        <v>50</v>
      </c>
      <c r="R841" s="142">
        <f t="shared" si="12"/>
        <v>8</v>
      </c>
    </row>
    <row r="842" s="2" customFormat="1">
      <c r="A842" s="119">
        <f>MAX($A$19:A841)+1</f>
        <v>824</v>
      </c>
      <c r="B842" s="120" t="s">
        <v>41</v>
      </c>
      <c r="C842" s="121" t="s">
        <v>860</v>
      </c>
      <c r="D842" s="121" t="s">
        <v>1099</v>
      </c>
      <c r="E842" s="122" t="s">
        <v>367</v>
      </c>
      <c r="F842" s="123" t="s">
        <v>863</v>
      </c>
      <c r="G842" s="123" t="s">
        <v>864</v>
      </c>
      <c r="H842" s="123" t="s">
        <v>1120</v>
      </c>
      <c r="I842" s="133" t="s">
        <v>98</v>
      </c>
      <c r="J842" s="134">
        <v>4</v>
      </c>
      <c r="K842" s="134">
        <v>300000</v>
      </c>
      <c r="L842" s="135">
        <v>1200000</v>
      </c>
      <c r="M842" s="120" t="s">
        <v>56</v>
      </c>
      <c r="N842" s="136">
        <v>96000</v>
      </c>
      <c r="O842" s="139"/>
      <c r="P842" s="132" t="s">
        <v>49</v>
      </c>
      <c r="Q842" s="141" t="s">
        <v>50</v>
      </c>
      <c r="R842" s="142">
        <f t="shared" si="12"/>
        <v>8</v>
      </c>
    </row>
    <row r="843" s="2" customFormat="1">
      <c r="A843" s="119">
        <f>MAX($A$19:A842)+1</f>
        <v>825</v>
      </c>
      <c r="B843" s="120" t="s">
        <v>41</v>
      </c>
      <c r="C843" s="121" t="s">
        <v>860</v>
      </c>
      <c r="D843" s="121" t="s">
        <v>1099</v>
      </c>
      <c r="E843" s="122" t="s">
        <v>367</v>
      </c>
      <c r="F843" s="123" t="s">
        <v>863</v>
      </c>
      <c r="G843" s="123" t="s">
        <v>864</v>
      </c>
      <c r="H843" s="123" t="s">
        <v>1121</v>
      </c>
      <c r="I843" s="133" t="s">
        <v>98</v>
      </c>
      <c r="J843" s="134">
        <v>16</v>
      </c>
      <c r="K843" s="134">
        <v>270000</v>
      </c>
      <c r="L843" s="135">
        <v>4320000</v>
      </c>
      <c r="M843" s="120" t="s">
        <v>56</v>
      </c>
      <c r="N843" s="136">
        <v>345600</v>
      </c>
      <c r="O843" s="139"/>
      <c r="P843" s="132" t="s">
        <v>49</v>
      </c>
      <c r="Q843" s="141" t="s">
        <v>50</v>
      </c>
      <c r="R843" s="142">
        <f t="shared" si="12"/>
        <v>8</v>
      </c>
    </row>
    <row r="844" s="2" customFormat="1">
      <c r="A844" s="119">
        <f>MAX($A$19:A843)+1</f>
        <v>826</v>
      </c>
      <c r="B844" s="120" t="s">
        <v>41</v>
      </c>
      <c r="C844" s="121" t="s">
        <v>860</v>
      </c>
      <c r="D844" s="121" t="s">
        <v>1099</v>
      </c>
      <c r="E844" s="122" t="s">
        <v>367</v>
      </c>
      <c r="F844" s="123" t="s">
        <v>863</v>
      </c>
      <c r="G844" s="123" t="s">
        <v>864</v>
      </c>
      <c r="H844" s="123" t="s">
        <v>1122</v>
      </c>
      <c r="I844" s="133" t="s">
        <v>98</v>
      </c>
      <c r="J844" s="134">
        <v>80</v>
      </c>
      <c r="K844" s="134">
        <v>10000</v>
      </c>
      <c r="L844" s="135">
        <v>800000</v>
      </c>
      <c r="M844" s="120" t="s">
        <v>56</v>
      </c>
      <c r="N844" s="136">
        <v>64000</v>
      </c>
      <c r="O844" s="139"/>
      <c r="P844" s="132" t="s">
        <v>49</v>
      </c>
      <c r="Q844" s="141" t="s">
        <v>50</v>
      </c>
      <c r="R844" s="142">
        <f t="shared" si="12"/>
        <v>8</v>
      </c>
    </row>
    <row r="845" s="2" customFormat="1">
      <c r="A845" s="119">
        <f>MAX($A$19:A844)+1</f>
        <v>827</v>
      </c>
      <c r="B845" s="120" t="s">
        <v>41</v>
      </c>
      <c r="C845" s="121" t="s">
        <v>860</v>
      </c>
      <c r="D845" s="121" t="s">
        <v>1099</v>
      </c>
      <c r="E845" s="122" t="s">
        <v>367</v>
      </c>
      <c r="F845" s="123" t="s">
        <v>863</v>
      </c>
      <c r="G845" s="123" t="s">
        <v>864</v>
      </c>
      <c r="H845" s="123" t="s">
        <v>1123</v>
      </c>
      <c r="I845" s="133" t="s">
        <v>98</v>
      </c>
      <c r="J845" s="134">
        <v>48</v>
      </c>
      <c r="K845" s="134">
        <v>75000</v>
      </c>
      <c r="L845" s="135">
        <v>3600000</v>
      </c>
      <c r="M845" s="120" t="s">
        <v>56</v>
      </c>
      <c r="N845" s="136">
        <v>288000</v>
      </c>
      <c r="O845" s="139"/>
      <c r="P845" s="132" t="s">
        <v>49</v>
      </c>
      <c r="Q845" s="141" t="s">
        <v>50</v>
      </c>
      <c r="R845" s="142">
        <f t="shared" si="12"/>
        <v>8</v>
      </c>
    </row>
    <row r="846" s="2" customFormat="1">
      <c r="A846" s="119">
        <f>MAX($A$19:A845)+1</f>
        <v>828</v>
      </c>
      <c r="B846" s="120" t="s">
        <v>41</v>
      </c>
      <c r="C846" s="121" t="s">
        <v>860</v>
      </c>
      <c r="D846" s="121" t="s">
        <v>1099</v>
      </c>
      <c r="E846" s="122" t="s">
        <v>367</v>
      </c>
      <c r="F846" s="123" t="s">
        <v>863</v>
      </c>
      <c r="G846" s="123" t="s">
        <v>864</v>
      </c>
      <c r="H846" s="123" t="s">
        <v>1124</v>
      </c>
      <c r="I846" s="133" t="s">
        <v>98</v>
      </c>
      <c r="J846" s="134">
        <v>4</v>
      </c>
      <c r="K846" s="134">
        <v>95000</v>
      </c>
      <c r="L846" s="135">
        <v>380000</v>
      </c>
      <c r="M846" s="120" t="s">
        <v>56</v>
      </c>
      <c r="N846" s="136">
        <v>30400</v>
      </c>
      <c r="O846" s="139"/>
      <c r="P846" s="132" t="s">
        <v>49</v>
      </c>
      <c r="Q846" s="141" t="s">
        <v>50</v>
      </c>
      <c r="R846" s="142">
        <f t="shared" si="12"/>
        <v>8</v>
      </c>
    </row>
    <row r="847" s="2" customFormat="1">
      <c r="A847" s="119">
        <f>MAX($A$19:A846)+1</f>
        <v>829</v>
      </c>
      <c r="B847" s="120" t="s">
        <v>41</v>
      </c>
      <c r="C847" s="121" t="s">
        <v>860</v>
      </c>
      <c r="D847" s="121" t="s">
        <v>1099</v>
      </c>
      <c r="E847" s="122" t="s">
        <v>367</v>
      </c>
      <c r="F847" s="123" t="s">
        <v>863</v>
      </c>
      <c r="G847" s="123" t="s">
        <v>864</v>
      </c>
      <c r="H847" s="123" t="s">
        <v>1125</v>
      </c>
      <c r="I847" s="133" t="s">
        <v>98</v>
      </c>
      <c r="J847" s="134">
        <v>80</v>
      </c>
      <c r="K847" s="134">
        <v>32000</v>
      </c>
      <c r="L847" s="135">
        <v>2560000</v>
      </c>
      <c r="M847" s="120" t="s">
        <v>56</v>
      </c>
      <c r="N847" s="136">
        <v>204800</v>
      </c>
      <c r="O847" s="139"/>
      <c r="P847" s="132" t="s">
        <v>49</v>
      </c>
      <c r="Q847" s="141" t="s">
        <v>50</v>
      </c>
      <c r="R847" s="142">
        <f t="shared" si="12"/>
        <v>8</v>
      </c>
    </row>
    <row r="848" s="2" customFormat="1">
      <c r="A848" s="119">
        <f>MAX($A$19:A847)+1</f>
        <v>830</v>
      </c>
      <c r="B848" s="120" t="s">
        <v>41</v>
      </c>
      <c r="C848" s="121" t="s">
        <v>860</v>
      </c>
      <c r="D848" s="121" t="s">
        <v>1099</v>
      </c>
      <c r="E848" s="122" t="s">
        <v>367</v>
      </c>
      <c r="F848" s="123" t="s">
        <v>863</v>
      </c>
      <c r="G848" s="123" t="s">
        <v>864</v>
      </c>
      <c r="H848" s="123" t="s">
        <v>1126</v>
      </c>
      <c r="I848" s="133" t="s">
        <v>98</v>
      </c>
      <c r="J848" s="134">
        <v>160</v>
      </c>
      <c r="K848" s="134">
        <v>36000</v>
      </c>
      <c r="L848" s="135">
        <v>5760000</v>
      </c>
      <c r="M848" s="120" t="s">
        <v>56</v>
      </c>
      <c r="N848" s="136">
        <v>460800</v>
      </c>
      <c r="O848" s="139"/>
      <c r="P848" s="132" t="s">
        <v>49</v>
      </c>
      <c r="Q848" s="141" t="s">
        <v>50</v>
      </c>
      <c r="R848" s="142">
        <f t="shared" si="12"/>
        <v>8</v>
      </c>
    </row>
    <row r="849" s="2" customFormat="1">
      <c r="A849" s="119">
        <f>MAX($A$19:A848)+1</f>
        <v>831</v>
      </c>
      <c r="B849" s="120" t="s">
        <v>41</v>
      </c>
      <c r="C849" s="121" t="s">
        <v>860</v>
      </c>
      <c r="D849" s="121" t="s">
        <v>1099</v>
      </c>
      <c r="E849" s="122" t="s">
        <v>367</v>
      </c>
      <c r="F849" s="123" t="s">
        <v>863</v>
      </c>
      <c r="G849" s="123" t="s">
        <v>864</v>
      </c>
      <c r="H849" s="123" t="s">
        <v>1127</v>
      </c>
      <c r="I849" s="133" t="s">
        <v>98</v>
      </c>
      <c r="J849" s="134">
        <v>1900</v>
      </c>
      <c r="K849" s="134">
        <v>1600</v>
      </c>
      <c r="L849" s="135">
        <v>3040000</v>
      </c>
      <c r="M849" s="120" t="s">
        <v>56</v>
      </c>
      <c r="N849" s="136">
        <v>243200</v>
      </c>
      <c r="O849" s="139"/>
      <c r="P849" s="132" t="s">
        <v>49</v>
      </c>
      <c r="Q849" s="141" t="s">
        <v>50</v>
      </c>
      <c r="R849" s="142">
        <f t="shared" si="12"/>
        <v>8</v>
      </c>
    </row>
    <row r="850" s="2" customFormat="1">
      <c r="A850" s="119">
        <f>MAX($A$19:A849)+1</f>
        <v>832</v>
      </c>
      <c r="B850" s="120" t="s">
        <v>41</v>
      </c>
      <c r="C850" s="121" t="s">
        <v>860</v>
      </c>
      <c r="D850" s="121" t="s">
        <v>1128</v>
      </c>
      <c r="E850" s="122" t="s">
        <v>529</v>
      </c>
      <c r="F850" s="123" t="s">
        <v>863</v>
      </c>
      <c r="G850" s="123" t="s">
        <v>864</v>
      </c>
      <c r="H850" s="123" t="s">
        <v>1129</v>
      </c>
      <c r="I850" s="133" t="s">
        <v>98</v>
      </c>
      <c r="J850" s="134">
        <v>120</v>
      </c>
      <c r="K850" s="134">
        <v>4500</v>
      </c>
      <c r="L850" s="135">
        <v>540000</v>
      </c>
      <c r="M850" s="120" t="s">
        <v>56</v>
      </c>
      <c r="N850" s="136">
        <v>43200</v>
      </c>
      <c r="O850" s="139"/>
      <c r="P850" s="132" t="s">
        <v>49</v>
      </c>
      <c r="Q850" s="141" t="s">
        <v>50</v>
      </c>
      <c r="R850" s="142">
        <f t="shared" si="12"/>
        <v>8</v>
      </c>
    </row>
    <row r="851" s="2" customFormat="1">
      <c r="A851" s="119">
        <f>MAX($A$19:A850)+1</f>
        <v>833</v>
      </c>
      <c r="B851" s="120" t="s">
        <v>41</v>
      </c>
      <c r="C851" s="121" t="s">
        <v>860</v>
      </c>
      <c r="D851" s="121" t="s">
        <v>1128</v>
      </c>
      <c r="E851" s="122" t="s">
        <v>529</v>
      </c>
      <c r="F851" s="123" t="s">
        <v>863</v>
      </c>
      <c r="G851" s="123" t="s">
        <v>864</v>
      </c>
      <c r="H851" s="123" t="s">
        <v>1130</v>
      </c>
      <c r="I851" s="133" t="s">
        <v>98</v>
      </c>
      <c r="J851" s="134">
        <v>5</v>
      </c>
      <c r="K851" s="134">
        <v>80000</v>
      </c>
      <c r="L851" s="135">
        <v>400000</v>
      </c>
      <c r="M851" s="120" t="s">
        <v>56</v>
      </c>
      <c r="N851" s="136">
        <v>32000</v>
      </c>
      <c r="O851" s="139"/>
      <c r="P851" s="132" t="s">
        <v>49</v>
      </c>
      <c r="Q851" s="141" t="s">
        <v>50</v>
      </c>
      <c r="R851" s="142">
        <f t="shared" si="12"/>
        <v>8</v>
      </c>
    </row>
    <row r="852" s="2" customFormat="1">
      <c r="A852" s="119">
        <f>MAX($A$19:A851)+1</f>
        <v>834</v>
      </c>
      <c r="B852" s="120" t="s">
        <v>41</v>
      </c>
      <c r="C852" s="121" t="s">
        <v>860</v>
      </c>
      <c r="D852" s="121" t="s">
        <v>1128</v>
      </c>
      <c r="E852" s="122" t="s">
        <v>529</v>
      </c>
      <c r="F852" s="123" t="s">
        <v>863</v>
      </c>
      <c r="G852" s="123" t="s">
        <v>864</v>
      </c>
      <c r="H852" s="123" t="s">
        <v>1131</v>
      </c>
      <c r="I852" s="133" t="s">
        <v>98</v>
      </c>
      <c r="J852" s="134">
        <v>5</v>
      </c>
      <c r="K852" s="134">
        <v>150000</v>
      </c>
      <c r="L852" s="135">
        <v>750000</v>
      </c>
      <c r="M852" s="120" t="s">
        <v>56</v>
      </c>
      <c r="N852" s="136">
        <v>60000</v>
      </c>
      <c r="O852" s="139"/>
      <c r="P852" s="132" t="s">
        <v>49</v>
      </c>
      <c r="Q852" s="141" t="s">
        <v>50</v>
      </c>
      <c r="R852" s="142">
        <f ref="R852:R915" t="shared" si="13">N852/L852*100</f>
        <v>8</v>
      </c>
    </row>
    <row r="853" s="2" customFormat="1">
      <c r="A853" s="119">
        <f>MAX($A$19:A852)+1</f>
        <v>835</v>
      </c>
      <c r="B853" s="120" t="s">
        <v>41</v>
      </c>
      <c r="C853" s="121" t="s">
        <v>860</v>
      </c>
      <c r="D853" s="121" t="s">
        <v>1128</v>
      </c>
      <c r="E853" s="122" t="s">
        <v>529</v>
      </c>
      <c r="F853" s="123" t="s">
        <v>863</v>
      </c>
      <c r="G853" s="123" t="s">
        <v>864</v>
      </c>
      <c r="H853" s="123" t="s">
        <v>1132</v>
      </c>
      <c r="I853" s="133" t="s">
        <v>98</v>
      </c>
      <c r="J853" s="134">
        <v>40</v>
      </c>
      <c r="K853" s="134">
        <v>6000</v>
      </c>
      <c r="L853" s="135">
        <v>240000</v>
      </c>
      <c r="M853" s="120" t="s">
        <v>56</v>
      </c>
      <c r="N853" s="136">
        <v>19200</v>
      </c>
      <c r="O853" s="139"/>
      <c r="P853" s="132" t="s">
        <v>49</v>
      </c>
      <c r="Q853" s="141" t="s">
        <v>50</v>
      </c>
      <c r="R853" s="142">
        <f t="shared" si="13"/>
        <v>8</v>
      </c>
    </row>
    <row r="854" s="2" customFormat="1">
      <c r="A854" s="119">
        <f>MAX($A$19:A853)+1</f>
        <v>836</v>
      </c>
      <c r="B854" s="120" t="s">
        <v>41</v>
      </c>
      <c r="C854" s="121" t="s">
        <v>860</v>
      </c>
      <c r="D854" s="121" t="s">
        <v>1128</v>
      </c>
      <c r="E854" s="122" t="s">
        <v>529</v>
      </c>
      <c r="F854" s="123" t="s">
        <v>863</v>
      </c>
      <c r="G854" s="123" t="s">
        <v>864</v>
      </c>
      <c r="H854" s="123" t="s">
        <v>1133</v>
      </c>
      <c r="I854" s="133" t="s">
        <v>98</v>
      </c>
      <c r="J854" s="134">
        <v>10</v>
      </c>
      <c r="K854" s="134">
        <v>50000</v>
      </c>
      <c r="L854" s="135">
        <v>500000</v>
      </c>
      <c r="M854" s="120" t="s">
        <v>56</v>
      </c>
      <c r="N854" s="136">
        <v>40000</v>
      </c>
      <c r="O854" s="139"/>
      <c r="P854" s="132" t="s">
        <v>49</v>
      </c>
      <c r="Q854" s="141" t="s">
        <v>50</v>
      </c>
      <c r="R854" s="142">
        <f t="shared" si="13"/>
        <v>8</v>
      </c>
    </row>
    <row r="855" s="2" customFormat="1">
      <c r="A855" s="119">
        <f>MAX($A$19:A854)+1</f>
        <v>837</v>
      </c>
      <c r="B855" s="120" t="s">
        <v>41</v>
      </c>
      <c r="C855" s="121" t="s">
        <v>860</v>
      </c>
      <c r="D855" s="121" t="s">
        <v>1128</v>
      </c>
      <c r="E855" s="122" t="s">
        <v>529</v>
      </c>
      <c r="F855" s="123" t="s">
        <v>863</v>
      </c>
      <c r="G855" s="123" t="s">
        <v>864</v>
      </c>
      <c r="H855" s="123" t="s">
        <v>1134</v>
      </c>
      <c r="I855" s="133" t="s">
        <v>98</v>
      </c>
      <c r="J855" s="134">
        <v>10</v>
      </c>
      <c r="K855" s="134">
        <v>20000</v>
      </c>
      <c r="L855" s="135">
        <v>200000</v>
      </c>
      <c r="M855" s="120" t="s">
        <v>56</v>
      </c>
      <c r="N855" s="136">
        <v>16000</v>
      </c>
      <c r="O855" s="139"/>
      <c r="P855" s="132" t="s">
        <v>49</v>
      </c>
      <c r="Q855" s="141" t="s">
        <v>50</v>
      </c>
      <c r="R855" s="142">
        <f t="shared" si="13"/>
        <v>8</v>
      </c>
    </row>
    <row r="856" s="2" customFormat="1">
      <c r="A856" s="119">
        <f>MAX($A$19:A855)+1</f>
        <v>838</v>
      </c>
      <c r="B856" s="120" t="s">
        <v>41</v>
      </c>
      <c r="C856" s="121" t="s">
        <v>860</v>
      </c>
      <c r="D856" s="121" t="s">
        <v>1128</v>
      </c>
      <c r="E856" s="122" t="s">
        <v>529</v>
      </c>
      <c r="F856" s="123" t="s">
        <v>863</v>
      </c>
      <c r="G856" s="123" t="s">
        <v>864</v>
      </c>
      <c r="H856" s="123" t="s">
        <v>1135</v>
      </c>
      <c r="I856" s="133" t="s">
        <v>98</v>
      </c>
      <c r="J856" s="134">
        <v>2</v>
      </c>
      <c r="K856" s="134">
        <v>450000</v>
      </c>
      <c r="L856" s="135">
        <v>900000</v>
      </c>
      <c r="M856" s="120" t="s">
        <v>56</v>
      </c>
      <c r="N856" s="136">
        <v>72000</v>
      </c>
      <c r="O856" s="139"/>
      <c r="P856" s="132" t="s">
        <v>49</v>
      </c>
      <c r="Q856" s="141" t="s">
        <v>50</v>
      </c>
      <c r="R856" s="142">
        <f t="shared" si="13"/>
        <v>8</v>
      </c>
    </row>
    <row r="857" s="2" customFormat="1">
      <c r="A857" s="119">
        <f>MAX($A$19:A856)+1</f>
        <v>839</v>
      </c>
      <c r="B857" s="120" t="s">
        <v>41</v>
      </c>
      <c r="C857" s="121" t="s">
        <v>860</v>
      </c>
      <c r="D857" s="121" t="s">
        <v>1128</v>
      </c>
      <c r="E857" s="122" t="s">
        <v>529</v>
      </c>
      <c r="F857" s="123" t="s">
        <v>863</v>
      </c>
      <c r="G857" s="123" t="s">
        <v>864</v>
      </c>
      <c r="H857" s="123" t="s">
        <v>1136</v>
      </c>
      <c r="I857" s="133" t="s">
        <v>98</v>
      </c>
      <c r="J857" s="134">
        <v>6</v>
      </c>
      <c r="K857" s="134">
        <v>90000</v>
      </c>
      <c r="L857" s="135">
        <v>540000</v>
      </c>
      <c r="M857" s="120" t="s">
        <v>56</v>
      </c>
      <c r="N857" s="136">
        <v>43200</v>
      </c>
      <c r="O857" s="139"/>
      <c r="P857" s="132" t="s">
        <v>49</v>
      </c>
      <c r="Q857" s="141" t="s">
        <v>50</v>
      </c>
      <c r="R857" s="142">
        <f t="shared" si="13"/>
        <v>8</v>
      </c>
    </row>
    <row r="858" s="2" customFormat="1">
      <c r="A858" s="119">
        <f>MAX($A$19:A857)+1</f>
        <v>840</v>
      </c>
      <c r="B858" s="120" t="s">
        <v>41</v>
      </c>
      <c r="C858" s="121" t="s">
        <v>860</v>
      </c>
      <c r="D858" s="121" t="s">
        <v>1128</v>
      </c>
      <c r="E858" s="122" t="s">
        <v>529</v>
      </c>
      <c r="F858" s="123" t="s">
        <v>863</v>
      </c>
      <c r="G858" s="123" t="s">
        <v>864</v>
      </c>
      <c r="H858" s="123" t="s">
        <v>1137</v>
      </c>
      <c r="I858" s="133" t="s">
        <v>98</v>
      </c>
      <c r="J858" s="134">
        <v>8</v>
      </c>
      <c r="K858" s="134">
        <v>50000</v>
      </c>
      <c r="L858" s="135">
        <v>400000</v>
      </c>
      <c r="M858" s="120" t="s">
        <v>56</v>
      </c>
      <c r="N858" s="136">
        <v>32000</v>
      </c>
      <c r="O858" s="139"/>
      <c r="P858" s="132" t="s">
        <v>49</v>
      </c>
      <c r="Q858" s="141" t="s">
        <v>50</v>
      </c>
      <c r="R858" s="142">
        <f t="shared" si="13"/>
        <v>8</v>
      </c>
    </row>
    <row r="859" s="2" customFormat="1">
      <c r="A859" s="119">
        <f>MAX($A$19:A858)+1</f>
        <v>841</v>
      </c>
      <c r="B859" s="120" t="s">
        <v>41</v>
      </c>
      <c r="C859" s="121" t="s">
        <v>860</v>
      </c>
      <c r="D859" s="121" t="s">
        <v>1128</v>
      </c>
      <c r="E859" s="122" t="s">
        <v>529</v>
      </c>
      <c r="F859" s="123" t="s">
        <v>863</v>
      </c>
      <c r="G859" s="123" t="s">
        <v>864</v>
      </c>
      <c r="H859" s="123" t="s">
        <v>1138</v>
      </c>
      <c r="I859" s="133" t="s">
        <v>98</v>
      </c>
      <c r="J859" s="134">
        <v>6</v>
      </c>
      <c r="K859" s="134">
        <v>15000</v>
      </c>
      <c r="L859" s="135">
        <v>90000</v>
      </c>
      <c r="M859" s="120" t="s">
        <v>56</v>
      </c>
      <c r="N859" s="136">
        <v>7200</v>
      </c>
      <c r="O859" s="139"/>
      <c r="P859" s="132" t="s">
        <v>49</v>
      </c>
      <c r="Q859" s="141" t="s">
        <v>50</v>
      </c>
      <c r="R859" s="142">
        <f t="shared" si="13"/>
        <v>8</v>
      </c>
    </row>
    <row r="860" s="2" customFormat="1">
      <c r="A860" s="119">
        <f>MAX($A$19:A859)+1</f>
        <v>842</v>
      </c>
      <c r="B860" s="120" t="s">
        <v>41</v>
      </c>
      <c r="C860" s="121" t="s">
        <v>860</v>
      </c>
      <c r="D860" s="121" t="s">
        <v>1128</v>
      </c>
      <c r="E860" s="122" t="s">
        <v>529</v>
      </c>
      <c r="F860" s="123" t="s">
        <v>863</v>
      </c>
      <c r="G860" s="123" t="s">
        <v>864</v>
      </c>
      <c r="H860" s="123" t="s">
        <v>1139</v>
      </c>
      <c r="I860" s="133" t="s">
        <v>98</v>
      </c>
      <c r="J860" s="134">
        <v>1</v>
      </c>
      <c r="K860" s="134">
        <v>550000</v>
      </c>
      <c r="L860" s="135">
        <v>550000</v>
      </c>
      <c r="M860" s="120" t="s">
        <v>56</v>
      </c>
      <c r="N860" s="136">
        <v>44000</v>
      </c>
      <c r="O860" s="139"/>
      <c r="P860" s="132" t="s">
        <v>49</v>
      </c>
      <c r="Q860" s="141" t="s">
        <v>50</v>
      </c>
      <c r="R860" s="142">
        <f t="shared" si="13"/>
        <v>8</v>
      </c>
    </row>
    <row r="861" s="2" customFormat="1">
      <c r="A861" s="119">
        <f>MAX($A$19:A860)+1</f>
        <v>843</v>
      </c>
      <c r="B861" s="120" t="s">
        <v>41</v>
      </c>
      <c r="C861" s="121" t="s">
        <v>860</v>
      </c>
      <c r="D861" s="121" t="s">
        <v>1128</v>
      </c>
      <c r="E861" s="122" t="s">
        <v>529</v>
      </c>
      <c r="F861" s="123" t="s">
        <v>863</v>
      </c>
      <c r="G861" s="123" t="s">
        <v>864</v>
      </c>
      <c r="H861" s="123" t="s">
        <v>1140</v>
      </c>
      <c r="I861" s="133" t="s">
        <v>98</v>
      </c>
      <c r="J861" s="134">
        <v>5</v>
      </c>
      <c r="K861" s="134">
        <v>120000</v>
      </c>
      <c r="L861" s="135">
        <v>600000</v>
      </c>
      <c r="M861" s="120" t="s">
        <v>56</v>
      </c>
      <c r="N861" s="136">
        <v>48000</v>
      </c>
      <c r="O861" s="139"/>
      <c r="P861" s="132" t="s">
        <v>49</v>
      </c>
      <c r="Q861" s="141" t="s">
        <v>50</v>
      </c>
      <c r="R861" s="142">
        <f t="shared" si="13"/>
        <v>8</v>
      </c>
    </row>
    <row r="862" s="2" customFormat="1">
      <c r="A862" s="119">
        <f>MAX($A$19:A861)+1</f>
        <v>844</v>
      </c>
      <c r="B862" s="120" t="s">
        <v>41</v>
      </c>
      <c r="C862" s="121" t="s">
        <v>860</v>
      </c>
      <c r="D862" s="121" t="s">
        <v>1128</v>
      </c>
      <c r="E862" s="122" t="s">
        <v>529</v>
      </c>
      <c r="F862" s="123" t="s">
        <v>863</v>
      </c>
      <c r="G862" s="123" t="s">
        <v>864</v>
      </c>
      <c r="H862" s="123" t="s">
        <v>1141</v>
      </c>
      <c r="I862" s="133" t="s">
        <v>98</v>
      </c>
      <c r="J862" s="134">
        <v>1</v>
      </c>
      <c r="K862" s="134">
        <v>700000</v>
      </c>
      <c r="L862" s="135">
        <v>700000</v>
      </c>
      <c r="M862" s="120" t="s">
        <v>56</v>
      </c>
      <c r="N862" s="136">
        <v>56000</v>
      </c>
      <c r="O862" s="139"/>
      <c r="P862" s="132" t="s">
        <v>49</v>
      </c>
      <c r="Q862" s="141" t="s">
        <v>50</v>
      </c>
      <c r="R862" s="142">
        <f t="shared" si="13"/>
        <v>8</v>
      </c>
    </row>
    <row r="863" s="2" customFormat="1">
      <c r="A863" s="119">
        <f>MAX($A$19:A862)+1</f>
        <v>845</v>
      </c>
      <c r="B863" s="120" t="s">
        <v>41</v>
      </c>
      <c r="C863" s="121" t="s">
        <v>860</v>
      </c>
      <c r="D863" s="121" t="s">
        <v>1128</v>
      </c>
      <c r="E863" s="122" t="s">
        <v>529</v>
      </c>
      <c r="F863" s="123" t="s">
        <v>863</v>
      </c>
      <c r="G863" s="123" t="s">
        <v>864</v>
      </c>
      <c r="H863" s="123" t="s">
        <v>1142</v>
      </c>
      <c r="I863" s="133" t="s">
        <v>98</v>
      </c>
      <c r="J863" s="134">
        <v>2</v>
      </c>
      <c r="K863" s="134">
        <v>800000</v>
      </c>
      <c r="L863" s="135">
        <v>1600000</v>
      </c>
      <c r="M863" s="120" t="s">
        <v>56</v>
      </c>
      <c r="N863" s="136">
        <v>128000</v>
      </c>
      <c r="O863" s="139"/>
      <c r="P863" s="132" t="s">
        <v>49</v>
      </c>
      <c r="Q863" s="141" t="s">
        <v>50</v>
      </c>
      <c r="R863" s="142">
        <f t="shared" si="13"/>
        <v>8</v>
      </c>
    </row>
    <row r="864" s="2" customFormat="1">
      <c r="A864" s="119">
        <f>MAX($A$19:A863)+1</f>
        <v>846</v>
      </c>
      <c r="B864" s="120" t="s">
        <v>41</v>
      </c>
      <c r="C864" s="121" t="s">
        <v>860</v>
      </c>
      <c r="D864" s="121" t="s">
        <v>1128</v>
      </c>
      <c r="E864" s="122" t="s">
        <v>529</v>
      </c>
      <c r="F864" s="123" t="s">
        <v>863</v>
      </c>
      <c r="G864" s="123" t="s">
        <v>864</v>
      </c>
      <c r="H864" s="123" t="s">
        <v>1143</v>
      </c>
      <c r="I864" s="133" t="s">
        <v>98</v>
      </c>
      <c r="J864" s="134">
        <v>1</v>
      </c>
      <c r="K864" s="134">
        <v>2500000</v>
      </c>
      <c r="L864" s="135">
        <v>2500000</v>
      </c>
      <c r="M864" s="120" t="s">
        <v>56</v>
      </c>
      <c r="N864" s="136">
        <v>200000</v>
      </c>
      <c r="O864" s="139"/>
      <c r="P864" s="132" t="s">
        <v>49</v>
      </c>
      <c r="Q864" s="141" t="s">
        <v>50</v>
      </c>
      <c r="R864" s="142">
        <f t="shared" si="13"/>
        <v>8</v>
      </c>
    </row>
    <row r="865" s="2" customFormat="1">
      <c r="A865" s="119">
        <f>MAX($A$19:A864)+1</f>
        <v>847</v>
      </c>
      <c r="B865" s="120" t="s">
        <v>41</v>
      </c>
      <c r="C865" s="121" t="s">
        <v>860</v>
      </c>
      <c r="D865" s="121" t="s">
        <v>1128</v>
      </c>
      <c r="E865" s="122" t="s">
        <v>529</v>
      </c>
      <c r="F865" s="123" t="s">
        <v>863</v>
      </c>
      <c r="G865" s="123" t="s">
        <v>864</v>
      </c>
      <c r="H865" s="123" t="s">
        <v>1144</v>
      </c>
      <c r="I865" s="133" t="s">
        <v>98</v>
      </c>
      <c r="J865" s="134">
        <v>1</v>
      </c>
      <c r="K865" s="134">
        <v>80000</v>
      </c>
      <c r="L865" s="135">
        <v>80000</v>
      </c>
      <c r="M865" s="120" t="s">
        <v>56</v>
      </c>
      <c r="N865" s="136">
        <v>6400</v>
      </c>
      <c r="O865" s="139"/>
      <c r="P865" s="132" t="s">
        <v>49</v>
      </c>
      <c r="Q865" s="141" t="s">
        <v>50</v>
      </c>
      <c r="R865" s="142">
        <f t="shared" si="13"/>
        <v>8</v>
      </c>
    </row>
    <row r="866" s="2" customFormat="1">
      <c r="A866" s="119">
        <f>MAX($A$19:A865)+1</f>
        <v>848</v>
      </c>
      <c r="B866" s="120" t="s">
        <v>41</v>
      </c>
      <c r="C866" s="121" t="s">
        <v>860</v>
      </c>
      <c r="D866" s="121" t="s">
        <v>1128</v>
      </c>
      <c r="E866" s="122" t="s">
        <v>529</v>
      </c>
      <c r="F866" s="123" t="s">
        <v>863</v>
      </c>
      <c r="G866" s="123" t="s">
        <v>864</v>
      </c>
      <c r="H866" s="123" t="s">
        <v>1145</v>
      </c>
      <c r="I866" s="133" t="s">
        <v>98</v>
      </c>
      <c r="J866" s="134">
        <v>1</v>
      </c>
      <c r="K866" s="134">
        <v>800000</v>
      </c>
      <c r="L866" s="135">
        <v>800000</v>
      </c>
      <c r="M866" s="120" t="s">
        <v>56</v>
      </c>
      <c r="N866" s="136">
        <v>64000</v>
      </c>
      <c r="O866" s="139"/>
      <c r="P866" s="132" t="s">
        <v>49</v>
      </c>
      <c r="Q866" s="141" t="s">
        <v>50</v>
      </c>
      <c r="R866" s="142">
        <f t="shared" si="13"/>
        <v>8</v>
      </c>
    </row>
    <row r="867" s="2" customFormat="1">
      <c r="A867" s="119">
        <f>MAX($A$19:A866)+1</f>
        <v>849</v>
      </c>
      <c r="B867" s="120" t="s">
        <v>41</v>
      </c>
      <c r="C867" s="121" t="s">
        <v>860</v>
      </c>
      <c r="D867" s="121" t="s">
        <v>1128</v>
      </c>
      <c r="E867" s="122" t="s">
        <v>529</v>
      </c>
      <c r="F867" s="123" t="s">
        <v>863</v>
      </c>
      <c r="G867" s="123" t="s">
        <v>864</v>
      </c>
      <c r="H867" s="123" t="s">
        <v>1146</v>
      </c>
      <c r="I867" s="133" t="s">
        <v>98</v>
      </c>
      <c r="J867" s="134">
        <v>3</v>
      </c>
      <c r="K867" s="134">
        <v>200000</v>
      </c>
      <c r="L867" s="135">
        <v>600000</v>
      </c>
      <c r="M867" s="120" t="s">
        <v>56</v>
      </c>
      <c r="N867" s="136">
        <v>48000</v>
      </c>
      <c r="O867" s="139"/>
      <c r="P867" s="132" t="s">
        <v>49</v>
      </c>
      <c r="Q867" s="141" t="s">
        <v>50</v>
      </c>
      <c r="R867" s="142">
        <f t="shared" si="13"/>
        <v>8</v>
      </c>
    </row>
    <row r="868" s="2" customFormat="1">
      <c r="A868" s="119">
        <f>MAX($A$19:A867)+1</f>
        <v>850</v>
      </c>
      <c r="B868" s="120" t="s">
        <v>41</v>
      </c>
      <c r="C868" s="121" t="s">
        <v>860</v>
      </c>
      <c r="D868" s="121" t="s">
        <v>1128</v>
      </c>
      <c r="E868" s="122" t="s">
        <v>529</v>
      </c>
      <c r="F868" s="123" t="s">
        <v>863</v>
      </c>
      <c r="G868" s="123" t="s">
        <v>864</v>
      </c>
      <c r="H868" s="123" t="s">
        <v>1147</v>
      </c>
      <c r="I868" s="133" t="s">
        <v>98</v>
      </c>
      <c r="J868" s="134">
        <v>2</v>
      </c>
      <c r="K868" s="134">
        <v>120000</v>
      </c>
      <c r="L868" s="135">
        <v>240000</v>
      </c>
      <c r="M868" s="120" t="s">
        <v>56</v>
      </c>
      <c r="N868" s="136">
        <v>19200</v>
      </c>
      <c r="O868" s="139"/>
      <c r="P868" s="132" t="s">
        <v>49</v>
      </c>
      <c r="Q868" s="141" t="s">
        <v>50</v>
      </c>
      <c r="R868" s="142">
        <f t="shared" si="13"/>
        <v>8</v>
      </c>
    </row>
    <row r="869" s="2" customFormat="1">
      <c r="A869" s="119">
        <f>MAX($A$19:A868)+1</f>
        <v>851</v>
      </c>
      <c r="B869" s="120" t="s">
        <v>41</v>
      </c>
      <c r="C869" s="121" t="s">
        <v>860</v>
      </c>
      <c r="D869" s="121" t="s">
        <v>1128</v>
      </c>
      <c r="E869" s="122" t="s">
        <v>529</v>
      </c>
      <c r="F869" s="123" t="s">
        <v>863</v>
      </c>
      <c r="G869" s="123" t="s">
        <v>864</v>
      </c>
      <c r="H869" s="123" t="s">
        <v>1148</v>
      </c>
      <c r="I869" s="133" t="s">
        <v>1101</v>
      </c>
      <c r="J869" s="134">
        <v>15</v>
      </c>
      <c r="K869" s="134">
        <v>80000</v>
      </c>
      <c r="L869" s="135">
        <v>1200000</v>
      </c>
      <c r="M869" s="120" t="s">
        <v>56</v>
      </c>
      <c r="N869" s="136">
        <v>96000</v>
      </c>
      <c r="O869" s="139"/>
      <c r="P869" s="132" t="s">
        <v>49</v>
      </c>
      <c r="Q869" s="141" t="s">
        <v>50</v>
      </c>
      <c r="R869" s="142">
        <f t="shared" si="13"/>
        <v>8</v>
      </c>
    </row>
    <row r="870" s="2" customFormat="1">
      <c r="A870" s="119">
        <f>MAX($A$19:A869)+1</f>
        <v>852</v>
      </c>
      <c r="B870" s="120" t="s">
        <v>41</v>
      </c>
      <c r="C870" s="121" t="s">
        <v>860</v>
      </c>
      <c r="D870" s="121" t="s">
        <v>1128</v>
      </c>
      <c r="E870" s="122" t="s">
        <v>529</v>
      </c>
      <c r="F870" s="123" t="s">
        <v>863</v>
      </c>
      <c r="G870" s="123" t="s">
        <v>864</v>
      </c>
      <c r="H870" s="123" t="s">
        <v>1149</v>
      </c>
      <c r="I870" s="133" t="s">
        <v>1101</v>
      </c>
      <c r="J870" s="134">
        <v>1</v>
      </c>
      <c r="K870" s="134">
        <v>70000</v>
      </c>
      <c r="L870" s="135">
        <v>70000</v>
      </c>
      <c r="M870" s="120" t="s">
        <v>56</v>
      </c>
      <c r="N870" s="136">
        <v>5600</v>
      </c>
      <c r="O870" s="139"/>
      <c r="P870" s="132" t="s">
        <v>49</v>
      </c>
      <c r="Q870" s="141" t="s">
        <v>50</v>
      </c>
      <c r="R870" s="142">
        <f t="shared" si="13"/>
        <v>8</v>
      </c>
    </row>
    <row r="871" s="2" customFormat="1">
      <c r="A871" s="119">
        <f>MAX($A$19:A870)+1</f>
        <v>853</v>
      </c>
      <c r="B871" s="120" t="s">
        <v>41</v>
      </c>
      <c r="C871" s="121" t="s">
        <v>860</v>
      </c>
      <c r="D871" s="121" t="s">
        <v>1128</v>
      </c>
      <c r="E871" s="122" t="s">
        <v>529</v>
      </c>
      <c r="F871" s="123" t="s">
        <v>863</v>
      </c>
      <c r="G871" s="123" t="s">
        <v>864</v>
      </c>
      <c r="H871" s="123" t="s">
        <v>1150</v>
      </c>
      <c r="I871" s="133" t="s">
        <v>98</v>
      </c>
      <c r="J871" s="134">
        <v>12</v>
      </c>
      <c r="K871" s="134">
        <v>5000</v>
      </c>
      <c r="L871" s="135">
        <v>60000</v>
      </c>
      <c r="M871" s="120" t="s">
        <v>56</v>
      </c>
      <c r="N871" s="136">
        <v>4800</v>
      </c>
      <c r="O871" s="139"/>
      <c r="P871" s="132" t="s">
        <v>49</v>
      </c>
      <c r="Q871" s="141" t="s">
        <v>50</v>
      </c>
      <c r="R871" s="142">
        <f t="shared" si="13"/>
        <v>8</v>
      </c>
    </row>
    <row r="872" s="2" customFormat="1">
      <c r="A872" s="119">
        <f>MAX($A$19:A871)+1</f>
        <v>854</v>
      </c>
      <c r="B872" s="120" t="s">
        <v>41</v>
      </c>
      <c r="C872" s="121" t="s">
        <v>860</v>
      </c>
      <c r="D872" s="121" t="s">
        <v>1128</v>
      </c>
      <c r="E872" s="122" t="s">
        <v>529</v>
      </c>
      <c r="F872" s="123" t="s">
        <v>863</v>
      </c>
      <c r="G872" s="123" t="s">
        <v>864</v>
      </c>
      <c r="H872" s="123" t="s">
        <v>1151</v>
      </c>
      <c r="I872" s="133" t="s">
        <v>98</v>
      </c>
      <c r="J872" s="134">
        <v>12</v>
      </c>
      <c r="K872" s="134">
        <v>5000</v>
      </c>
      <c r="L872" s="135">
        <v>60000</v>
      </c>
      <c r="M872" s="120" t="s">
        <v>56</v>
      </c>
      <c r="N872" s="136">
        <v>4800</v>
      </c>
      <c r="O872" s="139"/>
      <c r="P872" s="132" t="s">
        <v>49</v>
      </c>
      <c r="Q872" s="141" t="s">
        <v>50</v>
      </c>
      <c r="R872" s="142">
        <f t="shared" si="13"/>
        <v>8</v>
      </c>
    </row>
    <row r="873" s="2" customFormat="1">
      <c r="A873" s="119">
        <f>MAX($A$19:A872)+1</f>
        <v>855</v>
      </c>
      <c r="B873" s="120" t="s">
        <v>41</v>
      </c>
      <c r="C873" s="121" t="s">
        <v>860</v>
      </c>
      <c r="D873" s="121" t="s">
        <v>1128</v>
      </c>
      <c r="E873" s="122" t="s">
        <v>529</v>
      </c>
      <c r="F873" s="123" t="s">
        <v>863</v>
      </c>
      <c r="G873" s="123" t="s">
        <v>864</v>
      </c>
      <c r="H873" s="123" t="s">
        <v>1152</v>
      </c>
      <c r="I873" s="133" t="s">
        <v>98</v>
      </c>
      <c r="J873" s="134">
        <v>2</v>
      </c>
      <c r="K873" s="134">
        <v>5000</v>
      </c>
      <c r="L873" s="135">
        <v>10000</v>
      </c>
      <c r="M873" s="120" t="s">
        <v>56</v>
      </c>
      <c r="N873" s="136">
        <v>800</v>
      </c>
      <c r="O873" s="139"/>
      <c r="P873" s="132" t="s">
        <v>49</v>
      </c>
      <c r="Q873" s="141" t="s">
        <v>50</v>
      </c>
      <c r="R873" s="142">
        <f t="shared" si="13"/>
        <v>8</v>
      </c>
    </row>
    <row r="874" s="2" customFormat="1">
      <c r="A874" s="119">
        <f>MAX($A$19:A873)+1</f>
        <v>856</v>
      </c>
      <c r="B874" s="120" t="s">
        <v>41</v>
      </c>
      <c r="C874" s="121" t="s">
        <v>860</v>
      </c>
      <c r="D874" s="121" t="s">
        <v>1128</v>
      </c>
      <c r="E874" s="122" t="s">
        <v>529</v>
      </c>
      <c r="F874" s="123" t="s">
        <v>863</v>
      </c>
      <c r="G874" s="123" t="s">
        <v>864</v>
      </c>
      <c r="H874" s="123" t="s">
        <v>1153</v>
      </c>
      <c r="I874" s="133" t="s">
        <v>98</v>
      </c>
      <c r="J874" s="134">
        <v>2</v>
      </c>
      <c r="K874" s="134">
        <v>5000</v>
      </c>
      <c r="L874" s="135">
        <v>10000</v>
      </c>
      <c r="M874" s="120" t="s">
        <v>56</v>
      </c>
      <c r="N874" s="136">
        <v>800</v>
      </c>
      <c r="O874" s="139"/>
      <c r="P874" s="132" t="s">
        <v>49</v>
      </c>
      <c r="Q874" s="141" t="s">
        <v>50</v>
      </c>
      <c r="R874" s="142">
        <f t="shared" si="13"/>
        <v>8</v>
      </c>
    </row>
    <row r="875" s="2" customFormat="1">
      <c r="A875" s="119">
        <f>MAX($A$19:A874)+1</f>
        <v>857</v>
      </c>
      <c r="B875" s="120" t="s">
        <v>41</v>
      </c>
      <c r="C875" s="121" t="s">
        <v>860</v>
      </c>
      <c r="D875" s="121" t="s">
        <v>1128</v>
      </c>
      <c r="E875" s="122" t="s">
        <v>529</v>
      </c>
      <c r="F875" s="123" t="s">
        <v>863</v>
      </c>
      <c r="G875" s="123" t="s">
        <v>864</v>
      </c>
      <c r="H875" s="123" t="s">
        <v>1154</v>
      </c>
      <c r="I875" s="133" t="s">
        <v>98</v>
      </c>
      <c r="J875" s="134">
        <v>2</v>
      </c>
      <c r="K875" s="134">
        <v>20000</v>
      </c>
      <c r="L875" s="135">
        <v>40000</v>
      </c>
      <c r="M875" s="120" t="s">
        <v>56</v>
      </c>
      <c r="N875" s="136">
        <v>3200</v>
      </c>
      <c r="O875" s="139"/>
      <c r="P875" s="132" t="s">
        <v>49</v>
      </c>
      <c r="Q875" s="141" t="s">
        <v>50</v>
      </c>
      <c r="R875" s="142">
        <f t="shared" si="13"/>
        <v>8</v>
      </c>
    </row>
    <row r="876" s="2" customFormat="1">
      <c r="A876" s="119">
        <f>MAX($A$19:A875)+1</f>
        <v>858</v>
      </c>
      <c r="B876" s="120" t="s">
        <v>41</v>
      </c>
      <c r="C876" s="121" t="s">
        <v>860</v>
      </c>
      <c r="D876" s="121" t="s">
        <v>1128</v>
      </c>
      <c r="E876" s="122" t="s">
        <v>529</v>
      </c>
      <c r="F876" s="123" t="s">
        <v>863</v>
      </c>
      <c r="G876" s="123" t="s">
        <v>864</v>
      </c>
      <c r="H876" s="123" t="s">
        <v>1155</v>
      </c>
      <c r="I876" s="133" t="s">
        <v>98</v>
      </c>
      <c r="J876" s="134">
        <v>2</v>
      </c>
      <c r="K876" s="134">
        <v>4000</v>
      </c>
      <c r="L876" s="135">
        <v>8000</v>
      </c>
      <c r="M876" s="120" t="s">
        <v>56</v>
      </c>
      <c r="N876" s="136">
        <v>640</v>
      </c>
      <c r="O876" s="139"/>
      <c r="P876" s="132" t="s">
        <v>49</v>
      </c>
      <c r="Q876" s="141" t="s">
        <v>50</v>
      </c>
      <c r="R876" s="142">
        <f t="shared" si="13"/>
        <v>8</v>
      </c>
    </row>
    <row r="877" s="2" customFormat="1">
      <c r="A877" s="119">
        <f>MAX($A$19:A876)+1</f>
        <v>859</v>
      </c>
      <c r="B877" s="120" t="s">
        <v>41</v>
      </c>
      <c r="C877" s="121" t="s">
        <v>860</v>
      </c>
      <c r="D877" s="121" t="s">
        <v>1128</v>
      </c>
      <c r="E877" s="122" t="s">
        <v>529</v>
      </c>
      <c r="F877" s="123" t="s">
        <v>863</v>
      </c>
      <c r="G877" s="123" t="s">
        <v>864</v>
      </c>
      <c r="H877" s="123" t="s">
        <v>1156</v>
      </c>
      <c r="I877" s="133" t="s">
        <v>98</v>
      </c>
      <c r="J877" s="134">
        <v>1</v>
      </c>
      <c r="K877" s="134">
        <v>250000</v>
      </c>
      <c r="L877" s="135">
        <v>250000</v>
      </c>
      <c r="M877" s="120" t="s">
        <v>56</v>
      </c>
      <c r="N877" s="136">
        <v>20000</v>
      </c>
      <c r="O877" s="139"/>
      <c r="P877" s="132" t="s">
        <v>49</v>
      </c>
      <c r="Q877" s="141" t="s">
        <v>50</v>
      </c>
      <c r="R877" s="142">
        <f t="shared" si="13"/>
        <v>8</v>
      </c>
    </row>
    <row r="878" s="2" customFormat="1">
      <c r="A878" s="119">
        <f>MAX($A$19:A877)+1</f>
        <v>860</v>
      </c>
      <c r="B878" s="120" t="s">
        <v>41</v>
      </c>
      <c r="C878" s="121" t="s">
        <v>860</v>
      </c>
      <c r="D878" s="121" t="s">
        <v>1128</v>
      </c>
      <c r="E878" s="122" t="s">
        <v>529</v>
      </c>
      <c r="F878" s="123" t="s">
        <v>863</v>
      </c>
      <c r="G878" s="123" t="s">
        <v>864</v>
      </c>
      <c r="H878" s="123" t="s">
        <v>914</v>
      </c>
      <c r="I878" s="133" t="s">
        <v>417</v>
      </c>
      <c r="J878" s="134">
        <v>5</v>
      </c>
      <c r="K878" s="134">
        <v>5000</v>
      </c>
      <c r="L878" s="135">
        <v>25000</v>
      </c>
      <c r="M878" s="120" t="s">
        <v>56</v>
      </c>
      <c r="N878" s="136">
        <v>2000</v>
      </c>
      <c r="O878" s="139"/>
      <c r="P878" s="132" t="s">
        <v>49</v>
      </c>
      <c r="Q878" s="141" t="s">
        <v>50</v>
      </c>
      <c r="R878" s="142">
        <f t="shared" si="13"/>
        <v>8</v>
      </c>
    </row>
    <row r="879" s="2" customFormat="1">
      <c r="A879" s="119">
        <f>MAX($A$19:A878)+1</f>
        <v>861</v>
      </c>
      <c r="B879" s="120" t="s">
        <v>41</v>
      </c>
      <c r="C879" s="121" t="s">
        <v>860</v>
      </c>
      <c r="D879" s="121" t="s">
        <v>1157</v>
      </c>
      <c r="E879" s="122" t="s">
        <v>529</v>
      </c>
      <c r="F879" s="123" t="s">
        <v>863</v>
      </c>
      <c r="G879" s="123" t="s">
        <v>864</v>
      </c>
      <c r="H879" s="123" t="s">
        <v>1158</v>
      </c>
      <c r="I879" s="133" t="s">
        <v>98</v>
      </c>
      <c r="J879" s="134">
        <v>1500</v>
      </c>
      <c r="K879" s="134">
        <v>1500</v>
      </c>
      <c r="L879" s="135">
        <v>2250000</v>
      </c>
      <c r="M879" s="120" t="s">
        <v>229</v>
      </c>
      <c r="N879" s="136">
        <v>225000</v>
      </c>
      <c r="O879" s="139"/>
      <c r="P879" s="132" t="s">
        <v>49</v>
      </c>
      <c r="Q879" s="141" t="s">
        <v>50</v>
      </c>
      <c r="R879" s="142">
        <f t="shared" si="13"/>
        <v>10</v>
      </c>
    </row>
    <row r="880" s="2" customFormat="1">
      <c r="A880" s="119">
        <f>MAX($A$19:A879)+1</f>
        <v>862</v>
      </c>
      <c r="B880" s="120" t="s">
        <v>41</v>
      </c>
      <c r="C880" s="121" t="s">
        <v>860</v>
      </c>
      <c r="D880" s="121" t="s">
        <v>1157</v>
      </c>
      <c r="E880" s="122" t="s">
        <v>529</v>
      </c>
      <c r="F880" s="123" t="s">
        <v>863</v>
      </c>
      <c r="G880" s="123" t="s">
        <v>864</v>
      </c>
      <c r="H880" s="123" t="s">
        <v>1159</v>
      </c>
      <c r="I880" s="133" t="s">
        <v>98</v>
      </c>
      <c r="J880" s="134">
        <v>5</v>
      </c>
      <c r="K880" s="134">
        <v>30000</v>
      </c>
      <c r="L880" s="135">
        <v>150000</v>
      </c>
      <c r="M880" s="120" t="s">
        <v>229</v>
      </c>
      <c r="N880" s="136">
        <v>15000</v>
      </c>
      <c r="O880" s="139"/>
      <c r="P880" s="132" t="s">
        <v>49</v>
      </c>
      <c r="Q880" s="141" t="s">
        <v>50</v>
      </c>
      <c r="R880" s="142">
        <f t="shared" si="13"/>
        <v>10</v>
      </c>
    </row>
    <row r="881" s="2" customFormat="1">
      <c r="A881" s="119">
        <f>MAX($A$19:A880)+1</f>
        <v>863</v>
      </c>
      <c r="B881" s="120" t="s">
        <v>41</v>
      </c>
      <c r="C881" s="121" t="s">
        <v>860</v>
      </c>
      <c r="D881" s="121" t="s">
        <v>1157</v>
      </c>
      <c r="E881" s="122" t="s">
        <v>529</v>
      </c>
      <c r="F881" s="123" t="s">
        <v>863</v>
      </c>
      <c r="G881" s="123" t="s">
        <v>864</v>
      </c>
      <c r="H881" s="123" t="s">
        <v>1160</v>
      </c>
      <c r="I881" s="133" t="s">
        <v>1161</v>
      </c>
      <c r="J881" s="134">
        <v>15</v>
      </c>
      <c r="K881" s="134">
        <v>50000</v>
      </c>
      <c r="L881" s="135">
        <v>750000</v>
      </c>
      <c r="M881" s="120" t="s">
        <v>229</v>
      </c>
      <c r="N881" s="136">
        <v>75000</v>
      </c>
      <c r="O881" s="139"/>
      <c r="P881" s="132" t="s">
        <v>49</v>
      </c>
      <c r="Q881" s="141" t="s">
        <v>50</v>
      </c>
      <c r="R881" s="142">
        <f t="shared" si="13"/>
        <v>10</v>
      </c>
    </row>
    <row r="882" s="2" customFormat="1">
      <c r="A882" s="119">
        <f>MAX($A$19:A881)+1</f>
        <v>864</v>
      </c>
      <c r="B882" s="120" t="s">
        <v>41</v>
      </c>
      <c r="C882" s="121" t="s">
        <v>860</v>
      </c>
      <c r="D882" s="121" t="s">
        <v>1157</v>
      </c>
      <c r="E882" s="122" t="s">
        <v>529</v>
      </c>
      <c r="F882" s="123" t="s">
        <v>863</v>
      </c>
      <c r="G882" s="123" t="s">
        <v>864</v>
      </c>
      <c r="H882" s="123" t="s">
        <v>1012</v>
      </c>
      <c r="I882" s="133" t="s">
        <v>104</v>
      </c>
      <c r="J882" s="134">
        <v>5</v>
      </c>
      <c r="K882" s="134">
        <v>78000</v>
      </c>
      <c r="L882" s="135">
        <v>390000</v>
      </c>
      <c r="M882" s="120" t="s">
        <v>229</v>
      </c>
      <c r="N882" s="136">
        <v>39000</v>
      </c>
      <c r="O882" s="139"/>
      <c r="P882" s="132" t="s">
        <v>49</v>
      </c>
      <c r="Q882" s="141" t="s">
        <v>50</v>
      </c>
      <c r="R882" s="142">
        <f t="shared" si="13"/>
        <v>10</v>
      </c>
    </row>
    <row r="883" s="2" customFormat="1">
      <c r="A883" s="119">
        <f>MAX($A$19:A882)+1</f>
        <v>865</v>
      </c>
      <c r="B883" s="120" t="s">
        <v>41</v>
      </c>
      <c r="C883" s="121" t="s">
        <v>860</v>
      </c>
      <c r="D883" s="121" t="s">
        <v>1157</v>
      </c>
      <c r="E883" s="122" t="s">
        <v>529</v>
      </c>
      <c r="F883" s="123" t="s">
        <v>863</v>
      </c>
      <c r="G883" s="123" t="s">
        <v>864</v>
      </c>
      <c r="H883" s="123" t="s">
        <v>1162</v>
      </c>
      <c r="I883" s="133" t="s">
        <v>534</v>
      </c>
      <c r="J883" s="134">
        <v>20</v>
      </c>
      <c r="K883" s="134">
        <v>8000</v>
      </c>
      <c r="L883" s="135">
        <v>160000</v>
      </c>
      <c r="M883" s="120" t="s">
        <v>229</v>
      </c>
      <c r="N883" s="136">
        <v>16000</v>
      </c>
      <c r="O883" s="139"/>
      <c r="P883" s="132" t="s">
        <v>49</v>
      </c>
      <c r="Q883" s="141" t="s">
        <v>50</v>
      </c>
      <c r="R883" s="142">
        <f t="shared" si="13"/>
        <v>10</v>
      </c>
    </row>
    <row r="884" s="2" customFormat="1">
      <c r="A884" s="119">
        <f>MAX($A$19:A883)+1</f>
        <v>866</v>
      </c>
      <c r="B884" s="120" t="s">
        <v>41</v>
      </c>
      <c r="C884" s="121" t="s">
        <v>860</v>
      </c>
      <c r="D884" s="121" t="s">
        <v>1157</v>
      </c>
      <c r="E884" s="122" t="s">
        <v>529</v>
      </c>
      <c r="F884" s="123" t="s">
        <v>863</v>
      </c>
      <c r="G884" s="123" t="s">
        <v>864</v>
      </c>
      <c r="H884" s="123" t="s">
        <v>1163</v>
      </c>
      <c r="I884" s="133" t="s">
        <v>98</v>
      </c>
      <c r="J884" s="134">
        <v>4</v>
      </c>
      <c r="K884" s="134">
        <v>150000</v>
      </c>
      <c r="L884" s="135">
        <v>600000</v>
      </c>
      <c r="M884" s="120" t="s">
        <v>229</v>
      </c>
      <c r="N884" s="136">
        <v>60000</v>
      </c>
      <c r="O884" s="139"/>
      <c r="P884" s="132" t="s">
        <v>49</v>
      </c>
      <c r="Q884" s="141" t="s">
        <v>50</v>
      </c>
      <c r="R884" s="142">
        <f t="shared" si="13"/>
        <v>10</v>
      </c>
    </row>
    <row r="885" s="2" customFormat="1">
      <c r="A885" s="119">
        <f>MAX($A$19:A884)+1</f>
        <v>867</v>
      </c>
      <c r="B885" s="120" t="s">
        <v>41</v>
      </c>
      <c r="C885" s="121" t="s">
        <v>860</v>
      </c>
      <c r="D885" s="121" t="s">
        <v>1157</v>
      </c>
      <c r="E885" s="122" t="s">
        <v>529</v>
      </c>
      <c r="F885" s="123" t="s">
        <v>863</v>
      </c>
      <c r="G885" s="123" t="s">
        <v>864</v>
      </c>
      <c r="H885" s="123" t="s">
        <v>1164</v>
      </c>
      <c r="I885" s="133" t="s">
        <v>98</v>
      </c>
      <c r="J885" s="134">
        <v>30</v>
      </c>
      <c r="K885" s="134">
        <v>13000</v>
      </c>
      <c r="L885" s="135">
        <v>390000</v>
      </c>
      <c r="M885" s="120" t="s">
        <v>229</v>
      </c>
      <c r="N885" s="136">
        <v>39000</v>
      </c>
      <c r="O885" s="139"/>
      <c r="P885" s="132" t="s">
        <v>49</v>
      </c>
      <c r="Q885" s="141" t="s">
        <v>50</v>
      </c>
      <c r="R885" s="142">
        <f t="shared" si="13"/>
        <v>10</v>
      </c>
    </row>
    <row r="886" s="2" customFormat="1">
      <c r="A886" s="119">
        <f>MAX($A$19:A885)+1</f>
        <v>868</v>
      </c>
      <c r="B886" s="120" t="s">
        <v>41</v>
      </c>
      <c r="C886" s="121" t="s">
        <v>860</v>
      </c>
      <c r="D886" s="121" t="s">
        <v>1157</v>
      </c>
      <c r="E886" s="122" t="s">
        <v>529</v>
      </c>
      <c r="F886" s="123" t="s">
        <v>863</v>
      </c>
      <c r="G886" s="123" t="s">
        <v>864</v>
      </c>
      <c r="H886" s="123" t="s">
        <v>1165</v>
      </c>
      <c r="I886" s="133" t="s">
        <v>98</v>
      </c>
      <c r="J886" s="134">
        <v>2</v>
      </c>
      <c r="K886" s="134">
        <v>400000</v>
      </c>
      <c r="L886" s="135">
        <v>800000</v>
      </c>
      <c r="M886" s="120" t="s">
        <v>229</v>
      </c>
      <c r="N886" s="136">
        <v>80000</v>
      </c>
      <c r="O886" s="139"/>
      <c r="P886" s="132" t="s">
        <v>49</v>
      </c>
      <c r="Q886" s="141" t="s">
        <v>50</v>
      </c>
      <c r="R886" s="142">
        <f t="shared" si="13"/>
        <v>10</v>
      </c>
    </row>
    <row r="887" s="2" customFormat="1">
      <c r="A887" s="119">
        <f>MAX($A$19:A886)+1</f>
        <v>869</v>
      </c>
      <c r="B887" s="120" t="s">
        <v>41</v>
      </c>
      <c r="C887" s="121" t="s">
        <v>860</v>
      </c>
      <c r="D887" s="121" t="s">
        <v>1157</v>
      </c>
      <c r="E887" s="122" t="s">
        <v>529</v>
      </c>
      <c r="F887" s="123" t="s">
        <v>863</v>
      </c>
      <c r="G887" s="123" t="s">
        <v>864</v>
      </c>
      <c r="H887" s="123" t="s">
        <v>902</v>
      </c>
      <c r="I887" s="133" t="s">
        <v>98</v>
      </c>
      <c r="J887" s="134">
        <v>1</v>
      </c>
      <c r="K887" s="134">
        <v>380000</v>
      </c>
      <c r="L887" s="135">
        <v>380000</v>
      </c>
      <c r="M887" s="120" t="s">
        <v>229</v>
      </c>
      <c r="N887" s="136">
        <v>38000</v>
      </c>
      <c r="O887" s="139"/>
      <c r="P887" s="132" t="s">
        <v>49</v>
      </c>
      <c r="Q887" s="141" t="s">
        <v>50</v>
      </c>
      <c r="R887" s="142">
        <f t="shared" si="13"/>
        <v>10</v>
      </c>
    </row>
    <row r="888" s="2" customFormat="1">
      <c r="A888" s="119">
        <f>MAX($A$19:A887)+1</f>
        <v>870</v>
      </c>
      <c r="B888" s="120" t="s">
        <v>41</v>
      </c>
      <c r="C888" s="121" t="s">
        <v>860</v>
      </c>
      <c r="D888" s="121" t="s">
        <v>1157</v>
      </c>
      <c r="E888" s="122" t="s">
        <v>529</v>
      </c>
      <c r="F888" s="123" t="s">
        <v>863</v>
      </c>
      <c r="G888" s="123" t="s">
        <v>864</v>
      </c>
      <c r="H888" s="123" t="s">
        <v>1166</v>
      </c>
      <c r="I888" s="133" t="s">
        <v>98</v>
      </c>
      <c r="J888" s="134">
        <v>10</v>
      </c>
      <c r="K888" s="134">
        <v>28000</v>
      </c>
      <c r="L888" s="135">
        <v>280000</v>
      </c>
      <c r="M888" s="120" t="s">
        <v>229</v>
      </c>
      <c r="N888" s="136">
        <v>28000</v>
      </c>
      <c r="O888" s="139"/>
      <c r="P888" s="132" t="s">
        <v>49</v>
      </c>
      <c r="Q888" s="141" t="s">
        <v>50</v>
      </c>
      <c r="R888" s="142">
        <f t="shared" si="13"/>
        <v>10</v>
      </c>
    </row>
    <row r="889" s="2" customFormat="1">
      <c r="A889" s="119">
        <f>MAX($A$19:A888)+1</f>
        <v>871</v>
      </c>
      <c r="B889" s="120" t="s">
        <v>41</v>
      </c>
      <c r="C889" s="121" t="s">
        <v>860</v>
      </c>
      <c r="D889" s="121" t="s">
        <v>1157</v>
      </c>
      <c r="E889" s="122" t="s">
        <v>529</v>
      </c>
      <c r="F889" s="123" t="s">
        <v>863</v>
      </c>
      <c r="G889" s="123" t="s">
        <v>864</v>
      </c>
      <c r="H889" s="123" t="s">
        <v>1167</v>
      </c>
      <c r="I889" s="133" t="s">
        <v>534</v>
      </c>
      <c r="J889" s="134">
        <v>5</v>
      </c>
      <c r="K889" s="134">
        <v>85000</v>
      </c>
      <c r="L889" s="135">
        <v>425000</v>
      </c>
      <c r="M889" s="120" t="s">
        <v>229</v>
      </c>
      <c r="N889" s="136">
        <v>42500</v>
      </c>
      <c r="O889" s="139"/>
      <c r="P889" s="132" t="s">
        <v>49</v>
      </c>
      <c r="Q889" s="141" t="s">
        <v>50</v>
      </c>
      <c r="R889" s="142">
        <f t="shared" si="13"/>
        <v>10</v>
      </c>
    </row>
    <row r="890" s="2" customFormat="1">
      <c r="A890" s="119">
        <f>MAX($A$19:A889)+1</f>
        <v>872</v>
      </c>
      <c r="B890" s="120" t="s">
        <v>41</v>
      </c>
      <c r="C890" s="121" t="s">
        <v>860</v>
      </c>
      <c r="D890" s="121" t="s">
        <v>1157</v>
      </c>
      <c r="E890" s="122" t="s">
        <v>529</v>
      </c>
      <c r="F890" s="123" t="s">
        <v>863</v>
      </c>
      <c r="G890" s="123" t="s">
        <v>864</v>
      </c>
      <c r="H890" s="123" t="s">
        <v>1168</v>
      </c>
      <c r="I890" s="133" t="s">
        <v>98</v>
      </c>
      <c r="J890" s="134">
        <v>1</v>
      </c>
      <c r="K890" s="134">
        <v>1100000</v>
      </c>
      <c r="L890" s="135">
        <v>1100000</v>
      </c>
      <c r="M890" s="120" t="s">
        <v>229</v>
      </c>
      <c r="N890" s="136">
        <v>110000</v>
      </c>
      <c r="O890" s="139"/>
      <c r="P890" s="132" t="s">
        <v>49</v>
      </c>
      <c r="Q890" s="141" t="s">
        <v>50</v>
      </c>
      <c r="R890" s="142">
        <f t="shared" si="13"/>
        <v>10</v>
      </c>
    </row>
    <row r="891" s="2" customFormat="1">
      <c r="A891" s="119">
        <f>MAX($A$19:A890)+1</f>
        <v>873</v>
      </c>
      <c r="B891" s="120" t="s">
        <v>41</v>
      </c>
      <c r="C891" s="121" t="s">
        <v>860</v>
      </c>
      <c r="D891" s="121" t="s">
        <v>1157</v>
      </c>
      <c r="E891" s="122" t="s">
        <v>529</v>
      </c>
      <c r="F891" s="123" t="s">
        <v>863</v>
      </c>
      <c r="G891" s="123" t="s">
        <v>864</v>
      </c>
      <c r="H891" s="123" t="s">
        <v>1169</v>
      </c>
      <c r="I891" s="133" t="s">
        <v>98</v>
      </c>
      <c r="J891" s="134">
        <v>30</v>
      </c>
      <c r="K891" s="134">
        <v>13000</v>
      </c>
      <c r="L891" s="135">
        <v>390000</v>
      </c>
      <c r="M891" s="120" t="s">
        <v>229</v>
      </c>
      <c r="N891" s="136">
        <v>39000</v>
      </c>
      <c r="O891" s="139"/>
      <c r="P891" s="132" t="s">
        <v>49</v>
      </c>
      <c r="Q891" s="141" t="s">
        <v>50</v>
      </c>
      <c r="R891" s="142">
        <f t="shared" si="13"/>
        <v>10</v>
      </c>
    </row>
    <row r="892" s="2" customFormat="1">
      <c r="A892" s="119">
        <f>MAX($A$19:A891)+1</f>
        <v>874</v>
      </c>
      <c r="B892" s="120" t="s">
        <v>41</v>
      </c>
      <c r="C892" s="121" t="s">
        <v>860</v>
      </c>
      <c r="D892" s="121" t="s">
        <v>1157</v>
      </c>
      <c r="E892" s="122" t="s">
        <v>529</v>
      </c>
      <c r="F892" s="123" t="s">
        <v>863</v>
      </c>
      <c r="G892" s="123" t="s">
        <v>864</v>
      </c>
      <c r="H892" s="123" t="s">
        <v>1030</v>
      </c>
      <c r="I892" s="133" t="s">
        <v>98</v>
      </c>
      <c r="J892" s="134">
        <v>50</v>
      </c>
      <c r="K892" s="134">
        <v>3000</v>
      </c>
      <c r="L892" s="135">
        <v>150000</v>
      </c>
      <c r="M892" s="120" t="s">
        <v>229</v>
      </c>
      <c r="N892" s="136">
        <v>15000</v>
      </c>
      <c r="O892" s="139"/>
      <c r="P892" s="132" t="s">
        <v>49</v>
      </c>
      <c r="Q892" s="141" t="s">
        <v>50</v>
      </c>
      <c r="R892" s="142">
        <f t="shared" si="13"/>
        <v>10</v>
      </c>
    </row>
    <row r="893" s="2" customFormat="1">
      <c r="A893" s="119">
        <f>MAX($A$19:A892)+1</f>
        <v>875</v>
      </c>
      <c r="B893" s="120" t="s">
        <v>41</v>
      </c>
      <c r="C893" s="121" t="s">
        <v>860</v>
      </c>
      <c r="D893" s="121" t="s">
        <v>1157</v>
      </c>
      <c r="E893" s="122" t="s">
        <v>529</v>
      </c>
      <c r="F893" s="123" t="s">
        <v>863</v>
      </c>
      <c r="G893" s="123" t="s">
        <v>864</v>
      </c>
      <c r="H893" s="123" t="s">
        <v>1170</v>
      </c>
      <c r="I893" s="133" t="s">
        <v>98</v>
      </c>
      <c r="J893" s="134">
        <v>40</v>
      </c>
      <c r="K893" s="134">
        <v>6000</v>
      </c>
      <c r="L893" s="135">
        <v>240000</v>
      </c>
      <c r="M893" s="120" t="s">
        <v>229</v>
      </c>
      <c r="N893" s="136">
        <v>24000</v>
      </c>
      <c r="O893" s="139"/>
      <c r="P893" s="132" t="s">
        <v>49</v>
      </c>
      <c r="Q893" s="141" t="s">
        <v>50</v>
      </c>
      <c r="R893" s="142">
        <f t="shared" si="13"/>
        <v>10</v>
      </c>
    </row>
    <row r="894" s="2" customFormat="1">
      <c r="A894" s="119">
        <f>MAX($A$19:A893)+1</f>
        <v>876</v>
      </c>
      <c r="B894" s="120" t="s">
        <v>41</v>
      </c>
      <c r="C894" s="121" t="s">
        <v>860</v>
      </c>
      <c r="D894" s="121" t="s">
        <v>1157</v>
      </c>
      <c r="E894" s="122" t="s">
        <v>529</v>
      </c>
      <c r="F894" s="123" t="s">
        <v>863</v>
      </c>
      <c r="G894" s="123" t="s">
        <v>864</v>
      </c>
      <c r="H894" s="123" t="s">
        <v>1171</v>
      </c>
      <c r="I894" s="133" t="s">
        <v>534</v>
      </c>
      <c r="J894" s="134">
        <v>30</v>
      </c>
      <c r="K894" s="134">
        <v>50000</v>
      </c>
      <c r="L894" s="135">
        <v>1500000</v>
      </c>
      <c r="M894" s="120" t="s">
        <v>229</v>
      </c>
      <c r="N894" s="136">
        <v>150000</v>
      </c>
      <c r="O894" s="139"/>
      <c r="P894" s="132" t="s">
        <v>49</v>
      </c>
      <c r="Q894" s="141" t="s">
        <v>50</v>
      </c>
      <c r="R894" s="142">
        <f t="shared" si="13"/>
        <v>10</v>
      </c>
    </row>
    <row r="895" s="2" customFormat="1">
      <c r="A895" s="119">
        <f>MAX($A$19:A894)+1</f>
        <v>877</v>
      </c>
      <c r="B895" s="120" t="s">
        <v>41</v>
      </c>
      <c r="C895" s="121" t="s">
        <v>860</v>
      </c>
      <c r="D895" s="121" t="s">
        <v>1157</v>
      </c>
      <c r="E895" s="122" t="s">
        <v>529</v>
      </c>
      <c r="F895" s="123" t="s">
        <v>863</v>
      </c>
      <c r="G895" s="123" t="s">
        <v>864</v>
      </c>
      <c r="H895" s="123" t="s">
        <v>1172</v>
      </c>
      <c r="I895" s="133" t="s">
        <v>104</v>
      </c>
      <c r="J895" s="134">
        <v>3</v>
      </c>
      <c r="K895" s="134">
        <v>50000</v>
      </c>
      <c r="L895" s="135">
        <v>150000</v>
      </c>
      <c r="M895" s="120" t="s">
        <v>229</v>
      </c>
      <c r="N895" s="136">
        <v>15000</v>
      </c>
      <c r="O895" s="139"/>
      <c r="P895" s="132" t="s">
        <v>49</v>
      </c>
      <c r="Q895" s="141" t="s">
        <v>50</v>
      </c>
      <c r="R895" s="142">
        <f t="shared" si="13"/>
        <v>10</v>
      </c>
    </row>
    <row r="896" s="2" customFormat="1">
      <c r="A896" s="119">
        <f>MAX($A$19:A895)+1</f>
        <v>878</v>
      </c>
      <c r="B896" s="120" t="s">
        <v>41</v>
      </c>
      <c r="C896" s="121" t="s">
        <v>860</v>
      </c>
      <c r="D896" s="121" t="s">
        <v>1157</v>
      </c>
      <c r="E896" s="122" t="s">
        <v>529</v>
      </c>
      <c r="F896" s="123" t="s">
        <v>863</v>
      </c>
      <c r="G896" s="123" t="s">
        <v>864</v>
      </c>
      <c r="H896" s="123" t="s">
        <v>1173</v>
      </c>
      <c r="I896" s="133" t="s">
        <v>98</v>
      </c>
      <c r="J896" s="134">
        <v>1</v>
      </c>
      <c r="K896" s="134">
        <v>80000</v>
      </c>
      <c r="L896" s="135">
        <v>80000</v>
      </c>
      <c r="M896" s="120" t="s">
        <v>229</v>
      </c>
      <c r="N896" s="136">
        <v>8000</v>
      </c>
      <c r="O896" s="139"/>
      <c r="P896" s="132" t="s">
        <v>49</v>
      </c>
      <c r="Q896" s="141" t="s">
        <v>50</v>
      </c>
      <c r="R896" s="142">
        <f t="shared" si="13"/>
        <v>10</v>
      </c>
    </row>
    <row r="897" s="2" customFormat="1">
      <c r="A897" s="119">
        <f>MAX($A$19:A896)+1</f>
        <v>879</v>
      </c>
      <c r="B897" s="120" t="s">
        <v>41</v>
      </c>
      <c r="C897" s="121" t="s">
        <v>860</v>
      </c>
      <c r="D897" s="121" t="s">
        <v>1157</v>
      </c>
      <c r="E897" s="122" t="s">
        <v>529</v>
      </c>
      <c r="F897" s="123" t="s">
        <v>863</v>
      </c>
      <c r="G897" s="123" t="s">
        <v>864</v>
      </c>
      <c r="H897" s="123" t="s">
        <v>1174</v>
      </c>
      <c r="I897" s="133" t="s">
        <v>98</v>
      </c>
      <c r="J897" s="134">
        <v>20</v>
      </c>
      <c r="K897" s="134">
        <v>4000</v>
      </c>
      <c r="L897" s="135">
        <v>80000</v>
      </c>
      <c r="M897" s="120" t="s">
        <v>229</v>
      </c>
      <c r="N897" s="136">
        <v>8000</v>
      </c>
      <c r="O897" s="139"/>
      <c r="P897" s="132" t="s">
        <v>49</v>
      </c>
      <c r="Q897" s="141" t="s">
        <v>50</v>
      </c>
      <c r="R897" s="142">
        <f t="shared" si="13"/>
        <v>10</v>
      </c>
    </row>
    <row r="898" s="2" customFormat="1">
      <c r="A898" s="119">
        <f>MAX($A$19:A897)+1</f>
        <v>880</v>
      </c>
      <c r="B898" s="120" t="s">
        <v>41</v>
      </c>
      <c r="C898" s="121" t="s">
        <v>860</v>
      </c>
      <c r="D898" s="121" t="s">
        <v>1157</v>
      </c>
      <c r="E898" s="122" t="s">
        <v>529</v>
      </c>
      <c r="F898" s="123" t="s">
        <v>863</v>
      </c>
      <c r="G898" s="123" t="s">
        <v>864</v>
      </c>
      <c r="H898" s="123" t="s">
        <v>1175</v>
      </c>
      <c r="I898" s="133" t="s">
        <v>98</v>
      </c>
      <c r="J898" s="134">
        <v>200</v>
      </c>
      <c r="K898" s="134">
        <v>700</v>
      </c>
      <c r="L898" s="135">
        <v>140000</v>
      </c>
      <c r="M898" s="120" t="s">
        <v>229</v>
      </c>
      <c r="N898" s="136">
        <v>14000</v>
      </c>
      <c r="O898" s="139"/>
      <c r="P898" s="132" t="s">
        <v>49</v>
      </c>
      <c r="Q898" s="141" t="s">
        <v>50</v>
      </c>
      <c r="R898" s="142">
        <f t="shared" si="13"/>
        <v>10</v>
      </c>
    </row>
    <row r="899" s="2" customFormat="1">
      <c r="A899" s="119">
        <f>MAX($A$19:A898)+1</f>
        <v>881</v>
      </c>
      <c r="B899" s="120" t="s">
        <v>41</v>
      </c>
      <c r="C899" s="121" t="s">
        <v>860</v>
      </c>
      <c r="D899" s="121" t="s">
        <v>1157</v>
      </c>
      <c r="E899" s="122" t="s">
        <v>529</v>
      </c>
      <c r="F899" s="123" t="s">
        <v>863</v>
      </c>
      <c r="G899" s="123" t="s">
        <v>864</v>
      </c>
      <c r="H899" s="123" t="s">
        <v>1176</v>
      </c>
      <c r="I899" s="133" t="s">
        <v>98</v>
      </c>
      <c r="J899" s="134">
        <v>10</v>
      </c>
      <c r="K899" s="134">
        <v>7000</v>
      </c>
      <c r="L899" s="135">
        <v>70000</v>
      </c>
      <c r="M899" s="120" t="s">
        <v>229</v>
      </c>
      <c r="N899" s="136">
        <v>7000</v>
      </c>
      <c r="O899" s="139"/>
      <c r="P899" s="132" t="s">
        <v>49</v>
      </c>
      <c r="Q899" s="141" t="s">
        <v>50</v>
      </c>
      <c r="R899" s="142">
        <f t="shared" si="13"/>
        <v>10</v>
      </c>
    </row>
    <row r="900" s="2" customFormat="1">
      <c r="A900" s="119">
        <f>MAX($A$19:A899)+1</f>
        <v>882</v>
      </c>
      <c r="B900" s="120" t="s">
        <v>41</v>
      </c>
      <c r="C900" s="121" t="s">
        <v>860</v>
      </c>
      <c r="D900" s="121" t="s">
        <v>1157</v>
      </c>
      <c r="E900" s="122" t="s">
        <v>529</v>
      </c>
      <c r="F900" s="123" t="s">
        <v>863</v>
      </c>
      <c r="G900" s="123" t="s">
        <v>864</v>
      </c>
      <c r="H900" s="123" t="s">
        <v>1177</v>
      </c>
      <c r="I900" s="133" t="s">
        <v>104</v>
      </c>
      <c r="J900" s="134">
        <v>20</v>
      </c>
      <c r="K900" s="134">
        <v>15000</v>
      </c>
      <c r="L900" s="135">
        <v>300000</v>
      </c>
      <c r="M900" s="120" t="s">
        <v>229</v>
      </c>
      <c r="N900" s="136">
        <v>30000</v>
      </c>
      <c r="O900" s="139"/>
      <c r="P900" s="132" t="s">
        <v>49</v>
      </c>
      <c r="Q900" s="141" t="s">
        <v>50</v>
      </c>
      <c r="R900" s="142">
        <f t="shared" si="13"/>
        <v>10</v>
      </c>
    </row>
    <row r="901" s="2" customFormat="1">
      <c r="A901" s="119">
        <f>MAX($A$19:A900)+1</f>
        <v>883</v>
      </c>
      <c r="B901" s="120" t="s">
        <v>41</v>
      </c>
      <c r="C901" s="121" t="s">
        <v>860</v>
      </c>
      <c r="D901" s="121" t="s">
        <v>1178</v>
      </c>
      <c r="E901" s="122" t="s">
        <v>529</v>
      </c>
      <c r="F901" s="123" t="s">
        <v>863</v>
      </c>
      <c r="G901" s="123" t="s">
        <v>864</v>
      </c>
      <c r="H901" s="123" t="s">
        <v>1179</v>
      </c>
      <c r="I901" s="133" t="s">
        <v>98</v>
      </c>
      <c r="J901" s="134">
        <v>1</v>
      </c>
      <c r="K901" s="134">
        <v>1700000</v>
      </c>
      <c r="L901" s="135">
        <v>1700000</v>
      </c>
      <c r="M901" s="120" t="s">
        <v>56</v>
      </c>
      <c r="N901" s="136">
        <v>136000</v>
      </c>
      <c r="O901" s="139"/>
      <c r="P901" s="132" t="s">
        <v>49</v>
      </c>
      <c r="Q901" s="141" t="s">
        <v>50</v>
      </c>
      <c r="R901" s="142">
        <f t="shared" si="13"/>
        <v>8</v>
      </c>
    </row>
    <row r="902" s="2" customFormat="1">
      <c r="A902" s="119">
        <f>MAX($A$19:A901)+1</f>
        <v>884</v>
      </c>
      <c r="B902" s="120" t="s">
        <v>41</v>
      </c>
      <c r="C902" s="121" t="s">
        <v>860</v>
      </c>
      <c r="D902" s="121" t="s">
        <v>1178</v>
      </c>
      <c r="E902" s="122" t="s">
        <v>529</v>
      </c>
      <c r="F902" s="123" t="s">
        <v>863</v>
      </c>
      <c r="G902" s="123" t="s">
        <v>864</v>
      </c>
      <c r="H902" s="123" t="s">
        <v>1180</v>
      </c>
      <c r="I902" s="133" t="s">
        <v>98</v>
      </c>
      <c r="J902" s="134">
        <v>1</v>
      </c>
      <c r="K902" s="134">
        <v>800000</v>
      </c>
      <c r="L902" s="135">
        <v>800000</v>
      </c>
      <c r="M902" s="120" t="s">
        <v>56</v>
      </c>
      <c r="N902" s="136">
        <v>64000</v>
      </c>
      <c r="O902" s="139"/>
      <c r="P902" s="132" t="s">
        <v>49</v>
      </c>
      <c r="Q902" s="141" t="s">
        <v>50</v>
      </c>
      <c r="R902" s="142">
        <f t="shared" si="13"/>
        <v>8</v>
      </c>
    </row>
    <row r="903" s="2" customFormat="1">
      <c r="A903" s="119">
        <f>MAX($A$19:A902)+1</f>
        <v>885</v>
      </c>
      <c r="B903" s="120" t="s">
        <v>41</v>
      </c>
      <c r="C903" s="121" t="s">
        <v>860</v>
      </c>
      <c r="D903" s="121" t="s">
        <v>1178</v>
      </c>
      <c r="E903" s="122" t="s">
        <v>529</v>
      </c>
      <c r="F903" s="123" t="s">
        <v>863</v>
      </c>
      <c r="G903" s="123" t="s">
        <v>864</v>
      </c>
      <c r="H903" s="123" t="s">
        <v>1181</v>
      </c>
      <c r="I903" s="133" t="s">
        <v>98</v>
      </c>
      <c r="J903" s="134">
        <v>2</v>
      </c>
      <c r="K903" s="134">
        <v>600000</v>
      </c>
      <c r="L903" s="135">
        <v>1200000</v>
      </c>
      <c r="M903" s="120" t="s">
        <v>56</v>
      </c>
      <c r="N903" s="136">
        <v>96000</v>
      </c>
      <c r="O903" s="139"/>
      <c r="P903" s="132" t="s">
        <v>49</v>
      </c>
      <c r="Q903" s="141" t="s">
        <v>50</v>
      </c>
      <c r="R903" s="142">
        <f t="shared" si="13"/>
        <v>8</v>
      </c>
    </row>
    <row r="904" s="2" customFormat="1">
      <c r="A904" s="119">
        <f>MAX($A$19:A903)+1</f>
        <v>886</v>
      </c>
      <c r="B904" s="120" t="s">
        <v>41</v>
      </c>
      <c r="C904" s="121" t="s">
        <v>860</v>
      </c>
      <c r="D904" s="121" t="s">
        <v>1178</v>
      </c>
      <c r="E904" s="122" t="s">
        <v>529</v>
      </c>
      <c r="F904" s="123" t="s">
        <v>863</v>
      </c>
      <c r="G904" s="123" t="s">
        <v>864</v>
      </c>
      <c r="H904" s="123" t="s">
        <v>1182</v>
      </c>
      <c r="I904" s="133" t="s">
        <v>98</v>
      </c>
      <c r="J904" s="134">
        <v>1</v>
      </c>
      <c r="K904" s="134">
        <v>1500000</v>
      </c>
      <c r="L904" s="135">
        <v>1500000</v>
      </c>
      <c r="M904" s="120" t="s">
        <v>56</v>
      </c>
      <c r="N904" s="136">
        <v>120000</v>
      </c>
      <c r="O904" s="139"/>
      <c r="P904" s="132" t="s">
        <v>49</v>
      </c>
      <c r="Q904" s="141" t="s">
        <v>50</v>
      </c>
      <c r="R904" s="142">
        <f t="shared" si="13"/>
        <v>8</v>
      </c>
    </row>
    <row r="905" s="2" customFormat="1">
      <c r="A905" s="119">
        <f>MAX($A$19:A904)+1</f>
        <v>887</v>
      </c>
      <c r="B905" s="120" t="s">
        <v>41</v>
      </c>
      <c r="C905" s="121" t="s">
        <v>860</v>
      </c>
      <c r="D905" s="121" t="s">
        <v>1178</v>
      </c>
      <c r="E905" s="122" t="s">
        <v>529</v>
      </c>
      <c r="F905" s="123" t="s">
        <v>863</v>
      </c>
      <c r="G905" s="123" t="s">
        <v>864</v>
      </c>
      <c r="H905" s="123" t="s">
        <v>1183</v>
      </c>
      <c r="I905" s="133" t="s">
        <v>98</v>
      </c>
      <c r="J905" s="134">
        <v>4</v>
      </c>
      <c r="K905" s="134">
        <v>650000</v>
      </c>
      <c r="L905" s="135">
        <v>2600000</v>
      </c>
      <c r="M905" s="120" t="s">
        <v>56</v>
      </c>
      <c r="N905" s="136">
        <v>208000</v>
      </c>
      <c r="O905" s="139"/>
      <c r="P905" s="132" t="s">
        <v>49</v>
      </c>
      <c r="Q905" s="141" t="s">
        <v>50</v>
      </c>
      <c r="R905" s="142">
        <f t="shared" si="13"/>
        <v>8</v>
      </c>
    </row>
    <row r="906" s="2" customFormat="1">
      <c r="A906" s="119">
        <f>MAX($A$19:A905)+1</f>
        <v>888</v>
      </c>
      <c r="B906" s="120" t="s">
        <v>41</v>
      </c>
      <c r="C906" s="121" t="s">
        <v>860</v>
      </c>
      <c r="D906" s="121" t="s">
        <v>1178</v>
      </c>
      <c r="E906" s="122" t="s">
        <v>529</v>
      </c>
      <c r="F906" s="123" t="s">
        <v>863</v>
      </c>
      <c r="G906" s="123" t="s">
        <v>864</v>
      </c>
      <c r="H906" s="123" t="s">
        <v>1184</v>
      </c>
      <c r="I906" s="133" t="s">
        <v>1101</v>
      </c>
      <c r="J906" s="134">
        <v>10</v>
      </c>
      <c r="K906" s="134">
        <v>130000</v>
      </c>
      <c r="L906" s="135">
        <v>1300000</v>
      </c>
      <c r="M906" s="120" t="s">
        <v>56</v>
      </c>
      <c r="N906" s="136">
        <v>104000</v>
      </c>
      <c r="O906" s="139"/>
      <c r="P906" s="132" t="s">
        <v>49</v>
      </c>
      <c r="Q906" s="141" t="s">
        <v>50</v>
      </c>
      <c r="R906" s="142">
        <f t="shared" si="13"/>
        <v>8</v>
      </c>
    </row>
    <row r="907" s="2" customFormat="1">
      <c r="A907" s="119">
        <f>MAX($A$19:A906)+1</f>
        <v>889</v>
      </c>
      <c r="B907" s="120" t="s">
        <v>41</v>
      </c>
      <c r="C907" s="121" t="s">
        <v>860</v>
      </c>
      <c r="D907" s="121" t="s">
        <v>1178</v>
      </c>
      <c r="E907" s="122" t="s">
        <v>529</v>
      </c>
      <c r="F907" s="123" t="s">
        <v>863</v>
      </c>
      <c r="G907" s="123" t="s">
        <v>864</v>
      </c>
      <c r="H907" s="123" t="s">
        <v>1185</v>
      </c>
      <c r="I907" s="133" t="s">
        <v>534</v>
      </c>
      <c r="J907" s="134">
        <v>50</v>
      </c>
      <c r="K907" s="134">
        <v>4500</v>
      </c>
      <c r="L907" s="135">
        <v>225000</v>
      </c>
      <c r="M907" s="120" t="s">
        <v>56</v>
      </c>
      <c r="N907" s="136">
        <v>18000</v>
      </c>
      <c r="O907" s="139"/>
      <c r="P907" s="132" t="s">
        <v>49</v>
      </c>
      <c r="Q907" s="141" t="s">
        <v>50</v>
      </c>
      <c r="R907" s="142">
        <f t="shared" si="13"/>
        <v>8</v>
      </c>
    </row>
    <row r="908" s="2" customFormat="1">
      <c r="A908" s="119">
        <f>MAX($A$19:A907)+1</f>
        <v>890</v>
      </c>
      <c r="B908" s="120" t="s">
        <v>41</v>
      </c>
      <c r="C908" s="121" t="s">
        <v>860</v>
      </c>
      <c r="D908" s="121" t="s">
        <v>1178</v>
      </c>
      <c r="E908" s="122" t="s">
        <v>529</v>
      </c>
      <c r="F908" s="123" t="s">
        <v>863</v>
      </c>
      <c r="G908" s="123" t="s">
        <v>864</v>
      </c>
      <c r="H908" s="123" t="s">
        <v>1186</v>
      </c>
      <c r="I908" s="133" t="s">
        <v>100</v>
      </c>
      <c r="J908" s="134">
        <v>50</v>
      </c>
      <c r="K908" s="134">
        <v>500</v>
      </c>
      <c r="L908" s="135">
        <v>25000</v>
      </c>
      <c r="M908" s="120" t="s">
        <v>56</v>
      </c>
      <c r="N908" s="136">
        <v>2000</v>
      </c>
      <c r="O908" s="139"/>
      <c r="P908" s="132" t="s">
        <v>49</v>
      </c>
      <c r="Q908" s="141" t="s">
        <v>50</v>
      </c>
      <c r="R908" s="142">
        <f t="shared" si="13"/>
        <v>8</v>
      </c>
    </row>
    <row r="909" s="2" customFormat="1">
      <c r="A909" s="119">
        <f>MAX($A$19:A908)+1</f>
        <v>891</v>
      </c>
      <c r="B909" s="120" t="s">
        <v>41</v>
      </c>
      <c r="C909" s="121" t="s">
        <v>860</v>
      </c>
      <c r="D909" s="121" t="s">
        <v>1178</v>
      </c>
      <c r="E909" s="122" t="s">
        <v>529</v>
      </c>
      <c r="F909" s="123" t="s">
        <v>863</v>
      </c>
      <c r="G909" s="123" t="s">
        <v>864</v>
      </c>
      <c r="H909" s="123" t="s">
        <v>1187</v>
      </c>
      <c r="I909" s="133" t="s">
        <v>100</v>
      </c>
      <c r="J909" s="134">
        <v>20</v>
      </c>
      <c r="K909" s="134">
        <v>1500</v>
      </c>
      <c r="L909" s="135">
        <v>30000</v>
      </c>
      <c r="M909" s="120" t="s">
        <v>56</v>
      </c>
      <c r="N909" s="136">
        <v>2400</v>
      </c>
      <c r="O909" s="139"/>
      <c r="P909" s="132" t="s">
        <v>49</v>
      </c>
      <c r="Q909" s="141" t="s">
        <v>50</v>
      </c>
      <c r="R909" s="142">
        <f t="shared" si="13"/>
        <v>8</v>
      </c>
    </row>
    <row r="910" s="2" customFormat="1">
      <c r="A910" s="119">
        <f>MAX($A$19:A909)+1</f>
        <v>892</v>
      </c>
      <c r="B910" s="120" t="s">
        <v>41</v>
      </c>
      <c r="C910" s="121" t="s">
        <v>860</v>
      </c>
      <c r="D910" s="121" t="s">
        <v>1178</v>
      </c>
      <c r="E910" s="122" t="s">
        <v>529</v>
      </c>
      <c r="F910" s="123" t="s">
        <v>863</v>
      </c>
      <c r="G910" s="123" t="s">
        <v>864</v>
      </c>
      <c r="H910" s="123" t="s">
        <v>1188</v>
      </c>
      <c r="I910" s="133" t="s">
        <v>98</v>
      </c>
      <c r="J910" s="134">
        <v>500</v>
      </c>
      <c r="K910" s="134">
        <v>1000</v>
      </c>
      <c r="L910" s="135">
        <v>500000</v>
      </c>
      <c r="M910" s="120" t="s">
        <v>56</v>
      </c>
      <c r="N910" s="136">
        <v>40000</v>
      </c>
      <c r="O910" s="139"/>
      <c r="P910" s="132" t="s">
        <v>49</v>
      </c>
      <c r="Q910" s="141" t="s">
        <v>50</v>
      </c>
      <c r="R910" s="142">
        <f t="shared" si="13"/>
        <v>8</v>
      </c>
    </row>
    <row r="911" s="2" customFormat="1">
      <c r="A911" s="119">
        <f>MAX($A$19:A910)+1</f>
        <v>893</v>
      </c>
      <c r="B911" s="120" t="s">
        <v>41</v>
      </c>
      <c r="C911" s="121" t="s">
        <v>860</v>
      </c>
      <c r="D911" s="121" t="s">
        <v>1178</v>
      </c>
      <c r="E911" s="122" t="s">
        <v>529</v>
      </c>
      <c r="F911" s="123" t="s">
        <v>863</v>
      </c>
      <c r="G911" s="123" t="s">
        <v>864</v>
      </c>
      <c r="H911" s="123" t="s">
        <v>1189</v>
      </c>
      <c r="I911" s="133" t="s">
        <v>776</v>
      </c>
      <c r="J911" s="134">
        <v>1</v>
      </c>
      <c r="K911" s="134">
        <v>1500000</v>
      </c>
      <c r="L911" s="135">
        <v>1500000</v>
      </c>
      <c r="M911" s="120" t="s">
        <v>56</v>
      </c>
      <c r="N911" s="136">
        <v>120000</v>
      </c>
      <c r="O911" s="139"/>
      <c r="P911" s="132" t="s">
        <v>49</v>
      </c>
      <c r="Q911" s="141" t="s">
        <v>50</v>
      </c>
      <c r="R911" s="142">
        <f t="shared" si="13"/>
        <v>8</v>
      </c>
    </row>
    <row r="912" s="2" customFormat="1">
      <c r="A912" s="119">
        <f>MAX($A$19:A911)+1</f>
        <v>894</v>
      </c>
      <c r="B912" s="120" t="s">
        <v>41</v>
      </c>
      <c r="C912" s="121" t="s">
        <v>860</v>
      </c>
      <c r="D912" s="121" t="s">
        <v>1178</v>
      </c>
      <c r="E912" s="122" t="s">
        <v>529</v>
      </c>
      <c r="F912" s="123" t="s">
        <v>863</v>
      </c>
      <c r="G912" s="123" t="s">
        <v>864</v>
      </c>
      <c r="H912" s="123" t="s">
        <v>1190</v>
      </c>
      <c r="I912" s="133" t="s">
        <v>98</v>
      </c>
      <c r="J912" s="134">
        <v>1</v>
      </c>
      <c r="K912" s="134">
        <v>90000</v>
      </c>
      <c r="L912" s="135">
        <v>90000</v>
      </c>
      <c r="M912" s="120" t="s">
        <v>56</v>
      </c>
      <c r="N912" s="136">
        <v>7200</v>
      </c>
      <c r="O912" s="139"/>
      <c r="P912" s="132" t="s">
        <v>49</v>
      </c>
      <c r="Q912" s="141" t="s">
        <v>50</v>
      </c>
      <c r="R912" s="142">
        <f t="shared" si="13"/>
        <v>8</v>
      </c>
    </row>
    <row r="913" s="2" customFormat="1">
      <c r="A913" s="119">
        <f>MAX($A$19:A912)+1</f>
        <v>895</v>
      </c>
      <c r="B913" s="120" t="s">
        <v>41</v>
      </c>
      <c r="C913" s="121" t="s">
        <v>860</v>
      </c>
      <c r="D913" s="121" t="s">
        <v>1178</v>
      </c>
      <c r="E913" s="122" t="s">
        <v>529</v>
      </c>
      <c r="F913" s="123" t="s">
        <v>863</v>
      </c>
      <c r="G913" s="123" t="s">
        <v>864</v>
      </c>
      <c r="H913" s="123" t="s">
        <v>1191</v>
      </c>
      <c r="I913" s="133" t="s">
        <v>417</v>
      </c>
      <c r="J913" s="134">
        <v>10</v>
      </c>
      <c r="K913" s="134">
        <v>10000</v>
      </c>
      <c r="L913" s="135">
        <v>100000</v>
      </c>
      <c r="M913" s="120" t="s">
        <v>56</v>
      </c>
      <c r="N913" s="136">
        <v>8000</v>
      </c>
      <c r="O913" s="139"/>
      <c r="P913" s="132" t="s">
        <v>49</v>
      </c>
      <c r="Q913" s="141" t="s">
        <v>50</v>
      </c>
      <c r="R913" s="142">
        <f t="shared" si="13"/>
        <v>8</v>
      </c>
    </row>
    <row r="914" s="2" customFormat="1">
      <c r="A914" s="119">
        <f>MAX($A$19:A913)+1</f>
        <v>896</v>
      </c>
      <c r="B914" s="120" t="s">
        <v>41</v>
      </c>
      <c r="C914" s="121" t="s">
        <v>860</v>
      </c>
      <c r="D914" s="121" t="s">
        <v>1178</v>
      </c>
      <c r="E914" s="122" t="s">
        <v>529</v>
      </c>
      <c r="F914" s="123" t="s">
        <v>863</v>
      </c>
      <c r="G914" s="123" t="s">
        <v>864</v>
      </c>
      <c r="H914" s="123" t="s">
        <v>1132</v>
      </c>
      <c r="I914" s="133" t="s">
        <v>98</v>
      </c>
      <c r="J914" s="134">
        <v>5</v>
      </c>
      <c r="K914" s="134">
        <v>6000</v>
      </c>
      <c r="L914" s="135">
        <v>30000</v>
      </c>
      <c r="M914" s="120" t="s">
        <v>56</v>
      </c>
      <c r="N914" s="136">
        <v>2400</v>
      </c>
      <c r="O914" s="139"/>
      <c r="P914" s="132" t="s">
        <v>49</v>
      </c>
      <c r="Q914" s="141" t="s">
        <v>50</v>
      </c>
      <c r="R914" s="142">
        <f t="shared" si="13"/>
        <v>8</v>
      </c>
    </row>
    <row r="915" s="2" customFormat="1">
      <c r="A915" s="119">
        <f>MAX($A$19:A914)+1</f>
        <v>897</v>
      </c>
      <c r="B915" s="120" t="s">
        <v>41</v>
      </c>
      <c r="C915" s="121" t="s">
        <v>860</v>
      </c>
      <c r="D915" s="121" t="s">
        <v>1178</v>
      </c>
      <c r="E915" s="122" t="s">
        <v>529</v>
      </c>
      <c r="F915" s="123" t="s">
        <v>863</v>
      </c>
      <c r="G915" s="123" t="s">
        <v>864</v>
      </c>
      <c r="H915" s="123" t="s">
        <v>1192</v>
      </c>
      <c r="I915" s="133" t="s">
        <v>98</v>
      </c>
      <c r="J915" s="134">
        <v>5</v>
      </c>
      <c r="K915" s="134">
        <v>20000</v>
      </c>
      <c r="L915" s="135">
        <v>100000</v>
      </c>
      <c r="M915" s="120" t="s">
        <v>56</v>
      </c>
      <c r="N915" s="136">
        <v>8000</v>
      </c>
      <c r="O915" s="139"/>
      <c r="P915" s="132" t="s">
        <v>49</v>
      </c>
      <c r="Q915" s="141" t="s">
        <v>50</v>
      </c>
      <c r="R915" s="142">
        <f t="shared" si="13"/>
        <v>8</v>
      </c>
    </row>
    <row r="916" s="2" customFormat="1">
      <c r="A916" s="119">
        <f>MAX($A$19:A915)+1</f>
        <v>898</v>
      </c>
      <c r="B916" s="120" t="s">
        <v>41</v>
      </c>
      <c r="C916" s="121" t="s">
        <v>860</v>
      </c>
      <c r="D916" s="121" t="s">
        <v>1178</v>
      </c>
      <c r="E916" s="122" t="s">
        <v>529</v>
      </c>
      <c r="F916" s="123" t="s">
        <v>863</v>
      </c>
      <c r="G916" s="123" t="s">
        <v>864</v>
      </c>
      <c r="H916" s="123" t="s">
        <v>1193</v>
      </c>
      <c r="I916" s="133" t="s">
        <v>98</v>
      </c>
      <c r="J916" s="134">
        <v>8</v>
      </c>
      <c r="K916" s="134">
        <v>160000</v>
      </c>
      <c r="L916" s="135">
        <v>1280000</v>
      </c>
      <c r="M916" s="120" t="s">
        <v>56</v>
      </c>
      <c r="N916" s="136">
        <v>102400</v>
      </c>
      <c r="O916" s="139"/>
      <c r="P916" s="132" t="s">
        <v>49</v>
      </c>
      <c r="Q916" s="141" t="s">
        <v>50</v>
      </c>
      <c r="R916" s="142">
        <f ref="R916:R936" t="shared" si="14">N916/L916*100</f>
        <v>8</v>
      </c>
    </row>
    <row r="917" s="2" customFormat="1">
      <c r="A917" s="119">
        <f>MAX($A$19:A916)+1</f>
        <v>899</v>
      </c>
      <c r="B917" s="120" t="s">
        <v>41</v>
      </c>
      <c r="C917" s="121" t="s">
        <v>860</v>
      </c>
      <c r="D917" s="121" t="s">
        <v>1178</v>
      </c>
      <c r="E917" s="122" t="s">
        <v>529</v>
      </c>
      <c r="F917" s="123" t="s">
        <v>863</v>
      </c>
      <c r="G917" s="123" t="s">
        <v>864</v>
      </c>
      <c r="H917" s="123" t="s">
        <v>1194</v>
      </c>
      <c r="I917" s="133" t="s">
        <v>98</v>
      </c>
      <c r="J917" s="134">
        <v>6</v>
      </c>
      <c r="K917" s="134">
        <v>200000</v>
      </c>
      <c r="L917" s="135">
        <v>1200000</v>
      </c>
      <c r="M917" s="120" t="s">
        <v>56</v>
      </c>
      <c r="N917" s="136">
        <v>96000</v>
      </c>
      <c r="O917" s="139"/>
      <c r="P917" s="132" t="s">
        <v>49</v>
      </c>
      <c r="Q917" s="141" t="s">
        <v>50</v>
      </c>
      <c r="R917" s="142">
        <f t="shared" si="14"/>
        <v>8</v>
      </c>
    </row>
    <row r="918" s="2" customFormat="1">
      <c r="A918" s="119">
        <f>MAX($A$19:A917)+1</f>
        <v>900</v>
      </c>
      <c r="B918" s="120" t="s">
        <v>41</v>
      </c>
      <c r="C918" s="121" t="s">
        <v>860</v>
      </c>
      <c r="D918" s="121" t="s">
        <v>1178</v>
      </c>
      <c r="E918" s="122" t="s">
        <v>529</v>
      </c>
      <c r="F918" s="123" t="s">
        <v>863</v>
      </c>
      <c r="G918" s="123" t="s">
        <v>864</v>
      </c>
      <c r="H918" s="123" t="s">
        <v>1195</v>
      </c>
      <c r="I918" s="133" t="s">
        <v>98</v>
      </c>
      <c r="J918" s="134">
        <v>5</v>
      </c>
      <c r="K918" s="134">
        <v>1500000</v>
      </c>
      <c r="L918" s="135">
        <v>7500000</v>
      </c>
      <c r="M918" s="120" t="s">
        <v>56</v>
      </c>
      <c r="N918" s="136">
        <v>600000</v>
      </c>
      <c r="O918" s="139"/>
      <c r="P918" s="132" t="s">
        <v>49</v>
      </c>
      <c r="Q918" s="141" t="s">
        <v>50</v>
      </c>
      <c r="R918" s="142">
        <f t="shared" si="14"/>
        <v>8</v>
      </c>
    </row>
    <row r="919" s="2" customFormat="1">
      <c r="A919" s="119">
        <f>MAX($A$19:A918)+1</f>
        <v>901</v>
      </c>
      <c r="B919" s="120" t="s">
        <v>41</v>
      </c>
      <c r="C919" s="121" t="s">
        <v>860</v>
      </c>
      <c r="D919" s="121" t="s">
        <v>1178</v>
      </c>
      <c r="E919" s="122" t="s">
        <v>529</v>
      </c>
      <c r="F919" s="123" t="s">
        <v>863</v>
      </c>
      <c r="G919" s="123" t="s">
        <v>864</v>
      </c>
      <c r="H919" s="123" t="s">
        <v>1196</v>
      </c>
      <c r="I919" s="133" t="s">
        <v>98</v>
      </c>
      <c r="J919" s="134">
        <v>8</v>
      </c>
      <c r="K919" s="134">
        <v>180000</v>
      </c>
      <c r="L919" s="135">
        <v>1440000</v>
      </c>
      <c r="M919" s="120" t="s">
        <v>56</v>
      </c>
      <c r="N919" s="136">
        <v>115200</v>
      </c>
      <c r="O919" s="139"/>
      <c r="P919" s="132" t="s">
        <v>49</v>
      </c>
      <c r="Q919" s="141" t="s">
        <v>50</v>
      </c>
      <c r="R919" s="142">
        <f t="shared" si="14"/>
        <v>8</v>
      </c>
    </row>
    <row r="920" s="2" customFormat="1">
      <c r="A920" s="119">
        <f>MAX($A$19:A919)+1</f>
        <v>902</v>
      </c>
      <c r="B920" s="120" t="s">
        <v>41</v>
      </c>
      <c r="C920" s="121" t="s">
        <v>860</v>
      </c>
      <c r="D920" s="121" t="s">
        <v>1178</v>
      </c>
      <c r="E920" s="122" t="s">
        <v>529</v>
      </c>
      <c r="F920" s="123" t="s">
        <v>863</v>
      </c>
      <c r="G920" s="123" t="s">
        <v>864</v>
      </c>
      <c r="H920" s="123" t="s">
        <v>1197</v>
      </c>
      <c r="I920" s="133" t="s">
        <v>534</v>
      </c>
      <c r="J920" s="134">
        <v>20</v>
      </c>
      <c r="K920" s="134">
        <v>45000</v>
      </c>
      <c r="L920" s="135">
        <v>900000</v>
      </c>
      <c r="M920" s="120" t="s">
        <v>56</v>
      </c>
      <c r="N920" s="136">
        <v>72000</v>
      </c>
      <c r="O920" s="139"/>
      <c r="P920" s="132" t="s">
        <v>49</v>
      </c>
      <c r="Q920" s="141" t="s">
        <v>50</v>
      </c>
      <c r="R920" s="142">
        <f t="shared" si="14"/>
        <v>8</v>
      </c>
    </row>
    <row r="921" s="2" customFormat="1">
      <c r="A921" s="119">
        <f>MAX($A$19:A920)+1</f>
        <v>903</v>
      </c>
      <c r="B921" s="120" t="s">
        <v>41</v>
      </c>
      <c r="C921" s="121" t="s">
        <v>860</v>
      </c>
      <c r="D921" s="121" t="s">
        <v>1178</v>
      </c>
      <c r="E921" s="122" t="s">
        <v>529</v>
      </c>
      <c r="F921" s="123" t="s">
        <v>863</v>
      </c>
      <c r="G921" s="123" t="s">
        <v>864</v>
      </c>
      <c r="H921" s="123" t="s">
        <v>1191</v>
      </c>
      <c r="I921" s="133" t="s">
        <v>417</v>
      </c>
      <c r="J921" s="134">
        <v>10</v>
      </c>
      <c r="K921" s="134">
        <v>10000</v>
      </c>
      <c r="L921" s="135">
        <v>100000</v>
      </c>
      <c r="M921" s="120" t="s">
        <v>56</v>
      </c>
      <c r="N921" s="136">
        <v>8000</v>
      </c>
      <c r="O921" s="139"/>
      <c r="P921" s="132" t="s">
        <v>49</v>
      </c>
      <c r="Q921" s="141" t="s">
        <v>50</v>
      </c>
      <c r="R921" s="142">
        <f t="shared" si="14"/>
        <v>8</v>
      </c>
    </row>
    <row r="922" s="2" customFormat="1">
      <c r="A922" s="119">
        <f>MAX($A$19:A921)+1</f>
        <v>904</v>
      </c>
      <c r="B922" s="120" t="s">
        <v>41</v>
      </c>
      <c r="C922" s="121" t="s">
        <v>860</v>
      </c>
      <c r="D922" s="121" t="s">
        <v>1178</v>
      </c>
      <c r="E922" s="122" t="s">
        <v>529</v>
      </c>
      <c r="F922" s="123" t="s">
        <v>863</v>
      </c>
      <c r="G922" s="123" t="s">
        <v>864</v>
      </c>
      <c r="H922" s="123" t="s">
        <v>1198</v>
      </c>
      <c r="I922" s="133" t="s">
        <v>534</v>
      </c>
      <c r="J922" s="134">
        <v>20</v>
      </c>
      <c r="K922" s="134">
        <v>5000</v>
      </c>
      <c r="L922" s="135">
        <v>100000</v>
      </c>
      <c r="M922" s="120" t="s">
        <v>56</v>
      </c>
      <c r="N922" s="136">
        <v>8000</v>
      </c>
      <c r="O922" s="139"/>
      <c r="P922" s="132" t="s">
        <v>49</v>
      </c>
      <c r="Q922" s="141" t="s">
        <v>50</v>
      </c>
      <c r="R922" s="142">
        <f t="shared" si="14"/>
        <v>8</v>
      </c>
    </row>
    <row r="923" s="2" customFormat="1">
      <c r="A923" s="119">
        <f>MAX($A$19:A922)+1</f>
        <v>905</v>
      </c>
      <c r="B923" s="120" t="s">
        <v>41</v>
      </c>
      <c r="C923" s="121" t="s">
        <v>860</v>
      </c>
      <c r="D923" s="121" t="s">
        <v>1178</v>
      </c>
      <c r="E923" s="122" t="s">
        <v>529</v>
      </c>
      <c r="F923" s="123" t="s">
        <v>863</v>
      </c>
      <c r="G923" s="123" t="s">
        <v>864</v>
      </c>
      <c r="H923" s="123" t="s">
        <v>1199</v>
      </c>
      <c r="I923" s="133" t="s">
        <v>100</v>
      </c>
      <c r="J923" s="134">
        <v>10</v>
      </c>
      <c r="K923" s="134">
        <v>45000</v>
      </c>
      <c r="L923" s="135">
        <v>450000</v>
      </c>
      <c r="M923" s="120" t="s">
        <v>56</v>
      </c>
      <c r="N923" s="136">
        <v>36000</v>
      </c>
      <c r="O923" s="139"/>
      <c r="P923" s="132" t="s">
        <v>49</v>
      </c>
      <c r="Q923" s="141" t="s">
        <v>50</v>
      </c>
      <c r="R923" s="142">
        <f t="shared" si="14"/>
        <v>8</v>
      </c>
    </row>
    <row r="924" s="2" customFormat="1">
      <c r="A924" s="119">
        <f>MAX($A$19:A923)+1</f>
        <v>906</v>
      </c>
      <c r="B924" s="120" t="s">
        <v>41</v>
      </c>
      <c r="C924" s="121" t="s">
        <v>860</v>
      </c>
      <c r="D924" s="121" t="s">
        <v>1178</v>
      </c>
      <c r="E924" s="122" t="s">
        <v>529</v>
      </c>
      <c r="F924" s="123" t="s">
        <v>863</v>
      </c>
      <c r="G924" s="123" t="s">
        <v>864</v>
      </c>
      <c r="H924" s="123" t="s">
        <v>1089</v>
      </c>
      <c r="I924" s="133" t="s">
        <v>98</v>
      </c>
      <c r="J924" s="134">
        <v>10</v>
      </c>
      <c r="K924" s="134">
        <v>6000</v>
      </c>
      <c r="L924" s="135">
        <v>60000</v>
      </c>
      <c r="M924" s="120" t="s">
        <v>56</v>
      </c>
      <c r="N924" s="136">
        <v>4800</v>
      </c>
      <c r="O924" s="139"/>
      <c r="P924" s="132" t="s">
        <v>49</v>
      </c>
      <c r="Q924" s="141" t="s">
        <v>50</v>
      </c>
      <c r="R924" s="142">
        <f t="shared" si="14"/>
        <v>8</v>
      </c>
    </row>
    <row r="925" s="2" customFormat="1">
      <c r="A925" s="119">
        <f>MAX($A$19:A924)+1</f>
        <v>907</v>
      </c>
      <c r="B925" s="120" t="s">
        <v>41</v>
      </c>
      <c r="C925" s="121" t="s">
        <v>860</v>
      </c>
      <c r="D925" s="121" t="s">
        <v>1200</v>
      </c>
      <c r="E925" s="122" t="s">
        <v>529</v>
      </c>
      <c r="F925" s="123" t="s">
        <v>863</v>
      </c>
      <c r="G925" s="123" t="s">
        <v>864</v>
      </c>
      <c r="H925" s="123" t="s">
        <v>1169</v>
      </c>
      <c r="I925" s="133" t="s">
        <v>98</v>
      </c>
      <c r="J925" s="134">
        <v>30</v>
      </c>
      <c r="K925" s="134">
        <v>13000</v>
      </c>
      <c r="L925" s="135">
        <v>390000</v>
      </c>
      <c r="M925" s="120" t="s">
        <v>229</v>
      </c>
      <c r="N925" s="136">
        <v>39000</v>
      </c>
      <c r="O925" s="139"/>
      <c r="P925" s="132" t="s">
        <v>49</v>
      </c>
      <c r="Q925" s="141" t="s">
        <v>50</v>
      </c>
      <c r="R925" s="142">
        <f t="shared" si="14"/>
        <v>10</v>
      </c>
    </row>
    <row r="926" s="2" customFormat="1">
      <c r="A926" s="119">
        <f>MAX($A$19:A925)+1</f>
        <v>908</v>
      </c>
      <c r="B926" s="120" t="s">
        <v>41</v>
      </c>
      <c r="C926" s="121" t="s">
        <v>860</v>
      </c>
      <c r="D926" s="121" t="s">
        <v>1200</v>
      </c>
      <c r="E926" s="122" t="s">
        <v>529</v>
      </c>
      <c r="F926" s="123" t="s">
        <v>863</v>
      </c>
      <c r="G926" s="123" t="s">
        <v>864</v>
      </c>
      <c r="H926" s="123" t="s">
        <v>1201</v>
      </c>
      <c r="I926" s="133" t="s">
        <v>98</v>
      </c>
      <c r="J926" s="134">
        <v>30</v>
      </c>
      <c r="K926" s="134">
        <v>10000</v>
      </c>
      <c r="L926" s="135">
        <v>300000</v>
      </c>
      <c r="M926" s="120" t="s">
        <v>229</v>
      </c>
      <c r="N926" s="136">
        <v>30000</v>
      </c>
      <c r="O926" s="139"/>
      <c r="P926" s="132" t="s">
        <v>49</v>
      </c>
      <c r="Q926" s="141" t="s">
        <v>50</v>
      </c>
      <c r="R926" s="142">
        <f t="shared" si="14"/>
        <v>10</v>
      </c>
    </row>
    <row r="927" s="2" customFormat="1">
      <c r="A927" s="119">
        <f>MAX($A$19:A926)+1</f>
        <v>909</v>
      </c>
      <c r="B927" s="120" t="s">
        <v>41</v>
      </c>
      <c r="C927" s="121" t="s">
        <v>860</v>
      </c>
      <c r="D927" s="121" t="s">
        <v>1200</v>
      </c>
      <c r="E927" s="122" t="s">
        <v>529</v>
      </c>
      <c r="F927" s="123" t="s">
        <v>863</v>
      </c>
      <c r="G927" s="123" t="s">
        <v>864</v>
      </c>
      <c r="H927" s="123" t="s">
        <v>1202</v>
      </c>
      <c r="I927" s="133" t="s">
        <v>98</v>
      </c>
      <c r="J927" s="134">
        <v>30</v>
      </c>
      <c r="K927" s="134">
        <v>8000</v>
      </c>
      <c r="L927" s="135">
        <v>240000</v>
      </c>
      <c r="M927" s="120" t="s">
        <v>229</v>
      </c>
      <c r="N927" s="136">
        <v>24000</v>
      </c>
      <c r="O927" s="139"/>
      <c r="P927" s="132" t="s">
        <v>49</v>
      </c>
      <c r="Q927" s="141" t="s">
        <v>50</v>
      </c>
      <c r="R927" s="142">
        <f t="shared" si="14"/>
        <v>10</v>
      </c>
    </row>
    <row r="928" s="2" customFormat="1">
      <c r="A928" s="119">
        <f>MAX($A$19:A927)+1</f>
        <v>910</v>
      </c>
      <c r="B928" s="120" t="s">
        <v>41</v>
      </c>
      <c r="C928" s="121" t="s">
        <v>860</v>
      </c>
      <c r="D928" s="121" t="s">
        <v>1200</v>
      </c>
      <c r="E928" s="122" t="s">
        <v>529</v>
      </c>
      <c r="F928" s="123" t="s">
        <v>863</v>
      </c>
      <c r="G928" s="123" t="s">
        <v>864</v>
      </c>
      <c r="H928" s="123" t="s">
        <v>1203</v>
      </c>
      <c r="I928" s="133" t="s">
        <v>100</v>
      </c>
      <c r="J928" s="134">
        <v>40</v>
      </c>
      <c r="K928" s="134">
        <v>800</v>
      </c>
      <c r="L928" s="135">
        <v>32000</v>
      </c>
      <c r="M928" s="120" t="s">
        <v>229</v>
      </c>
      <c r="N928" s="136">
        <v>3200</v>
      </c>
      <c r="O928" s="139"/>
      <c r="P928" s="132" t="s">
        <v>49</v>
      </c>
      <c r="Q928" s="141" t="s">
        <v>50</v>
      </c>
      <c r="R928" s="142">
        <f t="shared" si="14"/>
        <v>10</v>
      </c>
    </row>
    <row r="929" s="2" customFormat="1">
      <c r="A929" s="119">
        <f>MAX($A$19:A928)+1</f>
        <v>911</v>
      </c>
      <c r="B929" s="120" t="s">
        <v>41</v>
      </c>
      <c r="C929" s="121" t="s">
        <v>860</v>
      </c>
      <c r="D929" s="121" t="s">
        <v>1200</v>
      </c>
      <c r="E929" s="122" t="s">
        <v>529</v>
      </c>
      <c r="F929" s="123" t="s">
        <v>863</v>
      </c>
      <c r="G929" s="123" t="s">
        <v>864</v>
      </c>
      <c r="H929" s="123" t="s">
        <v>892</v>
      </c>
      <c r="I929" s="133" t="s">
        <v>534</v>
      </c>
      <c r="J929" s="134">
        <v>200</v>
      </c>
      <c r="K929" s="134">
        <v>20000</v>
      </c>
      <c r="L929" s="135">
        <v>4000000</v>
      </c>
      <c r="M929" s="120" t="s">
        <v>229</v>
      </c>
      <c r="N929" s="136">
        <v>400000</v>
      </c>
      <c r="O929" s="139"/>
      <c r="P929" s="132" t="s">
        <v>49</v>
      </c>
      <c r="Q929" s="141" t="s">
        <v>50</v>
      </c>
      <c r="R929" s="142">
        <f t="shared" si="14"/>
        <v>10</v>
      </c>
    </row>
    <row r="930" s="2" customFormat="1">
      <c r="A930" s="119">
        <f>MAX($A$19:A929)+1</f>
        <v>912</v>
      </c>
      <c r="B930" s="120" t="s">
        <v>41</v>
      </c>
      <c r="C930" s="121" t="s">
        <v>860</v>
      </c>
      <c r="D930" s="121" t="s">
        <v>1200</v>
      </c>
      <c r="E930" s="122" t="s">
        <v>529</v>
      </c>
      <c r="F930" s="123" t="s">
        <v>863</v>
      </c>
      <c r="G930" s="123" t="s">
        <v>864</v>
      </c>
      <c r="H930" s="123" t="s">
        <v>1204</v>
      </c>
      <c r="I930" s="133" t="s">
        <v>288</v>
      </c>
      <c r="J930" s="134">
        <v>2</v>
      </c>
      <c r="K930" s="134">
        <v>30000</v>
      </c>
      <c r="L930" s="135">
        <v>60000</v>
      </c>
      <c r="M930" s="120" t="s">
        <v>229</v>
      </c>
      <c r="N930" s="136">
        <v>6000</v>
      </c>
      <c r="O930" s="139"/>
      <c r="P930" s="132" t="s">
        <v>49</v>
      </c>
      <c r="Q930" s="141" t="s">
        <v>50</v>
      </c>
      <c r="R930" s="142">
        <f t="shared" si="14"/>
        <v>10</v>
      </c>
    </row>
    <row r="931" s="2" customFormat="1">
      <c r="A931" s="119">
        <f>MAX($A$19:A930)+1</f>
        <v>913</v>
      </c>
      <c r="B931" s="120" t="s">
        <v>41</v>
      </c>
      <c r="C931" s="121" t="s">
        <v>860</v>
      </c>
      <c r="D931" s="121" t="s">
        <v>1200</v>
      </c>
      <c r="E931" s="122" t="s">
        <v>529</v>
      </c>
      <c r="F931" s="123" t="s">
        <v>863</v>
      </c>
      <c r="G931" s="123" t="s">
        <v>864</v>
      </c>
      <c r="H931" s="123" t="s">
        <v>951</v>
      </c>
      <c r="I931" s="133" t="s">
        <v>104</v>
      </c>
      <c r="J931" s="134">
        <v>2</v>
      </c>
      <c r="K931" s="134">
        <v>65000</v>
      </c>
      <c r="L931" s="135">
        <v>130000</v>
      </c>
      <c r="M931" s="120" t="s">
        <v>229</v>
      </c>
      <c r="N931" s="136">
        <v>13000</v>
      </c>
      <c r="O931" s="139"/>
      <c r="P931" s="132" t="s">
        <v>49</v>
      </c>
      <c r="Q931" s="141" t="s">
        <v>50</v>
      </c>
      <c r="R931" s="142">
        <f t="shared" si="14"/>
        <v>10</v>
      </c>
    </row>
    <row r="932" s="2" customFormat="1">
      <c r="A932" s="119">
        <f>MAX($A$19:A931)+1</f>
        <v>914</v>
      </c>
      <c r="B932" s="120" t="s">
        <v>41</v>
      </c>
      <c r="C932" s="121" t="s">
        <v>860</v>
      </c>
      <c r="D932" s="121" t="s">
        <v>1200</v>
      </c>
      <c r="E932" s="122" t="s">
        <v>529</v>
      </c>
      <c r="F932" s="123" t="s">
        <v>863</v>
      </c>
      <c r="G932" s="123" t="s">
        <v>864</v>
      </c>
      <c r="H932" s="123" t="s">
        <v>1205</v>
      </c>
      <c r="I932" s="133" t="s">
        <v>288</v>
      </c>
      <c r="J932" s="134">
        <v>26</v>
      </c>
      <c r="K932" s="134">
        <v>195000</v>
      </c>
      <c r="L932" s="135">
        <v>5070000</v>
      </c>
      <c r="M932" s="120" t="s">
        <v>229</v>
      </c>
      <c r="N932" s="136">
        <v>507000</v>
      </c>
      <c r="O932" s="139"/>
      <c r="P932" s="132" t="s">
        <v>49</v>
      </c>
      <c r="Q932" s="141" t="s">
        <v>50</v>
      </c>
      <c r="R932" s="142">
        <f t="shared" si="14"/>
        <v>10</v>
      </c>
    </row>
    <row r="933" s="2" customFormat="1">
      <c r="A933" s="119">
        <f>MAX($A$19:A932)+1</f>
        <v>915</v>
      </c>
      <c r="B933" s="120" t="s">
        <v>41</v>
      </c>
      <c r="C933" s="121" t="s">
        <v>860</v>
      </c>
      <c r="D933" s="121" t="s">
        <v>1200</v>
      </c>
      <c r="E933" s="122" t="s">
        <v>529</v>
      </c>
      <c r="F933" s="123" t="s">
        <v>863</v>
      </c>
      <c r="G933" s="123" t="s">
        <v>864</v>
      </c>
      <c r="H933" s="123" t="s">
        <v>1206</v>
      </c>
      <c r="I933" s="133" t="s">
        <v>98</v>
      </c>
      <c r="J933" s="134">
        <v>15</v>
      </c>
      <c r="K933" s="134">
        <v>150000</v>
      </c>
      <c r="L933" s="135">
        <v>2250000</v>
      </c>
      <c r="M933" s="120" t="s">
        <v>229</v>
      </c>
      <c r="N933" s="136">
        <v>225000</v>
      </c>
      <c r="O933" s="139"/>
      <c r="P933" s="132" t="s">
        <v>49</v>
      </c>
      <c r="Q933" s="141" t="s">
        <v>50</v>
      </c>
      <c r="R933" s="142">
        <f t="shared" si="14"/>
        <v>10</v>
      </c>
    </row>
    <row r="934" s="2" customFormat="1">
      <c r="A934" s="119">
        <f>MAX($A$19:A933)+1</f>
        <v>916</v>
      </c>
      <c r="B934" s="120" t="s">
        <v>41</v>
      </c>
      <c r="C934" s="121" t="s">
        <v>860</v>
      </c>
      <c r="D934" s="121" t="s">
        <v>1200</v>
      </c>
      <c r="E934" s="122" t="s">
        <v>529</v>
      </c>
      <c r="F934" s="123" t="s">
        <v>863</v>
      </c>
      <c r="G934" s="123" t="s">
        <v>864</v>
      </c>
      <c r="H934" s="123" t="s">
        <v>893</v>
      </c>
      <c r="I934" s="133" t="s">
        <v>534</v>
      </c>
      <c r="J934" s="134">
        <v>250</v>
      </c>
      <c r="K934" s="134">
        <v>14000</v>
      </c>
      <c r="L934" s="135">
        <v>3500000</v>
      </c>
      <c r="M934" s="120" t="s">
        <v>229</v>
      </c>
      <c r="N934" s="136">
        <v>350000</v>
      </c>
      <c r="O934" s="139"/>
      <c r="P934" s="132" t="s">
        <v>49</v>
      </c>
      <c r="Q934" s="141" t="s">
        <v>50</v>
      </c>
      <c r="R934" s="142">
        <f t="shared" si="14"/>
        <v>10</v>
      </c>
    </row>
    <row r="935" s="2" customFormat="1">
      <c r="A935" s="119">
        <f>MAX($A$19:A934)+1</f>
        <v>917</v>
      </c>
      <c r="B935" s="120" t="s">
        <v>41</v>
      </c>
      <c r="C935" s="121" t="s">
        <v>860</v>
      </c>
      <c r="D935" s="121" t="s">
        <v>1200</v>
      </c>
      <c r="E935" s="122" t="s">
        <v>529</v>
      </c>
      <c r="F935" s="123" t="s">
        <v>863</v>
      </c>
      <c r="G935" s="123" t="s">
        <v>864</v>
      </c>
      <c r="H935" s="123" t="s">
        <v>893</v>
      </c>
      <c r="I935" s="133" t="s">
        <v>534</v>
      </c>
      <c r="J935" s="134">
        <v>200</v>
      </c>
      <c r="K935" s="134">
        <v>14000</v>
      </c>
      <c r="L935" s="135">
        <v>2800000</v>
      </c>
      <c r="M935" s="120" t="s">
        <v>229</v>
      </c>
      <c r="N935" s="136">
        <v>280000</v>
      </c>
      <c r="O935" s="139"/>
      <c r="P935" s="132" t="s">
        <v>49</v>
      </c>
      <c r="Q935" s="141" t="s">
        <v>50</v>
      </c>
      <c r="R935" s="142">
        <f t="shared" si="14"/>
        <v>10</v>
      </c>
    </row>
    <row r="936" s="2" customFormat="1">
      <c r="A936" s="119">
        <f>MAX($A$19:A935)+1</f>
        <v>918</v>
      </c>
      <c r="B936" s="120" t="s">
        <v>41</v>
      </c>
      <c r="C936" s="121" t="s">
        <v>860</v>
      </c>
      <c r="D936" s="121" t="s">
        <v>1200</v>
      </c>
      <c r="E936" s="122" t="s">
        <v>529</v>
      </c>
      <c r="F936" s="123" t="s">
        <v>863</v>
      </c>
      <c r="G936" s="123" t="s">
        <v>864</v>
      </c>
      <c r="H936" s="123" t="s">
        <v>1207</v>
      </c>
      <c r="I936" s="133" t="s">
        <v>98</v>
      </c>
      <c r="J936" s="134">
        <v>1</v>
      </c>
      <c r="K936" s="134">
        <v>3900000</v>
      </c>
      <c r="L936" s="135">
        <v>3900000</v>
      </c>
      <c r="M936" s="120" t="s">
        <v>229</v>
      </c>
      <c r="N936" s="136">
        <v>390000</v>
      </c>
      <c r="O936" s="139"/>
      <c r="P936" s="132" t="s">
        <v>49</v>
      </c>
      <c r="Q936" s="141" t="s">
        <v>50</v>
      </c>
      <c r="R936" s="142">
        <f t="shared" si="14"/>
        <v>10</v>
      </c>
    </row>
    <row r="937" ht="18.75" customHeight="1" s="2" customFormat="1">
      <c r="A937" s="119">
        <f>MAX($A$19:A936)+1</f>
        <v>919</v>
      </c>
      <c r="B937" s="120" t="s">
        <v>41</v>
      </c>
      <c r="C937" s="121" t="s">
        <v>1208</v>
      </c>
      <c r="D937" s="121" t="s">
        <v>1209</v>
      </c>
      <c r="E937" s="122" t="s">
        <v>862</v>
      </c>
      <c r="F937" s="123" t="s">
        <v>1210</v>
      </c>
      <c r="G937" s="123" t="s">
        <v>1211</v>
      </c>
      <c r="H937" s="123" t="s">
        <v>1212</v>
      </c>
      <c r="I937" s="133" t="s">
        <v>98</v>
      </c>
      <c r="J937" s="134">
        <v>9050</v>
      </c>
      <c r="K937" s="134">
        <v>5000</v>
      </c>
      <c r="L937" s="135">
        <v>45250000</v>
      </c>
      <c r="M937" s="120" t="s">
        <v>229</v>
      </c>
      <c r="N937" s="136">
        <v>4525000</v>
      </c>
      <c r="O937" s="139"/>
      <c r="P937" s="132" t="s">
        <v>49</v>
      </c>
      <c r="Q937" s="141" t="s">
        <v>50</v>
      </c>
      <c r="R937" s="142">
        <f ref="R937:R987" t="shared" si="15">N937/L937*100</f>
        <v>10</v>
      </c>
    </row>
    <row r="938" s="2" customFormat="1">
      <c r="A938" s="119">
        <f>MAX($A$19:A937)+1</f>
        <v>920</v>
      </c>
      <c r="B938" s="120" t="s">
        <v>41</v>
      </c>
      <c r="C938" s="121" t="s">
        <v>1208</v>
      </c>
      <c r="D938" s="121" t="s">
        <v>1209</v>
      </c>
      <c r="E938" s="122" t="s">
        <v>862</v>
      </c>
      <c r="F938" s="123" t="s">
        <v>1210</v>
      </c>
      <c r="G938" s="123" t="s">
        <v>1211</v>
      </c>
      <c r="H938" s="123" t="s">
        <v>1213</v>
      </c>
      <c r="I938" s="133" t="s">
        <v>100</v>
      </c>
      <c r="J938" s="134">
        <v>161</v>
      </c>
      <c r="K938" s="134">
        <v>156000</v>
      </c>
      <c r="L938" s="135">
        <v>25116000</v>
      </c>
      <c r="M938" s="120" t="s">
        <v>229</v>
      </c>
      <c r="N938" s="136">
        <v>2511600</v>
      </c>
      <c r="O938" s="139"/>
      <c r="P938" s="132" t="s">
        <v>49</v>
      </c>
      <c r="Q938" s="141" t="s">
        <v>50</v>
      </c>
      <c r="R938" s="142">
        <f t="shared" si="15"/>
        <v>10</v>
      </c>
    </row>
    <row r="939" s="2" customFormat="1">
      <c r="A939" s="119">
        <f>MAX($A$19:A938)+1</f>
        <v>921</v>
      </c>
      <c r="B939" s="120" t="s">
        <v>41</v>
      </c>
      <c r="C939" s="121" t="s">
        <v>1208</v>
      </c>
      <c r="D939" s="121" t="s">
        <v>1214</v>
      </c>
      <c r="E939" s="122">
        <v>45229</v>
      </c>
      <c r="F939" s="123" t="s">
        <v>1210</v>
      </c>
      <c r="G939" s="123" t="s">
        <v>1211</v>
      </c>
      <c r="H939" s="123" t="s">
        <v>1215</v>
      </c>
      <c r="I939" s="133" t="s">
        <v>100</v>
      </c>
      <c r="J939" s="134">
        <v>119880</v>
      </c>
      <c r="K939" s="134">
        <v>18922</v>
      </c>
      <c r="L939" s="135">
        <v>2268369360</v>
      </c>
      <c r="M939" s="120" t="s">
        <v>229</v>
      </c>
      <c r="N939" s="136">
        <v>226836936</v>
      </c>
      <c r="O939" s="139"/>
      <c r="P939" s="132" t="s">
        <v>49</v>
      </c>
      <c r="Q939" s="141" t="s">
        <v>50</v>
      </c>
      <c r="R939" s="142">
        <f t="shared" si="15"/>
        <v>10</v>
      </c>
    </row>
    <row r="940" s="2" customFormat="1">
      <c r="A940" s="119">
        <f>MAX($A$19:A939)+1</f>
        <v>922</v>
      </c>
      <c r="B940" s="120" t="s">
        <v>41</v>
      </c>
      <c r="C940" s="121" t="s">
        <v>1216</v>
      </c>
      <c r="D940" s="121" t="s">
        <v>1217</v>
      </c>
      <c r="E940" s="122">
        <v>45160</v>
      </c>
      <c r="F940" s="123" t="s">
        <v>1218</v>
      </c>
      <c r="G940" s="123" t="s">
        <v>1219</v>
      </c>
      <c r="H940" s="123" t="s">
        <v>1220</v>
      </c>
      <c r="I940" s="133" t="s">
        <v>47</v>
      </c>
      <c r="J940" s="134"/>
      <c r="K940" s="134"/>
      <c r="L940" s="135">
        <v>2353600</v>
      </c>
      <c r="M940" s="120" t="s">
        <v>56</v>
      </c>
      <c r="N940" s="136">
        <v>188288</v>
      </c>
      <c r="O940" s="139"/>
      <c r="P940" s="132" t="s">
        <v>49</v>
      </c>
      <c r="Q940" s="141" t="s">
        <v>50</v>
      </c>
      <c r="R940" s="142">
        <f t="shared" si="15"/>
        <v>8</v>
      </c>
    </row>
    <row r="941" s="2" customFormat="1">
      <c r="A941" s="119">
        <f>MAX($A$19:A940)+1</f>
        <v>923</v>
      </c>
      <c r="B941" s="120" t="s">
        <v>41</v>
      </c>
      <c r="C941" s="121" t="s">
        <v>1216</v>
      </c>
      <c r="D941" s="121" t="s">
        <v>1221</v>
      </c>
      <c r="E941" s="122">
        <v>45160</v>
      </c>
      <c r="F941" s="123" t="s">
        <v>1218</v>
      </c>
      <c r="G941" s="123" t="s">
        <v>1219</v>
      </c>
      <c r="H941" s="123" t="s">
        <v>1220</v>
      </c>
      <c r="I941" s="133" t="s">
        <v>47</v>
      </c>
      <c r="J941" s="134"/>
      <c r="K941" s="134"/>
      <c r="L941" s="135">
        <v>4266667</v>
      </c>
      <c r="M941" s="120" t="s">
        <v>56</v>
      </c>
      <c r="N941" s="136">
        <v>341333</v>
      </c>
      <c r="O941" s="139"/>
      <c r="P941" s="132" t="s">
        <v>49</v>
      </c>
      <c r="Q941" s="141" t="s">
        <v>50</v>
      </c>
      <c r="R941" s="142">
        <f t="shared" si="15"/>
        <v>7.99999156250066</v>
      </c>
    </row>
    <row r="942" s="2" customFormat="1">
      <c r="A942" s="119">
        <f>MAX($A$19:A941)+1</f>
        <v>924</v>
      </c>
      <c r="B942" s="120" t="s">
        <v>41</v>
      </c>
      <c r="C942" s="121" t="s">
        <v>1216</v>
      </c>
      <c r="D942" s="121" t="s">
        <v>1222</v>
      </c>
      <c r="E942" s="122">
        <v>45195</v>
      </c>
      <c r="F942" s="123" t="s">
        <v>1218</v>
      </c>
      <c r="G942" s="123" t="s">
        <v>1219</v>
      </c>
      <c r="H942" s="123" t="s">
        <v>1220</v>
      </c>
      <c r="I942" s="133" t="s">
        <v>47</v>
      </c>
      <c r="J942" s="134"/>
      <c r="K942" s="134"/>
      <c r="L942" s="135">
        <v>6200000</v>
      </c>
      <c r="M942" s="120" t="s">
        <v>56</v>
      </c>
      <c r="N942" s="136">
        <v>496000</v>
      </c>
      <c r="O942" s="139"/>
      <c r="P942" s="132" t="s">
        <v>49</v>
      </c>
      <c r="Q942" s="141" t="s">
        <v>50</v>
      </c>
      <c r="R942" s="142">
        <f t="shared" si="15"/>
        <v>8</v>
      </c>
    </row>
    <row r="943" s="2" customFormat="1">
      <c r="A943" s="119">
        <f>MAX($A$19:A942)+1</f>
        <v>925</v>
      </c>
      <c r="B943" s="120" t="s">
        <v>41</v>
      </c>
      <c r="C943" s="121" t="s">
        <v>1216</v>
      </c>
      <c r="D943" s="121" t="s">
        <v>1223</v>
      </c>
      <c r="E943" s="122">
        <v>45208</v>
      </c>
      <c r="F943" s="123" t="s">
        <v>1218</v>
      </c>
      <c r="G943" s="123" t="s">
        <v>1219</v>
      </c>
      <c r="H943" s="123" t="s">
        <v>1220</v>
      </c>
      <c r="I943" s="133" t="s">
        <v>47</v>
      </c>
      <c r="J943" s="134"/>
      <c r="K943" s="134"/>
      <c r="L943" s="135">
        <v>1000000</v>
      </c>
      <c r="M943" s="120" t="s">
        <v>56</v>
      </c>
      <c r="N943" s="136">
        <v>80000</v>
      </c>
      <c r="O943" s="139"/>
      <c r="P943" s="132" t="s">
        <v>49</v>
      </c>
      <c r="Q943" s="141" t="s">
        <v>50</v>
      </c>
      <c r="R943" s="142">
        <f t="shared" si="15"/>
        <v>8</v>
      </c>
    </row>
    <row r="944" s="2" customFormat="1">
      <c r="A944" s="119">
        <f>MAX($A$19:A943)+1</f>
        <v>926</v>
      </c>
      <c r="B944" s="120" t="s">
        <v>41</v>
      </c>
      <c r="C944" s="121" t="s">
        <v>1216</v>
      </c>
      <c r="D944" s="121" t="s">
        <v>1224</v>
      </c>
      <c r="E944" s="122">
        <v>45209</v>
      </c>
      <c r="F944" s="123" t="s">
        <v>1218</v>
      </c>
      <c r="G944" s="123" t="s">
        <v>1219</v>
      </c>
      <c r="H944" s="123" t="s">
        <v>1220</v>
      </c>
      <c r="I944" s="133" t="s">
        <v>47</v>
      </c>
      <c r="J944" s="134"/>
      <c r="K944" s="134"/>
      <c r="L944" s="135">
        <v>4500000</v>
      </c>
      <c r="M944" s="120" t="s">
        <v>56</v>
      </c>
      <c r="N944" s="136">
        <v>360000</v>
      </c>
      <c r="O944" s="139"/>
      <c r="P944" s="132" t="s">
        <v>49</v>
      </c>
      <c r="Q944" s="141" t="s">
        <v>50</v>
      </c>
      <c r="R944" s="142">
        <f t="shared" si="15"/>
        <v>8</v>
      </c>
    </row>
    <row r="945" s="2" customFormat="1">
      <c r="A945" s="119">
        <f>MAX($A$19:A944)+1</f>
        <v>927</v>
      </c>
      <c r="B945" s="120" t="s">
        <v>41</v>
      </c>
      <c r="C945" s="121" t="s">
        <v>1216</v>
      </c>
      <c r="D945" s="121" t="s">
        <v>1225</v>
      </c>
      <c r="E945" s="122">
        <v>45209</v>
      </c>
      <c r="F945" s="123" t="s">
        <v>1218</v>
      </c>
      <c r="G945" s="123" t="s">
        <v>1219</v>
      </c>
      <c r="H945" s="123" t="s">
        <v>1220</v>
      </c>
      <c r="I945" s="133" t="s">
        <v>47</v>
      </c>
      <c r="J945" s="134"/>
      <c r="K945" s="134"/>
      <c r="L945" s="135">
        <v>1999537</v>
      </c>
      <c r="M945" s="120" t="s">
        <v>56</v>
      </c>
      <c r="N945" s="136">
        <v>159963</v>
      </c>
      <c r="O945" s="139"/>
      <c r="P945" s="132" t="s">
        <v>49</v>
      </c>
      <c r="Q945" s="141" t="s">
        <v>50</v>
      </c>
      <c r="R945" s="142">
        <f t="shared" si="15"/>
        <v>8.00000200046311</v>
      </c>
    </row>
    <row r="946" s="2" customFormat="1">
      <c r="A946" s="119">
        <f>MAX($A$19:A945)+1</f>
        <v>928</v>
      </c>
      <c r="B946" s="120" t="s">
        <v>41</v>
      </c>
      <c r="C946" s="121" t="s">
        <v>1216</v>
      </c>
      <c r="D946" s="121" t="s">
        <v>1226</v>
      </c>
      <c r="E946" s="122">
        <v>45212</v>
      </c>
      <c r="F946" s="123" t="s">
        <v>1218</v>
      </c>
      <c r="G946" s="123" t="s">
        <v>1219</v>
      </c>
      <c r="H946" s="123" t="s">
        <v>1227</v>
      </c>
      <c r="I946" s="133" t="s">
        <v>47</v>
      </c>
      <c r="J946" s="134"/>
      <c r="K946" s="134"/>
      <c r="L946" s="135">
        <v>2499815</v>
      </c>
      <c r="M946" s="120" t="s">
        <v>56</v>
      </c>
      <c r="N946" s="136">
        <v>199985</v>
      </c>
      <c r="O946" s="139"/>
      <c r="P946" s="132" t="s">
        <v>49</v>
      </c>
      <c r="Q946" s="141" t="s">
        <v>50</v>
      </c>
      <c r="R946" s="142">
        <f t="shared" si="15"/>
        <v>7.99999199940796</v>
      </c>
    </row>
    <row r="947" s="2" customFormat="1">
      <c r="A947" s="119">
        <f>MAX($A$19:A946)+1</f>
        <v>929</v>
      </c>
      <c r="B947" s="120" t="s">
        <v>41</v>
      </c>
      <c r="C947" s="121" t="s">
        <v>1216</v>
      </c>
      <c r="D947" s="121" t="s">
        <v>1228</v>
      </c>
      <c r="E947" s="122">
        <v>45223</v>
      </c>
      <c r="F947" s="123" t="s">
        <v>1218</v>
      </c>
      <c r="G947" s="123" t="s">
        <v>1219</v>
      </c>
      <c r="H947" s="123" t="s">
        <v>1220</v>
      </c>
      <c r="I947" s="133" t="s">
        <v>47</v>
      </c>
      <c r="J947" s="134"/>
      <c r="K947" s="134"/>
      <c r="L947" s="135">
        <v>1899630</v>
      </c>
      <c r="M947" s="120" t="s">
        <v>56</v>
      </c>
      <c r="N947" s="136">
        <v>151970</v>
      </c>
      <c r="O947" s="139"/>
      <c r="P947" s="132" t="s">
        <v>49</v>
      </c>
      <c r="Q947" s="141" t="s">
        <v>50</v>
      </c>
      <c r="R947" s="142">
        <f t="shared" si="15"/>
        <v>7.9999789432679</v>
      </c>
    </row>
    <row r="948" s="2" customFormat="1">
      <c r="A948" s="119">
        <f>MAX($A$19:A947)+1</f>
        <v>930</v>
      </c>
      <c r="B948" s="120" t="s">
        <v>41</v>
      </c>
      <c r="C948" s="121" t="s">
        <v>1216</v>
      </c>
      <c r="D948" s="121" t="s">
        <v>1229</v>
      </c>
      <c r="E948" s="122">
        <v>45223</v>
      </c>
      <c r="F948" s="123" t="s">
        <v>1218</v>
      </c>
      <c r="G948" s="123" t="s">
        <v>1219</v>
      </c>
      <c r="H948" s="123" t="s">
        <v>1220</v>
      </c>
      <c r="I948" s="133" t="s">
        <v>47</v>
      </c>
      <c r="J948" s="134"/>
      <c r="K948" s="134"/>
      <c r="L948" s="135">
        <v>2100000</v>
      </c>
      <c r="M948" s="120" t="s">
        <v>56</v>
      </c>
      <c r="N948" s="136">
        <v>168000</v>
      </c>
      <c r="O948" s="139"/>
      <c r="P948" s="132" t="s">
        <v>49</v>
      </c>
      <c r="Q948" s="141" t="s">
        <v>50</v>
      </c>
      <c r="R948" s="142">
        <f t="shared" si="15"/>
        <v>8</v>
      </c>
    </row>
    <row r="949" s="2" customFormat="1">
      <c r="A949" s="119">
        <f>MAX($A$19:A948)+1</f>
        <v>931</v>
      </c>
      <c r="B949" s="120" t="s">
        <v>41</v>
      </c>
      <c r="C949" s="121" t="s">
        <v>1230</v>
      </c>
      <c r="D949" s="121" t="s">
        <v>1231</v>
      </c>
      <c r="E949" s="122" t="s">
        <v>109</v>
      </c>
      <c r="F949" s="123" t="s">
        <v>1232</v>
      </c>
      <c r="G949" s="123" t="s">
        <v>1233</v>
      </c>
      <c r="H949" s="123" t="s">
        <v>1234</v>
      </c>
      <c r="I949" s="133" t="s">
        <v>557</v>
      </c>
      <c r="J949" s="134">
        <v>3807</v>
      </c>
      <c r="K949" s="134">
        <v>700</v>
      </c>
      <c r="L949" s="135">
        <v>2664900</v>
      </c>
      <c r="M949" s="120" t="s">
        <v>56</v>
      </c>
      <c r="N949" s="136">
        <v>213192</v>
      </c>
      <c r="O949" s="139"/>
      <c r="P949" s="132" t="s">
        <v>49</v>
      </c>
      <c r="Q949" s="141" t="s">
        <v>50</v>
      </c>
      <c r="R949" s="142">
        <f t="shared" si="15"/>
        <v>8</v>
      </c>
    </row>
    <row r="950" s="2" customFormat="1">
      <c r="A950" s="119">
        <f>MAX($A$19:A949)+1</f>
        <v>932</v>
      </c>
      <c r="B950" s="120" t="s">
        <v>41</v>
      </c>
      <c r="C950" s="121" t="s">
        <v>1230</v>
      </c>
      <c r="D950" s="121" t="s">
        <v>1231</v>
      </c>
      <c r="E950" s="122" t="s">
        <v>109</v>
      </c>
      <c r="F950" s="123" t="s">
        <v>1232</v>
      </c>
      <c r="G950" s="123" t="s">
        <v>1233</v>
      </c>
      <c r="H950" s="123" t="s">
        <v>1235</v>
      </c>
      <c r="I950" s="133" t="s">
        <v>557</v>
      </c>
      <c r="J950" s="134">
        <v>30909</v>
      </c>
      <c r="K950" s="134">
        <v>900</v>
      </c>
      <c r="L950" s="135">
        <v>27818100</v>
      </c>
      <c r="M950" s="120" t="s">
        <v>56</v>
      </c>
      <c r="N950" s="136">
        <v>2225448</v>
      </c>
      <c r="O950" s="139"/>
      <c r="P950" s="132" t="s">
        <v>49</v>
      </c>
      <c r="Q950" s="141" t="s">
        <v>50</v>
      </c>
      <c r="R950" s="142">
        <f t="shared" si="15"/>
        <v>8</v>
      </c>
    </row>
    <row r="951" s="2" customFormat="1">
      <c r="A951" s="119">
        <f>MAX($A$19:A950)+1</f>
        <v>933</v>
      </c>
      <c r="B951" s="120" t="s">
        <v>41</v>
      </c>
      <c r="C951" s="121" t="s">
        <v>1230</v>
      </c>
      <c r="D951" s="121" t="s">
        <v>1231</v>
      </c>
      <c r="E951" s="122" t="s">
        <v>109</v>
      </c>
      <c r="F951" s="123" t="s">
        <v>1232</v>
      </c>
      <c r="G951" s="123" t="s">
        <v>1233</v>
      </c>
      <c r="H951" s="123" t="s">
        <v>1236</v>
      </c>
      <c r="I951" s="133" t="s">
        <v>552</v>
      </c>
      <c r="J951" s="134">
        <v>12952</v>
      </c>
      <c r="K951" s="134">
        <v>5200</v>
      </c>
      <c r="L951" s="135">
        <v>67350400</v>
      </c>
      <c r="M951" s="120" t="s">
        <v>56</v>
      </c>
      <c r="N951" s="136">
        <v>5388032</v>
      </c>
      <c r="O951" s="139"/>
      <c r="P951" s="132" t="s">
        <v>49</v>
      </c>
      <c r="Q951" s="141" t="s">
        <v>50</v>
      </c>
      <c r="R951" s="142">
        <f t="shared" si="15"/>
        <v>8</v>
      </c>
    </row>
    <row r="952" s="2" customFormat="1">
      <c r="A952" s="119">
        <f>MAX($A$19:A951)+1</f>
        <v>934</v>
      </c>
      <c r="B952" s="120" t="s">
        <v>41</v>
      </c>
      <c r="C952" s="121" t="s">
        <v>1230</v>
      </c>
      <c r="D952" s="121" t="s">
        <v>1231</v>
      </c>
      <c r="E952" s="122" t="s">
        <v>109</v>
      </c>
      <c r="F952" s="123" t="s">
        <v>1232</v>
      </c>
      <c r="G952" s="123" t="s">
        <v>1233</v>
      </c>
      <c r="H952" s="123" t="s">
        <v>1237</v>
      </c>
      <c r="I952" s="133" t="s">
        <v>552</v>
      </c>
      <c r="J952" s="134">
        <v>19</v>
      </c>
      <c r="K952" s="134">
        <v>5400</v>
      </c>
      <c r="L952" s="135">
        <v>102600</v>
      </c>
      <c r="M952" s="120" t="s">
        <v>56</v>
      </c>
      <c r="N952" s="136">
        <v>8208</v>
      </c>
      <c r="O952" s="139"/>
      <c r="P952" s="132" t="s">
        <v>49</v>
      </c>
      <c r="Q952" s="141" t="s">
        <v>50</v>
      </c>
      <c r="R952" s="142">
        <f t="shared" si="15"/>
        <v>8</v>
      </c>
    </row>
    <row r="953" s="2" customFormat="1">
      <c r="A953" s="119">
        <f>MAX($A$19:A952)+1</f>
        <v>935</v>
      </c>
      <c r="B953" s="120" t="s">
        <v>41</v>
      </c>
      <c r="C953" s="121" t="s">
        <v>1230</v>
      </c>
      <c r="D953" s="121" t="s">
        <v>1231</v>
      </c>
      <c r="E953" s="122" t="s">
        <v>109</v>
      </c>
      <c r="F953" s="123" t="s">
        <v>1232</v>
      </c>
      <c r="G953" s="123" t="s">
        <v>1233</v>
      </c>
      <c r="H953" s="123" t="s">
        <v>1238</v>
      </c>
      <c r="I953" s="133" t="s">
        <v>552</v>
      </c>
      <c r="J953" s="134">
        <v>5022</v>
      </c>
      <c r="K953" s="134">
        <v>7000</v>
      </c>
      <c r="L953" s="135">
        <v>35154000</v>
      </c>
      <c r="M953" s="120" t="s">
        <v>56</v>
      </c>
      <c r="N953" s="136">
        <v>2812320</v>
      </c>
      <c r="O953" s="139"/>
      <c r="P953" s="132" t="s">
        <v>49</v>
      </c>
      <c r="Q953" s="141" t="s">
        <v>50</v>
      </c>
      <c r="R953" s="142">
        <f t="shared" si="15"/>
        <v>8</v>
      </c>
    </row>
    <row r="954" s="2" customFormat="1">
      <c r="A954" s="119">
        <f>MAX($A$19:A953)+1</f>
        <v>936</v>
      </c>
      <c r="B954" s="120" t="s">
        <v>41</v>
      </c>
      <c r="C954" s="121" t="s">
        <v>1230</v>
      </c>
      <c r="D954" s="121" t="s">
        <v>1231</v>
      </c>
      <c r="E954" s="122" t="s">
        <v>109</v>
      </c>
      <c r="F954" s="123" t="s">
        <v>1232</v>
      </c>
      <c r="G954" s="123" t="s">
        <v>1233</v>
      </c>
      <c r="H954" s="123" t="s">
        <v>1239</v>
      </c>
      <c r="I954" s="133" t="s">
        <v>552</v>
      </c>
      <c r="J954" s="134">
        <v>400</v>
      </c>
      <c r="K954" s="134">
        <v>10000</v>
      </c>
      <c r="L954" s="135">
        <v>4000000</v>
      </c>
      <c r="M954" s="120" t="s">
        <v>56</v>
      </c>
      <c r="N954" s="136">
        <v>320000</v>
      </c>
      <c r="O954" s="139"/>
      <c r="P954" s="132" t="s">
        <v>49</v>
      </c>
      <c r="Q954" s="141" t="s">
        <v>50</v>
      </c>
      <c r="R954" s="142">
        <f t="shared" si="15"/>
        <v>8</v>
      </c>
    </row>
    <row r="955" s="2" customFormat="1">
      <c r="A955" s="119">
        <f>MAX($A$19:A954)+1</f>
        <v>937</v>
      </c>
      <c r="B955" s="120" t="s">
        <v>41</v>
      </c>
      <c r="C955" s="121" t="s">
        <v>1230</v>
      </c>
      <c r="D955" s="121" t="s">
        <v>1231</v>
      </c>
      <c r="E955" s="122" t="s">
        <v>109</v>
      </c>
      <c r="F955" s="123" t="s">
        <v>1232</v>
      </c>
      <c r="G955" s="123" t="s">
        <v>1233</v>
      </c>
      <c r="H955" s="123" t="s">
        <v>1240</v>
      </c>
      <c r="I955" s="133" t="s">
        <v>552</v>
      </c>
      <c r="J955" s="134">
        <v>1800</v>
      </c>
      <c r="K955" s="134">
        <v>21000</v>
      </c>
      <c r="L955" s="135">
        <v>37800000</v>
      </c>
      <c r="M955" s="120" t="s">
        <v>56</v>
      </c>
      <c r="N955" s="136">
        <v>3024000</v>
      </c>
      <c r="O955" s="139"/>
      <c r="P955" s="132" t="s">
        <v>49</v>
      </c>
      <c r="Q955" s="141" t="s">
        <v>50</v>
      </c>
      <c r="R955" s="142">
        <f t="shared" si="15"/>
        <v>8</v>
      </c>
    </row>
    <row r="956" s="2" customFormat="1">
      <c r="A956" s="119">
        <f>MAX($A$19:A955)+1</f>
        <v>938</v>
      </c>
      <c r="B956" s="120" t="s">
        <v>41</v>
      </c>
      <c r="C956" s="121" t="s">
        <v>1230</v>
      </c>
      <c r="D956" s="121" t="s">
        <v>1231</v>
      </c>
      <c r="E956" s="122" t="s">
        <v>109</v>
      </c>
      <c r="F956" s="123" t="s">
        <v>1232</v>
      </c>
      <c r="G956" s="123" t="s">
        <v>1233</v>
      </c>
      <c r="H956" s="123" t="s">
        <v>1241</v>
      </c>
      <c r="I956" s="133" t="s">
        <v>557</v>
      </c>
      <c r="J956" s="134">
        <v>3706</v>
      </c>
      <c r="K956" s="134">
        <v>2600</v>
      </c>
      <c r="L956" s="135">
        <v>9635600</v>
      </c>
      <c r="M956" s="120" t="s">
        <v>56</v>
      </c>
      <c r="N956" s="136">
        <v>770848</v>
      </c>
      <c r="O956" s="139"/>
      <c r="P956" s="132" t="s">
        <v>49</v>
      </c>
      <c r="Q956" s="141" t="s">
        <v>50</v>
      </c>
      <c r="R956" s="142">
        <f t="shared" si="15"/>
        <v>8</v>
      </c>
    </row>
    <row r="957" s="2" customFormat="1">
      <c r="A957" s="119">
        <f>MAX($A$19:A956)+1</f>
        <v>939</v>
      </c>
      <c r="B957" s="120" t="s">
        <v>41</v>
      </c>
      <c r="C957" s="121" t="s">
        <v>1230</v>
      </c>
      <c r="D957" s="121" t="s">
        <v>1231</v>
      </c>
      <c r="E957" s="122" t="s">
        <v>109</v>
      </c>
      <c r="F957" s="123" t="s">
        <v>1232</v>
      </c>
      <c r="G957" s="123" t="s">
        <v>1233</v>
      </c>
      <c r="H957" s="123" t="s">
        <v>1242</v>
      </c>
      <c r="I957" s="133" t="s">
        <v>557</v>
      </c>
      <c r="J957" s="134">
        <v>10000</v>
      </c>
      <c r="K957" s="134">
        <v>1200</v>
      </c>
      <c r="L957" s="135">
        <v>12000000</v>
      </c>
      <c r="M957" s="120" t="s">
        <v>56</v>
      </c>
      <c r="N957" s="136">
        <v>960000</v>
      </c>
      <c r="O957" s="139"/>
      <c r="P957" s="132" t="s">
        <v>49</v>
      </c>
      <c r="Q957" s="141" t="s">
        <v>50</v>
      </c>
      <c r="R957" s="142">
        <f t="shared" si="15"/>
        <v>8</v>
      </c>
    </row>
    <row r="958" s="2" customFormat="1">
      <c r="A958" s="119">
        <f>MAX($A$19:A957)+1</f>
        <v>940</v>
      </c>
      <c r="B958" s="120" t="s">
        <v>41</v>
      </c>
      <c r="C958" s="121" t="s">
        <v>1230</v>
      </c>
      <c r="D958" s="121" t="s">
        <v>1231</v>
      </c>
      <c r="E958" s="122" t="s">
        <v>109</v>
      </c>
      <c r="F958" s="123" t="s">
        <v>1232</v>
      </c>
      <c r="G958" s="123" t="s">
        <v>1233</v>
      </c>
      <c r="H958" s="123" t="s">
        <v>1243</v>
      </c>
      <c r="I958" s="133" t="s">
        <v>557</v>
      </c>
      <c r="J958" s="134">
        <v>20000</v>
      </c>
      <c r="K958" s="134">
        <v>1500</v>
      </c>
      <c r="L958" s="135">
        <v>30000000</v>
      </c>
      <c r="M958" s="120" t="s">
        <v>56</v>
      </c>
      <c r="N958" s="136">
        <v>2400000</v>
      </c>
      <c r="O958" s="139"/>
      <c r="P958" s="132" t="s">
        <v>49</v>
      </c>
      <c r="Q958" s="141" t="s">
        <v>50</v>
      </c>
      <c r="R958" s="142">
        <f t="shared" si="15"/>
        <v>8</v>
      </c>
    </row>
    <row r="959" s="2" customFormat="1">
      <c r="A959" s="119">
        <f>MAX($A$19:A958)+1</f>
        <v>941</v>
      </c>
      <c r="B959" s="120" t="s">
        <v>41</v>
      </c>
      <c r="C959" s="121" t="s">
        <v>1230</v>
      </c>
      <c r="D959" s="121" t="s">
        <v>1231</v>
      </c>
      <c r="E959" s="122" t="s">
        <v>109</v>
      </c>
      <c r="F959" s="123" t="s">
        <v>1232</v>
      </c>
      <c r="G959" s="123" t="s">
        <v>1233</v>
      </c>
      <c r="H959" s="123" t="s">
        <v>1244</v>
      </c>
      <c r="I959" s="133" t="s">
        <v>557</v>
      </c>
      <c r="J959" s="134">
        <v>175100</v>
      </c>
      <c r="K959" s="134">
        <v>350</v>
      </c>
      <c r="L959" s="135">
        <v>61285000</v>
      </c>
      <c r="M959" s="120" t="s">
        <v>56</v>
      </c>
      <c r="N959" s="136">
        <v>4902800</v>
      </c>
      <c r="O959" s="139"/>
      <c r="P959" s="132" t="s">
        <v>49</v>
      </c>
      <c r="Q959" s="141" t="s">
        <v>50</v>
      </c>
      <c r="R959" s="142">
        <f t="shared" si="15"/>
        <v>8</v>
      </c>
    </row>
    <row r="960" s="2" customFormat="1">
      <c r="A960" s="119">
        <f>MAX($A$19:A959)+1</f>
        <v>942</v>
      </c>
      <c r="B960" s="120" t="s">
        <v>41</v>
      </c>
      <c r="C960" s="121" t="s">
        <v>1230</v>
      </c>
      <c r="D960" s="121" t="s">
        <v>1231</v>
      </c>
      <c r="E960" s="122" t="s">
        <v>109</v>
      </c>
      <c r="F960" s="123" t="s">
        <v>1232</v>
      </c>
      <c r="G960" s="123" t="s">
        <v>1233</v>
      </c>
      <c r="H960" s="123" t="s">
        <v>1245</v>
      </c>
      <c r="I960" s="133" t="s">
        <v>552</v>
      </c>
      <c r="J960" s="134">
        <v>2700</v>
      </c>
      <c r="K960" s="134">
        <v>6000</v>
      </c>
      <c r="L960" s="135">
        <v>16200000</v>
      </c>
      <c r="M960" s="120" t="s">
        <v>56</v>
      </c>
      <c r="N960" s="136">
        <v>1296000</v>
      </c>
      <c r="O960" s="139"/>
      <c r="P960" s="132" t="s">
        <v>49</v>
      </c>
      <c r="Q960" s="141" t="s">
        <v>50</v>
      </c>
      <c r="R960" s="142">
        <f t="shared" si="15"/>
        <v>8</v>
      </c>
    </row>
    <row r="961" s="2" customFormat="1">
      <c r="A961" s="119">
        <f>MAX($A$19:A960)+1</f>
        <v>943</v>
      </c>
      <c r="B961" s="120" t="s">
        <v>41</v>
      </c>
      <c r="C961" s="121" t="s">
        <v>1230</v>
      </c>
      <c r="D961" s="121" t="s">
        <v>1231</v>
      </c>
      <c r="E961" s="122" t="s">
        <v>109</v>
      </c>
      <c r="F961" s="123" t="s">
        <v>1232</v>
      </c>
      <c r="G961" s="123" t="s">
        <v>1233</v>
      </c>
      <c r="H961" s="123" t="s">
        <v>1246</v>
      </c>
      <c r="I961" s="133" t="s">
        <v>552</v>
      </c>
      <c r="J961" s="134">
        <v>55049</v>
      </c>
      <c r="K961" s="134">
        <v>1000</v>
      </c>
      <c r="L961" s="135">
        <v>55049000</v>
      </c>
      <c r="M961" s="120" t="s">
        <v>56</v>
      </c>
      <c r="N961" s="136">
        <v>4403920</v>
      </c>
      <c r="O961" s="139"/>
      <c r="P961" s="132" t="s">
        <v>49</v>
      </c>
      <c r="Q961" s="141" t="s">
        <v>50</v>
      </c>
      <c r="R961" s="142">
        <f t="shared" si="15"/>
        <v>8</v>
      </c>
    </row>
    <row r="962" s="2" customFormat="1">
      <c r="A962" s="119">
        <f>MAX($A$19:A961)+1</f>
        <v>944</v>
      </c>
      <c r="B962" s="120" t="s">
        <v>41</v>
      </c>
      <c r="C962" s="121" t="s">
        <v>1230</v>
      </c>
      <c r="D962" s="121" t="s">
        <v>1231</v>
      </c>
      <c r="E962" s="122" t="s">
        <v>109</v>
      </c>
      <c r="F962" s="123" t="s">
        <v>1232</v>
      </c>
      <c r="G962" s="123" t="s">
        <v>1233</v>
      </c>
      <c r="H962" s="123" t="s">
        <v>1247</v>
      </c>
      <c r="I962" s="133" t="s">
        <v>552</v>
      </c>
      <c r="J962" s="134">
        <v>6000</v>
      </c>
      <c r="K962" s="134">
        <v>2500</v>
      </c>
      <c r="L962" s="135">
        <v>15000000</v>
      </c>
      <c r="M962" s="120" t="s">
        <v>56</v>
      </c>
      <c r="N962" s="136">
        <v>1200000</v>
      </c>
      <c r="O962" s="139"/>
      <c r="P962" s="132" t="s">
        <v>49</v>
      </c>
      <c r="Q962" s="141" t="s">
        <v>50</v>
      </c>
      <c r="R962" s="142">
        <f t="shared" si="15"/>
        <v>8</v>
      </c>
    </row>
    <row r="963" s="2" customFormat="1">
      <c r="A963" s="119">
        <f>MAX($A$19:A962)+1</f>
        <v>945</v>
      </c>
      <c r="B963" s="120" t="s">
        <v>41</v>
      </c>
      <c r="C963" s="121" t="s">
        <v>527</v>
      </c>
      <c r="D963" s="121" t="s">
        <v>1248</v>
      </c>
      <c r="E963" s="122">
        <v>45204</v>
      </c>
      <c r="F963" s="123" t="s">
        <v>1249</v>
      </c>
      <c r="G963" s="123" t="s">
        <v>1250</v>
      </c>
      <c r="H963" s="123" t="s">
        <v>1251</v>
      </c>
      <c r="I963" s="133" t="s">
        <v>47</v>
      </c>
      <c r="J963" s="134"/>
      <c r="K963" s="134"/>
      <c r="L963" s="135">
        <v>2969000</v>
      </c>
      <c r="M963" s="120" t="s">
        <v>56</v>
      </c>
      <c r="N963" s="136">
        <v>237520</v>
      </c>
      <c r="O963" s="139"/>
      <c r="P963" s="132" t="s">
        <v>49</v>
      </c>
      <c r="Q963" s="141" t="s">
        <v>50</v>
      </c>
      <c r="R963" s="142">
        <f t="shared" si="15"/>
        <v>8</v>
      </c>
    </row>
    <row r="964" s="2" customFormat="1">
      <c r="A964" s="119">
        <f>MAX($A$19:A963)+1</f>
        <v>946</v>
      </c>
      <c r="B964" s="120" t="s">
        <v>41</v>
      </c>
      <c r="C964" s="121" t="s">
        <v>527</v>
      </c>
      <c r="D964" s="121" t="s">
        <v>1252</v>
      </c>
      <c r="E964" s="122">
        <v>45218</v>
      </c>
      <c r="F964" s="123" t="s">
        <v>1249</v>
      </c>
      <c r="G964" s="123" t="s">
        <v>1250</v>
      </c>
      <c r="H964" s="123" t="s">
        <v>1251</v>
      </c>
      <c r="I964" s="133" t="s">
        <v>47</v>
      </c>
      <c r="J964" s="134"/>
      <c r="K964" s="134"/>
      <c r="L964" s="135">
        <v>8391128</v>
      </c>
      <c r="M964" s="120" t="s">
        <v>56</v>
      </c>
      <c r="N964" s="136">
        <v>671291</v>
      </c>
      <c r="O964" s="139"/>
      <c r="P964" s="132" t="s">
        <v>49</v>
      </c>
      <c r="Q964" s="141" t="s">
        <v>50</v>
      </c>
      <c r="R964" s="142">
        <f t="shared" si="15"/>
        <v>8.00000905718516</v>
      </c>
    </row>
    <row r="965" s="2" customFormat="1">
      <c r="A965" s="119">
        <f>MAX($A$19:A964)+1</f>
        <v>947</v>
      </c>
      <c r="B965" s="120" t="s">
        <v>41</v>
      </c>
      <c r="C965" s="121" t="s">
        <v>527</v>
      </c>
      <c r="D965" s="121" t="s">
        <v>1253</v>
      </c>
      <c r="E965" s="122">
        <v>45227</v>
      </c>
      <c r="F965" s="123" t="s">
        <v>1249</v>
      </c>
      <c r="G965" s="123" t="s">
        <v>1250</v>
      </c>
      <c r="H965" s="123" t="s">
        <v>1251</v>
      </c>
      <c r="I965" s="133" t="s">
        <v>47</v>
      </c>
      <c r="J965" s="134"/>
      <c r="K965" s="134"/>
      <c r="L965" s="135">
        <v>6675788</v>
      </c>
      <c r="M965" s="120" t="s">
        <v>56</v>
      </c>
      <c r="N965" s="136">
        <v>534063</v>
      </c>
      <c r="O965" s="139"/>
      <c r="P965" s="132" t="s">
        <v>49</v>
      </c>
      <c r="Q965" s="141" t="s">
        <v>50</v>
      </c>
      <c r="R965" s="142">
        <f t="shared" si="15"/>
        <v>7.9999994008198</v>
      </c>
    </row>
    <row r="966" s="2" customFormat="1">
      <c r="A966" s="119">
        <f>MAX($A$19:A965)+1</f>
        <v>948</v>
      </c>
      <c r="B966" s="120" t="s">
        <v>41</v>
      </c>
      <c r="C966" s="121" t="s">
        <v>1254</v>
      </c>
      <c r="D966" s="121" t="s">
        <v>1255</v>
      </c>
      <c r="E966" s="122">
        <v>45190</v>
      </c>
      <c r="F966" s="123" t="s">
        <v>1256</v>
      </c>
      <c r="G966" s="123" t="s">
        <v>1257</v>
      </c>
      <c r="H966" s="123" t="s">
        <v>1258</v>
      </c>
      <c r="I966" s="133" t="s">
        <v>494</v>
      </c>
      <c r="J966" s="134">
        <v>2</v>
      </c>
      <c r="K966" s="134">
        <v>2808000</v>
      </c>
      <c r="L966" s="135">
        <v>5616000</v>
      </c>
      <c r="M966" s="120" t="s">
        <v>229</v>
      </c>
      <c r="N966" s="136">
        <v>561600</v>
      </c>
      <c r="O966" s="139"/>
      <c r="P966" s="132" t="s">
        <v>49</v>
      </c>
      <c r="Q966" s="141" t="s">
        <v>50</v>
      </c>
      <c r="R966" s="142">
        <f t="shared" si="15"/>
        <v>10</v>
      </c>
    </row>
    <row r="967" s="2" customFormat="1">
      <c r="A967" s="119">
        <f>MAX($A$19:A966)+1</f>
        <v>949</v>
      </c>
      <c r="B967" s="120" t="s">
        <v>41</v>
      </c>
      <c r="C967" s="121" t="s">
        <v>1254</v>
      </c>
      <c r="D967" s="121" t="s">
        <v>1259</v>
      </c>
      <c r="E967" s="122">
        <v>45191</v>
      </c>
      <c r="F967" s="123" t="s">
        <v>1256</v>
      </c>
      <c r="G967" s="123" t="s">
        <v>1257</v>
      </c>
      <c r="H967" s="123" t="s">
        <v>1258</v>
      </c>
      <c r="I967" s="133" t="s">
        <v>494</v>
      </c>
      <c r="J967" s="134">
        <v>4</v>
      </c>
      <c r="K967" s="134">
        <v>2808000</v>
      </c>
      <c r="L967" s="135">
        <v>11232000</v>
      </c>
      <c r="M967" s="120" t="s">
        <v>229</v>
      </c>
      <c r="N967" s="136">
        <v>1123200</v>
      </c>
      <c r="O967" s="139"/>
      <c r="P967" s="132" t="s">
        <v>49</v>
      </c>
      <c r="Q967" s="141" t="s">
        <v>50</v>
      </c>
      <c r="R967" s="142">
        <f t="shared" si="15"/>
        <v>10</v>
      </c>
    </row>
    <row r="968" s="2" customFormat="1">
      <c r="A968" s="119">
        <f>MAX($A$19:A967)+1</f>
        <v>950</v>
      </c>
      <c r="B968" s="120" t="s">
        <v>41</v>
      </c>
      <c r="C968" s="121" t="s">
        <v>1254</v>
      </c>
      <c r="D968" s="121" t="s">
        <v>1260</v>
      </c>
      <c r="E968" s="122">
        <v>45192</v>
      </c>
      <c r="F968" s="123" t="s">
        <v>1256</v>
      </c>
      <c r="G968" s="123" t="s">
        <v>1257</v>
      </c>
      <c r="H968" s="123" t="s">
        <v>1261</v>
      </c>
      <c r="I968" s="133" t="s">
        <v>494</v>
      </c>
      <c r="J968" s="134">
        <v>4</v>
      </c>
      <c r="K968" s="134">
        <v>2808000</v>
      </c>
      <c r="L968" s="135">
        <v>11232000</v>
      </c>
      <c r="M968" s="120" t="s">
        <v>229</v>
      </c>
      <c r="N968" s="136">
        <v>1123200</v>
      </c>
      <c r="O968" s="139"/>
      <c r="P968" s="132" t="s">
        <v>49</v>
      </c>
      <c r="Q968" s="141" t="s">
        <v>50</v>
      </c>
      <c r="R968" s="142">
        <f t="shared" si="15"/>
        <v>10</v>
      </c>
    </row>
    <row r="969" s="2" customFormat="1">
      <c r="A969" s="119">
        <f>MAX($A$19:A968)+1</f>
        <v>951</v>
      </c>
      <c r="B969" s="120" t="s">
        <v>41</v>
      </c>
      <c r="C969" s="121" t="s">
        <v>1254</v>
      </c>
      <c r="D969" s="121" t="s">
        <v>7776</v>
      </c>
      <c r="E969" s="122" t="s">
        <v>8984</v>
      </c>
      <c r="F969" s="123" t="s">
        <v>1256</v>
      </c>
      <c r="G969" s="123" t="s">
        <v>1257</v>
      </c>
      <c r="H969" s="123" t="s">
        <v>1263</v>
      </c>
      <c r="I969" s="133" t="s">
        <v>1264</v>
      </c>
      <c r="J969" s="134">
        <v>4</v>
      </c>
      <c r="K969" s="134">
        <v>490000</v>
      </c>
      <c r="L969" s="135">
        <v>1960000</v>
      </c>
      <c r="M969" s="120" t="s">
        <v>56</v>
      </c>
      <c r="N969" s="136">
        <v>156800</v>
      </c>
      <c r="O969" s="139"/>
      <c r="P969" s="132" t="s">
        <v>49</v>
      </c>
      <c r="Q969" s="141" t="s">
        <v>50</v>
      </c>
      <c r="R969" s="142">
        <f t="shared" si="15"/>
        <v>8</v>
      </c>
    </row>
    <row r="970" s="2" customFormat="1">
      <c r="A970" s="119">
        <f>MAX($A$19:A969)+1</f>
        <v>952</v>
      </c>
      <c r="B970" s="120" t="s">
        <v>41</v>
      </c>
      <c r="C970" s="121" t="s">
        <v>1254</v>
      </c>
      <c r="D970" s="121" t="s">
        <v>7776</v>
      </c>
      <c r="E970" s="122" t="s">
        <v>8984</v>
      </c>
      <c r="F970" s="123" t="s">
        <v>1256</v>
      </c>
      <c r="G970" s="123" t="s">
        <v>1257</v>
      </c>
      <c r="H970" s="123" t="s">
        <v>1265</v>
      </c>
      <c r="I970" s="133" t="s">
        <v>1264</v>
      </c>
      <c r="J970" s="134">
        <v>4</v>
      </c>
      <c r="K970" s="134">
        <v>420000</v>
      </c>
      <c r="L970" s="135">
        <v>1680000</v>
      </c>
      <c r="M970" s="120" t="s">
        <v>56</v>
      </c>
      <c r="N970" s="136">
        <v>134400</v>
      </c>
      <c r="O970" s="139"/>
      <c r="P970" s="132" t="s">
        <v>49</v>
      </c>
      <c r="Q970" s="141" t="s">
        <v>50</v>
      </c>
      <c r="R970" s="142">
        <f t="shared" si="15"/>
        <v>8</v>
      </c>
    </row>
    <row r="971" s="2" customFormat="1">
      <c r="A971" s="119">
        <f>MAX($A$19:A970)+1</f>
        <v>953</v>
      </c>
      <c r="B971" s="120" t="s">
        <v>41</v>
      </c>
      <c r="C971" s="121" t="s">
        <v>1254</v>
      </c>
      <c r="D971" s="121" t="s">
        <v>7776</v>
      </c>
      <c r="E971" s="122" t="s">
        <v>8984</v>
      </c>
      <c r="F971" s="123" t="s">
        <v>1256</v>
      </c>
      <c r="G971" s="123" t="s">
        <v>1257</v>
      </c>
      <c r="H971" s="123" t="s">
        <v>1266</v>
      </c>
      <c r="I971" s="133" t="s">
        <v>1267</v>
      </c>
      <c r="J971" s="134">
        <v>4</v>
      </c>
      <c r="K971" s="134">
        <v>450000</v>
      </c>
      <c r="L971" s="135">
        <v>1800000</v>
      </c>
      <c r="M971" s="120" t="s">
        <v>56</v>
      </c>
      <c r="N971" s="136">
        <v>144000</v>
      </c>
      <c r="O971" s="139"/>
      <c r="P971" s="132" t="s">
        <v>49</v>
      </c>
      <c r="Q971" s="141" t="s">
        <v>50</v>
      </c>
      <c r="R971" s="142">
        <f t="shared" si="15"/>
        <v>8</v>
      </c>
    </row>
    <row r="972" s="2" customFormat="1">
      <c r="A972" s="119">
        <f>MAX($A$19:A971)+1</f>
        <v>954</v>
      </c>
      <c r="B972" s="120" t="s">
        <v>41</v>
      </c>
      <c r="C972" s="121" t="s">
        <v>1254</v>
      </c>
      <c r="D972" s="121" t="s">
        <v>7776</v>
      </c>
      <c r="E972" s="122" t="s">
        <v>8984</v>
      </c>
      <c r="F972" s="123" t="s">
        <v>1256</v>
      </c>
      <c r="G972" s="123" t="s">
        <v>1257</v>
      </c>
      <c r="H972" s="123" t="s">
        <v>1268</v>
      </c>
      <c r="I972" s="133" t="s">
        <v>1264</v>
      </c>
      <c r="J972" s="134">
        <v>4</v>
      </c>
      <c r="K972" s="134">
        <v>400000</v>
      </c>
      <c r="L972" s="135">
        <v>1600000</v>
      </c>
      <c r="M972" s="120" t="s">
        <v>56</v>
      </c>
      <c r="N972" s="136">
        <v>128000</v>
      </c>
      <c r="O972" s="139"/>
      <c r="P972" s="132" t="s">
        <v>49</v>
      </c>
      <c r="Q972" s="141" t="s">
        <v>50</v>
      </c>
      <c r="R972" s="142">
        <f t="shared" si="15"/>
        <v>8</v>
      </c>
    </row>
    <row r="973" s="2" customFormat="1">
      <c r="A973" s="119">
        <f>MAX($A$19:A972)+1</f>
        <v>955</v>
      </c>
      <c r="B973" s="120" t="s">
        <v>41</v>
      </c>
      <c r="C973" s="121" t="s">
        <v>1254</v>
      </c>
      <c r="D973" s="121" t="s">
        <v>7776</v>
      </c>
      <c r="E973" s="122" t="s">
        <v>8984</v>
      </c>
      <c r="F973" s="123" t="s">
        <v>1256</v>
      </c>
      <c r="G973" s="123" t="s">
        <v>1257</v>
      </c>
      <c r="H973" s="123" t="s">
        <v>1269</v>
      </c>
      <c r="I973" s="133" t="s">
        <v>1267</v>
      </c>
      <c r="J973" s="134">
        <v>4</v>
      </c>
      <c r="K973" s="134">
        <v>220000</v>
      </c>
      <c r="L973" s="135">
        <v>880000</v>
      </c>
      <c r="M973" s="120" t="s">
        <v>56</v>
      </c>
      <c r="N973" s="136">
        <v>70400</v>
      </c>
      <c r="O973" s="139"/>
      <c r="P973" s="132" t="s">
        <v>49</v>
      </c>
      <c r="Q973" s="141" t="s">
        <v>50</v>
      </c>
      <c r="R973" s="142">
        <f t="shared" si="15"/>
        <v>8</v>
      </c>
    </row>
    <row r="974" s="2" customFormat="1">
      <c r="A974" s="119">
        <f>MAX($A$19:A973)+1</f>
        <v>956</v>
      </c>
      <c r="B974" s="120" t="s">
        <v>41</v>
      </c>
      <c r="C974" s="121" t="s">
        <v>1254</v>
      </c>
      <c r="D974" s="121" t="s">
        <v>7776</v>
      </c>
      <c r="E974" s="122" t="s">
        <v>8984</v>
      </c>
      <c r="F974" s="123" t="s">
        <v>1256</v>
      </c>
      <c r="G974" s="123" t="s">
        <v>1257</v>
      </c>
      <c r="H974" s="123" t="s">
        <v>1270</v>
      </c>
      <c r="I974" s="133" t="s">
        <v>1264</v>
      </c>
      <c r="J974" s="134">
        <v>4</v>
      </c>
      <c r="K974" s="134">
        <v>150000</v>
      </c>
      <c r="L974" s="135">
        <v>600000</v>
      </c>
      <c r="M974" s="120" t="s">
        <v>56</v>
      </c>
      <c r="N974" s="136">
        <v>48000</v>
      </c>
      <c r="O974" s="139"/>
      <c r="P974" s="132" t="s">
        <v>49</v>
      </c>
      <c r="Q974" s="141" t="s">
        <v>50</v>
      </c>
      <c r="R974" s="142">
        <f t="shared" si="15"/>
        <v>8</v>
      </c>
    </row>
    <row r="975" s="2" customFormat="1">
      <c r="A975" s="119">
        <f>MAX($A$19:A974)+1</f>
        <v>957</v>
      </c>
      <c r="B975" s="120" t="s">
        <v>41</v>
      </c>
      <c r="C975" s="121" t="s">
        <v>1254</v>
      </c>
      <c r="D975" s="121" t="s">
        <v>7776</v>
      </c>
      <c r="E975" s="122" t="s">
        <v>8984</v>
      </c>
      <c r="F975" s="123" t="s">
        <v>1256</v>
      </c>
      <c r="G975" s="123" t="s">
        <v>1257</v>
      </c>
      <c r="H975" s="123" t="s">
        <v>1271</v>
      </c>
      <c r="I975" s="133" t="s">
        <v>1264</v>
      </c>
      <c r="J975" s="134">
        <v>4</v>
      </c>
      <c r="K975" s="134">
        <v>100000</v>
      </c>
      <c r="L975" s="135">
        <v>400000</v>
      </c>
      <c r="M975" s="120" t="s">
        <v>56</v>
      </c>
      <c r="N975" s="136">
        <v>32000</v>
      </c>
      <c r="O975" s="139"/>
      <c r="P975" s="132" t="s">
        <v>49</v>
      </c>
      <c r="Q975" s="141" t="s">
        <v>50</v>
      </c>
      <c r="R975" s="142">
        <f t="shared" si="15"/>
        <v>8</v>
      </c>
    </row>
    <row r="976" s="2" customFormat="1">
      <c r="A976" s="119">
        <f>MAX($A$19:A975)+1</f>
        <v>958</v>
      </c>
      <c r="B976" s="120" t="s">
        <v>41</v>
      </c>
      <c r="C976" s="121" t="s">
        <v>1254</v>
      </c>
      <c r="D976" s="121" t="s">
        <v>7776</v>
      </c>
      <c r="E976" s="122" t="s">
        <v>8984</v>
      </c>
      <c r="F976" s="123" t="s">
        <v>1256</v>
      </c>
      <c r="G976" s="123" t="s">
        <v>1257</v>
      </c>
      <c r="H976" s="123" t="s">
        <v>1272</v>
      </c>
      <c r="I976" s="133" t="s">
        <v>1264</v>
      </c>
      <c r="J976" s="134">
        <v>4</v>
      </c>
      <c r="K976" s="134">
        <v>170000</v>
      </c>
      <c r="L976" s="135">
        <v>680000</v>
      </c>
      <c r="M976" s="120" t="s">
        <v>56</v>
      </c>
      <c r="N976" s="136">
        <v>54400</v>
      </c>
      <c r="O976" s="139"/>
      <c r="P976" s="132" t="s">
        <v>49</v>
      </c>
      <c r="Q976" s="141" t="s">
        <v>50</v>
      </c>
      <c r="R976" s="142">
        <f t="shared" si="15"/>
        <v>8</v>
      </c>
    </row>
    <row r="977" s="2" customFormat="1">
      <c r="A977" s="119">
        <f>MAX($A$19:A976)+1</f>
        <v>959</v>
      </c>
      <c r="B977" s="120" t="s">
        <v>41</v>
      </c>
      <c r="C977" s="121" t="s">
        <v>1254</v>
      </c>
      <c r="D977" s="121" t="s">
        <v>7776</v>
      </c>
      <c r="E977" s="122" t="s">
        <v>8984</v>
      </c>
      <c r="F977" s="123" t="s">
        <v>1256</v>
      </c>
      <c r="G977" s="123" t="s">
        <v>1257</v>
      </c>
      <c r="H977" s="123" t="s">
        <v>1273</v>
      </c>
      <c r="I977" s="133" t="s">
        <v>1264</v>
      </c>
      <c r="J977" s="134">
        <v>4</v>
      </c>
      <c r="K977" s="134">
        <v>300000</v>
      </c>
      <c r="L977" s="135">
        <v>1200000</v>
      </c>
      <c r="M977" s="120" t="s">
        <v>56</v>
      </c>
      <c r="N977" s="136">
        <v>96000</v>
      </c>
      <c r="O977" s="139"/>
      <c r="P977" s="132" t="s">
        <v>49</v>
      </c>
      <c r="Q977" s="141" t="s">
        <v>50</v>
      </c>
      <c r="R977" s="142">
        <f t="shared" si="15"/>
        <v>8</v>
      </c>
    </row>
    <row r="978" s="2" customFormat="1">
      <c r="A978" s="119">
        <f>MAX($A$19:A977)+1</f>
        <v>960</v>
      </c>
      <c r="B978" s="120" t="s">
        <v>41</v>
      </c>
      <c r="C978" s="121" t="s">
        <v>1274</v>
      </c>
      <c r="D978" s="121" t="s">
        <v>1275</v>
      </c>
      <c r="E978" s="122">
        <v>45226</v>
      </c>
      <c r="F978" s="123" t="s">
        <v>1276</v>
      </c>
      <c r="G978" s="123" t="s">
        <v>1277</v>
      </c>
      <c r="H978" s="123" t="s">
        <v>1278</v>
      </c>
      <c r="I978" s="133" t="s">
        <v>801</v>
      </c>
      <c r="J978" s="134">
        <v>20390</v>
      </c>
      <c r="K978" s="134">
        <v>93214</v>
      </c>
      <c r="L978" s="135">
        <v>1900633460</v>
      </c>
      <c r="M978" s="120" t="s">
        <v>56</v>
      </c>
      <c r="N978" s="136">
        <v>152050677</v>
      </c>
      <c r="O978" s="139"/>
      <c r="P978" s="132" t="s">
        <v>49</v>
      </c>
      <c r="Q978" s="141" t="s">
        <v>50</v>
      </c>
      <c r="R978" s="142">
        <f t="shared" si="15"/>
        <v>8.00000001052281</v>
      </c>
    </row>
    <row r="979" s="2" customFormat="1">
      <c r="A979" s="119">
        <f>MAX($A$19:A978)+1</f>
        <v>961</v>
      </c>
      <c r="B979" s="120" t="s">
        <v>41</v>
      </c>
      <c r="C979" s="121" t="s">
        <v>1274</v>
      </c>
      <c r="D979" s="121" t="s">
        <v>1279</v>
      </c>
      <c r="E979" s="122" t="s">
        <v>109</v>
      </c>
      <c r="F979" s="123" t="s">
        <v>1276</v>
      </c>
      <c r="G979" s="123" t="s">
        <v>1277</v>
      </c>
      <c r="H979" s="123" t="s">
        <v>1280</v>
      </c>
      <c r="I979" s="133" t="s">
        <v>288</v>
      </c>
      <c r="J979" s="134">
        <v>36806</v>
      </c>
      <c r="K979" s="134">
        <v>96950</v>
      </c>
      <c r="L979" s="135">
        <v>3568341700</v>
      </c>
      <c r="M979" s="120" t="s">
        <v>56</v>
      </c>
      <c r="N979" s="136">
        <v>285467336</v>
      </c>
      <c r="O979" s="139"/>
      <c r="P979" s="132" t="s">
        <v>49</v>
      </c>
      <c r="Q979" s="141" t="s">
        <v>50</v>
      </c>
      <c r="R979" s="142">
        <f t="shared" si="15"/>
        <v>8</v>
      </c>
    </row>
    <row r="980" s="2" customFormat="1">
      <c r="A980" s="119">
        <f>MAX($A$19:A979)+1</f>
        <v>962</v>
      </c>
      <c r="B980" s="120" t="s">
        <v>41</v>
      </c>
      <c r="C980" s="121" t="s">
        <v>1274</v>
      </c>
      <c r="D980" s="121" t="s">
        <v>1279</v>
      </c>
      <c r="E980" s="122" t="s">
        <v>109</v>
      </c>
      <c r="F980" s="123" t="s">
        <v>1276</v>
      </c>
      <c r="G980" s="123" t="s">
        <v>1277</v>
      </c>
      <c r="H980" s="123" t="s">
        <v>1280</v>
      </c>
      <c r="I980" s="133" t="s">
        <v>288</v>
      </c>
      <c r="J980" s="134">
        <v>15774</v>
      </c>
      <c r="K980" s="134">
        <v>93214</v>
      </c>
      <c r="L980" s="135">
        <v>1470357636</v>
      </c>
      <c r="M980" s="120" t="s">
        <v>56</v>
      </c>
      <c r="N980" s="136">
        <v>117628611</v>
      </c>
      <c r="O980" s="139"/>
      <c r="P980" s="132" t="s">
        <v>49</v>
      </c>
      <c r="Q980" s="141" t="s">
        <v>50</v>
      </c>
      <c r="R980" s="142">
        <f t="shared" si="15"/>
        <v>8.00000000816128</v>
      </c>
    </row>
    <row r="981" s="2" customFormat="1">
      <c r="A981" s="119">
        <f>MAX($A$19:A980)+1</f>
        <v>963</v>
      </c>
      <c r="B981" s="120" t="s">
        <v>41</v>
      </c>
      <c r="C981" s="121" t="s">
        <v>1281</v>
      </c>
      <c r="D981" s="121" t="s">
        <v>1282</v>
      </c>
      <c r="E981" s="122">
        <v>45204</v>
      </c>
      <c r="F981" s="123" t="s">
        <v>1283</v>
      </c>
      <c r="G981" s="123" t="s">
        <v>1284</v>
      </c>
      <c r="H981" s="123" t="s">
        <v>1285</v>
      </c>
      <c r="I981" s="133" t="s">
        <v>303</v>
      </c>
      <c r="J981" s="134">
        <v>8</v>
      </c>
      <c r="K981" s="134">
        <v>420000</v>
      </c>
      <c r="L981" s="135">
        <v>3360000</v>
      </c>
      <c r="M981" s="120" t="s">
        <v>229</v>
      </c>
      <c r="N981" s="136">
        <v>336000</v>
      </c>
      <c r="O981" s="139"/>
      <c r="P981" s="132" t="s">
        <v>49</v>
      </c>
      <c r="Q981" s="141" t="s">
        <v>50</v>
      </c>
      <c r="R981" s="142">
        <f t="shared" si="15"/>
        <v>10</v>
      </c>
    </row>
    <row r="982" ht="22.5" s="2" customFormat="1">
      <c r="A982" s="119">
        <f>MAX($A$19:A981)+1</f>
        <v>964</v>
      </c>
      <c r="B982" s="120" t="s">
        <v>41</v>
      </c>
      <c r="C982" s="121" t="s">
        <v>1281</v>
      </c>
      <c r="D982" s="121" t="s">
        <v>1286</v>
      </c>
      <c r="E982" s="122" t="s">
        <v>1287</v>
      </c>
      <c r="F982" s="123" t="s">
        <v>1283</v>
      </c>
      <c r="G982" s="123" t="s">
        <v>1284</v>
      </c>
      <c r="H982" s="123" t="s">
        <v>1288</v>
      </c>
      <c r="I982" s="133" t="s">
        <v>1289</v>
      </c>
      <c r="J982" s="134">
        <v>1</v>
      </c>
      <c r="K982" s="134">
        <v>830000</v>
      </c>
      <c r="L982" s="135">
        <v>830000</v>
      </c>
      <c r="M982" s="120" t="s">
        <v>56</v>
      </c>
      <c r="N982" s="136">
        <v>66400</v>
      </c>
      <c r="O982" s="139"/>
      <c r="P982" s="132" t="s">
        <v>49</v>
      </c>
      <c r="Q982" s="141" t="s">
        <v>50</v>
      </c>
      <c r="R982" s="142">
        <f t="shared" si="15"/>
        <v>8</v>
      </c>
    </row>
    <row r="983" s="2" customFormat="1">
      <c r="A983" s="119">
        <f>MAX($A$19:A982)+1</f>
        <v>965</v>
      </c>
      <c r="B983" s="120" t="s">
        <v>41</v>
      </c>
      <c r="C983" s="121" t="s">
        <v>1281</v>
      </c>
      <c r="D983" s="121" t="s">
        <v>1286</v>
      </c>
      <c r="E983" s="122" t="s">
        <v>1287</v>
      </c>
      <c r="F983" s="123" t="s">
        <v>1283</v>
      </c>
      <c r="G983" s="123" t="s">
        <v>1284</v>
      </c>
      <c r="H983" s="123" t="s">
        <v>1290</v>
      </c>
      <c r="I983" s="133" t="s">
        <v>1289</v>
      </c>
      <c r="J983" s="134">
        <v>1</v>
      </c>
      <c r="K983" s="134">
        <v>200000</v>
      </c>
      <c r="L983" s="135">
        <v>200000</v>
      </c>
      <c r="M983" s="120" t="s">
        <v>56</v>
      </c>
      <c r="N983" s="136">
        <v>16000</v>
      </c>
      <c r="O983" s="139"/>
      <c r="P983" s="132" t="s">
        <v>49</v>
      </c>
      <c r="Q983" s="141" t="s">
        <v>50</v>
      </c>
      <c r="R983" s="142">
        <f t="shared" si="15"/>
        <v>8</v>
      </c>
    </row>
    <row r="984" s="2" customFormat="1">
      <c r="A984" s="119">
        <f>MAX($A$19:A983)+1</f>
        <v>966</v>
      </c>
      <c r="B984" s="120" t="s">
        <v>41</v>
      </c>
      <c r="C984" s="121" t="s">
        <v>1281</v>
      </c>
      <c r="D984" s="121" t="s">
        <v>1286</v>
      </c>
      <c r="E984" s="122" t="s">
        <v>1287</v>
      </c>
      <c r="F984" s="123" t="s">
        <v>1283</v>
      </c>
      <c r="G984" s="123" t="s">
        <v>1284</v>
      </c>
      <c r="H984" s="123" t="s">
        <v>1291</v>
      </c>
      <c r="I984" s="133" t="s">
        <v>1289</v>
      </c>
      <c r="J984" s="134">
        <v>1</v>
      </c>
      <c r="K984" s="134">
        <v>300000</v>
      </c>
      <c r="L984" s="135">
        <v>300000</v>
      </c>
      <c r="M984" s="120" t="s">
        <v>56</v>
      </c>
      <c r="N984" s="136">
        <v>24000</v>
      </c>
      <c r="O984" s="139"/>
      <c r="P984" s="132" t="s">
        <v>49</v>
      </c>
      <c r="Q984" s="141" t="s">
        <v>50</v>
      </c>
      <c r="R984" s="142">
        <f t="shared" si="15"/>
        <v>8</v>
      </c>
    </row>
    <row r="985" s="2" customFormat="1">
      <c r="A985" s="119">
        <f>MAX($A$19:A984)+1</f>
        <v>967</v>
      </c>
      <c r="B985" s="120" t="s">
        <v>41</v>
      </c>
      <c r="C985" s="121" t="s">
        <v>1281</v>
      </c>
      <c r="D985" s="121" t="s">
        <v>1286</v>
      </c>
      <c r="E985" s="122" t="s">
        <v>1287</v>
      </c>
      <c r="F985" s="123" t="s">
        <v>1283</v>
      </c>
      <c r="G985" s="123" t="s">
        <v>1284</v>
      </c>
      <c r="H985" s="123" t="s">
        <v>1292</v>
      </c>
      <c r="I985" s="133" t="s">
        <v>98</v>
      </c>
      <c r="J985" s="134">
        <v>1</v>
      </c>
      <c r="K985" s="134">
        <v>1255000</v>
      </c>
      <c r="L985" s="135">
        <v>1255000</v>
      </c>
      <c r="M985" s="120" t="s">
        <v>56</v>
      </c>
      <c r="N985" s="136">
        <v>100400</v>
      </c>
      <c r="O985" s="139"/>
      <c r="P985" s="132" t="s">
        <v>49</v>
      </c>
      <c r="Q985" s="141" t="s">
        <v>50</v>
      </c>
      <c r="R985" s="142">
        <f t="shared" si="15"/>
        <v>8</v>
      </c>
    </row>
    <row r="986" s="2" customFormat="1">
      <c r="A986" s="119">
        <f>MAX($A$19:A985)+1</f>
        <v>968</v>
      </c>
      <c r="B986" s="120" t="s">
        <v>41</v>
      </c>
      <c r="C986" s="121" t="s">
        <v>1281</v>
      </c>
      <c r="D986" s="121" t="s">
        <v>1286</v>
      </c>
      <c r="E986" s="122" t="s">
        <v>1287</v>
      </c>
      <c r="F986" s="123" t="s">
        <v>1283</v>
      </c>
      <c r="G986" s="123" t="s">
        <v>1284</v>
      </c>
      <c r="H986" s="123" t="s">
        <v>1293</v>
      </c>
      <c r="I986" s="133" t="s">
        <v>98</v>
      </c>
      <c r="J986" s="134">
        <v>1</v>
      </c>
      <c r="K986" s="134">
        <v>83000</v>
      </c>
      <c r="L986" s="135">
        <v>83000</v>
      </c>
      <c r="M986" s="120" t="s">
        <v>56</v>
      </c>
      <c r="N986" s="136">
        <v>6640</v>
      </c>
      <c r="O986" s="139"/>
      <c r="P986" s="132" t="s">
        <v>49</v>
      </c>
      <c r="Q986" s="141" t="s">
        <v>50</v>
      </c>
      <c r="R986" s="142">
        <f t="shared" si="15"/>
        <v>8</v>
      </c>
    </row>
    <row r="987" s="2" customFormat="1">
      <c r="A987" s="119">
        <f>MAX($A$19:A986)+1</f>
        <v>969</v>
      </c>
      <c r="B987" s="120" t="s">
        <v>41</v>
      </c>
      <c r="C987" s="121" t="s">
        <v>1281</v>
      </c>
      <c r="D987" s="121" t="s">
        <v>1286</v>
      </c>
      <c r="E987" s="122" t="s">
        <v>1287</v>
      </c>
      <c r="F987" s="123" t="s">
        <v>1283</v>
      </c>
      <c r="G987" s="123" t="s">
        <v>1284</v>
      </c>
      <c r="H987" s="123" t="s">
        <v>1294</v>
      </c>
      <c r="I987" s="133" t="s">
        <v>98</v>
      </c>
      <c r="J987" s="134">
        <v>1</v>
      </c>
      <c r="K987" s="134">
        <v>540000</v>
      </c>
      <c r="L987" s="135">
        <v>540000</v>
      </c>
      <c r="M987" s="120" t="s">
        <v>56</v>
      </c>
      <c r="N987" s="136">
        <v>43200</v>
      </c>
      <c r="O987" s="139"/>
      <c r="P987" s="132" t="s">
        <v>49</v>
      </c>
      <c r="Q987" s="141" t="s">
        <v>50</v>
      </c>
      <c r="R987" s="142">
        <f t="shared" si="15"/>
        <v>8</v>
      </c>
    </row>
    <row r="988" s="2" customFormat="1">
      <c r="A988" s="119">
        <f>MAX($A$19:A987)+1</f>
        <v>970</v>
      </c>
      <c r="B988" s="120" t="s">
        <v>41</v>
      </c>
      <c r="C988" s="121" t="s">
        <v>1281</v>
      </c>
      <c r="D988" s="121" t="s">
        <v>1286</v>
      </c>
      <c r="E988" s="122" t="s">
        <v>1287</v>
      </c>
      <c r="F988" s="123" t="s">
        <v>1283</v>
      </c>
      <c r="G988" s="123" t="s">
        <v>1284</v>
      </c>
      <c r="H988" s="123" t="s">
        <v>1295</v>
      </c>
      <c r="I988" s="133" t="s">
        <v>98</v>
      </c>
      <c r="J988" s="134">
        <v>2</v>
      </c>
      <c r="K988" s="134">
        <v>2100000</v>
      </c>
      <c r="L988" s="135">
        <v>4200000</v>
      </c>
      <c r="M988" s="120" t="s">
        <v>56</v>
      </c>
      <c r="N988" s="136">
        <v>336000</v>
      </c>
      <c r="O988" s="139"/>
      <c r="P988" s="132" t="s">
        <v>49</v>
      </c>
      <c r="Q988" s="141" t="s">
        <v>50</v>
      </c>
      <c r="R988" s="142">
        <f ref="R988:R1051" t="shared" si="16">N988/L988*100</f>
        <v>8</v>
      </c>
    </row>
    <row r="989" s="2" customFormat="1">
      <c r="A989" s="119">
        <f>MAX($A$19:A988)+1</f>
        <v>971</v>
      </c>
      <c r="B989" s="120" t="s">
        <v>41</v>
      </c>
      <c r="C989" s="121" t="s">
        <v>1281</v>
      </c>
      <c r="D989" s="121" t="s">
        <v>1286</v>
      </c>
      <c r="E989" s="122" t="s">
        <v>1287</v>
      </c>
      <c r="F989" s="123" t="s">
        <v>1283</v>
      </c>
      <c r="G989" s="123" t="s">
        <v>1284</v>
      </c>
      <c r="H989" s="123" t="s">
        <v>1296</v>
      </c>
      <c r="I989" s="133" t="s">
        <v>98</v>
      </c>
      <c r="J989" s="134">
        <v>1</v>
      </c>
      <c r="K989" s="134">
        <v>18000</v>
      </c>
      <c r="L989" s="135">
        <v>18000</v>
      </c>
      <c r="M989" s="120" t="s">
        <v>56</v>
      </c>
      <c r="N989" s="136">
        <v>1440</v>
      </c>
      <c r="O989" s="139"/>
      <c r="P989" s="132" t="s">
        <v>49</v>
      </c>
      <c r="Q989" s="141" t="s">
        <v>50</v>
      </c>
      <c r="R989" s="142">
        <f t="shared" si="16"/>
        <v>8</v>
      </c>
    </row>
    <row r="990" s="2" customFormat="1">
      <c r="A990" s="119">
        <f>MAX($A$19:A989)+1</f>
        <v>972</v>
      </c>
      <c r="B990" s="120" t="s">
        <v>41</v>
      </c>
      <c r="C990" s="121" t="s">
        <v>1281</v>
      </c>
      <c r="D990" s="121" t="s">
        <v>1286</v>
      </c>
      <c r="E990" s="122" t="s">
        <v>1287</v>
      </c>
      <c r="F990" s="123" t="s">
        <v>1283</v>
      </c>
      <c r="G990" s="123" t="s">
        <v>1284</v>
      </c>
      <c r="H990" s="123" t="s">
        <v>1297</v>
      </c>
      <c r="I990" s="133" t="s">
        <v>98</v>
      </c>
      <c r="J990" s="134">
        <v>1</v>
      </c>
      <c r="K990" s="134">
        <v>208000</v>
      </c>
      <c r="L990" s="135">
        <v>208000</v>
      </c>
      <c r="M990" s="120" t="s">
        <v>56</v>
      </c>
      <c r="N990" s="136">
        <v>16640</v>
      </c>
      <c r="O990" s="139"/>
      <c r="P990" s="132" t="s">
        <v>49</v>
      </c>
      <c r="Q990" s="141" t="s">
        <v>50</v>
      </c>
      <c r="R990" s="142">
        <f t="shared" si="16"/>
        <v>8</v>
      </c>
    </row>
    <row r="991" s="2" customFormat="1">
      <c r="A991" s="119">
        <f>MAX($A$19:A990)+1</f>
        <v>973</v>
      </c>
      <c r="B991" s="120" t="s">
        <v>41</v>
      </c>
      <c r="C991" s="121" t="s">
        <v>92</v>
      </c>
      <c r="D991" s="121" t="s">
        <v>1298</v>
      </c>
      <c r="E991" s="122">
        <v>45230</v>
      </c>
      <c r="F991" s="123" t="s">
        <v>1299</v>
      </c>
      <c r="G991" s="123" t="s">
        <v>1300</v>
      </c>
      <c r="H991" s="123" t="s">
        <v>1301</v>
      </c>
      <c r="I991" s="133" t="s">
        <v>1302</v>
      </c>
      <c r="J991" s="134">
        <v>1</v>
      </c>
      <c r="K991" s="134">
        <v>14060000</v>
      </c>
      <c r="L991" s="135">
        <v>14060000</v>
      </c>
      <c r="M991" s="120" t="s">
        <v>56</v>
      </c>
      <c r="N991" s="136">
        <v>1124800</v>
      </c>
      <c r="O991" s="139"/>
      <c r="P991" s="132" t="s">
        <v>49</v>
      </c>
      <c r="Q991" s="141" t="s">
        <v>50</v>
      </c>
      <c r="R991" s="142">
        <f t="shared" si="16"/>
        <v>8</v>
      </c>
    </row>
    <row r="992" s="2" customFormat="1">
      <c r="A992" s="119">
        <f>MAX($A$19:A991)+1</f>
        <v>974</v>
      </c>
      <c r="B992" s="120" t="s">
        <v>41</v>
      </c>
      <c r="C992" s="121" t="s">
        <v>1303</v>
      </c>
      <c r="D992" s="121" t="s">
        <v>1304</v>
      </c>
      <c r="E992" s="122">
        <v>45230</v>
      </c>
      <c r="F992" s="123" t="s">
        <v>1305</v>
      </c>
      <c r="G992" s="123" t="s">
        <v>1306</v>
      </c>
      <c r="H992" s="123" t="s">
        <v>1307</v>
      </c>
      <c r="I992" s="133" t="s">
        <v>1308</v>
      </c>
      <c r="J992" s="134">
        <v>1</v>
      </c>
      <c r="K992" s="134">
        <v>11435185</v>
      </c>
      <c r="L992" s="135">
        <v>11435185</v>
      </c>
      <c r="M992" s="120" t="s">
        <v>56</v>
      </c>
      <c r="N992" s="136">
        <v>914815</v>
      </c>
      <c r="O992" s="139"/>
      <c r="P992" s="132" t="s">
        <v>49</v>
      </c>
      <c r="Q992" s="141" t="s">
        <v>50</v>
      </c>
      <c r="R992" s="142">
        <f t="shared" si="16"/>
        <v>8.00000174898788</v>
      </c>
    </row>
    <row r="993" s="2" customFormat="1">
      <c r="A993" s="119">
        <f>MAX($A$19:A992)+1</f>
        <v>975</v>
      </c>
      <c r="B993" s="120" t="s">
        <v>41</v>
      </c>
      <c r="C993" s="121" t="s">
        <v>1303</v>
      </c>
      <c r="D993" s="121" t="s">
        <v>1309</v>
      </c>
      <c r="E993" s="122" t="s">
        <v>117</v>
      </c>
      <c r="F993" s="123" t="s">
        <v>1305</v>
      </c>
      <c r="G993" s="123" t="s">
        <v>1306</v>
      </c>
      <c r="H993" s="123" t="s">
        <v>1307</v>
      </c>
      <c r="I993" s="133" t="s">
        <v>1308</v>
      </c>
      <c r="J993" s="134">
        <v>1</v>
      </c>
      <c r="K993" s="134">
        <v>10378750</v>
      </c>
      <c r="L993" s="135">
        <v>10378750</v>
      </c>
      <c r="M993" s="120" t="s">
        <v>56</v>
      </c>
      <c r="N993" s="136">
        <v>830300</v>
      </c>
      <c r="O993" s="139"/>
      <c r="P993" s="132" t="s">
        <v>49</v>
      </c>
      <c r="Q993" s="141" t="s">
        <v>50</v>
      </c>
      <c r="R993" s="142">
        <f t="shared" si="16"/>
        <v>8</v>
      </c>
    </row>
    <row r="994" s="2" customFormat="1">
      <c r="A994" s="119">
        <f>MAX($A$19:A993)+1</f>
        <v>976</v>
      </c>
      <c r="B994" s="120" t="s">
        <v>41</v>
      </c>
      <c r="C994" s="121" t="s">
        <v>1303</v>
      </c>
      <c r="D994" s="121" t="s">
        <v>1309</v>
      </c>
      <c r="E994" s="122" t="s">
        <v>117</v>
      </c>
      <c r="F994" s="123" t="s">
        <v>1305</v>
      </c>
      <c r="G994" s="123" t="s">
        <v>1306</v>
      </c>
      <c r="H994" s="123" t="s">
        <v>1307</v>
      </c>
      <c r="I994" s="133" t="s">
        <v>1308</v>
      </c>
      <c r="J994" s="134">
        <v>1</v>
      </c>
      <c r="K994" s="134">
        <v>11732500</v>
      </c>
      <c r="L994" s="135">
        <v>11732500</v>
      </c>
      <c r="M994" s="120" t="s">
        <v>56</v>
      </c>
      <c r="N994" s="136">
        <v>938600</v>
      </c>
      <c r="O994" s="139"/>
      <c r="P994" s="132" t="s">
        <v>49</v>
      </c>
      <c r="Q994" s="141" t="s">
        <v>50</v>
      </c>
      <c r="R994" s="142">
        <f t="shared" si="16"/>
        <v>8</v>
      </c>
    </row>
    <row r="995" s="2" customFormat="1">
      <c r="A995" s="119">
        <f>MAX($A$19:A994)+1</f>
        <v>977</v>
      </c>
      <c r="B995" s="120" t="s">
        <v>41</v>
      </c>
      <c r="C995" s="121" t="s">
        <v>527</v>
      </c>
      <c r="D995" s="121" t="s">
        <v>1310</v>
      </c>
      <c r="E995" s="122">
        <v>45227</v>
      </c>
      <c r="F995" s="123" t="s">
        <v>1311</v>
      </c>
      <c r="G995" s="123" t="s">
        <v>1312</v>
      </c>
      <c r="H995" s="123" t="s">
        <v>1313</v>
      </c>
      <c r="I995" s="133" t="s">
        <v>288</v>
      </c>
      <c r="J995" s="134">
        <v>2310</v>
      </c>
      <c r="K995" s="134">
        <v>38000</v>
      </c>
      <c r="L995" s="135">
        <v>87780000</v>
      </c>
      <c r="M995" s="120" t="s">
        <v>56</v>
      </c>
      <c r="N995" s="136">
        <v>7022400</v>
      </c>
      <c r="O995" s="139"/>
      <c r="P995" s="132" t="s">
        <v>49</v>
      </c>
      <c r="Q995" s="141" t="s">
        <v>50</v>
      </c>
      <c r="R995" s="142">
        <f t="shared" si="16"/>
        <v>8</v>
      </c>
    </row>
    <row r="996" ht="22.5" s="2" customFormat="1">
      <c r="A996" s="119">
        <f>MAX($A$19:A995)+1</f>
        <v>978</v>
      </c>
      <c r="B996" s="120" t="s">
        <v>41</v>
      </c>
      <c r="C996" s="121" t="s">
        <v>1314</v>
      </c>
      <c r="D996" s="121" t="s">
        <v>1315</v>
      </c>
      <c r="E996" s="122">
        <v>45198</v>
      </c>
      <c r="F996" s="123" t="s">
        <v>1316</v>
      </c>
      <c r="G996" s="123" t="s">
        <v>1317</v>
      </c>
      <c r="H996" s="123" t="s">
        <v>1318</v>
      </c>
      <c r="I996" s="133" t="s">
        <v>1319</v>
      </c>
      <c r="J996" s="134">
        <v>1</v>
      </c>
      <c r="K996" s="134">
        <v>1700452</v>
      </c>
      <c r="L996" s="135">
        <v>1700452</v>
      </c>
      <c r="M996" s="120" t="s">
        <v>56</v>
      </c>
      <c r="N996" s="136">
        <v>136036</v>
      </c>
      <c r="O996" s="139"/>
      <c r="P996" s="132" t="s">
        <v>49</v>
      </c>
      <c r="Q996" s="141" t="s">
        <v>50</v>
      </c>
      <c r="R996" s="142">
        <f t="shared" si="16"/>
        <v>7.99999059073705</v>
      </c>
    </row>
    <row r="997" s="2" customFormat="1">
      <c r="A997" s="119">
        <f>MAX($A$19:A996)+1</f>
        <v>979</v>
      </c>
      <c r="B997" s="120" t="s">
        <v>41</v>
      </c>
      <c r="C997" s="121" t="s">
        <v>1320</v>
      </c>
      <c r="D997" s="121" t="s">
        <v>1321</v>
      </c>
      <c r="E997" s="122">
        <v>45219</v>
      </c>
      <c r="F997" s="123" t="s">
        <v>1322</v>
      </c>
      <c r="G997" s="123" t="s">
        <v>1323</v>
      </c>
      <c r="H997" s="123" t="s">
        <v>1324</v>
      </c>
      <c r="I997" s="133" t="s">
        <v>288</v>
      </c>
      <c r="J997" s="134">
        <v>24000</v>
      </c>
      <c r="K997" s="134">
        <v>29545.4545</v>
      </c>
      <c r="L997" s="135">
        <v>709090909</v>
      </c>
      <c r="M997" s="120" t="s">
        <v>229</v>
      </c>
      <c r="N997" s="136">
        <v>70909091</v>
      </c>
      <c r="O997" s="139"/>
      <c r="P997" s="132" t="s">
        <v>49</v>
      </c>
      <c r="Q997" s="141" t="s">
        <v>50</v>
      </c>
      <c r="R997" s="142">
        <f t="shared" si="16"/>
        <v>10.0000000141026</v>
      </c>
    </row>
    <row r="998" s="2" customFormat="1">
      <c r="A998" s="119">
        <f>MAX($A$19:A997)+1</f>
        <v>980</v>
      </c>
      <c r="B998" s="120" t="s">
        <v>41</v>
      </c>
      <c r="C998" s="121" t="s">
        <v>1320</v>
      </c>
      <c r="D998" s="121" t="s">
        <v>1325</v>
      </c>
      <c r="E998" s="122">
        <v>45219</v>
      </c>
      <c r="F998" s="123" t="s">
        <v>1322</v>
      </c>
      <c r="G998" s="123" t="s">
        <v>1323</v>
      </c>
      <c r="H998" s="123" t="s">
        <v>1324</v>
      </c>
      <c r="I998" s="133" t="s">
        <v>288</v>
      </c>
      <c r="J998" s="134">
        <v>24000</v>
      </c>
      <c r="K998" s="134">
        <v>29545.4545</v>
      </c>
      <c r="L998" s="135">
        <v>709090909</v>
      </c>
      <c r="M998" s="120" t="s">
        <v>229</v>
      </c>
      <c r="N998" s="136">
        <v>70909091</v>
      </c>
      <c r="O998" s="139"/>
      <c r="P998" s="132" t="s">
        <v>49</v>
      </c>
      <c r="Q998" s="141" t="s">
        <v>50</v>
      </c>
      <c r="R998" s="142">
        <f t="shared" si="16"/>
        <v>10.0000000141026</v>
      </c>
    </row>
    <row r="999" s="2" customFormat="1">
      <c r="A999" s="119">
        <f>MAX($A$19:A998)+1</f>
        <v>981</v>
      </c>
      <c r="B999" s="120" t="s">
        <v>41</v>
      </c>
      <c r="C999" s="121" t="s">
        <v>92</v>
      </c>
      <c r="D999" s="121" t="s">
        <v>1326</v>
      </c>
      <c r="E999" s="122" t="s">
        <v>117</v>
      </c>
      <c r="F999" s="123" t="s">
        <v>1327</v>
      </c>
      <c r="G999" s="123" t="s">
        <v>1328</v>
      </c>
      <c r="H999" s="123" t="s">
        <v>1329</v>
      </c>
      <c r="I999" s="133" t="s">
        <v>1308</v>
      </c>
      <c r="J999" s="134">
        <v>1</v>
      </c>
      <c r="K999" s="134">
        <v>4000000</v>
      </c>
      <c r="L999" s="135">
        <v>4000000</v>
      </c>
      <c r="M999" s="120" t="s">
        <v>56</v>
      </c>
      <c r="N999" s="136">
        <v>320000</v>
      </c>
      <c r="O999" s="139"/>
      <c r="P999" s="132" t="s">
        <v>49</v>
      </c>
      <c r="Q999" s="141" t="s">
        <v>50</v>
      </c>
      <c r="R999" s="142">
        <f t="shared" si="16"/>
        <v>8</v>
      </c>
    </row>
    <row r="1000" s="2" customFormat="1">
      <c r="A1000" s="119">
        <f>MAX($A$19:A999)+1</f>
        <v>982</v>
      </c>
      <c r="B1000" s="120" t="s">
        <v>41</v>
      </c>
      <c r="C1000" s="121" t="s">
        <v>92</v>
      </c>
      <c r="D1000" s="121" t="s">
        <v>1326</v>
      </c>
      <c r="E1000" s="122" t="s">
        <v>117</v>
      </c>
      <c r="F1000" s="123" t="s">
        <v>1327</v>
      </c>
      <c r="G1000" s="123" t="s">
        <v>1328</v>
      </c>
      <c r="H1000" s="123" t="s">
        <v>1330</v>
      </c>
      <c r="I1000" s="133" t="s">
        <v>1331</v>
      </c>
      <c r="J1000" s="134">
        <v>13742</v>
      </c>
      <c r="K1000" s="134">
        <v>100</v>
      </c>
      <c r="L1000" s="135">
        <v>1374200</v>
      </c>
      <c r="M1000" s="120" t="s">
        <v>56</v>
      </c>
      <c r="N1000" s="136">
        <v>109936</v>
      </c>
      <c r="O1000" s="139"/>
      <c r="P1000" s="132" t="s">
        <v>49</v>
      </c>
      <c r="Q1000" s="141" t="s">
        <v>50</v>
      </c>
      <c r="R1000" s="142">
        <f t="shared" si="16"/>
        <v>8</v>
      </c>
    </row>
    <row r="1001" ht="22.5" s="2" customFormat="1">
      <c r="A1001" s="119">
        <f>MAX($A$19:A1000)+1</f>
        <v>983</v>
      </c>
      <c r="B1001" s="120" t="s">
        <v>41</v>
      </c>
      <c r="C1001" s="121" t="s">
        <v>1332</v>
      </c>
      <c r="D1001" s="121" t="s">
        <v>1333</v>
      </c>
      <c r="E1001" s="122">
        <v>45209</v>
      </c>
      <c r="F1001" s="123" t="s">
        <v>1334</v>
      </c>
      <c r="G1001" s="123" t="s">
        <v>1335</v>
      </c>
      <c r="H1001" s="123" t="s">
        <v>1336</v>
      </c>
      <c r="I1001" s="133" t="s">
        <v>98</v>
      </c>
      <c r="J1001" s="134">
        <v>1</v>
      </c>
      <c r="K1001" s="134">
        <v>4272727.27</v>
      </c>
      <c r="L1001" s="135">
        <v>4272727</v>
      </c>
      <c r="M1001" s="120" t="s">
        <v>229</v>
      </c>
      <c r="N1001" s="136">
        <v>427273</v>
      </c>
      <c r="O1001" s="139"/>
      <c r="P1001" s="132" t="s">
        <v>49</v>
      </c>
      <c r="Q1001" s="141" t="s">
        <v>50</v>
      </c>
      <c r="R1001" s="142">
        <f t="shared" si="16"/>
        <v>10.000007021277</v>
      </c>
    </row>
    <row r="1002" ht="22.5" s="2" customFormat="1">
      <c r="A1002" s="119">
        <f>MAX($A$19:A1001)+1</f>
        <v>984</v>
      </c>
      <c r="B1002" s="120" t="s">
        <v>41</v>
      </c>
      <c r="C1002" s="121" t="s">
        <v>1332</v>
      </c>
      <c r="D1002" s="121" t="s">
        <v>1337</v>
      </c>
      <c r="E1002" s="122" t="s">
        <v>1338</v>
      </c>
      <c r="F1002" s="123" t="s">
        <v>1334</v>
      </c>
      <c r="G1002" s="123" t="s">
        <v>1335</v>
      </c>
      <c r="H1002" s="123" t="s">
        <v>1339</v>
      </c>
      <c r="I1002" s="133" t="s">
        <v>327</v>
      </c>
      <c r="J1002" s="134">
        <v>2</v>
      </c>
      <c r="K1002" s="134">
        <v>590909.09</v>
      </c>
      <c r="L1002" s="135">
        <v>1181818</v>
      </c>
      <c r="M1002" s="120" t="s">
        <v>229</v>
      </c>
      <c r="N1002" s="136">
        <v>118182</v>
      </c>
      <c r="O1002" s="139"/>
      <c r="P1002" s="132" t="s">
        <v>49</v>
      </c>
      <c r="Q1002" s="141" t="s">
        <v>50</v>
      </c>
      <c r="R1002" s="142">
        <f t="shared" si="16"/>
        <v>10.0000169230795</v>
      </c>
    </row>
    <row r="1003" ht="22.5" s="2" customFormat="1">
      <c r="A1003" s="119">
        <f>MAX($A$19:A1002)+1</f>
        <v>985</v>
      </c>
      <c r="B1003" s="120" t="s">
        <v>41</v>
      </c>
      <c r="C1003" s="121" t="s">
        <v>1332</v>
      </c>
      <c r="D1003" s="121" t="s">
        <v>1337</v>
      </c>
      <c r="E1003" s="122" t="s">
        <v>1338</v>
      </c>
      <c r="F1003" s="123" t="s">
        <v>1334</v>
      </c>
      <c r="G1003" s="123" t="s">
        <v>1335</v>
      </c>
      <c r="H1003" s="123" t="s">
        <v>1340</v>
      </c>
      <c r="I1003" s="133" t="s">
        <v>327</v>
      </c>
      <c r="J1003" s="134">
        <v>1</v>
      </c>
      <c r="K1003" s="134">
        <v>509090.91</v>
      </c>
      <c r="L1003" s="135">
        <v>509091</v>
      </c>
      <c r="M1003" s="120" t="s">
        <v>229</v>
      </c>
      <c r="N1003" s="136">
        <v>50909</v>
      </c>
      <c r="O1003" s="139"/>
      <c r="P1003" s="132" t="s">
        <v>49</v>
      </c>
      <c r="Q1003" s="141" t="s">
        <v>50</v>
      </c>
      <c r="R1003" s="142">
        <f t="shared" si="16"/>
        <v>9.99998035714636</v>
      </c>
    </row>
    <row r="1004" ht="22.5" s="2" customFormat="1">
      <c r="A1004" s="119">
        <f>MAX($A$19:A1003)+1</f>
        <v>986</v>
      </c>
      <c r="B1004" s="120" t="s">
        <v>41</v>
      </c>
      <c r="C1004" s="121" t="s">
        <v>1332</v>
      </c>
      <c r="D1004" s="121" t="s">
        <v>1337</v>
      </c>
      <c r="E1004" s="122" t="s">
        <v>1338</v>
      </c>
      <c r="F1004" s="123" t="s">
        <v>1334</v>
      </c>
      <c r="G1004" s="123" t="s">
        <v>1335</v>
      </c>
      <c r="H1004" s="123" t="s">
        <v>1341</v>
      </c>
      <c r="I1004" s="133" t="s">
        <v>327</v>
      </c>
      <c r="J1004" s="134">
        <v>3</v>
      </c>
      <c r="K1004" s="134">
        <v>409090.91</v>
      </c>
      <c r="L1004" s="135">
        <v>1227273</v>
      </c>
      <c r="M1004" s="120" t="s">
        <v>229</v>
      </c>
      <c r="N1004" s="136">
        <v>122727</v>
      </c>
      <c r="O1004" s="139"/>
      <c r="P1004" s="132" t="s">
        <v>49</v>
      </c>
      <c r="Q1004" s="141" t="s">
        <v>50</v>
      </c>
      <c r="R1004" s="142">
        <f t="shared" si="16"/>
        <v>9.99997555556099</v>
      </c>
    </row>
    <row r="1005" ht="22.5" s="2" customFormat="1">
      <c r="A1005" s="119">
        <f>MAX($A$19:A1004)+1</f>
        <v>987</v>
      </c>
      <c r="B1005" s="120" t="s">
        <v>41</v>
      </c>
      <c r="C1005" s="121" t="s">
        <v>1332</v>
      </c>
      <c r="D1005" s="121" t="s">
        <v>1337</v>
      </c>
      <c r="E1005" s="122" t="s">
        <v>1338</v>
      </c>
      <c r="F1005" s="123" t="s">
        <v>1334</v>
      </c>
      <c r="G1005" s="123" t="s">
        <v>1335</v>
      </c>
      <c r="H1005" s="123" t="s">
        <v>1342</v>
      </c>
      <c r="I1005" s="133" t="s">
        <v>327</v>
      </c>
      <c r="J1005" s="134">
        <v>5</v>
      </c>
      <c r="K1005" s="134">
        <v>454545.45</v>
      </c>
      <c r="L1005" s="135">
        <v>2272727</v>
      </c>
      <c r="M1005" s="120" t="s">
        <v>229</v>
      </c>
      <c r="N1005" s="136">
        <v>227273</v>
      </c>
      <c r="O1005" s="139"/>
      <c r="P1005" s="132" t="s">
        <v>49</v>
      </c>
      <c r="Q1005" s="141" t="s">
        <v>50</v>
      </c>
      <c r="R1005" s="142">
        <f t="shared" si="16"/>
        <v>10.0000132000016</v>
      </c>
    </row>
    <row r="1006" ht="22.5" s="2" customFormat="1">
      <c r="A1006" s="119">
        <f>MAX($A$19:A1005)+1</f>
        <v>988</v>
      </c>
      <c r="B1006" s="120" t="s">
        <v>41</v>
      </c>
      <c r="C1006" s="121" t="s">
        <v>1332</v>
      </c>
      <c r="D1006" s="121" t="s">
        <v>1337</v>
      </c>
      <c r="E1006" s="122" t="s">
        <v>1338</v>
      </c>
      <c r="F1006" s="123" t="s">
        <v>1334</v>
      </c>
      <c r="G1006" s="123" t="s">
        <v>1335</v>
      </c>
      <c r="H1006" s="123" t="s">
        <v>1343</v>
      </c>
      <c r="I1006" s="133" t="s">
        <v>327</v>
      </c>
      <c r="J1006" s="134">
        <v>1</v>
      </c>
      <c r="K1006" s="134">
        <v>1363636.36</v>
      </c>
      <c r="L1006" s="135">
        <v>1363636</v>
      </c>
      <c r="M1006" s="120" t="s">
        <v>229</v>
      </c>
      <c r="N1006" s="136">
        <v>136364</v>
      </c>
      <c r="O1006" s="139"/>
      <c r="P1006" s="132" t="s">
        <v>49</v>
      </c>
      <c r="Q1006" s="141" t="s">
        <v>50</v>
      </c>
      <c r="R1006" s="142">
        <f t="shared" si="16"/>
        <v>10.0000293333412</v>
      </c>
    </row>
    <row r="1007" ht="22.5" s="2" customFormat="1">
      <c r="A1007" s="119">
        <f>MAX($A$19:A1006)+1</f>
        <v>989</v>
      </c>
      <c r="B1007" s="120" t="s">
        <v>41</v>
      </c>
      <c r="C1007" s="121" t="s">
        <v>1332</v>
      </c>
      <c r="D1007" s="121" t="s">
        <v>1337</v>
      </c>
      <c r="E1007" s="122" t="s">
        <v>1338</v>
      </c>
      <c r="F1007" s="123" t="s">
        <v>1334</v>
      </c>
      <c r="G1007" s="123" t="s">
        <v>1335</v>
      </c>
      <c r="H1007" s="123" t="s">
        <v>1344</v>
      </c>
      <c r="I1007" s="133" t="s">
        <v>327</v>
      </c>
      <c r="J1007" s="134">
        <v>2</v>
      </c>
      <c r="K1007" s="134">
        <v>509090.91</v>
      </c>
      <c r="L1007" s="135">
        <v>1018182</v>
      </c>
      <c r="M1007" s="120" t="s">
        <v>229</v>
      </c>
      <c r="N1007" s="136">
        <v>101818</v>
      </c>
      <c r="O1007" s="139"/>
      <c r="P1007" s="132" t="s">
        <v>49</v>
      </c>
      <c r="Q1007" s="141" t="s">
        <v>50</v>
      </c>
      <c r="R1007" s="142">
        <f t="shared" si="16"/>
        <v>9.99998035714636</v>
      </c>
    </row>
    <row r="1008" ht="22.5" s="2" customFormat="1">
      <c r="A1008" s="119">
        <f>MAX($A$19:A1007)+1</f>
        <v>990</v>
      </c>
      <c r="B1008" s="120" t="s">
        <v>41</v>
      </c>
      <c r="C1008" s="121" t="s">
        <v>1332</v>
      </c>
      <c r="D1008" s="121" t="s">
        <v>1337</v>
      </c>
      <c r="E1008" s="122" t="s">
        <v>1338</v>
      </c>
      <c r="F1008" s="123" t="s">
        <v>1334</v>
      </c>
      <c r="G1008" s="123" t="s">
        <v>1335</v>
      </c>
      <c r="H1008" s="123" t="s">
        <v>1345</v>
      </c>
      <c r="I1008" s="133" t="s">
        <v>327</v>
      </c>
      <c r="J1008" s="134">
        <v>2</v>
      </c>
      <c r="K1008" s="134">
        <v>1245454.55</v>
      </c>
      <c r="L1008" s="135">
        <v>2490909</v>
      </c>
      <c r="M1008" s="120" t="s">
        <v>229</v>
      </c>
      <c r="N1008" s="136">
        <v>249091</v>
      </c>
      <c r="O1008" s="139"/>
      <c r="P1008" s="132" t="s">
        <v>49</v>
      </c>
      <c r="Q1008" s="141" t="s">
        <v>50</v>
      </c>
      <c r="R1008" s="142">
        <f t="shared" si="16"/>
        <v>10.0000040145987</v>
      </c>
    </row>
    <row r="1009" ht="22.5" s="2" customFormat="1">
      <c r="A1009" s="119">
        <f>MAX($A$19:A1008)+1</f>
        <v>991</v>
      </c>
      <c r="B1009" s="120" t="s">
        <v>41</v>
      </c>
      <c r="C1009" s="121" t="s">
        <v>1332</v>
      </c>
      <c r="D1009" s="121" t="s">
        <v>1337</v>
      </c>
      <c r="E1009" s="122" t="s">
        <v>1338</v>
      </c>
      <c r="F1009" s="123" t="s">
        <v>1334</v>
      </c>
      <c r="G1009" s="123" t="s">
        <v>1335</v>
      </c>
      <c r="H1009" s="123" t="s">
        <v>1346</v>
      </c>
      <c r="I1009" s="133" t="s">
        <v>327</v>
      </c>
      <c r="J1009" s="134">
        <v>1</v>
      </c>
      <c r="K1009" s="134">
        <v>500000</v>
      </c>
      <c r="L1009" s="135">
        <v>500000</v>
      </c>
      <c r="M1009" s="120" t="s">
        <v>229</v>
      </c>
      <c r="N1009" s="136">
        <v>50000</v>
      </c>
      <c r="O1009" s="139"/>
      <c r="P1009" s="132" t="s">
        <v>49</v>
      </c>
      <c r="Q1009" s="141" t="s">
        <v>50</v>
      </c>
      <c r="R1009" s="142">
        <f t="shared" si="16"/>
        <v>10</v>
      </c>
    </row>
    <row r="1010" ht="22.5" s="2" customFormat="1">
      <c r="A1010" s="119">
        <f>MAX($A$19:A1009)+1</f>
        <v>992</v>
      </c>
      <c r="B1010" s="120" t="s">
        <v>41</v>
      </c>
      <c r="C1010" s="121" t="s">
        <v>1332</v>
      </c>
      <c r="D1010" s="121" t="s">
        <v>1337</v>
      </c>
      <c r="E1010" s="122" t="s">
        <v>1338</v>
      </c>
      <c r="F1010" s="123" t="s">
        <v>1334</v>
      </c>
      <c r="G1010" s="123" t="s">
        <v>1335</v>
      </c>
      <c r="H1010" s="123" t="s">
        <v>1347</v>
      </c>
      <c r="I1010" s="133" t="s">
        <v>327</v>
      </c>
      <c r="J1010" s="134">
        <v>5</v>
      </c>
      <c r="K1010" s="134">
        <v>690909.09</v>
      </c>
      <c r="L1010" s="135">
        <v>3454545</v>
      </c>
      <c r="M1010" s="120" t="s">
        <v>229</v>
      </c>
      <c r="N1010" s="136">
        <v>345454</v>
      </c>
      <c r="O1010" s="139"/>
      <c r="P1010" s="132" t="s">
        <v>49</v>
      </c>
      <c r="Q1010" s="141" t="s">
        <v>50</v>
      </c>
      <c r="R1010" s="142">
        <f t="shared" si="16"/>
        <v>9.99998552631389</v>
      </c>
    </row>
    <row r="1011" ht="22.5" s="2" customFormat="1">
      <c r="A1011" s="119">
        <f>MAX($A$19:A1010)+1</f>
        <v>993</v>
      </c>
      <c r="B1011" s="120" t="s">
        <v>41</v>
      </c>
      <c r="C1011" s="121" t="s">
        <v>1332</v>
      </c>
      <c r="D1011" s="121" t="s">
        <v>1337</v>
      </c>
      <c r="E1011" s="122" t="s">
        <v>1338</v>
      </c>
      <c r="F1011" s="123" t="s">
        <v>1334</v>
      </c>
      <c r="G1011" s="123" t="s">
        <v>1335</v>
      </c>
      <c r="H1011" s="123" t="s">
        <v>1348</v>
      </c>
      <c r="I1011" s="133" t="s">
        <v>327</v>
      </c>
      <c r="J1011" s="134">
        <v>2</v>
      </c>
      <c r="K1011" s="134">
        <v>2954546</v>
      </c>
      <c r="L1011" s="135">
        <v>5909092</v>
      </c>
      <c r="M1011" s="120" t="s">
        <v>229</v>
      </c>
      <c r="N1011" s="136">
        <v>590909</v>
      </c>
      <c r="O1011" s="139"/>
      <c r="P1011" s="132" t="s">
        <v>49</v>
      </c>
      <c r="Q1011" s="141" t="s">
        <v>50</v>
      </c>
      <c r="R1011" s="142">
        <f t="shared" si="16"/>
        <v>9.99999661538524</v>
      </c>
    </row>
    <row r="1012" ht="22.5" s="2" customFormat="1">
      <c r="A1012" s="119">
        <f>MAX($A$19:A1011)+1</f>
        <v>994</v>
      </c>
      <c r="B1012" s="120" t="s">
        <v>41</v>
      </c>
      <c r="C1012" s="121" t="s">
        <v>1332</v>
      </c>
      <c r="D1012" s="121" t="s">
        <v>1337</v>
      </c>
      <c r="E1012" s="122" t="s">
        <v>1338</v>
      </c>
      <c r="F1012" s="123" t="s">
        <v>1334</v>
      </c>
      <c r="G1012" s="123" t="s">
        <v>1335</v>
      </c>
      <c r="H1012" s="123" t="s">
        <v>1349</v>
      </c>
      <c r="I1012" s="133" t="s">
        <v>98</v>
      </c>
      <c r="J1012" s="134">
        <v>2</v>
      </c>
      <c r="K1012" s="134">
        <v>200000</v>
      </c>
      <c r="L1012" s="135">
        <v>400000</v>
      </c>
      <c r="M1012" s="120" t="s">
        <v>229</v>
      </c>
      <c r="N1012" s="136">
        <v>40000</v>
      </c>
      <c r="O1012" s="139"/>
      <c r="P1012" s="132" t="s">
        <v>49</v>
      </c>
      <c r="Q1012" s="141" t="s">
        <v>50</v>
      </c>
      <c r="R1012" s="142">
        <f t="shared" si="16"/>
        <v>10</v>
      </c>
    </row>
    <row r="1013" ht="22.5" s="2" customFormat="1">
      <c r="A1013" s="119">
        <f>MAX($A$19:A1012)+1</f>
        <v>995</v>
      </c>
      <c r="B1013" s="120" t="s">
        <v>41</v>
      </c>
      <c r="C1013" s="121" t="s">
        <v>1332</v>
      </c>
      <c r="D1013" s="121" t="s">
        <v>1337</v>
      </c>
      <c r="E1013" s="122" t="s">
        <v>1338</v>
      </c>
      <c r="F1013" s="123" t="s">
        <v>1334</v>
      </c>
      <c r="G1013" s="123" t="s">
        <v>1335</v>
      </c>
      <c r="H1013" s="123" t="s">
        <v>1350</v>
      </c>
      <c r="I1013" s="133" t="s">
        <v>327</v>
      </c>
      <c r="J1013" s="134">
        <v>2</v>
      </c>
      <c r="K1013" s="134">
        <v>181818.18</v>
      </c>
      <c r="L1013" s="135">
        <v>363636</v>
      </c>
      <c r="M1013" s="120" t="s">
        <v>229</v>
      </c>
      <c r="N1013" s="136">
        <v>36364</v>
      </c>
      <c r="O1013" s="139"/>
      <c r="P1013" s="132" t="s">
        <v>49</v>
      </c>
      <c r="Q1013" s="141" t="s">
        <v>50</v>
      </c>
      <c r="R1013" s="142">
        <f t="shared" si="16"/>
        <v>10.00011000011</v>
      </c>
    </row>
    <row r="1014" ht="22.5" s="2" customFormat="1">
      <c r="A1014" s="119">
        <f>MAX($A$19:A1013)+1</f>
        <v>996</v>
      </c>
      <c r="B1014" s="120" t="s">
        <v>41</v>
      </c>
      <c r="C1014" s="121" t="s">
        <v>1332</v>
      </c>
      <c r="D1014" s="121" t="s">
        <v>1351</v>
      </c>
      <c r="E1014" s="122" t="s">
        <v>1338</v>
      </c>
      <c r="F1014" s="123" t="s">
        <v>1334</v>
      </c>
      <c r="G1014" s="123" t="s">
        <v>1335</v>
      </c>
      <c r="H1014" s="123" t="s">
        <v>1352</v>
      </c>
      <c r="I1014" s="133" t="s">
        <v>100</v>
      </c>
      <c r="J1014" s="134">
        <v>1</v>
      </c>
      <c r="K1014" s="134">
        <v>3190909.09</v>
      </c>
      <c r="L1014" s="135">
        <v>3190909</v>
      </c>
      <c r="M1014" s="120" t="s">
        <v>229</v>
      </c>
      <c r="N1014" s="136">
        <v>319091</v>
      </c>
      <c r="O1014" s="139"/>
      <c r="P1014" s="132" t="s">
        <v>49</v>
      </c>
      <c r="Q1014" s="141" t="s">
        <v>50</v>
      </c>
      <c r="R1014" s="142">
        <f t="shared" si="16"/>
        <v>10.0000031339032</v>
      </c>
    </row>
    <row r="1015" ht="22.5" s="2" customFormat="1">
      <c r="A1015" s="119">
        <f>MAX($A$19:A1014)+1</f>
        <v>997</v>
      </c>
      <c r="B1015" s="120" t="s">
        <v>41</v>
      </c>
      <c r="C1015" s="121" t="s">
        <v>1332</v>
      </c>
      <c r="D1015" s="121" t="s">
        <v>1351</v>
      </c>
      <c r="E1015" s="122" t="s">
        <v>1338</v>
      </c>
      <c r="F1015" s="123" t="s">
        <v>1334</v>
      </c>
      <c r="G1015" s="123" t="s">
        <v>1335</v>
      </c>
      <c r="H1015" s="123" t="s">
        <v>1352</v>
      </c>
      <c r="I1015" s="133" t="s">
        <v>100</v>
      </c>
      <c r="J1015" s="134">
        <v>1</v>
      </c>
      <c r="K1015" s="134">
        <v>4918182</v>
      </c>
      <c r="L1015" s="135">
        <v>4918182</v>
      </c>
      <c r="M1015" s="120" t="s">
        <v>229</v>
      </c>
      <c r="N1015" s="136">
        <v>491818</v>
      </c>
      <c r="O1015" s="139"/>
      <c r="P1015" s="132" t="s">
        <v>49</v>
      </c>
      <c r="Q1015" s="141" t="s">
        <v>50</v>
      </c>
      <c r="R1015" s="142">
        <f t="shared" si="16"/>
        <v>9.99999593345671</v>
      </c>
    </row>
    <row r="1016" ht="22.5" s="2" customFormat="1">
      <c r="A1016" s="119">
        <f>MAX($A$19:A1015)+1</f>
        <v>998</v>
      </c>
      <c r="B1016" s="120" t="s">
        <v>41</v>
      </c>
      <c r="C1016" s="121" t="s">
        <v>1332</v>
      </c>
      <c r="D1016" s="121" t="s">
        <v>1351</v>
      </c>
      <c r="E1016" s="122" t="s">
        <v>1338</v>
      </c>
      <c r="F1016" s="123" t="s">
        <v>1334</v>
      </c>
      <c r="G1016" s="123" t="s">
        <v>1335</v>
      </c>
      <c r="H1016" s="123" t="s">
        <v>1353</v>
      </c>
      <c r="I1016" s="133" t="s">
        <v>327</v>
      </c>
      <c r="J1016" s="134">
        <v>1</v>
      </c>
      <c r="K1016" s="134">
        <v>500000</v>
      </c>
      <c r="L1016" s="135">
        <v>500000</v>
      </c>
      <c r="M1016" s="120" t="s">
        <v>229</v>
      </c>
      <c r="N1016" s="136">
        <v>50000</v>
      </c>
      <c r="O1016" s="139"/>
      <c r="P1016" s="132" t="s">
        <v>49</v>
      </c>
      <c r="Q1016" s="141" t="s">
        <v>50</v>
      </c>
      <c r="R1016" s="142">
        <f t="shared" si="16"/>
        <v>10</v>
      </c>
    </row>
    <row r="1017" ht="22.5" s="2" customFormat="1">
      <c r="A1017" s="119">
        <f>MAX($A$19:A1016)+1</f>
        <v>999</v>
      </c>
      <c r="B1017" s="120" t="s">
        <v>41</v>
      </c>
      <c r="C1017" s="121" t="s">
        <v>1332</v>
      </c>
      <c r="D1017" s="121" t="s">
        <v>1351</v>
      </c>
      <c r="E1017" s="122" t="s">
        <v>1338</v>
      </c>
      <c r="F1017" s="123" t="s">
        <v>1334</v>
      </c>
      <c r="G1017" s="123" t="s">
        <v>1335</v>
      </c>
      <c r="H1017" s="123" t="s">
        <v>1354</v>
      </c>
      <c r="I1017" s="133" t="s">
        <v>327</v>
      </c>
      <c r="J1017" s="134">
        <v>3</v>
      </c>
      <c r="K1017" s="134">
        <v>863636.36</v>
      </c>
      <c r="L1017" s="135">
        <v>2590909</v>
      </c>
      <c r="M1017" s="120" t="s">
        <v>229</v>
      </c>
      <c r="N1017" s="136">
        <v>259091</v>
      </c>
      <c r="O1017" s="139"/>
      <c r="P1017" s="132" t="s">
        <v>49</v>
      </c>
      <c r="Q1017" s="141" t="s">
        <v>50</v>
      </c>
      <c r="R1017" s="142">
        <f t="shared" si="16"/>
        <v>10.0000038596493</v>
      </c>
    </row>
    <row r="1018" ht="22.5" s="2" customFormat="1">
      <c r="A1018" s="119">
        <f>MAX($A$19:A1017)+1</f>
        <v>1000</v>
      </c>
      <c r="B1018" s="120" t="s">
        <v>41</v>
      </c>
      <c r="C1018" s="121" t="s">
        <v>1332</v>
      </c>
      <c r="D1018" s="121" t="s">
        <v>1351</v>
      </c>
      <c r="E1018" s="122" t="s">
        <v>1338</v>
      </c>
      <c r="F1018" s="123" t="s">
        <v>1334</v>
      </c>
      <c r="G1018" s="123" t="s">
        <v>1335</v>
      </c>
      <c r="H1018" s="123" t="s">
        <v>1355</v>
      </c>
      <c r="I1018" s="133" t="s">
        <v>327</v>
      </c>
      <c r="J1018" s="134">
        <v>1</v>
      </c>
      <c r="K1018" s="134">
        <v>863636.36</v>
      </c>
      <c r="L1018" s="135">
        <v>863636</v>
      </c>
      <c r="M1018" s="120" t="s">
        <v>229</v>
      </c>
      <c r="N1018" s="136">
        <v>86364</v>
      </c>
      <c r="O1018" s="139"/>
      <c r="P1018" s="132" t="s">
        <v>49</v>
      </c>
      <c r="Q1018" s="141" t="s">
        <v>50</v>
      </c>
      <c r="R1018" s="142">
        <f t="shared" si="16"/>
        <v>10.000046315809</v>
      </c>
    </row>
    <row r="1019" ht="22.5" s="2" customFormat="1">
      <c r="A1019" s="119">
        <f>MAX($A$19:A1018)+1</f>
        <v>1001</v>
      </c>
      <c r="B1019" s="120" t="s">
        <v>41</v>
      </c>
      <c r="C1019" s="121" t="s">
        <v>1332</v>
      </c>
      <c r="D1019" s="121" t="s">
        <v>1351</v>
      </c>
      <c r="E1019" s="122" t="s">
        <v>1338</v>
      </c>
      <c r="F1019" s="123" t="s">
        <v>1334</v>
      </c>
      <c r="G1019" s="123" t="s">
        <v>1335</v>
      </c>
      <c r="H1019" s="123" t="s">
        <v>1356</v>
      </c>
      <c r="I1019" s="133" t="s">
        <v>327</v>
      </c>
      <c r="J1019" s="134">
        <v>1</v>
      </c>
      <c r="K1019" s="134">
        <v>1272727.27</v>
      </c>
      <c r="L1019" s="135">
        <v>1272727</v>
      </c>
      <c r="M1019" s="120" t="s">
        <v>229</v>
      </c>
      <c r="N1019" s="136">
        <v>127273</v>
      </c>
      <c r="O1019" s="139"/>
      <c r="P1019" s="132" t="s">
        <v>49</v>
      </c>
      <c r="Q1019" s="141" t="s">
        <v>50</v>
      </c>
      <c r="R1019" s="142">
        <f t="shared" si="16"/>
        <v>10.0000235714336</v>
      </c>
    </row>
    <row r="1020" ht="22.5" s="2" customFormat="1">
      <c r="A1020" s="119">
        <f>MAX($A$19:A1019)+1</f>
        <v>1002</v>
      </c>
      <c r="B1020" s="120" t="s">
        <v>41</v>
      </c>
      <c r="C1020" s="121" t="s">
        <v>1332</v>
      </c>
      <c r="D1020" s="121" t="s">
        <v>1351</v>
      </c>
      <c r="E1020" s="122" t="s">
        <v>1338</v>
      </c>
      <c r="F1020" s="123" t="s">
        <v>1334</v>
      </c>
      <c r="G1020" s="123" t="s">
        <v>1335</v>
      </c>
      <c r="H1020" s="123" t="s">
        <v>1357</v>
      </c>
      <c r="I1020" s="133" t="s">
        <v>327</v>
      </c>
      <c r="J1020" s="134">
        <v>1</v>
      </c>
      <c r="K1020" s="134">
        <v>6181818.18</v>
      </c>
      <c r="L1020" s="135">
        <v>6181818</v>
      </c>
      <c r="M1020" s="120" t="s">
        <v>229</v>
      </c>
      <c r="N1020" s="136">
        <v>618182</v>
      </c>
      <c r="O1020" s="139"/>
      <c r="P1020" s="132" t="s">
        <v>49</v>
      </c>
      <c r="Q1020" s="141" t="s">
        <v>50</v>
      </c>
      <c r="R1020" s="142">
        <f t="shared" si="16"/>
        <v>10.0000032352942</v>
      </c>
    </row>
    <row r="1021" ht="22.5" s="2" customFormat="1">
      <c r="A1021" s="119">
        <f>MAX($A$19:A1020)+1</f>
        <v>1003</v>
      </c>
      <c r="B1021" s="120" t="s">
        <v>41</v>
      </c>
      <c r="C1021" s="121" t="s">
        <v>1332</v>
      </c>
      <c r="D1021" s="121" t="s">
        <v>1351</v>
      </c>
      <c r="E1021" s="122" t="s">
        <v>1338</v>
      </c>
      <c r="F1021" s="123" t="s">
        <v>1334</v>
      </c>
      <c r="G1021" s="123" t="s">
        <v>1335</v>
      </c>
      <c r="H1021" s="123" t="s">
        <v>1358</v>
      </c>
      <c r="I1021" s="133" t="s">
        <v>327</v>
      </c>
      <c r="J1021" s="134">
        <v>1</v>
      </c>
      <c r="K1021" s="134">
        <v>5909090.91</v>
      </c>
      <c r="L1021" s="135">
        <v>5909091</v>
      </c>
      <c r="M1021" s="120" t="s">
        <v>229</v>
      </c>
      <c r="N1021" s="136">
        <v>590909</v>
      </c>
      <c r="O1021" s="139"/>
      <c r="P1021" s="132" t="s">
        <v>49</v>
      </c>
      <c r="Q1021" s="141" t="s">
        <v>50</v>
      </c>
      <c r="R1021" s="142">
        <f t="shared" si="16"/>
        <v>9.99999830769233</v>
      </c>
    </row>
    <row r="1022" ht="22.5" s="2" customFormat="1">
      <c r="A1022" s="119">
        <f>MAX($A$19:A1021)+1</f>
        <v>1004</v>
      </c>
      <c r="B1022" s="120" t="s">
        <v>41</v>
      </c>
      <c r="C1022" s="121" t="s">
        <v>1332</v>
      </c>
      <c r="D1022" s="121" t="s">
        <v>1351</v>
      </c>
      <c r="E1022" s="122" t="s">
        <v>1338</v>
      </c>
      <c r="F1022" s="123" t="s">
        <v>1334</v>
      </c>
      <c r="G1022" s="123" t="s">
        <v>1335</v>
      </c>
      <c r="H1022" s="123" t="s">
        <v>1359</v>
      </c>
      <c r="I1022" s="133" t="s">
        <v>1360</v>
      </c>
      <c r="J1022" s="134">
        <v>100</v>
      </c>
      <c r="K1022" s="134">
        <v>4181.82</v>
      </c>
      <c r="L1022" s="135">
        <v>418182</v>
      </c>
      <c r="M1022" s="120" t="s">
        <v>229</v>
      </c>
      <c r="N1022" s="136">
        <v>41818</v>
      </c>
      <c r="O1022" s="139"/>
      <c r="P1022" s="132" t="s">
        <v>49</v>
      </c>
      <c r="Q1022" s="141" t="s">
        <v>50</v>
      </c>
      <c r="R1022" s="142">
        <f t="shared" si="16"/>
        <v>9.99995217393384</v>
      </c>
    </row>
    <row r="1023" ht="22.5" s="2" customFormat="1">
      <c r="A1023" s="119">
        <f>MAX($A$19:A1022)+1</f>
        <v>1005</v>
      </c>
      <c r="B1023" s="120" t="s">
        <v>41</v>
      </c>
      <c r="C1023" s="121" t="s">
        <v>1332</v>
      </c>
      <c r="D1023" s="121" t="s">
        <v>1351</v>
      </c>
      <c r="E1023" s="122" t="s">
        <v>1338</v>
      </c>
      <c r="F1023" s="123" t="s">
        <v>1334</v>
      </c>
      <c r="G1023" s="123" t="s">
        <v>1335</v>
      </c>
      <c r="H1023" s="123" t="s">
        <v>1361</v>
      </c>
      <c r="I1023" s="133" t="s">
        <v>417</v>
      </c>
      <c r="J1023" s="134">
        <v>1</v>
      </c>
      <c r="K1023" s="134">
        <v>2636363.63</v>
      </c>
      <c r="L1023" s="135">
        <v>2636364</v>
      </c>
      <c r="M1023" s="120" t="s">
        <v>229</v>
      </c>
      <c r="N1023" s="136">
        <v>263636</v>
      </c>
      <c r="O1023" s="139"/>
      <c r="P1023" s="132" t="s">
        <v>49</v>
      </c>
      <c r="Q1023" s="141" t="s">
        <v>50</v>
      </c>
      <c r="R1023" s="142">
        <f t="shared" si="16"/>
        <v>9.9999848275883</v>
      </c>
    </row>
    <row r="1024" s="2" customFormat="1">
      <c r="A1024" s="119">
        <f>MAX($A$19:A1023)+1</f>
        <v>1006</v>
      </c>
      <c r="B1024" s="120" t="s">
        <v>41</v>
      </c>
      <c r="C1024" s="121" t="s">
        <v>92</v>
      </c>
      <c r="D1024" s="121" t="s">
        <v>1362</v>
      </c>
      <c r="E1024" s="122">
        <v>45226</v>
      </c>
      <c r="F1024" s="123" t="s">
        <v>1363</v>
      </c>
      <c r="G1024" s="123" t="s">
        <v>1364</v>
      </c>
      <c r="H1024" s="123" t="s">
        <v>1365</v>
      </c>
      <c r="I1024" s="133" t="s">
        <v>288</v>
      </c>
      <c r="J1024" s="134">
        <v>5510</v>
      </c>
      <c r="K1024" s="134">
        <v>3500</v>
      </c>
      <c r="L1024" s="135">
        <v>19285000</v>
      </c>
      <c r="M1024" s="120" t="s">
        <v>56</v>
      </c>
      <c r="N1024" s="136">
        <v>1542800</v>
      </c>
      <c r="O1024" s="139"/>
      <c r="P1024" s="132" t="s">
        <v>49</v>
      </c>
      <c r="Q1024" s="141" t="s">
        <v>50</v>
      </c>
      <c r="R1024" s="142">
        <f t="shared" si="16"/>
        <v>8</v>
      </c>
    </row>
    <row r="1025" s="2" customFormat="1">
      <c r="A1025" s="119">
        <f>MAX($A$19:A1024)+1</f>
        <v>1007</v>
      </c>
      <c r="B1025" s="120" t="s">
        <v>41</v>
      </c>
      <c r="C1025" s="121" t="s">
        <v>1366</v>
      </c>
      <c r="D1025" s="121" t="s">
        <v>1367</v>
      </c>
      <c r="E1025" s="122">
        <v>45225</v>
      </c>
      <c r="F1025" s="123" t="s">
        <v>1368</v>
      </c>
      <c r="G1025" s="123" t="s">
        <v>1369</v>
      </c>
      <c r="H1025" s="123" t="s">
        <v>1370</v>
      </c>
      <c r="I1025" s="133" t="s">
        <v>801</v>
      </c>
      <c r="J1025" s="134">
        <v>56</v>
      </c>
      <c r="K1025" s="134">
        <v>16558</v>
      </c>
      <c r="L1025" s="135">
        <v>927248</v>
      </c>
      <c r="M1025" s="120" t="s">
        <v>229</v>
      </c>
      <c r="N1025" s="136">
        <v>92725</v>
      </c>
      <c r="O1025" s="139"/>
      <c r="P1025" s="132" t="s">
        <v>49</v>
      </c>
      <c r="Q1025" s="141" t="s">
        <v>50</v>
      </c>
      <c r="R1025" s="142">
        <f t="shared" si="16"/>
        <v>10.0000215692026</v>
      </c>
    </row>
    <row r="1026" s="2" customFormat="1">
      <c r="A1026" s="119">
        <f>MAX($A$19:A1025)+1</f>
        <v>1008</v>
      </c>
      <c r="B1026" s="120" t="s">
        <v>41</v>
      </c>
      <c r="C1026" s="121" t="s">
        <v>92</v>
      </c>
      <c r="D1026" s="121" t="s">
        <v>1371</v>
      </c>
      <c r="E1026" s="122">
        <v>45229</v>
      </c>
      <c r="F1026" s="123" t="s">
        <v>1372</v>
      </c>
      <c r="G1026" s="123" t="s">
        <v>1373</v>
      </c>
      <c r="H1026" s="123" t="s">
        <v>1374</v>
      </c>
      <c r="I1026" s="133" t="s">
        <v>327</v>
      </c>
      <c r="J1026" s="134">
        <v>299</v>
      </c>
      <c r="K1026" s="134">
        <v>30350</v>
      </c>
      <c r="L1026" s="135">
        <v>9074650</v>
      </c>
      <c r="M1026" s="120" t="s">
        <v>56</v>
      </c>
      <c r="N1026" s="136">
        <v>725972</v>
      </c>
      <c r="O1026" s="139"/>
      <c r="P1026" s="132" t="s">
        <v>49</v>
      </c>
      <c r="Q1026" s="141" t="s">
        <v>50</v>
      </c>
      <c r="R1026" s="142">
        <f t="shared" si="16"/>
        <v>8</v>
      </c>
    </row>
    <row r="1027" ht="14.25" customHeight="1" s="2" customFormat="1">
      <c r="A1027" s="119">
        <f>MAX($A$19:A1026)+1</f>
        <v>1009</v>
      </c>
      <c r="B1027" s="120" t="s">
        <v>41</v>
      </c>
      <c r="C1027" s="121" t="s">
        <v>541</v>
      </c>
      <c r="D1027" s="121" t="s">
        <v>1375</v>
      </c>
      <c r="E1027" s="122" t="s">
        <v>1376</v>
      </c>
      <c r="F1027" s="123" t="s">
        <v>1377</v>
      </c>
      <c r="G1027" s="123" t="s">
        <v>1378</v>
      </c>
      <c r="H1027" s="123" t="s">
        <v>1379</v>
      </c>
      <c r="I1027" s="133" t="s">
        <v>776</v>
      </c>
      <c r="J1027" s="134">
        <v>2</v>
      </c>
      <c r="K1027" s="134">
        <v>4500000</v>
      </c>
      <c r="L1027" s="135">
        <v>9000000</v>
      </c>
      <c r="M1027" s="120" t="s">
        <v>56</v>
      </c>
      <c r="N1027" s="136">
        <v>720000</v>
      </c>
      <c r="O1027" s="139"/>
      <c r="P1027" s="132" t="s">
        <v>49</v>
      </c>
      <c r="Q1027" s="141" t="s">
        <v>50</v>
      </c>
      <c r="R1027" s="142">
        <f t="shared" si="16"/>
        <v>8</v>
      </c>
    </row>
    <row r="1028" ht="17.25" customHeight="1" s="2" customFormat="1">
      <c r="A1028" s="119">
        <f>MAX($A$19:A1027)+1</f>
        <v>1010</v>
      </c>
      <c r="B1028" s="120" t="s">
        <v>41</v>
      </c>
      <c r="C1028" s="121" t="s">
        <v>541</v>
      </c>
      <c r="D1028" s="121" t="s">
        <v>1375</v>
      </c>
      <c r="E1028" s="122" t="s">
        <v>1376</v>
      </c>
      <c r="F1028" s="123" t="s">
        <v>1377</v>
      </c>
      <c r="G1028" s="123" t="s">
        <v>1378</v>
      </c>
      <c r="H1028" s="123" t="s">
        <v>1380</v>
      </c>
      <c r="I1028" s="133" t="s">
        <v>776</v>
      </c>
      <c r="J1028" s="134">
        <v>2</v>
      </c>
      <c r="K1028" s="134">
        <v>4300000</v>
      </c>
      <c r="L1028" s="135">
        <v>8600000</v>
      </c>
      <c r="M1028" s="120" t="s">
        <v>56</v>
      </c>
      <c r="N1028" s="136">
        <v>688000</v>
      </c>
      <c r="O1028" s="139"/>
      <c r="P1028" s="132" t="s">
        <v>49</v>
      </c>
      <c r="Q1028" s="141" t="s">
        <v>50</v>
      </c>
      <c r="R1028" s="142">
        <f t="shared" si="16"/>
        <v>8</v>
      </c>
    </row>
    <row r="1029" s="2" customFormat="1">
      <c r="A1029" s="119">
        <f>MAX($A$19:A1028)+1</f>
        <v>1011</v>
      </c>
      <c r="B1029" s="120" t="s">
        <v>41</v>
      </c>
      <c r="C1029" s="121" t="s">
        <v>1381</v>
      </c>
      <c r="D1029" s="121" t="s">
        <v>1382</v>
      </c>
      <c r="E1029" s="122">
        <v>45217</v>
      </c>
      <c r="F1029" s="123" t="s">
        <v>1383</v>
      </c>
      <c r="G1029" s="123" t="s">
        <v>1384</v>
      </c>
      <c r="H1029" s="123" t="s">
        <v>1385</v>
      </c>
      <c r="I1029" s="133" t="s">
        <v>98</v>
      </c>
      <c r="J1029" s="134">
        <v>1</v>
      </c>
      <c r="K1029" s="134">
        <v>2000000</v>
      </c>
      <c r="L1029" s="135">
        <v>2000000</v>
      </c>
      <c r="M1029" s="120" t="s">
        <v>56</v>
      </c>
      <c r="N1029" s="136">
        <v>160000</v>
      </c>
      <c r="O1029" s="139"/>
      <c r="P1029" s="132" t="s">
        <v>49</v>
      </c>
      <c r="Q1029" s="141" t="s">
        <v>50</v>
      </c>
      <c r="R1029" s="142">
        <f t="shared" si="16"/>
        <v>8</v>
      </c>
    </row>
    <row r="1030" s="2" customFormat="1">
      <c r="A1030" s="119">
        <f>MAX($A$19:A1029)+1</f>
        <v>1012</v>
      </c>
      <c r="B1030" s="120" t="s">
        <v>41</v>
      </c>
      <c r="C1030" s="121" t="s">
        <v>1386</v>
      </c>
      <c r="D1030" s="121" t="s">
        <v>1387</v>
      </c>
      <c r="E1030" s="122" t="s">
        <v>783</v>
      </c>
      <c r="F1030" s="123" t="s">
        <v>1388</v>
      </c>
      <c r="G1030" s="123" t="s">
        <v>1389</v>
      </c>
      <c r="H1030" s="123" t="s">
        <v>1390</v>
      </c>
      <c r="I1030" s="133" t="s">
        <v>303</v>
      </c>
      <c r="J1030" s="134">
        <v>1254</v>
      </c>
      <c r="K1030" s="134">
        <v>56500</v>
      </c>
      <c r="L1030" s="135">
        <v>70851000</v>
      </c>
      <c r="M1030" s="120" t="s">
        <v>229</v>
      </c>
      <c r="N1030" s="136">
        <v>7085100</v>
      </c>
      <c r="O1030" s="139"/>
      <c r="P1030" s="132" t="s">
        <v>49</v>
      </c>
      <c r="Q1030" s="141" t="s">
        <v>50</v>
      </c>
      <c r="R1030" s="142">
        <f t="shared" si="16"/>
        <v>10</v>
      </c>
    </row>
    <row r="1031" s="2" customFormat="1">
      <c r="A1031" s="119">
        <f>MAX($A$19:A1030)+1</f>
        <v>1013</v>
      </c>
      <c r="B1031" s="120" t="s">
        <v>41</v>
      </c>
      <c r="C1031" s="121" t="s">
        <v>1386</v>
      </c>
      <c r="D1031" s="121" t="s">
        <v>1387</v>
      </c>
      <c r="E1031" s="122" t="s">
        <v>783</v>
      </c>
      <c r="F1031" s="123" t="s">
        <v>1388</v>
      </c>
      <c r="G1031" s="123" t="s">
        <v>1389</v>
      </c>
      <c r="H1031" s="123" t="s">
        <v>1391</v>
      </c>
      <c r="I1031" s="133" t="s">
        <v>303</v>
      </c>
      <c r="J1031" s="134">
        <v>418</v>
      </c>
      <c r="K1031" s="134">
        <v>57000</v>
      </c>
      <c r="L1031" s="135">
        <v>23826000</v>
      </c>
      <c r="M1031" s="120" t="s">
        <v>229</v>
      </c>
      <c r="N1031" s="136">
        <v>2382600</v>
      </c>
      <c r="O1031" s="139"/>
      <c r="P1031" s="132" t="s">
        <v>49</v>
      </c>
      <c r="Q1031" s="141" t="s">
        <v>50</v>
      </c>
      <c r="R1031" s="142">
        <f t="shared" si="16"/>
        <v>10</v>
      </c>
    </row>
    <row r="1032" s="2" customFormat="1">
      <c r="A1032" s="119">
        <f>MAX($A$19:A1031)+1</f>
        <v>1014</v>
      </c>
      <c r="B1032" s="120" t="s">
        <v>41</v>
      </c>
      <c r="C1032" s="121" t="s">
        <v>1303</v>
      </c>
      <c r="D1032" s="121" t="s">
        <v>1392</v>
      </c>
      <c r="E1032" s="122">
        <v>45230</v>
      </c>
      <c r="F1032" s="123" t="s">
        <v>1393</v>
      </c>
      <c r="G1032" s="123" t="s">
        <v>1394</v>
      </c>
      <c r="H1032" s="123" t="s">
        <v>1395</v>
      </c>
      <c r="I1032" s="133" t="s">
        <v>540</v>
      </c>
      <c r="J1032" s="134">
        <v>10023</v>
      </c>
      <c r="K1032" s="134">
        <v>11250</v>
      </c>
      <c r="L1032" s="135">
        <v>112758750</v>
      </c>
      <c r="M1032" s="120" t="s">
        <v>56</v>
      </c>
      <c r="N1032" s="136">
        <v>9020700</v>
      </c>
      <c r="O1032" s="139"/>
      <c r="P1032" s="132" t="s">
        <v>49</v>
      </c>
      <c r="Q1032" s="141" t="s">
        <v>50</v>
      </c>
      <c r="R1032" s="142">
        <f t="shared" si="16"/>
        <v>8</v>
      </c>
    </row>
    <row r="1033" ht="22.5" s="2" customFormat="1">
      <c r="A1033" s="119">
        <f>MAX($A$19:A1032)+1</f>
        <v>1015</v>
      </c>
      <c r="B1033" s="120" t="s">
        <v>41</v>
      </c>
      <c r="C1033" s="121" t="s">
        <v>1396</v>
      </c>
      <c r="D1033" s="121" t="s">
        <v>1397</v>
      </c>
      <c r="E1033" s="122" t="s">
        <v>117</v>
      </c>
      <c r="F1033" s="123" t="s">
        <v>1398</v>
      </c>
      <c r="G1033" s="123" t="s">
        <v>1399</v>
      </c>
      <c r="H1033" s="123" t="s">
        <v>1400</v>
      </c>
      <c r="I1033" s="133" t="s">
        <v>288</v>
      </c>
      <c r="J1033" s="134">
        <v>12564.4</v>
      </c>
      <c r="K1033" s="134">
        <v>24500</v>
      </c>
      <c r="L1033" s="135">
        <v>307827800</v>
      </c>
      <c r="M1033" s="120" t="s">
        <v>229</v>
      </c>
      <c r="N1033" s="136">
        <v>30782780</v>
      </c>
      <c r="O1033" s="139"/>
      <c r="P1033" s="132" t="s">
        <v>49</v>
      </c>
      <c r="Q1033" s="141" t="s">
        <v>50</v>
      </c>
      <c r="R1033" s="142">
        <f t="shared" si="16"/>
        <v>10</v>
      </c>
    </row>
    <row r="1034" ht="22.5" s="2" customFormat="1">
      <c r="A1034" s="119">
        <f>MAX($A$19:A1033)+1</f>
        <v>1016</v>
      </c>
      <c r="B1034" s="120" t="s">
        <v>41</v>
      </c>
      <c r="C1034" s="121" t="s">
        <v>1396</v>
      </c>
      <c r="D1034" s="121" t="s">
        <v>1397</v>
      </c>
      <c r="E1034" s="122" t="s">
        <v>117</v>
      </c>
      <c r="F1034" s="123" t="s">
        <v>1398</v>
      </c>
      <c r="G1034" s="123" t="s">
        <v>1399</v>
      </c>
      <c r="H1034" s="123" t="s">
        <v>1401</v>
      </c>
      <c r="I1034" s="133" t="s">
        <v>288</v>
      </c>
      <c r="J1034" s="134">
        <v>4860.6</v>
      </c>
      <c r="K1034" s="134">
        <v>23700</v>
      </c>
      <c r="L1034" s="135">
        <v>115196220</v>
      </c>
      <c r="M1034" s="120" t="s">
        <v>229</v>
      </c>
      <c r="N1034" s="136">
        <v>11519622</v>
      </c>
      <c r="O1034" s="139"/>
      <c r="P1034" s="132" t="s">
        <v>49</v>
      </c>
      <c r="Q1034" s="141" t="s">
        <v>50</v>
      </c>
      <c r="R1034" s="142">
        <f t="shared" si="16"/>
        <v>10</v>
      </c>
    </row>
    <row r="1035" ht="22.5" s="2" customFormat="1">
      <c r="A1035" s="119">
        <f>MAX($A$19:A1034)+1</f>
        <v>1017</v>
      </c>
      <c r="B1035" s="120" t="s">
        <v>41</v>
      </c>
      <c r="C1035" s="121" t="s">
        <v>1396</v>
      </c>
      <c r="D1035" s="121" t="s">
        <v>1402</v>
      </c>
      <c r="E1035" s="122">
        <v>45230</v>
      </c>
      <c r="F1035" s="123" t="s">
        <v>1398</v>
      </c>
      <c r="G1035" s="123" t="s">
        <v>1399</v>
      </c>
      <c r="H1035" s="123" t="s">
        <v>1403</v>
      </c>
      <c r="I1035" s="133" t="s">
        <v>288</v>
      </c>
      <c r="J1035" s="134">
        <v>1139.2</v>
      </c>
      <c r="K1035" s="134">
        <v>30000</v>
      </c>
      <c r="L1035" s="135">
        <v>34176000</v>
      </c>
      <c r="M1035" s="120" t="s">
        <v>229</v>
      </c>
      <c r="N1035" s="136">
        <v>3417600</v>
      </c>
      <c r="O1035" s="139"/>
      <c r="P1035" s="132" t="s">
        <v>49</v>
      </c>
      <c r="Q1035" s="141" t="s">
        <v>50</v>
      </c>
      <c r="R1035" s="142">
        <f t="shared" si="16"/>
        <v>10</v>
      </c>
    </row>
    <row r="1036" s="2" customFormat="1">
      <c r="A1036" s="119">
        <f>MAX($A$19:A1035)+1</f>
        <v>1018</v>
      </c>
      <c r="B1036" s="120" t="s">
        <v>41</v>
      </c>
      <c r="C1036" s="121" t="s">
        <v>1404</v>
      </c>
      <c r="D1036" s="121" t="s">
        <v>1405</v>
      </c>
      <c r="E1036" s="122" t="s">
        <v>109</v>
      </c>
      <c r="F1036" s="123" t="s">
        <v>1406</v>
      </c>
      <c r="G1036" s="123" t="s">
        <v>1407</v>
      </c>
      <c r="H1036" s="123" t="s">
        <v>1408</v>
      </c>
      <c r="I1036" s="133" t="s">
        <v>540</v>
      </c>
      <c r="J1036" s="134">
        <v>58100</v>
      </c>
      <c r="K1036" s="134">
        <v>510</v>
      </c>
      <c r="L1036" s="135">
        <v>29631000</v>
      </c>
      <c r="M1036" s="120" t="s">
        <v>56</v>
      </c>
      <c r="N1036" s="136">
        <v>2370480</v>
      </c>
      <c r="O1036" s="139"/>
      <c r="P1036" s="132" t="s">
        <v>49</v>
      </c>
      <c r="Q1036" s="141" t="s">
        <v>50</v>
      </c>
      <c r="R1036" s="142">
        <f t="shared" si="16"/>
        <v>8</v>
      </c>
    </row>
    <row r="1037" s="2" customFormat="1">
      <c r="A1037" s="119">
        <f>MAX($A$19:A1036)+1</f>
        <v>1019</v>
      </c>
      <c r="B1037" s="120" t="s">
        <v>41</v>
      </c>
      <c r="C1037" s="121" t="s">
        <v>1404</v>
      </c>
      <c r="D1037" s="121" t="s">
        <v>1405</v>
      </c>
      <c r="E1037" s="122" t="s">
        <v>109</v>
      </c>
      <c r="F1037" s="123" t="s">
        <v>1406</v>
      </c>
      <c r="G1037" s="123" t="s">
        <v>1407</v>
      </c>
      <c r="H1037" s="123" t="s">
        <v>1409</v>
      </c>
      <c r="I1037" s="133" t="s">
        <v>540</v>
      </c>
      <c r="J1037" s="134">
        <v>2724</v>
      </c>
      <c r="K1037" s="134">
        <v>450</v>
      </c>
      <c r="L1037" s="135">
        <v>1225800</v>
      </c>
      <c r="M1037" s="120" t="s">
        <v>56</v>
      </c>
      <c r="N1037" s="136">
        <v>98064</v>
      </c>
      <c r="O1037" s="139"/>
      <c r="P1037" s="132" t="s">
        <v>49</v>
      </c>
      <c r="Q1037" s="141" t="s">
        <v>50</v>
      </c>
      <c r="R1037" s="142">
        <f t="shared" si="16"/>
        <v>8</v>
      </c>
    </row>
    <row r="1038" ht="22.5" s="2" customFormat="1">
      <c r="A1038" s="119">
        <f>MAX($A$19:A1037)+1</f>
        <v>1020</v>
      </c>
      <c r="B1038" s="120" t="s">
        <v>41</v>
      </c>
      <c r="C1038" s="121" t="s">
        <v>1410</v>
      </c>
      <c r="D1038" s="121" t="s">
        <v>1411</v>
      </c>
      <c r="E1038" s="122" t="s">
        <v>1412</v>
      </c>
      <c r="F1038" s="123" t="s">
        <v>1413</v>
      </c>
      <c r="G1038" s="123" t="s">
        <v>1414</v>
      </c>
      <c r="H1038" s="123" t="s">
        <v>1415</v>
      </c>
      <c r="I1038" s="133" t="s">
        <v>552</v>
      </c>
      <c r="J1038" s="134">
        <v>2</v>
      </c>
      <c r="K1038" s="134">
        <v>3500000</v>
      </c>
      <c r="L1038" s="135">
        <v>7000000</v>
      </c>
      <c r="M1038" s="120" t="s">
        <v>56</v>
      </c>
      <c r="N1038" s="136">
        <v>560000</v>
      </c>
      <c r="O1038" s="139"/>
      <c r="P1038" s="132" t="s">
        <v>49</v>
      </c>
      <c r="Q1038" s="141" t="s">
        <v>50</v>
      </c>
      <c r="R1038" s="142">
        <f t="shared" si="16"/>
        <v>8</v>
      </c>
    </row>
    <row r="1039" ht="22.5" s="2" customFormat="1">
      <c r="A1039" s="119">
        <f>MAX($A$19:A1038)+1</f>
        <v>1021</v>
      </c>
      <c r="B1039" s="120" t="s">
        <v>41</v>
      </c>
      <c r="C1039" s="121" t="s">
        <v>1410</v>
      </c>
      <c r="D1039" s="121" t="s">
        <v>1411</v>
      </c>
      <c r="E1039" s="122" t="s">
        <v>1412</v>
      </c>
      <c r="F1039" s="123" t="s">
        <v>1413</v>
      </c>
      <c r="G1039" s="123" t="s">
        <v>1414</v>
      </c>
      <c r="H1039" s="123" t="s">
        <v>1416</v>
      </c>
      <c r="I1039" s="133" t="s">
        <v>552</v>
      </c>
      <c r="J1039" s="134">
        <v>2</v>
      </c>
      <c r="K1039" s="134">
        <v>5150000</v>
      </c>
      <c r="L1039" s="135">
        <v>10300000</v>
      </c>
      <c r="M1039" s="120" t="s">
        <v>56</v>
      </c>
      <c r="N1039" s="136">
        <v>824000</v>
      </c>
      <c r="O1039" s="139"/>
      <c r="P1039" s="132" t="s">
        <v>49</v>
      </c>
      <c r="Q1039" s="141" t="s">
        <v>50</v>
      </c>
      <c r="R1039" s="142">
        <f t="shared" si="16"/>
        <v>8</v>
      </c>
    </row>
    <row r="1040" s="2" customFormat="1">
      <c r="A1040" s="119">
        <f>MAX($A$19:A1039)+1</f>
        <v>1022</v>
      </c>
      <c r="B1040" s="120" t="s">
        <v>41</v>
      </c>
      <c r="C1040" s="121" t="s">
        <v>1417</v>
      </c>
      <c r="D1040" s="121" t="s">
        <v>1418</v>
      </c>
      <c r="E1040" s="122" t="s">
        <v>94</v>
      </c>
      <c r="F1040" s="123" t="s">
        <v>1419</v>
      </c>
      <c r="G1040" s="123" t="s">
        <v>1420</v>
      </c>
      <c r="H1040" s="123" t="s">
        <v>1421</v>
      </c>
      <c r="I1040" s="133" t="s">
        <v>288</v>
      </c>
      <c r="J1040" s="134">
        <v>378</v>
      </c>
      <c r="K1040" s="134">
        <v>129000</v>
      </c>
      <c r="L1040" s="135">
        <v>48762000</v>
      </c>
      <c r="M1040" s="120" t="s">
        <v>229</v>
      </c>
      <c r="N1040" s="136">
        <v>4876200</v>
      </c>
      <c r="O1040" s="139"/>
      <c r="P1040" s="132" t="s">
        <v>49</v>
      </c>
      <c r="Q1040" s="141" t="s">
        <v>50</v>
      </c>
      <c r="R1040" s="142">
        <f t="shared" si="16"/>
        <v>10</v>
      </c>
    </row>
    <row r="1041" s="2" customFormat="1">
      <c r="A1041" s="119">
        <f>MAX($A$19:A1040)+1</f>
        <v>1023</v>
      </c>
      <c r="B1041" s="120" t="s">
        <v>41</v>
      </c>
      <c r="C1041" s="121" t="s">
        <v>1417</v>
      </c>
      <c r="D1041" s="121" t="s">
        <v>1418</v>
      </c>
      <c r="E1041" s="122" t="s">
        <v>94</v>
      </c>
      <c r="F1041" s="123" t="s">
        <v>1419</v>
      </c>
      <c r="G1041" s="123" t="s">
        <v>1420</v>
      </c>
      <c r="H1041" s="123" t="s">
        <v>1422</v>
      </c>
      <c r="I1041" s="133" t="s">
        <v>288</v>
      </c>
      <c r="J1041" s="134">
        <v>121</v>
      </c>
      <c r="K1041" s="134">
        <v>211000</v>
      </c>
      <c r="L1041" s="135">
        <v>25531000</v>
      </c>
      <c r="M1041" s="120" t="s">
        <v>229</v>
      </c>
      <c r="N1041" s="136">
        <v>2553100</v>
      </c>
      <c r="O1041" s="139"/>
      <c r="P1041" s="132" t="s">
        <v>49</v>
      </c>
      <c r="Q1041" s="141" t="s">
        <v>50</v>
      </c>
      <c r="R1041" s="142">
        <f t="shared" si="16"/>
        <v>10</v>
      </c>
    </row>
    <row r="1042" s="2" customFormat="1">
      <c r="A1042" s="119">
        <f>MAX($A$19:A1041)+1</f>
        <v>1024</v>
      </c>
      <c r="B1042" s="120" t="s">
        <v>41</v>
      </c>
      <c r="C1042" s="121" t="s">
        <v>1417</v>
      </c>
      <c r="D1042" s="121" t="s">
        <v>1418</v>
      </c>
      <c r="E1042" s="122" t="s">
        <v>94</v>
      </c>
      <c r="F1042" s="123" t="s">
        <v>1419</v>
      </c>
      <c r="G1042" s="123" t="s">
        <v>1420</v>
      </c>
      <c r="H1042" s="123" t="s">
        <v>1423</v>
      </c>
      <c r="I1042" s="133" t="s">
        <v>288</v>
      </c>
      <c r="J1042" s="134">
        <v>101</v>
      </c>
      <c r="K1042" s="134">
        <v>121000</v>
      </c>
      <c r="L1042" s="135">
        <v>12221000</v>
      </c>
      <c r="M1042" s="120" t="s">
        <v>229</v>
      </c>
      <c r="N1042" s="136">
        <v>1222100</v>
      </c>
      <c r="O1042" s="139"/>
      <c r="P1042" s="132" t="s">
        <v>49</v>
      </c>
      <c r="Q1042" s="141" t="s">
        <v>50</v>
      </c>
      <c r="R1042" s="142">
        <f t="shared" si="16"/>
        <v>10</v>
      </c>
    </row>
    <row r="1043" s="2" customFormat="1">
      <c r="A1043" s="119">
        <f>MAX($A$19:A1042)+1</f>
        <v>1025</v>
      </c>
      <c r="B1043" s="120" t="s">
        <v>41</v>
      </c>
      <c r="C1043" s="121" t="s">
        <v>1417</v>
      </c>
      <c r="D1043" s="121" t="s">
        <v>1418</v>
      </c>
      <c r="E1043" s="122" t="s">
        <v>94</v>
      </c>
      <c r="F1043" s="123" t="s">
        <v>1419</v>
      </c>
      <c r="G1043" s="123" t="s">
        <v>1420</v>
      </c>
      <c r="H1043" s="123" t="s">
        <v>1424</v>
      </c>
      <c r="I1043" s="133" t="s">
        <v>288</v>
      </c>
      <c r="J1043" s="134">
        <v>97</v>
      </c>
      <c r="K1043" s="134">
        <v>221000</v>
      </c>
      <c r="L1043" s="135">
        <v>21437000</v>
      </c>
      <c r="M1043" s="120" t="s">
        <v>229</v>
      </c>
      <c r="N1043" s="136">
        <v>2143700</v>
      </c>
      <c r="O1043" s="139"/>
      <c r="P1043" s="132" t="s">
        <v>49</v>
      </c>
      <c r="Q1043" s="141" t="s">
        <v>50</v>
      </c>
      <c r="R1043" s="142">
        <f t="shared" si="16"/>
        <v>10</v>
      </c>
    </row>
    <row r="1044" s="2" customFormat="1">
      <c r="A1044" s="119">
        <f>MAX($A$19:A1043)+1</f>
        <v>1026</v>
      </c>
      <c r="B1044" s="120" t="s">
        <v>41</v>
      </c>
      <c r="C1044" s="121" t="s">
        <v>1417</v>
      </c>
      <c r="D1044" s="121" t="s">
        <v>1418</v>
      </c>
      <c r="E1044" s="122" t="s">
        <v>94</v>
      </c>
      <c r="F1044" s="123" t="s">
        <v>1419</v>
      </c>
      <c r="G1044" s="123" t="s">
        <v>1420</v>
      </c>
      <c r="H1044" s="123" t="s">
        <v>1425</v>
      </c>
      <c r="I1044" s="133" t="s">
        <v>288</v>
      </c>
      <c r="J1044" s="134">
        <v>98</v>
      </c>
      <c r="K1044" s="134">
        <v>195000</v>
      </c>
      <c r="L1044" s="135">
        <v>19110000</v>
      </c>
      <c r="M1044" s="120" t="s">
        <v>229</v>
      </c>
      <c r="N1044" s="136">
        <v>1911000</v>
      </c>
      <c r="O1044" s="139"/>
      <c r="P1044" s="132" t="s">
        <v>49</v>
      </c>
      <c r="Q1044" s="141" t="s">
        <v>50</v>
      </c>
      <c r="R1044" s="142">
        <f t="shared" si="16"/>
        <v>10</v>
      </c>
    </row>
    <row r="1045" s="2" customFormat="1">
      <c r="A1045" s="119">
        <f>MAX($A$19:A1044)+1</f>
        <v>1027</v>
      </c>
      <c r="B1045" s="120" t="s">
        <v>41</v>
      </c>
      <c r="C1045" s="121" t="s">
        <v>1417</v>
      </c>
      <c r="D1045" s="121" t="s">
        <v>1426</v>
      </c>
      <c r="E1045" s="122" t="s">
        <v>1412</v>
      </c>
      <c r="F1045" s="123" t="s">
        <v>1419</v>
      </c>
      <c r="G1045" s="123" t="s">
        <v>1420</v>
      </c>
      <c r="H1045" s="123" t="s">
        <v>1427</v>
      </c>
      <c r="I1045" s="133" t="s">
        <v>288</v>
      </c>
      <c r="J1045" s="134">
        <v>58</v>
      </c>
      <c r="K1045" s="134">
        <v>121000</v>
      </c>
      <c r="L1045" s="135">
        <v>7018000</v>
      </c>
      <c r="M1045" s="120" t="s">
        <v>229</v>
      </c>
      <c r="N1045" s="136">
        <v>701800</v>
      </c>
      <c r="O1045" s="139"/>
      <c r="P1045" s="132" t="s">
        <v>49</v>
      </c>
      <c r="Q1045" s="141" t="s">
        <v>50</v>
      </c>
      <c r="R1045" s="142">
        <f t="shared" si="16"/>
        <v>10</v>
      </c>
    </row>
    <row r="1046" s="2" customFormat="1">
      <c r="A1046" s="119">
        <f>MAX($A$19:A1045)+1</f>
        <v>1028</v>
      </c>
      <c r="B1046" s="120" t="s">
        <v>41</v>
      </c>
      <c r="C1046" s="121" t="s">
        <v>1417</v>
      </c>
      <c r="D1046" s="121" t="s">
        <v>1426</v>
      </c>
      <c r="E1046" s="122" t="s">
        <v>1412</v>
      </c>
      <c r="F1046" s="123" t="s">
        <v>1419</v>
      </c>
      <c r="G1046" s="123" t="s">
        <v>1420</v>
      </c>
      <c r="H1046" s="123" t="s">
        <v>1428</v>
      </c>
      <c r="I1046" s="133" t="s">
        <v>288</v>
      </c>
      <c r="J1046" s="134">
        <v>31.69</v>
      </c>
      <c r="K1046" s="134">
        <v>100000</v>
      </c>
      <c r="L1046" s="135">
        <v>3169000</v>
      </c>
      <c r="M1046" s="120" t="s">
        <v>229</v>
      </c>
      <c r="N1046" s="136">
        <v>316900</v>
      </c>
      <c r="O1046" s="139"/>
      <c r="P1046" s="132" t="s">
        <v>49</v>
      </c>
      <c r="Q1046" s="141" t="s">
        <v>50</v>
      </c>
      <c r="R1046" s="142">
        <f t="shared" si="16"/>
        <v>10</v>
      </c>
    </row>
    <row r="1047" s="2" customFormat="1">
      <c r="A1047" s="119">
        <f>MAX($A$19:A1046)+1</f>
        <v>1029</v>
      </c>
      <c r="B1047" s="120" t="s">
        <v>41</v>
      </c>
      <c r="C1047" s="121" t="s">
        <v>1417</v>
      </c>
      <c r="D1047" s="121" t="s">
        <v>1426</v>
      </c>
      <c r="E1047" s="122" t="s">
        <v>1412</v>
      </c>
      <c r="F1047" s="123" t="s">
        <v>1419</v>
      </c>
      <c r="G1047" s="123" t="s">
        <v>1420</v>
      </c>
      <c r="H1047" s="123" t="s">
        <v>1429</v>
      </c>
      <c r="I1047" s="133" t="s">
        <v>288</v>
      </c>
      <c r="J1047" s="134">
        <v>1672</v>
      </c>
      <c r="K1047" s="134">
        <v>71000</v>
      </c>
      <c r="L1047" s="135">
        <v>118712000</v>
      </c>
      <c r="M1047" s="120" t="s">
        <v>229</v>
      </c>
      <c r="N1047" s="136">
        <v>11871200</v>
      </c>
      <c r="O1047" s="139"/>
      <c r="P1047" s="132" t="s">
        <v>49</v>
      </c>
      <c r="Q1047" s="141" t="s">
        <v>50</v>
      </c>
      <c r="R1047" s="142">
        <f t="shared" si="16"/>
        <v>10</v>
      </c>
    </row>
    <row r="1048" s="2" customFormat="1">
      <c r="A1048" s="119">
        <f>MAX($A$19:A1047)+1</f>
        <v>1030</v>
      </c>
      <c r="B1048" s="120" t="s">
        <v>41</v>
      </c>
      <c r="C1048" s="121" t="s">
        <v>1417</v>
      </c>
      <c r="D1048" s="121" t="s">
        <v>1430</v>
      </c>
      <c r="E1048" s="122">
        <v>45218</v>
      </c>
      <c r="F1048" s="123" t="s">
        <v>1419</v>
      </c>
      <c r="G1048" s="123" t="s">
        <v>1420</v>
      </c>
      <c r="H1048" s="123" t="s">
        <v>1431</v>
      </c>
      <c r="I1048" s="133" t="s">
        <v>288</v>
      </c>
      <c r="J1048" s="134">
        <v>10</v>
      </c>
      <c r="K1048" s="134">
        <v>104000</v>
      </c>
      <c r="L1048" s="135">
        <v>1040000</v>
      </c>
      <c r="M1048" s="120" t="s">
        <v>229</v>
      </c>
      <c r="N1048" s="136">
        <v>104000</v>
      </c>
      <c r="O1048" s="139"/>
      <c r="P1048" s="132" t="s">
        <v>49</v>
      </c>
      <c r="Q1048" s="141" t="s">
        <v>50</v>
      </c>
      <c r="R1048" s="142">
        <f t="shared" si="16"/>
        <v>10</v>
      </c>
    </row>
    <row r="1049" s="2" customFormat="1">
      <c r="A1049" s="119">
        <f>MAX($A$19:A1048)+1</f>
        <v>1031</v>
      </c>
      <c r="B1049" s="120" t="s">
        <v>41</v>
      </c>
      <c r="C1049" s="121" t="s">
        <v>1417</v>
      </c>
      <c r="D1049" s="121" t="s">
        <v>1432</v>
      </c>
      <c r="E1049" s="122" t="s">
        <v>1433</v>
      </c>
      <c r="F1049" s="123" t="s">
        <v>1419</v>
      </c>
      <c r="G1049" s="123" t="s">
        <v>1420</v>
      </c>
      <c r="H1049" s="123" t="s">
        <v>1434</v>
      </c>
      <c r="I1049" s="133" t="s">
        <v>288</v>
      </c>
      <c r="J1049" s="134">
        <v>200</v>
      </c>
      <c r="K1049" s="134">
        <v>55000</v>
      </c>
      <c r="L1049" s="135">
        <v>11000000</v>
      </c>
      <c r="M1049" s="120" t="s">
        <v>229</v>
      </c>
      <c r="N1049" s="136">
        <v>1100000</v>
      </c>
      <c r="O1049" s="139"/>
      <c r="P1049" s="132" t="s">
        <v>49</v>
      </c>
      <c r="Q1049" s="141" t="s">
        <v>50</v>
      </c>
      <c r="R1049" s="142">
        <f t="shared" si="16"/>
        <v>10</v>
      </c>
    </row>
    <row r="1050" s="2" customFormat="1">
      <c r="A1050" s="119">
        <f>MAX($A$19:A1049)+1</f>
        <v>1032</v>
      </c>
      <c r="B1050" s="120" t="s">
        <v>41</v>
      </c>
      <c r="C1050" s="121" t="s">
        <v>1417</v>
      </c>
      <c r="D1050" s="121" t="s">
        <v>1432</v>
      </c>
      <c r="E1050" s="122" t="s">
        <v>1433</v>
      </c>
      <c r="F1050" s="123" t="s">
        <v>1419</v>
      </c>
      <c r="G1050" s="123" t="s">
        <v>1420</v>
      </c>
      <c r="H1050" s="123" t="s">
        <v>1435</v>
      </c>
      <c r="I1050" s="133" t="s">
        <v>288</v>
      </c>
      <c r="J1050" s="134">
        <v>20</v>
      </c>
      <c r="K1050" s="134">
        <v>396000</v>
      </c>
      <c r="L1050" s="135">
        <v>7920000</v>
      </c>
      <c r="M1050" s="120" t="s">
        <v>229</v>
      </c>
      <c r="N1050" s="136">
        <v>792000</v>
      </c>
      <c r="O1050" s="139"/>
      <c r="P1050" s="132" t="s">
        <v>49</v>
      </c>
      <c r="Q1050" s="141" t="s">
        <v>50</v>
      </c>
      <c r="R1050" s="142">
        <f t="shared" si="16"/>
        <v>10</v>
      </c>
    </row>
    <row r="1051" s="2" customFormat="1">
      <c r="A1051" s="119">
        <f>MAX($A$19:A1050)+1</f>
        <v>1033</v>
      </c>
      <c r="B1051" s="120" t="s">
        <v>41</v>
      </c>
      <c r="C1051" s="121" t="s">
        <v>1417</v>
      </c>
      <c r="D1051" s="121" t="s">
        <v>1432</v>
      </c>
      <c r="E1051" s="122" t="s">
        <v>1433</v>
      </c>
      <c r="F1051" s="123" t="s">
        <v>1419</v>
      </c>
      <c r="G1051" s="123" t="s">
        <v>1420</v>
      </c>
      <c r="H1051" s="123" t="s">
        <v>1436</v>
      </c>
      <c r="I1051" s="133" t="s">
        <v>288</v>
      </c>
      <c r="J1051" s="134">
        <v>100</v>
      </c>
      <c r="K1051" s="134">
        <v>129800</v>
      </c>
      <c r="L1051" s="135">
        <v>12980000</v>
      </c>
      <c r="M1051" s="120" t="s">
        <v>229</v>
      </c>
      <c r="N1051" s="136">
        <v>1298000</v>
      </c>
      <c r="O1051" s="139"/>
      <c r="P1051" s="132" t="s">
        <v>49</v>
      </c>
      <c r="Q1051" s="141" t="s">
        <v>50</v>
      </c>
      <c r="R1051" s="142">
        <f t="shared" si="16"/>
        <v>10</v>
      </c>
    </row>
    <row r="1052" s="2" customFormat="1">
      <c r="A1052" s="119">
        <f>MAX($A$19:A1051)+1</f>
        <v>1034</v>
      </c>
      <c r="B1052" s="120" t="s">
        <v>41</v>
      </c>
      <c r="C1052" s="121" t="s">
        <v>1417</v>
      </c>
      <c r="D1052" s="121" t="s">
        <v>1432</v>
      </c>
      <c r="E1052" s="122" t="s">
        <v>1433</v>
      </c>
      <c r="F1052" s="123" t="s">
        <v>1419</v>
      </c>
      <c r="G1052" s="123" t="s">
        <v>1420</v>
      </c>
      <c r="H1052" s="123" t="s">
        <v>1437</v>
      </c>
      <c r="I1052" s="133" t="s">
        <v>288</v>
      </c>
      <c r="J1052" s="134">
        <v>50</v>
      </c>
      <c r="K1052" s="134">
        <v>33000</v>
      </c>
      <c r="L1052" s="135">
        <v>1650000</v>
      </c>
      <c r="M1052" s="120" t="s">
        <v>229</v>
      </c>
      <c r="N1052" s="136">
        <v>165000</v>
      </c>
      <c r="O1052" s="139"/>
      <c r="P1052" s="132" t="s">
        <v>49</v>
      </c>
      <c r="Q1052" s="141" t="s">
        <v>50</v>
      </c>
      <c r="R1052" s="142">
        <f ref="R1052:R1115" t="shared" si="17">N1052/L1052*100</f>
        <v>10</v>
      </c>
    </row>
    <row r="1053" s="2" customFormat="1">
      <c r="A1053" s="119">
        <f>MAX($A$19:A1052)+1</f>
        <v>1035</v>
      </c>
      <c r="B1053" s="120" t="s">
        <v>41</v>
      </c>
      <c r="C1053" s="121" t="s">
        <v>1417</v>
      </c>
      <c r="D1053" s="121" t="s">
        <v>1432</v>
      </c>
      <c r="E1053" s="122" t="s">
        <v>1433</v>
      </c>
      <c r="F1053" s="123" t="s">
        <v>1419</v>
      </c>
      <c r="G1053" s="123" t="s">
        <v>1420</v>
      </c>
      <c r="H1053" s="123" t="s">
        <v>1438</v>
      </c>
      <c r="I1053" s="133" t="s">
        <v>288</v>
      </c>
      <c r="J1053" s="134">
        <v>25</v>
      </c>
      <c r="K1053" s="134">
        <v>405000</v>
      </c>
      <c r="L1053" s="135">
        <v>10125000</v>
      </c>
      <c r="M1053" s="120" t="s">
        <v>229</v>
      </c>
      <c r="N1053" s="136">
        <v>1012500</v>
      </c>
      <c r="O1053" s="139"/>
      <c r="P1053" s="132" t="s">
        <v>49</v>
      </c>
      <c r="Q1053" s="141" t="s">
        <v>50</v>
      </c>
      <c r="R1053" s="142">
        <f t="shared" si="17"/>
        <v>10</v>
      </c>
    </row>
    <row r="1054" s="2" customFormat="1">
      <c r="A1054" s="119">
        <f>MAX($A$19:A1053)+1</f>
        <v>1036</v>
      </c>
      <c r="B1054" s="120" t="s">
        <v>41</v>
      </c>
      <c r="C1054" s="121" t="s">
        <v>1417</v>
      </c>
      <c r="D1054" s="121" t="s">
        <v>1439</v>
      </c>
      <c r="E1054" s="122" t="s">
        <v>529</v>
      </c>
      <c r="F1054" s="123" t="s">
        <v>1419</v>
      </c>
      <c r="G1054" s="123" t="s">
        <v>1420</v>
      </c>
      <c r="H1054" s="123" t="s">
        <v>1422</v>
      </c>
      <c r="I1054" s="133" t="s">
        <v>288</v>
      </c>
      <c r="J1054" s="134">
        <v>125</v>
      </c>
      <c r="K1054" s="134">
        <v>211000</v>
      </c>
      <c r="L1054" s="135">
        <v>26375000</v>
      </c>
      <c r="M1054" s="120" t="s">
        <v>229</v>
      </c>
      <c r="N1054" s="136">
        <v>2637500</v>
      </c>
      <c r="O1054" s="139"/>
      <c r="P1054" s="132" t="s">
        <v>49</v>
      </c>
      <c r="Q1054" s="141" t="s">
        <v>50</v>
      </c>
      <c r="R1054" s="142">
        <f t="shared" si="17"/>
        <v>10</v>
      </c>
    </row>
    <row r="1055" s="2" customFormat="1">
      <c r="A1055" s="119">
        <f>MAX($A$19:A1054)+1</f>
        <v>1037</v>
      </c>
      <c r="B1055" s="120" t="s">
        <v>41</v>
      </c>
      <c r="C1055" s="121" t="s">
        <v>1417</v>
      </c>
      <c r="D1055" s="121" t="s">
        <v>1439</v>
      </c>
      <c r="E1055" s="122" t="s">
        <v>529</v>
      </c>
      <c r="F1055" s="123" t="s">
        <v>1419</v>
      </c>
      <c r="G1055" s="123" t="s">
        <v>1420</v>
      </c>
      <c r="H1055" s="123" t="s">
        <v>1423</v>
      </c>
      <c r="I1055" s="133" t="s">
        <v>288</v>
      </c>
      <c r="J1055" s="134">
        <v>225</v>
      </c>
      <c r="K1055" s="134">
        <v>121000</v>
      </c>
      <c r="L1055" s="135">
        <v>27225000</v>
      </c>
      <c r="M1055" s="120" t="s">
        <v>229</v>
      </c>
      <c r="N1055" s="136">
        <v>2722500</v>
      </c>
      <c r="O1055" s="139"/>
      <c r="P1055" s="132" t="s">
        <v>49</v>
      </c>
      <c r="Q1055" s="141" t="s">
        <v>50</v>
      </c>
      <c r="R1055" s="142">
        <f t="shared" si="17"/>
        <v>10</v>
      </c>
    </row>
    <row r="1056" s="2" customFormat="1">
      <c r="A1056" s="119">
        <f>MAX($A$19:A1055)+1</f>
        <v>1038</v>
      </c>
      <c r="B1056" s="120" t="s">
        <v>41</v>
      </c>
      <c r="C1056" s="121" t="s">
        <v>1440</v>
      </c>
      <c r="D1056" s="121" t="s">
        <v>56</v>
      </c>
      <c r="E1056" s="122">
        <v>45227</v>
      </c>
      <c r="F1056" s="123" t="s">
        <v>1441</v>
      </c>
      <c r="G1056" s="123" t="s">
        <v>1442</v>
      </c>
      <c r="H1056" s="123" t="s">
        <v>1443</v>
      </c>
      <c r="I1056" s="133" t="s">
        <v>288</v>
      </c>
      <c r="J1056" s="134">
        <v>100000</v>
      </c>
      <c r="K1056" s="134">
        <v>26000</v>
      </c>
      <c r="L1056" s="135">
        <v>2600000000</v>
      </c>
      <c r="M1056" s="120" t="s">
        <v>229</v>
      </c>
      <c r="N1056" s="136">
        <v>260000000</v>
      </c>
      <c r="O1056" s="139"/>
      <c r="P1056" s="132" t="s">
        <v>49</v>
      </c>
      <c r="Q1056" s="141" t="s">
        <v>50</v>
      </c>
      <c r="R1056" s="142">
        <f t="shared" si="17"/>
        <v>10</v>
      </c>
    </row>
    <row r="1057" s="2" customFormat="1">
      <c r="A1057" s="119">
        <f>MAX($A$19:A1056)+1</f>
        <v>1039</v>
      </c>
      <c r="B1057" s="120" t="s">
        <v>41</v>
      </c>
      <c r="C1057" s="121" t="s">
        <v>1444</v>
      </c>
      <c r="D1057" s="121" t="s">
        <v>1445</v>
      </c>
      <c r="E1057" s="122">
        <v>45209</v>
      </c>
      <c r="F1057" s="123" t="s">
        <v>1446</v>
      </c>
      <c r="G1057" s="123" t="s">
        <v>1447</v>
      </c>
      <c r="H1057" s="123" t="s">
        <v>1448</v>
      </c>
      <c r="I1057" s="133" t="s">
        <v>801</v>
      </c>
      <c r="J1057" s="134">
        <v>290</v>
      </c>
      <c r="K1057" s="134">
        <v>77500</v>
      </c>
      <c r="L1057" s="135">
        <v>22475000</v>
      </c>
      <c r="M1057" s="120" t="s">
        <v>229</v>
      </c>
      <c r="N1057" s="136">
        <v>2247500</v>
      </c>
      <c r="O1057" s="139"/>
      <c r="P1057" s="132" t="s">
        <v>49</v>
      </c>
      <c r="Q1057" s="141" t="s">
        <v>50</v>
      </c>
      <c r="R1057" s="142">
        <f t="shared" si="17"/>
        <v>10</v>
      </c>
    </row>
    <row r="1058" s="2" customFormat="1">
      <c r="A1058" s="119">
        <f>MAX($A$19:A1057)+1</f>
        <v>1040</v>
      </c>
      <c r="B1058" s="120" t="s">
        <v>41</v>
      </c>
      <c r="C1058" s="121" t="s">
        <v>535</v>
      </c>
      <c r="D1058" s="121" t="s">
        <v>1449</v>
      </c>
      <c r="E1058" s="122" t="s">
        <v>686</v>
      </c>
      <c r="F1058" s="123" t="s">
        <v>1450</v>
      </c>
      <c r="G1058" s="123" t="s">
        <v>1451</v>
      </c>
      <c r="H1058" s="123" t="s">
        <v>1452</v>
      </c>
      <c r="I1058" s="133" t="s">
        <v>552</v>
      </c>
      <c r="J1058" s="134">
        <v>1</v>
      </c>
      <c r="K1058" s="134">
        <v>6750000</v>
      </c>
      <c r="L1058" s="135">
        <v>6750000</v>
      </c>
      <c r="M1058" s="120" t="s">
        <v>229</v>
      </c>
      <c r="N1058" s="136">
        <v>675000</v>
      </c>
      <c r="O1058" s="139"/>
      <c r="P1058" s="132" t="s">
        <v>49</v>
      </c>
      <c r="Q1058" s="141" t="s">
        <v>50</v>
      </c>
      <c r="R1058" s="142">
        <f t="shared" si="17"/>
        <v>10</v>
      </c>
    </row>
    <row r="1059" s="2" customFormat="1">
      <c r="A1059" s="119">
        <f>MAX($A$19:A1058)+1</f>
        <v>1041</v>
      </c>
      <c r="B1059" s="120" t="s">
        <v>41</v>
      </c>
      <c r="C1059" s="121" t="s">
        <v>535</v>
      </c>
      <c r="D1059" s="121" t="s">
        <v>1449</v>
      </c>
      <c r="E1059" s="122" t="s">
        <v>686</v>
      </c>
      <c r="F1059" s="123" t="s">
        <v>1450</v>
      </c>
      <c r="G1059" s="123" t="s">
        <v>1451</v>
      </c>
      <c r="H1059" s="123" t="s">
        <v>1453</v>
      </c>
      <c r="I1059" s="133" t="s">
        <v>552</v>
      </c>
      <c r="J1059" s="134">
        <v>1</v>
      </c>
      <c r="K1059" s="134">
        <v>6200000</v>
      </c>
      <c r="L1059" s="135">
        <v>6200000</v>
      </c>
      <c r="M1059" s="120" t="s">
        <v>229</v>
      </c>
      <c r="N1059" s="136">
        <v>620000</v>
      </c>
      <c r="O1059" s="139"/>
      <c r="P1059" s="132" t="s">
        <v>49</v>
      </c>
      <c r="Q1059" s="141" t="s">
        <v>50</v>
      </c>
      <c r="R1059" s="142">
        <f t="shared" si="17"/>
        <v>10</v>
      </c>
    </row>
    <row r="1060" s="2" customFormat="1">
      <c r="A1060" s="119">
        <f>MAX($A$19:A1059)+1</f>
        <v>1042</v>
      </c>
      <c r="B1060" s="120" t="s">
        <v>41</v>
      </c>
      <c r="C1060" s="121" t="s">
        <v>535</v>
      </c>
      <c r="D1060" s="121" t="s">
        <v>1449</v>
      </c>
      <c r="E1060" s="122" t="s">
        <v>686</v>
      </c>
      <c r="F1060" s="123" t="s">
        <v>1450</v>
      </c>
      <c r="G1060" s="123" t="s">
        <v>1451</v>
      </c>
      <c r="H1060" s="123" t="s">
        <v>1454</v>
      </c>
      <c r="I1060" s="133" t="s">
        <v>552</v>
      </c>
      <c r="J1060" s="134">
        <v>1</v>
      </c>
      <c r="K1060" s="134">
        <v>6680000</v>
      </c>
      <c r="L1060" s="135">
        <v>6680000</v>
      </c>
      <c r="M1060" s="120" t="s">
        <v>229</v>
      </c>
      <c r="N1060" s="136">
        <v>668000</v>
      </c>
      <c r="O1060" s="139"/>
      <c r="P1060" s="132" t="s">
        <v>49</v>
      </c>
      <c r="Q1060" s="141" t="s">
        <v>50</v>
      </c>
      <c r="R1060" s="142">
        <f t="shared" si="17"/>
        <v>10</v>
      </c>
    </row>
    <row r="1061" s="2" customFormat="1">
      <c r="A1061" s="119">
        <f>MAX($A$19:A1060)+1</f>
        <v>1043</v>
      </c>
      <c r="B1061" s="120" t="s">
        <v>41</v>
      </c>
      <c r="C1061" s="121" t="s">
        <v>535</v>
      </c>
      <c r="D1061" s="121" t="s">
        <v>1449</v>
      </c>
      <c r="E1061" s="122" t="s">
        <v>686</v>
      </c>
      <c r="F1061" s="123" t="s">
        <v>1450</v>
      </c>
      <c r="G1061" s="123" t="s">
        <v>1451</v>
      </c>
      <c r="H1061" s="123" t="s">
        <v>1455</v>
      </c>
      <c r="I1061" s="133" t="s">
        <v>552</v>
      </c>
      <c r="J1061" s="134">
        <v>1</v>
      </c>
      <c r="K1061" s="134">
        <v>1600000</v>
      </c>
      <c r="L1061" s="135">
        <v>1600000</v>
      </c>
      <c r="M1061" s="120" t="s">
        <v>229</v>
      </c>
      <c r="N1061" s="136">
        <v>160000</v>
      </c>
      <c r="O1061" s="139"/>
      <c r="P1061" s="132" t="s">
        <v>49</v>
      </c>
      <c r="Q1061" s="141" t="s">
        <v>50</v>
      </c>
      <c r="R1061" s="142">
        <f t="shared" si="17"/>
        <v>10</v>
      </c>
    </row>
    <row r="1062" ht="22.5" s="2" customFormat="1">
      <c r="A1062" s="119">
        <f>MAX($A$19:A1061)+1</f>
        <v>1044</v>
      </c>
      <c r="B1062" s="120" t="s">
        <v>41</v>
      </c>
      <c r="C1062" s="121" t="s">
        <v>535</v>
      </c>
      <c r="D1062" s="121" t="s">
        <v>1449</v>
      </c>
      <c r="E1062" s="122" t="s">
        <v>686</v>
      </c>
      <c r="F1062" s="123" t="s">
        <v>1450</v>
      </c>
      <c r="G1062" s="123" t="s">
        <v>1451</v>
      </c>
      <c r="H1062" s="123" t="s">
        <v>1456</v>
      </c>
      <c r="I1062" s="133" t="s">
        <v>552</v>
      </c>
      <c r="J1062" s="134">
        <v>1</v>
      </c>
      <c r="K1062" s="134">
        <v>4000000</v>
      </c>
      <c r="L1062" s="135">
        <v>4000000</v>
      </c>
      <c r="M1062" s="120" t="s">
        <v>229</v>
      </c>
      <c r="N1062" s="136">
        <v>400000</v>
      </c>
      <c r="O1062" s="139"/>
      <c r="P1062" s="132" t="s">
        <v>49</v>
      </c>
      <c r="Q1062" s="141" t="s">
        <v>50</v>
      </c>
      <c r="R1062" s="142">
        <f t="shared" si="17"/>
        <v>10</v>
      </c>
    </row>
    <row r="1063" ht="22.5" s="2" customFormat="1">
      <c r="A1063" s="119">
        <f>MAX($A$19:A1062)+1</f>
        <v>1045</v>
      </c>
      <c r="B1063" s="120" t="s">
        <v>41</v>
      </c>
      <c r="C1063" s="121" t="s">
        <v>535</v>
      </c>
      <c r="D1063" s="121" t="s">
        <v>1449</v>
      </c>
      <c r="E1063" s="122" t="s">
        <v>686</v>
      </c>
      <c r="F1063" s="123" t="s">
        <v>1450</v>
      </c>
      <c r="G1063" s="123" t="s">
        <v>1451</v>
      </c>
      <c r="H1063" s="123" t="s">
        <v>1457</v>
      </c>
      <c r="I1063" s="133" t="s">
        <v>557</v>
      </c>
      <c r="J1063" s="134">
        <v>10</v>
      </c>
      <c r="K1063" s="134">
        <v>400000</v>
      </c>
      <c r="L1063" s="135">
        <v>4000000</v>
      </c>
      <c r="M1063" s="120" t="s">
        <v>229</v>
      </c>
      <c r="N1063" s="136">
        <v>400000</v>
      </c>
      <c r="O1063" s="139"/>
      <c r="P1063" s="132" t="s">
        <v>49</v>
      </c>
      <c r="Q1063" s="141" t="s">
        <v>50</v>
      </c>
      <c r="R1063" s="142">
        <f t="shared" si="17"/>
        <v>10</v>
      </c>
    </row>
    <row r="1064" s="2" customFormat="1">
      <c r="A1064" s="119">
        <f>MAX($A$19:A1063)+1</f>
        <v>1046</v>
      </c>
      <c r="B1064" s="120" t="s">
        <v>41</v>
      </c>
      <c r="C1064" s="121" t="s">
        <v>535</v>
      </c>
      <c r="D1064" s="121" t="s">
        <v>1449</v>
      </c>
      <c r="E1064" s="122" t="s">
        <v>686</v>
      </c>
      <c r="F1064" s="123" t="s">
        <v>1450</v>
      </c>
      <c r="G1064" s="123" t="s">
        <v>1451</v>
      </c>
      <c r="H1064" s="123" t="s">
        <v>1458</v>
      </c>
      <c r="I1064" s="133" t="s">
        <v>557</v>
      </c>
      <c r="J1064" s="134">
        <v>1</v>
      </c>
      <c r="K1064" s="134">
        <v>620000</v>
      </c>
      <c r="L1064" s="135">
        <v>620000</v>
      </c>
      <c r="M1064" s="120" t="s">
        <v>229</v>
      </c>
      <c r="N1064" s="136">
        <v>62000</v>
      </c>
      <c r="O1064" s="139"/>
      <c r="P1064" s="132" t="s">
        <v>49</v>
      </c>
      <c r="Q1064" s="141" t="s">
        <v>50</v>
      </c>
      <c r="R1064" s="142">
        <f t="shared" si="17"/>
        <v>10</v>
      </c>
    </row>
    <row r="1065" s="2" customFormat="1">
      <c r="A1065" s="119">
        <f>MAX($A$19:A1064)+1</f>
        <v>1047</v>
      </c>
      <c r="B1065" s="120" t="s">
        <v>41</v>
      </c>
      <c r="C1065" s="121" t="s">
        <v>535</v>
      </c>
      <c r="D1065" s="121" t="s">
        <v>1449</v>
      </c>
      <c r="E1065" s="122" t="s">
        <v>686</v>
      </c>
      <c r="F1065" s="123" t="s">
        <v>1450</v>
      </c>
      <c r="G1065" s="123" t="s">
        <v>1451</v>
      </c>
      <c r="H1065" s="123" t="s">
        <v>1459</v>
      </c>
      <c r="I1065" s="133" t="s">
        <v>557</v>
      </c>
      <c r="J1065" s="134">
        <v>1</v>
      </c>
      <c r="K1065" s="134">
        <v>620000</v>
      </c>
      <c r="L1065" s="135">
        <v>620000</v>
      </c>
      <c r="M1065" s="120" t="s">
        <v>229</v>
      </c>
      <c r="N1065" s="136">
        <v>62000</v>
      </c>
      <c r="O1065" s="139"/>
      <c r="P1065" s="132" t="s">
        <v>49</v>
      </c>
      <c r="Q1065" s="141" t="s">
        <v>50</v>
      </c>
      <c r="R1065" s="142">
        <f t="shared" si="17"/>
        <v>10</v>
      </c>
    </row>
    <row r="1066" s="2" customFormat="1">
      <c r="A1066" s="119">
        <f>MAX($A$19:A1065)+1</f>
        <v>1048</v>
      </c>
      <c r="B1066" s="120" t="s">
        <v>41</v>
      </c>
      <c r="C1066" s="121" t="s">
        <v>535</v>
      </c>
      <c r="D1066" s="121" t="s">
        <v>1449</v>
      </c>
      <c r="E1066" s="122" t="s">
        <v>686</v>
      </c>
      <c r="F1066" s="123" t="s">
        <v>1450</v>
      </c>
      <c r="G1066" s="123" t="s">
        <v>1451</v>
      </c>
      <c r="H1066" s="123" t="s">
        <v>1460</v>
      </c>
      <c r="I1066" s="133" t="s">
        <v>557</v>
      </c>
      <c r="J1066" s="134">
        <v>1</v>
      </c>
      <c r="K1066" s="134">
        <v>590000</v>
      </c>
      <c r="L1066" s="135">
        <v>590000</v>
      </c>
      <c r="M1066" s="120" t="s">
        <v>229</v>
      </c>
      <c r="N1066" s="136">
        <v>59000</v>
      </c>
      <c r="O1066" s="139"/>
      <c r="P1066" s="132" t="s">
        <v>49</v>
      </c>
      <c r="Q1066" s="141" t="s">
        <v>50</v>
      </c>
      <c r="R1066" s="142">
        <f t="shared" si="17"/>
        <v>10</v>
      </c>
    </row>
    <row r="1067" s="2" customFormat="1">
      <c r="A1067" s="119">
        <f>MAX($A$19:A1066)+1</f>
        <v>1049</v>
      </c>
      <c r="B1067" s="120" t="s">
        <v>41</v>
      </c>
      <c r="C1067" s="121" t="s">
        <v>1461</v>
      </c>
      <c r="D1067" s="121" t="s">
        <v>1462</v>
      </c>
      <c r="E1067" s="122" t="s">
        <v>117</v>
      </c>
      <c r="F1067" s="123" t="s">
        <v>1463</v>
      </c>
      <c r="G1067" s="123" t="s">
        <v>1464</v>
      </c>
      <c r="H1067" s="123" t="s">
        <v>1465</v>
      </c>
      <c r="I1067" s="133" t="s">
        <v>557</v>
      </c>
      <c r="J1067" s="134">
        <v>76753</v>
      </c>
      <c r="K1067" s="134">
        <v>2000</v>
      </c>
      <c r="L1067" s="135">
        <v>153506000</v>
      </c>
      <c r="M1067" s="120" t="s">
        <v>56</v>
      </c>
      <c r="N1067" s="136">
        <v>12280480</v>
      </c>
      <c r="O1067" s="139"/>
      <c r="P1067" s="132" t="s">
        <v>49</v>
      </c>
      <c r="Q1067" s="141" t="s">
        <v>50</v>
      </c>
      <c r="R1067" s="142">
        <f t="shared" si="17"/>
        <v>8</v>
      </c>
    </row>
    <row r="1068" s="2" customFormat="1">
      <c r="A1068" s="119">
        <f>MAX($A$19:A1067)+1</f>
        <v>1050</v>
      </c>
      <c r="B1068" s="120" t="s">
        <v>41</v>
      </c>
      <c r="C1068" s="121" t="s">
        <v>1461</v>
      </c>
      <c r="D1068" s="121" t="s">
        <v>1462</v>
      </c>
      <c r="E1068" s="122" t="s">
        <v>117</v>
      </c>
      <c r="F1068" s="123" t="s">
        <v>1463</v>
      </c>
      <c r="G1068" s="123" t="s">
        <v>1464</v>
      </c>
      <c r="H1068" s="123" t="s">
        <v>1466</v>
      </c>
      <c r="I1068" s="133" t="s">
        <v>557</v>
      </c>
      <c r="J1068" s="134">
        <v>48793</v>
      </c>
      <c r="K1068" s="134">
        <v>1750</v>
      </c>
      <c r="L1068" s="135">
        <v>85387750</v>
      </c>
      <c r="M1068" s="120" t="s">
        <v>56</v>
      </c>
      <c r="N1068" s="136">
        <v>6831020</v>
      </c>
      <c r="O1068" s="139"/>
      <c r="P1068" s="132" t="s">
        <v>49</v>
      </c>
      <c r="Q1068" s="141" t="s">
        <v>50</v>
      </c>
      <c r="R1068" s="142">
        <f t="shared" si="17"/>
        <v>8</v>
      </c>
    </row>
    <row r="1069" s="2" customFormat="1">
      <c r="A1069" s="119">
        <f>MAX($A$19:A1068)+1</f>
        <v>1051</v>
      </c>
      <c r="B1069" s="120" t="s">
        <v>41</v>
      </c>
      <c r="C1069" s="121" t="s">
        <v>1461</v>
      </c>
      <c r="D1069" s="121" t="s">
        <v>1462</v>
      </c>
      <c r="E1069" s="122" t="s">
        <v>117</v>
      </c>
      <c r="F1069" s="123" t="s">
        <v>1463</v>
      </c>
      <c r="G1069" s="123" t="s">
        <v>1464</v>
      </c>
      <c r="H1069" s="123" t="s">
        <v>1467</v>
      </c>
      <c r="I1069" s="133" t="s">
        <v>557</v>
      </c>
      <c r="J1069" s="134">
        <v>8380</v>
      </c>
      <c r="K1069" s="134">
        <v>4400</v>
      </c>
      <c r="L1069" s="135">
        <v>36872000</v>
      </c>
      <c r="M1069" s="120" t="s">
        <v>56</v>
      </c>
      <c r="N1069" s="136">
        <v>2949760</v>
      </c>
      <c r="O1069" s="139"/>
      <c r="P1069" s="132" t="s">
        <v>49</v>
      </c>
      <c r="Q1069" s="141" t="s">
        <v>50</v>
      </c>
      <c r="R1069" s="142">
        <f t="shared" si="17"/>
        <v>8</v>
      </c>
    </row>
    <row r="1070" s="2" customFormat="1">
      <c r="A1070" s="119">
        <f>MAX($A$19:A1069)+1</f>
        <v>1052</v>
      </c>
      <c r="B1070" s="120" t="s">
        <v>41</v>
      </c>
      <c r="C1070" s="121" t="s">
        <v>1461</v>
      </c>
      <c r="D1070" s="121" t="s">
        <v>1462</v>
      </c>
      <c r="E1070" s="122" t="s">
        <v>117</v>
      </c>
      <c r="F1070" s="123" t="s">
        <v>1463</v>
      </c>
      <c r="G1070" s="123" t="s">
        <v>1464</v>
      </c>
      <c r="H1070" s="123" t="s">
        <v>1468</v>
      </c>
      <c r="I1070" s="133" t="s">
        <v>557</v>
      </c>
      <c r="J1070" s="134">
        <v>4981</v>
      </c>
      <c r="K1070" s="134">
        <v>4400</v>
      </c>
      <c r="L1070" s="135">
        <v>21916400</v>
      </c>
      <c r="M1070" s="120" t="s">
        <v>56</v>
      </c>
      <c r="N1070" s="136">
        <v>1753312</v>
      </c>
      <c r="O1070" s="139"/>
      <c r="P1070" s="132" t="s">
        <v>49</v>
      </c>
      <c r="Q1070" s="141" t="s">
        <v>50</v>
      </c>
      <c r="R1070" s="142">
        <f t="shared" si="17"/>
        <v>8</v>
      </c>
    </row>
    <row r="1071" s="2" customFormat="1">
      <c r="A1071" s="119">
        <f>MAX($A$19:A1070)+1</f>
        <v>1053</v>
      </c>
      <c r="B1071" s="120" t="s">
        <v>41</v>
      </c>
      <c r="C1071" s="121" t="s">
        <v>1461</v>
      </c>
      <c r="D1071" s="121" t="s">
        <v>1462</v>
      </c>
      <c r="E1071" s="122" t="s">
        <v>117</v>
      </c>
      <c r="F1071" s="123" t="s">
        <v>1463</v>
      </c>
      <c r="G1071" s="123" t="s">
        <v>1464</v>
      </c>
      <c r="H1071" s="123" t="s">
        <v>1469</v>
      </c>
      <c r="I1071" s="133" t="s">
        <v>557</v>
      </c>
      <c r="J1071" s="134">
        <v>2354</v>
      </c>
      <c r="K1071" s="134">
        <v>5890</v>
      </c>
      <c r="L1071" s="135">
        <v>13865060</v>
      </c>
      <c r="M1071" s="120" t="s">
        <v>56</v>
      </c>
      <c r="N1071" s="136">
        <v>1109205</v>
      </c>
      <c r="O1071" s="139"/>
      <c r="P1071" s="132" t="s">
        <v>49</v>
      </c>
      <c r="Q1071" s="141" t="s">
        <v>50</v>
      </c>
      <c r="R1071" s="142">
        <f t="shared" si="17"/>
        <v>8.00000144247483</v>
      </c>
    </row>
    <row r="1072" s="2" customFormat="1">
      <c r="A1072" s="119">
        <f>MAX($A$19:A1071)+1</f>
        <v>1054</v>
      </c>
      <c r="B1072" s="120" t="s">
        <v>41</v>
      </c>
      <c r="C1072" s="121" t="s">
        <v>1461</v>
      </c>
      <c r="D1072" s="121" t="s">
        <v>1462</v>
      </c>
      <c r="E1072" s="122" t="s">
        <v>117</v>
      </c>
      <c r="F1072" s="123" t="s">
        <v>1463</v>
      </c>
      <c r="G1072" s="123" t="s">
        <v>1464</v>
      </c>
      <c r="H1072" s="123" t="s">
        <v>1470</v>
      </c>
      <c r="I1072" s="133" t="s">
        <v>557</v>
      </c>
      <c r="J1072" s="134">
        <v>1408</v>
      </c>
      <c r="K1072" s="134">
        <v>5890</v>
      </c>
      <c r="L1072" s="135">
        <v>8293120</v>
      </c>
      <c r="M1072" s="120" t="s">
        <v>56</v>
      </c>
      <c r="N1072" s="136">
        <v>663450</v>
      </c>
      <c r="O1072" s="139"/>
      <c r="P1072" s="132" t="s">
        <v>49</v>
      </c>
      <c r="Q1072" s="141" t="s">
        <v>50</v>
      </c>
      <c r="R1072" s="142">
        <f t="shared" si="17"/>
        <v>8.0000048232752</v>
      </c>
    </row>
    <row r="1073" s="2" customFormat="1">
      <c r="A1073" s="119">
        <f>MAX($A$19:A1072)+1</f>
        <v>1055</v>
      </c>
      <c r="B1073" s="120" t="s">
        <v>41</v>
      </c>
      <c r="C1073" s="121" t="s">
        <v>1461</v>
      </c>
      <c r="D1073" s="121" t="s">
        <v>1462</v>
      </c>
      <c r="E1073" s="122" t="s">
        <v>117</v>
      </c>
      <c r="F1073" s="123" t="s">
        <v>1463</v>
      </c>
      <c r="G1073" s="123" t="s">
        <v>1464</v>
      </c>
      <c r="H1073" s="123" t="s">
        <v>1471</v>
      </c>
      <c r="I1073" s="133" t="s">
        <v>557</v>
      </c>
      <c r="J1073" s="134">
        <v>3649</v>
      </c>
      <c r="K1073" s="134">
        <v>5890</v>
      </c>
      <c r="L1073" s="135">
        <v>21492610</v>
      </c>
      <c r="M1073" s="120" t="s">
        <v>56</v>
      </c>
      <c r="N1073" s="136">
        <v>1719409</v>
      </c>
      <c r="O1073" s="139"/>
      <c r="P1073" s="132" t="s">
        <v>49</v>
      </c>
      <c r="Q1073" s="141" t="s">
        <v>50</v>
      </c>
      <c r="R1073" s="142">
        <f t="shared" si="17"/>
        <v>8.00000093055241</v>
      </c>
    </row>
    <row r="1074" s="2" customFormat="1">
      <c r="A1074" s="119">
        <f>MAX($A$19:A1073)+1</f>
        <v>1056</v>
      </c>
      <c r="B1074" s="120" t="s">
        <v>41</v>
      </c>
      <c r="C1074" s="121" t="s">
        <v>1461</v>
      </c>
      <c r="D1074" s="121" t="s">
        <v>1462</v>
      </c>
      <c r="E1074" s="122" t="s">
        <v>117</v>
      </c>
      <c r="F1074" s="123" t="s">
        <v>1463</v>
      </c>
      <c r="G1074" s="123" t="s">
        <v>1464</v>
      </c>
      <c r="H1074" s="123" t="s">
        <v>1472</v>
      </c>
      <c r="I1074" s="133" t="s">
        <v>557</v>
      </c>
      <c r="J1074" s="134">
        <v>1024</v>
      </c>
      <c r="K1074" s="134">
        <v>4910</v>
      </c>
      <c r="L1074" s="135">
        <v>5027840</v>
      </c>
      <c r="M1074" s="120" t="s">
        <v>56</v>
      </c>
      <c r="N1074" s="136">
        <v>402228</v>
      </c>
      <c r="O1074" s="139"/>
      <c r="P1074" s="132" t="s">
        <v>49</v>
      </c>
      <c r="Q1074" s="141" t="s">
        <v>50</v>
      </c>
      <c r="R1074" s="142">
        <f t="shared" si="17"/>
        <v>8.0000159114053</v>
      </c>
    </row>
    <row r="1075" s="2" customFormat="1">
      <c r="A1075" s="119">
        <f>MAX($A$19:A1074)+1</f>
        <v>1057</v>
      </c>
      <c r="B1075" s="120" t="s">
        <v>41</v>
      </c>
      <c r="C1075" s="121" t="s">
        <v>1461</v>
      </c>
      <c r="D1075" s="121" t="s">
        <v>1462</v>
      </c>
      <c r="E1075" s="122" t="s">
        <v>117</v>
      </c>
      <c r="F1075" s="123" t="s">
        <v>1463</v>
      </c>
      <c r="G1075" s="123" t="s">
        <v>1464</v>
      </c>
      <c r="H1075" s="123" t="s">
        <v>1473</v>
      </c>
      <c r="I1075" s="133" t="s">
        <v>557</v>
      </c>
      <c r="J1075" s="134">
        <v>3550</v>
      </c>
      <c r="K1075" s="134">
        <v>4910</v>
      </c>
      <c r="L1075" s="135">
        <v>17430500</v>
      </c>
      <c r="M1075" s="120" t="s">
        <v>56</v>
      </c>
      <c r="N1075" s="136">
        <v>1394438</v>
      </c>
      <c r="O1075" s="139"/>
      <c r="P1075" s="132" t="s">
        <v>49</v>
      </c>
      <c r="Q1075" s="141" t="s">
        <v>50</v>
      </c>
      <c r="R1075" s="142">
        <f t="shared" si="17"/>
        <v>7.99998852585984</v>
      </c>
    </row>
    <row r="1076" s="2" customFormat="1">
      <c r="A1076" s="119">
        <f>MAX($A$19:A1075)+1</f>
        <v>1058</v>
      </c>
      <c r="B1076" s="120" t="s">
        <v>41</v>
      </c>
      <c r="C1076" s="121" t="s">
        <v>1474</v>
      </c>
      <c r="D1076" s="121" t="s">
        <v>1475</v>
      </c>
      <c r="E1076" s="122" t="s">
        <v>109</v>
      </c>
      <c r="F1076" s="123" t="s">
        <v>1476</v>
      </c>
      <c r="G1076" s="123" t="s">
        <v>1477</v>
      </c>
      <c r="H1076" s="123" t="s">
        <v>1478</v>
      </c>
      <c r="I1076" s="133" t="s">
        <v>534</v>
      </c>
      <c r="J1076" s="134">
        <v>292000</v>
      </c>
      <c r="K1076" s="134">
        <v>415</v>
      </c>
      <c r="L1076" s="135">
        <v>121180000</v>
      </c>
      <c r="M1076" s="120" t="s">
        <v>56</v>
      </c>
      <c r="N1076" s="136">
        <v>9694400</v>
      </c>
      <c r="O1076" s="139"/>
      <c r="P1076" s="132" t="s">
        <v>49</v>
      </c>
      <c r="Q1076" s="141" t="s">
        <v>50</v>
      </c>
      <c r="R1076" s="142">
        <f t="shared" si="17"/>
        <v>8</v>
      </c>
    </row>
    <row r="1077" s="2" customFormat="1">
      <c r="A1077" s="119">
        <f>MAX($A$19:A1076)+1</f>
        <v>1059</v>
      </c>
      <c r="B1077" s="120" t="s">
        <v>41</v>
      </c>
      <c r="C1077" s="121" t="s">
        <v>1474</v>
      </c>
      <c r="D1077" s="121" t="s">
        <v>1475</v>
      </c>
      <c r="E1077" s="122" t="s">
        <v>109</v>
      </c>
      <c r="F1077" s="123" t="s">
        <v>1476</v>
      </c>
      <c r="G1077" s="123" t="s">
        <v>1477</v>
      </c>
      <c r="H1077" s="123" t="s">
        <v>1479</v>
      </c>
      <c r="I1077" s="133" t="s">
        <v>534</v>
      </c>
      <c r="J1077" s="134">
        <v>3750</v>
      </c>
      <c r="K1077" s="134">
        <v>500</v>
      </c>
      <c r="L1077" s="135">
        <v>1875000</v>
      </c>
      <c r="M1077" s="120" t="s">
        <v>56</v>
      </c>
      <c r="N1077" s="136">
        <v>150000</v>
      </c>
      <c r="O1077" s="139"/>
      <c r="P1077" s="132" t="s">
        <v>49</v>
      </c>
      <c r="Q1077" s="141" t="s">
        <v>50</v>
      </c>
      <c r="R1077" s="142">
        <f t="shared" si="17"/>
        <v>8</v>
      </c>
    </row>
    <row r="1078" s="2" customFormat="1">
      <c r="A1078" s="119">
        <f>MAX($A$19:A1077)+1</f>
        <v>1060</v>
      </c>
      <c r="B1078" s="120" t="s">
        <v>41</v>
      </c>
      <c r="C1078" s="121" t="s">
        <v>1474</v>
      </c>
      <c r="D1078" s="121" t="s">
        <v>1475</v>
      </c>
      <c r="E1078" s="122" t="s">
        <v>109</v>
      </c>
      <c r="F1078" s="123" t="s">
        <v>1476</v>
      </c>
      <c r="G1078" s="123" t="s">
        <v>1477</v>
      </c>
      <c r="H1078" s="123" t="s">
        <v>1480</v>
      </c>
      <c r="I1078" s="133" t="s">
        <v>534</v>
      </c>
      <c r="J1078" s="134">
        <v>222755</v>
      </c>
      <c r="K1078" s="134">
        <v>286</v>
      </c>
      <c r="L1078" s="135">
        <v>63707930</v>
      </c>
      <c r="M1078" s="120" t="s">
        <v>56</v>
      </c>
      <c r="N1078" s="136">
        <v>5096635</v>
      </c>
      <c r="O1078" s="139"/>
      <c r="P1078" s="132" t="s">
        <v>49</v>
      </c>
      <c r="Q1078" s="141" t="s">
        <v>50</v>
      </c>
      <c r="R1078" s="142">
        <f t="shared" si="17"/>
        <v>8.00000094179798</v>
      </c>
    </row>
    <row r="1079" s="2" customFormat="1">
      <c r="A1079" s="119">
        <f>MAX($A$19:A1078)+1</f>
        <v>1061</v>
      </c>
      <c r="B1079" s="120" t="s">
        <v>41</v>
      </c>
      <c r="C1079" s="121" t="s">
        <v>1474</v>
      </c>
      <c r="D1079" s="121" t="s">
        <v>1475</v>
      </c>
      <c r="E1079" s="122" t="s">
        <v>109</v>
      </c>
      <c r="F1079" s="123" t="s">
        <v>1476</v>
      </c>
      <c r="G1079" s="123" t="s">
        <v>1477</v>
      </c>
      <c r="H1079" s="123" t="s">
        <v>1481</v>
      </c>
      <c r="I1079" s="133" t="s">
        <v>534</v>
      </c>
      <c r="J1079" s="134">
        <v>113227</v>
      </c>
      <c r="K1079" s="134">
        <v>445</v>
      </c>
      <c r="L1079" s="135">
        <v>50386015</v>
      </c>
      <c r="M1079" s="120" t="s">
        <v>56</v>
      </c>
      <c r="N1079" s="136">
        <v>4030882</v>
      </c>
      <c r="O1079" s="139"/>
      <c r="P1079" s="132" t="s">
        <v>49</v>
      </c>
      <c r="Q1079" s="141" t="s">
        <v>50</v>
      </c>
      <c r="R1079" s="142">
        <f t="shared" si="17"/>
        <v>8.00000158774215</v>
      </c>
    </row>
    <row r="1080" s="2" customFormat="1">
      <c r="A1080" s="119">
        <f>MAX($A$19:A1079)+1</f>
        <v>1062</v>
      </c>
      <c r="B1080" s="120" t="s">
        <v>41</v>
      </c>
      <c r="C1080" s="121" t="s">
        <v>1474</v>
      </c>
      <c r="D1080" s="121" t="s">
        <v>1475</v>
      </c>
      <c r="E1080" s="122" t="s">
        <v>109</v>
      </c>
      <c r="F1080" s="123" t="s">
        <v>1476</v>
      </c>
      <c r="G1080" s="123" t="s">
        <v>1477</v>
      </c>
      <c r="H1080" s="123" t="s">
        <v>1482</v>
      </c>
      <c r="I1080" s="133" t="s">
        <v>534</v>
      </c>
      <c r="J1080" s="134">
        <v>21344</v>
      </c>
      <c r="K1080" s="134">
        <v>735</v>
      </c>
      <c r="L1080" s="135">
        <v>15687840</v>
      </c>
      <c r="M1080" s="120" t="s">
        <v>56</v>
      </c>
      <c r="N1080" s="136">
        <v>1255028</v>
      </c>
      <c r="O1080" s="139"/>
      <c r="P1080" s="132" t="s">
        <v>49</v>
      </c>
      <c r="Q1080" s="141" t="s">
        <v>50</v>
      </c>
      <c r="R1080" s="142">
        <f t="shared" si="17"/>
        <v>8.00000509949107</v>
      </c>
    </row>
    <row r="1081" s="2" customFormat="1">
      <c r="A1081" s="119">
        <f>MAX($A$19:A1080)+1</f>
        <v>1063</v>
      </c>
      <c r="B1081" s="120" t="s">
        <v>41</v>
      </c>
      <c r="C1081" s="121" t="s">
        <v>1474</v>
      </c>
      <c r="D1081" s="121" t="s">
        <v>1475</v>
      </c>
      <c r="E1081" s="122" t="s">
        <v>109</v>
      </c>
      <c r="F1081" s="123" t="s">
        <v>1476</v>
      </c>
      <c r="G1081" s="123" t="s">
        <v>1477</v>
      </c>
      <c r="H1081" s="123" t="s">
        <v>1483</v>
      </c>
      <c r="I1081" s="133" t="s">
        <v>534</v>
      </c>
      <c r="J1081" s="134">
        <v>24400</v>
      </c>
      <c r="K1081" s="134">
        <v>415</v>
      </c>
      <c r="L1081" s="135">
        <v>10126000</v>
      </c>
      <c r="M1081" s="120" t="s">
        <v>56</v>
      </c>
      <c r="N1081" s="136">
        <v>810080</v>
      </c>
      <c r="O1081" s="139"/>
      <c r="P1081" s="132" t="s">
        <v>49</v>
      </c>
      <c r="Q1081" s="141" t="s">
        <v>50</v>
      </c>
      <c r="R1081" s="142">
        <f t="shared" si="17"/>
        <v>8</v>
      </c>
    </row>
    <row r="1082" s="2" customFormat="1">
      <c r="A1082" s="119">
        <f>MAX($A$19:A1081)+1</f>
        <v>1064</v>
      </c>
      <c r="B1082" s="120" t="s">
        <v>41</v>
      </c>
      <c r="C1082" s="121" t="s">
        <v>1474</v>
      </c>
      <c r="D1082" s="121" t="s">
        <v>1475</v>
      </c>
      <c r="E1082" s="122" t="s">
        <v>109</v>
      </c>
      <c r="F1082" s="123" t="s">
        <v>1476</v>
      </c>
      <c r="G1082" s="123" t="s">
        <v>1477</v>
      </c>
      <c r="H1082" s="123" t="s">
        <v>1484</v>
      </c>
      <c r="I1082" s="133" t="s">
        <v>534</v>
      </c>
      <c r="J1082" s="134">
        <v>14958</v>
      </c>
      <c r="K1082" s="134">
        <v>1750</v>
      </c>
      <c r="L1082" s="135">
        <v>26176500</v>
      </c>
      <c r="M1082" s="120" t="s">
        <v>56</v>
      </c>
      <c r="N1082" s="136">
        <v>2094120</v>
      </c>
      <c r="O1082" s="139"/>
      <c r="P1082" s="132" t="s">
        <v>49</v>
      </c>
      <c r="Q1082" s="141" t="s">
        <v>50</v>
      </c>
      <c r="R1082" s="142">
        <f t="shared" si="17"/>
        <v>8</v>
      </c>
    </row>
    <row r="1083" s="2" customFormat="1">
      <c r="A1083" s="119">
        <f>MAX($A$19:A1082)+1</f>
        <v>1065</v>
      </c>
      <c r="B1083" s="120" t="s">
        <v>41</v>
      </c>
      <c r="C1083" s="121" t="s">
        <v>1474</v>
      </c>
      <c r="D1083" s="121" t="s">
        <v>1475</v>
      </c>
      <c r="E1083" s="122" t="s">
        <v>109</v>
      </c>
      <c r="F1083" s="123" t="s">
        <v>1476</v>
      </c>
      <c r="G1083" s="123" t="s">
        <v>1477</v>
      </c>
      <c r="H1083" s="123" t="s">
        <v>1485</v>
      </c>
      <c r="I1083" s="133" t="s">
        <v>534</v>
      </c>
      <c r="J1083" s="134">
        <v>17538</v>
      </c>
      <c r="K1083" s="134">
        <v>490</v>
      </c>
      <c r="L1083" s="135">
        <v>8593620</v>
      </c>
      <c r="M1083" s="120" t="s">
        <v>56</v>
      </c>
      <c r="N1083" s="136">
        <v>687490</v>
      </c>
      <c r="O1083" s="139"/>
      <c r="P1083" s="132" t="s">
        <v>49</v>
      </c>
      <c r="Q1083" s="141" t="s">
        <v>50</v>
      </c>
      <c r="R1083" s="142">
        <f t="shared" si="17"/>
        <v>8.00000465461587</v>
      </c>
    </row>
    <row r="1084" s="2" customFormat="1">
      <c r="A1084" s="119">
        <f>MAX($A$19:A1083)+1</f>
        <v>1066</v>
      </c>
      <c r="B1084" s="120" t="s">
        <v>41</v>
      </c>
      <c r="C1084" s="121" t="s">
        <v>1474</v>
      </c>
      <c r="D1084" s="121" t="s">
        <v>1475</v>
      </c>
      <c r="E1084" s="122" t="s">
        <v>109</v>
      </c>
      <c r="F1084" s="123" t="s">
        <v>1476</v>
      </c>
      <c r="G1084" s="123" t="s">
        <v>1477</v>
      </c>
      <c r="H1084" s="123" t="s">
        <v>1486</v>
      </c>
      <c r="I1084" s="133" t="s">
        <v>534</v>
      </c>
      <c r="J1084" s="134">
        <v>13719</v>
      </c>
      <c r="K1084" s="134">
        <v>260</v>
      </c>
      <c r="L1084" s="135">
        <v>3566940</v>
      </c>
      <c r="M1084" s="120" t="s">
        <v>56</v>
      </c>
      <c r="N1084" s="136">
        <v>285356</v>
      </c>
      <c r="O1084" s="139"/>
      <c r="P1084" s="132" t="s">
        <v>49</v>
      </c>
      <c r="Q1084" s="141" t="s">
        <v>50</v>
      </c>
      <c r="R1084" s="142">
        <f t="shared" si="17"/>
        <v>8.00002242818775</v>
      </c>
    </row>
    <row r="1085" s="2" customFormat="1">
      <c r="A1085" s="119">
        <f>MAX($A$19:A1084)+1</f>
        <v>1067</v>
      </c>
      <c r="B1085" s="120" t="s">
        <v>41</v>
      </c>
      <c r="C1085" s="121" t="s">
        <v>1474</v>
      </c>
      <c r="D1085" s="121" t="s">
        <v>1475</v>
      </c>
      <c r="E1085" s="122" t="s">
        <v>109</v>
      </c>
      <c r="F1085" s="123" t="s">
        <v>1476</v>
      </c>
      <c r="G1085" s="123" t="s">
        <v>1477</v>
      </c>
      <c r="H1085" s="123" t="s">
        <v>1487</v>
      </c>
      <c r="I1085" s="133" t="s">
        <v>534</v>
      </c>
      <c r="J1085" s="134">
        <v>21167</v>
      </c>
      <c r="K1085" s="134">
        <v>410</v>
      </c>
      <c r="L1085" s="135">
        <v>8678470</v>
      </c>
      <c r="M1085" s="120" t="s">
        <v>56</v>
      </c>
      <c r="N1085" s="136">
        <v>694278</v>
      </c>
      <c r="O1085" s="139"/>
      <c r="P1085" s="132" t="s">
        <v>49</v>
      </c>
      <c r="Q1085" s="141" t="s">
        <v>50</v>
      </c>
      <c r="R1085" s="142">
        <f t="shared" si="17"/>
        <v>8.00000460910737</v>
      </c>
    </row>
    <row r="1086" s="2" customFormat="1">
      <c r="A1086" s="119">
        <f>MAX($A$19:A1085)+1</f>
        <v>1068</v>
      </c>
      <c r="B1086" s="120" t="s">
        <v>41</v>
      </c>
      <c r="C1086" s="121" t="s">
        <v>1474</v>
      </c>
      <c r="D1086" s="121" t="s">
        <v>1475</v>
      </c>
      <c r="E1086" s="122" t="s">
        <v>109</v>
      </c>
      <c r="F1086" s="123" t="s">
        <v>1476</v>
      </c>
      <c r="G1086" s="123" t="s">
        <v>1477</v>
      </c>
      <c r="H1086" s="123" t="s">
        <v>1488</v>
      </c>
      <c r="I1086" s="133" t="s">
        <v>534</v>
      </c>
      <c r="J1086" s="134">
        <v>50171</v>
      </c>
      <c r="K1086" s="134">
        <v>750</v>
      </c>
      <c r="L1086" s="135">
        <v>37628250</v>
      </c>
      <c r="M1086" s="120" t="s">
        <v>56</v>
      </c>
      <c r="N1086" s="136">
        <v>3010260</v>
      </c>
      <c r="O1086" s="139"/>
      <c r="P1086" s="132" t="s">
        <v>49</v>
      </c>
      <c r="Q1086" s="141" t="s">
        <v>50</v>
      </c>
      <c r="R1086" s="142">
        <f t="shared" si="17"/>
        <v>8</v>
      </c>
    </row>
    <row r="1087" s="2" customFormat="1">
      <c r="A1087" s="119">
        <f>MAX($A$19:A1086)+1</f>
        <v>1069</v>
      </c>
      <c r="B1087" s="120" t="s">
        <v>41</v>
      </c>
      <c r="C1087" s="121" t="s">
        <v>1474</v>
      </c>
      <c r="D1087" s="121" t="s">
        <v>1475</v>
      </c>
      <c r="E1087" s="122" t="s">
        <v>109</v>
      </c>
      <c r="F1087" s="123" t="s">
        <v>1476</v>
      </c>
      <c r="G1087" s="123" t="s">
        <v>1477</v>
      </c>
      <c r="H1087" s="123" t="s">
        <v>1489</v>
      </c>
      <c r="I1087" s="133" t="s">
        <v>534</v>
      </c>
      <c r="J1087" s="134">
        <v>50121</v>
      </c>
      <c r="K1087" s="134">
        <v>445</v>
      </c>
      <c r="L1087" s="135">
        <v>22303845</v>
      </c>
      <c r="M1087" s="120" t="s">
        <v>56</v>
      </c>
      <c r="N1087" s="136">
        <v>1784304</v>
      </c>
      <c r="O1087" s="139"/>
      <c r="P1087" s="132" t="s">
        <v>49</v>
      </c>
      <c r="Q1087" s="141" t="s">
        <v>50</v>
      </c>
      <c r="R1087" s="142">
        <f t="shared" si="17"/>
        <v>7.99998385928525</v>
      </c>
    </row>
    <row r="1088" s="2" customFormat="1">
      <c r="A1088" s="119">
        <f>MAX($A$19:A1087)+1</f>
        <v>1070</v>
      </c>
      <c r="B1088" s="120" t="s">
        <v>41</v>
      </c>
      <c r="C1088" s="121" t="s">
        <v>1474</v>
      </c>
      <c r="D1088" s="121" t="s">
        <v>1490</v>
      </c>
      <c r="E1088" s="122" t="s">
        <v>109</v>
      </c>
      <c r="F1088" s="123" t="s">
        <v>1476</v>
      </c>
      <c r="G1088" s="123" t="s">
        <v>1477</v>
      </c>
      <c r="H1088" s="123" t="s">
        <v>1491</v>
      </c>
      <c r="I1088" s="133" t="s">
        <v>534</v>
      </c>
      <c r="J1088" s="134">
        <v>20000</v>
      </c>
      <c r="K1088" s="134">
        <v>235</v>
      </c>
      <c r="L1088" s="135">
        <v>4700000</v>
      </c>
      <c r="M1088" s="120" t="s">
        <v>56</v>
      </c>
      <c r="N1088" s="136">
        <v>376000</v>
      </c>
      <c r="O1088" s="139"/>
      <c r="P1088" s="132" t="s">
        <v>49</v>
      </c>
      <c r="Q1088" s="141" t="s">
        <v>50</v>
      </c>
      <c r="R1088" s="142">
        <f t="shared" si="17"/>
        <v>8</v>
      </c>
    </row>
    <row r="1089" s="2" customFormat="1">
      <c r="A1089" s="119">
        <f>MAX($A$19:A1088)+1</f>
        <v>1071</v>
      </c>
      <c r="B1089" s="120" t="s">
        <v>41</v>
      </c>
      <c r="C1089" s="121" t="s">
        <v>1474</v>
      </c>
      <c r="D1089" s="121" t="s">
        <v>1490</v>
      </c>
      <c r="E1089" s="122" t="s">
        <v>109</v>
      </c>
      <c r="F1089" s="123" t="s">
        <v>1476</v>
      </c>
      <c r="G1089" s="123" t="s">
        <v>1477</v>
      </c>
      <c r="H1089" s="123" t="s">
        <v>1492</v>
      </c>
      <c r="I1089" s="133" t="s">
        <v>534</v>
      </c>
      <c r="J1089" s="134">
        <v>190000</v>
      </c>
      <c r="K1089" s="134">
        <v>205</v>
      </c>
      <c r="L1089" s="135">
        <v>38950000</v>
      </c>
      <c r="M1089" s="120" t="s">
        <v>56</v>
      </c>
      <c r="N1089" s="136">
        <v>3116000</v>
      </c>
      <c r="O1089" s="139"/>
      <c r="P1089" s="132" t="s">
        <v>49</v>
      </c>
      <c r="Q1089" s="141" t="s">
        <v>50</v>
      </c>
      <c r="R1089" s="142">
        <f t="shared" si="17"/>
        <v>8</v>
      </c>
    </row>
    <row r="1090" s="2" customFormat="1">
      <c r="A1090" s="119">
        <f>MAX($A$19:A1089)+1</f>
        <v>1072</v>
      </c>
      <c r="B1090" s="120" t="s">
        <v>41</v>
      </c>
      <c r="C1090" s="121" t="s">
        <v>1474</v>
      </c>
      <c r="D1090" s="121" t="s">
        <v>1493</v>
      </c>
      <c r="E1090" s="122" t="s">
        <v>109</v>
      </c>
      <c r="F1090" s="123" t="s">
        <v>1476</v>
      </c>
      <c r="G1090" s="123" t="s">
        <v>1477</v>
      </c>
      <c r="H1090" s="123" t="s">
        <v>1494</v>
      </c>
      <c r="I1090" s="133" t="s">
        <v>100</v>
      </c>
      <c r="J1090" s="134">
        <v>22000</v>
      </c>
      <c r="K1090" s="134">
        <v>860</v>
      </c>
      <c r="L1090" s="135">
        <v>18920000</v>
      </c>
      <c r="M1090" s="120" t="s">
        <v>56</v>
      </c>
      <c r="N1090" s="136">
        <v>1513600</v>
      </c>
      <c r="O1090" s="139"/>
      <c r="P1090" s="132" t="s">
        <v>49</v>
      </c>
      <c r="Q1090" s="141" t="s">
        <v>50</v>
      </c>
      <c r="R1090" s="142">
        <f t="shared" si="17"/>
        <v>8</v>
      </c>
    </row>
    <row r="1091" s="2" customFormat="1">
      <c r="A1091" s="119">
        <f>MAX($A$19:A1090)+1</f>
        <v>1073</v>
      </c>
      <c r="B1091" s="120" t="s">
        <v>41</v>
      </c>
      <c r="C1091" s="121" t="s">
        <v>1474</v>
      </c>
      <c r="D1091" s="121" t="s">
        <v>1493</v>
      </c>
      <c r="E1091" s="122" t="s">
        <v>109</v>
      </c>
      <c r="F1091" s="123" t="s">
        <v>1476</v>
      </c>
      <c r="G1091" s="123" t="s">
        <v>1477</v>
      </c>
      <c r="H1091" s="123" t="s">
        <v>1495</v>
      </c>
      <c r="I1091" s="133" t="s">
        <v>100</v>
      </c>
      <c r="J1091" s="134">
        <v>22000</v>
      </c>
      <c r="K1091" s="134">
        <v>860</v>
      </c>
      <c r="L1091" s="135">
        <v>18920000</v>
      </c>
      <c r="M1091" s="120" t="s">
        <v>56</v>
      </c>
      <c r="N1091" s="136">
        <v>1513600</v>
      </c>
      <c r="O1091" s="139"/>
      <c r="P1091" s="132" t="s">
        <v>49</v>
      </c>
      <c r="Q1091" s="141" t="s">
        <v>50</v>
      </c>
      <c r="R1091" s="142">
        <f t="shared" si="17"/>
        <v>8</v>
      </c>
    </row>
    <row r="1092" s="2" customFormat="1">
      <c r="A1092" s="119">
        <f>MAX($A$19:A1091)+1</f>
        <v>1074</v>
      </c>
      <c r="B1092" s="120" t="s">
        <v>41</v>
      </c>
      <c r="C1092" s="121" t="s">
        <v>1474</v>
      </c>
      <c r="D1092" s="121" t="s">
        <v>1496</v>
      </c>
      <c r="E1092" s="122" t="s">
        <v>109</v>
      </c>
      <c r="F1092" s="123" t="s">
        <v>1476</v>
      </c>
      <c r="G1092" s="123" t="s">
        <v>1477</v>
      </c>
      <c r="H1092" s="123" t="s">
        <v>1497</v>
      </c>
      <c r="I1092" s="133" t="s">
        <v>100</v>
      </c>
      <c r="J1092" s="134">
        <v>1663640</v>
      </c>
      <c r="K1092" s="134">
        <v>120</v>
      </c>
      <c r="L1092" s="135">
        <v>199636800</v>
      </c>
      <c r="M1092" s="120" t="s">
        <v>56</v>
      </c>
      <c r="N1092" s="136">
        <v>15970944</v>
      </c>
      <c r="O1092" s="139"/>
      <c r="P1092" s="132" t="s">
        <v>49</v>
      </c>
      <c r="Q1092" s="141" t="s">
        <v>50</v>
      </c>
      <c r="R1092" s="142">
        <f t="shared" si="17"/>
        <v>8</v>
      </c>
    </row>
    <row r="1093" s="2" customFormat="1">
      <c r="A1093" s="119">
        <f>MAX($A$19:A1092)+1</f>
        <v>1075</v>
      </c>
      <c r="B1093" s="120" t="s">
        <v>41</v>
      </c>
      <c r="C1093" s="121" t="s">
        <v>1474</v>
      </c>
      <c r="D1093" s="121" t="s">
        <v>1496</v>
      </c>
      <c r="E1093" s="122" t="s">
        <v>109</v>
      </c>
      <c r="F1093" s="123" t="s">
        <v>1476</v>
      </c>
      <c r="G1093" s="123" t="s">
        <v>1477</v>
      </c>
      <c r="H1093" s="123" t="s">
        <v>1498</v>
      </c>
      <c r="I1093" s="133" t="s">
        <v>100</v>
      </c>
      <c r="J1093" s="134">
        <v>162350</v>
      </c>
      <c r="K1093" s="134">
        <v>560</v>
      </c>
      <c r="L1093" s="135">
        <v>90916000</v>
      </c>
      <c r="M1093" s="120" t="s">
        <v>56</v>
      </c>
      <c r="N1093" s="136">
        <v>7273280</v>
      </c>
      <c r="O1093" s="139"/>
      <c r="P1093" s="132" t="s">
        <v>49</v>
      </c>
      <c r="Q1093" s="141" t="s">
        <v>50</v>
      </c>
      <c r="R1093" s="142">
        <f t="shared" si="17"/>
        <v>8</v>
      </c>
    </row>
    <row r="1094" s="2" customFormat="1">
      <c r="A1094" s="119">
        <f>MAX($A$19:A1093)+1</f>
        <v>1076</v>
      </c>
      <c r="B1094" s="120" t="s">
        <v>41</v>
      </c>
      <c r="C1094" s="121" t="s">
        <v>1474</v>
      </c>
      <c r="D1094" s="121" t="s">
        <v>1496</v>
      </c>
      <c r="E1094" s="122" t="s">
        <v>109</v>
      </c>
      <c r="F1094" s="123" t="s">
        <v>1476</v>
      </c>
      <c r="G1094" s="123" t="s">
        <v>1477</v>
      </c>
      <c r="H1094" s="123" t="s">
        <v>1499</v>
      </c>
      <c r="I1094" s="133" t="s">
        <v>100</v>
      </c>
      <c r="J1094" s="134">
        <v>245300</v>
      </c>
      <c r="K1094" s="134">
        <v>880</v>
      </c>
      <c r="L1094" s="135">
        <v>215864000</v>
      </c>
      <c r="M1094" s="120" t="s">
        <v>56</v>
      </c>
      <c r="N1094" s="136">
        <v>17269120</v>
      </c>
      <c r="O1094" s="139"/>
      <c r="P1094" s="132" t="s">
        <v>49</v>
      </c>
      <c r="Q1094" s="141" t="s">
        <v>50</v>
      </c>
      <c r="R1094" s="142">
        <f t="shared" si="17"/>
        <v>8</v>
      </c>
    </row>
    <row r="1095" s="2" customFormat="1">
      <c r="A1095" s="119">
        <f>MAX($A$19:A1094)+1</f>
        <v>1077</v>
      </c>
      <c r="B1095" s="120" t="s">
        <v>41</v>
      </c>
      <c r="C1095" s="121" t="s">
        <v>781</v>
      </c>
      <c r="D1095" s="121" t="s">
        <v>1500</v>
      </c>
      <c r="E1095" s="122" t="s">
        <v>1501</v>
      </c>
      <c r="F1095" s="123" t="s">
        <v>1502</v>
      </c>
      <c r="G1095" s="123" t="s">
        <v>1503</v>
      </c>
      <c r="H1095" s="123" t="s">
        <v>1504</v>
      </c>
      <c r="I1095" s="133" t="s">
        <v>1505</v>
      </c>
      <c r="J1095" s="134">
        <v>1</v>
      </c>
      <c r="K1095" s="134">
        <v>29500000</v>
      </c>
      <c r="L1095" s="135">
        <v>29500000</v>
      </c>
      <c r="M1095" s="120" t="s">
        <v>56</v>
      </c>
      <c r="N1095" s="136">
        <v>2360000</v>
      </c>
      <c r="O1095" s="139"/>
      <c r="P1095" s="132" t="s">
        <v>49</v>
      </c>
      <c r="Q1095" s="141" t="s">
        <v>50</v>
      </c>
      <c r="R1095" s="142">
        <f t="shared" si="17"/>
        <v>8</v>
      </c>
    </row>
    <row r="1096" s="2" customFormat="1">
      <c r="A1096" s="119">
        <f>MAX($A$19:A1095)+1</f>
        <v>1078</v>
      </c>
      <c r="B1096" s="120" t="s">
        <v>41</v>
      </c>
      <c r="C1096" s="121" t="s">
        <v>781</v>
      </c>
      <c r="D1096" s="121" t="s">
        <v>1500</v>
      </c>
      <c r="E1096" s="122" t="s">
        <v>1501</v>
      </c>
      <c r="F1096" s="123" t="s">
        <v>1502</v>
      </c>
      <c r="G1096" s="123" t="s">
        <v>1503</v>
      </c>
      <c r="H1096" s="123" t="s">
        <v>1506</v>
      </c>
      <c r="I1096" s="133" t="s">
        <v>1505</v>
      </c>
      <c r="J1096" s="134">
        <v>1</v>
      </c>
      <c r="K1096" s="134">
        <v>29500000</v>
      </c>
      <c r="L1096" s="135">
        <v>29500000</v>
      </c>
      <c r="M1096" s="120" t="s">
        <v>56</v>
      </c>
      <c r="N1096" s="136">
        <v>2360000</v>
      </c>
      <c r="O1096" s="139"/>
      <c r="P1096" s="132" t="s">
        <v>49</v>
      </c>
      <c r="Q1096" s="141" t="s">
        <v>50</v>
      </c>
      <c r="R1096" s="142">
        <f t="shared" si="17"/>
        <v>8</v>
      </c>
    </row>
    <row r="1097" ht="22.5" s="2" customFormat="1">
      <c r="A1097" s="119">
        <f>MAX($A$19:A1096)+1</f>
        <v>1079</v>
      </c>
      <c r="B1097" s="120" t="s">
        <v>41</v>
      </c>
      <c r="C1097" s="121" t="s">
        <v>781</v>
      </c>
      <c r="D1097" s="121" t="s">
        <v>1507</v>
      </c>
      <c r="E1097" s="122" t="s">
        <v>1501</v>
      </c>
      <c r="F1097" s="123" t="s">
        <v>1502</v>
      </c>
      <c r="G1097" s="123" t="s">
        <v>1503</v>
      </c>
      <c r="H1097" s="123" t="s">
        <v>1508</v>
      </c>
      <c r="I1097" s="133" t="s">
        <v>100</v>
      </c>
      <c r="J1097" s="134">
        <v>1</v>
      </c>
      <c r="K1097" s="134">
        <v>6000000</v>
      </c>
      <c r="L1097" s="135">
        <v>6000000</v>
      </c>
      <c r="M1097" s="120" t="s">
        <v>229</v>
      </c>
      <c r="N1097" s="136">
        <v>600000</v>
      </c>
      <c r="O1097" s="139"/>
      <c r="P1097" s="132" t="s">
        <v>49</v>
      </c>
      <c r="Q1097" s="141" t="s">
        <v>50</v>
      </c>
      <c r="R1097" s="142">
        <f t="shared" si="17"/>
        <v>10</v>
      </c>
    </row>
    <row r="1098" ht="22.5" s="2" customFormat="1">
      <c r="A1098" s="119">
        <f>MAX($A$19:A1097)+1</f>
        <v>1080</v>
      </c>
      <c r="B1098" s="120" t="s">
        <v>41</v>
      </c>
      <c r="C1098" s="121" t="s">
        <v>781</v>
      </c>
      <c r="D1098" s="121" t="s">
        <v>1507</v>
      </c>
      <c r="E1098" s="122" t="s">
        <v>1501</v>
      </c>
      <c r="F1098" s="123" t="s">
        <v>1502</v>
      </c>
      <c r="G1098" s="123" t="s">
        <v>1503</v>
      </c>
      <c r="H1098" s="123" t="s">
        <v>1509</v>
      </c>
      <c r="I1098" s="133" t="s">
        <v>288</v>
      </c>
      <c r="J1098" s="134">
        <v>1</v>
      </c>
      <c r="K1098" s="134">
        <v>3000000</v>
      </c>
      <c r="L1098" s="135">
        <v>3000000</v>
      </c>
      <c r="M1098" s="120" t="s">
        <v>229</v>
      </c>
      <c r="N1098" s="136">
        <v>300000</v>
      </c>
      <c r="O1098" s="139"/>
      <c r="P1098" s="132" t="s">
        <v>49</v>
      </c>
      <c r="Q1098" s="141" t="s">
        <v>50</v>
      </c>
      <c r="R1098" s="142">
        <f t="shared" si="17"/>
        <v>10</v>
      </c>
    </row>
    <row r="1099" ht="22.5" s="2" customFormat="1">
      <c r="A1099" s="119">
        <f>MAX($A$19:A1098)+1</f>
        <v>1081</v>
      </c>
      <c r="B1099" s="120" t="s">
        <v>41</v>
      </c>
      <c r="C1099" s="121" t="s">
        <v>781</v>
      </c>
      <c r="D1099" s="121" t="s">
        <v>1510</v>
      </c>
      <c r="E1099" s="122">
        <v>45229</v>
      </c>
      <c r="F1099" s="123" t="s">
        <v>1502</v>
      </c>
      <c r="G1099" s="123" t="s">
        <v>1503</v>
      </c>
      <c r="H1099" s="123" t="s">
        <v>1511</v>
      </c>
      <c r="I1099" s="133" t="s">
        <v>776</v>
      </c>
      <c r="J1099" s="134">
        <v>3</v>
      </c>
      <c r="K1099" s="134">
        <v>14000000</v>
      </c>
      <c r="L1099" s="135">
        <v>42000000</v>
      </c>
      <c r="M1099" s="120" t="s">
        <v>56</v>
      </c>
      <c r="N1099" s="136">
        <v>3360000</v>
      </c>
      <c r="O1099" s="139"/>
      <c r="P1099" s="132" t="s">
        <v>49</v>
      </c>
      <c r="Q1099" s="141" t="s">
        <v>50</v>
      </c>
      <c r="R1099" s="142">
        <f t="shared" si="17"/>
        <v>8</v>
      </c>
    </row>
    <row r="1100" s="2" customFormat="1">
      <c r="A1100" s="119">
        <f>MAX($A$19:A1099)+1</f>
        <v>1082</v>
      </c>
      <c r="B1100" s="120" t="s">
        <v>41</v>
      </c>
      <c r="C1100" s="121" t="s">
        <v>1512</v>
      </c>
      <c r="D1100" s="121" t="s">
        <v>1513</v>
      </c>
      <c r="E1100" s="122">
        <v>45219</v>
      </c>
      <c r="F1100" s="123" t="s">
        <v>1514</v>
      </c>
      <c r="G1100" s="123" t="s">
        <v>1515</v>
      </c>
      <c r="H1100" s="123" t="s">
        <v>1516</v>
      </c>
      <c r="I1100" s="133" t="s">
        <v>47</v>
      </c>
      <c r="J1100" s="134"/>
      <c r="K1100" s="134"/>
      <c r="L1100" s="135">
        <v>1243800</v>
      </c>
      <c r="M1100" s="120" t="s">
        <v>56</v>
      </c>
      <c r="N1100" s="136">
        <v>99504</v>
      </c>
      <c r="O1100" s="139"/>
      <c r="P1100" s="132" t="s">
        <v>49</v>
      </c>
      <c r="Q1100" s="141" t="s">
        <v>50</v>
      </c>
      <c r="R1100" s="142">
        <f t="shared" si="17"/>
        <v>8</v>
      </c>
    </row>
    <row r="1101" s="2" customFormat="1">
      <c r="A1101" s="119">
        <f>MAX($A$19:A1100)+1</f>
        <v>1083</v>
      </c>
      <c r="B1101" s="120" t="s">
        <v>41</v>
      </c>
      <c r="C1101" s="121" t="s">
        <v>1512</v>
      </c>
      <c r="D1101" s="121" t="s">
        <v>1517</v>
      </c>
      <c r="E1101" s="122">
        <v>45225</v>
      </c>
      <c r="F1101" s="123" t="s">
        <v>1514</v>
      </c>
      <c r="G1101" s="123" t="s">
        <v>1515</v>
      </c>
      <c r="H1101" s="123" t="s">
        <v>715</v>
      </c>
      <c r="I1101" s="133" t="s">
        <v>47</v>
      </c>
      <c r="J1101" s="134"/>
      <c r="K1101" s="134"/>
      <c r="L1101" s="135">
        <v>7995760</v>
      </c>
      <c r="M1101" s="120" t="s">
        <v>56</v>
      </c>
      <c r="N1101" s="136">
        <v>639661</v>
      </c>
      <c r="O1101" s="139"/>
      <c r="P1101" s="132" t="s">
        <v>49</v>
      </c>
      <c r="Q1101" s="141" t="s">
        <v>50</v>
      </c>
      <c r="R1101" s="142">
        <f t="shared" si="17"/>
        <v>8.0000025013257</v>
      </c>
    </row>
    <row r="1102" s="2" customFormat="1">
      <c r="A1102" s="119">
        <f>MAX($A$19:A1101)+1</f>
        <v>1084</v>
      </c>
      <c r="B1102" s="120" t="s">
        <v>41</v>
      </c>
      <c r="C1102" s="121" t="s">
        <v>317</v>
      </c>
      <c r="D1102" s="121" t="s">
        <v>1518</v>
      </c>
      <c r="E1102" s="122" t="s">
        <v>117</v>
      </c>
      <c r="F1102" s="123" t="s">
        <v>1519</v>
      </c>
      <c r="G1102" s="123" t="s">
        <v>1520</v>
      </c>
      <c r="H1102" s="123" t="s">
        <v>1521</v>
      </c>
      <c r="I1102" s="133" t="s">
        <v>327</v>
      </c>
      <c r="J1102" s="134">
        <v>25070</v>
      </c>
      <c r="K1102" s="134">
        <v>3000</v>
      </c>
      <c r="L1102" s="135">
        <v>75210000</v>
      </c>
      <c r="M1102" s="120" t="s">
        <v>56</v>
      </c>
      <c r="N1102" s="136">
        <v>6016800</v>
      </c>
      <c r="O1102" s="139"/>
      <c r="P1102" s="132" t="s">
        <v>49</v>
      </c>
      <c r="Q1102" s="141" t="s">
        <v>50</v>
      </c>
      <c r="R1102" s="142">
        <f t="shared" si="17"/>
        <v>8</v>
      </c>
    </row>
    <row r="1103" s="2" customFormat="1">
      <c r="A1103" s="119">
        <f>MAX($A$19:A1102)+1</f>
        <v>1085</v>
      </c>
      <c r="B1103" s="120" t="s">
        <v>41</v>
      </c>
      <c r="C1103" s="121" t="s">
        <v>317</v>
      </c>
      <c r="D1103" s="121" t="s">
        <v>1518</v>
      </c>
      <c r="E1103" s="122" t="s">
        <v>117</v>
      </c>
      <c r="F1103" s="123" t="s">
        <v>1519</v>
      </c>
      <c r="G1103" s="123" t="s">
        <v>1520</v>
      </c>
      <c r="H1103" s="123" t="s">
        <v>1522</v>
      </c>
      <c r="I1103" s="133" t="s">
        <v>327</v>
      </c>
      <c r="J1103" s="134">
        <v>18338</v>
      </c>
      <c r="K1103" s="134">
        <v>3000</v>
      </c>
      <c r="L1103" s="135">
        <v>55014000</v>
      </c>
      <c r="M1103" s="120" t="s">
        <v>56</v>
      </c>
      <c r="N1103" s="136">
        <v>4401120</v>
      </c>
      <c r="O1103" s="139"/>
      <c r="P1103" s="132" t="s">
        <v>49</v>
      </c>
      <c r="Q1103" s="141" t="s">
        <v>50</v>
      </c>
      <c r="R1103" s="142">
        <f t="shared" si="17"/>
        <v>8</v>
      </c>
    </row>
    <row r="1104" s="2" customFormat="1">
      <c r="A1104" s="119">
        <f>MAX($A$19:A1103)+1</f>
        <v>1086</v>
      </c>
      <c r="B1104" s="120" t="s">
        <v>41</v>
      </c>
      <c r="C1104" s="121" t="s">
        <v>317</v>
      </c>
      <c r="D1104" s="121" t="s">
        <v>1518</v>
      </c>
      <c r="E1104" s="122" t="s">
        <v>117</v>
      </c>
      <c r="F1104" s="123" t="s">
        <v>1519</v>
      </c>
      <c r="G1104" s="123" t="s">
        <v>1520</v>
      </c>
      <c r="H1104" s="123" t="s">
        <v>1523</v>
      </c>
      <c r="I1104" s="133" t="s">
        <v>327</v>
      </c>
      <c r="J1104" s="134">
        <v>166631</v>
      </c>
      <c r="K1104" s="134">
        <v>2500</v>
      </c>
      <c r="L1104" s="135">
        <v>416577500</v>
      </c>
      <c r="M1104" s="120" t="s">
        <v>56</v>
      </c>
      <c r="N1104" s="136">
        <v>33326200</v>
      </c>
      <c r="O1104" s="139"/>
      <c r="P1104" s="132" t="s">
        <v>49</v>
      </c>
      <c r="Q1104" s="141" t="s">
        <v>50</v>
      </c>
      <c r="R1104" s="142">
        <f t="shared" si="17"/>
        <v>8</v>
      </c>
    </row>
    <row r="1105" s="2" customFormat="1">
      <c r="A1105" s="119">
        <f>MAX($A$19:A1104)+1</f>
        <v>1087</v>
      </c>
      <c r="B1105" s="120" t="s">
        <v>41</v>
      </c>
      <c r="C1105" s="121" t="s">
        <v>317</v>
      </c>
      <c r="D1105" s="121" t="s">
        <v>1518</v>
      </c>
      <c r="E1105" s="122" t="s">
        <v>117</v>
      </c>
      <c r="F1105" s="123" t="s">
        <v>1519</v>
      </c>
      <c r="G1105" s="123" t="s">
        <v>1520</v>
      </c>
      <c r="H1105" s="123" t="s">
        <v>1524</v>
      </c>
      <c r="I1105" s="133" t="s">
        <v>327</v>
      </c>
      <c r="J1105" s="134">
        <v>9525</v>
      </c>
      <c r="K1105" s="134">
        <v>2800</v>
      </c>
      <c r="L1105" s="135">
        <v>26670000</v>
      </c>
      <c r="M1105" s="120" t="s">
        <v>56</v>
      </c>
      <c r="N1105" s="136">
        <v>2133600</v>
      </c>
      <c r="O1105" s="139"/>
      <c r="P1105" s="132" t="s">
        <v>49</v>
      </c>
      <c r="Q1105" s="141" t="s">
        <v>50</v>
      </c>
      <c r="R1105" s="142">
        <f t="shared" si="17"/>
        <v>8</v>
      </c>
    </row>
    <row r="1106" s="2" customFormat="1">
      <c r="A1106" s="119">
        <f>MAX($A$19:A1105)+1</f>
        <v>1088</v>
      </c>
      <c r="B1106" s="120" t="s">
        <v>41</v>
      </c>
      <c r="C1106" s="121" t="s">
        <v>317</v>
      </c>
      <c r="D1106" s="121" t="s">
        <v>1518</v>
      </c>
      <c r="E1106" s="122" t="s">
        <v>117</v>
      </c>
      <c r="F1106" s="123" t="s">
        <v>1519</v>
      </c>
      <c r="G1106" s="123" t="s">
        <v>1520</v>
      </c>
      <c r="H1106" s="123" t="s">
        <v>1525</v>
      </c>
      <c r="I1106" s="133" t="s">
        <v>327</v>
      </c>
      <c r="J1106" s="134">
        <v>1903</v>
      </c>
      <c r="K1106" s="134">
        <v>2800</v>
      </c>
      <c r="L1106" s="135">
        <v>5328400</v>
      </c>
      <c r="M1106" s="120" t="s">
        <v>56</v>
      </c>
      <c r="N1106" s="136">
        <v>426272</v>
      </c>
      <c r="O1106" s="139"/>
      <c r="P1106" s="132" t="s">
        <v>49</v>
      </c>
      <c r="Q1106" s="141" t="s">
        <v>50</v>
      </c>
      <c r="R1106" s="142">
        <f t="shared" si="17"/>
        <v>8</v>
      </c>
    </row>
    <row r="1107" s="2" customFormat="1">
      <c r="A1107" s="119">
        <f>MAX($A$19:A1106)+1</f>
        <v>1089</v>
      </c>
      <c r="B1107" s="120" t="s">
        <v>41</v>
      </c>
      <c r="C1107" s="121" t="s">
        <v>317</v>
      </c>
      <c r="D1107" s="121" t="s">
        <v>1526</v>
      </c>
      <c r="E1107" s="122" t="s">
        <v>117</v>
      </c>
      <c r="F1107" s="123" t="s">
        <v>1519</v>
      </c>
      <c r="G1107" s="123" t="s">
        <v>1520</v>
      </c>
      <c r="H1107" s="123" t="s">
        <v>1527</v>
      </c>
      <c r="I1107" s="133" t="s">
        <v>98</v>
      </c>
      <c r="J1107" s="134">
        <v>25000</v>
      </c>
      <c r="K1107" s="134">
        <v>1300</v>
      </c>
      <c r="L1107" s="135">
        <v>32500000</v>
      </c>
      <c r="M1107" s="120" t="s">
        <v>56</v>
      </c>
      <c r="N1107" s="136">
        <v>2600000</v>
      </c>
      <c r="O1107" s="139"/>
      <c r="P1107" s="132" t="s">
        <v>49</v>
      </c>
      <c r="Q1107" s="141" t="s">
        <v>50</v>
      </c>
      <c r="R1107" s="142">
        <f t="shared" si="17"/>
        <v>8</v>
      </c>
    </row>
    <row r="1108" s="2" customFormat="1">
      <c r="A1108" s="119">
        <f>MAX($A$19:A1107)+1</f>
        <v>1090</v>
      </c>
      <c r="B1108" s="120" t="s">
        <v>41</v>
      </c>
      <c r="C1108" s="121" t="s">
        <v>317</v>
      </c>
      <c r="D1108" s="121" t="s">
        <v>1526</v>
      </c>
      <c r="E1108" s="122" t="s">
        <v>117</v>
      </c>
      <c r="F1108" s="123" t="s">
        <v>1519</v>
      </c>
      <c r="G1108" s="123" t="s">
        <v>1520</v>
      </c>
      <c r="H1108" s="123" t="s">
        <v>1528</v>
      </c>
      <c r="I1108" s="133" t="s">
        <v>98</v>
      </c>
      <c r="J1108" s="134">
        <v>15000</v>
      </c>
      <c r="K1108" s="134">
        <v>750</v>
      </c>
      <c r="L1108" s="135">
        <v>11250000</v>
      </c>
      <c r="M1108" s="120" t="s">
        <v>56</v>
      </c>
      <c r="N1108" s="136">
        <v>900000</v>
      </c>
      <c r="O1108" s="139"/>
      <c r="P1108" s="132" t="s">
        <v>49</v>
      </c>
      <c r="Q1108" s="141" t="s">
        <v>50</v>
      </c>
      <c r="R1108" s="142">
        <f t="shared" si="17"/>
        <v>8</v>
      </c>
    </row>
    <row r="1109" s="2" customFormat="1">
      <c r="A1109" s="119">
        <f>MAX($A$19:A1108)+1</f>
        <v>1091</v>
      </c>
      <c r="B1109" s="120" t="s">
        <v>41</v>
      </c>
      <c r="C1109" s="121" t="s">
        <v>317</v>
      </c>
      <c r="D1109" s="121" t="s">
        <v>1526</v>
      </c>
      <c r="E1109" s="122" t="s">
        <v>117</v>
      </c>
      <c r="F1109" s="123" t="s">
        <v>1519</v>
      </c>
      <c r="G1109" s="123" t="s">
        <v>1520</v>
      </c>
      <c r="H1109" s="123" t="s">
        <v>1529</v>
      </c>
      <c r="I1109" s="133" t="s">
        <v>98</v>
      </c>
      <c r="J1109" s="134">
        <v>25200</v>
      </c>
      <c r="K1109" s="134">
        <v>1200</v>
      </c>
      <c r="L1109" s="135">
        <v>30240000</v>
      </c>
      <c r="M1109" s="120" t="s">
        <v>56</v>
      </c>
      <c r="N1109" s="136">
        <v>2419200</v>
      </c>
      <c r="O1109" s="139"/>
      <c r="P1109" s="132" t="s">
        <v>49</v>
      </c>
      <c r="Q1109" s="141" t="s">
        <v>50</v>
      </c>
      <c r="R1109" s="142">
        <f t="shared" si="17"/>
        <v>8</v>
      </c>
    </row>
    <row r="1110" ht="22.5" s="2" customFormat="1">
      <c r="A1110" s="119">
        <f>MAX($A$19:A1109)+1</f>
        <v>1092</v>
      </c>
      <c r="B1110" s="120" t="s">
        <v>41</v>
      </c>
      <c r="C1110" s="121" t="s">
        <v>1530</v>
      </c>
      <c r="D1110" s="121" t="s">
        <v>1531</v>
      </c>
      <c r="E1110" s="122">
        <v>45216</v>
      </c>
      <c r="F1110" s="123" t="s">
        <v>1532</v>
      </c>
      <c r="G1110" s="123" t="s">
        <v>1533</v>
      </c>
      <c r="H1110" s="123" t="s">
        <v>1534</v>
      </c>
      <c r="I1110" s="133" t="s">
        <v>327</v>
      </c>
      <c r="J1110" s="134">
        <v>1</v>
      </c>
      <c r="K1110" s="134">
        <v>5390000</v>
      </c>
      <c r="L1110" s="135">
        <v>5390000</v>
      </c>
      <c r="M1110" s="120" t="s">
        <v>56</v>
      </c>
      <c r="N1110" s="136">
        <v>431200</v>
      </c>
      <c r="O1110" s="139"/>
      <c r="P1110" s="132" t="s">
        <v>49</v>
      </c>
      <c r="Q1110" s="141" t="s">
        <v>50</v>
      </c>
      <c r="R1110" s="142">
        <f t="shared" si="17"/>
        <v>8</v>
      </c>
    </row>
    <row r="1111" ht="22.5" s="2" customFormat="1">
      <c r="A1111" s="119">
        <f>MAX($A$19:A1110)+1</f>
        <v>1093</v>
      </c>
      <c r="B1111" s="120" t="s">
        <v>41</v>
      </c>
      <c r="C1111" s="121" t="s">
        <v>1530</v>
      </c>
      <c r="D1111" s="121" t="s">
        <v>1535</v>
      </c>
      <c r="E1111" s="122">
        <v>45219</v>
      </c>
      <c r="F1111" s="123" t="s">
        <v>1532</v>
      </c>
      <c r="G1111" s="123" t="s">
        <v>1533</v>
      </c>
      <c r="H1111" s="123" t="s">
        <v>1536</v>
      </c>
      <c r="I1111" s="133" t="s">
        <v>98</v>
      </c>
      <c r="J1111" s="134">
        <v>2</v>
      </c>
      <c r="K1111" s="134">
        <v>1388888.89</v>
      </c>
      <c r="L1111" s="135">
        <v>2777778</v>
      </c>
      <c r="M1111" s="120" t="s">
        <v>56</v>
      </c>
      <c r="N1111" s="136">
        <v>222222</v>
      </c>
      <c r="O1111" s="139"/>
      <c r="P1111" s="132" t="s">
        <v>49</v>
      </c>
      <c r="Q1111" s="141" t="s">
        <v>50</v>
      </c>
      <c r="R1111" s="142">
        <f t="shared" si="17"/>
        <v>7.99999136000069</v>
      </c>
    </row>
    <row r="1112" s="2" customFormat="1">
      <c r="A1112" s="119">
        <f>MAX($A$19:A1111)+1</f>
        <v>1094</v>
      </c>
      <c r="B1112" s="120" t="s">
        <v>41</v>
      </c>
      <c r="C1112" s="121" t="s">
        <v>1537</v>
      </c>
      <c r="D1112" s="121" t="s">
        <v>1538</v>
      </c>
      <c r="E1112" s="122" t="s">
        <v>1539</v>
      </c>
      <c r="F1112" s="123" t="s">
        <v>1540</v>
      </c>
      <c r="G1112" s="123" t="s">
        <v>1541</v>
      </c>
      <c r="H1112" s="123" t="s">
        <v>1542</v>
      </c>
      <c r="I1112" s="133" t="s">
        <v>417</v>
      </c>
      <c r="J1112" s="134">
        <v>80</v>
      </c>
      <c r="K1112" s="134">
        <v>190000</v>
      </c>
      <c r="L1112" s="135">
        <v>15200000</v>
      </c>
      <c r="M1112" s="120" t="s">
        <v>56</v>
      </c>
      <c r="N1112" s="136">
        <v>1216000</v>
      </c>
      <c r="O1112" s="139"/>
      <c r="P1112" s="132" t="s">
        <v>49</v>
      </c>
      <c r="Q1112" s="141" t="s">
        <v>50</v>
      </c>
      <c r="R1112" s="142">
        <f t="shared" si="17"/>
        <v>8</v>
      </c>
    </row>
    <row r="1113" s="2" customFormat="1">
      <c r="A1113" s="119">
        <f>MAX($A$19:A1112)+1</f>
        <v>1095</v>
      </c>
      <c r="B1113" s="120" t="s">
        <v>41</v>
      </c>
      <c r="C1113" s="121" t="s">
        <v>1537</v>
      </c>
      <c r="D1113" s="121" t="s">
        <v>1538</v>
      </c>
      <c r="E1113" s="122" t="s">
        <v>1539</v>
      </c>
      <c r="F1113" s="123" t="s">
        <v>1540</v>
      </c>
      <c r="G1113" s="123" t="s">
        <v>1541</v>
      </c>
      <c r="H1113" s="123" t="s">
        <v>1543</v>
      </c>
      <c r="I1113" s="133" t="s">
        <v>417</v>
      </c>
      <c r="J1113" s="134">
        <v>50</v>
      </c>
      <c r="K1113" s="134">
        <v>295000</v>
      </c>
      <c r="L1113" s="135">
        <v>14750000</v>
      </c>
      <c r="M1113" s="120" t="s">
        <v>56</v>
      </c>
      <c r="N1113" s="136">
        <v>1180000</v>
      </c>
      <c r="O1113" s="139"/>
      <c r="P1113" s="132" t="s">
        <v>49</v>
      </c>
      <c r="Q1113" s="141" t="s">
        <v>50</v>
      </c>
      <c r="R1113" s="142">
        <f t="shared" si="17"/>
        <v>8</v>
      </c>
    </row>
    <row r="1114" s="2" customFormat="1">
      <c r="A1114" s="119">
        <f>MAX($A$19:A1113)+1</f>
        <v>1096</v>
      </c>
      <c r="B1114" s="120" t="s">
        <v>41</v>
      </c>
      <c r="C1114" s="121" t="s">
        <v>1537</v>
      </c>
      <c r="D1114" s="121" t="s">
        <v>1538</v>
      </c>
      <c r="E1114" s="122" t="s">
        <v>1539</v>
      </c>
      <c r="F1114" s="123" t="s">
        <v>1540</v>
      </c>
      <c r="G1114" s="123" t="s">
        <v>1541</v>
      </c>
      <c r="H1114" s="123" t="s">
        <v>1544</v>
      </c>
      <c r="I1114" s="133" t="s">
        <v>417</v>
      </c>
      <c r="J1114" s="134">
        <v>10</v>
      </c>
      <c r="K1114" s="134">
        <v>80000</v>
      </c>
      <c r="L1114" s="135">
        <v>800000</v>
      </c>
      <c r="M1114" s="120" t="s">
        <v>56</v>
      </c>
      <c r="N1114" s="136">
        <v>64000</v>
      </c>
      <c r="O1114" s="139"/>
      <c r="P1114" s="132" t="s">
        <v>49</v>
      </c>
      <c r="Q1114" s="141" t="s">
        <v>50</v>
      </c>
      <c r="R1114" s="142">
        <f t="shared" si="17"/>
        <v>8</v>
      </c>
    </row>
    <row r="1115" s="2" customFormat="1">
      <c r="A1115" s="119">
        <f>MAX($A$19:A1114)+1</f>
        <v>1097</v>
      </c>
      <c r="B1115" s="120" t="s">
        <v>41</v>
      </c>
      <c r="C1115" s="121" t="s">
        <v>1537</v>
      </c>
      <c r="D1115" s="121" t="s">
        <v>1538</v>
      </c>
      <c r="E1115" s="122" t="s">
        <v>1539</v>
      </c>
      <c r="F1115" s="123" t="s">
        <v>1540</v>
      </c>
      <c r="G1115" s="123" t="s">
        <v>1541</v>
      </c>
      <c r="H1115" s="123" t="s">
        <v>1545</v>
      </c>
      <c r="I1115" s="133" t="s">
        <v>417</v>
      </c>
      <c r="J1115" s="134">
        <v>32</v>
      </c>
      <c r="K1115" s="134">
        <v>68000</v>
      </c>
      <c r="L1115" s="135">
        <v>2176000</v>
      </c>
      <c r="M1115" s="120" t="s">
        <v>56</v>
      </c>
      <c r="N1115" s="136">
        <v>174080</v>
      </c>
      <c r="O1115" s="139"/>
      <c r="P1115" s="132" t="s">
        <v>49</v>
      </c>
      <c r="Q1115" s="141" t="s">
        <v>50</v>
      </c>
      <c r="R1115" s="142">
        <f t="shared" si="17"/>
        <v>8</v>
      </c>
    </row>
    <row r="1116" s="2" customFormat="1">
      <c r="A1116" s="119">
        <f>MAX($A$19:A1115)+1</f>
        <v>1098</v>
      </c>
      <c r="B1116" s="120" t="s">
        <v>41</v>
      </c>
      <c r="C1116" s="121" t="s">
        <v>535</v>
      </c>
      <c r="D1116" s="121" t="s">
        <v>1546</v>
      </c>
      <c r="E1116" s="122">
        <v>45216</v>
      </c>
      <c r="F1116" s="123" t="s">
        <v>1547</v>
      </c>
      <c r="G1116" s="123" t="s">
        <v>1548</v>
      </c>
      <c r="H1116" s="123" t="s">
        <v>1549</v>
      </c>
      <c r="I1116" s="133" t="s">
        <v>98</v>
      </c>
      <c r="J1116" s="134">
        <v>5000</v>
      </c>
      <c r="K1116" s="134">
        <v>5500</v>
      </c>
      <c r="L1116" s="135">
        <v>27500000</v>
      </c>
      <c r="M1116" s="120" t="s">
        <v>229</v>
      </c>
      <c r="N1116" s="136">
        <v>2750000</v>
      </c>
      <c r="O1116" s="139"/>
      <c r="P1116" s="132" t="s">
        <v>49</v>
      </c>
      <c r="Q1116" s="141" t="s">
        <v>50</v>
      </c>
      <c r="R1116" s="142">
        <f ref="R1116:R1193" t="shared" si="18">N1116/L1116*100</f>
        <v>10</v>
      </c>
    </row>
    <row r="1117" s="2" customFormat="1">
      <c r="A1117" s="119">
        <f>MAX($A$19:A1116)+1</f>
        <v>1099</v>
      </c>
      <c r="B1117" s="120" t="s">
        <v>41</v>
      </c>
      <c r="C1117" s="121" t="s">
        <v>535</v>
      </c>
      <c r="D1117" s="121" t="s">
        <v>1375</v>
      </c>
      <c r="E1117" s="122" t="s">
        <v>117</v>
      </c>
      <c r="F1117" s="123" t="s">
        <v>1547</v>
      </c>
      <c r="G1117" s="123" t="s">
        <v>1548</v>
      </c>
      <c r="H1117" s="123" t="s">
        <v>1550</v>
      </c>
      <c r="I1117" s="133" t="s">
        <v>98</v>
      </c>
      <c r="J1117" s="134">
        <v>20000</v>
      </c>
      <c r="K1117" s="134">
        <v>2000</v>
      </c>
      <c r="L1117" s="135">
        <v>40000000</v>
      </c>
      <c r="M1117" s="120" t="s">
        <v>229</v>
      </c>
      <c r="N1117" s="136">
        <v>4000000</v>
      </c>
      <c r="O1117" s="139"/>
      <c r="P1117" s="132" t="s">
        <v>49</v>
      </c>
      <c r="Q1117" s="141" t="s">
        <v>50</v>
      </c>
      <c r="R1117" s="142">
        <f t="shared" si="18"/>
        <v>10</v>
      </c>
    </row>
    <row r="1118" s="2" customFormat="1">
      <c r="A1118" s="119">
        <f>MAX($A$19:A1117)+1</f>
        <v>1100</v>
      </c>
      <c r="B1118" s="120" t="s">
        <v>41</v>
      </c>
      <c r="C1118" s="121" t="s">
        <v>535</v>
      </c>
      <c r="D1118" s="121" t="s">
        <v>1375</v>
      </c>
      <c r="E1118" s="122" t="s">
        <v>117</v>
      </c>
      <c r="F1118" s="123" t="s">
        <v>1547</v>
      </c>
      <c r="G1118" s="123" t="s">
        <v>1548</v>
      </c>
      <c r="H1118" s="123" t="s">
        <v>1551</v>
      </c>
      <c r="I1118" s="133" t="s">
        <v>100</v>
      </c>
      <c r="J1118" s="134">
        <v>12000</v>
      </c>
      <c r="K1118" s="134">
        <v>2000</v>
      </c>
      <c r="L1118" s="135">
        <v>24000000</v>
      </c>
      <c r="M1118" s="120" t="s">
        <v>229</v>
      </c>
      <c r="N1118" s="136">
        <v>2400000</v>
      </c>
      <c r="O1118" s="139"/>
      <c r="P1118" s="132" t="s">
        <v>49</v>
      </c>
      <c r="Q1118" s="141" t="s">
        <v>50</v>
      </c>
      <c r="R1118" s="142">
        <f t="shared" si="18"/>
        <v>10</v>
      </c>
    </row>
    <row r="1119" s="2" customFormat="1">
      <c r="A1119" s="119">
        <f>MAX($A$19:A1118)+1</f>
        <v>1101</v>
      </c>
      <c r="B1119" s="120" t="s">
        <v>41</v>
      </c>
      <c r="C1119" s="121" t="s">
        <v>535</v>
      </c>
      <c r="D1119" s="121" t="s">
        <v>1375</v>
      </c>
      <c r="E1119" s="122" t="s">
        <v>117</v>
      </c>
      <c r="F1119" s="123" t="s">
        <v>1547</v>
      </c>
      <c r="G1119" s="123" t="s">
        <v>1548</v>
      </c>
      <c r="H1119" s="123" t="s">
        <v>1552</v>
      </c>
      <c r="I1119" s="133" t="s">
        <v>100</v>
      </c>
      <c r="J1119" s="134">
        <v>3000</v>
      </c>
      <c r="K1119" s="134">
        <v>92000</v>
      </c>
      <c r="L1119" s="135">
        <v>276000000</v>
      </c>
      <c r="M1119" s="120" t="s">
        <v>229</v>
      </c>
      <c r="N1119" s="136">
        <v>27600000</v>
      </c>
      <c r="O1119" s="139"/>
      <c r="P1119" s="132" t="s">
        <v>49</v>
      </c>
      <c r="Q1119" s="141" t="s">
        <v>50</v>
      </c>
      <c r="R1119" s="142">
        <f t="shared" si="18"/>
        <v>10</v>
      </c>
    </row>
    <row r="1120" s="2" customFormat="1">
      <c r="A1120" s="119">
        <f>MAX($A$19:A1119)+1</f>
        <v>1102</v>
      </c>
      <c r="B1120" s="120" t="s">
        <v>41</v>
      </c>
      <c r="C1120" s="121" t="s">
        <v>1553</v>
      </c>
      <c r="D1120" s="121" t="s">
        <v>1554</v>
      </c>
      <c r="E1120" s="122">
        <v>45205</v>
      </c>
      <c r="F1120" s="123" t="s">
        <v>1555</v>
      </c>
      <c r="G1120" s="123" t="s">
        <v>1556</v>
      </c>
      <c r="H1120" s="123" t="s">
        <v>1557</v>
      </c>
      <c r="I1120" s="133" t="s">
        <v>534</v>
      </c>
      <c r="J1120" s="134">
        <v>40</v>
      </c>
      <c r="K1120" s="134">
        <v>26000</v>
      </c>
      <c r="L1120" s="135">
        <v>1040000</v>
      </c>
      <c r="M1120" s="120" t="s">
        <v>56</v>
      </c>
      <c r="N1120" s="136">
        <v>83200</v>
      </c>
      <c r="O1120" s="139"/>
      <c r="P1120" s="132" t="s">
        <v>49</v>
      </c>
      <c r="Q1120" s="141" t="s">
        <v>50</v>
      </c>
      <c r="R1120" s="142">
        <f t="shared" si="18"/>
        <v>8</v>
      </c>
    </row>
    <row r="1121" s="2" customFormat="1">
      <c r="A1121" s="119">
        <f>MAX($A$19:A1120)+1</f>
        <v>1103</v>
      </c>
      <c r="B1121" s="120" t="s">
        <v>41</v>
      </c>
      <c r="C1121" s="121" t="s">
        <v>1553</v>
      </c>
      <c r="D1121" s="121" t="s">
        <v>1558</v>
      </c>
      <c r="E1121" s="122" t="s">
        <v>1559</v>
      </c>
      <c r="F1121" s="123" t="s">
        <v>1555</v>
      </c>
      <c r="G1121" s="123" t="s">
        <v>1556</v>
      </c>
      <c r="H1121" s="123" t="s">
        <v>1560</v>
      </c>
      <c r="I1121" s="133" t="s">
        <v>98</v>
      </c>
      <c r="J1121" s="134">
        <v>1</v>
      </c>
      <c r="K1121" s="134">
        <v>3900000</v>
      </c>
      <c r="L1121" s="135">
        <v>3900000</v>
      </c>
      <c r="M1121" s="120" t="s">
        <v>229</v>
      </c>
      <c r="N1121" s="136">
        <v>390000</v>
      </c>
      <c r="O1121" s="139"/>
      <c r="P1121" s="132" t="s">
        <v>49</v>
      </c>
      <c r="Q1121" s="141" t="s">
        <v>50</v>
      </c>
      <c r="R1121" s="142">
        <f t="shared" si="18"/>
        <v>10</v>
      </c>
    </row>
    <row r="1122" s="2" customFormat="1">
      <c r="A1122" s="119">
        <f>MAX($A$19:A1121)+1</f>
        <v>1104</v>
      </c>
      <c r="B1122" s="120" t="s">
        <v>41</v>
      </c>
      <c r="C1122" s="121" t="s">
        <v>1553</v>
      </c>
      <c r="D1122" s="121" t="s">
        <v>1558</v>
      </c>
      <c r="E1122" s="122" t="s">
        <v>1559</v>
      </c>
      <c r="F1122" s="123" t="s">
        <v>1555</v>
      </c>
      <c r="G1122" s="123" t="s">
        <v>1556</v>
      </c>
      <c r="H1122" s="123" t="s">
        <v>1561</v>
      </c>
      <c r="I1122" s="133" t="s">
        <v>98</v>
      </c>
      <c r="J1122" s="134">
        <v>1</v>
      </c>
      <c r="K1122" s="134">
        <v>1900000</v>
      </c>
      <c r="L1122" s="135">
        <v>1900000</v>
      </c>
      <c r="M1122" s="120" t="s">
        <v>229</v>
      </c>
      <c r="N1122" s="136">
        <v>190000</v>
      </c>
      <c r="O1122" s="139"/>
      <c r="P1122" s="132" t="s">
        <v>49</v>
      </c>
      <c r="Q1122" s="141" t="s">
        <v>50</v>
      </c>
      <c r="R1122" s="142">
        <f t="shared" si="18"/>
        <v>10</v>
      </c>
    </row>
    <row r="1123" s="2" customFormat="1">
      <c r="A1123" s="119">
        <f>MAX($A$19:A1122)+1</f>
        <v>1105</v>
      </c>
      <c r="B1123" s="120" t="s">
        <v>41</v>
      </c>
      <c r="C1123" s="121" t="s">
        <v>1553</v>
      </c>
      <c r="D1123" s="121" t="s">
        <v>1558</v>
      </c>
      <c r="E1123" s="122" t="s">
        <v>1559</v>
      </c>
      <c r="F1123" s="123" t="s">
        <v>1555</v>
      </c>
      <c r="G1123" s="123" t="s">
        <v>1556</v>
      </c>
      <c r="H1123" s="123" t="s">
        <v>1562</v>
      </c>
      <c r="I1123" s="133" t="s">
        <v>98</v>
      </c>
      <c r="J1123" s="134">
        <v>6</v>
      </c>
      <c r="K1123" s="134">
        <v>660000</v>
      </c>
      <c r="L1123" s="135">
        <v>3960000</v>
      </c>
      <c r="M1123" s="120" t="s">
        <v>229</v>
      </c>
      <c r="N1123" s="136">
        <v>396000</v>
      </c>
      <c r="O1123" s="139"/>
      <c r="P1123" s="132" t="s">
        <v>49</v>
      </c>
      <c r="Q1123" s="141" t="s">
        <v>50</v>
      </c>
      <c r="R1123" s="142">
        <f t="shared" si="18"/>
        <v>10</v>
      </c>
    </row>
    <row r="1124" s="2" customFormat="1">
      <c r="A1124" s="119">
        <f>MAX($A$19:A1123)+1</f>
        <v>1106</v>
      </c>
      <c r="B1124" s="120" t="s">
        <v>41</v>
      </c>
      <c r="C1124" s="121" t="s">
        <v>1553</v>
      </c>
      <c r="D1124" s="121" t="s">
        <v>1558</v>
      </c>
      <c r="E1124" s="122" t="s">
        <v>1559</v>
      </c>
      <c r="F1124" s="123" t="s">
        <v>1555</v>
      </c>
      <c r="G1124" s="123" t="s">
        <v>1556</v>
      </c>
      <c r="H1124" s="123" t="s">
        <v>1563</v>
      </c>
      <c r="I1124" s="133" t="s">
        <v>98</v>
      </c>
      <c r="J1124" s="134">
        <v>1</v>
      </c>
      <c r="K1124" s="134">
        <v>1000000</v>
      </c>
      <c r="L1124" s="135">
        <v>1000000</v>
      </c>
      <c r="M1124" s="120" t="s">
        <v>229</v>
      </c>
      <c r="N1124" s="136">
        <v>100000</v>
      </c>
      <c r="O1124" s="139"/>
      <c r="P1124" s="132" t="s">
        <v>49</v>
      </c>
      <c r="Q1124" s="141" t="s">
        <v>50</v>
      </c>
      <c r="R1124" s="142">
        <f t="shared" si="18"/>
        <v>10</v>
      </c>
    </row>
    <row r="1125" s="2" customFormat="1">
      <c r="A1125" s="119">
        <f>MAX($A$19:A1124)+1</f>
        <v>1107</v>
      </c>
      <c r="B1125" s="120" t="s">
        <v>41</v>
      </c>
      <c r="C1125" s="121" t="s">
        <v>1553</v>
      </c>
      <c r="D1125" s="121" t="s">
        <v>1558</v>
      </c>
      <c r="E1125" s="122" t="s">
        <v>1559</v>
      </c>
      <c r="F1125" s="123" t="s">
        <v>1555</v>
      </c>
      <c r="G1125" s="123" t="s">
        <v>1556</v>
      </c>
      <c r="H1125" s="123" t="s">
        <v>1564</v>
      </c>
      <c r="I1125" s="133" t="s">
        <v>98</v>
      </c>
      <c r="J1125" s="134">
        <v>1</v>
      </c>
      <c r="K1125" s="134">
        <v>1300000</v>
      </c>
      <c r="L1125" s="135">
        <v>1300000</v>
      </c>
      <c r="M1125" s="120" t="s">
        <v>229</v>
      </c>
      <c r="N1125" s="136">
        <v>130000</v>
      </c>
      <c r="O1125" s="139"/>
      <c r="P1125" s="132" t="s">
        <v>49</v>
      </c>
      <c r="Q1125" s="141" t="s">
        <v>50</v>
      </c>
      <c r="R1125" s="142">
        <f t="shared" si="18"/>
        <v>10</v>
      </c>
    </row>
    <row r="1126" s="2" customFormat="1">
      <c r="A1126" s="119">
        <f>MAX($A$19:A1125)+1</f>
        <v>1108</v>
      </c>
      <c r="B1126" s="120" t="s">
        <v>41</v>
      </c>
      <c r="C1126" s="121" t="s">
        <v>1553</v>
      </c>
      <c r="D1126" s="121" t="s">
        <v>1558</v>
      </c>
      <c r="E1126" s="122" t="s">
        <v>1559</v>
      </c>
      <c r="F1126" s="123" t="s">
        <v>1555</v>
      </c>
      <c r="G1126" s="123" t="s">
        <v>1556</v>
      </c>
      <c r="H1126" s="123" t="s">
        <v>1565</v>
      </c>
      <c r="I1126" s="133" t="s">
        <v>98</v>
      </c>
      <c r="J1126" s="134">
        <v>50</v>
      </c>
      <c r="K1126" s="134">
        <v>4000</v>
      </c>
      <c r="L1126" s="135">
        <v>200000</v>
      </c>
      <c r="M1126" s="120" t="s">
        <v>229</v>
      </c>
      <c r="N1126" s="136">
        <v>20000</v>
      </c>
      <c r="O1126" s="139"/>
      <c r="P1126" s="132" t="s">
        <v>49</v>
      </c>
      <c r="Q1126" s="141" t="s">
        <v>50</v>
      </c>
      <c r="R1126" s="142">
        <f t="shared" si="18"/>
        <v>10</v>
      </c>
    </row>
    <row r="1127" s="2" customFormat="1">
      <c r="A1127" s="119">
        <f>MAX($A$19:A1126)+1</f>
        <v>1109</v>
      </c>
      <c r="B1127" s="120" t="s">
        <v>41</v>
      </c>
      <c r="C1127" s="121" t="s">
        <v>1553</v>
      </c>
      <c r="D1127" s="121" t="s">
        <v>1566</v>
      </c>
      <c r="E1127" s="122">
        <v>45216</v>
      </c>
      <c r="F1127" s="123" t="s">
        <v>1555</v>
      </c>
      <c r="G1127" s="123" t="s">
        <v>1556</v>
      </c>
      <c r="H1127" s="123" t="s">
        <v>1567</v>
      </c>
      <c r="I1127" s="133" t="s">
        <v>98</v>
      </c>
      <c r="J1127" s="134">
        <v>2</v>
      </c>
      <c r="K1127" s="134">
        <v>2000000</v>
      </c>
      <c r="L1127" s="135">
        <v>4000000</v>
      </c>
      <c r="M1127" s="120" t="s">
        <v>56</v>
      </c>
      <c r="N1127" s="136">
        <v>320000</v>
      </c>
      <c r="O1127" s="139"/>
      <c r="P1127" s="132" t="s">
        <v>49</v>
      </c>
      <c r="Q1127" s="141" t="s">
        <v>50</v>
      </c>
      <c r="R1127" s="142">
        <f t="shared" si="18"/>
        <v>8</v>
      </c>
    </row>
    <row r="1128" s="2" customFormat="1">
      <c r="A1128" s="119">
        <f>MAX($A$19:A1127)+1</f>
        <v>1110</v>
      </c>
      <c r="B1128" s="120" t="s">
        <v>41</v>
      </c>
      <c r="C1128" s="121" t="s">
        <v>1568</v>
      </c>
      <c r="D1128" s="121" t="s">
        <v>1569</v>
      </c>
      <c r="E1128" s="122">
        <v>45230</v>
      </c>
      <c r="F1128" s="123" t="s">
        <v>1570</v>
      </c>
      <c r="G1128" s="123" t="s">
        <v>1571</v>
      </c>
      <c r="H1128" s="123" t="s">
        <v>1572</v>
      </c>
      <c r="I1128" s="133" t="s">
        <v>100</v>
      </c>
      <c r="J1128" s="134">
        <v>1</v>
      </c>
      <c r="K1128" s="134">
        <v>11000000</v>
      </c>
      <c r="L1128" s="135">
        <v>11000000</v>
      </c>
      <c r="M1128" s="120" t="s">
        <v>56</v>
      </c>
      <c r="N1128" s="136">
        <v>880000</v>
      </c>
      <c r="O1128" s="139"/>
      <c r="P1128" s="132" t="s">
        <v>49</v>
      </c>
      <c r="Q1128" s="141" t="s">
        <v>50</v>
      </c>
      <c r="R1128" s="142">
        <f t="shared" si="18"/>
        <v>8</v>
      </c>
    </row>
    <row r="1129" s="2" customFormat="1">
      <c r="A1129" s="119">
        <f>MAX($A$19:A1128)+1</f>
        <v>1111</v>
      </c>
      <c r="B1129" s="120" t="s">
        <v>41</v>
      </c>
      <c r="C1129" s="121" t="s">
        <v>1573</v>
      </c>
      <c r="D1129" s="121" t="s">
        <v>1574</v>
      </c>
      <c r="E1129" s="122">
        <v>45224</v>
      </c>
      <c r="F1129" s="123" t="s">
        <v>1575</v>
      </c>
      <c r="G1129" s="123" t="s">
        <v>1576</v>
      </c>
      <c r="H1129" s="123" t="s">
        <v>1577</v>
      </c>
      <c r="I1129" s="133" t="s">
        <v>1578</v>
      </c>
      <c r="J1129" s="134">
        <v>120</v>
      </c>
      <c r="K1129" s="134">
        <v>60000</v>
      </c>
      <c r="L1129" s="135">
        <v>7200000</v>
      </c>
      <c r="M1129" s="120" t="s">
        <v>229</v>
      </c>
      <c r="N1129" s="136">
        <v>720000</v>
      </c>
      <c r="O1129" s="139"/>
      <c r="P1129" s="132" t="s">
        <v>49</v>
      </c>
      <c r="Q1129" s="141" t="s">
        <v>50</v>
      </c>
      <c r="R1129" s="142">
        <f t="shared" si="18"/>
        <v>10</v>
      </c>
    </row>
    <row r="1130" ht="22.5" s="2" customFormat="1">
      <c r="A1130" s="119">
        <f>MAX($A$19:A1129)+1</f>
        <v>1112</v>
      </c>
      <c r="B1130" s="120" t="s">
        <v>41</v>
      </c>
      <c r="C1130" s="121" t="s">
        <v>1579</v>
      </c>
      <c r="D1130" s="121" t="s">
        <v>1580</v>
      </c>
      <c r="E1130" s="122">
        <v>45216</v>
      </c>
      <c r="F1130" s="123" t="s">
        <v>1581</v>
      </c>
      <c r="G1130" s="123" t="s">
        <v>1582</v>
      </c>
      <c r="H1130" s="123" t="s">
        <v>715</v>
      </c>
      <c r="I1130" s="133" t="s">
        <v>47</v>
      </c>
      <c r="J1130" s="134"/>
      <c r="K1130" s="134"/>
      <c r="L1130" s="135">
        <v>18357360</v>
      </c>
      <c r="M1130" s="120" t="s">
        <v>56</v>
      </c>
      <c r="N1130" s="136">
        <v>1468589</v>
      </c>
      <c r="O1130" s="139"/>
      <c r="P1130" s="132" t="s">
        <v>49</v>
      </c>
      <c r="Q1130" s="141" t="s">
        <v>50</v>
      </c>
      <c r="R1130" s="142">
        <f t="shared" si="18"/>
        <v>8.00000108948128</v>
      </c>
    </row>
    <row r="1131" ht="22.5" s="2" customFormat="1">
      <c r="A1131" s="119">
        <f>MAX($A$19:A1130)+1</f>
        <v>1113</v>
      </c>
      <c r="B1131" s="120" t="s">
        <v>41</v>
      </c>
      <c r="C1131" s="121" t="s">
        <v>1583</v>
      </c>
      <c r="D1131" s="121" t="s">
        <v>1584</v>
      </c>
      <c r="E1131" s="122">
        <v>45201</v>
      </c>
      <c r="F1131" s="123" t="s">
        <v>1585</v>
      </c>
      <c r="G1131" s="123" t="s">
        <v>1586</v>
      </c>
      <c r="H1131" s="123" t="s">
        <v>231</v>
      </c>
      <c r="I1131" s="133" t="s">
        <v>47</v>
      </c>
      <c r="J1131" s="134"/>
      <c r="K1131" s="134"/>
      <c r="L1131" s="135">
        <v>321663</v>
      </c>
      <c r="M1131" s="120" t="s">
        <v>229</v>
      </c>
      <c r="N1131" s="136">
        <v>32166</v>
      </c>
      <c r="O1131" s="139"/>
      <c r="P1131" s="132" t="s">
        <v>49</v>
      </c>
      <c r="Q1131" s="141" t="s">
        <v>50</v>
      </c>
      <c r="R1131" s="142">
        <f t="shared" si="18"/>
        <v>9.99990673468817</v>
      </c>
    </row>
    <row r="1132" ht="22.5" s="2" customFormat="1">
      <c r="A1132" s="119">
        <f>MAX($A$19:A1131)+1</f>
        <v>1114</v>
      </c>
      <c r="B1132" s="120" t="s">
        <v>41</v>
      </c>
      <c r="C1132" s="121" t="s">
        <v>1583</v>
      </c>
      <c r="D1132" s="121" t="s">
        <v>1587</v>
      </c>
      <c r="E1132" s="122">
        <v>45201</v>
      </c>
      <c r="F1132" s="123" t="s">
        <v>1585</v>
      </c>
      <c r="G1132" s="123" t="s">
        <v>1586</v>
      </c>
      <c r="H1132" s="123" t="s">
        <v>231</v>
      </c>
      <c r="I1132" s="133" t="s">
        <v>47</v>
      </c>
      <c r="J1132" s="134"/>
      <c r="K1132" s="134"/>
      <c r="L1132" s="135">
        <v>60000</v>
      </c>
      <c r="M1132" s="120" t="s">
        <v>229</v>
      </c>
      <c r="N1132" s="136">
        <v>6000</v>
      </c>
      <c r="O1132" s="139"/>
      <c r="P1132" s="132" t="s">
        <v>49</v>
      </c>
      <c r="Q1132" s="141" t="s">
        <v>50</v>
      </c>
      <c r="R1132" s="142">
        <f t="shared" si="18"/>
        <v>10</v>
      </c>
    </row>
    <row r="1133" ht="22.5" s="2" customFormat="1">
      <c r="A1133" s="119">
        <f>MAX($A$19:A1132)+1</f>
        <v>1115</v>
      </c>
      <c r="B1133" s="120" t="s">
        <v>41</v>
      </c>
      <c r="C1133" s="121" t="s">
        <v>1583</v>
      </c>
      <c r="D1133" s="121" t="s">
        <v>1588</v>
      </c>
      <c r="E1133" s="122">
        <v>45201</v>
      </c>
      <c r="F1133" s="123" t="s">
        <v>1585</v>
      </c>
      <c r="G1133" s="123" t="s">
        <v>1586</v>
      </c>
      <c r="H1133" s="123" t="s">
        <v>231</v>
      </c>
      <c r="I1133" s="133" t="s">
        <v>47</v>
      </c>
      <c r="J1133" s="134"/>
      <c r="K1133" s="134"/>
      <c r="L1133" s="135">
        <v>20000</v>
      </c>
      <c r="M1133" s="120" t="s">
        <v>229</v>
      </c>
      <c r="N1133" s="136">
        <v>2000</v>
      </c>
      <c r="O1133" s="139"/>
      <c r="P1133" s="132" t="s">
        <v>49</v>
      </c>
      <c r="Q1133" s="141" t="s">
        <v>50</v>
      </c>
      <c r="R1133" s="142">
        <f t="shared" si="18"/>
        <v>10</v>
      </c>
    </row>
    <row r="1134" ht="22.5" s="2" customFormat="1">
      <c r="A1134" s="119">
        <f>MAX($A$19:A1133)+1</f>
        <v>1116</v>
      </c>
      <c r="B1134" s="120" t="s">
        <v>41</v>
      </c>
      <c r="C1134" s="121" t="s">
        <v>1583</v>
      </c>
      <c r="D1134" s="121" t="s">
        <v>1589</v>
      </c>
      <c r="E1134" s="122">
        <v>45201</v>
      </c>
      <c r="F1134" s="123" t="s">
        <v>1585</v>
      </c>
      <c r="G1134" s="123" t="s">
        <v>1586</v>
      </c>
      <c r="H1134" s="123" t="s">
        <v>231</v>
      </c>
      <c r="I1134" s="133" t="s">
        <v>47</v>
      </c>
      <c r="J1134" s="134"/>
      <c r="K1134" s="134"/>
      <c r="L1134" s="135">
        <v>20000</v>
      </c>
      <c r="M1134" s="120" t="s">
        <v>229</v>
      </c>
      <c r="N1134" s="136">
        <v>2000</v>
      </c>
      <c r="O1134" s="139"/>
      <c r="P1134" s="132" t="s">
        <v>49</v>
      </c>
      <c r="Q1134" s="141" t="s">
        <v>50</v>
      </c>
      <c r="R1134" s="142">
        <f t="shared" si="18"/>
        <v>10</v>
      </c>
    </row>
    <row r="1135" ht="22.5" s="2" customFormat="1">
      <c r="A1135" s="119">
        <f>MAX($A$19:A1134)+1</f>
        <v>1117</v>
      </c>
      <c r="B1135" s="120" t="s">
        <v>41</v>
      </c>
      <c r="C1135" s="121" t="s">
        <v>1583</v>
      </c>
      <c r="D1135" s="121" t="s">
        <v>1590</v>
      </c>
      <c r="E1135" s="122">
        <v>45201</v>
      </c>
      <c r="F1135" s="123" t="s">
        <v>1585</v>
      </c>
      <c r="G1135" s="123" t="s">
        <v>1586</v>
      </c>
      <c r="H1135" s="123" t="s">
        <v>231</v>
      </c>
      <c r="I1135" s="133" t="s">
        <v>47</v>
      </c>
      <c r="J1135" s="134"/>
      <c r="K1135" s="134"/>
      <c r="L1135" s="135">
        <v>1152727</v>
      </c>
      <c r="M1135" s="120" t="s">
        <v>229</v>
      </c>
      <c r="N1135" s="136">
        <v>115273</v>
      </c>
      <c r="O1135" s="139"/>
      <c r="P1135" s="132" t="s">
        <v>49</v>
      </c>
      <c r="Q1135" s="141" t="s">
        <v>50</v>
      </c>
      <c r="R1135" s="142">
        <f t="shared" si="18"/>
        <v>10.0000260252428</v>
      </c>
    </row>
    <row r="1136" ht="22.5" s="2" customFormat="1">
      <c r="A1136" s="119">
        <f>MAX($A$19:A1135)+1</f>
        <v>1118</v>
      </c>
      <c r="B1136" s="120" t="s">
        <v>41</v>
      </c>
      <c r="C1136" s="121" t="s">
        <v>1583</v>
      </c>
      <c r="D1136" s="121" t="s">
        <v>1591</v>
      </c>
      <c r="E1136" s="122">
        <v>45201</v>
      </c>
      <c r="F1136" s="123" t="s">
        <v>1585</v>
      </c>
      <c r="G1136" s="123" t="s">
        <v>1586</v>
      </c>
      <c r="H1136" s="123" t="s">
        <v>231</v>
      </c>
      <c r="I1136" s="133" t="s">
        <v>47</v>
      </c>
      <c r="J1136" s="134"/>
      <c r="K1136" s="134"/>
      <c r="L1136" s="135">
        <v>20000</v>
      </c>
      <c r="M1136" s="120" t="s">
        <v>229</v>
      </c>
      <c r="N1136" s="136">
        <v>2000</v>
      </c>
      <c r="O1136" s="139"/>
      <c r="P1136" s="132" t="s">
        <v>49</v>
      </c>
      <c r="Q1136" s="141" t="s">
        <v>50</v>
      </c>
      <c r="R1136" s="142">
        <f t="shared" si="18"/>
        <v>10</v>
      </c>
    </row>
    <row r="1137" ht="22.5" s="2" customFormat="1">
      <c r="A1137" s="119">
        <f>MAX($A$19:A1136)+1</f>
        <v>1119</v>
      </c>
      <c r="B1137" s="120" t="s">
        <v>41</v>
      </c>
      <c r="C1137" s="121" t="s">
        <v>1583</v>
      </c>
      <c r="D1137" s="121" t="s">
        <v>1592</v>
      </c>
      <c r="E1137" s="122">
        <v>45201</v>
      </c>
      <c r="F1137" s="123" t="s">
        <v>1585</v>
      </c>
      <c r="G1137" s="123" t="s">
        <v>1586</v>
      </c>
      <c r="H1137" s="123" t="s">
        <v>231</v>
      </c>
      <c r="I1137" s="133" t="s">
        <v>47</v>
      </c>
      <c r="J1137" s="134"/>
      <c r="K1137" s="134"/>
      <c r="L1137" s="135">
        <v>60000</v>
      </c>
      <c r="M1137" s="120" t="s">
        <v>229</v>
      </c>
      <c r="N1137" s="136">
        <v>6000</v>
      </c>
      <c r="O1137" s="139"/>
      <c r="P1137" s="132" t="s">
        <v>49</v>
      </c>
      <c r="Q1137" s="141" t="s">
        <v>50</v>
      </c>
      <c r="R1137" s="142">
        <f t="shared" si="18"/>
        <v>10</v>
      </c>
    </row>
    <row r="1138" ht="22.5" s="2" customFormat="1">
      <c r="A1138" s="119">
        <f>MAX($A$19:A1137)+1</f>
        <v>1120</v>
      </c>
      <c r="B1138" s="120" t="s">
        <v>41</v>
      </c>
      <c r="C1138" s="121" t="s">
        <v>1583</v>
      </c>
      <c r="D1138" s="121" t="s">
        <v>1593</v>
      </c>
      <c r="E1138" s="122">
        <v>45201</v>
      </c>
      <c r="F1138" s="123" t="s">
        <v>1594</v>
      </c>
      <c r="G1138" s="123" t="s">
        <v>1595</v>
      </c>
      <c r="H1138" s="123" t="s">
        <v>231</v>
      </c>
      <c r="I1138" s="133" t="s">
        <v>47</v>
      </c>
      <c r="J1138" s="134"/>
      <c r="K1138" s="134"/>
      <c r="L1138" s="135">
        <v>560000</v>
      </c>
      <c r="M1138" s="120" t="s">
        <v>229</v>
      </c>
      <c r="N1138" s="136">
        <v>56000</v>
      </c>
      <c r="O1138" s="139"/>
      <c r="P1138" s="132" t="s">
        <v>49</v>
      </c>
      <c r="Q1138" s="141" t="s">
        <v>50</v>
      </c>
      <c r="R1138" s="142">
        <f t="shared" si="18"/>
        <v>10</v>
      </c>
    </row>
    <row r="1139" ht="22.5" s="2" customFormat="1">
      <c r="A1139" s="119">
        <f>MAX($A$19:A1138)+1</f>
        <v>1121</v>
      </c>
      <c r="B1139" s="120" t="s">
        <v>41</v>
      </c>
      <c r="C1139" s="121" t="s">
        <v>1583</v>
      </c>
      <c r="D1139" s="121" t="s">
        <v>1596</v>
      </c>
      <c r="E1139" s="122">
        <v>45171</v>
      </c>
      <c r="F1139" s="123" t="s">
        <v>1594</v>
      </c>
      <c r="G1139" s="123" t="s">
        <v>1595</v>
      </c>
      <c r="H1139" s="123" t="s">
        <v>231</v>
      </c>
      <c r="I1139" s="133" t="s">
        <v>47</v>
      </c>
      <c r="J1139" s="134"/>
      <c r="K1139" s="134"/>
      <c r="L1139" s="135">
        <v>560000</v>
      </c>
      <c r="M1139" s="120" t="s">
        <v>229</v>
      </c>
      <c r="N1139" s="136">
        <v>56000</v>
      </c>
      <c r="O1139" s="139"/>
      <c r="P1139" s="132" t="s">
        <v>49</v>
      </c>
      <c r="Q1139" s="141" t="s">
        <v>50</v>
      </c>
      <c r="R1139" s="142">
        <f t="shared" si="18"/>
        <v>10</v>
      </c>
    </row>
    <row r="1140" ht="22.5" s="2" customFormat="1">
      <c r="A1140" s="119">
        <f>MAX($A$19:A1139)+1</f>
        <v>1122</v>
      </c>
      <c r="B1140" s="120" t="s">
        <v>41</v>
      </c>
      <c r="C1140" s="121" t="s">
        <v>1583</v>
      </c>
      <c r="D1140" s="121" t="s">
        <v>1597</v>
      </c>
      <c r="E1140" s="122">
        <v>45201</v>
      </c>
      <c r="F1140" s="123" t="s">
        <v>1598</v>
      </c>
      <c r="G1140" s="123" t="s">
        <v>1599</v>
      </c>
      <c r="H1140" s="123" t="s">
        <v>231</v>
      </c>
      <c r="I1140" s="133" t="s">
        <v>47</v>
      </c>
      <c r="J1140" s="134"/>
      <c r="K1140" s="134"/>
      <c r="L1140" s="135">
        <v>21226</v>
      </c>
      <c r="M1140" s="120" t="s">
        <v>229</v>
      </c>
      <c r="N1140" s="136">
        <v>2123</v>
      </c>
      <c r="O1140" s="139"/>
      <c r="P1140" s="132" t="s">
        <v>49</v>
      </c>
      <c r="Q1140" s="141" t="s">
        <v>50</v>
      </c>
      <c r="R1140" s="142">
        <f t="shared" si="18"/>
        <v>10.0018844812965</v>
      </c>
    </row>
    <row r="1141" ht="22.5" s="2" customFormat="1">
      <c r="A1141" s="119">
        <f>MAX($A$19:A1140)+1</f>
        <v>1123</v>
      </c>
      <c r="B1141" s="120" t="s">
        <v>41</v>
      </c>
      <c r="C1141" s="121" t="s">
        <v>1583</v>
      </c>
      <c r="D1141" s="121" t="s">
        <v>1600</v>
      </c>
      <c r="E1141" s="122">
        <v>45201</v>
      </c>
      <c r="F1141" s="123" t="s">
        <v>1598</v>
      </c>
      <c r="G1141" s="123" t="s">
        <v>1599</v>
      </c>
      <c r="H1141" s="123" t="s">
        <v>231</v>
      </c>
      <c r="I1141" s="133" t="s">
        <v>47</v>
      </c>
      <c r="J1141" s="134"/>
      <c r="K1141" s="134"/>
      <c r="L1141" s="135">
        <v>20000</v>
      </c>
      <c r="M1141" s="120" t="s">
        <v>229</v>
      </c>
      <c r="N1141" s="136">
        <v>2000</v>
      </c>
      <c r="O1141" s="139"/>
      <c r="P1141" s="132" t="s">
        <v>49</v>
      </c>
      <c r="Q1141" s="141" t="s">
        <v>50</v>
      </c>
      <c r="R1141" s="142">
        <f t="shared" si="18"/>
        <v>10</v>
      </c>
    </row>
    <row r="1142" ht="22.5" s="2" customFormat="1">
      <c r="A1142" s="119">
        <f>MAX($A$19:A1141)+1</f>
        <v>1124</v>
      </c>
      <c r="B1142" s="120" t="s">
        <v>41</v>
      </c>
      <c r="C1142" s="121" t="s">
        <v>1583</v>
      </c>
      <c r="D1142" s="121" t="s">
        <v>1601</v>
      </c>
      <c r="E1142" s="122">
        <v>45201</v>
      </c>
      <c r="F1142" s="123" t="s">
        <v>1598</v>
      </c>
      <c r="G1142" s="123" t="s">
        <v>1599</v>
      </c>
      <c r="H1142" s="123" t="s">
        <v>231</v>
      </c>
      <c r="I1142" s="133" t="s">
        <v>47</v>
      </c>
      <c r="J1142" s="134"/>
      <c r="K1142" s="134"/>
      <c r="L1142" s="135">
        <v>20000</v>
      </c>
      <c r="M1142" s="120" t="s">
        <v>229</v>
      </c>
      <c r="N1142" s="136">
        <v>2000</v>
      </c>
      <c r="O1142" s="139"/>
      <c r="P1142" s="132" t="s">
        <v>49</v>
      </c>
      <c r="Q1142" s="141" t="s">
        <v>50</v>
      </c>
      <c r="R1142" s="142">
        <f t="shared" si="18"/>
        <v>10</v>
      </c>
    </row>
    <row r="1143" ht="22.5" s="2" customFormat="1">
      <c r="A1143" s="119">
        <f>MAX($A$19:A1142)+1</f>
        <v>1125</v>
      </c>
      <c r="B1143" s="120" t="s">
        <v>41</v>
      </c>
      <c r="C1143" s="121" t="s">
        <v>1583</v>
      </c>
      <c r="D1143" s="121" t="s">
        <v>1602</v>
      </c>
      <c r="E1143" s="122">
        <v>45201</v>
      </c>
      <c r="F1143" s="123" t="s">
        <v>1598</v>
      </c>
      <c r="G1143" s="123" t="s">
        <v>1599</v>
      </c>
      <c r="H1143" s="123" t="s">
        <v>231</v>
      </c>
      <c r="I1143" s="133" t="s">
        <v>47</v>
      </c>
      <c r="J1143" s="134"/>
      <c r="K1143" s="134"/>
      <c r="L1143" s="135">
        <v>20000</v>
      </c>
      <c r="M1143" s="120" t="s">
        <v>229</v>
      </c>
      <c r="N1143" s="136">
        <v>2000</v>
      </c>
      <c r="O1143" s="139"/>
      <c r="P1143" s="132" t="s">
        <v>49</v>
      </c>
      <c r="Q1143" s="141" t="s">
        <v>50</v>
      </c>
      <c r="R1143" s="142">
        <f t="shared" si="18"/>
        <v>10</v>
      </c>
    </row>
    <row r="1144" ht="22.5" s="2" customFormat="1">
      <c r="A1144" s="119">
        <f>MAX($A$19:A1143)+1</f>
        <v>1126</v>
      </c>
      <c r="B1144" s="120" t="s">
        <v>41</v>
      </c>
      <c r="C1144" s="121" t="s">
        <v>1583</v>
      </c>
      <c r="D1144" s="121" t="s">
        <v>1603</v>
      </c>
      <c r="E1144" s="122">
        <v>45201</v>
      </c>
      <c r="F1144" s="123" t="s">
        <v>1598</v>
      </c>
      <c r="G1144" s="123" t="s">
        <v>1599</v>
      </c>
      <c r="H1144" s="123" t="s">
        <v>231</v>
      </c>
      <c r="I1144" s="133" t="s">
        <v>47</v>
      </c>
      <c r="J1144" s="134"/>
      <c r="K1144" s="134"/>
      <c r="L1144" s="135">
        <v>20000</v>
      </c>
      <c r="M1144" s="120" t="s">
        <v>229</v>
      </c>
      <c r="N1144" s="136">
        <v>2000</v>
      </c>
      <c r="O1144" s="139"/>
      <c r="P1144" s="132" t="s">
        <v>49</v>
      </c>
      <c r="Q1144" s="141" t="s">
        <v>50</v>
      </c>
      <c r="R1144" s="142">
        <f t="shared" si="18"/>
        <v>10</v>
      </c>
    </row>
    <row r="1145" s="2" customFormat="1">
      <c r="A1145" s="119">
        <f>MAX($A$19:A1144)+1</f>
        <v>1127</v>
      </c>
      <c r="B1145" s="120" t="s">
        <v>41</v>
      </c>
      <c r="C1145" s="121" t="s">
        <v>92</v>
      </c>
      <c r="D1145" s="121" t="s">
        <v>1604</v>
      </c>
      <c r="E1145" s="122">
        <v>45218</v>
      </c>
      <c r="F1145" s="123" t="s">
        <v>1605</v>
      </c>
      <c r="G1145" s="123" t="s">
        <v>1606</v>
      </c>
      <c r="H1145" s="123" t="s">
        <v>715</v>
      </c>
      <c r="I1145" s="133" t="s">
        <v>47</v>
      </c>
      <c r="J1145" s="134"/>
      <c r="K1145" s="134"/>
      <c r="L1145" s="135">
        <v>6179000</v>
      </c>
      <c r="M1145" s="120" t="s">
        <v>56</v>
      </c>
      <c r="N1145" s="136">
        <v>494320</v>
      </c>
      <c r="O1145" s="139"/>
      <c r="P1145" s="132" t="s">
        <v>49</v>
      </c>
      <c r="Q1145" s="141" t="s">
        <v>50</v>
      </c>
      <c r="R1145" s="142">
        <f t="shared" si="18"/>
        <v>8</v>
      </c>
    </row>
    <row r="1146" ht="22.5" s="2" customFormat="1">
      <c r="A1146" s="119">
        <f>MAX($A$19:A1145)+1</f>
        <v>1128</v>
      </c>
      <c r="B1146" s="120" t="s">
        <v>41</v>
      </c>
      <c r="C1146" s="121" t="s">
        <v>1607</v>
      </c>
      <c r="D1146" s="121" t="s">
        <v>1462</v>
      </c>
      <c r="E1146" s="122" t="s">
        <v>117</v>
      </c>
      <c r="F1146" s="123" t="s">
        <v>1608</v>
      </c>
      <c r="G1146" s="123" t="s">
        <v>1609</v>
      </c>
      <c r="H1146" s="123" t="s">
        <v>1610</v>
      </c>
      <c r="I1146" s="133" t="s">
        <v>278</v>
      </c>
      <c r="J1146" s="134">
        <v>49000</v>
      </c>
      <c r="K1146" s="134">
        <v>147</v>
      </c>
      <c r="L1146" s="135">
        <v>7203000</v>
      </c>
      <c r="M1146" s="120" t="s">
        <v>56</v>
      </c>
      <c r="N1146" s="136">
        <v>576240</v>
      </c>
      <c r="O1146" s="139"/>
      <c r="P1146" s="132" t="s">
        <v>49</v>
      </c>
      <c r="Q1146" s="141" t="s">
        <v>50</v>
      </c>
      <c r="R1146" s="142">
        <f t="shared" si="18"/>
        <v>8</v>
      </c>
    </row>
    <row r="1147" ht="22.5" s="2" customFormat="1">
      <c r="A1147" s="119">
        <f>MAX($A$19:A1146)+1</f>
        <v>1129</v>
      </c>
      <c r="B1147" s="120" t="s">
        <v>41</v>
      </c>
      <c r="C1147" s="121" t="s">
        <v>1607</v>
      </c>
      <c r="D1147" s="121" t="s">
        <v>1462</v>
      </c>
      <c r="E1147" s="122" t="s">
        <v>117</v>
      </c>
      <c r="F1147" s="123" t="s">
        <v>1608</v>
      </c>
      <c r="G1147" s="123" t="s">
        <v>1609</v>
      </c>
      <c r="H1147" s="123" t="s">
        <v>1611</v>
      </c>
      <c r="I1147" s="133" t="s">
        <v>278</v>
      </c>
      <c r="J1147" s="134">
        <v>82000</v>
      </c>
      <c r="K1147" s="134">
        <v>147</v>
      </c>
      <c r="L1147" s="135">
        <v>12054000</v>
      </c>
      <c r="M1147" s="120" t="s">
        <v>56</v>
      </c>
      <c r="N1147" s="136">
        <v>964320</v>
      </c>
      <c r="O1147" s="139"/>
      <c r="P1147" s="132" t="s">
        <v>49</v>
      </c>
      <c r="Q1147" s="141" t="s">
        <v>50</v>
      </c>
      <c r="R1147" s="142">
        <f t="shared" si="18"/>
        <v>8</v>
      </c>
    </row>
    <row r="1148" ht="22.5" s="2" customFormat="1">
      <c r="A1148" s="119">
        <f>MAX($A$19:A1147)+1</f>
        <v>1130</v>
      </c>
      <c r="B1148" s="120" t="s">
        <v>41</v>
      </c>
      <c r="C1148" s="121" t="s">
        <v>1607</v>
      </c>
      <c r="D1148" s="121" t="s">
        <v>1462</v>
      </c>
      <c r="E1148" s="122" t="s">
        <v>117</v>
      </c>
      <c r="F1148" s="123" t="s">
        <v>1608</v>
      </c>
      <c r="G1148" s="123" t="s">
        <v>1609</v>
      </c>
      <c r="H1148" s="123" t="s">
        <v>1612</v>
      </c>
      <c r="I1148" s="133" t="s">
        <v>278</v>
      </c>
      <c r="J1148" s="134">
        <v>10000</v>
      </c>
      <c r="K1148" s="134">
        <v>147</v>
      </c>
      <c r="L1148" s="135">
        <v>1470000</v>
      </c>
      <c r="M1148" s="120" t="s">
        <v>56</v>
      </c>
      <c r="N1148" s="136">
        <v>117600</v>
      </c>
      <c r="O1148" s="139"/>
      <c r="P1148" s="132" t="s">
        <v>49</v>
      </c>
      <c r="Q1148" s="141" t="s">
        <v>50</v>
      </c>
      <c r="R1148" s="142">
        <f t="shared" si="18"/>
        <v>8</v>
      </c>
    </row>
    <row r="1149" ht="22.5" s="2" customFormat="1">
      <c r="A1149" s="119">
        <f>MAX($A$19:A1148)+1</f>
        <v>1131</v>
      </c>
      <c r="B1149" s="120" t="s">
        <v>41</v>
      </c>
      <c r="C1149" s="121" t="s">
        <v>1607</v>
      </c>
      <c r="D1149" s="121" t="s">
        <v>1462</v>
      </c>
      <c r="E1149" s="122" t="s">
        <v>117</v>
      </c>
      <c r="F1149" s="123" t="s">
        <v>1608</v>
      </c>
      <c r="G1149" s="123" t="s">
        <v>1609</v>
      </c>
      <c r="H1149" s="123" t="s">
        <v>1613</v>
      </c>
      <c r="I1149" s="133" t="s">
        <v>278</v>
      </c>
      <c r="J1149" s="134">
        <v>20000</v>
      </c>
      <c r="K1149" s="134">
        <v>147</v>
      </c>
      <c r="L1149" s="135">
        <v>2940000</v>
      </c>
      <c r="M1149" s="120" t="s">
        <v>56</v>
      </c>
      <c r="N1149" s="136">
        <v>235200</v>
      </c>
      <c r="O1149" s="139"/>
      <c r="P1149" s="132" t="s">
        <v>49</v>
      </c>
      <c r="Q1149" s="141" t="s">
        <v>50</v>
      </c>
      <c r="R1149" s="142">
        <f t="shared" si="18"/>
        <v>8</v>
      </c>
    </row>
    <row r="1150" ht="22.5" s="2" customFormat="1">
      <c r="A1150" s="119">
        <f>MAX($A$19:A1149)+1</f>
        <v>1132</v>
      </c>
      <c r="B1150" s="120" t="s">
        <v>41</v>
      </c>
      <c r="C1150" s="121" t="s">
        <v>1607</v>
      </c>
      <c r="D1150" s="121" t="s">
        <v>1462</v>
      </c>
      <c r="E1150" s="122" t="s">
        <v>117</v>
      </c>
      <c r="F1150" s="123" t="s">
        <v>1608</v>
      </c>
      <c r="G1150" s="123" t="s">
        <v>1609</v>
      </c>
      <c r="H1150" s="123" t="s">
        <v>1614</v>
      </c>
      <c r="I1150" s="133" t="s">
        <v>278</v>
      </c>
      <c r="J1150" s="134">
        <v>48000</v>
      </c>
      <c r="K1150" s="134">
        <v>120</v>
      </c>
      <c r="L1150" s="135">
        <v>5760000</v>
      </c>
      <c r="M1150" s="120" t="s">
        <v>56</v>
      </c>
      <c r="N1150" s="136">
        <v>460800</v>
      </c>
      <c r="O1150" s="139"/>
      <c r="P1150" s="132" t="s">
        <v>49</v>
      </c>
      <c r="Q1150" s="141" t="s">
        <v>50</v>
      </c>
      <c r="R1150" s="142">
        <f t="shared" si="18"/>
        <v>8</v>
      </c>
    </row>
    <row r="1151" ht="22.5" s="2" customFormat="1">
      <c r="A1151" s="119">
        <f>MAX($A$19:A1150)+1</f>
        <v>1133</v>
      </c>
      <c r="B1151" s="120" t="s">
        <v>41</v>
      </c>
      <c r="C1151" s="121" t="s">
        <v>1607</v>
      </c>
      <c r="D1151" s="121" t="s">
        <v>1462</v>
      </c>
      <c r="E1151" s="122" t="s">
        <v>117</v>
      </c>
      <c r="F1151" s="123" t="s">
        <v>1608</v>
      </c>
      <c r="G1151" s="123" t="s">
        <v>1609</v>
      </c>
      <c r="H1151" s="123" t="s">
        <v>1615</v>
      </c>
      <c r="I1151" s="133" t="s">
        <v>278</v>
      </c>
      <c r="J1151" s="134">
        <v>5000</v>
      </c>
      <c r="K1151" s="134">
        <v>120</v>
      </c>
      <c r="L1151" s="135">
        <v>600000</v>
      </c>
      <c r="M1151" s="120" t="s">
        <v>56</v>
      </c>
      <c r="N1151" s="136">
        <v>48000</v>
      </c>
      <c r="O1151" s="139"/>
      <c r="P1151" s="132" t="s">
        <v>49</v>
      </c>
      <c r="Q1151" s="141" t="s">
        <v>50</v>
      </c>
      <c r="R1151" s="142">
        <f t="shared" si="18"/>
        <v>8</v>
      </c>
    </row>
    <row r="1152" ht="22.5" s="2" customFormat="1">
      <c r="A1152" s="119">
        <f>MAX($A$19:A1151)+1</f>
        <v>1134</v>
      </c>
      <c r="B1152" s="120" t="s">
        <v>41</v>
      </c>
      <c r="C1152" s="121" t="s">
        <v>1607</v>
      </c>
      <c r="D1152" s="121" t="s">
        <v>1462</v>
      </c>
      <c r="E1152" s="122" t="s">
        <v>117</v>
      </c>
      <c r="F1152" s="123" t="s">
        <v>1608</v>
      </c>
      <c r="G1152" s="123" t="s">
        <v>1609</v>
      </c>
      <c r="H1152" s="123" t="s">
        <v>1616</v>
      </c>
      <c r="I1152" s="133" t="s">
        <v>278</v>
      </c>
      <c r="J1152" s="134">
        <v>269000</v>
      </c>
      <c r="K1152" s="134">
        <v>184</v>
      </c>
      <c r="L1152" s="135">
        <v>49496000</v>
      </c>
      <c r="M1152" s="120" t="s">
        <v>56</v>
      </c>
      <c r="N1152" s="136">
        <v>3959680</v>
      </c>
      <c r="O1152" s="139"/>
      <c r="P1152" s="132" t="s">
        <v>49</v>
      </c>
      <c r="Q1152" s="141" t="s">
        <v>50</v>
      </c>
      <c r="R1152" s="142">
        <f t="shared" si="18"/>
        <v>8</v>
      </c>
    </row>
    <row r="1153" s="2" customFormat="1">
      <c r="A1153" s="119">
        <f>MAX($A$19:A1152)+1</f>
        <v>1135</v>
      </c>
      <c r="B1153" s="120" t="s">
        <v>41</v>
      </c>
      <c r="C1153" s="121" t="s">
        <v>1396</v>
      </c>
      <c r="D1153" s="121" t="s">
        <v>1617</v>
      </c>
      <c r="E1153" s="122">
        <v>45225</v>
      </c>
      <c r="F1153" s="123" t="s">
        <v>1618</v>
      </c>
      <c r="G1153" s="123" t="s">
        <v>1619</v>
      </c>
      <c r="H1153" s="123" t="s">
        <v>1620</v>
      </c>
      <c r="I1153" s="133" t="s">
        <v>288</v>
      </c>
      <c r="J1153" s="134">
        <v>3965.7</v>
      </c>
      <c r="K1153" s="134">
        <v>18000</v>
      </c>
      <c r="L1153" s="135">
        <v>71382600</v>
      </c>
      <c r="M1153" s="120" t="s">
        <v>56</v>
      </c>
      <c r="N1153" s="136">
        <v>5710608</v>
      </c>
      <c r="O1153" s="139"/>
      <c r="P1153" s="132" t="s">
        <v>49</v>
      </c>
      <c r="Q1153" s="141" t="s">
        <v>50</v>
      </c>
      <c r="R1153" s="142">
        <f t="shared" si="18"/>
        <v>8</v>
      </c>
    </row>
    <row r="1154" s="2" customFormat="1">
      <c r="A1154" s="119">
        <f>MAX($A$19:A1153)+1</f>
        <v>1136</v>
      </c>
      <c r="B1154" s="120" t="s">
        <v>41</v>
      </c>
      <c r="C1154" s="121" t="s">
        <v>1621</v>
      </c>
      <c r="D1154" s="121" t="s">
        <v>1622</v>
      </c>
      <c r="E1154" s="122" t="s">
        <v>117</v>
      </c>
      <c r="F1154" s="123" t="s">
        <v>1623</v>
      </c>
      <c r="G1154" s="123" t="s">
        <v>1624</v>
      </c>
      <c r="H1154" s="123" t="s">
        <v>1625</v>
      </c>
      <c r="I1154" s="133" t="s">
        <v>98</v>
      </c>
      <c r="J1154" s="134">
        <v>1322</v>
      </c>
      <c r="K1154" s="134">
        <v>2200</v>
      </c>
      <c r="L1154" s="135">
        <v>2908400</v>
      </c>
      <c r="M1154" s="120" t="s">
        <v>56</v>
      </c>
      <c r="N1154" s="136">
        <v>232672</v>
      </c>
      <c r="O1154" s="139"/>
      <c r="P1154" s="132" t="s">
        <v>49</v>
      </c>
      <c r="Q1154" s="141" t="s">
        <v>50</v>
      </c>
      <c r="R1154" s="142">
        <f t="shared" si="18"/>
        <v>8</v>
      </c>
    </row>
    <row r="1155" s="2" customFormat="1">
      <c r="A1155" s="119">
        <f>MAX($A$19:A1154)+1</f>
        <v>1137</v>
      </c>
      <c r="B1155" s="120" t="s">
        <v>41</v>
      </c>
      <c r="C1155" s="121" t="s">
        <v>1621</v>
      </c>
      <c r="D1155" s="121" t="s">
        <v>1622</v>
      </c>
      <c r="E1155" s="122" t="s">
        <v>117</v>
      </c>
      <c r="F1155" s="123" t="s">
        <v>1623</v>
      </c>
      <c r="G1155" s="123" t="s">
        <v>1624</v>
      </c>
      <c r="H1155" s="123" t="s">
        <v>1626</v>
      </c>
      <c r="I1155" s="133" t="s">
        <v>98</v>
      </c>
      <c r="J1155" s="134">
        <v>39576</v>
      </c>
      <c r="K1155" s="134">
        <v>2200</v>
      </c>
      <c r="L1155" s="135">
        <v>87067200</v>
      </c>
      <c r="M1155" s="120" t="s">
        <v>56</v>
      </c>
      <c r="N1155" s="136">
        <v>6965376</v>
      </c>
      <c r="O1155" s="139"/>
      <c r="P1155" s="132" t="s">
        <v>49</v>
      </c>
      <c r="Q1155" s="141" t="s">
        <v>50</v>
      </c>
      <c r="R1155" s="142">
        <f t="shared" si="18"/>
        <v>8</v>
      </c>
    </row>
    <row r="1156" s="2" customFormat="1">
      <c r="A1156" s="119">
        <f>MAX($A$19:A1155)+1</f>
        <v>1138</v>
      </c>
      <c r="B1156" s="120" t="s">
        <v>41</v>
      </c>
      <c r="C1156" s="121" t="s">
        <v>1621</v>
      </c>
      <c r="D1156" s="121" t="s">
        <v>1622</v>
      </c>
      <c r="E1156" s="122" t="s">
        <v>117</v>
      </c>
      <c r="F1156" s="123" t="s">
        <v>1623</v>
      </c>
      <c r="G1156" s="123" t="s">
        <v>1624</v>
      </c>
      <c r="H1156" s="123" t="s">
        <v>1627</v>
      </c>
      <c r="I1156" s="133" t="s">
        <v>98</v>
      </c>
      <c r="J1156" s="134">
        <v>13341</v>
      </c>
      <c r="K1156" s="134">
        <v>1400</v>
      </c>
      <c r="L1156" s="135">
        <v>18677400</v>
      </c>
      <c r="M1156" s="120" t="s">
        <v>56</v>
      </c>
      <c r="N1156" s="136">
        <v>1494192</v>
      </c>
      <c r="O1156" s="139"/>
      <c r="P1156" s="132" t="s">
        <v>49</v>
      </c>
      <c r="Q1156" s="141" t="s">
        <v>50</v>
      </c>
      <c r="R1156" s="142">
        <f t="shared" si="18"/>
        <v>8</v>
      </c>
    </row>
    <row r="1157" s="2" customFormat="1">
      <c r="A1157" s="119">
        <f>MAX($A$19:A1156)+1</f>
        <v>1139</v>
      </c>
      <c r="B1157" s="120" t="s">
        <v>41</v>
      </c>
      <c r="C1157" s="121" t="s">
        <v>1621</v>
      </c>
      <c r="D1157" s="121" t="s">
        <v>1622</v>
      </c>
      <c r="E1157" s="122" t="s">
        <v>117</v>
      </c>
      <c r="F1157" s="123" t="s">
        <v>1623</v>
      </c>
      <c r="G1157" s="123" t="s">
        <v>1624</v>
      </c>
      <c r="H1157" s="123" t="s">
        <v>1628</v>
      </c>
      <c r="I1157" s="133" t="s">
        <v>98</v>
      </c>
      <c r="J1157" s="134">
        <v>11108</v>
      </c>
      <c r="K1157" s="134">
        <v>2000</v>
      </c>
      <c r="L1157" s="135">
        <v>22216000</v>
      </c>
      <c r="M1157" s="120" t="s">
        <v>56</v>
      </c>
      <c r="N1157" s="136">
        <v>1777280</v>
      </c>
      <c r="O1157" s="139"/>
      <c r="P1157" s="132" t="s">
        <v>49</v>
      </c>
      <c r="Q1157" s="141" t="s">
        <v>50</v>
      </c>
      <c r="R1157" s="142">
        <f t="shared" si="18"/>
        <v>8</v>
      </c>
    </row>
    <row r="1158" s="2" customFormat="1">
      <c r="A1158" s="119">
        <f>MAX($A$19:A1157)+1</f>
        <v>1140</v>
      </c>
      <c r="B1158" s="120" t="s">
        <v>41</v>
      </c>
      <c r="C1158" s="121" t="s">
        <v>92</v>
      </c>
      <c r="D1158" s="121" t="s">
        <v>1629</v>
      </c>
      <c r="E1158" s="122">
        <v>45202</v>
      </c>
      <c r="F1158" s="123" t="s">
        <v>1630</v>
      </c>
      <c r="G1158" s="123" t="s">
        <v>1631</v>
      </c>
      <c r="H1158" s="123" t="s">
        <v>1632</v>
      </c>
      <c r="I1158" s="133" t="s">
        <v>801</v>
      </c>
      <c r="J1158" s="134">
        <v>100</v>
      </c>
      <c r="K1158" s="134">
        <v>73000</v>
      </c>
      <c r="L1158" s="135">
        <v>7300000</v>
      </c>
      <c r="M1158" s="120" t="s">
        <v>56</v>
      </c>
      <c r="N1158" s="136">
        <v>584000</v>
      </c>
      <c r="O1158" s="139"/>
      <c r="P1158" s="132" t="s">
        <v>49</v>
      </c>
      <c r="Q1158" s="141" t="s">
        <v>50</v>
      </c>
      <c r="R1158" s="142">
        <f t="shared" si="18"/>
        <v>8</v>
      </c>
    </row>
    <row r="1159" s="2" customFormat="1">
      <c r="A1159" s="119">
        <f>MAX($A$19:A1158)+1</f>
        <v>1141</v>
      </c>
      <c r="B1159" s="120" t="s">
        <v>41</v>
      </c>
      <c r="C1159" s="121" t="s">
        <v>92</v>
      </c>
      <c r="D1159" s="121" t="s">
        <v>1633</v>
      </c>
      <c r="E1159" s="122" t="s">
        <v>1634</v>
      </c>
      <c r="F1159" s="123" t="s">
        <v>1630</v>
      </c>
      <c r="G1159" s="123" t="s">
        <v>1631</v>
      </c>
      <c r="H1159" s="123" t="s">
        <v>1635</v>
      </c>
      <c r="I1159" s="133" t="s">
        <v>801</v>
      </c>
      <c r="J1159" s="134">
        <v>110</v>
      </c>
      <c r="K1159" s="134">
        <v>115000</v>
      </c>
      <c r="L1159" s="135">
        <v>12650000</v>
      </c>
      <c r="M1159" s="120" t="s">
        <v>56</v>
      </c>
      <c r="N1159" s="136">
        <v>1012000</v>
      </c>
      <c r="O1159" s="139"/>
      <c r="P1159" s="132" t="s">
        <v>49</v>
      </c>
      <c r="Q1159" s="141" t="s">
        <v>50</v>
      </c>
      <c r="R1159" s="142">
        <f t="shared" si="18"/>
        <v>8</v>
      </c>
    </row>
    <row r="1160" s="2" customFormat="1">
      <c r="A1160" s="119">
        <f>MAX($A$19:A1159)+1</f>
        <v>1142</v>
      </c>
      <c r="B1160" s="120" t="s">
        <v>41</v>
      </c>
      <c r="C1160" s="121" t="s">
        <v>92</v>
      </c>
      <c r="D1160" s="121" t="s">
        <v>1633</v>
      </c>
      <c r="E1160" s="122" t="s">
        <v>1634</v>
      </c>
      <c r="F1160" s="123" t="s">
        <v>1630</v>
      </c>
      <c r="G1160" s="123" t="s">
        <v>1631</v>
      </c>
      <c r="H1160" s="123" t="s">
        <v>1636</v>
      </c>
      <c r="I1160" s="133" t="s">
        <v>801</v>
      </c>
      <c r="J1160" s="134">
        <v>96.9</v>
      </c>
      <c r="K1160" s="134">
        <v>112000</v>
      </c>
      <c r="L1160" s="135">
        <v>10852800</v>
      </c>
      <c r="M1160" s="120" t="s">
        <v>56</v>
      </c>
      <c r="N1160" s="136">
        <v>868224</v>
      </c>
      <c r="O1160" s="139"/>
      <c r="P1160" s="132" t="s">
        <v>49</v>
      </c>
      <c r="Q1160" s="141" t="s">
        <v>50</v>
      </c>
      <c r="R1160" s="142">
        <f t="shared" si="18"/>
        <v>8</v>
      </c>
    </row>
    <row r="1161" s="2" customFormat="1">
      <c r="A1161" s="119">
        <f>MAX($A$19:A1160)+1</f>
        <v>1143</v>
      </c>
      <c r="B1161" s="120" t="s">
        <v>41</v>
      </c>
      <c r="C1161" s="121" t="s">
        <v>92</v>
      </c>
      <c r="D1161" s="121" t="s">
        <v>1637</v>
      </c>
      <c r="E1161" s="122" t="s">
        <v>109</v>
      </c>
      <c r="F1161" s="123" t="s">
        <v>1630</v>
      </c>
      <c r="G1161" s="123" t="s">
        <v>1631</v>
      </c>
      <c r="H1161" s="123" t="s">
        <v>1638</v>
      </c>
      <c r="I1161" s="133" t="s">
        <v>801</v>
      </c>
      <c r="J1161" s="134">
        <v>500</v>
      </c>
      <c r="K1161" s="134">
        <v>122000</v>
      </c>
      <c r="L1161" s="135">
        <v>61000000</v>
      </c>
      <c r="M1161" s="120" t="s">
        <v>56</v>
      </c>
      <c r="N1161" s="136">
        <v>4880000</v>
      </c>
      <c r="O1161" s="139"/>
      <c r="P1161" s="132" t="s">
        <v>49</v>
      </c>
      <c r="Q1161" s="141" t="s">
        <v>50</v>
      </c>
      <c r="R1161" s="142">
        <f t="shared" si="18"/>
        <v>8</v>
      </c>
    </row>
    <row r="1162" s="2" customFormat="1">
      <c r="A1162" s="119">
        <f>MAX($A$19:A1161)+1</f>
        <v>1144</v>
      </c>
      <c r="B1162" s="120" t="s">
        <v>41</v>
      </c>
      <c r="C1162" s="121" t="s">
        <v>92</v>
      </c>
      <c r="D1162" s="121" t="s">
        <v>1637</v>
      </c>
      <c r="E1162" s="122" t="s">
        <v>109</v>
      </c>
      <c r="F1162" s="123" t="s">
        <v>1630</v>
      </c>
      <c r="G1162" s="123" t="s">
        <v>1631</v>
      </c>
      <c r="H1162" s="123" t="s">
        <v>1639</v>
      </c>
      <c r="I1162" s="133" t="s">
        <v>801</v>
      </c>
      <c r="J1162" s="134">
        <v>50</v>
      </c>
      <c r="K1162" s="134">
        <v>117000</v>
      </c>
      <c r="L1162" s="135">
        <v>5850000</v>
      </c>
      <c r="M1162" s="120" t="s">
        <v>56</v>
      </c>
      <c r="N1162" s="136">
        <v>468000</v>
      </c>
      <c r="O1162" s="139"/>
      <c r="P1162" s="132" t="s">
        <v>49</v>
      </c>
      <c r="Q1162" s="141" t="s">
        <v>50</v>
      </c>
      <c r="R1162" s="142">
        <f t="shared" si="18"/>
        <v>8</v>
      </c>
    </row>
    <row r="1163" s="2" customFormat="1">
      <c r="A1163" s="119">
        <f>MAX($A$19:A1162)+1</f>
        <v>1145</v>
      </c>
      <c r="B1163" s="120" t="s">
        <v>41</v>
      </c>
      <c r="C1163" s="121" t="s">
        <v>92</v>
      </c>
      <c r="D1163" s="121" t="s">
        <v>1637</v>
      </c>
      <c r="E1163" s="122" t="s">
        <v>109</v>
      </c>
      <c r="F1163" s="123" t="s">
        <v>1630</v>
      </c>
      <c r="G1163" s="123" t="s">
        <v>1631</v>
      </c>
      <c r="H1163" s="123" t="s">
        <v>1640</v>
      </c>
      <c r="I1163" s="133" t="s">
        <v>801</v>
      </c>
      <c r="J1163" s="134">
        <v>22.6</v>
      </c>
      <c r="K1163" s="134">
        <v>92000</v>
      </c>
      <c r="L1163" s="135">
        <v>2079200</v>
      </c>
      <c r="M1163" s="120" t="s">
        <v>56</v>
      </c>
      <c r="N1163" s="136">
        <v>166336</v>
      </c>
      <c r="O1163" s="139"/>
      <c r="P1163" s="132" t="s">
        <v>49</v>
      </c>
      <c r="Q1163" s="141" t="s">
        <v>50</v>
      </c>
      <c r="R1163" s="142">
        <f t="shared" si="18"/>
        <v>8</v>
      </c>
    </row>
    <row r="1164" s="2" customFormat="1">
      <c r="A1164" s="119">
        <f>MAX($A$19:A1163)+1</f>
        <v>1146</v>
      </c>
      <c r="B1164" s="120" t="s">
        <v>41</v>
      </c>
      <c r="C1164" s="121" t="s">
        <v>92</v>
      </c>
      <c r="D1164" s="121" t="s">
        <v>1641</v>
      </c>
      <c r="E1164" s="122">
        <v>45230</v>
      </c>
      <c r="F1164" s="123" t="s">
        <v>1630</v>
      </c>
      <c r="G1164" s="123" t="s">
        <v>1631</v>
      </c>
      <c r="H1164" s="123" t="s">
        <v>1642</v>
      </c>
      <c r="I1164" s="133" t="s">
        <v>801</v>
      </c>
      <c r="J1164" s="134">
        <v>250</v>
      </c>
      <c r="K1164" s="134">
        <v>117000</v>
      </c>
      <c r="L1164" s="135">
        <v>29250000</v>
      </c>
      <c r="M1164" s="120" t="s">
        <v>56</v>
      </c>
      <c r="N1164" s="136">
        <v>2340000</v>
      </c>
      <c r="O1164" s="139"/>
      <c r="P1164" s="132" t="s">
        <v>49</v>
      </c>
      <c r="Q1164" s="141" t="s">
        <v>50</v>
      </c>
      <c r="R1164" s="142">
        <f t="shared" si="18"/>
        <v>8</v>
      </c>
    </row>
    <row r="1165" s="2" customFormat="1">
      <c r="A1165" s="119">
        <f>MAX($A$19:A1164)+1</f>
        <v>1147</v>
      </c>
      <c r="B1165" s="120" t="s">
        <v>41</v>
      </c>
      <c r="C1165" s="121" t="s">
        <v>541</v>
      </c>
      <c r="D1165" s="121" t="s">
        <v>1643</v>
      </c>
      <c r="E1165" s="122">
        <v>45224</v>
      </c>
      <c r="F1165" s="123" t="s">
        <v>1644</v>
      </c>
      <c r="G1165" s="123" t="s">
        <v>1645</v>
      </c>
      <c r="H1165" s="123" t="s">
        <v>1646</v>
      </c>
      <c r="I1165" s="133" t="s">
        <v>98</v>
      </c>
      <c r="J1165" s="134">
        <v>52595</v>
      </c>
      <c r="K1165" s="134">
        <v>750</v>
      </c>
      <c r="L1165" s="135">
        <v>39446250</v>
      </c>
      <c r="M1165" s="120" t="s">
        <v>56</v>
      </c>
      <c r="N1165" s="136">
        <v>3155700</v>
      </c>
      <c r="O1165" s="139"/>
      <c r="P1165" s="132" t="s">
        <v>49</v>
      </c>
      <c r="Q1165" s="141" t="s">
        <v>50</v>
      </c>
      <c r="R1165" s="142">
        <f t="shared" si="18"/>
        <v>8</v>
      </c>
    </row>
    <row r="1166" s="2" customFormat="1">
      <c r="A1166" s="119">
        <f>MAX($A$19:A1165)+1</f>
        <v>1148</v>
      </c>
      <c r="B1166" s="120" t="s">
        <v>41</v>
      </c>
      <c r="C1166" s="121" t="s">
        <v>541</v>
      </c>
      <c r="D1166" s="121" t="s">
        <v>1647</v>
      </c>
      <c r="E1166" s="122">
        <v>45226</v>
      </c>
      <c r="F1166" s="123" t="s">
        <v>1644</v>
      </c>
      <c r="G1166" s="123" t="s">
        <v>1645</v>
      </c>
      <c r="H1166" s="123" t="s">
        <v>1648</v>
      </c>
      <c r="I1166" s="133" t="s">
        <v>98</v>
      </c>
      <c r="J1166" s="134">
        <v>21840</v>
      </c>
      <c r="K1166" s="134">
        <v>750</v>
      </c>
      <c r="L1166" s="135">
        <v>16380000</v>
      </c>
      <c r="M1166" s="120" t="s">
        <v>56</v>
      </c>
      <c r="N1166" s="136">
        <v>1310400</v>
      </c>
      <c r="O1166" s="139"/>
      <c r="P1166" s="132" t="s">
        <v>49</v>
      </c>
      <c r="Q1166" s="141" t="s">
        <v>50</v>
      </c>
      <c r="R1166" s="142">
        <f t="shared" si="18"/>
        <v>8</v>
      </c>
    </row>
    <row r="1167" ht="22.5" s="2" customFormat="1">
      <c r="A1167" s="119">
        <f>MAX($A$19:A1166)+1</f>
        <v>1149</v>
      </c>
      <c r="B1167" s="120" t="s">
        <v>41</v>
      </c>
      <c r="C1167" s="121" t="s">
        <v>1649</v>
      </c>
      <c r="D1167" s="121" t="s">
        <v>1650</v>
      </c>
      <c r="E1167" s="122">
        <v>45229</v>
      </c>
      <c r="F1167" s="123" t="s">
        <v>1651</v>
      </c>
      <c r="G1167" s="123" t="s">
        <v>1652</v>
      </c>
      <c r="H1167" s="123" t="s">
        <v>1653</v>
      </c>
      <c r="I1167" s="133" t="s">
        <v>288</v>
      </c>
      <c r="J1167" s="134">
        <v>18000</v>
      </c>
      <c r="K1167" s="134">
        <v>27727.2727</v>
      </c>
      <c r="L1167" s="135">
        <v>499090909</v>
      </c>
      <c r="M1167" s="120" t="s">
        <v>229</v>
      </c>
      <c r="N1167" s="136">
        <v>49909091</v>
      </c>
      <c r="O1167" s="139"/>
      <c r="P1167" s="132" t="s">
        <v>49</v>
      </c>
      <c r="Q1167" s="141" t="s">
        <v>50</v>
      </c>
      <c r="R1167" s="142">
        <f t="shared" si="18"/>
        <v>10.0000000200364</v>
      </c>
    </row>
    <row r="1168" s="2" customFormat="1">
      <c r="A1168" s="119">
        <f>MAX($A$19:A1167)+1</f>
        <v>1150</v>
      </c>
      <c r="B1168" s="120" t="s">
        <v>41</v>
      </c>
      <c r="C1168" s="121" t="s">
        <v>813</v>
      </c>
      <c r="D1168" s="121" t="s">
        <v>1654</v>
      </c>
      <c r="E1168" s="122" t="s">
        <v>117</v>
      </c>
      <c r="F1168" s="123" t="s">
        <v>1655</v>
      </c>
      <c r="G1168" s="123" t="s">
        <v>1656</v>
      </c>
      <c r="H1168" s="123" t="s">
        <v>1657</v>
      </c>
      <c r="I1168" s="133" t="s">
        <v>1658</v>
      </c>
      <c r="J1168" s="134">
        <v>459675</v>
      </c>
      <c r="K1168" s="134">
        <v>1528</v>
      </c>
      <c r="L1168" s="135">
        <v>702383400</v>
      </c>
      <c r="M1168" s="120" t="s">
        <v>56</v>
      </c>
      <c r="N1168" s="136">
        <v>56190672</v>
      </c>
      <c r="O1168" s="139"/>
      <c r="P1168" s="132" t="s">
        <v>49</v>
      </c>
      <c r="Q1168" s="141" t="s">
        <v>50</v>
      </c>
      <c r="R1168" s="142">
        <f t="shared" si="18"/>
        <v>8</v>
      </c>
    </row>
    <row r="1169" s="2" customFormat="1">
      <c r="A1169" s="119">
        <f>MAX($A$19:A1168)+1</f>
        <v>1151</v>
      </c>
      <c r="B1169" s="120" t="s">
        <v>41</v>
      </c>
      <c r="C1169" s="121" t="s">
        <v>813</v>
      </c>
      <c r="D1169" s="121" t="s">
        <v>1654</v>
      </c>
      <c r="E1169" s="122" t="s">
        <v>117</v>
      </c>
      <c r="F1169" s="123" t="s">
        <v>1655</v>
      </c>
      <c r="G1169" s="123" t="s">
        <v>1656</v>
      </c>
      <c r="H1169" s="123" t="s">
        <v>1659</v>
      </c>
      <c r="I1169" s="133" t="s">
        <v>1658</v>
      </c>
      <c r="J1169" s="134">
        <v>445525</v>
      </c>
      <c r="K1169" s="134">
        <v>1793</v>
      </c>
      <c r="L1169" s="135">
        <v>798826325</v>
      </c>
      <c r="M1169" s="120" t="s">
        <v>56</v>
      </c>
      <c r="N1169" s="136">
        <v>63906106</v>
      </c>
      <c r="O1169" s="139"/>
      <c r="P1169" s="132" t="s">
        <v>49</v>
      </c>
      <c r="Q1169" s="141" t="s">
        <v>50</v>
      </c>
      <c r="R1169" s="142">
        <f t="shared" si="18"/>
        <v>8</v>
      </c>
    </row>
    <row r="1170" s="2" customFormat="1">
      <c r="A1170" s="119">
        <f>MAX($A$19:A1169)+1</f>
        <v>1152</v>
      </c>
      <c r="B1170" s="120" t="s">
        <v>41</v>
      </c>
      <c r="C1170" s="121" t="s">
        <v>813</v>
      </c>
      <c r="D1170" s="121" t="s">
        <v>1654</v>
      </c>
      <c r="E1170" s="122" t="s">
        <v>117</v>
      </c>
      <c r="F1170" s="123" t="s">
        <v>1655</v>
      </c>
      <c r="G1170" s="123" t="s">
        <v>1656</v>
      </c>
      <c r="H1170" s="123" t="s">
        <v>1660</v>
      </c>
      <c r="I1170" s="133" t="s">
        <v>1658</v>
      </c>
      <c r="J1170" s="134">
        <v>220675</v>
      </c>
      <c r="K1170" s="134">
        <v>1704</v>
      </c>
      <c r="L1170" s="135">
        <v>376030200</v>
      </c>
      <c r="M1170" s="120" t="s">
        <v>56</v>
      </c>
      <c r="N1170" s="136">
        <v>30082416</v>
      </c>
      <c r="O1170" s="139"/>
      <c r="P1170" s="132" t="s">
        <v>49</v>
      </c>
      <c r="Q1170" s="141" t="s">
        <v>50</v>
      </c>
      <c r="R1170" s="142">
        <f t="shared" si="18"/>
        <v>8</v>
      </c>
    </row>
    <row r="1171" s="2" customFormat="1">
      <c r="A1171" s="119">
        <f>MAX($A$19:A1170)+1</f>
        <v>1153</v>
      </c>
      <c r="B1171" s="120" t="s">
        <v>41</v>
      </c>
      <c r="C1171" s="121" t="s">
        <v>813</v>
      </c>
      <c r="D1171" s="121" t="s">
        <v>1654</v>
      </c>
      <c r="E1171" s="122" t="s">
        <v>117</v>
      </c>
      <c r="F1171" s="123" t="s">
        <v>1655</v>
      </c>
      <c r="G1171" s="123" t="s">
        <v>1656</v>
      </c>
      <c r="H1171" s="123" t="s">
        <v>1661</v>
      </c>
      <c r="I1171" s="133" t="s">
        <v>1658</v>
      </c>
      <c r="J1171" s="134">
        <v>21375</v>
      </c>
      <c r="K1171" s="134">
        <v>1290</v>
      </c>
      <c r="L1171" s="135">
        <v>27573750</v>
      </c>
      <c r="M1171" s="120" t="s">
        <v>56</v>
      </c>
      <c r="N1171" s="136">
        <v>2205900</v>
      </c>
      <c r="O1171" s="139"/>
      <c r="P1171" s="132" t="s">
        <v>49</v>
      </c>
      <c r="Q1171" s="141" t="s">
        <v>50</v>
      </c>
      <c r="R1171" s="142">
        <f t="shared" si="18"/>
        <v>8</v>
      </c>
    </row>
    <row r="1172" ht="22.5" s="2" customFormat="1">
      <c r="A1172" s="119">
        <f>MAX($A$19:A1171)+1</f>
        <v>1154</v>
      </c>
      <c r="B1172" s="120" t="s">
        <v>41</v>
      </c>
      <c r="C1172" s="121" t="s">
        <v>795</v>
      </c>
      <c r="D1172" s="121" t="s">
        <v>1662</v>
      </c>
      <c r="E1172" s="122">
        <v>45216</v>
      </c>
      <c r="F1172" s="123" t="s">
        <v>1663</v>
      </c>
      <c r="G1172" s="123" t="s">
        <v>1664</v>
      </c>
      <c r="H1172" s="123" t="s">
        <v>1665</v>
      </c>
      <c r="I1172" s="133" t="s">
        <v>47</v>
      </c>
      <c r="J1172" s="134"/>
      <c r="K1172" s="134"/>
      <c r="L1172" s="135">
        <v>44551205</v>
      </c>
      <c r="M1172" s="120" t="s">
        <v>56</v>
      </c>
      <c r="N1172" s="136">
        <v>3564096</v>
      </c>
      <c r="O1172" s="139"/>
      <c r="P1172" s="132" t="s">
        <v>49</v>
      </c>
      <c r="Q1172" s="141" t="s">
        <v>50</v>
      </c>
      <c r="R1172" s="142">
        <f t="shared" si="18"/>
        <v>7.99999910215672</v>
      </c>
    </row>
    <row r="1173" s="2" customFormat="1">
      <c r="A1173" s="119">
        <f>MAX($A$19:A1172)+1</f>
        <v>1155</v>
      </c>
      <c r="B1173" s="120" t="s">
        <v>41</v>
      </c>
      <c r="C1173" s="121" t="s">
        <v>92</v>
      </c>
      <c r="D1173" s="121" t="s">
        <v>1666</v>
      </c>
      <c r="E1173" s="122" t="s">
        <v>1412</v>
      </c>
      <c r="F1173" s="123" t="s">
        <v>1667</v>
      </c>
      <c r="G1173" s="123" t="s">
        <v>1668</v>
      </c>
      <c r="H1173" s="123" t="s">
        <v>1669</v>
      </c>
      <c r="I1173" s="133" t="s">
        <v>1670</v>
      </c>
      <c r="J1173" s="134">
        <v>3</v>
      </c>
      <c r="K1173" s="134">
        <v>180000</v>
      </c>
      <c r="L1173" s="135">
        <v>540000</v>
      </c>
      <c r="M1173" s="120" t="s">
        <v>56</v>
      </c>
      <c r="N1173" s="136">
        <v>43200</v>
      </c>
      <c r="O1173" s="139"/>
      <c r="P1173" s="132" t="s">
        <v>49</v>
      </c>
      <c r="Q1173" s="141" t="s">
        <v>50</v>
      </c>
      <c r="R1173" s="142">
        <f t="shared" si="18"/>
        <v>8</v>
      </c>
    </row>
    <row r="1174" s="2" customFormat="1">
      <c r="A1174" s="119">
        <f>MAX($A$19:A1173)+1</f>
        <v>1156</v>
      </c>
      <c r="B1174" s="120" t="s">
        <v>41</v>
      </c>
      <c r="C1174" s="121" t="s">
        <v>92</v>
      </c>
      <c r="D1174" s="121" t="s">
        <v>1666</v>
      </c>
      <c r="E1174" s="122" t="s">
        <v>1412</v>
      </c>
      <c r="F1174" s="123" t="s">
        <v>1667</v>
      </c>
      <c r="G1174" s="123" t="s">
        <v>1668</v>
      </c>
      <c r="H1174" s="123" t="s">
        <v>1671</v>
      </c>
      <c r="I1174" s="133" t="s">
        <v>1264</v>
      </c>
      <c r="J1174" s="134">
        <v>3</v>
      </c>
      <c r="K1174" s="134">
        <v>100000</v>
      </c>
      <c r="L1174" s="135">
        <v>300000</v>
      </c>
      <c r="M1174" s="120" t="s">
        <v>56</v>
      </c>
      <c r="N1174" s="136">
        <v>24000</v>
      </c>
      <c r="O1174" s="139"/>
      <c r="P1174" s="132" t="s">
        <v>49</v>
      </c>
      <c r="Q1174" s="141" t="s">
        <v>50</v>
      </c>
      <c r="R1174" s="142">
        <f t="shared" si="18"/>
        <v>8</v>
      </c>
    </row>
    <row r="1175" s="2" customFormat="1">
      <c r="A1175" s="119">
        <f>MAX($A$19:A1174)+1</f>
        <v>1157</v>
      </c>
      <c r="B1175" s="120" t="s">
        <v>41</v>
      </c>
      <c r="C1175" s="121" t="s">
        <v>92</v>
      </c>
      <c r="D1175" s="121" t="s">
        <v>1666</v>
      </c>
      <c r="E1175" s="122" t="s">
        <v>1412</v>
      </c>
      <c r="F1175" s="123" t="s">
        <v>1667</v>
      </c>
      <c r="G1175" s="123" t="s">
        <v>1668</v>
      </c>
      <c r="H1175" s="123" t="s">
        <v>1672</v>
      </c>
      <c r="I1175" s="133" t="s">
        <v>1267</v>
      </c>
      <c r="J1175" s="134">
        <v>3</v>
      </c>
      <c r="K1175" s="134">
        <v>60000</v>
      </c>
      <c r="L1175" s="135">
        <v>180000</v>
      </c>
      <c r="M1175" s="120" t="s">
        <v>56</v>
      </c>
      <c r="N1175" s="136">
        <v>14400</v>
      </c>
      <c r="O1175" s="139"/>
      <c r="P1175" s="132" t="s">
        <v>49</v>
      </c>
      <c r="Q1175" s="141" t="s">
        <v>50</v>
      </c>
      <c r="R1175" s="142">
        <f t="shared" si="18"/>
        <v>8</v>
      </c>
    </row>
    <row r="1176" s="2" customFormat="1">
      <c r="A1176" s="119">
        <f>MAX($A$19:A1175)+1</f>
        <v>1158</v>
      </c>
      <c r="B1176" s="120" t="s">
        <v>41</v>
      </c>
      <c r="C1176" s="121" t="s">
        <v>92</v>
      </c>
      <c r="D1176" s="121" t="s">
        <v>1666</v>
      </c>
      <c r="E1176" s="122" t="s">
        <v>1412</v>
      </c>
      <c r="F1176" s="123" t="s">
        <v>1667</v>
      </c>
      <c r="G1176" s="123" t="s">
        <v>1668</v>
      </c>
      <c r="H1176" s="123" t="s">
        <v>1673</v>
      </c>
      <c r="I1176" s="133" t="s">
        <v>1670</v>
      </c>
      <c r="J1176" s="134">
        <v>3</v>
      </c>
      <c r="K1176" s="134">
        <v>200000</v>
      </c>
      <c r="L1176" s="135">
        <v>600000</v>
      </c>
      <c r="M1176" s="120" t="s">
        <v>56</v>
      </c>
      <c r="N1176" s="136">
        <v>48000</v>
      </c>
      <c r="O1176" s="139"/>
      <c r="P1176" s="132" t="s">
        <v>49</v>
      </c>
      <c r="Q1176" s="141" t="s">
        <v>50</v>
      </c>
      <c r="R1176" s="142">
        <f t="shared" si="18"/>
        <v>8</v>
      </c>
    </row>
    <row r="1177" s="2" customFormat="1">
      <c r="A1177" s="119">
        <f>MAX($A$19:A1176)+1</f>
        <v>1159</v>
      </c>
      <c r="B1177" s="120" t="s">
        <v>41</v>
      </c>
      <c r="C1177" s="121" t="s">
        <v>92</v>
      </c>
      <c r="D1177" s="121" t="s">
        <v>1666</v>
      </c>
      <c r="E1177" s="122" t="s">
        <v>1412</v>
      </c>
      <c r="F1177" s="123" t="s">
        <v>1667</v>
      </c>
      <c r="G1177" s="123" t="s">
        <v>1668</v>
      </c>
      <c r="H1177" s="123" t="s">
        <v>1674</v>
      </c>
      <c r="I1177" s="133" t="s">
        <v>1670</v>
      </c>
      <c r="J1177" s="134">
        <v>3</v>
      </c>
      <c r="K1177" s="134">
        <v>120000</v>
      </c>
      <c r="L1177" s="135">
        <v>360000</v>
      </c>
      <c r="M1177" s="120" t="s">
        <v>56</v>
      </c>
      <c r="N1177" s="136">
        <v>28800</v>
      </c>
      <c r="O1177" s="139"/>
      <c r="P1177" s="132" t="s">
        <v>49</v>
      </c>
      <c r="Q1177" s="141" t="s">
        <v>50</v>
      </c>
      <c r="R1177" s="142">
        <f t="shared" si="18"/>
        <v>8</v>
      </c>
    </row>
    <row r="1178" s="2" customFormat="1">
      <c r="A1178" s="119">
        <f>MAX($A$19:A1177)+1</f>
        <v>1160</v>
      </c>
      <c r="B1178" s="120" t="s">
        <v>41</v>
      </c>
      <c r="C1178" s="121" t="s">
        <v>92</v>
      </c>
      <c r="D1178" s="121" t="s">
        <v>1666</v>
      </c>
      <c r="E1178" s="122" t="s">
        <v>1412</v>
      </c>
      <c r="F1178" s="123" t="s">
        <v>1667</v>
      </c>
      <c r="G1178" s="123" t="s">
        <v>1668</v>
      </c>
      <c r="H1178" s="123" t="s">
        <v>1675</v>
      </c>
      <c r="I1178" s="133" t="s">
        <v>1670</v>
      </c>
      <c r="J1178" s="134">
        <v>3</v>
      </c>
      <c r="K1178" s="134">
        <v>200000</v>
      </c>
      <c r="L1178" s="135">
        <v>600000</v>
      </c>
      <c r="M1178" s="120" t="s">
        <v>56</v>
      </c>
      <c r="N1178" s="136">
        <v>48000</v>
      </c>
      <c r="O1178" s="139"/>
      <c r="P1178" s="132" t="s">
        <v>49</v>
      </c>
      <c r="Q1178" s="141" t="s">
        <v>50</v>
      </c>
      <c r="R1178" s="142">
        <f t="shared" si="18"/>
        <v>8</v>
      </c>
    </row>
    <row r="1179" s="2" customFormat="1">
      <c r="A1179" s="119">
        <f>MAX($A$19:A1178)+1</f>
        <v>1161</v>
      </c>
      <c r="B1179" s="120" t="s">
        <v>41</v>
      </c>
      <c r="C1179" s="121" t="s">
        <v>92</v>
      </c>
      <c r="D1179" s="121" t="s">
        <v>1666</v>
      </c>
      <c r="E1179" s="122" t="s">
        <v>1412</v>
      </c>
      <c r="F1179" s="123" t="s">
        <v>1667</v>
      </c>
      <c r="G1179" s="123" t="s">
        <v>1668</v>
      </c>
      <c r="H1179" s="123" t="s">
        <v>1676</v>
      </c>
      <c r="I1179" s="133" t="s">
        <v>1264</v>
      </c>
      <c r="J1179" s="134">
        <v>3</v>
      </c>
      <c r="K1179" s="134">
        <v>10000</v>
      </c>
      <c r="L1179" s="135">
        <v>30000</v>
      </c>
      <c r="M1179" s="120" t="s">
        <v>56</v>
      </c>
      <c r="N1179" s="136">
        <v>2400</v>
      </c>
      <c r="O1179" s="139"/>
      <c r="P1179" s="132" t="s">
        <v>49</v>
      </c>
      <c r="Q1179" s="141" t="s">
        <v>50</v>
      </c>
      <c r="R1179" s="142">
        <f t="shared" si="18"/>
        <v>8</v>
      </c>
    </row>
    <row r="1180" s="2" customFormat="1">
      <c r="A1180" s="119">
        <f>MAX($A$19:A1179)+1</f>
        <v>1162</v>
      </c>
      <c r="B1180" s="120" t="s">
        <v>41</v>
      </c>
      <c r="C1180" s="121" t="s">
        <v>92</v>
      </c>
      <c r="D1180" s="121" t="s">
        <v>1666</v>
      </c>
      <c r="E1180" s="122" t="s">
        <v>1412</v>
      </c>
      <c r="F1180" s="123" t="s">
        <v>1667</v>
      </c>
      <c r="G1180" s="123" t="s">
        <v>1668</v>
      </c>
      <c r="H1180" s="123" t="s">
        <v>1677</v>
      </c>
      <c r="I1180" s="133" t="s">
        <v>1264</v>
      </c>
      <c r="J1180" s="134">
        <v>2</v>
      </c>
      <c r="K1180" s="134">
        <v>10000</v>
      </c>
      <c r="L1180" s="135">
        <v>20000</v>
      </c>
      <c r="M1180" s="120" t="s">
        <v>56</v>
      </c>
      <c r="N1180" s="136">
        <v>1600</v>
      </c>
      <c r="O1180" s="139"/>
      <c r="P1180" s="132" t="s">
        <v>49</v>
      </c>
      <c r="Q1180" s="141" t="s">
        <v>50</v>
      </c>
      <c r="R1180" s="142">
        <f t="shared" si="18"/>
        <v>8</v>
      </c>
    </row>
    <row r="1181" s="2" customFormat="1">
      <c r="A1181" s="119">
        <f>MAX($A$19:A1180)+1</f>
        <v>1163</v>
      </c>
      <c r="B1181" s="120" t="s">
        <v>41</v>
      </c>
      <c r="C1181" s="121" t="s">
        <v>92</v>
      </c>
      <c r="D1181" s="121" t="s">
        <v>1666</v>
      </c>
      <c r="E1181" s="122" t="s">
        <v>1412</v>
      </c>
      <c r="F1181" s="123" t="s">
        <v>1667</v>
      </c>
      <c r="G1181" s="123" t="s">
        <v>1668</v>
      </c>
      <c r="H1181" s="123" t="s">
        <v>1678</v>
      </c>
      <c r="I1181" s="133" t="s">
        <v>1264</v>
      </c>
      <c r="J1181" s="134">
        <v>3</v>
      </c>
      <c r="K1181" s="134">
        <v>20000</v>
      </c>
      <c r="L1181" s="135">
        <v>60000</v>
      </c>
      <c r="M1181" s="120" t="s">
        <v>56</v>
      </c>
      <c r="N1181" s="136">
        <v>4800</v>
      </c>
      <c r="O1181" s="139"/>
      <c r="P1181" s="132" t="s">
        <v>49</v>
      </c>
      <c r="Q1181" s="141" t="s">
        <v>50</v>
      </c>
      <c r="R1181" s="142">
        <f t="shared" si="18"/>
        <v>8</v>
      </c>
    </row>
    <row r="1182" s="2" customFormat="1">
      <c r="A1182" s="119">
        <f>MAX($A$19:A1181)+1</f>
        <v>1164</v>
      </c>
      <c r="B1182" s="120" t="s">
        <v>41</v>
      </c>
      <c r="C1182" s="121" t="s">
        <v>92</v>
      </c>
      <c r="D1182" s="121" t="s">
        <v>1666</v>
      </c>
      <c r="E1182" s="122" t="s">
        <v>1412</v>
      </c>
      <c r="F1182" s="123" t="s">
        <v>1667</v>
      </c>
      <c r="G1182" s="123" t="s">
        <v>1668</v>
      </c>
      <c r="H1182" s="123" t="s">
        <v>1679</v>
      </c>
      <c r="I1182" s="133" t="s">
        <v>1680</v>
      </c>
      <c r="J1182" s="134">
        <v>3</v>
      </c>
      <c r="K1182" s="134">
        <v>320000</v>
      </c>
      <c r="L1182" s="135">
        <v>960000</v>
      </c>
      <c r="M1182" s="120" t="s">
        <v>56</v>
      </c>
      <c r="N1182" s="136">
        <v>76800</v>
      </c>
      <c r="O1182" s="139"/>
      <c r="P1182" s="132" t="s">
        <v>49</v>
      </c>
      <c r="Q1182" s="141" t="s">
        <v>50</v>
      </c>
      <c r="R1182" s="142">
        <f t="shared" si="18"/>
        <v>8</v>
      </c>
    </row>
    <row r="1183" s="2" customFormat="1">
      <c r="A1183" s="119">
        <f>MAX($A$19:A1182)+1</f>
        <v>1165</v>
      </c>
      <c r="B1183" s="120" t="s">
        <v>41</v>
      </c>
      <c r="C1183" s="121" t="s">
        <v>92</v>
      </c>
      <c r="D1183" s="121" t="s">
        <v>1666</v>
      </c>
      <c r="E1183" s="122" t="s">
        <v>1412</v>
      </c>
      <c r="F1183" s="123" t="s">
        <v>1667</v>
      </c>
      <c r="G1183" s="123" t="s">
        <v>1668</v>
      </c>
      <c r="H1183" s="123" t="s">
        <v>1681</v>
      </c>
      <c r="I1183" s="133" t="s">
        <v>1264</v>
      </c>
      <c r="J1183" s="134">
        <v>3</v>
      </c>
      <c r="K1183" s="134">
        <v>250000</v>
      </c>
      <c r="L1183" s="135">
        <v>750000</v>
      </c>
      <c r="M1183" s="120" t="s">
        <v>56</v>
      </c>
      <c r="N1183" s="136">
        <v>60000</v>
      </c>
      <c r="O1183" s="139"/>
      <c r="P1183" s="132" t="s">
        <v>49</v>
      </c>
      <c r="Q1183" s="141" t="s">
        <v>50</v>
      </c>
      <c r="R1183" s="142">
        <f t="shared" si="18"/>
        <v>8</v>
      </c>
    </row>
    <row r="1184" s="2" customFormat="1">
      <c r="A1184" s="119">
        <f>MAX($A$19:A1183)+1</f>
        <v>1166</v>
      </c>
      <c r="B1184" s="120" t="s">
        <v>41</v>
      </c>
      <c r="C1184" s="121" t="s">
        <v>92</v>
      </c>
      <c r="D1184" s="121" t="s">
        <v>1666</v>
      </c>
      <c r="E1184" s="122" t="s">
        <v>1412</v>
      </c>
      <c r="F1184" s="123" t="s">
        <v>1667</v>
      </c>
      <c r="G1184" s="123" t="s">
        <v>1668</v>
      </c>
      <c r="H1184" s="123" t="s">
        <v>1682</v>
      </c>
      <c r="I1184" s="133" t="s">
        <v>1683</v>
      </c>
      <c r="J1184" s="134">
        <v>5</v>
      </c>
      <c r="K1184" s="134">
        <v>60000</v>
      </c>
      <c r="L1184" s="135">
        <v>300000</v>
      </c>
      <c r="M1184" s="120" t="s">
        <v>56</v>
      </c>
      <c r="N1184" s="136">
        <v>24000</v>
      </c>
      <c r="O1184" s="139"/>
      <c r="P1184" s="132" t="s">
        <v>49</v>
      </c>
      <c r="Q1184" s="141" t="s">
        <v>50</v>
      </c>
      <c r="R1184" s="142">
        <f t="shared" si="18"/>
        <v>8</v>
      </c>
    </row>
    <row r="1185" s="2" customFormat="1">
      <c r="A1185" s="119">
        <f>MAX($A$19:A1184)+1</f>
        <v>1167</v>
      </c>
      <c r="B1185" s="120" t="s">
        <v>41</v>
      </c>
      <c r="C1185" s="121" t="s">
        <v>92</v>
      </c>
      <c r="D1185" s="121" t="s">
        <v>1666</v>
      </c>
      <c r="E1185" s="122" t="s">
        <v>1412</v>
      </c>
      <c r="F1185" s="123" t="s">
        <v>1667</v>
      </c>
      <c r="G1185" s="123" t="s">
        <v>1668</v>
      </c>
      <c r="H1185" s="123" t="s">
        <v>1684</v>
      </c>
      <c r="I1185" s="133" t="s">
        <v>1683</v>
      </c>
      <c r="J1185" s="134">
        <v>6</v>
      </c>
      <c r="K1185" s="134">
        <v>60000</v>
      </c>
      <c r="L1185" s="135">
        <v>360000</v>
      </c>
      <c r="M1185" s="120" t="s">
        <v>56</v>
      </c>
      <c r="N1185" s="136">
        <v>28800</v>
      </c>
      <c r="O1185" s="139"/>
      <c r="P1185" s="132" t="s">
        <v>49</v>
      </c>
      <c r="Q1185" s="141" t="s">
        <v>50</v>
      </c>
      <c r="R1185" s="142">
        <f t="shared" si="18"/>
        <v>8</v>
      </c>
    </row>
    <row r="1186" s="2" customFormat="1">
      <c r="A1186" s="119">
        <f>MAX($A$19:A1185)+1</f>
        <v>1168</v>
      </c>
      <c r="B1186" s="120" t="s">
        <v>41</v>
      </c>
      <c r="C1186" s="121" t="s">
        <v>92</v>
      </c>
      <c r="D1186" s="121" t="s">
        <v>1666</v>
      </c>
      <c r="E1186" s="122" t="s">
        <v>1412</v>
      </c>
      <c r="F1186" s="123" t="s">
        <v>1667</v>
      </c>
      <c r="G1186" s="123" t="s">
        <v>1668</v>
      </c>
      <c r="H1186" s="123" t="s">
        <v>1685</v>
      </c>
      <c r="I1186" s="133" t="s">
        <v>1683</v>
      </c>
      <c r="J1186" s="134">
        <v>36</v>
      </c>
      <c r="K1186" s="134">
        <v>90000</v>
      </c>
      <c r="L1186" s="135">
        <v>3240000</v>
      </c>
      <c r="M1186" s="120" t="s">
        <v>229</v>
      </c>
      <c r="N1186" s="136">
        <v>324000</v>
      </c>
      <c r="O1186" s="139"/>
      <c r="P1186" s="132" t="s">
        <v>49</v>
      </c>
      <c r="Q1186" s="141" t="s">
        <v>50</v>
      </c>
      <c r="R1186" s="142">
        <f t="shared" si="18"/>
        <v>10</v>
      </c>
    </row>
    <row r="1187" s="2" customFormat="1">
      <c r="A1187" s="119">
        <f>MAX($A$19:A1186)+1</f>
        <v>1169</v>
      </c>
      <c r="B1187" s="120" t="s">
        <v>41</v>
      </c>
      <c r="C1187" s="121" t="s">
        <v>92</v>
      </c>
      <c r="D1187" s="121" t="s">
        <v>1666</v>
      </c>
      <c r="E1187" s="122" t="s">
        <v>1412</v>
      </c>
      <c r="F1187" s="123" t="s">
        <v>1667</v>
      </c>
      <c r="G1187" s="123" t="s">
        <v>1668</v>
      </c>
      <c r="H1187" s="123" t="s">
        <v>1686</v>
      </c>
      <c r="I1187" s="133" t="s">
        <v>98</v>
      </c>
      <c r="J1187" s="134">
        <v>5</v>
      </c>
      <c r="K1187" s="134">
        <v>2000</v>
      </c>
      <c r="L1187" s="135">
        <v>10000</v>
      </c>
      <c r="M1187" s="120" t="s">
        <v>56</v>
      </c>
      <c r="N1187" s="136">
        <v>800</v>
      </c>
      <c r="O1187" s="139"/>
      <c r="P1187" s="132" t="s">
        <v>49</v>
      </c>
      <c r="Q1187" s="141" t="s">
        <v>50</v>
      </c>
      <c r="R1187" s="142">
        <f t="shared" si="18"/>
        <v>8</v>
      </c>
    </row>
    <row r="1188" s="2" customFormat="1">
      <c r="A1188" s="119">
        <f>MAX($A$19:A1187)+1</f>
        <v>1170</v>
      </c>
      <c r="B1188" s="120" t="s">
        <v>41</v>
      </c>
      <c r="C1188" s="121" t="s">
        <v>92</v>
      </c>
      <c r="D1188" s="121" t="s">
        <v>1496</v>
      </c>
      <c r="E1188" s="122" t="s">
        <v>367</v>
      </c>
      <c r="F1188" s="123" t="s">
        <v>1687</v>
      </c>
      <c r="G1188" s="123" t="s">
        <v>1688</v>
      </c>
      <c r="H1188" s="123" t="s">
        <v>1689</v>
      </c>
      <c r="I1188" s="133" t="s">
        <v>557</v>
      </c>
      <c r="J1188" s="134">
        <v>1950</v>
      </c>
      <c r="K1188" s="134">
        <v>135000</v>
      </c>
      <c r="L1188" s="135">
        <v>263250000</v>
      </c>
      <c r="M1188" s="120" t="s">
        <v>56</v>
      </c>
      <c r="N1188" s="136">
        <v>21060000</v>
      </c>
      <c r="O1188" s="139"/>
      <c r="P1188" s="132" t="s">
        <v>49</v>
      </c>
      <c r="Q1188" s="141" t="s">
        <v>50</v>
      </c>
      <c r="R1188" s="142">
        <f t="shared" si="18"/>
        <v>8</v>
      </c>
    </row>
    <row r="1189" s="2" customFormat="1">
      <c r="A1189" s="119">
        <f>MAX($A$19:A1188)+1</f>
        <v>1171</v>
      </c>
      <c r="B1189" s="120" t="s">
        <v>41</v>
      </c>
      <c r="C1189" s="121" t="s">
        <v>92</v>
      </c>
      <c r="D1189" s="121" t="s">
        <v>1496</v>
      </c>
      <c r="E1189" s="122" t="s">
        <v>367</v>
      </c>
      <c r="F1189" s="123" t="s">
        <v>1687</v>
      </c>
      <c r="G1189" s="123" t="s">
        <v>1688</v>
      </c>
      <c r="H1189" s="123" t="s">
        <v>1690</v>
      </c>
      <c r="I1189" s="133" t="s">
        <v>801</v>
      </c>
      <c r="J1189" s="134">
        <v>360</v>
      </c>
      <c r="K1189" s="134">
        <v>130000</v>
      </c>
      <c r="L1189" s="135">
        <v>46800000</v>
      </c>
      <c r="M1189" s="120" t="s">
        <v>56</v>
      </c>
      <c r="N1189" s="136">
        <v>3744000</v>
      </c>
      <c r="O1189" s="139"/>
      <c r="P1189" s="132" t="s">
        <v>49</v>
      </c>
      <c r="Q1189" s="141" t="s">
        <v>50</v>
      </c>
      <c r="R1189" s="142">
        <f t="shared" si="18"/>
        <v>8</v>
      </c>
    </row>
    <row r="1190" s="2" customFormat="1">
      <c r="A1190" s="119">
        <f>MAX($A$19:A1189)+1</f>
        <v>1172</v>
      </c>
      <c r="B1190" s="120" t="s">
        <v>41</v>
      </c>
      <c r="C1190" s="121" t="s">
        <v>92</v>
      </c>
      <c r="D1190" s="121" t="s">
        <v>1496</v>
      </c>
      <c r="E1190" s="122" t="s">
        <v>367</v>
      </c>
      <c r="F1190" s="123" t="s">
        <v>1687</v>
      </c>
      <c r="G1190" s="123" t="s">
        <v>1688</v>
      </c>
      <c r="H1190" s="123" t="s">
        <v>1691</v>
      </c>
      <c r="I1190" s="133" t="s">
        <v>801</v>
      </c>
      <c r="J1190" s="134">
        <v>240</v>
      </c>
      <c r="K1190" s="134">
        <v>110000</v>
      </c>
      <c r="L1190" s="135">
        <v>26400000</v>
      </c>
      <c r="M1190" s="120" t="s">
        <v>56</v>
      </c>
      <c r="N1190" s="136">
        <v>2112000</v>
      </c>
      <c r="O1190" s="139"/>
      <c r="P1190" s="132" t="s">
        <v>49</v>
      </c>
      <c r="Q1190" s="141" t="s">
        <v>50</v>
      </c>
      <c r="R1190" s="142">
        <f t="shared" si="18"/>
        <v>8</v>
      </c>
    </row>
    <row r="1191" s="2" customFormat="1">
      <c r="A1191" s="119">
        <f>MAX($A$19:A1190)+1</f>
        <v>1173</v>
      </c>
      <c r="B1191" s="120" t="s">
        <v>41</v>
      </c>
      <c r="C1191" s="121" t="s">
        <v>1692</v>
      </c>
      <c r="D1191" s="121" t="s">
        <v>1693</v>
      </c>
      <c r="E1191" s="122">
        <v>45204</v>
      </c>
      <c r="F1191" s="123" t="s">
        <v>1694</v>
      </c>
      <c r="G1191" s="123" t="s">
        <v>1695</v>
      </c>
      <c r="H1191" s="123" t="s">
        <v>1516</v>
      </c>
      <c r="I1191" s="133" t="s">
        <v>47</v>
      </c>
      <c r="J1191" s="134"/>
      <c r="K1191" s="134"/>
      <c r="L1191" s="135">
        <v>2300000</v>
      </c>
      <c r="M1191" s="120" t="s">
        <v>56</v>
      </c>
      <c r="N1191" s="136">
        <v>184000</v>
      </c>
      <c r="O1191" s="139"/>
      <c r="P1191" s="132" t="s">
        <v>49</v>
      </c>
      <c r="Q1191" s="141" t="s">
        <v>50</v>
      </c>
      <c r="R1191" s="142">
        <f t="shared" si="18"/>
        <v>8</v>
      </c>
    </row>
    <row r="1192" s="2" customFormat="1">
      <c r="A1192" s="119">
        <f>MAX($A$19:A1191)+1</f>
        <v>1174</v>
      </c>
      <c r="B1192" s="120" t="s">
        <v>41</v>
      </c>
      <c r="C1192" s="121" t="s">
        <v>1692</v>
      </c>
      <c r="D1192" s="121" t="s">
        <v>1696</v>
      </c>
      <c r="E1192" s="122">
        <v>45222</v>
      </c>
      <c r="F1192" s="123" t="s">
        <v>1694</v>
      </c>
      <c r="G1192" s="123" t="s">
        <v>1695</v>
      </c>
      <c r="H1192" s="123" t="s">
        <v>1516</v>
      </c>
      <c r="I1192" s="133" t="s">
        <v>47</v>
      </c>
      <c r="J1192" s="134"/>
      <c r="K1192" s="134"/>
      <c r="L1192" s="135">
        <v>400000</v>
      </c>
      <c r="M1192" s="120" t="s">
        <v>56</v>
      </c>
      <c r="N1192" s="136">
        <v>32000</v>
      </c>
      <c r="O1192" s="139"/>
      <c r="P1192" s="132" t="s">
        <v>49</v>
      </c>
      <c r="Q1192" s="141" t="s">
        <v>50</v>
      </c>
      <c r="R1192" s="142">
        <f t="shared" si="18"/>
        <v>8</v>
      </c>
    </row>
    <row r="1193" s="2" customFormat="1">
      <c r="A1193" s="119">
        <f>MAX($A$19:A1192)+1</f>
        <v>1175</v>
      </c>
      <c r="B1193" s="120" t="s">
        <v>41</v>
      </c>
      <c r="C1193" s="121" t="s">
        <v>1697</v>
      </c>
      <c r="D1193" s="121" t="s">
        <v>1698</v>
      </c>
      <c r="E1193" s="122">
        <v>45206</v>
      </c>
      <c r="F1193" s="123" t="s">
        <v>1699</v>
      </c>
      <c r="G1193" s="123" t="s">
        <v>1700</v>
      </c>
      <c r="H1193" s="123" t="s">
        <v>1701</v>
      </c>
      <c r="I1193" s="133" t="s">
        <v>47</v>
      </c>
      <c r="J1193" s="134"/>
      <c r="K1193" s="134"/>
      <c r="L1193" s="135">
        <v>13640000</v>
      </c>
      <c r="M1193" s="120" t="s">
        <v>56</v>
      </c>
      <c r="N1193" s="136">
        <v>1091200</v>
      </c>
      <c r="O1193" s="139"/>
      <c r="P1193" s="132" t="s">
        <v>49</v>
      </c>
      <c r="Q1193" s="141" t="s">
        <v>50</v>
      </c>
      <c r="R1193" s="142">
        <f t="shared" si="18"/>
        <v>8</v>
      </c>
    </row>
    <row r="1194" s="2" customFormat="1">
      <c r="A1194" s="119">
        <f>MAX($A$19:A1193)+1</f>
        <v>1176</v>
      </c>
      <c r="B1194" s="120" t="s">
        <v>41</v>
      </c>
      <c r="C1194" s="121" t="s">
        <v>1697</v>
      </c>
      <c r="D1194" s="121" t="s">
        <v>1702</v>
      </c>
      <c r="E1194" s="122">
        <v>45224</v>
      </c>
      <c r="F1194" s="123" t="s">
        <v>1699</v>
      </c>
      <c r="G1194" s="123" t="s">
        <v>1700</v>
      </c>
      <c r="H1194" s="123" t="s">
        <v>1701</v>
      </c>
      <c r="I1194" s="133" t="s">
        <v>47</v>
      </c>
      <c r="J1194" s="134"/>
      <c r="K1194" s="134"/>
      <c r="L1194" s="135">
        <v>9575000</v>
      </c>
      <c r="M1194" s="120" t="s">
        <v>56</v>
      </c>
      <c r="N1194" s="136">
        <v>766000</v>
      </c>
      <c r="O1194" s="139"/>
      <c r="P1194" s="132" t="s">
        <v>49</v>
      </c>
      <c r="Q1194" s="141" t="s">
        <v>50</v>
      </c>
      <c r="R1194" s="142">
        <f ref="R1194:R1258" t="shared" si="19">N1194/L1194*100</f>
        <v>8</v>
      </c>
    </row>
    <row r="1195" s="2" customFormat="1">
      <c r="A1195" s="119">
        <f>MAX($A$19:A1194)+1</f>
        <v>1177</v>
      </c>
      <c r="B1195" s="120" t="s">
        <v>41</v>
      </c>
      <c r="C1195" s="121" t="s">
        <v>1703</v>
      </c>
      <c r="D1195" s="121" t="s">
        <v>1704</v>
      </c>
      <c r="E1195" s="122" t="s">
        <v>1634</v>
      </c>
      <c r="F1195" s="123" t="s">
        <v>1705</v>
      </c>
      <c r="G1195" s="123" t="s">
        <v>1706</v>
      </c>
      <c r="H1195" s="123" t="s">
        <v>1707</v>
      </c>
      <c r="I1195" s="133" t="s">
        <v>801</v>
      </c>
      <c r="J1195" s="134">
        <v>6372.68</v>
      </c>
      <c r="K1195" s="134">
        <v>49230</v>
      </c>
      <c r="L1195" s="135">
        <v>313727036</v>
      </c>
      <c r="M1195" s="120" t="s">
        <v>56</v>
      </c>
      <c r="N1195" s="136">
        <v>25098164</v>
      </c>
      <c r="O1195" s="139"/>
      <c r="P1195" s="132" t="s">
        <v>49</v>
      </c>
      <c r="Q1195" s="141" t="s">
        <v>50</v>
      </c>
      <c r="R1195" s="142">
        <f t="shared" si="19"/>
        <v>8.00000035699824</v>
      </c>
    </row>
    <row r="1196" s="2" customFormat="1">
      <c r="A1196" s="119">
        <f>MAX($A$19:A1195)+1</f>
        <v>1178</v>
      </c>
      <c r="B1196" s="120" t="s">
        <v>41</v>
      </c>
      <c r="C1196" s="121" t="s">
        <v>1703</v>
      </c>
      <c r="D1196" s="121" t="s">
        <v>1704</v>
      </c>
      <c r="E1196" s="122" t="s">
        <v>1634</v>
      </c>
      <c r="F1196" s="123" t="s">
        <v>1705</v>
      </c>
      <c r="G1196" s="123" t="s">
        <v>1706</v>
      </c>
      <c r="H1196" s="123" t="s">
        <v>1708</v>
      </c>
      <c r="I1196" s="133" t="s">
        <v>801</v>
      </c>
      <c r="J1196" s="134">
        <v>165.6</v>
      </c>
      <c r="K1196" s="134">
        <v>49230</v>
      </c>
      <c r="L1196" s="135">
        <v>8152488</v>
      </c>
      <c r="M1196" s="120" t="s">
        <v>56</v>
      </c>
      <c r="N1196" s="136">
        <v>652198</v>
      </c>
      <c r="O1196" s="139"/>
      <c r="P1196" s="132" t="s">
        <v>49</v>
      </c>
      <c r="Q1196" s="141" t="s">
        <v>50</v>
      </c>
      <c r="R1196" s="142">
        <f t="shared" si="19"/>
        <v>7.99998724315816</v>
      </c>
    </row>
    <row r="1197" s="2" customFormat="1">
      <c r="A1197" s="119">
        <f>MAX($A$19:A1196)+1</f>
        <v>1179</v>
      </c>
      <c r="B1197" s="120" t="s">
        <v>41</v>
      </c>
      <c r="C1197" s="121" t="s">
        <v>1709</v>
      </c>
      <c r="D1197" s="121" t="s">
        <v>1710</v>
      </c>
      <c r="E1197" s="122">
        <v>45195</v>
      </c>
      <c r="F1197" s="123" t="s">
        <v>1711</v>
      </c>
      <c r="G1197" s="123" t="s">
        <v>1712</v>
      </c>
      <c r="H1197" s="123" t="s">
        <v>1713</v>
      </c>
      <c r="I1197" s="133" t="s">
        <v>47</v>
      </c>
      <c r="J1197" s="134"/>
      <c r="K1197" s="134"/>
      <c r="L1197" s="135">
        <v>36940741</v>
      </c>
      <c r="M1197" s="120" t="s">
        <v>56</v>
      </c>
      <c r="N1197" s="136">
        <v>2955259</v>
      </c>
      <c r="O1197" s="139"/>
      <c r="P1197" s="132" t="s">
        <v>49</v>
      </c>
      <c r="Q1197" s="141" t="s">
        <v>50</v>
      </c>
      <c r="R1197" s="142">
        <f t="shared" si="19"/>
        <v>7.99999924202928</v>
      </c>
    </row>
    <row r="1198" s="2" customFormat="1">
      <c r="A1198" s="119">
        <f>MAX($A$19:A1197)+1</f>
        <v>1180</v>
      </c>
      <c r="B1198" s="120" t="s">
        <v>41</v>
      </c>
      <c r="C1198" s="121" t="s">
        <v>1709</v>
      </c>
      <c r="D1198" s="121" t="s">
        <v>1714</v>
      </c>
      <c r="E1198" s="122">
        <v>45225</v>
      </c>
      <c r="F1198" s="123" t="s">
        <v>1711</v>
      </c>
      <c r="G1198" s="123" t="s">
        <v>1712</v>
      </c>
      <c r="H1198" s="123" t="s">
        <v>1715</v>
      </c>
      <c r="I1198" s="133" t="s">
        <v>47</v>
      </c>
      <c r="J1198" s="134"/>
      <c r="K1198" s="134"/>
      <c r="L1198" s="135">
        <v>16445372</v>
      </c>
      <c r="M1198" s="120" t="s">
        <v>56</v>
      </c>
      <c r="N1198" s="136">
        <v>1315628</v>
      </c>
      <c r="O1198" s="139"/>
      <c r="P1198" s="132" t="s">
        <v>49</v>
      </c>
      <c r="Q1198" s="141" t="s">
        <v>50</v>
      </c>
      <c r="R1198" s="142">
        <f t="shared" si="19"/>
        <v>7.99998929790095</v>
      </c>
    </row>
    <row r="1199" s="2" customFormat="1">
      <c r="A1199" s="119">
        <f>MAX($A$19:A1198)+1</f>
        <v>1181</v>
      </c>
      <c r="B1199" s="120" t="s">
        <v>41</v>
      </c>
      <c r="C1199" s="121" t="s">
        <v>1320</v>
      </c>
      <c r="D1199" s="121" t="s">
        <v>648</v>
      </c>
      <c r="E1199" s="122" t="s">
        <v>94</v>
      </c>
      <c r="F1199" s="123" t="s">
        <v>1716</v>
      </c>
      <c r="G1199" s="123" t="s">
        <v>1717</v>
      </c>
      <c r="H1199" s="123" t="s">
        <v>1718</v>
      </c>
      <c r="I1199" s="133" t="s">
        <v>417</v>
      </c>
      <c r="J1199" s="134">
        <v>191</v>
      </c>
      <c r="K1199" s="134">
        <v>19000</v>
      </c>
      <c r="L1199" s="135">
        <v>3629000</v>
      </c>
      <c r="M1199" s="120" t="s">
        <v>229</v>
      </c>
      <c r="N1199" s="136">
        <v>362900</v>
      </c>
      <c r="O1199" s="139"/>
      <c r="P1199" s="132" t="s">
        <v>49</v>
      </c>
      <c r="Q1199" s="141" t="s">
        <v>50</v>
      </c>
      <c r="R1199" s="142">
        <f t="shared" si="19"/>
        <v>10</v>
      </c>
    </row>
    <row r="1200" s="2" customFormat="1">
      <c r="A1200" s="119">
        <f>MAX($A$19:A1199)+1</f>
        <v>1182</v>
      </c>
      <c r="B1200" s="120" t="s">
        <v>41</v>
      </c>
      <c r="C1200" s="121" t="s">
        <v>1320</v>
      </c>
      <c r="D1200" s="121" t="s">
        <v>648</v>
      </c>
      <c r="E1200" s="122" t="s">
        <v>94</v>
      </c>
      <c r="F1200" s="123" t="s">
        <v>1716</v>
      </c>
      <c r="G1200" s="123" t="s">
        <v>1717</v>
      </c>
      <c r="H1200" s="123" t="s">
        <v>1719</v>
      </c>
      <c r="I1200" s="133" t="s">
        <v>417</v>
      </c>
      <c r="J1200" s="134">
        <v>762</v>
      </c>
      <c r="K1200" s="134">
        <v>19000</v>
      </c>
      <c r="L1200" s="135">
        <v>14478000</v>
      </c>
      <c r="M1200" s="120" t="s">
        <v>229</v>
      </c>
      <c r="N1200" s="136">
        <v>1447800</v>
      </c>
      <c r="O1200" s="139"/>
      <c r="P1200" s="132" t="s">
        <v>49</v>
      </c>
      <c r="Q1200" s="141" t="s">
        <v>50</v>
      </c>
      <c r="R1200" s="142">
        <f t="shared" si="19"/>
        <v>10</v>
      </c>
    </row>
    <row r="1201" s="2" customFormat="1">
      <c r="A1201" s="119">
        <f>MAX($A$19:A1200)+1</f>
        <v>1183</v>
      </c>
      <c r="B1201" s="120" t="s">
        <v>41</v>
      </c>
      <c r="C1201" s="121" t="s">
        <v>1320</v>
      </c>
      <c r="D1201" s="121" t="s">
        <v>648</v>
      </c>
      <c r="E1201" s="122" t="s">
        <v>94</v>
      </c>
      <c r="F1201" s="123" t="s">
        <v>1716</v>
      </c>
      <c r="G1201" s="123" t="s">
        <v>1717</v>
      </c>
      <c r="H1201" s="123" t="s">
        <v>1720</v>
      </c>
      <c r="I1201" s="133" t="s">
        <v>417</v>
      </c>
      <c r="J1201" s="134">
        <v>119</v>
      </c>
      <c r="K1201" s="134">
        <v>19000</v>
      </c>
      <c r="L1201" s="135">
        <v>2261000</v>
      </c>
      <c r="M1201" s="120" t="s">
        <v>229</v>
      </c>
      <c r="N1201" s="136">
        <v>226100</v>
      </c>
      <c r="O1201" s="139"/>
      <c r="P1201" s="132" t="s">
        <v>49</v>
      </c>
      <c r="Q1201" s="141" t="s">
        <v>50</v>
      </c>
      <c r="R1201" s="142">
        <f t="shared" si="19"/>
        <v>10</v>
      </c>
    </row>
    <row r="1202" s="2" customFormat="1">
      <c r="A1202" s="119">
        <f>MAX($A$19:A1201)+1</f>
        <v>1184</v>
      </c>
      <c r="B1202" s="120" t="s">
        <v>41</v>
      </c>
      <c r="C1202" s="121" t="s">
        <v>1320</v>
      </c>
      <c r="D1202" s="121" t="s">
        <v>648</v>
      </c>
      <c r="E1202" s="122" t="s">
        <v>94</v>
      </c>
      <c r="F1202" s="123" t="s">
        <v>1716</v>
      </c>
      <c r="G1202" s="123" t="s">
        <v>1717</v>
      </c>
      <c r="H1202" s="123" t="s">
        <v>1721</v>
      </c>
      <c r="I1202" s="133" t="s">
        <v>417</v>
      </c>
      <c r="J1202" s="134">
        <v>15</v>
      </c>
      <c r="K1202" s="134">
        <v>19000</v>
      </c>
      <c r="L1202" s="135">
        <v>285000</v>
      </c>
      <c r="M1202" s="120" t="s">
        <v>229</v>
      </c>
      <c r="N1202" s="136">
        <v>28500</v>
      </c>
      <c r="O1202" s="139"/>
      <c r="P1202" s="132" t="s">
        <v>49</v>
      </c>
      <c r="Q1202" s="141" t="s">
        <v>50</v>
      </c>
      <c r="R1202" s="142">
        <f t="shared" si="19"/>
        <v>10</v>
      </c>
    </row>
    <row r="1203" s="2" customFormat="1">
      <c r="A1203" s="119">
        <f>MAX($A$19:A1202)+1</f>
        <v>1185</v>
      </c>
      <c r="B1203" s="120" t="s">
        <v>41</v>
      </c>
      <c r="C1203" s="121" t="s">
        <v>1320</v>
      </c>
      <c r="D1203" s="121" t="s">
        <v>648</v>
      </c>
      <c r="E1203" s="122" t="s">
        <v>94</v>
      </c>
      <c r="F1203" s="123" t="s">
        <v>1716</v>
      </c>
      <c r="G1203" s="123" t="s">
        <v>1717</v>
      </c>
      <c r="H1203" s="123" t="s">
        <v>1722</v>
      </c>
      <c r="I1203" s="133" t="s">
        <v>417</v>
      </c>
      <c r="J1203" s="134">
        <v>119</v>
      </c>
      <c r="K1203" s="134">
        <v>19000</v>
      </c>
      <c r="L1203" s="135">
        <v>2261000</v>
      </c>
      <c r="M1203" s="120" t="s">
        <v>229</v>
      </c>
      <c r="N1203" s="136">
        <v>226100</v>
      </c>
      <c r="O1203" s="139"/>
      <c r="P1203" s="132" t="s">
        <v>49</v>
      </c>
      <c r="Q1203" s="141" t="s">
        <v>50</v>
      </c>
      <c r="R1203" s="142">
        <f t="shared" si="19"/>
        <v>10</v>
      </c>
    </row>
    <row r="1204" s="2" customFormat="1">
      <c r="A1204" s="119">
        <f>MAX($A$19:A1203)+1</f>
        <v>1186</v>
      </c>
      <c r="B1204" s="120" t="s">
        <v>41</v>
      </c>
      <c r="C1204" s="121" t="s">
        <v>1320</v>
      </c>
      <c r="D1204" s="121" t="s">
        <v>648</v>
      </c>
      <c r="E1204" s="122" t="s">
        <v>94</v>
      </c>
      <c r="F1204" s="123" t="s">
        <v>1716</v>
      </c>
      <c r="G1204" s="123" t="s">
        <v>1717</v>
      </c>
      <c r="H1204" s="123" t="s">
        <v>1723</v>
      </c>
      <c r="I1204" s="133" t="s">
        <v>417</v>
      </c>
      <c r="J1204" s="134">
        <v>374</v>
      </c>
      <c r="K1204" s="134">
        <v>19000</v>
      </c>
      <c r="L1204" s="135">
        <v>7106000</v>
      </c>
      <c r="M1204" s="120" t="s">
        <v>229</v>
      </c>
      <c r="N1204" s="136">
        <v>710600</v>
      </c>
      <c r="O1204" s="139"/>
      <c r="P1204" s="132" t="s">
        <v>49</v>
      </c>
      <c r="Q1204" s="141" t="s">
        <v>50</v>
      </c>
      <c r="R1204" s="142">
        <f t="shared" si="19"/>
        <v>10</v>
      </c>
    </row>
    <row r="1205" s="2" customFormat="1">
      <c r="A1205" s="119">
        <f>MAX($A$19:A1204)+1</f>
        <v>1187</v>
      </c>
      <c r="B1205" s="120" t="s">
        <v>41</v>
      </c>
      <c r="C1205" s="121" t="s">
        <v>1320</v>
      </c>
      <c r="D1205" s="121" t="s">
        <v>648</v>
      </c>
      <c r="E1205" s="122" t="s">
        <v>94</v>
      </c>
      <c r="F1205" s="123" t="s">
        <v>1716</v>
      </c>
      <c r="G1205" s="123" t="s">
        <v>1717</v>
      </c>
      <c r="H1205" s="123" t="s">
        <v>1724</v>
      </c>
      <c r="I1205" s="133" t="s">
        <v>417</v>
      </c>
      <c r="J1205" s="134">
        <v>359</v>
      </c>
      <c r="K1205" s="134">
        <v>19000</v>
      </c>
      <c r="L1205" s="135">
        <v>6821000</v>
      </c>
      <c r="M1205" s="120" t="s">
        <v>229</v>
      </c>
      <c r="N1205" s="136">
        <v>682100</v>
      </c>
      <c r="O1205" s="139"/>
      <c r="P1205" s="132" t="s">
        <v>49</v>
      </c>
      <c r="Q1205" s="141" t="s">
        <v>50</v>
      </c>
      <c r="R1205" s="142">
        <f t="shared" si="19"/>
        <v>10</v>
      </c>
    </row>
    <row r="1206" s="2" customFormat="1">
      <c r="A1206" s="119">
        <f>MAX($A$19:A1205)+1</f>
        <v>1188</v>
      </c>
      <c r="B1206" s="120" t="s">
        <v>41</v>
      </c>
      <c r="C1206" s="121" t="s">
        <v>1320</v>
      </c>
      <c r="D1206" s="121" t="s">
        <v>648</v>
      </c>
      <c r="E1206" s="122" t="s">
        <v>94</v>
      </c>
      <c r="F1206" s="123" t="s">
        <v>1716</v>
      </c>
      <c r="G1206" s="123" t="s">
        <v>1717</v>
      </c>
      <c r="H1206" s="123" t="s">
        <v>1725</v>
      </c>
      <c r="I1206" s="133" t="s">
        <v>417</v>
      </c>
      <c r="J1206" s="134">
        <v>51</v>
      </c>
      <c r="K1206" s="134">
        <v>19000</v>
      </c>
      <c r="L1206" s="135">
        <v>969000</v>
      </c>
      <c r="M1206" s="120" t="s">
        <v>229</v>
      </c>
      <c r="N1206" s="136">
        <v>96900</v>
      </c>
      <c r="O1206" s="139"/>
      <c r="P1206" s="132" t="s">
        <v>49</v>
      </c>
      <c r="Q1206" s="141" t="s">
        <v>50</v>
      </c>
      <c r="R1206" s="142">
        <f t="shared" si="19"/>
        <v>10</v>
      </c>
    </row>
    <row r="1207" s="2" customFormat="1">
      <c r="A1207" s="119">
        <f>MAX($A$19:A1206)+1</f>
        <v>1189</v>
      </c>
      <c r="B1207" s="120" t="s">
        <v>41</v>
      </c>
      <c r="C1207" s="121" t="s">
        <v>1320</v>
      </c>
      <c r="D1207" s="121" t="s">
        <v>648</v>
      </c>
      <c r="E1207" s="122" t="s">
        <v>94</v>
      </c>
      <c r="F1207" s="123" t="s">
        <v>1716</v>
      </c>
      <c r="G1207" s="123" t="s">
        <v>1717</v>
      </c>
      <c r="H1207" s="123" t="s">
        <v>1726</v>
      </c>
      <c r="I1207" s="133" t="s">
        <v>417</v>
      </c>
      <c r="J1207" s="134">
        <v>659</v>
      </c>
      <c r="K1207" s="134">
        <v>19000</v>
      </c>
      <c r="L1207" s="135">
        <v>12521000</v>
      </c>
      <c r="M1207" s="120" t="s">
        <v>229</v>
      </c>
      <c r="N1207" s="136">
        <v>1252100</v>
      </c>
      <c r="O1207" s="139"/>
      <c r="P1207" s="132" t="s">
        <v>49</v>
      </c>
      <c r="Q1207" s="141" t="s">
        <v>50</v>
      </c>
      <c r="R1207" s="142">
        <f t="shared" si="19"/>
        <v>10</v>
      </c>
    </row>
    <row r="1208" s="2" customFormat="1">
      <c r="A1208" s="119">
        <f>MAX($A$19:A1207)+1</f>
        <v>1190</v>
      </c>
      <c r="B1208" s="120" t="s">
        <v>41</v>
      </c>
      <c r="C1208" s="121" t="s">
        <v>1320</v>
      </c>
      <c r="D1208" s="121" t="s">
        <v>648</v>
      </c>
      <c r="E1208" s="122" t="s">
        <v>94</v>
      </c>
      <c r="F1208" s="123" t="s">
        <v>1716</v>
      </c>
      <c r="G1208" s="123" t="s">
        <v>1717</v>
      </c>
      <c r="H1208" s="123" t="s">
        <v>1727</v>
      </c>
      <c r="I1208" s="133" t="s">
        <v>417</v>
      </c>
      <c r="J1208" s="134">
        <v>319</v>
      </c>
      <c r="K1208" s="134">
        <v>19000</v>
      </c>
      <c r="L1208" s="135">
        <v>6061000</v>
      </c>
      <c r="M1208" s="120" t="s">
        <v>229</v>
      </c>
      <c r="N1208" s="136">
        <v>606100</v>
      </c>
      <c r="O1208" s="139"/>
      <c r="P1208" s="132" t="s">
        <v>49</v>
      </c>
      <c r="Q1208" s="141" t="s">
        <v>50</v>
      </c>
      <c r="R1208" s="142">
        <f t="shared" si="19"/>
        <v>10</v>
      </c>
    </row>
    <row r="1209" s="2" customFormat="1">
      <c r="A1209" s="119">
        <f>MAX($A$19:A1208)+1</f>
        <v>1191</v>
      </c>
      <c r="B1209" s="120" t="s">
        <v>41</v>
      </c>
      <c r="C1209" s="121" t="s">
        <v>1320</v>
      </c>
      <c r="D1209" s="121" t="s">
        <v>648</v>
      </c>
      <c r="E1209" s="122" t="s">
        <v>94</v>
      </c>
      <c r="F1209" s="123" t="s">
        <v>1716</v>
      </c>
      <c r="G1209" s="123" t="s">
        <v>1717</v>
      </c>
      <c r="H1209" s="123" t="s">
        <v>1728</v>
      </c>
      <c r="I1209" s="133" t="s">
        <v>417</v>
      </c>
      <c r="J1209" s="134">
        <v>705</v>
      </c>
      <c r="K1209" s="134">
        <v>18500</v>
      </c>
      <c r="L1209" s="135">
        <v>13042500</v>
      </c>
      <c r="M1209" s="120" t="s">
        <v>229</v>
      </c>
      <c r="N1209" s="136">
        <v>1304250</v>
      </c>
      <c r="O1209" s="139"/>
      <c r="P1209" s="132" t="s">
        <v>49</v>
      </c>
      <c r="Q1209" s="141" t="s">
        <v>50</v>
      </c>
      <c r="R1209" s="142">
        <f t="shared" si="19"/>
        <v>10</v>
      </c>
    </row>
    <row r="1210" s="2" customFormat="1">
      <c r="A1210" s="119">
        <f>MAX($A$19:A1209)+1</f>
        <v>1192</v>
      </c>
      <c r="B1210" s="120" t="s">
        <v>41</v>
      </c>
      <c r="C1210" s="121" t="s">
        <v>1320</v>
      </c>
      <c r="D1210" s="121" t="s">
        <v>1729</v>
      </c>
      <c r="E1210" s="122" t="s">
        <v>1501</v>
      </c>
      <c r="F1210" s="123" t="s">
        <v>1716</v>
      </c>
      <c r="G1210" s="123" t="s">
        <v>1717</v>
      </c>
      <c r="H1210" s="123" t="s">
        <v>1730</v>
      </c>
      <c r="I1210" s="133" t="s">
        <v>417</v>
      </c>
      <c r="J1210" s="134">
        <v>113</v>
      </c>
      <c r="K1210" s="134">
        <v>19000</v>
      </c>
      <c r="L1210" s="135">
        <v>2147000</v>
      </c>
      <c r="M1210" s="120" t="s">
        <v>229</v>
      </c>
      <c r="N1210" s="136">
        <v>214700</v>
      </c>
      <c r="O1210" s="139"/>
      <c r="P1210" s="132" t="s">
        <v>49</v>
      </c>
      <c r="Q1210" s="141" t="s">
        <v>50</v>
      </c>
      <c r="R1210" s="142">
        <f t="shared" si="19"/>
        <v>10</v>
      </c>
    </row>
    <row r="1211" s="2" customFormat="1">
      <c r="A1211" s="119">
        <f>MAX($A$19:A1210)+1</f>
        <v>1193</v>
      </c>
      <c r="B1211" s="120" t="s">
        <v>41</v>
      </c>
      <c r="C1211" s="121" t="s">
        <v>1320</v>
      </c>
      <c r="D1211" s="121" t="s">
        <v>1729</v>
      </c>
      <c r="E1211" s="122" t="s">
        <v>1501</v>
      </c>
      <c r="F1211" s="123" t="s">
        <v>1716</v>
      </c>
      <c r="G1211" s="123" t="s">
        <v>1717</v>
      </c>
      <c r="H1211" s="123" t="s">
        <v>1731</v>
      </c>
      <c r="I1211" s="133" t="s">
        <v>417</v>
      </c>
      <c r="J1211" s="134">
        <v>22</v>
      </c>
      <c r="K1211" s="134">
        <v>18500</v>
      </c>
      <c r="L1211" s="135">
        <v>407000</v>
      </c>
      <c r="M1211" s="120" t="s">
        <v>229</v>
      </c>
      <c r="N1211" s="136">
        <v>40700</v>
      </c>
      <c r="O1211" s="139"/>
      <c r="P1211" s="132" t="s">
        <v>49</v>
      </c>
      <c r="Q1211" s="141" t="s">
        <v>50</v>
      </c>
      <c r="R1211" s="142">
        <f t="shared" si="19"/>
        <v>10</v>
      </c>
    </row>
    <row r="1212" s="2" customFormat="1">
      <c r="A1212" s="119">
        <f>MAX($A$19:A1211)+1</f>
        <v>1194</v>
      </c>
      <c r="B1212" s="120" t="s">
        <v>41</v>
      </c>
      <c r="C1212" s="121" t="s">
        <v>1320</v>
      </c>
      <c r="D1212" s="121" t="s">
        <v>1732</v>
      </c>
      <c r="E1212" s="122" t="s">
        <v>117</v>
      </c>
      <c r="F1212" s="123" t="s">
        <v>1716</v>
      </c>
      <c r="G1212" s="123" t="s">
        <v>1717</v>
      </c>
      <c r="H1212" s="123" t="s">
        <v>1733</v>
      </c>
      <c r="I1212" s="133" t="s">
        <v>417</v>
      </c>
      <c r="J1212" s="134">
        <v>800</v>
      </c>
      <c r="K1212" s="134">
        <v>14500</v>
      </c>
      <c r="L1212" s="135">
        <v>11600000</v>
      </c>
      <c r="M1212" s="120" t="s">
        <v>229</v>
      </c>
      <c r="N1212" s="136">
        <v>1160000</v>
      </c>
      <c r="O1212" s="139"/>
      <c r="P1212" s="132" t="s">
        <v>49</v>
      </c>
      <c r="Q1212" s="141" t="s">
        <v>50</v>
      </c>
      <c r="R1212" s="142">
        <f t="shared" si="19"/>
        <v>10</v>
      </c>
    </row>
    <row r="1213" s="2" customFormat="1">
      <c r="A1213" s="119">
        <f>MAX($A$19:A1212)+1</f>
        <v>1195</v>
      </c>
      <c r="B1213" s="120" t="s">
        <v>41</v>
      </c>
      <c r="C1213" s="121" t="s">
        <v>1320</v>
      </c>
      <c r="D1213" s="121" t="s">
        <v>1732</v>
      </c>
      <c r="E1213" s="122" t="s">
        <v>117</v>
      </c>
      <c r="F1213" s="123" t="s">
        <v>1716</v>
      </c>
      <c r="G1213" s="123" t="s">
        <v>1717</v>
      </c>
      <c r="H1213" s="123" t="s">
        <v>1734</v>
      </c>
      <c r="I1213" s="133" t="s">
        <v>417</v>
      </c>
      <c r="J1213" s="134">
        <v>1200</v>
      </c>
      <c r="K1213" s="134">
        <v>13500</v>
      </c>
      <c r="L1213" s="135">
        <v>16200000</v>
      </c>
      <c r="M1213" s="120" t="s">
        <v>229</v>
      </c>
      <c r="N1213" s="136">
        <v>1620000</v>
      </c>
      <c r="O1213" s="139"/>
      <c r="P1213" s="132" t="s">
        <v>49</v>
      </c>
      <c r="Q1213" s="141" t="s">
        <v>50</v>
      </c>
      <c r="R1213" s="142">
        <f t="shared" si="19"/>
        <v>10</v>
      </c>
    </row>
    <row r="1214" s="2" customFormat="1">
      <c r="A1214" s="119">
        <f>MAX($A$19:A1213)+1</f>
        <v>1196</v>
      </c>
      <c r="B1214" s="120" t="s">
        <v>41</v>
      </c>
      <c r="C1214" s="121" t="s">
        <v>1320</v>
      </c>
      <c r="D1214" s="121" t="s">
        <v>1732</v>
      </c>
      <c r="E1214" s="122" t="s">
        <v>117</v>
      </c>
      <c r="F1214" s="123" t="s">
        <v>1716</v>
      </c>
      <c r="G1214" s="123" t="s">
        <v>1717</v>
      </c>
      <c r="H1214" s="123" t="s">
        <v>1735</v>
      </c>
      <c r="I1214" s="133" t="s">
        <v>417</v>
      </c>
      <c r="J1214" s="134">
        <v>8000</v>
      </c>
      <c r="K1214" s="134">
        <v>15000</v>
      </c>
      <c r="L1214" s="135">
        <v>120000000</v>
      </c>
      <c r="M1214" s="120" t="s">
        <v>229</v>
      </c>
      <c r="N1214" s="136">
        <v>12000000</v>
      </c>
      <c r="O1214" s="139"/>
      <c r="P1214" s="132" t="s">
        <v>49</v>
      </c>
      <c r="Q1214" s="141" t="s">
        <v>50</v>
      </c>
      <c r="R1214" s="142">
        <f t="shared" si="19"/>
        <v>10</v>
      </c>
    </row>
    <row r="1215" s="2" customFormat="1">
      <c r="A1215" s="119">
        <f>MAX($A$19:A1214)+1</f>
        <v>1197</v>
      </c>
      <c r="B1215" s="120" t="s">
        <v>41</v>
      </c>
      <c r="C1215" s="121" t="s">
        <v>1736</v>
      </c>
      <c r="D1215" s="121" t="s">
        <v>1737</v>
      </c>
      <c r="E1215" s="122" t="s">
        <v>117</v>
      </c>
      <c r="F1215" s="123" t="s">
        <v>1738</v>
      </c>
      <c r="G1215" s="123" t="s">
        <v>1739</v>
      </c>
      <c r="H1215" s="123" t="s">
        <v>1740</v>
      </c>
      <c r="I1215" s="133" t="s">
        <v>98</v>
      </c>
      <c r="J1215" s="134">
        <v>1900</v>
      </c>
      <c r="K1215" s="134">
        <v>45</v>
      </c>
      <c r="L1215" s="135">
        <v>85500</v>
      </c>
      <c r="M1215" s="120" t="s">
        <v>56</v>
      </c>
      <c r="N1215" s="136">
        <v>6840</v>
      </c>
      <c r="O1215" s="139"/>
      <c r="P1215" s="132" t="s">
        <v>49</v>
      </c>
      <c r="Q1215" s="141" t="s">
        <v>50</v>
      </c>
      <c r="R1215" s="142">
        <f t="shared" si="19"/>
        <v>8</v>
      </c>
    </row>
    <row r="1216" s="2" customFormat="1">
      <c r="A1216" s="119">
        <f>MAX($A$19:A1215)+1</f>
        <v>1198</v>
      </c>
      <c r="B1216" s="120" t="s">
        <v>41</v>
      </c>
      <c r="C1216" s="121" t="s">
        <v>1736</v>
      </c>
      <c r="D1216" s="121" t="s">
        <v>1737</v>
      </c>
      <c r="E1216" s="122" t="s">
        <v>117</v>
      </c>
      <c r="F1216" s="123" t="s">
        <v>1738</v>
      </c>
      <c r="G1216" s="123" t="s">
        <v>1739</v>
      </c>
      <c r="H1216" s="123" t="s">
        <v>1741</v>
      </c>
      <c r="I1216" s="133" t="s">
        <v>98</v>
      </c>
      <c r="J1216" s="134">
        <v>10000</v>
      </c>
      <c r="K1216" s="134">
        <v>50</v>
      </c>
      <c r="L1216" s="135">
        <v>500000</v>
      </c>
      <c r="M1216" s="120" t="s">
        <v>56</v>
      </c>
      <c r="N1216" s="136">
        <v>40000</v>
      </c>
      <c r="O1216" s="139"/>
      <c r="P1216" s="132" t="s">
        <v>49</v>
      </c>
      <c r="Q1216" s="141" t="s">
        <v>50</v>
      </c>
      <c r="R1216" s="142">
        <f t="shared" si="19"/>
        <v>8</v>
      </c>
    </row>
    <row r="1217" s="2" customFormat="1">
      <c r="A1217" s="119">
        <f>MAX($A$19:A1216)+1</f>
        <v>1199</v>
      </c>
      <c r="B1217" s="120" t="s">
        <v>41</v>
      </c>
      <c r="C1217" s="121" t="s">
        <v>1736</v>
      </c>
      <c r="D1217" s="121" t="s">
        <v>1737</v>
      </c>
      <c r="E1217" s="122" t="s">
        <v>117</v>
      </c>
      <c r="F1217" s="123" t="s">
        <v>1738</v>
      </c>
      <c r="G1217" s="123" t="s">
        <v>1739</v>
      </c>
      <c r="H1217" s="123" t="s">
        <v>1742</v>
      </c>
      <c r="I1217" s="133" t="s">
        <v>98</v>
      </c>
      <c r="J1217" s="134">
        <v>1900</v>
      </c>
      <c r="K1217" s="134">
        <v>65</v>
      </c>
      <c r="L1217" s="135">
        <v>123500</v>
      </c>
      <c r="M1217" s="120" t="s">
        <v>56</v>
      </c>
      <c r="N1217" s="136">
        <v>9880</v>
      </c>
      <c r="O1217" s="139"/>
      <c r="P1217" s="132" t="s">
        <v>49</v>
      </c>
      <c r="Q1217" s="141" t="s">
        <v>50</v>
      </c>
      <c r="R1217" s="142">
        <f t="shared" si="19"/>
        <v>8</v>
      </c>
    </row>
    <row r="1218" s="2" customFormat="1">
      <c r="A1218" s="119">
        <f>MAX($A$19:A1217)+1</f>
        <v>1200</v>
      </c>
      <c r="B1218" s="120" t="s">
        <v>41</v>
      </c>
      <c r="C1218" s="121" t="s">
        <v>1736</v>
      </c>
      <c r="D1218" s="121" t="s">
        <v>1737</v>
      </c>
      <c r="E1218" s="122" t="s">
        <v>117</v>
      </c>
      <c r="F1218" s="123" t="s">
        <v>1738</v>
      </c>
      <c r="G1218" s="123" t="s">
        <v>1739</v>
      </c>
      <c r="H1218" s="123" t="s">
        <v>1743</v>
      </c>
      <c r="I1218" s="133" t="s">
        <v>98</v>
      </c>
      <c r="J1218" s="134">
        <v>10000</v>
      </c>
      <c r="K1218" s="134">
        <v>150</v>
      </c>
      <c r="L1218" s="135">
        <v>1500000</v>
      </c>
      <c r="M1218" s="120" t="s">
        <v>56</v>
      </c>
      <c r="N1218" s="136">
        <v>120000</v>
      </c>
      <c r="O1218" s="139"/>
      <c r="P1218" s="132" t="s">
        <v>49</v>
      </c>
      <c r="Q1218" s="141" t="s">
        <v>50</v>
      </c>
      <c r="R1218" s="142">
        <f t="shared" si="19"/>
        <v>8</v>
      </c>
    </row>
    <row r="1219" s="2" customFormat="1">
      <c r="A1219" s="119">
        <f>MAX($A$19:A1218)+1</f>
        <v>1201</v>
      </c>
      <c r="B1219" s="120" t="s">
        <v>41</v>
      </c>
      <c r="C1219" s="121" t="s">
        <v>1736</v>
      </c>
      <c r="D1219" s="121" t="s">
        <v>1737</v>
      </c>
      <c r="E1219" s="122" t="s">
        <v>117</v>
      </c>
      <c r="F1219" s="123" t="s">
        <v>1738</v>
      </c>
      <c r="G1219" s="123" t="s">
        <v>1739</v>
      </c>
      <c r="H1219" s="123" t="s">
        <v>1744</v>
      </c>
      <c r="I1219" s="133" t="s">
        <v>98</v>
      </c>
      <c r="J1219" s="134">
        <v>129036</v>
      </c>
      <c r="K1219" s="134">
        <v>150</v>
      </c>
      <c r="L1219" s="135">
        <v>19355400</v>
      </c>
      <c r="M1219" s="120" t="s">
        <v>56</v>
      </c>
      <c r="N1219" s="136">
        <v>1548432</v>
      </c>
      <c r="O1219" s="139"/>
      <c r="P1219" s="132" t="s">
        <v>49</v>
      </c>
      <c r="Q1219" s="141" t="s">
        <v>50</v>
      </c>
      <c r="R1219" s="142">
        <f t="shared" si="19"/>
        <v>8</v>
      </c>
    </row>
    <row r="1220" s="2" customFormat="1">
      <c r="A1220" s="119">
        <f>MAX($A$19:A1219)+1</f>
        <v>1202</v>
      </c>
      <c r="B1220" s="120" t="s">
        <v>41</v>
      </c>
      <c r="C1220" s="121" t="s">
        <v>1736</v>
      </c>
      <c r="D1220" s="121" t="s">
        <v>1737</v>
      </c>
      <c r="E1220" s="122" t="s">
        <v>117</v>
      </c>
      <c r="F1220" s="123" t="s">
        <v>1738</v>
      </c>
      <c r="G1220" s="123" t="s">
        <v>1739</v>
      </c>
      <c r="H1220" s="123" t="s">
        <v>1745</v>
      </c>
      <c r="I1220" s="133" t="s">
        <v>98</v>
      </c>
      <c r="J1220" s="134">
        <v>1000</v>
      </c>
      <c r="K1220" s="134">
        <v>500</v>
      </c>
      <c r="L1220" s="135">
        <v>500000</v>
      </c>
      <c r="M1220" s="120" t="s">
        <v>56</v>
      </c>
      <c r="N1220" s="136">
        <v>40000</v>
      </c>
      <c r="O1220" s="139"/>
      <c r="P1220" s="132" t="s">
        <v>49</v>
      </c>
      <c r="Q1220" s="141" t="s">
        <v>50</v>
      </c>
      <c r="R1220" s="142">
        <f t="shared" si="19"/>
        <v>8</v>
      </c>
    </row>
    <row r="1221" ht="22.5" customHeight="1" s="2" customFormat="1">
      <c r="A1221" s="119">
        <f>MAX($A$19:A1220)+1</f>
        <v>1203</v>
      </c>
      <c r="B1221" s="120" t="s">
        <v>41</v>
      </c>
      <c r="C1221" s="121" t="s">
        <v>1736</v>
      </c>
      <c r="D1221" s="121" t="s">
        <v>1737</v>
      </c>
      <c r="E1221" s="122" t="s">
        <v>117</v>
      </c>
      <c r="F1221" s="123" t="s">
        <v>1738</v>
      </c>
      <c r="G1221" s="123" t="s">
        <v>1739</v>
      </c>
      <c r="H1221" s="123" t="s">
        <v>1746</v>
      </c>
      <c r="I1221" s="133" t="s">
        <v>98</v>
      </c>
      <c r="J1221" s="134">
        <v>5000</v>
      </c>
      <c r="K1221" s="134">
        <v>2000</v>
      </c>
      <c r="L1221" s="135">
        <v>10000000</v>
      </c>
      <c r="M1221" s="120" t="s">
        <v>56</v>
      </c>
      <c r="N1221" s="136">
        <v>800000</v>
      </c>
      <c r="O1221" s="139"/>
      <c r="P1221" s="132" t="s">
        <v>49</v>
      </c>
      <c r="Q1221" s="141" t="s">
        <v>50</v>
      </c>
      <c r="R1221" s="142">
        <f t="shared" si="19"/>
        <v>8</v>
      </c>
    </row>
    <row r="1222" s="2" customFormat="1">
      <c r="A1222" s="119">
        <f>MAX($A$19:A1221)+1</f>
        <v>1204</v>
      </c>
      <c r="B1222" s="120" t="s">
        <v>41</v>
      </c>
      <c r="C1222" s="121" t="s">
        <v>1736</v>
      </c>
      <c r="D1222" s="121" t="s">
        <v>1747</v>
      </c>
      <c r="E1222" s="122" t="s">
        <v>117</v>
      </c>
      <c r="F1222" s="123" t="s">
        <v>1738</v>
      </c>
      <c r="G1222" s="123" t="s">
        <v>1739</v>
      </c>
      <c r="H1222" s="123" t="s">
        <v>1748</v>
      </c>
      <c r="I1222" s="133" t="s">
        <v>98</v>
      </c>
      <c r="J1222" s="134">
        <v>61930</v>
      </c>
      <c r="K1222" s="134">
        <v>2400</v>
      </c>
      <c r="L1222" s="135">
        <v>148632000</v>
      </c>
      <c r="M1222" s="120" t="s">
        <v>56</v>
      </c>
      <c r="N1222" s="136">
        <v>11890560</v>
      </c>
      <c r="O1222" s="139"/>
      <c r="P1222" s="132" t="s">
        <v>49</v>
      </c>
      <c r="Q1222" s="141" t="s">
        <v>50</v>
      </c>
      <c r="R1222" s="142">
        <f t="shared" si="19"/>
        <v>8</v>
      </c>
    </row>
    <row r="1223" s="2" customFormat="1">
      <c r="A1223" s="119">
        <f>MAX($A$19:A1222)+1</f>
        <v>1205</v>
      </c>
      <c r="B1223" s="120" t="s">
        <v>41</v>
      </c>
      <c r="C1223" s="121" t="s">
        <v>1736</v>
      </c>
      <c r="D1223" s="121" t="s">
        <v>1747</v>
      </c>
      <c r="E1223" s="122" t="s">
        <v>117</v>
      </c>
      <c r="F1223" s="123" t="s">
        <v>1738</v>
      </c>
      <c r="G1223" s="123" t="s">
        <v>1739</v>
      </c>
      <c r="H1223" s="123" t="s">
        <v>1749</v>
      </c>
      <c r="I1223" s="133" t="s">
        <v>98</v>
      </c>
      <c r="J1223" s="134">
        <v>4620</v>
      </c>
      <c r="K1223" s="134">
        <v>170</v>
      </c>
      <c r="L1223" s="135">
        <v>785400</v>
      </c>
      <c r="M1223" s="120" t="s">
        <v>56</v>
      </c>
      <c r="N1223" s="136">
        <v>62832</v>
      </c>
      <c r="O1223" s="139"/>
      <c r="P1223" s="132" t="s">
        <v>49</v>
      </c>
      <c r="Q1223" s="141" t="s">
        <v>50</v>
      </c>
      <c r="R1223" s="142">
        <f t="shared" si="19"/>
        <v>8</v>
      </c>
    </row>
    <row r="1224" s="2" customFormat="1">
      <c r="A1224" s="119">
        <f>MAX($A$19:A1223)+1</f>
        <v>1206</v>
      </c>
      <c r="B1224" s="120" t="s">
        <v>41</v>
      </c>
      <c r="C1224" s="121" t="s">
        <v>1736</v>
      </c>
      <c r="D1224" s="121" t="s">
        <v>1747</v>
      </c>
      <c r="E1224" s="122" t="s">
        <v>117</v>
      </c>
      <c r="F1224" s="123" t="s">
        <v>1738</v>
      </c>
      <c r="G1224" s="123" t="s">
        <v>1739</v>
      </c>
      <c r="H1224" s="123" t="s">
        <v>1750</v>
      </c>
      <c r="I1224" s="133" t="s">
        <v>100</v>
      </c>
      <c r="J1224" s="134">
        <v>36000</v>
      </c>
      <c r="K1224" s="134">
        <v>200</v>
      </c>
      <c r="L1224" s="135">
        <v>7200000</v>
      </c>
      <c r="M1224" s="120" t="s">
        <v>56</v>
      </c>
      <c r="N1224" s="136">
        <v>576000</v>
      </c>
      <c r="O1224" s="139"/>
      <c r="P1224" s="132" t="s">
        <v>49</v>
      </c>
      <c r="Q1224" s="141" t="s">
        <v>50</v>
      </c>
      <c r="R1224" s="142">
        <f t="shared" si="19"/>
        <v>8</v>
      </c>
    </row>
    <row r="1225" s="2" customFormat="1">
      <c r="A1225" s="119">
        <f>MAX($A$19:A1224)+1</f>
        <v>1207</v>
      </c>
      <c r="B1225" s="120" t="s">
        <v>41</v>
      </c>
      <c r="C1225" s="121" t="s">
        <v>1736</v>
      </c>
      <c r="D1225" s="121" t="s">
        <v>1747</v>
      </c>
      <c r="E1225" s="122" t="s">
        <v>117</v>
      </c>
      <c r="F1225" s="123" t="s">
        <v>1738</v>
      </c>
      <c r="G1225" s="123" t="s">
        <v>1739</v>
      </c>
      <c r="H1225" s="123" t="s">
        <v>1751</v>
      </c>
      <c r="I1225" s="133" t="s">
        <v>100</v>
      </c>
      <c r="J1225" s="134">
        <v>4000</v>
      </c>
      <c r="K1225" s="134">
        <v>200</v>
      </c>
      <c r="L1225" s="135">
        <v>800000</v>
      </c>
      <c r="M1225" s="120" t="s">
        <v>56</v>
      </c>
      <c r="N1225" s="136">
        <v>64000</v>
      </c>
      <c r="O1225" s="139"/>
      <c r="P1225" s="132" t="s">
        <v>49</v>
      </c>
      <c r="Q1225" s="141" t="s">
        <v>50</v>
      </c>
      <c r="R1225" s="142">
        <f t="shared" si="19"/>
        <v>8</v>
      </c>
    </row>
    <row r="1226" s="2" customFormat="1">
      <c r="A1226" s="119">
        <f>MAX($A$19:A1225)+1</f>
        <v>1208</v>
      </c>
      <c r="B1226" s="120" t="s">
        <v>41</v>
      </c>
      <c r="C1226" s="121" t="s">
        <v>1736</v>
      </c>
      <c r="D1226" s="121" t="s">
        <v>1747</v>
      </c>
      <c r="E1226" s="122" t="s">
        <v>117</v>
      </c>
      <c r="F1226" s="123" t="s">
        <v>1738</v>
      </c>
      <c r="G1226" s="123" t="s">
        <v>1739</v>
      </c>
      <c r="H1226" s="123" t="s">
        <v>1752</v>
      </c>
      <c r="I1226" s="133" t="s">
        <v>100</v>
      </c>
      <c r="J1226" s="134">
        <v>2000</v>
      </c>
      <c r="K1226" s="134">
        <v>200</v>
      </c>
      <c r="L1226" s="135">
        <v>400000</v>
      </c>
      <c r="M1226" s="120" t="s">
        <v>56</v>
      </c>
      <c r="N1226" s="136">
        <v>32000</v>
      </c>
      <c r="O1226" s="139"/>
      <c r="P1226" s="132" t="s">
        <v>49</v>
      </c>
      <c r="Q1226" s="141" t="s">
        <v>50</v>
      </c>
      <c r="R1226" s="142">
        <f t="shared" si="19"/>
        <v>8</v>
      </c>
    </row>
    <row r="1227" s="2" customFormat="1">
      <c r="A1227" s="119">
        <f>MAX($A$19:A1226)+1</f>
        <v>1209</v>
      </c>
      <c r="B1227" s="120" t="s">
        <v>41</v>
      </c>
      <c r="C1227" s="121" t="s">
        <v>1736</v>
      </c>
      <c r="D1227" s="121" t="s">
        <v>1747</v>
      </c>
      <c r="E1227" s="122" t="s">
        <v>117</v>
      </c>
      <c r="F1227" s="123" t="s">
        <v>1738</v>
      </c>
      <c r="G1227" s="123" t="s">
        <v>1739</v>
      </c>
      <c r="H1227" s="123" t="s">
        <v>1753</v>
      </c>
      <c r="I1227" s="133" t="s">
        <v>98</v>
      </c>
      <c r="J1227" s="134">
        <v>7117</v>
      </c>
      <c r="K1227" s="134">
        <v>300</v>
      </c>
      <c r="L1227" s="135">
        <v>2135100</v>
      </c>
      <c r="M1227" s="120" t="s">
        <v>56</v>
      </c>
      <c r="N1227" s="136">
        <v>170808</v>
      </c>
      <c r="O1227" s="139"/>
      <c r="P1227" s="132" t="s">
        <v>49</v>
      </c>
      <c r="Q1227" s="141" t="s">
        <v>50</v>
      </c>
      <c r="R1227" s="142">
        <f t="shared" si="19"/>
        <v>8</v>
      </c>
    </row>
    <row r="1228" s="2" customFormat="1">
      <c r="A1228" s="119">
        <f>MAX($A$19:A1227)+1</f>
        <v>1210</v>
      </c>
      <c r="B1228" s="120" t="s">
        <v>41</v>
      </c>
      <c r="C1228" s="121" t="s">
        <v>1736</v>
      </c>
      <c r="D1228" s="121" t="s">
        <v>1747</v>
      </c>
      <c r="E1228" s="122" t="s">
        <v>117</v>
      </c>
      <c r="F1228" s="123" t="s">
        <v>1738</v>
      </c>
      <c r="G1228" s="123" t="s">
        <v>1739</v>
      </c>
      <c r="H1228" s="123" t="s">
        <v>1754</v>
      </c>
      <c r="I1228" s="133" t="s">
        <v>98</v>
      </c>
      <c r="J1228" s="134">
        <v>20000</v>
      </c>
      <c r="K1228" s="134">
        <v>400</v>
      </c>
      <c r="L1228" s="135">
        <v>8000000</v>
      </c>
      <c r="M1228" s="120" t="s">
        <v>56</v>
      </c>
      <c r="N1228" s="136">
        <v>640000</v>
      </c>
      <c r="O1228" s="139"/>
      <c r="P1228" s="132" t="s">
        <v>49</v>
      </c>
      <c r="Q1228" s="141" t="s">
        <v>50</v>
      </c>
      <c r="R1228" s="142">
        <f t="shared" si="19"/>
        <v>8</v>
      </c>
    </row>
    <row r="1229" s="2" customFormat="1">
      <c r="A1229" s="119">
        <f>MAX($A$19:A1228)+1</f>
        <v>1211</v>
      </c>
      <c r="B1229" s="120" t="s">
        <v>41</v>
      </c>
      <c r="C1229" s="121" t="s">
        <v>1736</v>
      </c>
      <c r="D1229" s="121" t="s">
        <v>1747</v>
      </c>
      <c r="E1229" s="122" t="s">
        <v>117</v>
      </c>
      <c r="F1229" s="123" t="s">
        <v>1738</v>
      </c>
      <c r="G1229" s="123" t="s">
        <v>1739</v>
      </c>
      <c r="H1229" s="123" t="s">
        <v>1755</v>
      </c>
      <c r="I1229" s="133" t="s">
        <v>100</v>
      </c>
      <c r="J1229" s="134">
        <v>35000</v>
      </c>
      <c r="K1229" s="134">
        <v>250</v>
      </c>
      <c r="L1229" s="135">
        <v>8750000</v>
      </c>
      <c r="M1229" s="120" t="s">
        <v>56</v>
      </c>
      <c r="N1229" s="136">
        <v>700000</v>
      </c>
      <c r="O1229" s="139"/>
      <c r="P1229" s="132" t="s">
        <v>49</v>
      </c>
      <c r="Q1229" s="141" t="s">
        <v>50</v>
      </c>
      <c r="R1229" s="142">
        <f t="shared" si="19"/>
        <v>8</v>
      </c>
    </row>
    <row r="1230" s="2" customFormat="1">
      <c r="A1230" s="119">
        <f>MAX($A$19:A1229)+1</f>
        <v>1212</v>
      </c>
      <c r="B1230" s="120" t="s">
        <v>41</v>
      </c>
      <c r="C1230" s="121" t="s">
        <v>1736</v>
      </c>
      <c r="D1230" s="121" t="s">
        <v>1747</v>
      </c>
      <c r="E1230" s="122" t="s">
        <v>117</v>
      </c>
      <c r="F1230" s="123" t="s">
        <v>1738</v>
      </c>
      <c r="G1230" s="123" t="s">
        <v>1739</v>
      </c>
      <c r="H1230" s="123" t="s">
        <v>1756</v>
      </c>
      <c r="I1230" s="133" t="s">
        <v>100</v>
      </c>
      <c r="J1230" s="134">
        <v>58000</v>
      </c>
      <c r="K1230" s="134">
        <v>250</v>
      </c>
      <c r="L1230" s="135">
        <v>14500000</v>
      </c>
      <c r="M1230" s="120" t="s">
        <v>56</v>
      </c>
      <c r="N1230" s="136">
        <v>1160000</v>
      </c>
      <c r="O1230" s="139"/>
      <c r="P1230" s="132" t="s">
        <v>49</v>
      </c>
      <c r="Q1230" s="141" t="s">
        <v>50</v>
      </c>
      <c r="R1230" s="142">
        <f t="shared" si="19"/>
        <v>8</v>
      </c>
    </row>
    <row r="1231" s="2" customFormat="1">
      <c r="A1231" s="119">
        <f>MAX($A$19:A1230)+1</f>
        <v>1213</v>
      </c>
      <c r="B1231" s="120" t="s">
        <v>41</v>
      </c>
      <c r="C1231" s="121" t="s">
        <v>1736</v>
      </c>
      <c r="D1231" s="121" t="s">
        <v>1747</v>
      </c>
      <c r="E1231" s="122" t="s">
        <v>117</v>
      </c>
      <c r="F1231" s="123" t="s">
        <v>1738</v>
      </c>
      <c r="G1231" s="123" t="s">
        <v>1739</v>
      </c>
      <c r="H1231" s="123" t="s">
        <v>1757</v>
      </c>
      <c r="I1231" s="133" t="s">
        <v>100</v>
      </c>
      <c r="J1231" s="134">
        <v>3000</v>
      </c>
      <c r="K1231" s="134">
        <v>250</v>
      </c>
      <c r="L1231" s="135">
        <v>750000</v>
      </c>
      <c r="M1231" s="120" t="s">
        <v>56</v>
      </c>
      <c r="N1231" s="136">
        <v>60000</v>
      </c>
      <c r="O1231" s="139"/>
      <c r="P1231" s="132" t="s">
        <v>49</v>
      </c>
      <c r="Q1231" s="141" t="s">
        <v>50</v>
      </c>
      <c r="R1231" s="142">
        <f t="shared" si="19"/>
        <v>8</v>
      </c>
    </row>
    <row r="1232" s="2" customFormat="1">
      <c r="A1232" s="119">
        <f>MAX($A$19:A1231)+1</f>
        <v>1214</v>
      </c>
      <c r="B1232" s="120" t="s">
        <v>41</v>
      </c>
      <c r="C1232" s="121" t="s">
        <v>1736</v>
      </c>
      <c r="D1232" s="121" t="s">
        <v>1747</v>
      </c>
      <c r="E1232" s="122" t="s">
        <v>117</v>
      </c>
      <c r="F1232" s="123" t="s">
        <v>1738</v>
      </c>
      <c r="G1232" s="123" t="s">
        <v>1739</v>
      </c>
      <c r="H1232" s="123" t="s">
        <v>1758</v>
      </c>
      <c r="I1232" s="133" t="s">
        <v>100</v>
      </c>
      <c r="J1232" s="134">
        <v>20000</v>
      </c>
      <c r="K1232" s="134">
        <v>250</v>
      </c>
      <c r="L1232" s="135">
        <v>5000000</v>
      </c>
      <c r="M1232" s="120" t="s">
        <v>56</v>
      </c>
      <c r="N1232" s="136">
        <v>400000</v>
      </c>
      <c r="O1232" s="139"/>
      <c r="P1232" s="132" t="s">
        <v>49</v>
      </c>
      <c r="Q1232" s="141" t="s">
        <v>50</v>
      </c>
      <c r="R1232" s="142">
        <f t="shared" si="19"/>
        <v>8</v>
      </c>
    </row>
    <row r="1233" s="2" customFormat="1">
      <c r="A1233" s="119">
        <f>MAX($A$19:A1232)+1</f>
        <v>1215</v>
      </c>
      <c r="B1233" s="120" t="s">
        <v>41</v>
      </c>
      <c r="C1233" s="121" t="s">
        <v>1736</v>
      </c>
      <c r="D1233" s="121" t="s">
        <v>1747</v>
      </c>
      <c r="E1233" s="122" t="s">
        <v>117</v>
      </c>
      <c r="F1233" s="123" t="s">
        <v>1738</v>
      </c>
      <c r="G1233" s="123" t="s">
        <v>1739</v>
      </c>
      <c r="H1233" s="123" t="s">
        <v>1759</v>
      </c>
      <c r="I1233" s="133" t="s">
        <v>100</v>
      </c>
      <c r="J1233" s="134">
        <v>24000</v>
      </c>
      <c r="K1233" s="134">
        <v>250</v>
      </c>
      <c r="L1233" s="135">
        <v>6000000</v>
      </c>
      <c r="M1233" s="120" t="s">
        <v>56</v>
      </c>
      <c r="N1233" s="136">
        <v>480000</v>
      </c>
      <c r="O1233" s="139"/>
      <c r="P1233" s="132" t="s">
        <v>49</v>
      </c>
      <c r="Q1233" s="141" t="s">
        <v>50</v>
      </c>
      <c r="R1233" s="142">
        <f t="shared" si="19"/>
        <v>8</v>
      </c>
    </row>
    <row r="1234" s="2" customFormat="1">
      <c r="A1234" s="119">
        <f>MAX($A$19:A1233)+1</f>
        <v>1216</v>
      </c>
      <c r="B1234" s="120" t="s">
        <v>41</v>
      </c>
      <c r="C1234" s="121" t="s">
        <v>1736</v>
      </c>
      <c r="D1234" s="121" t="s">
        <v>1747</v>
      </c>
      <c r="E1234" s="122" t="s">
        <v>117</v>
      </c>
      <c r="F1234" s="123" t="s">
        <v>1738</v>
      </c>
      <c r="G1234" s="123" t="s">
        <v>1739</v>
      </c>
      <c r="H1234" s="123" t="s">
        <v>1760</v>
      </c>
      <c r="I1234" s="133" t="s">
        <v>98</v>
      </c>
      <c r="J1234" s="134">
        <v>1298</v>
      </c>
      <c r="K1234" s="134">
        <v>6150</v>
      </c>
      <c r="L1234" s="135">
        <v>7982700</v>
      </c>
      <c r="M1234" s="120" t="s">
        <v>56</v>
      </c>
      <c r="N1234" s="136">
        <v>638616</v>
      </c>
      <c r="O1234" s="139"/>
      <c r="P1234" s="132" t="s">
        <v>49</v>
      </c>
      <c r="Q1234" s="141" t="s">
        <v>50</v>
      </c>
      <c r="R1234" s="142">
        <f t="shared" si="19"/>
        <v>8</v>
      </c>
    </row>
    <row r="1235" s="2" customFormat="1">
      <c r="A1235" s="119">
        <f>MAX($A$19:A1234)+1</f>
        <v>1217</v>
      </c>
      <c r="B1235" s="120" t="s">
        <v>41</v>
      </c>
      <c r="C1235" s="121" t="s">
        <v>1736</v>
      </c>
      <c r="D1235" s="121" t="s">
        <v>1747</v>
      </c>
      <c r="E1235" s="122" t="s">
        <v>117</v>
      </c>
      <c r="F1235" s="123" t="s">
        <v>1738</v>
      </c>
      <c r="G1235" s="123" t="s">
        <v>1739</v>
      </c>
      <c r="H1235" s="123" t="s">
        <v>1761</v>
      </c>
      <c r="I1235" s="133" t="s">
        <v>100</v>
      </c>
      <c r="J1235" s="134">
        <v>25000</v>
      </c>
      <c r="K1235" s="134">
        <v>250</v>
      </c>
      <c r="L1235" s="135">
        <v>6250000</v>
      </c>
      <c r="M1235" s="120" t="s">
        <v>56</v>
      </c>
      <c r="N1235" s="136">
        <v>500000</v>
      </c>
      <c r="O1235" s="139"/>
      <c r="P1235" s="132" t="s">
        <v>49</v>
      </c>
      <c r="Q1235" s="141" t="s">
        <v>50</v>
      </c>
      <c r="R1235" s="142">
        <f t="shared" si="19"/>
        <v>8</v>
      </c>
    </row>
    <row r="1236" ht="22.5" s="2" customFormat="1">
      <c r="A1236" s="119">
        <f>MAX($A$19:A1235)+1</f>
        <v>1218</v>
      </c>
      <c r="B1236" s="120" t="s">
        <v>41</v>
      </c>
      <c r="C1236" s="121" t="s">
        <v>1762</v>
      </c>
      <c r="D1236" s="121" t="s">
        <v>1763</v>
      </c>
      <c r="E1236" s="122">
        <v>45230</v>
      </c>
      <c r="F1236" s="123" t="s">
        <v>1764</v>
      </c>
      <c r="G1236" s="123" t="s">
        <v>1765</v>
      </c>
      <c r="H1236" s="123" t="s">
        <v>1766</v>
      </c>
      <c r="I1236" s="133" t="s">
        <v>546</v>
      </c>
      <c r="J1236" s="134"/>
      <c r="K1236" s="134"/>
      <c r="L1236" s="135">
        <v>12664950</v>
      </c>
      <c r="M1236" s="120" t="s">
        <v>56</v>
      </c>
      <c r="N1236" s="136">
        <v>1013196</v>
      </c>
      <c r="O1236" s="139"/>
      <c r="P1236" s="132" t="s">
        <v>49</v>
      </c>
      <c r="Q1236" s="141" t="s">
        <v>50</v>
      </c>
      <c r="R1236" s="142">
        <f t="shared" si="19"/>
        <v>8</v>
      </c>
    </row>
    <row r="1237" s="2" customFormat="1">
      <c r="A1237" s="119">
        <f>MAX($A$19:A1236)+1</f>
        <v>1219</v>
      </c>
      <c r="B1237" s="120" t="s">
        <v>41</v>
      </c>
      <c r="C1237" s="121" t="s">
        <v>535</v>
      </c>
      <c r="D1237" s="121" t="s">
        <v>1767</v>
      </c>
      <c r="E1237" s="122">
        <v>45201</v>
      </c>
      <c r="F1237" s="123" t="s">
        <v>1768</v>
      </c>
      <c r="G1237" s="123" t="s">
        <v>1769</v>
      </c>
      <c r="H1237" s="123" t="s">
        <v>1770</v>
      </c>
      <c r="I1237" s="133" t="s">
        <v>812</v>
      </c>
      <c r="J1237" s="134"/>
      <c r="K1237" s="134"/>
      <c r="L1237" s="135">
        <v>22000000</v>
      </c>
      <c r="M1237" s="120" t="s">
        <v>56</v>
      </c>
      <c r="N1237" s="136">
        <v>1760000</v>
      </c>
      <c r="O1237" s="139"/>
      <c r="P1237" s="132" t="s">
        <v>49</v>
      </c>
      <c r="Q1237" s="141" t="s">
        <v>50</v>
      </c>
      <c r="R1237" s="142">
        <f t="shared" si="19"/>
        <v>8</v>
      </c>
    </row>
    <row r="1238" s="2" customFormat="1">
      <c r="A1238" s="119">
        <f>MAX($A$19:A1237)+1</f>
        <v>1220</v>
      </c>
      <c r="B1238" s="120" t="s">
        <v>41</v>
      </c>
      <c r="C1238" s="121" t="s">
        <v>535</v>
      </c>
      <c r="D1238" s="121" t="s">
        <v>1771</v>
      </c>
      <c r="E1238" s="122">
        <v>45201</v>
      </c>
      <c r="F1238" s="123" t="s">
        <v>1768</v>
      </c>
      <c r="G1238" s="123" t="s">
        <v>1769</v>
      </c>
      <c r="H1238" s="123" t="s">
        <v>1770</v>
      </c>
      <c r="I1238" s="133" t="s">
        <v>812</v>
      </c>
      <c r="J1238" s="134"/>
      <c r="K1238" s="134"/>
      <c r="L1238" s="135">
        <v>14814000</v>
      </c>
      <c r="M1238" s="120" t="s">
        <v>56</v>
      </c>
      <c r="N1238" s="136">
        <v>1185120</v>
      </c>
      <c r="O1238" s="139"/>
      <c r="P1238" s="132" t="s">
        <v>49</v>
      </c>
      <c r="Q1238" s="141" t="s">
        <v>50</v>
      </c>
      <c r="R1238" s="142">
        <f t="shared" si="19"/>
        <v>8</v>
      </c>
    </row>
    <row r="1239" s="2" customFormat="1">
      <c r="A1239" s="119">
        <f>MAX($A$19:A1238)+1</f>
        <v>1221</v>
      </c>
      <c r="B1239" s="120" t="s">
        <v>41</v>
      </c>
      <c r="C1239" s="121" t="s">
        <v>535</v>
      </c>
      <c r="D1239" s="121" t="s">
        <v>1772</v>
      </c>
      <c r="E1239" s="122">
        <v>45202</v>
      </c>
      <c r="F1239" s="123" t="s">
        <v>1768</v>
      </c>
      <c r="G1239" s="123" t="s">
        <v>1769</v>
      </c>
      <c r="H1239" s="123" t="s">
        <v>1770</v>
      </c>
      <c r="I1239" s="133" t="s">
        <v>812</v>
      </c>
      <c r="J1239" s="134"/>
      <c r="K1239" s="134"/>
      <c r="L1239" s="135">
        <v>17000000</v>
      </c>
      <c r="M1239" s="120" t="s">
        <v>56</v>
      </c>
      <c r="N1239" s="136">
        <v>1360000</v>
      </c>
      <c r="O1239" s="139"/>
      <c r="P1239" s="132" t="s">
        <v>49</v>
      </c>
      <c r="Q1239" s="141" t="s">
        <v>50</v>
      </c>
      <c r="R1239" s="142">
        <f t="shared" si="19"/>
        <v>8</v>
      </c>
    </row>
    <row r="1240" s="2" customFormat="1">
      <c r="A1240" s="119">
        <f>MAX($A$19:A1239)+1</f>
        <v>1222</v>
      </c>
      <c r="B1240" s="120" t="s">
        <v>41</v>
      </c>
      <c r="C1240" s="121" t="s">
        <v>535</v>
      </c>
      <c r="D1240" s="121" t="s">
        <v>1773</v>
      </c>
      <c r="E1240" s="122">
        <v>45205</v>
      </c>
      <c r="F1240" s="123" t="s">
        <v>1768</v>
      </c>
      <c r="G1240" s="123" t="s">
        <v>1769</v>
      </c>
      <c r="H1240" s="123" t="s">
        <v>1770</v>
      </c>
      <c r="I1240" s="133" t="s">
        <v>812</v>
      </c>
      <c r="J1240" s="134"/>
      <c r="K1240" s="134"/>
      <c r="L1240" s="135">
        <v>17000000</v>
      </c>
      <c r="M1240" s="120" t="s">
        <v>56</v>
      </c>
      <c r="N1240" s="136">
        <v>1360000</v>
      </c>
      <c r="O1240" s="139"/>
      <c r="P1240" s="132" t="s">
        <v>49</v>
      </c>
      <c r="Q1240" s="141" t="s">
        <v>50</v>
      </c>
      <c r="R1240" s="142">
        <f t="shared" si="19"/>
        <v>8</v>
      </c>
    </row>
    <row r="1241" s="2" customFormat="1">
      <c r="A1241" s="119">
        <f>MAX($A$19:A1240)+1</f>
        <v>1223</v>
      </c>
      <c r="B1241" s="120" t="s">
        <v>41</v>
      </c>
      <c r="C1241" s="121" t="s">
        <v>535</v>
      </c>
      <c r="D1241" s="121" t="s">
        <v>1774</v>
      </c>
      <c r="E1241" s="122">
        <v>45208</v>
      </c>
      <c r="F1241" s="123" t="s">
        <v>1768</v>
      </c>
      <c r="G1241" s="123" t="s">
        <v>1769</v>
      </c>
      <c r="H1241" s="123" t="s">
        <v>1770</v>
      </c>
      <c r="I1241" s="133" t="s">
        <v>812</v>
      </c>
      <c r="J1241" s="134"/>
      <c r="K1241" s="134"/>
      <c r="L1241" s="135">
        <v>22000000</v>
      </c>
      <c r="M1241" s="120" t="s">
        <v>56</v>
      </c>
      <c r="N1241" s="136">
        <v>1760000</v>
      </c>
      <c r="O1241" s="139"/>
      <c r="P1241" s="132" t="s">
        <v>49</v>
      </c>
      <c r="Q1241" s="141" t="s">
        <v>50</v>
      </c>
      <c r="R1241" s="142">
        <f t="shared" si="19"/>
        <v>8</v>
      </c>
    </row>
    <row r="1242" s="2" customFormat="1">
      <c r="A1242" s="119">
        <f>MAX($A$19:A1241)+1</f>
        <v>1224</v>
      </c>
      <c r="B1242" s="120" t="s">
        <v>41</v>
      </c>
      <c r="C1242" s="121" t="s">
        <v>535</v>
      </c>
      <c r="D1242" s="121" t="s">
        <v>1775</v>
      </c>
      <c r="E1242" s="122">
        <v>45208</v>
      </c>
      <c r="F1242" s="123" t="s">
        <v>1768</v>
      </c>
      <c r="G1242" s="123" t="s">
        <v>1769</v>
      </c>
      <c r="H1242" s="123" t="s">
        <v>1770</v>
      </c>
      <c r="I1242" s="133" t="s">
        <v>812</v>
      </c>
      <c r="J1242" s="134"/>
      <c r="K1242" s="134"/>
      <c r="L1242" s="135">
        <v>22000000</v>
      </c>
      <c r="M1242" s="120" t="s">
        <v>56</v>
      </c>
      <c r="N1242" s="136">
        <v>1760000</v>
      </c>
      <c r="O1242" s="139"/>
      <c r="P1242" s="132" t="s">
        <v>49</v>
      </c>
      <c r="Q1242" s="141" t="s">
        <v>50</v>
      </c>
      <c r="R1242" s="142">
        <f t="shared" si="19"/>
        <v>8</v>
      </c>
    </row>
    <row r="1243" s="2" customFormat="1">
      <c r="A1243" s="119">
        <f>MAX($A$19:A1242)+1</f>
        <v>1225</v>
      </c>
      <c r="B1243" s="120" t="s">
        <v>41</v>
      </c>
      <c r="C1243" s="121" t="s">
        <v>535</v>
      </c>
      <c r="D1243" s="121" t="s">
        <v>1776</v>
      </c>
      <c r="E1243" s="122">
        <v>45208</v>
      </c>
      <c r="F1243" s="123" t="s">
        <v>1768</v>
      </c>
      <c r="G1243" s="123" t="s">
        <v>1769</v>
      </c>
      <c r="H1243" s="123" t="s">
        <v>1770</v>
      </c>
      <c r="I1243" s="133" t="s">
        <v>812</v>
      </c>
      <c r="J1243" s="134"/>
      <c r="K1243" s="134"/>
      <c r="L1243" s="135">
        <v>22000000</v>
      </c>
      <c r="M1243" s="120" t="s">
        <v>56</v>
      </c>
      <c r="N1243" s="136">
        <v>1760000</v>
      </c>
      <c r="O1243" s="139"/>
      <c r="P1243" s="132" t="s">
        <v>49</v>
      </c>
      <c r="Q1243" s="141" t="s">
        <v>50</v>
      </c>
      <c r="R1243" s="142">
        <f t="shared" si="19"/>
        <v>8</v>
      </c>
    </row>
    <row r="1244" s="2" customFormat="1">
      <c r="A1244" s="119">
        <f>MAX($A$19:A1243)+1</f>
        <v>1226</v>
      </c>
      <c r="B1244" s="120" t="s">
        <v>41</v>
      </c>
      <c r="C1244" s="121" t="s">
        <v>535</v>
      </c>
      <c r="D1244" s="121" t="s">
        <v>1777</v>
      </c>
      <c r="E1244" s="122">
        <v>45209</v>
      </c>
      <c r="F1244" s="123" t="s">
        <v>1768</v>
      </c>
      <c r="G1244" s="123" t="s">
        <v>1769</v>
      </c>
      <c r="H1244" s="123" t="s">
        <v>1770</v>
      </c>
      <c r="I1244" s="133" t="s">
        <v>812</v>
      </c>
      <c r="J1244" s="134"/>
      <c r="K1244" s="134"/>
      <c r="L1244" s="135">
        <v>17000000</v>
      </c>
      <c r="M1244" s="120" t="s">
        <v>56</v>
      </c>
      <c r="N1244" s="136">
        <v>1360000</v>
      </c>
      <c r="O1244" s="139"/>
      <c r="P1244" s="132" t="s">
        <v>49</v>
      </c>
      <c r="Q1244" s="141" t="s">
        <v>50</v>
      </c>
      <c r="R1244" s="142">
        <f t="shared" si="19"/>
        <v>8</v>
      </c>
    </row>
    <row r="1245" s="109" customFormat="1">
      <c r="A1245" s="119">
        <f>MAX($A$19:A1244)+1</f>
        <v>1227</v>
      </c>
      <c r="B1245" s="120" t="s">
        <v>41</v>
      </c>
      <c r="C1245" s="144" t="s">
        <v>535</v>
      </c>
      <c r="D1245" s="144" t="s">
        <v>1778</v>
      </c>
      <c r="E1245" s="145">
        <v>45210</v>
      </c>
      <c r="F1245" s="146" t="s">
        <v>1768</v>
      </c>
      <c r="G1245" s="146" t="s">
        <v>1769</v>
      </c>
      <c r="H1245" s="123" t="s">
        <v>1770</v>
      </c>
      <c r="I1245" s="133" t="s">
        <v>812</v>
      </c>
      <c r="J1245" s="147"/>
      <c r="K1245" s="147"/>
      <c r="L1245" s="148">
        <v>9000000</v>
      </c>
      <c r="M1245" s="120" t="s">
        <v>56</v>
      </c>
      <c r="N1245" s="149">
        <v>720000</v>
      </c>
      <c r="O1245" s="150"/>
      <c r="P1245" s="132" t="s">
        <v>49</v>
      </c>
      <c r="Q1245" s="141" t="s">
        <v>50</v>
      </c>
      <c r="R1245" s="142">
        <f t="shared" si="19"/>
        <v>8</v>
      </c>
    </row>
    <row r="1246" s="2" customFormat="1">
      <c r="A1246" s="119">
        <f>MAX($A$19:A1245)+1</f>
        <v>1228</v>
      </c>
      <c r="B1246" s="120" t="s">
        <v>41</v>
      </c>
      <c r="C1246" s="121" t="s">
        <v>535</v>
      </c>
      <c r="D1246" s="121" t="s">
        <v>1779</v>
      </c>
      <c r="E1246" s="122">
        <v>45211</v>
      </c>
      <c r="F1246" s="123" t="s">
        <v>1768</v>
      </c>
      <c r="G1246" s="123" t="s">
        <v>1769</v>
      </c>
      <c r="H1246" s="123" t="s">
        <v>1770</v>
      </c>
      <c r="I1246" s="133" t="s">
        <v>812</v>
      </c>
      <c r="J1246" s="134"/>
      <c r="K1246" s="134"/>
      <c r="L1246" s="135">
        <v>17000000</v>
      </c>
      <c r="M1246" s="120" t="s">
        <v>56</v>
      </c>
      <c r="N1246" s="136">
        <v>1360000</v>
      </c>
      <c r="O1246" s="139"/>
      <c r="P1246" s="132" t="s">
        <v>49</v>
      </c>
      <c r="Q1246" s="141" t="s">
        <v>50</v>
      </c>
      <c r="R1246" s="142">
        <f t="shared" si="19"/>
        <v>8</v>
      </c>
    </row>
    <row r="1247" s="2" customFormat="1">
      <c r="A1247" s="119">
        <f>MAX($A$19:A1246)+1</f>
        <v>1229</v>
      </c>
      <c r="B1247" s="120" t="s">
        <v>41</v>
      </c>
      <c r="C1247" s="121" t="s">
        <v>535</v>
      </c>
      <c r="D1247" s="121" t="s">
        <v>1780</v>
      </c>
      <c r="E1247" s="122">
        <v>45215</v>
      </c>
      <c r="F1247" s="123" t="s">
        <v>1768</v>
      </c>
      <c r="G1247" s="123" t="s">
        <v>1769</v>
      </c>
      <c r="H1247" s="123" t="s">
        <v>1770</v>
      </c>
      <c r="I1247" s="133" t="s">
        <v>812</v>
      </c>
      <c r="J1247" s="134"/>
      <c r="K1247" s="134"/>
      <c r="L1247" s="135">
        <v>5076000</v>
      </c>
      <c r="M1247" s="120" t="s">
        <v>56</v>
      </c>
      <c r="N1247" s="136">
        <v>406080</v>
      </c>
      <c r="O1247" s="139"/>
      <c r="P1247" s="132" t="s">
        <v>49</v>
      </c>
      <c r="Q1247" s="141" t="s">
        <v>50</v>
      </c>
      <c r="R1247" s="142">
        <f t="shared" si="19"/>
        <v>8</v>
      </c>
    </row>
    <row r="1248" s="2" customFormat="1">
      <c r="A1248" s="119">
        <f>MAX($A$19:A1247)+1</f>
        <v>1230</v>
      </c>
      <c r="B1248" s="120" t="s">
        <v>41</v>
      </c>
      <c r="C1248" s="121" t="s">
        <v>535</v>
      </c>
      <c r="D1248" s="121" t="s">
        <v>1781</v>
      </c>
      <c r="E1248" s="122">
        <v>45215</v>
      </c>
      <c r="F1248" s="123" t="s">
        <v>1768</v>
      </c>
      <c r="G1248" s="123" t="s">
        <v>1769</v>
      </c>
      <c r="H1248" s="123" t="s">
        <v>1770</v>
      </c>
      <c r="I1248" s="133" t="s">
        <v>812</v>
      </c>
      <c r="J1248" s="134"/>
      <c r="K1248" s="134"/>
      <c r="L1248" s="135">
        <v>22000000</v>
      </c>
      <c r="M1248" s="120" t="s">
        <v>56</v>
      </c>
      <c r="N1248" s="136">
        <v>1760000</v>
      </c>
      <c r="O1248" s="139"/>
      <c r="P1248" s="132" t="s">
        <v>49</v>
      </c>
      <c r="Q1248" s="141" t="s">
        <v>50</v>
      </c>
      <c r="R1248" s="142">
        <f t="shared" si="19"/>
        <v>8</v>
      </c>
    </row>
    <row r="1249" s="2" customFormat="1">
      <c r="A1249" s="119">
        <f>MAX($A$19:A1248)+1</f>
        <v>1231</v>
      </c>
      <c r="B1249" s="120" t="s">
        <v>41</v>
      </c>
      <c r="C1249" s="121" t="s">
        <v>535</v>
      </c>
      <c r="D1249" s="121" t="s">
        <v>1782</v>
      </c>
      <c r="E1249" s="122">
        <v>45216</v>
      </c>
      <c r="F1249" s="123" t="s">
        <v>1768</v>
      </c>
      <c r="G1249" s="123" t="s">
        <v>1769</v>
      </c>
      <c r="H1249" s="123" t="s">
        <v>1770</v>
      </c>
      <c r="I1249" s="133" t="s">
        <v>812</v>
      </c>
      <c r="J1249" s="134"/>
      <c r="K1249" s="134"/>
      <c r="L1249" s="135">
        <v>17000000</v>
      </c>
      <c r="M1249" s="120" t="s">
        <v>56</v>
      </c>
      <c r="N1249" s="136">
        <v>1360000</v>
      </c>
      <c r="O1249" s="139"/>
      <c r="P1249" s="132" t="s">
        <v>49</v>
      </c>
      <c r="Q1249" s="141" t="s">
        <v>50</v>
      </c>
      <c r="R1249" s="142">
        <f t="shared" si="19"/>
        <v>8</v>
      </c>
    </row>
    <row r="1250" s="2" customFormat="1">
      <c r="A1250" s="119">
        <f>MAX($A$19:A1249)+1</f>
        <v>1232</v>
      </c>
      <c r="B1250" s="120" t="s">
        <v>41</v>
      </c>
      <c r="C1250" s="121" t="s">
        <v>535</v>
      </c>
      <c r="D1250" s="121" t="s">
        <v>1783</v>
      </c>
      <c r="E1250" s="122">
        <v>45220</v>
      </c>
      <c r="F1250" s="123" t="s">
        <v>1768</v>
      </c>
      <c r="G1250" s="123" t="s">
        <v>1769</v>
      </c>
      <c r="H1250" s="123" t="s">
        <v>1770</v>
      </c>
      <c r="I1250" s="133" t="s">
        <v>812</v>
      </c>
      <c r="J1250" s="134"/>
      <c r="K1250" s="134"/>
      <c r="L1250" s="135">
        <v>18819000</v>
      </c>
      <c r="M1250" s="120" t="s">
        <v>56</v>
      </c>
      <c r="N1250" s="136">
        <v>1505520</v>
      </c>
      <c r="O1250" s="139"/>
      <c r="P1250" s="132" t="s">
        <v>49</v>
      </c>
      <c r="Q1250" s="141" t="s">
        <v>50</v>
      </c>
      <c r="R1250" s="142">
        <f t="shared" si="19"/>
        <v>8</v>
      </c>
    </row>
    <row r="1251" s="2" customFormat="1">
      <c r="A1251" s="119">
        <f>MAX($A$19:A1250)+1</f>
        <v>1233</v>
      </c>
      <c r="B1251" s="120" t="s">
        <v>41</v>
      </c>
      <c r="C1251" s="121" t="s">
        <v>535</v>
      </c>
      <c r="D1251" s="121" t="s">
        <v>1784</v>
      </c>
      <c r="E1251" s="122">
        <v>45222</v>
      </c>
      <c r="F1251" s="123" t="s">
        <v>1768</v>
      </c>
      <c r="G1251" s="123" t="s">
        <v>1769</v>
      </c>
      <c r="H1251" s="123" t="s">
        <v>1770</v>
      </c>
      <c r="I1251" s="133" t="s">
        <v>812</v>
      </c>
      <c r="J1251" s="134"/>
      <c r="K1251" s="134"/>
      <c r="L1251" s="135">
        <v>22000000</v>
      </c>
      <c r="M1251" s="120" t="s">
        <v>56</v>
      </c>
      <c r="N1251" s="136">
        <v>1760000</v>
      </c>
      <c r="O1251" s="139"/>
      <c r="P1251" s="132" t="s">
        <v>49</v>
      </c>
      <c r="Q1251" s="141" t="s">
        <v>50</v>
      </c>
      <c r="R1251" s="142">
        <f t="shared" si="19"/>
        <v>8</v>
      </c>
    </row>
    <row r="1252" s="2" customFormat="1">
      <c r="A1252" s="119">
        <f>MAX($A$19:A1251)+1</f>
        <v>1234</v>
      </c>
      <c r="B1252" s="120" t="s">
        <v>41</v>
      </c>
      <c r="C1252" s="121" t="s">
        <v>535</v>
      </c>
      <c r="D1252" s="121" t="s">
        <v>1785</v>
      </c>
      <c r="E1252" s="122">
        <v>45222</v>
      </c>
      <c r="F1252" s="123" t="s">
        <v>1768</v>
      </c>
      <c r="G1252" s="123" t="s">
        <v>1769</v>
      </c>
      <c r="H1252" s="123" t="s">
        <v>1770</v>
      </c>
      <c r="I1252" s="133" t="s">
        <v>812</v>
      </c>
      <c r="J1252" s="134"/>
      <c r="K1252" s="134"/>
      <c r="L1252" s="135">
        <v>17000000</v>
      </c>
      <c r="M1252" s="120" t="s">
        <v>56</v>
      </c>
      <c r="N1252" s="136">
        <v>1360000</v>
      </c>
      <c r="O1252" s="139"/>
      <c r="P1252" s="132" t="s">
        <v>49</v>
      </c>
      <c r="Q1252" s="141" t="s">
        <v>50</v>
      </c>
      <c r="R1252" s="142">
        <f t="shared" si="19"/>
        <v>8</v>
      </c>
    </row>
    <row r="1253" s="2" customFormat="1">
      <c r="A1253" s="119">
        <f>MAX($A$19:A1252)+1</f>
        <v>1235</v>
      </c>
      <c r="B1253" s="120" t="s">
        <v>41</v>
      </c>
      <c r="C1253" s="121" t="s">
        <v>535</v>
      </c>
      <c r="D1253" s="121" t="s">
        <v>1786</v>
      </c>
      <c r="E1253" s="122">
        <v>45223</v>
      </c>
      <c r="F1253" s="123" t="s">
        <v>1768</v>
      </c>
      <c r="G1253" s="123" t="s">
        <v>1769</v>
      </c>
      <c r="H1253" s="123" t="s">
        <v>1770</v>
      </c>
      <c r="I1253" s="133" t="s">
        <v>812</v>
      </c>
      <c r="J1253" s="134"/>
      <c r="K1253" s="134"/>
      <c r="L1253" s="135">
        <v>4332000</v>
      </c>
      <c r="M1253" s="120" t="s">
        <v>56</v>
      </c>
      <c r="N1253" s="136">
        <v>346560</v>
      </c>
      <c r="O1253" s="139"/>
      <c r="P1253" s="132" t="s">
        <v>49</v>
      </c>
      <c r="Q1253" s="141" t="s">
        <v>50</v>
      </c>
      <c r="R1253" s="142">
        <f t="shared" si="19"/>
        <v>8</v>
      </c>
    </row>
    <row r="1254" s="2" customFormat="1">
      <c r="A1254" s="119">
        <f>MAX($A$19:A1253)+1</f>
        <v>1236</v>
      </c>
      <c r="B1254" s="120" t="s">
        <v>41</v>
      </c>
      <c r="C1254" s="121" t="s">
        <v>535</v>
      </c>
      <c r="D1254" s="121" t="s">
        <v>1787</v>
      </c>
      <c r="E1254" s="122">
        <v>45224</v>
      </c>
      <c r="F1254" s="123" t="s">
        <v>1768</v>
      </c>
      <c r="G1254" s="123" t="s">
        <v>1769</v>
      </c>
      <c r="H1254" s="123" t="s">
        <v>1770</v>
      </c>
      <c r="I1254" s="133" t="s">
        <v>812</v>
      </c>
      <c r="J1254" s="134"/>
      <c r="K1254" s="134"/>
      <c r="L1254" s="135">
        <v>13338000</v>
      </c>
      <c r="M1254" s="120" t="s">
        <v>56</v>
      </c>
      <c r="N1254" s="136">
        <v>1067040</v>
      </c>
      <c r="O1254" s="139"/>
      <c r="P1254" s="132" t="s">
        <v>49</v>
      </c>
      <c r="Q1254" s="141" t="s">
        <v>50</v>
      </c>
      <c r="R1254" s="142">
        <f t="shared" si="19"/>
        <v>8</v>
      </c>
    </row>
    <row r="1255" s="2" customFormat="1">
      <c r="A1255" s="119">
        <f>MAX($A$19:A1254)+1</f>
        <v>1237</v>
      </c>
      <c r="B1255" s="120" t="s">
        <v>41</v>
      </c>
      <c r="C1255" s="121" t="s">
        <v>535</v>
      </c>
      <c r="D1255" s="121" t="s">
        <v>1788</v>
      </c>
      <c r="E1255" s="122">
        <v>45225</v>
      </c>
      <c r="F1255" s="123" t="s">
        <v>1768</v>
      </c>
      <c r="G1255" s="123" t="s">
        <v>1769</v>
      </c>
      <c r="H1255" s="123" t="s">
        <v>1770</v>
      </c>
      <c r="I1255" s="133" t="s">
        <v>812</v>
      </c>
      <c r="J1255" s="134"/>
      <c r="K1255" s="134"/>
      <c r="L1255" s="135">
        <v>17000000</v>
      </c>
      <c r="M1255" s="120" t="s">
        <v>56</v>
      </c>
      <c r="N1255" s="136">
        <v>1360000</v>
      </c>
      <c r="O1255" s="139"/>
      <c r="P1255" s="132" t="s">
        <v>49</v>
      </c>
      <c r="Q1255" s="141" t="s">
        <v>50</v>
      </c>
      <c r="R1255" s="142">
        <f t="shared" si="19"/>
        <v>8</v>
      </c>
    </row>
    <row r="1256" s="2" customFormat="1">
      <c r="A1256" s="119">
        <f>MAX($A$19:A1255)+1</f>
        <v>1238</v>
      </c>
      <c r="B1256" s="120" t="s">
        <v>41</v>
      </c>
      <c r="C1256" s="121" t="s">
        <v>535</v>
      </c>
      <c r="D1256" s="121" t="s">
        <v>1789</v>
      </c>
      <c r="E1256" s="122">
        <v>45230</v>
      </c>
      <c r="F1256" s="123" t="s">
        <v>1768</v>
      </c>
      <c r="G1256" s="123" t="s">
        <v>1769</v>
      </c>
      <c r="H1256" s="123" t="s">
        <v>1770</v>
      </c>
      <c r="I1256" s="133" t="s">
        <v>812</v>
      </c>
      <c r="J1256" s="134"/>
      <c r="K1256" s="134"/>
      <c r="L1256" s="135">
        <v>9234000</v>
      </c>
      <c r="M1256" s="120" t="s">
        <v>56</v>
      </c>
      <c r="N1256" s="136">
        <v>738720</v>
      </c>
      <c r="O1256" s="139"/>
      <c r="P1256" s="132" t="s">
        <v>49</v>
      </c>
      <c r="Q1256" s="141" t="s">
        <v>50</v>
      </c>
      <c r="R1256" s="142">
        <f t="shared" si="19"/>
        <v>8</v>
      </c>
    </row>
    <row r="1257" s="2" customFormat="1">
      <c r="A1257" s="119">
        <f>MAX($A$19:A1256)+1</f>
        <v>1239</v>
      </c>
      <c r="B1257" s="120" t="s">
        <v>41</v>
      </c>
      <c r="C1257" s="121" t="s">
        <v>1790</v>
      </c>
      <c r="D1257" s="121" t="s">
        <v>1791</v>
      </c>
      <c r="E1257" s="122">
        <v>45212</v>
      </c>
      <c r="F1257" s="123" t="s">
        <v>1792</v>
      </c>
      <c r="G1257" s="123" t="s">
        <v>1793</v>
      </c>
      <c r="H1257" s="123" t="s">
        <v>1794</v>
      </c>
      <c r="I1257" s="133" t="s">
        <v>801</v>
      </c>
      <c r="J1257" s="134">
        <v>2000</v>
      </c>
      <c r="K1257" s="134">
        <v>68500</v>
      </c>
      <c r="L1257" s="135">
        <v>137000000</v>
      </c>
      <c r="M1257" s="120" t="s">
        <v>229</v>
      </c>
      <c r="N1257" s="136">
        <v>13700000</v>
      </c>
      <c r="O1257" s="139"/>
      <c r="P1257" s="132" t="s">
        <v>49</v>
      </c>
      <c r="Q1257" s="141" t="s">
        <v>50</v>
      </c>
      <c r="R1257" s="142">
        <f t="shared" si="19"/>
        <v>10</v>
      </c>
    </row>
    <row r="1258" s="2" customFormat="1">
      <c r="A1258" s="119">
        <f>MAX($A$19:A1257)+1</f>
        <v>1240</v>
      </c>
      <c r="B1258" s="120" t="s">
        <v>41</v>
      </c>
      <c r="C1258" s="121" t="s">
        <v>1790</v>
      </c>
      <c r="D1258" s="121" t="s">
        <v>1795</v>
      </c>
      <c r="E1258" s="122" t="s">
        <v>109</v>
      </c>
      <c r="F1258" s="123" t="s">
        <v>1792</v>
      </c>
      <c r="G1258" s="123" t="s">
        <v>1793</v>
      </c>
      <c r="H1258" s="123" t="s">
        <v>1796</v>
      </c>
      <c r="I1258" s="133" t="s">
        <v>327</v>
      </c>
      <c r="J1258" s="134">
        <v>245000</v>
      </c>
      <c r="K1258" s="134">
        <v>304</v>
      </c>
      <c r="L1258" s="135">
        <v>74480000</v>
      </c>
      <c r="M1258" s="120" t="s">
        <v>56</v>
      </c>
      <c r="N1258" s="136">
        <v>5958400</v>
      </c>
      <c r="O1258" s="139"/>
      <c r="P1258" s="132" t="s">
        <v>49</v>
      </c>
      <c r="Q1258" s="141" t="s">
        <v>50</v>
      </c>
      <c r="R1258" s="142">
        <f t="shared" si="19"/>
        <v>8</v>
      </c>
    </row>
    <row r="1259" s="2" customFormat="1">
      <c r="A1259" s="119">
        <f>MAX($A$19:A1258)+1</f>
        <v>1241</v>
      </c>
      <c r="B1259" s="120" t="s">
        <v>41</v>
      </c>
      <c r="C1259" s="121" t="s">
        <v>1790</v>
      </c>
      <c r="D1259" s="121" t="s">
        <v>1795</v>
      </c>
      <c r="E1259" s="122" t="s">
        <v>109</v>
      </c>
      <c r="F1259" s="123" t="s">
        <v>1792</v>
      </c>
      <c r="G1259" s="123" t="s">
        <v>1793</v>
      </c>
      <c r="H1259" s="123" t="s">
        <v>1797</v>
      </c>
      <c r="I1259" s="133" t="s">
        <v>327</v>
      </c>
      <c r="J1259" s="134">
        <v>323000</v>
      </c>
      <c r="K1259" s="134">
        <v>412</v>
      </c>
      <c r="L1259" s="135">
        <v>133076000</v>
      </c>
      <c r="M1259" s="120" t="s">
        <v>56</v>
      </c>
      <c r="N1259" s="136">
        <v>10646080</v>
      </c>
      <c r="O1259" s="139"/>
      <c r="P1259" s="132" t="s">
        <v>49</v>
      </c>
      <c r="Q1259" s="141" t="s">
        <v>50</v>
      </c>
      <c r="R1259" s="142">
        <f ref="R1259:R1322" t="shared" si="20">N1259/L1259*100</f>
        <v>8</v>
      </c>
    </row>
    <row r="1260" s="2" customFormat="1">
      <c r="A1260" s="119">
        <f>MAX($A$19:A1259)+1</f>
        <v>1242</v>
      </c>
      <c r="B1260" s="120" t="s">
        <v>41</v>
      </c>
      <c r="C1260" s="121" t="s">
        <v>1790</v>
      </c>
      <c r="D1260" s="121" t="s">
        <v>1795</v>
      </c>
      <c r="E1260" s="122" t="s">
        <v>109</v>
      </c>
      <c r="F1260" s="123" t="s">
        <v>1792</v>
      </c>
      <c r="G1260" s="123" t="s">
        <v>1793</v>
      </c>
      <c r="H1260" s="123" t="s">
        <v>1798</v>
      </c>
      <c r="I1260" s="133" t="s">
        <v>327</v>
      </c>
      <c r="J1260" s="134">
        <v>373000</v>
      </c>
      <c r="K1260" s="134">
        <v>520</v>
      </c>
      <c r="L1260" s="135">
        <v>193960000</v>
      </c>
      <c r="M1260" s="120" t="s">
        <v>56</v>
      </c>
      <c r="N1260" s="136">
        <v>15516800</v>
      </c>
      <c r="O1260" s="139"/>
      <c r="P1260" s="132" t="s">
        <v>49</v>
      </c>
      <c r="Q1260" s="141" t="s">
        <v>50</v>
      </c>
      <c r="R1260" s="142">
        <f t="shared" si="20"/>
        <v>8</v>
      </c>
    </row>
    <row r="1261" s="2" customFormat="1">
      <c r="A1261" s="119">
        <f>MAX($A$19:A1260)+1</f>
        <v>1243</v>
      </c>
      <c r="B1261" s="120" t="s">
        <v>41</v>
      </c>
      <c r="C1261" s="121" t="s">
        <v>1790</v>
      </c>
      <c r="D1261" s="121" t="s">
        <v>1795</v>
      </c>
      <c r="E1261" s="122" t="s">
        <v>109</v>
      </c>
      <c r="F1261" s="123" t="s">
        <v>1792</v>
      </c>
      <c r="G1261" s="123" t="s">
        <v>1793</v>
      </c>
      <c r="H1261" s="123" t="s">
        <v>1799</v>
      </c>
      <c r="I1261" s="133" t="s">
        <v>540</v>
      </c>
      <c r="J1261" s="134">
        <v>10880</v>
      </c>
      <c r="K1261" s="134">
        <v>2400</v>
      </c>
      <c r="L1261" s="135">
        <v>26112000</v>
      </c>
      <c r="M1261" s="120" t="s">
        <v>56</v>
      </c>
      <c r="N1261" s="136">
        <v>2088960</v>
      </c>
      <c r="O1261" s="139"/>
      <c r="P1261" s="132" t="s">
        <v>49</v>
      </c>
      <c r="Q1261" s="141" t="s">
        <v>50</v>
      </c>
      <c r="R1261" s="142">
        <f t="shared" si="20"/>
        <v>8</v>
      </c>
    </row>
    <row r="1262" s="2" customFormat="1">
      <c r="A1262" s="119">
        <f>MAX($A$19:A1261)+1</f>
        <v>1244</v>
      </c>
      <c r="B1262" s="120" t="s">
        <v>41</v>
      </c>
      <c r="C1262" s="121" t="s">
        <v>1790</v>
      </c>
      <c r="D1262" s="121" t="s">
        <v>1795</v>
      </c>
      <c r="E1262" s="122" t="s">
        <v>109</v>
      </c>
      <c r="F1262" s="123" t="s">
        <v>1792</v>
      </c>
      <c r="G1262" s="123" t="s">
        <v>1793</v>
      </c>
      <c r="H1262" s="123" t="s">
        <v>1800</v>
      </c>
      <c r="I1262" s="133" t="s">
        <v>327</v>
      </c>
      <c r="J1262" s="134">
        <v>3500</v>
      </c>
      <c r="K1262" s="134">
        <v>190</v>
      </c>
      <c r="L1262" s="135">
        <v>665000</v>
      </c>
      <c r="M1262" s="120" t="s">
        <v>56</v>
      </c>
      <c r="N1262" s="136">
        <v>53200</v>
      </c>
      <c r="O1262" s="139"/>
      <c r="P1262" s="132" t="s">
        <v>49</v>
      </c>
      <c r="Q1262" s="141" t="s">
        <v>50</v>
      </c>
      <c r="R1262" s="142">
        <f t="shared" si="20"/>
        <v>8</v>
      </c>
    </row>
    <row r="1263" s="2" customFormat="1">
      <c r="A1263" s="119">
        <f>MAX($A$19:A1262)+1</f>
        <v>1245</v>
      </c>
      <c r="B1263" s="120" t="s">
        <v>41</v>
      </c>
      <c r="C1263" s="121" t="s">
        <v>1790</v>
      </c>
      <c r="D1263" s="121" t="s">
        <v>1795</v>
      </c>
      <c r="E1263" s="122" t="s">
        <v>109</v>
      </c>
      <c r="F1263" s="123" t="s">
        <v>1792</v>
      </c>
      <c r="G1263" s="123" t="s">
        <v>1793</v>
      </c>
      <c r="H1263" s="123" t="s">
        <v>1801</v>
      </c>
      <c r="I1263" s="133" t="s">
        <v>327</v>
      </c>
      <c r="J1263" s="134">
        <v>1500</v>
      </c>
      <c r="K1263" s="134">
        <v>190</v>
      </c>
      <c r="L1263" s="135">
        <v>285000</v>
      </c>
      <c r="M1263" s="120" t="s">
        <v>56</v>
      </c>
      <c r="N1263" s="136">
        <v>22800</v>
      </c>
      <c r="O1263" s="139"/>
      <c r="P1263" s="132" t="s">
        <v>49</v>
      </c>
      <c r="Q1263" s="141" t="s">
        <v>50</v>
      </c>
      <c r="R1263" s="142">
        <f t="shared" si="20"/>
        <v>8</v>
      </c>
    </row>
    <row r="1264" s="2" customFormat="1">
      <c r="A1264" s="119">
        <f>MAX($A$19:A1263)+1</f>
        <v>1246</v>
      </c>
      <c r="B1264" s="120" t="s">
        <v>41</v>
      </c>
      <c r="C1264" s="121" t="s">
        <v>1790</v>
      </c>
      <c r="D1264" s="121" t="s">
        <v>1795</v>
      </c>
      <c r="E1264" s="122" t="s">
        <v>109</v>
      </c>
      <c r="F1264" s="123" t="s">
        <v>1792</v>
      </c>
      <c r="G1264" s="123" t="s">
        <v>1793</v>
      </c>
      <c r="H1264" s="123" t="s">
        <v>1802</v>
      </c>
      <c r="I1264" s="133" t="s">
        <v>327</v>
      </c>
      <c r="J1264" s="134">
        <v>5694</v>
      </c>
      <c r="K1264" s="134">
        <v>70</v>
      </c>
      <c r="L1264" s="135">
        <v>398580</v>
      </c>
      <c r="M1264" s="120" t="s">
        <v>56</v>
      </c>
      <c r="N1264" s="136">
        <v>31886</v>
      </c>
      <c r="O1264" s="139"/>
      <c r="P1264" s="132" t="s">
        <v>49</v>
      </c>
      <c r="Q1264" s="141" t="s">
        <v>50</v>
      </c>
      <c r="R1264" s="142">
        <f t="shared" si="20"/>
        <v>7.99989964373526</v>
      </c>
    </row>
    <row r="1265" s="2" customFormat="1">
      <c r="A1265" s="119">
        <f>MAX($A$19:A1264)+1</f>
        <v>1247</v>
      </c>
      <c r="B1265" s="120" t="s">
        <v>41</v>
      </c>
      <c r="C1265" s="121" t="s">
        <v>311</v>
      </c>
      <c r="D1265" s="121" t="s">
        <v>1803</v>
      </c>
      <c r="E1265" s="122" t="s">
        <v>117</v>
      </c>
      <c r="F1265" s="123" t="s">
        <v>1804</v>
      </c>
      <c r="G1265" s="123" t="s">
        <v>1805</v>
      </c>
      <c r="H1265" s="123" t="s">
        <v>1806</v>
      </c>
      <c r="I1265" s="133" t="s">
        <v>552</v>
      </c>
      <c r="J1265" s="134">
        <v>1178000</v>
      </c>
      <c r="K1265" s="134">
        <v>1200</v>
      </c>
      <c r="L1265" s="135">
        <v>1413600000</v>
      </c>
      <c r="M1265" s="120" t="s">
        <v>56</v>
      </c>
      <c r="N1265" s="136">
        <v>113088000</v>
      </c>
      <c r="O1265" s="139"/>
      <c r="P1265" s="132" t="s">
        <v>49</v>
      </c>
      <c r="Q1265" s="141" t="s">
        <v>50</v>
      </c>
      <c r="R1265" s="142">
        <f t="shared" si="20"/>
        <v>8</v>
      </c>
    </row>
    <row r="1266" s="2" customFormat="1">
      <c r="A1266" s="119">
        <f>MAX($A$19:A1265)+1</f>
        <v>1248</v>
      </c>
      <c r="B1266" s="120" t="s">
        <v>41</v>
      </c>
      <c r="C1266" s="121" t="s">
        <v>311</v>
      </c>
      <c r="D1266" s="121" t="s">
        <v>1803</v>
      </c>
      <c r="E1266" s="122" t="s">
        <v>117</v>
      </c>
      <c r="F1266" s="123" t="s">
        <v>1804</v>
      </c>
      <c r="G1266" s="123" t="s">
        <v>1805</v>
      </c>
      <c r="H1266" s="123" t="s">
        <v>1807</v>
      </c>
      <c r="I1266" s="133" t="s">
        <v>552</v>
      </c>
      <c r="J1266" s="134">
        <v>230000</v>
      </c>
      <c r="K1266" s="134">
        <v>180</v>
      </c>
      <c r="L1266" s="135">
        <v>41400000</v>
      </c>
      <c r="M1266" s="120" t="s">
        <v>56</v>
      </c>
      <c r="N1266" s="136">
        <v>3312000</v>
      </c>
      <c r="O1266" s="139"/>
      <c r="P1266" s="132" t="s">
        <v>49</v>
      </c>
      <c r="Q1266" s="141" t="s">
        <v>50</v>
      </c>
      <c r="R1266" s="142">
        <f t="shared" si="20"/>
        <v>8</v>
      </c>
    </row>
    <row r="1267" s="2" customFormat="1">
      <c r="A1267" s="119">
        <f>MAX($A$19:A1266)+1</f>
        <v>1249</v>
      </c>
      <c r="B1267" s="120" t="s">
        <v>41</v>
      </c>
      <c r="C1267" s="121" t="s">
        <v>311</v>
      </c>
      <c r="D1267" s="121" t="s">
        <v>1808</v>
      </c>
      <c r="E1267" s="122" t="s">
        <v>117</v>
      </c>
      <c r="F1267" s="123" t="s">
        <v>1804</v>
      </c>
      <c r="G1267" s="123" t="s">
        <v>1805</v>
      </c>
      <c r="H1267" s="123" t="s">
        <v>1809</v>
      </c>
      <c r="I1267" s="133" t="s">
        <v>552</v>
      </c>
      <c r="J1267" s="134">
        <v>240000</v>
      </c>
      <c r="K1267" s="134">
        <v>900</v>
      </c>
      <c r="L1267" s="135">
        <v>216000000</v>
      </c>
      <c r="M1267" s="120" t="s">
        <v>56</v>
      </c>
      <c r="N1267" s="136">
        <v>17280000</v>
      </c>
      <c r="O1267" s="139"/>
      <c r="P1267" s="132" t="s">
        <v>49</v>
      </c>
      <c r="Q1267" s="141" t="s">
        <v>50</v>
      </c>
      <c r="R1267" s="142">
        <f t="shared" si="20"/>
        <v>8</v>
      </c>
    </row>
    <row r="1268" s="2" customFormat="1">
      <c r="A1268" s="119">
        <f>MAX($A$19:A1267)+1</f>
        <v>1250</v>
      </c>
      <c r="B1268" s="120" t="s">
        <v>41</v>
      </c>
      <c r="C1268" s="121" t="s">
        <v>311</v>
      </c>
      <c r="D1268" s="121" t="s">
        <v>1808</v>
      </c>
      <c r="E1268" s="122" t="s">
        <v>117</v>
      </c>
      <c r="F1268" s="123" t="s">
        <v>1804</v>
      </c>
      <c r="G1268" s="123" t="s">
        <v>1805</v>
      </c>
      <c r="H1268" s="123" t="s">
        <v>1810</v>
      </c>
      <c r="I1268" s="133" t="s">
        <v>552</v>
      </c>
      <c r="J1268" s="134">
        <v>140000</v>
      </c>
      <c r="K1268" s="134">
        <v>920</v>
      </c>
      <c r="L1268" s="135">
        <v>128800000</v>
      </c>
      <c r="M1268" s="120" t="s">
        <v>56</v>
      </c>
      <c r="N1268" s="136">
        <v>10304000</v>
      </c>
      <c r="O1268" s="139"/>
      <c r="P1268" s="132" t="s">
        <v>49</v>
      </c>
      <c r="Q1268" s="141" t="s">
        <v>50</v>
      </c>
      <c r="R1268" s="142">
        <f t="shared" si="20"/>
        <v>8</v>
      </c>
    </row>
    <row r="1269" s="2" customFormat="1">
      <c r="A1269" s="119">
        <f>MAX($A$19:A1268)+1</f>
        <v>1251</v>
      </c>
      <c r="B1269" s="120" t="s">
        <v>41</v>
      </c>
      <c r="C1269" s="121" t="s">
        <v>311</v>
      </c>
      <c r="D1269" s="121" t="s">
        <v>1811</v>
      </c>
      <c r="E1269" s="122" t="s">
        <v>117</v>
      </c>
      <c r="F1269" s="123" t="s">
        <v>1804</v>
      </c>
      <c r="G1269" s="123" t="s">
        <v>1805</v>
      </c>
      <c r="H1269" s="123" t="s">
        <v>1812</v>
      </c>
      <c r="I1269" s="133" t="s">
        <v>1813</v>
      </c>
      <c r="J1269" s="134">
        <v>480000</v>
      </c>
      <c r="K1269" s="134">
        <v>180</v>
      </c>
      <c r="L1269" s="135">
        <v>86400000</v>
      </c>
      <c r="M1269" s="120" t="s">
        <v>56</v>
      </c>
      <c r="N1269" s="136">
        <v>6912000</v>
      </c>
      <c r="O1269" s="139"/>
      <c r="P1269" s="132" t="s">
        <v>49</v>
      </c>
      <c r="Q1269" s="141" t="s">
        <v>50</v>
      </c>
      <c r="R1269" s="142">
        <f t="shared" si="20"/>
        <v>8</v>
      </c>
    </row>
    <row r="1270" s="2" customFormat="1">
      <c r="A1270" s="119">
        <f>MAX($A$19:A1269)+1</f>
        <v>1252</v>
      </c>
      <c r="B1270" s="120" t="s">
        <v>41</v>
      </c>
      <c r="C1270" s="121" t="s">
        <v>311</v>
      </c>
      <c r="D1270" s="121" t="s">
        <v>1811</v>
      </c>
      <c r="E1270" s="122" t="s">
        <v>117</v>
      </c>
      <c r="F1270" s="123" t="s">
        <v>1804</v>
      </c>
      <c r="G1270" s="123" t="s">
        <v>1805</v>
      </c>
      <c r="H1270" s="123" t="s">
        <v>1814</v>
      </c>
      <c r="I1270" s="133" t="s">
        <v>1813</v>
      </c>
      <c r="J1270" s="134">
        <v>19921</v>
      </c>
      <c r="K1270" s="134">
        <v>1095</v>
      </c>
      <c r="L1270" s="135">
        <v>21813495</v>
      </c>
      <c r="M1270" s="120" t="s">
        <v>56</v>
      </c>
      <c r="N1270" s="136">
        <v>1745080</v>
      </c>
      <c r="O1270" s="139"/>
      <c r="P1270" s="132" t="s">
        <v>49</v>
      </c>
      <c r="Q1270" s="141" t="s">
        <v>50</v>
      </c>
      <c r="R1270" s="142">
        <f t="shared" si="20"/>
        <v>8.00000183372724</v>
      </c>
    </row>
    <row r="1271" s="2" customFormat="1">
      <c r="A1271" s="119">
        <f>MAX($A$19:A1270)+1</f>
        <v>1253</v>
      </c>
      <c r="B1271" s="120" t="s">
        <v>41</v>
      </c>
      <c r="C1271" s="121" t="s">
        <v>311</v>
      </c>
      <c r="D1271" s="121" t="s">
        <v>1815</v>
      </c>
      <c r="E1271" s="122" t="s">
        <v>117</v>
      </c>
      <c r="F1271" s="123" t="s">
        <v>1804</v>
      </c>
      <c r="G1271" s="123" t="s">
        <v>1805</v>
      </c>
      <c r="H1271" s="123" t="s">
        <v>1816</v>
      </c>
      <c r="I1271" s="133" t="s">
        <v>1813</v>
      </c>
      <c r="J1271" s="134">
        <v>251000</v>
      </c>
      <c r="K1271" s="134">
        <v>725</v>
      </c>
      <c r="L1271" s="135">
        <v>181975000</v>
      </c>
      <c r="M1271" s="120" t="s">
        <v>56</v>
      </c>
      <c r="N1271" s="136">
        <v>14558000</v>
      </c>
      <c r="O1271" s="139"/>
      <c r="P1271" s="132" t="s">
        <v>49</v>
      </c>
      <c r="Q1271" s="141" t="s">
        <v>50</v>
      </c>
      <c r="R1271" s="142">
        <f t="shared" si="20"/>
        <v>8</v>
      </c>
    </row>
    <row r="1272" s="2" customFormat="1">
      <c r="A1272" s="119">
        <f>MAX($A$19:A1271)+1</f>
        <v>1254</v>
      </c>
      <c r="B1272" s="120" t="s">
        <v>41</v>
      </c>
      <c r="C1272" s="121" t="s">
        <v>311</v>
      </c>
      <c r="D1272" s="121" t="s">
        <v>1815</v>
      </c>
      <c r="E1272" s="122" t="s">
        <v>117</v>
      </c>
      <c r="F1272" s="123" t="s">
        <v>1804</v>
      </c>
      <c r="G1272" s="123" t="s">
        <v>1805</v>
      </c>
      <c r="H1272" s="123" t="s">
        <v>1817</v>
      </c>
      <c r="I1272" s="133" t="s">
        <v>1813</v>
      </c>
      <c r="J1272" s="134">
        <v>7529</v>
      </c>
      <c r="K1272" s="134">
        <v>740</v>
      </c>
      <c r="L1272" s="135">
        <v>5571460</v>
      </c>
      <c r="M1272" s="120" t="s">
        <v>56</v>
      </c>
      <c r="N1272" s="136">
        <v>445717</v>
      </c>
      <c r="O1272" s="139"/>
      <c r="P1272" s="132" t="s">
        <v>49</v>
      </c>
      <c r="Q1272" s="141" t="s">
        <v>50</v>
      </c>
      <c r="R1272" s="142">
        <f t="shared" si="20"/>
        <v>8.00000358972334</v>
      </c>
    </row>
    <row r="1273" s="2" customFormat="1">
      <c r="A1273" s="119">
        <f>MAX($A$19:A1272)+1</f>
        <v>1255</v>
      </c>
      <c r="B1273" s="120" t="s">
        <v>41</v>
      </c>
      <c r="C1273" s="121" t="s">
        <v>311</v>
      </c>
      <c r="D1273" s="121" t="s">
        <v>1815</v>
      </c>
      <c r="E1273" s="122" t="s">
        <v>117</v>
      </c>
      <c r="F1273" s="123" t="s">
        <v>1804</v>
      </c>
      <c r="G1273" s="123" t="s">
        <v>1805</v>
      </c>
      <c r="H1273" s="123" t="s">
        <v>1818</v>
      </c>
      <c r="I1273" s="133" t="s">
        <v>1813</v>
      </c>
      <c r="J1273" s="134">
        <v>1892</v>
      </c>
      <c r="K1273" s="134">
        <v>1150</v>
      </c>
      <c r="L1273" s="135">
        <v>2175800</v>
      </c>
      <c r="M1273" s="120" t="s">
        <v>56</v>
      </c>
      <c r="N1273" s="136">
        <v>174064</v>
      </c>
      <c r="O1273" s="139"/>
      <c r="P1273" s="132" t="s">
        <v>49</v>
      </c>
      <c r="Q1273" s="141" t="s">
        <v>50</v>
      </c>
      <c r="R1273" s="142">
        <f t="shared" si="20"/>
        <v>8</v>
      </c>
    </row>
    <row r="1274" s="2" customFormat="1">
      <c r="A1274" s="119">
        <f>MAX($A$19:A1273)+1</f>
        <v>1256</v>
      </c>
      <c r="B1274" s="120" t="s">
        <v>41</v>
      </c>
      <c r="C1274" s="121" t="s">
        <v>311</v>
      </c>
      <c r="D1274" s="121" t="s">
        <v>1815</v>
      </c>
      <c r="E1274" s="122" t="s">
        <v>117</v>
      </c>
      <c r="F1274" s="123" t="s">
        <v>1804</v>
      </c>
      <c r="G1274" s="123" t="s">
        <v>1805</v>
      </c>
      <c r="H1274" s="123" t="s">
        <v>1819</v>
      </c>
      <c r="I1274" s="133" t="s">
        <v>1813</v>
      </c>
      <c r="J1274" s="134">
        <v>440870</v>
      </c>
      <c r="K1274" s="134">
        <v>420</v>
      </c>
      <c r="L1274" s="135">
        <v>185165400</v>
      </c>
      <c r="M1274" s="120" t="s">
        <v>56</v>
      </c>
      <c r="N1274" s="136">
        <v>14813232</v>
      </c>
      <c r="O1274" s="139"/>
      <c r="P1274" s="132" t="s">
        <v>49</v>
      </c>
      <c r="Q1274" s="141" t="s">
        <v>50</v>
      </c>
      <c r="R1274" s="142">
        <f t="shared" si="20"/>
        <v>8</v>
      </c>
    </row>
    <row r="1275" s="2" customFormat="1">
      <c r="A1275" s="119">
        <f>MAX($A$19:A1274)+1</f>
        <v>1257</v>
      </c>
      <c r="B1275" s="120" t="s">
        <v>41</v>
      </c>
      <c r="C1275" s="121" t="s">
        <v>311</v>
      </c>
      <c r="D1275" s="121" t="s">
        <v>1815</v>
      </c>
      <c r="E1275" s="122" t="s">
        <v>117</v>
      </c>
      <c r="F1275" s="123" t="s">
        <v>1804</v>
      </c>
      <c r="G1275" s="123" t="s">
        <v>1805</v>
      </c>
      <c r="H1275" s="123" t="s">
        <v>1820</v>
      </c>
      <c r="I1275" s="133" t="s">
        <v>1813</v>
      </c>
      <c r="J1275" s="134">
        <v>158000</v>
      </c>
      <c r="K1275" s="134">
        <v>420</v>
      </c>
      <c r="L1275" s="135">
        <v>66360000</v>
      </c>
      <c r="M1275" s="120" t="s">
        <v>56</v>
      </c>
      <c r="N1275" s="136">
        <v>5308800</v>
      </c>
      <c r="O1275" s="139"/>
      <c r="P1275" s="132" t="s">
        <v>49</v>
      </c>
      <c r="Q1275" s="141" t="s">
        <v>50</v>
      </c>
      <c r="R1275" s="142">
        <f t="shared" si="20"/>
        <v>8</v>
      </c>
    </row>
    <row r="1276" s="2" customFormat="1">
      <c r="A1276" s="119">
        <f>MAX($A$19:A1275)+1</f>
        <v>1258</v>
      </c>
      <c r="B1276" s="120" t="s">
        <v>41</v>
      </c>
      <c r="C1276" s="121" t="s">
        <v>311</v>
      </c>
      <c r="D1276" s="121" t="s">
        <v>1815</v>
      </c>
      <c r="E1276" s="122" t="s">
        <v>117</v>
      </c>
      <c r="F1276" s="123" t="s">
        <v>1804</v>
      </c>
      <c r="G1276" s="123" t="s">
        <v>1805</v>
      </c>
      <c r="H1276" s="123" t="s">
        <v>1821</v>
      </c>
      <c r="I1276" s="133" t="s">
        <v>1813</v>
      </c>
      <c r="J1276" s="134">
        <v>170276</v>
      </c>
      <c r="K1276" s="134">
        <v>440</v>
      </c>
      <c r="L1276" s="135">
        <v>74921440</v>
      </c>
      <c r="M1276" s="120" t="s">
        <v>56</v>
      </c>
      <c r="N1276" s="136">
        <v>5993715</v>
      </c>
      <c r="O1276" s="139"/>
      <c r="P1276" s="132" t="s">
        <v>49</v>
      </c>
      <c r="Q1276" s="141" t="s">
        <v>50</v>
      </c>
      <c r="R1276" s="142">
        <f t="shared" si="20"/>
        <v>7.99999973305372</v>
      </c>
    </row>
    <row r="1277" s="2" customFormat="1">
      <c r="A1277" s="119">
        <f>MAX($A$19:A1276)+1</f>
        <v>1259</v>
      </c>
      <c r="B1277" s="120" t="s">
        <v>41</v>
      </c>
      <c r="C1277" s="121" t="s">
        <v>311</v>
      </c>
      <c r="D1277" s="121" t="s">
        <v>1822</v>
      </c>
      <c r="E1277" s="122" t="s">
        <v>117</v>
      </c>
      <c r="F1277" s="123" t="s">
        <v>1804</v>
      </c>
      <c r="G1277" s="123" t="s">
        <v>1805</v>
      </c>
      <c r="H1277" s="123" t="s">
        <v>1823</v>
      </c>
      <c r="I1277" s="133" t="s">
        <v>557</v>
      </c>
      <c r="J1277" s="134">
        <v>72000</v>
      </c>
      <c r="K1277" s="134">
        <v>470</v>
      </c>
      <c r="L1277" s="135">
        <v>33840000</v>
      </c>
      <c r="M1277" s="120" t="s">
        <v>56</v>
      </c>
      <c r="N1277" s="136">
        <v>2707200</v>
      </c>
      <c r="O1277" s="139"/>
      <c r="P1277" s="132" t="s">
        <v>49</v>
      </c>
      <c r="Q1277" s="141" t="s">
        <v>50</v>
      </c>
      <c r="R1277" s="142">
        <f t="shared" si="20"/>
        <v>8</v>
      </c>
    </row>
    <row r="1278" s="2" customFormat="1">
      <c r="A1278" s="119">
        <f>MAX($A$19:A1277)+1</f>
        <v>1260</v>
      </c>
      <c r="B1278" s="120" t="s">
        <v>41</v>
      </c>
      <c r="C1278" s="121" t="s">
        <v>311</v>
      </c>
      <c r="D1278" s="121" t="s">
        <v>1822</v>
      </c>
      <c r="E1278" s="122" t="s">
        <v>117</v>
      </c>
      <c r="F1278" s="123" t="s">
        <v>1804</v>
      </c>
      <c r="G1278" s="123" t="s">
        <v>1805</v>
      </c>
      <c r="H1278" s="123" t="s">
        <v>1824</v>
      </c>
      <c r="I1278" s="133" t="s">
        <v>557</v>
      </c>
      <c r="J1278" s="134">
        <v>130000</v>
      </c>
      <c r="K1278" s="134">
        <v>1330</v>
      </c>
      <c r="L1278" s="135">
        <v>172900000</v>
      </c>
      <c r="M1278" s="120" t="s">
        <v>56</v>
      </c>
      <c r="N1278" s="136">
        <v>13832000</v>
      </c>
      <c r="O1278" s="139"/>
      <c r="P1278" s="132" t="s">
        <v>49</v>
      </c>
      <c r="Q1278" s="141" t="s">
        <v>50</v>
      </c>
      <c r="R1278" s="142">
        <f t="shared" si="20"/>
        <v>8</v>
      </c>
    </row>
    <row r="1279" s="2" customFormat="1">
      <c r="A1279" s="119">
        <f>MAX($A$19:A1278)+1</f>
        <v>1261</v>
      </c>
      <c r="B1279" s="120" t="s">
        <v>41</v>
      </c>
      <c r="C1279" s="121" t="s">
        <v>391</v>
      </c>
      <c r="D1279" s="121" t="s">
        <v>1825</v>
      </c>
      <c r="E1279" s="122">
        <v>45226</v>
      </c>
      <c r="F1279" s="123" t="s">
        <v>1826</v>
      </c>
      <c r="G1279" s="123" t="s">
        <v>1827</v>
      </c>
      <c r="H1279" s="123" t="s">
        <v>1828</v>
      </c>
      <c r="I1279" s="133" t="s">
        <v>47</v>
      </c>
      <c r="J1279" s="134"/>
      <c r="K1279" s="134"/>
      <c r="L1279" s="135">
        <v>11000000</v>
      </c>
      <c r="M1279" s="120" t="s">
        <v>56</v>
      </c>
      <c r="N1279" s="136">
        <v>880000</v>
      </c>
      <c r="O1279" s="139"/>
      <c r="P1279" s="132" t="s">
        <v>49</v>
      </c>
      <c r="Q1279" s="141" t="s">
        <v>50</v>
      </c>
      <c r="R1279" s="142">
        <f t="shared" si="20"/>
        <v>8</v>
      </c>
    </row>
    <row r="1280" s="2" customFormat="1">
      <c r="A1280" s="119">
        <f>MAX($A$19:A1279)+1</f>
        <v>1262</v>
      </c>
      <c r="B1280" s="120" t="s">
        <v>41</v>
      </c>
      <c r="C1280" s="121" t="s">
        <v>1829</v>
      </c>
      <c r="D1280" s="121" t="s">
        <v>1822</v>
      </c>
      <c r="E1280" s="122" t="s">
        <v>94</v>
      </c>
      <c r="F1280" s="123" t="s">
        <v>1830</v>
      </c>
      <c r="G1280" s="123" t="s">
        <v>1831</v>
      </c>
      <c r="H1280" s="123" t="s">
        <v>1832</v>
      </c>
      <c r="I1280" s="133" t="s">
        <v>98</v>
      </c>
      <c r="J1280" s="134">
        <v>227000</v>
      </c>
      <c r="K1280" s="134">
        <v>35</v>
      </c>
      <c r="L1280" s="135">
        <v>7945000</v>
      </c>
      <c r="M1280" s="120" t="s">
        <v>56</v>
      </c>
      <c r="N1280" s="136">
        <v>635600</v>
      </c>
      <c r="O1280" s="139"/>
      <c r="P1280" s="132" t="s">
        <v>49</v>
      </c>
      <c r="Q1280" s="141" t="s">
        <v>50</v>
      </c>
      <c r="R1280" s="142">
        <f t="shared" si="20"/>
        <v>8</v>
      </c>
    </row>
    <row r="1281" s="2" customFormat="1">
      <c r="A1281" s="119">
        <f>MAX($A$19:A1280)+1</f>
        <v>1263</v>
      </c>
      <c r="B1281" s="120" t="s">
        <v>41</v>
      </c>
      <c r="C1281" s="121" t="s">
        <v>1829</v>
      </c>
      <c r="D1281" s="121" t="s">
        <v>1822</v>
      </c>
      <c r="E1281" s="122" t="s">
        <v>94</v>
      </c>
      <c r="F1281" s="123" t="s">
        <v>1830</v>
      </c>
      <c r="G1281" s="123" t="s">
        <v>1831</v>
      </c>
      <c r="H1281" s="123" t="s">
        <v>1833</v>
      </c>
      <c r="I1281" s="133" t="s">
        <v>98</v>
      </c>
      <c r="J1281" s="134">
        <v>320000</v>
      </c>
      <c r="K1281" s="134">
        <v>35</v>
      </c>
      <c r="L1281" s="135">
        <v>11200000</v>
      </c>
      <c r="M1281" s="120" t="s">
        <v>56</v>
      </c>
      <c r="N1281" s="136">
        <v>896000</v>
      </c>
      <c r="O1281" s="139"/>
      <c r="P1281" s="132" t="s">
        <v>49</v>
      </c>
      <c r="Q1281" s="141" t="s">
        <v>50</v>
      </c>
      <c r="R1281" s="142">
        <f t="shared" si="20"/>
        <v>8</v>
      </c>
    </row>
    <row r="1282" s="2" customFormat="1">
      <c r="A1282" s="119">
        <f>MAX($A$19:A1281)+1</f>
        <v>1264</v>
      </c>
      <c r="B1282" s="120" t="s">
        <v>41</v>
      </c>
      <c r="C1282" s="121" t="s">
        <v>1829</v>
      </c>
      <c r="D1282" s="121" t="s">
        <v>1822</v>
      </c>
      <c r="E1282" s="122" t="s">
        <v>94</v>
      </c>
      <c r="F1282" s="123" t="s">
        <v>1830</v>
      </c>
      <c r="G1282" s="123" t="s">
        <v>1831</v>
      </c>
      <c r="H1282" s="123" t="s">
        <v>1834</v>
      </c>
      <c r="I1282" s="133" t="s">
        <v>98</v>
      </c>
      <c r="J1282" s="134">
        <v>20100</v>
      </c>
      <c r="K1282" s="134">
        <v>24</v>
      </c>
      <c r="L1282" s="135">
        <v>482400</v>
      </c>
      <c r="M1282" s="120" t="s">
        <v>56</v>
      </c>
      <c r="N1282" s="136">
        <v>38592</v>
      </c>
      <c r="O1282" s="139"/>
      <c r="P1282" s="132" t="s">
        <v>49</v>
      </c>
      <c r="Q1282" s="141" t="s">
        <v>50</v>
      </c>
      <c r="R1282" s="142">
        <f t="shared" si="20"/>
        <v>8</v>
      </c>
    </row>
    <row r="1283" s="2" customFormat="1">
      <c r="A1283" s="119">
        <f>MAX($A$19:A1282)+1</f>
        <v>1265</v>
      </c>
      <c r="B1283" s="120" t="s">
        <v>41</v>
      </c>
      <c r="C1283" s="121" t="s">
        <v>1829</v>
      </c>
      <c r="D1283" s="121" t="s">
        <v>1822</v>
      </c>
      <c r="E1283" s="122" t="s">
        <v>94</v>
      </c>
      <c r="F1283" s="123" t="s">
        <v>1830</v>
      </c>
      <c r="G1283" s="123" t="s">
        <v>1831</v>
      </c>
      <c r="H1283" s="123" t="s">
        <v>1835</v>
      </c>
      <c r="I1283" s="133" t="s">
        <v>98</v>
      </c>
      <c r="J1283" s="134">
        <v>60300</v>
      </c>
      <c r="K1283" s="134">
        <v>24</v>
      </c>
      <c r="L1283" s="135">
        <v>1447200</v>
      </c>
      <c r="M1283" s="120" t="s">
        <v>56</v>
      </c>
      <c r="N1283" s="136">
        <v>115776</v>
      </c>
      <c r="O1283" s="139"/>
      <c r="P1283" s="132" t="s">
        <v>49</v>
      </c>
      <c r="Q1283" s="141" t="s">
        <v>50</v>
      </c>
      <c r="R1283" s="142">
        <f t="shared" si="20"/>
        <v>8</v>
      </c>
    </row>
    <row r="1284" s="2" customFormat="1">
      <c r="A1284" s="119">
        <f>MAX($A$19:A1283)+1</f>
        <v>1266</v>
      </c>
      <c r="B1284" s="120" t="s">
        <v>41</v>
      </c>
      <c r="C1284" s="121" t="s">
        <v>1829</v>
      </c>
      <c r="D1284" s="121" t="s">
        <v>1822</v>
      </c>
      <c r="E1284" s="122" t="s">
        <v>94</v>
      </c>
      <c r="F1284" s="123" t="s">
        <v>1830</v>
      </c>
      <c r="G1284" s="123" t="s">
        <v>1831</v>
      </c>
      <c r="H1284" s="123" t="s">
        <v>1836</v>
      </c>
      <c r="I1284" s="133" t="s">
        <v>98</v>
      </c>
      <c r="J1284" s="134">
        <v>45000</v>
      </c>
      <c r="K1284" s="134">
        <v>24</v>
      </c>
      <c r="L1284" s="135">
        <v>1080000</v>
      </c>
      <c r="M1284" s="120" t="s">
        <v>56</v>
      </c>
      <c r="N1284" s="136">
        <v>86400</v>
      </c>
      <c r="O1284" s="139"/>
      <c r="P1284" s="132" t="s">
        <v>49</v>
      </c>
      <c r="Q1284" s="141" t="s">
        <v>50</v>
      </c>
      <c r="R1284" s="142">
        <f t="shared" si="20"/>
        <v>8</v>
      </c>
    </row>
    <row r="1285" s="2" customFormat="1">
      <c r="A1285" s="119">
        <f>MAX($A$19:A1284)+1</f>
        <v>1267</v>
      </c>
      <c r="B1285" s="120" t="s">
        <v>41</v>
      </c>
      <c r="C1285" s="121" t="s">
        <v>1829</v>
      </c>
      <c r="D1285" s="121" t="s">
        <v>1837</v>
      </c>
      <c r="E1285" s="122">
        <v>45213</v>
      </c>
      <c r="F1285" s="123" t="s">
        <v>1830</v>
      </c>
      <c r="G1285" s="123" t="s">
        <v>1831</v>
      </c>
      <c r="H1285" s="123" t="s">
        <v>1838</v>
      </c>
      <c r="I1285" s="133" t="s">
        <v>98</v>
      </c>
      <c r="J1285" s="134">
        <v>48300</v>
      </c>
      <c r="K1285" s="134">
        <v>185</v>
      </c>
      <c r="L1285" s="135">
        <v>8935500</v>
      </c>
      <c r="M1285" s="120" t="s">
        <v>56</v>
      </c>
      <c r="N1285" s="136">
        <v>714840</v>
      </c>
      <c r="O1285" s="139"/>
      <c r="P1285" s="132" t="s">
        <v>49</v>
      </c>
      <c r="Q1285" s="141" t="s">
        <v>50</v>
      </c>
      <c r="R1285" s="142">
        <f t="shared" si="20"/>
        <v>8</v>
      </c>
    </row>
    <row r="1286" s="2" customFormat="1">
      <c r="A1286" s="119">
        <f>MAX($A$19:A1285)+1</f>
        <v>1268</v>
      </c>
      <c r="B1286" s="120" t="s">
        <v>41</v>
      </c>
      <c r="C1286" s="121" t="s">
        <v>1829</v>
      </c>
      <c r="D1286" s="121" t="s">
        <v>1839</v>
      </c>
      <c r="E1286" s="122" t="s">
        <v>109</v>
      </c>
      <c r="F1286" s="123" t="s">
        <v>1830</v>
      </c>
      <c r="G1286" s="123" t="s">
        <v>1831</v>
      </c>
      <c r="H1286" s="123" t="s">
        <v>1840</v>
      </c>
      <c r="I1286" s="133" t="s">
        <v>98</v>
      </c>
      <c r="J1286" s="134">
        <v>7410</v>
      </c>
      <c r="K1286" s="134">
        <v>100</v>
      </c>
      <c r="L1286" s="135">
        <v>741000</v>
      </c>
      <c r="M1286" s="120" t="s">
        <v>56</v>
      </c>
      <c r="N1286" s="136">
        <v>59280</v>
      </c>
      <c r="O1286" s="139"/>
      <c r="P1286" s="132" t="s">
        <v>49</v>
      </c>
      <c r="Q1286" s="141" t="s">
        <v>50</v>
      </c>
      <c r="R1286" s="142">
        <f t="shared" si="20"/>
        <v>8</v>
      </c>
    </row>
    <row r="1287" s="2" customFormat="1">
      <c r="A1287" s="119">
        <f>MAX($A$19:A1286)+1</f>
        <v>1269</v>
      </c>
      <c r="B1287" s="120" t="s">
        <v>41</v>
      </c>
      <c r="C1287" s="121" t="s">
        <v>1829</v>
      </c>
      <c r="D1287" s="121" t="s">
        <v>1839</v>
      </c>
      <c r="E1287" s="122" t="s">
        <v>109</v>
      </c>
      <c r="F1287" s="123" t="s">
        <v>1830</v>
      </c>
      <c r="G1287" s="123" t="s">
        <v>1831</v>
      </c>
      <c r="H1287" s="123" t="s">
        <v>1841</v>
      </c>
      <c r="I1287" s="133" t="s">
        <v>98</v>
      </c>
      <c r="J1287" s="134">
        <v>7410</v>
      </c>
      <c r="K1287" s="134">
        <v>100</v>
      </c>
      <c r="L1287" s="135">
        <v>741000</v>
      </c>
      <c r="M1287" s="120" t="s">
        <v>56</v>
      </c>
      <c r="N1287" s="136">
        <v>59280</v>
      </c>
      <c r="O1287" s="139"/>
      <c r="P1287" s="132" t="s">
        <v>49</v>
      </c>
      <c r="Q1287" s="141" t="s">
        <v>50</v>
      </c>
      <c r="R1287" s="142">
        <f t="shared" si="20"/>
        <v>8</v>
      </c>
    </row>
    <row r="1288" s="2" customFormat="1">
      <c r="A1288" s="119">
        <f>MAX($A$19:A1287)+1</f>
        <v>1270</v>
      </c>
      <c r="B1288" s="120" t="s">
        <v>41</v>
      </c>
      <c r="C1288" s="121" t="s">
        <v>1829</v>
      </c>
      <c r="D1288" s="121" t="s">
        <v>1839</v>
      </c>
      <c r="E1288" s="122" t="s">
        <v>109</v>
      </c>
      <c r="F1288" s="123" t="s">
        <v>1830</v>
      </c>
      <c r="G1288" s="123" t="s">
        <v>1831</v>
      </c>
      <c r="H1288" s="123" t="s">
        <v>1842</v>
      </c>
      <c r="I1288" s="133" t="s">
        <v>98</v>
      </c>
      <c r="J1288" s="134">
        <v>7410</v>
      </c>
      <c r="K1288" s="134">
        <v>26</v>
      </c>
      <c r="L1288" s="135">
        <v>192660</v>
      </c>
      <c r="M1288" s="120" t="s">
        <v>56</v>
      </c>
      <c r="N1288" s="136">
        <v>15413</v>
      </c>
      <c r="O1288" s="139"/>
      <c r="P1288" s="132" t="s">
        <v>49</v>
      </c>
      <c r="Q1288" s="141" t="s">
        <v>50</v>
      </c>
      <c r="R1288" s="142">
        <f t="shared" si="20"/>
        <v>8.00010380982041</v>
      </c>
    </row>
    <row r="1289" s="2" customFormat="1">
      <c r="A1289" s="119">
        <f>MAX($A$19:A1288)+1</f>
        <v>1271</v>
      </c>
      <c r="B1289" s="120" t="s">
        <v>41</v>
      </c>
      <c r="C1289" s="121" t="s">
        <v>1829</v>
      </c>
      <c r="D1289" s="121" t="s">
        <v>1839</v>
      </c>
      <c r="E1289" s="122" t="s">
        <v>109</v>
      </c>
      <c r="F1289" s="123" t="s">
        <v>1830</v>
      </c>
      <c r="G1289" s="123" t="s">
        <v>1831</v>
      </c>
      <c r="H1289" s="123" t="s">
        <v>1843</v>
      </c>
      <c r="I1289" s="133" t="s">
        <v>98</v>
      </c>
      <c r="J1289" s="134">
        <v>4368</v>
      </c>
      <c r="K1289" s="134">
        <v>100</v>
      </c>
      <c r="L1289" s="135">
        <v>436800</v>
      </c>
      <c r="M1289" s="120" t="s">
        <v>56</v>
      </c>
      <c r="N1289" s="136">
        <v>34944</v>
      </c>
      <c r="O1289" s="139"/>
      <c r="P1289" s="132" t="s">
        <v>49</v>
      </c>
      <c r="Q1289" s="141" t="s">
        <v>50</v>
      </c>
      <c r="R1289" s="142">
        <f t="shared" si="20"/>
        <v>8</v>
      </c>
    </row>
    <row r="1290" s="2" customFormat="1">
      <c r="A1290" s="119">
        <f>MAX($A$19:A1289)+1</f>
        <v>1272</v>
      </c>
      <c r="B1290" s="120" t="s">
        <v>41</v>
      </c>
      <c r="C1290" s="121" t="s">
        <v>1829</v>
      </c>
      <c r="D1290" s="121" t="s">
        <v>1839</v>
      </c>
      <c r="E1290" s="122" t="s">
        <v>109</v>
      </c>
      <c r="F1290" s="123" t="s">
        <v>1830</v>
      </c>
      <c r="G1290" s="123" t="s">
        <v>1831</v>
      </c>
      <c r="H1290" s="123" t="s">
        <v>1844</v>
      </c>
      <c r="I1290" s="133" t="s">
        <v>98</v>
      </c>
      <c r="J1290" s="134">
        <v>4368</v>
      </c>
      <c r="K1290" s="134">
        <v>100</v>
      </c>
      <c r="L1290" s="135">
        <v>436800</v>
      </c>
      <c r="M1290" s="120" t="s">
        <v>56</v>
      </c>
      <c r="N1290" s="136">
        <v>34944</v>
      </c>
      <c r="O1290" s="139"/>
      <c r="P1290" s="132" t="s">
        <v>49</v>
      </c>
      <c r="Q1290" s="141" t="s">
        <v>50</v>
      </c>
      <c r="R1290" s="142">
        <f t="shared" si="20"/>
        <v>8</v>
      </c>
    </row>
    <row r="1291" s="2" customFormat="1">
      <c r="A1291" s="119">
        <f>MAX($A$19:A1290)+1</f>
        <v>1273</v>
      </c>
      <c r="B1291" s="120" t="s">
        <v>41</v>
      </c>
      <c r="C1291" s="121" t="s">
        <v>1829</v>
      </c>
      <c r="D1291" s="121" t="s">
        <v>1839</v>
      </c>
      <c r="E1291" s="122" t="s">
        <v>109</v>
      </c>
      <c r="F1291" s="123" t="s">
        <v>1830</v>
      </c>
      <c r="G1291" s="123" t="s">
        <v>1831</v>
      </c>
      <c r="H1291" s="123" t="s">
        <v>1845</v>
      </c>
      <c r="I1291" s="133" t="s">
        <v>98</v>
      </c>
      <c r="J1291" s="134">
        <v>4368</v>
      </c>
      <c r="K1291" s="134">
        <v>50</v>
      </c>
      <c r="L1291" s="135">
        <v>218400</v>
      </c>
      <c r="M1291" s="120" t="s">
        <v>56</v>
      </c>
      <c r="N1291" s="136">
        <v>17472</v>
      </c>
      <c r="O1291" s="139"/>
      <c r="P1291" s="132" t="s">
        <v>49</v>
      </c>
      <c r="Q1291" s="141" t="s">
        <v>50</v>
      </c>
      <c r="R1291" s="142">
        <f t="shared" si="20"/>
        <v>8</v>
      </c>
    </row>
    <row r="1292" s="2" customFormat="1">
      <c r="A1292" s="119">
        <f>MAX($A$19:A1291)+1</f>
        <v>1274</v>
      </c>
      <c r="B1292" s="120" t="s">
        <v>41</v>
      </c>
      <c r="C1292" s="121" t="s">
        <v>1829</v>
      </c>
      <c r="D1292" s="121" t="s">
        <v>1839</v>
      </c>
      <c r="E1292" s="122" t="s">
        <v>109</v>
      </c>
      <c r="F1292" s="123" t="s">
        <v>1830</v>
      </c>
      <c r="G1292" s="123" t="s">
        <v>1831</v>
      </c>
      <c r="H1292" s="123" t="s">
        <v>1846</v>
      </c>
      <c r="I1292" s="133" t="s">
        <v>98</v>
      </c>
      <c r="J1292" s="134">
        <v>2040</v>
      </c>
      <c r="K1292" s="134">
        <v>100</v>
      </c>
      <c r="L1292" s="135">
        <v>204000</v>
      </c>
      <c r="M1292" s="120" t="s">
        <v>56</v>
      </c>
      <c r="N1292" s="136">
        <v>16320</v>
      </c>
      <c r="O1292" s="139"/>
      <c r="P1292" s="132" t="s">
        <v>49</v>
      </c>
      <c r="Q1292" s="141" t="s">
        <v>50</v>
      </c>
      <c r="R1292" s="142">
        <f t="shared" si="20"/>
        <v>8</v>
      </c>
    </row>
    <row r="1293" s="2" customFormat="1">
      <c r="A1293" s="119">
        <f>MAX($A$19:A1292)+1</f>
        <v>1275</v>
      </c>
      <c r="B1293" s="120" t="s">
        <v>41</v>
      </c>
      <c r="C1293" s="121" t="s">
        <v>1829</v>
      </c>
      <c r="D1293" s="121" t="s">
        <v>1839</v>
      </c>
      <c r="E1293" s="122" t="s">
        <v>109</v>
      </c>
      <c r="F1293" s="123" t="s">
        <v>1830</v>
      </c>
      <c r="G1293" s="123" t="s">
        <v>1831</v>
      </c>
      <c r="H1293" s="123" t="s">
        <v>1847</v>
      </c>
      <c r="I1293" s="133" t="s">
        <v>98</v>
      </c>
      <c r="J1293" s="134">
        <v>2040</v>
      </c>
      <c r="K1293" s="134">
        <v>100</v>
      </c>
      <c r="L1293" s="135">
        <v>204000</v>
      </c>
      <c r="M1293" s="120" t="s">
        <v>56</v>
      </c>
      <c r="N1293" s="136">
        <v>16320</v>
      </c>
      <c r="O1293" s="139"/>
      <c r="P1293" s="132" t="s">
        <v>49</v>
      </c>
      <c r="Q1293" s="141" t="s">
        <v>50</v>
      </c>
      <c r="R1293" s="142">
        <f t="shared" si="20"/>
        <v>8</v>
      </c>
    </row>
    <row r="1294" s="2" customFormat="1">
      <c r="A1294" s="119">
        <f>MAX($A$19:A1293)+1</f>
        <v>1276</v>
      </c>
      <c r="B1294" s="120" t="s">
        <v>41</v>
      </c>
      <c r="C1294" s="121" t="s">
        <v>1829</v>
      </c>
      <c r="D1294" s="121" t="s">
        <v>1839</v>
      </c>
      <c r="E1294" s="122" t="s">
        <v>109</v>
      </c>
      <c r="F1294" s="123" t="s">
        <v>1830</v>
      </c>
      <c r="G1294" s="123" t="s">
        <v>1831</v>
      </c>
      <c r="H1294" s="123" t="s">
        <v>1848</v>
      </c>
      <c r="I1294" s="133" t="s">
        <v>98</v>
      </c>
      <c r="J1294" s="134">
        <v>4620</v>
      </c>
      <c r="K1294" s="134">
        <v>100</v>
      </c>
      <c r="L1294" s="135">
        <v>462000</v>
      </c>
      <c r="M1294" s="120" t="s">
        <v>56</v>
      </c>
      <c r="N1294" s="136">
        <v>36960</v>
      </c>
      <c r="O1294" s="139"/>
      <c r="P1294" s="132" t="s">
        <v>49</v>
      </c>
      <c r="Q1294" s="141" t="s">
        <v>50</v>
      </c>
      <c r="R1294" s="142">
        <f t="shared" si="20"/>
        <v>8</v>
      </c>
    </row>
    <row r="1295" s="2" customFormat="1">
      <c r="A1295" s="119">
        <f>MAX($A$19:A1294)+1</f>
        <v>1277</v>
      </c>
      <c r="B1295" s="120" t="s">
        <v>41</v>
      </c>
      <c r="C1295" s="121" t="s">
        <v>1829</v>
      </c>
      <c r="D1295" s="121" t="s">
        <v>1839</v>
      </c>
      <c r="E1295" s="122" t="s">
        <v>109</v>
      </c>
      <c r="F1295" s="123" t="s">
        <v>1830</v>
      </c>
      <c r="G1295" s="123" t="s">
        <v>1831</v>
      </c>
      <c r="H1295" s="123" t="s">
        <v>1849</v>
      </c>
      <c r="I1295" s="133" t="s">
        <v>98</v>
      </c>
      <c r="J1295" s="134">
        <v>4620</v>
      </c>
      <c r="K1295" s="134">
        <v>100</v>
      </c>
      <c r="L1295" s="135">
        <v>462000</v>
      </c>
      <c r="M1295" s="120" t="s">
        <v>56</v>
      </c>
      <c r="N1295" s="136">
        <v>36960</v>
      </c>
      <c r="O1295" s="139"/>
      <c r="P1295" s="132" t="s">
        <v>49</v>
      </c>
      <c r="Q1295" s="141" t="s">
        <v>50</v>
      </c>
      <c r="R1295" s="142">
        <f t="shared" si="20"/>
        <v>8</v>
      </c>
    </row>
    <row r="1296" s="2" customFormat="1">
      <c r="A1296" s="119">
        <f>MAX($A$19:A1295)+1</f>
        <v>1278</v>
      </c>
      <c r="B1296" s="120" t="s">
        <v>41</v>
      </c>
      <c r="C1296" s="121" t="s">
        <v>1829</v>
      </c>
      <c r="D1296" s="121" t="s">
        <v>1839</v>
      </c>
      <c r="E1296" s="122" t="s">
        <v>109</v>
      </c>
      <c r="F1296" s="123" t="s">
        <v>1830</v>
      </c>
      <c r="G1296" s="123" t="s">
        <v>1831</v>
      </c>
      <c r="H1296" s="123" t="s">
        <v>1850</v>
      </c>
      <c r="I1296" s="133" t="s">
        <v>98</v>
      </c>
      <c r="J1296" s="134">
        <v>4620</v>
      </c>
      <c r="K1296" s="134">
        <v>100</v>
      </c>
      <c r="L1296" s="135">
        <v>462000</v>
      </c>
      <c r="M1296" s="120" t="s">
        <v>56</v>
      </c>
      <c r="N1296" s="136">
        <v>36960</v>
      </c>
      <c r="O1296" s="139"/>
      <c r="P1296" s="132" t="s">
        <v>49</v>
      </c>
      <c r="Q1296" s="141" t="s">
        <v>50</v>
      </c>
      <c r="R1296" s="142">
        <f t="shared" si="20"/>
        <v>8</v>
      </c>
    </row>
    <row r="1297" s="2" customFormat="1">
      <c r="A1297" s="119">
        <f>MAX($A$19:A1296)+1</f>
        <v>1279</v>
      </c>
      <c r="B1297" s="120" t="s">
        <v>41</v>
      </c>
      <c r="C1297" s="121" t="s">
        <v>1829</v>
      </c>
      <c r="D1297" s="121" t="s">
        <v>1839</v>
      </c>
      <c r="E1297" s="122" t="s">
        <v>109</v>
      </c>
      <c r="F1297" s="123" t="s">
        <v>1830</v>
      </c>
      <c r="G1297" s="123" t="s">
        <v>1831</v>
      </c>
      <c r="H1297" s="123" t="s">
        <v>1851</v>
      </c>
      <c r="I1297" s="133" t="s">
        <v>98</v>
      </c>
      <c r="J1297" s="134">
        <v>4620</v>
      </c>
      <c r="K1297" s="134">
        <v>100</v>
      </c>
      <c r="L1297" s="135">
        <v>462000</v>
      </c>
      <c r="M1297" s="120" t="s">
        <v>56</v>
      </c>
      <c r="N1297" s="136">
        <v>36960</v>
      </c>
      <c r="O1297" s="139"/>
      <c r="P1297" s="132" t="s">
        <v>49</v>
      </c>
      <c r="Q1297" s="141" t="s">
        <v>50</v>
      </c>
      <c r="R1297" s="142">
        <f t="shared" si="20"/>
        <v>8</v>
      </c>
    </row>
    <row r="1298" s="2" customFormat="1">
      <c r="A1298" s="119">
        <f>MAX($A$19:A1297)+1</f>
        <v>1280</v>
      </c>
      <c r="B1298" s="120" t="s">
        <v>41</v>
      </c>
      <c r="C1298" s="121" t="s">
        <v>1829</v>
      </c>
      <c r="D1298" s="121" t="s">
        <v>1839</v>
      </c>
      <c r="E1298" s="122" t="s">
        <v>109</v>
      </c>
      <c r="F1298" s="123" t="s">
        <v>1830</v>
      </c>
      <c r="G1298" s="123" t="s">
        <v>1831</v>
      </c>
      <c r="H1298" s="123" t="s">
        <v>1852</v>
      </c>
      <c r="I1298" s="133" t="s">
        <v>98</v>
      </c>
      <c r="J1298" s="134">
        <v>4620</v>
      </c>
      <c r="K1298" s="134">
        <v>26</v>
      </c>
      <c r="L1298" s="135">
        <v>120120</v>
      </c>
      <c r="M1298" s="120" t="s">
        <v>56</v>
      </c>
      <c r="N1298" s="136">
        <v>9610</v>
      </c>
      <c r="O1298" s="139"/>
      <c r="P1298" s="132" t="s">
        <v>49</v>
      </c>
      <c r="Q1298" s="141" t="s">
        <v>50</v>
      </c>
      <c r="R1298" s="142">
        <f t="shared" si="20"/>
        <v>8.000333000333</v>
      </c>
    </row>
    <row r="1299" s="2" customFormat="1">
      <c r="A1299" s="119">
        <f>MAX($A$19:A1298)+1</f>
        <v>1281</v>
      </c>
      <c r="B1299" s="120" t="s">
        <v>41</v>
      </c>
      <c r="C1299" s="121" t="s">
        <v>1829</v>
      </c>
      <c r="D1299" s="121" t="s">
        <v>1839</v>
      </c>
      <c r="E1299" s="122" t="s">
        <v>109</v>
      </c>
      <c r="F1299" s="123" t="s">
        <v>1830</v>
      </c>
      <c r="G1299" s="123" t="s">
        <v>1831</v>
      </c>
      <c r="H1299" s="123" t="s">
        <v>1853</v>
      </c>
      <c r="I1299" s="133" t="s">
        <v>98</v>
      </c>
      <c r="J1299" s="134">
        <v>2982</v>
      </c>
      <c r="K1299" s="134">
        <v>100</v>
      </c>
      <c r="L1299" s="135">
        <v>298200</v>
      </c>
      <c r="M1299" s="120" t="s">
        <v>56</v>
      </c>
      <c r="N1299" s="136">
        <v>23856</v>
      </c>
      <c r="O1299" s="139"/>
      <c r="P1299" s="132" t="s">
        <v>49</v>
      </c>
      <c r="Q1299" s="141" t="s">
        <v>50</v>
      </c>
      <c r="R1299" s="142">
        <f t="shared" si="20"/>
        <v>8</v>
      </c>
    </row>
    <row r="1300" s="2" customFormat="1">
      <c r="A1300" s="119">
        <f>MAX($A$19:A1299)+1</f>
        <v>1282</v>
      </c>
      <c r="B1300" s="120" t="s">
        <v>41</v>
      </c>
      <c r="C1300" s="121" t="s">
        <v>1829</v>
      </c>
      <c r="D1300" s="121" t="s">
        <v>1839</v>
      </c>
      <c r="E1300" s="122" t="s">
        <v>109</v>
      </c>
      <c r="F1300" s="123" t="s">
        <v>1830</v>
      </c>
      <c r="G1300" s="123" t="s">
        <v>1831</v>
      </c>
      <c r="H1300" s="123" t="s">
        <v>1854</v>
      </c>
      <c r="I1300" s="133" t="s">
        <v>98</v>
      </c>
      <c r="J1300" s="134">
        <v>2982</v>
      </c>
      <c r="K1300" s="134">
        <v>100</v>
      </c>
      <c r="L1300" s="135">
        <v>298200</v>
      </c>
      <c r="M1300" s="120" t="s">
        <v>56</v>
      </c>
      <c r="N1300" s="136">
        <v>23856</v>
      </c>
      <c r="O1300" s="139"/>
      <c r="P1300" s="132" t="s">
        <v>49</v>
      </c>
      <c r="Q1300" s="141" t="s">
        <v>50</v>
      </c>
      <c r="R1300" s="142">
        <f t="shared" si="20"/>
        <v>8</v>
      </c>
    </row>
    <row r="1301" s="2" customFormat="1">
      <c r="A1301" s="119">
        <f>MAX($A$19:A1300)+1</f>
        <v>1283</v>
      </c>
      <c r="B1301" s="120" t="s">
        <v>41</v>
      </c>
      <c r="C1301" s="121" t="s">
        <v>1829</v>
      </c>
      <c r="D1301" s="121" t="s">
        <v>1839</v>
      </c>
      <c r="E1301" s="122" t="s">
        <v>109</v>
      </c>
      <c r="F1301" s="123" t="s">
        <v>1830</v>
      </c>
      <c r="G1301" s="123" t="s">
        <v>1831</v>
      </c>
      <c r="H1301" s="123" t="s">
        <v>1855</v>
      </c>
      <c r="I1301" s="133" t="s">
        <v>98</v>
      </c>
      <c r="J1301" s="134">
        <v>14616</v>
      </c>
      <c r="K1301" s="134">
        <v>100</v>
      </c>
      <c r="L1301" s="135">
        <v>1461600</v>
      </c>
      <c r="M1301" s="120" t="s">
        <v>56</v>
      </c>
      <c r="N1301" s="136">
        <v>116928</v>
      </c>
      <c r="O1301" s="139"/>
      <c r="P1301" s="132" t="s">
        <v>49</v>
      </c>
      <c r="Q1301" s="141" t="s">
        <v>50</v>
      </c>
      <c r="R1301" s="142">
        <f t="shared" si="20"/>
        <v>8</v>
      </c>
    </row>
    <row r="1302" s="2" customFormat="1">
      <c r="A1302" s="119">
        <f>MAX($A$19:A1301)+1</f>
        <v>1284</v>
      </c>
      <c r="B1302" s="120" t="s">
        <v>41</v>
      </c>
      <c r="C1302" s="121" t="s">
        <v>1829</v>
      </c>
      <c r="D1302" s="121" t="s">
        <v>1839</v>
      </c>
      <c r="E1302" s="122" t="s">
        <v>109</v>
      </c>
      <c r="F1302" s="123" t="s">
        <v>1830</v>
      </c>
      <c r="G1302" s="123" t="s">
        <v>1831</v>
      </c>
      <c r="H1302" s="123" t="s">
        <v>1856</v>
      </c>
      <c r="I1302" s="133" t="s">
        <v>98</v>
      </c>
      <c r="J1302" s="134">
        <v>14616</v>
      </c>
      <c r="K1302" s="134">
        <v>100</v>
      </c>
      <c r="L1302" s="135">
        <v>1461600</v>
      </c>
      <c r="M1302" s="120" t="s">
        <v>56</v>
      </c>
      <c r="N1302" s="136">
        <v>116928</v>
      </c>
      <c r="O1302" s="139"/>
      <c r="P1302" s="132" t="s">
        <v>49</v>
      </c>
      <c r="Q1302" s="141" t="s">
        <v>50</v>
      </c>
      <c r="R1302" s="142">
        <f t="shared" si="20"/>
        <v>8</v>
      </c>
    </row>
    <row r="1303" s="2" customFormat="1">
      <c r="A1303" s="119">
        <f>MAX($A$19:A1302)+1</f>
        <v>1285</v>
      </c>
      <c r="B1303" s="120" t="s">
        <v>41</v>
      </c>
      <c r="C1303" s="121" t="s">
        <v>1829</v>
      </c>
      <c r="D1303" s="121" t="s">
        <v>1839</v>
      </c>
      <c r="E1303" s="122" t="s">
        <v>109</v>
      </c>
      <c r="F1303" s="123" t="s">
        <v>1830</v>
      </c>
      <c r="G1303" s="123" t="s">
        <v>1831</v>
      </c>
      <c r="H1303" s="123" t="s">
        <v>1857</v>
      </c>
      <c r="I1303" s="133" t="s">
        <v>98</v>
      </c>
      <c r="J1303" s="134">
        <v>3807</v>
      </c>
      <c r="K1303" s="134">
        <v>100</v>
      </c>
      <c r="L1303" s="135">
        <v>380700</v>
      </c>
      <c r="M1303" s="120" t="s">
        <v>56</v>
      </c>
      <c r="N1303" s="136">
        <v>30456</v>
      </c>
      <c r="O1303" s="139"/>
      <c r="P1303" s="132" t="s">
        <v>49</v>
      </c>
      <c r="Q1303" s="141" t="s">
        <v>50</v>
      </c>
      <c r="R1303" s="142">
        <f t="shared" si="20"/>
        <v>8</v>
      </c>
    </row>
    <row r="1304" s="2" customFormat="1">
      <c r="A1304" s="119">
        <f>MAX($A$19:A1303)+1</f>
        <v>1286</v>
      </c>
      <c r="B1304" s="120" t="s">
        <v>41</v>
      </c>
      <c r="C1304" s="121" t="s">
        <v>1829</v>
      </c>
      <c r="D1304" s="121" t="s">
        <v>1839</v>
      </c>
      <c r="E1304" s="122" t="s">
        <v>109</v>
      </c>
      <c r="F1304" s="123" t="s">
        <v>1830</v>
      </c>
      <c r="G1304" s="123" t="s">
        <v>1831</v>
      </c>
      <c r="H1304" s="123" t="s">
        <v>1858</v>
      </c>
      <c r="I1304" s="133" t="s">
        <v>98</v>
      </c>
      <c r="J1304" s="134">
        <v>3807</v>
      </c>
      <c r="K1304" s="134">
        <v>100</v>
      </c>
      <c r="L1304" s="135">
        <v>380700</v>
      </c>
      <c r="M1304" s="120" t="s">
        <v>56</v>
      </c>
      <c r="N1304" s="136">
        <v>30456</v>
      </c>
      <c r="O1304" s="139"/>
      <c r="P1304" s="132" t="s">
        <v>49</v>
      </c>
      <c r="Q1304" s="141" t="s">
        <v>50</v>
      </c>
      <c r="R1304" s="142">
        <f t="shared" si="20"/>
        <v>8</v>
      </c>
    </row>
    <row r="1305" s="2" customFormat="1">
      <c r="A1305" s="119">
        <f>MAX($A$19:A1304)+1</f>
        <v>1287</v>
      </c>
      <c r="B1305" s="120" t="s">
        <v>41</v>
      </c>
      <c r="C1305" s="121" t="s">
        <v>1829</v>
      </c>
      <c r="D1305" s="121" t="s">
        <v>1839</v>
      </c>
      <c r="E1305" s="122" t="s">
        <v>109</v>
      </c>
      <c r="F1305" s="123" t="s">
        <v>1830</v>
      </c>
      <c r="G1305" s="123" t="s">
        <v>1831</v>
      </c>
      <c r="H1305" s="123" t="s">
        <v>1859</v>
      </c>
      <c r="I1305" s="133" t="s">
        <v>98</v>
      </c>
      <c r="J1305" s="134">
        <v>3807</v>
      </c>
      <c r="K1305" s="134">
        <v>55</v>
      </c>
      <c r="L1305" s="135">
        <v>209385</v>
      </c>
      <c r="M1305" s="120" t="s">
        <v>56</v>
      </c>
      <c r="N1305" s="136">
        <v>16751</v>
      </c>
      <c r="O1305" s="139"/>
      <c r="P1305" s="132" t="s">
        <v>49</v>
      </c>
      <c r="Q1305" s="141" t="s">
        <v>50</v>
      </c>
      <c r="R1305" s="142">
        <f t="shared" si="20"/>
        <v>8.00009551782601</v>
      </c>
    </row>
    <row r="1306" s="2" customFormat="1">
      <c r="A1306" s="119">
        <f>MAX($A$19:A1305)+1</f>
        <v>1288</v>
      </c>
      <c r="B1306" s="120" t="s">
        <v>41</v>
      </c>
      <c r="C1306" s="121" t="s">
        <v>1829</v>
      </c>
      <c r="D1306" s="121" t="s">
        <v>1839</v>
      </c>
      <c r="E1306" s="122" t="s">
        <v>109</v>
      </c>
      <c r="F1306" s="123" t="s">
        <v>1830</v>
      </c>
      <c r="G1306" s="123" t="s">
        <v>1831</v>
      </c>
      <c r="H1306" s="123" t="s">
        <v>1860</v>
      </c>
      <c r="I1306" s="133" t="s">
        <v>98</v>
      </c>
      <c r="J1306" s="134">
        <v>3807</v>
      </c>
      <c r="K1306" s="134">
        <v>26</v>
      </c>
      <c r="L1306" s="135">
        <v>98982</v>
      </c>
      <c r="M1306" s="120" t="s">
        <v>56</v>
      </c>
      <c r="N1306" s="136">
        <v>7919</v>
      </c>
      <c r="O1306" s="139"/>
      <c r="P1306" s="132" t="s">
        <v>49</v>
      </c>
      <c r="Q1306" s="141" t="s">
        <v>50</v>
      </c>
      <c r="R1306" s="142">
        <f t="shared" si="20"/>
        <v>8.00044452526722</v>
      </c>
    </row>
    <row r="1307" s="2" customFormat="1">
      <c r="A1307" s="119">
        <f>MAX($A$19:A1306)+1</f>
        <v>1289</v>
      </c>
      <c r="B1307" s="120" t="s">
        <v>41</v>
      </c>
      <c r="C1307" s="121" t="s">
        <v>1829</v>
      </c>
      <c r="D1307" s="121" t="s">
        <v>1839</v>
      </c>
      <c r="E1307" s="122" t="s">
        <v>109</v>
      </c>
      <c r="F1307" s="123" t="s">
        <v>1830</v>
      </c>
      <c r="G1307" s="123" t="s">
        <v>1831</v>
      </c>
      <c r="H1307" s="123" t="s">
        <v>1861</v>
      </c>
      <c r="I1307" s="133" t="s">
        <v>98</v>
      </c>
      <c r="J1307" s="134">
        <v>3500</v>
      </c>
      <c r="K1307" s="134">
        <v>75</v>
      </c>
      <c r="L1307" s="135">
        <v>262500</v>
      </c>
      <c r="M1307" s="120" t="s">
        <v>56</v>
      </c>
      <c r="N1307" s="136">
        <v>21000</v>
      </c>
      <c r="O1307" s="139"/>
      <c r="P1307" s="132" t="s">
        <v>49</v>
      </c>
      <c r="Q1307" s="141" t="s">
        <v>50</v>
      </c>
      <c r="R1307" s="142">
        <f t="shared" si="20"/>
        <v>8</v>
      </c>
    </row>
    <row r="1308" s="2" customFormat="1">
      <c r="A1308" s="119">
        <f>MAX($A$19:A1307)+1</f>
        <v>1290</v>
      </c>
      <c r="B1308" s="120" t="s">
        <v>41</v>
      </c>
      <c r="C1308" s="121" t="s">
        <v>1829</v>
      </c>
      <c r="D1308" s="121" t="s">
        <v>1839</v>
      </c>
      <c r="E1308" s="122" t="s">
        <v>109</v>
      </c>
      <c r="F1308" s="123" t="s">
        <v>1830</v>
      </c>
      <c r="G1308" s="123" t="s">
        <v>1831</v>
      </c>
      <c r="H1308" s="123" t="s">
        <v>1862</v>
      </c>
      <c r="I1308" s="133" t="s">
        <v>98</v>
      </c>
      <c r="J1308" s="134">
        <v>3500</v>
      </c>
      <c r="K1308" s="134">
        <v>75</v>
      </c>
      <c r="L1308" s="135">
        <v>262500</v>
      </c>
      <c r="M1308" s="120" t="s">
        <v>56</v>
      </c>
      <c r="N1308" s="136">
        <v>21000</v>
      </c>
      <c r="O1308" s="139"/>
      <c r="P1308" s="132" t="s">
        <v>49</v>
      </c>
      <c r="Q1308" s="141" t="s">
        <v>50</v>
      </c>
      <c r="R1308" s="142">
        <f t="shared" si="20"/>
        <v>8</v>
      </c>
    </row>
    <row r="1309" s="2" customFormat="1">
      <c r="A1309" s="119">
        <f>MAX($A$19:A1308)+1</f>
        <v>1291</v>
      </c>
      <c r="B1309" s="120" t="s">
        <v>41</v>
      </c>
      <c r="C1309" s="121" t="s">
        <v>1829</v>
      </c>
      <c r="D1309" s="121" t="s">
        <v>1839</v>
      </c>
      <c r="E1309" s="122" t="s">
        <v>109</v>
      </c>
      <c r="F1309" s="123" t="s">
        <v>1830</v>
      </c>
      <c r="G1309" s="123" t="s">
        <v>1831</v>
      </c>
      <c r="H1309" s="123" t="s">
        <v>1863</v>
      </c>
      <c r="I1309" s="133" t="s">
        <v>98</v>
      </c>
      <c r="J1309" s="134">
        <v>3500</v>
      </c>
      <c r="K1309" s="134">
        <v>75</v>
      </c>
      <c r="L1309" s="135">
        <v>262500</v>
      </c>
      <c r="M1309" s="120" t="s">
        <v>56</v>
      </c>
      <c r="N1309" s="136">
        <v>21000</v>
      </c>
      <c r="O1309" s="139"/>
      <c r="P1309" s="132" t="s">
        <v>49</v>
      </c>
      <c r="Q1309" s="141" t="s">
        <v>50</v>
      </c>
      <c r="R1309" s="142">
        <f t="shared" si="20"/>
        <v>8</v>
      </c>
    </row>
    <row r="1310" s="2" customFormat="1">
      <c r="A1310" s="119">
        <f>MAX($A$19:A1309)+1</f>
        <v>1292</v>
      </c>
      <c r="B1310" s="120" t="s">
        <v>41</v>
      </c>
      <c r="C1310" s="121" t="s">
        <v>1829</v>
      </c>
      <c r="D1310" s="121" t="s">
        <v>1839</v>
      </c>
      <c r="E1310" s="122" t="s">
        <v>109</v>
      </c>
      <c r="F1310" s="123" t="s">
        <v>1830</v>
      </c>
      <c r="G1310" s="123" t="s">
        <v>1831</v>
      </c>
      <c r="H1310" s="123" t="s">
        <v>1864</v>
      </c>
      <c r="I1310" s="133" t="s">
        <v>98</v>
      </c>
      <c r="J1310" s="134">
        <v>4824</v>
      </c>
      <c r="K1310" s="134">
        <v>100</v>
      </c>
      <c r="L1310" s="135">
        <v>482400</v>
      </c>
      <c r="M1310" s="120" t="s">
        <v>56</v>
      </c>
      <c r="N1310" s="136">
        <v>38592</v>
      </c>
      <c r="O1310" s="139"/>
      <c r="P1310" s="132" t="s">
        <v>49</v>
      </c>
      <c r="Q1310" s="141" t="s">
        <v>50</v>
      </c>
      <c r="R1310" s="142">
        <f t="shared" si="20"/>
        <v>8</v>
      </c>
    </row>
    <row r="1311" s="2" customFormat="1">
      <c r="A1311" s="119">
        <f>MAX($A$19:A1310)+1</f>
        <v>1293</v>
      </c>
      <c r="B1311" s="120" t="s">
        <v>41</v>
      </c>
      <c r="C1311" s="121" t="s">
        <v>1829</v>
      </c>
      <c r="D1311" s="121" t="s">
        <v>1839</v>
      </c>
      <c r="E1311" s="122" t="s">
        <v>109</v>
      </c>
      <c r="F1311" s="123" t="s">
        <v>1830</v>
      </c>
      <c r="G1311" s="123" t="s">
        <v>1831</v>
      </c>
      <c r="H1311" s="123" t="s">
        <v>1865</v>
      </c>
      <c r="I1311" s="133" t="s">
        <v>98</v>
      </c>
      <c r="J1311" s="134">
        <v>4824</v>
      </c>
      <c r="K1311" s="134">
        <v>100</v>
      </c>
      <c r="L1311" s="135">
        <v>482400</v>
      </c>
      <c r="M1311" s="120" t="s">
        <v>56</v>
      </c>
      <c r="N1311" s="136">
        <v>38592</v>
      </c>
      <c r="O1311" s="139"/>
      <c r="P1311" s="132" t="s">
        <v>49</v>
      </c>
      <c r="Q1311" s="141" t="s">
        <v>50</v>
      </c>
      <c r="R1311" s="142">
        <f t="shared" si="20"/>
        <v>8</v>
      </c>
    </row>
    <row r="1312" s="2" customFormat="1">
      <c r="A1312" s="119">
        <f>MAX($A$19:A1311)+1</f>
        <v>1294</v>
      </c>
      <c r="B1312" s="120" t="s">
        <v>41</v>
      </c>
      <c r="C1312" s="121" t="s">
        <v>1829</v>
      </c>
      <c r="D1312" s="121" t="s">
        <v>1839</v>
      </c>
      <c r="E1312" s="122" t="s">
        <v>109</v>
      </c>
      <c r="F1312" s="123" t="s">
        <v>1830</v>
      </c>
      <c r="G1312" s="123" t="s">
        <v>1831</v>
      </c>
      <c r="H1312" s="123" t="s">
        <v>1866</v>
      </c>
      <c r="I1312" s="133" t="s">
        <v>98</v>
      </c>
      <c r="J1312" s="134">
        <v>14616</v>
      </c>
      <c r="K1312" s="134">
        <v>46</v>
      </c>
      <c r="L1312" s="135">
        <v>672336</v>
      </c>
      <c r="M1312" s="120" t="s">
        <v>56</v>
      </c>
      <c r="N1312" s="136">
        <v>53788</v>
      </c>
      <c r="O1312" s="139"/>
      <c r="P1312" s="132" t="s">
        <v>49</v>
      </c>
      <c r="Q1312" s="141" t="s">
        <v>50</v>
      </c>
      <c r="R1312" s="142">
        <f t="shared" si="20"/>
        <v>8.00016658337498</v>
      </c>
    </row>
    <row r="1313" s="2" customFormat="1">
      <c r="A1313" s="119">
        <f>MAX($A$19:A1312)+1</f>
        <v>1295</v>
      </c>
      <c r="B1313" s="120" t="s">
        <v>41</v>
      </c>
      <c r="C1313" s="121" t="s">
        <v>1829</v>
      </c>
      <c r="D1313" s="121" t="s">
        <v>1839</v>
      </c>
      <c r="E1313" s="122" t="s">
        <v>109</v>
      </c>
      <c r="F1313" s="123" t="s">
        <v>1830</v>
      </c>
      <c r="G1313" s="123" t="s">
        <v>1831</v>
      </c>
      <c r="H1313" s="123" t="s">
        <v>1867</v>
      </c>
      <c r="I1313" s="133" t="s">
        <v>98</v>
      </c>
      <c r="J1313" s="134">
        <v>70948</v>
      </c>
      <c r="K1313" s="134">
        <v>100</v>
      </c>
      <c r="L1313" s="135">
        <v>7094800</v>
      </c>
      <c r="M1313" s="120" t="s">
        <v>56</v>
      </c>
      <c r="N1313" s="136">
        <v>567584</v>
      </c>
      <c r="O1313" s="139"/>
      <c r="P1313" s="132" t="s">
        <v>49</v>
      </c>
      <c r="Q1313" s="141" t="s">
        <v>50</v>
      </c>
      <c r="R1313" s="142">
        <f t="shared" si="20"/>
        <v>8</v>
      </c>
    </row>
    <row r="1314" s="2" customFormat="1">
      <c r="A1314" s="119">
        <f>MAX($A$19:A1313)+1</f>
        <v>1296</v>
      </c>
      <c r="B1314" s="120" t="s">
        <v>41</v>
      </c>
      <c r="C1314" s="121" t="s">
        <v>1829</v>
      </c>
      <c r="D1314" s="121" t="s">
        <v>1839</v>
      </c>
      <c r="E1314" s="122" t="s">
        <v>109</v>
      </c>
      <c r="F1314" s="123" t="s">
        <v>1830</v>
      </c>
      <c r="G1314" s="123" t="s">
        <v>1831</v>
      </c>
      <c r="H1314" s="123" t="s">
        <v>1868</v>
      </c>
      <c r="I1314" s="133" t="s">
        <v>98</v>
      </c>
      <c r="J1314" s="134">
        <v>70948</v>
      </c>
      <c r="K1314" s="134">
        <v>100</v>
      </c>
      <c r="L1314" s="135">
        <v>7094800</v>
      </c>
      <c r="M1314" s="120" t="s">
        <v>56</v>
      </c>
      <c r="N1314" s="136">
        <v>567584</v>
      </c>
      <c r="O1314" s="139"/>
      <c r="P1314" s="132" t="s">
        <v>49</v>
      </c>
      <c r="Q1314" s="141" t="s">
        <v>50</v>
      </c>
      <c r="R1314" s="142">
        <f t="shared" si="20"/>
        <v>8</v>
      </c>
    </row>
    <row r="1315" s="2" customFormat="1">
      <c r="A1315" s="119">
        <f>MAX($A$19:A1314)+1</f>
        <v>1297</v>
      </c>
      <c r="B1315" s="120" t="s">
        <v>41</v>
      </c>
      <c r="C1315" s="121" t="s">
        <v>1829</v>
      </c>
      <c r="D1315" s="121" t="s">
        <v>1839</v>
      </c>
      <c r="E1315" s="122" t="s">
        <v>109</v>
      </c>
      <c r="F1315" s="123" t="s">
        <v>1830</v>
      </c>
      <c r="G1315" s="123" t="s">
        <v>1831</v>
      </c>
      <c r="H1315" s="123" t="s">
        <v>1869</v>
      </c>
      <c r="I1315" s="133" t="s">
        <v>98</v>
      </c>
      <c r="J1315" s="134">
        <v>70948</v>
      </c>
      <c r="K1315" s="134">
        <v>100</v>
      </c>
      <c r="L1315" s="135">
        <v>7094800</v>
      </c>
      <c r="M1315" s="120" t="s">
        <v>56</v>
      </c>
      <c r="N1315" s="136">
        <v>567584</v>
      </c>
      <c r="O1315" s="139"/>
      <c r="P1315" s="132" t="s">
        <v>49</v>
      </c>
      <c r="Q1315" s="141" t="s">
        <v>50</v>
      </c>
      <c r="R1315" s="142">
        <f t="shared" si="20"/>
        <v>8</v>
      </c>
    </row>
    <row r="1316" s="2" customFormat="1">
      <c r="A1316" s="119">
        <f>MAX($A$19:A1315)+1</f>
        <v>1298</v>
      </c>
      <c r="B1316" s="120" t="s">
        <v>41</v>
      </c>
      <c r="C1316" s="121" t="s">
        <v>1829</v>
      </c>
      <c r="D1316" s="121" t="s">
        <v>1839</v>
      </c>
      <c r="E1316" s="122" t="s">
        <v>109</v>
      </c>
      <c r="F1316" s="123" t="s">
        <v>1830</v>
      </c>
      <c r="G1316" s="123" t="s">
        <v>1831</v>
      </c>
      <c r="H1316" s="123" t="s">
        <v>1870</v>
      </c>
      <c r="I1316" s="133" t="s">
        <v>98</v>
      </c>
      <c r="J1316" s="134">
        <v>70948</v>
      </c>
      <c r="K1316" s="134">
        <v>26</v>
      </c>
      <c r="L1316" s="135">
        <v>1844648</v>
      </c>
      <c r="M1316" s="120" t="s">
        <v>56</v>
      </c>
      <c r="N1316" s="136">
        <v>147572</v>
      </c>
      <c r="O1316" s="139"/>
      <c r="P1316" s="132" t="s">
        <v>49</v>
      </c>
      <c r="Q1316" s="141" t="s">
        <v>50</v>
      </c>
      <c r="R1316" s="142">
        <f t="shared" si="20"/>
        <v>8.00000867374155</v>
      </c>
    </row>
    <row r="1317" s="2" customFormat="1">
      <c r="A1317" s="119">
        <f>MAX($A$19:A1316)+1</f>
        <v>1299</v>
      </c>
      <c r="B1317" s="120" t="s">
        <v>41</v>
      </c>
      <c r="C1317" s="121" t="s">
        <v>1829</v>
      </c>
      <c r="D1317" s="121" t="s">
        <v>1839</v>
      </c>
      <c r="E1317" s="122" t="s">
        <v>109</v>
      </c>
      <c r="F1317" s="123" t="s">
        <v>1830</v>
      </c>
      <c r="G1317" s="123" t="s">
        <v>1831</v>
      </c>
      <c r="H1317" s="123" t="s">
        <v>1871</v>
      </c>
      <c r="I1317" s="133" t="s">
        <v>98</v>
      </c>
      <c r="J1317" s="134">
        <v>170940</v>
      </c>
      <c r="K1317" s="134">
        <v>100</v>
      </c>
      <c r="L1317" s="135">
        <v>17094000</v>
      </c>
      <c r="M1317" s="120" t="s">
        <v>56</v>
      </c>
      <c r="N1317" s="136">
        <v>1367520</v>
      </c>
      <c r="O1317" s="139"/>
      <c r="P1317" s="132" t="s">
        <v>49</v>
      </c>
      <c r="Q1317" s="141" t="s">
        <v>50</v>
      </c>
      <c r="R1317" s="142">
        <f t="shared" si="20"/>
        <v>8</v>
      </c>
    </row>
    <row r="1318" s="2" customFormat="1">
      <c r="A1318" s="119">
        <f>MAX($A$19:A1317)+1</f>
        <v>1300</v>
      </c>
      <c r="B1318" s="120" t="s">
        <v>41</v>
      </c>
      <c r="C1318" s="121" t="s">
        <v>1829</v>
      </c>
      <c r="D1318" s="121" t="s">
        <v>1839</v>
      </c>
      <c r="E1318" s="122" t="s">
        <v>109</v>
      </c>
      <c r="F1318" s="123" t="s">
        <v>1830</v>
      </c>
      <c r="G1318" s="123" t="s">
        <v>1831</v>
      </c>
      <c r="H1318" s="123" t="s">
        <v>1872</v>
      </c>
      <c r="I1318" s="133" t="s">
        <v>98</v>
      </c>
      <c r="J1318" s="134">
        <v>170940</v>
      </c>
      <c r="K1318" s="134">
        <v>100</v>
      </c>
      <c r="L1318" s="135">
        <v>17094000</v>
      </c>
      <c r="M1318" s="120" t="s">
        <v>56</v>
      </c>
      <c r="N1318" s="136">
        <v>1367520</v>
      </c>
      <c r="O1318" s="139"/>
      <c r="P1318" s="132" t="s">
        <v>49</v>
      </c>
      <c r="Q1318" s="141" t="s">
        <v>50</v>
      </c>
      <c r="R1318" s="142">
        <f t="shared" si="20"/>
        <v>8</v>
      </c>
    </row>
    <row r="1319" s="2" customFormat="1">
      <c r="A1319" s="119">
        <f>MAX($A$19:A1318)+1</f>
        <v>1301</v>
      </c>
      <c r="B1319" s="120" t="s">
        <v>41</v>
      </c>
      <c r="C1319" s="121" t="s">
        <v>1829</v>
      </c>
      <c r="D1319" s="121" t="s">
        <v>1839</v>
      </c>
      <c r="E1319" s="122" t="s">
        <v>109</v>
      </c>
      <c r="F1319" s="123" t="s">
        <v>1830</v>
      </c>
      <c r="G1319" s="123" t="s">
        <v>1831</v>
      </c>
      <c r="H1319" s="123" t="s">
        <v>1873</v>
      </c>
      <c r="I1319" s="133" t="s">
        <v>98</v>
      </c>
      <c r="J1319" s="134">
        <v>170940</v>
      </c>
      <c r="K1319" s="134">
        <v>100</v>
      </c>
      <c r="L1319" s="135">
        <v>17094000</v>
      </c>
      <c r="M1319" s="120" t="s">
        <v>56</v>
      </c>
      <c r="N1319" s="136">
        <v>1367520</v>
      </c>
      <c r="O1319" s="139"/>
      <c r="P1319" s="132" t="s">
        <v>49</v>
      </c>
      <c r="Q1319" s="141" t="s">
        <v>50</v>
      </c>
      <c r="R1319" s="142">
        <f t="shared" si="20"/>
        <v>8</v>
      </c>
    </row>
    <row r="1320" s="2" customFormat="1">
      <c r="A1320" s="119">
        <f>MAX($A$19:A1319)+1</f>
        <v>1302</v>
      </c>
      <c r="B1320" s="120" t="s">
        <v>41</v>
      </c>
      <c r="C1320" s="121" t="s">
        <v>1829</v>
      </c>
      <c r="D1320" s="121" t="s">
        <v>1839</v>
      </c>
      <c r="E1320" s="122" t="s">
        <v>109</v>
      </c>
      <c r="F1320" s="123" t="s">
        <v>1830</v>
      </c>
      <c r="G1320" s="123" t="s">
        <v>1831</v>
      </c>
      <c r="H1320" s="123" t="s">
        <v>1874</v>
      </c>
      <c r="I1320" s="133" t="s">
        <v>98</v>
      </c>
      <c r="J1320" s="134">
        <v>170940</v>
      </c>
      <c r="K1320" s="134">
        <v>30</v>
      </c>
      <c r="L1320" s="135">
        <v>5128200</v>
      </c>
      <c r="M1320" s="120" t="s">
        <v>56</v>
      </c>
      <c r="N1320" s="136">
        <v>410256</v>
      </c>
      <c r="O1320" s="139"/>
      <c r="P1320" s="132" t="s">
        <v>49</v>
      </c>
      <c r="Q1320" s="141" t="s">
        <v>50</v>
      </c>
      <c r="R1320" s="142">
        <f t="shared" si="20"/>
        <v>8</v>
      </c>
    </row>
    <row r="1321" s="2" customFormat="1">
      <c r="A1321" s="119">
        <f>MAX($A$19:A1320)+1</f>
        <v>1303</v>
      </c>
      <c r="B1321" s="120" t="s">
        <v>41</v>
      </c>
      <c r="C1321" s="121" t="s">
        <v>1829</v>
      </c>
      <c r="D1321" s="121" t="s">
        <v>1839</v>
      </c>
      <c r="E1321" s="122" t="s">
        <v>109</v>
      </c>
      <c r="F1321" s="123" t="s">
        <v>1830</v>
      </c>
      <c r="G1321" s="123" t="s">
        <v>1831</v>
      </c>
      <c r="H1321" s="123" t="s">
        <v>1875</v>
      </c>
      <c r="I1321" s="133" t="s">
        <v>98</v>
      </c>
      <c r="J1321" s="134">
        <v>600</v>
      </c>
      <c r="K1321" s="134">
        <v>100</v>
      </c>
      <c r="L1321" s="135">
        <v>60000</v>
      </c>
      <c r="M1321" s="120" t="s">
        <v>56</v>
      </c>
      <c r="N1321" s="136">
        <v>4800</v>
      </c>
      <c r="O1321" s="139"/>
      <c r="P1321" s="132" t="s">
        <v>49</v>
      </c>
      <c r="Q1321" s="141" t="s">
        <v>50</v>
      </c>
      <c r="R1321" s="142">
        <f t="shared" si="20"/>
        <v>8</v>
      </c>
    </row>
    <row r="1322" s="2" customFormat="1">
      <c r="A1322" s="119">
        <f>MAX($A$19:A1321)+1</f>
        <v>1304</v>
      </c>
      <c r="B1322" s="120" t="s">
        <v>41</v>
      </c>
      <c r="C1322" s="121" t="s">
        <v>1829</v>
      </c>
      <c r="D1322" s="121" t="s">
        <v>1839</v>
      </c>
      <c r="E1322" s="122" t="s">
        <v>109</v>
      </c>
      <c r="F1322" s="123" t="s">
        <v>1830</v>
      </c>
      <c r="G1322" s="123" t="s">
        <v>1831</v>
      </c>
      <c r="H1322" s="123" t="s">
        <v>1876</v>
      </c>
      <c r="I1322" s="133" t="s">
        <v>98</v>
      </c>
      <c r="J1322" s="134">
        <v>600</v>
      </c>
      <c r="K1322" s="134">
        <v>100</v>
      </c>
      <c r="L1322" s="135">
        <v>60000</v>
      </c>
      <c r="M1322" s="120" t="s">
        <v>56</v>
      </c>
      <c r="N1322" s="136">
        <v>4800</v>
      </c>
      <c r="O1322" s="139"/>
      <c r="P1322" s="132" t="s">
        <v>49</v>
      </c>
      <c r="Q1322" s="141" t="s">
        <v>50</v>
      </c>
      <c r="R1322" s="142">
        <f t="shared" si="20"/>
        <v>8</v>
      </c>
    </row>
    <row r="1323" s="2" customFormat="1">
      <c r="A1323" s="119">
        <f>MAX($A$19:A1322)+1</f>
        <v>1305</v>
      </c>
      <c r="B1323" s="120" t="s">
        <v>41</v>
      </c>
      <c r="C1323" s="121" t="s">
        <v>1829</v>
      </c>
      <c r="D1323" s="121" t="s">
        <v>1839</v>
      </c>
      <c r="E1323" s="122" t="s">
        <v>109</v>
      </c>
      <c r="F1323" s="123" t="s">
        <v>1830</v>
      </c>
      <c r="G1323" s="123" t="s">
        <v>1831</v>
      </c>
      <c r="H1323" s="123" t="s">
        <v>1877</v>
      </c>
      <c r="I1323" s="133" t="s">
        <v>98</v>
      </c>
      <c r="J1323" s="134">
        <v>600</v>
      </c>
      <c r="K1323" s="134">
        <v>26</v>
      </c>
      <c r="L1323" s="135">
        <v>15600</v>
      </c>
      <c r="M1323" s="120" t="s">
        <v>56</v>
      </c>
      <c r="N1323" s="136">
        <v>1248</v>
      </c>
      <c r="O1323" s="139"/>
      <c r="P1323" s="132" t="s">
        <v>49</v>
      </c>
      <c r="Q1323" s="141" t="s">
        <v>50</v>
      </c>
      <c r="R1323" s="142">
        <f ref="R1323:R1386" t="shared" si="21">N1323/L1323*100</f>
        <v>8</v>
      </c>
    </row>
    <row r="1324" s="2" customFormat="1">
      <c r="A1324" s="119">
        <f>MAX($A$19:A1323)+1</f>
        <v>1306</v>
      </c>
      <c r="B1324" s="120" t="s">
        <v>41</v>
      </c>
      <c r="C1324" s="121" t="s">
        <v>1829</v>
      </c>
      <c r="D1324" s="121" t="s">
        <v>1839</v>
      </c>
      <c r="E1324" s="122" t="s">
        <v>109</v>
      </c>
      <c r="F1324" s="123" t="s">
        <v>1830</v>
      </c>
      <c r="G1324" s="123" t="s">
        <v>1831</v>
      </c>
      <c r="H1324" s="123" t="s">
        <v>1878</v>
      </c>
      <c r="I1324" s="133" t="s">
        <v>98</v>
      </c>
      <c r="J1324" s="134">
        <v>600</v>
      </c>
      <c r="K1324" s="134">
        <v>60</v>
      </c>
      <c r="L1324" s="135">
        <v>36000</v>
      </c>
      <c r="M1324" s="120" t="s">
        <v>56</v>
      </c>
      <c r="N1324" s="136">
        <v>2880</v>
      </c>
      <c r="O1324" s="139"/>
      <c r="P1324" s="132" t="s">
        <v>49</v>
      </c>
      <c r="Q1324" s="141" t="s">
        <v>50</v>
      </c>
      <c r="R1324" s="142">
        <f t="shared" si="21"/>
        <v>8</v>
      </c>
    </row>
    <row r="1325" s="2" customFormat="1">
      <c r="A1325" s="119">
        <f>MAX($A$19:A1324)+1</f>
        <v>1307</v>
      </c>
      <c r="B1325" s="120" t="s">
        <v>41</v>
      </c>
      <c r="C1325" s="121" t="s">
        <v>1829</v>
      </c>
      <c r="D1325" s="121" t="s">
        <v>1839</v>
      </c>
      <c r="E1325" s="122" t="s">
        <v>109</v>
      </c>
      <c r="F1325" s="123" t="s">
        <v>1830</v>
      </c>
      <c r="G1325" s="123" t="s">
        <v>1831</v>
      </c>
      <c r="H1325" s="123" t="s">
        <v>1879</v>
      </c>
      <c r="I1325" s="133" t="s">
        <v>98</v>
      </c>
      <c r="J1325" s="134">
        <v>43000</v>
      </c>
      <c r="K1325" s="134">
        <v>58</v>
      </c>
      <c r="L1325" s="135">
        <v>2494000</v>
      </c>
      <c r="M1325" s="120" t="s">
        <v>56</v>
      </c>
      <c r="N1325" s="136">
        <v>199520</v>
      </c>
      <c r="O1325" s="139"/>
      <c r="P1325" s="132" t="s">
        <v>49</v>
      </c>
      <c r="Q1325" s="141" t="s">
        <v>50</v>
      </c>
      <c r="R1325" s="142">
        <f t="shared" si="21"/>
        <v>8</v>
      </c>
    </row>
    <row r="1326" s="2" customFormat="1">
      <c r="A1326" s="119">
        <f>MAX($A$19:A1325)+1</f>
        <v>1308</v>
      </c>
      <c r="B1326" s="120" t="s">
        <v>41</v>
      </c>
      <c r="C1326" s="121" t="s">
        <v>1829</v>
      </c>
      <c r="D1326" s="121" t="s">
        <v>1839</v>
      </c>
      <c r="E1326" s="122" t="s">
        <v>109</v>
      </c>
      <c r="F1326" s="123" t="s">
        <v>1830</v>
      </c>
      <c r="G1326" s="123" t="s">
        <v>1831</v>
      </c>
      <c r="H1326" s="123" t="s">
        <v>1880</v>
      </c>
      <c r="I1326" s="133" t="s">
        <v>98</v>
      </c>
      <c r="J1326" s="134">
        <v>16773</v>
      </c>
      <c r="K1326" s="134">
        <v>100</v>
      </c>
      <c r="L1326" s="135">
        <v>1677300</v>
      </c>
      <c r="M1326" s="120" t="s">
        <v>56</v>
      </c>
      <c r="N1326" s="136">
        <v>134184</v>
      </c>
      <c r="O1326" s="139"/>
      <c r="P1326" s="132" t="s">
        <v>49</v>
      </c>
      <c r="Q1326" s="141" t="s">
        <v>50</v>
      </c>
      <c r="R1326" s="142">
        <f t="shared" si="21"/>
        <v>8</v>
      </c>
    </row>
    <row r="1327" s="2" customFormat="1">
      <c r="A1327" s="119">
        <f>MAX($A$19:A1326)+1</f>
        <v>1309</v>
      </c>
      <c r="B1327" s="120" t="s">
        <v>41</v>
      </c>
      <c r="C1327" s="121" t="s">
        <v>1829</v>
      </c>
      <c r="D1327" s="121" t="s">
        <v>1839</v>
      </c>
      <c r="E1327" s="122" t="s">
        <v>109</v>
      </c>
      <c r="F1327" s="123" t="s">
        <v>1830</v>
      </c>
      <c r="G1327" s="123" t="s">
        <v>1831</v>
      </c>
      <c r="H1327" s="123" t="s">
        <v>1881</v>
      </c>
      <c r="I1327" s="133" t="s">
        <v>98</v>
      </c>
      <c r="J1327" s="134">
        <v>16773</v>
      </c>
      <c r="K1327" s="134">
        <v>100</v>
      </c>
      <c r="L1327" s="135">
        <v>1677300</v>
      </c>
      <c r="M1327" s="120" t="s">
        <v>56</v>
      </c>
      <c r="N1327" s="136">
        <v>134184</v>
      </c>
      <c r="O1327" s="139"/>
      <c r="P1327" s="132" t="s">
        <v>49</v>
      </c>
      <c r="Q1327" s="141" t="s">
        <v>50</v>
      </c>
      <c r="R1327" s="142">
        <f t="shared" si="21"/>
        <v>8</v>
      </c>
    </row>
    <row r="1328" s="2" customFormat="1">
      <c r="A1328" s="119">
        <f>MAX($A$19:A1327)+1</f>
        <v>1310</v>
      </c>
      <c r="B1328" s="120" t="s">
        <v>41</v>
      </c>
      <c r="C1328" s="121" t="s">
        <v>1829</v>
      </c>
      <c r="D1328" s="121" t="s">
        <v>1839</v>
      </c>
      <c r="E1328" s="122" t="s">
        <v>109</v>
      </c>
      <c r="F1328" s="123" t="s">
        <v>1830</v>
      </c>
      <c r="G1328" s="123" t="s">
        <v>1831</v>
      </c>
      <c r="H1328" s="123" t="s">
        <v>1882</v>
      </c>
      <c r="I1328" s="133" t="s">
        <v>98</v>
      </c>
      <c r="J1328" s="134">
        <v>1680</v>
      </c>
      <c r="K1328" s="134">
        <v>100</v>
      </c>
      <c r="L1328" s="135">
        <v>168000</v>
      </c>
      <c r="M1328" s="120" t="s">
        <v>56</v>
      </c>
      <c r="N1328" s="136">
        <v>13440</v>
      </c>
      <c r="O1328" s="139"/>
      <c r="P1328" s="132" t="s">
        <v>49</v>
      </c>
      <c r="Q1328" s="141" t="s">
        <v>50</v>
      </c>
      <c r="R1328" s="142">
        <f t="shared" si="21"/>
        <v>8</v>
      </c>
    </row>
    <row r="1329" s="2" customFormat="1">
      <c r="A1329" s="119">
        <f>MAX($A$19:A1328)+1</f>
        <v>1311</v>
      </c>
      <c r="B1329" s="120" t="s">
        <v>41</v>
      </c>
      <c r="C1329" s="121" t="s">
        <v>1829</v>
      </c>
      <c r="D1329" s="121" t="s">
        <v>1839</v>
      </c>
      <c r="E1329" s="122" t="s">
        <v>109</v>
      </c>
      <c r="F1329" s="123" t="s">
        <v>1830</v>
      </c>
      <c r="G1329" s="123" t="s">
        <v>1831</v>
      </c>
      <c r="H1329" s="123" t="s">
        <v>1883</v>
      </c>
      <c r="I1329" s="133" t="s">
        <v>98</v>
      </c>
      <c r="J1329" s="134">
        <v>4430</v>
      </c>
      <c r="K1329" s="134">
        <v>100</v>
      </c>
      <c r="L1329" s="135">
        <v>443000</v>
      </c>
      <c r="M1329" s="120" t="s">
        <v>56</v>
      </c>
      <c r="N1329" s="136">
        <v>35440</v>
      </c>
      <c r="O1329" s="139"/>
      <c r="P1329" s="132" t="s">
        <v>49</v>
      </c>
      <c r="Q1329" s="141" t="s">
        <v>50</v>
      </c>
      <c r="R1329" s="142">
        <f t="shared" si="21"/>
        <v>8</v>
      </c>
    </row>
    <row r="1330" s="2" customFormat="1">
      <c r="A1330" s="119">
        <f>MAX($A$19:A1329)+1</f>
        <v>1312</v>
      </c>
      <c r="B1330" s="120" t="s">
        <v>41</v>
      </c>
      <c r="C1330" s="121" t="s">
        <v>1829</v>
      </c>
      <c r="D1330" s="121" t="s">
        <v>1839</v>
      </c>
      <c r="E1330" s="122" t="s">
        <v>109</v>
      </c>
      <c r="F1330" s="123" t="s">
        <v>1830</v>
      </c>
      <c r="G1330" s="123" t="s">
        <v>1831</v>
      </c>
      <c r="H1330" s="123" t="s">
        <v>1884</v>
      </c>
      <c r="I1330" s="133" t="s">
        <v>98</v>
      </c>
      <c r="J1330" s="134">
        <v>2414</v>
      </c>
      <c r="K1330" s="134">
        <v>100</v>
      </c>
      <c r="L1330" s="135">
        <v>241400</v>
      </c>
      <c r="M1330" s="120" t="s">
        <v>56</v>
      </c>
      <c r="N1330" s="136">
        <v>19312</v>
      </c>
      <c r="O1330" s="139"/>
      <c r="P1330" s="132" t="s">
        <v>49</v>
      </c>
      <c r="Q1330" s="141" t="s">
        <v>50</v>
      </c>
      <c r="R1330" s="142">
        <f t="shared" si="21"/>
        <v>8</v>
      </c>
    </row>
    <row r="1331" s="2" customFormat="1">
      <c r="A1331" s="119">
        <f>MAX($A$19:A1330)+1</f>
        <v>1313</v>
      </c>
      <c r="B1331" s="120" t="s">
        <v>41</v>
      </c>
      <c r="C1331" s="121" t="s">
        <v>1829</v>
      </c>
      <c r="D1331" s="121" t="s">
        <v>1839</v>
      </c>
      <c r="E1331" s="122" t="s">
        <v>109</v>
      </c>
      <c r="F1331" s="123" t="s">
        <v>1830</v>
      </c>
      <c r="G1331" s="123" t="s">
        <v>1831</v>
      </c>
      <c r="H1331" s="123" t="s">
        <v>1885</v>
      </c>
      <c r="I1331" s="133" t="s">
        <v>98</v>
      </c>
      <c r="J1331" s="134">
        <v>2414</v>
      </c>
      <c r="K1331" s="134">
        <v>100</v>
      </c>
      <c r="L1331" s="135">
        <v>241400</v>
      </c>
      <c r="M1331" s="120" t="s">
        <v>56</v>
      </c>
      <c r="N1331" s="136">
        <v>19312</v>
      </c>
      <c r="O1331" s="139"/>
      <c r="P1331" s="132" t="s">
        <v>49</v>
      </c>
      <c r="Q1331" s="141" t="s">
        <v>50</v>
      </c>
      <c r="R1331" s="142">
        <f t="shared" si="21"/>
        <v>8</v>
      </c>
    </row>
    <row r="1332" s="2" customFormat="1">
      <c r="A1332" s="119">
        <f>MAX($A$19:A1331)+1</f>
        <v>1314</v>
      </c>
      <c r="B1332" s="120" t="s">
        <v>41</v>
      </c>
      <c r="C1332" s="121" t="s">
        <v>1829</v>
      </c>
      <c r="D1332" s="121" t="s">
        <v>1839</v>
      </c>
      <c r="E1332" s="122" t="s">
        <v>109</v>
      </c>
      <c r="F1332" s="123" t="s">
        <v>1830</v>
      </c>
      <c r="G1332" s="123" t="s">
        <v>1831</v>
      </c>
      <c r="H1332" s="123" t="s">
        <v>1886</v>
      </c>
      <c r="I1332" s="133" t="s">
        <v>98</v>
      </c>
      <c r="J1332" s="134">
        <v>981</v>
      </c>
      <c r="K1332" s="134">
        <v>58</v>
      </c>
      <c r="L1332" s="135">
        <v>56898</v>
      </c>
      <c r="M1332" s="120" t="s">
        <v>56</v>
      </c>
      <c r="N1332" s="136">
        <v>4552</v>
      </c>
      <c r="O1332" s="139"/>
      <c r="P1332" s="132" t="s">
        <v>49</v>
      </c>
      <c r="Q1332" s="141" t="s">
        <v>50</v>
      </c>
      <c r="R1332" s="142">
        <f t="shared" si="21"/>
        <v>8.00028120496327</v>
      </c>
    </row>
    <row r="1333" s="2" customFormat="1">
      <c r="A1333" s="119">
        <f>MAX($A$19:A1332)+1</f>
        <v>1315</v>
      </c>
      <c r="B1333" s="120" t="s">
        <v>41</v>
      </c>
      <c r="C1333" s="121" t="s">
        <v>1829</v>
      </c>
      <c r="D1333" s="121" t="s">
        <v>1839</v>
      </c>
      <c r="E1333" s="122" t="s">
        <v>109</v>
      </c>
      <c r="F1333" s="123" t="s">
        <v>1830</v>
      </c>
      <c r="G1333" s="123" t="s">
        <v>1831</v>
      </c>
      <c r="H1333" s="123" t="s">
        <v>1887</v>
      </c>
      <c r="I1333" s="133" t="s">
        <v>98</v>
      </c>
      <c r="J1333" s="134">
        <v>19000</v>
      </c>
      <c r="K1333" s="134">
        <v>35</v>
      </c>
      <c r="L1333" s="135">
        <v>665000</v>
      </c>
      <c r="M1333" s="120" t="s">
        <v>56</v>
      </c>
      <c r="N1333" s="136">
        <v>53200</v>
      </c>
      <c r="O1333" s="139"/>
      <c r="P1333" s="132" t="s">
        <v>49</v>
      </c>
      <c r="Q1333" s="141" t="s">
        <v>50</v>
      </c>
      <c r="R1333" s="142">
        <f t="shared" si="21"/>
        <v>8</v>
      </c>
    </row>
    <row r="1334" s="2" customFormat="1">
      <c r="A1334" s="119">
        <f>MAX($A$19:A1333)+1</f>
        <v>1316</v>
      </c>
      <c r="B1334" s="120" t="s">
        <v>41</v>
      </c>
      <c r="C1334" s="121" t="s">
        <v>1829</v>
      </c>
      <c r="D1334" s="121" t="s">
        <v>1839</v>
      </c>
      <c r="E1334" s="122" t="s">
        <v>109</v>
      </c>
      <c r="F1334" s="123" t="s">
        <v>1830</v>
      </c>
      <c r="G1334" s="123" t="s">
        <v>1831</v>
      </c>
      <c r="H1334" s="123" t="s">
        <v>1888</v>
      </c>
      <c r="I1334" s="133" t="s">
        <v>98</v>
      </c>
      <c r="J1334" s="134">
        <v>3400</v>
      </c>
      <c r="K1334" s="134">
        <v>100</v>
      </c>
      <c r="L1334" s="135">
        <v>340000</v>
      </c>
      <c r="M1334" s="120" t="s">
        <v>56</v>
      </c>
      <c r="N1334" s="136">
        <v>27200</v>
      </c>
      <c r="O1334" s="139"/>
      <c r="P1334" s="132" t="s">
        <v>49</v>
      </c>
      <c r="Q1334" s="141" t="s">
        <v>50</v>
      </c>
      <c r="R1334" s="142">
        <f t="shared" si="21"/>
        <v>8</v>
      </c>
    </row>
    <row r="1335" s="2" customFormat="1">
      <c r="A1335" s="119">
        <f>MAX($A$19:A1334)+1</f>
        <v>1317</v>
      </c>
      <c r="B1335" s="120" t="s">
        <v>41</v>
      </c>
      <c r="C1335" s="121" t="s">
        <v>1829</v>
      </c>
      <c r="D1335" s="121" t="s">
        <v>1839</v>
      </c>
      <c r="E1335" s="122" t="s">
        <v>109</v>
      </c>
      <c r="F1335" s="123" t="s">
        <v>1830</v>
      </c>
      <c r="G1335" s="123" t="s">
        <v>1831</v>
      </c>
      <c r="H1335" s="123" t="s">
        <v>1889</v>
      </c>
      <c r="I1335" s="133" t="s">
        <v>98</v>
      </c>
      <c r="J1335" s="134">
        <v>3400</v>
      </c>
      <c r="K1335" s="134">
        <v>100</v>
      </c>
      <c r="L1335" s="135">
        <v>340000</v>
      </c>
      <c r="M1335" s="120" t="s">
        <v>56</v>
      </c>
      <c r="N1335" s="136">
        <v>27200</v>
      </c>
      <c r="O1335" s="139"/>
      <c r="P1335" s="132" t="s">
        <v>49</v>
      </c>
      <c r="Q1335" s="141" t="s">
        <v>50</v>
      </c>
      <c r="R1335" s="142">
        <f t="shared" si="21"/>
        <v>8</v>
      </c>
    </row>
    <row r="1336" s="2" customFormat="1">
      <c r="A1336" s="119">
        <f>MAX($A$19:A1335)+1</f>
        <v>1318</v>
      </c>
      <c r="B1336" s="120" t="s">
        <v>41</v>
      </c>
      <c r="C1336" s="121" t="s">
        <v>1829</v>
      </c>
      <c r="D1336" s="121" t="s">
        <v>1839</v>
      </c>
      <c r="E1336" s="122" t="s">
        <v>109</v>
      </c>
      <c r="F1336" s="123" t="s">
        <v>1830</v>
      </c>
      <c r="G1336" s="123" t="s">
        <v>1831</v>
      </c>
      <c r="H1336" s="123" t="s">
        <v>1890</v>
      </c>
      <c r="I1336" s="133" t="s">
        <v>98</v>
      </c>
      <c r="J1336" s="134">
        <v>3400</v>
      </c>
      <c r="K1336" s="134">
        <v>55</v>
      </c>
      <c r="L1336" s="135">
        <v>187000</v>
      </c>
      <c r="M1336" s="120" t="s">
        <v>56</v>
      </c>
      <c r="N1336" s="136">
        <v>14960</v>
      </c>
      <c r="O1336" s="139"/>
      <c r="P1336" s="132" t="s">
        <v>49</v>
      </c>
      <c r="Q1336" s="141" t="s">
        <v>50</v>
      </c>
      <c r="R1336" s="142">
        <f t="shared" si="21"/>
        <v>8</v>
      </c>
    </row>
    <row r="1337" s="2" customFormat="1">
      <c r="A1337" s="119">
        <f>MAX($A$19:A1336)+1</f>
        <v>1319</v>
      </c>
      <c r="B1337" s="120" t="s">
        <v>41</v>
      </c>
      <c r="C1337" s="121" t="s">
        <v>1829</v>
      </c>
      <c r="D1337" s="121" t="s">
        <v>1839</v>
      </c>
      <c r="E1337" s="122" t="s">
        <v>109</v>
      </c>
      <c r="F1337" s="123" t="s">
        <v>1830</v>
      </c>
      <c r="G1337" s="123" t="s">
        <v>1831</v>
      </c>
      <c r="H1337" s="123" t="s">
        <v>1891</v>
      </c>
      <c r="I1337" s="133" t="s">
        <v>98</v>
      </c>
      <c r="J1337" s="134">
        <v>400</v>
      </c>
      <c r="K1337" s="134">
        <v>100</v>
      </c>
      <c r="L1337" s="135">
        <v>40000</v>
      </c>
      <c r="M1337" s="120" t="s">
        <v>56</v>
      </c>
      <c r="N1337" s="136">
        <v>3200</v>
      </c>
      <c r="O1337" s="139"/>
      <c r="P1337" s="132" t="s">
        <v>49</v>
      </c>
      <c r="Q1337" s="141" t="s">
        <v>50</v>
      </c>
      <c r="R1337" s="142">
        <f t="shared" si="21"/>
        <v>8</v>
      </c>
    </row>
    <row r="1338" s="2" customFormat="1">
      <c r="A1338" s="119">
        <f>MAX($A$19:A1337)+1</f>
        <v>1320</v>
      </c>
      <c r="B1338" s="120" t="s">
        <v>41</v>
      </c>
      <c r="C1338" s="121" t="s">
        <v>1829</v>
      </c>
      <c r="D1338" s="121" t="s">
        <v>1839</v>
      </c>
      <c r="E1338" s="122" t="s">
        <v>109</v>
      </c>
      <c r="F1338" s="123" t="s">
        <v>1830</v>
      </c>
      <c r="G1338" s="123" t="s">
        <v>1831</v>
      </c>
      <c r="H1338" s="123" t="s">
        <v>1892</v>
      </c>
      <c r="I1338" s="133" t="s">
        <v>98</v>
      </c>
      <c r="J1338" s="134">
        <v>400</v>
      </c>
      <c r="K1338" s="134">
        <v>100</v>
      </c>
      <c r="L1338" s="135">
        <v>40000</v>
      </c>
      <c r="M1338" s="120" t="s">
        <v>56</v>
      </c>
      <c r="N1338" s="136">
        <v>3200</v>
      </c>
      <c r="O1338" s="139"/>
      <c r="P1338" s="132" t="s">
        <v>49</v>
      </c>
      <c r="Q1338" s="141" t="s">
        <v>50</v>
      </c>
      <c r="R1338" s="142">
        <f t="shared" si="21"/>
        <v>8</v>
      </c>
    </row>
    <row r="1339" s="2" customFormat="1">
      <c r="A1339" s="119">
        <f>MAX($A$19:A1338)+1</f>
        <v>1321</v>
      </c>
      <c r="B1339" s="120" t="s">
        <v>41</v>
      </c>
      <c r="C1339" s="121" t="s">
        <v>1829</v>
      </c>
      <c r="D1339" s="121" t="s">
        <v>1839</v>
      </c>
      <c r="E1339" s="122" t="s">
        <v>109</v>
      </c>
      <c r="F1339" s="123" t="s">
        <v>1830</v>
      </c>
      <c r="G1339" s="123" t="s">
        <v>1831</v>
      </c>
      <c r="H1339" s="123" t="s">
        <v>1893</v>
      </c>
      <c r="I1339" s="133" t="s">
        <v>98</v>
      </c>
      <c r="J1339" s="134">
        <v>988</v>
      </c>
      <c r="K1339" s="134">
        <v>100</v>
      </c>
      <c r="L1339" s="135">
        <v>98800</v>
      </c>
      <c r="M1339" s="120" t="s">
        <v>56</v>
      </c>
      <c r="N1339" s="136">
        <v>7904</v>
      </c>
      <c r="O1339" s="139"/>
      <c r="P1339" s="132" t="s">
        <v>49</v>
      </c>
      <c r="Q1339" s="141" t="s">
        <v>50</v>
      </c>
      <c r="R1339" s="142">
        <f t="shared" si="21"/>
        <v>8</v>
      </c>
    </row>
    <row r="1340" s="2" customFormat="1">
      <c r="A1340" s="119">
        <f>MAX($A$19:A1339)+1</f>
        <v>1322</v>
      </c>
      <c r="B1340" s="120" t="s">
        <v>41</v>
      </c>
      <c r="C1340" s="121" t="s">
        <v>1829</v>
      </c>
      <c r="D1340" s="121" t="s">
        <v>1839</v>
      </c>
      <c r="E1340" s="122" t="s">
        <v>109</v>
      </c>
      <c r="F1340" s="123" t="s">
        <v>1830</v>
      </c>
      <c r="G1340" s="123" t="s">
        <v>1831</v>
      </c>
      <c r="H1340" s="123" t="s">
        <v>1894</v>
      </c>
      <c r="I1340" s="133" t="s">
        <v>98</v>
      </c>
      <c r="J1340" s="134">
        <v>988</v>
      </c>
      <c r="K1340" s="134">
        <v>100</v>
      </c>
      <c r="L1340" s="135">
        <v>98800</v>
      </c>
      <c r="M1340" s="120" t="s">
        <v>56</v>
      </c>
      <c r="N1340" s="136">
        <v>7904</v>
      </c>
      <c r="O1340" s="139"/>
      <c r="P1340" s="132" t="s">
        <v>49</v>
      </c>
      <c r="Q1340" s="141" t="s">
        <v>50</v>
      </c>
      <c r="R1340" s="142">
        <f t="shared" si="21"/>
        <v>8</v>
      </c>
    </row>
    <row r="1341" s="2" customFormat="1">
      <c r="A1341" s="119">
        <f>MAX($A$19:A1340)+1</f>
        <v>1323</v>
      </c>
      <c r="B1341" s="120" t="s">
        <v>41</v>
      </c>
      <c r="C1341" s="121" t="s">
        <v>1829</v>
      </c>
      <c r="D1341" s="121" t="s">
        <v>1839</v>
      </c>
      <c r="E1341" s="122" t="s">
        <v>109</v>
      </c>
      <c r="F1341" s="123" t="s">
        <v>1830</v>
      </c>
      <c r="G1341" s="123" t="s">
        <v>1831</v>
      </c>
      <c r="H1341" s="123" t="s">
        <v>1895</v>
      </c>
      <c r="I1341" s="133" t="s">
        <v>98</v>
      </c>
      <c r="J1341" s="134">
        <v>113700</v>
      </c>
      <c r="K1341" s="134">
        <v>2200</v>
      </c>
      <c r="L1341" s="135">
        <v>250140000</v>
      </c>
      <c r="M1341" s="120" t="s">
        <v>56</v>
      </c>
      <c r="N1341" s="136">
        <v>20011197</v>
      </c>
      <c r="O1341" s="139"/>
      <c r="P1341" s="132" t="s">
        <v>49</v>
      </c>
      <c r="Q1341" s="141" t="s">
        <v>50</v>
      </c>
      <c r="R1341" s="142">
        <f t="shared" si="21"/>
        <v>7.99999880067162</v>
      </c>
    </row>
    <row r="1342" s="2" customFormat="1">
      <c r="A1342" s="119">
        <f>MAX($A$19:A1341)+1</f>
        <v>1324</v>
      </c>
      <c r="B1342" s="120" t="s">
        <v>41</v>
      </c>
      <c r="C1342" s="121" t="s">
        <v>1829</v>
      </c>
      <c r="D1342" s="121" t="s">
        <v>1896</v>
      </c>
      <c r="E1342" s="122" t="s">
        <v>117</v>
      </c>
      <c r="F1342" s="123" t="s">
        <v>1830</v>
      </c>
      <c r="G1342" s="123" t="s">
        <v>1831</v>
      </c>
      <c r="H1342" s="123" t="s">
        <v>1897</v>
      </c>
      <c r="I1342" s="133" t="s">
        <v>98</v>
      </c>
      <c r="J1342" s="134">
        <v>71421</v>
      </c>
      <c r="K1342" s="134">
        <v>106</v>
      </c>
      <c r="L1342" s="135">
        <v>7570626</v>
      </c>
      <c r="M1342" s="120" t="s">
        <v>56</v>
      </c>
      <c r="N1342" s="136">
        <v>605651</v>
      </c>
      <c r="O1342" s="139"/>
      <c r="P1342" s="132" t="s">
        <v>49</v>
      </c>
      <c r="Q1342" s="141" t="s">
        <v>50</v>
      </c>
      <c r="R1342" s="142">
        <f t="shared" si="21"/>
        <v>8.00001215223153</v>
      </c>
    </row>
    <row r="1343" s="2" customFormat="1">
      <c r="A1343" s="119">
        <f>MAX($A$19:A1342)+1</f>
        <v>1325</v>
      </c>
      <c r="B1343" s="120" t="s">
        <v>41</v>
      </c>
      <c r="C1343" s="121" t="s">
        <v>1829</v>
      </c>
      <c r="D1343" s="121" t="s">
        <v>1896</v>
      </c>
      <c r="E1343" s="122" t="s">
        <v>117</v>
      </c>
      <c r="F1343" s="123" t="s">
        <v>1830</v>
      </c>
      <c r="G1343" s="123" t="s">
        <v>1831</v>
      </c>
      <c r="H1343" s="123" t="s">
        <v>1898</v>
      </c>
      <c r="I1343" s="133" t="s">
        <v>98</v>
      </c>
      <c r="J1343" s="134">
        <v>159096</v>
      </c>
      <c r="K1343" s="134">
        <v>150</v>
      </c>
      <c r="L1343" s="135">
        <v>23864400</v>
      </c>
      <c r="M1343" s="120" t="s">
        <v>56</v>
      </c>
      <c r="N1343" s="136">
        <v>1909152</v>
      </c>
      <c r="O1343" s="139"/>
      <c r="P1343" s="132" t="s">
        <v>49</v>
      </c>
      <c r="Q1343" s="141" t="s">
        <v>50</v>
      </c>
      <c r="R1343" s="142">
        <f t="shared" si="21"/>
        <v>8</v>
      </c>
    </row>
    <row r="1344" s="2" customFormat="1">
      <c r="A1344" s="119">
        <f>MAX($A$19:A1343)+1</f>
        <v>1326</v>
      </c>
      <c r="B1344" s="120" t="s">
        <v>41</v>
      </c>
      <c r="C1344" s="121" t="s">
        <v>1829</v>
      </c>
      <c r="D1344" s="121" t="s">
        <v>1896</v>
      </c>
      <c r="E1344" s="122" t="s">
        <v>117</v>
      </c>
      <c r="F1344" s="123" t="s">
        <v>1830</v>
      </c>
      <c r="G1344" s="123" t="s">
        <v>1831</v>
      </c>
      <c r="H1344" s="123" t="s">
        <v>1899</v>
      </c>
      <c r="I1344" s="133" t="s">
        <v>98</v>
      </c>
      <c r="J1344" s="134">
        <v>296044</v>
      </c>
      <c r="K1344" s="134">
        <v>150</v>
      </c>
      <c r="L1344" s="135">
        <v>44406600</v>
      </c>
      <c r="M1344" s="120" t="s">
        <v>56</v>
      </c>
      <c r="N1344" s="136">
        <v>3552528</v>
      </c>
      <c r="O1344" s="139"/>
      <c r="P1344" s="132" t="s">
        <v>49</v>
      </c>
      <c r="Q1344" s="141" t="s">
        <v>50</v>
      </c>
      <c r="R1344" s="142">
        <f t="shared" si="21"/>
        <v>8</v>
      </c>
    </row>
    <row r="1345" s="2" customFormat="1">
      <c r="A1345" s="119">
        <f>MAX($A$19:A1344)+1</f>
        <v>1327</v>
      </c>
      <c r="B1345" s="120" t="s">
        <v>41</v>
      </c>
      <c r="C1345" s="121" t="s">
        <v>1829</v>
      </c>
      <c r="D1345" s="121" t="s">
        <v>1896</v>
      </c>
      <c r="E1345" s="122" t="s">
        <v>117</v>
      </c>
      <c r="F1345" s="123" t="s">
        <v>1830</v>
      </c>
      <c r="G1345" s="123" t="s">
        <v>1831</v>
      </c>
      <c r="H1345" s="123" t="s">
        <v>1900</v>
      </c>
      <c r="I1345" s="133" t="s">
        <v>98</v>
      </c>
      <c r="J1345" s="134">
        <v>57000</v>
      </c>
      <c r="K1345" s="134">
        <v>164</v>
      </c>
      <c r="L1345" s="135">
        <v>9348000</v>
      </c>
      <c r="M1345" s="120" t="s">
        <v>56</v>
      </c>
      <c r="N1345" s="136">
        <v>747840</v>
      </c>
      <c r="O1345" s="139"/>
      <c r="P1345" s="132" t="s">
        <v>49</v>
      </c>
      <c r="Q1345" s="141" t="s">
        <v>50</v>
      </c>
      <c r="R1345" s="142">
        <f t="shared" si="21"/>
        <v>8</v>
      </c>
    </row>
    <row r="1346" s="2" customFormat="1">
      <c r="A1346" s="119">
        <f>MAX($A$19:A1345)+1</f>
        <v>1328</v>
      </c>
      <c r="B1346" s="120" t="s">
        <v>41</v>
      </c>
      <c r="C1346" s="121" t="s">
        <v>1829</v>
      </c>
      <c r="D1346" s="121" t="s">
        <v>1896</v>
      </c>
      <c r="E1346" s="122" t="s">
        <v>117</v>
      </c>
      <c r="F1346" s="123" t="s">
        <v>1830</v>
      </c>
      <c r="G1346" s="123" t="s">
        <v>1831</v>
      </c>
      <c r="H1346" s="123" t="s">
        <v>1901</v>
      </c>
      <c r="I1346" s="133" t="s">
        <v>98</v>
      </c>
      <c r="J1346" s="134">
        <v>102000</v>
      </c>
      <c r="K1346" s="134">
        <v>78</v>
      </c>
      <c r="L1346" s="135">
        <v>7956000</v>
      </c>
      <c r="M1346" s="120" t="s">
        <v>56</v>
      </c>
      <c r="N1346" s="136">
        <v>636480</v>
      </c>
      <c r="O1346" s="139"/>
      <c r="P1346" s="132" t="s">
        <v>49</v>
      </c>
      <c r="Q1346" s="141" t="s">
        <v>50</v>
      </c>
      <c r="R1346" s="142">
        <f t="shared" si="21"/>
        <v>8</v>
      </c>
    </row>
    <row r="1347" s="2" customFormat="1">
      <c r="A1347" s="119">
        <f>MAX($A$19:A1346)+1</f>
        <v>1329</v>
      </c>
      <c r="B1347" s="120" t="s">
        <v>41</v>
      </c>
      <c r="C1347" s="121" t="s">
        <v>1829</v>
      </c>
      <c r="D1347" s="121" t="s">
        <v>1896</v>
      </c>
      <c r="E1347" s="122" t="s">
        <v>117</v>
      </c>
      <c r="F1347" s="123" t="s">
        <v>1830</v>
      </c>
      <c r="G1347" s="123" t="s">
        <v>1831</v>
      </c>
      <c r="H1347" s="123" t="s">
        <v>1902</v>
      </c>
      <c r="I1347" s="133" t="s">
        <v>98</v>
      </c>
      <c r="J1347" s="134">
        <v>59240</v>
      </c>
      <c r="K1347" s="134">
        <v>128</v>
      </c>
      <c r="L1347" s="135">
        <v>7582720</v>
      </c>
      <c r="M1347" s="120" t="s">
        <v>56</v>
      </c>
      <c r="N1347" s="136">
        <v>606618</v>
      </c>
      <c r="O1347" s="139"/>
      <c r="P1347" s="132" t="s">
        <v>49</v>
      </c>
      <c r="Q1347" s="141" t="s">
        <v>50</v>
      </c>
      <c r="R1347" s="142">
        <f t="shared" si="21"/>
        <v>8.00000527515192</v>
      </c>
    </row>
    <row r="1348" s="2" customFormat="1">
      <c r="A1348" s="119">
        <f>MAX($A$19:A1347)+1</f>
        <v>1330</v>
      </c>
      <c r="B1348" s="120" t="s">
        <v>41</v>
      </c>
      <c r="C1348" s="121" t="s">
        <v>1829</v>
      </c>
      <c r="D1348" s="121" t="s">
        <v>1896</v>
      </c>
      <c r="E1348" s="122" t="s">
        <v>117</v>
      </c>
      <c r="F1348" s="123" t="s">
        <v>1830</v>
      </c>
      <c r="G1348" s="123" t="s">
        <v>1831</v>
      </c>
      <c r="H1348" s="123" t="s">
        <v>1903</v>
      </c>
      <c r="I1348" s="133" t="s">
        <v>98</v>
      </c>
      <c r="J1348" s="134">
        <v>59240</v>
      </c>
      <c r="K1348" s="134">
        <v>78</v>
      </c>
      <c r="L1348" s="135">
        <v>4620720</v>
      </c>
      <c r="M1348" s="120" t="s">
        <v>56</v>
      </c>
      <c r="N1348" s="136">
        <v>369658</v>
      </c>
      <c r="O1348" s="139"/>
      <c r="P1348" s="132" t="s">
        <v>49</v>
      </c>
      <c r="Q1348" s="141" t="s">
        <v>50</v>
      </c>
      <c r="R1348" s="142">
        <f t="shared" si="21"/>
        <v>8.00000865665957</v>
      </c>
    </row>
    <row r="1349" s="2" customFormat="1">
      <c r="A1349" s="119">
        <f>MAX($A$19:A1348)+1</f>
        <v>1331</v>
      </c>
      <c r="B1349" s="120" t="s">
        <v>41</v>
      </c>
      <c r="C1349" s="121" t="s">
        <v>1829</v>
      </c>
      <c r="D1349" s="121" t="s">
        <v>1896</v>
      </c>
      <c r="E1349" s="122" t="s">
        <v>117</v>
      </c>
      <c r="F1349" s="123" t="s">
        <v>1830</v>
      </c>
      <c r="G1349" s="123" t="s">
        <v>1831</v>
      </c>
      <c r="H1349" s="123" t="s">
        <v>1904</v>
      </c>
      <c r="I1349" s="133" t="s">
        <v>98</v>
      </c>
      <c r="J1349" s="134">
        <v>23240</v>
      </c>
      <c r="K1349" s="134">
        <v>59</v>
      </c>
      <c r="L1349" s="135">
        <v>1371160</v>
      </c>
      <c r="M1349" s="120" t="s">
        <v>56</v>
      </c>
      <c r="N1349" s="136">
        <v>109693</v>
      </c>
      <c r="O1349" s="139"/>
      <c r="P1349" s="132" t="s">
        <v>49</v>
      </c>
      <c r="Q1349" s="141" t="s">
        <v>50</v>
      </c>
      <c r="R1349" s="142">
        <f t="shared" si="21"/>
        <v>8.0000145861898</v>
      </c>
    </row>
    <row r="1350" s="2" customFormat="1">
      <c r="A1350" s="119">
        <f>MAX($A$19:A1349)+1</f>
        <v>1332</v>
      </c>
      <c r="B1350" s="120" t="s">
        <v>41</v>
      </c>
      <c r="C1350" s="121" t="s">
        <v>1829</v>
      </c>
      <c r="D1350" s="121" t="s">
        <v>1896</v>
      </c>
      <c r="E1350" s="122" t="s">
        <v>117</v>
      </c>
      <c r="F1350" s="123" t="s">
        <v>1830</v>
      </c>
      <c r="G1350" s="123" t="s">
        <v>1831</v>
      </c>
      <c r="H1350" s="123" t="s">
        <v>1905</v>
      </c>
      <c r="I1350" s="133" t="s">
        <v>98</v>
      </c>
      <c r="J1350" s="134">
        <v>23240</v>
      </c>
      <c r="K1350" s="134">
        <v>121</v>
      </c>
      <c r="L1350" s="135">
        <v>2812040</v>
      </c>
      <c r="M1350" s="120" t="s">
        <v>56</v>
      </c>
      <c r="N1350" s="136">
        <v>224964</v>
      </c>
      <c r="O1350" s="139"/>
      <c r="P1350" s="132" t="s">
        <v>49</v>
      </c>
      <c r="Q1350" s="141" t="s">
        <v>50</v>
      </c>
      <c r="R1350" s="142">
        <f t="shared" si="21"/>
        <v>8.00002844909745</v>
      </c>
    </row>
    <row r="1351" s="2" customFormat="1">
      <c r="A1351" s="119">
        <f>MAX($A$19:A1350)+1</f>
        <v>1333</v>
      </c>
      <c r="B1351" s="120" t="s">
        <v>41</v>
      </c>
      <c r="C1351" s="121" t="s">
        <v>1829</v>
      </c>
      <c r="D1351" s="121" t="s">
        <v>1896</v>
      </c>
      <c r="E1351" s="122" t="s">
        <v>117</v>
      </c>
      <c r="F1351" s="123" t="s">
        <v>1830</v>
      </c>
      <c r="G1351" s="123" t="s">
        <v>1831</v>
      </c>
      <c r="H1351" s="123" t="s">
        <v>1906</v>
      </c>
      <c r="I1351" s="133" t="s">
        <v>98</v>
      </c>
      <c r="J1351" s="134">
        <v>58500</v>
      </c>
      <c r="K1351" s="134">
        <v>200</v>
      </c>
      <c r="L1351" s="135">
        <v>11700000</v>
      </c>
      <c r="M1351" s="120" t="s">
        <v>56</v>
      </c>
      <c r="N1351" s="136">
        <v>936000</v>
      </c>
      <c r="O1351" s="139"/>
      <c r="P1351" s="132" t="s">
        <v>49</v>
      </c>
      <c r="Q1351" s="141" t="s">
        <v>50</v>
      </c>
      <c r="R1351" s="142">
        <f t="shared" si="21"/>
        <v>8</v>
      </c>
    </row>
    <row r="1352" s="2" customFormat="1">
      <c r="A1352" s="119">
        <f>MAX($A$19:A1351)+1</f>
        <v>1334</v>
      </c>
      <c r="B1352" s="120" t="s">
        <v>41</v>
      </c>
      <c r="C1352" s="121" t="s">
        <v>1829</v>
      </c>
      <c r="D1352" s="121" t="s">
        <v>1896</v>
      </c>
      <c r="E1352" s="122" t="s">
        <v>117</v>
      </c>
      <c r="F1352" s="123" t="s">
        <v>1830</v>
      </c>
      <c r="G1352" s="123" t="s">
        <v>1831</v>
      </c>
      <c r="H1352" s="123" t="s">
        <v>1907</v>
      </c>
      <c r="I1352" s="133" t="s">
        <v>98</v>
      </c>
      <c r="J1352" s="134">
        <v>139340</v>
      </c>
      <c r="K1352" s="134">
        <v>169</v>
      </c>
      <c r="L1352" s="135">
        <v>23548460</v>
      </c>
      <c r="M1352" s="120" t="s">
        <v>56</v>
      </c>
      <c r="N1352" s="136">
        <v>1883877</v>
      </c>
      <c r="O1352" s="139"/>
      <c r="P1352" s="132" t="s">
        <v>49</v>
      </c>
      <c r="Q1352" s="141" t="s">
        <v>50</v>
      </c>
      <c r="R1352" s="142">
        <f t="shared" si="21"/>
        <v>8.00000084931244</v>
      </c>
    </row>
    <row r="1353" s="2" customFormat="1">
      <c r="A1353" s="119">
        <f>MAX($A$19:A1352)+1</f>
        <v>1335</v>
      </c>
      <c r="B1353" s="120" t="s">
        <v>41</v>
      </c>
      <c r="C1353" s="121" t="s">
        <v>1829</v>
      </c>
      <c r="D1353" s="121" t="s">
        <v>1896</v>
      </c>
      <c r="E1353" s="122" t="s">
        <v>117</v>
      </c>
      <c r="F1353" s="123" t="s">
        <v>1830</v>
      </c>
      <c r="G1353" s="123" t="s">
        <v>1831</v>
      </c>
      <c r="H1353" s="123" t="s">
        <v>1908</v>
      </c>
      <c r="I1353" s="133" t="s">
        <v>98</v>
      </c>
      <c r="J1353" s="134">
        <v>1170</v>
      </c>
      <c r="K1353" s="134">
        <v>121</v>
      </c>
      <c r="L1353" s="135">
        <v>141570</v>
      </c>
      <c r="M1353" s="120" t="s">
        <v>56</v>
      </c>
      <c r="N1353" s="136">
        <v>11326</v>
      </c>
      <c r="O1353" s="139"/>
      <c r="P1353" s="132" t="s">
        <v>49</v>
      </c>
      <c r="Q1353" s="141" t="s">
        <v>50</v>
      </c>
      <c r="R1353" s="142">
        <f t="shared" si="21"/>
        <v>8.00028254573709</v>
      </c>
    </row>
    <row r="1354" s="2" customFormat="1">
      <c r="A1354" s="119">
        <f>MAX($A$19:A1353)+1</f>
        <v>1336</v>
      </c>
      <c r="B1354" s="120" t="s">
        <v>41</v>
      </c>
      <c r="C1354" s="121" t="s">
        <v>1829</v>
      </c>
      <c r="D1354" s="121" t="s">
        <v>1896</v>
      </c>
      <c r="E1354" s="122" t="s">
        <v>117</v>
      </c>
      <c r="F1354" s="123" t="s">
        <v>1830</v>
      </c>
      <c r="G1354" s="123" t="s">
        <v>1831</v>
      </c>
      <c r="H1354" s="123" t="s">
        <v>1909</v>
      </c>
      <c r="I1354" s="133" t="s">
        <v>98</v>
      </c>
      <c r="J1354" s="134">
        <v>56280</v>
      </c>
      <c r="K1354" s="134">
        <v>150</v>
      </c>
      <c r="L1354" s="135">
        <v>8442000</v>
      </c>
      <c r="M1354" s="120" t="s">
        <v>56</v>
      </c>
      <c r="N1354" s="136">
        <v>675360</v>
      </c>
      <c r="O1354" s="139"/>
      <c r="P1354" s="132" t="s">
        <v>49</v>
      </c>
      <c r="Q1354" s="141" t="s">
        <v>50</v>
      </c>
      <c r="R1354" s="142">
        <f t="shared" si="21"/>
        <v>8</v>
      </c>
    </row>
    <row r="1355" s="2" customFormat="1">
      <c r="A1355" s="119">
        <f>MAX($A$19:A1354)+1</f>
        <v>1337</v>
      </c>
      <c r="B1355" s="120" t="s">
        <v>41</v>
      </c>
      <c r="C1355" s="121" t="s">
        <v>1829</v>
      </c>
      <c r="D1355" s="121" t="s">
        <v>1896</v>
      </c>
      <c r="E1355" s="122" t="s">
        <v>117</v>
      </c>
      <c r="F1355" s="123" t="s">
        <v>1830</v>
      </c>
      <c r="G1355" s="123" t="s">
        <v>1831</v>
      </c>
      <c r="H1355" s="123" t="s">
        <v>1910</v>
      </c>
      <c r="I1355" s="133" t="s">
        <v>98</v>
      </c>
      <c r="J1355" s="134">
        <v>159460</v>
      </c>
      <c r="K1355" s="134">
        <v>150</v>
      </c>
      <c r="L1355" s="135">
        <v>23919000</v>
      </c>
      <c r="M1355" s="120" t="s">
        <v>56</v>
      </c>
      <c r="N1355" s="136">
        <v>1913520</v>
      </c>
      <c r="O1355" s="139"/>
      <c r="P1355" s="132" t="s">
        <v>49</v>
      </c>
      <c r="Q1355" s="141" t="s">
        <v>50</v>
      </c>
      <c r="R1355" s="142">
        <f t="shared" si="21"/>
        <v>8</v>
      </c>
    </row>
    <row r="1356" s="2" customFormat="1">
      <c r="A1356" s="119">
        <f>MAX($A$19:A1355)+1</f>
        <v>1338</v>
      </c>
      <c r="B1356" s="120" t="s">
        <v>41</v>
      </c>
      <c r="C1356" s="121" t="s">
        <v>1829</v>
      </c>
      <c r="D1356" s="121" t="s">
        <v>1896</v>
      </c>
      <c r="E1356" s="122" t="s">
        <v>117</v>
      </c>
      <c r="F1356" s="123" t="s">
        <v>1830</v>
      </c>
      <c r="G1356" s="123" t="s">
        <v>1831</v>
      </c>
      <c r="H1356" s="123" t="s">
        <v>1911</v>
      </c>
      <c r="I1356" s="133" t="s">
        <v>98</v>
      </c>
      <c r="J1356" s="134">
        <v>56576</v>
      </c>
      <c r="K1356" s="134">
        <v>200</v>
      </c>
      <c r="L1356" s="135">
        <v>11315200</v>
      </c>
      <c r="M1356" s="120" t="s">
        <v>56</v>
      </c>
      <c r="N1356" s="136">
        <v>905216</v>
      </c>
      <c r="O1356" s="139"/>
      <c r="P1356" s="132" t="s">
        <v>49</v>
      </c>
      <c r="Q1356" s="141" t="s">
        <v>50</v>
      </c>
      <c r="R1356" s="142">
        <f t="shared" si="21"/>
        <v>8</v>
      </c>
    </row>
    <row r="1357" s="2" customFormat="1">
      <c r="A1357" s="119">
        <f>MAX($A$19:A1356)+1</f>
        <v>1339</v>
      </c>
      <c r="B1357" s="120" t="s">
        <v>41</v>
      </c>
      <c r="C1357" s="121" t="s">
        <v>1829</v>
      </c>
      <c r="D1357" s="121" t="s">
        <v>1896</v>
      </c>
      <c r="E1357" s="122" t="s">
        <v>117</v>
      </c>
      <c r="F1357" s="123" t="s">
        <v>1830</v>
      </c>
      <c r="G1357" s="123" t="s">
        <v>1831</v>
      </c>
      <c r="H1357" s="123" t="s">
        <v>1912</v>
      </c>
      <c r="I1357" s="133" t="s">
        <v>98</v>
      </c>
      <c r="J1357" s="134">
        <v>81840</v>
      </c>
      <c r="K1357" s="134">
        <v>200</v>
      </c>
      <c r="L1357" s="135">
        <v>16368000</v>
      </c>
      <c r="M1357" s="120" t="s">
        <v>56</v>
      </c>
      <c r="N1357" s="136">
        <v>1309440</v>
      </c>
      <c r="O1357" s="139"/>
      <c r="P1357" s="132" t="s">
        <v>49</v>
      </c>
      <c r="Q1357" s="141" t="s">
        <v>50</v>
      </c>
      <c r="R1357" s="142">
        <f t="shared" si="21"/>
        <v>8</v>
      </c>
    </row>
    <row r="1358" s="2" customFormat="1">
      <c r="A1358" s="119">
        <f>MAX($A$19:A1357)+1</f>
        <v>1340</v>
      </c>
      <c r="B1358" s="120" t="s">
        <v>41</v>
      </c>
      <c r="C1358" s="121" t="s">
        <v>1829</v>
      </c>
      <c r="D1358" s="121" t="s">
        <v>1896</v>
      </c>
      <c r="E1358" s="122" t="s">
        <v>117</v>
      </c>
      <c r="F1358" s="123" t="s">
        <v>1830</v>
      </c>
      <c r="G1358" s="123" t="s">
        <v>1831</v>
      </c>
      <c r="H1358" s="123" t="s">
        <v>1913</v>
      </c>
      <c r="I1358" s="133" t="s">
        <v>98</v>
      </c>
      <c r="J1358" s="134">
        <v>193136</v>
      </c>
      <c r="K1358" s="134">
        <v>132</v>
      </c>
      <c r="L1358" s="135">
        <v>25493952</v>
      </c>
      <c r="M1358" s="120" t="s">
        <v>56</v>
      </c>
      <c r="N1358" s="136">
        <v>2039516</v>
      </c>
      <c r="O1358" s="139"/>
      <c r="P1358" s="132" t="s">
        <v>49</v>
      </c>
      <c r="Q1358" s="141" t="s">
        <v>50</v>
      </c>
      <c r="R1358" s="142">
        <f t="shared" si="21"/>
        <v>7.99999937240017</v>
      </c>
    </row>
    <row r="1359" s="2" customFormat="1">
      <c r="A1359" s="119">
        <f>MAX($A$19:A1358)+1</f>
        <v>1341</v>
      </c>
      <c r="B1359" s="120" t="s">
        <v>41</v>
      </c>
      <c r="C1359" s="121" t="s">
        <v>1829</v>
      </c>
      <c r="D1359" s="121" t="s">
        <v>1896</v>
      </c>
      <c r="E1359" s="122" t="s">
        <v>117</v>
      </c>
      <c r="F1359" s="123" t="s">
        <v>1830</v>
      </c>
      <c r="G1359" s="123" t="s">
        <v>1831</v>
      </c>
      <c r="H1359" s="123" t="s">
        <v>1914</v>
      </c>
      <c r="I1359" s="133" t="s">
        <v>98</v>
      </c>
      <c r="J1359" s="134">
        <v>27360</v>
      </c>
      <c r="K1359" s="134">
        <v>150</v>
      </c>
      <c r="L1359" s="135">
        <v>4104000</v>
      </c>
      <c r="M1359" s="120" t="s">
        <v>56</v>
      </c>
      <c r="N1359" s="136">
        <v>328320</v>
      </c>
      <c r="O1359" s="139"/>
      <c r="P1359" s="132" t="s">
        <v>49</v>
      </c>
      <c r="Q1359" s="141" t="s">
        <v>50</v>
      </c>
      <c r="R1359" s="142">
        <f t="shared" si="21"/>
        <v>8</v>
      </c>
    </row>
    <row r="1360" s="2" customFormat="1">
      <c r="A1360" s="119">
        <f>MAX($A$19:A1359)+1</f>
        <v>1342</v>
      </c>
      <c r="B1360" s="120" t="s">
        <v>41</v>
      </c>
      <c r="C1360" s="121" t="s">
        <v>1829</v>
      </c>
      <c r="D1360" s="121" t="s">
        <v>1896</v>
      </c>
      <c r="E1360" s="122" t="s">
        <v>117</v>
      </c>
      <c r="F1360" s="123" t="s">
        <v>1830</v>
      </c>
      <c r="G1360" s="123" t="s">
        <v>1831</v>
      </c>
      <c r="H1360" s="123" t="s">
        <v>1915</v>
      </c>
      <c r="I1360" s="133" t="s">
        <v>98</v>
      </c>
      <c r="J1360" s="134">
        <v>128600</v>
      </c>
      <c r="K1360" s="134">
        <v>91</v>
      </c>
      <c r="L1360" s="135">
        <v>11702600</v>
      </c>
      <c r="M1360" s="120" t="s">
        <v>56</v>
      </c>
      <c r="N1360" s="136">
        <v>936208</v>
      </c>
      <c r="O1360" s="139"/>
      <c r="P1360" s="132" t="s">
        <v>49</v>
      </c>
      <c r="Q1360" s="141" t="s">
        <v>50</v>
      </c>
      <c r="R1360" s="142">
        <f t="shared" si="21"/>
        <v>8</v>
      </c>
    </row>
    <row r="1361" s="2" customFormat="1">
      <c r="A1361" s="119">
        <f>MAX($A$19:A1360)+1</f>
        <v>1343</v>
      </c>
      <c r="B1361" s="120" t="s">
        <v>41</v>
      </c>
      <c r="C1361" s="121" t="s">
        <v>1829</v>
      </c>
      <c r="D1361" s="121" t="s">
        <v>1896</v>
      </c>
      <c r="E1361" s="122" t="s">
        <v>117</v>
      </c>
      <c r="F1361" s="123" t="s">
        <v>1830</v>
      </c>
      <c r="G1361" s="123" t="s">
        <v>1831</v>
      </c>
      <c r="H1361" s="123" t="s">
        <v>1916</v>
      </c>
      <c r="I1361" s="133" t="s">
        <v>98</v>
      </c>
      <c r="J1361" s="134">
        <v>2800</v>
      </c>
      <c r="K1361" s="134">
        <v>140</v>
      </c>
      <c r="L1361" s="135">
        <v>392000</v>
      </c>
      <c r="M1361" s="120" t="s">
        <v>56</v>
      </c>
      <c r="N1361" s="136">
        <v>31360</v>
      </c>
      <c r="O1361" s="139"/>
      <c r="P1361" s="132" t="s">
        <v>49</v>
      </c>
      <c r="Q1361" s="141" t="s">
        <v>50</v>
      </c>
      <c r="R1361" s="142">
        <f t="shared" si="21"/>
        <v>8</v>
      </c>
    </row>
    <row r="1362" s="2" customFormat="1">
      <c r="A1362" s="119">
        <f>MAX($A$19:A1361)+1</f>
        <v>1344</v>
      </c>
      <c r="B1362" s="120" t="s">
        <v>41</v>
      </c>
      <c r="C1362" s="121" t="s">
        <v>1829</v>
      </c>
      <c r="D1362" s="121" t="s">
        <v>1896</v>
      </c>
      <c r="E1362" s="122" t="s">
        <v>117</v>
      </c>
      <c r="F1362" s="123" t="s">
        <v>1830</v>
      </c>
      <c r="G1362" s="123" t="s">
        <v>1831</v>
      </c>
      <c r="H1362" s="123" t="s">
        <v>1917</v>
      </c>
      <c r="I1362" s="133" t="s">
        <v>98</v>
      </c>
      <c r="J1362" s="134">
        <v>11880</v>
      </c>
      <c r="K1362" s="134">
        <v>182</v>
      </c>
      <c r="L1362" s="135">
        <v>2162160</v>
      </c>
      <c r="M1362" s="120" t="s">
        <v>56</v>
      </c>
      <c r="N1362" s="136">
        <v>172973</v>
      </c>
      <c r="O1362" s="139"/>
      <c r="P1362" s="132" t="s">
        <v>49</v>
      </c>
      <c r="Q1362" s="141" t="s">
        <v>50</v>
      </c>
      <c r="R1362" s="142">
        <f t="shared" si="21"/>
        <v>8.00000925000925</v>
      </c>
    </row>
    <row r="1363" s="2" customFormat="1">
      <c r="A1363" s="119">
        <f>MAX($A$19:A1362)+1</f>
        <v>1345</v>
      </c>
      <c r="B1363" s="120" t="s">
        <v>41</v>
      </c>
      <c r="C1363" s="121" t="s">
        <v>1829</v>
      </c>
      <c r="D1363" s="121" t="s">
        <v>1896</v>
      </c>
      <c r="E1363" s="122" t="s">
        <v>117</v>
      </c>
      <c r="F1363" s="123" t="s">
        <v>1830</v>
      </c>
      <c r="G1363" s="123" t="s">
        <v>1831</v>
      </c>
      <c r="H1363" s="123" t="s">
        <v>1918</v>
      </c>
      <c r="I1363" s="133" t="s">
        <v>98</v>
      </c>
      <c r="J1363" s="134">
        <v>90600</v>
      </c>
      <c r="K1363" s="134">
        <v>150</v>
      </c>
      <c r="L1363" s="135">
        <v>13590000</v>
      </c>
      <c r="M1363" s="120" t="s">
        <v>56</v>
      </c>
      <c r="N1363" s="136">
        <v>1087200</v>
      </c>
      <c r="O1363" s="139"/>
      <c r="P1363" s="132" t="s">
        <v>49</v>
      </c>
      <c r="Q1363" s="141" t="s">
        <v>50</v>
      </c>
      <c r="R1363" s="142">
        <f t="shared" si="21"/>
        <v>8</v>
      </c>
    </row>
    <row r="1364" s="2" customFormat="1">
      <c r="A1364" s="119">
        <f>MAX($A$19:A1363)+1</f>
        <v>1346</v>
      </c>
      <c r="B1364" s="120" t="s">
        <v>41</v>
      </c>
      <c r="C1364" s="121" t="s">
        <v>1829</v>
      </c>
      <c r="D1364" s="121" t="s">
        <v>1896</v>
      </c>
      <c r="E1364" s="122" t="s">
        <v>117</v>
      </c>
      <c r="F1364" s="123" t="s">
        <v>1830</v>
      </c>
      <c r="G1364" s="123" t="s">
        <v>1831</v>
      </c>
      <c r="H1364" s="123" t="s">
        <v>1919</v>
      </c>
      <c r="I1364" s="133" t="s">
        <v>98</v>
      </c>
      <c r="J1364" s="134">
        <v>42000</v>
      </c>
      <c r="K1364" s="134">
        <v>121</v>
      </c>
      <c r="L1364" s="135">
        <v>5082000</v>
      </c>
      <c r="M1364" s="120" t="s">
        <v>56</v>
      </c>
      <c r="N1364" s="136">
        <v>406560</v>
      </c>
      <c r="O1364" s="139"/>
      <c r="P1364" s="132" t="s">
        <v>49</v>
      </c>
      <c r="Q1364" s="141" t="s">
        <v>50</v>
      </c>
      <c r="R1364" s="142">
        <f t="shared" si="21"/>
        <v>8</v>
      </c>
    </row>
    <row r="1365" s="2" customFormat="1">
      <c r="A1365" s="119">
        <f>MAX($A$19:A1364)+1</f>
        <v>1347</v>
      </c>
      <c r="B1365" s="120" t="s">
        <v>41</v>
      </c>
      <c r="C1365" s="121" t="s">
        <v>1829</v>
      </c>
      <c r="D1365" s="121" t="s">
        <v>1896</v>
      </c>
      <c r="E1365" s="122" t="s">
        <v>117</v>
      </c>
      <c r="F1365" s="123" t="s">
        <v>1830</v>
      </c>
      <c r="G1365" s="123" t="s">
        <v>1831</v>
      </c>
      <c r="H1365" s="123" t="s">
        <v>1920</v>
      </c>
      <c r="I1365" s="133" t="s">
        <v>98</v>
      </c>
      <c r="J1365" s="134">
        <v>10000</v>
      </c>
      <c r="K1365" s="134">
        <v>935</v>
      </c>
      <c r="L1365" s="135">
        <v>9350000</v>
      </c>
      <c r="M1365" s="120" t="s">
        <v>56</v>
      </c>
      <c r="N1365" s="136">
        <v>748000</v>
      </c>
      <c r="O1365" s="139"/>
      <c r="P1365" s="132" t="s">
        <v>49</v>
      </c>
      <c r="Q1365" s="141" t="s">
        <v>50</v>
      </c>
      <c r="R1365" s="142">
        <f t="shared" si="21"/>
        <v>8</v>
      </c>
    </row>
    <row r="1366" s="2" customFormat="1">
      <c r="A1366" s="119">
        <f>MAX($A$19:A1365)+1</f>
        <v>1348</v>
      </c>
      <c r="B1366" s="120" t="s">
        <v>41</v>
      </c>
      <c r="C1366" s="121" t="s">
        <v>1829</v>
      </c>
      <c r="D1366" s="121" t="s">
        <v>1896</v>
      </c>
      <c r="E1366" s="122" t="s">
        <v>117</v>
      </c>
      <c r="F1366" s="123" t="s">
        <v>1830</v>
      </c>
      <c r="G1366" s="123" t="s">
        <v>1831</v>
      </c>
      <c r="H1366" s="123" t="s">
        <v>1921</v>
      </c>
      <c r="I1366" s="133" t="s">
        <v>98</v>
      </c>
      <c r="J1366" s="134">
        <v>10000</v>
      </c>
      <c r="K1366" s="134">
        <v>106</v>
      </c>
      <c r="L1366" s="135">
        <v>1060000</v>
      </c>
      <c r="M1366" s="120" t="s">
        <v>56</v>
      </c>
      <c r="N1366" s="136">
        <v>84800</v>
      </c>
      <c r="O1366" s="139"/>
      <c r="P1366" s="132" t="s">
        <v>49</v>
      </c>
      <c r="Q1366" s="141" t="s">
        <v>50</v>
      </c>
      <c r="R1366" s="142">
        <f t="shared" si="21"/>
        <v>8</v>
      </c>
    </row>
    <row r="1367" s="2" customFormat="1">
      <c r="A1367" s="119">
        <f>MAX($A$19:A1366)+1</f>
        <v>1349</v>
      </c>
      <c r="B1367" s="120" t="s">
        <v>41</v>
      </c>
      <c r="C1367" s="121" t="s">
        <v>1829</v>
      </c>
      <c r="D1367" s="121" t="s">
        <v>1896</v>
      </c>
      <c r="E1367" s="122" t="s">
        <v>117</v>
      </c>
      <c r="F1367" s="123" t="s">
        <v>1830</v>
      </c>
      <c r="G1367" s="123" t="s">
        <v>1831</v>
      </c>
      <c r="H1367" s="123" t="s">
        <v>1922</v>
      </c>
      <c r="I1367" s="133" t="s">
        <v>98</v>
      </c>
      <c r="J1367" s="134">
        <v>61504</v>
      </c>
      <c r="K1367" s="134">
        <v>150</v>
      </c>
      <c r="L1367" s="135">
        <v>9225600</v>
      </c>
      <c r="M1367" s="120" t="s">
        <v>56</v>
      </c>
      <c r="N1367" s="136">
        <v>738048</v>
      </c>
      <c r="O1367" s="139"/>
      <c r="P1367" s="132" t="s">
        <v>49</v>
      </c>
      <c r="Q1367" s="141" t="s">
        <v>50</v>
      </c>
      <c r="R1367" s="142">
        <f t="shared" si="21"/>
        <v>8</v>
      </c>
    </row>
    <row r="1368" s="2" customFormat="1">
      <c r="A1368" s="119">
        <f>MAX($A$19:A1367)+1</f>
        <v>1350</v>
      </c>
      <c r="B1368" s="120" t="s">
        <v>41</v>
      </c>
      <c r="C1368" s="121" t="s">
        <v>1829</v>
      </c>
      <c r="D1368" s="121" t="s">
        <v>1896</v>
      </c>
      <c r="E1368" s="122" t="s">
        <v>117</v>
      </c>
      <c r="F1368" s="123" t="s">
        <v>1830</v>
      </c>
      <c r="G1368" s="123" t="s">
        <v>1831</v>
      </c>
      <c r="H1368" s="123" t="s">
        <v>1923</v>
      </c>
      <c r="I1368" s="133" t="s">
        <v>98</v>
      </c>
      <c r="J1368" s="134">
        <v>153600</v>
      </c>
      <c r="K1368" s="134">
        <v>164</v>
      </c>
      <c r="L1368" s="135">
        <v>25190400</v>
      </c>
      <c r="M1368" s="120" t="s">
        <v>56</v>
      </c>
      <c r="N1368" s="136">
        <v>2015232</v>
      </c>
      <c r="O1368" s="139"/>
      <c r="P1368" s="132" t="s">
        <v>49</v>
      </c>
      <c r="Q1368" s="141" t="s">
        <v>50</v>
      </c>
      <c r="R1368" s="142">
        <f t="shared" si="21"/>
        <v>8</v>
      </c>
    </row>
    <row r="1369" s="2" customFormat="1">
      <c r="A1369" s="119">
        <f>MAX($A$19:A1368)+1</f>
        <v>1351</v>
      </c>
      <c r="B1369" s="120" t="s">
        <v>41</v>
      </c>
      <c r="C1369" s="121" t="s">
        <v>1829</v>
      </c>
      <c r="D1369" s="121" t="s">
        <v>1896</v>
      </c>
      <c r="E1369" s="122" t="s">
        <v>117</v>
      </c>
      <c r="F1369" s="123" t="s">
        <v>1830</v>
      </c>
      <c r="G1369" s="123" t="s">
        <v>1831</v>
      </c>
      <c r="H1369" s="123" t="s">
        <v>1924</v>
      </c>
      <c r="I1369" s="133" t="s">
        <v>98</v>
      </c>
      <c r="J1369" s="134">
        <v>9600</v>
      </c>
      <c r="K1369" s="134">
        <v>65</v>
      </c>
      <c r="L1369" s="135">
        <v>624000</v>
      </c>
      <c r="M1369" s="120" t="s">
        <v>56</v>
      </c>
      <c r="N1369" s="136">
        <v>49920</v>
      </c>
      <c r="O1369" s="139"/>
      <c r="P1369" s="132" t="s">
        <v>49</v>
      </c>
      <c r="Q1369" s="141" t="s">
        <v>50</v>
      </c>
      <c r="R1369" s="142">
        <f t="shared" si="21"/>
        <v>8</v>
      </c>
    </row>
    <row r="1370" s="2" customFormat="1">
      <c r="A1370" s="119">
        <f>MAX($A$19:A1369)+1</f>
        <v>1352</v>
      </c>
      <c r="B1370" s="120" t="s">
        <v>41</v>
      </c>
      <c r="C1370" s="121" t="s">
        <v>1829</v>
      </c>
      <c r="D1370" s="121" t="s">
        <v>1896</v>
      </c>
      <c r="E1370" s="122" t="s">
        <v>117</v>
      </c>
      <c r="F1370" s="123" t="s">
        <v>1830</v>
      </c>
      <c r="G1370" s="123" t="s">
        <v>1831</v>
      </c>
      <c r="H1370" s="123" t="s">
        <v>1925</v>
      </c>
      <c r="I1370" s="133" t="s">
        <v>98</v>
      </c>
      <c r="J1370" s="134">
        <v>440</v>
      </c>
      <c r="K1370" s="134">
        <v>65</v>
      </c>
      <c r="L1370" s="135">
        <v>28600</v>
      </c>
      <c r="M1370" s="120" t="s">
        <v>56</v>
      </c>
      <c r="N1370" s="136">
        <v>2288</v>
      </c>
      <c r="O1370" s="139"/>
      <c r="P1370" s="132" t="s">
        <v>49</v>
      </c>
      <c r="Q1370" s="141" t="s">
        <v>50</v>
      </c>
      <c r="R1370" s="142">
        <f t="shared" si="21"/>
        <v>8</v>
      </c>
    </row>
    <row r="1371" s="2" customFormat="1">
      <c r="A1371" s="119">
        <f>MAX($A$19:A1370)+1</f>
        <v>1353</v>
      </c>
      <c r="B1371" s="120" t="s">
        <v>41</v>
      </c>
      <c r="C1371" s="121" t="s">
        <v>1829</v>
      </c>
      <c r="D1371" s="121" t="s">
        <v>1896</v>
      </c>
      <c r="E1371" s="122" t="s">
        <v>117</v>
      </c>
      <c r="F1371" s="123" t="s">
        <v>1830</v>
      </c>
      <c r="G1371" s="123" t="s">
        <v>1831</v>
      </c>
      <c r="H1371" s="123" t="s">
        <v>1926</v>
      </c>
      <c r="I1371" s="133" t="s">
        <v>98</v>
      </c>
      <c r="J1371" s="134">
        <v>109546</v>
      </c>
      <c r="K1371" s="134">
        <v>176</v>
      </c>
      <c r="L1371" s="135">
        <v>19280096</v>
      </c>
      <c r="M1371" s="120" t="s">
        <v>56</v>
      </c>
      <c r="N1371" s="136">
        <v>1542408</v>
      </c>
      <c r="O1371" s="139"/>
      <c r="P1371" s="132" t="s">
        <v>49</v>
      </c>
      <c r="Q1371" s="141" t="s">
        <v>50</v>
      </c>
      <c r="R1371" s="142">
        <f t="shared" si="21"/>
        <v>8.00000165974277</v>
      </c>
    </row>
    <row r="1372" s="2" customFormat="1">
      <c r="A1372" s="119">
        <f>MAX($A$19:A1371)+1</f>
        <v>1354</v>
      </c>
      <c r="B1372" s="120" t="s">
        <v>41</v>
      </c>
      <c r="C1372" s="121" t="s">
        <v>1829</v>
      </c>
      <c r="D1372" s="121" t="s">
        <v>1896</v>
      </c>
      <c r="E1372" s="122" t="s">
        <v>117</v>
      </c>
      <c r="F1372" s="123" t="s">
        <v>1830</v>
      </c>
      <c r="G1372" s="123" t="s">
        <v>1831</v>
      </c>
      <c r="H1372" s="123" t="s">
        <v>1927</v>
      </c>
      <c r="I1372" s="133" t="s">
        <v>98</v>
      </c>
      <c r="J1372" s="134">
        <v>25000</v>
      </c>
      <c r="K1372" s="134">
        <v>176</v>
      </c>
      <c r="L1372" s="135">
        <v>4400000</v>
      </c>
      <c r="M1372" s="120" t="s">
        <v>56</v>
      </c>
      <c r="N1372" s="136">
        <v>352000</v>
      </c>
      <c r="O1372" s="139"/>
      <c r="P1372" s="132" t="s">
        <v>49</v>
      </c>
      <c r="Q1372" s="141" t="s">
        <v>50</v>
      </c>
      <c r="R1372" s="142">
        <f t="shared" si="21"/>
        <v>8</v>
      </c>
    </row>
    <row r="1373" s="2" customFormat="1">
      <c r="A1373" s="119">
        <f>MAX($A$19:A1372)+1</f>
        <v>1355</v>
      </c>
      <c r="B1373" s="120" t="s">
        <v>41</v>
      </c>
      <c r="C1373" s="121" t="s">
        <v>1829</v>
      </c>
      <c r="D1373" s="121" t="s">
        <v>1896</v>
      </c>
      <c r="E1373" s="122" t="s">
        <v>117</v>
      </c>
      <c r="F1373" s="123" t="s">
        <v>1830</v>
      </c>
      <c r="G1373" s="123" t="s">
        <v>1831</v>
      </c>
      <c r="H1373" s="123" t="s">
        <v>1928</v>
      </c>
      <c r="I1373" s="133" t="s">
        <v>98</v>
      </c>
      <c r="J1373" s="134">
        <v>612</v>
      </c>
      <c r="K1373" s="134">
        <v>274</v>
      </c>
      <c r="L1373" s="135">
        <v>167688</v>
      </c>
      <c r="M1373" s="120" t="s">
        <v>56</v>
      </c>
      <c r="N1373" s="136">
        <v>13411</v>
      </c>
      <c r="O1373" s="139"/>
      <c r="P1373" s="132" t="s">
        <v>49</v>
      </c>
      <c r="Q1373" s="141" t="s">
        <v>50</v>
      </c>
      <c r="R1373" s="142">
        <f t="shared" si="21"/>
        <v>7.99759076379944</v>
      </c>
    </row>
    <row r="1374" s="2" customFormat="1">
      <c r="A1374" s="119">
        <f>MAX($A$19:A1373)+1</f>
        <v>1356</v>
      </c>
      <c r="B1374" s="120" t="s">
        <v>41</v>
      </c>
      <c r="C1374" s="121" t="s">
        <v>92</v>
      </c>
      <c r="D1374" s="121" t="s">
        <v>1929</v>
      </c>
      <c r="E1374" s="122">
        <v>45218</v>
      </c>
      <c r="F1374" s="123" t="s">
        <v>1930</v>
      </c>
      <c r="G1374" s="123" t="s">
        <v>1931</v>
      </c>
      <c r="H1374" s="123" t="s">
        <v>715</v>
      </c>
      <c r="I1374" s="133" t="s">
        <v>47</v>
      </c>
      <c r="J1374" s="134"/>
      <c r="K1374" s="134"/>
      <c r="L1374" s="135">
        <v>700000</v>
      </c>
      <c r="M1374" s="120" t="s">
        <v>56</v>
      </c>
      <c r="N1374" s="136">
        <v>56000</v>
      </c>
      <c r="O1374" s="139"/>
      <c r="P1374" s="132" t="s">
        <v>49</v>
      </c>
      <c r="Q1374" s="141" t="s">
        <v>50</v>
      </c>
      <c r="R1374" s="142">
        <f t="shared" si="21"/>
        <v>8</v>
      </c>
    </row>
    <row r="1375" s="2" customFormat="1">
      <c r="A1375" s="119">
        <f>MAX($A$19:A1374)+1</f>
        <v>1357</v>
      </c>
      <c r="B1375" s="120" t="s">
        <v>41</v>
      </c>
      <c r="C1375" s="121" t="s">
        <v>92</v>
      </c>
      <c r="D1375" s="121" t="s">
        <v>1932</v>
      </c>
      <c r="E1375" s="122">
        <v>45229</v>
      </c>
      <c r="F1375" s="123" t="s">
        <v>1930</v>
      </c>
      <c r="G1375" s="123" t="s">
        <v>1931</v>
      </c>
      <c r="H1375" s="123" t="s">
        <v>545</v>
      </c>
      <c r="I1375" s="133" t="s">
        <v>47</v>
      </c>
      <c r="J1375" s="134"/>
      <c r="K1375" s="134"/>
      <c r="L1375" s="135">
        <v>1000000</v>
      </c>
      <c r="M1375" s="120" t="s">
        <v>56</v>
      </c>
      <c r="N1375" s="136">
        <v>80000</v>
      </c>
      <c r="O1375" s="139"/>
      <c r="P1375" s="132" t="s">
        <v>49</v>
      </c>
      <c r="Q1375" s="141" t="s">
        <v>50</v>
      </c>
      <c r="R1375" s="142">
        <f t="shared" si="21"/>
        <v>8</v>
      </c>
    </row>
    <row r="1376" s="2" customFormat="1">
      <c r="A1376" s="119">
        <f>MAX($A$19:A1375)+1</f>
        <v>1358</v>
      </c>
      <c r="B1376" s="120" t="s">
        <v>41</v>
      </c>
      <c r="C1376" s="121" t="s">
        <v>1933</v>
      </c>
      <c r="D1376" s="121" t="s">
        <v>1934</v>
      </c>
      <c r="E1376" s="122">
        <v>45208</v>
      </c>
      <c r="F1376" s="123" t="s">
        <v>1935</v>
      </c>
      <c r="G1376" s="123" t="s">
        <v>1936</v>
      </c>
      <c r="H1376" s="123" t="s">
        <v>1937</v>
      </c>
      <c r="I1376" s="133" t="s">
        <v>557</v>
      </c>
      <c r="J1376" s="134">
        <v>40200</v>
      </c>
      <c r="K1376" s="134">
        <v>485</v>
      </c>
      <c r="L1376" s="135">
        <v>19497000</v>
      </c>
      <c r="M1376" s="120" t="s">
        <v>56</v>
      </c>
      <c r="N1376" s="136">
        <v>1559760</v>
      </c>
      <c r="O1376" s="139"/>
      <c r="P1376" s="132" t="s">
        <v>49</v>
      </c>
      <c r="Q1376" s="141" t="s">
        <v>50</v>
      </c>
      <c r="R1376" s="142">
        <f t="shared" si="21"/>
        <v>8</v>
      </c>
    </row>
    <row r="1377" s="2" customFormat="1">
      <c r="A1377" s="119">
        <f>MAX($A$19:A1376)+1</f>
        <v>1359</v>
      </c>
      <c r="B1377" s="120" t="s">
        <v>41</v>
      </c>
      <c r="C1377" s="121" t="s">
        <v>1938</v>
      </c>
      <c r="D1377" s="121" t="s">
        <v>1939</v>
      </c>
      <c r="E1377" s="122" t="s">
        <v>117</v>
      </c>
      <c r="F1377" s="123" t="s">
        <v>1940</v>
      </c>
      <c r="G1377" s="123" t="s">
        <v>1941</v>
      </c>
      <c r="H1377" s="123" t="s">
        <v>1942</v>
      </c>
      <c r="I1377" s="133" t="s">
        <v>801</v>
      </c>
      <c r="J1377" s="134">
        <v>2468.6</v>
      </c>
      <c r="K1377" s="134">
        <v>5000</v>
      </c>
      <c r="L1377" s="135">
        <v>12343000</v>
      </c>
      <c r="M1377" s="120" t="s">
        <v>56</v>
      </c>
      <c r="N1377" s="136">
        <v>987440</v>
      </c>
      <c r="O1377" s="139"/>
      <c r="P1377" s="132" t="s">
        <v>49</v>
      </c>
      <c r="Q1377" s="141" t="s">
        <v>50</v>
      </c>
      <c r="R1377" s="142">
        <f t="shared" si="21"/>
        <v>8</v>
      </c>
    </row>
    <row r="1378" s="2" customFormat="1">
      <c r="A1378" s="119">
        <f>MAX($A$19:A1377)+1</f>
        <v>1360</v>
      </c>
      <c r="B1378" s="120" t="s">
        <v>41</v>
      </c>
      <c r="C1378" s="121" t="s">
        <v>1938</v>
      </c>
      <c r="D1378" s="121" t="s">
        <v>1939</v>
      </c>
      <c r="E1378" s="122" t="s">
        <v>117</v>
      </c>
      <c r="F1378" s="123" t="s">
        <v>1940</v>
      </c>
      <c r="G1378" s="123" t="s">
        <v>1941</v>
      </c>
      <c r="H1378" s="123" t="s">
        <v>1943</v>
      </c>
      <c r="I1378" s="133" t="s">
        <v>1813</v>
      </c>
      <c r="J1378" s="134">
        <v>18931</v>
      </c>
      <c r="K1378" s="134">
        <v>350</v>
      </c>
      <c r="L1378" s="135">
        <v>6625850</v>
      </c>
      <c r="M1378" s="120" t="s">
        <v>56</v>
      </c>
      <c r="N1378" s="136">
        <v>530068</v>
      </c>
      <c r="O1378" s="139"/>
      <c r="P1378" s="132" t="s">
        <v>49</v>
      </c>
      <c r="Q1378" s="141" t="s">
        <v>50</v>
      </c>
      <c r="R1378" s="142">
        <f t="shared" si="21"/>
        <v>8</v>
      </c>
    </row>
    <row r="1379" s="2" customFormat="1">
      <c r="A1379" s="119">
        <f>MAX($A$19:A1378)+1</f>
        <v>1361</v>
      </c>
      <c r="B1379" s="120" t="s">
        <v>41</v>
      </c>
      <c r="C1379" s="121" t="s">
        <v>1938</v>
      </c>
      <c r="D1379" s="121" t="s">
        <v>1939</v>
      </c>
      <c r="E1379" s="122" t="s">
        <v>117</v>
      </c>
      <c r="F1379" s="123" t="s">
        <v>1940</v>
      </c>
      <c r="G1379" s="123" t="s">
        <v>1941</v>
      </c>
      <c r="H1379" s="123" t="s">
        <v>1944</v>
      </c>
      <c r="I1379" s="133" t="s">
        <v>552</v>
      </c>
      <c r="J1379" s="134">
        <v>15589</v>
      </c>
      <c r="K1379" s="134">
        <v>500</v>
      </c>
      <c r="L1379" s="135">
        <v>7794500</v>
      </c>
      <c r="M1379" s="120" t="s">
        <v>56</v>
      </c>
      <c r="N1379" s="136">
        <v>623560</v>
      </c>
      <c r="O1379" s="139"/>
      <c r="P1379" s="132" t="s">
        <v>49</v>
      </c>
      <c r="Q1379" s="141" t="s">
        <v>50</v>
      </c>
      <c r="R1379" s="142">
        <f t="shared" si="21"/>
        <v>8</v>
      </c>
    </row>
    <row r="1380" s="2" customFormat="1">
      <c r="A1380" s="119">
        <f>MAX($A$19:A1379)+1</f>
        <v>1362</v>
      </c>
      <c r="B1380" s="120" t="s">
        <v>41</v>
      </c>
      <c r="C1380" s="121" t="s">
        <v>1938</v>
      </c>
      <c r="D1380" s="121" t="s">
        <v>1939</v>
      </c>
      <c r="E1380" s="122" t="s">
        <v>117</v>
      </c>
      <c r="F1380" s="123" t="s">
        <v>1940</v>
      </c>
      <c r="G1380" s="123" t="s">
        <v>1941</v>
      </c>
      <c r="H1380" s="123" t="s">
        <v>1945</v>
      </c>
      <c r="I1380" s="133" t="s">
        <v>552</v>
      </c>
      <c r="J1380" s="134">
        <v>23020</v>
      </c>
      <c r="K1380" s="134">
        <v>500</v>
      </c>
      <c r="L1380" s="135">
        <v>11510000</v>
      </c>
      <c r="M1380" s="120" t="s">
        <v>56</v>
      </c>
      <c r="N1380" s="136">
        <v>920800</v>
      </c>
      <c r="O1380" s="139"/>
      <c r="P1380" s="132" t="s">
        <v>49</v>
      </c>
      <c r="Q1380" s="141" t="s">
        <v>50</v>
      </c>
      <c r="R1380" s="142">
        <f t="shared" si="21"/>
        <v>8</v>
      </c>
    </row>
    <row r="1381" s="2" customFormat="1">
      <c r="A1381" s="119">
        <f>MAX($A$19:A1380)+1</f>
        <v>1363</v>
      </c>
      <c r="B1381" s="120" t="s">
        <v>41</v>
      </c>
      <c r="C1381" s="121" t="s">
        <v>1938</v>
      </c>
      <c r="D1381" s="121" t="s">
        <v>1939</v>
      </c>
      <c r="E1381" s="122" t="s">
        <v>117</v>
      </c>
      <c r="F1381" s="123" t="s">
        <v>1940</v>
      </c>
      <c r="G1381" s="123" t="s">
        <v>1941</v>
      </c>
      <c r="H1381" s="123" t="s">
        <v>1946</v>
      </c>
      <c r="I1381" s="133" t="s">
        <v>552</v>
      </c>
      <c r="J1381" s="134">
        <v>30000</v>
      </c>
      <c r="K1381" s="134">
        <v>500</v>
      </c>
      <c r="L1381" s="135">
        <v>15000000</v>
      </c>
      <c r="M1381" s="120" t="s">
        <v>56</v>
      </c>
      <c r="N1381" s="136">
        <v>1200000</v>
      </c>
      <c r="O1381" s="139"/>
      <c r="P1381" s="132" t="s">
        <v>49</v>
      </c>
      <c r="Q1381" s="141" t="s">
        <v>50</v>
      </c>
      <c r="R1381" s="142">
        <f t="shared" si="21"/>
        <v>8</v>
      </c>
    </row>
    <row r="1382" s="2" customFormat="1">
      <c r="A1382" s="119">
        <f>MAX($A$19:A1381)+1</f>
        <v>1364</v>
      </c>
      <c r="B1382" s="120" t="s">
        <v>41</v>
      </c>
      <c r="C1382" s="121" t="s">
        <v>1947</v>
      </c>
      <c r="D1382" s="121" t="s">
        <v>1948</v>
      </c>
      <c r="E1382" s="122">
        <v>45212</v>
      </c>
      <c r="F1382" s="123" t="s">
        <v>1949</v>
      </c>
      <c r="G1382" s="123" t="s">
        <v>1950</v>
      </c>
      <c r="H1382" s="123" t="s">
        <v>1828</v>
      </c>
      <c r="I1382" s="133" t="s">
        <v>47</v>
      </c>
      <c r="J1382" s="134"/>
      <c r="K1382" s="134"/>
      <c r="L1382" s="135">
        <v>5099000</v>
      </c>
      <c r="M1382" s="120" t="s">
        <v>56</v>
      </c>
      <c r="N1382" s="136">
        <v>407920</v>
      </c>
      <c r="O1382" s="139"/>
      <c r="P1382" s="132" t="s">
        <v>49</v>
      </c>
      <c r="Q1382" s="141" t="s">
        <v>50</v>
      </c>
      <c r="R1382" s="142">
        <f t="shared" si="21"/>
        <v>8</v>
      </c>
    </row>
    <row r="1383" s="2" customFormat="1">
      <c r="A1383" s="119">
        <f>MAX($A$19:A1382)+1</f>
        <v>1365</v>
      </c>
      <c r="B1383" s="120" t="s">
        <v>41</v>
      </c>
      <c r="C1383" s="121" t="s">
        <v>1951</v>
      </c>
      <c r="D1383" s="121" t="s">
        <v>1952</v>
      </c>
      <c r="E1383" s="122" t="s">
        <v>829</v>
      </c>
      <c r="F1383" s="123" t="s">
        <v>1953</v>
      </c>
      <c r="G1383" s="123" t="s">
        <v>1954</v>
      </c>
      <c r="H1383" s="123" t="s">
        <v>1955</v>
      </c>
      <c r="I1383" s="133" t="s">
        <v>1956</v>
      </c>
      <c r="J1383" s="134">
        <v>6</v>
      </c>
      <c r="K1383" s="134">
        <v>5500000</v>
      </c>
      <c r="L1383" s="135">
        <v>33000000</v>
      </c>
      <c r="M1383" s="120" t="s">
        <v>56</v>
      </c>
      <c r="N1383" s="136">
        <v>2640000</v>
      </c>
      <c r="O1383" s="139"/>
      <c r="P1383" s="132" t="s">
        <v>49</v>
      </c>
      <c r="Q1383" s="141" t="s">
        <v>50</v>
      </c>
      <c r="R1383" s="142">
        <f t="shared" si="21"/>
        <v>8</v>
      </c>
    </row>
    <row r="1384" s="2" customFormat="1">
      <c r="A1384" s="119">
        <f>MAX($A$19:A1383)+1</f>
        <v>1366</v>
      </c>
      <c r="B1384" s="120" t="s">
        <v>41</v>
      </c>
      <c r="C1384" s="121" t="s">
        <v>1951</v>
      </c>
      <c r="D1384" s="121" t="s">
        <v>1952</v>
      </c>
      <c r="E1384" s="122" t="s">
        <v>829</v>
      </c>
      <c r="F1384" s="123" t="s">
        <v>1953</v>
      </c>
      <c r="G1384" s="123" t="s">
        <v>1954</v>
      </c>
      <c r="H1384" s="123" t="s">
        <v>1957</v>
      </c>
      <c r="I1384" s="133" t="s">
        <v>1956</v>
      </c>
      <c r="J1384" s="134">
        <v>12</v>
      </c>
      <c r="K1384" s="134">
        <v>1200000</v>
      </c>
      <c r="L1384" s="135">
        <v>14400000</v>
      </c>
      <c r="M1384" s="120" t="s">
        <v>56</v>
      </c>
      <c r="N1384" s="136">
        <v>1152000</v>
      </c>
      <c r="O1384" s="139"/>
      <c r="P1384" s="132" t="s">
        <v>49</v>
      </c>
      <c r="Q1384" s="141" t="s">
        <v>50</v>
      </c>
      <c r="R1384" s="142">
        <f t="shared" si="21"/>
        <v>8</v>
      </c>
    </row>
    <row r="1385" s="2" customFormat="1">
      <c r="A1385" s="119">
        <f>MAX($A$19:A1384)+1</f>
        <v>1367</v>
      </c>
      <c r="B1385" s="120" t="s">
        <v>41</v>
      </c>
      <c r="C1385" s="121" t="s">
        <v>1951</v>
      </c>
      <c r="D1385" s="121" t="s">
        <v>1952</v>
      </c>
      <c r="E1385" s="122" t="s">
        <v>829</v>
      </c>
      <c r="F1385" s="123" t="s">
        <v>1953</v>
      </c>
      <c r="G1385" s="123" t="s">
        <v>1954</v>
      </c>
      <c r="H1385" s="123" t="s">
        <v>1958</v>
      </c>
      <c r="I1385" s="133" t="s">
        <v>1956</v>
      </c>
      <c r="J1385" s="134">
        <v>39</v>
      </c>
      <c r="K1385" s="134">
        <v>150000</v>
      </c>
      <c r="L1385" s="135">
        <v>5850000</v>
      </c>
      <c r="M1385" s="120" t="s">
        <v>56</v>
      </c>
      <c r="N1385" s="136">
        <v>468000</v>
      </c>
      <c r="O1385" s="139"/>
      <c r="P1385" s="132" t="s">
        <v>49</v>
      </c>
      <c r="Q1385" s="141" t="s">
        <v>50</v>
      </c>
      <c r="R1385" s="142">
        <f t="shared" si="21"/>
        <v>8</v>
      </c>
    </row>
    <row r="1386" s="2" customFormat="1">
      <c r="A1386" s="119">
        <f>MAX($A$19:A1385)+1</f>
        <v>1368</v>
      </c>
      <c r="B1386" s="120" t="s">
        <v>41</v>
      </c>
      <c r="C1386" s="121" t="s">
        <v>1951</v>
      </c>
      <c r="D1386" s="121" t="s">
        <v>1952</v>
      </c>
      <c r="E1386" s="122" t="s">
        <v>829</v>
      </c>
      <c r="F1386" s="123" t="s">
        <v>1953</v>
      </c>
      <c r="G1386" s="123" t="s">
        <v>1954</v>
      </c>
      <c r="H1386" s="123" t="s">
        <v>1959</v>
      </c>
      <c r="I1386" s="133" t="s">
        <v>1960</v>
      </c>
      <c r="J1386" s="134">
        <v>1</v>
      </c>
      <c r="K1386" s="134">
        <v>15000000</v>
      </c>
      <c r="L1386" s="135">
        <v>15000000</v>
      </c>
      <c r="M1386" s="120" t="s">
        <v>56</v>
      </c>
      <c r="N1386" s="136">
        <v>1200000</v>
      </c>
      <c r="O1386" s="139"/>
      <c r="P1386" s="132" t="s">
        <v>49</v>
      </c>
      <c r="Q1386" s="141" t="s">
        <v>50</v>
      </c>
      <c r="R1386" s="142">
        <f t="shared" si="21"/>
        <v>8</v>
      </c>
    </row>
    <row r="1387" ht="22.5" s="2" customFormat="1">
      <c r="A1387" s="119">
        <f>MAX($A$19:A1386)+1</f>
        <v>1369</v>
      </c>
      <c r="B1387" s="120" t="s">
        <v>41</v>
      </c>
      <c r="C1387" s="121" t="s">
        <v>1951</v>
      </c>
      <c r="D1387" s="121" t="s">
        <v>1952</v>
      </c>
      <c r="E1387" s="122" t="s">
        <v>829</v>
      </c>
      <c r="F1387" s="123" t="s">
        <v>1953</v>
      </c>
      <c r="G1387" s="123" t="s">
        <v>1954</v>
      </c>
      <c r="H1387" s="123" t="s">
        <v>1961</v>
      </c>
      <c r="I1387" s="133" t="s">
        <v>1956</v>
      </c>
      <c r="J1387" s="134">
        <v>2</v>
      </c>
      <c r="K1387" s="134">
        <v>2500000</v>
      </c>
      <c r="L1387" s="135">
        <v>5000000</v>
      </c>
      <c r="M1387" s="120" t="s">
        <v>56</v>
      </c>
      <c r="N1387" s="136">
        <v>400000</v>
      </c>
      <c r="O1387" s="139"/>
      <c r="P1387" s="132" t="s">
        <v>49</v>
      </c>
      <c r="Q1387" s="141" t="s">
        <v>50</v>
      </c>
      <c r="R1387" s="142">
        <f ref="R1387:R1450" t="shared" si="22">N1387/L1387*100</f>
        <v>8</v>
      </c>
    </row>
    <row r="1388" s="2" customFormat="1">
      <c r="A1388" s="119">
        <f>MAX($A$19:A1387)+1</f>
        <v>1370</v>
      </c>
      <c r="B1388" s="120" t="s">
        <v>41</v>
      </c>
      <c r="C1388" s="121" t="s">
        <v>1951</v>
      </c>
      <c r="D1388" s="121" t="s">
        <v>1952</v>
      </c>
      <c r="E1388" s="122" t="s">
        <v>829</v>
      </c>
      <c r="F1388" s="123" t="s">
        <v>1953</v>
      </c>
      <c r="G1388" s="123" t="s">
        <v>1954</v>
      </c>
      <c r="H1388" s="123" t="s">
        <v>1962</v>
      </c>
      <c r="I1388" s="133" t="s">
        <v>1956</v>
      </c>
      <c r="J1388" s="134">
        <v>1</v>
      </c>
      <c r="K1388" s="134">
        <v>30000000</v>
      </c>
      <c r="L1388" s="135">
        <v>30000000</v>
      </c>
      <c r="M1388" s="120" t="s">
        <v>56</v>
      </c>
      <c r="N1388" s="136">
        <v>2400000</v>
      </c>
      <c r="O1388" s="139"/>
      <c r="P1388" s="132" t="s">
        <v>49</v>
      </c>
      <c r="Q1388" s="141" t="s">
        <v>50</v>
      </c>
      <c r="R1388" s="142">
        <f t="shared" si="22"/>
        <v>8</v>
      </c>
    </row>
    <row r="1389" ht="22.5" s="2" customFormat="1">
      <c r="A1389" s="119">
        <f>MAX($A$19:A1388)+1</f>
        <v>1371</v>
      </c>
      <c r="B1389" s="120" t="s">
        <v>41</v>
      </c>
      <c r="C1389" s="121" t="s">
        <v>1951</v>
      </c>
      <c r="D1389" s="121" t="s">
        <v>1963</v>
      </c>
      <c r="E1389" s="122" t="s">
        <v>829</v>
      </c>
      <c r="F1389" s="123" t="s">
        <v>1953</v>
      </c>
      <c r="G1389" s="123" t="s">
        <v>1954</v>
      </c>
      <c r="H1389" s="123" t="s">
        <v>1964</v>
      </c>
      <c r="I1389" s="133" t="s">
        <v>1960</v>
      </c>
      <c r="J1389" s="134">
        <v>1</v>
      </c>
      <c r="K1389" s="134">
        <v>35000000</v>
      </c>
      <c r="L1389" s="135">
        <v>35000000</v>
      </c>
      <c r="M1389" s="120" t="s">
        <v>229</v>
      </c>
      <c r="N1389" s="136">
        <v>3500000</v>
      </c>
      <c r="O1389" s="139"/>
      <c r="P1389" s="132" t="s">
        <v>49</v>
      </c>
      <c r="Q1389" s="141" t="s">
        <v>50</v>
      </c>
      <c r="R1389" s="142">
        <f t="shared" si="22"/>
        <v>10</v>
      </c>
    </row>
    <row r="1390" s="2" customFormat="1">
      <c r="A1390" s="119">
        <f>MAX($A$19:A1389)+1</f>
        <v>1372</v>
      </c>
      <c r="B1390" s="120" t="s">
        <v>41</v>
      </c>
      <c r="C1390" s="121" t="s">
        <v>1951</v>
      </c>
      <c r="D1390" s="121" t="s">
        <v>1963</v>
      </c>
      <c r="E1390" s="122" t="s">
        <v>829</v>
      </c>
      <c r="F1390" s="123" t="s">
        <v>1953</v>
      </c>
      <c r="G1390" s="123" t="s">
        <v>1954</v>
      </c>
      <c r="H1390" s="123" t="s">
        <v>1965</v>
      </c>
      <c r="I1390" s="133" t="s">
        <v>1966</v>
      </c>
      <c r="J1390" s="134">
        <v>1</v>
      </c>
      <c r="K1390" s="134">
        <v>30000000</v>
      </c>
      <c r="L1390" s="135">
        <v>30000000</v>
      </c>
      <c r="M1390" s="120" t="s">
        <v>229</v>
      </c>
      <c r="N1390" s="136">
        <v>3000000</v>
      </c>
      <c r="O1390" s="139"/>
      <c r="P1390" s="132" t="s">
        <v>49</v>
      </c>
      <c r="Q1390" s="141" t="s">
        <v>50</v>
      </c>
      <c r="R1390" s="142">
        <f t="shared" si="22"/>
        <v>10</v>
      </c>
    </row>
    <row r="1391" s="2" customFormat="1">
      <c r="A1391" s="119">
        <f>MAX($A$19:A1390)+1</f>
        <v>1373</v>
      </c>
      <c r="B1391" s="120" t="s">
        <v>41</v>
      </c>
      <c r="C1391" s="121" t="s">
        <v>1951</v>
      </c>
      <c r="D1391" s="121" t="s">
        <v>1963</v>
      </c>
      <c r="E1391" s="122" t="s">
        <v>829</v>
      </c>
      <c r="F1391" s="123" t="s">
        <v>1953</v>
      </c>
      <c r="G1391" s="123" t="s">
        <v>1954</v>
      </c>
      <c r="H1391" s="123" t="s">
        <v>1967</v>
      </c>
      <c r="I1391" s="133" t="s">
        <v>1966</v>
      </c>
      <c r="J1391" s="134">
        <v>1</v>
      </c>
      <c r="K1391" s="134">
        <v>29000000</v>
      </c>
      <c r="L1391" s="135">
        <v>29000000</v>
      </c>
      <c r="M1391" s="120" t="s">
        <v>229</v>
      </c>
      <c r="N1391" s="136">
        <v>2900000</v>
      </c>
      <c r="O1391" s="139"/>
      <c r="P1391" s="132" t="s">
        <v>49</v>
      </c>
      <c r="Q1391" s="141" t="s">
        <v>50</v>
      </c>
      <c r="R1391" s="142">
        <f t="shared" si="22"/>
        <v>10</v>
      </c>
    </row>
    <row r="1392" s="2" customFormat="1">
      <c r="A1392" s="119">
        <f>MAX($A$19:A1391)+1</f>
        <v>1374</v>
      </c>
      <c r="B1392" s="120" t="s">
        <v>41</v>
      </c>
      <c r="C1392" s="121" t="s">
        <v>1951</v>
      </c>
      <c r="D1392" s="121" t="s">
        <v>1963</v>
      </c>
      <c r="E1392" s="122" t="s">
        <v>829</v>
      </c>
      <c r="F1392" s="123" t="s">
        <v>1953</v>
      </c>
      <c r="G1392" s="123" t="s">
        <v>1954</v>
      </c>
      <c r="H1392" s="123" t="s">
        <v>1968</v>
      </c>
      <c r="I1392" s="133" t="s">
        <v>1966</v>
      </c>
      <c r="J1392" s="134">
        <v>1</v>
      </c>
      <c r="K1392" s="134">
        <v>35000000</v>
      </c>
      <c r="L1392" s="135">
        <v>35000000</v>
      </c>
      <c r="M1392" s="120" t="s">
        <v>229</v>
      </c>
      <c r="N1392" s="136">
        <v>3500000</v>
      </c>
      <c r="O1392" s="139"/>
      <c r="P1392" s="132" t="s">
        <v>49</v>
      </c>
      <c r="Q1392" s="141" t="s">
        <v>50</v>
      </c>
      <c r="R1392" s="142">
        <f t="shared" si="22"/>
        <v>10</v>
      </c>
    </row>
    <row r="1393" s="2" customFormat="1">
      <c r="A1393" s="119">
        <f>MAX($A$19:A1392)+1</f>
        <v>1375</v>
      </c>
      <c r="B1393" s="120" t="s">
        <v>41</v>
      </c>
      <c r="C1393" s="121" t="s">
        <v>1951</v>
      </c>
      <c r="D1393" s="121" t="s">
        <v>1963</v>
      </c>
      <c r="E1393" s="122" t="s">
        <v>829</v>
      </c>
      <c r="F1393" s="123" t="s">
        <v>1953</v>
      </c>
      <c r="G1393" s="123" t="s">
        <v>1954</v>
      </c>
      <c r="H1393" s="123" t="s">
        <v>1969</v>
      </c>
      <c r="I1393" s="133" t="s">
        <v>1956</v>
      </c>
      <c r="J1393" s="134">
        <v>2</v>
      </c>
      <c r="K1393" s="134">
        <v>3500000</v>
      </c>
      <c r="L1393" s="135">
        <v>7000000</v>
      </c>
      <c r="M1393" s="120" t="s">
        <v>229</v>
      </c>
      <c r="N1393" s="136">
        <v>700000</v>
      </c>
      <c r="O1393" s="139"/>
      <c r="P1393" s="132" t="s">
        <v>49</v>
      </c>
      <c r="Q1393" s="141" t="s">
        <v>50</v>
      </c>
      <c r="R1393" s="142">
        <f t="shared" si="22"/>
        <v>10</v>
      </c>
    </row>
    <row r="1394" s="2" customFormat="1">
      <c r="A1394" s="119">
        <f>MAX($A$19:A1393)+1</f>
        <v>1376</v>
      </c>
      <c r="B1394" s="120" t="s">
        <v>41</v>
      </c>
      <c r="C1394" s="121" t="s">
        <v>1951</v>
      </c>
      <c r="D1394" s="121" t="s">
        <v>1963</v>
      </c>
      <c r="E1394" s="122" t="s">
        <v>829</v>
      </c>
      <c r="F1394" s="123" t="s">
        <v>1953</v>
      </c>
      <c r="G1394" s="123" t="s">
        <v>1954</v>
      </c>
      <c r="H1394" s="123" t="s">
        <v>1970</v>
      </c>
      <c r="I1394" s="133" t="s">
        <v>1956</v>
      </c>
      <c r="J1394" s="134">
        <v>1</v>
      </c>
      <c r="K1394" s="134">
        <v>10000000</v>
      </c>
      <c r="L1394" s="135">
        <v>10000000</v>
      </c>
      <c r="M1394" s="120" t="s">
        <v>229</v>
      </c>
      <c r="N1394" s="136">
        <v>1000000</v>
      </c>
      <c r="O1394" s="139"/>
      <c r="P1394" s="132" t="s">
        <v>49</v>
      </c>
      <c r="Q1394" s="141" t="s">
        <v>50</v>
      </c>
      <c r="R1394" s="142">
        <f t="shared" si="22"/>
        <v>10</v>
      </c>
    </row>
    <row r="1395" ht="22.5" s="2" customFormat="1">
      <c r="A1395" s="119">
        <f>MAX($A$19:A1394)+1</f>
        <v>1377</v>
      </c>
      <c r="B1395" s="120" t="s">
        <v>41</v>
      </c>
      <c r="C1395" s="121" t="s">
        <v>1951</v>
      </c>
      <c r="D1395" s="121" t="s">
        <v>1971</v>
      </c>
      <c r="E1395" s="122" t="s">
        <v>829</v>
      </c>
      <c r="F1395" s="123" t="s">
        <v>1953</v>
      </c>
      <c r="G1395" s="123" t="s">
        <v>1954</v>
      </c>
      <c r="H1395" s="123" t="s">
        <v>1972</v>
      </c>
      <c r="I1395" s="133" t="s">
        <v>1956</v>
      </c>
      <c r="J1395" s="134">
        <v>1</v>
      </c>
      <c r="K1395" s="134">
        <v>3500000</v>
      </c>
      <c r="L1395" s="135">
        <v>3500000</v>
      </c>
      <c r="M1395" s="120" t="s">
        <v>56</v>
      </c>
      <c r="N1395" s="136">
        <v>280000</v>
      </c>
      <c r="O1395" s="139"/>
      <c r="P1395" s="132" t="s">
        <v>49</v>
      </c>
      <c r="Q1395" s="141" t="s">
        <v>50</v>
      </c>
      <c r="R1395" s="142">
        <f t="shared" si="22"/>
        <v>8</v>
      </c>
    </row>
    <row r="1396" s="2" customFormat="1">
      <c r="A1396" s="119">
        <f>MAX($A$19:A1395)+1</f>
        <v>1378</v>
      </c>
      <c r="B1396" s="120" t="s">
        <v>41</v>
      </c>
      <c r="C1396" s="121" t="s">
        <v>1951</v>
      </c>
      <c r="D1396" s="121" t="s">
        <v>1971</v>
      </c>
      <c r="E1396" s="122" t="s">
        <v>829</v>
      </c>
      <c r="F1396" s="123" t="s">
        <v>1953</v>
      </c>
      <c r="G1396" s="123" t="s">
        <v>1954</v>
      </c>
      <c r="H1396" s="123" t="s">
        <v>1973</v>
      </c>
      <c r="I1396" s="133" t="s">
        <v>1956</v>
      </c>
      <c r="J1396" s="134">
        <v>1</v>
      </c>
      <c r="K1396" s="134">
        <v>7500000</v>
      </c>
      <c r="L1396" s="135">
        <v>7500000</v>
      </c>
      <c r="M1396" s="120" t="s">
        <v>56</v>
      </c>
      <c r="N1396" s="136">
        <v>600000</v>
      </c>
      <c r="O1396" s="139"/>
      <c r="P1396" s="132" t="s">
        <v>49</v>
      </c>
      <c r="Q1396" s="141" t="s">
        <v>50</v>
      </c>
      <c r="R1396" s="142">
        <f t="shared" si="22"/>
        <v>8</v>
      </c>
    </row>
    <row r="1397" s="2" customFormat="1">
      <c r="A1397" s="119">
        <f>MAX($A$19:A1396)+1</f>
        <v>1379</v>
      </c>
      <c r="B1397" s="120" t="s">
        <v>41</v>
      </c>
      <c r="C1397" s="121" t="s">
        <v>1951</v>
      </c>
      <c r="D1397" s="121" t="s">
        <v>1558</v>
      </c>
      <c r="E1397" s="122" t="s">
        <v>498</v>
      </c>
      <c r="F1397" s="123" t="s">
        <v>1953</v>
      </c>
      <c r="G1397" s="123" t="s">
        <v>1954</v>
      </c>
      <c r="H1397" s="123" t="s">
        <v>1974</v>
      </c>
      <c r="I1397" s="133" t="s">
        <v>98</v>
      </c>
      <c r="J1397" s="134">
        <v>4</v>
      </c>
      <c r="K1397" s="134">
        <v>2800000</v>
      </c>
      <c r="L1397" s="135">
        <v>11200000</v>
      </c>
      <c r="M1397" s="120" t="s">
        <v>56</v>
      </c>
      <c r="N1397" s="136">
        <v>896000</v>
      </c>
      <c r="O1397" s="139"/>
      <c r="P1397" s="132" t="s">
        <v>49</v>
      </c>
      <c r="Q1397" s="141" t="s">
        <v>50</v>
      </c>
      <c r="R1397" s="142">
        <f t="shared" si="22"/>
        <v>8</v>
      </c>
    </row>
    <row r="1398" s="2" customFormat="1">
      <c r="A1398" s="119">
        <f>MAX($A$19:A1397)+1</f>
        <v>1380</v>
      </c>
      <c r="B1398" s="120" t="s">
        <v>41</v>
      </c>
      <c r="C1398" s="121" t="s">
        <v>1951</v>
      </c>
      <c r="D1398" s="121" t="s">
        <v>1558</v>
      </c>
      <c r="E1398" s="122" t="s">
        <v>498</v>
      </c>
      <c r="F1398" s="123" t="s">
        <v>1953</v>
      </c>
      <c r="G1398" s="123" t="s">
        <v>1954</v>
      </c>
      <c r="H1398" s="123" t="s">
        <v>1975</v>
      </c>
      <c r="I1398" s="133" t="s">
        <v>98</v>
      </c>
      <c r="J1398" s="134">
        <v>2</v>
      </c>
      <c r="K1398" s="134">
        <v>3600000</v>
      </c>
      <c r="L1398" s="135">
        <v>7200000</v>
      </c>
      <c r="M1398" s="120" t="s">
        <v>56</v>
      </c>
      <c r="N1398" s="136">
        <v>576000</v>
      </c>
      <c r="O1398" s="139"/>
      <c r="P1398" s="132" t="s">
        <v>49</v>
      </c>
      <c r="Q1398" s="141" t="s">
        <v>50</v>
      </c>
      <c r="R1398" s="142">
        <f t="shared" si="22"/>
        <v>8</v>
      </c>
    </row>
    <row r="1399" s="2" customFormat="1">
      <c r="A1399" s="119">
        <f>MAX($A$19:A1398)+1</f>
        <v>1381</v>
      </c>
      <c r="B1399" s="120" t="s">
        <v>41</v>
      </c>
      <c r="C1399" s="121" t="s">
        <v>1951</v>
      </c>
      <c r="D1399" s="121" t="s">
        <v>1558</v>
      </c>
      <c r="E1399" s="122" t="s">
        <v>498</v>
      </c>
      <c r="F1399" s="123" t="s">
        <v>1953</v>
      </c>
      <c r="G1399" s="123" t="s">
        <v>1954</v>
      </c>
      <c r="H1399" s="123" t="s">
        <v>1976</v>
      </c>
      <c r="I1399" s="133" t="s">
        <v>98</v>
      </c>
      <c r="J1399" s="134">
        <v>2</v>
      </c>
      <c r="K1399" s="134">
        <v>4000000</v>
      </c>
      <c r="L1399" s="135">
        <v>8000000</v>
      </c>
      <c r="M1399" s="120" t="s">
        <v>56</v>
      </c>
      <c r="N1399" s="136">
        <v>640000</v>
      </c>
      <c r="O1399" s="139"/>
      <c r="P1399" s="132" t="s">
        <v>49</v>
      </c>
      <c r="Q1399" s="141" t="s">
        <v>50</v>
      </c>
      <c r="R1399" s="142">
        <f t="shared" si="22"/>
        <v>8</v>
      </c>
    </row>
    <row r="1400" s="2" customFormat="1">
      <c r="A1400" s="119">
        <f>MAX($A$19:A1399)+1</f>
        <v>1382</v>
      </c>
      <c r="B1400" s="120" t="s">
        <v>41</v>
      </c>
      <c r="C1400" s="121" t="s">
        <v>1951</v>
      </c>
      <c r="D1400" s="121" t="s">
        <v>1977</v>
      </c>
      <c r="E1400" s="122">
        <v>45211</v>
      </c>
      <c r="F1400" s="123" t="s">
        <v>1953</v>
      </c>
      <c r="G1400" s="123" t="s">
        <v>1954</v>
      </c>
      <c r="H1400" s="123" t="s">
        <v>1978</v>
      </c>
      <c r="I1400" s="133" t="s">
        <v>98</v>
      </c>
      <c r="J1400" s="134">
        <v>2</v>
      </c>
      <c r="K1400" s="134">
        <v>9500000</v>
      </c>
      <c r="L1400" s="135">
        <v>19000000</v>
      </c>
      <c r="M1400" s="120" t="s">
        <v>229</v>
      </c>
      <c r="N1400" s="136">
        <v>1900000</v>
      </c>
      <c r="O1400" s="139"/>
      <c r="P1400" s="132" t="s">
        <v>49</v>
      </c>
      <c r="Q1400" s="141" t="s">
        <v>50</v>
      </c>
      <c r="R1400" s="142">
        <f t="shared" si="22"/>
        <v>10</v>
      </c>
    </row>
    <row r="1401" s="2" customFormat="1">
      <c r="A1401" s="119">
        <f>MAX($A$19:A1400)+1</f>
        <v>1383</v>
      </c>
      <c r="B1401" s="120" t="s">
        <v>41</v>
      </c>
      <c r="C1401" s="121" t="s">
        <v>1951</v>
      </c>
      <c r="D1401" s="121" t="s">
        <v>1979</v>
      </c>
      <c r="E1401" s="122">
        <v>45211</v>
      </c>
      <c r="F1401" s="123" t="s">
        <v>1953</v>
      </c>
      <c r="G1401" s="123" t="s">
        <v>1954</v>
      </c>
      <c r="H1401" s="123" t="s">
        <v>1980</v>
      </c>
      <c r="I1401" s="133" t="s">
        <v>100</v>
      </c>
      <c r="J1401" s="134">
        <v>2</v>
      </c>
      <c r="K1401" s="134">
        <v>15000000</v>
      </c>
      <c r="L1401" s="135">
        <v>30000000</v>
      </c>
      <c r="M1401" s="120" t="s">
        <v>229</v>
      </c>
      <c r="N1401" s="136">
        <v>3000000</v>
      </c>
      <c r="O1401" s="139"/>
      <c r="P1401" s="132" t="s">
        <v>49</v>
      </c>
      <c r="Q1401" s="141" t="s">
        <v>50</v>
      </c>
      <c r="R1401" s="142">
        <f t="shared" si="22"/>
        <v>10</v>
      </c>
    </row>
    <row r="1402" s="2" customFormat="1">
      <c r="A1402" s="119">
        <f>MAX($A$19:A1401)+1</f>
        <v>1384</v>
      </c>
      <c r="B1402" s="120" t="s">
        <v>41</v>
      </c>
      <c r="C1402" s="121" t="s">
        <v>1951</v>
      </c>
      <c r="D1402" s="121" t="s">
        <v>1981</v>
      </c>
      <c r="E1402" s="122" t="s">
        <v>797</v>
      </c>
      <c r="F1402" s="123" t="s">
        <v>1953</v>
      </c>
      <c r="G1402" s="123" t="s">
        <v>1954</v>
      </c>
      <c r="H1402" s="123" t="s">
        <v>1982</v>
      </c>
      <c r="I1402" s="133" t="s">
        <v>98</v>
      </c>
      <c r="J1402" s="134">
        <v>1</v>
      </c>
      <c r="K1402" s="134">
        <v>3800000</v>
      </c>
      <c r="L1402" s="135">
        <v>3800000</v>
      </c>
      <c r="M1402" s="120" t="s">
        <v>56</v>
      </c>
      <c r="N1402" s="136">
        <v>304000</v>
      </c>
      <c r="O1402" s="139"/>
      <c r="P1402" s="132" t="s">
        <v>49</v>
      </c>
      <c r="Q1402" s="141" t="s">
        <v>50</v>
      </c>
      <c r="R1402" s="142">
        <f t="shared" si="22"/>
        <v>8</v>
      </c>
    </row>
    <row r="1403" s="2" customFormat="1">
      <c r="A1403" s="119">
        <f>MAX($A$19:A1402)+1</f>
        <v>1385</v>
      </c>
      <c r="B1403" s="120" t="s">
        <v>41</v>
      </c>
      <c r="C1403" s="121" t="s">
        <v>1951</v>
      </c>
      <c r="D1403" s="121" t="s">
        <v>1981</v>
      </c>
      <c r="E1403" s="122" t="s">
        <v>797</v>
      </c>
      <c r="F1403" s="123" t="s">
        <v>1953</v>
      </c>
      <c r="G1403" s="123" t="s">
        <v>1954</v>
      </c>
      <c r="H1403" s="123" t="s">
        <v>1983</v>
      </c>
      <c r="I1403" s="133" t="s">
        <v>98</v>
      </c>
      <c r="J1403" s="134">
        <v>1</v>
      </c>
      <c r="K1403" s="134">
        <v>1200000</v>
      </c>
      <c r="L1403" s="135">
        <v>1200000</v>
      </c>
      <c r="M1403" s="120" t="s">
        <v>56</v>
      </c>
      <c r="N1403" s="136">
        <v>96000</v>
      </c>
      <c r="O1403" s="139"/>
      <c r="P1403" s="132" t="s">
        <v>49</v>
      </c>
      <c r="Q1403" s="141" t="s">
        <v>50</v>
      </c>
      <c r="R1403" s="142">
        <f t="shared" si="22"/>
        <v>8</v>
      </c>
    </row>
    <row r="1404" ht="22.5" s="2" customFormat="1">
      <c r="A1404" s="119">
        <f>MAX($A$19:A1403)+1</f>
        <v>1386</v>
      </c>
      <c r="B1404" s="120" t="s">
        <v>41</v>
      </c>
      <c r="C1404" s="121" t="s">
        <v>1951</v>
      </c>
      <c r="D1404" s="121" t="s">
        <v>1984</v>
      </c>
      <c r="E1404" s="122" t="s">
        <v>797</v>
      </c>
      <c r="F1404" s="123" t="s">
        <v>1953</v>
      </c>
      <c r="G1404" s="123" t="s">
        <v>1954</v>
      </c>
      <c r="H1404" s="123" t="s">
        <v>1985</v>
      </c>
      <c r="I1404" s="133" t="s">
        <v>100</v>
      </c>
      <c r="J1404" s="134">
        <v>1</v>
      </c>
      <c r="K1404" s="134">
        <v>2600000</v>
      </c>
      <c r="L1404" s="135">
        <v>2600000</v>
      </c>
      <c r="M1404" s="120" t="s">
        <v>56</v>
      </c>
      <c r="N1404" s="136">
        <v>208000</v>
      </c>
      <c r="O1404" s="139"/>
      <c r="P1404" s="132" t="s">
        <v>49</v>
      </c>
      <c r="Q1404" s="141" t="s">
        <v>50</v>
      </c>
      <c r="R1404" s="142">
        <f t="shared" si="22"/>
        <v>8</v>
      </c>
    </row>
    <row r="1405" s="2" customFormat="1">
      <c r="A1405" s="119">
        <f>MAX($A$19:A1404)+1</f>
        <v>1387</v>
      </c>
      <c r="B1405" s="120" t="s">
        <v>41</v>
      </c>
      <c r="C1405" s="121" t="s">
        <v>1951</v>
      </c>
      <c r="D1405" s="121" t="s">
        <v>1984</v>
      </c>
      <c r="E1405" s="122" t="s">
        <v>797</v>
      </c>
      <c r="F1405" s="123" t="s">
        <v>1953</v>
      </c>
      <c r="G1405" s="123" t="s">
        <v>1954</v>
      </c>
      <c r="H1405" s="123" t="s">
        <v>1986</v>
      </c>
      <c r="I1405" s="133" t="s">
        <v>98</v>
      </c>
      <c r="J1405" s="134">
        <v>1</v>
      </c>
      <c r="K1405" s="134">
        <v>1300000</v>
      </c>
      <c r="L1405" s="135">
        <v>1300000</v>
      </c>
      <c r="M1405" s="120" t="s">
        <v>56</v>
      </c>
      <c r="N1405" s="136">
        <v>104000</v>
      </c>
      <c r="O1405" s="139"/>
      <c r="P1405" s="132" t="s">
        <v>49</v>
      </c>
      <c r="Q1405" s="141" t="s">
        <v>50</v>
      </c>
      <c r="R1405" s="142">
        <f t="shared" si="22"/>
        <v>8</v>
      </c>
    </row>
    <row r="1406" s="2" customFormat="1">
      <c r="A1406" s="119">
        <f>MAX($A$19:A1405)+1</f>
        <v>1388</v>
      </c>
      <c r="B1406" s="120" t="s">
        <v>41</v>
      </c>
      <c r="C1406" s="121" t="s">
        <v>1951</v>
      </c>
      <c r="D1406" s="121" t="s">
        <v>1984</v>
      </c>
      <c r="E1406" s="122" t="s">
        <v>797</v>
      </c>
      <c r="F1406" s="123" t="s">
        <v>1953</v>
      </c>
      <c r="G1406" s="123" t="s">
        <v>1954</v>
      </c>
      <c r="H1406" s="123" t="s">
        <v>1987</v>
      </c>
      <c r="I1406" s="133" t="s">
        <v>98</v>
      </c>
      <c r="J1406" s="134">
        <v>8</v>
      </c>
      <c r="K1406" s="134">
        <v>210000</v>
      </c>
      <c r="L1406" s="135">
        <v>1680000</v>
      </c>
      <c r="M1406" s="120" t="s">
        <v>56</v>
      </c>
      <c r="N1406" s="136">
        <v>134400</v>
      </c>
      <c r="O1406" s="139"/>
      <c r="P1406" s="132" t="s">
        <v>49</v>
      </c>
      <c r="Q1406" s="141" t="s">
        <v>50</v>
      </c>
      <c r="R1406" s="142">
        <f t="shared" si="22"/>
        <v>8</v>
      </c>
    </row>
    <row r="1407" s="2" customFormat="1">
      <c r="A1407" s="119">
        <f>MAX($A$19:A1406)+1</f>
        <v>1389</v>
      </c>
      <c r="B1407" s="120" t="s">
        <v>41</v>
      </c>
      <c r="C1407" s="121" t="s">
        <v>1951</v>
      </c>
      <c r="D1407" s="121" t="s">
        <v>1984</v>
      </c>
      <c r="E1407" s="122" t="s">
        <v>797</v>
      </c>
      <c r="F1407" s="123" t="s">
        <v>1953</v>
      </c>
      <c r="G1407" s="123" t="s">
        <v>1954</v>
      </c>
      <c r="H1407" s="123" t="s">
        <v>1988</v>
      </c>
      <c r="I1407" s="133" t="s">
        <v>98</v>
      </c>
      <c r="J1407" s="134">
        <v>3</v>
      </c>
      <c r="K1407" s="134">
        <v>2900000</v>
      </c>
      <c r="L1407" s="135">
        <v>8700000</v>
      </c>
      <c r="M1407" s="120" t="s">
        <v>56</v>
      </c>
      <c r="N1407" s="136">
        <v>696000</v>
      </c>
      <c r="O1407" s="139"/>
      <c r="P1407" s="132" t="s">
        <v>49</v>
      </c>
      <c r="Q1407" s="141" t="s">
        <v>50</v>
      </c>
      <c r="R1407" s="142">
        <f t="shared" si="22"/>
        <v>8</v>
      </c>
    </row>
    <row r="1408" ht="24.75" customHeight="1" s="2" customFormat="1">
      <c r="A1408" s="119">
        <f>MAX($A$19:A1407)+1</f>
        <v>1390</v>
      </c>
      <c r="B1408" s="120" t="s">
        <v>41</v>
      </c>
      <c r="C1408" s="121" t="s">
        <v>1951</v>
      </c>
      <c r="D1408" s="121" t="s">
        <v>1984</v>
      </c>
      <c r="E1408" s="122" t="s">
        <v>797</v>
      </c>
      <c r="F1408" s="123" t="s">
        <v>1953</v>
      </c>
      <c r="G1408" s="123" t="s">
        <v>1954</v>
      </c>
      <c r="H1408" s="123" t="s">
        <v>1989</v>
      </c>
      <c r="I1408" s="133" t="s">
        <v>98</v>
      </c>
      <c r="J1408" s="134">
        <v>1</v>
      </c>
      <c r="K1408" s="134">
        <v>1900000</v>
      </c>
      <c r="L1408" s="135">
        <v>1900000</v>
      </c>
      <c r="M1408" s="120" t="s">
        <v>56</v>
      </c>
      <c r="N1408" s="136">
        <v>152000</v>
      </c>
      <c r="O1408" s="139"/>
      <c r="P1408" s="132" t="s">
        <v>49</v>
      </c>
      <c r="Q1408" s="141" t="s">
        <v>50</v>
      </c>
      <c r="R1408" s="142">
        <f t="shared" si="22"/>
        <v>8</v>
      </c>
    </row>
    <row r="1409" s="2" customFormat="1">
      <c r="A1409" s="119">
        <f>MAX($A$19:A1408)+1</f>
        <v>1391</v>
      </c>
      <c r="B1409" s="120" t="s">
        <v>41</v>
      </c>
      <c r="C1409" s="121" t="s">
        <v>1951</v>
      </c>
      <c r="D1409" s="121" t="s">
        <v>1990</v>
      </c>
      <c r="E1409" s="122" t="s">
        <v>1539</v>
      </c>
      <c r="F1409" s="123" t="s">
        <v>1953</v>
      </c>
      <c r="G1409" s="123" t="s">
        <v>1954</v>
      </c>
      <c r="H1409" s="123" t="s">
        <v>1991</v>
      </c>
      <c r="I1409" s="133" t="s">
        <v>327</v>
      </c>
      <c r="J1409" s="134">
        <v>30</v>
      </c>
      <c r="K1409" s="134">
        <v>60000</v>
      </c>
      <c r="L1409" s="135">
        <v>1800000</v>
      </c>
      <c r="M1409" s="120" t="s">
        <v>229</v>
      </c>
      <c r="N1409" s="136">
        <v>180000</v>
      </c>
      <c r="O1409" s="139"/>
      <c r="P1409" s="132" t="s">
        <v>49</v>
      </c>
      <c r="Q1409" s="141" t="s">
        <v>50</v>
      </c>
      <c r="R1409" s="142">
        <f t="shared" si="22"/>
        <v>10</v>
      </c>
    </row>
    <row r="1410" s="2" customFormat="1">
      <c r="A1410" s="119">
        <f>MAX($A$19:A1409)+1</f>
        <v>1392</v>
      </c>
      <c r="B1410" s="120" t="s">
        <v>41</v>
      </c>
      <c r="C1410" s="121" t="s">
        <v>1951</v>
      </c>
      <c r="D1410" s="121" t="s">
        <v>1990</v>
      </c>
      <c r="E1410" s="122" t="s">
        <v>1539</v>
      </c>
      <c r="F1410" s="123" t="s">
        <v>1953</v>
      </c>
      <c r="G1410" s="123" t="s">
        <v>1954</v>
      </c>
      <c r="H1410" s="123" t="s">
        <v>1992</v>
      </c>
      <c r="I1410" s="133" t="s">
        <v>327</v>
      </c>
      <c r="J1410" s="134">
        <v>30</v>
      </c>
      <c r="K1410" s="134">
        <v>50000</v>
      </c>
      <c r="L1410" s="135">
        <v>1500000</v>
      </c>
      <c r="M1410" s="120" t="s">
        <v>229</v>
      </c>
      <c r="N1410" s="136">
        <v>150000</v>
      </c>
      <c r="O1410" s="139"/>
      <c r="P1410" s="132" t="s">
        <v>49</v>
      </c>
      <c r="Q1410" s="141" t="s">
        <v>50</v>
      </c>
      <c r="R1410" s="142">
        <f t="shared" si="22"/>
        <v>10</v>
      </c>
    </row>
    <row r="1411" s="2" customFormat="1">
      <c r="A1411" s="119">
        <f>MAX($A$19:A1410)+1</f>
        <v>1393</v>
      </c>
      <c r="B1411" s="120" t="s">
        <v>41</v>
      </c>
      <c r="C1411" s="121" t="s">
        <v>1951</v>
      </c>
      <c r="D1411" s="121" t="s">
        <v>1990</v>
      </c>
      <c r="E1411" s="122" t="s">
        <v>1539</v>
      </c>
      <c r="F1411" s="123" t="s">
        <v>1953</v>
      </c>
      <c r="G1411" s="123" t="s">
        <v>1954</v>
      </c>
      <c r="H1411" s="123" t="s">
        <v>1993</v>
      </c>
      <c r="I1411" s="133" t="s">
        <v>327</v>
      </c>
      <c r="J1411" s="134">
        <v>30</v>
      </c>
      <c r="K1411" s="134">
        <v>55000</v>
      </c>
      <c r="L1411" s="135">
        <v>1650000</v>
      </c>
      <c r="M1411" s="120" t="s">
        <v>229</v>
      </c>
      <c r="N1411" s="136">
        <v>165000</v>
      </c>
      <c r="O1411" s="139"/>
      <c r="P1411" s="132" t="s">
        <v>49</v>
      </c>
      <c r="Q1411" s="141" t="s">
        <v>50</v>
      </c>
      <c r="R1411" s="142">
        <f t="shared" si="22"/>
        <v>10</v>
      </c>
    </row>
    <row r="1412" s="2" customFormat="1">
      <c r="A1412" s="119">
        <f>MAX($A$19:A1411)+1</f>
        <v>1394</v>
      </c>
      <c r="B1412" s="120" t="s">
        <v>41</v>
      </c>
      <c r="C1412" s="121" t="s">
        <v>1951</v>
      </c>
      <c r="D1412" s="121" t="s">
        <v>1990</v>
      </c>
      <c r="E1412" s="122" t="s">
        <v>1539</v>
      </c>
      <c r="F1412" s="123" t="s">
        <v>1953</v>
      </c>
      <c r="G1412" s="123" t="s">
        <v>1954</v>
      </c>
      <c r="H1412" s="123" t="s">
        <v>1994</v>
      </c>
      <c r="I1412" s="133" t="s">
        <v>327</v>
      </c>
      <c r="J1412" s="134">
        <v>1</v>
      </c>
      <c r="K1412" s="134">
        <v>3900000</v>
      </c>
      <c r="L1412" s="135">
        <v>3900000</v>
      </c>
      <c r="M1412" s="120" t="s">
        <v>229</v>
      </c>
      <c r="N1412" s="136">
        <v>390000</v>
      </c>
      <c r="O1412" s="139"/>
      <c r="P1412" s="132" t="s">
        <v>49</v>
      </c>
      <c r="Q1412" s="141" t="s">
        <v>50</v>
      </c>
      <c r="R1412" s="142">
        <f t="shared" si="22"/>
        <v>10</v>
      </c>
    </row>
    <row r="1413" s="2" customFormat="1">
      <c r="A1413" s="119">
        <f>MAX($A$19:A1412)+1</f>
        <v>1395</v>
      </c>
      <c r="B1413" s="120" t="s">
        <v>41</v>
      </c>
      <c r="C1413" s="121" t="s">
        <v>1951</v>
      </c>
      <c r="D1413" s="121" t="s">
        <v>1990</v>
      </c>
      <c r="E1413" s="122" t="s">
        <v>1539</v>
      </c>
      <c r="F1413" s="123" t="s">
        <v>1953</v>
      </c>
      <c r="G1413" s="123" t="s">
        <v>1954</v>
      </c>
      <c r="H1413" s="123" t="s">
        <v>1995</v>
      </c>
      <c r="I1413" s="133" t="s">
        <v>327</v>
      </c>
      <c r="J1413" s="134">
        <v>100</v>
      </c>
      <c r="K1413" s="134">
        <v>60000</v>
      </c>
      <c r="L1413" s="135">
        <v>6000000</v>
      </c>
      <c r="M1413" s="120" t="s">
        <v>229</v>
      </c>
      <c r="N1413" s="136">
        <v>600000</v>
      </c>
      <c r="O1413" s="139"/>
      <c r="P1413" s="132" t="s">
        <v>49</v>
      </c>
      <c r="Q1413" s="141" t="s">
        <v>50</v>
      </c>
      <c r="R1413" s="142">
        <f t="shared" si="22"/>
        <v>10</v>
      </c>
    </row>
    <row r="1414" s="2" customFormat="1">
      <c r="A1414" s="119">
        <f>MAX($A$19:A1413)+1</f>
        <v>1396</v>
      </c>
      <c r="B1414" s="120" t="s">
        <v>41</v>
      </c>
      <c r="C1414" s="121" t="s">
        <v>1951</v>
      </c>
      <c r="D1414" s="121" t="s">
        <v>1990</v>
      </c>
      <c r="E1414" s="122" t="s">
        <v>1539</v>
      </c>
      <c r="F1414" s="123" t="s">
        <v>1953</v>
      </c>
      <c r="G1414" s="123" t="s">
        <v>1954</v>
      </c>
      <c r="H1414" s="123" t="s">
        <v>1996</v>
      </c>
      <c r="I1414" s="133" t="s">
        <v>327</v>
      </c>
      <c r="J1414" s="134">
        <v>100</v>
      </c>
      <c r="K1414" s="134">
        <v>55000</v>
      </c>
      <c r="L1414" s="135">
        <v>5500000</v>
      </c>
      <c r="M1414" s="120" t="s">
        <v>229</v>
      </c>
      <c r="N1414" s="136">
        <v>550000</v>
      </c>
      <c r="O1414" s="139"/>
      <c r="P1414" s="132" t="s">
        <v>49</v>
      </c>
      <c r="Q1414" s="141" t="s">
        <v>50</v>
      </c>
      <c r="R1414" s="142">
        <f t="shared" si="22"/>
        <v>10</v>
      </c>
    </row>
    <row r="1415" s="2" customFormat="1">
      <c r="A1415" s="119">
        <f>MAX($A$19:A1414)+1</f>
        <v>1397</v>
      </c>
      <c r="B1415" s="120" t="s">
        <v>41</v>
      </c>
      <c r="C1415" s="121" t="s">
        <v>1951</v>
      </c>
      <c r="D1415" s="121" t="s">
        <v>1990</v>
      </c>
      <c r="E1415" s="122" t="s">
        <v>1539</v>
      </c>
      <c r="F1415" s="123" t="s">
        <v>1953</v>
      </c>
      <c r="G1415" s="123" t="s">
        <v>1954</v>
      </c>
      <c r="H1415" s="123" t="s">
        <v>1997</v>
      </c>
      <c r="I1415" s="133" t="s">
        <v>327</v>
      </c>
      <c r="J1415" s="134">
        <v>2</v>
      </c>
      <c r="K1415" s="134">
        <v>2480000</v>
      </c>
      <c r="L1415" s="135">
        <v>4960000</v>
      </c>
      <c r="M1415" s="120" t="s">
        <v>229</v>
      </c>
      <c r="N1415" s="136">
        <v>496000</v>
      </c>
      <c r="O1415" s="139"/>
      <c r="P1415" s="132" t="s">
        <v>49</v>
      </c>
      <c r="Q1415" s="141" t="s">
        <v>50</v>
      </c>
      <c r="R1415" s="142">
        <f t="shared" si="22"/>
        <v>10</v>
      </c>
    </row>
    <row r="1416" s="2" customFormat="1">
      <c r="A1416" s="119">
        <f>MAX($A$19:A1415)+1</f>
        <v>1398</v>
      </c>
      <c r="B1416" s="120" t="s">
        <v>41</v>
      </c>
      <c r="C1416" s="121" t="s">
        <v>1951</v>
      </c>
      <c r="D1416" s="121" t="s">
        <v>1990</v>
      </c>
      <c r="E1416" s="122" t="s">
        <v>1539</v>
      </c>
      <c r="F1416" s="123" t="s">
        <v>1953</v>
      </c>
      <c r="G1416" s="123" t="s">
        <v>1954</v>
      </c>
      <c r="H1416" s="123" t="s">
        <v>1998</v>
      </c>
      <c r="I1416" s="133" t="s">
        <v>327</v>
      </c>
      <c r="J1416" s="134">
        <v>15</v>
      </c>
      <c r="K1416" s="134">
        <v>80000</v>
      </c>
      <c r="L1416" s="135">
        <v>1200000</v>
      </c>
      <c r="M1416" s="120" t="s">
        <v>229</v>
      </c>
      <c r="N1416" s="136">
        <v>120000</v>
      </c>
      <c r="O1416" s="139"/>
      <c r="P1416" s="132" t="s">
        <v>49</v>
      </c>
      <c r="Q1416" s="141" t="s">
        <v>50</v>
      </c>
      <c r="R1416" s="142">
        <f t="shared" si="22"/>
        <v>10</v>
      </c>
    </row>
    <row r="1417" s="2" customFormat="1">
      <c r="A1417" s="119">
        <f>MAX($A$19:A1416)+1</f>
        <v>1399</v>
      </c>
      <c r="B1417" s="120" t="s">
        <v>41</v>
      </c>
      <c r="C1417" s="121" t="s">
        <v>1951</v>
      </c>
      <c r="D1417" s="121" t="s">
        <v>1990</v>
      </c>
      <c r="E1417" s="122" t="s">
        <v>1539</v>
      </c>
      <c r="F1417" s="123" t="s">
        <v>1953</v>
      </c>
      <c r="G1417" s="123" t="s">
        <v>1954</v>
      </c>
      <c r="H1417" s="123" t="s">
        <v>1999</v>
      </c>
      <c r="I1417" s="133" t="s">
        <v>327</v>
      </c>
      <c r="J1417" s="134">
        <v>15</v>
      </c>
      <c r="K1417" s="134">
        <v>80000</v>
      </c>
      <c r="L1417" s="135">
        <v>1200000</v>
      </c>
      <c r="M1417" s="120" t="s">
        <v>229</v>
      </c>
      <c r="N1417" s="136">
        <v>120000</v>
      </c>
      <c r="O1417" s="139"/>
      <c r="P1417" s="132" t="s">
        <v>49</v>
      </c>
      <c r="Q1417" s="141" t="s">
        <v>50</v>
      </c>
      <c r="R1417" s="142">
        <f t="shared" si="22"/>
        <v>10</v>
      </c>
    </row>
    <row r="1418" s="2" customFormat="1">
      <c r="A1418" s="119">
        <f>MAX($A$19:A1417)+1</f>
        <v>1400</v>
      </c>
      <c r="B1418" s="120" t="s">
        <v>41</v>
      </c>
      <c r="C1418" s="121" t="s">
        <v>1951</v>
      </c>
      <c r="D1418" s="121" t="s">
        <v>2000</v>
      </c>
      <c r="E1418" s="122" t="s">
        <v>1539</v>
      </c>
      <c r="F1418" s="123" t="s">
        <v>1953</v>
      </c>
      <c r="G1418" s="123" t="s">
        <v>1954</v>
      </c>
      <c r="H1418" s="123" t="s">
        <v>2001</v>
      </c>
      <c r="I1418" s="133" t="s">
        <v>327</v>
      </c>
      <c r="J1418" s="134">
        <v>1</v>
      </c>
      <c r="K1418" s="134">
        <v>7000000</v>
      </c>
      <c r="L1418" s="135">
        <v>7000000</v>
      </c>
      <c r="M1418" s="120" t="s">
        <v>229</v>
      </c>
      <c r="N1418" s="136">
        <v>700000</v>
      </c>
      <c r="O1418" s="139"/>
      <c r="P1418" s="132" t="s">
        <v>49</v>
      </c>
      <c r="Q1418" s="141" t="s">
        <v>50</v>
      </c>
      <c r="R1418" s="142">
        <f t="shared" si="22"/>
        <v>10</v>
      </c>
    </row>
    <row r="1419" s="2" customFormat="1">
      <c r="A1419" s="119">
        <f>MAX($A$19:A1418)+1</f>
        <v>1401</v>
      </c>
      <c r="B1419" s="120" t="s">
        <v>41</v>
      </c>
      <c r="C1419" s="121" t="s">
        <v>1951</v>
      </c>
      <c r="D1419" s="121" t="s">
        <v>2000</v>
      </c>
      <c r="E1419" s="122" t="s">
        <v>1539</v>
      </c>
      <c r="F1419" s="123" t="s">
        <v>1953</v>
      </c>
      <c r="G1419" s="123" t="s">
        <v>1954</v>
      </c>
      <c r="H1419" s="123" t="s">
        <v>2002</v>
      </c>
      <c r="I1419" s="133" t="s">
        <v>327</v>
      </c>
      <c r="J1419" s="134">
        <v>80</v>
      </c>
      <c r="K1419" s="134">
        <v>180000</v>
      </c>
      <c r="L1419" s="135">
        <v>14400000</v>
      </c>
      <c r="M1419" s="120" t="s">
        <v>229</v>
      </c>
      <c r="N1419" s="136">
        <v>1440000</v>
      </c>
      <c r="O1419" s="139"/>
      <c r="P1419" s="132" t="s">
        <v>49</v>
      </c>
      <c r="Q1419" s="141" t="s">
        <v>50</v>
      </c>
      <c r="R1419" s="142">
        <f t="shared" si="22"/>
        <v>10</v>
      </c>
    </row>
    <row r="1420" s="2" customFormat="1">
      <c r="A1420" s="119">
        <f>MAX($A$19:A1419)+1</f>
        <v>1402</v>
      </c>
      <c r="B1420" s="120" t="s">
        <v>41</v>
      </c>
      <c r="C1420" s="121" t="s">
        <v>1951</v>
      </c>
      <c r="D1420" s="121" t="s">
        <v>2003</v>
      </c>
      <c r="E1420" s="122">
        <v>45224</v>
      </c>
      <c r="F1420" s="123" t="s">
        <v>1953</v>
      </c>
      <c r="G1420" s="123" t="s">
        <v>1954</v>
      </c>
      <c r="H1420" s="123" t="s">
        <v>2004</v>
      </c>
      <c r="I1420" s="133" t="s">
        <v>100</v>
      </c>
      <c r="J1420" s="134">
        <v>1</v>
      </c>
      <c r="K1420" s="134">
        <v>21800000</v>
      </c>
      <c r="L1420" s="135">
        <v>21800000</v>
      </c>
      <c r="M1420" s="120" t="s">
        <v>56</v>
      </c>
      <c r="N1420" s="136">
        <v>1744000</v>
      </c>
      <c r="O1420" s="139"/>
      <c r="P1420" s="132" t="s">
        <v>49</v>
      </c>
      <c r="Q1420" s="141" t="s">
        <v>50</v>
      </c>
      <c r="R1420" s="142">
        <f t="shared" si="22"/>
        <v>8</v>
      </c>
    </row>
    <row r="1421" s="2" customFormat="1">
      <c r="A1421" s="119">
        <f>MAX($A$19:A1420)+1</f>
        <v>1403</v>
      </c>
      <c r="B1421" s="120" t="s">
        <v>41</v>
      </c>
      <c r="C1421" s="121" t="s">
        <v>1951</v>
      </c>
      <c r="D1421" s="121" t="s">
        <v>2005</v>
      </c>
      <c r="E1421" s="122" t="s">
        <v>117</v>
      </c>
      <c r="F1421" s="123" t="s">
        <v>1953</v>
      </c>
      <c r="G1421" s="123" t="s">
        <v>1954</v>
      </c>
      <c r="H1421" s="123" t="s">
        <v>2006</v>
      </c>
      <c r="I1421" s="133" t="s">
        <v>98</v>
      </c>
      <c r="J1421" s="134">
        <v>100</v>
      </c>
      <c r="K1421" s="134">
        <v>2600</v>
      </c>
      <c r="L1421" s="135">
        <v>260000</v>
      </c>
      <c r="M1421" s="120" t="s">
        <v>56</v>
      </c>
      <c r="N1421" s="136">
        <v>20800</v>
      </c>
      <c r="O1421" s="139"/>
      <c r="P1421" s="132" t="s">
        <v>49</v>
      </c>
      <c r="Q1421" s="141" t="s">
        <v>50</v>
      </c>
      <c r="R1421" s="142">
        <f t="shared" si="22"/>
        <v>8</v>
      </c>
    </row>
    <row r="1422" s="2" customFormat="1">
      <c r="A1422" s="119">
        <f>MAX($A$19:A1421)+1</f>
        <v>1404</v>
      </c>
      <c r="B1422" s="120" t="s">
        <v>41</v>
      </c>
      <c r="C1422" s="121" t="s">
        <v>1951</v>
      </c>
      <c r="D1422" s="121" t="s">
        <v>2005</v>
      </c>
      <c r="E1422" s="122" t="s">
        <v>117</v>
      </c>
      <c r="F1422" s="123" t="s">
        <v>1953</v>
      </c>
      <c r="G1422" s="123" t="s">
        <v>1954</v>
      </c>
      <c r="H1422" s="123" t="s">
        <v>2007</v>
      </c>
      <c r="I1422" s="133" t="s">
        <v>98</v>
      </c>
      <c r="J1422" s="134">
        <v>100</v>
      </c>
      <c r="K1422" s="134">
        <v>2600</v>
      </c>
      <c r="L1422" s="135">
        <v>260000</v>
      </c>
      <c r="M1422" s="120" t="s">
        <v>56</v>
      </c>
      <c r="N1422" s="136">
        <v>20800</v>
      </c>
      <c r="O1422" s="139"/>
      <c r="P1422" s="132" t="s">
        <v>49</v>
      </c>
      <c r="Q1422" s="141" t="s">
        <v>50</v>
      </c>
      <c r="R1422" s="142">
        <f t="shared" si="22"/>
        <v>8</v>
      </c>
    </row>
    <row r="1423" s="2" customFormat="1">
      <c r="A1423" s="119">
        <f>MAX($A$19:A1422)+1</f>
        <v>1405</v>
      </c>
      <c r="B1423" s="120" t="s">
        <v>41</v>
      </c>
      <c r="C1423" s="121" t="s">
        <v>1951</v>
      </c>
      <c r="D1423" s="121" t="s">
        <v>2005</v>
      </c>
      <c r="E1423" s="122" t="s">
        <v>117</v>
      </c>
      <c r="F1423" s="123" t="s">
        <v>1953</v>
      </c>
      <c r="G1423" s="123" t="s">
        <v>1954</v>
      </c>
      <c r="H1423" s="123" t="s">
        <v>2008</v>
      </c>
      <c r="I1423" s="133" t="s">
        <v>98</v>
      </c>
      <c r="J1423" s="134">
        <v>5</v>
      </c>
      <c r="K1423" s="134">
        <v>600000</v>
      </c>
      <c r="L1423" s="135">
        <v>3000000</v>
      </c>
      <c r="M1423" s="120" t="s">
        <v>56</v>
      </c>
      <c r="N1423" s="136">
        <v>240000</v>
      </c>
      <c r="O1423" s="139"/>
      <c r="P1423" s="132" t="s">
        <v>49</v>
      </c>
      <c r="Q1423" s="141" t="s">
        <v>50</v>
      </c>
      <c r="R1423" s="142">
        <f t="shared" si="22"/>
        <v>8</v>
      </c>
    </row>
    <row r="1424" s="2" customFormat="1">
      <c r="A1424" s="119">
        <f>MAX($A$19:A1423)+1</f>
        <v>1406</v>
      </c>
      <c r="B1424" s="120" t="s">
        <v>41</v>
      </c>
      <c r="C1424" s="121" t="s">
        <v>1951</v>
      </c>
      <c r="D1424" s="121" t="s">
        <v>2005</v>
      </c>
      <c r="E1424" s="122" t="s">
        <v>117</v>
      </c>
      <c r="F1424" s="123" t="s">
        <v>1953</v>
      </c>
      <c r="G1424" s="123" t="s">
        <v>1954</v>
      </c>
      <c r="H1424" s="123" t="s">
        <v>2009</v>
      </c>
      <c r="I1424" s="133" t="s">
        <v>98</v>
      </c>
      <c r="J1424" s="134">
        <v>5</v>
      </c>
      <c r="K1424" s="134">
        <v>220000</v>
      </c>
      <c r="L1424" s="135">
        <v>1100000</v>
      </c>
      <c r="M1424" s="120" t="s">
        <v>56</v>
      </c>
      <c r="N1424" s="136">
        <v>88000</v>
      </c>
      <c r="O1424" s="139"/>
      <c r="P1424" s="132" t="s">
        <v>49</v>
      </c>
      <c r="Q1424" s="141" t="s">
        <v>50</v>
      </c>
      <c r="R1424" s="142">
        <f t="shared" si="22"/>
        <v>8</v>
      </c>
    </row>
    <row r="1425" s="2" customFormat="1">
      <c r="A1425" s="119">
        <f>MAX($A$19:A1424)+1</f>
        <v>1407</v>
      </c>
      <c r="B1425" s="120" t="s">
        <v>41</v>
      </c>
      <c r="C1425" s="121" t="s">
        <v>1951</v>
      </c>
      <c r="D1425" s="121" t="s">
        <v>2005</v>
      </c>
      <c r="E1425" s="122" t="s">
        <v>117</v>
      </c>
      <c r="F1425" s="123" t="s">
        <v>1953</v>
      </c>
      <c r="G1425" s="123" t="s">
        <v>1954</v>
      </c>
      <c r="H1425" s="123" t="s">
        <v>2010</v>
      </c>
      <c r="I1425" s="133" t="s">
        <v>98</v>
      </c>
      <c r="J1425" s="134">
        <v>10</v>
      </c>
      <c r="K1425" s="134">
        <v>280000</v>
      </c>
      <c r="L1425" s="135">
        <v>2800000</v>
      </c>
      <c r="M1425" s="120" t="s">
        <v>56</v>
      </c>
      <c r="N1425" s="136">
        <v>224000</v>
      </c>
      <c r="O1425" s="139"/>
      <c r="P1425" s="132" t="s">
        <v>49</v>
      </c>
      <c r="Q1425" s="141" t="s">
        <v>50</v>
      </c>
      <c r="R1425" s="142">
        <f t="shared" si="22"/>
        <v>8</v>
      </c>
    </row>
    <row r="1426" s="2" customFormat="1">
      <c r="A1426" s="119">
        <f>MAX($A$19:A1425)+1</f>
        <v>1408</v>
      </c>
      <c r="B1426" s="120" t="s">
        <v>41</v>
      </c>
      <c r="C1426" s="121" t="s">
        <v>1951</v>
      </c>
      <c r="D1426" s="121" t="s">
        <v>2005</v>
      </c>
      <c r="E1426" s="122" t="s">
        <v>117</v>
      </c>
      <c r="F1426" s="123" t="s">
        <v>1953</v>
      </c>
      <c r="G1426" s="123" t="s">
        <v>1954</v>
      </c>
      <c r="H1426" s="123" t="s">
        <v>2011</v>
      </c>
      <c r="I1426" s="133" t="s">
        <v>98</v>
      </c>
      <c r="J1426" s="134">
        <v>10</v>
      </c>
      <c r="K1426" s="134">
        <v>110000</v>
      </c>
      <c r="L1426" s="135">
        <v>1100000</v>
      </c>
      <c r="M1426" s="120" t="s">
        <v>56</v>
      </c>
      <c r="N1426" s="136">
        <v>88000</v>
      </c>
      <c r="O1426" s="139"/>
      <c r="P1426" s="132" t="s">
        <v>49</v>
      </c>
      <c r="Q1426" s="141" t="s">
        <v>50</v>
      </c>
      <c r="R1426" s="142">
        <f t="shared" si="22"/>
        <v>8</v>
      </c>
    </row>
    <row r="1427" s="2" customFormat="1">
      <c r="A1427" s="119">
        <f>MAX($A$19:A1426)+1</f>
        <v>1409</v>
      </c>
      <c r="B1427" s="120" t="s">
        <v>41</v>
      </c>
      <c r="C1427" s="121" t="s">
        <v>1951</v>
      </c>
      <c r="D1427" s="121" t="s">
        <v>2005</v>
      </c>
      <c r="E1427" s="122" t="s">
        <v>117</v>
      </c>
      <c r="F1427" s="123" t="s">
        <v>1953</v>
      </c>
      <c r="G1427" s="123" t="s">
        <v>1954</v>
      </c>
      <c r="H1427" s="123" t="s">
        <v>2012</v>
      </c>
      <c r="I1427" s="133" t="s">
        <v>98</v>
      </c>
      <c r="J1427" s="134">
        <v>4</v>
      </c>
      <c r="K1427" s="134">
        <v>235000</v>
      </c>
      <c r="L1427" s="135">
        <v>940000</v>
      </c>
      <c r="M1427" s="120" t="s">
        <v>56</v>
      </c>
      <c r="N1427" s="136">
        <v>75200</v>
      </c>
      <c r="O1427" s="139"/>
      <c r="P1427" s="132" t="s">
        <v>49</v>
      </c>
      <c r="Q1427" s="141" t="s">
        <v>50</v>
      </c>
      <c r="R1427" s="142">
        <f t="shared" si="22"/>
        <v>8</v>
      </c>
    </row>
    <row r="1428" s="2" customFormat="1">
      <c r="A1428" s="119">
        <f>MAX($A$19:A1427)+1</f>
        <v>1410</v>
      </c>
      <c r="B1428" s="120" t="s">
        <v>41</v>
      </c>
      <c r="C1428" s="121" t="s">
        <v>1951</v>
      </c>
      <c r="D1428" s="121" t="s">
        <v>2005</v>
      </c>
      <c r="E1428" s="122" t="s">
        <v>117</v>
      </c>
      <c r="F1428" s="123" t="s">
        <v>1953</v>
      </c>
      <c r="G1428" s="123" t="s">
        <v>1954</v>
      </c>
      <c r="H1428" s="123" t="s">
        <v>2013</v>
      </c>
      <c r="I1428" s="133" t="s">
        <v>98</v>
      </c>
      <c r="J1428" s="134">
        <v>1</v>
      </c>
      <c r="K1428" s="134">
        <v>835000</v>
      </c>
      <c r="L1428" s="135">
        <v>835000</v>
      </c>
      <c r="M1428" s="120" t="s">
        <v>56</v>
      </c>
      <c r="N1428" s="136">
        <v>66800</v>
      </c>
      <c r="O1428" s="139"/>
      <c r="P1428" s="132" t="s">
        <v>49</v>
      </c>
      <c r="Q1428" s="141" t="s">
        <v>50</v>
      </c>
      <c r="R1428" s="142">
        <f t="shared" si="22"/>
        <v>8</v>
      </c>
    </row>
    <row r="1429" s="2" customFormat="1">
      <c r="A1429" s="119">
        <f>MAX($A$19:A1428)+1</f>
        <v>1411</v>
      </c>
      <c r="B1429" s="120" t="s">
        <v>41</v>
      </c>
      <c r="C1429" s="121" t="s">
        <v>2014</v>
      </c>
      <c r="D1429" s="121" t="s">
        <v>1622</v>
      </c>
      <c r="E1429" s="122" t="s">
        <v>117</v>
      </c>
      <c r="F1429" s="123" t="s">
        <v>2015</v>
      </c>
      <c r="G1429" s="123" t="s">
        <v>2016</v>
      </c>
      <c r="H1429" s="123" t="s">
        <v>2017</v>
      </c>
      <c r="I1429" s="133" t="s">
        <v>98</v>
      </c>
      <c r="J1429" s="134">
        <v>55479</v>
      </c>
      <c r="K1429" s="134">
        <v>1750</v>
      </c>
      <c r="L1429" s="135">
        <v>97088250</v>
      </c>
      <c r="M1429" s="120" t="s">
        <v>56</v>
      </c>
      <c r="N1429" s="136">
        <v>7767060</v>
      </c>
      <c r="O1429" s="139"/>
      <c r="P1429" s="132" t="s">
        <v>49</v>
      </c>
      <c r="Q1429" s="141" t="s">
        <v>50</v>
      </c>
      <c r="R1429" s="142">
        <f t="shared" si="22"/>
        <v>8</v>
      </c>
    </row>
    <row r="1430" s="2" customFormat="1">
      <c r="A1430" s="119">
        <f>MAX($A$19:A1429)+1</f>
        <v>1412</v>
      </c>
      <c r="B1430" s="120" t="s">
        <v>41</v>
      </c>
      <c r="C1430" s="121" t="s">
        <v>2014</v>
      </c>
      <c r="D1430" s="121" t="s">
        <v>1622</v>
      </c>
      <c r="E1430" s="122" t="s">
        <v>117</v>
      </c>
      <c r="F1430" s="123" t="s">
        <v>2015</v>
      </c>
      <c r="G1430" s="123" t="s">
        <v>2016</v>
      </c>
      <c r="H1430" s="123" t="s">
        <v>2018</v>
      </c>
      <c r="I1430" s="133" t="s">
        <v>98</v>
      </c>
      <c r="J1430" s="134">
        <v>76682</v>
      </c>
      <c r="K1430" s="134">
        <v>2500</v>
      </c>
      <c r="L1430" s="135">
        <v>191705000</v>
      </c>
      <c r="M1430" s="120" t="s">
        <v>56</v>
      </c>
      <c r="N1430" s="136">
        <v>15336400</v>
      </c>
      <c r="O1430" s="139"/>
      <c r="P1430" s="132" t="s">
        <v>49</v>
      </c>
      <c r="Q1430" s="141" t="s">
        <v>50</v>
      </c>
      <c r="R1430" s="142">
        <f t="shared" si="22"/>
        <v>8</v>
      </c>
    </row>
    <row r="1431" s="2" customFormat="1">
      <c r="A1431" s="119">
        <f>MAX($A$19:A1430)+1</f>
        <v>1413</v>
      </c>
      <c r="B1431" s="120" t="s">
        <v>41</v>
      </c>
      <c r="C1431" s="121" t="s">
        <v>2019</v>
      </c>
      <c r="D1431" s="121" t="s">
        <v>2020</v>
      </c>
      <c r="E1431" s="122">
        <v>45205</v>
      </c>
      <c r="F1431" s="123" t="s">
        <v>2021</v>
      </c>
      <c r="G1431" s="123" t="s">
        <v>2022</v>
      </c>
      <c r="H1431" s="123" t="s">
        <v>2023</v>
      </c>
      <c r="I1431" s="133" t="s">
        <v>288</v>
      </c>
      <c r="J1431" s="134">
        <v>300000</v>
      </c>
      <c r="K1431" s="134">
        <v>24000</v>
      </c>
      <c r="L1431" s="135">
        <v>7200000000</v>
      </c>
      <c r="M1431" s="120" t="s">
        <v>229</v>
      </c>
      <c r="N1431" s="136">
        <v>720000000</v>
      </c>
      <c r="O1431" s="139"/>
      <c r="P1431" s="132" t="s">
        <v>49</v>
      </c>
      <c r="Q1431" s="141" t="s">
        <v>50</v>
      </c>
      <c r="R1431" s="142">
        <f t="shared" si="22"/>
        <v>10</v>
      </c>
    </row>
    <row r="1432" s="2" customFormat="1">
      <c r="A1432" s="119">
        <f>MAX($A$19:A1431)+1</f>
        <v>1414</v>
      </c>
      <c r="B1432" s="120" t="s">
        <v>41</v>
      </c>
      <c r="C1432" s="121" t="s">
        <v>2019</v>
      </c>
      <c r="D1432" s="121" t="s">
        <v>2024</v>
      </c>
      <c r="E1432" s="122">
        <v>45206</v>
      </c>
      <c r="F1432" s="123" t="s">
        <v>2021</v>
      </c>
      <c r="G1432" s="123" t="s">
        <v>2022</v>
      </c>
      <c r="H1432" s="123" t="s">
        <v>2023</v>
      </c>
      <c r="I1432" s="133" t="s">
        <v>288</v>
      </c>
      <c r="J1432" s="134">
        <v>300000</v>
      </c>
      <c r="K1432" s="134">
        <v>24000</v>
      </c>
      <c r="L1432" s="135">
        <v>7200000000</v>
      </c>
      <c r="M1432" s="120" t="s">
        <v>229</v>
      </c>
      <c r="N1432" s="136">
        <v>720000000</v>
      </c>
      <c r="O1432" s="139"/>
      <c r="P1432" s="132" t="s">
        <v>49</v>
      </c>
      <c r="Q1432" s="141" t="s">
        <v>50</v>
      </c>
      <c r="R1432" s="142">
        <f t="shared" si="22"/>
        <v>10</v>
      </c>
    </row>
    <row r="1433" s="2" customFormat="1">
      <c r="A1433" s="119">
        <f>MAX($A$19:A1432)+1</f>
        <v>1415</v>
      </c>
      <c r="B1433" s="120" t="s">
        <v>41</v>
      </c>
      <c r="C1433" s="121" t="s">
        <v>2019</v>
      </c>
      <c r="D1433" s="121" t="s">
        <v>1510</v>
      </c>
      <c r="E1433" s="122">
        <v>45208</v>
      </c>
      <c r="F1433" s="123" t="s">
        <v>2021</v>
      </c>
      <c r="G1433" s="123" t="s">
        <v>2022</v>
      </c>
      <c r="H1433" s="123" t="s">
        <v>2023</v>
      </c>
      <c r="I1433" s="133" t="s">
        <v>288</v>
      </c>
      <c r="J1433" s="134">
        <v>300000</v>
      </c>
      <c r="K1433" s="134">
        <v>24000</v>
      </c>
      <c r="L1433" s="135">
        <v>7200000000</v>
      </c>
      <c r="M1433" s="120" t="s">
        <v>229</v>
      </c>
      <c r="N1433" s="136">
        <v>720000000</v>
      </c>
      <c r="O1433" s="139"/>
      <c r="P1433" s="132" t="s">
        <v>49</v>
      </c>
      <c r="Q1433" s="141" t="s">
        <v>50</v>
      </c>
      <c r="R1433" s="142">
        <f t="shared" si="22"/>
        <v>10</v>
      </c>
    </row>
    <row r="1434" s="2" customFormat="1">
      <c r="A1434" s="119">
        <f>MAX($A$19:A1433)+1</f>
        <v>1416</v>
      </c>
      <c r="B1434" s="120" t="s">
        <v>41</v>
      </c>
      <c r="C1434" s="121" t="s">
        <v>2019</v>
      </c>
      <c r="D1434" s="121" t="s">
        <v>2025</v>
      </c>
      <c r="E1434" s="122">
        <v>45209</v>
      </c>
      <c r="F1434" s="123" t="s">
        <v>2021</v>
      </c>
      <c r="G1434" s="123" t="s">
        <v>2022</v>
      </c>
      <c r="H1434" s="123" t="s">
        <v>2023</v>
      </c>
      <c r="I1434" s="133" t="s">
        <v>288</v>
      </c>
      <c r="J1434" s="134">
        <v>300000</v>
      </c>
      <c r="K1434" s="134">
        <v>24000</v>
      </c>
      <c r="L1434" s="135">
        <v>7200000000</v>
      </c>
      <c r="M1434" s="120" t="s">
        <v>229</v>
      </c>
      <c r="N1434" s="136">
        <v>720000000</v>
      </c>
      <c r="O1434" s="139"/>
      <c r="P1434" s="132" t="s">
        <v>49</v>
      </c>
      <c r="Q1434" s="141" t="s">
        <v>50</v>
      </c>
      <c r="R1434" s="142">
        <f t="shared" si="22"/>
        <v>10</v>
      </c>
    </row>
    <row r="1435" s="2" customFormat="1">
      <c r="A1435" s="119">
        <f>MAX($A$19:A1434)+1</f>
        <v>1417</v>
      </c>
      <c r="B1435" s="120" t="s">
        <v>41</v>
      </c>
      <c r="C1435" s="121" t="s">
        <v>2019</v>
      </c>
      <c r="D1435" s="121" t="s">
        <v>2026</v>
      </c>
      <c r="E1435" s="122" t="s">
        <v>1412</v>
      </c>
      <c r="F1435" s="123" t="s">
        <v>2021</v>
      </c>
      <c r="G1435" s="123" t="s">
        <v>2022</v>
      </c>
      <c r="H1435" s="123" t="s">
        <v>2027</v>
      </c>
      <c r="I1435" s="133" t="s">
        <v>288</v>
      </c>
      <c r="J1435" s="134">
        <v>50000</v>
      </c>
      <c r="K1435" s="134">
        <v>14000</v>
      </c>
      <c r="L1435" s="135">
        <v>700000000</v>
      </c>
      <c r="M1435" s="120" t="s">
        <v>229</v>
      </c>
      <c r="N1435" s="136">
        <v>70000000</v>
      </c>
      <c r="O1435" s="139"/>
      <c r="P1435" s="132" t="s">
        <v>49</v>
      </c>
      <c r="Q1435" s="141" t="s">
        <v>50</v>
      </c>
      <c r="R1435" s="142">
        <f t="shared" si="22"/>
        <v>10</v>
      </c>
    </row>
    <row r="1436" s="2" customFormat="1">
      <c r="A1436" s="119">
        <f>MAX($A$19:A1435)+1</f>
        <v>1418</v>
      </c>
      <c r="B1436" s="120" t="s">
        <v>41</v>
      </c>
      <c r="C1436" s="121" t="s">
        <v>2019</v>
      </c>
      <c r="D1436" s="121" t="s">
        <v>2026</v>
      </c>
      <c r="E1436" s="122" t="s">
        <v>1412</v>
      </c>
      <c r="F1436" s="123" t="s">
        <v>2021</v>
      </c>
      <c r="G1436" s="123" t="s">
        <v>2022</v>
      </c>
      <c r="H1436" s="123" t="s">
        <v>2028</v>
      </c>
      <c r="I1436" s="133" t="s">
        <v>288</v>
      </c>
      <c r="J1436" s="134">
        <v>11000</v>
      </c>
      <c r="K1436" s="134">
        <v>24800</v>
      </c>
      <c r="L1436" s="135">
        <v>272800000</v>
      </c>
      <c r="M1436" s="120" t="s">
        <v>229</v>
      </c>
      <c r="N1436" s="136">
        <v>27280000</v>
      </c>
      <c r="O1436" s="139"/>
      <c r="P1436" s="132" t="s">
        <v>49</v>
      </c>
      <c r="Q1436" s="141" t="s">
        <v>50</v>
      </c>
      <c r="R1436" s="142">
        <f t="shared" si="22"/>
        <v>10</v>
      </c>
    </row>
    <row r="1437" s="2" customFormat="1">
      <c r="A1437" s="119">
        <f>MAX($A$19:A1436)+1</f>
        <v>1419</v>
      </c>
      <c r="B1437" s="120" t="s">
        <v>41</v>
      </c>
      <c r="C1437" s="121" t="s">
        <v>2019</v>
      </c>
      <c r="D1437" s="121" t="s">
        <v>2029</v>
      </c>
      <c r="E1437" s="122">
        <v>45210</v>
      </c>
      <c r="F1437" s="123" t="s">
        <v>2021</v>
      </c>
      <c r="G1437" s="123" t="s">
        <v>2022</v>
      </c>
      <c r="H1437" s="123" t="s">
        <v>2023</v>
      </c>
      <c r="I1437" s="133" t="s">
        <v>288</v>
      </c>
      <c r="J1437" s="134">
        <v>300000</v>
      </c>
      <c r="K1437" s="134">
        <v>24000</v>
      </c>
      <c r="L1437" s="135">
        <v>7200000000</v>
      </c>
      <c r="M1437" s="120" t="s">
        <v>229</v>
      </c>
      <c r="N1437" s="136">
        <v>720000000</v>
      </c>
      <c r="O1437" s="139"/>
      <c r="P1437" s="132" t="s">
        <v>49</v>
      </c>
      <c r="Q1437" s="141" t="s">
        <v>50</v>
      </c>
      <c r="R1437" s="142">
        <f t="shared" si="22"/>
        <v>10</v>
      </c>
    </row>
    <row r="1438" s="2" customFormat="1">
      <c r="A1438" s="119">
        <f>MAX($A$19:A1437)+1</f>
        <v>1420</v>
      </c>
      <c r="B1438" s="120" t="s">
        <v>41</v>
      </c>
      <c r="C1438" s="121" t="s">
        <v>2019</v>
      </c>
      <c r="D1438" s="121" t="s">
        <v>2030</v>
      </c>
      <c r="E1438" s="122">
        <v>45211</v>
      </c>
      <c r="F1438" s="123" t="s">
        <v>2021</v>
      </c>
      <c r="G1438" s="123" t="s">
        <v>2022</v>
      </c>
      <c r="H1438" s="123" t="s">
        <v>2023</v>
      </c>
      <c r="I1438" s="133" t="s">
        <v>288</v>
      </c>
      <c r="J1438" s="134">
        <v>300000</v>
      </c>
      <c r="K1438" s="134">
        <v>24000</v>
      </c>
      <c r="L1438" s="135">
        <v>7200000000</v>
      </c>
      <c r="M1438" s="120" t="s">
        <v>229</v>
      </c>
      <c r="N1438" s="136">
        <v>720000000</v>
      </c>
      <c r="O1438" s="139"/>
      <c r="P1438" s="132" t="s">
        <v>49</v>
      </c>
      <c r="Q1438" s="141" t="s">
        <v>50</v>
      </c>
      <c r="R1438" s="142">
        <f t="shared" si="22"/>
        <v>10</v>
      </c>
    </row>
    <row r="1439" s="2" customFormat="1">
      <c r="A1439" s="119">
        <f>MAX($A$19:A1438)+1</f>
        <v>1421</v>
      </c>
      <c r="B1439" s="120" t="s">
        <v>41</v>
      </c>
      <c r="C1439" s="121" t="s">
        <v>2019</v>
      </c>
      <c r="D1439" s="121" t="s">
        <v>2031</v>
      </c>
      <c r="E1439" s="122">
        <v>45212</v>
      </c>
      <c r="F1439" s="123" t="s">
        <v>2021</v>
      </c>
      <c r="G1439" s="123" t="s">
        <v>2022</v>
      </c>
      <c r="H1439" s="123" t="s">
        <v>2023</v>
      </c>
      <c r="I1439" s="133" t="s">
        <v>288</v>
      </c>
      <c r="J1439" s="134">
        <v>300000</v>
      </c>
      <c r="K1439" s="134">
        <v>24000</v>
      </c>
      <c r="L1439" s="135">
        <v>7200000000</v>
      </c>
      <c r="M1439" s="120" t="s">
        <v>229</v>
      </c>
      <c r="N1439" s="136">
        <v>720000000</v>
      </c>
      <c r="O1439" s="139"/>
      <c r="P1439" s="132" t="s">
        <v>49</v>
      </c>
      <c r="Q1439" s="141" t="s">
        <v>50</v>
      </c>
      <c r="R1439" s="142">
        <f t="shared" si="22"/>
        <v>10</v>
      </c>
    </row>
    <row r="1440" s="2" customFormat="1">
      <c r="A1440" s="119">
        <f>MAX($A$19:A1439)+1</f>
        <v>1422</v>
      </c>
      <c r="B1440" s="120" t="s">
        <v>41</v>
      </c>
      <c r="C1440" s="121" t="s">
        <v>2019</v>
      </c>
      <c r="D1440" s="121" t="s">
        <v>2032</v>
      </c>
      <c r="E1440" s="122">
        <v>45213</v>
      </c>
      <c r="F1440" s="123" t="s">
        <v>2021</v>
      </c>
      <c r="G1440" s="123" t="s">
        <v>2022</v>
      </c>
      <c r="H1440" s="123" t="s">
        <v>2023</v>
      </c>
      <c r="I1440" s="133" t="s">
        <v>288</v>
      </c>
      <c r="J1440" s="134">
        <v>300000</v>
      </c>
      <c r="K1440" s="134">
        <v>24000</v>
      </c>
      <c r="L1440" s="135">
        <v>7200000000</v>
      </c>
      <c r="M1440" s="120" t="s">
        <v>229</v>
      </c>
      <c r="N1440" s="136">
        <v>720000000</v>
      </c>
      <c r="O1440" s="139"/>
      <c r="P1440" s="132" t="s">
        <v>49</v>
      </c>
      <c r="Q1440" s="141" t="s">
        <v>50</v>
      </c>
      <c r="R1440" s="142">
        <f t="shared" si="22"/>
        <v>10</v>
      </c>
    </row>
    <row r="1441" s="2" customFormat="1">
      <c r="A1441" s="119">
        <f>MAX($A$19:A1440)+1</f>
        <v>1423</v>
      </c>
      <c r="B1441" s="120" t="s">
        <v>41</v>
      </c>
      <c r="C1441" s="121" t="s">
        <v>2019</v>
      </c>
      <c r="D1441" s="121" t="s">
        <v>2033</v>
      </c>
      <c r="E1441" s="122">
        <v>45215</v>
      </c>
      <c r="F1441" s="123" t="s">
        <v>2021</v>
      </c>
      <c r="G1441" s="123" t="s">
        <v>2022</v>
      </c>
      <c r="H1441" s="123" t="s">
        <v>2023</v>
      </c>
      <c r="I1441" s="133" t="s">
        <v>288</v>
      </c>
      <c r="J1441" s="134">
        <v>300000</v>
      </c>
      <c r="K1441" s="134">
        <v>24000</v>
      </c>
      <c r="L1441" s="135">
        <v>7200000000</v>
      </c>
      <c r="M1441" s="120" t="s">
        <v>229</v>
      </c>
      <c r="N1441" s="136">
        <v>720000000</v>
      </c>
      <c r="O1441" s="139"/>
      <c r="P1441" s="132" t="s">
        <v>49</v>
      </c>
      <c r="Q1441" s="141" t="s">
        <v>50</v>
      </c>
      <c r="R1441" s="142">
        <f t="shared" si="22"/>
        <v>10</v>
      </c>
    </row>
    <row r="1442" s="2" customFormat="1">
      <c r="A1442" s="119">
        <f>MAX($A$19:A1441)+1</f>
        <v>1424</v>
      </c>
      <c r="B1442" s="120" t="s">
        <v>41</v>
      </c>
      <c r="C1442" s="121" t="s">
        <v>2019</v>
      </c>
      <c r="D1442" s="121" t="s">
        <v>2034</v>
      </c>
      <c r="E1442" s="122" t="s">
        <v>783</v>
      </c>
      <c r="F1442" s="123" t="s">
        <v>2021</v>
      </c>
      <c r="G1442" s="123" t="s">
        <v>2022</v>
      </c>
      <c r="H1442" s="123" t="s">
        <v>2035</v>
      </c>
      <c r="I1442" s="133" t="s">
        <v>98</v>
      </c>
      <c r="J1442" s="134">
        <v>1</v>
      </c>
      <c r="K1442" s="134">
        <v>29150000</v>
      </c>
      <c r="L1442" s="135">
        <v>29150000</v>
      </c>
      <c r="M1442" s="120" t="s">
        <v>229</v>
      </c>
      <c r="N1442" s="136">
        <v>2915000</v>
      </c>
      <c r="O1442" s="139"/>
      <c r="P1442" s="132" t="s">
        <v>49</v>
      </c>
      <c r="Q1442" s="141" t="s">
        <v>50</v>
      </c>
      <c r="R1442" s="142">
        <f t="shared" si="22"/>
        <v>10</v>
      </c>
    </row>
    <row r="1443" s="2" customFormat="1">
      <c r="A1443" s="119">
        <f>MAX($A$19:A1442)+1</f>
        <v>1425</v>
      </c>
      <c r="B1443" s="120" t="s">
        <v>41</v>
      </c>
      <c r="C1443" s="121" t="s">
        <v>2019</v>
      </c>
      <c r="D1443" s="121" t="s">
        <v>2034</v>
      </c>
      <c r="E1443" s="122" t="s">
        <v>783</v>
      </c>
      <c r="F1443" s="123" t="s">
        <v>2021</v>
      </c>
      <c r="G1443" s="123" t="s">
        <v>2022</v>
      </c>
      <c r="H1443" s="123" t="s">
        <v>2036</v>
      </c>
      <c r="I1443" s="133" t="s">
        <v>98</v>
      </c>
      <c r="J1443" s="134">
        <v>1</v>
      </c>
      <c r="K1443" s="134">
        <v>14520000</v>
      </c>
      <c r="L1443" s="135">
        <v>14520000</v>
      </c>
      <c r="M1443" s="120" t="s">
        <v>229</v>
      </c>
      <c r="N1443" s="136">
        <v>1452000</v>
      </c>
      <c r="O1443" s="139"/>
      <c r="P1443" s="132" t="s">
        <v>49</v>
      </c>
      <c r="Q1443" s="141" t="s">
        <v>50</v>
      </c>
      <c r="R1443" s="142">
        <f t="shared" si="22"/>
        <v>10</v>
      </c>
    </row>
    <row r="1444" s="2" customFormat="1">
      <c r="A1444" s="119">
        <f>MAX($A$19:A1443)+1</f>
        <v>1426</v>
      </c>
      <c r="B1444" s="120" t="s">
        <v>41</v>
      </c>
      <c r="C1444" s="121" t="s">
        <v>2019</v>
      </c>
      <c r="D1444" s="121" t="s">
        <v>2034</v>
      </c>
      <c r="E1444" s="122" t="s">
        <v>783</v>
      </c>
      <c r="F1444" s="123" t="s">
        <v>2021</v>
      </c>
      <c r="G1444" s="123" t="s">
        <v>2022</v>
      </c>
      <c r="H1444" s="123" t="s">
        <v>2037</v>
      </c>
      <c r="I1444" s="133" t="s">
        <v>98</v>
      </c>
      <c r="J1444" s="134">
        <v>1</v>
      </c>
      <c r="K1444" s="134">
        <v>9570000</v>
      </c>
      <c r="L1444" s="135">
        <v>9570000</v>
      </c>
      <c r="M1444" s="120" t="s">
        <v>229</v>
      </c>
      <c r="N1444" s="136">
        <v>957000</v>
      </c>
      <c r="O1444" s="139"/>
      <c r="P1444" s="132" t="s">
        <v>49</v>
      </c>
      <c r="Q1444" s="141" t="s">
        <v>50</v>
      </c>
      <c r="R1444" s="142">
        <f t="shared" si="22"/>
        <v>10</v>
      </c>
    </row>
    <row r="1445" s="2" customFormat="1">
      <c r="A1445" s="119">
        <f>MAX($A$19:A1444)+1</f>
        <v>1427</v>
      </c>
      <c r="B1445" s="120" t="s">
        <v>41</v>
      </c>
      <c r="C1445" s="121" t="s">
        <v>2019</v>
      </c>
      <c r="D1445" s="121" t="s">
        <v>2034</v>
      </c>
      <c r="E1445" s="122" t="s">
        <v>783</v>
      </c>
      <c r="F1445" s="123" t="s">
        <v>2021</v>
      </c>
      <c r="G1445" s="123" t="s">
        <v>2022</v>
      </c>
      <c r="H1445" s="123" t="s">
        <v>2038</v>
      </c>
      <c r="I1445" s="133" t="s">
        <v>98</v>
      </c>
      <c r="J1445" s="134">
        <v>1</v>
      </c>
      <c r="K1445" s="134">
        <v>9350000</v>
      </c>
      <c r="L1445" s="135">
        <v>9350000</v>
      </c>
      <c r="M1445" s="120" t="s">
        <v>229</v>
      </c>
      <c r="N1445" s="136">
        <v>935000</v>
      </c>
      <c r="O1445" s="139"/>
      <c r="P1445" s="132" t="s">
        <v>49</v>
      </c>
      <c r="Q1445" s="141" t="s">
        <v>50</v>
      </c>
      <c r="R1445" s="142">
        <f t="shared" si="22"/>
        <v>10</v>
      </c>
    </row>
    <row r="1446" s="2" customFormat="1">
      <c r="A1446" s="119">
        <f>MAX($A$19:A1445)+1</f>
        <v>1428</v>
      </c>
      <c r="B1446" s="120" t="s">
        <v>41</v>
      </c>
      <c r="C1446" s="121" t="s">
        <v>2019</v>
      </c>
      <c r="D1446" s="121" t="s">
        <v>2034</v>
      </c>
      <c r="E1446" s="122" t="s">
        <v>783</v>
      </c>
      <c r="F1446" s="123" t="s">
        <v>2021</v>
      </c>
      <c r="G1446" s="123" t="s">
        <v>2022</v>
      </c>
      <c r="H1446" s="123" t="s">
        <v>2039</v>
      </c>
      <c r="I1446" s="133" t="s">
        <v>98</v>
      </c>
      <c r="J1446" s="134">
        <v>1</v>
      </c>
      <c r="K1446" s="134">
        <v>3960000</v>
      </c>
      <c r="L1446" s="135">
        <v>3960000</v>
      </c>
      <c r="M1446" s="120" t="s">
        <v>229</v>
      </c>
      <c r="N1446" s="136">
        <v>396000</v>
      </c>
      <c r="O1446" s="139"/>
      <c r="P1446" s="132" t="s">
        <v>49</v>
      </c>
      <c r="Q1446" s="141" t="s">
        <v>50</v>
      </c>
      <c r="R1446" s="142">
        <f t="shared" si="22"/>
        <v>10</v>
      </c>
    </row>
    <row r="1447" s="2" customFormat="1">
      <c r="A1447" s="119">
        <f>MAX($A$19:A1446)+1</f>
        <v>1429</v>
      </c>
      <c r="B1447" s="120" t="s">
        <v>41</v>
      </c>
      <c r="C1447" s="121" t="s">
        <v>2019</v>
      </c>
      <c r="D1447" s="121" t="s">
        <v>2040</v>
      </c>
      <c r="E1447" s="122">
        <v>45216</v>
      </c>
      <c r="F1447" s="123" t="s">
        <v>2021</v>
      </c>
      <c r="G1447" s="123" t="s">
        <v>2022</v>
      </c>
      <c r="H1447" s="123" t="s">
        <v>2023</v>
      </c>
      <c r="I1447" s="133" t="s">
        <v>288</v>
      </c>
      <c r="J1447" s="134">
        <v>300000</v>
      </c>
      <c r="K1447" s="134">
        <v>24000</v>
      </c>
      <c r="L1447" s="135">
        <v>7200000000</v>
      </c>
      <c r="M1447" s="120" t="s">
        <v>229</v>
      </c>
      <c r="N1447" s="136">
        <v>720000000</v>
      </c>
      <c r="O1447" s="139"/>
      <c r="P1447" s="132" t="s">
        <v>49</v>
      </c>
      <c r="Q1447" s="141" t="s">
        <v>50</v>
      </c>
      <c r="R1447" s="142">
        <f t="shared" si="22"/>
        <v>10</v>
      </c>
    </row>
    <row r="1448" s="2" customFormat="1">
      <c r="A1448" s="119">
        <f>MAX($A$19:A1447)+1</f>
        <v>1430</v>
      </c>
      <c r="B1448" s="120" t="s">
        <v>41</v>
      </c>
      <c r="C1448" s="121" t="s">
        <v>2019</v>
      </c>
      <c r="D1448" s="121" t="s">
        <v>2041</v>
      </c>
      <c r="E1448" s="122">
        <v>45217</v>
      </c>
      <c r="F1448" s="123" t="s">
        <v>2021</v>
      </c>
      <c r="G1448" s="123" t="s">
        <v>2022</v>
      </c>
      <c r="H1448" s="123" t="s">
        <v>2023</v>
      </c>
      <c r="I1448" s="133" t="s">
        <v>288</v>
      </c>
      <c r="J1448" s="134">
        <v>300000</v>
      </c>
      <c r="K1448" s="134">
        <v>24000</v>
      </c>
      <c r="L1448" s="135">
        <v>7200000000</v>
      </c>
      <c r="M1448" s="120" t="s">
        <v>229</v>
      </c>
      <c r="N1448" s="136">
        <v>720000000</v>
      </c>
      <c r="O1448" s="139"/>
      <c r="P1448" s="132" t="s">
        <v>49</v>
      </c>
      <c r="Q1448" s="141" t="s">
        <v>50</v>
      </c>
      <c r="R1448" s="142">
        <f t="shared" si="22"/>
        <v>10</v>
      </c>
    </row>
    <row r="1449" s="2" customFormat="1">
      <c r="A1449" s="119">
        <f>MAX($A$19:A1448)+1</f>
        <v>1431</v>
      </c>
      <c r="B1449" s="120" t="s">
        <v>41</v>
      </c>
      <c r="C1449" s="121" t="s">
        <v>2019</v>
      </c>
      <c r="D1449" s="121" t="s">
        <v>2042</v>
      </c>
      <c r="E1449" s="122">
        <v>45218</v>
      </c>
      <c r="F1449" s="123" t="s">
        <v>2021</v>
      </c>
      <c r="G1449" s="123" t="s">
        <v>2022</v>
      </c>
      <c r="H1449" s="123" t="s">
        <v>2023</v>
      </c>
      <c r="I1449" s="133" t="s">
        <v>288</v>
      </c>
      <c r="J1449" s="134">
        <v>300000</v>
      </c>
      <c r="K1449" s="134">
        <v>24000</v>
      </c>
      <c r="L1449" s="135">
        <v>7200000000</v>
      </c>
      <c r="M1449" s="120" t="s">
        <v>229</v>
      </c>
      <c r="N1449" s="136">
        <v>720000000</v>
      </c>
      <c r="O1449" s="139"/>
      <c r="P1449" s="132" t="s">
        <v>49</v>
      </c>
      <c r="Q1449" s="141" t="s">
        <v>50</v>
      </c>
      <c r="R1449" s="142">
        <f t="shared" si="22"/>
        <v>10</v>
      </c>
    </row>
    <row r="1450" s="2" customFormat="1">
      <c r="A1450" s="119">
        <f>MAX($A$19:A1449)+1</f>
        <v>1432</v>
      </c>
      <c r="B1450" s="120" t="s">
        <v>41</v>
      </c>
      <c r="C1450" s="121" t="s">
        <v>2019</v>
      </c>
      <c r="D1450" s="121" t="s">
        <v>2043</v>
      </c>
      <c r="E1450" s="122">
        <v>45219</v>
      </c>
      <c r="F1450" s="123" t="s">
        <v>2021</v>
      </c>
      <c r="G1450" s="123" t="s">
        <v>2022</v>
      </c>
      <c r="H1450" s="123" t="s">
        <v>2023</v>
      </c>
      <c r="I1450" s="133" t="s">
        <v>288</v>
      </c>
      <c r="J1450" s="134">
        <v>300000</v>
      </c>
      <c r="K1450" s="134">
        <v>24000</v>
      </c>
      <c r="L1450" s="135">
        <v>7200000000</v>
      </c>
      <c r="M1450" s="120" t="s">
        <v>229</v>
      </c>
      <c r="N1450" s="136">
        <v>720000000</v>
      </c>
      <c r="O1450" s="139"/>
      <c r="P1450" s="132" t="s">
        <v>49</v>
      </c>
      <c r="Q1450" s="141" t="s">
        <v>50</v>
      </c>
      <c r="R1450" s="142">
        <f t="shared" si="22"/>
        <v>10</v>
      </c>
    </row>
    <row r="1451" s="2" customFormat="1">
      <c r="A1451" s="119">
        <f>MAX($A$19:A1450)+1</f>
        <v>1433</v>
      </c>
      <c r="B1451" s="120" t="s">
        <v>41</v>
      </c>
      <c r="C1451" s="121" t="s">
        <v>2019</v>
      </c>
      <c r="D1451" s="121" t="s">
        <v>2044</v>
      </c>
      <c r="E1451" s="122">
        <v>45220</v>
      </c>
      <c r="F1451" s="123" t="s">
        <v>2021</v>
      </c>
      <c r="G1451" s="123" t="s">
        <v>2022</v>
      </c>
      <c r="H1451" s="123" t="s">
        <v>2023</v>
      </c>
      <c r="I1451" s="133" t="s">
        <v>288</v>
      </c>
      <c r="J1451" s="134">
        <v>300000</v>
      </c>
      <c r="K1451" s="134">
        <v>24000</v>
      </c>
      <c r="L1451" s="135">
        <v>7200000000</v>
      </c>
      <c r="M1451" s="120" t="s">
        <v>229</v>
      </c>
      <c r="N1451" s="136">
        <v>720000000</v>
      </c>
      <c r="O1451" s="139"/>
      <c r="P1451" s="132" t="s">
        <v>49</v>
      </c>
      <c r="Q1451" s="141" t="s">
        <v>50</v>
      </c>
      <c r="R1451" s="142">
        <f ref="R1451:R1514" t="shared" si="23">N1451/L1451*100</f>
        <v>10</v>
      </c>
    </row>
    <row r="1452" s="2" customFormat="1">
      <c r="A1452" s="119">
        <f>MAX($A$19:A1451)+1</f>
        <v>1434</v>
      </c>
      <c r="B1452" s="120" t="s">
        <v>41</v>
      </c>
      <c r="C1452" s="121" t="s">
        <v>2019</v>
      </c>
      <c r="D1452" s="121" t="s">
        <v>2045</v>
      </c>
      <c r="E1452" s="122">
        <v>45222</v>
      </c>
      <c r="F1452" s="123" t="s">
        <v>2021</v>
      </c>
      <c r="G1452" s="123" t="s">
        <v>2022</v>
      </c>
      <c r="H1452" s="123" t="s">
        <v>2023</v>
      </c>
      <c r="I1452" s="133" t="s">
        <v>288</v>
      </c>
      <c r="J1452" s="134">
        <v>300000</v>
      </c>
      <c r="K1452" s="134">
        <v>24000</v>
      </c>
      <c r="L1452" s="135">
        <v>7200000000</v>
      </c>
      <c r="M1452" s="120" t="s">
        <v>229</v>
      </c>
      <c r="N1452" s="136">
        <v>720000000</v>
      </c>
      <c r="O1452" s="139"/>
      <c r="P1452" s="132" t="s">
        <v>49</v>
      </c>
      <c r="Q1452" s="141" t="s">
        <v>50</v>
      </c>
      <c r="R1452" s="142">
        <f t="shared" si="23"/>
        <v>10</v>
      </c>
    </row>
    <row r="1453" s="2" customFormat="1">
      <c r="A1453" s="119">
        <f>MAX($A$19:A1452)+1</f>
        <v>1435</v>
      </c>
      <c r="B1453" s="120" t="s">
        <v>41</v>
      </c>
      <c r="C1453" s="121" t="s">
        <v>2019</v>
      </c>
      <c r="D1453" s="121" t="s">
        <v>2046</v>
      </c>
      <c r="E1453" s="122">
        <v>45223</v>
      </c>
      <c r="F1453" s="123" t="s">
        <v>2021</v>
      </c>
      <c r="G1453" s="123" t="s">
        <v>2022</v>
      </c>
      <c r="H1453" s="123" t="s">
        <v>2023</v>
      </c>
      <c r="I1453" s="133" t="s">
        <v>288</v>
      </c>
      <c r="J1453" s="134">
        <v>300000</v>
      </c>
      <c r="K1453" s="134">
        <v>24000</v>
      </c>
      <c r="L1453" s="135">
        <v>7200000000</v>
      </c>
      <c r="M1453" s="120" t="s">
        <v>229</v>
      </c>
      <c r="N1453" s="136">
        <v>720000000</v>
      </c>
      <c r="O1453" s="139"/>
      <c r="P1453" s="132" t="s">
        <v>49</v>
      </c>
      <c r="Q1453" s="141" t="s">
        <v>50</v>
      </c>
      <c r="R1453" s="142">
        <f t="shared" si="23"/>
        <v>10</v>
      </c>
    </row>
    <row r="1454" s="2" customFormat="1">
      <c r="A1454" s="119">
        <f>MAX($A$19:A1453)+1</f>
        <v>1436</v>
      </c>
      <c r="B1454" s="120" t="s">
        <v>41</v>
      </c>
      <c r="C1454" s="121" t="s">
        <v>2019</v>
      </c>
      <c r="D1454" s="121" t="s">
        <v>2047</v>
      </c>
      <c r="E1454" s="122">
        <v>45224</v>
      </c>
      <c r="F1454" s="123" t="s">
        <v>2021</v>
      </c>
      <c r="G1454" s="123" t="s">
        <v>2022</v>
      </c>
      <c r="H1454" s="123" t="s">
        <v>2023</v>
      </c>
      <c r="I1454" s="133" t="s">
        <v>288</v>
      </c>
      <c r="J1454" s="134">
        <v>200000</v>
      </c>
      <c r="K1454" s="134">
        <v>24000</v>
      </c>
      <c r="L1454" s="135">
        <v>4800000000</v>
      </c>
      <c r="M1454" s="120" t="s">
        <v>229</v>
      </c>
      <c r="N1454" s="136">
        <v>480000000</v>
      </c>
      <c r="O1454" s="139"/>
      <c r="P1454" s="132" t="s">
        <v>49</v>
      </c>
      <c r="Q1454" s="141" t="s">
        <v>50</v>
      </c>
      <c r="R1454" s="142">
        <f t="shared" si="23"/>
        <v>10</v>
      </c>
    </row>
    <row r="1455" s="2" customFormat="1">
      <c r="A1455" s="119">
        <f>MAX($A$19:A1454)+1</f>
        <v>1437</v>
      </c>
      <c r="B1455" s="120" t="s">
        <v>41</v>
      </c>
      <c r="C1455" s="121" t="s">
        <v>2019</v>
      </c>
      <c r="D1455" s="121" t="s">
        <v>2048</v>
      </c>
      <c r="E1455" s="122">
        <v>45225</v>
      </c>
      <c r="F1455" s="123" t="s">
        <v>2021</v>
      </c>
      <c r="G1455" s="123" t="s">
        <v>2022</v>
      </c>
      <c r="H1455" s="123" t="s">
        <v>2023</v>
      </c>
      <c r="I1455" s="133" t="s">
        <v>288</v>
      </c>
      <c r="J1455" s="134">
        <v>83000</v>
      </c>
      <c r="K1455" s="134">
        <v>25720</v>
      </c>
      <c r="L1455" s="135">
        <v>2134760000</v>
      </c>
      <c r="M1455" s="120" t="s">
        <v>229</v>
      </c>
      <c r="N1455" s="136">
        <v>213476000</v>
      </c>
      <c r="O1455" s="139"/>
      <c r="P1455" s="132" t="s">
        <v>49</v>
      </c>
      <c r="Q1455" s="141" t="s">
        <v>50</v>
      </c>
      <c r="R1455" s="142">
        <f t="shared" si="23"/>
        <v>10</v>
      </c>
    </row>
    <row r="1456" ht="22.5" s="2" customFormat="1">
      <c r="A1456" s="119">
        <f>MAX($A$19:A1455)+1</f>
        <v>1438</v>
      </c>
      <c r="B1456" s="120" t="s">
        <v>41</v>
      </c>
      <c r="C1456" s="121" t="s">
        <v>2049</v>
      </c>
      <c r="D1456" s="121" t="s">
        <v>2050</v>
      </c>
      <c r="E1456" s="122" t="s">
        <v>117</v>
      </c>
      <c r="F1456" s="123" t="s">
        <v>2051</v>
      </c>
      <c r="G1456" s="123" t="s">
        <v>2052</v>
      </c>
      <c r="H1456" s="123" t="s">
        <v>2053</v>
      </c>
      <c r="I1456" s="133" t="s">
        <v>327</v>
      </c>
      <c r="J1456" s="134">
        <v>16336</v>
      </c>
      <c r="K1456" s="134">
        <v>6500</v>
      </c>
      <c r="L1456" s="135">
        <v>106184000</v>
      </c>
      <c r="M1456" s="120" t="s">
        <v>56</v>
      </c>
      <c r="N1456" s="136">
        <v>8494720</v>
      </c>
      <c r="O1456" s="139"/>
      <c r="P1456" s="132" t="s">
        <v>49</v>
      </c>
      <c r="Q1456" s="141" t="s">
        <v>50</v>
      </c>
      <c r="R1456" s="142">
        <f t="shared" si="23"/>
        <v>8</v>
      </c>
    </row>
    <row r="1457" ht="22.5" s="2" customFormat="1">
      <c r="A1457" s="119">
        <f>MAX($A$19:A1456)+1</f>
        <v>1439</v>
      </c>
      <c r="B1457" s="120" t="s">
        <v>41</v>
      </c>
      <c r="C1457" s="121" t="s">
        <v>2049</v>
      </c>
      <c r="D1457" s="121" t="s">
        <v>2050</v>
      </c>
      <c r="E1457" s="122" t="s">
        <v>117</v>
      </c>
      <c r="F1457" s="123" t="s">
        <v>2051</v>
      </c>
      <c r="G1457" s="123" t="s">
        <v>2052</v>
      </c>
      <c r="H1457" s="123" t="s">
        <v>2054</v>
      </c>
      <c r="I1457" s="133" t="s">
        <v>327</v>
      </c>
      <c r="J1457" s="134">
        <v>6365</v>
      </c>
      <c r="K1457" s="134">
        <v>6000</v>
      </c>
      <c r="L1457" s="135">
        <v>38190000</v>
      </c>
      <c r="M1457" s="120" t="s">
        <v>56</v>
      </c>
      <c r="N1457" s="136">
        <v>3055200</v>
      </c>
      <c r="O1457" s="139"/>
      <c r="P1457" s="132" t="s">
        <v>49</v>
      </c>
      <c r="Q1457" s="141" t="s">
        <v>50</v>
      </c>
      <c r="R1457" s="142">
        <f t="shared" si="23"/>
        <v>8</v>
      </c>
    </row>
    <row r="1458" ht="22.5" s="2" customFormat="1">
      <c r="A1458" s="119">
        <f>MAX($A$19:A1457)+1</f>
        <v>1440</v>
      </c>
      <c r="B1458" s="120" t="s">
        <v>41</v>
      </c>
      <c r="C1458" s="121" t="s">
        <v>2049</v>
      </c>
      <c r="D1458" s="121" t="s">
        <v>2050</v>
      </c>
      <c r="E1458" s="122" t="s">
        <v>117</v>
      </c>
      <c r="F1458" s="123" t="s">
        <v>2051</v>
      </c>
      <c r="G1458" s="123" t="s">
        <v>2052</v>
      </c>
      <c r="H1458" s="123" t="s">
        <v>2055</v>
      </c>
      <c r="I1458" s="133" t="s">
        <v>327</v>
      </c>
      <c r="J1458" s="134">
        <v>30061</v>
      </c>
      <c r="K1458" s="134">
        <v>6500</v>
      </c>
      <c r="L1458" s="135">
        <v>195396500</v>
      </c>
      <c r="M1458" s="120" t="s">
        <v>56</v>
      </c>
      <c r="N1458" s="136">
        <v>15631720</v>
      </c>
      <c r="O1458" s="139"/>
      <c r="P1458" s="132" t="s">
        <v>49</v>
      </c>
      <c r="Q1458" s="141" t="s">
        <v>50</v>
      </c>
      <c r="R1458" s="142">
        <f t="shared" si="23"/>
        <v>8</v>
      </c>
    </row>
    <row r="1459" ht="22.5" s="2" customFormat="1">
      <c r="A1459" s="119">
        <f>MAX($A$19:A1458)+1</f>
        <v>1441</v>
      </c>
      <c r="B1459" s="120" t="s">
        <v>41</v>
      </c>
      <c r="C1459" s="121" t="s">
        <v>2049</v>
      </c>
      <c r="D1459" s="121" t="s">
        <v>2050</v>
      </c>
      <c r="E1459" s="122" t="s">
        <v>117</v>
      </c>
      <c r="F1459" s="123" t="s">
        <v>2051</v>
      </c>
      <c r="G1459" s="123" t="s">
        <v>2052</v>
      </c>
      <c r="H1459" s="123" t="s">
        <v>2056</v>
      </c>
      <c r="I1459" s="133" t="s">
        <v>327</v>
      </c>
      <c r="J1459" s="134">
        <v>68</v>
      </c>
      <c r="K1459" s="134">
        <v>6500</v>
      </c>
      <c r="L1459" s="135">
        <v>442000</v>
      </c>
      <c r="M1459" s="120" t="s">
        <v>56</v>
      </c>
      <c r="N1459" s="136">
        <v>35360</v>
      </c>
      <c r="O1459" s="139"/>
      <c r="P1459" s="132" t="s">
        <v>49</v>
      </c>
      <c r="Q1459" s="141" t="s">
        <v>50</v>
      </c>
      <c r="R1459" s="142">
        <f t="shared" si="23"/>
        <v>8</v>
      </c>
    </row>
    <row r="1460" ht="22.5" s="2" customFormat="1">
      <c r="A1460" s="119">
        <f>MAX($A$19:A1459)+1</f>
        <v>1442</v>
      </c>
      <c r="B1460" s="120" t="s">
        <v>41</v>
      </c>
      <c r="C1460" s="121" t="s">
        <v>2049</v>
      </c>
      <c r="D1460" s="121" t="s">
        <v>2050</v>
      </c>
      <c r="E1460" s="122" t="s">
        <v>117</v>
      </c>
      <c r="F1460" s="123" t="s">
        <v>2051</v>
      </c>
      <c r="G1460" s="123" t="s">
        <v>2052</v>
      </c>
      <c r="H1460" s="123" t="s">
        <v>2057</v>
      </c>
      <c r="I1460" s="133" t="s">
        <v>327</v>
      </c>
      <c r="J1460" s="134">
        <v>21101</v>
      </c>
      <c r="K1460" s="134">
        <v>2700</v>
      </c>
      <c r="L1460" s="135">
        <v>56972700</v>
      </c>
      <c r="M1460" s="120" t="s">
        <v>56</v>
      </c>
      <c r="N1460" s="136">
        <v>4557816</v>
      </c>
      <c r="O1460" s="139"/>
      <c r="P1460" s="132" t="s">
        <v>49</v>
      </c>
      <c r="Q1460" s="141" t="s">
        <v>50</v>
      </c>
      <c r="R1460" s="142">
        <f t="shared" si="23"/>
        <v>8</v>
      </c>
    </row>
    <row r="1461" ht="22.5" s="2" customFormat="1">
      <c r="A1461" s="119">
        <f>MAX($A$19:A1460)+1</f>
        <v>1443</v>
      </c>
      <c r="B1461" s="120" t="s">
        <v>41</v>
      </c>
      <c r="C1461" s="121" t="s">
        <v>818</v>
      </c>
      <c r="D1461" s="121" t="s">
        <v>2058</v>
      </c>
      <c r="E1461" s="122">
        <v>45230</v>
      </c>
      <c r="F1461" s="123" t="s">
        <v>2059</v>
      </c>
      <c r="G1461" s="123" t="s">
        <v>2060</v>
      </c>
      <c r="H1461" s="123" t="s">
        <v>2061</v>
      </c>
      <c r="I1461" s="133" t="s">
        <v>98</v>
      </c>
      <c r="J1461" s="134">
        <v>366675</v>
      </c>
      <c r="K1461" s="134">
        <v>550</v>
      </c>
      <c r="L1461" s="135">
        <v>201671250</v>
      </c>
      <c r="M1461" s="120" t="s">
        <v>56</v>
      </c>
      <c r="N1461" s="136">
        <v>16133700</v>
      </c>
      <c r="O1461" s="139"/>
      <c r="P1461" s="132" t="s">
        <v>49</v>
      </c>
      <c r="Q1461" s="141" t="s">
        <v>50</v>
      </c>
      <c r="R1461" s="142">
        <f t="shared" si="23"/>
        <v>8</v>
      </c>
    </row>
    <row r="1462" ht="22.5" s="2" customFormat="1">
      <c r="A1462" s="119">
        <f>MAX($A$19:A1461)+1</f>
        <v>1444</v>
      </c>
      <c r="B1462" s="120" t="s">
        <v>41</v>
      </c>
      <c r="C1462" s="121" t="s">
        <v>2062</v>
      </c>
      <c r="D1462" s="121" t="s">
        <v>2063</v>
      </c>
      <c r="E1462" s="122" t="s">
        <v>1287</v>
      </c>
      <c r="F1462" s="123" t="s">
        <v>2064</v>
      </c>
      <c r="G1462" s="123" t="s">
        <v>2065</v>
      </c>
      <c r="H1462" s="123" t="s">
        <v>2066</v>
      </c>
      <c r="I1462" s="133" t="s">
        <v>1302</v>
      </c>
      <c r="J1462" s="134">
        <v>1</v>
      </c>
      <c r="K1462" s="134">
        <v>21500000</v>
      </c>
      <c r="L1462" s="135">
        <v>21500000</v>
      </c>
      <c r="M1462" s="120" t="s">
        <v>56</v>
      </c>
      <c r="N1462" s="136">
        <v>1720000</v>
      </c>
      <c r="O1462" s="139"/>
      <c r="P1462" s="132" t="s">
        <v>49</v>
      </c>
      <c r="Q1462" s="141" t="s">
        <v>50</v>
      </c>
      <c r="R1462" s="142">
        <f t="shared" si="23"/>
        <v>8</v>
      </c>
    </row>
    <row r="1463" s="2" customFormat="1">
      <c r="A1463" s="119">
        <f>MAX($A$19:A1462)+1</f>
        <v>1445</v>
      </c>
      <c r="B1463" s="120" t="s">
        <v>41</v>
      </c>
      <c r="C1463" s="121" t="s">
        <v>2062</v>
      </c>
      <c r="D1463" s="121" t="s">
        <v>2063</v>
      </c>
      <c r="E1463" s="122" t="s">
        <v>1287</v>
      </c>
      <c r="F1463" s="123" t="s">
        <v>2064</v>
      </c>
      <c r="G1463" s="123" t="s">
        <v>2065</v>
      </c>
      <c r="H1463" s="123" t="s">
        <v>2067</v>
      </c>
      <c r="I1463" s="133" t="s">
        <v>2068</v>
      </c>
      <c r="J1463" s="134">
        <v>1</v>
      </c>
      <c r="K1463" s="134">
        <v>1000000</v>
      </c>
      <c r="L1463" s="135">
        <v>1000000</v>
      </c>
      <c r="M1463" s="120" t="s">
        <v>56</v>
      </c>
      <c r="N1463" s="136">
        <v>80000</v>
      </c>
      <c r="O1463" s="139"/>
      <c r="P1463" s="132" t="s">
        <v>49</v>
      </c>
      <c r="Q1463" s="141" t="s">
        <v>50</v>
      </c>
      <c r="R1463" s="142">
        <f t="shared" si="23"/>
        <v>8</v>
      </c>
    </row>
    <row r="1464" s="2" customFormat="1">
      <c r="A1464" s="119">
        <f>MAX($A$19:A1463)+1</f>
        <v>1446</v>
      </c>
      <c r="B1464" s="120" t="s">
        <v>41</v>
      </c>
      <c r="C1464" s="121" t="s">
        <v>813</v>
      </c>
      <c r="D1464" s="121" t="s">
        <v>2069</v>
      </c>
      <c r="E1464" s="122">
        <v>45230</v>
      </c>
      <c r="F1464" s="123" t="s">
        <v>2070</v>
      </c>
      <c r="G1464" s="123" t="s">
        <v>2071</v>
      </c>
      <c r="H1464" s="123" t="s">
        <v>2072</v>
      </c>
      <c r="I1464" s="133" t="s">
        <v>327</v>
      </c>
      <c r="J1464" s="134">
        <v>127454</v>
      </c>
      <c r="K1464" s="134">
        <v>3400</v>
      </c>
      <c r="L1464" s="135">
        <v>433343600</v>
      </c>
      <c r="M1464" s="120" t="s">
        <v>56</v>
      </c>
      <c r="N1464" s="136">
        <v>34667488</v>
      </c>
      <c r="O1464" s="139"/>
      <c r="P1464" s="132" t="s">
        <v>49</v>
      </c>
      <c r="Q1464" s="141" t="s">
        <v>50</v>
      </c>
      <c r="R1464" s="142">
        <f t="shared" si="23"/>
        <v>8</v>
      </c>
    </row>
    <row r="1465" ht="22.5" s="2" customFormat="1">
      <c r="A1465" s="119">
        <f>MAX($A$19:A1464)+1</f>
        <v>1447</v>
      </c>
      <c r="B1465" s="120" t="s">
        <v>41</v>
      </c>
      <c r="C1465" s="121" t="s">
        <v>92</v>
      </c>
      <c r="D1465" s="121" t="s">
        <v>2073</v>
      </c>
      <c r="E1465" s="122">
        <v>45210</v>
      </c>
      <c r="F1465" s="123" t="s">
        <v>2074</v>
      </c>
      <c r="G1465" s="123" t="s">
        <v>2075</v>
      </c>
      <c r="H1465" s="123" t="s">
        <v>2076</v>
      </c>
      <c r="I1465" s="133" t="s">
        <v>47</v>
      </c>
      <c r="J1465" s="134"/>
      <c r="K1465" s="134"/>
      <c r="L1465" s="135">
        <v>10116631</v>
      </c>
      <c r="M1465" s="120" t="s">
        <v>56</v>
      </c>
      <c r="N1465" s="136">
        <v>809330</v>
      </c>
      <c r="O1465" s="139"/>
      <c r="P1465" s="132" t="s">
        <v>49</v>
      </c>
      <c r="Q1465" s="141" t="s">
        <v>50</v>
      </c>
      <c r="R1465" s="142">
        <f t="shared" si="23"/>
        <v>7.99999525533747</v>
      </c>
    </row>
    <row r="1466" ht="22.5" s="2" customFormat="1">
      <c r="A1466" s="119">
        <f>MAX($A$19:A1465)+1</f>
        <v>1448</v>
      </c>
      <c r="B1466" s="120" t="s">
        <v>41</v>
      </c>
      <c r="C1466" s="121" t="s">
        <v>92</v>
      </c>
      <c r="D1466" s="121" t="s">
        <v>2077</v>
      </c>
      <c r="E1466" s="122">
        <v>45229</v>
      </c>
      <c r="F1466" s="123" t="s">
        <v>2074</v>
      </c>
      <c r="G1466" s="123" t="s">
        <v>2075</v>
      </c>
      <c r="H1466" s="123" t="s">
        <v>2076</v>
      </c>
      <c r="I1466" s="133" t="s">
        <v>47</v>
      </c>
      <c r="J1466" s="134"/>
      <c r="K1466" s="134"/>
      <c r="L1466" s="135">
        <v>6905634</v>
      </c>
      <c r="M1466" s="120" t="s">
        <v>56</v>
      </c>
      <c r="N1466" s="136">
        <v>552451</v>
      </c>
      <c r="O1466" s="139"/>
      <c r="P1466" s="132" t="s">
        <v>49</v>
      </c>
      <c r="Q1466" s="141" t="s">
        <v>50</v>
      </c>
      <c r="R1466" s="142">
        <f t="shared" si="23"/>
        <v>8.0000040546603</v>
      </c>
    </row>
    <row r="1467" s="2" customFormat="1">
      <c r="A1467" s="119">
        <f>MAX($A$19:A1466)+1</f>
        <v>1449</v>
      </c>
      <c r="B1467" s="120" t="s">
        <v>41</v>
      </c>
      <c r="C1467" s="121" t="s">
        <v>1396</v>
      </c>
      <c r="D1467" s="121" t="s">
        <v>2058</v>
      </c>
      <c r="E1467" s="122">
        <v>45230</v>
      </c>
      <c r="F1467" s="123" t="s">
        <v>2078</v>
      </c>
      <c r="G1467" s="123" t="s">
        <v>2079</v>
      </c>
      <c r="H1467" s="123" t="s">
        <v>1523</v>
      </c>
      <c r="I1467" s="133" t="s">
        <v>327</v>
      </c>
      <c r="J1467" s="134">
        <v>9540</v>
      </c>
      <c r="K1467" s="134">
        <v>2500</v>
      </c>
      <c r="L1467" s="135">
        <v>23850000</v>
      </c>
      <c r="M1467" s="120" t="s">
        <v>56</v>
      </c>
      <c r="N1467" s="136">
        <v>1908000</v>
      </c>
      <c r="O1467" s="139"/>
      <c r="P1467" s="132" t="s">
        <v>49</v>
      </c>
      <c r="Q1467" s="141" t="s">
        <v>50</v>
      </c>
      <c r="R1467" s="142">
        <f t="shared" si="23"/>
        <v>8</v>
      </c>
    </row>
    <row r="1468" s="2" customFormat="1">
      <c r="A1468" s="119">
        <f>MAX($A$19:A1467)+1</f>
        <v>1450</v>
      </c>
      <c r="B1468" s="120" t="s">
        <v>41</v>
      </c>
      <c r="C1468" s="121" t="s">
        <v>2080</v>
      </c>
      <c r="D1468" s="121" t="s">
        <v>2081</v>
      </c>
      <c r="E1468" s="122">
        <v>45229</v>
      </c>
      <c r="F1468" s="123" t="s">
        <v>2082</v>
      </c>
      <c r="G1468" s="123" t="s">
        <v>2083</v>
      </c>
      <c r="H1468" s="123" t="s">
        <v>2084</v>
      </c>
      <c r="I1468" s="133" t="s">
        <v>98</v>
      </c>
      <c r="J1468" s="134">
        <v>1</v>
      </c>
      <c r="K1468" s="134">
        <v>3450000</v>
      </c>
      <c r="L1468" s="135">
        <v>3450000</v>
      </c>
      <c r="M1468" s="120" t="s">
        <v>229</v>
      </c>
      <c r="N1468" s="136">
        <v>345000</v>
      </c>
      <c r="O1468" s="139"/>
      <c r="P1468" s="132" t="s">
        <v>49</v>
      </c>
      <c r="Q1468" s="141" t="s">
        <v>50</v>
      </c>
      <c r="R1468" s="142">
        <f t="shared" si="23"/>
        <v>10</v>
      </c>
    </row>
    <row r="1469" s="2" customFormat="1">
      <c r="A1469" s="119">
        <f>MAX($A$19:A1468)+1</f>
        <v>1451</v>
      </c>
      <c r="B1469" s="120" t="s">
        <v>41</v>
      </c>
      <c r="C1469" s="121" t="s">
        <v>2080</v>
      </c>
      <c r="D1469" s="121" t="s">
        <v>229</v>
      </c>
      <c r="E1469" s="122">
        <v>45229</v>
      </c>
      <c r="F1469" s="123" t="s">
        <v>2082</v>
      </c>
      <c r="G1469" s="123" t="s">
        <v>2083</v>
      </c>
      <c r="H1469" s="123" t="s">
        <v>2085</v>
      </c>
      <c r="I1469" s="133" t="s">
        <v>98</v>
      </c>
      <c r="J1469" s="134">
        <v>10</v>
      </c>
      <c r="K1469" s="134">
        <v>1470000</v>
      </c>
      <c r="L1469" s="135">
        <v>14700000</v>
      </c>
      <c r="M1469" s="120" t="s">
        <v>56</v>
      </c>
      <c r="N1469" s="136">
        <v>1176000</v>
      </c>
      <c r="O1469" s="139"/>
      <c r="P1469" s="132" t="s">
        <v>49</v>
      </c>
      <c r="Q1469" s="141" t="s">
        <v>50</v>
      </c>
      <c r="R1469" s="142">
        <f t="shared" si="23"/>
        <v>8</v>
      </c>
    </row>
    <row r="1470" s="2" customFormat="1">
      <c r="A1470" s="119">
        <f>MAX($A$19:A1469)+1</f>
        <v>1452</v>
      </c>
      <c r="B1470" s="120" t="s">
        <v>41</v>
      </c>
      <c r="C1470" s="121" t="s">
        <v>2080</v>
      </c>
      <c r="D1470" s="121" t="s">
        <v>1231</v>
      </c>
      <c r="E1470" s="122" t="s">
        <v>117</v>
      </c>
      <c r="F1470" s="123" t="s">
        <v>2082</v>
      </c>
      <c r="G1470" s="123" t="s">
        <v>2083</v>
      </c>
      <c r="H1470" s="123" t="s">
        <v>2086</v>
      </c>
      <c r="I1470" s="133" t="s">
        <v>98</v>
      </c>
      <c r="J1470" s="134">
        <v>650</v>
      </c>
      <c r="K1470" s="134">
        <v>4500</v>
      </c>
      <c r="L1470" s="135">
        <v>2925000</v>
      </c>
      <c r="M1470" s="120" t="s">
        <v>56</v>
      </c>
      <c r="N1470" s="136">
        <v>234000</v>
      </c>
      <c r="O1470" s="139"/>
      <c r="P1470" s="132" t="s">
        <v>49</v>
      </c>
      <c r="Q1470" s="141" t="s">
        <v>50</v>
      </c>
      <c r="R1470" s="142">
        <f t="shared" si="23"/>
        <v>8</v>
      </c>
    </row>
    <row r="1471" s="2" customFormat="1">
      <c r="A1471" s="119">
        <f>MAX($A$19:A1470)+1</f>
        <v>1453</v>
      </c>
      <c r="B1471" s="120" t="s">
        <v>41</v>
      </c>
      <c r="C1471" s="121" t="s">
        <v>2080</v>
      </c>
      <c r="D1471" s="121" t="s">
        <v>1231</v>
      </c>
      <c r="E1471" s="122" t="s">
        <v>117</v>
      </c>
      <c r="F1471" s="123" t="s">
        <v>2082</v>
      </c>
      <c r="G1471" s="123" t="s">
        <v>2083</v>
      </c>
      <c r="H1471" s="123" t="s">
        <v>2087</v>
      </c>
      <c r="I1471" s="133" t="s">
        <v>98</v>
      </c>
      <c r="J1471" s="134">
        <v>200</v>
      </c>
      <c r="K1471" s="134">
        <v>3200</v>
      </c>
      <c r="L1471" s="135">
        <v>640000</v>
      </c>
      <c r="M1471" s="120" t="s">
        <v>56</v>
      </c>
      <c r="N1471" s="136">
        <v>51200</v>
      </c>
      <c r="O1471" s="139"/>
      <c r="P1471" s="132" t="s">
        <v>49</v>
      </c>
      <c r="Q1471" s="141" t="s">
        <v>50</v>
      </c>
      <c r="R1471" s="142">
        <f t="shared" si="23"/>
        <v>8</v>
      </c>
    </row>
    <row r="1472" s="2" customFormat="1">
      <c r="A1472" s="119">
        <f>MAX($A$19:A1471)+1</f>
        <v>1454</v>
      </c>
      <c r="B1472" s="120" t="s">
        <v>41</v>
      </c>
      <c r="C1472" s="121" t="s">
        <v>2080</v>
      </c>
      <c r="D1472" s="121" t="s">
        <v>1231</v>
      </c>
      <c r="E1472" s="122" t="s">
        <v>117</v>
      </c>
      <c r="F1472" s="123" t="s">
        <v>2082</v>
      </c>
      <c r="G1472" s="123" t="s">
        <v>2083</v>
      </c>
      <c r="H1472" s="123" t="s">
        <v>2088</v>
      </c>
      <c r="I1472" s="133" t="s">
        <v>98</v>
      </c>
      <c r="J1472" s="134">
        <v>200</v>
      </c>
      <c r="K1472" s="134">
        <v>5000</v>
      </c>
      <c r="L1472" s="135">
        <v>1000000</v>
      </c>
      <c r="M1472" s="120" t="s">
        <v>56</v>
      </c>
      <c r="N1472" s="136">
        <v>80000</v>
      </c>
      <c r="O1472" s="139"/>
      <c r="P1472" s="132" t="s">
        <v>49</v>
      </c>
      <c r="Q1472" s="141" t="s">
        <v>50</v>
      </c>
      <c r="R1472" s="142">
        <f t="shared" si="23"/>
        <v>8</v>
      </c>
    </row>
    <row r="1473" ht="22.5" s="2" customFormat="1">
      <c r="A1473" s="119">
        <f>MAX($A$19:A1472)+1</f>
        <v>1455</v>
      </c>
      <c r="B1473" s="120" t="s">
        <v>41</v>
      </c>
      <c r="C1473" s="121" t="s">
        <v>2080</v>
      </c>
      <c r="D1473" s="121" t="s">
        <v>1231</v>
      </c>
      <c r="E1473" s="122" t="s">
        <v>117</v>
      </c>
      <c r="F1473" s="123" t="s">
        <v>2082</v>
      </c>
      <c r="G1473" s="123" t="s">
        <v>2083</v>
      </c>
      <c r="H1473" s="123" t="s">
        <v>2089</v>
      </c>
      <c r="I1473" s="133" t="s">
        <v>417</v>
      </c>
      <c r="J1473" s="134">
        <v>8</v>
      </c>
      <c r="K1473" s="134">
        <v>70000</v>
      </c>
      <c r="L1473" s="135">
        <v>560000</v>
      </c>
      <c r="M1473" s="120" t="s">
        <v>56</v>
      </c>
      <c r="N1473" s="136">
        <v>44800</v>
      </c>
      <c r="O1473" s="139"/>
      <c r="P1473" s="132" t="s">
        <v>49</v>
      </c>
      <c r="Q1473" s="141" t="s">
        <v>50</v>
      </c>
      <c r="R1473" s="142">
        <f t="shared" si="23"/>
        <v>8</v>
      </c>
    </row>
    <row r="1474" s="2" customFormat="1">
      <c r="A1474" s="119">
        <f>MAX($A$19:A1473)+1</f>
        <v>1456</v>
      </c>
      <c r="B1474" s="120" t="s">
        <v>41</v>
      </c>
      <c r="C1474" s="121" t="s">
        <v>2080</v>
      </c>
      <c r="D1474" s="121" t="s">
        <v>1231</v>
      </c>
      <c r="E1474" s="122" t="s">
        <v>117</v>
      </c>
      <c r="F1474" s="123" t="s">
        <v>2082</v>
      </c>
      <c r="G1474" s="123" t="s">
        <v>2083</v>
      </c>
      <c r="H1474" s="123" t="s">
        <v>2090</v>
      </c>
      <c r="I1474" s="133" t="s">
        <v>98</v>
      </c>
      <c r="J1474" s="134">
        <v>100</v>
      </c>
      <c r="K1474" s="134">
        <v>1500</v>
      </c>
      <c r="L1474" s="135">
        <v>150000</v>
      </c>
      <c r="M1474" s="120" t="s">
        <v>56</v>
      </c>
      <c r="N1474" s="136">
        <v>12000</v>
      </c>
      <c r="O1474" s="139"/>
      <c r="P1474" s="132" t="s">
        <v>49</v>
      </c>
      <c r="Q1474" s="141" t="s">
        <v>50</v>
      </c>
      <c r="R1474" s="142">
        <f t="shared" si="23"/>
        <v>8</v>
      </c>
    </row>
    <row r="1475" s="2" customFormat="1">
      <c r="A1475" s="119">
        <f>MAX($A$19:A1474)+1</f>
        <v>1457</v>
      </c>
      <c r="B1475" s="120" t="s">
        <v>41</v>
      </c>
      <c r="C1475" s="121" t="s">
        <v>2080</v>
      </c>
      <c r="D1475" s="121" t="s">
        <v>1231</v>
      </c>
      <c r="E1475" s="122" t="s">
        <v>117</v>
      </c>
      <c r="F1475" s="123" t="s">
        <v>2082</v>
      </c>
      <c r="G1475" s="123" t="s">
        <v>2083</v>
      </c>
      <c r="H1475" s="123" t="s">
        <v>2091</v>
      </c>
      <c r="I1475" s="133" t="s">
        <v>98</v>
      </c>
      <c r="J1475" s="134">
        <v>3</v>
      </c>
      <c r="K1475" s="134">
        <v>180000</v>
      </c>
      <c r="L1475" s="135">
        <v>540000</v>
      </c>
      <c r="M1475" s="120" t="s">
        <v>56</v>
      </c>
      <c r="N1475" s="136">
        <v>43200</v>
      </c>
      <c r="O1475" s="139"/>
      <c r="P1475" s="132" t="s">
        <v>49</v>
      </c>
      <c r="Q1475" s="141" t="s">
        <v>50</v>
      </c>
      <c r="R1475" s="142">
        <f t="shared" si="23"/>
        <v>8</v>
      </c>
    </row>
    <row r="1476" s="2" customFormat="1">
      <c r="A1476" s="119">
        <f>MAX($A$19:A1475)+1</f>
        <v>1458</v>
      </c>
      <c r="B1476" s="120" t="s">
        <v>41</v>
      </c>
      <c r="C1476" s="121" t="s">
        <v>2080</v>
      </c>
      <c r="D1476" s="121" t="s">
        <v>1231</v>
      </c>
      <c r="E1476" s="122" t="s">
        <v>117</v>
      </c>
      <c r="F1476" s="123" t="s">
        <v>2082</v>
      </c>
      <c r="G1476" s="123" t="s">
        <v>2083</v>
      </c>
      <c r="H1476" s="123" t="s">
        <v>2092</v>
      </c>
      <c r="I1476" s="133" t="s">
        <v>100</v>
      </c>
      <c r="J1476" s="134">
        <v>4</v>
      </c>
      <c r="K1476" s="134">
        <v>240000</v>
      </c>
      <c r="L1476" s="135">
        <v>960000</v>
      </c>
      <c r="M1476" s="120" t="s">
        <v>56</v>
      </c>
      <c r="N1476" s="136">
        <v>76800</v>
      </c>
      <c r="O1476" s="139"/>
      <c r="P1476" s="132" t="s">
        <v>49</v>
      </c>
      <c r="Q1476" s="141" t="s">
        <v>50</v>
      </c>
      <c r="R1476" s="142">
        <f t="shared" si="23"/>
        <v>8</v>
      </c>
    </row>
    <row r="1477" s="2" customFormat="1">
      <c r="A1477" s="119">
        <f>MAX($A$19:A1476)+1</f>
        <v>1459</v>
      </c>
      <c r="B1477" s="120" t="s">
        <v>41</v>
      </c>
      <c r="C1477" s="121" t="s">
        <v>2080</v>
      </c>
      <c r="D1477" s="121" t="s">
        <v>1231</v>
      </c>
      <c r="E1477" s="122" t="s">
        <v>117</v>
      </c>
      <c r="F1477" s="123" t="s">
        <v>2082</v>
      </c>
      <c r="G1477" s="123" t="s">
        <v>2083</v>
      </c>
      <c r="H1477" s="123" t="s">
        <v>2093</v>
      </c>
      <c r="I1477" s="133" t="s">
        <v>98</v>
      </c>
      <c r="J1477" s="134">
        <v>5</v>
      </c>
      <c r="K1477" s="134">
        <v>100000</v>
      </c>
      <c r="L1477" s="135">
        <v>500000</v>
      </c>
      <c r="M1477" s="120" t="s">
        <v>56</v>
      </c>
      <c r="N1477" s="136">
        <v>40000</v>
      </c>
      <c r="O1477" s="139"/>
      <c r="P1477" s="132" t="s">
        <v>49</v>
      </c>
      <c r="Q1477" s="141" t="s">
        <v>50</v>
      </c>
      <c r="R1477" s="142">
        <f t="shared" si="23"/>
        <v>8</v>
      </c>
    </row>
    <row r="1478" s="2" customFormat="1">
      <c r="A1478" s="119">
        <f>MAX($A$19:A1477)+1</f>
        <v>1460</v>
      </c>
      <c r="B1478" s="120" t="s">
        <v>41</v>
      </c>
      <c r="C1478" s="121" t="s">
        <v>2080</v>
      </c>
      <c r="D1478" s="121" t="s">
        <v>1231</v>
      </c>
      <c r="E1478" s="122" t="s">
        <v>117</v>
      </c>
      <c r="F1478" s="123" t="s">
        <v>2082</v>
      </c>
      <c r="G1478" s="123" t="s">
        <v>2083</v>
      </c>
      <c r="H1478" s="123" t="s">
        <v>2094</v>
      </c>
      <c r="I1478" s="133" t="s">
        <v>873</v>
      </c>
      <c r="J1478" s="134">
        <v>20</v>
      </c>
      <c r="K1478" s="134">
        <v>15000</v>
      </c>
      <c r="L1478" s="135">
        <v>300000</v>
      </c>
      <c r="M1478" s="120" t="s">
        <v>56</v>
      </c>
      <c r="N1478" s="136">
        <v>24000</v>
      </c>
      <c r="O1478" s="139"/>
      <c r="P1478" s="132" t="s">
        <v>49</v>
      </c>
      <c r="Q1478" s="141" t="s">
        <v>50</v>
      </c>
      <c r="R1478" s="142">
        <f t="shared" si="23"/>
        <v>8</v>
      </c>
    </row>
    <row r="1479" s="2" customFormat="1">
      <c r="A1479" s="119">
        <f>MAX($A$19:A1478)+1</f>
        <v>1461</v>
      </c>
      <c r="B1479" s="120" t="s">
        <v>41</v>
      </c>
      <c r="C1479" s="121" t="s">
        <v>2080</v>
      </c>
      <c r="D1479" s="121" t="s">
        <v>1231</v>
      </c>
      <c r="E1479" s="122" t="s">
        <v>117</v>
      </c>
      <c r="F1479" s="123" t="s">
        <v>2082</v>
      </c>
      <c r="G1479" s="123" t="s">
        <v>2083</v>
      </c>
      <c r="H1479" s="123" t="s">
        <v>2095</v>
      </c>
      <c r="I1479" s="133" t="s">
        <v>98</v>
      </c>
      <c r="J1479" s="134">
        <v>10</v>
      </c>
      <c r="K1479" s="134">
        <v>50000</v>
      </c>
      <c r="L1479" s="135">
        <v>500000</v>
      </c>
      <c r="M1479" s="120" t="s">
        <v>56</v>
      </c>
      <c r="N1479" s="136">
        <v>40000</v>
      </c>
      <c r="O1479" s="139"/>
      <c r="P1479" s="132" t="s">
        <v>49</v>
      </c>
      <c r="Q1479" s="141" t="s">
        <v>50</v>
      </c>
      <c r="R1479" s="142">
        <f t="shared" si="23"/>
        <v>8</v>
      </c>
    </row>
    <row r="1480" s="2" customFormat="1">
      <c r="A1480" s="119">
        <f>MAX($A$19:A1479)+1</f>
        <v>1462</v>
      </c>
      <c r="B1480" s="120" t="s">
        <v>41</v>
      </c>
      <c r="C1480" s="121" t="s">
        <v>2080</v>
      </c>
      <c r="D1480" s="121" t="s">
        <v>1462</v>
      </c>
      <c r="E1480" s="122" t="s">
        <v>117</v>
      </c>
      <c r="F1480" s="123" t="s">
        <v>2082</v>
      </c>
      <c r="G1480" s="123" t="s">
        <v>2083</v>
      </c>
      <c r="H1480" s="123" t="s">
        <v>2096</v>
      </c>
      <c r="I1480" s="133" t="s">
        <v>417</v>
      </c>
      <c r="J1480" s="134">
        <v>17</v>
      </c>
      <c r="K1480" s="134">
        <v>150000</v>
      </c>
      <c r="L1480" s="135">
        <v>2550000</v>
      </c>
      <c r="M1480" s="120" t="s">
        <v>229</v>
      </c>
      <c r="N1480" s="136">
        <v>255000</v>
      </c>
      <c r="O1480" s="139"/>
      <c r="P1480" s="132" t="s">
        <v>49</v>
      </c>
      <c r="Q1480" s="141" t="s">
        <v>50</v>
      </c>
      <c r="R1480" s="142">
        <f t="shared" si="23"/>
        <v>10</v>
      </c>
    </row>
    <row r="1481" s="2" customFormat="1">
      <c r="A1481" s="119">
        <f>MAX($A$19:A1480)+1</f>
        <v>1463</v>
      </c>
      <c r="B1481" s="120" t="s">
        <v>41</v>
      </c>
      <c r="C1481" s="121" t="s">
        <v>2080</v>
      </c>
      <c r="D1481" s="121" t="s">
        <v>1462</v>
      </c>
      <c r="E1481" s="122" t="s">
        <v>117</v>
      </c>
      <c r="F1481" s="123" t="s">
        <v>2082</v>
      </c>
      <c r="G1481" s="123" t="s">
        <v>2083</v>
      </c>
      <c r="H1481" s="123" t="s">
        <v>2097</v>
      </c>
      <c r="I1481" s="133" t="s">
        <v>104</v>
      </c>
      <c r="J1481" s="134">
        <v>2</v>
      </c>
      <c r="K1481" s="134">
        <v>228000</v>
      </c>
      <c r="L1481" s="135">
        <v>456000</v>
      </c>
      <c r="M1481" s="120" t="s">
        <v>229</v>
      </c>
      <c r="N1481" s="136">
        <v>45600</v>
      </c>
      <c r="O1481" s="139"/>
      <c r="P1481" s="132" t="s">
        <v>49</v>
      </c>
      <c r="Q1481" s="141" t="s">
        <v>50</v>
      </c>
      <c r="R1481" s="142">
        <f t="shared" si="23"/>
        <v>10</v>
      </c>
    </row>
    <row r="1482" s="2" customFormat="1">
      <c r="A1482" s="119">
        <f>MAX($A$19:A1481)+1</f>
        <v>1464</v>
      </c>
      <c r="B1482" s="120" t="s">
        <v>41</v>
      </c>
      <c r="C1482" s="121" t="s">
        <v>2080</v>
      </c>
      <c r="D1482" s="121" t="s">
        <v>1462</v>
      </c>
      <c r="E1482" s="122" t="s">
        <v>117</v>
      </c>
      <c r="F1482" s="123" t="s">
        <v>2082</v>
      </c>
      <c r="G1482" s="123" t="s">
        <v>2083</v>
      </c>
      <c r="H1482" s="123" t="s">
        <v>2098</v>
      </c>
      <c r="I1482" s="133" t="s">
        <v>98</v>
      </c>
      <c r="J1482" s="134">
        <v>2</v>
      </c>
      <c r="K1482" s="134">
        <v>380000</v>
      </c>
      <c r="L1482" s="135">
        <v>760000</v>
      </c>
      <c r="M1482" s="120" t="s">
        <v>229</v>
      </c>
      <c r="N1482" s="136">
        <v>76000</v>
      </c>
      <c r="O1482" s="139"/>
      <c r="P1482" s="132" t="s">
        <v>49</v>
      </c>
      <c r="Q1482" s="141" t="s">
        <v>50</v>
      </c>
      <c r="R1482" s="142">
        <f t="shared" si="23"/>
        <v>10</v>
      </c>
    </row>
    <row r="1483" s="2" customFormat="1">
      <c r="A1483" s="119">
        <f>MAX($A$19:A1482)+1</f>
        <v>1465</v>
      </c>
      <c r="B1483" s="120" t="s">
        <v>41</v>
      </c>
      <c r="C1483" s="121" t="s">
        <v>2080</v>
      </c>
      <c r="D1483" s="121" t="s">
        <v>1462</v>
      </c>
      <c r="E1483" s="122" t="s">
        <v>117</v>
      </c>
      <c r="F1483" s="123" t="s">
        <v>2082</v>
      </c>
      <c r="G1483" s="123" t="s">
        <v>2083</v>
      </c>
      <c r="H1483" s="123" t="s">
        <v>2099</v>
      </c>
      <c r="I1483" s="133" t="s">
        <v>98</v>
      </c>
      <c r="J1483" s="134">
        <v>30</v>
      </c>
      <c r="K1483" s="134">
        <v>10000</v>
      </c>
      <c r="L1483" s="135">
        <v>300000</v>
      </c>
      <c r="M1483" s="120" t="s">
        <v>229</v>
      </c>
      <c r="N1483" s="136">
        <v>30000</v>
      </c>
      <c r="O1483" s="139"/>
      <c r="P1483" s="132" t="s">
        <v>49</v>
      </c>
      <c r="Q1483" s="141" t="s">
        <v>50</v>
      </c>
      <c r="R1483" s="142">
        <f t="shared" si="23"/>
        <v>10</v>
      </c>
    </row>
    <row r="1484" s="2" customFormat="1">
      <c r="A1484" s="119">
        <f>MAX($A$19:A1483)+1</f>
        <v>1466</v>
      </c>
      <c r="B1484" s="120" t="s">
        <v>41</v>
      </c>
      <c r="C1484" s="121" t="s">
        <v>2080</v>
      </c>
      <c r="D1484" s="121" t="s">
        <v>1462</v>
      </c>
      <c r="E1484" s="122" t="s">
        <v>117</v>
      </c>
      <c r="F1484" s="123" t="s">
        <v>2082</v>
      </c>
      <c r="G1484" s="123" t="s">
        <v>2083</v>
      </c>
      <c r="H1484" s="123" t="s">
        <v>2100</v>
      </c>
      <c r="I1484" s="133" t="s">
        <v>327</v>
      </c>
      <c r="J1484" s="134">
        <v>10</v>
      </c>
      <c r="K1484" s="134">
        <v>35000</v>
      </c>
      <c r="L1484" s="135">
        <v>350000</v>
      </c>
      <c r="M1484" s="120" t="s">
        <v>229</v>
      </c>
      <c r="N1484" s="136">
        <v>35000</v>
      </c>
      <c r="O1484" s="139"/>
      <c r="P1484" s="132" t="s">
        <v>49</v>
      </c>
      <c r="Q1484" s="141" t="s">
        <v>50</v>
      </c>
      <c r="R1484" s="142">
        <f t="shared" si="23"/>
        <v>10</v>
      </c>
    </row>
    <row r="1485" s="2" customFormat="1">
      <c r="A1485" s="119">
        <f>MAX($A$19:A1484)+1</f>
        <v>1467</v>
      </c>
      <c r="B1485" s="120" t="s">
        <v>41</v>
      </c>
      <c r="C1485" s="121" t="s">
        <v>2080</v>
      </c>
      <c r="D1485" s="121" t="s">
        <v>1462</v>
      </c>
      <c r="E1485" s="122" t="s">
        <v>117</v>
      </c>
      <c r="F1485" s="123" t="s">
        <v>2082</v>
      </c>
      <c r="G1485" s="123" t="s">
        <v>2083</v>
      </c>
      <c r="H1485" s="123" t="s">
        <v>2101</v>
      </c>
      <c r="I1485" s="133" t="s">
        <v>98</v>
      </c>
      <c r="J1485" s="134">
        <v>2</v>
      </c>
      <c r="K1485" s="134">
        <v>120000</v>
      </c>
      <c r="L1485" s="135">
        <v>240000</v>
      </c>
      <c r="M1485" s="120" t="s">
        <v>229</v>
      </c>
      <c r="N1485" s="136">
        <v>24000</v>
      </c>
      <c r="O1485" s="139"/>
      <c r="P1485" s="132" t="s">
        <v>49</v>
      </c>
      <c r="Q1485" s="141" t="s">
        <v>50</v>
      </c>
      <c r="R1485" s="142">
        <f t="shared" si="23"/>
        <v>10</v>
      </c>
    </row>
    <row r="1486" s="2" customFormat="1">
      <c r="A1486" s="119">
        <f>MAX($A$19:A1485)+1</f>
        <v>1468</v>
      </c>
      <c r="B1486" s="120" t="s">
        <v>41</v>
      </c>
      <c r="C1486" s="121" t="s">
        <v>2080</v>
      </c>
      <c r="D1486" s="121" t="s">
        <v>1462</v>
      </c>
      <c r="E1486" s="122" t="s">
        <v>117</v>
      </c>
      <c r="F1486" s="123" t="s">
        <v>2082</v>
      </c>
      <c r="G1486" s="123" t="s">
        <v>2083</v>
      </c>
      <c r="H1486" s="123" t="s">
        <v>2102</v>
      </c>
      <c r="I1486" s="133" t="s">
        <v>98</v>
      </c>
      <c r="J1486" s="134">
        <v>50</v>
      </c>
      <c r="K1486" s="134">
        <v>50000</v>
      </c>
      <c r="L1486" s="135">
        <v>2500000</v>
      </c>
      <c r="M1486" s="120" t="s">
        <v>229</v>
      </c>
      <c r="N1486" s="136">
        <v>250000</v>
      </c>
      <c r="O1486" s="139"/>
      <c r="P1486" s="132" t="s">
        <v>49</v>
      </c>
      <c r="Q1486" s="141" t="s">
        <v>50</v>
      </c>
      <c r="R1486" s="142">
        <f t="shared" si="23"/>
        <v>10</v>
      </c>
    </row>
    <row r="1487" s="2" customFormat="1">
      <c r="A1487" s="119">
        <f>MAX($A$19:A1486)+1</f>
        <v>1469</v>
      </c>
      <c r="B1487" s="120" t="s">
        <v>41</v>
      </c>
      <c r="C1487" s="121" t="s">
        <v>2080</v>
      </c>
      <c r="D1487" s="121" t="s">
        <v>1462</v>
      </c>
      <c r="E1487" s="122" t="s">
        <v>117</v>
      </c>
      <c r="F1487" s="123" t="s">
        <v>2082</v>
      </c>
      <c r="G1487" s="123" t="s">
        <v>2083</v>
      </c>
      <c r="H1487" s="123" t="s">
        <v>2103</v>
      </c>
      <c r="I1487" s="133" t="s">
        <v>98</v>
      </c>
      <c r="J1487" s="134">
        <v>30</v>
      </c>
      <c r="K1487" s="134">
        <v>15000</v>
      </c>
      <c r="L1487" s="135">
        <v>450000</v>
      </c>
      <c r="M1487" s="120" t="s">
        <v>229</v>
      </c>
      <c r="N1487" s="136">
        <v>45000</v>
      </c>
      <c r="O1487" s="139"/>
      <c r="P1487" s="132" t="s">
        <v>49</v>
      </c>
      <c r="Q1487" s="141" t="s">
        <v>50</v>
      </c>
      <c r="R1487" s="142">
        <f t="shared" si="23"/>
        <v>10</v>
      </c>
    </row>
    <row r="1488" s="2" customFormat="1">
      <c r="A1488" s="119">
        <f>MAX($A$19:A1487)+1</f>
        <v>1470</v>
      </c>
      <c r="B1488" s="120" t="s">
        <v>41</v>
      </c>
      <c r="C1488" s="121" t="s">
        <v>2080</v>
      </c>
      <c r="D1488" s="121" t="s">
        <v>1462</v>
      </c>
      <c r="E1488" s="122" t="s">
        <v>117</v>
      </c>
      <c r="F1488" s="123" t="s">
        <v>2082</v>
      </c>
      <c r="G1488" s="123" t="s">
        <v>2083</v>
      </c>
      <c r="H1488" s="123" t="s">
        <v>2104</v>
      </c>
      <c r="I1488" s="133" t="s">
        <v>98</v>
      </c>
      <c r="J1488" s="134">
        <v>5</v>
      </c>
      <c r="K1488" s="134">
        <v>200000</v>
      </c>
      <c r="L1488" s="135">
        <v>1000000</v>
      </c>
      <c r="M1488" s="120" t="s">
        <v>229</v>
      </c>
      <c r="N1488" s="136">
        <v>100000</v>
      </c>
      <c r="O1488" s="139"/>
      <c r="P1488" s="132" t="s">
        <v>49</v>
      </c>
      <c r="Q1488" s="141" t="s">
        <v>50</v>
      </c>
      <c r="R1488" s="142">
        <f t="shared" si="23"/>
        <v>10</v>
      </c>
    </row>
    <row r="1489" s="2" customFormat="1">
      <c r="A1489" s="119">
        <f>MAX($A$19:A1488)+1</f>
        <v>1471</v>
      </c>
      <c r="B1489" s="120" t="s">
        <v>41</v>
      </c>
      <c r="C1489" s="121" t="s">
        <v>2080</v>
      </c>
      <c r="D1489" s="121" t="s">
        <v>2050</v>
      </c>
      <c r="E1489" s="122" t="s">
        <v>117</v>
      </c>
      <c r="F1489" s="123" t="s">
        <v>2082</v>
      </c>
      <c r="G1489" s="123" t="s">
        <v>2083</v>
      </c>
      <c r="H1489" s="123" t="s">
        <v>2105</v>
      </c>
      <c r="I1489" s="133" t="s">
        <v>98</v>
      </c>
      <c r="J1489" s="134">
        <v>60</v>
      </c>
      <c r="K1489" s="134">
        <v>19000</v>
      </c>
      <c r="L1489" s="135">
        <v>1140000</v>
      </c>
      <c r="M1489" s="120" t="s">
        <v>229</v>
      </c>
      <c r="N1489" s="136">
        <v>114000</v>
      </c>
      <c r="O1489" s="139"/>
      <c r="P1489" s="132" t="s">
        <v>49</v>
      </c>
      <c r="Q1489" s="141" t="s">
        <v>50</v>
      </c>
      <c r="R1489" s="142">
        <f t="shared" si="23"/>
        <v>10</v>
      </c>
    </row>
    <row r="1490" s="2" customFormat="1">
      <c r="A1490" s="119">
        <f>MAX($A$19:A1489)+1</f>
        <v>1472</v>
      </c>
      <c r="B1490" s="120" t="s">
        <v>41</v>
      </c>
      <c r="C1490" s="121" t="s">
        <v>2080</v>
      </c>
      <c r="D1490" s="121" t="s">
        <v>2050</v>
      </c>
      <c r="E1490" s="122" t="s">
        <v>117</v>
      </c>
      <c r="F1490" s="123" t="s">
        <v>2082</v>
      </c>
      <c r="G1490" s="123" t="s">
        <v>2083</v>
      </c>
      <c r="H1490" s="123" t="s">
        <v>2106</v>
      </c>
      <c r="I1490" s="133" t="s">
        <v>98</v>
      </c>
      <c r="J1490" s="134">
        <v>30</v>
      </c>
      <c r="K1490" s="134">
        <v>15000</v>
      </c>
      <c r="L1490" s="135">
        <v>450000</v>
      </c>
      <c r="M1490" s="120" t="s">
        <v>229</v>
      </c>
      <c r="N1490" s="136">
        <v>45000</v>
      </c>
      <c r="O1490" s="139"/>
      <c r="P1490" s="132" t="s">
        <v>49</v>
      </c>
      <c r="Q1490" s="141" t="s">
        <v>50</v>
      </c>
      <c r="R1490" s="142">
        <f t="shared" si="23"/>
        <v>10</v>
      </c>
    </row>
    <row r="1491" s="2" customFormat="1">
      <c r="A1491" s="119">
        <f>MAX($A$19:A1490)+1</f>
        <v>1473</v>
      </c>
      <c r="B1491" s="120" t="s">
        <v>41</v>
      </c>
      <c r="C1491" s="121" t="s">
        <v>2080</v>
      </c>
      <c r="D1491" s="121" t="s">
        <v>2050</v>
      </c>
      <c r="E1491" s="122" t="s">
        <v>117</v>
      </c>
      <c r="F1491" s="123" t="s">
        <v>2082</v>
      </c>
      <c r="G1491" s="123" t="s">
        <v>2083</v>
      </c>
      <c r="H1491" s="123" t="s">
        <v>2107</v>
      </c>
      <c r="I1491" s="133" t="s">
        <v>98</v>
      </c>
      <c r="J1491" s="134">
        <v>10</v>
      </c>
      <c r="K1491" s="134">
        <v>60000</v>
      </c>
      <c r="L1491" s="135">
        <v>600000</v>
      </c>
      <c r="M1491" s="120" t="s">
        <v>229</v>
      </c>
      <c r="N1491" s="136">
        <v>60000</v>
      </c>
      <c r="O1491" s="139"/>
      <c r="P1491" s="132" t="s">
        <v>49</v>
      </c>
      <c r="Q1491" s="141" t="s">
        <v>50</v>
      </c>
      <c r="R1491" s="142">
        <f t="shared" si="23"/>
        <v>10</v>
      </c>
    </row>
    <row r="1492" s="2" customFormat="1">
      <c r="A1492" s="119">
        <f>MAX($A$19:A1491)+1</f>
        <v>1474</v>
      </c>
      <c r="B1492" s="120" t="s">
        <v>41</v>
      </c>
      <c r="C1492" s="121" t="s">
        <v>2080</v>
      </c>
      <c r="D1492" s="121" t="s">
        <v>1939</v>
      </c>
      <c r="E1492" s="122" t="s">
        <v>117</v>
      </c>
      <c r="F1492" s="123" t="s">
        <v>2082</v>
      </c>
      <c r="G1492" s="123" t="s">
        <v>2083</v>
      </c>
      <c r="H1492" s="123" t="s">
        <v>2108</v>
      </c>
      <c r="I1492" s="133" t="s">
        <v>98</v>
      </c>
      <c r="J1492" s="134">
        <v>200</v>
      </c>
      <c r="K1492" s="134">
        <v>15000</v>
      </c>
      <c r="L1492" s="135">
        <v>3000000</v>
      </c>
      <c r="M1492" s="120" t="s">
        <v>56</v>
      </c>
      <c r="N1492" s="136">
        <v>240000</v>
      </c>
      <c r="O1492" s="139"/>
      <c r="P1492" s="132" t="s">
        <v>49</v>
      </c>
      <c r="Q1492" s="141" t="s">
        <v>50</v>
      </c>
      <c r="R1492" s="142">
        <f t="shared" si="23"/>
        <v>8</v>
      </c>
    </row>
    <row r="1493" s="2" customFormat="1">
      <c r="A1493" s="119">
        <f>MAX($A$19:A1492)+1</f>
        <v>1475</v>
      </c>
      <c r="B1493" s="120" t="s">
        <v>41</v>
      </c>
      <c r="C1493" s="121" t="s">
        <v>2080</v>
      </c>
      <c r="D1493" s="121" t="s">
        <v>1939</v>
      </c>
      <c r="E1493" s="122" t="s">
        <v>117</v>
      </c>
      <c r="F1493" s="123" t="s">
        <v>2082</v>
      </c>
      <c r="G1493" s="123" t="s">
        <v>2083</v>
      </c>
      <c r="H1493" s="123" t="s">
        <v>2109</v>
      </c>
      <c r="I1493" s="133" t="s">
        <v>98</v>
      </c>
      <c r="J1493" s="134">
        <v>6</v>
      </c>
      <c r="K1493" s="134">
        <v>220000</v>
      </c>
      <c r="L1493" s="135">
        <v>1320000</v>
      </c>
      <c r="M1493" s="120" t="s">
        <v>56</v>
      </c>
      <c r="N1493" s="136">
        <v>105600</v>
      </c>
      <c r="O1493" s="139"/>
      <c r="P1493" s="132" t="s">
        <v>49</v>
      </c>
      <c r="Q1493" s="141" t="s">
        <v>50</v>
      </c>
      <c r="R1493" s="142">
        <f t="shared" si="23"/>
        <v>8</v>
      </c>
    </row>
    <row r="1494" s="2" customFormat="1">
      <c r="A1494" s="119">
        <f>MAX($A$19:A1493)+1</f>
        <v>1476</v>
      </c>
      <c r="B1494" s="120" t="s">
        <v>41</v>
      </c>
      <c r="C1494" s="121" t="s">
        <v>2080</v>
      </c>
      <c r="D1494" s="121" t="s">
        <v>1939</v>
      </c>
      <c r="E1494" s="122" t="s">
        <v>117</v>
      </c>
      <c r="F1494" s="123" t="s">
        <v>2082</v>
      </c>
      <c r="G1494" s="123" t="s">
        <v>2083</v>
      </c>
      <c r="H1494" s="123" t="s">
        <v>2110</v>
      </c>
      <c r="I1494" s="133" t="s">
        <v>98</v>
      </c>
      <c r="J1494" s="134">
        <v>6</v>
      </c>
      <c r="K1494" s="134">
        <v>130000</v>
      </c>
      <c r="L1494" s="135">
        <v>780000</v>
      </c>
      <c r="M1494" s="120" t="s">
        <v>56</v>
      </c>
      <c r="N1494" s="136">
        <v>62400</v>
      </c>
      <c r="O1494" s="139"/>
      <c r="P1494" s="132" t="s">
        <v>49</v>
      </c>
      <c r="Q1494" s="141" t="s">
        <v>50</v>
      </c>
      <c r="R1494" s="142">
        <f t="shared" si="23"/>
        <v>8</v>
      </c>
    </row>
    <row r="1495" s="2" customFormat="1">
      <c r="A1495" s="119">
        <f>MAX($A$19:A1494)+1</f>
        <v>1477</v>
      </c>
      <c r="B1495" s="120" t="s">
        <v>41</v>
      </c>
      <c r="C1495" s="121" t="s">
        <v>2080</v>
      </c>
      <c r="D1495" s="121" t="s">
        <v>1939</v>
      </c>
      <c r="E1495" s="122" t="s">
        <v>117</v>
      </c>
      <c r="F1495" s="123" t="s">
        <v>2082</v>
      </c>
      <c r="G1495" s="123" t="s">
        <v>2083</v>
      </c>
      <c r="H1495" s="123" t="s">
        <v>2111</v>
      </c>
      <c r="I1495" s="133" t="s">
        <v>871</v>
      </c>
      <c r="J1495" s="134">
        <v>4</v>
      </c>
      <c r="K1495" s="134">
        <v>28000</v>
      </c>
      <c r="L1495" s="135">
        <v>112000</v>
      </c>
      <c r="M1495" s="120" t="s">
        <v>56</v>
      </c>
      <c r="N1495" s="136">
        <v>8960</v>
      </c>
      <c r="O1495" s="139"/>
      <c r="P1495" s="132" t="s">
        <v>49</v>
      </c>
      <c r="Q1495" s="141" t="s">
        <v>50</v>
      </c>
      <c r="R1495" s="142">
        <f t="shared" si="23"/>
        <v>8</v>
      </c>
    </row>
    <row r="1496" s="2" customFormat="1">
      <c r="A1496" s="119">
        <f>MAX($A$19:A1495)+1</f>
        <v>1478</v>
      </c>
      <c r="B1496" s="120" t="s">
        <v>41</v>
      </c>
      <c r="C1496" s="121" t="s">
        <v>2080</v>
      </c>
      <c r="D1496" s="121" t="s">
        <v>1939</v>
      </c>
      <c r="E1496" s="122" t="s">
        <v>117</v>
      </c>
      <c r="F1496" s="123" t="s">
        <v>2082</v>
      </c>
      <c r="G1496" s="123" t="s">
        <v>2083</v>
      </c>
      <c r="H1496" s="123" t="s">
        <v>2112</v>
      </c>
      <c r="I1496" s="133" t="s">
        <v>98</v>
      </c>
      <c r="J1496" s="134">
        <v>20</v>
      </c>
      <c r="K1496" s="134">
        <v>10000</v>
      </c>
      <c r="L1496" s="135">
        <v>200000</v>
      </c>
      <c r="M1496" s="120" t="s">
        <v>56</v>
      </c>
      <c r="N1496" s="136">
        <v>16000</v>
      </c>
      <c r="O1496" s="139"/>
      <c r="P1496" s="132" t="s">
        <v>49</v>
      </c>
      <c r="Q1496" s="141" t="s">
        <v>50</v>
      </c>
      <c r="R1496" s="142">
        <f t="shared" si="23"/>
        <v>8</v>
      </c>
    </row>
    <row r="1497" s="2" customFormat="1">
      <c r="A1497" s="119">
        <f>MAX($A$19:A1496)+1</f>
        <v>1479</v>
      </c>
      <c r="B1497" s="120" t="s">
        <v>41</v>
      </c>
      <c r="C1497" s="121" t="s">
        <v>2080</v>
      </c>
      <c r="D1497" s="121" t="s">
        <v>1939</v>
      </c>
      <c r="E1497" s="122" t="s">
        <v>117</v>
      </c>
      <c r="F1497" s="123" t="s">
        <v>2082</v>
      </c>
      <c r="G1497" s="123" t="s">
        <v>2083</v>
      </c>
      <c r="H1497" s="123" t="s">
        <v>2113</v>
      </c>
      <c r="I1497" s="133" t="s">
        <v>98</v>
      </c>
      <c r="J1497" s="134">
        <v>20</v>
      </c>
      <c r="K1497" s="134">
        <v>20000</v>
      </c>
      <c r="L1497" s="135">
        <v>400000</v>
      </c>
      <c r="M1497" s="120" t="s">
        <v>56</v>
      </c>
      <c r="N1497" s="136">
        <v>32000</v>
      </c>
      <c r="O1497" s="139"/>
      <c r="P1497" s="132" t="s">
        <v>49</v>
      </c>
      <c r="Q1497" s="141" t="s">
        <v>50</v>
      </c>
      <c r="R1497" s="142">
        <f t="shared" si="23"/>
        <v>8</v>
      </c>
    </row>
    <row r="1498" s="2" customFormat="1">
      <c r="A1498" s="119">
        <f>MAX($A$19:A1497)+1</f>
        <v>1480</v>
      </c>
      <c r="B1498" s="120" t="s">
        <v>41</v>
      </c>
      <c r="C1498" s="121" t="s">
        <v>2080</v>
      </c>
      <c r="D1498" s="121" t="s">
        <v>1939</v>
      </c>
      <c r="E1498" s="122" t="s">
        <v>117</v>
      </c>
      <c r="F1498" s="123" t="s">
        <v>2082</v>
      </c>
      <c r="G1498" s="123" t="s">
        <v>2083</v>
      </c>
      <c r="H1498" s="123" t="s">
        <v>2114</v>
      </c>
      <c r="I1498" s="133" t="s">
        <v>98</v>
      </c>
      <c r="J1498" s="134">
        <v>2</v>
      </c>
      <c r="K1498" s="134">
        <v>110000</v>
      </c>
      <c r="L1498" s="135">
        <v>220000</v>
      </c>
      <c r="M1498" s="120" t="s">
        <v>56</v>
      </c>
      <c r="N1498" s="136">
        <v>17600</v>
      </c>
      <c r="O1498" s="139"/>
      <c r="P1498" s="132" t="s">
        <v>49</v>
      </c>
      <c r="Q1498" s="141" t="s">
        <v>50</v>
      </c>
      <c r="R1498" s="142">
        <f t="shared" si="23"/>
        <v>8</v>
      </c>
    </row>
    <row r="1499" s="2" customFormat="1">
      <c r="A1499" s="119">
        <f>MAX($A$19:A1498)+1</f>
        <v>1481</v>
      </c>
      <c r="B1499" s="120" t="s">
        <v>41</v>
      </c>
      <c r="C1499" s="121" t="s">
        <v>1762</v>
      </c>
      <c r="D1499" s="121" t="s">
        <v>2115</v>
      </c>
      <c r="E1499" s="122">
        <v>45201</v>
      </c>
      <c r="F1499" s="123" t="s">
        <v>2116</v>
      </c>
      <c r="G1499" s="123" t="s">
        <v>2117</v>
      </c>
      <c r="H1499" s="123" t="s">
        <v>715</v>
      </c>
      <c r="I1499" s="133" t="s">
        <v>47</v>
      </c>
      <c r="J1499" s="134"/>
      <c r="K1499" s="134"/>
      <c r="L1499" s="135">
        <v>2223500</v>
      </c>
      <c r="M1499" s="120" t="s">
        <v>56</v>
      </c>
      <c r="N1499" s="136">
        <v>177880</v>
      </c>
      <c r="O1499" s="139"/>
      <c r="P1499" s="132" t="s">
        <v>49</v>
      </c>
      <c r="Q1499" s="141" t="s">
        <v>50</v>
      </c>
      <c r="R1499" s="142">
        <f t="shared" si="23"/>
        <v>8</v>
      </c>
    </row>
    <row r="1500" s="2" customFormat="1">
      <c r="A1500" s="119">
        <f>MAX($A$19:A1499)+1</f>
        <v>1482</v>
      </c>
      <c r="B1500" s="120" t="s">
        <v>41</v>
      </c>
      <c r="C1500" s="121" t="s">
        <v>1762</v>
      </c>
      <c r="D1500" s="121" t="s">
        <v>2118</v>
      </c>
      <c r="E1500" s="122">
        <v>45219</v>
      </c>
      <c r="F1500" s="123" t="s">
        <v>2116</v>
      </c>
      <c r="G1500" s="123" t="s">
        <v>2117</v>
      </c>
      <c r="H1500" s="123" t="s">
        <v>1516</v>
      </c>
      <c r="I1500" s="133" t="s">
        <v>47</v>
      </c>
      <c r="J1500" s="134"/>
      <c r="K1500" s="134"/>
      <c r="L1500" s="135">
        <v>1779400</v>
      </c>
      <c r="M1500" s="120" t="s">
        <v>56</v>
      </c>
      <c r="N1500" s="136">
        <v>142352</v>
      </c>
      <c r="O1500" s="139"/>
      <c r="P1500" s="132" t="s">
        <v>49</v>
      </c>
      <c r="Q1500" s="141" t="s">
        <v>50</v>
      </c>
      <c r="R1500" s="142">
        <f t="shared" si="23"/>
        <v>8</v>
      </c>
    </row>
    <row r="1501" s="2" customFormat="1">
      <c r="A1501" s="119">
        <f>MAX($A$19:A1500)+1</f>
        <v>1483</v>
      </c>
      <c r="B1501" s="120" t="s">
        <v>41</v>
      </c>
      <c r="C1501" s="121" t="s">
        <v>2062</v>
      </c>
      <c r="D1501" s="121" t="s">
        <v>2119</v>
      </c>
      <c r="E1501" s="122">
        <v>45177</v>
      </c>
      <c r="F1501" s="123" t="s">
        <v>2120</v>
      </c>
      <c r="G1501" s="123" t="s">
        <v>2121</v>
      </c>
      <c r="H1501" s="123" t="s">
        <v>2122</v>
      </c>
      <c r="I1501" s="133" t="s">
        <v>47</v>
      </c>
      <c r="J1501" s="134"/>
      <c r="K1501" s="134"/>
      <c r="L1501" s="135">
        <v>53000</v>
      </c>
      <c r="M1501" s="120" t="s">
        <v>56</v>
      </c>
      <c r="N1501" s="136">
        <v>4240</v>
      </c>
      <c r="O1501" s="139"/>
      <c r="P1501" s="132" t="s">
        <v>49</v>
      </c>
      <c r="Q1501" s="141" t="s">
        <v>50</v>
      </c>
      <c r="R1501" s="142">
        <f t="shared" si="23"/>
        <v>8</v>
      </c>
    </row>
    <row r="1502" s="2" customFormat="1">
      <c r="A1502" s="119">
        <f>MAX($A$19:A1501)+1</f>
        <v>1484</v>
      </c>
      <c r="B1502" s="120" t="s">
        <v>41</v>
      </c>
      <c r="C1502" s="121" t="s">
        <v>2062</v>
      </c>
      <c r="D1502" s="121" t="s">
        <v>2123</v>
      </c>
      <c r="E1502" s="122">
        <v>45180</v>
      </c>
      <c r="F1502" s="123" t="s">
        <v>2120</v>
      </c>
      <c r="G1502" s="123" t="s">
        <v>2121</v>
      </c>
      <c r="H1502" s="123" t="s">
        <v>2122</v>
      </c>
      <c r="I1502" s="133" t="s">
        <v>47</v>
      </c>
      <c r="J1502" s="134"/>
      <c r="K1502" s="134"/>
      <c r="L1502" s="135">
        <v>53000</v>
      </c>
      <c r="M1502" s="120" t="s">
        <v>56</v>
      </c>
      <c r="N1502" s="136">
        <v>4240</v>
      </c>
      <c r="O1502" s="139"/>
      <c r="P1502" s="132" t="s">
        <v>49</v>
      </c>
      <c r="Q1502" s="141" t="s">
        <v>50</v>
      </c>
      <c r="R1502" s="142">
        <f t="shared" si="23"/>
        <v>8</v>
      </c>
    </row>
    <row r="1503" s="2" customFormat="1">
      <c r="A1503" s="119">
        <f>MAX($A$19:A1502)+1</f>
        <v>1485</v>
      </c>
      <c r="B1503" s="120" t="s">
        <v>41</v>
      </c>
      <c r="C1503" s="121" t="s">
        <v>2062</v>
      </c>
      <c r="D1503" s="121" t="s">
        <v>2124</v>
      </c>
      <c r="E1503" s="122">
        <v>45183</v>
      </c>
      <c r="F1503" s="123" t="s">
        <v>2120</v>
      </c>
      <c r="G1503" s="123" t="s">
        <v>2121</v>
      </c>
      <c r="H1503" s="123" t="s">
        <v>2122</v>
      </c>
      <c r="I1503" s="133" t="s">
        <v>47</v>
      </c>
      <c r="J1503" s="134"/>
      <c r="K1503" s="134"/>
      <c r="L1503" s="135">
        <v>53000</v>
      </c>
      <c r="M1503" s="120" t="s">
        <v>56</v>
      </c>
      <c r="N1503" s="136">
        <v>4240</v>
      </c>
      <c r="O1503" s="139"/>
      <c r="P1503" s="132" t="s">
        <v>49</v>
      </c>
      <c r="Q1503" s="141" t="s">
        <v>50</v>
      </c>
      <c r="R1503" s="142">
        <f t="shared" si="23"/>
        <v>8</v>
      </c>
    </row>
    <row r="1504" s="2" customFormat="1">
      <c r="A1504" s="119">
        <f>MAX($A$19:A1503)+1</f>
        <v>1486</v>
      </c>
      <c r="B1504" s="120" t="s">
        <v>41</v>
      </c>
      <c r="C1504" s="121" t="s">
        <v>2062</v>
      </c>
      <c r="D1504" s="121" t="s">
        <v>2125</v>
      </c>
      <c r="E1504" s="122">
        <v>45185</v>
      </c>
      <c r="F1504" s="123" t="s">
        <v>2120</v>
      </c>
      <c r="G1504" s="123" t="s">
        <v>2121</v>
      </c>
      <c r="H1504" s="123" t="s">
        <v>2122</v>
      </c>
      <c r="I1504" s="133" t="s">
        <v>47</v>
      </c>
      <c r="J1504" s="134"/>
      <c r="K1504" s="134"/>
      <c r="L1504" s="135">
        <v>53000</v>
      </c>
      <c r="M1504" s="120" t="s">
        <v>56</v>
      </c>
      <c r="N1504" s="136">
        <v>4240</v>
      </c>
      <c r="O1504" s="139"/>
      <c r="P1504" s="132" t="s">
        <v>49</v>
      </c>
      <c r="Q1504" s="141" t="s">
        <v>50</v>
      </c>
      <c r="R1504" s="142">
        <f t="shared" si="23"/>
        <v>8</v>
      </c>
    </row>
    <row r="1505" s="2" customFormat="1">
      <c r="A1505" s="119">
        <f>MAX($A$19:A1504)+1</f>
        <v>1487</v>
      </c>
      <c r="B1505" s="120" t="s">
        <v>41</v>
      </c>
      <c r="C1505" s="121" t="s">
        <v>2062</v>
      </c>
      <c r="D1505" s="121" t="s">
        <v>2126</v>
      </c>
      <c r="E1505" s="122">
        <v>45186</v>
      </c>
      <c r="F1505" s="123" t="s">
        <v>2120</v>
      </c>
      <c r="G1505" s="123" t="s">
        <v>2121</v>
      </c>
      <c r="H1505" s="123" t="s">
        <v>2122</v>
      </c>
      <c r="I1505" s="133" t="s">
        <v>47</v>
      </c>
      <c r="J1505" s="134"/>
      <c r="K1505" s="134"/>
      <c r="L1505" s="135">
        <v>53000</v>
      </c>
      <c r="M1505" s="120" t="s">
        <v>56</v>
      </c>
      <c r="N1505" s="136">
        <v>4240</v>
      </c>
      <c r="O1505" s="139"/>
      <c r="P1505" s="132" t="s">
        <v>49</v>
      </c>
      <c r="Q1505" s="141" t="s">
        <v>50</v>
      </c>
      <c r="R1505" s="142">
        <f t="shared" si="23"/>
        <v>8</v>
      </c>
    </row>
    <row r="1506" s="2" customFormat="1">
      <c r="A1506" s="119">
        <f>MAX($A$19:A1505)+1</f>
        <v>1488</v>
      </c>
      <c r="B1506" s="120" t="s">
        <v>41</v>
      </c>
      <c r="C1506" s="121" t="s">
        <v>2062</v>
      </c>
      <c r="D1506" s="121" t="s">
        <v>2127</v>
      </c>
      <c r="E1506" s="122">
        <v>45190</v>
      </c>
      <c r="F1506" s="123" t="s">
        <v>2120</v>
      </c>
      <c r="G1506" s="123" t="s">
        <v>2121</v>
      </c>
      <c r="H1506" s="123" t="s">
        <v>2122</v>
      </c>
      <c r="I1506" s="133" t="s">
        <v>47</v>
      </c>
      <c r="J1506" s="134"/>
      <c r="K1506" s="134"/>
      <c r="L1506" s="135">
        <v>53000</v>
      </c>
      <c r="M1506" s="120" t="s">
        <v>56</v>
      </c>
      <c r="N1506" s="136">
        <v>4240</v>
      </c>
      <c r="O1506" s="139"/>
      <c r="P1506" s="132" t="s">
        <v>49</v>
      </c>
      <c r="Q1506" s="141" t="s">
        <v>50</v>
      </c>
      <c r="R1506" s="142">
        <f t="shared" si="23"/>
        <v>8</v>
      </c>
    </row>
    <row r="1507" s="2" customFormat="1">
      <c r="A1507" s="119">
        <f>MAX($A$19:A1506)+1</f>
        <v>1489</v>
      </c>
      <c r="B1507" s="120" t="s">
        <v>41</v>
      </c>
      <c r="C1507" s="121" t="s">
        <v>2062</v>
      </c>
      <c r="D1507" s="121" t="s">
        <v>2128</v>
      </c>
      <c r="E1507" s="122">
        <v>45196</v>
      </c>
      <c r="F1507" s="123" t="s">
        <v>2120</v>
      </c>
      <c r="G1507" s="123" t="s">
        <v>2121</v>
      </c>
      <c r="H1507" s="123" t="s">
        <v>2122</v>
      </c>
      <c r="I1507" s="133" t="s">
        <v>47</v>
      </c>
      <c r="J1507" s="134"/>
      <c r="K1507" s="134"/>
      <c r="L1507" s="135">
        <v>53000</v>
      </c>
      <c r="M1507" s="120" t="s">
        <v>56</v>
      </c>
      <c r="N1507" s="136">
        <v>4240</v>
      </c>
      <c r="O1507" s="139"/>
      <c r="P1507" s="132" t="s">
        <v>49</v>
      </c>
      <c r="Q1507" s="141" t="s">
        <v>50</v>
      </c>
      <c r="R1507" s="142">
        <f t="shared" si="23"/>
        <v>8</v>
      </c>
    </row>
    <row r="1508" s="2" customFormat="1">
      <c r="A1508" s="119">
        <f>MAX($A$19:A1507)+1</f>
        <v>1490</v>
      </c>
      <c r="B1508" s="120" t="s">
        <v>41</v>
      </c>
      <c r="C1508" s="121" t="s">
        <v>2062</v>
      </c>
      <c r="D1508" s="121" t="s">
        <v>2129</v>
      </c>
      <c r="E1508" s="122">
        <v>45198</v>
      </c>
      <c r="F1508" s="123" t="s">
        <v>2120</v>
      </c>
      <c r="G1508" s="123" t="s">
        <v>2121</v>
      </c>
      <c r="H1508" s="123" t="s">
        <v>2122</v>
      </c>
      <c r="I1508" s="133" t="s">
        <v>47</v>
      </c>
      <c r="J1508" s="134"/>
      <c r="K1508" s="134"/>
      <c r="L1508" s="135">
        <v>53000</v>
      </c>
      <c r="M1508" s="120" t="s">
        <v>56</v>
      </c>
      <c r="N1508" s="136">
        <v>4240</v>
      </c>
      <c r="O1508" s="139"/>
      <c r="P1508" s="132" t="s">
        <v>49</v>
      </c>
      <c r="Q1508" s="141" t="s">
        <v>50</v>
      </c>
      <c r="R1508" s="142">
        <f t="shared" si="23"/>
        <v>8</v>
      </c>
    </row>
    <row r="1509" s="2" customFormat="1">
      <c r="A1509" s="119">
        <f>MAX($A$19:A1508)+1</f>
        <v>1491</v>
      </c>
      <c r="B1509" s="120" t="s">
        <v>41</v>
      </c>
      <c r="C1509" s="121" t="s">
        <v>2062</v>
      </c>
      <c r="D1509" s="121" t="s">
        <v>2130</v>
      </c>
      <c r="E1509" s="122">
        <v>45199</v>
      </c>
      <c r="F1509" s="123" t="s">
        <v>2120</v>
      </c>
      <c r="G1509" s="123" t="s">
        <v>2121</v>
      </c>
      <c r="H1509" s="123" t="s">
        <v>2122</v>
      </c>
      <c r="I1509" s="133" t="s">
        <v>47</v>
      </c>
      <c r="J1509" s="134"/>
      <c r="K1509" s="134"/>
      <c r="L1509" s="135">
        <v>53000</v>
      </c>
      <c r="M1509" s="120" t="s">
        <v>56</v>
      </c>
      <c r="N1509" s="136">
        <v>4240</v>
      </c>
      <c r="O1509" s="139"/>
      <c r="P1509" s="132" t="s">
        <v>49</v>
      </c>
      <c r="Q1509" s="141" t="s">
        <v>50</v>
      </c>
      <c r="R1509" s="142">
        <f t="shared" si="23"/>
        <v>8</v>
      </c>
    </row>
    <row r="1510" s="2" customFormat="1">
      <c r="A1510" s="119">
        <f>MAX($A$19:A1509)+1</f>
        <v>1492</v>
      </c>
      <c r="B1510" s="120" t="s">
        <v>41</v>
      </c>
      <c r="C1510" s="121" t="s">
        <v>2062</v>
      </c>
      <c r="D1510" s="121" t="s">
        <v>2131</v>
      </c>
      <c r="E1510" s="122">
        <v>45204</v>
      </c>
      <c r="F1510" s="123" t="s">
        <v>2120</v>
      </c>
      <c r="G1510" s="123" t="s">
        <v>2121</v>
      </c>
      <c r="H1510" s="123" t="s">
        <v>715</v>
      </c>
      <c r="I1510" s="133" t="s">
        <v>47</v>
      </c>
      <c r="J1510" s="134"/>
      <c r="K1510" s="134"/>
      <c r="L1510" s="135">
        <v>750000</v>
      </c>
      <c r="M1510" s="120" t="s">
        <v>56</v>
      </c>
      <c r="N1510" s="136">
        <v>60000</v>
      </c>
      <c r="O1510" s="139"/>
      <c r="P1510" s="132" t="s">
        <v>49</v>
      </c>
      <c r="Q1510" s="141" t="s">
        <v>50</v>
      </c>
      <c r="R1510" s="142">
        <f t="shared" si="23"/>
        <v>8</v>
      </c>
    </row>
    <row r="1511" s="2" customFormat="1">
      <c r="A1511" s="119">
        <f>MAX($A$19:A1510)+1</f>
        <v>1493</v>
      </c>
      <c r="B1511" s="120" t="s">
        <v>41</v>
      </c>
      <c r="C1511" s="121" t="s">
        <v>2062</v>
      </c>
      <c r="D1511" s="121" t="s">
        <v>2132</v>
      </c>
      <c r="E1511" s="122">
        <v>45205</v>
      </c>
      <c r="F1511" s="123" t="s">
        <v>2120</v>
      </c>
      <c r="G1511" s="123" t="s">
        <v>2121</v>
      </c>
      <c r="H1511" s="123" t="s">
        <v>715</v>
      </c>
      <c r="I1511" s="133" t="s">
        <v>47</v>
      </c>
      <c r="J1511" s="134"/>
      <c r="K1511" s="134"/>
      <c r="L1511" s="135">
        <v>750000</v>
      </c>
      <c r="M1511" s="120" t="s">
        <v>56</v>
      </c>
      <c r="N1511" s="136">
        <v>60000</v>
      </c>
      <c r="O1511" s="139"/>
      <c r="P1511" s="132" t="s">
        <v>49</v>
      </c>
      <c r="Q1511" s="141" t="s">
        <v>50</v>
      </c>
      <c r="R1511" s="142">
        <f t="shared" si="23"/>
        <v>8</v>
      </c>
    </row>
    <row r="1512" s="2" customFormat="1">
      <c r="A1512" s="119">
        <f>MAX($A$19:A1511)+1</f>
        <v>1494</v>
      </c>
      <c r="B1512" s="120" t="s">
        <v>41</v>
      </c>
      <c r="C1512" s="121" t="s">
        <v>2062</v>
      </c>
      <c r="D1512" s="121" t="s">
        <v>2133</v>
      </c>
      <c r="E1512" s="122">
        <v>45211</v>
      </c>
      <c r="F1512" s="123" t="s">
        <v>2120</v>
      </c>
      <c r="G1512" s="123" t="s">
        <v>2121</v>
      </c>
      <c r="H1512" s="123" t="s">
        <v>545</v>
      </c>
      <c r="I1512" s="133" t="s">
        <v>47</v>
      </c>
      <c r="J1512" s="134"/>
      <c r="K1512" s="134"/>
      <c r="L1512" s="135">
        <v>3030000</v>
      </c>
      <c r="M1512" s="120" t="s">
        <v>56</v>
      </c>
      <c r="N1512" s="136">
        <v>242400</v>
      </c>
      <c r="O1512" s="139"/>
      <c r="P1512" s="132" t="s">
        <v>49</v>
      </c>
      <c r="Q1512" s="141" t="s">
        <v>50</v>
      </c>
      <c r="R1512" s="142">
        <f t="shared" si="23"/>
        <v>8</v>
      </c>
    </row>
    <row r="1513" s="2" customFormat="1">
      <c r="A1513" s="119">
        <f>MAX($A$19:A1512)+1</f>
        <v>1495</v>
      </c>
      <c r="B1513" s="120" t="s">
        <v>41</v>
      </c>
      <c r="C1513" s="121" t="s">
        <v>2062</v>
      </c>
      <c r="D1513" s="121" t="s">
        <v>2134</v>
      </c>
      <c r="E1513" s="122">
        <v>45216</v>
      </c>
      <c r="F1513" s="123" t="s">
        <v>2120</v>
      </c>
      <c r="G1513" s="123" t="s">
        <v>2121</v>
      </c>
      <c r="H1513" s="123" t="s">
        <v>715</v>
      </c>
      <c r="I1513" s="133" t="s">
        <v>47</v>
      </c>
      <c r="J1513" s="134"/>
      <c r="K1513" s="134"/>
      <c r="L1513" s="135">
        <v>750000</v>
      </c>
      <c r="M1513" s="120" t="s">
        <v>56</v>
      </c>
      <c r="N1513" s="136">
        <v>60000</v>
      </c>
      <c r="O1513" s="139"/>
      <c r="P1513" s="132" t="s">
        <v>49</v>
      </c>
      <c r="Q1513" s="141" t="s">
        <v>50</v>
      </c>
      <c r="R1513" s="142">
        <f t="shared" si="23"/>
        <v>8</v>
      </c>
    </row>
    <row r="1514" s="2" customFormat="1">
      <c r="A1514" s="119">
        <f>MAX($A$19:A1513)+1</f>
        <v>1496</v>
      </c>
      <c r="B1514" s="120" t="s">
        <v>41</v>
      </c>
      <c r="C1514" s="121" t="s">
        <v>2062</v>
      </c>
      <c r="D1514" s="121" t="s">
        <v>2135</v>
      </c>
      <c r="E1514" s="122">
        <v>45224</v>
      </c>
      <c r="F1514" s="123" t="s">
        <v>2120</v>
      </c>
      <c r="G1514" s="123" t="s">
        <v>2121</v>
      </c>
      <c r="H1514" s="123" t="s">
        <v>545</v>
      </c>
      <c r="I1514" s="133" t="s">
        <v>47</v>
      </c>
      <c r="J1514" s="134"/>
      <c r="K1514" s="134"/>
      <c r="L1514" s="135">
        <v>3030000</v>
      </c>
      <c r="M1514" s="120" t="s">
        <v>56</v>
      </c>
      <c r="N1514" s="136">
        <v>242400</v>
      </c>
      <c r="O1514" s="139"/>
      <c r="P1514" s="132" t="s">
        <v>49</v>
      </c>
      <c r="Q1514" s="141" t="s">
        <v>50</v>
      </c>
      <c r="R1514" s="142">
        <f t="shared" si="23"/>
        <v>8</v>
      </c>
    </row>
    <row r="1515" s="2" customFormat="1">
      <c r="A1515" s="119">
        <f>MAX($A$19:A1514)+1</f>
        <v>1497</v>
      </c>
      <c r="B1515" s="120" t="s">
        <v>41</v>
      </c>
      <c r="C1515" s="121" t="s">
        <v>2062</v>
      </c>
      <c r="D1515" s="121" t="s">
        <v>2136</v>
      </c>
      <c r="E1515" s="122">
        <v>45224</v>
      </c>
      <c r="F1515" s="123" t="s">
        <v>2120</v>
      </c>
      <c r="G1515" s="123" t="s">
        <v>2121</v>
      </c>
      <c r="H1515" s="123" t="s">
        <v>715</v>
      </c>
      <c r="I1515" s="133" t="s">
        <v>47</v>
      </c>
      <c r="J1515" s="134"/>
      <c r="K1515" s="134"/>
      <c r="L1515" s="135">
        <v>750000</v>
      </c>
      <c r="M1515" s="120" t="s">
        <v>56</v>
      </c>
      <c r="N1515" s="136">
        <v>60000</v>
      </c>
      <c r="O1515" s="139"/>
      <c r="P1515" s="132" t="s">
        <v>49</v>
      </c>
      <c r="Q1515" s="141" t="s">
        <v>50</v>
      </c>
      <c r="R1515" s="142">
        <f ref="R1515:R1578" t="shared" si="24">N1515/L1515*100</f>
        <v>8</v>
      </c>
    </row>
    <row r="1516" s="2" customFormat="1">
      <c r="A1516" s="119">
        <f>MAX($A$19:A1515)+1</f>
        <v>1498</v>
      </c>
      <c r="B1516" s="120" t="s">
        <v>41</v>
      </c>
      <c r="C1516" s="121" t="s">
        <v>2062</v>
      </c>
      <c r="D1516" s="121" t="s">
        <v>2137</v>
      </c>
      <c r="E1516" s="122">
        <v>45225</v>
      </c>
      <c r="F1516" s="123" t="s">
        <v>2120</v>
      </c>
      <c r="G1516" s="123" t="s">
        <v>2121</v>
      </c>
      <c r="H1516" s="123" t="s">
        <v>715</v>
      </c>
      <c r="I1516" s="133" t="s">
        <v>47</v>
      </c>
      <c r="J1516" s="134"/>
      <c r="K1516" s="134"/>
      <c r="L1516" s="135">
        <v>1010000</v>
      </c>
      <c r="M1516" s="120" t="s">
        <v>56</v>
      </c>
      <c r="N1516" s="136">
        <v>80800</v>
      </c>
      <c r="O1516" s="139"/>
      <c r="P1516" s="132" t="s">
        <v>49</v>
      </c>
      <c r="Q1516" s="141" t="s">
        <v>50</v>
      </c>
      <c r="R1516" s="142">
        <f t="shared" si="24"/>
        <v>8</v>
      </c>
    </row>
    <row r="1517" s="2" customFormat="1">
      <c r="A1517" s="119">
        <f>MAX($A$19:A1516)+1</f>
        <v>1499</v>
      </c>
      <c r="B1517" s="120" t="s">
        <v>41</v>
      </c>
      <c r="C1517" s="121" t="s">
        <v>2138</v>
      </c>
      <c r="D1517" s="121" t="s">
        <v>2139</v>
      </c>
      <c r="E1517" s="122">
        <v>45211</v>
      </c>
      <c r="F1517" s="123" t="s">
        <v>2120</v>
      </c>
      <c r="G1517" s="123" t="s">
        <v>2121</v>
      </c>
      <c r="H1517" s="123" t="s">
        <v>2140</v>
      </c>
      <c r="I1517" s="133" t="s">
        <v>47</v>
      </c>
      <c r="J1517" s="134"/>
      <c r="K1517" s="134"/>
      <c r="L1517" s="135">
        <v>680000</v>
      </c>
      <c r="M1517" s="120" t="s">
        <v>56</v>
      </c>
      <c r="N1517" s="136">
        <v>54400</v>
      </c>
      <c r="O1517" s="139"/>
      <c r="P1517" s="132" t="s">
        <v>49</v>
      </c>
      <c r="Q1517" s="141" t="s">
        <v>50</v>
      </c>
      <c r="R1517" s="142">
        <f t="shared" si="24"/>
        <v>8</v>
      </c>
    </row>
    <row r="1518" s="2" customFormat="1">
      <c r="A1518" s="119">
        <f>MAX($A$19:A1517)+1</f>
        <v>1500</v>
      </c>
      <c r="B1518" s="120" t="s">
        <v>41</v>
      </c>
      <c r="C1518" s="121" t="s">
        <v>2141</v>
      </c>
      <c r="D1518" s="121" t="s">
        <v>2142</v>
      </c>
      <c r="E1518" s="122">
        <v>45218</v>
      </c>
      <c r="F1518" s="123" t="s">
        <v>2143</v>
      </c>
      <c r="G1518" s="123" t="s">
        <v>2144</v>
      </c>
      <c r="H1518" s="123" t="s">
        <v>2145</v>
      </c>
      <c r="I1518" s="133" t="s">
        <v>540</v>
      </c>
      <c r="J1518" s="134">
        <v>147234</v>
      </c>
      <c r="K1518" s="134">
        <v>3242</v>
      </c>
      <c r="L1518" s="135">
        <v>477332628</v>
      </c>
      <c r="M1518" s="120" t="s">
        <v>56</v>
      </c>
      <c r="N1518" s="136">
        <v>38186610</v>
      </c>
      <c r="O1518" s="139"/>
      <c r="P1518" s="132" t="s">
        <v>49</v>
      </c>
      <c r="Q1518" s="141" t="s">
        <v>50</v>
      </c>
      <c r="R1518" s="142">
        <f t="shared" si="24"/>
        <v>7.9999999497206</v>
      </c>
    </row>
    <row r="1519" s="2" customFormat="1">
      <c r="A1519" s="119">
        <f>MAX($A$19:A1518)+1</f>
        <v>1501</v>
      </c>
      <c r="B1519" s="120" t="s">
        <v>41</v>
      </c>
      <c r="C1519" s="121" t="s">
        <v>2146</v>
      </c>
      <c r="D1519" s="121" t="s">
        <v>2147</v>
      </c>
      <c r="E1519" s="122">
        <v>45213</v>
      </c>
      <c r="F1519" s="123" t="s">
        <v>2148</v>
      </c>
      <c r="G1519" s="123" t="s">
        <v>2149</v>
      </c>
      <c r="H1519" s="123" t="s">
        <v>715</v>
      </c>
      <c r="I1519" s="133" t="s">
        <v>47</v>
      </c>
      <c r="J1519" s="134"/>
      <c r="K1519" s="134"/>
      <c r="L1519" s="135">
        <v>200000</v>
      </c>
      <c r="M1519" s="120" t="s">
        <v>56</v>
      </c>
      <c r="N1519" s="136">
        <v>16000</v>
      </c>
      <c r="O1519" s="139"/>
      <c r="P1519" s="132" t="s">
        <v>49</v>
      </c>
      <c r="Q1519" s="141" t="s">
        <v>50</v>
      </c>
      <c r="R1519" s="142">
        <f t="shared" si="24"/>
        <v>8</v>
      </c>
    </row>
    <row r="1520" ht="22.5" s="2" customFormat="1">
      <c r="A1520" s="119">
        <f>MAX($A$19:A1519)+1</f>
        <v>1502</v>
      </c>
      <c r="B1520" s="120" t="s">
        <v>41</v>
      </c>
      <c r="C1520" s="121" t="s">
        <v>1762</v>
      </c>
      <c r="D1520" s="121" t="s">
        <v>2150</v>
      </c>
      <c r="E1520" s="122" t="s">
        <v>117</v>
      </c>
      <c r="F1520" s="123" t="s">
        <v>2151</v>
      </c>
      <c r="G1520" s="123" t="s">
        <v>2152</v>
      </c>
      <c r="H1520" s="123" t="s">
        <v>2153</v>
      </c>
      <c r="I1520" s="133" t="s">
        <v>327</v>
      </c>
      <c r="J1520" s="134">
        <v>564</v>
      </c>
      <c r="K1520" s="134">
        <v>46418</v>
      </c>
      <c r="L1520" s="135">
        <v>26179752</v>
      </c>
      <c r="M1520" s="120" t="s">
        <v>56</v>
      </c>
      <c r="N1520" s="136">
        <v>2094380</v>
      </c>
      <c r="O1520" s="139"/>
      <c r="P1520" s="132" t="s">
        <v>49</v>
      </c>
      <c r="Q1520" s="141" t="s">
        <v>50</v>
      </c>
      <c r="R1520" s="142">
        <f t="shared" si="24"/>
        <v>7.99999938884066</v>
      </c>
    </row>
    <row r="1521" ht="22.5" s="2" customFormat="1">
      <c r="A1521" s="119">
        <f>MAX($A$19:A1520)+1</f>
        <v>1503</v>
      </c>
      <c r="B1521" s="120" t="s">
        <v>41</v>
      </c>
      <c r="C1521" s="121" t="s">
        <v>1762</v>
      </c>
      <c r="D1521" s="121" t="s">
        <v>2150</v>
      </c>
      <c r="E1521" s="122" t="s">
        <v>117</v>
      </c>
      <c r="F1521" s="123" t="s">
        <v>2151</v>
      </c>
      <c r="G1521" s="123" t="s">
        <v>2152</v>
      </c>
      <c r="H1521" s="123" t="s">
        <v>2154</v>
      </c>
      <c r="I1521" s="133" t="s">
        <v>2155</v>
      </c>
      <c r="J1521" s="134">
        <v>7483</v>
      </c>
      <c r="K1521" s="134">
        <v>31838</v>
      </c>
      <c r="L1521" s="135">
        <v>238243754</v>
      </c>
      <c r="M1521" s="120" t="s">
        <v>56</v>
      </c>
      <c r="N1521" s="136">
        <v>19059500</v>
      </c>
      <c r="O1521" s="139"/>
      <c r="P1521" s="132" t="s">
        <v>49</v>
      </c>
      <c r="Q1521" s="141" t="s">
        <v>50</v>
      </c>
      <c r="R1521" s="142">
        <f t="shared" si="24"/>
        <v>7.99999986568378</v>
      </c>
    </row>
    <row r="1522" ht="22.5" s="2" customFormat="1">
      <c r="A1522" s="119">
        <f>MAX($A$19:A1521)+1</f>
        <v>1504</v>
      </c>
      <c r="B1522" s="120" t="s">
        <v>41</v>
      </c>
      <c r="C1522" s="121" t="s">
        <v>1762</v>
      </c>
      <c r="D1522" s="121" t="s">
        <v>2150</v>
      </c>
      <c r="E1522" s="122" t="s">
        <v>117</v>
      </c>
      <c r="F1522" s="123" t="s">
        <v>2151</v>
      </c>
      <c r="G1522" s="123" t="s">
        <v>2152</v>
      </c>
      <c r="H1522" s="123" t="s">
        <v>2156</v>
      </c>
      <c r="I1522" s="133" t="s">
        <v>327</v>
      </c>
      <c r="J1522" s="134">
        <v>1500</v>
      </c>
      <c r="K1522" s="134">
        <v>34855</v>
      </c>
      <c r="L1522" s="135">
        <v>52282500</v>
      </c>
      <c r="M1522" s="120" t="s">
        <v>56</v>
      </c>
      <c r="N1522" s="136">
        <v>4182600</v>
      </c>
      <c r="O1522" s="139"/>
      <c r="P1522" s="132" t="s">
        <v>49</v>
      </c>
      <c r="Q1522" s="141" t="s">
        <v>50</v>
      </c>
      <c r="R1522" s="142">
        <f t="shared" si="24"/>
        <v>8</v>
      </c>
    </row>
    <row r="1523" ht="22.5" s="2" customFormat="1">
      <c r="A1523" s="119">
        <f>MAX($A$19:A1522)+1</f>
        <v>1505</v>
      </c>
      <c r="B1523" s="120" t="s">
        <v>41</v>
      </c>
      <c r="C1523" s="121" t="s">
        <v>1762</v>
      </c>
      <c r="D1523" s="121" t="s">
        <v>2150</v>
      </c>
      <c r="E1523" s="122" t="s">
        <v>117</v>
      </c>
      <c r="F1523" s="123" t="s">
        <v>2151</v>
      </c>
      <c r="G1523" s="123" t="s">
        <v>2152</v>
      </c>
      <c r="H1523" s="123" t="s">
        <v>2157</v>
      </c>
      <c r="I1523" s="133" t="s">
        <v>2155</v>
      </c>
      <c r="J1523" s="134">
        <v>4000</v>
      </c>
      <c r="K1523" s="134">
        <v>24185</v>
      </c>
      <c r="L1523" s="135">
        <v>96740000</v>
      </c>
      <c r="M1523" s="120" t="s">
        <v>56</v>
      </c>
      <c r="N1523" s="136">
        <v>7739200</v>
      </c>
      <c r="O1523" s="139"/>
      <c r="P1523" s="132" t="s">
        <v>49</v>
      </c>
      <c r="Q1523" s="141" t="s">
        <v>50</v>
      </c>
      <c r="R1523" s="142">
        <f t="shared" si="24"/>
        <v>8</v>
      </c>
    </row>
    <row r="1524" ht="22.5" s="2" customFormat="1">
      <c r="A1524" s="119">
        <f>MAX($A$19:A1523)+1</f>
        <v>1506</v>
      </c>
      <c r="B1524" s="120" t="s">
        <v>41</v>
      </c>
      <c r="C1524" s="121" t="s">
        <v>1762</v>
      </c>
      <c r="D1524" s="121" t="s">
        <v>2150</v>
      </c>
      <c r="E1524" s="122" t="s">
        <v>117</v>
      </c>
      <c r="F1524" s="123" t="s">
        <v>2151</v>
      </c>
      <c r="G1524" s="123" t="s">
        <v>2152</v>
      </c>
      <c r="H1524" s="123" t="s">
        <v>2158</v>
      </c>
      <c r="I1524" s="133" t="s">
        <v>2155</v>
      </c>
      <c r="J1524" s="134">
        <v>500</v>
      </c>
      <c r="K1524" s="134">
        <v>14205</v>
      </c>
      <c r="L1524" s="135">
        <v>7102500</v>
      </c>
      <c r="M1524" s="120" t="s">
        <v>56</v>
      </c>
      <c r="N1524" s="136">
        <v>568200</v>
      </c>
      <c r="O1524" s="139"/>
      <c r="P1524" s="132" t="s">
        <v>49</v>
      </c>
      <c r="Q1524" s="141" t="s">
        <v>50</v>
      </c>
      <c r="R1524" s="142">
        <f t="shared" si="24"/>
        <v>8</v>
      </c>
    </row>
    <row r="1525" ht="22.5" s="2" customFormat="1">
      <c r="A1525" s="119">
        <f>MAX($A$19:A1524)+1</f>
        <v>1507</v>
      </c>
      <c r="B1525" s="120" t="s">
        <v>41</v>
      </c>
      <c r="C1525" s="121" t="s">
        <v>1762</v>
      </c>
      <c r="D1525" s="121" t="s">
        <v>2150</v>
      </c>
      <c r="E1525" s="122" t="s">
        <v>117</v>
      </c>
      <c r="F1525" s="123" t="s">
        <v>2151</v>
      </c>
      <c r="G1525" s="123" t="s">
        <v>2152</v>
      </c>
      <c r="H1525" s="123" t="s">
        <v>2159</v>
      </c>
      <c r="I1525" s="133" t="s">
        <v>327</v>
      </c>
      <c r="J1525" s="134">
        <v>1305</v>
      </c>
      <c r="K1525" s="134">
        <v>35306</v>
      </c>
      <c r="L1525" s="135">
        <v>46074330</v>
      </c>
      <c r="M1525" s="120" t="s">
        <v>56</v>
      </c>
      <c r="N1525" s="136">
        <v>3685947</v>
      </c>
      <c r="O1525" s="139"/>
      <c r="P1525" s="132" t="s">
        <v>49</v>
      </c>
      <c r="Q1525" s="141" t="s">
        <v>50</v>
      </c>
      <c r="R1525" s="142">
        <f t="shared" si="24"/>
        <v>8.00000130224357</v>
      </c>
    </row>
    <row r="1526" ht="22.5" s="2" customFormat="1">
      <c r="A1526" s="119">
        <f>MAX($A$19:A1525)+1</f>
        <v>1508</v>
      </c>
      <c r="B1526" s="120" t="s">
        <v>41</v>
      </c>
      <c r="C1526" s="121" t="s">
        <v>1762</v>
      </c>
      <c r="D1526" s="121" t="s">
        <v>2150</v>
      </c>
      <c r="E1526" s="122" t="s">
        <v>117</v>
      </c>
      <c r="F1526" s="123" t="s">
        <v>2151</v>
      </c>
      <c r="G1526" s="123" t="s">
        <v>2152</v>
      </c>
      <c r="H1526" s="123" t="s">
        <v>2160</v>
      </c>
      <c r="I1526" s="133" t="s">
        <v>2155</v>
      </c>
      <c r="J1526" s="134">
        <v>960</v>
      </c>
      <c r="K1526" s="134">
        <v>33575</v>
      </c>
      <c r="L1526" s="135">
        <v>32232000</v>
      </c>
      <c r="M1526" s="120" t="s">
        <v>56</v>
      </c>
      <c r="N1526" s="136">
        <v>2578560</v>
      </c>
      <c r="O1526" s="139"/>
      <c r="P1526" s="132" t="s">
        <v>49</v>
      </c>
      <c r="Q1526" s="141" t="s">
        <v>50</v>
      </c>
      <c r="R1526" s="142">
        <f t="shared" si="24"/>
        <v>8</v>
      </c>
    </row>
    <row r="1527" ht="22.5" s="2" customFormat="1">
      <c r="A1527" s="119">
        <f>MAX($A$19:A1526)+1</f>
        <v>1509</v>
      </c>
      <c r="B1527" s="120" t="s">
        <v>41</v>
      </c>
      <c r="C1527" s="121" t="s">
        <v>1762</v>
      </c>
      <c r="D1527" s="121" t="s">
        <v>2150</v>
      </c>
      <c r="E1527" s="122" t="s">
        <v>117</v>
      </c>
      <c r="F1527" s="123" t="s">
        <v>2151</v>
      </c>
      <c r="G1527" s="123" t="s">
        <v>2152</v>
      </c>
      <c r="H1527" s="123" t="s">
        <v>2161</v>
      </c>
      <c r="I1527" s="133" t="s">
        <v>327</v>
      </c>
      <c r="J1527" s="134">
        <v>1010</v>
      </c>
      <c r="K1527" s="134">
        <v>26873</v>
      </c>
      <c r="L1527" s="135">
        <v>27141730</v>
      </c>
      <c r="M1527" s="120" t="s">
        <v>56</v>
      </c>
      <c r="N1527" s="136">
        <v>2171338</v>
      </c>
      <c r="O1527" s="139"/>
      <c r="P1527" s="132" t="s">
        <v>49</v>
      </c>
      <c r="Q1527" s="141" t="s">
        <v>50</v>
      </c>
      <c r="R1527" s="142">
        <f t="shared" si="24"/>
        <v>7.99999852625459</v>
      </c>
    </row>
    <row r="1528" s="2" customFormat="1">
      <c r="A1528" s="119">
        <f>MAX($A$19:A1527)+1</f>
        <v>1510</v>
      </c>
      <c r="B1528" s="120" t="s">
        <v>41</v>
      </c>
      <c r="C1528" s="121" t="s">
        <v>1281</v>
      </c>
      <c r="D1528" s="121" t="s">
        <v>2162</v>
      </c>
      <c r="E1528" s="122">
        <v>45204</v>
      </c>
      <c r="F1528" s="123" t="s">
        <v>2163</v>
      </c>
      <c r="G1528" s="123" t="s">
        <v>2164</v>
      </c>
      <c r="H1528" s="123" t="s">
        <v>2165</v>
      </c>
      <c r="I1528" s="133" t="s">
        <v>47</v>
      </c>
      <c r="J1528" s="134"/>
      <c r="K1528" s="134"/>
      <c r="L1528" s="135">
        <v>340000</v>
      </c>
      <c r="M1528" s="120" t="s">
        <v>56</v>
      </c>
      <c r="N1528" s="136">
        <v>27200</v>
      </c>
      <c r="O1528" s="139"/>
      <c r="P1528" s="132" t="s">
        <v>49</v>
      </c>
      <c r="Q1528" s="141" t="s">
        <v>50</v>
      </c>
      <c r="R1528" s="142">
        <f t="shared" si="24"/>
        <v>8</v>
      </c>
    </row>
    <row r="1529" s="2" customFormat="1">
      <c r="A1529" s="119">
        <f>MAX($A$19:A1528)+1</f>
        <v>1511</v>
      </c>
      <c r="B1529" s="120" t="s">
        <v>41</v>
      </c>
      <c r="C1529" s="121" t="s">
        <v>1281</v>
      </c>
      <c r="D1529" s="121" t="s">
        <v>2166</v>
      </c>
      <c r="E1529" s="122">
        <v>45212</v>
      </c>
      <c r="F1529" s="123" t="s">
        <v>2163</v>
      </c>
      <c r="G1529" s="123" t="s">
        <v>2164</v>
      </c>
      <c r="H1529" s="123" t="s">
        <v>717</v>
      </c>
      <c r="I1529" s="133" t="s">
        <v>47</v>
      </c>
      <c r="J1529" s="134"/>
      <c r="K1529" s="134"/>
      <c r="L1529" s="135">
        <v>500000</v>
      </c>
      <c r="M1529" s="120" t="s">
        <v>56</v>
      </c>
      <c r="N1529" s="136">
        <v>40000</v>
      </c>
      <c r="O1529" s="139"/>
      <c r="P1529" s="132" t="s">
        <v>49</v>
      </c>
      <c r="Q1529" s="141" t="s">
        <v>50</v>
      </c>
      <c r="R1529" s="142">
        <f t="shared" si="24"/>
        <v>8</v>
      </c>
    </row>
    <row r="1530" s="2" customFormat="1">
      <c r="A1530" s="119">
        <f>MAX($A$19:A1529)+1</f>
        <v>1512</v>
      </c>
      <c r="B1530" s="120" t="s">
        <v>41</v>
      </c>
      <c r="C1530" s="121" t="s">
        <v>1281</v>
      </c>
      <c r="D1530" s="121" t="s">
        <v>2167</v>
      </c>
      <c r="E1530" s="122">
        <v>45224</v>
      </c>
      <c r="F1530" s="123" t="s">
        <v>2163</v>
      </c>
      <c r="G1530" s="123" t="s">
        <v>2164</v>
      </c>
      <c r="H1530" s="123" t="s">
        <v>715</v>
      </c>
      <c r="I1530" s="133" t="s">
        <v>47</v>
      </c>
      <c r="J1530" s="134"/>
      <c r="K1530" s="134"/>
      <c r="L1530" s="135">
        <v>460000</v>
      </c>
      <c r="M1530" s="120" t="s">
        <v>56</v>
      </c>
      <c r="N1530" s="136">
        <v>36800</v>
      </c>
      <c r="O1530" s="139"/>
      <c r="P1530" s="132" t="s">
        <v>49</v>
      </c>
      <c r="Q1530" s="141" t="s">
        <v>50</v>
      </c>
      <c r="R1530" s="142">
        <f t="shared" si="24"/>
        <v>8</v>
      </c>
    </row>
    <row r="1531" ht="22.5" s="2" customFormat="1">
      <c r="A1531" s="119">
        <f>MAX($A$19:A1530)+1</f>
        <v>1513</v>
      </c>
      <c r="B1531" s="120" t="s">
        <v>41</v>
      </c>
      <c r="C1531" s="121" t="s">
        <v>2168</v>
      </c>
      <c r="D1531" s="121" t="s">
        <v>2169</v>
      </c>
      <c r="E1531" s="122">
        <v>45226</v>
      </c>
      <c r="F1531" s="123" t="s">
        <v>2170</v>
      </c>
      <c r="G1531" s="123" t="s">
        <v>2171</v>
      </c>
      <c r="H1531" s="123" t="s">
        <v>2172</v>
      </c>
      <c r="I1531" s="133" t="s">
        <v>2173</v>
      </c>
      <c r="J1531" s="134">
        <v>2</v>
      </c>
      <c r="K1531" s="134">
        <v>5450000</v>
      </c>
      <c r="L1531" s="135">
        <v>10900000</v>
      </c>
      <c r="M1531" s="120" t="s">
        <v>229</v>
      </c>
      <c r="N1531" s="136">
        <v>1090000</v>
      </c>
      <c r="O1531" s="139"/>
      <c r="P1531" s="132" t="s">
        <v>49</v>
      </c>
      <c r="Q1531" s="141" t="s">
        <v>50</v>
      </c>
      <c r="R1531" s="142">
        <f t="shared" si="24"/>
        <v>10</v>
      </c>
    </row>
    <row r="1532" s="2" customFormat="1">
      <c r="A1532" s="119">
        <f>MAX($A$19:A1531)+1</f>
        <v>1514</v>
      </c>
      <c r="B1532" s="120" t="s">
        <v>41</v>
      </c>
      <c r="C1532" s="121" t="s">
        <v>2174</v>
      </c>
      <c r="D1532" s="121" t="s">
        <v>2175</v>
      </c>
      <c r="E1532" s="122">
        <v>45202</v>
      </c>
      <c r="F1532" s="123" t="s">
        <v>2176</v>
      </c>
      <c r="G1532" s="123" t="s">
        <v>2177</v>
      </c>
      <c r="H1532" s="123" t="s">
        <v>2178</v>
      </c>
      <c r="I1532" s="133" t="s">
        <v>47</v>
      </c>
      <c r="J1532" s="134"/>
      <c r="K1532" s="134"/>
      <c r="L1532" s="135">
        <v>2780083</v>
      </c>
      <c r="M1532" s="120" t="s">
        <v>56</v>
      </c>
      <c r="N1532" s="136">
        <v>222406</v>
      </c>
      <c r="O1532" s="139"/>
      <c r="P1532" s="132" t="s">
        <v>49</v>
      </c>
      <c r="Q1532" s="141" t="s">
        <v>50</v>
      </c>
      <c r="R1532" s="142">
        <f t="shared" si="24"/>
        <v>7.99997697910458</v>
      </c>
    </row>
    <row r="1533" s="2" customFormat="1">
      <c r="A1533" s="119">
        <f>MAX($A$19:A1532)+1</f>
        <v>1515</v>
      </c>
      <c r="B1533" s="120" t="s">
        <v>41</v>
      </c>
      <c r="C1533" s="121" t="s">
        <v>2174</v>
      </c>
      <c r="D1533" s="121" t="s">
        <v>2179</v>
      </c>
      <c r="E1533" s="122">
        <v>45203</v>
      </c>
      <c r="F1533" s="123" t="s">
        <v>2176</v>
      </c>
      <c r="G1533" s="123" t="s">
        <v>2177</v>
      </c>
      <c r="H1533" s="123" t="s">
        <v>2180</v>
      </c>
      <c r="I1533" s="133" t="s">
        <v>47</v>
      </c>
      <c r="J1533" s="134"/>
      <c r="K1533" s="134"/>
      <c r="L1533" s="135">
        <v>401000</v>
      </c>
      <c r="M1533" s="120" t="s">
        <v>56</v>
      </c>
      <c r="N1533" s="136">
        <v>32080</v>
      </c>
      <c r="O1533" s="139"/>
      <c r="P1533" s="132" t="s">
        <v>49</v>
      </c>
      <c r="Q1533" s="141" t="s">
        <v>50</v>
      </c>
      <c r="R1533" s="142">
        <f t="shared" si="24"/>
        <v>8</v>
      </c>
    </row>
    <row r="1534" s="2" customFormat="1">
      <c r="A1534" s="119">
        <f>MAX($A$19:A1533)+1</f>
        <v>1516</v>
      </c>
      <c r="B1534" s="120" t="s">
        <v>41</v>
      </c>
      <c r="C1534" s="121" t="s">
        <v>2174</v>
      </c>
      <c r="D1534" s="121" t="s">
        <v>2181</v>
      </c>
      <c r="E1534" s="122">
        <v>45203</v>
      </c>
      <c r="F1534" s="123" t="s">
        <v>2176</v>
      </c>
      <c r="G1534" s="123" t="s">
        <v>2177</v>
      </c>
      <c r="H1534" s="123" t="s">
        <v>717</v>
      </c>
      <c r="I1534" s="133" t="s">
        <v>47</v>
      </c>
      <c r="J1534" s="134"/>
      <c r="K1534" s="134"/>
      <c r="L1534" s="135">
        <v>401000</v>
      </c>
      <c r="M1534" s="120" t="s">
        <v>56</v>
      </c>
      <c r="N1534" s="136">
        <v>32080</v>
      </c>
      <c r="O1534" s="139"/>
      <c r="P1534" s="132" t="s">
        <v>49</v>
      </c>
      <c r="Q1534" s="141" t="s">
        <v>50</v>
      </c>
      <c r="R1534" s="142">
        <f t="shared" si="24"/>
        <v>8</v>
      </c>
    </row>
    <row r="1535" s="2" customFormat="1">
      <c r="A1535" s="119">
        <f>MAX($A$19:A1534)+1</f>
        <v>1517</v>
      </c>
      <c r="B1535" s="120" t="s">
        <v>41</v>
      </c>
      <c r="C1535" s="121" t="s">
        <v>2174</v>
      </c>
      <c r="D1535" s="121" t="s">
        <v>2182</v>
      </c>
      <c r="E1535" s="122">
        <v>45204</v>
      </c>
      <c r="F1535" s="123" t="s">
        <v>2176</v>
      </c>
      <c r="G1535" s="123" t="s">
        <v>2177</v>
      </c>
      <c r="H1535" s="123" t="s">
        <v>715</v>
      </c>
      <c r="I1535" s="133" t="s">
        <v>47</v>
      </c>
      <c r="J1535" s="134"/>
      <c r="K1535" s="134"/>
      <c r="L1535" s="135">
        <v>1409152</v>
      </c>
      <c r="M1535" s="120" t="s">
        <v>56</v>
      </c>
      <c r="N1535" s="136">
        <v>112732</v>
      </c>
      <c r="O1535" s="139"/>
      <c r="P1535" s="132" t="s">
        <v>49</v>
      </c>
      <c r="Q1535" s="141" t="s">
        <v>50</v>
      </c>
      <c r="R1535" s="142">
        <f t="shared" si="24"/>
        <v>7.99998864565356</v>
      </c>
    </row>
    <row r="1536" s="2" customFormat="1">
      <c r="A1536" s="119">
        <f>MAX($A$19:A1535)+1</f>
        <v>1518</v>
      </c>
      <c r="B1536" s="120" t="s">
        <v>41</v>
      </c>
      <c r="C1536" s="121" t="s">
        <v>2174</v>
      </c>
      <c r="D1536" s="121" t="s">
        <v>2183</v>
      </c>
      <c r="E1536" s="122">
        <v>45206</v>
      </c>
      <c r="F1536" s="123" t="s">
        <v>2176</v>
      </c>
      <c r="G1536" s="123" t="s">
        <v>2177</v>
      </c>
      <c r="H1536" s="123" t="s">
        <v>717</v>
      </c>
      <c r="I1536" s="133" t="s">
        <v>47</v>
      </c>
      <c r="J1536" s="134"/>
      <c r="K1536" s="134"/>
      <c r="L1536" s="135">
        <v>443824</v>
      </c>
      <c r="M1536" s="120" t="s">
        <v>56</v>
      </c>
      <c r="N1536" s="136">
        <v>35506</v>
      </c>
      <c r="O1536" s="139"/>
      <c r="P1536" s="132" t="s">
        <v>49</v>
      </c>
      <c r="Q1536" s="141" t="s">
        <v>50</v>
      </c>
      <c r="R1536" s="142">
        <f t="shared" si="24"/>
        <v>8.00001802516313</v>
      </c>
    </row>
    <row r="1537" s="2" customFormat="1">
      <c r="A1537" s="119">
        <f>MAX($A$19:A1536)+1</f>
        <v>1519</v>
      </c>
      <c r="B1537" s="120" t="s">
        <v>41</v>
      </c>
      <c r="C1537" s="121" t="s">
        <v>2174</v>
      </c>
      <c r="D1537" s="121" t="s">
        <v>2184</v>
      </c>
      <c r="E1537" s="122">
        <v>45224</v>
      </c>
      <c r="F1537" s="123" t="s">
        <v>2176</v>
      </c>
      <c r="G1537" s="123" t="s">
        <v>2177</v>
      </c>
      <c r="H1537" s="123" t="s">
        <v>715</v>
      </c>
      <c r="I1537" s="133" t="s">
        <v>47</v>
      </c>
      <c r="J1537" s="134"/>
      <c r="K1537" s="134"/>
      <c r="L1537" s="135">
        <v>2231800</v>
      </c>
      <c r="M1537" s="120" t="s">
        <v>56</v>
      </c>
      <c r="N1537" s="136">
        <v>178544</v>
      </c>
      <c r="O1537" s="139"/>
      <c r="P1537" s="132" t="s">
        <v>49</v>
      </c>
      <c r="Q1537" s="141" t="s">
        <v>50</v>
      </c>
      <c r="R1537" s="142">
        <f t="shared" si="24"/>
        <v>8</v>
      </c>
    </row>
    <row r="1538" s="2" customFormat="1">
      <c r="A1538" s="119">
        <f>MAX($A$19:A1537)+1</f>
        <v>1520</v>
      </c>
      <c r="B1538" s="120" t="s">
        <v>41</v>
      </c>
      <c r="C1538" s="121" t="s">
        <v>1762</v>
      </c>
      <c r="D1538" s="121" t="s">
        <v>2185</v>
      </c>
      <c r="E1538" s="122">
        <v>45201</v>
      </c>
      <c r="F1538" s="123" t="s">
        <v>2186</v>
      </c>
      <c r="G1538" s="123" t="s">
        <v>2187</v>
      </c>
      <c r="H1538" s="123" t="s">
        <v>2178</v>
      </c>
      <c r="I1538" s="133" t="s">
        <v>47</v>
      </c>
      <c r="J1538" s="134"/>
      <c r="K1538" s="134"/>
      <c r="L1538" s="135">
        <v>833333</v>
      </c>
      <c r="M1538" s="120" t="s">
        <v>56</v>
      </c>
      <c r="N1538" s="136">
        <v>66667</v>
      </c>
      <c r="O1538" s="139"/>
      <c r="P1538" s="132" t="s">
        <v>49</v>
      </c>
      <c r="Q1538" s="141" t="s">
        <v>50</v>
      </c>
      <c r="R1538" s="142">
        <f t="shared" si="24"/>
        <v>8.00004320001728</v>
      </c>
    </row>
    <row r="1539" s="2" customFormat="1">
      <c r="A1539" s="119">
        <f>MAX($A$19:A1538)+1</f>
        <v>1521</v>
      </c>
      <c r="B1539" s="120" t="s">
        <v>41</v>
      </c>
      <c r="C1539" s="121" t="s">
        <v>1762</v>
      </c>
      <c r="D1539" s="121" t="s">
        <v>2188</v>
      </c>
      <c r="E1539" s="122">
        <v>45219</v>
      </c>
      <c r="F1539" s="123" t="s">
        <v>2186</v>
      </c>
      <c r="G1539" s="123" t="s">
        <v>2187</v>
      </c>
      <c r="H1539" s="123" t="s">
        <v>2178</v>
      </c>
      <c r="I1539" s="133" t="s">
        <v>47</v>
      </c>
      <c r="J1539" s="134"/>
      <c r="K1539" s="134"/>
      <c r="L1539" s="135">
        <v>833333</v>
      </c>
      <c r="M1539" s="120" t="s">
        <v>56</v>
      </c>
      <c r="N1539" s="136">
        <v>66667</v>
      </c>
      <c r="O1539" s="139"/>
      <c r="P1539" s="132" t="s">
        <v>49</v>
      </c>
      <c r="Q1539" s="141" t="s">
        <v>50</v>
      </c>
      <c r="R1539" s="142">
        <f t="shared" si="24"/>
        <v>8.00004320001728</v>
      </c>
    </row>
    <row r="1540" s="2" customFormat="1">
      <c r="A1540" s="119">
        <f>MAX($A$19:A1539)+1</f>
        <v>1522</v>
      </c>
      <c r="B1540" s="120" t="s">
        <v>41</v>
      </c>
      <c r="C1540" s="121" t="s">
        <v>1762</v>
      </c>
      <c r="D1540" s="121" t="s">
        <v>2189</v>
      </c>
      <c r="E1540" s="122">
        <v>45226</v>
      </c>
      <c r="F1540" s="123" t="s">
        <v>2186</v>
      </c>
      <c r="G1540" s="123" t="s">
        <v>2187</v>
      </c>
      <c r="H1540" s="123" t="s">
        <v>545</v>
      </c>
      <c r="I1540" s="133" t="s">
        <v>47</v>
      </c>
      <c r="J1540" s="134"/>
      <c r="K1540" s="134"/>
      <c r="L1540" s="135">
        <v>4055556</v>
      </c>
      <c r="M1540" s="120" t="s">
        <v>56</v>
      </c>
      <c r="N1540" s="136">
        <v>324444</v>
      </c>
      <c r="O1540" s="139"/>
      <c r="P1540" s="132" t="s">
        <v>49</v>
      </c>
      <c r="Q1540" s="141" t="s">
        <v>50</v>
      </c>
      <c r="R1540" s="142">
        <f t="shared" si="24"/>
        <v>7.99998816438486</v>
      </c>
    </row>
    <row r="1541" ht="22.5" s="2" customFormat="1">
      <c r="A1541" s="119">
        <f>MAX($A$19:A1540)+1</f>
        <v>1523</v>
      </c>
      <c r="B1541" s="120" t="s">
        <v>41</v>
      </c>
      <c r="C1541" s="121" t="s">
        <v>1762</v>
      </c>
      <c r="D1541" s="121" t="s">
        <v>2190</v>
      </c>
      <c r="E1541" s="122">
        <v>45230</v>
      </c>
      <c r="F1541" s="123" t="s">
        <v>2191</v>
      </c>
      <c r="G1541" s="123" t="s">
        <v>2192</v>
      </c>
      <c r="H1541" s="123" t="s">
        <v>715</v>
      </c>
      <c r="I1541" s="133" t="s">
        <v>47</v>
      </c>
      <c r="J1541" s="134"/>
      <c r="K1541" s="134"/>
      <c r="L1541" s="135">
        <v>157100000</v>
      </c>
      <c r="M1541" s="120" t="s">
        <v>56</v>
      </c>
      <c r="N1541" s="136">
        <v>12568000</v>
      </c>
      <c r="O1541" s="139"/>
      <c r="P1541" s="132" t="s">
        <v>49</v>
      </c>
      <c r="Q1541" s="141" t="s">
        <v>50</v>
      </c>
      <c r="R1541" s="142">
        <f t="shared" si="24"/>
        <v>8</v>
      </c>
    </row>
    <row r="1542" ht="22.5" s="2" customFormat="1">
      <c r="A1542" s="119">
        <f>MAX($A$19:A1541)+1</f>
        <v>1524</v>
      </c>
      <c r="B1542" s="120" t="s">
        <v>41</v>
      </c>
      <c r="C1542" s="121" t="s">
        <v>1762</v>
      </c>
      <c r="D1542" s="121" t="s">
        <v>2193</v>
      </c>
      <c r="E1542" s="122">
        <v>45230</v>
      </c>
      <c r="F1542" s="123" t="s">
        <v>2191</v>
      </c>
      <c r="G1542" s="123" t="s">
        <v>2192</v>
      </c>
      <c r="H1542" s="123" t="s">
        <v>2194</v>
      </c>
      <c r="I1542" s="133" t="s">
        <v>47</v>
      </c>
      <c r="J1542" s="134"/>
      <c r="K1542" s="134"/>
      <c r="L1542" s="135">
        <v>81120000</v>
      </c>
      <c r="M1542" s="120" t="s">
        <v>56</v>
      </c>
      <c r="N1542" s="136">
        <v>6489600</v>
      </c>
      <c r="O1542" s="139"/>
      <c r="P1542" s="132" t="s">
        <v>49</v>
      </c>
      <c r="Q1542" s="141" t="s">
        <v>50</v>
      </c>
      <c r="R1542" s="142">
        <f t="shared" si="24"/>
        <v>8</v>
      </c>
    </row>
    <row r="1543" s="2" customFormat="1">
      <c r="A1543" s="119">
        <f>MAX($A$19:A1542)+1</f>
        <v>1525</v>
      </c>
      <c r="B1543" s="120" t="s">
        <v>41</v>
      </c>
      <c r="C1543" s="121" t="s">
        <v>1762</v>
      </c>
      <c r="D1543" s="121" t="s">
        <v>2195</v>
      </c>
      <c r="E1543" s="122">
        <v>45213</v>
      </c>
      <c r="F1543" s="123" t="s">
        <v>2196</v>
      </c>
      <c r="G1543" s="123" t="s">
        <v>2197</v>
      </c>
      <c r="H1543" s="123" t="s">
        <v>715</v>
      </c>
      <c r="I1543" s="133" t="s">
        <v>47</v>
      </c>
      <c r="J1543" s="134"/>
      <c r="K1543" s="134"/>
      <c r="L1543" s="135">
        <v>880000</v>
      </c>
      <c r="M1543" s="120" t="s">
        <v>56</v>
      </c>
      <c r="N1543" s="136">
        <v>70400</v>
      </c>
      <c r="O1543" s="139"/>
      <c r="P1543" s="132" t="s">
        <v>49</v>
      </c>
      <c r="Q1543" s="141" t="s">
        <v>50</v>
      </c>
      <c r="R1543" s="142">
        <f t="shared" si="24"/>
        <v>8</v>
      </c>
    </row>
    <row r="1544" s="2" customFormat="1">
      <c r="A1544" s="119">
        <f>MAX($A$19:A1543)+1</f>
        <v>1526</v>
      </c>
      <c r="B1544" s="120" t="s">
        <v>41</v>
      </c>
      <c r="C1544" s="121" t="s">
        <v>1762</v>
      </c>
      <c r="D1544" s="121" t="s">
        <v>2198</v>
      </c>
      <c r="E1544" s="122">
        <v>45216</v>
      </c>
      <c r="F1544" s="123" t="s">
        <v>2196</v>
      </c>
      <c r="G1544" s="123" t="s">
        <v>2197</v>
      </c>
      <c r="H1544" s="123" t="s">
        <v>715</v>
      </c>
      <c r="I1544" s="133" t="s">
        <v>47</v>
      </c>
      <c r="J1544" s="134"/>
      <c r="K1544" s="134"/>
      <c r="L1544" s="135">
        <v>660000</v>
      </c>
      <c r="M1544" s="120" t="s">
        <v>56</v>
      </c>
      <c r="N1544" s="136">
        <v>52800</v>
      </c>
      <c r="O1544" s="139"/>
      <c r="P1544" s="132" t="s">
        <v>49</v>
      </c>
      <c r="Q1544" s="141" t="s">
        <v>50</v>
      </c>
      <c r="R1544" s="142">
        <f t="shared" si="24"/>
        <v>8</v>
      </c>
    </row>
    <row r="1545" s="2" customFormat="1">
      <c r="A1545" s="119">
        <f>MAX($A$19:A1544)+1</f>
        <v>1527</v>
      </c>
      <c r="B1545" s="120" t="s">
        <v>41</v>
      </c>
      <c r="C1545" s="121" t="s">
        <v>1230</v>
      </c>
      <c r="D1545" s="121" t="s">
        <v>2199</v>
      </c>
      <c r="E1545" s="122">
        <v>45226</v>
      </c>
      <c r="F1545" s="123" t="s">
        <v>2200</v>
      </c>
      <c r="G1545" s="123" t="s">
        <v>2201</v>
      </c>
      <c r="H1545" s="123" t="s">
        <v>545</v>
      </c>
      <c r="I1545" s="133" t="s">
        <v>47</v>
      </c>
      <c r="J1545" s="134"/>
      <c r="K1545" s="134"/>
      <c r="L1545" s="135">
        <v>3300000</v>
      </c>
      <c r="M1545" s="120" t="s">
        <v>56</v>
      </c>
      <c r="N1545" s="136">
        <v>264000</v>
      </c>
      <c r="O1545" s="139"/>
      <c r="P1545" s="132" t="s">
        <v>49</v>
      </c>
      <c r="Q1545" s="141" t="s">
        <v>50</v>
      </c>
      <c r="R1545" s="142">
        <f t="shared" si="24"/>
        <v>8</v>
      </c>
    </row>
    <row r="1546" s="2" customFormat="1">
      <c r="A1546" s="119">
        <f>MAX($A$19:A1545)+1</f>
        <v>1528</v>
      </c>
      <c r="B1546" s="120" t="s">
        <v>41</v>
      </c>
      <c r="C1546" s="121" t="s">
        <v>1230</v>
      </c>
      <c r="D1546" s="121" t="s">
        <v>2202</v>
      </c>
      <c r="E1546" s="122">
        <v>45226</v>
      </c>
      <c r="F1546" s="123" t="s">
        <v>2200</v>
      </c>
      <c r="G1546" s="123" t="s">
        <v>2201</v>
      </c>
      <c r="H1546" s="123" t="s">
        <v>545</v>
      </c>
      <c r="I1546" s="133" t="s">
        <v>47</v>
      </c>
      <c r="J1546" s="134"/>
      <c r="K1546" s="134"/>
      <c r="L1546" s="135">
        <v>1100000</v>
      </c>
      <c r="M1546" s="120" t="s">
        <v>56</v>
      </c>
      <c r="N1546" s="136">
        <v>88000</v>
      </c>
      <c r="O1546" s="139"/>
      <c r="P1546" s="132" t="s">
        <v>49</v>
      </c>
      <c r="Q1546" s="141" t="s">
        <v>50</v>
      </c>
      <c r="R1546" s="142">
        <f t="shared" si="24"/>
        <v>8</v>
      </c>
    </row>
    <row r="1547" s="2" customFormat="1">
      <c r="A1547" s="119">
        <f>MAX($A$19:A1546)+1</f>
        <v>1529</v>
      </c>
      <c r="B1547" s="120" t="s">
        <v>41</v>
      </c>
      <c r="C1547" s="121" t="s">
        <v>1829</v>
      </c>
      <c r="D1547" s="121" t="s">
        <v>2203</v>
      </c>
      <c r="E1547" s="122">
        <v>45219</v>
      </c>
      <c r="F1547" s="123" t="s">
        <v>2204</v>
      </c>
      <c r="G1547" s="123" t="s">
        <v>2205</v>
      </c>
      <c r="H1547" s="123" t="s">
        <v>545</v>
      </c>
      <c r="I1547" s="133" t="s">
        <v>47</v>
      </c>
      <c r="J1547" s="134"/>
      <c r="K1547" s="134"/>
      <c r="L1547" s="135">
        <v>9481480</v>
      </c>
      <c r="M1547" s="120" t="s">
        <v>56</v>
      </c>
      <c r="N1547" s="136">
        <v>758520</v>
      </c>
      <c r="O1547" s="139"/>
      <c r="P1547" s="132" t="s">
        <v>49</v>
      </c>
      <c r="Q1547" s="141" t="s">
        <v>50</v>
      </c>
      <c r="R1547" s="142">
        <f t="shared" si="24"/>
        <v>8.00001687500264</v>
      </c>
    </row>
    <row r="1548" s="2" customFormat="1">
      <c r="A1548" s="119">
        <f>MAX($A$19:A1547)+1</f>
        <v>1530</v>
      </c>
      <c r="B1548" s="120" t="s">
        <v>41</v>
      </c>
      <c r="C1548" s="121" t="s">
        <v>1829</v>
      </c>
      <c r="D1548" s="121" t="s">
        <v>2206</v>
      </c>
      <c r="E1548" s="122">
        <v>45226</v>
      </c>
      <c r="F1548" s="123" t="s">
        <v>2204</v>
      </c>
      <c r="G1548" s="123" t="s">
        <v>2205</v>
      </c>
      <c r="H1548" s="123" t="s">
        <v>545</v>
      </c>
      <c r="I1548" s="133" t="s">
        <v>47</v>
      </c>
      <c r="J1548" s="134"/>
      <c r="K1548" s="134"/>
      <c r="L1548" s="135">
        <v>2370370</v>
      </c>
      <c r="M1548" s="120" t="s">
        <v>56</v>
      </c>
      <c r="N1548" s="136">
        <v>189630</v>
      </c>
      <c r="O1548" s="139"/>
      <c r="P1548" s="132" t="s">
        <v>49</v>
      </c>
      <c r="Q1548" s="141" t="s">
        <v>50</v>
      </c>
      <c r="R1548" s="142">
        <f t="shared" si="24"/>
        <v>8.00001687500264</v>
      </c>
    </row>
    <row r="1549" s="2" customFormat="1">
      <c r="A1549" s="119">
        <f>MAX($A$19:A1548)+1</f>
        <v>1531</v>
      </c>
      <c r="B1549" s="120" t="s">
        <v>41</v>
      </c>
      <c r="C1549" s="121" t="s">
        <v>1829</v>
      </c>
      <c r="D1549" s="121" t="s">
        <v>2207</v>
      </c>
      <c r="E1549" s="122">
        <v>45230</v>
      </c>
      <c r="F1549" s="123" t="s">
        <v>2204</v>
      </c>
      <c r="G1549" s="123" t="s">
        <v>2205</v>
      </c>
      <c r="H1549" s="123" t="s">
        <v>2178</v>
      </c>
      <c r="I1549" s="133" t="s">
        <v>47</v>
      </c>
      <c r="J1549" s="134"/>
      <c r="K1549" s="134"/>
      <c r="L1549" s="135">
        <v>1185185</v>
      </c>
      <c r="M1549" s="120" t="s">
        <v>56</v>
      </c>
      <c r="N1549" s="136">
        <v>94815</v>
      </c>
      <c r="O1549" s="139"/>
      <c r="P1549" s="132" t="s">
        <v>49</v>
      </c>
      <c r="Q1549" s="141" t="s">
        <v>50</v>
      </c>
      <c r="R1549" s="142">
        <f t="shared" si="24"/>
        <v>8.00001687500264</v>
      </c>
    </row>
    <row r="1550" s="2" customFormat="1">
      <c r="A1550" s="119">
        <f>MAX($A$19:A1549)+1</f>
        <v>1532</v>
      </c>
      <c r="B1550" s="120" t="s">
        <v>41</v>
      </c>
      <c r="C1550" s="121" t="s">
        <v>1829</v>
      </c>
      <c r="D1550" s="121" t="s">
        <v>2208</v>
      </c>
      <c r="E1550" s="122">
        <v>45230</v>
      </c>
      <c r="F1550" s="123" t="s">
        <v>2204</v>
      </c>
      <c r="G1550" s="123" t="s">
        <v>2205</v>
      </c>
      <c r="H1550" s="123" t="s">
        <v>2178</v>
      </c>
      <c r="I1550" s="133" t="s">
        <v>47</v>
      </c>
      <c r="J1550" s="134"/>
      <c r="K1550" s="134"/>
      <c r="L1550" s="135">
        <v>824074</v>
      </c>
      <c r="M1550" s="120" t="s">
        <v>56</v>
      </c>
      <c r="N1550" s="136">
        <v>65926</v>
      </c>
      <c r="O1550" s="139"/>
      <c r="P1550" s="132" t="s">
        <v>49</v>
      </c>
      <c r="Q1550" s="141" t="s">
        <v>50</v>
      </c>
      <c r="R1550" s="142">
        <f t="shared" si="24"/>
        <v>8.00000970786604</v>
      </c>
    </row>
    <row r="1551" s="2" customFormat="1">
      <c r="A1551" s="119">
        <f>MAX($A$19:A1550)+1</f>
        <v>1533</v>
      </c>
      <c r="B1551" s="120" t="s">
        <v>41</v>
      </c>
      <c r="C1551" s="121" t="s">
        <v>1829</v>
      </c>
      <c r="D1551" s="121" t="s">
        <v>2209</v>
      </c>
      <c r="E1551" s="122">
        <v>45230</v>
      </c>
      <c r="F1551" s="123" t="s">
        <v>2204</v>
      </c>
      <c r="G1551" s="123" t="s">
        <v>2205</v>
      </c>
      <c r="H1551" s="123" t="s">
        <v>545</v>
      </c>
      <c r="I1551" s="133" t="s">
        <v>47</v>
      </c>
      <c r="J1551" s="134"/>
      <c r="K1551" s="134"/>
      <c r="L1551" s="135">
        <v>1185185</v>
      </c>
      <c r="M1551" s="120" t="s">
        <v>56</v>
      </c>
      <c r="N1551" s="136">
        <v>94815</v>
      </c>
      <c r="O1551" s="139"/>
      <c r="P1551" s="132" t="s">
        <v>49</v>
      </c>
      <c r="Q1551" s="141" t="s">
        <v>50</v>
      </c>
      <c r="R1551" s="142">
        <f t="shared" si="24"/>
        <v>8.00001687500264</v>
      </c>
    </row>
    <row r="1552" s="2" customFormat="1">
      <c r="A1552" s="119">
        <f>MAX($A$19:A1551)+1</f>
        <v>1534</v>
      </c>
      <c r="B1552" s="120" t="s">
        <v>41</v>
      </c>
      <c r="C1552" s="121" t="s">
        <v>1829</v>
      </c>
      <c r="D1552" s="121" t="s">
        <v>2210</v>
      </c>
      <c r="E1552" s="122">
        <v>45230</v>
      </c>
      <c r="F1552" s="123" t="s">
        <v>2204</v>
      </c>
      <c r="G1552" s="123" t="s">
        <v>2205</v>
      </c>
      <c r="H1552" s="123" t="s">
        <v>545</v>
      </c>
      <c r="I1552" s="133" t="s">
        <v>47</v>
      </c>
      <c r="J1552" s="134"/>
      <c r="K1552" s="134"/>
      <c r="L1552" s="135">
        <v>9481480</v>
      </c>
      <c r="M1552" s="120" t="s">
        <v>56</v>
      </c>
      <c r="N1552" s="136">
        <v>758520</v>
      </c>
      <c r="O1552" s="139"/>
      <c r="P1552" s="132" t="s">
        <v>49</v>
      </c>
      <c r="Q1552" s="141" t="s">
        <v>50</v>
      </c>
      <c r="R1552" s="142">
        <f t="shared" si="24"/>
        <v>8.00001687500264</v>
      </c>
    </row>
    <row r="1553" s="2" customFormat="1">
      <c r="A1553" s="119">
        <f>MAX($A$19:A1552)+1</f>
        <v>1535</v>
      </c>
      <c r="B1553" s="120" t="s">
        <v>41</v>
      </c>
      <c r="C1553" s="121" t="s">
        <v>535</v>
      </c>
      <c r="D1553" s="121" t="s">
        <v>2211</v>
      </c>
      <c r="E1553" s="122">
        <v>45216</v>
      </c>
      <c r="F1553" s="123" t="s">
        <v>2212</v>
      </c>
      <c r="G1553" s="123" t="s">
        <v>2213</v>
      </c>
      <c r="H1553" s="123" t="s">
        <v>2214</v>
      </c>
      <c r="I1553" s="133" t="s">
        <v>2215</v>
      </c>
      <c r="J1553" s="134"/>
      <c r="K1553" s="134"/>
      <c r="L1553" s="135">
        <v>1800000</v>
      </c>
      <c r="M1553" s="120" t="s">
        <v>56</v>
      </c>
      <c r="N1553" s="136">
        <v>144000</v>
      </c>
      <c r="O1553" s="139"/>
      <c r="P1553" s="132" t="s">
        <v>49</v>
      </c>
      <c r="Q1553" s="141" t="s">
        <v>50</v>
      </c>
      <c r="R1553" s="142">
        <f t="shared" si="24"/>
        <v>8</v>
      </c>
    </row>
    <row r="1554" s="2" customFormat="1">
      <c r="A1554" s="119">
        <f>MAX($A$19:A1553)+1</f>
        <v>1536</v>
      </c>
      <c r="B1554" s="120" t="s">
        <v>41</v>
      </c>
      <c r="C1554" s="121" t="s">
        <v>535</v>
      </c>
      <c r="D1554" s="121" t="s">
        <v>2216</v>
      </c>
      <c r="E1554" s="122">
        <v>45217</v>
      </c>
      <c r="F1554" s="123" t="s">
        <v>2212</v>
      </c>
      <c r="G1554" s="123" t="s">
        <v>2213</v>
      </c>
      <c r="H1554" s="123" t="s">
        <v>2165</v>
      </c>
      <c r="I1554" s="133" t="s">
        <v>47</v>
      </c>
      <c r="J1554" s="134"/>
      <c r="K1554" s="134"/>
      <c r="L1554" s="135">
        <v>83030000</v>
      </c>
      <c r="M1554" s="120" t="s">
        <v>56</v>
      </c>
      <c r="N1554" s="136">
        <v>6642400</v>
      </c>
      <c r="O1554" s="139"/>
      <c r="P1554" s="132" t="s">
        <v>49</v>
      </c>
      <c r="Q1554" s="141" t="s">
        <v>50</v>
      </c>
      <c r="R1554" s="142">
        <f t="shared" si="24"/>
        <v>8</v>
      </c>
    </row>
    <row r="1555" s="2" customFormat="1">
      <c r="A1555" s="119">
        <f>MAX($A$19:A1554)+1</f>
        <v>1537</v>
      </c>
      <c r="B1555" s="120" t="s">
        <v>41</v>
      </c>
      <c r="C1555" s="121" t="s">
        <v>535</v>
      </c>
      <c r="D1555" s="121" t="s">
        <v>2217</v>
      </c>
      <c r="E1555" s="122">
        <v>45229</v>
      </c>
      <c r="F1555" s="123" t="s">
        <v>2212</v>
      </c>
      <c r="G1555" s="123" t="s">
        <v>2213</v>
      </c>
      <c r="H1555" s="123" t="s">
        <v>2218</v>
      </c>
      <c r="I1555" s="133" t="s">
        <v>47</v>
      </c>
      <c r="J1555" s="134"/>
      <c r="K1555" s="134"/>
      <c r="L1555" s="135">
        <v>43960000</v>
      </c>
      <c r="M1555" s="120" t="s">
        <v>56</v>
      </c>
      <c r="N1555" s="136">
        <v>3516800</v>
      </c>
      <c r="O1555" s="139"/>
      <c r="P1555" s="132" t="s">
        <v>49</v>
      </c>
      <c r="Q1555" s="141" t="s">
        <v>50</v>
      </c>
      <c r="R1555" s="142">
        <f t="shared" si="24"/>
        <v>8</v>
      </c>
    </row>
    <row r="1556" s="2" customFormat="1">
      <c r="A1556" s="119">
        <f>MAX($A$19:A1555)+1</f>
        <v>1538</v>
      </c>
      <c r="B1556" s="120" t="s">
        <v>41</v>
      </c>
      <c r="C1556" s="121" t="s">
        <v>1762</v>
      </c>
      <c r="D1556" s="121" t="s">
        <v>2219</v>
      </c>
      <c r="E1556" s="122">
        <v>45213</v>
      </c>
      <c r="F1556" s="123" t="s">
        <v>2220</v>
      </c>
      <c r="G1556" s="123" t="s">
        <v>2221</v>
      </c>
      <c r="H1556" s="123" t="s">
        <v>715</v>
      </c>
      <c r="I1556" s="133" t="s">
        <v>47</v>
      </c>
      <c r="J1556" s="134"/>
      <c r="K1556" s="134"/>
      <c r="L1556" s="135">
        <v>1010000</v>
      </c>
      <c r="M1556" s="120" t="s">
        <v>56</v>
      </c>
      <c r="N1556" s="136">
        <v>80800</v>
      </c>
      <c r="O1556" s="139"/>
      <c r="P1556" s="132" t="s">
        <v>49</v>
      </c>
      <c r="Q1556" s="141" t="s">
        <v>50</v>
      </c>
      <c r="R1556" s="142">
        <f t="shared" si="24"/>
        <v>8</v>
      </c>
    </row>
    <row r="1557" s="2" customFormat="1">
      <c r="A1557" s="119">
        <f>MAX($A$19:A1556)+1</f>
        <v>1539</v>
      </c>
      <c r="B1557" s="120" t="s">
        <v>41</v>
      </c>
      <c r="C1557" s="121" t="s">
        <v>1762</v>
      </c>
      <c r="D1557" s="121" t="s">
        <v>2222</v>
      </c>
      <c r="E1557" s="122">
        <v>45216</v>
      </c>
      <c r="F1557" s="123" t="s">
        <v>2220</v>
      </c>
      <c r="G1557" s="123" t="s">
        <v>2221</v>
      </c>
      <c r="H1557" s="123" t="s">
        <v>2178</v>
      </c>
      <c r="I1557" s="133" t="s">
        <v>47</v>
      </c>
      <c r="J1557" s="134"/>
      <c r="K1557" s="134"/>
      <c r="L1557" s="135">
        <v>750000</v>
      </c>
      <c r="M1557" s="120" t="s">
        <v>56</v>
      </c>
      <c r="N1557" s="136">
        <v>60000</v>
      </c>
      <c r="O1557" s="139"/>
      <c r="P1557" s="132" t="s">
        <v>49</v>
      </c>
      <c r="Q1557" s="141" t="s">
        <v>50</v>
      </c>
      <c r="R1557" s="142">
        <f t="shared" si="24"/>
        <v>8</v>
      </c>
    </row>
    <row r="1558" s="2" customFormat="1">
      <c r="A1558" s="119">
        <f>MAX($A$19:A1557)+1</f>
        <v>1540</v>
      </c>
      <c r="B1558" s="120" t="s">
        <v>41</v>
      </c>
      <c r="C1558" s="121" t="s">
        <v>92</v>
      </c>
      <c r="D1558" s="121" t="s">
        <v>2223</v>
      </c>
      <c r="E1558" s="122">
        <v>45219</v>
      </c>
      <c r="F1558" s="123" t="s">
        <v>2224</v>
      </c>
      <c r="G1558" s="123" t="s">
        <v>2225</v>
      </c>
      <c r="H1558" s="123" t="s">
        <v>2140</v>
      </c>
      <c r="I1558" s="133" t="s">
        <v>47</v>
      </c>
      <c r="J1558" s="134"/>
      <c r="K1558" s="134"/>
      <c r="L1558" s="135">
        <v>694444</v>
      </c>
      <c r="M1558" s="120" t="s">
        <v>56</v>
      </c>
      <c r="N1558" s="136">
        <v>55556</v>
      </c>
      <c r="O1558" s="139"/>
      <c r="P1558" s="132" t="s">
        <v>49</v>
      </c>
      <c r="Q1558" s="141" t="s">
        <v>50</v>
      </c>
      <c r="R1558" s="142">
        <f t="shared" si="24"/>
        <v>8.00006912004424</v>
      </c>
    </row>
    <row r="1559" s="2" customFormat="1">
      <c r="A1559" s="119">
        <f>MAX($A$19:A1558)+1</f>
        <v>1541</v>
      </c>
      <c r="B1559" s="120" t="s">
        <v>41</v>
      </c>
      <c r="C1559" s="121" t="s">
        <v>92</v>
      </c>
      <c r="D1559" s="121" t="s">
        <v>2226</v>
      </c>
      <c r="E1559" s="122">
        <v>45220</v>
      </c>
      <c r="F1559" s="123" t="s">
        <v>2224</v>
      </c>
      <c r="G1559" s="123" t="s">
        <v>2225</v>
      </c>
      <c r="H1559" s="123" t="s">
        <v>2140</v>
      </c>
      <c r="I1559" s="133" t="s">
        <v>47</v>
      </c>
      <c r="J1559" s="134"/>
      <c r="K1559" s="134"/>
      <c r="L1559" s="135">
        <v>694444</v>
      </c>
      <c r="M1559" s="120" t="s">
        <v>56</v>
      </c>
      <c r="N1559" s="136">
        <v>55556</v>
      </c>
      <c r="O1559" s="139"/>
      <c r="P1559" s="132" t="s">
        <v>49</v>
      </c>
      <c r="Q1559" s="141" t="s">
        <v>50</v>
      </c>
      <c r="R1559" s="142">
        <f t="shared" si="24"/>
        <v>8.00006912004424</v>
      </c>
    </row>
    <row r="1560" s="2" customFormat="1">
      <c r="A1560" s="119">
        <f>MAX($A$19:A1559)+1</f>
        <v>1542</v>
      </c>
      <c r="B1560" s="120" t="s">
        <v>41</v>
      </c>
      <c r="C1560" s="121" t="s">
        <v>92</v>
      </c>
      <c r="D1560" s="121" t="s">
        <v>2227</v>
      </c>
      <c r="E1560" s="122">
        <v>45220</v>
      </c>
      <c r="F1560" s="123" t="s">
        <v>2224</v>
      </c>
      <c r="G1560" s="123" t="s">
        <v>2225</v>
      </c>
      <c r="H1560" s="123" t="s">
        <v>2140</v>
      </c>
      <c r="I1560" s="133" t="s">
        <v>47</v>
      </c>
      <c r="J1560" s="134"/>
      <c r="K1560" s="134"/>
      <c r="L1560" s="135">
        <v>1018519</v>
      </c>
      <c r="M1560" s="120" t="s">
        <v>56</v>
      </c>
      <c r="N1560" s="136">
        <v>81481</v>
      </c>
      <c r="O1560" s="139"/>
      <c r="P1560" s="132" t="s">
        <v>49</v>
      </c>
      <c r="Q1560" s="141" t="s">
        <v>50</v>
      </c>
      <c r="R1560" s="142">
        <f t="shared" si="24"/>
        <v>7.99994894547868</v>
      </c>
    </row>
    <row r="1561" s="2" customFormat="1">
      <c r="A1561" s="119">
        <f>MAX($A$19:A1560)+1</f>
        <v>1543</v>
      </c>
      <c r="B1561" s="120" t="s">
        <v>41</v>
      </c>
      <c r="C1561" s="121" t="s">
        <v>92</v>
      </c>
      <c r="D1561" s="121" t="s">
        <v>2228</v>
      </c>
      <c r="E1561" s="122">
        <v>45230</v>
      </c>
      <c r="F1561" s="123" t="s">
        <v>2224</v>
      </c>
      <c r="G1561" s="123" t="s">
        <v>2225</v>
      </c>
      <c r="H1561" s="123" t="s">
        <v>2140</v>
      </c>
      <c r="I1561" s="133" t="s">
        <v>47</v>
      </c>
      <c r="J1561" s="134"/>
      <c r="K1561" s="134"/>
      <c r="L1561" s="135">
        <v>1018519</v>
      </c>
      <c r="M1561" s="120" t="s">
        <v>56</v>
      </c>
      <c r="N1561" s="136">
        <v>81481</v>
      </c>
      <c r="O1561" s="139"/>
      <c r="P1561" s="132" t="s">
        <v>49</v>
      </c>
      <c r="Q1561" s="141" t="s">
        <v>50</v>
      </c>
      <c r="R1561" s="142">
        <f t="shared" si="24"/>
        <v>7.99994894547868</v>
      </c>
    </row>
    <row r="1562" ht="22.5" s="2" customFormat="1">
      <c r="A1562" s="119">
        <f>MAX($A$19:A1561)+1</f>
        <v>1544</v>
      </c>
      <c r="B1562" s="120" t="s">
        <v>41</v>
      </c>
      <c r="C1562" s="121" t="s">
        <v>1762</v>
      </c>
      <c r="D1562" s="121" t="s">
        <v>2229</v>
      </c>
      <c r="E1562" s="122">
        <v>45219</v>
      </c>
      <c r="F1562" s="123" t="s">
        <v>2230</v>
      </c>
      <c r="G1562" s="123" t="s">
        <v>2231</v>
      </c>
      <c r="H1562" s="123" t="s">
        <v>715</v>
      </c>
      <c r="I1562" s="133" t="s">
        <v>47</v>
      </c>
      <c r="J1562" s="134"/>
      <c r="K1562" s="134"/>
      <c r="L1562" s="135">
        <v>1185185</v>
      </c>
      <c r="M1562" s="120" t="s">
        <v>56</v>
      </c>
      <c r="N1562" s="136">
        <v>94815</v>
      </c>
      <c r="O1562" s="139"/>
      <c r="P1562" s="132" t="s">
        <v>49</v>
      </c>
      <c r="Q1562" s="141" t="s">
        <v>50</v>
      </c>
      <c r="R1562" s="142">
        <f t="shared" si="24"/>
        <v>8.00001687500264</v>
      </c>
    </row>
    <row r="1563" ht="22.5" s="2" customFormat="1">
      <c r="A1563" s="119">
        <f>MAX($A$19:A1562)+1</f>
        <v>1545</v>
      </c>
      <c r="B1563" s="120" t="s">
        <v>41</v>
      </c>
      <c r="C1563" s="121" t="s">
        <v>1762</v>
      </c>
      <c r="D1563" s="121" t="s">
        <v>2232</v>
      </c>
      <c r="E1563" s="122">
        <v>45219</v>
      </c>
      <c r="F1563" s="123" t="s">
        <v>2230</v>
      </c>
      <c r="G1563" s="123" t="s">
        <v>2231</v>
      </c>
      <c r="H1563" s="123" t="s">
        <v>545</v>
      </c>
      <c r="I1563" s="133" t="s">
        <v>47</v>
      </c>
      <c r="J1563" s="134"/>
      <c r="K1563" s="134"/>
      <c r="L1563" s="135">
        <v>3555555</v>
      </c>
      <c r="M1563" s="120" t="s">
        <v>56</v>
      </c>
      <c r="N1563" s="136">
        <v>284445</v>
      </c>
      <c r="O1563" s="139"/>
      <c r="P1563" s="132" t="s">
        <v>49</v>
      </c>
      <c r="Q1563" s="141" t="s">
        <v>50</v>
      </c>
      <c r="R1563" s="142">
        <f t="shared" si="24"/>
        <v>8.00001687500264</v>
      </c>
    </row>
    <row r="1564" ht="22.5" s="2" customFormat="1">
      <c r="A1564" s="119">
        <f>MAX($A$19:A1563)+1</f>
        <v>1546</v>
      </c>
      <c r="B1564" s="120" t="s">
        <v>41</v>
      </c>
      <c r="C1564" s="121" t="s">
        <v>1762</v>
      </c>
      <c r="D1564" s="121" t="s">
        <v>2233</v>
      </c>
      <c r="E1564" s="122">
        <v>45229</v>
      </c>
      <c r="F1564" s="123" t="s">
        <v>2230</v>
      </c>
      <c r="G1564" s="123" t="s">
        <v>2231</v>
      </c>
      <c r="H1564" s="123" t="s">
        <v>545</v>
      </c>
      <c r="I1564" s="133" t="s">
        <v>47</v>
      </c>
      <c r="J1564" s="134"/>
      <c r="K1564" s="134"/>
      <c r="L1564" s="135">
        <v>1185185</v>
      </c>
      <c r="M1564" s="120" t="s">
        <v>56</v>
      </c>
      <c r="N1564" s="136">
        <v>94815</v>
      </c>
      <c r="O1564" s="139"/>
      <c r="P1564" s="132" t="s">
        <v>49</v>
      </c>
      <c r="Q1564" s="141" t="s">
        <v>50</v>
      </c>
      <c r="R1564" s="142">
        <f t="shared" si="24"/>
        <v>8.00001687500264</v>
      </c>
    </row>
    <row r="1565" ht="22.5" s="2" customFormat="1">
      <c r="A1565" s="119">
        <f>MAX($A$19:A1564)+1</f>
        <v>1547</v>
      </c>
      <c r="B1565" s="120" t="s">
        <v>41</v>
      </c>
      <c r="C1565" s="121" t="s">
        <v>1762</v>
      </c>
      <c r="D1565" s="121" t="s">
        <v>2234</v>
      </c>
      <c r="E1565" s="122">
        <v>45230</v>
      </c>
      <c r="F1565" s="123" t="s">
        <v>2230</v>
      </c>
      <c r="G1565" s="123" t="s">
        <v>2231</v>
      </c>
      <c r="H1565" s="123" t="s">
        <v>715</v>
      </c>
      <c r="I1565" s="133" t="s">
        <v>47</v>
      </c>
      <c r="J1565" s="134"/>
      <c r="K1565" s="134"/>
      <c r="L1565" s="135">
        <v>1185185</v>
      </c>
      <c r="M1565" s="120" t="s">
        <v>56</v>
      </c>
      <c r="N1565" s="136">
        <v>94815</v>
      </c>
      <c r="O1565" s="139"/>
      <c r="P1565" s="132" t="s">
        <v>49</v>
      </c>
      <c r="Q1565" s="141" t="s">
        <v>50</v>
      </c>
      <c r="R1565" s="142">
        <f t="shared" si="24"/>
        <v>8.00001687500264</v>
      </c>
    </row>
    <row r="1566" ht="22.5" s="2" customFormat="1">
      <c r="A1566" s="119">
        <f>MAX($A$19:A1565)+1</f>
        <v>1548</v>
      </c>
      <c r="B1566" s="120" t="s">
        <v>41</v>
      </c>
      <c r="C1566" s="121" t="s">
        <v>2235</v>
      </c>
      <c r="D1566" s="121" t="s">
        <v>2236</v>
      </c>
      <c r="E1566" s="122">
        <v>45177</v>
      </c>
      <c r="F1566" s="123" t="s">
        <v>2237</v>
      </c>
      <c r="G1566" s="123" t="s">
        <v>2238</v>
      </c>
      <c r="H1566" s="123" t="s">
        <v>2122</v>
      </c>
      <c r="I1566" s="133" t="s">
        <v>47</v>
      </c>
      <c r="J1566" s="134"/>
      <c r="K1566" s="134"/>
      <c r="L1566" s="135">
        <v>112000</v>
      </c>
      <c r="M1566" s="120" t="s">
        <v>56</v>
      </c>
      <c r="N1566" s="136">
        <v>8960</v>
      </c>
      <c r="O1566" s="139"/>
      <c r="P1566" s="132" t="s">
        <v>49</v>
      </c>
      <c r="Q1566" s="141" t="s">
        <v>50</v>
      </c>
      <c r="R1566" s="142">
        <f t="shared" si="24"/>
        <v>8</v>
      </c>
    </row>
    <row r="1567" ht="22.5" s="2" customFormat="1">
      <c r="A1567" s="119">
        <f>MAX($A$19:A1566)+1</f>
        <v>1549</v>
      </c>
      <c r="B1567" s="120" t="s">
        <v>41</v>
      </c>
      <c r="C1567" s="121" t="s">
        <v>2235</v>
      </c>
      <c r="D1567" s="121" t="s">
        <v>2239</v>
      </c>
      <c r="E1567" s="122">
        <v>45178</v>
      </c>
      <c r="F1567" s="123" t="s">
        <v>2237</v>
      </c>
      <c r="G1567" s="123" t="s">
        <v>2238</v>
      </c>
      <c r="H1567" s="123" t="s">
        <v>2122</v>
      </c>
      <c r="I1567" s="133" t="s">
        <v>47</v>
      </c>
      <c r="J1567" s="134"/>
      <c r="K1567" s="134"/>
      <c r="L1567" s="135">
        <v>56000</v>
      </c>
      <c r="M1567" s="120" t="s">
        <v>56</v>
      </c>
      <c r="N1567" s="136">
        <v>4480</v>
      </c>
      <c r="O1567" s="139"/>
      <c r="P1567" s="132" t="s">
        <v>49</v>
      </c>
      <c r="Q1567" s="141" t="s">
        <v>50</v>
      </c>
      <c r="R1567" s="142">
        <f t="shared" si="24"/>
        <v>8</v>
      </c>
    </row>
    <row r="1568" ht="22.5" s="2" customFormat="1">
      <c r="A1568" s="119">
        <f>MAX($A$19:A1567)+1</f>
        <v>1550</v>
      </c>
      <c r="B1568" s="120" t="s">
        <v>41</v>
      </c>
      <c r="C1568" s="121" t="s">
        <v>2235</v>
      </c>
      <c r="D1568" s="121" t="s">
        <v>2240</v>
      </c>
      <c r="E1568" s="122">
        <v>45178</v>
      </c>
      <c r="F1568" s="123" t="s">
        <v>2237</v>
      </c>
      <c r="G1568" s="123" t="s">
        <v>2238</v>
      </c>
      <c r="H1568" s="123" t="s">
        <v>2122</v>
      </c>
      <c r="I1568" s="133" t="s">
        <v>47</v>
      </c>
      <c r="J1568" s="134"/>
      <c r="K1568" s="134"/>
      <c r="L1568" s="135">
        <v>56000</v>
      </c>
      <c r="M1568" s="120" t="s">
        <v>56</v>
      </c>
      <c r="N1568" s="136">
        <v>4480</v>
      </c>
      <c r="O1568" s="139"/>
      <c r="P1568" s="132" t="s">
        <v>49</v>
      </c>
      <c r="Q1568" s="141" t="s">
        <v>50</v>
      </c>
      <c r="R1568" s="142">
        <f t="shared" si="24"/>
        <v>8</v>
      </c>
    </row>
    <row r="1569" ht="22.5" s="2" customFormat="1">
      <c r="A1569" s="119">
        <f>MAX($A$19:A1568)+1</f>
        <v>1551</v>
      </c>
      <c r="B1569" s="120" t="s">
        <v>41</v>
      </c>
      <c r="C1569" s="121" t="s">
        <v>2235</v>
      </c>
      <c r="D1569" s="121" t="s">
        <v>2241</v>
      </c>
      <c r="E1569" s="122">
        <v>45178</v>
      </c>
      <c r="F1569" s="123" t="s">
        <v>2237</v>
      </c>
      <c r="G1569" s="123" t="s">
        <v>2238</v>
      </c>
      <c r="H1569" s="123" t="s">
        <v>2122</v>
      </c>
      <c r="I1569" s="133" t="s">
        <v>47</v>
      </c>
      <c r="J1569" s="134"/>
      <c r="K1569" s="134"/>
      <c r="L1569" s="135">
        <v>56000</v>
      </c>
      <c r="M1569" s="120" t="s">
        <v>56</v>
      </c>
      <c r="N1569" s="136">
        <v>4480</v>
      </c>
      <c r="O1569" s="139"/>
      <c r="P1569" s="132" t="s">
        <v>49</v>
      </c>
      <c r="Q1569" s="141" t="s">
        <v>50</v>
      </c>
      <c r="R1569" s="142">
        <f t="shared" si="24"/>
        <v>8</v>
      </c>
    </row>
    <row r="1570" ht="22.5" s="2" customFormat="1">
      <c r="A1570" s="119">
        <f>MAX($A$19:A1569)+1</f>
        <v>1552</v>
      </c>
      <c r="B1570" s="120" t="s">
        <v>41</v>
      </c>
      <c r="C1570" s="121" t="s">
        <v>2235</v>
      </c>
      <c r="D1570" s="121" t="s">
        <v>2242</v>
      </c>
      <c r="E1570" s="122">
        <v>45180</v>
      </c>
      <c r="F1570" s="123" t="s">
        <v>2237</v>
      </c>
      <c r="G1570" s="123" t="s">
        <v>2238</v>
      </c>
      <c r="H1570" s="123" t="s">
        <v>2122</v>
      </c>
      <c r="I1570" s="133" t="s">
        <v>47</v>
      </c>
      <c r="J1570" s="134"/>
      <c r="K1570" s="134"/>
      <c r="L1570" s="135">
        <v>56000</v>
      </c>
      <c r="M1570" s="120" t="s">
        <v>56</v>
      </c>
      <c r="N1570" s="136">
        <v>4480</v>
      </c>
      <c r="O1570" s="139"/>
      <c r="P1570" s="132" t="s">
        <v>49</v>
      </c>
      <c r="Q1570" s="141" t="s">
        <v>50</v>
      </c>
      <c r="R1570" s="142">
        <f t="shared" si="24"/>
        <v>8</v>
      </c>
    </row>
    <row r="1571" ht="22.5" s="2" customFormat="1">
      <c r="A1571" s="119">
        <f>MAX($A$19:A1570)+1</f>
        <v>1553</v>
      </c>
      <c r="B1571" s="120" t="s">
        <v>41</v>
      </c>
      <c r="C1571" s="121" t="s">
        <v>2235</v>
      </c>
      <c r="D1571" s="121" t="s">
        <v>2243</v>
      </c>
      <c r="E1571" s="122">
        <v>45183</v>
      </c>
      <c r="F1571" s="123" t="s">
        <v>2237</v>
      </c>
      <c r="G1571" s="123" t="s">
        <v>2238</v>
      </c>
      <c r="H1571" s="123" t="s">
        <v>2122</v>
      </c>
      <c r="I1571" s="133" t="s">
        <v>47</v>
      </c>
      <c r="J1571" s="134"/>
      <c r="K1571" s="134"/>
      <c r="L1571" s="135">
        <v>56000</v>
      </c>
      <c r="M1571" s="120" t="s">
        <v>56</v>
      </c>
      <c r="N1571" s="136">
        <v>4480</v>
      </c>
      <c r="O1571" s="139"/>
      <c r="P1571" s="132" t="s">
        <v>49</v>
      </c>
      <c r="Q1571" s="141" t="s">
        <v>50</v>
      </c>
      <c r="R1571" s="142">
        <f t="shared" si="24"/>
        <v>8</v>
      </c>
    </row>
    <row r="1572" ht="22.5" s="2" customFormat="1">
      <c r="A1572" s="119">
        <f>MAX($A$19:A1571)+1</f>
        <v>1554</v>
      </c>
      <c r="B1572" s="120" t="s">
        <v>41</v>
      </c>
      <c r="C1572" s="121" t="s">
        <v>2235</v>
      </c>
      <c r="D1572" s="121" t="s">
        <v>2244</v>
      </c>
      <c r="E1572" s="122">
        <v>45183</v>
      </c>
      <c r="F1572" s="123" t="s">
        <v>2237</v>
      </c>
      <c r="G1572" s="123" t="s">
        <v>2238</v>
      </c>
      <c r="H1572" s="123" t="s">
        <v>2122</v>
      </c>
      <c r="I1572" s="133" t="s">
        <v>47</v>
      </c>
      <c r="J1572" s="134"/>
      <c r="K1572" s="134"/>
      <c r="L1572" s="135">
        <v>56000</v>
      </c>
      <c r="M1572" s="120" t="s">
        <v>56</v>
      </c>
      <c r="N1572" s="136">
        <v>4480</v>
      </c>
      <c r="O1572" s="139"/>
      <c r="P1572" s="132" t="s">
        <v>49</v>
      </c>
      <c r="Q1572" s="141" t="s">
        <v>50</v>
      </c>
      <c r="R1572" s="142">
        <f t="shared" si="24"/>
        <v>8</v>
      </c>
    </row>
    <row r="1573" ht="22.5" s="2" customFormat="1">
      <c r="A1573" s="119">
        <f>MAX($A$19:A1572)+1</f>
        <v>1555</v>
      </c>
      <c r="B1573" s="120" t="s">
        <v>41</v>
      </c>
      <c r="C1573" s="121" t="s">
        <v>2235</v>
      </c>
      <c r="D1573" s="121" t="s">
        <v>2245</v>
      </c>
      <c r="E1573" s="122">
        <v>45183</v>
      </c>
      <c r="F1573" s="123" t="s">
        <v>2237</v>
      </c>
      <c r="G1573" s="123" t="s">
        <v>2238</v>
      </c>
      <c r="H1573" s="123" t="s">
        <v>2122</v>
      </c>
      <c r="I1573" s="133" t="s">
        <v>47</v>
      </c>
      <c r="J1573" s="134"/>
      <c r="K1573" s="134"/>
      <c r="L1573" s="135">
        <v>56000</v>
      </c>
      <c r="M1573" s="120" t="s">
        <v>56</v>
      </c>
      <c r="N1573" s="136">
        <v>4480</v>
      </c>
      <c r="O1573" s="139"/>
      <c r="P1573" s="132" t="s">
        <v>49</v>
      </c>
      <c r="Q1573" s="141" t="s">
        <v>50</v>
      </c>
      <c r="R1573" s="142">
        <f t="shared" si="24"/>
        <v>8</v>
      </c>
    </row>
    <row r="1574" ht="22.5" s="2" customFormat="1">
      <c r="A1574" s="119">
        <f>MAX($A$19:A1573)+1</f>
        <v>1556</v>
      </c>
      <c r="B1574" s="120" t="s">
        <v>41</v>
      </c>
      <c r="C1574" s="121" t="s">
        <v>2235</v>
      </c>
      <c r="D1574" s="121" t="s">
        <v>2246</v>
      </c>
      <c r="E1574" s="122">
        <v>45184</v>
      </c>
      <c r="F1574" s="123" t="s">
        <v>2237</v>
      </c>
      <c r="G1574" s="123" t="s">
        <v>2238</v>
      </c>
      <c r="H1574" s="123" t="s">
        <v>2122</v>
      </c>
      <c r="I1574" s="133" t="s">
        <v>47</v>
      </c>
      <c r="J1574" s="134"/>
      <c r="K1574" s="134"/>
      <c r="L1574" s="135">
        <v>56000</v>
      </c>
      <c r="M1574" s="120" t="s">
        <v>56</v>
      </c>
      <c r="N1574" s="136">
        <v>4480</v>
      </c>
      <c r="O1574" s="139"/>
      <c r="P1574" s="132" t="s">
        <v>49</v>
      </c>
      <c r="Q1574" s="141" t="s">
        <v>50</v>
      </c>
      <c r="R1574" s="142">
        <f t="shared" si="24"/>
        <v>8</v>
      </c>
    </row>
    <row r="1575" ht="22.5" s="2" customFormat="1">
      <c r="A1575" s="119">
        <f>MAX($A$19:A1574)+1</f>
        <v>1557</v>
      </c>
      <c r="B1575" s="120" t="s">
        <v>41</v>
      </c>
      <c r="C1575" s="121" t="s">
        <v>2235</v>
      </c>
      <c r="D1575" s="121" t="s">
        <v>2247</v>
      </c>
      <c r="E1575" s="122">
        <v>45189</v>
      </c>
      <c r="F1575" s="123" t="s">
        <v>2237</v>
      </c>
      <c r="G1575" s="123" t="s">
        <v>2238</v>
      </c>
      <c r="H1575" s="123" t="s">
        <v>2122</v>
      </c>
      <c r="I1575" s="133" t="s">
        <v>47</v>
      </c>
      <c r="J1575" s="134"/>
      <c r="K1575" s="134"/>
      <c r="L1575" s="135">
        <v>56000</v>
      </c>
      <c r="M1575" s="120" t="s">
        <v>56</v>
      </c>
      <c r="N1575" s="136">
        <v>4480</v>
      </c>
      <c r="O1575" s="139"/>
      <c r="P1575" s="132" t="s">
        <v>49</v>
      </c>
      <c r="Q1575" s="141" t="s">
        <v>50</v>
      </c>
      <c r="R1575" s="142">
        <f t="shared" si="24"/>
        <v>8</v>
      </c>
    </row>
    <row r="1576" ht="22.5" s="2" customFormat="1">
      <c r="A1576" s="119">
        <f>MAX($A$19:A1575)+1</f>
        <v>1558</v>
      </c>
      <c r="B1576" s="120" t="s">
        <v>41</v>
      </c>
      <c r="C1576" s="121" t="s">
        <v>2235</v>
      </c>
      <c r="D1576" s="121" t="s">
        <v>2248</v>
      </c>
      <c r="E1576" s="122">
        <v>45190</v>
      </c>
      <c r="F1576" s="123" t="s">
        <v>2237</v>
      </c>
      <c r="G1576" s="123" t="s">
        <v>2238</v>
      </c>
      <c r="H1576" s="123" t="s">
        <v>2122</v>
      </c>
      <c r="I1576" s="133" t="s">
        <v>47</v>
      </c>
      <c r="J1576" s="134"/>
      <c r="K1576" s="134"/>
      <c r="L1576" s="135">
        <v>56000</v>
      </c>
      <c r="M1576" s="120" t="s">
        <v>56</v>
      </c>
      <c r="N1576" s="136">
        <v>4480</v>
      </c>
      <c r="O1576" s="139"/>
      <c r="P1576" s="132" t="s">
        <v>49</v>
      </c>
      <c r="Q1576" s="141" t="s">
        <v>50</v>
      </c>
      <c r="R1576" s="142">
        <f t="shared" si="24"/>
        <v>8</v>
      </c>
    </row>
    <row r="1577" ht="22.5" s="2" customFormat="1">
      <c r="A1577" s="119">
        <f>MAX($A$19:A1576)+1</f>
        <v>1559</v>
      </c>
      <c r="B1577" s="120" t="s">
        <v>41</v>
      </c>
      <c r="C1577" s="121" t="s">
        <v>2235</v>
      </c>
      <c r="D1577" s="121" t="s">
        <v>2249</v>
      </c>
      <c r="E1577" s="122">
        <v>45191</v>
      </c>
      <c r="F1577" s="123" t="s">
        <v>2237</v>
      </c>
      <c r="G1577" s="123" t="s">
        <v>2238</v>
      </c>
      <c r="H1577" s="123" t="s">
        <v>2122</v>
      </c>
      <c r="I1577" s="133" t="s">
        <v>47</v>
      </c>
      <c r="J1577" s="134"/>
      <c r="K1577" s="134"/>
      <c r="L1577" s="135">
        <v>56000</v>
      </c>
      <c r="M1577" s="120" t="s">
        <v>56</v>
      </c>
      <c r="N1577" s="136">
        <v>4480</v>
      </c>
      <c r="O1577" s="139"/>
      <c r="P1577" s="132" t="s">
        <v>49</v>
      </c>
      <c r="Q1577" s="141" t="s">
        <v>50</v>
      </c>
      <c r="R1577" s="142">
        <f t="shared" si="24"/>
        <v>8</v>
      </c>
    </row>
    <row r="1578" ht="22.5" s="2" customFormat="1">
      <c r="A1578" s="119">
        <f>MAX($A$19:A1577)+1</f>
        <v>1560</v>
      </c>
      <c r="B1578" s="120" t="s">
        <v>41</v>
      </c>
      <c r="C1578" s="121" t="s">
        <v>2235</v>
      </c>
      <c r="D1578" s="121" t="s">
        <v>2250</v>
      </c>
      <c r="E1578" s="122">
        <v>45192</v>
      </c>
      <c r="F1578" s="123" t="s">
        <v>2237</v>
      </c>
      <c r="G1578" s="123" t="s">
        <v>2238</v>
      </c>
      <c r="H1578" s="123" t="s">
        <v>2122</v>
      </c>
      <c r="I1578" s="133" t="s">
        <v>47</v>
      </c>
      <c r="J1578" s="134"/>
      <c r="K1578" s="134"/>
      <c r="L1578" s="135">
        <v>56000</v>
      </c>
      <c r="M1578" s="120" t="s">
        <v>56</v>
      </c>
      <c r="N1578" s="136">
        <v>4480</v>
      </c>
      <c r="O1578" s="139"/>
      <c r="P1578" s="132" t="s">
        <v>49</v>
      </c>
      <c r="Q1578" s="141" t="s">
        <v>50</v>
      </c>
      <c r="R1578" s="142">
        <f t="shared" si="24"/>
        <v>8</v>
      </c>
    </row>
    <row r="1579" ht="22.5" s="2" customFormat="1">
      <c r="A1579" s="119">
        <f>MAX($A$19:A1578)+1</f>
        <v>1561</v>
      </c>
      <c r="B1579" s="120" t="s">
        <v>41</v>
      </c>
      <c r="C1579" s="121" t="s">
        <v>2235</v>
      </c>
      <c r="D1579" s="121" t="s">
        <v>2251</v>
      </c>
      <c r="E1579" s="122">
        <v>45199</v>
      </c>
      <c r="F1579" s="123" t="s">
        <v>2237</v>
      </c>
      <c r="G1579" s="123" t="s">
        <v>2238</v>
      </c>
      <c r="H1579" s="123" t="s">
        <v>2122</v>
      </c>
      <c r="I1579" s="133" t="s">
        <v>47</v>
      </c>
      <c r="J1579" s="134"/>
      <c r="K1579" s="134"/>
      <c r="L1579" s="135">
        <v>56000</v>
      </c>
      <c r="M1579" s="120" t="s">
        <v>56</v>
      </c>
      <c r="N1579" s="136">
        <v>4480</v>
      </c>
      <c r="O1579" s="139"/>
      <c r="P1579" s="132" t="s">
        <v>49</v>
      </c>
      <c r="Q1579" s="141" t="s">
        <v>50</v>
      </c>
      <c r="R1579" s="142">
        <f ref="R1579:R1642" t="shared" si="25">N1579/L1579*100</f>
        <v>8</v>
      </c>
    </row>
    <row r="1580" ht="22.5" s="2" customFormat="1">
      <c r="A1580" s="119">
        <f>MAX($A$19:A1579)+1</f>
        <v>1562</v>
      </c>
      <c r="B1580" s="120" t="s">
        <v>41</v>
      </c>
      <c r="C1580" s="121" t="s">
        <v>2235</v>
      </c>
      <c r="D1580" s="121" t="s">
        <v>2252</v>
      </c>
      <c r="E1580" s="122">
        <v>45201</v>
      </c>
      <c r="F1580" s="123" t="s">
        <v>2237</v>
      </c>
      <c r="G1580" s="123" t="s">
        <v>2238</v>
      </c>
      <c r="H1580" s="123" t="s">
        <v>715</v>
      </c>
      <c r="I1580" s="133" t="s">
        <v>47</v>
      </c>
      <c r="J1580" s="134"/>
      <c r="K1580" s="134"/>
      <c r="L1580" s="135">
        <v>710000</v>
      </c>
      <c r="M1580" s="120" t="s">
        <v>56</v>
      </c>
      <c r="N1580" s="136">
        <v>56800</v>
      </c>
      <c r="O1580" s="139"/>
      <c r="P1580" s="132" t="s">
        <v>49</v>
      </c>
      <c r="Q1580" s="141" t="s">
        <v>50</v>
      </c>
      <c r="R1580" s="142">
        <f t="shared" si="25"/>
        <v>8</v>
      </c>
    </row>
    <row r="1581" ht="22.5" s="2" customFormat="1">
      <c r="A1581" s="119">
        <f>MAX($A$19:A1580)+1</f>
        <v>1563</v>
      </c>
      <c r="B1581" s="120" t="s">
        <v>41</v>
      </c>
      <c r="C1581" s="121" t="s">
        <v>2235</v>
      </c>
      <c r="D1581" s="121" t="s">
        <v>2253</v>
      </c>
      <c r="E1581" s="122">
        <v>45202</v>
      </c>
      <c r="F1581" s="123" t="s">
        <v>2237</v>
      </c>
      <c r="G1581" s="123" t="s">
        <v>2238</v>
      </c>
      <c r="H1581" s="123" t="s">
        <v>715</v>
      </c>
      <c r="I1581" s="133" t="s">
        <v>47</v>
      </c>
      <c r="J1581" s="134"/>
      <c r="K1581" s="134"/>
      <c r="L1581" s="135">
        <v>710000</v>
      </c>
      <c r="M1581" s="120" t="s">
        <v>56</v>
      </c>
      <c r="N1581" s="136">
        <v>56800</v>
      </c>
      <c r="O1581" s="139"/>
      <c r="P1581" s="132" t="s">
        <v>49</v>
      </c>
      <c r="Q1581" s="141" t="s">
        <v>50</v>
      </c>
      <c r="R1581" s="142">
        <f t="shared" si="25"/>
        <v>8</v>
      </c>
    </row>
    <row r="1582" ht="22.5" s="2" customFormat="1">
      <c r="A1582" s="119">
        <f>MAX($A$19:A1581)+1</f>
        <v>1564</v>
      </c>
      <c r="B1582" s="120" t="s">
        <v>41</v>
      </c>
      <c r="C1582" s="121" t="s">
        <v>2235</v>
      </c>
      <c r="D1582" s="121" t="s">
        <v>2254</v>
      </c>
      <c r="E1582" s="122">
        <v>45215</v>
      </c>
      <c r="F1582" s="123" t="s">
        <v>2237</v>
      </c>
      <c r="G1582" s="123" t="s">
        <v>2238</v>
      </c>
      <c r="H1582" s="123" t="s">
        <v>2255</v>
      </c>
      <c r="I1582" s="133" t="s">
        <v>47</v>
      </c>
      <c r="J1582" s="134"/>
      <c r="K1582" s="134"/>
      <c r="L1582" s="135">
        <v>970000</v>
      </c>
      <c r="M1582" s="120" t="s">
        <v>56</v>
      </c>
      <c r="N1582" s="136">
        <v>77600</v>
      </c>
      <c r="O1582" s="139"/>
      <c r="P1582" s="132" t="s">
        <v>49</v>
      </c>
      <c r="Q1582" s="141" t="s">
        <v>50</v>
      </c>
      <c r="R1582" s="142">
        <f t="shared" si="25"/>
        <v>8</v>
      </c>
    </row>
    <row r="1583" ht="22.5" s="2" customFormat="1">
      <c r="A1583" s="119">
        <f>MAX($A$19:A1582)+1</f>
        <v>1565</v>
      </c>
      <c r="B1583" s="120" t="s">
        <v>41</v>
      </c>
      <c r="C1583" s="121" t="s">
        <v>2235</v>
      </c>
      <c r="D1583" s="121" t="s">
        <v>2256</v>
      </c>
      <c r="E1583" s="122">
        <v>45225</v>
      </c>
      <c r="F1583" s="123" t="s">
        <v>2237</v>
      </c>
      <c r="G1583" s="123" t="s">
        <v>2238</v>
      </c>
      <c r="H1583" s="123" t="s">
        <v>545</v>
      </c>
      <c r="I1583" s="133" t="s">
        <v>47</v>
      </c>
      <c r="J1583" s="134"/>
      <c r="K1583" s="134"/>
      <c r="L1583" s="135">
        <v>970000</v>
      </c>
      <c r="M1583" s="120" t="s">
        <v>56</v>
      </c>
      <c r="N1583" s="136">
        <v>77600</v>
      </c>
      <c r="O1583" s="139"/>
      <c r="P1583" s="132" t="s">
        <v>49</v>
      </c>
      <c r="Q1583" s="141" t="s">
        <v>50</v>
      </c>
      <c r="R1583" s="142">
        <f t="shared" si="25"/>
        <v>8</v>
      </c>
    </row>
    <row r="1584" ht="22.5" s="2" customFormat="1">
      <c r="A1584" s="119">
        <f>MAX($A$19:A1583)+1</f>
        <v>1566</v>
      </c>
      <c r="B1584" s="120" t="s">
        <v>41</v>
      </c>
      <c r="C1584" s="121" t="s">
        <v>2235</v>
      </c>
      <c r="D1584" s="121" t="s">
        <v>2257</v>
      </c>
      <c r="E1584" s="122">
        <v>45225</v>
      </c>
      <c r="F1584" s="123" t="s">
        <v>2237</v>
      </c>
      <c r="G1584" s="123" t="s">
        <v>2238</v>
      </c>
      <c r="H1584" s="123" t="s">
        <v>545</v>
      </c>
      <c r="I1584" s="133" t="s">
        <v>47</v>
      </c>
      <c r="J1584" s="134"/>
      <c r="K1584" s="134"/>
      <c r="L1584" s="135">
        <v>970000</v>
      </c>
      <c r="M1584" s="120" t="s">
        <v>56</v>
      </c>
      <c r="N1584" s="136">
        <v>77600</v>
      </c>
      <c r="O1584" s="139"/>
      <c r="P1584" s="132" t="s">
        <v>49</v>
      </c>
      <c r="Q1584" s="141" t="s">
        <v>50</v>
      </c>
      <c r="R1584" s="142">
        <f t="shared" si="25"/>
        <v>8</v>
      </c>
    </row>
    <row r="1585" ht="22.5" s="2" customFormat="1">
      <c r="A1585" s="119">
        <f>MAX($A$19:A1584)+1</f>
        <v>1567</v>
      </c>
      <c r="B1585" s="120" t="s">
        <v>41</v>
      </c>
      <c r="C1585" s="121" t="s">
        <v>2235</v>
      </c>
      <c r="D1585" s="121" t="s">
        <v>2258</v>
      </c>
      <c r="E1585" s="122">
        <v>45225</v>
      </c>
      <c r="F1585" s="123" t="s">
        <v>2237</v>
      </c>
      <c r="G1585" s="123" t="s">
        <v>2238</v>
      </c>
      <c r="H1585" s="123" t="s">
        <v>545</v>
      </c>
      <c r="I1585" s="133" t="s">
        <v>47</v>
      </c>
      <c r="J1585" s="134"/>
      <c r="K1585" s="134"/>
      <c r="L1585" s="135">
        <v>970000</v>
      </c>
      <c r="M1585" s="120" t="s">
        <v>56</v>
      </c>
      <c r="N1585" s="136">
        <v>77600</v>
      </c>
      <c r="O1585" s="139"/>
      <c r="P1585" s="132" t="s">
        <v>49</v>
      </c>
      <c r="Q1585" s="141" t="s">
        <v>50</v>
      </c>
      <c r="R1585" s="142">
        <f t="shared" si="25"/>
        <v>8</v>
      </c>
    </row>
    <row r="1586" ht="22.5" s="2" customFormat="1">
      <c r="A1586" s="119">
        <f>MAX($A$19:A1585)+1</f>
        <v>1568</v>
      </c>
      <c r="B1586" s="120" t="s">
        <v>41</v>
      </c>
      <c r="C1586" s="121" t="s">
        <v>2235</v>
      </c>
      <c r="D1586" s="121" t="s">
        <v>2259</v>
      </c>
      <c r="E1586" s="122">
        <v>45225</v>
      </c>
      <c r="F1586" s="123" t="s">
        <v>2237</v>
      </c>
      <c r="G1586" s="123" t="s">
        <v>2238</v>
      </c>
      <c r="H1586" s="123" t="s">
        <v>545</v>
      </c>
      <c r="I1586" s="133" t="s">
        <v>47</v>
      </c>
      <c r="J1586" s="134"/>
      <c r="K1586" s="134"/>
      <c r="L1586" s="135">
        <v>970000</v>
      </c>
      <c r="M1586" s="120" t="s">
        <v>56</v>
      </c>
      <c r="N1586" s="136">
        <v>77600</v>
      </c>
      <c r="O1586" s="139"/>
      <c r="P1586" s="132" t="s">
        <v>49</v>
      </c>
      <c r="Q1586" s="141" t="s">
        <v>50</v>
      </c>
      <c r="R1586" s="142">
        <f t="shared" si="25"/>
        <v>8</v>
      </c>
    </row>
    <row r="1587" ht="22.5" s="2" customFormat="1">
      <c r="A1587" s="119">
        <f>MAX($A$19:A1586)+1</f>
        <v>1569</v>
      </c>
      <c r="B1587" s="120" t="s">
        <v>41</v>
      </c>
      <c r="C1587" s="121" t="s">
        <v>2235</v>
      </c>
      <c r="D1587" s="121" t="s">
        <v>2260</v>
      </c>
      <c r="E1587" s="122">
        <v>45226</v>
      </c>
      <c r="F1587" s="123" t="s">
        <v>2237</v>
      </c>
      <c r="G1587" s="123" t="s">
        <v>2238</v>
      </c>
      <c r="H1587" s="123" t="s">
        <v>2261</v>
      </c>
      <c r="I1587" s="133" t="s">
        <v>47</v>
      </c>
      <c r="J1587" s="134"/>
      <c r="K1587" s="134"/>
      <c r="L1587" s="135">
        <v>970000</v>
      </c>
      <c r="M1587" s="120" t="s">
        <v>56</v>
      </c>
      <c r="N1587" s="136">
        <v>77600</v>
      </c>
      <c r="O1587" s="139"/>
      <c r="P1587" s="132" t="s">
        <v>49</v>
      </c>
      <c r="Q1587" s="141" t="s">
        <v>50</v>
      </c>
      <c r="R1587" s="142">
        <f t="shared" si="25"/>
        <v>8</v>
      </c>
    </row>
    <row r="1588" s="2" customFormat="1">
      <c r="A1588" s="119">
        <f>MAX($A$19:A1587)+1</f>
        <v>1570</v>
      </c>
      <c r="B1588" s="120" t="s">
        <v>41</v>
      </c>
      <c r="C1588" s="121" t="s">
        <v>1762</v>
      </c>
      <c r="D1588" s="121" t="s">
        <v>2262</v>
      </c>
      <c r="E1588" s="122">
        <v>45206</v>
      </c>
      <c r="F1588" s="123" t="s">
        <v>2263</v>
      </c>
      <c r="G1588" s="123" t="s">
        <v>2264</v>
      </c>
      <c r="H1588" s="123" t="s">
        <v>715</v>
      </c>
      <c r="I1588" s="133" t="s">
        <v>47</v>
      </c>
      <c r="J1588" s="134"/>
      <c r="K1588" s="134"/>
      <c r="L1588" s="135">
        <v>2054000</v>
      </c>
      <c r="M1588" s="120" t="s">
        <v>56</v>
      </c>
      <c r="N1588" s="136">
        <v>164320</v>
      </c>
      <c r="O1588" s="139"/>
      <c r="P1588" s="132" t="s">
        <v>49</v>
      </c>
      <c r="Q1588" s="141" t="s">
        <v>50</v>
      </c>
      <c r="R1588" s="142">
        <f t="shared" si="25"/>
        <v>8</v>
      </c>
    </row>
    <row r="1589" s="2" customFormat="1">
      <c r="A1589" s="119">
        <f>MAX($A$19:A1588)+1</f>
        <v>1571</v>
      </c>
      <c r="B1589" s="120" t="s">
        <v>41</v>
      </c>
      <c r="C1589" s="121" t="s">
        <v>1762</v>
      </c>
      <c r="D1589" s="121" t="s">
        <v>2265</v>
      </c>
      <c r="E1589" s="122">
        <v>45215</v>
      </c>
      <c r="F1589" s="123" t="s">
        <v>2263</v>
      </c>
      <c r="G1589" s="123" t="s">
        <v>2264</v>
      </c>
      <c r="H1589" s="123" t="s">
        <v>715</v>
      </c>
      <c r="I1589" s="133" t="s">
        <v>47</v>
      </c>
      <c r="J1589" s="134"/>
      <c r="K1589" s="134"/>
      <c r="L1589" s="135">
        <v>3565000</v>
      </c>
      <c r="M1589" s="120" t="s">
        <v>56</v>
      </c>
      <c r="N1589" s="136">
        <v>285200</v>
      </c>
      <c r="O1589" s="139"/>
      <c r="P1589" s="132" t="s">
        <v>49</v>
      </c>
      <c r="Q1589" s="141" t="s">
        <v>50</v>
      </c>
      <c r="R1589" s="142">
        <f t="shared" si="25"/>
        <v>8</v>
      </c>
    </row>
    <row r="1590" s="2" customFormat="1">
      <c r="A1590" s="119">
        <f>MAX($A$19:A1589)+1</f>
        <v>1572</v>
      </c>
      <c r="B1590" s="120" t="s">
        <v>41</v>
      </c>
      <c r="C1590" s="121" t="s">
        <v>1762</v>
      </c>
      <c r="D1590" s="121" t="s">
        <v>2266</v>
      </c>
      <c r="E1590" s="122">
        <v>45215</v>
      </c>
      <c r="F1590" s="123" t="s">
        <v>2263</v>
      </c>
      <c r="G1590" s="123" t="s">
        <v>2264</v>
      </c>
      <c r="H1590" s="123" t="s">
        <v>715</v>
      </c>
      <c r="I1590" s="133" t="s">
        <v>47</v>
      </c>
      <c r="J1590" s="134"/>
      <c r="K1590" s="134"/>
      <c r="L1590" s="135">
        <v>4860000</v>
      </c>
      <c r="M1590" s="120" t="s">
        <v>56</v>
      </c>
      <c r="N1590" s="136">
        <v>388800</v>
      </c>
      <c r="O1590" s="139"/>
      <c r="P1590" s="132" t="s">
        <v>49</v>
      </c>
      <c r="Q1590" s="141" t="s">
        <v>50</v>
      </c>
      <c r="R1590" s="142">
        <f t="shared" si="25"/>
        <v>8</v>
      </c>
    </row>
    <row r="1591" s="2" customFormat="1">
      <c r="A1591" s="119">
        <f>MAX($A$19:A1590)+1</f>
        <v>1573</v>
      </c>
      <c r="B1591" s="120" t="s">
        <v>41</v>
      </c>
      <c r="C1591" s="121" t="s">
        <v>1762</v>
      </c>
      <c r="D1591" s="121" t="s">
        <v>2267</v>
      </c>
      <c r="E1591" s="122">
        <v>45226</v>
      </c>
      <c r="F1591" s="123" t="s">
        <v>2263</v>
      </c>
      <c r="G1591" s="123" t="s">
        <v>2264</v>
      </c>
      <c r="H1591" s="123" t="s">
        <v>715</v>
      </c>
      <c r="I1591" s="133" t="s">
        <v>47</v>
      </c>
      <c r="J1591" s="134"/>
      <c r="K1591" s="134"/>
      <c r="L1591" s="135">
        <v>375000</v>
      </c>
      <c r="M1591" s="120" t="s">
        <v>56</v>
      </c>
      <c r="N1591" s="136">
        <v>30000</v>
      </c>
      <c r="O1591" s="139"/>
      <c r="P1591" s="132" t="s">
        <v>49</v>
      </c>
      <c r="Q1591" s="141" t="s">
        <v>50</v>
      </c>
      <c r="R1591" s="142">
        <f t="shared" si="25"/>
        <v>8</v>
      </c>
    </row>
    <row r="1592" s="2" customFormat="1">
      <c r="A1592" s="119">
        <f>MAX($A$19:A1591)+1</f>
        <v>1574</v>
      </c>
      <c r="B1592" s="120" t="s">
        <v>41</v>
      </c>
      <c r="C1592" s="121" t="s">
        <v>1281</v>
      </c>
      <c r="D1592" s="121" t="s">
        <v>2268</v>
      </c>
      <c r="E1592" s="122">
        <v>45218</v>
      </c>
      <c r="F1592" s="123" t="s">
        <v>2269</v>
      </c>
      <c r="G1592" s="123" t="s">
        <v>2270</v>
      </c>
      <c r="H1592" s="123" t="s">
        <v>715</v>
      </c>
      <c r="I1592" s="133" t="s">
        <v>47</v>
      </c>
      <c r="J1592" s="134"/>
      <c r="K1592" s="134"/>
      <c r="L1592" s="135">
        <v>556742</v>
      </c>
      <c r="M1592" s="120" t="s">
        <v>56</v>
      </c>
      <c r="N1592" s="136">
        <v>44539</v>
      </c>
      <c r="O1592" s="139"/>
      <c r="P1592" s="132" t="s">
        <v>49</v>
      </c>
      <c r="Q1592" s="141" t="s">
        <v>50</v>
      </c>
      <c r="R1592" s="142">
        <f t="shared" si="25"/>
        <v>7.99993533809197</v>
      </c>
    </row>
    <row r="1593" s="2" customFormat="1">
      <c r="A1593" s="119">
        <f>MAX($A$19:A1592)+1</f>
        <v>1575</v>
      </c>
      <c r="B1593" s="120" t="s">
        <v>41</v>
      </c>
      <c r="C1593" s="121" t="s">
        <v>1281</v>
      </c>
      <c r="D1593" s="121" t="s">
        <v>2271</v>
      </c>
      <c r="E1593" s="122">
        <v>45225</v>
      </c>
      <c r="F1593" s="123" t="s">
        <v>2269</v>
      </c>
      <c r="G1593" s="123" t="s">
        <v>2270</v>
      </c>
      <c r="H1593" s="123" t="s">
        <v>715</v>
      </c>
      <c r="I1593" s="133" t="s">
        <v>47</v>
      </c>
      <c r="J1593" s="134"/>
      <c r="K1593" s="134"/>
      <c r="L1593" s="135">
        <v>2875105</v>
      </c>
      <c r="M1593" s="120" t="s">
        <v>56</v>
      </c>
      <c r="N1593" s="136">
        <v>230008</v>
      </c>
      <c r="O1593" s="139"/>
      <c r="P1593" s="132" t="s">
        <v>49</v>
      </c>
      <c r="Q1593" s="141" t="s">
        <v>50</v>
      </c>
      <c r="R1593" s="142">
        <f t="shared" si="25"/>
        <v>7.99998608746463</v>
      </c>
    </row>
    <row r="1594" ht="22.5" s="2" customFormat="1">
      <c r="A1594" s="119">
        <f>MAX($A$19:A1593)+1</f>
        <v>1576</v>
      </c>
      <c r="B1594" s="120" t="s">
        <v>41</v>
      </c>
      <c r="C1594" s="121" t="s">
        <v>92</v>
      </c>
      <c r="D1594" s="121" t="s">
        <v>2272</v>
      </c>
      <c r="E1594" s="122">
        <v>45215</v>
      </c>
      <c r="F1594" s="123" t="s">
        <v>2273</v>
      </c>
      <c r="G1594" s="123" t="s">
        <v>2274</v>
      </c>
      <c r="H1594" s="123" t="s">
        <v>2255</v>
      </c>
      <c r="I1594" s="133" t="s">
        <v>47</v>
      </c>
      <c r="J1594" s="134"/>
      <c r="K1594" s="134"/>
      <c r="L1594" s="135">
        <v>1030000</v>
      </c>
      <c r="M1594" s="120" t="s">
        <v>56</v>
      </c>
      <c r="N1594" s="136">
        <v>82400</v>
      </c>
      <c r="O1594" s="139"/>
      <c r="P1594" s="132" t="s">
        <v>49</v>
      </c>
      <c r="Q1594" s="141" t="s">
        <v>50</v>
      </c>
      <c r="R1594" s="142">
        <f t="shared" si="25"/>
        <v>8</v>
      </c>
    </row>
    <row r="1595" s="2" customFormat="1">
      <c r="A1595" s="119">
        <f>MAX($A$19:A1594)+1</f>
        <v>1577</v>
      </c>
      <c r="B1595" s="120" t="s">
        <v>41</v>
      </c>
      <c r="C1595" s="121" t="s">
        <v>2275</v>
      </c>
      <c r="D1595" s="121" t="s">
        <v>2276</v>
      </c>
      <c r="E1595" s="122">
        <v>45190</v>
      </c>
      <c r="F1595" s="123" t="s">
        <v>2277</v>
      </c>
      <c r="G1595" s="123" t="s">
        <v>2278</v>
      </c>
      <c r="H1595" s="123" t="s">
        <v>2122</v>
      </c>
      <c r="I1595" s="133" t="s">
        <v>47</v>
      </c>
      <c r="J1595" s="134"/>
      <c r="K1595" s="134"/>
      <c r="L1595" s="135">
        <v>53000</v>
      </c>
      <c r="M1595" s="120" t="s">
        <v>56</v>
      </c>
      <c r="N1595" s="136">
        <v>4240</v>
      </c>
      <c r="O1595" s="139"/>
      <c r="P1595" s="132" t="s">
        <v>49</v>
      </c>
      <c r="Q1595" s="141" t="s">
        <v>50</v>
      </c>
      <c r="R1595" s="142">
        <f t="shared" si="25"/>
        <v>8</v>
      </c>
    </row>
    <row r="1596" s="2" customFormat="1">
      <c r="A1596" s="119">
        <f>MAX($A$19:A1595)+1</f>
        <v>1578</v>
      </c>
      <c r="B1596" s="120" t="s">
        <v>41</v>
      </c>
      <c r="C1596" s="121" t="s">
        <v>2275</v>
      </c>
      <c r="D1596" s="121" t="s">
        <v>2279</v>
      </c>
      <c r="E1596" s="122">
        <v>45191</v>
      </c>
      <c r="F1596" s="123" t="s">
        <v>2277</v>
      </c>
      <c r="G1596" s="123" t="s">
        <v>2278</v>
      </c>
      <c r="H1596" s="123" t="s">
        <v>2122</v>
      </c>
      <c r="I1596" s="133" t="s">
        <v>47</v>
      </c>
      <c r="J1596" s="134"/>
      <c r="K1596" s="134"/>
      <c r="L1596" s="135">
        <v>53000</v>
      </c>
      <c r="M1596" s="120" t="s">
        <v>56</v>
      </c>
      <c r="N1596" s="136">
        <v>4240</v>
      </c>
      <c r="O1596" s="139"/>
      <c r="P1596" s="132" t="s">
        <v>49</v>
      </c>
      <c r="Q1596" s="141" t="s">
        <v>50</v>
      </c>
      <c r="R1596" s="142">
        <f t="shared" si="25"/>
        <v>8</v>
      </c>
    </row>
    <row r="1597" s="2" customFormat="1">
      <c r="A1597" s="119">
        <f>MAX($A$19:A1596)+1</f>
        <v>1579</v>
      </c>
      <c r="B1597" s="120" t="s">
        <v>41</v>
      </c>
      <c r="C1597" s="121" t="s">
        <v>1762</v>
      </c>
      <c r="D1597" s="121" t="s">
        <v>2280</v>
      </c>
      <c r="E1597" s="122">
        <v>45176</v>
      </c>
      <c r="F1597" s="123" t="s">
        <v>2277</v>
      </c>
      <c r="G1597" s="123" t="s">
        <v>2278</v>
      </c>
      <c r="H1597" s="123" t="s">
        <v>2122</v>
      </c>
      <c r="I1597" s="133" t="s">
        <v>47</v>
      </c>
      <c r="J1597" s="134"/>
      <c r="K1597" s="134"/>
      <c r="L1597" s="135">
        <v>53000</v>
      </c>
      <c r="M1597" s="120" t="s">
        <v>56</v>
      </c>
      <c r="N1597" s="136">
        <v>4240</v>
      </c>
      <c r="O1597" s="139"/>
      <c r="P1597" s="132" t="s">
        <v>49</v>
      </c>
      <c r="Q1597" s="141" t="s">
        <v>50</v>
      </c>
      <c r="R1597" s="142">
        <f t="shared" si="25"/>
        <v>8</v>
      </c>
    </row>
    <row r="1598" s="2" customFormat="1">
      <c r="A1598" s="119">
        <f>MAX($A$19:A1597)+1</f>
        <v>1580</v>
      </c>
      <c r="B1598" s="120" t="s">
        <v>41</v>
      </c>
      <c r="C1598" s="121" t="s">
        <v>1762</v>
      </c>
      <c r="D1598" s="121" t="s">
        <v>2281</v>
      </c>
      <c r="E1598" s="122">
        <v>45177</v>
      </c>
      <c r="F1598" s="123" t="s">
        <v>2277</v>
      </c>
      <c r="G1598" s="123" t="s">
        <v>2278</v>
      </c>
      <c r="H1598" s="123" t="s">
        <v>2122</v>
      </c>
      <c r="I1598" s="133" t="s">
        <v>47</v>
      </c>
      <c r="J1598" s="134"/>
      <c r="K1598" s="134"/>
      <c r="L1598" s="135">
        <v>53000</v>
      </c>
      <c r="M1598" s="120" t="s">
        <v>56</v>
      </c>
      <c r="N1598" s="136">
        <v>4240</v>
      </c>
      <c r="O1598" s="139"/>
      <c r="P1598" s="132" t="s">
        <v>49</v>
      </c>
      <c r="Q1598" s="141" t="s">
        <v>50</v>
      </c>
      <c r="R1598" s="142">
        <f t="shared" si="25"/>
        <v>8</v>
      </c>
    </row>
    <row r="1599" s="2" customFormat="1">
      <c r="A1599" s="119">
        <f>MAX($A$19:A1598)+1</f>
        <v>1581</v>
      </c>
      <c r="B1599" s="120" t="s">
        <v>41</v>
      </c>
      <c r="C1599" s="121" t="s">
        <v>1762</v>
      </c>
      <c r="D1599" s="121" t="s">
        <v>2282</v>
      </c>
      <c r="E1599" s="122">
        <v>45178</v>
      </c>
      <c r="F1599" s="123" t="s">
        <v>2277</v>
      </c>
      <c r="G1599" s="123" t="s">
        <v>2278</v>
      </c>
      <c r="H1599" s="123" t="s">
        <v>2122</v>
      </c>
      <c r="I1599" s="133" t="s">
        <v>47</v>
      </c>
      <c r="J1599" s="134"/>
      <c r="K1599" s="134"/>
      <c r="L1599" s="135">
        <v>53000</v>
      </c>
      <c r="M1599" s="120" t="s">
        <v>56</v>
      </c>
      <c r="N1599" s="136">
        <v>4240</v>
      </c>
      <c r="O1599" s="139"/>
      <c r="P1599" s="132" t="s">
        <v>49</v>
      </c>
      <c r="Q1599" s="141" t="s">
        <v>50</v>
      </c>
      <c r="R1599" s="142">
        <f t="shared" si="25"/>
        <v>8</v>
      </c>
    </row>
    <row r="1600" s="2" customFormat="1">
      <c r="A1600" s="119">
        <f>MAX($A$19:A1599)+1</f>
        <v>1582</v>
      </c>
      <c r="B1600" s="120" t="s">
        <v>41</v>
      </c>
      <c r="C1600" s="121" t="s">
        <v>1762</v>
      </c>
      <c r="D1600" s="121" t="s">
        <v>2283</v>
      </c>
      <c r="E1600" s="122">
        <v>45186</v>
      </c>
      <c r="F1600" s="123" t="s">
        <v>2277</v>
      </c>
      <c r="G1600" s="123" t="s">
        <v>2278</v>
      </c>
      <c r="H1600" s="123" t="s">
        <v>2122</v>
      </c>
      <c r="I1600" s="133" t="s">
        <v>47</v>
      </c>
      <c r="J1600" s="134"/>
      <c r="K1600" s="134"/>
      <c r="L1600" s="135">
        <v>53000</v>
      </c>
      <c r="M1600" s="120" t="s">
        <v>56</v>
      </c>
      <c r="N1600" s="136">
        <v>4240</v>
      </c>
      <c r="O1600" s="139"/>
      <c r="P1600" s="132" t="s">
        <v>49</v>
      </c>
      <c r="Q1600" s="141" t="s">
        <v>50</v>
      </c>
      <c r="R1600" s="142">
        <f t="shared" si="25"/>
        <v>8</v>
      </c>
    </row>
    <row r="1601" s="2" customFormat="1">
      <c r="A1601" s="119">
        <f>MAX($A$19:A1600)+1</f>
        <v>1583</v>
      </c>
      <c r="B1601" s="120" t="s">
        <v>41</v>
      </c>
      <c r="C1601" s="121" t="s">
        <v>1762</v>
      </c>
      <c r="D1601" s="121" t="s">
        <v>2284</v>
      </c>
      <c r="E1601" s="122">
        <v>45191</v>
      </c>
      <c r="F1601" s="123" t="s">
        <v>2277</v>
      </c>
      <c r="G1601" s="123" t="s">
        <v>2278</v>
      </c>
      <c r="H1601" s="123" t="s">
        <v>2122</v>
      </c>
      <c r="I1601" s="133" t="s">
        <v>47</v>
      </c>
      <c r="J1601" s="134"/>
      <c r="K1601" s="134"/>
      <c r="L1601" s="135">
        <v>53000</v>
      </c>
      <c r="M1601" s="120" t="s">
        <v>56</v>
      </c>
      <c r="N1601" s="136">
        <v>4240</v>
      </c>
      <c r="O1601" s="139"/>
      <c r="P1601" s="132" t="s">
        <v>49</v>
      </c>
      <c r="Q1601" s="141" t="s">
        <v>50</v>
      </c>
      <c r="R1601" s="142">
        <f t="shared" si="25"/>
        <v>8</v>
      </c>
    </row>
    <row r="1602" s="2" customFormat="1">
      <c r="A1602" s="119">
        <f>MAX($A$19:A1601)+1</f>
        <v>1584</v>
      </c>
      <c r="B1602" s="120" t="s">
        <v>41</v>
      </c>
      <c r="C1602" s="121" t="s">
        <v>1762</v>
      </c>
      <c r="D1602" s="121" t="s">
        <v>2285</v>
      </c>
      <c r="E1602" s="122">
        <v>45191</v>
      </c>
      <c r="F1602" s="123" t="s">
        <v>2277</v>
      </c>
      <c r="G1602" s="123" t="s">
        <v>2278</v>
      </c>
      <c r="H1602" s="123" t="s">
        <v>2122</v>
      </c>
      <c r="I1602" s="133" t="s">
        <v>47</v>
      </c>
      <c r="J1602" s="134"/>
      <c r="K1602" s="134"/>
      <c r="L1602" s="135">
        <v>53000</v>
      </c>
      <c r="M1602" s="120" t="s">
        <v>56</v>
      </c>
      <c r="N1602" s="136">
        <v>4240</v>
      </c>
      <c r="O1602" s="139"/>
      <c r="P1602" s="132" t="s">
        <v>49</v>
      </c>
      <c r="Q1602" s="141" t="s">
        <v>50</v>
      </c>
      <c r="R1602" s="142">
        <f t="shared" si="25"/>
        <v>8</v>
      </c>
    </row>
    <row r="1603" s="2" customFormat="1">
      <c r="A1603" s="119">
        <f>MAX($A$19:A1602)+1</f>
        <v>1585</v>
      </c>
      <c r="B1603" s="120" t="s">
        <v>41</v>
      </c>
      <c r="C1603" s="121" t="s">
        <v>1762</v>
      </c>
      <c r="D1603" s="121" t="s">
        <v>2286</v>
      </c>
      <c r="E1603" s="122">
        <v>45197</v>
      </c>
      <c r="F1603" s="123" t="s">
        <v>2277</v>
      </c>
      <c r="G1603" s="123" t="s">
        <v>2278</v>
      </c>
      <c r="H1603" s="123" t="s">
        <v>2122</v>
      </c>
      <c r="I1603" s="133" t="s">
        <v>47</v>
      </c>
      <c r="J1603" s="134"/>
      <c r="K1603" s="134"/>
      <c r="L1603" s="135">
        <v>53000</v>
      </c>
      <c r="M1603" s="120" t="s">
        <v>56</v>
      </c>
      <c r="N1603" s="136">
        <v>4240</v>
      </c>
      <c r="O1603" s="139"/>
      <c r="P1603" s="132" t="s">
        <v>49</v>
      </c>
      <c r="Q1603" s="141" t="s">
        <v>50</v>
      </c>
      <c r="R1603" s="142">
        <f t="shared" si="25"/>
        <v>8</v>
      </c>
    </row>
    <row r="1604" s="2" customFormat="1">
      <c r="A1604" s="119">
        <f>MAX($A$19:A1603)+1</f>
        <v>1586</v>
      </c>
      <c r="B1604" s="120" t="s">
        <v>41</v>
      </c>
      <c r="C1604" s="121" t="s">
        <v>1762</v>
      </c>
      <c r="D1604" s="121" t="s">
        <v>2287</v>
      </c>
      <c r="E1604" s="122">
        <v>45197</v>
      </c>
      <c r="F1604" s="123" t="s">
        <v>2277</v>
      </c>
      <c r="G1604" s="123" t="s">
        <v>2278</v>
      </c>
      <c r="H1604" s="123" t="s">
        <v>2122</v>
      </c>
      <c r="I1604" s="133" t="s">
        <v>47</v>
      </c>
      <c r="J1604" s="134"/>
      <c r="K1604" s="134"/>
      <c r="L1604" s="135">
        <v>53000</v>
      </c>
      <c r="M1604" s="120" t="s">
        <v>56</v>
      </c>
      <c r="N1604" s="136">
        <v>4240</v>
      </c>
      <c r="O1604" s="139"/>
      <c r="P1604" s="132" t="s">
        <v>49</v>
      </c>
      <c r="Q1604" s="141" t="s">
        <v>50</v>
      </c>
      <c r="R1604" s="142">
        <f t="shared" si="25"/>
        <v>8</v>
      </c>
    </row>
    <row r="1605" s="2" customFormat="1">
      <c r="A1605" s="119">
        <f>MAX($A$19:A1604)+1</f>
        <v>1587</v>
      </c>
      <c r="B1605" s="120" t="s">
        <v>41</v>
      </c>
      <c r="C1605" s="121" t="s">
        <v>2174</v>
      </c>
      <c r="D1605" s="121" t="s">
        <v>2288</v>
      </c>
      <c r="E1605" s="122">
        <v>45191</v>
      </c>
      <c r="F1605" s="123" t="s">
        <v>2277</v>
      </c>
      <c r="G1605" s="123" t="s">
        <v>2278</v>
      </c>
      <c r="H1605" s="123" t="s">
        <v>2122</v>
      </c>
      <c r="I1605" s="133" t="s">
        <v>47</v>
      </c>
      <c r="J1605" s="134"/>
      <c r="K1605" s="134"/>
      <c r="L1605" s="135">
        <v>53000</v>
      </c>
      <c r="M1605" s="120" t="s">
        <v>56</v>
      </c>
      <c r="N1605" s="136">
        <v>4240</v>
      </c>
      <c r="O1605" s="139"/>
      <c r="P1605" s="132" t="s">
        <v>49</v>
      </c>
      <c r="Q1605" s="141" t="s">
        <v>50</v>
      </c>
      <c r="R1605" s="142">
        <f t="shared" si="25"/>
        <v>8</v>
      </c>
    </row>
    <row r="1606" s="2" customFormat="1">
      <c r="A1606" s="119">
        <f>MAX($A$19:A1605)+1</f>
        <v>1588</v>
      </c>
      <c r="B1606" s="120" t="s">
        <v>41</v>
      </c>
      <c r="C1606" s="121" t="s">
        <v>2174</v>
      </c>
      <c r="D1606" s="121" t="s">
        <v>2289</v>
      </c>
      <c r="E1606" s="122">
        <v>45204</v>
      </c>
      <c r="F1606" s="123" t="s">
        <v>2277</v>
      </c>
      <c r="G1606" s="123" t="s">
        <v>2278</v>
      </c>
      <c r="H1606" s="123" t="s">
        <v>545</v>
      </c>
      <c r="I1606" s="133" t="s">
        <v>47</v>
      </c>
      <c r="J1606" s="134"/>
      <c r="K1606" s="134"/>
      <c r="L1606" s="135">
        <v>8080000</v>
      </c>
      <c r="M1606" s="120" t="s">
        <v>56</v>
      </c>
      <c r="N1606" s="136">
        <v>646400</v>
      </c>
      <c r="O1606" s="139"/>
      <c r="P1606" s="132" t="s">
        <v>49</v>
      </c>
      <c r="Q1606" s="141" t="s">
        <v>50</v>
      </c>
      <c r="R1606" s="142">
        <f t="shared" si="25"/>
        <v>8</v>
      </c>
    </row>
    <row r="1607" s="2" customFormat="1">
      <c r="A1607" s="119">
        <f>MAX($A$19:A1606)+1</f>
        <v>1589</v>
      </c>
      <c r="B1607" s="120" t="s">
        <v>41</v>
      </c>
      <c r="C1607" s="121" t="s">
        <v>2174</v>
      </c>
      <c r="D1607" s="121" t="s">
        <v>2290</v>
      </c>
      <c r="E1607" s="122">
        <v>45205</v>
      </c>
      <c r="F1607" s="123" t="s">
        <v>2277</v>
      </c>
      <c r="G1607" s="123" t="s">
        <v>2278</v>
      </c>
      <c r="H1607" s="123" t="s">
        <v>2140</v>
      </c>
      <c r="I1607" s="133" t="s">
        <v>47</v>
      </c>
      <c r="J1607" s="134"/>
      <c r="K1607" s="134"/>
      <c r="L1607" s="135">
        <v>750000</v>
      </c>
      <c r="M1607" s="120" t="s">
        <v>56</v>
      </c>
      <c r="N1607" s="136">
        <v>60000</v>
      </c>
      <c r="O1607" s="139"/>
      <c r="P1607" s="132" t="s">
        <v>49</v>
      </c>
      <c r="Q1607" s="141" t="s">
        <v>50</v>
      </c>
      <c r="R1607" s="142">
        <f t="shared" si="25"/>
        <v>8</v>
      </c>
    </row>
    <row r="1608" s="2" customFormat="1">
      <c r="A1608" s="119">
        <f>MAX($A$19:A1607)+1</f>
        <v>1590</v>
      </c>
      <c r="B1608" s="120" t="s">
        <v>41</v>
      </c>
      <c r="C1608" s="121" t="s">
        <v>2174</v>
      </c>
      <c r="D1608" s="121" t="s">
        <v>2291</v>
      </c>
      <c r="E1608" s="122">
        <v>45211</v>
      </c>
      <c r="F1608" s="123" t="s">
        <v>2277</v>
      </c>
      <c r="G1608" s="123" t="s">
        <v>2278</v>
      </c>
      <c r="H1608" s="123" t="s">
        <v>2140</v>
      </c>
      <c r="I1608" s="133" t="s">
        <v>47</v>
      </c>
      <c r="J1608" s="134"/>
      <c r="K1608" s="134"/>
      <c r="L1608" s="135">
        <v>1010000</v>
      </c>
      <c r="M1608" s="120" t="s">
        <v>56</v>
      </c>
      <c r="N1608" s="136">
        <v>80800</v>
      </c>
      <c r="O1608" s="139"/>
      <c r="P1608" s="132" t="s">
        <v>49</v>
      </c>
      <c r="Q1608" s="141" t="s">
        <v>50</v>
      </c>
      <c r="R1608" s="142">
        <f t="shared" si="25"/>
        <v>8</v>
      </c>
    </row>
    <row r="1609" s="2" customFormat="1">
      <c r="A1609" s="119">
        <f>MAX($A$19:A1608)+1</f>
        <v>1591</v>
      </c>
      <c r="B1609" s="120" t="s">
        <v>41</v>
      </c>
      <c r="C1609" s="121" t="s">
        <v>2174</v>
      </c>
      <c r="D1609" s="121" t="s">
        <v>2292</v>
      </c>
      <c r="E1609" s="122">
        <v>45212</v>
      </c>
      <c r="F1609" s="123" t="s">
        <v>2277</v>
      </c>
      <c r="G1609" s="123" t="s">
        <v>2278</v>
      </c>
      <c r="H1609" s="123" t="s">
        <v>2140</v>
      </c>
      <c r="I1609" s="133" t="s">
        <v>47</v>
      </c>
      <c r="J1609" s="134"/>
      <c r="K1609" s="134"/>
      <c r="L1609" s="135">
        <v>1010000</v>
      </c>
      <c r="M1609" s="120" t="s">
        <v>56</v>
      </c>
      <c r="N1609" s="136">
        <v>80800</v>
      </c>
      <c r="O1609" s="139"/>
      <c r="P1609" s="132" t="s">
        <v>49</v>
      </c>
      <c r="Q1609" s="141" t="s">
        <v>50</v>
      </c>
      <c r="R1609" s="142">
        <f t="shared" si="25"/>
        <v>8</v>
      </c>
    </row>
    <row r="1610" s="2" customFormat="1">
      <c r="A1610" s="119">
        <f>MAX($A$19:A1609)+1</f>
        <v>1592</v>
      </c>
      <c r="B1610" s="120" t="s">
        <v>41</v>
      </c>
      <c r="C1610" s="121" t="s">
        <v>2174</v>
      </c>
      <c r="D1610" s="121" t="s">
        <v>2293</v>
      </c>
      <c r="E1610" s="122">
        <v>45219</v>
      </c>
      <c r="F1610" s="123" t="s">
        <v>2277</v>
      </c>
      <c r="G1610" s="123" t="s">
        <v>2278</v>
      </c>
      <c r="H1610" s="123" t="s">
        <v>2140</v>
      </c>
      <c r="I1610" s="133" t="s">
        <v>47</v>
      </c>
      <c r="J1610" s="134"/>
      <c r="K1610" s="134"/>
      <c r="L1610" s="135">
        <v>2020000</v>
      </c>
      <c r="M1610" s="120" t="s">
        <v>56</v>
      </c>
      <c r="N1610" s="136">
        <v>161600</v>
      </c>
      <c r="O1610" s="139"/>
      <c r="P1610" s="132" t="s">
        <v>49</v>
      </c>
      <c r="Q1610" s="141" t="s">
        <v>50</v>
      </c>
      <c r="R1610" s="142">
        <f t="shared" si="25"/>
        <v>8</v>
      </c>
    </row>
    <row r="1611" s="2" customFormat="1">
      <c r="A1611" s="119">
        <f>MAX($A$19:A1610)+1</f>
        <v>1593</v>
      </c>
      <c r="B1611" s="120" t="s">
        <v>41</v>
      </c>
      <c r="C1611" s="121" t="s">
        <v>2174</v>
      </c>
      <c r="D1611" s="121" t="s">
        <v>2294</v>
      </c>
      <c r="E1611" s="122">
        <v>45219</v>
      </c>
      <c r="F1611" s="123" t="s">
        <v>2277</v>
      </c>
      <c r="G1611" s="123" t="s">
        <v>2278</v>
      </c>
      <c r="H1611" s="123" t="s">
        <v>2140</v>
      </c>
      <c r="I1611" s="133" t="s">
        <v>47</v>
      </c>
      <c r="J1611" s="134"/>
      <c r="K1611" s="134"/>
      <c r="L1611" s="135">
        <v>750000</v>
      </c>
      <c r="M1611" s="120" t="s">
        <v>56</v>
      </c>
      <c r="N1611" s="136">
        <v>60000</v>
      </c>
      <c r="O1611" s="139"/>
      <c r="P1611" s="132" t="s">
        <v>49</v>
      </c>
      <c r="Q1611" s="141" t="s">
        <v>50</v>
      </c>
      <c r="R1611" s="142">
        <f t="shared" si="25"/>
        <v>8</v>
      </c>
    </row>
    <row r="1612" s="109" customFormat="1">
      <c r="A1612" s="119">
        <f>MAX($A$19:A1611)+1</f>
        <v>1594</v>
      </c>
      <c r="B1612" s="120" t="s">
        <v>41</v>
      </c>
      <c r="C1612" s="144" t="s">
        <v>2174</v>
      </c>
      <c r="D1612" s="144" t="s">
        <v>2295</v>
      </c>
      <c r="E1612" s="145">
        <v>45222</v>
      </c>
      <c r="F1612" s="146" t="s">
        <v>2277</v>
      </c>
      <c r="G1612" s="146" t="s">
        <v>2278</v>
      </c>
      <c r="H1612" s="146" t="s">
        <v>545</v>
      </c>
      <c r="I1612" s="133" t="s">
        <v>47</v>
      </c>
      <c r="J1612" s="147"/>
      <c r="K1612" s="147"/>
      <c r="L1612" s="148">
        <v>8080000</v>
      </c>
      <c r="M1612" s="120" t="s">
        <v>56</v>
      </c>
      <c r="N1612" s="149">
        <v>646400</v>
      </c>
      <c r="O1612" s="150"/>
      <c r="P1612" s="132" t="s">
        <v>49</v>
      </c>
      <c r="Q1612" s="141" t="s">
        <v>50</v>
      </c>
      <c r="R1612" s="142">
        <f t="shared" si="25"/>
        <v>8</v>
      </c>
    </row>
    <row r="1613" s="2" customFormat="1">
      <c r="A1613" s="119">
        <f>MAX($A$19:A1612)+1</f>
        <v>1595</v>
      </c>
      <c r="B1613" s="120" t="s">
        <v>41</v>
      </c>
      <c r="C1613" s="121" t="s">
        <v>2174</v>
      </c>
      <c r="D1613" s="121" t="s">
        <v>2296</v>
      </c>
      <c r="E1613" s="122">
        <v>45223</v>
      </c>
      <c r="F1613" s="123" t="s">
        <v>2277</v>
      </c>
      <c r="G1613" s="123" t="s">
        <v>2278</v>
      </c>
      <c r="H1613" s="123" t="s">
        <v>545</v>
      </c>
      <c r="I1613" s="133" t="s">
        <v>47</v>
      </c>
      <c r="J1613" s="134"/>
      <c r="K1613" s="134"/>
      <c r="L1613" s="135">
        <v>4040000</v>
      </c>
      <c r="M1613" s="120" t="s">
        <v>56</v>
      </c>
      <c r="N1613" s="136">
        <v>323200</v>
      </c>
      <c r="O1613" s="139"/>
      <c r="P1613" s="132" t="s">
        <v>49</v>
      </c>
      <c r="Q1613" s="141" t="s">
        <v>50</v>
      </c>
      <c r="R1613" s="142">
        <f t="shared" si="25"/>
        <v>8</v>
      </c>
    </row>
    <row r="1614" s="2" customFormat="1">
      <c r="A1614" s="119">
        <f>MAX($A$19:A1613)+1</f>
        <v>1596</v>
      </c>
      <c r="B1614" s="120" t="s">
        <v>41</v>
      </c>
      <c r="C1614" s="121" t="s">
        <v>2174</v>
      </c>
      <c r="D1614" s="121" t="s">
        <v>2297</v>
      </c>
      <c r="E1614" s="122">
        <v>45229</v>
      </c>
      <c r="F1614" s="123" t="s">
        <v>2277</v>
      </c>
      <c r="G1614" s="123" t="s">
        <v>2278</v>
      </c>
      <c r="H1614" s="123" t="s">
        <v>2178</v>
      </c>
      <c r="I1614" s="133" t="s">
        <v>47</v>
      </c>
      <c r="J1614" s="134"/>
      <c r="K1614" s="134"/>
      <c r="L1614" s="135">
        <v>1760000</v>
      </c>
      <c r="M1614" s="120" t="s">
        <v>56</v>
      </c>
      <c r="N1614" s="136">
        <v>140800</v>
      </c>
      <c r="O1614" s="139"/>
      <c r="P1614" s="132" t="s">
        <v>49</v>
      </c>
      <c r="Q1614" s="141" t="s">
        <v>50</v>
      </c>
      <c r="R1614" s="142">
        <f t="shared" si="25"/>
        <v>8</v>
      </c>
    </row>
    <row r="1615" s="2" customFormat="1">
      <c r="A1615" s="119">
        <f>MAX($A$19:A1614)+1</f>
        <v>1597</v>
      </c>
      <c r="B1615" s="120" t="s">
        <v>41</v>
      </c>
      <c r="C1615" s="121" t="s">
        <v>2174</v>
      </c>
      <c r="D1615" s="121" t="s">
        <v>1580</v>
      </c>
      <c r="E1615" s="122">
        <v>45230</v>
      </c>
      <c r="F1615" s="123" t="s">
        <v>2277</v>
      </c>
      <c r="G1615" s="123" t="s">
        <v>2278</v>
      </c>
      <c r="H1615" s="123" t="s">
        <v>2140</v>
      </c>
      <c r="I1615" s="133" t="s">
        <v>47</v>
      </c>
      <c r="J1615" s="134"/>
      <c r="K1615" s="134"/>
      <c r="L1615" s="135">
        <v>1010000</v>
      </c>
      <c r="M1615" s="120" t="s">
        <v>56</v>
      </c>
      <c r="N1615" s="136">
        <v>80800</v>
      </c>
      <c r="O1615" s="139"/>
      <c r="P1615" s="132" t="s">
        <v>49</v>
      </c>
      <c r="Q1615" s="141" t="s">
        <v>50</v>
      </c>
      <c r="R1615" s="142">
        <f t="shared" si="25"/>
        <v>8</v>
      </c>
    </row>
    <row r="1616" ht="22.5" s="2" customFormat="1">
      <c r="A1616" s="119">
        <f>MAX($A$19:A1615)+1</f>
        <v>1598</v>
      </c>
      <c r="B1616" s="120" t="s">
        <v>41</v>
      </c>
      <c r="C1616" s="121" t="s">
        <v>1216</v>
      </c>
      <c r="D1616" s="121" t="s">
        <v>2298</v>
      </c>
      <c r="E1616" s="122">
        <v>45180</v>
      </c>
      <c r="F1616" s="123" t="s">
        <v>2299</v>
      </c>
      <c r="G1616" s="123" t="s">
        <v>2300</v>
      </c>
      <c r="H1616" s="123" t="s">
        <v>2122</v>
      </c>
      <c r="I1616" s="133" t="s">
        <v>47</v>
      </c>
      <c r="J1616" s="134"/>
      <c r="K1616" s="134"/>
      <c r="L1616" s="135">
        <v>92593</v>
      </c>
      <c r="M1616" s="120" t="s">
        <v>56</v>
      </c>
      <c r="N1616" s="136">
        <v>7407</v>
      </c>
      <c r="O1616" s="139"/>
      <c r="P1616" s="132" t="s">
        <v>49</v>
      </c>
      <c r="Q1616" s="141" t="s">
        <v>50</v>
      </c>
      <c r="R1616" s="142">
        <f t="shared" si="25"/>
        <v>7.99952480209087</v>
      </c>
    </row>
    <row r="1617" ht="22.5" s="2" customFormat="1">
      <c r="A1617" s="119">
        <f>MAX($A$19:A1616)+1</f>
        <v>1599</v>
      </c>
      <c r="B1617" s="120" t="s">
        <v>41</v>
      </c>
      <c r="C1617" s="121" t="s">
        <v>1216</v>
      </c>
      <c r="D1617" s="121" t="s">
        <v>2301</v>
      </c>
      <c r="E1617" s="122">
        <v>45182</v>
      </c>
      <c r="F1617" s="123" t="s">
        <v>2299</v>
      </c>
      <c r="G1617" s="123" t="s">
        <v>2300</v>
      </c>
      <c r="H1617" s="123" t="s">
        <v>2122</v>
      </c>
      <c r="I1617" s="133" t="s">
        <v>47</v>
      </c>
      <c r="J1617" s="134"/>
      <c r="K1617" s="134"/>
      <c r="L1617" s="135">
        <v>92593</v>
      </c>
      <c r="M1617" s="120" t="s">
        <v>56</v>
      </c>
      <c r="N1617" s="136">
        <v>7407</v>
      </c>
      <c r="O1617" s="139"/>
      <c r="P1617" s="132" t="s">
        <v>49</v>
      </c>
      <c r="Q1617" s="141" t="s">
        <v>50</v>
      </c>
      <c r="R1617" s="142">
        <f t="shared" si="25"/>
        <v>7.99952480209087</v>
      </c>
    </row>
    <row r="1618" ht="22.5" s="2" customFormat="1">
      <c r="A1618" s="119">
        <f>MAX($A$19:A1617)+1</f>
        <v>1600</v>
      </c>
      <c r="B1618" s="120" t="s">
        <v>41</v>
      </c>
      <c r="C1618" s="121" t="s">
        <v>1216</v>
      </c>
      <c r="D1618" s="121" t="s">
        <v>2302</v>
      </c>
      <c r="E1618" s="122">
        <v>45194</v>
      </c>
      <c r="F1618" s="123" t="s">
        <v>2299</v>
      </c>
      <c r="G1618" s="123" t="s">
        <v>2300</v>
      </c>
      <c r="H1618" s="123" t="s">
        <v>2122</v>
      </c>
      <c r="I1618" s="133" t="s">
        <v>47</v>
      </c>
      <c r="J1618" s="134"/>
      <c r="K1618" s="134"/>
      <c r="L1618" s="135">
        <v>740741</v>
      </c>
      <c r="M1618" s="120" t="s">
        <v>56</v>
      </c>
      <c r="N1618" s="136">
        <v>59259</v>
      </c>
      <c r="O1618" s="139"/>
      <c r="P1618" s="132" t="s">
        <v>49</v>
      </c>
      <c r="Q1618" s="141" t="s">
        <v>50</v>
      </c>
      <c r="R1618" s="142">
        <f t="shared" si="25"/>
        <v>7.99996220001323</v>
      </c>
    </row>
    <row r="1619" ht="22.5" s="2" customFormat="1">
      <c r="A1619" s="119">
        <f>MAX($A$19:A1618)+1</f>
        <v>1601</v>
      </c>
      <c r="B1619" s="120" t="s">
        <v>41</v>
      </c>
      <c r="C1619" s="121" t="s">
        <v>1216</v>
      </c>
      <c r="D1619" s="121" t="s">
        <v>2303</v>
      </c>
      <c r="E1619" s="122">
        <v>45194</v>
      </c>
      <c r="F1619" s="123" t="s">
        <v>2299</v>
      </c>
      <c r="G1619" s="123" t="s">
        <v>2300</v>
      </c>
      <c r="H1619" s="123" t="s">
        <v>2122</v>
      </c>
      <c r="I1619" s="133" t="s">
        <v>47</v>
      </c>
      <c r="J1619" s="134"/>
      <c r="K1619" s="134"/>
      <c r="L1619" s="135">
        <v>92593</v>
      </c>
      <c r="M1619" s="120" t="s">
        <v>56</v>
      </c>
      <c r="N1619" s="136">
        <v>7407</v>
      </c>
      <c r="O1619" s="139"/>
      <c r="P1619" s="132" t="s">
        <v>49</v>
      </c>
      <c r="Q1619" s="141" t="s">
        <v>50</v>
      </c>
      <c r="R1619" s="142">
        <f t="shared" si="25"/>
        <v>7.99952480209087</v>
      </c>
    </row>
    <row r="1620" ht="22.5" s="2" customFormat="1">
      <c r="A1620" s="119">
        <f>MAX($A$19:A1619)+1</f>
        <v>1602</v>
      </c>
      <c r="B1620" s="120" t="s">
        <v>41</v>
      </c>
      <c r="C1620" s="121" t="s">
        <v>1216</v>
      </c>
      <c r="D1620" s="121" t="s">
        <v>2304</v>
      </c>
      <c r="E1620" s="122">
        <v>45194</v>
      </c>
      <c r="F1620" s="123" t="s">
        <v>2299</v>
      </c>
      <c r="G1620" s="123" t="s">
        <v>2300</v>
      </c>
      <c r="H1620" s="123" t="s">
        <v>2122</v>
      </c>
      <c r="I1620" s="133" t="s">
        <v>47</v>
      </c>
      <c r="J1620" s="134"/>
      <c r="K1620" s="134"/>
      <c r="L1620" s="135">
        <v>92593</v>
      </c>
      <c r="M1620" s="120" t="s">
        <v>56</v>
      </c>
      <c r="N1620" s="136">
        <v>7407</v>
      </c>
      <c r="O1620" s="139"/>
      <c r="P1620" s="132" t="s">
        <v>49</v>
      </c>
      <c r="Q1620" s="141" t="s">
        <v>50</v>
      </c>
      <c r="R1620" s="142">
        <f t="shared" si="25"/>
        <v>7.99952480209087</v>
      </c>
    </row>
    <row r="1621" ht="22.5" s="2" customFormat="1">
      <c r="A1621" s="119">
        <f>MAX($A$19:A1620)+1</f>
        <v>1603</v>
      </c>
      <c r="B1621" s="120" t="s">
        <v>41</v>
      </c>
      <c r="C1621" s="121" t="s">
        <v>1216</v>
      </c>
      <c r="D1621" s="121" t="s">
        <v>2305</v>
      </c>
      <c r="E1621" s="122">
        <v>45199</v>
      </c>
      <c r="F1621" s="123" t="s">
        <v>2299</v>
      </c>
      <c r="G1621" s="123" t="s">
        <v>2300</v>
      </c>
      <c r="H1621" s="123" t="s">
        <v>2122</v>
      </c>
      <c r="I1621" s="133" t="s">
        <v>47</v>
      </c>
      <c r="J1621" s="134"/>
      <c r="K1621" s="134"/>
      <c r="L1621" s="135">
        <v>92593</v>
      </c>
      <c r="M1621" s="120" t="s">
        <v>56</v>
      </c>
      <c r="N1621" s="136">
        <v>7407</v>
      </c>
      <c r="O1621" s="139"/>
      <c r="P1621" s="132" t="s">
        <v>49</v>
      </c>
      <c r="Q1621" s="141" t="s">
        <v>50</v>
      </c>
      <c r="R1621" s="142">
        <f t="shared" si="25"/>
        <v>7.99952480209087</v>
      </c>
    </row>
    <row r="1622" ht="22.5" s="2" customFormat="1">
      <c r="A1622" s="119">
        <f>MAX($A$19:A1621)+1</f>
        <v>1604</v>
      </c>
      <c r="B1622" s="120" t="s">
        <v>41</v>
      </c>
      <c r="C1622" s="121" t="s">
        <v>1216</v>
      </c>
      <c r="D1622" s="121" t="s">
        <v>2306</v>
      </c>
      <c r="E1622" s="122">
        <v>45199</v>
      </c>
      <c r="F1622" s="123" t="s">
        <v>2299</v>
      </c>
      <c r="G1622" s="123" t="s">
        <v>2300</v>
      </c>
      <c r="H1622" s="123" t="s">
        <v>2122</v>
      </c>
      <c r="I1622" s="133" t="s">
        <v>47</v>
      </c>
      <c r="J1622" s="134"/>
      <c r="K1622" s="134"/>
      <c r="L1622" s="135">
        <v>370370</v>
      </c>
      <c r="M1622" s="120" t="s">
        <v>56</v>
      </c>
      <c r="N1622" s="136">
        <v>29630</v>
      </c>
      <c r="O1622" s="139"/>
      <c r="P1622" s="132" t="s">
        <v>49</v>
      </c>
      <c r="Q1622" s="141" t="s">
        <v>50</v>
      </c>
      <c r="R1622" s="142">
        <f t="shared" si="25"/>
        <v>8.000108000108</v>
      </c>
    </row>
    <row r="1623" s="2" customFormat="1">
      <c r="A1623" s="119">
        <f>MAX($A$19:A1622)+1</f>
        <v>1605</v>
      </c>
      <c r="B1623" s="120" t="s">
        <v>41</v>
      </c>
      <c r="C1623" s="121" t="s">
        <v>2307</v>
      </c>
      <c r="D1623" s="121" t="s">
        <v>2308</v>
      </c>
      <c r="E1623" s="122">
        <v>45220</v>
      </c>
      <c r="F1623" s="123" t="s">
        <v>2309</v>
      </c>
      <c r="G1623" s="123" t="s">
        <v>2310</v>
      </c>
      <c r="H1623" s="123" t="s">
        <v>2140</v>
      </c>
      <c r="I1623" s="133" t="s">
        <v>47</v>
      </c>
      <c r="J1623" s="134"/>
      <c r="K1623" s="134"/>
      <c r="L1623" s="135">
        <v>1100000</v>
      </c>
      <c r="M1623" s="120" t="s">
        <v>56</v>
      </c>
      <c r="N1623" s="136">
        <v>88000</v>
      </c>
      <c r="O1623" s="139"/>
      <c r="P1623" s="132" t="s">
        <v>49</v>
      </c>
      <c r="Q1623" s="141" t="s">
        <v>50</v>
      </c>
      <c r="R1623" s="142">
        <f t="shared" si="25"/>
        <v>8</v>
      </c>
    </row>
    <row r="1624" s="2" customFormat="1">
      <c r="A1624" s="119">
        <f>MAX($A$19:A1623)+1</f>
        <v>1606</v>
      </c>
      <c r="B1624" s="120" t="s">
        <v>41</v>
      </c>
      <c r="C1624" s="121" t="s">
        <v>1762</v>
      </c>
      <c r="D1624" s="121" t="s">
        <v>2311</v>
      </c>
      <c r="E1624" s="122" t="s">
        <v>2312</v>
      </c>
      <c r="F1624" s="123" t="s">
        <v>2313</v>
      </c>
      <c r="G1624" s="123" t="s">
        <v>2314</v>
      </c>
      <c r="H1624" s="123" t="s">
        <v>2315</v>
      </c>
      <c r="I1624" s="133" t="s">
        <v>557</v>
      </c>
      <c r="J1624" s="134">
        <v>600</v>
      </c>
      <c r="K1624" s="134">
        <v>5962</v>
      </c>
      <c r="L1624" s="135">
        <v>3577200</v>
      </c>
      <c r="M1624" s="120" t="s">
        <v>56</v>
      </c>
      <c r="N1624" s="136">
        <v>286176</v>
      </c>
      <c r="O1624" s="139"/>
      <c r="P1624" s="132" t="s">
        <v>49</v>
      </c>
      <c r="Q1624" s="141" t="s">
        <v>50</v>
      </c>
      <c r="R1624" s="142">
        <f t="shared" si="25"/>
        <v>8</v>
      </c>
    </row>
    <row r="1625" s="2" customFormat="1">
      <c r="A1625" s="119">
        <f>MAX($A$19:A1624)+1</f>
        <v>1607</v>
      </c>
      <c r="B1625" s="120" t="s">
        <v>41</v>
      </c>
      <c r="C1625" s="121" t="s">
        <v>1762</v>
      </c>
      <c r="D1625" s="121" t="s">
        <v>2311</v>
      </c>
      <c r="E1625" s="122" t="s">
        <v>2312</v>
      </c>
      <c r="F1625" s="123" t="s">
        <v>2313</v>
      </c>
      <c r="G1625" s="123" t="s">
        <v>2314</v>
      </c>
      <c r="H1625" s="123" t="s">
        <v>2316</v>
      </c>
      <c r="I1625" s="133" t="s">
        <v>557</v>
      </c>
      <c r="J1625" s="134">
        <v>200</v>
      </c>
      <c r="K1625" s="134">
        <v>5418</v>
      </c>
      <c r="L1625" s="135">
        <v>1083600</v>
      </c>
      <c r="M1625" s="120" t="s">
        <v>56</v>
      </c>
      <c r="N1625" s="136">
        <v>86688</v>
      </c>
      <c r="O1625" s="139"/>
      <c r="P1625" s="132" t="s">
        <v>49</v>
      </c>
      <c r="Q1625" s="141" t="s">
        <v>50</v>
      </c>
      <c r="R1625" s="142">
        <f t="shared" si="25"/>
        <v>8</v>
      </c>
    </row>
    <row r="1626" s="2" customFormat="1">
      <c r="A1626" s="119">
        <f>MAX($A$19:A1625)+1</f>
        <v>1608</v>
      </c>
      <c r="B1626" s="120" t="s">
        <v>41</v>
      </c>
      <c r="C1626" s="121" t="s">
        <v>1762</v>
      </c>
      <c r="D1626" s="121" t="s">
        <v>2311</v>
      </c>
      <c r="E1626" s="122" t="s">
        <v>2312</v>
      </c>
      <c r="F1626" s="123" t="s">
        <v>2313</v>
      </c>
      <c r="G1626" s="123" t="s">
        <v>2314</v>
      </c>
      <c r="H1626" s="123" t="s">
        <v>2317</v>
      </c>
      <c r="I1626" s="133" t="s">
        <v>557</v>
      </c>
      <c r="J1626" s="134">
        <v>1556</v>
      </c>
      <c r="K1626" s="134">
        <v>14087</v>
      </c>
      <c r="L1626" s="135">
        <v>21919372</v>
      </c>
      <c r="M1626" s="120" t="s">
        <v>56</v>
      </c>
      <c r="N1626" s="136">
        <v>1753550</v>
      </c>
      <c r="O1626" s="139"/>
      <c r="P1626" s="132" t="s">
        <v>49</v>
      </c>
      <c r="Q1626" s="141" t="s">
        <v>50</v>
      </c>
      <c r="R1626" s="142">
        <f t="shared" si="25"/>
        <v>8.00000109492188</v>
      </c>
    </row>
    <row r="1627" s="2" customFormat="1">
      <c r="A1627" s="119">
        <f>MAX($A$19:A1626)+1</f>
        <v>1609</v>
      </c>
      <c r="B1627" s="120" t="s">
        <v>41</v>
      </c>
      <c r="C1627" s="121" t="s">
        <v>1762</v>
      </c>
      <c r="D1627" s="121" t="s">
        <v>2311</v>
      </c>
      <c r="E1627" s="122" t="s">
        <v>2312</v>
      </c>
      <c r="F1627" s="123" t="s">
        <v>2313</v>
      </c>
      <c r="G1627" s="123" t="s">
        <v>2314</v>
      </c>
      <c r="H1627" s="123" t="s">
        <v>2318</v>
      </c>
      <c r="I1627" s="133" t="s">
        <v>557</v>
      </c>
      <c r="J1627" s="134">
        <v>557</v>
      </c>
      <c r="K1627" s="134">
        <v>24373</v>
      </c>
      <c r="L1627" s="135">
        <v>13575761</v>
      </c>
      <c r="M1627" s="120" t="s">
        <v>56</v>
      </c>
      <c r="N1627" s="136">
        <v>1086061</v>
      </c>
      <c r="O1627" s="139"/>
      <c r="P1627" s="132" t="s">
        <v>49</v>
      </c>
      <c r="Q1627" s="141" t="s">
        <v>50</v>
      </c>
      <c r="R1627" s="142">
        <f t="shared" si="25"/>
        <v>8.00000088392835</v>
      </c>
    </row>
    <row r="1628" s="2" customFormat="1">
      <c r="A1628" s="119">
        <f>MAX($A$19:A1627)+1</f>
        <v>1610</v>
      </c>
      <c r="B1628" s="120" t="s">
        <v>41</v>
      </c>
      <c r="C1628" s="121" t="s">
        <v>1762</v>
      </c>
      <c r="D1628" s="121" t="s">
        <v>2311</v>
      </c>
      <c r="E1628" s="122" t="s">
        <v>2312</v>
      </c>
      <c r="F1628" s="123" t="s">
        <v>2313</v>
      </c>
      <c r="G1628" s="123" t="s">
        <v>2314</v>
      </c>
      <c r="H1628" s="123" t="s">
        <v>2319</v>
      </c>
      <c r="I1628" s="133" t="s">
        <v>557</v>
      </c>
      <c r="J1628" s="134">
        <v>4585</v>
      </c>
      <c r="K1628" s="134">
        <v>9645</v>
      </c>
      <c r="L1628" s="135">
        <v>44222325</v>
      </c>
      <c r="M1628" s="120" t="s">
        <v>56</v>
      </c>
      <c r="N1628" s="136">
        <v>3537786</v>
      </c>
      <c r="O1628" s="139"/>
      <c r="P1628" s="132" t="s">
        <v>49</v>
      </c>
      <c r="Q1628" s="141" t="s">
        <v>50</v>
      </c>
      <c r="R1628" s="142">
        <f t="shared" si="25"/>
        <v>8</v>
      </c>
    </row>
    <row r="1629" s="2" customFormat="1">
      <c r="A1629" s="119">
        <f>MAX($A$19:A1628)+1</f>
        <v>1611</v>
      </c>
      <c r="B1629" s="120" t="s">
        <v>41</v>
      </c>
      <c r="C1629" s="121" t="s">
        <v>1762</v>
      </c>
      <c r="D1629" s="121" t="s">
        <v>2311</v>
      </c>
      <c r="E1629" s="122" t="s">
        <v>2312</v>
      </c>
      <c r="F1629" s="123" t="s">
        <v>2313</v>
      </c>
      <c r="G1629" s="123" t="s">
        <v>2314</v>
      </c>
      <c r="H1629" s="123" t="s">
        <v>2320</v>
      </c>
      <c r="I1629" s="133" t="s">
        <v>557</v>
      </c>
      <c r="J1629" s="134">
        <v>4606</v>
      </c>
      <c r="K1629" s="134">
        <v>4506</v>
      </c>
      <c r="L1629" s="135">
        <v>20754636</v>
      </c>
      <c r="M1629" s="120" t="s">
        <v>56</v>
      </c>
      <c r="N1629" s="136">
        <v>1660372</v>
      </c>
      <c r="O1629" s="139"/>
      <c r="P1629" s="132" t="s">
        <v>49</v>
      </c>
      <c r="Q1629" s="141" t="s">
        <v>50</v>
      </c>
      <c r="R1629" s="142">
        <f t="shared" si="25"/>
        <v>8.00000539638469</v>
      </c>
    </row>
    <row r="1630" s="2" customFormat="1">
      <c r="A1630" s="119">
        <f>MAX($A$19:A1629)+1</f>
        <v>1612</v>
      </c>
      <c r="B1630" s="120" t="s">
        <v>41</v>
      </c>
      <c r="C1630" s="121" t="s">
        <v>1762</v>
      </c>
      <c r="D1630" s="121" t="s">
        <v>2311</v>
      </c>
      <c r="E1630" s="122" t="s">
        <v>2312</v>
      </c>
      <c r="F1630" s="123" t="s">
        <v>2313</v>
      </c>
      <c r="G1630" s="123" t="s">
        <v>2314</v>
      </c>
      <c r="H1630" s="123" t="s">
        <v>2321</v>
      </c>
      <c r="I1630" s="133" t="s">
        <v>557</v>
      </c>
      <c r="J1630" s="134">
        <v>1607</v>
      </c>
      <c r="K1630" s="134">
        <v>22806</v>
      </c>
      <c r="L1630" s="135">
        <v>36649242</v>
      </c>
      <c r="M1630" s="120" t="s">
        <v>56</v>
      </c>
      <c r="N1630" s="136">
        <v>2931940</v>
      </c>
      <c r="O1630" s="139"/>
      <c r="P1630" s="132" t="s">
        <v>49</v>
      </c>
      <c r="Q1630" s="141" t="s">
        <v>50</v>
      </c>
      <c r="R1630" s="142">
        <f t="shared" si="25"/>
        <v>8.00000174628441</v>
      </c>
    </row>
    <row r="1631" s="2" customFormat="1">
      <c r="A1631" s="119">
        <f>MAX($A$19:A1630)+1</f>
        <v>1613</v>
      </c>
      <c r="B1631" s="120" t="s">
        <v>41</v>
      </c>
      <c r="C1631" s="121" t="s">
        <v>1762</v>
      </c>
      <c r="D1631" s="121" t="s">
        <v>2311</v>
      </c>
      <c r="E1631" s="122" t="s">
        <v>2312</v>
      </c>
      <c r="F1631" s="123" t="s">
        <v>2313</v>
      </c>
      <c r="G1631" s="123" t="s">
        <v>2314</v>
      </c>
      <c r="H1631" s="123" t="s">
        <v>2322</v>
      </c>
      <c r="I1631" s="133" t="s">
        <v>557</v>
      </c>
      <c r="J1631" s="134">
        <v>4464</v>
      </c>
      <c r="K1631" s="134">
        <v>5332</v>
      </c>
      <c r="L1631" s="135">
        <v>23802048</v>
      </c>
      <c r="M1631" s="120" t="s">
        <v>56</v>
      </c>
      <c r="N1631" s="136">
        <v>1904164</v>
      </c>
      <c r="O1631" s="139"/>
      <c r="P1631" s="132" t="s">
        <v>49</v>
      </c>
      <c r="Q1631" s="141" t="s">
        <v>50</v>
      </c>
      <c r="R1631" s="142">
        <f t="shared" si="25"/>
        <v>8.00000067221106</v>
      </c>
    </row>
    <row r="1632" s="2" customFormat="1">
      <c r="A1632" s="119">
        <f>MAX($A$19:A1631)+1</f>
        <v>1614</v>
      </c>
      <c r="B1632" s="120" t="s">
        <v>41</v>
      </c>
      <c r="C1632" s="121" t="s">
        <v>1762</v>
      </c>
      <c r="D1632" s="121" t="s">
        <v>2311</v>
      </c>
      <c r="E1632" s="122" t="s">
        <v>2312</v>
      </c>
      <c r="F1632" s="123" t="s">
        <v>2313</v>
      </c>
      <c r="G1632" s="123" t="s">
        <v>2314</v>
      </c>
      <c r="H1632" s="123" t="s">
        <v>2323</v>
      </c>
      <c r="I1632" s="133" t="s">
        <v>557</v>
      </c>
      <c r="J1632" s="134">
        <v>4373</v>
      </c>
      <c r="K1632" s="134">
        <v>5656</v>
      </c>
      <c r="L1632" s="135">
        <v>24733688</v>
      </c>
      <c r="M1632" s="120" t="s">
        <v>56</v>
      </c>
      <c r="N1632" s="136">
        <v>1978696</v>
      </c>
      <c r="O1632" s="139"/>
      <c r="P1632" s="132" t="s">
        <v>49</v>
      </c>
      <c r="Q1632" s="141" t="s">
        <v>50</v>
      </c>
      <c r="R1632" s="142">
        <f t="shared" si="25"/>
        <v>8.00000388134596</v>
      </c>
    </row>
    <row r="1633" s="2" customFormat="1">
      <c r="A1633" s="119">
        <f>MAX($A$19:A1632)+1</f>
        <v>1615</v>
      </c>
      <c r="B1633" s="120" t="s">
        <v>41</v>
      </c>
      <c r="C1633" s="121" t="s">
        <v>1762</v>
      </c>
      <c r="D1633" s="121" t="s">
        <v>2311</v>
      </c>
      <c r="E1633" s="122" t="s">
        <v>2312</v>
      </c>
      <c r="F1633" s="123" t="s">
        <v>2313</v>
      </c>
      <c r="G1633" s="123" t="s">
        <v>2314</v>
      </c>
      <c r="H1633" s="123" t="s">
        <v>2324</v>
      </c>
      <c r="I1633" s="133" t="s">
        <v>557</v>
      </c>
      <c r="J1633" s="134">
        <v>300</v>
      </c>
      <c r="K1633" s="134">
        <v>24938</v>
      </c>
      <c r="L1633" s="135">
        <v>7481400</v>
      </c>
      <c r="M1633" s="120" t="s">
        <v>56</v>
      </c>
      <c r="N1633" s="136">
        <v>598512</v>
      </c>
      <c r="O1633" s="139"/>
      <c r="P1633" s="132" t="s">
        <v>49</v>
      </c>
      <c r="Q1633" s="141" t="s">
        <v>50</v>
      </c>
      <c r="R1633" s="142">
        <f t="shared" si="25"/>
        <v>8</v>
      </c>
    </row>
    <row r="1634" s="2" customFormat="1">
      <c r="A1634" s="119">
        <f>MAX($A$19:A1633)+1</f>
        <v>1616</v>
      </c>
      <c r="B1634" s="120" t="s">
        <v>41</v>
      </c>
      <c r="C1634" s="121" t="s">
        <v>1762</v>
      </c>
      <c r="D1634" s="121" t="s">
        <v>2311</v>
      </c>
      <c r="E1634" s="122" t="s">
        <v>2312</v>
      </c>
      <c r="F1634" s="123" t="s">
        <v>2313</v>
      </c>
      <c r="G1634" s="123" t="s">
        <v>2314</v>
      </c>
      <c r="H1634" s="123" t="s">
        <v>2325</v>
      </c>
      <c r="I1634" s="133" t="s">
        <v>557</v>
      </c>
      <c r="J1634" s="134">
        <v>500</v>
      </c>
      <c r="K1634" s="134">
        <v>5722</v>
      </c>
      <c r="L1634" s="135">
        <v>2861000</v>
      </c>
      <c r="M1634" s="120" t="s">
        <v>56</v>
      </c>
      <c r="N1634" s="136">
        <v>228880</v>
      </c>
      <c r="O1634" s="139"/>
      <c r="P1634" s="132" t="s">
        <v>49</v>
      </c>
      <c r="Q1634" s="141" t="s">
        <v>50</v>
      </c>
      <c r="R1634" s="142">
        <f t="shared" si="25"/>
        <v>8</v>
      </c>
    </row>
    <row r="1635" s="2" customFormat="1">
      <c r="A1635" s="119">
        <f>MAX($A$19:A1634)+1</f>
        <v>1617</v>
      </c>
      <c r="B1635" s="120" t="s">
        <v>41</v>
      </c>
      <c r="C1635" s="121" t="s">
        <v>1762</v>
      </c>
      <c r="D1635" s="121" t="s">
        <v>2311</v>
      </c>
      <c r="E1635" s="122" t="s">
        <v>2312</v>
      </c>
      <c r="F1635" s="123" t="s">
        <v>2313</v>
      </c>
      <c r="G1635" s="123" t="s">
        <v>2314</v>
      </c>
      <c r="H1635" s="123" t="s">
        <v>2326</v>
      </c>
      <c r="I1635" s="133" t="s">
        <v>557</v>
      </c>
      <c r="J1635" s="134">
        <v>743</v>
      </c>
      <c r="K1635" s="134">
        <v>7555</v>
      </c>
      <c r="L1635" s="135">
        <v>5613365</v>
      </c>
      <c r="M1635" s="120" t="s">
        <v>56</v>
      </c>
      <c r="N1635" s="136">
        <v>449069</v>
      </c>
      <c r="O1635" s="139"/>
      <c r="P1635" s="132" t="s">
        <v>49</v>
      </c>
      <c r="Q1635" s="141" t="s">
        <v>50</v>
      </c>
      <c r="R1635" s="142">
        <f t="shared" si="25"/>
        <v>7.99999643707473</v>
      </c>
    </row>
    <row r="1636" s="2" customFormat="1">
      <c r="A1636" s="119">
        <f>MAX($A$19:A1635)+1</f>
        <v>1618</v>
      </c>
      <c r="B1636" s="120" t="s">
        <v>41</v>
      </c>
      <c r="C1636" s="121" t="s">
        <v>1762</v>
      </c>
      <c r="D1636" s="121" t="s">
        <v>2311</v>
      </c>
      <c r="E1636" s="122" t="s">
        <v>2312</v>
      </c>
      <c r="F1636" s="123" t="s">
        <v>2313</v>
      </c>
      <c r="G1636" s="123" t="s">
        <v>2314</v>
      </c>
      <c r="H1636" s="123" t="s">
        <v>2327</v>
      </c>
      <c r="I1636" s="133" t="s">
        <v>557</v>
      </c>
      <c r="J1636" s="134">
        <v>796</v>
      </c>
      <c r="K1636" s="134">
        <v>10977</v>
      </c>
      <c r="L1636" s="135">
        <v>8737692</v>
      </c>
      <c r="M1636" s="120" t="s">
        <v>56</v>
      </c>
      <c r="N1636" s="136">
        <v>699016</v>
      </c>
      <c r="O1636" s="139"/>
      <c r="P1636" s="132" t="s">
        <v>49</v>
      </c>
      <c r="Q1636" s="141" t="s">
        <v>50</v>
      </c>
      <c r="R1636" s="142">
        <f t="shared" si="25"/>
        <v>8.00000732458869</v>
      </c>
    </row>
    <row r="1637" s="2" customFormat="1">
      <c r="A1637" s="119">
        <f>MAX($A$19:A1636)+1</f>
        <v>1619</v>
      </c>
      <c r="B1637" s="120" t="s">
        <v>41</v>
      </c>
      <c r="C1637" s="121" t="s">
        <v>1762</v>
      </c>
      <c r="D1637" s="121" t="s">
        <v>2311</v>
      </c>
      <c r="E1637" s="122" t="s">
        <v>2312</v>
      </c>
      <c r="F1637" s="123" t="s">
        <v>2313</v>
      </c>
      <c r="G1637" s="123" t="s">
        <v>2314</v>
      </c>
      <c r="H1637" s="123" t="s">
        <v>2328</v>
      </c>
      <c r="I1637" s="133" t="s">
        <v>557</v>
      </c>
      <c r="J1637" s="134">
        <v>1002</v>
      </c>
      <c r="K1637" s="134">
        <v>26254</v>
      </c>
      <c r="L1637" s="135">
        <v>26306508</v>
      </c>
      <c r="M1637" s="120" t="s">
        <v>56</v>
      </c>
      <c r="N1637" s="136">
        <v>2104521</v>
      </c>
      <c r="O1637" s="139"/>
      <c r="P1637" s="132" t="s">
        <v>49</v>
      </c>
      <c r="Q1637" s="141" t="s">
        <v>50</v>
      </c>
      <c r="R1637" s="142">
        <f t="shared" si="25"/>
        <v>8.00000136848266</v>
      </c>
    </row>
    <row r="1638" s="2" customFormat="1">
      <c r="A1638" s="119">
        <f>MAX($A$19:A1637)+1</f>
        <v>1620</v>
      </c>
      <c r="B1638" s="120" t="s">
        <v>41</v>
      </c>
      <c r="C1638" s="121" t="s">
        <v>1762</v>
      </c>
      <c r="D1638" s="121" t="s">
        <v>2311</v>
      </c>
      <c r="E1638" s="122" t="s">
        <v>2312</v>
      </c>
      <c r="F1638" s="123" t="s">
        <v>2313</v>
      </c>
      <c r="G1638" s="123" t="s">
        <v>2314</v>
      </c>
      <c r="H1638" s="123" t="s">
        <v>2329</v>
      </c>
      <c r="I1638" s="133" t="s">
        <v>557</v>
      </c>
      <c r="J1638" s="134">
        <v>1069</v>
      </c>
      <c r="K1638" s="134">
        <v>13168</v>
      </c>
      <c r="L1638" s="135">
        <v>14076592</v>
      </c>
      <c r="M1638" s="120" t="s">
        <v>56</v>
      </c>
      <c r="N1638" s="136">
        <v>1126128</v>
      </c>
      <c r="O1638" s="139"/>
      <c r="P1638" s="132" t="s">
        <v>49</v>
      </c>
      <c r="Q1638" s="141" t="s">
        <v>50</v>
      </c>
      <c r="R1638" s="142">
        <f t="shared" si="25"/>
        <v>8.00000454655502</v>
      </c>
    </row>
    <row r="1639" s="2" customFormat="1">
      <c r="A1639" s="119">
        <f>MAX($A$19:A1638)+1</f>
        <v>1621</v>
      </c>
      <c r="B1639" s="120" t="s">
        <v>41</v>
      </c>
      <c r="C1639" s="121" t="s">
        <v>1762</v>
      </c>
      <c r="D1639" s="121" t="s">
        <v>2311</v>
      </c>
      <c r="E1639" s="122" t="s">
        <v>2312</v>
      </c>
      <c r="F1639" s="123" t="s">
        <v>2313</v>
      </c>
      <c r="G1639" s="123" t="s">
        <v>2314</v>
      </c>
      <c r="H1639" s="123" t="s">
        <v>2330</v>
      </c>
      <c r="I1639" s="133" t="s">
        <v>557</v>
      </c>
      <c r="J1639" s="134">
        <v>1830</v>
      </c>
      <c r="K1639" s="134">
        <v>1355</v>
      </c>
      <c r="L1639" s="135">
        <v>2479650</v>
      </c>
      <c r="M1639" s="120" t="s">
        <v>56</v>
      </c>
      <c r="N1639" s="136">
        <v>198372</v>
      </c>
      <c r="O1639" s="139"/>
      <c r="P1639" s="132" t="s">
        <v>49</v>
      </c>
      <c r="Q1639" s="141" t="s">
        <v>50</v>
      </c>
      <c r="R1639" s="142">
        <f t="shared" si="25"/>
        <v>8</v>
      </c>
    </row>
    <row r="1640" s="2" customFormat="1">
      <c r="A1640" s="119">
        <f>MAX($A$19:A1639)+1</f>
        <v>1622</v>
      </c>
      <c r="B1640" s="120" t="s">
        <v>41</v>
      </c>
      <c r="C1640" s="121" t="s">
        <v>1762</v>
      </c>
      <c r="D1640" s="121" t="s">
        <v>2311</v>
      </c>
      <c r="E1640" s="122" t="s">
        <v>2312</v>
      </c>
      <c r="F1640" s="123" t="s">
        <v>2313</v>
      </c>
      <c r="G1640" s="123" t="s">
        <v>2314</v>
      </c>
      <c r="H1640" s="123" t="s">
        <v>2331</v>
      </c>
      <c r="I1640" s="133" t="s">
        <v>557</v>
      </c>
      <c r="J1640" s="134">
        <v>1498</v>
      </c>
      <c r="K1640" s="134">
        <v>6216</v>
      </c>
      <c r="L1640" s="135">
        <v>9311568</v>
      </c>
      <c r="M1640" s="120" t="s">
        <v>56</v>
      </c>
      <c r="N1640" s="136">
        <v>744926</v>
      </c>
      <c r="O1640" s="139"/>
      <c r="P1640" s="132" t="s">
        <v>49</v>
      </c>
      <c r="Q1640" s="141" t="s">
        <v>50</v>
      </c>
      <c r="R1640" s="142">
        <f t="shared" si="25"/>
        <v>8.00000601402471</v>
      </c>
    </row>
    <row r="1641" s="2" customFormat="1">
      <c r="A1641" s="119">
        <f>MAX($A$19:A1640)+1</f>
        <v>1623</v>
      </c>
      <c r="B1641" s="120" t="s">
        <v>41</v>
      </c>
      <c r="C1641" s="121" t="s">
        <v>1762</v>
      </c>
      <c r="D1641" s="121" t="s">
        <v>2311</v>
      </c>
      <c r="E1641" s="122" t="s">
        <v>2312</v>
      </c>
      <c r="F1641" s="123" t="s">
        <v>2313</v>
      </c>
      <c r="G1641" s="123" t="s">
        <v>2314</v>
      </c>
      <c r="H1641" s="123" t="s">
        <v>2332</v>
      </c>
      <c r="I1641" s="133" t="s">
        <v>557</v>
      </c>
      <c r="J1641" s="134">
        <v>4085</v>
      </c>
      <c r="K1641" s="134">
        <v>2638</v>
      </c>
      <c r="L1641" s="135">
        <v>10776230</v>
      </c>
      <c r="M1641" s="120" t="s">
        <v>56</v>
      </c>
      <c r="N1641" s="136">
        <v>862099</v>
      </c>
      <c r="O1641" s="139"/>
      <c r="P1641" s="132" t="s">
        <v>49</v>
      </c>
      <c r="Q1641" s="141" t="s">
        <v>50</v>
      </c>
      <c r="R1641" s="142">
        <f t="shared" si="25"/>
        <v>8.00000556780989</v>
      </c>
    </row>
    <row r="1642" s="2" customFormat="1">
      <c r="A1642" s="119">
        <f>MAX($A$19:A1641)+1</f>
        <v>1624</v>
      </c>
      <c r="B1642" s="120" t="s">
        <v>41</v>
      </c>
      <c r="C1642" s="121" t="s">
        <v>1762</v>
      </c>
      <c r="D1642" s="121" t="s">
        <v>2311</v>
      </c>
      <c r="E1642" s="122" t="s">
        <v>2312</v>
      </c>
      <c r="F1642" s="123" t="s">
        <v>2313</v>
      </c>
      <c r="G1642" s="123" t="s">
        <v>2314</v>
      </c>
      <c r="H1642" s="123" t="s">
        <v>2333</v>
      </c>
      <c r="I1642" s="133" t="s">
        <v>557</v>
      </c>
      <c r="J1642" s="134">
        <v>602</v>
      </c>
      <c r="K1642" s="134">
        <v>10547</v>
      </c>
      <c r="L1642" s="135">
        <v>6349294</v>
      </c>
      <c r="M1642" s="120" t="s">
        <v>56</v>
      </c>
      <c r="N1642" s="136">
        <v>507944</v>
      </c>
      <c r="O1642" s="139"/>
      <c r="P1642" s="132" t="s">
        <v>49</v>
      </c>
      <c r="Q1642" s="141" t="s">
        <v>50</v>
      </c>
      <c r="R1642" s="142">
        <f t="shared" si="25"/>
        <v>8.00000755989564</v>
      </c>
    </row>
    <row r="1643" s="2" customFormat="1">
      <c r="A1643" s="119">
        <f>MAX($A$19:A1642)+1</f>
        <v>1625</v>
      </c>
      <c r="B1643" s="120" t="s">
        <v>41</v>
      </c>
      <c r="C1643" s="121" t="s">
        <v>1762</v>
      </c>
      <c r="D1643" s="121" t="s">
        <v>2311</v>
      </c>
      <c r="E1643" s="122" t="s">
        <v>2312</v>
      </c>
      <c r="F1643" s="123" t="s">
        <v>2313</v>
      </c>
      <c r="G1643" s="123" t="s">
        <v>2314</v>
      </c>
      <c r="H1643" s="123" t="s">
        <v>2334</v>
      </c>
      <c r="I1643" s="133" t="s">
        <v>557</v>
      </c>
      <c r="J1643" s="134">
        <v>400</v>
      </c>
      <c r="K1643" s="134">
        <v>11309</v>
      </c>
      <c r="L1643" s="135">
        <v>4523600</v>
      </c>
      <c r="M1643" s="120" t="s">
        <v>56</v>
      </c>
      <c r="N1643" s="136">
        <v>361888</v>
      </c>
      <c r="O1643" s="139"/>
      <c r="P1643" s="132" t="s">
        <v>49</v>
      </c>
      <c r="Q1643" s="141" t="s">
        <v>50</v>
      </c>
      <c r="R1643" s="142">
        <f ref="R1643:R1706" t="shared" si="26">N1643/L1643*100</f>
        <v>8</v>
      </c>
    </row>
    <row r="1644" s="2" customFormat="1">
      <c r="A1644" s="119">
        <f>MAX($A$19:A1643)+1</f>
        <v>1626</v>
      </c>
      <c r="B1644" s="120" t="s">
        <v>41</v>
      </c>
      <c r="C1644" s="121" t="s">
        <v>1762</v>
      </c>
      <c r="D1644" s="121" t="s">
        <v>2311</v>
      </c>
      <c r="E1644" s="122" t="s">
        <v>2312</v>
      </c>
      <c r="F1644" s="123" t="s">
        <v>2313</v>
      </c>
      <c r="G1644" s="123" t="s">
        <v>2314</v>
      </c>
      <c r="H1644" s="123" t="s">
        <v>2335</v>
      </c>
      <c r="I1644" s="133" t="s">
        <v>557</v>
      </c>
      <c r="J1644" s="134">
        <v>608</v>
      </c>
      <c r="K1644" s="134">
        <v>6637</v>
      </c>
      <c r="L1644" s="135">
        <v>4035296</v>
      </c>
      <c r="M1644" s="120" t="s">
        <v>56</v>
      </c>
      <c r="N1644" s="136">
        <v>322824</v>
      </c>
      <c r="O1644" s="139"/>
      <c r="P1644" s="132" t="s">
        <v>49</v>
      </c>
      <c r="Q1644" s="141" t="s">
        <v>50</v>
      </c>
      <c r="R1644" s="142">
        <f t="shared" si="26"/>
        <v>8.00000793002546</v>
      </c>
    </row>
    <row r="1645" s="2" customFormat="1">
      <c r="A1645" s="119">
        <f>MAX($A$19:A1644)+1</f>
        <v>1627</v>
      </c>
      <c r="B1645" s="120" t="s">
        <v>41</v>
      </c>
      <c r="C1645" s="121" t="s">
        <v>1762</v>
      </c>
      <c r="D1645" s="121" t="s">
        <v>2311</v>
      </c>
      <c r="E1645" s="122" t="s">
        <v>2312</v>
      </c>
      <c r="F1645" s="123" t="s">
        <v>2313</v>
      </c>
      <c r="G1645" s="123" t="s">
        <v>2314</v>
      </c>
      <c r="H1645" s="123" t="s">
        <v>2336</v>
      </c>
      <c r="I1645" s="133" t="s">
        <v>557</v>
      </c>
      <c r="J1645" s="134">
        <v>820</v>
      </c>
      <c r="K1645" s="134">
        <v>3164</v>
      </c>
      <c r="L1645" s="135">
        <v>2594480</v>
      </c>
      <c r="M1645" s="120" t="s">
        <v>56</v>
      </c>
      <c r="N1645" s="136">
        <v>207559</v>
      </c>
      <c r="O1645" s="139"/>
      <c r="P1645" s="132" t="s">
        <v>49</v>
      </c>
      <c r="Q1645" s="141" t="s">
        <v>50</v>
      </c>
      <c r="R1645" s="142">
        <f t="shared" si="26"/>
        <v>8.0000231260214</v>
      </c>
    </row>
    <row r="1646" s="2" customFormat="1">
      <c r="A1646" s="119">
        <f>MAX($A$19:A1645)+1</f>
        <v>1628</v>
      </c>
      <c r="B1646" s="120" t="s">
        <v>41</v>
      </c>
      <c r="C1646" s="121" t="s">
        <v>1762</v>
      </c>
      <c r="D1646" s="121" t="s">
        <v>2311</v>
      </c>
      <c r="E1646" s="122" t="s">
        <v>2312</v>
      </c>
      <c r="F1646" s="123" t="s">
        <v>2313</v>
      </c>
      <c r="G1646" s="123" t="s">
        <v>2314</v>
      </c>
      <c r="H1646" s="123" t="s">
        <v>2337</v>
      </c>
      <c r="I1646" s="133" t="s">
        <v>557</v>
      </c>
      <c r="J1646" s="134">
        <v>800</v>
      </c>
      <c r="K1646" s="134">
        <v>14671</v>
      </c>
      <c r="L1646" s="135">
        <v>11736800</v>
      </c>
      <c r="M1646" s="120" t="s">
        <v>56</v>
      </c>
      <c r="N1646" s="136">
        <v>938944</v>
      </c>
      <c r="O1646" s="139"/>
      <c r="P1646" s="132" t="s">
        <v>49</v>
      </c>
      <c r="Q1646" s="141" t="s">
        <v>50</v>
      </c>
      <c r="R1646" s="142">
        <f t="shared" si="26"/>
        <v>8</v>
      </c>
    </row>
    <row r="1647" s="2" customFormat="1">
      <c r="A1647" s="119">
        <f>MAX($A$19:A1646)+1</f>
        <v>1629</v>
      </c>
      <c r="B1647" s="120" t="s">
        <v>41</v>
      </c>
      <c r="C1647" s="121" t="s">
        <v>1762</v>
      </c>
      <c r="D1647" s="121" t="s">
        <v>2311</v>
      </c>
      <c r="E1647" s="122" t="s">
        <v>2312</v>
      </c>
      <c r="F1647" s="123" t="s">
        <v>2313</v>
      </c>
      <c r="G1647" s="123" t="s">
        <v>2314</v>
      </c>
      <c r="H1647" s="123" t="s">
        <v>2338</v>
      </c>
      <c r="I1647" s="133" t="s">
        <v>557</v>
      </c>
      <c r="J1647" s="134">
        <v>200</v>
      </c>
      <c r="K1647" s="134">
        <v>11697</v>
      </c>
      <c r="L1647" s="135">
        <v>2339400</v>
      </c>
      <c r="M1647" s="120" t="s">
        <v>56</v>
      </c>
      <c r="N1647" s="136">
        <v>187152</v>
      </c>
      <c r="O1647" s="139"/>
      <c r="P1647" s="132" t="s">
        <v>49</v>
      </c>
      <c r="Q1647" s="141" t="s">
        <v>50</v>
      </c>
      <c r="R1647" s="142">
        <f t="shared" si="26"/>
        <v>8</v>
      </c>
    </row>
    <row r="1648" s="2" customFormat="1">
      <c r="A1648" s="119">
        <f>MAX($A$19:A1647)+1</f>
        <v>1630</v>
      </c>
      <c r="B1648" s="120" t="s">
        <v>41</v>
      </c>
      <c r="C1648" s="121" t="s">
        <v>1762</v>
      </c>
      <c r="D1648" s="121" t="s">
        <v>2311</v>
      </c>
      <c r="E1648" s="122" t="s">
        <v>2312</v>
      </c>
      <c r="F1648" s="123" t="s">
        <v>2313</v>
      </c>
      <c r="G1648" s="123" t="s">
        <v>2314</v>
      </c>
      <c r="H1648" s="123" t="s">
        <v>2339</v>
      </c>
      <c r="I1648" s="133" t="s">
        <v>557</v>
      </c>
      <c r="J1648" s="134">
        <v>1198</v>
      </c>
      <c r="K1648" s="134">
        <v>18890</v>
      </c>
      <c r="L1648" s="135">
        <v>22630220</v>
      </c>
      <c r="M1648" s="120" t="s">
        <v>56</v>
      </c>
      <c r="N1648" s="136">
        <v>1810418</v>
      </c>
      <c r="O1648" s="139"/>
      <c r="P1648" s="132" t="s">
        <v>49</v>
      </c>
      <c r="Q1648" s="141" t="s">
        <v>50</v>
      </c>
      <c r="R1648" s="142">
        <f t="shared" si="26"/>
        <v>8.000001767548</v>
      </c>
    </row>
    <row r="1649" s="2" customFormat="1">
      <c r="A1649" s="119">
        <f>MAX($A$19:A1648)+1</f>
        <v>1631</v>
      </c>
      <c r="B1649" s="120" t="s">
        <v>41</v>
      </c>
      <c r="C1649" s="121" t="s">
        <v>1762</v>
      </c>
      <c r="D1649" s="121" t="s">
        <v>2311</v>
      </c>
      <c r="E1649" s="122" t="s">
        <v>2312</v>
      </c>
      <c r="F1649" s="123" t="s">
        <v>2313</v>
      </c>
      <c r="G1649" s="123" t="s">
        <v>2314</v>
      </c>
      <c r="H1649" s="123" t="s">
        <v>2340</v>
      </c>
      <c r="I1649" s="133" t="s">
        <v>557</v>
      </c>
      <c r="J1649" s="134">
        <v>1235</v>
      </c>
      <c r="K1649" s="134">
        <v>8734</v>
      </c>
      <c r="L1649" s="135">
        <v>10786490</v>
      </c>
      <c r="M1649" s="120" t="s">
        <v>56</v>
      </c>
      <c r="N1649" s="136">
        <v>862920</v>
      </c>
      <c r="O1649" s="139"/>
      <c r="P1649" s="132" t="s">
        <v>49</v>
      </c>
      <c r="Q1649" s="141" t="s">
        <v>50</v>
      </c>
      <c r="R1649" s="142">
        <f t="shared" si="26"/>
        <v>8.00000741668513</v>
      </c>
    </row>
    <row r="1650" s="2" customFormat="1">
      <c r="A1650" s="119">
        <f>MAX($A$19:A1649)+1</f>
        <v>1632</v>
      </c>
      <c r="B1650" s="120" t="s">
        <v>41</v>
      </c>
      <c r="C1650" s="121" t="s">
        <v>1762</v>
      </c>
      <c r="D1650" s="121" t="s">
        <v>2311</v>
      </c>
      <c r="E1650" s="122" t="s">
        <v>2312</v>
      </c>
      <c r="F1650" s="123" t="s">
        <v>2313</v>
      </c>
      <c r="G1650" s="123" t="s">
        <v>2314</v>
      </c>
      <c r="H1650" s="123" t="s">
        <v>2341</v>
      </c>
      <c r="I1650" s="133" t="s">
        <v>557</v>
      </c>
      <c r="J1650" s="134">
        <v>15915</v>
      </c>
      <c r="K1650" s="134">
        <v>1266</v>
      </c>
      <c r="L1650" s="135">
        <v>20148390</v>
      </c>
      <c r="M1650" s="120" t="s">
        <v>56</v>
      </c>
      <c r="N1650" s="136">
        <v>1611872</v>
      </c>
      <c r="O1650" s="139"/>
      <c r="P1650" s="132" t="s">
        <v>49</v>
      </c>
      <c r="Q1650" s="141" t="s">
        <v>50</v>
      </c>
      <c r="R1650" s="142">
        <f t="shared" si="26"/>
        <v>8.00000397054057</v>
      </c>
    </row>
    <row r="1651" s="2" customFormat="1">
      <c r="A1651" s="119">
        <f>MAX($A$19:A1650)+1</f>
        <v>1633</v>
      </c>
      <c r="B1651" s="120" t="s">
        <v>41</v>
      </c>
      <c r="C1651" s="121" t="s">
        <v>1762</v>
      </c>
      <c r="D1651" s="121" t="s">
        <v>2311</v>
      </c>
      <c r="E1651" s="122" t="s">
        <v>2312</v>
      </c>
      <c r="F1651" s="123" t="s">
        <v>2313</v>
      </c>
      <c r="G1651" s="123" t="s">
        <v>2314</v>
      </c>
      <c r="H1651" s="123" t="s">
        <v>2342</v>
      </c>
      <c r="I1651" s="133" t="s">
        <v>557</v>
      </c>
      <c r="J1651" s="134">
        <v>603</v>
      </c>
      <c r="K1651" s="134">
        <v>35656</v>
      </c>
      <c r="L1651" s="135">
        <v>21500568</v>
      </c>
      <c r="M1651" s="120" t="s">
        <v>56</v>
      </c>
      <c r="N1651" s="136">
        <v>1720045</v>
      </c>
      <c r="O1651" s="139"/>
      <c r="P1651" s="132" t="s">
        <v>49</v>
      </c>
      <c r="Q1651" s="141" t="s">
        <v>50</v>
      </c>
      <c r="R1651" s="142">
        <f t="shared" si="26"/>
        <v>7.99999795354244</v>
      </c>
    </row>
    <row r="1652" s="2" customFormat="1">
      <c r="A1652" s="119">
        <f>MAX($A$19:A1651)+1</f>
        <v>1634</v>
      </c>
      <c r="B1652" s="120" t="s">
        <v>41</v>
      </c>
      <c r="C1652" s="121" t="s">
        <v>1762</v>
      </c>
      <c r="D1652" s="121" t="s">
        <v>2311</v>
      </c>
      <c r="E1652" s="122" t="s">
        <v>2312</v>
      </c>
      <c r="F1652" s="123" t="s">
        <v>2313</v>
      </c>
      <c r="G1652" s="123" t="s">
        <v>2314</v>
      </c>
      <c r="H1652" s="123" t="s">
        <v>2343</v>
      </c>
      <c r="I1652" s="133" t="s">
        <v>557</v>
      </c>
      <c r="J1652" s="134">
        <v>610</v>
      </c>
      <c r="K1652" s="134">
        <v>23350</v>
      </c>
      <c r="L1652" s="135">
        <v>14243500</v>
      </c>
      <c r="M1652" s="120" t="s">
        <v>56</v>
      </c>
      <c r="N1652" s="136">
        <v>1139480</v>
      </c>
      <c r="O1652" s="139"/>
      <c r="P1652" s="132" t="s">
        <v>49</v>
      </c>
      <c r="Q1652" s="141" t="s">
        <v>50</v>
      </c>
      <c r="R1652" s="142">
        <f t="shared" si="26"/>
        <v>8</v>
      </c>
    </row>
    <row r="1653" s="2" customFormat="1">
      <c r="A1653" s="119">
        <f>MAX($A$19:A1652)+1</f>
        <v>1635</v>
      </c>
      <c r="B1653" s="120" t="s">
        <v>41</v>
      </c>
      <c r="C1653" s="121" t="s">
        <v>1762</v>
      </c>
      <c r="D1653" s="121" t="s">
        <v>2311</v>
      </c>
      <c r="E1653" s="122" t="s">
        <v>2312</v>
      </c>
      <c r="F1653" s="123" t="s">
        <v>2313</v>
      </c>
      <c r="G1653" s="123" t="s">
        <v>2314</v>
      </c>
      <c r="H1653" s="123" t="s">
        <v>2344</v>
      </c>
      <c r="I1653" s="133" t="s">
        <v>557</v>
      </c>
      <c r="J1653" s="134">
        <v>887</v>
      </c>
      <c r="K1653" s="134">
        <v>17241</v>
      </c>
      <c r="L1653" s="135">
        <v>15292767</v>
      </c>
      <c r="M1653" s="120" t="s">
        <v>56</v>
      </c>
      <c r="N1653" s="136">
        <v>1223422</v>
      </c>
      <c r="O1653" s="139"/>
      <c r="P1653" s="132" t="s">
        <v>49</v>
      </c>
      <c r="Q1653" s="141" t="s">
        <v>50</v>
      </c>
      <c r="R1653" s="142">
        <f t="shared" si="26"/>
        <v>8.00000418498497</v>
      </c>
    </row>
    <row r="1654" s="2" customFormat="1">
      <c r="A1654" s="119">
        <f>MAX($A$19:A1653)+1</f>
        <v>1636</v>
      </c>
      <c r="B1654" s="120" t="s">
        <v>41</v>
      </c>
      <c r="C1654" s="121" t="s">
        <v>1762</v>
      </c>
      <c r="D1654" s="121" t="s">
        <v>2311</v>
      </c>
      <c r="E1654" s="122" t="s">
        <v>2312</v>
      </c>
      <c r="F1654" s="123" t="s">
        <v>2313</v>
      </c>
      <c r="G1654" s="123" t="s">
        <v>2314</v>
      </c>
      <c r="H1654" s="123" t="s">
        <v>2345</v>
      </c>
      <c r="I1654" s="133" t="s">
        <v>557</v>
      </c>
      <c r="J1654" s="134">
        <v>3921</v>
      </c>
      <c r="K1654" s="134">
        <v>36061</v>
      </c>
      <c r="L1654" s="135">
        <v>141395181</v>
      </c>
      <c r="M1654" s="120" t="s">
        <v>56</v>
      </c>
      <c r="N1654" s="136">
        <v>11311600</v>
      </c>
      <c r="O1654" s="139"/>
      <c r="P1654" s="132" t="s">
        <v>49</v>
      </c>
      <c r="Q1654" s="141" t="s">
        <v>50</v>
      </c>
      <c r="R1654" s="142">
        <f t="shared" si="26"/>
        <v>7.99998975919837</v>
      </c>
    </row>
    <row r="1655" s="2" customFormat="1">
      <c r="A1655" s="119">
        <f>MAX($A$19:A1654)+1</f>
        <v>1637</v>
      </c>
      <c r="B1655" s="120" t="s">
        <v>41</v>
      </c>
      <c r="C1655" s="121" t="s">
        <v>1762</v>
      </c>
      <c r="D1655" s="121" t="s">
        <v>2311</v>
      </c>
      <c r="E1655" s="122" t="s">
        <v>2312</v>
      </c>
      <c r="F1655" s="123" t="s">
        <v>2313</v>
      </c>
      <c r="G1655" s="123" t="s">
        <v>2314</v>
      </c>
      <c r="H1655" s="123" t="s">
        <v>2346</v>
      </c>
      <c r="I1655" s="133" t="s">
        <v>557</v>
      </c>
      <c r="J1655" s="134">
        <v>2499</v>
      </c>
      <c r="K1655" s="134">
        <v>15877</v>
      </c>
      <c r="L1655" s="135">
        <v>39676623</v>
      </c>
      <c r="M1655" s="120" t="s">
        <v>56</v>
      </c>
      <c r="N1655" s="136">
        <v>3174130</v>
      </c>
      <c r="O1655" s="139"/>
      <c r="P1655" s="132" t="s">
        <v>49</v>
      </c>
      <c r="Q1655" s="141" t="s">
        <v>50</v>
      </c>
      <c r="R1655" s="142">
        <f t="shared" si="26"/>
        <v>8.00000040326013</v>
      </c>
    </row>
    <row r="1656" s="2" customFormat="1">
      <c r="A1656" s="119">
        <f>MAX($A$19:A1655)+1</f>
        <v>1638</v>
      </c>
      <c r="B1656" s="120" t="s">
        <v>41</v>
      </c>
      <c r="C1656" s="121" t="s">
        <v>1762</v>
      </c>
      <c r="D1656" s="121" t="s">
        <v>2311</v>
      </c>
      <c r="E1656" s="122" t="s">
        <v>2312</v>
      </c>
      <c r="F1656" s="123" t="s">
        <v>2313</v>
      </c>
      <c r="G1656" s="123" t="s">
        <v>2314</v>
      </c>
      <c r="H1656" s="123" t="s">
        <v>2347</v>
      </c>
      <c r="I1656" s="133" t="s">
        <v>557</v>
      </c>
      <c r="J1656" s="134">
        <v>292</v>
      </c>
      <c r="K1656" s="134">
        <v>6109</v>
      </c>
      <c r="L1656" s="135">
        <v>1783828</v>
      </c>
      <c r="M1656" s="120" t="s">
        <v>56</v>
      </c>
      <c r="N1656" s="136">
        <v>142707</v>
      </c>
      <c r="O1656" s="139"/>
      <c r="P1656" s="132" t="s">
        <v>49</v>
      </c>
      <c r="Q1656" s="141" t="s">
        <v>50</v>
      </c>
      <c r="R1656" s="142">
        <f t="shared" si="26"/>
        <v>8.00004260500452</v>
      </c>
    </row>
    <row r="1657" s="2" customFormat="1">
      <c r="A1657" s="119">
        <f>MAX($A$19:A1656)+1</f>
        <v>1639</v>
      </c>
      <c r="B1657" s="120" t="s">
        <v>41</v>
      </c>
      <c r="C1657" s="121" t="s">
        <v>1762</v>
      </c>
      <c r="D1657" s="121" t="s">
        <v>2311</v>
      </c>
      <c r="E1657" s="122" t="s">
        <v>2312</v>
      </c>
      <c r="F1657" s="123" t="s">
        <v>2313</v>
      </c>
      <c r="G1657" s="123" t="s">
        <v>2314</v>
      </c>
      <c r="H1657" s="123" t="s">
        <v>2348</v>
      </c>
      <c r="I1657" s="133" t="s">
        <v>557</v>
      </c>
      <c r="J1657" s="134">
        <v>944</v>
      </c>
      <c r="K1657" s="134">
        <v>23055</v>
      </c>
      <c r="L1657" s="135">
        <v>21763920</v>
      </c>
      <c r="M1657" s="120" t="s">
        <v>56</v>
      </c>
      <c r="N1657" s="136">
        <v>1741114</v>
      </c>
      <c r="O1657" s="139"/>
      <c r="P1657" s="132" t="s">
        <v>49</v>
      </c>
      <c r="Q1657" s="141" t="s">
        <v>50</v>
      </c>
      <c r="R1657" s="142">
        <f t="shared" si="26"/>
        <v>8.0000018379042</v>
      </c>
    </row>
    <row r="1658" s="2" customFormat="1">
      <c r="A1658" s="119">
        <f>MAX($A$19:A1657)+1</f>
        <v>1640</v>
      </c>
      <c r="B1658" s="120" t="s">
        <v>41</v>
      </c>
      <c r="C1658" s="121" t="s">
        <v>1762</v>
      </c>
      <c r="D1658" s="121" t="s">
        <v>2311</v>
      </c>
      <c r="E1658" s="122" t="s">
        <v>2312</v>
      </c>
      <c r="F1658" s="123" t="s">
        <v>2313</v>
      </c>
      <c r="G1658" s="123" t="s">
        <v>2314</v>
      </c>
      <c r="H1658" s="123" t="s">
        <v>2349</v>
      </c>
      <c r="I1658" s="133" t="s">
        <v>557</v>
      </c>
      <c r="J1658" s="134">
        <v>888</v>
      </c>
      <c r="K1658" s="134">
        <v>16545</v>
      </c>
      <c r="L1658" s="135">
        <v>14691960</v>
      </c>
      <c r="M1658" s="120" t="s">
        <v>56</v>
      </c>
      <c r="N1658" s="136">
        <v>1175357</v>
      </c>
      <c r="O1658" s="139"/>
      <c r="P1658" s="132" t="s">
        <v>49</v>
      </c>
      <c r="Q1658" s="141" t="s">
        <v>50</v>
      </c>
      <c r="R1658" s="142">
        <f t="shared" si="26"/>
        <v>8.00000136128876</v>
      </c>
    </row>
    <row r="1659" s="2" customFormat="1">
      <c r="A1659" s="119">
        <f>MAX($A$19:A1658)+1</f>
        <v>1641</v>
      </c>
      <c r="B1659" s="120" t="s">
        <v>41</v>
      </c>
      <c r="C1659" s="121" t="s">
        <v>1762</v>
      </c>
      <c r="D1659" s="121" t="s">
        <v>2311</v>
      </c>
      <c r="E1659" s="122" t="s">
        <v>2312</v>
      </c>
      <c r="F1659" s="123" t="s">
        <v>2313</v>
      </c>
      <c r="G1659" s="123" t="s">
        <v>2314</v>
      </c>
      <c r="H1659" s="123" t="s">
        <v>2350</v>
      </c>
      <c r="I1659" s="133" t="s">
        <v>557</v>
      </c>
      <c r="J1659" s="134">
        <v>4385</v>
      </c>
      <c r="K1659" s="134">
        <v>552</v>
      </c>
      <c r="L1659" s="135">
        <v>2420520</v>
      </c>
      <c r="M1659" s="120" t="s">
        <v>56</v>
      </c>
      <c r="N1659" s="136">
        <v>193642</v>
      </c>
      <c r="O1659" s="139"/>
      <c r="P1659" s="132" t="s">
        <v>49</v>
      </c>
      <c r="Q1659" s="141" t="s">
        <v>50</v>
      </c>
      <c r="R1659" s="142">
        <f t="shared" si="26"/>
        <v>8.00001652537471</v>
      </c>
    </row>
    <row r="1660" s="2" customFormat="1">
      <c r="A1660" s="119">
        <f>MAX($A$19:A1659)+1</f>
        <v>1642</v>
      </c>
      <c r="B1660" s="120" t="s">
        <v>41</v>
      </c>
      <c r="C1660" s="121" t="s">
        <v>1762</v>
      </c>
      <c r="D1660" s="121" t="s">
        <v>2311</v>
      </c>
      <c r="E1660" s="122" t="s">
        <v>2312</v>
      </c>
      <c r="F1660" s="123" t="s">
        <v>2313</v>
      </c>
      <c r="G1660" s="123" t="s">
        <v>2314</v>
      </c>
      <c r="H1660" s="123" t="s">
        <v>2351</v>
      </c>
      <c r="I1660" s="133" t="s">
        <v>557</v>
      </c>
      <c r="J1660" s="134">
        <v>300</v>
      </c>
      <c r="K1660" s="134">
        <v>12027</v>
      </c>
      <c r="L1660" s="135">
        <v>3608100</v>
      </c>
      <c r="M1660" s="120" t="s">
        <v>56</v>
      </c>
      <c r="N1660" s="136">
        <v>288648</v>
      </c>
      <c r="O1660" s="139"/>
      <c r="P1660" s="132" t="s">
        <v>49</v>
      </c>
      <c r="Q1660" s="141" t="s">
        <v>50</v>
      </c>
      <c r="R1660" s="142">
        <f t="shared" si="26"/>
        <v>8</v>
      </c>
    </row>
    <row r="1661" ht="22.5" s="2" customFormat="1">
      <c r="A1661" s="119">
        <f>MAX($A$19:A1660)+1</f>
        <v>1643</v>
      </c>
      <c r="B1661" s="120" t="s">
        <v>41</v>
      </c>
      <c r="C1661" s="121" t="s">
        <v>1762</v>
      </c>
      <c r="D1661" s="121" t="s">
        <v>2311</v>
      </c>
      <c r="E1661" s="122" t="s">
        <v>2312</v>
      </c>
      <c r="F1661" s="123" t="s">
        <v>2313</v>
      </c>
      <c r="G1661" s="123" t="s">
        <v>2314</v>
      </c>
      <c r="H1661" s="123" t="s">
        <v>2352</v>
      </c>
      <c r="I1661" s="133" t="s">
        <v>557</v>
      </c>
      <c r="J1661" s="134">
        <v>60</v>
      </c>
      <c r="K1661" s="134">
        <v>5498</v>
      </c>
      <c r="L1661" s="135">
        <v>329880</v>
      </c>
      <c r="M1661" s="120" t="s">
        <v>56</v>
      </c>
      <c r="N1661" s="136">
        <v>26391</v>
      </c>
      <c r="O1661" s="139"/>
      <c r="P1661" s="132" t="s">
        <v>49</v>
      </c>
      <c r="Q1661" s="141" t="s">
        <v>50</v>
      </c>
      <c r="R1661" s="142">
        <f t="shared" si="26"/>
        <v>8.00018188432157</v>
      </c>
    </row>
    <row r="1662" s="2" customFormat="1">
      <c r="A1662" s="119">
        <f>MAX($A$19:A1661)+1</f>
        <v>1644</v>
      </c>
      <c r="B1662" s="120" t="s">
        <v>41</v>
      </c>
      <c r="C1662" s="121" t="s">
        <v>1762</v>
      </c>
      <c r="D1662" s="121" t="s">
        <v>2311</v>
      </c>
      <c r="E1662" s="122" t="s">
        <v>2312</v>
      </c>
      <c r="F1662" s="123" t="s">
        <v>2313</v>
      </c>
      <c r="G1662" s="123" t="s">
        <v>2314</v>
      </c>
      <c r="H1662" s="123" t="s">
        <v>2353</v>
      </c>
      <c r="I1662" s="133" t="s">
        <v>557</v>
      </c>
      <c r="J1662" s="134">
        <v>497</v>
      </c>
      <c r="K1662" s="134">
        <v>5541</v>
      </c>
      <c r="L1662" s="135">
        <v>2753877</v>
      </c>
      <c r="M1662" s="120" t="s">
        <v>56</v>
      </c>
      <c r="N1662" s="136">
        <v>220311</v>
      </c>
      <c r="O1662" s="139"/>
      <c r="P1662" s="132" t="s">
        <v>49</v>
      </c>
      <c r="Q1662" s="141" t="s">
        <v>50</v>
      </c>
      <c r="R1662" s="142">
        <f t="shared" si="26"/>
        <v>8.00003050245163</v>
      </c>
    </row>
    <row r="1663" s="2" customFormat="1">
      <c r="A1663" s="119">
        <f>MAX($A$19:A1662)+1</f>
        <v>1645</v>
      </c>
      <c r="B1663" s="120" t="s">
        <v>41</v>
      </c>
      <c r="C1663" s="121" t="s">
        <v>1762</v>
      </c>
      <c r="D1663" s="121" t="s">
        <v>2311</v>
      </c>
      <c r="E1663" s="122" t="s">
        <v>2312</v>
      </c>
      <c r="F1663" s="123" t="s">
        <v>2313</v>
      </c>
      <c r="G1663" s="123" t="s">
        <v>2314</v>
      </c>
      <c r="H1663" s="123" t="s">
        <v>2354</v>
      </c>
      <c r="I1663" s="133" t="s">
        <v>557</v>
      </c>
      <c r="J1663" s="134">
        <v>500</v>
      </c>
      <c r="K1663" s="134">
        <v>5933</v>
      </c>
      <c r="L1663" s="135">
        <v>2966500</v>
      </c>
      <c r="M1663" s="120" t="s">
        <v>56</v>
      </c>
      <c r="N1663" s="136">
        <v>237320</v>
      </c>
      <c r="O1663" s="139"/>
      <c r="P1663" s="132" t="s">
        <v>49</v>
      </c>
      <c r="Q1663" s="141" t="s">
        <v>50</v>
      </c>
      <c r="R1663" s="142">
        <f t="shared" si="26"/>
        <v>8</v>
      </c>
    </row>
    <row r="1664" s="2" customFormat="1">
      <c r="A1664" s="119">
        <f>MAX($A$19:A1663)+1</f>
        <v>1646</v>
      </c>
      <c r="B1664" s="120" t="s">
        <v>41</v>
      </c>
      <c r="C1664" s="121" t="s">
        <v>1762</v>
      </c>
      <c r="D1664" s="121" t="s">
        <v>2311</v>
      </c>
      <c r="E1664" s="122" t="s">
        <v>2312</v>
      </c>
      <c r="F1664" s="123" t="s">
        <v>2313</v>
      </c>
      <c r="G1664" s="123" t="s">
        <v>2314</v>
      </c>
      <c r="H1664" s="123" t="s">
        <v>2355</v>
      </c>
      <c r="I1664" s="133" t="s">
        <v>557</v>
      </c>
      <c r="J1664" s="134">
        <v>129</v>
      </c>
      <c r="K1664" s="134">
        <v>9400</v>
      </c>
      <c r="L1664" s="135">
        <v>1212600</v>
      </c>
      <c r="M1664" s="120" t="s">
        <v>56</v>
      </c>
      <c r="N1664" s="136">
        <v>97008</v>
      </c>
      <c r="O1664" s="139"/>
      <c r="P1664" s="132" t="s">
        <v>49</v>
      </c>
      <c r="Q1664" s="141" t="s">
        <v>50</v>
      </c>
      <c r="R1664" s="142">
        <f t="shared" si="26"/>
        <v>8</v>
      </c>
    </row>
    <row r="1665" s="2" customFormat="1">
      <c r="A1665" s="119">
        <f>MAX($A$19:A1664)+1</f>
        <v>1647</v>
      </c>
      <c r="B1665" s="120" t="s">
        <v>41</v>
      </c>
      <c r="C1665" s="121" t="s">
        <v>1762</v>
      </c>
      <c r="D1665" s="121" t="s">
        <v>2311</v>
      </c>
      <c r="E1665" s="122" t="s">
        <v>2312</v>
      </c>
      <c r="F1665" s="123" t="s">
        <v>2313</v>
      </c>
      <c r="G1665" s="123" t="s">
        <v>2314</v>
      </c>
      <c r="H1665" s="123" t="s">
        <v>2356</v>
      </c>
      <c r="I1665" s="133" t="s">
        <v>557</v>
      </c>
      <c r="J1665" s="134">
        <v>370</v>
      </c>
      <c r="K1665" s="134">
        <v>12528</v>
      </c>
      <c r="L1665" s="135">
        <v>4635360</v>
      </c>
      <c r="M1665" s="120" t="s">
        <v>56</v>
      </c>
      <c r="N1665" s="136">
        <v>370829</v>
      </c>
      <c r="O1665" s="139"/>
      <c r="P1665" s="132" t="s">
        <v>49</v>
      </c>
      <c r="Q1665" s="141" t="s">
        <v>50</v>
      </c>
      <c r="R1665" s="142">
        <f t="shared" si="26"/>
        <v>8.00000431465949</v>
      </c>
    </row>
    <row r="1666" s="2" customFormat="1">
      <c r="A1666" s="119">
        <f>MAX($A$19:A1665)+1</f>
        <v>1648</v>
      </c>
      <c r="B1666" s="120" t="s">
        <v>41</v>
      </c>
      <c r="C1666" s="121" t="s">
        <v>1762</v>
      </c>
      <c r="D1666" s="121" t="s">
        <v>2311</v>
      </c>
      <c r="E1666" s="122" t="s">
        <v>2312</v>
      </c>
      <c r="F1666" s="123" t="s">
        <v>2313</v>
      </c>
      <c r="G1666" s="123" t="s">
        <v>2314</v>
      </c>
      <c r="H1666" s="123" t="s">
        <v>2357</v>
      </c>
      <c r="I1666" s="133" t="s">
        <v>557</v>
      </c>
      <c r="J1666" s="134">
        <v>402</v>
      </c>
      <c r="K1666" s="134">
        <v>25216</v>
      </c>
      <c r="L1666" s="135">
        <v>10136832</v>
      </c>
      <c r="M1666" s="120" t="s">
        <v>56</v>
      </c>
      <c r="N1666" s="136">
        <v>810947</v>
      </c>
      <c r="O1666" s="139"/>
      <c r="P1666" s="132" t="s">
        <v>49</v>
      </c>
      <c r="Q1666" s="141" t="s">
        <v>50</v>
      </c>
      <c r="R1666" s="142">
        <f t="shared" si="26"/>
        <v>8.00000434060661</v>
      </c>
    </row>
    <row r="1667" s="2" customFormat="1">
      <c r="A1667" s="119">
        <f>MAX($A$19:A1666)+1</f>
        <v>1649</v>
      </c>
      <c r="B1667" s="120" t="s">
        <v>41</v>
      </c>
      <c r="C1667" s="121" t="s">
        <v>1762</v>
      </c>
      <c r="D1667" s="121" t="s">
        <v>2311</v>
      </c>
      <c r="E1667" s="122" t="s">
        <v>2312</v>
      </c>
      <c r="F1667" s="123" t="s">
        <v>2313</v>
      </c>
      <c r="G1667" s="123" t="s">
        <v>2314</v>
      </c>
      <c r="H1667" s="123" t="s">
        <v>2358</v>
      </c>
      <c r="I1667" s="133" t="s">
        <v>557</v>
      </c>
      <c r="J1667" s="134">
        <v>198</v>
      </c>
      <c r="K1667" s="134">
        <v>25735</v>
      </c>
      <c r="L1667" s="135">
        <v>5095530</v>
      </c>
      <c r="M1667" s="120" t="s">
        <v>56</v>
      </c>
      <c r="N1667" s="136">
        <v>407643</v>
      </c>
      <c r="O1667" s="139"/>
      <c r="P1667" s="132" t="s">
        <v>49</v>
      </c>
      <c r="Q1667" s="141" t="s">
        <v>50</v>
      </c>
      <c r="R1667" s="142">
        <f t="shared" si="26"/>
        <v>8.00001177502635</v>
      </c>
    </row>
    <row r="1668" s="2" customFormat="1">
      <c r="A1668" s="119">
        <f>MAX($A$19:A1667)+1</f>
        <v>1650</v>
      </c>
      <c r="B1668" s="120" t="s">
        <v>41</v>
      </c>
      <c r="C1668" s="121" t="s">
        <v>1762</v>
      </c>
      <c r="D1668" s="121" t="s">
        <v>2359</v>
      </c>
      <c r="E1668" s="122" t="s">
        <v>117</v>
      </c>
      <c r="F1668" s="123" t="s">
        <v>2313</v>
      </c>
      <c r="G1668" s="123" t="s">
        <v>2314</v>
      </c>
      <c r="H1668" s="123" t="s">
        <v>2315</v>
      </c>
      <c r="I1668" s="133" t="s">
        <v>557</v>
      </c>
      <c r="J1668" s="134">
        <v>289</v>
      </c>
      <c r="K1668" s="134">
        <v>5962</v>
      </c>
      <c r="L1668" s="135">
        <v>1723018</v>
      </c>
      <c r="M1668" s="120" t="s">
        <v>56</v>
      </c>
      <c r="N1668" s="136">
        <v>137842</v>
      </c>
      <c r="O1668" s="139"/>
      <c r="P1668" s="132" t="s">
        <v>49</v>
      </c>
      <c r="Q1668" s="141" t="s">
        <v>50</v>
      </c>
      <c r="R1668" s="142">
        <f t="shared" si="26"/>
        <v>8.00003250111142</v>
      </c>
    </row>
    <row r="1669" s="2" customFormat="1">
      <c r="A1669" s="119">
        <f>MAX($A$19:A1668)+1</f>
        <v>1651</v>
      </c>
      <c r="B1669" s="120" t="s">
        <v>41</v>
      </c>
      <c r="C1669" s="121" t="s">
        <v>1762</v>
      </c>
      <c r="D1669" s="121" t="s">
        <v>2359</v>
      </c>
      <c r="E1669" s="122" t="s">
        <v>117</v>
      </c>
      <c r="F1669" s="123" t="s">
        <v>2313</v>
      </c>
      <c r="G1669" s="123" t="s">
        <v>2314</v>
      </c>
      <c r="H1669" s="123" t="s">
        <v>2316</v>
      </c>
      <c r="I1669" s="133" t="s">
        <v>557</v>
      </c>
      <c r="J1669" s="134">
        <v>200</v>
      </c>
      <c r="K1669" s="134">
        <v>5418</v>
      </c>
      <c r="L1669" s="135">
        <v>1083600</v>
      </c>
      <c r="M1669" s="120" t="s">
        <v>56</v>
      </c>
      <c r="N1669" s="136">
        <v>86688</v>
      </c>
      <c r="O1669" s="139"/>
      <c r="P1669" s="132" t="s">
        <v>49</v>
      </c>
      <c r="Q1669" s="141" t="s">
        <v>50</v>
      </c>
      <c r="R1669" s="142">
        <f t="shared" si="26"/>
        <v>8</v>
      </c>
    </row>
    <row r="1670" s="2" customFormat="1">
      <c r="A1670" s="119">
        <f>MAX($A$19:A1669)+1</f>
        <v>1652</v>
      </c>
      <c r="B1670" s="120" t="s">
        <v>41</v>
      </c>
      <c r="C1670" s="121" t="s">
        <v>1762</v>
      </c>
      <c r="D1670" s="121" t="s">
        <v>2359</v>
      </c>
      <c r="E1670" s="122" t="s">
        <v>117</v>
      </c>
      <c r="F1670" s="123" t="s">
        <v>2313</v>
      </c>
      <c r="G1670" s="123" t="s">
        <v>2314</v>
      </c>
      <c r="H1670" s="123" t="s">
        <v>2360</v>
      </c>
      <c r="I1670" s="133" t="s">
        <v>557</v>
      </c>
      <c r="J1670" s="134">
        <v>282</v>
      </c>
      <c r="K1670" s="134">
        <v>11308</v>
      </c>
      <c r="L1670" s="135">
        <v>3188856</v>
      </c>
      <c r="M1670" s="120" t="s">
        <v>56</v>
      </c>
      <c r="N1670" s="136">
        <v>255109</v>
      </c>
      <c r="O1670" s="139"/>
      <c r="P1670" s="132" t="s">
        <v>49</v>
      </c>
      <c r="Q1670" s="141" t="s">
        <v>50</v>
      </c>
      <c r="R1670" s="142">
        <f t="shared" si="26"/>
        <v>8.00001630678839</v>
      </c>
    </row>
    <row r="1671" s="2" customFormat="1">
      <c r="A1671" s="119">
        <f>MAX($A$19:A1670)+1</f>
        <v>1653</v>
      </c>
      <c r="B1671" s="120" t="s">
        <v>41</v>
      </c>
      <c r="C1671" s="121" t="s">
        <v>1762</v>
      </c>
      <c r="D1671" s="121" t="s">
        <v>2359</v>
      </c>
      <c r="E1671" s="122" t="s">
        <v>117</v>
      </c>
      <c r="F1671" s="123" t="s">
        <v>2313</v>
      </c>
      <c r="G1671" s="123" t="s">
        <v>2314</v>
      </c>
      <c r="H1671" s="123" t="s">
        <v>2361</v>
      </c>
      <c r="I1671" s="133" t="s">
        <v>557</v>
      </c>
      <c r="J1671" s="134">
        <v>388</v>
      </c>
      <c r="K1671" s="134">
        <v>28198</v>
      </c>
      <c r="L1671" s="135">
        <v>10940824</v>
      </c>
      <c r="M1671" s="120" t="s">
        <v>56</v>
      </c>
      <c r="N1671" s="136">
        <v>875266</v>
      </c>
      <c r="O1671" s="139"/>
      <c r="P1671" s="132" t="s">
        <v>49</v>
      </c>
      <c r="Q1671" s="141" t="s">
        <v>50</v>
      </c>
      <c r="R1671" s="142">
        <f t="shared" si="26"/>
        <v>8.00000073120635</v>
      </c>
    </row>
    <row r="1672" s="2" customFormat="1">
      <c r="A1672" s="119">
        <f>MAX($A$19:A1671)+1</f>
        <v>1654</v>
      </c>
      <c r="B1672" s="120" t="s">
        <v>41</v>
      </c>
      <c r="C1672" s="121" t="s">
        <v>1762</v>
      </c>
      <c r="D1672" s="121" t="s">
        <v>2359</v>
      </c>
      <c r="E1672" s="122" t="s">
        <v>117</v>
      </c>
      <c r="F1672" s="123" t="s">
        <v>2313</v>
      </c>
      <c r="G1672" s="123" t="s">
        <v>2314</v>
      </c>
      <c r="H1672" s="123" t="s">
        <v>2362</v>
      </c>
      <c r="I1672" s="133" t="s">
        <v>557</v>
      </c>
      <c r="J1672" s="134">
        <v>762</v>
      </c>
      <c r="K1672" s="134">
        <v>12172</v>
      </c>
      <c r="L1672" s="135">
        <v>9275064</v>
      </c>
      <c r="M1672" s="120" t="s">
        <v>56</v>
      </c>
      <c r="N1672" s="136">
        <v>742005</v>
      </c>
      <c r="O1672" s="139"/>
      <c r="P1672" s="132" t="s">
        <v>49</v>
      </c>
      <c r="Q1672" s="141" t="s">
        <v>50</v>
      </c>
      <c r="R1672" s="142">
        <f t="shared" si="26"/>
        <v>7.99999870620839</v>
      </c>
    </row>
    <row r="1673" s="2" customFormat="1">
      <c r="A1673" s="119">
        <f>MAX($A$19:A1672)+1</f>
        <v>1655</v>
      </c>
      <c r="B1673" s="120" t="s">
        <v>41</v>
      </c>
      <c r="C1673" s="121" t="s">
        <v>1762</v>
      </c>
      <c r="D1673" s="121" t="s">
        <v>2359</v>
      </c>
      <c r="E1673" s="122" t="s">
        <v>117</v>
      </c>
      <c r="F1673" s="123" t="s">
        <v>2313</v>
      </c>
      <c r="G1673" s="123" t="s">
        <v>2314</v>
      </c>
      <c r="H1673" s="123" t="s">
        <v>2363</v>
      </c>
      <c r="I1673" s="133" t="s">
        <v>557</v>
      </c>
      <c r="J1673" s="134">
        <v>260</v>
      </c>
      <c r="K1673" s="134">
        <v>12123</v>
      </c>
      <c r="L1673" s="135">
        <v>3151980</v>
      </c>
      <c r="M1673" s="120" t="s">
        <v>56</v>
      </c>
      <c r="N1673" s="136">
        <v>252159</v>
      </c>
      <c r="O1673" s="139"/>
      <c r="P1673" s="132" t="s">
        <v>49</v>
      </c>
      <c r="Q1673" s="141" t="s">
        <v>50</v>
      </c>
      <c r="R1673" s="142">
        <f t="shared" si="26"/>
        <v>8.00001903565378</v>
      </c>
    </row>
    <row r="1674" s="2" customFormat="1">
      <c r="A1674" s="119">
        <f>MAX($A$19:A1673)+1</f>
        <v>1656</v>
      </c>
      <c r="B1674" s="120" t="s">
        <v>41</v>
      </c>
      <c r="C1674" s="121" t="s">
        <v>1762</v>
      </c>
      <c r="D1674" s="121" t="s">
        <v>2359</v>
      </c>
      <c r="E1674" s="122" t="s">
        <v>117</v>
      </c>
      <c r="F1674" s="123" t="s">
        <v>2313</v>
      </c>
      <c r="G1674" s="123" t="s">
        <v>2314</v>
      </c>
      <c r="H1674" s="123" t="s">
        <v>2318</v>
      </c>
      <c r="I1674" s="133" t="s">
        <v>557</v>
      </c>
      <c r="J1674" s="134">
        <v>280</v>
      </c>
      <c r="K1674" s="134">
        <v>24373</v>
      </c>
      <c r="L1674" s="135">
        <v>6824440</v>
      </c>
      <c r="M1674" s="120" t="s">
        <v>56</v>
      </c>
      <c r="N1674" s="136">
        <v>545956</v>
      </c>
      <c r="O1674" s="139"/>
      <c r="P1674" s="132" t="s">
        <v>49</v>
      </c>
      <c r="Q1674" s="141" t="s">
        <v>50</v>
      </c>
      <c r="R1674" s="142">
        <f t="shared" si="26"/>
        <v>8.00001172257357</v>
      </c>
    </row>
    <row r="1675" s="2" customFormat="1">
      <c r="A1675" s="119">
        <f>MAX($A$19:A1674)+1</f>
        <v>1657</v>
      </c>
      <c r="B1675" s="120" t="s">
        <v>41</v>
      </c>
      <c r="C1675" s="121" t="s">
        <v>1762</v>
      </c>
      <c r="D1675" s="121" t="s">
        <v>2359</v>
      </c>
      <c r="E1675" s="122" t="s">
        <v>117</v>
      </c>
      <c r="F1675" s="123" t="s">
        <v>2313</v>
      </c>
      <c r="G1675" s="123" t="s">
        <v>2314</v>
      </c>
      <c r="H1675" s="123" t="s">
        <v>2319</v>
      </c>
      <c r="I1675" s="133" t="s">
        <v>557</v>
      </c>
      <c r="J1675" s="134">
        <v>3143</v>
      </c>
      <c r="K1675" s="134">
        <v>9645</v>
      </c>
      <c r="L1675" s="135">
        <v>30314235</v>
      </c>
      <c r="M1675" s="120" t="s">
        <v>56</v>
      </c>
      <c r="N1675" s="136">
        <v>2425130</v>
      </c>
      <c r="O1675" s="139"/>
      <c r="P1675" s="132" t="s">
        <v>49</v>
      </c>
      <c r="Q1675" s="141" t="s">
        <v>50</v>
      </c>
      <c r="R1675" s="142">
        <f t="shared" si="26"/>
        <v>7.99997097073372</v>
      </c>
    </row>
    <row r="1676" s="2" customFormat="1">
      <c r="A1676" s="119">
        <f>MAX($A$19:A1675)+1</f>
        <v>1658</v>
      </c>
      <c r="B1676" s="120" t="s">
        <v>41</v>
      </c>
      <c r="C1676" s="121" t="s">
        <v>1762</v>
      </c>
      <c r="D1676" s="121" t="s">
        <v>2359</v>
      </c>
      <c r="E1676" s="122" t="s">
        <v>117</v>
      </c>
      <c r="F1676" s="123" t="s">
        <v>2313</v>
      </c>
      <c r="G1676" s="123" t="s">
        <v>2314</v>
      </c>
      <c r="H1676" s="123" t="s">
        <v>2320</v>
      </c>
      <c r="I1676" s="133" t="s">
        <v>557</v>
      </c>
      <c r="J1676" s="134">
        <v>3227</v>
      </c>
      <c r="K1676" s="134">
        <v>4506</v>
      </c>
      <c r="L1676" s="135">
        <v>14540862</v>
      </c>
      <c r="M1676" s="120" t="s">
        <v>56</v>
      </c>
      <c r="N1676" s="136">
        <v>1163260</v>
      </c>
      <c r="O1676" s="139"/>
      <c r="P1676" s="132" t="s">
        <v>49</v>
      </c>
      <c r="Q1676" s="141" t="s">
        <v>50</v>
      </c>
      <c r="R1676" s="142">
        <f t="shared" si="26"/>
        <v>7.99993838054443</v>
      </c>
    </row>
    <row r="1677" s="2" customFormat="1">
      <c r="A1677" s="119">
        <f>MAX($A$19:A1676)+1</f>
        <v>1659</v>
      </c>
      <c r="B1677" s="120" t="s">
        <v>41</v>
      </c>
      <c r="C1677" s="121" t="s">
        <v>1762</v>
      </c>
      <c r="D1677" s="121" t="s">
        <v>2359</v>
      </c>
      <c r="E1677" s="122" t="s">
        <v>117</v>
      </c>
      <c r="F1677" s="123" t="s">
        <v>2313</v>
      </c>
      <c r="G1677" s="123" t="s">
        <v>2314</v>
      </c>
      <c r="H1677" s="123" t="s">
        <v>2321</v>
      </c>
      <c r="I1677" s="133" t="s">
        <v>557</v>
      </c>
      <c r="J1677" s="134">
        <v>1699</v>
      </c>
      <c r="K1677" s="134">
        <v>22806</v>
      </c>
      <c r="L1677" s="135">
        <v>38747394</v>
      </c>
      <c r="M1677" s="120" t="s">
        <v>56</v>
      </c>
      <c r="N1677" s="136">
        <v>3099792</v>
      </c>
      <c r="O1677" s="139"/>
      <c r="P1677" s="132" t="s">
        <v>49</v>
      </c>
      <c r="Q1677" s="141" t="s">
        <v>50</v>
      </c>
      <c r="R1677" s="142">
        <f t="shared" si="26"/>
        <v>8.00000123879299</v>
      </c>
    </row>
    <row r="1678" s="2" customFormat="1">
      <c r="A1678" s="119">
        <f>MAX($A$19:A1677)+1</f>
        <v>1660</v>
      </c>
      <c r="B1678" s="120" t="s">
        <v>41</v>
      </c>
      <c r="C1678" s="121" t="s">
        <v>1762</v>
      </c>
      <c r="D1678" s="121" t="s">
        <v>2359</v>
      </c>
      <c r="E1678" s="122" t="s">
        <v>117</v>
      </c>
      <c r="F1678" s="123" t="s">
        <v>2313</v>
      </c>
      <c r="G1678" s="123" t="s">
        <v>2314</v>
      </c>
      <c r="H1678" s="123" t="s">
        <v>2322</v>
      </c>
      <c r="I1678" s="133" t="s">
        <v>557</v>
      </c>
      <c r="J1678" s="134">
        <v>3393</v>
      </c>
      <c r="K1678" s="134">
        <v>5332</v>
      </c>
      <c r="L1678" s="135">
        <v>18091476</v>
      </c>
      <c r="M1678" s="120" t="s">
        <v>56</v>
      </c>
      <c r="N1678" s="136">
        <v>1447319</v>
      </c>
      <c r="O1678" s="139"/>
      <c r="P1678" s="132" t="s">
        <v>49</v>
      </c>
      <c r="Q1678" s="141" t="s">
        <v>50</v>
      </c>
      <c r="R1678" s="142">
        <f t="shared" si="26"/>
        <v>8.00000508526778</v>
      </c>
    </row>
    <row r="1679" s="2" customFormat="1">
      <c r="A1679" s="119">
        <f>MAX($A$19:A1678)+1</f>
        <v>1661</v>
      </c>
      <c r="B1679" s="120" t="s">
        <v>41</v>
      </c>
      <c r="C1679" s="121" t="s">
        <v>1762</v>
      </c>
      <c r="D1679" s="121" t="s">
        <v>2359</v>
      </c>
      <c r="E1679" s="122" t="s">
        <v>117</v>
      </c>
      <c r="F1679" s="123" t="s">
        <v>2313</v>
      </c>
      <c r="G1679" s="123" t="s">
        <v>2314</v>
      </c>
      <c r="H1679" s="123" t="s">
        <v>2323</v>
      </c>
      <c r="I1679" s="133" t="s">
        <v>557</v>
      </c>
      <c r="J1679" s="134">
        <v>3629</v>
      </c>
      <c r="K1679" s="134">
        <v>5656</v>
      </c>
      <c r="L1679" s="135">
        <v>20525624</v>
      </c>
      <c r="M1679" s="120" t="s">
        <v>56</v>
      </c>
      <c r="N1679" s="136">
        <v>1642050</v>
      </c>
      <c r="O1679" s="139"/>
      <c r="P1679" s="132" t="s">
        <v>49</v>
      </c>
      <c r="Q1679" s="141" t="s">
        <v>50</v>
      </c>
      <c r="R1679" s="142">
        <f t="shared" si="26"/>
        <v>8.00000038975673</v>
      </c>
    </row>
    <row r="1680" s="2" customFormat="1">
      <c r="A1680" s="119">
        <f>MAX($A$19:A1679)+1</f>
        <v>1662</v>
      </c>
      <c r="B1680" s="120" t="s">
        <v>41</v>
      </c>
      <c r="C1680" s="121" t="s">
        <v>1762</v>
      </c>
      <c r="D1680" s="121" t="s">
        <v>2359</v>
      </c>
      <c r="E1680" s="122" t="s">
        <v>117</v>
      </c>
      <c r="F1680" s="123" t="s">
        <v>2313</v>
      </c>
      <c r="G1680" s="123" t="s">
        <v>2314</v>
      </c>
      <c r="H1680" s="123" t="s">
        <v>2324</v>
      </c>
      <c r="I1680" s="133" t="s">
        <v>557</v>
      </c>
      <c r="J1680" s="134">
        <v>400</v>
      </c>
      <c r="K1680" s="134">
        <v>24938</v>
      </c>
      <c r="L1680" s="135">
        <v>9975200</v>
      </c>
      <c r="M1680" s="120" t="s">
        <v>56</v>
      </c>
      <c r="N1680" s="136">
        <v>798016</v>
      </c>
      <c r="O1680" s="139"/>
      <c r="P1680" s="132" t="s">
        <v>49</v>
      </c>
      <c r="Q1680" s="141" t="s">
        <v>50</v>
      </c>
      <c r="R1680" s="142">
        <f t="shared" si="26"/>
        <v>8</v>
      </c>
    </row>
    <row r="1681" s="2" customFormat="1">
      <c r="A1681" s="119">
        <f>MAX($A$19:A1680)+1</f>
        <v>1663</v>
      </c>
      <c r="B1681" s="120" t="s">
        <v>41</v>
      </c>
      <c r="C1681" s="121" t="s">
        <v>1762</v>
      </c>
      <c r="D1681" s="121" t="s">
        <v>2359</v>
      </c>
      <c r="E1681" s="122" t="s">
        <v>117</v>
      </c>
      <c r="F1681" s="123" t="s">
        <v>2313</v>
      </c>
      <c r="G1681" s="123" t="s">
        <v>2314</v>
      </c>
      <c r="H1681" s="123" t="s">
        <v>2364</v>
      </c>
      <c r="I1681" s="133" t="s">
        <v>557</v>
      </c>
      <c r="J1681" s="134">
        <v>411</v>
      </c>
      <c r="K1681" s="134">
        <v>4955</v>
      </c>
      <c r="L1681" s="135">
        <v>2036505</v>
      </c>
      <c r="M1681" s="120" t="s">
        <v>56</v>
      </c>
      <c r="N1681" s="136">
        <v>162920</v>
      </c>
      <c r="O1681" s="139"/>
      <c r="P1681" s="132" t="s">
        <v>49</v>
      </c>
      <c r="Q1681" s="141" t="s">
        <v>50</v>
      </c>
      <c r="R1681" s="142">
        <f t="shared" si="26"/>
        <v>7.99998035850636</v>
      </c>
    </row>
    <row r="1682" s="2" customFormat="1">
      <c r="A1682" s="119">
        <f>MAX($A$19:A1681)+1</f>
        <v>1664</v>
      </c>
      <c r="B1682" s="120" t="s">
        <v>41</v>
      </c>
      <c r="C1682" s="121" t="s">
        <v>1762</v>
      </c>
      <c r="D1682" s="121" t="s">
        <v>2359</v>
      </c>
      <c r="E1682" s="122" t="s">
        <v>117</v>
      </c>
      <c r="F1682" s="123" t="s">
        <v>2313</v>
      </c>
      <c r="G1682" s="123" t="s">
        <v>2314</v>
      </c>
      <c r="H1682" s="123" t="s">
        <v>2326</v>
      </c>
      <c r="I1682" s="133" t="s">
        <v>557</v>
      </c>
      <c r="J1682" s="134">
        <v>797</v>
      </c>
      <c r="K1682" s="134">
        <v>7555</v>
      </c>
      <c r="L1682" s="135">
        <v>6021335</v>
      </c>
      <c r="M1682" s="120" t="s">
        <v>56</v>
      </c>
      <c r="N1682" s="136">
        <v>481708</v>
      </c>
      <c r="O1682" s="139"/>
      <c r="P1682" s="132" t="s">
        <v>49</v>
      </c>
      <c r="Q1682" s="141" t="s">
        <v>50</v>
      </c>
      <c r="R1682" s="142">
        <f t="shared" si="26"/>
        <v>8.00001992913532</v>
      </c>
    </row>
    <row r="1683" s="2" customFormat="1">
      <c r="A1683" s="119">
        <f>MAX($A$19:A1682)+1</f>
        <v>1665</v>
      </c>
      <c r="B1683" s="120" t="s">
        <v>41</v>
      </c>
      <c r="C1683" s="121" t="s">
        <v>1762</v>
      </c>
      <c r="D1683" s="121" t="s">
        <v>2359</v>
      </c>
      <c r="E1683" s="122" t="s">
        <v>117</v>
      </c>
      <c r="F1683" s="123" t="s">
        <v>2313</v>
      </c>
      <c r="G1683" s="123" t="s">
        <v>2314</v>
      </c>
      <c r="H1683" s="123" t="s">
        <v>2327</v>
      </c>
      <c r="I1683" s="133" t="s">
        <v>557</v>
      </c>
      <c r="J1683" s="134">
        <v>800</v>
      </c>
      <c r="K1683" s="134">
        <v>10977</v>
      </c>
      <c r="L1683" s="135">
        <v>8781600</v>
      </c>
      <c r="M1683" s="120" t="s">
        <v>56</v>
      </c>
      <c r="N1683" s="136">
        <v>702528</v>
      </c>
      <c r="O1683" s="139"/>
      <c r="P1683" s="132" t="s">
        <v>49</v>
      </c>
      <c r="Q1683" s="141" t="s">
        <v>50</v>
      </c>
      <c r="R1683" s="142">
        <f t="shared" si="26"/>
        <v>8</v>
      </c>
    </row>
    <row r="1684" s="2" customFormat="1">
      <c r="A1684" s="119">
        <f>MAX($A$19:A1683)+1</f>
        <v>1666</v>
      </c>
      <c r="B1684" s="120" t="s">
        <v>41</v>
      </c>
      <c r="C1684" s="121" t="s">
        <v>1762</v>
      </c>
      <c r="D1684" s="121" t="s">
        <v>2359</v>
      </c>
      <c r="E1684" s="122" t="s">
        <v>117</v>
      </c>
      <c r="F1684" s="123" t="s">
        <v>2313</v>
      </c>
      <c r="G1684" s="123" t="s">
        <v>2314</v>
      </c>
      <c r="H1684" s="123" t="s">
        <v>2365</v>
      </c>
      <c r="I1684" s="133" t="s">
        <v>557</v>
      </c>
      <c r="J1684" s="134">
        <v>818</v>
      </c>
      <c r="K1684" s="134">
        <v>4771</v>
      </c>
      <c r="L1684" s="135">
        <v>3902678</v>
      </c>
      <c r="M1684" s="120" t="s">
        <v>56</v>
      </c>
      <c r="N1684" s="136">
        <v>312215</v>
      </c>
      <c r="O1684" s="139"/>
      <c r="P1684" s="132" t="s">
        <v>49</v>
      </c>
      <c r="Q1684" s="141" t="s">
        <v>50</v>
      </c>
      <c r="R1684" s="142">
        <f t="shared" si="26"/>
        <v>8.00001947380747</v>
      </c>
    </row>
    <row r="1685" s="2" customFormat="1">
      <c r="A1685" s="119">
        <f>MAX($A$19:A1684)+1</f>
        <v>1667</v>
      </c>
      <c r="B1685" s="120" t="s">
        <v>41</v>
      </c>
      <c r="C1685" s="121" t="s">
        <v>1762</v>
      </c>
      <c r="D1685" s="121" t="s">
        <v>2359</v>
      </c>
      <c r="E1685" s="122" t="s">
        <v>117</v>
      </c>
      <c r="F1685" s="123" t="s">
        <v>2313</v>
      </c>
      <c r="G1685" s="123" t="s">
        <v>2314</v>
      </c>
      <c r="H1685" s="123" t="s">
        <v>2332</v>
      </c>
      <c r="I1685" s="133" t="s">
        <v>557</v>
      </c>
      <c r="J1685" s="134">
        <v>2066</v>
      </c>
      <c r="K1685" s="134">
        <v>2638</v>
      </c>
      <c r="L1685" s="135">
        <v>5450108</v>
      </c>
      <c r="M1685" s="120" t="s">
        <v>56</v>
      </c>
      <c r="N1685" s="136">
        <v>436009</v>
      </c>
      <c r="O1685" s="139"/>
      <c r="P1685" s="132" t="s">
        <v>49</v>
      </c>
      <c r="Q1685" s="141" t="s">
        <v>50</v>
      </c>
      <c r="R1685" s="142">
        <f t="shared" si="26"/>
        <v>8.00000660537369</v>
      </c>
    </row>
    <row r="1686" s="2" customFormat="1">
      <c r="A1686" s="119">
        <f>MAX($A$19:A1685)+1</f>
        <v>1668</v>
      </c>
      <c r="B1686" s="120" t="s">
        <v>41</v>
      </c>
      <c r="C1686" s="121" t="s">
        <v>1762</v>
      </c>
      <c r="D1686" s="121" t="s">
        <v>2359</v>
      </c>
      <c r="E1686" s="122" t="s">
        <v>117</v>
      </c>
      <c r="F1686" s="123" t="s">
        <v>2313</v>
      </c>
      <c r="G1686" s="123" t="s">
        <v>2314</v>
      </c>
      <c r="H1686" s="123" t="s">
        <v>2333</v>
      </c>
      <c r="I1686" s="133" t="s">
        <v>557</v>
      </c>
      <c r="J1686" s="134">
        <v>310</v>
      </c>
      <c r="K1686" s="134">
        <v>10547</v>
      </c>
      <c r="L1686" s="135">
        <v>3269570</v>
      </c>
      <c r="M1686" s="120" t="s">
        <v>56</v>
      </c>
      <c r="N1686" s="136">
        <v>261566</v>
      </c>
      <c r="O1686" s="139"/>
      <c r="P1686" s="132" t="s">
        <v>49</v>
      </c>
      <c r="Q1686" s="141" t="s">
        <v>50</v>
      </c>
      <c r="R1686" s="142">
        <f t="shared" si="26"/>
        <v>8.00001223402466</v>
      </c>
    </row>
    <row r="1687" s="2" customFormat="1">
      <c r="A1687" s="119">
        <f>MAX($A$19:A1686)+1</f>
        <v>1669</v>
      </c>
      <c r="B1687" s="120" t="s">
        <v>41</v>
      </c>
      <c r="C1687" s="121" t="s">
        <v>1762</v>
      </c>
      <c r="D1687" s="121" t="s">
        <v>2359</v>
      </c>
      <c r="E1687" s="122" t="s">
        <v>117</v>
      </c>
      <c r="F1687" s="123" t="s">
        <v>2313</v>
      </c>
      <c r="G1687" s="123" t="s">
        <v>2314</v>
      </c>
      <c r="H1687" s="123" t="s">
        <v>2335</v>
      </c>
      <c r="I1687" s="133" t="s">
        <v>557</v>
      </c>
      <c r="J1687" s="134">
        <v>1242</v>
      </c>
      <c r="K1687" s="134">
        <v>6637</v>
      </c>
      <c r="L1687" s="135">
        <v>8243154</v>
      </c>
      <c r="M1687" s="120" t="s">
        <v>56</v>
      </c>
      <c r="N1687" s="136">
        <v>659452</v>
      </c>
      <c r="O1687" s="139"/>
      <c r="P1687" s="132" t="s">
        <v>49</v>
      </c>
      <c r="Q1687" s="141" t="s">
        <v>50</v>
      </c>
      <c r="R1687" s="142">
        <f t="shared" si="26"/>
        <v>7.99999611799076</v>
      </c>
    </row>
    <row r="1688" s="2" customFormat="1">
      <c r="A1688" s="119">
        <f>MAX($A$19:A1687)+1</f>
        <v>1670</v>
      </c>
      <c r="B1688" s="120" t="s">
        <v>41</v>
      </c>
      <c r="C1688" s="121" t="s">
        <v>1762</v>
      </c>
      <c r="D1688" s="121" t="s">
        <v>2359</v>
      </c>
      <c r="E1688" s="122" t="s">
        <v>117</v>
      </c>
      <c r="F1688" s="123" t="s">
        <v>2313</v>
      </c>
      <c r="G1688" s="123" t="s">
        <v>2314</v>
      </c>
      <c r="H1688" s="123" t="s">
        <v>2336</v>
      </c>
      <c r="I1688" s="133" t="s">
        <v>557</v>
      </c>
      <c r="J1688" s="134">
        <v>828</v>
      </c>
      <c r="K1688" s="134">
        <v>3164</v>
      </c>
      <c r="L1688" s="135">
        <v>2619792</v>
      </c>
      <c r="M1688" s="120" t="s">
        <v>56</v>
      </c>
      <c r="N1688" s="136">
        <v>209584</v>
      </c>
      <c r="O1688" s="139"/>
      <c r="P1688" s="132" t="s">
        <v>49</v>
      </c>
      <c r="Q1688" s="141" t="s">
        <v>50</v>
      </c>
      <c r="R1688" s="142">
        <f t="shared" si="26"/>
        <v>8.00002442942035</v>
      </c>
    </row>
    <row r="1689" s="2" customFormat="1">
      <c r="A1689" s="119">
        <f>MAX($A$19:A1688)+1</f>
        <v>1671</v>
      </c>
      <c r="B1689" s="120" t="s">
        <v>41</v>
      </c>
      <c r="C1689" s="121" t="s">
        <v>1762</v>
      </c>
      <c r="D1689" s="121" t="s">
        <v>2359</v>
      </c>
      <c r="E1689" s="122" t="s">
        <v>117</v>
      </c>
      <c r="F1689" s="123" t="s">
        <v>2313</v>
      </c>
      <c r="G1689" s="123" t="s">
        <v>2314</v>
      </c>
      <c r="H1689" s="123" t="s">
        <v>2366</v>
      </c>
      <c r="I1689" s="133" t="s">
        <v>557</v>
      </c>
      <c r="J1689" s="134">
        <v>412</v>
      </c>
      <c r="K1689" s="134">
        <v>6578</v>
      </c>
      <c r="L1689" s="135">
        <v>2710136</v>
      </c>
      <c r="M1689" s="120" t="s">
        <v>56</v>
      </c>
      <c r="N1689" s="136">
        <v>216812</v>
      </c>
      <c r="O1689" s="139"/>
      <c r="P1689" s="132" t="s">
        <v>49</v>
      </c>
      <c r="Q1689" s="141" t="s">
        <v>50</v>
      </c>
      <c r="R1689" s="142">
        <f t="shared" si="26"/>
        <v>8.00004132633934</v>
      </c>
    </row>
    <row r="1690" s="2" customFormat="1">
      <c r="A1690" s="119">
        <f>MAX($A$19:A1689)+1</f>
        <v>1672</v>
      </c>
      <c r="B1690" s="120" t="s">
        <v>41</v>
      </c>
      <c r="C1690" s="121" t="s">
        <v>1762</v>
      </c>
      <c r="D1690" s="121" t="s">
        <v>2359</v>
      </c>
      <c r="E1690" s="122" t="s">
        <v>117</v>
      </c>
      <c r="F1690" s="123" t="s">
        <v>2313</v>
      </c>
      <c r="G1690" s="123" t="s">
        <v>2314</v>
      </c>
      <c r="H1690" s="123" t="s">
        <v>2367</v>
      </c>
      <c r="I1690" s="133" t="s">
        <v>557</v>
      </c>
      <c r="J1690" s="134">
        <v>400</v>
      </c>
      <c r="K1690" s="134">
        <v>3384</v>
      </c>
      <c r="L1690" s="135">
        <v>1353600</v>
      </c>
      <c r="M1690" s="120" t="s">
        <v>56</v>
      </c>
      <c r="N1690" s="136">
        <v>108288</v>
      </c>
      <c r="O1690" s="139"/>
      <c r="P1690" s="132" t="s">
        <v>49</v>
      </c>
      <c r="Q1690" s="141" t="s">
        <v>50</v>
      </c>
      <c r="R1690" s="142">
        <f t="shared" si="26"/>
        <v>8</v>
      </c>
    </row>
    <row r="1691" s="2" customFormat="1">
      <c r="A1691" s="119">
        <f>MAX($A$19:A1690)+1</f>
        <v>1673</v>
      </c>
      <c r="B1691" s="120" t="s">
        <v>41</v>
      </c>
      <c r="C1691" s="121" t="s">
        <v>1762</v>
      </c>
      <c r="D1691" s="121" t="s">
        <v>2359</v>
      </c>
      <c r="E1691" s="122" t="s">
        <v>117</v>
      </c>
      <c r="F1691" s="123" t="s">
        <v>2313</v>
      </c>
      <c r="G1691" s="123" t="s">
        <v>2314</v>
      </c>
      <c r="H1691" s="123" t="s">
        <v>2337</v>
      </c>
      <c r="I1691" s="133" t="s">
        <v>557</v>
      </c>
      <c r="J1691" s="134">
        <v>1650</v>
      </c>
      <c r="K1691" s="134">
        <v>14671</v>
      </c>
      <c r="L1691" s="135">
        <v>24207150</v>
      </c>
      <c r="M1691" s="120" t="s">
        <v>56</v>
      </c>
      <c r="N1691" s="136">
        <v>1936572</v>
      </c>
      <c r="O1691" s="139"/>
      <c r="P1691" s="132" t="s">
        <v>49</v>
      </c>
      <c r="Q1691" s="141" t="s">
        <v>50</v>
      </c>
      <c r="R1691" s="142">
        <f t="shared" si="26"/>
        <v>8</v>
      </c>
    </row>
    <row r="1692" s="2" customFormat="1">
      <c r="A1692" s="119">
        <f>MAX($A$19:A1691)+1</f>
        <v>1674</v>
      </c>
      <c r="B1692" s="120" t="s">
        <v>41</v>
      </c>
      <c r="C1692" s="121" t="s">
        <v>1762</v>
      </c>
      <c r="D1692" s="121" t="s">
        <v>2359</v>
      </c>
      <c r="E1692" s="122" t="s">
        <v>117</v>
      </c>
      <c r="F1692" s="123" t="s">
        <v>2313</v>
      </c>
      <c r="G1692" s="123" t="s">
        <v>2314</v>
      </c>
      <c r="H1692" s="123" t="s">
        <v>2368</v>
      </c>
      <c r="I1692" s="133" t="s">
        <v>557</v>
      </c>
      <c r="J1692" s="134">
        <v>372</v>
      </c>
      <c r="K1692" s="134">
        <v>12332</v>
      </c>
      <c r="L1692" s="135">
        <v>4587504</v>
      </c>
      <c r="M1692" s="120" t="s">
        <v>56</v>
      </c>
      <c r="N1692" s="136">
        <v>367000</v>
      </c>
      <c r="O1692" s="139"/>
      <c r="P1692" s="132" t="s">
        <v>49</v>
      </c>
      <c r="Q1692" s="141" t="s">
        <v>50</v>
      </c>
      <c r="R1692" s="142">
        <f t="shared" si="26"/>
        <v>7.99999302452924</v>
      </c>
    </row>
    <row r="1693" s="2" customFormat="1">
      <c r="A1693" s="119">
        <f>MAX($A$19:A1692)+1</f>
        <v>1675</v>
      </c>
      <c r="B1693" s="120" t="s">
        <v>41</v>
      </c>
      <c r="C1693" s="121" t="s">
        <v>1762</v>
      </c>
      <c r="D1693" s="121" t="s">
        <v>2359</v>
      </c>
      <c r="E1693" s="122" t="s">
        <v>117</v>
      </c>
      <c r="F1693" s="123" t="s">
        <v>2313</v>
      </c>
      <c r="G1693" s="123" t="s">
        <v>2314</v>
      </c>
      <c r="H1693" s="123" t="s">
        <v>2338</v>
      </c>
      <c r="I1693" s="133" t="s">
        <v>557</v>
      </c>
      <c r="J1693" s="134">
        <v>200</v>
      </c>
      <c r="K1693" s="134">
        <v>11697</v>
      </c>
      <c r="L1693" s="135">
        <v>2339400</v>
      </c>
      <c r="M1693" s="120" t="s">
        <v>56</v>
      </c>
      <c r="N1693" s="136">
        <v>187152</v>
      </c>
      <c r="O1693" s="139"/>
      <c r="P1693" s="132" t="s">
        <v>49</v>
      </c>
      <c r="Q1693" s="141" t="s">
        <v>50</v>
      </c>
      <c r="R1693" s="142">
        <f t="shared" si="26"/>
        <v>8</v>
      </c>
    </row>
    <row r="1694" s="2" customFormat="1">
      <c r="A1694" s="119">
        <f>MAX($A$19:A1693)+1</f>
        <v>1676</v>
      </c>
      <c r="B1694" s="120" t="s">
        <v>41</v>
      </c>
      <c r="C1694" s="121" t="s">
        <v>1762</v>
      </c>
      <c r="D1694" s="121" t="s">
        <v>2359</v>
      </c>
      <c r="E1694" s="122" t="s">
        <v>117</v>
      </c>
      <c r="F1694" s="123" t="s">
        <v>2313</v>
      </c>
      <c r="G1694" s="123" t="s">
        <v>2314</v>
      </c>
      <c r="H1694" s="123" t="s">
        <v>2339</v>
      </c>
      <c r="I1694" s="133" t="s">
        <v>557</v>
      </c>
      <c r="J1694" s="134">
        <v>813</v>
      </c>
      <c r="K1694" s="134">
        <v>18890</v>
      </c>
      <c r="L1694" s="135">
        <v>15357570</v>
      </c>
      <c r="M1694" s="120" t="s">
        <v>56</v>
      </c>
      <c r="N1694" s="136">
        <v>1228606</v>
      </c>
      <c r="O1694" s="139"/>
      <c r="P1694" s="132" t="s">
        <v>49</v>
      </c>
      <c r="Q1694" s="141" t="s">
        <v>50</v>
      </c>
      <c r="R1694" s="142">
        <f t="shared" si="26"/>
        <v>8.00000260457872</v>
      </c>
    </row>
    <row r="1695" s="2" customFormat="1">
      <c r="A1695" s="119">
        <f>MAX($A$19:A1694)+1</f>
        <v>1677</v>
      </c>
      <c r="B1695" s="120" t="s">
        <v>41</v>
      </c>
      <c r="C1695" s="121" t="s">
        <v>1762</v>
      </c>
      <c r="D1695" s="121" t="s">
        <v>2359</v>
      </c>
      <c r="E1695" s="122" t="s">
        <v>117</v>
      </c>
      <c r="F1695" s="123" t="s">
        <v>2313</v>
      </c>
      <c r="G1695" s="123" t="s">
        <v>2314</v>
      </c>
      <c r="H1695" s="123" t="s">
        <v>2340</v>
      </c>
      <c r="I1695" s="133" t="s">
        <v>557</v>
      </c>
      <c r="J1695" s="134">
        <v>824</v>
      </c>
      <c r="K1695" s="134">
        <v>8734</v>
      </c>
      <c r="L1695" s="135">
        <v>7196816</v>
      </c>
      <c r="M1695" s="120" t="s">
        <v>56</v>
      </c>
      <c r="N1695" s="136">
        <v>575746</v>
      </c>
      <c r="O1695" s="139"/>
      <c r="P1695" s="132" t="s">
        <v>49</v>
      </c>
      <c r="Q1695" s="141" t="s">
        <v>50</v>
      </c>
      <c r="R1695" s="142">
        <f t="shared" si="26"/>
        <v>8.00001000442418</v>
      </c>
    </row>
    <row r="1696" s="2" customFormat="1">
      <c r="A1696" s="119">
        <f>MAX($A$19:A1695)+1</f>
        <v>1678</v>
      </c>
      <c r="B1696" s="120" t="s">
        <v>41</v>
      </c>
      <c r="C1696" s="121" t="s">
        <v>1762</v>
      </c>
      <c r="D1696" s="121" t="s">
        <v>2359</v>
      </c>
      <c r="E1696" s="122" t="s">
        <v>117</v>
      </c>
      <c r="F1696" s="123" t="s">
        <v>2313</v>
      </c>
      <c r="G1696" s="123" t="s">
        <v>2314</v>
      </c>
      <c r="H1696" s="123" t="s">
        <v>2369</v>
      </c>
      <c r="I1696" s="133" t="s">
        <v>557</v>
      </c>
      <c r="J1696" s="134">
        <v>377</v>
      </c>
      <c r="K1696" s="134">
        <v>8218</v>
      </c>
      <c r="L1696" s="135">
        <v>3098186</v>
      </c>
      <c r="M1696" s="120" t="s">
        <v>56</v>
      </c>
      <c r="N1696" s="136">
        <v>247856</v>
      </c>
      <c r="O1696" s="139"/>
      <c r="P1696" s="132" t="s">
        <v>49</v>
      </c>
      <c r="Q1696" s="141" t="s">
        <v>50</v>
      </c>
      <c r="R1696" s="142">
        <f t="shared" si="26"/>
        <v>8.00003615018595</v>
      </c>
    </row>
    <row r="1697" s="2" customFormat="1">
      <c r="A1697" s="119">
        <f>MAX($A$19:A1696)+1</f>
        <v>1679</v>
      </c>
      <c r="B1697" s="120" t="s">
        <v>41</v>
      </c>
      <c r="C1697" s="121" t="s">
        <v>1762</v>
      </c>
      <c r="D1697" s="121" t="s">
        <v>2359</v>
      </c>
      <c r="E1697" s="122" t="s">
        <v>117</v>
      </c>
      <c r="F1697" s="123" t="s">
        <v>2313</v>
      </c>
      <c r="G1697" s="123" t="s">
        <v>2314</v>
      </c>
      <c r="H1697" s="123" t="s">
        <v>2370</v>
      </c>
      <c r="I1697" s="133" t="s">
        <v>557</v>
      </c>
      <c r="J1697" s="134">
        <v>407</v>
      </c>
      <c r="K1697" s="134">
        <v>11292</v>
      </c>
      <c r="L1697" s="135">
        <v>4595844</v>
      </c>
      <c r="M1697" s="120" t="s">
        <v>56</v>
      </c>
      <c r="N1697" s="136">
        <v>367668</v>
      </c>
      <c r="O1697" s="139"/>
      <c r="P1697" s="132" t="s">
        <v>49</v>
      </c>
      <c r="Q1697" s="141" t="s">
        <v>50</v>
      </c>
      <c r="R1697" s="142">
        <f t="shared" si="26"/>
        <v>8.00001044421873</v>
      </c>
    </row>
    <row r="1698" s="2" customFormat="1">
      <c r="A1698" s="119">
        <f>MAX($A$19:A1697)+1</f>
        <v>1680</v>
      </c>
      <c r="B1698" s="120" t="s">
        <v>41</v>
      </c>
      <c r="C1698" s="121" t="s">
        <v>1762</v>
      </c>
      <c r="D1698" s="121" t="s">
        <v>2359</v>
      </c>
      <c r="E1698" s="122" t="s">
        <v>117</v>
      </c>
      <c r="F1698" s="123" t="s">
        <v>2313</v>
      </c>
      <c r="G1698" s="123" t="s">
        <v>2314</v>
      </c>
      <c r="H1698" s="123" t="s">
        <v>2341</v>
      </c>
      <c r="I1698" s="133" t="s">
        <v>557</v>
      </c>
      <c r="J1698" s="134">
        <v>15073</v>
      </c>
      <c r="K1698" s="134">
        <v>1266</v>
      </c>
      <c r="L1698" s="135">
        <v>19082418</v>
      </c>
      <c r="M1698" s="120" t="s">
        <v>56</v>
      </c>
      <c r="N1698" s="136">
        <v>1526594</v>
      </c>
      <c r="O1698" s="139"/>
      <c r="P1698" s="132" t="s">
        <v>49</v>
      </c>
      <c r="Q1698" s="141" t="s">
        <v>50</v>
      </c>
      <c r="R1698" s="142">
        <f t="shared" si="26"/>
        <v>8.00000293463858</v>
      </c>
    </row>
    <row r="1699" s="2" customFormat="1">
      <c r="A1699" s="119">
        <f>MAX($A$19:A1698)+1</f>
        <v>1681</v>
      </c>
      <c r="B1699" s="120" t="s">
        <v>41</v>
      </c>
      <c r="C1699" s="121" t="s">
        <v>1762</v>
      </c>
      <c r="D1699" s="121" t="s">
        <v>2359</v>
      </c>
      <c r="E1699" s="122" t="s">
        <v>117</v>
      </c>
      <c r="F1699" s="123" t="s">
        <v>2313</v>
      </c>
      <c r="G1699" s="123" t="s">
        <v>2314</v>
      </c>
      <c r="H1699" s="123" t="s">
        <v>2371</v>
      </c>
      <c r="I1699" s="133" t="s">
        <v>557</v>
      </c>
      <c r="J1699" s="134">
        <v>800</v>
      </c>
      <c r="K1699" s="134">
        <v>10630</v>
      </c>
      <c r="L1699" s="135">
        <v>8504000</v>
      </c>
      <c r="M1699" s="120" t="s">
        <v>56</v>
      </c>
      <c r="N1699" s="136">
        <v>680320</v>
      </c>
      <c r="O1699" s="139"/>
      <c r="P1699" s="132" t="s">
        <v>49</v>
      </c>
      <c r="Q1699" s="141" t="s">
        <v>50</v>
      </c>
      <c r="R1699" s="142">
        <f t="shared" si="26"/>
        <v>8</v>
      </c>
    </row>
    <row r="1700" s="2" customFormat="1">
      <c r="A1700" s="119">
        <f>MAX($A$19:A1699)+1</f>
        <v>1682</v>
      </c>
      <c r="B1700" s="120" t="s">
        <v>41</v>
      </c>
      <c r="C1700" s="121" t="s">
        <v>1762</v>
      </c>
      <c r="D1700" s="121" t="s">
        <v>2359</v>
      </c>
      <c r="E1700" s="122" t="s">
        <v>117</v>
      </c>
      <c r="F1700" s="123" t="s">
        <v>2313</v>
      </c>
      <c r="G1700" s="123" t="s">
        <v>2314</v>
      </c>
      <c r="H1700" s="123" t="s">
        <v>2342</v>
      </c>
      <c r="I1700" s="133" t="s">
        <v>557</v>
      </c>
      <c r="J1700" s="134">
        <v>500</v>
      </c>
      <c r="K1700" s="134">
        <v>35656</v>
      </c>
      <c r="L1700" s="135">
        <v>17828000</v>
      </c>
      <c r="M1700" s="120" t="s">
        <v>56</v>
      </c>
      <c r="N1700" s="136">
        <v>1426240</v>
      </c>
      <c r="O1700" s="139"/>
      <c r="P1700" s="132" t="s">
        <v>49</v>
      </c>
      <c r="Q1700" s="141" t="s">
        <v>50</v>
      </c>
      <c r="R1700" s="142">
        <f t="shared" si="26"/>
        <v>8</v>
      </c>
    </row>
    <row r="1701" s="2" customFormat="1">
      <c r="A1701" s="119">
        <f>MAX($A$19:A1700)+1</f>
        <v>1683</v>
      </c>
      <c r="B1701" s="120" t="s">
        <v>41</v>
      </c>
      <c r="C1701" s="121" t="s">
        <v>1762</v>
      </c>
      <c r="D1701" s="121" t="s">
        <v>2359</v>
      </c>
      <c r="E1701" s="122" t="s">
        <v>117</v>
      </c>
      <c r="F1701" s="123" t="s">
        <v>2313</v>
      </c>
      <c r="G1701" s="123" t="s">
        <v>2314</v>
      </c>
      <c r="H1701" s="123" t="s">
        <v>2343</v>
      </c>
      <c r="I1701" s="133" t="s">
        <v>557</v>
      </c>
      <c r="J1701" s="134">
        <v>478</v>
      </c>
      <c r="K1701" s="134">
        <v>23350</v>
      </c>
      <c r="L1701" s="135">
        <v>11161300</v>
      </c>
      <c r="M1701" s="120" t="s">
        <v>56</v>
      </c>
      <c r="N1701" s="136">
        <v>892904</v>
      </c>
      <c r="O1701" s="139"/>
      <c r="P1701" s="132" t="s">
        <v>49</v>
      </c>
      <c r="Q1701" s="141" t="s">
        <v>50</v>
      </c>
      <c r="R1701" s="142">
        <f t="shared" si="26"/>
        <v>8</v>
      </c>
    </row>
    <row r="1702" s="2" customFormat="1">
      <c r="A1702" s="119">
        <f>MAX($A$19:A1701)+1</f>
        <v>1684</v>
      </c>
      <c r="B1702" s="120" t="s">
        <v>41</v>
      </c>
      <c r="C1702" s="121" t="s">
        <v>1762</v>
      </c>
      <c r="D1702" s="121" t="s">
        <v>2359</v>
      </c>
      <c r="E1702" s="122" t="s">
        <v>117</v>
      </c>
      <c r="F1702" s="123" t="s">
        <v>2313</v>
      </c>
      <c r="G1702" s="123" t="s">
        <v>2314</v>
      </c>
      <c r="H1702" s="123" t="s">
        <v>2372</v>
      </c>
      <c r="I1702" s="133" t="s">
        <v>557</v>
      </c>
      <c r="J1702" s="134">
        <v>484</v>
      </c>
      <c r="K1702" s="134">
        <v>6048</v>
      </c>
      <c r="L1702" s="135">
        <v>2927232</v>
      </c>
      <c r="M1702" s="120" t="s">
        <v>56</v>
      </c>
      <c r="N1702" s="136">
        <v>234179</v>
      </c>
      <c r="O1702" s="139"/>
      <c r="P1702" s="132" t="s">
        <v>49</v>
      </c>
      <c r="Q1702" s="141" t="s">
        <v>50</v>
      </c>
      <c r="R1702" s="142">
        <f t="shared" si="26"/>
        <v>8.00001503126503</v>
      </c>
    </row>
    <row r="1703" s="2" customFormat="1">
      <c r="A1703" s="119">
        <f>MAX($A$19:A1702)+1</f>
        <v>1685</v>
      </c>
      <c r="B1703" s="120" t="s">
        <v>41</v>
      </c>
      <c r="C1703" s="121" t="s">
        <v>1762</v>
      </c>
      <c r="D1703" s="121" t="s">
        <v>2359</v>
      </c>
      <c r="E1703" s="122" t="s">
        <v>117</v>
      </c>
      <c r="F1703" s="123" t="s">
        <v>2313</v>
      </c>
      <c r="G1703" s="123" t="s">
        <v>2314</v>
      </c>
      <c r="H1703" s="123" t="s">
        <v>2344</v>
      </c>
      <c r="I1703" s="133" t="s">
        <v>557</v>
      </c>
      <c r="J1703" s="134">
        <v>1895</v>
      </c>
      <c r="K1703" s="134">
        <v>17241</v>
      </c>
      <c r="L1703" s="135">
        <v>32671695</v>
      </c>
      <c r="M1703" s="120" t="s">
        <v>56</v>
      </c>
      <c r="N1703" s="136">
        <v>2613736</v>
      </c>
      <c r="O1703" s="139"/>
      <c r="P1703" s="132" t="s">
        <v>49</v>
      </c>
      <c r="Q1703" s="141" t="s">
        <v>50</v>
      </c>
      <c r="R1703" s="142">
        <f t="shared" si="26"/>
        <v>8.00000122430134</v>
      </c>
    </row>
    <row r="1704" s="2" customFormat="1">
      <c r="A1704" s="119">
        <f>MAX($A$19:A1703)+1</f>
        <v>1686</v>
      </c>
      <c r="B1704" s="120" t="s">
        <v>41</v>
      </c>
      <c r="C1704" s="121" t="s">
        <v>1762</v>
      </c>
      <c r="D1704" s="121" t="s">
        <v>2359</v>
      </c>
      <c r="E1704" s="122" t="s">
        <v>117</v>
      </c>
      <c r="F1704" s="123" t="s">
        <v>2313</v>
      </c>
      <c r="G1704" s="123" t="s">
        <v>2314</v>
      </c>
      <c r="H1704" s="123" t="s">
        <v>2345</v>
      </c>
      <c r="I1704" s="133" t="s">
        <v>557</v>
      </c>
      <c r="J1704" s="134">
        <v>3511</v>
      </c>
      <c r="K1704" s="134">
        <v>36061</v>
      </c>
      <c r="L1704" s="135">
        <v>126610171</v>
      </c>
      <c r="M1704" s="120" t="s">
        <v>56</v>
      </c>
      <c r="N1704" s="136">
        <v>10128814</v>
      </c>
      <c r="O1704" s="139"/>
      <c r="P1704" s="132" t="s">
        <v>49</v>
      </c>
      <c r="Q1704" s="141" t="s">
        <v>50</v>
      </c>
      <c r="R1704" s="142">
        <f t="shared" si="26"/>
        <v>8.00000025274431</v>
      </c>
    </row>
    <row r="1705" s="2" customFormat="1">
      <c r="A1705" s="119">
        <f>MAX($A$19:A1704)+1</f>
        <v>1687</v>
      </c>
      <c r="B1705" s="120" t="s">
        <v>41</v>
      </c>
      <c r="C1705" s="121" t="s">
        <v>1762</v>
      </c>
      <c r="D1705" s="121" t="s">
        <v>2359</v>
      </c>
      <c r="E1705" s="122" t="s">
        <v>117</v>
      </c>
      <c r="F1705" s="123" t="s">
        <v>2313</v>
      </c>
      <c r="G1705" s="123" t="s">
        <v>2314</v>
      </c>
      <c r="H1705" s="123" t="s">
        <v>2346</v>
      </c>
      <c r="I1705" s="133" t="s">
        <v>557</v>
      </c>
      <c r="J1705" s="134">
        <v>1965</v>
      </c>
      <c r="K1705" s="134">
        <v>15877</v>
      </c>
      <c r="L1705" s="135">
        <v>31198305</v>
      </c>
      <c r="M1705" s="120" t="s">
        <v>56</v>
      </c>
      <c r="N1705" s="136">
        <v>2495864</v>
      </c>
      <c r="O1705" s="139"/>
      <c r="P1705" s="132" t="s">
        <v>49</v>
      </c>
      <c r="Q1705" s="141" t="s">
        <v>50</v>
      </c>
      <c r="R1705" s="142">
        <f t="shared" si="26"/>
        <v>7.99999871787906</v>
      </c>
    </row>
    <row r="1706" s="2" customFormat="1">
      <c r="A1706" s="119">
        <f>MAX($A$19:A1705)+1</f>
        <v>1688</v>
      </c>
      <c r="B1706" s="120" t="s">
        <v>41</v>
      </c>
      <c r="C1706" s="121" t="s">
        <v>1762</v>
      </c>
      <c r="D1706" s="121" t="s">
        <v>2359</v>
      </c>
      <c r="E1706" s="122" t="s">
        <v>117</v>
      </c>
      <c r="F1706" s="123" t="s">
        <v>2313</v>
      </c>
      <c r="G1706" s="123" t="s">
        <v>2314</v>
      </c>
      <c r="H1706" s="123" t="s">
        <v>2347</v>
      </c>
      <c r="I1706" s="133" t="s">
        <v>557</v>
      </c>
      <c r="J1706" s="134">
        <v>520</v>
      </c>
      <c r="K1706" s="134">
        <v>6109</v>
      </c>
      <c r="L1706" s="135">
        <v>3176680</v>
      </c>
      <c r="M1706" s="120" t="s">
        <v>56</v>
      </c>
      <c r="N1706" s="136">
        <v>254135</v>
      </c>
      <c r="O1706" s="139"/>
      <c r="P1706" s="132" t="s">
        <v>49</v>
      </c>
      <c r="Q1706" s="141" t="s">
        <v>50</v>
      </c>
      <c r="R1706" s="142">
        <f t="shared" si="26"/>
        <v>8.0000188876437</v>
      </c>
    </row>
    <row r="1707" s="2" customFormat="1">
      <c r="A1707" s="119">
        <f>MAX($A$19:A1706)+1</f>
        <v>1689</v>
      </c>
      <c r="B1707" s="120" t="s">
        <v>41</v>
      </c>
      <c r="C1707" s="121" t="s">
        <v>1762</v>
      </c>
      <c r="D1707" s="121" t="s">
        <v>2359</v>
      </c>
      <c r="E1707" s="122" t="s">
        <v>117</v>
      </c>
      <c r="F1707" s="123" t="s">
        <v>2313</v>
      </c>
      <c r="G1707" s="123" t="s">
        <v>2314</v>
      </c>
      <c r="H1707" s="123" t="s">
        <v>2348</v>
      </c>
      <c r="I1707" s="133" t="s">
        <v>557</v>
      </c>
      <c r="J1707" s="134">
        <v>1794</v>
      </c>
      <c r="K1707" s="134">
        <v>23055</v>
      </c>
      <c r="L1707" s="135">
        <v>41360670</v>
      </c>
      <c r="M1707" s="120" t="s">
        <v>56</v>
      </c>
      <c r="N1707" s="136">
        <v>3308854</v>
      </c>
      <c r="O1707" s="139"/>
      <c r="P1707" s="132" t="s">
        <v>49</v>
      </c>
      <c r="Q1707" s="141" t="s">
        <v>50</v>
      </c>
      <c r="R1707" s="142">
        <f ref="R1707:R1770" t="shared" si="27">N1707/L1707*100</f>
        <v>8.00000096710232</v>
      </c>
    </row>
    <row r="1708" s="2" customFormat="1">
      <c r="A1708" s="119">
        <f>MAX($A$19:A1707)+1</f>
        <v>1690</v>
      </c>
      <c r="B1708" s="120" t="s">
        <v>41</v>
      </c>
      <c r="C1708" s="121" t="s">
        <v>1762</v>
      </c>
      <c r="D1708" s="121" t="s">
        <v>2359</v>
      </c>
      <c r="E1708" s="122" t="s">
        <v>117</v>
      </c>
      <c r="F1708" s="123" t="s">
        <v>2313</v>
      </c>
      <c r="G1708" s="123" t="s">
        <v>2314</v>
      </c>
      <c r="H1708" s="123" t="s">
        <v>2349</v>
      </c>
      <c r="I1708" s="133" t="s">
        <v>557</v>
      </c>
      <c r="J1708" s="134">
        <v>1869</v>
      </c>
      <c r="K1708" s="134">
        <v>16545</v>
      </c>
      <c r="L1708" s="135">
        <v>30922605</v>
      </c>
      <c r="M1708" s="120" t="s">
        <v>56</v>
      </c>
      <c r="N1708" s="136">
        <v>2473808</v>
      </c>
      <c r="O1708" s="139"/>
      <c r="P1708" s="132" t="s">
        <v>49</v>
      </c>
      <c r="Q1708" s="141" t="s">
        <v>50</v>
      </c>
      <c r="R1708" s="142">
        <f t="shared" si="27"/>
        <v>7.99999870644792</v>
      </c>
    </row>
    <row r="1709" s="2" customFormat="1">
      <c r="A1709" s="119">
        <f>MAX($A$19:A1708)+1</f>
        <v>1691</v>
      </c>
      <c r="B1709" s="120" t="s">
        <v>41</v>
      </c>
      <c r="C1709" s="121" t="s">
        <v>1762</v>
      </c>
      <c r="D1709" s="121" t="s">
        <v>2359</v>
      </c>
      <c r="E1709" s="122" t="s">
        <v>117</v>
      </c>
      <c r="F1709" s="123" t="s">
        <v>2313</v>
      </c>
      <c r="G1709" s="123" t="s">
        <v>2314</v>
      </c>
      <c r="H1709" s="123" t="s">
        <v>2350</v>
      </c>
      <c r="I1709" s="133" t="s">
        <v>557</v>
      </c>
      <c r="J1709" s="134">
        <v>7500</v>
      </c>
      <c r="K1709" s="134">
        <v>552</v>
      </c>
      <c r="L1709" s="135">
        <v>4140000</v>
      </c>
      <c r="M1709" s="120" t="s">
        <v>56</v>
      </c>
      <c r="N1709" s="136">
        <v>331200</v>
      </c>
      <c r="O1709" s="139"/>
      <c r="P1709" s="132" t="s">
        <v>49</v>
      </c>
      <c r="Q1709" s="141" t="s">
        <v>50</v>
      </c>
      <c r="R1709" s="142">
        <f t="shared" si="27"/>
        <v>8</v>
      </c>
    </row>
    <row r="1710" s="2" customFormat="1">
      <c r="A1710" s="119">
        <f>MAX($A$19:A1709)+1</f>
        <v>1692</v>
      </c>
      <c r="B1710" s="120" t="s">
        <v>41</v>
      </c>
      <c r="C1710" s="121" t="s">
        <v>1762</v>
      </c>
      <c r="D1710" s="121" t="s">
        <v>2359</v>
      </c>
      <c r="E1710" s="122" t="s">
        <v>117</v>
      </c>
      <c r="F1710" s="123" t="s">
        <v>2313</v>
      </c>
      <c r="G1710" s="123" t="s">
        <v>2314</v>
      </c>
      <c r="H1710" s="123" t="s">
        <v>2351</v>
      </c>
      <c r="I1710" s="133" t="s">
        <v>557</v>
      </c>
      <c r="J1710" s="134">
        <v>300</v>
      </c>
      <c r="K1710" s="134">
        <v>12027</v>
      </c>
      <c r="L1710" s="135">
        <v>3608100</v>
      </c>
      <c r="M1710" s="120" t="s">
        <v>56</v>
      </c>
      <c r="N1710" s="136">
        <v>288648</v>
      </c>
      <c r="O1710" s="139"/>
      <c r="P1710" s="132" t="s">
        <v>49</v>
      </c>
      <c r="Q1710" s="141" t="s">
        <v>50</v>
      </c>
      <c r="R1710" s="142">
        <f t="shared" si="27"/>
        <v>8</v>
      </c>
    </row>
    <row r="1711" s="2" customFormat="1">
      <c r="A1711" s="119">
        <f>MAX($A$19:A1710)+1</f>
        <v>1693</v>
      </c>
      <c r="B1711" s="120" t="s">
        <v>41</v>
      </c>
      <c r="C1711" s="121" t="s">
        <v>1762</v>
      </c>
      <c r="D1711" s="121" t="s">
        <v>2359</v>
      </c>
      <c r="E1711" s="122" t="s">
        <v>117</v>
      </c>
      <c r="F1711" s="123" t="s">
        <v>2313</v>
      </c>
      <c r="G1711" s="123" t="s">
        <v>2314</v>
      </c>
      <c r="H1711" s="123" t="s">
        <v>2373</v>
      </c>
      <c r="I1711" s="133" t="s">
        <v>557</v>
      </c>
      <c r="J1711" s="134">
        <v>400</v>
      </c>
      <c r="K1711" s="134">
        <v>7162</v>
      </c>
      <c r="L1711" s="135">
        <v>2864800</v>
      </c>
      <c r="M1711" s="120" t="s">
        <v>56</v>
      </c>
      <c r="N1711" s="136">
        <v>229184</v>
      </c>
      <c r="O1711" s="139"/>
      <c r="P1711" s="132" t="s">
        <v>49</v>
      </c>
      <c r="Q1711" s="141" t="s">
        <v>50</v>
      </c>
      <c r="R1711" s="142">
        <f t="shared" si="27"/>
        <v>8</v>
      </c>
    </row>
    <row r="1712" s="2" customFormat="1">
      <c r="A1712" s="119">
        <f>MAX($A$19:A1711)+1</f>
        <v>1694</v>
      </c>
      <c r="B1712" s="120" t="s">
        <v>41</v>
      </c>
      <c r="C1712" s="121" t="s">
        <v>1762</v>
      </c>
      <c r="D1712" s="121" t="s">
        <v>2359</v>
      </c>
      <c r="E1712" s="122" t="s">
        <v>117</v>
      </c>
      <c r="F1712" s="123" t="s">
        <v>2313</v>
      </c>
      <c r="G1712" s="123" t="s">
        <v>2314</v>
      </c>
      <c r="H1712" s="123" t="s">
        <v>2374</v>
      </c>
      <c r="I1712" s="133" t="s">
        <v>98</v>
      </c>
      <c r="J1712" s="134">
        <v>427</v>
      </c>
      <c r="K1712" s="134">
        <v>6664</v>
      </c>
      <c r="L1712" s="135">
        <v>2845528</v>
      </c>
      <c r="M1712" s="120" t="s">
        <v>56</v>
      </c>
      <c r="N1712" s="136">
        <v>227643</v>
      </c>
      <c r="O1712" s="139"/>
      <c r="P1712" s="132" t="s">
        <v>49</v>
      </c>
      <c r="Q1712" s="141" t="s">
        <v>50</v>
      </c>
      <c r="R1712" s="142">
        <f t="shared" si="27"/>
        <v>8.0000267085757</v>
      </c>
    </row>
    <row r="1713" s="2" customFormat="1">
      <c r="A1713" s="119">
        <f>MAX($A$19:A1712)+1</f>
        <v>1695</v>
      </c>
      <c r="B1713" s="120" t="s">
        <v>41</v>
      </c>
      <c r="C1713" s="121" t="s">
        <v>1762</v>
      </c>
      <c r="D1713" s="121" t="s">
        <v>2359</v>
      </c>
      <c r="E1713" s="122" t="s">
        <v>117</v>
      </c>
      <c r="F1713" s="123" t="s">
        <v>2313</v>
      </c>
      <c r="G1713" s="123" t="s">
        <v>2314</v>
      </c>
      <c r="H1713" s="123" t="s">
        <v>2353</v>
      </c>
      <c r="I1713" s="133" t="s">
        <v>557</v>
      </c>
      <c r="J1713" s="134">
        <v>212</v>
      </c>
      <c r="K1713" s="134">
        <v>5541</v>
      </c>
      <c r="L1713" s="135">
        <v>1174692</v>
      </c>
      <c r="M1713" s="120" t="s">
        <v>56</v>
      </c>
      <c r="N1713" s="136">
        <v>93976</v>
      </c>
      <c r="O1713" s="139"/>
      <c r="P1713" s="132" t="s">
        <v>49</v>
      </c>
      <c r="Q1713" s="141" t="s">
        <v>50</v>
      </c>
      <c r="R1713" s="142">
        <f t="shared" si="27"/>
        <v>8.00005448236644</v>
      </c>
    </row>
    <row r="1714" s="2" customFormat="1">
      <c r="A1714" s="119">
        <f>MAX($A$19:A1713)+1</f>
        <v>1696</v>
      </c>
      <c r="B1714" s="120" t="s">
        <v>41</v>
      </c>
      <c r="C1714" s="121" t="s">
        <v>1762</v>
      </c>
      <c r="D1714" s="121" t="s">
        <v>2359</v>
      </c>
      <c r="E1714" s="122" t="s">
        <v>117</v>
      </c>
      <c r="F1714" s="123" t="s">
        <v>2313</v>
      </c>
      <c r="G1714" s="123" t="s">
        <v>2314</v>
      </c>
      <c r="H1714" s="123" t="s">
        <v>2354</v>
      </c>
      <c r="I1714" s="133" t="s">
        <v>557</v>
      </c>
      <c r="J1714" s="134">
        <v>212</v>
      </c>
      <c r="K1714" s="134">
        <v>5933</v>
      </c>
      <c r="L1714" s="135">
        <v>1257796</v>
      </c>
      <c r="M1714" s="120" t="s">
        <v>56</v>
      </c>
      <c r="N1714" s="136">
        <v>100624</v>
      </c>
      <c r="O1714" s="139"/>
      <c r="P1714" s="132" t="s">
        <v>49</v>
      </c>
      <c r="Q1714" s="141" t="s">
        <v>50</v>
      </c>
      <c r="R1714" s="142">
        <f t="shared" si="27"/>
        <v>8.00002544132753</v>
      </c>
    </row>
    <row r="1715" s="2" customFormat="1">
      <c r="A1715" s="119">
        <f>MAX($A$19:A1714)+1</f>
        <v>1697</v>
      </c>
      <c r="B1715" s="120" t="s">
        <v>41</v>
      </c>
      <c r="C1715" s="121" t="s">
        <v>1762</v>
      </c>
      <c r="D1715" s="121" t="s">
        <v>2359</v>
      </c>
      <c r="E1715" s="122" t="s">
        <v>117</v>
      </c>
      <c r="F1715" s="123" t="s">
        <v>2313</v>
      </c>
      <c r="G1715" s="123" t="s">
        <v>2314</v>
      </c>
      <c r="H1715" s="123" t="s">
        <v>2356</v>
      </c>
      <c r="I1715" s="133" t="s">
        <v>557</v>
      </c>
      <c r="J1715" s="134">
        <v>851</v>
      </c>
      <c r="K1715" s="134">
        <v>12528</v>
      </c>
      <c r="L1715" s="135">
        <v>10661328</v>
      </c>
      <c r="M1715" s="120" t="s">
        <v>56</v>
      </c>
      <c r="N1715" s="136">
        <v>852907</v>
      </c>
      <c r="O1715" s="139"/>
      <c r="P1715" s="132" t="s">
        <v>49</v>
      </c>
      <c r="Q1715" s="141" t="s">
        <v>50</v>
      </c>
      <c r="R1715" s="142">
        <f t="shared" si="27"/>
        <v>8.00000712856785</v>
      </c>
    </row>
    <row r="1716" s="2" customFormat="1">
      <c r="A1716" s="119">
        <f>MAX($A$19:A1715)+1</f>
        <v>1698</v>
      </c>
      <c r="B1716" s="120" t="s">
        <v>41</v>
      </c>
      <c r="C1716" s="121" t="s">
        <v>1762</v>
      </c>
      <c r="D1716" s="121" t="s">
        <v>2359</v>
      </c>
      <c r="E1716" s="122" t="s">
        <v>117</v>
      </c>
      <c r="F1716" s="123" t="s">
        <v>2313</v>
      </c>
      <c r="G1716" s="123" t="s">
        <v>2314</v>
      </c>
      <c r="H1716" s="123" t="s">
        <v>2357</v>
      </c>
      <c r="I1716" s="133" t="s">
        <v>557</v>
      </c>
      <c r="J1716" s="134">
        <v>900</v>
      </c>
      <c r="K1716" s="134">
        <v>25216</v>
      </c>
      <c r="L1716" s="135">
        <v>22694400</v>
      </c>
      <c r="M1716" s="120" t="s">
        <v>56</v>
      </c>
      <c r="N1716" s="136">
        <v>1815552</v>
      </c>
      <c r="O1716" s="139"/>
      <c r="P1716" s="132" t="s">
        <v>49</v>
      </c>
      <c r="Q1716" s="141" t="s">
        <v>50</v>
      </c>
      <c r="R1716" s="142">
        <f t="shared" si="27"/>
        <v>8</v>
      </c>
    </row>
    <row r="1717" s="2" customFormat="1">
      <c r="A1717" s="119">
        <f>MAX($A$19:A1716)+1</f>
        <v>1699</v>
      </c>
      <c r="B1717" s="120" t="s">
        <v>41</v>
      </c>
      <c r="C1717" s="121" t="s">
        <v>1762</v>
      </c>
      <c r="D1717" s="121" t="s">
        <v>2359</v>
      </c>
      <c r="E1717" s="122" t="s">
        <v>117</v>
      </c>
      <c r="F1717" s="123" t="s">
        <v>2313</v>
      </c>
      <c r="G1717" s="123" t="s">
        <v>2314</v>
      </c>
      <c r="H1717" s="123" t="s">
        <v>2375</v>
      </c>
      <c r="I1717" s="133" t="s">
        <v>557</v>
      </c>
      <c r="J1717" s="134">
        <v>88</v>
      </c>
      <c r="K1717" s="134">
        <v>25735</v>
      </c>
      <c r="L1717" s="135">
        <v>2264680</v>
      </c>
      <c r="M1717" s="120" t="s">
        <v>56</v>
      </c>
      <c r="N1717" s="136">
        <v>181175</v>
      </c>
      <c r="O1717" s="139"/>
      <c r="P1717" s="132" t="s">
        <v>49</v>
      </c>
      <c r="Q1717" s="141" t="s">
        <v>50</v>
      </c>
      <c r="R1717" s="142">
        <f t="shared" si="27"/>
        <v>8.00002649380928</v>
      </c>
    </row>
    <row r="1718" s="2" customFormat="1">
      <c r="A1718" s="119">
        <f>MAX($A$19:A1717)+1</f>
        <v>1700</v>
      </c>
      <c r="B1718" s="120" t="s">
        <v>41</v>
      </c>
      <c r="C1718" s="121" t="s">
        <v>1762</v>
      </c>
      <c r="D1718" s="121" t="s">
        <v>2359</v>
      </c>
      <c r="E1718" s="122" t="s">
        <v>117</v>
      </c>
      <c r="F1718" s="123" t="s">
        <v>2313</v>
      </c>
      <c r="G1718" s="123" t="s">
        <v>2314</v>
      </c>
      <c r="H1718" s="123" t="s">
        <v>2376</v>
      </c>
      <c r="I1718" s="133" t="s">
        <v>557</v>
      </c>
      <c r="J1718" s="134">
        <v>854</v>
      </c>
      <c r="K1718" s="134">
        <v>29258</v>
      </c>
      <c r="L1718" s="135">
        <v>24986332</v>
      </c>
      <c r="M1718" s="120" t="s">
        <v>56</v>
      </c>
      <c r="N1718" s="136">
        <v>1998907</v>
      </c>
      <c r="O1718" s="139"/>
      <c r="P1718" s="132" t="s">
        <v>49</v>
      </c>
      <c r="Q1718" s="141" t="s">
        <v>50</v>
      </c>
      <c r="R1718" s="142">
        <f t="shared" si="27"/>
        <v>8.00000176096275</v>
      </c>
    </row>
    <row r="1719" s="2" customFormat="1">
      <c r="A1719" s="119">
        <f>MAX($A$19:A1718)+1</f>
        <v>1701</v>
      </c>
      <c r="B1719" s="120" t="s">
        <v>41</v>
      </c>
      <c r="C1719" s="121" t="s">
        <v>1762</v>
      </c>
      <c r="D1719" s="121" t="s">
        <v>2359</v>
      </c>
      <c r="E1719" s="122" t="s">
        <v>117</v>
      </c>
      <c r="F1719" s="123" t="s">
        <v>2313</v>
      </c>
      <c r="G1719" s="123" t="s">
        <v>2314</v>
      </c>
      <c r="H1719" s="123" t="s">
        <v>2377</v>
      </c>
      <c r="I1719" s="133" t="s">
        <v>557</v>
      </c>
      <c r="J1719" s="134">
        <v>298</v>
      </c>
      <c r="K1719" s="134">
        <v>34371</v>
      </c>
      <c r="L1719" s="135">
        <v>10242558</v>
      </c>
      <c r="M1719" s="120" t="s">
        <v>56</v>
      </c>
      <c r="N1719" s="136">
        <v>819405</v>
      </c>
      <c r="O1719" s="139"/>
      <c r="P1719" s="132" t="s">
        <v>49</v>
      </c>
      <c r="Q1719" s="141" t="s">
        <v>50</v>
      </c>
      <c r="R1719" s="142">
        <f t="shared" si="27"/>
        <v>8.000003514747</v>
      </c>
    </row>
    <row r="1720" s="2" customFormat="1">
      <c r="A1720" s="119">
        <f>MAX($A$19:A1719)+1</f>
        <v>1702</v>
      </c>
      <c r="B1720" s="120" t="s">
        <v>41</v>
      </c>
      <c r="C1720" s="121" t="s">
        <v>1762</v>
      </c>
      <c r="D1720" s="121" t="s">
        <v>2359</v>
      </c>
      <c r="E1720" s="122" t="s">
        <v>117</v>
      </c>
      <c r="F1720" s="123" t="s">
        <v>2313</v>
      </c>
      <c r="G1720" s="123" t="s">
        <v>2314</v>
      </c>
      <c r="H1720" s="123" t="s">
        <v>2378</v>
      </c>
      <c r="I1720" s="133" t="s">
        <v>557</v>
      </c>
      <c r="J1720" s="134">
        <v>277</v>
      </c>
      <c r="K1720" s="134">
        <v>22676</v>
      </c>
      <c r="L1720" s="135">
        <v>6281252</v>
      </c>
      <c r="M1720" s="120" t="s">
        <v>56</v>
      </c>
      <c r="N1720" s="136">
        <v>502500</v>
      </c>
      <c r="O1720" s="139"/>
      <c r="P1720" s="132" t="s">
        <v>49</v>
      </c>
      <c r="Q1720" s="141" t="s">
        <v>50</v>
      </c>
      <c r="R1720" s="142">
        <f t="shared" si="27"/>
        <v>7.99999745273713</v>
      </c>
    </row>
    <row r="1721" s="2" customFormat="1">
      <c r="A1721" s="119">
        <f>MAX($A$19:A1720)+1</f>
        <v>1703</v>
      </c>
      <c r="B1721" s="120" t="s">
        <v>41</v>
      </c>
      <c r="C1721" s="121" t="s">
        <v>1762</v>
      </c>
      <c r="D1721" s="121" t="s">
        <v>2359</v>
      </c>
      <c r="E1721" s="122" t="s">
        <v>117</v>
      </c>
      <c r="F1721" s="123" t="s">
        <v>2313</v>
      </c>
      <c r="G1721" s="123" t="s">
        <v>2314</v>
      </c>
      <c r="H1721" s="123" t="s">
        <v>2379</v>
      </c>
      <c r="I1721" s="133" t="s">
        <v>557</v>
      </c>
      <c r="J1721" s="134">
        <v>298</v>
      </c>
      <c r="K1721" s="134">
        <v>31114</v>
      </c>
      <c r="L1721" s="135">
        <v>9271972</v>
      </c>
      <c r="M1721" s="120" t="s">
        <v>56</v>
      </c>
      <c r="N1721" s="136">
        <v>741758</v>
      </c>
      <c r="O1721" s="139"/>
      <c r="P1721" s="132" t="s">
        <v>49</v>
      </c>
      <c r="Q1721" s="141" t="s">
        <v>50</v>
      </c>
      <c r="R1721" s="142">
        <f t="shared" si="27"/>
        <v>8.00000258844613</v>
      </c>
    </row>
    <row r="1722" s="2" customFormat="1">
      <c r="A1722" s="119">
        <f>MAX($A$19:A1721)+1</f>
        <v>1704</v>
      </c>
      <c r="B1722" s="120" t="s">
        <v>41</v>
      </c>
      <c r="C1722" s="121" t="s">
        <v>1762</v>
      </c>
      <c r="D1722" s="121" t="s">
        <v>2359</v>
      </c>
      <c r="E1722" s="122" t="s">
        <v>117</v>
      </c>
      <c r="F1722" s="123" t="s">
        <v>2313</v>
      </c>
      <c r="G1722" s="123" t="s">
        <v>2314</v>
      </c>
      <c r="H1722" s="123" t="s">
        <v>2380</v>
      </c>
      <c r="I1722" s="133" t="s">
        <v>557</v>
      </c>
      <c r="J1722" s="134">
        <v>300</v>
      </c>
      <c r="K1722" s="134">
        <v>20574</v>
      </c>
      <c r="L1722" s="135">
        <v>6172200</v>
      </c>
      <c r="M1722" s="120" t="s">
        <v>56</v>
      </c>
      <c r="N1722" s="136">
        <v>493776</v>
      </c>
      <c r="O1722" s="139"/>
      <c r="P1722" s="132" t="s">
        <v>49</v>
      </c>
      <c r="Q1722" s="141" t="s">
        <v>50</v>
      </c>
      <c r="R1722" s="142">
        <f t="shared" si="27"/>
        <v>8</v>
      </c>
    </row>
    <row r="1723" s="2" customFormat="1">
      <c r="A1723" s="119">
        <f>MAX($A$19:A1722)+1</f>
        <v>1705</v>
      </c>
      <c r="B1723" s="120" t="s">
        <v>41</v>
      </c>
      <c r="C1723" s="121" t="s">
        <v>1762</v>
      </c>
      <c r="D1723" s="121" t="s">
        <v>2359</v>
      </c>
      <c r="E1723" s="122" t="s">
        <v>117</v>
      </c>
      <c r="F1723" s="123" t="s">
        <v>2313</v>
      </c>
      <c r="G1723" s="123" t="s">
        <v>2314</v>
      </c>
      <c r="H1723" s="123" t="s">
        <v>2381</v>
      </c>
      <c r="I1723" s="133" t="s">
        <v>557</v>
      </c>
      <c r="J1723" s="134">
        <v>204</v>
      </c>
      <c r="K1723" s="134">
        <v>5695</v>
      </c>
      <c r="L1723" s="135">
        <v>1161780</v>
      </c>
      <c r="M1723" s="120" t="s">
        <v>56</v>
      </c>
      <c r="N1723" s="136">
        <v>92943</v>
      </c>
      <c r="O1723" s="139"/>
      <c r="P1723" s="132" t="s">
        <v>49</v>
      </c>
      <c r="Q1723" s="141" t="s">
        <v>50</v>
      </c>
      <c r="R1723" s="142">
        <f t="shared" si="27"/>
        <v>8.00005164488974</v>
      </c>
    </row>
    <row r="1724" s="2" customFormat="1">
      <c r="A1724" s="119">
        <f>MAX($A$19:A1723)+1</f>
        <v>1706</v>
      </c>
      <c r="B1724" s="120" t="s">
        <v>41</v>
      </c>
      <c r="C1724" s="121" t="s">
        <v>1762</v>
      </c>
      <c r="D1724" s="121" t="s">
        <v>2359</v>
      </c>
      <c r="E1724" s="122" t="s">
        <v>117</v>
      </c>
      <c r="F1724" s="123" t="s">
        <v>2313</v>
      </c>
      <c r="G1724" s="123" t="s">
        <v>2314</v>
      </c>
      <c r="H1724" s="123" t="s">
        <v>2382</v>
      </c>
      <c r="I1724" s="133" t="s">
        <v>557</v>
      </c>
      <c r="J1724" s="134">
        <v>296</v>
      </c>
      <c r="K1724" s="134">
        <v>38105</v>
      </c>
      <c r="L1724" s="135">
        <v>11279080</v>
      </c>
      <c r="M1724" s="120" t="s">
        <v>56</v>
      </c>
      <c r="N1724" s="136">
        <v>902327</v>
      </c>
      <c r="O1724" s="139"/>
      <c r="P1724" s="132" t="s">
        <v>49</v>
      </c>
      <c r="Q1724" s="141" t="s">
        <v>50</v>
      </c>
      <c r="R1724" s="142">
        <f t="shared" si="27"/>
        <v>8.0000053195828</v>
      </c>
    </row>
    <row r="1725" s="2" customFormat="1">
      <c r="A1725" s="119">
        <f>MAX($A$19:A1724)+1</f>
        <v>1707</v>
      </c>
      <c r="B1725" s="120" t="s">
        <v>41</v>
      </c>
      <c r="C1725" s="121" t="s">
        <v>1762</v>
      </c>
      <c r="D1725" s="121" t="s">
        <v>2359</v>
      </c>
      <c r="E1725" s="122" t="s">
        <v>117</v>
      </c>
      <c r="F1725" s="123" t="s">
        <v>2313</v>
      </c>
      <c r="G1725" s="123" t="s">
        <v>2314</v>
      </c>
      <c r="H1725" s="123" t="s">
        <v>2383</v>
      </c>
      <c r="I1725" s="133" t="s">
        <v>557</v>
      </c>
      <c r="J1725" s="134">
        <v>275</v>
      </c>
      <c r="K1725" s="134">
        <v>2160</v>
      </c>
      <c r="L1725" s="135">
        <v>594000</v>
      </c>
      <c r="M1725" s="120" t="s">
        <v>56</v>
      </c>
      <c r="N1725" s="136">
        <v>47520</v>
      </c>
      <c r="O1725" s="139"/>
      <c r="P1725" s="132" t="s">
        <v>49</v>
      </c>
      <c r="Q1725" s="141" t="s">
        <v>50</v>
      </c>
      <c r="R1725" s="142">
        <f t="shared" si="27"/>
        <v>8</v>
      </c>
    </row>
    <row r="1726" s="2" customFormat="1">
      <c r="A1726" s="119">
        <f>MAX($A$19:A1725)+1</f>
        <v>1708</v>
      </c>
      <c r="B1726" s="120" t="s">
        <v>41</v>
      </c>
      <c r="C1726" s="121" t="s">
        <v>1762</v>
      </c>
      <c r="D1726" s="121" t="s">
        <v>2359</v>
      </c>
      <c r="E1726" s="122" t="s">
        <v>117</v>
      </c>
      <c r="F1726" s="123" t="s">
        <v>2313</v>
      </c>
      <c r="G1726" s="123" t="s">
        <v>2314</v>
      </c>
      <c r="H1726" s="123" t="s">
        <v>2384</v>
      </c>
      <c r="I1726" s="133" t="s">
        <v>557</v>
      </c>
      <c r="J1726" s="134">
        <v>263</v>
      </c>
      <c r="K1726" s="134">
        <v>18136</v>
      </c>
      <c r="L1726" s="135">
        <v>4769768</v>
      </c>
      <c r="M1726" s="120" t="s">
        <v>56</v>
      </c>
      <c r="N1726" s="136">
        <v>381582</v>
      </c>
      <c r="O1726" s="139"/>
      <c r="P1726" s="132" t="s">
        <v>49</v>
      </c>
      <c r="Q1726" s="141" t="s">
        <v>50</v>
      </c>
      <c r="R1726" s="142">
        <f t="shared" si="27"/>
        <v>8.00001174061296</v>
      </c>
    </row>
    <row r="1727" s="2" customFormat="1">
      <c r="A1727" s="119">
        <f>MAX($A$19:A1726)+1</f>
        <v>1709</v>
      </c>
      <c r="B1727" s="120" t="s">
        <v>41</v>
      </c>
      <c r="C1727" s="121" t="s">
        <v>1762</v>
      </c>
      <c r="D1727" s="121" t="s">
        <v>2359</v>
      </c>
      <c r="E1727" s="122" t="s">
        <v>117</v>
      </c>
      <c r="F1727" s="123" t="s">
        <v>2313</v>
      </c>
      <c r="G1727" s="123" t="s">
        <v>2314</v>
      </c>
      <c r="H1727" s="123" t="s">
        <v>2385</v>
      </c>
      <c r="I1727" s="133" t="s">
        <v>557</v>
      </c>
      <c r="J1727" s="134">
        <v>298</v>
      </c>
      <c r="K1727" s="134">
        <v>14202</v>
      </c>
      <c r="L1727" s="135">
        <v>4232196</v>
      </c>
      <c r="M1727" s="120" t="s">
        <v>56</v>
      </c>
      <c r="N1727" s="136">
        <v>338576</v>
      </c>
      <c r="O1727" s="139"/>
      <c r="P1727" s="132" t="s">
        <v>49</v>
      </c>
      <c r="Q1727" s="141" t="s">
        <v>50</v>
      </c>
      <c r="R1727" s="142">
        <f t="shared" si="27"/>
        <v>8.00000756108649</v>
      </c>
    </row>
    <row r="1728" s="2" customFormat="1">
      <c r="A1728" s="119">
        <f>MAX($A$19:A1727)+1</f>
        <v>1710</v>
      </c>
      <c r="B1728" s="120" t="s">
        <v>41</v>
      </c>
      <c r="C1728" s="121" t="s">
        <v>2174</v>
      </c>
      <c r="D1728" s="121" t="s">
        <v>2386</v>
      </c>
      <c r="E1728" s="122">
        <v>45229</v>
      </c>
      <c r="F1728" s="123" t="s">
        <v>2387</v>
      </c>
      <c r="G1728" s="123" t="s">
        <v>2388</v>
      </c>
      <c r="H1728" s="123" t="s">
        <v>715</v>
      </c>
      <c r="I1728" s="133" t="s">
        <v>47</v>
      </c>
      <c r="J1728" s="134"/>
      <c r="K1728" s="134"/>
      <c r="L1728" s="135">
        <v>1090741</v>
      </c>
      <c r="M1728" s="120" t="s">
        <v>56</v>
      </c>
      <c r="N1728" s="136">
        <v>87259</v>
      </c>
      <c r="O1728" s="139"/>
      <c r="P1728" s="132" t="s">
        <v>49</v>
      </c>
      <c r="Q1728" s="141" t="s">
        <v>50</v>
      </c>
      <c r="R1728" s="142">
        <f t="shared" si="27"/>
        <v>7.99997432937792</v>
      </c>
    </row>
    <row r="1729" s="2" customFormat="1">
      <c r="A1729" s="119">
        <f>MAX($A$19:A1728)+1</f>
        <v>1711</v>
      </c>
      <c r="B1729" s="120" t="s">
        <v>41</v>
      </c>
      <c r="C1729" s="121" t="s">
        <v>1440</v>
      </c>
      <c r="D1729" s="121" t="s">
        <v>2389</v>
      </c>
      <c r="E1729" s="122">
        <v>45201</v>
      </c>
      <c r="F1729" s="123" t="s">
        <v>2390</v>
      </c>
      <c r="G1729" s="123" t="s">
        <v>2391</v>
      </c>
      <c r="H1729" s="123" t="s">
        <v>715</v>
      </c>
      <c r="I1729" s="133" t="s">
        <v>47</v>
      </c>
      <c r="J1729" s="134"/>
      <c r="K1729" s="134"/>
      <c r="L1729" s="135">
        <v>800000</v>
      </c>
      <c r="M1729" s="120" t="s">
        <v>56</v>
      </c>
      <c r="N1729" s="136">
        <v>64000</v>
      </c>
      <c r="O1729" s="139"/>
      <c r="P1729" s="132" t="s">
        <v>49</v>
      </c>
      <c r="Q1729" s="141" t="s">
        <v>50</v>
      </c>
      <c r="R1729" s="142">
        <f t="shared" si="27"/>
        <v>8</v>
      </c>
    </row>
    <row r="1730" s="2" customFormat="1">
      <c r="A1730" s="119">
        <f>MAX($A$19:A1729)+1</f>
        <v>1712</v>
      </c>
      <c r="B1730" s="120" t="s">
        <v>41</v>
      </c>
      <c r="C1730" s="121" t="s">
        <v>1440</v>
      </c>
      <c r="D1730" s="121" t="s">
        <v>2392</v>
      </c>
      <c r="E1730" s="122">
        <v>45211</v>
      </c>
      <c r="F1730" s="123" t="s">
        <v>2390</v>
      </c>
      <c r="G1730" s="123" t="s">
        <v>2391</v>
      </c>
      <c r="H1730" s="123" t="s">
        <v>715</v>
      </c>
      <c r="I1730" s="133" t="s">
        <v>47</v>
      </c>
      <c r="J1730" s="134"/>
      <c r="K1730" s="134"/>
      <c r="L1730" s="135">
        <v>800000</v>
      </c>
      <c r="M1730" s="120" t="s">
        <v>56</v>
      </c>
      <c r="N1730" s="136">
        <v>64000</v>
      </c>
      <c r="O1730" s="139"/>
      <c r="P1730" s="132" t="s">
        <v>49</v>
      </c>
      <c r="Q1730" s="141" t="s">
        <v>50</v>
      </c>
      <c r="R1730" s="142">
        <f t="shared" si="27"/>
        <v>8</v>
      </c>
    </row>
    <row r="1731" s="2" customFormat="1">
      <c r="A1731" s="119">
        <f>MAX($A$19:A1730)+1</f>
        <v>1713</v>
      </c>
      <c r="B1731" s="120" t="s">
        <v>41</v>
      </c>
      <c r="C1731" s="121" t="s">
        <v>1440</v>
      </c>
      <c r="D1731" s="121" t="s">
        <v>2393</v>
      </c>
      <c r="E1731" s="122">
        <v>45222</v>
      </c>
      <c r="F1731" s="123" t="s">
        <v>2390</v>
      </c>
      <c r="G1731" s="123" t="s">
        <v>2391</v>
      </c>
      <c r="H1731" s="123" t="s">
        <v>715</v>
      </c>
      <c r="I1731" s="133" t="s">
        <v>47</v>
      </c>
      <c r="J1731" s="134"/>
      <c r="K1731" s="134"/>
      <c r="L1731" s="135">
        <v>800000</v>
      </c>
      <c r="M1731" s="120" t="s">
        <v>56</v>
      </c>
      <c r="N1731" s="136">
        <v>64000</v>
      </c>
      <c r="O1731" s="139"/>
      <c r="P1731" s="132" t="s">
        <v>49</v>
      </c>
      <c r="Q1731" s="141" t="s">
        <v>50</v>
      </c>
      <c r="R1731" s="142">
        <f t="shared" si="27"/>
        <v>8</v>
      </c>
    </row>
    <row r="1732" s="2" customFormat="1">
      <c r="A1732" s="119">
        <f>MAX($A$19:A1731)+1</f>
        <v>1714</v>
      </c>
      <c r="B1732" s="120" t="s">
        <v>41</v>
      </c>
      <c r="C1732" s="121" t="s">
        <v>1440</v>
      </c>
      <c r="D1732" s="121" t="s">
        <v>2394</v>
      </c>
      <c r="E1732" s="122">
        <v>45222</v>
      </c>
      <c r="F1732" s="123" t="s">
        <v>2390</v>
      </c>
      <c r="G1732" s="123" t="s">
        <v>2391</v>
      </c>
      <c r="H1732" s="123" t="s">
        <v>2140</v>
      </c>
      <c r="I1732" s="133" t="s">
        <v>47</v>
      </c>
      <c r="J1732" s="134"/>
      <c r="K1732" s="134"/>
      <c r="L1732" s="135">
        <v>1050000</v>
      </c>
      <c r="M1732" s="120" t="s">
        <v>56</v>
      </c>
      <c r="N1732" s="136">
        <v>84000</v>
      </c>
      <c r="O1732" s="139"/>
      <c r="P1732" s="132" t="s">
        <v>49</v>
      </c>
      <c r="Q1732" s="141" t="s">
        <v>50</v>
      </c>
      <c r="R1732" s="142">
        <f t="shared" si="27"/>
        <v>8</v>
      </c>
    </row>
    <row r="1733" s="2" customFormat="1">
      <c r="A1733" s="119">
        <f>MAX($A$19:A1732)+1</f>
        <v>1715</v>
      </c>
      <c r="B1733" s="120" t="s">
        <v>41</v>
      </c>
      <c r="C1733" s="121" t="s">
        <v>1440</v>
      </c>
      <c r="D1733" s="121" t="s">
        <v>2395</v>
      </c>
      <c r="E1733" s="122">
        <v>45226</v>
      </c>
      <c r="F1733" s="123" t="s">
        <v>2390</v>
      </c>
      <c r="G1733" s="123" t="s">
        <v>2391</v>
      </c>
      <c r="H1733" s="123" t="s">
        <v>545</v>
      </c>
      <c r="I1733" s="133" t="s">
        <v>47</v>
      </c>
      <c r="J1733" s="134"/>
      <c r="K1733" s="134"/>
      <c r="L1733" s="135">
        <v>2100000</v>
      </c>
      <c r="M1733" s="120" t="s">
        <v>56</v>
      </c>
      <c r="N1733" s="136">
        <v>168000</v>
      </c>
      <c r="O1733" s="139"/>
      <c r="P1733" s="132" t="s">
        <v>49</v>
      </c>
      <c r="Q1733" s="141" t="s">
        <v>50</v>
      </c>
      <c r="R1733" s="142">
        <f t="shared" si="27"/>
        <v>8</v>
      </c>
    </row>
    <row r="1734" s="2" customFormat="1">
      <c r="A1734" s="119">
        <f>MAX($A$19:A1733)+1</f>
        <v>1716</v>
      </c>
      <c r="B1734" s="120" t="s">
        <v>41</v>
      </c>
      <c r="C1734" s="121" t="s">
        <v>1440</v>
      </c>
      <c r="D1734" s="121" t="s">
        <v>2396</v>
      </c>
      <c r="E1734" s="122">
        <v>45226</v>
      </c>
      <c r="F1734" s="123" t="s">
        <v>2390</v>
      </c>
      <c r="G1734" s="123" t="s">
        <v>2391</v>
      </c>
      <c r="H1734" s="123" t="s">
        <v>545</v>
      </c>
      <c r="I1734" s="133" t="s">
        <v>47</v>
      </c>
      <c r="J1734" s="134"/>
      <c r="K1734" s="134"/>
      <c r="L1734" s="135">
        <v>2100000</v>
      </c>
      <c r="M1734" s="120" t="s">
        <v>56</v>
      </c>
      <c r="N1734" s="136">
        <v>168000</v>
      </c>
      <c r="O1734" s="139"/>
      <c r="P1734" s="132" t="s">
        <v>49</v>
      </c>
      <c r="Q1734" s="141" t="s">
        <v>50</v>
      </c>
      <c r="R1734" s="142">
        <f t="shared" si="27"/>
        <v>8</v>
      </c>
    </row>
    <row r="1735" s="2" customFormat="1">
      <c r="A1735" s="119">
        <f>MAX($A$19:A1734)+1</f>
        <v>1717</v>
      </c>
      <c r="B1735" s="120" t="s">
        <v>41</v>
      </c>
      <c r="C1735" s="121" t="s">
        <v>2397</v>
      </c>
      <c r="D1735" s="121" t="s">
        <v>2398</v>
      </c>
      <c r="E1735" s="122">
        <v>45216</v>
      </c>
      <c r="F1735" s="123" t="s">
        <v>2399</v>
      </c>
      <c r="G1735" s="123" t="s">
        <v>2400</v>
      </c>
      <c r="H1735" s="123" t="s">
        <v>715</v>
      </c>
      <c r="I1735" s="133" t="s">
        <v>47</v>
      </c>
      <c r="J1735" s="134"/>
      <c r="K1735" s="134"/>
      <c r="L1735" s="135">
        <v>160000</v>
      </c>
      <c r="M1735" s="120" t="s">
        <v>2401</v>
      </c>
      <c r="N1735" s="136">
        <v>8421</v>
      </c>
      <c r="O1735" s="139"/>
      <c r="P1735" s="132" t="s">
        <v>49</v>
      </c>
      <c r="Q1735" s="141" t="s">
        <v>50</v>
      </c>
      <c r="R1735" s="142">
        <f t="shared" si="27"/>
        <v>5.263125</v>
      </c>
    </row>
    <row r="1736" s="2" customFormat="1">
      <c r="A1736" s="119">
        <f>MAX($A$19:A1735)+1</f>
        <v>1718</v>
      </c>
      <c r="B1736" s="120" t="s">
        <v>41</v>
      </c>
      <c r="C1736" s="121" t="s">
        <v>2402</v>
      </c>
      <c r="D1736" s="121" t="s">
        <v>2403</v>
      </c>
      <c r="E1736" s="122">
        <v>45202</v>
      </c>
      <c r="F1736" s="123" t="s">
        <v>2404</v>
      </c>
      <c r="G1736" s="123" t="s">
        <v>2405</v>
      </c>
      <c r="H1736" s="123" t="s">
        <v>715</v>
      </c>
      <c r="I1736" s="133" t="s">
        <v>47</v>
      </c>
      <c r="J1736" s="134"/>
      <c r="K1736" s="134"/>
      <c r="L1736" s="135">
        <v>824074</v>
      </c>
      <c r="M1736" s="120" t="s">
        <v>56</v>
      </c>
      <c r="N1736" s="136">
        <v>65926</v>
      </c>
      <c r="O1736" s="139"/>
      <c r="P1736" s="132" t="s">
        <v>49</v>
      </c>
      <c r="Q1736" s="141" t="s">
        <v>50</v>
      </c>
      <c r="R1736" s="142">
        <f t="shared" si="27"/>
        <v>8.00000970786604</v>
      </c>
    </row>
    <row r="1737" s="2" customFormat="1">
      <c r="A1737" s="119">
        <f>MAX($A$19:A1736)+1</f>
        <v>1719</v>
      </c>
      <c r="B1737" s="120" t="s">
        <v>41</v>
      </c>
      <c r="C1737" s="121" t="s">
        <v>2402</v>
      </c>
      <c r="D1737" s="121" t="s">
        <v>2406</v>
      </c>
      <c r="E1737" s="122">
        <v>45209</v>
      </c>
      <c r="F1737" s="123" t="s">
        <v>2404</v>
      </c>
      <c r="G1737" s="123" t="s">
        <v>2405</v>
      </c>
      <c r="H1737" s="123" t="s">
        <v>715</v>
      </c>
      <c r="I1737" s="133" t="s">
        <v>47</v>
      </c>
      <c r="J1737" s="134"/>
      <c r="K1737" s="134"/>
      <c r="L1737" s="135">
        <v>824074</v>
      </c>
      <c r="M1737" s="120" t="s">
        <v>56</v>
      </c>
      <c r="N1737" s="136">
        <v>65926</v>
      </c>
      <c r="O1737" s="139"/>
      <c r="P1737" s="132" t="s">
        <v>49</v>
      </c>
      <c r="Q1737" s="141" t="s">
        <v>50</v>
      </c>
      <c r="R1737" s="142">
        <f t="shared" si="27"/>
        <v>8.00000970786604</v>
      </c>
    </row>
    <row r="1738" s="2" customFormat="1">
      <c r="A1738" s="119">
        <f>MAX($A$19:A1737)+1</f>
        <v>1720</v>
      </c>
      <c r="B1738" s="120" t="s">
        <v>41</v>
      </c>
      <c r="C1738" s="121" t="s">
        <v>2402</v>
      </c>
      <c r="D1738" s="121" t="s">
        <v>2407</v>
      </c>
      <c r="E1738" s="122">
        <v>45226</v>
      </c>
      <c r="F1738" s="123" t="s">
        <v>2404</v>
      </c>
      <c r="G1738" s="123" t="s">
        <v>2405</v>
      </c>
      <c r="H1738" s="123" t="s">
        <v>2261</v>
      </c>
      <c r="I1738" s="133" t="s">
        <v>47</v>
      </c>
      <c r="J1738" s="134"/>
      <c r="K1738" s="134"/>
      <c r="L1738" s="135">
        <v>1185185</v>
      </c>
      <c r="M1738" s="120" t="s">
        <v>56</v>
      </c>
      <c r="N1738" s="136">
        <v>94815</v>
      </c>
      <c r="O1738" s="139"/>
      <c r="P1738" s="132" t="s">
        <v>49</v>
      </c>
      <c r="Q1738" s="141" t="s">
        <v>50</v>
      </c>
      <c r="R1738" s="142">
        <f t="shared" si="27"/>
        <v>8.00001687500264</v>
      </c>
    </row>
    <row r="1739" s="2" customFormat="1">
      <c r="A1739" s="119">
        <f>MAX($A$19:A1738)+1</f>
        <v>1721</v>
      </c>
      <c r="B1739" s="120" t="s">
        <v>41</v>
      </c>
      <c r="C1739" s="121" t="s">
        <v>1762</v>
      </c>
      <c r="D1739" s="121" t="s">
        <v>2408</v>
      </c>
      <c r="E1739" s="122">
        <v>45210</v>
      </c>
      <c r="F1739" s="123" t="s">
        <v>2409</v>
      </c>
      <c r="G1739" s="123" t="s">
        <v>2410</v>
      </c>
      <c r="H1739" s="123" t="s">
        <v>2140</v>
      </c>
      <c r="I1739" s="133" t="s">
        <v>47</v>
      </c>
      <c r="J1739" s="134"/>
      <c r="K1739" s="134"/>
      <c r="L1739" s="135">
        <v>1150000</v>
      </c>
      <c r="M1739" s="120" t="s">
        <v>56</v>
      </c>
      <c r="N1739" s="136">
        <v>92000</v>
      </c>
      <c r="O1739" s="139"/>
      <c r="P1739" s="132" t="s">
        <v>49</v>
      </c>
      <c r="Q1739" s="141" t="s">
        <v>50</v>
      </c>
      <c r="R1739" s="142">
        <f t="shared" si="27"/>
        <v>8</v>
      </c>
    </row>
    <row r="1740" s="2" customFormat="1">
      <c r="A1740" s="119">
        <f>MAX($A$19:A1739)+1</f>
        <v>1722</v>
      </c>
      <c r="B1740" s="120" t="s">
        <v>41</v>
      </c>
      <c r="C1740" s="121" t="s">
        <v>1762</v>
      </c>
      <c r="D1740" s="121" t="s">
        <v>2411</v>
      </c>
      <c r="E1740" s="122">
        <v>45217</v>
      </c>
      <c r="F1740" s="123" t="s">
        <v>2409</v>
      </c>
      <c r="G1740" s="123" t="s">
        <v>2410</v>
      </c>
      <c r="H1740" s="123" t="s">
        <v>2140</v>
      </c>
      <c r="I1740" s="133" t="s">
        <v>47</v>
      </c>
      <c r="J1740" s="134"/>
      <c r="K1740" s="134"/>
      <c r="L1740" s="135">
        <v>1150000</v>
      </c>
      <c r="M1740" s="120" t="s">
        <v>56</v>
      </c>
      <c r="N1740" s="136">
        <v>92000</v>
      </c>
      <c r="O1740" s="139"/>
      <c r="P1740" s="132" t="s">
        <v>49</v>
      </c>
      <c r="Q1740" s="141" t="s">
        <v>50</v>
      </c>
      <c r="R1740" s="142">
        <f t="shared" si="27"/>
        <v>8</v>
      </c>
    </row>
    <row r="1741" s="2" customFormat="1">
      <c r="A1741" s="119">
        <f>MAX($A$19:A1740)+1</f>
        <v>1723</v>
      </c>
      <c r="B1741" s="120" t="s">
        <v>41</v>
      </c>
      <c r="C1741" s="121" t="s">
        <v>2412</v>
      </c>
      <c r="D1741" s="121" t="s">
        <v>2413</v>
      </c>
      <c r="E1741" s="122">
        <v>45229</v>
      </c>
      <c r="F1741" s="123" t="s">
        <v>2414</v>
      </c>
      <c r="G1741" s="123" t="s">
        <v>2415</v>
      </c>
      <c r="H1741" s="123" t="s">
        <v>2416</v>
      </c>
      <c r="I1741" s="133" t="s">
        <v>47</v>
      </c>
      <c r="J1741" s="134"/>
      <c r="K1741" s="134"/>
      <c r="L1741" s="135">
        <v>367128</v>
      </c>
      <c r="M1741" s="120" t="s">
        <v>56</v>
      </c>
      <c r="N1741" s="136">
        <v>29370</v>
      </c>
      <c r="O1741" s="139"/>
      <c r="P1741" s="132" t="s">
        <v>49</v>
      </c>
      <c r="Q1741" s="141" t="s">
        <v>50</v>
      </c>
      <c r="R1741" s="142">
        <f t="shared" si="27"/>
        <v>7.99993462770478</v>
      </c>
    </row>
    <row r="1742" s="2" customFormat="1">
      <c r="A1742" s="119">
        <f>MAX($A$19:A1741)+1</f>
        <v>1724</v>
      </c>
      <c r="B1742" s="120" t="s">
        <v>41</v>
      </c>
      <c r="C1742" s="121" t="s">
        <v>1530</v>
      </c>
      <c r="D1742" s="121" t="s">
        <v>2417</v>
      </c>
      <c r="E1742" s="122">
        <v>45201</v>
      </c>
      <c r="F1742" s="123" t="s">
        <v>2418</v>
      </c>
      <c r="G1742" s="123" t="s">
        <v>2419</v>
      </c>
      <c r="H1742" s="123" t="s">
        <v>2178</v>
      </c>
      <c r="I1742" s="133" t="s">
        <v>47</v>
      </c>
      <c r="J1742" s="134"/>
      <c r="K1742" s="134"/>
      <c r="L1742" s="135">
        <v>8927340</v>
      </c>
      <c r="M1742" s="120" t="s">
        <v>56</v>
      </c>
      <c r="N1742" s="136">
        <v>714187</v>
      </c>
      <c r="O1742" s="139"/>
      <c r="P1742" s="132" t="s">
        <v>49</v>
      </c>
      <c r="Q1742" s="141" t="s">
        <v>50</v>
      </c>
      <c r="R1742" s="142">
        <f t="shared" si="27"/>
        <v>7.99999775969102</v>
      </c>
    </row>
    <row r="1743" s="2" customFormat="1">
      <c r="A1743" s="119">
        <f>MAX($A$19:A1742)+1</f>
        <v>1725</v>
      </c>
      <c r="B1743" s="120" t="s">
        <v>41</v>
      </c>
      <c r="C1743" s="121" t="s">
        <v>1530</v>
      </c>
      <c r="D1743" s="121" t="s">
        <v>2420</v>
      </c>
      <c r="E1743" s="122">
        <v>45201</v>
      </c>
      <c r="F1743" s="123" t="s">
        <v>2418</v>
      </c>
      <c r="G1743" s="123" t="s">
        <v>2419</v>
      </c>
      <c r="H1743" s="123" t="s">
        <v>1516</v>
      </c>
      <c r="I1743" s="133" t="s">
        <v>47</v>
      </c>
      <c r="J1743" s="134"/>
      <c r="K1743" s="134"/>
      <c r="L1743" s="135">
        <v>7418404</v>
      </c>
      <c r="M1743" s="120" t="s">
        <v>56</v>
      </c>
      <c r="N1743" s="136">
        <v>593473</v>
      </c>
      <c r="O1743" s="139"/>
      <c r="P1743" s="132" t="s">
        <v>49</v>
      </c>
      <c r="Q1743" s="141" t="s">
        <v>50</v>
      </c>
      <c r="R1743" s="142">
        <f t="shared" si="27"/>
        <v>8.00000916639213</v>
      </c>
    </row>
    <row r="1744" s="2" customFormat="1">
      <c r="A1744" s="119">
        <f>MAX($A$19:A1743)+1</f>
        <v>1726</v>
      </c>
      <c r="B1744" s="120" t="s">
        <v>41</v>
      </c>
      <c r="C1744" s="121" t="s">
        <v>1530</v>
      </c>
      <c r="D1744" s="121" t="s">
        <v>2421</v>
      </c>
      <c r="E1744" s="122">
        <v>45202</v>
      </c>
      <c r="F1744" s="123" t="s">
        <v>2418</v>
      </c>
      <c r="G1744" s="123" t="s">
        <v>2419</v>
      </c>
      <c r="H1744" s="123" t="s">
        <v>715</v>
      </c>
      <c r="I1744" s="133" t="s">
        <v>47</v>
      </c>
      <c r="J1744" s="134"/>
      <c r="K1744" s="134"/>
      <c r="L1744" s="135">
        <v>6982500</v>
      </c>
      <c r="M1744" s="120" t="s">
        <v>56</v>
      </c>
      <c r="N1744" s="136">
        <v>558600</v>
      </c>
      <c r="O1744" s="139"/>
      <c r="P1744" s="132" t="s">
        <v>49</v>
      </c>
      <c r="Q1744" s="141" t="s">
        <v>50</v>
      </c>
      <c r="R1744" s="142">
        <f t="shared" si="27"/>
        <v>8</v>
      </c>
    </row>
    <row r="1745" s="2" customFormat="1">
      <c r="A1745" s="119">
        <f>MAX($A$19:A1744)+1</f>
        <v>1727</v>
      </c>
      <c r="B1745" s="120" t="s">
        <v>41</v>
      </c>
      <c r="C1745" s="121" t="s">
        <v>1530</v>
      </c>
      <c r="D1745" s="121" t="s">
        <v>2422</v>
      </c>
      <c r="E1745" s="122">
        <v>45202</v>
      </c>
      <c r="F1745" s="123" t="s">
        <v>2418</v>
      </c>
      <c r="G1745" s="123" t="s">
        <v>2419</v>
      </c>
      <c r="H1745" s="123" t="s">
        <v>2180</v>
      </c>
      <c r="I1745" s="133" t="s">
        <v>47</v>
      </c>
      <c r="J1745" s="134"/>
      <c r="K1745" s="134"/>
      <c r="L1745" s="135">
        <v>1372000</v>
      </c>
      <c r="M1745" s="120" t="s">
        <v>56</v>
      </c>
      <c r="N1745" s="136">
        <v>109760</v>
      </c>
      <c r="O1745" s="139"/>
      <c r="P1745" s="132" t="s">
        <v>49</v>
      </c>
      <c r="Q1745" s="141" t="s">
        <v>50</v>
      </c>
      <c r="R1745" s="142">
        <f t="shared" si="27"/>
        <v>8</v>
      </c>
    </row>
    <row r="1746" s="2" customFormat="1">
      <c r="A1746" s="119">
        <f>MAX($A$19:A1745)+1</f>
        <v>1728</v>
      </c>
      <c r="B1746" s="120" t="s">
        <v>41</v>
      </c>
      <c r="C1746" s="121" t="s">
        <v>1530</v>
      </c>
      <c r="D1746" s="121" t="s">
        <v>2423</v>
      </c>
      <c r="E1746" s="122">
        <v>45202</v>
      </c>
      <c r="F1746" s="123" t="s">
        <v>2418</v>
      </c>
      <c r="G1746" s="123" t="s">
        <v>2419</v>
      </c>
      <c r="H1746" s="123" t="s">
        <v>717</v>
      </c>
      <c r="I1746" s="133" t="s">
        <v>47</v>
      </c>
      <c r="J1746" s="134"/>
      <c r="K1746" s="134"/>
      <c r="L1746" s="135">
        <v>1372000</v>
      </c>
      <c r="M1746" s="120" t="s">
        <v>56</v>
      </c>
      <c r="N1746" s="136">
        <v>109760</v>
      </c>
      <c r="O1746" s="139"/>
      <c r="P1746" s="132" t="s">
        <v>49</v>
      </c>
      <c r="Q1746" s="141" t="s">
        <v>50</v>
      </c>
      <c r="R1746" s="142">
        <f t="shared" si="27"/>
        <v>8</v>
      </c>
    </row>
    <row r="1747" s="2" customFormat="1">
      <c r="A1747" s="119">
        <f>MAX($A$19:A1746)+1</f>
        <v>1729</v>
      </c>
      <c r="B1747" s="120" t="s">
        <v>41</v>
      </c>
      <c r="C1747" s="121" t="s">
        <v>1530</v>
      </c>
      <c r="D1747" s="121" t="s">
        <v>2424</v>
      </c>
      <c r="E1747" s="122">
        <v>45202</v>
      </c>
      <c r="F1747" s="123" t="s">
        <v>2418</v>
      </c>
      <c r="G1747" s="123" t="s">
        <v>2419</v>
      </c>
      <c r="H1747" s="123" t="s">
        <v>715</v>
      </c>
      <c r="I1747" s="133" t="s">
        <v>47</v>
      </c>
      <c r="J1747" s="134"/>
      <c r="K1747" s="134"/>
      <c r="L1747" s="135">
        <v>3903340</v>
      </c>
      <c r="M1747" s="120" t="s">
        <v>56</v>
      </c>
      <c r="N1747" s="136">
        <v>312267</v>
      </c>
      <c r="O1747" s="139"/>
      <c r="P1747" s="132" t="s">
        <v>49</v>
      </c>
      <c r="Q1747" s="141" t="s">
        <v>50</v>
      </c>
      <c r="R1747" s="142">
        <f t="shared" si="27"/>
        <v>7.99999487618296</v>
      </c>
    </row>
    <row r="1748" s="2" customFormat="1">
      <c r="A1748" s="119">
        <f>MAX($A$19:A1747)+1</f>
        <v>1730</v>
      </c>
      <c r="B1748" s="120" t="s">
        <v>41</v>
      </c>
      <c r="C1748" s="121" t="s">
        <v>1530</v>
      </c>
      <c r="D1748" s="121" t="s">
        <v>2425</v>
      </c>
      <c r="E1748" s="122">
        <v>45212</v>
      </c>
      <c r="F1748" s="123" t="s">
        <v>2418</v>
      </c>
      <c r="G1748" s="123" t="s">
        <v>2419</v>
      </c>
      <c r="H1748" s="123" t="s">
        <v>715</v>
      </c>
      <c r="I1748" s="133" t="s">
        <v>47</v>
      </c>
      <c r="J1748" s="134"/>
      <c r="K1748" s="134"/>
      <c r="L1748" s="135">
        <v>7749000</v>
      </c>
      <c r="M1748" s="120" t="s">
        <v>56</v>
      </c>
      <c r="N1748" s="136">
        <v>619920</v>
      </c>
      <c r="O1748" s="139"/>
      <c r="P1748" s="132" t="s">
        <v>49</v>
      </c>
      <c r="Q1748" s="141" t="s">
        <v>50</v>
      </c>
      <c r="R1748" s="142">
        <f t="shared" si="27"/>
        <v>8</v>
      </c>
    </row>
    <row r="1749" s="2" customFormat="1">
      <c r="A1749" s="119">
        <f>MAX($A$19:A1748)+1</f>
        <v>1731</v>
      </c>
      <c r="B1749" s="120" t="s">
        <v>41</v>
      </c>
      <c r="C1749" s="121" t="s">
        <v>1530</v>
      </c>
      <c r="D1749" s="121" t="s">
        <v>2426</v>
      </c>
      <c r="E1749" s="122">
        <v>45212</v>
      </c>
      <c r="F1749" s="123" t="s">
        <v>2418</v>
      </c>
      <c r="G1749" s="123" t="s">
        <v>2419</v>
      </c>
      <c r="H1749" s="123" t="s">
        <v>715</v>
      </c>
      <c r="I1749" s="133" t="s">
        <v>47</v>
      </c>
      <c r="J1749" s="134"/>
      <c r="K1749" s="134"/>
      <c r="L1749" s="135">
        <v>7011000</v>
      </c>
      <c r="M1749" s="120" t="s">
        <v>56</v>
      </c>
      <c r="N1749" s="136">
        <v>560880</v>
      </c>
      <c r="O1749" s="139"/>
      <c r="P1749" s="132" t="s">
        <v>49</v>
      </c>
      <c r="Q1749" s="141" t="s">
        <v>50</v>
      </c>
      <c r="R1749" s="142">
        <f t="shared" si="27"/>
        <v>8</v>
      </c>
    </row>
    <row r="1750" s="2" customFormat="1">
      <c r="A1750" s="119">
        <f>MAX($A$19:A1749)+1</f>
        <v>1732</v>
      </c>
      <c r="B1750" s="120" t="s">
        <v>41</v>
      </c>
      <c r="C1750" s="121" t="s">
        <v>1530</v>
      </c>
      <c r="D1750" s="121" t="s">
        <v>2427</v>
      </c>
      <c r="E1750" s="122">
        <v>45218</v>
      </c>
      <c r="F1750" s="123" t="s">
        <v>2418</v>
      </c>
      <c r="G1750" s="123" t="s">
        <v>2419</v>
      </c>
      <c r="H1750" s="123" t="s">
        <v>1516</v>
      </c>
      <c r="I1750" s="133" t="s">
        <v>47</v>
      </c>
      <c r="J1750" s="134"/>
      <c r="K1750" s="134"/>
      <c r="L1750" s="135">
        <v>1383200</v>
      </c>
      <c r="M1750" s="120" t="s">
        <v>56</v>
      </c>
      <c r="N1750" s="136">
        <v>110656</v>
      </c>
      <c r="O1750" s="139"/>
      <c r="P1750" s="132" t="s">
        <v>49</v>
      </c>
      <c r="Q1750" s="141" t="s">
        <v>50</v>
      </c>
      <c r="R1750" s="142">
        <f t="shared" si="27"/>
        <v>8</v>
      </c>
    </row>
    <row r="1751" s="2" customFormat="1">
      <c r="A1751" s="119">
        <f>MAX($A$19:A1750)+1</f>
        <v>1733</v>
      </c>
      <c r="B1751" s="120" t="s">
        <v>41</v>
      </c>
      <c r="C1751" s="121" t="s">
        <v>1530</v>
      </c>
      <c r="D1751" s="121" t="s">
        <v>2428</v>
      </c>
      <c r="E1751" s="122">
        <v>45218</v>
      </c>
      <c r="F1751" s="123" t="s">
        <v>2418</v>
      </c>
      <c r="G1751" s="123" t="s">
        <v>2419</v>
      </c>
      <c r="H1751" s="123" t="s">
        <v>2429</v>
      </c>
      <c r="I1751" s="133" t="s">
        <v>47</v>
      </c>
      <c r="J1751" s="134"/>
      <c r="K1751" s="134"/>
      <c r="L1751" s="135">
        <v>3392645</v>
      </c>
      <c r="M1751" s="120" t="s">
        <v>56</v>
      </c>
      <c r="N1751" s="136">
        <v>271412</v>
      </c>
      <c r="O1751" s="139"/>
      <c r="P1751" s="132" t="s">
        <v>49</v>
      </c>
      <c r="Q1751" s="141" t="s">
        <v>50</v>
      </c>
      <c r="R1751" s="142">
        <f t="shared" si="27"/>
        <v>8.00001179021088</v>
      </c>
    </row>
    <row r="1752" s="2" customFormat="1">
      <c r="A1752" s="119">
        <f>MAX($A$19:A1751)+1</f>
        <v>1734</v>
      </c>
      <c r="B1752" s="120" t="s">
        <v>41</v>
      </c>
      <c r="C1752" s="121" t="s">
        <v>1530</v>
      </c>
      <c r="D1752" s="121" t="s">
        <v>2430</v>
      </c>
      <c r="E1752" s="122">
        <v>45220</v>
      </c>
      <c r="F1752" s="123" t="s">
        <v>2418</v>
      </c>
      <c r="G1752" s="123" t="s">
        <v>2419</v>
      </c>
      <c r="H1752" s="123" t="s">
        <v>715</v>
      </c>
      <c r="I1752" s="133" t="s">
        <v>47</v>
      </c>
      <c r="J1752" s="134"/>
      <c r="K1752" s="134"/>
      <c r="L1752" s="135">
        <v>7780500</v>
      </c>
      <c r="M1752" s="120" t="s">
        <v>56</v>
      </c>
      <c r="N1752" s="136">
        <v>622440</v>
      </c>
      <c r="O1752" s="139"/>
      <c r="P1752" s="132" t="s">
        <v>49</v>
      </c>
      <c r="Q1752" s="141" t="s">
        <v>50</v>
      </c>
      <c r="R1752" s="142">
        <f t="shared" si="27"/>
        <v>8</v>
      </c>
    </row>
    <row r="1753" s="2" customFormat="1">
      <c r="A1753" s="119">
        <f>MAX($A$19:A1752)+1</f>
        <v>1735</v>
      </c>
      <c r="B1753" s="120" t="s">
        <v>41</v>
      </c>
      <c r="C1753" s="121" t="s">
        <v>1530</v>
      </c>
      <c r="D1753" s="121" t="s">
        <v>2431</v>
      </c>
      <c r="E1753" s="122">
        <v>45223</v>
      </c>
      <c r="F1753" s="123" t="s">
        <v>2418</v>
      </c>
      <c r="G1753" s="123" t="s">
        <v>2419</v>
      </c>
      <c r="H1753" s="123" t="s">
        <v>715</v>
      </c>
      <c r="I1753" s="133" t="s">
        <v>47</v>
      </c>
      <c r="J1753" s="134"/>
      <c r="K1753" s="134"/>
      <c r="L1753" s="135">
        <v>7780500</v>
      </c>
      <c r="M1753" s="120" t="s">
        <v>56</v>
      </c>
      <c r="N1753" s="136">
        <v>622440</v>
      </c>
      <c r="O1753" s="139"/>
      <c r="P1753" s="132" t="s">
        <v>49</v>
      </c>
      <c r="Q1753" s="141" t="s">
        <v>50</v>
      </c>
      <c r="R1753" s="142">
        <f t="shared" si="27"/>
        <v>8</v>
      </c>
    </row>
    <row r="1754" s="2" customFormat="1">
      <c r="A1754" s="119">
        <f>MAX($A$19:A1753)+1</f>
        <v>1736</v>
      </c>
      <c r="B1754" s="120" t="s">
        <v>41</v>
      </c>
      <c r="C1754" s="121" t="s">
        <v>1530</v>
      </c>
      <c r="D1754" s="121" t="s">
        <v>2432</v>
      </c>
      <c r="E1754" s="122">
        <v>45223</v>
      </c>
      <c r="F1754" s="123" t="s">
        <v>2418</v>
      </c>
      <c r="G1754" s="123" t="s">
        <v>2419</v>
      </c>
      <c r="H1754" s="123" t="s">
        <v>715</v>
      </c>
      <c r="I1754" s="133" t="s">
        <v>47</v>
      </c>
      <c r="J1754" s="134"/>
      <c r="K1754" s="134"/>
      <c r="L1754" s="135">
        <v>12350000</v>
      </c>
      <c r="M1754" s="120" t="s">
        <v>56</v>
      </c>
      <c r="N1754" s="136">
        <v>988000</v>
      </c>
      <c r="O1754" s="139"/>
      <c r="P1754" s="132" t="s">
        <v>49</v>
      </c>
      <c r="Q1754" s="141" t="s">
        <v>50</v>
      </c>
      <c r="R1754" s="142">
        <f t="shared" si="27"/>
        <v>8</v>
      </c>
    </row>
    <row r="1755" s="2" customFormat="1">
      <c r="A1755" s="119">
        <f>MAX($A$19:A1754)+1</f>
        <v>1737</v>
      </c>
      <c r="B1755" s="120" t="s">
        <v>41</v>
      </c>
      <c r="C1755" s="121" t="s">
        <v>1530</v>
      </c>
      <c r="D1755" s="121" t="s">
        <v>2433</v>
      </c>
      <c r="E1755" s="122">
        <v>45223</v>
      </c>
      <c r="F1755" s="123" t="s">
        <v>2418</v>
      </c>
      <c r="G1755" s="123" t="s">
        <v>2419</v>
      </c>
      <c r="H1755" s="123" t="s">
        <v>715</v>
      </c>
      <c r="I1755" s="133" t="s">
        <v>47</v>
      </c>
      <c r="J1755" s="134"/>
      <c r="K1755" s="134"/>
      <c r="L1755" s="135">
        <v>12350000</v>
      </c>
      <c r="M1755" s="120" t="s">
        <v>56</v>
      </c>
      <c r="N1755" s="136">
        <v>988000</v>
      </c>
      <c r="O1755" s="139"/>
      <c r="P1755" s="132" t="s">
        <v>49</v>
      </c>
      <c r="Q1755" s="141" t="s">
        <v>50</v>
      </c>
      <c r="R1755" s="142">
        <f t="shared" si="27"/>
        <v>8</v>
      </c>
    </row>
    <row r="1756" s="2" customFormat="1">
      <c r="A1756" s="119">
        <f>MAX($A$19:A1755)+1</f>
        <v>1738</v>
      </c>
      <c r="B1756" s="120" t="s">
        <v>41</v>
      </c>
      <c r="C1756" s="121" t="s">
        <v>1530</v>
      </c>
      <c r="D1756" s="121" t="s">
        <v>2434</v>
      </c>
      <c r="E1756" s="122">
        <v>45224</v>
      </c>
      <c r="F1756" s="123" t="s">
        <v>2418</v>
      </c>
      <c r="G1756" s="123" t="s">
        <v>2419</v>
      </c>
      <c r="H1756" s="123" t="s">
        <v>717</v>
      </c>
      <c r="I1756" s="133" t="s">
        <v>47</v>
      </c>
      <c r="J1756" s="134"/>
      <c r="K1756" s="134"/>
      <c r="L1756" s="135">
        <v>1388800</v>
      </c>
      <c r="M1756" s="120" t="s">
        <v>56</v>
      </c>
      <c r="N1756" s="136">
        <v>111104</v>
      </c>
      <c r="O1756" s="139"/>
      <c r="P1756" s="132" t="s">
        <v>49</v>
      </c>
      <c r="Q1756" s="141" t="s">
        <v>50</v>
      </c>
      <c r="R1756" s="142">
        <f t="shared" si="27"/>
        <v>8</v>
      </c>
    </row>
    <row r="1757" s="2" customFormat="1">
      <c r="A1757" s="119">
        <f>MAX($A$19:A1756)+1</f>
        <v>1739</v>
      </c>
      <c r="B1757" s="120" t="s">
        <v>41</v>
      </c>
      <c r="C1757" s="121" t="s">
        <v>1530</v>
      </c>
      <c r="D1757" s="121" t="s">
        <v>2435</v>
      </c>
      <c r="E1757" s="122">
        <v>45225</v>
      </c>
      <c r="F1757" s="123" t="s">
        <v>2418</v>
      </c>
      <c r="G1757" s="123" t="s">
        <v>2419</v>
      </c>
      <c r="H1757" s="123" t="s">
        <v>715</v>
      </c>
      <c r="I1757" s="133" t="s">
        <v>47</v>
      </c>
      <c r="J1757" s="134"/>
      <c r="K1757" s="134"/>
      <c r="L1757" s="135">
        <v>2455200</v>
      </c>
      <c r="M1757" s="120" t="s">
        <v>56</v>
      </c>
      <c r="N1757" s="136">
        <v>196416</v>
      </c>
      <c r="O1757" s="139"/>
      <c r="P1757" s="132" t="s">
        <v>49</v>
      </c>
      <c r="Q1757" s="141" t="s">
        <v>50</v>
      </c>
      <c r="R1757" s="142">
        <f t="shared" si="27"/>
        <v>8</v>
      </c>
    </row>
    <row r="1758" s="2" customFormat="1">
      <c r="A1758" s="119">
        <f>MAX($A$19:A1757)+1</f>
        <v>1740</v>
      </c>
      <c r="B1758" s="120" t="s">
        <v>41</v>
      </c>
      <c r="C1758" s="121" t="s">
        <v>1530</v>
      </c>
      <c r="D1758" s="121" t="s">
        <v>2436</v>
      </c>
      <c r="E1758" s="122">
        <v>45225</v>
      </c>
      <c r="F1758" s="123" t="s">
        <v>2418</v>
      </c>
      <c r="G1758" s="123" t="s">
        <v>2419</v>
      </c>
      <c r="H1758" s="123" t="s">
        <v>2437</v>
      </c>
      <c r="I1758" s="133" t="s">
        <v>47</v>
      </c>
      <c r="J1758" s="134"/>
      <c r="K1758" s="134"/>
      <c r="L1758" s="135">
        <v>1388800</v>
      </c>
      <c r="M1758" s="120" t="s">
        <v>56</v>
      </c>
      <c r="N1758" s="136">
        <v>111104</v>
      </c>
      <c r="O1758" s="139"/>
      <c r="P1758" s="132" t="s">
        <v>49</v>
      </c>
      <c r="Q1758" s="141" t="s">
        <v>50</v>
      </c>
      <c r="R1758" s="142">
        <f t="shared" si="27"/>
        <v>8</v>
      </c>
    </row>
    <row r="1759" s="2" customFormat="1">
      <c r="A1759" s="119">
        <f>MAX($A$19:A1758)+1</f>
        <v>1741</v>
      </c>
      <c r="B1759" s="120" t="s">
        <v>41</v>
      </c>
      <c r="C1759" s="121" t="s">
        <v>1530</v>
      </c>
      <c r="D1759" s="121" t="s">
        <v>2438</v>
      </c>
      <c r="E1759" s="122">
        <v>45229</v>
      </c>
      <c r="F1759" s="123" t="s">
        <v>2418</v>
      </c>
      <c r="G1759" s="123" t="s">
        <v>2419</v>
      </c>
      <c r="H1759" s="123" t="s">
        <v>715</v>
      </c>
      <c r="I1759" s="133" t="s">
        <v>47</v>
      </c>
      <c r="J1759" s="134"/>
      <c r="K1759" s="134"/>
      <c r="L1759" s="135">
        <v>1931960</v>
      </c>
      <c r="M1759" s="120" t="s">
        <v>56</v>
      </c>
      <c r="N1759" s="136">
        <v>154557</v>
      </c>
      <c r="O1759" s="139"/>
      <c r="P1759" s="132" t="s">
        <v>49</v>
      </c>
      <c r="Q1759" s="141" t="s">
        <v>50</v>
      </c>
      <c r="R1759" s="142">
        <f t="shared" si="27"/>
        <v>8.0000103521812</v>
      </c>
    </row>
    <row r="1760" s="2" customFormat="1">
      <c r="A1760" s="119">
        <f>MAX($A$19:A1759)+1</f>
        <v>1742</v>
      </c>
      <c r="B1760" s="120" t="s">
        <v>41</v>
      </c>
      <c r="C1760" s="121" t="s">
        <v>1530</v>
      </c>
      <c r="D1760" s="121" t="s">
        <v>2439</v>
      </c>
      <c r="E1760" s="122">
        <v>45229</v>
      </c>
      <c r="F1760" s="123" t="s">
        <v>2418</v>
      </c>
      <c r="G1760" s="123" t="s">
        <v>2419</v>
      </c>
      <c r="H1760" s="123" t="s">
        <v>715</v>
      </c>
      <c r="I1760" s="133" t="s">
        <v>47</v>
      </c>
      <c r="J1760" s="134"/>
      <c r="K1760" s="134"/>
      <c r="L1760" s="135">
        <v>417300</v>
      </c>
      <c r="M1760" s="120" t="s">
        <v>56</v>
      </c>
      <c r="N1760" s="136">
        <v>33384</v>
      </c>
      <c r="O1760" s="139"/>
      <c r="P1760" s="132" t="s">
        <v>49</v>
      </c>
      <c r="Q1760" s="141" t="s">
        <v>50</v>
      </c>
      <c r="R1760" s="142">
        <f t="shared" si="27"/>
        <v>8</v>
      </c>
    </row>
    <row r="1761" s="2" customFormat="1">
      <c r="A1761" s="119">
        <f>MAX($A$19:A1760)+1</f>
        <v>1743</v>
      </c>
      <c r="B1761" s="120" t="s">
        <v>41</v>
      </c>
      <c r="C1761" s="121" t="s">
        <v>1530</v>
      </c>
      <c r="D1761" s="121" t="s">
        <v>2440</v>
      </c>
      <c r="E1761" s="122">
        <v>45229</v>
      </c>
      <c r="F1761" s="123" t="s">
        <v>2418</v>
      </c>
      <c r="G1761" s="123" t="s">
        <v>2419</v>
      </c>
      <c r="H1761" s="123" t="s">
        <v>717</v>
      </c>
      <c r="I1761" s="133" t="s">
        <v>47</v>
      </c>
      <c r="J1761" s="134"/>
      <c r="K1761" s="134"/>
      <c r="L1761" s="135">
        <v>979960</v>
      </c>
      <c r="M1761" s="120" t="s">
        <v>56</v>
      </c>
      <c r="N1761" s="136">
        <v>78397</v>
      </c>
      <c r="O1761" s="139"/>
      <c r="P1761" s="132" t="s">
        <v>49</v>
      </c>
      <c r="Q1761" s="141" t="s">
        <v>50</v>
      </c>
      <c r="R1761" s="142">
        <f t="shared" si="27"/>
        <v>8.00002040899629</v>
      </c>
    </row>
    <row r="1762" s="2" customFormat="1">
      <c r="A1762" s="119">
        <f>MAX($A$19:A1761)+1</f>
        <v>1744</v>
      </c>
      <c r="B1762" s="120" t="s">
        <v>41</v>
      </c>
      <c r="C1762" s="121" t="s">
        <v>1530</v>
      </c>
      <c r="D1762" s="121" t="s">
        <v>2441</v>
      </c>
      <c r="E1762" s="122">
        <v>45230</v>
      </c>
      <c r="F1762" s="123" t="s">
        <v>2418</v>
      </c>
      <c r="G1762" s="123" t="s">
        <v>2419</v>
      </c>
      <c r="H1762" s="123" t="s">
        <v>715</v>
      </c>
      <c r="I1762" s="133" t="s">
        <v>47</v>
      </c>
      <c r="J1762" s="134"/>
      <c r="K1762" s="134"/>
      <c r="L1762" s="135">
        <v>118630000</v>
      </c>
      <c r="M1762" s="120" t="s">
        <v>56</v>
      </c>
      <c r="N1762" s="136">
        <v>9490400</v>
      </c>
      <c r="O1762" s="139"/>
      <c r="P1762" s="132" t="s">
        <v>49</v>
      </c>
      <c r="Q1762" s="141" t="s">
        <v>50</v>
      </c>
      <c r="R1762" s="142">
        <f t="shared" si="27"/>
        <v>8</v>
      </c>
    </row>
    <row r="1763" s="2" customFormat="1">
      <c r="A1763" s="119">
        <f>MAX($A$19:A1762)+1</f>
        <v>1745</v>
      </c>
      <c r="B1763" s="120" t="s">
        <v>41</v>
      </c>
      <c r="C1763" s="121" t="s">
        <v>1530</v>
      </c>
      <c r="D1763" s="121" t="s">
        <v>2442</v>
      </c>
      <c r="E1763" s="122">
        <v>45230</v>
      </c>
      <c r="F1763" s="123" t="s">
        <v>2418</v>
      </c>
      <c r="G1763" s="123" t="s">
        <v>2419</v>
      </c>
      <c r="H1763" s="123" t="s">
        <v>715</v>
      </c>
      <c r="I1763" s="133" t="s">
        <v>47</v>
      </c>
      <c r="J1763" s="134"/>
      <c r="K1763" s="134"/>
      <c r="L1763" s="135">
        <v>741960</v>
      </c>
      <c r="M1763" s="120" t="s">
        <v>56</v>
      </c>
      <c r="N1763" s="136">
        <v>59357</v>
      </c>
      <c r="O1763" s="139"/>
      <c r="P1763" s="132" t="s">
        <v>49</v>
      </c>
      <c r="Q1763" s="141" t="s">
        <v>50</v>
      </c>
      <c r="R1763" s="142">
        <f t="shared" si="27"/>
        <v>8.00002695563103</v>
      </c>
    </row>
    <row r="1764" s="2" customFormat="1">
      <c r="A1764" s="119">
        <f>MAX($A$19:A1763)+1</f>
        <v>1746</v>
      </c>
      <c r="B1764" s="120" t="s">
        <v>41</v>
      </c>
      <c r="C1764" s="121" t="s">
        <v>322</v>
      </c>
      <c r="D1764" s="121" t="s">
        <v>2443</v>
      </c>
      <c r="E1764" s="122">
        <v>45204</v>
      </c>
      <c r="F1764" s="123" t="s">
        <v>2444</v>
      </c>
      <c r="G1764" s="123" t="s">
        <v>2445</v>
      </c>
      <c r="H1764" s="123" t="s">
        <v>715</v>
      </c>
      <c r="I1764" s="133" t="s">
        <v>47</v>
      </c>
      <c r="J1764" s="134"/>
      <c r="K1764" s="134"/>
      <c r="L1764" s="135">
        <v>1220000</v>
      </c>
      <c r="M1764" s="120" t="s">
        <v>56</v>
      </c>
      <c r="N1764" s="136">
        <v>97600</v>
      </c>
      <c r="O1764" s="139"/>
      <c r="P1764" s="132" t="s">
        <v>49</v>
      </c>
      <c r="Q1764" s="141" t="s">
        <v>50</v>
      </c>
      <c r="R1764" s="142">
        <f t="shared" si="27"/>
        <v>8</v>
      </c>
    </row>
    <row r="1765" s="2" customFormat="1">
      <c r="A1765" s="119">
        <f>MAX($A$19:A1764)+1</f>
        <v>1747</v>
      </c>
      <c r="B1765" s="120" t="s">
        <v>41</v>
      </c>
      <c r="C1765" s="121" t="s">
        <v>322</v>
      </c>
      <c r="D1765" s="121" t="s">
        <v>2446</v>
      </c>
      <c r="E1765" s="122">
        <v>45204</v>
      </c>
      <c r="F1765" s="123" t="s">
        <v>2444</v>
      </c>
      <c r="G1765" s="123" t="s">
        <v>2445</v>
      </c>
      <c r="H1765" s="123" t="s">
        <v>1516</v>
      </c>
      <c r="I1765" s="133" t="s">
        <v>47</v>
      </c>
      <c r="J1765" s="134"/>
      <c r="K1765" s="134"/>
      <c r="L1765" s="135">
        <v>630000</v>
      </c>
      <c r="M1765" s="120" t="s">
        <v>56</v>
      </c>
      <c r="N1765" s="136">
        <v>50400</v>
      </c>
      <c r="O1765" s="139"/>
      <c r="P1765" s="132" t="s">
        <v>49</v>
      </c>
      <c r="Q1765" s="141" t="s">
        <v>50</v>
      </c>
      <c r="R1765" s="142">
        <f t="shared" si="27"/>
        <v>8</v>
      </c>
    </row>
    <row r="1766" s="2" customFormat="1">
      <c r="A1766" s="119">
        <f>MAX($A$19:A1765)+1</f>
        <v>1748</v>
      </c>
      <c r="B1766" s="120" t="s">
        <v>41</v>
      </c>
      <c r="C1766" s="121" t="s">
        <v>322</v>
      </c>
      <c r="D1766" s="121" t="s">
        <v>2447</v>
      </c>
      <c r="E1766" s="122">
        <v>45217</v>
      </c>
      <c r="F1766" s="123" t="s">
        <v>2444</v>
      </c>
      <c r="G1766" s="123" t="s">
        <v>2445</v>
      </c>
      <c r="H1766" s="123" t="s">
        <v>2448</v>
      </c>
      <c r="I1766" s="133" t="s">
        <v>47</v>
      </c>
      <c r="J1766" s="134"/>
      <c r="K1766" s="134"/>
      <c r="L1766" s="135">
        <v>902500</v>
      </c>
      <c r="M1766" s="120" t="s">
        <v>56</v>
      </c>
      <c r="N1766" s="136">
        <v>72200</v>
      </c>
      <c r="O1766" s="139"/>
      <c r="P1766" s="132" t="s">
        <v>49</v>
      </c>
      <c r="Q1766" s="141" t="s">
        <v>50</v>
      </c>
      <c r="R1766" s="142">
        <f t="shared" si="27"/>
        <v>8</v>
      </c>
    </row>
    <row r="1767" s="2" customFormat="1">
      <c r="A1767" s="119">
        <f>MAX($A$19:A1766)+1</f>
        <v>1749</v>
      </c>
      <c r="B1767" s="120" t="s">
        <v>41</v>
      </c>
      <c r="C1767" s="121" t="s">
        <v>322</v>
      </c>
      <c r="D1767" s="121" t="s">
        <v>2449</v>
      </c>
      <c r="E1767" s="122">
        <v>45218</v>
      </c>
      <c r="F1767" s="123" t="s">
        <v>2444</v>
      </c>
      <c r="G1767" s="123" t="s">
        <v>2445</v>
      </c>
      <c r="H1767" s="123" t="s">
        <v>2448</v>
      </c>
      <c r="I1767" s="133" t="s">
        <v>47</v>
      </c>
      <c r="J1767" s="134"/>
      <c r="K1767" s="134"/>
      <c r="L1767" s="135">
        <v>52500</v>
      </c>
      <c r="M1767" s="120" t="s">
        <v>56</v>
      </c>
      <c r="N1767" s="136">
        <v>4200</v>
      </c>
      <c r="O1767" s="139"/>
      <c r="P1767" s="132" t="s">
        <v>49</v>
      </c>
      <c r="Q1767" s="141" t="s">
        <v>50</v>
      </c>
      <c r="R1767" s="142">
        <f t="shared" si="27"/>
        <v>8</v>
      </c>
    </row>
    <row r="1768" s="2" customFormat="1">
      <c r="A1768" s="119">
        <f>MAX($A$19:A1767)+1</f>
        <v>1750</v>
      </c>
      <c r="B1768" s="120" t="s">
        <v>41</v>
      </c>
      <c r="C1768" s="121" t="s">
        <v>322</v>
      </c>
      <c r="D1768" s="121" t="s">
        <v>2450</v>
      </c>
      <c r="E1768" s="122">
        <v>45218</v>
      </c>
      <c r="F1768" s="123" t="s">
        <v>2444</v>
      </c>
      <c r="G1768" s="123" t="s">
        <v>2445</v>
      </c>
      <c r="H1768" s="123" t="s">
        <v>715</v>
      </c>
      <c r="I1768" s="133" t="s">
        <v>47</v>
      </c>
      <c r="J1768" s="134"/>
      <c r="K1768" s="134"/>
      <c r="L1768" s="135">
        <v>3440000</v>
      </c>
      <c r="M1768" s="120" t="s">
        <v>56</v>
      </c>
      <c r="N1768" s="136">
        <v>275200</v>
      </c>
      <c r="O1768" s="139"/>
      <c r="P1768" s="132" t="s">
        <v>49</v>
      </c>
      <c r="Q1768" s="141" t="s">
        <v>50</v>
      </c>
      <c r="R1768" s="142">
        <f t="shared" si="27"/>
        <v>8</v>
      </c>
    </row>
    <row r="1769" s="2" customFormat="1">
      <c r="A1769" s="119">
        <f>MAX($A$19:A1768)+1</f>
        <v>1751</v>
      </c>
      <c r="B1769" s="120" t="s">
        <v>41</v>
      </c>
      <c r="C1769" s="121" t="s">
        <v>322</v>
      </c>
      <c r="D1769" s="121" t="s">
        <v>2451</v>
      </c>
      <c r="E1769" s="122">
        <v>45222</v>
      </c>
      <c r="F1769" s="123" t="s">
        <v>2444</v>
      </c>
      <c r="G1769" s="123" t="s">
        <v>2445</v>
      </c>
      <c r="H1769" s="123" t="s">
        <v>1516</v>
      </c>
      <c r="I1769" s="133" t="s">
        <v>47</v>
      </c>
      <c r="J1769" s="134"/>
      <c r="K1769" s="134"/>
      <c r="L1769" s="135">
        <v>75000</v>
      </c>
      <c r="M1769" s="120" t="s">
        <v>56</v>
      </c>
      <c r="N1769" s="136">
        <v>6000</v>
      </c>
      <c r="O1769" s="139"/>
      <c r="P1769" s="132" t="s">
        <v>49</v>
      </c>
      <c r="Q1769" s="141" t="s">
        <v>50</v>
      </c>
      <c r="R1769" s="142">
        <f t="shared" si="27"/>
        <v>8</v>
      </c>
    </row>
    <row r="1770" s="2" customFormat="1">
      <c r="A1770" s="119">
        <f>MAX($A$19:A1769)+1</f>
        <v>1752</v>
      </c>
      <c r="B1770" s="120" t="s">
        <v>41</v>
      </c>
      <c r="C1770" s="121" t="s">
        <v>322</v>
      </c>
      <c r="D1770" s="121" t="s">
        <v>2452</v>
      </c>
      <c r="E1770" s="122">
        <v>45223</v>
      </c>
      <c r="F1770" s="123" t="s">
        <v>2444</v>
      </c>
      <c r="G1770" s="123" t="s">
        <v>2445</v>
      </c>
      <c r="H1770" s="123" t="s">
        <v>2261</v>
      </c>
      <c r="I1770" s="133" t="s">
        <v>47</v>
      </c>
      <c r="J1770" s="134"/>
      <c r="K1770" s="134"/>
      <c r="L1770" s="135">
        <v>3800000</v>
      </c>
      <c r="M1770" s="120" t="s">
        <v>56</v>
      </c>
      <c r="N1770" s="136">
        <v>304000</v>
      </c>
      <c r="O1770" s="139"/>
      <c r="P1770" s="132" t="s">
        <v>49</v>
      </c>
      <c r="Q1770" s="141" t="s">
        <v>50</v>
      </c>
      <c r="R1770" s="142">
        <f t="shared" si="27"/>
        <v>8</v>
      </c>
    </row>
    <row r="1771" s="2" customFormat="1">
      <c r="A1771" s="119">
        <f>MAX($A$19:A1770)+1</f>
        <v>1753</v>
      </c>
      <c r="B1771" s="120" t="s">
        <v>41</v>
      </c>
      <c r="C1771" s="121" t="s">
        <v>2397</v>
      </c>
      <c r="D1771" s="121" t="s">
        <v>2453</v>
      </c>
      <c r="E1771" s="122">
        <v>45230</v>
      </c>
      <c r="F1771" s="123" t="s">
        <v>2454</v>
      </c>
      <c r="G1771" s="123" t="s">
        <v>2455</v>
      </c>
      <c r="H1771" s="123" t="s">
        <v>2456</v>
      </c>
      <c r="I1771" s="133" t="s">
        <v>47</v>
      </c>
      <c r="J1771" s="134"/>
      <c r="K1771" s="134"/>
      <c r="L1771" s="135">
        <v>236317000</v>
      </c>
      <c r="M1771" s="120" t="s">
        <v>56</v>
      </c>
      <c r="N1771" s="136">
        <v>18905360</v>
      </c>
      <c r="O1771" s="139"/>
      <c r="P1771" s="132" t="s">
        <v>49</v>
      </c>
      <c r="Q1771" s="141" t="s">
        <v>50</v>
      </c>
      <c r="R1771" s="142">
        <f ref="R1771:R1834" t="shared" si="28">N1771/L1771*100</f>
        <v>8</v>
      </c>
    </row>
    <row r="1772" s="2" customFormat="1">
      <c r="A1772" s="119">
        <f>MAX($A$19:A1771)+1</f>
        <v>1754</v>
      </c>
      <c r="B1772" s="120" t="s">
        <v>41</v>
      </c>
      <c r="C1772" s="121" t="s">
        <v>92</v>
      </c>
      <c r="D1772" s="121" t="s">
        <v>2457</v>
      </c>
      <c r="E1772" s="122">
        <v>45209</v>
      </c>
      <c r="F1772" s="123" t="s">
        <v>2458</v>
      </c>
      <c r="G1772" s="123" t="s">
        <v>2459</v>
      </c>
      <c r="H1772" s="123" t="s">
        <v>715</v>
      </c>
      <c r="I1772" s="133" t="s">
        <v>47</v>
      </c>
      <c r="J1772" s="134"/>
      <c r="K1772" s="134"/>
      <c r="L1772" s="135">
        <v>750000</v>
      </c>
      <c r="M1772" s="120" t="s">
        <v>56</v>
      </c>
      <c r="N1772" s="136">
        <v>60000</v>
      </c>
      <c r="O1772" s="139"/>
      <c r="P1772" s="132" t="s">
        <v>49</v>
      </c>
      <c r="Q1772" s="141" t="s">
        <v>50</v>
      </c>
      <c r="R1772" s="142">
        <f t="shared" si="28"/>
        <v>8</v>
      </c>
    </row>
    <row r="1773" s="2" customFormat="1">
      <c r="A1773" s="119">
        <f>MAX($A$19:A1772)+1</f>
        <v>1755</v>
      </c>
      <c r="B1773" s="120" t="s">
        <v>41</v>
      </c>
      <c r="C1773" s="121" t="s">
        <v>92</v>
      </c>
      <c r="D1773" s="121" t="s">
        <v>2460</v>
      </c>
      <c r="E1773" s="122">
        <v>45212</v>
      </c>
      <c r="F1773" s="123" t="s">
        <v>2458</v>
      </c>
      <c r="G1773" s="123" t="s">
        <v>2459</v>
      </c>
      <c r="H1773" s="123" t="s">
        <v>715</v>
      </c>
      <c r="I1773" s="133" t="s">
        <v>47</v>
      </c>
      <c r="J1773" s="134"/>
      <c r="K1773" s="134"/>
      <c r="L1773" s="135">
        <v>750000</v>
      </c>
      <c r="M1773" s="120" t="s">
        <v>56</v>
      </c>
      <c r="N1773" s="136">
        <v>60000</v>
      </c>
      <c r="O1773" s="139"/>
      <c r="P1773" s="132" t="s">
        <v>49</v>
      </c>
      <c r="Q1773" s="141" t="s">
        <v>50</v>
      </c>
      <c r="R1773" s="142">
        <f t="shared" si="28"/>
        <v>8</v>
      </c>
    </row>
    <row r="1774" s="2" customFormat="1">
      <c r="A1774" s="119">
        <f>MAX($A$19:A1773)+1</f>
        <v>1756</v>
      </c>
      <c r="B1774" s="120" t="s">
        <v>41</v>
      </c>
      <c r="C1774" s="121" t="s">
        <v>518</v>
      </c>
      <c r="D1774" s="121" t="s">
        <v>2461</v>
      </c>
      <c r="E1774" s="122">
        <v>45202</v>
      </c>
      <c r="F1774" s="123" t="s">
        <v>2462</v>
      </c>
      <c r="G1774" s="123" t="s">
        <v>2463</v>
      </c>
      <c r="H1774" s="123" t="s">
        <v>715</v>
      </c>
      <c r="I1774" s="133" t="s">
        <v>47</v>
      </c>
      <c r="J1774" s="134"/>
      <c r="K1774" s="134"/>
      <c r="L1774" s="135">
        <v>750000</v>
      </c>
      <c r="M1774" s="120" t="s">
        <v>56</v>
      </c>
      <c r="N1774" s="136">
        <v>60000</v>
      </c>
      <c r="O1774" s="139"/>
      <c r="P1774" s="132" t="s">
        <v>49</v>
      </c>
      <c r="Q1774" s="141" t="s">
        <v>50</v>
      </c>
      <c r="R1774" s="142">
        <f t="shared" si="28"/>
        <v>8</v>
      </c>
    </row>
    <row r="1775" s="2" customFormat="1">
      <c r="A1775" s="119">
        <f>MAX($A$19:A1774)+1</f>
        <v>1757</v>
      </c>
      <c r="B1775" s="120" t="s">
        <v>41</v>
      </c>
      <c r="C1775" s="121" t="s">
        <v>518</v>
      </c>
      <c r="D1775" s="121" t="s">
        <v>2464</v>
      </c>
      <c r="E1775" s="122">
        <v>45212</v>
      </c>
      <c r="F1775" s="123" t="s">
        <v>2462</v>
      </c>
      <c r="G1775" s="123" t="s">
        <v>2463</v>
      </c>
      <c r="H1775" s="123" t="s">
        <v>715</v>
      </c>
      <c r="I1775" s="133" t="s">
        <v>47</v>
      </c>
      <c r="J1775" s="134"/>
      <c r="K1775" s="134"/>
      <c r="L1775" s="135">
        <v>825000</v>
      </c>
      <c r="M1775" s="120" t="s">
        <v>56</v>
      </c>
      <c r="N1775" s="136">
        <v>66000</v>
      </c>
      <c r="O1775" s="139"/>
      <c r="P1775" s="132" t="s">
        <v>49</v>
      </c>
      <c r="Q1775" s="141" t="s">
        <v>50</v>
      </c>
      <c r="R1775" s="142">
        <f t="shared" si="28"/>
        <v>8</v>
      </c>
    </row>
    <row r="1776" s="2" customFormat="1">
      <c r="A1776" s="119">
        <f>MAX($A$19:A1775)+1</f>
        <v>1758</v>
      </c>
      <c r="B1776" s="120" t="s">
        <v>41</v>
      </c>
      <c r="C1776" s="121" t="s">
        <v>518</v>
      </c>
      <c r="D1776" s="121" t="s">
        <v>2465</v>
      </c>
      <c r="E1776" s="122">
        <v>45223</v>
      </c>
      <c r="F1776" s="123" t="s">
        <v>2462</v>
      </c>
      <c r="G1776" s="123" t="s">
        <v>2463</v>
      </c>
      <c r="H1776" s="123" t="s">
        <v>715</v>
      </c>
      <c r="I1776" s="133" t="s">
        <v>47</v>
      </c>
      <c r="J1776" s="134"/>
      <c r="K1776" s="134"/>
      <c r="L1776" s="135">
        <v>825000</v>
      </c>
      <c r="M1776" s="120" t="s">
        <v>56</v>
      </c>
      <c r="N1776" s="136">
        <v>66000</v>
      </c>
      <c r="O1776" s="139"/>
      <c r="P1776" s="132" t="s">
        <v>49</v>
      </c>
      <c r="Q1776" s="141" t="s">
        <v>50</v>
      </c>
      <c r="R1776" s="142">
        <f t="shared" si="28"/>
        <v>8</v>
      </c>
    </row>
    <row r="1777" ht="22.5" s="2" customFormat="1">
      <c r="A1777" s="119">
        <f>MAX($A$19:A1776)+1</f>
        <v>1759</v>
      </c>
      <c r="B1777" s="120" t="s">
        <v>41</v>
      </c>
      <c r="C1777" s="121" t="s">
        <v>1230</v>
      </c>
      <c r="D1777" s="121" t="s">
        <v>2466</v>
      </c>
      <c r="E1777" s="122">
        <v>45230</v>
      </c>
      <c r="F1777" s="123" t="s">
        <v>2467</v>
      </c>
      <c r="G1777" s="123" t="s">
        <v>2468</v>
      </c>
      <c r="H1777" s="123" t="s">
        <v>2469</v>
      </c>
      <c r="I1777" s="133" t="s">
        <v>47</v>
      </c>
      <c r="J1777" s="134"/>
      <c r="K1777" s="134"/>
      <c r="L1777" s="135">
        <v>10300000</v>
      </c>
      <c r="M1777" s="120" t="s">
        <v>56</v>
      </c>
      <c r="N1777" s="136">
        <v>824000</v>
      </c>
      <c r="O1777" s="139"/>
      <c r="P1777" s="132" t="s">
        <v>49</v>
      </c>
      <c r="Q1777" s="141" t="s">
        <v>50</v>
      </c>
      <c r="R1777" s="142">
        <f t="shared" si="28"/>
        <v>8</v>
      </c>
    </row>
    <row r="1778" s="2" customFormat="1">
      <c r="A1778" s="119">
        <f>MAX($A$19:A1777)+1</f>
        <v>1760</v>
      </c>
      <c r="B1778" s="120" t="s">
        <v>41</v>
      </c>
      <c r="C1778" s="121" t="s">
        <v>2470</v>
      </c>
      <c r="D1778" s="121" t="s">
        <v>2471</v>
      </c>
      <c r="E1778" s="122">
        <v>45212</v>
      </c>
      <c r="F1778" s="123" t="s">
        <v>2472</v>
      </c>
      <c r="G1778" s="123" t="s">
        <v>2473</v>
      </c>
      <c r="H1778" s="123" t="s">
        <v>2474</v>
      </c>
      <c r="I1778" s="133" t="s">
        <v>2475</v>
      </c>
      <c r="J1778" s="134">
        <v>4</v>
      </c>
      <c r="K1778" s="134">
        <v>139003</v>
      </c>
      <c r="L1778" s="135">
        <v>556012</v>
      </c>
      <c r="M1778" s="120" t="s">
        <v>56</v>
      </c>
      <c r="N1778" s="136">
        <v>44481</v>
      </c>
      <c r="O1778" s="139"/>
      <c r="P1778" s="132" t="s">
        <v>49</v>
      </c>
      <c r="Q1778" s="141" t="s">
        <v>50</v>
      </c>
      <c r="R1778" s="142">
        <f t="shared" si="28"/>
        <v>8.00000719408933</v>
      </c>
    </row>
    <row r="1779" ht="22.5" s="2" customFormat="1">
      <c r="A1779" s="119">
        <f>MAX($A$19:A1778)+1</f>
        <v>1761</v>
      </c>
      <c r="B1779" s="120" t="s">
        <v>41</v>
      </c>
      <c r="C1779" s="121" t="s">
        <v>2476</v>
      </c>
      <c r="D1779" s="121" t="s">
        <v>2477</v>
      </c>
      <c r="E1779" s="122">
        <v>45230</v>
      </c>
      <c r="F1779" s="123" t="s">
        <v>2478</v>
      </c>
      <c r="G1779" s="123" t="s">
        <v>2479</v>
      </c>
      <c r="H1779" s="123" t="s">
        <v>2480</v>
      </c>
      <c r="I1779" s="133" t="s">
        <v>2481</v>
      </c>
      <c r="J1779" s="134"/>
      <c r="K1779" s="134"/>
      <c r="L1779" s="135">
        <v>40868677</v>
      </c>
      <c r="M1779" s="120" t="s">
        <v>2401</v>
      </c>
      <c r="N1779" s="136">
        <v>2150984</v>
      </c>
      <c r="O1779" s="139"/>
      <c r="P1779" s="132" t="s">
        <v>49</v>
      </c>
      <c r="Q1779" s="141" t="s">
        <v>50</v>
      </c>
      <c r="R1779" s="142">
        <f t="shared" si="28"/>
        <v>5.26316034159853</v>
      </c>
    </row>
    <row r="1780" ht="22.5" s="2" customFormat="1">
      <c r="A1780" s="119">
        <f>MAX($A$19:A1779)+1</f>
        <v>1762</v>
      </c>
      <c r="B1780" s="120" t="s">
        <v>41</v>
      </c>
      <c r="C1780" s="121" t="s">
        <v>2174</v>
      </c>
      <c r="D1780" s="121" t="s">
        <v>2482</v>
      </c>
      <c r="E1780" s="122">
        <v>45202</v>
      </c>
      <c r="F1780" s="123" t="s">
        <v>2483</v>
      </c>
      <c r="G1780" s="123" t="s">
        <v>2484</v>
      </c>
      <c r="H1780" s="123" t="s">
        <v>715</v>
      </c>
      <c r="I1780" s="133" t="s">
        <v>47</v>
      </c>
      <c r="J1780" s="134"/>
      <c r="K1780" s="134"/>
      <c r="L1780" s="135">
        <v>6727900</v>
      </c>
      <c r="M1780" s="120" t="s">
        <v>2401</v>
      </c>
      <c r="N1780" s="136">
        <v>354100</v>
      </c>
      <c r="O1780" s="139"/>
      <c r="P1780" s="132" t="s">
        <v>49</v>
      </c>
      <c r="Q1780" s="141" t="s">
        <v>50</v>
      </c>
      <c r="R1780" s="142">
        <f t="shared" si="28"/>
        <v>5.26315789473684</v>
      </c>
    </row>
    <row r="1781" ht="22.5" s="2" customFormat="1">
      <c r="A1781" s="119">
        <f>MAX($A$19:A1780)+1</f>
        <v>1763</v>
      </c>
      <c r="B1781" s="120" t="s">
        <v>41</v>
      </c>
      <c r="C1781" s="121" t="s">
        <v>2174</v>
      </c>
      <c r="D1781" s="121" t="s">
        <v>2485</v>
      </c>
      <c r="E1781" s="122">
        <v>45226</v>
      </c>
      <c r="F1781" s="123" t="s">
        <v>2483</v>
      </c>
      <c r="G1781" s="123" t="s">
        <v>2484</v>
      </c>
      <c r="H1781" s="123" t="s">
        <v>545</v>
      </c>
      <c r="I1781" s="133" t="s">
        <v>47</v>
      </c>
      <c r="J1781" s="134"/>
      <c r="K1781" s="134"/>
      <c r="L1781" s="135">
        <v>210374</v>
      </c>
      <c r="M1781" s="120" t="s">
        <v>2401</v>
      </c>
      <c r="N1781" s="136">
        <v>11072</v>
      </c>
      <c r="O1781" s="139"/>
      <c r="P1781" s="132" t="s">
        <v>49</v>
      </c>
      <c r="Q1781" s="141" t="s">
        <v>50</v>
      </c>
      <c r="R1781" s="142">
        <f t="shared" si="28"/>
        <v>5.26300778613327</v>
      </c>
    </row>
    <row r="1782" s="2" customFormat="1">
      <c r="A1782" s="119">
        <f>MAX($A$19:A1781)+1</f>
        <v>1764</v>
      </c>
      <c r="B1782" s="120" t="s">
        <v>41</v>
      </c>
      <c r="C1782" s="121" t="s">
        <v>2486</v>
      </c>
      <c r="D1782" s="121" t="s">
        <v>2487</v>
      </c>
      <c r="E1782" s="122">
        <v>45218</v>
      </c>
      <c r="F1782" s="123" t="s">
        <v>2488</v>
      </c>
      <c r="G1782" s="123" t="s">
        <v>2489</v>
      </c>
      <c r="H1782" s="123" t="s">
        <v>2490</v>
      </c>
      <c r="I1782" s="133" t="s">
        <v>669</v>
      </c>
      <c r="J1782" s="134">
        <v>1</v>
      </c>
      <c r="K1782" s="134">
        <v>2087050</v>
      </c>
      <c r="L1782" s="135">
        <v>2087050</v>
      </c>
      <c r="M1782" s="120" t="s">
        <v>56</v>
      </c>
      <c r="N1782" s="136">
        <v>166964</v>
      </c>
      <c r="O1782" s="139"/>
      <c r="P1782" s="132" t="s">
        <v>49</v>
      </c>
      <c r="Q1782" s="141" t="s">
        <v>50</v>
      </c>
      <c r="R1782" s="142">
        <f t="shared" si="28"/>
        <v>8</v>
      </c>
    </row>
    <row r="1783" s="2" customFormat="1">
      <c r="A1783" s="119">
        <f>MAX($A$19:A1782)+1</f>
        <v>1765</v>
      </c>
      <c r="B1783" s="120" t="s">
        <v>41</v>
      </c>
      <c r="C1783" s="121" t="s">
        <v>535</v>
      </c>
      <c r="D1783" s="121" t="s">
        <v>2491</v>
      </c>
      <c r="E1783" s="122">
        <v>45230</v>
      </c>
      <c r="F1783" s="123" t="s">
        <v>2492</v>
      </c>
      <c r="G1783" s="123" t="s">
        <v>2493</v>
      </c>
      <c r="H1783" s="123" t="s">
        <v>2494</v>
      </c>
      <c r="I1783" s="133" t="s">
        <v>100</v>
      </c>
      <c r="J1783" s="134">
        <v>3070</v>
      </c>
      <c r="K1783" s="134">
        <v>20000</v>
      </c>
      <c r="L1783" s="135">
        <v>61400000</v>
      </c>
      <c r="M1783" s="120" t="s">
        <v>56</v>
      </c>
      <c r="N1783" s="136">
        <v>4912000</v>
      </c>
      <c r="O1783" s="139"/>
      <c r="P1783" s="132" t="s">
        <v>49</v>
      </c>
      <c r="Q1783" s="141" t="s">
        <v>50</v>
      </c>
      <c r="R1783" s="142">
        <f t="shared" si="28"/>
        <v>8</v>
      </c>
    </row>
    <row r="1784" s="2" customFormat="1">
      <c r="A1784" s="119">
        <f>MAX($A$19:A1783)+1</f>
        <v>1766</v>
      </c>
      <c r="B1784" s="120" t="s">
        <v>41</v>
      </c>
      <c r="C1784" s="121" t="s">
        <v>1762</v>
      </c>
      <c r="D1784" s="121" t="s">
        <v>2495</v>
      </c>
      <c r="E1784" s="122" t="s">
        <v>109</v>
      </c>
      <c r="F1784" s="123" t="s">
        <v>2496</v>
      </c>
      <c r="G1784" s="123" t="s">
        <v>2497</v>
      </c>
      <c r="H1784" s="123" t="s">
        <v>2498</v>
      </c>
      <c r="I1784" s="133" t="s">
        <v>1578</v>
      </c>
      <c r="J1784" s="134">
        <v>10</v>
      </c>
      <c r="K1784" s="134">
        <v>594000</v>
      </c>
      <c r="L1784" s="135">
        <v>5940000</v>
      </c>
      <c r="M1784" s="120" t="s">
        <v>56</v>
      </c>
      <c r="N1784" s="136">
        <v>475200</v>
      </c>
      <c r="O1784" s="139"/>
      <c r="P1784" s="132" t="s">
        <v>49</v>
      </c>
      <c r="Q1784" s="141" t="s">
        <v>50</v>
      </c>
      <c r="R1784" s="142">
        <f t="shared" si="28"/>
        <v>8</v>
      </c>
    </row>
    <row r="1785" s="2" customFormat="1">
      <c r="A1785" s="119">
        <f>MAX($A$19:A1784)+1</f>
        <v>1767</v>
      </c>
      <c r="B1785" s="120" t="s">
        <v>41</v>
      </c>
      <c r="C1785" s="121" t="s">
        <v>1762</v>
      </c>
      <c r="D1785" s="121" t="s">
        <v>2495</v>
      </c>
      <c r="E1785" s="122" t="s">
        <v>109</v>
      </c>
      <c r="F1785" s="123" t="s">
        <v>2496</v>
      </c>
      <c r="G1785" s="123" t="s">
        <v>2497</v>
      </c>
      <c r="H1785" s="123" t="s">
        <v>2499</v>
      </c>
      <c r="I1785" s="133" t="s">
        <v>1578</v>
      </c>
      <c r="J1785" s="134">
        <v>50</v>
      </c>
      <c r="K1785" s="134">
        <v>286000</v>
      </c>
      <c r="L1785" s="135">
        <v>14300000</v>
      </c>
      <c r="M1785" s="120" t="s">
        <v>56</v>
      </c>
      <c r="N1785" s="136">
        <v>1144000</v>
      </c>
      <c r="O1785" s="139"/>
      <c r="P1785" s="132" t="s">
        <v>49</v>
      </c>
      <c r="Q1785" s="141" t="s">
        <v>50</v>
      </c>
      <c r="R1785" s="142">
        <f t="shared" si="28"/>
        <v>8</v>
      </c>
    </row>
    <row r="1786" s="2" customFormat="1">
      <c r="A1786" s="119">
        <f>MAX($A$19:A1785)+1</f>
        <v>1768</v>
      </c>
      <c r="B1786" s="120" t="s">
        <v>41</v>
      </c>
      <c r="C1786" s="121" t="s">
        <v>547</v>
      </c>
      <c r="D1786" s="121" t="s">
        <v>2500</v>
      </c>
      <c r="E1786" s="122" t="s">
        <v>117</v>
      </c>
      <c r="F1786" s="123" t="s">
        <v>2501</v>
      </c>
      <c r="G1786" s="123" t="s">
        <v>2502</v>
      </c>
      <c r="H1786" s="123" t="s">
        <v>2503</v>
      </c>
      <c r="I1786" s="133" t="s">
        <v>98</v>
      </c>
      <c r="J1786" s="134">
        <v>48</v>
      </c>
      <c r="K1786" s="134">
        <v>235</v>
      </c>
      <c r="L1786" s="135">
        <v>11280</v>
      </c>
      <c r="M1786" s="120" t="s">
        <v>56</v>
      </c>
      <c r="N1786" s="136">
        <v>903</v>
      </c>
      <c r="O1786" s="139"/>
      <c r="P1786" s="132" t="s">
        <v>49</v>
      </c>
      <c r="Q1786" s="141" t="s">
        <v>50</v>
      </c>
      <c r="R1786" s="142">
        <f t="shared" si="28"/>
        <v>8.00531914893617</v>
      </c>
    </row>
    <row r="1787" s="2" customFormat="1">
      <c r="A1787" s="119">
        <f>MAX($A$19:A1786)+1</f>
        <v>1769</v>
      </c>
      <c r="B1787" s="120" t="s">
        <v>41</v>
      </c>
      <c r="C1787" s="121" t="s">
        <v>547</v>
      </c>
      <c r="D1787" s="121" t="s">
        <v>2500</v>
      </c>
      <c r="E1787" s="122" t="s">
        <v>117</v>
      </c>
      <c r="F1787" s="123" t="s">
        <v>2501</v>
      </c>
      <c r="G1787" s="123" t="s">
        <v>2502</v>
      </c>
      <c r="H1787" s="123" t="s">
        <v>2504</v>
      </c>
      <c r="I1787" s="133" t="s">
        <v>98</v>
      </c>
      <c r="J1787" s="134">
        <v>48</v>
      </c>
      <c r="K1787" s="134">
        <v>383</v>
      </c>
      <c r="L1787" s="135">
        <v>18384</v>
      </c>
      <c r="M1787" s="120" t="s">
        <v>56</v>
      </c>
      <c r="N1787" s="136">
        <v>1471</v>
      </c>
      <c r="O1787" s="139"/>
      <c r="P1787" s="132" t="s">
        <v>49</v>
      </c>
      <c r="Q1787" s="141" t="s">
        <v>50</v>
      </c>
      <c r="R1787" s="142">
        <f t="shared" si="28"/>
        <v>8.00152306353351</v>
      </c>
    </row>
    <row r="1788" s="2" customFormat="1">
      <c r="A1788" s="119">
        <f>MAX($A$19:A1787)+1</f>
        <v>1770</v>
      </c>
      <c r="B1788" s="120" t="s">
        <v>41</v>
      </c>
      <c r="C1788" s="121" t="s">
        <v>547</v>
      </c>
      <c r="D1788" s="121" t="s">
        <v>2500</v>
      </c>
      <c r="E1788" s="122" t="s">
        <v>117</v>
      </c>
      <c r="F1788" s="123" t="s">
        <v>2501</v>
      </c>
      <c r="G1788" s="123" t="s">
        <v>2502</v>
      </c>
      <c r="H1788" s="123" t="s">
        <v>2505</v>
      </c>
      <c r="I1788" s="133" t="s">
        <v>98</v>
      </c>
      <c r="J1788" s="134">
        <v>72</v>
      </c>
      <c r="K1788" s="134">
        <v>235</v>
      </c>
      <c r="L1788" s="135">
        <v>16920</v>
      </c>
      <c r="M1788" s="120" t="s">
        <v>56</v>
      </c>
      <c r="N1788" s="136">
        <v>1354</v>
      </c>
      <c r="O1788" s="139"/>
      <c r="P1788" s="132" t="s">
        <v>49</v>
      </c>
      <c r="Q1788" s="141" t="s">
        <v>50</v>
      </c>
      <c r="R1788" s="142">
        <f t="shared" si="28"/>
        <v>8.00236406619385</v>
      </c>
    </row>
    <row r="1789" s="2" customFormat="1">
      <c r="A1789" s="119">
        <f>MAX($A$19:A1788)+1</f>
        <v>1771</v>
      </c>
      <c r="B1789" s="120" t="s">
        <v>41</v>
      </c>
      <c r="C1789" s="121" t="s">
        <v>547</v>
      </c>
      <c r="D1789" s="121" t="s">
        <v>2500</v>
      </c>
      <c r="E1789" s="122" t="s">
        <v>117</v>
      </c>
      <c r="F1789" s="123" t="s">
        <v>2501</v>
      </c>
      <c r="G1789" s="123" t="s">
        <v>2502</v>
      </c>
      <c r="H1789" s="123" t="s">
        <v>2506</v>
      </c>
      <c r="I1789" s="133" t="s">
        <v>98</v>
      </c>
      <c r="J1789" s="134">
        <v>72</v>
      </c>
      <c r="K1789" s="134">
        <v>383</v>
      </c>
      <c r="L1789" s="135">
        <v>27576</v>
      </c>
      <c r="M1789" s="120" t="s">
        <v>56</v>
      </c>
      <c r="N1789" s="136">
        <v>2207</v>
      </c>
      <c r="O1789" s="139"/>
      <c r="P1789" s="132" t="s">
        <v>49</v>
      </c>
      <c r="Q1789" s="141" t="s">
        <v>50</v>
      </c>
      <c r="R1789" s="142">
        <f t="shared" si="28"/>
        <v>8.00333623440673</v>
      </c>
    </row>
    <row r="1790" s="2" customFormat="1">
      <c r="A1790" s="119">
        <f>MAX($A$19:A1789)+1</f>
        <v>1772</v>
      </c>
      <c r="B1790" s="120" t="s">
        <v>41</v>
      </c>
      <c r="C1790" s="121" t="s">
        <v>547</v>
      </c>
      <c r="D1790" s="121" t="s">
        <v>2500</v>
      </c>
      <c r="E1790" s="122" t="s">
        <v>117</v>
      </c>
      <c r="F1790" s="123" t="s">
        <v>2501</v>
      </c>
      <c r="G1790" s="123" t="s">
        <v>2502</v>
      </c>
      <c r="H1790" s="123" t="s">
        <v>2507</v>
      </c>
      <c r="I1790" s="133" t="s">
        <v>98</v>
      </c>
      <c r="J1790" s="134">
        <v>128</v>
      </c>
      <c r="K1790" s="134">
        <v>235</v>
      </c>
      <c r="L1790" s="135">
        <v>30080</v>
      </c>
      <c r="M1790" s="120" t="s">
        <v>56</v>
      </c>
      <c r="N1790" s="136">
        <v>2407</v>
      </c>
      <c r="O1790" s="139"/>
      <c r="P1790" s="132" t="s">
        <v>49</v>
      </c>
      <c r="Q1790" s="141" t="s">
        <v>50</v>
      </c>
      <c r="R1790" s="142">
        <f t="shared" si="28"/>
        <v>8.00199468085106</v>
      </c>
    </row>
    <row r="1791" s="2" customFormat="1">
      <c r="A1791" s="119">
        <f>MAX($A$19:A1790)+1</f>
        <v>1773</v>
      </c>
      <c r="B1791" s="120" t="s">
        <v>41</v>
      </c>
      <c r="C1791" s="121" t="s">
        <v>547</v>
      </c>
      <c r="D1791" s="121" t="s">
        <v>2500</v>
      </c>
      <c r="E1791" s="122" t="s">
        <v>117</v>
      </c>
      <c r="F1791" s="123" t="s">
        <v>2501</v>
      </c>
      <c r="G1791" s="123" t="s">
        <v>2502</v>
      </c>
      <c r="H1791" s="123" t="s">
        <v>2508</v>
      </c>
      <c r="I1791" s="133" t="s">
        <v>98</v>
      </c>
      <c r="J1791" s="134">
        <v>128</v>
      </c>
      <c r="K1791" s="134">
        <v>383</v>
      </c>
      <c r="L1791" s="135">
        <v>49024</v>
      </c>
      <c r="M1791" s="120" t="s">
        <v>56</v>
      </c>
      <c r="N1791" s="136">
        <v>3922</v>
      </c>
      <c r="O1791" s="139"/>
      <c r="P1791" s="132" t="s">
        <v>49</v>
      </c>
      <c r="Q1791" s="141" t="s">
        <v>50</v>
      </c>
      <c r="R1791" s="142">
        <f t="shared" si="28"/>
        <v>8.00016318537859</v>
      </c>
    </row>
    <row r="1792" s="2" customFormat="1">
      <c r="A1792" s="119">
        <f>MAX($A$19:A1791)+1</f>
        <v>1774</v>
      </c>
      <c r="B1792" s="120" t="s">
        <v>41</v>
      </c>
      <c r="C1792" s="121" t="s">
        <v>547</v>
      </c>
      <c r="D1792" s="121" t="s">
        <v>2500</v>
      </c>
      <c r="E1792" s="122" t="s">
        <v>117</v>
      </c>
      <c r="F1792" s="123" t="s">
        <v>2501</v>
      </c>
      <c r="G1792" s="123" t="s">
        <v>2502</v>
      </c>
      <c r="H1792" s="123" t="s">
        <v>2509</v>
      </c>
      <c r="I1792" s="133" t="s">
        <v>98</v>
      </c>
      <c r="J1792" s="134">
        <v>128</v>
      </c>
      <c r="K1792" s="134">
        <v>225</v>
      </c>
      <c r="L1792" s="135">
        <v>28800</v>
      </c>
      <c r="M1792" s="120" t="s">
        <v>56</v>
      </c>
      <c r="N1792" s="136">
        <v>2304</v>
      </c>
      <c r="O1792" s="139"/>
      <c r="P1792" s="132" t="s">
        <v>49</v>
      </c>
      <c r="Q1792" s="141" t="s">
        <v>50</v>
      </c>
      <c r="R1792" s="142">
        <f t="shared" si="28"/>
        <v>8</v>
      </c>
    </row>
    <row r="1793" s="2" customFormat="1">
      <c r="A1793" s="119">
        <f>MAX($A$19:A1792)+1</f>
        <v>1775</v>
      </c>
      <c r="B1793" s="120" t="s">
        <v>41</v>
      </c>
      <c r="C1793" s="121" t="s">
        <v>547</v>
      </c>
      <c r="D1793" s="121" t="s">
        <v>2500</v>
      </c>
      <c r="E1793" s="122" t="s">
        <v>117</v>
      </c>
      <c r="F1793" s="123" t="s">
        <v>2501</v>
      </c>
      <c r="G1793" s="123" t="s">
        <v>2502</v>
      </c>
      <c r="H1793" s="123" t="s">
        <v>2510</v>
      </c>
      <c r="I1793" s="133" t="s">
        <v>98</v>
      </c>
      <c r="J1793" s="134">
        <v>128</v>
      </c>
      <c r="K1793" s="134">
        <v>235</v>
      </c>
      <c r="L1793" s="135">
        <v>30080</v>
      </c>
      <c r="M1793" s="120" t="s">
        <v>56</v>
      </c>
      <c r="N1793" s="136">
        <v>2407</v>
      </c>
      <c r="O1793" s="139"/>
      <c r="P1793" s="132" t="s">
        <v>49</v>
      </c>
      <c r="Q1793" s="141" t="s">
        <v>50</v>
      </c>
      <c r="R1793" s="142">
        <f t="shared" si="28"/>
        <v>8.00199468085106</v>
      </c>
    </row>
    <row r="1794" s="2" customFormat="1">
      <c r="A1794" s="119">
        <f>MAX($A$19:A1793)+1</f>
        <v>1776</v>
      </c>
      <c r="B1794" s="120" t="s">
        <v>41</v>
      </c>
      <c r="C1794" s="121" t="s">
        <v>547</v>
      </c>
      <c r="D1794" s="121" t="s">
        <v>2500</v>
      </c>
      <c r="E1794" s="122" t="s">
        <v>117</v>
      </c>
      <c r="F1794" s="123" t="s">
        <v>2501</v>
      </c>
      <c r="G1794" s="123" t="s">
        <v>2502</v>
      </c>
      <c r="H1794" s="123" t="s">
        <v>2511</v>
      </c>
      <c r="I1794" s="133" t="s">
        <v>98</v>
      </c>
      <c r="J1794" s="134">
        <v>128</v>
      </c>
      <c r="K1794" s="134">
        <v>228</v>
      </c>
      <c r="L1794" s="135">
        <v>29184</v>
      </c>
      <c r="M1794" s="120" t="s">
        <v>56</v>
      </c>
      <c r="N1794" s="136">
        <v>2335</v>
      </c>
      <c r="O1794" s="139"/>
      <c r="P1794" s="132" t="s">
        <v>49</v>
      </c>
      <c r="Q1794" s="141" t="s">
        <v>50</v>
      </c>
      <c r="R1794" s="142">
        <f t="shared" si="28"/>
        <v>8.00095942982456</v>
      </c>
    </row>
    <row r="1795" s="2" customFormat="1">
      <c r="A1795" s="119">
        <f>MAX($A$19:A1794)+1</f>
        <v>1777</v>
      </c>
      <c r="B1795" s="120" t="s">
        <v>41</v>
      </c>
      <c r="C1795" s="121" t="s">
        <v>547</v>
      </c>
      <c r="D1795" s="121" t="s">
        <v>2500</v>
      </c>
      <c r="E1795" s="122" t="s">
        <v>117</v>
      </c>
      <c r="F1795" s="123" t="s">
        <v>2501</v>
      </c>
      <c r="G1795" s="123" t="s">
        <v>2502</v>
      </c>
      <c r="H1795" s="123" t="s">
        <v>2512</v>
      </c>
      <c r="I1795" s="133" t="s">
        <v>100</v>
      </c>
      <c r="J1795" s="134">
        <v>128</v>
      </c>
      <c r="K1795" s="134">
        <v>1399</v>
      </c>
      <c r="L1795" s="135">
        <v>179072</v>
      </c>
      <c r="M1795" s="120" t="s">
        <v>56</v>
      </c>
      <c r="N1795" s="136">
        <v>14326</v>
      </c>
      <c r="O1795" s="139"/>
      <c r="P1795" s="132" t="s">
        <v>49</v>
      </c>
      <c r="Q1795" s="141" t="s">
        <v>50</v>
      </c>
      <c r="R1795" s="142">
        <f t="shared" si="28"/>
        <v>8.00013402430307</v>
      </c>
    </row>
    <row r="1796" s="2" customFormat="1">
      <c r="A1796" s="119">
        <f>MAX($A$19:A1795)+1</f>
        <v>1778</v>
      </c>
      <c r="B1796" s="120" t="s">
        <v>41</v>
      </c>
      <c r="C1796" s="121" t="s">
        <v>547</v>
      </c>
      <c r="D1796" s="121" t="s">
        <v>2500</v>
      </c>
      <c r="E1796" s="122" t="s">
        <v>117</v>
      </c>
      <c r="F1796" s="123" t="s">
        <v>2501</v>
      </c>
      <c r="G1796" s="123" t="s">
        <v>2502</v>
      </c>
      <c r="H1796" s="123" t="s">
        <v>2513</v>
      </c>
      <c r="I1796" s="133" t="s">
        <v>98</v>
      </c>
      <c r="J1796" s="134">
        <v>128</v>
      </c>
      <c r="K1796" s="134">
        <v>225</v>
      </c>
      <c r="L1796" s="135">
        <v>28800</v>
      </c>
      <c r="M1796" s="120" t="s">
        <v>56</v>
      </c>
      <c r="N1796" s="136">
        <v>2304</v>
      </c>
      <c r="O1796" s="139"/>
      <c r="P1796" s="132" t="s">
        <v>49</v>
      </c>
      <c r="Q1796" s="141" t="s">
        <v>50</v>
      </c>
      <c r="R1796" s="142">
        <f t="shared" si="28"/>
        <v>8</v>
      </c>
    </row>
    <row r="1797" s="2" customFormat="1">
      <c r="A1797" s="119">
        <f>MAX($A$19:A1796)+1</f>
        <v>1779</v>
      </c>
      <c r="B1797" s="120" t="s">
        <v>41</v>
      </c>
      <c r="C1797" s="121" t="s">
        <v>547</v>
      </c>
      <c r="D1797" s="121" t="s">
        <v>2500</v>
      </c>
      <c r="E1797" s="122" t="s">
        <v>117</v>
      </c>
      <c r="F1797" s="123" t="s">
        <v>2501</v>
      </c>
      <c r="G1797" s="123" t="s">
        <v>2502</v>
      </c>
      <c r="H1797" s="123" t="s">
        <v>2514</v>
      </c>
      <c r="I1797" s="133" t="s">
        <v>98</v>
      </c>
      <c r="J1797" s="134">
        <v>128</v>
      </c>
      <c r="K1797" s="134">
        <v>235</v>
      </c>
      <c r="L1797" s="135">
        <v>30080</v>
      </c>
      <c r="M1797" s="120" t="s">
        <v>56</v>
      </c>
      <c r="N1797" s="136">
        <v>2407</v>
      </c>
      <c r="O1797" s="139"/>
      <c r="P1797" s="132" t="s">
        <v>49</v>
      </c>
      <c r="Q1797" s="141" t="s">
        <v>50</v>
      </c>
      <c r="R1797" s="142">
        <f t="shared" si="28"/>
        <v>8.00199468085106</v>
      </c>
    </row>
    <row r="1798" s="2" customFormat="1">
      <c r="A1798" s="119">
        <f>MAX($A$19:A1797)+1</f>
        <v>1780</v>
      </c>
      <c r="B1798" s="120" t="s">
        <v>41</v>
      </c>
      <c r="C1798" s="121" t="s">
        <v>547</v>
      </c>
      <c r="D1798" s="121" t="s">
        <v>2500</v>
      </c>
      <c r="E1798" s="122" t="s">
        <v>117</v>
      </c>
      <c r="F1798" s="123" t="s">
        <v>2501</v>
      </c>
      <c r="G1798" s="123" t="s">
        <v>2502</v>
      </c>
      <c r="H1798" s="123" t="s">
        <v>2515</v>
      </c>
      <c r="I1798" s="133" t="s">
        <v>98</v>
      </c>
      <c r="J1798" s="134">
        <v>512</v>
      </c>
      <c r="K1798" s="134">
        <v>235</v>
      </c>
      <c r="L1798" s="135">
        <v>120320</v>
      </c>
      <c r="M1798" s="120" t="s">
        <v>56</v>
      </c>
      <c r="N1798" s="136">
        <v>9626</v>
      </c>
      <c r="O1798" s="139"/>
      <c r="P1798" s="132" t="s">
        <v>49</v>
      </c>
      <c r="Q1798" s="141" t="s">
        <v>50</v>
      </c>
      <c r="R1798" s="142">
        <f t="shared" si="28"/>
        <v>8.00033244680851</v>
      </c>
    </row>
    <row r="1799" s="2" customFormat="1">
      <c r="A1799" s="119">
        <f>MAX($A$19:A1798)+1</f>
        <v>1781</v>
      </c>
      <c r="B1799" s="120" t="s">
        <v>41</v>
      </c>
      <c r="C1799" s="121" t="s">
        <v>547</v>
      </c>
      <c r="D1799" s="121" t="s">
        <v>2500</v>
      </c>
      <c r="E1799" s="122" t="s">
        <v>117</v>
      </c>
      <c r="F1799" s="123" t="s">
        <v>2501</v>
      </c>
      <c r="G1799" s="123" t="s">
        <v>2502</v>
      </c>
      <c r="H1799" s="123" t="s">
        <v>2516</v>
      </c>
      <c r="I1799" s="133" t="s">
        <v>100</v>
      </c>
      <c r="J1799" s="134">
        <v>512</v>
      </c>
      <c r="K1799" s="134">
        <v>1399</v>
      </c>
      <c r="L1799" s="135">
        <v>716288</v>
      </c>
      <c r="M1799" s="120" t="s">
        <v>56</v>
      </c>
      <c r="N1799" s="136">
        <v>57304</v>
      </c>
      <c r="O1799" s="139"/>
      <c r="P1799" s="132" t="s">
        <v>49</v>
      </c>
      <c r="Q1799" s="141" t="s">
        <v>50</v>
      </c>
      <c r="R1799" s="142">
        <f t="shared" si="28"/>
        <v>8.00013402430307</v>
      </c>
    </row>
    <row r="1800" s="2" customFormat="1">
      <c r="A1800" s="119">
        <f>MAX($A$19:A1799)+1</f>
        <v>1782</v>
      </c>
      <c r="B1800" s="120" t="s">
        <v>41</v>
      </c>
      <c r="C1800" s="121" t="s">
        <v>547</v>
      </c>
      <c r="D1800" s="121" t="s">
        <v>2500</v>
      </c>
      <c r="E1800" s="122" t="s">
        <v>117</v>
      </c>
      <c r="F1800" s="123" t="s">
        <v>2501</v>
      </c>
      <c r="G1800" s="123" t="s">
        <v>2502</v>
      </c>
      <c r="H1800" s="123" t="s">
        <v>2517</v>
      </c>
      <c r="I1800" s="133" t="s">
        <v>98</v>
      </c>
      <c r="J1800" s="134">
        <v>512</v>
      </c>
      <c r="K1800" s="134">
        <v>228</v>
      </c>
      <c r="L1800" s="135">
        <v>116736</v>
      </c>
      <c r="M1800" s="120" t="s">
        <v>56</v>
      </c>
      <c r="N1800" s="136">
        <v>9340</v>
      </c>
      <c r="O1800" s="139"/>
      <c r="P1800" s="132" t="s">
        <v>49</v>
      </c>
      <c r="Q1800" s="141" t="s">
        <v>50</v>
      </c>
      <c r="R1800" s="142">
        <f t="shared" si="28"/>
        <v>8.00095942982456</v>
      </c>
    </row>
    <row r="1801" s="2" customFormat="1">
      <c r="A1801" s="119">
        <f>MAX($A$19:A1800)+1</f>
        <v>1783</v>
      </c>
      <c r="B1801" s="120" t="s">
        <v>41</v>
      </c>
      <c r="C1801" s="121" t="s">
        <v>547</v>
      </c>
      <c r="D1801" s="121" t="s">
        <v>2500</v>
      </c>
      <c r="E1801" s="122" t="s">
        <v>117</v>
      </c>
      <c r="F1801" s="123" t="s">
        <v>2501</v>
      </c>
      <c r="G1801" s="123" t="s">
        <v>2502</v>
      </c>
      <c r="H1801" s="123" t="s">
        <v>2518</v>
      </c>
      <c r="I1801" s="133" t="s">
        <v>98</v>
      </c>
      <c r="J1801" s="134">
        <v>512</v>
      </c>
      <c r="K1801" s="134">
        <v>235</v>
      </c>
      <c r="L1801" s="135">
        <v>120320</v>
      </c>
      <c r="M1801" s="120" t="s">
        <v>56</v>
      </c>
      <c r="N1801" s="136">
        <v>9626</v>
      </c>
      <c r="O1801" s="139"/>
      <c r="P1801" s="132" t="s">
        <v>49</v>
      </c>
      <c r="Q1801" s="141" t="s">
        <v>50</v>
      </c>
      <c r="R1801" s="142">
        <f t="shared" si="28"/>
        <v>8.00033244680851</v>
      </c>
    </row>
    <row r="1802" s="2" customFormat="1">
      <c r="A1802" s="119">
        <f>MAX($A$19:A1801)+1</f>
        <v>1784</v>
      </c>
      <c r="B1802" s="120" t="s">
        <v>41</v>
      </c>
      <c r="C1802" s="121" t="s">
        <v>547</v>
      </c>
      <c r="D1802" s="121" t="s">
        <v>2500</v>
      </c>
      <c r="E1802" s="122" t="s">
        <v>117</v>
      </c>
      <c r="F1802" s="123" t="s">
        <v>2501</v>
      </c>
      <c r="G1802" s="123" t="s">
        <v>2502</v>
      </c>
      <c r="H1802" s="123" t="s">
        <v>2519</v>
      </c>
      <c r="I1802" s="133" t="s">
        <v>98</v>
      </c>
      <c r="J1802" s="134">
        <v>512</v>
      </c>
      <c r="K1802" s="134">
        <v>225</v>
      </c>
      <c r="L1802" s="135">
        <v>115200</v>
      </c>
      <c r="M1802" s="120" t="s">
        <v>56</v>
      </c>
      <c r="N1802" s="136">
        <v>9216</v>
      </c>
      <c r="O1802" s="139"/>
      <c r="P1802" s="132" t="s">
        <v>49</v>
      </c>
      <c r="Q1802" s="141" t="s">
        <v>50</v>
      </c>
      <c r="R1802" s="142">
        <f t="shared" si="28"/>
        <v>8</v>
      </c>
    </row>
    <row r="1803" s="2" customFormat="1">
      <c r="A1803" s="119">
        <f>MAX($A$19:A1802)+1</f>
        <v>1785</v>
      </c>
      <c r="B1803" s="120" t="s">
        <v>41</v>
      </c>
      <c r="C1803" s="121" t="s">
        <v>547</v>
      </c>
      <c r="D1803" s="121" t="s">
        <v>2500</v>
      </c>
      <c r="E1803" s="122" t="s">
        <v>117</v>
      </c>
      <c r="F1803" s="123" t="s">
        <v>2501</v>
      </c>
      <c r="G1803" s="123" t="s">
        <v>2502</v>
      </c>
      <c r="H1803" s="123" t="s">
        <v>2520</v>
      </c>
      <c r="I1803" s="133" t="s">
        <v>100</v>
      </c>
      <c r="J1803" s="134">
        <v>512</v>
      </c>
      <c r="K1803" s="134">
        <v>1399</v>
      </c>
      <c r="L1803" s="135">
        <v>716288</v>
      </c>
      <c r="M1803" s="120" t="s">
        <v>56</v>
      </c>
      <c r="N1803" s="136">
        <v>57304</v>
      </c>
      <c r="O1803" s="139"/>
      <c r="P1803" s="132" t="s">
        <v>49</v>
      </c>
      <c r="Q1803" s="141" t="s">
        <v>50</v>
      </c>
      <c r="R1803" s="142">
        <f t="shared" si="28"/>
        <v>8.00013402430307</v>
      </c>
    </row>
    <row r="1804" s="2" customFormat="1">
      <c r="A1804" s="119">
        <f>MAX($A$19:A1803)+1</f>
        <v>1786</v>
      </c>
      <c r="B1804" s="120" t="s">
        <v>41</v>
      </c>
      <c r="C1804" s="121" t="s">
        <v>547</v>
      </c>
      <c r="D1804" s="121" t="s">
        <v>2500</v>
      </c>
      <c r="E1804" s="122" t="s">
        <v>117</v>
      </c>
      <c r="F1804" s="123" t="s">
        <v>2501</v>
      </c>
      <c r="G1804" s="123" t="s">
        <v>2502</v>
      </c>
      <c r="H1804" s="123" t="s">
        <v>2521</v>
      </c>
      <c r="I1804" s="133" t="s">
        <v>98</v>
      </c>
      <c r="J1804" s="134">
        <v>512</v>
      </c>
      <c r="K1804" s="134">
        <v>228</v>
      </c>
      <c r="L1804" s="135">
        <v>116736</v>
      </c>
      <c r="M1804" s="120" t="s">
        <v>56</v>
      </c>
      <c r="N1804" s="136">
        <v>9340</v>
      </c>
      <c r="O1804" s="139"/>
      <c r="P1804" s="132" t="s">
        <v>49</v>
      </c>
      <c r="Q1804" s="141" t="s">
        <v>50</v>
      </c>
      <c r="R1804" s="142">
        <f t="shared" si="28"/>
        <v>8.00095942982456</v>
      </c>
    </row>
    <row r="1805" s="2" customFormat="1">
      <c r="A1805" s="119">
        <f>MAX($A$19:A1804)+1</f>
        <v>1787</v>
      </c>
      <c r="B1805" s="120" t="s">
        <v>41</v>
      </c>
      <c r="C1805" s="121" t="s">
        <v>547</v>
      </c>
      <c r="D1805" s="121" t="s">
        <v>2500</v>
      </c>
      <c r="E1805" s="122" t="s">
        <v>117</v>
      </c>
      <c r="F1805" s="123" t="s">
        <v>2501</v>
      </c>
      <c r="G1805" s="123" t="s">
        <v>2502</v>
      </c>
      <c r="H1805" s="123" t="s">
        <v>2522</v>
      </c>
      <c r="I1805" s="133" t="s">
        <v>98</v>
      </c>
      <c r="J1805" s="134">
        <v>512</v>
      </c>
      <c r="K1805" s="134">
        <v>235</v>
      </c>
      <c r="L1805" s="135">
        <v>120320</v>
      </c>
      <c r="M1805" s="120" t="s">
        <v>56</v>
      </c>
      <c r="N1805" s="136">
        <v>9626</v>
      </c>
      <c r="O1805" s="139"/>
      <c r="P1805" s="132" t="s">
        <v>49</v>
      </c>
      <c r="Q1805" s="141" t="s">
        <v>50</v>
      </c>
      <c r="R1805" s="142">
        <f t="shared" si="28"/>
        <v>8.00033244680851</v>
      </c>
    </row>
    <row r="1806" s="2" customFormat="1">
      <c r="A1806" s="119">
        <f>MAX($A$19:A1805)+1</f>
        <v>1788</v>
      </c>
      <c r="B1806" s="120" t="s">
        <v>41</v>
      </c>
      <c r="C1806" s="121" t="s">
        <v>547</v>
      </c>
      <c r="D1806" s="121" t="s">
        <v>2500</v>
      </c>
      <c r="E1806" s="122" t="s">
        <v>117</v>
      </c>
      <c r="F1806" s="123" t="s">
        <v>2501</v>
      </c>
      <c r="G1806" s="123" t="s">
        <v>2502</v>
      </c>
      <c r="H1806" s="123" t="s">
        <v>2523</v>
      </c>
      <c r="I1806" s="133" t="s">
        <v>98</v>
      </c>
      <c r="J1806" s="134">
        <v>576</v>
      </c>
      <c r="K1806" s="134">
        <v>998</v>
      </c>
      <c r="L1806" s="135">
        <v>574848</v>
      </c>
      <c r="M1806" s="120" t="s">
        <v>56</v>
      </c>
      <c r="N1806" s="136">
        <v>45988</v>
      </c>
      <c r="O1806" s="139"/>
      <c r="P1806" s="132" t="s">
        <v>49</v>
      </c>
      <c r="Q1806" s="141" t="s">
        <v>50</v>
      </c>
      <c r="R1806" s="142">
        <f t="shared" si="28"/>
        <v>8.00002783344467</v>
      </c>
    </row>
    <row r="1807" ht="22.5" s="2" customFormat="1">
      <c r="A1807" s="119">
        <f>MAX($A$19:A1806)+1</f>
        <v>1789</v>
      </c>
      <c r="B1807" s="120" t="s">
        <v>41</v>
      </c>
      <c r="C1807" s="121" t="s">
        <v>547</v>
      </c>
      <c r="D1807" s="121" t="s">
        <v>2500</v>
      </c>
      <c r="E1807" s="122" t="s">
        <v>117</v>
      </c>
      <c r="F1807" s="123" t="s">
        <v>2501</v>
      </c>
      <c r="G1807" s="123" t="s">
        <v>2502</v>
      </c>
      <c r="H1807" s="123" t="s">
        <v>2524</v>
      </c>
      <c r="I1807" s="133" t="s">
        <v>98</v>
      </c>
      <c r="J1807" s="134">
        <v>576</v>
      </c>
      <c r="K1807" s="134">
        <v>928</v>
      </c>
      <c r="L1807" s="135">
        <v>534528</v>
      </c>
      <c r="M1807" s="120" t="s">
        <v>56</v>
      </c>
      <c r="N1807" s="136">
        <v>42763</v>
      </c>
      <c r="O1807" s="139"/>
      <c r="P1807" s="132" t="s">
        <v>49</v>
      </c>
      <c r="Q1807" s="141" t="s">
        <v>50</v>
      </c>
      <c r="R1807" s="142">
        <f t="shared" si="28"/>
        <v>8.00014218151341</v>
      </c>
    </row>
    <row r="1808" s="2" customFormat="1">
      <c r="A1808" s="119">
        <f>MAX($A$19:A1807)+1</f>
        <v>1790</v>
      </c>
      <c r="B1808" s="120" t="s">
        <v>41</v>
      </c>
      <c r="C1808" s="121" t="s">
        <v>547</v>
      </c>
      <c r="D1808" s="121" t="s">
        <v>2500</v>
      </c>
      <c r="E1808" s="122" t="s">
        <v>117</v>
      </c>
      <c r="F1808" s="123" t="s">
        <v>2501</v>
      </c>
      <c r="G1808" s="123" t="s">
        <v>2502</v>
      </c>
      <c r="H1808" s="123" t="s">
        <v>2525</v>
      </c>
      <c r="I1808" s="133" t="s">
        <v>98</v>
      </c>
      <c r="J1808" s="134">
        <v>752</v>
      </c>
      <c r="K1808" s="134">
        <v>225</v>
      </c>
      <c r="L1808" s="135">
        <v>169200</v>
      </c>
      <c r="M1808" s="120" t="s">
        <v>56</v>
      </c>
      <c r="N1808" s="136">
        <v>13536</v>
      </c>
      <c r="O1808" s="139"/>
      <c r="P1808" s="132" t="s">
        <v>49</v>
      </c>
      <c r="Q1808" s="141" t="s">
        <v>50</v>
      </c>
      <c r="R1808" s="142">
        <f t="shared" si="28"/>
        <v>8</v>
      </c>
    </row>
    <row r="1809" s="2" customFormat="1">
      <c r="A1809" s="119">
        <f>MAX($A$19:A1808)+1</f>
        <v>1791</v>
      </c>
      <c r="B1809" s="120" t="s">
        <v>41</v>
      </c>
      <c r="C1809" s="121" t="s">
        <v>547</v>
      </c>
      <c r="D1809" s="121" t="s">
        <v>2500</v>
      </c>
      <c r="E1809" s="122" t="s">
        <v>117</v>
      </c>
      <c r="F1809" s="123" t="s">
        <v>2501</v>
      </c>
      <c r="G1809" s="123" t="s">
        <v>2502</v>
      </c>
      <c r="H1809" s="123" t="s">
        <v>2526</v>
      </c>
      <c r="I1809" s="133" t="s">
        <v>98</v>
      </c>
      <c r="J1809" s="134">
        <v>752</v>
      </c>
      <c r="K1809" s="134">
        <v>343</v>
      </c>
      <c r="L1809" s="135">
        <v>257936</v>
      </c>
      <c r="M1809" s="120" t="s">
        <v>56</v>
      </c>
      <c r="N1809" s="136">
        <v>20636</v>
      </c>
      <c r="O1809" s="139"/>
      <c r="P1809" s="132" t="s">
        <v>49</v>
      </c>
      <c r="Q1809" s="141" t="s">
        <v>50</v>
      </c>
      <c r="R1809" s="142">
        <f t="shared" si="28"/>
        <v>8.00043421623969</v>
      </c>
    </row>
    <row r="1810" s="2" customFormat="1">
      <c r="A1810" s="119">
        <f>MAX($A$19:A1809)+1</f>
        <v>1792</v>
      </c>
      <c r="B1810" s="120" t="s">
        <v>41</v>
      </c>
      <c r="C1810" s="121" t="s">
        <v>547</v>
      </c>
      <c r="D1810" s="121" t="s">
        <v>2500</v>
      </c>
      <c r="E1810" s="122" t="s">
        <v>117</v>
      </c>
      <c r="F1810" s="123" t="s">
        <v>2501</v>
      </c>
      <c r="G1810" s="123" t="s">
        <v>2502</v>
      </c>
      <c r="H1810" s="123" t="s">
        <v>2527</v>
      </c>
      <c r="I1810" s="133" t="s">
        <v>98</v>
      </c>
      <c r="J1810" s="134">
        <v>752</v>
      </c>
      <c r="K1810" s="134">
        <v>235</v>
      </c>
      <c r="L1810" s="135">
        <v>176720</v>
      </c>
      <c r="M1810" s="120" t="s">
        <v>56</v>
      </c>
      <c r="N1810" s="136">
        <v>14138</v>
      </c>
      <c r="O1810" s="139"/>
      <c r="P1810" s="132" t="s">
        <v>49</v>
      </c>
      <c r="Q1810" s="141" t="s">
        <v>50</v>
      </c>
      <c r="R1810" s="142">
        <f t="shared" si="28"/>
        <v>8.00022634676324</v>
      </c>
    </row>
    <row r="1811" ht="22.5" s="2" customFormat="1">
      <c r="A1811" s="119">
        <f>MAX($A$19:A1810)+1</f>
        <v>1793</v>
      </c>
      <c r="B1811" s="120" t="s">
        <v>41</v>
      </c>
      <c r="C1811" s="121" t="s">
        <v>547</v>
      </c>
      <c r="D1811" s="121" t="s">
        <v>2500</v>
      </c>
      <c r="E1811" s="122" t="s">
        <v>117</v>
      </c>
      <c r="F1811" s="123" t="s">
        <v>2501</v>
      </c>
      <c r="G1811" s="123" t="s">
        <v>2502</v>
      </c>
      <c r="H1811" s="123" t="s">
        <v>2524</v>
      </c>
      <c r="I1811" s="133" t="s">
        <v>98</v>
      </c>
      <c r="J1811" s="134">
        <v>803</v>
      </c>
      <c r="K1811" s="134">
        <v>928</v>
      </c>
      <c r="L1811" s="135">
        <v>745184</v>
      </c>
      <c r="M1811" s="120" t="s">
        <v>56</v>
      </c>
      <c r="N1811" s="136">
        <v>59615</v>
      </c>
      <c r="O1811" s="139"/>
      <c r="P1811" s="132" t="s">
        <v>49</v>
      </c>
      <c r="Q1811" s="141" t="s">
        <v>50</v>
      </c>
      <c r="R1811" s="142">
        <f t="shared" si="28"/>
        <v>8.00003757461245</v>
      </c>
    </row>
    <row r="1812" s="2" customFormat="1">
      <c r="A1812" s="119">
        <f>MAX($A$19:A1811)+1</f>
        <v>1794</v>
      </c>
      <c r="B1812" s="120" t="s">
        <v>41</v>
      </c>
      <c r="C1812" s="121" t="s">
        <v>547</v>
      </c>
      <c r="D1812" s="121" t="s">
        <v>2500</v>
      </c>
      <c r="E1812" s="122" t="s">
        <v>117</v>
      </c>
      <c r="F1812" s="123" t="s">
        <v>2501</v>
      </c>
      <c r="G1812" s="123" t="s">
        <v>2502</v>
      </c>
      <c r="H1812" s="123" t="s">
        <v>2528</v>
      </c>
      <c r="I1812" s="133" t="s">
        <v>98</v>
      </c>
      <c r="J1812" s="134">
        <v>1024</v>
      </c>
      <c r="K1812" s="134">
        <v>968</v>
      </c>
      <c r="L1812" s="135">
        <v>991232</v>
      </c>
      <c r="M1812" s="120" t="s">
        <v>56</v>
      </c>
      <c r="N1812" s="136">
        <v>79299</v>
      </c>
      <c r="O1812" s="139"/>
      <c r="P1812" s="132" t="s">
        <v>49</v>
      </c>
      <c r="Q1812" s="141" t="s">
        <v>50</v>
      </c>
      <c r="R1812" s="142">
        <f t="shared" si="28"/>
        <v>8.00004438920454</v>
      </c>
    </row>
    <row r="1813" ht="22.5" s="2" customFormat="1">
      <c r="A1813" s="119">
        <f>MAX($A$19:A1812)+1</f>
        <v>1795</v>
      </c>
      <c r="B1813" s="120" t="s">
        <v>41</v>
      </c>
      <c r="C1813" s="121" t="s">
        <v>547</v>
      </c>
      <c r="D1813" s="121" t="s">
        <v>2500</v>
      </c>
      <c r="E1813" s="122" t="s">
        <v>117</v>
      </c>
      <c r="F1813" s="123" t="s">
        <v>2501</v>
      </c>
      <c r="G1813" s="123" t="s">
        <v>2502</v>
      </c>
      <c r="H1813" s="123" t="s">
        <v>2529</v>
      </c>
      <c r="I1813" s="133" t="s">
        <v>98</v>
      </c>
      <c r="J1813" s="134">
        <v>1024</v>
      </c>
      <c r="K1813" s="134">
        <v>918</v>
      </c>
      <c r="L1813" s="135">
        <v>940032</v>
      </c>
      <c r="M1813" s="120" t="s">
        <v>56</v>
      </c>
      <c r="N1813" s="136">
        <v>75203</v>
      </c>
      <c r="O1813" s="139"/>
      <c r="P1813" s="132" t="s">
        <v>49</v>
      </c>
      <c r="Q1813" s="141" t="s">
        <v>50</v>
      </c>
      <c r="R1813" s="142">
        <f t="shared" si="28"/>
        <v>8.00004680691721</v>
      </c>
    </row>
    <row r="1814" ht="22.5" s="2" customFormat="1">
      <c r="A1814" s="119">
        <f>MAX($A$19:A1813)+1</f>
        <v>1796</v>
      </c>
      <c r="B1814" s="120" t="s">
        <v>41</v>
      </c>
      <c r="C1814" s="121" t="s">
        <v>547</v>
      </c>
      <c r="D1814" s="121" t="s">
        <v>2500</v>
      </c>
      <c r="E1814" s="122" t="s">
        <v>117</v>
      </c>
      <c r="F1814" s="123" t="s">
        <v>2501</v>
      </c>
      <c r="G1814" s="123" t="s">
        <v>2502</v>
      </c>
      <c r="H1814" s="123" t="s">
        <v>2530</v>
      </c>
      <c r="I1814" s="133" t="s">
        <v>98</v>
      </c>
      <c r="J1814" s="134">
        <v>1024</v>
      </c>
      <c r="K1814" s="134">
        <v>898</v>
      </c>
      <c r="L1814" s="135">
        <v>919552</v>
      </c>
      <c r="M1814" s="120" t="s">
        <v>56</v>
      </c>
      <c r="N1814" s="136">
        <v>73564</v>
      </c>
      <c r="O1814" s="139"/>
      <c r="P1814" s="132" t="s">
        <v>49</v>
      </c>
      <c r="Q1814" s="141" t="s">
        <v>50</v>
      </c>
      <c r="R1814" s="142">
        <f t="shared" si="28"/>
        <v>7.99998260022272</v>
      </c>
    </row>
    <row r="1815" s="2" customFormat="1">
      <c r="A1815" s="119">
        <f>MAX($A$19:A1814)+1</f>
        <v>1797</v>
      </c>
      <c r="B1815" s="120" t="s">
        <v>41</v>
      </c>
      <c r="C1815" s="121" t="s">
        <v>547</v>
      </c>
      <c r="D1815" s="121" t="s">
        <v>2500</v>
      </c>
      <c r="E1815" s="122" t="s">
        <v>117</v>
      </c>
      <c r="F1815" s="123" t="s">
        <v>2501</v>
      </c>
      <c r="G1815" s="123" t="s">
        <v>2502</v>
      </c>
      <c r="H1815" s="123" t="s">
        <v>2531</v>
      </c>
      <c r="I1815" s="133" t="s">
        <v>98</v>
      </c>
      <c r="J1815" s="134">
        <v>1080</v>
      </c>
      <c r="K1815" s="134">
        <v>225</v>
      </c>
      <c r="L1815" s="135">
        <v>243000</v>
      </c>
      <c r="M1815" s="120" t="s">
        <v>56</v>
      </c>
      <c r="N1815" s="136">
        <v>19440</v>
      </c>
      <c r="O1815" s="139"/>
      <c r="P1815" s="132" t="s">
        <v>49</v>
      </c>
      <c r="Q1815" s="141" t="s">
        <v>50</v>
      </c>
      <c r="R1815" s="142">
        <f t="shared" si="28"/>
        <v>8</v>
      </c>
    </row>
    <row r="1816" s="2" customFormat="1">
      <c r="A1816" s="119">
        <f>MAX($A$19:A1815)+1</f>
        <v>1798</v>
      </c>
      <c r="B1816" s="120" t="s">
        <v>41</v>
      </c>
      <c r="C1816" s="121" t="s">
        <v>547</v>
      </c>
      <c r="D1816" s="121" t="s">
        <v>2500</v>
      </c>
      <c r="E1816" s="122" t="s">
        <v>117</v>
      </c>
      <c r="F1816" s="123" t="s">
        <v>2501</v>
      </c>
      <c r="G1816" s="123" t="s">
        <v>2502</v>
      </c>
      <c r="H1816" s="123" t="s">
        <v>2532</v>
      </c>
      <c r="I1816" s="133" t="s">
        <v>98</v>
      </c>
      <c r="J1816" s="134">
        <v>1080</v>
      </c>
      <c r="K1816" s="134">
        <v>343</v>
      </c>
      <c r="L1816" s="135">
        <v>370440</v>
      </c>
      <c r="M1816" s="120" t="s">
        <v>56</v>
      </c>
      <c r="N1816" s="136">
        <v>29636</v>
      </c>
      <c r="O1816" s="139"/>
      <c r="P1816" s="132" t="s">
        <v>49</v>
      </c>
      <c r="Q1816" s="141" t="s">
        <v>50</v>
      </c>
      <c r="R1816" s="142">
        <f t="shared" si="28"/>
        <v>8.00021595939963</v>
      </c>
    </row>
    <row r="1817" s="2" customFormat="1">
      <c r="A1817" s="119">
        <f>MAX($A$19:A1816)+1</f>
        <v>1799</v>
      </c>
      <c r="B1817" s="120" t="s">
        <v>41</v>
      </c>
      <c r="C1817" s="121" t="s">
        <v>547</v>
      </c>
      <c r="D1817" s="121" t="s">
        <v>2500</v>
      </c>
      <c r="E1817" s="122" t="s">
        <v>117</v>
      </c>
      <c r="F1817" s="123" t="s">
        <v>2501</v>
      </c>
      <c r="G1817" s="123" t="s">
        <v>2502</v>
      </c>
      <c r="H1817" s="123" t="s">
        <v>2533</v>
      </c>
      <c r="I1817" s="133" t="s">
        <v>98</v>
      </c>
      <c r="J1817" s="134">
        <v>1080</v>
      </c>
      <c r="K1817" s="134">
        <v>235</v>
      </c>
      <c r="L1817" s="135">
        <v>253800</v>
      </c>
      <c r="M1817" s="120" t="s">
        <v>56</v>
      </c>
      <c r="N1817" s="136">
        <v>20304</v>
      </c>
      <c r="O1817" s="139"/>
      <c r="P1817" s="132" t="s">
        <v>49</v>
      </c>
      <c r="Q1817" s="141" t="s">
        <v>50</v>
      </c>
      <c r="R1817" s="142">
        <f t="shared" si="28"/>
        <v>8</v>
      </c>
    </row>
    <row r="1818" ht="22.5" s="2" customFormat="1">
      <c r="A1818" s="119">
        <f>MAX($A$19:A1817)+1</f>
        <v>1800</v>
      </c>
      <c r="B1818" s="120" t="s">
        <v>41</v>
      </c>
      <c r="C1818" s="121" t="s">
        <v>547</v>
      </c>
      <c r="D1818" s="121" t="s">
        <v>2500</v>
      </c>
      <c r="E1818" s="122" t="s">
        <v>117</v>
      </c>
      <c r="F1818" s="123" t="s">
        <v>2501</v>
      </c>
      <c r="G1818" s="123" t="s">
        <v>2502</v>
      </c>
      <c r="H1818" s="123" t="s">
        <v>2534</v>
      </c>
      <c r="I1818" s="133" t="s">
        <v>98</v>
      </c>
      <c r="J1818" s="134">
        <v>1408</v>
      </c>
      <c r="K1818" s="134">
        <v>873</v>
      </c>
      <c r="L1818" s="135">
        <v>1229184</v>
      </c>
      <c r="M1818" s="120" t="s">
        <v>56</v>
      </c>
      <c r="N1818" s="136">
        <v>98335</v>
      </c>
      <c r="O1818" s="139"/>
      <c r="P1818" s="132" t="s">
        <v>49</v>
      </c>
      <c r="Q1818" s="141" t="s">
        <v>50</v>
      </c>
      <c r="R1818" s="142">
        <f t="shared" si="28"/>
        <v>8.00002277933979</v>
      </c>
    </row>
    <row r="1819" s="2" customFormat="1">
      <c r="A1819" s="119">
        <f>MAX($A$19:A1818)+1</f>
        <v>1801</v>
      </c>
      <c r="B1819" s="120" t="s">
        <v>41</v>
      </c>
      <c r="C1819" s="121" t="s">
        <v>547</v>
      </c>
      <c r="D1819" s="121" t="s">
        <v>2500</v>
      </c>
      <c r="E1819" s="122" t="s">
        <v>117</v>
      </c>
      <c r="F1819" s="123" t="s">
        <v>2501</v>
      </c>
      <c r="G1819" s="123" t="s">
        <v>2502</v>
      </c>
      <c r="H1819" s="123" t="s">
        <v>2535</v>
      </c>
      <c r="I1819" s="133" t="s">
        <v>98</v>
      </c>
      <c r="J1819" s="134">
        <v>1408</v>
      </c>
      <c r="K1819" s="134">
        <v>968</v>
      </c>
      <c r="L1819" s="135">
        <v>1362944</v>
      </c>
      <c r="M1819" s="120" t="s">
        <v>56</v>
      </c>
      <c r="N1819" s="136">
        <v>109036</v>
      </c>
      <c r="O1819" s="139"/>
      <c r="P1819" s="132" t="s">
        <v>49</v>
      </c>
      <c r="Q1819" s="141" t="s">
        <v>50</v>
      </c>
      <c r="R1819" s="142">
        <f t="shared" si="28"/>
        <v>8.00003521788129</v>
      </c>
    </row>
    <row r="1820" s="2" customFormat="1">
      <c r="A1820" s="119">
        <f>MAX($A$19:A1819)+1</f>
        <v>1802</v>
      </c>
      <c r="B1820" s="120" t="s">
        <v>41</v>
      </c>
      <c r="C1820" s="121" t="s">
        <v>547</v>
      </c>
      <c r="D1820" s="121" t="s">
        <v>2500</v>
      </c>
      <c r="E1820" s="122" t="s">
        <v>117</v>
      </c>
      <c r="F1820" s="123" t="s">
        <v>2501</v>
      </c>
      <c r="G1820" s="123" t="s">
        <v>2502</v>
      </c>
      <c r="H1820" s="123" t="s">
        <v>2536</v>
      </c>
      <c r="I1820" s="133" t="s">
        <v>98</v>
      </c>
      <c r="J1820" s="134">
        <v>1440</v>
      </c>
      <c r="K1820" s="134">
        <v>235</v>
      </c>
      <c r="L1820" s="135">
        <v>338400</v>
      </c>
      <c r="M1820" s="120" t="s">
        <v>56</v>
      </c>
      <c r="N1820" s="136">
        <v>27072</v>
      </c>
      <c r="O1820" s="139"/>
      <c r="P1820" s="132" t="s">
        <v>49</v>
      </c>
      <c r="Q1820" s="141" t="s">
        <v>50</v>
      </c>
      <c r="R1820" s="142">
        <f t="shared" si="28"/>
        <v>8</v>
      </c>
    </row>
    <row r="1821" s="2" customFormat="1">
      <c r="A1821" s="119">
        <f>MAX($A$19:A1820)+1</f>
        <v>1803</v>
      </c>
      <c r="B1821" s="120" t="s">
        <v>41</v>
      </c>
      <c r="C1821" s="121" t="s">
        <v>547</v>
      </c>
      <c r="D1821" s="121" t="s">
        <v>2500</v>
      </c>
      <c r="E1821" s="122" t="s">
        <v>117</v>
      </c>
      <c r="F1821" s="123" t="s">
        <v>2501</v>
      </c>
      <c r="G1821" s="123" t="s">
        <v>2502</v>
      </c>
      <c r="H1821" s="123" t="s">
        <v>2537</v>
      </c>
      <c r="I1821" s="133" t="s">
        <v>100</v>
      </c>
      <c r="J1821" s="134">
        <v>1440</v>
      </c>
      <c r="K1821" s="134">
        <v>1399</v>
      </c>
      <c r="L1821" s="135">
        <v>2014560</v>
      </c>
      <c r="M1821" s="120" t="s">
        <v>56</v>
      </c>
      <c r="N1821" s="136">
        <v>161165</v>
      </c>
      <c r="O1821" s="139"/>
      <c r="P1821" s="132" t="s">
        <v>49</v>
      </c>
      <c r="Q1821" s="141" t="s">
        <v>50</v>
      </c>
      <c r="R1821" s="142">
        <f t="shared" si="28"/>
        <v>8.00000992772615</v>
      </c>
    </row>
    <row r="1822" s="2" customFormat="1">
      <c r="A1822" s="119">
        <f>MAX($A$19:A1821)+1</f>
        <v>1804</v>
      </c>
      <c r="B1822" s="120" t="s">
        <v>41</v>
      </c>
      <c r="C1822" s="121" t="s">
        <v>547</v>
      </c>
      <c r="D1822" s="121" t="s">
        <v>2500</v>
      </c>
      <c r="E1822" s="122" t="s">
        <v>117</v>
      </c>
      <c r="F1822" s="123" t="s">
        <v>2501</v>
      </c>
      <c r="G1822" s="123" t="s">
        <v>2502</v>
      </c>
      <c r="H1822" s="123" t="s">
        <v>2538</v>
      </c>
      <c r="I1822" s="133" t="s">
        <v>98</v>
      </c>
      <c r="J1822" s="134">
        <v>1440</v>
      </c>
      <c r="K1822" s="134">
        <v>228</v>
      </c>
      <c r="L1822" s="135">
        <v>328320</v>
      </c>
      <c r="M1822" s="120" t="s">
        <v>56</v>
      </c>
      <c r="N1822" s="136">
        <v>26266</v>
      </c>
      <c r="O1822" s="139"/>
      <c r="P1822" s="132" t="s">
        <v>49</v>
      </c>
      <c r="Q1822" s="141" t="s">
        <v>50</v>
      </c>
      <c r="R1822" s="142">
        <f t="shared" si="28"/>
        <v>8.00012183235867</v>
      </c>
    </row>
    <row r="1823" s="2" customFormat="1">
      <c r="A1823" s="119">
        <f>MAX($A$19:A1822)+1</f>
        <v>1805</v>
      </c>
      <c r="B1823" s="120" t="s">
        <v>41</v>
      </c>
      <c r="C1823" s="121" t="s">
        <v>547</v>
      </c>
      <c r="D1823" s="121" t="s">
        <v>2500</v>
      </c>
      <c r="E1823" s="122" t="s">
        <v>117</v>
      </c>
      <c r="F1823" s="123" t="s">
        <v>2501</v>
      </c>
      <c r="G1823" s="123" t="s">
        <v>2502</v>
      </c>
      <c r="H1823" s="123" t="s">
        <v>2539</v>
      </c>
      <c r="I1823" s="133" t="s">
        <v>98</v>
      </c>
      <c r="J1823" s="134">
        <v>1440</v>
      </c>
      <c r="K1823" s="134">
        <v>235</v>
      </c>
      <c r="L1823" s="135">
        <v>338400</v>
      </c>
      <c r="M1823" s="120" t="s">
        <v>56</v>
      </c>
      <c r="N1823" s="136">
        <v>27072</v>
      </c>
      <c r="O1823" s="139"/>
      <c r="P1823" s="132" t="s">
        <v>49</v>
      </c>
      <c r="Q1823" s="141" t="s">
        <v>50</v>
      </c>
      <c r="R1823" s="142">
        <f t="shared" si="28"/>
        <v>8</v>
      </c>
    </row>
    <row r="1824" s="2" customFormat="1">
      <c r="A1824" s="119">
        <f>MAX($A$19:A1823)+1</f>
        <v>1806</v>
      </c>
      <c r="B1824" s="120" t="s">
        <v>41</v>
      </c>
      <c r="C1824" s="121" t="s">
        <v>547</v>
      </c>
      <c r="D1824" s="121" t="s">
        <v>2500</v>
      </c>
      <c r="E1824" s="122" t="s">
        <v>117</v>
      </c>
      <c r="F1824" s="123" t="s">
        <v>2501</v>
      </c>
      <c r="G1824" s="123" t="s">
        <v>2502</v>
      </c>
      <c r="H1824" s="123" t="s">
        <v>2523</v>
      </c>
      <c r="I1824" s="133" t="s">
        <v>98</v>
      </c>
      <c r="J1824" s="134">
        <v>1584</v>
      </c>
      <c r="K1824" s="134">
        <v>998</v>
      </c>
      <c r="L1824" s="135">
        <v>1580832</v>
      </c>
      <c r="M1824" s="120" t="s">
        <v>56</v>
      </c>
      <c r="N1824" s="136">
        <v>126467</v>
      </c>
      <c r="O1824" s="139"/>
      <c r="P1824" s="132" t="s">
        <v>49</v>
      </c>
      <c r="Q1824" s="141" t="s">
        <v>50</v>
      </c>
      <c r="R1824" s="142">
        <f t="shared" si="28"/>
        <v>8.00002783344467</v>
      </c>
    </row>
    <row r="1825" ht="22.5" s="2" customFormat="1">
      <c r="A1825" s="119">
        <f>MAX($A$19:A1824)+1</f>
        <v>1807</v>
      </c>
      <c r="B1825" s="120" t="s">
        <v>41</v>
      </c>
      <c r="C1825" s="121" t="s">
        <v>547</v>
      </c>
      <c r="D1825" s="121" t="s">
        <v>2500</v>
      </c>
      <c r="E1825" s="122" t="s">
        <v>117</v>
      </c>
      <c r="F1825" s="123" t="s">
        <v>2501</v>
      </c>
      <c r="G1825" s="123" t="s">
        <v>2502</v>
      </c>
      <c r="H1825" s="123" t="s">
        <v>2524</v>
      </c>
      <c r="I1825" s="133" t="s">
        <v>98</v>
      </c>
      <c r="J1825" s="134">
        <v>1584</v>
      </c>
      <c r="K1825" s="134">
        <v>928</v>
      </c>
      <c r="L1825" s="135">
        <v>1469952</v>
      </c>
      <c r="M1825" s="120" t="s">
        <v>56</v>
      </c>
      <c r="N1825" s="136">
        <v>117596</v>
      </c>
      <c r="O1825" s="139"/>
      <c r="P1825" s="132" t="s">
        <v>49</v>
      </c>
      <c r="Q1825" s="141" t="s">
        <v>50</v>
      </c>
      <c r="R1825" s="142">
        <f t="shared" si="28"/>
        <v>7.99998911529084</v>
      </c>
    </row>
    <row r="1826" s="2" customFormat="1">
      <c r="A1826" s="119">
        <f>MAX($A$19:A1825)+1</f>
        <v>1808</v>
      </c>
      <c r="B1826" s="120" t="s">
        <v>41</v>
      </c>
      <c r="C1826" s="121" t="s">
        <v>547</v>
      </c>
      <c r="D1826" s="121" t="s">
        <v>2500</v>
      </c>
      <c r="E1826" s="122" t="s">
        <v>117</v>
      </c>
      <c r="F1826" s="123" t="s">
        <v>2501</v>
      </c>
      <c r="G1826" s="123" t="s">
        <v>2502</v>
      </c>
      <c r="H1826" s="123" t="s">
        <v>2540</v>
      </c>
      <c r="I1826" s="133" t="s">
        <v>98</v>
      </c>
      <c r="J1826" s="134">
        <v>1656</v>
      </c>
      <c r="K1826" s="134">
        <v>1498</v>
      </c>
      <c r="L1826" s="135">
        <v>2480688</v>
      </c>
      <c r="M1826" s="120" t="s">
        <v>56</v>
      </c>
      <c r="N1826" s="136">
        <v>198456</v>
      </c>
      <c r="O1826" s="139"/>
      <c r="P1826" s="132" t="s">
        <v>49</v>
      </c>
      <c r="Q1826" s="141" t="s">
        <v>50</v>
      </c>
      <c r="R1826" s="142">
        <f t="shared" si="28"/>
        <v>8.00003869894158</v>
      </c>
    </row>
    <row r="1827" ht="22.5" s="2" customFormat="1">
      <c r="A1827" s="119">
        <f>MAX($A$19:A1826)+1</f>
        <v>1809</v>
      </c>
      <c r="B1827" s="120" t="s">
        <v>41</v>
      </c>
      <c r="C1827" s="121" t="s">
        <v>547</v>
      </c>
      <c r="D1827" s="121" t="s">
        <v>2500</v>
      </c>
      <c r="E1827" s="122" t="s">
        <v>117</v>
      </c>
      <c r="F1827" s="123" t="s">
        <v>2501</v>
      </c>
      <c r="G1827" s="123" t="s">
        <v>2502</v>
      </c>
      <c r="H1827" s="123" t="s">
        <v>2541</v>
      </c>
      <c r="I1827" s="133" t="s">
        <v>98</v>
      </c>
      <c r="J1827" s="134">
        <v>1656</v>
      </c>
      <c r="K1827" s="134">
        <v>1128</v>
      </c>
      <c r="L1827" s="135">
        <v>1867968</v>
      </c>
      <c r="M1827" s="120" t="s">
        <v>56</v>
      </c>
      <c r="N1827" s="136">
        <v>149438</v>
      </c>
      <c r="O1827" s="139"/>
      <c r="P1827" s="132" t="s">
        <v>49</v>
      </c>
      <c r="Q1827" s="141" t="s">
        <v>50</v>
      </c>
      <c r="R1827" s="142">
        <f t="shared" si="28"/>
        <v>8.00002997910028</v>
      </c>
    </row>
    <row r="1828" s="2" customFormat="1">
      <c r="A1828" s="119">
        <f>MAX($A$19:A1827)+1</f>
        <v>1810</v>
      </c>
      <c r="B1828" s="120" t="s">
        <v>41</v>
      </c>
      <c r="C1828" s="121" t="s">
        <v>547</v>
      </c>
      <c r="D1828" s="121" t="s">
        <v>2500</v>
      </c>
      <c r="E1828" s="122" t="s">
        <v>117</v>
      </c>
      <c r="F1828" s="123" t="s">
        <v>2501</v>
      </c>
      <c r="G1828" s="123" t="s">
        <v>2502</v>
      </c>
      <c r="H1828" s="123" t="s">
        <v>2542</v>
      </c>
      <c r="I1828" s="133" t="s">
        <v>98</v>
      </c>
      <c r="J1828" s="134">
        <v>1728</v>
      </c>
      <c r="K1828" s="134">
        <v>225</v>
      </c>
      <c r="L1828" s="135">
        <v>388800</v>
      </c>
      <c r="M1828" s="120" t="s">
        <v>56</v>
      </c>
      <c r="N1828" s="136">
        <v>31104</v>
      </c>
      <c r="O1828" s="139"/>
      <c r="P1828" s="132" t="s">
        <v>49</v>
      </c>
      <c r="Q1828" s="141" t="s">
        <v>50</v>
      </c>
      <c r="R1828" s="142">
        <f t="shared" si="28"/>
        <v>8</v>
      </c>
    </row>
    <row r="1829" s="2" customFormat="1">
      <c r="A1829" s="119">
        <f>MAX($A$19:A1828)+1</f>
        <v>1811</v>
      </c>
      <c r="B1829" s="120" t="s">
        <v>41</v>
      </c>
      <c r="C1829" s="121" t="s">
        <v>547</v>
      </c>
      <c r="D1829" s="121" t="s">
        <v>2500</v>
      </c>
      <c r="E1829" s="122" t="s">
        <v>117</v>
      </c>
      <c r="F1829" s="123" t="s">
        <v>2501</v>
      </c>
      <c r="G1829" s="123" t="s">
        <v>2502</v>
      </c>
      <c r="H1829" s="123" t="s">
        <v>2543</v>
      </c>
      <c r="I1829" s="133" t="s">
        <v>100</v>
      </c>
      <c r="J1829" s="134">
        <v>1728</v>
      </c>
      <c r="K1829" s="134">
        <v>1399</v>
      </c>
      <c r="L1829" s="135">
        <v>2417472</v>
      </c>
      <c r="M1829" s="120" t="s">
        <v>56</v>
      </c>
      <c r="N1829" s="136">
        <v>193398</v>
      </c>
      <c r="O1829" s="139"/>
      <c r="P1829" s="132" t="s">
        <v>49</v>
      </c>
      <c r="Q1829" s="141" t="s">
        <v>50</v>
      </c>
      <c r="R1829" s="142">
        <f t="shared" si="28"/>
        <v>8.00000992772615</v>
      </c>
    </row>
    <row r="1830" s="2" customFormat="1">
      <c r="A1830" s="119">
        <f>MAX($A$19:A1829)+1</f>
        <v>1812</v>
      </c>
      <c r="B1830" s="120" t="s">
        <v>41</v>
      </c>
      <c r="C1830" s="121" t="s">
        <v>547</v>
      </c>
      <c r="D1830" s="121" t="s">
        <v>2500</v>
      </c>
      <c r="E1830" s="122" t="s">
        <v>117</v>
      </c>
      <c r="F1830" s="123" t="s">
        <v>2501</v>
      </c>
      <c r="G1830" s="123" t="s">
        <v>2502</v>
      </c>
      <c r="H1830" s="123" t="s">
        <v>2544</v>
      </c>
      <c r="I1830" s="133" t="s">
        <v>98</v>
      </c>
      <c r="J1830" s="134">
        <v>1728</v>
      </c>
      <c r="K1830" s="134">
        <v>228</v>
      </c>
      <c r="L1830" s="135">
        <v>393984</v>
      </c>
      <c r="M1830" s="120" t="s">
        <v>56</v>
      </c>
      <c r="N1830" s="136">
        <v>31519</v>
      </c>
      <c r="O1830" s="139"/>
      <c r="P1830" s="132" t="s">
        <v>49</v>
      </c>
      <c r="Q1830" s="141" t="s">
        <v>50</v>
      </c>
      <c r="R1830" s="142">
        <f t="shared" si="28"/>
        <v>8.00007106887589</v>
      </c>
    </row>
    <row r="1831" s="2" customFormat="1">
      <c r="A1831" s="119">
        <f>MAX($A$19:A1830)+1</f>
        <v>1813</v>
      </c>
      <c r="B1831" s="120" t="s">
        <v>41</v>
      </c>
      <c r="C1831" s="121" t="s">
        <v>547</v>
      </c>
      <c r="D1831" s="121" t="s">
        <v>2500</v>
      </c>
      <c r="E1831" s="122" t="s">
        <v>117</v>
      </c>
      <c r="F1831" s="123" t="s">
        <v>2501</v>
      </c>
      <c r="G1831" s="123" t="s">
        <v>2502</v>
      </c>
      <c r="H1831" s="123" t="s">
        <v>2545</v>
      </c>
      <c r="I1831" s="133" t="s">
        <v>98</v>
      </c>
      <c r="J1831" s="134">
        <v>1728</v>
      </c>
      <c r="K1831" s="134">
        <v>235</v>
      </c>
      <c r="L1831" s="135">
        <v>406080</v>
      </c>
      <c r="M1831" s="120" t="s">
        <v>56</v>
      </c>
      <c r="N1831" s="136">
        <v>32487</v>
      </c>
      <c r="O1831" s="139"/>
      <c r="P1831" s="132" t="s">
        <v>49</v>
      </c>
      <c r="Q1831" s="141" t="s">
        <v>50</v>
      </c>
      <c r="R1831" s="142">
        <f t="shared" si="28"/>
        <v>8.00014775413712</v>
      </c>
    </row>
    <row r="1832" s="2" customFormat="1">
      <c r="A1832" s="119">
        <f>MAX($A$19:A1831)+1</f>
        <v>1814</v>
      </c>
      <c r="B1832" s="120" t="s">
        <v>41</v>
      </c>
      <c r="C1832" s="121" t="s">
        <v>547</v>
      </c>
      <c r="D1832" s="121" t="s">
        <v>2500</v>
      </c>
      <c r="E1832" s="122" t="s">
        <v>117</v>
      </c>
      <c r="F1832" s="123" t="s">
        <v>2501</v>
      </c>
      <c r="G1832" s="123" t="s">
        <v>2502</v>
      </c>
      <c r="H1832" s="123" t="s">
        <v>2546</v>
      </c>
      <c r="I1832" s="133" t="s">
        <v>98</v>
      </c>
      <c r="J1832" s="134">
        <v>2100</v>
      </c>
      <c r="K1832" s="134">
        <v>225</v>
      </c>
      <c r="L1832" s="135">
        <v>472500</v>
      </c>
      <c r="M1832" s="120" t="s">
        <v>56</v>
      </c>
      <c r="N1832" s="136">
        <v>37800</v>
      </c>
      <c r="O1832" s="139"/>
      <c r="P1832" s="132" t="s">
        <v>49</v>
      </c>
      <c r="Q1832" s="141" t="s">
        <v>50</v>
      </c>
      <c r="R1832" s="142">
        <f t="shared" si="28"/>
        <v>8</v>
      </c>
    </row>
    <row r="1833" s="2" customFormat="1">
      <c r="A1833" s="119">
        <f>MAX($A$19:A1832)+1</f>
        <v>1815</v>
      </c>
      <c r="B1833" s="120" t="s">
        <v>41</v>
      </c>
      <c r="C1833" s="121" t="s">
        <v>547</v>
      </c>
      <c r="D1833" s="121" t="s">
        <v>2500</v>
      </c>
      <c r="E1833" s="122" t="s">
        <v>117</v>
      </c>
      <c r="F1833" s="123" t="s">
        <v>2501</v>
      </c>
      <c r="G1833" s="123" t="s">
        <v>2502</v>
      </c>
      <c r="H1833" s="123" t="s">
        <v>2547</v>
      </c>
      <c r="I1833" s="133" t="s">
        <v>98</v>
      </c>
      <c r="J1833" s="134">
        <v>2100</v>
      </c>
      <c r="K1833" s="134">
        <v>343</v>
      </c>
      <c r="L1833" s="135">
        <v>720300</v>
      </c>
      <c r="M1833" s="120" t="s">
        <v>56</v>
      </c>
      <c r="N1833" s="136">
        <v>57624</v>
      </c>
      <c r="O1833" s="139"/>
      <c r="P1833" s="132" t="s">
        <v>49</v>
      </c>
      <c r="Q1833" s="141" t="s">
        <v>50</v>
      </c>
      <c r="R1833" s="142">
        <f t="shared" si="28"/>
        <v>8</v>
      </c>
    </row>
    <row r="1834" s="2" customFormat="1">
      <c r="A1834" s="119">
        <f>MAX($A$19:A1833)+1</f>
        <v>1816</v>
      </c>
      <c r="B1834" s="120" t="s">
        <v>41</v>
      </c>
      <c r="C1834" s="121" t="s">
        <v>547</v>
      </c>
      <c r="D1834" s="121" t="s">
        <v>2500</v>
      </c>
      <c r="E1834" s="122" t="s">
        <v>117</v>
      </c>
      <c r="F1834" s="123" t="s">
        <v>2501</v>
      </c>
      <c r="G1834" s="123" t="s">
        <v>2502</v>
      </c>
      <c r="H1834" s="123" t="s">
        <v>2548</v>
      </c>
      <c r="I1834" s="133" t="s">
        <v>98</v>
      </c>
      <c r="J1834" s="134">
        <v>2100</v>
      </c>
      <c r="K1834" s="134">
        <v>235</v>
      </c>
      <c r="L1834" s="135">
        <v>493500</v>
      </c>
      <c r="M1834" s="120" t="s">
        <v>56</v>
      </c>
      <c r="N1834" s="136">
        <v>39480</v>
      </c>
      <c r="O1834" s="139"/>
      <c r="P1834" s="132" t="s">
        <v>49</v>
      </c>
      <c r="Q1834" s="141" t="s">
        <v>50</v>
      </c>
      <c r="R1834" s="142">
        <f t="shared" si="28"/>
        <v>8</v>
      </c>
    </row>
    <row r="1835" s="2" customFormat="1">
      <c r="A1835" s="119">
        <f>MAX($A$19:A1834)+1</f>
        <v>1817</v>
      </c>
      <c r="B1835" s="120" t="s">
        <v>41</v>
      </c>
      <c r="C1835" s="121" t="s">
        <v>547</v>
      </c>
      <c r="D1835" s="121" t="s">
        <v>2500</v>
      </c>
      <c r="E1835" s="122" t="s">
        <v>117</v>
      </c>
      <c r="F1835" s="123" t="s">
        <v>2501</v>
      </c>
      <c r="G1835" s="123" t="s">
        <v>2502</v>
      </c>
      <c r="H1835" s="123" t="s">
        <v>2549</v>
      </c>
      <c r="I1835" s="133" t="s">
        <v>98</v>
      </c>
      <c r="J1835" s="134">
        <v>3000</v>
      </c>
      <c r="K1835" s="134">
        <v>998</v>
      </c>
      <c r="L1835" s="135">
        <v>2994000</v>
      </c>
      <c r="M1835" s="120" t="s">
        <v>56</v>
      </c>
      <c r="N1835" s="136">
        <v>239520</v>
      </c>
      <c r="O1835" s="139"/>
      <c r="P1835" s="132" t="s">
        <v>49</v>
      </c>
      <c r="Q1835" s="141" t="s">
        <v>50</v>
      </c>
      <c r="R1835" s="142">
        <f ref="R1835:R1898" t="shared" si="29">N1835/L1835*100</f>
        <v>8</v>
      </c>
    </row>
    <row r="1836" ht="22.5" s="2" customFormat="1">
      <c r="A1836" s="119">
        <f>MAX($A$19:A1835)+1</f>
        <v>1818</v>
      </c>
      <c r="B1836" s="120" t="s">
        <v>41</v>
      </c>
      <c r="C1836" s="121" t="s">
        <v>547</v>
      </c>
      <c r="D1836" s="121" t="s">
        <v>2500</v>
      </c>
      <c r="E1836" s="122" t="s">
        <v>117</v>
      </c>
      <c r="F1836" s="123" t="s">
        <v>2501</v>
      </c>
      <c r="G1836" s="123" t="s">
        <v>2502</v>
      </c>
      <c r="H1836" s="123" t="s">
        <v>2550</v>
      </c>
      <c r="I1836" s="133" t="s">
        <v>98</v>
      </c>
      <c r="J1836" s="134">
        <v>3000</v>
      </c>
      <c r="K1836" s="134">
        <v>878</v>
      </c>
      <c r="L1836" s="135">
        <v>2634000</v>
      </c>
      <c r="M1836" s="120" t="s">
        <v>56</v>
      </c>
      <c r="N1836" s="136">
        <v>210720</v>
      </c>
      <c r="O1836" s="139"/>
      <c r="P1836" s="132" t="s">
        <v>49</v>
      </c>
      <c r="Q1836" s="141" t="s">
        <v>50</v>
      </c>
      <c r="R1836" s="142">
        <f t="shared" si="29"/>
        <v>8</v>
      </c>
    </row>
    <row r="1837" ht="22.5" s="2" customFormat="1">
      <c r="A1837" s="119">
        <f>MAX($A$19:A1836)+1</f>
        <v>1819</v>
      </c>
      <c r="B1837" s="120" t="s">
        <v>41</v>
      </c>
      <c r="C1837" s="121" t="s">
        <v>547</v>
      </c>
      <c r="D1837" s="121" t="s">
        <v>2500</v>
      </c>
      <c r="E1837" s="122" t="s">
        <v>117</v>
      </c>
      <c r="F1837" s="123" t="s">
        <v>2501</v>
      </c>
      <c r="G1837" s="123" t="s">
        <v>2502</v>
      </c>
      <c r="H1837" s="123" t="s">
        <v>2530</v>
      </c>
      <c r="I1837" s="133" t="s">
        <v>98</v>
      </c>
      <c r="J1837" s="134">
        <v>3072</v>
      </c>
      <c r="K1837" s="134">
        <v>838</v>
      </c>
      <c r="L1837" s="135">
        <v>2574336</v>
      </c>
      <c r="M1837" s="120" t="s">
        <v>56</v>
      </c>
      <c r="N1837" s="136">
        <v>205948</v>
      </c>
      <c r="O1837" s="139"/>
      <c r="P1837" s="132" t="s">
        <v>49</v>
      </c>
      <c r="Q1837" s="141" t="s">
        <v>50</v>
      </c>
      <c r="R1837" s="142">
        <f t="shared" si="29"/>
        <v>8.00004350636436</v>
      </c>
    </row>
    <row r="1838" s="2" customFormat="1">
      <c r="A1838" s="119">
        <f>MAX($A$19:A1837)+1</f>
        <v>1820</v>
      </c>
      <c r="B1838" s="120" t="s">
        <v>41</v>
      </c>
      <c r="C1838" s="121" t="s">
        <v>547</v>
      </c>
      <c r="D1838" s="121" t="s">
        <v>2500</v>
      </c>
      <c r="E1838" s="122" t="s">
        <v>117</v>
      </c>
      <c r="F1838" s="123" t="s">
        <v>2501</v>
      </c>
      <c r="G1838" s="123" t="s">
        <v>2502</v>
      </c>
      <c r="H1838" s="123" t="s">
        <v>2551</v>
      </c>
      <c r="I1838" s="133" t="s">
        <v>98</v>
      </c>
      <c r="J1838" s="134">
        <v>3312</v>
      </c>
      <c r="K1838" s="134">
        <v>1498</v>
      </c>
      <c r="L1838" s="135">
        <v>4961376</v>
      </c>
      <c r="M1838" s="120" t="s">
        <v>56</v>
      </c>
      <c r="N1838" s="136">
        <v>396911</v>
      </c>
      <c r="O1838" s="139"/>
      <c r="P1838" s="132" t="s">
        <v>49</v>
      </c>
      <c r="Q1838" s="141" t="s">
        <v>50</v>
      </c>
      <c r="R1838" s="142">
        <f t="shared" si="29"/>
        <v>8.00001854324284</v>
      </c>
    </row>
    <row r="1839" ht="22.5" s="2" customFormat="1">
      <c r="A1839" s="119">
        <f>MAX($A$19:A1838)+1</f>
        <v>1821</v>
      </c>
      <c r="B1839" s="120" t="s">
        <v>41</v>
      </c>
      <c r="C1839" s="121" t="s">
        <v>547</v>
      </c>
      <c r="D1839" s="121" t="s">
        <v>2500</v>
      </c>
      <c r="E1839" s="122" t="s">
        <v>117</v>
      </c>
      <c r="F1839" s="123" t="s">
        <v>2501</v>
      </c>
      <c r="G1839" s="123" t="s">
        <v>2502</v>
      </c>
      <c r="H1839" s="123" t="s">
        <v>2552</v>
      </c>
      <c r="I1839" s="133" t="s">
        <v>98</v>
      </c>
      <c r="J1839" s="134">
        <v>3312</v>
      </c>
      <c r="K1839" s="134">
        <v>1128</v>
      </c>
      <c r="L1839" s="135">
        <v>3735936</v>
      </c>
      <c r="M1839" s="120" t="s">
        <v>56</v>
      </c>
      <c r="N1839" s="136">
        <v>298876</v>
      </c>
      <c r="O1839" s="139"/>
      <c r="P1839" s="132" t="s">
        <v>49</v>
      </c>
      <c r="Q1839" s="141" t="s">
        <v>50</v>
      </c>
      <c r="R1839" s="142">
        <f t="shared" si="29"/>
        <v>8.00002997910028</v>
      </c>
    </row>
    <row r="1840" ht="22.5" s="2" customFormat="1">
      <c r="A1840" s="119">
        <f>MAX($A$19:A1839)+1</f>
        <v>1822</v>
      </c>
      <c r="B1840" s="120" t="s">
        <v>41</v>
      </c>
      <c r="C1840" s="121" t="s">
        <v>547</v>
      </c>
      <c r="D1840" s="121" t="s">
        <v>2500</v>
      </c>
      <c r="E1840" s="122" t="s">
        <v>117</v>
      </c>
      <c r="F1840" s="123" t="s">
        <v>2501</v>
      </c>
      <c r="G1840" s="123" t="s">
        <v>2502</v>
      </c>
      <c r="H1840" s="123" t="s">
        <v>2524</v>
      </c>
      <c r="I1840" s="133" t="s">
        <v>98</v>
      </c>
      <c r="J1840" s="134">
        <v>3373</v>
      </c>
      <c r="K1840" s="134">
        <v>928</v>
      </c>
      <c r="L1840" s="135">
        <v>3130144</v>
      </c>
      <c r="M1840" s="120" t="s">
        <v>56</v>
      </c>
      <c r="N1840" s="136">
        <v>250412</v>
      </c>
      <c r="O1840" s="139"/>
      <c r="P1840" s="132" t="s">
        <v>49</v>
      </c>
      <c r="Q1840" s="141" t="s">
        <v>50</v>
      </c>
      <c r="R1840" s="142">
        <f t="shared" si="29"/>
        <v>8.00001533475776</v>
      </c>
    </row>
    <row r="1841" s="2" customFormat="1">
      <c r="A1841" s="119">
        <f>MAX($A$19:A1840)+1</f>
        <v>1823</v>
      </c>
      <c r="B1841" s="120" t="s">
        <v>41</v>
      </c>
      <c r="C1841" s="121" t="s">
        <v>547</v>
      </c>
      <c r="D1841" s="121" t="s">
        <v>2500</v>
      </c>
      <c r="E1841" s="122" t="s">
        <v>117</v>
      </c>
      <c r="F1841" s="123" t="s">
        <v>2501</v>
      </c>
      <c r="G1841" s="123" t="s">
        <v>2502</v>
      </c>
      <c r="H1841" s="123" t="s">
        <v>2553</v>
      </c>
      <c r="I1841" s="133" t="s">
        <v>98</v>
      </c>
      <c r="J1841" s="134">
        <v>3520</v>
      </c>
      <c r="K1841" s="134">
        <v>468</v>
      </c>
      <c r="L1841" s="135">
        <v>1647360</v>
      </c>
      <c r="M1841" s="120" t="s">
        <v>56</v>
      </c>
      <c r="N1841" s="136">
        <v>131789</v>
      </c>
      <c r="O1841" s="139"/>
      <c r="P1841" s="132" t="s">
        <v>49</v>
      </c>
      <c r="Q1841" s="141" t="s">
        <v>50</v>
      </c>
      <c r="R1841" s="142">
        <f t="shared" si="29"/>
        <v>8.00001214063714</v>
      </c>
    </row>
    <row r="1842" s="2" customFormat="1">
      <c r="A1842" s="119">
        <f>MAX($A$19:A1841)+1</f>
        <v>1824</v>
      </c>
      <c r="B1842" s="120" t="s">
        <v>41</v>
      </c>
      <c r="C1842" s="121" t="s">
        <v>547</v>
      </c>
      <c r="D1842" s="121" t="s">
        <v>2500</v>
      </c>
      <c r="E1842" s="122" t="s">
        <v>117</v>
      </c>
      <c r="F1842" s="123" t="s">
        <v>2501</v>
      </c>
      <c r="G1842" s="123" t="s">
        <v>2502</v>
      </c>
      <c r="H1842" s="123" t="s">
        <v>2554</v>
      </c>
      <c r="I1842" s="133" t="s">
        <v>98</v>
      </c>
      <c r="J1842" s="134">
        <v>4096</v>
      </c>
      <c r="K1842" s="134">
        <v>968</v>
      </c>
      <c r="L1842" s="135">
        <v>3964928</v>
      </c>
      <c r="M1842" s="120" t="s">
        <v>56</v>
      </c>
      <c r="N1842" s="136">
        <v>317195</v>
      </c>
      <c r="O1842" s="139"/>
      <c r="P1842" s="132" t="s">
        <v>49</v>
      </c>
      <c r="Q1842" s="141" t="s">
        <v>50</v>
      </c>
      <c r="R1842" s="142">
        <f t="shared" si="29"/>
        <v>8.0000191680656</v>
      </c>
    </row>
    <row r="1843" s="2" customFormat="1">
      <c r="A1843" s="119">
        <f>MAX($A$19:A1842)+1</f>
        <v>1825</v>
      </c>
      <c r="B1843" s="120" t="s">
        <v>41</v>
      </c>
      <c r="C1843" s="121" t="s">
        <v>547</v>
      </c>
      <c r="D1843" s="121" t="s">
        <v>2500</v>
      </c>
      <c r="E1843" s="122" t="s">
        <v>117</v>
      </c>
      <c r="F1843" s="123" t="s">
        <v>2501</v>
      </c>
      <c r="G1843" s="123" t="s">
        <v>2502</v>
      </c>
      <c r="H1843" s="123" t="s">
        <v>2523</v>
      </c>
      <c r="I1843" s="133" t="s">
        <v>98</v>
      </c>
      <c r="J1843" s="134">
        <v>4176</v>
      </c>
      <c r="K1843" s="134">
        <v>998</v>
      </c>
      <c r="L1843" s="135">
        <v>4167648</v>
      </c>
      <c r="M1843" s="120" t="s">
        <v>56</v>
      </c>
      <c r="N1843" s="136">
        <v>333412</v>
      </c>
      <c r="O1843" s="139"/>
      <c r="P1843" s="132" t="s">
        <v>49</v>
      </c>
      <c r="Q1843" s="141" t="s">
        <v>50</v>
      </c>
      <c r="R1843" s="142">
        <f t="shared" si="29"/>
        <v>8.00000383909582</v>
      </c>
    </row>
    <row r="1844" s="2" customFormat="1">
      <c r="A1844" s="119">
        <f>MAX($A$19:A1843)+1</f>
        <v>1826</v>
      </c>
      <c r="B1844" s="120" t="s">
        <v>41</v>
      </c>
      <c r="C1844" s="121" t="s">
        <v>547</v>
      </c>
      <c r="D1844" s="121" t="s">
        <v>2500</v>
      </c>
      <c r="E1844" s="122" t="s">
        <v>117</v>
      </c>
      <c r="F1844" s="123" t="s">
        <v>2501</v>
      </c>
      <c r="G1844" s="123" t="s">
        <v>2502</v>
      </c>
      <c r="H1844" s="123" t="s">
        <v>2555</v>
      </c>
      <c r="I1844" s="133" t="s">
        <v>98</v>
      </c>
      <c r="J1844" s="134">
        <v>4224</v>
      </c>
      <c r="K1844" s="134">
        <v>968</v>
      </c>
      <c r="L1844" s="135">
        <v>4088832</v>
      </c>
      <c r="M1844" s="120" t="s">
        <v>56</v>
      </c>
      <c r="N1844" s="136">
        <v>327107</v>
      </c>
      <c r="O1844" s="139"/>
      <c r="P1844" s="132" t="s">
        <v>49</v>
      </c>
      <c r="Q1844" s="141" t="s">
        <v>50</v>
      </c>
      <c r="R1844" s="142">
        <f t="shared" si="29"/>
        <v>8.00001076101928</v>
      </c>
    </row>
    <row r="1845" ht="22.5" s="2" customFormat="1">
      <c r="A1845" s="119">
        <f>MAX($A$19:A1844)+1</f>
        <v>1827</v>
      </c>
      <c r="B1845" s="120" t="s">
        <v>41</v>
      </c>
      <c r="C1845" s="121" t="s">
        <v>547</v>
      </c>
      <c r="D1845" s="121" t="s">
        <v>2500</v>
      </c>
      <c r="E1845" s="122" t="s">
        <v>117</v>
      </c>
      <c r="F1845" s="123" t="s">
        <v>2501</v>
      </c>
      <c r="G1845" s="123" t="s">
        <v>2502</v>
      </c>
      <c r="H1845" s="123" t="s">
        <v>2556</v>
      </c>
      <c r="I1845" s="133" t="s">
        <v>98</v>
      </c>
      <c r="J1845" s="134">
        <v>4224</v>
      </c>
      <c r="K1845" s="134">
        <v>928</v>
      </c>
      <c r="L1845" s="135">
        <v>3919872</v>
      </c>
      <c r="M1845" s="120" t="s">
        <v>56</v>
      </c>
      <c r="N1845" s="136">
        <v>313590</v>
      </c>
      <c r="O1845" s="139"/>
      <c r="P1845" s="132" t="s">
        <v>49</v>
      </c>
      <c r="Q1845" s="141" t="s">
        <v>50</v>
      </c>
      <c r="R1845" s="142">
        <f t="shared" si="29"/>
        <v>8.0000061226489</v>
      </c>
    </row>
    <row r="1846" s="2" customFormat="1">
      <c r="A1846" s="119">
        <f>MAX($A$19:A1845)+1</f>
        <v>1828</v>
      </c>
      <c r="B1846" s="120" t="s">
        <v>41</v>
      </c>
      <c r="C1846" s="121" t="s">
        <v>547</v>
      </c>
      <c r="D1846" s="121" t="s">
        <v>2500</v>
      </c>
      <c r="E1846" s="122" t="s">
        <v>117</v>
      </c>
      <c r="F1846" s="123" t="s">
        <v>2501</v>
      </c>
      <c r="G1846" s="123" t="s">
        <v>2502</v>
      </c>
      <c r="H1846" s="123" t="s">
        <v>2557</v>
      </c>
      <c r="I1846" s="133" t="s">
        <v>98</v>
      </c>
      <c r="J1846" s="134">
        <v>4320</v>
      </c>
      <c r="K1846" s="134">
        <v>278</v>
      </c>
      <c r="L1846" s="135">
        <v>1200960</v>
      </c>
      <c r="M1846" s="120" t="s">
        <v>56</v>
      </c>
      <c r="N1846" s="136">
        <v>96077</v>
      </c>
      <c r="O1846" s="139"/>
      <c r="P1846" s="132" t="s">
        <v>49</v>
      </c>
      <c r="Q1846" s="141" t="s">
        <v>50</v>
      </c>
      <c r="R1846" s="142">
        <f t="shared" si="29"/>
        <v>8.00001665334399</v>
      </c>
    </row>
    <row r="1847" ht="22.5" s="2" customFormat="1">
      <c r="A1847" s="119">
        <f>MAX($A$19:A1846)+1</f>
        <v>1829</v>
      </c>
      <c r="B1847" s="120" t="s">
        <v>41</v>
      </c>
      <c r="C1847" s="121" t="s">
        <v>547</v>
      </c>
      <c r="D1847" s="121" t="s">
        <v>2500</v>
      </c>
      <c r="E1847" s="122" t="s">
        <v>117</v>
      </c>
      <c r="F1847" s="123" t="s">
        <v>2501</v>
      </c>
      <c r="G1847" s="123" t="s">
        <v>2502</v>
      </c>
      <c r="H1847" s="123" t="s">
        <v>2558</v>
      </c>
      <c r="I1847" s="133" t="s">
        <v>98</v>
      </c>
      <c r="J1847" s="134">
        <v>5632</v>
      </c>
      <c r="K1847" s="134">
        <v>873</v>
      </c>
      <c r="L1847" s="135">
        <v>4916736</v>
      </c>
      <c r="M1847" s="120" t="s">
        <v>56</v>
      </c>
      <c r="N1847" s="136">
        <v>393340</v>
      </c>
      <c r="O1847" s="139"/>
      <c r="P1847" s="132" t="s">
        <v>49</v>
      </c>
      <c r="Q1847" s="141" t="s">
        <v>50</v>
      </c>
      <c r="R1847" s="142">
        <f t="shared" si="29"/>
        <v>8.00002277933979</v>
      </c>
    </row>
    <row r="1848" s="2" customFormat="1">
      <c r="A1848" s="119">
        <f>MAX($A$19:A1847)+1</f>
        <v>1830</v>
      </c>
      <c r="B1848" s="120" t="s">
        <v>41</v>
      </c>
      <c r="C1848" s="121" t="s">
        <v>547</v>
      </c>
      <c r="D1848" s="121" t="s">
        <v>2500</v>
      </c>
      <c r="E1848" s="122" t="s">
        <v>117</v>
      </c>
      <c r="F1848" s="123" t="s">
        <v>2501</v>
      </c>
      <c r="G1848" s="123" t="s">
        <v>2502</v>
      </c>
      <c r="H1848" s="123" t="s">
        <v>2559</v>
      </c>
      <c r="I1848" s="133" t="s">
        <v>98</v>
      </c>
      <c r="J1848" s="134">
        <v>5632</v>
      </c>
      <c r="K1848" s="134">
        <v>968</v>
      </c>
      <c r="L1848" s="135">
        <v>5451776</v>
      </c>
      <c r="M1848" s="120" t="s">
        <v>56</v>
      </c>
      <c r="N1848" s="136">
        <v>436143</v>
      </c>
      <c r="O1848" s="139"/>
      <c r="P1848" s="132" t="s">
        <v>49</v>
      </c>
      <c r="Q1848" s="141" t="s">
        <v>50</v>
      </c>
      <c r="R1848" s="142">
        <f t="shared" si="29"/>
        <v>8.00001687523479</v>
      </c>
    </row>
    <row r="1849" s="2" customFormat="1">
      <c r="A1849" s="119">
        <f>MAX($A$19:A1848)+1</f>
        <v>1831</v>
      </c>
      <c r="B1849" s="120" t="s">
        <v>41</v>
      </c>
      <c r="C1849" s="121" t="s">
        <v>547</v>
      </c>
      <c r="D1849" s="121" t="s">
        <v>2500</v>
      </c>
      <c r="E1849" s="122" t="s">
        <v>117</v>
      </c>
      <c r="F1849" s="123" t="s">
        <v>2501</v>
      </c>
      <c r="G1849" s="123" t="s">
        <v>2502</v>
      </c>
      <c r="H1849" s="123" t="s">
        <v>2560</v>
      </c>
      <c r="I1849" s="133" t="s">
        <v>98</v>
      </c>
      <c r="J1849" s="134">
        <v>7000</v>
      </c>
      <c r="K1849" s="134">
        <v>348</v>
      </c>
      <c r="L1849" s="135">
        <v>2436000</v>
      </c>
      <c r="M1849" s="120" t="s">
        <v>56</v>
      </c>
      <c r="N1849" s="136">
        <v>194880</v>
      </c>
      <c r="O1849" s="139"/>
      <c r="P1849" s="132" t="s">
        <v>49</v>
      </c>
      <c r="Q1849" s="141" t="s">
        <v>50</v>
      </c>
      <c r="R1849" s="142">
        <f t="shared" si="29"/>
        <v>8</v>
      </c>
    </row>
    <row r="1850" s="2" customFormat="1">
      <c r="A1850" s="119">
        <f>MAX($A$19:A1849)+1</f>
        <v>1832</v>
      </c>
      <c r="B1850" s="120" t="s">
        <v>41</v>
      </c>
      <c r="C1850" s="121" t="s">
        <v>547</v>
      </c>
      <c r="D1850" s="121" t="s">
        <v>2500</v>
      </c>
      <c r="E1850" s="122" t="s">
        <v>117</v>
      </c>
      <c r="F1850" s="123" t="s">
        <v>2501</v>
      </c>
      <c r="G1850" s="123" t="s">
        <v>2502</v>
      </c>
      <c r="H1850" s="123" t="s">
        <v>2561</v>
      </c>
      <c r="I1850" s="133" t="s">
        <v>98</v>
      </c>
      <c r="J1850" s="134">
        <v>7250</v>
      </c>
      <c r="K1850" s="134">
        <v>468</v>
      </c>
      <c r="L1850" s="135">
        <v>3393000</v>
      </c>
      <c r="M1850" s="120" t="s">
        <v>56</v>
      </c>
      <c r="N1850" s="136">
        <v>271440</v>
      </c>
      <c r="O1850" s="139"/>
      <c r="P1850" s="132" t="s">
        <v>49</v>
      </c>
      <c r="Q1850" s="141" t="s">
        <v>50</v>
      </c>
      <c r="R1850" s="142">
        <f t="shared" si="29"/>
        <v>8</v>
      </c>
    </row>
    <row r="1851" s="2" customFormat="1">
      <c r="A1851" s="119">
        <f>MAX($A$19:A1850)+1</f>
        <v>1833</v>
      </c>
      <c r="B1851" s="120" t="s">
        <v>41</v>
      </c>
      <c r="C1851" s="121" t="s">
        <v>547</v>
      </c>
      <c r="D1851" s="121" t="s">
        <v>2500</v>
      </c>
      <c r="E1851" s="122" t="s">
        <v>117</v>
      </c>
      <c r="F1851" s="123" t="s">
        <v>2501</v>
      </c>
      <c r="G1851" s="123" t="s">
        <v>2502</v>
      </c>
      <c r="H1851" s="123" t="s">
        <v>2549</v>
      </c>
      <c r="I1851" s="133" t="s">
        <v>98</v>
      </c>
      <c r="J1851" s="134">
        <v>10408</v>
      </c>
      <c r="K1851" s="134">
        <v>998</v>
      </c>
      <c r="L1851" s="135">
        <v>10387184</v>
      </c>
      <c r="M1851" s="120" t="s">
        <v>56</v>
      </c>
      <c r="N1851" s="136">
        <v>830975</v>
      </c>
      <c r="O1851" s="139"/>
      <c r="P1851" s="132" t="s">
        <v>49</v>
      </c>
      <c r="Q1851" s="141" t="s">
        <v>50</v>
      </c>
      <c r="R1851" s="142">
        <f t="shared" si="29"/>
        <v>8.00000269562954</v>
      </c>
    </row>
    <row r="1852" ht="22.5" s="2" customFormat="1">
      <c r="A1852" s="119">
        <f>MAX($A$19:A1851)+1</f>
        <v>1834</v>
      </c>
      <c r="B1852" s="120" t="s">
        <v>41</v>
      </c>
      <c r="C1852" s="121" t="s">
        <v>547</v>
      </c>
      <c r="D1852" s="121" t="s">
        <v>2500</v>
      </c>
      <c r="E1852" s="122" t="s">
        <v>117</v>
      </c>
      <c r="F1852" s="123" t="s">
        <v>2501</v>
      </c>
      <c r="G1852" s="123" t="s">
        <v>2502</v>
      </c>
      <c r="H1852" s="123" t="s">
        <v>2550</v>
      </c>
      <c r="I1852" s="133" t="s">
        <v>98</v>
      </c>
      <c r="J1852" s="134">
        <v>10408</v>
      </c>
      <c r="K1852" s="134">
        <v>878</v>
      </c>
      <c r="L1852" s="135">
        <v>9138224</v>
      </c>
      <c r="M1852" s="120" t="s">
        <v>56</v>
      </c>
      <c r="N1852" s="136">
        <v>731058</v>
      </c>
      <c r="O1852" s="139"/>
      <c r="P1852" s="132" t="s">
        <v>49</v>
      </c>
      <c r="Q1852" s="141" t="s">
        <v>50</v>
      </c>
      <c r="R1852" s="142">
        <f t="shared" si="29"/>
        <v>8.00000087544363</v>
      </c>
    </row>
    <row r="1853" s="2" customFormat="1">
      <c r="A1853" s="119">
        <f>MAX($A$19:A1852)+1</f>
        <v>1835</v>
      </c>
      <c r="B1853" s="120" t="s">
        <v>41</v>
      </c>
      <c r="C1853" s="121" t="s">
        <v>547</v>
      </c>
      <c r="D1853" s="121" t="s">
        <v>2500</v>
      </c>
      <c r="E1853" s="122" t="s">
        <v>117</v>
      </c>
      <c r="F1853" s="123" t="s">
        <v>2501</v>
      </c>
      <c r="G1853" s="123" t="s">
        <v>2502</v>
      </c>
      <c r="H1853" s="123" t="s">
        <v>2562</v>
      </c>
      <c r="I1853" s="133" t="s">
        <v>98</v>
      </c>
      <c r="J1853" s="134">
        <v>11200</v>
      </c>
      <c r="K1853" s="134">
        <v>138</v>
      </c>
      <c r="L1853" s="135">
        <v>1545600</v>
      </c>
      <c r="M1853" s="120" t="s">
        <v>56</v>
      </c>
      <c r="N1853" s="136">
        <v>123648</v>
      </c>
      <c r="O1853" s="139"/>
      <c r="P1853" s="132" t="s">
        <v>49</v>
      </c>
      <c r="Q1853" s="141" t="s">
        <v>50</v>
      </c>
      <c r="R1853" s="142">
        <f t="shared" si="29"/>
        <v>8</v>
      </c>
    </row>
    <row r="1854" s="2" customFormat="1">
      <c r="A1854" s="119">
        <f>MAX($A$19:A1853)+1</f>
        <v>1836</v>
      </c>
      <c r="B1854" s="120" t="s">
        <v>41</v>
      </c>
      <c r="C1854" s="121" t="s">
        <v>547</v>
      </c>
      <c r="D1854" s="121" t="s">
        <v>2500</v>
      </c>
      <c r="E1854" s="122" t="s">
        <v>117</v>
      </c>
      <c r="F1854" s="123" t="s">
        <v>2501</v>
      </c>
      <c r="G1854" s="123" t="s">
        <v>2502</v>
      </c>
      <c r="H1854" s="123" t="s">
        <v>2563</v>
      </c>
      <c r="I1854" s="133" t="s">
        <v>98</v>
      </c>
      <c r="J1854" s="134">
        <v>11200</v>
      </c>
      <c r="K1854" s="134">
        <v>343</v>
      </c>
      <c r="L1854" s="135">
        <v>3841600</v>
      </c>
      <c r="M1854" s="120" t="s">
        <v>56</v>
      </c>
      <c r="N1854" s="136">
        <v>307328</v>
      </c>
      <c r="O1854" s="139"/>
      <c r="P1854" s="132" t="s">
        <v>49</v>
      </c>
      <c r="Q1854" s="141" t="s">
        <v>50</v>
      </c>
      <c r="R1854" s="142">
        <f t="shared" si="29"/>
        <v>8</v>
      </c>
    </row>
    <row r="1855" s="2" customFormat="1">
      <c r="A1855" s="119">
        <f>MAX($A$19:A1854)+1</f>
        <v>1837</v>
      </c>
      <c r="B1855" s="120" t="s">
        <v>41</v>
      </c>
      <c r="C1855" s="121" t="s">
        <v>547</v>
      </c>
      <c r="D1855" s="121" t="s">
        <v>2500</v>
      </c>
      <c r="E1855" s="122" t="s">
        <v>117</v>
      </c>
      <c r="F1855" s="123" t="s">
        <v>2501</v>
      </c>
      <c r="G1855" s="123" t="s">
        <v>2502</v>
      </c>
      <c r="H1855" s="123" t="s">
        <v>2564</v>
      </c>
      <c r="I1855" s="133" t="s">
        <v>98</v>
      </c>
      <c r="J1855" s="134">
        <v>12000</v>
      </c>
      <c r="K1855" s="134">
        <v>998</v>
      </c>
      <c r="L1855" s="135">
        <v>11976000</v>
      </c>
      <c r="M1855" s="120" t="s">
        <v>56</v>
      </c>
      <c r="N1855" s="136">
        <v>958080</v>
      </c>
      <c r="O1855" s="139"/>
      <c r="P1855" s="132" t="s">
        <v>49</v>
      </c>
      <c r="Q1855" s="141" t="s">
        <v>50</v>
      </c>
      <c r="R1855" s="142">
        <f t="shared" si="29"/>
        <v>8</v>
      </c>
    </row>
    <row r="1856" ht="22.5" s="2" customFormat="1">
      <c r="A1856" s="119">
        <f>MAX($A$19:A1855)+1</f>
        <v>1838</v>
      </c>
      <c r="B1856" s="120" t="s">
        <v>41</v>
      </c>
      <c r="C1856" s="121" t="s">
        <v>547</v>
      </c>
      <c r="D1856" s="121" t="s">
        <v>2500</v>
      </c>
      <c r="E1856" s="122" t="s">
        <v>117</v>
      </c>
      <c r="F1856" s="123" t="s">
        <v>2501</v>
      </c>
      <c r="G1856" s="123" t="s">
        <v>2502</v>
      </c>
      <c r="H1856" s="123" t="s">
        <v>2565</v>
      </c>
      <c r="I1856" s="133" t="s">
        <v>98</v>
      </c>
      <c r="J1856" s="134">
        <v>12000</v>
      </c>
      <c r="K1856" s="134">
        <v>878</v>
      </c>
      <c r="L1856" s="135">
        <v>10536000</v>
      </c>
      <c r="M1856" s="120" t="s">
        <v>56</v>
      </c>
      <c r="N1856" s="136">
        <v>842880</v>
      </c>
      <c r="O1856" s="139"/>
      <c r="P1856" s="132" t="s">
        <v>49</v>
      </c>
      <c r="Q1856" s="141" t="s">
        <v>50</v>
      </c>
      <c r="R1856" s="142">
        <f t="shared" si="29"/>
        <v>8</v>
      </c>
    </row>
    <row r="1857" s="2" customFormat="1">
      <c r="A1857" s="119">
        <f>MAX($A$19:A1856)+1</f>
        <v>1839</v>
      </c>
      <c r="B1857" s="120" t="s">
        <v>41</v>
      </c>
      <c r="C1857" s="121" t="s">
        <v>547</v>
      </c>
      <c r="D1857" s="121" t="s">
        <v>2500</v>
      </c>
      <c r="E1857" s="122" t="s">
        <v>117</v>
      </c>
      <c r="F1857" s="123" t="s">
        <v>2501</v>
      </c>
      <c r="G1857" s="123" t="s">
        <v>2502</v>
      </c>
      <c r="H1857" s="123" t="s">
        <v>2566</v>
      </c>
      <c r="I1857" s="133" t="s">
        <v>98</v>
      </c>
      <c r="J1857" s="134">
        <v>19008</v>
      </c>
      <c r="K1857" s="134">
        <v>998</v>
      </c>
      <c r="L1857" s="135">
        <v>18969984</v>
      </c>
      <c r="M1857" s="120" t="s">
        <v>56</v>
      </c>
      <c r="N1857" s="136">
        <v>1517599</v>
      </c>
      <c r="O1857" s="139"/>
      <c r="P1857" s="132" t="s">
        <v>49</v>
      </c>
      <c r="Q1857" s="141" t="s">
        <v>50</v>
      </c>
      <c r="R1857" s="142">
        <f t="shared" si="29"/>
        <v>8.00000147601601</v>
      </c>
    </row>
    <row r="1858" ht="22.5" s="2" customFormat="1">
      <c r="A1858" s="119">
        <f>MAX($A$19:A1857)+1</f>
        <v>1840</v>
      </c>
      <c r="B1858" s="120" t="s">
        <v>41</v>
      </c>
      <c r="C1858" s="121" t="s">
        <v>547</v>
      </c>
      <c r="D1858" s="121" t="s">
        <v>2500</v>
      </c>
      <c r="E1858" s="122" t="s">
        <v>117</v>
      </c>
      <c r="F1858" s="123" t="s">
        <v>2501</v>
      </c>
      <c r="G1858" s="123" t="s">
        <v>2502</v>
      </c>
      <c r="H1858" s="123" t="s">
        <v>2567</v>
      </c>
      <c r="I1858" s="133" t="s">
        <v>98</v>
      </c>
      <c r="J1858" s="134">
        <v>19008</v>
      </c>
      <c r="K1858" s="134">
        <v>878</v>
      </c>
      <c r="L1858" s="135">
        <v>16689024</v>
      </c>
      <c r="M1858" s="120" t="s">
        <v>56</v>
      </c>
      <c r="N1858" s="136">
        <v>1335122</v>
      </c>
      <c r="O1858" s="139"/>
      <c r="P1858" s="132" t="s">
        <v>49</v>
      </c>
      <c r="Q1858" s="141" t="s">
        <v>50</v>
      </c>
      <c r="R1858" s="142">
        <f t="shared" si="29"/>
        <v>8.00000047935697</v>
      </c>
    </row>
    <row r="1859" s="2" customFormat="1">
      <c r="A1859" s="119">
        <f>MAX($A$19:A1858)+1</f>
        <v>1841</v>
      </c>
      <c r="B1859" s="120" t="s">
        <v>41</v>
      </c>
      <c r="C1859" s="121" t="s">
        <v>547</v>
      </c>
      <c r="D1859" s="121" t="s">
        <v>2500</v>
      </c>
      <c r="E1859" s="122" t="s">
        <v>117</v>
      </c>
      <c r="F1859" s="123" t="s">
        <v>2501</v>
      </c>
      <c r="G1859" s="123" t="s">
        <v>2502</v>
      </c>
      <c r="H1859" s="123" t="s">
        <v>2568</v>
      </c>
      <c r="I1859" s="133" t="s">
        <v>98</v>
      </c>
      <c r="J1859" s="134">
        <v>27000</v>
      </c>
      <c r="K1859" s="134">
        <v>308</v>
      </c>
      <c r="L1859" s="135">
        <v>8316000</v>
      </c>
      <c r="M1859" s="120" t="s">
        <v>56</v>
      </c>
      <c r="N1859" s="136">
        <v>665253</v>
      </c>
      <c r="O1859" s="139"/>
      <c r="P1859" s="132" t="s">
        <v>49</v>
      </c>
      <c r="Q1859" s="141" t="s">
        <v>50</v>
      </c>
      <c r="R1859" s="142">
        <f t="shared" si="29"/>
        <v>7.99967532467532</v>
      </c>
    </row>
    <row r="1860" s="2" customFormat="1">
      <c r="A1860" s="119">
        <f>MAX($A$19:A1859)+1</f>
        <v>1842</v>
      </c>
      <c r="B1860" s="120" t="s">
        <v>41</v>
      </c>
      <c r="C1860" s="121" t="s">
        <v>547</v>
      </c>
      <c r="D1860" s="121" t="s">
        <v>2569</v>
      </c>
      <c r="E1860" s="122" t="s">
        <v>109</v>
      </c>
      <c r="F1860" s="123" t="s">
        <v>2570</v>
      </c>
      <c r="G1860" s="123" t="s">
        <v>2571</v>
      </c>
      <c r="H1860" s="123" t="s">
        <v>2572</v>
      </c>
      <c r="I1860" s="133" t="s">
        <v>100</v>
      </c>
      <c r="J1860" s="134">
        <v>29774</v>
      </c>
      <c r="K1860" s="134">
        <v>1000</v>
      </c>
      <c r="L1860" s="135">
        <v>29774000</v>
      </c>
      <c r="M1860" s="120" t="s">
        <v>229</v>
      </c>
      <c r="N1860" s="136">
        <v>2977400</v>
      </c>
      <c r="O1860" s="139"/>
      <c r="P1860" s="132" t="s">
        <v>49</v>
      </c>
      <c r="Q1860" s="141" t="s">
        <v>50</v>
      </c>
      <c r="R1860" s="142">
        <f t="shared" si="29"/>
        <v>10</v>
      </c>
    </row>
    <row r="1861" s="2" customFormat="1">
      <c r="A1861" s="119">
        <f>MAX($A$19:A1860)+1</f>
        <v>1843</v>
      </c>
      <c r="B1861" s="120" t="s">
        <v>41</v>
      </c>
      <c r="C1861" s="121" t="s">
        <v>547</v>
      </c>
      <c r="D1861" s="121" t="s">
        <v>2569</v>
      </c>
      <c r="E1861" s="122" t="s">
        <v>109</v>
      </c>
      <c r="F1861" s="123" t="s">
        <v>2570</v>
      </c>
      <c r="G1861" s="123" t="s">
        <v>2571</v>
      </c>
      <c r="H1861" s="123" t="s">
        <v>2573</v>
      </c>
      <c r="I1861" s="133" t="s">
        <v>100</v>
      </c>
      <c r="J1861" s="134">
        <v>4824</v>
      </c>
      <c r="K1861" s="134">
        <v>500</v>
      </c>
      <c r="L1861" s="135">
        <v>2412000</v>
      </c>
      <c r="M1861" s="120" t="s">
        <v>229</v>
      </c>
      <c r="N1861" s="136">
        <v>241200</v>
      </c>
      <c r="O1861" s="139"/>
      <c r="P1861" s="132" t="s">
        <v>49</v>
      </c>
      <c r="Q1861" s="141" t="s">
        <v>50</v>
      </c>
      <c r="R1861" s="142">
        <f t="shared" si="29"/>
        <v>10</v>
      </c>
    </row>
    <row r="1862" s="2" customFormat="1">
      <c r="A1862" s="119">
        <f>MAX($A$19:A1861)+1</f>
        <v>1844</v>
      </c>
      <c r="B1862" s="120" t="s">
        <v>41</v>
      </c>
      <c r="C1862" s="121" t="s">
        <v>547</v>
      </c>
      <c r="D1862" s="121" t="s">
        <v>2569</v>
      </c>
      <c r="E1862" s="122" t="s">
        <v>109</v>
      </c>
      <c r="F1862" s="123" t="s">
        <v>2570</v>
      </c>
      <c r="G1862" s="123" t="s">
        <v>2571</v>
      </c>
      <c r="H1862" s="123" t="s">
        <v>2574</v>
      </c>
      <c r="I1862" s="133" t="s">
        <v>100</v>
      </c>
      <c r="J1862" s="134">
        <v>863</v>
      </c>
      <c r="K1862" s="134">
        <v>1450</v>
      </c>
      <c r="L1862" s="135">
        <v>1251350</v>
      </c>
      <c r="M1862" s="120" t="s">
        <v>229</v>
      </c>
      <c r="N1862" s="136">
        <v>125135</v>
      </c>
      <c r="O1862" s="139"/>
      <c r="P1862" s="132" t="s">
        <v>49</v>
      </c>
      <c r="Q1862" s="141" t="s">
        <v>50</v>
      </c>
      <c r="R1862" s="142">
        <f t="shared" si="29"/>
        <v>10</v>
      </c>
    </row>
    <row r="1863" s="2" customFormat="1">
      <c r="A1863" s="119">
        <f>MAX($A$19:A1862)+1</f>
        <v>1845</v>
      </c>
      <c r="B1863" s="120" t="s">
        <v>41</v>
      </c>
      <c r="C1863" s="121" t="s">
        <v>547</v>
      </c>
      <c r="D1863" s="121" t="s">
        <v>2569</v>
      </c>
      <c r="E1863" s="122" t="s">
        <v>109</v>
      </c>
      <c r="F1863" s="123" t="s">
        <v>2570</v>
      </c>
      <c r="G1863" s="123" t="s">
        <v>2571</v>
      </c>
      <c r="H1863" s="123" t="s">
        <v>2575</v>
      </c>
      <c r="I1863" s="133" t="s">
        <v>100</v>
      </c>
      <c r="J1863" s="134">
        <v>115576</v>
      </c>
      <c r="K1863" s="134">
        <v>930</v>
      </c>
      <c r="L1863" s="135">
        <v>107485680</v>
      </c>
      <c r="M1863" s="120" t="s">
        <v>229</v>
      </c>
      <c r="N1863" s="136">
        <v>10748568</v>
      </c>
      <c r="O1863" s="139"/>
      <c r="P1863" s="132" t="s">
        <v>49</v>
      </c>
      <c r="Q1863" s="141" t="s">
        <v>50</v>
      </c>
      <c r="R1863" s="142">
        <f t="shared" si="29"/>
        <v>10</v>
      </c>
    </row>
    <row r="1864" ht="22.5" s="2" customFormat="1">
      <c r="A1864" s="119">
        <f>MAX($A$19:A1863)+1</f>
        <v>1846</v>
      </c>
      <c r="B1864" s="120" t="s">
        <v>41</v>
      </c>
      <c r="C1864" s="121" t="s">
        <v>1762</v>
      </c>
      <c r="D1864" s="121" t="s">
        <v>2576</v>
      </c>
      <c r="E1864" s="122">
        <v>45205</v>
      </c>
      <c r="F1864" s="123" t="s">
        <v>2577</v>
      </c>
      <c r="G1864" s="123" t="s">
        <v>2578</v>
      </c>
      <c r="H1864" s="123" t="s">
        <v>545</v>
      </c>
      <c r="I1864" s="133" t="s">
        <v>47</v>
      </c>
      <c r="J1864" s="134"/>
      <c r="K1864" s="134"/>
      <c r="L1864" s="135">
        <v>513000</v>
      </c>
      <c r="M1864" s="120" t="s">
        <v>2401</v>
      </c>
      <c r="N1864" s="136">
        <v>27000</v>
      </c>
      <c r="O1864" s="139"/>
      <c r="P1864" s="132" t="s">
        <v>49</v>
      </c>
      <c r="Q1864" s="141" t="s">
        <v>50</v>
      </c>
      <c r="R1864" s="142">
        <f t="shared" si="29"/>
        <v>5.26315789473684</v>
      </c>
    </row>
    <row r="1865" ht="22.5" s="2" customFormat="1">
      <c r="A1865" s="119">
        <f>MAX($A$19:A1864)+1</f>
        <v>1847</v>
      </c>
      <c r="B1865" s="120" t="s">
        <v>41</v>
      </c>
      <c r="C1865" s="121" t="s">
        <v>1762</v>
      </c>
      <c r="D1865" s="121" t="s">
        <v>2579</v>
      </c>
      <c r="E1865" s="122">
        <v>45223</v>
      </c>
      <c r="F1865" s="123" t="s">
        <v>2577</v>
      </c>
      <c r="G1865" s="123" t="s">
        <v>2578</v>
      </c>
      <c r="H1865" s="123" t="s">
        <v>545</v>
      </c>
      <c r="I1865" s="133" t="s">
        <v>47</v>
      </c>
      <c r="J1865" s="134"/>
      <c r="K1865" s="134"/>
      <c r="L1865" s="135">
        <v>17518000</v>
      </c>
      <c r="M1865" s="120" t="s">
        <v>2401</v>
      </c>
      <c r="N1865" s="136">
        <v>922000</v>
      </c>
      <c r="O1865" s="139"/>
      <c r="P1865" s="132" t="s">
        <v>49</v>
      </c>
      <c r="Q1865" s="141" t="s">
        <v>50</v>
      </c>
      <c r="R1865" s="142">
        <f t="shared" si="29"/>
        <v>5.26315789473684</v>
      </c>
    </row>
    <row r="1866" ht="22.5" s="2" customFormat="1">
      <c r="A1866" s="119">
        <f>MAX($A$19:A1865)+1</f>
        <v>1848</v>
      </c>
      <c r="B1866" s="120" t="s">
        <v>41</v>
      </c>
      <c r="C1866" s="121" t="s">
        <v>2580</v>
      </c>
      <c r="D1866" s="121" t="s">
        <v>2581</v>
      </c>
      <c r="E1866" s="122">
        <v>45204</v>
      </c>
      <c r="F1866" s="123" t="s">
        <v>2582</v>
      </c>
      <c r="G1866" s="123" t="s">
        <v>2583</v>
      </c>
      <c r="H1866" s="123" t="s">
        <v>2165</v>
      </c>
      <c r="I1866" s="133" t="s">
        <v>47</v>
      </c>
      <c r="J1866" s="134"/>
      <c r="K1866" s="134"/>
      <c r="L1866" s="135">
        <v>39600</v>
      </c>
      <c r="M1866" s="120" t="s">
        <v>56</v>
      </c>
      <c r="N1866" s="136">
        <v>3168</v>
      </c>
      <c r="O1866" s="139"/>
      <c r="P1866" s="132" t="s">
        <v>49</v>
      </c>
      <c r="Q1866" s="141" t="s">
        <v>50</v>
      </c>
      <c r="R1866" s="142">
        <f t="shared" si="29"/>
        <v>8</v>
      </c>
    </row>
    <row r="1867" ht="22.5" s="2" customFormat="1">
      <c r="A1867" s="119">
        <f>MAX($A$19:A1866)+1</f>
        <v>1849</v>
      </c>
      <c r="B1867" s="120" t="s">
        <v>41</v>
      </c>
      <c r="C1867" s="121" t="s">
        <v>2580</v>
      </c>
      <c r="D1867" s="121" t="s">
        <v>2584</v>
      </c>
      <c r="E1867" s="122">
        <v>45212</v>
      </c>
      <c r="F1867" s="123" t="s">
        <v>2582</v>
      </c>
      <c r="G1867" s="123" t="s">
        <v>2583</v>
      </c>
      <c r="H1867" s="123" t="s">
        <v>717</v>
      </c>
      <c r="I1867" s="133" t="s">
        <v>47</v>
      </c>
      <c r="J1867" s="134"/>
      <c r="K1867" s="134"/>
      <c r="L1867" s="135">
        <v>44000</v>
      </c>
      <c r="M1867" s="120" t="s">
        <v>56</v>
      </c>
      <c r="N1867" s="136">
        <v>3520</v>
      </c>
      <c r="O1867" s="139"/>
      <c r="P1867" s="132" t="s">
        <v>49</v>
      </c>
      <c r="Q1867" s="141" t="s">
        <v>50</v>
      </c>
      <c r="R1867" s="142">
        <f t="shared" si="29"/>
        <v>8</v>
      </c>
    </row>
    <row r="1868" ht="22.5" s="2" customFormat="1">
      <c r="A1868" s="119">
        <f>MAX($A$19:A1867)+1</f>
        <v>1850</v>
      </c>
      <c r="B1868" s="120" t="s">
        <v>41</v>
      </c>
      <c r="C1868" s="121" t="s">
        <v>2580</v>
      </c>
      <c r="D1868" s="121" t="s">
        <v>2585</v>
      </c>
      <c r="E1868" s="122">
        <v>45224</v>
      </c>
      <c r="F1868" s="123" t="s">
        <v>2582</v>
      </c>
      <c r="G1868" s="123" t="s">
        <v>2583</v>
      </c>
      <c r="H1868" s="123" t="s">
        <v>715</v>
      </c>
      <c r="I1868" s="133" t="s">
        <v>47</v>
      </c>
      <c r="J1868" s="134"/>
      <c r="K1868" s="134"/>
      <c r="L1868" s="135">
        <v>59400</v>
      </c>
      <c r="M1868" s="120" t="s">
        <v>56</v>
      </c>
      <c r="N1868" s="136">
        <v>4752</v>
      </c>
      <c r="O1868" s="139"/>
      <c r="P1868" s="132" t="s">
        <v>49</v>
      </c>
      <c r="Q1868" s="141" t="s">
        <v>50</v>
      </c>
      <c r="R1868" s="142">
        <f t="shared" si="29"/>
        <v>8</v>
      </c>
    </row>
    <row r="1869" ht="22.5" s="2" customFormat="1">
      <c r="A1869" s="119">
        <f>MAX($A$19:A1868)+1</f>
        <v>1851</v>
      </c>
      <c r="B1869" s="120" t="s">
        <v>41</v>
      </c>
      <c r="C1869" s="121" t="s">
        <v>1396</v>
      </c>
      <c r="D1869" s="121" t="s">
        <v>2586</v>
      </c>
      <c r="E1869" s="122">
        <v>45215</v>
      </c>
      <c r="F1869" s="123" t="s">
        <v>2587</v>
      </c>
      <c r="G1869" s="123" t="s">
        <v>2588</v>
      </c>
      <c r="H1869" s="123" t="s">
        <v>2589</v>
      </c>
      <c r="I1869" s="133" t="s">
        <v>47</v>
      </c>
      <c r="J1869" s="134"/>
      <c r="K1869" s="134"/>
      <c r="L1869" s="135">
        <v>77782800</v>
      </c>
      <c r="M1869" s="120" t="s">
        <v>56</v>
      </c>
      <c r="N1869" s="136">
        <v>6222624</v>
      </c>
      <c r="O1869" s="139"/>
      <c r="P1869" s="132" t="s">
        <v>49</v>
      </c>
      <c r="Q1869" s="141" t="s">
        <v>50</v>
      </c>
      <c r="R1869" s="142">
        <f t="shared" si="29"/>
        <v>8</v>
      </c>
    </row>
    <row r="1870" s="2" customFormat="1">
      <c r="A1870" s="119">
        <f>MAX($A$19:A1869)+1</f>
        <v>1852</v>
      </c>
      <c r="B1870" s="120" t="s">
        <v>41</v>
      </c>
      <c r="C1870" s="121" t="s">
        <v>1762</v>
      </c>
      <c r="D1870" s="121" t="s">
        <v>2590</v>
      </c>
      <c r="E1870" s="122">
        <v>45219</v>
      </c>
      <c r="F1870" s="123" t="s">
        <v>2591</v>
      </c>
      <c r="G1870" s="123" t="s">
        <v>2592</v>
      </c>
      <c r="H1870" s="123" t="s">
        <v>545</v>
      </c>
      <c r="I1870" s="133" t="s">
        <v>47</v>
      </c>
      <c r="J1870" s="134"/>
      <c r="K1870" s="134"/>
      <c r="L1870" s="135">
        <v>17600000</v>
      </c>
      <c r="M1870" s="120" t="s">
        <v>2401</v>
      </c>
      <c r="N1870" s="136">
        <v>926316</v>
      </c>
      <c r="O1870" s="139"/>
      <c r="P1870" s="132" t="s">
        <v>49</v>
      </c>
      <c r="Q1870" s="141" t="s">
        <v>50</v>
      </c>
      <c r="R1870" s="142">
        <f t="shared" si="29"/>
        <v>5.26315909090909</v>
      </c>
    </row>
    <row r="1871" s="2" customFormat="1">
      <c r="A1871" s="119">
        <f>MAX($A$19:A1870)+1</f>
        <v>1853</v>
      </c>
      <c r="B1871" s="120" t="s">
        <v>41</v>
      </c>
      <c r="C1871" s="121" t="s">
        <v>1762</v>
      </c>
      <c r="D1871" s="121" t="s">
        <v>2593</v>
      </c>
      <c r="E1871" s="122">
        <v>45226</v>
      </c>
      <c r="F1871" s="123" t="s">
        <v>2591</v>
      </c>
      <c r="G1871" s="123" t="s">
        <v>2592</v>
      </c>
      <c r="H1871" s="123" t="s">
        <v>545</v>
      </c>
      <c r="I1871" s="133" t="s">
        <v>47</v>
      </c>
      <c r="J1871" s="134"/>
      <c r="K1871" s="134"/>
      <c r="L1871" s="135">
        <v>52800000</v>
      </c>
      <c r="M1871" s="120" t="s">
        <v>2401</v>
      </c>
      <c r="N1871" s="136">
        <v>2778948</v>
      </c>
      <c r="O1871" s="139"/>
      <c r="P1871" s="132" t="s">
        <v>49</v>
      </c>
      <c r="Q1871" s="141" t="s">
        <v>50</v>
      </c>
      <c r="R1871" s="142">
        <f t="shared" si="29"/>
        <v>5.26315909090909</v>
      </c>
    </row>
    <row r="1872" s="2" customFormat="1">
      <c r="A1872" s="119">
        <f>MAX($A$19:A1871)+1</f>
        <v>1854</v>
      </c>
      <c r="B1872" s="120" t="s">
        <v>41</v>
      </c>
      <c r="C1872" s="121" t="s">
        <v>2594</v>
      </c>
      <c r="D1872" s="121" t="s">
        <v>2595</v>
      </c>
      <c r="E1872" s="122">
        <v>45205</v>
      </c>
      <c r="F1872" s="123" t="s">
        <v>2596</v>
      </c>
      <c r="G1872" s="123" t="s">
        <v>2597</v>
      </c>
      <c r="H1872" s="123" t="s">
        <v>2598</v>
      </c>
      <c r="I1872" s="133" t="s">
        <v>47</v>
      </c>
      <c r="J1872" s="134"/>
      <c r="K1872" s="134"/>
      <c r="L1872" s="135">
        <v>821296</v>
      </c>
      <c r="M1872" s="120" t="s">
        <v>56</v>
      </c>
      <c r="N1872" s="136">
        <v>65704</v>
      </c>
      <c r="O1872" s="139"/>
      <c r="P1872" s="132" t="s">
        <v>49</v>
      </c>
      <c r="Q1872" s="141" t="s">
        <v>50</v>
      </c>
      <c r="R1872" s="142">
        <f t="shared" si="29"/>
        <v>8.00003896281</v>
      </c>
    </row>
    <row r="1873" ht="22.5" s="2" customFormat="1">
      <c r="A1873" s="119">
        <f>MAX($A$19:A1872)+1</f>
        <v>1855</v>
      </c>
      <c r="B1873" s="120" t="s">
        <v>41</v>
      </c>
      <c r="C1873" s="121" t="s">
        <v>92</v>
      </c>
      <c r="D1873" s="121" t="s">
        <v>2599</v>
      </c>
      <c r="E1873" s="122" t="s">
        <v>1287</v>
      </c>
      <c r="F1873" s="123" t="s">
        <v>2600</v>
      </c>
      <c r="G1873" s="123" t="s">
        <v>2601</v>
      </c>
      <c r="H1873" s="123" t="s">
        <v>2602</v>
      </c>
      <c r="I1873" s="133" t="s">
        <v>534</v>
      </c>
      <c r="J1873" s="134">
        <v>2000</v>
      </c>
      <c r="K1873" s="134">
        <v>541</v>
      </c>
      <c r="L1873" s="135">
        <v>1082000</v>
      </c>
      <c r="M1873" s="120" t="s">
        <v>56</v>
      </c>
      <c r="N1873" s="136">
        <v>86560</v>
      </c>
      <c r="O1873" s="139"/>
      <c r="P1873" s="132" t="s">
        <v>49</v>
      </c>
      <c r="Q1873" s="141" t="s">
        <v>50</v>
      </c>
      <c r="R1873" s="142">
        <f t="shared" si="29"/>
        <v>8</v>
      </c>
    </row>
    <row r="1874" ht="22.5" s="2" customFormat="1">
      <c r="A1874" s="119">
        <f>MAX($A$19:A1873)+1</f>
        <v>1856</v>
      </c>
      <c r="B1874" s="120" t="s">
        <v>41</v>
      </c>
      <c r="C1874" s="121" t="s">
        <v>92</v>
      </c>
      <c r="D1874" s="121" t="s">
        <v>2599</v>
      </c>
      <c r="E1874" s="122" t="s">
        <v>1287</v>
      </c>
      <c r="F1874" s="123" t="s">
        <v>2600</v>
      </c>
      <c r="G1874" s="123" t="s">
        <v>2601</v>
      </c>
      <c r="H1874" s="123" t="s">
        <v>2603</v>
      </c>
      <c r="I1874" s="133" t="s">
        <v>534</v>
      </c>
      <c r="J1874" s="134">
        <v>1000</v>
      </c>
      <c r="K1874" s="134">
        <v>1003</v>
      </c>
      <c r="L1874" s="135">
        <v>1003000</v>
      </c>
      <c r="M1874" s="120" t="s">
        <v>56</v>
      </c>
      <c r="N1874" s="136">
        <v>80240</v>
      </c>
      <c r="O1874" s="139"/>
      <c r="P1874" s="132" t="s">
        <v>49</v>
      </c>
      <c r="Q1874" s="141" t="s">
        <v>50</v>
      </c>
      <c r="R1874" s="142">
        <f t="shared" si="29"/>
        <v>8</v>
      </c>
    </row>
    <row r="1875" ht="22.5" s="2" customFormat="1">
      <c r="A1875" s="119">
        <f>MAX($A$19:A1874)+1</f>
        <v>1857</v>
      </c>
      <c r="B1875" s="120" t="s">
        <v>41</v>
      </c>
      <c r="C1875" s="121" t="s">
        <v>92</v>
      </c>
      <c r="D1875" s="121" t="s">
        <v>2599</v>
      </c>
      <c r="E1875" s="122" t="s">
        <v>1287</v>
      </c>
      <c r="F1875" s="123" t="s">
        <v>2600</v>
      </c>
      <c r="G1875" s="123" t="s">
        <v>2601</v>
      </c>
      <c r="H1875" s="123" t="s">
        <v>2602</v>
      </c>
      <c r="I1875" s="133" t="s">
        <v>534</v>
      </c>
      <c r="J1875" s="134">
        <v>3020</v>
      </c>
      <c r="K1875" s="134">
        <v>541</v>
      </c>
      <c r="L1875" s="135">
        <v>1633820</v>
      </c>
      <c r="M1875" s="120" t="s">
        <v>56</v>
      </c>
      <c r="N1875" s="136">
        <v>130706</v>
      </c>
      <c r="O1875" s="139"/>
      <c r="P1875" s="132" t="s">
        <v>49</v>
      </c>
      <c r="Q1875" s="141" t="s">
        <v>50</v>
      </c>
      <c r="R1875" s="142">
        <f t="shared" si="29"/>
        <v>8.00002448250113</v>
      </c>
    </row>
    <row r="1876" ht="22.5" s="2" customFormat="1">
      <c r="A1876" s="119">
        <f>MAX($A$19:A1875)+1</f>
        <v>1858</v>
      </c>
      <c r="B1876" s="120" t="s">
        <v>41</v>
      </c>
      <c r="C1876" s="121" t="s">
        <v>92</v>
      </c>
      <c r="D1876" s="121" t="s">
        <v>2599</v>
      </c>
      <c r="E1876" s="122" t="s">
        <v>1287</v>
      </c>
      <c r="F1876" s="123" t="s">
        <v>2600</v>
      </c>
      <c r="G1876" s="123" t="s">
        <v>2601</v>
      </c>
      <c r="H1876" s="123" t="s">
        <v>2603</v>
      </c>
      <c r="I1876" s="133" t="s">
        <v>534</v>
      </c>
      <c r="J1876" s="134">
        <v>2000</v>
      </c>
      <c r="K1876" s="134">
        <v>1003</v>
      </c>
      <c r="L1876" s="135">
        <v>2006000</v>
      </c>
      <c r="M1876" s="120" t="s">
        <v>56</v>
      </c>
      <c r="N1876" s="136">
        <v>160480</v>
      </c>
      <c r="O1876" s="139"/>
      <c r="P1876" s="132" t="s">
        <v>49</v>
      </c>
      <c r="Q1876" s="141" t="s">
        <v>50</v>
      </c>
      <c r="R1876" s="142">
        <f t="shared" si="29"/>
        <v>8</v>
      </c>
    </row>
    <row r="1877" ht="22.5" s="2" customFormat="1">
      <c r="A1877" s="119">
        <f>MAX($A$19:A1876)+1</f>
        <v>1859</v>
      </c>
      <c r="B1877" s="120" t="s">
        <v>41</v>
      </c>
      <c r="C1877" s="121" t="s">
        <v>92</v>
      </c>
      <c r="D1877" s="121" t="s">
        <v>2599</v>
      </c>
      <c r="E1877" s="122" t="s">
        <v>1287</v>
      </c>
      <c r="F1877" s="123" t="s">
        <v>2600</v>
      </c>
      <c r="G1877" s="123" t="s">
        <v>2601</v>
      </c>
      <c r="H1877" s="123" t="s">
        <v>2604</v>
      </c>
      <c r="I1877" s="133" t="s">
        <v>534</v>
      </c>
      <c r="J1877" s="134">
        <v>26000</v>
      </c>
      <c r="K1877" s="134">
        <v>529</v>
      </c>
      <c r="L1877" s="135">
        <v>13754000</v>
      </c>
      <c r="M1877" s="120" t="s">
        <v>56</v>
      </c>
      <c r="N1877" s="136">
        <v>1100320</v>
      </c>
      <c r="O1877" s="139"/>
      <c r="P1877" s="132" t="s">
        <v>49</v>
      </c>
      <c r="Q1877" s="141" t="s">
        <v>50</v>
      </c>
      <c r="R1877" s="142">
        <f t="shared" si="29"/>
        <v>8</v>
      </c>
    </row>
    <row r="1878" ht="33.75" s="2" customFormat="1">
      <c r="A1878" s="119">
        <f>MAX($A$19:A1877)+1</f>
        <v>1860</v>
      </c>
      <c r="B1878" s="120" t="s">
        <v>41</v>
      </c>
      <c r="C1878" s="121" t="s">
        <v>92</v>
      </c>
      <c r="D1878" s="121" t="s">
        <v>2599</v>
      </c>
      <c r="E1878" s="122" t="s">
        <v>1287</v>
      </c>
      <c r="F1878" s="123" t="s">
        <v>2600</v>
      </c>
      <c r="G1878" s="123" t="s">
        <v>2601</v>
      </c>
      <c r="H1878" s="123" t="s">
        <v>2605</v>
      </c>
      <c r="I1878" s="133" t="s">
        <v>534</v>
      </c>
      <c r="J1878" s="134">
        <v>7500</v>
      </c>
      <c r="K1878" s="134">
        <v>1948</v>
      </c>
      <c r="L1878" s="135">
        <v>14610000</v>
      </c>
      <c r="M1878" s="120" t="s">
        <v>56</v>
      </c>
      <c r="N1878" s="136">
        <v>1168800</v>
      </c>
      <c r="O1878" s="139"/>
      <c r="P1878" s="132" t="s">
        <v>49</v>
      </c>
      <c r="Q1878" s="141" t="s">
        <v>50</v>
      </c>
      <c r="R1878" s="142">
        <f t="shared" si="29"/>
        <v>8</v>
      </c>
    </row>
    <row r="1879" ht="22.5" s="2" customFormat="1">
      <c r="A1879" s="119">
        <f>MAX($A$19:A1878)+1</f>
        <v>1861</v>
      </c>
      <c r="B1879" s="120" t="s">
        <v>41</v>
      </c>
      <c r="C1879" s="121" t="s">
        <v>92</v>
      </c>
      <c r="D1879" s="121" t="s">
        <v>2599</v>
      </c>
      <c r="E1879" s="122" t="s">
        <v>1287</v>
      </c>
      <c r="F1879" s="123" t="s">
        <v>2600</v>
      </c>
      <c r="G1879" s="123" t="s">
        <v>2601</v>
      </c>
      <c r="H1879" s="123" t="s">
        <v>2606</v>
      </c>
      <c r="I1879" s="133" t="s">
        <v>534</v>
      </c>
      <c r="J1879" s="134">
        <v>5000</v>
      </c>
      <c r="K1879" s="134">
        <v>1518</v>
      </c>
      <c r="L1879" s="135">
        <v>7590000</v>
      </c>
      <c r="M1879" s="120" t="s">
        <v>56</v>
      </c>
      <c r="N1879" s="136">
        <v>607200</v>
      </c>
      <c r="O1879" s="139"/>
      <c r="P1879" s="132" t="s">
        <v>49</v>
      </c>
      <c r="Q1879" s="141" t="s">
        <v>50</v>
      </c>
      <c r="R1879" s="142">
        <f t="shared" si="29"/>
        <v>8</v>
      </c>
    </row>
    <row r="1880" ht="22.5" s="2" customFormat="1">
      <c r="A1880" s="119">
        <f>MAX($A$19:A1879)+1</f>
        <v>1862</v>
      </c>
      <c r="B1880" s="120" t="s">
        <v>41</v>
      </c>
      <c r="C1880" s="121" t="s">
        <v>92</v>
      </c>
      <c r="D1880" s="121" t="s">
        <v>2599</v>
      </c>
      <c r="E1880" s="122" t="s">
        <v>1287</v>
      </c>
      <c r="F1880" s="123" t="s">
        <v>2600</v>
      </c>
      <c r="G1880" s="123" t="s">
        <v>2601</v>
      </c>
      <c r="H1880" s="123" t="s">
        <v>2603</v>
      </c>
      <c r="I1880" s="133" t="s">
        <v>534</v>
      </c>
      <c r="J1880" s="134">
        <v>3500</v>
      </c>
      <c r="K1880" s="134">
        <v>1003</v>
      </c>
      <c r="L1880" s="135">
        <v>3510500</v>
      </c>
      <c r="M1880" s="120" t="s">
        <v>56</v>
      </c>
      <c r="N1880" s="136">
        <v>280840</v>
      </c>
      <c r="O1880" s="139"/>
      <c r="P1880" s="132" t="s">
        <v>49</v>
      </c>
      <c r="Q1880" s="141" t="s">
        <v>50</v>
      </c>
      <c r="R1880" s="142">
        <f t="shared" si="29"/>
        <v>8</v>
      </c>
    </row>
    <row r="1881" ht="22.5" s="2" customFormat="1">
      <c r="A1881" s="119">
        <f>MAX($A$19:A1880)+1</f>
        <v>1863</v>
      </c>
      <c r="B1881" s="120" t="s">
        <v>41</v>
      </c>
      <c r="C1881" s="121" t="s">
        <v>92</v>
      </c>
      <c r="D1881" s="121" t="s">
        <v>2599</v>
      </c>
      <c r="E1881" s="122" t="s">
        <v>1287</v>
      </c>
      <c r="F1881" s="123" t="s">
        <v>2600</v>
      </c>
      <c r="G1881" s="123" t="s">
        <v>2601</v>
      </c>
      <c r="H1881" s="123" t="s">
        <v>2607</v>
      </c>
      <c r="I1881" s="133" t="s">
        <v>534</v>
      </c>
      <c r="J1881" s="134">
        <v>7700</v>
      </c>
      <c r="K1881" s="134">
        <v>472</v>
      </c>
      <c r="L1881" s="135">
        <v>3634400</v>
      </c>
      <c r="M1881" s="120" t="s">
        <v>56</v>
      </c>
      <c r="N1881" s="136">
        <v>290752</v>
      </c>
      <c r="O1881" s="139"/>
      <c r="P1881" s="132" t="s">
        <v>49</v>
      </c>
      <c r="Q1881" s="141" t="s">
        <v>50</v>
      </c>
      <c r="R1881" s="142">
        <f t="shared" si="29"/>
        <v>8</v>
      </c>
    </row>
    <row r="1882" ht="22.5" s="2" customFormat="1">
      <c r="A1882" s="119">
        <f>MAX($A$19:A1881)+1</f>
        <v>1864</v>
      </c>
      <c r="B1882" s="120" t="s">
        <v>41</v>
      </c>
      <c r="C1882" s="121" t="s">
        <v>92</v>
      </c>
      <c r="D1882" s="121" t="s">
        <v>2599</v>
      </c>
      <c r="E1882" s="122" t="s">
        <v>1287</v>
      </c>
      <c r="F1882" s="123" t="s">
        <v>2600</v>
      </c>
      <c r="G1882" s="123" t="s">
        <v>2601</v>
      </c>
      <c r="H1882" s="123" t="s">
        <v>2608</v>
      </c>
      <c r="I1882" s="133" t="s">
        <v>534</v>
      </c>
      <c r="J1882" s="134">
        <v>1220</v>
      </c>
      <c r="K1882" s="134">
        <v>490</v>
      </c>
      <c r="L1882" s="135">
        <v>597800</v>
      </c>
      <c r="M1882" s="120" t="s">
        <v>56</v>
      </c>
      <c r="N1882" s="136">
        <v>47824</v>
      </c>
      <c r="O1882" s="139"/>
      <c r="P1882" s="132" t="s">
        <v>49</v>
      </c>
      <c r="Q1882" s="141" t="s">
        <v>50</v>
      </c>
      <c r="R1882" s="142">
        <f t="shared" si="29"/>
        <v>8</v>
      </c>
    </row>
    <row r="1883" ht="22.5" s="2" customFormat="1">
      <c r="A1883" s="119">
        <f>MAX($A$19:A1882)+1</f>
        <v>1865</v>
      </c>
      <c r="B1883" s="120" t="s">
        <v>41</v>
      </c>
      <c r="C1883" s="121" t="s">
        <v>92</v>
      </c>
      <c r="D1883" s="121" t="s">
        <v>2609</v>
      </c>
      <c r="E1883" s="122" t="s">
        <v>783</v>
      </c>
      <c r="F1883" s="123" t="s">
        <v>2600</v>
      </c>
      <c r="G1883" s="123" t="s">
        <v>2601</v>
      </c>
      <c r="H1883" s="123" t="s">
        <v>2602</v>
      </c>
      <c r="I1883" s="133" t="s">
        <v>534</v>
      </c>
      <c r="J1883" s="134">
        <v>200</v>
      </c>
      <c r="K1883" s="134">
        <v>541</v>
      </c>
      <c r="L1883" s="135">
        <v>108200</v>
      </c>
      <c r="M1883" s="120" t="s">
        <v>56</v>
      </c>
      <c r="N1883" s="136">
        <v>8656</v>
      </c>
      <c r="O1883" s="139"/>
      <c r="P1883" s="132" t="s">
        <v>49</v>
      </c>
      <c r="Q1883" s="141" t="s">
        <v>50</v>
      </c>
      <c r="R1883" s="142">
        <f t="shared" si="29"/>
        <v>8</v>
      </c>
    </row>
    <row r="1884" ht="33.75" s="2" customFormat="1">
      <c r="A1884" s="119">
        <f>MAX($A$19:A1883)+1</f>
        <v>1866</v>
      </c>
      <c r="B1884" s="120" t="s">
        <v>41</v>
      </c>
      <c r="C1884" s="121" t="s">
        <v>92</v>
      </c>
      <c r="D1884" s="121" t="s">
        <v>2609</v>
      </c>
      <c r="E1884" s="122" t="s">
        <v>783</v>
      </c>
      <c r="F1884" s="123" t="s">
        <v>2600</v>
      </c>
      <c r="G1884" s="123" t="s">
        <v>2601</v>
      </c>
      <c r="H1884" s="123" t="s">
        <v>2610</v>
      </c>
      <c r="I1884" s="133" t="s">
        <v>534</v>
      </c>
      <c r="J1884" s="134">
        <v>36000</v>
      </c>
      <c r="K1884" s="134">
        <v>529</v>
      </c>
      <c r="L1884" s="135">
        <v>19044000</v>
      </c>
      <c r="M1884" s="120" t="s">
        <v>56</v>
      </c>
      <c r="N1884" s="136">
        <v>1523520</v>
      </c>
      <c r="O1884" s="139"/>
      <c r="P1884" s="132" t="s">
        <v>49</v>
      </c>
      <c r="Q1884" s="141" t="s">
        <v>50</v>
      </c>
      <c r="R1884" s="142">
        <f t="shared" si="29"/>
        <v>8</v>
      </c>
    </row>
    <row r="1885" ht="33.75" s="2" customFormat="1">
      <c r="A1885" s="119">
        <f>MAX($A$19:A1884)+1</f>
        <v>1867</v>
      </c>
      <c r="B1885" s="120" t="s">
        <v>41</v>
      </c>
      <c r="C1885" s="121" t="s">
        <v>92</v>
      </c>
      <c r="D1885" s="121" t="s">
        <v>2609</v>
      </c>
      <c r="E1885" s="122" t="s">
        <v>783</v>
      </c>
      <c r="F1885" s="123" t="s">
        <v>2600</v>
      </c>
      <c r="G1885" s="123" t="s">
        <v>2601</v>
      </c>
      <c r="H1885" s="123" t="s">
        <v>2611</v>
      </c>
      <c r="I1885" s="133" t="s">
        <v>534</v>
      </c>
      <c r="J1885" s="134">
        <v>8000</v>
      </c>
      <c r="K1885" s="134">
        <v>1240</v>
      </c>
      <c r="L1885" s="135">
        <v>9920000</v>
      </c>
      <c r="M1885" s="120" t="s">
        <v>56</v>
      </c>
      <c r="N1885" s="136">
        <v>793600</v>
      </c>
      <c r="O1885" s="139"/>
      <c r="P1885" s="132" t="s">
        <v>49</v>
      </c>
      <c r="Q1885" s="141" t="s">
        <v>50</v>
      </c>
      <c r="R1885" s="142">
        <f t="shared" si="29"/>
        <v>8</v>
      </c>
    </row>
    <row r="1886" ht="22.5" s="2" customFormat="1">
      <c r="A1886" s="119">
        <f>MAX($A$19:A1885)+1</f>
        <v>1868</v>
      </c>
      <c r="B1886" s="120" t="s">
        <v>41</v>
      </c>
      <c r="C1886" s="121" t="s">
        <v>92</v>
      </c>
      <c r="D1886" s="121" t="s">
        <v>2609</v>
      </c>
      <c r="E1886" s="122" t="s">
        <v>783</v>
      </c>
      <c r="F1886" s="123" t="s">
        <v>2600</v>
      </c>
      <c r="G1886" s="123" t="s">
        <v>2601</v>
      </c>
      <c r="H1886" s="123" t="s">
        <v>2606</v>
      </c>
      <c r="I1886" s="133" t="s">
        <v>534</v>
      </c>
      <c r="J1886" s="134">
        <v>6650</v>
      </c>
      <c r="K1886" s="134">
        <v>1518</v>
      </c>
      <c r="L1886" s="135">
        <v>10094700</v>
      </c>
      <c r="M1886" s="120" t="s">
        <v>56</v>
      </c>
      <c r="N1886" s="136">
        <v>807576</v>
      </c>
      <c r="O1886" s="139"/>
      <c r="P1886" s="132" t="s">
        <v>49</v>
      </c>
      <c r="Q1886" s="141" t="s">
        <v>50</v>
      </c>
      <c r="R1886" s="142">
        <f t="shared" si="29"/>
        <v>8</v>
      </c>
    </row>
    <row r="1887" ht="22.5" s="2" customFormat="1">
      <c r="A1887" s="119">
        <f>MAX($A$19:A1886)+1</f>
        <v>1869</v>
      </c>
      <c r="B1887" s="120" t="s">
        <v>41</v>
      </c>
      <c r="C1887" s="121" t="s">
        <v>92</v>
      </c>
      <c r="D1887" s="121" t="s">
        <v>2609</v>
      </c>
      <c r="E1887" s="122" t="s">
        <v>783</v>
      </c>
      <c r="F1887" s="123" t="s">
        <v>2600</v>
      </c>
      <c r="G1887" s="123" t="s">
        <v>2601</v>
      </c>
      <c r="H1887" s="123" t="s">
        <v>2612</v>
      </c>
      <c r="I1887" s="133" t="s">
        <v>534</v>
      </c>
      <c r="J1887" s="134">
        <v>6210</v>
      </c>
      <c r="K1887" s="134">
        <v>1518</v>
      </c>
      <c r="L1887" s="135">
        <v>9426780</v>
      </c>
      <c r="M1887" s="120" t="s">
        <v>56</v>
      </c>
      <c r="N1887" s="136">
        <v>754143</v>
      </c>
      <c r="O1887" s="139"/>
      <c r="P1887" s="132" t="s">
        <v>49</v>
      </c>
      <c r="Q1887" s="141" t="s">
        <v>50</v>
      </c>
      <c r="R1887" s="142">
        <f t="shared" si="29"/>
        <v>8.00000636484568</v>
      </c>
    </row>
    <row r="1888" ht="22.5" s="2" customFormat="1">
      <c r="A1888" s="119">
        <f>MAX($A$19:A1887)+1</f>
        <v>1870</v>
      </c>
      <c r="B1888" s="120" t="s">
        <v>41</v>
      </c>
      <c r="C1888" s="121" t="s">
        <v>92</v>
      </c>
      <c r="D1888" s="121" t="s">
        <v>2609</v>
      </c>
      <c r="E1888" s="122" t="s">
        <v>783</v>
      </c>
      <c r="F1888" s="123" t="s">
        <v>2600</v>
      </c>
      <c r="G1888" s="123" t="s">
        <v>2601</v>
      </c>
      <c r="H1888" s="123" t="s">
        <v>2613</v>
      </c>
      <c r="I1888" s="133" t="s">
        <v>534</v>
      </c>
      <c r="J1888" s="134">
        <v>6500</v>
      </c>
      <c r="K1888" s="134">
        <v>1948</v>
      </c>
      <c r="L1888" s="135">
        <v>12662000</v>
      </c>
      <c r="M1888" s="120" t="s">
        <v>56</v>
      </c>
      <c r="N1888" s="136">
        <v>1012960</v>
      </c>
      <c r="O1888" s="139"/>
      <c r="P1888" s="132" t="s">
        <v>49</v>
      </c>
      <c r="Q1888" s="141" t="s">
        <v>50</v>
      </c>
      <c r="R1888" s="142">
        <f t="shared" si="29"/>
        <v>8</v>
      </c>
    </row>
    <row r="1889" ht="22.5" s="2" customFormat="1">
      <c r="A1889" s="119">
        <f>MAX($A$19:A1888)+1</f>
        <v>1871</v>
      </c>
      <c r="B1889" s="120" t="s">
        <v>41</v>
      </c>
      <c r="C1889" s="121" t="s">
        <v>92</v>
      </c>
      <c r="D1889" s="121" t="s">
        <v>2609</v>
      </c>
      <c r="E1889" s="122" t="s">
        <v>783</v>
      </c>
      <c r="F1889" s="123" t="s">
        <v>2600</v>
      </c>
      <c r="G1889" s="123" t="s">
        <v>2601</v>
      </c>
      <c r="H1889" s="123" t="s">
        <v>2614</v>
      </c>
      <c r="I1889" s="133" t="s">
        <v>534</v>
      </c>
      <c r="J1889" s="134">
        <v>5500</v>
      </c>
      <c r="K1889" s="134">
        <v>1948</v>
      </c>
      <c r="L1889" s="135">
        <v>10714000</v>
      </c>
      <c r="M1889" s="120" t="s">
        <v>56</v>
      </c>
      <c r="N1889" s="136">
        <v>857120</v>
      </c>
      <c r="O1889" s="139"/>
      <c r="P1889" s="132" t="s">
        <v>49</v>
      </c>
      <c r="Q1889" s="141" t="s">
        <v>50</v>
      </c>
      <c r="R1889" s="142">
        <f t="shared" si="29"/>
        <v>8</v>
      </c>
    </row>
    <row r="1890" ht="22.5" s="2" customFormat="1">
      <c r="A1890" s="119">
        <f>MAX($A$19:A1889)+1</f>
        <v>1872</v>
      </c>
      <c r="B1890" s="120" t="s">
        <v>41</v>
      </c>
      <c r="C1890" s="121" t="s">
        <v>92</v>
      </c>
      <c r="D1890" s="121" t="s">
        <v>2609</v>
      </c>
      <c r="E1890" s="122" t="s">
        <v>783</v>
      </c>
      <c r="F1890" s="123" t="s">
        <v>2600</v>
      </c>
      <c r="G1890" s="123" t="s">
        <v>2601</v>
      </c>
      <c r="H1890" s="123" t="s">
        <v>2615</v>
      </c>
      <c r="I1890" s="133" t="s">
        <v>534</v>
      </c>
      <c r="J1890" s="134">
        <v>16200</v>
      </c>
      <c r="K1890" s="134">
        <v>529</v>
      </c>
      <c r="L1890" s="135">
        <v>8569800</v>
      </c>
      <c r="M1890" s="120" t="s">
        <v>56</v>
      </c>
      <c r="N1890" s="136">
        <v>685584</v>
      </c>
      <c r="O1890" s="139"/>
      <c r="P1890" s="132" t="s">
        <v>49</v>
      </c>
      <c r="Q1890" s="141" t="s">
        <v>50</v>
      </c>
      <c r="R1890" s="142">
        <f t="shared" si="29"/>
        <v>8</v>
      </c>
    </row>
    <row r="1891" ht="22.5" s="2" customFormat="1">
      <c r="A1891" s="119">
        <f>MAX($A$19:A1890)+1</f>
        <v>1873</v>
      </c>
      <c r="B1891" s="120" t="s">
        <v>41</v>
      </c>
      <c r="C1891" s="121" t="s">
        <v>92</v>
      </c>
      <c r="D1891" s="121" t="s">
        <v>2609</v>
      </c>
      <c r="E1891" s="122" t="s">
        <v>783</v>
      </c>
      <c r="F1891" s="123" t="s">
        <v>2600</v>
      </c>
      <c r="G1891" s="123" t="s">
        <v>2601</v>
      </c>
      <c r="H1891" s="123" t="s">
        <v>2616</v>
      </c>
      <c r="I1891" s="133" t="s">
        <v>534</v>
      </c>
      <c r="J1891" s="134">
        <v>16000</v>
      </c>
      <c r="K1891" s="134">
        <v>529</v>
      </c>
      <c r="L1891" s="135">
        <v>8464000</v>
      </c>
      <c r="M1891" s="120" t="s">
        <v>56</v>
      </c>
      <c r="N1891" s="136">
        <v>677120</v>
      </c>
      <c r="O1891" s="139"/>
      <c r="P1891" s="132" t="s">
        <v>49</v>
      </c>
      <c r="Q1891" s="141" t="s">
        <v>50</v>
      </c>
      <c r="R1891" s="142">
        <f t="shared" si="29"/>
        <v>8</v>
      </c>
    </row>
    <row r="1892" ht="22.5" s="2" customFormat="1">
      <c r="A1892" s="119">
        <f>MAX($A$19:A1891)+1</f>
        <v>1874</v>
      </c>
      <c r="B1892" s="120" t="s">
        <v>41</v>
      </c>
      <c r="C1892" s="121" t="s">
        <v>92</v>
      </c>
      <c r="D1892" s="121" t="s">
        <v>2609</v>
      </c>
      <c r="E1892" s="122" t="s">
        <v>783</v>
      </c>
      <c r="F1892" s="123" t="s">
        <v>2600</v>
      </c>
      <c r="G1892" s="123" t="s">
        <v>2601</v>
      </c>
      <c r="H1892" s="123" t="s">
        <v>2617</v>
      </c>
      <c r="I1892" s="133" t="s">
        <v>534</v>
      </c>
      <c r="J1892" s="134">
        <v>4000</v>
      </c>
      <c r="K1892" s="134">
        <v>490</v>
      </c>
      <c r="L1892" s="135">
        <v>1960000</v>
      </c>
      <c r="M1892" s="120" t="s">
        <v>56</v>
      </c>
      <c r="N1892" s="136">
        <v>156800</v>
      </c>
      <c r="O1892" s="139"/>
      <c r="P1892" s="132" t="s">
        <v>49</v>
      </c>
      <c r="Q1892" s="141" t="s">
        <v>50</v>
      </c>
      <c r="R1892" s="142">
        <f t="shared" si="29"/>
        <v>8</v>
      </c>
    </row>
    <row r="1893" ht="22.5" s="2" customFormat="1">
      <c r="A1893" s="119">
        <f>MAX($A$19:A1892)+1</f>
        <v>1875</v>
      </c>
      <c r="B1893" s="120" t="s">
        <v>41</v>
      </c>
      <c r="C1893" s="121" t="s">
        <v>92</v>
      </c>
      <c r="D1893" s="121" t="s">
        <v>2609</v>
      </c>
      <c r="E1893" s="122" t="s">
        <v>783</v>
      </c>
      <c r="F1893" s="123" t="s">
        <v>2600</v>
      </c>
      <c r="G1893" s="123" t="s">
        <v>2601</v>
      </c>
      <c r="H1893" s="123" t="s">
        <v>2618</v>
      </c>
      <c r="I1893" s="133" t="s">
        <v>534</v>
      </c>
      <c r="J1893" s="134">
        <v>14000</v>
      </c>
      <c r="K1893" s="134">
        <v>472</v>
      </c>
      <c r="L1893" s="135">
        <v>6608000</v>
      </c>
      <c r="M1893" s="120" t="s">
        <v>56</v>
      </c>
      <c r="N1893" s="136">
        <v>528639</v>
      </c>
      <c r="O1893" s="139"/>
      <c r="P1893" s="132" t="s">
        <v>49</v>
      </c>
      <c r="Q1893" s="141" t="s">
        <v>50</v>
      </c>
      <c r="R1893" s="142">
        <f t="shared" si="29"/>
        <v>7.99998486682809</v>
      </c>
    </row>
    <row r="1894" ht="22.5" s="2" customFormat="1">
      <c r="A1894" s="119">
        <f>MAX($A$19:A1893)+1</f>
        <v>1876</v>
      </c>
      <c r="B1894" s="120" t="s">
        <v>41</v>
      </c>
      <c r="C1894" s="121" t="s">
        <v>92</v>
      </c>
      <c r="D1894" s="121" t="s">
        <v>2619</v>
      </c>
      <c r="E1894" s="122" t="s">
        <v>862</v>
      </c>
      <c r="F1894" s="123" t="s">
        <v>2600</v>
      </c>
      <c r="G1894" s="123" t="s">
        <v>2601</v>
      </c>
      <c r="H1894" s="123" t="s">
        <v>2620</v>
      </c>
      <c r="I1894" s="133" t="s">
        <v>534</v>
      </c>
      <c r="J1894" s="134">
        <v>4000</v>
      </c>
      <c r="K1894" s="134">
        <v>541</v>
      </c>
      <c r="L1894" s="135">
        <v>2164000</v>
      </c>
      <c r="M1894" s="120" t="s">
        <v>56</v>
      </c>
      <c r="N1894" s="136">
        <v>173120</v>
      </c>
      <c r="O1894" s="139"/>
      <c r="P1894" s="132" t="s">
        <v>49</v>
      </c>
      <c r="Q1894" s="141" t="s">
        <v>50</v>
      </c>
      <c r="R1894" s="142">
        <f t="shared" si="29"/>
        <v>8</v>
      </c>
    </row>
    <row r="1895" ht="22.5" s="2" customFormat="1">
      <c r="A1895" s="119">
        <f>MAX($A$19:A1894)+1</f>
        <v>1877</v>
      </c>
      <c r="B1895" s="120" t="s">
        <v>41</v>
      </c>
      <c r="C1895" s="121" t="s">
        <v>92</v>
      </c>
      <c r="D1895" s="121" t="s">
        <v>2619</v>
      </c>
      <c r="E1895" s="122" t="s">
        <v>862</v>
      </c>
      <c r="F1895" s="123" t="s">
        <v>2600</v>
      </c>
      <c r="G1895" s="123" t="s">
        <v>2601</v>
      </c>
      <c r="H1895" s="123" t="s">
        <v>2621</v>
      </c>
      <c r="I1895" s="133" t="s">
        <v>534</v>
      </c>
      <c r="J1895" s="134">
        <v>66000</v>
      </c>
      <c r="K1895" s="134">
        <v>541</v>
      </c>
      <c r="L1895" s="135">
        <v>35706000</v>
      </c>
      <c r="M1895" s="120" t="s">
        <v>56</v>
      </c>
      <c r="N1895" s="136">
        <v>2856480</v>
      </c>
      <c r="O1895" s="139"/>
      <c r="P1895" s="132" t="s">
        <v>49</v>
      </c>
      <c r="Q1895" s="141" t="s">
        <v>50</v>
      </c>
      <c r="R1895" s="142">
        <f t="shared" si="29"/>
        <v>8</v>
      </c>
    </row>
    <row r="1896" ht="33.75" s="2" customFormat="1">
      <c r="A1896" s="119">
        <f>MAX($A$19:A1895)+1</f>
        <v>1878</v>
      </c>
      <c r="B1896" s="120" t="s">
        <v>41</v>
      </c>
      <c r="C1896" s="121" t="s">
        <v>92</v>
      </c>
      <c r="D1896" s="121" t="s">
        <v>2619</v>
      </c>
      <c r="E1896" s="122" t="s">
        <v>862</v>
      </c>
      <c r="F1896" s="123" t="s">
        <v>2600</v>
      </c>
      <c r="G1896" s="123" t="s">
        <v>2601</v>
      </c>
      <c r="H1896" s="123" t="s">
        <v>2610</v>
      </c>
      <c r="I1896" s="133" t="s">
        <v>534</v>
      </c>
      <c r="J1896" s="134">
        <v>24000</v>
      </c>
      <c r="K1896" s="134">
        <v>529</v>
      </c>
      <c r="L1896" s="135">
        <v>12696000</v>
      </c>
      <c r="M1896" s="120" t="s">
        <v>56</v>
      </c>
      <c r="N1896" s="136">
        <v>1015680</v>
      </c>
      <c r="O1896" s="139"/>
      <c r="P1896" s="132" t="s">
        <v>49</v>
      </c>
      <c r="Q1896" s="141" t="s">
        <v>50</v>
      </c>
      <c r="R1896" s="142">
        <f t="shared" si="29"/>
        <v>8</v>
      </c>
    </row>
    <row r="1897" ht="33.75" s="2" customFormat="1">
      <c r="A1897" s="119">
        <f>MAX($A$19:A1896)+1</f>
        <v>1879</v>
      </c>
      <c r="B1897" s="120" t="s">
        <v>41</v>
      </c>
      <c r="C1897" s="121" t="s">
        <v>92</v>
      </c>
      <c r="D1897" s="121" t="s">
        <v>2619</v>
      </c>
      <c r="E1897" s="122" t="s">
        <v>862</v>
      </c>
      <c r="F1897" s="123" t="s">
        <v>2600</v>
      </c>
      <c r="G1897" s="123" t="s">
        <v>2601</v>
      </c>
      <c r="H1897" s="123" t="s">
        <v>2611</v>
      </c>
      <c r="I1897" s="133" t="s">
        <v>534</v>
      </c>
      <c r="J1897" s="134">
        <v>42000</v>
      </c>
      <c r="K1897" s="134">
        <v>1240</v>
      </c>
      <c r="L1897" s="135">
        <v>52080000</v>
      </c>
      <c r="M1897" s="120" t="s">
        <v>56</v>
      </c>
      <c r="N1897" s="136">
        <v>4166400</v>
      </c>
      <c r="O1897" s="139"/>
      <c r="P1897" s="132" t="s">
        <v>49</v>
      </c>
      <c r="Q1897" s="141" t="s">
        <v>50</v>
      </c>
      <c r="R1897" s="142">
        <f t="shared" si="29"/>
        <v>8</v>
      </c>
    </row>
    <row r="1898" ht="33.75" s="2" customFormat="1">
      <c r="A1898" s="119">
        <f>MAX($A$19:A1897)+1</f>
        <v>1880</v>
      </c>
      <c r="B1898" s="120" t="s">
        <v>41</v>
      </c>
      <c r="C1898" s="121" t="s">
        <v>92</v>
      </c>
      <c r="D1898" s="121" t="s">
        <v>2619</v>
      </c>
      <c r="E1898" s="122" t="s">
        <v>862</v>
      </c>
      <c r="F1898" s="123" t="s">
        <v>2600</v>
      </c>
      <c r="G1898" s="123" t="s">
        <v>2601</v>
      </c>
      <c r="H1898" s="123" t="s">
        <v>2605</v>
      </c>
      <c r="I1898" s="133" t="s">
        <v>534</v>
      </c>
      <c r="J1898" s="134">
        <v>1500</v>
      </c>
      <c r="K1898" s="134">
        <v>1948</v>
      </c>
      <c r="L1898" s="135">
        <v>2922000</v>
      </c>
      <c r="M1898" s="120" t="s">
        <v>56</v>
      </c>
      <c r="N1898" s="136">
        <v>233760</v>
      </c>
      <c r="O1898" s="139"/>
      <c r="P1898" s="132" t="s">
        <v>49</v>
      </c>
      <c r="Q1898" s="141" t="s">
        <v>50</v>
      </c>
      <c r="R1898" s="142">
        <f t="shared" si="29"/>
        <v>8</v>
      </c>
    </row>
    <row r="1899" ht="22.5" s="2" customFormat="1">
      <c r="A1899" s="119">
        <f>MAX($A$19:A1898)+1</f>
        <v>1881</v>
      </c>
      <c r="B1899" s="120" t="s">
        <v>41</v>
      </c>
      <c r="C1899" s="121" t="s">
        <v>92</v>
      </c>
      <c r="D1899" s="121" t="s">
        <v>2619</v>
      </c>
      <c r="E1899" s="122" t="s">
        <v>862</v>
      </c>
      <c r="F1899" s="123" t="s">
        <v>2600</v>
      </c>
      <c r="G1899" s="123" t="s">
        <v>2601</v>
      </c>
      <c r="H1899" s="123" t="s">
        <v>2622</v>
      </c>
      <c r="I1899" s="133" t="s">
        <v>534</v>
      </c>
      <c r="J1899" s="134">
        <v>48000</v>
      </c>
      <c r="K1899" s="134">
        <v>820</v>
      </c>
      <c r="L1899" s="135">
        <v>39360000</v>
      </c>
      <c r="M1899" s="120" t="s">
        <v>56</v>
      </c>
      <c r="N1899" s="136">
        <v>3148800</v>
      </c>
      <c r="O1899" s="139"/>
      <c r="P1899" s="132" t="s">
        <v>49</v>
      </c>
      <c r="Q1899" s="141" t="s">
        <v>50</v>
      </c>
      <c r="R1899" s="142">
        <f ref="R1899:R1962" t="shared" si="30">N1899/L1899*100</f>
        <v>8</v>
      </c>
    </row>
    <row r="1900" ht="22.5" s="2" customFormat="1">
      <c r="A1900" s="119">
        <f>MAX($A$19:A1899)+1</f>
        <v>1882</v>
      </c>
      <c r="B1900" s="120" t="s">
        <v>41</v>
      </c>
      <c r="C1900" s="121" t="s">
        <v>92</v>
      </c>
      <c r="D1900" s="121" t="s">
        <v>2619</v>
      </c>
      <c r="E1900" s="122" t="s">
        <v>862</v>
      </c>
      <c r="F1900" s="123" t="s">
        <v>2600</v>
      </c>
      <c r="G1900" s="123" t="s">
        <v>2601</v>
      </c>
      <c r="H1900" s="123" t="s">
        <v>2613</v>
      </c>
      <c r="I1900" s="133" t="s">
        <v>534</v>
      </c>
      <c r="J1900" s="134">
        <v>6700</v>
      </c>
      <c r="K1900" s="134">
        <v>1948</v>
      </c>
      <c r="L1900" s="135">
        <v>13051600</v>
      </c>
      <c r="M1900" s="120" t="s">
        <v>56</v>
      </c>
      <c r="N1900" s="136">
        <v>1044128</v>
      </c>
      <c r="O1900" s="139"/>
      <c r="P1900" s="132" t="s">
        <v>49</v>
      </c>
      <c r="Q1900" s="141" t="s">
        <v>50</v>
      </c>
      <c r="R1900" s="142">
        <f t="shared" si="30"/>
        <v>8</v>
      </c>
    </row>
    <row r="1901" ht="22.5" s="2" customFormat="1">
      <c r="A1901" s="119">
        <f>MAX($A$19:A1900)+1</f>
        <v>1883</v>
      </c>
      <c r="B1901" s="120" t="s">
        <v>41</v>
      </c>
      <c r="C1901" s="121" t="s">
        <v>92</v>
      </c>
      <c r="D1901" s="121" t="s">
        <v>2619</v>
      </c>
      <c r="E1901" s="122" t="s">
        <v>862</v>
      </c>
      <c r="F1901" s="123" t="s">
        <v>2600</v>
      </c>
      <c r="G1901" s="123" t="s">
        <v>2601</v>
      </c>
      <c r="H1901" s="123" t="s">
        <v>2614</v>
      </c>
      <c r="I1901" s="133" t="s">
        <v>534</v>
      </c>
      <c r="J1901" s="134">
        <v>1550</v>
      </c>
      <c r="K1901" s="134">
        <v>1948</v>
      </c>
      <c r="L1901" s="135">
        <v>3019400</v>
      </c>
      <c r="M1901" s="120" t="s">
        <v>56</v>
      </c>
      <c r="N1901" s="136">
        <v>241552</v>
      </c>
      <c r="O1901" s="139"/>
      <c r="P1901" s="132" t="s">
        <v>49</v>
      </c>
      <c r="Q1901" s="141" t="s">
        <v>50</v>
      </c>
      <c r="R1901" s="142">
        <f t="shared" si="30"/>
        <v>8</v>
      </c>
    </row>
    <row r="1902" ht="22.5" s="2" customFormat="1">
      <c r="A1902" s="119">
        <f>MAX($A$19:A1901)+1</f>
        <v>1884</v>
      </c>
      <c r="B1902" s="120" t="s">
        <v>41</v>
      </c>
      <c r="C1902" s="121" t="s">
        <v>92</v>
      </c>
      <c r="D1902" s="121" t="s">
        <v>2619</v>
      </c>
      <c r="E1902" s="122" t="s">
        <v>862</v>
      </c>
      <c r="F1902" s="123" t="s">
        <v>2600</v>
      </c>
      <c r="G1902" s="123" t="s">
        <v>2601</v>
      </c>
      <c r="H1902" s="123" t="s">
        <v>2616</v>
      </c>
      <c r="I1902" s="133" t="s">
        <v>534</v>
      </c>
      <c r="J1902" s="134">
        <v>14300</v>
      </c>
      <c r="K1902" s="134">
        <v>529</v>
      </c>
      <c r="L1902" s="135">
        <v>7564700</v>
      </c>
      <c r="M1902" s="120" t="s">
        <v>56</v>
      </c>
      <c r="N1902" s="136">
        <v>605176</v>
      </c>
      <c r="O1902" s="139"/>
      <c r="P1902" s="132" t="s">
        <v>49</v>
      </c>
      <c r="Q1902" s="141" t="s">
        <v>50</v>
      </c>
      <c r="R1902" s="142">
        <f t="shared" si="30"/>
        <v>8</v>
      </c>
    </row>
    <row r="1903" ht="22.5" s="2" customFormat="1">
      <c r="A1903" s="119">
        <f>MAX($A$19:A1902)+1</f>
        <v>1885</v>
      </c>
      <c r="B1903" s="120" t="s">
        <v>41</v>
      </c>
      <c r="C1903" s="121" t="s">
        <v>92</v>
      </c>
      <c r="D1903" s="121" t="s">
        <v>2619</v>
      </c>
      <c r="E1903" s="122" t="s">
        <v>862</v>
      </c>
      <c r="F1903" s="123" t="s">
        <v>2600</v>
      </c>
      <c r="G1903" s="123" t="s">
        <v>2601</v>
      </c>
      <c r="H1903" s="123" t="s">
        <v>2617</v>
      </c>
      <c r="I1903" s="133" t="s">
        <v>534</v>
      </c>
      <c r="J1903" s="134">
        <v>3100</v>
      </c>
      <c r="K1903" s="134">
        <v>490</v>
      </c>
      <c r="L1903" s="135">
        <v>1519000</v>
      </c>
      <c r="M1903" s="120" t="s">
        <v>56</v>
      </c>
      <c r="N1903" s="136">
        <v>121520</v>
      </c>
      <c r="O1903" s="139"/>
      <c r="P1903" s="132" t="s">
        <v>49</v>
      </c>
      <c r="Q1903" s="141" t="s">
        <v>50</v>
      </c>
      <c r="R1903" s="142">
        <f t="shared" si="30"/>
        <v>8</v>
      </c>
    </row>
    <row r="1904" ht="22.5" s="2" customFormat="1">
      <c r="A1904" s="119">
        <f>MAX($A$19:A1903)+1</f>
        <v>1886</v>
      </c>
      <c r="B1904" s="120" t="s">
        <v>41</v>
      </c>
      <c r="C1904" s="121" t="s">
        <v>92</v>
      </c>
      <c r="D1904" s="121" t="s">
        <v>2619</v>
      </c>
      <c r="E1904" s="122" t="s">
        <v>862</v>
      </c>
      <c r="F1904" s="123" t="s">
        <v>2600</v>
      </c>
      <c r="G1904" s="123" t="s">
        <v>2601</v>
      </c>
      <c r="H1904" s="123" t="s">
        <v>2617</v>
      </c>
      <c r="I1904" s="133" t="s">
        <v>534</v>
      </c>
      <c r="J1904" s="134">
        <v>1000</v>
      </c>
      <c r="K1904" s="134">
        <v>490</v>
      </c>
      <c r="L1904" s="135">
        <v>490000</v>
      </c>
      <c r="M1904" s="120" t="s">
        <v>56</v>
      </c>
      <c r="N1904" s="136">
        <v>39200</v>
      </c>
      <c r="O1904" s="139"/>
      <c r="P1904" s="132" t="s">
        <v>49</v>
      </c>
      <c r="Q1904" s="141" t="s">
        <v>50</v>
      </c>
      <c r="R1904" s="142">
        <f t="shared" si="30"/>
        <v>8</v>
      </c>
    </row>
    <row r="1905" ht="33.75" s="2" customFormat="1">
      <c r="A1905" s="119">
        <f>MAX($A$19:A1904)+1</f>
        <v>1887</v>
      </c>
      <c r="B1905" s="120" t="s">
        <v>41</v>
      </c>
      <c r="C1905" s="121" t="s">
        <v>92</v>
      </c>
      <c r="D1905" s="121" t="s">
        <v>2623</v>
      </c>
      <c r="E1905" s="122" t="s">
        <v>117</v>
      </c>
      <c r="F1905" s="123" t="s">
        <v>2600</v>
      </c>
      <c r="G1905" s="123" t="s">
        <v>2601</v>
      </c>
      <c r="H1905" s="123" t="s">
        <v>2605</v>
      </c>
      <c r="I1905" s="133" t="s">
        <v>534</v>
      </c>
      <c r="J1905" s="134">
        <v>1000</v>
      </c>
      <c r="K1905" s="134">
        <v>1948</v>
      </c>
      <c r="L1905" s="135">
        <v>1948000</v>
      </c>
      <c r="M1905" s="120" t="s">
        <v>56</v>
      </c>
      <c r="N1905" s="136">
        <v>155840</v>
      </c>
      <c r="O1905" s="139"/>
      <c r="P1905" s="132" t="s">
        <v>49</v>
      </c>
      <c r="Q1905" s="141" t="s">
        <v>50</v>
      </c>
      <c r="R1905" s="142">
        <f t="shared" si="30"/>
        <v>8</v>
      </c>
    </row>
    <row r="1906" ht="22.5" s="2" customFormat="1">
      <c r="A1906" s="119">
        <f>MAX($A$19:A1905)+1</f>
        <v>1888</v>
      </c>
      <c r="B1906" s="120" t="s">
        <v>41</v>
      </c>
      <c r="C1906" s="121" t="s">
        <v>92</v>
      </c>
      <c r="D1906" s="121" t="s">
        <v>2623</v>
      </c>
      <c r="E1906" s="122" t="s">
        <v>117</v>
      </c>
      <c r="F1906" s="123" t="s">
        <v>2600</v>
      </c>
      <c r="G1906" s="123" t="s">
        <v>2601</v>
      </c>
      <c r="H1906" s="123" t="s">
        <v>2624</v>
      </c>
      <c r="I1906" s="133" t="s">
        <v>534</v>
      </c>
      <c r="J1906" s="134">
        <v>1000</v>
      </c>
      <c r="K1906" s="134">
        <v>1948</v>
      </c>
      <c r="L1906" s="135">
        <v>1948000</v>
      </c>
      <c r="M1906" s="120" t="s">
        <v>56</v>
      </c>
      <c r="N1906" s="136">
        <v>155840</v>
      </c>
      <c r="O1906" s="139"/>
      <c r="P1906" s="132" t="s">
        <v>49</v>
      </c>
      <c r="Q1906" s="141" t="s">
        <v>50</v>
      </c>
      <c r="R1906" s="142">
        <f t="shared" si="30"/>
        <v>8</v>
      </c>
    </row>
    <row r="1907" ht="22.5" s="2" customFormat="1">
      <c r="A1907" s="119">
        <f>MAX($A$19:A1906)+1</f>
        <v>1889</v>
      </c>
      <c r="B1907" s="120" t="s">
        <v>41</v>
      </c>
      <c r="C1907" s="121" t="s">
        <v>92</v>
      </c>
      <c r="D1907" s="121" t="s">
        <v>2623</v>
      </c>
      <c r="E1907" s="122" t="s">
        <v>117</v>
      </c>
      <c r="F1907" s="123" t="s">
        <v>2600</v>
      </c>
      <c r="G1907" s="123" t="s">
        <v>2601</v>
      </c>
      <c r="H1907" s="123" t="s">
        <v>2618</v>
      </c>
      <c r="I1907" s="133" t="s">
        <v>534</v>
      </c>
      <c r="J1907" s="134">
        <v>17400</v>
      </c>
      <c r="K1907" s="134">
        <v>472</v>
      </c>
      <c r="L1907" s="135">
        <v>8212800</v>
      </c>
      <c r="M1907" s="120" t="s">
        <v>56</v>
      </c>
      <c r="N1907" s="136">
        <v>657024</v>
      </c>
      <c r="O1907" s="139"/>
      <c r="P1907" s="132" t="s">
        <v>49</v>
      </c>
      <c r="Q1907" s="141" t="s">
        <v>50</v>
      </c>
      <c r="R1907" s="142">
        <f t="shared" si="30"/>
        <v>8</v>
      </c>
    </row>
    <row r="1908" ht="22.5" s="2" customFormat="1">
      <c r="A1908" s="119">
        <f>MAX($A$19:A1907)+1</f>
        <v>1890</v>
      </c>
      <c r="B1908" s="120" t="s">
        <v>41</v>
      </c>
      <c r="C1908" s="121" t="s">
        <v>92</v>
      </c>
      <c r="D1908" s="121" t="s">
        <v>2623</v>
      </c>
      <c r="E1908" s="122" t="s">
        <v>117</v>
      </c>
      <c r="F1908" s="123" t="s">
        <v>2600</v>
      </c>
      <c r="G1908" s="123" t="s">
        <v>2601</v>
      </c>
      <c r="H1908" s="123" t="s">
        <v>2624</v>
      </c>
      <c r="I1908" s="133" t="s">
        <v>534</v>
      </c>
      <c r="J1908" s="134">
        <v>2000</v>
      </c>
      <c r="K1908" s="134">
        <v>1948</v>
      </c>
      <c r="L1908" s="135">
        <v>3896000</v>
      </c>
      <c r="M1908" s="120" t="s">
        <v>56</v>
      </c>
      <c r="N1908" s="136">
        <v>311680</v>
      </c>
      <c r="O1908" s="139"/>
      <c r="P1908" s="132" t="s">
        <v>49</v>
      </c>
      <c r="Q1908" s="141" t="s">
        <v>50</v>
      </c>
      <c r="R1908" s="142">
        <f t="shared" si="30"/>
        <v>8</v>
      </c>
    </row>
    <row r="1909" ht="33.75" s="2" customFormat="1">
      <c r="A1909" s="119">
        <f>MAX($A$19:A1908)+1</f>
        <v>1891</v>
      </c>
      <c r="B1909" s="120" t="s">
        <v>41</v>
      </c>
      <c r="C1909" s="121" t="s">
        <v>92</v>
      </c>
      <c r="D1909" s="121" t="s">
        <v>2623</v>
      </c>
      <c r="E1909" s="122" t="s">
        <v>117</v>
      </c>
      <c r="F1909" s="123" t="s">
        <v>2600</v>
      </c>
      <c r="G1909" s="123" t="s">
        <v>2601</v>
      </c>
      <c r="H1909" s="123" t="s">
        <v>2610</v>
      </c>
      <c r="I1909" s="133" t="s">
        <v>534</v>
      </c>
      <c r="J1909" s="134">
        <v>6750</v>
      </c>
      <c r="K1909" s="134">
        <v>529</v>
      </c>
      <c r="L1909" s="135">
        <v>3570750</v>
      </c>
      <c r="M1909" s="120" t="s">
        <v>56</v>
      </c>
      <c r="N1909" s="136">
        <v>285660</v>
      </c>
      <c r="O1909" s="139"/>
      <c r="P1909" s="132" t="s">
        <v>49</v>
      </c>
      <c r="Q1909" s="141" t="s">
        <v>50</v>
      </c>
      <c r="R1909" s="142">
        <f t="shared" si="30"/>
        <v>8</v>
      </c>
    </row>
    <row r="1910" ht="33.75" s="2" customFormat="1">
      <c r="A1910" s="119">
        <f>MAX($A$19:A1909)+1</f>
        <v>1892</v>
      </c>
      <c r="B1910" s="120" t="s">
        <v>41</v>
      </c>
      <c r="C1910" s="121" t="s">
        <v>92</v>
      </c>
      <c r="D1910" s="121" t="s">
        <v>2623</v>
      </c>
      <c r="E1910" s="122" t="s">
        <v>117</v>
      </c>
      <c r="F1910" s="123" t="s">
        <v>2600</v>
      </c>
      <c r="G1910" s="123" t="s">
        <v>2601</v>
      </c>
      <c r="H1910" s="123" t="s">
        <v>2611</v>
      </c>
      <c r="I1910" s="133" t="s">
        <v>534</v>
      </c>
      <c r="J1910" s="134">
        <v>12000</v>
      </c>
      <c r="K1910" s="134">
        <v>1240</v>
      </c>
      <c r="L1910" s="135">
        <v>14880000</v>
      </c>
      <c r="M1910" s="120" t="s">
        <v>56</v>
      </c>
      <c r="N1910" s="136">
        <v>1190400</v>
      </c>
      <c r="O1910" s="139"/>
      <c r="P1910" s="132" t="s">
        <v>49</v>
      </c>
      <c r="Q1910" s="141" t="s">
        <v>50</v>
      </c>
      <c r="R1910" s="142">
        <f t="shared" si="30"/>
        <v>8</v>
      </c>
    </row>
    <row r="1911" ht="33.75" s="2" customFormat="1">
      <c r="A1911" s="119">
        <f>MAX($A$19:A1910)+1</f>
        <v>1893</v>
      </c>
      <c r="B1911" s="120" t="s">
        <v>41</v>
      </c>
      <c r="C1911" s="121" t="s">
        <v>92</v>
      </c>
      <c r="D1911" s="121" t="s">
        <v>2623</v>
      </c>
      <c r="E1911" s="122" t="s">
        <v>117</v>
      </c>
      <c r="F1911" s="123" t="s">
        <v>2600</v>
      </c>
      <c r="G1911" s="123" t="s">
        <v>2601</v>
      </c>
      <c r="H1911" s="123" t="s">
        <v>2605</v>
      </c>
      <c r="I1911" s="133" t="s">
        <v>534</v>
      </c>
      <c r="J1911" s="134">
        <v>16910</v>
      </c>
      <c r="K1911" s="134">
        <v>1948</v>
      </c>
      <c r="L1911" s="135">
        <v>32940680</v>
      </c>
      <c r="M1911" s="120" t="s">
        <v>56</v>
      </c>
      <c r="N1911" s="136">
        <v>2635255</v>
      </c>
      <c r="O1911" s="139"/>
      <c r="P1911" s="132" t="s">
        <v>49</v>
      </c>
      <c r="Q1911" s="141" t="s">
        <v>50</v>
      </c>
      <c r="R1911" s="142">
        <f t="shared" si="30"/>
        <v>8.00000182145602</v>
      </c>
    </row>
    <row r="1912" ht="22.5" s="2" customFormat="1">
      <c r="A1912" s="119">
        <f>MAX($A$19:A1911)+1</f>
        <v>1894</v>
      </c>
      <c r="B1912" s="120" t="s">
        <v>41</v>
      </c>
      <c r="C1912" s="121" t="s">
        <v>92</v>
      </c>
      <c r="D1912" s="121" t="s">
        <v>2623</v>
      </c>
      <c r="E1912" s="122" t="s">
        <v>117</v>
      </c>
      <c r="F1912" s="123" t="s">
        <v>2600</v>
      </c>
      <c r="G1912" s="123" t="s">
        <v>2601</v>
      </c>
      <c r="H1912" s="123" t="s">
        <v>2622</v>
      </c>
      <c r="I1912" s="133" t="s">
        <v>534</v>
      </c>
      <c r="J1912" s="134">
        <v>4150</v>
      </c>
      <c r="K1912" s="134">
        <v>820</v>
      </c>
      <c r="L1912" s="135">
        <v>3403000</v>
      </c>
      <c r="M1912" s="120" t="s">
        <v>56</v>
      </c>
      <c r="N1912" s="136">
        <v>272240</v>
      </c>
      <c r="O1912" s="139"/>
      <c r="P1912" s="132" t="s">
        <v>49</v>
      </c>
      <c r="Q1912" s="141" t="s">
        <v>50</v>
      </c>
      <c r="R1912" s="142">
        <f t="shared" si="30"/>
        <v>8</v>
      </c>
    </row>
    <row r="1913" ht="22.5" s="2" customFormat="1">
      <c r="A1913" s="119">
        <f>MAX($A$19:A1912)+1</f>
        <v>1895</v>
      </c>
      <c r="B1913" s="120" t="s">
        <v>41</v>
      </c>
      <c r="C1913" s="121" t="s">
        <v>92</v>
      </c>
      <c r="D1913" s="121" t="s">
        <v>2623</v>
      </c>
      <c r="E1913" s="122" t="s">
        <v>117</v>
      </c>
      <c r="F1913" s="123" t="s">
        <v>2600</v>
      </c>
      <c r="G1913" s="123" t="s">
        <v>2601</v>
      </c>
      <c r="H1913" s="123" t="s">
        <v>2613</v>
      </c>
      <c r="I1913" s="133" t="s">
        <v>534</v>
      </c>
      <c r="J1913" s="134">
        <v>1000</v>
      </c>
      <c r="K1913" s="134">
        <v>1948</v>
      </c>
      <c r="L1913" s="135">
        <v>1948000</v>
      </c>
      <c r="M1913" s="120" t="s">
        <v>56</v>
      </c>
      <c r="N1913" s="136">
        <v>155840</v>
      </c>
      <c r="O1913" s="139"/>
      <c r="P1913" s="132" t="s">
        <v>49</v>
      </c>
      <c r="Q1913" s="141" t="s">
        <v>50</v>
      </c>
      <c r="R1913" s="142">
        <f t="shared" si="30"/>
        <v>8</v>
      </c>
    </row>
    <row r="1914" ht="22.5" s="2" customFormat="1">
      <c r="A1914" s="119">
        <f>MAX($A$19:A1913)+1</f>
        <v>1896</v>
      </c>
      <c r="B1914" s="120" t="s">
        <v>41</v>
      </c>
      <c r="C1914" s="121" t="s">
        <v>92</v>
      </c>
      <c r="D1914" s="121" t="s">
        <v>2623</v>
      </c>
      <c r="E1914" s="122" t="s">
        <v>117</v>
      </c>
      <c r="F1914" s="123" t="s">
        <v>2600</v>
      </c>
      <c r="G1914" s="123" t="s">
        <v>2601</v>
      </c>
      <c r="H1914" s="123" t="s">
        <v>2613</v>
      </c>
      <c r="I1914" s="133" t="s">
        <v>534</v>
      </c>
      <c r="J1914" s="134">
        <v>15000</v>
      </c>
      <c r="K1914" s="134">
        <v>1948</v>
      </c>
      <c r="L1914" s="135">
        <v>29220000</v>
      </c>
      <c r="M1914" s="120" t="s">
        <v>56</v>
      </c>
      <c r="N1914" s="136">
        <v>2337600</v>
      </c>
      <c r="O1914" s="139"/>
      <c r="P1914" s="132" t="s">
        <v>49</v>
      </c>
      <c r="Q1914" s="141" t="s">
        <v>50</v>
      </c>
      <c r="R1914" s="142">
        <f t="shared" si="30"/>
        <v>8</v>
      </c>
    </row>
    <row r="1915" ht="22.5" s="2" customFormat="1">
      <c r="A1915" s="119">
        <f>MAX($A$19:A1914)+1</f>
        <v>1897</v>
      </c>
      <c r="B1915" s="120" t="s">
        <v>41</v>
      </c>
      <c r="C1915" s="121" t="s">
        <v>92</v>
      </c>
      <c r="D1915" s="121" t="s">
        <v>2623</v>
      </c>
      <c r="E1915" s="122" t="s">
        <v>117</v>
      </c>
      <c r="F1915" s="123" t="s">
        <v>2600</v>
      </c>
      <c r="G1915" s="123" t="s">
        <v>2601</v>
      </c>
      <c r="H1915" s="123" t="s">
        <v>2614</v>
      </c>
      <c r="I1915" s="133" t="s">
        <v>534</v>
      </c>
      <c r="J1915" s="134">
        <v>9000</v>
      </c>
      <c r="K1915" s="134">
        <v>1948</v>
      </c>
      <c r="L1915" s="135">
        <v>17532000</v>
      </c>
      <c r="M1915" s="120" t="s">
        <v>56</v>
      </c>
      <c r="N1915" s="136">
        <v>1402560</v>
      </c>
      <c r="O1915" s="139"/>
      <c r="P1915" s="132" t="s">
        <v>49</v>
      </c>
      <c r="Q1915" s="141" t="s">
        <v>50</v>
      </c>
      <c r="R1915" s="142">
        <f t="shared" si="30"/>
        <v>8</v>
      </c>
    </row>
    <row r="1916" ht="22.5" s="2" customFormat="1">
      <c r="A1916" s="119">
        <f>MAX($A$19:A1915)+1</f>
        <v>1898</v>
      </c>
      <c r="B1916" s="120" t="s">
        <v>41</v>
      </c>
      <c r="C1916" s="121" t="s">
        <v>92</v>
      </c>
      <c r="D1916" s="121" t="s">
        <v>2623</v>
      </c>
      <c r="E1916" s="122" t="s">
        <v>117</v>
      </c>
      <c r="F1916" s="123" t="s">
        <v>2600</v>
      </c>
      <c r="G1916" s="123" t="s">
        <v>2601</v>
      </c>
      <c r="H1916" s="123" t="s">
        <v>2614</v>
      </c>
      <c r="I1916" s="133" t="s">
        <v>534</v>
      </c>
      <c r="J1916" s="134">
        <v>6000</v>
      </c>
      <c r="K1916" s="134">
        <v>1948</v>
      </c>
      <c r="L1916" s="135">
        <v>11688000</v>
      </c>
      <c r="M1916" s="120" t="s">
        <v>56</v>
      </c>
      <c r="N1916" s="136">
        <v>935040</v>
      </c>
      <c r="O1916" s="139"/>
      <c r="P1916" s="132" t="s">
        <v>49</v>
      </c>
      <c r="Q1916" s="141" t="s">
        <v>50</v>
      </c>
      <c r="R1916" s="142">
        <f t="shared" si="30"/>
        <v>8</v>
      </c>
    </row>
    <row r="1917" ht="22.5" s="2" customFormat="1">
      <c r="A1917" s="119">
        <f>MAX($A$19:A1916)+1</f>
        <v>1899</v>
      </c>
      <c r="B1917" s="120" t="s">
        <v>41</v>
      </c>
      <c r="C1917" s="121" t="s">
        <v>92</v>
      </c>
      <c r="D1917" s="121" t="s">
        <v>2623</v>
      </c>
      <c r="E1917" s="122" t="s">
        <v>117</v>
      </c>
      <c r="F1917" s="123" t="s">
        <v>2600</v>
      </c>
      <c r="G1917" s="123" t="s">
        <v>2601</v>
      </c>
      <c r="H1917" s="123" t="s">
        <v>2606</v>
      </c>
      <c r="I1917" s="133" t="s">
        <v>534</v>
      </c>
      <c r="J1917" s="134">
        <v>15000</v>
      </c>
      <c r="K1917" s="134">
        <v>1518</v>
      </c>
      <c r="L1917" s="135">
        <v>22770000</v>
      </c>
      <c r="M1917" s="120" t="s">
        <v>56</v>
      </c>
      <c r="N1917" s="136">
        <v>1821600</v>
      </c>
      <c r="O1917" s="139"/>
      <c r="P1917" s="132" t="s">
        <v>49</v>
      </c>
      <c r="Q1917" s="141" t="s">
        <v>50</v>
      </c>
      <c r="R1917" s="142">
        <f t="shared" si="30"/>
        <v>8</v>
      </c>
    </row>
    <row r="1918" ht="22.5" s="2" customFormat="1">
      <c r="A1918" s="119">
        <f>MAX($A$19:A1917)+1</f>
        <v>1900</v>
      </c>
      <c r="B1918" s="120" t="s">
        <v>41</v>
      </c>
      <c r="C1918" s="121" t="s">
        <v>92</v>
      </c>
      <c r="D1918" s="121" t="s">
        <v>2623</v>
      </c>
      <c r="E1918" s="122" t="s">
        <v>117</v>
      </c>
      <c r="F1918" s="123" t="s">
        <v>2600</v>
      </c>
      <c r="G1918" s="123" t="s">
        <v>2601</v>
      </c>
      <c r="H1918" s="123" t="s">
        <v>2606</v>
      </c>
      <c r="I1918" s="133" t="s">
        <v>534</v>
      </c>
      <c r="J1918" s="134">
        <v>30000</v>
      </c>
      <c r="K1918" s="134">
        <v>1518</v>
      </c>
      <c r="L1918" s="135">
        <v>45540000</v>
      </c>
      <c r="M1918" s="120" t="s">
        <v>56</v>
      </c>
      <c r="N1918" s="136">
        <v>3643200</v>
      </c>
      <c r="O1918" s="139"/>
      <c r="P1918" s="132" t="s">
        <v>49</v>
      </c>
      <c r="Q1918" s="141" t="s">
        <v>50</v>
      </c>
      <c r="R1918" s="142">
        <f t="shared" si="30"/>
        <v>8</v>
      </c>
    </row>
    <row r="1919" ht="22.5" s="2" customFormat="1">
      <c r="A1919" s="119">
        <f>MAX($A$19:A1918)+1</f>
        <v>1901</v>
      </c>
      <c r="B1919" s="120" t="s">
        <v>41</v>
      </c>
      <c r="C1919" s="121" t="s">
        <v>92</v>
      </c>
      <c r="D1919" s="121" t="s">
        <v>2623</v>
      </c>
      <c r="E1919" s="122" t="s">
        <v>117</v>
      </c>
      <c r="F1919" s="123" t="s">
        <v>2600</v>
      </c>
      <c r="G1919" s="123" t="s">
        <v>2601</v>
      </c>
      <c r="H1919" s="123" t="s">
        <v>2612</v>
      </c>
      <c r="I1919" s="133" t="s">
        <v>534</v>
      </c>
      <c r="J1919" s="134">
        <v>15000</v>
      </c>
      <c r="K1919" s="134">
        <v>1518</v>
      </c>
      <c r="L1919" s="135">
        <v>22770000</v>
      </c>
      <c r="M1919" s="120" t="s">
        <v>56</v>
      </c>
      <c r="N1919" s="136">
        <v>1821600</v>
      </c>
      <c r="O1919" s="139"/>
      <c r="P1919" s="132" t="s">
        <v>49</v>
      </c>
      <c r="Q1919" s="141" t="s">
        <v>50</v>
      </c>
      <c r="R1919" s="142">
        <f t="shared" si="30"/>
        <v>8</v>
      </c>
    </row>
    <row r="1920" ht="22.5" s="2" customFormat="1">
      <c r="A1920" s="119">
        <f>MAX($A$19:A1919)+1</f>
        <v>1902</v>
      </c>
      <c r="B1920" s="120" t="s">
        <v>41</v>
      </c>
      <c r="C1920" s="121" t="s">
        <v>92</v>
      </c>
      <c r="D1920" s="121" t="s">
        <v>2623</v>
      </c>
      <c r="E1920" s="122" t="s">
        <v>117</v>
      </c>
      <c r="F1920" s="123" t="s">
        <v>2600</v>
      </c>
      <c r="G1920" s="123" t="s">
        <v>2601</v>
      </c>
      <c r="H1920" s="123" t="s">
        <v>2620</v>
      </c>
      <c r="I1920" s="133" t="s">
        <v>534</v>
      </c>
      <c r="J1920" s="134">
        <v>18000</v>
      </c>
      <c r="K1920" s="134">
        <v>541</v>
      </c>
      <c r="L1920" s="135">
        <v>9738000</v>
      </c>
      <c r="M1920" s="120" t="s">
        <v>56</v>
      </c>
      <c r="N1920" s="136">
        <v>779040</v>
      </c>
      <c r="O1920" s="139"/>
      <c r="P1920" s="132" t="s">
        <v>49</v>
      </c>
      <c r="Q1920" s="141" t="s">
        <v>50</v>
      </c>
      <c r="R1920" s="142">
        <f t="shared" si="30"/>
        <v>8</v>
      </c>
    </row>
    <row r="1921" ht="22.5" s="2" customFormat="1">
      <c r="A1921" s="119">
        <f>MAX($A$19:A1920)+1</f>
        <v>1903</v>
      </c>
      <c r="B1921" s="120" t="s">
        <v>41</v>
      </c>
      <c r="C1921" s="121" t="s">
        <v>92</v>
      </c>
      <c r="D1921" s="121" t="s">
        <v>2623</v>
      </c>
      <c r="E1921" s="122" t="s">
        <v>117</v>
      </c>
      <c r="F1921" s="123" t="s">
        <v>2600</v>
      </c>
      <c r="G1921" s="123" t="s">
        <v>2601</v>
      </c>
      <c r="H1921" s="123" t="s">
        <v>2620</v>
      </c>
      <c r="I1921" s="133" t="s">
        <v>534</v>
      </c>
      <c r="J1921" s="134">
        <v>8000</v>
      </c>
      <c r="K1921" s="134">
        <v>541</v>
      </c>
      <c r="L1921" s="135">
        <v>4328000</v>
      </c>
      <c r="M1921" s="120" t="s">
        <v>56</v>
      </c>
      <c r="N1921" s="136">
        <v>346240</v>
      </c>
      <c r="O1921" s="139"/>
      <c r="P1921" s="132" t="s">
        <v>49</v>
      </c>
      <c r="Q1921" s="141" t="s">
        <v>50</v>
      </c>
      <c r="R1921" s="142">
        <f t="shared" si="30"/>
        <v>8</v>
      </c>
    </row>
    <row r="1922" ht="22.5" s="2" customFormat="1">
      <c r="A1922" s="119">
        <f>MAX($A$19:A1921)+1</f>
        <v>1904</v>
      </c>
      <c r="B1922" s="120" t="s">
        <v>41</v>
      </c>
      <c r="C1922" s="121" t="s">
        <v>92</v>
      </c>
      <c r="D1922" s="121" t="s">
        <v>2623</v>
      </c>
      <c r="E1922" s="122" t="s">
        <v>117</v>
      </c>
      <c r="F1922" s="123" t="s">
        <v>2600</v>
      </c>
      <c r="G1922" s="123" t="s">
        <v>2601</v>
      </c>
      <c r="H1922" s="123" t="s">
        <v>2615</v>
      </c>
      <c r="I1922" s="133" t="s">
        <v>534</v>
      </c>
      <c r="J1922" s="134">
        <v>12500</v>
      </c>
      <c r="K1922" s="134">
        <v>529</v>
      </c>
      <c r="L1922" s="135">
        <v>6612500</v>
      </c>
      <c r="M1922" s="120" t="s">
        <v>56</v>
      </c>
      <c r="N1922" s="136">
        <v>529000</v>
      </c>
      <c r="O1922" s="139"/>
      <c r="P1922" s="132" t="s">
        <v>49</v>
      </c>
      <c r="Q1922" s="141" t="s">
        <v>50</v>
      </c>
      <c r="R1922" s="142">
        <f t="shared" si="30"/>
        <v>8</v>
      </c>
    </row>
    <row r="1923" ht="22.5" s="2" customFormat="1">
      <c r="A1923" s="119">
        <f>MAX($A$19:A1922)+1</f>
        <v>1905</v>
      </c>
      <c r="B1923" s="120" t="s">
        <v>41</v>
      </c>
      <c r="C1923" s="121" t="s">
        <v>92</v>
      </c>
      <c r="D1923" s="121" t="s">
        <v>2623</v>
      </c>
      <c r="E1923" s="122" t="s">
        <v>117</v>
      </c>
      <c r="F1923" s="123" t="s">
        <v>2600</v>
      </c>
      <c r="G1923" s="123" t="s">
        <v>2601</v>
      </c>
      <c r="H1923" s="123" t="s">
        <v>2616</v>
      </c>
      <c r="I1923" s="133" t="s">
        <v>534</v>
      </c>
      <c r="J1923" s="134">
        <v>12000</v>
      </c>
      <c r="K1923" s="134">
        <v>529</v>
      </c>
      <c r="L1923" s="135">
        <v>6348000</v>
      </c>
      <c r="M1923" s="120" t="s">
        <v>56</v>
      </c>
      <c r="N1923" s="136">
        <v>507840</v>
      </c>
      <c r="O1923" s="139"/>
      <c r="P1923" s="132" t="s">
        <v>49</v>
      </c>
      <c r="Q1923" s="141" t="s">
        <v>50</v>
      </c>
      <c r="R1923" s="142">
        <f t="shared" si="30"/>
        <v>8</v>
      </c>
    </row>
    <row r="1924" ht="22.5" s="2" customFormat="1">
      <c r="A1924" s="119">
        <f>MAX($A$19:A1923)+1</f>
        <v>1906</v>
      </c>
      <c r="B1924" s="120" t="s">
        <v>41</v>
      </c>
      <c r="C1924" s="121" t="s">
        <v>92</v>
      </c>
      <c r="D1924" s="121" t="s">
        <v>2623</v>
      </c>
      <c r="E1924" s="122" t="s">
        <v>117</v>
      </c>
      <c r="F1924" s="123" t="s">
        <v>2600</v>
      </c>
      <c r="G1924" s="123" t="s">
        <v>2601</v>
      </c>
      <c r="H1924" s="123" t="s">
        <v>2616</v>
      </c>
      <c r="I1924" s="133" t="s">
        <v>534</v>
      </c>
      <c r="J1924" s="134">
        <v>12000</v>
      </c>
      <c r="K1924" s="134">
        <v>529</v>
      </c>
      <c r="L1924" s="135">
        <v>6348000</v>
      </c>
      <c r="M1924" s="120" t="s">
        <v>56</v>
      </c>
      <c r="N1924" s="136">
        <v>507840</v>
      </c>
      <c r="O1924" s="139"/>
      <c r="P1924" s="132" t="s">
        <v>49</v>
      </c>
      <c r="Q1924" s="141" t="s">
        <v>50</v>
      </c>
      <c r="R1924" s="142">
        <f t="shared" si="30"/>
        <v>8</v>
      </c>
    </row>
    <row r="1925" ht="22.5" s="2" customFormat="1">
      <c r="A1925" s="119">
        <f>MAX($A$19:A1924)+1</f>
        <v>1907</v>
      </c>
      <c r="B1925" s="120" t="s">
        <v>41</v>
      </c>
      <c r="C1925" s="121" t="s">
        <v>92</v>
      </c>
      <c r="D1925" s="121" t="s">
        <v>2623</v>
      </c>
      <c r="E1925" s="122" t="s">
        <v>117</v>
      </c>
      <c r="F1925" s="123" t="s">
        <v>2600</v>
      </c>
      <c r="G1925" s="123" t="s">
        <v>2601</v>
      </c>
      <c r="H1925" s="123" t="s">
        <v>2621</v>
      </c>
      <c r="I1925" s="133" t="s">
        <v>534</v>
      </c>
      <c r="J1925" s="134">
        <v>12000</v>
      </c>
      <c r="K1925" s="134">
        <v>541</v>
      </c>
      <c r="L1925" s="135">
        <v>6492000</v>
      </c>
      <c r="M1925" s="120" t="s">
        <v>56</v>
      </c>
      <c r="N1925" s="136">
        <v>519360</v>
      </c>
      <c r="O1925" s="139"/>
      <c r="P1925" s="132" t="s">
        <v>49</v>
      </c>
      <c r="Q1925" s="141" t="s">
        <v>50</v>
      </c>
      <c r="R1925" s="142">
        <f t="shared" si="30"/>
        <v>8</v>
      </c>
    </row>
    <row r="1926" ht="22.5" s="2" customFormat="1">
      <c r="A1926" s="119">
        <f>MAX($A$19:A1925)+1</f>
        <v>1908</v>
      </c>
      <c r="B1926" s="120" t="s">
        <v>41</v>
      </c>
      <c r="C1926" s="121" t="s">
        <v>92</v>
      </c>
      <c r="D1926" s="121" t="s">
        <v>2623</v>
      </c>
      <c r="E1926" s="122" t="s">
        <v>117</v>
      </c>
      <c r="F1926" s="123" t="s">
        <v>2600</v>
      </c>
      <c r="G1926" s="123" t="s">
        <v>2601</v>
      </c>
      <c r="H1926" s="123" t="s">
        <v>2621</v>
      </c>
      <c r="I1926" s="133" t="s">
        <v>534</v>
      </c>
      <c r="J1926" s="134">
        <v>48000</v>
      </c>
      <c r="K1926" s="134">
        <v>541</v>
      </c>
      <c r="L1926" s="135">
        <v>25968000</v>
      </c>
      <c r="M1926" s="120" t="s">
        <v>56</v>
      </c>
      <c r="N1926" s="136">
        <v>2077440</v>
      </c>
      <c r="O1926" s="139"/>
      <c r="P1926" s="132" t="s">
        <v>49</v>
      </c>
      <c r="Q1926" s="141" t="s">
        <v>50</v>
      </c>
      <c r="R1926" s="142">
        <f t="shared" si="30"/>
        <v>8</v>
      </c>
    </row>
    <row r="1927" ht="22.5" s="2" customFormat="1">
      <c r="A1927" s="119">
        <f>MAX($A$19:A1926)+1</f>
        <v>1909</v>
      </c>
      <c r="B1927" s="120" t="s">
        <v>41</v>
      </c>
      <c r="C1927" s="121" t="s">
        <v>92</v>
      </c>
      <c r="D1927" s="121" t="s">
        <v>2623</v>
      </c>
      <c r="E1927" s="122" t="s">
        <v>117</v>
      </c>
      <c r="F1927" s="123" t="s">
        <v>2600</v>
      </c>
      <c r="G1927" s="123" t="s">
        <v>2601</v>
      </c>
      <c r="H1927" s="123" t="s">
        <v>2625</v>
      </c>
      <c r="I1927" s="133" t="s">
        <v>534</v>
      </c>
      <c r="J1927" s="134">
        <v>6000</v>
      </c>
      <c r="K1927" s="134">
        <v>490</v>
      </c>
      <c r="L1927" s="135">
        <v>2940000</v>
      </c>
      <c r="M1927" s="120" t="s">
        <v>56</v>
      </c>
      <c r="N1927" s="136">
        <v>235200</v>
      </c>
      <c r="O1927" s="139"/>
      <c r="P1927" s="132" t="s">
        <v>49</v>
      </c>
      <c r="Q1927" s="141" t="s">
        <v>50</v>
      </c>
      <c r="R1927" s="142">
        <f t="shared" si="30"/>
        <v>8</v>
      </c>
    </row>
    <row r="1928" ht="22.5" s="2" customFormat="1">
      <c r="A1928" s="119">
        <f>MAX($A$19:A1927)+1</f>
        <v>1910</v>
      </c>
      <c r="B1928" s="120" t="s">
        <v>41</v>
      </c>
      <c r="C1928" s="121" t="s">
        <v>92</v>
      </c>
      <c r="D1928" s="121" t="s">
        <v>2623</v>
      </c>
      <c r="E1928" s="122" t="s">
        <v>117</v>
      </c>
      <c r="F1928" s="123" t="s">
        <v>2600</v>
      </c>
      <c r="G1928" s="123" t="s">
        <v>2601</v>
      </c>
      <c r="H1928" s="123" t="s">
        <v>2617</v>
      </c>
      <c r="I1928" s="133" t="s">
        <v>534</v>
      </c>
      <c r="J1928" s="134">
        <v>601</v>
      </c>
      <c r="K1928" s="134">
        <v>490</v>
      </c>
      <c r="L1928" s="135">
        <v>294490</v>
      </c>
      <c r="M1928" s="120" t="s">
        <v>56</v>
      </c>
      <c r="N1928" s="136">
        <v>23560</v>
      </c>
      <c r="O1928" s="139"/>
      <c r="P1928" s="132" t="s">
        <v>49</v>
      </c>
      <c r="Q1928" s="141" t="s">
        <v>50</v>
      </c>
      <c r="R1928" s="142">
        <f t="shared" si="30"/>
        <v>8.0002716560834</v>
      </c>
    </row>
    <row r="1929" ht="22.5" s="2" customFormat="1">
      <c r="A1929" s="119">
        <f>MAX($A$19:A1928)+1</f>
        <v>1911</v>
      </c>
      <c r="B1929" s="120" t="s">
        <v>41</v>
      </c>
      <c r="C1929" s="121" t="s">
        <v>92</v>
      </c>
      <c r="D1929" s="121" t="s">
        <v>2623</v>
      </c>
      <c r="E1929" s="122" t="s">
        <v>117</v>
      </c>
      <c r="F1929" s="123" t="s">
        <v>2600</v>
      </c>
      <c r="G1929" s="123" t="s">
        <v>2601</v>
      </c>
      <c r="H1929" s="123" t="s">
        <v>2624</v>
      </c>
      <c r="I1929" s="133" t="s">
        <v>534</v>
      </c>
      <c r="J1929" s="134">
        <v>4080</v>
      </c>
      <c r="K1929" s="134">
        <v>1948</v>
      </c>
      <c r="L1929" s="135">
        <v>7947840</v>
      </c>
      <c r="M1929" s="120" t="s">
        <v>56</v>
      </c>
      <c r="N1929" s="136">
        <v>635828</v>
      </c>
      <c r="O1929" s="139"/>
      <c r="P1929" s="132" t="s">
        <v>49</v>
      </c>
      <c r="Q1929" s="141" t="s">
        <v>50</v>
      </c>
      <c r="R1929" s="142">
        <f t="shared" si="30"/>
        <v>8.00001006562789</v>
      </c>
    </row>
    <row r="1930" ht="22.5" s="2" customFormat="1">
      <c r="A1930" s="119">
        <f>MAX($A$19:A1929)+1</f>
        <v>1912</v>
      </c>
      <c r="B1930" s="120" t="s">
        <v>41</v>
      </c>
      <c r="C1930" s="121" t="s">
        <v>92</v>
      </c>
      <c r="D1930" s="121" t="s">
        <v>2623</v>
      </c>
      <c r="E1930" s="122" t="s">
        <v>117</v>
      </c>
      <c r="F1930" s="123" t="s">
        <v>2600</v>
      </c>
      <c r="G1930" s="123" t="s">
        <v>2601</v>
      </c>
      <c r="H1930" s="123" t="s">
        <v>2626</v>
      </c>
      <c r="I1930" s="133" t="s">
        <v>534</v>
      </c>
      <c r="J1930" s="134">
        <v>5000</v>
      </c>
      <c r="K1930" s="134">
        <v>472</v>
      </c>
      <c r="L1930" s="135">
        <v>2360000</v>
      </c>
      <c r="M1930" s="120" t="s">
        <v>56</v>
      </c>
      <c r="N1930" s="136">
        <v>188800</v>
      </c>
      <c r="O1930" s="139"/>
      <c r="P1930" s="132" t="s">
        <v>49</v>
      </c>
      <c r="Q1930" s="141" t="s">
        <v>50</v>
      </c>
      <c r="R1930" s="142">
        <f t="shared" si="30"/>
        <v>8</v>
      </c>
    </row>
    <row r="1931" ht="22.5" s="2" customFormat="1">
      <c r="A1931" s="119">
        <f>MAX($A$19:A1930)+1</f>
        <v>1913</v>
      </c>
      <c r="B1931" s="120" t="s">
        <v>41</v>
      </c>
      <c r="C1931" s="121" t="s">
        <v>92</v>
      </c>
      <c r="D1931" s="121" t="s">
        <v>2623</v>
      </c>
      <c r="E1931" s="122" t="s">
        <v>117</v>
      </c>
      <c r="F1931" s="123" t="s">
        <v>2600</v>
      </c>
      <c r="G1931" s="123" t="s">
        <v>2601</v>
      </c>
      <c r="H1931" s="123" t="s">
        <v>2627</v>
      </c>
      <c r="I1931" s="133" t="s">
        <v>534</v>
      </c>
      <c r="J1931" s="134">
        <v>12050</v>
      </c>
      <c r="K1931" s="134">
        <v>472</v>
      </c>
      <c r="L1931" s="135">
        <v>5687600</v>
      </c>
      <c r="M1931" s="120" t="s">
        <v>56</v>
      </c>
      <c r="N1931" s="136">
        <v>455008</v>
      </c>
      <c r="O1931" s="139"/>
      <c r="P1931" s="132" t="s">
        <v>49</v>
      </c>
      <c r="Q1931" s="141" t="s">
        <v>50</v>
      </c>
      <c r="R1931" s="142">
        <f t="shared" si="30"/>
        <v>8</v>
      </c>
    </row>
    <row r="1932" ht="22.5" s="2" customFormat="1">
      <c r="A1932" s="119">
        <f>MAX($A$19:A1931)+1</f>
        <v>1914</v>
      </c>
      <c r="B1932" s="120" t="s">
        <v>41</v>
      </c>
      <c r="C1932" s="121" t="s">
        <v>92</v>
      </c>
      <c r="D1932" s="121" t="s">
        <v>2623</v>
      </c>
      <c r="E1932" s="122" t="s">
        <v>117</v>
      </c>
      <c r="F1932" s="123" t="s">
        <v>2600</v>
      </c>
      <c r="G1932" s="123" t="s">
        <v>2601</v>
      </c>
      <c r="H1932" s="123" t="s">
        <v>2628</v>
      </c>
      <c r="I1932" s="133" t="s">
        <v>534</v>
      </c>
      <c r="J1932" s="134">
        <v>36500</v>
      </c>
      <c r="K1932" s="134">
        <v>472</v>
      </c>
      <c r="L1932" s="135">
        <v>17228000</v>
      </c>
      <c r="M1932" s="120" t="s">
        <v>56</v>
      </c>
      <c r="N1932" s="136">
        <v>1378240</v>
      </c>
      <c r="O1932" s="139"/>
      <c r="P1932" s="132" t="s">
        <v>49</v>
      </c>
      <c r="Q1932" s="141" t="s">
        <v>50</v>
      </c>
      <c r="R1932" s="142">
        <f t="shared" si="30"/>
        <v>8</v>
      </c>
    </row>
    <row r="1933" ht="22.5" s="2" customFormat="1">
      <c r="A1933" s="119">
        <f>MAX($A$19:A1932)+1</f>
        <v>1915</v>
      </c>
      <c r="B1933" s="120" t="s">
        <v>41</v>
      </c>
      <c r="C1933" s="121" t="s">
        <v>92</v>
      </c>
      <c r="D1933" s="121" t="s">
        <v>2623</v>
      </c>
      <c r="E1933" s="122" t="s">
        <v>117</v>
      </c>
      <c r="F1933" s="123" t="s">
        <v>2600</v>
      </c>
      <c r="G1933" s="123" t="s">
        <v>2601</v>
      </c>
      <c r="H1933" s="123" t="s">
        <v>2629</v>
      </c>
      <c r="I1933" s="133" t="s">
        <v>534</v>
      </c>
      <c r="J1933" s="134">
        <v>12740</v>
      </c>
      <c r="K1933" s="134">
        <v>472</v>
      </c>
      <c r="L1933" s="135">
        <v>6013280</v>
      </c>
      <c r="M1933" s="120" t="s">
        <v>56</v>
      </c>
      <c r="N1933" s="136">
        <v>481063</v>
      </c>
      <c r="O1933" s="139"/>
      <c r="P1933" s="132" t="s">
        <v>49</v>
      </c>
      <c r="Q1933" s="141" t="s">
        <v>50</v>
      </c>
      <c r="R1933" s="142">
        <f t="shared" si="30"/>
        <v>8.00000997791555</v>
      </c>
    </row>
    <row r="1934" ht="22.5" s="2" customFormat="1">
      <c r="A1934" s="119">
        <f>MAX($A$19:A1933)+1</f>
        <v>1916</v>
      </c>
      <c r="B1934" s="120" t="s">
        <v>41</v>
      </c>
      <c r="C1934" s="121" t="s">
        <v>92</v>
      </c>
      <c r="D1934" s="121" t="s">
        <v>2623</v>
      </c>
      <c r="E1934" s="122" t="s">
        <v>117</v>
      </c>
      <c r="F1934" s="123" t="s">
        <v>2600</v>
      </c>
      <c r="G1934" s="123" t="s">
        <v>2601</v>
      </c>
      <c r="H1934" s="123" t="s">
        <v>2630</v>
      </c>
      <c r="I1934" s="133" t="s">
        <v>534</v>
      </c>
      <c r="J1934" s="134">
        <v>4000</v>
      </c>
      <c r="K1934" s="134">
        <v>472</v>
      </c>
      <c r="L1934" s="135">
        <v>1888000</v>
      </c>
      <c r="M1934" s="120" t="s">
        <v>56</v>
      </c>
      <c r="N1934" s="136">
        <v>151040</v>
      </c>
      <c r="O1934" s="139"/>
      <c r="P1934" s="132" t="s">
        <v>49</v>
      </c>
      <c r="Q1934" s="141" t="s">
        <v>50</v>
      </c>
      <c r="R1934" s="142">
        <f t="shared" si="30"/>
        <v>8</v>
      </c>
    </row>
    <row r="1935" ht="22.5" s="2" customFormat="1">
      <c r="A1935" s="119">
        <f>MAX($A$19:A1934)+1</f>
        <v>1917</v>
      </c>
      <c r="B1935" s="120" t="s">
        <v>41</v>
      </c>
      <c r="C1935" s="121" t="s">
        <v>92</v>
      </c>
      <c r="D1935" s="121" t="s">
        <v>2623</v>
      </c>
      <c r="E1935" s="122" t="s">
        <v>117</v>
      </c>
      <c r="F1935" s="123" t="s">
        <v>2600</v>
      </c>
      <c r="G1935" s="123" t="s">
        <v>2601</v>
      </c>
      <c r="H1935" s="123" t="s">
        <v>2631</v>
      </c>
      <c r="I1935" s="133" t="s">
        <v>534</v>
      </c>
      <c r="J1935" s="134">
        <v>8200</v>
      </c>
      <c r="K1935" s="134">
        <v>472</v>
      </c>
      <c r="L1935" s="135">
        <v>3870400</v>
      </c>
      <c r="M1935" s="120" t="s">
        <v>56</v>
      </c>
      <c r="N1935" s="136">
        <v>309632</v>
      </c>
      <c r="O1935" s="139"/>
      <c r="P1935" s="132" t="s">
        <v>49</v>
      </c>
      <c r="Q1935" s="141" t="s">
        <v>50</v>
      </c>
      <c r="R1935" s="142">
        <f t="shared" si="30"/>
        <v>8</v>
      </c>
    </row>
    <row r="1936" ht="22.5" s="2" customFormat="1">
      <c r="A1936" s="119">
        <f>MAX($A$19:A1935)+1</f>
        <v>1918</v>
      </c>
      <c r="B1936" s="120" t="s">
        <v>41</v>
      </c>
      <c r="C1936" s="121" t="s">
        <v>92</v>
      </c>
      <c r="D1936" s="121" t="s">
        <v>2623</v>
      </c>
      <c r="E1936" s="122" t="s">
        <v>117</v>
      </c>
      <c r="F1936" s="123" t="s">
        <v>2600</v>
      </c>
      <c r="G1936" s="123" t="s">
        <v>2601</v>
      </c>
      <c r="H1936" s="123" t="s">
        <v>2632</v>
      </c>
      <c r="I1936" s="133" t="s">
        <v>534</v>
      </c>
      <c r="J1936" s="134">
        <v>1499</v>
      </c>
      <c r="K1936" s="134">
        <v>490</v>
      </c>
      <c r="L1936" s="135">
        <v>734510</v>
      </c>
      <c r="M1936" s="120" t="s">
        <v>56</v>
      </c>
      <c r="N1936" s="136">
        <v>58758</v>
      </c>
      <c r="O1936" s="139"/>
      <c r="P1936" s="132" t="s">
        <v>49</v>
      </c>
      <c r="Q1936" s="141" t="s">
        <v>50</v>
      </c>
      <c r="R1936" s="142">
        <f t="shared" si="30"/>
        <v>7.99961879348137</v>
      </c>
    </row>
    <row r="1937" ht="22.5" s="2" customFormat="1">
      <c r="A1937" s="119">
        <f>MAX($A$19:A1936)+1</f>
        <v>1919</v>
      </c>
      <c r="B1937" s="120" t="s">
        <v>41</v>
      </c>
      <c r="C1937" s="121" t="s">
        <v>2633</v>
      </c>
      <c r="D1937" s="121" t="s">
        <v>2634</v>
      </c>
      <c r="E1937" s="122">
        <v>45203</v>
      </c>
      <c r="F1937" s="123" t="s">
        <v>2635</v>
      </c>
      <c r="G1937" s="123" t="s">
        <v>2636</v>
      </c>
      <c r="H1937" s="123" t="s">
        <v>2165</v>
      </c>
      <c r="I1937" s="133" t="s">
        <v>47</v>
      </c>
      <c r="J1937" s="134"/>
      <c r="K1937" s="134"/>
      <c r="L1937" s="135">
        <v>2705016</v>
      </c>
      <c r="M1937" s="120" t="s">
        <v>56</v>
      </c>
      <c r="N1937" s="136">
        <v>216402</v>
      </c>
      <c r="O1937" s="139"/>
      <c r="P1937" s="132" t="s">
        <v>49</v>
      </c>
      <c r="Q1937" s="141" t="s">
        <v>50</v>
      </c>
      <c r="R1937" s="142">
        <f t="shared" si="30"/>
        <v>8.00002661721779</v>
      </c>
    </row>
    <row r="1938" ht="22.5" s="2" customFormat="1">
      <c r="A1938" s="119">
        <f>MAX($A$19:A1937)+1</f>
        <v>1920</v>
      </c>
      <c r="B1938" s="120" t="s">
        <v>41</v>
      </c>
      <c r="C1938" s="121" t="s">
        <v>2633</v>
      </c>
      <c r="D1938" s="121" t="s">
        <v>2637</v>
      </c>
      <c r="E1938" s="122">
        <v>45211</v>
      </c>
      <c r="F1938" s="123" t="s">
        <v>2635</v>
      </c>
      <c r="G1938" s="123" t="s">
        <v>2636</v>
      </c>
      <c r="H1938" s="123" t="s">
        <v>717</v>
      </c>
      <c r="I1938" s="133" t="s">
        <v>47</v>
      </c>
      <c r="J1938" s="134"/>
      <c r="K1938" s="134"/>
      <c r="L1938" s="135">
        <v>3523000</v>
      </c>
      <c r="M1938" s="120" t="s">
        <v>56</v>
      </c>
      <c r="N1938" s="136">
        <v>281840</v>
      </c>
      <c r="O1938" s="139"/>
      <c r="P1938" s="132" t="s">
        <v>49</v>
      </c>
      <c r="Q1938" s="141" t="s">
        <v>50</v>
      </c>
      <c r="R1938" s="142">
        <f t="shared" si="30"/>
        <v>8</v>
      </c>
    </row>
    <row r="1939" ht="22.5" s="2" customFormat="1">
      <c r="A1939" s="119">
        <f>MAX($A$19:A1938)+1</f>
        <v>1921</v>
      </c>
      <c r="B1939" s="120" t="s">
        <v>41</v>
      </c>
      <c r="C1939" s="121" t="s">
        <v>2633</v>
      </c>
      <c r="D1939" s="121" t="s">
        <v>2638</v>
      </c>
      <c r="E1939" s="122">
        <v>45224</v>
      </c>
      <c r="F1939" s="123" t="s">
        <v>2635</v>
      </c>
      <c r="G1939" s="123" t="s">
        <v>2636</v>
      </c>
      <c r="H1939" s="123" t="s">
        <v>715</v>
      </c>
      <c r="I1939" s="133" t="s">
        <v>47</v>
      </c>
      <c r="J1939" s="134"/>
      <c r="K1939" s="134"/>
      <c r="L1939" s="135">
        <v>3291258</v>
      </c>
      <c r="M1939" s="120" t="s">
        <v>56</v>
      </c>
      <c r="N1939" s="136">
        <v>263301</v>
      </c>
      <c r="O1939" s="139"/>
      <c r="P1939" s="132" t="s">
        <v>49</v>
      </c>
      <c r="Q1939" s="141" t="s">
        <v>50</v>
      </c>
      <c r="R1939" s="142">
        <f t="shared" si="30"/>
        <v>8.00001093806684</v>
      </c>
    </row>
    <row r="1940" s="2" customFormat="1">
      <c r="A1940" s="119">
        <f>MAX($A$19:A1939)+1</f>
        <v>1922</v>
      </c>
      <c r="B1940" s="120" t="s">
        <v>41</v>
      </c>
      <c r="C1940" s="121" t="s">
        <v>2639</v>
      </c>
      <c r="D1940" s="121" t="s">
        <v>2640</v>
      </c>
      <c r="E1940" s="122">
        <v>45218</v>
      </c>
      <c r="F1940" s="123" t="s">
        <v>2641</v>
      </c>
      <c r="G1940" s="123" t="s">
        <v>2642</v>
      </c>
      <c r="H1940" s="123" t="s">
        <v>2643</v>
      </c>
      <c r="I1940" s="133" t="s">
        <v>669</v>
      </c>
      <c r="J1940" s="134"/>
      <c r="K1940" s="134"/>
      <c r="L1940" s="135">
        <v>32000000</v>
      </c>
      <c r="M1940" s="120" t="s">
        <v>56</v>
      </c>
      <c r="N1940" s="136">
        <v>2560000</v>
      </c>
      <c r="O1940" s="139"/>
      <c r="P1940" s="132" t="s">
        <v>49</v>
      </c>
      <c r="Q1940" s="141" t="s">
        <v>50</v>
      </c>
      <c r="R1940" s="142">
        <f t="shared" si="30"/>
        <v>8</v>
      </c>
    </row>
    <row r="1941" s="2" customFormat="1">
      <c r="A1941" s="119">
        <f>MAX($A$19:A1940)+1</f>
        <v>1923</v>
      </c>
      <c r="B1941" s="120" t="s">
        <v>41</v>
      </c>
      <c r="C1941" s="121" t="s">
        <v>1762</v>
      </c>
      <c r="D1941" s="121" t="s">
        <v>2644</v>
      </c>
      <c r="E1941" s="122">
        <v>45226</v>
      </c>
      <c r="F1941" s="123" t="s">
        <v>2645</v>
      </c>
      <c r="G1941" s="123" t="s">
        <v>2646</v>
      </c>
      <c r="H1941" s="123" t="s">
        <v>2647</v>
      </c>
      <c r="I1941" s="133" t="s">
        <v>47</v>
      </c>
      <c r="J1941" s="134"/>
      <c r="K1941" s="134"/>
      <c r="L1941" s="135">
        <v>827831482</v>
      </c>
      <c r="M1941" s="120" t="s">
        <v>56</v>
      </c>
      <c r="N1941" s="136">
        <v>66226518</v>
      </c>
      <c r="O1941" s="139"/>
      <c r="P1941" s="132" t="s">
        <v>49</v>
      </c>
      <c r="Q1941" s="141" t="s">
        <v>50</v>
      </c>
      <c r="R1941" s="142">
        <f t="shared" si="30"/>
        <v>7.99999993235338</v>
      </c>
    </row>
    <row r="1942" s="2" customFormat="1">
      <c r="A1942" s="119">
        <f>MAX($A$19:A1941)+1</f>
        <v>1924</v>
      </c>
      <c r="B1942" s="120" t="s">
        <v>41</v>
      </c>
      <c r="C1942" s="121" t="s">
        <v>2648</v>
      </c>
      <c r="D1942" s="121" t="s">
        <v>2649</v>
      </c>
      <c r="E1942" s="122">
        <v>45229</v>
      </c>
      <c r="F1942" s="123" t="s">
        <v>2650</v>
      </c>
      <c r="G1942" s="123" t="s">
        <v>2651</v>
      </c>
      <c r="H1942" s="123" t="s">
        <v>302</v>
      </c>
      <c r="I1942" s="133" t="s">
        <v>2652</v>
      </c>
      <c r="J1942" s="134">
        <v>252</v>
      </c>
      <c r="K1942" s="134">
        <v>21372.73</v>
      </c>
      <c r="L1942" s="135">
        <v>5385927</v>
      </c>
      <c r="M1942" s="120" t="s">
        <v>229</v>
      </c>
      <c r="N1942" s="136">
        <v>538593</v>
      </c>
      <c r="O1942" s="139"/>
      <c r="P1942" s="132" t="s">
        <v>49</v>
      </c>
      <c r="Q1942" s="141" t="s">
        <v>50</v>
      </c>
      <c r="R1942" s="142">
        <f t="shared" si="30"/>
        <v>10.0000055700718</v>
      </c>
    </row>
    <row r="1943" s="2" customFormat="1">
      <c r="A1943" s="119">
        <f>MAX($A$19:A1942)+1</f>
        <v>1925</v>
      </c>
      <c r="B1943" s="120" t="s">
        <v>41</v>
      </c>
      <c r="C1943" s="121" t="s">
        <v>2653</v>
      </c>
      <c r="D1943" s="121" t="s">
        <v>2654</v>
      </c>
      <c r="E1943" s="122">
        <v>45203</v>
      </c>
      <c r="F1943" s="123" t="s">
        <v>2655</v>
      </c>
      <c r="G1943" s="123" t="s">
        <v>2656</v>
      </c>
      <c r="H1943" s="123" t="s">
        <v>2657</v>
      </c>
      <c r="I1943" s="133" t="s">
        <v>288</v>
      </c>
      <c r="J1943" s="134">
        <v>25000</v>
      </c>
      <c r="K1943" s="134">
        <v>24363.6364</v>
      </c>
      <c r="L1943" s="135">
        <v>609090909</v>
      </c>
      <c r="M1943" s="120" t="s">
        <v>229</v>
      </c>
      <c r="N1943" s="136">
        <v>60909091</v>
      </c>
      <c r="O1943" s="139"/>
      <c r="P1943" s="132" t="s">
        <v>49</v>
      </c>
      <c r="Q1943" s="141" t="s">
        <v>50</v>
      </c>
      <c r="R1943" s="142">
        <f t="shared" si="30"/>
        <v>10.0000000164179</v>
      </c>
    </row>
    <row r="1944" s="2" customFormat="1">
      <c r="A1944" s="119">
        <f>MAX($A$19:A1943)+1</f>
        <v>1926</v>
      </c>
      <c r="B1944" s="120" t="s">
        <v>41</v>
      </c>
      <c r="C1944" s="121" t="s">
        <v>1396</v>
      </c>
      <c r="D1944" s="121" t="s">
        <v>2658</v>
      </c>
      <c r="E1944" s="122">
        <v>45202</v>
      </c>
      <c r="F1944" s="123" t="s">
        <v>2659</v>
      </c>
      <c r="G1944" s="123" t="s">
        <v>2660</v>
      </c>
      <c r="H1944" s="123" t="s">
        <v>715</v>
      </c>
      <c r="I1944" s="133" t="s">
        <v>47</v>
      </c>
      <c r="J1944" s="134"/>
      <c r="K1944" s="134"/>
      <c r="L1944" s="135">
        <v>9792000</v>
      </c>
      <c r="M1944" s="120" t="s">
        <v>56</v>
      </c>
      <c r="N1944" s="136">
        <v>783360</v>
      </c>
      <c r="O1944" s="139"/>
      <c r="P1944" s="132" t="s">
        <v>49</v>
      </c>
      <c r="Q1944" s="141" t="s">
        <v>50</v>
      </c>
      <c r="R1944" s="142">
        <f t="shared" si="30"/>
        <v>8</v>
      </c>
    </row>
    <row r="1945" s="2" customFormat="1">
      <c r="A1945" s="119">
        <f>MAX($A$19:A1944)+1</f>
        <v>1927</v>
      </c>
      <c r="B1945" s="120" t="s">
        <v>41</v>
      </c>
      <c r="C1945" s="121" t="s">
        <v>2661</v>
      </c>
      <c r="D1945" s="121" t="s">
        <v>2662</v>
      </c>
      <c r="E1945" s="122" t="s">
        <v>367</v>
      </c>
      <c r="F1945" s="123" t="s">
        <v>2663</v>
      </c>
      <c r="G1945" s="123" t="s">
        <v>2664</v>
      </c>
      <c r="H1945" s="123" t="s">
        <v>2665</v>
      </c>
      <c r="I1945" s="133" t="s">
        <v>417</v>
      </c>
      <c r="J1945" s="134">
        <v>2139</v>
      </c>
      <c r="K1945" s="134">
        <v>19500</v>
      </c>
      <c r="L1945" s="135">
        <v>41710500</v>
      </c>
      <c r="M1945" s="120" t="s">
        <v>56</v>
      </c>
      <c r="N1945" s="136">
        <v>3336840</v>
      </c>
      <c r="O1945" s="139"/>
      <c r="P1945" s="132" t="s">
        <v>49</v>
      </c>
      <c r="Q1945" s="141" t="s">
        <v>50</v>
      </c>
      <c r="R1945" s="142">
        <f t="shared" si="30"/>
        <v>8</v>
      </c>
    </row>
    <row r="1946" s="2" customFormat="1">
      <c r="A1946" s="119">
        <f>MAX($A$19:A1945)+1</f>
        <v>1928</v>
      </c>
      <c r="B1946" s="120" t="s">
        <v>41</v>
      </c>
      <c r="C1946" s="121" t="s">
        <v>2661</v>
      </c>
      <c r="D1946" s="121" t="s">
        <v>2662</v>
      </c>
      <c r="E1946" s="122" t="s">
        <v>367</v>
      </c>
      <c r="F1946" s="123" t="s">
        <v>2663</v>
      </c>
      <c r="G1946" s="123" t="s">
        <v>2664</v>
      </c>
      <c r="H1946" s="123" t="s">
        <v>2666</v>
      </c>
      <c r="I1946" s="133" t="s">
        <v>417</v>
      </c>
      <c r="J1946" s="134">
        <v>215</v>
      </c>
      <c r="K1946" s="134">
        <v>19500</v>
      </c>
      <c r="L1946" s="135">
        <v>4192500</v>
      </c>
      <c r="M1946" s="120" t="s">
        <v>56</v>
      </c>
      <c r="N1946" s="136">
        <v>335400</v>
      </c>
      <c r="O1946" s="139"/>
      <c r="P1946" s="132" t="s">
        <v>49</v>
      </c>
      <c r="Q1946" s="141" t="s">
        <v>50</v>
      </c>
      <c r="R1946" s="142">
        <f t="shared" si="30"/>
        <v>8</v>
      </c>
    </row>
    <row r="1947" s="2" customFormat="1">
      <c r="A1947" s="119">
        <f>MAX($A$19:A1946)+1</f>
        <v>1929</v>
      </c>
      <c r="B1947" s="120" t="s">
        <v>41</v>
      </c>
      <c r="C1947" s="121" t="s">
        <v>2661</v>
      </c>
      <c r="D1947" s="121" t="s">
        <v>2662</v>
      </c>
      <c r="E1947" s="122" t="s">
        <v>367</v>
      </c>
      <c r="F1947" s="123" t="s">
        <v>2663</v>
      </c>
      <c r="G1947" s="123" t="s">
        <v>2664</v>
      </c>
      <c r="H1947" s="123" t="s">
        <v>2667</v>
      </c>
      <c r="I1947" s="133" t="s">
        <v>417</v>
      </c>
      <c r="J1947" s="134">
        <v>1</v>
      </c>
      <c r="K1947" s="134">
        <v>19500</v>
      </c>
      <c r="L1947" s="135">
        <v>19500</v>
      </c>
      <c r="M1947" s="120" t="s">
        <v>56</v>
      </c>
      <c r="N1947" s="136">
        <v>1560</v>
      </c>
      <c r="O1947" s="139"/>
      <c r="P1947" s="132" t="s">
        <v>49</v>
      </c>
      <c r="Q1947" s="141" t="s">
        <v>50</v>
      </c>
      <c r="R1947" s="142">
        <f t="shared" si="30"/>
        <v>8</v>
      </c>
    </row>
    <row r="1948" ht="22.5" s="2" customFormat="1">
      <c r="A1948" s="119">
        <f>MAX($A$19:A1947)+1</f>
        <v>1930</v>
      </c>
      <c r="B1948" s="120" t="s">
        <v>41</v>
      </c>
      <c r="C1948" s="121" t="s">
        <v>92</v>
      </c>
      <c r="D1948" s="121" t="s">
        <v>2668</v>
      </c>
      <c r="E1948" s="122">
        <v>45229</v>
      </c>
      <c r="F1948" s="123" t="s">
        <v>2669</v>
      </c>
      <c r="G1948" s="123" t="s">
        <v>2670</v>
      </c>
      <c r="H1948" s="123" t="s">
        <v>2671</v>
      </c>
      <c r="I1948" s="133" t="s">
        <v>2155</v>
      </c>
      <c r="J1948" s="134">
        <v>138350</v>
      </c>
      <c r="K1948" s="134">
        <v>550</v>
      </c>
      <c r="L1948" s="135">
        <v>76092500</v>
      </c>
      <c r="M1948" s="120" t="s">
        <v>56</v>
      </c>
      <c r="N1948" s="136">
        <v>6087400</v>
      </c>
      <c r="O1948" s="139"/>
      <c r="P1948" s="132" t="s">
        <v>49</v>
      </c>
      <c r="Q1948" s="141" t="s">
        <v>50</v>
      </c>
      <c r="R1948" s="142">
        <f t="shared" si="30"/>
        <v>8</v>
      </c>
    </row>
    <row r="1949" s="2" customFormat="1">
      <c r="A1949" s="119">
        <f>MAX($A$19:A1948)+1</f>
        <v>1931</v>
      </c>
      <c r="B1949" s="120" t="s">
        <v>41</v>
      </c>
      <c r="C1949" s="121" t="s">
        <v>2672</v>
      </c>
      <c r="D1949" s="121" t="s">
        <v>2673</v>
      </c>
      <c r="E1949" s="122">
        <v>45212</v>
      </c>
      <c r="F1949" s="123" t="s">
        <v>2674</v>
      </c>
      <c r="G1949" s="123" t="s">
        <v>2675</v>
      </c>
      <c r="H1949" s="123" t="s">
        <v>715</v>
      </c>
      <c r="I1949" s="133" t="s">
        <v>47</v>
      </c>
      <c r="J1949" s="134"/>
      <c r="K1949" s="134"/>
      <c r="L1949" s="135">
        <v>13893350</v>
      </c>
      <c r="M1949" s="120" t="s">
        <v>56</v>
      </c>
      <c r="N1949" s="136">
        <v>1111468</v>
      </c>
      <c r="O1949" s="139"/>
      <c r="P1949" s="132" t="s">
        <v>49</v>
      </c>
      <c r="Q1949" s="141" t="s">
        <v>50</v>
      </c>
      <c r="R1949" s="142">
        <f t="shared" si="30"/>
        <v>8</v>
      </c>
    </row>
    <row r="1950" s="2" customFormat="1">
      <c r="A1950" s="119">
        <f>MAX($A$19:A1949)+1</f>
        <v>1932</v>
      </c>
      <c r="B1950" s="120" t="s">
        <v>41</v>
      </c>
      <c r="C1950" s="121" t="s">
        <v>1709</v>
      </c>
      <c r="D1950" s="121" t="s">
        <v>2676</v>
      </c>
      <c r="E1950" s="122">
        <v>45224</v>
      </c>
      <c r="F1950" s="123" t="s">
        <v>2677</v>
      </c>
      <c r="G1950" s="123" t="s">
        <v>2678</v>
      </c>
      <c r="H1950" s="123" t="s">
        <v>545</v>
      </c>
      <c r="I1950" s="133" t="s">
        <v>47</v>
      </c>
      <c r="J1950" s="134"/>
      <c r="K1950" s="134"/>
      <c r="L1950" s="135">
        <v>14384722</v>
      </c>
      <c r="M1950" s="120" t="s">
        <v>56</v>
      </c>
      <c r="N1950" s="136">
        <v>1150778</v>
      </c>
      <c r="O1950" s="139"/>
      <c r="P1950" s="132" t="s">
        <v>49</v>
      </c>
      <c r="Q1950" s="141" t="s">
        <v>50</v>
      </c>
      <c r="R1950" s="142">
        <f t="shared" si="30"/>
        <v>8.00000166843683</v>
      </c>
    </row>
    <row r="1951" s="2" customFormat="1">
      <c r="A1951" s="119">
        <f>MAX($A$19:A1950)+1</f>
        <v>1933</v>
      </c>
      <c r="B1951" s="120" t="s">
        <v>41</v>
      </c>
      <c r="C1951" s="121" t="s">
        <v>2679</v>
      </c>
      <c r="D1951" s="121" t="s">
        <v>2680</v>
      </c>
      <c r="E1951" s="122">
        <v>45230</v>
      </c>
      <c r="F1951" s="123" t="s">
        <v>2681</v>
      </c>
      <c r="G1951" s="123" t="s">
        <v>2682</v>
      </c>
      <c r="H1951" s="123" t="s">
        <v>2683</v>
      </c>
      <c r="I1951" s="133" t="s">
        <v>1308</v>
      </c>
      <c r="J1951" s="134">
        <v>1</v>
      </c>
      <c r="K1951" s="134">
        <v>8702678</v>
      </c>
      <c r="L1951" s="135">
        <v>8702678</v>
      </c>
      <c r="M1951" s="120" t="s">
        <v>56</v>
      </c>
      <c r="N1951" s="136">
        <v>696214</v>
      </c>
      <c r="O1951" s="139"/>
      <c r="P1951" s="132" t="s">
        <v>49</v>
      </c>
      <c r="Q1951" s="141" t="s">
        <v>50</v>
      </c>
      <c r="R1951" s="142">
        <f t="shared" si="30"/>
        <v>7.9999972422282</v>
      </c>
    </row>
    <row r="1952" ht="22.5" s="2" customFormat="1">
      <c r="A1952" s="119">
        <f>MAX($A$19:A1951)+1</f>
        <v>1934</v>
      </c>
      <c r="B1952" s="120" t="s">
        <v>41</v>
      </c>
      <c r="C1952" s="121" t="s">
        <v>1396</v>
      </c>
      <c r="D1952" s="121" t="s">
        <v>2684</v>
      </c>
      <c r="E1952" s="122">
        <v>45230</v>
      </c>
      <c r="F1952" s="123" t="s">
        <v>2685</v>
      </c>
      <c r="G1952" s="123" t="s">
        <v>2686</v>
      </c>
      <c r="H1952" s="123" t="s">
        <v>2687</v>
      </c>
      <c r="I1952" s="133" t="s">
        <v>1308</v>
      </c>
      <c r="J1952" s="134"/>
      <c r="K1952" s="134"/>
      <c r="L1952" s="135">
        <v>72822871</v>
      </c>
      <c r="M1952" s="120" t="s">
        <v>56</v>
      </c>
      <c r="N1952" s="136">
        <v>5825830</v>
      </c>
      <c r="O1952" s="139"/>
      <c r="P1952" s="132" t="s">
        <v>49</v>
      </c>
      <c r="Q1952" s="141" t="s">
        <v>50</v>
      </c>
      <c r="R1952" s="142">
        <f t="shared" si="30"/>
        <v>8.00000043942239</v>
      </c>
    </row>
    <row r="1953" s="2" customFormat="1">
      <c r="A1953" s="119">
        <f>MAX($A$19:A1952)+1</f>
        <v>1935</v>
      </c>
      <c r="B1953" s="120" t="s">
        <v>41</v>
      </c>
      <c r="C1953" s="121" t="s">
        <v>92</v>
      </c>
      <c r="D1953" s="121" t="s">
        <v>2688</v>
      </c>
      <c r="E1953" s="122" t="s">
        <v>862</v>
      </c>
      <c r="F1953" s="123" t="s">
        <v>2689</v>
      </c>
      <c r="G1953" s="123" t="s">
        <v>2690</v>
      </c>
      <c r="H1953" s="123" t="s">
        <v>2691</v>
      </c>
      <c r="I1953" s="133" t="s">
        <v>1956</v>
      </c>
      <c r="J1953" s="134">
        <v>85680</v>
      </c>
      <c r="K1953" s="134">
        <v>395</v>
      </c>
      <c r="L1953" s="135">
        <v>33843600</v>
      </c>
      <c r="M1953" s="120" t="s">
        <v>56</v>
      </c>
      <c r="N1953" s="136">
        <v>2707488</v>
      </c>
      <c r="O1953" s="139"/>
      <c r="P1953" s="132" t="s">
        <v>49</v>
      </c>
      <c r="Q1953" s="141" t="s">
        <v>50</v>
      </c>
      <c r="R1953" s="142">
        <f t="shared" si="30"/>
        <v>8</v>
      </c>
    </row>
    <row r="1954" s="2" customFormat="1">
      <c r="A1954" s="119">
        <f>MAX($A$19:A1953)+1</f>
        <v>1936</v>
      </c>
      <c r="B1954" s="120" t="s">
        <v>41</v>
      </c>
      <c r="C1954" s="121" t="s">
        <v>92</v>
      </c>
      <c r="D1954" s="121" t="s">
        <v>2688</v>
      </c>
      <c r="E1954" s="122" t="s">
        <v>862</v>
      </c>
      <c r="F1954" s="123" t="s">
        <v>2689</v>
      </c>
      <c r="G1954" s="123" t="s">
        <v>2690</v>
      </c>
      <c r="H1954" s="123" t="s">
        <v>2692</v>
      </c>
      <c r="I1954" s="133" t="s">
        <v>1956</v>
      </c>
      <c r="J1954" s="134">
        <v>45600</v>
      </c>
      <c r="K1954" s="134">
        <v>635</v>
      </c>
      <c r="L1954" s="135">
        <v>28956000</v>
      </c>
      <c r="M1954" s="120" t="s">
        <v>56</v>
      </c>
      <c r="N1954" s="136">
        <v>2316480</v>
      </c>
      <c r="O1954" s="139"/>
      <c r="P1954" s="132" t="s">
        <v>49</v>
      </c>
      <c r="Q1954" s="141" t="s">
        <v>50</v>
      </c>
      <c r="R1954" s="142">
        <f t="shared" si="30"/>
        <v>8</v>
      </c>
    </row>
    <row r="1955" s="2" customFormat="1">
      <c r="A1955" s="119">
        <f>MAX($A$19:A1954)+1</f>
        <v>1937</v>
      </c>
      <c r="B1955" s="120" t="s">
        <v>41</v>
      </c>
      <c r="C1955" s="121" t="s">
        <v>92</v>
      </c>
      <c r="D1955" s="121" t="s">
        <v>2688</v>
      </c>
      <c r="E1955" s="122" t="s">
        <v>862</v>
      </c>
      <c r="F1955" s="123" t="s">
        <v>2689</v>
      </c>
      <c r="G1955" s="123" t="s">
        <v>2690</v>
      </c>
      <c r="H1955" s="123" t="s">
        <v>2693</v>
      </c>
      <c r="I1955" s="133" t="s">
        <v>1956</v>
      </c>
      <c r="J1955" s="134">
        <v>54432</v>
      </c>
      <c r="K1955" s="134">
        <v>975</v>
      </c>
      <c r="L1955" s="135">
        <v>53071200</v>
      </c>
      <c r="M1955" s="120" t="s">
        <v>56</v>
      </c>
      <c r="N1955" s="136">
        <v>4245696</v>
      </c>
      <c r="O1955" s="139"/>
      <c r="P1955" s="132" t="s">
        <v>49</v>
      </c>
      <c r="Q1955" s="141" t="s">
        <v>50</v>
      </c>
      <c r="R1955" s="142">
        <f t="shared" si="30"/>
        <v>8</v>
      </c>
    </row>
    <row r="1956" s="2" customFormat="1">
      <c r="A1956" s="119">
        <f>MAX($A$19:A1955)+1</f>
        <v>1938</v>
      </c>
      <c r="B1956" s="120" t="s">
        <v>41</v>
      </c>
      <c r="C1956" s="121" t="s">
        <v>92</v>
      </c>
      <c r="D1956" s="121" t="s">
        <v>2688</v>
      </c>
      <c r="E1956" s="122" t="s">
        <v>862</v>
      </c>
      <c r="F1956" s="123" t="s">
        <v>2689</v>
      </c>
      <c r="G1956" s="123" t="s">
        <v>2690</v>
      </c>
      <c r="H1956" s="123" t="s">
        <v>2694</v>
      </c>
      <c r="I1956" s="133" t="s">
        <v>1956</v>
      </c>
      <c r="J1956" s="134">
        <v>83000</v>
      </c>
      <c r="K1956" s="134">
        <v>1450</v>
      </c>
      <c r="L1956" s="135">
        <v>120350000</v>
      </c>
      <c r="M1956" s="120" t="s">
        <v>56</v>
      </c>
      <c r="N1956" s="136">
        <v>9628000</v>
      </c>
      <c r="O1956" s="139"/>
      <c r="P1956" s="132" t="s">
        <v>49</v>
      </c>
      <c r="Q1956" s="141" t="s">
        <v>50</v>
      </c>
      <c r="R1956" s="142">
        <f t="shared" si="30"/>
        <v>8</v>
      </c>
    </row>
    <row r="1957" s="2" customFormat="1">
      <c r="A1957" s="119">
        <f>MAX($A$19:A1956)+1</f>
        <v>1939</v>
      </c>
      <c r="B1957" s="120" t="s">
        <v>41</v>
      </c>
      <c r="C1957" s="121" t="s">
        <v>92</v>
      </c>
      <c r="D1957" s="121" t="s">
        <v>2695</v>
      </c>
      <c r="E1957" s="122">
        <v>45229</v>
      </c>
      <c r="F1957" s="123" t="s">
        <v>2689</v>
      </c>
      <c r="G1957" s="123" t="s">
        <v>2690</v>
      </c>
      <c r="H1957" s="123" t="s">
        <v>2694</v>
      </c>
      <c r="I1957" s="133" t="s">
        <v>557</v>
      </c>
      <c r="J1957" s="134">
        <v>2680</v>
      </c>
      <c r="K1957" s="134">
        <v>1450</v>
      </c>
      <c r="L1957" s="135">
        <v>3886000</v>
      </c>
      <c r="M1957" s="120" t="s">
        <v>56</v>
      </c>
      <c r="N1957" s="136">
        <v>310880</v>
      </c>
      <c r="O1957" s="139"/>
      <c r="P1957" s="132" t="s">
        <v>49</v>
      </c>
      <c r="Q1957" s="141" t="s">
        <v>50</v>
      </c>
      <c r="R1957" s="142">
        <f t="shared" si="30"/>
        <v>8</v>
      </c>
    </row>
    <row r="1958" s="2" customFormat="1">
      <c r="A1958" s="119">
        <f>MAX($A$19:A1957)+1</f>
        <v>1940</v>
      </c>
      <c r="B1958" s="120" t="s">
        <v>41</v>
      </c>
      <c r="C1958" s="121" t="s">
        <v>2696</v>
      </c>
      <c r="D1958" s="121" t="s">
        <v>2697</v>
      </c>
      <c r="E1958" s="122">
        <v>45216</v>
      </c>
      <c r="F1958" s="123" t="s">
        <v>2698</v>
      </c>
      <c r="G1958" s="123" t="s">
        <v>2699</v>
      </c>
      <c r="H1958" s="123" t="s">
        <v>2700</v>
      </c>
      <c r="I1958" s="133" t="s">
        <v>98</v>
      </c>
      <c r="J1958" s="134">
        <v>15104</v>
      </c>
      <c r="K1958" s="134">
        <v>6500</v>
      </c>
      <c r="L1958" s="135">
        <v>98176000</v>
      </c>
      <c r="M1958" s="120" t="s">
        <v>56</v>
      </c>
      <c r="N1958" s="136">
        <v>7854080</v>
      </c>
      <c r="O1958" s="139"/>
      <c r="P1958" s="132" t="s">
        <v>49</v>
      </c>
      <c r="Q1958" s="141" t="s">
        <v>50</v>
      </c>
      <c r="R1958" s="142">
        <f t="shared" si="30"/>
        <v>8</v>
      </c>
    </row>
    <row r="1959" s="2" customFormat="1">
      <c r="A1959" s="119">
        <f>MAX($A$19:A1958)+1</f>
        <v>1941</v>
      </c>
      <c r="B1959" s="120" t="s">
        <v>41</v>
      </c>
      <c r="C1959" s="121" t="s">
        <v>2701</v>
      </c>
      <c r="D1959" s="121" t="s">
        <v>2702</v>
      </c>
      <c r="E1959" s="122">
        <v>45226</v>
      </c>
      <c r="F1959" s="123" t="s">
        <v>2703</v>
      </c>
      <c r="G1959" s="123" t="s">
        <v>2704</v>
      </c>
      <c r="H1959" s="123" t="s">
        <v>2255</v>
      </c>
      <c r="I1959" s="133" t="s">
        <v>47</v>
      </c>
      <c r="J1959" s="134"/>
      <c r="K1959" s="134"/>
      <c r="L1959" s="135">
        <v>2968636</v>
      </c>
      <c r="M1959" s="120" t="s">
        <v>56</v>
      </c>
      <c r="N1959" s="136">
        <v>237491</v>
      </c>
      <c r="O1959" s="139"/>
      <c r="P1959" s="132" t="s">
        <v>49</v>
      </c>
      <c r="Q1959" s="141" t="s">
        <v>50</v>
      </c>
      <c r="R1959" s="142">
        <f t="shared" si="30"/>
        <v>8.00000404226049</v>
      </c>
    </row>
    <row r="1960" ht="22.5" s="2" customFormat="1">
      <c r="A1960" s="119">
        <f>MAX($A$19:A1959)+1</f>
        <v>1942</v>
      </c>
      <c r="B1960" s="120" t="s">
        <v>41</v>
      </c>
      <c r="C1960" s="121" t="s">
        <v>527</v>
      </c>
      <c r="D1960" s="121" t="s">
        <v>2705</v>
      </c>
      <c r="E1960" s="122">
        <v>45226</v>
      </c>
      <c r="F1960" s="123" t="s">
        <v>2706</v>
      </c>
      <c r="G1960" s="123" t="s">
        <v>2707</v>
      </c>
      <c r="H1960" s="123" t="s">
        <v>2708</v>
      </c>
      <c r="I1960" s="133" t="s">
        <v>47</v>
      </c>
      <c r="J1960" s="134"/>
      <c r="K1960" s="134"/>
      <c r="L1960" s="135">
        <v>3720000</v>
      </c>
      <c r="M1960" s="120" t="s">
        <v>56</v>
      </c>
      <c r="N1960" s="136">
        <v>297600</v>
      </c>
      <c r="O1960" s="139"/>
      <c r="P1960" s="132" t="s">
        <v>49</v>
      </c>
      <c r="Q1960" s="141" t="s">
        <v>50</v>
      </c>
      <c r="R1960" s="142">
        <f t="shared" si="30"/>
        <v>8</v>
      </c>
    </row>
    <row r="1961" s="2" customFormat="1">
      <c r="A1961" s="119">
        <f>MAX($A$19:A1960)+1</f>
        <v>1943</v>
      </c>
      <c r="B1961" s="120" t="s">
        <v>41</v>
      </c>
      <c r="C1961" s="121" t="s">
        <v>2709</v>
      </c>
      <c r="D1961" s="121" t="s">
        <v>2710</v>
      </c>
      <c r="E1961" s="122">
        <v>45203</v>
      </c>
      <c r="F1961" s="123" t="s">
        <v>2711</v>
      </c>
      <c r="G1961" s="123" t="s">
        <v>2712</v>
      </c>
      <c r="H1961" s="123" t="s">
        <v>715</v>
      </c>
      <c r="I1961" s="133" t="s">
        <v>47</v>
      </c>
      <c r="J1961" s="134"/>
      <c r="K1961" s="134"/>
      <c r="L1961" s="135">
        <v>787037</v>
      </c>
      <c r="M1961" s="120" t="s">
        <v>56</v>
      </c>
      <c r="N1961" s="136">
        <v>62963</v>
      </c>
      <c r="O1961" s="139"/>
      <c r="P1961" s="132" t="s">
        <v>49</v>
      </c>
      <c r="Q1961" s="141" t="s">
        <v>50</v>
      </c>
      <c r="R1961" s="142">
        <f t="shared" si="30"/>
        <v>8.00000508235318</v>
      </c>
    </row>
    <row r="1962" s="2" customFormat="1">
      <c r="A1962" s="119">
        <f>MAX($A$19:A1961)+1</f>
        <v>1944</v>
      </c>
      <c r="B1962" s="120" t="s">
        <v>41</v>
      </c>
      <c r="C1962" s="121" t="s">
        <v>2709</v>
      </c>
      <c r="D1962" s="121" t="s">
        <v>2713</v>
      </c>
      <c r="E1962" s="122">
        <v>45227</v>
      </c>
      <c r="F1962" s="123" t="s">
        <v>2711</v>
      </c>
      <c r="G1962" s="123" t="s">
        <v>2712</v>
      </c>
      <c r="H1962" s="123" t="s">
        <v>545</v>
      </c>
      <c r="I1962" s="133" t="s">
        <v>47</v>
      </c>
      <c r="J1962" s="134"/>
      <c r="K1962" s="134"/>
      <c r="L1962" s="135">
        <v>1157407</v>
      </c>
      <c r="M1962" s="120" t="s">
        <v>56</v>
      </c>
      <c r="N1962" s="136">
        <v>92593</v>
      </c>
      <c r="O1962" s="139"/>
      <c r="P1962" s="132" t="s">
        <v>49</v>
      </c>
      <c r="Q1962" s="141" t="s">
        <v>50</v>
      </c>
      <c r="R1962" s="142">
        <f t="shared" si="30"/>
        <v>8.00003801601338</v>
      </c>
    </row>
    <row r="1963" s="2" customFormat="1">
      <c r="A1963" s="119">
        <f>MAX($A$19:A1962)+1</f>
        <v>1945</v>
      </c>
      <c r="B1963" s="120" t="s">
        <v>41</v>
      </c>
      <c r="C1963" s="121" t="s">
        <v>2709</v>
      </c>
      <c r="D1963" s="121" t="s">
        <v>2714</v>
      </c>
      <c r="E1963" s="122">
        <v>45227</v>
      </c>
      <c r="F1963" s="123" t="s">
        <v>2711</v>
      </c>
      <c r="G1963" s="123" t="s">
        <v>2712</v>
      </c>
      <c r="H1963" s="123" t="s">
        <v>545</v>
      </c>
      <c r="I1963" s="133" t="s">
        <v>47</v>
      </c>
      <c r="J1963" s="134"/>
      <c r="K1963" s="134"/>
      <c r="L1963" s="135">
        <v>1157407</v>
      </c>
      <c r="M1963" s="120" t="s">
        <v>56</v>
      </c>
      <c r="N1963" s="136">
        <v>92593</v>
      </c>
      <c r="O1963" s="139"/>
      <c r="P1963" s="132" t="s">
        <v>49</v>
      </c>
      <c r="Q1963" s="141" t="s">
        <v>50</v>
      </c>
      <c r="R1963" s="142">
        <f ref="R1963:R2026" t="shared" si="31">N1963/L1963*100</f>
        <v>8.00003801601338</v>
      </c>
    </row>
    <row r="1964" s="2" customFormat="1">
      <c r="A1964" s="119">
        <f>MAX($A$19:A1963)+1</f>
        <v>1946</v>
      </c>
      <c r="B1964" s="120" t="s">
        <v>41</v>
      </c>
      <c r="C1964" s="121" t="s">
        <v>2715</v>
      </c>
      <c r="D1964" s="121" t="s">
        <v>2716</v>
      </c>
      <c r="E1964" s="122">
        <v>45204</v>
      </c>
      <c r="F1964" s="123" t="s">
        <v>2717</v>
      </c>
      <c r="G1964" s="123" t="s">
        <v>2718</v>
      </c>
      <c r="H1964" s="123" t="s">
        <v>1251</v>
      </c>
      <c r="I1964" s="133" t="s">
        <v>47</v>
      </c>
      <c r="J1964" s="134"/>
      <c r="K1964" s="134"/>
      <c r="L1964" s="135">
        <v>7668210</v>
      </c>
      <c r="M1964" s="120" t="s">
        <v>56</v>
      </c>
      <c r="N1964" s="136">
        <v>613457</v>
      </c>
      <c r="O1964" s="139"/>
      <c r="P1964" s="132" t="s">
        <v>49</v>
      </c>
      <c r="Q1964" s="141" t="s">
        <v>50</v>
      </c>
      <c r="R1964" s="142">
        <f t="shared" si="31"/>
        <v>8.00000260817062</v>
      </c>
    </row>
    <row r="1965" s="2" customFormat="1">
      <c r="A1965" s="119">
        <f>MAX($A$19:A1964)+1</f>
        <v>1947</v>
      </c>
      <c r="B1965" s="120" t="s">
        <v>41</v>
      </c>
      <c r="C1965" s="121" t="s">
        <v>2715</v>
      </c>
      <c r="D1965" s="121" t="s">
        <v>2719</v>
      </c>
      <c r="E1965" s="122">
        <v>45216</v>
      </c>
      <c r="F1965" s="123" t="s">
        <v>2717</v>
      </c>
      <c r="G1965" s="123" t="s">
        <v>2718</v>
      </c>
      <c r="H1965" s="123" t="s">
        <v>1251</v>
      </c>
      <c r="I1965" s="133" t="s">
        <v>47</v>
      </c>
      <c r="J1965" s="134"/>
      <c r="K1965" s="134"/>
      <c r="L1965" s="135">
        <v>19931443</v>
      </c>
      <c r="M1965" s="120" t="s">
        <v>56</v>
      </c>
      <c r="N1965" s="136">
        <v>1594515</v>
      </c>
      <c r="O1965" s="139"/>
      <c r="P1965" s="132" t="s">
        <v>49</v>
      </c>
      <c r="Q1965" s="141" t="s">
        <v>50</v>
      </c>
      <c r="R1965" s="142">
        <f t="shared" si="31"/>
        <v>7.99999779243279</v>
      </c>
    </row>
    <row r="1966" s="2" customFormat="1">
      <c r="A1966" s="119">
        <f>MAX($A$19:A1965)+1</f>
        <v>1948</v>
      </c>
      <c r="B1966" s="120" t="s">
        <v>41</v>
      </c>
      <c r="C1966" s="121" t="s">
        <v>2715</v>
      </c>
      <c r="D1966" s="121" t="s">
        <v>2720</v>
      </c>
      <c r="E1966" s="122">
        <v>45226</v>
      </c>
      <c r="F1966" s="123" t="s">
        <v>2717</v>
      </c>
      <c r="G1966" s="123" t="s">
        <v>2718</v>
      </c>
      <c r="H1966" s="123" t="s">
        <v>1251</v>
      </c>
      <c r="I1966" s="133" t="s">
        <v>47</v>
      </c>
      <c r="J1966" s="134"/>
      <c r="K1966" s="134"/>
      <c r="L1966" s="135">
        <v>16570041</v>
      </c>
      <c r="M1966" s="120" t="s">
        <v>56</v>
      </c>
      <c r="N1966" s="136">
        <v>1325603</v>
      </c>
      <c r="O1966" s="139"/>
      <c r="P1966" s="132" t="s">
        <v>49</v>
      </c>
      <c r="Q1966" s="141" t="s">
        <v>50</v>
      </c>
      <c r="R1966" s="142">
        <f t="shared" si="31"/>
        <v>7.99999831020334</v>
      </c>
    </row>
    <row r="1967" ht="22.5" s="2" customFormat="1">
      <c r="A1967" s="119">
        <f>MAX($A$19:A1966)+1</f>
        <v>1949</v>
      </c>
      <c r="B1967" s="120" t="s">
        <v>41</v>
      </c>
      <c r="C1967" s="121" t="s">
        <v>2402</v>
      </c>
      <c r="D1967" s="121" t="s">
        <v>1977</v>
      </c>
      <c r="E1967" s="122">
        <v>45229</v>
      </c>
      <c r="F1967" s="123" t="s">
        <v>2721</v>
      </c>
      <c r="G1967" s="123" t="s">
        <v>2722</v>
      </c>
      <c r="H1967" s="123" t="s">
        <v>2723</v>
      </c>
      <c r="I1967" s="133" t="s">
        <v>1956</v>
      </c>
      <c r="J1967" s="134">
        <v>6</v>
      </c>
      <c r="K1967" s="134">
        <v>3045454.5</v>
      </c>
      <c r="L1967" s="135">
        <v>18272727</v>
      </c>
      <c r="M1967" s="120" t="s">
        <v>229</v>
      </c>
      <c r="N1967" s="136">
        <v>1827273</v>
      </c>
      <c r="O1967" s="139"/>
      <c r="P1967" s="132" t="s">
        <v>49</v>
      </c>
      <c r="Q1967" s="141" t="s">
        <v>50</v>
      </c>
      <c r="R1967" s="142">
        <f t="shared" si="31"/>
        <v>10.0000016417911</v>
      </c>
    </row>
    <row r="1968" s="2" customFormat="1">
      <c r="A1968" s="119">
        <f>MAX($A$19:A1967)+1</f>
        <v>1950</v>
      </c>
      <c r="B1968" s="120" t="s">
        <v>41</v>
      </c>
      <c r="C1968" s="121" t="s">
        <v>788</v>
      </c>
      <c r="D1968" s="121" t="s">
        <v>2724</v>
      </c>
      <c r="E1968" s="122">
        <v>45230</v>
      </c>
      <c r="F1968" s="123" t="s">
        <v>2725</v>
      </c>
      <c r="G1968" s="123" t="s">
        <v>2726</v>
      </c>
      <c r="H1968" s="123" t="s">
        <v>2727</v>
      </c>
      <c r="I1968" s="133" t="s">
        <v>100</v>
      </c>
      <c r="J1968" s="134">
        <v>4</v>
      </c>
      <c r="K1968" s="134">
        <v>9500000</v>
      </c>
      <c r="L1968" s="135">
        <v>38000000</v>
      </c>
      <c r="M1968" s="120" t="s">
        <v>56</v>
      </c>
      <c r="N1968" s="136">
        <v>3040000</v>
      </c>
      <c r="O1968" s="139"/>
      <c r="P1968" s="132" t="s">
        <v>49</v>
      </c>
      <c r="Q1968" s="141" t="s">
        <v>50</v>
      </c>
      <c r="R1968" s="142">
        <f t="shared" si="31"/>
        <v>8</v>
      </c>
    </row>
    <row r="1969" s="2" customFormat="1">
      <c r="A1969" s="119">
        <f>MAX($A$19:A1968)+1</f>
        <v>1951</v>
      </c>
      <c r="B1969" s="120" t="s">
        <v>41</v>
      </c>
      <c r="C1969" s="121" t="s">
        <v>2728</v>
      </c>
      <c r="D1969" s="121" t="s">
        <v>2729</v>
      </c>
      <c r="E1969" s="122">
        <v>45230</v>
      </c>
      <c r="F1969" s="123" t="s">
        <v>2730</v>
      </c>
      <c r="G1969" s="123" t="s">
        <v>2731</v>
      </c>
      <c r="H1969" s="123" t="s">
        <v>2732</v>
      </c>
      <c r="I1969" s="133" t="s">
        <v>47</v>
      </c>
      <c r="J1969" s="134"/>
      <c r="K1969" s="134"/>
      <c r="L1969" s="135">
        <v>4500000</v>
      </c>
      <c r="M1969" s="120" t="s">
        <v>56</v>
      </c>
      <c r="N1969" s="136">
        <v>360000</v>
      </c>
      <c r="O1969" s="139"/>
      <c r="P1969" s="132" t="s">
        <v>49</v>
      </c>
      <c r="Q1969" s="141" t="s">
        <v>50</v>
      </c>
      <c r="R1969" s="142">
        <f t="shared" si="31"/>
        <v>8</v>
      </c>
    </row>
    <row r="1970" s="2" customFormat="1">
      <c r="A1970" s="119">
        <f>MAX($A$19:A1969)+1</f>
        <v>1952</v>
      </c>
      <c r="B1970" s="120" t="s">
        <v>41</v>
      </c>
      <c r="C1970" s="121" t="s">
        <v>2728</v>
      </c>
      <c r="D1970" s="121" t="s">
        <v>2733</v>
      </c>
      <c r="E1970" s="122">
        <v>45230</v>
      </c>
      <c r="F1970" s="123" t="s">
        <v>2730</v>
      </c>
      <c r="G1970" s="123" t="s">
        <v>2731</v>
      </c>
      <c r="H1970" s="123" t="s">
        <v>2732</v>
      </c>
      <c r="I1970" s="133" t="s">
        <v>47</v>
      </c>
      <c r="J1970" s="134"/>
      <c r="K1970" s="134"/>
      <c r="L1970" s="135">
        <v>1650000</v>
      </c>
      <c r="M1970" s="120" t="s">
        <v>56</v>
      </c>
      <c r="N1970" s="136">
        <v>132000</v>
      </c>
      <c r="O1970" s="139"/>
      <c r="P1970" s="132" t="s">
        <v>49</v>
      </c>
      <c r="Q1970" s="141" t="s">
        <v>50</v>
      </c>
      <c r="R1970" s="142">
        <f t="shared" si="31"/>
        <v>8</v>
      </c>
    </row>
    <row r="1971" s="2" customFormat="1">
      <c r="A1971" s="119">
        <f>MAX($A$19:A1970)+1</f>
        <v>1953</v>
      </c>
      <c r="B1971" s="120" t="s">
        <v>41</v>
      </c>
      <c r="C1971" s="121" t="s">
        <v>2728</v>
      </c>
      <c r="D1971" s="121" t="s">
        <v>2734</v>
      </c>
      <c r="E1971" s="122">
        <v>45230</v>
      </c>
      <c r="F1971" s="123" t="s">
        <v>2730</v>
      </c>
      <c r="G1971" s="123" t="s">
        <v>2731</v>
      </c>
      <c r="H1971" s="123" t="s">
        <v>2732</v>
      </c>
      <c r="I1971" s="133" t="s">
        <v>47</v>
      </c>
      <c r="J1971" s="134"/>
      <c r="K1971" s="134"/>
      <c r="L1971" s="135">
        <v>1950000</v>
      </c>
      <c r="M1971" s="120" t="s">
        <v>56</v>
      </c>
      <c r="N1971" s="136">
        <v>156000</v>
      </c>
      <c r="O1971" s="139"/>
      <c r="P1971" s="132" t="s">
        <v>49</v>
      </c>
      <c r="Q1971" s="141" t="s">
        <v>50</v>
      </c>
      <c r="R1971" s="142">
        <f t="shared" si="31"/>
        <v>8</v>
      </c>
    </row>
    <row r="1972" s="2" customFormat="1">
      <c r="A1972" s="119">
        <f>MAX($A$19:A1971)+1</f>
        <v>1954</v>
      </c>
      <c r="B1972" s="120" t="s">
        <v>41</v>
      </c>
      <c r="C1972" s="121" t="s">
        <v>2728</v>
      </c>
      <c r="D1972" s="121" t="s">
        <v>2735</v>
      </c>
      <c r="E1972" s="122">
        <v>45230</v>
      </c>
      <c r="F1972" s="123" t="s">
        <v>2730</v>
      </c>
      <c r="G1972" s="123" t="s">
        <v>2731</v>
      </c>
      <c r="H1972" s="123" t="s">
        <v>2732</v>
      </c>
      <c r="I1972" s="133" t="s">
        <v>47</v>
      </c>
      <c r="J1972" s="134"/>
      <c r="K1972" s="134"/>
      <c r="L1972" s="135">
        <v>4500000</v>
      </c>
      <c r="M1972" s="120" t="s">
        <v>56</v>
      </c>
      <c r="N1972" s="136">
        <v>360000</v>
      </c>
      <c r="O1972" s="139"/>
      <c r="P1972" s="132" t="s">
        <v>49</v>
      </c>
      <c r="Q1972" s="141" t="s">
        <v>50</v>
      </c>
      <c r="R1972" s="142">
        <f t="shared" si="31"/>
        <v>8</v>
      </c>
    </row>
    <row r="1973" s="2" customFormat="1">
      <c r="A1973" s="119">
        <f>MAX($A$19:A1972)+1</f>
        <v>1955</v>
      </c>
      <c r="B1973" s="120" t="s">
        <v>41</v>
      </c>
      <c r="C1973" s="121" t="s">
        <v>2728</v>
      </c>
      <c r="D1973" s="121" t="s">
        <v>2736</v>
      </c>
      <c r="E1973" s="122">
        <v>45230</v>
      </c>
      <c r="F1973" s="123" t="s">
        <v>2730</v>
      </c>
      <c r="G1973" s="123" t="s">
        <v>2731</v>
      </c>
      <c r="H1973" s="123" t="s">
        <v>2732</v>
      </c>
      <c r="I1973" s="133" t="s">
        <v>47</v>
      </c>
      <c r="J1973" s="134"/>
      <c r="K1973" s="134"/>
      <c r="L1973" s="135">
        <v>15072000</v>
      </c>
      <c r="M1973" s="120" t="s">
        <v>56</v>
      </c>
      <c r="N1973" s="136">
        <v>1205760</v>
      </c>
      <c r="O1973" s="139"/>
      <c r="P1973" s="132" t="s">
        <v>49</v>
      </c>
      <c r="Q1973" s="141" t="s">
        <v>50</v>
      </c>
      <c r="R1973" s="142">
        <f t="shared" si="31"/>
        <v>8</v>
      </c>
    </row>
    <row r="1974" s="2" customFormat="1">
      <c r="A1974" s="119">
        <f>MAX($A$19:A1973)+1</f>
        <v>1956</v>
      </c>
      <c r="B1974" s="120" t="s">
        <v>41</v>
      </c>
      <c r="C1974" s="121" t="s">
        <v>2728</v>
      </c>
      <c r="D1974" s="121" t="s">
        <v>2737</v>
      </c>
      <c r="E1974" s="122">
        <v>45230</v>
      </c>
      <c r="F1974" s="123" t="s">
        <v>2730</v>
      </c>
      <c r="G1974" s="123" t="s">
        <v>2731</v>
      </c>
      <c r="H1974" s="123" t="s">
        <v>2732</v>
      </c>
      <c r="I1974" s="133" t="s">
        <v>47</v>
      </c>
      <c r="J1974" s="134"/>
      <c r="K1974" s="134"/>
      <c r="L1974" s="135">
        <v>24660000</v>
      </c>
      <c r="M1974" s="120" t="s">
        <v>56</v>
      </c>
      <c r="N1974" s="136">
        <v>1972800</v>
      </c>
      <c r="O1974" s="139"/>
      <c r="P1974" s="132" t="s">
        <v>49</v>
      </c>
      <c r="Q1974" s="141" t="s">
        <v>50</v>
      </c>
      <c r="R1974" s="142">
        <f t="shared" si="31"/>
        <v>8</v>
      </c>
    </row>
    <row r="1975" s="2" customFormat="1">
      <c r="A1975" s="119">
        <f>MAX($A$19:A1974)+1</f>
        <v>1957</v>
      </c>
      <c r="B1975" s="120" t="s">
        <v>41</v>
      </c>
      <c r="C1975" s="121" t="s">
        <v>2728</v>
      </c>
      <c r="D1975" s="121" t="s">
        <v>2738</v>
      </c>
      <c r="E1975" s="122">
        <v>45230</v>
      </c>
      <c r="F1975" s="123" t="s">
        <v>2730</v>
      </c>
      <c r="G1975" s="123" t="s">
        <v>2731</v>
      </c>
      <c r="H1975" s="123" t="s">
        <v>2732</v>
      </c>
      <c r="I1975" s="133" t="s">
        <v>47</v>
      </c>
      <c r="J1975" s="134"/>
      <c r="K1975" s="134"/>
      <c r="L1975" s="135">
        <v>4500000</v>
      </c>
      <c r="M1975" s="120" t="s">
        <v>56</v>
      </c>
      <c r="N1975" s="136">
        <v>360000</v>
      </c>
      <c r="O1975" s="139"/>
      <c r="P1975" s="132" t="s">
        <v>49</v>
      </c>
      <c r="Q1975" s="141" t="s">
        <v>50</v>
      </c>
      <c r="R1975" s="142">
        <f t="shared" si="31"/>
        <v>8</v>
      </c>
    </row>
    <row r="1976" s="2" customFormat="1">
      <c r="A1976" s="119">
        <f>MAX($A$19:A1975)+1</f>
        <v>1958</v>
      </c>
      <c r="B1976" s="120" t="s">
        <v>41</v>
      </c>
      <c r="C1976" s="121" t="s">
        <v>2728</v>
      </c>
      <c r="D1976" s="121" t="s">
        <v>2739</v>
      </c>
      <c r="E1976" s="122">
        <v>45230</v>
      </c>
      <c r="F1976" s="123" t="s">
        <v>2730</v>
      </c>
      <c r="G1976" s="123" t="s">
        <v>2731</v>
      </c>
      <c r="H1976" s="123" t="s">
        <v>2732</v>
      </c>
      <c r="I1976" s="133" t="s">
        <v>47</v>
      </c>
      <c r="J1976" s="134"/>
      <c r="K1976" s="134"/>
      <c r="L1976" s="135">
        <v>6720000</v>
      </c>
      <c r="M1976" s="120" t="s">
        <v>56</v>
      </c>
      <c r="N1976" s="136">
        <v>537600</v>
      </c>
      <c r="O1976" s="139"/>
      <c r="P1976" s="132" t="s">
        <v>49</v>
      </c>
      <c r="Q1976" s="141" t="s">
        <v>50</v>
      </c>
      <c r="R1976" s="142">
        <f t="shared" si="31"/>
        <v>8</v>
      </c>
    </row>
    <row r="1977" ht="15" customHeight="1" s="2" customFormat="1">
      <c r="A1977" s="119">
        <f>MAX($A$19:A1976)+1</f>
        <v>1959</v>
      </c>
      <c r="B1977" s="120" t="s">
        <v>41</v>
      </c>
      <c r="C1977" s="121" t="s">
        <v>2728</v>
      </c>
      <c r="D1977" s="121" t="s">
        <v>2740</v>
      </c>
      <c r="E1977" s="122">
        <v>45230</v>
      </c>
      <c r="F1977" s="123" t="s">
        <v>2730</v>
      </c>
      <c r="G1977" s="123" t="s">
        <v>2731</v>
      </c>
      <c r="H1977" s="123" t="s">
        <v>2732</v>
      </c>
      <c r="I1977" s="133" t="s">
        <v>47</v>
      </c>
      <c r="J1977" s="134"/>
      <c r="K1977" s="134"/>
      <c r="L1977" s="135">
        <v>4500000</v>
      </c>
      <c r="M1977" s="120" t="s">
        <v>56</v>
      </c>
      <c r="N1977" s="136">
        <v>360000</v>
      </c>
      <c r="O1977" s="139"/>
      <c r="P1977" s="132" t="s">
        <v>49</v>
      </c>
      <c r="Q1977" s="141" t="s">
        <v>50</v>
      </c>
      <c r="R1977" s="142">
        <f t="shared" si="31"/>
        <v>8</v>
      </c>
    </row>
    <row r="1978" ht="16.5" customHeight="1" s="2" customFormat="1">
      <c r="A1978" s="119">
        <f>MAX($A$19:A1977)+1</f>
        <v>1960</v>
      </c>
      <c r="B1978" s="120" t="s">
        <v>41</v>
      </c>
      <c r="C1978" s="121" t="s">
        <v>2728</v>
      </c>
      <c r="D1978" s="121" t="s">
        <v>2741</v>
      </c>
      <c r="E1978" s="122">
        <v>45230</v>
      </c>
      <c r="F1978" s="123" t="s">
        <v>2730</v>
      </c>
      <c r="G1978" s="123" t="s">
        <v>2731</v>
      </c>
      <c r="H1978" s="123" t="s">
        <v>2732</v>
      </c>
      <c r="I1978" s="133" t="s">
        <v>47</v>
      </c>
      <c r="J1978" s="134"/>
      <c r="K1978" s="134"/>
      <c r="L1978" s="135">
        <v>29184000</v>
      </c>
      <c r="M1978" s="120" t="s">
        <v>56</v>
      </c>
      <c r="N1978" s="136">
        <v>2334720</v>
      </c>
      <c r="O1978" s="139"/>
      <c r="P1978" s="132" t="s">
        <v>49</v>
      </c>
      <c r="Q1978" s="141" t="s">
        <v>50</v>
      </c>
      <c r="R1978" s="142">
        <f t="shared" si="31"/>
        <v>8</v>
      </c>
    </row>
    <row r="1979" s="2" customFormat="1">
      <c r="A1979" s="119">
        <f>MAX($A$19:A1978)+1</f>
        <v>1961</v>
      </c>
      <c r="B1979" s="120" t="s">
        <v>41</v>
      </c>
      <c r="C1979" s="121" t="s">
        <v>2728</v>
      </c>
      <c r="D1979" s="121" t="s">
        <v>2742</v>
      </c>
      <c r="E1979" s="122">
        <v>45230</v>
      </c>
      <c r="F1979" s="123" t="s">
        <v>2730</v>
      </c>
      <c r="G1979" s="123" t="s">
        <v>2731</v>
      </c>
      <c r="H1979" s="123" t="s">
        <v>2732</v>
      </c>
      <c r="I1979" s="133" t="s">
        <v>47</v>
      </c>
      <c r="J1979" s="134"/>
      <c r="K1979" s="134"/>
      <c r="L1979" s="135">
        <v>26016000</v>
      </c>
      <c r="M1979" s="120" t="s">
        <v>56</v>
      </c>
      <c r="N1979" s="136">
        <v>2081280</v>
      </c>
      <c r="O1979" s="139"/>
      <c r="P1979" s="132" t="s">
        <v>49</v>
      </c>
      <c r="Q1979" s="141" t="s">
        <v>50</v>
      </c>
      <c r="R1979" s="142">
        <f t="shared" si="31"/>
        <v>8</v>
      </c>
    </row>
    <row r="1980" s="2" customFormat="1">
      <c r="A1980" s="119">
        <f>MAX($A$19:A1979)+1</f>
        <v>1962</v>
      </c>
      <c r="B1980" s="120" t="s">
        <v>41</v>
      </c>
      <c r="C1980" s="121" t="s">
        <v>2728</v>
      </c>
      <c r="D1980" s="121" t="s">
        <v>2743</v>
      </c>
      <c r="E1980" s="122">
        <v>45230</v>
      </c>
      <c r="F1980" s="123" t="s">
        <v>2730</v>
      </c>
      <c r="G1980" s="123" t="s">
        <v>2731</v>
      </c>
      <c r="H1980" s="123" t="s">
        <v>2732</v>
      </c>
      <c r="I1980" s="133" t="s">
        <v>47</v>
      </c>
      <c r="J1980" s="134"/>
      <c r="K1980" s="134"/>
      <c r="L1980" s="135">
        <v>3552000</v>
      </c>
      <c r="M1980" s="120" t="s">
        <v>56</v>
      </c>
      <c r="N1980" s="136">
        <v>284160</v>
      </c>
      <c r="O1980" s="139"/>
      <c r="P1980" s="132" t="s">
        <v>49</v>
      </c>
      <c r="Q1980" s="141" t="s">
        <v>50</v>
      </c>
      <c r="R1980" s="142">
        <f t="shared" si="31"/>
        <v>8</v>
      </c>
    </row>
    <row r="1981" s="2" customFormat="1">
      <c r="A1981" s="119">
        <f>MAX($A$19:A1980)+1</f>
        <v>1963</v>
      </c>
      <c r="B1981" s="120" t="s">
        <v>41</v>
      </c>
      <c r="C1981" s="121" t="s">
        <v>2728</v>
      </c>
      <c r="D1981" s="121" t="s">
        <v>2744</v>
      </c>
      <c r="E1981" s="122">
        <v>45230</v>
      </c>
      <c r="F1981" s="123" t="s">
        <v>2730</v>
      </c>
      <c r="G1981" s="123" t="s">
        <v>2731</v>
      </c>
      <c r="H1981" s="123" t="s">
        <v>2732</v>
      </c>
      <c r="I1981" s="133" t="s">
        <v>47</v>
      </c>
      <c r="J1981" s="134"/>
      <c r="K1981" s="134"/>
      <c r="L1981" s="135">
        <v>2050000</v>
      </c>
      <c r="M1981" s="120" t="s">
        <v>56</v>
      </c>
      <c r="N1981" s="136">
        <v>164000</v>
      </c>
      <c r="O1981" s="139"/>
      <c r="P1981" s="132" t="s">
        <v>49</v>
      </c>
      <c r="Q1981" s="141" t="s">
        <v>50</v>
      </c>
      <c r="R1981" s="142">
        <f t="shared" si="31"/>
        <v>8</v>
      </c>
    </row>
    <row r="1982" s="2" customFormat="1">
      <c r="A1982" s="119">
        <f>MAX($A$19:A1981)+1</f>
        <v>1964</v>
      </c>
      <c r="B1982" s="120" t="s">
        <v>41</v>
      </c>
      <c r="C1982" s="121" t="s">
        <v>2728</v>
      </c>
      <c r="D1982" s="121" t="s">
        <v>2745</v>
      </c>
      <c r="E1982" s="122">
        <v>45230</v>
      </c>
      <c r="F1982" s="123" t="s">
        <v>2730</v>
      </c>
      <c r="G1982" s="123" t="s">
        <v>2731</v>
      </c>
      <c r="H1982" s="123" t="s">
        <v>2732</v>
      </c>
      <c r="I1982" s="133" t="s">
        <v>47</v>
      </c>
      <c r="J1982" s="134"/>
      <c r="K1982" s="134"/>
      <c r="L1982" s="135">
        <v>4350000</v>
      </c>
      <c r="M1982" s="120" t="s">
        <v>56</v>
      </c>
      <c r="N1982" s="136">
        <v>348000</v>
      </c>
      <c r="O1982" s="139"/>
      <c r="P1982" s="132" t="s">
        <v>49</v>
      </c>
      <c r="Q1982" s="141" t="s">
        <v>50</v>
      </c>
      <c r="R1982" s="142">
        <f t="shared" si="31"/>
        <v>8</v>
      </c>
    </row>
    <row r="1983" s="2" customFormat="1">
      <c r="A1983" s="119">
        <f>MAX($A$19:A1982)+1</f>
        <v>1965</v>
      </c>
      <c r="B1983" s="120" t="s">
        <v>41</v>
      </c>
      <c r="C1983" s="121" t="s">
        <v>2728</v>
      </c>
      <c r="D1983" s="121" t="s">
        <v>2746</v>
      </c>
      <c r="E1983" s="122">
        <v>45230</v>
      </c>
      <c r="F1983" s="123" t="s">
        <v>2730</v>
      </c>
      <c r="G1983" s="123" t="s">
        <v>2731</v>
      </c>
      <c r="H1983" s="123" t="s">
        <v>2732</v>
      </c>
      <c r="I1983" s="133" t="s">
        <v>47</v>
      </c>
      <c r="J1983" s="134"/>
      <c r="K1983" s="134"/>
      <c r="L1983" s="135">
        <v>2550000</v>
      </c>
      <c r="M1983" s="120" t="s">
        <v>56</v>
      </c>
      <c r="N1983" s="136">
        <v>204000</v>
      </c>
      <c r="O1983" s="139"/>
      <c r="P1983" s="132" t="s">
        <v>49</v>
      </c>
      <c r="Q1983" s="141" t="s">
        <v>50</v>
      </c>
      <c r="R1983" s="142">
        <f t="shared" si="31"/>
        <v>8</v>
      </c>
    </row>
    <row r="1984" s="2" customFormat="1">
      <c r="A1984" s="119">
        <f>MAX($A$19:A1983)+1</f>
        <v>1966</v>
      </c>
      <c r="B1984" s="120" t="s">
        <v>41</v>
      </c>
      <c r="C1984" s="121" t="s">
        <v>2728</v>
      </c>
      <c r="D1984" s="121" t="s">
        <v>2747</v>
      </c>
      <c r="E1984" s="122">
        <v>45230</v>
      </c>
      <c r="F1984" s="123" t="s">
        <v>2730</v>
      </c>
      <c r="G1984" s="123" t="s">
        <v>2731</v>
      </c>
      <c r="H1984" s="123" t="s">
        <v>2732</v>
      </c>
      <c r="I1984" s="133" t="s">
        <v>47</v>
      </c>
      <c r="J1984" s="134"/>
      <c r="K1984" s="134"/>
      <c r="L1984" s="135">
        <v>9398888</v>
      </c>
      <c r="M1984" s="120" t="s">
        <v>56</v>
      </c>
      <c r="N1984" s="136">
        <v>751912</v>
      </c>
      <c r="O1984" s="139"/>
      <c r="P1984" s="132" t="s">
        <v>49</v>
      </c>
      <c r="Q1984" s="141" t="s">
        <v>50</v>
      </c>
      <c r="R1984" s="142">
        <f t="shared" si="31"/>
        <v>8.00001021397425</v>
      </c>
    </row>
    <row r="1985" s="2" customFormat="1">
      <c r="A1985" s="119">
        <f>MAX($A$19:A1984)+1</f>
        <v>1967</v>
      </c>
      <c r="B1985" s="120" t="s">
        <v>41</v>
      </c>
      <c r="C1985" s="121" t="s">
        <v>2728</v>
      </c>
      <c r="D1985" s="121" t="s">
        <v>2748</v>
      </c>
      <c r="E1985" s="122">
        <v>45230</v>
      </c>
      <c r="F1985" s="123" t="s">
        <v>2730</v>
      </c>
      <c r="G1985" s="123" t="s">
        <v>2731</v>
      </c>
      <c r="H1985" s="123" t="s">
        <v>2732</v>
      </c>
      <c r="I1985" s="133" t="s">
        <v>47</v>
      </c>
      <c r="J1985" s="134"/>
      <c r="K1985" s="134"/>
      <c r="L1985" s="135">
        <v>4500000</v>
      </c>
      <c r="M1985" s="120" t="s">
        <v>56</v>
      </c>
      <c r="N1985" s="136">
        <v>360000</v>
      </c>
      <c r="O1985" s="139"/>
      <c r="P1985" s="132" t="s">
        <v>49</v>
      </c>
      <c r="Q1985" s="141" t="s">
        <v>50</v>
      </c>
      <c r="R1985" s="142">
        <f t="shared" si="31"/>
        <v>8</v>
      </c>
    </row>
    <row r="1986" s="2" customFormat="1">
      <c r="A1986" s="119">
        <f>MAX($A$19:A1985)+1</f>
        <v>1968</v>
      </c>
      <c r="B1986" s="120" t="s">
        <v>41</v>
      </c>
      <c r="C1986" s="121" t="s">
        <v>2728</v>
      </c>
      <c r="D1986" s="121" t="s">
        <v>2749</v>
      </c>
      <c r="E1986" s="122">
        <v>45230</v>
      </c>
      <c r="F1986" s="123" t="s">
        <v>2730</v>
      </c>
      <c r="G1986" s="123" t="s">
        <v>2731</v>
      </c>
      <c r="H1986" s="123" t="s">
        <v>2732</v>
      </c>
      <c r="I1986" s="133" t="s">
        <v>47</v>
      </c>
      <c r="J1986" s="134"/>
      <c r="K1986" s="134"/>
      <c r="L1986" s="135">
        <v>4900000</v>
      </c>
      <c r="M1986" s="120" t="s">
        <v>56</v>
      </c>
      <c r="N1986" s="136">
        <v>392000</v>
      </c>
      <c r="O1986" s="139"/>
      <c r="P1986" s="132" t="s">
        <v>49</v>
      </c>
      <c r="Q1986" s="141" t="s">
        <v>50</v>
      </c>
      <c r="R1986" s="142">
        <f t="shared" si="31"/>
        <v>8</v>
      </c>
    </row>
    <row r="1987" s="2" customFormat="1">
      <c r="A1987" s="119">
        <f>MAX($A$19:A1986)+1</f>
        <v>1969</v>
      </c>
      <c r="B1987" s="120" t="s">
        <v>41</v>
      </c>
      <c r="C1987" s="121" t="s">
        <v>2728</v>
      </c>
      <c r="D1987" s="121" t="s">
        <v>2750</v>
      </c>
      <c r="E1987" s="122">
        <v>45230</v>
      </c>
      <c r="F1987" s="123" t="s">
        <v>2730</v>
      </c>
      <c r="G1987" s="123" t="s">
        <v>2731</v>
      </c>
      <c r="H1987" s="123" t="s">
        <v>2732</v>
      </c>
      <c r="I1987" s="133" t="s">
        <v>47</v>
      </c>
      <c r="J1987" s="134"/>
      <c r="K1987" s="134"/>
      <c r="L1987" s="135">
        <v>4500000</v>
      </c>
      <c r="M1987" s="120" t="s">
        <v>56</v>
      </c>
      <c r="N1987" s="136">
        <v>360000</v>
      </c>
      <c r="O1987" s="139"/>
      <c r="P1987" s="132" t="s">
        <v>49</v>
      </c>
      <c r="Q1987" s="141" t="s">
        <v>50</v>
      </c>
      <c r="R1987" s="142">
        <f t="shared" si="31"/>
        <v>8</v>
      </c>
    </row>
    <row r="1988" s="2" customFormat="1">
      <c r="A1988" s="119">
        <f>MAX($A$19:A1987)+1</f>
        <v>1970</v>
      </c>
      <c r="B1988" s="120" t="s">
        <v>41</v>
      </c>
      <c r="C1988" s="121" t="s">
        <v>2728</v>
      </c>
      <c r="D1988" s="121" t="s">
        <v>2751</v>
      </c>
      <c r="E1988" s="122">
        <v>45230</v>
      </c>
      <c r="F1988" s="123" t="s">
        <v>2730</v>
      </c>
      <c r="G1988" s="123" t="s">
        <v>2731</v>
      </c>
      <c r="H1988" s="123" t="s">
        <v>2732</v>
      </c>
      <c r="I1988" s="133" t="s">
        <v>47</v>
      </c>
      <c r="J1988" s="134"/>
      <c r="K1988" s="134"/>
      <c r="L1988" s="135">
        <v>2550000</v>
      </c>
      <c r="M1988" s="120" t="s">
        <v>56</v>
      </c>
      <c r="N1988" s="136">
        <v>204000</v>
      </c>
      <c r="O1988" s="139"/>
      <c r="P1988" s="132" t="s">
        <v>49</v>
      </c>
      <c r="Q1988" s="141" t="s">
        <v>50</v>
      </c>
      <c r="R1988" s="142">
        <f t="shared" si="31"/>
        <v>8</v>
      </c>
    </row>
    <row r="1989" s="2" customFormat="1">
      <c r="A1989" s="119">
        <f>MAX($A$19:A1988)+1</f>
        <v>1971</v>
      </c>
      <c r="B1989" s="120" t="s">
        <v>41</v>
      </c>
      <c r="C1989" s="121" t="s">
        <v>2728</v>
      </c>
      <c r="D1989" s="121" t="s">
        <v>2752</v>
      </c>
      <c r="E1989" s="122">
        <v>45230</v>
      </c>
      <c r="F1989" s="123" t="s">
        <v>2730</v>
      </c>
      <c r="G1989" s="123" t="s">
        <v>2731</v>
      </c>
      <c r="H1989" s="123" t="s">
        <v>715</v>
      </c>
      <c r="I1989" s="133" t="s">
        <v>47</v>
      </c>
      <c r="J1989" s="134"/>
      <c r="K1989" s="134"/>
      <c r="L1989" s="135">
        <v>19902658</v>
      </c>
      <c r="M1989" s="120" t="s">
        <v>56</v>
      </c>
      <c r="N1989" s="136">
        <v>1592212</v>
      </c>
      <c r="O1989" s="139"/>
      <c r="P1989" s="132" t="s">
        <v>49</v>
      </c>
      <c r="Q1989" s="141" t="s">
        <v>50</v>
      </c>
      <c r="R1989" s="142">
        <f t="shared" si="31"/>
        <v>7.99999678434911</v>
      </c>
    </row>
    <row r="1990" s="2" customFormat="1">
      <c r="A1990" s="119">
        <f>MAX($A$19:A1989)+1</f>
        <v>1972</v>
      </c>
      <c r="B1990" s="120" t="s">
        <v>41</v>
      </c>
      <c r="C1990" s="121" t="s">
        <v>2728</v>
      </c>
      <c r="D1990" s="121" t="s">
        <v>2753</v>
      </c>
      <c r="E1990" s="122">
        <v>45230</v>
      </c>
      <c r="F1990" s="123" t="s">
        <v>2730</v>
      </c>
      <c r="G1990" s="123" t="s">
        <v>2731</v>
      </c>
      <c r="H1990" s="123" t="s">
        <v>715</v>
      </c>
      <c r="I1990" s="133" t="s">
        <v>47</v>
      </c>
      <c r="J1990" s="134"/>
      <c r="K1990" s="134"/>
      <c r="L1990" s="135">
        <v>18537941</v>
      </c>
      <c r="M1990" s="120" t="s">
        <v>56</v>
      </c>
      <c r="N1990" s="136">
        <v>1483034</v>
      </c>
      <c r="O1990" s="139"/>
      <c r="P1990" s="132" t="s">
        <v>49</v>
      </c>
      <c r="Q1990" s="141" t="s">
        <v>50</v>
      </c>
      <c r="R1990" s="142">
        <f t="shared" si="31"/>
        <v>7.99999309524181</v>
      </c>
    </row>
    <row r="1991" s="2" customFormat="1">
      <c r="A1991" s="119">
        <f>MAX($A$19:A1990)+1</f>
        <v>1973</v>
      </c>
      <c r="B1991" s="120" t="s">
        <v>41</v>
      </c>
      <c r="C1991" s="121" t="s">
        <v>2754</v>
      </c>
      <c r="D1991" s="121" t="s">
        <v>1622</v>
      </c>
      <c r="E1991" s="122" t="s">
        <v>117</v>
      </c>
      <c r="F1991" s="123" t="s">
        <v>2755</v>
      </c>
      <c r="G1991" s="123" t="s">
        <v>2756</v>
      </c>
      <c r="H1991" s="123" t="s">
        <v>2757</v>
      </c>
      <c r="I1991" s="133" t="s">
        <v>98</v>
      </c>
      <c r="J1991" s="134">
        <v>700</v>
      </c>
      <c r="K1991" s="134">
        <v>308000</v>
      </c>
      <c r="L1991" s="135">
        <v>215600000</v>
      </c>
      <c r="M1991" s="120" t="s">
        <v>56</v>
      </c>
      <c r="N1991" s="136">
        <v>17248000</v>
      </c>
      <c r="O1991" s="139"/>
      <c r="P1991" s="132" t="s">
        <v>49</v>
      </c>
      <c r="Q1991" s="141" t="s">
        <v>50</v>
      </c>
      <c r="R1991" s="142">
        <f t="shared" si="31"/>
        <v>8</v>
      </c>
    </row>
    <row r="1992" ht="22.5" s="2" customFormat="1">
      <c r="A1992" s="119">
        <f>MAX($A$19:A1991)+1</f>
        <v>1974</v>
      </c>
      <c r="B1992" s="120" t="s">
        <v>41</v>
      </c>
      <c r="C1992" s="121" t="s">
        <v>2754</v>
      </c>
      <c r="D1992" s="121" t="s">
        <v>1622</v>
      </c>
      <c r="E1992" s="122" t="s">
        <v>117</v>
      </c>
      <c r="F1992" s="123" t="s">
        <v>2755</v>
      </c>
      <c r="G1992" s="123" t="s">
        <v>2756</v>
      </c>
      <c r="H1992" s="123" t="s">
        <v>2758</v>
      </c>
      <c r="I1992" s="133" t="s">
        <v>98</v>
      </c>
      <c r="J1992" s="134">
        <v>330</v>
      </c>
      <c r="K1992" s="134">
        <v>37700</v>
      </c>
      <c r="L1992" s="135">
        <v>12441000</v>
      </c>
      <c r="M1992" s="120" t="s">
        <v>56</v>
      </c>
      <c r="N1992" s="136">
        <v>995280</v>
      </c>
      <c r="O1992" s="139"/>
      <c r="P1992" s="132" t="s">
        <v>49</v>
      </c>
      <c r="Q1992" s="141" t="s">
        <v>50</v>
      </c>
      <c r="R1992" s="142">
        <f t="shared" si="31"/>
        <v>8</v>
      </c>
    </row>
    <row r="1993" s="2" customFormat="1">
      <c r="A1993" s="119">
        <f>MAX($A$19:A1992)+1</f>
        <v>1975</v>
      </c>
      <c r="B1993" s="120" t="s">
        <v>41</v>
      </c>
      <c r="C1993" s="121" t="s">
        <v>2754</v>
      </c>
      <c r="D1993" s="121" t="s">
        <v>1622</v>
      </c>
      <c r="E1993" s="122" t="s">
        <v>117</v>
      </c>
      <c r="F1993" s="123" t="s">
        <v>2755</v>
      </c>
      <c r="G1993" s="123" t="s">
        <v>2756</v>
      </c>
      <c r="H1993" s="123" t="s">
        <v>2759</v>
      </c>
      <c r="I1993" s="133" t="s">
        <v>98</v>
      </c>
      <c r="J1993" s="134">
        <v>48</v>
      </c>
      <c r="K1993" s="134">
        <v>51450</v>
      </c>
      <c r="L1993" s="135">
        <v>2469600</v>
      </c>
      <c r="M1993" s="120" t="s">
        <v>56</v>
      </c>
      <c r="N1993" s="136">
        <v>197568</v>
      </c>
      <c r="O1993" s="139"/>
      <c r="P1993" s="132" t="s">
        <v>49</v>
      </c>
      <c r="Q1993" s="141" t="s">
        <v>50</v>
      </c>
      <c r="R1993" s="142">
        <f t="shared" si="31"/>
        <v>8</v>
      </c>
    </row>
    <row r="1994" s="2" customFormat="1">
      <c r="A1994" s="119">
        <f>MAX($A$19:A1993)+1</f>
        <v>1976</v>
      </c>
      <c r="B1994" s="120" t="s">
        <v>41</v>
      </c>
      <c r="C1994" s="121" t="s">
        <v>2754</v>
      </c>
      <c r="D1994" s="121" t="s">
        <v>1622</v>
      </c>
      <c r="E1994" s="122" t="s">
        <v>117</v>
      </c>
      <c r="F1994" s="123" t="s">
        <v>2755</v>
      </c>
      <c r="G1994" s="123" t="s">
        <v>2756</v>
      </c>
      <c r="H1994" s="123" t="s">
        <v>2760</v>
      </c>
      <c r="I1994" s="133" t="s">
        <v>98</v>
      </c>
      <c r="J1994" s="134">
        <v>640</v>
      </c>
      <c r="K1994" s="134">
        <v>7770</v>
      </c>
      <c r="L1994" s="135">
        <v>4972800</v>
      </c>
      <c r="M1994" s="120" t="s">
        <v>56</v>
      </c>
      <c r="N1994" s="136">
        <v>397824</v>
      </c>
      <c r="O1994" s="139"/>
      <c r="P1994" s="132" t="s">
        <v>49</v>
      </c>
      <c r="Q1994" s="141" t="s">
        <v>50</v>
      </c>
      <c r="R1994" s="142">
        <f t="shared" si="31"/>
        <v>8</v>
      </c>
    </row>
    <row r="1995" ht="22.5" s="2" customFormat="1">
      <c r="A1995" s="119">
        <f>MAX($A$19:A1994)+1</f>
        <v>1977</v>
      </c>
      <c r="B1995" s="120" t="s">
        <v>41</v>
      </c>
      <c r="C1995" s="121" t="s">
        <v>2754</v>
      </c>
      <c r="D1995" s="121" t="s">
        <v>1795</v>
      </c>
      <c r="E1995" s="122" t="s">
        <v>117</v>
      </c>
      <c r="F1995" s="123" t="s">
        <v>2755</v>
      </c>
      <c r="G1995" s="123" t="s">
        <v>2756</v>
      </c>
      <c r="H1995" s="123" t="s">
        <v>2761</v>
      </c>
      <c r="I1995" s="133" t="s">
        <v>98</v>
      </c>
      <c r="J1995" s="134">
        <v>210</v>
      </c>
      <c r="K1995" s="134">
        <v>37788</v>
      </c>
      <c r="L1995" s="135">
        <v>7935480</v>
      </c>
      <c r="M1995" s="120" t="s">
        <v>56</v>
      </c>
      <c r="N1995" s="136">
        <v>634839</v>
      </c>
      <c r="O1995" s="139"/>
      <c r="P1995" s="132" t="s">
        <v>49</v>
      </c>
      <c r="Q1995" s="141" t="s">
        <v>50</v>
      </c>
      <c r="R1995" s="142">
        <f t="shared" si="31"/>
        <v>8.0000075609793</v>
      </c>
    </row>
    <row r="1996" ht="22.5" s="2" customFormat="1">
      <c r="A1996" s="119">
        <f>MAX($A$19:A1995)+1</f>
        <v>1978</v>
      </c>
      <c r="B1996" s="120" t="s">
        <v>41</v>
      </c>
      <c r="C1996" s="121" t="s">
        <v>2754</v>
      </c>
      <c r="D1996" s="121" t="s">
        <v>1795</v>
      </c>
      <c r="E1996" s="122" t="s">
        <v>117</v>
      </c>
      <c r="F1996" s="123" t="s">
        <v>2755</v>
      </c>
      <c r="G1996" s="123" t="s">
        <v>2756</v>
      </c>
      <c r="H1996" s="123" t="s">
        <v>2762</v>
      </c>
      <c r="I1996" s="133" t="s">
        <v>98</v>
      </c>
      <c r="J1996" s="134">
        <v>18375</v>
      </c>
      <c r="K1996" s="134">
        <v>37788</v>
      </c>
      <c r="L1996" s="135">
        <v>694354500</v>
      </c>
      <c r="M1996" s="120" t="s">
        <v>56</v>
      </c>
      <c r="N1996" s="136">
        <v>55548360</v>
      </c>
      <c r="O1996" s="139"/>
      <c r="P1996" s="132" t="s">
        <v>49</v>
      </c>
      <c r="Q1996" s="141" t="s">
        <v>50</v>
      </c>
      <c r="R1996" s="142">
        <f t="shared" si="31"/>
        <v>8</v>
      </c>
    </row>
    <row r="1997" ht="22.5" s="2" customFormat="1">
      <c r="A1997" s="119">
        <f>MAX($A$19:A1996)+1</f>
        <v>1979</v>
      </c>
      <c r="B1997" s="120" t="s">
        <v>41</v>
      </c>
      <c r="C1997" s="121" t="s">
        <v>2754</v>
      </c>
      <c r="D1997" s="121" t="s">
        <v>1795</v>
      </c>
      <c r="E1997" s="122" t="s">
        <v>117</v>
      </c>
      <c r="F1997" s="123" t="s">
        <v>2755</v>
      </c>
      <c r="G1997" s="123" t="s">
        <v>2756</v>
      </c>
      <c r="H1997" s="123" t="s">
        <v>2763</v>
      </c>
      <c r="I1997" s="133" t="s">
        <v>98</v>
      </c>
      <c r="J1997" s="134">
        <v>3240</v>
      </c>
      <c r="K1997" s="134">
        <v>37788</v>
      </c>
      <c r="L1997" s="135">
        <v>122433120</v>
      </c>
      <c r="M1997" s="120" t="s">
        <v>56</v>
      </c>
      <c r="N1997" s="136">
        <v>9794650</v>
      </c>
      <c r="O1997" s="139"/>
      <c r="P1997" s="132" t="s">
        <v>49</v>
      </c>
      <c r="Q1997" s="141" t="s">
        <v>50</v>
      </c>
      <c r="R1997" s="142">
        <f t="shared" si="31"/>
        <v>8.00000032670898</v>
      </c>
    </row>
    <row r="1998" ht="22.5" s="2" customFormat="1">
      <c r="A1998" s="119">
        <f>MAX($A$19:A1997)+1</f>
        <v>1980</v>
      </c>
      <c r="B1998" s="120" t="s">
        <v>41</v>
      </c>
      <c r="C1998" s="121" t="s">
        <v>2754</v>
      </c>
      <c r="D1998" s="121" t="s">
        <v>1795</v>
      </c>
      <c r="E1998" s="122" t="s">
        <v>117</v>
      </c>
      <c r="F1998" s="123" t="s">
        <v>2755</v>
      </c>
      <c r="G1998" s="123" t="s">
        <v>2756</v>
      </c>
      <c r="H1998" s="123" t="s">
        <v>2764</v>
      </c>
      <c r="I1998" s="133" t="s">
        <v>98</v>
      </c>
      <c r="J1998" s="134">
        <v>494</v>
      </c>
      <c r="K1998" s="134">
        <v>122477</v>
      </c>
      <c r="L1998" s="135">
        <v>60503638</v>
      </c>
      <c r="M1998" s="120" t="s">
        <v>56</v>
      </c>
      <c r="N1998" s="136">
        <v>4840292</v>
      </c>
      <c r="O1998" s="139"/>
      <c r="P1998" s="132" t="s">
        <v>49</v>
      </c>
      <c r="Q1998" s="141" t="s">
        <v>50</v>
      </c>
      <c r="R1998" s="142">
        <f t="shared" si="31"/>
        <v>8.00000158668145</v>
      </c>
    </row>
    <row r="1999" s="2" customFormat="1">
      <c r="A1999" s="119">
        <f>MAX($A$19:A1998)+1</f>
        <v>1981</v>
      </c>
      <c r="B1999" s="120" t="s">
        <v>41</v>
      </c>
      <c r="C1999" s="121" t="s">
        <v>2754</v>
      </c>
      <c r="D1999" s="121" t="s">
        <v>1795</v>
      </c>
      <c r="E1999" s="122" t="s">
        <v>117</v>
      </c>
      <c r="F1999" s="123" t="s">
        <v>2755</v>
      </c>
      <c r="G1999" s="123" t="s">
        <v>2756</v>
      </c>
      <c r="H1999" s="123" t="s">
        <v>2765</v>
      </c>
      <c r="I1999" s="133" t="s">
        <v>98</v>
      </c>
      <c r="J1999" s="134">
        <v>80</v>
      </c>
      <c r="K1999" s="134">
        <v>84532</v>
      </c>
      <c r="L1999" s="135">
        <v>6762560</v>
      </c>
      <c r="M1999" s="120" t="s">
        <v>56</v>
      </c>
      <c r="N1999" s="136">
        <v>541005</v>
      </c>
      <c r="O1999" s="139"/>
      <c r="P1999" s="132" t="s">
        <v>49</v>
      </c>
      <c r="Q1999" s="141" t="s">
        <v>50</v>
      </c>
      <c r="R1999" s="142">
        <f t="shared" si="31"/>
        <v>8.0000029574599</v>
      </c>
    </row>
    <row r="2000" s="2" customFormat="1">
      <c r="A2000" s="119">
        <f>MAX($A$19:A1999)+1</f>
        <v>1982</v>
      </c>
      <c r="B2000" s="120" t="s">
        <v>41</v>
      </c>
      <c r="C2000" s="121" t="s">
        <v>2754</v>
      </c>
      <c r="D2000" s="121" t="s">
        <v>1795</v>
      </c>
      <c r="E2000" s="122" t="s">
        <v>117</v>
      </c>
      <c r="F2000" s="123" t="s">
        <v>2755</v>
      </c>
      <c r="G2000" s="123" t="s">
        <v>2756</v>
      </c>
      <c r="H2000" s="123" t="s">
        <v>2766</v>
      </c>
      <c r="I2000" s="133" t="s">
        <v>98</v>
      </c>
      <c r="J2000" s="134">
        <v>1920</v>
      </c>
      <c r="K2000" s="134">
        <v>7782</v>
      </c>
      <c r="L2000" s="135">
        <v>14941440</v>
      </c>
      <c r="M2000" s="120" t="s">
        <v>56</v>
      </c>
      <c r="N2000" s="136">
        <v>1195316</v>
      </c>
      <c r="O2000" s="139"/>
      <c r="P2000" s="132" t="s">
        <v>49</v>
      </c>
      <c r="Q2000" s="141" t="s">
        <v>50</v>
      </c>
      <c r="R2000" s="142">
        <f t="shared" si="31"/>
        <v>8.00000535423627</v>
      </c>
    </row>
    <row r="2001" s="2" customFormat="1">
      <c r="A2001" s="119">
        <f>MAX($A$19:A2000)+1</f>
        <v>1983</v>
      </c>
      <c r="B2001" s="120" t="s">
        <v>41</v>
      </c>
      <c r="C2001" s="121" t="s">
        <v>2754</v>
      </c>
      <c r="D2001" s="121" t="s">
        <v>1795</v>
      </c>
      <c r="E2001" s="122" t="s">
        <v>117</v>
      </c>
      <c r="F2001" s="123" t="s">
        <v>2755</v>
      </c>
      <c r="G2001" s="123" t="s">
        <v>2756</v>
      </c>
      <c r="H2001" s="123" t="s">
        <v>2767</v>
      </c>
      <c r="I2001" s="133" t="s">
        <v>98</v>
      </c>
      <c r="J2001" s="134">
        <v>1920</v>
      </c>
      <c r="K2001" s="134">
        <v>7782</v>
      </c>
      <c r="L2001" s="135">
        <v>14941440</v>
      </c>
      <c r="M2001" s="120" t="s">
        <v>56</v>
      </c>
      <c r="N2001" s="136">
        <v>1195316</v>
      </c>
      <c r="O2001" s="139"/>
      <c r="P2001" s="132" t="s">
        <v>49</v>
      </c>
      <c r="Q2001" s="141" t="s">
        <v>50</v>
      </c>
      <c r="R2001" s="142">
        <f t="shared" si="31"/>
        <v>8.00000535423627</v>
      </c>
    </row>
    <row r="2002" s="2" customFormat="1">
      <c r="A2002" s="119">
        <f>MAX($A$19:A2001)+1</f>
        <v>1984</v>
      </c>
      <c r="B2002" s="120" t="s">
        <v>41</v>
      </c>
      <c r="C2002" s="121" t="s">
        <v>2754</v>
      </c>
      <c r="D2002" s="121" t="s">
        <v>1795</v>
      </c>
      <c r="E2002" s="122" t="s">
        <v>117</v>
      </c>
      <c r="F2002" s="123" t="s">
        <v>2755</v>
      </c>
      <c r="G2002" s="123" t="s">
        <v>2756</v>
      </c>
      <c r="H2002" s="123" t="s">
        <v>2768</v>
      </c>
      <c r="I2002" s="133" t="s">
        <v>98</v>
      </c>
      <c r="J2002" s="134">
        <v>2880</v>
      </c>
      <c r="K2002" s="134">
        <v>7782</v>
      </c>
      <c r="L2002" s="135">
        <v>22412160</v>
      </c>
      <c r="M2002" s="120" t="s">
        <v>56</v>
      </c>
      <c r="N2002" s="136">
        <v>1792973</v>
      </c>
      <c r="O2002" s="139"/>
      <c r="P2002" s="132" t="s">
        <v>49</v>
      </c>
      <c r="Q2002" s="141" t="s">
        <v>50</v>
      </c>
      <c r="R2002" s="142">
        <f t="shared" si="31"/>
        <v>8.00000089237271</v>
      </c>
    </row>
    <row r="2003" ht="22.5" s="2" customFormat="1">
      <c r="A2003" s="119">
        <f>MAX($A$19:A2002)+1</f>
        <v>1985</v>
      </c>
      <c r="B2003" s="120" t="s">
        <v>41</v>
      </c>
      <c r="C2003" s="121" t="s">
        <v>2754</v>
      </c>
      <c r="D2003" s="121" t="s">
        <v>1795</v>
      </c>
      <c r="E2003" s="122" t="s">
        <v>117</v>
      </c>
      <c r="F2003" s="123" t="s">
        <v>2755</v>
      </c>
      <c r="G2003" s="123" t="s">
        <v>2756</v>
      </c>
      <c r="H2003" s="123" t="s">
        <v>2769</v>
      </c>
      <c r="I2003" s="133" t="s">
        <v>98</v>
      </c>
      <c r="J2003" s="134">
        <v>2880</v>
      </c>
      <c r="K2003" s="134">
        <v>7782</v>
      </c>
      <c r="L2003" s="135">
        <v>22412160</v>
      </c>
      <c r="M2003" s="120" t="s">
        <v>56</v>
      </c>
      <c r="N2003" s="136">
        <v>1792973</v>
      </c>
      <c r="O2003" s="139"/>
      <c r="P2003" s="132" t="s">
        <v>49</v>
      </c>
      <c r="Q2003" s="141" t="s">
        <v>50</v>
      </c>
      <c r="R2003" s="142">
        <f t="shared" si="31"/>
        <v>8.00000089237271</v>
      </c>
    </row>
    <row r="2004" ht="22.5" s="2" customFormat="1">
      <c r="A2004" s="119">
        <f>MAX($A$19:A2003)+1</f>
        <v>1986</v>
      </c>
      <c r="B2004" s="120" t="s">
        <v>41</v>
      </c>
      <c r="C2004" s="121" t="s">
        <v>2754</v>
      </c>
      <c r="D2004" s="121" t="s">
        <v>1795</v>
      </c>
      <c r="E2004" s="122" t="s">
        <v>117</v>
      </c>
      <c r="F2004" s="123" t="s">
        <v>2755</v>
      </c>
      <c r="G2004" s="123" t="s">
        <v>2756</v>
      </c>
      <c r="H2004" s="123" t="s">
        <v>2770</v>
      </c>
      <c r="I2004" s="133" t="s">
        <v>98</v>
      </c>
      <c r="J2004" s="134">
        <v>780</v>
      </c>
      <c r="K2004" s="134">
        <v>43938</v>
      </c>
      <c r="L2004" s="135">
        <v>34271640</v>
      </c>
      <c r="M2004" s="120" t="s">
        <v>56</v>
      </c>
      <c r="N2004" s="136">
        <v>2741732</v>
      </c>
      <c r="O2004" s="139"/>
      <c r="P2004" s="132" t="s">
        <v>49</v>
      </c>
      <c r="Q2004" s="141" t="s">
        <v>50</v>
      </c>
      <c r="R2004" s="142">
        <f t="shared" si="31"/>
        <v>8.00000233429156</v>
      </c>
    </row>
    <row r="2005" ht="22.5" s="2" customFormat="1">
      <c r="A2005" s="119">
        <f>MAX($A$19:A2004)+1</f>
        <v>1987</v>
      </c>
      <c r="B2005" s="120" t="s">
        <v>41</v>
      </c>
      <c r="C2005" s="121" t="s">
        <v>2754</v>
      </c>
      <c r="D2005" s="121" t="s">
        <v>1795</v>
      </c>
      <c r="E2005" s="122" t="s">
        <v>117</v>
      </c>
      <c r="F2005" s="123" t="s">
        <v>2755</v>
      </c>
      <c r="G2005" s="123" t="s">
        <v>2756</v>
      </c>
      <c r="H2005" s="123" t="s">
        <v>2771</v>
      </c>
      <c r="I2005" s="133" t="s">
        <v>98</v>
      </c>
      <c r="J2005" s="134">
        <v>8772</v>
      </c>
      <c r="K2005" s="134">
        <v>43938</v>
      </c>
      <c r="L2005" s="135">
        <v>385424136</v>
      </c>
      <c r="M2005" s="120" t="s">
        <v>56</v>
      </c>
      <c r="N2005" s="136">
        <v>30833932</v>
      </c>
      <c r="O2005" s="139"/>
      <c r="P2005" s="132" t="s">
        <v>49</v>
      </c>
      <c r="Q2005" s="141" t="s">
        <v>50</v>
      </c>
      <c r="R2005" s="142">
        <f t="shared" si="31"/>
        <v>8.00000029058896</v>
      </c>
    </row>
    <row r="2006" s="2" customFormat="1">
      <c r="A2006" s="119">
        <f>MAX($A$19:A2005)+1</f>
        <v>1988</v>
      </c>
      <c r="B2006" s="120" t="s">
        <v>41</v>
      </c>
      <c r="C2006" s="121" t="s">
        <v>2754</v>
      </c>
      <c r="D2006" s="121" t="s">
        <v>1795</v>
      </c>
      <c r="E2006" s="122" t="s">
        <v>117</v>
      </c>
      <c r="F2006" s="123" t="s">
        <v>2755</v>
      </c>
      <c r="G2006" s="123" t="s">
        <v>2756</v>
      </c>
      <c r="H2006" s="123" t="s">
        <v>2772</v>
      </c>
      <c r="I2006" s="133" t="s">
        <v>98</v>
      </c>
      <c r="J2006" s="134">
        <v>26400</v>
      </c>
      <c r="K2006" s="134">
        <v>25100</v>
      </c>
      <c r="L2006" s="135">
        <v>662640000</v>
      </c>
      <c r="M2006" s="120" t="s">
        <v>56</v>
      </c>
      <c r="N2006" s="136">
        <v>53011200</v>
      </c>
      <c r="O2006" s="139"/>
      <c r="P2006" s="132" t="s">
        <v>49</v>
      </c>
      <c r="Q2006" s="141" t="s">
        <v>50</v>
      </c>
      <c r="R2006" s="142">
        <f t="shared" si="31"/>
        <v>8</v>
      </c>
    </row>
    <row r="2007" s="2" customFormat="1">
      <c r="A2007" s="119">
        <f>MAX($A$19:A2006)+1</f>
        <v>1989</v>
      </c>
      <c r="B2007" s="120" t="s">
        <v>41</v>
      </c>
      <c r="C2007" s="121" t="s">
        <v>2754</v>
      </c>
      <c r="D2007" s="121" t="s">
        <v>1795</v>
      </c>
      <c r="E2007" s="122" t="s">
        <v>117</v>
      </c>
      <c r="F2007" s="123" t="s">
        <v>2755</v>
      </c>
      <c r="G2007" s="123" t="s">
        <v>2756</v>
      </c>
      <c r="H2007" s="123" t="s">
        <v>2773</v>
      </c>
      <c r="I2007" s="133" t="s">
        <v>98</v>
      </c>
      <c r="J2007" s="134">
        <v>15960</v>
      </c>
      <c r="K2007" s="134">
        <v>22060</v>
      </c>
      <c r="L2007" s="135">
        <v>352077600</v>
      </c>
      <c r="M2007" s="120" t="s">
        <v>56</v>
      </c>
      <c r="N2007" s="136">
        <v>28166202</v>
      </c>
      <c r="O2007" s="139"/>
      <c r="P2007" s="132" t="s">
        <v>49</v>
      </c>
      <c r="Q2007" s="141" t="s">
        <v>50</v>
      </c>
      <c r="R2007" s="142">
        <f t="shared" si="31"/>
        <v>7.99999829583024</v>
      </c>
    </row>
    <row r="2008" s="2" customFormat="1">
      <c r="A2008" s="119">
        <f>MAX($A$19:A2007)+1</f>
        <v>1990</v>
      </c>
      <c r="B2008" s="120" t="s">
        <v>41</v>
      </c>
      <c r="C2008" s="121" t="s">
        <v>2774</v>
      </c>
      <c r="D2008" s="121" t="s">
        <v>2775</v>
      </c>
      <c r="E2008" s="122" t="s">
        <v>1338</v>
      </c>
      <c r="F2008" s="123" t="s">
        <v>2776</v>
      </c>
      <c r="G2008" s="123" t="s">
        <v>2777</v>
      </c>
      <c r="H2008" s="123" t="s">
        <v>2778</v>
      </c>
      <c r="I2008" s="133" t="s">
        <v>327</v>
      </c>
      <c r="J2008" s="134">
        <v>161</v>
      </c>
      <c r="K2008" s="134">
        <v>28150</v>
      </c>
      <c r="L2008" s="135">
        <v>4532150</v>
      </c>
      <c r="M2008" s="120" t="s">
        <v>56</v>
      </c>
      <c r="N2008" s="136">
        <v>362572</v>
      </c>
      <c r="O2008" s="139"/>
      <c r="P2008" s="132" t="s">
        <v>49</v>
      </c>
      <c r="Q2008" s="141" t="s">
        <v>50</v>
      </c>
      <c r="R2008" s="142">
        <f t="shared" si="31"/>
        <v>8</v>
      </c>
    </row>
    <row r="2009" s="2" customFormat="1">
      <c r="A2009" s="119">
        <f>MAX($A$19:A2008)+1</f>
        <v>1991</v>
      </c>
      <c r="B2009" s="120" t="s">
        <v>41</v>
      </c>
      <c r="C2009" s="121" t="s">
        <v>2774</v>
      </c>
      <c r="D2009" s="121" t="s">
        <v>2775</v>
      </c>
      <c r="E2009" s="122" t="s">
        <v>1338</v>
      </c>
      <c r="F2009" s="123" t="s">
        <v>2776</v>
      </c>
      <c r="G2009" s="123" t="s">
        <v>2777</v>
      </c>
      <c r="H2009" s="123" t="s">
        <v>2779</v>
      </c>
      <c r="I2009" s="133" t="s">
        <v>327</v>
      </c>
      <c r="J2009" s="134">
        <v>161</v>
      </c>
      <c r="K2009" s="134">
        <v>560</v>
      </c>
      <c r="L2009" s="135">
        <v>90160</v>
      </c>
      <c r="M2009" s="120" t="s">
        <v>56</v>
      </c>
      <c r="N2009" s="136">
        <v>7213</v>
      </c>
      <c r="O2009" s="139"/>
      <c r="P2009" s="132" t="s">
        <v>49</v>
      </c>
      <c r="Q2009" s="141" t="s">
        <v>50</v>
      </c>
      <c r="R2009" s="142">
        <f t="shared" si="31"/>
        <v>8.00022182786158</v>
      </c>
    </row>
    <row r="2010" s="2" customFormat="1">
      <c r="A2010" s="119">
        <f>MAX($A$19:A2009)+1</f>
        <v>1992</v>
      </c>
      <c r="B2010" s="120" t="s">
        <v>41</v>
      </c>
      <c r="C2010" s="121" t="s">
        <v>2774</v>
      </c>
      <c r="D2010" s="121" t="s">
        <v>2780</v>
      </c>
      <c r="E2010" s="122" t="s">
        <v>2312</v>
      </c>
      <c r="F2010" s="123" t="s">
        <v>2776</v>
      </c>
      <c r="G2010" s="123" t="s">
        <v>2777</v>
      </c>
      <c r="H2010" s="123" t="s">
        <v>2781</v>
      </c>
      <c r="I2010" s="133" t="s">
        <v>327</v>
      </c>
      <c r="J2010" s="134">
        <v>225</v>
      </c>
      <c r="K2010" s="134">
        <v>23150</v>
      </c>
      <c r="L2010" s="135">
        <v>5208750</v>
      </c>
      <c r="M2010" s="120" t="s">
        <v>56</v>
      </c>
      <c r="N2010" s="136">
        <v>416700</v>
      </c>
      <c r="O2010" s="139"/>
      <c r="P2010" s="132" t="s">
        <v>49</v>
      </c>
      <c r="Q2010" s="141" t="s">
        <v>50</v>
      </c>
      <c r="R2010" s="142">
        <f t="shared" si="31"/>
        <v>8</v>
      </c>
    </row>
    <row r="2011" s="2" customFormat="1">
      <c r="A2011" s="119">
        <f>MAX($A$19:A2010)+1</f>
        <v>1993</v>
      </c>
      <c r="B2011" s="120" t="s">
        <v>41</v>
      </c>
      <c r="C2011" s="121" t="s">
        <v>2774</v>
      </c>
      <c r="D2011" s="121" t="s">
        <v>2780</v>
      </c>
      <c r="E2011" s="122" t="s">
        <v>2312</v>
      </c>
      <c r="F2011" s="123" t="s">
        <v>2776</v>
      </c>
      <c r="G2011" s="123" t="s">
        <v>2777</v>
      </c>
      <c r="H2011" s="123" t="s">
        <v>2782</v>
      </c>
      <c r="I2011" s="133" t="s">
        <v>327</v>
      </c>
      <c r="J2011" s="134">
        <v>2270</v>
      </c>
      <c r="K2011" s="134">
        <v>19700</v>
      </c>
      <c r="L2011" s="135">
        <v>44719000</v>
      </c>
      <c r="M2011" s="120" t="s">
        <v>56</v>
      </c>
      <c r="N2011" s="136">
        <v>3577520</v>
      </c>
      <c r="O2011" s="139"/>
      <c r="P2011" s="132" t="s">
        <v>49</v>
      </c>
      <c r="Q2011" s="141" t="s">
        <v>50</v>
      </c>
      <c r="R2011" s="142">
        <f t="shared" si="31"/>
        <v>8</v>
      </c>
    </row>
    <row r="2012" s="2" customFormat="1">
      <c r="A2012" s="119">
        <f>MAX($A$19:A2011)+1</f>
        <v>1994</v>
      </c>
      <c r="B2012" s="120" t="s">
        <v>41</v>
      </c>
      <c r="C2012" s="121" t="s">
        <v>2774</v>
      </c>
      <c r="D2012" s="121" t="s">
        <v>2780</v>
      </c>
      <c r="E2012" s="122" t="s">
        <v>2312</v>
      </c>
      <c r="F2012" s="123" t="s">
        <v>2776</v>
      </c>
      <c r="G2012" s="123" t="s">
        <v>2777</v>
      </c>
      <c r="H2012" s="123" t="s">
        <v>2783</v>
      </c>
      <c r="I2012" s="133" t="s">
        <v>327</v>
      </c>
      <c r="J2012" s="134">
        <v>201</v>
      </c>
      <c r="K2012" s="134">
        <v>21550</v>
      </c>
      <c r="L2012" s="135">
        <v>4331550</v>
      </c>
      <c r="M2012" s="120" t="s">
        <v>56</v>
      </c>
      <c r="N2012" s="136">
        <v>346524</v>
      </c>
      <c r="O2012" s="139"/>
      <c r="P2012" s="132" t="s">
        <v>49</v>
      </c>
      <c r="Q2012" s="141" t="s">
        <v>50</v>
      </c>
      <c r="R2012" s="142">
        <f t="shared" si="31"/>
        <v>8</v>
      </c>
    </row>
    <row r="2013" s="2" customFormat="1">
      <c r="A2013" s="119">
        <f>MAX($A$19:A2012)+1</f>
        <v>1995</v>
      </c>
      <c r="B2013" s="120" t="s">
        <v>41</v>
      </c>
      <c r="C2013" s="121" t="s">
        <v>2774</v>
      </c>
      <c r="D2013" s="121" t="s">
        <v>2780</v>
      </c>
      <c r="E2013" s="122" t="s">
        <v>2312</v>
      </c>
      <c r="F2013" s="123" t="s">
        <v>2776</v>
      </c>
      <c r="G2013" s="123" t="s">
        <v>2777</v>
      </c>
      <c r="H2013" s="123" t="s">
        <v>2784</v>
      </c>
      <c r="I2013" s="133" t="s">
        <v>327</v>
      </c>
      <c r="J2013" s="134">
        <v>67</v>
      </c>
      <c r="K2013" s="134">
        <v>23350</v>
      </c>
      <c r="L2013" s="135">
        <v>1564450</v>
      </c>
      <c r="M2013" s="120" t="s">
        <v>56</v>
      </c>
      <c r="N2013" s="136">
        <v>125156</v>
      </c>
      <c r="O2013" s="139"/>
      <c r="P2013" s="132" t="s">
        <v>49</v>
      </c>
      <c r="Q2013" s="141" t="s">
        <v>50</v>
      </c>
      <c r="R2013" s="142">
        <f t="shared" si="31"/>
        <v>8</v>
      </c>
    </row>
    <row r="2014" s="2" customFormat="1">
      <c r="A2014" s="119">
        <f>MAX($A$19:A2013)+1</f>
        <v>1996</v>
      </c>
      <c r="B2014" s="120" t="s">
        <v>41</v>
      </c>
      <c r="C2014" s="121" t="s">
        <v>2774</v>
      </c>
      <c r="D2014" s="121" t="s">
        <v>2780</v>
      </c>
      <c r="E2014" s="122" t="s">
        <v>2312</v>
      </c>
      <c r="F2014" s="123" t="s">
        <v>2776</v>
      </c>
      <c r="G2014" s="123" t="s">
        <v>2777</v>
      </c>
      <c r="H2014" s="123" t="s">
        <v>2785</v>
      </c>
      <c r="I2014" s="133" t="s">
        <v>327</v>
      </c>
      <c r="J2014" s="134">
        <v>3200</v>
      </c>
      <c r="K2014" s="134">
        <v>23700</v>
      </c>
      <c r="L2014" s="135">
        <v>75840000</v>
      </c>
      <c r="M2014" s="120" t="s">
        <v>56</v>
      </c>
      <c r="N2014" s="136">
        <v>6067200</v>
      </c>
      <c r="O2014" s="139"/>
      <c r="P2014" s="132" t="s">
        <v>49</v>
      </c>
      <c r="Q2014" s="141" t="s">
        <v>50</v>
      </c>
      <c r="R2014" s="142">
        <f t="shared" si="31"/>
        <v>8</v>
      </c>
    </row>
    <row r="2015" s="2" customFormat="1">
      <c r="A2015" s="119">
        <f>MAX($A$19:A2014)+1</f>
        <v>1997</v>
      </c>
      <c r="B2015" s="120" t="s">
        <v>41</v>
      </c>
      <c r="C2015" s="121" t="s">
        <v>2774</v>
      </c>
      <c r="D2015" s="121" t="s">
        <v>2780</v>
      </c>
      <c r="E2015" s="122" t="s">
        <v>2312</v>
      </c>
      <c r="F2015" s="123" t="s">
        <v>2776</v>
      </c>
      <c r="G2015" s="123" t="s">
        <v>2777</v>
      </c>
      <c r="H2015" s="123" t="s">
        <v>2779</v>
      </c>
      <c r="I2015" s="133" t="s">
        <v>327</v>
      </c>
      <c r="J2015" s="134">
        <v>5963</v>
      </c>
      <c r="K2015" s="134">
        <v>560</v>
      </c>
      <c r="L2015" s="135">
        <v>3339280</v>
      </c>
      <c r="M2015" s="120" t="s">
        <v>56</v>
      </c>
      <c r="N2015" s="136">
        <v>267142</v>
      </c>
      <c r="O2015" s="139"/>
      <c r="P2015" s="132" t="s">
        <v>49</v>
      </c>
      <c r="Q2015" s="141" t="s">
        <v>50</v>
      </c>
      <c r="R2015" s="142">
        <f t="shared" si="31"/>
        <v>7.99998802136988</v>
      </c>
    </row>
    <row r="2016" s="2" customFormat="1">
      <c r="A2016" s="119">
        <f>MAX($A$19:A2015)+1</f>
        <v>1998</v>
      </c>
      <c r="B2016" s="120" t="s">
        <v>41</v>
      </c>
      <c r="C2016" s="121" t="s">
        <v>2786</v>
      </c>
      <c r="D2016" s="121" t="s">
        <v>2787</v>
      </c>
      <c r="E2016" s="122" t="s">
        <v>8983</v>
      </c>
      <c r="F2016" s="123" t="s">
        <v>2788</v>
      </c>
      <c r="G2016" s="123" t="s">
        <v>2789</v>
      </c>
      <c r="H2016" s="123" t="s">
        <v>2790</v>
      </c>
      <c r="I2016" s="133" t="s">
        <v>107</v>
      </c>
      <c r="J2016" s="134">
        <v>150</v>
      </c>
      <c r="K2016" s="134">
        <v>2200</v>
      </c>
      <c r="L2016" s="135">
        <v>330000</v>
      </c>
      <c r="M2016" s="120" t="s">
        <v>56</v>
      </c>
      <c r="N2016" s="136">
        <v>26400</v>
      </c>
      <c r="O2016" s="139"/>
      <c r="P2016" s="132" t="s">
        <v>49</v>
      </c>
      <c r="Q2016" s="141" t="s">
        <v>50</v>
      </c>
      <c r="R2016" s="142">
        <f t="shared" si="31"/>
        <v>8</v>
      </c>
    </row>
    <row r="2017" s="2" customFormat="1">
      <c r="A2017" s="119">
        <f>MAX($A$19:A2016)+1</f>
        <v>1999</v>
      </c>
      <c r="B2017" s="120" t="s">
        <v>41</v>
      </c>
      <c r="C2017" s="121" t="s">
        <v>2786</v>
      </c>
      <c r="D2017" s="121" t="s">
        <v>2787</v>
      </c>
      <c r="E2017" s="122" t="s">
        <v>8983</v>
      </c>
      <c r="F2017" s="123" t="s">
        <v>2788</v>
      </c>
      <c r="G2017" s="123" t="s">
        <v>2789</v>
      </c>
      <c r="H2017" s="123" t="s">
        <v>2791</v>
      </c>
      <c r="I2017" s="133" t="s">
        <v>327</v>
      </c>
      <c r="J2017" s="134">
        <v>23</v>
      </c>
      <c r="K2017" s="134">
        <v>12000</v>
      </c>
      <c r="L2017" s="135">
        <v>276000</v>
      </c>
      <c r="M2017" s="120" t="s">
        <v>56</v>
      </c>
      <c r="N2017" s="136">
        <v>22080</v>
      </c>
      <c r="O2017" s="139"/>
      <c r="P2017" s="132" t="s">
        <v>49</v>
      </c>
      <c r="Q2017" s="141" t="s">
        <v>50</v>
      </c>
      <c r="R2017" s="142">
        <f t="shared" si="31"/>
        <v>8</v>
      </c>
    </row>
    <row r="2018" s="2" customFormat="1">
      <c r="A2018" s="119">
        <f>MAX($A$19:A2017)+1</f>
        <v>2000</v>
      </c>
      <c r="B2018" s="120" t="s">
        <v>41</v>
      </c>
      <c r="C2018" s="121" t="s">
        <v>2786</v>
      </c>
      <c r="D2018" s="121" t="s">
        <v>2787</v>
      </c>
      <c r="E2018" s="122" t="s">
        <v>8983</v>
      </c>
      <c r="F2018" s="123" t="s">
        <v>2788</v>
      </c>
      <c r="G2018" s="123" t="s">
        <v>2789</v>
      </c>
      <c r="H2018" s="123" t="s">
        <v>2792</v>
      </c>
      <c r="I2018" s="133" t="s">
        <v>327</v>
      </c>
      <c r="J2018" s="134">
        <v>10</v>
      </c>
      <c r="K2018" s="134">
        <v>26400</v>
      </c>
      <c r="L2018" s="135">
        <v>264000</v>
      </c>
      <c r="M2018" s="120" t="s">
        <v>56</v>
      </c>
      <c r="N2018" s="136">
        <v>21120</v>
      </c>
      <c r="O2018" s="139"/>
      <c r="P2018" s="132" t="s">
        <v>49</v>
      </c>
      <c r="Q2018" s="141" t="s">
        <v>50</v>
      </c>
      <c r="R2018" s="142">
        <f t="shared" si="31"/>
        <v>8</v>
      </c>
    </row>
    <row r="2019" s="2" customFormat="1">
      <c r="A2019" s="119">
        <f>MAX($A$19:A2018)+1</f>
        <v>2001</v>
      </c>
      <c r="B2019" s="120" t="s">
        <v>41</v>
      </c>
      <c r="C2019" s="121" t="s">
        <v>2786</v>
      </c>
      <c r="D2019" s="121" t="s">
        <v>2787</v>
      </c>
      <c r="E2019" s="122" t="s">
        <v>8983</v>
      </c>
      <c r="F2019" s="123" t="s">
        <v>2788</v>
      </c>
      <c r="G2019" s="123" t="s">
        <v>2789</v>
      </c>
      <c r="H2019" s="123" t="s">
        <v>2793</v>
      </c>
      <c r="I2019" s="133" t="s">
        <v>327</v>
      </c>
      <c r="J2019" s="134">
        <v>20</v>
      </c>
      <c r="K2019" s="134">
        <v>8500</v>
      </c>
      <c r="L2019" s="135">
        <v>170000</v>
      </c>
      <c r="M2019" s="120" t="s">
        <v>56</v>
      </c>
      <c r="N2019" s="136">
        <v>13600</v>
      </c>
      <c r="O2019" s="139"/>
      <c r="P2019" s="132" t="s">
        <v>49</v>
      </c>
      <c r="Q2019" s="141" t="s">
        <v>50</v>
      </c>
      <c r="R2019" s="142">
        <f t="shared" si="31"/>
        <v>8</v>
      </c>
    </row>
    <row r="2020" s="2" customFormat="1">
      <c r="A2020" s="119">
        <f>MAX($A$19:A2019)+1</f>
        <v>2002</v>
      </c>
      <c r="B2020" s="120" t="s">
        <v>41</v>
      </c>
      <c r="C2020" s="121" t="s">
        <v>2786</v>
      </c>
      <c r="D2020" s="121" t="s">
        <v>2787</v>
      </c>
      <c r="E2020" s="122" t="s">
        <v>8983</v>
      </c>
      <c r="F2020" s="123" t="s">
        <v>2788</v>
      </c>
      <c r="G2020" s="123" t="s">
        <v>2789</v>
      </c>
      <c r="H2020" s="123" t="s">
        <v>2794</v>
      </c>
      <c r="I2020" s="133" t="s">
        <v>107</v>
      </c>
      <c r="J2020" s="134">
        <v>50</v>
      </c>
      <c r="K2020" s="134">
        <v>8500</v>
      </c>
      <c r="L2020" s="135">
        <v>425000</v>
      </c>
      <c r="M2020" s="120" t="s">
        <v>56</v>
      </c>
      <c r="N2020" s="136">
        <v>34000</v>
      </c>
      <c r="O2020" s="139"/>
      <c r="P2020" s="132" t="s">
        <v>49</v>
      </c>
      <c r="Q2020" s="141" t="s">
        <v>50</v>
      </c>
      <c r="R2020" s="142">
        <f t="shared" si="31"/>
        <v>8</v>
      </c>
    </row>
    <row r="2021" s="2" customFormat="1">
      <c r="A2021" s="119">
        <f>MAX($A$19:A2020)+1</f>
        <v>2003</v>
      </c>
      <c r="B2021" s="120" t="s">
        <v>41</v>
      </c>
      <c r="C2021" s="121" t="s">
        <v>2786</v>
      </c>
      <c r="D2021" s="121" t="s">
        <v>2795</v>
      </c>
      <c r="E2021" s="122" t="s">
        <v>8983</v>
      </c>
      <c r="F2021" s="123" t="s">
        <v>2788</v>
      </c>
      <c r="G2021" s="123" t="s">
        <v>2789</v>
      </c>
      <c r="H2021" s="123" t="s">
        <v>2796</v>
      </c>
      <c r="I2021" s="133" t="s">
        <v>2797</v>
      </c>
      <c r="J2021" s="134">
        <v>6</v>
      </c>
      <c r="K2021" s="134">
        <v>85000</v>
      </c>
      <c r="L2021" s="135">
        <v>510000</v>
      </c>
      <c r="M2021" s="120" t="s">
        <v>229</v>
      </c>
      <c r="N2021" s="136">
        <v>51000</v>
      </c>
      <c r="O2021" s="139"/>
      <c r="P2021" s="132" t="s">
        <v>49</v>
      </c>
      <c r="Q2021" s="141" t="s">
        <v>50</v>
      </c>
      <c r="R2021" s="142">
        <f t="shared" si="31"/>
        <v>10</v>
      </c>
    </row>
    <row r="2022" s="2" customFormat="1">
      <c r="A2022" s="119">
        <f>MAX($A$19:A2021)+1</f>
        <v>2004</v>
      </c>
      <c r="B2022" s="120" t="s">
        <v>41</v>
      </c>
      <c r="C2022" s="121" t="s">
        <v>2786</v>
      </c>
      <c r="D2022" s="121" t="s">
        <v>2795</v>
      </c>
      <c r="E2022" s="122" t="s">
        <v>8983</v>
      </c>
      <c r="F2022" s="123" t="s">
        <v>2788</v>
      </c>
      <c r="G2022" s="123" t="s">
        <v>2789</v>
      </c>
      <c r="H2022" s="123" t="s">
        <v>2798</v>
      </c>
      <c r="I2022" s="133" t="s">
        <v>327</v>
      </c>
      <c r="J2022" s="134">
        <v>1</v>
      </c>
      <c r="K2022" s="134">
        <v>90000</v>
      </c>
      <c r="L2022" s="135">
        <v>90000</v>
      </c>
      <c r="M2022" s="120" t="s">
        <v>229</v>
      </c>
      <c r="N2022" s="136">
        <v>9000</v>
      </c>
      <c r="O2022" s="139"/>
      <c r="P2022" s="132" t="s">
        <v>49</v>
      </c>
      <c r="Q2022" s="141" t="s">
        <v>50</v>
      </c>
      <c r="R2022" s="142">
        <f t="shared" si="31"/>
        <v>10</v>
      </c>
    </row>
    <row r="2023" s="2" customFormat="1">
      <c r="A2023" s="119">
        <f>MAX($A$19:A2022)+1</f>
        <v>2005</v>
      </c>
      <c r="B2023" s="120" t="s">
        <v>41</v>
      </c>
      <c r="C2023" s="121" t="s">
        <v>2786</v>
      </c>
      <c r="D2023" s="121" t="s">
        <v>2795</v>
      </c>
      <c r="E2023" s="122" t="s">
        <v>8983</v>
      </c>
      <c r="F2023" s="123" t="s">
        <v>2788</v>
      </c>
      <c r="G2023" s="123" t="s">
        <v>2789</v>
      </c>
      <c r="H2023" s="123" t="s">
        <v>2799</v>
      </c>
      <c r="I2023" s="133" t="s">
        <v>327</v>
      </c>
      <c r="J2023" s="134">
        <v>1</v>
      </c>
      <c r="K2023" s="134">
        <v>6300000</v>
      </c>
      <c r="L2023" s="135">
        <v>6300000</v>
      </c>
      <c r="M2023" s="120" t="s">
        <v>229</v>
      </c>
      <c r="N2023" s="136">
        <v>630000</v>
      </c>
      <c r="O2023" s="139"/>
      <c r="P2023" s="132" t="s">
        <v>49</v>
      </c>
      <c r="Q2023" s="141" t="s">
        <v>50</v>
      </c>
      <c r="R2023" s="142">
        <f t="shared" si="31"/>
        <v>10</v>
      </c>
    </row>
    <row r="2024" s="2" customFormat="1">
      <c r="A2024" s="119">
        <f>MAX($A$19:A2023)+1</f>
        <v>2006</v>
      </c>
      <c r="B2024" s="120" t="s">
        <v>41</v>
      </c>
      <c r="C2024" s="121" t="s">
        <v>2786</v>
      </c>
      <c r="D2024" s="121" t="s">
        <v>2800</v>
      </c>
      <c r="E2024" s="122" t="s">
        <v>805</v>
      </c>
      <c r="F2024" s="123" t="s">
        <v>2788</v>
      </c>
      <c r="G2024" s="123" t="s">
        <v>2789</v>
      </c>
      <c r="H2024" s="123" t="s">
        <v>2801</v>
      </c>
      <c r="I2024" s="133" t="s">
        <v>327</v>
      </c>
      <c r="J2024" s="134">
        <v>20</v>
      </c>
      <c r="K2024" s="134">
        <v>18000</v>
      </c>
      <c r="L2024" s="135">
        <v>360000</v>
      </c>
      <c r="M2024" s="120" t="s">
        <v>56</v>
      </c>
      <c r="N2024" s="136">
        <v>28800</v>
      </c>
      <c r="O2024" s="139"/>
      <c r="P2024" s="132" t="s">
        <v>49</v>
      </c>
      <c r="Q2024" s="141" t="s">
        <v>50</v>
      </c>
      <c r="R2024" s="142">
        <f t="shared" si="31"/>
        <v>8</v>
      </c>
    </row>
    <row r="2025" s="2" customFormat="1">
      <c r="A2025" s="119">
        <f>MAX($A$19:A2024)+1</f>
        <v>2007</v>
      </c>
      <c r="B2025" s="120" t="s">
        <v>41</v>
      </c>
      <c r="C2025" s="121" t="s">
        <v>2786</v>
      </c>
      <c r="D2025" s="121" t="s">
        <v>2800</v>
      </c>
      <c r="E2025" s="122" t="s">
        <v>805</v>
      </c>
      <c r="F2025" s="123" t="s">
        <v>2788</v>
      </c>
      <c r="G2025" s="123" t="s">
        <v>2789</v>
      </c>
      <c r="H2025" s="123" t="s">
        <v>2802</v>
      </c>
      <c r="I2025" s="133" t="s">
        <v>327</v>
      </c>
      <c r="J2025" s="134">
        <v>20</v>
      </c>
      <c r="K2025" s="134">
        <v>16800</v>
      </c>
      <c r="L2025" s="135">
        <v>336000</v>
      </c>
      <c r="M2025" s="120" t="s">
        <v>56</v>
      </c>
      <c r="N2025" s="136">
        <v>26880</v>
      </c>
      <c r="O2025" s="139"/>
      <c r="P2025" s="132" t="s">
        <v>49</v>
      </c>
      <c r="Q2025" s="141" t="s">
        <v>50</v>
      </c>
      <c r="R2025" s="142">
        <f t="shared" si="31"/>
        <v>8</v>
      </c>
    </row>
    <row r="2026" s="2" customFormat="1">
      <c r="A2026" s="119">
        <f>MAX($A$19:A2025)+1</f>
        <v>2008</v>
      </c>
      <c r="B2026" s="120" t="s">
        <v>41</v>
      </c>
      <c r="C2026" s="121" t="s">
        <v>2786</v>
      </c>
      <c r="D2026" s="121" t="s">
        <v>2800</v>
      </c>
      <c r="E2026" s="122" t="s">
        <v>805</v>
      </c>
      <c r="F2026" s="123" t="s">
        <v>2788</v>
      </c>
      <c r="G2026" s="123" t="s">
        <v>2789</v>
      </c>
      <c r="H2026" s="123" t="s">
        <v>2803</v>
      </c>
      <c r="I2026" s="133" t="s">
        <v>417</v>
      </c>
      <c r="J2026" s="134">
        <v>10</v>
      </c>
      <c r="K2026" s="134">
        <v>9600</v>
      </c>
      <c r="L2026" s="135">
        <v>96000</v>
      </c>
      <c r="M2026" s="120" t="s">
        <v>56</v>
      </c>
      <c r="N2026" s="136">
        <v>7680</v>
      </c>
      <c r="O2026" s="139"/>
      <c r="P2026" s="132" t="s">
        <v>49</v>
      </c>
      <c r="Q2026" s="141" t="s">
        <v>50</v>
      </c>
      <c r="R2026" s="142">
        <f t="shared" si="31"/>
        <v>8</v>
      </c>
    </row>
    <row r="2027" s="2" customFormat="1">
      <c r="A2027" s="119">
        <f>MAX($A$19:A2026)+1</f>
        <v>2009</v>
      </c>
      <c r="B2027" s="120" t="s">
        <v>41</v>
      </c>
      <c r="C2027" s="121" t="s">
        <v>2786</v>
      </c>
      <c r="D2027" s="121" t="s">
        <v>2800</v>
      </c>
      <c r="E2027" s="122" t="s">
        <v>805</v>
      </c>
      <c r="F2027" s="123" t="s">
        <v>2788</v>
      </c>
      <c r="G2027" s="123" t="s">
        <v>2789</v>
      </c>
      <c r="H2027" s="123" t="s">
        <v>2804</v>
      </c>
      <c r="I2027" s="133" t="s">
        <v>327</v>
      </c>
      <c r="J2027" s="134">
        <v>2</v>
      </c>
      <c r="K2027" s="134">
        <v>625000</v>
      </c>
      <c r="L2027" s="135">
        <v>1250000</v>
      </c>
      <c r="M2027" s="120" t="s">
        <v>56</v>
      </c>
      <c r="N2027" s="136">
        <v>100000</v>
      </c>
      <c r="O2027" s="139"/>
      <c r="P2027" s="132" t="s">
        <v>49</v>
      </c>
      <c r="Q2027" s="141" t="s">
        <v>50</v>
      </c>
      <c r="R2027" s="142">
        <f ref="R2027:R2090" t="shared" si="32">N2027/L2027*100</f>
        <v>8</v>
      </c>
    </row>
    <row r="2028" s="2" customFormat="1">
      <c r="A2028" s="119">
        <f>MAX($A$19:A2027)+1</f>
        <v>2010</v>
      </c>
      <c r="B2028" s="120" t="s">
        <v>41</v>
      </c>
      <c r="C2028" s="121" t="s">
        <v>2786</v>
      </c>
      <c r="D2028" s="121" t="s">
        <v>2800</v>
      </c>
      <c r="E2028" s="122" t="s">
        <v>805</v>
      </c>
      <c r="F2028" s="123" t="s">
        <v>2788</v>
      </c>
      <c r="G2028" s="123" t="s">
        <v>2789</v>
      </c>
      <c r="H2028" s="123" t="s">
        <v>2805</v>
      </c>
      <c r="I2028" s="133" t="s">
        <v>100</v>
      </c>
      <c r="J2028" s="134">
        <v>1</v>
      </c>
      <c r="K2028" s="134">
        <v>1020000</v>
      </c>
      <c r="L2028" s="135">
        <v>1020000</v>
      </c>
      <c r="M2028" s="120" t="s">
        <v>56</v>
      </c>
      <c r="N2028" s="136">
        <v>81600</v>
      </c>
      <c r="O2028" s="139"/>
      <c r="P2028" s="132" t="s">
        <v>49</v>
      </c>
      <c r="Q2028" s="141" t="s">
        <v>50</v>
      </c>
      <c r="R2028" s="142">
        <f t="shared" si="32"/>
        <v>8</v>
      </c>
    </row>
    <row r="2029" s="2" customFormat="1">
      <c r="A2029" s="119">
        <f>MAX($A$19:A2028)+1</f>
        <v>2011</v>
      </c>
      <c r="B2029" s="120" t="s">
        <v>41</v>
      </c>
      <c r="C2029" s="121" t="s">
        <v>2786</v>
      </c>
      <c r="D2029" s="121" t="s">
        <v>2800</v>
      </c>
      <c r="E2029" s="122" t="s">
        <v>805</v>
      </c>
      <c r="F2029" s="123" t="s">
        <v>2788</v>
      </c>
      <c r="G2029" s="123" t="s">
        <v>2789</v>
      </c>
      <c r="H2029" s="123" t="s">
        <v>2806</v>
      </c>
      <c r="I2029" s="133" t="s">
        <v>873</v>
      </c>
      <c r="J2029" s="134">
        <v>1</v>
      </c>
      <c r="K2029" s="134">
        <v>342000</v>
      </c>
      <c r="L2029" s="135">
        <v>342000</v>
      </c>
      <c r="M2029" s="120" t="s">
        <v>56</v>
      </c>
      <c r="N2029" s="136">
        <v>27360</v>
      </c>
      <c r="O2029" s="139"/>
      <c r="P2029" s="132" t="s">
        <v>49</v>
      </c>
      <c r="Q2029" s="141" t="s">
        <v>50</v>
      </c>
      <c r="R2029" s="142">
        <f t="shared" si="32"/>
        <v>8</v>
      </c>
    </row>
    <row r="2030" s="2" customFormat="1">
      <c r="A2030" s="119">
        <f>MAX($A$19:A2029)+1</f>
        <v>2012</v>
      </c>
      <c r="B2030" s="120" t="s">
        <v>41</v>
      </c>
      <c r="C2030" s="121" t="s">
        <v>2786</v>
      </c>
      <c r="D2030" s="121" t="s">
        <v>2800</v>
      </c>
      <c r="E2030" s="122" t="s">
        <v>805</v>
      </c>
      <c r="F2030" s="123" t="s">
        <v>2788</v>
      </c>
      <c r="G2030" s="123" t="s">
        <v>2789</v>
      </c>
      <c r="H2030" s="123" t="s">
        <v>2807</v>
      </c>
      <c r="I2030" s="133" t="s">
        <v>327</v>
      </c>
      <c r="J2030" s="134">
        <v>1</v>
      </c>
      <c r="K2030" s="134">
        <v>54000</v>
      </c>
      <c r="L2030" s="135">
        <v>54000</v>
      </c>
      <c r="M2030" s="120" t="s">
        <v>56</v>
      </c>
      <c r="N2030" s="136">
        <v>4320</v>
      </c>
      <c r="O2030" s="139"/>
      <c r="P2030" s="132" t="s">
        <v>49</v>
      </c>
      <c r="Q2030" s="141" t="s">
        <v>50</v>
      </c>
      <c r="R2030" s="142">
        <f t="shared" si="32"/>
        <v>8</v>
      </c>
    </row>
    <row r="2031" s="2" customFormat="1">
      <c r="A2031" s="119">
        <f>MAX($A$19:A2030)+1</f>
        <v>2013</v>
      </c>
      <c r="B2031" s="120" t="s">
        <v>41</v>
      </c>
      <c r="C2031" s="121" t="s">
        <v>2786</v>
      </c>
      <c r="D2031" s="121" t="s">
        <v>2808</v>
      </c>
      <c r="E2031" s="122" t="s">
        <v>805</v>
      </c>
      <c r="F2031" s="123" t="s">
        <v>2788</v>
      </c>
      <c r="G2031" s="123" t="s">
        <v>2789</v>
      </c>
      <c r="H2031" s="123" t="s">
        <v>2809</v>
      </c>
      <c r="I2031" s="133" t="s">
        <v>327</v>
      </c>
      <c r="J2031" s="134">
        <v>40</v>
      </c>
      <c r="K2031" s="134">
        <v>5040</v>
      </c>
      <c r="L2031" s="135">
        <v>201600</v>
      </c>
      <c r="M2031" s="120" t="s">
        <v>56</v>
      </c>
      <c r="N2031" s="136">
        <v>16128</v>
      </c>
      <c r="O2031" s="139"/>
      <c r="P2031" s="132" t="s">
        <v>49</v>
      </c>
      <c r="Q2031" s="141" t="s">
        <v>50</v>
      </c>
      <c r="R2031" s="142">
        <f t="shared" si="32"/>
        <v>8</v>
      </c>
    </row>
    <row r="2032" s="2" customFormat="1">
      <c r="A2032" s="119">
        <f>MAX($A$19:A2031)+1</f>
        <v>2014</v>
      </c>
      <c r="B2032" s="120" t="s">
        <v>41</v>
      </c>
      <c r="C2032" s="121" t="s">
        <v>2786</v>
      </c>
      <c r="D2032" s="121" t="s">
        <v>2808</v>
      </c>
      <c r="E2032" s="122" t="s">
        <v>805</v>
      </c>
      <c r="F2032" s="123" t="s">
        <v>2788</v>
      </c>
      <c r="G2032" s="123" t="s">
        <v>2789</v>
      </c>
      <c r="H2032" s="123" t="s">
        <v>2810</v>
      </c>
      <c r="I2032" s="133" t="s">
        <v>327</v>
      </c>
      <c r="J2032" s="134">
        <v>1</v>
      </c>
      <c r="K2032" s="134">
        <v>174000</v>
      </c>
      <c r="L2032" s="135">
        <v>174000</v>
      </c>
      <c r="M2032" s="120" t="s">
        <v>229</v>
      </c>
      <c r="N2032" s="136">
        <v>17400</v>
      </c>
      <c r="O2032" s="139"/>
      <c r="P2032" s="132" t="s">
        <v>49</v>
      </c>
      <c r="Q2032" s="141" t="s">
        <v>50</v>
      </c>
      <c r="R2032" s="142">
        <f t="shared" si="32"/>
        <v>10</v>
      </c>
    </row>
    <row r="2033" s="2" customFormat="1">
      <c r="A2033" s="119">
        <f>MAX($A$19:A2032)+1</f>
        <v>2015</v>
      </c>
      <c r="B2033" s="120" t="s">
        <v>41</v>
      </c>
      <c r="C2033" s="121" t="s">
        <v>2786</v>
      </c>
      <c r="D2033" s="121" t="s">
        <v>2808</v>
      </c>
      <c r="E2033" s="122" t="s">
        <v>805</v>
      </c>
      <c r="F2033" s="123" t="s">
        <v>2788</v>
      </c>
      <c r="G2033" s="123" t="s">
        <v>2789</v>
      </c>
      <c r="H2033" s="123" t="s">
        <v>2811</v>
      </c>
      <c r="I2033" s="133" t="s">
        <v>104</v>
      </c>
      <c r="J2033" s="134">
        <v>2</v>
      </c>
      <c r="K2033" s="134">
        <v>114000</v>
      </c>
      <c r="L2033" s="135">
        <v>228000</v>
      </c>
      <c r="M2033" s="120" t="s">
        <v>229</v>
      </c>
      <c r="N2033" s="136">
        <v>22800</v>
      </c>
      <c r="O2033" s="139"/>
      <c r="P2033" s="132" t="s">
        <v>49</v>
      </c>
      <c r="Q2033" s="141" t="s">
        <v>50</v>
      </c>
      <c r="R2033" s="142">
        <f t="shared" si="32"/>
        <v>10</v>
      </c>
    </row>
    <row r="2034" s="2" customFormat="1">
      <c r="A2034" s="119">
        <f>MAX($A$19:A2033)+1</f>
        <v>2016</v>
      </c>
      <c r="B2034" s="120" t="s">
        <v>41</v>
      </c>
      <c r="C2034" s="121" t="s">
        <v>2786</v>
      </c>
      <c r="D2034" s="121" t="s">
        <v>2808</v>
      </c>
      <c r="E2034" s="122" t="s">
        <v>805</v>
      </c>
      <c r="F2034" s="123" t="s">
        <v>2788</v>
      </c>
      <c r="G2034" s="123" t="s">
        <v>2789</v>
      </c>
      <c r="H2034" s="123" t="s">
        <v>2812</v>
      </c>
      <c r="I2034" s="133" t="s">
        <v>534</v>
      </c>
      <c r="J2034" s="134">
        <v>200</v>
      </c>
      <c r="K2034" s="134">
        <v>13800</v>
      </c>
      <c r="L2034" s="135">
        <v>2760000</v>
      </c>
      <c r="M2034" s="120" t="s">
        <v>229</v>
      </c>
      <c r="N2034" s="136">
        <v>276000</v>
      </c>
      <c r="O2034" s="139"/>
      <c r="P2034" s="132" t="s">
        <v>49</v>
      </c>
      <c r="Q2034" s="141" t="s">
        <v>50</v>
      </c>
      <c r="R2034" s="142">
        <f t="shared" si="32"/>
        <v>10</v>
      </c>
    </row>
    <row r="2035" s="2" customFormat="1">
      <c r="A2035" s="119">
        <f>MAX($A$19:A2034)+1</f>
        <v>2017</v>
      </c>
      <c r="B2035" s="120" t="s">
        <v>41</v>
      </c>
      <c r="C2035" s="121" t="s">
        <v>2786</v>
      </c>
      <c r="D2035" s="121" t="s">
        <v>2808</v>
      </c>
      <c r="E2035" s="122" t="s">
        <v>805</v>
      </c>
      <c r="F2035" s="123" t="s">
        <v>2788</v>
      </c>
      <c r="G2035" s="123" t="s">
        <v>2789</v>
      </c>
      <c r="H2035" s="123" t="s">
        <v>2813</v>
      </c>
      <c r="I2035" s="133" t="s">
        <v>98</v>
      </c>
      <c r="J2035" s="134">
        <v>50</v>
      </c>
      <c r="K2035" s="134">
        <v>1200</v>
      </c>
      <c r="L2035" s="135">
        <v>60000</v>
      </c>
      <c r="M2035" s="120" t="s">
        <v>229</v>
      </c>
      <c r="N2035" s="136">
        <v>6000</v>
      </c>
      <c r="O2035" s="139"/>
      <c r="P2035" s="132" t="s">
        <v>49</v>
      </c>
      <c r="Q2035" s="141" t="s">
        <v>50</v>
      </c>
      <c r="R2035" s="142">
        <f t="shared" si="32"/>
        <v>10</v>
      </c>
    </row>
    <row r="2036" ht="22.5" s="2" customFormat="1">
      <c r="A2036" s="119">
        <f>MAX($A$19:A2035)+1</f>
        <v>2018</v>
      </c>
      <c r="B2036" s="120" t="s">
        <v>41</v>
      </c>
      <c r="C2036" s="121" t="s">
        <v>2786</v>
      </c>
      <c r="D2036" s="121" t="s">
        <v>2808</v>
      </c>
      <c r="E2036" s="122" t="s">
        <v>805</v>
      </c>
      <c r="F2036" s="123" t="s">
        <v>2788</v>
      </c>
      <c r="G2036" s="123" t="s">
        <v>2789</v>
      </c>
      <c r="H2036" s="123" t="s">
        <v>2814</v>
      </c>
      <c r="I2036" s="133" t="s">
        <v>98</v>
      </c>
      <c r="J2036" s="134">
        <v>15</v>
      </c>
      <c r="K2036" s="134">
        <v>525000</v>
      </c>
      <c r="L2036" s="135">
        <v>7875000</v>
      </c>
      <c r="M2036" s="120" t="s">
        <v>229</v>
      </c>
      <c r="N2036" s="136">
        <v>787500</v>
      </c>
      <c r="O2036" s="139"/>
      <c r="P2036" s="132" t="s">
        <v>49</v>
      </c>
      <c r="Q2036" s="141" t="s">
        <v>50</v>
      </c>
      <c r="R2036" s="142">
        <f t="shared" si="32"/>
        <v>10</v>
      </c>
    </row>
    <row r="2037" s="2" customFormat="1">
      <c r="A2037" s="119">
        <f>MAX($A$19:A2036)+1</f>
        <v>2019</v>
      </c>
      <c r="B2037" s="120" t="s">
        <v>41</v>
      </c>
      <c r="C2037" s="121" t="s">
        <v>311</v>
      </c>
      <c r="D2037" s="121" t="s">
        <v>56</v>
      </c>
      <c r="E2037" s="122">
        <v>45230</v>
      </c>
      <c r="F2037" s="123" t="s">
        <v>2815</v>
      </c>
      <c r="G2037" s="123" t="s">
        <v>2816</v>
      </c>
      <c r="H2037" s="123" t="s">
        <v>2817</v>
      </c>
      <c r="I2037" s="133" t="s">
        <v>98</v>
      </c>
      <c r="J2037" s="134">
        <v>150121</v>
      </c>
      <c r="K2037" s="134">
        <v>2500</v>
      </c>
      <c r="L2037" s="135">
        <v>375302500</v>
      </c>
      <c r="M2037" s="120" t="s">
        <v>56</v>
      </c>
      <c r="N2037" s="136">
        <v>30024200</v>
      </c>
      <c r="O2037" s="139"/>
      <c r="P2037" s="132" t="s">
        <v>49</v>
      </c>
      <c r="Q2037" s="141" t="s">
        <v>50</v>
      </c>
      <c r="R2037" s="142">
        <f t="shared" si="32"/>
        <v>8</v>
      </c>
    </row>
    <row r="2038" s="2" customFormat="1">
      <c r="A2038" s="119">
        <f>MAX($A$19:A2037)+1</f>
        <v>2020</v>
      </c>
      <c r="B2038" s="120" t="s">
        <v>41</v>
      </c>
      <c r="C2038" s="121" t="s">
        <v>2818</v>
      </c>
      <c r="D2038" s="121" t="s">
        <v>2819</v>
      </c>
      <c r="E2038" s="122" t="s">
        <v>498</v>
      </c>
      <c r="F2038" s="123" t="s">
        <v>2820</v>
      </c>
      <c r="G2038" s="123" t="s">
        <v>2821</v>
      </c>
      <c r="H2038" s="123" t="s">
        <v>2822</v>
      </c>
      <c r="I2038" s="133" t="s">
        <v>288</v>
      </c>
      <c r="J2038" s="134">
        <v>1000</v>
      </c>
      <c r="K2038" s="134">
        <v>59000</v>
      </c>
      <c r="L2038" s="135">
        <v>59000000</v>
      </c>
      <c r="M2038" s="120" t="s">
        <v>56</v>
      </c>
      <c r="N2038" s="136">
        <v>4720000</v>
      </c>
      <c r="O2038" s="139"/>
      <c r="P2038" s="132" t="s">
        <v>49</v>
      </c>
      <c r="Q2038" s="141" t="s">
        <v>50</v>
      </c>
      <c r="R2038" s="142">
        <f t="shared" si="32"/>
        <v>8</v>
      </c>
    </row>
    <row r="2039" s="2" customFormat="1">
      <c r="A2039" s="119">
        <f>MAX($A$19:A2038)+1</f>
        <v>2021</v>
      </c>
      <c r="B2039" s="120" t="s">
        <v>41</v>
      </c>
      <c r="C2039" s="121" t="s">
        <v>2818</v>
      </c>
      <c r="D2039" s="121" t="s">
        <v>2819</v>
      </c>
      <c r="E2039" s="122" t="s">
        <v>498</v>
      </c>
      <c r="F2039" s="123" t="s">
        <v>2820</v>
      </c>
      <c r="G2039" s="123" t="s">
        <v>2821</v>
      </c>
      <c r="H2039" s="123" t="s">
        <v>2823</v>
      </c>
      <c r="I2039" s="133" t="s">
        <v>801</v>
      </c>
      <c r="J2039" s="134">
        <v>1000</v>
      </c>
      <c r="K2039" s="134">
        <v>68000</v>
      </c>
      <c r="L2039" s="135">
        <v>68000000</v>
      </c>
      <c r="M2039" s="120" t="s">
        <v>56</v>
      </c>
      <c r="N2039" s="136">
        <v>5440000</v>
      </c>
      <c r="O2039" s="139"/>
      <c r="P2039" s="132" t="s">
        <v>49</v>
      </c>
      <c r="Q2039" s="141" t="s">
        <v>50</v>
      </c>
      <c r="R2039" s="142">
        <f t="shared" si="32"/>
        <v>8</v>
      </c>
    </row>
    <row r="2040" s="2" customFormat="1">
      <c r="A2040" s="119">
        <f>MAX($A$19:A2039)+1</f>
        <v>2022</v>
      </c>
      <c r="B2040" s="120" t="s">
        <v>41</v>
      </c>
      <c r="C2040" s="121" t="s">
        <v>2818</v>
      </c>
      <c r="D2040" s="121" t="s">
        <v>2824</v>
      </c>
      <c r="E2040" s="122">
        <v>45210</v>
      </c>
      <c r="F2040" s="123" t="s">
        <v>2820</v>
      </c>
      <c r="G2040" s="123" t="s">
        <v>2821</v>
      </c>
      <c r="H2040" s="123" t="s">
        <v>2825</v>
      </c>
      <c r="I2040" s="133" t="s">
        <v>288</v>
      </c>
      <c r="J2040" s="134">
        <v>10000</v>
      </c>
      <c r="K2040" s="134">
        <v>10800</v>
      </c>
      <c r="L2040" s="135">
        <v>108000000</v>
      </c>
      <c r="M2040" s="120" t="s">
        <v>229</v>
      </c>
      <c r="N2040" s="136">
        <v>10800000</v>
      </c>
      <c r="O2040" s="139"/>
      <c r="P2040" s="132" t="s">
        <v>49</v>
      </c>
      <c r="Q2040" s="141" t="s">
        <v>50</v>
      </c>
      <c r="R2040" s="142">
        <f t="shared" si="32"/>
        <v>10</v>
      </c>
    </row>
    <row r="2041" s="2" customFormat="1">
      <c r="A2041" s="119">
        <f>MAX($A$19:A2040)+1</f>
        <v>2023</v>
      </c>
      <c r="B2041" s="120" t="s">
        <v>41</v>
      </c>
      <c r="C2041" s="121" t="s">
        <v>2818</v>
      </c>
      <c r="D2041" s="121" t="s">
        <v>2826</v>
      </c>
      <c r="E2041" s="122">
        <v>45212</v>
      </c>
      <c r="F2041" s="123" t="s">
        <v>2820</v>
      </c>
      <c r="G2041" s="123" t="s">
        <v>2821</v>
      </c>
      <c r="H2041" s="123" t="s">
        <v>2825</v>
      </c>
      <c r="I2041" s="133" t="s">
        <v>288</v>
      </c>
      <c r="J2041" s="134">
        <v>10500</v>
      </c>
      <c r="K2041" s="134">
        <v>10800</v>
      </c>
      <c r="L2041" s="135">
        <v>113400000</v>
      </c>
      <c r="M2041" s="120" t="s">
        <v>229</v>
      </c>
      <c r="N2041" s="136">
        <v>11340000</v>
      </c>
      <c r="O2041" s="139"/>
      <c r="P2041" s="132" t="s">
        <v>49</v>
      </c>
      <c r="Q2041" s="141" t="s">
        <v>50</v>
      </c>
      <c r="R2041" s="142">
        <f t="shared" si="32"/>
        <v>10</v>
      </c>
    </row>
    <row r="2042" s="2" customFormat="1">
      <c r="A2042" s="119">
        <f>MAX($A$19:A2041)+1</f>
        <v>2024</v>
      </c>
      <c r="B2042" s="120" t="s">
        <v>41</v>
      </c>
      <c r="C2042" s="121" t="s">
        <v>2818</v>
      </c>
      <c r="D2042" s="121" t="s">
        <v>2827</v>
      </c>
      <c r="E2042" s="122">
        <v>45222</v>
      </c>
      <c r="F2042" s="123" t="s">
        <v>2820</v>
      </c>
      <c r="G2042" s="123" t="s">
        <v>2821</v>
      </c>
      <c r="H2042" s="123" t="s">
        <v>2825</v>
      </c>
      <c r="I2042" s="133" t="s">
        <v>288</v>
      </c>
      <c r="J2042" s="134">
        <v>10500</v>
      </c>
      <c r="K2042" s="134">
        <v>10800</v>
      </c>
      <c r="L2042" s="135">
        <v>113400000</v>
      </c>
      <c r="M2042" s="120" t="s">
        <v>229</v>
      </c>
      <c r="N2042" s="136">
        <v>11340000</v>
      </c>
      <c r="O2042" s="139"/>
      <c r="P2042" s="132" t="s">
        <v>49</v>
      </c>
      <c r="Q2042" s="141" t="s">
        <v>50</v>
      </c>
      <c r="R2042" s="142">
        <f t="shared" si="32"/>
        <v>10</v>
      </c>
    </row>
    <row r="2043" s="2" customFormat="1">
      <c r="A2043" s="119">
        <f>MAX($A$19:A2042)+1</f>
        <v>2025</v>
      </c>
      <c r="B2043" s="120" t="s">
        <v>41</v>
      </c>
      <c r="C2043" s="121" t="s">
        <v>2818</v>
      </c>
      <c r="D2043" s="121" t="s">
        <v>2828</v>
      </c>
      <c r="E2043" s="122">
        <v>45230</v>
      </c>
      <c r="F2043" s="123" t="s">
        <v>2820</v>
      </c>
      <c r="G2043" s="123" t="s">
        <v>2821</v>
      </c>
      <c r="H2043" s="123" t="s">
        <v>2825</v>
      </c>
      <c r="I2043" s="133" t="s">
        <v>288</v>
      </c>
      <c r="J2043" s="134">
        <v>10500</v>
      </c>
      <c r="K2043" s="134">
        <v>10800</v>
      </c>
      <c r="L2043" s="135">
        <v>113400000</v>
      </c>
      <c r="M2043" s="120" t="s">
        <v>229</v>
      </c>
      <c r="N2043" s="136">
        <v>11340000</v>
      </c>
      <c r="O2043" s="139"/>
      <c r="P2043" s="132" t="s">
        <v>49</v>
      </c>
      <c r="Q2043" s="141" t="s">
        <v>50</v>
      </c>
      <c r="R2043" s="142">
        <f t="shared" si="32"/>
        <v>10</v>
      </c>
    </row>
    <row r="2044" s="2" customFormat="1">
      <c r="A2044" s="119">
        <f>MAX($A$19:A2043)+1</f>
        <v>2026</v>
      </c>
      <c r="B2044" s="120" t="s">
        <v>41</v>
      </c>
      <c r="C2044" s="121" t="s">
        <v>2818</v>
      </c>
      <c r="D2044" s="121" t="s">
        <v>2829</v>
      </c>
      <c r="E2044" s="122">
        <v>45230</v>
      </c>
      <c r="F2044" s="123" t="s">
        <v>2820</v>
      </c>
      <c r="G2044" s="123" t="s">
        <v>2821</v>
      </c>
      <c r="H2044" s="123" t="s">
        <v>2822</v>
      </c>
      <c r="I2044" s="133" t="s">
        <v>288</v>
      </c>
      <c r="J2044" s="134">
        <v>1000</v>
      </c>
      <c r="K2044" s="134">
        <v>59000</v>
      </c>
      <c r="L2044" s="135">
        <v>59000000</v>
      </c>
      <c r="M2044" s="120" t="s">
        <v>56</v>
      </c>
      <c r="N2044" s="136">
        <v>4720000</v>
      </c>
      <c r="O2044" s="139"/>
      <c r="P2044" s="132" t="s">
        <v>49</v>
      </c>
      <c r="Q2044" s="141" t="s">
        <v>50</v>
      </c>
      <c r="R2044" s="142">
        <f t="shared" si="32"/>
        <v>8</v>
      </c>
    </row>
    <row r="2045" s="2" customFormat="1">
      <c r="A2045" s="119">
        <f>MAX($A$19:A2044)+1</f>
        <v>2027</v>
      </c>
      <c r="B2045" s="120" t="s">
        <v>41</v>
      </c>
      <c r="C2045" s="121" t="s">
        <v>92</v>
      </c>
      <c r="D2045" s="121" t="s">
        <v>2830</v>
      </c>
      <c r="E2045" s="122">
        <v>45220</v>
      </c>
      <c r="F2045" s="123" t="s">
        <v>2831</v>
      </c>
      <c r="G2045" s="123" t="s">
        <v>2832</v>
      </c>
      <c r="H2045" s="123" t="s">
        <v>2833</v>
      </c>
      <c r="I2045" s="133" t="s">
        <v>100</v>
      </c>
      <c r="J2045" s="134">
        <v>3</v>
      </c>
      <c r="K2045" s="134">
        <v>45100000</v>
      </c>
      <c r="L2045" s="135">
        <v>135300000</v>
      </c>
      <c r="M2045" s="120" t="s">
        <v>56</v>
      </c>
      <c r="N2045" s="136">
        <v>10824000</v>
      </c>
      <c r="O2045" s="139"/>
      <c r="P2045" s="132" t="s">
        <v>49</v>
      </c>
      <c r="Q2045" s="141" t="s">
        <v>50</v>
      </c>
      <c r="R2045" s="142">
        <f t="shared" si="32"/>
        <v>8</v>
      </c>
    </row>
    <row r="2046" s="2" customFormat="1">
      <c r="A2046" s="119">
        <f>MAX($A$19:A2045)+1</f>
        <v>2028</v>
      </c>
      <c r="B2046" s="120" t="s">
        <v>41</v>
      </c>
      <c r="C2046" s="121" t="s">
        <v>92</v>
      </c>
      <c r="D2046" s="121" t="s">
        <v>2834</v>
      </c>
      <c r="E2046" s="122">
        <v>45225</v>
      </c>
      <c r="F2046" s="123" t="s">
        <v>2831</v>
      </c>
      <c r="G2046" s="123" t="s">
        <v>2832</v>
      </c>
      <c r="H2046" s="123" t="s">
        <v>2835</v>
      </c>
      <c r="I2046" s="133" t="s">
        <v>278</v>
      </c>
      <c r="J2046" s="134">
        <v>2</v>
      </c>
      <c r="K2046" s="134">
        <v>24250000</v>
      </c>
      <c r="L2046" s="135">
        <v>48500000</v>
      </c>
      <c r="M2046" s="120" t="s">
        <v>56</v>
      </c>
      <c r="N2046" s="136">
        <v>3880000</v>
      </c>
      <c r="O2046" s="139"/>
      <c r="P2046" s="132" t="s">
        <v>49</v>
      </c>
      <c r="Q2046" s="141" t="s">
        <v>50</v>
      </c>
      <c r="R2046" s="142">
        <f t="shared" si="32"/>
        <v>8</v>
      </c>
    </row>
    <row r="2047" s="2" customFormat="1">
      <c r="A2047" s="119">
        <f>MAX($A$19:A2046)+1</f>
        <v>2029</v>
      </c>
      <c r="B2047" s="120" t="s">
        <v>41</v>
      </c>
      <c r="C2047" s="121" t="s">
        <v>92</v>
      </c>
      <c r="D2047" s="121" t="s">
        <v>2836</v>
      </c>
      <c r="E2047" s="122" t="s">
        <v>686</v>
      </c>
      <c r="F2047" s="123" t="s">
        <v>2831</v>
      </c>
      <c r="G2047" s="123" t="s">
        <v>2832</v>
      </c>
      <c r="H2047" s="123" t="s">
        <v>2837</v>
      </c>
      <c r="I2047" s="133" t="s">
        <v>100</v>
      </c>
      <c r="J2047" s="134">
        <v>20</v>
      </c>
      <c r="K2047" s="134">
        <v>11685000</v>
      </c>
      <c r="L2047" s="135">
        <v>233700000</v>
      </c>
      <c r="M2047" s="120" t="s">
        <v>56</v>
      </c>
      <c r="N2047" s="136">
        <v>18696000</v>
      </c>
      <c r="O2047" s="139"/>
      <c r="P2047" s="132" t="s">
        <v>49</v>
      </c>
      <c r="Q2047" s="141" t="s">
        <v>50</v>
      </c>
      <c r="R2047" s="142">
        <f t="shared" si="32"/>
        <v>8</v>
      </c>
    </row>
    <row r="2048" s="2" customFormat="1">
      <c r="A2048" s="119">
        <f>MAX($A$19:A2047)+1</f>
        <v>2030</v>
      </c>
      <c r="B2048" s="120" t="s">
        <v>41</v>
      </c>
      <c r="C2048" s="121" t="s">
        <v>92</v>
      </c>
      <c r="D2048" s="121" t="s">
        <v>2836</v>
      </c>
      <c r="E2048" s="122" t="s">
        <v>686</v>
      </c>
      <c r="F2048" s="123" t="s">
        <v>2831</v>
      </c>
      <c r="G2048" s="123" t="s">
        <v>2832</v>
      </c>
      <c r="H2048" s="123" t="s">
        <v>2838</v>
      </c>
      <c r="I2048" s="133" t="s">
        <v>100</v>
      </c>
      <c r="J2048" s="134">
        <v>15</v>
      </c>
      <c r="K2048" s="134">
        <v>13775000</v>
      </c>
      <c r="L2048" s="135">
        <v>206625000</v>
      </c>
      <c r="M2048" s="120" t="s">
        <v>56</v>
      </c>
      <c r="N2048" s="136">
        <v>16530000</v>
      </c>
      <c r="O2048" s="139"/>
      <c r="P2048" s="132" t="s">
        <v>49</v>
      </c>
      <c r="Q2048" s="141" t="s">
        <v>50</v>
      </c>
      <c r="R2048" s="142">
        <f t="shared" si="32"/>
        <v>8</v>
      </c>
    </row>
    <row r="2049" s="2" customFormat="1">
      <c r="A2049" s="119">
        <f>MAX($A$19:A2048)+1</f>
        <v>2031</v>
      </c>
      <c r="B2049" s="120" t="s">
        <v>41</v>
      </c>
      <c r="C2049" s="121" t="s">
        <v>92</v>
      </c>
      <c r="D2049" s="121" t="s">
        <v>2836</v>
      </c>
      <c r="E2049" s="122" t="s">
        <v>686</v>
      </c>
      <c r="F2049" s="123" t="s">
        <v>2831</v>
      </c>
      <c r="G2049" s="123" t="s">
        <v>2832</v>
      </c>
      <c r="H2049" s="123" t="s">
        <v>2839</v>
      </c>
      <c r="I2049" s="133" t="s">
        <v>100</v>
      </c>
      <c r="J2049" s="134">
        <v>10</v>
      </c>
      <c r="K2049" s="134">
        <v>36765000</v>
      </c>
      <c r="L2049" s="135">
        <v>367650000</v>
      </c>
      <c r="M2049" s="120" t="s">
        <v>56</v>
      </c>
      <c r="N2049" s="136">
        <v>29412000</v>
      </c>
      <c r="O2049" s="139"/>
      <c r="P2049" s="132" t="s">
        <v>49</v>
      </c>
      <c r="Q2049" s="141" t="s">
        <v>50</v>
      </c>
      <c r="R2049" s="142">
        <f t="shared" si="32"/>
        <v>8</v>
      </c>
    </row>
    <row r="2050" s="2" customFormat="1">
      <c r="A2050" s="119">
        <f>MAX($A$19:A2049)+1</f>
        <v>2032</v>
      </c>
      <c r="B2050" s="120" t="s">
        <v>41</v>
      </c>
      <c r="C2050" s="121" t="s">
        <v>92</v>
      </c>
      <c r="D2050" s="121" t="s">
        <v>2840</v>
      </c>
      <c r="E2050" s="122" t="s">
        <v>686</v>
      </c>
      <c r="F2050" s="123" t="s">
        <v>2831</v>
      </c>
      <c r="G2050" s="123" t="s">
        <v>2832</v>
      </c>
      <c r="H2050" s="123" t="s">
        <v>2841</v>
      </c>
      <c r="I2050" s="133" t="s">
        <v>327</v>
      </c>
      <c r="J2050" s="134">
        <v>46</v>
      </c>
      <c r="K2050" s="134">
        <v>2375000</v>
      </c>
      <c r="L2050" s="135">
        <v>109250000</v>
      </c>
      <c r="M2050" s="120" t="s">
        <v>56</v>
      </c>
      <c r="N2050" s="136">
        <v>8740000</v>
      </c>
      <c r="O2050" s="139"/>
      <c r="P2050" s="132" t="s">
        <v>49</v>
      </c>
      <c r="Q2050" s="141" t="s">
        <v>50</v>
      </c>
      <c r="R2050" s="142">
        <f t="shared" si="32"/>
        <v>8</v>
      </c>
    </row>
    <row r="2051" s="2" customFormat="1">
      <c r="A2051" s="119">
        <f>MAX($A$19:A2050)+1</f>
        <v>2033</v>
      </c>
      <c r="B2051" s="120" t="s">
        <v>41</v>
      </c>
      <c r="C2051" s="121" t="s">
        <v>92</v>
      </c>
      <c r="D2051" s="121" t="s">
        <v>2840</v>
      </c>
      <c r="E2051" s="122" t="s">
        <v>686</v>
      </c>
      <c r="F2051" s="123" t="s">
        <v>2831</v>
      </c>
      <c r="G2051" s="123" t="s">
        <v>2832</v>
      </c>
      <c r="H2051" s="123" t="s">
        <v>2842</v>
      </c>
      <c r="I2051" s="133" t="s">
        <v>873</v>
      </c>
      <c r="J2051" s="134">
        <v>46</v>
      </c>
      <c r="K2051" s="134">
        <v>1092500</v>
      </c>
      <c r="L2051" s="135">
        <v>50255000</v>
      </c>
      <c r="M2051" s="120" t="s">
        <v>56</v>
      </c>
      <c r="N2051" s="136">
        <v>4020400</v>
      </c>
      <c r="O2051" s="139"/>
      <c r="P2051" s="132" t="s">
        <v>49</v>
      </c>
      <c r="Q2051" s="141" t="s">
        <v>50</v>
      </c>
      <c r="R2051" s="142">
        <f t="shared" si="32"/>
        <v>8</v>
      </c>
    </row>
    <row r="2052" s="2" customFormat="1">
      <c r="A2052" s="119">
        <f>MAX($A$19:A2051)+1</f>
        <v>2034</v>
      </c>
      <c r="B2052" s="120" t="s">
        <v>41</v>
      </c>
      <c r="C2052" s="121" t="s">
        <v>92</v>
      </c>
      <c r="D2052" s="121" t="s">
        <v>2840</v>
      </c>
      <c r="E2052" s="122" t="s">
        <v>686</v>
      </c>
      <c r="F2052" s="123" t="s">
        <v>2831</v>
      </c>
      <c r="G2052" s="123" t="s">
        <v>2832</v>
      </c>
      <c r="H2052" s="123" t="s">
        <v>2843</v>
      </c>
      <c r="I2052" s="133" t="s">
        <v>100</v>
      </c>
      <c r="J2052" s="134">
        <v>46</v>
      </c>
      <c r="K2052" s="134">
        <v>1045000</v>
      </c>
      <c r="L2052" s="135">
        <v>48070000</v>
      </c>
      <c r="M2052" s="120" t="s">
        <v>56</v>
      </c>
      <c r="N2052" s="136">
        <v>3845600</v>
      </c>
      <c r="O2052" s="139"/>
      <c r="P2052" s="132" t="s">
        <v>49</v>
      </c>
      <c r="Q2052" s="141" t="s">
        <v>50</v>
      </c>
      <c r="R2052" s="142">
        <f t="shared" si="32"/>
        <v>8</v>
      </c>
    </row>
    <row r="2053" s="2" customFormat="1">
      <c r="A2053" s="119">
        <f>MAX($A$19:A2052)+1</f>
        <v>2035</v>
      </c>
      <c r="B2053" s="120" t="s">
        <v>41</v>
      </c>
      <c r="C2053" s="121" t="s">
        <v>92</v>
      </c>
      <c r="D2053" s="121" t="s">
        <v>2840</v>
      </c>
      <c r="E2053" s="122" t="s">
        <v>686</v>
      </c>
      <c r="F2053" s="123" t="s">
        <v>2831</v>
      </c>
      <c r="G2053" s="123" t="s">
        <v>2832</v>
      </c>
      <c r="H2053" s="123" t="s">
        <v>2844</v>
      </c>
      <c r="I2053" s="133" t="s">
        <v>873</v>
      </c>
      <c r="J2053" s="134">
        <v>46</v>
      </c>
      <c r="K2053" s="134">
        <v>665000</v>
      </c>
      <c r="L2053" s="135">
        <v>30590000</v>
      </c>
      <c r="M2053" s="120" t="s">
        <v>56</v>
      </c>
      <c r="N2053" s="136">
        <v>2447200</v>
      </c>
      <c r="O2053" s="139"/>
      <c r="P2053" s="132" t="s">
        <v>49</v>
      </c>
      <c r="Q2053" s="141" t="s">
        <v>50</v>
      </c>
      <c r="R2053" s="142">
        <f t="shared" si="32"/>
        <v>8</v>
      </c>
    </row>
    <row r="2054" s="2" customFormat="1">
      <c r="A2054" s="119">
        <f>MAX($A$19:A2053)+1</f>
        <v>2036</v>
      </c>
      <c r="B2054" s="120" t="s">
        <v>41</v>
      </c>
      <c r="C2054" s="121" t="s">
        <v>92</v>
      </c>
      <c r="D2054" s="121" t="s">
        <v>2840</v>
      </c>
      <c r="E2054" s="122" t="s">
        <v>686</v>
      </c>
      <c r="F2054" s="123" t="s">
        <v>2831</v>
      </c>
      <c r="G2054" s="123" t="s">
        <v>2832</v>
      </c>
      <c r="H2054" s="123" t="s">
        <v>2845</v>
      </c>
      <c r="I2054" s="133" t="s">
        <v>873</v>
      </c>
      <c r="J2054" s="134">
        <v>46</v>
      </c>
      <c r="K2054" s="134">
        <v>665000</v>
      </c>
      <c r="L2054" s="135">
        <v>30590000</v>
      </c>
      <c r="M2054" s="120" t="s">
        <v>56</v>
      </c>
      <c r="N2054" s="136">
        <v>2447200</v>
      </c>
      <c r="O2054" s="139"/>
      <c r="P2054" s="132" t="s">
        <v>49</v>
      </c>
      <c r="Q2054" s="141" t="s">
        <v>50</v>
      </c>
      <c r="R2054" s="142">
        <f t="shared" si="32"/>
        <v>8</v>
      </c>
    </row>
    <row r="2055" s="2" customFormat="1">
      <c r="A2055" s="119">
        <f>MAX($A$19:A2054)+1</f>
        <v>2037</v>
      </c>
      <c r="B2055" s="120" t="s">
        <v>41</v>
      </c>
      <c r="C2055" s="121" t="s">
        <v>92</v>
      </c>
      <c r="D2055" s="121" t="s">
        <v>2840</v>
      </c>
      <c r="E2055" s="122" t="s">
        <v>686</v>
      </c>
      <c r="F2055" s="123" t="s">
        <v>2831</v>
      </c>
      <c r="G2055" s="123" t="s">
        <v>2832</v>
      </c>
      <c r="H2055" s="123" t="s">
        <v>2846</v>
      </c>
      <c r="I2055" s="133" t="s">
        <v>327</v>
      </c>
      <c r="J2055" s="134">
        <v>46</v>
      </c>
      <c r="K2055" s="134">
        <v>1472500</v>
      </c>
      <c r="L2055" s="135">
        <v>67735000</v>
      </c>
      <c r="M2055" s="120" t="s">
        <v>56</v>
      </c>
      <c r="N2055" s="136">
        <v>5418800</v>
      </c>
      <c r="O2055" s="139"/>
      <c r="P2055" s="132" t="s">
        <v>49</v>
      </c>
      <c r="Q2055" s="141" t="s">
        <v>50</v>
      </c>
      <c r="R2055" s="142">
        <f t="shared" si="32"/>
        <v>8</v>
      </c>
    </row>
    <row r="2056" s="2" customFormat="1">
      <c r="A2056" s="119">
        <f>MAX($A$19:A2055)+1</f>
        <v>2038</v>
      </c>
      <c r="B2056" s="120" t="s">
        <v>41</v>
      </c>
      <c r="C2056" s="121" t="s">
        <v>92</v>
      </c>
      <c r="D2056" s="121" t="s">
        <v>2840</v>
      </c>
      <c r="E2056" s="122" t="s">
        <v>686</v>
      </c>
      <c r="F2056" s="123" t="s">
        <v>2831</v>
      </c>
      <c r="G2056" s="123" t="s">
        <v>2832</v>
      </c>
      <c r="H2056" s="123" t="s">
        <v>2847</v>
      </c>
      <c r="I2056" s="133" t="s">
        <v>873</v>
      </c>
      <c r="J2056" s="134">
        <v>46</v>
      </c>
      <c r="K2056" s="134">
        <v>512963</v>
      </c>
      <c r="L2056" s="135">
        <v>23596298</v>
      </c>
      <c r="M2056" s="120" t="s">
        <v>56</v>
      </c>
      <c r="N2056" s="136">
        <v>1887704</v>
      </c>
      <c r="O2056" s="139"/>
      <c r="P2056" s="132" t="s">
        <v>49</v>
      </c>
      <c r="Q2056" s="141" t="s">
        <v>50</v>
      </c>
      <c r="R2056" s="142">
        <f t="shared" si="32"/>
        <v>8.00000067807247</v>
      </c>
    </row>
    <row r="2057" s="2" customFormat="1">
      <c r="A2057" s="119">
        <f>MAX($A$19:A2056)+1</f>
        <v>2039</v>
      </c>
      <c r="B2057" s="120" t="s">
        <v>41</v>
      </c>
      <c r="C2057" s="121" t="s">
        <v>92</v>
      </c>
      <c r="D2057" s="121" t="s">
        <v>2840</v>
      </c>
      <c r="E2057" s="122" t="s">
        <v>686</v>
      </c>
      <c r="F2057" s="123" t="s">
        <v>2831</v>
      </c>
      <c r="G2057" s="123" t="s">
        <v>2832</v>
      </c>
      <c r="H2057" s="123" t="s">
        <v>2848</v>
      </c>
      <c r="I2057" s="133" t="s">
        <v>327</v>
      </c>
      <c r="J2057" s="134">
        <v>46</v>
      </c>
      <c r="K2057" s="134">
        <v>2327500</v>
      </c>
      <c r="L2057" s="135">
        <v>107065000</v>
      </c>
      <c r="M2057" s="120" t="s">
        <v>56</v>
      </c>
      <c r="N2057" s="136">
        <v>8565200</v>
      </c>
      <c r="O2057" s="139"/>
      <c r="P2057" s="132" t="s">
        <v>49</v>
      </c>
      <c r="Q2057" s="141" t="s">
        <v>50</v>
      </c>
      <c r="R2057" s="142">
        <f t="shared" si="32"/>
        <v>8</v>
      </c>
    </row>
    <row r="2058" s="2" customFormat="1">
      <c r="A2058" s="119">
        <f>MAX($A$19:A2057)+1</f>
        <v>2040</v>
      </c>
      <c r="B2058" s="120" t="s">
        <v>41</v>
      </c>
      <c r="C2058" s="121" t="s">
        <v>92</v>
      </c>
      <c r="D2058" s="121" t="s">
        <v>2840</v>
      </c>
      <c r="E2058" s="122" t="s">
        <v>686</v>
      </c>
      <c r="F2058" s="123" t="s">
        <v>2831</v>
      </c>
      <c r="G2058" s="123" t="s">
        <v>2832</v>
      </c>
      <c r="H2058" s="123" t="s">
        <v>2849</v>
      </c>
      <c r="I2058" s="133" t="s">
        <v>327</v>
      </c>
      <c r="J2058" s="134">
        <v>46</v>
      </c>
      <c r="K2058" s="134">
        <v>360926</v>
      </c>
      <c r="L2058" s="135">
        <v>16602596</v>
      </c>
      <c r="M2058" s="120" t="s">
        <v>56</v>
      </c>
      <c r="N2058" s="136">
        <v>1328208</v>
      </c>
      <c r="O2058" s="139"/>
      <c r="P2058" s="132" t="s">
        <v>49</v>
      </c>
      <c r="Q2058" s="141" t="s">
        <v>50</v>
      </c>
      <c r="R2058" s="142">
        <f t="shared" si="32"/>
        <v>8.00000192740942</v>
      </c>
    </row>
    <row r="2059" ht="33.75" s="2" customFormat="1">
      <c r="A2059" s="119">
        <f>MAX($A$19:A2058)+1</f>
        <v>2041</v>
      </c>
      <c r="B2059" s="120" t="s">
        <v>41</v>
      </c>
      <c r="C2059" s="121" t="s">
        <v>2850</v>
      </c>
      <c r="D2059" s="121" t="s">
        <v>2851</v>
      </c>
      <c r="E2059" s="122" t="s">
        <v>109</v>
      </c>
      <c r="F2059" s="123" t="s">
        <v>2852</v>
      </c>
      <c r="G2059" s="123" t="s">
        <v>2853</v>
      </c>
      <c r="H2059" s="123" t="s">
        <v>2854</v>
      </c>
      <c r="I2059" s="133" t="s">
        <v>278</v>
      </c>
      <c r="J2059" s="134">
        <v>15730</v>
      </c>
      <c r="K2059" s="134">
        <v>2422</v>
      </c>
      <c r="L2059" s="135">
        <v>38098060</v>
      </c>
      <c r="M2059" s="120" t="s">
        <v>56</v>
      </c>
      <c r="N2059" s="136">
        <v>3047845</v>
      </c>
      <c r="O2059" s="139"/>
      <c r="P2059" s="132" t="s">
        <v>49</v>
      </c>
      <c r="Q2059" s="141" t="s">
        <v>50</v>
      </c>
      <c r="R2059" s="142">
        <f t="shared" si="32"/>
        <v>8.00000052496111</v>
      </c>
    </row>
    <row r="2060" ht="33.75" s="2" customFormat="1">
      <c r="A2060" s="119">
        <f>MAX($A$19:A2059)+1</f>
        <v>2042</v>
      </c>
      <c r="B2060" s="120" t="s">
        <v>41</v>
      </c>
      <c r="C2060" s="121" t="s">
        <v>2850</v>
      </c>
      <c r="D2060" s="121" t="s">
        <v>2851</v>
      </c>
      <c r="E2060" s="122" t="s">
        <v>109</v>
      </c>
      <c r="F2060" s="123" t="s">
        <v>2852</v>
      </c>
      <c r="G2060" s="123" t="s">
        <v>2853</v>
      </c>
      <c r="H2060" s="123" t="s">
        <v>2855</v>
      </c>
      <c r="I2060" s="133" t="s">
        <v>278</v>
      </c>
      <c r="J2060" s="134">
        <v>18304</v>
      </c>
      <c r="K2060" s="134">
        <v>1555</v>
      </c>
      <c r="L2060" s="135">
        <v>28462720</v>
      </c>
      <c r="M2060" s="120" t="s">
        <v>56</v>
      </c>
      <c r="N2060" s="136">
        <v>2277018</v>
      </c>
      <c r="O2060" s="139"/>
      <c r="P2060" s="132" t="s">
        <v>49</v>
      </c>
      <c r="Q2060" s="141" t="s">
        <v>50</v>
      </c>
      <c r="R2060" s="142">
        <f t="shared" si="32"/>
        <v>8.00000140534706</v>
      </c>
    </row>
    <row r="2061" ht="33.75" s="2" customFormat="1">
      <c r="A2061" s="119">
        <f>MAX($A$19:A2060)+1</f>
        <v>2043</v>
      </c>
      <c r="B2061" s="120" t="s">
        <v>41</v>
      </c>
      <c r="C2061" s="121" t="s">
        <v>2850</v>
      </c>
      <c r="D2061" s="121" t="s">
        <v>2851</v>
      </c>
      <c r="E2061" s="122" t="s">
        <v>109</v>
      </c>
      <c r="F2061" s="123" t="s">
        <v>2852</v>
      </c>
      <c r="G2061" s="123" t="s">
        <v>2853</v>
      </c>
      <c r="H2061" s="123" t="s">
        <v>2856</v>
      </c>
      <c r="I2061" s="133" t="s">
        <v>278</v>
      </c>
      <c r="J2061" s="134">
        <v>7150</v>
      </c>
      <c r="K2061" s="134">
        <v>3284</v>
      </c>
      <c r="L2061" s="135">
        <v>23480600</v>
      </c>
      <c r="M2061" s="120" t="s">
        <v>56</v>
      </c>
      <c r="N2061" s="136">
        <v>1878448</v>
      </c>
      <c r="O2061" s="139"/>
      <c r="P2061" s="132" t="s">
        <v>49</v>
      </c>
      <c r="Q2061" s="141" t="s">
        <v>50</v>
      </c>
      <c r="R2061" s="142">
        <f t="shared" si="32"/>
        <v>8</v>
      </c>
    </row>
    <row r="2062" ht="33.75" s="2" customFormat="1">
      <c r="A2062" s="119">
        <f>MAX($A$19:A2061)+1</f>
        <v>2044</v>
      </c>
      <c r="B2062" s="120" t="s">
        <v>41</v>
      </c>
      <c r="C2062" s="121" t="s">
        <v>2850</v>
      </c>
      <c r="D2062" s="121" t="s">
        <v>2851</v>
      </c>
      <c r="E2062" s="122" t="s">
        <v>109</v>
      </c>
      <c r="F2062" s="123" t="s">
        <v>2852</v>
      </c>
      <c r="G2062" s="123" t="s">
        <v>2853</v>
      </c>
      <c r="H2062" s="123" t="s">
        <v>2857</v>
      </c>
      <c r="I2062" s="133" t="s">
        <v>278</v>
      </c>
      <c r="J2062" s="134">
        <v>9152</v>
      </c>
      <c r="K2062" s="134">
        <v>2301</v>
      </c>
      <c r="L2062" s="135">
        <v>21058752</v>
      </c>
      <c r="M2062" s="120" t="s">
        <v>56</v>
      </c>
      <c r="N2062" s="136">
        <v>1684700</v>
      </c>
      <c r="O2062" s="139"/>
      <c r="P2062" s="132" t="s">
        <v>49</v>
      </c>
      <c r="Q2062" s="141" t="s">
        <v>50</v>
      </c>
      <c r="R2062" s="142">
        <f t="shared" si="32"/>
        <v>7.99999924022088</v>
      </c>
    </row>
    <row r="2063" ht="33.75" s="2" customFormat="1">
      <c r="A2063" s="119">
        <f>MAX($A$19:A2062)+1</f>
        <v>2045</v>
      </c>
      <c r="B2063" s="120" t="s">
        <v>41</v>
      </c>
      <c r="C2063" s="121" t="s">
        <v>2850</v>
      </c>
      <c r="D2063" s="121" t="s">
        <v>2858</v>
      </c>
      <c r="E2063" s="122" t="s">
        <v>109</v>
      </c>
      <c r="F2063" s="123" t="s">
        <v>2852</v>
      </c>
      <c r="G2063" s="123" t="s">
        <v>2853</v>
      </c>
      <c r="H2063" s="123" t="s">
        <v>2859</v>
      </c>
      <c r="I2063" s="133" t="s">
        <v>278</v>
      </c>
      <c r="J2063" s="134">
        <v>10720</v>
      </c>
      <c r="K2063" s="134">
        <v>4469</v>
      </c>
      <c r="L2063" s="135">
        <v>47907680</v>
      </c>
      <c r="M2063" s="120" t="s">
        <v>56</v>
      </c>
      <c r="N2063" s="136">
        <v>3832615</v>
      </c>
      <c r="O2063" s="139"/>
      <c r="P2063" s="132" t="s">
        <v>49</v>
      </c>
      <c r="Q2063" s="141" t="s">
        <v>50</v>
      </c>
      <c r="R2063" s="142">
        <f t="shared" si="32"/>
        <v>8.0000012524088</v>
      </c>
    </row>
    <row r="2064" ht="33.75" s="2" customFormat="1">
      <c r="A2064" s="119">
        <f>MAX($A$19:A2063)+1</f>
        <v>2046</v>
      </c>
      <c r="B2064" s="120" t="s">
        <v>41</v>
      </c>
      <c r="C2064" s="121" t="s">
        <v>2850</v>
      </c>
      <c r="D2064" s="121" t="s">
        <v>2858</v>
      </c>
      <c r="E2064" s="122" t="s">
        <v>109</v>
      </c>
      <c r="F2064" s="123" t="s">
        <v>2852</v>
      </c>
      <c r="G2064" s="123" t="s">
        <v>2853</v>
      </c>
      <c r="H2064" s="123" t="s">
        <v>2856</v>
      </c>
      <c r="I2064" s="133" t="s">
        <v>278</v>
      </c>
      <c r="J2064" s="134">
        <v>14300</v>
      </c>
      <c r="K2064" s="134">
        <v>3284</v>
      </c>
      <c r="L2064" s="135">
        <v>46961200</v>
      </c>
      <c r="M2064" s="120" t="s">
        <v>56</v>
      </c>
      <c r="N2064" s="136">
        <v>3756895</v>
      </c>
      <c r="O2064" s="139"/>
      <c r="P2064" s="132" t="s">
        <v>49</v>
      </c>
      <c r="Q2064" s="141" t="s">
        <v>50</v>
      </c>
      <c r="R2064" s="142">
        <f t="shared" si="32"/>
        <v>7.99999787058252</v>
      </c>
    </row>
    <row r="2065" ht="33.75" s="2" customFormat="1">
      <c r="A2065" s="119">
        <f>MAX($A$19:A2064)+1</f>
        <v>2047</v>
      </c>
      <c r="B2065" s="120" t="s">
        <v>41</v>
      </c>
      <c r="C2065" s="121" t="s">
        <v>2850</v>
      </c>
      <c r="D2065" s="121" t="s">
        <v>2858</v>
      </c>
      <c r="E2065" s="122" t="s">
        <v>109</v>
      </c>
      <c r="F2065" s="123" t="s">
        <v>2852</v>
      </c>
      <c r="G2065" s="123" t="s">
        <v>2853</v>
      </c>
      <c r="H2065" s="123" t="s">
        <v>2857</v>
      </c>
      <c r="I2065" s="133" t="s">
        <v>278</v>
      </c>
      <c r="J2065" s="134">
        <v>22880</v>
      </c>
      <c r="K2065" s="134">
        <v>2301</v>
      </c>
      <c r="L2065" s="135">
        <v>52646880</v>
      </c>
      <c r="M2065" s="120" t="s">
        <v>56</v>
      </c>
      <c r="N2065" s="136">
        <v>4211751</v>
      </c>
      <c r="O2065" s="139"/>
      <c r="P2065" s="132" t="s">
        <v>49</v>
      </c>
      <c r="Q2065" s="141" t="s">
        <v>50</v>
      </c>
      <c r="R2065" s="142">
        <f t="shared" si="32"/>
        <v>8.00000113966867</v>
      </c>
    </row>
    <row r="2066" s="2" customFormat="1">
      <c r="A2066" s="119">
        <f>MAX($A$19:A2065)+1</f>
        <v>2048</v>
      </c>
      <c r="B2066" s="120" t="s">
        <v>41</v>
      </c>
      <c r="C2066" s="121" t="s">
        <v>2860</v>
      </c>
      <c r="D2066" s="121" t="s">
        <v>1510</v>
      </c>
      <c r="E2066" s="122">
        <v>45230</v>
      </c>
      <c r="F2066" s="123" t="s">
        <v>2861</v>
      </c>
      <c r="G2066" s="123" t="s">
        <v>2862</v>
      </c>
      <c r="H2066" s="123" t="s">
        <v>2863</v>
      </c>
      <c r="I2066" s="133" t="s">
        <v>98</v>
      </c>
      <c r="J2066" s="134">
        <v>276750</v>
      </c>
      <c r="K2066" s="134">
        <v>550</v>
      </c>
      <c r="L2066" s="135">
        <v>152212500</v>
      </c>
      <c r="M2066" s="120" t="s">
        <v>56</v>
      </c>
      <c r="N2066" s="136">
        <v>12177000</v>
      </c>
      <c r="O2066" s="139"/>
      <c r="P2066" s="132" t="s">
        <v>49</v>
      </c>
      <c r="Q2066" s="141" t="s">
        <v>50</v>
      </c>
      <c r="R2066" s="142">
        <f t="shared" si="32"/>
        <v>8</v>
      </c>
    </row>
    <row r="2067" s="2" customFormat="1">
      <c r="A2067" s="119">
        <f>MAX($A$19:A2066)+1</f>
        <v>2049</v>
      </c>
      <c r="B2067" s="120" t="s">
        <v>41</v>
      </c>
      <c r="C2067" s="121" t="s">
        <v>2864</v>
      </c>
      <c r="D2067" s="121" t="s">
        <v>2865</v>
      </c>
      <c r="E2067" s="122" t="s">
        <v>686</v>
      </c>
      <c r="F2067" s="123" t="s">
        <v>2866</v>
      </c>
      <c r="G2067" s="123" t="s">
        <v>2867</v>
      </c>
      <c r="H2067" s="123" t="s">
        <v>2868</v>
      </c>
      <c r="I2067" s="133" t="s">
        <v>122</v>
      </c>
      <c r="J2067" s="134">
        <v>41905</v>
      </c>
      <c r="K2067" s="134">
        <v>2200</v>
      </c>
      <c r="L2067" s="135">
        <v>92191000</v>
      </c>
      <c r="M2067" s="120" t="s">
        <v>56</v>
      </c>
      <c r="N2067" s="136">
        <v>7375280</v>
      </c>
      <c r="O2067" s="139"/>
      <c r="P2067" s="132" t="s">
        <v>49</v>
      </c>
      <c r="Q2067" s="141" t="s">
        <v>50</v>
      </c>
      <c r="R2067" s="142">
        <f t="shared" si="32"/>
        <v>8</v>
      </c>
    </row>
    <row r="2068" s="2" customFormat="1">
      <c r="A2068" s="119">
        <f>MAX($A$19:A2067)+1</f>
        <v>2050</v>
      </c>
      <c r="B2068" s="120" t="s">
        <v>41</v>
      </c>
      <c r="C2068" s="121" t="s">
        <v>2864</v>
      </c>
      <c r="D2068" s="121" t="s">
        <v>2865</v>
      </c>
      <c r="E2068" s="122" t="s">
        <v>686</v>
      </c>
      <c r="F2068" s="123" t="s">
        <v>2866</v>
      </c>
      <c r="G2068" s="123" t="s">
        <v>2867</v>
      </c>
      <c r="H2068" s="123" t="s">
        <v>2869</v>
      </c>
      <c r="I2068" s="133" t="s">
        <v>122</v>
      </c>
      <c r="J2068" s="134">
        <v>22970</v>
      </c>
      <c r="K2068" s="134">
        <v>2200</v>
      </c>
      <c r="L2068" s="135">
        <v>50534000</v>
      </c>
      <c r="M2068" s="120" t="s">
        <v>56</v>
      </c>
      <c r="N2068" s="136">
        <v>4042720</v>
      </c>
      <c r="O2068" s="139"/>
      <c r="P2068" s="132" t="s">
        <v>49</v>
      </c>
      <c r="Q2068" s="141" t="s">
        <v>50</v>
      </c>
      <c r="R2068" s="142">
        <f t="shared" si="32"/>
        <v>8</v>
      </c>
    </row>
    <row r="2069" s="2" customFormat="1">
      <c r="A2069" s="119">
        <f>MAX($A$19:A2068)+1</f>
        <v>2051</v>
      </c>
      <c r="B2069" s="120" t="s">
        <v>41</v>
      </c>
      <c r="C2069" s="121" t="s">
        <v>2864</v>
      </c>
      <c r="D2069" s="121" t="s">
        <v>2865</v>
      </c>
      <c r="E2069" s="122" t="s">
        <v>686</v>
      </c>
      <c r="F2069" s="123" t="s">
        <v>2866</v>
      </c>
      <c r="G2069" s="123" t="s">
        <v>2867</v>
      </c>
      <c r="H2069" s="123" t="s">
        <v>2870</v>
      </c>
      <c r="I2069" s="133" t="s">
        <v>122</v>
      </c>
      <c r="J2069" s="134">
        <v>42025</v>
      </c>
      <c r="K2069" s="134">
        <v>2200</v>
      </c>
      <c r="L2069" s="135">
        <v>92455000</v>
      </c>
      <c r="M2069" s="120" t="s">
        <v>56</v>
      </c>
      <c r="N2069" s="136">
        <v>7396400</v>
      </c>
      <c r="O2069" s="139"/>
      <c r="P2069" s="132" t="s">
        <v>49</v>
      </c>
      <c r="Q2069" s="141" t="s">
        <v>50</v>
      </c>
      <c r="R2069" s="142">
        <f t="shared" si="32"/>
        <v>8</v>
      </c>
    </row>
    <row r="2070" s="2" customFormat="1">
      <c r="A2070" s="119">
        <f>MAX($A$19:A2069)+1</f>
        <v>2052</v>
      </c>
      <c r="B2070" s="120" t="s">
        <v>41</v>
      </c>
      <c r="C2070" s="121" t="s">
        <v>2864</v>
      </c>
      <c r="D2070" s="121" t="s">
        <v>2865</v>
      </c>
      <c r="E2070" s="122" t="s">
        <v>686</v>
      </c>
      <c r="F2070" s="123" t="s">
        <v>2866</v>
      </c>
      <c r="G2070" s="123" t="s">
        <v>2867</v>
      </c>
      <c r="H2070" s="123" t="s">
        <v>2871</v>
      </c>
      <c r="I2070" s="133" t="s">
        <v>122</v>
      </c>
      <c r="J2070" s="134">
        <v>22943</v>
      </c>
      <c r="K2070" s="134">
        <v>2200</v>
      </c>
      <c r="L2070" s="135">
        <v>50474600</v>
      </c>
      <c r="M2070" s="120" t="s">
        <v>56</v>
      </c>
      <c r="N2070" s="136">
        <v>4037968</v>
      </c>
      <c r="O2070" s="139"/>
      <c r="P2070" s="132" t="s">
        <v>49</v>
      </c>
      <c r="Q2070" s="141" t="s">
        <v>50</v>
      </c>
      <c r="R2070" s="142">
        <f t="shared" si="32"/>
        <v>8</v>
      </c>
    </row>
    <row r="2071" s="2" customFormat="1">
      <c r="A2071" s="119">
        <f>MAX($A$19:A2070)+1</f>
        <v>2053</v>
      </c>
      <c r="B2071" s="120" t="s">
        <v>41</v>
      </c>
      <c r="C2071" s="121" t="s">
        <v>2864</v>
      </c>
      <c r="D2071" s="121" t="s">
        <v>2865</v>
      </c>
      <c r="E2071" s="122" t="s">
        <v>686</v>
      </c>
      <c r="F2071" s="123" t="s">
        <v>2866</v>
      </c>
      <c r="G2071" s="123" t="s">
        <v>2867</v>
      </c>
      <c r="H2071" s="123" t="s">
        <v>2872</v>
      </c>
      <c r="I2071" s="133" t="s">
        <v>122</v>
      </c>
      <c r="J2071" s="134">
        <v>41760</v>
      </c>
      <c r="K2071" s="134">
        <v>2200</v>
      </c>
      <c r="L2071" s="135">
        <v>91872000</v>
      </c>
      <c r="M2071" s="120" t="s">
        <v>56</v>
      </c>
      <c r="N2071" s="136">
        <v>7349760</v>
      </c>
      <c r="O2071" s="139"/>
      <c r="P2071" s="132" t="s">
        <v>49</v>
      </c>
      <c r="Q2071" s="141" t="s">
        <v>50</v>
      </c>
      <c r="R2071" s="142">
        <f t="shared" si="32"/>
        <v>8</v>
      </c>
    </row>
    <row r="2072" s="2" customFormat="1">
      <c r="A2072" s="119">
        <f>MAX($A$19:A2071)+1</f>
        <v>2054</v>
      </c>
      <c r="B2072" s="120" t="s">
        <v>41</v>
      </c>
      <c r="C2072" s="121" t="s">
        <v>2864</v>
      </c>
      <c r="D2072" s="121" t="s">
        <v>2865</v>
      </c>
      <c r="E2072" s="122" t="s">
        <v>686</v>
      </c>
      <c r="F2072" s="123" t="s">
        <v>2866</v>
      </c>
      <c r="G2072" s="123" t="s">
        <v>2867</v>
      </c>
      <c r="H2072" s="123" t="s">
        <v>2873</v>
      </c>
      <c r="I2072" s="133" t="s">
        <v>122</v>
      </c>
      <c r="J2072" s="134">
        <v>23021</v>
      </c>
      <c r="K2072" s="134">
        <v>2200</v>
      </c>
      <c r="L2072" s="135">
        <v>50646200</v>
      </c>
      <c r="M2072" s="120" t="s">
        <v>56</v>
      </c>
      <c r="N2072" s="136">
        <v>4051696</v>
      </c>
      <c r="O2072" s="139"/>
      <c r="P2072" s="132" t="s">
        <v>49</v>
      </c>
      <c r="Q2072" s="141" t="s">
        <v>50</v>
      </c>
      <c r="R2072" s="142">
        <f t="shared" si="32"/>
        <v>8</v>
      </c>
    </row>
    <row r="2073" s="2" customFormat="1">
      <c r="A2073" s="119">
        <f>MAX($A$19:A2072)+1</f>
        <v>2055</v>
      </c>
      <c r="B2073" s="120" t="s">
        <v>41</v>
      </c>
      <c r="C2073" s="121" t="s">
        <v>2864</v>
      </c>
      <c r="D2073" s="121" t="s">
        <v>2874</v>
      </c>
      <c r="E2073" s="122" t="s">
        <v>117</v>
      </c>
      <c r="F2073" s="123" t="s">
        <v>2875</v>
      </c>
      <c r="G2073" s="123" t="s">
        <v>2867</v>
      </c>
      <c r="H2073" s="123" t="s">
        <v>2876</v>
      </c>
      <c r="I2073" s="133" t="s">
        <v>122</v>
      </c>
      <c r="J2073" s="134">
        <v>18590</v>
      </c>
      <c r="K2073" s="134">
        <v>1270</v>
      </c>
      <c r="L2073" s="135">
        <v>23609300</v>
      </c>
      <c r="M2073" s="120" t="s">
        <v>56</v>
      </c>
      <c r="N2073" s="136">
        <v>1888744</v>
      </c>
      <c r="O2073" s="139"/>
      <c r="P2073" s="132" t="s">
        <v>49</v>
      </c>
      <c r="Q2073" s="141" t="s">
        <v>50</v>
      </c>
      <c r="R2073" s="142">
        <f t="shared" si="32"/>
        <v>8</v>
      </c>
    </row>
    <row r="2074" s="2" customFormat="1">
      <c r="A2074" s="119">
        <f>MAX($A$19:A2073)+1</f>
        <v>2056</v>
      </c>
      <c r="B2074" s="120" t="s">
        <v>41</v>
      </c>
      <c r="C2074" s="121" t="s">
        <v>2864</v>
      </c>
      <c r="D2074" s="121" t="s">
        <v>2874</v>
      </c>
      <c r="E2074" s="122" t="s">
        <v>117</v>
      </c>
      <c r="F2074" s="123" t="s">
        <v>2875</v>
      </c>
      <c r="G2074" s="123" t="s">
        <v>2867</v>
      </c>
      <c r="H2074" s="123" t="s">
        <v>2877</v>
      </c>
      <c r="I2074" s="133" t="s">
        <v>122</v>
      </c>
      <c r="J2074" s="134">
        <v>10412</v>
      </c>
      <c r="K2074" s="134">
        <v>1270</v>
      </c>
      <c r="L2074" s="135">
        <v>13223240</v>
      </c>
      <c r="M2074" s="120" t="s">
        <v>56</v>
      </c>
      <c r="N2074" s="136">
        <v>1057860</v>
      </c>
      <c r="O2074" s="139"/>
      <c r="P2074" s="132" t="s">
        <v>49</v>
      </c>
      <c r="Q2074" s="141" t="s">
        <v>50</v>
      </c>
      <c r="R2074" s="142">
        <f t="shared" si="32"/>
        <v>8.00000604995447</v>
      </c>
    </row>
    <row r="2075" s="2" customFormat="1">
      <c r="A2075" s="119">
        <f>MAX($A$19:A2074)+1</f>
        <v>2057</v>
      </c>
      <c r="B2075" s="120" t="s">
        <v>41</v>
      </c>
      <c r="C2075" s="121" t="s">
        <v>2864</v>
      </c>
      <c r="D2075" s="121" t="s">
        <v>2874</v>
      </c>
      <c r="E2075" s="122" t="s">
        <v>117</v>
      </c>
      <c r="F2075" s="123" t="s">
        <v>2875</v>
      </c>
      <c r="G2075" s="123" t="s">
        <v>2867</v>
      </c>
      <c r="H2075" s="123" t="s">
        <v>2878</v>
      </c>
      <c r="I2075" s="133" t="s">
        <v>122</v>
      </c>
      <c r="J2075" s="134">
        <v>155622</v>
      </c>
      <c r="K2075" s="134">
        <v>1270</v>
      </c>
      <c r="L2075" s="135">
        <v>197639940</v>
      </c>
      <c r="M2075" s="120" t="s">
        <v>56</v>
      </c>
      <c r="N2075" s="136">
        <v>15811196</v>
      </c>
      <c r="O2075" s="139"/>
      <c r="P2075" s="132" t="s">
        <v>49</v>
      </c>
      <c r="Q2075" s="141" t="s">
        <v>50</v>
      </c>
      <c r="R2075" s="142">
        <f t="shared" si="32"/>
        <v>8.00000040477648</v>
      </c>
    </row>
    <row r="2076" s="2" customFormat="1">
      <c r="A2076" s="119">
        <f>MAX($A$19:A2075)+1</f>
        <v>2058</v>
      </c>
      <c r="B2076" s="120" t="s">
        <v>41</v>
      </c>
      <c r="C2076" s="121" t="s">
        <v>2864</v>
      </c>
      <c r="D2076" s="121" t="s">
        <v>2874</v>
      </c>
      <c r="E2076" s="122" t="s">
        <v>117</v>
      </c>
      <c r="F2076" s="123" t="s">
        <v>2875</v>
      </c>
      <c r="G2076" s="123" t="s">
        <v>2867</v>
      </c>
      <c r="H2076" s="123" t="s">
        <v>2879</v>
      </c>
      <c r="I2076" s="133" t="s">
        <v>122</v>
      </c>
      <c r="J2076" s="134">
        <v>40785</v>
      </c>
      <c r="K2076" s="134">
        <v>1270</v>
      </c>
      <c r="L2076" s="135">
        <v>51796950</v>
      </c>
      <c r="M2076" s="120" t="s">
        <v>56</v>
      </c>
      <c r="N2076" s="136">
        <v>4143756</v>
      </c>
      <c r="O2076" s="139"/>
      <c r="P2076" s="132" t="s">
        <v>49</v>
      </c>
      <c r="Q2076" s="141" t="s">
        <v>50</v>
      </c>
      <c r="R2076" s="142">
        <f t="shared" si="32"/>
        <v>8</v>
      </c>
    </row>
    <row r="2077" s="2" customFormat="1">
      <c r="A2077" s="119">
        <f>MAX($A$19:A2076)+1</f>
        <v>2059</v>
      </c>
      <c r="B2077" s="120" t="s">
        <v>41</v>
      </c>
      <c r="C2077" s="121" t="s">
        <v>2864</v>
      </c>
      <c r="D2077" s="121" t="s">
        <v>2874</v>
      </c>
      <c r="E2077" s="122" t="s">
        <v>117</v>
      </c>
      <c r="F2077" s="123" t="s">
        <v>2875</v>
      </c>
      <c r="G2077" s="123" t="s">
        <v>2867</v>
      </c>
      <c r="H2077" s="123" t="s">
        <v>2880</v>
      </c>
      <c r="I2077" s="133" t="s">
        <v>122</v>
      </c>
      <c r="J2077" s="134">
        <v>146796</v>
      </c>
      <c r="K2077" s="134">
        <v>1270</v>
      </c>
      <c r="L2077" s="135">
        <v>186430920</v>
      </c>
      <c r="M2077" s="120" t="s">
        <v>56</v>
      </c>
      <c r="N2077" s="136">
        <v>14914472</v>
      </c>
      <c r="O2077" s="139"/>
      <c r="P2077" s="132" t="s">
        <v>49</v>
      </c>
      <c r="Q2077" s="141" t="s">
        <v>50</v>
      </c>
      <c r="R2077" s="142">
        <f t="shared" si="32"/>
        <v>7.99999914177326</v>
      </c>
    </row>
    <row r="2078" ht="22.5" s="2" customFormat="1">
      <c r="A2078" s="119">
        <f>MAX($A$19:A2077)+1</f>
        <v>2060</v>
      </c>
      <c r="B2078" s="120" t="s">
        <v>41</v>
      </c>
      <c r="C2078" s="121" t="s">
        <v>2014</v>
      </c>
      <c r="D2078" s="121" t="s">
        <v>2739</v>
      </c>
      <c r="E2078" s="122">
        <v>45196</v>
      </c>
      <c r="F2078" s="123" t="s">
        <v>2881</v>
      </c>
      <c r="G2078" s="123" t="s">
        <v>2882</v>
      </c>
      <c r="H2078" s="123" t="s">
        <v>2883</v>
      </c>
      <c r="I2078" s="133" t="s">
        <v>288</v>
      </c>
      <c r="J2078" s="134">
        <v>180</v>
      </c>
      <c r="K2078" s="134">
        <v>30470</v>
      </c>
      <c r="L2078" s="135">
        <v>5484600</v>
      </c>
      <c r="M2078" s="120" t="s">
        <v>229</v>
      </c>
      <c r="N2078" s="136">
        <v>548460</v>
      </c>
      <c r="O2078" s="139"/>
      <c r="P2078" s="132" t="s">
        <v>49</v>
      </c>
      <c r="Q2078" s="141" t="s">
        <v>50</v>
      </c>
      <c r="R2078" s="142">
        <f t="shared" si="32"/>
        <v>10</v>
      </c>
    </row>
    <row r="2079" ht="22.5" s="2" customFormat="1">
      <c r="A2079" s="119">
        <f>MAX($A$19:A2078)+1</f>
        <v>2061</v>
      </c>
      <c r="B2079" s="120" t="s">
        <v>41</v>
      </c>
      <c r="C2079" s="121" t="s">
        <v>2884</v>
      </c>
      <c r="D2079" s="121" t="s">
        <v>2885</v>
      </c>
      <c r="E2079" s="122">
        <v>45209</v>
      </c>
      <c r="F2079" s="123" t="s">
        <v>2886</v>
      </c>
      <c r="G2079" s="123" t="s">
        <v>2887</v>
      </c>
      <c r="H2079" s="123" t="s">
        <v>306</v>
      </c>
      <c r="I2079" s="133" t="s">
        <v>303</v>
      </c>
      <c r="J2079" s="134">
        <v>1000</v>
      </c>
      <c r="K2079" s="134">
        <v>21445.45455</v>
      </c>
      <c r="L2079" s="135">
        <v>21445455</v>
      </c>
      <c r="M2079" s="120" t="s">
        <v>229</v>
      </c>
      <c r="N2079" s="136">
        <v>2144545</v>
      </c>
      <c r="O2079" s="139"/>
      <c r="P2079" s="132" t="s">
        <v>49</v>
      </c>
      <c r="Q2079" s="141" t="s">
        <v>50</v>
      </c>
      <c r="R2079" s="142">
        <f t="shared" si="32"/>
        <v>9.99999766850365</v>
      </c>
    </row>
    <row r="2080" ht="22.5" s="2" customFormat="1">
      <c r="A2080" s="119">
        <f>MAX($A$19:A2079)+1</f>
        <v>2062</v>
      </c>
      <c r="B2080" s="120" t="s">
        <v>41</v>
      </c>
      <c r="C2080" s="121" t="s">
        <v>2884</v>
      </c>
      <c r="D2080" s="121" t="s">
        <v>2888</v>
      </c>
      <c r="E2080" s="122">
        <v>45220</v>
      </c>
      <c r="F2080" s="123" t="s">
        <v>2886</v>
      </c>
      <c r="G2080" s="123" t="s">
        <v>2887</v>
      </c>
      <c r="H2080" s="123" t="s">
        <v>306</v>
      </c>
      <c r="I2080" s="133" t="s">
        <v>303</v>
      </c>
      <c r="J2080" s="134">
        <v>1000</v>
      </c>
      <c r="K2080" s="134">
        <v>20372.72727</v>
      </c>
      <c r="L2080" s="135">
        <v>20372727</v>
      </c>
      <c r="M2080" s="120" t="s">
        <v>229</v>
      </c>
      <c r="N2080" s="136">
        <v>2037273</v>
      </c>
      <c r="O2080" s="139"/>
      <c r="P2080" s="132" t="s">
        <v>49</v>
      </c>
      <c r="Q2080" s="141" t="s">
        <v>50</v>
      </c>
      <c r="R2080" s="142">
        <f t="shared" si="32"/>
        <v>10.0000014725569</v>
      </c>
    </row>
    <row r="2081" s="2" customFormat="1">
      <c r="A2081" s="119">
        <f>MAX($A$19:A2080)+1</f>
        <v>2063</v>
      </c>
      <c r="B2081" s="120" t="s">
        <v>41</v>
      </c>
      <c r="C2081" s="121" t="s">
        <v>2889</v>
      </c>
      <c r="D2081" s="121" t="s">
        <v>2890</v>
      </c>
      <c r="E2081" s="122">
        <v>45230</v>
      </c>
      <c r="F2081" s="123" t="s">
        <v>2891</v>
      </c>
      <c r="G2081" s="123" t="s">
        <v>2892</v>
      </c>
      <c r="H2081" s="123" t="s">
        <v>2893</v>
      </c>
      <c r="I2081" s="133" t="s">
        <v>98</v>
      </c>
      <c r="J2081" s="134">
        <v>7028</v>
      </c>
      <c r="K2081" s="134">
        <v>3400</v>
      </c>
      <c r="L2081" s="135">
        <v>23895200</v>
      </c>
      <c r="M2081" s="120" t="s">
        <v>56</v>
      </c>
      <c r="N2081" s="136">
        <v>1911616</v>
      </c>
      <c r="O2081" s="139"/>
      <c r="P2081" s="132" t="s">
        <v>49</v>
      </c>
      <c r="Q2081" s="141" t="s">
        <v>50</v>
      </c>
      <c r="R2081" s="142">
        <f t="shared" si="32"/>
        <v>8</v>
      </c>
    </row>
    <row r="2082" s="2" customFormat="1">
      <c r="A2082" s="119">
        <f>MAX($A$19:A2081)+1</f>
        <v>2064</v>
      </c>
      <c r="B2082" s="120" t="s">
        <v>41</v>
      </c>
      <c r="C2082" s="121" t="s">
        <v>2889</v>
      </c>
      <c r="D2082" s="121" t="s">
        <v>2894</v>
      </c>
      <c r="E2082" s="122">
        <v>45230</v>
      </c>
      <c r="F2082" s="123" t="s">
        <v>2891</v>
      </c>
      <c r="G2082" s="123" t="s">
        <v>2892</v>
      </c>
      <c r="H2082" s="123" t="s">
        <v>1527</v>
      </c>
      <c r="I2082" s="133" t="s">
        <v>98</v>
      </c>
      <c r="J2082" s="134">
        <v>2010</v>
      </c>
      <c r="K2082" s="134">
        <v>1300</v>
      </c>
      <c r="L2082" s="135">
        <v>2613000</v>
      </c>
      <c r="M2082" s="120" t="s">
        <v>56</v>
      </c>
      <c r="N2082" s="136">
        <v>209040</v>
      </c>
      <c r="O2082" s="139"/>
      <c r="P2082" s="132" t="s">
        <v>49</v>
      </c>
      <c r="Q2082" s="141" t="s">
        <v>50</v>
      </c>
      <c r="R2082" s="142">
        <f t="shared" si="32"/>
        <v>8</v>
      </c>
    </row>
    <row r="2083" s="2" customFormat="1">
      <c r="A2083" s="119">
        <f>MAX($A$19:A2082)+1</f>
        <v>2065</v>
      </c>
      <c r="B2083" s="120" t="s">
        <v>41</v>
      </c>
      <c r="C2083" s="121" t="s">
        <v>1709</v>
      </c>
      <c r="D2083" s="121" t="s">
        <v>2895</v>
      </c>
      <c r="E2083" s="122">
        <v>45209</v>
      </c>
      <c r="F2083" s="123" t="s">
        <v>2896</v>
      </c>
      <c r="G2083" s="123" t="s">
        <v>2897</v>
      </c>
      <c r="H2083" s="123" t="s">
        <v>545</v>
      </c>
      <c r="I2083" s="133" t="s">
        <v>47</v>
      </c>
      <c r="J2083" s="134"/>
      <c r="K2083" s="134"/>
      <c r="L2083" s="135">
        <v>36700000</v>
      </c>
      <c r="M2083" s="120" t="s">
        <v>56</v>
      </c>
      <c r="N2083" s="136">
        <v>2936000</v>
      </c>
      <c r="O2083" s="139"/>
      <c r="P2083" s="132" t="s">
        <v>49</v>
      </c>
      <c r="Q2083" s="141" t="s">
        <v>50</v>
      </c>
      <c r="R2083" s="142">
        <f t="shared" si="32"/>
        <v>8</v>
      </c>
    </row>
    <row r="2084" s="2" customFormat="1">
      <c r="A2084" s="119">
        <f>MAX($A$19:A2083)+1</f>
        <v>2066</v>
      </c>
      <c r="B2084" s="120" t="s">
        <v>41</v>
      </c>
      <c r="C2084" s="121" t="s">
        <v>2898</v>
      </c>
      <c r="D2084" s="121" t="s">
        <v>2899</v>
      </c>
      <c r="E2084" s="122">
        <v>45208</v>
      </c>
      <c r="F2084" s="123" t="s">
        <v>2900</v>
      </c>
      <c r="G2084" s="123" t="s">
        <v>2901</v>
      </c>
      <c r="H2084" s="123" t="s">
        <v>545</v>
      </c>
      <c r="I2084" s="133" t="s">
        <v>47</v>
      </c>
      <c r="J2084" s="134"/>
      <c r="K2084" s="134"/>
      <c r="L2084" s="135">
        <v>13044500</v>
      </c>
      <c r="M2084" s="120" t="s">
        <v>56</v>
      </c>
      <c r="N2084" s="136">
        <v>1043560</v>
      </c>
      <c r="O2084" s="139"/>
      <c r="P2084" s="132" t="s">
        <v>49</v>
      </c>
      <c r="Q2084" s="141" t="s">
        <v>50</v>
      </c>
      <c r="R2084" s="142">
        <f t="shared" si="32"/>
        <v>8</v>
      </c>
    </row>
    <row r="2085" s="2" customFormat="1">
      <c r="A2085" s="119">
        <f>MAX($A$19:A2084)+1</f>
        <v>2067</v>
      </c>
      <c r="B2085" s="120" t="s">
        <v>41</v>
      </c>
      <c r="C2085" s="121" t="s">
        <v>2898</v>
      </c>
      <c r="D2085" s="121" t="s">
        <v>2902</v>
      </c>
      <c r="E2085" s="122">
        <v>45222</v>
      </c>
      <c r="F2085" s="123" t="s">
        <v>2900</v>
      </c>
      <c r="G2085" s="123" t="s">
        <v>2901</v>
      </c>
      <c r="H2085" s="123" t="s">
        <v>545</v>
      </c>
      <c r="I2085" s="133" t="s">
        <v>47</v>
      </c>
      <c r="J2085" s="134"/>
      <c r="K2085" s="134"/>
      <c r="L2085" s="135">
        <v>9690500</v>
      </c>
      <c r="M2085" s="120" t="s">
        <v>56</v>
      </c>
      <c r="N2085" s="136">
        <v>775240</v>
      </c>
      <c r="O2085" s="139"/>
      <c r="P2085" s="132" t="s">
        <v>49</v>
      </c>
      <c r="Q2085" s="141" t="s">
        <v>50</v>
      </c>
      <c r="R2085" s="142">
        <f t="shared" si="32"/>
        <v>8</v>
      </c>
    </row>
    <row r="2086" s="2" customFormat="1">
      <c r="A2086" s="119">
        <f>MAX($A$19:A2085)+1</f>
        <v>2068</v>
      </c>
      <c r="B2086" s="120" t="s">
        <v>41</v>
      </c>
      <c r="C2086" s="121" t="s">
        <v>2898</v>
      </c>
      <c r="D2086" s="121" t="s">
        <v>2903</v>
      </c>
      <c r="E2086" s="122">
        <v>45222</v>
      </c>
      <c r="F2086" s="123" t="s">
        <v>2900</v>
      </c>
      <c r="G2086" s="123" t="s">
        <v>2901</v>
      </c>
      <c r="H2086" s="123" t="s">
        <v>545</v>
      </c>
      <c r="I2086" s="133" t="s">
        <v>47</v>
      </c>
      <c r="J2086" s="134"/>
      <c r="K2086" s="134"/>
      <c r="L2086" s="135">
        <v>9690500</v>
      </c>
      <c r="M2086" s="120" t="s">
        <v>56</v>
      </c>
      <c r="N2086" s="136">
        <v>775240</v>
      </c>
      <c r="O2086" s="139"/>
      <c r="P2086" s="132" t="s">
        <v>49</v>
      </c>
      <c r="Q2086" s="141" t="s">
        <v>50</v>
      </c>
      <c r="R2086" s="142">
        <f t="shared" si="32"/>
        <v>8</v>
      </c>
    </row>
    <row r="2087" s="2" customFormat="1">
      <c r="A2087" s="119">
        <f>MAX($A$19:A2086)+1</f>
        <v>2069</v>
      </c>
      <c r="B2087" s="120" t="s">
        <v>41</v>
      </c>
      <c r="C2087" s="121" t="s">
        <v>2904</v>
      </c>
      <c r="D2087" s="121" t="s">
        <v>2063</v>
      </c>
      <c r="E2087" s="122" t="s">
        <v>117</v>
      </c>
      <c r="F2087" s="146" t="s">
        <v>2905</v>
      </c>
      <c r="G2087" s="123" t="s">
        <v>2906</v>
      </c>
      <c r="H2087" s="123" t="s">
        <v>2907</v>
      </c>
      <c r="I2087" s="133" t="s">
        <v>327</v>
      </c>
      <c r="J2087" s="134">
        <v>12137</v>
      </c>
      <c r="K2087" s="134">
        <v>4400</v>
      </c>
      <c r="L2087" s="135">
        <v>53402800</v>
      </c>
      <c r="M2087" s="120" t="s">
        <v>56</v>
      </c>
      <c r="N2087" s="136">
        <v>4272224</v>
      </c>
      <c r="O2087" s="139"/>
      <c r="P2087" s="132" t="s">
        <v>49</v>
      </c>
      <c r="Q2087" s="141" t="s">
        <v>50</v>
      </c>
      <c r="R2087" s="142">
        <f t="shared" si="32"/>
        <v>8</v>
      </c>
    </row>
    <row r="2088" s="2" customFormat="1">
      <c r="A2088" s="119">
        <f>MAX($A$19:A2087)+1</f>
        <v>2070</v>
      </c>
      <c r="B2088" s="120" t="s">
        <v>41</v>
      </c>
      <c r="C2088" s="121" t="s">
        <v>2904</v>
      </c>
      <c r="D2088" s="121" t="s">
        <v>2063</v>
      </c>
      <c r="E2088" s="122" t="s">
        <v>117</v>
      </c>
      <c r="F2088" s="146" t="s">
        <v>2905</v>
      </c>
      <c r="G2088" s="123" t="s">
        <v>2906</v>
      </c>
      <c r="H2088" s="123" t="s">
        <v>2908</v>
      </c>
      <c r="I2088" s="133" t="s">
        <v>327</v>
      </c>
      <c r="J2088" s="134">
        <v>647</v>
      </c>
      <c r="K2088" s="134">
        <v>34700</v>
      </c>
      <c r="L2088" s="135">
        <v>22450900</v>
      </c>
      <c r="M2088" s="120" t="s">
        <v>56</v>
      </c>
      <c r="N2088" s="136">
        <v>1796072</v>
      </c>
      <c r="O2088" s="139"/>
      <c r="P2088" s="132" t="s">
        <v>49</v>
      </c>
      <c r="Q2088" s="141" t="s">
        <v>50</v>
      </c>
      <c r="R2088" s="142">
        <f t="shared" si="32"/>
        <v>8</v>
      </c>
    </row>
    <row r="2089" s="2" customFormat="1">
      <c r="A2089" s="119">
        <f>MAX($A$19:A2088)+1</f>
        <v>2071</v>
      </c>
      <c r="B2089" s="120" t="s">
        <v>41</v>
      </c>
      <c r="C2089" s="121" t="s">
        <v>2904</v>
      </c>
      <c r="D2089" s="121" t="s">
        <v>2063</v>
      </c>
      <c r="E2089" s="122" t="s">
        <v>117</v>
      </c>
      <c r="F2089" s="146" t="s">
        <v>2905</v>
      </c>
      <c r="G2089" s="123" t="s">
        <v>2906</v>
      </c>
      <c r="H2089" s="123" t="s">
        <v>2909</v>
      </c>
      <c r="I2089" s="133" t="s">
        <v>327</v>
      </c>
      <c r="J2089" s="134">
        <v>1067</v>
      </c>
      <c r="K2089" s="134">
        <v>1900</v>
      </c>
      <c r="L2089" s="135">
        <v>2027300</v>
      </c>
      <c r="M2089" s="120" t="s">
        <v>56</v>
      </c>
      <c r="N2089" s="136">
        <v>162184</v>
      </c>
      <c r="O2089" s="139"/>
      <c r="P2089" s="132" t="s">
        <v>49</v>
      </c>
      <c r="Q2089" s="141" t="s">
        <v>50</v>
      </c>
      <c r="R2089" s="142">
        <f t="shared" si="32"/>
        <v>8</v>
      </c>
    </row>
    <row r="2090" s="2" customFormat="1">
      <c r="A2090" s="119">
        <f>MAX($A$19:A2089)+1</f>
        <v>2072</v>
      </c>
      <c r="B2090" s="120" t="s">
        <v>41</v>
      </c>
      <c r="C2090" s="121" t="s">
        <v>2904</v>
      </c>
      <c r="D2090" s="121" t="s">
        <v>2063</v>
      </c>
      <c r="E2090" s="122" t="s">
        <v>117</v>
      </c>
      <c r="F2090" s="146" t="s">
        <v>2905</v>
      </c>
      <c r="G2090" s="123" t="s">
        <v>2906</v>
      </c>
      <c r="H2090" s="123" t="s">
        <v>2910</v>
      </c>
      <c r="I2090" s="133" t="s">
        <v>327</v>
      </c>
      <c r="J2090" s="134">
        <v>61805</v>
      </c>
      <c r="K2090" s="134">
        <v>1900</v>
      </c>
      <c r="L2090" s="135">
        <v>117429500</v>
      </c>
      <c r="M2090" s="120" t="s">
        <v>56</v>
      </c>
      <c r="N2090" s="136">
        <v>9394360</v>
      </c>
      <c r="O2090" s="139"/>
      <c r="P2090" s="132" t="s">
        <v>49</v>
      </c>
      <c r="Q2090" s="141" t="s">
        <v>50</v>
      </c>
      <c r="R2090" s="142">
        <f t="shared" si="32"/>
        <v>8</v>
      </c>
    </row>
    <row r="2091" s="2" customFormat="1">
      <c r="A2091" s="119">
        <f>MAX($A$19:A2090)+1</f>
        <v>2073</v>
      </c>
      <c r="B2091" s="120" t="s">
        <v>41</v>
      </c>
      <c r="C2091" s="121" t="s">
        <v>2904</v>
      </c>
      <c r="D2091" s="121" t="s">
        <v>2063</v>
      </c>
      <c r="E2091" s="122" t="s">
        <v>117</v>
      </c>
      <c r="F2091" s="146" t="s">
        <v>2905</v>
      </c>
      <c r="G2091" s="123" t="s">
        <v>2906</v>
      </c>
      <c r="H2091" s="123" t="s">
        <v>2911</v>
      </c>
      <c r="I2091" s="133" t="s">
        <v>327</v>
      </c>
      <c r="J2091" s="134">
        <v>7485</v>
      </c>
      <c r="K2091" s="134">
        <v>6200</v>
      </c>
      <c r="L2091" s="135">
        <v>46407000</v>
      </c>
      <c r="M2091" s="120" t="s">
        <v>56</v>
      </c>
      <c r="N2091" s="136">
        <v>3712560</v>
      </c>
      <c r="O2091" s="139"/>
      <c r="P2091" s="132" t="s">
        <v>49</v>
      </c>
      <c r="Q2091" s="141" t="s">
        <v>50</v>
      </c>
      <c r="R2091" s="142">
        <f ref="R2091:R2154" t="shared" si="33">N2091/L2091*100</f>
        <v>8</v>
      </c>
    </row>
    <row r="2092" s="2" customFormat="1">
      <c r="A2092" s="119">
        <f>MAX($A$19:A2091)+1</f>
        <v>2074</v>
      </c>
      <c r="B2092" s="120" t="s">
        <v>41</v>
      </c>
      <c r="C2092" s="121" t="s">
        <v>2904</v>
      </c>
      <c r="D2092" s="121" t="s">
        <v>2063</v>
      </c>
      <c r="E2092" s="122" t="s">
        <v>117</v>
      </c>
      <c r="F2092" s="146" t="s">
        <v>2905</v>
      </c>
      <c r="G2092" s="123" t="s">
        <v>2906</v>
      </c>
      <c r="H2092" s="123" t="s">
        <v>2912</v>
      </c>
      <c r="I2092" s="133" t="s">
        <v>327</v>
      </c>
      <c r="J2092" s="134">
        <v>59739</v>
      </c>
      <c r="K2092" s="134">
        <v>2720</v>
      </c>
      <c r="L2092" s="135">
        <v>162490080</v>
      </c>
      <c r="M2092" s="120" t="s">
        <v>56</v>
      </c>
      <c r="N2092" s="136">
        <v>12999207</v>
      </c>
      <c r="O2092" s="139"/>
      <c r="P2092" s="132" t="s">
        <v>49</v>
      </c>
      <c r="Q2092" s="141" t="s">
        <v>50</v>
      </c>
      <c r="R2092" s="142">
        <f t="shared" si="33"/>
        <v>8.00000036925331</v>
      </c>
    </row>
    <row r="2093" s="2" customFormat="1">
      <c r="A2093" s="119">
        <f>MAX($A$19:A2092)+1</f>
        <v>2075</v>
      </c>
      <c r="B2093" s="120" t="s">
        <v>41</v>
      </c>
      <c r="C2093" s="121" t="s">
        <v>2904</v>
      </c>
      <c r="D2093" s="121" t="s">
        <v>2063</v>
      </c>
      <c r="E2093" s="122" t="s">
        <v>117</v>
      </c>
      <c r="F2093" s="146" t="s">
        <v>2905</v>
      </c>
      <c r="G2093" s="123" t="s">
        <v>2906</v>
      </c>
      <c r="H2093" s="123" t="s">
        <v>2913</v>
      </c>
      <c r="I2093" s="133" t="s">
        <v>327</v>
      </c>
      <c r="J2093" s="134">
        <v>2500</v>
      </c>
      <c r="K2093" s="134">
        <v>18350</v>
      </c>
      <c r="L2093" s="135">
        <v>45875000</v>
      </c>
      <c r="M2093" s="120" t="s">
        <v>56</v>
      </c>
      <c r="N2093" s="136">
        <v>3670000</v>
      </c>
      <c r="O2093" s="139"/>
      <c r="P2093" s="132" t="s">
        <v>49</v>
      </c>
      <c r="Q2093" s="141" t="s">
        <v>50</v>
      </c>
      <c r="R2093" s="142">
        <f t="shared" si="33"/>
        <v>8</v>
      </c>
    </row>
    <row r="2094" s="2" customFormat="1">
      <c r="A2094" s="119">
        <f>MAX($A$19:A2093)+1</f>
        <v>2076</v>
      </c>
      <c r="B2094" s="120" t="s">
        <v>41</v>
      </c>
      <c r="C2094" s="121" t="s">
        <v>2904</v>
      </c>
      <c r="D2094" s="121" t="s">
        <v>2063</v>
      </c>
      <c r="E2094" s="122" t="s">
        <v>117</v>
      </c>
      <c r="F2094" s="146" t="s">
        <v>2905</v>
      </c>
      <c r="G2094" s="123" t="s">
        <v>2906</v>
      </c>
      <c r="H2094" s="123" t="s">
        <v>2914</v>
      </c>
      <c r="I2094" s="133" t="s">
        <v>327</v>
      </c>
      <c r="J2094" s="134">
        <v>10476</v>
      </c>
      <c r="K2094" s="134">
        <v>18350</v>
      </c>
      <c r="L2094" s="135">
        <v>192234600</v>
      </c>
      <c r="M2094" s="120" t="s">
        <v>56</v>
      </c>
      <c r="N2094" s="136">
        <v>15378768</v>
      </c>
      <c r="O2094" s="139"/>
      <c r="P2094" s="132" t="s">
        <v>49</v>
      </c>
      <c r="Q2094" s="141" t="s">
        <v>50</v>
      </c>
      <c r="R2094" s="142">
        <f t="shared" si="33"/>
        <v>8</v>
      </c>
    </row>
    <row r="2095" s="2" customFormat="1">
      <c r="A2095" s="119">
        <f>MAX($A$19:A2094)+1</f>
        <v>2077</v>
      </c>
      <c r="B2095" s="120" t="s">
        <v>41</v>
      </c>
      <c r="C2095" s="121" t="s">
        <v>2904</v>
      </c>
      <c r="D2095" s="121" t="s">
        <v>2063</v>
      </c>
      <c r="E2095" s="122" t="s">
        <v>117</v>
      </c>
      <c r="F2095" s="146" t="s">
        <v>2905</v>
      </c>
      <c r="G2095" s="123" t="s">
        <v>2906</v>
      </c>
      <c r="H2095" s="123" t="s">
        <v>2915</v>
      </c>
      <c r="I2095" s="133" t="s">
        <v>327</v>
      </c>
      <c r="J2095" s="134">
        <v>7788</v>
      </c>
      <c r="K2095" s="134">
        <v>6200</v>
      </c>
      <c r="L2095" s="135">
        <v>48285600</v>
      </c>
      <c r="M2095" s="120" t="s">
        <v>56</v>
      </c>
      <c r="N2095" s="136">
        <v>3862847</v>
      </c>
      <c r="O2095" s="139"/>
      <c r="P2095" s="132" t="s">
        <v>49</v>
      </c>
      <c r="Q2095" s="141" t="s">
        <v>50</v>
      </c>
      <c r="R2095" s="142">
        <f t="shared" si="33"/>
        <v>7.99999792898918</v>
      </c>
    </row>
    <row r="2096" s="2" customFormat="1">
      <c r="A2096" s="119">
        <f>MAX($A$19:A2095)+1</f>
        <v>2078</v>
      </c>
      <c r="B2096" s="120" t="s">
        <v>41</v>
      </c>
      <c r="C2096" s="121" t="s">
        <v>2904</v>
      </c>
      <c r="D2096" s="121" t="s">
        <v>2916</v>
      </c>
      <c r="E2096" s="122" t="s">
        <v>117</v>
      </c>
      <c r="F2096" s="146" t="s">
        <v>2905</v>
      </c>
      <c r="G2096" s="123" t="s">
        <v>2906</v>
      </c>
      <c r="H2096" s="123" t="s">
        <v>2917</v>
      </c>
      <c r="I2096" s="133" t="s">
        <v>327</v>
      </c>
      <c r="J2096" s="134">
        <v>17</v>
      </c>
      <c r="K2096" s="134">
        <v>6050</v>
      </c>
      <c r="L2096" s="135">
        <v>102850</v>
      </c>
      <c r="M2096" s="120" t="s">
        <v>56</v>
      </c>
      <c r="N2096" s="136">
        <v>8228</v>
      </c>
      <c r="O2096" s="139"/>
      <c r="P2096" s="132" t="s">
        <v>49</v>
      </c>
      <c r="Q2096" s="141" t="s">
        <v>50</v>
      </c>
      <c r="R2096" s="142">
        <f t="shared" si="33"/>
        <v>8</v>
      </c>
    </row>
    <row r="2097" s="2" customFormat="1">
      <c r="A2097" s="119">
        <f>MAX($A$19:A2096)+1</f>
        <v>2079</v>
      </c>
      <c r="B2097" s="120" t="s">
        <v>41</v>
      </c>
      <c r="C2097" s="121" t="s">
        <v>2904</v>
      </c>
      <c r="D2097" s="121" t="s">
        <v>2916</v>
      </c>
      <c r="E2097" s="122" t="s">
        <v>117</v>
      </c>
      <c r="F2097" s="146" t="s">
        <v>2905</v>
      </c>
      <c r="G2097" s="123" t="s">
        <v>2906</v>
      </c>
      <c r="H2097" s="123" t="s">
        <v>2918</v>
      </c>
      <c r="I2097" s="133" t="s">
        <v>327</v>
      </c>
      <c r="J2097" s="134">
        <v>152</v>
      </c>
      <c r="K2097" s="134">
        <v>6050</v>
      </c>
      <c r="L2097" s="135">
        <v>919600</v>
      </c>
      <c r="M2097" s="120" t="s">
        <v>56</v>
      </c>
      <c r="N2097" s="136">
        <v>73568</v>
      </c>
      <c r="O2097" s="139"/>
      <c r="P2097" s="132" t="s">
        <v>49</v>
      </c>
      <c r="Q2097" s="141" t="s">
        <v>50</v>
      </c>
      <c r="R2097" s="142">
        <f t="shared" si="33"/>
        <v>8</v>
      </c>
    </row>
    <row r="2098" s="2" customFormat="1">
      <c r="A2098" s="119">
        <f>MAX($A$19:A2097)+1</f>
        <v>2080</v>
      </c>
      <c r="B2098" s="120" t="s">
        <v>41</v>
      </c>
      <c r="C2098" s="121" t="s">
        <v>1440</v>
      </c>
      <c r="D2098" s="121" t="s">
        <v>1462</v>
      </c>
      <c r="E2098" s="122" t="s">
        <v>117</v>
      </c>
      <c r="F2098" s="123" t="s">
        <v>2919</v>
      </c>
      <c r="G2098" s="123" t="s">
        <v>2920</v>
      </c>
      <c r="H2098" s="123" t="s">
        <v>2921</v>
      </c>
      <c r="I2098" s="133" t="s">
        <v>327</v>
      </c>
      <c r="J2098" s="134">
        <v>74394</v>
      </c>
      <c r="K2098" s="134">
        <v>2700</v>
      </c>
      <c r="L2098" s="135">
        <v>200863800</v>
      </c>
      <c r="M2098" s="120" t="s">
        <v>56</v>
      </c>
      <c r="N2098" s="136">
        <v>16069104</v>
      </c>
      <c r="O2098" s="139"/>
      <c r="P2098" s="132" t="s">
        <v>49</v>
      </c>
      <c r="Q2098" s="141" t="s">
        <v>50</v>
      </c>
      <c r="R2098" s="142">
        <f t="shared" si="33"/>
        <v>8</v>
      </c>
    </row>
    <row r="2099" s="2" customFormat="1">
      <c r="A2099" s="119">
        <f>MAX($A$19:A2098)+1</f>
        <v>2081</v>
      </c>
      <c r="B2099" s="120" t="s">
        <v>41</v>
      </c>
      <c r="C2099" s="121" t="s">
        <v>1440</v>
      </c>
      <c r="D2099" s="121" t="s">
        <v>1462</v>
      </c>
      <c r="E2099" s="122" t="s">
        <v>117</v>
      </c>
      <c r="F2099" s="123" t="s">
        <v>2919</v>
      </c>
      <c r="G2099" s="123" t="s">
        <v>2920</v>
      </c>
      <c r="H2099" s="123" t="s">
        <v>2922</v>
      </c>
      <c r="I2099" s="133" t="s">
        <v>327</v>
      </c>
      <c r="J2099" s="134">
        <v>30155</v>
      </c>
      <c r="K2099" s="134">
        <v>3800</v>
      </c>
      <c r="L2099" s="135">
        <v>114589000</v>
      </c>
      <c r="M2099" s="120" t="s">
        <v>56</v>
      </c>
      <c r="N2099" s="136">
        <v>9167120</v>
      </c>
      <c r="O2099" s="139"/>
      <c r="P2099" s="132" t="s">
        <v>49</v>
      </c>
      <c r="Q2099" s="141" t="s">
        <v>50</v>
      </c>
      <c r="R2099" s="142">
        <f t="shared" si="33"/>
        <v>8</v>
      </c>
    </row>
    <row r="2100" s="2" customFormat="1">
      <c r="A2100" s="119">
        <f>MAX($A$19:A2099)+1</f>
        <v>2082</v>
      </c>
      <c r="B2100" s="120" t="s">
        <v>41</v>
      </c>
      <c r="C2100" s="121" t="s">
        <v>1440</v>
      </c>
      <c r="D2100" s="121" t="s">
        <v>1462</v>
      </c>
      <c r="E2100" s="122" t="s">
        <v>117</v>
      </c>
      <c r="F2100" s="123" t="s">
        <v>2919</v>
      </c>
      <c r="G2100" s="123" t="s">
        <v>2920</v>
      </c>
      <c r="H2100" s="123" t="s">
        <v>2923</v>
      </c>
      <c r="I2100" s="133" t="s">
        <v>327</v>
      </c>
      <c r="J2100" s="134">
        <v>500</v>
      </c>
      <c r="K2100" s="134">
        <v>5500</v>
      </c>
      <c r="L2100" s="135">
        <v>2750000</v>
      </c>
      <c r="M2100" s="120" t="s">
        <v>56</v>
      </c>
      <c r="N2100" s="136">
        <v>220000</v>
      </c>
      <c r="O2100" s="139"/>
      <c r="P2100" s="132" t="s">
        <v>49</v>
      </c>
      <c r="Q2100" s="141" t="s">
        <v>50</v>
      </c>
      <c r="R2100" s="142">
        <f t="shared" si="33"/>
        <v>8</v>
      </c>
    </row>
    <row r="2101" s="2" customFormat="1">
      <c r="A2101" s="119">
        <f>MAX($A$19:A2100)+1</f>
        <v>2083</v>
      </c>
      <c r="B2101" s="120" t="s">
        <v>41</v>
      </c>
      <c r="C2101" s="121" t="s">
        <v>1440</v>
      </c>
      <c r="D2101" s="121" t="s">
        <v>1462</v>
      </c>
      <c r="E2101" s="122" t="s">
        <v>117</v>
      </c>
      <c r="F2101" s="123" t="s">
        <v>2919</v>
      </c>
      <c r="G2101" s="123" t="s">
        <v>2920</v>
      </c>
      <c r="H2101" s="123" t="s">
        <v>2924</v>
      </c>
      <c r="I2101" s="133" t="s">
        <v>327</v>
      </c>
      <c r="J2101" s="134">
        <v>495</v>
      </c>
      <c r="K2101" s="134">
        <v>5500</v>
      </c>
      <c r="L2101" s="135">
        <v>2722500</v>
      </c>
      <c r="M2101" s="120" t="s">
        <v>56</v>
      </c>
      <c r="N2101" s="136">
        <v>217800</v>
      </c>
      <c r="O2101" s="139"/>
      <c r="P2101" s="132" t="s">
        <v>49</v>
      </c>
      <c r="Q2101" s="141" t="s">
        <v>50</v>
      </c>
      <c r="R2101" s="142">
        <f t="shared" si="33"/>
        <v>8</v>
      </c>
    </row>
    <row r="2102" s="2" customFormat="1">
      <c r="A2102" s="119">
        <f>MAX($A$19:A2101)+1</f>
        <v>2084</v>
      </c>
      <c r="B2102" s="120" t="s">
        <v>41</v>
      </c>
      <c r="C2102" s="121" t="s">
        <v>2925</v>
      </c>
      <c r="D2102" s="121" t="s">
        <v>2926</v>
      </c>
      <c r="E2102" s="122">
        <v>45229</v>
      </c>
      <c r="F2102" s="123" t="s">
        <v>2927</v>
      </c>
      <c r="G2102" s="123" t="s">
        <v>2928</v>
      </c>
      <c r="H2102" s="123" t="s">
        <v>2929</v>
      </c>
      <c r="I2102" s="133" t="s">
        <v>801</v>
      </c>
      <c r="J2102" s="134">
        <v>6875</v>
      </c>
      <c r="K2102" s="134">
        <v>25454.54545</v>
      </c>
      <c r="L2102" s="135">
        <v>175000000</v>
      </c>
      <c r="M2102" s="120" t="s">
        <v>229</v>
      </c>
      <c r="N2102" s="136">
        <v>17500000</v>
      </c>
      <c r="O2102" s="139"/>
      <c r="P2102" s="132" t="s">
        <v>49</v>
      </c>
      <c r="Q2102" s="141" t="s">
        <v>50</v>
      </c>
      <c r="R2102" s="142">
        <f t="shared" si="33"/>
        <v>10</v>
      </c>
    </row>
    <row r="2103" s="2" customFormat="1">
      <c r="A2103" s="119">
        <f>MAX($A$19:A2102)+1</f>
        <v>2085</v>
      </c>
      <c r="B2103" s="120" t="s">
        <v>41</v>
      </c>
      <c r="C2103" s="121" t="s">
        <v>527</v>
      </c>
      <c r="D2103" s="121" t="s">
        <v>1939</v>
      </c>
      <c r="E2103" s="122" t="s">
        <v>117</v>
      </c>
      <c r="F2103" s="123" t="s">
        <v>2930</v>
      </c>
      <c r="G2103" s="123" t="s">
        <v>2931</v>
      </c>
      <c r="H2103" s="123" t="s">
        <v>2932</v>
      </c>
      <c r="I2103" s="133" t="s">
        <v>557</v>
      </c>
      <c r="J2103" s="134">
        <v>5932</v>
      </c>
      <c r="K2103" s="134">
        <v>4400</v>
      </c>
      <c r="L2103" s="135">
        <v>26100800</v>
      </c>
      <c r="M2103" s="120" t="s">
        <v>56</v>
      </c>
      <c r="N2103" s="136">
        <v>2088064</v>
      </c>
      <c r="O2103" s="139"/>
      <c r="P2103" s="132" t="s">
        <v>49</v>
      </c>
      <c r="Q2103" s="141" t="s">
        <v>50</v>
      </c>
      <c r="R2103" s="142">
        <f t="shared" si="33"/>
        <v>8</v>
      </c>
    </row>
    <row r="2104" s="2" customFormat="1">
      <c r="A2104" s="119">
        <f>MAX($A$19:A2103)+1</f>
        <v>2086</v>
      </c>
      <c r="B2104" s="120" t="s">
        <v>41</v>
      </c>
      <c r="C2104" s="121" t="s">
        <v>527</v>
      </c>
      <c r="D2104" s="121" t="s">
        <v>1939</v>
      </c>
      <c r="E2104" s="122" t="s">
        <v>117</v>
      </c>
      <c r="F2104" s="123" t="s">
        <v>2930</v>
      </c>
      <c r="G2104" s="123" t="s">
        <v>2931</v>
      </c>
      <c r="H2104" s="123" t="s">
        <v>2933</v>
      </c>
      <c r="I2104" s="133" t="s">
        <v>557</v>
      </c>
      <c r="J2104" s="134">
        <v>3</v>
      </c>
      <c r="K2104" s="134">
        <v>9520</v>
      </c>
      <c r="L2104" s="135">
        <v>28560</v>
      </c>
      <c r="M2104" s="120" t="s">
        <v>56</v>
      </c>
      <c r="N2104" s="136">
        <v>2285</v>
      </c>
      <c r="O2104" s="139"/>
      <c r="P2104" s="132" t="s">
        <v>49</v>
      </c>
      <c r="Q2104" s="141" t="s">
        <v>50</v>
      </c>
      <c r="R2104" s="142">
        <f t="shared" si="33"/>
        <v>8.00070028011204</v>
      </c>
    </row>
    <row r="2105" s="2" customFormat="1">
      <c r="A2105" s="119">
        <f>MAX($A$19:A2104)+1</f>
        <v>2087</v>
      </c>
      <c r="B2105" s="120" t="s">
        <v>41</v>
      </c>
      <c r="C2105" s="121" t="s">
        <v>527</v>
      </c>
      <c r="D2105" s="121" t="s">
        <v>1939</v>
      </c>
      <c r="E2105" s="122" t="s">
        <v>117</v>
      </c>
      <c r="F2105" s="123" t="s">
        <v>2930</v>
      </c>
      <c r="G2105" s="123" t="s">
        <v>2931</v>
      </c>
      <c r="H2105" s="123" t="s">
        <v>2934</v>
      </c>
      <c r="I2105" s="133" t="s">
        <v>557</v>
      </c>
      <c r="J2105" s="134">
        <v>10</v>
      </c>
      <c r="K2105" s="134">
        <v>9520</v>
      </c>
      <c r="L2105" s="135">
        <v>95200</v>
      </c>
      <c r="M2105" s="120" t="s">
        <v>56</v>
      </c>
      <c r="N2105" s="136">
        <v>7616</v>
      </c>
      <c r="O2105" s="139"/>
      <c r="P2105" s="132" t="s">
        <v>49</v>
      </c>
      <c r="Q2105" s="141" t="s">
        <v>50</v>
      </c>
      <c r="R2105" s="142">
        <f t="shared" si="33"/>
        <v>8</v>
      </c>
    </row>
    <row r="2106" s="2" customFormat="1">
      <c r="A2106" s="119">
        <f>MAX($A$19:A2105)+1</f>
        <v>2088</v>
      </c>
      <c r="B2106" s="120" t="s">
        <v>41</v>
      </c>
      <c r="C2106" s="121" t="s">
        <v>527</v>
      </c>
      <c r="D2106" s="121" t="s">
        <v>1939</v>
      </c>
      <c r="E2106" s="122" t="s">
        <v>117</v>
      </c>
      <c r="F2106" s="123" t="s">
        <v>2930</v>
      </c>
      <c r="G2106" s="123" t="s">
        <v>2931</v>
      </c>
      <c r="H2106" s="123" t="s">
        <v>2935</v>
      </c>
      <c r="I2106" s="133" t="s">
        <v>557</v>
      </c>
      <c r="J2106" s="134">
        <v>736</v>
      </c>
      <c r="K2106" s="134">
        <v>7000</v>
      </c>
      <c r="L2106" s="135">
        <v>5152000</v>
      </c>
      <c r="M2106" s="120" t="s">
        <v>56</v>
      </c>
      <c r="N2106" s="136">
        <v>412160</v>
      </c>
      <c r="O2106" s="139"/>
      <c r="P2106" s="132" t="s">
        <v>49</v>
      </c>
      <c r="Q2106" s="141" t="s">
        <v>50</v>
      </c>
      <c r="R2106" s="142">
        <f t="shared" si="33"/>
        <v>8</v>
      </c>
    </row>
    <row r="2107" s="2" customFormat="1">
      <c r="A2107" s="119">
        <f>MAX($A$19:A2106)+1</f>
        <v>2089</v>
      </c>
      <c r="B2107" s="120" t="s">
        <v>41</v>
      </c>
      <c r="C2107" s="121" t="s">
        <v>527</v>
      </c>
      <c r="D2107" s="121" t="s">
        <v>1939</v>
      </c>
      <c r="E2107" s="122" t="s">
        <v>117</v>
      </c>
      <c r="F2107" s="123" t="s">
        <v>2930</v>
      </c>
      <c r="G2107" s="123" t="s">
        <v>2931</v>
      </c>
      <c r="H2107" s="123" t="s">
        <v>2936</v>
      </c>
      <c r="I2107" s="133" t="s">
        <v>557</v>
      </c>
      <c r="J2107" s="134">
        <v>1727</v>
      </c>
      <c r="K2107" s="134">
        <v>7960</v>
      </c>
      <c r="L2107" s="135">
        <v>13746920</v>
      </c>
      <c r="M2107" s="120" t="s">
        <v>56</v>
      </c>
      <c r="N2107" s="136">
        <v>1099754</v>
      </c>
      <c r="O2107" s="139"/>
      <c r="P2107" s="132" t="s">
        <v>49</v>
      </c>
      <c r="Q2107" s="141" t="s">
        <v>50</v>
      </c>
      <c r="R2107" s="142">
        <f t="shared" si="33"/>
        <v>8.00000290974269</v>
      </c>
    </row>
    <row r="2108" s="2" customFormat="1">
      <c r="A2108" s="119">
        <f>MAX($A$19:A2107)+1</f>
        <v>2090</v>
      </c>
      <c r="B2108" s="120" t="s">
        <v>41</v>
      </c>
      <c r="C2108" s="121" t="s">
        <v>527</v>
      </c>
      <c r="D2108" s="121" t="s">
        <v>1939</v>
      </c>
      <c r="E2108" s="122" t="s">
        <v>117</v>
      </c>
      <c r="F2108" s="123" t="s">
        <v>2930</v>
      </c>
      <c r="G2108" s="123" t="s">
        <v>2931</v>
      </c>
      <c r="H2108" s="123" t="s">
        <v>2937</v>
      </c>
      <c r="I2108" s="133" t="s">
        <v>557</v>
      </c>
      <c r="J2108" s="134">
        <v>9</v>
      </c>
      <c r="K2108" s="134">
        <v>7960</v>
      </c>
      <c r="L2108" s="135">
        <v>71640</v>
      </c>
      <c r="M2108" s="120" t="s">
        <v>56</v>
      </c>
      <c r="N2108" s="136">
        <v>5732</v>
      </c>
      <c r="O2108" s="139"/>
      <c r="P2108" s="132" t="s">
        <v>49</v>
      </c>
      <c r="Q2108" s="141" t="s">
        <v>50</v>
      </c>
      <c r="R2108" s="142">
        <f t="shared" si="33"/>
        <v>8.00111669458403</v>
      </c>
    </row>
    <row r="2109" s="2" customFormat="1">
      <c r="A2109" s="119">
        <f>MAX($A$19:A2108)+1</f>
        <v>2091</v>
      </c>
      <c r="B2109" s="120" t="s">
        <v>41</v>
      </c>
      <c r="C2109" s="121" t="s">
        <v>527</v>
      </c>
      <c r="D2109" s="121" t="s">
        <v>1939</v>
      </c>
      <c r="E2109" s="122" t="s">
        <v>117</v>
      </c>
      <c r="F2109" s="123" t="s">
        <v>2930</v>
      </c>
      <c r="G2109" s="123" t="s">
        <v>2931</v>
      </c>
      <c r="H2109" s="123" t="s">
        <v>2938</v>
      </c>
      <c r="I2109" s="133" t="s">
        <v>557</v>
      </c>
      <c r="J2109" s="134">
        <v>69226</v>
      </c>
      <c r="K2109" s="134">
        <v>3800</v>
      </c>
      <c r="L2109" s="135">
        <v>263058800</v>
      </c>
      <c r="M2109" s="120" t="s">
        <v>56</v>
      </c>
      <c r="N2109" s="136">
        <v>21044704</v>
      </c>
      <c r="O2109" s="139"/>
      <c r="P2109" s="132" t="s">
        <v>49</v>
      </c>
      <c r="Q2109" s="141" t="s">
        <v>50</v>
      </c>
      <c r="R2109" s="142">
        <f t="shared" si="33"/>
        <v>8</v>
      </c>
    </row>
    <row r="2110" s="2" customFormat="1">
      <c r="A2110" s="119">
        <f>MAX($A$19:A2109)+1</f>
        <v>2092</v>
      </c>
      <c r="B2110" s="120" t="s">
        <v>41</v>
      </c>
      <c r="C2110" s="121" t="s">
        <v>527</v>
      </c>
      <c r="D2110" s="121" t="s">
        <v>1939</v>
      </c>
      <c r="E2110" s="122" t="s">
        <v>117</v>
      </c>
      <c r="F2110" s="123" t="s">
        <v>2930</v>
      </c>
      <c r="G2110" s="123" t="s">
        <v>2931</v>
      </c>
      <c r="H2110" s="123" t="s">
        <v>2939</v>
      </c>
      <c r="I2110" s="133" t="s">
        <v>557</v>
      </c>
      <c r="J2110" s="134">
        <v>8516</v>
      </c>
      <c r="K2110" s="134">
        <v>3800</v>
      </c>
      <c r="L2110" s="135">
        <v>32360800</v>
      </c>
      <c r="M2110" s="120" t="s">
        <v>56</v>
      </c>
      <c r="N2110" s="136">
        <v>2588864</v>
      </c>
      <c r="O2110" s="139"/>
      <c r="P2110" s="132" t="s">
        <v>49</v>
      </c>
      <c r="Q2110" s="141" t="s">
        <v>50</v>
      </c>
      <c r="R2110" s="142">
        <f t="shared" si="33"/>
        <v>8</v>
      </c>
    </row>
    <row r="2111" s="2" customFormat="1">
      <c r="A2111" s="119">
        <f>MAX($A$19:A2110)+1</f>
        <v>2093</v>
      </c>
      <c r="B2111" s="120" t="s">
        <v>41</v>
      </c>
      <c r="C2111" s="121" t="s">
        <v>527</v>
      </c>
      <c r="D2111" s="121" t="s">
        <v>1939</v>
      </c>
      <c r="E2111" s="122" t="s">
        <v>117</v>
      </c>
      <c r="F2111" s="123" t="s">
        <v>2930</v>
      </c>
      <c r="G2111" s="123" t="s">
        <v>2931</v>
      </c>
      <c r="H2111" s="123" t="s">
        <v>2940</v>
      </c>
      <c r="I2111" s="133" t="s">
        <v>557</v>
      </c>
      <c r="J2111" s="134">
        <v>20688</v>
      </c>
      <c r="K2111" s="134">
        <v>2500</v>
      </c>
      <c r="L2111" s="135">
        <v>51720000</v>
      </c>
      <c r="M2111" s="120" t="s">
        <v>56</v>
      </c>
      <c r="N2111" s="136">
        <v>4137600</v>
      </c>
      <c r="O2111" s="139"/>
      <c r="P2111" s="132" t="s">
        <v>49</v>
      </c>
      <c r="Q2111" s="141" t="s">
        <v>50</v>
      </c>
      <c r="R2111" s="142">
        <f t="shared" si="33"/>
        <v>8</v>
      </c>
    </row>
    <row r="2112" s="2" customFormat="1">
      <c r="A2112" s="119">
        <f>MAX($A$19:A2111)+1</f>
        <v>2094</v>
      </c>
      <c r="B2112" s="120" t="s">
        <v>41</v>
      </c>
      <c r="C2112" s="121" t="s">
        <v>527</v>
      </c>
      <c r="D2112" s="121" t="s">
        <v>1939</v>
      </c>
      <c r="E2112" s="122" t="s">
        <v>117</v>
      </c>
      <c r="F2112" s="123" t="s">
        <v>2930</v>
      </c>
      <c r="G2112" s="123" t="s">
        <v>2931</v>
      </c>
      <c r="H2112" s="123" t="s">
        <v>2941</v>
      </c>
      <c r="I2112" s="133" t="s">
        <v>557</v>
      </c>
      <c r="J2112" s="134">
        <v>29</v>
      </c>
      <c r="K2112" s="134">
        <v>2800</v>
      </c>
      <c r="L2112" s="135">
        <v>81200</v>
      </c>
      <c r="M2112" s="120" t="s">
        <v>56</v>
      </c>
      <c r="N2112" s="136">
        <v>6496</v>
      </c>
      <c r="O2112" s="139"/>
      <c r="P2112" s="132" t="s">
        <v>49</v>
      </c>
      <c r="Q2112" s="141" t="s">
        <v>50</v>
      </c>
      <c r="R2112" s="142">
        <f t="shared" si="33"/>
        <v>8</v>
      </c>
    </row>
    <row r="2113" s="2" customFormat="1">
      <c r="A2113" s="119">
        <f>MAX($A$19:A2112)+1</f>
        <v>2095</v>
      </c>
      <c r="B2113" s="120" t="s">
        <v>41</v>
      </c>
      <c r="C2113" s="121" t="s">
        <v>527</v>
      </c>
      <c r="D2113" s="121" t="s">
        <v>1939</v>
      </c>
      <c r="E2113" s="122" t="s">
        <v>117</v>
      </c>
      <c r="F2113" s="123" t="s">
        <v>2930</v>
      </c>
      <c r="G2113" s="123" t="s">
        <v>2931</v>
      </c>
      <c r="H2113" s="123" t="s">
        <v>2942</v>
      </c>
      <c r="I2113" s="133" t="s">
        <v>557</v>
      </c>
      <c r="J2113" s="134">
        <v>10</v>
      </c>
      <c r="K2113" s="134">
        <v>2800</v>
      </c>
      <c r="L2113" s="135">
        <v>28000</v>
      </c>
      <c r="M2113" s="120" t="s">
        <v>56</v>
      </c>
      <c r="N2113" s="136">
        <v>2239</v>
      </c>
      <c r="O2113" s="139"/>
      <c r="P2113" s="132" t="s">
        <v>49</v>
      </c>
      <c r="Q2113" s="141" t="s">
        <v>50</v>
      </c>
      <c r="R2113" s="142">
        <f t="shared" si="33"/>
        <v>7.99642857142857</v>
      </c>
    </row>
    <row r="2114" s="2" customFormat="1">
      <c r="A2114" s="119">
        <f>MAX($A$19:A2113)+1</f>
        <v>2096</v>
      </c>
      <c r="B2114" s="120" t="s">
        <v>41</v>
      </c>
      <c r="C2114" s="121" t="s">
        <v>2943</v>
      </c>
      <c r="D2114" s="121" t="s">
        <v>1462</v>
      </c>
      <c r="E2114" s="122" t="s">
        <v>117</v>
      </c>
      <c r="F2114" s="123" t="s">
        <v>2944</v>
      </c>
      <c r="G2114" s="123" t="s">
        <v>2945</v>
      </c>
      <c r="H2114" s="123" t="s">
        <v>2946</v>
      </c>
      <c r="I2114" s="133" t="s">
        <v>327</v>
      </c>
      <c r="J2114" s="134">
        <v>82425</v>
      </c>
      <c r="K2114" s="134">
        <v>2700</v>
      </c>
      <c r="L2114" s="135">
        <v>222547500</v>
      </c>
      <c r="M2114" s="120" t="s">
        <v>56</v>
      </c>
      <c r="N2114" s="136">
        <v>17803800</v>
      </c>
      <c r="O2114" s="139"/>
      <c r="P2114" s="132" t="s">
        <v>49</v>
      </c>
      <c r="Q2114" s="141" t="s">
        <v>50</v>
      </c>
      <c r="R2114" s="142">
        <f t="shared" si="33"/>
        <v>8</v>
      </c>
    </row>
    <row r="2115" s="2" customFormat="1">
      <c r="A2115" s="119">
        <f>MAX($A$19:A2114)+1</f>
        <v>2097</v>
      </c>
      <c r="B2115" s="120" t="s">
        <v>41</v>
      </c>
      <c r="C2115" s="121" t="s">
        <v>2943</v>
      </c>
      <c r="D2115" s="121" t="s">
        <v>1462</v>
      </c>
      <c r="E2115" s="122" t="s">
        <v>117</v>
      </c>
      <c r="F2115" s="123" t="s">
        <v>2944</v>
      </c>
      <c r="G2115" s="123" t="s">
        <v>2945</v>
      </c>
      <c r="H2115" s="123" t="s">
        <v>2947</v>
      </c>
      <c r="I2115" s="133" t="s">
        <v>327</v>
      </c>
      <c r="J2115" s="134">
        <v>15635</v>
      </c>
      <c r="K2115" s="134">
        <v>3000</v>
      </c>
      <c r="L2115" s="135">
        <v>46905000</v>
      </c>
      <c r="M2115" s="120" t="s">
        <v>56</v>
      </c>
      <c r="N2115" s="136">
        <v>3752400</v>
      </c>
      <c r="O2115" s="139"/>
      <c r="P2115" s="132" t="s">
        <v>49</v>
      </c>
      <c r="Q2115" s="141" t="s">
        <v>50</v>
      </c>
      <c r="R2115" s="142">
        <f t="shared" si="33"/>
        <v>8</v>
      </c>
    </row>
    <row r="2116" s="2" customFormat="1">
      <c r="A2116" s="119">
        <f>MAX($A$19:A2115)+1</f>
        <v>2098</v>
      </c>
      <c r="B2116" s="120" t="s">
        <v>41</v>
      </c>
      <c r="C2116" s="121" t="s">
        <v>2943</v>
      </c>
      <c r="D2116" s="121" t="s">
        <v>1462</v>
      </c>
      <c r="E2116" s="122" t="s">
        <v>117</v>
      </c>
      <c r="F2116" s="123" t="s">
        <v>2944</v>
      </c>
      <c r="G2116" s="123" t="s">
        <v>2945</v>
      </c>
      <c r="H2116" s="123" t="s">
        <v>1521</v>
      </c>
      <c r="I2116" s="133" t="s">
        <v>327</v>
      </c>
      <c r="J2116" s="134">
        <v>31276</v>
      </c>
      <c r="K2116" s="134">
        <v>3000</v>
      </c>
      <c r="L2116" s="135">
        <v>93828000</v>
      </c>
      <c r="M2116" s="120" t="s">
        <v>56</v>
      </c>
      <c r="N2116" s="136">
        <v>7506240</v>
      </c>
      <c r="O2116" s="139"/>
      <c r="P2116" s="132" t="s">
        <v>49</v>
      </c>
      <c r="Q2116" s="141" t="s">
        <v>50</v>
      </c>
      <c r="R2116" s="142">
        <f t="shared" si="33"/>
        <v>8</v>
      </c>
    </row>
    <row r="2117" s="2" customFormat="1">
      <c r="A2117" s="119">
        <f>MAX($A$19:A2116)+1</f>
        <v>2099</v>
      </c>
      <c r="B2117" s="120" t="s">
        <v>41</v>
      </c>
      <c r="C2117" s="121" t="s">
        <v>2943</v>
      </c>
      <c r="D2117" s="121" t="s">
        <v>1462</v>
      </c>
      <c r="E2117" s="122" t="s">
        <v>117</v>
      </c>
      <c r="F2117" s="123" t="s">
        <v>2944</v>
      </c>
      <c r="G2117" s="123" t="s">
        <v>2945</v>
      </c>
      <c r="H2117" s="123" t="s">
        <v>2948</v>
      </c>
      <c r="I2117" s="133" t="s">
        <v>327</v>
      </c>
      <c r="J2117" s="134">
        <v>43467</v>
      </c>
      <c r="K2117" s="134">
        <v>2200</v>
      </c>
      <c r="L2117" s="135">
        <v>95627400</v>
      </c>
      <c r="M2117" s="120" t="s">
        <v>56</v>
      </c>
      <c r="N2117" s="136">
        <v>7650192</v>
      </c>
      <c r="O2117" s="139"/>
      <c r="P2117" s="132" t="s">
        <v>49</v>
      </c>
      <c r="Q2117" s="141" t="s">
        <v>50</v>
      </c>
      <c r="R2117" s="142">
        <f t="shared" si="33"/>
        <v>8</v>
      </c>
    </row>
    <row r="2118" s="2" customFormat="1">
      <c r="A2118" s="119">
        <f>MAX($A$19:A2117)+1</f>
        <v>2100</v>
      </c>
      <c r="B2118" s="120" t="s">
        <v>41</v>
      </c>
      <c r="C2118" s="121" t="s">
        <v>2943</v>
      </c>
      <c r="D2118" s="121" t="s">
        <v>1462</v>
      </c>
      <c r="E2118" s="122" t="s">
        <v>117</v>
      </c>
      <c r="F2118" s="123" t="s">
        <v>2944</v>
      </c>
      <c r="G2118" s="123" t="s">
        <v>2945</v>
      </c>
      <c r="H2118" s="123" t="s">
        <v>2949</v>
      </c>
      <c r="I2118" s="133" t="s">
        <v>327</v>
      </c>
      <c r="J2118" s="134">
        <v>17463</v>
      </c>
      <c r="K2118" s="134">
        <v>2800</v>
      </c>
      <c r="L2118" s="135">
        <v>48896400</v>
      </c>
      <c r="M2118" s="120" t="s">
        <v>56</v>
      </c>
      <c r="N2118" s="136">
        <v>3911712</v>
      </c>
      <c r="O2118" s="139"/>
      <c r="P2118" s="132" t="s">
        <v>49</v>
      </c>
      <c r="Q2118" s="141" t="s">
        <v>50</v>
      </c>
      <c r="R2118" s="142">
        <f t="shared" si="33"/>
        <v>8</v>
      </c>
    </row>
    <row r="2119" s="2" customFormat="1">
      <c r="A2119" s="119">
        <f>MAX($A$19:A2118)+1</f>
        <v>2101</v>
      </c>
      <c r="B2119" s="120" t="s">
        <v>41</v>
      </c>
      <c r="C2119" s="121" t="s">
        <v>365</v>
      </c>
      <c r="D2119" s="121" t="s">
        <v>2950</v>
      </c>
      <c r="E2119" s="122" t="s">
        <v>117</v>
      </c>
      <c r="F2119" s="123" t="s">
        <v>2951</v>
      </c>
      <c r="G2119" s="123" t="s">
        <v>2952</v>
      </c>
      <c r="H2119" s="123" t="s">
        <v>2953</v>
      </c>
      <c r="I2119" s="133" t="s">
        <v>327</v>
      </c>
      <c r="J2119" s="134">
        <v>166</v>
      </c>
      <c r="K2119" s="134">
        <v>1500</v>
      </c>
      <c r="L2119" s="135">
        <v>249000</v>
      </c>
      <c r="M2119" s="120" t="s">
        <v>56</v>
      </c>
      <c r="N2119" s="136">
        <v>19920</v>
      </c>
      <c r="O2119" s="139"/>
      <c r="P2119" s="132" t="s">
        <v>49</v>
      </c>
      <c r="Q2119" s="141" t="s">
        <v>50</v>
      </c>
      <c r="R2119" s="142">
        <f t="shared" si="33"/>
        <v>8</v>
      </c>
    </row>
    <row r="2120" s="2" customFormat="1">
      <c r="A2120" s="119">
        <f>MAX($A$19:A2119)+1</f>
        <v>2102</v>
      </c>
      <c r="B2120" s="120" t="s">
        <v>41</v>
      </c>
      <c r="C2120" s="121" t="s">
        <v>365</v>
      </c>
      <c r="D2120" s="121" t="s">
        <v>2950</v>
      </c>
      <c r="E2120" s="122" t="s">
        <v>117</v>
      </c>
      <c r="F2120" s="123" t="s">
        <v>2951</v>
      </c>
      <c r="G2120" s="123" t="s">
        <v>2952</v>
      </c>
      <c r="H2120" s="123" t="s">
        <v>2954</v>
      </c>
      <c r="I2120" s="133" t="s">
        <v>327</v>
      </c>
      <c r="J2120" s="134">
        <v>183</v>
      </c>
      <c r="K2120" s="134">
        <v>1500</v>
      </c>
      <c r="L2120" s="135">
        <v>274500</v>
      </c>
      <c r="M2120" s="120" t="s">
        <v>56</v>
      </c>
      <c r="N2120" s="136">
        <v>21960</v>
      </c>
      <c r="O2120" s="139"/>
      <c r="P2120" s="132" t="s">
        <v>49</v>
      </c>
      <c r="Q2120" s="141" t="s">
        <v>50</v>
      </c>
      <c r="R2120" s="142">
        <f t="shared" si="33"/>
        <v>8</v>
      </c>
    </row>
    <row r="2121" s="2" customFormat="1">
      <c r="A2121" s="119">
        <f>MAX($A$19:A2120)+1</f>
        <v>2103</v>
      </c>
      <c r="B2121" s="120" t="s">
        <v>41</v>
      </c>
      <c r="C2121" s="121" t="s">
        <v>365</v>
      </c>
      <c r="D2121" s="121" t="s">
        <v>2950</v>
      </c>
      <c r="E2121" s="122" t="s">
        <v>117</v>
      </c>
      <c r="F2121" s="123" t="s">
        <v>2951</v>
      </c>
      <c r="G2121" s="123" t="s">
        <v>2952</v>
      </c>
      <c r="H2121" s="123" t="s">
        <v>2921</v>
      </c>
      <c r="I2121" s="133" t="s">
        <v>327</v>
      </c>
      <c r="J2121" s="134">
        <v>14064</v>
      </c>
      <c r="K2121" s="134">
        <v>2700</v>
      </c>
      <c r="L2121" s="135">
        <v>37972800</v>
      </c>
      <c r="M2121" s="120" t="s">
        <v>56</v>
      </c>
      <c r="N2121" s="136">
        <v>3037824</v>
      </c>
      <c r="O2121" s="139"/>
      <c r="P2121" s="132" t="s">
        <v>49</v>
      </c>
      <c r="Q2121" s="141" t="s">
        <v>50</v>
      </c>
      <c r="R2121" s="142">
        <f t="shared" si="33"/>
        <v>8</v>
      </c>
    </row>
    <row r="2122" s="2" customFormat="1">
      <c r="A2122" s="119">
        <f>MAX($A$19:A2121)+1</f>
        <v>2104</v>
      </c>
      <c r="B2122" s="120" t="s">
        <v>41</v>
      </c>
      <c r="C2122" s="121" t="s">
        <v>365</v>
      </c>
      <c r="D2122" s="121" t="s">
        <v>2950</v>
      </c>
      <c r="E2122" s="122" t="s">
        <v>117</v>
      </c>
      <c r="F2122" s="123" t="s">
        <v>2951</v>
      </c>
      <c r="G2122" s="123" t="s">
        <v>2952</v>
      </c>
      <c r="H2122" s="123" t="s">
        <v>2955</v>
      </c>
      <c r="I2122" s="133" t="s">
        <v>327</v>
      </c>
      <c r="J2122" s="134">
        <v>27719</v>
      </c>
      <c r="K2122" s="134">
        <v>2700</v>
      </c>
      <c r="L2122" s="135">
        <v>74841300</v>
      </c>
      <c r="M2122" s="120" t="s">
        <v>56</v>
      </c>
      <c r="N2122" s="136">
        <v>5987304</v>
      </c>
      <c r="O2122" s="139"/>
      <c r="P2122" s="132" t="s">
        <v>49</v>
      </c>
      <c r="Q2122" s="141" t="s">
        <v>50</v>
      </c>
      <c r="R2122" s="142">
        <f t="shared" si="33"/>
        <v>8</v>
      </c>
    </row>
    <row r="2123" s="2" customFormat="1">
      <c r="A2123" s="119">
        <f>MAX($A$19:A2122)+1</f>
        <v>2105</v>
      </c>
      <c r="B2123" s="120" t="s">
        <v>41</v>
      </c>
      <c r="C2123" s="121" t="s">
        <v>365</v>
      </c>
      <c r="D2123" s="121" t="s">
        <v>2950</v>
      </c>
      <c r="E2123" s="122" t="s">
        <v>117</v>
      </c>
      <c r="F2123" s="123" t="s">
        <v>2951</v>
      </c>
      <c r="G2123" s="123" t="s">
        <v>2952</v>
      </c>
      <c r="H2123" s="123" t="s">
        <v>2956</v>
      </c>
      <c r="I2123" s="133" t="s">
        <v>327</v>
      </c>
      <c r="J2123" s="134">
        <v>52</v>
      </c>
      <c r="K2123" s="134">
        <v>2000</v>
      </c>
      <c r="L2123" s="135">
        <v>104000</v>
      </c>
      <c r="M2123" s="120" t="s">
        <v>56</v>
      </c>
      <c r="N2123" s="136">
        <v>8320</v>
      </c>
      <c r="O2123" s="139"/>
      <c r="P2123" s="132" t="s">
        <v>49</v>
      </c>
      <c r="Q2123" s="141" t="s">
        <v>50</v>
      </c>
      <c r="R2123" s="142">
        <f t="shared" si="33"/>
        <v>8</v>
      </c>
    </row>
    <row r="2124" s="2" customFormat="1">
      <c r="A2124" s="119">
        <f>MAX($A$19:A2123)+1</f>
        <v>2106</v>
      </c>
      <c r="B2124" s="120" t="s">
        <v>41</v>
      </c>
      <c r="C2124" s="121" t="s">
        <v>365</v>
      </c>
      <c r="D2124" s="121" t="s">
        <v>2950</v>
      </c>
      <c r="E2124" s="122" t="s">
        <v>117</v>
      </c>
      <c r="F2124" s="123" t="s">
        <v>2951</v>
      </c>
      <c r="G2124" s="123" t="s">
        <v>2952</v>
      </c>
      <c r="H2124" s="123" t="s">
        <v>2957</v>
      </c>
      <c r="I2124" s="133" t="s">
        <v>327</v>
      </c>
      <c r="J2124" s="134">
        <v>383</v>
      </c>
      <c r="K2124" s="134">
        <v>1500</v>
      </c>
      <c r="L2124" s="135">
        <v>574500</v>
      </c>
      <c r="M2124" s="120" t="s">
        <v>56</v>
      </c>
      <c r="N2124" s="136">
        <v>45960</v>
      </c>
      <c r="O2124" s="139"/>
      <c r="P2124" s="132" t="s">
        <v>49</v>
      </c>
      <c r="Q2124" s="141" t="s">
        <v>50</v>
      </c>
      <c r="R2124" s="142">
        <f t="shared" si="33"/>
        <v>8</v>
      </c>
    </row>
    <row r="2125" s="2" customFormat="1">
      <c r="A2125" s="119">
        <f>MAX($A$19:A2124)+1</f>
        <v>2107</v>
      </c>
      <c r="B2125" s="120" t="s">
        <v>41</v>
      </c>
      <c r="C2125" s="121" t="s">
        <v>365</v>
      </c>
      <c r="D2125" s="121" t="s">
        <v>2950</v>
      </c>
      <c r="E2125" s="122" t="s">
        <v>117</v>
      </c>
      <c r="F2125" s="123" t="s">
        <v>2951</v>
      </c>
      <c r="G2125" s="123" t="s">
        <v>2952</v>
      </c>
      <c r="H2125" s="123" t="s">
        <v>2958</v>
      </c>
      <c r="I2125" s="133" t="s">
        <v>327</v>
      </c>
      <c r="J2125" s="134">
        <v>22344</v>
      </c>
      <c r="K2125" s="134">
        <v>800</v>
      </c>
      <c r="L2125" s="135">
        <v>17875200</v>
      </c>
      <c r="M2125" s="120" t="s">
        <v>56</v>
      </c>
      <c r="N2125" s="136">
        <v>1430016</v>
      </c>
      <c r="O2125" s="139"/>
      <c r="P2125" s="132" t="s">
        <v>49</v>
      </c>
      <c r="Q2125" s="141" t="s">
        <v>50</v>
      </c>
      <c r="R2125" s="142">
        <f t="shared" si="33"/>
        <v>8</v>
      </c>
    </row>
    <row r="2126" s="2" customFormat="1">
      <c r="A2126" s="119">
        <f>MAX($A$19:A2125)+1</f>
        <v>2108</v>
      </c>
      <c r="B2126" s="120" t="s">
        <v>41</v>
      </c>
      <c r="C2126" s="121" t="s">
        <v>365</v>
      </c>
      <c r="D2126" s="121" t="s">
        <v>2950</v>
      </c>
      <c r="E2126" s="122" t="s">
        <v>117</v>
      </c>
      <c r="F2126" s="123" t="s">
        <v>2951</v>
      </c>
      <c r="G2126" s="123" t="s">
        <v>2952</v>
      </c>
      <c r="H2126" s="123" t="s">
        <v>2959</v>
      </c>
      <c r="I2126" s="133" t="s">
        <v>327</v>
      </c>
      <c r="J2126" s="134">
        <v>55678</v>
      </c>
      <c r="K2126" s="134">
        <v>800</v>
      </c>
      <c r="L2126" s="135">
        <v>44542400</v>
      </c>
      <c r="M2126" s="120" t="s">
        <v>56</v>
      </c>
      <c r="N2126" s="136">
        <v>3563392</v>
      </c>
      <c r="O2126" s="139"/>
      <c r="P2126" s="132" t="s">
        <v>49</v>
      </c>
      <c r="Q2126" s="141" t="s">
        <v>50</v>
      </c>
      <c r="R2126" s="142">
        <f t="shared" si="33"/>
        <v>8</v>
      </c>
    </row>
    <row r="2127" s="2" customFormat="1">
      <c r="A2127" s="119">
        <f>MAX($A$19:A2126)+1</f>
        <v>2109</v>
      </c>
      <c r="B2127" s="120" t="s">
        <v>41</v>
      </c>
      <c r="C2127" s="121" t="s">
        <v>365</v>
      </c>
      <c r="D2127" s="121" t="s">
        <v>2950</v>
      </c>
      <c r="E2127" s="122" t="s">
        <v>117</v>
      </c>
      <c r="F2127" s="123" t="s">
        <v>2951</v>
      </c>
      <c r="G2127" s="123" t="s">
        <v>2952</v>
      </c>
      <c r="H2127" s="123" t="s">
        <v>2960</v>
      </c>
      <c r="I2127" s="133" t="s">
        <v>327</v>
      </c>
      <c r="J2127" s="134">
        <v>70928</v>
      </c>
      <c r="K2127" s="134">
        <v>860</v>
      </c>
      <c r="L2127" s="135">
        <v>60998080</v>
      </c>
      <c r="M2127" s="120" t="s">
        <v>56</v>
      </c>
      <c r="N2127" s="136">
        <v>4879847</v>
      </c>
      <c r="O2127" s="139"/>
      <c r="P2127" s="132" t="s">
        <v>49</v>
      </c>
      <c r="Q2127" s="141" t="s">
        <v>50</v>
      </c>
      <c r="R2127" s="142">
        <f t="shared" si="33"/>
        <v>8.00000098363752</v>
      </c>
    </row>
    <row r="2128" s="2" customFormat="1">
      <c r="A2128" s="119">
        <f>MAX($A$19:A2127)+1</f>
        <v>2110</v>
      </c>
      <c r="B2128" s="120" t="s">
        <v>41</v>
      </c>
      <c r="C2128" s="121" t="s">
        <v>365</v>
      </c>
      <c r="D2128" s="121" t="s">
        <v>2950</v>
      </c>
      <c r="E2128" s="122" t="s">
        <v>117</v>
      </c>
      <c r="F2128" s="123" t="s">
        <v>2951</v>
      </c>
      <c r="G2128" s="123" t="s">
        <v>2952</v>
      </c>
      <c r="H2128" s="123" t="s">
        <v>2961</v>
      </c>
      <c r="I2128" s="133" t="s">
        <v>327</v>
      </c>
      <c r="J2128" s="134">
        <v>54518</v>
      </c>
      <c r="K2128" s="134">
        <v>740</v>
      </c>
      <c r="L2128" s="135">
        <v>40343320</v>
      </c>
      <c r="M2128" s="120" t="s">
        <v>56</v>
      </c>
      <c r="N2128" s="136">
        <v>3227466</v>
      </c>
      <c r="O2128" s="139"/>
      <c r="P2128" s="132" t="s">
        <v>49</v>
      </c>
      <c r="Q2128" s="141" t="s">
        <v>50</v>
      </c>
      <c r="R2128" s="142">
        <f t="shared" si="33"/>
        <v>8.00000099149004</v>
      </c>
    </row>
    <row r="2129" s="2" customFormat="1">
      <c r="A2129" s="119">
        <f>MAX($A$19:A2128)+1</f>
        <v>2111</v>
      </c>
      <c r="B2129" s="120" t="s">
        <v>41</v>
      </c>
      <c r="C2129" s="121" t="s">
        <v>365</v>
      </c>
      <c r="D2129" s="121" t="s">
        <v>2950</v>
      </c>
      <c r="E2129" s="122" t="s">
        <v>117</v>
      </c>
      <c r="F2129" s="123" t="s">
        <v>2951</v>
      </c>
      <c r="G2129" s="123" t="s">
        <v>2952</v>
      </c>
      <c r="H2129" s="123" t="s">
        <v>2962</v>
      </c>
      <c r="I2129" s="133" t="s">
        <v>327</v>
      </c>
      <c r="J2129" s="134">
        <v>92236</v>
      </c>
      <c r="K2129" s="134">
        <v>2500</v>
      </c>
      <c r="L2129" s="135">
        <v>230590000</v>
      </c>
      <c r="M2129" s="120" t="s">
        <v>56</v>
      </c>
      <c r="N2129" s="136">
        <v>18447200</v>
      </c>
      <c r="O2129" s="139"/>
      <c r="P2129" s="132" t="s">
        <v>49</v>
      </c>
      <c r="Q2129" s="141" t="s">
        <v>50</v>
      </c>
      <c r="R2129" s="142">
        <f t="shared" si="33"/>
        <v>8</v>
      </c>
    </row>
    <row r="2130" s="2" customFormat="1">
      <c r="A2130" s="119">
        <f>MAX($A$19:A2129)+1</f>
        <v>2112</v>
      </c>
      <c r="B2130" s="120" t="s">
        <v>41</v>
      </c>
      <c r="C2130" s="121" t="s">
        <v>365</v>
      </c>
      <c r="D2130" s="121" t="s">
        <v>2950</v>
      </c>
      <c r="E2130" s="122" t="s">
        <v>117</v>
      </c>
      <c r="F2130" s="123" t="s">
        <v>2951</v>
      </c>
      <c r="G2130" s="123" t="s">
        <v>2952</v>
      </c>
      <c r="H2130" s="123" t="s">
        <v>2963</v>
      </c>
      <c r="I2130" s="133" t="s">
        <v>327</v>
      </c>
      <c r="J2130" s="134">
        <v>14297</v>
      </c>
      <c r="K2130" s="134">
        <v>2500</v>
      </c>
      <c r="L2130" s="135">
        <v>35742500</v>
      </c>
      <c r="M2130" s="120" t="s">
        <v>56</v>
      </c>
      <c r="N2130" s="136">
        <v>2859400</v>
      </c>
      <c r="O2130" s="139"/>
      <c r="P2130" s="132" t="s">
        <v>49</v>
      </c>
      <c r="Q2130" s="141" t="s">
        <v>50</v>
      </c>
      <c r="R2130" s="142">
        <f t="shared" si="33"/>
        <v>8</v>
      </c>
    </row>
    <row r="2131" s="2" customFormat="1">
      <c r="A2131" s="119">
        <f>MAX($A$19:A2130)+1</f>
        <v>2113</v>
      </c>
      <c r="B2131" s="120" t="s">
        <v>41</v>
      </c>
      <c r="C2131" s="121" t="s">
        <v>365</v>
      </c>
      <c r="D2131" s="121" t="s">
        <v>2950</v>
      </c>
      <c r="E2131" s="122" t="s">
        <v>117</v>
      </c>
      <c r="F2131" s="123" t="s">
        <v>2951</v>
      </c>
      <c r="G2131" s="123" t="s">
        <v>2952</v>
      </c>
      <c r="H2131" s="123" t="s">
        <v>2964</v>
      </c>
      <c r="I2131" s="133" t="s">
        <v>327</v>
      </c>
      <c r="J2131" s="134">
        <v>27166</v>
      </c>
      <c r="K2131" s="134">
        <v>2200</v>
      </c>
      <c r="L2131" s="135">
        <v>59765200</v>
      </c>
      <c r="M2131" s="120" t="s">
        <v>56</v>
      </c>
      <c r="N2131" s="136">
        <v>4781215</v>
      </c>
      <c r="O2131" s="139"/>
      <c r="P2131" s="132" t="s">
        <v>49</v>
      </c>
      <c r="Q2131" s="141" t="s">
        <v>50</v>
      </c>
      <c r="R2131" s="142">
        <f t="shared" si="33"/>
        <v>7.99999832678549</v>
      </c>
    </row>
    <row r="2132" s="109" customFormat="1">
      <c r="A2132" s="119">
        <f>MAX($A$19:A2131)+1</f>
        <v>2114</v>
      </c>
      <c r="B2132" s="120" t="s">
        <v>41</v>
      </c>
      <c r="C2132" s="144" t="s">
        <v>547</v>
      </c>
      <c r="D2132" s="144" t="s">
        <v>2965</v>
      </c>
      <c r="E2132" s="145" t="s">
        <v>117</v>
      </c>
      <c r="F2132" s="146" t="s">
        <v>2966</v>
      </c>
      <c r="G2132" s="146" t="s">
        <v>2967</v>
      </c>
      <c r="H2132" s="146" t="s">
        <v>2968</v>
      </c>
      <c r="I2132" s="151" t="s">
        <v>288</v>
      </c>
      <c r="J2132" s="147">
        <v>487.7</v>
      </c>
      <c r="K2132" s="147">
        <v>43000</v>
      </c>
      <c r="L2132" s="148">
        <v>20971100</v>
      </c>
      <c r="M2132" s="120" t="s">
        <v>56</v>
      </c>
      <c r="N2132" s="149">
        <v>1677688</v>
      </c>
      <c r="O2132" s="150"/>
      <c r="P2132" s="132" t="s">
        <v>49</v>
      </c>
      <c r="Q2132" s="141" t="s">
        <v>50</v>
      </c>
      <c r="R2132" s="142">
        <f t="shared" si="33"/>
        <v>8</v>
      </c>
    </row>
    <row r="2133" s="109" customFormat="1">
      <c r="A2133" s="119">
        <f>MAX($A$19:A2132)+1</f>
        <v>2115</v>
      </c>
      <c r="B2133" s="120" t="s">
        <v>41</v>
      </c>
      <c r="C2133" s="144" t="s">
        <v>547</v>
      </c>
      <c r="D2133" s="144" t="s">
        <v>2965</v>
      </c>
      <c r="E2133" s="145" t="s">
        <v>117</v>
      </c>
      <c r="F2133" s="146" t="s">
        <v>2966</v>
      </c>
      <c r="G2133" s="146" t="s">
        <v>2967</v>
      </c>
      <c r="H2133" s="146" t="s">
        <v>2969</v>
      </c>
      <c r="I2133" s="151" t="s">
        <v>288</v>
      </c>
      <c r="J2133" s="147">
        <v>224.6</v>
      </c>
      <c r="K2133" s="147">
        <v>116000</v>
      </c>
      <c r="L2133" s="148">
        <v>26053600</v>
      </c>
      <c r="M2133" s="120" t="s">
        <v>56</v>
      </c>
      <c r="N2133" s="149">
        <v>2084288</v>
      </c>
      <c r="O2133" s="150"/>
      <c r="P2133" s="132" t="s">
        <v>49</v>
      </c>
      <c r="Q2133" s="141" t="s">
        <v>50</v>
      </c>
      <c r="R2133" s="142">
        <f t="shared" si="33"/>
        <v>8</v>
      </c>
    </row>
    <row r="2134" s="109" customFormat="1">
      <c r="A2134" s="119">
        <f>MAX($A$19:A2133)+1</f>
        <v>2116</v>
      </c>
      <c r="B2134" s="120" t="s">
        <v>41</v>
      </c>
      <c r="C2134" s="144" t="s">
        <v>547</v>
      </c>
      <c r="D2134" s="144" t="s">
        <v>2965</v>
      </c>
      <c r="E2134" s="145" t="s">
        <v>117</v>
      </c>
      <c r="F2134" s="146" t="s">
        <v>2966</v>
      </c>
      <c r="G2134" s="146" t="s">
        <v>2967</v>
      </c>
      <c r="H2134" s="146" t="s">
        <v>2969</v>
      </c>
      <c r="I2134" s="151" t="s">
        <v>288</v>
      </c>
      <c r="J2134" s="147">
        <v>33.1</v>
      </c>
      <c r="K2134" s="147">
        <v>67900</v>
      </c>
      <c r="L2134" s="148">
        <v>2247490</v>
      </c>
      <c r="M2134" s="120" t="s">
        <v>56</v>
      </c>
      <c r="N2134" s="149">
        <v>179800</v>
      </c>
      <c r="O2134" s="150"/>
      <c r="P2134" s="132" t="s">
        <v>49</v>
      </c>
      <c r="Q2134" s="141" t="s">
        <v>50</v>
      </c>
      <c r="R2134" s="142">
        <f t="shared" si="33"/>
        <v>8.00003559526405</v>
      </c>
    </row>
    <row r="2135" s="109" customFormat="1">
      <c r="A2135" s="119">
        <f>MAX($A$19:A2134)+1</f>
        <v>2117</v>
      </c>
      <c r="B2135" s="120" t="s">
        <v>41</v>
      </c>
      <c r="C2135" s="144" t="s">
        <v>547</v>
      </c>
      <c r="D2135" s="144" t="s">
        <v>2965</v>
      </c>
      <c r="E2135" s="145" t="s">
        <v>117</v>
      </c>
      <c r="F2135" s="146" t="s">
        <v>2966</v>
      </c>
      <c r="G2135" s="146" t="s">
        <v>2967</v>
      </c>
      <c r="H2135" s="146" t="s">
        <v>2970</v>
      </c>
      <c r="I2135" s="151" t="s">
        <v>288</v>
      </c>
      <c r="J2135" s="147">
        <v>524.7</v>
      </c>
      <c r="K2135" s="147">
        <v>82000</v>
      </c>
      <c r="L2135" s="148">
        <v>43025400</v>
      </c>
      <c r="M2135" s="120" t="s">
        <v>56</v>
      </c>
      <c r="N2135" s="149">
        <v>3442030</v>
      </c>
      <c r="O2135" s="150"/>
      <c r="P2135" s="132" t="s">
        <v>49</v>
      </c>
      <c r="Q2135" s="141" t="s">
        <v>50</v>
      </c>
      <c r="R2135" s="142">
        <f t="shared" si="33"/>
        <v>7.99999535158302</v>
      </c>
    </row>
    <row r="2136" s="109" customFormat="1">
      <c r="A2136" s="119">
        <f>MAX($A$19:A2135)+1</f>
        <v>2118</v>
      </c>
      <c r="B2136" s="120" t="s">
        <v>41</v>
      </c>
      <c r="C2136" s="144" t="s">
        <v>547</v>
      </c>
      <c r="D2136" s="144" t="s">
        <v>2965</v>
      </c>
      <c r="E2136" s="145" t="s">
        <v>117</v>
      </c>
      <c r="F2136" s="146" t="s">
        <v>2966</v>
      </c>
      <c r="G2136" s="146" t="s">
        <v>2967</v>
      </c>
      <c r="H2136" s="146" t="s">
        <v>2970</v>
      </c>
      <c r="I2136" s="151" t="s">
        <v>288</v>
      </c>
      <c r="J2136" s="147">
        <v>254.3</v>
      </c>
      <c r="K2136" s="147">
        <v>106800</v>
      </c>
      <c r="L2136" s="148">
        <v>27159240</v>
      </c>
      <c r="M2136" s="120" t="s">
        <v>56</v>
      </c>
      <c r="N2136" s="149">
        <v>2172740</v>
      </c>
      <c r="O2136" s="150"/>
      <c r="P2136" s="132" t="s">
        <v>49</v>
      </c>
      <c r="Q2136" s="141" t="s">
        <v>50</v>
      </c>
      <c r="R2136" s="142">
        <f t="shared" si="33"/>
        <v>8.00000294559053</v>
      </c>
    </row>
    <row r="2137" s="109" customFormat="1">
      <c r="A2137" s="119">
        <f>MAX($A$19:A2136)+1</f>
        <v>2119</v>
      </c>
      <c r="B2137" s="120" t="s">
        <v>41</v>
      </c>
      <c r="C2137" s="144" t="s">
        <v>547</v>
      </c>
      <c r="D2137" s="144" t="s">
        <v>2965</v>
      </c>
      <c r="E2137" s="145" t="s">
        <v>117</v>
      </c>
      <c r="F2137" s="146" t="s">
        <v>2966</v>
      </c>
      <c r="G2137" s="146" t="s">
        <v>2967</v>
      </c>
      <c r="H2137" s="146" t="s">
        <v>2971</v>
      </c>
      <c r="I2137" s="151" t="s">
        <v>288</v>
      </c>
      <c r="J2137" s="147">
        <v>1631</v>
      </c>
      <c r="K2137" s="147">
        <v>38000</v>
      </c>
      <c r="L2137" s="148">
        <v>61978000</v>
      </c>
      <c r="M2137" s="120" t="s">
        <v>56</v>
      </c>
      <c r="N2137" s="149">
        <v>4958240</v>
      </c>
      <c r="O2137" s="150"/>
      <c r="P2137" s="132" t="s">
        <v>49</v>
      </c>
      <c r="Q2137" s="141" t="s">
        <v>50</v>
      </c>
      <c r="R2137" s="142">
        <f t="shared" si="33"/>
        <v>8</v>
      </c>
    </row>
    <row r="2138" s="109" customFormat="1">
      <c r="A2138" s="119">
        <f>MAX($A$19:A2137)+1</f>
        <v>2120</v>
      </c>
      <c r="B2138" s="120" t="s">
        <v>41</v>
      </c>
      <c r="C2138" s="144" t="s">
        <v>547</v>
      </c>
      <c r="D2138" s="144" t="s">
        <v>2972</v>
      </c>
      <c r="E2138" s="145" t="s">
        <v>117</v>
      </c>
      <c r="F2138" s="146" t="s">
        <v>2966</v>
      </c>
      <c r="G2138" s="146" t="s">
        <v>2967</v>
      </c>
      <c r="H2138" s="146" t="s">
        <v>2970</v>
      </c>
      <c r="I2138" s="151" t="s">
        <v>98</v>
      </c>
      <c r="J2138" s="147">
        <v>19294</v>
      </c>
      <c r="K2138" s="147">
        <v>1900</v>
      </c>
      <c r="L2138" s="148">
        <v>36658600</v>
      </c>
      <c r="M2138" s="120" t="s">
        <v>56</v>
      </c>
      <c r="N2138" s="149">
        <v>2932688</v>
      </c>
      <c r="O2138" s="150"/>
      <c r="P2138" s="132" t="s">
        <v>49</v>
      </c>
      <c r="Q2138" s="141" t="s">
        <v>50</v>
      </c>
      <c r="R2138" s="142">
        <f t="shared" si="33"/>
        <v>8</v>
      </c>
    </row>
    <row r="2139" s="109" customFormat="1">
      <c r="A2139" s="119">
        <f>MAX($A$19:A2138)+1</f>
        <v>2121</v>
      </c>
      <c r="B2139" s="120" t="s">
        <v>41</v>
      </c>
      <c r="C2139" s="144" t="s">
        <v>547</v>
      </c>
      <c r="D2139" s="144" t="s">
        <v>2972</v>
      </c>
      <c r="E2139" s="145" t="s">
        <v>117</v>
      </c>
      <c r="F2139" s="146" t="s">
        <v>2966</v>
      </c>
      <c r="G2139" s="146" t="s">
        <v>2967</v>
      </c>
      <c r="H2139" s="146" t="s">
        <v>2970</v>
      </c>
      <c r="I2139" s="151" t="s">
        <v>98</v>
      </c>
      <c r="J2139" s="147">
        <v>21216</v>
      </c>
      <c r="K2139" s="147">
        <v>1700</v>
      </c>
      <c r="L2139" s="148">
        <v>36067200</v>
      </c>
      <c r="M2139" s="120" t="s">
        <v>56</v>
      </c>
      <c r="N2139" s="149">
        <v>2885376</v>
      </c>
      <c r="O2139" s="150"/>
      <c r="P2139" s="132" t="s">
        <v>49</v>
      </c>
      <c r="Q2139" s="141" t="s">
        <v>50</v>
      </c>
      <c r="R2139" s="142">
        <f t="shared" si="33"/>
        <v>8</v>
      </c>
    </row>
    <row r="2140" s="109" customFormat="1">
      <c r="A2140" s="119">
        <f>MAX($A$19:A2139)+1</f>
        <v>2122</v>
      </c>
      <c r="B2140" s="120" t="s">
        <v>41</v>
      </c>
      <c r="C2140" s="144" t="s">
        <v>547</v>
      </c>
      <c r="D2140" s="144" t="s">
        <v>2972</v>
      </c>
      <c r="E2140" s="145" t="s">
        <v>117</v>
      </c>
      <c r="F2140" s="146" t="s">
        <v>2966</v>
      </c>
      <c r="G2140" s="146" t="s">
        <v>2967</v>
      </c>
      <c r="H2140" s="146" t="s">
        <v>2973</v>
      </c>
      <c r="I2140" s="151" t="s">
        <v>98</v>
      </c>
      <c r="J2140" s="147">
        <v>3031</v>
      </c>
      <c r="K2140" s="147">
        <v>418</v>
      </c>
      <c r="L2140" s="148">
        <v>1266958</v>
      </c>
      <c r="M2140" s="120" t="s">
        <v>56</v>
      </c>
      <c r="N2140" s="149">
        <v>101357</v>
      </c>
      <c r="O2140" s="150"/>
      <c r="P2140" s="132" t="s">
        <v>49</v>
      </c>
      <c r="Q2140" s="141" t="s">
        <v>50</v>
      </c>
      <c r="R2140" s="142">
        <f t="shared" si="33"/>
        <v>8.00002841451729</v>
      </c>
    </row>
    <row r="2141" s="109" customFormat="1">
      <c r="A2141" s="119">
        <f>MAX($A$19:A2140)+1</f>
        <v>2123</v>
      </c>
      <c r="B2141" s="120" t="s">
        <v>41</v>
      </c>
      <c r="C2141" s="144" t="s">
        <v>547</v>
      </c>
      <c r="D2141" s="144" t="s">
        <v>2972</v>
      </c>
      <c r="E2141" s="145" t="s">
        <v>117</v>
      </c>
      <c r="F2141" s="146" t="s">
        <v>2966</v>
      </c>
      <c r="G2141" s="146" t="s">
        <v>2967</v>
      </c>
      <c r="H2141" s="146" t="s">
        <v>2974</v>
      </c>
      <c r="I2141" s="151" t="s">
        <v>98</v>
      </c>
      <c r="J2141" s="147">
        <v>5750</v>
      </c>
      <c r="K2141" s="147">
        <v>1748</v>
      </c>
      <c r="L2141" s="148">
        <v>10051000</v>
      </c>
      <c r="M2141" s="120" t="s">
        <v>56</v>
      </c>
      <c r="N2141" s="149">
        <v>804080</v>
      </c>
      <c r="O2141" s="150"/>
      <c r="P2141" s="132" t="s">
        <v>49</v>
      </c>
      <c r="Q2141" s="141" t="s">
        <v>50</v>
      </c>
      <c r="R2141" s="142">
        <f t="shared" si="33"/>
        <v>8</v>
      </c>
    </row>
    <row r="2142" s="109" customFormat="1">
      <c r="A2142" s="119">
        <f>MAX($A$19:A2141)+1</f>
        <v>2124</v>
      </c>
      <c r="B2142" s="120" t="s">
        <v>41</v>
      </c>
      <c r="C2142" s="144" t="s">
        <v>547</v>
      </c>
      <c r="D2142" s="144" t="s">
        <v>2972</v>
      </c>
      <c r="E2142" s="145" t="s">
        <v>117</v>
      </c>
      <c r="F2142" s="146" t="s">
        <v>2966</v>
      </c>
      <c r="G2142" s="146" t="s">
        <v>2967</v>
      </c>
      <c r="H2142" s="146" t="s">
        <v>2975</v>
      </c>
      <c r="I2142" s="151" t="s">
        <v>98</v>
      </c>
      <c r="J2142" s="147">
        <v>2100</v>
      </c>
      <c r="K2142" s="147">
        <v>760</v>
      </c>
      <c r="L2142" s="148">
        <v>1596000</v>
      </c>
      <c r="M2142" s="120" t="s">
        <v>56</v>
      </c>
      <c r="N2142" s="149">
        <v>127680</v>
      </c>
      <c r="O2142" s="150"/>
      <c r="P2142" s="132" t="s">
        <v>49</v>
      </c>
      <c r="Q2142" s="141" t="s">
        <v>50</v>
      </c>
      <c r="R2142" s="142">
        <f t="shared" si="33"/>
        <v>8</v>
      </c>
    </row>
    <row r="2143" s="109" customFormat="1">
      <c r="A2143" s="119">
        <f>MAX($A$19:A2142)+1</f>
        <v>2125</v>
      </c>
      <c r="B2143" s="120" t="s">
        <v>41</v>
      </c>
      <c r="C2143" s="144" t="s">
        <v>547</v>
      </c>
      <c r="D2143" s="144" t="s">
        <v>2972</v>
      </c>
      <c r="E2143" s="145" t="s">
        <v>117</v>
      </c>
      <c r="F2143" s="146" t="s">
        <v>2966</v>
      </c>
      <c r="G2143" s="146" t="s">
        <v>2967</v>
      </c>
      <c r="H2143" s="146" t="s">
        <v>2976</v>
      </c>
      <c r="I2143" s="151" t="s">
        <v>98</v>
      </c>
      <c r="J2143" s="147">
        <v>21263</v>
      </c>
      <c r="K2143" s="147">
        <v>695</v>
      </c>
      <c r="L2143" s="148">
        <v>14777785</v>
      </c>
      <c r="M2143" s="120" t="s">
        <v>56</v>
      </c>
      <c r="N2143" s="149">
        <v>1182222</v>
      </c>
      <c r="O2143" s="150"/>
      <c r="P2143" s="132" t="s">
        <v>49</v>
      </c>
      <c r="Q2143" s="141" t="s">
        <v>50</v>
      </c>
      <c r="R2143" s="142">
        <f t="shared" si="33"/>
        <v>7.99999458646881</v>
      </c>
    </row>
    <row r="2144" s="109" customFormat="1">
      <c r="A2144" s="119">
        <f>MAX($A$19:A2143)+1</f>
        <v>2126</v>
      </c>
      <c r="B2144" s="120" t="s">
        <v>41</v>
      </c>
      <c r="C2144" s="144" t="s">
        <v>547</v>
      </c>
      <c r="D2144" s="144" t="s">
        <v>2972</v>
      </c>
      <c r="E2144" s="145" t="s">
        <v>117</v>
      </c>
      <c r="F2144" s="146" t="s">
        <v>2966</v>
      </c>
      <c r="G2144" s="146" t="s">
        <v>2967</v>
      </c>
      <c r="H2144" s="146" t="s">
        <v>2977</v>
      </c>
      <c r="I2144" s="151" t="s">
        <v>98</v>
      </c>
      <c r="J2144" s="147">
        <v>250</v>
      </c>
      <c r="K2144" s="147">
        <v>1216</v>
      </c>
      <c r="L2144" s="148">
        <v>304000</v>
      </c>
      <c r="M2144" s="120" t="s">
        <v>56</v>
      </c>
      <c r="N2144" s="149">
        <v>24320</v>
      </c>
      <c r="O2144" s="150"/>
      <c r="P2144" s="132" t="s">
        <v>49</v>
      </c>
      <c r="Q2144" s="141" t="s">
        <v>50</v>
      </c>
      <c r="R2144" s="142">
        <f t="shared" si="33"/>
        <v>8</v>
      </c>
    </row>
    <row r="2145" s="2" customFormat="1">
      <c r="A2145" s="119">
        <f>MAX($A$19:A2144)+1</f>
        <v>2127</v>
      </c>
      <c r="B2145" s="120" t="s">
        <v>41</v>
      </c>
      <c r="C2145" s="121" t="s">
        <v>2978</v>
      </c>
      <c r="D2145" s="121" t="s">
        <v>2979</v>
      </c>
      <c r="E2145" s="122">
        <v>45208</v>
      </c>
      <c r="F2145" s="123" t="s">
        <v>2980</v>
      </c>
      <c r="G2145" s="123" t="s">
        <v>2981</v>
      </c>
      <c r="H2145" s="123" t="s">
        <v>2982</v>
      </c>
      <c r="I2145" s="133" t="s">
        <v>303</v>
      </c>
      <c r="J2145" s="134">
        <v>1000</v>
      </c>
      <c r="K2145" s="134">
        <v>21445.454</v>
      </c>
      <c r="L2145" s="135">
        <v>21445455</v>
      </c>
      <c r="M2145" s="120" t="s">
        <v>229</v>
      </c>
      <c r="N2145" s="136">
        <v>2144545</v>
      </c>
      <c r="O2145" s="139"/>
      <c r="P2145" s="132" t="s">
        <v>49</v>
      </c>
      <c r="Q2145" s="141" t="s">
        <v>50</v>
      </c>
      <c r="R2145" s="142">
        <f t="shared" si="33"/>
        <v>9.99999766850365</v>
      </c>
    </row>
    <row r="2146" s="2" customFormat="1">
      <c r="A2146" s="119">
        <f>MAX($A$19:A2145)+1</f>
        <v>2128</v>
      </c>
      <c r="B2146" s="120" t="s">
        <v>41</v>
      </c>
      <c r="C2146" s="121" t="s">
        <v>2307</v>
      </c>
      <c r="D2146" s="121" t="s">
        <v>2983</v>
      </c>
      <c r="E2146" s="122">
        <v>45201</v>
      </c>
      <c r="F2146" s="123" t="s">
        <v>2984</v>
      </c>
      <c r="G2146" s="123" t="s">
        <v>2985</v>
      </c>
      <c r="H2146" s="123" t="s">
        <v>2986</v>
      </c>
      <c r="I2146" s="133" t="s">
        <v>534</v>
      </c>
      <c r="J2146" s="134">
        <v>90000</v>
      </c>
      <c r="K2146" s="134">
        <v>180</v>
      </c>
      <c r="L2146" s="135">
        <v>16200000</v>
      </c>
      <c r="M2146" s="120" t="s">
        <v>56</v>
      </c>
      <c r="N2146" s="136">
        <v>1296000</v>
      </c>
      <c r="O2146" s="139"/>
      <c r="P2146" s="132" t="s">
        <v>49</v>
      </c>
      <c r="Q2146" s="141" t="s">
        <v>50</v>
      </c>
      <c r="R2146" s="142">
        <f t="shared" si="33"/>
        <v>8</v>
      </c>
    </row>
    <row r="2147" s="2" customFormat="1">
      <c r="A2147" s="119">
        <f>MAX($A$19:A2146)+1</f>
        <v>2129</v>
      </c>
      <c r="B2147" s="120" t="s">
        <v>41</v>
      </c>
      <c r="C2147" s="121" t="s">
        <v>2307</v>
      </c>
      <c r="D2147" s="121" t="s">
        <v>1375</v>
      </c>
      <c r="E2147" s="122" t="s">
        <v>1412</v>
      </c>
      <c r="F2147" s="123" t="s">
        <v>2984</v>
      </c>
      <c r="G2147" s="123" t="s">
        <v>2985</v>
      </c>
      <c r="H2147" s="123" t="s">
        <v>2987</v>
      </c>
      <c r="I2147" s="133" t="s">
        <v>98</v>
      </c>
      <c r="J2147" s="134">
        <v>26500</v>
      </c>
      <c r="K2147" s="134">
        <v>2323</v>
      </c>
      <c r="L2147" s="135">
        <v>61559500</v>
      </c>
      <c r="M2147" s="120" t="s">
        <v>229</v>
      </c>
      <c r="N2147" s="136">
        <v>6155950</v>
      </c>
      <c r="O2147" s="139"/>
      <c r="P2147" s="132" t="s">
        <v>49</v>
      </c>
      <c r="Q2147" s="141" t="s">
        <v>50</v>
      </c>
      <c r="R2147" s="142">
        <f t="shared" si="33"/>
        <v>10</v>
      </c>
    </row>
    <row r="2148" s="2" customFormat="1">
      <c r="A2148" s="119">
        <f>MAX($A$19:A2147)+1</f>
        <v>2130</v>
      </c>
      <c r="B2148" s="120" t="s">
        <v>41</v>
      </c>
      <c r="C2148" s="121" t="s">
        <v>2307</v>
      </c>
      <c r="D2148" s="121" t="s">
        <v>1375</v>
      </c>
      <c r="E2148" s="122" t="s">
        <v>1412</v>
      </c>
      <c r="F2148" s="123" t="s">
        <v>2984</v>
      </c>
      <c r="G2148" s="123" t="s">
        <v>2985</v>
      </c>
      <c r="H2148" s="123" t="s">
        <v>2988</v>
      </c>
      <c r="I2148" s="133" t="s">
        <v>98</v>
      </c>
      <c r="J2148" s="134">
        <v>41700</v>
      </c>
      <c r="K2148" s="134">
        <v>1813</v>
      </c>
      <c r="L2148" s="135">
        <v>75602100</v>
      </c>
      <c r="M2148" s="120" t="s">
        <v>229</v>
      </c>
      <c r="N2148" s="136">
        <v>7560210</v>
      </c>
      <c r="O2148" s="139"/>
      <c r="P2148" s="132" t="s">
        <v>49</v>
      </c>
      <c r="Q2148" s="141" t="s">
        <v>50</v>
      </c>
      <c r="R2148" s="142">
        <f t="shared" si="33"/>
        <v>10</v>
      </c>
    </row>
    <row r="2149" s="2" customFormat="1">
      <c r="A2149" s="119">
        <f>MAX($A$19:A2148)+1</f>
        <v>2131</v>
      </c>
      <c r="B2149" s="120" t="s">
        <v>41</v>
      </c>
      <c r="C2149" s="121" t="s">
        <v>2307</v>
      </c>
      <c r="D2149" s="121" t="s">
        <v>1837</v>
      </c>
      <c r="E2149" s="122">
        <v>45209</v>
      </c>
      <c r="F2149" s="123" t="s">
        <v>2984</v>
      </c>
      <c r="G2149" s="123" t="s">
        <v>2985</v>
      </c>
      <c r="H2149" s="123" t="s">
        <v>2986</v>
      </c>
      <c r="I2149" s="133" t="s">
        <v>534</v>
      </c>
      <c r="J2149" s="134">
        <v>70000</v>
      </c>
      <c r="K2149" s="134">
        <v>180</v>
      </c>
      <c r="L2149" s="135">
        <v>12600000</v>
      </c>
      <c r="M2149" s="120" t="s">
        <v>56</v>
      </c>
      <c r="N2149" s="136">
        <v>1008000</v>
      </c>
      <c r="O2149" s="139"/>
      <c r="P2149" s="132" t="s">
        <v>49</v>
      </c>
      <c r="Q2149" s="141" t="s">
        <v>50</v>
      </c>
      <c r="R2149" s="142">
        <f t="shared" si="33"/>
        <v>8</v>
      </c>
    </row>
    <row r="2150" s="2" customFormat="1">
      <c r="A2150" s="119">
        <f>MAX($A$19:A2149)+1</f>
        <v>2132</v>
      </c>
      <c r="B2150" s="120" t="s">
        <v>41</v>
      </c>
      <c r="C2150" s="121" t="s">
        <v>2307</v>
      </c>
      <c r="D2150" s="121" t="s">
        <v>2989</v>
      </c>
      <c r="E2150" s="122">
        <v>45215</v>
      </c>
      <c r="F2150" s="123" t="s">
        <v>2984</v>
      </c>
      <c r="G2150" s="123" t="s">
        <v>2985</v>
      </c>
      <c r="H2150" s="123" t="s">
        <v>2986</v>
      </c>
      <c r="I2150" s="133" t="s">
        <v>534</v>
      </c>
      <c r="J2150" s="134">
        <v>49000</v>
      </c>
      <c r="K2150" s="134">
        <v>180</v>
      </c>
      <c r="L2150" s="135">
        <v>8820000</v>
      </c>
      <c r="M2150" s="120" t="s">
        <v>56</v>
      </c>
      <c r="N2150" s="136">
        <v>705600</v>
      </c>
      <c r="O2150" s="139"/>
      <c r="P2150" s="132" t="s">
        <v>49</v>
      </c>
      <c r="Q2150" s="141" t="s">
        <v>50</v>
      </c>
      <c r="R2150" s="142">
        <f t="shared" si="33"/>
        <v>8</v>
      </c>
    </row>
    <row r="2151" s="2" customFormat="1">
      <c r="A2151" s="119">
        <f>MAX($A$19:A2150)+1</f>
        <v>2133</v>
      </c>
      <c r="B2151" s="120" t="s">
        <v>41</v>
      </c>
      <c r="C2151" s="121" t="s">
        <v>2307</v>
      </c>
      <c r="D2151" s="121" t="s">
        <v>2990</v>
      </c>
      <c r="E2151" s="122">
        <v>45215</v>
      </c>
      <c r="F2151" s="123" t="s">
        <v>2984</v>
      </c>
      <c r="G2151" s="123" t="s">
        <v>2985</v>
      </c>
      <c r="H2151" s="123" t="s">
        <v>2988</v>
      </c>
      <c r="I2151" s="133" t="s">
        <v>98</v>
      </c>
      <c r="J2151" s="134">
        <v>100000</v>
      </c>
      <c r="K2151" s="134">
        <v>1813</v>
      </c>
      <c r="L2151" s="135">
        <v>181300000</v>
      </c>
      <c r="M2151" s="120" t="s">
        <v>229</v>
      </c>
      <c r="N2151" s="136">
        <v>18130000</v>
      </c>
      <c r="O2151" s="139"/>
      <c r="P2151" s="132" t="s">
        <v>49</v>
      </c>
      <c r="Q2151" s="141" t="s">
        <v>50</v>
      </c>
      <c r="R2151" s="142">
        <f t="shared" si="33"/>
        <v>10</v>
      </c>
    </row>
    <row r="2152" s="2" customFormat="1">
      <c r="A2152" s="119">
        <f>MAX($A$19:A2151)+1</f>
        <v>2134</v>
      </c>
      <c r="B2152" s="120" t="s">
        <v>41</v>
      </c>
      <c r="C2152" s="121" t="s">
        <v>2307</v>
      </c>
      <c r="D2152" s="121" t="s">
        <v>2991</v>
      </c>
      <c r="E2152" s="122">
        <v>45222</v>
      </c>
      <c r="F2152" s="123" t="s">
        <v>2984</v>
      </c>
      <c r="G2152" s="123" t="s">
        <v>2985</v>
      </c>
      <c r="H2152" s="123" t="s">
        <v>2986</v>
      </c>
      <c r="I2152" s="133" t="s">
        <v>534</v>
      </c>
      <c r="J2152" s="134">
        <v>100000</v>
      </c>
      <c r="K2152" s="134">
        <v>180</v>
      </c>
      <c r="L2152" s="135">
        <v>18000000</v>
      </c>
      <c r="M2152" s="120" t="s">
        <v>56</v>
      </c>
      <c r="N2152" s="136">
        <v>1440000</v>
      </c>
      <c r="O2152" s="139"/>
      <c r="P2152" s="132" t="s">
        <v>49</v>
      </c>
      <c r="Q2152" s="141" t="s">
        <v>50</v>
      </c>
      <c r="R2152" s="142">
        <f t="shared" si="33"/>
        <v>8</v>
      </c>
    </row>
    <row r="2153" s="2" customFormat="1">
      <c r="A2153" s="119">
        <f>MAX($A$19:A2152)+1</f>
        <v>2135</v>
      </c>
      <c r="B2153" s="120" t="s">
        <v>41</v>
      </c>
      <c r="C2153" s="121" t="s">
        <v>2307</v>
      </c>
      <c r="D2153" s="121" t="s">
        <v>2992</v>
      </c>
      <c r="E2153" s="122" t="s">
        <v>2993</v>
      </c>
      <c r="F2153" s="123" t="s">
        <v>2984</v>
      </c>
      <c r="G2153" s="123" t="s">
        <v>2985</v>
      </c>
      <c r="H2153" s="123" t="s">
        <v>2987</v>
      </c>
      <c r="I2153" s="133" t="s">
        <v>98</v>
      </c>
      <c r="J2153" s="134">
        <v>30000</v>
      </c>
      <c r="K2153" s="134">
        <v>2323</v>
      </c>
      <c r="L2153" s="135">
        <v>69690000</v>
      </c>
      <c r="M2153" s="120" t="s">
        <v>229</v>
      </c>
      <c r="N2153" s="136">
        <v>6969000</v>
      </c>
      <c r="O2153" s="139"/>
      <c r="P2153" s="132" t="s">
        <v>49</v>
      </c>
      <c r="Q2153" s="141" t="s">
        <v>50</v>
      </c>
      <c r="R2153" s="142">
        <f t="shared" si="33"/>
        <v>10</v>
      </c>
    </row>
    <row r="2154" s="2" customFormat="1">
      <c r="A2154" s="119">
        <f>MAX($A$19:A2153)+1</f>
        <v>2136</v>
      </c>
      <c r="B2154" s="120" t="s">
        <v>41</v>
      </c>
      <c r="C2154" s="121" t="s">
        <v>2307</v>
      </c>
      <c r="D2154" s="121" t="s">
        <v>2992</v>
      </c>
      <c r="E2154" s="122" t="s">
        <v>2993</v>
      </c>
      <c r="F2154" s="123" t="s">
        <v>2984</v>
      </c>
      <c r="G2154" s="123" t="s">
        <v>2985</v>
      </c>
      <c r="H2154" s="123" t="s">
        <v>2994</v>
      </c>
      <c r="I2154" s="133" t="s">
        <v>98</v>
      </c>
      <c r="J2154" s="134">
        <v>30000</v>
      </c>
      <c r="K2154" s="134">
        <v>1813</v>
      </c>
      <c r="L2154" s="135">
        <v>54390000</v>
      </c>
      <c r="M2154" s="120" t="s">
        <v>229</v>
      </c>
      <c r="N2154" s="136">
        <v>5439000</v>
      </c>
      <c r="O2154" s="139"/>
      <c r="P2154" s="132" t="s">
        <v>49</v>
      </c>
      <c r="Q2154" s="141" t="s">
        <v>50</v>
      </c>
      <c r="R2154" s="142">
        <f t="shared" si="33"/>
        <v>10</v>
      </c>
    </row>
    <row r="2155" s="2" customFormat="1">
      <c r="A2155" s="119">
        <f>MAX($A$19:A2154)+1</f>
        <v>2137</v>
      </c>
      <c r="B2155" s="120" t="s">
        <v>41</v>
      </c>
      <c r="C2155" s="121" t="s">
        <v>2307</v>
      </c>
      <c r="D2155" s="121" t="s">
        <v>2995</v>
      </c>
      <c r="E2155" s="122">
        <v>45229</v>
      </c>
      <c r="F2155" s="123" t="s">
        <v>2984</v>
      </c>
      <c r="G2155" s="123" t="s">
        <v>2985</v>
      </c>
      <c r="H2155" s="123" t="s">
        <v>2996</v>
      </c>
      <c r="I2155" s="133" t="s">
        <v>100</v>
      </c>
      <c r="J2155" s="134">
        <v>205000</v>
      </c>
      <c r="K2155" s="134">
        <v>2900</v>
      </c>
      <c r="L2155" s="135">
        <v>594500000</v>
      </c>
      <c r="M2155" s="120" t="s">
        <v>229</v>
      </c>
      <c r="N2155" s="136">
        <v>59450000</v>
      </c>
      <c r="O2155" s="139"/>
      <c r="P2155" s="132" t="s">
        <v>49</v>
      </c>
      <c r="Q2155" s="141" t="s">
        <v>50</v>
      </c>
      <c r="R2155" s="142">
        <f ref="R2155:R2218" t="shared" si="34">N2155/L2155*100</f>
        <v>10</v>
      </c>
    </row>
    <row r="2156" s="2" customFormat="1">
      <c r="A2156" s="119">
        <f>MAX($A$19:A2155)+1</f>
        <v>2138</v>
      </c>
      <c r="B2156" s="120" t="s">
        <v>41</v>
      </c>
      <c r="C2156" s="121" t="s">
        <v>2307</v>
      </c>
      <c r="D2156" s="121" t="s">
        <v>58</v>
      </c>
      <c r="E2156" s="122">
        <v>45229</v>
      </c>
      <c r="F2156" s="123" t="s">
        <v>2984</v>
      </c>
      <c r="G2156" s="123" t="s">
        <v>2985</v>
      </c>
      <c r="H2156" s="123" t="s">
        <v>2986</v>
      </c>
      <c r="I2156" s="133" t="s">
        <v>534</v>
      </c>
      <c r="J2156" s="134">
        <v>100000</v>
      </c>
      <c r="K2156" s="134">
        <v>180</v>
      </c>
      <c r="L2156" s="135">
        <v>18000000</v>
      </c>
      <c r="M2156" s="120" t="s">
        <v>56</v>
      </c>
      <c r="N2156" s="136">
        <v>1440000</v>
      </c>
      <c r="O2156" s="139"/>
      <c r="P2156" s="132" t="s">
        <v>49</v>
      </c>
      <c r="Q2156" s="141" t="s">
        <v>50</v>
      </c>
      <c r="R2156" s="142">
        <f t="shared" si="34"/>
        <v>8</v>
      </c>
    </row>
    <row r="2157" s="2" customFormat="1">
      <c r="A2157" s="119">
        <f>MAX($A$19:A2156)+1</f>
        <v>2139</v>
      </c>
      <c r="B2157" s="120" t="s">
        <v>41</v>
      </c>
      <c r="C2157" s="121" t="s">
        <v>2307</v>
      </c>
      <c r="D2157" s="121" t="s">
        <v>1896</v>
      </c>
      <c r="E2157" s="122" t="s">
        <v>117</v>
      </c>
      <c r="F2157" s="123" t="s">
        <v>2984</v>
      </c>
      <c r="G2157" s="123" t="s">
        <v>2985</v>
      </c>
      <c r="H2157" s="123" t="s">
        <v>2994</v>
      </c>
      <c r="I2157" s="133" t="s">
        <v>98</v>
      </c>
      <c r="J2157" s="134">
        <v>110000</v>
      </c>
      <c r="K2157" s="134">
        <v>1813</v>
      </c>
      <c r="L2157" s="135">
        <v>199430000</v>
      </c>
      <c r="M2157" s="120" t="s">
        <v>229</v>
      </c>
      <c r="N2157" s="136">
        <v>19943000</v>
      </c>
      <c r="O2157" s="139"/>
      <c r="P2157" s="132" t="s">
        <v>49</v>
      </c>
      <c r="Q2157" s="141" t="s">
        <v>50</v>
      </c>
      <c r="R2157" s="142">
        <f t="shared" si="34"/>
        <v>10</v>
      </c>
    </row>
    <row r="2158" s="2" customFormat="1">
      <c r="A2158" s="119">
        <f>MAX($A$19:A2157)+1</f>
        <v>2140</v>
      </c>
      <c r="B2158" s="120" t="s">
        <v>41</v>
      </c>
      <c r="C2158" s="121" t="s">
        <v>2307</v>
      </c>
      <c r="D2158" s="121" t="s">
        <v>1896</v>
      </c>
      <c r="E2158" s="122" t="s">
        <v>117</v>
      </c>
      <c r="F2158" s="123" t="s">
        <v>2984</v>
      </c>
      <c r="G2158" s="123" t="s">
        <v>2985</v>
      </c>
      <c r="H2158" s="123" t="s">
        <v>2987</v>
      </c>
      <c r="I2158" s="133" t="s">
        <v>98</v>
      </c>
      <c r="J2158" s="134">
        <v>30000</v>
      </c>
      <c r="K2158" s="134">
        <v>2323</v>
      </c>
      <c r="L2158" s="135">
        <v>69690000</v>
      </c>
      <c r="M2158" s="120" t="s">
        <v>229</v>
      </c>
      <c r="N2158" s="136">
        <v>6969000</v>
      </c>
      <c r="O2158" s="139"/>
      <c r="P2158" s="132" t="s">
        <v>49</v>
      </c>
      <c r="Q2158" s="141" t="s">
        <v>50</v>
      </c>
      <c r="R2158" s="142">
        <f t="shared" si="34"/>
        <v>10</v>
      </c>
    </row>
    <row r="2159" s="2" customFormat="1">
      <c r="A2159" s="119">
        <f>MAX($A$19:A2158)+1</f>
        <v>2141</v>
      </c>
      <c r="B2159" s="120" t="s">
        <v>41</v>
      </c>
      <c r="C2159" s="121" t="s">
        <v>2307</v>
      </c>
      <c r="D2159" s="121" t="s">
        <v>2997</v>
      </c>
      <c r="E2159" s="122" t="s">
        <v>117</v>
      </c>
      <c r="F2159" s="123" t="s">
        <v>2984</v>
      </c>
      <c r="G2159" s="123" t="s">
        <v>2985</v>
      </c>
      <c r="H2159" s="123" t="s">
        <v>2994</v>
      </c>
      <c r="I2159" s="133" t="s">
        <v>98</v>
      </c>
      <c r="J2159" s="134">
        <v>75330</v>
      </c>
      <c r="K2159" s="134">
        <v>1813</v>
      </c>
      <c r="L2159" s="135">
        <v>136573290</v>
      </c>
      <c r="M2159" s="120" t="s">
        <v>229</v>
      </c>
      <c r="N2159" s="136">
        <v>13657329</v>
      </c>
      <c r="O2159" s="139"/>
      <c r="P2159" s="132" t="s">
        <v>49</v>
      </c>
      <c r="Q2159" s="141" t="s">
        <v>50</v>
      </c>
      <c r="R2159" s="142">
        <f t="shared" si="34"/>
        <v>10</v>
      </c>
    </row>
    <row r="2160" s="2" customFormat="1">
      <c r="A2160" s="119">
        <f>MAX($A$19:A2159)+1</f>
        <v>2142</v>
      </c>
      <c r="B2160" s="120" t="s">
        <v>41</v>
      </c>
      <c r="C2160" s="121" t="s">
        <v>2307</v>
      </c>
      <c r="D2160" s="121" t="s">
        <v>2997</v>
      </c>
      <c r="E2160" s="122" t="s">
        <v>117</v>
      </c>
      <c r="F2160" s="123" t="s">
        <v>2984</v>
      </c>
      <c r="G2160" s="123" t="s">
        <v>2985</v>
      </c>
      <c r="H2160" s="123" t="s">
        <v>2987</v>
      </c>
      <c r="I2160" s="133" t="s">
        <v>98</v>
      </c>
      <c r="J2160" s="134">
        <v>24670</v>
      </c>
      <c r="K2160" s="134">
        <v>2323</v>
      </c>
      <c r="L2160" s="135">
        <v>57308410</v>
      </c>
      <c r="M2160" s="120" t="s">
        <v>229</v>
      </c>
      <c r="N2160" s="136">
        <v>5730841</v>
      </c>
      <c r="O2160" s="139"/>
      <c r="P2160" s="132" t="s">
        <v>49</v>
      </c>
      <c r="Q2160" s="141" t="s">
        <v>50</v>
      </c>
      <c r="R2160" s="142">
        <f t="shared" si="34"/>
        <v>10</v>
      </c>
    </row>
    <row r="2161" ht="22.5" s="2" customFormat="1">
      <c r="A2161" s="119">
        <f>MAX($A$19:A2160)+1</f>
        <v>2143</v>
      </c>
      <c r="B2161" s="120" t="s">
        <v>41</v>
      </c>
      <c r="C2161" s="121" t="e">
        <v>#N/A</v>
      </c>
      <c r="D2161" s="121" t="s">
        <v>2998</v>
      </c>
      <c r="E2161" s="122">
        <v>45199</v>
      </c>
      <c r="F2161" s="123" t="s">
        <v>2999</v>
      </c>
      <c r="G2161" s="123" t="s">
        <v>3000</v>
      </c>
      <c r="H2161" s="123" t="s">
        <v>1318</v>
      </c>
      <c r="I2161" s="133" t="s">
        <v>1308</v>
      </c>
      <c r="J2161" s="134"/>
      <c r="K2161" s="134"/>
      <c r="L2161" s="135">
        <v>1182426</v>
      </c>
      <c r="M2161" s="120" t="s">
        <v>56</v>
      </c>
      <c r="N2161" s="136">
        <v>94594</v>
      </c>
      <c r="O2161" s="139"/>
      <c r="P2161" s="132" t="s">
        <v>49</v>
      </c>
      <c r="Q2161" s="141" t="s">
        <v>50</v>
      </c>
      <c r="R2161" s="142">
        <f t="shared" si="34"/>
        <v>7.99999323424891</v>
      </c>
    </row>
    <row r="2162" s="2" customFormat="1">
      <c r="A2162" s="119">
        <f>MAX($A$19:A2161)+1</f>
        <v>2144</v>
      </c>
      <c r="B2162" s="120" t="s">
        <v>41</v>
      </c>
      <c r="C2162" s="121" t="s">
        <v>3001</v>
      </c>
      <c r="D2162" s="121" t="s">
        <v>3002</v>
      </c>
      <c r="E2162" s="122">
        <v>45216</v>
      </c>
      <c r="F2162" s="123" t="s">
        <v>3003</v>
      </c>
      <c r="G2162" s="123" t="s">
        <v>3004</v>
      </c>
      <c r="H2162" s="123" t="s">
        <v>87</v>
      </c>
      <c r="I2162" s="133" t="s">
        <v>47</v>
      </c>
      <c r="J2162" s="134"/>
      <c r="K2162" s="134"/>
      <c r="L2162" s="135">
        <v>637200</v>
      </c>
      <c r="M2162" s="120" t="s">
        <v>48</v>
      </c>
      <c r="N2162" s="136">
        <v>31860</v>
      </c>
      <c r="O2162" s="139"/>
      <c r="P2162" s="132" t="s">
        <v>49</v>
      </c>
      <c r="Q2162" s="141" t="s">
        <v>50</v>
      </c>
      <c r="R2162" s="142">
        <f t="shared" si="34"/>
        <v>5</v>
      </c>
    </row>
    <row r="2163" s="2" customFormat="1">
      <c r="A2163" s="119">
        <f>MAX($A$19:A2162)+1</f>
        <v>2145</v>
      </c>
      <c r="B2163" s="120" t="s">
        <v>41</v>
      </c>
      <c r="C2163" s="121" t="s">
        <v>3005</v>
      </c>
      <c r="D2163" s="121" t="s">
        <v>3006</v>
      </c>
      <c r="E2163" s="122">
        <v>45229</v>
      </c>
      <c r="F2163" s="123" t="s">
        <v>3007</v>
      </c>
      <c r="G2163" s="123" t="s">
        <v>3008</v>
      </c>
      <c r="H2163" s="123" t="s">
        <v>3009</v>
      </c>
      <c r="I2163" s="133" t="s">
        <v>1302</v>
      </c>
      <c r="J2163" s="134">
        <v>1</v>
      </c>
      <c r="K2163" s="134">
        <v>7090909</v>
      </c>
      <c r="L2163" s="135">
        <v>7090909</v>
      </c>
      <c r="M2163" s="120" t="s">
        <v>56</v>
      </c>
      <c r="N2163" s="136">
        <v>567273</v>
      </c>
      <c r="O2163" s="139"/>
      <c r="P2163" s="132" t="s">
        <v>49</v>
      </c>
      <c r="Q2163" s="141" t="s">
        <v>50</v>
      </c>
      <c r="R2163" s="142">
        <f t="shared" si="34"/>
        <v>8.000003948718</v>
      </c>
    </row>
    <row r="2164" s="2" customFormat="1">
      <c r="A2164" s="119">
        <f>MAX($A$19:A2163)+1</f>
        <v>2146</v>
      </c>
      <c r="B2164" s="120" t="s">
        <v>41</v>
      </c>
      <c r="C2164" s="121" t="s">
        <v>3010</v>
      </c>
      <c r="D2164" s="121" t="s">
        <v>3011</v>
      </c>
      <c r="E2164" s="122">
        <v>45204</v>
      </c>
      <c r="F2164" s="123" t="s">
        <v>3012</v>
      </c>
      <c r="G2164" s="123" t="s">
        <v>3013</v>
      </c>
      <c r="H2164" s="123" t="s">
        <v>306</v>
      </c>
      <c r="I2164" s="133" t="s">
        <v>3014</v>
      </c>
      <c r="J2164" s="134">
        <v>500</v>
      </c>
      <c r="K2164" s="134">
        <v>21445.455</v>
      </c>
      <c r="L2164" s="135">
        <v>10722727</v>
      </c>
      <c r="M2164" s="120" t="s">
        <v>229</v>
      </c>
      <c r="N2164" s="136">
        <v>1072273</v>
      </c>
      <c r="O2164" s="139"/>
      <c r="P2164" s="132" t="s">
        <v>49</v>
      </c>
      <c r="Q2164" s="141" t="s">
        <v>50</v>
      </c>
      <c r="R2164" s="142">
        <f t="shared" si="34"/>
        <v>10.0000027977957</v>
      </c>
    </row>
    <row r="2165" s="2" customFormat="1">
      <c r="A2165" s="119">
        <f>MAX($A$19:A2164)+1</f>
        <v>2147</v>
      </c>
      <c r="B2165" s="120" t="s">
        <v>41</v>
      </c>
      <c r="C2165" s="121" t="s">
        <v>3010</v>
      </c>
      <c r="D2165" s="121" t="s">
        <v>3015</v>
      </c>
      <c r="E2165" s="122">
        <v>45208</v>
      </c>
      <c r="F2165" s="123" t="s">
        <v>3012</v>
      </c>
      <c r="G2165" s="123" t="s">
        <v>3013</v>
      </c>
      <c r="H2165" s="123" t="s">
        <v>302</v>
      </c>
      <c r="I2165" s="133" t="s">
        <v>3014</v>
      </c>
      <c r="J2165" s="134">
        <v>150</v>
      </c>
      <c r="K2165" s="134">
        <v>22581.818</v>
      </c>
      <c r="L2165" s="135">
        <v>3387273</v>
      </c>
      <c r="M2165" s="120" t="s">
        <v>229</v>
      </c>
      <c r="N2165" s="136">
        <v>338727</v>
      </c>
      <c r="O2165" s="139"/>
      <c r="P2165" s="132" t="s">
        <v>49</v>
      </c>
      <c r="Q2165" s="141" t="s">
        <v>50</v>
      </c>
      <c r="R2165" s="142">
        <f t="shared" si="34"/>
        <v>9.99999114331794</v>
      </c>
    </row>
    <row r="2166" s="2" customFormat="1">
      <c r="A2166" s="119">
        <f>MAX($A$19:A2165)+1</f>
        <v>2148</v>
      </c>
      <c r="B2166" s="120" t="s">
        <v>41</v>
      </c>
      <c r="C2166" s="121" t="s">
        <v>3010</v>
      </c>
      <c r="D2166" s="121" t="s">
        <v>3016</v>
      </c>
      <c r="E2166" s="122">
        <v>45208</v>
      </c>
      <c r="F2166" s="123" t="s">
        <v>3012</v>
      </c>
      <c r="G2166" s="123" t="s">
        <v>3013</v>
      </c>
      <c r="H2166" s="123" t="s">
        <v>302</v>
      </c>
      <c r="I2166" s="133" t="s">
        <v>3014</v>
      </c>
      <c r="J2166" s="134">
        <v>150</v>
      </c>
      <c r="K2166" s="134">
        <v>22581.818</v>
      </c>
      <c r="L2166" s="135">
        <v>3387273</v>
      </c>
      <c r="M2166" s="120" t="s">
        <v>229</v>
      </c>
      <c r="N2166" s="136">
        <v>338727</v>
      </c>
      <c r="O2166" s="139"/>
      <c r="P2166" s="132" t="s">
        <v>49</v>
      </c>
      <c r="Q2166" s="141" t="s">
        <v>50</v>
      </c>
      <c r="R2166" s="142">
        <f t="shared" si="34"/>
        <v>9.99999114331794</v>
      </c>
    </row>
    <row r="2167" s="2" customFormat="1">
      <c r="A2167" s="119">
        <f>MAX($A$19:A2166)+1</f>
        <v>2149</v>
      </c>
      <c r="B2167" s="120" t="s">
        <v>41</v>
      </c>
      <c r="C2167" s="121" t="s">
        <v>3010</v>
      </c>
      <c r="D2167" s="121" t="s">
        <v>3017</v>
      </c>
      <c r="E2167" s="122">
        <v>45209</v>
      </c>
      <c r="F2167" s="123" t="s">
        <v>3012</v>
      </c>
      <c r="G2167" s="123" t="s">
        <v>3013</v>
      </c>
      <c r="H2167" s="123" t="s">
        <v>306</v>
      </c>
      <c r="I2167" s="133" t="s">
        <v>3014</v>
      </c>
      <c r="J2167" s="134">
        <v>350</v>
      </c>
      <c r="K2167" s="134">
        <v>21445.455</v>
      </c>
      <c r="L2167" s="135">
        <v>7505909</v>
      </c>
      <c r="M2167" s="120" t="s">
        <v>229</v>
      </c>
      <c r="N2167" s="136">
        <v>750591</v>
      </c>
      <c r="O2167" s="139"/>
      <c r="P2167" s="132" t="s">
        <v>49</v>
      </c>
      <c r="Q2167" s="141" t="s">
        <v>50</v>
      </c>
      <c r="R2167" s="142">
        <f t="shared" si="34"/>
        <v>10.0000013322837</v>
      </c>
    </row>
    <row r="2168" s="2" customFormat="1">
      <c r="A2168" s="119">
        <f>MAX($A$19:A2167)+1</f>
        <v>2150</v>
      </c>
      <c r="B2168" s="120" t="s">
        <v>41</v>
      </c>
      <c r="C2168" s="121" t="s">
        <v>3010</v>
      </c>
      <c r="D2168" s="121" t="s">
        <v>3018</v>
      </c>
      <c r="E2168" s="122">
        <v>45210</v>
      </c>
      <c r="F2168" s="123" t="s">
        <v>3012</v>
      </c>
      <c r="G2168" s="123" t="s">
        <v>3013</v>
      </c>
      <c r="H2168" s="123" t="s">
        <v>306</v>
      </c>
      <c r="I2168" s="133" t="s">
        <v>3014</v>
      </c>
      <c r="J2168" s="134">
        <v>300</v>
      </c>
      <c r="K2168" s="134">
        <v>21445.455</v>
      </c>
      <c r="L2168" s="135">
        <v>6433636</v>
      </c>
      <c r="M2168" s="120" t="s">
        <v>229</v>
      </c>
      <c r="N2168" s="136">
        <v>643364</v>
      </c>
      <c r="O2168" s="139"/>
      <c r="P2168" s="132" t="s">
        <v>49</v>
      </c>
      <c r="Q2168" s="141" t="s">
        <v>50</v>
      </c>
      <c r="R2168" s="142">
        <f t="shared" si="34"/>
        <v>10.0000062173241</v>
      </c>
    </row>
    <row r="2169" s="2" customFormat="1">
      <c r="A2169" s="119">
        <f>MAX($A$19:A2168)+1</f>
        <v>2151</v>
      </c>
      <c r="B2169" s="120" t="s">
        <v>41</v>
      </c>
      <c r="C2169" s="121" t="s">
        <v>3010</v>
      </c>
      <c r="D2169" s="121" t="s">
        <v>3019</v>
      </c>
      <c r="E2169" s="122">
        <v>45218</v>
      </c>
      <c r="F2169" s="123" t="s">
        <v>3012</v>
      </c>
      <c r="G2169" s="123" t="s">
        <v>3013</v>
      </c>
      <c r="H2169" s="123" t="s">
        <v>306</v>
      </c>
      <c r="I2169" s="133" t="s">
        <v>3014</v>
      </c>
      <c r="J2169" s="134">
        <v>240</v>
      </c>
      <c r="K2169" s="134">
        <v>20372.727</v>
      </c>
      <c r="L2169" s="135">
        <v>4889455</v>
      </c>
      <c r="M2169" s="120" t="s">
        <v>229</v>
      </c>
      <c r="N2169" s="136">
        <v>488945</v>
      </c>
      <c r="O2169" s="139"/>
      <c r="P2169" s="132" t="s">
        <v>49</v>
      </c>
      <c r="Q2169" s="141" t="s">
        <v>50</v>
      </c>
      <c r="R2169" s="142">
        <f t="shared" si="34"/>
        <v>9.99998977391141</v>
      </c>
    </row>
    <row r="2170" s="2" customFormat="1">
      <c r="A2170" s="119">
        <f>MAX($A$19:A2169)+1</f>
        <v>2152</v>
      </c>
      <c r="B2170" s="120" t="s">
        <v>41</v>
      </c>
      <c r="C2170" s="121" t="s">
        <v>3010</v>
      </c>
      <c r="D2170" s="121" t="s">
        <v>3020</v>
      </c>
      <c r="E2170" s="122">
        <v>45223</v>
      </c>
      <c r="F2170" s="123" t="s">
        <v>3012</v>
      </c>
      <c r="G2170" s="123" t="s">
        <v>3013</v>
      </c>
      <c r="H2170" s="123" t="s">
        <v>306</v>
      </c>
      <c r="I2170" s="133" t="s">
        <v>3014</v>
      </c>
      <c r="J2170" s="134">
        <v>217</v>
      </c>
      <c r="K2170" s="134">
        <v>20436.364</v>
      </c>
      <c r="L2170" s="135">
        <v>4434691</v>
      </c>
      <c r="M2170" s="120" t="s">
        <v>229</v>
      </c>
      <c r="N2170" s="136">
        <v>443469</v>
      </c>
      <c r="O2170" s="139"/>
      <c r="P2170" s="132" t="s">
        <v>49</v>
      </c>
      <c r="Q2170" s="141" t="s">
        <v>50</v>
      </c>
      <c r="R2170" s="142">
        <f t="shared" si="34"/>
        <v>9.99999774505146</v>
      </c>
    </row>
    <row r="2171" s="2" customFormat="1">
      <c r="A2171" s="119">
        <f>MAX($A$19:A2170)+1</f>
        <v>2153</v>
      </c>
      <c r="B2171" s="120" t="s">
        <v>41</v>
      </c>
      <c r="C2171" s="121" t="s">
        <v>3010</v>
      </c>
      <c r="D2171" s="121" t="s">
        <v>3021</v>
      </c>
      <c r="E2171" s="122">
        <v>45223</v>
      </c>
      <c r="F2171" s="123" t="s">
        <v>3012</v>
      </c>
      <c r="G2171" s="123" t="s">
        <v>3013</v>
      </c>
      <c r="H2171" s="123" t="s">
        <v>306</v>
      </c>
      <c r="I2171" s="133" t="s">
        <v>3014</v>
      </c>
      <c r="J2171" s="134">
        <v>230</v>
      </c>
      <c r="K2171" s="134">
        <v>20436.364</v>
      </c>
      <c r="L2171" s="135">
        <v>4700364</v>
      </c>
      <c r="M2171" s="120" t="s">
        <v>229</v>
      </c>
      <c r="N2171" s="136">
        <v>470036</v>
      </c>
      <c r="O2171" s="139"/>
      <c r="P2171" s="132" t="s">
        <v>49</v>
      </c>
      <c r="Q2171" s="141" t="s">
        <v>50</v>
      </c>
      <c r="R2171" s="142">
        <f t="shared" si="34"/>
        <v>9.99999149002077</v>
      </c>
    </row>
    <row r="2172" s="2" customFormat="1">
      <c r="A2172" s="119">
        <f>MAX($A$19:A2171)+1</f>
        <v>2154</v>
      </c>
      <c r="B2172" s="120" t="s">
        <v>41</v>
      </c>
      <c r="C2172" s="121" t="s">
        <v>527</v>
      </c>
      <c r="D2172" s="121" t="s">
        <v>3022</v>
      </c>
      <c r="E2172" s="122" t="s">
        <v>109</v>
      </c>
      <c r="F2172" s="123" t="s">
        <v>3023</v>
      </c>
      <c r="G2172" s="123" t="s">
        <v>3024</v>
      </c>
      <c r="H2172" s="123" t="s">
        <v>3025</v>
      </c>
      <c r="I2172" s="133" t="s">
        <v>557</v>
      </c>
      <c r="J2172" s="134">
        <v>3680</v>
      </c>
      <c r="K2172" s="134">
        <v>3088</v>
      </c>
      <c r="L2172" s="135">
        <v>11363840</v>
      </c>
      <c r="M2172" s="120" t="s">
        <v>56</v>
      </c>
      <c r="N2172" s="136">
        <v>909108</v>
      </c>
      <c r="O2172" s="139"/>
      <c r="P2172" s="132" t="s">
        <v>49</v>
      </c>
      <c r="Q2172" s="141" t="s">
        <v>50</v>
      </c>
      <c r="R2172" s="142">
        <f t="shared" si="34"/>
        <v>8.00000703987384</v>
      </c>
    </row>
    <row r="2173" s="2" customFormat="1">
      <c r="A2173" s="119">
        <f>MAX($A$19:A2172)+1</f>
        <v>2155</v>
      </c>
      <c r="B2173" s="120" t="s">
        <v>41</v>
      </c>
      <c r="C2173" s="121" t="s">
        <v>527</v>
      </c>
      <c r="D2173" s="121" t="s">
        <v>3022</v>
      </c>
      <c r="E2173" s="122" t="s">
        <v>109</v>
      </c>
      <c r="F2173" s="123" t="s">
        <v>3023</v>
      </c>
      <c r="G2173" s="123" t="s">
        <v>3024</v>
      </c>
      <c r="H2173" s="123" t="s">
        <v>3026</v>
      </c>
      <c r="I2173" s="133" t="s">
        <v>557</v>
      </c>
      <c r="J2173" s="134">
        <v>799</v>
      </c>
      <c r="K2173" s="134">
        <v>26534</v>
      </c>
      <c r="L2173" s="135">
        <v>21200666</v>
      </c>
      <c r="M2173" s="120" t="s">
        <v>56</v>
      </c>
      <c r="N2173" s="136">
        <v>1696054</v>
      </c>
      <c r="O2173" s="139"/>
      <c r="P2173" s="132" t="s">
        <v>49</v>
      </c>
      <c r="Q2173" s="141" t="s">
        <v>50</v>
      </c>
      <c r="R2173" s="142">
        <f t="shared" si="34"/>
        <v>8.00000339611973</v>
      </c>
    </row>
    <row r="2174" s="2" customFormat="1">
      <c r="A2174" s="119">
        <f>MAX($A$19:A2173)+1</f>
        <v>2156</v>
      </c>
      <c r="B2174" s="120" t="s">
        <v>41</v>
      </c>
      <c r="C2174" s="121" t="s">
        <v>527</v>
      </c>
      <c r="D2174" s="121" t="s">
        <v>3022</v>
      </c>
      <c r="E2174" s="122" t="s">
        <v>109</v>
      </c>
      <c r="F2174" s="123" t="s">
        <v>3023</v>
      </c>
      <c r="G2174" s="123" t="s">
        <v>3024</v>
      </c>
      <c r="H2174" s="123" t="s">
        <v>3027</v>
      </c>
      <c r="I2174" s="133" t="s">
        <v>557</v>
      </c>
      <c r="J2174" s="134">
        <v>200</v>
      </c>
      <c r="K2174" s="134">
        <v>25044</v>
      </c>
      <c r="L2174" s="135">
        <v>5008800</v>
      </c>
      <c r="M2174" s="120" t="s">
        <v>56</v>
      </c>
      <c r="N2174" s="136">
        <v>400704</v>
      </c>
      <c r="O2174" s="139"/>
      <c r="P2174" s="132" t="s">
        <v>49</v>
      </c>
      <c r="Q2174" s="141" t="s">
        <v>50</v>
      </c>
      <c r="R2174" s="142">
        <f t="shared" si="34"/>
        <v>8</v>
      </c>
    </row>
    <row r="2175" s="2" customFormat="1">
      <c r="A2175" s="119">
        <f>MAX($A$19:A2174)+1</f>
        <v>2157</v>
      </c>
      <c r="B2175" s="120" t="s">
        <v>41</v>
      </c>
      <c r="C2175" s="121" t="s">
        <v>527</v>
      </c>
      <c r="D2175" s="121" t="s">
        <v>3022</v>
      </c>
      <c r="E2175" s="122" t="s">
        <v>109</v>
      </c>
      <c r="F2175" s="123" t="s">
        <v>3023</v>
      </c>
      <c r="G2175" s="123" t="s">
        <v>3024</v>
      </c>
      <c r="H2175" s="123" t="s">
        <v>3028</v>
      </c>
      <c r="I2175" s="133" t="s">
        <v>557</v>
      </c>
      <c r="J2175" s="134">
        <v>1880</v>
      </c>
      <c r="K2175" s="134">
        <v>23228</v>
      </c>
      <c r="L2175" s="135">
        <v>43668640</v>
      </c>
      <c r="M2175" s="120" t="s">
        <v>56</v>
      </c>
      <c r="N2175" s="136">
        <v>3493492</v>
      </c>
      <c r="O2175" s="139"/>
      <c r="P2175" s="132" t="s">
        <v>49</v>
      </c>
      <c r="Q2175" s="141" t="s">
        <v>50</v>
      </c>
      <c r="R2175" s="142">
        <f t="shared" si="34"/>
        <v>8.00000183197828</v>
      </c>
    </row>
    <row r="2176" s="2" customFormat="1">
      <c r="A2176" s="119">
        <f>MAX($A$19:A2175)+1</f>
        <v>2158</v>
      </c>
      <c r="B2176" s="120" t="s">
        <v>41</v>
      </c>
      <c r="C2176" s="121" t="s">
        <v>527</v>
      </c>
      <c r="D2176" s="121" t="s">
        <v>3022</v>
      </c>
      <c r="E2176" s="122" t="s">
        <v>109</v>
      </c>
      <c r="F2176" s="123" t="s">
        <v>3023</v>
      </c>
      <c r="G2176" s="123" t="s">
        <v>3024</v>
      </c>
      <c r="H2176" s="123" t="s">
        <v>3029</v>
      </c>
      <c r="I2176" s="133" t="s">
        <v>557</v>
      </c>
      <c r="J2176" s="134">
        <v>1265</v>
      </c>
      <c r="K2176" s="134">
        <v>10437</v>
      </c>
      <c r="L2176" s="135">
        <v>13202805</v>
      </c>
      <c r="M2176" s="120" t="s">
        <v>56</v>
      </c>
      <c r="N2176" s="136">
        <v>1056224</v>
      </c>
      <c r="O2176" s="139"/>
      <c r="P2176" s="132" t="s">
        <v>49</v>
      </c>
      <c r="Q2176" s="141" t="s">
        <v>50</v>
      </c>
      <c r="R2176" s="142">
        <f t="shared" si="34"/>
        <v>7.99999697034077</v>
      </c>
    </row>
    <row r="2177" s="2" customFormat="1">
      <c r="A2177" s="119">
        <f>MAX($A$19:A2176)+1</f>
        <v>2159</v>
      </c>
      <c r="B2177" s="120" t="s">
        <v>41</v>
      </c>
      <c r="C2177" s="121" t="s">
        <v>527</v>
      </c>
      <c r="D2177" s="121" t="s">
        <v>3022</v>
      </c>
      <c r="E2177" s="122" t="s">
        <v>109</v>
      </c>
      <c r="F2177" s="123" t="s">
        <v>3023</v>
      </c>
      <c r="G2177" s="123" t="s">
        <v>3024</v>
      </c>
      <c r="H2177" s="123" t="s">
        <v>3030</v>
      </c>
      <c r="I2177" s="133" t="s">
        <v>557</v>
      </c>
      <c r="J2177" s="134">
        <v>1100</v>
      </c>
      <c r="K2177" s="134">
        <v>9471</v>
      </c>
      <c r="L2177" s="135">
        <v>10418100</v>
      </c>
      <c r="M2177" s="120" t="s">
        <v>56</v>
      </c>
      <c r="N2177" s="136">
        <v>833448</v>
      </c>
      <c r="O2177" s="139"/>
      <c r="P2177" s="132" t="s">
        <v>49</v>
      </c>
      <c r="Q2177" s="141" t="s">
        <v>50</v>
      </c>
      <c r="R2177" s="142">
        <f t="shared" si="34"/>
        <v>8</v>
      </c>
    </row>
    <row r="2178" s="2" customFormat="1">
      <c r="A2178" s="119">
        <f>MAX($A$19:A2177)+1</f>
        <v>2160</v>
      </c>
      <c r="B2178" s="120" t="s">
        <v>41</v>
      </c>
      <c r="C2178" s="121" t="s">
        <v>527</v>
      </c>
      <c r="D2178" s="121" t="s">
        <v>3022</v>
      </c>
      <c r="E2178" s="122" t="s">
        <v>109</v>
      </c>
      <c r="F2178" s="123" t="s">
        <v>3023</v>
      </c>
      <c r="G2178" s="123" t="s">
        <v>3024</v>
      </c>
      <c r="H2178" s="123" t="s">
        <v>3031</v>
      </c>
      <c r="I2178" s="133" t="s">
        <v>557</v>
      </c>
      <c r="J2178" s="134">
        <v>1893</v>
      </c>
      <c r="K2178" s="134">
        <v>25358</v>
      </c>
      <c r="L2178" s="135">
        <v>48002694</v>
      </c>
      <c r="M2178" s="120" t="s">
        <v>56</v>
      </c>
      <c r="N2178" s="136">
        <v>3840216</v>
      </c>
      <c r="O2178" s="139"/>
      <c r="P2178" s="132" t="s">
        <v>49</v>
      </c>
      <c r="Q2178" s="141" t="s">
        <v>50</v>
      </c>
      <c r="R2178" s="142">
        <f t="shared" si="34"/>
        <v>8.00000099994388</v>
      </c>
    </row>
    <row r="2179" s="2" customFormat="1">
      <c r="A2179" s="119">
        <f>MAX($A$19:A2178)+1</f>
        <v>2161</v>
      </c>
      <c r="B2179" s="120" t="s">
        <v>41</v>
      </c>
      <c r="C2179" s="121" t="s">
        <v>527</v>
      </c>
      <c r="D2179" s="121" t="s">
        <v>3022</v>
      </c>
      <c r="E2179" s="122" t="s">
        <v>109</v>
      </c>
      <c r="F2179" s="123" t="s">
        <v>3023</v>
      </c>
      <c r="G2179" s="123" t="s">
        <v>3024</v>
      </c>
      <c r="H2179" s="123" t="s">
        <v>3032</v>
      </c>
      <c r="I2179" s="133" t="s">
        <v>557</v>
      </c>
      <c r="J2179" s="134">
        <v>1100</v>
      </c>
      <c r="K2179" s="134">
        <v>4947</v>
      </c>
      <c r="L2179" s="135">
        <v>5441700</v>
      </c>
      <c r="M2179" s="120" t="s">
        <v>56</v>
      </c>
      <c r="N2179" s="136">
        <v>435336</v>
      </c>
      <c r="O2179" s="139"/>
      <c r="P2179" s="132" t="s">
        <v>49</v>
      </c>
      <c r="Q2179" s="141" t="s">
        <v>50</v>
      </c>
      <c r="R2179" s="142">
        <f t="shared" si="34"/>
        <v>8</v>
      </c>
    </row>
    <row r="2180" s="2" customFormat="1">
      <c r="A2180" s="119">
        <f>MAX($A$19:A2179)+1</f>
        <v>2162</v>
      </c>
      <c r="B2180" s="120" t="s">
        <v>41</v>
      </c>
      <c r="C2180" s="121" t="s">
        <v>527</v>
      </c>
      <c r="D2180" s="121" t="s">
        <v>3022</v>
      </c>
      <c r="E2180" s="122" t="s">
        <v>109</v>
      </c>
      <c r="F2180" s="123" t="s">
        <v>3023</v>
      </c>
      <c r="G2180" s="123" t="s">
        <v>3024</v>
      </c>
      <c r="H2180" s="123" t="s">
        <v>3033</v>
      </c>
      <c r="I2180" s="133" t="s">
        <v>557</v>
      </c>
      <c r="J2180" s="134">
        <v>1895</v>
      </c>
      <c r="K2180" s="134">
        <v>12632</v>
      </c>
      <c r="L2180" s="135">
        <v>23937640</v>
      </c>
      <c r="M2180" s="120" t="s">
        <v>56</v>
      </c>
      <c r="N2180" s="136">
        <v>1915012</v>
      </c>
      <c r="O2180" s="139"/>
      <c r="P2180" s="132" t="s">
        <v>49</v>
      </c>
      <c r="Q2180" s="141" t="s">
        <v>50</v>
      </c>
      <c r="R2180" s="142">
        <f t="shared" si="34"/>
        <v>8.00000334201701</v>
      </c>
    </row>
    <row r="2181" s="2" customFormat="1">
      <c r="A2181" s="119">
        <f>MAX($A$19:A2180)+1</f>
        <v>2163</v>
      </c>
      <c r="B2181" s="120" t="s">
        <v>41</v>
      </c>
      <c r="C2181" s="121" t="s">
        <v>527</v>
      </c>
      <c r="D2181" s="121" t="s">
        <v>3022</v>
      </c>
      <c r="E2181" s="122" t="s">
        <v>109</v>
      </c>
      <c r="F2181" s="123" t="s">
        <v>3023</v>
      </c>
      <c r="G2181" s="123" t="s">
        <v>3024</v>
      </c>
      <c r="H2181" s="123" t="s">
        <v>3034</v>
      </c>
      <c r="I2181" s="133" t="s">
        <v>557</v>
      </c>
      <c r="J2181" s="134">
        <v>6600</v>
      </c>
      <c r="K2181" s="134">
        <v>657</v>
      </c>
      <c r="L2181" s="135">
        <v>4336200</v>
      </c>
      <c r="M2181" s="120" t="s">
        <v>56</v>
      </c>
      <c r="N2181" s="136">
        <v>346896</v>
      </c>
      <c r="O2181" s="139"/>
      <c r="P2181" s="132" t="s">
        <v>49</v>
      </c>
      <c r="Q2181" s="141" t="s">
        <v>50</v>
      </c>
      <c r="R2181" s="142">
        <f t="shared" si="34"/>
        <v>8</v>
      </c>
    </row>
    <row r="2182" s="2" customFormat="1">
      <c r="A2182" s="119">
        <f>MAX($A$19:A2181)+1</f>
        <v>2164</v>
      </c>
      <c r="B2182" s="120" t="s">
        <v>41</v>
      </c>
      <c r="C2182" s="121" t="s">
        <v>527</v>
      </c>
      <c r="D2182" s="121" t="s">
        <v>3022</v>
      </c>
      <c r="E2182" s="122" t="s">
        <v>109</v>
      </c>
      <c r="F2182" s="123" t="s">
        <v>3023</v>
      </c>
      <c r="G2182" s="123" t="s">
        <v>3024</v>
      </c>
      <c r="H2182" s="123" t="s">
        <v>3035</v>
      </c>
      <c r="I2182" s="133" t="s">
        <v>557</v>
      </c>
      <c r="J2182" s="134">
        <v>2000</v>
      </c>
      <c r="K2182" s="134">
        <v>450</v>
      </c>
      <c r="L2182" s="135">
        <v>900000</v>
      </c>
      <c r="M2182" s="120" t="s">
        <v>56</v>
      </c>
      <c r="N2182" s="136">
        <v>72000</v>
      </c>
      <c r="O2182" s="139"/>
      <c r="P2182" s="132" t="s">
        <v>49</v>
      </c>
      <c r="Q2182" s="141" t="s">
        <v>50</v>
      </c>
      <c r="R2182" s="142">
        <f t="shared" si="34"/>
        <v>8</v>
      </c>
    </row>
    <row r="2183" s="2" customFormat="1">
      <c r="A2183" s="119">
        <f>MAX($A$19:A2182)+1</f>
        <v>2165</v>
      </c>
      <c r="B2183" s="120" t="s">
        <v>41</v>
      </c>
      <c r="C2183" s="121" t="s">
        <v>527</v>
      </c>
      <c r="D2183" s="121" t="s">
        <v>3022</v>
      </c>
      <c r="E2183" s="122" t="s">
        <v>109</v>
      </c>
      <c r="F2183" s="123" t="s">
        <v>3023</v>
      </c>
      <c r="G2183" s="123" t="s">
        <v>3024</v>
      </c>
      <c r="H2183" s="123" t="s">
        <v>3036</v>
      </c>
      <c r="I2183" s="133" t="s">
        <v>557</v>
      </c>
      <c r="J2183" s="134">
        <v>5000</v>
      </c>
      <c r="K2183" s="134">
        <v>797</v>
      </c>
      <c r="L2183" s="135">
        <v>3985000</v>
      </c>
      <c r="M2183" s="120" t="s">
        <v>56</v>
      </c>
      <c r="N2183" s="136">
        <v>318800</v>
      </c>
      <c r="O2183" s="139"/>
      <c r="P2183" s="132" t="s">
        <v>49</v>
      </c>
      <c r="Q2183" s="141" t="s">
        <v>50</v>
      </c>
      <c r="R2183" s="142">
        <f t="shared" si="34"/>
        <v>8</v>
      </c>
    </row>
    <row r="2184" s="2" customFormat="1">
      <c r="A2184" s="119">
        <f>MAX($A$19:A2183)+1</f>
        <v>2166</v>
      </c>
      <c r="B2184" s="120" t="s">
        <v>41</v>
      </c>
      <c r="C2184" s="121" t="s">
        <v>527</v>
      </c>
      <c r="D2184" s="121" t="s">
        <v>3022</v>
      </c>
      <c r="E2184" s="122" t="s">
        <v>109</v>
      </c>
      <c r="F2184" s="123" t="s">
        <v>3023</v>
      </c>
      <c r="G2184" s="123" t="s">
        <v>3024</v>
      </c>
      <c r="H2184" s="123" t="s">
        <v>3037</v>
      </c>
      <c r="I2184" s="133" t="s">
        <v>557</v>
      </c>
      <c r="J2184" s="134">
        <v>10000</v>
      </c>
      <c r="K2184" s="134">
        <v>369</v>
      </c>
      <c r="L2184" s="135">
        <v>3690000</v>
      </c>
      <c r="M2184" s="120" t="s">
        <v>56</v>
      </c>
      <c r="N2184" s="136">
        <v>295200</v>
      </c>
      <c r="O2184" s="139"/>
      <c r="P2184" s="132" t="s">
        <v>49</v>
      </c>
      <c r="Q2184" s="141" t="s">
        <v>50</v>
      </c>
      <c r="R2184" s="142">
        <f t="shared" si="34"/>
        <v>8</v>
      </c>
    </row>
    <row r="2185" s="2" customFormat="1">
      <c r="A2185" s="119">
        <f>MAX($A$19:A2184)+1</f>
        <v>2167</v>
      </c>
      <c r="B2185" s="120" t="s">
        <v>41</v>
      </c>
      <c r="C2185" s="121" t="s">
        <v>527</v>
      </c>
      <c r="D2185" s="121" t="s">
        <v>3022</v>
      </c>
      <c r="E2185" s="122" t="s">
        <v>109</v>
      </c>
      <c r="F2185" s="123" t="s">
        <v>3023</v>
      </c>
      <c r="G2185" s="123" t="s">
        <v>3024</v>
      </c>
      <c r="H2185" s="123" t="s">
        <v>3038</v>
      </c>
      <c r="I2185" s="133" t="s">
        <v>557</v>
      </c>
      <c r="J2185" s="134">
        <v>391</v>
      </c>
      <c r="K2185" s="134">
        <v>27126</v>
      </c>
      <c r="L2185" s="135">
        <v>10606266</v>
      </c>
      <c r="M2185" s="120" t="s">
        <v>56</v>
      </c>
      <c r="N2185" s="136">
        <v>848498</v>
      </c>
      <c r="O2185" s="139"/>
      <c r="P2185" s="132" t="s">
        <v>49</v>
      </c>
      <c r="Q2185" s="141" t="s">
        <v>50</v>
      </c>
      <c r="R2185" s="142">
        <f t="shared" si="34"/>
        <v>7.9999690748846</v>
      </c>
    </row>
    <row r="2186" s="2" customFormat="1">
      <c r="A2186" s="119">
        <f>MAX($A$19:A2185)+1</f>
        <v>2168</v>
      </c>
      <c r="B2186" s="120" t="s">
        <v>41</v>
      </c>
      <c r="C2186" s="121" t="s">
        <v>813</v>
      </c>
      <c r="D2186" s="121" t="s">
        <v>558</v>
      </c>
      <c r="E2186" s="122" t="s">
        <v>117</v>
      </c>
      <c r="F2186" s="123" t="s">
        <v>3039</v>
      </c>
      <c r="G2186" s="123" t="s">
        <v>3040</v>
      </c>
      <c r="H2186" s="123" t="s">
        <v>3041</v>
      </c>
      <c r="I2186" s="133" t="s">
        <v>3042</v>
      </c>
      <c r="J2186" s="134">
        <v>50</v>
      </c>
      <c r="K2186" s="134">
        <v>49000</v>
      </c>
      <c r="L2186" s="135">
        <v>2450000</v>
      </c>
      <c r="M2186" s="120" t="s">
        <v>56</v>
      </c>
      <c r="N2186" s="136">
        <v>196000</v>
      </c>
      <c r="O2186" s="139"/>
      <c r="P2186" s="132" t="s">
        <v>49</v>
      </c>
      <c r="Q2186" s="141" t="s">
        <v>50</v>
      </c>
      <c r="R2186" s="142">
        <f t="shared" si="34"/>
        <v>8</v>
      </c>
    </row>
    <row r="2187" s="2" customFormat="1">
      <c r="A2187" s="119">
        <f>MAX($A$19:A2186)+1</f>
        <v>2169</v>
      </c>
      <c r="B2187" s="120" t="s">
        <v>41</v>
      </c>
      <c r="C2187" s="121" t="s">
        <v>813</v>
      </c>
      <c r="D2187" s="121" t="s">
        <v>558</v>
      </c>
      <c r="E2187" s="122" t="s">
        <v>117</v>
      </c>
      <c r="F2187" s="123" t="s">
        <v>3039</v>
      </c>
      <c r="G2187" s="123" t="s">
        <v>3040</v>
      </c>
      <c r="H2187" s="123" t="s">
        <v>3043</v>
      </c>
      <c r="I2187" s="133" t="s">
        <v>3042</v>
      </c>
      <c r="J2187" s="134">
        <v>12.5</v>
      </c>
      <c r="K2187" s="134">
        <v>49000</v>
      </c>
      <c r="L2187" s="135">
        <v>612500</v>
      </c>
      <c r="M2187" s="120" t="s">
        <v>56</v>
      </c>
      <c r="N2187" s="136">
        <v>49000</v>
      </c>
      <c r="O2187" s="139"/>
      <c r="P2187" s="132" t="s">
        <v>49</v>
      </c>
      <c r="Q2187" s="141" t="s">
        <v>50</v>
      </c>
      <c r="R2187" s="142">
        <f t="shared" si="34"/>
        <v>8</v>
      </c>
    </row>
    <row r="2188" s="2" customFormat="1">
      <c r="A2188" s="119">
        <f>MAX($A$19:A2187)+1</f>
        <v>2170</v>
      </c>
      <c r="B2188" s="120" t="s">
        <v>41</v>
      </c>
      <c r="C2188" s="121" t="s">
        <v>813</v>
      </c>
      <c r="D2188" s="121" t="s">
        <v>588</v>
      </c>
      <c r="E2188" s="122" t="s">
        <v>117</v>
      </c>
      <c r="F2188" s="123" t="s">
        <v>3039</v>
      </c>
      <c r="G2188" s="123" t="s">
        <v>3040</v>
      </c>
      <c r="H2188" s="123" t="s">
        <v>3044</v>
      </c>
      <c r="I2188" s="133" t="s">
        <v>100</v>
      </c>
      <c r="J2188" s="134">
        <v>54589</v>
      </c>
      <c r="K2188" s="134">
        <v>803</v>
      </c>
      <c r="L2188" s="135">
        <v>43834967</v>
      </c>
      <c r="M2188" s="120" t="s">
        <v>56</v>
      </c>
      <c r="N2188" s="136">
        <v>3506798</v>
      </c>
      <c r="O2188" s="139"/>
      <c r="P2188" s="132" t="s">
        <v>49</v>
      </c>
      <c r="Q2188" s="141" t="s">
        <v>50</v>
      </c>
      <c r="R2188" s="142">
        <f t="shared" si="34"/>
        <v>8.00000146002163</v>
      </c>
    </row>
    <row r="2189" s="2" customFormat="1">
      <c r="A2189" s="119">
        <f>MAX($A$19:A2188)+1</f>
        <v>2171</v>
      </c>
      <c r="B2189" s="120" t="s">
        <v>41</v>
      </c>
      <c r="C2189" s="121" t="s">
        <v>813</v>
      </c>
      <c r="D2189" s="121" t="s">
        <v>588</v>
      </c>
      <c r="E2189" s="122" t="s">
        <v>117</v>
      </c>
      <c r="F2189" s="123" t="s">
        <v>3039</v>
      </c>
      <c r="G2189" s="123" t="s">
        <v>3040</v>
      </c>
      <c r="H2189" s="123" t="s">
        <v>3045</v>
      </c>
      <c r="I2189" s="133" t="s">
        <v>100</v>
      </c>
      <c r="J2189" s="134">
        <v>16194</v>
      </c>
      <c r="K2189" s="134">
        <v>3087</v>
      </c>
      <c r="L2189" s="135">
        <v>49990878</v>
      </c>
      <c r="M2189" s="120" t="s">
        <v>56</v>
      </c>
      <c r="N2189" s="136">
        <v>3999271</v>
      </c>
      <c r="O2189" s="139"/>
      <c r="P2189" s="132" t="s">
        <v>49</v>
      </c>
      <c r="Q2189" s="141" t="s">
        <v>50</v>
      </c>
      <c r="R2189" s="142">
        <f t="shared" si="34"/>
        <v>8.00000152027736</v>
      </c>
    </row>
    <row r="2190" s="2" customFormat="1">
      <c r="A2190" s="119">
        <f>MAX($A$19:A2189)+1</f>
        <v>2172</v>
      </c>
      <c r="B2190" s="120" t="s">
        <v>41</v>
      </c>
      <c r="C2190" s="121" t="s">
        <v>813</v>
      </c>
      <c r="D2190" s="121" t="s">
        <v>588</v>
      </c>
      <c r="E2190" s="122" t="s">
        <v>117</v>
      </c>
      <c r="F2190" s="123" t="s">
        <v>3039</v>
      </c>
      <c r="G2190" s="123" t="s">
        <v>3040</v>
      </c>
      <c r="H2190" s="123" t="s">
        <v>3046</v>
      </c>
      <c r="I2190" s="133" t="s">
        <v>100</v>
      </c>
      <c r="J2190" s="134">
        <v>28000</v>
      </c>
      <c r="K2190" s="134">
        <v>3242</v>
      </c>
      <c r="L2190" s="135">
        <v>90776000</v>
      </c>
      <c r="M2190" s="120" t="s">
        <v>56</v>
      </c>
      <c r="N2190" s="136">
        <v>7262080</v>
      </c>
      <c r="O2190" s="139"/>
      <c r="P2190" s="132" t="s">
        <v>49</v>
      </c>
      <c r="Q2190" s="141" t="s">
        <v>50</v>
      </c>
      <c r="R2190" s="142">
        <f t="shared" si="34"/>
        <v>8</v>
      </c>
    </row>
    <row r="2191" s="2" customFormat="1">
      <c r="A2191" s="119">
        <f>MAX($A$19:A2190)+1</f>
        <v>2173</v>
      </c>
      <c r="B2191" s="120" t="s">
        <v>41</v>
      </c>
      <c r="C2191" s="121" t="s">
        <v>813</v>
      </c>
      <c r="D2191" s="121" t="s">
        <v>588</v>
      </c>
      <c r="E2191" s="122" t="s">
        <v>117</v>
      </c>
      <c r="F2191" s="123" t="s">
        <v>3039</v>
      </c>
      <c r="G2191" s="123" t="s">
        <v>3040</v>
      </c>
      <c r="H2191" s="123" t="s">
        <v>3047</v>
      </c>
      <c r="I2191" s="133" t="s">
        <v>100</v>
      </c>
      <c r="J2191" s="134">
        <v>15280</v>
      </c>
      <c r="K2191" s="134">
        <v>1940</v>
      </c>
      <c r="L2191" s="135">
        <v>29643200</v>
      </c>
      <c r="M2191" s="120" t="s">
        <v>56</v>
      </c>
      <c r="N2191" s="136">
        <v>2371456</v>
      </c>
      <c r="O2191" s="139"/>
      <c r="P2191" s="132" t="s">
        <v>49</v>
      </c>
      <c r="Q2191" s="141" t="s">
        <v>50</v>
      </c>
      <c r="R2191" s="142">
        <f t="shared" si="34"/>
        <v>8</v>
      </c>
    </row>
    <row r="2192" s="2" customFormat="1">
      <c r="A2192" s="119">
        <f>MAX($A$19:A2191)+1</f>
        <v>2174</v>
      </c>
      <c r="B2192" s="120" t="s">
        <v>41</v>
      </c>
      <c r="C2192" s="121" t="s">
        <v>813</v>
      </c>
      <c r="D2192" s="121" t="s">
        <v>588</v>
      </c>
      <c r="E2192" s="122" t="s">
        <v>117</v>
      </c>
      <c r="F2192" s="123" t="s">
        <v>3039</v>
      </c>
      <c r="G2192" s="123" t="s">
        <v>3040</v>
      </c>
      <c r="H2192" s="123" t="s">
        <v>3048</v>
      </c>
      <c r="I2192" s="133" t="s">
        <v>100</v>
      </c>
      <c r="J2192" s="134">
        <v>6000</v>
      </c>
      <c r="K2192" s="134">
        <v>31556</v>
      </c>
      <c r="L2192" s="135">
        <v>189336000</v>
      </c>
      <c r="M2192" s="120" t="s">
        <v>56</v>
      </c>
      <c r="N2192" s="136">
        <v>15146880</v>
      </c>
      <c r="O2192" s="139"/>
      <c r="P2192" s="132" t="s">
        <v>49</v>
      </c>
      <c r="Q2192" s="141" t="s">
        <v>50</v>
      </c>
      <c r="R2192" s="142">
        <f t="shared" si="34"/>
        <v>8</v>
      </c>
    </row>
    <row r="2193" s="2" customFormat="1">
      <c r="A2193" s="119">
        <f>MAX($A$19:A2192)+1</f>
        <v>2175</v>
      </c>
      <c r="B2193" s="120" t="s">
        <v>41</v>
      </c>
      <c r="C2193" s="121" t="s">
        <v>813</v>
      </c>
      <c r="D2193" s="121" t="s">
        <v>588</v>
      </c>
      <c r="E2193" s="122" t="s">
        <v>117</v>
      </c>
      <c r="F2193" s="123" t="s">
        <v>3039</v>
      </c>
      <c r="G2193" s="123" t="s">
        <v>3040</v>
      </c>
      <c r="H2193" s="123" t="s">
        <v>3049</v>
      </c>
      <c r="I2193" s="133" t="s">
        <v>100</v>
      </c>
      <c r="J2193" s="134">
        <v>3807</v>
      </c>
      <c r="K2193" s="134">
        <v>245</v>
      </c>
      <c r="L2193" s="135">
        <v>932715</v>
      </c>
      <c r="M2193" s="120" t="s">
        <v>56</v>
      </c>
      <c r="N2193" s="136">
        <v>74618</v>
      </c>
      <c r="O2193" s="139"/>
      <c r="P2193" s="132" t="s">
        <v>49</v>
      </c>
      <c r="Q2193" s="141" t="s">
        <v>50</v>
      </c>
      <c r="R2193" s="142">
        <f t="shared" si="34"/>
        <v>8.00008577110907</v>
      </c>
    </row>
    <row r="2194" s="2" customFormat="1">
      <c r="A2194" s="119">
        <f>MAX($A$19:A2193)+1</f>
        <v>2176</v>
      </c>
      <c r="B2194" s="120" t="s">
        <v>41</v>
      </c>
      <c r="C2194" s="121" t="s">
        <v>813</v>
      </c>
      <c r="D2194" s="121" t="s">
        <v>588</v>
      </c>
      <c r="E2194" s="122" t="s">
        <v>117</v>
      </c>
      <c r="F2194" s="123" t="s">
        <v>3039</v>
      </c>
      <c r="G2194" s="123" t="s">
        <v>3040</v>
      </c>
      <c r="H2194" s="123" t="s">
        <v>3050</v>
      </c>
      <c r="I2194" s="133" t="s">
        <v>100</v>
      </c>
      <c r="J2194" s="134">
        <v>4620</v>
      </c>
      <c r="K2194" s="134">
        <v>18355</v>
      </c>
      <c r="L2194" s="135">
        <v>84800100</v>
      </c>
      <c r="M2194" s="120" t="s">
        <v>56</v>
      </c>
      <c r="N2194" s="136">
        <v>6784008</v>
      </c>
      <c r="O2194" s="139"/>
      <c r="P2194" s="132" t="s">
        <v>49</v>
      </c>
      <c r="Q2194" s="141" t="s">
        <v>50</v>
      </c>
      <c r="R2194" s="142">
        <f t="shared" si="34"/>
        <v>8</v>
      </c>
    </row>
    <row r="2195" s="2" customFormat="1">
      <c r="A2195" s="119">
        <f>MAX($A$19:A2194)+1</f>
        <v>2177</v>
      </c>
      <c r="B2195" s="120" t="s">
        <v>41</v>
      </c>
      <c r="C2195" s="121" t="s">
        <v>813</v>
      </c>
      <c r="D2195" s="121" t="s">
        <v>588</v>
      </c>
      <c r="E2195" s="122" t="s">
        <v>117</v>
      </c>
      <c r="F2195" s="123" t="s">
        <v>3039</v>
      </c>
      <c r="G2195" s="123" t="s">
        <v>3040</v>
      </c>
      <c r="H2195" s="123" t="s">
        <v>3051</v>
      </c>
      <c r="I2195" s="133" t="s">
        <v>100</v>
      </c>
      <c r="J2195" s="134">
        <v>4368</v>
      </c>
      <c r="K2195" s="134">
        <v>1050</v>
      </c>
      <c r="L2195" s="135">
        <v>4586400</v>
      </c>
      <c r="M2195" s="120" t="s">
        <v>56</v>
      </c>
      <c r="N2195" s="136">
        <v>366912</v>
      </c>
      <c r="O2195" s="139"/>
      <c r="P2195" s="132" t="s">
        <v>49</v>
      </c>
      <c r="Q2195" s="141" t="s">
        <v>50</v>
      </c>
      <c r="R2195" s="142">
        <f t="shared" si="34"/>
        <v>8</v>
      </c>
    </row>
    <row r="2196" s="2" customFormat="1">
      <c r="A2196" s="119">
        <f>MAX($A$19:A2195)+1</f>
        <v>2178</v>
      </c>
      <c r="B2196" s="120" t="s">
        <v>41</v>
      </c>
      <c r="C2196" s="121" t="s">
        <v>813</v>
      </c>
      <c r="D2196" s="121" t="s">
        <v>588</v>
      </c>
      <c r="E2196" s="122" t="s">
        <v>117</v>
      </c>
      <c r="F2196" s="123" t="s">
        <v>3039</v>
      </c>
      <c r="G2196" s="123" t="s">
        <v>3040</v>
      </c>
      <c r="H2196" s="123" t="s">
        <v>3052</v>
      </c>
      <c r="I2196" s="133" t="s">
        <v>100</v>
      </c>
      <c r="J2196" s="134">
        <v>100</v>
      </c>
      <c r="K2196" s="134">
        <v>15800</v>
      </c>
      <c r="L2196" s="135">
        <v>1580000</v>
      </c>
      <c r="M2196" s="120" t="s">
        <v>56</v>
      </c>
      <c r="N2196" s="136">
        <v>126400</v>
      </c>
      <c r="O2196" s="139"/>
      <c r="P2196" s="132" t="s">
        <v>49</v>
      </c>
      <c r="Q2196" s="141" t="s">
        <v>50</v>
      </c>
      <c r="R2196" s="142">
        <f t="shared" si="34"/>
        <v>8</v>
      </c>
    </row>
    <row r="2197" s="2" customFormat="1">
      <c r="A2197" s="119">
        <f>MAX($A$19:A2196)+1</f>
        <v>2179</v>
      </c>
      <c r="B2197" s="120" t="s">
        <v>41</v>
      </c>
      <c r="C2197" s="121" t="s">
        <v>813</v>
      </c>
      <c r="D2197" s="121" t="s">
        <v>588</v>
      </c>
      <c r="E2197" s="122" t="s">
        <v>117</v>
      </c>
      <c r="F2197" s="123" t="s">
        <v>3039</v>
      </c>
      <c r="G2197" s="123" t="s">
        <v>3040</v>
      </c>
      <c r="H2197" s="123" t="s">
        <v>3053</v>
      </c>
      <c r="I2197" s="133" t="s">
        <v>100</v>
      </c>
      <c r="J2197" s="134">
        <v>8000</v>
      </c>
      <c r="K2197" s="134">
        <v>5385</v>
      </c>
      <c r="L2197" s="135">
        <v>43080000</v>
      </c>
      <c r="M2197" s="120" t="s">
        <v>56</v>
      </c>
      <c r="N2197" s="136">
        <v>3446398</v>
      </c>
      <c r="O2197" s="139"/>
      <c r="P2197" s="132" t="s">
        <v>49</v>
      </c>
      <c r="Q2197" s="141" t="s">
        <v>50</v>
      </c>
      <c r="R2197" s="142">
        <f t="shared" si="34"/>
        <v>7.99999535747447</v>
      </c>
    </row>
    <row r="2198" s="2" customFormat="1">
      <c r="A2198" s="119">
        <f>MAX($A$19:A2197)+1</f>
        <v>2180</v>
      </c>
      <c r="B2198" s="120" t="s">
        <v>41</v>
      </c>
      <c r="C2198" s="121" t="s">
        <v>813</v>
      </c>
      <c r="D2198" s="121" t="s">
        <v>3054</v>
      </c>
      <c r="E2198" s="122">
        <v>45230</v>
      </c>
      <c r="F2198" s="123" t="s">
        <v>3039</v>
      </c>
      <c r="G2198" s="123" t="s">
        <v>3040</v>
      </c>
      <c r="H2198" s="123" t="s">
        <v>3055</v>
      </c>
      <c r="I2198" s="133" t="s">
        <v>100</v>
      </c>
      <c r="J2198" s="134">
        <v>157</v>
      </c>
      <c r="K2198" s="134">
        <v>6700</v>
      </c>
      <c r="L2198" s="135">
        <v>1051900</v>
      </c>
      <c r="M2198" s="120" t="s">
        <v>56</v>
      </c>
      <c r="N2198" s="136">
        <v>84152</v>
      </c>
      <c r="O2198" s="139"/>
      <c r="P2198" s="132" t="s">
        <v>49</v>
      </c>
      <c r="Q2198" s="141" t="s">
        <v>50</v>
      </c>
      <c r="R2198" s="142">
        <f t="shared" si="34"/>
        <v>8</v>
      </c>
    </row>
    <row r="2199" s="2" customFormat="1">
      <c r="A2199" s="119">
        <f>MAX($A$19:A2198)+1</f>
        <v>2181</v>
      </c>
      <c r="B2199" s="120" t="s">
        <v>41</v>
      </c>
      <c r="C2199" s="121" t="s">
        <v>1381</v>
      </c>
      <c r="D2199" s="121" t="s">
        <v>3056</v>
      </c>
      <c r="E2199" s="122" t="s">
        <v>117</v>
      </c>
      <c r="F2199" s="123" t="s">
        <v>3057</v>
      </c>
      <c r="G2199" s="123" t="s">
        <v>3058</v>
      </c>
      <c r="H2199" s="123" t="s">
        <v>3059</v>
      </c>
      <c r="I2199" s="133" t="s">
        <v>801</v>
      </c>
      <c r="J2199" s="134">
        <v>130.8</v>
      </c>
      <c r="K2199" s="134">
        <v>82664</v>
      </c>
      <c r="L2199" s="135">
        <v>10812451</v>
      </c>
      <c r="M2199" s="120" t="s">
        <v>56</v>
      </c>
      <c r="N2199" s="136">
        <v>864996</v>
      </c>
      <c r="O2199" s="139"/>
      <c r="P2199" s="132" t="s">
        <v>49</v>
      </c>
      <c r="Q2199" s="141" t="s">
        <v>50</v>
      </c>
      <c r="R2199" s="142">
        <f t="shared" si="34"/>
        <v>7.99999926011225</v>
      </c>
    </row>
    <row r="2200" s="2" customFormat="1">
      <c r="A2200" s="119">
        <f>MAX($A$19:A2199)+1</f>
        <v>2182</v>
      </c>
      <c r="B2200" s="120" t="s">
        <v>41</v>
      </c>
      <c r="C2200" s="121" t="s">
        <v>1381</v>
      </c>
      <c r="D2200" s="121" t="s">
        <v>3056</v>
      </c>
      <c r="E2200" s="122" t="s">
        <v>117</v>
      </c>
      <c r="F2200" s="123" t="s">
        <v>3057</v>
      </c>
      <c r="G2200" s="123" t="s">
        <v>3058</v>
      </c>
      <c r="H2200" s="123" t="s">
        <v>3059</v>
      </c>
      <c r="I2200" s="133" t="s">
        <v>801</v>
      </c>
      <c r="J2200" s="134">
        <v>116.4</v>
      </c>
      <c r="K2200" s="134">
        <v>84064</v>
      </c>
      <c r="L2200" s="135">
        <v>9785050</v>
      </c>
      <c r="M2200" s="120" t="s">
        <v>56</v>
      </c>
      <c r="N2200" s="136">
        <v>782804</v>
      </c>
      <c r="O2200" s="139"/>
      <c r="P2200" s="132" t="s">
        <v>49</v>
      </c>
      <c r="Q2200" s="141" t="s">
        <v>50</v>
      </c>
      <c r="R2200" s="142">
        <f t="shared" si="34"/>
        <v>8</v>
      </c>
    </row>
    <row r="2201" s="2" customFormat="1">
      <c r="A2201" s="119">
        <f>MAX($A$19:A2200)+1</f>
        <v>2183</v>
      </c>
      <c r="B2201" s="120" t="s">
        <v>41</v>
      </c>
      <c r="C2201" s="121" t="s">
        <v>1381</v>
      </c>
      <c r="D2201" s="121" t="s">
        <v>3056</v>
      </c>
      <c r="E2201" s="122" t="s">
        <v>117</v>
      </c>
      <c r="F2201" s="123" t="s">
        <v>3057</v>
      </c>
      <c r="G2201" s="123" t="s">
        <v>3058</v>
      </c>
      <c r="H2201" s="123" t="s">
        <v>3060</v>
      </c>
      <c r="I2201" s="133" t="s">
        <v>801</v>
      </c>
      <c r="J2201" s="134">
        <v>497</v>
      </c>
      <c r="K2201" s="134">
        <v>72653</v>
      </c>
      <c r="L2201" s="135">
        <v>36108541</v>
      </c>
      <c r="M2201" s="120" t="s">
        <v>56</v>
      </c>
      <c r="N2201" s="136">
        <v>2888684</v>
      </c>
      <c r="O2201" s="139"/>
      <c r="P2201" s="132" t="s">
        <v>49</v>
      </c>
      <c r="Q2201" s="141" t="s">
        <v>50</v>
      </c>
      <c r="R2201" s="142">
        <f t="shared" si="34"/>
        <v>8.00000199398807</v>
      </c>
    </row>
    <row r="2202" s="2" customFormat="1">
      <c r="A2202" s="119">
        <f>MAX($A$19:A2201)+1</f>
        <v>2184</v>
      </c>
      <c r="B2202" s="120" t="s">
        <v>41</v>
      </c>
      <c r="C2202" s="121" t="s">
        <v>1381</v>
      </c>
      <c r="D2202" s="121" t="s">
        <v>3056</v>
      </c>
      <c r="E2202" s="122" t="s">
        <v>117</v>
      </c>
      <c r="F2202" s="123" t="s">
        <v>3057</v>
      </c>
      <c r="G2202" s="123" t="s">
        <v>3058</v>
      </c>
      <c r="H2202" s="123" t="s">
        <v>3060</v>
      </c>
      <c r="I2202" s="133" t="s">
        <v>801</v>
      </c>
      <c r="J2202" s="134">
        <v>263.3</v>
      </c>
      <c r="K2202" s="134">
        <v>76036</v>
      </c>
      <c r="L2202" s="135">
        <v>20020279</v>
      </c>
      <c r="M2202" s="120" t="s">
        <v>56</v>
      </c>
      <c r="N2202" s="136">
        <v>1601620</v>
      </c>
      <c r="O2202" s="139"/>
      <c r="P2202" s="132" t="s">
        <v>49</v>
      </c>
      <c r="Q2202" s="141" t="s">
        <v>50</v>
      </c>
      <c r="R2202" s="142">
        <f t="shared" si="34"/>
        <v>7.99998841174991</v>
      </c>
    </row>
    <row r="2203" s="2" customFormat="1">
      <c r="A2203" s="119">
        <f>MAX($A$19:A2202)+1</f>
        <v>2185</v>
      </c>
      <c r="B2203" s="120" t="s">
        <v>41</v>
      </c>
      <c r="C2203" s="121" t="s">
        <v>1381</v>
      </c>
      <c r="D2203" s="121" t="s">
        <v>3056</v>
      </c>
      <c r="E2203" s="122" t="s">
        <v>117</v>
      </c>
      <c r="F2203" s="123" t="s">
        <v>3057</v>
      </c>
      <c r="G2203" s="123" t="s">
        <v>3058</v>
      </c>
      <c r="H2203" s="123" t="s">
        <v>3060</v>
      </c>
      <c r="I2203" s="133" t="s">
        <v>801</v>
      </c>
      <c r="J2203" s="134">
        <v>95.1</v>
      </c>
      <c r="K2203" s="134">
        <v>76380</v>
      </c>
      <c r="L2203" s="135">
        <v>7263738</v>
      </c>
      <c r="M2203" s="120" t="s">
        <v>56</v>
      </c>
      <c r="N2203" s="136">
        <v>581100</v>
      </c>
      <c r="O2203" s="139"/>
      <c r="P2203" s="132" t="s">
        <v>49</v>
      </c>
      <c r="Q2203" s="141" t="s">
        <v>50</v>
      </c>
      <c r="R2203" s="142">
        <f t="shared" si="34"/>
        <v>8.00001321633572</v>
      </c>
    </row>
    <row r="2204" s="2" customFormat="1">
      <c r="A2204" s="119">
        <f>MAX($A$19:A2203)+1</f>
        <v>2186</v>
      </c>
      <c r="B2204" s="120" t="s">
        <v>41</v>
      </c>
      <c r="C2204" s="121" t="s">
        <v>1381</v>
      </c>
      <c r="D2204" s="121" t="s">
        <v>3056</v>
      </c>
      <c r="E2204" s="122" t="s">
        <v>117</v>
      </c>
      <c r="F2204" s="123" t="s">
        <v>3057</v>
      </c>
      <c r="G2204" s="123" t="s">
        <v>3058</v>
      </c>
      <c r="H2204" s="123" t="s">
        <v>3060</v>
      </c>
      <c r="I2204" s="133" t="s">
        <v>801</v>
      </c>
      <c r="J2204" s="134">
        <v>136.4</v>
      </c>
      <c r="K2204" s="134">
        <v>82667</v>
      </c>
      <c r="L2204" s="135">
        <v>11275779</v>
      </c>
      <c r="M2204" s="120" t="s">
        <v>56</v>
      </c>
      <c r="N2204" s="136">
        <v>902063</v>
      </c>
      <c r="O2204" s="139"/>
      <c r="P2204" s="132" t="s">
        <v>49</v>
      </c>
      <c r="Q2204" s="141" t="s">
        <v>50</v>
      </c>
      <c r="R2204" s="142">
        <f t="shared" si="34"/>
        <v>8.00000603062547</v>
      </c>
    </row>
    <row r="2205" s="2" customFormat="1">
      <c r="A2205" s="119">
        <f>MAX($A$19:A2204)+1</f>
        <v>2187</v>
      </c>
      <c r="B2205" s="120" t="s">
        <v>41</v>
      </c>
      <c r="C2205" s="121" t="s">
        <v>3061</v>
      </c>
      <c r="D2205" s="121" t="s">
        <v>3062</v>
      </c>
      <c r="E2205" s="122" t="s">
        <v>529</v>
      </c>
      <c r="F2205" s="123" t="s">
        <v>3063</v>
      </c>
      <c r="G2205" s="123" t="s">
        <v>3064</v>
      </c>
      <c r="H2205" s="123" t="s">
        <v>3065</v>
      </c>
      <c r="I2205" s="133" t="s">
        <v>3066</v>
      </c>
      <c r="J2205" s="134">
        <v>4550</v>
      </c>
      <c r="K2205" s="134">
        <v>186</v>
      </c>
      <c r="L2205" s="135">
        <v>846300</v>
      </c>
      <c r="M2205" s="120" t="s">
        <v>56</v>
      </c>
      <c r="N2205" s="136">
        <v>67704</v>
      </c>
      <c r="O2205" s="139"/>
      <c r="P2205" s="132" t="s">
        <v>49</v>
      </c>
      <c r="Q2205" s="141" t="s">
        <v>50</v>
      </c>
      <c r="R2205" s="142">
        <f t="shared" si="34"/>
        <v>8</v>
      </c>
    </row>
    <row r="2206" s="2" customFormat="1">
      <c r="A2206" s="119">
        <f>MAX($A$19:A2205)+1</f>
        <v>2188</v>
      </c>
      <c r="B2206" s="120" t="s">
        <v>41</v>
      </c>
      <c r="C2206" s="121" t="s">
        <v>3061</v>
      </c>
      <c r="D2206" s="121" t="s">
        <v>3062</v>
      </c>
      <c r="E2206" s="122" t="s">
        <v>529</v>
      </c>
      <c r="F2206" s="123" t="s">
        <v>3063</v>
      </c>
      <c r="G2206" s="123" t="s">
        <v>3064</v>
      </c>
      <c r="H2206" s="123" t="s">
        <v>3067</v>
      </c>
      <c r="I2206" s="133" t="s">
        <v>3066</v>
      </c>
      <c r="J2206" s="134">
        <v>4030</v>
      </c>
      <c r="K2206" s="134">
        <v>157</v>
      </c>
      <c r="L2206" s="135">
        <v>632710</v>
      </c>
      <c r="M2206" s="120" t="s">
        <v>56</v>
      </c>
      <c r="N2206" s="136">
        <v>50617</v>
      </c>
      <c r="O2206" s="139"/>
      <c r="P2206" s="132" t="s">
        <v>49</v>
      </c>
      <c r="Q2206" s="141" t="s">
        <v>50</v>
      </c>
      <c r="R2206" s="142">
        <f t="shared" si="34"/>
        <v>8.00003161005832</v>
      </c>
    </row>
    <row r="2207" s="2" customFormat="1">
      <c r="A2207" s="119">
        <f>MAX($A$19:A2206)+1</f>
        <v>2189</v>
      </c>
      <c r="B2207" s="120" t="s">
        <v>41</v>
      </c>
      <c r="C2207" s="121" t="s">
        <v>3061</v>
      </c>
      <c r="D2207" s="121" t="s">
        <v>3062</v>
      </c>
      <c r="E2207" s="122" t="s">
        <v>529</v>
      </c>
      <c r="F2207" s="123" t="s">
        <v>3063</v>
      </c>
      <c r="G2207" s="123" t="s">
        <v>3064</v>
      </c>
      <c r="H2207" s="123" t="s">
        <v>3068</v>
      </c>
      <c r="I2207" s="133" t="s">
        <v>3066</v>
      </c>
      <c r="J2207" s="134">
        <v>2000</v>
      </c>
      <c r="K2207" s="134">
        <v>157</v>
      </c>
      <c r="L2207" s="135">
        <v>314000</v>
      </c>
      <c r="M2207" s="120" t="s">
        <v>56</v>
      </c>
      <c r="N2207" s="136">
        <v>25120</v>
      </c>
      <c r="O2207" s="139"/>
      <c r="P2207" s="132" t="s">
        <v>49</v>
      </c>
      <c r="Q2207" s="141" t="s">
        <v>50</v>
      </c>
      <c r="R2207" s="142">
        <f t="shared" si="34"/>
        <v>8</v>
      </c>
    </row>
    <row r="2208" s="2" customFormat="1">
      <c r="A2208" s="119">
        <f>MAX($A$19:A2207)+1</f>
        <v>2190</v>
      </c>
      <c r="B2208" s="120" t="s">
        <v>41</v>
      </c>
      <c r="C2208" s="121" t="s">
        <v>3061</v>
      </c>
      <c r="D2208" s="121" t="s">
        <v>3062</v>
      </c>
      <c r="E2208" s="122" t="s">
        <v>529</v>
      </c>
      <c r="F2208" s="123" t="s">
        <v>3063</v>
      </c>
      <c r="G2208" s="123" t="s">
        <v>3064</v>
      </c>
      <c r="H2208" s="123" t="s">
        <v>3069</v>
      </c>
      <c r="I2208" s="133" t="s">
        <v>3066</v>
      </c>
      <c r="J2208" s="134">
        <v>1000</v>
      </c>
      <c r="K2208" s="134">
        <v>157</v>
      </c>
      <c r="L2208" s="135">
        <v>157000</v>
      </c>
      <c r="M2208" s="120" t="s">
        <v>56</v>
      </c>
      <c r="N2208" s="136">
        <v>12560</v>
      </c>
      <c r="O2208" s="139"/>
      <c r="P2208" s="132" t="s">
        <v>49</v>
      </c>
      <c r="Q2208" s="141" t="s">
        <v>50</v>
      </c>
      <c r="R2208" s="142">
        <f t="shared" si="34"/>
        <v>8</v>
      </c>
    </row>
    <row r="2209" s="2" customFormat="1">
      <c r="A2209" s="119">
        <f>MAX($A$19:A2208)+1</f>
        <v>2191</v>
      </c>
      <c r="B2209" s="120" t="s">
        <v>41</v>
      </c>
      <c r="C2209" s="121" t="s">
        <v>3061</v>
      </c>
      <c r="D2209" s="121" t="s">
        <v>3062</v>
      </c>
      <c r="E2209" s="122" t="s">
        <v>529</v>
      </c>
      <c r="F2209" s="123" t="s">
        <v>3063</v>
      </c>
      <c r="G2209" s="123" t="s">
        <v>3064</v>
      </c>
      <c r="H2209" s="123" t="s">
        <v>3070</v>
      </c>
      <c r="I2209" s="133" t="s">
        <v>3066</v>
      </c>
      <c r="J2209" s="134">
        <v>12200</v>
      </c>
      <c r="K2209" s="134">
        <v>157</v>
      </c>
      <c r="L2209" s="135">
        <v>1915400</v>
      </c>
      <c r="M2209" s="120" t="s">
        <v>56</v>
      </c>
      <c r="N2209" s="136">
        <v>153232</v>
      </c>
      <c r="O2209" s="139"/>
      <c r="P2209" s="132" t="s">
        <v>49</v>
      </c>
      <c r="Q2209" s="141" t="s">
        <v>50</v>
      </c>
      <c r="R2209" s="142">
        <f t="shared" si="34"/>
        <v>8</v>
      </c>
    </row>
    <row r="2210" s="2" customFormat="1">
      <c r="A2210" s="119">
        <f>MAX($A$19:A2209)+1</f>
        <v>2192</v>
      </c>
      <c r="B2210" s="120" t="s">
        <v>41</v>
      </c>
      <c r="C2210" s="121" t="s">
        <v>3061</v>
      </c>
      <c r="D2210" s="121" t="s">
        <v>3062</v>
      </c>
      <c r="E2210" s="122" t="s">
        <v>529</v>
      </c>
      <c r="F2210" s="123" t="s">
        <v>3063</v>
      </c>
      <c r="G2210" s="123" t="s">
        <v>3064</v>
      </c>
      <c r="H2210" s="123" t="s">
        <v>3071</v>
      </c>
      <c r="I2210" s="133" t="s">
        <v>3066</v>
      </c>
      <c r="J2210" s="134">
        <v>5110</v>
      </c>
      <c r="K2210" s="134">
        <v>157</v>
      </c>
      <c r="L2210" s="135">
        <v>802270</v>
      </c>
      <c r="M2210" s="120" t="s">
        <v>56</v>
      </c>
      <c r="N2210" s="136">
        <v>64182</v>
      </c>
      <c r="O2210" s="139"/>
      <c r="P2210" s="132" t="s">
        <v>49</v>
      </c>
      <c r="Q2210" s="141" t="s">
        <v>50</v>
      </c>
      <c r="R2210" s="142">
        <f t="shared" si="34"/>
        <v>8.00004985852643</v>
      </c>
    </row>
    <row r="2211" s="2" customFormat="1">
      <c r="A2211" s="119">
        <f>MAX($A$19:A2210)+1</f>
        <v>2193</v>
      </c>
      <c r="B2211" s="120" t="s">
        <v>41</v>
      </c>
      <c r="C2211" s="121" t="s">
        <v>3061</v>
      </c>
      <c r="D2211" s="121" t="s">
        <v>3062</v>
      </c>
      <c r="E2211" s="122" t="s">
        <v>529</v>
      </c>
      <c r="F2211" s="123" t="s">
        <v>3063</v>
      </c>
      <c r="G2211" s="123" t="s">
        <v>3064</v>
      </c>
      <c r="H2211" s="123" t="s">
        <v>3072</v>
      </c>
      <c r="I2211" s="133" t="s">
        <v>3066</v>
      </c>
      <c r="J2211" s="134">
        <v>23900</v>
      </c>
      <c r="K2211" s="134">
        <v>130</v>
      </c>
      <c r="L2211" s="135">
        <v>3107000</v>
      </c>
      <c r="M2211" s="120" t="s">
        <v>56</v>
      </c>
      <c r="N2211" s="136">
        <v>248560</v>
      </c>
      <c r="O2211" s="139"/>
      <c r="P2211" s="132" t="s">
        <v>49</v>
      </c>
      <c r="Q2211" s="141" t="s">
        <v>50</v>
      </c>
      <c r="R2211" s="142">
        <f t="shared" si="34"/>
        <v>8</v>
      </c>
    </row>
    <row r="2212" s="2" customFormat="1">
      <c r="A2212" s="119">
        <f>MAX($A$19:A2211)+1</f>
        <v>2194</v>
      </c>
      <c r="B2212" s="120" t="s">
        <v>41</v>
      </c>
      <c r="C2212" s="121" t="s">
        <v>3061</v>
      </c>
      <c r="D2212" s="121" t="s">
        <v>3062</v>
      </c>
      <c r="E2212" s="122" t="s">
        <v>529</v>
      </c>
      <c r="F2212" s="123" t="s">
        <v>3063</v>
      </c>
      <c r="G2212" s="123" t="s">
        <v>3064</v>
      </c>
      <c r="H2212" s="123" t="s">
        <v>3073</v>
      </c>
      <c r="I2212" s="133" t="s">
        <v>3066</v>
      </c>
      <c r="J2212" s="134">
        <v>18800</v>
      </c>
      <c r="K2212" s="134">
        <v>130</v>
      </c>
      <c r="L2212" s="135">
        <v>2444000</v>
      </c>
      <c r="M2212" s="120" t="s">
        <v>56</v>
      </c>
      <c r="N2212" s="136">
        <v>195520</v>
      </c>
      <c r="O2212" s="139"/>
      <c r="P2212" s="132" t="s">
        <v>49</v>
      </c>
      <c r="Q2212" s="141" t="s">
        <v>50</v>
      </c>
      <c r="R2212" s="142">
        <f t="shared" si="34"/>
        <v>8</v>
      </c>
    </row>
    <row r="2213" s="2" customFormat="1">
      <c r="A2213" s="119">
        <f>MAX($A$19:A2212)+1</f>
        <v>2195</v>
      </c>
      <c r="B2213" s="120" t="s">
        <v>41</v>
      </c>
      <c r="C2213" s="121" t="s">
        <v>3061</v>
      </c>
      <c r="D2213" s="121" t="s">
        <v>3062</v>
      </c>
      <c r="E2213" s="122" t="s">
        <v>529</v>
      </c>
      <c r="F2213" s="123" t="s">
        <v>3063</v>
      </c>
      <c r="G2213" s="123" t="s">
        <v>3064</v>
      </c>
      <c r="H2213" s="123" t="s">
        <v>3074</v>
      </c>
      <c r="I2213" s="133" t="s">
        <v>3066</v>
      </c>
      <c r="J2213" s="134">
        <v>3035</v>
      </c>
      <c r="K2213" s="134">
        <v>130</v>
      </c>
      <c r="L2213" s="135">
        <v>394550</v>
      </c>
      <c r="M2213" s="120" t="s">
        <v>56</v>
      </c>
      <c r="N2213" s="136">
        <v>31564</v>
      </c>
      <c r="O2213" s="139"/>
      <c r="P2213" s="132" t="s">
        <v>49</v>
      </c>
      <c r="Q2213" s="141" t="s">
        <v>50</v>
      </c>
      <c r="R2213" s="142">
        <f t="shared" si="34"/>
        <v>8</v>
      </c>
    </row>
    <row r="2214" s="2" customFormat="1">
      <c r="A2214" s="119">
        <f>MAX($A$19:A2213)+1</f>
        <v>2196</v>
      </c>
      <c r="B2214" s="120" t="s">
        <v>41</v>
      </c>
      <c r="C2214" s="121" t="s">
        <v>3061</v>
      </c>
      <c r="D2214" s="121" t="s">
        <v>3062</v>
      </c>
      <c r="E2214" s="122" t="s">
        <v>529</v>
      </c>
      <c r="F2214" s="123" t="s">
        <v>3063</v>
      </c>
      <c r="G2214" s="123" t="s">
        <v>3064</v>
      </c>
      <c r="H2214" s="123" t="s">
        <v>3075</v>
      </c>
      <c r="I2214" s="133" t="s">
        <v>3066</v>
      </c>
      <c r="J2214" s="134">
        <v>54450</v>
      </c>
      <c r="K2214" s="134">
        <v>160</v>
      </c>
      <c r="L2214" s="135">
        <v>8712000</v>
      </c>
      <c r="M2214" s="120" t="s">
        <v>56</v>
      </c>
      <c r="N2214" s="136">
        <v>696959</v>
      </c>
      <c r="O2214" s="139"/>
      <c r="P2214" s="132" t="s">
        <v>49</v>
      </c>
      <c r="Q2214" s="141" t="s">
        <v>50</v>
      </c>
      <c r="R2214" s="142">
        <f t="shared" si="34"/>
        <v>7.99998852157943</v>
      </c>
    </row>
    <row r="2215" s="2" customFormat="1">
      <c r="A2215" s="119">
        <f>MAX($A$19:A2214)+1</f>
        <v>2197</v>
      </c>
      <c r="B2215" s="120" t="s">
        <v>41</v>
      </c>
      <c r="C2215" s="121" t="s">
        <v>3076</v>
      </c>
      <c r="D2215" s="121" t="s">
        <v>3077</v>
      </c>
      <c r="E2215" s="122">
        <v>45210</v>
      </c>
      <c r="F2215" s="123" t="s">
        <v>3078</v>
      </c>
      <c r="G2215" s="123" t="s">
        <v>3079</v>
      </c>
      <c r="H2215" s="123" t="s">
        <v>3080</v>
      </c>
      <c r="I2215" s="133" t="s">
        <v>3081</v>
      </c>
      <c r="J2215" s="134">
        <v>300</v>
      </c>
      <c r="K2215" s="134">
        <v>25000</v>
      </c>
      <c r="L2215" s="135">
        <v>7500000</v>
      </c>
      <c r="M2215" s="120" t="s">
        <v>56</v>
      </c>
      <c r="N2215" s="136">
        <v>600000</v>
      </c>
      <c r="O2215" s="139"/>
      <c r="P2215" s="132" t="s">
        <v>49</v>
      </c>
      <c r="Q2215" s="141" t="s">
        <v>50</v>
      </c>
      <c r="R2215" s="142">
        <f t="shared" si="34"/>
        <v>8</v>
      </c>
    </row>
    <row r="2216" ht="22.5" s="2" customFormat="1">
      <c r="A2216" s="119">
        <f>MAX($A$19:A2215)+1</f>
        <v>2198</v>
      </c>
      <c r="B2216" s="120" t="s">
        <v>41</v>
      </c>
      <c r="C2216" s="121" t="s">
        <v>1709</v>
      </c>
      <c r="D2216" s="121" t="s">
        <v>1971</v>
      </c>
      <c r="E2216" s="122" t="s">
        <v>117</v>
      </c>
      <c r="F2216" s="123" t="s">
        <v>3082</v>
      </c>
      <c r="G2216" s="123" t="s">
        <v>3083</v>
      </c>
      <c r="H2216" s="123" t="s">
        <v>3084</v>
      </c>
      <c r="I2216" s="133" t="s">
        <v>100</v>
      </c>
      <c r="J2216" s="134">
        <v>80000</v>
      </c>
      <c r="K2216" s="134">
        <v>1180</v>
      </c>
      <c r="L2216" s="135">
        <v>94400000</v>
      </c>
      <c r="M2216" s="120" t="s">
        <v>56</v>
      </c>
      <c r="N2216" s="136">
        <v>7552000</v>
      </c>
      <c r="O2216" s="139"/>
      <c r="P2216" s="132" t="s">
        <v>49</v>
      </c>
      <c r="Q2216" s="141" t="s">
        <v>50</v>
      </c>
      <c r="R2216" s="142">
        <f t="shared" si="34"/>
        <v>8</v>
      </c>
    </row>
    <row r="2217" ht="22.5" s="2" customFormat="1">
      <c r="A2217" s="119">
        <f>MAX($A$19:A2216)+1</f>
        <v>2199</v>
      </c>
      <c r="B2217" s="120" t="s">
        <v>41</v>
      </c>
      <c r="C2217" s="121" t="s">
        <v>1709</v>
      </c>
      <c r="D2217" s="121" t="s">
        <v>1971</v>
      </c>
      <c r="E2217" s="122" t="s">
        <v>117</v>
      </c>
      <c r="F2217" s="123" t="s">
        <v>3082</v>
      </c>
      <c r="G2217" s="123" t="s">
        <v>3083</v>
      </c>
      <c r="H2217" s="123" t="s">
        <v>3085</v>
      </c>
      <c r="I2217" s="133" t="s">
        <v>100</v>
      </c>
      <c r="J2217" s="134">
        <v>40000</v>
      </c>
      <c r="K2217" s="134">
        <v>1800</v>
      </c>
      <c r="L2217" s="135">
        <v>72000000</v>
      </c>
      <c r="M2217" s="120" t="s">
        <v>56</v>
      </c>
      <c r="N2217" s="136">
        <v>5760000</v>
      </c>
      <c r="O2217" s="139"/>
      <c r="P2217" s="132" t="s">
        <v>49</v>
      </c>
      <c r="Q2217" s="141" t="s">
        <v>50</v>
      </c>
      <c r="R2217" s="142">
        <f t="shared" si="34"/>
        <v>8</v>
      </c>
    </row>
    <row r="2218" ht="22.5" s="2" customFormat="1">
      <c r="A2218" s="119">
        <f>MAX($A$19:A2217)+1</f>
        <v>2200</v>
      </c>
      <c r="B2218" s="120" t="s">
        <v>41</v>
      </c>
      <c r="C2218" s="121" t="s">
        <v>1709</v>
      </c>
      <c r="D2218" s="121" t="s">
        <v>1558</v>
      </c>
      <c r="E2218" s="122" t="s">
        <v>117</v>
      </c>
      <c r="F2218" s="123" t="s">
        <v>3082</v>
      </c>
      <c r="G2218" s="123" t="s">
        <v>3083</v>
      </c>
      <c r="H2218" s="123" t="s">
        <v>3086</v>
      </c>
      <c r="I2218" s="133" t="s">
        <v>100</v>
      </c>
      <c r="J2218" s="134">
        <v>20000</v>
      </c>
      <c r="K2218" s="134">
        <v>875</v>
      </c>
      <c r="L2218" s="135">
        <v>17500000</v>
      </c>
      <c r="M2218" s="120" t="s">
        <v>56</v>
      </c>
      <c r="N2218" s="136">
        <v>1400000</v>
      </c>
      <c r="O2218" s="139"/>
      <c r="P2218" s="132" t="s">
        <v>49</v>
      </c>
      <c r="Q2218" s="141" t="s">
        <v>50</v>
      </c>
      <c r="R2218" s="142">
        <f t="shared" si="34"/>
        <v>8</v>
      </c>
    </row>
    <row r="2219" ht="22.5" s="2" customFormat="1">
      <c r="A2219" s="119">
        <f>MAX($A$19:A2218)+1</f>
        <v>2201</v>
      </c>
      <c r="B2219" s="120" t="s">
        <v>41</v>
      </c>
      <c r="C2219" s="121" t="s">
        <v>1709</v>
      </c>
      <c r="D2219" s="121" t="s">
        <v>1558</v>
      </c>
      <c r="E2219" s="122" t="s">
        <v>117</v>
      </c>
      <c r="F2219" s="123" t="s">
        <v>3082</v>
      </c>
      <c r="G2219" s="123" t="s">
        <v>3083</v>
      </c>
      <c r="H2219" s="123" t="s">
        <v>3087</v>
      </c>
      <c r="I2219" s="133" t="s">
        <v>100</v>
      </c>
      <c r="J2219" s="134">
        <v>31500</v>
      </c>
      <c r="K2219" s="134">
        <v>2165</v>
      </c>
      <c r="L2219" s="135">
        <v>68197500</v>
      </c>
      <c r="M2219" s="120" t="s">
        <v>56</v>
      </c>
      <c r="N2219" s="136">
        <v>5455800</v>
      </c>
      <c r="O2219" s="139"/>
      <c r="P2219" s="132" t="s">
        <v>49</v>
      </c>
      <c r="Q2219" s="141" t="s">
        <v>50</v>
      </c>
      <c r="R2219" s="142">
        <f ref="R2219:R2282" t="shared" si="35">N2219/L2219*100</f>
        <v>8</v>
      </c>
    </row>
    <row r="2220" ht="22.5" s="2" customFormat="1">
      <c r="A2220" s="119">
        <f>MAX($A$19:A2219)+1</f>
        <v>2202</v>
      </c>
      <c r="B2220" s="120" t="s">
        <v>41</v>
      </c>
      <c r="C2220" s="121" t="s">
        <v>1709</v>
      </c>
      <c r="D2220" s="121" t="s">
        <v>1558</v>
      </c>
      <c r="E2220" s="122" t="s">
        <v>117</v>
      </c>
      <c r="F2220" s="123" t="s">
        <v>3082</v>
      </c>
      <c r="G2220" s="123" t="s">
        <v>3083</v>
      </c>
      <c r="H2220" s="123" t="s">
        <v>3088</v>
      </c>
      <c r="I2220" s="133" t="s">
        <v>100</v>
      </c>
      <c r="J2220" s="134">
        <v>10000</v>
      </c>
      <c r="K2220" s="134">
        <v>3690</v>
      </c>
      <c r="L2220" s="135">
        <v>36900000</v>
      </c>
      <c r="M2220" s="120" t="s">
        <v>56</v>
      </c>
      <c r="N2220" s="136">
        <v>2952000</v>
      </c>
      <c r="O2220" s="139"/>
      <c r="P2220" s="132" t="s">
        <v>49</v>
      </c>
      <c r="Q2220" s="141" t="s">
        <v>50</v>
      </c>
      <c r="R2220" s="142">
        <f t="shared" si="35"/>
        <v>8</v>
      </c>
    </row>
    <row r="2221" ht="22.5" s="2" customFormat="1">
      <c r="A2221" s="119">
        <f>MAX($A$19:A2220)+1</f>
        <v>2203</v>
      </c>
      <c r="B2221" s="120" t="s">
        <v>41</v>
      </c>
      <c r="C2221" s="121" t="s">
        <v>1709</v>
      </c>
      <c r="D2221" s="121" t="s">
        <v>1558</v>
      </c>
      <c r="E2221" s="122" t="s">
        <v>117</v>
      </c>
      <c r="F2221" s="123" t="s">
        <v>3082</v>
      </c>
      <c r="G2221" s="123" t="s">
        <v>3083</v>
      </c>
      <c r="H2221" s="123" t="s">
        <v>3089</v>
      </c>
      <c r="I2221" s="133" t="s">
        <v>100</v>
      </c>
      <c r="J2221" s="134">
        <v>450</v>
      </c>
      <c r="K2221" s="134">
        <v>2060</v>
      </c>
      <c r="L2221" s="135">
        <v>927000</v>
      </c>
      <c r="M2221" s="120" t="s">
        <v>56</v>
      </c>
      <c r="N2221" s="136">
        <v>74160</v>
      </c>
      <c r="O2221" s="139"/>
      <c r="P2221" s="132" t="s">
        <v>49</v>
      </c>
      <c r="Q2221" s="141" t="s">
        <v>50</v>
      </c>
      <c r="R2221" s="142">
        <f t="shared" si="35"/>
        <v>8</v>
      </c>
    </row>
    <row r="2222" ht="22.5" s="2" customFormat="1">
      <c r="A2222" s="119">
        <f>MAX($A$19:A2221)+1</f>
        <v>2204</v>
      </c>
      <c r="B2222" s="120" t="s">
        <v>41</v>
      </c>
      <c r="C2222" s="121" t="s">
        <v>1709</v>
      </c>
      <c r="D2222" s="121" t="s">
        <v>3090</v>
      </c>
      <c r="E2222" s="122" t="s">
        <v>117</v>
      </c>
      <c r="F2222" s="123" t="s">
        <v>3082</v>
      </c>
      <c r="G2222" s="123" t="s">
        <v>3083</v>
      </c>
      <c r="H2222" s="123" t="s">
        <v>3091</v>
      </c>
      <c r="I2222" s="133" t="s">
        <v>1813</v>
      </c>
      <c r="J2222" s="134">
        <v>6000</v>
      </c>
      <c r="K2222" s="134">
        <v>250</v>
      </c>
      <c r="L2222" s="135">
        <v>1500000</v>
      </c>
      <c r="M2222" s="120" t="s">
        <v>56</v>
      </c>
      <c r="N2222" s="136">
        <v>120000</v>
      </c>
      <c r="O2222" s="139"/>
      <c r="P2222" s="132" t="s">
        <v>49</v>
      </c>
      <c r="Q2222" s="141" t="s">
        <v>50</v>
      </c>
      <c r="R2222" s="142">
        <f t="shared" si="35"/>
        <v>8</v>
      </c>
    </row>
    <row r="2223" ht="22.5" s="2" customFormat="1">
      <c r="A2223" s="119">
        <f>MAX($A$19:A2222)+1</f>
        <v>2205</v>
      </c>
      <c r="B2223" s="120" t="s">
        <v>41</v>
      </c>
      <c r="C2223" s="121" t="s">
        <v>1709</v>
      </c>
      <c r="D2223" s="121" t="s">
        <v>3090</v>
      </c>
      <c r="E2223" s="122" t="s">
        <v>117</v>
      </c>
      <c r="F2223" s="123" t="s">
        <v>3082</v>
      </c>
      <c r="G2223" s="123" t="s">
        <v>3083</v>
      </c>
      <c r="H2223" s="123" t="s">
        <v>3092</v>
      </c>
      <c r="I2223" s="133" t="s">
        <v>1813</v>
      </c>
      <c r="J2223" s="134">
        <v>31525</v>
      </c>
      <c r="K2223" s="134">
        <v>540</v>
      </c>
      <c r="L2223" s="135">
        <v>17023500</v>
      </c>
      <c r="M2223" s="120" t="s">
        <v>56</v>
      </c>
      <c r="N2223" s="136">
        <v>1361880</v>
      </c>
      <c r="O2223" s="139"/>
      <c r="P2223" s="132" t="s">
        <v>49</v>
      </c>
      <c r="Q2223" s="141" t="s">
        <v>50</v>
      </c>
      <c r="R2223" s="142">
        <f t="shared" si="35"/>
        <v>8</v>
      </c>
    </row>
    <row r="2224" ht="22.5" s="2" customFormat="1">
      <c r="A2224" s="119">
        <f>MAX($A$19:A2223)+1</f>
        <v>2206</v>
      </c>
      <c r="B2224" s="120" t="s">
        <v>41</v>
      </c>
      <c r="C2224" s="121" t="s">
        <v>1709</v>
      </c>
      <c r="D2224" s="121" t="s">
        <v>3090</v>
      </c>
      <c r="E2224" s="122" t="s">
        <v>117</v>
      </c>
      <c r="F2224" s="123" t="s">
        <v>3082</v>
      </c>
      <c r="G2224" s="123" t="s">
        <v>3083</v>
      </c>
      <c r="H2224" s="123" t="s">
        <v>3093</v>
      </c>
      <c r="I2224" s="133" t="s">
        <v>1813</v>
      </c>
      <c r="J2224" s="134">
        <v>92768</v>
      </c>
      <c r="K2224" s="134">
        <v>284</v>
      </c>
      <c r="L2224" s="135">
        <v>26346112</v>
      </c>
      <c r="M2224" s="120" t="s">
        <v>56</v>
      </c>
      <c r="N2224" s="136">
        <v>2107689</v>
      </c>
      <c r="O2224" s="139"/>
      <c r="P2224" s="132" t="s">
        <v>49</v>
      </c>
      <c r="Q2224" s="141" t="s">
        <v>50</v>
      </c>
      <c r="R2224" s="142">
        <f t="shared" si="35"/>
        <v>8.00000015182506</v>
      </c>
    </row>
    <row r="2225" ht="22.5" s="2" customFormat="1">
      <c r="A2225" s="119">
        <f>MAX($A$19:A2224)+1</f>
        <v>2207</v>
      </c>
      <c r="B2225" s="120" t="s">
        <v>41</v>
      </c>
      <c r="C2225" s="121" t="s">
        <v>1709</v>
      </c>
      <c r="D2225" s="121" t="s">
        <v>3090</v>
      </c>
      <c r="E2225" s="122" t="s">
        <v>117</v>
      </c>
      <c r="F2225" s="123" t="s">
        <v>3082</v>
      </c>
      <c r="G2225" s="123" t="s">
        <v>3083</v>
      </c>
      <c r="H2225" s="123" t="s">
        <v>3094</v>
      </c>
      <c r="I2225" s="133" t="s">
        <v>1813</v>
      </c>
      <c r="J2225" s="134">
        <v>145461</v>
      </c>
      <c r="K2225" s="134">
        <v>970</v>
      </c>
      <c r="L2225" s="135">
        <v>141097170</v>
      </c>
      <c r="M2225" s="120" t="s">
        <v>56</v>
      </c>
      <c r="N2225" s="136">
        <v>11287774</v>
      </c>
      <c r="O2225" s="139"/>
      <c r="P2225" s="132" t="s">
        <v>49</v>
      </c>
      <c r="Q2225" s="141" t="s">
        <v>50</v>
      </c>
      <c r="R2225" s="142">
        <f t="shared" si="35"/>
        <v>8.00000028349257</v>
      </c>
    </row>
    <row r="2226" ht="22.5" s="2" customFormat="1">
      <c r="A2226" s="119">
        <f>MAX($A$19:A2225)+1</f>
        <v>2208</v>
      </c>
      <c r="B2226" s="120" t="s">
        <v>41</v>
      </c>
      <c r="C2226" s="121" t="s">
        <v>1709</v>
      </c>
      <c r="D2226" s="121" t="s">
        <v>3090</v>
      </c>
      <c r="E2226" s="122" t="s">
        <v>117</v>
      </c>
      <c r="F2226" s="123" t="s">
        <v>3082</v>
      </c>
      <c r="G2226" s="123" t="s">
        <v>3083</v>
      </c>
      <c r="H2226" s="123" t="s">
        <v>3095</v>
      </c>
      <c r="I2226" s="133" t="s">
        <v>1813</v>
      </c>
      <c r="J2226" s="134">
        <v>81</v>
      </c>
      <c r="K2226" s="134">
        <v>900</v>
      </c>
      <c r="L2226" s="135">
        <v>72900</v>
      </c>
      <c r="M2226" s="120" t="s">
        <v>56</v>
      </c>
      <c r="N2226" s="136">
        <v>5832</v>
      </c>
      <c r="O2226" s="139"/>
      <c r="P2226" s="132" t="s">
        <v>49</v>
      </c>
      <c r="Q2226" s="141" t="s">
        <v>50</v>
      </c>
      <c r="R2226" s="142">
        <f t="shared" si="35"/>
        <v>8</v>
      </c>
    </row>
    <row r="2227" ht="22.5" s="2" customFormat="1">
      <c r="A2227" s="119">
        <f>MAX($A$19:A2226)+1</f>
        <v>2209</v>
      </c>
      <c r="B2227" s="120" t="s">
        <v>41</v>
      </c>
      <c r="C2227" s="121" t="s">
        <v>1709</v>
      </c>
      <c r="D2227" s="121" t="s">
        <v>3090</v>
      </c>
      <c r="E2227" s="122" t="s">
        <v>117</v>
      </c>
      <c r="F2227" s="123" t="s">
        <v>3082</v>
      </c>
      <c r="G2227" s="123" t="s">
        <v>3083</v>
      </c>
      <c r="H2227" s="123" t="s">
        <v>3096</v>
      </c>
      <c r="I2227" s="133" t="s">
        <v>1813</v>
      </c>
      <c r="J2227" s="134">
        <v>2585</v>
      </c>
      <c r="K2227" s="134">
        <v>900</v>
      </c>
      <c r="L2227" s="135">
        <v>2326500</v>
      </c>
      <c r="M2227" s="120" t="s">
        <v>56</v>
      </c>
      <c r="N2227" s="136">
        <v>186120</v>
      </c>
      <c r="O2227" s="139"/>
      <c r="P2227" s="132" t="s">
        <v>49</v>
      </c>
      <c r="Q2227" s="141" t="s">
        <v>50</v>
      </c>
      <c r="R2227" s="142">
        <f t="shared" si="35"/>
        <v>8</v>
      </c>
    </row>
    <row r="2228" ht="22.5" s="2" customFormat="1">
      <c r="A2228" s="119">
        <f>MAX($A$19:A2227)+1</f>
        <v>2210</v>
      </c>
      <c r="B2228" s="120" t="s">
        <v>41</v>
      </c>
      <c r="C2228" s="121" t="s">
        <v>1709</v>
      </c>
      <c r="D2228" s="121" t="s">
        <v>3090</v>
      </c>
      <c r="E2228" s="122" t="s">
        <v>117</v>
      </c>
      <c r="F2228" s="123" t="s">
        <v>3082</v>
      </c>
      <c r="G2228" s="123" t="s">
        <v>3083</v>
      </c>
      <c r="H2228" s="123" t="s">
        <v>3097</v>
      </c>
      <c r="I2228" s="133" t="s">
        <v>1813</v>
      </c>
      <c r="J2228" s="134">
        <v>49690</v>
      </c>
      <c r="K2228" s="134">
        <v>2000</v>
      </c>
      <c r="L2228" s="135">
        <v>99380000</v>
      </c>
      <c r="M2228" s="120" t="s">
        <v>56</v>
      </c>
      <c r="N2228" s="136">
        <v>7950400</v>
      </c>
      <c r="O2228" s="139"/>
      <c r="P2228" s="132" t="s">
        <v>49</v>
      </c>
      <c r="Q2228" s="141" t="s">
        <v>50</v>
      </c>
      <c r="R2228" s="142">
        <f t="shared" si="35"/>
        <v>8</v>
      </c>
    </row>
    <row r="2229" ht="22.5" s="2" customFormat="1">
      <c r="A2229" s="119">
        <f>MAX($A$19:A2228)+1</f>
        <v>2211</v>
      </c>
      <c r="B2229" s="120" t="s">
        <v>41</v>
      </c>
      <c r="C2229" s="121" t="s">
        <v>1709</v>
      </c>
      <c r="D2229" s="121" t="s">
        <v>3090</v>
      </c>
      <c r="E2229" s="122" t="s">
        <v>117</v>
      </c>
      <c r="F2229" s="123" t="s">
        <v>3082</v>
      </c>
      <c r="G2229" s="123" t="s">
        <v>3083</v>
      </c>
      <c r="H2229" s="123" t="s">
        <v>3098</v>
      </c>
      <c r="I2229" s="133" t="s">
        <v>1813</v>
      </c>
      <c r="J2229" s="134">
        <v>8676</v>
      </c>
      <c r="K2229" s="134">
        <v>490</v>
      </c>
      <c r="L2229" s="135">
        <v>4251240</v>
      </c>
      <c r="M2229" s="120" t="s">
        <v>56</v>
      </c>
      <c r="N2229" s="136">
        <v>340100</v>
      </c>
      <c r="O2229" s="139"/>
      <c r="P2229" s="132" t="s">
        <v>49</v>
      </c>
      <c r="Q2229" s="141" t="s">
        <v>50</v>
      </c>
      <c r="R2229" s="142">
        <f t="shared" si="35"/>
        <v>8.00001881803897</v>
      </c>
    </row>
    <row r="2230" ht="22.5" s="2" customFormat="1">
      <c r="A2230" s="119">
        <f>MAX($A$19:A2229)+1</f>
        <v>2212</v>
      </c>
      <c r="B2230" s="120" t="s">
        <v>41</v>
      </c>
      <c r="C2230" s="121" t="s">
        <v>1709</v>
      </c>
      <c r="D2230" s="121" t="s">
        <v>3090</v>
      </c>
      <c r="E2230" s="122" t="s">
        <v>117</v>
      </c>
      <c r="F2230" s="123" t="s">
        <v>3082</v>
      </c>
      <c r="G2230" s="123" t="s">
        <v>3083</v>
      </c>
      <c r="H2230" s="123" t="s">
        <v>3099</v>
      </c>
      <c r="I2230" s="133" t="s">
        <v>1813</v>
      </c>
      <c r="J2230" s="134">
        <v>29046</v>
      </c>
      <c r="K2230" s="134">
        <v>1100</v>
      </c>
      <c r="L2230" s="135">
        <v>31950600</v>
      </c>
      <c r="M2230" s="120" t="s">
        <v>56</v>
      </c>
      <c r="N2230" s="136">
        <v>2556048</v>
      </c>
      <c r="O2230" s="139"/>
      <c r="P2230" s="132" t="s">
        <v>49</v>
      </c>
      <c r="Q2230" s="141" t="s">
        <v>50</v>
      </c>
      <c r="R2230" s="142">
        <f t="shared" si="35"/>
        <v>8</v>
      </c>
    </row>
    <row r="2231" ht="22.5" s="2" customFormat="1">
      <c r="A2231" s="119">
        <f>MAX($A$19:A2230)+1</f>
        <v>2213</v>
      </c>
      <c r="B2231" s="120" t="s">
        <v>41</v>
      </c>
      <c r="C2231" s="121" t="s">
        <v>1709</v>
      </c>
      <c r="D2231" s="121" t="s">
        <v>3090</v>
      </c>
      <c r="E2231" s="122" t="s">
        <v>117</v>
      </c>
      <c r="F2231" s="123" t="s">
        <v>3082</v>
      </c>
      <c r="G2231" s="123" t="s">
        <v>3083</v>
      </c>
      <c r="H2231" s="123" t="s">
        <v>3100</v>
      </c>
      <c r="I2231" s="133" t="s">
        <v>1813</v>
      </c>
      <c r="J2231" s="134">
        <v>222714</v>
      </c>
      <c r="K2231" s="134">
        <v>880</v>
      </c>
      <c r="L2231" s="135">
        <v>195988320</v>
      </c>
      <c r="M2231" s="120" t="s">
        <v>56</v>
      </c>
      <c r="N2231" s="136">
        <v>15679066</v>
      </c>
      <c r="O2231" s="139"/>
      <c r="P2231" s="132" t="s">
        <v>49</v>
      </c>
      <c r="Q2231" s="141" t="s">
        <v>50</v>
      </c>
      <c r="R2231" s="142">
        <f t="shared" si="35"/>
        <v>8.00000020409379</v>
      </c>
    </row>
    <row r="2232" ht="22.5" s="2" customFormat="1">
      <c r="A2232" s="119">
        <f>MAX($A$19:A2231)+1</f>
        <v>2214</v>
      </c>
      <c r="B2232" s="120" t="s">
        <v>41</v>
      </c>
      <c r="C2232" s="121" t="s">
        <v>1709</v>
      </c>
      <c r="D2232" s="121" t="s">
        <v>3090</v>
      </c>
      <c r="E2232" s="122" t="s">
        <v>117</v>
      </c>
      <c r="F2232" s="123" t="s">
        <v>3082</v>
      </c>
      <c r="G2232" s="123" t="s">
        <v>3083</v>
      </c>
      <c r="H2232" s="123" t="s">
        <v>3101</v>
      </c>
      <c r="I2232" s="133" t="s">
        <v>1813</v>
      </c>
      <c r="J2232" s="134">
        <v>85496</v>
      </c>
      <c r="K2232" s="134">
        <v>1300</v>
      </c>
      <c r="L2232" s="135">
        <v>111144800</v>
      </c>
      <c r="M2232" s="120" t="s">
        <v>56</v>
      </c>
      <c r="N2232" s="136">
        <v>8891584</v>
      </c>
      <c r="O2232" s="139"/>
      <c r="P2232" s="132" t="s">
        <v>49</v>
      </c>
      <c r="Q2232" s="141" t="s">
        <v>50</v>
      </c>
      <c r="R2232" s="142">
        <f t="shared" si="35"/>
        <v>8</v>
      </c>
    </row>
    <row r="2233" ht="22.5" s="2" customFormat="1">
      <c r="A2233" s="119">
        <f>MAX($A$19:A2232)+1</f>
        <v>2215</v>
      </c>
      <c r="B2233" s="120" t="s">
        <v>41</v>
      </c>
      <c r="C2233" s="121" t="s">
        <v>1709</v>
      </c>
      <c r="D2233" s="121" t="s">
        <v>3090</v>
      </c>
      <c r="E2233" s="122" t="s">
        <v>117</v>
      </c>
      <c r="F2233" s="123" t="s">
        <v>3082</v>
      </c>
      <c r="G2233" s="123" t="s">
        <v>3083</v>
      </c>
      <c r="H2233" s="123" t="s">
        <v>3102</v>
      </c>
      <c r="I2233" s="133" t="s">
        <v>1813</v>
      </c>
      <c r="J2233" s="134">
        <v>4831</v>
      </c>
      <c r="K2233" s="134">
        <v>1050</v>
      </c>
      <c r="L2233" s="135">
        <v>5072550</v>
      </c>
      <c r="M2233" s="120" t="s">
        <v>56</v>
      </c>
      <c r="N2233" s="136">
        <v>405804</v>
      </c>
      <c r="O2233" s="139"/>
      <c r="P2233" s="132" t="s">
        <v>49</v>
      </c>
      <c r="Q2233" s="141" t="s">
        <v>50</v>
      </c>
      <c r="R2233" s="142">
        <f t="shared" si="35"/>
        <v>8</v>
      </c>
    </row>
    <row r="2234" ht="22.5" s="2" customFormat="1">
      <c r="A2234" s="119">
        <f>MAX($A$19:A2233)+1</f>
        <v>2216</v>
      </c>
      <c r="B2234" s="120" t="s">
        <v>41</v>
      </c>
      <c r="C2234" s="121" t="s">
        <v>1709</v>
      </c>
      <c r="D2234" s="121" t="s">
        <v>3090</v>
      </c>
      <c r="E2234" s="122" t="s">
        <v>117</v>
      </c>
      <c r="F2234" s="123" t="s">
        <v>3082</v>
      </c>
      <c r="G2234" s="123" t="s">
        <v>3083</v>
      </c>
      <c r="H2234" s="123" t="s">
        <v>3103</v>
      </c>
      <c r="I2234" s="133" t="s">
        <v>1813</v>
      </c>
      <c r="J2234" s="134">
        <v>65070</v>
      </c>
      <c r="K2234" s="134">
        <v>515</v>
      </c>
      <c r="L2234" s="135">
        <v>33511050</v>
      </c>
      <c r="M2234" s="120" t="s">
        <v>56</v>
      </c>
      <c r="N2234" s="136">
        <v>2680884</v>
      </c>
      <c r="O2234" s="139"/>
      <c r="P2234" s="132" t="s">
        <v>49</v>
      </c>
      <c r="Q2234" s="141" t="s">
        <v>50</v>
      </c>
      <c r="R2234" s="142">
        <f t="shared" si="35"/>
        <v>8</v>
      </c>
    </row>
    <row r="2235" ht="22.5" s="2" customFormat="1">
      <c r="A2235" s="119">
        <f>MAX($A$19:A2234)+1</f>
        <v>2217</v>
      </c>
      <c r="B2235" s="120" t="s">
        <v>41</v>
      </c>
      <c r="C2235" s="121" t="s">
        <v>1709</v>
      </c>
      <c r="D2235" s="121" t="s">
        <v>3090</v>
      </c>
      <c r="E2235" s="122" t="s">
        <v>117</v>
      </c>
      <c r="F2235" s="123" t="s">
        <v>3082</v>
      </c>
      <c r="G2235" s="123" t="s">
        <v>3083</v>
      </c>
      <c r="H2235" s="123" t="s">
        <v>3104</v>
      </c>
      <c r="I2235" s="133" t="s">
        <v>1813</v>
      </c>
      <c r="J2235" s="134">
        <v>75795</v>
      </c>
      <c r="K2235" s="134">
        <v>440</v>
      </c>
      <c r="L2235" s="135">
        <v>33349800</v>
      </c>
      <c r="M2235" s="120" t="s">
        <v>56</v>
      </c>
      <c r="N2235" s="136">
        <v>2667984</v>
      </c>
      <c r="O2235" s="139"/>
      <c r="P2235" s="132" t="s">
        <v>49</v>
      </c>
      <c r="Q2235" s="141" t="s">
        <v>50</v>
      </c>
      <c r="R2235" s="142">
        <f t="shared" si="35"/>
        <v>8</v>
      </c>
    </row>
    <row r="2236" ht="22.5" s="2" customFormat="1">
      <c r="A2236" s="119">
        <f>MAX($A$19:A2235)+1</f>
        <v>2218</v>
      </c>
      <c r="B2236" s="120" t="s">
        <v>41</v>
      </c>
      <c r="C2236" s="121" t="s">
        <v>1709</v>
      </c>
      <c r="D2236" s="121" t="s">
        <v>3090</v>
      </c>
      <c r="E2236" s="122" t="s">
        <v>117</v>
      </c>
      <c r="F2236" s="123" t="s">
        <v>3082</v>
      </c>
      <c r="G2236" s="123" t="s">
        <v>3083</v>
      </c>
      <c r="H2236" s="123" t="s">
        <v>3105</v>
      </c>
      <c r="I2236" s="133" t="s">
        <v>1813</v>
      </c>
      <c r="J2236" s="134">
        <v>32122</v>
      </c>
      <c r="K2236" s="134">
        <v>541</v>
      </c>
      <c r="L2236" s="135">
        <v>17378002</v>
      </c>
      <c r="M2236" s="120" t="s">
        <v>56</v>
      </c>
      <c r="N2236" s="136">
        <v>1390240</v>
      </c>
      <c r="O2236" s="139"/>
      <c r="P2236" s="132" t="s">
        <v>49</v>
      </c>
      <c r="Q2236" s="141" t="s">
        <v>50</v>
      </c>
      <c r="R2236" s="142">
        <f t="shared" si="35"/>
        <v>7.99999907929577</v>
      </c>
    </row>
    <row r="2237" ht="22.5" s="2" customFormat="1">
      <c r="A2237" s="119">
        <f>MAX($A$19:A2236)+1</f>
        <v>2219</v>
      </c>
      <c r="B2237" s="120" t="s">
        <v>41</v>
      </c>
      <c r="C2237" s="121" t="s">
        <v>1709</v>
      </c>
      <c r="D2237" s="121" t="s">
        <v>3090</v>
      </c>
      <c r="E2237" s="122" t="s">
        <v>117</v>
      </c>
      <c r="F2237" s="123" t="s">
        <v>3082</v>
      </c>
      <c r="G2237" s="123" t="s">
        <v>3083</v>
      </c>
      <c r="H2237" s="123" t="s">
        <v>3106</v>
      </c>
      <c r="I2237" s="133" t="s">
        <v>1813</v>
      </c>
      <c r="J2237" s="134">
        <v>1470</v>
      </c>
      <c r="K2237" s="134">
        <v>541</v>
      </c>
      <c r="L2237" s="135">
        <v>795270</v>
      </c>
      <c r="M2237" s="120" t="s">
        <v>56</v>
      </c>
      <c r="N2237" s="136">
        <v>63622</v>
      </c>
      <c r="O2237" s="139"/>
      <c r="P2237" s="132" t="s">
        <v>49</v>
      </c>
      <c r="Q2237" s="141" t="s">
        <v>50</v>
      </c>
      <c r="R2237" s="142">
        <f t="shared" si="35"/>
        <v>8.00005029738328</v>
      </c>
    </row>
    <row r="2238" ht="22.5" s="2" customFormat="1">
      <c r="A2238" s="119">
        <f>MAX($A$19:A2237)+1</f>
        <v>2220</v>
      </c>
      <c r="B2238" s="120" t="s">
        <v>41</v>
      </c>
      <c r="C2238" s="121" t="s">
        <v>1709</v>
      </c>
      <c r="D2238" s="121" t="s">
        <v>3090</v>
      </c>
      <c r="E2238" s="122" t="s">
        <v>117</v>
      </c>
      <c r="F2238" s="123" t="s">
        <v>3082</v>
      </c>
      <c r="G2238" s="123" t="s">
        <v>3083</v>
      </c>
      <c r="H2238" s="123" t="s">
        <v>3107</v>
      </c>
      <c r="I2238" s="133" t="s">
        <v>1813</v>
      </c>
      <c r="J2238" s="134">
        <v>17639</v>
      </c>
      <c r="K2238" s="134">
        <v>541</v>
      </c>
      <c r="L2238" s="135">
        <v>9542699</v>
      </c>
      <c r="M2238" s="120" t="s">
        <v>56</v>
      </c>
      <c r="N2238" s="136">
        <v>763416</v>
      </c>
      <c r="O2238" s="139"/>
      <c r="P2238" s="132" t="s">
        <v>49</v>
      </c>
      <c r="Q2238" s="141" t="s">
        <v>50</v>
      </c>
      <c r="R2238" s="142">
        <f t="shared" si="35"/>
        <v>8.00000083833724</v>
      </c>
    </row>
    <row r="2239" ht="22.5" s="2" customFormat="1">
      <c r="A2239" s="119">
        <f>MAX($A$19:A2238)+1</f>
        <v>2221</v>
      </c>
      <c r="B2239" s="120" t="s">
        <v>41</v>
      </c>
      <c r="C2239" s="121" t="s">
        <v>1709</v>
      </c>
      <c r="D2239" s="121" t="s">
        <v>3090</v>
      </c>
      <c r="E2239" s="122" t="s">
        <v>117</v>
      </c>
      <c r="F2239" s="123" t="s">
        <v>3082</v>
      </c>
      <c r="G2239" s="123" t="s">
        <v>3083</v>
      </c>
      <c r="H2239" s="123" t="s">
        <v>3108</v>
      </c>
      <c r="I2239" s="133" t="s">
        <v>1813</v>
      </c>
      <c r="J2239" s="134">
        <v>46578</v>
      </c>
      <c r="K2239" s="134">
        <v>515</v>
      </c>
      <c r="L2239" s="135">
        <v>23987670</v>
      </c>
      <c r="M2239" s="120" t="s">
        <v>56</v>
      </c>
      <c r="N2239" s="136">
        <v>1919014</v>
      </c>
      <c r="O2239" s="139"/>
      <c r="P2239" s="132" t="s">
        <v>49</v>
      </c>
      <c r="Q2239" s="141" t="s">
        <v>50</v>
      </c>
      <c r="R2239" s="142">
        <f t="shared" si="35"/>
        <v>8.00000166752336</v>
      </c>
    </row>
    <row r="2240" ht="22.5" s="2" customFormat="1">
      <c r="A2240" s="119">
        <f>MAX($A$19:A2239)+1</f>
        <v>2222</v>
      </c>
      <c r="B2240" s="120" t="s">
        <v>41</v>
      </c>
      <c r="C2240" s="121" t="s">
        <v>1709</v>
      </c>
      <c r="D2240" s="121" t="s">
        <v>3090</v>
      </c>
      <c r="E2240" s="122" t="s">
        <v>117</v>
      </c>
      <c r="F2240" s="123" t="s">
        <v>3082</v>
      </c>
      <c r="G2240" s="123" t="s">
        <v>3083</v>
      </c>
      <c r="H2240" s="123" t="s">
        <v>3109</v>
      </c>
      <c r="I2240" s="133" t="s">
        <v>1813</v>
      </c>
      <c r="J2240" s="134">
        <v>11897</v>
      </c>
      <c r="K2240" s="134">
        <v>430</v>
      </c>
      <c r="L2240" s="135">
        <v>5115710</v>
      </c>
      <c r="M2240" s="120" t="s">
        <v>56</v>
      </c>
      <c r="N2240" s="136">
        <v>409257</v>
      </c>
      <c r="O2240" s="139"/>
      <c r="P2240" s="132" t="s">
        <v>49</v>
      </c>
      <c r="Q2240" s="141" t="s">
        <v>50</v>
      </c>
      <c r="R2240" s="142">
        <f t="shared" si="35"/>
        <v>8.00000390952576</v>
      </c>
    </row>
    <row r="2241" ht="22.5" s="2" customFormat="1">
      <c r="A2241" s="119">
        <f>MAX($A$19:A2240)+1</f>
        <v>2223</v>
      </c>
      <c r="B2241" s="120" t="s">
        <v>41</v>
      </c>
      <c r="C2241" s="121" t="s">
        <v>1709</v>
      </c>
      <c r="D2241" s="121" t="s">
        <v>3090</v>
      </c>
      <c r="E2241" s="122" t="s">
        <v>117</v>
      </c>
      <c r="F2241" s="123" t="s">
        <v>3082</v>
      </c>
      <c r="G2241" s="123" t="s">
        <v>3083</v>
      </c>
      <c r="H2241" s="123" t="s">
        <v>3110</v>
      </c>
      <c r="I2241" s="133" t="s">
        <v>1813</v>
      </c>
      <c r="J2241" s="134">
        <v>24477</v>
      </c>
      <c r="K2241" s="134">
        <v>541</v>
      </c>
      <c r="L2241" s="135">
        <v>13242057</v>
      </c>
      <c r="M2241" s="120" t="s">
        <v>56</v>
      </c>
      <c r="N2241" s="136">
        <v>1059365</v>
      </c>
      <c r="O2241" s="139"/>
      <c r="P2241" s="132" t="s">
        <v>49</v>
      </c>
      <c r="Q2241" s="141" t="s">
        <v>50</v>
      </c>
      <c r="R2241" s="142">
        <f t="shared" si="35"/>
        <v>8.00000332274661</v>
      </c>
    </row>
    <row r="2242" ht="22.5" s="2" customFormat="1">
      <c r="A2242" s="119">
        <f>MAX($A$19:A2241)+1</f>
        <v>2224</v>
      </c>
      <c r="B2242" s="120" t="s">
        <v>41</v>
      </c>
      <c r="C2242" s="121" t="s">
        <v>1709</v>
      </c>
      <c r="D2242" s="121" t="s">
        <v>3090</v>
      </c>
      <c r="E2242" s="122" t="s">
        <v>117</v>
      </c>
      <c r="F2242" s="123" t="s">
        <v>3082</v>
      </c>
      <c r="G2242" s="123" t="s">
        <v>3083</v>
      </c>
      <c r="H2242" s="123" t="s">
        <v>3111</v>
      </c>
      <c r="I2242" s="133" t="s">
        <v>1813</v>
      </c>
      <c r="J2242" s="134">
        <v>20753</v>
      </c>
      <c r="K2242" s="134">
        <v>600</v>
      </c>
      <c r="L2242" s="135">
        <v>12451800</v>
      </c>
      <c r="M2242" s="120" t="s">
        <v>56</v>
      </c>
      <c r="N2242" s="136">
        <v>996141</v>
      </c>
      <c r="O2242" s="139"/>
      <c r="P2242" s="132" t="s">
        <v>49</v>
      </c>
      <c r="Q2242" s="141" t="s">
        <v>50</v>
      </c>
      <c r="R2242" s="142">
        <f t="shared" si="35"/>
        <v>7.99997590709777</v>
      </c>
    </row>
    <row r="2243" ht="22.5" s="2" customFormat="1">
      <c r="A2243" s="119">
        <f>MAX($A$19:A2242)+1</f>
        <v>2225</v>
      </c>
      <c r="B2243" s="120" t="s">
        <v>41</v>
      </c>
      <c r="C2243" s="121" t="s">
        <v>1709</v>
      </c>
      <c r="D2243" s="121" t="s">
        <v>1979</v>
      </c>
      <c r="E2243" s="122">
        <v>45230</v>
      </c>
      <c r="F2243" s="123" t="s">
        <v>3082</v>
      </c>
      <c r="G2243" s="123" t="s">
        <v>3083</v>
      </c>
      <c r="H2243" s="123" t="s">
        <v>3112</v>
      </c>
      <c r="I2243" s="133" t="s">
        <v>100</v>
      </c>
      <c r="J2243" s="134">
        <v>22000</v>
      </c>
      <c r="K2243" s="134">
        <v>835</v>
      </c>
      <c r="L2243" s="135">
        <v>18370000</v>
      </c>
      <c r="M2243" s="120" t="s">
        <v>56</v>
      </c>
      <c r="N2243" s="136">
        <v>1469600</v>
      </c>
      <c r="O2243" s="139"/>
      <c r="P2243" s="132" t="s">
        <v>49</v>
      </c>
      <c r="Q2243" s="141" t="s">
        <v>50</v>
      </c>
      <c r="R2243" s="142">
        <f t="shared" si="35"/>
        <v>8</v>
      </c>
    </row>
    <row r="2244" ht="22.5" s="2" customFormat="1">
      <c r="A2244" s="119">
        <f>MAX($A$19:A2243)+1</f>
        <v>2226</v>
      </c>
      <c r="B2244" s="120" t="s">
        <v>41</v>
      </c>
      <c r="C2244" s="121" t="s">
        <v>1709</v>
      </c>
      <c r="D2244" s="121" t="s">
        <v>3113</v>
      </c>
      <c r="E2244" s="122">
        <v>45230</v>
      </c>
      <c r="F2244" s="123" t="s">
        <v>3082</v>
      </c>
      <c r="G2244" s="123" t="s">
        <v>3083</v>
      </c>
      <c r="H2244" s="123" t="s">
        <v>3114</v>
      </c>
      <c r="I2244" s="133" t="s">
        <v>100</v>
      </c>
      <c r="J2244" s="134">
        <v>30000</v>
      </c>
      <c r="K2244" s="134">
        <v>1900</v>
      </c>
      <c r="L2244" s="135">
        <v>57000000</v>
      </c>
      <c r="M2244" s="120" t="s">
        <v>56</v>
      </c>
      <c r="N2244" s="136">
        <v>4560000</v>
      </c>
      <c r="O2244" s="139"/>
      <c r="P2244" s="132" t="s">
        <v>49</v>
      </c>
      <c r="Q2244" s="141" t="s">
        <v>50</v>
      </c>
      <c r="R2244" s="142">
        <f t="shared" si="35"/>
        <v>8</v>
      </c>
    </row>
    <row r="2245" ht="22.5" s="2" customFormat="1">
      <c r="A2245" s="119">
        <f>MAX($A$19:A2244)+1</f>
        <v>2227</v>
      </c>
      <c r="B2245" s="120" t="s">
        <v>41</v>
      </c>
      <c r="C2245" s="121" t="s">
        <v>1709</v>
      </c>
      <c r="D2245" s="121" t="s">
        <v>1984</v>
      </c>
      <c r="E2245" s="122" t="s">
        <v>117</v>
      </c>
      <c r="F2245" s="123" t="s">
        <v>3082</v>
      </c>
      <c r="G2245" s="123" t="s">
        <v>3083</v>
      </c>
      <c r="H2245" s="123" t="s">
        <v>3115</v>
      </c>
      <c r="I2245" s="133" t="s">
        <v>100</v>
      </c>
      <c r="J2245" s="134">
        <v>700000</v>
      </c>
      <c r="K2245" s="134">
        <v>1180</v>
      </c>
      <c r="L2245" s="135">
        <v>826000000</v>
      </c>
      <c r="M2245" s="120" t="s">
        <v>56</v>
      </c>
      <c r="N2245" s="136">
        <v>66080000</v>
      </c>
      <c r="O2245" s="139"/>
      <c r="P2245" s="132" t="s">
        <v>49</v>
      </c>
      <c r="Q2245" s="141" t="s">
        <v>50</v>
      </c>
      <c r="R2245" s="142">
        <f t="shared" si="35"/>
        <v>8</v>
      </c>
    </row>
    <row r="2246" ht="22.5" s="2" customFormat="1">
      <c r="A2246" s="119">
        <f>MAX($A$19:A2245)+1</f>
        <v>2228</v>
      </c>
      <c r="B2246" s="120" t="s">
        <v>41</v>
      </c>
      <c r="C2246" s="121" t="s">
        <v>1709</v>
      </c>
      <c r="D2246" s="121" t="s">
        <v>1984</v>
      </c>
      <c r="E2246" s="122" t="s">
        <v>117</v>
      </c>
      <c r="F2246" s="123" t="s">
        <v>3082</v>
      </c>
      <c r="G2246" s="123" t="s">
        <v>3083</v>
      </c>
      <c r="H2246" s="123" t="s">
        <v>3114</v>
      </c>
      <c r="I2246" s="133" t="s">
        <v>100</v>
      </c>
      <c r="J2246" s="134">
        <v>100000</v>
      </c>
      <c r="K2246" s="134">
        <v>1800</v>
      </c>
      <c r="L2246" s="135">
        <v>180000000</v>
      </c>
      <c r="M2246" s="120" t="s">
        <v>56</v>
      </c>
      <c r="N2246" s="136">
        <v>14400000</v>
      </c>
      <c r="O2246" s="139"/>
      <c r="P2246" s="132" t="s">
        <v>49</v>
      </c>
      <c r="Q2246" s="141" t="s">
        <v>50</v>
      </c>
      <c r="R2246" s="142">
        <f t="shared" si="35"/>
        <v>8</v>
      </c>
    </row>
    <row r="2247" ht="22.5" s="2" customFormat="1">
      <c r="A2247" s="119">
        <f>MAX($A$19:A2246)+1</f>
        <v>2229</v>
      </c>
      <c r="B2247" s="120" t="s">
        <v>41</v>
      </c>
      <c r="C2247" s="121" t="s">
        <v>1709</v>
      </c>
      <c r="D2247" s="121" t="s">
        <v>1990</v>
      </c>
      <c r="E2247" s="122" t="s">
        <v>117</v>
      </c>
      <c r="F2247" s="123" t="s">
        <v>3082</v>
      </c>
      <c r="G2247" s="123" t="s">
        <v>3083</v>
      </c>
      <c r="H2247" s="123" t="s">
        <v>3116</v>
      </c>
      <c r="I2247" s="133" t="s">
        <v>100</v>
      </c>
      <c r="J2247" s="134">
        <v>100000</v>
      </c>
      <c r="K2247" s="134">
        <v>1010</v>
      </c>
      <c r="L2247" s="135">
        <v>101000000</v>
      </c>
      <c r="M2247" s="120" t="s">
        <v>56</v>
      </c>
      <c r="N2247" s="136">
        <v>8080000</v>
      </c>
      <c r="O2247" s="139"/>
      <c r="P2247" s="132" t="s">
        <v>49</v>
      </c>
      <c r="Q2247" s="141" t="s">
        <v>50</v>
      </c>
      <c r="R2247" s="142">
        <f t="shared" si="35"/>
        <v>8</v>
      </c>
    </row>
    <row r="2248" ht="22.5" s="2" customFormat="1">
      <c r="A2248" s="119">
        <f>MAX($A$19:A2247)+1</f>
        <v>2230</v>
      </c>
      <c r="B2248" s="120" t="s">
        <v>41</v>
      </c>
      <c r="C2248" s="121" t="s">
        <v>1709</v>
      </c>
      <c r="D2248" s="121" t="s">
        <v>1990</v>
      </c>
      <c r="E2248" s="122" t="s">
        <v>117</v>
      </c>
      <c r="F2248" s="123" t="s">
        <v>3082</v>
      </c>
      <c r="G2248" s="123" t="s">
        <v>3083</v>
      </c>
      <c r="H2248" s="123" t="s">
        <v>3086</v>
      </c>
      <c r="I2248" s="133" t="s">
        <v>100</v>
      </c>
      <c r="J2248" s="134">
        <v>230000</v>
      </c>
      <c r="K2248" s="134">
        <v>875</v>
      </c>
      <c r="L2248" s="135">
        <v>201250000</v>
      </c>
      <c r="M2248" s="120" t="s">
        <v>56</v>
      </c>
      <c r="N2248" s="136">
        <v>16100000</v>
      </c>
      <c r="O2248" s="139"/>
      <c r="P2248" s="132" t="s">
        <v>49</v>
      </c>
      <c r="Q2248" s="141" t="s">
        <v>50</v>
      </c>
      <c r="R2248" s="142">
        <f t="shared" si="35"/>
        <v>8</v>
      </c>
    </row>
    <row r="2249" ht="22.5" s="2" customFormat="1">
      <c r="A2249" s="119">
        <f>MAX($A$19:A2248)+1</f>
        <v>2231</v>
      </c>
      <c r="B2249" s="120" t="s">
        <v>41</v>
      </c>
      <c r="C2249" s="121" t="s">
        <v>1709</v>
      </c>
      <c r="D2249" s="121" t="s">
        <v>1990</v>
      </c>
      <c r="E2249" s="122" t="s">
        <v>117</v>
      </c>
      <c r="F2249" s="123" t="s">
        <v>3082</v>
      </c>
      <c r="G2249" s="123" t="s">
        <v>3083</v>
      </c>
      <c r="H2249" s="123" t="s">
        <v>3087</v>
      </c>
      <c r="I2249" s="133" t="s">
        <v>100</v>
      </c>
      <c r="J2249" s="134">
        <v>179380</v>
      </c>
      <c r="K2249" s="134">
        <v>2165</v>
      </c>
      <c r="L2249" s="135">
        <v>388357700</v>
      </c>
      <c r="M2249" s="120" t="s">
        <v>56</v>
      </c>
      <c r="N2249" s="136">
        <v>31068616</v>
      </c>
      <c r="O2249" s="139"/>
      <c r="P2249" s="132" t="s">
        <v>49</v>
      </c>
      <c r="Q2249" s="141" t="s">
        <v>50</v>
      </c>
      <c r="R2249" s="142">
        <f t="shared" si="35"/>
        <v>8</v>
      </c>
    </row>
    <row r="2250" ht="22.5" s="2" customFormat="1">
      <c r="A2250" s="119">
        <f>MAX($A$19:A2249)+1</f>
        <v>2232</v>
      </c>
      <c r="B2250" s="120" t="s">
        <v>41</v>
      </c>
      <c r="C2250" s="121" t="s">
        <v>1709</v>
      </c>
      <c r="D2250" s="121" t="s">
        <v>1990</v>
      </c>
      <c r="E2250" s="122" t="s">
        <v>117</v>
      </c>
      <c r="F2250" s="123" t="s">
        <v>3082</v>
      </c>
      <c r="G2250" s="123" t="s">
        <v>3083</v>
      </c>
      <c r="H2250" s="123" t="s">
        <v>3117</v>
      </c>
      <c r="I2250" s="133" t="s">
        <v>100</v>
      </c>
      <c r="J2250" s="134">
        <v>30000</v>
      </c>
      <c r="K2250" s="134">
        <v>3690</v>
      </c>
      <c r="L2250" s="135">
        <v>110700000</v>
      </c>
      <c r="M2250" s="120" t="s">
        <v>56</v>
      </c>
      <c r="N2250" s="136">
        <v>8856000</v>
      </c>
      <c r="O2250" s="139"/>
      <c r="P2250" s="132" t="s">
        <v>49</v>
      </c>
      <c r="Q2250" s="141" t="s">
        <v>50</v>
      </c>
      <c r="R2250" s="142">
        <f t="shared" si="35"/>
        <v>8</v>
      </c>
    </row>
    <row r="2251" ht="22.5" s="2" customFormat="1">
      <c r="A2251" s="119">
        <f>MAX($A$19:A2250)+1</f>
        <v>2233</v>
      </c>
      <c r="B2251" s="120" t="s">
        <v>41</v>
      </c>
      <c r="C2251" s="121" t="s">
        <v>1709</v>
      </c>
      <c r="D2251" s="121" t="s">
        <v>1990</v>
      </c>
      <c r="E2251" s="122" t="s">
        <v>117</v>
      </c>
      <c r="F2251" s="123" t="s">
        <v>3082</v>
      </c>
      <c r="G2251" s="123" t="s">
        <v>3083</v>
      </c>
      <c r="H2251" s="123" t="s">
        <v>3118</v>
      </c>
      <c r="I2251" s="133" t="s">
        <v>100</v>
      </c>
      <c r="J2251" s="134">
        <v>69750</v>
      </c>
      <c r="K2251" s="134">
        <v>560</v>
      </c>
      <c r="L2251" s="135">
        <v>39060000</v>
      </c>
      <c r="M2251" s="120" t="s">
        <v>56</v>
      </c>
      <c r="N2251" s="136">
        <v>3124800</v>
      </c>
      <c r="O2251" s="139"/>
      <c r="P2251" s="132" t="s">
        <v>49</v>
      </c>
      <c r="Q2251" s="141" t="s">
        <v>50</v>
      </c>
      <c r="R2251" s="142">
        <f t="shared" si="35"/>
        <v>8</v>
      </c>
    </row>
    <row r="2252" s="2" customFormat="1">
      <c r="A2252" s="119">
        <f>MAX($A$19:A2251)+1</f>
        <v>2234</v>
      </c>
      <c r="B2252" s="120" t="s">
        <v>41</v>
      </c>
      <c r="C2252" s="121" t="s">
        <v>2661</v>
      </c>
      <c r="D2252" s="121" t="s">
        <v>1430</v>
      </c>
      <c r="E2252" s="122">
        <v>45213</v>
      </c>
      <c r="F2252" s="123" t="s">
        <v>3119</v>
      </c>
      <c r="G2252" s="123" t="s">
        <v>3120</v>
      </c>
      <c r="H2252" s="123" t="s">
        <v>3121</v>
      </c>
      <c r="I2252" s="133" t="s">
        <v>327</v>
      </c>
      <c r="J2252" s="134">
        <v>15000</v>
      </c>
      <c r="K2252" s="134">
        <v>3180</v>
      </c>
      <c r="L2252" s="135">
        <v>47700000</v>
      </c>
      <c r="M2252" s="120" t="s">
        <v>56</v>
      </c>
      <c r="N2252" s="136">
        <v>3816000</v>
      </c>
      <c r="O2252" s="139"/>
      <c r="P2252" s="132" t="s">
        <v>49</v>
      </c>
      <c r="Q2252" s="141" t="s">
        <v>50</v>
      </c>
      <c r="R2252" s="142">
        <f t="shared" si="35"/>
        <v>8</v>
      </c>
    </row>
    <row r="2253" ht="22.5" s="2" customFormat="1">
      <c r="A2253" s="119">
        <f>MAX($A$19:A2252)+1</f>
        <v>2235</v>
      </c>
      <c r="B2253" s="120" t="s">
        <v>41</v>
      </c>
      <c r="C2253" s="121" t="s">
        <v>2661</v>
      </c>
      <c r="D2253" s="121" t="s">
        <v>3122</v>
      </c>
      <c r="E2253" s="122" t="s">
        <v>276</v>
      </c>
      <c r="F2253" s="123" t="s">
        <v>3123</v>
      </c>
      <c r="G2253" s="123" t="s">
        <v>3120</v>
      </c>
      <c r="H2253" s="123" t="s">
        <v>3124</v>
      </c>
      <c r="I2253" s="133" t="s">
        <v>417</v>
      </c>
      <c r="J2253" s="134">
        <v>2025</v>
      </c>
      <c r="K2253" s="134">
        <v>8000</v>
      </c>
      <c r="L2253" s="135">
        <v>16200000</v>
      </c>
      <c r="M2253" s="120" t="s">
        <v>56</v>
      </c>
      <c r="N2253" s="136">
        <v>1296000</v>
      </c>
      <c r="O2253" s="139"/>
      <c r="P2253" s="132" t="s">
        <v>49</v>
      </c>
      <c r="Q2253" s="141" t="s">
        <v>50</v>
      </c>
      <c r="R2253" s="142">
        <f t="shared" si="35"/>
        <v>8</v>
      </c>
    </row>
    <row r="2254" ht="22.5" s="2" customFormat="1">
      <c r="A2254" s="119">
        <f>MAX($A$19:A2253)+1</f>
        <v>2236</v>
      </c>
      <c r="B2254" s="120" t="s">
        <v>41</v>
      </c>
      <c r="C2254" s="121" t="s">
        <v>2661</v>
      </c>
      <c r="D2254" s="121" t="s">
        <v>3122</v>
      </c>
      <c r="E2254" s="122" t="s">
        <v>276</v>
      </c>
      <c r="F2254" s="123" t="s">
        <v>3123</v>
      </c>
      <c r="G2254" s="123" t="s">
        <v>3120</v>
      </c>
      <c r="H2254" s="123" t="s">
        <v>1313</v>
      </c>
      <c r="I2254" s="133" t="s">
        <v>288</v>
      </c>
      <c r="J2254" s="134">
        <v>2359</v>
      </c>
      <c r="K2254" s="134">
        <v>38000</v>
      </c>
      <c r="L2254" s="135">
        <v>89642000</v>
      </c>
      <c r="M2254" s="120" t="s">
        <v>56</v>
      </c>
      <c r="N2254" s="136">
        <v>7171360</v>
      </c>
      <c r="O2254" s="139"/>
      <c r="P2254" s="132" t="s">
        <v>49</v>
      </c>
      <c r="Q2254" s="141" t="s">
        <v>50</v>
      </c>
      <c r="R2254" s="142">
        <f t="shared" si="35"/>
        <v>8</v>
      </c>
    </row>
    <row r="2255" s="2" customFormat="1">
      <c r="A2255" s="119">
        <f>MAX($A$19:A2254)+1</f>
        <v>2237</v>
      </c>
      <c r="B2255" s="120" t="s">
        <v>41</v>
      </c>
      <c r="C2255" s="121" t="s">
        <v>2661</v>
      </c>
      <c r="D2255" s="121" t="s">
        <v>3125</v>
      </c>
      <c r="E2255" s="122">
        <v>45229</v>
      </c>
      <c r="F2255" s="123" t="s">
        <v>3119</v>
      </c>
      <c r="G2255" s="123" t="s">
        <v>3120</v>
      </c>
      <c r="H2255" s="123" t="s">
        <v>3124</v>
      </c>
      <c r="I2255" s="133" t="s">
        <v>417</v>
      </c>
      <c r="J2255" s="134">
        <v>702</v>
      </c>
      <c r="K2255" s="134">
        <v>8000</v>
      </c>
      <c r="L2255" s="135">
        <v>5616000</v>
      </c>
      <c r="M2255" s="120" t="s">
        <v>56</v>
      </c>
      <c r="N2255" s="136">
        <v>449280</v>
      </c>
      <c r="O2255" s="139"/>
      <c r="P2255" s="132" t="s">
        <v>49</v>
      </c>
      <c r="Q2255" s="141" t="s">
        <v>50</v>
      </c>
      <c r="R2255" s="142">
        <f t="shared" si="35"/>
        <v>8</v>
      </c>
    </row>
    <row r="2256" s="2" customFormat="1">
      <c r="A2256" s="119">
        <f>MAX($A$19:A2255)+1</f>
        <v>2238</v>
      </c>
      <c r="B2256" s="120" t="s">
        <v>41</v>
      </c>
      <c r="C2256" s="121" t="s">
        <v>3126</v>
      </c>
      <c r="D2256" s="121" t="s">
        <v>1500</v>
      </c>
      <c r="E2256" s="122" t="s">
        <v>117</v>
      </c>
      <c r="F2256" s="123" t="s">
        <v>3127</v>
      </c>
      <c r="G2256" s="123" t="s">
        <v>3128</v>
      </c>
      <c r="H2256" s="123" t="s">
        <v>2940</v>
      </c>
      <c r="I2256" s="133" t="s">
        <v>327</v>
      </c>
      <c r="J2256" s="134">
        <v>33051</v>
      </c>
      <c r="K2256" s="134">
        <v>2500</v>
      </c>
      <c r="L2256" s="135">
        <v>82627500</v>
      </c>
      <c r="M2256" s="120" t="s">
        <v>56</v>
      </c>
      <c r="N2256" s="136">
        <v>6610200</v>
      </c>
      <c r="O2256" s="139"/>
      <c r="P2256" s="132" t="s">
        <v>49</v>
      </c>
      <c r="Q2256" s="141" t="s">
        <v>50</v>
      </c>
      <c r="R2256" s="142">
        <f t="shared" si="35"/>
        <v>8</v>
      </c>
    </row>
    <row r="2257" s="2" customFormat="1">
      <c r="A2257" s="119">
        <f>MAX($A$19:A2256)+1</f>
        <v>2239</v>
      </c>
      <c r="B2257" s="120" t="s">
        <v>41</v>
      </c>
      <c r="C2257" s="121" t="s">
        <v>3126</v>
      </c>
      <c r="D2257" s="121" t="s">
        <v>1500</v>
      </c>
      <c r="E2257" s="122" t="s">
        <v>117</v>
      </c>
      <c r="F2257" s="123" t="s">
        <v>3127</v>
      </c>
      <c r="G2257" s="123" t="s">
        <v>3128</v>
      </c>
      <c r="H2257" s="123" t="s">
        <v>3129</v>
      </c>
      <c r="I2257" s="133" t="s">
        <v>327</v>
      </c>
      <c r="J2257" s="134">
        <v>184965</v>
      </c>
      <c r="K2257" s="134">
        <v>680</v>
      </c>
      <c r="L2257" s="135">
        <v>125776200</v>
      </c>
      <c r="M2257" s="120" t="s">
        <v>56</v>
      </c>
      <c r="N2257" s="136">
        <v>10062096</v>
      </c>
      <c r="O2257" s="139"/>
      <c r="P2257" s="132" t="s">
        <v>49</v>
      </c>
      <c r="Q2257" s="141" t="s">
        <v>50</v>
      </c>
      <c r="R2257" s="142">
        <f t="shared" si="35"/>
        <v>8</v>
      </c>
    </row>
    <row r="2258" s="2" customFormat="1">
      <c r="A2258" s="119">
        <f>MAX($A$19:A2257)+1</f>
        <v>2240</v>
      </c>
      <c r="B2258" s="120" t="s">
        <v>41</v>
      </c>
      <c r="C2258" s="121" t="s">
        <v>3126</v>
      </c>
      <c r="D2258" s="121" t="s">
        <v>1500</v>
      </c>
      <c r="E2258" s="122" t="s">
        <v>117</v>
      </c>
      <c r="F2258" s="123" t="s">
        <v>3127</v>
      </c>
      <c r="G2258" s="123" t="s">
        <v>3128</v>
      </c>
      <c r="H2258" s="123" t="s">
        <v>3130</v>
      </c>
      <c r="I2258" s="133" t="s">
        <v>327</v>
      </c>
      <c r="J2258" s="134">
        <v>91670</v>
      </c>
      <c r="K2258" s="134">
        <v>1900</v>
      </c>
      <c r="L2258" s="135">
        <v>174173000</v>
      </c>
      <c r="M2258" s="120" t="s">
        <v>56</v>
      </c>
      <c r="N2258" s="136">
        <v>13933840</v>
      </c>
      <c r="O2258" s="139"/>
      <c r="P2258" s="132" t="s">
        <v>49</v>
      </c>
      <c r="Q2258" s="141" t="s">
        <v>50</v>
      </c>
      <c r="R2258" s="142">
        <f t="shared" si="35"/>
        <v>8</v>
      </c>
    </row>
    <row r="2259" s="2" customFormat="1">
      <c r="A2259" s="119">
        <f>MAX($A$19:A2258)+1</f>
        <v>2241</v>
      </c>
      <c r="B2259" s="120" t="s">
        <v>41</v>
      </c>
      <c r="C2259" s="121" t="s">
        <v>3126</v>
      </c>
      <c r="D2259" s="121" t="s">
        <v>1500</v>
      </c>
      <c r="E2259" s="122" t="s">
        <v>117</v>
      </c>
      <c r="F2259" s="123" t="s">
        <v>3127</v>
      </c>
      <c r="G2259" s="123" t="s">
        <v>3128</v>
      </c>
      <c r="H2259" s="123" t="s">
        <v>3131</v>
      </c>
      <c r="I2259" s="133" t="s">
        <v>327</v>
      </c>
      <c r="J2259" s="134">
        <v>28511</v>
      </c>
      <c r="K2259" s="134">
        <v>1900</v>
      </c>
      <c r="L2259" s="135">
        <v>54170900</v>
      </c>
      <c r="M2259" s="120" t="s">
        <v>56</v>
      </c>
      <c r="N2259" s="136">
        <v>4333672</v>
      </c>
      <c r="O2259" s="139"/>
      <c r="P2259" s="132" t="s">
        <v>49</v>
      </c>
      <c r="Q2259" s="141" t="s">
        <v>50</v>
      </c>
      <c r="R2259" s="142">
        <f t="shared" si="35"/>
        <v>8</v>
      </c>
    </row>
    <row r="2260" s="2" customFormat="1">
      <c r="A2260" s="119">
        <f>MAX($A$19:A2259)+1</f>
        <v>2242</v>
      </c>
      <c r="B2260" s="120" t="s">
        <v>41</v>
      </c>
      <c r="C2260" s="121" t="s">
        <v>3126</v>
      </c>
      <c r="D2260" s="121" t="s">
        <v>1500</v>
      </c>
      <c r="E2260" s="122" t="s">
        <v>117</v>
      </c>
      <c r="F2260" s="123" t="s">
        <v>3127</v>
      </c>
      <c r="G2260" s="123" t="s">
        <v>3128</v>
      </c>
      <c r="H2260" s="123" t="s">
        <v>3132</v>
      </c>
      <c r="I2260" s="133" t="s">
        <v>327</v>
      </c>
      <c r="J2260" s="134">
        <v>22378</v>
      </c>
      <c r="K2260" s="134">
        <v>5500</v>
      </c>
      <c r="L2260" s="135">
        <v>123079000</v>
      </c>
      <c r="M2260" s="120" t="s">
        <v>56</v>
      </c>
      <c r="N2260" s="136">
        <v>9846320</v>
      </c>
      <c r="O2260" s="139"/>
      <c r="P2260" s="132" t="s">
        <v>49</v>
      </c>
      <c r="Q2260" s="141" t="s">
        <v>50</v>
      </c>
      <c r="R2260" s="142">
        <f t="shared" si="35"/>
        <v>8</v>
      </c>
    </row>
    <row r="2261" s="2" customFormat="1">
      <c r="A2261" s="119">
        <f>MAX($A$19:A2260)+1</f>
        <v>2243</v>
      </c>
      <c r="B2261" s="120" t="s">
        <v>41</v>
      </c>
      <c r="C2261" s="121" t="s">
        <v>2860</v>
      </c>
      <c r="D2261" s="121" t="s">
        <v>3133</v>
      </c>
      <c r="E2261" s="122">
        <v>45224</v>
      </c>
      <c r="F2261" s="123" t="s">
        <v>3134</v>
      </c>
      <c r="G2261" s="123" t="s">
        <v>3135</v>
      </c>
      <c r="H2261" s="123" t="s">
        <v>3136</v>
      </c>
      <c r="I2261" s="133" t="s">
        <v>1101</v>
      </c>
      <c r="J2261" s="134">
        <v>2</v>
      </c>
      <c r="K2261" s="134">
        <v>3300000</v>
      </c>
      <c r="L2261" s="135">
        <v>6600000</v>
      </c>
      <c r="M2261" s="120" t="s">
        <v>56</v>
      </c>
      <c r="N2261" s="136">
        <v>528000</v>
      </c>
      <c r="O2261" s="139"/>
      <c r="P2261" s="132" t="s">
        <v>49</v>
      </c>
      <c r="Q2261" s="141" t="s">
        <v>50</v>
      </c>
      <c r="R2261" s="142">
        <f t="shared" si="35"/>
        <v>8</v>
      </c>
    </row>
    <row r="2262" s="2" customFormat="1">
      <c r="A2262" s="119">
        <f>MAX($A$19:A2261)+1</f>
        <v>2244</v>
      </c>
      <c r="B2262" s="120" t="s">
        <v>41</v>
      </c>
      <c r="C2262" s="121" t="s">
        <v>2860</v>
      </c>
      <c r="D2262" s="121" t="s">
        <v>1462</v>
      </c>
      <c r="E2262" s="122" t="s">
        <v>117</v>
      </c>
      <c r="F2262" s="123" t="s">
        <v>3137</v>
      </c>
      <c r="G2262" s="123" t="s">
        <v>3138</v>
      </c>
      <c r="H2262" s="123" t="s">
        <v>3139</v>
      </c>
      <c r="I2262" s="133" t="s">
        <v>557</v>
      </c>
      <c r="J2262" s="134">
        <v>21000</v>
      </c>
      <c r="K2262" s="134">
        <v>550</v>
      </c>
      <c r="L2262" s="135">
        <v>11550000</v>
      </c>
      <c r="M2262" s="120" t="s">
        <v>56</v>
      </c>
      <c r="N2262" s="136">
        <v>924000</v>
      </c>
      <c r="O2262" s="139"/>
      <c r="P2262" s="132" t="s">
        <v>49</v>
      </c>
      <c r="Q2262" s="141" t="s">
        <v>50</v>
      </c>
      <c r="R2262" s="142">
        <f t="shared" si="35"/>
        <v>8</v>
      </c>
    </row>
    <row r="2263" s="2" customFormat="1">
      <c r="A2263" s="119">
        <f>MAX($A$19:A2262)+1</f>
        <v>2245</v>
      </c>
      <c r="B2263" s="120" t="s">
        <v>41</v>
      </c>
      <c r="C2263" s="121" t="s">
        <v>2860</v>
      </c>
      <c r="D2263" s="121" t="s">
        <v>1462</v>
      </c>
      <c r="E2263" s="122" t="s">
        <v>117</v>
      </c>
      <c r="F2263" s="123" t="s">
        <v>3137</v>
      </c>
      <c r="G2263" s="123" t="s">
        <v>3138</v>
      </c>
      <c r="H2263" s="123" t="s">
        <v>3140</v>
      </c>
      <c r="I2263" s="133" t="s">
        <v>557</v>
      </c>
      <c r="J2263" s="134">
        <v>299700</v>
      </c>
      <c r="K2263" s="134">
        <v>485</v>
      </c>
      <c r="L2263" s="135">
        <v>145354500</v>
      </c>
      <c r="M2263" s="120" t="s">
        <v>56</v>
      </c>
      <c r="N2263" s="136">
        <v>11628360</v>
      </c>
      <c r="O2263" s="139"/>
      <c r="P2263" s="132" t="s">
        <v>49</v>
      </c>
      <c r="Q2263" s="141" t="s">
        <v>50</v>
      </c>
      <c r="R2263" s="142">
        <f t="shared" si="35"/>
        <v>8</v>
      </c>
    </row>
    <row r="2264" s="2" customFormat="1">
      <c r="A2264" s="119">
        <f>MAX($A$19:A2263)+1</f>
        <v>2246</v>
      </c>
      <c r="B2264" s="120" t="s">
        <v>41</v>
      </c>
      <c r="C2264" s="121" t="s">
        <v>2860</v>
      </c>
      <c r="D2264" s="121" t="s">
        <v>1462</v>
      </c>
      <c r="E2264" s="122" t="s">
        <v>117</v>
      </c>
      <c r="F2264" s="123" t="s">
        <v>3137</v>
      </c>
      <c r="G2264" s="123" t="s">
        <v>3138</v>
      </c>
      <c r="H2264" s="123" t="s">
        <v>3141</v>
      </c>
      <c r="I2264" s="133" t="s">
        <v>557</v>
      </c>
      <c r="J2264" s="134">
        <v>62700</v>
      </c>
      <c r="K2264" s="134">
        <v>522.53</v>
      </c>
      <c r="L2264" s="135">
        <v>32762631</v>
      </c>
      <c r="M2264" s="120" t="s">
        <v>56</v>
      </c>
      <c r="N2264" s="136">
        <v>2621010</v>
      </c>
      <c r="O2264" s="139"/>
      <c r="P2264" s="132" t="s">
        <v>49</v>
      </c>
      <c r="Q2264" s="141" t="s">
        <v>50</v>
      </c>
      <c r="R2264" s="142">
        <f t="shared" si="35"/>
        <v>7.9999985349162</v>
      </c>
    </row>
    <row r="2265" s="2" customFormat="1">
      <c r="A2265" s="119">
        <f>MAX($A$19:A2264)+1</f>
        <v>2247</v>
      </c>
      <c r="B2265" s="120" t="s">
        <v>41</v>
      </c>
      <c r="C2265" s="121" t="s">
        <v>2168</v>
      </c>
      <c r="D2265" s="121" t="s">
        <v>2950</v>
      </c>
      <c r="E2265" s="122" t="s">
        <v>117</v>
      </c>
      <c r="F2265" s="123" t="s">
        <v>3142</v>
      </c>
      <c r="G2265" s="123" t="s">
        <v>3143</v>
      </c>
      <c r="H2265" s="123" t="s">
        <v>3144</v>
      </c>
      <c r="I2265" s="133" t="s">
        <v>557</v>
      </c>
      <c r="J2265" s="134">
        <v>35930</v>
      </c>
      <c r="K2265" s="134">
        <v>740</v>
      </c>
      <c r="L2265" s="135">
        <v>26588200</v>
      </c>
      <c r="M2265" s="120" t="s">
        <v>56</v>
      </c>
      <c r="N2265" s="136">
        <v>2127056</v>
      </c>
      <c r="O2265" s="139"/>
      <c r="P2265" s="132" t="s">
        <v>49</v>
      </c>
      <c r="Q2265" s="141" t="s">
        <v>50</v>
      </c>
      <c r="R2265" s="142">
        <f t="shared" si="35"/>
        <v>8</v>
      </c>
    </row>
    <row r="2266" s="2" customFormat="1">
      <c r="A2266" s="119">
        <f>MAX($A$19:A2265)+1</f>
        <v>2248</v>
      </c>
      <c r="B2266" s="120" t="s">
        <v>41</v>
      </c>
      <c r="C2266" s="121" t="s">
        <v>2168</v>
      </c>
      <c r="D2266" s="121" t="s">
        <v>2950</v>
      </c>
      <c r="E2266" s="122" t="s">
        <v>117</v>
      </c>
      <c r="F2266" s="123" t="s">
        <v>3142</v>
      </c>
      <c r="G2266" s="123" t="s">
        <v>3143</v>
      </c>
      <c r="H2266" s="123" t="s">
        <v>3145</v>
      </c>
      <c r="I2266" s="133" t="s">
        <v>557</v>
      </c>
      <c r="J2266" s="134">
        <v>68382</v>
      </c>
      <c r="K2266" s="134">
        <v>880</v>
      </c>
      <c r="L2266" s="135">
        <v>60176160</v>
      </c>
      <c r="M2266" s="120" t="s">
        <v>56</v>
      </c>
      <c r="N2266" s="136">
        <v>4814093</v>
      </c>
      <c r="O2266" s="139"/>
      <c r="P2266" s="132" t="s">
        <v>49</v>
      </c>
      <c r="Q2266" s="141" t="s">
        <v>50</v>
      </c>
      <c r="R2266" s="142">
        <f t="shared" si="35"/>
        <v>8.00000033235753</v>
      </c>
    </row>
    <row r="2267" s="2" customFormat="1">
      <c r="A2267" s="119">
        <f>MAX($A$19:A2266)+1</f>
        <v>2249</v>
      </c>
      <c r="B2267" s="120" t="s">
        <v>41</v>
      </c>
      <c r="C2267" s="121" t="s">
        <v>3146</v>
      </c>
      <c r="D2267" s="121" t="s">
        <v>1518</v>
      </c>
      <c r="E2267" s="122" t="s">
        <v>117</v>
      </c>
      <c r="F2267" s="123" t="s">
        <v>3147</v>
      </c>
      <c r="G2267" s="123" t="s">
        <v>3148</v>
      </c>
      <c r="H2267" s="123" t="s">
        <v>3149</v>
      </c>
      <c r="I2267" s="133" t="s">
        <v>100</v>
      </c>
      <c r="J2267" s="134">
        <v>3546</v>
      </c>
      <c r="K2267" s="134">
        <v>10900</v>
      </c>
      <c r="L2267" s="135">
        <v>38651400</v>
      </c>
      <c r="M2267" s="120" t="s">
        <v>56</v>
      </c>
      <c r="N2267" s="136">
        <v>3092112</v>
      </c>
      <c r="O2267" s="139"/>
      <c r="P2267" s="132" t="s">
        <v>49</v>
      </c>
      <c r="Q2267" s="141" t="s">
        <v>50</v>
      </c>
      <c r="R2267" s="142">
        <f t="shared" si="35"/>
        <v>8</v>
      </c>
    </row>
    <row r="2268" s="2" customFormat="1">
      <c r="A2268" s="119">
        <f>MAX($A$19:A2267)+1</f>
        <v>2250</v>
      </c>
      <c r="B2268" s="120" t="s">
        <v>41</v>
      </c>
      <c r="C2268" s="121" t="s">
        <v>3146</v>
      </c>
      <c r="D2268" s="121" t="s">
        <v>1518</v>
      </c>
      <c r="E2268" s="122" t="s">
        <v>117</v>
      </c>
      <c r="F2268" s="123" t="s">
        <v>3147</v>
      </c>
      <c r="G2268" s="123" t="s">
        <v>3148</v>
      </c>
      <c r="H2268" s="123" t="s">
        <v>3150</v>
      </c>
      <c r="I2268" s="133" t="s">
        <v>100</v>
      </c>
      <c r="J2268" s="134">
        <v>19649</v>
      </c>
      <c r="K2268" s="134">
        <v>10900</v>
      </c>
      <c r="L2268" s="135">
        <v>214174100</v>
      </c>
      <c r="M2268" s="120" t="s">
        <v>56</v>
      </c>
      <c r="N2268" s="136">
        <v>17133928</v>
      </c>
      <c r="O2268" s="139"/>
      <c r="P2268" s="132" t="s">
        <v>49</v>
      </c>
      <c r="Q2268" s="141" t="s">
        <v>50</v>
      </c>
      <c r="R2268" s="142">
        <f t="shared" si="35"/>
        <v>8</v>
      </c>
    </row>
    <row r="2269" s="2" customFormat="1">
      <c r="A2269" s="119">
        <f>MAX($A$19:A2268)+1</f>
        <v>2251</v>
      </c>
      <c r="B2269" s="120" t="s">
        <v>41</v>
      </c>
      <c r="C2269" s="121" t="s">
        <v>3146</v>
      </c>
      <c r="D2269" s="121" t="s">
        <v>1518</v>
      </c>
      <c r="E2269" s="122" t="s">
        <v>117</v>
      </c>
      <c r="F2269" s="123" t="s">
        <v>3147</v>
      </c>
      <c r="G2269" s="123" t="s">
        <v>3148</v>
      </c>
      <c r="H2269" s="123" t="s">
        <v>3151</v>
      </c>
      <c r="I2269" s="133" t="s">
        <v>98</v>
      </c>
      <c r="J2269" s="134">
        <v>142</v>
      </c>
      <c r="K2269" s="134">
        <v>3000</v>
      </c>
      <c r="L2269" s="135">
        <v>426000</v>
      </c>
      <c r="M2269" s="120" t="s">
        <v>56</v>
      </c>
      <c r="N2269" s="136">
        <v>34080</v>
      </c>
      <c r="O2269" s="139"/>
      <c r="P2269" s="132" t="s">
        <v>49</v>
      </c>
      <c r="Q2269" s="141" t="s">
        <v>50</v>
      </c>
      <c r="R2269" s="142">
        <f t="shared" si="35"/>
        <v>8</v>
      </c>
    </row>
    <row r="2270" s="2" customFormat="1">
      <c r="A2270" s="119">
        <f>MAX($A$19:A2269)+1</f>
        <v>2252</v>
      </c>
      <c r="B2270" s="120" t="s">
        <v>41</v>
      </c>
      <c r="C2270" s="121" t="s">
        <v>3146</v>
      </c>
      <c r="D2270" s="121" t="s">
        <v>1518</v>
      </c>
      <c r="E2270" s="122" t="s">
        <v>117</v>
      </c>
      <c r="F2270" s="123" t="s">
        <v>3147</v>
      </c>
      <c r="G2270" s="123" t="s">
        <v>3148</v>
      </c>
      <c r="H2270" s="123" t="s">
        <v>3152</v>
      </c>
      <c r="I2270" s="133" t="s">
        <v>98</v>
      </c>
      <c r="J2270" s="134">
        <v>3378</v>
      </c>
      <c r="K2270" s="134">
        <v>8500</v>
      </c>
      <c r="L2270" s="135">
        <v>28713000</v>
      </c>
      <c r="M2270" s="120" t="s">
        <v>56</v>
      </c>
      <c r="N2270" s="136">
        <v>2297040</v>
      </c>
      <c r="O2270" s="139"/>
      <c r="P2270" s="132" t="s">
        <v>49</v>
      </c>
      <c r="Q2270" s="141" t="s">
        <v>50</v>
      </c>
      <c r="R2270" s="142">
        <f t="shared" si="35"/>
        <v>8</v>
      </c>
    </row>
    <row r="2271" s="2" customFormat="1">
      <c r="A2271" s="119">
        <f>MAX($A$19:A2270)+1</f>
        <v>2253</v>
      </c>
      <c r="B2271" s="120" t="s">
        <v>41</v>
      </c>
      <c r="C2271" s="121" t="s">
        <v>3146</v>
      </c>
      <c r="D2271" s="121" t="s">
        <v>1518</v>
      </c>
      <c r="E2271" s="122" t="s">
        <v>117</v>
      </c>
      <c r="F2271" s="123" t="s">
        <v>3147</v>
      </c>
      <c r="G2271" s="123" t="s">
        <v>3148</v>
      </c>
      <c r="H2271" s="123" t="s">
        <v>3153</v>
      </c>
      <c r="I2271" s="133" t="s">
        <v>98</v>
      </c>
      <c r="J2271" s="134">
        <f>3321-100</f>
        <v>3221</v>
      </c>
      <c r="K2271" s="134">
        <v>8500</v>
      </c>
      <c r="L2271" s="135">
        <f>28228500-850000</f>
        <v>27378500</v>
      </c>
      <c r="M2271" s="120" t="s">
        <v>56</v>
      </c>
      <c r="N2271" s="136">
        <f>2258280-68000</f>
        <v>2190280</v>
      </c>
      <c r="O2271" s="139"/>
      <c r="P2271" s="132" t="s">
        <v>49</v>
      </c>
      <c r="Q2271" s="141" t="s">
        <v>50</v>
      </c>
      <c r="R2271" s="142">
        <f t="shared" si="35"/>
        <v>8</v>
      </c>
    </row>
    <row r="2272" s="2" customFormat="1">
      <c r="A2272" s="119">
        <f>MAX($A$19:A2271)+1</f>
        <v>2254</v>
      </c>
      <c r="B2272" s="120" t="s">
        <v>41</v>
      </c>
      <c r="C2272" s="121" t="s">
        <v>2860</v>
      </c>
      <c r="D2272" s="121" t="s">
        <v>1939</v>
      </c>
      <c r="E2272" s="122" t="s">
        <v>109</v>
      </c>
      <c r="F2272" s="123" t="s">
        <v>3154</v>
      </c>
      <c r="G2272" s="123" t="s">
        <v>3155</v>
      </c>
      <c r="H2272" s="123" t="s">
        <v>1521</v>
      </c>
      <c r="I2272" s="133" t="s">
        <v>327</v>
      </c>
      <c r="J2272" s="134">
        <v>25115</v>
      </c>
      <c r="K2272" s="134">
        <v>3000</v>
      </c>
      <c r="L2272" s="135">
        <v>75345000</v>
      </c>
      <c r="M2272" s="120" t="s">
        <v>56</v>
      </c>
      <c r="N2272" s="136">
        <v>6027600</v>
      </c>
      <c r="O2272" s="139"/>
      <c r="P2272" s="132" t="s">
        <v>49</v>
      </c>
      <c r="Q2272" s="141" t="s">
        <v>50</v>
      </c>
      <c r="R2272" s="142">
        <f t="shared" si="35"/>
        <v>8</v>
      </c>
    </row>
    <row r="2273" s="2" customFormat="1">
      <c r="A2273" s="119">
        <f>MAX($A$19:A2272)+1</f>
        <v>2255</v>
      </c>
      <c r="B2273" s="120" t="s">
        <v>41</v>
      </c>
      <c r="C2273" s="121" t="s">
        <v>2860</v>
      </c>
      <c r="D2273" s="121" t="s">
        <v>1939</v>
      </c>
      <c r="E2273" s="122" t="s">
        <v>109</v>
      </c>
      <c r="F2273" s="123" t="s">
        <v>3154</v>
      </c>
      <c r="G2273" s="123" t="s">
        <v>3155</v>
      </c>
      <c r="H2273" s="123" t="s">
        <v>1522</v>
      </c>
      <c r="I2273" s="133" t="s">
        <v>327</v>
      </c>
      <c r="J2273" s="134">
        <v>9233</v>
      </c>
      <c r="K2273" s="134">
        <v>3000</v>
      </c>
      <c r="L2273" s="135">
        <v>27699000</v>
      </c>
      <c r="M2273" s="120" t="s">
        <v>56</v>
      </c>
      <c r="N2273" s="136">
        <v>2215920</v>
      </c>
      <c r="O2273" s="139"/>
      <c r="P2273" s="132" t="s">
        <v>49</v>
      </c>
      <c r="Q2273" s="141" t="s">
        <v>50</v>
      </c>
      <c r="R2273" s="142">
        <f t="shared" si="35"/>
        <v>8</v>
      </c>
    </row>
    <row r="2274" s="2" customFormat="1">
      <c r="A2274" s="119">
        <f>MAX($A$19:A2273)+1</f>
        <v>2256</v>
      </c>
      <c r="B2274" s="120" t="s">
        <v>41</v>
      </c>
      <c r="C2274" s="121" t="s">
        <v>2860</v>
      </c>
      <c r="D2274" s="121" t="s">
        <v>1939</v>
      </c>
      <c r="E2274" s="122" t="s">
        <v>109</v>
      </c>
      <c r="F2274" s="123" t="s">
        <v>3154</v>
      </c>
      <c r="G2274" s="123" t="s">
        <v>3155</v>
      </c>
      <c r="H2274" s="123" t="s">
        <v>3156</v>
      </c>
      <c r="I2274" s="133" t="s">
        <v>327</v>
      </c>
      <c r="J2274" s="134">
        <v>12652</v>
      </c>
      <c r="K2274" s="134">
        <v>5500</v>
      </c>
      <c r="L2274" s="135">
        <v>69586000</v>
      </c>
      <c r="M2274" s="120" t="s">
        <v>56</v>
      </c>
      <c r="N2274" s="136">
        <v>5566880</v>
      </c>
      <c r="O2274" s="139"/>
      <c r="P2274" s="132" t="s">
        <v>49</v>
      </c>
      <c r="Q2274" s="141" t="s">
        <v>50</v>
      </c>
      <c r="R2274" s="142">
        <f t="shared" si="35"/>
        <v>8</v>
      </c>
    </row>
    <row r="2275" s="2" customFormat="1">
      <c r="A2275" s="119">
        <f>MAX($A$19:A2274)+1</f>
        <v>2257</v>
      </c>
      <c r="B2275" s="120" t="s">
        <v>41</v>
      </c>
      <c r="C2275" s="121" t="s">
        <v>2860</v>
      </c>
      <c r="D2275" s="121" t="s">
        <v>1939</v>
      </c>
      <c r="E2275" s="122" t="s">
        <v>109</v>
      </c>
      <c r="F2275" s="123" t="s">
        <v>3154</v>
      </c>
      <c r="G2275" s="123" t="s">
        <v>3155</v>
      </c>
      <c r="H2275" s="123" t="s">
        <v>3157</v>
      </c>
      <c r="I2275" s="133" t="s">
        <v>327</v>
      </c>
      <c r="J2275" s="134">
        <v>23368</v>
      </c>
      <c r="K2275" s="134">
        <v>5500</v>
      </c>
      <c r="L2275" s="135">
        <v>128524000</v>
      </c>
      <c r="M2275" s="120" t="s">
        <v>56</v>
      </c>
      <c r="N2275" s="136">
        <v>10281920</v>
      </c>
      <c r="O2275" s="139"/>
      <c r="P2275" s="132" t="s">
        <v>49</v>
      </c>
      <c r="Q2275" s="141" t="s">
        <v>50</v>
      </c>
      <c r="R2275" s="142">
        <f t="shared" si="35"/>
        <v>8</v>
      </c>
    </row>
    <row r="2276" s="2" customFormat="1">
      <c r="A2276" s="119">
        <f>MAX($A$19:A2275)+1</f>
        <v>2258</v>
      </c>
      <c r="B2276" s="120" t="s">
        <v>41</v>
      </c>
      <c r="C2276" s="121" t="s">
        <v>2860</v>
      </c>
      <c r="D2276" s="121" t="s">
        <v>1939</v>
      </c>
      <c r="E2276" s="122" t="s">
        <v>109</v>
      </c>
      <c r="F2276" s="123" t="s">
        <v>3154</v>
      </c>
      <c r="G2276" s="123" t="s">
        <v>3155</v>
      </c>
      <c r="H2276" s="123" t="s">
        <v>3158</v>
      </c>
      <c r="I2276" s="133" t="s">
        <v>327</v>
      </c>
      <c r="J2276" s="134">
        <v>256</v>
      </c>
      <c r="K2276" s="134">
        <v>2000</v>
      </c>
      <c r="L2276" s="135">
        <v>512000</v>
      </c>
      <c r="M2276" s="120" t="s">
        <v>56</v>
      </c>
      <c r="N2276" s="136">
        <v>40960</v>
      </c>
      <c r="O2276" s="139"/>
      <c r="P2276" s="132" t="s">
        <v>49</v>
      </c>
      <c r="Q2276" s="141" t="s">
        <v>50</v>
      </c>
      <c r="R2276" s="142">
        <f t="shared" si="35"/>
        <v>8</v>
      </c>
    </row>
    <row r="2277" s="2" customFormat="1">
      <c r="A2277" s="119">
        <f>MAX($A$19:A2276)+1</f>
        <v>2259</v>
      </c>
      <c r="B2277" s="120" t="s">
        <v>41</v>
      </c>
      <c r="C2277" s="121" t="s">
        <v>2860</v>
      </c>
      <c r="D2277" s="121" t="s">
        <v>1939</v>
      </c>
      <c r="E2277" s="122" t="s">
        <v>109</v>
      </c>
      <c r="F2277" s="123" t="s">
        <v>3154</v>
      </c>
      <c r="G2277" s="123" t="s">
        <v>3155</v>
      </c>
      <c r="H2277" s="123" t="s">
        <v>3159</v>
      </c>
      <c r="I2277" s="133" t="s">
        <v>327</v>
      </c>
      <c r="J2277" s="134">
        <v>605</v>
      </c>
      <c r="K2277" s="134">
        <v>2000</v>
      </c>
      <c r="L2277" s="135">
        <v>1210000</v>
      </c>
      <c r="M2277" s="120" t="s">
        <v>56</v>
      </c>
      <c r="N2277" s="136">
        <v>96800</v>
      </c>
      <c r="O2277" s="139"/>
      <c r="P2277" s="132" t="s">
        <v>49</v>
      </c>
      <c r="Q2277" s="141" t="s">
        <v>50</v>
      </c>
      <c r="R2277" s="142">
        <f t="shared" si="35"/>
        <v>8</v>
      </c>
    </row>
    <row r="2278" s="2" customFormat="1">
      <c r="A2278" s="119">
        <f>MAX($A$19:A2277)+1</f>
        <v>2260</v>
      </c>
      <c r="B2278" s="120" t="s">
        <v>41</v>
      </c>
      <c r="C2278" s="121" t="s">
        <v>1444</v>
      </c>
      <c r="D2278" s="121" t="s">
        <v>294</v>
      </c>
      <c r="E2278" s="122" t="s">
        <v>805</v>
      </c>
      <c r="F2278" s="123" t="s">
        <v>3160</v>
      </c>
      <c r="G2278" s="123" t="s">
        <v>3161</v>
      </c>
      <c r="H2278" s="123" t="s">
        <v>3162</v>
      </c>
      <c r="I2278" s="133" t="s">
        <v>3163</v>
      </c>
      <c r="J2278" s="134">
        <v>3000</v>
      </c>
      <c r="K2278" s="134">
        <v>2162</v>
      </c>
      <c r="L2278" s="135">
        <v>6486000</v>
      </c>
      <c r="M2278" s="120" t="s">
        <v>56</v>
      </c>
      <c r="N2278" s="136">
        <v>518880</v>
      </c>
      <c r="O2278" s="139"/>
      <c r="P2278" s="132" t="s">
        <v>49</v>
      </c>
      <c r="Q2278" s="141" t="s">
        <v>50</v>
      </c>
      <c r="R2278" s="142">
        <f t="shared" si="35"/>
        <v>8</v>
      </c>
    </row>
    <row r="2279" s="2" customFormat="1">
      <c r="A2279" s="119">
        <f>MAX($A$19:A2278)+1</f>
        <v>2261</v>
      </c>
      <c r="B2279" s="120" t="s">
        <v>41</v>
      </c>
      <c r="C2279" s="121" t="s">
        <v>1444</v>
      </c>
      <c r="D2279" s="121" t="s">
        <v>294</v>
      </c>
      <c r="E2279" s="122" t="s">
        <v>805</v>
      </c>
      <c r="F2279" s="123" t="s">
        <v>3160</v>
      </c>
      <c r="G2279" s="123" t="s">
        <v>3161</v>
      </c>
      <c r="H2279" s="123" t="s">
        <v>3164</v>
      </c>
      <c r="I2279" s="133" t="s">
        <v>3163</v>
      </c>
      <c r="J2279" s="134">
        <v>27700</v>
      </c>
      <c r="K2279" s="134">
        <v>2645</v>
      </c>
      <c r="L2279" s="135">
        <v>73266500</v>
      </c>
      <c r="M2279" s="120" t="s">
        <v>56</v>
      </c>
      <c r="N2279" s="136">
        <v>5861320</v>
      </c>
      <c r="O2279" s="139"/>
      <c r="P2279" s="132" t="s">
        <v>49</v>
      </c>
      <c r="Q2279" s="141" t="s">
        <v>50</v>
      </c>
      <c r="R2279" s="142">
        <f t="shared" si="35"/>
        <v>8</v>
      </c>
    </row>
    <row r="2280" s="2" customFormat="1">
      <c r="A2280" s="119">
        <f>MAX($A$19:A2279)+1</f>
        <v>2262</v>
      </c>
      <c r="B2280" s="120" t="s">
        <v>41</v>
      </c>
      <c r="C2280" s="121" t="s">
        <v>1444</v>
      </c>
      <c r="D2280" s="121" t="s">
        <v>294</v>
      </c>
      <c r="E2280" s="122" t="s">
        <v>805</v>
      </c>
      <c r="F2280" s="123" t="s">
        <v>3160</v>
      </c>
      <c r="G2280" s="123" t="s">
        <v>3161</v>
      </c>
      <c r="H2280" s="123" t="s">
        <v>3165</v>
      </c>
      <c r="I2280" s="133" t="s">
        <v>3163</v>
      </c>
      <c r="J2280" s="134">
        <v>27800</v>
      </c>
      <c r="K2280" s="134">
        <v>3626</v>
      </c>
      <c r="L2280" s="135">
        <v>100802800</v>
      </c>
      <c r="M2280" s="120" t="s">
        <v>56</v>
      </c>
      <c r="N2280" s="136">
        <v>8064224</v>
      </c>
      <c r="O2280" s="139"/>
      <c r="P2280" s="132" t="s">
        <v>49</v>
      </c>
      <c r="Q2280" s="141" t="s">
        <v>50</v>
      </c>
      <c r="R2280" s="142">
        <f t="shared" si="35"/>
        <v>8</v>
      </c>
    </row>
    <row r="2281" s="2" customFormat="1">
      <c r="A2281" s="119">
        <f>MAX($A$19:A2280)+1</f>
        <v>2263</v>
      </c>
      <c r="B2281" s="120" t="s">
        <v>41</v>
      </c>
      <c r="C2281" s="121" t="s">
        <v>1444</v>
      </c>
      <c r="D2281" s="121" t="s">
        <v>294</v>
      </c>
      <c r="E2281" s="122" t="s">
        <v>805</v>
      </c>
      <c r="F2281" s="123" t="s">
        <v>3160</v>
      </c>
      <c r="G2281" s="123" t="s">
        <v>3161</v>
      </c>
      <c r="H2281" s="123" t="s">
        <v>3166</v>
      </c>
      <c r="I2281" s="133" t="s">
        <v>3163</v>
      </c>
      <c r="J2281" s="134">
        <v>12400</v>
      </c>
      <c r="K2281" s="134">
        <v>998</v>
      </c>
      <c r="L2281" s="135">
        <v>12375200</v>
      </c>
      <c r="M2281" s="120" t="s">
        <v>56</v>
      </c>
      <c r="N2281" s="136">
        <v>990016</v>
      </c>
      <c r="O2281" s="139"/>
      <c r="P2281" s="132" t="s">
        <v>49</v>
      </c>
      <c r="Q2281" s="141" t="s">
        <v>50</v>
      </c>
      <c r="R2281" s="142">
        <f t="shared" si="35"/>
        <v>8</v>
      </c>
    </row>
    <row r="2282" s="2" customFormat="1">
      <c r="A2282" s="119">
        <f>MAX($A$19:A2281)+1</f>
        <v>2264</v>
      </c>
      <c r="B2282" s="120" t="s">
        <v>41</v>
      </c>
      <c r="C2282" s="121" t="s">
        <v>1444</v>
      </c>
      <c r="D2282" s="121" t="s">
        <v>294</v>
      </c>
      <c r="E2282" s="122" t="s">
        <v>805</v>
      </c>
      <c r="F2282" s="123" t="s">
        <v>3160</v>
      </c>
      <c r="G2282" s="123" t="s">
        <v>3161</v>
      </c>
      <c r="H2282" s="123" t="s">
        <v>3167</v>
      </c>
      <c r="I2282" s="133" t="s">
        <v>3163</v>
      </c>
      <c r="J2282" s="134">
        <v>48900</v>
      </c>
      <c r="K2282" s="134">
        <v>1178</v>
      </c>
      <c r="L2282" s="135">
        <v>57604200</v>
      </c>
      <c r="M2282" s="120" t="s">
        <v>56</v>
      </c>
      <c r="N2282" s="136">
        <v>4608336</v>
      </c>
      <c r="O2282" s="139"/>
      <c r="P2282" s="132" t="s">
        <v>49</v>
      </c>
      <c r="Q2282" s="141" t="s">
        <v>50</v>
      </c>
      <c r="R2282" s="142">
        <f t="shared" si="35"/>
        <v>8</v>
      </c>
    </row>
    <row r="2283" s="2" customFormat="1">
      <c r="A2283" s="119">
        <f>MAX($A$19:A2282)+1</f>
        <v>2265</v>
      </c>
      <c r="B2283" s="120" t="s">
        <v>41</v>
      </c>
      <c r="C2283" s="121" t="s">
        <v>1444</v>
      </c>
      <c r="D2283" s="121" t="s">
        <v>294</v>
      </c>
      <c r="E2283" s="122" t="s">
        <v>805</v>
      </c>
      <c r="F2283" s="123" t="s">
        <v>3160</v>
      </c>
      <c r="G2283" s="123" t="s">
        <v>3161</v>
      </c>
      <c r="H2283" s="123" t="s">
        <v>3168</v>
      </c>
      <c r="I2283" s="133" t="s">
        <v>3163</v>
      </c>
      <c r="J2283" s="134">
        <v>6300</v>
      </c>
      <c r="K2283" s="134">
        <v>1375</v>
      </c>
      <c r="L2283" s="135">
        <v>8662500</v>
      </c>
      <c r="M2283" s="120" t="s">
        <v>56</v>
      </c>
      <c r="N2283" s="136">
        <v>693000</v>
      </c>
      <c r="O2283" s="139"/>
      <c r="P2283" s="132" t="s">
        <v>49</v>
      </c>
      <c r="Q2283" s="141" t="s">
        <v>50</v>
      </c>
      <c r="R2283" s="142">
        <f ref="R2283:R2346" t="shared" si="36">N2283/L2283*100</f>
        <v>8</v>
      </c>
    </row>
    <row r="2284" ht="22.5" s="2" customFormat="1">
      <c r="A2284" s="119">
        <f>MAX($A$19:A2283)+1</f>
        <v>2266</v>
      </c>
      <c r="B2284" s="120" t="s">
        <v>41</v>
      </c>
      <c r="C2284" s="121" t="s">
        <v>1332</v>
      </c>
      <c r="D2284" s="121" t="s">
        <v>3169</v>
      </c>
      <c r="E2284" s="122">
        <v>45208</v>
      </c>
      <c r="F2284" s="123" t="s">
        <v>3170</v>
      </c>
      <c r="G2284" s="123" t="s">
        <v>3171</v>
      </c>
      <c r="H2284" s="123" t="s">
        <v>3172</v>
      </c>
      <c r="I2284" s="133" t="s">
        <v>98</v>
      </c>
      <c r="J2284" s="134">
        <v>1700</v>
      </c>
      <c r="K2284" s="134">
        <v>3915</v>
      </c>
      <c r="L2284" s="135">
        <v>6655500</v>
      </c>
      <c r="M2284" s="120" t="s">
        <v>56</v>
      </c>
      <c r="N2284" s="136">
        <v>532440</v>
      </c>
      <c r="O2284" s="139"/>
      <c r="P2284" s="132" t="s">
        <v>49</v>
      </c>
      <c r="Q2284" s="141" t="s">
        <v>50</v>
      </c>
      <c r="R2284" s="142">
        <f t="shared" si="36"/>
        <v>8</v>
      </c>
    </row>
    <row r="2285" ht="22.5" s="2" customFormat="1">
      <c r="A2285" s="119">
        <f>MAX($A$19:A2284)+1</f>
        <v>2267</v>
      </c>
      <c r="B2285" s="120" t="s">
        <v>41</v>
      </c>
      <c r="C2285" s="121" t="s">
        <v>1332</v>
      </c>
      <c r="D2285" s="121" t="s">
        <v>3173</v>
      </c>
      <c r="E2285" s="122">
        <v>45209</v>
      </c>
      <c r="F2285" s="123" t="s">
        <v>3170</v>
      </c>
      <c r="G2285" s="123" t="s">
        <v>3171</v>
      </c>
      <c r="H2285" s="123" t="s">
        <v>3174</v>
      </c>
      <c r="I2285" s="133" t="s">
        <v>98</v>
      </c>
      <c r="J2285" s="134">
        <v>4450</v>
      </c>
      <c r="K2285" s="134">
        <v>3472</v>
      </c>
      <c r="L2285" s="135">
        <v>15450400</v>
      </c>
      <c r="M2285" s="120" t="s">
        <v>56</v>
      </c>
      <c r="N2285" s="136">
        <v>1236032</v>
      </c>
      <c r="O2285" s="139"/>
      <c r="P2285" s="132" t="s">
        <v>49</v>
      </c>
      <c r="Q2285" s="141" t="s">
        <v>50</v>
      </c>
      <c r="R2285" s="142">
        <f t="shared" si="36"/>
        <v>8</v>
      </c>
    </row>
    <row r="2286" s="2" customFormat="1">
      <c r="A2286" s="119">
        <f>MAX($A$19:A2285)+1</f>
        <v>2268</v>
      </c>
      <c r="B2286" s="120" t="s">
        <v>41</v>
      </c>
      <c r="C2286" s="121" t="s">
        <v>1386</v>
      </c>
      <c r="D2286" s="121" t="s">
        <v>3175</v>
      </c>
      <c r="E2286" s="122" t="s">
        <v>117</v>
      </c>
      <c r="F2286" s="123" t="s">
        <v>3176</v>
      </c>
      <c r="G2286" s="123" t="s">
        <v>3177</v>
      </c>
      <c r="H2286" s="123" t="s">
        <v>3178</v>
      </c>
      <c r="I2286" s="133" t="s">
        <v>98</v>
      </c>
      <c r="J2286" s="134">
        <v>200</v>
      </c>
      <c r="K2286" s="134">
        <v>42936</v>
      </c>
      <c r="L2286" s="135">
        <v>8587200</v>
      </c>
      <c r="M2286" s="120" t="s">
        <v>56</v>
      </c>
      <c r="N2286" s="136">
        <v>686976</v>
      </c>
      <c r="O2286" s="139"/>
      <c r="P2286" s="132" t="s">
        <v>49</v>
      </c>
      <c r="Q2286" s="141" t="s">
        <v>50</v>
      </c>
      <c r="R2286" s="142">
        <f t="shared" si="36"/>
        <v>8</v>
      </c>
    </row>
    <row r="2287" s="2" customFormat="1">
      <c r="A2287" s="119">
        <f>MAX($A$19:A2286)+1</f>
        <v>2269</v>
      </c>
      <c r="B2287" s="120" t="s">
        <v>41</v>
      </c>
      <c r="C2287" s="121" t="s">
        <v>1386</v>
      </c>
      <c r="D2287" s="121" t="s">
        <v>3175</v>
      </c>
      <c r="E2287" s="122" t="s">
        <v>117</v>
      </c>
      <c r="F2287" s="123" t="s">
        <v>3176</v>
      </c>
      <c r="G2287" s="123" t="s">
        <v>3177</v>
      </c>
      <c r="H2287" s="123" t="s">
        <v>3179</v>
      </c>
      <c r="I2287" s="133" t="s">
        <v>98</v>
      </c>
      <c r="J2287" s="134">
        <v>3419</v>
      </c>
      <c r="K2287" s="134">
        <v>29664</v>
      </c>
      <c r="L2287" s="135">
        <v>101421216</v>
      </c>
      <c r="M2287" s="120" t="s">
        <v>56</v>
      </c>
      <c r="N2287" s="136">
        <v>8113695</v>
      </c>
      <c r="O2287" s="139"/>
      <c r="P2287" s="132" t="s">
        <v>49</v>
      </c>
      <c r="Q2287" s="141" t="s">
        <v>50</v>
      </c>
      <c r="R2287" s="142">
        <f t="shared" si="36"/>
        <v>7.99999775194965</v>
      </c>
    </row>
    <row r="2288" s="2" customFormat="1">
      <c r="A2288" s="119">
        <f>MAX($A$19:A2287)+1</f>
        <v>2270</v>
      </c>
      <c r="B2288" s="120" t="s">
        <v>41</v>
      </c>
      <c r="C2288" s="121" t="s">
        <v>1386</v>
      </c>
      <c r="D2288" s="121" t="s">
        <v>3175</v>
      </c>
      <c r="E2288" s="122" t="s">
        <v>117</v>
      </c>
      <c r="F2288" s="123" t="s">
        <v>3176</v>
      </c>
      <c r="G2288" s="123" t="s">
        <v>3177</v>
      </c>
      <c r="H2288" s="123" t="s">
        <v>3180</v>
      </c>
      <c r="I2288" s="133" t="s">
        <v>98</v>
      </c>
      <c r="J2288" s="134">
        <v>900</v>
      </c>
      <c r="K2288" s="134">
        <v>8044</v>
      </c>
      <c r="L2288" s="135">
        <v>7239600</v>
      </c>
      <c r="M2288" s="120" t="s">
        <v>56</v>
      </c>
      <c r="N2288" s="136">
        <v>579168</v>
      </c>
      <c r="O2288" s="139"/>
      <c r="P2288" s="132" t="s">
        <v>49</v>
      </c>
      <c r="Q2288" s="141" t="s">
        <v>50</v>
      </c>
      <c r="R2288" s="142">
        <f t="shared" si="36"/>
        <v>8</v>
      </c>
    </row>
    <row r="2289" s="2" customFormat="1">
      <c r="A2289" s="119">
        <f>MAX($A$19:A2288)+1</f>
        <v>2271</v>
      </c>
      <c r="B2289" s="120" t="s">
        <v>41</v>
      </c>
      <c r="C2289" s="121" t="s">
        <v>1386</v>
      </c>
      <c r="D2289" s="121" t="s">
        <v>3175</v>
      </c>
      <c r="E2289" s="122" t="s">
        <v>117</v>
      </c>
      <c r="F2289" s="123" t="s">
        <v>3176</v>
      </c>
      <c r="G2289" s="123" t="s">
        <v>3177</v>
      </c>
      <c r="H2289" s="123" t="s">
        <v>3181</v>
      </c>
      <c r="I2289" s="133" t="s">
        <v>98</v>
      </c>
      <c r="J2289" s="134">
        <v>1800</v>
      </c>
      <c r="K2289" s="134">
        <v>36745</v>
      </c>
      <c r="L2289" s="135">
        <v>66141000</v>
      </c>
      <c r="M2289" s="120" t="s">
        <v>56</v>
      </c>
      <c r="N2289" s="136">
        <v>5291280</v>
      </c>
      <c r="O2289" s="139"/>
      <c r="P2289" s="132" t="s">
        <v>49</v>
      </c>
      <c r="Q2289" s="141" t="s">
        <v>50</v>
      </c>
      <c r="R2289" s="142">
        <f t="shared" si="36"/>
        <v>8</v>
      </c>
    </row>
    <row r="2290" s="2" customFormat="1">
      <c r="A2290" s="119">
        <f>MAX($A$19:A2289)+1</f>
        <v>2272</v>
      </c>
      <c r="B2290" s="120" t="s">
        <v>41</v>
      </c>
      <c r="C2290" s="121" t="s">
        <v>1386</v>
      </c>
      <c r="D2290" s="121" t="s">
        <v>3175</v>
      </c>
      <c r="E2290" s="122" t="s">
        <v>117</v>
      </c>
      <c r="F2290" s="123" t="s">
        <v>3176</v>
      </c>
      <c r="G2290" s="123" t="s">
        <v>3177</v>
      </c>
      <c r="H2290" s="123" t="s">
        <v>3182</v>
      </c>
      <c r="I2290" s="133" t="s">
        <v>98</v>
      </c>
      <c r="J2290" s="134">
        <v>900</v>
      </c>
      <c r="K2290" s="134">
        <v>58512</v>
      </c>
      <c r="L2290" s="135">
        <v>52660800</v>
      </c>
      <c r="M2290" s="120" t="s">
        <v>56</v>
      </c>
      <c r="N2290" s="136">
        <v>4212864</v>
      </c>
      <c r="O2290" s="139"/>
      <c r="P2290" s="132" t="s">
        <v>49</v>
      </c>
      <c r="Q2290" s="141" t="s">
        <v>50</v>
      </c>
      <c r="R2290" s="142">
        <f t="shared" si="36"/>
        <v>8</v>
      </c>
    </row>
    <row r="2291" ht="22.5" s="2" customFormat="1">
      <c r="A2291" s="119">
        <f>MAX($A$19:A2290)+1</f>
        <v>2273</v>
      </c>
      <c r="B2291" s="120" t="s">
        <v>41</v>
      </c>
      <c r="C2291" s="121" t="s">
        <v>1386</v>
      </c>
      <c r="D2291" s="121" t="s">
        <v>3175</v>
      </c>
      <c r="E2291" s="122" t="s">
        <v>117</v>
      </c>
      <c r="F2291" s="123" t="s">
        <v>3176</v>
      </c>
      <c r="G2291" s="123" t="s">
        <v>3177</v>
      </c>
      <c r="H2291" s="123" t="s">
        <v>3183</v>
      </c>
      <c r="I2291" s="133" t="s">
        <v>98</v>
      </c>
      <c r="J2291" s="134">
        <v>279</v>
      </c>
      <c r="K2291" s="134">
        <v>27111</v>
      </c>
      <c r="L2291" s="135">
        <v>7563969</v>
      </c>
      <c r="M2291" s="120" t="s">
        <v>56</v>
      </c>
      <c r="N2291" s="136">
        <v>605118</v>
      </c>
      <c r="O2291" s="139"/>
      <c r="P2291" s="132" t="s">
        <v>49</v>
      </c>
      <c r="Q2291" s="141" t="s">
        <v>50</v>
      </c>
      <c r="R2291" s="142">
        <f t="shared" si="36"/>
        <v>8.00000634587476</v>
      </c>
    </row>
    <row r="2292" ht="22.5" s="2" customFormat="1">
      <c r="A2292" s="119">
        <f>MAX($A$19:A2291)+1</f>
        <v>2274</v>
      </c>
      <c r="B2292" s="120" t="s">
        <v>41</v>
      </c>
      <c r="C2292" s="121" t="s">
        <v>1386</v>
      </c>
      <c r="D2292" s="121" t="s">
        <v>3175</v>
      </c>
      <c r="E2292" s="122" t="s">
        <v>117</v>
      </c>
      <c r="F2292" s="123" t="s">
        <v>3176</v>
      </c>
      <c r="G2292" s="123" t="s">
        <v>3177</v>
      </c>
      <c r="H2292" s="123" t="s">
        <v>3184</v>
      </c>
      <c r="I2292" s="133" t="s">
        <v>98</v>
      </c>
      <c r="J2292" s="134">
        <v>278</v>
      </c>
      <c r="K2292" s="134">
        <v>30230</v>
      </c>
      <c r="L2292" s="135">
        <v>8403940</v>
      </c>
      <c r="M2292" s="120" t="s">
        <v>56</v>
      </c>
      <c r="N2292" s="136">
        <v>672316</v>
      </c>
      <c r="O2292" s="139"/>
      <c r="P2292" s="132" t="s">
        <v>49</v>
      </c>
      <c r="Q2292" s="141" t="s">
        <v>50</v>
      </c>
      <c r="R2292" s="142">
        <f t="shared" si="36"/>
        <v>8.0000095193445</v>
      </c>
    </row>
    <row r="2293" ht="22.5" s="2" customFormat="1">
      <c r="A2293" s="119">
        <f>MAX($A$19:A2292)+1</f>
        <v>2275</v>
      </c>
      <c r="B2293" s="120" t="s">
        <v>41</v>
      </c>
      <c r="C2293" s="121" t="s">
        <v>1386</v>
      </c>
      <c r="D2293" s="121" t="s">
        <v>3175</v>
      </c>
      <c r="E2293" s="122" t="s">
        <v>117</v>
      </c>
      <c r="F2293" s="123" t="s">
        <v>3176</v>
      </c>
      <c r="G2293" s="123" t="s">
        <v>3177</v>
      </c>
      <c r="H2293" s="123" t="s">
        <v>3185</v>
      </c>
      <c r="I2293" s="133" t="s">
        <v>98</v>
      </c>
      <c r="J2293" s="134">
        <v>600</v>
      </c>
      <c r="K2293" s="134">
        <v>32323</v>
      </c>
      <c r="L2293" s="135">
        <v>19393800</v>
      </c>
      <c r="M2293" s="120" t="s">
        <v>56</v>
      </c>
      <c r="N2293" s="136">
        <v>1551504</v>
      </c>
      <c r="O2293" s="139"/>
      <c r="P2293" s="132" t="s">
        <v>49</v>
      </c>
      <c r="Q2293" s="141" t="s">
        <v>50</v>
      </c>
      <c r="R2293" s="142">
        <f t="shared" si="36"/>
        <v>8</v>
      </c>
    </row>
    <row r="2294" ht="22.5" s="2" customFormat="1">
      <c r="A2294" s="119">
        <f>MAX($A$19:A2293)+1</f>
        <v>2276</v>
      </c>
      <c r="B2294" s="120" t="s">
        <v>41</v>
      </c>
      <c r="C2294" s="121" t="s">
        <v>1386</v>
      </c>
      <c r="D2294" s="121" t="s">
        <v>3175</v>
      </c>
      <c r="E2294" s="122" t="s">
        <v>117</v>
      </c>
      <c r="F2294" s="123" t="s">
        <v>3176</v>
      </c>
      <c r="G2294" s="123" t="s">
        <v>3177</v>
      </c>
      <c r="H2294" s="123" t="s">
        <v>3186</v>
      </c>
      <c r="I2294" s="133" t="s">
        <v>98</v>
      </c>
      <c r="J2294" s="134">
        <v>790</v>
      </c>
      <c r="K2294" s="134">
        <v>26446</v>
      </c>
      <c r="L2294" s="135">
        <v>20892340</v>
      </c>
      <c r="M2294" s="120" t="s">
        <v>56</v>
      </c>
      <c r="N2294" s="136">
        <v>1671388</v>
      </c>
      <c r="O2294" s="139"/>
      <c r="P2294" s="132" t="s">
        <v>49</v>
      </c>
      <c r="Q2294" s="141" t="s">
        <v>50</v>
      </c>
      <c r="R2294" s="142">
        <f t="shared" si="36"/>
        <v>8.00000382915461</v>
      </c>
    </row>
    <row r="2295" s="2" customFormat="1">
      <c r="A2295" s="119">
        <f>MAX($A$19:A2294)+1</f>
        <v>2277</v>
      </c>
      <c r="B2295" s="120" t="s">
        <v>41</v>
      </c>
      <c r="C2295" s="121" t="s">
        <v>1386</v>
      </c>
      <c r="D2295" s="121" t="s">
        <v>3175</v>
      </c>
      <c r="E2295" s="122" t="s">
        <v>117</v>
      </c>
      <c r="F2295" s="123" t="s">
        <v>3176</v>
      </c>
      <c r="G2295" s="123" t="s">
        <v>3177</v>
      </c>
      <c r="H2295" s="123" t="s">
        <v>3187</v>
      </c>
      <c r="I2295" s="133" t="s">
        <v>98</v>
      </c>
      <c r="J2295" s="134">
        <v>300</v>
      </c>
      <c r="K2295" s="134">
        <v>53616</v>
      </c>
      <c r="L2295" s="135">
        <v>16084800</v>
      </c>
      <c r="M2295" s="120" t="s">
        <v>56</v>
      </c>
      <c r="N2295" s="136">
        <v>1286784</v>
      </c>
      <c r="O2295" s="139"/>
      <c r="P2295" s="132" t="s">
        <v>49</v>
      </c>
      <c r="Q2295" s="141" t="s">
        <v>50</v>
      </c>
      <c r="R2295" s="142">
        <f t="shared" si="36"/>
        <v>8</v>
      </c>
    </row>
    <row r="2296" s="2" customFormat="1">
      <c r="A2296" s="119">
        <f>MAX($A$19:A2295)+1</f>
        <v>2278</v>
      </c>
      <c r="B2296" s="120" t="s">
        <v>41</v>
      </c>
      <c r="C2296" s="121" t="s">
        <v>1386</v>
      </c>
      <c r="D2296" s="121" t="s">
        <v>3175</v>
      </c>
      <c r="E2296" s="122" t="s">
        <v>117</v>
      </c>
      <c r="F2296" s="123" t="s">
        <v>3176</v>
      </c>
      <c r="G2296" s="123" t="s">
        <v>3177</v>
      </c>
      <c r="H2296" s="123" t="s">
        <v>3188</v>
      </c>
      <c r="I2296" s="133" t="s">
        <v>98</v>
      </c>
      <c r="J2296" s="134">
        <v>679</v>
      </c>
      <c r="K2296" s="134">
        <v>23074</v>
      </c>
      <c r="L2296" s="135">
        <v>15667246</v>
      </c>
      <c r="M2296" s="120" t="s">
        <v>56</v>
      </c>
      <c r="N2296" s="136">
        <v>1253380</v>
      </c>
      <c r="O2296" s="139"/>
      <c r="P2296" s="132" t="s">
        <v>49</v>
      </c>
      <c r="Q2296" s="141" t="s">
        <v>50</v>
      </c>
      <c r="R2296" s="142">
        <f t="shared" si="36"/>
        <v>8.00000204247766</v>
      </c>
    </row>
    <row r="2297" ht="22.5" s="2" customFormat="1">
      <c r="A2297" s="119">
        <f>MAX($A$19:A2296)+1</f>
        <v>2279</v>
      </c>
      <c r="B2297" s="120" t="s">
        <v>41</v>
      </c>
      <c r="C2297" s="121" t="s">
        <v>1386</v>
      </c>
      <c r="D2297" s="121" t="s">
        <v>3175</v>
      </c>
      <c r="E2297" s="122" t="s">
        <v>117</v>
      </c>
      <c r="F2297" s="123" t="s">
        <v>3176</v>
      </c>
      <c r="G2297" s="123" t="s">
        <v>3177</v>
      </c>
      <c r="H2297" s="123" t="s">
        <v>3189</v>
      </c>
      <c r="I2297" s="133" t="s">
        <v>98</v>
      </c>
      <c r="J2297" s="134">
        <v>6</v>
      </c>
      <c r="K2297" s="134">
        <v>46458</v>
      </c>
      <c r="L2297" s="135">
        <v>278748</v>
      </c>
      <c r="M2297" s="120" t="s">
        <v>56</v>
      </c>
      <c r="N2297" s="136">
        <v>22300</v>
      </c>
      <c r="O2297" s="139"/>
      <c r="P2297" s="132" t="s">
        <v>49</v>
      </c>
      <c r="Q2297" s="141" t="s">
        <v>50</v>
      </c>
      <c r="R2297" s="142">
        <f t="shared" si="36"/>
        <v>8.00005739951497</v>
      </c>
    </row>
    <row r="2298" ht="22.5" s="2" customFormat="1">
      <c r="A2298" s="119">
        <f>MAX($A$19:A2297)+1</f>
        <v>2280</v>
      </c>
      <c r="B2298" s="120" t="s">
        <v>41</v>
      </c>
      <c r="C2298" s="121" t="s">
        <v>92</v>
      </c>
      <c r="D2298" s="121" t="s">
        <v>3190</v>
      </c>
      <c r="E2298" s="122">
        <v>45230</v>
      </c>
      <c r="F2298" s="123" t="s">
        <v>3191</v>
      </c>
      <c r="G2298" s="123" t="s">
        <v>3192</v>
      </c>
      <c r="H2298" s="123" t="s">
        <v>3193</v>
      </c>
      <c r="I2298" s="133" t="s">
        <v>3194</v>
      </c>
      <c r="J2298" s="134">
        <v>1000</v>
      </c>
      <c r="K2298" s="134">
        <v>13200</v>
      </c>
      <c r="L2298" s="135">
        <v>13200000</v>
      </c>
      <c r="M2298" s="120" t="s">
        <v>56</v>
      </c>
      <c r="N2298" s="136">
        <v>1056000</v>
      </c>
      <c r="O2298" s="139"/>
      <c r="P2298" s="132" t="s">
        <v>49</v>
      </c>
      <c r="Q2298" s="141" t="s">
        <v>50</v>
      </c>
      <c r="R2298" s="142">
        <f t="shared" si="36"/>
        <v>8</v>
      </c>
    </row>
    <row r="2299" ht="22.5" s="2" customFormat="1">
      <c r="A2299" s="119">
        <f>MAX($A$19:A2298)+1</f>
        <v>2281</v>
      </c>
      <c r="B2299" s="120" t="s">
        <v>41</v>
      </c>
      <c r="C2299" s="121" t="s">
        <v>2943</v>
      </c>
      <c r="D2299" s="121" t="s">
        <v>3195</v>
      </c>
      <c r="E2299" s="122" t="s">
        <v>686</v>
      </c>
      <c r="F2299" s="123" t="s">
        <v>3196</v>
      </c>
      <c r="G2299" s="123" t="s">
        <v>3197</v>
      </c>
      <c r="H2299" s="123" t="s">
        <v>3198</v>
      </c>
      <c r="I2299" s="133" t="s">
        <v>98</v>
      </c>
      <c r="J2299" s="134">
        <v>260000</v>
      </c>
      <c r="K2299" s="134">
        <v>1706</v>
      </c>
      <c r="L2299" s="135">
        <v>443560000</v>
      </c>
      <c r="M2299" s="120" t="s">
        <v>56</v>
      </c>
      <c r="N2299" s="136">
        <v>35484800</v>
      </c>
      <c r="O2299" s="139"/>
      <c r="P2299" s="132" t="s">
        <v>49</v>
      </c>
      <c r="Q2299" s="141" t="s">
        <v>50</v>
      </c>
      <c r="R2299" s="142">
        <f t="shared" si="36"/>
        <v>8</v>
      </c>
    </row>
    <row r="2300" ht="22.5" s="2" customFormat="1">
      <c r="A2300" s="119">
        <f>MAX($A$19:A2299)+1</f>
        <v>2282</v>
      </c>
      <c r="B2300" s="120" t="s">
        <v>41</v>
      </c>
      <c r="C2300" s="121" t="s">
        <v>2943</v>
      </c>
      <c r="D2300" s="121" t="s">
        <v>3195</v>
      </c>
      <c r="E2300" s="122" t="s">
        <v>686</v>
      </c>
      <c r="F2300" s="123" t="s">
        <v>3196</v>
      </c>
      <c r="G2300" s="123" t="s">
        <v>3197</v>
      </c>
      <c r="H2300" s="123" t="s">
        <v>3199</v>
      </c>
      <c r="I2300" s="133" t="s">
        <v>98</v>
      </c>
      <c r="J2300" s="134">
        <v>520000</v>
      </c>
      <c r="K2300" s="134">
        <v>1515</v>
      </c>
      <c r="L2300" s="135">
        <v>787800000</v>
      </c>
      <c r="M2300" s="120" t="s">
        <v>56</v>
      </c>
      <c r="N2300" s="136">
        <v>63024000</v>
      </c>
      <c r="O2300" s="139"/>
      <c r="P2300" s="132" t="s">
        <v>49</v>
      </c>
      <c r="Q2300" s="141" t="s">
        <v>50</v>
      </c>
      <c r="R2300" s="142">
        <f t="shared" si="36"/>
        <v>8</v>
      </c>
    </row>
    <row r="2301" ht="22.5" s="2" customFormat="1">
      <c r="A2301" s="119">
        <f>MAX($A$19:A2300)+1</f>
        <v>2283</v>
      </c>
      <c r="B2301" s="120" t="s">
        <v>41</v>
      </c>
      <c r="C2301" s="121" t="s">
        <v>2943</v>
      </c>
      <c r="D2301" s="121" t="s">
        <v>3195</v>
      </c>
      <c r="E2301" s="122" t="s">
        <v>686</v>
      </c>
      <c r="F2301" s="123" t="s">
        <v>3196</v>
      </c>
      <c r="G2301" s="123" t="s">
        <v>3197</v>
      </c>
      <c r="H2301" s="123" t="s">
        <v>3200</v>
      </c>
      <c r="I2301" s="133" t="s">
        <v>98</v>
      </c>
      <c r="J2301" s="134">
        <v>520000</v>
      </c>
      <c r="K2301" s="134">
        <v>1780</v>
      </c>
      <c r="L2301" s="135">
        <v>925600000</v>
      </c>
      <c r="M2301" s="120" t="s">
        <v>56</v>
      </c>
      <c r="N2301" s="136">
        <v>74048000</v>
      </c>
      <c r="O2301" s="139"/>
      <c r="P2301" s="132" t="s">
        <v>49</v>
      </c>
      <c r="Q2301" s="141" t="s">
        <v>50</v>
      </c>
      <c r="R2301" s="142">
        <f t="shared" si="36"/>
        <v>8</v>
      </c>
    </row>
    <row r="2302" ht="22.5" s="2" customFormat="1">
      <c r="A2302" s="119">
        <f>MAX($A$19:A2301)+1</f>
        <v>2284</v>
      </c>
      <c r="B2302" s="120" t="s">
        <v>41</v>
      </c>
      <c r="C2302" s="121" t="s">
        <v>2943</v>
      </c>
      <c r="D2302" s="121" t="s">
        <v>3201</v>
      </c>
      <c r="E2302" s="122" t="s">
        <v>117</v>
      </c>
      <c r="F2302" s="123" t="s">
        <v>3196</v>
      </c>
      <c r="G2302" s="123" t="s">
        <v>3197</v>
      </c>
      <c r="H2302" s="123" t="s">
        <v>3202</v>
      </c>
      <c r="I2302" s="133" t="s">
        <v>98</v>
      </c>
      <c r="J2302" s="134">
        <v>689350</v>
      </c>
      <c r="K2302" s="134">
        <v>1515</v>
      </c>
      <c r="L2302" s="135">
        <v>1044365250</v>
      </c>
      <c r="M2302" s="120" t="s">
        <v>56</v>
      </c>
      <c r="N2302" s="136">
        <v>83549220</v>
      </c>
      <c r="O2302" s="139"/>
      <c r="P2302" s="132" t="s">
        <v>49</v>
      </c>
      <c r="Q2302" s="141" t="s">
        <v>50</v>
      </c>
      <c r="R2302" s="142">
        <f t="shared" si="36"/>
        <v>8</v>
      </c>
    </row>
    <row r="2303" ht="22.5" s="2" customFormat="1">
      <c r="A2303" s="119">
        <f>MAX($A$19:A2302)+1</f>
        <v>2285</v>
      </c>
      <c r="B2303" s="120" t="s">
        <v>41</v>
      </c>
      <c r="C2303" s="121" t="s">
        <v>2943</v>
      </c>
      <c r="D2303" s="121" t="s">
        <v>3201</v>
      </c>
      <c r="E2303" s="122" t="s">
        <v>117</v>
      </c>
      <c r="F2303" s="123" t="s">
        <v>3196</v>
      </c>
      <c r="G2303" s="123" t="s">
        <v>3197</v>
      </c>
      <c r="H2303" s="123" t="s">
        <v>3203</v>
      </c>
      <c r="I2303" s="133" t="s">
        <v>98</v>
      </c>
      <c r="J2303" s="134">
        <v>681740</v>
      </c>
      <c r="K2303" s="134">
        <v>1780</v>
      </c>
      <c r="L2303" s="135">
        <v>1213497200</v>
      </c>
      <c r="M2303" s="120" t="s">
        <v>56</v>
      </c>
      <c r="N2303" s="136">
        <v>97079776</v>
      </c>
      <c r="O2303" s="139"/>
      <c r="P2303" s="132" t="s">
        <v>49</v>
      </c>
      <c r="Q2303" s="141" t="s">
        <v>50</v>
      </c>
      <c r="R2303" s="142">
        <f t="shared" si="36"/>
        <v>8</v>
      </c>
    </row>
    <row r="2304" ht="22.5" s="2" customFormat="1">
      <c r="A2304" s="119">
        <f>MAX($A$19:A2303)+1</f>
        <v>2286</v>
      </c>
      <c r="B2304" s="120" t="s">
        <v>41</v>
      </c>
      <c r="C2304" s="121" t="s">
        <v>2943</v>
      </c>
      <c r="D2304" s="121" t="s">
        <v>3201</v>
      </c>
      <c r="E2304" s="122" t="s">
        <v>117</v>
      </c>
      <c r="F2304" s="123" t="s">
        <v>3196</v>
      </c>
      <c r="G2304" s="123" t="s">
        <v>3197</v>
      </c>
      <c r="H2304" s="123" t="s">
        <v>3204</v>
      </c>
      <c r="I2304" s="133" t="s">
        <v>98</v>
      </c>
      <c r="J2304" s="134">
        <v>345340</v>
      </c>
      <c r="K2304" s="134">
        <v>1706</v>
      </c>
      <c r="L2304" s="135">
        <v>589150040</v>
      </c>
      <c r="M2304" s="120" t="s">
        <v>56</v>
      </c>
      <c r="N2304" s="136">
        <v>47132003</v>
      </c>
      <c r="O2304" s="139"/>
      <c r="P2304" s="132" t="s">
        <v>49</v>
      </c>
      <c r="Q2304" s="141" t="s">
        <v>50</v>
      </c>
      <c r="R2304" s="142">
        <f t="shared" si="36"/>
        <v>7.99999996605279</v>
      </c>
    </row>
    <row r="2305" ht="22.5" s="2" customFormat="1">
      <c r="A2305" s="119">
        <f>MAX($A$19:A2304)+1</f>
        <v>2287</v>
      </c>
      <c r="B2305" s="120" t="s">
        <v>41</v>
      </c>
      <c r="C2305" s="121" t="s">
        <v>2943</v>
      </c>
      <c r="D2305" s="121" t="s">
        <v>3205</v>
      </c>
      <c r="E2305" s="122" t="s">
        <v>117</v>
      </c>
      <c r="F2305" s="123" t="s">
        <v>3196</v>
      </c>
      <c r="G2305" s="123" t="s">
        <v>3197</v>
      </c>
      <c r="H2305" s="123" t="s">
        <v>3206</v>
      </c>
      <c r="I2305" s="133" t="s">
        <v>327</v>
      </c>
      <c r="J2305" s="134">
        <v>69371</v>
      </c>
      <c r="K2305" s="134">
        <v>3500</v>
      </c>
      <c r="L2305" s="135">
        <v>242798500</v>
      </c>
      <c r="M2305" s="120" t="s">
        <v>56</v>
      </c>
      <c r="N2305" s="136">
        <v>19423880</v>
      </c>
      <c r="O2305" s="139"/>
      <c r="P2305" s="132" t="s">
        <v>49</v>
      </c>
      <c r="Q2305" s="141" t="s">
        <v>50</v>
      </c>
      <c r="R2305" s="142">
        <f t="shared" si="36"/>
        <v>8</v>
      </c>
    </row>
    <row r="2306" ht="22.5" s="2" customFormat="1">
      <c r="A2306" s="119">
        <f>MAX($A$19:A2305)+1</f>
        <v>2288</v>
      </c>
      <c r="B2306" s="120" t="s">
        <v>41</v>
      </c>
      <c r="C2306" s="121" t="s">
        <v>2943</v>
      </c>
      <c r="D2306" s="121" t="s">
        <v>3205</v>
      </c>
      <c r="E2306" s="122" t="s">
        <v>117</v>
      </c>
      <c r="F2306" s="123" t="s">
        <v>3196</v>
      </c>
      <c r="G2306" s="123" t="s">
        <v>3197</v>
      </c>
      <c r="H2306" s="123" t="s">
        <v>3207</v>
      </c>
      <c r="I2306" s="133" t="s">
        <v>327</v>
      </c>
      <c r="J2306" s="134">
        <v>3551</v>
      </c>
      <c r="K2306" s="134">
        <v>3500</v>
      </c>
      <c r="L2306" s="135">
        <v>12428500</v>
      </c>
      <c r="M2306" s="120" t="s">
        <v>56</v>
      </c>
      <c r="N2306" s="136">
        <v>994280</v>
      </c>
      <c r="O2306" s="139"/>
      <c r="P2306" s="132" t="s">
        <v>49</v>
      </c>
      <c r="Q2306" s="141" t="s">
        <v>50</v>
      </c>
      <c r="R2306" s="142">
        <f t="shared" si="36"/>
        <v>8</v>
      </c>
    </row>
    <row r="2307" s="2" customFormat="1">
      <c r="A2307" s="119">
        <f>MAX($A$19:A2306)+1</f>
        <v>2289</v>
      </c>
      <c r="B2307" s="120" t="s">
        <v>41</v>
      </c>
      <c r="C2307" s="121" t="s">
        <v>535</v>
      </c>
      <c r="D2307" s="121" t="s">
        <v>2081</v>
      </c>
      <c r="E2307" s="122">
        <v>45229</v>
      </c>
      <c r="F2307" s="123" t="s">
        <v>3208</v>
      </c>
      <c r="G2307" s="123" t="s">
        <v>3209</v>
      </c>
      <c r="H2307" s="123" t="s">
        <v>3210</v>
      </c>
      <c r="I2307" s="133" t="s">
        <v>100</v>
      </c>
      <c r="J2307" s="134">
        <v>60051</v>
      </c>
      <c r="K2307" s="134">
        <v>2200</v>
      </c>
      <c r="L2307" s="135">
        <v>132112200</v>
      </c>
      <c r="M2307" s="120" t="s">
        <v>56</v>
      </c>
      <c r="N2307" s="136">
        <v>10568976</v>
      </c>
      <c r="O2307" s="139"/>
      <c r="P2307" s="132" t="s">
        <v>49</v>
      </c>
      <c r="Q2307" s="141" t="s">
        <v>50</v>
      </c>
      <c r="R2307" s="142">
        <f t="shared" si="36"/>
        <v>8</v>
      </c>
    </row>
    <row r="2308" s="2" customFormat="1">
      <c r="A2308" s="119">
        <f>MAX($A$19:A2307)+1</f>
        <v>2290</v>
      </c>
      <c r="B2308" s="120" t="s">
        <v>41</v>
      </c>
      <c r="C2308" s="121" t="s">
        <v>92</v>
      </c>
      <c r="D2308" s="121" t="s">
        <v>3211</v>
      </c>
      <c r="E2308" s="122" t="s">
        <v>109</v>
      </c>
      <c r="F2308" s="123" t="s">
        <v>3212</v>
      </c>
      <c r="G2308" s="123" t="s">
        <v>3213</v>
      </c>
      <c r="H2308" s="123" t="s">
        <v>3214</v>
      </c>
      <c r="I2308" s="133" t="s">
        <v>534</v>
      </c>
      <c r="J2308" s="134">
        <v>1330740</v>
      </c>
      <c r="K2308" s="134">
        <v>1250</v>
      </c>
      <c r="L2308" s="135">
        <v>1663425000</v>
      </c>
      <c r="M2308" s="120" t="s">
        <v>56</v>
      </c>
      <c r="N2308" s="136">
        <v>133074000</v>
      </c>
      <c r="O2308" s="139"/>
      <c r="P2308" s="132" t="s">
        <v>49</v>
      </c>
      <c r="Q2308" s="141" t="s">
        <v>50</v>
      </c>
      <c r="R2308" s="142">
        <f t="shared" si="36"/>
        <v>8</v>
      </c>
    </row>
    <row r="2309" s="2" customFormat="1">
      <c r="A2309" s="119">
        <f>MAX($A$19:A2308)+1</f>
        <v>2291</v>
      </c>
      <c r="B2309" s="120" t="s">
        <v>41</v>
      </c>
      <c r="C2309" s="121" t="s">
        <v>92</v>
      </c>
      <c r="D2309" s="121" t="s">
        <v>3211</v>
      </c>
      <c r="E2309" s="122" t="s">
        <v>109</v>
      </c>
      <c r="F2309" s="123" t="s">
        <v>3212</v>
      </c>
      <c r="G2309" s="123" t="s">
        <v>3213</v>
      </c>
      <c r="H2309" s="123" t="s">
        <v>3215</v>
      </c>
      <c r="I2309" s="133" t="s">
        <v>534</v>
      </c>
      <c r="J2309" s="134">
        <v>493400</v>
      </c>
      <c r="K2309" s="134">
        <v>1155</v>
      </c>
      <c r="L2309" s="135">
        <v>569877000</v>
      </c>
      <c r="M2309" s="120" t="s">
        <v>56</v>
      </c>
      <c r="N2309" s="136">
        <v>45590160</v>
      </c>
      <c r="O2309" s="139"/>
      <c r="P2309" s="132" t="s">
        <v>49</v>
      </c>
      <c r="Q2309" s="141" t="s">
        <v>50</v>
      </c>
      <c r="R2309" s="142">
        <f t="shared" si="36"/>
        <v>8</v>
      </c>
    </row>
    <row r="2310" s="2" customFormat="1">
      <c r="A2310" s="119">
        <f>MAX($A$19:A2309)+1</f>
        <v>2292</v>
      </c>
      <c r="B2310" s="120" t="s">
        <v>41</v>
      </c>
      <c r="C2310" s="121" t="s">
        <v>92</v>
      </c>
      <c r="D2310" s="121" t="s">
        <v>3211</v>
      </c>
      <c r="E2310" s="122" t="s">
        <v>109</v>
      </c>
      <c r="F2310" s="123" t="s">
        <v>3212</v>
      </c>
      <c r="G2310" s="123" t="s">
        <v>3213</v>
      </c>
      <c r="H2310" s="123" t="s">
        <v>3216</v>
      </c>
      <c r="I2310" s="133" t="s">
        <v>534</v>
      </c>
      <c r="J2310" s="134">
        <v>190200</v>
      </c>
      <c r="K2310" s="134">
        <v>1110</v>
      </c>
      <c r="L2310" s="135">
        <v>211122000</v>
      </c>
      <c r="M2310" s="120" t="s">
        <v>56</v>
      </c>
      <c r="N2310" s="136">
        <v>16889760</v>
      </c>
      <c r="O2310" s="139"/>
      <c r="P2310" s="132" t="s">
        <v>49</v>
      </c>
      <c r="Q2310" s="141" t="s">
        <v>50</v>
      </c>
      <c r="R2310" s="142">
        <f t="shared" si="36"/>
        <v>8</v>
      </c>
    </row>
    <row r="2311" s="2" customFormat="1">
      <c r="A2311" s="119">
        <f>MAX($A$19:A2310)+1</f>
        <v>2293</v>
      </c>
      <c r="B2311" s="120" t="s">
        <v>41</v>
      </c>
      <c r="C2311" s="121" t="s">
        <v>92</v>
      </c>
      <c r="D2311" s="121" t="s">
        <v>3211</v>
      </c>
      <c r="E2311" s="122" t="s">
        <v>109</v>
      </c>
      <c r="F2311" s="123" t="s">
        <v>3212</v>
      </c>
      <c r="G2311" s="123" t="s">
        <v>3213</v>
      </c>
      <c r="H2311" s="123" t="s">
        <v>3217</v>
      </c>
      <c r="I2311" s="133" t="s">
        <v>534</v>
      </c>
      <c r="J2311" s="134">
        <v>46400</v>
      </c>
      <c r="K2311" s="134">
        <v>1110</v>
      </c>
      <c r="L2311" s="135">
        <v>51504000</v>
      </c>
      <c r="M2311" s="120" t="s">
        <v>56</v>
      </c>
      <c r="N2311" s="136">
        <v>4120320</v>
      </c>
      <c r="O2311" s="139"/>
      <c r="P2311" s="132" t="s">
        <v>49</v>
      </c>
      <c r="Q2311" s="141" t="s">
        <v>50</v>
      </c>
      <c r="R2311" s="142">
        <f t="shared" si="36"/>
        <v>8</v>
      </c>
    </row>
    <row r="2312" s="2" customFormat="1">
      <c r="A2312" s="119">
        <f>MAX($A$19:A2311)+1</f>
        <v>2294</v>
      </c>
      <c r="B2312" s="120" t="s">
        <v>41</v>
      </c>
      <c r="C2312" s="121" t="s">
        <v>92</v>
      </c>
      <c r="D2312" s="121" t="s">
        <v>3211</v>
      </c>
      <c r="E2312" s="122" t="s">
        <v>109</v>
      </c>
      <c r="F2312" s="123" t="s">
        <v>3212</v>
      </c>
      <c r="G2312" s="123" t="s">
        <v>3213</v>
      </c>
      <c r="H2312" s="123" t="s">
        <v>3218</v>
      </c>
      <c r="I2312" s="133" t="s">
        <v>534</v>
      </c>
      <c r="J2312" s="134">
        <v>1000</v>
      </c>
      <c r="K2312" s="134">
        <v>1110</v>
      </c>
      <c r="L2312" s="135">
        <v>1110000</v>
      </c>
      <c r="M2312" s="120" t="s">
        <v>56</v>
      </c>
      <c r="N2312" s="136">
        <v>88800</v>
      </c>
      <c r="O2312" s="139"/>
      <c r="P2312" s="132" t="s">
        <v>49</v>
      </c>
      <c r="Q2312" s="141" t="s">
        <v>50</v>
      </c>
      <c r="R2312" s="142">
        <f t="shared" si="36"/>
        <v>8</v>
      </c>
    </row>
    <row r="2313" s="2" customFormat="1">
      <c r="A2313" s="119">
        <f>MAX($A$19:A2312)+1</f>
        <v>2295</v>
      </c>
      <c r="B2313" s="120" t="s">
        <v>41</v>
      </c>
      <c r="C2313" s="121" t="s">
        <v>92</v>
      </c>
      <c r="D2313" s="121" t="s">
        <v>3211</v>
      </c>
      <c r="E2313" s="122" t="s">
        <v>109</v>
      </c>
      <c r="F2313" s="123" t="s">
        <v>3212</v>
      </c>
      <c r="G2313" s="123" t="s">
        <v>3213</v>
      </c>
      <c r="H2313" s="123" t="s">
        <v>3219</v>
      </c>
      <c r="I2313" s="133" t="s">
        <v>534</v>
      </c>
      <c r="J2313" s="134">
        <v>100080</v>
      </c>
      <c r="K2313" s="134">
        <v>1320</v>
      </c>
      <c r="L2313" s="135">
        <v>132105600</v>
      </c>
      <c r="M2313" s="120" t="s">
        <v>56</v>
      </c>
      <c r="N2313" s="136">
        <v>10568448</v>
      </c>
      <c r="O2313" s="139"/>
      <c r="P2313" s="132" t="s">
        <v>49</v>
      </c>
      <c r="Q2313" s="141" t="s">
        <v>50</v>
      </c>
      <c r="R2313" s="142">
        <f t="shared" si="36"/>
        <v>8</v>
      </c>
    </row>
    <row r="2314" ht="22.5" s="2" customFormat="1">
      <c r="A2314" s="119">
        <f>MAX($A$19:A2313)+1</f>
        <v>2296</v>
      </c>
      <c r="B2314" s="120" t="s">
        <v>41</v>
      </c>
      <c r="C2314" s="121" t="s">
        <v>92</v>
      </c>
      <c r="D2314" s="121" t="s">
        <v>3211</v>
      </c>
      <c r="E2314" s="122" t="s">
        <v>109</v>
      </c>
      <c r="F2314" s="123" t="s">
        <v>3212</v>
      </c>
      <c r="G2314" s="123" t="s">
        <v>3213</v>
      </c>
      <c r="H2314" s="123" t="s">
        <v>3220</v>
      </c>
      <c r="I2314" s="133" t="s">
        <v>534</v>
      </c>
      <c r="J2314" s="134">
        <v>89280</v>
      </c>
      <c r="K2314" s="134">
        <v>1240</v>
      </c>
      <c r="L2314" s="135">
        <v>110707200</v>
      </c>
      <c r="M2314" s="120" t="s">
        <v>56</v>
      </c>
      <c r="N2314" s="136">
        <v>8856576</v>
      </c>
      <c r="O2314" s="139"/>
      <c r="P2314" s="132" t="s">
        <v>49</v>
      </c>
      <c r="Q2314" s="141" t="s">
        <v>50</v>
      </c>
      <c r="R2314" s="142">
        <f t="shared" si="36"/>
        <v>8</v>
      </c>
    </row>
    <row r="2315" s="2" customFormat="1">
      <c r="A2315" s="119">
        <f>MAX($A$19:A2314)+1</f>
        <v>2297</v>
      </c>
      <c r="B2315" s="120" t="s">
        <v>41</v>
      </c>
      <c r="C2315" s="121" t="s">
        <v>92</v>
      </c>
      <c r="D2315" s="121" t="s">
        <v>3211</v>
      </c>
      <c r="E2315" s="122" t="s">
        <v>109</v>
      </c>
      <c r="F2315" s="123" t="s">
        <v>3212</v>
      </c>
      <c r="G2315" s="123" t="s">
        <v>3213</v>
      </c>
      <c r="H2315" s="123" t="s">
        <v>3221</v>
      </c>
      <c r="I2315" s="133" t="s">
        <v>534</v>
      </c>
      <c r="J2315" s="134">
        <v>153</v>
      </c>
      <c r="K2315" s="134">
        <v>1220</v>
      </c>
      <c r="L2315" s="135">
        <v>186660</v>
      </c>
      <c r="M2315" s="120" t="s">
        <v>56</v>
      </c>
      <c r="N2315" s="136">
        <v>14933</v>
      </c>
      <c r="O2315" s="139"/>
      <c r="P2315" s="132" t="s">
        <v>49</v>
      </c>
      <c r="Q2315" s="141" t="s">
        <v>50</v>
      </c>
      <c r="R2315" s="142">
        <f t="shared" si="36"/>
        <v>8.00010714668381</v>
      </c>
    </row>
    <row r="2316" s="2" customFormat="1">
      <c r="A2316" s="119">
        <f>MAX($A$19:A2315)+1</f>
        <v>2298</v>
      </c>
      <c r="B2316" s="120" t="s">
        <v>41</v>
      </c>
      <c r="C2316" s="121" t="s">
        <v>92</v>
      </c>
      <c r="D2316" s="121" t="s">
        <v>3211</v>
      </c>
      <c r="E2316" s="122" t="s">
        <v>109</v>
      </c>
      <c r="F2316" s="123" t="s">
        <v>3212</v>
      </c>
      <c r="G2316" s="123" t="s">
        <v>3213</v>
      </c>
      <c r="H2316" s="123" t="s">
        <v>3222</v>
      </c>
      <c r="I2316" s="133" t="s">
        <v>534</v>
      </c>
      <c r="J2316" s="134">
        <v>129800</v>
      </c>
      <c r="K2316" s="134">
        <v>1400</v>
      </c>
      <c r="L2316" s="135">
        <v>181720000</v>
      </c>
      <c r="M2316" s="120" t="s">
        <v>56</v>
      </c>
      <c r="N2316" s="136">
        <v>14537600</v>
      </c>
      <c r="O2316" s="139"/>
      <c r="P2316" s="132" t="s">
        <v>49</v>
      </c>
      <c r="Q2316" s="141" t="s">
        <v>50</v>
      </c>
      <c r="R2316" s="142">
        <f t="shared" si="36"/>
        <v>8</v>
      </c>
    </row>
    <row r="2317" s="2" customFormat="1">
      <c r="A2317" s="119">
        <f>MAX($A$19:A2316)+1</f>
        <v>2299</v>
      </c>
      <c r="B2317" s="120" t="s">
        <v>41</v>
      </c>
      <c r="C2317" s="121" t="s">
        <v>92</v>
      </c>
      <c r="D2317" s="121" t="s">
        <v>3211</v>
      </c>
      <c r="E2317" s="122" t="s">
        <v>109</v>
      </c>
      <c r="F2317" s="123" t="s">
        <v>3212</v>
      </c>
      <c r="G2317" s="123" t="s">
        <v>3213</v>
      </c>
      <c r="H2317" s="123" t="s">
        <v>3223</v>
      </c>
      <c r="I2317" s="133" t="s">
        <v>534</v>
      </c>
      <c r="J2317" s="134">
        <v>400</v>
      </c>
      <c r="K2317" s="134">
        <v>1400</v>
      </c>
      <c r="L2317" s="135">
        <v>560000</v>
      </c>
      <c r="M2317" s="120" t="s">
        <v>56</v>
      </c>
      <c r="N2317" s="136">
        <v>44800</v>
      </c>
      <c r="O2317" s="139"/>
      <c r="P2317" s="132" t="s">
        <v>49</v>
      </c>
      <c r="Q2317" s="141" t="s">
        <v>50</v>
      </c>
      <c r="R2317" s="142">
        <f t="shared" si="36"/>
        <v>8</v>
      </c>
    </row>
    <row r="2318" s="2" customFormat="1">
      <c r="A2318" s="119">
        <f>MAX($A$19:A2317)+1</f>
        <v>2300</v>
      </c>
      <c r="B2318" s="120" t="s">
        <v>41</v>
      </c>
      <c r="C2318" s="121" t="s">
        <v>92</v>
      </c>
      <c r="D2318" s="121" t="s">
        <v>3224</v>
      </c>
      <c r="E2318" s="122" t="s">
        <v>109</v>
      </c>
      <c r="F2318" s="123" t="s">
        <v>3212</v>
      </c>
      <c r="G2318" s="123" t="s">
        <v>3213</v>
      </c>
      <c r="H2318" s="123" t="s">
        <v>3225</v>
      </c>
      <c r="I2318" s="133" t="s">
        <v>98</v>
      </c>
      <c r="J2318" s="134">
        <v>212240</v>
      </c>
      <c r="K2318" s="134">
        <v>190</v>
      </c>
      <c r="L2318" s="135">
        <v>40325600</v>
      </c>
      <c r="M2318" s="120" t="s">
        <v>229</v>
      </c>
      <c r="N2318" s="136">
        <v>4032560</v>
      </c>
      <c r="O2318" s="139"/>
      <c r="P2318" s="132" t="s">
        <v>49</v>
      </c>
      <c r="Q2318" s="141" t="s">
        <v>50</v>
      </c>
      <c r="R2318" s="142">
        <f t="shared" si="36"/>
        <v>10</v>
      </c>
    </row>
    <row r="2319" s="2" customFormat="1">
      <c r="A2319" s="119">
        <f>MAX($A$19:A2318)+1</f>
        <v>2301</v>
      </c>
      <c r="B2319" s="120" t="s">
        <v>41</v>
      </c>
      <c r="C2319" s="121" t="s">
        <v>92</v>
      </c>
      <c r="D2319" s="121" t="s">
        <v>3224</v>
      </c>
      <c r="E2319" s="122" t="s">
        <v>109</v>
      </c>
      <c r="F2319" s="123" t="s">
        <v>3212</v>
      </c>
      <c r="G2319" s="123" t="s">
        <v>3213</v>
      </c>
      <c r="H2319" s="123" t="s">
        <v>3226</v>
      </c>
      <c r="I2319" s="133" t="s">
        <v>98</v>
      </c>
      <c r="J2319" s="134">
        <v>261700</v>
      </c>
      <c r="K2319" s="134">
        <v>190</v>
      </c>
      <c r="L2319" s="135">
        <v>49723000</v>
      </c>
      <c r="M2319" s="120" t="s">
        <v>229</v>
      </c>
      <c r="N2319" s="136">
        <v>4972300</v>
      </c>
      <c r="O2319" s="139"/>
      <c r="P2319" s="132" t="s">
        <v>49</v>
      </c>
      <c r="Q2319" s="141" t="s">
        <v>50</v>
      </c>
      <c r="R2319" s="142">
        <f t="shared" si="36"/>
        <v>10</v>
      </c>
    </row>
    <row r="2320" s="2" customFormat="1">
      <c r="A2320" s="119">
        <f>MAX($A$19:A2319)+1</f>
        <v>2302</v>
      </c>
      <c r="B2320" s="120" t="s">
        <v>41</v>
      </c>
      <c r="C2320" s="121" t="s">
        <v>92</v>
      </c>
      <c r="D2320" s="121" t="s">
        <v>3224</v>
      </c>
      <c r="E2320" s="122" t="s">
        <v>109</v>
      </c>
      <c r="F2320" s="123" t="s">
        <v>3212</v>
      </c>
      <c r="G2320" s="123" t="s">
        <v>3213</v>
      </c>
      <c r="H2320" s="123" t="s">
        <v>3227</v>
      </c>
      <c r="I2320" s="133" t="s">
        <v>98</v>
      </c>
      <c r="J2320" s="134">
        <v>221020</v>
      </c>
      <c r="K2320" s="134">
        <v>190</v>
      </c>
      <c r="L2320" s="135">
        <v>41993800</v>
      </c>
      <c r="M2320" s="120" t="s">
        <v>229</v>
      </c>
      <c r="N2320" s="136">
        <v>4199380</v>
      </c>
      <c r="O2320" s="139"/>
      <c r="P2320" s="132" t="s">
        <v>49</v>
      </c>
      <c r="Q2320" s="141" t="s">
        <v>50</v>
      </c>
      <c r="R2320" s="142">
        <f t="shared" si="36"/>
        <v>10</v>
      </c>
    </row>
    <row r="2321" s="2" customFormat="1">
      <c r="A2321" s="119">
        <f>MAX($A$19:A2320)+1</f>
        <v>2303</v>
      </c>
      <c r="B2321" s="120" t="s">
        <v>41</v>
      </c>
      <c r="C2321" s="121" t="s">
        <v>92</v>
      </c>
      <c r="D2321" s="121" t="s">
        <v>3224</v>
      </c>
      <c r="E2321" s="122" t="s">
        <v>109</v>
      </c>
      <c r="F2321" s="123" t="s">
        <v>3212</v>
      </c>
      <c r="G2321" s="123" t="s">
        <v>3213</v>
      </c>
      <c r="H2321" s="123" t="s">
        <v>3228</v>
      </c>
      <c r="I2321" s="133" t="s">
        <v>98</v>
      </c>
      <c r="J2321" s="134">
        <v>650</v>
      </c>
      <c r="K2321" s="134">
        <v>190</v>
      </c>
      <c r="L2321" s="135">
        <v>123500</v>
      </c>
      <c r="M2321" s="120" t="s">
        <v>229</v>
      </c>
      <c r="N2321" s="136">
        <v>12350</v>
      </c>
      <c r="O2321" s="139"/>
      <c r="P2321" s="132" t="s">
        <v>49</v>
      </c>
      <c r="Q2321" s="141" t="s">
        <v>50</v>
      </c>
      <c r="R2321" s="142">
        <f t="shared" si="36"/>
        <v>10</v>
      </c>
    </row>
    <row r="2322" s="2" customFormat="1">
      <c r="A2322" s="119">
        <f>MAX($A$19:A2321)+1</f>
        <v>2304</v>
      </c>
      <c r="B2322" s="120" t="s">
        <v>41</v>
      </c>
      <c r="C2322" s="121" t="s">
        <v>92</v>
      </c>
      <c r="D2322" s="121" t="s">
        <v>3224</v>
      </c>
      <c r="E2322" s="122" t="s">
        <v>109</v>
      </c>
      <c r="F2322" s="123" t="s">
        <v>3212</v>
      </c>
      <c r="G2322" s="123" t="s">
        <v>3213</v>
      </c>
      <c r="H2322" s="123" t="s">
        <v>3229</v>
      </c>
      <c r="I2322" s="133" t="s">
        <v>98</v>
      </c>
      <c r="J2322" s="134">
        <v>2000</v>
      </c>
      <c r="K2322" s="134">
        <v>190</v>
      </c>
      <c r="L2322" s="135">
        <v>380000</v>
      </c>
      <c r="M2322" s="120" t="s">
        <v>229</v>
      </c>
      <c r="N2322" s="136">
        <v>38000</v>
      </c>
      <c r="O2322" s="139"/>
      <c r="P2322" s="132" t="s">
        <v>49</v>
      </c>
      <c r="Q2322" s="141" t="s">
        <v>50</v>
      </c>
      <c r="R2322" s="142">
        <f t="shared" si="36"/>
        <v>10</v>
      </c>
    </row>
    <row r="2323" s="2" customFormat="1">
      <c r="A2323" s="119">
        <f>MAX($A$19:A2322)+1</f>
        <v>2305</v>
      </c>
      <c r="B2323" s="120" t="s">
        <v>41</v>
      </c>
      <c r="C2323" s="121" t="s">
        <v>92</v>
      </c>
      <c r="D2323" s="121" t="s">
        <v>3224</v>
      </c>
      <c r="E2323" s="122" t="s">
        <v>109</v>
      </c>
      <c r="F2323" s="123" t="s">
        <v>3212</v>
      </c>
      <c r="G2323" s="123" t="s">
        <v>3213</v>
      </c>
      <c r="H2323" s="123" t="s">
        <v>3230</v>
      </c>
      <c r="I2323" s="133" t="s">
        <v>98</v>
      </c>
      <c r="J2323" s="134">
        <v>250000</v>
      </c>
      <c r="K2323" s="134">
        <v>220</v>
      </c>
      <c r="L2323" s="135">
        <v>55000000</v>
      </c>
      <c r="M2323" s="120" t="s">
        <v>229</v>
      </c>
      <c r="N2323" s="136">
        <v>5500000</v>
      </c>
      <c r="O2323" s="139"/>
      <c r="P2323" s="132" t="s">
        <v>49</v>
      </c>
      <c r="Q2323" s="141" t="s">
        <v>50</v>
      </c>
      <c r="R2323" s="142">
        <f t="shared" si="36"/>
        <v>10</v>
      </c>
    </row>
    <row r="2324" s="2" customFormat="1">
      <c r="A2324" s="119">
        <f>MAX($A$19:A2323)+1</f>
        <v>2306</v>
      </c>
      <c r="B2324" s="120" t="s">
        <v>41</v>
      </c>
      <c r="C2324" s="121" t="s">
        <v>92</v>
      </c>
      <c r="D2324" s="121" t="s">
        <v>3224</v>
      </c>
      <c r="E2324" s="122" t="s">
        <v>109</v>
      </c>
      <c r="F2324" s="123" t="s">
        <v>3212</v>
      </c>
      <c r="G2324" s="123" t="s">
        <v>3213</v>
      </c>
      <c r="H2324" s="123" t="s">
        <v>3231</v>
      </c>
      <c r="I2324" s="133" t="s">
        <v>98</v>
      </c>
      <c r="J2324" s="134">
        <v>2110000</v>
      </c>
      <c r="K2324" s="134">
        <v>360</v>
      </c>
      <c r="L2324" s="135">
        <v>759600000</v>
      </c>
      <c r="M2324" s="120" t="s">
        <v>229</v>
      </c>
      <c r="N2324" s="136">
        <v>75960000</v>
      </c>
      <c r="O2324" s="139"/>
      <c r="P2324" s="132" t="s">
        <v>49</v>
      </c>
      <c r="Q2324" s="141" t="s">
        <v>50</v>
      </c>
      <c r="R2324" s="142">
        <f t="shared" si="36"/>
        <v>10</v>
      </c>
    </row>
    <row r="2325" s="2" customFormat="1">
      <c r="A2325" s="119">
        <f>MAX($A$19:A2324)+1</f>
        <v>2307</v>
      </c>
      <c r="B2325" s="120" t="s">
        <v>41</v>
      </c>
      <c r="C2325" s="121" t="s">
        <v>92</v>
      </c>
      <c r="D2325" s="121" t="s">
        <v>3224</v>
      </c>
      <c r="E2325" s="122" t="s">
        <v>109</v>
      </c>
      <c r="F2325" s="123" t="s">
        <v>3212</v>
      </c>
      <c r="G2325" s="123" t="s">
        <v>3213</v>
      </c>
      <c r="H2325" s="123" t="s">
        <v>3232</v>
      </c>
      <c r="I2325" s="133" t="s">
        <v>98</v>
      </c>
      <c r="J2325" s="134">
        <v>646240</v>
      </c>
      <c r="K2325" s="134">
        <v>360</v>
      </c>
      <c r="L2325" s="135">
        <v>232646400</v>
      </c>
      <c r="M2325" s="120" t="s">
        <v>229</v>
      </c>
      <c r="N2325" s="136">
        <v>23264640</v>
      </c>
      <c r="O2325" s="139"/>
      <c r="P2325" s="132" t="s">
        <v>49</v>
      </c>
      <c r="Q2325" s="141" t="s">
        <v>50</v>
      </c>
      <c r="R2325" s="142">
        <f t="shared" si="36"/>
        <v>10</v>
      </c>
    </row>
    <row r="2326" s="2" customFormat="1">
      <c r="A2326" s="119">
        <f>MAX($A$19:A2325)+1</f>
        <v>2308</v>
      </c>
      <c r="B2326" s="120" t="s">
        <v>41</v>
      </c>
      <c r="C2326" s="121" t="s">
        <v>92</v>
      </c>
      <c r="D2326" s="121" t="s">
        <v>3224</v>
      </c>
      <c r="E2326" s="122" t="s">
        <v>109</v>
      </c>
      <c r="F2326" s="123" t="s">
        <v>3212</v>
      </c>
      <c r="G2326" s="123" t="s">
        <v>3213</v>
      </c>
      <c r="H2326" s="123" t="s">
        <v>3233</v>
      </c>
      <c r="I2326" s="133" t="s">
        <v>98</v>
      </c>
      <c r="J2326" s="134">
        <v>779680</v>
      </c>
      <c r="K2326" s="134">
        <v>415</v>
      </c>
      <c r="L2326" s="135">
        <v>323567200</v>
      </c>
      <c r="M2326" s="120" t="s">
        <v>229</v>
      </c>
      <c r="N2326" s="136">
        <v>32356720</v>
      </c>
      <c r="O2326" s="139"/>
      <c r="P2326" s="132" t="s">
        <v>49</v>
      </c>
      <c r="Q2326" s="141" t="s">
        <v>50</v>
      </c>
      <c r="R2326" s="142">
        <f t="shared" si="36"/>
        <v>10</v>
      </c>
    </row>
    <row r="2327" s="2" customFormat="1">
      <c r="A2327" s="119">
        <f>MAX($A$19:A2326)+1</f>
        <v>2309</v>
      </c>
      <c r="B2327" s="120" t="s">
        <v>41</v>
      </c>
      <c r="C2327" s="121" t="s">
        <v>92</v>
      </c>
      <c r="D2327" s="121" t="s">
        <v>3224</v>
      </c>
      <c r="E2327" s="122" t="s">
        <v>109</v>
      </c>
      <c r="F2327" s="123" t="s">
        <v>3212</v>
      </c>
      <c r="G2327" s="123" t="s">
        <v>3213</v>
      </c>
      <c r="H2327" s="123" t="s">
        <v>3234</v>
      </c>
      <c r="I2327" s="133" t="s">
        <v>98</v>
      </c>
      <c r="J2327" s="134">
        <v>200000</v>
      </c>
      <c r="K2327" s="134">
        <v>705</v>
      </c>
      <c r="L2327" s="135">
        <v>141000000</v>
      </c>
      <c r="M2327" s="120" t="s">
        <v>229</v>
      </c>
      <c r="N2327" s="136">
        <v>14100000</v>
      </c>
      <c r="O2327" s="139"/>
      <c r="P2327" s="132" t="s">
        <v>49</v>
      </c>
      <c r="Q2327" s="141" t="s">
        <v>50</v>
      </c>
      <c r="R2327" s="142">
        <f t="shared" si="36"/>
        <v>10</v>
      </c>
    </row>
    <row r="2328" s="2" customFormat="1">
      <c r="A2328" s="119">
        <f>MAX($A$19:A2327)+1</f>
        <v>2310</v>
      </c>
      <c r="B2328" s="120" t="s">
        <v>41</v>
      </c>
      <c r="C2328" s="121" t="s">
        <v>92</v>
      </c>
      <c r="D2328" s="121" t="s">
        <v>3224</v>
      </c>
      <c r="E2328" s="122" t="s">
        <v>109</v>
      </c>
      <c r="F2328" s="123" t="s">
        <v>3212</v>
      </c>
      <c r="G2328" s="123" t="s">
        <v>3213</v>
      </c>
      <c r="H2328" s="123" t="s">
        <v>3235</v>
      </c>
      <c r="I2328" s="133" t="s">
        <v>98</v>
      </c>
      <c r="J2328" s="134">
        <v>3064</v>
      </c>
      <c r="K2328" s="134">
        <v>880</v>
      </c>
      <c r="L2328" s="135">
        <v>2696320</v>
      </c>
      <c r="M2328" s="120" t="s">
        <v>229</v>
      </c>
      <c r="N2328" s="136">
        <v>269632</v>
      </c>
      <c r="O2328" s="139"/>
      <c r="P2328" s="132" t="s">
        <v>49</v>
      </c>
      <c r="Q2328" s="141" t="s">
        <v>50</v>
      </c>
      <c r="R2328" s="142">
        <f t="shared" si="36"/>
        <v>10</v>
      </c>
    </row>
    <row r="2329" s="2" customFormat="1">
      <c r="A2329" s="119">
        <f>MAX($A$19:A2328)+1</f>
        <v>2311</v>
      </c>
      <c r="B2329" s="120" t="s">
        <v>41</v>
      </c>
      <c r="C2329" s="121" t="s">
        <v>541</v>
      </c>
      <c r="D2329" s="121" t="s">
        <v>3236</v>
      </c>
      <c r="E2329" s="122">
        <v>45203</v>
      </c>
      <c r="F2329" s="123" t="s">
        <v>3237</v>
      </c>
      <c r="G2329" s="123" t="s">
        <v>3238</v>
      </c>
      <c r="H2329" s="123" t="s">
        <v>3239</v>
      </c>
      <c r="I2329" s="133" t="s">
        <v>100</v>
      </c>
      <c r="J2329" s="134">
        <v>37785</v>
      </c>
      <c r="K2329" s="134">
        <v>850</v>
      </c>
      <c r="L2329" s="135">
        <v>32117250</v>
      </c>
      <c r="M2329" s="120" t="s">
        <v>56</v>
      </c>
      <c r="N2329" s="136">
        <v>2569380</v>
      </c>
      <c r="O2329" s="139"/>
      <c r="P2329" s="132" t="s">
        <v>49</v>
      </c>
      <c r="Q2329" s="141" t="s">
        <v>50</v>
      </c>
      <c r="R2329" s="142">
        <f t="shared" si="36"/>
        <v>8</v>
      </c>
    </row>
    <row r="2330" s="2" customFormat="1">
      <c r="A2330" s="119">
        <f>MAX($A$19:A2329)+1</f>
        <v>2312</v>
      </c>
      <c r="B2330" s="120" t="s">
        <v>41</v>
      </c>
      <c r="C2330" s="121" t="s">
        <v>541</v>
      </c>
      <c r="D2330" s="121" t="s">
        <v>3240</v>
      </c>
      <c r="E2330" s="122">
        <v>45230</v>
      </c>
      <c r="F2330" s="123" t="s">
        <v>3237</v>
      </c>
      <c r="G2330" s="123" t="s">
        <v>3238</v>
      </c>
      <c r="H2330" s="123" t="s">
        <v>3239</v>
      </c>
      <c r="I2330" s="133" t="s">
        <v>100</v>
      </c>
      <c r="J2330" s="134">
        <v>40612</v>
      </c>
      <c r="K2330" s="134">
        <v>850</v>
      </c>
      <c r="L2330" s="135">
        <v>34520200</v>
      </c>
      <c r="M2330" s="120" t="s">
        <v>56</v>
      </c>
      <c r="N2330" s="136">
        <v>2761616</v>
      </c>
      <c r="O2330" s="139"/>
      <c r="P2330" s="132" t="s">
        <v>49</v>
      </c>
      <c r="Q2330" s="141" t="s">
        <v>50</v>
      </c>
      <c r="R2330" s="142">
        <f t="shared" si="36"/>
        <v>8</v>
      </c>
    </row>
    <row r="2331" s="2" customFormat="1">
      <c r="A2331" s="119">
        <f>MAX($A$19:A2330)+1</f>
        <v>2313</v>
      </c>
      <c r="B2331" s="120" t="s">
        <v>41</v>
      </c>
      <c r="C2331" s="121" t="s">
        <v>2653</v>
      </c>
      <c r="D2331" s="121" t="s">
        <v>2950</v>
      </c>
      <c r="E2331" s="122" t="s">
        <v>117</v>
      </c>
      <c r="F2331" s="123" t="s">
        <v>3241</v>
      </c>
      <c r="G2331" s="123" t="s">
        <v>3242</v>
      </c>
      <c r="H2331" s="123" t="s">
        <v>3243</v>
      </c>
      <c r="I2331" s="133" t="s">
        <v>100</v>
      </c>
      <c r="J2331" s="134">
        <v>19450</v>
      </c>
      <c r="K2331" s="134">
        <v>2200</v>
      </c>
      <c r="L2331" s="135">
        <v>42790000</v>
      </c>
      <c r="M2331" s="120" t="s">
        <v>56</v>
      </c>
      <c r="N2331" s="136">
        <v>3423200</v>
      </c>
      <c r="O2331" s="139"/>
      <c r="P2331" s="132" t="s">
        <v>49</v>
      </c>
      <c r="Q2331" s="141" t="s">
        <v>50</v>
      </c>
      <c r="R2331" s="142">
        <f t="shared" si="36"/>
        <v>8</v>
      </c>
    </row>
    <row r="2332" s="2" customFormat="1">
      <c r="A2332" s="119">
        <f>MAX($A$19:A2331)+1</f>
        <v>2314</v>
      </c>
      <c r="B2332" s="120" t="s">
        <v>41</v>
      </c>
      <c r="C2332" s="121" t="s">
        <v>2653</v>
      </c>
      <c r="D2332" s="121" t="s">
        <v>2950</v>
      </c>
      <c r="E2332" s="122" t="s">
        <v>117</v>
      </c>
      <c r="F2332" s="123" t="s">
        <v>3241</v>
      </c>
      <c r="G2332" s="123" t="s">
        <v>3242</v>
      </c>
      <c r="H2332" s="123" t="s">
        <v>3244</v>
      </c>
      <c r="I2332" s="133" t="s">
        <v>100</v>
      </c>
      <c r="J2332" s="134">
        <v>13967</v>
      </c>
      <c r="K2332" s="134">
        <v>2200</v>
      </c>
      <c r="L2332" s="135">
        <v>30727400</v>
      </c>
      <c r="M2332" s="120" t="s">
        <v>56</v>
      </c>
      <c r="N2332" s="136">
        <v>2458192</v>
      </c>
      <c r="O2332" s="139"/>
      <c r="P2332" s="132" t="s">
        <v>49</v>
      </c>
      <c r="Q2332" s="141" t="s">
        <v>50</v>
      </c>
      <c r="R2332" s="142">
        <f t="shared" si="36"/>
        <v>8</v>
      </c>
    </row>
    <row r="2333" s="2" customFormat="1">
      <c r="A2333" s="119">
        <f>MAX($A$19:A2332)+1</f>
        <v>2315</v>
      </c>
      <c r="B2333" s="120" t="s">
        <v>41</v>
      </c>
      <c r="C2333" s="121" t="s">
        <v>2653</v>
      </c>
      <c r="D2333" s="121" t="s">
        <v>2950</v>
      </c>
      <c r="E2333" s="122" t="s">
        <v>117</v>
      </c>
      <c r="F2333" s="123" t="s">
        <v>3241</v>
      </c>
      <c r="G2333" s="123" t="s">
        <v>3242</v>
      </c>
      <c r="H2333" s="123" t="s">
        <v>3245</v>
      </c>
      <c r="I2333" s="133" t="s">
        <v>100</v>
      </c>
      <c r="J2333" s="134">
        <v>40612</v>
      </c>
      <c r="K2333" s="134">
        <v>2200</v>
      </c>
      <c r="L2333" s="135">
        <v>89346400</v>
      </c>
      <c r="M2333" s="120" t="s">
        <v>56</v>
      </c>
      <c r="N2333" s="136">
        <v>7147712</v>
      </c>
      <c r="O2333" s="139"/>
      <c r="P2333" s="132" t="s">
        <v>49</v>
      </c>
      <c r="Q2333" s="141" t="s">
        <v>50</v>
      </c>
      <c r="R2333" s="142">
        <f t="shared" si="36"/>
        <v>8</v>
      </c>
    </row>
    <row r="2334" ht="22.5" s="2" customFormat="1">
      <c r="A2334" s="119">
        <f>MAX($A$19:A2333)+1</f>
        <v>2316</v>
      </c>
      <c r="B2334" s="120" t="s">
        <v>41</v>
      </c>
      <c r="C2334" s="121" t="s">
        <v>788</v>
      </c>
      <c r="D2334" s="121" t="s">
        <v>2063</v>
      </c>
      <c r="E2334" s="122" t="s">
        <v>529</v>
      </c>
      <c r="F2334" s="123" t="s">
        <v>3246</v>
      </c>
      <c r="G2334" s="123" t="s">
        <v>3247</v>
      </c>
      <c r="H2334" s="123" t="s">
        <v>3248</v>
      </c>
      <c r="I2334" s="133" t="s">
        <v>327</v>
      </c>
      <c r="J2334" s="134">
        <v>2</v>
      </c>
      <c r="K2334" s="134">
        <v>600000</v>
      </c>
      <c r="L2334" s="135">
        <v>1200000</v>
      </c>
      <c r="M2334" s="120" t="s">
        <v>56</v>
      </c>
      <c r="N2334" s="136">
        <v>96000</v>
      </c>
      <c r="O2334" s="139"/>
      <c r="P2334" s="132" t="s">
        <v>49</v>
      </c>
      <c r="Q2334" s="141" t="s">
        <v>50</v>
      </c>
      <c r="R2334" s="142">
        <f t="shared" si="36"/>
        <v>8</v>
      </c>
    </row>
    <row r="2335" ht="22.5" s="2" customFormat="1">
      <c r="A2335" s="119">
        <f>MAX($A$19:A2334)+1</f>
        <v>2317</v>
      </c>
      <c r="B2335" s="120" t="s">
        <v>41</v>
      </c>
      <c r="C2335" s="121" t="s">
        <v>788</v>
      </c>
      <c r="D2335" s="121" t="s">
        <v>2063</v>
      </c>
      <c r="E2335" s="122" t="s">
        <v>529</v>
      </c>
      <c r="F2335" s="123" t="s">
        <v>3246</v>
      </c>
      <c r="G2335" s="123" t="s">
        <v>3247</v>
      </c>
      <c r="H2335" s="123" t="s">
        <v>3249</v>
      </c>
      <c r="I2335" s="133" t="s">
        <v>327</v>
      </c>
      <c r="J2335" s="134">
        <v>2</v>
      </c>
      <c r="K2335" s="134">
        <v>250000</v>
      </c>
      <c r="L2335" s="135">
        <v>500000</v>
      </c>
      <c r="M2335" s="120" t="s">
        <v>56</v>
      </c>
      <c r="N2335" s="136">
        <v>40000</v>
      </c>
      <c r="O2335" s="139"/>
      <c r="P2335" s="132" t="s">
        <v>49</v>
      </c>
      <c r="Q2335" s="141" t="s">
        <v>50</v>
      </c>
      <c r="R2335" s="142">
        <f t="shared" si="36"/>
        <v>8</v>
      </c>
    </row>
    <row r="2336" ht="22.5" s="2" customFormat="1">
      <c r="A2336" s="119">
        <f>MAX($A$19:A2335)+1</f>
        <v>2318</v>
      </c>
      <c r="B2336" s="120" t="s">
        <v>41</v>
      </c>
      <c r="C2336" s="121" t="s">
        <v>788</v>
      </c>
      <c r="D2336" s="121" t="s">
        <v>2063</v>
      </c>
      <c r="E2336" s="122" t="s">
        <v>529</v>
      </c>
      <c r="F2336" s="123" t="s">
        <v>3246</v>
      </c>
      <c r="G2336" s="123" t="s">
        <v>3247</v>
      </c>
      <c r="H2336" s="123" t="s">
        <v>3250</v>
      </c>
      <c r="I2336" s="133" t="s">
        <v>327</v>
      </c>
      <c r="J2336" s="134">
        <v>6</v>
      </c>
      <c r="K2336" s="134">
        <v>55000</v>
      </c>
      <c r="L2336" s="135">
        <v>330000</v>
      </c>
      <c r="M2336" s="120" t="s">
        <v>56</v>
      </c>
      <c r="N2336" s="136">
        <v>26400</v>
      </c>
      <c r="O2336" s="139"/>
      <c r="P2336" s="132" t="s">
        <v>49</v>
      </c>
      <c r="Q2336" s="141" t="s">
        <v>50</v>
      </c>
      <c r="R2336" s="142">
        <f t="shared" si="36"/>
        <v>8</v>
      </c>
    </row>
    <row r="2337" ht="22.5" s="2" customFormat="1">
      <c r="A2337" s="119">
        <f>MAX($A$19:A2336)+1</f>
        <v>2319</v>
      </c>
      <c r="B2337" s="120" t="s">
        <v>41</v>
      </c>
      <c r="C2337" s="121" t="s">
        <v>788</v>
      </c>
      <c r="D2337" s="121" t="s">
        <v>2063</v>
      </c>
      <c r="E2337" s="122" t="s">
        <v>529</v>
      </c>
      <c r="F2337" s="123" t="s">
        <v>3246</v>
      </c>
      <c r="G2337" s="123" t="s">
        <v>3247</v>
      </c>
      <c r="H2337" s="123" t="s">
        <v>3251</v>
      </c>
      <c r="I2337" s="133" t="s">
        <v>327</v>
      </c>
      <c r="J2337" s="134">
        <v>6</v>
      </c>
      <c r="K2337" s="134">
        <v>68000</v>
      </c>
      <c r="L2337" s="135">
        <v>408000</v>
      </c>
      <c r="M2337" s="120" t="s">
        <v>56</v>
      </c>
      <c r="N2337" s="136">
        <v>32640</v>
      </c>
      <c r="O2337" s="139"/>
      <c r="P2337" s="132" t="s">
        <v>49</v>
      </c>
      <c r="Q2337" s="141" t="s">
        <v>50</v>
      </c>
      <c r="R2337" s="142">
        <f t="shared" si="36"/>
        <v>8</v>
      </c>
    </row>
    <row r="2338" ht="22.5" s="2" customFormat="1">
      <c r="A2338" s="119">
        <f>MAX($A$19:A2337)+1</f>
        <v>2320</v>
      </c>
      <c r="B2338" s="120" t="s">
        <v>41</v>
      </c>
      <c r="C2338" s="121" t="s">
        <v>788</v>
      </c>
      <c r="D2338" s="121" t="s">
        <v>2063</v>
      </c>
      <c r="E2338" s="122" t="s">
        <v>529</v>
      </c>
      <c r="F2338" s="123" t="s">
        <v>3246</v>
      </c>
      <c r="G2338" s="123" t="s">
        <v>3247</v>
      </c>
      <c r="H2338" s="123" t="s">
        <v>3252</v>
      </c>
      <c r="I2338" s="133" t="s">
        <v>327</v>
      </c>
      <c r="J2338" s="134">
        <v>6</v>
      </c>
      <c r="K2338" s="134">
        <v>50000</v>
      </c>
      <c r="L2338" s="135">
        <v>300000</v>
      </c>
      <c r="M2338" s="120" t="s">
        <v>56</v>
      </c>
      <c r="N2338" s="136">
        <v>24000</v>
      </c>
      <c r="O2338" s="139"/>
      <c r="P2338" s="132" t="s">
        <v>49</v>
      </c>
      <c r="Q2338" s="141" t="s">
        <v>50</v>
      </c>
      <c r="R2338" s="142">
        <f t="shared" si="36"/>
        <v>8</v>
      </c>
    </row>
    <row r="2339" ht="22.5" s="2" customFormat="1">
      <c r="A2339" s="119">
        <f>MAX($A$19:A2338)+1</f>
        <v>2321</v>
      </c>
      <c r="B2339" s="120" t="s">
        <v>41</v>
      </c>
      <c r="C2339" s="121" t="s">
        <v>788</v>
      </c>
      <c r="D2339" s="121" t="s">
        <v>2063</v>
      </c>
      <c r="E2339" s="122" t="s">
        <v>529</v>
      </c>
      <c r="F2339" s="123" t="s">
        <v>3246</v>
      </c>
      <c r="G2339" s="123" t="s">
        <v>3247</v>
      </c>
      <c r="H2339" s="123" t="s">
        <v>3253</v>
      </c>
      <c r="I2339" s="133" t="s">
        <v>327</v>
      </c>
      <c r="J2339" s="134">
        <v>6</v>
      </c>
      <c r="K2339" s="134">
        <v>45000</v>
      </c>
      <c r="L2339" s="135">
        <v>270000</v>
      </c>
      <c r="M2339" s="120" t="s">
        <v>56</v>
      </c>
      <c r="N2339" s="136">
        <v>21600</v>
      </c>
      <c r="O2339" s="139"/>
      <c r="P2339" s="132" t="s">
        <v>49</v>
      </c>
      <c r="Q2339" s="141" t="s">
        <v>50</v>
      </c>
      <c r="R2339" s="142">
        <f t="shared" si="36"/>
        <v>8</v>
      </c>
    </row>
    <row r="2340" ht="22.5" s="2" customFormat="1">
      <c r="A2340" s="119">
        <f>MAX($A$19:A2339)+1</f>
        <v>2322</v>
      </c>
      <c r="B2340" s="120" t="s">
        <v>41</v>
      </c>
      <c r="C2340" s="121" t="s">
        <v>788</v>
      </c>
      <c r="D2340" s="121" t="s">
        <v>2063</v>
      </c>
      <c r="E2340" s="122" t="s">
        <v>529</v>
      </c>
      <c r="F2340" s="123" t="s">
        <v>3246</v>
      </c>
      <c r="G2340" s="123" t="s">
        <v>3247</v>
      </c>
      <c r="H2340" s="123" t="s">
        <v>3254</v>
      </c>
      <c r="I2340" s="133" t="s">
        <v>327</v>
      </c>
      <c r="J2340" s="134">
        <v>30</v>
      </c>
      <c r="K2340" s="134">
        <v>90000</v>
      </c>
      <c r="L2340" s="135">
        <v>2700000</v>
      </c>
      <c r="M2340" s="120" t="s">
        <v>56</v>
      </c>
      <c r="N2340" s="136">
        <v>216000</v>
      </c>
      <c r="O2340" s="139"/>
      <c r="P2340" s="132" t="s">
        <v>49</v>
      </c>
      <c r="Q2340" s="141" t="s">
        <v>50</v>
      </c>
      <c r="R2340" s="142">
        <f t="shared" si="36"/>
        <v>8</v>
      </c>
    </row>
    <row r="2341" ht="22.5" s="2" customFormat="1">
      <c r="A2341" s="119">
        <f>MAX($A$19:A2340)+1</f>
        <v>2323</v>
      </c>
      <c r="B2341" s="120" t="s">
        <v>41</v>
      </c>
      <c r="C2341" s="121" t="s">
        <v>788</v>
      </c>
      <c r="D2341" s="121" t="s">
        <v>2063</v>
      </c>
      <c r="E2341" s="122" t="s">
        <v>529</v>
      </c>
      <c r="F2341" s="123" t="s">
        <v>3246</v>
      </c>
      <c r="G2341" s="123" t="s">
        <v>3247</v>
      </c>
      <c r="H2341" s="123" t="s">
        <v>3255</v>
      </c>
      <c r="I2341" s="133" t="s">
        <v>327</v>
      </c>
      <c r="J2341" s="134">
        <v>20</v>
      </c>
      <c r="K2341" s="134">
        <v>135000</v>
      </c>
      <c r="L2341" s="135">
        <v>2700000</v>
      </c>
      <c r="M2341" s="120" t="s">
        <v>56</v>
      </c>
      <c r="N2341" s="136">
        <v>216000</v>
      </c>
      <c r="O2341" s="139"/>
      <c r="P2341" s="132" t="s">
        <v>49</v>
      </c>
      <c r="Q2341" s="141" t="s">
        <v>50</v>
      </c>
      <c r="R2341" s="142">
        <f t="shared" si="36"/>
        <v>8</v>
      </c>
    </row>
    <row r="2342" ht="22.5" s="2" customFormat="1">
      <c r="A2342" s="119">
        <f>MAX($A$19:A2341)+1</f>
        <v>2324</v>
      </c>
      <c r="B2342" s="120" t="s">
        <v>41</v>
      </c>
      <c r="C2342" s="121" t="s">
        <v>788</v>
      </c>
      <c r="D2342" s="121" t="s">
        <v>2063</v>
      </c>
      <c r="E2342" s="122" t="s">
        <v>529</v>
      </c>
      <c r="F2342" s="123" t="s">
        <v>3246</v>
      </c>
      <c r="G2342" s="123" t="s">
        <v>3247</v>
      </c>
      <c r="H2342" s="123" t="s">
        <v>3256</v>
      </c>
      <c r="I2342" s="133" t="s">
        <v>327</v>
      </c>
      <c r="J2342" s="134">
        <v>4</v>
      </c>
      <c r="K2342" s="134">
        <v>140000</v>
      </c>
      <c r="L2342" s="135">
        <v>560000</v>
      </c>
      <c r="M2342" s="120" t="s">
        <v>56</v>
      </c>
      <c r="N2342" s="136">
        <v>44800</v>
      </c>
      <c r="O2342" s="139"/>
      <c r="P2342" s="132" t="s">
        <v>49</v>
      </c>
      <c r="Q2342" s="141" t="s">
        <v>50</v>
      </c>
      <c r="R2342" s="142">
        <f t="shared" si="36"/>
        <v>8</v>
      </c>
    </row>
    <row r="2343" ht="22.5" s="2" customFormat="1">
      <c r="A2343" s="119">
        <f>MAX($A$19:A2342)+1</f>
        <v>2325</v>
      </c>
      <c r="B2343" s="120" t="s">
        <v>41</v>
      </c>
      <c r="C2343" s="121" t="s">
        <v>788</v>
      </c>
      <c r="D2343" s="121" t="s">
        <v>2063</v>
      </c>
      <c r="E2343" s="122" t="s">
        <v>529</v>
      </c>
      <c r="F2343" s="123" t="s">
        <v>3246</v>
      </c>
      <c r="G2343" s="123" t="s">
        <v>3247</v>
      </c>
      <c r="H2343" s="123" t="s">
        <v>3257</v>
      </c>
      <c r="I2343" s="133" t="s">
        <v>327</v>
      </c>
      <c r="J2343" s="134">
        <v>4</v>
      </c>
      <c r="K2343" s="134">
        <v>70000</v>
      </c>
      <c r="L2343" s="135">
        <v>280000</v>
      </c>
      <c r="M2343" s="120" t="s">
        <v>56</v>
      </c>
      <c r="N2343" s="136">
        <v>22400</v>
      </c>
      <c r="O2343" s="139"/>
      <c r="P2343" s="132" t="s">
        <v>49</v>
      </c>
      <c r="Q2343" s="141" t="s">
        <v>50</v>
      </c>
      <c r="R2343" s="142">
        <f t="shared" si="36"/>
        <v>8</v>
      </c>
    </row>
    <row r="2344" ht="22.5" s="2" customFormat="1">
      <c r="A2344" s="119">
        <f>MAX($A$19:A2343)+1</f>
        <v>2326</v>
      </c>
      <c r="B2344" s="120" t="s">
        <v>41</v>
      </c>
      <c r="C2344" s="121" t="s">
        <v>788</v>
      </c>
      <c r="D2344" s="121" t="s">
        <v>2063</v>
      </c>
      <c r="E2344" s="122" t="s">
        <v>529</v>
      </c>
      <c r="F2344" s="123" t="s">
        <v>3246</v>
      </c>
      <c r="G2344" s="123" t="s">
        <v>3247</v>
      </c>
      <c r="H2344" s="123" t="s">
        <v>3258</v>
      </c>
      <c r="I2344" s="133" t="s">
        <v>327</v>
      </c>
      <c r="J2344" s="134">
        <v>2</v>
      </c>
      <c r="K2344" s="134">
        <v>220000</v>
      </c>
      <c r="L2344" s="135">
        <v>440000</v>
      </c>
      <c r="M2344" s="120" t="s">
        <v>56</v>
      </c>
      <c r="N2344" s="136">
        <v>35200</v>
      </c>
      <c r="O2344" s="139"/>
      <c r="P2344" s="132" t="s">
        <v>49</v>
      </c>
      <c r="Q2344" s="141" t="s">
        <v>50</v>
      </c>
      <c r="R2344" s="142">
        <f t="shared" si="36"/>
        <v>8</v>
      </c>
    </row>
    <row r="2345" ht="22.5" s="2" customFormat="1">
      <c r="A2345" s="119">
        <f>MAX($A$19:A2344)+1</f>
        <v>2327</v>
      </c>
      <c r="B2345" s="120" t="s">
        <v>41</v>
      </c>
      <c r="C2345" s="121" t="s">
        <v>788</v>
      </c>
      <c r="D2345" s="121" t="s">
        <v>2063</v>
      </c>
      <c r="E2345" s="122" t="s">
        <v>529</v>
      </c>
      <c r="F2345" s="123" t="s">
        <v>3246</v>
      </c>
      <c r="G2345" s="123" t="s">
        <v>3247</v>
      </c>
      <c r="H2345" s="123" t="s">
        <v>3259</v>
      </c>
      <c r="I2345" s="133" t="s">
        <v>327</v>
      </c>
      <c r="J2345" s="134">
        <v>8</v>
      </c>
      <c r="K2345" s="134">
        <v>80000</v>
      </c>
      <c r="L2345" s="135">
        <v>640000</v>
      </c>
      <c r="M2345" s="120" t="s">
        <v>56</v>
      </c>
      <c r="N2345" s="136">
        <v>51200</v>
      </c>
      <c r="O2345" s="139"/>
      <c r="P2345" s="132" t="s">
        <v>49</v>
      </c>
      <c r="Q2345" s="141" t="s">
        <v>50</v>
      </c>
      <c r="R2345" s="142">
        <f t="shared" si="36"/>
        <v>8</v>
      </c>
    </row>
    <row r="2346" ht="22.5" s="2" customFormat="1">
      <c r="A2346" s="119">
        <f>MAX($A$19:A2345)+1</f>
        <v>2328</v>
      </c>
      <c r="B2346" s="120" t="s">
        <v>41</v>
      </c>
      <c r="C2346" s="121" t="s">
        <v>788</v>
      </c>
      <c r="D2346" s="121" t="s">
        <v>2063</v>
      </c>
      <c r="E2346" s="122" t="s">
        <v>529</v>
      </c>
      <c r="F2346" s="123" t="s">
        <v>3246</v>
      </c>
      <c r="G2346" s="123" t="s">
        <v>3247</v>
      </c>
      <c r="H2346" s="123" t="s">
        <v>3260</v>
      </c>
      <c r="I2346" s="133" t="s">
        <v>327</v>
      </c>
      <c r="J2346" s="134">
        <v>1</v>
      </c>
      <c r="K2346" s="134">
        <v>1150000</v>
      </c>
      <c r="L2346" s="135">
        <v>1150000</v>
      </c>
      <c r="M2346" s="120" t="s">
        <v>56</v>
      </c>
      <c r="N2346" s="136">
        <v>92000</v>
      </c>
      <c r="O2346" s="139"/>
      <c r="P2346" s="132" t="s">
        <v>49</v>
      </c>
      <c r="Q2346" s="141" t="s">
        <v>50</v>
      </c>
      <c r="R2346" s="142">
        <f t="shared" si="36"/>
        <v>8</v>
      </c>
    </row>
    <row r="2347" ht="22.5" s="2" customFormat="1">
      <c r="A2347" s="119">
        <f>MAX($A$19:A2346)+1</f>
        <v>2329</v>
      </c>
      <c r="B2347" s="120" t="s">
        <v>41</v>
      </c>
      <c r="C2347" s="121" t="s">
        <v>788</v>
      </c>
      <c r="D2347" s="121" t="s">
        <v>2063</v>
      </c>
      <c r="E2347" s="122" t="s">
        <v>529</v>
      </c>
      <c r="F2347" s="123" t="s">
        <v>3246</v>
      </c>
      <c r="G2347" s="123" t="s">
        <v>3247</v>
      </c>
      <c r="H2347" s="123" t="s">
        <v>3261</v>
      </c>
      <c r="I2347" s="133" t="s">
        <v>327</v>
      </c>
      <c r="J2347" s="134">
        <v>2</v>
      </c>
      <c r="K2347" s="134">
        <v>1400000</v>
      </c>
      <c r="L2347" s="135">
        <v>2800000</v>
      </c>
      <c r="M2347" s="120" t="s">
        <v>56</v>
      </c>
      <c r="N2347" s="136">
        <v>224000</v>
      </c>
      <c r="O2347" s="139"/>
      <c r="P2347" s="132" t="s">
        <v>49</v>
      </c>
      <c r="Q2347" s="141" t="s">
        <v>50</v>
      </c>
      <c r="R2347" s="142">
        <f ref="R2347:R2410" t="shared" si="37">N2347/L2347*100</f>
        <v>8</v>
      </c>
    </row>
    <row r="2348" ht="22.5" s="2" customFormat="1">
      <c r="A2348" s="119">
        <f>MAX($A$19:A2347)+1</f>
        <v>2330</v>
      </c>
      <c r="B2348" s="120" t="s">
        <v>41</v>
      </c>
      <c r="C2348" s="121" t="s">
        <v>788</v>
      </c>
      <c r="D2348" s="121" t="s">
        <v>2063</v>
      </c>
      <c r="E2348" s="122" t="s">
        <v>529</v>
      </c>
      <c r="F2348" s="123" t="s">
        <v>3246</v>
      </c>
      <c r="G2348" s="123" t="s">
        <v>3247</v>
      </c>
      <c r="H2348" s="123" t="s">
        <v>3262</v>
      </c>
      <c r="I2348" s="133" t="s">
        <v>327</v>
      </c>
      <c r="J2348" s="134">
        <v>10</v>
      </c>
      <c r="K2348" s="134">
        <v>650000</v>
      </c>
      <c r="L2348" s="135">
        <v>6500000</v>
      </c>
      <c r="M2348" s="120" t="s">
        <v>56</v>
      </c>
      <c r="N2348" s="136">
        <v>520000</v>
      </c>
      <c r="O2348" s="139"/>
      <c r="P2348" s="132" t="s">
        <v>49</v>
      </c>
      <c r="Q2348" s="141" t="s">
        <v>50</v>
      </c>
      <c r="R2348" s="142">
        <f t="shared" si="37"/>
        <v>8</v>
      </c>
    </row>
    <row r="2349" ht="22.5" s="2" customFormat="1">
      <c r="A2349" s="119">
        <f>MAX($A$19:A2348)+1</f>
        <v>2331</v>
      </c>
      <c r="B2349" s="120" t="s">
        <v>41</v>
      </c>
      <c r="C2349" s="121" t="s">
        <v>788</v>
      </c>
      <c r="D2349" s="121" t="s">
        <v>2063</v>
      </c>
      <c r="E2349" s="122" t="s">
        <v>529</v>
      </c>
      <c r="F2349" s="123" t="s">
        <v>3246</v>
      </c>
      <c r="G2349" s="123" t="s">
        <v>3247</v>
      </c>
      <c r="H2349" s="123" t="s">
        <v>3263</v>
      </c>
      <c r="I2349" s="133" t="s">
        <v>327</v>
      </c>
      <c r="J2349" s="134">
        <v>10</v>
      </c>
      <c r="K2349" s="134">
        <v>340000</v>
      </c>
      <c r="L2349" s="135">
        <v>3400000</v>
      </c>
      <c r="M2349" s="120" t="s">
        <v>56</v>
      </c>
      <c r="N2349" s="136">
        <v>272000</v>
      </c>
      <c r="O2349" s="139"/>
      <c r="P2349" s="132" t="s">
        <v>49</v>
      </c>
      <c r="Q2349" s="141" t="s">
        <v>50</v>
      </c>
      <c r="R2349" s="142">
        <f t="shared" si="37"/>
        <v>8</v>
      </c>
    </row>
    <row r="2350" ht="22.5" s="2" customFormat="1">
      <c r="A2350" s="119">
        <f>MAX($A$19:A2349)+1</f>
        <v>2332</v>
      </c>
      <c r="B2350" s="120" t="s">
        <v>41</v>
      </c>
      <c r="C2350" s="121" t="s">
        <v>788</v>
      </c>
      <c r="D2350" s="121" t="s">
        <v>2063</v>
      </c>
      <c r="E2350" s="122" t="s">
        <v>529</v>
      </c>
      <c r="F2350" s="123" t="s">
        <v>3246</v>
      </c>
      <c r="G2350" s="123" t="s">
        <v>3247</v>
      </c>
      <c r="H2350" s="123" t="s">
        <v>3264</v>
      </c>
      <c r="I2350" s="133" t="s">
        <v>3265</v>
      </c>
      <c r="J2350" s="134">
        <v>4</v>
      </c>
      <c r="K2350" s="134">
        <v>65000</v>
      </c>
      <c r="L2350" s="135">
        <v>260000</v>
      </c>
      <c r="M2350" s="120" t="s">
        <v>56</v>
      </c>
      <c r="N2350" s="136">
        <v>20800</v>
      </c>
      <c r="O2350" s="139"/>
      <c r="P2350" s="132" t="s">
        <v>49</v>
      </c>
      <c r="Q2350" s="141" t="s">
        <v>50</v>
      </c>
      <c r="R2350" s="142">
        <f t="shared" si="37"/>
        <v>8</v>
      </c>
    </row>
    <row r="2351" ht="22.5" s="2" customFormat="1">
      <c r="A2351" s="119">
        <f>MAX($A$19:A2350)+1</f>
        <v>2333</v>
      </c>
      <c r="B2351" s="120" t="s">
        <v>41</v>
      </c>
      <c r="C2351" s="121" t="s">
        <v>788</v>
      </c>
      <c r="D2351" s="121" t="s">
        <v>2063</v>
      </c>
      <c r="E2351" s="122" t="s">
        <v>529</v>
      </c>
      <c r="F2351" s="123" t="s">
        <v>3246</v>
      </c>
      <c r="G2351" s="123" t="s">
        <v>3247</v>
      </c>
      <c r="H2351" s="123" t="s">
        <v>3266</v>
      </c>
      <c r="I2351" s="133" t="s">
        <v>327</v>
      </c>
      <c r="J2351" s="134">
        <v>5</v>
      </c>
      <c r="K2351" s="134">
        <v>50000</v>
      </c>
      <c r="L2351" s="135">
        <v>250000</v>
      </c>
      <c r="M2351" s="120" t="s">
        <v>56</v>
      </c>
      <c r="N2351" s="136">
        <v>20000</v>
      </c>
      <c r="O2351" s="139"/>
      <c r="P2351" s="132" t="s">
        <v>49</v>
      </c>
      <c r="Q2351" s="141" t="s">
        <v>50</v>
      </c>
      <c r="R2351" s="142">
        <f t="shared" si="37"/>
        <v>8</v>
      </c>
    </row>
    <row r="2352" ht="22.5" s="2" customFormat="1">
      <c r="A2352" s="119">
        <f>MAX($A$19:A2351)+1</f>
        <v>2334</v>
      </c>
      <c r="B2352" s="120" t="s">
        <v>41</v>
      </c>
      <c r="C2352" s="121" t="s">
        <v>788</v>
      </c>
      <c r="D2352" s="121" t="s">
        <v>2063</v>
      </c>
      <c r="E2352" s="122" t="s">
        <v>529</v>
      </c>
      <c r="F2352" s="123" t="s">
        <v>3246</v>
      </c>
      <c r="G2352" s="123" t="s">
        <v>3247</v>
      </c>
      <c r="H2352" s="123" t="s">
        <v>3267</v>
      </c>
      <c r="I2352" s="133" t="s">
        <v>327</v>
      </c>
      <c r="J2352" s="134">
        <v>3</v>
      </c>
      <c r="K2352" s="134">
        <v>80000</v>
      </c>
      <c r="L2352" s="135">
        <v>240000</v>
      </c>
      <c r="M2352" s="120" t="s">
        <v>56</v>
      </c>
      <c r="N2352" s="136">
        <v>19200</v>
      </c>
      <c r="O2352" s="139"/>
      <c r="P2352" s="132" t="s">
        <v>49</v>
      </c>
      <c r="Q2352" s="141" t="s">
        <v>50</v>
      </c>
      <c r="R2352" s="142">
        <f t="shared" si="37"/>
        <v>8</v>
      </c>
    </row>
    <row r="2353" ht="22.5" s="2" customFormat="1">
      <c r="A2353" s="119">
        <f>MAX($A$19:A2352)+1</f>
        <v>2335</v>
      </c>
      <c r="B2353" s="120" t="s">
        <v>41</v>
      </c>
      <c r="C2353" s="121" t="s">
        <v>788</v>
      </c>
      <c r="D2353" s="121" t="s">
        <v>2063</v>
      </c>
      <c r="E2353" s="122" t="s">
        <v>529</v>
      </c>
      <c r="F2353" s="123" t="s">
        <v>3246</v>
      </c>
      <c r="G2353" s="123" t="s">
        <v>3247</v>
      </c>
      <c r="H2353" s="123" t="s">
        <v>3268</v>
      </c>
      <c r="I2353" s="133" t="s">
        <v>327</v>
      </c>
      <c r="J2353" s="134">
        <v>36</v>
      </c>
      <c r="K2353" s="134">
        <v>82000</v>
      </c>
      <c r="L2353" s="135">
        <v>2952000</v>
      </c>
      <c r="M2353" s="120" t="s">
        <v>56</v>
      </c>
      <c r="N2353" s="136">
        <v>236160</v>
      </c>
      <c r="O2353" s="139"/>
      <c r="P2353" s="132" t="s">
        <v>49</v>
      </c>
      <c r="Q2353" s="141" t="s">
        <v>50</v>
      </c>
      <c r="R2353" s="142">
        <f t="shared" si="37"/>
        <v>8</v>
      </c>
    </row>
    <row r="2354" ht="22.5" s="2" customFormat="1">
      <c r="A2354" s="119">
        <f>MAX($A$19:A2353)+1</f>
        <v>2336</v>
      </c>
      <c r="B2354" s="120" t="s">
        <v>41</v>
      </c>
      <c r="C2354" s="121" t="s">
        <v>788</v>
      </c>
      <c r="D2354" s="121" t="s">
        <v>2063</v>
      </c>
      <c r="E2354" s="122" t="s">
        <v>529</v>
      </c>
      <c r="F2354" s="123" t="s">
        <v>3246</v>
      </c>
      <c r="G2354" s="123" t="s">
        <v>3247</v>
      </c>
      <c r="H2354" s="123" t="s">
        <v>3269</v>
      </c>
      <c r="I2354" s="133" t="s">
        <v>327</v>
      </c>
      <c r="J2354" s="134">
        <v>1</v>
      </c>
      <c r="K2354" s="134">
        <v>240000</v>
      </c>
      <c r="L2354" s="135">
        <v>240000</v>
      </c>
      <c r="M2354" s="120" t="s">
        <v>56</v>
      </c>
      <c r="N2354" s="136">
        <v>19200</v>
      </c>
      <c r="O2354" s="139"/>
      <c r="P2354" s="132" t="s">
        <v>49</v>
      </c>
      <c r="Q2354" s="141" t="s">
        <v>50</v>
      </c>
      <c r="R2354" s="142">
        <f t="shared" si="37"/>
        <v>8</v>
      </c>
    </row>
    <row r="2355" ht="22.5" s="2" customFormat="1">
      <c r="A2355" s="119">
        <f>MAX($A$19:A2354)+1</f>
        <v>2337</v>
      </c>
      <c r="B2355" s="120" t="s">
        <v>41</v>
      </c>
      <c r="C2355" s="121" t="s">
        <v>788</v>
      </c>
      <c r="D2355" s="121" t="s">
        <v>2063</v>
      </c>
      <c r="E2355" s="122" t="s">
        <v>529</v>
      </c>
      <c r="F2355" s="123" t="s">
        <v>3246</v>
      </c>
      <c r="G2355" s="123" t="s">
        <v>3247</v>
      </c>
      <c r="H2355" s="123" t="s">
        <v>3270</v>
      </c>
      <c r="I2355" s="133" t="s">
        <v>327</v>
      </c>
      <c r="J2355" s="134">
        <v>1</v>
      </c>
      <c r="K2355" s="134">
        <v>240000</v>
      </c>
      <c r="L2355" s="135">
        <v>240000</v>
      </c>
      <c r="M2355" s="120" t="s">
        <v>56</v>
      </c>
      <c r="N2355" s="136">
        <v>19200</v>
      </c>
      <c r="O2355" s="139"/>
      <c r="P2355" s="132" t="s">
        <v>49</v>
      </c>
      <c r="Q2355" s="141" t="s">
        <v>50</v>
      </c>
      <c r="R2355" s="142">
        <f t="shared" si="37"/>
        <v>8</v>
      </c>
    </row>
    <row r="2356" ht="22.5" s="2" customFormat="1">
      <c r="A2356" s="119">
        <f>MAX($A$19:A2355)+1</f>
        <v>2338</v>
      </c>
      <c r="B2356" s="120" t="s">
        <v>41</v>
      </c>
      <c r="C2356" s="121" t="s">
        <v>788</v>
      </c>
      <c r="D2356" s="121" t="s">
        <v>2063</v>
      </c>
      <c r="E2356" s="122" t="s">
        <v>529</v>
      </c>
      <c r="F2356" s="123" t="s">
        <v>3246</v>
      </c>
      <c r="G2356" s="123" t="s">
        <v>3247</v>
      </c>
      <c r="H2356" s="123" t="s">
        <v>3271</v>
      </c>
      <c r="I2356" s="133" t="s">
        <v>534</v>
      </c>
      <c r="J2356" s="134">
        <v>100</v>
      </c>
      <c r="K2356" s="134">
        <v>30000</v>
      </c>
      <c r="L2356" s="135">
        <v>3000000</v>
      </c>
      <c r="M2356" s="120" t="s">
        <v>56</v>
      </c>
      <c r="N2356" s="136">
        <v>240000</v>
      </c>
      <c r="O2356" s="139"/>
      <c r="P2356" s="132" t="s">
        <v>49</v>
      </c>
      <c r="Q2356" s="141" t="s">
        <v>50</v>
      </c>
      <c r="R2356" s="142">
        <f t="shared" si="37"/>
        <v>8</v>
      </c>
    </row>
    <row r="2357" ht="22.5" s="2" customFormat="1">
      <c r="A2357" s="119">
        <f>MAX($A$19:A2356)+1</f>
        <v>2339</v>
      </c>
      <c r="B2357" s="120" t="s">
        <v>41</v>
      </c>
      <c r="C2357" s="121" t="s">
        <v>788</v>
      </c>
      <c r="D2357" s="121" t="s">
        <v>2063</v>
      </c>
      <c r="E2357" s="122" t="s">
        <v>529</v>
      </c>
      <c r="F2357" s="123" t="s">
        <v>3246</v>
      </c>
      <c r="G2357" s="123" t="s">
        <v>3247</v>
      </c>
      <c r="H2357" s="123" t="s">
        <v>3272</v>
      </c>
      <c r="I2357" s="133" t="s">
        <v>327</v>
      </c>
      <c r="J2357" s="134">
        <v>1</v>
      </c>
      <c r="K2357" s="134">
        <v>1700000</v>
      </c>
      <c r="L2357" s="135">
        <v>1700000</v>
      </c>
      <c r="M2357" s="120" t="s">
        <v>56</v>
      </c>
      <c r="N2357" s="136">
        <v>136000</v>
      </c>
      <c r="O2357" s="139"/>
      <c r="P2357" s="132" t="s">
        <v>49</v>
      </c>
      <c r="Q2357" s="141" t="s">
        <v>50</v>
      </c>
      <c r="R2357" s="142">
        <f t="shared" si="37"/>
        <v>8</v>
      </c>
    </row>
    <row r="2358" ht="22.5" s="2" customFormat="1">
      <c r="A2358" s="119">
        <f>MAX($A$19:A2357)+1</f>
        <v>2340</v>
      </c>
      <c r="B2358" s="120" t="s">
        <v>41</v>
      </c>
      <c r="C2358" s="121" t="s">
        <v>788</v>
      </c>
      <c r="D2358" s="121" t="s">
        <v>2063</v>
      </c>
      <c r="E2358" s="122" t="s">
        <v>529</v>
      </c>
      <c r="F2358" s="123" t="s">
        <v>3246</v>
      </c>
      <c r="G2358" s="123" t="s">
        <v>3247</v>
      </c>
      <c r="H2358" s="123" t="s">
        <v>3273</v>
      </c>
      <c r="I2358" s="133" t="s">
        <v>3274</v>
      </c>
      <c r="J2358" s="134">
        <v>2</v>
      </c>
      <c r="K2358" s="134">
        <v>585000</v>
      </c>
      <c r="L2358" s="135">
        <v>1170000</v>
      </c>
      <c r="M2358" s="120" t="s">
        <v>56</v>
      </c>
      <c r="N2358" s="136">
        <v>93600</v>
      </c>
      <c r="O2358" s="139"/>
      <c r="P2358" s="132" t="s">
        <v>49</v>
      </c>
      <c r="Q2358" s="141" t="s">
        <v>50</v>
      </c>
      <c r="R2358" s="142">
        <f t="shared" si="37"/>
        <v>8</v>
      </c>
    </row>
    <row r="2359" ht="22.5" s="2" customFormat="1">
      <c r="A2359" s="119">
        <f>MAX($A$19:A2358)+1</f>
        <v>2341</v>
      </c>
      <c r="B2359" s="120" t="s">
        <v>41</v>
      </c>
      <c r="C2359" s="121" t="s">
        <v>788</v>
      </c>
      <c r="D2359" s="121" t="s">
        <v>2063</v>
      </c>
      <c r="E2359" s="122" t="s">
        <v>529</v>
      </c>
      <c r="F2359" s="123" t="s">
        <v>3246</v>
      </c>
      <c r="G2359" s="123" t="s">
        <v>3247</v>
      </c>
      <c r="H2359" s="123" t="s">
        <v>3275</v>
      </c>
      <c r="I2359" s="133" t="s">
        <v>327</v>
      </c>
      <c r="J2359" s="134">
        <v>1</v>
      </c>
      <c r="K2359" s="134">
        <v>1230000</v>
      </c>
      <c r="L2359" s="135">
        <v>1230000</v>
      </c>
      <c r="M2359" s="120" t="s">
        <v>56</v>
      </c>
      <c r="N2359" s="136">
        <v>98400</v>
      </c>
      <c r="O2359" s="139"/>
      <c r="P2359" s="132" t="s">
        <v>49</v>
      </c>
      <c r="Q2359" s="141" t="s">
        <v>50</v>
      </c>
      <c r="R2359" s="142">
        <f t="shared" si="37"/>
        <v>8</v>
      </c>
    </row>
    <row r="2360" ht="22.5" s="2" customFormat="1">
      <c r="A2360" s="119">
        <f>MAX($A$19:A2359)+1</f>
        <v>2342</v>
      </c>
      <c r="B2360" s="120" t="s">
        <v>41</v>
      </c>
      <c r="C2360" s="121" t="s">
        <v>788</v>
      </c>
      <c r="D2360" s="121" t="s">
        <v>2063</v>
      </c>
      <c r="E2360" s="122" t="s">
        <v>529</v>
      </c>
      <c r="F2360" s="123" t="s">
        <v>3246</v>
      </c>
      <c r="G2360" s="123" t="s">
        <v>3247</v>
      </c>
      <c r="H2360" s="123" t="s">
        <v>3276</v>
      </c>
      <c r="I2360" s="133" t="s">
        <v>98</v>
      </c>
      <c r="J2360" s="134">
        <v>30</v>
      </c>
      <c r="K2360" s="134">
        <v>15000</v>
      </c>
      <c r="L2360" s="135">
        <v>450000</v>
      </c>
      <c r="M2360" s="120" t="s">
        <v>56</v>
      </c>
      <c r="N2360" s="136">
        <v>36000</v>
      </c>
      <c r="O2360" s="139"/>
      <c r="P2360" s="132" t="s">
        <v>49</v>
      </c>
      <c r="Q2360" s="141" t="s">
        <v>50</v>
      </c>
      <c r="R2360" s="142">
        <f t="shared" si="37"/>
        <v>8</v>
      </c>
    </row>
    <row r="2361" ht="22.5" s="2" customFormat="1">
      <c r="A2361" s="119">
        <f>MAX($A$19:A2360)+1</f>
        <v>2343</v>
      </c>
      <c r="B2361" s="120" t="s">
        <v>41</v>
      </c>
      <c r="C2361" s="121" t="s">
        <v>788</v>
      </c>
      <c r="D2361" s="121" t="s">
        <v>2063</v>
      </c>
      <c r="E2361" s="122" t="s">
        <v>529</v>
      </c>
      <c r="F2361" s="123" t="s">
        <v>3246</v>
      </c>
      <c r="G2361" s="123" t="s">
        <v>3247</v>
      </c>
      <c r="H2361" s="123" t="s">
        <v>3277</v>
      </c>
      <c r="I2361" s="133" t="s">
        <v>2797</v>
      </c>
      <c r="J2361" s="134">
        <v>12</v>
      </c>
      <c r="K2361" s="134">
        <v>8500</v>
      </c>
      <c r="L2361" s="135">
        <v>102000</v>
      </c>
      <c r="M2361" s="120" t="s">
        <v>56</v>
      </c>
      <c r="N2361" s="136">
        <v>8160</v>
      </c>
      <c r="O2361" s="139"/>
      <c r="P2361" s="132" t="s">
        <v>49</v>
      </c>
      <c r="Q2361" s="141" t="s">
        <v>50</v>
      </c>
      <c r="R2361" s="142">
        <f t="shared" si="37"/>
        <v>8</v>
      </c>
    </row>
    <row r="2362" ht="22.5" s="2" customFormat="1">
      <c r="A2362" s="119">
        <f>MAX($A$19:A2361)+1</f>
        <v>2344</v>
      </c>
      <c r="B2362" s="120" t="s">
        <v>41</v>
      </c>
      <c r="C2362" s="121" t="s">
        <v>788</v>
      </c>
      <c r="D2362" s="121" t="s">
        <v>2916</v>
      </c>
      <c r="E2362" s="122" t="s">
        <v>529</v>
      </c>
      <c r="F2362" s="123" t="s">
        <v>3246</v>
      </c>
      <c r="G2362" s="123" t="s">
        <v>3247</v>
      </c>
      <c r="H2362" s="123" t="s">
        <v>3278</v>
      </c>
      <c r="I2362" s="133" t="s">
        <v>327</v>
      </c>
      <c r="J2362" s="134">
        <v>200</v>
      </c>
      <c r="K2362" s="134">
        <v>12000</v>
      </c>
      <c r="L2362" s="135">
        <v>2400000</v>
      </c>
      <c r="M2362" s="120" t="s">
        <v>229</v>
      </c>
      <c r="N2362" s="136">
        <v>240000</v>
      </c>
      <c r="O2362" s="139"/>
      <c r="P2362" s="132" t="s">
        <v>49</v>
      </c>
      <c r="Q2362" s="141" t="s">
        <v>50</v>
      </c>
      <c r="R2362" s="142">
        <f t="shared" si="37"/>
        <v>10</v>
      </c>
    </row>
    <row r="2363" ht="22.5" s="2" customFormat="1">
      <c r="A2363" s="119">
        <f>MAX($A$19:A2362)+1</f>
        <v>2345</v>
      </c>
      <c r="B2363" s="120" t="s">
        <v>41</v>
      </c>
      <c r="C2363" s="121" t="s">
        <v>788</v>
      </c>
      <c r="D2363" s="121" t="s">
        <v>2916</v>
      </c>
      <c r="E2363" s="122" t="s">
        <v>529</v>
      </c>
      <c r="F2363" s="123" t="s">
        <v>3246</v>
      </c>
      <c r="G2363" s="123" t="s">
        <v>3247</v>
      </c>
      <c r="H2363" s="123" t="s">
        <v>3279</v>
      </c>
      <c r="I2363" s="133" t="s">
        <v>327</v>
      </c>
      <c r="J2363" s="134">
        <v>1</v>
      </c>
      <c r="K2363" s="134">
        <v>480000</v>
      </c>
      <c r="L2363" s="135">
        <v>480000</v>
      </c>
      <c r="M2363" s="120" t="s">
        <v>229</v>
      </c>
      <c r="N2363" s="136">
        <v>48000</v>
      </c>
      <c r="O2363" s="139"/>
      <c r="P2363" s="132" t="s">
        <v>49</v>
      </c>
      <c r="Q2363" s="141" t="s">
        <v>50</v>
      </c>
      <c r="R2363" s="142">
        <f t="shared" si="37"/>
        <v>10</v>
      </c>
    </row>
    <row r="2364" ht="22.5" s="2" customFormat="1">
      <c r="A2364" s="119">
        <f>MAX($A$19:A2363)+1</f>
        <v>2346</v>
      </c>
      <c r="B2364" s="120" t="s">
        <v>41</v>
      </c>
      <c r="C2364" s="121" t="s">
        <v>788</v>
      </c>
      <c r="D2364" s="121" t="s">
        <v>2916</v>
      </c>
      <c r="E2364" s="122" t="s">
        <v>529</v>
      </c>
      <c r="F2364" s="123" t="s">
        <v>3246</v>
      </c>
      <c r="G2364" s="123" t="s">
        <v>3247</v>
      </c>
      <c r="H2364" s="123" t="s">
        <v>3280</v>
      </c>
      <c r="I2364" s="133" t="s">
        <v>327</v>
      </c>
      <c r="J2364" s="134">
        <v>2</v>
      </c>
      <c r="K2364" s="134">
        <v>850000</v>
      </c>
      <c r="L2364" s="135">
        <v>1700000</v>
      </c>
      <c r="M2364" s="120" t="s">
        <v>229</v>
      </c>
      <c r="N2364" s="136">
        <v>170000</v>
      </c>
      <c r="O2364" s="139"/>
      <c r="P2364" s="132" t="s">
        <v>49</v>
      </c>
      <c r="Q2364" s="141" t="s">
        <v>50</v>
      </c>
      <c r="R2364" s="142">
        <f t="shared" si="37"/>
        <v>10</v>
      </c>
    </row>
    <row r="2365" ht="22.5" s="2" customFormat="1">
      <c r="A2365" s="119">
        <f>MAX($A$19:A2364)+1</f>
        <v>2347</v>
      </c>
      <c r="B2365" s="120" t="s">
        <v>41</v>
      </c>
      <c r="C2365" s="121" t="s">
        <v>788</v>
      </c>
      <c r="D2365" s="121" t="s">
        <v>2916</v>
      </c>
      <c r="E2365" s="122" t="s">
        <v>529</v>
      </c>
      <c r="F2365" s="123" t="s">
        <v>3246</v>
      </c>
      <c r="G2365" s="123" t="s">
        <v>3247</v>
      </c>
      <c r="H2365" s="123" t="s">
        <v>3281</v>
      </c>
      <c r="I2365" s="133" t="s">
        <v>327</v>
      </c>
      <c r="J2365" s="134">
        <v>1</v>
      </c>
      <c r="K2365" s="134">
        <v>350000</v>
      </c>
      <c r="L2365" s="135">
        <v>350000</v>
      </c>
      <c r="M2365" s="120" t="s">
        <v>229</v>
      </c>
      <c r="N2365" s="136">
        <v>35000</v>
      </c>
      <c r="O2365" s="139"/>
      <c r="P2365" s="132" t="s">
        <v>49</v>
      </c>
      <c r="Q2365" s="141" t="s">
        <v>50</v>
      </c>
      <c r="R2365" s="142">
        <f t="shared" si="37"/>
        <v>10</v>
      </c>
    </row>
    <row r="2366" ht="22.5" s="2" customFormat="1">
      <c r="A2366" s="119">
        <f>MAX($A$19:A2365)+1</f>
        <v>2348</v>
      </c>
      <c r="B2366" s="120" t="s">
        <v>41</v>
      </c>
      <c r="C2366" s="121" t="s">
        <v>788</v>
      </c>
      <c r="D2366" s="121" t="s">
        <v>2916</v>
      </c>
      <c r="E2366" s="122" t="s">
        <v>529</v>
      </c>
      <c r="F2366" s="123" t="s">
        <v>3246</v>
      </c>
      <c r="G2366" s="123" t="s">
        <v>3247</v>
      </c>
      <c r="H2366" s="123" t="s">
        <v>3282</v>
      </c>
      <c r="I2366" s="133" t="s">
        <v>327</v>
      </c>
      <c r="J2366" s="134">
        <v>25</v>
      </c>
      <c r="K2366" s="134">
        <v>155000</v>
      </c>
      <c r="L2366" s="135">
        <v>3875000</v>
      </c>
      <c r="M2366" s="120" t="s">
        <v>229</v>
      </c>
      <c r="N2366" s="136">
        <v>387500</v>
      </c>
      <c r="O2366" s="139"/>
      <c r="P2366" s="132" t="s">
        <v>49</v>
      </c>
      <c r="Q2366" s="141" t="s">
        <v>50</v>
      </c>
      <c r="R2366" s="142">
        <f t="shared" si="37"/>
        <v>10</v>
      </c>
    </row>
    <row r="2367" ht="22.5" s="2" customFormat="1">
      <c r="A2367" s="119">
        <f>MAX($A$19:A2366)+1</f>
        <v>2349</v>
      </c>
      <c r="B2367" s="120" t="s">
        <v>41</v>
      </c>
      <c r="C2367" s="121" t="s">
        <v>788</v>
      </c>
      <c r="D2367" s="121" t="s">
        <v>2916</v>
      </c>
      <c r="E2367" s="122" t="s">
        <v>529</v>
      </c>
      <c r="F2367" s="123" t="s">
        <v>3246</v>
      </c>
      <c r="G2367" s="123" t="s">
        <v>3247</v>
      </c>
      <c r="H2367" s="123" t="s">
        <v>3283</v>
      </c>
      <c r="I2367" s="133" t="s">
        <v>2797</v>
      </c>
      <c r="J2367" s="134">
        <v>7</v>
      </c>
      <c r="K2367" s="134">
        <v>75000</v>
      </c>
      <c r="L2367" s="135">
        <v>525000</v>
      </c>
      <c r="M2367" s="120" t="s">
        <v>229</v>
      </c>
      <c r="N2367" s="136">
        <v>52500</v>
      </c>
      <c r="O2367" s="139"/>
      <c r="P2367" s="132" t="s">
        <v>49</v>
      </c>
      <c r="Q2367" s="141" t="s">
        <v>50</v>
      </c>
      <c r="R2367" s="142">
        <f t="shared" si="37"/>
        <v>10</v>
      </c>
    </row>
    <row r="2368" ht="22.5" s="2" customFormat="1">
      <c r="A2368" s="119">
        <f>MAX($A$19:A2367)+1</f>
        <v>2350</v>
      </c>
      <c r="B2368" s="120" t="s">
        <v>41</v>
      </c>
      <c r="C2368" s="121" t="s">
        <v>788</v>
      </c>
      <c r="D2368" s="121" t="s">
        <v>3284</v>
      </c>
      <c r="E2368" s="122" t="s">
        <v>109</v>
      </c>
      <c r="F2368" s="123" t="s">
        <v>3246</v>
      </c>
      <c r="G2368" s="123" t="s">
        <v>3247</v>
      </c>
      <c r="H2368" s="123" t="s">
        <v>3285</v>
      </c>
      <c r="I2368" s="133" t="s">
        <v>98</v>
      </c>
      <c r="J2368" s="134">
        <v>185000</v>
      </c>
      <c r="K2368" s="134">
        <v>250</v>
      </c>
      <c r="L2368" s="135">
        <v>46250000</v>
      </c>
      <c r="M2368" s="120" t="s">
        <v>56</v>
      </c>
      <c r="N2368" s="136">
        <v>3700000</v>
      </c>
      <c r="O2368" s="139"/>
      <c r="P2368" s="132" t="s">
        <v>49</v>
      </c>
      <c r="Q2368" s="141" t="s">
        <v>50</v>
      </c>
      <c r="R2368" s="142">
        <f t="shared" si="37"/>
        <v>8</v>
      </c>
    </row>
    <row r="2369" ht="22.5" s="2" customFormat="1">
      <c r="A2369" s="119">
        <f>MAX($A$19:A2368)+1</f>
        <v>2351</v>
      </c>
      <c r="B2369" s="120" t="s">
        <v>41</v>
      </c>
      <c r="C2369" s="121" t="s">
        <v>788</v>
      </c>
      <c r="D2369" s="121" t="s">
        <v>3284</v>
      </c>
      <c r="E2369" s="122" t="s">
        <v>109</v>
      </c>
      <c r="F2369" s="123" t="s">
        <v>3246</v>
      </c>
      <c r="G2369" s="123" t="s">
        <v>3247</v>
      </c>
      <c r="H2369" s="123" t="s">
        <v>3286</v>
      </c>
      <c r="I2369" s="133" t="s">
        <v>98</v>
      </c>
      <c r="J2369" s="134">
        <v>171000</v>
      </c>
      <c r="K2369" s="134">
        <v>350</v>
      </c>
      <c r="L2369" s="135">
        <v>59850000</v>
      </c>
      <c r="M2369" s="120" t="s">
        <v>56</v>
      </c>
      <c r="N2369" s="136">
        <v>4788000</v>
      </c>
      <c r="O2369" s="139"/>
      <c r="P2369" s="132" t="s">
        <v>49</v>
      </c>
      <c r="Q2369" s="141" t="s">
        <v>50</v>
      </c>
      <c r="R2369" s="142">
        <f t="shared" si="37"/>
        <v>8</v>
      </c>
    </row>
    <row r="2370" ht="22.5" s="2" customFormat="1">
      <c r="A2370" s="119">
        <f>MAX($A$19:A2369)+1</f>
        <v>2352</v>
      </c>
      <c r="B2370" s="120" t="s">
        <v>41</v>
      </c>
      <c r="C2370" s="121" t="s">
        <v>788</v>
      </c>
      <c r="D2370" s="121" t="s">
        <v>3284</v>
      </c>
      <c r="E2370" s="122" t="s">
        <v>109</v>
      </c>
      <c r="F2370" s="123" t="s">
        <v>3246</v>
      </c>
      <c r="G2370" s="123" t="s">
        <v>3247</v>
      </c>
      <c r="H2370" s="123" t="s">
        <v>3287</v>
      </c>
      <c r="I2370" s="133" t="s">
        <v>98</v>
      </c>
      <c r="J2370" s="134">
        <v>13800</v>
      </c>
      <c r="K2370" s="134">
        <v>300</v>
      </c>
      <c r="L2370" s="135">
        <v>4140000</v>
      </c>
      <c r="M2370" s="120" t="s">
        <v>56</v>
      </c>
      <c r="N2370" s="136">
        <v>331200</v>
      </c>
      <c r="O2370" s="139"/>
      <c r="P2370" s="132" t="s">
        <v>49</v>
      </c>
      <c r="Q2370" s="141" t="s">
        <v>50</v>
      </c>
      <c r="R2370" s="142">
        <f t="shared" si="37"/>
        <v>8</v>
      </c>
    </row>
    <row r="2371" ht="22.5" s="2" customFormat="1">
      <c r="A2371" s="119">
        <f>MAX($A$19:A2370)+1</f>
        <v>2353</v>
      </c>
      <c r="B2371" s="120" t="s">
        <v>41</v>
      </c>
      <c r="C2371" s="121" t="s">
        <v>788</v>
      </c>
      <c r="D2371" s="121" t="s">
        <v>3284</v>
      </c>
      <c r="E2371" s="122" t="s">
        <v>109</v>
      </c>
      <c r="F2371" s="123" t="s">
        <v>3246</v>
      </c>
      <c r="G2371" s="123" t="s">
        <v>3247</v>
      </c>
      <c r="H2371" s="123" t="s">
        <v>3288</v>
      </c>
      <c r="I2371" s="133" t="s">
        <v>98</v>
      </c>
      <c r="J2371" s="134">
        <v>55700</v>
      </c>
      <c r="K2371" s="134">
        <v>400</v>
      </c>
      <c r="L2371" s="135">
        <v>22280000</v>
      </c>
      <c r="M2371" s="120" t="s">
        <v>56</v>
      </c>
      <c r="N2371" s="136">
        <v>1782400</v>
      </c>
      <c r="O2371" s="139"/>
      <c r="P2371" s="132" t="s">
        <v>49</v>
      </c>
      <c r="Q2371" s="141" t="s">
        <v>50</v>
      </c>
      <c r="R2371" s="142">
        <f t="shared" si="37"/>
        <v>8</v>
      </c>
    </row>
    <row r="2372" ht="22.5" s="2" customFormat="1">
      <c r="A2372" s="119">
        <f>MAX($A$19:A2371)+1</f>
        <v>2354</v>
      </c>
      <c r="B2372" s="120" t="s">
        <v>41</v>
      </c>
      <c r="C2372" s="121" t="s">
        <v>788</v>
      </c>
      <c r="D2372" s="121" t="s">
        <v>3284</v>
      </c>
      <c r="E2372" s="122" t="s">
        <v>109</v>
      </c>
      <c r="F2372" s="123" t="s">
        <v>3246</v>
      </c>
      <c r="G2372" s="123" t="s">
        <v>3247</v>
      </c>
      <c r="H2372" s="123" t="s">
        <v>3289</v>
      </c>
      <c r="I2372" s="133" t="s">
        <v>98</v>
      </c>
      <c r="J2372" s="134">
        <v>1000</v>
      </c>
      <c r="K2372" s="134">
        <v>400</v>
      </c>
      <c r="L2372" s="135">
        <v>400000</v>
      </c>
      <c r="M2372" s="120" t="s">
        <v>56</v>
      </c>
      <c r="N2372" s="136">
        <v>32000</v>
      </c>
      <c r="O2372" s="139"/>
      <c r="P2372" s="132" t="s">
        <v>49</v>
      </c>
      <c r="Q2372" s="141" t="s">
        <v>50</v>
      </c>
      <c r="R2372" s="142">
        <f t="shared" si="37"/>
        <v>8</v>
      </c>
    </row>
    <row r="2373" ht="22.5" s="2" customFormat="1">
      <c r="A2373" s="119">
        <f>MAX($A$19:A2372)+1</f>
        <v>2355</v>
      </c>
      <c r="B2373" s="120" t="s">
        <v>41</v>
      </c>
      <c r="C2373" s="121" t="s">
        <v>788</v>
      </c>
      <c r="D2373" s="121" t="s">
        <v>3284</v>
      </c>
      <c r="E2373" s="122" t="s">
        <v>109</v>
      </c>
      <c r="F2373" s="123" t="s">
        <v>3246</v>
      </c>
      <c r="G2373" s="123" t="s">
        <v>3247</v>
      </c>
      <c r="H2373" s="123" t="s">
        <v>3290</v>
      </c>
      <c r="I2373" s="133" t="s">
        <v>98</v>
      </c>
      <c r="J2373" s="134">
        <v>16800</v>
      </c>
      <c r="K2373" s="134">
        <v>650</v>
      </c>
      <c r="L2373" s="135">
        <v>10920000</v>
      </c>
      <c r="M2373" s="120" t="s">
        <v>56</v>
      </c>
      <c r="N2373" s="136">
        <v>873600</v>
      </c>
      <c r="O2373" s="139"/>
      <c r="P2373" s="132" t="s">
        <v>49</v>
      </c>
      <c r="Q2373" s="141" t="s">
        <v>50</v>
      </c>
      <c r="R2373" s="142">
        <f t="shared" si="37"/>
        <v>8</v>
      </c>
    </row>
    <row r="2374" ht="22.5" s="2" customFormat="1">
      <c r="A2374" s="119">
        <f>MAX($A$19:A2373)+1</f>
        <v>2356</v>
      </c>
      <c r="B2374" s="120" t="s">
        <v>41</v>
      </c>
      <c r="C2374" s="121" t="s">
        <v>788</v>
      </c>
      <c r="D2374" s="121" t="s">
        <v>3284</v>
      </c>
      <c r="E2374" s="122" t="s">
        <v>109</v>
      </c>
      <c r="F2374" s="123" t="s">
        <v>3246</v>
      </c>
      <c r="G2374" s="123" t="s">
        <v>3247</v>
      </c>
      <c r="H2374" s="123" t="s">
        <v>3291</v>
      </c>
      <c r="I2374" s="133" t="s">
        <v>98</v>
      </c>
      <c r="J2374" s="134">
        <v>6900</v>
      </c>
      <c r="K2374" s="134">
        <v>700</v>
      </c>
      <c r="L2374" s="135">
        <v>4830000</v>
      </c>
      <c r="M2374" s="120" t="s">
        <v>56</v>
      </c>
      <c r="N2374" s="136">
        <v>386400</v>
      </c>
      <c r="O2374" s="139"/>
      <c r="P2374" s="132" t="s">
        <v>49</v>
      </c>
      <c r="Q2374" s="141" t="s">
        <v>50</v>
      </c>
      <c r="R2374" s="142">
        <f t="shared" si="37"/>
        <v>8</v>
      </c>
    </row>
    <row r="2375" ht="22.5" s="2" customFormat="1">
      <c r="A2375" s="119">
        <f>MAX($A$19:A2374)+1</f>
        <v>2357</v>
      </c>
      <c r="B2375" s="120" t="s">
        <v>41</v>
      </c>
      <c r="C2375" s="121" t="s">
        <v>788</v>
      </c>
      <c r="D2375" s="121" t="s">
        <v>3284</v>
      </c>
      <c r="E2375" s="122" t="s">
        <v>109</v>
      </c>
      <c r="F2375" s="123" t="s">
        <v>3246</v>
      </c>
      <c r="G2375" s="123" t="s">
        <v>3247</v>
      </c>
      <c r="H2375" s="123" t="s">
        <v>3292</v>
      </c>
      <c r="I2375" s="133" t="s">
        <v>98</v>
      </c>
      <c r="J2375" s="134">
        <v>19000</v>
      </c>
      <c r="K2375" s="134">
        <v>570</v>
      </c>
      <c r="L2375" s="135">
        <v>10830000</v>
      </c>
      <c r="M2375" s="120" t="s">
        <v>56</v>
      </c>
      <c r="N2375" s="136">
        <v>866400</v>
      </c>
      <c r="O2375" s="139"/>
      <c r="P2375" s="132" t="s">
        <v>49</v>
      </c>
      <c r="Q2375" s="141" t="s">
        <v>50</v>
      </c>
      <c r="R2375" s="142">
        <f t="shared" si="37"/>
        <v>8</v>
      </c>
    </row>
    <row r="2376" ht="22.5" s="2" customFormat="1">
      <c r="A2376" s="119">
        <f>MAX($A$19:A2375)+1</f>
        <v>2358</v>
      </c>
      <c r="B2376" s="120" t="s">
        <v>41</v>
      </c>
      <c r="C2376" s="121" t="s">
        <v>788</v>
      </c>
      <c r="D2376" s="121" t="s">
        <v>3284</v>
      </c>
      <c r="E2376" s="122" t="s">
        <v>109</v>
      </c>
      <c r="F2376" s="123" t="s">
        <v>3246</v>
      </c>
      <c r="G2376" s="123" t="s">
        <v>3247</v>
      </c>
      <c r="H2376" s="123" t="s">
        <v>3293</v>
      </c>
      <c r="I2376" s="133" t="s">
        <v>98</v>
      </c>
      <c r="J2376" s="134">
        <v>60000</v>
      </c>
      <c r="K2376" s="134">
        <v>570</v>
      </c>
      <c r="L2376" s="135">
        <v>34200000</v>
      </c>
      <c r="M2376" s="120" t="s">
        <v>56</v>
      </c>
      <c r="N2376" s="136">
        <v>2736000</v>
      </c>
      <c r="O2376" s="139"/>
      <c r="P2376" s="132" t="s">
        <v>49</v>
      </c>
      <c r="Q2376" s="141" t="s">
        <v>50</v>
      </c>
      <c r="R2376" s="142">
        <f t="shared" si="37"/>
        <v>8</v>
      </c>
    </row>
    <row r="2377" ht="22.5" s="2" customFormat="1">
      <c r="A2377" s="119">
        <f>MAX($A$19:A2376)+1</f>
        <v>2359</v>
      </c>
      <c r="B2377" s="120" t="s">
        <v>41</v>
      </c>
      <c r="C2377" s="121" t="s">
        <v>788</v>
      </c>
      <c r="D2377" s="121" t="s">
        <v>3284</v>
      </c>
      <c r="E2377" s="122" t="s">
        <v>109</v>
      </c>
      <c r="F2377" s="123" t="s">
        <v>3246</v>
      </c>
      <c r="G2377" s="123" t="s">
        <v>3247</v>
      </c>
      <c r="H2377" s="123" t="s">
        <v>3294</v>
      </c>
      <c r="I2377" s="133" t="s">
        <v>98</v>
      </c>
      <c r="J2377" s="134">
        <v>18000</v>
      </c>
      <c r="K2377" s="134">
        <v>750</v>
      </c>
      <c r="L2377" s="135">
        <v>13500000</v>
      </c>
      <c r="M2377" s="120" t="s">
        <v>56</v>
      </c>
      <c r="N2377" s="136">
        <v>1080000</v>
      </c>
      <c r="O2377" s="139"/>
      <c r="P2377" s="132" t="s">
        <v>49</v>
      </c>
      <c r="Q2377" s="141" t="s">
        <v>50</v>
      </c>
      <c r="R2377" s="142">
        <f t="shared" si="37"/>
        <v>8</v>
      </c>
    </row>
    <row r="2378" ht="22.5" s="2" customFormat="1">
      <c r="A2378" s="119">
        <f>MAX($A$19:A2377)+1</f>
        <v>2360</v>
      </c>
      <c r="B2378" s="120" t="s">
        <v>41</v>
      </c>
      <c r="C2378" s="121" t="s">
        <v>788</v>
      </c>
      <c r="D2378" s="121" t="s">
        <v>2034</v>
      </c>
      <c r="E2378" s="122" t="s">
        <v>117</v>
      </c>
      <c r="F2378" s="123" t="s">
        <v>3246</v>
      </c>
      <c r="G2378" s="123" t="s">
        <v>3247</v>
      </c>
      <c r="H2378" s="123" t="s">
        <v>3295</v>
      </c>
      <c r="I2378" s="133" t="s">
        <v>98</v>
      </c>
      <c r="J2378" s="134">
        <v>100</v>
      </c>
      <c r="K2378" s="134">
        <v>250000</v>
      </c>
      <c r="L2378" s="135">
        <v>25000000</v>
      </c>
      <c r="M2378" s="120" t="s">
        <v>56</v>
      </c>
      <c r="N2378" s="136">
        <v>2000000</v>
      </c>
      <c r="O2378" s="139"/>
      <c r="P2378" s="132" t="s">
        <v>49</v>
      </c>
      <c r="Q2378" s="141" t="s">
        <v>50</v>
      </c>
      <c r="R2378" s="142">
        <f t="shared" si="37"/>
        <v>8</v>
      </c>
    </row>
    <row r="2379" ht="22.5" s="2" customFormat="1">
      <c r="A2379" s="119">
        <f>MAX($A$19:A2378)+1</f>
        <v>2361</v>
      </c>
      <c r="B2379" s="120" t="s">
        <v>41</v>
      </c>
      <c r="C2379" s="121" t="s">
        <v>788</v>
      </c>
      <c r="D2379" s="121" t="s">
        <v>2034</v>
      </c>
      <c r="E2379" s="122" t="s">
        <v>117</v>
      </c>
      <c r="F2379" s="123" t="s">
        <v>3246</v>
      </c>
      <c r="G2379" s="123" t="s">
        <v>3247</v>
      </c>
      <c r="H2379" s="123" t="s">
        <v>3296</v>
      </c>
      <c r="I2379" s="133" t="s">
        <v>98</v>
      </c>
      <c r="J2379" s="134">
        <v>50</v>
      </c>
      <c r="K2379" s="134">
        <v>145000</v>
      </c>
      <c r="L2379" s="135">
        <v>7250000</v>
      </c>
      <c r="M2379" s="120" t="s">
        <v>56</v>
      </c>
      <c r="N2379" s="136">
        <v>580000</v>
      </c>
      <c r="O2379" s="139"/>
      <c r="P2379" s="132" t="s">
        <v>49</v>
      </c>
      <c r="Q2379" s="141" t="s">
        <v>50</v>
      </c>
      <c r="R2379" s="142">
        <f t="shared" si="37"/>
        <v>8</v>
      </c>
    </row>
    <row r="2380" ht="22.5" s="2" customFormat="1">
      <c r="A2380" s="119">
        <f>MAX($A$19:A2379)+1</f>
        <v>2362</v>
      </c>
      <c r="B2380" s="120" t="s">
        <v>41</v>
      </c>
      <c r="C2380" s="121" t="s">
        <v>788</v>
      </c>
      <c r="D2380" s="121" t="s">
        <v>2034</v>
      </c>
      <c r="E2380" s="122" t="s">
        <v>117</v>
      </c>
      <c r="F2380" s="123" t="s">
        <v>3246</v>
      </c>
      <c r="G2380" s="123" t="s">
        <v>3247</v>
      </c>
      <c r="H2380" s="123" t="s">
        <v>3297</v>
      </c>
      <c r="I2380" s="133" t="s">
        <v>2797</v>
      </c>
      <c r="J2380" s="134">
        <v>10</v>
      </c>
      <c r="K2380" s="134">
        <v>8500</v>
      </c>
      <c r="L2380" s="135">
        <v>85000</v>
      </c>
      <c r="M2380" s="120" t="s">
        <v>56</v>
      </c>
      <c r="N2380" s="136">
        <v>6800</v>
      </c>
      <c r="O2380" s="139"/>
      <c r="P2380" s="132" t="s">
        <v>49</v>
      </c>
      <c r="Q2380" s="141" t="s">
        <v>50</v>
      </c>
      <c r="R2380" s="142">
        <f t="shared" si="37"/>
        <v>8</v>
      </c>
    </row>
    <row r="2381" ht="22.5" s="2" customFormat="1">
      <c r="A2381" s="119">
        <f>MAX($A$19:A2380)+1</f>
        <v>2363</v>
      </c>
      <c r="B2381" s="120" t="s">
        <v>41</v>
      </c>
      <c r="C2381" s="121" t="s">
        <v>788</v>
      </c>
      <c r="D2381" s="121" t="s">
        <v>3298</v>
      </c>
      <c r="E2381" s="122" t="s">
        <v>117</v>
      </c>
      <c r="F2381" s="123" t="s">
        <v>3246</v>
      </c>
      <c r="G2381" s="123" t="s">
        <v>3247</v>
      </c>
      <c r="H2381" s="123" t="s">
        <v>3299</v>
      </c>
      <c r="I2381" s="133" t="s">
        <v>98</v>
      </c>
      <c r="J2381" s="134">
        <v>20</v>
      </c>
      <c r="K2381" s="134">
        <v>185000</v>
      </c>
      <c r="L2381" s="135">
        <v>3700000</v>
      </c>
      <c r="M2381" s="120" t="s">
        <v>229</v>
      </c>
      <c r="N2381" s="136">
        <v>370000</v>
      </c>
      <c r="O2381" s="139"/>
      <c r="P2381" s="132" t="s">
        <v>49</v>
      </c>
      <c r="Q2381" s="141" t="s">
        <v>50</v>
      </c>
      <c r="R2381" s="142">
        <f t="shared" si="37"/>
        <v>10</v>
      </c>
    </row>
    <row r="2382" ht="22.5" s="2" customFormat="1">
      <c r="A2382" s="119">
        <f>MAX($A$19:A2381)+1</f>
        <v>2364</v>
      </c>
      <c r="B2382" s="120" t="s">
        <v>41</v>
      </c>
      <c r="C2382" s="121" t="s">
        <v>788</v>
      </c>
      <c r="D2382" s="121" t="s">
        <v>3298</v>
      </c>
      <c r="E2382" s="122" t="s">
        <v>117</v>
      </c>
      <c r="F2382" s="123" t="s">
        <v>3246</v>
      </c>
      <c r="G2382" s="123" t="s">
        <v>3247</v>
      </c>
      <c r="H2382" s="123" t="s">
        <v>3300</v>
      </c>
      <c r="I2382" s="133" t="s">
        <v>98</v>
      </c>
      <c r="J2382" s="134">
        <v>20</v>
      </c>
      <c r="K2382" s="134">
        <v>180000</v>
      </c>
      <c r="L2382" s="135">
        <v>3600000</v>
      </c>
      <c r="M2382" s="120" t="s">
        <v>229</v>
      </c>
      <c r="N2382" s="136">
        <v>360000</v>
      </c>
      <c r="O2382" s="139"/>
      <c r="P2382" s="132" t="s">
        <v>49</v>
      </c>
      <c r="Q2382" s="141" t="s">
        <v>50</v>
      </c>
      <c r="R2382" s="142">
        <f t="shared" si="37"/>
        <v>10</v>
      </c>
    </row>
    <row r="2383" ht="22.5" s="2" customFormat="1">
      <c r="A2383" s="119">
        <f>MAX($A$19:A2382)+1</f>
        <v>2365</v>
      </c>
      <c r="B2383" s="120" t="s">
        <v>41</v>
      </c>
      <c r="C2383" s="121" t="s">
        <v>788</v>
      </c>
      <c r="D2383" s="121" t="s">
        <v>3298</v>
      </c>
      <c r="E2383" s="122" t="s">
        <v>117</v>
      </c>
      <c r="F2383" s="123" t="s">
        <v>3246</v>
      </c>
      <c r="G2383" s="123" t="s">
        <v>3247</v>
      </c>
      <c r="H2383" s="123" t="s">
        <v>906</v>
      </c>
      <c r="I2383" s="133" t="s">
        <v>98</v>
      </c>
      <c r="J2383" s="134">
        <v>100</v>
      </c>
      <c r="K2383" s="134">
        <v>110000</v>
      </c>
      <c r="L2383" s="135">
        <v>11000000</v>
      </c>
      <c r="M2383" s="120" t="s">
        <v>229</v>
      </c>
      <c r="N2383" s="136">
        <v>1100000</v>
      </c>
      <c r="O2383" s="139"/>
      <c r="P2383" s="132" t="s">
        <v>49</v>
      </c>
      <c r="Q2383" s="141" t="s">
        <v>50</v>
      </c>
      <c r="R2383" s="142">
        <f t="shared" si="37"/>
        <v>10</v>
      </c>
    </row>
    <row r="2384" ht="22.5" s="2" customFormat="1">
      <c r="A2384" s="119">
        <f>MAX($A$19:A2383)+1</f>
        <v>2366</v>
      </c>
      <c r="B2384" s="120" t="s">
        <v>41</v>
      </c>
      <c r="C2384" s="121" t="s">
        <v>788</v>
      </c>
      <c r="D2384" s="121" t="s">
        <v>3298</v>
      </c>
      <c r="E2384" s="122" t="s">
        <v>117</v>
      </c>
      <c r="F2384" s="123" t="s">
        <v>3246</v>
      </c>
      <c r="G2384" s="123" t="s">
        <v>3247</v>
      </c>
      <c r="H2384" s="123" t="s">
        <v>3301</v>
      </c>
      <c r="I2384" s="133" t="s">
        <v>98</v>
      </c>
      <c r="J2384" s="134">
        <v>100</v>
      </c>
      <c r="K2384" s="134">
        <v>17000</v>
      </c>
      <c r="L2384" s="135">
        <v>1700000</v>
      </c>
      <c r="M2384" s="120" t="s">
        <v>229</v>
      </c>
      <c r="N2384" s="136">
        <v>170000</v>
      </c>
      <c r="O2384" s="139"/>
      <c r="P2384" s="132" t="s">
        <v>49</v>
      </c>
      <c r="Q2384" s="141" t="s">
        <v>50</v>
      </c>
      <c r="R2384" s="142">
        <f t="shared" si="37"/>
        <v>10</v>
      </c>
    </row>
    <row r="2385" ht="22.5" s="2" customFormat="1">
      <c r="A2385" s="119">
        <f>MAX($A$19:A2384)+1</f>
        <v>2367</v>
      </c>
      <c r="B2385" s="120" t="s">
        <v>41</v>
      </c>
      <c r="C2385" s="121" t="s">
        <v>788</v>
      </c>
      <c r="D2385" s="121" t="s">
        <v>3298</v>
      </c>
      <c r="E2385" s="122" t="s">
        <v>117</v>
      </c>
      <c r="F2385" s="123" t="s">
        <v>3246</v>
      </c>
      <c r="G2385" s="123" t="s">
        <v>3247</v>
      </c>
      <c r="H2385" s="123" t="s">
        <v>3302</v>
      </c>
      <c r="I2385" s="133" t="s">
        <v>98</v>
      </c>
      <c r="J2385" s="134">
        <v>100</v>
      </c>
      <c r="K2385" s="134">
        <v>7000</v>
      </c>
      <c r="L2385" s="135">
        <v>700000</v>
      </c>
      <c r="M2385" s="120" t="s">
        <v>229</v>
      </c>
      <c r="N2385" s="136">
        <v>70000</v>
      </c>
      <c r="O2385" s="139"/>
      <c r="P2385" s="132" t="s">
        <v>49</v>
      </c>
      <c r="Q2385" s="141" t="s">
        <v>50</v>
      </c>
      <c r="R2385" s="142">
        <f t="shared" si="37"/>
        <v>10</v>
      </c>
    </row>
    <row r="2386" ht="22.5" s="2" customFormat="1">
      <c r="A2386" s="119">
        <f>MAX($A$19:A2385)+1</f>
        <v>2368</v>
      </c>
      <c r="B2386" s="120" t="s">
        <v>41</v>
      </c>
      <c r="C2386" s="121" t="s">
        <v>788</v>
      </c>
      <c r="D2386" s="121" t="s">
        <v>3298</v>
      </c>
      <c r="E2386" s="122" t="s">
        <v>117</v>
      </c>
      <c r="F2386" s="123" t="s">
        <v>3246</v>
      </c>
      <c r="G2386" s="123" t="s">
        <v>3247</v>
      </c>
      <c r="H2386" s="123" t="s">
        <v>3303</v>
      </c>
      <c r="I2386" s="133" t="s">
        <v>98</v>
      </c>
      <c r="J2386" s="134">
        <v>100</v>
      </c>
      <c r="K2386" s="134">
        <v>7000</v>
      </c>
      <c r="L2386" s="135">
        <v>700000</v>
      </c>
      <c r="M2386" s="120" t="s">
        <v>229</v>
      </c>
      <c r="N2386" s="136">
        <v>70000</v>
      </c>
      <c r="O2386" s="139"/>
      <c r="P2386" s="132" t="s">
        <v>49</v>
      </c>
      <c r="Q2386" s="141" t="s">
        <v>50</v>
      </c>
      <c r="R2386" s="142">
        <f t="shared" si="37"/>
        <v>10</v>
      </c>
    </row>
    <row r="2387" ht="22.5" s="2" customFormat="1">
      <c r="A2387" s="119">
        <f>MAX($A$19:A2386)+1</f>
        <v>2369</v>
      </c>
      <c r="B2387" s="120" t="s">
        <v>41</v>
      </c>
      <c r="C2387" s="121" t="s">
        <v>788</v>
      </c>
      <c r="D2387" s="121" t="s">
        <v>3298</v>
      </c>
      <c r="E2387" s="122" t="s">
        <v>117</v>
      </c>
      <c r="F2387" s="123" t="s">
        <v>3246</v>
      </c>
      <c r="G2387" s="123" t="s">
        <v>3247</v>
      </c>
      <c r="H2387" s="123" t="s">
        <v>3304</v>
      </c>
      <c r="I2387" s="133" t="s">
        <v>98</v>
      </c>
      <c r="J2387" s="134">
        <v>100</v>
      </c>
      <c r="K2387" s="134">
        <v>30000</v>
      </c>
      <c r="L2387" s="135">
        <v>3000000</v>
      </c>
      <c r="M2387" s="120" t="s">
        <v>229</v>
      </c>
      <c r="N2387" s="136">
        <v>300000</v>
      </c>
      <c r="O2387" s="139"/>
      <c r="P2387" s="132" t="s">
        <v>49</v>
      </c>
      <c r="Q2387" s="141" t="s">
        <v>50</v>
      </c>
      <c r="R2387" s="142">
        <f t="shared" si="37"/>
        <v>10</v>
      </c>
    </row>
    <row r="2388" s="2" customFormat="1">
      <c r="A2388" s="119">
        <f>MAX($A$19:A2387)+1</f>
        <v>2370</v>
      </c>
      <c r="B2388" s="120" t="s">
        <v>41</v>
      </c>
      <c r="C2388" s="121" t="s">
        <v>2754</v>
      </c>
      <c r="D2388" s="121" t="s">
        <v>3305</v>
      </c>
      <c r="E2388" s="122">
        <v>45230</v>
      </c>
      <c r="F2388" s="123" t="s">
        <v>3306</v>
      </c>
      <c r="G2388" s="123" t="s">
        <v>3307</v>
      </c>
      <c r="H2388" s="123" t="s">
        <v>2072</v>
      </c>
      <c r="I2388" s="133" t="s">
        <v>327</v>
      </c>
      <c r="J2388" s="134">
        <v>16403</v>
      </c>
      <c r="K2388" s="134">
        <v>3400</v>
      </c>
      <c r="L2388" s="135">
        <v>55770200</v>
      </c>
      <c r="M2388" s="120" t="s">
        <v>56</v>
      </c>
      <c r="N2388" s="136">
        <v>4461616</v>
      </c>
      <c r="O2388" s="139"/>
      <c r="P2388" s="132" t="s">
        <v>49</v>
      </c>
      <c r="Q2388" s="141" t="s">
        <v>50</v>
      </c>
      <c r="R2388" s="142">
        <f t="shared" si="37"/>
        <v>8</v>
      </c>
    </row>
    <row r="2389" s="2" customFormat="1">
      <c r="A2389" s="119">
        <f>MAX($A$19:A2388)+1</f>
        <v>2371</v>
      </c>
      <c r="B2389" s="120" t="s">
        <v>41</v>
      </c>
      <c r="C2389" s="121" t="s">
        <v>3308</v>
      </c>
      <c r="D2389" s="121" t="s">
        <v>1604</v>
      </c>
      <c r="E2389" s="122">
        <v>45229</v>
      </c>
      <c r="F2389" s="123" t="s">
        <v>3309</v>
      </c>
      <c r="G2389" s="123" t="s">
        <v>3310</v>
      </c>
      <c r="H2389" s="123" t="s">
        <v>3311</v>
      </c>
      <c r="I2389" s="133" t="s">
        <v>98</v>
      </c>
      <c r="J2389" s="134">
        <v>353</v>
      </c>
      <c r="K2389" s="134">
        <v>12000</v>
      </c>
      <c r="L2389" s="135">
        <v>4236000</v>
      </c>
      <c r="M2389" s="120" t="s">
        <v>56</v>
      </c>
      <c r="N2389" s="136">
        <v>338880</v>
      </c>
      <c r="O2389" s="139"/>
      <c r="P2389" s="132" t="s">
        <v>49</v>
      </c>
      <c r="Q2389" s="141" t="s">
        <v>50</v>
      </c>
      <c r="R2389" s="142">
        <f t="shared" si="37"/>
        <v>8</v>
      </c>
    </row>
    <row r="2390" s="2" customFormat="1">
      <c r="A2390" s="119">
        <f>MAX($A$19:A2389)+1</f>
        <v>2372</v>
      </c>
      <c r="B2390" s="120" t="s">
        <v>41</v>
      </c>
      <c r="C2390" s="121" t="s">
        <v>3308</v>
      </c>
      <c r="D2390" s="121" t="s">
        <v>3312</v>
      </c>
      <c r="E2390" s="122" t="s">
        <v>117</v>
      </c>
      <c r="F2390" s="123" t="s">
        <v>3309</v>
      </c>
      <c r="G2390" s="123" t="s">
        <v>3310</v>
      </c>
      <c r="H2390" s="123" t="s">
        <v>1527</v>
      </c>
      <c r="I2390" s="133" t="s">
        <v>98</v>
      </c>
      <c r="J2390" s="134">
        <v>26000</v>
      </c>
      <c r="K2390" s="134">
        <v>1300</v>
      </c>
      <c r="L2390" s="135">
        <v>33800000</v>
      </c>
      <c r="M2390" s="120" t="s">
        <v>56</v>
      </c>
      <c r="N2390" s="136">
        <v>2704000</v>
      </c>
      <c r="O2390" s="139"/>
      <c r="P2390" s="132" t="s">
        <v>49</v>
      </c>
      <c r="Q2390" s="141" t="s">
        <v>50</v>
      </c>
      <c r="R2390" s="142">
        <f t="shared" si="37"/>
        <v>8</v>
      </c>
    </row>
    <row r="2391" s="2" customFormat="1">
      <c r="A2391" s="119">
        <f>MAX($A$19:A2390)+1</f>
        <v>2373</v>
      </c>
      <c r="B2391" s="120" t="s">
        <v>41</v>
      </c>
      <c r="C2391" s="121" t="s">
        <v>3308</v>
      </c>
      <c r="D2391" s="121" t="s">
        <v>3312</v>
      </c>
      <c r="E2391" s="122" t="s">
        <v>117</v>
      </c>
      <c r="F2391" s="123" t="s">
        <v>3309</v>
      </c>
      <c r="G2391" s="123" t="s">
        <v>3310</v>
      </c>
      <c r="H2391" s="123" t="s">
        <v>3313</v>
      </c>
      <c r="I2391" s="133" t="s">
        <v>98</v>
      </c>
      <c r="J2391" s="134">
        <v>160000</v>
      </c>
      <c r="K2391" s="134">
        <v>1500</v>
      </c>
      <c r="L2391" s="135">
        <v>240000000</v>
      </c>
      <c r="M2391" s="120" t="s">
        <v>56</v>
      </c>
      <c r="N2391" s="136">
        <v>19200000</v>
      </c>
      <c r="O2391" s="139"/>
      <c r="P2391" s="132" t="s">
        <v>49</v>
      </c>
      <c r="Q2391" s="141" t="s">
        <v>50</v>
      </c>
      <c r="R2391" s="142">
        <f t="shared" si="37"/>
        <v>8</v>
      </c>
    </row>
    <row r="2392" s="2" customFormat="1">
      <c r="A2392" s="119">
        <f>MAX($A$19:A2391)+1</f>
        <v>2374</v>
      </c>
      <c r="B2392" s="120" t="s">
        <v>41</v>
      </c>
      <c r="C2392" s="121" t="s">
        <v>269</v>
      </c>
      <c r="D2392" s="121" t="s">
        <v>2030</v>
      </c>
      <c r="E2392" s="122">
        <v>45229</v>
      </c>
      <c r="F2392" s="123" t="s">
        <v>3314</v>
      </c>
      <c r="G2392" s="123" t="s">
        <v>3315</v>
      </c>
      <c r="H2392" s="123" t="s">
        <v>1523</v>
      </c>
      <c r="I2392" s="133" t="s">
        <v>327</v>
      </c>
      <c r="J2392" s="134">
        <v>138375</v>
      </c>
      <c r="K2392" s="134">
        <v>2500</v>
      </c>
      <c r="L2392" s="135">
        <v>345937500</v>
      </c>
      <c r="M2392" s="120" t="s">
        <v>56</v>
      </c>
      <c r="N2392" s="136">
        <v>27675000</v>
      </c>
      <c r="O2392" s="139"/>
      <c r="P2392" s="132" t="s">
        <v>49</v>
      </c>
      <c r="Q2392" s="141" t="s">
        <v>50</v>
      </c>
      <c r="R2392" s="142">
        <f t="shared" si="37"/>
        <v>8</v>
      </c>
    </row>
    <row r="2393" ht="22.5" s="2" customFormat="1">
      <c r="A2393" s="119">
        <f>MAX($A$19:A2392)+1</f>
        <v>2375</v>
      </c>
      <c r="B2393" s="120" t="s">
        <v>41</v>
      </c>
      <c r="C2393" s="121" t="s">
        <v>92</v>
      </c>
      <c r="D2393" s="121" t="s">
        <v>1791</v>
      </c>
      <c r="E2393" s="122">
        <v>45230</v>
      </c>
      <c r="F2393" s="123" t="s">
        <v>3316</v>
      </c>
      <c r="G2393" s="123" t="s">
        <v>3317</v>
      </c>
      <c r="H2393" s="123" t="s">
        <v>3313</v>
      </c>
      <c r="I2393" s="133" t="s">
        <v>98</v>
      </c>
      <c r="J2393" s="134">
        <v>20000</v>
      </c>
      <c r="K2393" s="134">
        <v>1500</v>
      </c>
      <c r="L2393" s="135">
        <v>30000000</v>
      </c>
      <c r="M2393" s="120" t="s">
        <v>56</v>
      </c>
      <c r="N2393" s="136">
        <v>2400000</v>
      </c>
      <c r="O2393" s="139"/>
      <c r="P2393" s="132" t="s">
        <v>49</v>
      </c>
      <c r="Q2393" s="141" t="s">
        <v>50</v>
      </c>
      <c r="R2393" s="142">
        <f t="shared" si="37"/>
        <v>8</v>
      </c>
    </row>
    <row r="2394" ht="22.5" s="2" customFormat="1">
      <c r="A2394" s="119">
        <f>MAX($A$19:A2393)+1</f>
        <v>2376</v>
      </c>
      <c r="B2394" s="120" t="s">
        <v>41</v>
      </c>
      <c r="C2394" s="121" t="s">
        <v>92</v>
      </c>
      <c r="D2394" s="121" t="s">
        <v>3318</v>
      </c>
      <c r="E2394" s="122">
        <v>45230</v>
      </c>
      <c r="F2394" s="123" t="s">
        <v>3316</v>
      </c>
      <c r="G2394" s="123" t="s">
        <v>3317</v>
      </c>
      <c r="H2394" s="123" t="s">
        <v>3319</v>
      </c>
      <c r="I2394" s="133" t="s">
        <v>98</v>
      </c>
      <c r="J2394" s="134">
        <v>7211</v>
      </c>
      <c r="K2394" s="134">
        <v>3800</v>
      </c>
      <c r="L2394" s="135">
        <v>27401800</v>
      </c>
      <c r="M2394" s="120" t="s">
        <v>56</v>
      </c>
      <c r="N2394" s="136">
        <v>2192144</v>
      </c>
      <c r="O2394" s="139"/>
      <c r="P2394" s="132" t="s">
        <v>49</v>
      </c>
      <c r="Q2394" s="141" t="s">
        <v>50</v>
      </c>
      <c r="R2394" s="142">
        <f t="shared" si="37"/>
        <v>8</v>
      </c>
    </row>
    <row r="2395" s="2" customFormat="1">
      <c r="A2395" s="119">
        <f>MAX($A$19:A2394)+1</f>
        <v>2377</v>
      </c>
      <c r="B2395" s="120" t="s">
        <v>41</v>
      </c>
      <c r="C2395" s="121" t="s">
        <v>311</v>
      </c>
      <c r="D2395" s="121" t="s">
        <v>2916</v>
      </c>
      <c r="E2395" s="122" t="s">
        <v>117</v>
      </c>
      <c r="F2395" s="123" t="s">
        <v>3320</v>
      </c>
      <c r="G2395" s="123" t="s">
        <v>3321</v>
      </c>
      <c r="H2395" s="123" t="s">
        <v>3322</v>
      </c>
      <c r="I2395" s="133" t="s">
        <v>98</v>
      </c>
      <c r="J2395" s="134">
        <v>3161</v>
      </c>
      <c r="K2395" s="134">
        <v>4400</v>
      </c>
      <c r="L2395" s="135">
        <v>13908400</v>
      </c>
      <c r="M2395" s="120" t="s">
        <v>56</v>
      </c>
      <c r="N2395" s="136">
        <v>1112672</v>
      </c>
      <c r="O2395" s="139"/>
      <c r="P2395" s="132" t="s">
        <v>49</v>
      </c>
      <c r="Q2395" s="141" t="s">
        <v>50</v>
      </c>
      <c r="R2395" s="142">
        <f t="shared" si="37"/>
        <v>8</v>
      </c>
    </row>
    <row r="2396" s="2" customFormat="1">
      <c r="A2396" s="119">
        <f>MAX($A$19:A2395)+1</f>
        <v>2378</v>
      </c>
      <c r="B2396" s="120" t="s">
        <v>41</v>
      </c>
      <c r="C2396" s="121" t="s">
        <v>311</v>
      </c>
      <c r="D2396" s="121" t="s">
        <v>2916</v>
      </c>
      <c r="E2396" s="122" t="s">
        <v>117</v>
      </c>
      <c r="F2396" s="123" t="s">
        <v>3320</v>
      </c>
      <c r="G2396" s="123" t="s">
        <v>3321</v>
      </c>
      <c r="H2396" s="123" t="s">
        <v>3323</v>
      </c>
      <c r="I2396" s="133" t="s">
        <v>98</v>
      </c>
      <c r="J2396" s="134">
        <v>46</v>
      </c>
      <c r="K2396" s="134">
        <v>23280</v>
      </c>
      <c r="L2396" s="135">
        <v>1070880</v>
      </c>
      <c r="M2396" s="120" t="s">
        <v>56</v>
      </c>
      <c r="N2396" s="136">
        <v>85671</v>
      </c>
      <c r="O2396" s="139"/>
      <c r="P2396" s="132" t="s">
        <v>49</v>
      </c>
      <c r="Q2396" s="141" t="s">
        <v>50</v>
      </c>
      <c r="R2396" s="142">
        <f t="shared" si="37"/>
        <v>8.00005602868669</v>
      </c>
    </row>
    <row r="2397" s="2" customFormat="1">
      <c r="A2397" s="119">
        <f>MAX($A$19:A2396)+1</f>
        <v>2379</v>
      </c>
      <c r="B2397" s="120" t="s">
        <v>41</v>
      </c>
      <c r="C2397" s="121" t="s">
        <v>311</v>
      </c>
      <c r="D2397" s="121" t="s">
        <v>2916</v>
      </c>
      <c r="E2397" s="122" t="s">
        <v>117</v>
      </c>
      <c r="F2397" s="123" t="s">
        <v>3320</v>
      </c>
      <c r="G2397" s="123" t="s">
        <v>3321</v>
      </c>
      <c r="H2397" s="123" t="s">
        <v>3324</v>
      </c>
      <c r="I2397" s="133" t="s">
        <v>98</v>
      </c>
      <c r="J2397" s="134">
        <v>154</v>
      </c>
      <c r="K2397" s="134">
        <v>7990</v>
      </c>
      <c r="L2397" s="135">
        <v>1230460</v>
      </c>
      <c r="M2397" s="120" t="s">
        <v>56</v>
      </c>
      <c r="N2397" s="136">
        <v>98437</v>
      </c>
      <c r="O2397" s="139"/>
      <c r="P2397" s="132" t="s">
        <v>49</v>
      </c>
      <c r="Q2397" s="141" t="s">
        <v>50</v>
      </c>
      <c r="R2397" s="142">
        <f t="shared" si="37"/>
        <v>8.00001625408384</v>
      </c>
    </row>
    <row r="2398" s="2" customFormat="1">
      <c r="A2398" s="119">
        <f>MAX($A$19:A2397)+1</f>
        <v>2380</v>
      </c>
      <c r="B2398" s="120" t="s">
        <v>41</v>
      </c>
      <c r="C2398" s="121" t="s">
        <v>311</v>
      </c>
      <c r="D2398" s="121" t="s">
        <v>2916</v>
      </c>
      <c r="E2398" s="122" t="s">
        <v>117</v>
      </c>
      <c r="F2398" s="123" t="s">
        <v>3320</v>
      </c>
      <c r="G2398" s="123" t="s">
        <v>3321</v>
      </c>
      <c r="H2398" s="123" t="s">
        <v>3325</v>
      </c>
      <c r="I2398" s="133" t="s">
        <v>98</v>
      </c>
      <c r="J2398" s="134">
        <v>240</v>
      </c>
      <c r="K2398" s="134">
        <v>8550</v>
      </c>
      <c r="L2398" s="135">
        <v>2052000</v>
      </c>
      <c r="M2398" s="120" t="s">
        <v>56</v>
      </c>
      <c r="N2398" s="136">
        <v>164160</v>
      </c>
      <c r="O2398" s="139"/>
      <c r="P2398" s="132" t="s">
        <v>49</v>
      </c>
      <c r="Q2398" s="141" t="s">
        <v>50</v>
      </c>
      <c r="R2398" s="142">
        <f t="shared" si="37"/>
        <v>8</v>
      </c>
    </row>
    <row r="2399" s="2" customFormat="1">
      <c r="A2399" s="119">
        <f>MAX($A$19:A2398)+1</f>
        <v>2381</v>
      </c>
      <c r="B2399" s="120" t="s">
        <v>41</v>
      </c>
      <c r="C2399" s="121" t="s">
        <v>311</v>
      </c>
      <c r="D2399" s="121" t="s">
        <v>2916</v>
      </c>
      <c r="E2399" s="122" t="s">
        <v>117</v>
      </c>
      <c r="F2399" s="123" t="s">
        <v>3320</v>
      </c>
      <c r="G2399" s="123" t="s">
        <v>3321</v>
      </c>
      <c r="H2399" s="123" t="s">
        <v>3326</v>
      </c>
      <c r="I2399" s="133" t="s">
        <v>98</v>
      </c>
      <c r="J2399" s="134">
        <v>217</v>
      </c>
      <c r="K2399" s="134">
        <v>8550</v>
      </c>
      <c r="L2399" s="135">
        <v>1855350</v>
      </c>
      <c r="M2399" s="120" t="s">
        <v>56</v>
      </c>
      <c r="N2399" s="136">
        <v>148428</v>
      </c>
      <c r="O2399" s="139"/>
      <c r="P2399" s="132" t="s">
        <v>49</v>
      </c>
      <c r="Q2399" s="141" t="s">
        <v>50</v>
      </c>
      <c r="R2399" s="142">
        <f t="shared" si="37"/>
        <v>8</v>
      </c>
    </row>
    <row r="2400" s="2" customFormat="1">
      <c r="A2400" s="119">
        <f>MAX($A$19:A2399)+1</f>
        <v>2382</v>
      </c>
      <c r="B2400" s="120" t="s">
        <v>41</v>
      </c>
      <c r="C2400" s="121" t="s">
        <v>311</v>
      </c>
      <c r="D2400" s="121" t="s">
        <v>2916</v>
      </c>
      <c r="E2400" s="122" t="s">
        <v>117</v>
      </c>
      <c r="F2400" s="123" t="s">
        <v>3320</v>
      </c>
      <c r="G2400" s="123" t="s">
        <v>3321</v>
      </c>
      <c r="H2400" s="123" t="s">
        <v>3327</v>
      </c>
      <c r="I2400" s="133" t="s">
        <v>98</v>
      </c>
      <c r="J2400" s="134">
        <v>102128</v>
      </c>
      <c r="K2400" s="134">
        <v>740</v>
      </c>
      <c r="L2400" s="135">
        <v>75574720</v>
      </c>
      <c r="M2400" s="120" t="s">
        <v>56</v>
      </c>
      <c r="N2400" s="136">
        <v>6045978</v>
      </c>
      <c r="O2400" s="139"/>
      <c r="P2400" s="132" t="s">
        <v>49</v>
      </c>
      <c r="Q2400" s="141" t="s">
        <v>50</v>
      </c>
      <c r="R2400" s="142">
        <f t="shared" si="37"/>
        <v>8.00000052927751</v>
      </c>
    </row>
    <row r="2401" s="2" customFormat="1">
      <c r="A2401" s="119">
        <f>MAX($A$19:A2400)+1</f>
        <v>2383</v>
      </c>
      <c r="B2401" s="120" t="s">
        <v>41</v>
      </c>
      <c r="C2401" s="121" t="s">
        <v>311</v>
      </c>
      <c r="D2401" s="121" t="s">
        <v>2916</v>
      </c>
      <c r="E2401" s="122" t="s">
        <v>117</v>
      </c>
      <c r="F2401" s="123" t="s">
        <v>3320</v>
      </c>
      <c r="G2401" s="123" t="s">
        <v>3321</v>
      </c>
      <c r="H2401" s="123" t="s">
        <v>3328</v>
      </c>
      <c r="I2401" s="133" t="s">
        <v>98</v>
      </c>
      <c r="J2401" s="134">
        <v>6030</v>
      </c>
      <c r="K2401" s="134">
        <v>1900</v>
      </c>
      <c r="L2401" s="135">
        <v>11457000</v>
      </c>
      <c r="M2401" s="120" t="s">
        <v>56</v>
      </c>
      <c r="N2401" s="136">
        <v>916559</v>
      </c>
      <c r="O2401" s="139"/>
      <c r="P2401" s="132" t="s">
        <v>49</v>
      </c>
      <c r="Q2401" s="141" t="s">
        <v>50</v>
      </c>
      <c r="R2401" s="142">
        <f t="shared" si="37"/>
        <v>7.99999127171162</v>
      </c>
    </row>
    <row r="2402" s="2" customFormat="1">
      <c r="A2402" s="119">
        <f>MAX($A$19:A2401)+1</f>
        <v>2384</v>
      </c>
      <c r="B2402" s="120" t="s">
        <v>41</v>
      </c>
      <c r="C2402" s="121" t="s">
        <v>311</v>
      </c>
      <c r="D2402" s="121" t="s">
        <v>3284</v>
      </c>
      <c r="E2402" s="122" t="s">
        <v>117</v>
      </c>
      <c r="F2402" s="123" t="s">
        <v>3320</v>
      </c>
      <c r="G2402" s="123" t="s">
        <v>3321</v>
      </c>
      <c r="H2402" s="123" t="s">
        <v>3329</v>
      </c>
      <c r="I2402" s="133" t="s">
        <v>98</v>
      </c>
      <c r="J2402" s="134">
        <v>13214</v>
      </c>
      <c r="K2402" s="134">
        <v>35200</v>
      </c>
      <c r="L2402" s="135">
        <v>465132800</v>
      </c>
      <c r="M2402" s="120" t="s">
        <v>56</v>
      </c>
      <c r="N2402" s="136">
        <v>37210624</v>
      </c>
      <c r="O2402" s="139"/>
      <c r="P2402" s="132" t="s">
        <v>49</v>
      </c>
      <c r="Q2402" s="141" t="s">
        <v>50</v>
      </c>
      <c r="R2402" s="142">
        <f t="shared" si="37"/>
        <v>8</v>
      </c>
    </row>
    <row r="2403" s="2" customFormat="1">
      <c r="A2403" s="119">
        <f>MAX($A$19:A2402)+1</f>
        <v>2385</v>
      </c>
      <c r="B2403" s="120" t="s">
        <v>41</v>
      </c>
      <c r="C2403" s="121" t="s">
        <v>311</v>
      </c>
      <c r="D2403" s="121" t="s">
        <v>3284</v>
      </c>
      <c r="E2403" s="122" t="s">
        <v>117</v>
      </c>
      <c r="F2403" s="123" t="s">
        <v>3320</v>
      </c>
      <c r="G2403" s="123" t="s">
        <v>3321</v>
      </c>
      <c r="H2403" s="123" t="s">
        <v>3330</v>
      </c>
      <c r="I2403" s="133" t="s">
        <v>98</v>
      </c>
      <c r="J2403" s="134">
        <v>11796</v>
      </c>
      <c r="K2403" s="134">
        <v>11700</v>
      </c>
      <c r="L2403" s="135">
        <v>138013200</v>
      </c>
      <c r="M2403" s="120" t="s">
        <v>56</v>
      </c>
      <c r="N2403" s="136">
        <v>11041056</v>
      </c>
      <c r="O2403" s="139"/>
      <c r="P2403" s="132" t="s">
        <v>49</v>
      </c>
      <c r="Q2403" s="141" t="s">
        <v>50</v>
      </c>
      <c r="R2403" s="142">
        <f t="shared" si="37"/>
        <v>8</v>
      </c>
    </row>
    <row r="2404" s="2" customFormat="1">
      <c r="A2404" s="119">
        <f>MAX($A$19:A2403)+1</f>
        <v>2386</v>
      </c>
      <c r="B2404" s="120" t="s">
        <v>41</v>
      </c>
      <c r="C2404" s="121" t="s">
        <v>311</v>
      </c>
      <c r="D2404" s="121" t="s">
        <v>3284</v>
      </c>
      <c r="E2404" s="122" t="s">
        <v>117</v>
      </c>
      <c r="F2404" s="123" t="s">
        <v>3320</v>
      </c>
      <c r="G2404" s="123" t="s">
        <v>3321</v>
      </c>
      <c r="H2404" s="123" t="s">
        <v>3331</v>
      </c>
      <c r="I2404" s="133" t="s">
        <v>98</v>
      </c>
      <c r="J2404" s="134">
        <v>379</v>
      </c>
      <c r="K2404" s="134">
        <v>32800</v>
      </c>
      <c r="L2404" s="135">
        <v>12431200</v>
      </c>
      <c r="M2404" s="120" t="s">
        <v>56</v>
      </c>
      <c r="N2404" s="136">
        <v>994496</v>
      </c>
      <c r="O2404" s="139"/>
      <c r="P2404" s="132" t="s">
        <v>49</v>
      </c>
      <c r="Q2404" s="141" t="s">
        <v>50</v>
      </c>
      <c r="R2404" s="142">
        <f t="shared" si="37"/>
        <v>8</v>
      </c>
    </row>
    <row r="2405" s="2" customFormat="1">
      <c r="A2405" s="119">
        <f>MAX($A$19:A2404)+1</f>
        <v>2387</v>
      </c>
      <c r="B2405" s="120" t="s">
        <v>41</v>
      </c>
      <c r="C2405" s="121" t="s">
        <v>311</v>
      </c>
      <c r="D2405" s="121" t="s">
        <v>3284</v>
      </c>
      <c r="E2405" s="122" t="s">
        <v>117</v>
      </c>
      <c r="F2405" s="123" t="s">
        <v>3320</v>
      </c>
      <c r="G2405" s="123" t="s">
        <v>3321</v>
      </c>
      <c r="H2405" s="123" t="s">
        <v>3332</v>
      </c>
      <c r="I2405" s="133" t="s">
        <v>98</v>
      </c>
      <c r="J2405" s="134">
        <v>2925</v>
      </c>
      <c r="K2405" s="134">
        <v>34450</v>
      </c>
      <c r="L2405" s="135">
        <v>100766250</v>
      </c>
      <c r="M2405" s="120" t="s">
        <v>56</v>
      </c>
      <c r="N2405" s="136">
        <v>8061300</v>
      </c>
      <c r="O2405" s="139"/>
      <c r="P2405" s="132" t="s">
        <v>49</v>
      </c>
      <c r="Q2405" s="141" t="s">
        <v>50</v>
      </c>
      <c r="R2405" s="142">
        <f t="shared" si="37"/>
        <v>8</v>
      </c>
    </row>
    <row r="2406" ht="22.5" s="2" customFormat="1">
      <c r="A2406" s="119">
        <f>MAX($A$19:A2405)+1</f>
        <v>2388</v>
      </c>
      <c r="B2406" s="120" t="s">
        <v>41</v>
      </c>
      <c r="C2406" s="121" t="s">
        <v>311</v>
      </c>
      <c r="D2406" s="121" t="s">
        <v>3284</v>
      </c>
      <c r="E2406" s="122" t="s">
        <v>117</v>
      </c>
      <c r="F2406" s="123" t="s">
        <v>3320</v>
      </c>
      <c r="G2406" s="123" t="s">
        <v>3321</v>
      </c>
      <c r="H2406" s="123" t="s">
        <v>3333</v>
      </c>
      <c r="I2406" s="133" t="s">
        <v>98</v>
      </c>
      <c r="J2406" s="134">
        <v>106</v>
      </c>
      <c r="K2406" s="134">
        <v>22000</v>
      </c>
      <c r="L2406" s="135">
        <v>2332000</v>
      </c>
      <c r="M2406" s="120" t="s">
        <v>56</v>
      </c>
      <c r="N2406" s="136">
        <v>186560</v>
      </c>
      <c r="O2406" s="139"/>
      <c r="P2406" s="132" t="s">
        <v>49</v>
      </c>
      <c r="Q2406" s="141" t="s">
        <v>50</v>
      </c>
      <c r="R2406" s="142">
        <f t="shared" si="37"/>
        <v>8</v>
      </c>
    </row>
    <row r="2407" s="2" customFormat="1">
      <c r="A2407" s="119">
        <f>MAX($A$19:A2406)+1</f>
        <v>2389</v>
      </c>
      <c r="B2407" s="120" t="s">
        <v>41</v>
      </c>
      <c r="C2407" s="121" t="s">
        <v>311</v>
      </c>
      <c r="D2407" s="121" t="s">
        <v>3284</v>
      </c>
      <c r="E2407" s="122" t="s">
        <v>117</v>
      </c>
      <c r="F2407" s="123" t="s">
        <v>3320</v>
      </c>
      <c r="G2407" s="123" t="s">
        <v>3321</v>
      </c>
      <c r="H2407" s="123" t="s">
        <v>3334</v>
      </c>
      <c r="I2407" s="133" t="s">
        <v>98</v>
      </c>
      <c r="J2407" s="134">
        <v>10953</v>
      </c>
      <c r="K2407" s="134">
        <v>5450</v>
      </c>
      <c r="L2407" s="135">
        <v>59693850</v>
      </c>
      <c r="M2407" s="120" t="s">
        <v>56</v>
      </c>
      <c r="N2407" s="136">
        <v>4775508</v>
      </c>
      <c r="O2407" s="139"/>
      <c r="P2407" s="132" t="s">
        <v>49</v>
      </c>
      <c r="Q2407" s="141" t="s">
        <v>50</v>
      </c>
      <c r="R2407" s="142">
        <f t="shared" si="37"/>
        <v>8</v>
      </c>
    </row>
    <row r="2408" s="2" customFormat="1">
      <c r="A2408" s="119">
        <f>MAX($A$19:A2407)+1</f>
        <v>2390</v>
      </c>
      <c r="B2408" s="120" t="s">
        <v>41</v>
      </c>
      <c r="C2408" s="121" t="s">
        <v>311</v>
      </c>
      <c r="D2408" s="121" t="s">
        <v>3284</v>
      </c>
      <c r="E2408" s="122" t="s">
        <v>117</v>
      </c>
      <c r="F2408" s="123" t="s">
        <v>3320</v>
      </c>
      <c r="G2408" s="123" t="s">
        <v>3321</v>
      </c>
      <c r="H2408" s="123" t="s">
        <v>3335</v>
      </c>
      <c r="I2408" s="133" t="s">
        <v>98</v>
      </c>
      <c r="J2408" s="134">
        <v>370</v>
      </c>
      <c r="K2408" s="134">
        <v>5450</v>
      </c>
      <c r="L2408" s="135">
        <v>2016500</v>
      </c>
      <c r="M2408" s="120" t="s">
        <v>56</v>
      </c>
      <c r="N2408" s="136">
        <v>161320</v>
      </c>
      <c r="O2408" s="139"/>
      <c r="P2408" s="132" t="s">
        <v>49</v>
      </c>
      <c r="Q2408" s="141" t="s">
        <v>50</v>
      </c>
      <c r="R2408" s="142">
        <f t="shared" si="37"/>
        <v>8</v>
      </c>
    </row>
    <row r="2409" s="2" customFormat="1">
      <c r="A2409" s="119">
        <f>MAX($A$19:A2408)+1</f>
        <v>2391</v>
      </c>
      <c r="B2409" s="120" t="s">
        <v>41</v>
      </c>
      <c r="C2409" s="121" t="s">
        <v>311</v>
      </c>
      <c r="D2409" s="121" t="s">
        <v>3284</v>
      </c>
      <c r="E2409" s="122" t="s">
        <v>117</v>
      </c>
      <c r="F2409" s="123" t="s">
        <v>3320</v>
      </c>
      <c r="G2409" s="123" t="s">
        <v>3321</v>
      </c>
      <c r="H2409" s="123" t="s">
        <v>3336</v>
      </c>
      <c r="I2409" s="133" t="s">
        <v>98</v>
      </c>
      <c r="J2409" s="134">
        <v>6881</v>
      </c>
      <c r="K2409" s="134">
        <v>13000</v>
      </c>
      <c r="L2409" s="135">
        <v>89453000</v>
      </c>
      <c r="M2409" s="120" t="s">
        <v>56</v>
      </c>
      <c r="N2409" s="136">
        <v>7156240</v>
      </c>
      <c r="O2409" s="139"/>
      <c r="P2409" s="132" t="s">
        <v>49</v>
      </c>
      <c r="Q2409" s="141" t="s">
        <v>50</v>
      </c>
      <c r="R2409" s="142">
        <f t="shared" si="37"/>
        <v>8</v>
      </c>
    </row>
    <row r="2410" s="2" customFormat="1">
      <c r="A2410" s="119">
        <f>MAX($A$19:A2409)+1</f>
        <v>2392</v>
      </c>
      <c r="B2410" s="120" t="s">
        <v>41</v>
      </c>
      <c r="C2410" s="121" t="s">
        <v>311</v>
      </c>
      <c r="D2410" s="121" t="s">
        <v>3284</v>
      </c>
      <c r="E2410" s="122" t="s">
        <v>117</v>
      </c>
      <c r="F2410" s="123" t="s">
        <v>3320</v>
      </c>
      <c r="G2410" s="123" t="s">
        <v>3321</v>
      </c>
      <c r="H2410" s="123" t="s">
        <v>3337</v>
      </c>
      <c r="I2410" s="133" t="s">
        <v>98</v>
      </c>
      <c r="J2410" s="134">
        <v>3700</v>
      </c>
      <c r="K2410" s="134">
        <v>17000</v>
      </c>
      <c r="L2410" s="135">
        <v>62900000</v>
      </c>
      <c r="M2410" s="120" t="s">
        <v>56</v>
      </c>
      <c r="N2410" s="136">
        <v>5032000</v>
      </c>
      <c r="O2410" s="139"/>
      <c r="P2410" s="132" t="s">
        <v>49</v>
      </c>
      <c r="Q2410" s="141" t="s">
        <v>50</v>
      </c>
      <c r="R2410" s="142">
        <f t="shared" si="37"/>
        <v>8</v>
      </c>
    </row>
    <row r="2411" s="2" customFormat="1">
      <c r="A2411" s="119">
        <f>MAX($A$19:A2410)+1</f>
        <v>2393</v>
      </c>
      <c r="B2411" s="120" t="s">
        <v>41</v>
      </c>
      <c r="C2411" s="121" t="s">
        <v>3308</v>
      </c>
      <c r="D2411" s="121" t="s">
        <v>3338</v>
      </c>
      <c r="E2411" s="122">
        <v>45230</v>
      </c>
      <c r="F2411" s="123" t="s">
        <v>3339</v>
      </c>
      <c r="G2411" s="123" t="s">
        <v>3340</v>
      </c>
      <c r="H2411" s="123" t="s">
        <v>3341</v>
      </c>
      <c r="I2411" s="133" t="s">
        <v>98</v>
      </c>
      <c r="J2411" s="134">
        <v>42571</v>
      </c>
      <c r="K2411" s="134">
        <v>3600</v>
      </c>
      <c r="L2411" s="135">
        <v>153255600</v>
      </c>
      <c r="M2411" s="120" t="s">
        <v>56</v>
      </c>
      <c r="N2411" s="136">
        <v>12260448</v>
      </c>
      <c r="O2411" s="139"/>
      <c r="P2411" s="132" t="s">
        <v>49</v>
      </c>
      <c r="Q2411" s="141" t="s">
        <v>50</v>
      </c>
      <c r="R2411" s="142">
        <f ref="R2411:R2474" t="shared" si="38">N2411/L2411*100</f>
        <v>8</v>
      </c>
    </row>
    <row r="2412" s="2" customFormat="1">
      <c r="A2412" s="119">
        <f>MAX($A$19:A2411)+1</f>
        <v>2394</v>
      </c>
      <c r="B2412" s="120" t="s">
        <v>41</v>
      </c>
      <c r="C2412" s="121" t="s">
        <v>2898</v>
      </c>
      <c r="D2412" s="121" t="s">
        <v>3342</v>
      </c>
      <c r="E2412" s="122">
        <v>45215</v>
      </c>
      <c r="F2412" s="123" t="s">
        <v>3343</v>
      </c>
      <c r="G2412" s="123" t="s">
        <v>3344</v>
      </c>
      <c r="H2412" s="123" t="s">
        <v>3345</v>
      </c>
      <c r="I2412" s="133" t="s">
        <v>288</v>
      </c>
      <c r="J2412" s="134">
        <v>1500</v>
      </c>
      <c r="K2412" s="134">
        <v>13000</v>
      </c>
      <c r="L2412" s="135">
        <v>19500000</v>
      </c>
      <c r="M2412" s="120" t="s">
        <v>56</v>
      </c>
      <c r="N2412" s="136">
        <v>1560000</v>
      </c>
      <c r="O2412" s="139"/>
      <c r="P2412" s="132" t="s">
        <v>49</v>
      </c>
      <c r="Q2412" s="141" t="s">
        <v>50</v>
      </c>
      <c r="R2412" s="142">
        <f t="shared" si="38"/>
        <v>8</v>
      </c>
    </row>
    <row r="2413" ht="22.5" s="2" customFormat="1">
      <c r="A2413" s="119">
        <f>MAX($A$19:A2412)+1</f>
        <v>2395</v>
      </c>
      <c r="B2413" s="120" t="s">
        <v>41</v>
      </c>
      <c r="C2413" s="121" t="s">
        <v>3346</v>
      </c>
      <c r="D2413" s="121" t="s">
        <v>2050</v>
      </c>
      <c r="E2413" s="122" t="s">
        <v>117</v>
      </c>
      <c r="F2413" s="123" t="s">
        <v>3347</v>
      </c>
      <c r="G2413" s="123" t="s">
        <v>3348</v>
      </c>
      <c r="H2413" s="123" t="s">
        <v>2057</v>
      </c>
      <c r="I2413" s="133" t="s">
        <v>98</v>
      </c>
      <c r="J2413" s="134">
        <v>64940</v>
      </c>
      <c r="K2413" s="134">
        <v>2700</v>
      </c>
      <c r="L2413" s="135">
        <v>175338000</v>
      </c>
      <c r="M2413" s="120" t="s">
        <v>56</v>
      </c>
      <c r="N2413" s="136">
        <v>14027040</v>
      </c>
      <c r="O2413" s="139"/>
      <c r="P2413" s="132" t="s">
        <v>49</v>
      </c>
      <c r="Q2413" s="141" t="s">
        <v>50</v>
      </c>
      <c r="R2413" s="142">
        <f t="shared" si="38"/>
        <v>8</v>
      </c>
    </row>
    <row r="2414" ht="22.5" s="2" customFormat="1">
      <c r="A2414" s="119">
        <f>MAX($A$19:A2413)+1</f>
        <v>2396</v>
      </c>
      <c r="B2414" s="120" t="s">
        <v>41</v>
      </c>
      <c r="C2414" s="121" t="s">
        <v>3346</v>
      </c>
      <c r="D2414" s="121" t="s">
        <v>2050</v>
      </c>
      <c r="E2414" s="122" t="s">
        <v>117</v>
      </c>
      <c r="F2414" s="123" t="s">
        <v>3347</v>
      </c>
      <c r="G2414" s="123" t="s">
        <v>3348</v>
      </c>
      <c r="H2414" s="123" t="s">
        <v>3349</v>
      </c>
      <c r="I2414" s="133" t="s">
        <v>98</v>
      </c>
      <c r="J2414" s="134">
        <v>54225</v>
      </c>
      <c r="K2414" s="134">
        <v>587.5</v>
      </c>
      <c r="L2414" s="135">
        <v>31857188</v>
      </c>
      <c r="M2414" s="120" t="s">
        <v>56</v>
      </c>
      <c r="N2414" s="136">
        <v>2548575</v>
      </c>
      <c r="O2414" s="139"/>
      <c r="P2414" s="132" t="s">
        <v>49</v>
      </c>
      <c r="Q2414" s="141" t="s">
        <v>50</v>
      </c>
      <c r="R2414" s="142">
        <f t="shared" si="38"/>
        <v>7.99999987443964</v>
      </c>
    </row>
    <row r="2415" s="2" customFormat="1">
      <c r="A2415" s="119">
        <f>MAX($A$19:A2414)+1</f>
        <v>2397</v>
      </c>
      <c r="B2415" s="120" t="s">
        <v>41</v>
      </c>
      <c r="C2415" s="121" t="s">
        <v>3350</v>
      </c>
      <c r="D2415" s="121" t="s">
        <v>1462</v>
      </c>
      <c r="E2415" s="122" t="s">
        <v>117</v>
      </c>
      <c r="F2415" s="123" t="s">
        <v>3351</v>
      </c>
      <c r="G2415" s="123" t="s">
        <v>3352</v>
      </c>
      <c r="H2415" s="123" t="s">
        <v>3353</v>
      </c>
      <c r="I2415" s="133" t="s">
        <v>98</v>
      </c>
      <c r="J2415" s="134">
        <v>67101</v>
      </c>
      <c r="K2415" s="134">
        <v>1500</v>
      </c>
      <c r="L2415" s="135">
        <v>100651500</v>
      </c>
      <c r="M2415" s="120" t="s">
        <v>56</v>
      </c>
      <c r="N2415" s="136">
        <v>8052120</v>
      </c>
      <c r="O2415" s="139"/>
      <c r="P2415" s="132" t="s">
        <v>49</v>
      </c>
      <c r="Q2415" s="141" t="s">
        <v>50</v>
      </c>
      <c r="R2415" s="142">
        <f t="shared" si="38"/>
        <v>8</v>
      </c>
    </row>
    <row r="2416" s="2" customFormat="1">
      <c r="A2416" s="119">
        <f>MAX($A$19:A2415)+1</f>
        <v>2398</v>
      </c>
      <c r="B2416" s="120" t="s">
        <v>41</v>
      </c>
      <c r="C2416" s="121" t="s">
        <v>3350</v>
      </c>
      <c r="D2416" s="121" t="s">
        <v>1462</v>
      </c>
      <c r="E2416" s="122" t="s">
        <v>117</v>
      </c>
      <c r="F2416" s="123" t="s">
        <v>3351</v>
      </c>
      <c r="G2416" s="123" t="s">
        <v>3352</v>
      </c>
      <c r="H2416" s="123" t="s">
        <v>3354</v>
      </c>
      <c r="I2416" s="133" t="s">
        <v>98</v>
      </c>
      <c r="J2416" s="134">
        <v>86809</v>
      </c>
      <c r="K2416" s="134">
        <v>3000</v>
      </c>
      <c r="L2416" s="135">
        <v>260427000</v>
      </c>
      <c r="M2416" s="120" t="s">
        <v>56</v>
      </c>
      <c r="N2416" s="136">
        <v>20834160</v>
      </c>
      <c r="O2416" s="139"/>
      <c r="P2416" s="132" t="s">
        <v>49</v>
      </c>
      <c r="Q2416" s="141" t="s">
        <v>50</v>
      </c>
      <c r="R2416" s="142">
        <f t="shared" si="38"/>
        <v>8</v>
      </c>
    </row>
    <row r="2417" s="2" customFormat="1">
      <c r="A2417" s="119">
        <f>MAX($A$19:A2416)+1</f>
        <v>2399</v>
      </c>
      <c r="B2417" s="120" t="s">
        <v>41</v>
      </c>
      <c r="C2417" s="121" t="s">
        <v>3350</v>
      </c>
      <c r="D2417" s="121" t="s">
        <v>1462</v>
      </c>
      <c r="E2417" s="122" t="s">
        <v>117</v>
      </c>
      <c r="F2417" s="123" t="s">
        <v>3351</v>
      </c>
      <c r="G2417" s="123" t="s">
        <v>3352</v>
      </c>
      <c r="H2417" s="123" t="s">
        <v>3355</v>
      </c>
      <c r="I2417" s="133" t="s">
        <v>98</v>
      </c>
      <c r="J2417" s="134">
        <v>48567</v>
      </c>
      <c r="K2417" s="134">
        <v>2500</v>
      </c>
      <c r="L2417" s="135">
        <v>121417500</v>
      </c>
      <c r="M2417" s="120" t="s">
        <v>56</v>
      </c>
      <c r="N2417" s="136">
        <v>9713400</v>
      </c>
      <c r="O2417" s="139"/>
      <c r="P2417" s="132" t="s">
        <v>49</v>
      </c>
      <c r="Q2417" s="141" t="s">
        <v>50</v>
      </c>
      <c r="R2417" s="142">
        <f t="shared" si="38"/>
        <v>8</v>
      </c>
    </row>
    <row r="2418" s="2" customFormat="1">
      <c r="A2418" s="119">
        <f>MAX($A$19:A2417)+1</f>
        <v>2400</v>
      </c>
      <c r="B2418" s="120" t="s">
        <v>41</v>
      </c>
      <c r="C2418" s="121" t="s">
        <v>3350</v>
      </c>
      <c r="D2418" s="121" t="s">
        <v>1462</v>
      </c>
      <c r="E2418" s="122" t="s">
        <v>117</v>
      </c>
      <c r="F2418" s="123" t="s">
        <v>3351</v>
      </c>
      <c r="G2418" s="123" t="s">
        <v>3352</v>
      </c>
      <c r="H2418" s="123" t="s">
        <v>3356</v>
      </c>
      <c r="I2418" s="133" t="s">
        <v>98</v>
      </c>
      <c r="J2418" s="134">
        <v>72207</v>
      </c>
      <c r="K2418" s="134">
        <v>2200</v>
      </c>
      <c r="L2418" s="135">
        <v>158855400</v>
      </c>
      <c r="M2418" s="120" t="s">
        <v>56</v>
      </c>
      <c r="N2418" s="136">
        <v>12708432</v>
      </c>
      <c r="O2418" s="139"/>
      <c r="P2418" s="132" t="s">
        <v>49</v>
      </c>
      <c r="Q2418" s="141" t="s">
        <v>50</v>
      </c>
      <c r="R2418" s="142">
        <f t="shared" si="38"/>
        <v>8</v>
      </c>
    </row>
    <row r="2419" s="2" customFormat="1">
      <c r="A2419" s="119">
        <f>MAX($A$19:A2418)+1</f>
        <v>2401</v>
      </c>
      <c r="B2419" s="120" t="s">
        <v>41</v>
      </c>
      <c r="C2419" s="121" t="s">
        <v>3350</v>
      </c>
      <c r="D2419" s="121" t="s">
        <v>1462</v>
      </c>
      <c r="E2419" s="122" t="s">
        <v>117</v>
      </c>
      <c r="F2419" s="123" t="s">
        <v>3351</v>
      </c>
      <c r="G2419" s="123" t="s">
        <v>3352</v>
      </c>
      <c r="H2419" s="123" t="s">
        <v>3357</v>
      </c>
      <c r="I2419" s="133" t="s">
        <v>98</v>
      </c>
      <c r="J2419" s="134">
        <v>5395</v>
      </c>
      <c r="K2419" s="134">
        <v>2200</v>
      </c>
      <c r="L2419" s="135">
        <v>11869000</v>
      </c>
      <c r="M2419" s="120" t="s">
        <v>56</v>
      </c>
      <c r="N2419" s="136">
        <v>949520</v>
      </c>
      <c r="O2419" s="139"/>
      <c r="P2419" s="132" t="s">
        <v>49</v>
      </c>
      <c r="Q2419" s="141" t="s">
        <v>50</v>
      </c>
      <c r="R2419" s="142">
        <f t="shared" si="38"/>
        <v>8</v>
      </c>
    </row>
    <row r="2420" s="2" customFormat="1">
      <c r="A2420" s="119">
        <f>MAX($A$19:A2419)+1</f>
        <v>2402</v>
      </c>
      <c r="B2420" s="120" t="s">
        <v>41</v>
      </c>
      <c r="C2420" s="121" t="s">
        <v>3350</v>
      </c>
      <c r="D2420" s="121" t="s">
        <v>1462</v>
      </c>
      <c r="E2420" s="122" t="s">
        <v>117</v>
      </c>
      <c r="F2420" s="123" t="s">
        <v>3351</v>
      </c>
      <c r="G2420" s="123" t="s">
        <v>3352</v>
      </c>
      <c r="H2420" s="123" t="s">
        <v>3358</v>
      </c>
      <c r="I2420" s="133" t="s">
        <v>98</v>
      </c>
      <c r="J2420" s="134">
        <v>971</v>
      </c>
      <c r="K2420" s="134">
        <v>1900</v>
      </c>
      <c r="L2420" s="135">
        <v>1844900</v>
      </c>
      <c r="M2420" s="120" t="s">
        <v>56</v>
      </c>
      <c r="N2420" s="136">
        <v>147592</v>
      </c>
      <c r="O2420" s="139"/>
      <c r="P2420" s="132" t="s">
        <v>49</v>
      </c>
      <c r="Q2420" s="141" t="s">
        <v>50</v>
      </c>
      <c r="R2420" s="142">
        <f t="shared" si="38"/>
        <v>8</v>
      </c>
    </row>
    <row r="2421" s="2" customFormat="1">
      <c r="A2421" s="119">
        <f>MAX($A$19:A2420)+1</f>
        <v>2403</v>
      </c>
      <c r="B2421" s="120" t="s">
        <v>41</v>
      </c>
      <c r="C2421" s="121" t="s">
        <v>3350</v>
      </c>
      <c r="D2421" s="121" t="s">
        <v>1462</v>
      </c>
      <c r="E2421" s="122" t="s">
        <v>117</v>
      </c>
      <c r="F2421" s="123" t="s">
        <v>3351</v>
      </c>
      <c r="G2421" s="123" t="s">
        <v>3352</v>
      </c>
      <c r="H2421" s="123" t="s">
        <v>3359</v>
      </c>
      <c r="I2421" s="133" t="s">
        <v>98</v>
      </c>
      <c r="J2421" s="134">
        <v>5390</v>
      </c>
      <c r="K2421" s="134">
        <v>1900</v>
      </c>
      <c r="L2421" s="135">
        <v>10241000</v>
      </c>
      <c r="M2421" s="120" t="s">
        <v>56</v>
      </c>
      <c r="N2421" s="136">
        <v>819280</v>
      </c>
      <c r="O2421" s="139"/>
      <c r="P2421" s="132" t="s">
        <v>49</v>
      </c>
      <c r="Q2421" s="141" t="s">
        <v>50</v>
      </c>
      <c r="R2421" s="142">
        <f t="shared" si="38"/>
        <v>8</v>
      </c>
    </row>
    <row r="2422" s="2" customFormat="1">
      <c r="A2422" s="119">
        <f>MAX($A$19:A2421)+1</f>
        <v>2404</v>
      </c>
      <c r="B2422" s="120" t="s">
        <v>41</v>
      </c>
      <c r="C2422" s="121" t="s">
        <v>3350</v>
      </c>
      <c r="D2422" s="121" t="s">
        <v>1462</v>
      </c>
      <c r="E2422" s="122" t="s">
        <v>117</v>
      </c>
      <c r="F2422" s="123" t="s">
        <v>3351</v>
      </c>
      <c r="G2422" s="123" t="s">
        <v>3352</v>
      </c>
      <c r="H2422" s="123" t="s">
        <v>3360</v>
      </c>
      <c r="I2422" s="133" t="s">
        <v>98</v>
      </c>
      <c r="J2422" s="134">
        <v>10462</v>
      </c>
      <c r="K2422" s="134">
        <v>2800</v>
      </c>
      <c r="L2422" s="135">
        <v>29293600</v>
      </c>
      <c r="M2422" s="120" t="s">
        <v>56</v>
      </c>
      <c r="N2422" s="136">
        <v>2343488</v>
      </c>
      <c r="O2422" s="139"/>
      <c r="P2422" s="132" t="s">
        <v>49</v>
      </c>
      <c r="Q2422" s="141" t="s">
        <v>50</v>
      </c>
      <c r="R2422" s="142">
        <f t="shared" si="38"/>
        <v>8</v>
      </c>
    </row>
    <row r="2423" s="2" customFormat="1">
      <c r="A2423" s="119">
        <f>MAX($A$19:A2422)+1</f>
        <v>2405</v>
      </c>
      <c r="B2423" s="120" t="s">
        <v>41</v>
      </c>
      <c r="C2423" s="121" t="s">
        <v>3350</v>
      </c>
      <c r="D2423" s="121" t="s">
        <v>1462</v>
      </c>
      <c r="E2423" s="122" t="s">
        <v>117</v>
      </c>
      <c r="F2423" s="123" t="s">
        <v>3351</v>
      </c>
      <c r="G2423" s="123" t="s">
        <v>3352</v>
      </c>
      <c r="H2423" s="123" t="s">
        <v>3361</v>
      </c>
      <c r="I2423" s="133" t="s">
        <v>98</v>
      </c>
      <c r="J2423" s="134">
        <v>90</v>
      </c>
      <c r="K2423" s="134">
        <v>2800</v>
      </c>
      <c r="L2423" s="135">
        <v>252000</v>
      </c>
      <c r="M2423" s="120" t="s">
        <v>56</v>
      </c>
      <c r="N2423" s="136">
        <v>20160</v>
      </c>
      <c r="O2423" s="139"/>
      <c r="P2423" s="132" t="s">
        <v>49</v>
      </c>
      <c r="Q2423" s="141" t="s">
        <v>50</v>
      </c>
      <c r="R2423" s="142">
        <f t="shared" si="38"/>
        <v>8</v>
      </c>
    </row>
    <row r="2424" s="2" customFormat="1">
      <c r="A2424" s="119">
        <f>MAX($A$19:A2423)+1</f>
        <v>2406</v>
      </c>
      <c r="B2424" s="120" t="s">
        <v>41</v>
      </c>
      <c r="C2424" s="121" t="s">
        <v>3362</v>
      </c>
      <c r="D2424" s="121" t="s">
        <v>3363</v>
      </c>
      <c r="E2424" s="122">
        <v>45190</v>
      </c>
      <c r="F2424" s="123" t="s">
        <v>3364</v>
      </c>
      <c r="G2424" s="123" t="s">
        <v>3365</v>
      </c>
      <c r="H2424" s="123" t="s">
        <v>3366</v>
      </c>
      <c r="I2424" s="133" t="s">
        <v>47</v>
      </c>
      <c r="J2424" s="134"/>
      <c r="K2424" s="134"/>
      <c r="L2424" s="135">
        <v>1909091</v>
      </c>
      <c r="M2424" s="120" t="s">
        <v>56</v>
      </c>
      <c r="N2424" s="136">
        <v>152727</v>
      </c>
      <c r="O2424" s="139"/>
      <c r="P2424" s="132" t="s">
        <v>49</v>
      </c>
      <c r="Q2424" s="141" t="s">
        <v>50</v>
      </c>
      <c r="R2424" s="142">
        <f t="shared" si="38"/>
        <v>7.99998533333403</v>
      </c>
    </row>
    <row r="2425" s="2" customFormat="1">
      <c r="A2425" s="119">
        <f>MAX($A$19:A2424)+1</f>
        <v>2407</v>
      </c>
      <c r="B2425" s="120" t="s">
        <v>41</v>
      </c>
      <c r="C2425" s="121" t="s">
        <v>527</v>
      </c>
      <c r="D2425" s="121" t="s">
        <v>2041</v>
      </c>
      <c r="E2425" s="122">
        <v>45229</v>
      </c>
      <c r="F2425" s="123" t="s">
        <v>3367</v>
      </c>
      <c r="G2425" s="123" t="s">
        <v>3368</v>
      </c>
      <c r="H2425" s="123" t="s">
        <v>1527</v>
      </c>
      <c r="I2425" s="133" t="s">
        <v>98</v>
      </c>
      <c r="J2425" s="134">
        <v>76000</v>
      </c>
      <c r="K2425" s="134">
        <v>1300</v>
      </c>
      <c r="L2425" s="135">
        <v>98800000</v>
      </c>
      <c r="M2425" s="120" t="s">
        <v>56</v>
      </c>
      <c r="N2425" s="136">
        <v>7904000</v>
      </c>
      <c r="O2425" s="139"/>
      <c r="P2425" s="132" t="s">
        <v>49</v>
      </c>
      <c r="Q2425" s="141" t="s">
        <v>50</v>
      </c>
      <c r="R2425" s="142">
        <f t="shared" si="38"/>
        <v>8</v>
      </c>
    </row>
    <row r="2426" ht="22.5" s="2" customFormat="1">
      <c r="A2426" s="119">
        <f>MAX($A$19:A2425)+1</f>
        <v>2408</v>
      </c>
      <c r="B2426" s="120" t="s">
        <v>41</v>
      </c>
      <c r="C2426" s="121" t="s">
        <v>1709</v>
      </c>
      <c r="D2426" s="121" t="s">
        <v>3369</v>
      </c>
      <c r="E2426" s="122" t="s">
        <v>117</v>
      </c>
      <c r="F2426" s="123" t="s">
        <v>3370</v>
      </c>
      <c r="G2426" s="123" t="s">
        <v>3371</v>
      </c>
      <c r="H2426" s="123" t="s">
        <v>3372</v>
      </c>
      <c r="I2426" s="133" t="s">
        <v>100</v>
      </c>
      <c r="J2426" s="134">
        <v>6904</v>
      </c>
      <c r="K2426" s="134">
        <v>2200</v>
      </c>
      <c r="L2426" s="135">
        <v>15188800</v>
      </c>
      <c r="M2426" s="120" t="s">
        <v>56</v>
      </c>
      <c r="N2426" s="136">
        <v>1215104</v>
      </c>
      <c r="O2426" s="139"/>
      <c r="P2426" s="132" t="s">
        <v>49</v>
      </c>
      <c r="Q2426" s="141" t="s">
        <v>50</v>
      </c>
      <c r="R2426" s="142">
        <f t="shared" si="38"/>
        <v>8</v>
      </c>
    </row>
    <row r="2427" ht="22.5" s="2" customFormat="1">
      <c r="A2427" s="119">
        <f>MAX($A$19:A2426)+1</f>
        <v>2409</v>
      </c>
      <c r="B2427" s="120" t="s">
        <v>41</v>
      </c>
      <c r="C2427" s="121" t="s">
        <v>1709</v>
      </c>
      <c r="D2427" s="121" t="s">
        <v>3369</v>
      </c>
      <c r="E2427" s="122" t="s">
        <v>117</v>
      </c>
      <c r="F2427" s="123" t="s">
        <v>3370</v>
      </c>
      <c r="G2427" s="123" t="s">
        <v>3371</v>
      </c>
      <c r="H2427" s="123" t="s">
        <v>3373</v>
      </c>
      <c r="I2427" s="133" t="s">
        <v>98</v>
      </c>
      <c r="J2427" s="134">
        <v>2334</v>
      </c>
      <c r="K2427" s="134">
        <v>1500</v>
      </c>
      <c r="L2427" s="135">
        <v>3501000</v>
      </c>
      <c r="M2427" s="120" t="s">
        <v>56</v>
      </c>
      <c r="N2427" s="136">
        <v>280080</v>
      </c>
      <c r="O2427" s="139"/>
      <c r="P2427" s="132" t="s">
        <v>49</v>
      </c>
      <c r="Q2427" s="141" t="s">
        <v>50</v>
      </c>
      <c r="R2427" s="142">
        <f t="shared" si="38"/>
        <v>8</v>
      </c>
    </row>
    <row r="2428" ht="22.5" s="2" customFormat="1">
      <c r="A2428" s="119">
        <f>MAX($A$19:A2427)+1</f>
        <v>2410</v>
      </c>
      <c r="B2428" s="120" t="s">
        <v>41</v>
      </c>
      <c r="C2428" s="121" t="s">
        <v>1709</v>
      </c>
      <c r="D2428" s="121" t="s">
        <v>3369</v>
      </c>
      <c r="E2428" s="122" t="s">
        <v>117</v>
      </c>
      <c r="F2428" s="123" t="s">
        <v>3370</v>
      </c>
      <c r="G2428" s="123" t="s">
        <v>3371</v>
      </c>
      <c r="H2428" s="123" t="s">
        <v>3374</v>
      </c>
      <c r="I2428" s="133" t="s">
        <v>100</v>
      </c>
      <c r="J2428" s="134">
        <v>4316</v>
      </c>
      <c r="K2428" s="134">
        <v>1500</v>
      </c>
      <c r="L2428" s="135">
        <v>6474000</v>
      </c>
      <c r="M2428" s="120" t="s">
        <v>56</v>
      </c>
      <c r="N2428" s="136">
        <v>517920</v>
      </c>
      <c r="O2428" s="139"/>
      <c r="P2428" s="132" t="s">
        <v>49</v>
      </c>
      <c r="Q2428" s="141" t="s">
        <v>50</v>
      </c>
      <c r="R2428" s="142">
        <f t="shared" si="38"/>
        <v>8</v>
      </c>
    </row>
    <row r="2429" ht="22.5" s="2" customFormat="1">
      <c r="A2429" s="119">
        <f>MAX($A$19:A2428)+1</f>
        <v>2411</v>
      </c>
      <c r="B2429" s="120" t="s">
        <v>41</v>
      </c>
      <c r="C2429" s="121" t="s">
        <v>1709</v>
      </c>
      <c r="D2429" s="121" t="s">
        <v>3369</v>
      </c>
      <c r="E2429" s="122" t="s">
        <v>117</v>
      </c>
      <c r="F2429" s="123" t="s">
        <v>3370</v>
      </c>
      <c r="G2429" s="123" t="s">
        <v>3371</v>
      </c>
      <c r="H2429" s="123" t="s">
        <v>3375</v>
      </c>
      <c r="I2429" s="133" t="s">
        <v>100</v>
      </c>
      <c r="J2429" s="134">
        <v>4088</v>
      </c>
      <c r="K2429" s="134">
        <v>6000</v>
      </c>
      <c r="L2429" s="135">
        <v>24528000</v>
      </c>
      <c r="M2429" s="120" t="s">
        <v>56</v>
      </c>
      <c r="N2429" s="136">
        <v>1962240</v>
      </c>
      <c r="O2429" s="139"/>
      <c r="P2429" s="132" t="s">
        <v>49</v>
      </c>
      <c r="Q2429" s="141" t="s">
        <v>50</v>
      </c>
      <c r="R2429" s="142">
        <f t="shared" si="38"/>
        <v>8</v>
      </c>
    </row>
    <row r="2430" ht="22.5" s="2" customFormat="1">
      <c r="A2430" s="119">
        <f>MAX($A$19:A2429)+1</f>
        <v>2412</v>
      </c>
      <c r="B2430" s="120" t="s">
        <v>41</v>
      </c>
      <c r="C2430" s="121" t="s">
        <v>1709</v>
      </c>
      <c r="D2430" s="121" t="s">
        <v>3369</v>
      </c>
      <c r="E2430" s="122" t="s">
        <v>117</v>
      </c>
      <c r="F2430" s="123" t="s">
        <v>3370</v>
      </c>
      <c r="G2430" s="123" t="s">
        <v>3371</v>
      </c>
      <c r="H2430" s="123" t="s">
        <v>3376</v>
      </c>
      <c r="I2430" s="133" t="s">
        <v>100</v>
      </c>
      <c r="J2430" s="134">
        <v>16500</v>
      </c>
      <c r="K2430" s="134">
        <v>4200</v>
      </c>
      <c r="L2430" s="135">
        <v>69300000</v>
      </c>
      <c r="M2430" s="120" t="s">
        <v>56</v>
      </c>
      <c r="N2430" s="136">
        <v>5544000</v>
      </c>
      <c r="O2430" s="139"/>
      <c r="P2430" s="132" t="s">
        <v>49</v>
      </c>
      <c r="Q2430" s="141" t="s">
        <v>50</v>
      </c>
      <c r="R2430" s="142">
        <f t="shared" si="38"/>
        <v>8</v>
      </c>
    </row>
    <row r="2431" ht="22.5" s="2" customFormat="1">
      <c r="A2431" s="119">
        <f>MAX($A$19:A2430)+1</f>
        <v>2413</v>
      </c>
      <c r="B2431" s="120" t="s">
        <v>41</v>
      </c>
      <c r="C2431" s="121" t="s">
        <v>1709</v>
      </c>
      <c r="D2431" s="121" t="s">
        <v>3369</v>
      </c>
      <c r="E2431" s="122" t="s">
        <v>117</v>
      </c>
      <c r="F2431" s="123" t="s">
        <v>3370</v>
      </c>
      <c r="G2431" s="123" t="s">
        <v>3371</v>
      </c>
      <c r="H2431" s="123" t="s">
        <v>3377</v>
      </c>
      <c r="I2431" s="133" t="s">
        <v>100</v>
      </c>
      <c r="J2431" s="134">
        <v>8100</v>
      </c>
      <c r="K2431" s="134">
        <v>4500</v>
      </c>
      <c r="L2431" s="135">
        <v>36450000</v>
      </c>
      <c r="M2431" s="120" t="s">
        <v>56</v>
      </c>
      <c r="N2431" s="136">
        <v>2916000</v>
      </c>
      <c r="O2431" s="139"/>
      <c r="P2431" s="132" t="s">
        <v>49</v>
      </c>
      <c r="Q2431" s="141" t="s">
        <v>50</v>
      </c>
      <c r="R2431" s="142">
        <f t="shared" si="38"/>
        <v>8</v>
      </c>
    </row>
    <row r="2432" s="2" customFormat="1">
      <c r="A2432" s="119">
        <f>MAX($A$19:A2431)+1</f>
        <v>2414</v>
      </c>
      <c r="B2432" s="120" t="s">
        <v>41</v>
      </c>
      <c r="C2432" s="121" t="s">
        <v>3378</v>
      </c>
      <c r="D2432" s="121" t="s">
        <v>3379</v>
      </c>
      <c r="E2432" s="122" t="s">
        <v>109</v>
      </c>
      <c r="F2432" s="123" t="s">
        <v>3380</v>
      </c>
      <c r="G2432" s="123" t="s">
        <v>3381</v>
      </c>
      <c r="H2432" s="123" t="s">
        <v>3382</v>
      </c>
      <c r="I2432" s="133" t="s">
        <v>327</v>
      </c>
      <c r="J2432" s="134">
        <v>28472</v>
      </c>
      <c r="K2432" s="134">
        <v>1750</v>
      </c>
      <c r="L2432" s="135">
        <v>49826000</v>
      </c>
      <c r="M2432" s="120" t="s">
        <v>56</v>
      </c>
      <c r="N2432" s="136">
        <v>3986080</v>
      </c>
      <c r="O2432" s="139"/>
      <c r="P2432" s="132" t="s">
        <v>49</v>
      </c>
      <c r="Q2432" s="141" t="s">
        <v>50</v>
      </c>
      <c r="R2432" s="142">
        <f t="shared" si="38"/>
        <v>8</v>
      </c>
    </row>
    <row r="2433" s="2" customFormat="1">
      <c r="A2433" s="119">
        <f>MAX($A$19:A2432)+1</f>
        <v>2415</v>
      </c>
      <c r="B2433" s="120" t="s">
        <v>41</v>
      </c>
      <c r="C2433" s="121" t="s">
        <v>3378</v>
      </c>
      <c r="D2433" s="121" t="s">
        <v>3379</v>
      </c>
      <c r="E2433" s="122" t="s">
        <v>109</v>
      </c>
      <c r="F2433" s="123" t="s">
        <v>3380</v>
      </c>
      <c r="G2433" s="123" t="s">
        <v>3381</v>
      </c>
      <c r="H2433" s="123" t="s">
        <v>3383</v>
      </c>
      <c r="I2433" s="133" t="s">
        <v>327</v>
      </c>
      <c r="J2433" s="134">
        <v>13558</v>
      </c>
      <c r="K2433" s="134">
        <v>1900</v>
      </c>
      <c r="L2433" s="135">
        <v>25760200</v>
      </c>
      <c r="M2433" s="120" t="s">
        <v>56</v>
      </c>
      <c r="N2433" s="136">
        <v>2060816</v>
      </c>
      <c r="O2433" s="139"/>
      <c r="P2433" s="132" t="s">
        <v>49</v>
      </c>
      <c r="Q2433" s="141" t="s">
        <v>50</v>
      </c>
      <c r="R2433" s="142">
        <f t="shared" si="38"/>
        <v>8</v>
      </c>
    </row>
    <row r="2434" s="2" customFormat="1">
      <c r="A2434" s="119">
        <f>MAX($A$19:A2433)+1</f>
        <v>2416</v>
      </c>
      <c r="B2434" s="120" t="s">
        <v>41</v>
      </c>
      <c r="C2434" s="121" t="s">
        <v>3378</v>
      </c>
      <c r="D2434" s="121" t="s">
        <v>3379</v>
      </c>
      <c r="E2434" s="122" t="s">
        <v>109</v>
      </c>
      <c r="F2434" s="123" t="s">
        <v>3380</v>
      </c>
      <c r="G2434" s="123" t="s">
        <v>3381</v>
      </c>
      <c r="H2434" s="123" t="s">
        <v>3384</v>
      </c>
      <c r="I2434" s="133" t="s">
        <v>327</v>
      </c>
      <c r="J2434" s="134">
        <v>46337</v>
      </c>
      <c r="K2434" s="134">
        <v>1900</v>
      </c>
      <c r="L2434" s="135">
        <v>88040300</v>
      </c>
      <c r="M2434" s="120" t="s">
        <v>56</v>
      </c>
      <c r="N2434" s="136">
        <v>7043224</v>
      </c>
      <c r="O2434" s="139"/>
      <c r="P2434" s="132" t="s">
        <v>49</v>
      </c>
      <c r="Q2434" s="141" t="s">
        <v>50</v>
      </c>
      <c r="R2434" s="142">
        <f t="shared" si="38"/>
        <v>8</v>
      </c>
    </row>
    <row r="2435" s="2" customFormat="1">
      <c r="A2435" s="119">
        <f>MAX($A$19:A2434)+1</f>
        <v>2417</v>
      </c>
      <c r="B2435" s="120" t="s">
        <v>41</v>
      </c>
      <c r="C2435" s="121" t="s">
        <v>3378</v>
      </c>
      <c r="D2435" s="121" t="s">
        <v>3379</v>
      </c>
      <c r="E2435" s="122" t="s">
        <v>109</v>
      </c>
      <c r="F2435" s="123" t="s">
        <v>3380</v>
      </c>
      <c r="G2435" s="123" t="s">
        <v>3381</v>
      </c>
      <c r="H2435" s="123" t="s">
        <v>1523</v>
      </c>
      <c r="I2435" s="133" t="s">
        <v>327</v>
      </c>
      <c r="J2435" s="134">
        <v>42569</v>
      </c>
      <c r="K2435" s="134">
        <v>2500</v>
      </c>
      <c r="L2435" s="135">
        <v>106422500</v>
      </c>
      <c r="M2435" s="120" t="s">
        <v>56</v>
      </c>
      <c r="N2435" s="136">
        <v>8513800</v>
      </c>
      <c r="O2435" s="139"/>
      <c r="P2435" s="132" t="s">
        <v>49</v>
      </c>
      <c r="Q2435" s="141" t="s">
        <v>50</v>
      </c>
      <c r="R2435" s="142">
        <f t="shared" si="38"/>
        <v>8</v>
      </c>
    </row>
    <row r="2436" s="2" customFormat="1">
      <c r="A2436" s="119">
        <f>MAX($A$19:A2435)+1</f>
        <v>2418</v>
      </c>
      <c r="B2436" s="120" t="s">
        <v>41</v>
      </c>
      <c r="C2436" s="121" t="s">
        <v>3378</v>
      </c>
      <c r="D2436" s="121" t="s">
        <v>2026</v>
      </c>
      <c r="E2436" s="122" t="s">
        <v>117</v>
      </c>
      <c r="F2436" s="123" t="s">
        <v>3380</v>
      </c>
      <c r="G2436" s="123" t="s">
        <v>3381</v>
      </c>
      <c r="H2436" s="123" t="s">
        <v>1528</v>
      </c>
      <c r="I2436" s="133" t="s">
        <v>327</v>
      </c>
      <c r="J2436" s="134">
        <v>20100</v>
      </c>
      <c r="K2436" s="134">
        <v>750</v>
      </c>
      <c r="L2436" s="135">
        <v>15075000</v>
      </c>
      <c r="M2436" s="120" t="s">
        <v>56</v>
      </c>
      <c r="N2436" s="136">
        <v>1206000</v>
      </c>
      <c r="O2436" s="139"/>
      <c r="P2436" s="132" t="s">
        <v>49</v>
      </c>
      <c r="Q2436" s="141" t="s">
        <v>50</v>
      </c>
      <c r="R2436" s="142">
        <f t="shared" si="38"/>
        <v>8</v>
      </c>
    </row>
    <row r="2437" s="2" customFormat="1">
      <c r="A2437" s="119">
        <f>MAX($A$19:A2436)+1</f>
        <v>2419</v>
      </c>
      <c r="B2437" s="120" t="s">
        <v>41</v>
      </c>
      <c r="C2437" s="121" t="s">
        <v>3378</v>
      </c>
      <c r="D2437" s="121" t="s">
        <v>2026</v>
      </c>
      <c r="E2437" s="122" t="s">
        <v>117</v>
      </c>
      <c r="F2437" s="123" t="s">
        <v>3380</v>
      </c>
      <c r="G2437" s="123" t="s">
        <v>3381</v>
      </c>
      <c r="H2437" s="123" t="s">
        <v>1527</v>
      </c>
      <c r="I2437" s="133" t="s">
        <v>327</v>
      </c>
      <c r="J2437" s="134">
        <v>12000</v>
      </c>
      <c r="K2437" s="134">
        <v>1300</v>
      </c>
      <c r="L2437" s="135">
        <v>15600000</v>
      </c>
      <c r="M2437" s="120" t="s">
        <v>56</v>
      </c>
      <c r="N2437" s="136">
        <v>1248000</v>
      </c>
      <c r="O2437" s="139"/>
      <c r="P2437" s="132" t="s">
        <v>49</v>
      </c>
      <c r="Q2437" s="141" t="s">
        <v>50</v>
      </c>
      <c r="R2437" s="142">
        <f t="shared" si="38"/>
        <v>8</v>
      </c>
    </row>
    <row r="2438" s="2" customFormat="1">
      <c r="A2438" s="119">
        <f>MAX($A$19:A2437)+1</f>
        <v>2420</v>
      </c>
      <c r="B2438" s="120" t="s">
        <v>41</v>
      </c>
      <c r="C2438" s="121" t="s">
        <v>3076</v>
      </c>
      <c r="D2438" s="121" t="s">
        <v>3385</v>
      </c>
      <c r="E2438" s="122">
        <v>45206</v>
      </c>
      <c r="F2438" s="123" t="s">
        <v>3386</v>
      </c>
      <c r="G2438" s="123" t="s">
        <v>3387</v>
      </c>
      <c r="H2438" s="123" t="s">
        <v>3388</v>
      </c>
      <c r="I2438" s="133" t="s">
        <v>47</v>
      </c>
      <c r="J2438" s="134"/>
      <c r="K2438" s="134"/>
      <c r="L2438" s="135">
        <v>81438729</v>
      </c>
      <c r="M2438" s="120" t="s">
        <v>56</v>
      </c>
      <c r="N2438" s="136">
        <v>6515098</v>
      </c>
      <c r="O2438" s="139"/>
      <c r="P2438" s="132" t="s">
        <v>49</v>
      </c>
      <c r="Q2438" s="141" t="s">
        <v>50</v>
      </c>
      <c r="R2438" s="142">
        <f t="shared" si="38"/>
        <v>7.99999960706656</v>
      </c>
    </row>
    <row r="2439" s="2" customFormat="1">
      <c r="A2439" s="119">
        <f>MAX($A$19:A2438)+1</f>
        <v>2421</v>
      </c>
      <c r="B2439" s="120" t="s">
        <v>41</v>
      </c>
      <c r="C2439" s="121" t="s">
        <v>3076</v>
      </c>
      <c r="D2439" s="121" t="s">
        <v>1382</v>
      </c>
      <c r="E2439" s="122">
        <v>45216</v>
      </c>
      <c r="F2439" s="123" t="s">
        <v>3386</v>
      </c>
      <c r="G2439" s="123" t="s">
        <v>3387</v>
      </c>
      <c r="H2439" s="123" t="s">
        <v>3389</v>
      </c>
      <c r="I2439" s="133" t="s">
        <v>47</v>
      </c>
      <c r="J2439" s="134"/>
      <c r="K2439" s="134"/>
      <c r="L2439" s="135">
        <v>45143526</v>
      </c>
      <c r="M2439" s="120" t="s">
        <v>56</v>
      </c>
      <c r="N2439" s="136">
        <v>3611482</v>
      </c>
      <c r="O2439" s="139"/>
      <c r="P2439" s="132" t="s">
        <v>49</v>
      </c>
      <c r="Q2439" s="141" t="s">
        <v>50</v>
      </c>
      <c r="R2439" s="142">
        <f t="shared" si="38"/>
        <v>7.99999982278744</v>
      </c>
    </row>
    <row r="2440" s="2" customFormat="1">
      <c r="A2440" s="119">
        <f>MAX($A$19:A2439)+1</f>
        <v>2422</v>
      </c>
      <c r="B2440" s="120" t="s">
        <v>41</v>
      </c>
      <c r="C2440" s="121" t="s">
        <v>3076</v>
      </c>
      <c r="D2440" s="121" t="s">
        <v>3390</v>
      </c>
      <c r="E2440" s="122" t="s">
        <v>117</v>
      </c>
      <c r="F2440" s="123" t="s">
        <v>3386</v>
      </c>
      <c r="G2440" s="123" t="s">
        <v>3387</v>
      </c>
      <c r="H2440" s="123" t="s">
        <v>3391</v>
      </c>
      <c r="I2440" s="133" t="s">
        <v>98</v>
      </c>
      <c r="J2440" s="134">
        <v>10</v>
      </c>
      <c r="K2440" s="134">
        <v>120000</v>
      </c>
      <c r="L2440" s="135">
        <v>1200000</v>
      </c>
      <c r="M2440" s="120" t="s">
        <v>56</v>
      </c>
      <c r="N2440" s="136">
        <v>96000</v>
      </c>
      <c r="O2440" s="139"/>
      <c r="P2440" s="132" t="s">
        <v>49</v>
      </c>
      <c r="Q2440" s="141" t="s">
        <v>50</v>
      </c>
      <c r="R2440" s="142">
        <f t="shared" si="38"/>
        <v>8</v>
      </c>
    </row>
    <row r="2441" s="2" customFormat="1">
      <c r="A2441" s="119">
        <f>MAX($A$19:A2440)+1</f>
        <v>2423</v>
      </c>
      <c r="B2441" s="120" t="s">
        <v>41</v>
      </c>
      <c r="C2441" s="121" t="s">
        <v>3076</v>
      </c>
      <c r="D2441" s="121" t="s">
        <v>3390</v>
      </c>
      <c r="E2441" s="122" t="s">
        <v>117</v>
      </c>
      <c r="F2441" s="123" t="s">
        <v>3386</v>
      </c>
      <c r="G2441" s="123" t="s">
        <v>3387</v>
      </c>
      <c r="H2441" s="123" t="s">
        <v>3392</v>
      </c>
      <c r="I2441" s="133" t="s">
        <v>98</v>
      </c>
      <c r="J2441" s="134">
        <v>30</v>
      </c>
      <c r="K2441" s="134">
        <v>185000</v>
      </c>
      <c r="L2441" s="135">
        <v>5550000</v>
      </c>
      <c r="M2441" s="120" t="s">
        <v>56</v>
      </c>
      <c r="N2441" s="136">
        <v>444000</v>
      </c>
      <c r="O2441" s="139"/>
      <c r="P2441" s="132" t="s">
        <v>49</v>
      </c>
      <c r="Q2441" s="141" t="s">
        <v>50</v>
      </c>
      <c r="R2441" s="142">
        <f t="shared" si="38"/>
        <v>8</v>
      </c>
    </row>
    <row r="2442" s="2" customFormat="1">
      <c r="A2442" s="119">
        <f>MAX($A$19:A2441)+1</f>
        <v>2424</v>
      </c>
      <c r="B2442" s="120" t="s">
        <v>41</v>
      </c>
      <c r="C2442" s="121" t="s">
        <v>3076</v>
      </c>
      <c r="D2442" s="121" t="s">
        <v>3390</v>
      </c>
      <c r="E2442" s="122" t="s">
        <v>117</v>
      </c>
      <c r="F2442" s="123" t="s">
        <v>3386</v>
      </c>
      <c r="G2442" s="123" t="s">
        <v>3387</v>
      </c>
      <c r="H2442" s="123" t="s">
        <v>3393</v>
      </c>
      <c r="I2442" s="133" t="s">
        <v>98</v>
      </c>
      <c r="J2442" s="134">
        <v>20</v>
      </c>
      <c r="K2442" s="134">
        <v>35000</v>
      </c>
      <c r="L2442" s="135">
        <v>700000</v>
      </c>
      <c r="M2442" s="120" t="s">
        <v>56</v>
      </c>
      <c r="N2442" s="136">
        <v>56000</v>
      </c>
      <c r="O2442" s="139"/>
      <c r="P2442" s="132" t="s">
        <v>49</v>
      </c>
      <c r="Q2442" s="141" t="s">
        <v>50</v>
      </c>
      <c r="R2442" s="142">
        <f t="shared" si="38"/>
        <v>8</v>
      </c>
    </row>
    <row r="2443" s="2" customFormat="1">
      <c r="A2443" s="119">
        <f>MAX($A$19:A2442)+1</f>
        <v>2425</v>
      </c>
      <c r="B2443" s="120" t="s">
        <v>41</v>
      </c>
      <c r="C2443" s="121" t="s">
        <v>3076</v>
      </c>
      <c r="D2443" s="121" t="s">
        <v>3390</v>
      </c>
      <c r="E2443" s="122" t="s">
        <v>117</v>
      </c>
      <c r="F2443" s="123" t="s">
        <v>3386</v>
      </c>
      <c r="G2443" s="123" t="s">
        <v>3387</v>
      </c>
      <c r="H2443" s="123" t="s">
        <v>3394</v>
      </c>
      <c r="I2443" s="133" t="s">
        <v>100</v>
      </c>
      <c r="J2443" s="134">
        <v>20</v>
      </c>
      <c r="K2443" s="134">
        <v>340000</v>
      </c>
      <c r="L2443" s="135">
        <v>6800000</v>
      </c>
      <c r="M2443" s="120" t="s">
        <v>56</v>
      </c>
      <c r="N2443" s="136">
        <v>544000</v>
      </c>
      <c r="O2443" s="139"/>
      <c r="P2443" s="132" t="s">
        <v>49</v>
      </c>
      <c r="Q2443" s="141" t="s">
        <v>50</v>
      </c>
      <c r="R2443" s="142">
        <f t="shared" si="38"/>
        <v>8</v>
      </c>
    </row>
    <row r="2444" s="2" customFormat="1">
      <c r="A2444" s="119">
        <f>MAX($A$19:A2443)+1</f>
        <v>2426</v>
      </c>
      <c r="B2444" s="120" t="s">
        <v>41</v>
      </c>
      <c r="C2444" s="121" t="s">
        <v>3076</v>
      </c>
      <c r="D2444" s="121" t="s">
        <v>3390</v>
      </c>
      <c r="E2444" s="122" t="s">
        <v>117</v>
      </c>
      <c r="F2444" s="123" t="s">
        <v>3386</v>
      </c>
      <c r="G2444" s="123" t="s">
        <v>3387</v>
      </c>
      <c r="H2444" s="123" t="s">
        <v>3395</v>
      </c>
      <c r="I2444" s="133" t="s">
        <v>98</v>
      </c>
      <c r="J2444" s="134">
        <v>10</v>
      </c>
      <c r="K2444" s="134">
        <v>100000</v>
      </c>
      <c r="L2444" s="135">
        <v>1000000</v>
      </c>
      <c r="M2444" s="120" t="s">
        <v>56</v>
      </c>
      <c r="N2444" s="136">
        <v>80000</v>
      </c>
      <c r="O2444" s="139"/>
      <c r="P2444" s="132" t="s">
        <v>49</v>
      </c>
      <c r="Q2444" s="141" t="s">
        <v>50</v>
      </c>
      <c r="R2444" s="142">
        <f t="shared" si="38"/>
        <v>8</v>
      </c>
    </row>
    <row r="2445" s="2" customFormat="1">
      <c r="A2445" s="119">
        <f>MAX($A$19:A2444)+1</f>
        <v>2427</v>
      </c>
      <c r="B2445" s="120" t="s">
        <v>41</v>
      </c>
      <c r="C2445" s="121" t="s">
        <v>3076</v>
      </c>
      <c r="D2445" s="121" t="s">
        <v>3390</v>
      </c>
      <c r="E2445" s="122" t="s">
        <v>117</v>
      </c>
      <c r="F2445" s="123" t="s">
        <v>3386</v>
      </c>
      <c r="G2445" s="123" t="s">
        <v>3387</v>
      </c>
      <c r="H2445" s="123" t="s">
        <v>3396</v>
      </c>
      <c r="I2445" s="133" t="s">
        <v>98</v>
      </c>
      <c r="J2445" s="134">
        <v>10</v>
      </c>
      <c r="K2445" s="134">
        <v>100000</v>
      </c>
      <c r="L2445" s="135">
        <v>1000000</v>
      </c>
      <c r="M2445" s="120" t="s">
        <v>56</v>
      </c>
      <c r="N2445" s="136">
        <v>80000</v>
      </c>
      <c r="O2445" s="139"/>
      <c r="P2445" s="132" t="s">
        <v>49</v>
      </c>
      <c r="Q2445" s="141" t="s">
        <v>50</v>
      </c>
      <c r="R2445" s="142">
        <f t="shared" si="38"/>
        <v>8</v>
      </c>
    </row>
    <row r="2446" ht="22.5" s="2" customFormat="1">
      <c r="A2446" s="119">
        <f>MAX($A$19:A2445)+1</f>
        <v>2428</v>
      </c>
      <c r="B2446" s="120" t="s">
        <v>41</v>
      </c>
      <c r="C2446" s="121" t="s">
        <v>541</v>
      </c>
      <c r="D2446" s="121" t="s">
        <v>2029</v>
      </c>
      <c r="E2446" s="122">
        <v>45192</v>
      </c>
      <c r="F2446" s="123" t="s">
        <v>3397</v>
      </c>
      <c r="G2446" s="123" t="s">
        <v>3398</v>
      </c>
      <c r="H2446" s="123" t="s">
        <v>1828</v>
      </c>
      <c r="I2446" s="133" t="s">
        <v>47</v>
      </c>
      <c r="J2446" s="134"/>
      <c r="K2446" s="134"/>
      <c r="L2446" s="135">
        <v>7050000</v>
      </c>
      <c r="M2446" s="120" t="s">
        <v>56</v>
      </c>
      <c r="N2446" s="136">
        <v>564000</v>
      </c>
      <c r="O2446" s="139"/>
      <c r="P2446" s="132" t="s">
        <v>49</v>
      </c>
      <c r="Q2446" s="141" t="s">
        <v>50</v>
      </c>
      <c r="R2446" s="142">
        <f t="shared" si="38"/>
        <v>8</v>
      </c>
    </row>
    <row r="2447" ht="22.5" s="2" customFormat="1">
      <c r="A2447" s="119">
        <f>MAX($A$19:A2446)+1</f>
        <v>2429</v>
      </c>
      <c r="B2447" s="120" t="s">
        <v>41</v>
      </c>
      <c r="C2447" s="121" t="s">
        <v>2397</v>
      </c>
      <c r="D2447" s="121" t="s">
        <v>3399</v>
      </c>
      <c r="E2447" s="122">
        <v>45222</v>
      </c>
      <c r="F2447" s="123" t="s">
        <v>3400</v>
      </c>
      <c r="G2447" s="123" t="s">
        <v>3401</v>
      </c>
      <c r="H2447" s="123" t="s">
        <v>3402</v>
      </c>
      <c r="I2447" s="133" t="s">
        <v>98</v>
      </c>
      <c r="J2447" s="134">
        <v>1</v>
      </c>
      <c r="K2447" s="134">
        <v>5400000</v>
      </c>
      <c r="L2447" s="135">
        <v>5400000</v>
      </c>
      <c r="M2447" s="120" t="s">
        <v>229</v>
      </c>
      <c r="N2447" s="136">
        <v>540000</v>
      </c>
      <c r="O2447" s="139"/>
      <c r="P2447" s="132" t="s">
        <v>49</v>
      </c>
      <c r="Q2447" s="141" t="s">
        <v>50</v>
      </c>
      <c r="R2447" s="142">
        <f t="shared" si="38"/>
        <v>10</v>
      </c>
    </row>
    <row r="2448" s="2" customFormat="1">
      <c r="A2448" s="119">
        <f>MAX($A$19:A2447)+1</f>
        <v>2430</v>
      </c>
      <c r="B2448" s="120" t="s">
        <v>41</v>
      </c>
      <c r="C2448" s="121" t="s">
        <v>547</v>
      </c>
      <c r="D2448" s="121" t="s">
        <v>3403</v>
      </c>
      <c r="E2448" s="122">
        <v>45230</v>
      </c>
      <c r="F2448" s="123" t="s">
        <v>3404</v>
      </c>
      <c r="G2448" s="123" t="s">
        <v>3405</v>
      </c>
      <c r="H2448" s="123" t="s">
        <v>3406</v>
      </c>
      <c r="I2448" s="133" t="s">
        <v>327</v>
      </c>
      <c r="J2448" s="134">
        <v>346050</v>
      </c>
      <c r="K2448" s="134">
        <v>550</v>
      </c>
      <c r="L2448" s="135">
        <v>190327500</v>
      </c>
      <c r="M2448" s="120" t="s">
        <v>56</v>
      </c>
      <c r="N2448" s="136">
        <v>15226200</v>
      </c>
      <c r="O2448" s="139"/>
      <c r="P2448" s="132" t="s">
        <v>49</v>
      </c>
      <c r="Q2448" s="141" t="s">
        <v>50</v>
      </c>
      <c r="R2448" s="142">
        <f t="shared" si="38"/>
        <v>8</v>
      </c>
    </row>
    <row r="2449" ht="22.5" s="2" customFormat="1">
      <c r="A2449" s="119">
        <f>MAX($A$19:A2448)+1</f>
        <v>2431</v>
      </c>
      <c r="B2449" s="120" t="s">
        <v>41</v>
      </c>
      <c r="C2449" s="121" t="s">
        <v>3407</v>
      </c>
      <c r="D2449" s="121" t="s">
        <v>3408</v>
      </c>
      <c r="E2449" s="122" t="s">
        <v>117</v>
      </c>
      <c r="F2449" s="123" t="s">
        <v>3409</v>
      </c>
      <c r="G2449" s="123" t="s">
        <v>3410</v>
      </c>
      <c r="H2449" s="123" t="s">
        <v>3411</v>
      </c>
      <c r="I2449" s="133" t="s">
        <v>557</v>
      </c>
      <c r="J2449" s="134">
        <v>95</v>
      </c>
      <c r="K2449" s="134">
        <v>12216</v>
      </c>
      <c r="L2449" s="135">
        <v>1160520</v>
      </c>
      <c r="M2449" s="120" t="s">
        <v>56</v>
      </c>
      <c r="N2449" s="136">
        <v>92842</v>
      </c>
      <c r="O2449" s="139"/>
      <c r="P2449" s="132" t="s">
        <v>49</v>
      </c>
      <c r="Q2449" s="141" t="s">
        <v>50</v>
      </c>
      <c r="R2449" s="142">
        <f t="shared" si="38"/>
        <v>8.00003446730776</v>
      </c>
    </row>
    <row r="2450" ht="22.5" s="2" customFormat="1">
      <c r="A2450" s="119">
        <f>MAX($A$19:A2449)+1</f>
        <v>2432</v>
      </c>
      <c r="B2450" s="120" t="s">
        <v>41</v>
      </c>
      <c r="C2450" s="121" t="s">
        <v>3407</v>
      </c>
      <c r="D2450" s="121" t="s">
        <v>3408</v>
      </c>
      <c r="E2450" s="122" t="s">
        <v>117</v>
      </c>
      <c r="F2450" s="123" t="s">
        <v>3409</v>
      </c>
      <c r="G2450" s="123" t="s">
        <v>3410</v>
      </c>
      <c r="H2450" s="123" t="s">
        <v>3412</v>
      </c>
      <c r="I2450" s="133" t="s">
        <v>557</v>
      </c>
      <c r="J2450" s="134">
        <v>50186</v>
      </c>
      <c r="K2450" s="134">
        <v>12216</v>
      </c>
      <c r="L2450" s="135">
        <v>613072176</v>
      </c>
      <c r="M2450" s="120" t="s">
        <v>56</v>
      </c>
      <c r="N2450" s="136">
        <v>49045774</v>
      </c>
      <c r="O2450" s="139"/>
      <c r="P2450" s="132" t="s">
        <v>49</v>
      </c>
      <c r="Q2450" s="141" t="s">
        <v>50</v>
      </c>
      <c r="R2450" s="142">
        <f t="shared" si="38"/>
        <v>7.99999998695097</v>
      </c>
    </row>
    <row r="2451" s="2" customFormat="1">
      <c r="A2451" s="119">
        <f>MAX($A$19:A2450)+1</f>
        <v>2433</v>
      </c>
      <c r="B2451" s="120" t="s">
        <v>41</v>
      </c>
      <c r="C2451" s="121" t="s">
        <v>1762</v>
      </c>
      <c r="D2451" s="121" t="s">
        <v>3413</v>
      </c>
      <c r="E2451" s="122" t="s">
        <v>1539</v>
      </c>
      <c r="F2451" s="123" t="s">
        <v>3414</v>
      </c>
      <c r="G2451" s="123" t="s">
        <v>3415</v>
      </c>
      <c r="H2451" s="123" t="s">
        <v>3416</v>
      </c>
      <c r="I2451" s="133" t="s">
        <v>534</v>
      </c>
      <c r="J2451" s="134">
        <v>187586</v>
      </c>
      <c r="K2451" s="134">
        <v>880</v>
      </c>
      <c r="L2451" s="135">
        <v>165075680</v>
      </c>
      <c r="M2451" s="120" t="s">
        <v>56</v>
      </c>
      <c r="N2451" s="136">
        <v>13206055</v>
      </c>
      <c r="O2451" s="139"/>
      <c r="P2451" s="132" t="s">
        <v>49</v>
      </c>
      <c r="Q2451" s="141" t="s">
        <v>50</v>
      </c>
      <c r="R2451" s="142">
        <f t="shared" si="38"/>
        <v>8.00000036346965</v>
      </c>
    </row>
    <row r="2452" s="2" customFormat="1">
      <c r="A2452" s="119">
        <f>MAX($A$19:A2451)+1</f>
        <v>2434</v>
      </c>
      <c r="B2452" s="120" t="s">
        <v>41</v>
      </c>
      <c r="C2452" s="121" t="s">
        <v>1762</v>
      </c>
      <c r="D2452" s="121" t="s">
        <v>3413</v>
      </c>
      <c r="E2452" s="122" t="s">
        <v>1539</v>
      </c>
      <c r="F2452" s="123" t="s">
        <v>3414</v>
      </c>
      <c r="G2452" s="123" t="s">
        <v>3415</v>
      </c>
      <c r="H2452" s="123" t="s">
        <v>3417</v>
      </c>
      <c r="I2452" s="133" t="s">
        <v>534</v>
      </c>
      <c r="J2452" s="134">
        <v>161705</v>
      </c>
      <c r="K2452" s="134">
        <v>910</v>
      </c>
      <c r="L2452" s="135">
        <v>147151550</v>
      </c>
      <c r="M2452" s="120" t="s">
        <v>56</v>
      </c>
      <c r="N2452" s="136">
        <v>11772124</v>
      </c>
      <c r="O2452" s="139"/>
      <c r="P2452" s="132" t="s">
        <v>49</v>
      </c>
      <c r="Q2452" s="141" t="s">
        <v>50</v>
      </c>
      <c r="R2452" s="142">
        <f t="shared" si="38"/>
        <v>8</v>
      </c>
    </row>
    <row r="2453" s="2" customFormat="1">
      <c r="A2453" s="119">
        <f>MAX($A$19:A2452)+1</f>
        <v>2435</v>
      </c>
      <c r="B2453" s="120" t="s">
        <v>41</v>
      </c>
      <c r="C2453" s="121" t="s">
        <v>1762</v>
      </c>
      <c r="D2453" s="121" t="s">
        <v>3413</v>
      </c>
      <c r="E2453" s="122" t="s">
        <v>1539</v>
      </c>
      <c r="F2453" s="123" t="s">
        <v>3414</v>
      </c>
      <c r="G2453" s="123" t="s">
        <v>3415</v>
      </c>
      <c r="H2453" s="123" t="s">
        <v>3418</v>
      </c>
      <c r="I2453" s="133" t="s">
        <v>534</v>
      </c>
      <c r="J2453" s="134">
        <v>185920</v>
      </c>
      <c r="K2453" s="134">
        <v>2560</v>
      </c>
      <c r="L2453" s="135">
        <v>475955200</v>
      </c>
      <c r="M2453" s="120" t="s">
        <v>56</v>
      </c>
      <c r="N2453" s="136">
        <v>38076415</v>
      </c>
      <c r="O2453" s="139"/>
      <c r="P2453" s="132" t="s">
        <v>49</v>
      </c>
      <c r="Q2453" s="141" t="s">
        <v>50</v>
      </c>
      <c r="R2453" s="142">
        <f t="shared" si="38"/>
        <v>7.99999978989619</v>
      </c>
    </row>
    <row r="2454" s="2" customFormat="1">
      <c r="A2454" s="119">
        <f>MAX($A$19:A2453)+1</f>
        <v>2436</v>
      </c>
      <c r="B2454" s="120" t="s">
        <v>41</v>
      </c>
      <c r="C2454" s="121" t="s">
        <v>1762</v>
      </c>
      <c r="D2454" s="121" t="s">
        <v>3419</v>
      </c>
      <c r="E2454" s="122" t="s">
        <v>1539</v>
      </c>
      <c r="F2454" s="123" t="s">
        <v>3414</v>
      </c>
      <c r="G2454" s="123" t="s">
        <v>3415</v>
      </c>
      <c r="H2454" s="123" t="s">
        <v>3420</v>
      </c>
      <c r="I2454" s="133" t="s">
        <v>534</v>
      </c>
      <c r="J2454" s="134">
        <v>269947</v>
      </c>
      <c r="K2454" s="134">
        <v>712</v>
      </c>
      <c r="L2454" s="135">
        <v>192202264</v>
      </c>
      <c r="M2454" s="120" t="s">
        <v>56</v>
      </c>
      <c r="N2454" s="136">
        <v>15376181</v>
      </c>
      <c r="O2454" s="139"/>
      <c r="P2454" s="132" t="s">
        <v>49</v>
      </c>
      <c r="Q2454" s="141" t="s">
        <v>50</v>
      </c>
      <c r="R2454" s="142">
        <f t="shared" si="38"/>
        <v>7.99999993756577</v>
      </c>
    </row>
    <row r="2455" s="2" customFormat="1">
      <c r="A2455" s="119">
        <f>MAX($A$19:A2454)+1</f>
        <v>2437</v>
      </c>
      <c r="B2455" s="120" t="s">
        <v>41</v>
      </c>
      <c r="C2455" s="121" t="s">
        <v>1762</v>
      </c>
      <c r="D2455" s="121" t="s">
        <v>3419</v>
      </c>
      <c r="E2455" s="122" t="s">
        <v>1539</v>
      </c>
      <c r="F2455" s="123" t="s">
        <v>3414</v>
      </c>
      <c r="G2455" s="123" t="s">
        <v>3415</v>
      </c>
      <c r="H2455" s="123" t="s">
        <v>3421</v>
      </c>
      <c r="I2455" s="133" t="s">
        <v>534</v>
      </c>
      <c r="J2455" s="134">
        <v>117495</v>
      </c>
      <c r="K2455" s="134">
        <v>2012</v>
      </c>
      <c r="L2455" s="135">
        <v>236399940</v>
      </c>
      <c r="M2455" s="120" t="s">
        <v>56</v>
      </c>
      <c r="N2455" s="136">
        <v>18911995</v>
      </c>
      <c r="O2455" s="139"/>
      <c r="P2455" s="132" t="s">
        <v>49</v>
      </c>
      <c r="Q2455" s="141" t="s">
        <v>50</v>
      </c>
      <c r="R2455" s="142">
        <f t="shared" si="38"/>
        <v>7.99999991539761</v>
      </c>
    </row>
    <row r="2456" s="2" customFormat="1">
      <c r="A2456" s="119">
        <f>MAX($A$19:A2455)+1</f>
        <v>2438</v>
      </c>
      <c r="B2456" s="120" t="s">
        <v>41</v>
      </c>
      <c r="C2456" s="121" t="s">
        <v>3422</v>
      </c>
      <c r="D2456" s="121" t="s">
        <v>1939</v>
      </c>
      <c r="E2456" s="122" t="s">
        <v>109</v>
      </c>
      <c r="F2456" s="123" t="s">
        <v>3423</v>
      </c>
      <c r="G2456" s="123" t="s">
        <v>3424</v>
      </c>
      <c r="H2456" s="123" t="s">
        <v>3425</v>
      </c>
      <c r="I2456" s="133" t="s">
        <v>98</v>
      </c>
      <c r="J2456" s="134">
        <v>57076</v>
      </c>
      <c r="K2456" s="134">
        <v>2700</v>
      </c>
      <c r="L2456" s="135">
        <v>154105200</v>
      </c>
      <c r="M2456" s="120" t="s">
        <v>56</v>
      </c>
      <c r="N2456" s="136">
        <v>12328416</v>
      </c>
      <c r="O2456" s="139"/>
      <c r="P2456" s="132" t="s">
        <v>49</v>
      </c>
      <c r="Q2456" s="141" t="s">
        <v>50</v>
      </c>
      <c r="R2456" s="142">
        <f t="shared" si="38"/>
        <v>8</v>
      </c>
    </row>
    <row r="2457" s="2" customFormat="1">
      <c r="A2457" s="119">
        <f>MAX($A$19:A2456)+1</f>
        <v>2439</v>
      </c>
      <c r="B2457" s="120" t="s">
        <v>41</v>
      </c>
      <c r="C2457" s="121" t="s">
        <v>3422</v>
      </c>
      <c r="D2457" s="121" t="s">
        <v>1939</v>
      </c>
      <c r="E2457" s="122" t="s">
        <v>109</v>
      </c>
      <c r="F2457" s="123" t="s">
        <v>3423</v>
      </c>
      <c r="G2457" s="123" t="s">
        <v>3424</v>
      </c>
      <c r="H2457" s="123" t="s">
        <v>2817</v>
      </c>
      <c r="I2457" s="133" t="s">
        <v>98</v>
      </c>
      <c r="J2457" s="134">
        <v>8941</v>
      </c>
      <c r="K2457" s="134">
        <v>2500</v>
      </c>
      <c r="L2457" s="135">
        <v>22352500</v>
      </c>
      <c r="M2457" s="120" t="s">
        <v>56</v>
      </c>
      <c r="N2457" s="136">
        <v>1788200</v>
      </c>
      <c r="O2457" s="139"/>
      <c r="P2457" s="132" t="s">
        <v>49</v>
      </c>
      <c r="Q2457" s="141" t="s">
        <v>50</v>
      </c>
      <c r="R2457" s="142">
        <f t="shared" si="38"/>
        <v>8</v>
      </c>
    </row>
    <row r="2458" s="2" customFormat="1">
      <c r="A2458" s="119">
        <f>MAX($A$19:A2457)+1</f>
        <v>2440</v>
      </c>
      <c r="B2458" s="120" t="s">
        <v>41</v>
      </c>
      <c r="C2458" s="121" t="s">
        <v>1320</v>
      </c>
      <c r="D2458" s="121" t="s">
        <v>3426</v>
      </c>
      <c r="E2458" s="122" t="s">
        <v>117</v>
      </c>
      <c r="F2458" s="123" t="s">
        <v>3427</v>
      </c>
      <c r="G2458" s="123" t="s">
        <v>3428</v>
      </c>
      <c r="H2458" s="123" t="s">
        <v>3429</v>
      </c>
      <c r="I2458" s="133" t="s">
        <v>98</v>
      </c>
      <c r="J2458" s="134">
        <v>23100</v>
      </c>
      <c r="K2458" s="134">
        <v>950</v>
      </c>
      <c r="L2458" s="135">
        <v>21945000</v>
      </c>
      <c r="M2458" s="120" t="s">
        <v>56</v>
      </c>
      <c r="N2458" s="136">
        <v>1755600</v>
      </c>
      <c r="O2458" s="139"/>
      <c r="P2458" s="132" t="s">
        <v>49</v>
      </c>
      <c r="Q2458" s="141" t="s">
        <v>50</v>
      </c>
      <c r="R2458" s="142">
        <f t="shared" si="38"/>
        <v>8</v>
      </c>
    </row>
    <row r="2459" s="2" customFormat="1">
      <c r="A2459" s="119">
        <f>MAX($A$19:A2458)+1</f>
        <v>2441</v>
      </c>
      <c r="B2459" s="120" t="s">
        <v>41</v>
      </c>
      <c r="C2459" s="121" t="s">
        <v>1320</v>
      </c>
      <c r="D2459" s="121" t="s">
        <v>3426</v>
      </c>
      <c r="E2459" s="122" t="s">
        <v>117</v>
      </c>
      <c r="F2459" s="123" t="s">
        <v>3427</v>
      </c>
      <c r="G2459" s="123" t="s">
        <v>3428</v>
      </c>
      <c r="H2459" s="123" t="s">
        <v>3430</v>
      </c>
      <c r="I2459" s="133" t="s">
        <v>98</v>
      </c>
      <c r="J2459" s="134">
        <v>24000</v>
      </c>
      <c r="K2459" s="134">
        <v>1300</v>
      </c>
      <c r="L2459" s="135">
        <v>31200000</v>
      </c>
      <c r="M2459" s="120" t="s">
        <v>56</v>
      </c>
      <c r="N2459" s="136">
        <v>2496000</v>
      </c>
      <c r="O2459" s="139"/>
      <c r="P2459" s="132" t="s">
        <v>49</v>
      </c>
      <c r="Q2459" s="141" t="s">
        <v>50</v>
      </c>
      <c r="R2459" s="142">
        <f t="shared" si="38"/>
        <v>8</v>
      </c>
    </row>
    <row r="2460" s="2" customFormat="1">
      <c r="A2460" s="119">
        <f>MAX($A$19:A2459)+1</f>
        <v>2442</v>
      </c>
      <c r="B2460" s="120" t="s">
        <v>41</v>
      </c>
      <c r="C2460" s="121" t="s">
        <v>1320</v>
      </c>
      <c r="D2460" s="121" t="s">
        <v>3379</v>
      </c>
      <c r="E2460" s="122" t="s">
        <v>117</v>
      </c>
      <c r="F2460" s="123" t="s">
        <v>3427</v>
      </c>
      <c r="G2460" s="123" t="s">
        <v>3428</v>
      </c>
      <c r="H2460" s="123" t="s">
        <v>3431</v>
      </c>
      <c r="I2460" s="133" t="s">
        <v>3066</v>
      </c>
      <c r="J2460" s="134">
        <v>12065</v>
      </c>
      <c r="K2460" s="134">
        <v>2700</v>
      </c>
      <c r="L2460" s="135">
        <v>32575500</v>
      </c>
      <c r="M2460" s="120" t="s">
        <v>56</v>
      </c>
      <c r="N2460" s="136">
        <v>2606040</v>
      </c>
      <c r="O2460" s="139"/>
      <c r="P2460" s="132" t="s">
        <v>49</v>
      </c>
      <c r="Q2460" s="141" t="s">
        <v>50</v>
      </c>
      <c r="R2460" s="142">
        <f t="shared" si="38"/>
        <v>8</v>
      </c>
    </row>
    <row r="2461" s="2" customFormat="1">
      <c r="A2461" s="119">
        <f>MAX($A$19:A2460)+1</f>
        <v>2443</v>
      </c>
      <c r="B2461" s="120" t="s">
        <v>41</v>
      </c>
      <c r="C2461" s="121" t="s">
        <v>1320</v>
      </c>
      <c r="D2461" s="121" t="s">
        <v>3379</v>
      </c>
      <c r="E2461" s="122" t="s">
        <v>117</v>
      </c>
      <c r="F2461" s="123" t="s">
        <v>3427</v>
      </c>
      <c r="G2461" s="123" t="s">
        <v>3428</v>
      </c>
      <c r="H2461" s="123" t="s">
        <v>3432</v>
      </c>
      <c r="I2461" s="133" t="s">
        <v>3066</v>
      </c>
      <c r="J2461" s="134">
        <v>24386</v>
      </c>
      <c r="K2461" s="134">
        <v>2700</v>
      </c>
      <c r="L2461" s="135">
        <v>65842200</v>
      </c>
      <c r="M2461" s="120" t="s">
        <v>56</v>
      </c>
      <c r="N2461" s="136">
        <v>5267376</v>
      </c>
      <c r="O2461" s="139"/>
      <c r="P2461" s="132" t="s">
        <v>49</v>
      </c>
      <c r="Q2461" s="141" t="s">
        <v>50</v>
      </c>
      <c r="R2461" s="142">
        <f t="shared" si="38"/>
        <v>8</v>
      </c>
    </row>
    <row r="2462" s="2" customFormat="1">
      <c r="A2462" s="119">
        <f>MAX($A$19:A2461)+1</f>
        <v>2444</v>
      </c>
      <c r="B2462" s="120" t="s">
        <v>41</v>
      </c>
      <c r="C2462" s="121" t="s">
        <v>1320</v>
      </c>
      <c r="D2462" s="121" t="s">
        <v>3379</v>
      </c>
      <c r="E2462" s="122" t="s">
        <v>117</v>
      </c>
      <c r="F2462" s="123" t="s">
        <v>3427</v>
      </c>
      <c r="G2462" s="123" t="s">
        <v>3428</v>
      </c>
      <c r="H2462" s="123" t="s">
        <v>3433</v>
      </c>
      <c r="I2462" s="133" t="s">
        <v>3066</v>
      </c>
      <c r="J2462" s="134">
        <v>49332</v>
      </c>
      <c r="K2462" s="134">
        <v>2700</v>
      </c>
      <c r="L2462" s="135">
        <v>133196400</v>
      </c>
      <c r="M2462" s="120" t="s">
        <v>56</v>
      </c>
      <c r="N2462" s="136">
        <v>10655712</v>
      </c>
      <c r="O2462" s="139"/>
      <c r="P2462" s="132" t="s">
        <v>49</v>
      </c>
      <c r="Q2462" s="141" t="s">
        <v>50</v>
      </c>
      <c r="R2462" s="142">
        <f t="shared" si="38"/>
        <v>8</v>
      </c>
    </row>
    <row r="2463" s="2" customFormat="1">
      <c r="A2463" s="119">
        <f>MAX($A$19:A2462)+1</f>
        <v>2445</v>
      </c>
      <c r="B2463" s="120" t="s">
        <v>41</v>
      </c>
      <c r="C2463" s="121" t="s">
        <v>1320</v>
      </c>
      <c r="D2463" s="121" t="s">
        <v>3379</v>
      </c>
      <c r="E2463" s="122" t="s">
        <v>117</v>
      </c>
      <c r="F2463" s="123" t="s">
        <v>3427</v>
      </c>
      <c r="G2463" s="123" t="s">
        <v>3428</v>
      </c>
      <c r="H2463" s="123" t="s">
        <v>3434</v>
      </c>
      <c r="I2463" s="133" t="s">
        <v>3066</v>
      </c>
      <c r="J2463" s="134">
        <v>116455</v>
      </c>
      <c r="K2463" s="134">
        <v>2500</v>
      </c>
      <c r="L2463" s="135">
        <v>291137500</v>
      </c>
      <c r="M2463" s="120" t="s">
        <v>56</v>
      </c>
      <c r="N2463" s="136">
        <v>23291000</v>
      </c>
      <c r="O2463" s="139"/>
      <c r="P2463" s="132" t="s">
        <v>49</v>
      </c>
      <c r="Q2463" s="141" t="s">
        <v>50</v>
      </c>
      <c r="R2463" s="142">
        <f t="shared" si="38"/>
        <v>8</v>
      </c>
    </row>
    <row r="2464" s="2" customFormat="1">
      <c r="A2464" s="119">
        <f>MAX($A$19:A2463)+1</f>
        <v>2446</v>
      </c>
      <c r="B2464" s="120" t="s">
        <v>41</v>
      </c>
      <c r="C2464" s="121" t="s">
        <v>1621</v>
      </c>
      <c r="D2464" s="121" t="s">
        <v>229</v>
      </c>
      <c r="E2464" s="122">
        <v>45201</v>
      </c>
      <c r="F2464" s="123" t="s">
        <v>3435</v>
      </c>
      <c r="G2464" s="123" t="s">
        <v>3436</v>
      </c>
      <c r="H2464" s="123" t="s">
        <v>3437</v>
      </c>
      <c r="I2464" s="133" t="s">
        <v>98</v>
      </c>
      <c r="J2464" s="134">
        <v>30466</v>
      </c>
      <c r="K2464" s="134">
        <v>3800</v>
      </c>
      <c r="L2464" s="135">
        <v>115770800</v>
      </c>
      <c r="M2464" s="120" t="s">
        <v>56</v>
      </c>
      <c r="N2464" s="136">
        <v>9261664</v>
      </c>
      <c r="O2464" s="139"/>
      <c r="P2464" s="132" t="s">
        <v>49</v>
      </c>
      <c r="Q2464" s="141" t="s">
        <v>50</v>
      </c>
      <c r="R2464" s="142">
        <f t="shared" si="38"/>
        <v>8</v>
      </c>
    </row>
    <row r="2465" s="2" customFormat="1">
      <c r="A2465" s="119">
        <f>MAX($A$19:A2464)+1</f>
        <v>2447</v>
      </c>
      <c r="B2465" s="120" t="s">
        <v>41</v>
      </c>
      <c r="C2465" s="121" t="s">
        <v>1621</v>
      </c>
      <c r="D2465" s="121" t="s">
        <v>3438</v>
      </c>
      <c r="E2465" s="122">
        <v>45230</v>
      </c>
      <c r="F2465" s="123" t="s">
        <v>3435</v>
      </c>
      <c r="G2465" s="123" t="s">
        <v>3436</v>
      </c>
      <c r="H2465" s="123" t="s">
        <v>3437</v>
      </c>
      <c r="I2465" s="133" t="s">
        <v>98</v>
      </c>
      <c r="J2465" s="134">
        <v>60846</v>
      </c>
      <c r="K2465" s="134">
        <v>3800</v>
      </c>
      <c r="L2465" s="135">
        <v>231214800</v>
      </c>
      <c r="M2465" s="120" t="s">
        <v>56</v>
      </c>
      <c r="N2465" s="136">
        <v>18497184</v>
      </c>
      <c r="O2465" s="139"/>
      <c r="P2465" s="132" t="s">
        <v>49</v>
      </c>
      <c r="Q2465" s="141" t="s">
        <v>50</v>
      </c>
      <c r="R2465" s="142">
        <f t="shared" si="38"/>
        <v>8</v>
      </c>
    </row>
    <row r="2466" s="2" customFormat="1">
      <c r="A2466" s="119">
        <f>MAX($A$19:A2465)+1</f>
        <v>2448</v>
      </c>
      <c r="B2466" s="120" t="s">
        <v>41</v>
      </c>
      <c r="C2466" s="121" t="s">
        <v>3439</v>
      </c>
      <c r="D2466" s="121" t="s">
        <v>1462</v>
      </c>
      <c r="E2466" s="122" t="s">
        <v>117</v>
      </c>
      <c r="F2466" s="123" t="s">
        <v>3440</v>
      </c>
      <c r="G2466" s="123" t="s">
        <v>3441</v>
      </c>
      <c r="H2466" s="123" t="s">
        <v>3442</v>
      </c>
      <c r="I2466" s="133" t="s">
        <v>98</v>
      </c>
      <c r="J2466" s="134">
        <v>313</v>
      </c>
      <c r="K2466" s="134">
        <v>12150</v>
      </c>
      <c r="L2466" s="135">
        <v>3802950</v>
      </c>
      <c r="M2466" s="120" t="s">
        <v>56</v>
      </c>
      <c r="N2466" s="136">
        <v>304236</v>
      </c>
      <c r="O2466" s="139"/>
      <c r="P2466" s="132" t="s">
        <v>49</v>
      </c>
      <c r="Q2466" s="141" t="s">
        <v>50</v>
      </c>
      <c r="R2466" s="142">
        <f t="shared" si="38"/>
        <v>8</v>
      </c>
    </row>
    <row r="2467" s="2" customFormat="1">
      <c r="A2467" s="119">
        <f>MAX($A$19:A2466)+1</f>
        <v>2449</v>
      </c>
      <c r="B2467" s="120" t="s">
        <v>41</v>
      </c>
      <c r="C2467" s="121" t="s">
        <v>3439</v>
      </c>
      <c r="D2467" s="121" t="s">
        <v>1462</v>
      </c>
      <c r="E2467" s="122" t="s">
        <v>117</v>
      </c>
      <c r="F2467" s="123" t="s">
        <v>3440</v>
      </c>
      <c r="G2467" s="123" t="s">
        <v>3441</v>
      </c>
      <c r="H2467" s="123" t="s">
        <v>3443</v>
      </c>
      <c r="I2467" s="133" t="s">
        <v>98</v>
      </c>
      <c r="J2467" s="134">
        <v>27152</v>
      </c>
      <c r="K2467" s="134">
        <v>2500</v>
      </c>
      <c r="L2467" s="135">
        <v>67880000</v>
      </c>
      <c r="M2467" s="120" t="s">
        <v>56</v>
      </c>
      <c r="N2467" s="136">
        <v>5430400</v>
      </c>
      <c r="O2467" s="139"/>
      <c r="P2467" s="132" t="s">
        <v>49</v>
      </c>
      <c r="Q2467" s="141" t="s">
        <v>50</v>
      </c>
      <c r="R2467" s="142">
        <f t="shared" si="38"/>
        <v>8</v>
      </c>
    </row>
    <row r="2468" ht="22.5" s="2" customFormat="1">
      <c r="A2468" s="119">
        <f>MAX($A$19:A2467)+1</f>
        <v>2450</v>
      </c>
      <c r="B2468" s="120" t="s">
        <v>41</v>
      </c>
      <c r="C2468" s="121" t="s">
        <v>1938</v>
      </c>
      <c r="D2468" s="121" t="s">
        <v>48</v>
      </c>
      <c r="E2468" s="122">
        <v>45229</v>
      </c>
      <c r="F2468" s="123" t="s">
        <v>3444</v>
      </c>
      <c r="G2468" s="123" t="s">
        <v>3445</v>
      </c>
      <c r="H2468" s="123" t="s">
        <v>3446</v>
      </c>
      <c r="I2468" s="133" t="s">
        <v>98</v>
      </c>
      <c r="J2468" s="134">
        <v>58217</v>
      </c>
      <c r="K2468" s="134">
        <v>2200</v>
      </c>
      <c r="L2468" s="135">
        <v>128077400</v>
      </c>
      <c r="M2468" s="120" t="s">
        <v>56</v>
      </c>
      <c r="N2468" s="136">
        <v>10246192</v>
      </c>
      <c r="O2468" s="139"/>
      <c r="P2468" s="132" t="s">
        <v>49</v>
      </c>
      <c r="Q2468" s="141" t="s">
        <v>50</v>
      </c>
      <c r="R2468" s="142">
        <f t="shared" si="38"/>
        <v>8</v>
      </c>
    </row>
    <row r="2469" ht="22.5" s="2" customFormat="1">
      <c r="A2469" s="119">
        <f>MAX($A$19:A2468)+1</f>
        <v>2451</v>
      </c>
      <c r="B2469" s="120" t="s">
        <v>41</v>
      </c>
      <c r="C2469" s="121" t="s">
        <v>3447</v>
      </c>
      <c r="D2469" s="121" t="s">
        <v>3448</v>
      </c>
      <c r="E2469" s="122">
        <v>45212</v>
      </c>
      <c r="F2469" s="123" t="s">
        <v>3449</v>
      </c>
      <c r="G2469" s="123" t="s">
        <v>3450</v>
      </c>
      <c r="H2469" s="123" t="s">
        <v>3451</v>
      </c>
      <c r="I2469" s="133" t="s">
        <v>3452</v>
      </c>
      <c r="J2469" s="134">
        <v>8450</v>
      </c>
      <c r="K2469" s="134">
        <v>3128</v>
      </c>
      <c r="L2469" s="135">
        <v>26431600</v>
      </c>
      <c r="M2469" s="120" t="s">
        <v>56</v>
      </c>
      <c r="N2469" s="136">
        <v>2114528</v>
      </c>
      <c r="O2469" s="139"/>
      <c r="P2469" s="132" t="s">
        <v>49</v>
      </c>
      <c r="Q2469" s="141" t="s">
        <v>50</v>
      </c>
      <c r="R2469" s="142">
        <f t="shared" si="38"/>
        <v>8</v>
      </c>
    </row>
    <row r="2470" ht="22.5" s="2" customFormat="1">
      <c r="A2470" s="119">
        <f>MAX($A$19:A2469)+1</f>
        <v>2452</v>
      </c>
      <c r="B2470" s="120" t="s">
        <v>41</v>
      </c>
      <c r="C2470" s="121" t="s">
        <v>3447</v>
      </c>
      <c r="D2470" s="121" t="s">
        <v>3453</v>
      </c>
      <c r="E2470" s="122">
        <v>45218</v>
      </c>
      <c r="F2470" s="123" t="s">
        <v>3449</v>
      </c>
      <c r="G2470" s="123" t="s">
        <v>3450</v>
      </c>
      <c r="H2470" s="123" t="s">
        <v>3454</v>
      </c>
      <c r="I2470" s="133" t="s">
        <v>3452</v>
      </c>
      <c r="J2470" s="134">
        <v>1000</v>
      </c>
      <c r="K2470" s="134">
        <v>1210</v>
      </c>
      <c r="L2470" s="135">
        <v>1210000</v>
      </c>
      <c r="M2470" s="120" t="s">
        <v>56</v>
      </c>
      <c r="N2470" s="136">
        <v>96800</v>
      </c>
      <c r="O2470" s="139"/>
      <c r="P2470" s="132" t="s">
        <v>49</v>
      </c>
      <c r="Q2470" s="141" t="s">
        <v>50</v>
      </c>
      <c r="R2470" s="142">
        <f t="shared" si="38"/>
        <v>8</v>
      </c>
    </row>
    <row r="2471" ht="22.5" s="2" customFormat="1">
      <c r="A2471" s="119">
        <f>MAX($A$19:A2470)+1</f>
        <v>2453</v>
      </c>
      <c r="B2471" s="120" t="s">
        <v>41</v>
      </c>
      <c r="C2471" s="121" t="s">
        <v>3447</v>
      </c>
      <c r="D2471" s="121" t="s">
        <v>3455</v>
      </c>
      <c r="E2471" s="122">
        <v>45218</v>
      </c>
      <c r="F2471" s="123" t="s">
        <v>3449</v>
      </c>
      <c r="G2471" s="123" t="s">
        <v>3450</v>
      </c>
      <c r="H2471" s="123" t="s">
        <v>3456</v>
      </c>
      <c r="I2471" s="133" t="s">
        <v>3452</v>
      </c>
      <c r="J2471" s="134">
        <v>500</v>
      </c>
      <c r="K2471" s="134">
        <v>891</v>
      </c>
      <c r="L2471" s="135">
        <v>445500</v>
      </c>
      <c r="M2471" s="120" t="s">
        <v>56</v>
      </c>
      <c r="N2471" s="136">
        <v>35640</v>
      </c>
      <c r="O2471" s="139"/>
      <c r="P2471" s="132" t="s">
        <v>49</v>
      </c>
      <c r="Q2471" s="141" t="s">
        <v>50</v>
      </c>
      <c r="R2471" s="142">
        <f t="shared" si="38"/>
        <v>8</v>
      </c>
    </row>
    <row r="2472" ht="22.5" s="2" customFormat="1">
      <c r="A2472" s="119">
        <f>MAX($A$19:A2471)+1</f>
        <v>2454</v>
      </c>
      <c r="B2472" s="120" t="s">
        <v>41</v>
      </c>
      <c r="C2472" s="121" t="s">
        <v>3457</v>
      </c>
      <c r="D2472" s="121" t="s">
        <v>3458</v>
      </c>
      <c r="E2472" s="122">
        <v>45200</v>
      </c>
      <c r="F2472" s="123" t="s">
        <v>3459</v>
      </c>
      <c r="G2472" s="123" t="s">
        <v>3460</v>
      </c>
      <c r="H2472" s="124" t="s">
        <v>55</v>
      </c>
      <c r="I2472" s="133" t="s">
        <v>47</v>
      </c>
      <c r="J2472" s="134"/>
      <c r="K2472" s="134"/>
      <c r="L2472" s="135">
        <v>66134260</v>
      </c>
      <c r="M2472" s="120" t="s">
        <v>56</v>
      </c>
      <c r="N2472" s="136">
        <v>5290741</v>
      </c>
      <c r="O2472" s="139"/>
      <c r="P2472" s="132" t="s">
        <v>49</v>
      </c>
      <c r="Q2472" s="141" t="s">
        <v>50</v>
      </c>
      <c r="R2472" s="142">
        <f t="shared" si="38"/>
        <v>8.00000030241512</v>
      </c>
    </row>
    <row r="2473" ht="22.5" s="2" customFormat="1">
      <c r="A2473" s="119">
        <f>MAX($A$19:A2472)+1</f>
        <v>2455</v>
      </c>
      <c r="B2473" s="120" t="s">
        <v>41</v>
      </c>
      <c r="C2473" s="121" t="s">
        <v>3457</v>
      </c>
      <c r="D2473" s="121" t="s">
        <v>3461</v>
      </c>
      <c r="E2473" s="122">
        <v>45215</v>
      </c>
      <c r="F2473" s="123" t="s">
        <v>3459</v>
      </c>
      <c r="G2473" s="123" t="s">
        <v>3460</v>
      </c>
      <c r="H2473" s="124" t="s">
        <v>55</v>
      </c>
      <c r="I2473" s="133" t="s">
        <v>47</v>
      </c>
      <c r="J2473" s="134"/>
      <c r="K2473" s="134"/>
      <c r="L2473" s="135">
        <v>59382567</v>
      </c>
      <c r="M2473" s="120" t="s">
        <v>56</v>
      </c>
      <c r="N2473" s="136">
        <v>4750605</v>
      </c>
      <c r="O2473" s="139"/>
      <c r="P2473" s="132" t="s">
        <v>49</v>
      </c>
      <c r="Q2473" s="141" t="s">
        <v>50</v>
      </c>
      <c r="R2473" s="142">
        <f t="shared" si="38"/>
        <v>7.99999939376147</v>
      </c>
    </row>
    <row r="2474" ht="22.5" s="2" customFormat="1">
      <c r="A2474" s="119">
        <f>MAX($A$19:A2473)+1</f>
        <v>2456</v>
      </c>
      <c r="B2474" s="120" t="s">
        <v>41</v>
      </c>
      <c r="C2474" s="121" t="s">
        <v>1762</v>
      </c>
      <c r="D2474" s="121" t="s">
        <v>3462</v>
      </c>
      <c r="E2474" s="122">
        <v>45223</v>
      </c>
      <c r="F2474" s="123" t="s">
        <v>3463</v>
      </c>
      <c r="G2474" s="123" t="s">
        <v>3464</v>
      </c>
      <c r="H2474" s="123" t="s">
        <v>3465</v>
      </c>
      <c r="I2474" s="133" t="s">
        <v>3466</v>
      </c>
      <c r="J2474" s="134">
        <v>1</v>
      </c>
      <c r="K2474" s="134">
        <v>48160000</v>
      </c>
      <c r="L2474" s="135">
        <v>48160000</v>
      </c>
      <c r="M2474" s="120" t="s">
        <v>56</v>
      </c>
      <c r="N2474" s="136">
        <v>3852800</v>
      </c>
      <c r="O2474" s="139"/>
      <c r="P2474" s="132" t="s">
        <v>49</v>
      </c>
      <c r="Q2474" s="141" t="s">
        <v>50</v>
      </c>
      <c r="R2474" s="142">
        <f t="shared" si="38"/>
        <v>8</v>
      </c>
    </row>
    <row r="2475" ht="22.5" s="2" customFormat="1">
      <c r="A2475" s="119">
        <f>MAX($A$19:A2474)+1</f>
        <v>2457</v>
      </c>
      <c r="B2475" s="120" t="s">
        <v>41</v>
      </c>
      <c r="C2475" s="121" t="s">
        <v>3467</v>
      </c>
      <c r="D2475" s="121" t="s">
        <v>3468</v>
      </c>
      <c r="E2475" s="122" t="s">
        <v>686</v>
      </c>
      <c r="F2475" s="123" t="s">
        <v>3469</v>
      </c>
      <c r="G2475" s="123" t="s">
        <v>3470</v>
      </c>
      <c r="H2475" s="123" t="s">
        <v>3471</v>
      </c>
      <c r="I2475" s="133" t="s">
        <v>534</v>
      </c>
      <c r="J2475" s="134">
        <v>575</v>
      </c>
      <c r="K2475" s="134">
        <v>2595</v>
      </c>
      <c r="L2475" s="135">
        <v>1492125</v>
      </c>
      <c r="M2475" s="120" t="s">
        <v>56</v>
      </c>
      <c r="N2475" s="136">
        <v>119370</v>
      </c>
      <c r="O2475" s="139"/>
      <c r="P2475" s="132" t="s">
        <v>49</v>
      </c>
      <c r="Q2475" s="141" t="s">
        <v>50</v>
      </c>
      <c r="R2475" s="142">
        <f ref="R2475:R2538" t="shared" si="39">N2475/L2475*100</f>
        <v>8</v>
      </c>
    </row>
    <row r="2476" ht="22.5" s="2" customFormat="1">
      <c r="A2476" s="119">
        <f>MAX($A$19:A2475)+1</f>
        <v>2458</v>
      </c>
      <c r="B2476" s="120" t="s">
        <v>41</v>
      </c>
      <c r="C2476" s="121" t="s">
        <v>3467</v>
      </c>
      <c r="D2476" s="121" t="s">
        <v>3468</v>
      </c>
      <c r="E2476" s="122" t="s">
        <v>686</v>
      </c>
      <c r="F2476" s="123" t="s">
        <v>3469</v>
      </c>
      <c r="G2476" s="123" t="s">
        <v>3470</v>
      </c>
      <c r="H2476" s="123" t="s">
        <v>3472</v>
      </c>
      <c r="I2476" s="133" t="s">
        <v>534</v>
      </c>
      <c r="J2476" s="134">
        <v>575</v>
      </c>
      <c r="K2476" s="134">
        <v>2595</v>
      </c>
      <c r="L2476" s="135">
        <v>1492125</v>
      </c>
      <c r="M2476" s="120" t="s">
        <v>56</v>
      </c>
      <c r="N2476" s="136">
        <v>119370</v>
      </c>
      <c r="O2476" s="139"/>
      <c r="P2476" s="132" t="s">
        <v>49</v>
      </c>
      <c r="Q2476" s="141" t="s">
        <v>50</v>
      </c>
      <c r="R2476" s="142">
        <f t="shared" si="39"/>
        <v>8</v>
      </c>
    </row>
    <row r="2477" ht="22.5" s="2" customFormat="1">
      <c r="A2477" s="119">
        <f>MAX($A$19:A2476)+1</f>
        <v>2459</v>
      </c>
      <c r="B2477" s="120" t="s">
        <v>41</v>
      </c>
      <c r="C2477" s="121" t="s">
        <v>3467</v>
      </c>
      <c r="D2477" s="121" t="s">
        <v>3468</v>
      </c>
      <c r="E2477" s="122" t="s">
        <v>686</v>
      </c>
      <c r="F2477" s="123" t="s">
        <v>3469</v>
      </c>
      <c r="G2477" s="123" t="s">
        <v>3470</v>
      </c>
      <c r="H2477" s="123" t="s">
        <v>3473</v>
      </c>
      <c r="I2477" s="133" t="s">
        <v>534</v>
      </c>
      <c r="J2477" s="134">
        <v>550</v>
      </c>
      <c r="K2477" s="134">
        <v>1700</v>
      </c>
      <c r="L2477" s="135">
        <v>935000</v>
      </c>
      <c r="M2477" s="120" t="s">
        <v>56</v>
      </c>
      <c r="N2477" s="136">
        <v>74800</v>
      </c>
      <c r="O2477" s="139"/>
      <c r="P2477" s="132" t="s">
        <v>49</v>
      </c>
      <c r="Q2477" s="141" t="s">
        <v>50</v>
      </c>
      <c r="R2477" s="142">
        <f t="shared" si="39"/>
        <v>8</v>
      </c>
    </row>
    <row r="2478" ht="22.5" s="2" customFormat="1">
      <c r="A2478" s="119">
        <f>MAX($A$19:A2477)+1</f>
        <v>2460</v>
      </c>
      <c r="B2478" s="120" t="s">
        <v>41</v>
      </c>
      <c r="C2478" s="121" t="s">
        <v>3467</v>
      </c>
      <c r="D2478" s="121" t="s">
        <v>3468</v>
      </c>
      <c r="E2478" s="122" t="s">
        <v>686</v>
      </c>
      <c r="F2478" s="123" t="s">
        <v>3469</v>
      </c>
      <c r="G2478" s="123" t="s">
        <v>3470</v>
      </c>
      <c r="H2478" s="123" t="s">
        <v>3474</v>
      </c>
      <c r="I2478" s="133" t="s">
        <v>534</v>
      </c>
      <c r="J2478" s="134">
        <v>22500</v>
      </c>
      <c r="K2478" s="134">
        <v>2975</v>
      </c>
      <c r="L2478" s="135">
        <v>66937500</v>
      </c>
      <c r="M2478" s="120" t="s">
        <v>56</v>
      </c>
      <c r="N2478" s="136">
        <v>5355000</v>
      </c>
      <c r="O2478" s="139"/>
      <c r="P2478" s="132" t="s">
        <v>49</v>
      </c>
      <c r="Q2478" s="141" t="s">
        <v>50</v>
      </c>
      <c r="R2478" s="142">
        <f t="shared" si="39"/>
        <v>8</v>
      </c>
    </row>
    <row r="2479" ht="22.5" s="2" customFormat="1">
      <c r="A2479" s="119">
        <f>MAX($A$19:A2478)+1</f>
        <v>2461</v>
      </c>
      <c r="B2479" s="120" t="s">
        <v>41</v>
      </c>
      <c r="C2479" s="121" t="s">
        <v>3467</v>
      </c>
      <c r="D2479" s="121" t="s">
        <v>3468</v>
      </c>
      <c r="E2479" s="122" t="s">
        <v>686</v>
      </c>
      <c r="F2479" s="123" t="s">
        <v>3469</v>
      </c>
      <c r="G2479" s="123" t="s">
        <v>3470</v>
      </c>
      <c r="H2479" s="123" t="s">
        <v>3475</v>
      </c>
      <c r="I2479" s="133" t="s">
        <v>534</v>
      </c>
      <c r="J2479" s="134">
        <v>22500</v>
      </c>
      <c r="K2479" s="134">
        <v>2975</v>
      </c>
      <c r="L2479" s="135">
        <v>66937500</v>
      </c>
      <c r="M2479" s="120" t="s">
        <v>56</v>
      </c>
      <c r="N2479" s="136">
        <v>5355000</v>
      </c>
      <c r="O2479" s="139"/>
      <c r="P2479" s="132" t="s">
        <v>49</v>
      </c>
      <c r="Q2479" s="141" t="s">
        <v>50</v>
      </c>
      <c r="R2479" s="142">
        <f t="shared" si="39"/>
        <v>8</v>
      </c>
    </row>
    <row r="2480" ht="22.5" s="2" customFormat="1">
      <c r="A2480" s="119">
        <f>MAX($A$19:A2479)+1</f>
        <v>2462</v>
      </c>
      <c r="B2480" s="120" t="s">
        <v>41</v>
      </c>
      <c r="C2480" s="121" t="s">
        <v>3467</v>
      </c>
      <c r="D2480" s="121" t="s">
        <v>3468</v>
      </c>
      <c r="E2480" s="122" t="s">
        <v>686</v>
      </c>
      <c r="F2480" s="123" t="s">
        <v>3469</v>
      </c>
      <c r="G2480" s="123" t="s">
        <v>3470</v>
      </c>
      <c r="H2480" s="123" t="s">
        <v>3476</v>
      </c>
      <c r="I2480" s="133" t="s">
        <v>534</v>
      </c>
      <c r="J2480" s="134">
        <v>1075</v>
      </c>
      <c r="K2480" s="134">
        <v>1700</v>
      </c>
      <c r="L2480" s="135">
        <v>1827500</v>
      </c>
      <c r="M2480" s="120" t="s">
        <v>56</v>
      </c>
      <c r="N2480" s="136">
        <v>146200</v>
      </c>
      <c r="O2480" s="139"/>
      <c r="P2480" s="132" t="s">
        <v>49</v>
      </c>
      <c r="Q2480" s="141" t="s">
        <v>50</v>
      </c>
      <c r="R2480" s="142">
        <f t="shared" si="39"/>
        <v>8</v>
      </c>
    </row>
    <row r="2481" s="2" customFormat="1">
      <c r="A2481" s="119">
        <f>MAX($A$19:A2480)+1</f>
        <v>2463</v>
      </c>
      <c r="B2481" s="120" t="s">
        <v>41</v>
      </c>
      <c r="C2481" s="121" t="s">
        <v>2168</v>
      </c>
      <c r="D2481" s="121" t="s">
        <v>3477</v>
      </c>
      <c r="E2481" s="122">
        <v>45230</v>
      </c>
      <c r="F2481" s="123" t="s">
        <v>3478</v>
      </c>
      <c r="G2481" s="123" t="s">
        <v>3479</v>
      </c>
      <c r="H2481" s="123" t="s">
        <v>3480</v>
      </c>
      <c r="I2481" s="133" t="s">
        <v>1308</v>
      </c>
      <c r="J2481" s="134"/>
      <c r="K2481" s="134"/>
      <c r="L2481" s="135">
        <v>76000000</v>
      </c>
      <c r="M2481" s="120" t="s">
        <v>56</v>
      </c>
      <c r="N2481" s="136">
        <v>6080000</v>
      </c>
      <c r="O2481" s="139"/>
      <c r="P2481" s="132" t="s">
        <v>49</v>
      </c>
      <c r="Q2481" s="141" t="s">
        <v>50</v>
      </c>
      <c r="R2481" s="142">
        <f t="shared" si="39"/>
        <v>8</v>
      </c>
    </row>
    <row r="2482" s="2" customFormat="1">
      <c r="A2482" s="119">
        <f>MAX($A$19:A2481)+1</f>
        <v>2464</v>
      </c>
      <c r="B2482" s="120" t="s">
        <v>41</v>
      </c>
      <c r="C2482" s="121" t="s">
        <v>1621</v>
      </c>
      <c r="D2482" s="121" t="s">
        <v>3481</v>
      </c>
      <c r="E2482" s="122">
        <v>45196</v>
      </c>
      <c r="F2482" s="123" t="s">
        <v>3482</v>
      </c>
      <c r="G2482" s="123" t="s">
        <v>3483</v>
      </c>
      <c r="H2482" s="123" t="s">
        <v>3484</v>
      </c>
      <c r="I2482" s="133" t="s">
        <v>47</v>
      </c>
      <c r="J2482" s="134"/>
      <c r="K2482" s="134"/>
      <c r="L2482" s="135">
        <v>10684000</v>
      </c>
      <c r="M2482" s="120" t="s">
        <v>56</v>
      </c>
      <c r="N2482" s="136">
        <v>854720</v>
      </c>
      <c r="O2482" s="139"/>
      <c r="P2482" s="132" t="s">
        <v>49</v>
      </c>
      <c r="Q2482" s="141" t="s">
        <v>50</v>
      </c>
      <c r="R2482" s="142">
        <f t="shared" si="39"/>
        <v>8</v>
      </c>
    </row>
    <row r="2483" s="2" customFormat="1">
      <c r="A2483" s="119">
        <f>MAX($A$19:A2482)+1</f>
        <v>2465</v>
      </c>
      <c r="B2483" s="120" t="s">
        <v>41</v>
      </c>
      <c r="C2483" s="121" t="s">
        <v>3485</v>
      </c>
      <c r="D2483" s="121" t="s">
        <v>3486</v>
      </c>
      <c r="E2483" s="122" t="s">
        <v>8983</v>
      </c>
      <c r="F2483" s="123" t="s">
        <v>3487</v>
      </c>
      <c r="G2483" s="123" t="s">
        <v>3488</v>
      </c>
      <c r="H2483" s="123" t="s">
        <v>3489</v>
      </c>
      <c r="I2483" s="133" t="s">
        <v>3163</v>
      </c>
      <c r="J2483" s="134">
        <v>30200</v>
      </c>
      <c r="K2483" s="134">
        <v>1360</v>
      </c>
      <c r="L2483" s="135">
        <v>41072000</v>
      </c>
      <c r="M2483" s="120" t="s">
        <v>56</v>
      </c>
      <c r="N2483" s="136">
        <v>3285760</v>
      </c>
      <c r="O2483" s="139"/>
      <c r="P2483" s="132" t="s">
        <v>49</v>
      </c>
      <c r="Q2483" s="141" t="s">
        <v>50</v>
      </c>
      <c r="R2483" s="142">
        <f t="shared" si="39"/>
        <v>8</v>
      </c>
    </row>
    <row r="2484" s="2" customFormat="1">
      <c r="A2484" s="119">
        <f>MAX($A$19:A2483)+1</f>
        <v>2466</v>
      </c>
      <c r="B2484" s="120" t="s">
        <v>41</v>
      </c>
      <c r="C2484" s="121" t="s">
        <v>3485</v>
      </c>
      <c r="D2484" s="121" t="s">
        <v>3486</v>
      </c>
      <c r="E2484" s="122" t="s">
        <v>8983</v>
      </c>
      <c r="F2484" s="123" t="s">
        <v>3487</v>
      </c>
      <c r="G2484" s="123" t="s">
        <v>3488</v>
      </c>
      <c r="H2484" s="123" t="s">
        <v>3490</v>
      </c>
      <c r="I2484" s="133" t="s">
        <v>3163</v>
      </c>
      <c r="J2484" s="134">
        <v>12000</v>
      </c>
      <c r="K2484" s="134">
        <v>1500</v>
      </c>
      <c r="L2484" s="135">
        <v>18000000</v>
      </c>
      <c r="M2484" s="120" t="s">
        <v>56</v>
      </c>
      <c r="N2484" s="136">
        <v>1440000</v>
      </c>
      <c r="O2484" s="139"/>
      <c r="P2484" s="132" t="s">
        <v>49</v>
      </c>
      <c r="Q2484" s="141" t="s">
        <v>50</v>
      </c>
      <c r="R2484" s="142">
        <f t="shared" si="39"/>
        <v>8</v>
      </c>
    </row>
    <row r="2485" s="2" customFormat="1">
      <c r="A2485" s="119">
        <f>MAX($A$19:A2484)+1</f>
        <v>2467</v>
      </c>
      <c r="B2485" s="120" t="s">
        <v>41</v>
      </c>
      <c r="C2485" s="121" t="s">
        <v>3485</v>
      </c>
      <c r="D2485" s="121" t="s">
        <v>3486</v>
      </c>
      <c r="E2485" s="122" t="s">
        <v>8983</v>
      </c>
      <c r="F2485" s="123" t="s">
        <v>3487</v>
      </c>
      <c r="G2485" s="123" t="s">
        <v>3488</v>
      </c>
      <c r="H2485" s="123" t="s">
        <v>3491</v>
      </c>
      <c r="I2485" s="133" t="s">
        <v>1956</v>
      </c>
      <c r="J2485" s="134">
        <v>33600</v>
      </c>
      <c r="K2485" s="134">
        <v>430</v>
      </c>
      <c r="L2485" s="135">
        <v>14448000</v>
      </c>
      <c r="M2485" s="120" t="s">
        <v>56</v>
      </c>
      <c r="N2485" s="136">
        <v>1155840</v>
      </c>
      <c r="O2485" s="139"/>
      <c r="P2485" s="132" t="s">
        <v>49</v>
      </c>
      <c r="Q2485" s="141" t="s">
        <v>50</v>
      </c>
      <c r="R2485" s="142">
        <f t="shared" si="39"/>
        <v>8</v>
      </c>
    </row>
    <row r="2486" s="2" customFormat="1">
      <c r="A2486" s="119">
        <f>MAX($A$19:A2485)+1</f>
        <v>2468</v>
      </c>
      <c r="B2486" s="120" t="s">
        <v>41</v>
      </c>
      <c r="C2486" s="121" t="s">
        <v>3485</v>
      </c>
      <c r="D2486" s="121" t="s">
        <v>3486</v>
      </c>
      <c r="E2486" s="122" t="s">
        <v>8983</v>
      </c>
      <c r="F2486" s="123" t="s">
        <v>3487</v>
      </c>
      <c r="G2486" s="123" t="s">
        <v>3488</v>
      </c>
      <c r="H2486" s="123" t="s">
        <v>3492</v>
      </c>
      <c r="I2486" s="133" t="s">
        <v>1956</v>
      </c>
      <c r="J2486" s="134">
        <v>57000</v>
      </c>
      <c r="K2486" s="134">
        <v>210</v>
      </c>
      <c r="L2486" s="135">
        <v>11970000</v>
      </c>
      <c r="M2486" s="120" t="s">
        <v>56</v>
      </c>
      <c r="N2486" s="136">
        <v>957600</v>
      </c>
      <c r="O2486" s="139"/>
      <c r="P2486" s="132" t="s">
        <v>49</v>
      </c>
      <c r="Q2486" s="141" t="s">
        <v>50</v>
      </c>
      <c r="R2486" s="142">
        <f t="shared" si="39"/>
        <v>8</v>
      </c>
    </row>
    <row r="2487" s="2" customFormat="1">
      <c r="A2487" s="119">
        <f>MAX($A$19:A2486)+1</f>
        <v>2469</v>
      </c>
      <c r="B2487" s="120" t="s">
        <v>41</v>
      </c>
      <c r="C2487" s="121" t="s">
        <v>3485</v>
      </c>
      <c r="D2487" s="121" t="s">
        <v>3493</v>
      </c>
      <c r="E2487" s="122" t="s">
        <v>8983</v>
      </c>
      <c r="F2487" s="123" t="s">
        <v>3487</v>
      </c>
      <c r="G2487" s="123" t="s">
        <v>3488</v>
      </c>
      <c r="H2487" s="123" t="s">
        <v>3492</v>
      </c>
      <c r="I2487" s="133" t="s">
        <v>1956</v>
      </c>
      <c r="J2487" s="134">
        <v>60600</v>
      </c>
      <c r="K2487" s="134">
        <v>210</v>
      </c>
      <c r="L2487" s="135">
        <v>12726000</v>
      </c>
      <c r="M2487" s="120" t="s">
        <v>56</v>
      </c>
      <c r="N2487" s="136">
        <v>1018080</v>
      </c>
      <c r="O2487" s="139"/>
      <c r="P2487" s="132" t="s">
        <v>49</v>
      </c>
      <c r="Q2487" s="141" t="s">
        <v>50</v>
      </c>
      <c r="R2487" s="142">
        <f t="shared" si="39"/>
        <v>8</v>
      </c>
    </row>
    <row r="2488" s="2" customFormat="1">
      <c r="A2488" s="119">
        <f>MAX($A$19:A2487)+1</f>
        <v>2470</v>
      </c>
      <c r="B2488" s="120" t="s">
        <v>41</v>
      </c>
      <c r="C2488" s="121" t="s">
        <v>3485</v>
      </c>
      <c r="D2488" s="121" t="s">
        <v>3493</v>
      </c>
      <c r="E2488" s="122" t="s">
        <v>8983</v>
      </c>
      <c r="F2488" s="123" t="s">
        <v>3487</v>
      </c>
      <c r="G2488" s="123" t="s">
        <v>3488</v>
      </c>
      <c r="H2488" s="123" t="s">
        <v>3494</v>
      </c>
      <c r="I2488" s="133" t="s">
        <v>1956</v>
      </c>
      <c r="J2488" s="134">
        <v>11300</v>
      </c>
      <c r="K2488" s="134">
        <v>210</v>
      </c>
      <c r="L2488" s="135">
        <v>2373000</v>
      </c>
      <c r="M2488" s="120" t="s">
        <v>56</v>
      </c>
      <c r="N2488" s="136">
        <v>189840</v>
      </c>
      <c r="O2488" s="139"/>
      <c r="P2488" s="132" t="s">
        <v>49</v>
      </c>
      <c r="Q2488" s="141" t="s">
        <v>50</v>
      </c>
      <c r="R2488" s="142">
        <f t="shared" si="39"/>
        <v>8</v>
      </c>
    </row>
    <row r="2489" s="2" customFormat="1">
      <c r="A2489" s="119">
        <f>MAX($A$19:A2488)+1</f>
        <v>2471</v>
      </c>
      <c r="B2489" s="120" t="s">
        <v>41</v>
      </c>
      <c r="C2489" s="121" t="s">
        <v>3485</v>
      </c>
      <c r="D2489" s="121" t="s">
        <v>3493</v>
      </c>
      <c r="E2489" s="122" t="s">
        <v>8983</v>
      </c>
      <c r="F2489" s="123" t="s">
        <v>3487</v>
      </c>
      <c r="G2489" s="123" t="s">
        <v>3488</v>
      </c>
      <c r="H2489" s="123" t="s">
        <v>3495</v>
      </c>
      <c r="I2489" s="133" t="s">
        <v>1956</v>
      </c>
      <c r="J2489" s="134">
        <v>22300</v>
      </c>
      <c r="K2489" s="134">
        <v>210</v>
      </c>
      <c r="L2489" s="135">
        <v>4683000</v>
      </c>
      <c r="M2489" s="120" t="s">
        <v>56</v>
      </c>
      <c r="N2489" s="136">
        <v>374640</v>
      </c>
      <c r="O2489" s="139"/>
      <c r="P2489" s="132" t="s">
        <v>49</v>
      </c>
      <c r="Q2489" s="141" t="s">
        <v>50</v>
      </c>
      <c r="R2489" s="142">
        <f t="shared" si="39"/>
        <v>8</v>
      </c>
    </row>
    <row r="2490" s="2" customFormat="1">
      <c r="A2490" s="119">
        <f>MAX($A$19:A2489)+1</f>
        <v>2472</v>
      </c>
      <c r="B2490" s="120" t="s">
        <v>41</v>
      </c>
      <c r="C2490" s="121" t="s">
        <v>3485</v>
      </c>
      <c r="D2490" s="121" t="s">
        <v>3493</v>
      </c>
      <c r="E2490" s="122" t="s">
        <v>8983</v>
      </c>
      <c r="F2490" s="123" t="s">
        <v>3487</v>
      </c>
      <c r="G2490" s="123" t="s">
        <v>3488</v>
      </c>
      <c r="H2490" s="123" t="s">
        <v>3496</v>
      </c>
      <c r="I2490" s="133" t="s">
        <v>3163</v>
      </c>
      <c r="J2490" s="134">
        <v>32400</v>
      </c>
      <c r="K2490" s="134">
        <v>1360</v>
      </c>
      <c r="L2490" s="135">
        <v>44064000</v>
      </c>
      <c r="M2490" s="120" t="s">
        <v>56</v>
      </c>
      <c r="N2490" s="136">
        <v>3525120</v>
      </c>
      <c r="O2490" s="139"/>
      <c r="P2490" s="132" t="s">
        <v>49</v>
      </c>
      <c r="Q2490" s="141" t="s">
        <v>50</v>
      </c>
      <c r="R2490" s="142">
        <f t="shared" si="39"/>
        <v>8</v>
      </c>
    </row>
    <row r="2491" s="2" customFormat="1">
      <c r="A2491" s="119">
        <f>MAX($A$19:A2490)+1</f>
        <v>2473</v>
      </c>
      <c r="B2491" s="120" t="s">
        <v>41</v>
      </c>
      <c r="C2491" s="121" t="s">
        <v>3485</v>
      </c>
      <c r="D2491" s="121" t="s">
        <v>3493</v>
      </c>
      <c r="E2491" s="122" t="s">
        <v>8983</v>
      </c>
      <c r="F2491" s="123" t="s">
        <v>3487</v>
      </c>
      <c r="G2491" s="123" t="s">
        <v>3488</v>
      </c>
      <c r="H2491" s="123" t="s">
        <v>3497</v>
      </c>
      <c r="I2491" s="133" t="s">
        <v>3163</v>
      </c>
      <c r="J2491" s="134">
        <v>11800</v>
      </c>
      <c r="K2491" s="134">
        <v>1360</v>
      </c>
      <c r="L2491" s="135">
        <v>16048000</v>
      </c>
      <c r="M2491" s="120" t="s">
        <v>56</v>
      </c>
      <c r="N2491" s="136">
        <v>1283840</v>
      </c>
      <c r="O2491" s="139"/>
      <c r="P2491" s="132" t="s">
        <v>49</v>
      </c>
      <c r="Q2491" s="141" t="s">
        <v>50</v>
      </c>
      <c r="R2491" s="142">
        <f t="shared" si="39"/>
        <v>8</v>
      </c>
    </row>
    <row r="2492" s="2" customFormat="1">
      <c r="A2492" s="119">
        <f>MAX($A$19:A2491)+1</f>
        <v>2474</v>
      </c>
      <c r="B2492" s="120" t="s">
        <v>41</v>
      </c>
      <c r="C2492" s="121" t="s">
        <v>3485</v>
      </c>
      <c r="D2492" s="121" t="s">
        <v>3493</v>
      </c>
      <c r="E2492" s="122" t="s">
        <v>8983</v>
      </c>
      <c r="F2492" s="123" t="s">
        <v>3487</v>
      </c>
      <c r="G2492" s="123" t="s">
        <v>3488</v>
      </c>
      <c r="H2492" s="123" t="s">
        <v>3498</v>
      </c>
      <c r="I2492" s="133" t="s">
        <v>3163</v>
      </c>
      <c r="J2492" s="134">
        <v>6000</v>
      </c>
      <c r="K2492" s="134">
        <v>1360</v>
      </c>
      <c r="L2492" s="135">
        <v>8160000</v>
      </c>
      <c r="M2492" s="120" t="s">
        <v>56</v>
      </c>
      <c r="N2492" s="136">
        <v>652800</v>
      </c>
      <c r="O2492" s="139"/>
      <c r="P2492" s="132" t="s">
        <v>49</v>
      </c>
      <c r="Q2492" s="141" t="s">
        <v>50</v>
      </c>
      <c r="R2492" s="142">
        <f t="shared" si="39"/>
        <v>8</v>
      </c>
    </row>
    <row r="2493" s="2" customFormat="1">
      <c r="A2493" s="119">
        <f>MAX($A$19:A2492)+1</f>
        <v>2475</v>
      </c>
      <c r="B2493" s="120" t="s">
        <v>41</v>
      </c>
      <c r="C2493" s="121" t="s">
        <v>3485</v>
      </c>
      <c r="D2493" s="121" t="s">
        <v>3493</v>
      </c>
      <c r="E2493" s="122" t="s">
        <v>8983</v>
      </c>
      <c r="F2493" s="123" t="s">
        <v>3487</v>
      </c>
      <c r="G2493" s="123" t="s">
        <v>3488</v>
      </c>
      <c r="H2493" s="123" t="s">
        <v>3490</v>
      </c>
      <c r="I2493" s="133" t="s">
        <v>3163</v>
      </c>
      <c r="J2493" s="134">
        <v>5900</v>
      </c>
      <c r="K2493" s="134">
        <v>1500</v>
      </c>
      <c r="L2493" s="135">
        <v>8850000</v>
      </c>
      <c r="M2493" s="120" t="s">
        <v>56</v>
      </c>
      <c r="N2493" s="136">
        <v>708000</v>
      </c>
      <c r="O2493" s="139"/>
      <c r="P2493" s="132" t="s">
        <v>49</v>
      </c>
      <c r="Q2493" s="141" t="s">
        <v>50</v>
      </c>
      <c r="R2493" s="142">
        <f t="shared" si="39"/>
        <v>8</v>
      </c>
    </row>
    <row r="2494" s="2" customFormat="1">
      <c r="A2494" s="119">
        <f>MAX($A$19:A2493)+1</f>
        <v>2476</v>
      </c>
      <c r="B2494" s="120" t="s">
        <v>41</v>
      </c>
      <c r="C2494" s="121" t="s">
        <v>3485</v>
      </c>
      <c r="D2494" s="121" t="s">
        <v>3499</v>
      </c>
      <c r="E2494" s="122" t="s">
        <v>829</v>
      </c>
      <c r="F2494" s="123" t="s">
        <v>3487</v>
      </c>
      <c r="G2494" s="123" t="s">
        <v>3488</v>
      </c>
      <c r="H2494" s="123" t="s">
        <v>3500</v>
      </c>
      <c r="I2494" s="133" t="s">
        <v>1956</v>
      </c>
      <c r="J2494" s="134">
        <v>37500</v>
      </c>
      <c r="K2494" s="134">
        <v>210</v>
      </c>
      <c r="L2494" s="135">
        <v>7875000</v>
      </c>
      <c r="M2494" s="120" t="s">
        <v>56</v>
      </c>
      <c r="N2494" s="136">
        <v>630000</v>
      </c>
      <c r="O2494" s="139"/>
      <c r="P2494" s="132" t="s">
        <v>49</v>
      </c>
      <c r="Q2494" s="141" t="s">
        <v>50</v>
      </c>
      <c r="R2494" s="142">
        <f t="shared" si="39"/>
        <v>8</v>
      </c>
    </row>
    <row r="2495" s="2" customFormat="1">
      <c r="A2495" s="119">
        <f>MAX($A$19:A2494)+1</f>
        <v>2477</v>
      </c>
      <c r="B2495" s="120" t="s">
        <v>41</v>
      </c>
      <c r="C2495" s="121" t="s">
        <v>3485</v>
      </c>
      <c r="D2495" s="121" t="s">
        <v>3499</v>
      </c>
      <c r="E2495" s="122" t="s">
        <v>829</v>
      </c>
      <c r="F2495" s="123" t="s">
        <v>3487</v>
      </c>
      <c r="G2495" s="123" t="s">
        <v>3488</v>
      </c>
      <c r="H2495" s="123" t="s">
        <v>3501</v>
      </c>
      <c r="I2495" s="133" t="s">
        <v>3163</v>
      </c>
      <c r="J2495" s="134">
        <v>30200</v>
      </c>
      <c r="K2495" s="134">
        <v>1360</v>
      </c>
      <c r="L2495" s="135">
        <v>41072000</v>
      </c>
      <c r="M2495" s="120" t="s">
        <v>56</v>
      </c>
      <c r="N2495" s="136">
        <v>3285760</v>
      </c>
      <c r="O2495" s="139"/>
      <c r="P2495" s="132" t="s">
        <v>49</v>
      </c>
      <c r="Q2495" s="141" t="s">
        <v>50</v>
      </c>
      <c r="R2495" s="142">
        <f t="shared" si="39"/>
        <v>8</v>
      </c>
    </row>
    <row r="2496" s="2" customFormat="1">
      <c r="A2496" s="119">
        <f>MAX($A$19:A2495)+1</f>
        <v>2478</v>
      </c>
      <c r="B2496" s="120" t="s">
        <v>41</v>
      </c>
      <c r="C2496" s="121" t="s">
        <v>3485</v>
      </c>
      <c r="D2496" s="121" t="s">
        <v>3502</v>
      </c>
      <c r="E2496" s="122" t="s">
        <v>94</v>
      </c>
      <c r="F2496" s="123" t="s">
        <v>3487</v>
      </c>
      <c r="G2496" s="123" t="s">
        <v>3488</v>
      </c>
      <c r="H2496" s="123" t="s">
        <v>3491</v>
      </c>
      <c r="I2496" s="133" t="s">
        <v>1956</v>
      </c>
      <c r="J2496" s="134">
        <v>50000</v>
      </c>
      <c r="K2496" s="134">
        <v>430</v>
      </c>
      <c r="L2496" s="135">
        <v>21500000</v>
      </c>
      <c r="M2496" s="120" t="s">
        <v>56</v>
      </c>
      <c r="N2496" s="136">
        <v>1720000</v>
      </c>
      <c r="O2496" s="139"/>
      <c r="P2496" s="132" t="s">
        <v>49</v>
      </c>
      <c r="Q2496" s="141" t="s">
        <v>50</v>
      </c>
      <c r="R2496" s="142">
        <f t="shared" si="39"/>
        <v>8</v>
      </c>
    </row>
    <row r="2497" ht="22.5" s="2" customFormat="1">
      <c r="A2497" s="119">
        <f>MAX($A$19:A2496)+1</f>
        <v>2479</v>
      </c>
      <c r="B2497" s="120" t="s">
        <v>41</v>
      </c>
      <c r="C2497" s="121" t="s">
        <v>3485</v>
      </c>
      <c r="D2497" s="121" t="s">
        <v>3502</v>
      </c>
      <c r="E2497" s="122" t="s">
        <v>94</v>
      </c>
      <c r="F2497" s="123" t="s">
        <v>3487</v>
      </c>
      <c r="G2497" s="123" t="s">
        <v>3488</v>
      </c>
      <c r="H2497" s="123" t="s">
        <v>3503</v>
      </c>
      <c r="I2497" s="133" t="s">
        <v>1956</v>
      </c>
      <c r="J2497" s="134">
        <v>30000</v>
      </c>
      <c r="K2497" s="134">
        <v>210</v>
      </c>
      <c r="L2497" s="135">
        <v>6300000</v>
      </c>
      <c r="M2497" s="120" t="s">
        <v>56</v>
      </c>
      <c r="N2497" s="136">
        <v>504000</v>
      </c>
      <c r="O2497" s="139"/>
      <c r="P2497" s="132" t="s">
        <v>49</v>
      </c>
      <c r="Q2497" s="141" t="s">
        <v>50</v>
      </c>
      <c r="R2497" s="142">
        <f t="shared" si="39"/>
        <v>8</v>
      </c>
    </row>
    <row r="2498" ht="22.5" s="2" customFormat="1">
      <c r="A2498" s="119">
        <f>MAX($A$19:A2497)+1</f>
        <v>2480</v>
      </c>
      <c r="B2498" s="120" t="s">
        <v>41</v>
      </c>
      <c r="C2498" s="121" t="s">
        <v>3485</v>
      </c>
      <c r="D2498" s="121" t="s">
        <v>3502</v>
      </c>
      <c r="E2498" s="122" t="s">
        <v>94</v>
      </c>
      <c r="F2498" s="123" t="s">
        <v>3487</v>
      </c>
      <c r="G2498" s="123" t="s">
        <v>3488</v>
      </c>
      <c r="H2498" s="123" t="s">
        <v>3504</v>
      </c>
      <c r="I2498" s="133" t="s">
        <v>3163</v>
      </c>
      <c r="J2498" s="134">
        <v>30000</v>
      </c>
      <c r="K2498" s="134">
        <v>1360</v>
      </c>
      <c r="L2498" s="135">
        <v>40800000</v>
      </c>
      <c r="M2498" s="120" t="s">
        <v>56</v>
      </c>
      <c r="N2498" s="136">
        <v>3264000</v>
      </c>
      <c r="O2498" s="139"/>
      <c r="P2498" s="132" t="s">
        <v>49</v>
      </c>
      <c r="Q2498" s="141" t="s">
        <v>50</v>
      </c>
      <c r="R2498" s="142">
        <f t="shared" si="39"/>
        <v>8</v>
      </c>
    </row>
    <row r="2499" s="2" customFormat="1">
      <c r="A2499" s="119">
        <f>MAX($A$19:A2498)+1</f>
        <v>2481</v>
      </c>
      <c r="B2499" s="120" t="s">
        <v>41</v>
      </c>
      <c r="C2499" s="121" t="s">
        <v>3485</v>
      </c>
      <c r="D2499" s="121" t="s">
        <v>3502</v>
      </c>
      <c r="E2499" s="122" t="s">
        <v>94</v>
      </c>
      <c r="F2499" s="123" t="s">
        <v>3487</v>
      </c>
      <c r="G2499" s="123" t="s">
        <v>3488</v>
      </c>
      <c r="H2499" s="123" t="s">
        <v>3490</v>
      </c>
      <c r="I2499" s="133" t="s">
        <v>3163</v>
      </c>
      <c r="J2499" s="134">
        <v>24000</v>
      </c>
      <c r="K2499" s="134">
        <v>1500</v>
      </c>
      <c r="L2499" s="135">
        <v>36000000</v>
      </c>
      <c r="M2499" s="120" t="s">
        <v>56</v>
      </c>
      <c r="N2499" s="136">
        <v>2880000</v>
      </c>
      <c r="O2499" s="139"/>
      <c r="P2499" s="132" t="s">
        <v>49</v>
      </c>
      <c r="Q2499" s="141" t="s">
        <v>50</v>
      </c>
      <c r="R2499" s="142">
        <f t="shared" si="39"/>
        <v>8</v>
      </c>
    </row>
    <row r="2500" s="2" customFormat="1">
      <c r="A2500" s="119">
        <f>MAX($A$19:A2499)+1</f>
        <v>2482</v>
      </c>
      <c r="B2500" s="120" t="s">
        <v>41</v>
      </c>
      <c r="C2500" s="121" t="s">
        <v>3485</v>
      </c>
      <c r="D2500" s="121" t="s">
        <v>3505</v>
      </c>
      <c r="E2500" s="122" t="s">
        <v>1376</v>
      </c>
      <c r="F2500" s="123" t="s">
        <v>3487</v>
      </c>
      <c r="G2500" s="123" t="s">
        <v>3488</v>
      </c>
      <c r="H2500" s="123" t="s">
        <v>3491</v>
      </c>
      <c r="I2500" s="133" t="s">
        <v>1956</v>
      </c>
      <c r="J2500" s="134">
        <v>100000</v>
      </c>
      <c r="K2500" s="134">
        <v>430</v>
      </c>
      <c r="L2500" s="135">
        <v>43000000</v>
      </c>
      <c r="M2500" s="120" t="s">
        <v>56</v>
      </c>
      <c r="N2500" s="136">
        <v>3440000</v>
      </c>
      <c r="O2500" s="139"/>
      <c r="P2500" s="132" t="s">
        <v>49</v>
      </c>
      <c r="Q2500" s="141" t="s">
        <v>50</v>
      </c>
      <c r="R2500" s="142">
        <f t="shared" si="39"/>
        <v>8</v>
      </c>
    </row>
    <row r="2501" s="2" customFormat="1">
      <c r="A2501" s="119">
        <f>MAX($A$19:A2500)+1</f>
        <v>2483</v>
      </c>
      <c r="B2501" s="120" t="s">
        <v>41</v>
      </c>
      <c r="C2501" s="121" t="s">
        <v>3485</v>
      </c>
      <c r="D2501" s="121" t="s">
        <v>3505</v>
      </c>
      <c r="E2501" s="122" t="s">
        <v>1376</v>
      </c>
      <c r="F2501" s="123" t="s">
        <v>3487</v>
      </c>
      <c r="G2501" s="123" t="s">
        <v>3488</v>
      </c>
      <c r="H2501" s="123" t="s">
        <v>3490</v>
      </c>
      <c r="I2501" s="133" t="s">
        <v>3163</v>
      </c>
      <c r="J2501" s="134">
        <v>32000</v>
      </c>
      <c r="K2501" s="134">
        <v>1500</v>
      </c>
      <c r="L2501" s="135">
        <v>48000000</v>
      </c>
      <c r="M2501" s="120" t="s">
        <v>56</v>
      </c>
      <c r="N2501" s="136">
        <v>3840000</v>
      </c>
      <c r="O2501" s="139"/>
      <c r="P2501" s="132" t="s">
        <v>49</v>
      </c>
      <c r="Q2501" s="141" t="s">
        <v>50</v>
      </c>
      <c r="R2501" s="142">
        <f t="shared" si="39"/>
        <v>8</v>
      </c>
    </row>
    <row r="2502" s="2" customFormat="1">
      <c r="A2502" s="119">
        <f>MAX($A$19:A2501)+1</f>
        <v>2484</v>
      </c>
      <c r="B2502" s="120" t="s">
        <v>41</v>
      </c>
      <c r="C2502" s="121" t="s">
        <v>3485</v>
      </c>
      <c r="D2502" s="121" t="s">
        <v>3506</v>
      </c>
      <c r="E2502" s="122" t="s">
        <v>1501</v>
      </c>
      <c r="F2502" s="123" t="s">
        <v>3487</v>
      </c>
      <c r="G2502" s="123" t="s">
        <v>3488</v>
      </c>
      <c r="H2502" s="123" t="s">
        <v>3491</v>
      </c>
      <c r="I2502" s="133" t="s">
        <v>1956</v>
      </c>
      <c r="J2502" s="134">
        <v>80000</v>
      </c>
      <c r="K2502" s="134">
        <v>430</v>
      </c>
      <c r="L2502" s="135">
        <v>34400000</v>
      </c>
      <c r="M2502" s="120" t="s">
        <v>56</v>
      </c>
      <c r="N2502" s="136">
        <v>2752000</v>
      </c>
      <c r="O2502" s="139"/>
      <c r="P2502" s="132" t="s">
        <v>49</v>
      </c>
      <c r="Q2502" s="141" t="s">
        <v>50</v>
      </c>
      <c r="R2502" s="142">
        <f t="shared" si="39"/>
        <v>8</v>
      </c>
    </row>
    <row r="2503" ht="22.5" s="2" customFormat="1">
      <c r="A2503" s="119">
        <f>MAX($A$19:A2502)+1</f>
        <v>2485</v>
      </c>
      <c r="B2503" s="120" t="s">
        <v>41</v>
      </c>
      <c r="C2503" s="121" t="s">
        <v>3485</v>
      </c>
      <c r="D2503" s="121" t="s">
        <v>3506</v>
      </c>
      <c r="E2503" s="122" t="s">
        <v>1501</v>
      </c>
      <c r="F2503" s="123" t="s">
        <v>3487</v>
      </c>
      <c r="G2503" s="123" t="s">
        <v>3488</v>
      </c>
      <c r="H2503" s="123" t="s">
        <v>3503</v>
      </c>
      <c r="I2503" s="133" t="s">
        <v>1956</v>
      </c>
      <c r="J2503" s="134">
        <v>30000</v>
      </c>
      <c r="K2503" s="134">
        <v>210</v>
      </c>
      <c r="L2503" s="135">
        <v>6300000</v>
      </c>
      <c r="M2503" s="120" t="s">
        <v>56</v>
      </c>
      <c r="N2503" s="136">
        <v>504000</v>
      </c>
      <c r="O2503" s="139"/>
      <c r="P2503" s="132" t="s">
        <v>49</v>
      </c>
      <c r="Q2503" s="141" t="s">
        <v>50</v>
      </c>
      <c r="R2503" s="142">
        <f t="shared" si="39"/>
        <v>8</v>
      </c>
    </row>
    <row r="2504" ht="22.5" s="2" customFormat="1">
      <c r="A2504" s="119">
        <f>MAX($A$19:A2503)+1</f>
        <v>2486</v>
      </c>
      <c r="B2504" s="120" t="s">
        <v>41</v>
      </c>
      <c r="C2504" s="121" t="s">
        <v>3485</v>
      </c>
      <c r="D2504" s="121" t="s">
        <v>3506</v>
      </c>
      <c r="E2504" s="122" t="s">
        <v>1501</v>
      </c>
      <c r="F2504" s="123" t="s">
        <v>3487</v>
      </c>
      <c r="G2504" s="123" t="s">
        <v>3488</v>
      </c>
      <c r="H2504" s="123" t="s">
        <v>3504</v>
      </c>
      <c r="I2504" s="133" t="s">
        <v>3163</v>
      </c>
      <c r="J2504" s="134">
        <v>40000</v>
      </c>
      <c r="K2504" s="134">
        <v>1360</v>
      </c>
      <c r="L2504" s="135">
        <v>54400000</v>
      </c>
      <c r="M2504" s="120" t="s">
        <v>56</v>
      </c>
      <c r="N2504" s="136">
        <v>4352000</v>
      </c>
      <c r="O2504" s="139"/>
      <c r="P2504" s="132" t="s">
        <v>49</v>
      </c>
      <c r="Q2504" s="141" t="s">
        <v>50</v>
      </c>
      <c r="R2504" s="142">
        <f t="shared" si="39"/>
        <v>8</v>
      </c>
    </row>
    <row r="2505" s="2" customFormat="1">
      <c r="A2505" s="119">
        <f>MAX($A$19:A2504)+1</f>
        <v>2487</v>
      </c>
      <c r="B2505" s="120" t="s">
        <v>41</v>
      </c>
      <c r="C2505" s="121" t="s">
        <v>3485</v>
      </c>
      <c r="D2505" s="121" t="s">
        <v>3506</v>
      </c>
      <c r="E2505" s="122" t="s">
        <v>1501</v>
      </c>
      <c r="F2505" s="123" t="s">
        <v>3487</v>
      </c>
      <c r="G2505" s="123" t="s">
        <v>3488</v>
      </c>
      <c r="H2505" s="123" t="s">
        <v>3490</v>
      </c>
      <c r="I2505" s="133" t="s">
        <v>3163</v>
      </c>
      <c r="J2505" s="134">
        <v>28000</v>
      </c>
      <c r="K2505" s="134">
        <v>1500</v>
      </c>
      <c r="L2505" s="135">
        <v>42000000</v>
      </c>
      <c r="M2505" s="120" t="s">
        <v>56</v>
      </c>
      <c r="N2505" s="136">
        <v>3360000</v>
      </c>
      <c r="O2505" s="139"/>
      <c r="P2505" s="132" t="s">
        <v>49</v>
      </c>
      <c r="Q2505" s="141" t="s">
        <v>50</v>
      </c>
      <c r="R2505" s="142">
        <f t="shared" si="39"/>
        <v>8</v>
      </c>
    </row>
    <row r="2506" s="2" customFormat="1">
      <c r="A2506" s="119">
        <f>MAX($A$19:A2505)+1</f>
        <v>2488</v>
      </c>
      <c r="B2506" s="120" t="s">
        <v>41</v>
      </c>
      <c r="C2506" s="121" t="s">
        <v>3485</v>
      </c>
      <c r="D2506" s="121" t="s">
        <v>3507</v>
      </c>
      <c r="E2506" s="122" t="s">
        <v>805</v>
      </c>
      <c r="F2506" s="123" t="s">
        <v>3487</v>
      </c>
      <c r="G2506" s="123" t="s">
        <v>3488</v>
      </c>
      <c r="H2506" s="123" t="s">
        <v>3491</v>
      </c>
      <c r="I2506" s="133" t="s">
        <v>1956</v>
      </c>
      <c r="J2506" s="134">
        <v>8700</v>
      </c>
      <c r="K2506" s="134">
        <v>430</v>
      </c>
      <c r="L2506" s="135">
        <v>3741000</v>
      </c>
      <c r="M2506" s="120" t="s">
        <v>56</v>
      </c>
      <c r="N2506" s="136">
        <v>299280</v>
      </c>
      <c r="O2506" s="139"/>
      <c r="P2506" s="132" t="s">
        <v>49</v>
      </c>
      <c r="Q2506" s="141" t="s">
        <v>50</v>
      </c>
      <c r="R2506" s="142">
        <f t="shared" si="39"/>
        <v>8</v>
      </c>
    </row>
    <row r="2507" ht="22.5" s="2" customFormat="1">
      <c r="A2507" s="119">
        <f>MAX($A$19:A2506)+1</f>
        <v>2489</v>
      </c>
      <c r="B2507" s="120" t="s">
        <v>41</v>
      </c>
      <c r="C2507" s="121" t="s">
        <v>3485</v>
      </c>
      <c r="D2507" s="121" t="s">
        <v>3507</v>
      </c>
      <c r="E2507" s="122" t="s">
        <v>805</v>
      </c>
      <c r="F2507" s="123" t="s">
        <v>3487</v>
      </c>
      <c r="G2507" s="123" t="s">
        <v>3488</v>
      </c>
      <c r="H2507" s="123" t="s">
        <v>3503</v>
      </c>
      <c r="I2507" s="133" t="s">
        <v>1956</v>
      </c>
      <c r="J2507" s="134">
        <v>90000</v>
      </c>
      <c r="K2507" s="134">
        <v>210</v>
      </c>
      <c r="L2507" s="135">
        <v>18900000</v>
      </c>
      <c r="M2507" s="120" t="s">
        <v>56</v>
      </c>
      <c r="N2507" s="136">
        <v>1512000</v>
      </c>
      <c r="O2507" s="139"/>
      <c r="P2507" s="132" t="s">
        <v>49</v>
      </c>
      <c r="Q2507" s="141" t="s">
        <v>50</v>
      </c>
      <c r="R2507" s="142">
        <f t="shared" si="39"/>
        <v>8</v>
      </c>
    </row>
    <row r="2508" ht="22.5" s="2" customFormat="1">
      <c r="A2508" s="119">
        <f>MAX($A$19:A2507)+1</f>
        <v>2490</v>
      </c>
      <c r="B2508" s="120" t="s">
        <v>41</v>
      </c>
      <c r="C2508" s="121" t="s">
        <v>3485</v>
      </c>
      <c r="D2508" s="121" t="s">
        <v>3507</v>
      </c>
      <c r="E2508" s="122" t="s">
        <v>805</v>
      </c>
      <c r="F2508" s="123" t="s">
        <v>3487</v>
      </c>
      <c r="G2508" s="123" t="s">
        <v>3488</v>
      </c>
      <c r="H2508" s="123" t="s">
        <v>3504</v>
      </c>
      <c r="I2508" s="133" t="s">
        <v>3163</v>
      </c>
      <c r="J2508" s="134">
        <v>60000</v>
      </c>
      <c r="K2508" s="134">
        <v>1360</v>
      </c>
      <c r="L2508" s="135">
        <v>81600000</v>
      </c>
      <c r="M2508" s="120" t="s">
        <v>56</v>
      </c>
      <c r="N2508" s="136">
        <v>6528000</v>
      </c>
      <c r="O2508" s="139"/>
      <c r="P2508" s="132" t="s">
        <v>49</v>
      </c>
      <c r="Q2508" s="141" t="s">
        <v>50</v>
      </c>
      <c r="R2508" s="142">
        <f t="shared" si="39"/>
        <v>8</v>
      </c>
    </row>
    <row r="2509" s="2" customFormat="1">
      <c r="A2509" s="119">
        <f>MAX($A$19:A2508)+1</f>
        <v>2491</v>
      </c>
      <c r="B2509" s="120" t="s">
        <v>41</v>
      </c>
      <c r="C2509" s="121" t="s">
        <v>3485</v>
      </c>
      <c r="D2509" s="121" t="s">
        <v>3507</v>
      </c>
      <c r="E2509" s="122" t="s">
        <v>805</v>
      </c>
      <c r="F2509" s="123" t="s">
        <v>3487</v>
      </c>
      <c r="G2509" s="123" t="s">
        <v>3488</v>
      </c>
      <c r="H2509" s="123" t="s">
        <v>3490</v>
      </c>
      <c r="I2509" s="133" t="s">
        <v>3163</v>
      </c>
      <c r="J2509" s="134">
        <v>27800</v>
      </c>
      <c r="K2509" s="134">
        <v>1500</v>
      </c>
      <c r="L2509" s="135">
        <v>41700000</v>
      </c>
      <c r="M2509" s="120" t="s">
        <v>56</v>
      </c>
      <c r="N2509" s="136">
        <v>3336000</v>
      </c>
      <c r="O2509" s="139"/>
      <c r="P2509" s="132" t="s">
        <v>49</v>
      </c>
      <c r="Q2509" s="141" t="s">
        <v>50</v>
      </c>
      <c r="R2509" s="142">
        <f t="shared" si="39"/>
        <v>8</v>
      </c>
    </row>
    <row r="2510" ht="22.5" s="2" customFormat="1">
      <c r="A2510" s="119">
        <f>MAX($A$19:A2509)+1</f>
        <v>2492</v>
      </c>
      <c r="B2510" s="120" t="s">
        <v>41</v>
      </c>
      <c r="C2510" s="121" t="s">
        <v>3485</v>
      </c>
      <c r="D2510" s="121" t="s">
        <v>3508</v>
      </c>
      <c r="E2510" s="122" t="s">
        <v>1539</v>
      </c>
      <c r="F2510" s="123" t="s">
        <v>3487</v>
      </c>
      <c r="G2510" s="123" t="s">
        <v>3488</v>
      </c>
      <c r="H2510" s="123" t="s">
        <v>3503</v>
      </c>
      <c r="I2510" s="133" t="s">
        <v>1956</v>
      </c>
      <c r="J2510" s="134">
        <v>60000</v>
      </c>
      <c r="K2510" s="134">
        <v>210</v>
      </c>
      <c r="L2510" s="135">
        <v>12600000</v>
      </c>
      <c r="M2510" s="120" t="s">
        <v>56</v>
      </c>
      <c r="N2510" s="136">
        <v>1008000</v>
      </c>
      <c r="O2510" s="139"/>
      <c r="P2510" s="132" t="s">
        <v>49</v>
      </c>
      <c r="Q2510" s="141" t="s">
        <v>50</v>
      </c>
      <c r="R2510" s="142">
        <f t="shared" si="39"/>
        <v>8</v>
      </c>
    </row>
    <row r="2511" s="2" customFormat="1">
      <c r="A2511" s="119">
        <f>MAX($A$19:A2510)+1</f>
        <v>2493</v>
      </c>
      <c r="B2511" s="120" t="s">
        <v>41</v>
      </c>
      <c r="C2511" s="121" t="s">
        <v>3485</v>
      </c>
      <c r="D2511" s="121" t="s">
        <v>3508</v>
      </c>
      <c r="E2511" s="122" t="s">
        <v>1539</v>
      </c>
      <c r="F2511" s="123" t="s">
        <v>3487</v>
      </c>
      <c r="G2511" s="123" t="s">
        <v>3488</v>
      </c>
      <c r="H2511" s="123" t="s">
        <v>3509</v>
      </c>
      <c r="I2511" s="133" t="s">
        <v>3163</v>
      </c>
      <c r="J2511" s="134">
        <v>26000</v>
      </c>
      <c r="K2511" s="134">
        <v>1300</v>
      </c>
      <c r="L2511" s="135">
        <v>33800000</v>
      </c>
      <c r="M2511" s="120" t="s">
        <v>56</v>
      </c>
      <c r="N2511" s="136">
        <v>2704000</v>
      </c>
      <c r="O2511" s="139"/>
      <c r="P2511" s="132" t="s">
        <v>49</v>
      </c>
      <c r="Q2511" s="141" t="s">
        <v>50</v>
      </c>
      <c r="R2511" s="142">
        <f t="shared" si="39"/>
        <v>8</v>
      </c>
    </row>
    <row r="2512" ht="22.5" s="2" customFormat="1">
      <c r="A2512" s="119">
        <f>MAX($A$19:A2511)+1</f>
        <v>2494</v>
      </c>
      <c r="B2512" s="120" t="s">
        <v>41</v>
      </c>
      <c r="C2512" s="121" t="s">
        <v>3485</v>
      </c>
      <c r="D2512" s="121" t="s">
        <v>3508</v>
      </c>
      <c r="E2512" s="122" t="s">
        <v>1539</v>
      </c>
      <c r="F2512" s="123" t="s">
        <v>3487</v>
      </c>
      <c r="G2512" s="123" t="s">
        <v>3488</v>
      </c>
      <c r="H2512" s="123" t="s">
        <v>3504</v>
      </c>
      <c r="I2512" s="133" t="s">
        <v>3163</v>
      </c>
      <c r="J2512" s="134">
        <v>20000</v>
      </c>
      <c r="K2512" s="134">
        <v>1360</v>
      </c>
      <c r="L2512" s="135">
        <v>27200000</v>
      </c>
      <c r="M2512" s="120" t="s">
        <v>56</v>
      </c>
      <c r="N2512" s="136">
        <v>2176000</v>
      </c>
      <c r="O2512" s="139"/>
      <c r="P2512" s="132" t="s">
        <v>49</v>
      </c>
      <c r="Q2512" s="141" t="s">
        <v>50</v>
      </c>
      <c r="R2512" s="142">
        <f t="shared" si="39"/>
        <v>8</v>
      </c>
    </row>
    <row r="2513" s="2" customFormat="1">
      <c r="A2513" s="119">
        <f>MAX($A$19:A2512)+1</f>
        <v>2495</v>
      </c>
      <c r="B2513" s="120" t="s">
        <v>41</v>
      </c>
      <c r="C2513" s="121" t="s">
        <v>3485</v>
      </c>
      <c r="D2513" s="121" t="s">
        <v>3508</v>
      </c>
      <c r="E2513" s="122" t="s">
        <v>1539</v>
      </c>
      <c r="F2513" s="123" t="s">
        <v>3487</v>
      </c>
      <c r="G2513" s="123" t="s">
        <v>3488</v>
      </c>
      <c r="H2513" s="123" t="s">
        <v>3490</v>
      </c>
      <c r="I2513" s="133" t="s">
        <v>3163</v>
      </c>
      <c r="J2513" s="134">
        <v>15300</v>
      </c>
      <c r="K2513" s="134">
        <v>1500</v>
      </c>
      <c r="L2513" s="135">
        <v>22950000</v>
      </c>
      <c r="M2513" s="120" t="s">
        <v>56</v>
      </c>
      <c r="N2513" s="136">
        <v>1836000</v>
      </c>
      <c r="O2513" s="139"/>
      <c r="P2513" s="132" t="s">
        <v>49</v>
      </c>
      <c r="Q2513" s="141" t="s">
        <v>50</v>
      </c>
      <c r="R2513" s="142">
        <f t="shared" si="39"/>
        <v>8</v>
      </c>
    </row>
    <row r="2514" s="2" customFormat="1">
      <c r="A2514" s="119">
        <f>MAX($A$19:A2513)+1</f>
        <v>2496</v>
      </c>
      <c r="B2514" s="120" t="s">
        <v>41</v>
      </c>
      <c r="C2514" s="121" t="s">
        <v>3510</v>
      </c>
      <c r="D2514" s="121" t="s">
        <v>3511</v>
      </c>
      <c r="E2514" s="122">
        <v>45202</v>
      </c>
      <c r="F2514" s="123" t="s">
        <v>3512</v>
      </c>
      <c r="G2514" s="123" t="s">
        <v>3513</v>
      </c>
      <c r="H2514" s="123" t="s">
        <v>3514</v>
      </c>
      <c r="I2514" s="133" t="s">
        <v>3515</v>
      </c>
      <c r="J2514" s="134">
        <v>2090</v>
      </c>
      <c r="K2514" s="134">
        <v>437</v>
      </c>
      <c r="L2514" s="135">
        <v>913330</v>
      </c>
      <c r="M2514" s="120" t="s">
        <v>56</v>
      </c>
      <c r="N2514" s="136">
        <v>73066</v>
      </c>
      <c r="O2514" s="139"/>
      <c r="P2514" s="132" t="s">
        <v>49</v>
      </c>
      <c r="Q2514" s="141" t="s">
        <v>50</v>
      </c>
      <c r="R2514" s="142">
        <f t="shared" si="39"/>
        <v>7.99995620421972</v>
      </c>
    </row>
    <row r="2515" s="2" customFormat="1">
      <c r="A2515" s="119">
        <f>MAX($A$19:A2514)+1</f>
        <v>2497</v>
      </c>
      <c r="B2515" s="120" t="s">
        <v>41</v>
      </c>
      <c r="C2515" s="121" t="s">
        <v>3510</v>
      </c>
      <c r="D2515" s="121" t="s">
        <v>3516</v>
      </c>
      <c r="E2515" s="122">
        <v>45204</v>
      </c>
      <c r="F2515" s="123" t="s">
        <v>3512</v>
      </c>
      <c r="G2515" s="123" t="s">
        <v>3513</v>
      </c>
      <c r="H2515" s="123" t="s">
        <v>3517</v>
      </c>
      <c r="I2515" s="133" t="s">
        <v>3515</v>
      </c>
      <c r="J2515" s="134">
        <v>3032</v>
      </c>
      <c r="K2515" s="134">
        <v>455</v>
      </c>
      <c r="L2515" s="135">
        <v>1379560</v>
      </c>
      <c r="M2515" s="120" t="s">
        <v>56</v>
      </c>
      <c r="N2515" s="136">
        <v>110365</v>
      </c>
      <c r="O2515" s="139"/>
      <c r="P2515" s="132" t="s">
        <v>49</v>
      </c>
      <c r="Q2515" s="141" t="s">
        <v>50</v>
      </c>
      <c r="R2515" s="142">
        <f t="shared" si="39"/>
        <v>8.00001449737598</v>
      </c>
    </row>
    <row r="2516" s="2" customFormat="1">
      <c r="A2516" s="119">
        <f>MAX($A$19:A2515)+1</f>
        <v>2498</v>
      </c>
      <c r="B2516" s="120" t="s">
        <v>41</v>
      </c>
      <c r="C2516" s="121" t="s">
        <v>3510</v>
      </c>
      <c r="D2516" s="121" t="s">
        <v>3518</v>
      </c>
      <c r="E2516" s="122">
        <v>45205</v>
      </c>
      <c r="F2516" s="123" t="s">
        <v>3512</v>
      </c>
      <c r="G2516" s="123" t="s">
        <v>3513</v>
      </c>
      <c r="H2516" s="123" t="s">
        <v>3519</v>
      </c>
      <c r="I2516" s="133" t="s">
        <v>3515</v>
      </c>
      <c r="J2516" s="134">
        <v>4418</v>
      </c>
      <c r="K2516" s="134">
        <v>1342</v>
      </c>
      <c r="L2516" s="135">
        <v>5928956</v>
      </c>
      <c r="M2516" s="120" t="s">
        <v>56</v>
      </c>
      <c r="N2516" s="136">
        <v>474316</v>
      </c>
      <c r="O2516" s="139"/>
      <c r="P2516" s="132" t="s">
        <v>49</v>
      </c>
      <c r="Q2516" s="141" t="s">
        <v>50</v>
      </c>
      <c r="R2516" s="142">
        <f t="shared" si="39"/>
        <v>7.99999190413962</v>
      </c>
    </row>
    <row r="2517" s="2" customFormat="1">
      <c r="A2517" s="119">
        <f>MAX($A$19:A2516)+1</f>
        <v>2499</v>
      </c>
      <c r="B2517" s="120" t="s">
        <v>41</v>
      </c>
      <c r="C2517" s="121" t="s">
        <v>3510</v>
      </c>
      <c r="D2517" s="121" t="s">
        <v>3520</v>
      </c>
      <c r="E2517" s="122">
        <v>45210</v>
      </c>
      <c r="F2517" s="123" t="s">
        <v>3512</v>
      </c>
      <c r="G2517" s="123" t="s">
        <v>3513</v>
      </c>
      <c r="H2517" s="123" t="s">
        <v>3521</v>
      </c>
      <c r="I2517" s="133" t="s">
        <v>3515</v>
      </c>
      <c r="J2517" s="134">
        <v>71000</v>
      </c>
      <c r="K2517" s="134">
        <v>880</v>
      </c>
      <c r="L2517" s="135">
        <v>62480000</v>
      </c>
      <c r="M2517" s="120" t="s">
        <v>56</v>
      </c>
      <c r="N2517" s="136">
        <v>4998400</v>
      </c>
      <c r="O2517" s="139"/>
      <c r="P2517" s="132" t="s">
        <v>49</v>
      </c>
      <c r="Q2517" s="141" t="s">
        <v>50</v>
      </c>
      <c r="R2517" s="142">
        <f t="shared" si="39"/>
        <v>8</v>
      </c>
    </row>
    <row r="2518" s="2" customFormat="1">
      <c r="A2518" s="119">
        <f>MAX($A$19:A2517)+1</f>
        <v>2500</v>
      </c>
      <c r="B2518" s="120" t="s">
        <v>41</v>
      </c>
      <c r="C2518" s="121" t="s">
        <v>3510</v>
      </c>
      <c r="D2518" s="121" t="s">
        <v>3522</v>
      </c>
      <c r="E2518" s="122">
        <v>45210</v>
      </c>
      <c r="F2518" s="123" t="s">
        <v>3512</v>
      </c>
      <c r="G2518" s="123" t="s">
        <v>3513</v>
      </c>
      <c r="H2518" s="123" t="s">
        <v>3523</v>
      </c>
      <c r="I2518" s="133" t="s">
        <v>3515</v>
      </c>
      <c r="J2518" s="134">
        <v>71000</v>
      </c>
      <c r="K2518" s="134">
        <v>338</v>
      </c>
      <c r="L2518" s="135">
        <v>23998000</v>
      </c>
      <c r="M2518" s="120" t="s">
        <v>56</v>
      </c>
      <c r="N2518" s="136">
        <v>1919840</v>
      </c>
      <c r="O2518" s="139"/>
      <c r="P2518" s="132" t="s">
        <v>49</v>
      </c>
      <c r="Q2518" s="141" t="s">
        <v>50</v>
      </c>
      <c r="R2518" s="142">
        <f t="shared" si="39"/>
        <v>8</v>
      </c>
    </row>
    <row r="2519" s="2" customFormat="1">
      <c r="A2519" s="119">
        <f>MAX($A$19:A2518)+1</f>
        <v>2501</v>
      </c>
      <c r="B2519" s="120" t="s">
        <v>41</v>
      </c>
      <c r="C2519" s="121" t="s">
        <v>3510</v>
      </c>
      <c r="D2519" s="121" t="s">
        <v>3524</v>
      </c>
      <c r="E2519" s="122">
        <v>45210</v>
      </c>
      <c r="F2519" s="123" t="s">
        <v>3512</v>
      </c>
      <c r="G2519" s="123" t="s">
        <v>3513</v>
      </c>
      <c r="H2519" s="123" t="s">
        <v>3514</v>
      </c>
      <c r="I2519" s="133" t="s">
        <v>3515</v>
      </c>
      <c r="J2519" s="134">
        <v>2434</v>
      </c>
      <c r="K2519" s="134">
        <v>437</v>
      </c>
      <c r="L2519" s="135">
        <v>1063658</v>
      </c>
      <c r="M2519" s="120" t="s">
        <v>56</v>
      </c>
      <c r="N2519" s="136">
        <v>85093</v>
      </c>
      <c r="O2519" s="139"/>
      <c r="P2519" s="132" t="s">
        <v>49</v>
      </c>
      <c r="Q2519" s="141" t="s">
        <v>50</v>
      </c>
      <c r="R2519" s="142">
        <f t="shared" si="39"/>
        <v>8.00003384546537</v>
      </c>
    </row>
    <row r="2520" s="2" customFormat="1">
      <c r="A2520" s="119">
        <f>MAX($A$19:A2519)+1</f>
        <v>2502</v>
      </c>
      <c r="B2520" s="120" t="s">
        <v>41</v>
      </c>
      <c r="C2520" s="121" t="s">
        <v>3510</v>
      </c>
      <c r="D2520" s="121" t="s">
        <v>3525</v>
      </c>
      <c r="E2520" s="122">
        <v>45219</v>
      </c>
      <c r="F2520" s="123" t="s">
        <v>3512</v>
      </c>
      <c r="G2520" s="123" t="s">
        <v>3513</v>
      </c>
      <c r="H2520" s="123" t="s">
        <v>3526</v>
      </c>
      <c r="I2520" s="133" t="s">
        <v>3515</v>
      </c>
      <c r="J2520" s="134">
        <v>5025</v>
      </c>
      <c r="K2520" s="134">
        <v>2072</v>
      </c>
      <c r="L2520" s="135">
        <v>10411800</v>
      </c>
      <c r="M2520" s="120" t="s">
        <v>56</v>
      </c>
      <c r="N2520" s="136">
        <v>832944</v>
      </c>
      <c r="O2520" s="139"/>
      <c r="P2520" s="132" t="s">
        <v>49</v>
      </c>
      <c r="Q2520" s="141" t="s">
        <v>50</v>
      </c>
      <c r="R2520" s="142">
        <f t="shared" si="39"/>
        <v>8</v>
      </c>
    </row>
    <row r="2521" s="2" customFormat="1">
      <c r="A2521" s="119">
        <f>MAX($A$19:A2520)+1</f>
        <v>2503</v>
      </c>
      <c r="B2521" s="120" t="s">
        <v>41</v>
      </c>
      <c r="C2521" s="121" t="s">
        <v>3510</v>
      </c>
      <c r="D2521" s="121" t="s">
        <v>3527</v>
      </c>
      <c r="E2521" s="122">
        <v>45220</v>
      </c>
      <c r="F2521" s="123" t="s">
        <v>3512</v>
      </c>
      <c r="G2521" s="123" t="s">
        <v>3513</v>
      </c>
      <c r="H2521" s="123" t="s">
        <v>3528</v>
      </c>
      <c r="I2521" s="133" t="s">
        <v>3515</v>
      </c>
      <c r="J2521" s="134">
        <v>1050</v>
      </c>
      <c r="K2521" s="134">
        <v>549</v>
      </c>
      <c r="L2521" s="135">
        <v>576450</v>
      </c>
      <c r="M2521" s="120" t="s">
        <v>56</v>
      </c>
      <c r="N2521" s="136">
        <v>46116</v>
      </c>
      <c r="O2521" s="139"/>
      <c r="P2521" s="132" t="s">
        <v>49</v>
      </c>
      <c r="Q2521" s="141" t="s">
        <v>50</v>
      </c>
      <c r="R2521" s="142">
        <f t="shared" si="39"/>
        <v>8</v>
      </c>
    </row>
    <row r="2522" s="2" customFormat="1">
      <c r="A2522" s="119">
        <f>MAX($A$19:A2521)+1</f>
        <v>2504</v>
      </c>
      <c r="B2522" s="120" t="s">
        <v>41</v>
      </c>
      <c r="C2522" s="121" t="s">
        <v>3510</v>
      </c>
      <c r="D2522" s="121" t="s">
        <v>3529</v>
      </c>
      <c r="E2522" s="122">
        <v>45223</v>
      </c>
      <c r="F2522" s="123" t="s">
        <v>3512</v>
      </c>
      <c r="G2522" s="123" t="s">
        <v>3513</v>
      </c>
      <c r="H2522" s="123" t="s">
        <v>3526</v>
      </c>
      <c r="I2522" s="133" t="s">
        <v>3515</v>
      </c>
      <c r="J2522" s="134">
        <v>4525</v>
      </c>
      <c r="K2522" s="134">
        <v>2072</v>
      </c>
      <c r="L2522" s="135">
        <v>9375800</v>
      </c>
      <c r="M2522" s="120" t="s">
        <v>56</v>
      </c>
      <c r="N2522" s="136">
        <v>750064</v>
      </c>
      <c r="O2522" s="139"/>
      <c r="P2522" s="132" t="s">
        <v>49</v>
      </c>
      <c r="Q2522" s="141" t="s">
        <v>50</v>
      </c>
      <c r="R2522" s="142">
        <f t="shared" si="39"/>
        <v>8</v>
      </c>
    </row>
    <row r="2523" s="2" customFormat="1">
      <c r="A2523" s="119">
        <f>MAX($A$19:A2522)+1</f>
        <v>2505</v>
      </c>
      <c r="B2523" s="120" t="s">
        <v>41</v>
      </c>
      <c r="C2523" s="121" t="s">
        <v>3510</v>
      </c>
      <c r="D2523" s="121" t="s">
        <v>3530</v>
      </c>
      <c r="E2523" s="122">
        <v>45223</v>
      </c>
      <c r="F2523" s="123" t="s">
        <v>3512</v>
      </c>
      <c r="G2523" s="123" t="s">
        <v>3513</v>
      </c>
      <c r="H2523" s="123" t="s">
        <v>3526</v>
      </c>
      <c r="I2523" s="133" t="s">
        <v>3515</v>
      </c>
      <c r="J2523" s="134">
        <v>300</v>
      </c>
      <c r="K2523" s="134">
        <v>2072</v>
      </c>
      <c r="L2523" s="135">
        <v>621600</v>
      </c>
      <c r="M2523" s="120" t="s">
        <v>56</v>
      </c>
      <c r="N2523" s="136">
        <v>49728</v>
      </c>
      <c r="O2523" s="139"/>
      <c r="P2523" s="132" t="s">
        <v>49</v>
      </c>
      <c r="Q2523" s="141" t="s">
        <v>50</v>
      </c>
      <c r="R2523" s="142">
        <f t="shared" si="39"/>
        <v>8</v>
      </c>
    </row>
    <row r="2524" s="2" customFormat="1">
      <c r="A2524" s="119">
        <f>MAX($A$19:A2523)+1</f>
        <v>2506</v>
      </c>
      <c r="B2524" s="120" t="s">
        <v>41</v>
      </c>
      <c r="C2524" s="121" t="s">
        <v>3510</v>
      </c>
      <c r="D2524" s="121" t="s">
        <v>3531</v>
      </c>
      <c r="E2524" s="122">
        <v>45226</v>
      </c>
      <c r="F2524" s="123" t="s">
        <v>3512</v>
      </c>
      <c r="G2524" s="123" t="s">
        <v>3513</v>
      </c>
      <c r="H2524" s="123" t="s">
        <v>3532</v>
      </c>
      <c r="I2524" s="133" t="s">
        <v>3515</v>
      </c>
      <c r="J2524" s="134">
        <v>3857</v>
      </c>
      <c r="K2524" s="134">
        <v>7535</v>
      </c>
      <c r="L2524" s="135">
        <v>29062495</v>
      </c>
      <c r="M2524" s="120" t="s">
        <v>56</v>
      </c>
      <c r="N2524" s="136">
        <v>2325000</v>
      </c>
      <c r="O2524" s="139"/>
      <c r="P2524" s="132" t="s">
        <v>49</v>
      </c>
      <c r="Q2524" s="141" t="s">
        <v>50</v>
      </c>
      <c r="R2524" s="142">
        <f t="shared" si="39"/>
        <v>8.00000137634432</v>
      </c>
    </row>
    <row r="2525" ht="22.5" s="2" customFormat="1">
      <c r="A2525" s="119">
        <f>MAX($A$19:A2524)+1</f>
        <v>2507</v>
      </c>
      <c r="B2525" s="120" t="s">
        <v>41</v>
      </c>
      <c r="C2525" s="121" t="s">
        <v>3533</v>
      </c>
      <c r="D2525" s="121" t="s">
        <v>3534</v>
      </c>
      <c r="E2525" s="122" t="s">
        <v>498</v>
      </c>
      <c r="F2525" s="123" t="s">
        <v>3535</v>
      </c>
      <c r="G2525" s="123" t="s">
        <v>3536</v>
      </c>
      <c r="H2525" s="123" t="s">
        <v>3537</v>
      </c>
      <c r="I2525" s="133" t="s">
        <v>3515</v>
      </c>
      <c r="J2525" s="134">
        <v>31000</v>
      </c>
      <c r="K2525" s="134">
        <v>1083</v>
      </c>
      <c r="L2525" s="135">
        <v>33573000</v>
      </c>
      <c r="M2525" s="120" t="s">
        <v>229</v>
      </c>
      <c r="N2525" s="136">
        <v>3357300</v>
      </c>
      <c r="O2525" s="139"/>
      <c r="P2525" s="132" t="s">
        <v>49</v>
      </c>
      <c r="Q2525" s="141" t="s">
        <v>50</v>
      </c>
      <c r="R2525" s="142">
        <f t="shared" si="39"/>
        <v>10</v>
      </c>
    </row>
    <row r="2526" ht="22.5" s="2" customFormat="1">
      <c r="A2526" s="119">
        <f>MAX($A$19:A2525)+1</f>
        <v>2508</v>
      </c>
      <c r="B2526" s="120" t="s">
        <v>41</v>
      </c>
      <c r="C2526" s="121" t="s">
        <v>3533</v>
      </c>
      <c r="D2526" s="121" t="s">
        <v>3534</v>
      </c>
      <c r="E2526" s="122" t="s">
        <v>498</v>
      </c>
      <c r="F2526" s="123" t="s">
        <v>3535</v>
      </c>
      <c r="G2526" s="123" t="s">
        <v>3536</v>
      </c>
      <c r="H2526" s="123" t="s">
        <v>3537</v>
      </c>
      <c r="I2526" s="133" t="s">
        <v>3515</v>
      </c>
      <c r="J2526" s="134">
        <v>50000</v>
      </c>
      <c r="K2526" s="134">
        <v>1083</v>
      </c>
      <c r="L2526" s="135">
        <v>54150000</v>
      </c>
      <c r="M2526" s="120" t="s">
        <v>229</v>
      </c>
      <c r="N2526" s="136">
        <v>5415000</v>
      </c>
      <c r="O2526" s="139"/>
      <c r="P2526" s="132" t="s">
        <v>49</v>
      </c>
      <c r="Q2526" s="141" t="s">
        <v>50</v>
      </c>
      <c r="R2526" s="142">
        <f t="shared" si="39"/>
        <v>10</v>
      </c>
    </row>
    <row r="2527" ht="22.5" s="2" customFormat="1">
      <c r="A2527" s="119">
        <f>MAX($A$19:A2526)+1</f>
        <v>2509</v>
      </c>
      <c r="B2527" s="120" t="s">
        <v>41</v>
      </c>
      <c r="C2527" s="121" t="s">
        <v>3533</v>
      </c>
      <c r="D2527" s="121" t="s">
        <v>3538</v>
      </c>
      <c r="E2527" s="122">
        <v>45205</v>
      </c>
      <c r="F2527" s="123" t="s">
        <v>3535</v>
      </c>
      <c r="G2527" s="123" t="s">
        <v>3536</v>
      </c>
      <c r="H2527" s="123" t="s">
        <v>3537</v>
      </c>
      <c r="I2527" s="133" t="s">
        <v>3515</v>
      </c>
      <c r="J2527" s="134">
        <v>1230</v>
      </c>
      <c r="K2527" s="134">
        <v>1083</v>
      </c>
      <c r="L2527" s="135">
        <v>1332090</v>
      </c>
      <c r="M2527" s="120" t="s">
        <v>229</v>
      </c>
      <c r="N2527" s="136">
        <v>133209</v>
      </c>
      <c r="O2527" s="139"/>
      <c r="P2527" s="132" t="s">
        <v>49</v>
      </c>
      <c r="Q2527" s="141" t="s">
        <v>50</v>
      </c>
      <c r="R2527" s="142">
        <f t="shared" si="39"/>
        <v>10</v>
      </c>
    </row>
    <row r="2528" ht="22.5" s="2" customFormat="1">
      <c r="A2528" s="119">
        <f>MAX($A$19:A2527)+1</f>
        <v>2510</v>
      </c>
      <c r="B2528" s="120" t="s">
        <v>41</v>
      </c>
      <c r="C2528" s="121" t="s">
        <v>3533</v>
      </c>
      <c r="D2528" s="121" t="s">
        <v>3539</v>
      </c>
      <c r="E2528" s="122" t="s">
        <v>94</v>
      </c>
      <c r="F2528" s="123" t="s">
        <v>3535</v>
      </c>
      <c r="G2528" s="123" t="s">
        <v>3536</v>
      </c>
      <c r="H2528" s="123" t="s">
        <v>3537</v>
      </c>
      <c r="I2528" s="133" t="s">
        <v>3515</v>
      </c>
      <c r="J2528" s="134">
        <v>510</v>
      </c>
      <c r="K2528" s="134">
        <v>1083</v>
      </c>
      <c r="L2528" s="135">
        <v>552330</v>
      </c>
      <c r="M2528" s="120" t="s">
        <v>229</v>
      </c>
      <c r="N2528" s="136">
        <v>55233</v>
      </c>
      <c r="O2528" s="139"/>
      <c r="P2528" s="132" t="s">
        <v>49</v>
      </c>
      <c r="Q2528" s="141" t="s">
        <v>50</v>
      </c>
      <c r="R2528" s="142">
        <f t="shared" si="39"/>
        <v>10</v>
      </c>
    </row>
    <row r="2529" ht="22.5" s="2" customFormat="1">
      <c r="A2529" s="119">
        <f>MAX($A$19:A2528)+1</f>
        <v>2511</v>
      </c>
      <c r="B2529" s="120" t="s">
        <v>41</v>
      </c>
      <c r="C2529" s="121" t="s">
        <v>3533</v>
      </c>
      <c r="D2529" s="121" t="s">
        <v>3539</v>
      </c>
      <c r="E2529" s="122" t="s">
        <v>94</v>
      </c>
      <c r="F2529" s="123" t="s">
        <v>3535</v>
      </c>
      <c r="G2529" s="123" t="s">
        <v>3536</v>
      </c>
      <c r="H2529" s="123" t="s">
        <v>3537</v>
      </c>
      <c r="I2529" s="133" t="s">
        <v>3515</v>
      </c>
      <c r="J2529" s="134">
        <v>1510</v>
      </c>
      <c r="K2529" s="134">
        <v>1083</v>
      </c>
      <c r="L2529" s="135">
        <v>1635330</v>
      </c>
      <c r="M2529" s="120" t="s">
        <v>229</v>
      </c>
      <c r="N2529" s="136">
        <v>163533</v>
      </c>
      <c r="O2529" s="139"/>
      <c r="P2529" s="132" t="s">
        <v>49</v>
      </c>
      <c r="Q2529" s="141" t="s">
        <v>50</v>
      </c>
      <c r="R2529" s="142">
        <f t="shared" si="39"/>
        <v>10</v>
      </c>
    </row>
    <row r="2530" ht="22.5" s="2" customFormat="1">
      <c r="A2530" s="119">
        <f>MAX($A$19:A2529)+1</f>
        <v>2512</v>
      </c>
      <c r="B2530" s="120" t="s">
        <v>41</v>
      </c>
      <c r="C2530" s="121" t="s">
        <v>3533</v>
      </c>
      <c r="D2530" s="121" t="s">
        <v>3539</v>
      </c>
      <c r="E2530" s="122" t="s">
        <v>94</v>
      </c>
      <c r="F2530" s="123" t="s">
        <v>3535</v>
      </c>
      <c r="G2530" s="123" t="s">
        <v>3536</v>
      </c>
      <c r="H2530" s="123" t="s">
        <v>3537</v>
      </c>
      <c r="I2530" s="133" t="s">
        <v>3515</v>
      </c>
      <c r="J2530" s="134">
        <v>10</v>
      </c>
      <c r="K2530" s="134">
        <v>1083</v>
      </c>
      <c r="L2530" s="135">
        <v>10830</v>
      </c>
      <c r="M2530" s="120" t="s">
        <v>229</v>
      </c>
      <c r="N2530" s="136">
        <v>1083</v>
      </c>
      <c r="O2530" s="139"/>
      <c r="P2530" s="132" t="s">
        <v>49</v>
      </c>
      <c r="Q2530" s="141" t="s">
        <v>50</v>
      </c>
      <c r="R2530" s="142">
        <f t="shared" si="39"/>
        <v>10</v>
      </c>
    </row>
    <row r="2531" ht="22.5" s="2" customFormat="1">
      <c r="A2531" s="119">
        <f>MAX($A$19:A2530)+1</f>
        <v>2513</v>
      </c>
      <c r="B2531" s="120" t="s">
        <v>41</v>
      </c>
      <c r="C2531" s="121" t="s">
        <v>3533</v>
      </c>
      <c r="D2531" s="121" t="s">
        <v>3539</v>
      </c>
      <c r="E2531" s="122" t="s">
        <v>94</v>
      </c>
      <c r="F2531" s="123" t="s">
        <v>3535</v>
      </c>
      <c r="G2531" s="123" t="s">
        <v>3536</v>
      </c>
      <c r="H2531" s="123" t="s">
        <v>3537</v>
      </c>
      <c r="I2531" s="133" t="s">
        <v>3515</v>
      </c>
      <c r="J2531" s="134">
        <v>510</v>
      </c>
      <c r="K2531" s="134">
        <v>1083</v>
      </c>
      <c r="L2531" s="135">
        <v>552330</v>
      </c>
      <c r="M2531" s="120" t="s">
        <v>229</v>
      </c>
      <c r="N2531" s="136">
        <v>55233</v>
      </c>
      <c r="O2531" s="139"/>
      <c r="P2531" s="132" t="s">
        <v>49</v>
      </c>
      <c r="Q2531" s="141" t="s">
        <v>50</v>
      </c>
      <c r="R2531" s="142">
        <f t="shared" si="39"/>
        <v>10</v>
      </c>
    </row>
    <row r="2532" ht="22.5" s="2" customFormat="1">
      <c r="A2532" s="119">
        <f>MAX($A$19:A2531)+1</f>
        <v>2514</v>
      </c>
      <c r="B2532" s="120" t="s">
        <v>41</v>
      </c>
      <c r="C2532" s="121" t="s">
        <v>3533</v>
      </c>
      <c r="D2532" s="121" t="s">
        <v>3539</v>
      </c>
      <c r="E2532" s="122" t="s">
        <v>94</v>
      </c>
      <c r="F2532" s="123" t="s">
        <v>3535</v>
      </c>
      <c r="G2532" s="123" t="s">
        <v>3536</v>
      </c>
      <c r="H2532" s="123" t="s">
        <v>3537</v>
      </c>
      <c r="I2532" s="133" t="s">
        <v>3515</v>
      </c>
      <c r="J2532" s="134">
        <v>1510</v>
      </c>
      <c r="K2532" s="134">
        <v>1083</v>
      </c>
      <c r="L2532" s="135">
        <v>1635330</v>
      </c>
      <c r="M2532" s="120" t="s">
        <v>229</v>
      </c>
      <c r="N2532" s="136">
        <v>163533</v>
      </c>
      <c r="O2532" s="139"/>
      <c r="P2532" s="132" t="s">
        <v>49</v>
      </c>
      <c r="Q2532" s="141" t="s">
        <v>50</v>
      </c>
      <c r="R2532" s="142">
        <f t="shared" si="39"/>
        <v>10</v>
      </c>
    </row>
    <row r="2533" ht="22.5" s="2" customFormat="1">
      <c r="A2533" s="119">
        <f>MAX($A$19:A2532)+1</f>
        <v>2515</v>
      </c>
      <c r="B2533" s="120" t="s">
        <v>41</v>
      </c>
      <c r="C2533" s="121" t="s">
        <v>3533</v>
      </c>
      <c r="D2533" s="121" t="s">
        <v>3539</v>
      </c>
      <c r="E2533" s="122" t="s">
        <v>94</v>
      </c>
      <c r="F2533" s="123" t="s">
        <v>3535</v>
      </c>
      <c r="G2533" s="123" t="s">
        <v>3536</v>
      </c>
      <c r="H2533" s="123" t="s">
        <v>3537</v>
      </c>
      <c r="I2533" s="133" t="s">
        <v>3515</v>
      </c>
      <c r="J2533" s="134">
        <v>1510</v>
      </c>
      <c r="K2533" s="134">
        <v>1083</v>
      </c>
      <c r="L2533" s="135">
        <v>1635330</v>
      </c>
      <c r="M2533" s="120" t="s">
        <v>229</v>
      </c>
      <c r="N2533" s="136">
        <v>163533</v>
      </c>
      <c r="O2533" s="139"/>
      <c r="P2533" s="132" t="s">
        <v>49</v>
      </c>
      <c r="Q2533" s="141" t="s">
        <v>50</v>
      </c>
      <c r="R2533" s="142">
        <f t="shared" si="39"/>
        <v>10</v>
      </c>
    </row>
    <row r="2534" ht="22.5" s="2" customFormat="1">
      <c r="A2534" s="119">
        <f>MAX($A$19:A2533)+1</f>
        <v>2516</v>
      </c>
      <c r="B2534" s="120" t="s">
        <v>41</v>
      </c>
      <c r="C2534" s="121" t="s">
        <v>3533</v>
      </c>
      <c r="D2534" s="121" t="s">
        <v>3539</v>
      </c>
      <c r="E2534" s="122" t="s">
        <v>94</v>
      </c>
      <c r="F2534" s="123" t="s">
        <v>3535</v>
      </c>
      <c r="G2534" s="123" t="s">
        <v>3536</v>
      </c>
      <c r="H2534" s="123" t="s">
        <v>3537</v>
      </c>
      <c r="I2534" s="133" t="s">
        <v>3515</v>
      </c>
      <c r="J2534" s="134">
        <v>510</v>
      </c>
      <c r="K2534" s="134">
        <v>1083</v>
      </c>
      <c r="L2534" s="135">
        <v>552330</v>
      </c>
      <c r="M2534" s="120" t="s">
        <v>229</v>
      </c>
      <c r="N2534" s="136">
        <v>55233</v>
      </c>
      <c r="O2534" s="139"/>
      <c r="P2534" s="132" t="s">
        <v>49</v>
      </c>
      <c r="Q2534" s="141" t="s">
        <v>50</v>
      </c>
      <c r="R2534" s="142">
        <f t="shared" si="39"/>
        <v>10</v>
      </c>
    </row>
    <row r="2535" ht="22.5" s="2" customFormat="1">
      <c r="A2535" s="119">
        <f>MAX($A$19:A2534)+1</f>
        <v>2517</v>
      </c>
      <c r="B2535" s="120" t="s">
        <v>41</v>
      </c>
      <c r="C2535" s="121" t="s">
        <v>3533</v>
      </c>
      <c r="D2535" s="121" t="s">
        <v>3539</v>
      </c>
      <c r="E2535" s="122" t="s">
        <v>94</v>
      </c>
      <c r="F2535" s="123" t="s">
        <v>3535</v>
      </c>
      <c r="G2535" s="123" t="s">
        <v>3536</v>
      </c>
      <c r="H2535" s="123" t="s">
        <v>3537</v>
      </c>
      <c r="I2535" s="133" t="s">
        <v>3515</v>
      </c>
      <c r="J2535" s="134">
        <v>510</v>
      </c>
      <c r="K2535" s="134">
        <v>1083</v>
      </c>
      <c r="L2535" s="135">
        <v>552330</v>
      </c>
      <c r="M2535" s="120" t="s">
        <v>229</v>
      </c>
      <c r="N2535" s="136">
        <v>55233</v>
      </c>
      <c r="O2535" s="139"/>
      <c r="P2535" s="132" t="s">
        <v>49</v>
      </c>
      <c r="Q2535" s="141" t="s">
        <v>50</v>
      </c>
      <c r="R2535" s="142">
        <f t="shared" si="39"/>
        <v>10</v>
      </c>
    </row>
    <row r="2536" ht="22.5" s="2" customFormat="1">
      <c r="A2536" s="119">
        <f>MAX($A$19:A2535)+1</f>
        <v>2518</v>
      </c>
      <c r="B2536" s="120" t="s">
        <v>41</v>
      </c>
      <c r="C2536" s="121" t="s">
        <v>3533</v>
      </c>
      <c r="D2536" s="121" t="s">
        <v>3539</v>
      </c>
      <c r="E2536" s="122" t="s">
        <v>94</v>
      </c>
      <c r="F2536" s="123" t="s">
        <v>3535</v>
      </c>
      <c r="G2536" s="123" t="s">
        <v>3536</v>
      </c>
      <c r="H2536" s="123" t="s">
        <v>3537</v>
      </c>
      <c r="I2536" s="133" t="s">
        <v>3515</v>
      </c>
      <c r="J2536" s="134">
        <v>510</v>
      </c>
      <c r="K2536" s="134">
        <v>1083</v>
      </c>
      <c r="L2536" s="135">
        <v>552330</v>
      </c>
      <c r="M2536" s="120" t="s">
        <v>229</v>
      </c>
      <c r="N2536" s="136">
        <v>55233</v>
      </c>
      <c r="O2536" s="139"/>
      <c r="P2536" s="132" t="s">
        <v>49</v>
      </c>
      <c r="Q2536" s="141" t="s">
        <v>50</v>
      </c>
      <c r="R2536" s="142">
        <f t="shared" si="39"/>
        <v>10</v>
      </c>
    </row>
    <row r="2537" ht="22.5" s="2" customFormat="1">
      <c r="A2537" s="119">
        <f>MAX($A$19:A2536)+1</f>
        <v>2519</v>
      </c>
      <c r="B2537" s="120" t="s">
        <v>41</v>
      </c>
      <c r="C2537" s="121" t="s">
        <v>3533</v>
      </c>
      <c r="D2537" s="121" t="s">
        <v>3539</v>
      </c>
      <c r="E2537" s="122" t="s">
        <v>94</v>
      </c>
      <c r="F2537" s="123" t="s">
        <v>3535</v>
      </c>
      <c r="G2537" s="123" t="s">
        <v>3536</v>
      </c>
      <c r="H2537" s="123" t="s">
        <v>3537</v>
      </c>
      <c r="I2537" s="133" t="s">
        <v>3515</v>
      </c>
      <c r="J2537" s="134">
        <v>1010</v>
      </c>
      <c r="K2537" s="134">
        <v>1083</v>
      </c>
      <c r="L2537" s="135">
        <v>1093830</v>
      </c>
      <c r="M2537" s="120" t="s">
        <v>229</v>
      </c>
      <c r="N2537" s="136">
        <v>109383</v>
      </c>
      <c r="O2537" s="139"/>
      <c r="P2537" s="132" t="s">
        <v>49</v>
      </c>
      <c r="Q2537" s="141" t="s">
        <v>50</v>
      </c>
      <c r="R2537" s="142">
        <f t="shared" si="39"/>
        <v>10</v>
      </c>
    </row>
    <row r="2538" ht="22.5" s="2" customFormat="1">
      <c r="A2538" s="119">
        <f>MAX($A$19:A2537)+1</f>
        <v>2520</v>
      </c>
      <c r="B2538" s="120" t="s">
        <v>41</v>
      </c>
      <c r="C2538" s="121" t="s">
        <v>3533</v>
      </c>
      <c r="D2538" s="121" t="s">
        <v>3539</v>
      </c>
      <c r="E2538" s="122" t="s">
        <v>94</v>
      </c>
      <c r="F2538" s="123" t="s">
        <v>3535</v>
      </c>
      <c r="G2538" s="123" t="s">
        <v>3536</v>
      </c>
      <c r="H2538" s="123" t="s">
        <v>3537</v>
      </c>
      <c r="I2538" s="133" t="s">
        <v>3515</v>
      </c>
      <c r="J2538" s="134">
        <v>510</v>
      </c>
      <c r="K2538" s="134">
        <v>1083</v>
      </c>
      <c r="L2538" s="135">
        <v>552330</v>
      </c>
      <c r="M2538" s="120" t="s">
        <v>229</v>
      </c>
      <c r="N2538" s="136">
        <v>55233</v>
      </c>
      <c r="O2538" s="139"/>
      <c r="P2538" s="132" t="s">
        <v>49</v>
      </c>
      <c r="Q2538" s="141" t="s">
        <v>50</v>
      </c>
      <c r="R2538" s="142">
        <f t="shared" si="39"/>
        <v>10</v>
      </c>
    </row>
    <row r="2539" ht="22.5" s="2" customFormat="1">
      <c r="A2539" s="119">
        <f>MAX($A$19:A2538)+1</f>
        <v>2521</v>
      </c>
      <c r="B2539" s="120" t="s">
        <v>41</v>
      </c>
      <c r="C2539" s="121" t="s">
        <v>3533</v>
      </c>
      <c r="D2539" s="121" t="s">
        <v>3540</v>
      </c>
      <c r="E2539" s="122" t="s">
        <v>797</v>
      </c>
      <c r="F2539" s="123" t="s">
        <v>3535</v>
      </c>
      <c r="G2539" s="123" t="s">
        <v>3536</v>
      </c>
      <c r="H2539" s="123" t="s">
        <v>3537</v>
      </c>
      <c r="I2539" s="133" t="s">
        <v>3515</v>
      </c>
      <c r="J2539" s="134">
        <v>20050</v>
      </c>
      <c r="K2539" s="134">
        <v>1083</v>
      </c>
      <c r="L2539" s="135">
        <v>21714150</v>
      </c>
      <c r="M2539" s="120" t="s">
        <v>229</v>
      </c>
      <c r="N2539" s="136">
        <v>2171415</v>
      </c>
      <c r="O2539" s="139"/>
      <c r="P2539" s="132" t="s">
        <v>49</v>
      </c>
      <c r="Q2539" s="141" t="s">
        <v>50</v>
      </c>
      <c r="R2539" s="142">
        <f ref="R2539:R2602" t="shared" si="40">N2539/L2539*100</f>
        <v>10</v>
      </c>
    </row>
    <row r="2540" ht="22.5" s="2" customFormat="1">
      <c r="A2540" s="119">
        <f>MAX($A$19:A2539)+1</f>
        <v>2522</v>
      </c>
      <c r="B2540" s="120" t="s">
        <v>41</v>
      </c>
      <c r="C2540" s="121" t="s">
        <v>3533</v>
      </c>
      <c r="D2540" s="121" t="s">
        <v>3540</v>
      </c>
      <c r="E2540" s="122" t="s">
        <v>797</v>
      </c>
      <c r="F2540" s="123" t="s">
        <v>3535</v>
      </c>
      <c r="G2540" s="123" t="s">
        <v>3536</v>
      </c>
      <c r="H2540" s="123" t="s">
        <v>3537</v>
      </c>
      <c r="I2540" s="133" t="s">
        <v>3515</v>
      </c>
      <c r="J2540" s="134">
        <v>10050</v>
      </c>
      <c r="K2540" s="134">
        <v>1083</v>
      </c>
      <c r="L2540" s="135">
        <v>10884150</v>
      </c>
      <c r="M2540" s="120" t="s">
        <v>229</v>
      </c>
      <c r="N2540" s="136">
        <v>1088415</v>
      </c>
      <c r="O2540" s="139"/>
      <c r="P2540" s="132" t="s">
        <v>49</v>
      </c>
      <c r="Q2540" s="141" t="s">
        <v>50</v>
      </c>
      <c r="R2540" s="142">
        <f t="shared" si="40"/>
        <v>10</v>
      </c>
    </row>
    <row r="2541" ht="22.5" s="2" customFormat="1">
      <c r="A2541" s="119">
        <f>MAX($A$19:A2540)+1</f>
        <v>2523</v>
      </c>
      <c r="B2541" s="120" t="s">
        <v>41</v>
      </c>
      <c r="C2541" s="121" t="s">
        <v>3533</v>
      </c>
      <c r="D2541" s="121" t="s">
        <v>3540</v>
      </c>
      <c r="E2541" s="122" t="s">
        <v>797</v>
      </c>
      <c r="F2541" s="123" t="s">
        <v>3535</v>
      </c>
      <c r="G2541" s="123" t="s">
        <v>3536</v>
      </c>
      <c r="H2541" s="123" t="s">
        <v>3537</v>
      </c>
      <c r="I2541" s="133" t="s">
        <v>3515</v>
      </c>
      <c r="J2541" s="134">
        <v>6050</v>
      </c>
      <c r="K2541" s="134">
        <v>1083</v>
      </c>
      <c r="L2541" s="135">
        <v>6552150</v>
      </c>
      <c r="M2541" s="120" t="s">
        <v>229</v>
      </c>
      <c r="N2541" s="136">
        <v>655215</v>
      </c>
      <c r="O2541" s="139"/>
      <c r="P2541" s="132" t="s">
        <v>49</v>
      </c>
      <c r="Q2541" s="141" t="s">
        <v>50</v>
      </c>
      <c r="R2541" s="142">
        <f t="shared" si="40"/>
        <v>10</v>
      </c>
    </row>
    <row r="2542" ht="22.5" s="2" customFormat="1">
      <c r="A2542" s="119">
        <f>MAX($A$19:A2541)+1</f>
        <v>2524</v>
      </c>
      <c r="B2542" s="120" t="s">
        <v>41</v>
      </c>
      <c r="C2542" s="121" t="s">
        <v>3533</v>
      </c>
      <c r="D2542" s="121" t="s">
        <v>3540</v>
      </c>
      <c r="E2542" s="122" t="s">
        <v>797</v>
      </c>
      <c r="F2542" s="123" t="s">
        <v>3535</v>
      </c>
      <c r="G2542" s="123" t="s">
        <v>3536</v>
      </c>
      <c r="H2542" s="123" t="s">
        <v>3541</v>
      </c>
      <c r="I2542" s="133" t="s">
        <v>3515</v>
      </c>
      <c r="J2542" s="134">
        <v>3000</v>
      </c>
      <c r="K2542" s="134">
        <v>1440</v>
      </c>
      <c r="L2542" s="135">
        <v>4320000</v>
      </c>
      <c r="M2542" s="120" t="s">
        <v>229</v>
      </c>
      <c r="N2542" s="136">
        <v>432000</v>
      </c>
      <c r="O2542" s="139"/>
      <c r="P2542" s="132" t="s">
        <v>49</v>
      </c>
      <c r="Q2542" s="141" t="s">
        <v>50</v>
      </c>
      <c r="R2542" s="142">
        <f t="shared" si="40"/>
        <v>10</v>
      </c>
    </row>
    <row r="2543" ht="22.5" s="2" customFormat="1">
      <c r="A2543" s="119">
        <f>MAX($A$19:A2542)+1</f>
        <v>2525</v>
      </c>
      <c r="B2543" s="120" t="s">
        <v>41</v>
      </c>
      <c r="C2543" s="121" t="s">
        <v>3533</v>
      </c>
      <c r="D2543" s="121" t="s">
        <v>3542</v>
      </c>
      <c r="E2543" s="122" t="s">
        <v>1501</v>
      </c>
      <c r="F2543" s="123" t="s">
        <v>3535</v>
      </c>
      <c r="G2543" s="123" t="s">
        <v>3536</v>
      </c>
      <c r="H2543" s="123" t="s">
        <v>3537</v>
      </c>
      <c r="I2543" s="133" t="s">
        <v>3515</v>
      </c>
      <c r="J2543" s="134">
        <v>1690</v>
      </c>
      <c r="K2543" s="134">
        <v>1083</v>
      </c>
      <c r="L2543" s="135">
        <v>1830270</v>
      </c>
      <c r="M2543" s="120" t="s">
        <v>229</v>
      </c>
      <c r="N2543" s="136">
        <v>183027</v>
      </c>
      <c r="O2543" s="139"/>
      <c r="P2543" s="132" t="s">
        <v>49</v>
      </c>
      <c r="Q2543" s="141" t="s">
        <v>50</v>
      </c>
      <c r="R2543" s="142">
        <f t="shared" si="40"/>
        <v>10</v>
      </c>
    </row>
    <row r="2544" ht="22.5" s="2" customFormat="1">
      <c r="A2544" s="119">
        <f>MAX($A$19:A2543)+1</f>
        <v>2526</v>
      </c>
      <c r="B2544" s="120" t="s">
        <v>41</v>
      </c>
      <c r="C2544" s="121" t="s">
        <v>3533</v>
      </c>
      <c r="D2544" s="121" t="s">
        <v>3542</v>
      </c>
      <c r="E2544" s="122" t="s">
        <v>1501</v>
      </c>
      <c r="F2544" s="123" t="s">
        <v>3535</v>
      </c>
      <c r="G2544" s="123" t="s">
        <v>3536</v>
      </c>
      <c r="H2544" s="123" t="s">
        <v>3537</v>
      </c>
      <c r="I2544" s="133" t="s">
        <v>3515</v>
      </c>
      <c r="J2544" s="134">
        <v>4440</v>
      </c>
      <c r="K2544" s="134">
        <v>1083</v>
      </c>
      <c r="L2544" s="135">
        <v>4808520</v>
      </c>
      <c r="M2544" s="120" t="s">
        <v>229</v>
      </c>
      <c r="N2544" s="136">
        <v>480852</v>
      </c>
      <c r="O2544" s="139"/>
      <c r="P2544" s="132" t="s">
        <v>49</v>
      </c>
      <c r="Q2544" s="141" t="s">
        <v>50</v>
      </c>
      <c r="R2544" s="142">
        <f t="shared" si="40"/>
        <v>10</v>
      </c>
    </row>
    <row r="2545" ht="22.5" s="2" customFormat="1">
      <c r="A2545" s="119">
        <f>MAX($A$19:A2544)+1</f>
        <v>2527</v>
      </c>
      <c r="B2545" s="120" t="s">
        <v>41</v>
      </c>
      <c r="C2545" s="121" t="s">
        <v>3533</v>
      </c>
      <c r="D2545" s="121" t="s">
        <v>3542</v>
      </c>
      <c r="E2545" s="122" t="s">
        <v>1501</v>
      </c>
      <c r="F2545" s="123" t="s">
        <v>3535</v>
      </c>
      <c r="G2545" s="123" t="s">
        <v>3536</v>
      </c>
      <c r="H2545" s="123" t="s">
        <v>3537</v>
      </c>
      <c r="I2545" s="133" t="s">
        <v>3515</v>
      </c>
      <c r="J2545" s="134">
        <v>2424</v>
      </c>
      <c r="K2545" s="134">
        <v>1083</v>
      </c>
      <c r="L2545" s="135">
        <v>2625192</v>
      </c>
      <c r="M2545" s="120" t="s">
        <v>229</v>
      </c>
      <c r="N2545" s="136">
        <v>262519</v>
      </c>
      <c r="O2545" s="139"/>
      <c r="P2545" s="132" t="s">
        <v>49</v>
      </c>
      <c r="Q2545" s="141" t="s">
        <v>50</v>
      </c>
      <c r="R2545" s="142">
        <f t="shared" si="40"/>
        <v>9.99999238150962</v>
      </c>
    </row>
    <row r="2546" ht="22.5" s="2" customFormat="1">
      <c r="A2546" s="119">
        <f>MAX($A$19:A2545)+1</f>
        <v>2528</v>
      </c>
      <c r="B2546" s="120" t="s">
        <v>41</v>
      </c>
      <c r="C2546" s="121" t="s">
        <v>3533</v>
      </c>
      <c r="D2546" s="121" t="s">
        <v>3542</v>
      </c>
      <c r="E2546" s="122" t="s">
        <v>1501</v>
      </c>
      <c r="F2546" s="123" t="s">
        <v>3535</v>
      </c>
      <c r="G2546" s="123" t="s">
        <v>3536</v>
      </c>
      <c r="H2546" s="123" t="s">
        <v>3537</v>
      </c>
      <c r="I2546" s="133" t="s">
        <v>3515</v>
      </c>
      <c r="J2546" s="134">
        <v>400</v>
      </c>
      <c r="K2546" s="134">
        <v>1083</v>
      </c>
      <c r="L2546" s="135">
        <v>433200</v>
      </c>
      <c r="M2546" s="120" t="s">
        <v>229</v>
      </c>
      <c r="N2546" s="136">
        <v>43320</v>
      </c>
      <c r="O2546" s="139"/>
      <c r="P2546" s="132" t="s">
        <v>49</v>
      </c>
      <c r="Q2546" s="141" t="s">
        <v>50</v>
      </c>
      <c r="R2546" s="142">
        <f t="shared" si="40"/>
        <v>10</v>
      </c>
    </row>
    <row r="2547" ht="22.5" s="2" customFormat="1">
      <c r="A2547" s="119">
        <f>MAX($A$19:A2546)+1</f>
        <v>2529</v>
      </c>
      <c r="B2547" s="120" t="s">
        <v>41</v>
      </c>
      <c r="C2547" s="121" t="s">
        <v>3533</v>
      </c>
      <c r="D2547" s="121" t="s">
        <v>3543</v>
      </c>
      <c r="E2547" s="122" t="s">
        <v>1501</v>
      </c>
      <c r="F2547" s="123" t="s">
        <v>3535</v>
      </c>
      <c r="G2547" s="123" t="s">
        <v>3536</v>
      </c>
      <c r="H2547" s="123" t="s">
        <v>3537</v>
      </c>
      <c r="I2547" s="133" t="s">
        <v>3515</v>
      </c>
      <c r="J2547" s="134">
        <v>5050</v>
      </c>
      <c r="K2547" s="134">
        <v>1083</v>
      </c>
      <c r="L2547" s="135">
        <v>5469150</v>
      </c>
      <c r="M2547" s="120" t="s">
        <v>229</v>
      </c>
      <c r="N2547" s="136">
        <v>546915</v>
      </c>
      <c r="O2547" s="139"/>
      <c r="P2547" s="132" t="s">
        <v>49</v>
      </c>
      <c r="Q2547" s="141" t="s">
        <v>50</v>
      </c>
      <c r="R2547" s="142">
        <f t="shared" si="40"/>
        <v>10</v>
      </c>
    </row>
    <row r="2548" ht="22.5" s="2" customFormat="1">
      <c r="A2548" s="119">
        <f>MAX($A$19:A2547)+1</f>
        <v>2530</v>
      </c>
      <c r="B2548" s="120" t="s">
        <v>41</v>
      </c>
      <c r="C2548" s="121" t="s">
        <v>3533</v>
      </c>
      <c r="D2548" s="121" t="s">
        <v>3543</v>
      </c>
      <c r="E2548" s="122" t="s">
        <v>1501</v>
      </c>
      <c r="F2548" s="123" t="s">
        <v>3535</v>
      </c>
      <c r="G2548" s="123" t="s">
        <v>3536</v>
      </c>
      <c r="H2548" s="123" t="s">
        <v>3537</v>
      </c>
      <c r="I2548" s="133" t="s">
        <v>3515</v>
      </c>
      <c r="J2548" s="134">
        <v>10050</v>
      </c>
      <c r="K2548" s="134">
        <v>1083</v>
      </c>
      <c r="L2548" s="135">
        <v>10884150</v>
      </c>
      <c r="M2548" s="120" t="s">
        <v>229</v>
      </c>
      <c r="N2548" s="136">
        <v>1088415</v>
      </c>
      <c r="O2548" s="139"/>
      <c r="P2548" s="132" t="s">
        <v>49</v>
      </c>
      <c r="Q2548" s="141" t="s">
        <v>50</v>
      </c>
      <c r="R2548" s="142">
        <f t="shared" si="40"/>
        <v>10</v>
      </c>
    </row>
    <row r="2549" ht="22.5" s="2" customFormat="1">
      <c r="A2549" s="119">
        <f>MAX($A$19:A2548)+1</f>
        <v>2531</v>
      </c>
      <c r="B2549" s="120" t="s">
        <v>41</v>
      </c>
      <c r="C2549" s="121" t="s">
        <v>3533</v>
      </c>
      <c r="D2549" s="121" t="s">
        <v>3543</v>
      </c>
      <c r="E2549" s="122" t="s">
        <v>1501</v>
      </c>
      <c r="F2549" s="123" t="s">
        <v>3535</v>
      </c>
      <c r="G2549" s="123" t="s">
        <v>3536</v>
      </c>
      <c r="H2549" s="123" t="s">
        <v>3541</v>
      </c>
      <c r="I2549" s="133" t="s">
        <v>3515</v>
      </c>
      <c r="J2549" s="134">
        <v>10050</v>
      </c>
      <c r="K2549" s="134">
        <v>1440</v>
      </c>
      <c r="L2549" s="135">
        <v>14472000</v>
      </c>
      <c r="M2549" s="120" t="s">
        <v>229</v>
      </c>
      <c r="N2549" s="136">
        <v>1447200</v>
      </c>
      <c r="O2549" s="139"/>
      <c r="P2549" s="132" t="s">
        <v>49</v>
      </c>
      <c r="Q2549" s="141" t="s">
        <v>50</v>
      </c>
      <c r="R2549" s="142">
        <f t="shared" si="40"/>
        <v>10</v>
      </c>
    </row>
    <row r="2550" ht="22.5" s="2" customFormat="1">
      <c r="A2550" s="119">
        <f>MAX($A$19:A2549)+1</f>
        <v>2532</v>
      </c>
      <c r="B2550" s="120" t="s">
        <v>41</v>
      </c>
      <c r="C2550" s="121" t="s">
        <v>3533</v>
      </c>
      <c r="D2550" s="121" t="s">
        <v>3543</v>
      </c>
      <c r="E2550" s="122" t="s">
        <v>1501</v>
      </c>
      <c r="F2550" s="123" t="s">
        <v>3535</v>
      </c>
      <c r="G2550" s="123" t="s">
        <v>3536</v>
      </c>
      <c r="H2550" s="123" t="s">
        <v>3541</v>
      </c>
      <c r="I2550" s="133" t="s">
        <v>3515</v>
      </c>
      <c r="J2550" s="134">
        <v>3030</v>
      </c>
      <c r="K2550" s="134">
        <v>1440</v>
      </c>
      <c r="L2550" s="135">
        <v>4363200</v>
      </c>
      <c r="M2550" s="120" t="s">
        <v>229</v>
      </c>
      <c r="N2550" s="136">
        <v>436320</v>
      </c>
      <c r="O2550" s="139"/>
      <c r="P2550" s="132" t="s">
        <v>49</v>
      </c>
      <c r="Q2550" s="141" t="s">
        <v>50</v>
      </c>
      <c r="R2550" s="142">
        <f t="shared" si="40"/>
        <v>10</v>
      </c>
    </row>
    <row r="2551" ht="22.5" s="2" customFormat="1">
      <c r="A2551" s="119">
        <f>MAX($A$19:A2550)+1</f>
        <v>2533</v>
      </c>
      <c r="B2551" s="120" t="s">
        <v>41</v>
      </c>
      <c r="C2551" s="121" t="s">
        <v>3533</v>
      </c>
      <c r="D2551" s="121" t="s">
        <v>3543</v>
      </c>
      <c r="E2551" s="122" t="s">
        <v>1501</v>
      </c>
      <c r="F2551" s="123" t="s">
        <v>3535</v>
      </c>
      <c r="G2551" s="123" t="s">
        <v>3536</v>
      </c>
      <c r="H2551" s="123" t="s">
        <v>3537</v>
      </c>
      <c r="I2551" s="133" t="s">
        <v>3515</v>
      </c>
      <c r="J2551" s="134">
        <v>5050</v>
      </c>
      <c r="K2551" s="134">
        <v>1083</v>
      </c>
      <c r="L2551" s="135">
        <v>5469150</v>
      </c>
      <c r="M2551" s="120" t="s">
        <v>229</v>
      </c>
      <c r="N2551" s="136">
        <v>546915</v>
      </c>
      <c r="O2551" s="139"/>
      <c r="P2551" s="132" t="s">
        <v>49</v>
      </c>
      <c r="Q2551" s="141" t="s">
        <v>50</v>
      </c>
      <c r="R2551" s="142">
        <f t="shared" si="40"/>
        <v>10</v>
      </c>
    </row>
    <row r="2552" ht="22.5" s="2" customFormat="1">
      <c r="A2552" s="119">
        <f>MAX($A$19:A2551)+1</f>
        <v>2534</v>
      </c>
      <c r="B2552" s="120" t="s">
        <v>41</v>
      </c>
      <c r="C2552" s="121" t="s">
        <v>3533</v>
      </c>
      <c r="D2552" s="121" t="s">
        <v>3544</v>
      </c>
      <c r="E2552" s="122">
        <v>45217</v>
      </c>
      <c r="F2552" s="123" t="s">
        <v>3535</v>
      </c>
      <c r="G2552" s="123" t="s">
        <v>3536</v>
      </c>
      <c r="H2552" s="123" t="s">
        <v>3541</v>
      </c>
      <c r="I2552" s="133" t="s">
        <v>3515</v>
      </c>
      <c r="J2552" s="134">
        <v>1050</v>
      </c>
      <c r="K2552" s="134">
        <v>1440</v>
      </c>
      <c r="L2552" s="135">
        <v>1512000</v>
      </c>
      <c r="M2552" s="120" t="s">
        <v>229</v>
      </c>
      <c r="N2552" s="136">
        <v>151200</v>
      </c>
      <c r="O2552" s="139"/>
      <c r="P2552" s="132" t="s">
        <v>49</v>
      </c>
      <c r="Q2552" s="141" t="s">
        <v>50</v>
      </c>
      <c r="R2552" s="142">
        <f t="shared" si="40"/>
        <v>10</v>
      </c>
    </row>
    <row r="2553" ht="22.5" s="2" customFormat="1">
      <c r="A2553" s="119">
        <f>MAX($A$19:A2552)+1</f>
        <v>2535</v>
      </c>
      <c r="B2553" s="120" t="s">
        <v>41</v>
      </c>
      <c r="C2553" s="121" t="s">
        <v>3533</v>
      </c>
      <c r="D2553" s="121" t="s">
        <v>3545</v>
      </c>
      <c r="E2553" s="122">
        <v>45217</v>
      </c>
      <c r="F2553" s="123" t="s">
        <v>3535</v>
      </c>
      <c r="G2553" s="123" t="s">
        <v>3536</v>
      </c>
      <c r="H2553" s="123" t="s">
        <v>3541</v>
      </c>
      <c r="I2553" s="133" t="s">
        <v>3515</v>
      </c>
      <c r="J2553" s="134">
        <v>1050</v>
      </c>
      <c r="K2553" s="134">
        <v>1440</v>
      </c>
      <c r="L2553" s="135">
        <v>1512000</v>
      </c>
      <c r="M2553" s="120" t="s">
        <v>229</v>
      </c>
      <c r="N2553" s="136">
        <v>151200</v>
      </c>
      <c r="O2553" s="139"/>
      <c r="P2553" s="132" t="s">
        <v>49</v>
      </c>
      <c r="Q2553" s="141" t="s">
        <v>50</v>
      </c>
      <c r="R2553" s="142">
        <f t="shared" si="40"/>
        <v>10</v>
      </c>
    </row>
    <row r="2554" ht="22.5" s="2" customFormat="1">
      <c r="A2554" s="119">
        <f>MAX($A$19:A2553)+1</f>
        <v>2536</v>
      </c>
      <c r="B2554" s="120" t="s">
        <v>41</v>
      </c>
      <c r="C2554" s="121" t="s">
        <v>3533</v>
      </c>
      <c r="D2554" s="121" t="s">
        <v>3546</v>
      </c>
      <c r="E2554" s="122" t="s">
        <v>805</v>
      </c>
      <c r="F2554" s="123" t="s">
        <v>3535</v>
      </c>
      <c r="G2554" s="123" t="s">
        <v>3536</v>
      </c>
      <c r="H2554" s="123" t="s">
        <v>3537</v>
      </c>
      <c r="I2554" s="133" t="s">
        <v>3515</v>
      </c>
      <c r="J2554" s="134">
        <v>40000</v>
      </c>
      <c r="K2554" s="134">
        <v>1083</v>
      </c>
      <c r="L2554" s="135">
        <v>43320000</v>
      </c>
      <c r="M2554" s="120" t="s">
        <v>229</v>
      </c>
      <c r="N2554" s="136">
        <v>4332000</v>
      </c>
      <c r="O2554" s="139"/>
      <c r="P2554" s="132" t="s">
        <v>49</v>
      </c>
      <c r="Q2554" s="141" t="s">
        <v>50</v>
      </c>
      <c r="R2554" s="142">
        <f t="shared" si="40"/>
        <v>10</v>
      </c>
    </row>
    <row r="2555" ht="22.5" s="2" customFormat="1">
      <c r="A2555" s="119">
        <f>MAX($A$19:A2554)+1</f>
        <v>2537</v>
      </c>
      <c r="B2555" s="120" t="s">
        <v>41</v>
      </c>
      <c r="C2555" s="121" t="s">
        <v>3533</v>
      </c>
      <c r="D2555" s="121" t="s">
        <v>3546</v>
      </c>
      <c r="E2555" s="122" t="s">
        <v>805</v>
      </c>
      <c r="F2555" s="123" t="s">
        <v>3535</v>
      </c>
      <c r="G2555" s="123" t="s">
        <v>3536</v>
      </c>
      <c r="H2555" s="123" t="s">
        <v>3541</v>
      </c>
      <c r="I2555" s="133" t="s">
        <v>3515</v>
      </c>
      <c r="J2555" s="134">
        <v>550</v>
      </c>
      <c r="K2555" s="134">
        <v>1440</v>
      </c>
      <c r="L2555" s="135">
        <v>792000</v>
      </c>
      <c r="M2555" s="120" t="s">
        <v>229</v>
      </c>
      <c r="N2555" s="136">
        <v>79200</v>
      </c>
      <c r="O2555" s="139"/>
      <c r="P2555" s="132" t="s">
        <v>49</v>
      </c>
      <c r="Q2555" s="141" t="s">
        <v>50</v>
      </c>
      <c r="R2555" s="142">
        <f t="shared" si="40"/>
        <v>10</v>
      </c>
    </row>
    <row r="2556" ht="22.5" s="2" customFormat="1">
      <c r="A2556" s="119">
        <f>MAX($A$19:A2555)+1</f>
        <v>2538</v>
      </c>
      <c r="B2556" s="120" t="s">
        <v>41</v>
      </c>
      <c r="C2556" s="121" t="s">
        <v>3533</v>
      </c>
      <c r="D2556" s="121" t="s">
        <v>3547</v>
      </c>
      <c r="E2556" s="122">
        <v>45219</v>
      </c>
      <c r="F2556" s="123" t="s">
        <v>3535</v>
      </c>
      <c r="G2556" s="123" t="s">
        <v>3536</v>
      </c>
      <c r="H2556" s="123" t="s">
        <v>3537</v>
      </c>
      <c r="I2556" s="133" t="s">
        <v>3515</v>
      </c>
      <c r="J2556" s="134">
        <v>92242</v>
      </c>
      <c r="K2556" s="134">
        <v>1083</v>
      </c>
      <c r="L2556" s="135">
        <v>99898086</v>
      </c>
      <c r="M2556" s="120" t="s">
        <v>229</v>
      </c>
      <c r="N2556" s="136">
        <v>9989809</v>
      </c>
      <c r="O2556" s="139"/>
      <c r="P2556" s="132" t="s">
        <v>49</v>
      </c>
      <c r="Q2556" s="141" t="s">
        <v>50</v>
      </c>
      <c r="R2556" s="142">
        <f t="shared" si="40"/>
        <v>10.0000004004081</v>
      </c>
    </row>
    <row r="2557" ht="22.5" s="2" customFormat="1">
      <c r="A2557" s="119">
        <f>MAX($A$19:A2556)+1</f>
        <v>2539</v>
      </c>
      <c r="B2557" s="120" t="s">
        <v>41</v>
      </c>
      <c r="C2557" s="121" t="s">
        <v>3533</v>
      </c>
      <c r="D2557" s="121" t="s">
        <v>3548</v>
      </c>
      <c r="E2557" s="122" t="s">
        <v>2993</v>
      </c>
      <c r="F2557" s="123" t="s">
        <v>3535</v>
      </c>
      <c r="G2557" s="123" t="s">
        <v>3536</v>
      </c>
      <c r="H2557" s="123" t="s">
        <v>3537</v>
      </c>
      <c r="I2557" s="133" t="s">
        <v>3515</v>
      </c>
      <c r="J2557" s="134">
        <v>3520</v>
      </c>
      <c r="K2557" s="134">
        <v>1083</v>
      </c>
      <c r="L2557" s="135">
        <v>3812160</v>
      </c>
      <c r="M2557" s="120" t="s">
        <v>229</v>
      </c>
      <c r="N2557" s="136">
        <v>381216</v>
      </c>
      <c r="O2557" s="139"/>
      <c r="P2557" s="132" t="s">
        <v>49</v>
      </c>
      <c r="Q2557" s="141" t="s">
        <v>50</v>
      </c>
      <c r="R2557" s="142">
        <f t="shared" si="40"/>
        <v>10</v>
      </c>
    </row>
    <row r="2558" ht="22.5" s="2" customFormat="1">
      <c r="A2558" s="119">
        <f>MAX($A$19:A2557)+1</f>
        <v>2540</v>
      </c>
      <c r="B2558" s="120" t="s">
        <v>41</v>
      </c>
      <c r="C2558" s="121" t="s">
        <v>3533</v>
      </c>
      <c r="D2558" s="121" t="s">
        <v>3548</v>
      </c>
      <c r="E2558" s="122" t="s">
        <v>2993</v>
      </c>
      <c r="F2558" s="123" t="s">
        <v>3535</v>
      </c>
      <c r="G2558" s="123" t="s">
        <v>3536</v>
      </c>
      <c r="H2558" s="123" t="s">
        <v>3537</v>
      </c>
      <c r="I2558" s="133" t="s">
        <v>3515</v>
      </c>
      <c r="J2558" s="134">
        <v>4844</v>
      </c>
      <c r="K2558" s="134">
        <v>1083</v>
      </c>
      <c r="L2558" s="135">
        <v>5246052</v>
      </c>
      <c r="M2558" s="120" t="s">
        <v>229</v>
      </c>
      <c r="N2558" s="136">
        <v>524605</v>
      </c>
      <c r="O2558" s="139"/>
      <c r="P2558" s="132" t="s">
        <v>49</v>
      </c>
      <c r="Q2558" s="141" t="s">
        <v>50</v>
      </c>
      <c r="R2558" s="142">
        <f t="shared" si="40"/>
        <v>9.99999618760927</v>
      </c>
    </row>
    <row r="2559" ht="22.5" s="2" customFormat="1">
      <c r="A2559" s="119">
        <f>MAX($A$19:A2558)+1</f>
        <v>2541</v>
      </c>
      <c r="B2559" s="120" t="s">
        <v>41</v>
      </c>
      <c r="C2559" s="121" t="s">
        <v>3533</v>
      </c>
      <c r="D2559" s="121" t="s">
        <v>3548</v>
      </c>
      <c r="E2559" s="122" t="s">
        <v>2993</v>
      </c>
      <c r="F2559" s="123" t="s">
        <v>3535</v>
      </c>
      <c r="G2559" s="123" t="s">
        <v>3536</v>
      </c>
      <c r="H2559" s="123" t="s">
        <v>3537</v>
      </c>
      <c r="I2559" s="133" t="s">
        <v>3515</v>
      </c>
      <c r="J2559" s="134">
        <v>5010</v>
      </c>
      <c r="K2559" s="134">
        <v>1083</v>
      </c>
      <c r="L2559" s="135">
        <v>5425830</v>
      </c>
      <c r="M2559" s="120" t="s">
        <v>229</v>
      </c>
      <c r="N2559" s="136">
        <v>542583</v>
      </c>
      <c r="O2559" s="139"/>
      <c r="P2559" s="132" t="s">
        <v>49</v>
      </c>
      <c r="Q2559" s="141" t="s">
        <v>50</v>
      </c>
      <c r="R2559" s="142">
        <f t="shared" si="40"/>
        <v>10</v>
      </c>
    </row>
    <row r="2560" ht="22.5" s="2" customFormat="1">
      <c r="A2560" s="119">
        <f>MAX($A$19:A2559)+1</f>
        <v>2542</v>
      </c>
      <c r="B2560" s="120" t="s">
        <v>41</v>
      </c>
      <c r="C2560" s="121" t="s">
        <v>3533</v>
      </c>
      <c r="D2560" s="121" t="s">
        <v>3548</v>
      </c>
      <c r="E2560" s="122" t="s">
        <v>2993</v>
      </c>
      <c r="F2560" s="123" t="s">
        <v>3535</v>
      </c>
      <c r="G2560" s="123" t="s">
        <v>3536</v>
      </c>
      <c r="H2560" s="123" t="s">
        <v>3537</v>
      </c>
      <c r="I2560" s="133" t="s">
        <v>3515</v>
      </c>
      <c r="J2560" s="134">
        <v>610</v>
      </c>
      <c r="K2560" s="134">
        <v>1083</v>
      </c>
      <c r="L2560" s="135">
        <v>660630</v>
      </c>
      <c r="M2560" s="120" t="s">
        <v>229</v>
      </c>
      <c r="N2560" s="136">
        <v>66063</v>
      </c>
      <c r="O2560" s="139"/>
      <c r="P2560" s="132" t="s">
        <v>49</v>
      </c>
      <c r="Q2560" s="141" t="s">
        <v>50</v>
      </c>
      <c r="R2560" s="142">
        <f t="shared" si="40"/>
        <v>10</v>
      </c>
    </row>
    <row r="2561" ht="22.5" s="2" customFormat="1">
      <c r="A2561" s="119">
        <f>MAX($A$19:A2560)+1</f>
        <v>2543</v>
      </c>
      <c r="B2561" s="120" t="s">
        <v>41</v>
      </c>
      <c r="C2561" s="121" t="s">
        <v>3533</v>
      </c>
      <c r="D2561" s="121" t="s">
        <v>3548</v>
      </c>
      <c r="E2561" s="122" t="s">
        <v>2993</v>
      </c>
      <c r="F2561" s="123" t="s">
        <v>3535</v>
      </c>
      <c r="G2561" s="123" t="s">
        <v>3536</v>
      </c>
      <c r="H2561" s="123" t="s">
        <v>3537</v>
      </c>
      <c r="I2561" s="133" t="s">
        <v>3515</v>
      </c>
      <c r="J2561" s="134">
        <v>4640</v>
      </c>
      <c r="K2561" s="134">
        <v>1083</v>
      </c>
      <c r="L2561" s="135">
        <v>5025120</v>
      </c>
      <c r="M2561" s="120" t="s">
        <v>229</v>
      </c>
      <c r="N2561" s="136">
        <v>502512</v>
      </c>
      <c r="O2561" s="139"/>
      <c r="P2561" s="132" t="s">
        <v>49</v>
      </c>
      <c r="Q2561" s="141" t="s">
        <v>50</v>
      </c>
      <c r="R2561" s="142">
        <f t="shared" si="40"/>
        <v>10</v>
      </c>
    </row>
    <row r="2562" ht="22.5" s="2" customFormat="1">
      <c r="A2562" s="119">
        <f>MAX($A$19:A2561)+1</f>
        <v>2544</v>
      </c>
      <c r="B2562" s="120" t="s">
        <v>41</v>
      </c>
      <c r="C2562" s="121" t="s">
        <v>3533</v>
      </c>
      <c r="D2562" s="121" t="s">
        <v>3548</v>
      </c>
      <c r="E2562" s="122" t="s">
        <v>2993</v>
      </c>
      <c r="F2562" s="123" t="s">
        <v>3535</v>
      </c>
      <c r="G2562" s="123" t="s">
        <v>3536</v>
      </c>
      <c r="H2562" s="123" t="s">
        <v>3537</v>
      </c>
      <c r="I2562" s="133" t="s">
        <v>3515</v>
      </c>
      <c r="J2562" s="134">
        <v>3002</v>
      </c>
      <c r="K2562" s="134">
        <v>1083</v>
      </c>
      <c r="L2562" s="135">
        <v>3251166</v>
      </c>
      <c r="M2562" s="120" t="s">
        <v>229</v>
      </c>
      <c r="N2562" s="136">
        <v>325117</v>
      </c>
      <c r="O2562" s="139"/>
      <c r="P2562" s="132" t="s">
        <v>49</v>
      </c>
      <c r="Q2562" s="141" t="s">
        <v>50</v>
      </c>
      <c r="R2562" s="142">
        <f t="shared" si="40"/>
        <v>10.0000123032783</v>
      </c>
    </row>
    <row r="2563" ht="22.5" s="2" customFormat="1">
      <c r="A2563" s="119">
        <f>MAX($A$19:A2562)+1</f>
        <v>2545</v>
      </c>
      <c r="B2563" s="120" t="s">
        <v>41</v>
      </c>
      <c r="C2563" s="121" t="s">
        <v>3533</v>
      </c>
      <c r="D2563" s="121" t="s">
        <v>3548</v>
      </c>
      <c r="E2563" s="122" t="s">
        <v>2993</v>
      </c>
      <c r="F2563" s="123" t="s">
        <v>3535</v>
      </c>
      <c r="G2563" s="123" t="s">
        <v>3536</v>
      </c>
      <c r="H2563" s="123" t="s">
        <v>3537</v>
      </c>
      <c r="I2563" s="133" t="s">
        <v>3515</v>
      </c>
      <c r="J2563" s="134">
        <v>2430</v>
      </c>
      <c r="K2563" s="134">
        <v>1083</v>
      </c>
      <c r="L2563" s="135">
        <v>2631690</v>
      </c>
      <c r="M2563" s="120" t="s">
        <v>229</v>
      </c>
      <c r="N2563" s="136">
        <v>263169</v>
      </c>
      <c r="O2563" s="139"/>
      <c r="P2563" s="132" t="s">
        <v>49</v>
      </c>
      <c r="Q2563" s="141" t="s">
        <v>50</v>
      </c>
      <c r="R2563" s="142">
        <f t="shared" si="40"/>
        <v>10</v>
      </c>
    </row>
    <row r="2564" ht="22.5" s="2" customFormat="1">
      <c r="A2564" s="119">
        <f>MAX($A$19:A2563)+1</f>
        <v>2546</v>
      </c>
      <c r="B2564" s="120" t="s">
        <v>41</v>
      </c>
      <c r="C2564" s="121" t="s">
        <v>3533</v>
      </c>
      <c r="D2564" s="121" t="s">
        <v>3548</v>
      </c>
      <c r="E2564" s="122" t="s">
        <v>2993</v>
      </c>
      <c r="F2564" s="123" t="s">
        <v>3535</v>
      </c>
      <c r="G2564" s="123" t="s">
        <v>3536</v>
      </c>
      <c r="H2564" s="123" t="s">
        <v>3537</v>
      </c>
      <c r="I2564" s="133" t="s">
        <v>3515</v>
      </c>
      <c r="J2564" s="134">
        <v>4388</v>
      </c>
      <c r="K2564" s="134">
        <v>1083</v>
      </c>
      <c r="L2564" s="135">
        <v>4752204</v>
      </c>
      <c r="M2564" s="120" t="s">
        <v>229</v>
      </c>
      <c r="N2564" s="136">
        <v>475220</v>
      </c>
      <c r="O2564" s="139"/>
      <c r="P2564" s="132" t="s">
        <v>49</v>
      </c>
      <c r="Q2564" s="141" t="s">
        <v>50</v>
      </c>
      <c r="R2564" s="142">
        <f t="shared" si="40"/>
        <v>9.99999158285292</v>
      </c>
    </row>
    <row r="2565" ht="22.5" s="2" customFormat="1">
      <c r="A2565" s="119">
        <f>MAX($A$19:A2564)+1</f>
        <v>2547</v>
      </c>
      <c r="B2565" s="120" t="s">
        <v>41</v>
      </c>
      <c r="C2565" s="121" t="s">
        <v>3533</v>
      </c>
      <c r="D2565" s="121" t="s">
        <v>3548</v>
      </c>
      <c r="E2565" s="122" t="s">
        <v>2993</v>
      </c>
      <c r="F2565" s="123" t="s">
        <v>3535</v>
      </c>
      <c r="G2565" s="123" t="s">
        <v>3536</v>
      </c>
      <c r="H2565" s="123" t="s">
        <v>3537</v>
      </c>
      <c r="I2565" s="133" t="s">
        <v>3515</v>
      </c>
      <c r="J2565" s="134">
        <v>2060</v>
      </c>
      <c r="K2565" s="134">
        <v>1083</v>
      </c>
      <c r="L2565" s="135">
        <v>2230980</v>
      </c>
      <c r="M2565" s="120" t="s">
        <v>229</v>
      </c>
      <c r="N2565" s="136">
        <v>223098</v>
      </c>
      <c r="O2565" s="139"/>
      <c r="P2565" s="132" t="s">
        <v>49</v>
      </c>
      <c r="Q2565" s="141" t="s">
        <v>50</v>
      </c>
      <c r="R2565" s="142">
        <f t="shared" si="40"/>
        <v>10</v>
      </c>
    </row>
    <row r="2566" ht="22.5" s="2" customFormat="1">
      <c r="A2566" s="119">
        <f>MAX($A$19:A2565)+1</f>
        <v>2548</v>
      </c>
      <c r="B2566" s="120" t="s">
        <v>41</v>
      </c>
      <c r="C2566" s="121" t="s">
        <v>3533</v>
      </c>
      <c r="D2566" s="121" t="s">
        <v>3548</v>
      </c>
      <c r="E2566" s="122" t="s">
        <v>2993</v>
      </c>
      <c r="F2566" s="123" t="s">
        <v>3535</v>
      </c>
      <c r="G2566" s="123" t="s">
        <v>3536</v>
      </c>
      <c r="H2566" s="123" t="s">
        <v>3537</v>
      </c>
      <c r="I2566" s="133" t="s">
        <v>3515</v>
      </c>
      <c r="J2566" s="134">
        <v>5108</v>
      </c>
      <c r="K2566" s="134">
        <v>1083</v>
      </c>
      <c r="L2566" s="135">
        <v>5531964</v>
      </c>
      <c r="M2566" s="120" t="s">
        <v>229</v>
      </c>
      <c r="N2566" s="136">
        <v>553196</v>
      </c>
      <c r="O2566" s="139"/>
      <c r="P2566" s="132" t="s">
        <v>49</v>
      </c>
      <c r="Q2566" s="141" t="s">
        <v>50</v>
      </c>
      <c r="R2566" s="142">
        <f t="shared" si="40"/>
        <v>9.99999276929496</v>
      </c>
    </row>
    <row r="2567" ht="22.5" s="2" customFormat="1">
      <c r="A2567" s="119">
        <f>MAX($A$19:A2566)+1</f>
        <v>2549</v>
      </c>
      <c r="B2567" s="120" t="s">
        <v>41</v>
      </c>
      <c r="C2567" s="121" t="s">
        <v>3533</v>
      </c>
      <c r="D2567" s="121" t="s">
        <v>3548</v>
      </c>
      <c r="E2567" s="122" t="s">
        <v>2993</v>
      </c>
      <c r="F2567" s="123" t="s">
        <v>3535</v>
      </c>
      <c r="G2567" s="123" t="s">
        <v>3536</v>
      </c>
      <c r="H2567" s="123" t="s">
        <v>3537</v>
      </c>
      <c r="I2567" s="133" t="s">
        <v>3515</v>
      </c>
      <c r="J2567" s="134">
        <v>9548</v>
      </c>
      <c r="K2567" s="134">
        <v>1083</v>
      </c>
      <c r="L2567" s="135">
        <v>10340484</v>
      </c>
      <c r="M2567" s="120" t="s">
        <v>229</v>
      </c>
      <c r="N2567" s="136">
        <v>1034048</v>
      </c>
      <c r="O2567" s="139"/>
      <c r="P2567" s="132" t="s">
        <v>49</v>
      </c>
      <c r="Q2567" s="141" t="s">
        <v>50</v>
      </c>
      <c r="R2567" s="142">
        <f t="shared" si="40"/>
        <v>9.99999613170912</v>
      </c>
    </row>
    <row r="2568" ht="22.5" s="2" customFormat="1">
      <c r="A2568" s="119">
        <f>MAX($A$19:A2567)+1</f>
        <v>2550</v>
      </c>
      <c r="B2568" s="120" t="s">
        <v>41</v>
      </c>
      <c r="C2568" s="121" t="s">
        <v>3533</v>
      </c>
      <c r="D2568" s="121" t="s">
        <v>3548</v>
      </c>
      <c r="E2568" s="122" t="s">
        <v>2993</v>
      </c>
      <c r="F2568" s="123" t="s">
        <v>3535</v>
      </c>
      <c r="G2568" s="123" t="s">
        <v>3536</v>
      </c>
      <c r="H2568" s="123" t="s">
        <v>3537</v>
      </c>
      <c r="I2568" s="133" t="s">
        <v>3515</v>
      </c>
      <c r="J2568" s="134">
        <v>3827</v>
      </c>
      <c r="K2568" s="134">
        <v>1083</v>
      </c>
      <c r="L2568" s="135">
        <v>4144641</v>
      </c>
      <c r="M2568" s="120" t="s">
        <v>229</v>
      </c>
      <c r="N2568" s="136">
        <v>414465</v>
      </c>
      <c r="O2568" s="139"/>
      <c r="P2568" s="132" t="s">
        <v>49</v>
      </c>
      <c r="Q2568" s="141" t="s">
        <v>50</v>
      </c>
      <c r="R2568" s="142">
        <f t="shared" si="40"/>
        <v>10.0000217147878</v>
      </c>
    </row>
    <row r="2569" ht="22.5" s="2" customFormat="1">
      <c r="A2569" s="119">
        <f>MAX($A$19:A2568)+1</f>
        <v>2551</v>
      </c>
      <c r="B2569" s="120" t="s">
        <v>41</v>
      </c>
      <c r="C2569" s="121" t="s">
        <v>3533</v>
      </c>
      <c r="D2569" s="121" t="s">
        <v>3549</v>
      </c>
      <c r="E2569" s="122">
        <v>45223</v>
      </c>
      <c r="F2569" s="123" t="s">
        <v>3535</v>
      </c>
      <c r="G2569" s="123" t="s">
        <v>3536</v>
      </c>
      <c r="H2569" s="123" t="s">
        <v>3537</v>
      </c>
      <c r="I2569" s="133" t="s">
        <v>3515</v>
      </c>
      <c r="J2569" s="134">
        <v>130000</v>
      </c>
      <c r="K2569" s="134">
        <v>1083</v>
      </c>
      <c r="L2569" s="135">
        <v>140790000</v>
      </c>
      <c r="M2569" s="120" t="s">
        <v>229</v>
      </c>
      <c r="N2569" s="136">
        <v>14079000</v>
      </c>
      <c r="O2569" s="139"/>
      <c r="P2569" s="132" t="s">
        <v>49</v>
      </c>
      <c r="Q2569" s="141" t="s">
        <v>50</v>
      </c>
      <c r="R2569" s="142">
        <f t="shared" si="40"/>
        <v>10</v>
      </c>
    </row>
    <row r="2570" ht="22.5" s="2" customFormat="1">
      <c r="A2570" s="119">
        <f>MAX($A$19:A2569)+1</f>
        <v>2552</v>
      </c>
      <c r="B2570" s="120" t="s">
        <v>41</v>
      </c>
      <c r="C2570" s="121" t="s">
        <v>3533</v>
      </c>
      <c r="D2570" s="121" t="s">
        <v>3550</v>
      </c>
      <c r="E2570" s="122">
        <v>45225</v>
      </c>
      <c r="F2570" s="123" t="s">
        <v>3535</v>
      </c>
      <c r="G2570" s="123" t="s">
        <v>3536</v>
      </c>
      <c r="H2570" s="123" t="s">
        <v>3537</v>
      </c>
      <c r="I2570" s="133" t="s">
        <v>3515</v>
      </c>
      <c r="J2570" s="134">
        <v>330</v>
      </c>
      <c r="K2570" s="134">
        <v>1083</v>
      </c>
      <c r="L2570" s="135">
        <v>357390</v>
      </c>
      <c r="M2570" s="120" t="s">
        <v>229</v>
      </c>
      <c r="N2570" s="136">
        <v>35739</v>
      </c>
      <c r="O2570" s="139"/>
      <c r="P2570" s="132" t="s">
        <v>49</v>
      </c>
      <c r="Q2570" s="141" t="s">
        <v>50</v>
      </c>
      <c r="R2570" s="142">
        <f t="shared" si="40"/>
        <v>10</v>
      </c>
    </row>
    <row r="2571" ht="22.5" s="2" customFormat="1">
      <c r="A2571" s="119">
        <f>MAX($A$19:A2570)+1</f>
        <v>2553</v>
      </c>
      <c r="B2571" s="120" t="s">
        <v>41</v>
      </c>
      <c r="C2571" s="121" t="s">
        <v>3551</v>
      </c>
      <c r="D2571" s="121" t="s">
        <v>3552</v>
      </c>
      <c r="E2571" s="122">
        <v>45205</v>
      </c>
      <c r="F2571" s="123" t="s">
        <v>3553</v>
      </c>
      <c r="G2571" s="123" t="s">
        <v>3554</v>
      </c>
      <c r="H2571" s="123" t="s">
        <v>3555</v>
      </c>
      <c r="I2571" s="133" t="s">
        <v>3556</v>
      </c>
      <c r="J2571" s="134">
        <v>1155</v>
      </c>
      <c r="K2571" s="134">
        <v>63307.2</v>
      </c>
      <c r="L2571" s="135">
        <v>73119816</v>
      </c>
      <c r="M2571" s="120" t="s">
        <v>56</v>
      </c>
      <c r="N2571" s="136">
        <v>5849585</v>
      </c>
      <c r="O2571" s="139"/>
      <c r="P2571" s="132" t="s">
        <v>49</v>
      </c>
      <c r="Q2571" s="141" t="s">
        <v>50</v>
      </c>
      <c r="R2571" s="142">
        <f t="shared" si="40"/>
        <v>7.99999961706687</v>
      </c>
    </row>
    <row r="2572" s="2" customFormat="1">
      <c r="A2572" s="119">
        <f>MAX($A$19:A2571)+1</f>
        <v>2554</v>
      </c>
      <c r="B2572" s="120" t="s">
        <v>41</v>
      </c>
      <c r="C2572" s="121" t="s">
        <v>535</v>
      </c>
      <c r="D2572" s="121" t="s">
        <v>3557</v>
      </c>
      <c r="E2572" s="122" t="s">
        <v>1433</v>
      </c>
      <c r="F2572" s="123" t="s">
        <v>3558</v>
      </c>
      <c r="G2572" s="123" t="s">
        <v>3559</v>
      </c>
      <c r="H2572" s="123" t="s">
        <v>3560</v>
      </c>
      <c r="I2572" s="133" t="s">
        <v>534</v>
      </c>
      <c r="J2572" s="134">
        <v>12293</v>
      </c>
      <c r="K2572" s="134">
        <v>20715</v>
      </c>
      <c r="L2572" s="135">
        <v>254649495</v>
      </c>
      <c r="M2572" s="120" t="s">
        <v>56</v>
      </c>
      <c r="N2572" s="136">
        <v>20371960</v>
      </c>
      <c r="O2572" s="139"/>
      <c r="P2572" s="132" t="s">
        <v>49</v>
      </c>
      <c r="Q2572" s="141" t="s">
        <v>50</v>
      </c>
      <c r="R2572" s="142">
        <f t="shared" si="40"/>
        <v>8.00000015707865</v>
      </c>
    </row>
    <row r="2573" s="2" customFormat="1">
      <c r="A2573" s="119">
        <f>MAX($A$19:A2572)+1</f>
        <v>2555</v>
      </c>
      <c r="B2573" s="120" t="s">
        <v>41</v>
      </c>
      <c r="C2573" s="121" t="s">
        <v>535</v>
      </c>
      <c r="D2573" s="121" t="s">
        <v>3557</v>
      </c>
      <c r="E2573" s="122" t="s">
        <v>1433</v>
      </c>
      <c r="F2573" s="123" t="s">
        <v>3558</v>
      </c>
      <c r="G2573" s="123" t="s">
        <v>3559</v>
      </c>
      <c r="H2573" s="123" t="s">
        <v>3561</v>
      </c>
      <c r="I2573" s="133" t="s">
        <v>534</v>
      </c>
      <c r="J2573" s="134">
        <v>503</v>
      </c>
      <c r="K2573" s="134">
        <v>14146</v>
      </c>
      <c r="L2573" s="135">
        <v>7115438</v>
      </c>
      <c r="M2573" s="120" t="s">
        <v>56</v>
      </c>
      <c r="N2573" s="136">
        <v>569236</v>
      </c>
      <c r="O2573" s="139"/>
      <c r="P2573" s="132" t="s">
        <v>49</v>
      </c>
      <c r="Q2573" s="141" t="s">
        <v>50</v>
      </c>
      <c r="R2573" s="142">
        <f t="shared" si="40"/>
        <v>8.00001349179067</v>
      </c>
    </row>
    <row r="2574" s="2" customFormat="1">
      <c r="A2574" s="119">
        <f>MAX($A$19:A2573)+1</f>
        <v>2556</v>
      </c>
      <c r="B2574" s="120" t="s">
        <v>41</v>
      </c>
      <c r="C2574" s="121" t="s">
        <v>535</v>
      </c>
      <c r="D2574" s="121" t="s">
        <v>3557</v>
      </c>
      <c r="E2574" s="122" t="s">
        <v>1433</v>
      </c>
      <c r="F2574" s="123" t="s">
        <v>3558</v>
      </c>
      <c r="G2574" s="123" t="s">
        <v>3559</v>
      </c>
      <c r="H2574" s="123" t="s">
        <v>3561</v>
      </c>
      <c r="I2574" s="133" t="s">
        <v>534</v>
      </c>
      <c r="J2574" s="134">
        <v>2495</v>
      </c>
      <c r="K2574" s="134">
        <v>14146</v>
      </c>
      <c r="L2574" s="135">
        <v>35294270</v>
      </c>
      <c r="M2574" s="120" t="s">
        <v>56</v>
      </c>
      <c r="N2574" s="136">
        <v>2823542</v>
      </c>
      <c r="O2574" s="139"/>
      <c r="P2574" s="132" t="s">
        <v>49</v>
      </c>
      <c r="Q2574" s="141" t="s">
        <v>50</v>
      </c>
      <c r="R2574" s="142">
        <f t="shared" si="40"/>
        <v>8.00000113332844</v>
      </c>
    </row>
    <row r="2575" s="2" customFormat="1">
      <c r="A2575" s="119">
        <f>MAX($A$19:A2574)+1</f>
        <v>2557</v>
      </c>
      <c r="B2575" s="120" t="s">
        <v>41</v>
      </c>
      <c r="C2575" s="121" t="s">
        <v>535</v>
      </c>
      <c r="D2575" s="121" t="s">
        <v>3557</v>
      </c>
      <c r="E2575" s="122" t="s">
        <v>1433</v>
      </c>
      <c r="F2575" s="123" t="s">
        <v>3558</v>
      </c>
      <c r="G2575" s="123" t="s">
        <v>3559</v>
      </c>
      <c r="H2575" s="123" t="s">
        <v>3561</v>
      </c>
      <c r="I2575" s="133" t="s">
        <v>534</v>
      </c>
      <c r="J2575" s="134">
        <v>4413</v>
      </c>
      <c r="K2575" s="134">
        <v>14146</v>
      </c>
      <c r="L2575" s="135">
        <v>62426298</v>
      </c>
      <c r="M2575" s="120" t="s">
        <v>56</v>
      </c>
      <c r="N2575" s="136">
        <v>4994102</v>
      </c>
      <c r="O2575" s="139"/>
      <c r="P2575" s="132" t="s">
        <v>49</v>
      </c>
      <c r="Q2575" s="141" t="s">
        <v>50</v>
      </c>
      <c r="R2575" s="142">
        <f t="shared" si="40"/>
        <v>7.99999705252424</v>
      </c>
    </row>
    <row r="2576" s="2" customFormat="1">
      <c r="A2576" s="119">
        <f>MAX($A$19:A2575)+1</f>
        <v>2558</v>
      </c>
      <c r="B2576" s="120" t="s">
        <v>41</v>
      </c>
      <c r="C2576" s="121" t="s">
        <v>535</v>
      </c>
      <c r="D2576" s="121" t="s">
        <v>3562</v>
      </c>
      <c r="E2576" s="122" t="s">
        <v>1433</v>
      </c>
      <c r="F2576" s="123" t="s">
        <v>3558</v>
      </c>
      <c r="G2576" s="123" t="s">
        <v>3559</v>
      </c>
      <c r="H2576" s="123" t="s">
        <v>3563</v>
      </c>
      <c r="I2576" s="133" t="s">
        <v>534</v>
      </c>
      <c r="J2576" s="134">
        <v>19904</v>
      </c>
      <c r="K2576" s="134">
        <v>12874</v>
      </c>
      <c r="L2576" s="135">
        <v>256244096</v>
      </c>
      <c r="M2576" s="120" t="s">
        <v>56</v>
      </c>
      <c r="N2576" s="136">
        <v>20499528</v>
      </c>
      <c r="O2576" s="139"/>
      <c r="P2576" s="132" t="s">
        <v>49</v>
      </c>
      <c r="Q2576" s="141" t="s">
        <v>50</v>
      </c>
      <c r="R2576" s="142">
        <f t="shared" si="40"/>
        <v>8.00000012488093</v>
      </c>
    </row>
    <row r="2577" s="2" customFormat="1">
      <c r="A2577" s="119">
        <f>MAX($A$19:A2576)+1</f>
        <v>2559</v>
      </c>
      <c r="B2577" s="120" t="s">
        <v>41</v>
      </c>
      <c r="C2577" s="121" t="s">
        <v>535</v>
      </c>
      <c r="D2577" s="121" t="s">
        <v>3562</v>
      </c>
      <c r="E2577" s="122" t="s">
        <v>1433</v>
      </c>
      <c r="F2577" s="123" t="s">
        <v>3558</v>
      </c>
      <c r="G2577" s="123" t="s">
        <v>3559</v>
      </c>
      <c r="H2577" s="123" t="s">
        <v>3564</v>
      </c>
      <c r="I2577" s="133" t="s">
        <v>534</v>
      </c>
      <c r="J2577" s="134">
        <v>9023</v>
      </c>
      <c r="K2577" s="134">
        <v>21861</v>
      </c>
      <c r="L2577" s="135">
        <v>197251803</v>
      </c>
      <c r="M2577" s="120" t="s">
        <v>56</v>
      </c>
      <c r="N2577" s="136">
        <v>15780144</v>
      </c>
      <c r="O2577" s="139"/>
      <c r="P2577" s="132" t="s">
        <v>49</v>
      </c>
      <c r="Q2577" s="141" t="s">
        <v>50</v>
      </c>
      <c r="R2577" s="142">
        <f t="shared" si="40"/>
        <v>7.99999987832811</v>
      </c>
    </row>
    <row r="2578" s="2" customFormat="1">
      <c r="A2578" s="119">
        <f>MAX($A$19:A2577)+1</f>
        <v>2560</v>
      </c>
      <c r="B2578" s="120" t="s">
        <v>41</v>
      </c>
      <c r="C2578" s="121" t="s">
        <v>535</v>
      </c>
      <c r="D2578" s="121" t="s">
        <v>3562</v>
      </c>
      <c r="E2578" s="122" t="s">
        <v>1433</v>
      </c>
      <c r="F2578" s="123" t="s">
        <v>3558</v>
      </c>
      <c r="G2578" s="123" t="s">
        <v>3559</v>
      </c>
      <c r="H2578" s="123" t="s">
        <v>3564</v>
      </c>
      <c r="I2578" s="133" t="s">
        <v>534</v>
      </c>
      <c r="J2578" s="134">
        <v>6352</v>
      </c>
      <c r="K2578" s="134">
        <v>21861</v>
      </c>
      <c r="L2578" s="135">
        <v>138861072</v>
      </c>
      <c r="M2578" s="120" t="s">
        <v>56</v>
      </c>
      <c r="N2578" s="136">
        <v>11108886</v>
      </c>
      <c r="O2578" s="139"/>
      <c r="P2578" s="132" t="s">
        <v>49</v>
      </c>
      <c r="Q2578" s="141" t="s">
        <v>50</v>
      </c>
      <c r="R2578" s="142">
        <f t="shared" si="40"/>
        <v>8.00000017283462</v>
      </c>
    </row>
    <row r="2579" s="2" customFormat="1">
      <c r="A2579" s="119">
        <f>MAX($A$19:A2578)+1</f>
        <v>2561</v>
      </c>
      <c r="B2579" s="120" t="s">
        <v>41</v>
      </c>
      <c r="C2579" s="121" t="s">
        <v>535</v>
      </c>
      <c r="D2579" s="121" t="s">
        <v>2050</v>
      </c>
      <c r="E2579" s="122" t="s">
        <v>679</v>
      </c>
      <c r="F2579" s="123" t="s">
        <v>3558</v>
      </c>
      <c r="G2579" s="123" t="s">
        <v>3559</v>
      </c>
      <c r="H2579" s="123" t="s">
        <v>3565</v>
      </c>
      <c r="I2579" s="133" t="s">
        <v>534</v>
      </c>
      <c r="J2579" s="134">
        <v>8663</v>
      </c>
      <c r="K2579" s="134">
        <v>18129</v>
      </c>
      <c r="L2579" s="135">
        <v>157051527</v>
      </c>
      <c r="M2579" s="120" t="s">
        <v>56</v>
      </c>
      <c r="N2579" s="136">
        <v>12564123</v>
      </c>
      <c r="O2579" s="139"/>
      <c r="P2579" s="132" t="s">
        <v>49</v>
      </c>
      <c r="Q2579" s="141" t="s">
        <v>50</v>
      </c>
      <c r="R2579" s="142">
        <f t="shared" si="40"/>
        <v>8.00000053485631</v>
      </c>
    </row>
    <row r="2580" s="2" customFormat="1">
      <c r="A2580" s="119">
        <f>MAX($A$19:A2579)+1</f>
        <v>2562</v>
      </c>
      <c r="B2580" s="120" t="s">
        <v>41</v>
      </c>
      <c r="C2580" s="121" t="s">
        <v>535</v>
      </c>
      <c r="D2580" s="121" t="s">
        <v>2050</v>
      </c>
      <c r="E2580" s="122" t="s">
        <v>679</v>
      </c>
      <c r="F2580" s="123" t="s">
        <v>3558</v>
      </c>
      <c r="G2580" s="123" t="s">
        <v>3559</v>
      </c>
      <c r="H2580" s="123" t="s">
        <v>3566</v>
      </c>
      <c r="I2580" s="133" t="s">
        <v>534</v>
      </c>
      <c r="J2580" s="134">
        <v>1553</v>
      </c>
      <c r="K2580" s="134">
        <v>18863</v>
      </c>
      <c r="L2580" s="135">
        <v>29294239</v>
      </c>
      <c r="M2580" s="120" t="s">
        <v>56</v>
      </c>
      <c r="N2580" s="136">
        <v>2343540</v>
      </c>
      <c r="O2580" s="139"/>
      <c r="P2580" s="132" t="s">
        <v>49</v>
      </c>
      <c r="Q2580" s="141" t="s">
        <v>50</v>
      </c>
      <c r="R2580" s="142">
        <f t="shared" si="40"/>
        <v>8.00000300400362</v>
      </c>
    </row>
    <row r="2581" ht="22.5" s="2" customFormat="1">
      <c r="A2581" s="119">
        <f>MAX($A$19:A2580)+1</f>
        <v>2563</v>
      </c>
      <c r="B2581" s="120" t="s">
        <v>41</v>
      </c>
      <c r="C2581" s="121" t="s">
        <v>535</v>
      </c>
      <c r="D2581" s="121" t="s">
        <v>2050</v>
      </c>
      <c r="E2581" s="122" t="s">
        <v>679</v>
      </c>
      <c r="F2581" s="123" t="s">
        <v>3558</v>
      </c>
      <c r="G2581" s="123" t="s">
        <v>3559</v>
      </c>
      <c r="H2581" s="123" t="s">
        <v>3567</v>
      </c>
      <c r="I2581" s="133" t="s">
        <v>534</v>
      </c>
      <c r="J2581" s="134">
        <v>1391</v>
      </c>
      <c r="K2581" s="134">
        <v>24498</v>
      </c>
      <c r="L2581" s="135">
        <v>34076718</v>
      </c>
      <c r="M2581" s="120" t="s">
        <v>56</v>
      </c>
      <c r="N2581" s="136">
        <v>2726136</v>
      </c>
      <c r="O2581" s="139"/>
      <c r="P2581" s="132" t="s">
        <v>49</v>
      </c>
      <c r="Q2581" s="141" t="s">
        <v>50</v>
      </c>
      <c r="R2581" s="142">
        <f t="shared" si="40"/>
        <v>7.99999577424094</v>
      </c>
    </row>
    <row r="2582" s="2" customFormat="1">
      <c r="A2582" s="119">
        <f>MAX($A$19:A2581)+1</f>
        <v>2564</v>
      </c>
      <c r="B2582" s="120" t="s">
        <v>41</v>
      </c>
      <c r="C2582" s="121" t="s">
        <v>541</v>
      </c>
      <c r="D2582" s="121" t="s">
        <v>3284</v>
      </c>
      <c r="E2582" s="122" t="s">
        <v>367</v>
      </c>
      <c r="F2582" s="123" t="s">
        <v>3558</v>
      </c>
      <c r="G2582" s="123" t="s">
        <v>3559</v>
      </c>
      <c r="H2582" s="123" t="s">
        <v>3568</v>
      </c>
      <c r="I2582" s="133" t="s">
        <v>534</v>
      </c>
      <c r="J2582" s="134">
        <v>18602</v>
      </c>
      <c r="K2582" s="134">
        <v>20578</v>
      </c>
      <c r="L2582" s="135">
        <v>382791956</v>
      </c>
      <c r="M2582" s="120" t="s">
        <v>56</v>
      </c>
      <c r="N2582" s="136">
        <v>30623357</v>
      </c>
      <c r="O2582" s="139"/>
      <c r="P2582" s="132" t="s">
        <v>49</v>
      </c>
      <c r="Q2582" s="141" t="s">
        <v>50</v>
      </c>
      <c r="R2582" s="142">
        <f t="shared" si="40"/>
        <v>8.00000013584403</v>
      </c>
    </row>
    <row r="2583" ht="22.5" s="2" customFormat="1">
      <c r="A2583" s="119">
        <f>MAX($A$19:A2582)+1</f>
        <v>2565</v>
      </c>
      <c r="B2583" s="120" t="s">
        <v>41</v>
      </c>
      <c r="C2583" s="121" t="s">
        <v>541</v>
      </c>
      <c r="D2583" s="121" t="s">
        <v>3284</v>
      </c>
      <c r="E2583" s="122" t="s">
        <v>367</v>
      </c>
      <c r="F2583" s="123" t="s">
        <v>3558</v>
      </c>
      <c r="G2583" s="123" t="s">
        <v>3559</v>
      </c>
      <c r="H2583" s="123" t="s">
        <v>3567</v>
      </c>
      <c r="I2583" s="133" t="s">
        <v>534</v>
      </c>
      <c r="J2583" s="134">
        <v>588</v>
      </c>
      <c r="K2583" s="134">
        <v>24498</v>
      </c>
      <c r="L2583" s="135">
        <v>14404824</v>
      </c>
      <c r="M2583" s="120" t="s">
        <v>56</v>
      </c>
      <c r="N2583" s="136">
        <v>1152385</v>
      </c>
      <c r="O2583" s="139"/>
      <c r="P2583" s="132" t="s">
        <v>49</v>
      </c>
      <c r="Q2583" s="141" t="s">
        <v>50</v>
      </c>
      <c r="R2583" s="142">
        <f t="shared" si="40"/>
        <v>7.99999361325067</v>
      </c>
    </row>
    <row r="2584" s="2" customFormat="1">
      <c r="A2584" s="119">
        <f>MAX($A$19:A2583)+1</f>
        <v>2566</v>
      </c>
      <c r="B2584" s="120" t="s">
        <v>41</v>
      </c>
      <c r="C2584" s="121" t="s">
        <v>541</v>
      </c>
      <c r="D2584" s="121" t="s">
        <v>3569</v>
      </c>
      <c r="E2584" s="122">
        <v>45225</v>
      </c>
      <c r="F2584" s="123" t="s">
        <v>3558</v>
      </c>
      <c r="G2584" s="123" t="s">
        <v>3559</v>
      </c>
      <c r="H2584" s="123" t="s">
        <v>3570</v>
      </c>
      <c r="I2584" s="133" t="s">
        <v>534</v>
      </c>
      <c r="J2584" s="134">
        <v>22158</v>
      </c>
      <c r="K2584" s="134">
        <v>21861</v>
      </c>
      <c r="L2584" s="135">
        <v>484396038</v>
      </c>
      <c r="M2584" s="120" t="s">
        <v>56</v>
      </c>
      <c r="N2584" s="136">
        <v>38751683</v>
      </c>
      <c r="O2584" s="139"/>
      <c r="P2584" s="132" t="s">
        <v>49</v>
      </c>
      <c r="Q2584" s="141" t="s">
        <v>50</v>
      </c>
      <c r="R2584" s="142">
        <f t="shared" si="40"/>
        <v>7.99999999174229</v>
      </c>
    </row>
    <row r="2585" ht="22.5" s="2" customFormat="1">
      <c r="A2585" s="119">
        <f>MAX($A$19:A2584)+1</f>
        <v>2567</v>
      </c>
      <c r="B2585" s="120" t="s">
        <v>41</v>
      </c>
      <c r="C2585" s="121" t="s">
        <v>1762</v>
      </c>
      <c r="D2585" s="121" t="s">
        <v>3571</v>
      </c>
      <c r="E2585" s="122">
        <v>45201</v>
      </c>
      <c r="F2585" s="123" t="s">
        <v>3558</v>
      </c>
      <c r="G2585" s="123" t="s">
        <v>3559</v>
      </c>
      <c r="H2585" s="123" t="s">
        <v>3572</v>
      </c>
      <c r="I2585" s="133" t="s">
        <v>534</v>
      </c>
      <c r="J2585" s="134">
        <v>8032</v>
      </c>
      <c r="K2585" s="134">
        <v>21654</v>
      </c>
      <c r="L2585" s="135">
        <v>173924928</v>
      </c>
      <c r="M2585" s="120" t="s">
        <v>56</v>
      </c>
      <c r="N2585" s="136">
        <v>13913994</v>
      </c>
      <c r="O2585" s="139"/>
      <c r="P2585" s="132" t="s">
        <v>49</v>
      </c>
      <c r="Q2585" s="141" t="s">
        <v>50</v>
      </c>
      <c r="R2585" s="142">
        <f t="shared" si="40"/>
        <v>7.99999986200943</v>
      </c>
    </row>
    <row r="2586" s="2" customFormat="1">
      <c r="A2586" s="119">
        <f>MAX($A$19:A2585)+1</f>
        <v>2568</v>
      </c>
      <c r="B2586" s="120" t="s">
        <v>41</v>
      </c>
      <c r="C2586" s="121" t="s">
        <v>1762</v>
      </c>
      <c r="D2586" s="121" t="s">
        <v>3573</v>
      </c>
      <c r="E2586" s="122">
        <v>45202</v>
      </c>
      <c r="F2586" s="123" t="s">
        <v>3558</v>
      </c>
      <c r="G2586" s="123" t="s">
        <v>3559</v>
      </c>
      <c r="H2586" s="123" t="s">
        <v>3574</v>
      </c>
      <c r="I2586" s="133" t="s">
        <v>534</v>
      </c>
      <c r="J2586" s="134">
        <v>280</v>
      </c>
      <c r="K2586" s="134">
        <v>19073</v>
      </c>
      <c r="L2586" s="135">
        <v>5340440</v>
      </c>
      <c r="M2586" s="120" t="s">
        <v>56</v>
      </c>
      <c r="N2586" s="136">
        <v>427235</v>
      </c>
      <c r="O2586" s="139"/>
      <c r="P2586" s="132" t="s">
        <v>49</v>
      </c>
      <c r="Q2586" s="141" t="s">
        <v>50</v>
      </c>
      <c r="R2586" s="142">
        <f t="shared" si="40"/>
        <v>7.99999625499023</v>
      </c>
    </row>
    <row r="2587" s="2" customFormat="1">
      <c r="A2587" s="119">
        <f>MAX($A$19:A2586)+1</f>
        <v>2569</v>
      </c>
      <c r="B2587" s="120" t="s">
        <v>41</v>
      </c>
      <c r="C2587" s="121" t="s">
        <v>1762</v>
      </c>
      <c r="D2587" s="121" t="s">
        <v>3575</v>
      </c>
      <c r="E2587" s="122" t="s">
        <v>829</v>
      </c>
      <c r="F2587" s="123" t="s">
        <v>3558</v>
      </c>
      <c r="G2587" s="123" t="s">
        <v>3559</v>
      </c>
      <c r="H2587" s="123" t="s">
        <v>3568</v>
      </c>
      <c r="I2587" s="133" t="s">
        <v>534</v>
      </c>
      <c r="J2587" s="134">
        <v>4267</v>
      </c>
      <c r="K2587" s="134">
        <v>20715</v>
      </c>
      <c r="L2587" s="135">
        <v>88390905</v>
      </c>
      <c r="M2587" s="120" t="s">
        <v>56</v>
      </c>
      <c r="N2587" s="136">
        <v>7071272</v>
      </c>
      <c r="O2587" s="139"/>
      <c r="P2587" s="132" t="s">
        <v>49</v>
      </c>
      <c r="Q2587" s="141" t="s">
        <v>50</v>
      </c>
      <c r="R2587" s="142">
        <f t="shared" si="40"/>
        <v>7.99999954746475</v>
      </c>
    </row>
    <row r="2588" s="2" customFormat="1">
      <c r="A2588" s="119">
        <f>MAX($A$19:A2587)+1</f>
        <v>2570</v>
      </c>
      <c r="B2588" s="120" t="s">
        <v>41</v>
      </c>
      <c r="C2588" s="121" t="s">
        <v>1762</v>
      </c>
      <c r="D2588" s="121" t="s">
        <v>3575</v>
      </c>
      <c r="E2588" s="122" t="s">
        <v>829</v>
      </c>
      <c r="F2588" s="123" t="s">
        <v>3558</v>
      </c>
      <c r="G2588" s="123" t="s">
        <v>3559</v>
      </c>
      <c r="H2588" s="123" t="s">
        <v>3568</v>
      </c>
      <c r="I2588" s="133" t="s">
        <v>534</v>
      </c>
      <c r="J2588" s="134">
        <v>12533</v>
      </c>
      <c r="K2588" s="134">
        <v>20715</v>
      </c>
      <c r="L2588" s="135">
        <v>259621095</v>
      </c>
      <c r="M2588" s="120" t="s">
        <v>56</v>
      </c>
      <c r="N2588" s="136">
        <v>20769688</v>
      </c>
      <c r="O2588" s="139"/>
      <c r="P2588" s="132" t="s">
        <v>49</v>
      </c>
      <c r="Q2588" s="141" t="s">
        <v>50</v>
      </c>
      <c r="R2588" s="142">
        <f t="shared" si="40"/>
        <v>8.00000015407069</v>
      </c>
    </row>
    <row r="2589" ht="22.5" s="2" customFormat="1">
      <c r="A2589" s="119">
        <f>MAX($A$19:A2588)+1</f>
        <v>2571</v>
      </c>
      <c r="B2589" s="120" t="s">
        <v>41</v>
      </c>
      <c r="C2589" s="121" t="s">
        <v>1762</v>
      </c>
      <c r="D2589" s="121" t="s">
        <v>3575</v>
      </c>
      <c r="E2589" s="122" t="s">
        <v>829</v>
      </c>
      <c r="F2589" s="123" t="s">
        <v>3558</v>
      </c>
      <c r="G2589" s="123" t="s">
        <v>3559</v>
      </c>
      <c r="H2589" s="123" t="s">
        <v>3576</v>
      </c>
      <c r="I2589" s="133" t="s">
        <v>534</v>
      </c>
      <c r="J2589" s="134">
        <v>493</v>
      </c>
      <c r="K2589" s="134">
        <v>25876</v>
      </c>
      <c r="L2589" s="135">
        <v>12756868</v>
      </c>
      <c r="M2589" s="120" t="s">
        <v>56</v>
      </c>
      <c r="N2589" s="136">
        <v>1020549</v>
      </c>
      <c r="O2589" s="139"/>
      <c r="P2589" s="132" t="s">
        <v>49</v>
      </c>
      <c r="Q2589" s="141" t="s">
        <v>50</v>
      </c>
      <c r="R2589" s="142">
        <f t="shared" si="40"/>
        <v>7.99999655087754</v>
      </c>
    </row>
    <row r="2590" s="2" customFormat="1">
      <c r="A2590" s="119">
        <f>MAX($A$19:A2589)+1</f>
        <v>2572</v>
      </c>
      <c r="B2590" s="120" t="s">
        <v>41</v>
      </c>
      <c r="C2590" s="121" t="s">
        <v>1762</v>
      </c>
      <c r="D2590" s="121" t="s">
        <v>3577</v>
      </c>
      <c r="E2590" s="122">
        <v>45208</v>
      </c>
      <c r="F2590" s="123" t="s">
        <v>3558</v>
      </c>
      <c r="G2590" s="123" t="s">
        <v>3559</v>
      </c>
      <c r="H2590" s="123" t="s">
        <v>3570</v>
      </c>
      <c r="I2590" s="133" t="s">
        <v>534</v>
      </c>
      <c r="J2590" s="134">
        <v>16087</v>
      </c>
      <c r="K2590" s="134">
        <v>21861</v>
      </c>
      <c r="L2590" s="135">
        <v>351677907</v>
      </c>
      <c r="M2590" s="120" t="s">
        <v>56</v>
      </c>
      <c r="N2590" s="136">
        <v>28134233</v>
      </c>
      <c r="O2590" s="139"/>
      <c r="P2590" s="132" t="s">
        <v>49</v>
      </c>
      <c r="Q2590" s="141" t="s">
        <v>50</v>
      </c>
      <c r="R2590" s="142">
        <f t="shared" si="40"/>
        <v>8.00000012511448</v>
      </c>
    </row>
    <row r="2591" s="2" customFormat="1">
      <c r="A2591" s="119">
        <f>MAX($A$19:A2590)+1</f>
        <v>2573</v>
      </c>
      <c r="B2591" s="120" t="s">
        <v>41</v>
      </c>
      <c r="C2591" s="121" t="s">
        <v>1762</v>
      </c>
      <c r="D2591" s="121" t="s">
        <v>3578</v>
      </c>
      <c r="E2591" s="122" t="s">
        <v>2312</v>
      </c>
      <c r="F2591" s="123" t="s">
        <v>3558</v>
      </c>
      <c r="G2591" s="123" t="s">
        <v>3559</v>
      </c>
      <c r="H2591" s="123" t="s">
        <v>3579</v>
      </c>
      <c r="I2591" s="133" t="s">
        <v>534</v>
      </c>
      <c r="J2591" s="134">
        <v>12007</v>
      </c>
      <c r="K2591" s="134">
        <v>21764</v>
      </c>
      <c r="L2591" s="135">
        <v>261320348</v>
      </c>
      <c r="M2591" s="120" t="s">
        <v>56</v>
      </c>
      <c r="N2591" s="136">
        <v>20905628</v>
      </c>
      <c r="O2591" s="139"/>
      <c r="P2591" s="132" t="s">
        <v>49</v>
      </c>
      <c r="Q2591" s="141" t="s">
        <v>50</v>
      </c>
      <c r="R2591" s="142">
        <f t="shared" si="40"/>
        <v>8.00000006122753</v>
      </c>
    </row>
    <row r="2592" s="2" customFormat="1">
      <c r="A2592" s="119">
        <f>MAX($A$19:A2591)+1</f>
        <v>2574</v>
      </c>
      <c r="B2592" s="120" t="s">
        <v>41</v>
      </c>
      <c r="C2592" s="121" t="s">
        <v>1762</v>
      </c>
      <c r="D2592" s="121" t="s">
        <v>3578</v>
      </c>
      <c r="E2592" s="122" t="s">
        <v>2312</v>
      </c>
      <c r="F2592" s="123" t="s">
        <v>3558</v>
      </c>
      <c r="G2592" s="123" t="s">
        <v>3559</v>
      </c>
      <c r="H2592" s="123" t="s">
        <v>3566</v>
      </c>
      <c r="I2592" s="133" t="s">
        <v>534</v>
      </c>
      <c r="J2592" s="134">
        <v>1557</v>
      </c>
      <c r="K2592" s="134">
        <v>19154</v>
      </c>
      <c r="L2592" s="135">
        <v>29822778</v>
      </c>
      <c r="M2592" s="120" t="s">
        <v>56</v>
      </c>
      <c r="N2592" s="136">
        <v>2385823</v>
      </c>
      <c r="O2592" s="139"/>
      <c r="P2592" s="132" t="s">
        <v>49</v>
      </c>
      <c r="Q2592" s="141" t="s">
        <v>50</v>
      </c>
      <c r="R2592" s="142">
        <f t="shared" si="40"/>
        <v>8.00000254838768</v>
      </c>
    </row>
    <row r="2593" s="2" customFormat="1">
      <c r="A2593" s="119">
        <f>MAX($A$19:A2592)+1</f>
        <v>2575</v>
      </c>
      <c r="B2593" s="120" t="s">
        <v>41</v>
      </c>
      <c r="C2593" s="121" t="s">
        <v>1762</v>
      </c>
      <c r="D2593" s="121" t="s">
        <v>3578</v>
      </c>
      <c r="E2593" s="122" t="s">
        <v>2312</v>
      </c>
      <c r="F2593" s="123" t="s">
        <v>3558</v>
      </c>
      <c r="G2593" s="123" t="s">
        <v>3559</v>
      </c>
      <c r="H2593" s="123" t="s">
        <v>3568</v>
      </c>
      <c r="I2593" s="133" t="s">
        <v>534</v>
      </c>
      <c r="J2593" s="134">
        <v>13050</v>
      </c>
      <c r="K2593" s="134">
        <v>20715</v>
      </c>
      <c r="L2593" s="135">
        <v>270330750</v>
      </c>
      <c r="M2593" s="120" t="s">
        <v>56</v>
      </c>
      <c r="N2593" s="136">
        <v>21626459</v>
      </c>
      <c r="O2593" s="139"/>
      <c r="P2593" s="132" t="s">
        <v>49</v>
      </c>
      <c r="Q2593" s="141" t="s">
        <v>50</v>
      </c>
      <c r="R2593" s="142">
        <f t="shared" si="40"/>
        <v>7.99999963008278</v>
      </c>
    </row>
    <row r="2594" s="2" customFormat="1">
      <c r="A2594" s="119">
        <f>MAX($A$19:A2593)+1</f>
        <v>2576</v>
      </c>
      <c r="B2594" s="120" t="s">
        <v>41</v>
      </c>
      <c r="C2594" s="121" t="s">
        <v>1762</v>
      </c>
      <c r="D2594" s="121" t="s">
        <v>3580</v>
      </c>
      <c r="E2594" s="122" t="s">
        <v>783</v>
      </c>
      <c r="F2594" s="123" t="s">
        <v>3558</v>
      </c>
      <c r="G2594" s="123" t="s">
        <v>3559</v>
      </c>
      <c r="H2594" s="123" t="s">
        <v>3581</v>
      </c>
      <c r="I2594" s="133" t="s">
        <v>534</v>
      </c>
      <c r="J2594" s="134">
        <v>890</v>
      </c>
      <c r="K2594" s="134">
        <v>21132</v>
      </c>
      <c r="L2594" s="135">
        <v>18807480</v>
      </c>
      <c r="M2594" s="120" t="s">
        <v>56</v>
      </c>
      <c r="N2594" s="136">
        <v>1504599</v>
      </c>
      <c r="O2594" s="139"/>
      <c r="P2594" s="132" t="s">
        <v>49</v>
      </c>
      <c r="Q2594" s="141" t="s">
        <v>50</v>
      </c>
      <c r="R2594" s="142">
        <f t="shared" si="40"/>
        <v>8.00000319022006</v>
      </c>
    </row>
    <row r="2595" s="2" customFormat="1">
      <c r="A2595" s="119">
        <f>MAX($A$19:A2594)+1</f>
        <v>2577</v>
      </c>
      <c r="B2595" s="120" t="s">
        <v>41</v>
      </c>
      <c r="C2595" s="121" t="s">
        <v>1762</v>
      </c>
      <c r="D2595" s="121" t="s">
        <v>3580</v>
      </c>
      <c r="E2595" s="122" t="s">
        <v>783</v>
      </c>
      <c r="F2595" s="123" t="s">
        <v>3558</v>
      </c>
      <c r="G2595" s="123" t="s">
        <v>3559</v>
      </c>
      <c r="H2595" s="123" t="s">
        <v>3564</v>
      </c>
      <c r="I2595" s="133" t="s">
        <v>534</v>
      </c>
      <c r="J2595" s="134">
        <v>47177</v>
      </c>
      <c r="K2595" s="134">
        <v>21861</v>
      </c>
      <c r="L2595" s="135">
        <v>1031336397</v>
      </c>
      <c r="M2595" s="120" t="s">
        <v>56</v>
      </c>
      <c r="N2595" s="136">
        <v>82506912</v>
      </c>
      <c r="O2595" s="139"/>
      <c r="P2595" s="132" t="s">
        <v>49</v>
      </c>
      <c r="Q2595" s="141" t="s">
        <v>50</v>
      </c>
      <c r="R2595" s="142">
        <f t="shared" si="40"/>
        <v>8.00000002327078</v>
      </c>
    </row>
    <row r="2596" s="2" customFormat="1">
      <c r="A2596" s="119">
        <f>MAX($A$19:A2595)+1</f>
        <v>2578</v>
      </c>
      <c r="B2596" s="120" t="s">
        <v>41</v>
      </c>
      <c r="C2596" s="121" t="s">
        <v>1762</v>
      </c>
      <c r="D2596" s="121" t="s">
        <v>3580</v>
      </c>
      <c r="E2596" s="122" t="s">
        <v>783</v>
      </c>
      <c r="F2596" s="123" t="s">
        <v>3558</v>
      </c>
      <c r="G2596" s="123" t="s">
        <v>3559</v>
      </c>
      <c r="H2596" s="123" t="s">
        <v>3563</v>
      </c>
      <c r="I2596" s="133" t="s">
        <v>534</v>
      </c>
      <c r="J2596" s="134">
        <v>10271</v>
      </c>
      <c r="K2596" s="134">
        <v>12874</v>
      </c>
      <c r="L2596" s="135">
        <v>132228854</v>
      </c>
      <c r="M2596" s="120" t="s">
        <v>56</v>
      </c>
      <c r="N2596" s="136">
        <v>10578308</v>
      </c>
      <c r="O2596" s="139"/>
      <c r="P2596" s="132" t="s">
        <v>49</v>
      </c>
      <c r="Q2596" s="141" t="s">
        <v>50</v>
      </c>
      <c r="R2596" s="142">
        <f t="shared" si="40"/>
        <v>7.99999975799533</v>
      </c>
    </row>
    <row r="2597" s="2" customFormat="1">
      <c r="A2597" s="119">
        <f>MAX($A$19:A2596)+1</f>
        <v>2579</v>
      </c>
      <c r="B2597" s="120" t="s">
        <v>41</v>
      </c>
      <c r="C2597" s="121" t="s">
        <v>1762</v>
      </c>
      <c r="D2597" s="121" t="s">
        <v>3580</v>
      </c>
      <c r="E2597" s="122" t="s">
        <v>783</v>
      </c>
      <c r="F2597" s="123" t="s">
        <v>3558</v>
      </c>
      <c r="G2597" s="123" t="s">
        <v>3559</v>
      </c>
      <c r="H2597" s="123" t="s">
        <v>3582</v>
      </c>
      <c r="I2597" s="133" t="s">
        <v>534</v>
      </c>
      <c r="J2597" s="134">
        <v>459</v>
      </c>
      <c r="K2597" s="134">
        <v>21132</v>
      </c>
      <c r="L2597" s="135">
        <v>9699588</v>
      </c>
      <c r="M2597" s="120" t="s">
        <v>56</v>
      </c>
      <c r="N2597" s="136">
        <v>775968</v>
      </c>
      <c r="O2597" s="139"/>
      <c r="P2597" s="132" t="s">
        <v>49</v>
      </c>
      <c r="Q2597" s="141" t="s">
        <v>50</v>
      </c>
      <c r="R2597" s="142">
        <f t="shared" si="40"/>
        <v>8.0000098973276</v>
      </c>
    </row>
    <row r="2598" s="2" customFormat="1">
      <c r="A2598" s="119">
        <f>MAX($A$19:A2597)+1</f>
        <v>2580</v>
      </c>
      <c r="B2598" s="120" t="s">
        <v>41</v>
      </c>
      <c r="C2598" s="121" t="s">
        <v>1762</v>
      </c>
      <c r="D2598" s="121" t="s">
        <v>3580</v>
      </c>
      <c r="E2598" s="122" t="s">
        <v>783</v>
      </c>
      <c r="F2598" s="123" t="s">
        <v>3558</v>
      </c>
      <c r="G2598" s="123" t="s">
        <v>3559</v>
      </c>
      <c r="H2598" s="123" t="s">
        <v>3583</v>
      </c>
      <c r="I2598" s="133" t="s">
        <v>534</v>
      </c>
      <c r="J2598" s="134">
        <v>10345</v>
      </c>
      <c r="K2598" s="134">
        <v>27205</v>
      </c>
      <c r="L2598" s="135">
        <v>281435725</v>
      </c>
      <c r="M2598" s="120" t="s">
        <v>56</v>
      </c>
      <c r="N2598" s="136">
        <v>22514858</v>
      </c>
      <c r="O2598" s="139"/>
      <c r="P2598" s="132" t="s">
        <v>49</v>
      </c>
      <c r="Q2598" s="141" t="s">
        <v>50</v>
      </c>
      <c r="R2598" s="142">
        <f t="shared" si="40"/>
        <v>8</v>
      </c>
    </row>
    <row r="2599" s="2" customFormat="1">
      <c r="A2599" s="119">
        <f>MAX($A$19:A2598)+1</f>
        <v>2581</v>
      </c>
      <c r="B2599" s="120" t="s">
        <v>41</v>
      </c>
      <c r="C2599" s="121" t="s">
        <v>1762</v>
      </c>
      <c r="D2599" s="121" t="s">
        <v>3580</v>
      </c>
      <c r="E2599" s="122" t="s">
        <v>783</v>
      </c>
      <c r="F2599" s="123" t="s">
        <v>3558</v>
      </c>
      <c r="G2599" s="123" t="s">
        <v>3559</v>
      </c>
      <c r="H2599" s="123" t="s">
        <v>3583</v>
      </c>
      <c r="I2599" s="133" t="s">
        <v>534</v>
      </c>
      <c r="J2599" s="134">
        <v>29000</v>
      </c>
      <c r="K2599" s="134">
        <v>27205</v>
      </c>
      <c r="L2599" s="135">
        <v>788945000</v>
      </c>
      <c r="M2599" s="120" t="s">
        <v>56</v>
      </c>
      <c r="N2599" s="136">
        <v>63115599</v>
      </c>
      <c r="O2599" s="139"/>
      <c r="P2599" s="132" t="s">
        <v>49</v>
      </c>
      <c r="Q2599" s="141" t="s">
        <v>50</v>
      </c>
      <c r="R2599" s="142">
        <f t="shared" si="40"/>
        <v>7.99999987324845</v>
      </c>
    </row>
    <row r="2600" s="2" customFormat="1">
      <c r="A2600" s="119">
        <f>MAX($A$19:A2599)+1</f>
        <v>2582</v>
      </c>
      <c r="B2600" s="120" t="s">
        <v>41</v>
      </c>
      <c r="C2600" s="121" t="s">
        <v>3584</v>
      </c>
      <c r="D2600" s="121" t="s">
        <v>343</v>
      </c>
      <c r="E2600" s="122" t="s">
        <v>117</v>
      </c>
      <c r="F2600" s="123" t="s">
        <v>3585</v>
      </c>
      <c r="G2600" s="123" t="s">
        <v>3586</v>
      </c>
      <c r="H2600" s="123" t="s">
        <v>3587</v>
      </c>
      <c r="I2600" s="133" t="s">
        <v>534</v>
      </c>
      <c r="J2600" s="134">
        <v>5625</v>
      </c>
      <c r="K2600" s="134">
        <v>1375</v>
      </c>
      <c r="L2600" s="135">
        <v>7734375</v>
      </c>
      <c r="M2600" s="120" t="s">
        <v>56</v>
      </c>
      <c r="N2600" s="136">
        <v>618751</v>
      </c>
      <c r="O2600" s="139"/>
      <c r="P2600" s="132" t="s">
        <v>49</v>
      </c>
      <c r="Q2600" s="141" t="s">
        <v>50</v>
      </c>
      <c r="R2600" s="142">
        <f t="shared" si="40"/>
        <v>8.00001292929293</v>
      </c>
    </row>
    <row r="2601" s="2" customFormat="1">
      <c r="A2601" s="119">
        <f>MAX($A$19:A2600)+1</f>
        <v>2583</v>
      </c>
      <c r="B2601" s="120" t="s">
        <v>41</v>
      </c>
      <c r="C2601" s="121" t="s">
        <v>3584</v>
      </c>
      <c r="D2601" s="121" t="s">
        <v>343</v>
      </c>
      <c r="E2601" s="122" t="s">
        <v>117</v>
      </c>
      <c r="F2601" s="123" t="s">
        <v>3585</v>
      </c>
      <c r="G2601" s="123" t="s">
        <v>3586</v>
      </c>
      <c r="H2601" s="123" t="s">
        <v>3588</v>
      </c>
      <c r="I2601" s="133" t="s">
        <v>534</v>
      </c>
      <c r="J2601" s="134">
        <v>5225</v>
      </c>
      <c r="K2601" s="134">
        <v>1375</v>
      </c>
      <c r="L2601" s="135">
        <v>7184375</v>
      </c>
      <c r="M2601" s="120" t="s">
        <v>56</v>
      </c>
      <c r="N2601" s="136">
        <v>574751</v>
      </c>
      <c r="O2601" s="139"/>
      <c r="P2601" s="132" t="s">
        <v>49</v>
      </c>
      <c r="Q2601" s="141" t="s">
        <v>50</v>
      </c>
      <c r="R2601" s="142">
        <f t="shared" si="40"/>
        <v>8.00001391909526</v>
      </c>
    </row>
    <row r="2602" s="2" customFormat="1">
      <c r="A2602" s="119">
        <f>MAX($A$19:A2601)+1</f>
        <v>2584</v>
      </c>
      <c r="B2602" s="120" t="s">
        <v>41</v>
      </c>
      <c r="C2602" s="121" t="s">
        <v>3584</v>
      </c>
      <c r="D2602" s="121" t="s">
        <v>343</v>
      </c>
      <c r="E2602" s="122" t="s">
        <v>117</v>
      </c>
      <c r="F2602" s="123" t="s">
        <v>3585</v>
      </c>
      <c r="G2602" s="123" t="s">
        <v>3586</v>
      </c>
      <c r="H2602" s="123" t="s">
        <v>3589</v>
      </c>
      <c r="I2602" s="133" t="s">
        <v>534</v>
      </c>
      <c r="J2602" s="134">
        <v>3775</v>
      </c>
      <c r="K2602" s="134">
        <v>1200</v>
      </c>
      <c r="L2602" s="135">
        <v>4530000</v>
      </c>
      <c r="M2602" s="120" t="s">
        <v>56</v>
      </c>
      <c r="N2602" s="136">
        <v>362400</v>
      </c>
      <c r="O2602" s="139"/>
      <c r="P2602" s="132" t="s">
        <v>49</v>
      </c>
      <c r="Q2602" s="141" t="s">
        <v>50</v>
      </c>
      <c r="R2602" s="142">
        <f t="shared" si="40"/>
        <v>8</v>
      </c>
    </row>
    <row r="2603" s="2" customFormat="1">
      <c r="A2603" s="119">
        <f>MAX($A$19:A2602)+1</f>
        <v>2585</v>
      </c>
      <c r="B2603" s="120" t="s">
        <v>41</v>
      </c>
      <c r="C2603" s="121" t="s">
        <v>3584</v>
      </c>
      <c r="D2603" s="121" t="s">
        <v>343</v>
      </c>
      <c r="E2603" s="122" t="s">
        <v>117</v>
      </c>
      <c r="F2603" s="123" t="s">
        <v>3585</v>
      </c>
      <c r="G2603" s="123" t="s">
        <v>3586</v>
      </c>
      <c r="H2603" s="123" t="s">
        <v>3590</v>
      </c>
      <c r="I2603" s="133" t="s">
        <v>534</v>
      </c>
      <c r="J2603" s="134">
        <v>3775</v>
      </c>
      <c r="K2603" s="134">
        <v>1200</v>
      </c>
      <c r="L2603" s="135">
        <v>4530000</v>
      </c>
      <c r="M2603" s="120" t="s">
        <v>56</v>
      </c>
      <c r="N2603" s="136">
        <v>362400</v>
      </c>
      <c r="O2603" s="139"/>
      <c r="P2603" s="132" t="s">
        <v>49</v>
      </c>
      <c r="Q2603" s="141" t="s">
        <v>50</v>
      </c>
      <c r="R2603" s="142">
        <f ref="R2603:R2666" t="shared" si="41">N2603/L2603*100</f>
        <v>8</v>
      </c>
    </row>
    <row r="2604" s="2" customFormat="1">
      <c r="A2604" s="119">
        <f>MAX($A$19:A2603)+1</f>
        <v>2586</v>
      </c>
      <c r="B2604" s="120" t="s">
        <v>41</v>
      </c>
      <c r="C2604" s="121" t="s">
        <v>3584</v>
      </c>
      <c r="D2604" s="121" t="s">
        <v>343</v>
      </c>
      <c r="E2604" s="122" t="s">
        <v>117</v>
      </c>
      <c r="F2604" s="123" t="s">
        <v>3585</v>
      </c>
      <c r="G2604" s="123" t="s">
        <v>3586</v>
      </c>
      <c r="H2604" s="123" t="s">
        <v>3591</v>
      </c>
      <c r="I2604" s="133" t="s">
        <v>534</v>
      </c>
      <c r="J2604" s="134">
        <v>3175</v>
      </c>
      <c r="K2604" s="134">
        <v>1200</v>
      </c>
      <c r="L2604" s="135">
        <v>3810000</v>
      </c>
      <c r="M2604" s="120" t="s">
        <v>56</v>
      </c>
      <c r="N2604" s="136">
        <v>304800</v>
      </c>
      <c r="O2604" s="139"/>
      <c r="P2604" s="132" t="s">
        <v>49</v>
      </c>
      <c r="Q2604" s="141" t="s">
        <v>50</v>
      </c>
      <c r="R2604" s="142">
        <f t="shared" si="41"/>
        <v>8</v>
      </c>
    </row>
    <row r="2605" s="2" customFormat="1">
      <c r="A2605" s="119">
        <f>MAX($A$19:A2604)+1</f>
        <v>2587</v>
      </c>
      <c r="B2605" s="120" t="s">
        <v>41</v>
      </c>
      <c r="C2605" s="121" t="s">
        <v>3584</v>
      </c>
      <c r="D2605" s="121" t="s">
        <v>343</v>
      </c>
      <c r="E2605" s="122" t="s">
        <v>117</v>
      </c>
      <c r="F2605" s="123" t="s">
        <v>3585</v>
      </c>
      <c r="G2605" s="123" t="s">
        <v>3586</v>
      </c>
      <c r="H2605" s="123" t="s">
        <v>3592</v>
      </c>
      <c r="I2605" s="133" t="s">
        <v>534</v>
      </c>
      <c r="J2605" s="134">
        <v>3175</v>
      </c>
      <c r="K2605" s="134">
        <v>1200</v>
      </c>
      <c r="L2605" s="135">
        <v>3810000</v>
      </c>
      <c r="M2605" s="120" t="s">
        <v>56</v>
      </c>
      <c r="N2605" s="136">
        <v>304800</v>
      </c>
      <c r="O2605" s="139"/>
      <c r="P2605" s="132" t="s">
        <v>49</v>
      </c>
      <c r="Q2605" s="141" t="s">
        <v>50</v>
      </c>
      <c r="R2605" s="142">
        <f t="shared" si="41"/>
        <v>8</v>
      </c>
    </row>
    <row r="2606" s="2" customFormat="1">
      <c r="A2606" s="119">
        <f>MAX($A$19:A2605)+1</f>
        <v>2588</v>
      </c>
      <c r="B2606" s="120" t="s">
        <v>41</v>
      </c>
      <c r="C2606" s="121" t="s">
        <v>3584</v>
      </c>
      <c r="D2606" s="121" t="s">
        <v>343</v>
      </c>
      <c r="E2606" s="122" t="s">
        <v>117</v>
      </c>
      <c r="F2606" s="123" t="s">
        <v>3585</v>
      </c>
      <c r="G2606" s="123" t="s">
        <v>3586</v>
      </c>
      <c r="H2606" s="123" t="s">
        <v>3593</v>
      </c>
      <c r="I2606" s="133" t="s">
        <v>534</v>
      </c>
      <c r="J2606" s="134">
        <v>4900</v>
      </c>
      <c r="K2606" s="134">
        <v>1650</v>
      </c>
      <c r="L2606" s="135">
        <v>8085000</v>
      </c>
      <c r="M2606" s="120" t="s">
        <v>56</v>
      </c>
      <c r="N2606" s="136">
        <v>646800</v>
      </c>
      <c r="O2606" s="139"/>
      <c r="P2606" s="132" t="s">
        <v>49</v>
      </c>
      <c r="Q2606" s="141" t="s">
        <v>50</v>
      </c>
      <c r="R2606" s="142">
        <f t="shared" si="41"/>
        <v>8</v>
      </c>
    </row>
    <row r="2607" s="2" customFormat="1">
      <c r="A2607" s="119">
        <f>MAX($A$19:A2606)+1</f>
        <v>2589</v>
      </c>
      <c r="B2607" s="120" t="s">
        <v>41</v>
      </c>
      <c r="C2607" s="121" t="s">
        <v>3584</v>
      </c>
      <c r="D2607" s="121" t="s">
        <v>343</v>
      </c>
      <c r="E2607" s="122" t="s">
        <v>117</v>
      </c>
      <c r="F2607" s="123" t="s">
        <v>3585</v>
      </c>
      <c r="G2607" s="123" t="s">
        <v>3586</v>
      </c>
      <c r="H2607" s="123" t="s">
        <v>3594</v>
      </c>
      <c r="I2607" s="133" t="s">
        <v>534</v>
      </c>
      <c r="J2607" s="134">
        <v>4890</v>
      </c>
      <c r="K2607" s="134">
        <v>1650</v>
      </c>
      <c r="L2607" s="135">
        <v>8068500</v>
      </c>
      <c r="M2607" s="120" t="s">
        <v>56</v>
      </c>
      <c r="N2607" s="136">
        <v>645480</v>
      </c>
      <c r="O2607" s="139"/>
      <c r="P2607" s="132" t="s">
        <v>49</v>
      </c>
      <c r="Q2607" s="141" t="s">
        <v>50</v>
      </c>
      <c r="R2607" s="142">
        <f t="shared" si="41"/>
        <v>8</v>
      </c>
    </row>
    <row r="2608" s="2" customFormat="1">
      <c r="A2608" s="119">
        <f>MAX($A$19:A2607)+1</f>
        <v>2590</v>
      </c>
      <c r="B2608" s="120" t="s">
        <v>41</v>
      </c>
      <c r="C2608" s="121" t="s">
        <v>3584</v>
      </c>
      <c r="D2608" s="121" t="s">
        <v>343</v>
      </c>
      <c r="E2608" s="122" t="s">
        <v>117</v>
      </c>
      <c r="F2608" s="123" t="s">
        <v>3585</v>
      </c>
      <c r="G2608" s="123" t="s">
        <v>3586</v>
      </c>
      <c r="H2608" s="123" t="s">
        <v>3595</v>
      </c>
      <c r="I2608" s="133" t="s">
        <v>534</v>
      </c>
      <c r="J2608" s="134">
        <v>3725</v>
      </c>
      <c r="K2608" s="134">
        <v>3300</v>
      </c>
      <c r="L2608" s="135">
        <v>12292500</v>
      </c>
      <c r="M2608" s="120" t="s">
        <v>56</v>
      </c>
      <c r="N2608" s="136">
        <v>983400</v>
      </c>
      <c r="O2608" s="139"/>
      <c r="P2608" s="132" t="s">
        <v>49</v>
      </c>
      <c r="Q2608" s="141" t="s">
        <v>50</v>
      </c>
      <c r="R2608" s="142">
        <f t="shared" si="41"/>
        <v>8</v>
      </c>
    </row>
    <row r="2609" s="2" customFormat="1">
      <c r="A2609" s="119">
        <f>MAX($A$19:A2608)+1</f>
        <v>2591</v>
      </c>
      <c r="B2609" s="120" t="s">
        <v>41</v>
      </c>
      <c r="C2609" s="121" t="s">
        <v>3584</v>
      </c>
      <c r="D2609" s="121" t="s">
        <v>343</v>
      </c>
      <c r="E2609" s="122" t="s">
        <v>117</v>
      </c>
      <c r="F2609" s="123" t="s">
        <v>3585</v>
      </c>
      <c r="G2609" s="123" t="s">
        <v>3586</v>
      </c>
      <c r="H2609" s="123" t="s">
        <v>3596</v>
      </c>
      <c r="I2609" s="133" t="s">
        <v>534</v>
      </c>
      <c r="J2609" s="134">
        <v>4550</v>
      </c>
      <c r="K2609" s="134">
        <v>3300</v>
      </c>
      <c r="L2609" s="135">
        <v>15015000</v>
      </c>
      <c r="M2609" s="120" t="s">
        <v>56</v>
      </c>
      <c r="N2609" s="136">
        <v>1201200</v>
      </c>
      <c r="O2609" s="139"/>
      <c r="P2609" s="132" t="s">
        <v>49</v>
      </c>
      <c r="Q2609" s="141" t="s">
        <v>50</v>
      </c>
      <c r="R2609" s="142">
        <f t="shared" si="41"/>
        <v>8</v>
      </c>
    </row>
    <row r="2610" s="2" customFormat="1">
      <c r="A2610" s="119">
        <f>MAX($A$19:A2609)+1</f>
        <v>2592</v>
      </c>
      <c r="B2610" s="120" t="s">
        <v>41</v>
      </c>
      <c r="C2610" s="121" t="s">
        <v>3584</v>
      </c>
      <c r="D2610" s="121" t="s">
        <v>343</v>
      </c>
      <c r="E2610" s="122" t="s">
        <v>117</v>
      </c>
      <c r="F2610" s="123" t="s">
        <v>3585</v>
      </c>
      <c r="G2610" s="123" t="s">
        <v>3586</v>
      </c>
      <c r="H2610" s="123" t="s">
        <v>3597</v>
      </c>
      <c r="I2610" s="133" t="s">
        <v>534</v>
      </c>
      <c r="J2610" s="134">
        <v>1000</v>
      </c>
      <c r="K2610" s="134">
        <v>1540</v>
      </c>
      <c r="L2610" s="135">
        <v>1540000</v>
      </c>
      <c r="M2610" s="120" t="s">
        <v>56</v>
      </c>
      <c r="N2610" s="136">
        <v>123200</v>
      </c>
      <c r="O2610" s="139"/>
      <c r="P2610" s="132" t="s">
        <v>49</v>
      </c>
      <c r="Q2610" s="141" t="s">
        <v>50</v>
      </c>
      <c r="R2610" s="142">
        <f t="shared" si="41"/>
        <v>8</v>
      </c>
    </row>
    <row r="2611" s="2" customFormat="1">
      <c r="A2611" s="119">
        <f>MAX($A$19:A2610)+1</f>
        <v>2593</v>
      </c>
      <c r="B2611" s="120" t="s">
        <v>41</v>
      </c>
      <c r="C2611" s="121" t="s">
        <v>3584</v>
      </c>
      <c r="D2611" s="121" t="s">
        <v>343</v>
      </c>
      <c r="E2611" s="122" t="s">
        <v>117</v>
      </c>
      <c r="F2611" s="123" t="s">
        <v>3585</v>
      </c>
      <c r="G2611" s="123" t="s">
        <v>3586</v>
      </c>
      <c r="H2611" s="123" t="s">
        <v>3598</v>
      </c>
      <c r="I2611" s="133" t="s">
        <v>534</v>
      </c>
      <c r="J2611" s="134">
        <v>500</v>
      </c>
      <c r="K2611" s="134">
        <v>1540</v>
      </c>
      <c r="L2611" s="135">
        <v>770000</v>
      </c>
      <c r="M2611" s="120" t="s">
        <v>56</v>
      </c>
      <c r="N2611" s="136">
        <v>61600</v>
      </c>
      <c r="O2611" s="139"/>
      <c r="P2611" s="132" t="s">
        <v>49</v>
      </c>
      <c r="Q2611" s="141" t="s">
        <v>50</v>
      </c>
      <c r="R2611" s="142">
        <f t="shared" si="41"/>
        <v>8</v>
      </c>
    </row>
    <row r="2612" s="2" customFormat="1">
      <c r="A2612" s="119">
        <f>MAX($A$19:A2611)+1</f>
        <v>2594</v>
      </c>
      <c r="B2612" s="120" t="s">
        <v>41</v>
      </c>
      <c r="C2612" s="121" t="s">
        <v>3584</v>
      </c>
      <c r="D2612" s="121" t="s">
        <v>343</v>
      </c>
      <c r="E2612" s="122" t="s">
        <v>117</v>
      </c>
      <c r="F2612" s="123" t="s">
        <v>3585</v>
      </c>
      <c r="G2612" s="123" t="s">
        <v>3586</v>
      </c>
      <c r="H2612" s="123" t="s">
        <v>3599</v>
      </c>
      <c r="I2612" s="133" t="s">
        <v>534</v>
      </c>
      <c r="J2612" s="134">
        <v>2100</v>
      </c>
      <c r="K2612" s="134">
        <v>850</v>
      </c>
      <c r="L2612" s="135">
        <v>1785000</v>
      </c>
      <c r="M2612" s="120" t="s">
        <v>56</v>
      </c>
      <c r="N2612" s="136">
        <v>142800</v>
      </c>
      <c r="O2612" s="139"/>
      <c r="P2612" s="132" t="s">
        <v>49</v>
      </c>
      <c r="Q2612" s="141" t="s">
        <v>50</v>
      </c>
      <c r="R2612" s="142">
        <f t="shared" si="41"/>
        <v>8</v>
      </c>
    </row>
    <row r="2613" s="2" customFormat="1">
      <c r="A2613" s="119">
        <f>MAX($A$19:A2612)+1</f>
        <v>2595</v>
      </c>
      <c r="B2613" s="120" t="s">
        <v>41</v>
      </c>
      <c r="C2613" s="121" t="s">
        <v>3584</v>
      </c>
      <c r="D2613" s="121" t="s">
        <v>343</v>
      </c>
      <c r="E2613" s="122" t="s">
        <v>117</v>
      </c>
      <c r="F2613" s="123" t="s">
        <v>3585</v>
      </c>
      <c r="G2613" s="123" t="s">
        <v>3586</v>
      </c>
      <c r="H2613" s="123" t="s">
        <v>3600</v>
      </c>
      <c r="I2613" s="133" t="s">
        <v>534</v>
      </c>
      <c r="J2613" s="134">
        <v>2100</v>
      </c>
      <c r="K2613" s="134">
        <v>850</v>
      </c>
      <c r="L2613" s="135">
        <v>1785000</v>
      </c>
      <c r="M2613" s="120" t="s">
        <v>56</v>
      </c>
      <c r="N2613" s="136">
        <v>142798</v>
      </c>
      <c r="O2613" s="139"/>
      <c r="P2613" s="132" t="s">
        <v>49</v>
      </c>
      <c r="Q2613" s="141" t="s">
        <v>50</v>
      </c>
      <c r="R2613" s="142">
        <f t="shared" si="41"/>
        <v>7.99988795518207</v>
      </c>
    </row>
    <row r="2614" s="2" customFormat="1">
      <c r="A2614" s="119">
        <f>MAX($A$19:A2613)+1</f>
        <v>2596</v>
      </c>
      <c r="B2614" s="120" t="s">
        <v>41</v>
      </c>
      <c r="C2614" s="121" t="s">
        <v>2174</v>
      </c>
      <c r="D2614" s="121" t="s">
        <v>2950</v>
      </c>
      <c r="E2614" s="122" t="s">
        <v>117</v>
      </c>
      <c r="F2614" s="123" t="s">
        <v>3601</v>
      </c>
      <c r="G2614" s="123" t="s">
        <v>3602</v>
      </c>
      <c r="H2614" s="123" t="s">
        <v>2921</v>
      </c>
      <c r="I2614" s="133" t="s">
        <v>98</v>
      </c>
      <c r="J2614" s="134">
        <v>84625</v>
      </c>
      <c r="K2614" s="134">
        <v>2700</v>
      </c>
      <c r="L2614" s="135">
        <v>228487500</v>
      </c>
      <c r="M2614" s="120" t="s">
        <v>56</v>
      </c>
      <c r="N2614" s="136">
        <v>18279000</v>
      </c>
      <c r="O2614" s="139"/>
      <c r="P2614" s="132" t="s">
        <v>49</v>
      </c>
      <c r="Q2614" s="141" t="s">
        <v>50</v>
      </c>
      <c r="R2614" s="142">
        <f t="shared" si="41"/>
        <v>8</v>
      </c>
    </row>
    <row r="2615" s="2" customFormat="1">
      <c r="A2615" s="119">
        <f>MAX($A$19:A2614)+1</f>
        <v>2597</v>
      </c>
      <c r="B2615" s="120" t="s">
        <v>41</v>
      </c>
      <c r="C2615" s="121" t="s">
        <v>2174</v>
      </c>
      <c r="D2615" s="121" t="s">
        <v>2950</v>
      </c>
      <c r="E2615" s="122" t="s">
        <v>117</v>
      </c>
      <c r="F2615" s="123" t="s">
        <v>3601</v>
      </c>
      <c r="G2615" s="123" t="s">
        <v>3602</v>
      </c>
      <c r="H2615" s="123" t="s">
        <v>2961</v>
      </c>
      <c r="I2615" s="133" t="s">
        <v>98</v>
      </c>
      <c r="J2615" s="134">
        <v>142263</v>
      </c>
      <c r="K2615" s="134">
        <v>740</v>
      </c>
      <c r="L2615" s="135">
        <v>105274620</v>
      </c>
      <c r="M2615" s="120" t="s">
        <v>56</v>
      </c>
      <c r="N2615" s="136">
        <v>8421970</v>
      </c>
      <c r="O2615" s="139"/>
      <c r="P2615" s="132" t="s">
        <v>49</v>
      </c>
      <c r="Q2615" s="141" t="s">
        <v>50</v>
      </c>
      <c r="R2615" s="142">
        <f t="shared" si="41"/>
        <v>8.00000037995863</v>
      </c>
    </row>
    <row r="2616" s="2" customFormat="1">
      <c r="A2616" s="119">
        <f>MAX($A$19:A2615)+1</f>
        <v>2598</v>
      </c>
      <c r="B2616" s="120" t="s">
        <v>41</v>
      </c>
      <c r="C2616" s="121" t="s">
        <v>92</v>
      </c>
      <c r="D2616" s="121" t="s">
        <v>1939</v>
      </c>
      <c r="E2616" s="122" t="s">
        <v>109</v>
      </c>
      <c r="F2616" s="123" t="s">
        <v>3603</v>
      </c>
      <c r="G2616" s="123" t="s">
        <v>3604</v>
      </c>
      <c r="H2616" s="123" t="s">
        <v>3605</v>
      </c>
      <c r="I2616" s="133" t="s">
        <v>327</v>
      </c>
      <c r="J2616" s="134">
        <v>33259</v>
      </c>
      <c r="K2616" s="134">
        <v>1750</v>
      </c>
      <c r="L2616" s="135">
        <v>58203250</v>
      </c>
      <c r="M2616" s="120" t="s">
        <v>56</v>
      </c>
      <c r="N2616" s="136">
        <v>4656260</v>
      </c>
      <c r="O2616" s="139"/>
      <c r="P2616" s="132" t="s">
        <v>49</v>
      </c>
      <c r="Q2616" s="141" t="s">
        <v>50</v>
      </c>
      <c r="R2616" s="142">
        <f t="shared" si="41"/>
        <v>8</v>
      </c>
    </row>
    <row r="2617" s="2" customFormat="1">
      <c r="A2617" s="119">
        <f>MAX($A$19:A2616)+1</f>
        <v>2599</v>
      </c>
      <c r="B2617" s="120" t="s">
        <v>41</v>
      </c>
      <c r="C2617" s="121" t="s">
        <v>92</v>
      </c>
      <c r="D2617" s="121" t="s">
        <v>1939</v>
      </c>
      <c r="E2617" s="122" t="s">
        <v>109</v>
      </c>
      <c r="F2617" s="123" t="s">
        <v>3603</v>
      </c>
      <c r="G2617" s="123" t="s">
        <v>3604</v>
      </c>
      <c r="H2617" s="123" t="s">
        <v>3606</v>
      </c>
      <c r="I2617" s="133" t="s">
        <v>327</v>
      </c>
      <c r="J2617" s="134">
        <v>8990</v>
      </c>
      <c r="K2617" s="134">
        <v>1750</v>
      </c>
      <c r="L2617" s="135">
        <v>15732500</v>
      </c>
      <c r="M2617" s="120" t="s">
        <v>56</v>
      </c>
      <c r="N2617" s="136">
        <v>1258600</v>
      </c>
      <c r="O2617" s="139"/>
      <c r="P2617" s="132" t="s">
        <v>49</v>
      </c>
      <c r="Q2617" s="141" t="s">
        <v>50</v>
      </c>
      <c r="R2617" s="142">
        <f t="shared" si="41"/>
        <v>8</v>
      </c>
    </row>
    <row r="2618" s="2" customFormat="1">
      <c r="A2618" s="119">
        <f>MAX($A$19:A2617)+1</f>
        <v>2600</v>
      </c>
      <c r="B2618" s="120" t="s">
        <v>41</v>
      </c>
      <c r="C2618" s="121" t="s">
        <v>92</v>
      </c>
      <c r="D2618" s="121" t="s">
        <v>1939</v>
      </c>
      <c r="E2618" s="122" t="s">
        <v>109</v>
      </c>
      <c r="F2618" s="123" t="s">
        <v>3603</v>
      </c>
      <c r="G2618" s="123" t="s">
        <v>3604</v>
      </c>
      <c r="H2618" s="123" t="s">
        <v>3607</v>
      </c>
      <c r="I2618" s="133" t="s">
        <v>100</v>
      </c>
      <c r="J2618" s="134">
        <v>8673</v>
      </c>
      <c r="K2618" s="134">
        <v>8700</v>
      </c>
      <c r="L2618" s="135">
        <v>75455100</v>
      </c>
      <c r="M2618" s="120" t="s">
        <v>56</v>
      </c>
      <c r="N2618" s="136">
        <v>6036408</v>
      </c>
      <c r="O2618" s="139"/>
      <c r="P2618" s="132" t="s">
        <v>49</v>
      </c>
      <c r="Q2618" s="141" t="s">
        <v>50</v>
      </c>
      <c r="R2618" s="142">
        <f t="shared" si="41"/>
        <v>8</v>
      </c>
    </row>
    <row r="2619" s="2" customFormat="1">
      <c r="A2619" s="119">
        <f>MAX($A$19:A2618)+1</f>
        <v>2601</v>
      </c>
      <c r="B2619" s="120" t="s">
        <v>41</v>
      </c>
      <c r="C2619" s="121" t="s">
        <v>92</v>
      </c>
      <c r="D2619" s="121" t="s">
        <v>1939</v>
      </c>
      <c r="E2619" s="122" t="s">
        <v>109</v>
      </c>
      <c r="F2619" s="123" t="s">
        <v>3603</v>
      </c>
      <c r="G2619" s="123" t="s">
        <v>3604</v>
      </c>
      <c r="H2619" s="123" t="s">
        <v>3608</v>
      </c>
      <c r="I2619" s="133" t="s">
        <v>327</v>
      </c>
      <c r="J2619" s="134">
        <v>6439</v>
      </c>
      <c r="K2619" s="134">
        <v>1750</v>
      </c>
      <c r="L2619" s="135">
        <v>11268250</v>
      </c>
      <c r="M2619" s="120" t="s">
        <v>56</v>
      </c>
      <c r="N2619" s="136">
        <v>901460</v>
      </c>
      <c r="O2619" s="139"/>
      <c r="P2619" s="132" t="s">
        <v>49</v>
      </c>
      <c r="Q2619" s="141" t="s">
        <v>50</v>
      </c>
      <c r="R2619" s="142">
        <f t="shared" si="41"/>
        <v>8</v>
      </c>
    </row>
    <row r="2620" s="2" customFormat="1">
      <c r="A2620" s="119">
        <f>MAX($A$19:A2619)+1</f>
        <v>2602</v>
      </c>
      <c r="B2620" s="120" t="s">
        <v>41</v>
      </c>
      <c r="C2620" s="121" t="s">
        <v>3609</v>
      </c>
      <c r="D2620" s="121" t="s">
        <v>3610</v>
      </c>
      <c r="E2620" s="122">
        <v>45229</v>
      </c>
      <c r="F2620" s="123" t="s">
        <v>3611</v>
      </c>
      <c r="G2620" s="123" t="s">
        <v>3612</v>
      </c>
      <c r="H2620" s="123" t="s">
        <v>3425</v>
      </c>
      <c r="I2620" s="133" t="s">
        <v>327</v>
      </c>
      <c r="J2620" s="134">
        <v>23670</v>
      </c>
      <c r="K2620" s="134">
        <v>2700</v>
      </c>
      <c r="L2620" s="135">
        <v>63909000</v>
      </c>
      <c r="M2620" s="120" t="s">
        <v>56</v>
      </c>
      <c r="N2620" s="136">
        <v>5112720</v>
      </c>
      <c r="O2620" s="139"/>
      <c r="P2620" s="132" t="s">
        <v>49</v>
      </c>
      <c r="Q2620" s="141" t="s">
        <v>50</v>
      </c>
      <c r="R2620" s="142">
        <f t="shared" si="41"/>
        <v>8</v>
      </c>
    </row>
    <row r="2621" s="2" customFormat="1">
      <c r="A2621" s="119">
        <f>MAX($A$19:A2620)+1</f>
        <v>2603</v>
      </c>
      <c r="B2621" s="120" t="s">
        <v>41</v>
      </c>
      <c r="C2621" s="121" t="s">
        <v>3609</v>
      </c>
      <c r="D2621" s="121" t="s">
        <v>3438</v>
      </c>
      <c r="E2621" s="122">
        <v>45230</v>
      </c>
      <c r="F2621" s="123" t="s">
        <v>3611</v>
      </c>
      <c r="G2621" s="123" t="s">
        <v>3612</v>
      </c>
      <c r="H2621" s="123" t="s">
        <v>3613</v>
      </c>
      <c r="I2621" s="133" t="s">
        <v>278</v>
      </c>
      <c r="J2621" s="134">
        <v>1225</v>
      </c>
      <c r="K2621" s="134">
        <v>2700</v>
      </c>
      <c r="L2621" s="135">
        <v>3307500</v>
      </c>
      <c r="M2621" s="120" t="s">
        <v>56</v>
      </c>
      <c r="N2621" s="136">
        <v>264600</v>
      </c>
      <c r="O2621" s="139"/>
      <c r="P2621" s="132" t="s">
        <v>49</v>
      </c>
      <c r="Q2621" s="141" t="s">
        <v>50</v>
      </c>
      <c r="R2621" s="142">
        <f t="shared" si="41"/>
        <v>8</v>
      </c>
    </row>
    <row r="2622" s="2" customFormat="1">
      <c r="A2622" s="119">
        <f>MAX($A$19:A2621)+1</f>
        <v>2604</v>
      </c>
      <c r="B2622" s="120" t="s">
        <v>41</v>
      </c>
      <c r="C2622" s="121" t="s">
        <v>1607</v>
      </c>
      <c r="D2622" s="121" t="s">
        <v>3201</v>
      </c>
      <c r="E2622" s="122" t="s">
        <v>117</v>
      </c>
      <c r="F2622" s="123" t="s">
        <v>3614</v>
      </c>
      <c r="G2622" s="123" t="s">
        <v>3615</v>
      </c>
      <c r="H2622" s="123" t="s">
        <v>2893</v>
      </c>
      <c r="I2622" s="133" t="s">
        <v>98</v>
      </c>
      <c r="J2622" s="134">
        <v>47027</v>
      </c>
      <c r="K2622" s="134">
        <v>3400</v>
      </c>
      <c r="L2622" s="135">
        <v>159891800</v>
      </c>
      <c r="M2622" s="120" t="s">
        <v>56</v>
      </c>
      <c r="N2622" s="136">
        <v>12791344</v>
      </c>
      <c r="O2622" s="139"/>
      <c r="P2622" s="132" t="s">
        <v>49</v>
      </c>
      <c r="Q2622" s="141" t="s">
        <v>50</v>
      </c>
      <c r="R2622" s="142">
        <f t="shared" si="41"/>
        <v>8</v>
      </c>
    </row>
    <row r="2623" s="2" customFormat="1">
      <c r="A2623" s="119">
        <f>MAX($A$19:A2622)+1</f>
        <v>2605</v>
      </c>
      <c r="B2623" s="120" t="s">
        <v>41</v>
      </c>
      <c r="C2623" s="121" t="s">
        <v>1607</v>
      </c>
      <c r="D2623" s="121" t="s">
        <v>3201</v>
      </c>
      <c r="E2623" s="122" t="s">
        <v>117</v>
      </c>
      <c r="F2623" s="123" t="s">
        <v>3614</v>
      </c>
      <c r="G2623" s="123" t="s">
        <v>3615</v>
      </c>
      <c r="H2623" s="123" t="s">
        <v>3341</v>
      </c>
      <c r="I2623" s="133" t="s">
        <v>98</v>
      </c>
      <c r="J2623" s="134">
        <v>31935</v>
      </c>
      <c r="K2623" s="134">
        <v>3600</v>
      </c>
      <c r="L2623" s="135">
        <v>114966000</v>
      </c>
      <c r="M2623" s="120" t="s">
        <v>56</v>
      </c>
      <c r="N2623" s="136">
        <v>9197280</v>
      </c>
      <c r="O2623" s="139"/>
      <c r="P2623" s="132" t="s">
        <v>49</v>
      </c>
      <c r="Q2623" s="141" t="s">
        <v>50</v>
      </c>
      <c r="R2623" s="142">
        <f t="shared" si="41"/>
        <v>8</v>
      </c>
    </row>
    <row r="2624" s="2" customFormat="1">
      <c r="A2624" s="119">
        <f>MAX($A$19:A2623)+1</f>
        <v>2606</v>
      </c>
      <c r="B2624" s="120" t="s">
        <v>41</v>
      </c>
      <c r="C2624" s="121" t="s">
        <v>1607</v>
      </c>
      <c r="D2624" s="121" t="s">
        <v>3201</v>
      </c>
      <c r="E2624" s="122" t="s">
        <v>117</v>
      </c>
      <c r="F2624" s="123" t="s">
        <v>3614</v>
      </c>
      <c r="G2624" s="123" t="s">
        <v>3615</v>
      </c>
      <c r="H2624" s="123" t="s">
        <v>3616</v>
      </c>
      <c r="I2624" s="133" t="s">
        <v>98</v>
      </c>
      <c r="J2624" s="134">
        <v>32640</v>
      </c>
      <c r="K2624" s="134">
        <v>3600</v>
      </c>
      <c r="L2624" s="135">
        <v>117504000</v>
      </c>
      <c r="M2624" s="120" t="s">
        <v>56</v>
      </c>
      <c r="N2624" s="136">
        <v>9400320</v>
      </c>
      <c r="O2624" s="139"/>
      <c r="P2624" s="132" t="s">
        <v>49</v>
      </c>
      <c r="Q2624" s="141" t="s">
        <v>50</v>
      </c>
      <c r="R2624" s="142">
        <f t="shared" si="41"/>
        <v>8</v>
      </c>
    </row>
    <row r="2625" s="2" customFormat="1">
      <c r="A2625" s="119">
        <f>MAX($A$19:A2624)+1</f>
        <v>2607</v>
      </c>
      <c r="B2625" s="120" t="s">
        <v>41</v>
      </c>
      <c r="C2625" s="121" t="s">
        <v>1607</v>
      </c>
      <c r="D2625" s="121" t="s">
        <v>3201</v>
      </c>
      <c r="E2625" s="122" t="s">
        <v>117</v>
      </c>
      <c r="F2625" s="123" t="s">
        <v>3614</v>
      </c>
      <c r="G2625" s="123" t="s">
        <v>3615</v>
      </c>
      <c r="H2625" s="123" t="s">
        <v>3617</v>
      </c>
      <c r="I2625" s="133" t="s">
        <v>98</v>
      </c>
      <c r="J2625" s="134">
        <v>263</v>
      </c>
      <c r="K2625" s="134">
        <v>22000</v>
      </c>
      <c r="L2625" s="135">
        <v>5786000</v>
      </c>
      <c r="M2625" s="120" t="s">
        <v>56</v>
      </c>
      <c r="N2625" s="136">
        <v>462880</v>
      </c>
      <c r="O2625" s="139"/>
      <c r="P2625" s="132" t="s">
        <v>49</v>
      </c>
      <c r="Q2625" s="141" t="s">
        <v>50</v>
      </c>
      <c r="R2625" s="142">
        <f t="shared" si="41"/>
        <v>8</v>
      </c>
    </row>
    <row r="2626" s="2" customFormat="1">
      <c r="A2626" s="119">
        <f>MAX($A$19:A2625)+1</f>
        <v>2608</v>
      </c>
      <c r="B2626" s="120" t="s">
        <v>41</v>
      </c>
      <c r="C2626" s="121" t="s">
        <v>541</v>
      </c>
      <c r="D2626" s="121" t="s">
        <v>3618</v>
      </c>
      <c r="E2626" s="122">
        <v>45230</v>
      </c>
      <c r="F2626" s="123" t="s">
        <v>3619</v>
      </c>
      <c r="G2626" s="123" t="s">
        <v>3620</v>
      </c>
      <c r="H2626" s="123" t="s">
        <v>3313</v>
      </c>
      <c r="I2626" s="133" t="s">
        <v>98</v>
      </c>
      <c r="J2626" s="134">
        <v>32810</v>
      </c>
      <c r="K2626" s="134">
        <v>1500</v>
      </c>
      <c r="L2626" s="135">
        <v>49215000</v>
      </c>
      <c r="M2626" s="120" t="s">
        <v>56</v>
      </c>
      <c r="N2626" s="136">
        <v>3937200</v>
      </c>
      <c r="O2626" s="139"/>
      <c r="P2626" s="132" t="s">
        <v>49</v>
      </c>
      <c r="Q2626" s="141" t="s">
        <v>50</v>
      </c>
      <c r="R2626" s="142">
        <f t="shared" si="41"/>
        <v>8</v>
      </c>
    </row>
    <row r="2627" s="2" customFormat="1">
      <c r="A2627" s="119">
        <f>MAX($A$19:A2626)+1</f>
        <v>2609</v>
      </c>
      <c r="B2627" s="120" t="s">
        <v>41</v>
      </c>
      <c r="C2627" s="121" t="s">
        <v>3407</v>
      </c>
      <c r="D2627" s="121" t="s">
        <v>3621</v>
      </c>
      <c r="E2627" s="122" t="s">
        <v>117</v>
      </c>
      <c r="F2627" s="123" t="s">
        <v>3622</v>
      </c>
      <c r="G2627" s="123" t="s">
        <v>3623</v>
      </c>
      <c r="H2627" s="123" t="s">
        <v>3624</v>
      </c>
      <c r="I2627" s="133" t="s">
        <v>557</v>
      </c>
      <c r="J2627" s="134">
        <v>156150</v>
      </c>
      <c r="K2627" s="134">
        <v>4694</v>
      </c>
      <c r="L2627" s="135">
        <v>732968100</v>
      </c>
      <c r="M2627" s="120" t="s">
        <v>56</v>
      </c>
      <c r="N2627" s="136">
        <v>58637448</v>
      </c>
      <c r="O2627" s="139"/>
      <c r="P2627" s="132" t="s">
        <v>49</v>
      </c>
      <c r="Q2627" s="141" t="s">
        <v>50</v>
      </c>
      <c r="R2627" s="142">
        <f t="shared" si="41"/>
        <v>8</v>
      </c>
    </row>
    <row r="2628" s="2" customFormat="1">
      <c r="A2628" s="119">
        <f>MAX($A$19:A2627)+1</f>
        <v>2610</v>
      </c>
      <c r="B2628" s="120" t="s">
        <v>41</v>
      </c>
      <c r="C2628" s="121" t="s">
        <v>3407</v>
      </c>
      <c r="D2628" s="121" t="s">
        <v>3621</v>
      </c>
      <c r="E2628" s="122" t="s">
        <v>117</v>
      </c>
      <c r="F2628" s="123" t="s">
        <v>3622</v>
      </c>
      <c r="G2628" s="123" t="s">
        <v>3623</v>
      </c>
      <c r="H2628" s="123" t="s">
        <v>3625</v>
      </c>
      <c r="I2628" s="133" t="s">
        <v>557</v>
      </c>
      <c r="J2628" s="134">
        <v>512775</v>
      </c>
      <c r="K2628" s="134">
        <v>4716</v>
      </c>
      <c r="L2628" s="135">
        <v>2418246900</v>
      </c>
      <c r="M2628" s="120" t="s">
        <v>56</v>
      </c>
      <c r="N2628" s="136">
        <v>193459752</v>
      </c>
      <c r="O2628" s="139"/>
      <c r="P2628" s="132" t="s">
        <v>49</v>
      </c>
      <c r="Q2628" s="141" t="s">
        <v>50</v>
      </c>
      <c r="R2628" s="142">
        <f t="shared" si="41"/>
        <v>8</v>
      </c>
    </row>
    <row r="2629" s="2" customFormat="1">
      <c r="A2629" s="119">
        <f>MAX($A$19:A2628)+1</f>
        <v>2611</v>
      </c>
      <c r="B2629" s="120" t="s">
        <v>41</v>
      </c>
      <c r="C2629" s="121" t="s">
        <v>3407</v>
      </c>
      <c r="D2629" s="121" t="s">
        <v>3621</v>
      </c>
      <c r="E2629" s="122" t="s">
        <v>117</v>
      </c>
      <c r="F2629" s="123" t="s">
        <v>3622</v>
      </c>
      <c r="G2629" s="123" t="s">
        <v>3623</v>
      </c>
      <c r="H2629" s="123" t="s">
        <v>3626</v>
      </c>
      <c r="I2629" s="133" t="s">
        <v>557</v>
      </c>
      <c r="J2629" s="134">
        <v>327150</v>
      </c>
      <c r="K2629" s="134">
        <v>5838</v>
      </c>
      <c r="L2629" s="135">
        <v>1909901700</v>
      </c>
      <c r="M2629" s="120" t="s">
        <v>56</v>
      </c>
      <c r="N2629" s="136">
        <v>152792136</v>
      </c>
      <c r="O2629" s="139"/>
      <c r="P2629" s="132" t="s">
        <v>49</v>
      </c>
      <c r="Q2629" s="141" t="s">
        <v>50</v>
      </c>
      <c r="R2629" s="142">
        <f t="shared" si="41"/>
        <v>8</v>
      </c>
    </row>
    <row r="2630" s="2" customFormat="1">
      <c r="A2630" s="119">
        <f>MAX($A$19:A2629)+1</f>
        <v>2612</v>
      </c>
      <c r="B2630" s="120" t="s">
        <v>41</v>
      </c>
      <c r="C2630" s="121" t="s">
        <v>720</v>
      </c>
      <c r="D2630" s="121" t="s">
        <v>1462</v>
      </c>
      <c r="E2630" s="122" t="s">
        <v>117</v>
      </c>
      <c r="F2630" s="123" t="s">
        <v>3627</v>
      </c>
      <c r="G2630" s="123" t="s">
        <v>3628</v>
      </c>
      <c r="H2630" s="123" t="s">
        <v>3629</v>
      </c>
      <c r="I2630" s="133" t="s">
        <v>327</v>
      </c>
      <c r="J2630" s="134">
        <v>70803</v>
      </c>
      <c r="K2630" s="134">
        <v>800</v>
      </c>
      <c r="L2630" s="135">
        <v>56642400</v>
      </c>
      <c r="M2630" s="120" t="s">
        <v>56</v>
      </c>
      <c r="N2630" s="136">
        <v>4531392</v>
      </c>
      <c r="O2630" s="139"/>
      <c r="P2630" s="132" t="s">
        <v>49</v>
      </c>
      <c r="Q2630" s="141" t="s">
        <v>50</v>
      </c>
      <c r="R2630" s="142">
        <f t="shared" si="41"/>
        <v>8</v>
      </c>
    </row>
    <row r="2631" s="2" customFormat="1">
      <c r="A2631" s="119">
        <f>MAX($A$19:A2630)+1</f>
        <v>2613</v>
      </c>
      <c r="B2631" s="120" t="s">
        <v>41</v>
      </c>
      <c r="C2631" s="121" t="s">
        <v>720</v>
      </c>
      <c r="D2631" s="121" t="s">
        <v>1462</v>
      </c>
      <c r="E2631" s="122" t="s">
        <v>117</v>
      </c>
      <c r="F2631" s="123" t="s">
        <v>3627</v>
      </c>
      <c r="G2631" s="123" t="s">
        <v>3628</v>
      </c>
      <c r="H2631" s="123" t="s">
        <v>3630</v>
      </c>
      <c r="I2631" s="133" t="s">
        <v>327</v>
      </c>
      <c r="J2631" s="134">
        <v>48363</v>
      </c>
      <c r="K2631" s="134">
        <v>900</v>
      </c>
      <c r="L2631" s="135">
        <v>43526700</v>
      </c>
      <c r="M2631" s="120" t="s">
        <v>56</v>
      </c>
      <c r="N2631" s="136">
        <v>3482136</v>
      </c>
      <c r="O2631" s="139"/>
      <c r="P2631" s="132" t="s">
        <v>49</v>
      </c>
      <c r="Q2631" s="141" t="s">
        <v>50</v>
      </c>
      <c r="R2631" s="142">
        <f t="shared" si="41"/>
        <v>8</v>
      </c>
    </row>
    <row r="2632" s="2" customFormat="1">
      <c r="A2632" s="119">
        <f>MAX($A$19:A2631)+1</f>
        <v>2614</v>
      </c>
      <c r="B2632" s="120" t="s">
        <v>41</v>
      </c>
      <c r="C2632" s="121" t="s">
        <v>720</v>
      </c>
      <c r="D2632" s="121" t="s">
        <v>1462</v>
      </c>
      <c r="E2632" s="122" t="s">
        <v>117</v>
      </c>
      <c r="F2632" s="123" t="s">
        <v>3627</v>
      </c>
      <c r="G2632" s="123" t="s">
        <v>3628</v>
      </c>
      <c r="H2632" s="123" t="s">
        <v>3631</v>
      </c>
      <c r="I2632" s="133" t="s">
        <v>327</v>
      </c>
      <c r="J2632" s="134">
        <v>20970</v>
      </c>
      <c r="K2632" s="134">
        <v>900</v>
      </c>
      <c r="L2632" s="135">
        <v>18873000</v>
      </c>
      <c r="M2632" s="120" t="s">
        <v>56</v>
      </c>
      <c r="N2632" s="136">
        <v>1509840</v>
      </c>
      <c r="O2632" s="139"/>
      <c r="P2632" s="132" t="s">
        <v>49</v>
      </c>
      <c r="Q2632" s="141" t="s">
        <v>50</v>
      </c>
      <c r="R2632" s="142">
        <f t="shared" si="41"/>
        <v>8</v>
      </c>
    </row>
    <row r="2633" s="2" customFormat="1">
      <c r="A2633" s="119">
        <f>MAX($A$19:A2632)+1</f>
        <v>2615</v>
      </c>
      <c r="B2633" s="120" t="s">
        <v>41</v>
      </c>
      <c r="C2633" s="121" t="s">
        <v>541</v>
      </c>
      <c r="D2633" s="121" t="s">
        <v>2050</v>
      </c>
      <c r="E2633" s="122" t="s">
        <v>117</v>
      </c>
      <c r="F2633" s="123" t="s">
        <v>3632</v>
      </c>
      <c r="G2633" s="123" t="s">
        <v>3633</v>
      </c>
      <c r="H2633" s="123" t="s">
        <v>3313</v>
      </c>
      <c r="I2633" s="133" t="s">
        <v>98</v>
      </c>
      <c r="J2633" s="134">
        <v>75000</v>
      </c>
      <c r="K2633" s="134">
        <v>1500</v>
      </c>
      <c r="L2633" s="135">
        <v>112500000</v>
      </c>
      <c r="M2633" s="120" t="s">
        <v>56</v>
      </c>
      <c r="N2633" s="136">
        <v>9000000</v>
      </c>
      <c r="O2633" s="139"/>
      <c r="P2633" s="132" t="s">
        <v>49</v>
      </c>
      <c r="Q2633" s="141" t="s">
        <v>50</v>
      </c>
      <c r="R2633" s="142">
        <f t="shared" si="41"/>
        <v>8</v>
      </c>
    </row>
    <row r="2634" s="2" customFormat="1">
      <c r="A2634" s="119">
        <f>MAX($A$19:A2633)+1</f>
        <v>2616</v>
      </c>
      <c r="B2634" s="120" t="s">
        <v>41</v>
      </c>
      <c r="C2634" s="121" t="s">
        <v>541</v>
      </c>
      <c r="D2634" s="121" t="s">
        <v>2050</v>
      </c>
      <c r="E2634" s="122" t="s">
        <v>117</v>
      </c>
      <c r="F2634" s="123" t="s">
        <v>3632</v>
      </c>
      <c r="G2634" s="123" t="s">
        <v>3633</v>
      </c>
      <c r="H2634" s="123" t="s">
        <v>3634</v>
      </c>
      <c r="I2634" s="133" t="s">
        <v>98</v>
      </c>
      <c r="J2634" s="134">
        <v>20100</v>
      </c>
      <c r="K2634" s="134">
        <v>1200</v>
      </c>
      <c r="L2634" s="135">
        <v>24120000</v>
      </c>
      <c r="M2634" s="120" t="s">
        <v>56</v>
      </c>
      <c r="N2634" s="136">
        <v>1929600</v>
      </c>
      <c r="O2634" s="139"/>
      <c r="P2634" s="132" t="s">
        <v>49</v>
      </c>
      <c r="Q2634" s="141" t="s">
        <v>50</v>
      </c>
      <c r="R2634" s="142">
        <f t="shared" si="41"/>
        <v>8</v>
      </c>
    </row>
    <row r="2635" s="2" customFormat="1">
      <c r="A2635" s="119">
        <f>MAX($A$19:A2634)+1</f>
        <v>2617</v>
      </c>
      <c r="B2635" s="120" t="s">
        <v>41</v>
      </c>
      <c r="C2635" s="121" t="s">
        <v>1621</v>
      </c>
      <c r="D2635" s="121" t="s">
        <v>3635</v>
      </c>
      <c r="E2635" s="122" t="s">
        <v>529</v>
      </c>
      <c r="F2635" s="123" t="s">
        <v>3636</v>
      </c>
      <c r="G2635" s="123" t="s">
        <v>3637</v>
      </c>
      <c r="H2635" s="123" t="s">
        <v>3638</v>
      </c>
      <c r="I2635" s="133" t="s">
        <v>1813</v>
      </c>
      <c r="J2635" s="134">
        <v>2000</v>
      </c>
      <c r="K2635" s="134">
        <v>2020</v>
      </c>
      <c r="L2635" s="135">
        <v>4040000</v>
      </c>
      <c r="M2635" s="120" t="s">
        <v>56</v>
      </c>
      <c r="N2635" s="136">
        <v>323200</v>
      </c>
      <c r="O2635" s="139"/>
      <c r="P2635" s="132" t="s">
        <v>49</v>
      </c>
      <c r="Q2635" s="141" t="s">
        <v>50</v>
      </c>
      <c r="R2635" s="142">
        <f t="shared" si="41"/>
        <v>8</v>
      </c>
    </row>
    <row r="2636" s="2" customFormat="1">
      <c r="A2636" s="119">
        <f>MAX($A$19:A2635)+1</f>
        <v>2618</v>
      </c>
      <c r="B2636" s="120" t="s">
        <v>41</v>
      </c>
      <c r="C2636" s="121" t="s">
        <v>1621</v>
      </c>
      <c r="D2636" s="121" t="s">
        <v>3635</v>
      </c>
      <c r="E2636" s="122" t="s">
        <v>529</v>
      </c>
      <c r="F2636" s="123" t="s">
        <v>3636</v>
      </c>
      <c r="G2636" s="123" t="s">
        <v>3637</v>
      </c>
      <c r="H2636" s="123" t="s">
        <v>3639</v>
      </c>
      <c r="I2636" s="133" t="s">
        <v>1813</v>
      </c>
      <c r="J2636" s="134">
        <v>2000</v>
      </c>
      <c r="K2636" s="134">
        <v>2020</v>
      </c>
      <c r="L2636" s="135">
        <v>4040000</v>
      </c>
      <c r="M2636" s="120" t="s">
        <v>56</v>
      </c>
      <c r="N2636" s="136">
        <v>323200</v>
      </c>
      <c r="O2636" s="139"/>
      <c r="P2636" s="132" t="s">
        <v>49</v>
      </c>
      <c r="Q2636" s="141" t="s">
        <v>50</v>
      </c>
      <c r="R2636" s="142">
        <f t="shared" si="41"/>
        <v>8</v>
      </c>
    </row>
    <row r="2637" s="2" customFormat="1">
      <c r="A2637" s="119">
        <f>MAX($A$19:A2636)+1</f>
        <v>2619</v>
      </c>
      <c r="B2637" s="120" t="s">
        <v>41</v>
      </c>
      <c r="C2637" s="121" t="s">
        <v>1621</v>
      </c>
      <c r="D2637" s="121" t="s">
        <v>3635</v>
      </c>
      <c r="E2637" s="122" t="s">
        <v>529</v>
      </c>
      <c r="F2637" s="123" t="s">
        <v>3636</v>
      </c>
      <c r="G2637" s="123" t="s">
        <v>3637</v>
      </c>
      <c r="H2637" s="123" t="s">
        <v>3640</v>
      </c>
      <c r="I2637" s="133" t="s">
        <v>1813</v>
      </c>
      <c r="J2637" s="134">
        <v>350</v>
      </c>
      <c r="K2637" s="134">
        <v>1140</v>
      </c>
      <c r="L2637" s="135">
        <v>399000</v>
      </c>
      <c r="M2637" s="120" t="s">
        <v>56</v>
      </c>
      <c r="N2637" s="136">
        <v>31920</v>
      </c>
      <c r="O2637" s="139"/>
      <c r="P2637" s="132" t="s">
        <v>49</v>
      </c>
      <c r="Q2637" s="141" t="s">
        <v>50</v>
      </c>
      <c r="R2637" s="142">
        <f t="shared" si="41"/>
        <v>8</v>
      </c>
    </row>
    <row r="2638" s="2" customFormat="1">
      <c r="A2638" s="119">
        <f>MAX($A$19:A2637)+1</f>
        <v>2620</v>
      </c>
      <c r="B2638" s="120" t="s">
        <v>41</v>
      </c>
      <c r="C2638" s="121" t="s">
        <v>1621</v>
      </c>
      <c r="D2638" s="121" t="s">
        <v>3635</v>
      </c>
      <c r="E2638" s="122" t="s">
        <v>529</v>
      </c>
      <c r="F2638" s="123" t="s">
        <v>3636</v>
      </c>
      <c r="G2638" s="123" t="s">
        <v>3637</v>
      </c>
      <c r="H2638" s="123" t="s">
        <v>3641</v>
      </c>
      <c r="I2638" s="133" t="s">
        <v>1813</v>
      </c>
      <c r="J2638" s="134">
        <v>350</v>
      </c>
      <c r="K2638" s="134">
        <v>1140</v>
      </c>
      <c r="L2638" s="135">
        <v>399000</v>
      </c>
      <c r="M2638" s="120" t="s">
        <v>56</v>
      </c>
      <c r="N2638" s="136">
        <v>31920</v>
      </c>
      <c r="O2638" s="139"/>
      <c r="P2638" s="132" t="s">
        <v>49</v>
      </c>
      <c r="Q2638" s="141" t="s">
        <v>50</v>
      </c>
      <c r="R2638" s="142">
        <f t="shared" si="41"/>
        <v>8</v>
      </c>
    </row>
    <row r="2639" s="2" customFormat="1">
      <c r="A2639" s="119">
        <f>MAX($A$19:A2638)+1</f>
        <v>2621</v>
      </c>
      <c r="B2639" s="120" t="s">
        <v>41</v>
      </c>
      <c r="C2639" s="121" t="s">
        <v>1621</v>
      </c>
      <c r="D2639" s="121" t="s">
        <v>3635</v>
      </c>
      <c r="E2639" s="122" t="s">
        <v>529</v>
      </c>
      <c r="F2639" s="123" t="s">
        <v>3636</v>
      </c>
      <c r="G2639" s="123" t="s">
        <v>3637</v>
      </c>
      <c r="H2639" s="123" t="s">
        <v>3642</v>
      </c>
      <c r="I2639" s="133" t="s">
        <v>1813</v>
      </c>
      <c r="J2639" s="134">
        <v>7300</v>
      </c>
      <c r="K2639" s="134">
        <v>1425</v>
      </c>
      <c r="L2639" s="135">
        <v>10402500</v>
      </c>
      <c r="M2639" s="120" t="s">
        <v>56</v>
      </c>
      <c r="N2639" s="136">
        <v>832200</v>
      </c>
      <c r="O2639" s="139"/>
      <c r="P2639" s="132" t="s">
        <v>49</v>
      </c>
      <c r="Q2639" s="141" t="s">
        <v>50</v>
      </c>
      <c r="R2639" s="142">
        <f t="shared" si="41"/>
        <v>8</v>
      </c>
    </row>
    <row r="2640" s="2" customFormat="1">
      <c r="A2640" s="119">
        <f>MAX($A$19:A2639)+1</f>
        <v>2622</v>
      </c>
      <c r="B2640" s="120" t="s">
        <v>41</v>
      </c>
      <c r="C2640" s="121" t="s">
        <v>1621</v>
      </c>
      <c r="D2640" s="121" t="s">
        <v>3635</v>
      </c>
      <c r="E2640" s="122" t="s">
        <v>529</v>
      </c>
      <c r="F2640" s="123" t="s">
        <v>3636</v>
      </c>
      <c r="G2640" s="123" t="s">
        <v>3637</v>
      </c>
      <c r="H2640" s="123" t="s">
        <v>3643</v>
      </c>
      <c r="I2640" s="133" t="s">
        <v>1813</v>
      </c>
      <c r="J2640" s="134">
        <v>7225</v>
      </c>
      <c r="K2640" s="134">
        <v>1425</v>
      </c>
      <c r="L2640" s="135">
        <v>10295625</v>
      </c>
      <c r="M2640" s="120" t="s">
        <v>56</v>
      </c>
      <c r="N2640" s="136">
        <v>823650</v>
      </c>
      <c r="O2640" s="139"/>
      <c r="P2640" s="132" t="s">
        <v>49</v>
      </c>
      <c r="Q2640" s="141" t="s">
        <v>50</v>
      </c>
      <c r="R2640" s="142">
        <f t="shared" si="41"/>
        <v>8</v>
      </c>
    </row>
    <row r="2641" s="2" customFormat="1">
      <c r="A2641" s="119">
        <f>MAX($A$19:A2640)+1</f>
        <v>2623</v>
      </c>
      <c r="B2641" s="120" t="s">
        <v>41</v>
      </c>
      <c r="C2641" s="121" t="s">
        <v>391</v>
      </c>
      <c r="D2641" s="121" t="s">
        <v>3644</v>
      </c>
      <c r="E2641" s="122" t="s">
        <v>94</v>
      </c>
      <c r="F2641" s="123" t="s">
        <v>3645</v>
      </c>
      <c r="G2641" s="123" t="s">
        <v>3646</v>
      </c>
      <c r="H2641" s="123" t="s">
        <v>3647</v>
      </c>
      <c r="I2641" s="133" t="s">
        <v>557</v>
      </c>
      <c r="J2641" s="134">
        <v>227000</v>
      </c>
      <c r="K2641" s="134">
        <v>196</v>
      </c>
      <c r="L2641" s="135">
        <v>44492000</v>
      </c>
      <c r="M2641" s="120" t="s">
        <v>56</v>
      </c>
      <c r="N2641" s="136">
        <v>3559360</v>
      </c>
      <c r="O2641" s="139"/>
      <c r="P2641" s="132" t="s">
        <v>49</v>
      </c>
      <c r="Q2641" s="141" t="s">
        <v>50</v>
      </c>
      <c r="R2641" s="142">
        <f t="shared" si="41"/>
        <v>8</v>
      </c>
    </row>
    <row r="2642" s="2" customFormat="1">
      <c r="A2642" s="119">
        <f>MAX($A$19:A2641)+1</f>
        <v>2624</v>
      </c>
      <c r="B2642" s="120" t="s">
        <v>41</v>
      </c>
      <c r="C2642" s="121" t="s">
        <v>391</v>
      </c>
      <c r="D2642" s="121" t="s">
        <v>3644</v>
      </c>
      <c r="E2642" s="122" t="s">
        <v>94</v>
      </c>
      <c r="F2642" s="123" t="s">
        <v>3645</v>
      </c>
      <c r="G2642" s="123" t="s">
        <v>3646</v>
      </c>
      <c r="H2642" s="123" t="s">
        <v>3648</v>
      </c>
      <c r="I2642" s="133" t="s">
        <v>557</v>
      </c>
      <c r="J2642" s="134">
        <v>320000</v>
      </c>
      <c r="K2642" s="134">
        <v>278</v>
      </c>
      <c r="L2642" s="135">
        <v>88960000</v>
      </c>
      <c r="M2642" s="120" t="s">
        <v>56</v>
      </c>
      <c r="N2642" s="136">
        <v>7116800</v>
      </c>
      <c r="O2642" s="139"/>
      <c r="P2642" s="132" t="s">
        <v>49</v>
      </c>
      <c r="Q2642" s="141" t="s">
        <v>50</v>
      </c>
      <c r="R2642" s="142">
        <f t="shared" si="41"/>
        <v>8</v>
      </c>
    </row>
    <row r="2643" s="2" customFormat="1">
      <c r="A2643" s="119">
        <f>MAX($A$19:A2642)+1</f>
        <v>2625</v>
      </c>
      <c r="B2643" s="120" t="s">
        <v>41</v>
      </c>
      <c r="C2643" s="121" t="s">
        <v>391</v>
      </c>
      <c r="D2643" s="121" t="s">
        <v>3649</v>
      </c>
      <c r="E2643" s="122" t="s">
        <v>109</v>
      </c>
      <c r="F2643" s="123" t="s">
        <v>3645</v>
      </c>
      <c r="G2643" s="123" t="s">
        <v>3646</v>
      </c>
      <c r="H2643" s="123" t="s">
        <v>3650</v>
      </c>
      <c r="I2643" s="133" t="s">
        <v>3651</v>
      </c>
      <c r="J2643" s="134">
        <v>528710</v>
      </c>
      <c r="K2643" s="134">
        <v>1486</v>
      </c>
      <c r="L2643" s="135">
        <v>785663060</v>
      </c>
      <c r="M2643" s="120" t="s">
        <v>56</v>
      </c>
      <c r="N2643" s="136">
        <v>62853045</v>
      </c>
      <c r="O2643" s="139"/>
      <c r="P2643" s="132" t="s">
        <v>49</v>
      </c>
      <c r="Q2643" s="141" t="s">
        <v>50</v>
      </c>
      <c r="R2643" s="142">
        <f t="shared" si="41"/>
        <v>8.00000002545621</v>
      </c>
    </row>
    <row r="2644" s="2" customFormat="1">
      <c r="A2644" s="119">
        <f>MAX($A$19:A2643)+1</f>
        <v>2626</v>
      </c>
      <c r="B2644" s="120" t="s">
        <v>41</v>
      </c>
      <c r="C2644" s="121" t="s">
        <v>391</v>
      </c>
      <c r="D2644" s="121" t="s">
        <v>3649</v>
      </c>
      <c r="E2644" s="122" t="s">
        <v>109</v>
      </c>
      <c r="F2644" s="123" t="s">
        <v>3645</v>
      </c>
      <c r="G2644" s="123" t="s">
        <v>3646</v>
      </c>
      <c r="H2644" s="123" t="s">
        <v>3652</v>
      </c>
      <c r="I2644" s="133" t="s">
        <v>3651</v>
      </c>
      <c r="J2644" s="134">
        <v>529560</v>
      </c>
      <c r="K2644" s="134">
        <v>1746</v>
      </c>
      <c r="L2644" s="135">
        <v>924611760</v>
      </c>
      <c r="M2644" s="120" t="s">
        <v>56</v>
      </c>
      <c r="N2644" s="136">
        <v>73968941</v>
      </c>
      <c r="O2644" s="139"/>
      <c r="P2644" s="132" t="s">
        <v>49</v>
      </c>
      <c r="Q2644" s="141" t="s">
        <v>50</v>
      </c>
      <c r="R2644" s="142">
        <f t="shared" si="41"/>
        <v>8.0000000216307</v>
      </c>
    </row>
    <row r="2645" s="2" customFormat="1">
      <c r="A2645" s="119">
        <f>MAX($A$19:A2644)+1</f>
        <v>2627</v>
      </c>
      <c r="B2645" s="120" t="s">
        <v>41</v>
      </c>
      <c r="C2645" s="121" t="s">
        <v>391</v>
      </c>
      <c r="D2645" s="121" t="s">
        <v>3649</v>
      </c>
      <c r="E2645" s="122" t="s">
        <v>109</v>
      </c>
      <c r="F2645" s="123" t="s">
        <v>3645</v>
      </c>
      <c r="G2645" s="123" t="s">
        <v>3646</v>
      </c>
      <c r="H2645" s="123" t="s">
        <v>3653</v>
      </c>
      <c r="I2645" s="133" t="s">
        <v>3651</v>
      </c>
      <c r="J2645" s="134">
        <v>265950</v>
      </c>
      <c r="K2645" s="134">
        <v>1659</v>
      </c>
      <c r="L2645" s="135">
        <v>441211050</v>
      </c>
      <c r="M2645" s="120" t="s">
        <v>56</v>
      </c>
      <c r="N2645" s="136">
        <v>35296884</v>
      </c>
      <c r="O2645" s="139"/>
      <c r="P2645" s="132" t="s">
        <v>49</v>
      </c>
      <c r="Q2645" s="141" t="s">
        <v>50</v>
      </c>
      <c r="R2645" s="142">
        <f t="shared" si="41"/>
        <v>8</v>
      </c>
    </row>
    <row r="2646" s="2" customFormat="1">
      <c r="A2646" s="119">
        <f>MAX($A$19:A2645)+1</f>
        <v>2628</v>
      </c>
      <c r="B2646" s="120" t="s">
        <v>41</v>
      </c>
      <c r="C2646" s="121" t="s">
        <v>391</v>
      </c>
      <c r="D2646" s="121" t="s">
        <v>3649</v>
      </c>
      <c r="E2646" s="122" t="s">
        <v>109</v>
      </c>
      <c r="F2646" s="123" t="s">
        <v>3645</v>
      </c>
      <c r="G2646" s="123" t="s">
        <v>3646</v>
      </c>
      <c r="H2646" s="123" t="s">
        <v>3654</v>
      </c>
      <c r="I2646" s="133" t="s">
        <v>3651</v>
      </c>
      <c r="J2646" s="134">
        <v>258883</v>
      </c>
      <c r="K2646" s="134">
        <v>709</v>
      </c>
      <c r="L2646" s="135">
        <v>183548047</v>
      </c>
      <c r="M2646" s="120" t="s">
        <v>56</v>
      </c>
      <c r="N2646" s="136">
        <v>14683844</v>
      </c>
      <c r="O2646" s="139"/>
      <c r="P2646" s="132" t="s">
        <v>49</v>
      </c>
      <c r="Q2646" s="141" t="s">
        <v>50</v>
      </c>
      <c r="R2646" s="142">
        <f t="shared" si="41"/>
        <v>8.00000013075595</v>
      </c>
    </row>
    <row r="2647" s="2" customFormat="1">
      <c r="A2647" s="119">
        <f>MAX($A$19:A2646)+1</f>
        <v>2629</v>
      </c>
      <c r="B2647" s="120" t="s">
        <v>41</v>
      </c>
      <c r="C2647" s="121" t="s">
        <v>391</v>
      </c>
      <c r="D2647" s="121" t="s">
        <v>3649</v>
      </c>
      <c r="E2647" s="122" t="s">
        <v>109</v>
      </c>
      <c r="F2647" s="123" t="s">
        <v>3645</v>
      </c>
      <c r="G2647" s="123" t="s">
        <v>3646</v>
      </c>
      <c r="H2647" s="123" t="s">
        <v>3655</v>
      </c>
      <c r="I2647" s="133" t="s">
        <v>3651</v>
      </c>
      <c r="J2647" s="134">
        <v>124395</v>
      </c>
      <c r="K2647" s="134">
        <v>1412</v>
      </c>
      <c r="L2647" s="135">
        <v>175645740</v>
      </c>
      <c r="M2647" s="120" t="s">
        <v>56</v>
      </c>
      <c r="N2647" s="136">
        <v>14051660</v>
      </c>
      <c r="O2647" s="139"/>
      <c r="P2647" s="132" t="s">
        <v>49</v>
      </c>
      <c r="Q2647" s="141" t="s">
        <v>50</v>
      </c>
      <c r="R2647" s="142">
        <f t="shared" si="41"/>
        <v>8.00000045546223</v>
      </c>
    </row>
    <row r="2648" s="2" customFormat="1">
      <c r="A2648" s="119">
        <f>MAX($A$19:A2647)+1</f>
        <v>2630</v>
      </c>
      <c r="B2648" s="120" t="s">
        <v>41</v>
      </c>
      <c r="C2648" s="121" t="s">
        <v>391</v>
      </c>
      <c r="D2648" s="121" t="s">
        <v>3649</v>
      </c>
      <c r="E2648" s="122" t="s">
        <v>109</v>
      </c>
      <c r="F2648" s="123" t="s">
        <v>3645</v>
      </c>
      <c r="G2648" s="123" t="s">
        <v>3646</v>
      </c>
      <c r="H2648" s="123" t="s">
        <v>3656</v>
      </c>
      <c r="I2648" s="133" t="s">
        <v>3651</v>
      </c>
      <c r="J2648" s="134">
        <v>57570</v>
      </c>
      <c r="K2648" s="134">
        <v>1340</v>
      </c>
      <c r="L2648" s="135">
        <v>77143800</v>
      </c>
      <c r="M2648" s="120" t="s">
        <v>56</v>
      </c>
      <c r="N2648" s="136">
        <v>6171503</v>
      </c>
      <c r="O2648" s="139"/>
      <c r="P2648" s="132" t="s">
        <v>49</v>
      </c>
      <c r="Q2648" s="141" t="s">
        <v>50</v>
      </c>
      <c r="R2648" s="142">
        <f t="shared" si="41"/>
        <v>7.99999870371955</v>
      </c>
    </row>
    <row r="2649" s="2" customFormat="1">
      <c r="A2649" s="119">
        <f>MAX($A$19:A2648)+1</f>
        <v>2631</v>
      </c>
      <c r="B2649" s="120" t="s">
        <v>41</v>
      </c>
      <c r="C2649" s="121" t="s">
        <v>795</v>
      </c>
      <c r="D2649" s="121" t="s">
        <v>3657</v>
      </c>
      <c r="E2649" s="122" t="s">
        <v>1559</v>
      </c>
      <c r="F2649" s="123" t="s">
        <v>3658</v>
      </c>
      <c r="G2649" s="123" t="s">
        <v>3659</v>
      </c>
      <c r="H2649" s="123" t="s">
        <v>3660</v>
      </c>
      <c r="I2649" s="133" t="s">
        <v>100</v>
      </c>
      <c r="J2649" s="134">
        <v>1</v>
      </c>
      <c r="K2649" s="134">
        <v>72000000</v>
      </c>
      <c r="L2649" s="135">
        <v>72000000</v>
      </c>
      <c r="M2649" s="120" t="s">
        <v>229</v>
      </c>
      <c r="N2649" s="136">
        <v>7200000</v>
      </c>
      <c r="O2649" s="139"/>
      <c r="P2649" s="132" t="s">
        <v>49</v>
      </c>
      <c r="Q2649" s="141" t="s">
        <v>50</v>
      </c>
      <c r="R2649" s="142">
        <f t="shared" si="41"/>
        <v>10</v>
      </c>
    </row>
    <row r="2650" s="2" customFormat="1">
      <c r="A2650" s="119">
        <f>MAX($A$19:A2649)+1</f>
        <v>2632</v>
      </c>
      <c r="B2650" s="120" t="s">
        <v>41</v>
      </c>
      <c r="C2650" s="121" t="s">
        <v>795</v>
      </c>
      <c r="D2650" s="121" t="s">
        <v>3657</v>
      </c>
      <c r="E2650" s="122" t="s">
        <v>1559</v>
      </c>
      <c r="F2650" s="123" t="s">
        <v>3658</v>
      </c>
      <c r="G2650" s="123" t="s">
        <v>3659</v>
      </c>
      <c r="H2650" s="123" t="s">
        <v>3661</v>
      </c>
      <c r="I2650" s="133" t="s">
        <v>100</v>
      </c>
      <c r="J2650" s="134">
        <v>1</v>
      </c>
      <c r="K2650" s="134">
        <v>15000000</v>
      </c>
      <c r="L2650" s="135">
        <v>15000000</v>
      </c>
      <c r="M2650" s="120" t="s">
        <v>229</v>
      </c>
      <c r="N2650" s="136">
        <v>1500000</v>
      </c>
      <c r="O2650" s="139"/>
      <c r="P2650" s="132" t="s">
        <v>49</v>
      </c>
      <c r="Q2650" s="141" t="s">
        <v>50</v>
      </c>
      <c r="R2650" s="142">
        <f t="shared" si="41"/>
        <v>10</v>
      </c>
    </row>
    <row r="2651" s="2" customFormat="1">
      <c r="A2651" s="119">
        <f>MAX($A$19:A2650)+1</f>
        <v>2633</v>
      </c>
      <c r="B2651" s="120" t="s">
        <v>41</v>
      </c>
      <c r="C2651" s="121" t="s">
        <v>2397</v>
      </c>
      <c r="D2651" s="121" t="s">
        <v>3662</v>
      </c>
      <c r="E2651" s="122">
        <v>45203</v>
      </c>
      <c r="F2651" s="123" t="s">
        <v>2454</v>
      </c>
      <c r="G2651" s="123" t="s">
        <v>2455</v>
      </c>
      <c r="H2651" s="123" t="s">
        <v>715</v>
      </c>
      <c r="I2651" s="133" t="s">
        <v>47</v>
      </c>
      <c r="J2651" s="134"/>
      <c r="K2651" s="134"/>
      <c r="L2651" s="135">
        <v>5324608</v>
      </c>
      <c r="M2651" s="120" t="s">
        <v>56</v>
      </c>
      <c r="N2651" s="136">
        <v>425969</v>
      </c>
      <c r="O2651" s="139"/>
      <c r="P2651" s="132" t="s">
        <v>49</v>
      </c>
      <c r="Q2651" s="141" t="s">
        <v>50</v>
      </c>
      <c r="R2651" s="142">
        <f t="shared" si="41"/>
        <v>8.0000067610611</v>
      </c>
    </row>
    <row r="2652" s="2" customFormat="1">
      <c r="A2652" s="119">
        <f>MAX($A$19:A2651)+1</f>
        <v>2634</v>
      </c>
      <c r="B2652" s="120" t="s">
        <v>41</v>
      </c>
      <c r="C2652" s="121" t="s">
        <v>2397</v>
      </c>
      <c r="D2652" s="121" t="s">
        <v>1430</v>
      </c>
      <c r="E2652" s="122">
        <v>45203</v>
      </c>
      <c r="F2652" s="123" t="s">
        <v>2454</v>
      </c>
      <c r="G2652" s="123" t="s">
        <v>2455</v>
      </c>
      <c r="H2652" s="123" t="s">
        <v>715</v>
      </c>
      <c r="I2652" s="133" t="s">
        <v>47</v>
      </c>
      <c r="J2652" s="134"/>
      <c r="K2652" s="134"/>
      <c r="L2652" s="135">
        <v>8571440</v>
      </c>
      <c r="M2652" s="120" t="s">
        <v>56</v>
      </c>
      <c r="N2652" s="136">
        <v>685715</v>
      </c>
      <c r="O2652" s="139"/>
      <c r="P2652" s="132" t="s">
        <v>49</v>
      </c>
      <c r="Q2652" s="141" t="s">
        <v>50</v>
      </c>
      <c r="R2652" s="142">
        <f t="shared" si="41"/>
        <v>7.99999766666978</v>
      </c>
    </row>
    <row r="2653" s="2" customFormat="1">
      <c r="A2653" s="119">
        <f>MAX($A$19:A2652)+1</f>
        <v>2635</v>
      </c>
      <c r="B2653" s="120" t="s">
        <v>41</v>
      </c>
      <c r="C2653" s="121" t="s">
        <v>2397</v>
      </c>
      <c r="D2653" s="121" t="s">
        <v>3663</v>
      </c>
      <c r="E2653" s="122">
        <v>45209</v>
      </c>
      <c r="F2653" s="123" t="s">
        <v>2454</v>
      </c>
      <c r="G2653" s="123" t="s">
        <v>2455</v>
      </c>
      <c r="H2653" s="123" t="s">
        <v>715</v>
      </c>
      <c r="I2653" s="133" t="s">
        <v>47</v>
      </c>
      <c r="J2653" s="134"/>
      <c r="K2653" s="134"/>
      <c r="L2653" s="135">
        <v>982000</v>
      </c>
      <c r="M2653" s="120" t="s">
        <v>56</v>
      </c>
      <c r="N2653" s="136">
        <v>78560</v>
      </c>
      <c r="O2653" s="139"/>
      <c r="P2653" s="132" t="s">
        <v>49</v>
      </c>
      <c r="Q2653" s="141" t="s">
        <v>50</v>
      </c>
      <c r="R2653" s="142">
        <f t="shared" si="41"/>
        <v>8</v>
      </c>
    </row>
    <row r="2654" s="2" customFormat="1">
      <c r="A2654" s="119">
        <f>MAX($A$19:A2653)+1</f>
        <v>2636</v>
      </c>
      <c r="B2654" s="120" t="s">
        <v>41</v>
      </c>
      <c r="C2654" s="121" t="s">
        <v>2397</v>
      </c>
      <c r="D2654" s="121" t="s">
        <v>3664</v>
      </c>
      <c r="E2654" s="122">
        <v>45209</v>
      </c>
      <c r="F2654" s="123" t="s">
        <v>2454</v>
      </c>
      <c r="G2654" s="123" t="s">
        <v>2455</v>
      </c>
      <c r="H2654" s="123" t="s">
        <v>715</v>
      </c>
      <c r="I2654" s="133" t="s">
        <v>47</v>
      </c>
      <c r="J2654" s="134"/>
      <c r="K2654" s="134"/>
      <c r="L2654" s="135">
        <v>8006560</v>
      </c>
      <c r="M2654" s="120" t="s">
        <v>56</v>
      </c>
      <c r="N2654" s="136">
        <v>640525</v>
      </c>
      <c r="O2654" s="139"/>
      <c r="P2654" s="132" t="s">
        <v>49</v>
      </c>
      <c r="Q2654" s="141" t="s">
        <v>50</v>
      </c>
      <c r="R2654" s="142">
        <f t="shared" si="41"/>
        <v>8.00000249795168</v>
      </c>
    </row>
    <row r="2655" s="2" customFormat="1">
      <c r="A2655" s="119">
        <f>MAX($A$19:A2654)+1</f>
        <v>2637</v>
      </c>
      <c r="B2655" s="120" t="s">
        <v>41</v>
      </c>
      <c r="C2655" s="121" t="s">
        <v>2397</v>
      </c>
      <c r="D2655" s="121" t="s">
        <v>3665</v>
      </c>
      <c r="E2655" s="122">
        <v>45209</v>
      </c>
      <c r="F2655" s="123" t="s">
        <v>2454</v>
      </c>
      <c r="G2655" s="123" t="s">
        <v>2455</v>
      </c>
      <c r="H2655" s="123" t="s">
        <v>715</v>
      </c>
      <c r="I2655" s="133" t="s">
        <v>47</v>
      </c>
      <c r="J2655" s="134"/>
      <c r="K2655" s="134"/>
      <c r="L2655" s="135">
        <v>10275904</v>
      </c>
      <c r="M2655" s="120" t="s">
        <v>56</v>
      </c>
      <c r="N2655" s="136">
        <v>822072</v>
      </c>
      <c r="O2655" s="139"/>
      <c r="P2655" s="132" t="s">
        <v>49</v>
      </c>
      <c r="Q2655" s="141" t="s">
        <v>50</v>
      </c>
      <c r="R2655" s="142">
        <f t="shared" si="41"/>
        <v>7.99999688591875</v>
      </c>
    </row>
    <row r="2656" s="2" customFormat="1">
      <c r="A2656" s="119">
        <f>MAX($A$19:A2655)+1</f>
        <v>2638</v>
      </c>
      <c r="B2656" s="120" t="s">
        <v>41</v>
      </c>
      <c r="C2656" s="121" t="s">
        <v>2397</v>
      </c>
      <c r="D2656" s="121" t="s">
        <v>3666</v>
      </c>
      <c r="E2656" s="122">
        <v>45212</v>
      </c>
      <c r="F2656" s="123" t="s">
        <v>2454</v>
      </c>
      <c r="G2656" s="123" t="s">
        <v>2455</v>
      </c>
      <c r="H2656" s="123" t="s">
        <v>715</v>
      </c>
      <c r="I2656" s="133" t="s">
        <v>47</v>
      </c>
      <c r="J2656" s="134"/>
      <c r="K2656" s="134"/>
      <c r="L2656" s="135">
        <v>2424575</v>
      </c>
      <c r="M2656" s="120" t="s">
        <v>56</v>
      </c>
      <c r="N2656" s="136">
        <v>193966</v>
      </c>
      <c r="O2656" s="139"/>
      <c r="P2656" s="132" t="s">
        <v>49</v>
      </c>
      <c r="Q2656" s="141" t="s">
        <v>50</v>
      </c>
      <c r="R2656" s="142">
        <f t="shared" si="41"/>
        <v>8</v>
      </c>
    </row>
    <row r="2657" s="2" customFormat="1">
      <c r="A2657" s="119">
        <f>MAX($A$19:A2656)+1</f>
        <v>2639</v>
      </c>
      <c r="B2657" s="120" t="s">
        <v>41</v>
      </c>
      <c r="C2657" s="121" t="s">
        <v>2397</v>
      </c>
      <c r="D2657" s="121" t="s">
        <v>3667</v>
      </c>
      <c r="E2657" s="122">
        <v>45215</v>
      </c>
      <c r="F2657" s="123" t="s">
        <v>2454</v>
      </c>
      <c r="G2657" s="123" t="s">
        <v>2455</v>
      </c>
      <c r="H2657" s="123" t="s">
        <v>2448</v>
      </c>
      <c r="I2657" s="133" t="s">
        <v>47</v>
      </c>
      <c r="J2657" s="134"/>
      <c r="K2657" s="134"/>
      <c r="L2657" s="135">
        <v>3699130</v>
      </c>
      <c r="M2657" s="120" t="s">
        <v>56</v>
      </c>
      <c r="N2657" s="136">
        <v>295930</v>
      </c>
      <c r="O2657" s="139"/>
      <c r="P2657" s="132" t="s">
        <v>49</v>
      </c>
      <c r="Q2657" s="141" t="s">
        <v>50</v>
      </c>
      <c r="R2657" s="142">
        <f t="shared" si="41"/>
        <v>7.99998918664659</v>
      </c>
    </row>
    <row r="2658" s="2" customFormat="1">
      <c r="A2658" s="119">
        <f>MAX($A$19:A2657)+1</f>
        <v>2640</v>
      </c>
      <c r="B2658" s="120" t="s">
        <v>41</v>
      </c>
      <c r="C2658" s="121" t="s">
        <v>2397</v>
      </c>
      <c r="D2658" s="121" t="s">
        <v>3668</v>
      </c>
      <c r="E2658" s="122">
        <v>45215</v>
      </c>
      <c r="F2658" s="123" t="s">
        <v>2454</v>
      </c>
      <c r="G2658" s="123" t="s">
        <v>2455</v>
      </c>
      <c r="H2658" s="123" t="s">
        <v>2178</v>
      </c>
      <c r="I2658" s="133" t="s">
        <v>47</v>
      </c>
      <c r="J2658" s="134"/>
      <c r="K2658" s="134"/>
      <c r="L2658" s="135">
        <v>7935300</v>
      </c>
      <c r="M2658" s="120" t="s">
        <v>56</v>
      </c>
      <c r="N2658" s="136">
        <v>634824</v>
      </c>
      <c r="O2658" s="139"/>
      <c r="P2658" s="132" t="s">
        <v>49</v>
      </c>
      <c r="Q2658" s="141" t="s">
        <v>50</v>
      </c>
      <c r="R2658" s="142">
        <f t="shared" si="41"/>
        <v>8</v>
      </c>
    </row>
    <row r="2659" s="2" customFormat="1">
      <c r="A2659" s="119">
        <f>MAX($A$19:A2658)+1</f>
        <v>2641</v>
      </c>
      <c r="B2659" s="120" t="s">
        <v>41</v>
      </c>
      <c r="C2659" s="121" t="s">
        <v>2397</v>
      </c>
      <c r="D2659" s="121" t="s">
        <v>3669</v>
      </c>
      <c r="E2659" s="122">
        <v>45216</v>
      </c>
      <c r="F2659" s="123" t="s">
        <v>2454</v>
      </c>
      <c r="G2659" s="123" t="s">
        <v>2455</v>
      </c>
      <c r="H2659" s="123" t="s">
        <v>715</v>
      </c>
      <c r="I2659" s="133" t="s">
        <v>47</v>
      </c>
      <c r="J2659" s="134"/>
      <c r="K2659" s="134"/>
      <c r="L2659" s="135">
        <v>11061737</v>
      </c>
      <c r="M2659" s="120" t="s">
        <v>56</v>
      </c>
      <c r="N2659" s="136">
        <v>884939</v>
      </c>
      <c r="O2659" s="139"/>
      <c r="P2659" s="132" t="s">
        <v>49</v>
      </c>
      <c r="Q2659" s="141" t="s">
        <v>50</v>
      </c>
      <c r="R2659" s="142">
        <f t="shared" si="41"/>
        <v>8.00000036160686</v>
      </c>
    </row>
    <row r="2660" s="2" customFormat="1">
      <c r="A2660" s="119">
        <f>MAX($A$19:A2659)+1</f>
        <v>2642</v>
      </c>
      <c r="B2660" s="120" t="s">
        <v>41</v>
      </c>
      <c r="C2660" s="121" t="s">
        <v>2397</v>
      </c>
      <c r="D2660" s="121" t="s">
        <v>3670</v>
      </c>
      <c r="E2660" s="122">
        <v>45217</v>
      </c>
      <c r="F2660" s="123" t="s">
        <v>2454</v>
      </c>
      <c r="G2660" s="123" t="s">
        <v>2455</v>
      </c>
      <c r="H2660" s="123" t="s">
        <v>2261</v>
      </c>
      <c r="I2660" s="133" t="s">
        <v>47</v>
      </c>
      <c r="J2660" s="134"/>
      <c r="K2660" s="134"/>
      <c r="L2660" s="135">
        <v>13080000</v>
      </c>
      <c r="M2660" s="120" t="s">
        <v>56</v>
      </c>
      <c r="N2660" s="136">
        <v>1046400</v>
      </c>
      <c r="O2660" s="139"/>
      <c r="P2660" s="132" t="s">
        <v>49</v>
      </c>
      <c r="Q2660" s="141" t="s">
        <v>50</v>
      </c>
      <c r="R2660" s="142">
        <f t="shared" si="41"/>
        <v>8</v>
      </c>
    </row>
    <row r="2661" s="2" customFormat="1">
      <c r="A2661" s="119">
        <f>MAX($A$19:A2660)+1</f>
        <v>2643</v>
      </c>
      <c r="B2661" s="120" t="s">
        <v>41</v>
      </c>
      <c r="C2661" s="121" t="s">
        <v>2397</v>
      </c>
      <c r="D2661" s="121" t="s">
        <v>3671</v>
      </c>
      <c r="E2661" s="122">
        <v>45219</v>
      </c>
      <c r="F2661" s="123" t="s">
        <v>2454</v>
      </c>
      <c r="G2661" s="123" t="s">
        <v>2455</v>
      </c>
      <c r="H2661" s="123" t="s">
        <v>2261</v>
      </c>
      <c r="I2661" s="133" t="s">
        <v>47</v>
      </c>
      <c r="J2661" s="134"/>
      <c r="K2661" s="134"/>
      <c r="L2661" s="135">
        <v>8204352</v>
      </c>
      <c r="M2661" s="120" t="s">
        <v>56</v>
      </c>
      <c r="N2661" s="136">
        <v>656348</v>
      </c>
      <c r="O2661" s="139"/>
      <c r="P2661" s="132" t="s">
        <v>49</v>
      </c>
      <c r="Q2661" s="141" t="s">
        <v>50</v>
      </c>
      <c r="R2661" s="142">
        <f t="shared" si="41"/>
        <v>7.99999804981551</v>
      </c>
    </row>
    <row r="2662" s="2" customFormat="1">
      <c r="A2662" s="119">
        <f>MAX($A$19:A2661)+1</f>
        <v>2644</v>
      </c>
      <c r="B2662" s="120" t="s">
        <v>41</v>
      </c>
      <c r="C2662" s="121" t="s">
        <v>2397</v>
      </c>
      <c r="D2662" s="121" t="s">
        <v>3672</v>
      </c>
      <c r="E2662" s="122">
        <v>45222</v>
      </c>
      <c r="F2662" s="123" t="s">
        <v>2454</v>
      </c>
      <c r="G2662" s="123" t="s">
        <v>2455</v>
      </c>
      <c r="H2662" s="123" t="s">
        <v>715</v>
      </c>
      <c r="I2662" s="133" t="s">
        <v>47</v>
      </c>
      <c r="J2662" s="134"/>
      <c r="K2662" s="134"/>
      <c r="L2662" s="135">
        <v>6056352</v>
      </c>
      <c r="M2662" s="120" t="s">
        <v>56</v>
      </c>
      <c r="N2662" s="136">
        <v>484508</v>
      </c>
      <c r="O2662" s="139"/>
      <c r="P2662" s="132" t="s">
        <v>49</v>
      </c>
      <c r="Q2662" s="141" t="s">
        <v>50</v>
      </c>
      <c r="R2662" s="142">
        <f t="shared" si="41"/>
        <v>7.99999735814563</v>
      </c>
    </row>
    <row r="2663" s="2" customFormat="1">
      <c r="A2663" s="119">
        <f>MAX($A$19:A2662)+1</f>
        <v>2645</v>
      </c>
      <c r="B2663" s="120" t="s">
        <v>41</v>
      </c>
      <c r="C2663" s="121" t="s">
        <v>2397</v>
      </c>
      <c r="D2663" s="121" t="s">
        <v>3673</v>
      </c>
      <c r="E2663" s="122">
        <v>45223</v>
      </c>
      <c r="F2663" s="123" t="s">
        <v>2454</v>
      </c>
      <c r="G2663" s="123" t="s">
        <v>2455</v>
      </c>
      <c r="H2663" s="123" t="s">
        <v>715</v>
      </c>
      <c r="I2663" s="133" t="s">
        <v>47</v>
      </c>
      <c r="J2663" s="134"/>
      <c r="K2663" s="134"/>
      <c r="L2663" s="135">
        <v>2314728</v>
      </c>
      <c r="M2663" s="120" t="s">
        <v>56</v>
      </c>
      <c r="N2663" s="136">
        <v>185178</v>
      </c>
      <c r="O2663" s="139"/>
      <c r="P2663" s="132" t="s">
        <v>49</v>
      </c>
      <c r="Q2663" s="141" t="s">
        <v>50</v>
      </c>
      <c r="R2663" s="142">
        <f t="shared" si="41"/>
        <v>7.99998963161114</v>
      </c>
    </row>
    <row r="2664" s="2" customFormat="1">
      <c r="A2664" s="119">
        <f>MAX($A$19:A2663)+1</f>
        <v>2646</v>
      </c>
      <c r="B2664" s="120" t="s">
        <v>41</v>
      </c>
      <c r="C2664" s="121" t="s">
        <v>2397</v>
      </c>
      <c r="D2664" s="121" t="s">
        <v>3674</v>
      </c>
      <c r="E2664" s="122">
        <v>45224</v>
      </c>
      <c r="F2664" s="123" t="s">
        <v>2454</v>
      </c>
      <c r="G2664" s="123" t="s">
        <v>2455</v>
      </c>
      <c r="H2664" s="123" t="s">
        <v>2178</v>
      </c>
      <c r="I2664" s="133" t="s">
        <v>47</v>
      </c>
      <c r="J2664" s="134"/>
      <c r="K2664" s="134"/>
      <c r="L2664" s="135">
        <v>16696400</v>
      </c>
      <c r="M2664" s="120" t="s">
        <v>56</v>
      </c>
      <c r="N2664" s="136">
        <v>1335712</v>
      </c>
      <c r="O2664" s="139"/>
      <c r="P2664" s="132" t="s">
        <v>49</v>
      </c>
      <c r="Q2664" s="141" t="s">
        <v>50</v>
      </c>
      <c r="R2664" s="142">
        <f t="shared" si="41"/>
        <v>8</v>
      </c>
    </row>
    <row r="2665" s="2" customFormat="1">
      <c r="A2665" s="119">
        <f>MAX($A$19:A2664)+1</f>
        <v>2647</v>
      </c>
      <c r="B2665" s="120" t="s">
        <v>41</v>
      </c>
      <c r="C2665" s="121" t="s">
        <v>2397</v>
      </c>
      <c r="D2665" s="121" t="s">
        <v>3675</v>
      </c>
      <c r="E2665" s="122">
        <v>45227</v>
      </c>
      <c r="F2665" s="123" t="s">
        <v>2454</v>
      </c>
      <c r="G2665" s="123" t="s">
        <v>2455</v>
      </c>
      <c r="H2665" s="123" t="s">
        <v>2448</v>
      </c>
      <c r="I2665" s="133" t="s">
        <v>47</v>
      </c>
      <c r="J2665" s="134"/>
      <c r="K2665" s="134"/>
      <c r="L2665" s="135">
        <v>3727306</v>
      </c>
      <c r="M2665" s="120" t="s">
        <v>56</v>
      </c>
      <c r="N2665" s="136">
        <v>298184</v>
      </c>
      <c r="O2665" s="139"/>
      <c r="P2665" s="132" t="s">
        <v>49</v>
      </c>
      <c r="Q2665" s="141" t="s">
        <v>50</v>
      </c>
      <c r="R2665" s="142">
        <f t="shared" si="41"/>
        <v>7.99998712206618</v>
      </c>
    </row>
    <row r="2666" s="2" customFormat="1">
      <c r="A2666" s="119">
        <f>MAX($A$19:A2665)+1</f>
        <v>2648</v>
      </c>
      <c r="B2666" s="120" t="s">
        <v>41</v>
      </c>
      <c r="C2666" s="121" t="s">
        <v>3485</v>
      </c>
      <c r="D2666" s="121" t="s">
        <v>3676</v>
      </c>
      <c r="E2666" s="122">
        <v>45211</v>
      </c>
      <c r="F2666" s="123" t="s">
        <v>3677</v>
      </c>
      <c r="G2666" s="123" t="s">
        <v>3678</v>
      </c>
      <c r="H2666" s="123" t="s">
        <v>3679</v>
      </c>
      <c r="I2666" s="133" t="s">
        <v>47</v>
      </c>
      <c r="J2666" s="134"/>
      <c r="K2666" s="134"/>
      <c r="L2666" s="135">
        <v>463780</v>
      </c>
      <c r="M2666" s="120" t="s">
        <v>56</v>
      </c>
      <c r="N2666" s="136">
        <v>37102</v>
      </c>
      <c r="O2666" s="139"/>
      <c r="P2666" s="132" t="s">
        <v>49</v>
      </c>
      <c r="Q2666" s="141" t="s">
        <v>50</v>
      </c>
      <c r="R2666" s="142">
        <f t="shared" si="41"/>
        <v>7.9999137522101</v>
      </c>
    </row>
    <row r="2667" s="2" customFormat="1">
      <c r="A2667" s="119">
        <f>MAX($A$19:A2666)+1</f>
        <v>2649</v>
      </c>
      <c r="B2667" s="120" t="s">
        <v>41</v>
      </c>
      <c r="C2667" s="121" t="s">
        <v>3485</v>
      </c>
      <c r="D2667" s="121" t="s">
        <v>3680</v>
      </c>
      <c r="E2667" s="122">
        <v>45211</v>
      </c>
      <c r="F2667" s="123" t="s">
        <v>3677</v>
      </c>
      <c r="G2667" s="123" t="s">
        <v>3678</v>
      </c>
      <c r="H2667" s="123" t="s">
        <v>3679</v>
      </c>
      <c r="I2667" s="133" t="s">
        <v>47</v>
      </c>
      <c r="J2667" s="134"/>
      <c r="K2667" s="134"/>
      <c r="L2667" s="135">
        <v>463780</v>
      </c>
      <c r="M2667" s="120" t="s">
        <v>56</v>
      </c>
      <c r="N2667" s="136">
        <v>37102</v>
      </c>
      <c r="O2667" s="139"/>
      <c r="P2667" s="132" t="s">
        <v>49</v>
      </c>
      <c r="Q2667" s="141" t="s">
        <v>50</v>
      </c>
      <c r="R2667" s="142">
        <f ref="R2667:R2730" t="shared" si="42">N2667/L2667*100</f>
        <v>7.9999137522101</v>
      </c>
    </row>
    <row r="2668" s="2" customFormat="1">
      <c r="A2668" s="119">
        <f>MAX($A$19:A2667)+1</f>
        <v>2650</v>
      </c>
      <c r="B2668" s="120" t="s">
        <v>41</v>
      </c>
      <c r="C2668" s="121" t="s">
        <v>3485</v>
      </c>
      <c r="D2668" s="121" t="s">
        <v>3681</v>
      </c>
      <c r="E2668" s="122">
        <v>45211</v>
      </c>
      <c r="F2668" s="123" t="s">
        <v>3677</v>
      </c>
      <c r="G2668" s="123" t="s">
        <v>3678</v>
      </c>
      <c r="H2668" s="123" t="s">
        <v>3679</v>
      </c>
      <c r="I2668" s="133" t="s">
        <v>47</v>
      </c>
      <c r="J2668" s="134"/>
      <c r="K2668" s="134"/>
      <c r="L2668" s="135">
        <v>927560</v>
      </c>
      <c r="M2668" s="120" t="s">
        <v>56</v>
      </c>
      <c r="N2668" s="136">
        <v>74205</v>
      </c>
      <c r="O2668" s="139"/>
      <c r="P2668" s="132" t="s">
        <v>49</v>
      </c>
      <c r="Q2668" s="141" t="s">
        <v>50</v>
      </c>
      <c r="R2668" s="142">
        <f t="shared" si="42"/>
        <v>8.00002156194748</v>
      </c>
    </row>
    <row r="2669" s="2" customFormat="1">
      <c r="A2669" s="119">
        <f>MAX($A$19:A2668)+1</f>
        <v>2651</v>
      </c>
      <c r="B2669" s="120" t="s">
        <v>41</v>
      </c>
      <c r="C2669" s="121" t="s">
        <v>3485</v>
      </c>
      <c r="D2669" s="121" t="s">
        <v>3682</v>
      </c>
      <c r="E2669" s="122">
        <v>45215</v>
      </c>
      <c r="F2669" s="123" t="s">
        <v>3677</v>
      </c>
      <c r="G2669" s="123" t="s">
        <v>3678</v>
      </c>
      <c r="H2669" s="123" t="s">
        <v>3679</v>
      </c>
      <c r="I2669" s="133" t="s">
        <v>47</v>
      </c>
      <c r="J2669" s="134"/>
      <c r="K2669" s="134"/>
      <c r="L2669" s="135">
        <v>363585</v>
      </c>
      <c r="M2669" s="120" t="s">
        <v>56</v>
      </c>
      <c r="N2669" s="136">
        <v>29087</v>
      </c>
      <c r="O2669" s="139"/>
      <c r="P2669" s="132" t="s">
        <v>49</v>
      </c>
      <c r="Q2669" s="141" t="s">
        <v>50</v>
      </c>
      <c r="R2669" s="142">
        <f t="shared" si="42"/>
        <v>8.00005500776985</v>
      </c>
    </row>
    <row r="2670" s="2" customFormat="1">
      <c r="A2670" s="119">
        <f>MAX($A$19:A2669)+1</f>
        <v>2652</v>
      </c>
      <c r="B2670" s="120" t="s">
        <v>41</v>
      </c>
      <c r="C2670" s="121" t="s">
        <v>3485</v>
      </c>
      <c r="D2670" s="121" t="s">
        <v>3683</v>
      </c>
      <c r="E2670" s="122">
        <v>45215</v>
      </c>
      <c r="F2670" s="123" t="s">
        <v>3677</v>
      </c>
      <c r="G2670" s="123" t="s">
        <v>3678</v>
      </c>
      <c r="H2670" s="123" t="s">
        <v>3679</v>
      </c>
      <c r="I2670" s="133" t="s">
        <v>47</v>
      </c>
      <c r="J2670" s="134"/>
      <c r="K2670" s="134"/>
      <c r="L2670" s="135">
        <v>363585</v>
      </c>
      <c r="M2670" s="120" t="s">
        <v>56</v>
      </c>
      <c r="N2670" s="136">
        <v>29087</v>
      </c>
      <c r="O2670" s="139"/>
      <c r="P2670" s="132" t="s">
        <v>49</v>
      </c>
      <c r="Q2670" s="141" t="s">
        <v>50</v>
      </c>
      <c r="R2670" s="142">
        <f t="shared" si="42"/>
        <v>8.00005500776985</v>
      </c>
    </row>
    <row r="2671" s="2" customFormat="1">
      <c r="A2671" s="119">
        <f>MAX($A$19:A2670)+1</f>
        <v>2653</v>
      </c>
      <c r="B2671" s="120" t="s">
        <v>41</v>
      </c>
      <c r="C2671" s="121" t="s">
        <v>3485</v>
      </c>
      <c r="D2671" s="121" t="s">
        <v>3684</v>
      </c>
      <c r="E2671" s="122">
        <v>45215</v>
      </c>
      <c r="F2671" s="123" t="s">
        <v>3677</v>
      </c>
      <c r="G2671" s="123" t="s">
        <v>3678</v>
      </c>
      <c r="H2671" s="123" t="s">
        <v>3679</v>
      </c>
      <c r="I2671" s="133" t="s">
        <v>47</v>
      </c>
      <c r="J2671" s="134"/>
      <c r="K2671" s="134"/>
      <c r="L2671" s="135">
        <v>363585</v>
      </c>
      <c r="M2671" s="120" t="s">
        <v>56</v>
      </c>
      <c r="N2671" s="136">
        <v>29087</v>
      </c>
      <c r="O2671" s="139"/>
      <c r="P2671" s="132" t="s">
        <v>49</v>
      </c>
      <c r="Q2671" s="141" t="s">
        <v>50</v>
      </c>
      <c r="R2671" s="142">
        <f t="shared" si="42"/>
        <v>8.00005500776985</v>
      </c>
    </row>
    <row r="2672" s="2" customFormat="1">
      <c r="A2672" s="119">
        <f>MAX($A$19:A2671)+1</f>
        <v>2654</v>
      </c>
      <c r="B2672" s="120" t="s">
        <v>41</v>
      </c>
      <c r="C2672" s="121" t="s">
        <v>3485</v>
      </c>
      <c r="D2672" s="121" t="s">
        <v>3685</v>
      </c>
      <c r="E2672" s="122">
        <v>45218</v>
      </c>
      <c r="F2672" s="123" t="s">
        <v>3677</v>
      </c>
      <c r="G2672" s="123" t="s">
        <v>3678</v>
      </c>
      <c r="H2672" s="123" t="s">
        <v>3679</v>
      </c>
      <c r="I2672" s="133" t="s">
        <v>47</v>
      </c>
      <c r="J2672" s="134"/>
      <c r="K2672" s="134"/>
      <c r="L2672" s="135">
        <v>823996</v>
      </c>
      <c r="M2672" s="120" t="s">
        <v>56</v>
      </c>
      <c r="N2672" s="136">
        <v>65920</v>
      </c>
      <c r="O2672" s="139"/>
      <c r="P2672" s="132" t="s">
        <v>49</v>
      </c>
      <c r="Q2672" s="141" t="s">
        <v>50</v>
      </c>
      <c r="R2672" s="142">
        <f t="shared" si="42"/>
        <v>8.00003883513998</v>
      </c>
    </row>
    <row r="2673" s="2" customFormat="1">
      <c r="A2673" s="119">
        <f>MAX($A$19:A2672)+1</f>
        <v>2655</v>
      </c>
      <c r="B2673" s="120" t="s">
        <v>41</v>
      </c>
      <c r="C2673" s="121" t="s">
        <v>3485</v>
      </c>
      <c r="D2673" s="121" t="s">
        <v>3686</v>
      </c>
      <c r="E2673" s="122">
        <v>45218</v>
      </c>
      <c r="F2673" s="123" t="s">
        <v>3677</v>
      </c>
      <c r="G2673" s="123" t="s">
        <v>3678</v>
      </c>
      <c r="H2673" s="123" t="s">
        <v>3679</v>
      </c>
      <c r="I2673" s="133" t="s">
        <v>47</v>
      </c>
      <c r="J2673" s="134"/>
      <c r="K2673" s="134"/>
      <c r="L2673" s="135">
        <v>597120</v>
      </c>
      <c r="M2673" s="120" t="s">
        <v>56</v>
      </c>
      <c r="N2673" s="136">
        <v>47770</v>
      </c>
      <c r="O2673" s="139"/>
      <c r="P2673" s="132" t="s">
        <v>49</v>
      </c>
      <c r="Q2673" s="141" t="s">
        <v>50</v>
      </c>
      <c r="R2673" s="142">
        <f t="shared" si="42"/>
        <v>8.00006698821008</v>
      </c>
    </row>
    <row r="2674" s="2" customFormat="1">
      <c r="A2674" s="119">
        <f>MAX($A$19:A2673)+1</f>
        <v>2656</v>
      </c>
      <c r="B2674" s="120" t="s">
        <v>41</v>
      </c>
      <c r="C2674" s="121" t="s">
        <v>3485</v>
      </c>
      <c r="D2674" s="121" t="s">
        <v>3687</v>
      </c>
      <c r="E2674" s="122">
        <v>45218</v>
      </c>
      <c r="F2674" s="123" t="s">
        <v>3677</v>
      </c>
      <c r="G2674" s="123" t="s">
        <v>3678</v>
      </c>
      <c r="H2674" s="123" t="s">
        <v>3679</v>
      </c>
      <c r="I2674" s="133" t="s">
        <v>47</v>
      </c>
      <c r="J2674" s="134"/>
      <c r="K2674" s="134"/>
      <c r="L2674" s="135">
        <v>4585500</v>
      </c>
      <c r="M2674" s="120" t="s">
        <v>56</v>
      </c>
      <c r="N2674" s="136">
        <v>366840</v>
      </c>
      <c r="O2674" s="139"/>
      <c r="P2674" s="132" t="s">
        <v>49</v>
      </c>
      <c r="Q2674" s="141" t="s">
        <v>50</v>
      </c>
      <c r="R2674" s="142">
        <f t="shared" si="42"/>
        <v>8</v>
      </c>
    </row>
    <row r="2675" s="2" customFormat="1">
      <c r="A2675" s="119">
        <f>MAX($A$19:A2674)+1</f>
        <v>2657</v>
      </c>
      <c r="B2675" s="120" t="s">
        <v>41</v>
      </c>
      <c r="C2675" s="121" t="s">
        <v>3485</v>
      </c>
      <c r="D2675" s="121" t="s">
        <v>3688</v>
      </c>
      <c r="E2675" s="122">
        <v>45218</v>
      </c>
      <c r="F2675" s="123" t="s">
        <v>3677</v>
      </c>
      <c r="G2675" s="123" t="s">
        <v>3678</v>
      </c>
      <c r="H2675" s="123" t="s">
        <v>3679</v>
      </c>
      <c r="I2675" s="133" t="s">
        <v>47</v>
      </c>
      <c r="J2675" s="134"/>
      <c r="K2675" s="134"/>
      <c r="L2675" s="135">
        <v>363585</v>
      </c>
      <c r="M2675" s="120" t="s">
        <v>56</v>
      </c>
      <c r="N2675" s="136">
        <v>29087</v>
      </c>
      <c r="O2675" s="139"/>
      <c r="P2675" s="132" t="s">
        <v>49</v>
      </c>
      <c r="Q2675" s="141" t="s">
        <v>50</v>
      </c>
      <c r="R2675" s="142">
        <f t="shared" si="42"/>
        <v>8.00005500776985</v>
      </c>
    </row>
    <row r="2676" s="2" customFormat="1">
      <c r="A2676" s="119">
        <f>MAX($A$19:A2675)+1</f>
        <v>2658</v>
      </c>
      <c r="B2676" s="120" t="s">
        <v>41</v>
      </c>
      <c r="C2676" s="121" t="s">
        <v>3485</v>
      </c>
      <c r="D2676" s="121" t="s">
        <v>3689</v>
      </c>
      <c r="E2676" s="122">
        <v>45218</v>
      </c>
      <c r="F2676" s="123" t="s">
        <v>3677</v>
      </c>
      <c r="G2676" s="123" t="s">
        <v>3678</v>
      </c>
      <c r="H2676" s="123" t="s">
        <v>3679</v>
      </c>
      <c r="I2676" s="133" t="s">
        <v>47</v>
      </c>
      <c r="J2676" s="134"/>
      <c r="K2676" s="134"/>
      <c r="L2676" s="135">
        <v>791500</v>
      </c>
      <c r="M2676" s="120" t="s">
        <v>56</v>
      </c>
      <c r="N2676" s="136">
        <v>63320</v>
      </c>
      <c r="O2676" s="139"/>
      <c r="P2676" s="132" t="s">
        <v>49</v>
      </c>
      <c r="Q2676" s="141" t="s">
        <v>50</v>
      </c>
      <c r="R2676" s="142">
        <f t="shared" si="42"/>
        <v>8</v>
      </c>
    </row>
    <row r="2677" s="2" customFormat="1">
      <c r="A2677" s="119">
        <f>MAX($A$19:A2676)+1</f>
        <v>2659</v>
      </c>
      <c r="B2677" s="120" t="s">
        <v>41</v>
      </c>
      <c r="C2677" s="121" t="s">
        <v>3485</v>
      </c>
      <c r="D2677" s="121" t="s">
        <v>3690</v>
      </c>
      <c r="E2677" s="122">
        <v>45218</v>
      </c>
      <c r="F2677" s="123" t="s">
        <v>3677</v>
      </c>
      <c r="G2677" s="123" t="s">
        <v>3678</v>
      </c>
      <c r="H2677" s="123" t="s">
        <v>3679</v>
      </c>
      <c r="I2677" s="133" t="s">
        <v>47</v>
      </c>
      <c r="J2677" s="134"/>
      <c r="K2677" s="134"/>
      <c r="L2677" s="135">
        <v>608780</v>
      </c>
      <c r="M2677" s="120" t="s">
        <v>56</v>
      </c>
      <c r="N2677" s="136">
        <v>48702</v>
      </c>
      <c r="O2677" s="139"/>
      <c r="P2677" s="132" t="s">
        <v>49</v>
      </c>
      <c r="Q2677" s="141" t="s">
        <v>50</v>
      </c>
      <c r="R2677" s="142">
        <f t="shared" si="42"/>
        <v>7.99993429481915</v>
      </c>
    </row>
    <row r="2678" s="2" customFormat="1">
      <c r="A2678" s="119">
        <f>MAX($A$19:A2677)+1</f>
        <v>2660</v>
      </c>
      <c r="B2678" s="120" t="s">
        <v>41</v>
      </c>
      <c r="C2678" s="121" t="s">
        <v>3485</v>
      </c>
      <c r="D2678" s="121" t="s">
        <v>3691</v>
      </c>
      <c r="E2678" s="122">
        <v>45218</v>
      </c>
      <c r="F2678" s="123" t="s">
        <v>3677</v>
      </c>
      <c r="G2678" s="123" t="s">
        <v>3678</v>
      </c>
      <c r="H2678" s="123" t="s">
        <v>3679</v>
      </c>
      <c r="I2678" s="133" t="s">
        <v>47</v>
      </c>
      <c r="J2678" s="134"/>
      <c r="K2678" s="134"/>
      <c r="L2678" s="135">
        <v>1855120</v>
      </c>
      <c r="M2678" s="120" t="s">
        <v>56</v>
      </c>
      <c r="N2678" s="136">
        <v>148410</v>
      </c>
      <c r="O2678" s="139"/>
      <c r="P2678" s="132" t="s">
        <v>49</v>
      </c>
      <c r="Q2678" s="141" t="s">
        <v>50</v>
      </c>
      <c r="R2678" s="142">
        <f t="shared" si="42"/>
        <v>8.00002156194748</v>
      </c>
    </row>
    <row r="2679" s="2" customFormat="1">
      <c r="A2679" s="119">
        <f>MAX($A$19:A2678)+1</f>
        <v>2661</v>
      </c>
      <c r="B2679" s="120" t="s">
        <v>41</v>
      </c>
      <c r="C2679" s="121" t="s">
        <v>3485</v>
      </c>
      <c r="D2679" s="121" t="s">
        <v>3692</v>
      </c>
      <c r="E2679" s="122">
        <v>45218</v>
      </c>
      <c r="F2679" s="123" t="s">
        <v>3677</v>
      </c>
      <c r="G2679" s="123" t="s">
        <v>3678</v>
      </c>
      <c r="H2679" s="123" t="s">
        <v>3679</v>
      </c>
      <c r="I2679" s="133" t="s">
        <v>47</v>
      </c>
      <c r="J2679" s="134"/>
      <c r="K2679" s="134"/>
      <c r="L2679" s="135">
        <v>608780</v>
      </c>
      <c r="M2679" s="120" t="s">
        <v>56</v>
      </c>
      <c r="N2679" s="136">
        <v>48702</v>
      </c>
      <c r="O2679" s="139"/>
      <c r="P2679" s="132" t="s">
        <v>49</v>
      </c>
      <c r="Q2679" s="141" t="s">
        <v>50</v>
      </c>
      <c r="R2679" s="142">
        <f t="shared" si="42"/>
        <v>7.99993429481915</v>
      </c>
    </row>
    <row r="2680" s="2" customFormat="1">
      <c r="A2680" s="119">
        <f>MAX($A$19:A2679)+1</f>
        <v>2662</v>
      </c>
      <c r="B2680" s="120" t="s">
        <v>41</v>
      </c>
      <c r="C2680" s="121" t="s">
        <v>3485</v>
      </c>
      <c r="D2680" s="121" t="s">
        <v>3693</v>
      </c>
      <c r="E2680" s="122">
        <v>45218</v>
      </c>
      <c r="F2680" s="123" t="s">
        <v>3677</v>
      </c>
      <c r="G2680" s="123" t="s">
        <v>3678</v>
      </c>
      <c r="H2680" s="123" t="s">
        <v>3679</v>
      </c>
      <c r="I2680" s="133" t="s">
        <v>47</v>
      </c>
      <c r="J2680" s="134"/>
      <c r="K2680" s="134"/>
      <c r="L2680" s="135">
        <v>363585</v>
      </c>
      <c r="M2680" s="120" t="s">
        <v>56</v>
      </c>
      <c r="N2680" s="136">
        <v>29087</v>
      </c>
      <c r="O2680" s="139"/>
      <c r="P2680" s="132" t="s">
        <v>49</v>
      </c>
      <c r="Q2680" s="141" t="s">
        <v>50</v>
      </c>
      <c r="R2680" s="142">
        <f t="shared" si="42"/>
        <v>8.00005500776985</v>
      </c>
    </row>
    <row r="2681" s="2" customFormat="1">
      <c r="A2681" s="119">
        <f>MAX($A$19:A2680)+1</f>
        <v>2663</v>
      </c>
      <c r="B2681" s="120" t="s">
        <v>41</v>
      </c>
      <c r="C2681" s="121" t="s">
        <v>3485</v>
      </c>
      <c r="D2681" s="121" t="s">
        <v>3694</v>
      </c>
      <c r="E2681" s="122">
        <v>45218</v>
      </c>
      <c r="F2681" s="123" t="s">
        <v>3677</v>
      </c>
      <c r="G2681" s="123" t="s">
        <v>3678</v>
      </c>
      <c r="H2681" s="123" t="s">
        <v>3679</v>
      </c>
      <c r="I2681" s="133" t="s">
        <v>47</v>
      </c>
      <c r="J2681" s="134"/>
      <c r="K2681" s="134"/>
      <c r="L2681" s="135">
        <v>363585</v>
      </c>
      <c r="M2681" s="120" t="s">
        <v>56</v>
      </c>
      <c r="N2681" s="136">
        <v>29087</v>
      </c>
      <c r="O2681" s="139"/>
      <c r="P2681" s="132" t="s">
        <v>49</v>
      </c>
      <c r="Q2681" s="141" t="s">
        <v>50</v>
      </c>
      <c r="R2681" s="142">
        <f t="shared" si="42"/>
        <v>8.00005500776985</v>
      </c>
    </row>
    <row r="2682" s="2" customFormat="1">
      <c r="A2682" s="119">
        <f>MAX($A$19:A2681)+1</f>
        <v>2664</v>
      </c>
      <c r="B2682" s="120" t="s">
        <v>41</v>
      </c>
      <c r="C2682" s="121" t="s">
        <v>3485</v>
      </c>
      <c r="D2682" s="121" t="s">
        <v>3695</v>
      </c>
      <c r="E2682" s="122">
        <v>45218</v>
      </c>
      <c r="F2682" s="123" t="s">
        <v>3677</v>
      </c>
      <c r="G2682" s="123" t="s">
        <v>3678</v>
      </c>
      <c r="H2682" s="123" t="s">
        <v>3679</v>
      </c>
      <c r="I2682" s="133" t="s">
        <v>47</v>
      </c>
      <c r="J2682" s="134"/>
      <c r="K2682" s="134"/>
      <c r="L2682" s="135">
        <v>927560</v>
      </c>
      <c r="M2682" s="120" t="s">
        <v>56</v>
      </c>
      <c r="N2682" s="136">
        <v>74205</v>
      </c>
      <c r="O2682" s="139"/>
      <c r="P2682" s="132" t="s">
        <v>49</v>
      </c>
      <c r="Q2682" s="141" t="s">
        <v>50</v>
      </c>
      <c r="R2682" s="142">
        <f t="shared" si="42"/>
        <v>8.00002156194748</v>
      </c>
    </row>
    <row r="2683" s="2" customFormat="1">
      <c r="A2683" s="119">
        <f>MAX($A$19:A2682)+1</f>
        <v>2665</v>
      </c>
      <c r="B2683" s="120" t="s">
        <v>41</v>
      </c>
      <c r="C2683" s="121" t="s">
        <v>3485</v>
      </c>
      <c r="D2683" s="121" t="s">
        <v>3696</v>
      </c>
      <c r="E2683" s="122">
        <v>45218</v>
      </c>
      <c r="F2683" s="123" t="s">
        <v>3677</v>
      </c>
      <c r="G2683" s="123" t="s">
        <v>3678</v>
      </c>
      <c r="H2683" s="123" t="s">
        <v>3679</v>
      </c>
      <c r="I2683" s="133" t="s">
        <v>47</v>
      </c>
      <c r="J2683" s="134"/>
      <c r="K2683" s="134"/>
      <c r="L2683" s="135">
        <v>463780</v>
      </c>
      <c r="M2683" s="120" t="s">
        <v>56</v>
      </c>
      <c r="N2683" s="136">
        <v>37102</v>
      </c>
      <c r="O2683" s="139"/>
      <c r="P2683" s="132" t="s">
        <v>49</v>
      </c>
      <c r="Q2683" s="141" t="s">
        <v>50</v>
      </c>
      <c r="R2683" s="142">
        <f t="shared" si="42"/>
        <v>7.9999137522101</v>
      </c>
    </row>
    <row r="2684" s="2" customFormat="1">
      <c r="A2684" s="119">
        <f>MAX($A$19:A2683)+1</f>
        <v>2666</v>
      </c>
      <c r="B2684" s="120" t="s">
        <v>41</v>
      </c>
      <c r="C2684" s="121" t="s">
        <v>3485</v>
      </c>
      <c r="D2684" s="121" t="s">
        <v>3697</v>
      </c>
      <c r="E2684" s="122">
        <v>45218</v>
      </c>
      <c r="F2684" s="123" t="s">
        <v>3677</v>
      </c>
      <c r="G2684" s="123" t="s">
        <v>3678</v>
      </c>
      <c r="H2684" s="123" t="s">
        <v>3679</v>
      </c>
      <c r="I2684" s="133" t="s">
        <v>47</v>
      </c>
      <c r="J2684" s="134"/>
      <c r="K2684" s="134"/>
      <c r="L2684" s="135">
        <v>363585</v>
      </c>
      <c r="M2684" s="120" t="s">
        <v>56</v>
      </c>
      <c r="N2684" s="136">
        <v>29087</v>
      </c>
      <c r="O2684" s="139"/>
      <c r="P2684" s="132" t="s">
        <v>49</v>
      </c>
      <c r="Q2684" s="141" t="s">
        <v>50</v>
      </c>
      <c r="R2684" s="142">
        <f t="shared" si="42"/>
        <v>8.00005500776985</v>
      </c>
    </row>
    <row r="2685" s="2" customFormat="1">
      <c r="A2685" s="119">
        <f>MAX($A$19:A2684)+1</f>
        <v>2667</v>
      </c>
      <c r="B2685" s="120" t="s">
        <v>41</v>
      </c>
      <c r="C2685" s="121" t="s">
        <v>3485</v>
      </c>
      <c r="D2685" s="121" t="s">
        <v>3698</v>
      </c>
      <c r="E2685" s="122">
        <v>45218</v>
      </c>
      <c r="F2685" s="123" t="s">
        <v>3677</v>
      </c>
      <c r="G2685" s="123" t="s">
        <v>3678</v>
      </c>
      <c r="H2685" s="123" t="s">
        <v>3679</v>
      </c>
      <c r="I2685" s="133" t="s">
        <v>47</v>
      </c>
      <c r="J2685" s="134"/>
      <c r="K2685" s="134"/>
      <c r="L2685" s="135">
        <v>1798560</v>
      </c>
      <c r="M2685" s="120" t="s">
        <v>56</v>
      </c>
      <c r="N2685" s="136">
        <v>143885</v>
      </c>
      <c r="O2685" s="139"/>
      <c r="P2685" s="132" t="s">
        <v>49</v>
      </c>
      <c r="Q2685" s="141" t="s">
        <v>50</v>
      </c>
      <c r="R2685" s="142">
        <f t="shared" si="42"/>
        <v>8.00001112000712</v>
      </c>
    </row>
    <row r="2686" s="2" customFormat="1">
      <c r="A2686" s="119">
        <f>MAX($A$19:A2685)+1</f>
        <v>2668</v>
      </c>
      <c r="B2686" s="120" t="s">
        <v>41</v>
      </c>
      <c r="C2686" s="121" t="s">
        <v>3485</v>
      </c>
      <c r="D2686" s="121" t="s">
        <v>3699</v>
      </c>
      <c r="E2686" s="122">
        <v>45219</v>
      </c>
      <c r="F2686" s="123" t="s">
        <v>3677</v>
      </c>
      <c r="G2686" s="123" t="s">
        <v>3678</v>
      </c>
      <c r="H2686" s="123" t="s">
        <v>3679</v>
      </c>
      <c r="I2686" s="133" t="s">
        <v>47</v>
      </c>
      <c r="J2686" s="134"/>
      <c r="K2686" s="134"/>
      <c r="L2686" s="135">
        <v>363585</v>
      </c>
      <c r="M2686" s="120" t="s">
        <v>56</v>
      </c>
      <c r="N2686" s="136">
        <v>29087</v>
      </c>
      <c r="O2686" s="139"/>
      <c r="P2686" s="132" t="s">
        <v>49</v>
      </c>
      <c r="Q2686" s="141" t="s">
        <v>50</v>
      </c>
      <c r="R2686" s="142">
        <f t="shared" si="42"/>
        <v>8.00005500776985</v>
      </c>
    </row>
    <row r="2687" s="2" customFormat="1">
      <c r="A2687" s="119">
        <f>MAX($A$19:A2686)+1</f>
        <v>2669</v>
      </c>
      <c r="B2687" s="120" t="s">
        <v>41</v>
      </c>
      <c r="C2687" s="121" t="s">
        <v>3485</v>
      </c>
      <c r="D2687" s="121" t="s">
        <v>3700</v>
      </c>
      <c r="E2687" s="122">
        <v>45222</v>
      </c>
      <c r="F2687" s="123" t="s">
        <v>3677</v>
      </c>
      <c r="G2687" s="123" t="s">
        <v>3678</v>
      </c>
      <c r="H2687" s="123" t="s">
        <v>3679</v>
      </c>
      <c r="I2687" s="133" t="s">
        <v>47</v>
      </c>
      <c r="J2687" s="134"/>
      <c r="K2687" s="134"/>
      <c r="L2687" s="135">
        <v>334560</v>
      </c>
      <c r="M2687" s="120" t="s">
        <v>56</v>
      </c>
      <c r="N2687" s="136">
        <v>26765</v>
      </c>
      <c r="O2687" s="139"/>
      <c r="P2687" s="132" t="s">
        <v>49</v>
      </c>
      <c r="Q2687" s="141" t="s">
        <v>50</v>
      </c>
      <c r="R2687" s="142">
        <f t="shared" si="42"/>
        <v>8.00005978000956</v>
      </c>
    </row>
    <row r="2688" s="2" customFormat="1">
      <c r="A2688" s="119">
        <f>MAX($A$19:A2687)+1</f>
        <v>2670</v>
      </c>
      <c r="B2688" s="120" t="s">
        <v>41</v>
      </c>
      <c r="C2688" s="121" t="s">
        <v>3485</v>
      </c>
      <c r="D2688" s="121" t="s">
        <v>3701</v>
      </c>
      <c r="E2688" s="122">
        <v>45222</v>
      </c>
      <c r="F2688" s="123" t="s">
        <v>3677</v>
      </c>
      <c r="G2688" s="123" t="s">
        <v>3678</v>
      </c>
      <c r="H2688" s="123" t="s">
        <v>3679</v>
      </c>
      <c r="I2688" s="133" t="s">
        <v>47</v>
      </c>
      <c r="J2688" s="134"/>
      <c r="K2688" s="134"/>
      <c r="L2688" s="135">
        <v>1798560</v>
      </c>
      <c r="M2688" s="120" t="s">
        <v>56</v>
      </c>
      <c r="N2688" s="136">
        <v>143885</v>
      </c>
      <c r="O2688" s="139"/>
      <c r="P2688" s="132" t="s">
        <v>49</v>
      </c>
      <c r="Q2688" s="141" t="s">
        <v>50</v>
      </c>
      <c r="R2688" s="142">
        <f t="shared" si="42"/>
        <v>8.00001112000712</v>
      </c>
    </row>
    <row r="2689" s="2" customFormat="1">
      <c r="A2689" s="119">
        <f>MAX($A$19:A2688)+1</f>
        <v>2671</v>
      </c>
      <c r="B2689" s="120" t="s">
        <v>41</v>
      </c>
      <c r="C2689" s="121" t="s">
        <v>3485</v>
      </c>
      <c r="D2689" s="121" t="s">
        <v>3702</v>
      </c>
      <c r="E2689" s="122">
        <v>45223</v>
      </c>
      <c r="F2689" s="123" t="s">
        <v>3677</v>
      </c>
      <c r="G2689" s="123" t="s">
        <v>3678</v>
      </c>
      <c r="H2689" s="123" t="s">
        <v>3679</v>
      </c>
      <c r="I2689" s="133" t="s">
        <v>47</v>
      </c>
      <c r="J2689" s="134"/>
      <c r="K2689" s="134"/>
      <c r="L2689" s="135">
        <v>503000</v>
      </c>
      <c r="M2689" s="120" t="s">
        <v>56</v>
      </c>
      <c r="N2689" s="136">
        <v>40240</v>
      </c>
      <c r="O2689" s="139"/>
      <c r="P2689" s="132" t="s">
        <v>49</v>
      </c>
      <c r="Q2689" s="141" t="s">
        <v>50</v>
      </c>
      <c r="R2689" s="142">
        <f t="shared" si="42"/>
        <v>8</v>
      </c>
    </row>
    <row r="2690" s="2" customFormat="1">
      <c r="A2690" s="119">
        <f>MAX($A$19:A2689)+1</f>
        <v>2672</v>
      </c>
      <c r="B2690" s="120" t="s">
        <v>41</v>
      </c>
      <c r="C2690" s="121" t="s">
        <v>3485</v>
      </c>
      <c r="D2690" s="121" t="s">
        <v>3703</v>
      </c>
      <c r="E2690" s="122">
        <v>45225</v>
      </c>
      <c r="F2690" s="123" t="s">
        <v>3677</v>
      </c>
      <c r="G2690" s="123" t="s">
        <v>3678</v>
      </c>
      <c r="H2690" s="123" t="s">
        <v>3679</v>
      </c>
      <c r="I2690" s="133" t="s">
        <v>47</v>
      </c>
      <c r="J2690" s="134"/>
      <c r="K2690" s="134"/>
      <c r="L2690" s="135">
        <v>4349980</v>
      </c>
      <c r="M2690" s="120" t="s">
        <v>56</v>
      </c>
      <c r="N2690" s="136">
        <v>347998</v>
      </c>
      <c r="O2690" s="139"/>
      <c r="P2690" s="132" t="s">
        <v>49</v>
      </c>
      <c r="Q2690" s="141" t="s">
        <v>50</v>
      </c>
      <c r="R2690" s="142">
        <f t="shared" si="42"/>
        <v>7.99999080455542</v>
      </c>
    </row>
    <row r="2691" s="2" customFormat="1">
      <c r="A2691" s="119">
        <f>MAX($A$19:A2690)+1</f>
        <v>2673</v>
      </c>
      <c r="B2691" s="120" t="s">
        <v>41</v>
      </c>
      <c r="C2691" s="121" t="s">
        <v>3485</v>
      </c>
      <c r="D2691" s="121" t="s">
        <v>3704</v>
      </c>
      <c r="E2691" s="122">
        <v>45229</v>
      </c>
      <c r="F2691" s="123" t="s">
        <v>3677</v>
      </c>
      <c r="G2691" s="123" t="s">
        <v>3678</v>
      </c>
      <c r="H2691" s="123" t="s">
        <v>3679</v>
      </c>
      <c r="I2691" s="133" t="s">
        <v>47</v>
      </c>
      <c r="J2691" s="134"/>
      <c r="K2691" s="134"/>
      <c r="L2691" s="135">
        <v>363585</v>
      </c>
      <c r="M2691" s="120" t="s">
        <v>56</v>
      </c>
      <c r="N2691" s="136">
        <v>29087</v>
      </c>
      <c r="O2691" s="139"/>
      <c r="P2691" s="132" t="s">
        <v>49</v>
      </c>
      <c r="Q2691" s="141" t="s">
        <v>50</v>
      </c>
      <c r="R2691" s="142">
        <f t="shared" si="42"/>
        <v>8.00005500776985</v>
      </c>
    </row>
    <row r="2692" s="2" customFormat="1">
      <c r="A2692" s="119">
        <f>MAX($A$19:A2691)+1</f>
        <v>2674</v>
      </c>
      <c r="B2692" s="120" t="s">
        <v>41</v>
      </c>
      <c r="C2692" s="121" t="s">
        <v>3485</v>
      </c>
      <c r="D2692" s="121" t="s">
        <v>3705</v>
      </c>
      <c r="E2692" s="122">
        <v>45229</v>
      </c>
      <c r="F2692" s="123" t="s">
        <v>3677</v>
      </c>
      <c r="G2692" s="123" t="s">
        <v>3678</v>
      </c>
      <c r="H2692" s="123" t="s">
        <v>3679</v>
      </c>
      <c r="I2692" s="133" t="s">
        <v>47</v>
      </c>
      <c r="J2692" s="134"/>
      <c r="K2692" s="134"/>
      <c r="L2692" s="135">
        <v>1760500</v>
      </c>
      <c r="M2692" s="120" t="s">
        <v>56</v>
      </c>
      <c r="N2692" s="136">
        <v>140840</v>
      </c>
      <c r="O2692" s="139"/>
      <c r="P2692" s="132" t="s">
        <v>49</v>
      </c>
      <c r="Q2692" s="141" t="s">
        <v>50</v>
      </c>
      <c r="R2692" s="142">
        <f t="shared" si="42"/>
        <v>8</v>
      </c>
    </row>
    <row r="2693" s="2" customFormat="1">
      <c r="A2693" s="119">
        <f>MAX($A$19:A2692)+1</f>
        <v>2675</v>
      </c>
      <c r="B2693" s="120" t="s">
        <v>41</v>
      </c>
      <c r="C2693" s="121" t="s">
        <v>3485</v>
      </c>
      <c r="D2693" s="121" t="s">
        <v>3706</v>
      </c>
      <c r="E2693" s="122">
        <v>45229</v>
      </c>
      <c r="F2693" s="123" t="s">
        <v>3677</v>
      </c>
      <c r="G2693" s="123" t="s">
        <v>3678</v>
      </c>
      <c r="H2693" s="123" t="s">
        <v>3679</v>
      </c>
      <c r="I2693" s="133" t="s">
        <v>47</v>
      </c>
      <c r="J2693" s="134"/>
      <c r="K2693" s="134"/>
      <c r="L2693" s="135">
        <v>1006000</v>
      </c>
      <c r="M2693" s="120" t="s">
        <v>56</v>
      </c>
      <c r="N2693" s="136">
        <v>80480</v>
      </c>
      <c r="O2693" s="139"/>
      <c r="P2693" s="132" t="s">
        <v>49</v>
      </c>
      <c r="Q2693" s="141" t="s">
        <v>50</v>
      </c>
      <c r="R2693" s="142">
        <f t="shared" si="42"/>
        <v>8</v>
      </c>
    </row>
    <row r="2694" s="2" customFormat="1">
      <c r="A2694" s="119">
        <f>MAX($A$19:A2693)+1</f>
        <v>2676</v>
      </c>
      <c r="B2694" s="120" t="s">
        <v>41</v>
      </c>
      <c r="C2694" s="121" t="s">
        <v>3485</v>
      </c>
      <c r="D2694" s="121" t="s">
        <v>3707</v>
      </c>
      <c r="E2694" s="122">
        <v>45230</v>
      </c>
      <c r="F2694" s="123" t="s">
        <v>3677</v>
      </c>
      <c r="G2694" s="123" t="s">
        <v>3678</v>
      </c>
      <c r="H2694" s="123" t="s">
        <v>3679</v>
      </c>
      <c r="I2694" s="133" t="s">
        <v>47</v>
      </c>
      <c r="J2694" s="134"/>
      <c r="K2694" s="134"/>
      <c r="L2694" s="135">
        <v>363585</v>
      </c>
      <c r="M2694" s="120" t="s">
        <v>56</v>
      </c>
      <c r="N2694" s="136">
        <v>29087</v>
      </c>
      <c r="O2694" s="139"/>
      <c r="P2694" s="132" t="s">
        <v>49</v>
      </c>
      <c r="Q2694" s="141" t="s">
        <v>50</v>
      </c>
      <c r="R2694" s="142">
        <f t="shared" si="42"/>
        <v>8.00005500776985</v>
      </c>
    </row>
    <row r="2695" s="2" customFormat="1">
      <c r="A2695" s="119">
        <f>MAX($A$19:A2694)+1</f>
        <v>2677</v>
      </c>
      <c r="B2695" s="120" t="s">
        <v>41</v>
      </c>
      <c r="C2695" s="121" t="s">
        <v>3485</v>
      </c>
      <c r="D2695" s="121" t="s">
        <v>3708</v>
      </c>
      <c r="E2695" s="122">
        <v>45230</v>
      </c>
      <c r="F2695" s="123" t="s">
        <v>3677</v>
      </c>
      <c r="G2695" s="123" t="s">
        <v>3678</v>
      </c>
      <c r="H2695" s="123" t="s">
        <v>3679</v>
      </c>
      <c r="I2695" s="133" t="s">
        <v>47</v>
      </c>
      <c r="J2695" s="134"/>
      <c r="K2695" s="134"/>
      <c r="L2695" s="135">
        <v>1772000</v>
      </c>
      <c r="M2695" s="120" t="s">
        <v>56</v>
      </c>
      <c r="N2695" s="136">
        <v>141760</v>
      </c>
      <c r="O2695" s="139"/>
      <c r="P2695" s="132" t="s">
        <v>49</v>
      </c>
      <c r="Q2695" s="141" t="s">
        <v>50</v>
      </c>
      <c r="R2695" s="142">
        <f t="shared" si="42"/>
        <v>8</v>
      </c>
    </row>
    <row r="2696" s="2" customFormat="1">
      <c r="A2696" s="119">
        <f>MAX($A$19:A2695)+1</f>
        <v>2678</v>
      </c>
      <c r="B2696" s="120" t="s">
        <v>41</v>
      </c>
      <c r="C2696" s="121" t="s">
        <v>3485</v>
      </c>
      <c r="D2696" s="121" t="s">
        <v>3709</v>
      </c>
      <c r="E2696" s="122">
        <v>45230</v>
      </c>
      <c r="F2696" s="123" t="s">
        <v>3677</v>
      </c>
      <c r="G2696" s="123" t="s">
        <v>3678</v>
      </c>
      <c r="H2696" s="123" t="s">
        <v>3679</v>
      </c>
      <c r="I2696" s="133" t="s">
        <v>47</v>
      </c>
      <c r="J2696" s="134"/>
      <c r="K2696" s="134"/>
      <c r="L2696" s="135">
        <v>363585</v>
      </c>
      <c r="M2696" s="120" t="s">
        <v>56</v>
      </c>
      <c r="N2696" s="136">
        <v>29087</v>
      </c>
      <c r="O2696" s="139"/>
      <c r="P2696" s="132" t="s">
        <v>49</v>
      </c>
      <c r="Q2696" s="141" t="s">
        <v>50</v>
      </c>
      <c r="R2696" s="142">
        <f t="shared" si="42"/>
        <v>8.00005500776985</v>
      </c>
    </row>
    <row r="2697" s="2" customFormat="1">
      <c r="A2697" s="119">
        <f>MAX($A$19:A2696)+1</f>
        <v>2679</v>
      </c>
      <c r="B2697" s="120" t="s">
        <v>41</v>
      </c>
      <c r="C2697" s="121" t="s">
        <v>3485</v>
      </c>
      <c r="D2697" s="121" t="s">
        <v>3710</v>
      </c>
      <c r="E2697" s="122">
        <v>45230</v>
      </c>
      <c r="F2697" s="123" t="s">
        <v>3677</v>
      </c>
      <c r="G2697" s="123" t="s">
        <v>3678</v>
      </c>
      <c r="H2697" s="123" t="s">
        <v>3679</v>
      </c>
      <c r="I2697" s="133" t="s">
        <v>47</v>
      </c>
      <c r="J2697" s="134"/>
      <c r="K2697" s="134"/>
      <c r="L2697" s="135">
        <v>895680</v>
      </c>
      <c r="M2697" s="120" t="s">
        <v>56</v>
      </c>
      <c r="N2697" s="136">
        <v>71654</v>
      </c>
      <c r="O2697" s="139"/>
      <c r="P2697" s="132" t="s">
        <v>49</v>
      </c>
      <c r="Q2697" s="141" t="s">
        <v>50</v>
      </c>
      <c r="R2697" s="142">
        <f t="shared" si="42"/>
        <v>7.99995534119328</v>
      </c>
    </row>
    <row r="2698" s="2" customFormat="1">
      <c r="A2698" s="119">
        <f>MAX($A$19:A2697)+1</f>
        <v>2680</v>
      </c>
      <c r="B2698" s="120" t="s">
        <v>41</v>
      </c>
      <c r="C2698" s="121" t="s">
        <v>3485</v>
      </c>
      <c r="D2698" s="121" t="s">
        <v>3711</v>
      </c>
      <c r="E2698" s="122">
        <v>45230</v>
      </c>
      <c r="F2698" s="123" t="s">
        <v>3677</v>
      </c>
      <c r="G2698" s="123" t="s">
        <v>3678</v>
      </c>
      <c r="H2698" s="123" t="s">
        <v>3679</v>
      </c>
      <c r="I2698" s="133" t="s">
        <v>47</v>
      </c>
      <c r="J2698" s="134"/>
      <c r="K2698" s="134"/>
      <c r="L2698" s="135">
        <v>363585</v>
      </c>
      <c r="M2698" s="120" t="s">
        <v>56</v>
      </c>
      <c r="N2698" s="136">
        <v>29087</v>
      </c>
      <c r="O2698" s="139"/>
      <c r="P2698" s="132" t="s">
        <v>49</v>
      </c>
      <c r="Q2698" s="141" t="s">
        <v>50</v>
      </c>
      <c r="R2698" s="142">
        <f t="shared" si="42"/>
        <v>8.00005500776985</v>
      </c>
    </row>
    <row r="2699" s="2" customFormat="1">
      <c r="A2699" s="119">
        <f>MAX($A$19:A2698)+1</f>
        <v>2681</v>
      </c>
      <c r="B2699" s="120" t="s">
        <v>41</v>
      </c>
      <c r="C2699" s="121" t="s">
        <v>3485</v>
      </c>
      <c r="D2699" s="121" t="s">
        <v>3712</v>
      </c>
      <c r="E2699" s="122">
        <v>45223</v>
      </c>
      <c r="F2699" s="123" t="s">
        <v>3677</v>
      </c>
      <c r="G2699" s="123" t="s">
        <v>3678</v>
      </c>
      <c r="H2699" s="123" t="s">
        <v>3679</v>
      </c>
      <c r="I2699" s="133" t="s">
        <v>47</v>
      </c>
      <c r="J2699" s="134"/>
      <c r="K2699" s="134"/>
      <c r="L2699" s="135">
        <v>463780</v>
      </c>
      <c r="M2699" s="120" t="s">
        <v>56</v>
      </c>
      <c r="N2699" s="136">
        <v>37102</v>
      </c>
      <c r="O2699" s="139"/>
      <c r="P2699" s="132" t="s">
        <v>49</v>
      </c>
      <c r="Q2699" s="141" t="s">
        <v>50</v>
      </c>
      <c r="R2699" s="142">
        <f t="shared" si="42"/>
        <v>7.9999137522101</v>
      </c>
    </row>
    <row r="2700" s="2" customFormat="1">
      <c r="A2700" s="119">
        <f>MAX($A$19:A2699)+1</f>
        <v>2682</v>
      </c>
      <c r="B2700" s="120" t="s">
        <v>41</v>
      </c>
      <c r="C2700" s="121" t="s">
        <v>3485</v>
      </c>
      <c r="D2700" s="121" t="s">
        <v>3713</v>
      </c>
      <c r="E2700" s="122">
        <v>45223</v>
      </c>
      <c r="F2700" s="123" t="s">
        <v>3677</v>
      </c>
      <c r="G2700" s="123" t="s">
        <v>3678</v>
      </c>
      <c r="H2700" s="123" t="s">
        <v>3679</v>
      </c>
      <c r="I2700" s="133" t="s">
        <v>47</v>
      </c>
      <c r="J2700" s="134"/>
      <c r="K2700" s="134"/>
      <c r="L2700" s="135">
        <v>463780</v>
      </c>
      <c r="M2700" s="120" t="s">
        <v>56</v>
      </c>
      <c r="N2700" s="136">
        <v>37102</v>
      </c>
      <c r="O2700" s="139"/>
      <c r="P2700" s="132" t="s">
        <v>49</v>
      </c>
      <c r="Q2700" s="141" t="s">
        <v>50</v>
      </c>
      <c r="R2700" s="142">
        <f t="shared" si="42"/>
        <v>7.9999137522101</v>
      </c>
    </row>
    <row r="2701" s="2" customFormat="1">
      <c r="A2701" s="119">
        <f>MAX($A$19:A2700)+1</f>
        <v>2683</v>
      </c>
      <c r="B2701" s="120" t="s">
        <v>41</v>
      </c>
      <c r="C2701" s="121" t="s">
        <v>3485</v>
      </c>
      <c r="D2701" s="121" t="s">
        <v>3714</v>
      </c>
      <c r="E2701" s="122">
        <v>45230</v>
      </c>
      <c r="F2701" s="123" t="s">
        <v>3677</v>
      </c>
      <c r="G2701" s="123" t="s">
        <v>3678</v>
      </c>
      <c r="H2701" s="123" t="s">
        <v>3679</v>
      </c>
      <c r="I2701" s="133" t="s">
        <v>47</v>
      </c>
      <c r="J2701" s="134"/>
      <c r="K2701" s="134"/>
      <c r="L2701" s="135">
        <v>363585</v>
      </c>
      <c r="M2701" s="120" t="s">
        <v>56</v>
      </c>
      <c r="N2701" s="136">
        <v>29087</v>
      </c>
      <c r="O2701" s="139"/>
      <c r="P2701" s="132" t="s">
        <v>49</v>
      </c>
      <c r="Q2701" s="141" t="s">
        <v>50</v>
      </c>
      <c r="R2701" s="142">
        <f t="shared" si="42"/>
        <v>8.00005500776985</v>
      </c>
    </row>
    <row r="2702" s="2" customFormat="1">
      <c r="A2702" s="119">
        <f>MAX($A$19:A2701)+1</f>
        <v>2684</v>
      </c>
      <c r="B2702" s="120" t="s">
        <v>41</v>
      </c>
      <c r="C2702" s="121" t="s">
        <v>3485</v>
      </c>
      <c r="D2702" s="121" t="s">
        <v>3715</v>
      </c>
      <c r="E2702" s="122">
        <v>45223</v>
      </c>
      <c r="F2702" s="123" t="s">
        <v>3677</v>
      </c>
      <c r="G2702" s="123" t="s">
        <v>3678</v>
      </c>
      <c r="H2702" s="123" t="s">
        <v>3679</v>
      </c>
      <c r="I2702" s="133" t="s">
        <v>47</v>
      </c>
      <c r="J2702" s="134"/>
      <c r="K2702" s="134"/>
      <c r="L2702" s="135">
        <v>463780</v>
      </c>
      <c r="M2702" s="120" t="s">
        <v>56</v>
      </c>
      <c r="N2702" s="136">
        <v>37102</v>
      </c>
      <c r="O2702" s="139"/>
      <c r="P2702" s="132" t="s">
        <v>49</v>
      </c>
      <c r="Q2702" s="141" t="s">
        <v>50</v>
      </c>
      <c r="R2702" s="142">
        <f t="shared" si="42"/>
        <v>7.9999137522101</v>
      </c>
    </row>
    <row r="2703" s="2" customFormat="1">
      <c r="A2703" s="119">
        <f>MAX($A$19:A2702)+1</f>
        <v>2685</v>
      </c>
      <c r="B2703" s="120" t="s">
        <v>41</v>
      </c>
      <c r="C2703" s="121" t="s">
        <v>1417</v>
      </c>
      <c r="D2703" s="121" t="s">
        <v>3716</v>
      </c>
      <c r="E2703" s="122" t="s">
        <v>276</v>
      </c>
      <c r="F2703" s="123" t="s">
        <v>3717</v>
      </c>
      <c r="G2703" s="123" t="s">
        <v>3718</v>
      </c>
      <c r="H2703" s="123" t="s">
        <v>3719</v>
      </c>
      <c r="I2703" s="133" t="s">
        <v>274</v>
      </c>
      <c r="J2703" s="134">
        <v>2664</v>
      </c>
      <c r="K2703" s="134">
        <v>2500</v>
      </c>
      <c r="L2703" s="135">
        <v>6660000</v>
      </c>
      <c r="M2703" s="120" t="s">
        <v>56</v>
      </c>
      <c r="N2703" s="136">
        <v>532800</v>
      </c>
      <c r="O2703" s="139"/>
      <c r="P2703" s="132" t="s">
        <v>49</v>
      </c>
      <c r="Q2703" s="141" t="s">
        <v>50</v>
      </c>
      <c r="R2703" s="142">
        <f t="shared" si="42"/>
        <v>8</v>
      </c>
    </row>
    <row r="2704" s="2" customFormat="1">
      <c r="A2704" s="119">
        <f>MAX($A$19:A2703)+1</f>
        <v>2686</v>
      </c>
      <c r="B2704" s="120" t="s">
        <v>41</v>
      </c>
      <c r="C2704" s="121" t="s">
        <v>1417</v>
      </c>
      <c r="D2704" s="121" t="s">
        <v>3716</v>
      </c>
      <c r="E2704" s="122" t="s">
        <v>276</v>
      </c>
      <c r="F2704" s="123" t="s">
        <v>3717</v>
      </c>
      <c r="G2704" s="123" t="s">
        <v>3718</v>
      </c>
      <c r="H2704" s="123" t="s">
        <v>3720</v>
      </c>
      <c r="I2704" s="133" t="s">
        <v>1578</v>
      </c>
      <c r="J2704" s="134">
        <v>5270</v>
      </c>
      <c r="K2704" s="134">
        <v>10100</v>
      </c>
      <c r="L2704" s="135">
        <v>53227000</v>
      </c>
      <c r="M2704" s="120" t="s">
        <v>56</v>
      </c>
      <c r="N2704" s="136">
        <v>4258160</v>
      </c>
      <c r="O2704" s="139"/>
      <c r="P2704" s="132" t="s">
        <v>49</v>
      </c>
      <c r="Q2704" s="141" t="s">
        <v>50</v>
      </c>
      <c r="R2704" s="142">
        <f t="shared" si="42"/>
        <v>8</v>
      </c>
    </row>
    <row r="2705" ht="22.5" s="2" customFormat="1">
      <c r="A2705" s="119">
        <f>MAX($A$19:A2704)+1</f>
        <v>2687</v>
      </c>
      <c r="B2705" s="120" t="s">
        <v>41</v>
      </c>
      <c r="C2705" s="121" t="s">
        <v>541</v>
      </c>
      <c r="D2705" s="121" t="s">
        <v>3721</v>
      </c>
      <c r="E2705" s="122" t="s">
        <v>8983</v>
      </c>
      <c r="F2705" s="123" t="s">
        <v>3722</v>
      </c>
      <c r="G2705" s="123" t="s">
        <v>544</v>
      </c>
      <c r="H2705" s="123" t="s">
        <v>3723</v>
      </c>
      <c r="I2705" s="133" t="s">
        <v>546</v>
      </c>
      <c r="J2705" s="134"/>
      <c r="K2705" s="134"/>
      <c r="L2705" s="135">
        <v>5875151</v>
      </c>
      <c r="M2705" s="120">
        <v>0</v>
      </c>
      <c r="N2705" s="136">
        <v>0</v>
      </c>
      <c r="O2705" s="139"/>
      <c r="P2705" s="132" t="s">
        <v>49</v>
      </c>
      <c r="Q2705" s="141" t="s">
        <v>3724</v>
      </c>
      <c r="R2705" s="142">
        <f t="shared" si="42"/>
        <v>0</v>
      </c>
    </row>
    <row r="2706" ht="22.5" s="2" customFormat="1">
      <c r="A2706" s="119">
        <f>MAX($A$19:A2705)+1</f>
        <v>2688</v>
      </c>
      <c r="B2706" s="120" t="s">
        <v>41</v>
      </c>
      <c r="C2706" s="121" t="s">
        <v>3725</v>
      </c>
      <c r="D2706" s="121" t="s">
        <v>3726</v>
      </c>
      <c r="E2706" s="122" t="s">
        <v>117</v>
      </c>
      <c r="F2706" s="123" t="s">
        <v>3727</v>
      </c>
      <c r="G2706" s="123" t="s">
        <v>3728</v>
      </c>
      <c r="H2706" s="123" t="s">
        <v>3729</v>
      </c>
      <c r="I2706" s="133" t="s">
        <v>1308</v>
      </c>
      <c r="J2706" s="134"/>
      <c r="K2706" s="134"/>
      <c r="L2706" s="135">
        <v>42544386</v>
      </c>
      <c r="M2706" s="120">
        <v>0</v>
      </c>
      <c r="N2706" s="136">
        <v>0</v>
      </c>
      <c r="O2706" s="139"/>
      <c r="P2706" s="132" t="s">
        <v>49</v>
      </c>
      <c r="Q2706" s="141" t="s">
        <v>3724</v>
      </c>
      <c r="R2706" s="142">
        <f t="shared" si="42"/>
        <v>0</v>
      </c>
    </row>
    <row r="2707" s="2" customFormat="1">
      <c r="A2707" s="119">
        <f>MAX($A$19:A2706)+1</f>
        <v>2689</v>
      </c>
      <c r="B2707" s="120" t="s">
        <v>41</v>
      </c>
      <c r="C2707" s="121" t="s">
        <v>1530</v>
      </c>
      <c r="D2707" s="121" t="s">
        <v>3730</v>
      </c>
      <c r="E2707" s="122" t="s">
        <v>8983</v>
      </c>
      <c r="F2707" s="123" t="s">
        <v>2418</v>
      </c>
      <c r="G2707" s="123" t="s">
        <v>2419</v>
      </c>
      <c r="H2707" s="123" t="s">
        <v>3731</v>
      </c>
      <c r="I2707" s="133" t="s">
        <v>47</v>
      </c>
      <c r="J2707" s="134"/>
      <c r="K2707" s="134"/>
      <c r="L2707" s="135">
        <v>573180</v>
      </c>
      <c r="M2707" s="120">
        <v>0</v>
      </c>
      <c r="N2707" s="136">
        <v>0</v>
      </c>
      <c r="O2707" s="139"/>
      <c r="P2707" s="132" t="s">
        <v>49</v>
      </c>
      <c r="Q2707" s="141" t="s">
        <v>3724</v>
      </c>
      <c r="R2707" s="142">
        <f t="shared" si="42"/>
        <v>0</v>
      </c>
    </row>
    <row r="2708" s="2" customFormat="1">
      <c r="A2708" s="119">
        <f>MAX($A$19:A2707)+1</f>
        <v>2690</v>
      </c>
      <c r="B2708" s="120" t="s">
        <v>41</v>
      </c>
      <c r="C2708" s="121" t="s">
        <v>1530</v>
      </c>
      <c r="D2708" s="121" t="s">
        <v>3732</v>
      </c>
      <c r="E2708" s="122" t="s">
        <v>8983</v>
      </c>
      <c r="F2708" s="123" t="s">
        <v>2418</v>
      </c>
      <c r="G2708" s="123" t="s">
        <v>2419</v>
      </c>
      <c r="H2708" s="123" t="s">
        <v>3731</v>
      </c>
      <c r="I2708" s="133" t="s">
        <v>47</v>
      </c>
      <c r="J2708" s="134"/>
      <c r="K2708" s="134"/>
      <c r="L2708" s="135">
        <v>771162</v>
      </c>
      <c r="M2708" s="120">
        <v>0</v>
      </c>
      <c r="N2708" s="136">
        <v>0</v>
      </c>
      <c r="O2708" s="139"/>
      <c r="P2708" s="132" t="s">
        <v>49</v>
      </c>
      <c r="Q2708" s="141" t="s">
        <v>3724</v>
      </c>
      <c r="R2708" s="142">
        <f t="shared" si="42"/>
        <v>0</v>
      </c>
    </row>
    <row r="2709" s="2" customFormat="1">
      <c r="A2709" s="119">
        <f>MAX($A$19:A2708)+1</f>
        <v>2691</v>
      </c>
      <c r="B2709" s="120" t="s">
        <v>41</v>
      </c>
      <c r="C2709" s="121" t="s">
        <v>1530</v>
      </c>
      <c r="D2709" s="121" t="s">
        <v>3733</v>
      </c>
      <c r="E2709" s="122" t="s">
        <v>829</v>
      </c>
      <c r="F2709" s="123" t="s">
        <v>2418</v>
      </c>
      <c r="G2709" s="123" t="s">
        <v>2419</v>
      </c>
      <c r="H2709" s="123" t="s">
        <v>3731</v>
      </c>
      <c r="I2709" s="133" t="s">
        <v>47</v>
      </c>
      <c r="J2709" s="134"/>
      <c r="K2709" s="134"/>
      <c r="L2709" s="135">
        <v>28175000</v>
      </c>
      <c r="M2709" s="120">
        <v>0</v>
      </c>
      <c r="N2709" s="136">
        <v>0</v>
      </c>
      <c r="O2709" s="139"/>
      <c r="P2709" s="132" t="s">
        <v>49</v>
      </c>
      <c r="Q2709" s="141" t="s">
        <v>3724</v>
      </c>
      <c r="R2709" s="142">
        <f t="shared" si="42"/>
        <v>0</v>
      </c>
    </row>
    <row r="2710" s="2" customFormat="1">
      <c r="A2710" s="119">
        <f>MAX($A$19:A2709)+1</f>
        <v>2692</v>
      </c>
      <c r="B2710" s="120" t="s">
        <v>41</v>
      </c>
      <c r="C2710" s="121" t="s">
        <v>1530</v>
      </c>
      <c r="D2710" s="121" t="s">
        <v>3734</v>
      </c>
      <c r="E2710" s="122" t="s">
        <v>829</v>
      </c>
      <c r="F2710" s="123" t="s">
        <v>2418</v>
      </c>
      <c r="G2710" s="123" t="s">
        <v>2419</v>
      </c>
      <c r="H2710" s="123" t="s">
        <v>3731</v>
      </c>
      <c r="I2710" s="133" t="s">
        <v>47</v>
      </c>
      <c r="J2710" s="134"/>
      <c r="K2710" s="134"/>
      <c r="L2710" s="135">
        <v>24500</v>
      </c>
      <c r="M2710" s="120">
        <v>0</v>
      </c>
      <c r="N2710" s="136">
        <v>0</v>
      </c>
      <c r="O2710" s="139"/>
      <c r="P2710" s="132" t="s">
        <v>49</v>
      </c>
      <c r="Q2710" s="141" t="s">
        <v>3724</v>
      </c>
      <c r="R2710" s="142">
        <f t="shared" si="42"/>
        <v>0</v>
      </c>
    </row>
    <row r="2711" s="2" customFormat="1">
      <c r="A2711" s="119">
        <f>MAX($A$19:A2710)+1</f>
        <v>2693</v>
      </c>
      <c r="B2711" s="120" t="s">
        <v>41</v>
      </c>
      <c r="C2711" s="121" t="s">
        <v>1530</v>
      </c>
      <c r="D2711" s="121" t="s">
        <v>3735</v>
      </c>
      <c r="E2711" s="122" t="s">
        <v>829</v>
      </c>
      <c r="F2711" s="123" t="s">
        <v>2418</v>
      </c>
      <c r="G2711" s="123" t="s">
        <v>2419</v>
      </c>
      <c r="H2711" s="123" t="s">
        <v>3731</v>
      </c>
      <c r="I2711" s="133" t="s">
        <v>47</v>
      </c>
      <c r="J2711" s="134"/>
      <c r="K2711" s="134"/>
      <c r="L2711" s="135">
        <v>5390000</v>
      </c>
      <c r="M2711" s="120">
        <v>0</v>
      </c>
      <c r="N2711" s="136">
        <v>0</v>
      </c>
      <c r="O2711" s="139"/>
      <c r="P2711" s="132" t="s">
        <v>49</v>
      </c>
      <c r="Q2711" s="141" t="s">
        <v>3724</v>
      </c>
      <c r="R2711" s="142">
        <f t="shared" si="42"/>
        <v>0</v>
      </c>
    </row>
    <row r="2712" s="2" customFormat="1">
      <c r="A2712" s="119">
        <f>MAX($A$19:A2711)+1</f>
        <v>2694</v>
      </c>
      <c r="B2712" s="120" t="s">
        <v>41</v>
      </c>
      <c r="C2712" s="121" t="s">
        <v>1530</v>
      </c>
      <c r="D2712" s="121" t="s">
        <v>3736</v>
      </c>
      <c r="E2712" s="122" t="s">
        <v>829</v>
      </c>
      <c r="F2712" s="123" t="s">
        <v>2418</v>
      </c>
      <c r="G2712" s="123" t="s">
        <v>2419</v>
      </c>
      <c r="H2712" s="123" t="s">
        <v>3731</v>
      </c>
      <c r="I2712" s="133" t="s">
        <v>47</v>
      </c>
      <c r="J2712" s="134"/>
      <c r="K2712" s="134"/>
      <c r="L2712" s="135">
        <v>187180</v>
      </c>
      <c r="M2712" s="120">
        <v>0</v>
      </c>
      <c r="N2712" s="136">
        <v>0</v>
      </c>
      <c r="O2712" s="139"/>
      <c r="P2712" s="132" t="s">
        <v>49</v>
      </c>
      <c r="Q2712" s="141" t="s">
        <v>3724</v>
      </c>
      <c r="R2712" s="142">
        <f t="shared" si="42"/>
        <v>0</v>
      </c>
    </row>
    <row r="2713" s="2" customFormat="1">
      <c r="A2713" s="119">
        <f>MAX($A$19:A2712)+1</f>
        <v>2695</v>
      </c>
      <c r="B2713" s="120" t="s">
        <v>41</v>
      </c>
      <c r="C2713" s="121" t="s">
        <v>1530</v>
      </c>
      <c r="D2713" s="121" t="s">
        <v>3737</v>
      </c>
      <c r="E2713" s="122" t="s">
        <v>1501</v>
      </c>
      <c r="F2713" s="123" t="s">
        <v>2418</v>
      </c>
      <c r="G2713" s="123" t="s">
        <v>2419</v>
      </c>
      <c r="H2713" s="123" t="s">
        <v>3731</v>
      </c>
      <c r="I2713" s="133" t="s">
        <v>47</v>
      </c>
      <c r="J2713" s="134"/>
      <c r="K2713" s="134"/>
      <c r="L2713" s="135">
        <v>1230000</v>
      </c>
      <c r="M2713" s="120">
        <v>0</v>
      </c>
      <c r="N2713" s="136">
        <v>0</v>
      </c>
      <c r="O2713" s="139"/>
      <c r="P2713" s="132" t="s">
        <v>49</v>
      </c>
      <c r="Q2713" s="141" t="s">
        <v>3724</v>
      </c>
      <c r="R2713" s="142">
        <f t="shared" si="42"/>
        <v>0</v>
      </c>
    </row>
    <row r="2714" s="2" customFormat="1">
      <c r="A2714" s="119">
        <f>MAX($A$19:A2713)+1</f>
        <v>2696</v>
      </c>
      <c r="B2714" s="120" t="s">
        <v>41</v>
      </c>
      <c r="C2714" s="121" t="s">
        <v>1530</v>
      </c>
      <c r="D2714" s="121" t="s">
        <v>3738</v>
      </c>
      <c r="E2714" s="122" t="s">
        <v>1501</v>
      </c>
      <c r="F2714" s="123" t="s">
        <v>2418</v>
      </c>
      <c r="G2714" s="123" t="s">
        <v>2419</v>
      </c>
      <c r="H2714" s="123" t="s">
        <v>3731</v>
      </c>
      <c r="I2714" s="133" t="s">
        <v>47</v>
      </c>
      <c r="J2714" s="134"/>
      <c r="K2714" s="134"/>
      <c r="L2714" s="135">
        <v>24600</v>
      </c>
      <c r="M2714" s="120">
        <v>0</v>
      </c>
      <c r="N2714" s="136">
        <v>0</v>
      </c>
      <c r="O2714" s="139"/>
      <c r="P2714" s="132" t="s">
        <v>49</v>
      </c>
      <c r="Q2714" s="141" t="s">
        <v>3724</v>
      </c>
      <c r="R2714" s="142">
        <f t="shared" si="42"/>
        <v>0</v>
      </c>
    </row>
    <row r="2715" s="2" customFormat="1">
      <c r="A2715" s="119">
        <f>MAX($A$19:A2714)+1</f>
        <v>2697</v>
      </c>
      <c r="B2715" s="120" t="s">
        <v>41</v>
      </c>
      <c r="C2715" s="121" t="s">
        <v>1530</v>
      </c>
      <c r="D2715" s="121" t="s">
        <v>3739</v>
      </c>
      <c r="E2715" s="122" t="s">
        <v>783</v>
      </c>
      <c r="F2715" s="123" t="s">
        <v>2418</v>
      </c>
      <c r="G2715" s="123" t="s">
        <v>2419</v>
      </c>
      <c r="H2715" s="123" t="s">
        <v>3731</v>
      </c>
      <c r="I2715" s="133" t="s">
        <v>47</v>
      </c>
      <c r="J2715" s="134"/>
      <c r="K2715" s="134"/>
      <c r="L2715" s="135">
        <v>42782870</v>
      </c>
      <c r="M2715" s="120">
        <v>0</v>
      </c>
      <c r="N2715" s="136">
        <v>0</v>
      </c>
      <c r="O2715" s="139"/>
      <c r="P2715" s="132" t="s">
        <v>49</v>
      </c>
      <c r="Q2715" s="141" t="s">
        <v>3724</v>
      </c>
      <c r="R2715" s="142">
        <f t="shared" si="42"/>
        <v>0</v>
      </c>
    </row>
    <row r="2716" s="2" customFormat="1">
      <c r="A2716" s="119">
        <f>MAX($A$19:A2715)+1</f>
        <v>2698</v>
      </c>
      <c r="B2716" s="120" t="s">
        <v>41</v>
      </c>
      <c r="C2716" s="121" t="s">
        <v>1530</v>
      </c>
      <c r="D2716" s="121" t="s">
        <v>3740</v>
      </c>
      <c r="E2716" s="122" t="s">
        <v>1433</v>
      </c>
      <c r="F2716" s="123" t="s">
        <v>2418</v>
      </c>
      <c r="G2716" s="123" t="s">
        <v>2419</v>
      </c>
      <c r="H2716" s="123" t="s">
        <v>3731</v>
      </c>
      <c r="I2716" s="133" t="s">
        <v>47</v>
      </c>
      <c r="J2716" s="134"/>
      <c r="K2716" s="134"/>
      <c r="L2716" s="135">
        <v>7742956</v>
      </c>
      <c r="M2716" s="120">
        <v>0</v>
      </c>
      <c r="N2716" s="136">
        <v>0</v>
      </c>
      <c r="O2716" s="139"/>
      <c r="P2716" s="132" t="s">
        <v>49</v>
      </c>
      <c r="Q2716" s="141" t="s">
        <v>3724</v>
      </c>
      <c r="R2716" s="142">
        <f t="shared" si="42"/>
        <v>0</v>
      </c>
    </row>
    <row r="2717" s="2" customFormat="1">
      <c r="A2717" s="119">
        <f>MAX($A$19:A2716)+1</f>
        <v>2699</v>
      </c>
      <c r="B2717" s="120" t="s">
        <v>41</v>
      </c>
      <c r="C2717" s="121" t="s">
        <v>1530</v>
      </c>
      <c r="D2717" s="121" t="s">
        <v>3741</v>
      </c>
      <c r="E2717" s="122" t="s">
        <v>1433</v>
      </c>
      <c r="F2717" s="123" t="s">
        <v>2418</v>
      </c>
      <c r="G2717" s="123" t="s">
        <v>2419</v>
      </c>
      <c r="H2717" s="123" t="s">
        <v>3731</v>
      </c>
      <c r="I2717" s="133" t="s">
        <v>47</v>
      </c>
      <c r="J2717" s="134"/>
      <c r="K2717" s="134"/>
      <c r="L2717" s="135">
        <v>24823500</v>
      </c>
      <c r="M2717" s="120">
        <v>0</v>
      </c>
      <c r="N2717" s="136">
        <v>0</v>
      </c>
      <c r="O2717" s="139"/>
      <c r="P2717" s="132" t="s">
        <v>49</v>
      </c>
      <c r="Q2717" s="141" t="s">
        <v>3724</v>
      </c>
      <c r="R2717" s="142">
        <f t="shared" si="42"/>
        <v>0</v>
      </c>
    </row>
    <row r="2718" s="2" customFormat="1">
      <c r="A2718" s="119">
        <f>MAX($A$19:A2717)+1</f>
        <v>2700</v>
      </c>
      <c r="B2718" s="120" t="s">
        <v>41</v>
      </c>
      <c r="C2718" s="121" t="s">
        <v>1530</v>
      </c>
      <c r="D2718" s="121" t="s">
        <v>3742</v>
      </c>
      <c r="E2718" s="122" t="s">
        <v>1433</v>
      </c>
      <c r="F2718" s="123" t="s">
        <v>2418</v>
      </c>
      <c r="G2718" s="123" t="s">
        <v>2419</v>
      </c>
      <c r="H2718" s="123" t="s">
        <v>3731</v>
      </c>
      <c r="I2718" s="133" t="s">
        <v>47</v>
      </c>
      <c r="J2718" s="134"/>
      <c r="K2718" s="134"/>
      <c r="L2718" s="135">
        <v>74100</v>
      </c>
      <c r="M2718" s="120">
        <v>0</v>
      </c>
      <c r="N2718" s="136">
        <v>0</v>
      </c>
      <c r="O2718" s="139"/>
      <c r="P2718" s="132" t="s">
        <v>49</v>
      </c>
      <c r="Q2718" s="141" t="s">
        <v>3724</v>
      </c>
      <c r="R2718" s="142">
        <f t="shared" si="42"/>
        <v>0</v>
      </c>
    </row>
    <row r="2719" s="2" customFormat="1">
      <c r="A2719" s="119">
        <f>MAX($A$19:A2718)+1</f>
        <v>2701</v>
      </c>
      <c r="B2719" s="120" t="s">
        <v>41</v>
      </c>
      <c r="C2719" s="121" t="s">
        <v>1530</v>
      </c>
      <c r="D2719" s="121" t="s">
        <v>3743</v>
      </c>
      <c r="E2719" s="122" t="s">
        <v>1433</v>
      </c>
      <c r="F2719" s="123" t="s">
        <v>2418</v>
      </c>
      <c r="G2719" s="123" t="s">
        <v>2419</v>
      </c>
      <c r="H2719" s="123" t="s">
        <v>3731</v>
      </c>
      <c r="I2719" s="133" t="s">
        <v>47</v>
      </c>
      <c r="J2719" s="134"/>
      <c r="K2719" s="134"/>
      <c r="L2719" s="135">
        <v>5535986</v>
      </c>
      <c r="M2719" s="120">
        <v>0</v>
      </c>
      <c r="N2719" s="136">
        <v>0</v>
      </c>
      <c r="O2719" s="139"/>
      <c r="P2719" s="132" t="s">
        <v>49</v>
      </c>
      <c r="Q2719" s="141" t="s">
        <v>3724</v>
      </c>
      <c r="R2719" s="142">
        <f t="shared" si="42"/>
        <v>0</v>
      </c>
    </row>
    <row r="2720" s="2" customFormat="1">
      <c r="A2720" s="119">
        <f>MAX($A$19:A2719)+1</f>
        <v>2702</v>
      </c>
      <c r="B2720" s="120" t="s">
        <v>41</v>
      </c>
      <c r="C2720" s="121" t="s">
        <v>1530</v>
      </c>
      <c r="D2720" s="121" t="s">
        <v>3744</v>
      </c>
      <c r="E2720" s="122" t="s">
        <v>1539</v>
      </c>
      <c r="F2720" s="123" t="s">
        <v>2418</v>
      </c>
      <c r="G2720" s="123" t="s">
        <v>2419</v>
      </c>
      <c r="H2720" s="123" t="s">
        <v>3731</v>
      </c>
      <c r="I2720" s="133" t="s">
        <v>47</v>
      </c>
      <c r="J2720" s="134"/>
      <c r="K2720" s="134"/>
      <c r="L2720" s="135">
        <v>1235000</v>
      </c>
      <c r="M2720" s="120">
        <v>0</v>
      </c>
      <c r="N2720" s="136">
        <v>0</v>
      </c>
      <c r="O2720" s="139"/>
      <c r="P2720" s="132" t="s">
        <v>49</v>
      </c>
      <c r="Q2720" s="141" t="s">
        <v>3724</v>
      </c>
      <c r="R2720" s="142">
        <f t="shared" si="42"/>
        <v>0</v>
      </c>
    </row>
    <row r="2721" s="2" customFormat="1">
      <c r="A2721" s="119">
        <f>MAX($A$19:A2720)+1</f>
        <v>2703</v>
      </c>
      <c r="B2721" s="120" t="s">
        <v>41</v>
      </c>
      <c r="C2721" s="121" t="s">
        <v>1530</v>
      </c>
      <c r="D2721" s="121" t="s">
        <v>3745</v>
      </c>
      <c r="E2721" s="122" t="s">
        <v>2993</v>
      </c>
      <c r="F2721" s="123" t="s">
        <v>2418</v>
      </c>
      <c r="G2721" s="123" t="s">
        <v>2419</v>
      </c>
      <c r="H2721" s="123" t="s">
        <v>3731</v>
      </c>
      <c r="I2721" s="133" t="s">
        <v>47</v>
      </c>
      <c r="J2721" s="134"/>
      <c r="K2721" s="134"/>
      <c r="L2721" s="135">
        <v>11553425</v>
      </c>
      <c r="M2721" s="120">
        <v>0</v>
      </c>
      <c r="N2721" s="136">
        <v>0</v>
      </c>
      <c r="O2721" s="139"/>
      <c r="P2721" s="132" t="s">
        <v>49</v>
      </c>
      <c r="Q2721" s="141" t="s">
        <v>3724</v>
      </c>
      <c r="R2721" s="142">
        <f t="shared" si="42"/>
        <v>0</v>
      </c>
    </row>
    <row r="2722" s="2" customFormat="1">
      <c r="A2722" s="119">
        <f>MAX($A$19:A2721)+1</f>
        <v>2704</v>
      </c>
      <c r="B2722" s="120" t="s">
        <v>41</v>
      </c>
      <c r="C2722" s="121" t="s">
        <v>1530</v>
      </c>
      <c r="D2722" s="121" t="s">
        <v>3746</v>
      </c>
      <c r="E2722" s="122" t="s">
        <v>862</v>
      </c>
      <c r="F2722" s="123" t="s">
        <v>2418</v>
      </c>
      <c r="G2722" s="123" t="s">
        <v>2419</v>
      </c>
      <c r="H2722" s="123" t="s">
        <v>3731</v>
      </c>
      <c r="I2722" s="133" t="s">
        <v>47</v>
      </c>
      <c r="J2722" s="134"/>
      <c r="K2722" s="134"/>
      <c r="L2722" s="135">
        <v>1235000</v>
      </c>
      <c r="M2722" s="120">
        <v>0</v>
      </c>
      <c r="N2722" s="136">
        <v>0</v>
      </c>
      <c r="O2722" s="139"/>
      <c r="P2722" s="132" t="s">
        <v>49</v>
      </c>
      <c r="Q2722" s="141" t="s">
        <v>3724</v>
      </c>
      <c r="R2722" s="142">
        <f t="shared" si="42"/>
        <v>0</v>
      </c>
    </row>
    <row r="2723" s="2" customFormat="1">
      <c r="A2723" s="119">
        <f>MAX($A$19:A2722)+1</f>
        <v>2705</v>
      </c>
      <c r="B2723" s="120" t="s">
        <v>41</v>
      </c>
      <c r="C2723" s="121" t="s">
        <v>1530</v>
      </c>
      <c r="D2723" s="121" t="s">
        <v>3747</v>
      </c>
      <c r="E2723" s="122" t="s">
        <v>862</v>
      </c>
      <c r="F2723" s="123" t="s">
        <v>2418</v>
      </c>
      <c r="G2723" s="123" t="s">
        <v>2419</v>
      </c>
      <c r="H2723" s="123" t="s">
        <v>3731</v>
      </c>
      <c r="I2723" s="133" t="s">
        <v>47</v>
      </c>
      <c r="J2723" s="134"/>
      <c r="K2723" s="134"/>
      <c r="L2723" s="135">
        <v>1235000</v>
      </c>
      <c r="M2723" s="120">
        <v>0</v>
      </c>
      <c r="N2723" s="136">
        <v>0</v>
      </c>
      <c r="O2723" s="139"/>
      <c r="P2723" s="132" t="s">
        <v>49</v>
      </c>
      <c r="Q2723" s="141" t="s">
        <v>3724</v>
      </c>
      <c r="R2723" s="142">
        <f t="shared" si="42"/>
        <v>0</v>
      </c>
    </row>
    <row r="2724" s="2" customFormat="1">
      <c r="A2724" s="119">
        <f>MAX($A$19:A2723)+1</f>
        <v>2706</v>
      </c>
      <c r="B2724" s="120" t="s">
        <v>41</v>
      </c>
      <c r="C2724" s="121" t="s">
        <v>1530</v>
      </c>
      <c r="D2724" s="121" t="s">
        <v>3748</v>
      </c>
      <c r="E2724" s="122" t="s">
        <v>862</v>
      </c>
      <c r="F2724" s="123" t="s">
        <v>2418</v>
      </c>
      <c r="G2724" s="123" t="s">
        <v>2419</v>
      </c>
      <c r="H2724" s="123" t="s">
        <v>3731</v>
      </c>
      <c r="I2724" s="133" t="s">
        <v>47</v>
      </c>
      <c r="J2724" s="134"/>
      <c r="K2724" s="134"/>
      <c r="L2724" s="135">
        <v>1235000</v>
      </c>
      <c r="M2724" s="120">
        <v>0</v>
      </c>
      <c r="N2724" s="136">
        <v>0</v>
      </c>
      <c r="O2724" s="139"/>
      <c r="P2724" s="132" t="s">
        <v>49</v>
      </c>
      <c r="Q2724" s="141" t="s">
        <v>3724</v>
      </c>
      <c r="R2724" s="142">
        <f t="shared" si="42"/>
        <v>0</v>
      </c>
    </row>
    <row r="2725" s="2" customFormat="1">
      <c r="A2725" s="119">
        <f>MAX($A$19:A2724)+1</f>
        <v>2707</v>
      </c>
      <c r="B2725" s="120" t="s">
        <v>41</v>
      </c>
      <c r="C2725" s="121" t="s">
        <v>1530</v>
      </c>
      <c r="D2725" s="121" t="s">
        <v>3749</v>
      </c>
      <c r="E2725" s="122" t="s">
        <v>276</v>
      </c>
      <c r="F2725" s="123" t="s">
        <v>2418</v>
      </c>
      <c r="G2725" s="123" t="s">
        <v>2419</v>
      </c>
      <c r="H2725" s="123" t="s">
        <v>3731</v>
      </c>
      <c r="I2725" s="133" t="s">
        <v>47</v>
      </c>
      <c r="J2725" s="134"/>
      <c r="K2725" s="134"/>
      <c r="L2725" s="135">
        <v>4960000</v>
      </c>
      <c r="M2725" s="120">
        <v>0</v>
      </c>
      <c r="N2725" s="136">
        <v>0</v>
      </c>
      <c r="O2725" s="139"/>
      <c r="P2725" s="132" t="s">
        <v>49</v>
      </c>
      <c r="Q2725" s="141" t="s">
        <v>3724</v>
      </c>
      <c r="R2725" s="142">
        <f t="shared" si="42"/>
        <v>0</v>
      </c>
    </row>
    <row r="2726" s="2" customFormat="1">
      <c r="A2726" s="119">
        <f>MAX($A$19:A2725)+1</f>
        <v>2708</v>
      </c>
      <c r="B2726" s="120" t="s">
        <v>41</v>
      </c>
      <c r="C2726" s="121" t="s">
        <v>1530</v>
      </c>
      <c r="D2726" s="121" t="s">
        <v>3750</v>
      </c>
      <c r="E2726" s="122" t="s">
        <v>367</v>
      </c>
      <c r="F2726" s="123" t="s">
        <v>2418</v>
      </c>
      <c r="G2726" s="123" t="s">
        <v>2419</v>
      </c>
      <c r="H2726" s="123" t="s">
        <v>3731</v>
      </c>
      <c r="I2726" s="133" t="s">
        <v>47</v>
      </c>
      <c r="J2726" s="134"/>
      <c r="K2726" s="134"/>
      <c r="L2726" s="135">
        <v>74400</v>
      </c>
      <c r="M2726" s="120">
        <v>0</v>
      </c>
      <c r="N2726" s="136">
        <v>0</v>
      </c>
      <c r="O2726" s="139"/>
      <c r="P2726" s="132" t="s">
        <v>49</v>
      </c>
      <c r="Q2726" s="141" t="s">
        <v>3724</v>
      </c>
      <c r="R2726" s="142">
        <f t="shared" si="42"/>
        <v>0</v>
      </c>
    </row>
    <row r="2727" s="2" customFormat="1">
      <c r="A2727" s="119">
        <f>MAX($A$19:A2726)+1</f>
        <v>2709</v>
      </c>
      <c r="B2727" s="120" t="s">
        <v>41</v>
      </c>
      <c r="C2727" s="121" t="s">
        <v>1530</v>
      </c>
      <c r="D2727" s="121" t="s">
        <v>3751</v>
      </c>
      <c r="E2727" s="122" t="s">
        <v>367</v>
      </c>
      <c r="F2727" s="123" t="s">
        <v>2418</v>
      </c>
      <c r="G2727" s="123" t="s">
        <v>2419</v>
      </c>
      <c r="H2727" s="123" t="s">
        <v>3731</v>
      </c>
      <c r="I2727" s="133" t="s">
        <v>47</v>
      </c>
      <c r="J2727" s="134"/>
      <c r="K2727" s="134"/>
      <c r="L2727" s="135">
        <v>24800</v>
      </c>
      <c r="M2727" s="120">
        <v>0</v>
      </c>
      <c r="N2727" s="136">
        <v>0</v>
      </c>
      <c r="O2727" s="139"/>
      <c r="P2727" s="132" t="s">
        <v>49</v>
      </c>
      <c r="Q2727" s="141" t="s">
        <v>3724</v>
      </c>
      <c r="R2727" s="142">
        <f t="shared" si="42"/>
        <v>0</v>
      </c>
    </row>
    <row r="2728" s="2" customFormat="1">
      <c r="A2728" s="119">
        <f>MAX($A$19:A2727)+1</f>
        <v>2710</v>
      </c>
      <c r="B2728" s="120" t="s">
        <v>41</v>
      </c>
      <c r="C2728" s="121" t="s">
        <v>1530</v>
      </c>
      <c r="D2728" s="121" t="s">
        <v>3752</v>
      </c>
      <c r="E2728" s="122" t="s">
        <v>367</v>
      </c>
      <c r="F2728" s="123" t="s">
        <v>2418</v>
      </c>
      <c r="G2728" s="123" t="s">
        <v>2419</v>
      </c>
      <c r="H2728" s="123" t="s">
        <v>3731</v>
      </c>
      <c r="I2728" s="133" t="s">
        <v>47</v>
      </c>
      <c r="J2728" s="134"/>
      <c r="K2728" s="134"/>
      <c r="L2728" s="135">
        <v>18900080</v>
      </c>
      <c r="M2728" s="120">
        <v>0</v>
      </c>
      <c r="N2728" s="136">
        <v>0</v>
      </c>
      <c r="O2728" s="139"/>
      <c r="P2728" s="132" t="s">
        <v>49</v>
      </c>
      <c r="Q2728" s="141" t="s">
        <v>3724</v>
      </c>
      <c r="R2728" s="142">
        <f t="shared" si="42"/>
        <v>0</v>
      </c>
    </row>
    <row r="2729" s="2" customFormat="1">
      <c r="A2729" s="119">
        <f>MAX($A$19:A2728)+1</f>
        <v>2711</v>
      </c>
      <c r="B2729" s="120" t="s">
        <v>41</v>
      </c>
      <c r="C2729" s="121" t="s">
        <v>1530</v>
      </c>
      <c r="D2729" s="121" t="s">
        <v>3753</v>
      </c>
      <c r="E2729" s="122" t="s">
        <v>529</v>
      </c>
      <c r="F2729" s="123" t="s">
        <v>2418</v>
      </c>
      <c r="G2729" s="123" t="s">
        <v>2419</v>
      </c>
      <c r="H2729" s="123" t="s">
        <v>3731</v>
      </c>
      <c r="I2729" s="133" t="s">
        <v>47</v>
      </c>
      <c r="J2729" s="134"/>
      <c r="K2729" s="134"/>
      <c r="L2729" s="135">
        <v>13020000</v>
      </c>
      <c r="M2729" s="120">
        <v>0</v>
      </c>
      <c r="N2729" s="136">
        <v>0</v>
      </c>
      <c r="O2729" s="139"/>
      <c r="P2729" s="132" t="s">
        <v>49</v>
      </c>
      <c r="Q2729" s="141" t="s">
        <v>3724</v>
      </c>
      <c r="R2729" s="142">
        <f t="shared" si="42"/>
        <v>0</v>
      </c>
    </row>
    <row r="2730" s="2" customFormat="1">
      <c r="A2730" s="119">
        <f>MAX($A$19:A2729)+1</f>
        <v>2712</v>
      </c>
      <c r="B2730" s="120" t="s">
        <v>41</v>
      </c>
      <c r="C2730" s="121" t="s">
        <v>1530</v>
      </c>
      <c r="D2730" s="121" t="s">
        <v>3754</v>
      </c>
      <c r="E2730" s="122" t="s">
        <v>109</v>
      </c>
      <c r="F2730" s="123" t="s">
        <v>2418</v>
      </c>
      <c r="G2730" s="123" t="s">
        <v>2419</v>
      </c>
      <c r="H2730" s="123" t="s">
        <v>3731</v>
      </c>
      <c r="I2730" s="133" t="s">
        <v>47</v>
      </c>
      <c r="J2730" s="134"/>
      <c r="K2730" s="134"/>
      <c r="L2730" s="135">
        <v>12479360</v>
      </c>
      <c r="M2730" s="120">
        <v>0</v>
      </c>
      <c r="N2730" s="136">
        <v>0</v>
      </c>
      <c r="O2730" s="139"/>
      <c r="P2730" s="132" t="s">
        <v>49</v>
      </c>
      <c r="Q2730" s="141" t="s">
        <v>3724</v>
      </c>
      <c r="R2730" s="142">
        <f t="shared" si="42"/>
        <v>0</v>
      </c>
    </row>
    <row r="2731" s="2" customFormat="1">
      <c r="A2731" s="119">
        <f>MAX($A$19:A2730)+1</f>
        <v>2713</v>
      </c>
      <c r="B2731" s="120" t="s">
        <v>41</v>
      </c>
      <c r="C2731" s="121" t="s">
        <v>2397</v>
      </c>
      <c r="D2731" s="121" t="s">
        <v>3755</v>
      </c>
      <c r="E2731" s="122" t="s">
        <v>498</v>
      </c>
      <c r="F2731" s="123" t="s">
        <v>2454</v>
      </c>
      <c r="G2731" s="123" t="s">
        <v>2455</v>
      </c>
      <c r="H2731" s="123" t="s">
        <v>3756</v>
      </c>
      <c r="I2731" s="133" t="s">
        <v>47</v>
      </c>
      <c r="J2731" s="134"/>
      <c r="K2731" s="134"/>
      <c r="L2731" s="135">
        <v>275072</v>
      </c>
      <c r="M2731" s="120">
        <v>0</v>
      </c>
      <c r="N2731" s="136">
        <v>0</v>
      </c>
      <c r="O2731" s="139"/>
      <c r="P2731" s="132" t="s">
        <v>49</v>
      </c>
      <c r="Q2731" s="141" t="s">
        <v>3724</v>
      </c>
      <c r="R2731" s="142">
        <f ref="R2731:R2794" t="shared" si="43">N2731/L2731*100</f>
        <v>0</v>
      </c>
    </row>
    <row r="2732" s="2" customFormat="1">
      <c r="A2732" s="119">
        <f>MAX($A$19:A2731)+1</f>
        <v>2714</v>
      </c>
      <c r="B2732" s="120" t="s">
        <v>41</v>
      </c>
      <c r="C2732" s="121" t="s">
        <v>2397</v>
      </c>
      <c r="D2732" s="121" t="s">
        <v>3757</v>
      </c>
      <c r="E2732" s="122" t="s">
        <v>498</v>
      </c>
      <c r="F2732" s="123" t="s">
        <v>2454</v>
      </c>
      <c r="G2732" s="123" t="s">
        <v>2455</v>
      </c>
      <c r="H2732" s="123" t="s">
        <v>3756</v>
      </c>
      <c r="I2732" s="133" t="s">
        <v>47</v>
      </c>
      <c r="J2732" s="134"/>
      <c r="K2732" s="134"/>
      <c r="L2732" s="135">
        <v>2456000</v>
      </c>
      <c r="M2732" s="120">
        <v>0</v>
      </c>
      <c r="N2732" s="136">
        <v>0</v>
      </c>
      <c r="O2732" s="139"/>
      <c r="P2732" s="132" t="s">
        <v>49</v>
      </c>
      <c r="Q2732" s="141" t="s">
        <v>3724</v>
      </c>
      <c r="R2732" s="142">
        <f t="shared" si="43"/>
        <v>0</v>
      </c>
    </row>
    <row r="2733" s="2" customFormat="1">
      <c r="A2733" s="119">
        <f>MAX($A$19:A2732)+1</f>
        <v>2715</v>
      </c>
      <c r="B2733" s="120" t="s">
        <v>41</v>
      </c>
      <c r="C2733" s="121" t="s">
        <v>2397</v>
      </c>
      <c r="D2733" s="121" t="s">
        <v>3758</v>
      </c>
      <c r="E2733" s="122" t="s">
        <v>1412</v>
      </c>
      <c r="F2733" s="123" t="s">
        <v>2454</v>
      </c>
      <c r="G2733" s="123" t="s">
        <v>2455</v>
      </c>
      <c r="H2733" s="123" t="s">
        <v>3756</v>
      </c>
      <c r="I2733" s="133" t="s">
        <v>47</v>
      </c>
      <c r="J2733" s="134"/>
      <c r="K2733" s="134"/>
      <c r="L2733" s="135">
        <v>16755375</v>
      </c>
      <c r="M2733" s="120">
        <v>0</v>
      </c>
      <c r="N2733" s="136">
        <v>0</v>
      </c>
      <c r="O2733" s="139"/>
      <c r="P2733" s="132" t="s">
        <v>49</v>
      </c>
      <c r="Q2733" s="141" t="s">
        <v>3724</v>
      </c>
      <c r="R2733" s="142">
        <f t="shared" si="43"/>
        <v>0</v>
      </c>
    </row>
    <row r="2734" s="2" customFormat="1">
      <c r="A2734" s="119">
        <f>MAX($A$19:A2733)+1</f>
        <v>2716</v>
      </c>
      <c r="B2734" s="120" t="s">
        <v>41</v>
      </c>
      <c r="C2734" s="121" t="s">
        <v>2397</v>
      </c>
      <c r="D2734" s="121" t="s">
        <v>3759</v>
      </c>
      <c r="E2734" s="122" t="s">
        <v>1412</v>
      </c>
      <c r="F2734" s="123" t="s">
        <v>2454</v>
      </c>
      <c r="G2734" s="123" t="s">
        <v>2455</v>
      </c>
      <c r="H2734" s="123" t="s">
        <v>3756</v>
      </c>
      <c r="I2734" s="133" t="s">
        <v>47</v>
      </c>
      <c r="J2734" s="134"/>
      <c r="K2734" s="134"/>
      <c r="L2734" s="135">
        <v>466640</v>
      </c>
      <c r="M2734" s="120">
        <v>0</v>
      </c>
      <c r="N2734" s="136">
        <v>0</v>
      </c>
      <c r="O2734" s="139"/>
      <c r="P2734" s="132" t="s">
        <v>49</v>
      </c>
      <c r="Q2734" s="141" t="s">
        <v>3724</v>
      </c>
      <c r="R2734" s="142">
        <f t="shared" si="43"/>
        <v>0</v>
      </c>
    </row>
    <row r="2735" s="2" customFormat="1">
      <c r="A2735" s="119">
        <f>MAX($A$19:A2734)+1</f>
        <v>2717</v>
      </c>
      <c r="B2735" s="120" t="s">
        <v>41</v>
      </c>
      <c r="C2735" s="121" t="s">
        <v>2397</v>
      </c>
      <c r="D2735" s="121" t="s">
        <v>3760</v>
      </c>
      <c r="E2735" s="122" t="s">
        <v>1412</v>
      </c>
      <c r="F2735" s="123" t="s">
        <v>2454</v>
      </c>
      <c r="G2735" s="123" t="s">
        <v>2455</v>
      </c>
      <c r="H2735" s="123" t="s">
        <v>3756</v>
      </c>
      <c r="I2735" s="133" t="s">
        <v>47</v>
      </c>
      <c r="J2735" s="134"/>
      <c r="K2735" s="134"/>
      <c r="L2735" s="135">
        <v>628736</v>
      </c>
      <c r="M2735" s="120">
        <v>0</v>
      </c>
      <c r="N2735" s="136">
        <v>0</v>
      </c>
      <c r="O2735" s="139"/>
      <c r="P2735" s="132" t="s">
        <v>49</v>
      </c>
      <c r="Q2735" s="141" t="s">
        <v>3724</v>
      </c>
      <c r="R2735" s="142">
        <f t="shared" si="43"/>
        <v>0</v>
      </c>
    </row>
    <row r="2736" s="2" customFormat="1">
      <c r="A2736" s="119">
        <f>MAX($A$19:A2735)+1</f>
        <v>2718</v>
      </c>
      <c r="B2736" s="120" t="s">
        <v>41</v>
      </c>
      <c r="C2736" s="121" t="s">
        <v>2397</v>
      </c>
      <c r="D2736" s="121" t="s">
        <v>3761</v>
      </c>
      <c r="E2736" s="122" t="s">
        <v>1501</v>
      </c>
      <c r="F2736" s="123" t="s">
        <v>2454</v>
      </c>
      <c r="G2736" s="123" t="s">
        <v>2455</v>
      </c>
      <c r="H2736" s="123" t="s">
        <v>3756</v>
      </c>
      <c r="I2736" s="133" t="s">
        <v>47</v>
      </c>
      <c r="J2736" s="134"/>
      <c r="K2736" s="134"/>
      <c r="L2736" s="135">
        <v>6714660</v>
      </c>
      <c r="M2736" s="120">
        <v>0</v>
      </c>
      <c r="N2736" s="136">
        <v>0</v>
      </c>
      <c r="O2736" s="139"/>
      <c r="P2736" s="132" t="s">
        <v>49</v>
      </c>
      <c r="Q2736" s="141" t="s">
        <v>3724</v>
      </c>
      <c r="R2736" s="142">
        <f t="shared" si="43"/>
        <v>0</v>
      </c>
    </row>
    <row r="2737" s="2" customFormat="1">
      <c r="A2737" s="119">
        <f>MAX($A$19:A2736)+1</f>
        <v>2719</v>
      </c>
      <c r="B2737" s="120" t="s">
        <v>41</v>
      </c>
      <c r="C2737" s="121" t="s">
        <v>2397</v>
      </c>
      <c r="D2737" s="121" t="s">
        <v>3762</v>
      </c>
      <c r="E2737" s="122" t="s">
        <v>2312</v>
      </c>
      <c r="F2737" s="123" t="s">
        <v>2454</v>
      </c>
      <c r="G2737" s="123" t="s">
        <v>2455</v>
      </c>
      <c r="H2737" s="123" t="s">
        <v>3756</v>
      </c>
      <c r="I2737" s="133" t="s">
        <v>47</v>
      </c>
      <c r="J2737" s="134"/>
      <c r="K2737" s="134"/>
      <c r="L2737" s="135">
        <v>158795</v>
      </c>
      <c r="M2737" s="120">
        <v>0</v>
      </c>
      <c r="N2737" s="136">
        <v>0</v>
      </c>
      <c r="O2737" s="139"/>
      <c r="P2737" s="132" t="s">
        <v>49</v>
      </c>
      <c r="Q2737" s="141" t="s">
        <v>3724</v>
      </c>
      <c r="R2737" s="142">
        <f t="shared" si="43"/>
        <v>0</v>
      </c>
    </row>
    <row r="2738" s="2" customFormat="1">
      <c r="A2738" s="119">
        <f>MAX($A$19:A2737)+1</f>
        <v>2720</v>
      </c>
      <c r="B2738" s="120" t="s">
        <v>41</v>
      </c>
      <c r="C2738" s="121" t="s">
        <v>2397</v>
      </c>
      <c r="D2738" s="121" t="s">
        <v>3763</v>
      </c>
      <c r="E2738" s="122" t="s">
        <v>2312</v>
      </c>
      <c r="F2738" s="123" t="s">
        <v>2454</v>
      </c>
      <c r="G2738" s="123" t="s">
        <v>2455</v>
      </c>
      <c r="H2738" s="123" t="s">
        <v>3756</v>
      </c>
      <c r="I2738" s="133" t="s">
        <v>47</v>
      </c>
      <c r="J2738" s="134"/>
      <c r="K2738" s="134"/>
      <c r="L2738" s="135">
        <v>1970400</v>
      </c>
      <c r="M2738" s="120">
        <v>0</v>
      </c>
      <c r="N2738" s="136">
        <v>0</v>
      </c>
      <c r="O2738" s="139"/>
      <c r="P2738" s="132" t="s">
        <v>49</v>
      </c>
      <c r="Q2738" s="141" t="s">
        <v>3724</v>
      </c>
      <c r="R2738" s="142">
        <f t="shared" si="43"/>
        <v>0</v>
      </c>
    </row>
    <row r="2739" s="2" customFormat="1">
      <c r="A2739" s="119">
        <f>MAX($A$19:A2738)+1</f>
        <v>2721</v>
      </c>
      <c r="B2739" s="120" t="s">
        <v>41</v>
      </c>
      <c r="C2739" s="121" t="s">
        <v>2397</v>
      </c>
      <c r="D2739" s="121" t="s">
        <v>3764</v>
      </c>
      <c r="E2739" s="122" t="s">
        <v>783</v>
      </c>
      <c r="F2739" s="123" t="s">
        <v>2454</v>
      </c>
      <c r="G2739" s="123" t="s">
        <v>2455</v>
      </c>
      <c r="H2739" s="123" t="s">
        <v>3756</v>
      </c>
      <c r="I2739" s="133" t="s">
        <v>47</v>
      </c>
      <c r="J2739" s="134"/>
      <c r="K2739" s="134"/>
      <c r="L2739" s="135">
        <v>684481</v>
      </c>
      <c r="M2739" s="120">
        <v>0</v>
      </c>
      <c r="N2739" s="136">
        <v>0</v>
      </c>
      <c r="O2739" s="139"/>
      <c r="P2739" s="132" t="s">
        <v>49</v>
      </c>
      <c r="Q2739" s="141" t="s">
        <v>3724</v>
      </c>
      <c r="R2739" s="142">
        <f t="shared" si="43"/>
        <v>0</v>
      </c>
    </row>
    <row r="2740" s="2" customFormat="1">
      <c r="A2740" s="119">
        <f>MAX($A$19:A2739)+1</f>
        <v>2722</v>
      </c>
      <c r="B2740" s="120" t="s">
        <v>41</v>
      </c>
      <c r="C2740" s="121" t="s">
        <v>2397</v>
      </c>
      <c r="D2740" s="121" t="s">
        <v>3765</v>
      </c>
      <c r="E2740" s="122" t="s">
        <v>805</v>
      </c>
      <c r="F2740" s="123" t="s">
        <v>2454</v>
      </c>
      <c r="G2740" s="123" t="s">
        <v>2455</v>
      </c>
      <c r="H2740" s="123" t="s">
        <v>3756</v>
      </c>
      <c r="I2740" s="133" t="s">
        <v>47</v>
      </c>
      <c r="J2740" s="134"/>
      <c r="K2740" s="134"/>
      <c r="L2740" s="135">
        <v>6663600</v>
      </c>
      <c r="M2740" s="120">
        <v>0</v>
      </c>
      <c r="N2740" s="136">
        <v>0</v>
      </c>
      <c r="O2740" s="139"/>
      <c r="P2740" s="132" t="s">
        <v>49</v>
      </c>
      <c r="Q2740" s="141" t="s">
        <v>3724</v>
      </c>
      <c r="R2740" s="142">
        <f t="shared" si="43"/>
        <v>0</v>
      </c>
    </row>
    <row r="2741" s="2" customFormat="1">
      <c r="A2741" s="119">
        <f>MAX($A$19:A2740)+1</f>
        <v>2723</v>
      </c>
      <c r="B2741" s="120" t="s">
        <v>41</v>
      </c>
      <c r="C2741" s="121" t="s">
        <v>2397</v>
      </c>
      <c r="D2741" s="121" t="s">
        <v>3766</v>
      </c>
      <c r="E2741" s="122" t="s">
        <v>679</v>
      </c>
      <c r="F2741" s="123" t="s">
        <v>2454</v>
      </c>
      <c r="G2741" s="123" t="s">
        <v>2455</v>
      </c>
      <c r="H2741" s="123" t="s">
        <v>3756</v>
      </c>
      <c r="I2741" s="133" t="s">
        <v>47</v>
      </c>
      <c r="J2741" s="134"/>
      <c r="K2741" s="134"/>
      <c r="L2741" s="135">
        <v>480168</v>
      </c>
      <c r="M2741" s="120">
        <v>0</v>
      </c>
      <c r="N2741" s="136">
        <v>0</v>
      </c>
      <c r="O2741" s="139"/>
      <c r="P2741" s="132" t="s">
        <v>49</v>
      </c>
      <c r="Q2741" s="141" t="s">
        <v>3724</v>
      </c>
      <c r="R2741" s="142">
        <f t="shared" si="43"/>
        <v>0</v>
      </c>
    </row>
    <row r="2742" s="2" customFormat="1">
      <c r="A2742" s="119">
        <f>MAX($A$19:A2741)+1</f>
        <v>2724</v>
      </c>
      <c r="B2742" s="120" t="s">
        <v>41</v>
      </c>
      <c r="C2742" s="121" t="s">
        <v>2397</v>
      </c>
      <c r="D2742" s="121" t="s">
        <v>3767</v>
      </c>
      <c r="E2742" s="122" t="s">
        <v>2993</v>
      </c>
      <c r="F2742" s="123" t="s">
        <v>2454</v>
      </c>
      <c r="G2742" s="123" t="s">
        <v>2455</v>
      </c>
      <c r="H2742" s="123" t="s">
        <v>3756</v>
      </c>
      <c r="I2742" s="133" t="s">
        <v>47</v>
      </c>
      <c r="J2742" s="134"/>
      <c r="K2742" s="134"/>
      <c r="L2742" s="135">
        <v>326568</v>
      </c>
      <c r="M2742" s="120">
        <v>0</v>
      </c>
      <c r="N2742" s="136">
        <v>0</v>
      </c>
      <c r="O2742" s="139"/>
      <c r="P2742" s="132" t="s">
        <v>49</v>
      </c>
      <c r="Q2742" s="141" t="s">
        <v>3724</v>
      </c>
      <c r="R2742" s="142">
        <f t="shared" si="43"/>
        <v>0</v>
      </c>
    </row>
    <row r="2743" s="2" customFormat="1">
      <c r="A2743" s="119">
        <f>MAX($A$19:A2742)+1</f>
        <v>2725</v>
      </c>
      <c r="B2743" s="120" t="s">
        <v>41</v>
      </c>
      <c r="C2743" s="121" t="s">
        <v>2397</v>
      </c>
      <c r="D2743" s="121" t="s">
        <v>3768</v>
      </c>
      <c r="E2743" s="122" t="s">
        <v>862</v>
      </c>
      <c r="F2743" s="123" t="s">
        <v>2454</v>
      </c>
      <c r="G2743" s="123" t="s">
        <v>2455</v>
      </c>
      <c r="H2743" s="123" t="s">
        <v>3756</v>
      </c>
      <c r="I2743" s="133" t="s">
        <v>47</v>
      </c>
      <c r="J2743" s="134"/>
      <c r="K2743" s="134"/>
      <c r="L2743" s="135">
        <v>59352</v>
      </c>
      <c r="M2743" s="120">
        <v>0</v>
      </c>
      <c r="N2743" s="136">
        <v>0</v>
      </c>
      <c r="O2743" s="139"/>
      <c r="P2743" s="132" t="s">
        <v>49</v>
      </c>
      <c r="Q2743" s="141" t="s">
        <v>3724</v>
      </c>
      <c r="R2743" s="142">
        <f t="shared" si="43"/>
        <v>0</v>
      </c>
    </row>
    <row r="2744" s="2" customFormat="1">
      <c r="A2744" s="119">
        <f>MAX($A$19:A2743)+1</f>
        <v>2726</v>
      </c>
      <c r="B2744" s="120" t="s">
        <v>41</v>
      </c>
      <c r="C2744" s="121" t="s">
        <v>2397</v>
      </c>
      <c r="D2744" s="121" t="s">
        <v>3769</v>
      </c>
      <c r="E2744" s="122" t="s">
        <v>276</v>
      </c>
      <c r="F2744" s="123" t="s">
        <v>2454</v>
      </c>
      <c r="G2744" s="123" t="s">
        <v>2455</v>
      </c>
      <c r="H2744" s="123" t="s">
        <v>3756</v>
      </c>
      <c r="I2744" s="133" t="s">
        <v>47</v>
      </c>
      <c r="J2744" s="134"/>
      <c r="K2744" s="134"/>
      <c r="L2744" s="135">
        <v>2719200</v>
      </c>
      <c r="M2744" s="120">
        <v>0</v>
      </c>
      <c r="N2744" s="136">
        <v>0</v>
      </c>
      <c r="O2744" s="139"/>
      <c r="P2744" s="132" t="s">
        <v>49</v>
      </c>
      <c r="Q2744" s="141" t="s">
        <v>3724</v>
      </c>
      <c r="R2744" s="142">
        <f t="shared" si="43"/>
        <v>0</v>
      </c>
    </row>
    <row r="2745" s="2" customFormat="1">
      <c r="A2745" s="119">
        <f>MAX($A$19:A2744)+1</f>
        <v>2727</v>
      </c>
      <c r="B2745" s="120" t="s">
        <v>41</v>
      </c>
      <c r="C2745" s="121" t="s">
        <v>2397</v>
      </c>
      <c r="D2745" s="121" t="s">
        <v>3770</v>
      </c>
      <c r="E2745" s="122" t="s">
        <v>686</v>
      </c>
      <c r="F2745" s="123" t="s">
        <v>2454</v>
      </c>
      <c r="G2745" s="123" t="s">
        <v>2455</v>
      </c>
      <c r="H2745" s="123" t="s">
        <v>3756</v>
      </c>
      <c r="I2745" s="133" t="s">
        <v>47</v>
      </c>
      <c r="J2745" s="134"/>
      <c r="K2745" s="134"/>
      <c r="L2745" s="135">
        <v>160250</v>
      </c>
      <c r="M2745" s="120">
        <v>0</v>
      </c>
      <c r="N2745" s="136">
        <v>0</v>
      </c>
      <c r="O2745" s="139"/>
      <c r="P2745" s="132" t="s">
        <v>49</v>
      </c>
      <c r="Q2745" s="141" t="s">
        <v>3724</v>
      </c>
      <c r="R2745" s="142">
        <f t="shared" si="43"/>
        <v>0</v>
      </c>
    </row>
    <row r="2746" ht="22.5" s="2" customFormat="1">
      <c r="A2746" s="119">
        <f>MAX($A$19:A2745)+1</f>
        <v>2728</v>
      </c>
      <c r="B2746" s="120" t="s">
        <v>41</v>
      </c>
      <c r="C2746" s="121" t="s">
        <v>2728</v>
      </c>
      <c r="D2746" s="121" t="s">
        <v>3771</v>
      </c>
      <c r="E2746" s="122" t="s">
        <v>117</v>
      </c>
      <c r="F2746" s="123" t="s">
        <v>3772</v>
      </c>
      <c r="G2746" s="123" t="s">
        <v>2731</v>
      </c>
      <c r="H2746" s="146" t="s">
        <v>3773</v>
      </c>
      <c r="I2746" s="151" t="s">
        <v>47</v>
      </c>
      <c r="J2746" s="134"/>
      <c r="K2746" s="134"/>
      <c r="L2746" s="135">
        <v>582876884</v>
      </c>
      <c r="M2746" s="120">
        <v>0</v>
      </c>
      <c r="N2746" s="136">
        <v>0</v>
      </c>
      <c r="O2746" s="139"/>
      <c r="P2746" s="132" t="s">
        <v>49</v>
      </c>
      <c r="Q2746" s="141" t="s">
        <v>3724</v>
      </c>
      <c r="R2746" s="142">
        <f t="shared" si="43"/>
        <v>0</v>
      </c>
    </row>
    <row r="2747" ht="22.5" s="2" customFormat="1">
      <c r="A2747" s="119">
        <f>MAX($A$19:A2746)+1</f>
        <v>2729</v>
      </c>
      <c r="B2747" s="120" t="s">
        <v>41</v>
      </c>
      <c r="C2747" s="121" t="s">
        <v>2728</v>
      </c>
      <c r="D2747" s="121" t="s">
        <v>3774</v>
      </c>
      <c r="E2747" s="122" t="s">
        <v>117</v>
      </c>
      <c r="F2747" s="123" t="s">
        <v>3772</v>
      </c>
      <c r="G2747" s="123" t="s">
        <v>2731</v>
      </c>
      <c r="H2747" s="146" t="s">
        <v>3773</v>
      </c>
      <c r="I2747" s="151" t="s">
        <v>47</v>
      </c>
      <c r="J2747" s="134"/>
      <c r="K2747" s="134"/>
      <c r="L2747" s="135">
        <v>537226953</v>
      </c>
      <c r="M2747" s="120">
        <v>0</v>
      </c>
      <c r="N2747" s="136">
        <v>0</v>
      </c>
      <c r="O2747" s="139"/>
      <c r="P2747" s="132" t="s">
        <v>49</v>
      </c>
      <c r="Q2747" s="141" t="s">
        <v>3724</v>
      </c>
      <c r="R2747" s="142">
        <f t="shared" si="43"/>
        <v>0</v>
      </c>
    </row>
    <row r="2748" ht="22.5" s="2" customFormat="1">
      <c r="A2748" s="119">
        <f>MAX($A$19:A2747)+1</f>
        <v>2730</v>
      </c>
      <c r="B2748" s="120" t="s">
        <v>41</v>
      </c>
      <c r="C2748" s="121" t="s">
        <v>1621</v>
      </c>
      <c r="D2748" s="121" t="s">
        <v>3775</v>
      </c>
      <c r="E2748" s="122" t="s">
        <v>1501</v>
      </c>
      <c r="F2748" s="123" t="s">
        <v>3776</v>
      </c>
      <c r="G2748" s="123" t="s">
        <v>3777</v>
      </c>
      <c r="H2748" s="123" t="s">
        <v>3778</v>
      </c>
      <c r="I2748" s="133" t="s">
        <v>3779</v>
      </c>
      <c r="J2748" s="134">
        <v>2</v>
      </c>
      <c r="K2748" s="134">
        <v>2000000</v>
      </c>
      <c r="L2748" s="135">
        <v>4000000</v>
      </c>
      <c r="M2748" s="120" t="s">
        <v>3780</v>
      </c>
      <c r="N2748" s="136">
        <v>0</v>
      </c>
      <c r="O2748" s="139"/>
      <c r="P2748" s="132" t="s">
        <v>49</v>
      </c>
      <c r="Q2748" s="141" t="s">
        <v>3724</v>
      </c>
      <c r="R2748" s="142">
        <f t="shared" si="43"/>
        <v>0</v>
      </c>
    </row>
    <row r="2749" ht="22.5" s="2" customFormat="1">
      <c r="A2749" s="119">
        <f>MAX($A$19:A2748)+1</f>
        <v>2731</v>
      </c>
      <c r="B2749" s="120" t="s">
        <v>41</v>
      </c>
      <c r="C2749" s="121" t="s">
        <v>1621</v>
      </c>
      <c r="D2749" s="121" t="s">
        <v>3781</v>
      </c>
      <c r="E2749" s="122" t="s">
        <v>367</v>
      </c>
      <c r="F2749" s="123" t="s">
        <v>3776</v>
      </c>
      <c r="G2749" s="123" t="s">
        <v>3777</v>
      </c>
      <c r="H2749" s="123" t="s">
        <v>3782</v>
      </c>
      <c r="I2749" s="133" t="s">
        <v>3779</v>
      </c>
      <c r="J2749" s="134">
        <v>5</v>
      </c>
      <c r="K2749" s="134">
        <v>2000000</v>
      </c>
      <c r="L2749" s="135">
        <v>10000000</v>
      </c>
      <c r="M2749" s="120" t="s">
        <v>3780</v>
      </c>
      <c r="N2749" s="136">
        <v>0</v>
      </c>
      <c r="O2749" s="139"/>
      <c r="P2749" s="132" t="s">
        <v>49</v>
      </c>
      <c r="Q2749" s="141" t="s">
        <v>3724</v>
      </c>
      <c r="R2749" s="142">
        <f t="shared" si="43"/>
        <v>0</v>
      </c>
    </row>
    <row r="2750" s="2" customFormat="1">
      <c r="A2750" s="119">
        <f>MAX($A$19:A2749)+1</f>
        <v>2732</v>
      </c>
      <c r="B2750" s="120" t="s">
        <v>41</v>
      </c>
      <c r="C2750" s="121" t="s">
        <v>3783</v>
      </c>
      <c r="D2750" s="121" t="s">
        <v>3784</v>
      </c>
      <c r="E2750" s="122" t="s">
        <v>783</v>
      </c>
      <c r="F2750" s="123" t="s">
        <v>3785</v>
      </c>
      <c r="G2750" s="123" t="s">
        <v>3786</v>
      </c>
      <c r="H2750" s="123" t="s">
        <v>3787</v>
      </c>
      <c r="I2750" s="133" t="s">
        <v>3788</v>
      </c>
      <c r="J2750" s="134">
        <v>3</v>
      </c>
      <c r="K2750" s="134">
        <v>3000000</v>
      </c>
      <c r="L2750" s="135">
        <v>9000000</v>
      </c>
      <c r="M2750" s="120" t="s">
        <v>3780</v>
      </c>
      <c r="N2750" s="136"/>
      <c r="O2750" s="139"/>
      <c r="P2750" s="132" t="s">
        <v>49</v>
      </c>
      <c r="Q2750" s="141" t="s">
        <v>3724</v>
      </c>
      <c r="R2750" s="142">
        <f t="shared" si="43"/>
        <v>0</v>
      </c>
    </row>
    <row r="2751" s="2" customFormat="1">
      <c r="A2751" s="119">
        <f>MAX($A$19:A2750)+1</f>
        <v>2733</v>
      </c>
      <c r="B2751" s="120" t="s">
        <v>41</v>
      </c>
      <c r="C2751" s="121" t="s">
        <v>3783</v>
      </c>
      <c r="D2751" s="121" t="s">
        <v>3784</v>
      </c>
      <c r="E2751" s="122" t="s">
        <v>783</v>
      </c>
      <c r="F2751" s="123" t="s">
        <v>3785</v>
      </c>
      <c r="G2751" s="123" t="s">
        <v>3786</v>
      </c>
      <c r="H2751" s="123" t="s">
        <v>3789</v>
      </c>
      <c r="I2751" s="133" t="s">
        <v>3788</v>
      </c>
      <c r="J2751" s="134">
        <v>8</v>
      </c>
      <c r="K2751" s="134">
        <v>2000000</v>
      </c>
      <c r="L2751" s="135">
        <v>16000000</v>
      </c>
      <c r="M2751" s="120" t="s">
        <v>3780</v>
      </c>
      <c r="N2751" s="136"/>
      <c r="O2751" s="139"/>
      <c r="P2751" s="132" t="s">
        <v>49</v>
      </c>
      <c r="Q2751" s="141" t="s">
        <v>3724</v>
      </c>
      <c r="R2751" s="142">
        <f t="shared" si="43"/>
        <v>0</v>
      </c>
    </row>
    <row r="2752" s="2" customFormat="1">
      <c r="A2752" s="119">
        <f>MAX($A$19:A2751)+1</f>
        <v>2734</v>
      </c>
      <c r="B2752" s="120" t="s">
        <v>41</v>
      </c>
      <c r="C2752" s="121" t="s">
        <v>3783</v>
      </c>
      <c r="D2752" s="121" t="s">
        <v>3784</v>
      </c>
      <c r="E2752" s="122" t="s">
        <v>783</v>
      </c>
      <c r="F2752" s="123" t="s">
        <v>3785</v>
      </c>
      <c r="G2752" s="123" t="s">
        <v>3786</v>
      </c>
      <c r="H2752" s="123" t="s">
        <v>3790</v>
      </c>
      <c r="I2752" s="133" t="s">
        <v>3788</v>
      </c>
      <c r="J2752" s="134">
        <v>8</v>
      </c>
      <c r="K2752" s="134">
        <v>2000000</v>
      </c>
      <c r="L2752" s="135">
        <v>16000000</v>
      </c>
      <c r="M2752" s="120" t="s">
        <v>3780</v>
      </c>
      <c r="N2752" s="136"/>
      <c r="O2752" s="139"/>
      <c r="P2752" s="132" t="s">
        <v>49</v>
      </c>
      <c r="Q2752" s="141" t="s">
        <v>3724</v>
      </c>
      <c r="R2752" s="142">
        <f t="shared" si="43"/>
        <v>0</v>
      </c>
    </row>
    <row r="2753" ht="22.5" s="2" customFormat="1">
      <c r="A2753" s="119">
        <f>MAX($A$19:A2752)+1</f>
        <v>2735</v>
      </c>
      <c r="B2753" s="120" t="s">
        <v>41</v>
      </c>
      <c r="C2753" s="121" t="s">
        <v>380</v>
      </c>
      <c r="D2753" s="121" t="s">
        <v>3791</v>
      </c>
      <c r="E2753" s="122" t="s">
        <v>367</v>
      </c>
      <c r="F2753" s="123" t="s">
        <v>382</v>
      </c>
      <c r="G2753" s="123" t="s">
        <v>383</v>
      </c>
      <c r="H2753" s="123" t="s">
        <v>3792</v>
      </c>
      <c r="I2753" s="133" t="s">
        <v>47</v>
      </c>
      <c r="J2753" s="134"/>
      <c r="K2753" s="134"/>
      <c r="L2753" s="135">
        <v>2894796</v>
      </c>
      <c r="M2753" s="120" t="s">
        <v>3780</v>
      </c>
      <c r="N2753" s="136">
        <v>0</v>
      </c>
      <c r="O2753" s="139"/>
      <c r="P2753" s="132" t="s">
        <v>49</v>
      </c>
      <c r="Q2753" s="141" t="s">
        <v>3724</v>
      </c>
      <c r="R2753" s="142">
        <f t="shared" si="43"/>
        <v>0</v>
      </c>
    </row>
    <row r="2754" ht="22.5" s="2" customFormat="1">
      <c r="A2754" s="119">
        <f>MAX($A$19:A2753)+1</f>
        <v>2736</v>
      </c>
      <c r="B2754" s="120" t="s">
        <v>41</v>
      </c>
      <c r="C2754" s="121" t="s">
        <v>380</v>
      </c>
      <c r="D2754" s="121" t="s">
        <v>3793</v>
      </c>
      <c r="E2754" s="122" t="s">
        <v>367</v>
      </c>
      <c r="F2754" s="123" t="s">
        <v>382</v>
      </c>
      <c r="G2754" s="123" t="s">
        <v>383</v>
      </c>
      <c r="H2754" s="123" t="s">
        <v>3792</v>
      </c>
      <c r="I2754" s="133" t="s">
        <v>47</v>
      </c>
      <c r="J2754" s="134"/>
      <c r="K2754" s="134"/>
      <c r="L2754" s="135">
        <v>4887695</v>
      </c>
      <c r="M2754" s="120" t="s">
        <v>3780</v>
      </c>
      <c r="N2754" s="136">
        <v>0</v>
      </c>
      <c r="O2754" s="139"/>
      <c r="P2754" s="132" t="s">
        <v>49</v>
      </c>
      <c r="Q2754" s="141" t="s">
        <v>3724</v>
      </c>
      <c r="R2754" s="142">
        <f t="shared" si="43"/>
        <v>0</v>
      </c>
    </row>
    <row r="2755" ht="22.5" s="2" customFormat="1">
      <c r="A2755" s="119">
        <f>MAX($A$19:A2754)+1</f>
        <v>2737</v>
      </c>
      <c r="B2755" s="120"/>
      <c r="C2755" s="121"/>
      <c r="D2755" s="121" t="s">
        <v>3794</v>
      </c>
      <c r="E2755" s="122">
        <v>45201</v>
      </c>
      <c r="F2755" s="123" t="s">
        <v>3795</v>
      </c>
      <c r="G2755" s="123"/>
      <c r="H2755" s="123" t="s">
        <v>3796</v>
      </c>
      <c r="I2755" s="133" t="s">
        <v>288</v>
      </c>
      <c r="J2755" s="134">
        <v>74250</v>
      </c>
      <c r="K2755" s="134">
        <v>23655.35001</v>
      </c>
      <c r="L2755" s="135">
        <v>1756409738</v>
      </c>
      <c r="M2755" s="120"/>
      <c r="N2755" s="136"/>
      <c r="O2755" s="139"/>
      <c r="P2755" s="132" t="s">
        <v>49</v>
      </c>
      <c r="Q2755" s="141" t="s">
        <v>3797</v>
      </c>
      <c r="R2755" s="142">
        <f t="shared" si="43"/>
        <v>0</v>
      </c>
    </row>
    <row r="2756" ht="22.5" s="2" customFormat="1">
      <c r="A2756" s="119">
        <f>MAX($A$19:A2755)+1</f>
        <v>2738</v>
      </c>
      <c r="B2756" s="120"/>
      <c r="C2756" s="121"/>
      <c r="D2756" s="121" t="s">
        <v>3798</v>
      </c>
      <c r="E2756" s="122">
        <v>45216</v>
      </c>
      <c r="F2756" s="123" t="s">
        <v>3795</v>
      </c>
      <c r="G2756" s="123"/>
      <c r="H2756" s="123" t="s">
        <v>3796</v>
      </c>
      <c r="I2756" s="133" t="s">
        <v>288</v>
      </c>
      <c r="J2756" s="134">
        <v>49500</v>
      </c>
      <c r="K2756" s="134">
        <v>24279.5</v>
      </c>
      <c r="L2756" s="135">
        <v>1201835250</v>
      </c>
      <c r="M2756" s="120"/>
      <c r="N2756" s="136"/>
      <c r="O2756" s="139"/>
      <c r="P2756" s="132" t="s">
        <v>49</v>
      </c>
      <c r="Q2756" s="141" t="s">
        <v>3797</v>
      </c>
      <c r="R2756" s="142">
        <f t="shared" si="43"/>
        <v>0</v>
      </c>
    </row>
    <row r="2757" ht="22.5" s="2" customFormat="1">
      <c r="A2757" s="119">
        <f>MAX($A$19:A2756)+1</f>
        <v>2739</v>
      </c>
      <c r="B2757" s="120"/>
      <c r="C2757" s="121"/>
      <c r="D2757" s="121" t="s">
        <v>3799</v>
      </c>
      <c r="E2757" s="122">
        <v>45215</v>
      </c>
      <c r="F2757" s="123" t="s">
        <v>3795</v>
      </c>
      <c r="G2757" s="123"/>
      <c r="H2757" s="123" t="s">
        <v>3796</v>
      </c>
      <c r="I2757" s="133" t="s">
        <v>288</v>
      </c>
      <c r="J2757" s="134">
        <v>198000</v>
      </c>
      <c r="K2757" s="134">
        <v>24279.5</v>
      </c>
      <c r="L2757" s="135">
        <v>4807341000</v>
      </c>
      <c r="M2757" s="120"/>
      <c r="N2757" s="136"/>
      <c r="O2757" s="139"/>
      <c r="P2757" s="132" t="s">
        <v>49</v>
      </c>
      <c r="Q2757" s="141" t="s">
        <v>3797</v>
      </c>
      <c r="R2757" s="142">
        <f t="shared" si="43"/>
        <v>0</v>
      </c>
    </row>
    <row r="2758" s="2" customFormat="1">
      <c r="A2758" s="119">
        <f>MAX($A$19:A2757)+1</f>
        <v>2740</v>
      </c>
      <c r="B2758" s="120"/>
      <c r="C2758" s="121"/>
      <c r="D2758" s="121" t="s">
        <v>3800</v>
      </c>
      <c r="E2758" s="122">
        <v>45212</v>
      </c>
      <c r="F2758" s="123" t="s">
        <v>3801</v>
      </c>
      <c r="G2758" s="123"/>
      <c r="H2758" s="123" t="s">
        <v>3802</v>
      </c>
      <c r="I2758" s="133" t="s">
        <v>288</v>
      </c>
      <c r="J2758" s="134">
        <v>96000</v>
      </c>
      <c r="K2758" s="134">
        <v>24527.25</v>
      </c>
      <c r="L2758" s="135">
        <v>2354616000</v>
      </c>
      <c r="M2758" s="120"/>
      <c r="N2758" s="136"/>
      <c r="O2758" s="139"/>
      <c r="P2758" s="132" t="s">
        <v>49</v>
      </c>
      <c r="Q2758" s="141" t="s">
        <v>3797</v>
      </c>
      <c r="R2758" s="142">
        <f t="shared" si="43"/>
        <v>0</v>
      </c>
    </row>
    <row r="2759" s="2" customFormat="1">
      <c r="A2759" s="119">
        <f>MAX($A$19:A2758)+1</f>
        <v>2741</v>
      </c>
      <c r="B2759" s="120"/>
      <c r="C2759" s="121"/>
      <c r="D2759" s="121" t="s">
        <v>3803</v>
      </c>
      <c r="E2759" s="122">
        <v>45202</v>
      </c>
      <c r="F2759" s="123" t="s">
        <v>3804</v>
      </c>
      <c r="G2759" s="123"/>
      <c r="H2759" s="123" t="s">
        <v>3805</v>
      </c>
      <c r="I2759" s="133" t="s">
        <v>288</v>
      </c>
      <c r="J2759" s="134">
        <v>74250</v>
      </c>
      <c r="K2759" s="134">
        <v>25270.5</v>
      </c>
      <c r="L2759" s="135">
        <v>1876334625</v>
      </c>
      <c r="M2759" s="120"/>
      <c r="N2759" s="136"/>
      <c r="O2759" s="139"/>
      <c r="P2759" s="132" t="s">
        <v>49</v>
      </c>
      <c r="Q2759" s="141" t="s">
        <v>3797</v>
      </c>
      <c r="R2759" s="142">
        <f t="shared" si="43"/>
        <v>0</v>
      </c>
    </row>
    <row r="2760" ht="22.5" s="2" customFormat="1">
      <c r="A2760" s="119">
        <f>MAX($A$19:A2759)+1</f>
        <v>2742</v>
      </c>
      <c r="B2760" s="120"/>
      <c r="C2760" s="121"/>
      <c r="D2760" s="121" t="s">
        <v>3806</v>
      </c>
      <c r="E2760" s="122">
        <v>45216</v>
      </c>
      <c r="F2760" s="123" t="s">
        <v>3795</v>
      </c>
      <c r="G2760" s="123"/>
      <c r="H2760" s="123" t="s">
        <v>3796</v>
      </c>
      <c r="I2760" s="133" t="s">
        <v>288</v>
      </c>
      <c r="J2760" s="134">
        <v>49500</v>
      </c>
      <c r="K2760" s="134">
        <v>24289.3</v>
      </c>
      <c r="L2760" s="135">
        <v>1202320350</v>
      </c>
      <c r="M2760" s="120"/>
      <c r="N2760" s="136"/>
      <c r="O2760" s="139"/>
      <c r="P2760" s="132" t="s">
        <v>49</v>
      </c>
      <c r="Q2760" s="141" t="s">
        <v>3797</v>
      </c>
      <c r="R2760" s="142">
        <f t="shared" si="43"/>
        <v>0</v>
      </c>
    </row>
    <row r="2761" ht="22.5" s="2" customFormat="1">
      <c r="A2761" s="119">
        <f>MAX($A$19:A2760)+1</f>
        <v>2743</v>
      </c>
      <c r="B2761" s="120" t="s">
        <v>41</v>
      </c>
      <c r="C2761" s="121"/>
      <c r="D2761" s="121" t="s">
        <v>3807</v>
      </c>
      <c r="E2761" s="122">
        <v>45158</v>
      </c>
      <c r="F2761" s="123" t="s">
        <v>3808</v>
      </c>
      <c r="G2761" s="123"/>
      <c r="H2761" s="123" t="s">
        <v>3809</v>
      </c>
      <c r="I2761" s="133" t="s">
        <v>534</v>
      </c>
      <c r="J2761" s="134">
        <v>9880</v>
      </c>
      <c r="K2761" s="134">
        <v>17845.2</v>
      </c>
      <c r="L2761" s="135">
        <v>176310576</v>
      </c>
      <c r="M2761" s="120"/>
      <c r="N2761" s="136"/>
      <c r="O2761" s="139"/>
      <c r="P2761" s="132" t="s">
        <v>49</v>
      </c>
      <c r="Q2761" s="141" t="s">
        <v>3797</v>
      </c>
      <c r="R2761" s="142">
        <f t="shared" si="43"/>
        <v>0</v>
      </c>
    </row>
    <row r="2762" ht="22.5" s="2" customFormat="1">
      <c r="A2762" s="119">
        <f>MAX($A$19:A2761)+1</f>
        <v>2744</v>
      </c>
      <c r="B2762" s="120" t="s">
        <v>41</v>
      </c>
      <c r="C2762" s="121"/>
      <c r="D2762" s="121" t="s">
        <v>3807</v>
      </c>
      <c r="E2762" s="122">
        <v>45158</v>
      </c>
      <c r="F2762" s="123" t="s">
        <v>3808</v>
      </c>
      <c r="G2762" s="123"/>
      <c r="H2762" s="123" t="s">
        <v>3809</v>
      </c>
      <c r="I2762" s="133" t="s">
        <v>534</v>
      </c>
      <c r="J2762" s="134">
        <v>3800</v>
      </c>
      <c r="K2762" s="134">
        <v>17845.2</v>
      </c>
      <c r="L2762" s="135">
        <v>67811760</v>
      </c>
      <c r="M2762" s="120"/>
      <c r="N2762" s="136"/>
      <c r="O2762" s="139"/>
      <c r="P2762" s="132" t="s">
        <v>49</v>
      </c>
      <c r="Q2762" s="141" t="s">
        <v>3797</v>
      </c>
      <c r="R2762" s="142">
        <f t="shared" si="43"/>
        <v>0</v>
      </c>
    </row>
    <row r="2763" ht="22.5" s="2" customFormat="1">
      <c r="A2763" s="119">
        <f>MAX($A$19:A2762)+1</f>
        <v>2745</v>
      </c>
      <c r="B2763" s="120"/>
      <c r="C2763" s="121"/>
      <c r="D2763" s="121" t="s">
        <v>3807</v>
      </c>
      <c r="E2763" s="122">
        <v>45158</v>
      </c>
      <c r="F2763" s="123" t="s">
        <v>3808</v>
      </c>
      <c r="G2763" s="123"/>
      <c r="H2763" s="123" t="s">
        <v>3809</v>
      </c>
      <c r="I2763" s="133" t="s">
        <v>534</v>
      </c>
      <c r="J2763" s="134">
        <v>18000</v>
      </c>
      <c r="K2763" s="134">
        <v>17845.2</v>
      </c>
      <c r="L2763" s="135">
        <v>321213600</v>
      </c>
      <c r="M2763" s="120"/>
      <c r="N2763" s="136"/>
      <c r="O2763" s="139"/>
      <c r="P2763" s="132" t="s">
        <v>49</v>
      </c>
      <c r="Q2763" s="141" t="s">
        <v>3797</v>
      </c>
      <c r="R2763" s="142">
        <f t="shared" si="43"/>
        <v>0</v>
      </c>
    </row>
    <row r="2764" s="2" customFormat="1">
      <c r="A2764" s="119">
        <f>MAX($A$19:A2763)+1</f>
        <v>2746</v>
      </c>
      <c r="B2764" s="120"/>
      <c r="C2764" s="121"/>
      <c r="D2764" s="121" t="s">
        <v>3807</v>
      </c>
      <c r="E2764" s="122">
        <v>45158</v>
      </c>
      <c r="F2764" s="123" t="s">
        <v>3808</v>
      </c>
      <c r="G2764" s="123"/>
      <c r="H2764" s="123" t="s">
        <v>3810</v>
      </c>
      <c r="I2764" s="133" t="s">
        <v>534</v>
      </c>
      <c r="J2764" s="134">
        <v>10400</v>
      </c>
      <c r="K2764" s="134">
        <v>17845.2</v>
      </c>
      <c r="L2764" s="135">
        <v>185590080</v>
      </c>
      <c r="M2764" s="120"/>
      <c r="N2764" s="136"/>
      <c r="O2764" s="139"/>
      <c r="P2764" s="132" t="s">
        <v>49</v>
      </c>
      <c r="Q2764" s="141" t="s">
        <v>3797</v>
      </c>
      <c r="R2764" s="142">
        <f t="shared" si="43"/>
        <v>0</v>
      </c>
    </row>
    <row r="2765" ht="22.5" s="2" customFormat="1">
      <c r="A2765" s="119">
        <f>MAX($A$19:A2764)+1</f>
        <v>2747</v>
      </c>
      <c r="B2765" s="120"/>
      <c r="C2765" s="121"/>
      <c r="D2765" s="121" t="s">
        <v>3807</v>
      </c>
      <c r="E2765" s="122">
        <v>45158</v>
      </c>
      <c r="F2765" s="123" t="s">
        <v>3808</v>
      </c>
      <c r="G2765" s="123"/>
      <c r="H2765" s="123" t="s">
        <v>3809</v>
      </c>
      <c r="I2765" s="133" t="s">
        <v>534</v>
      </c>
      <c r="J2765" s="134">
        <v>320</v>
      </c>
      <c r="K2765" s="134">
        <v>17845.2</v>
      </c>
      <c r="L2765" s="135">
        <v>5710464</v>
      </c>
      <c r="M2765" s="120"/>
      <c r="N2765" s="136"/>
      <c r="O2765" s="139"/>
      <c r="P2765" s="132" t="s">
        <v>49</v>
      </c>
      <c r="Q2765" s="141" t="s">
        <v>3797</v>
      </c>
      <c r="R2765" s="142">
        <f t="shared" si="43"/>
        <v>0</v>
      </c>
    </row>
    <row r="2766" ht="22.5" s="2" customFormat="1">
      <c r="A2766" s="119">
        <f>MAX($A$19:A2765)+1</f>
        <v>2748</v>
      </c>
      <c r="B2766" s="120"/>
      <c r="C2766" s="121"/>
      <c r="D2766" s="121" t="s">
        <v>3811</v>
      </c>
      <c r="E2766" s="122">
        <v>45189</v>
      </c>
      <c r="F2766" s="123" t="s">
        <v>3808</v>
      </c>
      <c r="G2766" s="123"/>
      <c r="H2766" s="123" t="s">
        <v>3812</v>
      </c>
      <c r="I2766" s="133" t="s">
        <v>534</v>
      </c>
      <c r="J2766" s="134">
        <v>341</v>
      </c>
      <c r="K2766" s="134">
        <v>24527.25</v>
      </c>
      <c r="L2766" s="135">
        <v>8363792</v>
      </c>
      <c r="M2766" s="120"/>
      <c r="N2766" s="136"/>
      <c r="O2766" s="139"/>
      <c r="P2766" s="132" t="s">
        <v>49</v>
      </c>
      <c r="Q2766" s="141" t="s">
        <v>3797</v>
      </c>
      <c r="R2766" s="142">
        <f t="shared" si="43"/>
        <v>0</v>
      </c>
    </row>
    <row r="2767" ht="22.5" s="2" customFormat="1">
      <c r="A2767" s="119">
        <f>MAX($A$19:A2766)+1</f>
        <v>2749</v>
      </c>
      <c r="B2767" s="120"/>
      <c r="C2767" s="121"/>
      <c r="D2767" s="121" t="s">
        <v>3811</v>
      </c>
      <c r="E2767" s="122">
        <v>45189</v>
      </c>
      <c r="F2767" s="123" t="s">
        <v>3808</v>
      </c>
      <c r="G2767" s="123"/>
      <c r="H2767" s="123" t="s">
        <v>3813</v>
      </c>
      <c r="I2767" s="133" t="s">
        <v>534</v>
      </c>
      <c r="J2767" s="134">
        <v>170</v>
      </c>
      <c r="K2767" s="134">
        <v>23536.25</v>
      </c>
      <c r="L2767" s="135">
        <v>4001162</v>
      </c>
      <c r="M2767" s="120"/>
      <c r="N2767" s="136"/>
      <c r="O2767" s="139"/>
      <c r="P2767" s="132" t="s">
        <v>49</v>
      </c>
      <c r="Q2767" s="141" t="s">
        <v>3797</v>
      </c>
      <c r="R2767" s="142">
        <f t="shared" si="43"/>
        <v>0</v>
      </c>
    </row>
    <row r="2768" ht="22.5" s="2" customFormat="1">
      <c r="A2768" s="119">
        <f>MAX($A$19:A2767)+1</f>
        <v>2750</v>
      </c>
      <c r="B2768" s="120"/>
      <c r="C2768" s="121"/>
      <c r="D2768" s="121" t="s">
        <v>3811</v>
      </c>
      <c r="E2768" s="122">
        <v>45189</v>
      </c>
      <c r="F2768" s="123" t="s">
        <v>3808</v>
      </c>
      <c r="G2768" s="123"/>
      <c r="H2768" s="123" t="s">
        <v>3813</v>
      </c>
      <c r="I2768" s="133" t="s">
        <v>534</v>
      </c>
      <c r="J2768" s="134">
        <v>690</v>
      </c>
      <c r="K2768" s="134">
        <v>23536.25</v>
      </c>
      <c r="L2768" s="135">
        <v>16240012</v>
      </c>
      <c r="M2768" s="120"/>
      <c r="N2768" s="136"/>
      <c r="O2768" s="139"/>
      <c r="P2768" s="132" t="s">
        <v>49</v>
      </c>
      <c r="Q2768" s="141" t="s">
        <v>3797</v>
      </c>
      <c r="R2768" s="142">
        <f t="shared" si="43"/>
        <v>0</v>
      </c>
    </row>
    <row r="2769" ht="22.5" s="2" customFormat="1">
      <c r="A2769" s="119">
        <f>MAX($A$19:A2768)+1</f>
        <v>2751</v>
      </c>
      <c r="B2769" s="120"/>
      <c r="C2769" s="121"/>
      <c r="D2769" s="121" t="s">
        <v>3811</v>
      </c>
      <c r="E2769" s="122">
        <v>45189</v>
      </c>
      <c r="F2769" s="123" t="s">
        <v>3808</v>
      </c>
      <c r="G2769" s="123"/>
      <c r="H2769" s="123" t="s">
        <v>3813</v>
      </c>
      <c r="I2769" s="133" t="s">
        <v>534</v>
      </c>
      <c r="J2769" s="134">
        <v>5090</v>
      </c>
      <c r="K2769" s="134">
        <v>23536.25</v>
      </c>
      <c r="L2769" s="135">
        <v>119799512</v>
      </c>
      <c r="M2769" s="120"/>
      <c r="N2769" s="136"/>
      <c r="O2769" s="139"/>
      <c r="P2769" s="132" t="s">
        <v>49</v>
      </c>
      <c r="Q2769" s="141" t="s">
        <v>3797</v>
      </c>
      <c r="R2769" s="142">
        <f t="shared" si="43"/>
        <v>0</v>
      </c>
    </row>
    <row r="2770" ht="22.5" s="2" customFormat="1">
      <c r="A2770" s="119">
        <f>MAX($A$19:A2769)+1</f>
        <v>2752</v>
      </c>
      <c r="B2770" s="120"/>
      <c r="C2770" s="121"/>
      <c r="D2770" s="121" t="s">
        <v>3811</v>
      </c>
      <c r="E2770" s="122">
        <v>45189</v>
      </c>
      <c r="F2770" s="123" t="s">
        <v>3808</v>
      </c>
      <c r="G2770" s="123"/>
      <c r="H2770" s="123" t="s">
        <v>3814</v>
      </c>
      <c r="I2770" s="133" t="s">
        <v>534</v>
      </c>
      <c r="J2770" s="134">
        <v>40276</v>
      </c>
      <c r="K2770" s="134">
        <v>24279.5</v>
      </c>
      <c r="L2770" s="135">
        <v>977881142</v>
      </c>
      <c r="M2770" s="120"/>
      <c r="N2770" s="136"/>
      <c r="O2770" s="139"/>
      <c r="P2770" s="132" t="s">
        <v>49</v>
      </c>
      <c r="Q2770" s="141" t="s">
        <v>3797</v>
      </c>
      <c r="R2770" s="142">
        <f t="shared" si="43"/>
        <v>0</v>
      </c>
    </row>
    <row r="2771" s="2" customFormat="1">
      <c r="A2771" s="119">
        <f>MAX($A$19:A2770)+1</f>
        <v>2753</v>
      </c>
      <c r="B2771" s="120"/>
      <c r="C2771" s="121"/>
      <c r="D2771" s="121" t="s">
        <v>3811</v>
      </c>
      <c r="E2771" s="122">
        <v>45189</v>
      </c>
      <c r="F2771" s="123" t="s">
        <v>3808</v>
      </c>
      <c r="G2771" s="123"/>
      <c r="H2771" s="123" t="s">
        <v>3815</v>
      </c>
      <c r="I2771" s="133" t="s">
        <v>534</v>
      </c>
      <c r="J2771" s="134">
        <v>2350</v>
      </c>
      <c r="K2771" s="134">
        <v>24279.5</v>
      </c>
      <c r="L2771" s="135">
        <v>57056825</v>
      </c>
      <c r="M2771" s="120"/>
      <c r="N2771" s="136"/>
      <c r="O2771" s="139"/>
      <c r="P2771" s="132" t="s">
        <v>49</v>
      </c>
      <c r="Q2771" s="141" t="s">
        <v>3797</v>
      </c>
      <c r="R2771" s="142">
        <f t="shared" si="43"/>
        <v>0</v>
      </c>
    </row>
    <row r="2772" s="2" customFormat="1">
      <c r="A2772" s="119">
        <f>MAX($A$19:A2771)+1</f>
        <v>2754</v>
      </c>
      <c r="B2772" s="120"/>
      <c r="C2772" s="121"/>
      <c r="D2772" s="121" t="s">
        <v>3811</v>
      </c>
      <c r="E2772" s="122">
        <v>45189</v>
      </c>
      <c r="F2772" s="123" t="s">
        <v>3808</v>
      </c>
      <c r="G2772" s="123"/>
      <c r="H2772" s="123" t="s">
        <v>3816</v>
      </c>
      <c r="I2772" s="133" t="s">
        <v>534</v>
      </c>
      <c r="J2772" s="134">
        <v>490</v>
      </c>
      <c r="K2772" s="134">
        <v>20315.5</v>
      </c>
      <c r="L2772" s="135">
        <v>9954595</v>
      </c>
      <c r="M2772" s="120"/>
      <c r="N2772" s="136"/>
      <c r="O2772" s="139"/>
      <c r="P2772" s="132" t="s">
        <v>49</v>
      </c>
      <c r="Q2772" s="141" t="s">
        <v>3797</v>
      </c>
      <c r="R2772" s="142">
        <f t="shared" si="43"/>
        <v>0</v>
      </c>
    </row>
    <row r="2773" ht="22.5" s="2" customFormat="1">
      <c r="A2773" s="119">
        <f>MAX($A$19:A2772)+1</f>
        <v>2755</v>
      </c>
      <c r="B2773" s="120" t="s">
        <v>41</v>
      </c>
      <c r="C2773" s="121"/>
      <c r="D2773" s="121" t="s">
        <v>3811</v>
      </c>
      <c r="E2773" s="122">
        <v>45189</v>
      </c>
      <c r="F2773" s="123" t="s">
        <v>3808</v>
      </c>
      <c r="G2773" s="123"/>
      <c r="H2773" s="123" t="s">
        <v>3817</v>
      </c>
      <c r="I2773" s="133" t="s">
        <v>534</v>
      </c>
      <c r="J2773" s="134">
        <v>1278</v>
      </c>
      <c r="K2773" s="134">
        <v>47568</v>
      </c>
      <c r="L2773" s="135">
        <v>60791904</v>
      </c>
      <c r="M2773" s="120"/>
      <c r="N2773" s="136"/>
      <c r="O2773" s="139"/>
      <c r="P2773" s="132" t="s">
        <v>49</v>
      </c>
      <c r="Q2773" s="141" t="s">
        <v>3797</v>
      </c>
      <c r="R2773" s="142">
        <f t="shared" si="43"/>
        <v>0</v>
      </c>
    </row>
    <row r="2774" ht="22.5" s="2" customFormat="1">
      <c r="A2774" s="119">
        <f>MAX($A$19:A2773)+1</f>
        <v>2756</v>
      </c>
      <c r="B2774" s="120"/>
      <c r="C2774" s="121"/>
      <c r="D2774" s="121" t="s">
        <v>3811</v>
      </c>
      <c r="E2774" s="122">
        <v>45189</v>
      </c>
      <c r="F2774" s="123" t="s">
        <v>3808</v>
      </c>
      <c r="G2774" s="123"/>
      <c r="H2774" s="123" t="s">
        <v>3818</v>
      </c>
      <c r="I2774" s="133" t="s">
        <v>534</v>
      </c>
      <c r="J2774" s="134">
        <v>450</v>
      </c>
      <c r="K2774" s="134">
        <v>40631</v>
      </c>
      <c r="L2774" s="135">
        <v>18283950</v>
      </c>
      <c r="M2774" s="120"/>
      <c r="N2774" s="136"/>
      <c r="O2774" s="139"/>
      <c r="P2774" s="132" t="s">
        <v>49</v>
      </c>
      <c r="Q2774" s="141" t="s">
        <v>3797</v>
      </c>
      <c r="R2774" s="142">
        <f t="shared" si="43"/>
        <v>0</v>
      </c>
    </row>
    <row r="2775" ht="22.5" s="2" customFormat="1">
      <c r="A2775" s="119">
        <f>MAX($A$19:A2774)+1</f>
        <v>2757</v>
      </c>
      <c r="B2775" s="120"/>
      <c r="C2775" s="121"/>
      <c r="D2775" s="121" t="s">
        <v>3811</v>
      </c>
      <c r="E2775" s="122">
        <v>45189</v>
      </c>
      <c r="F2775" s="123" t="s">
        <v>3808</v>
      </c>
      <c r="G2775" s="123"/>
      <c r="H2775" s="123" t="s">
        <v>3819</v>
      </c>
      <c r="I2775" s="133" t="s">
        <v>534</v>
      </c>
      <c r="J2775" s="134">
        <v>71</v>
      </c>
      <c r="K2775" s="134">
        <v>18829</v>
      </c>
      <c r="L2775" s="135">
        <v>1336859</v>
      </c>
      <c r="M2775" s="120"/>
      <c r="N2775" s="136"/>
      <c r="O2775" s="139"/>
      <c r="P2775" s="132" t="s">
        <v>49</v>
      </c>
      <c r="Q2775" s="141" t="s">
        <v>3797</v>
      </c>
      <c r="R2775" s="142">
        <f t="shared" si="43"/>
        <v>0</v>
      </c>
    </row>
    <row r="2776" ht="22.5" s="2" customFormat="1">
      <c r="A2776" s="119">
        <f>MAX($A$19:A2775)+1</f>
        <v>2758</v>
      </c>
      <c r="B2776" s="120"/>
      <c r="C2776" s="121"/>
      <c r="D2776" s="121" t="s">
        <v>3811</v>
      </c>
      <c r="E2776" s="122">
        <v>45189</v>
      </c>
      <c r="F2776" s="123" t="s">
        <v>3808</v>
      </c>
      <c r="G2776" s="123"/>
      <c r="H2776" s="123" t="s">
        <v>3820</v>
      </c>
      <c r="I2776" s="133" t="s">
        <v>534</v>
      </c>
      <c r="J2776" s="134">
        <v>800</v>
      </c>
      <c r="K2776" s="134">
        <v>22545.25</v>
      </c>
      <c r="L2776" s="135">
        <v>18036200</v>
      </c>
      <c r="M2776" s="120"/>
      <c r="N2776" s="136"/>
      <c r="O2776" s="139"/>
      <c r="P2776" s="132" t="s">
        <v>49</v>
      </c>
      <c r="Q2776" s="141" t="s">
        <v>3797</v>
      </c>
      <c r="R2776" s="142">
        <f t="shared" si="43"/>
        <v>0</v>
      </c>
    </row>
    <row r="2777" ht="22.5" s="2" customFormat="1">
      <c r="A2777" s="119">
        <f>MAX($A$19:A2776)+1</f>
        <v>2759</v>
      </c>
      <c r="B2777" s="120"/>
      <c r="C2777" s="121"/>
      <c r="D2777" s="121" t="s">
        <v>3811</v>
      </c>
      <c r="E2777" s="122">
        <v>45189</v>
      </c>
      <c r="F2777" s="123" t="s">
        <v>3808</v>
      </c>
      <c r="G2777" s="123"/>
      <c r="H2777" s="123" t="s">
        <v>3821</v>
      </c>
      <c r="I2777" s="133" t="s">
        <v>534</v>
      </c>
      <c r="J2777" s="134">
        <v>2650</v>
      </c>
      <c r="K2777" s="134">
        <v>22545.25</v>
      </c>
      <c r="L2777" s="135">
        <v>59744912</v>
      </c>
      <c r="M2777" s="120"/>
      <c r="N2777" s="136"/>
      <c r="O2777" s="139"/>
      <c r="P2777" s="132" t="s">
        <v>49</v>
      </c>
      <c r="Q2777" s="141" t="s">
        <v>3797</v>
      </c>
      <c r="R2777" s="142">
        <f t="shared" si="43"/>
        <v>0</v>
      </c>
    </row>
    <row r="2778" s="2" customFormat="1">
      <c r="A2778" s="119">
        <f>MAX($A$19:A2777)+1</f>
        <v>2760</v>
      </c>
      <c r="B2778" s="120"/>
      <c r="C2778" s="121"/>
      <c r="D2778" s="121" t="s">
        <v>3811</v>
      </c>
      <c r="E2778" s="122">
        <v>45189</v>
      </c>
      <c r="F2778" s="123" t="s">
        <v>3808</v>
      </c>
      <c r="G2778" s="123"/>
      <c r="H2778" s="123" t="s">
        <v>3822</v>
      </c>
      <c r="I2778" s="133" t="s">
        <v>534</v>
      </c>
      <c r="J2778" s="134">
        <v>2550</v>
      </c>
      <c r="K2778" s="134">
        <v>18581.25</v>
      </c>
      <c r="L2778" s="135">
        <v>47382188</v>
      </c>
      <c r="M2778" s="120"/>
      <c r="N2778" s="136"/>
      <c r="O2778" s="139"/>
      <c r="P2778" s="132" t="s">
        <v>49</v>
      </c>
      <c r="Q2778" s="141" t="s">
        <v>3797</v>
      </c>
      <c r="R2778" s="142">
        <f t="shared" si="43"/>
        <v>0</v>
      </c>
    </row>
    <row r="2779" ht="22.5" s="2" customFormat="1">
      <c r="A2779" s="119">
        <f>MAX($A$19:A2778)+1</f>
        <v>2761</v>
      </c>
      <c r="B2779" s="120"/>
      <c r="C2779" s="121"/>
      <c r="D2779" s="121" t="s">
        <v>3811</v>
      </c>
      <c r="E2779" s="122">
        <v>45189</v>
      </c>
      <c r="F2779" s="123" t="s">
        <v>3808</v>
      </c>
      <c r="G2779" s="123"/>
      <c r="H2779" s="123" t="s">
        <v>3823</v>
      </c>
      <c r="I2779" s="133" t="s">
        <v>534</v>
      </c>
      <c r="J2779" s="134">
        <v>200</v>
      </c>
      <c r="K2779" s="134">
        <v>20067.75</v>
      </c>
      <c r="L2779" s="135">
        <v>4013550</v>
      </c>
      <c r="M2779" s="120"/>
      <c r="N2779" s="136"/>
      <c r="O2779" s="139"/>
      <c r="P2779" s="132" t="s">
        <v>49</v>
      </c>
      <c r="Q2779" s="141" t="s">
        <v>3797</v>
      </c>
      <c r="R2779" s="142">
        <f t="shared" si="43"/>
        <v>0</v>
      </c>
    </row>
    <row r="2780" ht="22.5" s="2" customFormat="1">
      <c r="A2780" s="119">
        <f>MAX($A$19:A2779)+1</f>
        <v>2762</v>
      </c>
      <c r="B2780" s="120"/>
      <c r="C2780" s="121"/>
      <c r="D2780" s="121" t="s">
        <v>3811</v>
      </c>
      <c r="E2780" s="122">
        <v>45189</v>
      </c>
      <c r="F2780" s="123" t="s">
        <v>3808</v>
      </c>
      <c r="G2780" s="123"/>
      <c r="H2780" s="123" t="s">
        <v>3820</v>
      </c>
      <c r="I2780" s="133" t="s">
        <v>534</v>
      </c>
      <c r="J2780" s="134">
        <v>1490</v>
      </c>
      <c r="K2780" s="134">
        <v>22545.25</v>
      </c>
      <c r="L2780" s="135">
        <v>33592422</v>
      </c>
      <c r="M2780" s="120"/>
      <c r="N2780" s="136"/>
      <c r="O2780" s="139"/>
      <c r="P2780" s="132" t="s">
        <v>49</v>
      </c>
      <c r="Q2780" s="141" t="s">
        <v>3797</v>
      </c>
      <c r="R2780" s="142">
        <f t="shared" si="43"/>
        <v>0</v>
      </c>
    </row>
    <row r="2781" ht="22.5" s="2" customFormat="1">
      <c r="A2781" s="119">
        <f>MAX($A$19:A2780)+1</f>
        <v>2763</v>
      </c>
      <c r="B2781" s="120"/>
      <c r="C2781" s="121"/>
      <c r="D2781" s="121" t="s">
        <v>3811</v>
      </c>
      <c r="E2781" s="122">
        <v>45189</v>
      </c>
      <c r="F2781" s="123" t="s">
        <v>3808</v>
      </c>
      <c r="G2781" s="123"/>
      <c r="H2781" s="123" t="s">
        <v>3821</v>
      </c>
      <c r="I2781" s="133" t="s">
        <v>534</v>
      </c>
      <c r="J2781" s="134">
        <v>9551</v>
      </c>
      <c r="K2781" s="134">
        <v>22545.25</v>
      </c>
      <c r="L2781" s="135">
        <v>215329683</v>
      </c>
      <c r="M2781" s="120"/>
      <c r="N2781" s="136"/>
      <c r="O2781" s="139"/>
      <c r="P2781" s="132" t="s">
        <v>49</v>
      </c>
      <c r="Q2781" s="141" t="s">
        <v>3797</v>
      </c>
      <c r="R2781" s="142">
        <f t="shared" si="43"/>
        <v>0</v>
      </c>
    </row>
    <row r="2782" s="2" customFormat="1">
      <c r="A2782" s="119">
        <f>MAX($A$19:A2781)+1</f>
        <v>2764</v>
      </c>
      <c r="B2782" s="120"/>
      <c r="C2782" s="121"/>
      <c r="D2782" s="121" t="s">
        <v>3811</v>
      </c>
      <c r="E2782" s="122">
        <v>45189</v>
      </c>
      <c r="F2782" s="123" t="s">
        <v>3808</v>
      </c>
      <c r="G2782" s="123"/>
      <c r="H2782" s="123" t="s">
        <v>3822</v>
      </c>
      <c r="I2782" s="133" t="s">
        <v>534</v>
      </c>
      <c r="J2782" s="134">
        <v>529</v>
      </c>
      <c r="K2782" s="134">
        <v>18581.25</v>
      </c>
      <c r="L2782" s="135">
        <v>9829481</v>
      </c>
      <c r="M2782" s="120"/>
      <c r="N2782" s="136"/>
      <c r="O2782" s="139"/>
      <c r="P2782" s="132" t="s">
        <v>49</v>
      </c>
      <c r="Q2782" s="141" t="s">
        <v>3797</v>
      </c>
      <c r="R2782" s="142">
        <f t="shared" si="43"/>
        <v>0</v>
      </c>
    </row>
    <row r="2783" ht="22.5" s="2" customFormat="1">
      <c r="A2783" s="119">
        <f>MAX($A$19:A2782)+1</f>
        <v>2765</v>
      </c>
      <c r="B2783" s="120"/>
      <c r="C2783" s="121"/>
      <c r="D2783" s="121" t="s">
        <v>3811</v>
      </c>
      <c r="E2783" s="122">
        <v>45189</v>
      </c>
      <c r="F2783" s="123" t="s">
        <v>3808</v>
      </c>
      <c r="G2783" s="123"/>
      <c r="H2783" s="123" t="s">
        <v>3824</v>
      </c>
      <c r="I2783" s="133" t="s">
        <v>534</v>
      </c>
      <c r="J2783" s="134">
        <v>1768</v>
      </c>
      <c r="K2783" s="134">
        <v>22297.5</v>
      </c>
      <c r="L2783" s="135">
        <v>39421980</v>
      </c>
      <c r="M2783" s="120"/>
      <c r="N2783" s="136"/>
      <c r="O2783" s="139"/>
      <c r="P2783" s="132" t="s">
        <v>49</v>
      </c>
      <c r="Q2783" s="141" t="s">
        <v>3797</v>
      </c>
      <c r="R2783" s="142">
        <f t="shared" si="43"/>
        <v>0</v>
      </c>
    </row>
    <row r="2784" ht="22.5" s="2" customFormat="1">
      <c r="A2784" s="119">
        <f>MAX($A$19:A2783)+1</f>
        <v>2766</v>
      </c>
      <c r="B2784" s="120"/>
      <c r="C2784" s="121"/>
      <c r="D2784" s="121" t="s">
        <v>3811</v>
      </c>
      <c r="E2784" s="122">
        <v>45189</v>
      </c>
      <c r="F2784" s="123" t="s">
        <v>3808</v>
      </c>
      <c r="G2784" s="123"/>
      <c r="H2784" s="123" t="s">
        <v>3817</v>
      </c>
      <c r="I2784" s="133" t="s">
        <v>534</v>
      </c>
      <c r="J2784" s="134">
        <v>3927</v>
      </c>
      <c r="K2784" s="134">
        <v>47568</v>
      </c>
      <c r="L2784" s="135">
        <v>186799536</v>
      </c>
      <c r="M2784" s="120"/>
      <c r="N2784" s="136"/>
      <c r="O2784" s="139"/>
      <c r="P2784" s="132" t="s">
        <v>49</v>
      </c>
      <c r="Q2784" s="141" t="s">
        <v>3797</v>
      </c>
      <c r="R2784" s="142">
        <f t="shared" si="43"/>
        <v>0</v>
      </c>
    </row>
    <row r="2785" ht="22.5" s="2" customFormat="1">
      <c r="A2785" s="119">
        <f>MAX($A$19:A2784)+1</f>
        <v>2767</v>
      </c>
      <c r="B2785" s="120"/>
      <c r="C2785" s="121"/>
      <c r="D2785" s="121" t="s">
        <v>3811</v>
      </c>
      <c r="E2785" s="122">
        <v>45189</v>
      </c>
      <c r="F2785" s="123" t="s">
        <v>3808</v>
      </c>
      <c r="G2785" s="123"/>
      <c r="H2785" s="123" t="s">
        <v>3825</v>
      </c>
      <c r="I2785" s="133" t="s">
        <v>534</v>
      </c>
      <c r="J2785" s="134">
        <v>4136</v>
      </c>
      <c r="K2785" s="134">
        <v>19324.5</v>
      </c>
      <c r="L2785" s="135">
        <v>79926132</v>
      </c>
      <c r="M2785" s="120"/>
      <c r="N2785" s="136"/>
      <c r="O2785" s="139"/>
      <c r="P2785" s="132" t="s">
        <v>49</v>
      </c>
      <c r="Q2785" s="141" t="s">
        <v>3797</v>
      </c>
      <c r="R2785" s="142">
        <f t="shared" si="43"/>
        <v>0</v>
      </c>
    </row>
    <row r="2786" ht="22.5" s="2" customFormat="1">
      <c r="A2786" s="119">
        <f>MAX($A$19:A2785)+1</f>
        <v>2768</v>
      </c>
      <c r="B2786" s="120"/>
      <c r="C2786" s="121"/>
      <c r="D2786" s="121" t="s">
        <v>3811</v>
      </c>
      <c r="E2786" s="122">
        <v>45189</v>
      </c>
      <c r="F2786" s="123" t="s">
        <v>3808</v>
      </c>
      <c r="G2786" s="123"/>
      <c r="H2786" s="123" t="s">
        <v>3826</v>
      </c>
      <c r="I2786" s="133" t="s">
        <v>534</v>
      </c>
      <c r="J2786" s="134">
        <v>236</v>
      </c>
      <c r="K2786" s="134">
        <v>95879.25</v>
      </c>
      <c r="L2786" s="135">
        <v>22627503</v>
      </c>
      <c r="M2786" s="120"/>
      <c r="N2786" s="136"/>
      <c r="O2786" s="139"/>
      <c r="P2786" s="132" t="s">
        <v>49</v>
      </c>
      <c r="Q2786" s="141" t="s">
        <v>3797</v>
      </c>
      <c r="R2786" s="142">
        <f t="shared" si="43"/>
        <v>0</v>
      </c>
    </row>
    <row r="2787" ht="33.75" s="2" customFormat="1">
      <c r="A2787" s="119">
        <f>MAX($A$19:A2786)+1</f>
        <v>2769</v>
      </c>
      <c r="B2787" s="120"/>
      <c r="C2787" s="121"/>
      <c r="D2787" s="121" t="s">
        <v>3811</v>
      </c>
      <c r="E2787" s="122">
        <v>45189</v>
      </c>
      <c r="F2787" s="123" t="s">
        <v>3808</v>
      </c>
      <c r="G2787" s="123"/>
      <c r="H2787" s="123" t="s">
        <v>3827</v>
      </c>
      <c r="I2787" s="133" t="s">
        <v>534</v>
      </c>
      <c r="J2787" s="134">
        <v>330</v>
      </c>
      <c r="K2787" s="134">
        <v>19076.75</v>
      </c>
      <c r="L2787" s="135">
        <v>6295328</v>
      </c>
      <c r="M2787" s="120"/>
      <c r="N2787" s="136"/>
      <c r="O2787" s="139"/>
      <c r="P2787" s="132" t="s">
        <v>49</v>
      </c>
      <c r="Q2787" s="141" t="s">
        <v>3797</v>
      </c>
      <c r="R2787" s="142">
        <f t="shared" si="43"/>
        <v>0</v>
      </c>
    </row>
    <row r="2788" ht="22.5" s="2" customFormat="1">
      <c r="A2788" s="119">
        <f>MAX($A$19:A2787)+1</f>
        <v>2770</v>
      </c>
      <c r="B2788" s="120"/>
      <c r="C2788" s="121"/>
      <c r="D2788" s="121" t="s">
        <v>3828</v>
      </c>
      <c r="E2788" s="122">
        <v>45194</v>
      </c>
      <c r="F2788" s="123" t="s">
        <v>3808</v>
      </c>
      <c r="G2788" s="123"/>
      <c r="H2788" s="123" t="s">
        <v>3829</v>
      </c>
      <c r="I2788" s="133" t="s">
        <v>534</v>
      </c>
      <c r="J2788" s="134">
        <v>305</v>
      </c>
      <c r="K2788" s="134">
        <v>25022.75</v>
      </c>
      <c r="L2788" s="135">
        <v>7631939</v>
      </c>
      <c r="M2788" s="120"/>
      <c r="N2788" s="136"/>
      <c r="O2788" s="139"/>
      <c r="P2788" s="132" t="s">
        <v>49</v>
      </c>
      <c r="Q2788" s="141" t="s">
        <v>3797</v>
      </c>
      <c r="R2788" s="142">
        <f t="shared" si="43"/>
        <v>0</v>
      </c>
    </row>
    <row r="2789" ht="22.5" s="2" customFormat="1">
      <c r="A2789" s="119">
        <f>MAX($A$19:A2788)+1</f>
        <v>2771</v>
      </c>
      <c r="B2789" s="120"/>
      <c r="C2789" s="121"/>
      <c r="D2789" s="121" t="s">
        <v>3828</v>
      </c>
      <c r="E2789" s="122">
        <v>45194</v>
      </c>
      <c r="F2789" s="123" t="s">
        <v>3808</v>
      </c>
      <c r="G2789" s="123"/>
      <c r="H2789" s="123" t="s">
        <v>3830</v>
      </c>
      <c r="I2789" s="133" t="s">
        <v>534</v>
      </c>
      <c r="J2789" s="134">
        <v>322</v>
      </c>
      <c r="K2789" s="134">
        <v>42117.5</v>
      </c>
      <c r="L2789" s="135">
        <v>13561835</v>
      </c>
      <c r="M2789" s="120"/>
      <c r="N2789" s="136"/>
      <c r="O2789" s="139"/>
      <c r="P2789" s="132" t="s">
        <v>49</v>
      </c>
      <c r="Q2789" s="141" t="s">
        <v>3797</v>
      </c>
      <c r="R2789" s="142">
        <f t="shared" si="43"/>
        <v>0</v>
      </c>
    </row>
    <row r="2790" ht="22.5" s="2" customFormat="1">
      <c r="A2790" s="119">
        <f>MAX($A$19:A2789)+1</f>
        <v>2772</v>
      </c>
      <c r="B2790" s="120"/>
      <c r="C2790" s="121"/>
      <c r="D2790" s="121" t="s">
        <v>3828</v>
      </c>
      <c r="E2790" s="122">
        <v>45194</v>
      </c>
      <c r="F2790" s="123" t="s">
        <v>3808</v>
      </c>
      <c r="G2790" s="123"/>
      <c r="H2790" s="123" t="s">
        <v>3819</v>
      </c>
      <c r="I2790" s="133" t="s">
        <v>534</v>
      </c>
      <c r="J2790" s="134">
        <v>184</v>
      </c>
      <c r="K2790" s="134">
        <v>18829</v>
      </c>
      <c r="L2790" s="135">
        <v>3464536</v>
      </c>
      <c r="M2790" s="120"/>
      <c r="N2790" s="136"/>
      <c r="O2790" s="139"/>
      <c r="P2790" s="132" t="s">
        <v>49</v>
      </c>
      <c r="Q2790" s="141" t="s">
        <v>3797</v>
      </c>
      <c r="R2790" s="142">
        <f t="shared" si="43"/>
        <v>0</v>
      </c>
    </row>
    <row r="2791" ht="22.5" s="2" customFormat="1">
      <c r="A2791" s="119">
        <f>MAX($A$19:A2790)+1</f>
        <v>2773</v>
      </c>
      <c r="B2791" s="120"/>
      <c r="C2791" s="121"/>
      <c r="D2791" s="121" t="s">
        <v>3828</v>
      </c>
      <c r="E2791" s="122">
        <v>45194</v>
      </c>
      <c r="F2791" s="123" t="s">
        <v>3808</v>
      </c>
      <c r="G2791" s="123"/>
      <c r="H2791" s="123" t="s">
        <v>3831</v>
      </c>
      <c r="I2791" s="133" t="s">
        <v>534</v>
      </c>
      <c r="J2791" s="134">
        <v>140</v>
      </c>
      <c r="K2791" s="134">
        <v>18829</v>
      </c>
      <c r="L2791" s="135">
        <v>2636060</v>
      </c>
      <c r="M2791" s="120"/>
      <c r="N2791" s="136"/>
      <c r="O2791" s="139"/>
      <c r="P2791" s="132" t="s">
        <v>49</v>
      </c>
      <c r="Q2791" s="141" t="s">
        <v>3797</v>
      </c>
      <c r="R2791" s="142">
        <f t="shared" si="43"/>
        <v>0</v>
      </c>
    </row>
    <row r="2792" ht="22.5" s="2" customFormat="1">
      <c r="A2792" s="119">
        <f>MAX($A$19:A2791)+1</f>
        <v>2774</v>
      </c>
      <c r="B2792" s="120"/>
      <c r="C2792" s="121"/>
      <c r="D2792" s="121" t="s">
        <v>3832</v>
      </c>
      <c r="E2792" s="122">
        <v>45209</v>
      </c>
      <c r="F2792" s="123" t="s">
        <v>3808</v>
      </c>
      <c r="G2792" s="123"/>
      <c r="H2792" s="123" t="s">
        <v>3833</v>
      </c>
      <c r="I2792" s="133" t="s">
        <v>534</v>
      </c>
      <c r="J2792" s="134">
        <v>3848</v>
      </c>
      <c r="K2792" s="134">
        <v>49302.25</v>
      </c>
      <c r="L2792" s="135">
        <v>189715058</v>
      </c>
      <c r="M2792" s="120"/>
      <c r="N2792" s="136"/>
      <c r="O2792" s="139"/>
      <c r="P2792" s="132" t="s">
        <v>49</v>
      </c>
      <c r="Q2792" s="141" t="s">
        <v>3797</v>
      </c>
      <c r="R2792" s="142">
        <f t="shared" si="43"/>
        <v>0</v>
      </c>
    </row>
    <row r="2793" s="2" customFormat="1">
      <c r="A2793" s="119">
        <f>MAX($A$19:A2792)+1</f>
        <v>2775</v>
      </c>
      <c r="B2793" s="120"/>
      <c r="C2793" s="121"/>
      <c r="D2793" s="121" t="s">
        <v>3832</v>
      </c>
      <c r="E2793" s="122">
        <v>45209</v>
      </c>
      <c r="F2793" s="123" t="s">
        <v>3808</v>
      </c>
      <c r="G2793" s="123"/>
      <c r="H2793" s="123" t="s">
        <v>3834</v>
      </c>
      <c r="I2793" s="133" t="s">
        <v>534</v>
      </c>
      <c r="J2793" s="134">
        <v>11660</v>
      </c>
      <c r="K2793" s="134">
        <v>40631</v>
      </c>
      <c r="L2793" s="135">
        <v>473757460</v>
      </c>
      <c r="M2793" s="120"/>
      <c r="N2793" s="136"/>
      <c r="O2793" s="139"/>
      <c r="P2793" s="132" t="s">
        <v>49</v>
      </c>
      <c r="Q2793" s="141" t="s">
        <v>3797</v>
      </c>
      <c r="R2793" s="142">
        <f t="shared" si="43"/>
        <v>0</v>
      </c>
    </row>
    <row r="2794" s="2" customFormat="1">
      <c r="A2794" s="119">
        <f>MAX($A$19:A2793)+1</f>
        <v>2776</v>
      </c>
      <c r="B2794" s="120"/>
      <c r="C2794" s="121"/>
      <c r="D2794" s="121" t="s">
        <v>3832</v>
      </c>
      <c r="E2794" s="122">
        <v>45209</v>
      </c>
      <c r="F2794" s="123" t="s">
        <v>3808</v>
      </c>
      <c r="G2794" s="123"/>
      <c r="H2794" s="123" t="s">
        <v>3835</v>
      </c>
      <c r="I2794" s="133" t="s">
        <v>534</v>
      </c>
      <c r="J2794" s="134">
        <v>11207</v>
      </c>
      <c r="K2794" s="134">
        <v>13626.25</v>
      </c>
      <c r="L2794" s="135">
        <v>152709384</v>
      </c>
      <c r="M2794" s="120"/>
      <c r="N2794" s="136"/>
      <c r="O2794" s="139"/>
      <c r="P2794" s="132" t="s">
        <v>49</v>
      </c>
      <c r="Q2794" s="141" t="s">
        <v>3797</v>
      </c>
      <c r="R2794" s="142">
        <f t="shared" si="43"/>
        <v>0</v>
      </c>
    </row>
    <row r="2795" s="2" customFormat="1">
      <c r="A2795" s="119">
        <f>MAX($A$19:A2794)+1</f>
        <v>2777</v>
      </c>
      <c r="B2795" s="120"/>
      <c r="C2795" s="121"/>
      <c r="D2795" s="121" t="s">
        <v>3832</v>
      </c>
      <c r="E2795" s="122">
        <v>45209</v>
      </c>
      <c r="F2795" s="123" t="s">
        <v>3808</v>
      </c>
      <c r="G2795" s="123"/>
      <c r="H2795" s="123" t="s">
        <v>3836</v>
      </c>
      <c r="I2795" s="133" t="s">
        <v>534</v>
      </c>
      <c r="J2795" s="134">
        <v>604</v>
      </c>
      <c r="K2795" s="134">
        <v>19324.5</v>
      </c>
      <c r="L2795" s="135">
        <v>11671998</v>
      </c>
      <c r="M2795" s="120"/>
      <c r="N2795" s="136"/>
      <c r="O2795" s="139"/>
      <c r="P2795" s="132" t="s">
        <v>49</v>
      </c>
      <c r="Q2795" s="141" t="s">
        <v>3797</v>
      </c>
      <c r="R2795" s="142">
        <f ref="R2795:R2858" t="shared" si="44">N2795/L2795*100</f>
        <v>0</v>
      </c>
    </row>
    <row r="2796" s="2" customFormat="1">
      <c r="A2796" s="119">
        <f>MAX($A$19:A2795)+1</f>
        <v>2778</v>
      </c>
      <c r="B2796" s="120"/>
      <c r="C2796" s="121"/>
      <c r="D2796" s="121" t="s">
        <v>3832</v>
      </c>
      <c r="E2796" s="122">
        <v>45209</v>
      </c>
      <c r="F2796" s="123" t="s">
        <v>3808</v>
      </c>
      <c r="G2796" s="123"/>
      <c r="H2796" s="123" t="s">
        <v>3837</v>
      </c>
      <c r="I2796" s="133" t="s">
        <v>534</v>
      </c>
      <c r="J2796" s="134">
        <v>2655</v>
      </c>
      <c r="K2796" s="134">
        <v>30721</v>
      </c>
      <c r="L2796" s="135">
        <v>81564255</v>
      </c>
      <c r="M2796" s="120"/>
      <c r="N2796" s="136"/>
      <c r="O2796" s="139"/>
      <c r="P2796" s="132" t="s">
        <v>49</v>
      </c>
      <c r="Q2796" s="141" t="s">
        <v>3797</v>
      </c>
      <c r="R2796" s="142">
        <f t="shared" si="44"/>
        <v>0</v>
      </c>
    </row>
    <row r="2797" s="2" customFormat="1">
      <c r="A2797" s="119">
        <f>MAX($A$19:A2796)+1</f>
        <v>2779</v>
      </c>
      <c r="B2797" s="120"/>
      <c r="C2797" s="121"/>
      <c r="D2797" s="121" t="s">
        <v>3838</v>
      </c>
      <c r="E2797" s="122">
        <v>45219</v>
      </c>
      <c r="F2797" s="123" t="s">
        <v>3808</v>
      </c>
      <c r="G2797" s="123"/>
      <c r="H2797" s="123" t="s">
        <v>3834</v>
      </c>
      <c r="I2797" s="133" t="s">
        <v>534</v>
      </c>
      <c r="J2797" s="134">
        <v>11271</v>
      </c>
      <c r="K2797" s="134">
        <v>40631</v>
      </c>
      <c r="L2797" s="135">
        <v>457952001</v>
      </c>
      <c r="M2797" s="120"/>
      <c r="N2797" s="136"/>
      <c r="O2797" s="139"/>
      <c r="P2797" s="132" t="s">
        <v>49</v>
      </c>
      <c r="Q2797" s="141" t="s">
        <v>3797</v>
      </c>
      <c r="R2797" s="142">
        <f t="shared" si="44"/>
        <v>0</v>
      </c>
    </row>
    <row r="2798" s="2" customFormat="1">
      <c r="A2798" s="119">
        <f>MAX($A$19:A2797)+1</f>
        <v>2780</v>
      </c>
      <c r="B2798" s="120"/>
      <c r="C2798" s="121"/>
      <c r="D2798" s="121" t="s">
        <v>3838</v>
      </c>
      <c r="E2798" s="122">
        <v>45219</v>
      </c>
      <c r="F2798" s="123" t="s">
        <v>3808</v>
      </c>
      <c r="G2798" s="123"/>
      <c r="H2798" s="123" t="s">
        <v>3834</v>
      </c>
      <c r="I2798" s="133" t="s">
        <v>534</v>
      </c>
      <c r="J2798" s="134">
        <v>4547</v>
      </c>
      <c r="K2798" s="134">
        <v>40631</v>
      </c>
      <c r="L2798" s="135">
        <v>184749157</v>
      </c>
      <c r="M2798" s="120"/>
      <c r="N2798" s="136"/>
      <c r="O2798" s="139"/>
      <c r="P2798" s="132" t="s">
        <v>49</v>
      </c>
      <c r="Q2798" s="141" t="s">
        <v>3797</v>
      </c>
      <c r="R2798" s="142">
        <f t="shared" si="44"/>
        <v>0</v>
      </c>
    </row>
    <row r="2799" s="2" customFormat="1">
      <c r="A2799" s="119">
        <f>MAX($A$19:A2798)+1</f>
        <v>2781</v>
      </c>
      <c r="B2799" s="120"/>
      <c r="C2799" s="121"/>
      <c r="D2799" s="121" t="s">
        <v>3838</v>
      </c>
      <c r="E2799" s="122">
        <v>45219</v>
      </c>
      <c r="F2799" s="123" t="s">
        <v>3808</v>
      </c>
      <c r="G2799" s="123"/>
      <c r="H2799" s="123" t="s">
        <v>3837</v>
      </c>
      <c r="I2799" s="133" t="s">
        <v>534</v>
      </c>
      <c r="J2799" s="134">
        <v>12537</v>
      </c>
      <c r="K2799" s="134">
        <v>30721</v>
      </c>
      <c r="L2799" s="135">
        <v>385149177</v>
      </c>
      <c r="M2799" s="120"/>
      <c r="N2799" s="136"/>
      <c r="O2799" s="139"/>
      <c r="P2799" s="132" t="s">
        <v>49</v>
      </c>
      <c r="Q2799" s="141" t="s">
        <v>3797</v>
      </c>
      <c r="R2799" s="142">
        <f t="shared" si="44"/>
        <v>0</v>
      </c>
    </row>
    <row r="2800" ht="22.5" s="2" customFormat="1">
      <c r="A2800" s="119">
        <f>MAX($A$19:A2799)+1</f>
        <v>2782</v>
      </c>
      <c r="B2800" s="120"/>
      <c r="C2800" s="121"/>
      <c r="D2800" s="121" t="s">
        <v>3839</v>
      </c>
      <c r="E2800" s="122">
        <v>45189</v>
      </c>
      <c r="F2800" s="123" t="s">
        <v>3808</v>
      </c>
      <c r="G2800" s="123"/>
      <c r="H2800" s="123" t="s">
        <v>3840</v>
      </c>
      <c r="I2800" s="133" t="s">
        <v>534</v>
      </c>
      <c r="J2800" s="134">
        <v>15000</v>
      </c>
      <c r="K2800" s="134">
        <v>20315.5</v>
      </c>
      <c r="L2800" s="135">
        <v>304732500</v>
      </c>
      <c r="M2800" s="120"/>
      <c r="N2800" s="136"/>
      <c r="O2800" s="139"/>
      <c r="P2800" s="132" t="s">
        <v>49</v>
      </c>
      <c r="Q2800" s="141" t="s">
        <v>3797</v>
      </c>
      <c r="R2800" s="142">
        <f t="shared" si="44"/>
        <v>0</v>
      </c>
    </row>
    <row r="2801" ht="22.5" s="2" customFormat="1">
      <c r="A2801" s="119">
        <f>MAX($A$19:A2800)+1</f>
        <v>2783</v>
      </c>
      <c r="B2801" s="120"/>
      <c r="C2801" s="121"/>
      <c r="D2801" s="121" t="s">
        <v>3841</v>
      </c>
      <c r="E2801" s="122">
        <v>45194</v>
      </c>
      <c r="F2801" s="123" t="s">
        <v>3842</v>
      </c>
      <c r="G2801" s="123"/>
      <c r="H2801" s="123" t="s">
        <v>3843</v>
      </c>
      <c r="I2801" s="133" t="s">
        <v>534</v>
      </c>
      <c r="J2801" s="134">
        <v>10.05</v>
      </c>
      <c r="K2801" s="134">
        <v>398618.61</v>
      </c>
      <c r="L2801" s="135">
        <v>4006117</v>
      </c>
      <c r="M2801" s="120"/>
      <c r="N2801" s="136"/>
      <c r="O2801" s="139"/>
      <c r="P2801" s="132" t="s">
        <v>49</v>
      </c>
      <c r="Q2801" s="141" t="s">
        <v>3797</v>
      </c>
      <c r="R2801" s="142">
        <f t="shared" si="44"/>
        <v>0</v>
      </c>
    </row>
    <row r="2802" ht="22.5" s="2" customFormat="1">
      <c r="A2802" s="119">
        <f>MAX($A$19:A2801)+1</f>
        <v>2784</v>
      </c>
      <c r="B2802" s="120"/>
      <c r="C2802" s="121"/>
      <c r="D2802" s="121" t="s">
        <v>3844</v>
      </c>
      <c r="E2802" s="122">
        <v>45195</v>
      </c>
      <c r="F2802" s="123" t="s">
        <v>3808</v>
      </c>
      <c r="G2802" s="123"/>
      <c r="H2802" s="123" t="s">
        <v>3845</v>
      </c>
      <c r="I2802" s="133" t="s">
        <v>534</v>
      </c>
      <c r="J2802" s="134">
        <v>345</v>
      </c>
      <c r="K2802" s="134">
        <v>18581.25</v>
      </c>
      <c r="L2802" s="135">
        <v>6410531</v>
      </c>
      <c r="M2802" s="120"/>
      <c r="N2802" s="136"/>
      <c r="O2802" s="139"/>
      <c r="P2802" s="132" t="s">
        <v>49</v>
      </c>
      <c r="Q2802" s="141" t="s">
        <v>3797</v>
      </c>
      <c r="R2802" s="142">
        <f t="shared" si="44"/>
        <v>0</v>
      </c>
    </row>
    <row r="2803" ht="22.5" s="2" customFormat="1">
      <c r="A2803" s="119">
        <f>MAX($A$19:A2802)+1</f>
        <v>2785</v>
      </c>
      <c r="B2803" s="120"/>
      <c r="C2803" s="121"/>
      <c r="D2803" s="121" t="s">
        <v>3844</v>
      </c>
      <c r="E2803" s="122">
        <v>45195</v>
      </c>
      <c r="F2803" s="123" t="s">
        <v>3808</v>
      </c>
      <c r="G2803" s="123"/>
      <c r="H2803" s="123" t="s">
        <v>3846</v>
      </c>
      <c r="I2803" s="133" t="s">
        <v>534</v>
      </c>
      <c r="J2803" s="134">
        <v>190</v>
      </c>
      <c r="K2803" s="134">
        <v>21554.25</v>
      </c>
      <c r="L2803" s="135">
        <v>4095308</v>
      </c>
      <c r="M2803" s="120"/>
      <c r="N2803" s="136"/>
      <c r="O2803" s="139"/>
      <c r="P2803" s="132" t="s">
        <v>49</v>
      </c>
      <c r="Q2803" s="141" t="s">
        <v>3797</v>
      </c>
      <c r="R2803" s="142">
        <f t="shared" si="44"/>
        <v>0</v>
      </c>
    </row>
    <row r="2804" ht="22.5" s="2" customFormat="1">
      <c r="A2804" s="119">
        <f>MAX($A$19:A2803)+1</f>
        <v>2786</v>
      </c>
      <c r="B2804" s="120"/>
      <c r="C2804" s="121"/>
      <c r="D2804" s="121" t="s">
        <v>3844</v>
      </c>
      <c r="E2804" s="122">
        <v>45195</v>
      </c>
      <c r="F2804" s="123" t="s">
        <v>3808</v>
      </c>
      <c r="G2804" s="123"/>
      <c r="H2804" s="123" t="s">
        <v>3846</v>
      </c>
      <c r="I2804" s="133" t="s">
        <v>534</v>
      </c>
      <c r="J2804" s="134">
        <v>465</v>
      </c>
      <c r="K2804" s="134">
        <v>21554.25</v>
      </c>
      <c r="L2804" s="135">
        <v>10022726</v>
      </c>
      <c r="M2804" s="120"/>
      <c r="N2804" s="136"/>
      <c r="O2804" s="139"/>
      <c r="P2804" s="132" t="s">
        <v>49</v>
      </c>
      <c r="Q2804" s="141" t="s">
        <v>3797</v>
      </c>
      <c r="R2804" s="142">
        <f t="shared" si="44"/>
        <v>0</v>
      </c>
    </row>
    <row r="2805" ht="22.5" s="2" customFormat="1">
      <c r="A2805" s="119">
        <f>MAX($A$19:A2804)+1</f>
        <v>2787</v>
      </c>
      <c r="B2805" s="120"/>
      <c r="C2805" s="121"/>
      <c r="D2805" s="121" t="s">
        <v>3844</v>
      </c>
      <c r="E2805" s="122">
        <v>45195</v>
      </c>
      <c r="F2805" s="123" t="s">
        <v>3808</v>
      </c>
      <c r="G2805" s="123"/>
      <c r="H2805" s="123" t="s">
        <v>3847</v>
      </c>
      <c r="I2805" s="133" t="s">
        <v>534</v>
      </c>
      <c r="J2805" s="134">
        <v>33</v>
      </c>
      <c r="K2805" s="134">
        <v>19076.76</v>
      </c>
      <c r="L2805" s="135">
        <v>629533</v>
      </c>
      <c r="M2805" s="120"/>
      <c r="N2805" s="136"/>
      <c r="O2805" s="139"/>
      <c r="P2805" s="132" t="s">
        <v>49</v>
      </c>
      <c r="Q2805" s="141" t="s">
        <v>3797</v>
      </c>
      <c r="R2805" s="142">
        <f t="shared" si="44"/>
        <v>0</v>
      </c>
    </row>
    <row r="2806" ht="22.5" s="2" customFormat="1">
      <c r="A2806" s="119">
        <f>MAX($A$19:A2805)+1</f>
        <v>2788</v>
      </c>
      <c r="B2806" s="120"/>
      <c r="C2806" s="121"/>
      <c r="D2806" s="121" t="s">
        <v>3844</v>
      </c>
      <c r="E2806" s="122">
        <v>45195</v>
      </c>
      <c r="F2806" s="123" t="s">
        <v>3808</v>
      </c>
      <c r="G2806" s="123"/>
      <c r="H2806" s="123" t="s">
        <v>3847</v>
      </c>
      <c r="I2806" s="133" t="s">
        <v>534</v>
      </c>
      <c r="J2806" s="134">
        <v>562</v>
      </c>
      <c r="K2806" s="134">
        <v>19076.75</v>
      </c>
      <c r="L2806" s="135">
        <v>10721134</v>
      </c>
      <c r="M2806" s="120"/>
      <c r="N2806" s="136"/>
      <c r="O2806" s="139"/>
      <c r="P2806" s="132" t="s">
        <v>49</v>
      </c>
      <c r="Q2806" s="141" t="s">
        <v>3797</v>
      </c>
      <c r="R2806" s="142">
        <f t="shared" si="44"/>
        <v>0</v>
      </c>
    </row>
    <row r="2807" ht="22.5" s="2" customFormat="1">
      <c r="A2807" s="119">
        <f>MAX($A$19:A2806)+1</f>
        <v>2789</v>
      </c>
      <c r="B2807" s="120"/>
      <c r="C2807" s="121"/>
      <c r="D2807" s="121" t="s">
        <v>3844</v>
      </c>
      <c r="E2807" s="122">
        <v>45195</v>
      </c>
      <c r="F2807" s="123" t="s">
        <v>3808</v>
      </c>
      <c r="G2807" s="123"/>
      <c r="H2807" s="123" t="s">
        <v>3848</v>
      </c>
      <c r="I2807" s="133" t="s">
        <v>534</v>
      </c>
      <c r="J2807" s="134">
        <v>2052</v>
      </c>
      <c r="K2807" s="134">
        <v>45338.25</v>
      </c>
      <c r="L2807" s="135">
        <v>93034089</v>
      </c>
      <c r="M2807" s="120"/>
      <c r="N2807" s="136"/>
      <c r="O2807" s="139"/>
      <c r="P2807" s="132" t="s">
        <v>49</v>
      </c>
      <c r="Q2807" s="141" t="s">
        <v>3797</v>
      </c>
      <c r="R2807" s="142">
        <f t="shared" si="44"/>
        <v>0</v>
      </c>
    </row>
    <row r="2808" ht="22.5" s="2" customFormat="1">
      <c r="A2808" s="119">
        <f>MAX($A$19:A2807)+1</f>
        <v>2790</v>
      </c>
      <c r="B2808" s="120"/>
      <c r="C2808" s="121"/>
      <c r="D2808" s="121" t="s">
        <v>3844</v>
      </c>
      <c r="E2808" s="122">
        <v>45195</v>
      </c>
      <c r="F2808" s="123" t="s">
        <v>3808</v>
      </c>
      <c r="G2808" s="123"/>
      <c r="H2808" s="123" t="s">
        <v>3847</v>
      </c>
      <c r="I2808" s="133" t="s">
        <v>534</v>
      </c>
      <c r="J2808" s="134">
        <v>300</v>
      </c>
      <c r="K2808" s="134">
        <v>19076.75</v>
      </c>
      <c r="L2808" s="135">
        <v>5723025</v>
      </c>
      <c r="M2808" s="120"/>
      <c r="N2808" s="136"/>
      <c r="O2808" s="139"/>
      <c r="P2808" s="132" t="s">
        <v>49</v>
      </c>
      <c r="Q2808" s="141" t="s">
        <v>3797</v>
      </c>
      <c r="R2808" s="142">
        <f t="shared" si="44"/>
        <v>0</v>
      </c>
    </row>
    <row r="2809" ht="22.5" s="2" customFormat="1">
      <c r="A2809" s="119">
        <f>MAX($A$19:A2808)+1</f>
        <v>2791</v>
      </c>
      <c r="B2809" s="120" t="s">
        <v>41</v>
      </c>
      <c r="C2809" s="121"/>
      <c r="D2809" s="121" t="s">
        <v>3844</v>
      </c>
      <c r="E2809" s="122">
        <v>45195</v>
      </c>
      <c r="F2809" s="123" t="s">
        <v>3808</v>
      </c>
      <c r="G2809" s="123"/>
      <c r="H2809" s="123" t="s">
        <v>3849</v>
      </c>
      <c r="I2809" s="133" t="s">
        <v>534</v>
      </c>
      <c r="J2809" s="134">
        <v>2047</v>
      </c>
      <c r="K2809" s="134">
        <v>36419.25</v>
      </c>
      <c r="L2809" s="135">
        <v>74550205</v>
      </c>
      <c r="M2809" s="120"/>
      <c r="N2809" s="136"/>
      <c r="O2809" s="139"/>
      <c r="P2809" s="132" t="s">
        <v>49</v>
      </c>
      <c r="Q2809" s="141" t="s">
        <v>3797</v>
      </c>
      <c r="R2809" s="142">
        <f t="shared" si="44"/>
        <v>0</v>
      </c>
    </row>
    <row r="2810" ht="22.5" s="2" customFormat="1">
      <c r="A2810" s="119">
        <f>MAX($A$19:A2809)+1</f>
        <v>2792</v>
      </c>
      <c r="B2810" s="120"/>
      <c r="C2810" s="121"/>
      <c r="D2810" s="121" t="s">
        <v>3844</v>
      </c>
      <c r="E2810" s="122">
        <v>45195</v>
      </c>
      <c r="F2810" s="123" t="s">
        <v>3808</v>
      </c>
      <c r="G2810" s="123"/>
      <c r="H2810" s="123" t="s">
        <v>3850</v>
      </c>
      <c r="I2810" s="133" t="s">
        <v>534</v>
      </c>
      <c r="J2810" s="134">
        <v>1133</v>
      </c>
      <c r="K2810" s="134">
        <v>45338.25</v>
      </c>
      <c r="L2810" s="135">
        <v>51368237</v>
      </c>
      <c r="M2810" s="120"/>
      <c r="N2810" s="136"/>
      <c r="O2810" s="139"/>
      <c r="P2810" s="132" t="s">
        <v>49</v>
      </c>
      <c r="Q2810" s="141" t="s">
        <v>3797</v>
      </c>
      <c r="R2810" s="142">
        <f t="shared" si="44"/>
        <v>0</v>
      </c>
    </row>
    <row r="2811" ht="22.5" s="2" customFormat="1">
      <c r="A2811" s="119">
        <f>MAX($A$19:A2810)+1</f>
        <v>2793</v>
      </c>
      <c r="B2811" s="120"/>
      <c r="C2811" s="121"/>
      <c r="D2811" s="121" t="s">
        <v>3851</v>
      </c>
      <c r="E2811" s="122">
        <v>45194</v>
      </c>
      <c r="F2811" s="123" t="s">
        <v>3852</v>
      </c>
      <c r="G2811" s="123"/>
      <c r="H2811" s="123" t="s">
        <v>3853</v>
      </c>
      <c r="I2811" s="133" t="s">
        <v>534</v>
      </c>
      <c r="J2811" s="134">
        <v>3996</v>
      </c>
      <c r="K2811" s="134">
        <v>33446.25</v>
      </c>
      <c r="L2811" s="135">
        <v>133651215</v>
      </c>
      <c r="M2811" s="120"/>
      <c r="N2811" s="136"/>
      <c r="O2811" s="139"/>
      <c r="P2811" s="132" t="s">
        <v>49</v>
      </c>
      <c r="Q2811" s="141" t="s">
        <v>3797</v>
      </c>
      <c r="R2811" s="142">
        <f t="shared" si="44"/>
        <v>0</v>
      </c>
    </row>
    <row r="2812" ht="22.5" s="2" customFormat="1">
      <c r="A2812" s="119">
        <f>MAX($A$19:A2811)+1</f>
        <v>2794</v>
      </c>
      <c r="B2812" s="120"/>
      <c r="C2812" s="121"/>
      <c r="D2812" s="121" t="s">
        <v>3851</v>
      </c>
      <c r="E2812" s="122">
        <v>45194</v>
      </c>
      <c r="F2812" s="123" t="s">
        <v>3852</v>
      </c>
      <c r="G2812" s="123"/>
      <c r="H2812" s="123" t="s">
        <v>3853</v>
      </c>
      <c r="I2812" s="133" t="s">
        <v>534</v>
      </c>
      <c r="J2812" s="134">
        <v>2485</v>
      </c>
      <c r="K2812" s="134">
        <v>33446.25</v>
      </c>
      <c r="L2812" s="135">
        <v>83113931</v>
      </c>
      <c r="M2812" s="120"/>
      <c r="N2812" s="136"/>
      <c r="O2812" s="139"/>
      <c r="P2812" s="132" t="s">
        <v>49</v>
      </c>
      <c r="Q2812" s="141" t="s">
        <v>3797</v>
      </c>
      <c r="R2812" s="142">
        <f t="shared" si="44"/>
        <v>0</v>
      </c>
    </row>
    <row r="2813" ht="22.5" s="2" customFormat="1">
      <c r="A2813" s="119">
        <f>MAX($A$19:A2812)+1</f>
        <v>2795</v>
      </c>
      <c r="B2813" s="120"/>
      <c r="C2813" s="121"/>
      <c r="D2813" s="121" t="s">
        <v>3851</v>
      </c>
      <c r="E2813" s="122">
        <v>45194</v>
      </c>
      <c r="F2813" s="123" t="s">
        <v>3852</v>
      </c>
      <c r="G2813" s="123"/>
      <c r="H2813" s="123" t="s">
        <v>3853</v>
      </c>
      <c r="I2813" s="133" t="s">
        <v>534</v>
      </c>
      <c r="J2813" s="134">
        <v>1715</v>
      </c>
      <c r="K2813" s="134">
        <v>33446.25</v>
      </c>
      <c r="L2813" s="135">
        <v>57360319</v>
      </c>
      <c r="M2813" s="120"/>
      <c r="N2813" s="136"/>
      <c r="O2813" s="139"/>
      <c r="P2813" s="132" t="s">
        <v>49</v>
      </c>
      <c r="Q2813" s="141" t="s">
        <v>3797</v>
      </c>
      <c r="R2813" s="142">
        <f t="shared" si="44"/>
        <v>0</v>
      </c>
    </row>
    <row r="2814" ht="33.75" s="2" customFormat="1">
      <c r="A2814" s="119">
        <f>MAX($A$19:A2813)+1</f>
        <v>2796</v>
      </c>
      <c r="B2814" s="120"/>
      <c r="C2814" s="121"/>
      <c r="D2814" s="121" t="s">
        <v>3854</v>
      </c>
      <c r="E2814" s="122">
        <v>45217</v>
      </c>
      <c r="F2814" s="123" t="s">
        <v>3855</v>
      </c>
      <c r="G2814" s="123"/>
      <c r="H2814" s="123" t="s">
        <v>3856</v>
      </c>
      <c r="I2814" s="133" t="s">
        <v>534</v>
      </c>
      <c r="J2814" s="134">
        <v>2585</v>
      </c>
      <c r="K2814" s="134">
        <v>89685.5</v>
      </c>
      <c r="L2814" s="135">
        <v>231837018</v>
      </c>
      <c r="M2814" s="120"/>
      <c r="N2814" s="136"/>
      <c r="O2814" s="139"/>
      <c r="P2814" s="132" t="s">
        <v>49</v>
      </c>
      <c r="Q2814" s="141" t="s">
        <v>3797</v>
      </c>
      <c r="R2814" s="142">
        <f t="shared" si="44"/>
        <v>0</v>
      </c>
    </row>
    <row r="2815" ht="22.5" s="2" customFormat="1">
      <c r="A2815" s="119">
        <f>MAX($A$19:A2814)+1</f>
        <v>2797</v>
      </c>
      <c r="B2815" s="120"/>
      <c r="C2815" s="121"/>
      <c r="D2815" s="121" t="s">
        <v>3854</v>
      </c>
      <c r="E2815" s="122">
        <v>45217</v>
      </c>
      <c r="F2815" s="123" t="s">
        <v>3855</v>
      </c>
      <c r="G2815" s="123"/>
      <c r="H2815" s="123" t="s">
        <v>3857</v>
      </c>
      <c r="I2815" s="133" t="s">
        <v>534</v>
      </c>
      <c r="J2815" s="134">
        <v>400</v>
      </c>
      <c r="K2815" s="134">
        <v>48559</v>
      </c>
      <c r="L2815" s="135">
        <v>19423600</v>
      </c>
      <c r="M2815" s="120"/>
      <c r="N2815" s="136"/>
      <c r="O2815" s="139"/>
      <c r="P2815" s="132" t="s">
        <v>49</v>
      </c>
      <c r="Q2815" s="141" t="s">
        <v>3797</v>
      </c>
      <c r="R2815" s="142">
        <f t="shared" si="44"/>
        <v>0</v>
      </c>
    </row>
    <row r="2816" ht="22.5" s="2" customFormat="1">
      <c r="A2816" s="119">
        <f>MAX($A$19:A2815)+1</f>
        <v>2798</v>
      </c>
      <c r="B2816" s="120"/>
      <c r="C2816" s="121"/>
      <c r="D2816" s="121" t="s">
        <v>3854</v>
      </c>
      <c r="E2816" s="122">
        <v>45217</v>
      </c>
      <c r="F2816" s="123" t="s">
        <v>3855</v>
      </c>
      <c r="G2816" s="123"/>
      <c r="H2816" s="123" t="s">
        <v>3858</v>
      </c>
      <c r="I2816" s="133" t="s">
        <v>534</v>
      </c>
      <c r="J2816" s="134">
        <v>2280</v>
      </c>
      <c r="K2816" s="134">
        <v>28243.5</v>
      </c>
      <c r="L2816" s="135">
        <v>64395180</v>
      </c>
      <c r="M2816" s="120"/>
      <c r="N2816" s="136"/>
      <c r="O2816" s="139"/>
      <c r="P2816" s="132" t="s">
        <v>49</v>
      </c>
      <c r="Q2816" s="141" t="s">
        <v>3797</v>
      </c>
      <c r="R2816" s="142">
        <f t="shared" si="44"/>
        <v>0</v>
      </c>
    </row>
    <row r="2817" ht="22.5" s="2" customFormat="1">
      <c r="A2817" s="119">
        <f>MAX($A$19:A2816)+1</f>
        <v>2799</v>
      </c>
      <c r="B2817" s="120"/>
      <c r="C2817" s="121"/>
      <c r="D2817" s="121" t="s">
        <v>3854</v>
      </c>
      <c r="E2817" s="122">
        <v>45217</v>
      </c>
      <c r="F2817" s="123" t="s">
        <v>3855</v>
      </c>
      <c r="G2817" s="123"/>
      <c r="H2817" s="123" t="s">
        <v>3857</v>
      </c>
      <c r="I2817" s="133" t="s">
        <v>534</v>
      </c>
      <c r="J2817" s="134">
        <v>960</v>
      </c>
      <c r="K2817" s="134">
        <v>48559</v>
      </c>
      <c r="L2817" s="135">
        <v>46616640</v>
      </c>
      <c r="M2817" s="120"/>
      <c r="N2817" s="136"/>
      <c r="O2817" s="139"/>
      <c r="P2817" s="132" t="s">
        <v>49</v>
      </c>
      <c r="Q2817" s="141" t="s">
        <v>3797</v>
      </c>
      <c r="R2817" s="142">
        <f t="shared" si="44"/>
        <v>0</v>
      </c>
    </row>
    <row r="2818" ht="22.5" s="2" customFormat="1">
      <c r="A2818" s="119">
        <f>MAX($A$19:A2817)+1</f>
        <v>2800</v>
      </c>
      <c r="B2818" s="120"/>
      <c r="C2818" s="121"/>
      <c r="D2818" s="121" t="s">
        <v>3854</v>
      </c>
      <c r="E2818" s="122">
        <v>45217</v>
      </c>
      <c r="F2818" s="123" t="s">
        <v>3855</v>
      </c>
      <c r="G2818" s="123"/>
      <c r="H2818" s="123" t="s">
        <v>3858</v>
      </c>
      <c r="I2818" s="133" t="s">
        <v>534</v>
      </c>
      <c r="J2818" s="134">
        <v>5880</v>
      </c>
      <c r="K2818" s="134">
        <v>28243.5</v>
      </c>
      <c r="L2818" s="135">
        <v>166071780</v>
      </c>
      <c r="M2818" s="120"/>
      <c r="N2818" s="136"/>
      <c r="O2818" s="139"/>
      <c r="P2818" s="132" t="s">
        <v>49</v>
      </c>
      <c r="Q2818" s="141" t="s">
        <v>3797</v>
      </c>
      <c r="R2818" s="142">
        <f t="shared" si="44"/>
        <v>0</v>
      </c>
    </row>
    <row r="2819" ht="22.5" s="2" customFormat="1">
      <c r="A2819" s="119">
        <f>MAX($A$19:A2818)+1</f>
        <v>2801</v>
      </c>
      <c r="B2819" s="120" t="s">
        <v>41</v>
      </c>
      <c r="C2819" s="121"/>
      <c r="D2819" s="121" t="s">
        <v>3859</v>
      </c>
      <c r="E2819" s="122">
        <v>45215</v>
      </c>
      <c r="F2819" s="123" t="s">
        <v>3860</v>
      </c>
      <c r="G2819" s="123"/>
      <c r="H2819" s="123" t="s">
        <v>3861</v>
      </c>
      <c r="I2819" s="133" t="s">
        <v>98</v>
      </c>
      <c r="J2819" s="134">
        <v>75000</v>
      </c>
      <c r="K2819" s="134">
        <v>1238.75</v>
      </c>
      <c r="L2819" s="135">
        <v>92906250</v>
      </c>
      <c r="M2819" s="120"/>
      <c r="N2819" s="136"/>
      <c r="O2819" s="139"/>
      <c r="P2819" s="132" t="s">
        <v>49</v>
      </c>
      <c r="Q2819" s="141" t="s">
        <v>3797</v>
      </c>
      <c r="R2819" s="142">
        <f t="shared" si="44"/>
        <v>0</v>
      </c>
    </row>
    <row r="2820" ht="33.75" s="2" customFormat="1">
      <c r="A2820" s="119">
        <f>MAX($A$19:A2819)+1</f>
        <v>2802</v>
      </c>
      <c r="B2820" s="120" t="s">
        <v>41</v>
      </c>
      <c r="C2820" s="121"/>
      <c r="D2820" s="121" t="s">
        <v>3859</v>
      </c>
      <c r="E2820" s="122">
        <v>45215</v>
      </c>
      <c r="F2820" s="123" t="s">
        <v>3860</v>
      </c>
      <c r="G2820" s="123"/>
      <c r="H2820" s="123" t="s">
        <v>3862</v>
      </c>
      <c r="I2820" s="133" t="s">
        <v>98</v>
      </c>
      <c r="J2820" s="134">
        <v>36235</v>
      </c>
      <c r="K2820" s="134">
        <v>1982</v>
      </c>
      <c r="L2820" s="135">
        <v>71817770</v>
      </c>
      <c r="M2820" s="120"/>
      <c r="N2820" s="136"/>
      <c r="O2820" s="139"/>
      <c r="P2820" s="132" t="s">
        <v>49</v>
      </c>
      <c r="Q2820" s="141" t="s">
        <v>3797</v>
      </c>
      <c r="R2820" s="142">
        <f t="shared" si="44"/>
        <v>0</v>
      </c>
    </row>
    <row r="2821" ht="33.75" s="2" customFormat="1">
      <c r="A2821" s="119">
        <f>MAX($A$19:A2820)+1</f>
        <v>2803</v>
      </c>
      <c r="B2821" s="120"/>
      <c r="C2821" s="121"/>
      <c r="D2821" s="121" t="s">
        <v>3859</v>
      </c>
      <c r="E2821" s="122">
        <v>45215</v>
      </c>
      <c r="F2821" s="123" t="s">
        <v>3860</v>
      </c>
      <c r="G2821" s="123"/>
      <c r="H2821" s="123" t="s">
        <v>3862</v>
      </c>
      <c r="I2821" s="133" t="s">
        <v>98</v>
      </c>
      <c r="J2821" s="134">
        <v>4000</v>
      </c>
      <c r="K2821" s="134">
        <v>1982</v>
      </c>
      <c r="L2821" s="135">
        <v>7928000</v>
      </c>
      <c r="M2821" s="120"/>
      <c r="N2821" s="136"/>
      <c r="O2821" s="139"/>
      <c r="P2821" s="132" t="s">
        <v>49</v>
      </c>
      <c r="Q2821" s="141" t="s">
        <v>3797</v>
      </c>
      <c r="R2821" s="142">
        <f t="shared" si="44"/>
        <v>0</v>
      </c>
    </row>
    <row r="2822" ht="22.5" s="2" customFormat="1">
      <c r="A2822" s="119">
        <f>MAX($A$19:A2821)+1</f>
        <v>2804</v>
      </c>
      <c r="B2822" s="120"/>
      <c r="C2822" s="121"/>
      <c r="D2822" s="121" t="s">
        <v>3863</v>
      </c>
      <c r="E2822" s="122">
        <v>45218</v>
      </c>
      <c r="F2822" s="123" t="s">
        <v>3860</v>
      </c>
      <c r="G2822" s="123"/>
      <c r="H2822" s="123" t="s">
        <v>3864</v>
      </c>
      <c r="I2822" s="133" t="s">
        <v>98</v>
      </c>
      <c r="J2822" s="134">
        <v>46000</v>
      </c>
      <c r="K2822" s="134">
        <v>1065.33</v>
      </c>
      <c r="L2822" s="135">
        <v>49004950</v>
      </c>
      <c r="M2822" s="120"/>
      <c r="N2822" s="136"/>
      <c r="O2822" s="139"/>
      <c r="P2822" s="132" t="s">
        <v>49</v>
      </c>
      <c r="Q2822" s="141" t="s">
        <v>3797</v>
      </c>
      <c r="R2822" s="142">
        <f t="shared" si="44"/>
        <v>0</v>
      </c>
    </row>
    <row r="2823" ht="22.5" s="2" customFormat="1">
      <c r="A2823" s="119">
        <f>MAX($A$19:A2822)+1</f>
        <v>2805</v>
      </c>
      <c r="B2823" s="120" t="s">
        <v>41</v>
      </c>
      <c r="C2823" s="121"/>
      <c r="D2823" s="121" t="s">
        <v>3865</v>
      </c>
      <c r="E2823" s="122">
        <v>45184</v>
      </c>
      <c r="F2823" s="123" t="s">
        <v>3866</v>
      </c>
      <c r="G2823" s="123"/>
      <c r="H2823" s="123" t="s">
        <v>3867</v>
      </c>
      <c r="I2823" s="133" t="s">
        <v>534</v>
      </c>
      <c r="J2823" s="134">
        <v>32020</v>
      </c>
      <c r="K2823" s="134">
        <v>66397</v>
      </c>
      <c r="L2823" s="135">
        <v>2126031940</v>
      </c>
      <c r="M2823" s="120"/>
      <c r="N2823" s="136"/>
      <c r="O2823" s="139"/>
      <c r="P2823" s="132" t="s">
        <v>49</v>
      </c>
      <c r="Q2823" s="141" t="s">
        <v>3797</v>
      </c>
      <c r="R2823" s="142">
        <f t="shared" si="44"/>
        <v>0</v>
      </c>
    </row>
    <row r="2824" ht="22.5" s="2" customFormat="1">
      <c r="A2824" s="119">
        <f>MAX($A$19:A2823)+1</f>
        <v>2806</v>
      </c>
      <c r="B2824" s="120" t="s">
        <v>41</v>
      </c>
      <c r="C2824" s="121"/>
      <c r="D2824" s="121" t="s">
        <v>3865</v>
      </c>
      <c r="E2824" s="122">
        <v>45184</v>
      </c>
      <c r="F2824" s="123" t="s">
        <v>3866</v>
      </c>
      <c r="G2824" s="123"/>
      <c r="H2824" s="123" t="s">
        <v>3868</v>
      </c>
      <c r="I2824" s="133" t="s">
        <v>534</v>
      </c>
      <c r="J2824" s="134">
        <v>31800</v>
      </c>
      <c r="K2824" s="134">
        <v>14617.25</v>
      </c>
      <c r="L2824" s="135">
        <v>464828550</v>
      </c>
      <c r="M2824" s="120"/>
      <c r="N2824" s="136"/>
      <c r="O2824" s="139"/>
      <c r="P2824" s="132" t="s">
        <v>49</v>
      </c>
      <c r="Q2824" s="141" t="s">
        <v>3797</v>
      </c>
      <c r="R2824" s="142">
        <f t="shared" si="44"/>
        <v>0</v>
      </c>
    </row>
    <row r="2825" ht="22.5" s="2" customFormat="1">
      <c r="A2825" s="119">
        <f>MAX($A$19:A2824)+1</f>
        <v>2807</v>
      </c>
      <c r="B2825" s="120" t="s">
        <v>41</v>
      </c>
      <c r="C2825" s="121"/>
      <c r="D2825" s="121" t="s">
        <v>3865</v>
      </c>
      <c r="E2825" s="122">
        <v>45184</v>
      </c>
      <c r="F2825" s="123" t="s">
        <v>3866</v>
      </c>
      <c r="G2825" s="123"/>
      <c r="H2825" s="123" t="s">
        <v>3869</v>
      </c>
      <c r="I2825" s="133" t="s">
        <v>534</v>
      </c>
      <c r="J2825" s="134">
        <v>1550</v>
      </c>
      <c r="K2825" s="134">
        <v>19324.5</v>
      </c>
      <c r="L2825" s="135">
        <v>29952975</v>
      </c>
      <c r="M2825" s="120"/>
      <c r="N2825" s="136"/>
      <c r="O2825" s="139"/>
      <c r="P2825" s="132" t="s">
        <v>49</v>
      </c>
      <c r="Q2825" s="141" t="s">
        <v>3797</v>
      </c>
      <c r="R2825" s="142">
        <f t="shared" si="44"/>
        <v>0</v>
      </c>
    </row>
    <row r="2826" ht="22.5" s="2" customFormat="1">
      <c r="A2826" s="119">
        <f>MAX($A$19:A2825)+1</f>
        <v>2808</v>
      </c>
      <c r="B2826" s="120" t="s">
        <v>41</v>
      </c>
      <c r="C2826" s="121"/>
      <c r="D2826" s="121" t="s">
        <v>3863</v>
      </c>
      <c r="E2826" s="122">
        <v>45188</v>
      </c>
      <c r="F2826" s="123" t="s">
        <v>3860</v>
      </c>
      <c r="G2826" s="123"/>
      <c r="H2826" s="123" t="s">
        <v>3870</v>
      </c>
      <c r="I2826" s="133" t="s">
        <v>98</v>
      </c>
      <c r="J2826" s="134">
        <v>11100</v>
      </c>
      <c r="K2826" s="134">
        <v>1982</v>
      </c>
      <c r="L2826" s="135">
        <v>22000200</v>
      </c>
      <c r="M2826" s="120"/>
      <c r="N2826" s="136"/>
      <c r="O2826" s="139"/>
      <c r="P2826" s="132" t="s">
        <v>49</v>
      </c>
      <c r="Q2826" s="141" t="s">
        <v>3797</v>
      </c>
      <c r="R2826" s="142">
        <f t="shared" si="44"/>
        <v>0</v>
      </c>
    </row>
    <row r="2827" ht="22.5" s="2" customFormat="1">
      <c r="A2827" s="119">
        <f>MAX($A$19:A2826)+1</f>
        <v>2809</v>
      </c>
      <c r="B2827" s="120" t="s">
        <v>41</v>
      </c>
      <c r="C2827" s="121"/>
      <c r="D2827" s="121" t="s">
        <v>3871</v>
      </c>
      <c r="E2827" s="122">
        <v>45190</v>
      </c>
      <c r="F2827" s="123" t="s">
        <v>3872</v>
      </c>
      <c r="G2827" s="123"/>
      <c r="H2827" s="123" t="s">
        <v>3873</v>
      </c>
      <c r="I2827" s="133" t="s">
        <v>98</v>
      </c>
      <c r="J2827" s="134">
        <v>4000</v>
      </c>
      <c r="K2827" s="134">
        <v>2105.88</v>
      </c>
      <c r="L2827" s="135">
        <v>8423500</v>
      </c>
      <c r="M2827" s="120"/>
      <c r="N2827" s="136"/>
      <c r="O2827" s="139"/>
      <c r="P2827" s="132" t="s">
        <v>49</v>
      </c>
      <c r="Q2827" s="141" t="s">
        <v>3797</v>
      </c>
      <c r="R2827" s="142">
        <f t="shared" si="44"/>
        <v>0</v>
      </c>
    </row>
    <row r="2828" ht="22.5" s="2" customFormat="1">
      <c r="A2828" s="119">
        <f>MAX($A$19:A2827)+1</f>
        <v>2810</v>
      </c>
      <c r="B2828" s="120" t="s">
        <v>41</v>
      </c>
      <c r="C2828" s="121"/>
      <c r="D2828" s="121" t="s">
        <v>3871</v>
      </c>
      <c r="E2828" s="122">
        <v>45190</v>
      </c>
      <c r="F2828" s="123" t="s">
        <v>3872</v>
      </c>
      <c r="G2828" s="123"/>
      <c r="H2828" s="123" t="s">
        <v>3874</v>
      </c>
      <c r="I2828" s="133" t="s">
        <v>98</v>
      </c>
      <c r="J2828" s="134">
        <v>5800</v>
      </c>
      <c r="K2828" s="134">
        <v>2105.88</v>
      </c>
      <c r="L2828" s="135">
        <v>12214075</v>
      </c>
      <c r="M2828" s="120"/>
      <c r="N2828" s="136"/>
      <c r="O2828" s="139"/>
      <c r="P2828" s="132" t="s">
        <v>49</v>
      </c>
      <c r="Q2828" s="141" t="s">
        <v>3797</v>
      </c>
      <c r="R2828" s="142">
        <f t="shared" si="44"/>
        <v>0</v>
      </c>
    </row>
    <row r="2829" ht="22.5" s="2" customFormat="1">
      <c r="A2829" s="119">
        <f>MAX($A$19:A2828)+1</f>
        <v>2811</v>
      </c>
      <c r="B2829" s="120" t="s">
        <v>41</v>
      </c>
      <c r="C2829" s="121"/>
      <c r="D2829" s="121" t="s">
        <v>3875</v>
      </c>
      <c r="E2829" s="122">
        <v>45161</v>
      </c>
      <c r="F2829" s="123" t="s">
        <v>3876</v>
      </c>
      <c r="G2829" s="123"/>
      <c r="H2829" s="123" t="s">
        <v>3877</v>
      </c>
      <c r="I2829" s="133" t="s">
        <v>534</v>
      </c>
      <c r="J2829" s="134">
        <v>16479.9</v>
      </c>
      <c r="K2829" s="134">
        <v>85721.49</v>
      </c>
      <c r="L2829" s="135">
        <v>1412681649</v>
      </c>
      <c r="M2829" s="120"/>
      <c r="N2829" s="136"/>
      <c r="O2829" s="152"/>
      <c r="P2829" s="132" t="s">
        <v>49</v>
      </c>
      <c r="Q2829" s="141" t="s">
        <v>3797</v>
      </c>
      <c r="R2829" s="142">
        <f t="shared" si="44"/>
        <v>0</v>
      </c>
    </row>
    <row r="2830" ht="22.5" s="2" customFormat="1">
      <c r="A2830" s="119">
        <f>MAX($A$19:A2829)+1</f>
        <v>2812</v>
      </c>
      <c r="B2830" s="120" t="s">
        <v>41</v>
      </c>
      <c r="C2830" s="121"/>
      <c r="D2830" s="121" t="s">
        <v>3878</v>
      </c>
      <c r="E2830" s="122">
        <v>45183</v>
      </c>
      <c r="F2830" s="123" t="s">
        <v>3879</v>
      </c>
      <c r="G2830" s="123"/>
      <c r="H2830" s="123" t="s">
        <v>3880</v>
      </c>
      <c r="I2830" s="133" t="s">
        <v>534</v>
      </c>
      <c r="J2830" s="134">
        <v>7262</v>
      </c>
      <c r="K2830" s="134">
        <v>39392.25</v>
      </c>
      <c r="L2830" s="135">
        <v>286066520</v>
      </c>
      <c r="M2830" s="120"/>
      <c r="N2830" s="136"/>
      <c r="O2830" s="152"/>
      <c r="P2830" s="132" t="s">
        <v>49</v>
      </c>
      <c r="Q2830" s="141" t="s">
        <v>3797</v>
      </c>
      <c r="R2830" s="142">
        <f t="shared" si="44"/>
        <v>0</v>
      </c>
    </row>
    <row r="2831" ht="22.5" s="2" customFormat="1">
      <c r="A2831" s="119">
        <f>MAX($A$19:A2830)+1</f>
        <v>2813</v>
      </c>
      <c r="B2831" s="120" t="s">
        <v>41</v>
      </c>
      <c r="C2831" s="121"/>
      <c r="D2831" s="121" t="s">
        <v>3878</v>
      </c>
      <c r="E2831" s="122">
        <v>45183</v>
      </c>
      <c r="F2831" s="123" t="s">
        <v>3879</v>
      </c>
      <c r="G2831" s="123"/>
      <c r="H2831" s="123" t="s">
        <v>3881</v>
      </c>
      <c r="I2831" s="133" t="s">
        <v>534</v>
      </c>
      <c r="J2831" s="134">
        <v>4000</v>
      </c>
      <c r="K2831" s="134">
        <v>40878.75</v>
      </c>
      <c r="L2831" s="135">
        <v>163515000</v>
      </c>
      <c r="M2831" s="120"/>
      <c r="N2831" s="136"/>
      <c r="O2831" s="139"/>
      <c r="P2831" s="132" t="s">
        <v>49</v>
      </c>
      <c r="Q2831" s="141" t="s">
        <v>3797</v>
      </c>
      <c r="R2831" s="142">
        <f t="shared" si="44"/>
        <v>0</v>
      </c>
    </row>
    <row r="2832" ht="22.5" s="2" customFormat="1">
      <c r="A2832" s="119">
        <f>MAX($A$19:A2831)+1</f>
        <v>2814</v>
      </c>
      <c r="B2832" s="120" t="s">
        <v>41</v>
      </c>
      <c r="C2832" s="121"/>
      <c r="D2832" s="121" t="s">
        <v>3878</v>
      </c>
      <c r="E2832" s="122">
        <v>45183</v>
      </c>
      <c r="F2832" s="123" t="s">
        <v>3879</v>
      </c>
      <c r="G2832" s="123"/>
      <c r="H2832" s="123" t="s">
        <v>3880</v>
      </c>
      <c r="I2832" s="133" t="s">
        <v>534</v>
      </c>
      <c r="J2832" s="134">
        <v>10000</v>
      </c>
      <c r="K2832" s="134">
        <v>39392.25</v>
      </c>
      <c r="L2832" s="135">
        <v>393922500</v>
      </c>
      <c r="M2832" s="120"/>
      <c r="N2832" s="136"/>
      <c r="O2832" s="139"/>
      <c r="P2832" s="132" t="s">
        <v>49</v>
      </c>
      <c r="Q2832" s="141" t="s">
        <v>3797</v>
      </c>
      <c r="R2832" s="142">
        <f t="shared" si="44"/>
        <v>0</v>
      </c>
    </row>
    <row r="2833" ht="22.5" s="2" customFormat="1">
      <c r="A2833" s="119">
        <f>MAX($A$19:A2832)+1</f>
        <v>2815</v>
      </c>
      <c r="B2833" s="120" t="s">
        <v>41</v>
      </c>
      <c r="C2833" s="121"/>
      <c r="D2833" s="121" t="s">
        <v>3878</v>
      </c>
      <c r="E2833" s="122">
        <v>45183</v>
      </c>
      <c r="F2833" s="123" t="s">
        <v>3879</v>
      </c>
      <c r="G2833" s="123"/>
      <c r="H2833" s="123" t="s">
        <v>3881</v>
      </c>
      <c r="I2833" s="133" t="s">
        <v>534</v>
      </c>
      <c r="J2833" s="134">
        <v>3033</v>
      </c>
      <c r="K2833" s="134">
        <v>40878.75</v>
      </c>
      <c r="L2833" s="135">
        <v>123985249</v>
      </c>
      <c r="M2833" s="120"/>
      <c r="N2833" s="136"/>
      <c r="O2833" s="139"/>
      <c r="P2833" s="132" t="s">
        <v>49</v>
      </c>
      <c r="Q2833" s="141" t="s">
        <v>3797</v>
      </c>
      <c r="R2833" s="142">
        <f t="shared" si="44"/>
        <v>0</v>
      </c>
    </row>
    <row r="2834" ht="22.5" s="2" customFormat="1">
      <c r="A2834" s="119">
        <f>MAX($A$19:A2833)+1</f>
        <v>2816</v>
      </c>
      <c r="B2834" s="120" t="s">
        <v>41</v>
      </c>
      <c r="C2834" s="121"/>
      <c r="D2834" s="121" t="s">
        <v>3878</v>
      </c>
      <c r="E2834" s="122">
        <v>45183</v>
      </c>
      <c r="F2834" s="123" t="s">
        <v>3879</v>
      </c>
      <c r="G2834" s="123"/>
      <c r="H2834" s="123" t="s">
        <v>3880</v>
      </c>
      <c r="I2834" s="133" t="s">
        <v>534</v>
      </c>
      <c r="J2834" s="134">
        <v>6500</v>
      </c>
      <c r="K2834" s="134">
        <v>39392.25</v>
      </c>
      <c r="L2834" s="135">
        <v>256049625</v>
      </c>
      <c r="M2834" s="120"/>
      <c r="N2834" s="136"/>
      <c r="O2834" s="139"/>
      <c r="P2834" s="132" t="s">
        <v>49</v>
      </c>
      <c r="Q2834" s="141" t="s">
        <v>3797</v>
      </c>
      <c r="R2834" s="142">
        <f t="shared" si="44"/>
        <v>0</v>
      </c>
    </row>
    <row r="2835" ht="22.5" s="2" customFormat="1">
      <c r="A2835" s="119">
        <f>MAX($A$19:A2834)+1</f>
        <v>2817</v>
      </c>
      <c r="B2835" s="120" t="s">
        <v>41</v>
      </c>
      <c r="C2835" s="121"/>
      <c r="D2835" s="121" t="s">
        <v>3878</v>
      </c>
      <c r="E2835" s="122">
        <v>45183</v>
      </c>
      <c r="F2835" s="123" t="s">
        <v>3879</v>
      </c>
      <c r="G2835" s="123"/>
      <c r="H2835" s="123" t="s">
        <v>3881</v>
      </c>
      <c r="I2835" s="133" t="s">
        <v>534</v>
      </c>
      <c r="J2835" s="134">
        <v>3000</v>
      </c>
      <c r="K2835" s="134">
        <v>40878.75</v>
      </c>
      <c r="L2835" s="135">
        <v>122636250</v>
      </c>
      <c r="M2835" s="120"/>
      <c r="N2835" s="136"/>
      <c r="O2835" s="139"/>
      <c r="P2835" s="132" t="s">
        <v>49</v>
      </c>
      <c r="Q2835" s="141" t="s">
        <v>3797</v>
      </c>
      <c r="R2835" s="142">
        <f t="shared" si="44"/>
        <v>0</v>
      </c>
    </row>
    <row r="2836" s="2" customFormat="1">
      <c r="A2836" s="119">
        <f>MAX($A$19:A2835)+1</f>
        <v>2818</v>
      </c>
      <c r="B2836" s="120" t="s">
        <v>41</v>
      </c>
      <c r="C2836" s="121"/>
      <c r="D2836" s="121" t="s">
        <v>3882</v>
      </c>
      <c r="E2836" s="122">
        <v>45211</v>
      </c>
      <c r="F2836" s="123" t="s">
        <v>3883</v>
      </c>
      <c r="G2836" s="123"/>
      <c r="H2836" s="123" t="s">
        <v>3884</v>
      </c>
      <c r="I2836" s="133" t="s">
        <v>98</v>
      </c>
      <c r="J2836" s="134">
        <v>84300</v>
      </c>
      <c r="K2836" s="134">
        <v>1885.38</v>
      </c>
      <c r="L2836" s="135">
        <v>158937323</v>
      </c>
      <c r="M2836" s="120"/>
      <c r="N2836" s="136"/>
      <c r="O2836" s="139"/>
      <c r="P2836" s="132" t="s">
        <v>49</v>
      </c>
      <c r="Q2836" s="141" t="s">
        <v>3797</v>
      </c>
      <c r="R2836" s="142">
        <f t="shared" si="44"/>
        <v>0</v>
      </c>
    </row>
    <row r="2837" ht="22.5" s="2" customFormat="1">
      <c r="A2837" s="119">
        <f>MAX($A$19:A2836)+1</f>
        <v>2819</v>
      </c>
      <c r="B2837" s="120"/>
      <c r="C2837" s="121"/>
      <c r="D2837" s="121" t="s">
        <v>3885</v>
      </c>
      <c r="E2837" s="122">
        <v>45214</v>
      </c>
      <c r="F2837" s="123" t="s">
        <v>3886</v>
      </c>
      <c r="G2837" s="123"/>
      <c r="H2837" s="123" t="s">
        <v>3887</v>
      </c>
      <c r="I2837" s="133" t="s">
        <v>98</v>
      </c>
      <c r="J2837" s="134">
        <v>1510</v>
      </c>
      <c r="K2837" s="134">
        <v>9910</v>
      </c>
      <c r="L2837" s="135">
        <v>14964100</v>
      </c>
      <c r="M2837" s="120"/>
      <c r="N2837" s="136"/>
      <c r="O2837" s="139"/>
      <c r="P2837" s="132" t="s">
        <v>49</v>
      </c>
      <c r="Q2837" s="141" t="s">
        <v>3797</v>
      </c>
      <c r="R2837" s="142">
        <f t="shared" si="44"/>
        <v>0</v>
      </c>
    </row>
    <row r="2838" ht="22.5" s="2" customFormat="1">
      <c r="A2838" s="119">
        <f>MAX($A$19:A2837)+1</f>
        <v>2820</v>
      </c>
      <c r="B2838" s="120"/>
      <c r="C2838" s="121"/>
      <c r="D2838" s="121" t="s">
        <v>3885</v>
      </c>
      <c r="E2838" s="122">
        <v>45214</v>
      </c>
      <c r="F2838" s="123" t="s">
        <v>3886</v>
      </c>
      <c r="G2838" s="123"/>
      <c r="H2838" s="123" t="s">
        <v>3888</v>
      </c>
      <c r="I2838" s="133" t="s">
        <v>98</v>
      </c>
      <c r="J2838" s="134">
        <v>1510</v>
      </c>
      <c r="K2838" s="134">
        <v>8324.4</v>
      </c>
      <c r="L2838" s="135">
        <v>12569844</v>
      </c>
      <c r="M2838" s="120"/>
      <c r="N2838" s="136"/>
      <c r="O2838" s="139"/>
      <c r="P2838" s="132" t="s">
        <v>49</v>
      </c>
      <c r="Q2838" s="141" t="s">
        <v>3797</v>
      </c>
      <c r="R2838" s="142">
        <f t="shared" si="44"/>
        <v>0</v>
      </c>
    </row>
    <row r="2839" ht="22.5" s="2" customFormat="1">
      <c r="A2839" s="119">
        <f>MAX($A$19:A2838)+1</f>
        <v>2821</v>
      </c>
      <c r="B2839" s="120"/>
      <c r="C2839" s="121"/>
      <c r="D2839" s="121" t="s">
        <v>3889</v>
      </c>
      <c r="E2839" s="122">
        <v>45194</v>
      </c>
      <c r="F2839" s="123" t="s">
        <v>3890</v>
      </c>
      <c r="G2839" s="123"/>
      <c r="H2839" s="123" t="s">
        <v>3891</v>
      </c>
      <c r="I2839" s="133" t="s">
        <v>98</v>
      </c>
      <c r="J2839" s="134">
        <v>10000</v>
      </c>
      <c r="K2839" s="134">
        <v>664.24</v>
      </c>
      <c r="L2839" s="135">
        <v>6642380</v>
      </c>
      <c r="M2839" s="120"/>
      <c r="N2839" s="136"/>
      <c r="O2839" s="139"/>
      <c r="P2839" s="132" t="s">
        <v>49</v>
      </c>
      <c r="Q2839" s="141" t="s">
        <v>3797</v>
      </c>
      <c r="R2839" s="142">
        <f t="shared" si="44"/>
        <v>0</v>
      </c>
    </row>
    <row r="2840" ht="22.5" s="2" customFormat="1">
      <c r="A2840" s="119">
        <f>MAX($A$19:A2839)+1</f>
        <v>2822</v>
      </c>
      <c r="B2840" s="120"/>
      <c r="C2840" s="121"/>
      <c r="D2840" s="121" t="s">
        <v>3889</v>
      </c>
      <c r="E2840" s="122">
        <v>45194</v>
      </c>
      <c r="F2840" s="123" t="s">
        <v>3890</v>
      </c>
      <c r="G2840" s="123"/>
      <c r="H2840" s="123" t="s">
        <v>3892</v>
      </c>
      <c r="I2840" s="133" t="s">
        <v>98</v>
      </c>
      <c r="J2840" s="134">
        <v>6800</v>
      </c>
      <c r="K2840" s="134">
        <v>795.6</v>
      </c>
      <c r="L2840" s="135">
        <v>5410070</v>
      </c>
      <c r="M2840" s="120"/>
      <c r="N2840" s="136"/>
      <c r="O2840" s="139"/>
      <c r="P2840" s="132" t="s">
        <v>49</v>
      </c>
      <c r="Q2840" s="141" t="s">
        <v>3797</v>
      </c>
      <c r="R2840" s="142">
        <f t="shared" si="44"/>
        <v>0</v>
      </c>
    </row>
    <row r="2841" ht="22.5" s="2" customFormat="1">
      <c r="A2841" s="119">
        <f>MAX($A$19:A2840)+1</f>
        <v>2823</v>
      </c>
      <c r="B2841" s="120"/>
      <c r="C2841" s="121"/>
      <c r="D2841" s="121" t="s">
        <v>3889</v>
      </c>
      <c r="E2841" s="122">
        <v>45194</v>
      </c>
      <c r="F2841" s="123" t="s">
        <v>3890</v>
      </c>
      <c r="G2841" s="123"/>
      <c r="H2841" s="123" t="s">
        <v>3893</v>
      </c>
      <c r="I2841" s="133" t="s">
        <v>98</v>
      </c>
      <c r="J2841" s="134">
        <v>21596</v>
      </c>
      <c r="K2841" s="134">
        <v>639.46</v>
      </c>
      <c r="L2841" s="135">
        <v>13809706</v>
      </c>
      <c r="M2841" s="120"/>
      <c r="N2841" s="136"/>
      <c r="O2841" s="139"/>
      <c r="P2841" s="132" t="s">
        <v>49</v>
      </c>
      <c r="Q2841" s="141" t="s">
        <v>3797</v>
      </c>
      <c r="R2841" s="142">
        <f t="shared" si="44"/>
        <v>0</v>
      </c>
    </row>
    <row r="2842" ht="22.5" s="2" customFormat="1">
      <c r="A2842" s="119">
        <f>MAX($A$19:A2841)+1</f>
        <v>2824</v>
      </c>
      <c r="B2842" s="120" t="s">
        <v>41</v>
      </c>
      <c r="C2842" s="121"/>
      <c r="D2842" s="121" t="s">
        <v>3889</v>
      </c>
      <c r="E2842" s="122">
        <v>45194</v>
      </c>
      <c r="F2842" s="123" t="s">
        <v>3890</v>
      </c>
      <c r="G2842" s="123"/>
      <c r="H2842" s="123" t="s">
        <v>3894</v>
      </c>
      <c r="I2842" s="133" t="s">
        <v>98</v>
      </c>
      <c r="J2842" s="134">
        <v>8801</v>
      </c>
      <c r="K2842" s="134">
        <v>386.63027</v>
      </c>
      <c r="L2842" s="135">
        <v>3402733</v>
      </c>
      <c r="M2842" s="120"/>
      <c r="N2842" s="136"/>
      <c r="O2842" s="139"/>
      <c r="P2842" s="132" t="s">
        <v>49</v>
      </c>
      <c r="Q2842" s="141" t="s">
        <v>3797</v>
      </c>
      <c r="R2842" s="142">
        <f t="shared" si="44"/>
        <v>0</v>
      </c>
    </row>
    <row r="2843" ht="33.75" s="2" customFormat="1">
      <c r="A2843" s="119">
        <f>MAX($A$19:A2842)+1</f>
        <v>2825</v>
      </c>
      <c r="B2843" s="120" t="s">
        <v>41</v>
      </c>
      <c r="C2843" s="121"/>
      <c r="D2843" s="121" t="s">
        <v>3889</v>
      </c>
      <c r="E2843" s="122">
        <v>45194</v>
      </c>
      <c r="F2843" s="123" t="s">
        <v>3890</v>
      </c>
      <c r="G2843" s="123"/>
      <c r="H2843" s="123" t="s">
        <v>3895</v>
      </c>
      <c r="I2843" s="133" t="s">
        <v>98</v>
      </c>
      <c r="J2843" s="134">
        <v>2500</v>
      </c>
      <c r="K2843" s="134">
        <v>1402.83</v>
      </c>
      <c r="L2843" s="135">
        <v>3507078</v>
      </c>
      <c r="M2843" s="120"/>
      <c r="N2843" s="136"/>
      <c r="O2843" s="139"/>
      <c r="P2843" s="132" t="s">
        <v>49</v>
      </c>
      <c r="Q2843" s="141" t="s">
        <v>3797</v>
      </c>
      <c r="R2843" s="142">
        <f t="shared" si="44"/>
        <v>0</v>
      </c>
    </row>
    <row r="2844" ht="33.75" s="2" customFormat="1">
      <c r="A2844" s="119">
        <f>MAX($A$19:A2843)+1</f>
        <v>2826</v>
      </c>
      <c r="B2844" s="120"/>
      <c r="C2844" s="121"/>
      <c r="D2844" s="121" t="s">
        <v>3889</v>
      </c>
      <c r="E2844" s="122">
        <v>45194</v>
      </c>
      <c r="F2844" s="123" t="s">
        <v>3890</v>
      </c>
      <c r="G2844" s="123"/>
      <c r="H2844" s="123" t="s">
        <v>3895</v>
      </c>
      <c r="I2844" s="133" t="s">
        <v>98</v>
      </c>
      <c r="J2844" s="134">
        <v>5000</v>
      </c>
      <c r="K2844" s="134">
        <v>1402.83</v>
      </c>
      <c r="L2844" s="135">
        <v>7014155</v>
      </c>
      <c r="M2844" s="120"/>
      <c r="N2844" s="136"/>
      <c r="O2844" s="139"/>
      <c r="P2844" s="132" t="s">
        <v>49</v>
      </c>
      <c r="Q2844" s="141" t="s">
        <v>3797</v>
      </c>
      <c r="R2844" s="142">
        <f t="shared" si="44"/>
        <v>0</v>
      </c>
    </row>
    <row r="2845" ht="22.5" s="2" customFormat="1">
      <c r="A2845" s="119">
        <f>MAX($A$19:A2844)+1</f>
        <v>2827</v>
      </c>
      <c r="B2845" s="120"/>
      <c r="C2845" s="121"/>
      <c r="D2845" s="121" t="s">
        <v>3896</v>
      </c>
      <c r="E2845" s="122">
        <v>45190</v>
      </c>
      <c r="F2845" s="123" t="s">
        <v>3897</v>
      </c>
      <c r="G2845" s="123"/>
      <c r="H2845" s="123" t="s">
        <v>3898</v>
      </c>
      <c r="I2845" s="133" t="s">
        <v>98</v>
      </c>
      <c r="J2845" s="134">
        <v>3500</v>
      </c>
      <c r="K2845" s="134">
        <v>6317.63</v>
      </c>
      <c r="L2845" s="135">
        <v>22111688</v>
      </c>
      <c r="M2845" s="120"/>
      <c r="N2845" s="136"/>
      <c r="O2845" s="139"/>
      <c r="P2845" s="132" t="s">
        <v>49</v>
      </c>
      <c r="Q2845" s="141" t="s">
        <v>3797</v>
      </c>
      <c r="R2845" s="142">
        <f t="shared" si="44"/>
        <v>0</v>
      </c>
    </row>
    <row r="2846" ht="22.5" s="2" customFormat="1">
      <c r="A2846" s="119">
        <f>MAX($A$19:A2845)+1</f>
        <v>2828</v>
      </c>
      <c r="B2846" s="120"/>
      <c r="C2846" s="121"/>
      <c r="D2846" s="121" t="s">
        <v>3896</v>
      </c>
      <c r="E2846" s="122">
        <v>45190</v>
      </c>
      <c r="F2846" s="123" t="s">
        <v>3897</v>
      </c>
      <c r="G2846" s="123"/>
      <c r="H2846" s="123" t="s">
        <v>3898</v>
      </c>
      <c r="I2846" s="133" t="s">
        <v>98</v>
      </c>
      <c r="J2846" s="134">
        <v>20000</v>
      </c>
      <c r="K2846" s="134">
        <v>6317.63</v>
      </c>
      <c r="L2846" s="135">
        <v>126352500</v>
      </c>
      <c r="M2846" s="120"/>
      <c r="N2846" s="136"/>
      <c r="O2846" s="139"/>
      <c r="P2846" s="132" t="s">
        <v>49</v>
      </c>
      <c r="Q2846" s="141" t="s">
        <v>3797</v>
      </c>
      <c r="R2846" s="142">
        <f t="shared" si="44"/>
        <v>0</v>
      </c>
    </row>
    <row r="2847" s="2" customFormat="1">
      <c r="A2847" s="119">
        <f>MAX($A$19:A2846)+1</f>
        <v>2829</v>
      </c>
      <c r="B2847" s="120"/>
      <c r="C2847" s="121"/>
      <c r="D2847" s="121" t="s">
        <v>3899</v>
      </c>
      <c r="E2847" s="122">
        <v>45170</v>
      </c>
      <c r="F2847" s="123" t="s">
        <v>3900</v>
      </c>
      <c r="G2847" s="123"/>
      <c r="H2847" s="123" t="s">
        <v>3901</v>
      </c>
      <c r="I2847" s="133" t="s">
        <v>288</v>
      </c>
      <c r="J2847" s="134">
        <v>200</v>
      </c>
      <c r="K2847" s="134">
        <v>58097.38</v>
      </c>
      <c r="L2847" s="135">
        <v>11619475</v>
      </c>
      <c r="M2847" s="120"/>
      <c r="N2847" s="136"/>
      <c r="O2847" s="139"/>
      <c r="P2847" s="132" t="s">
        <v>49</v>
      </c>
      <c r="Q2847" s="141" t="s">
        <v>3797</v>
      </c>
      <c r="R2847" s="142">
        <f t="shared" si="44"/>
        <v>0</v>
      </c>
    </row>
    <row r="2848" ht="22.5" s="2" customFormat="1">
      <c r="A2848" s="119">
        <f>MAX($A$19:A2847)+1</f>
        <v>2830</v>
      </c>
      <c r="B2848" s="120"/>
      <c r="C2848" s="121"/>
      <c r="D2848" s="121" t="s">
        <v>3902</v>
      </c>
      <c r="E2848" s="122">
        <v>45205</v>
      </c>
      <c r="F2848" s="123" t="s">
        <v>3866</v>
      </c>
      <c r="G2848" s="123"/>
      <c r="H2848" s="123" t="s">
        <v>3868</v>
      </c>
      <c r="I2848" s="133" t="s">
        <v>534</v>
      </c>
      <c r="J2848" s="134">
        <v>23605</v>
      </c>
      <c r="K2848" s="134">
        <v>14617.25</v>
      </c>
      <c r="L2848" s="135">
        <v>345040186</v>
      </c>
      <c r="M2848" s="120"/>
      <c r="N2848" s="136"/>
      <c r="O2848" s="139"/>
      <c r="P2848" s="132" t="s">
        <v>49</v>
      </c>
      <c r="Q2848" s="141" t="s">
        <v>3797</v>
      </c>
      <c r="R2848" s="142">
        <f t="shared" si="44"/>
        <v>0</v>
      </c>
    </row>
    <row r="2849" ht="22.5" s="2" customFormat="1">
      <c r="A2849" s="119">
        <f>MAX($A$19:A2848)+1</f>
        <v>2831</v>
      </c>
      <c r="B2849" s="120"/>
      <c r="C2849" s="121"/>
      <c r="D2849" s="121" t="s">
        <v>3903</v>
      </c>
      <c r="E2849" s="122">
        <v>45218</v>
      </c>
      <c r="F2849" s="123" t="s">
        <v>3890</v>
      </c>
      <c r="G2849" s="123"/>
      <c r="H2849" s="123" t="s">
        <v>3904</v>
      </c>
      <c r="I2849" s="133" t="s">
        <v>98</v>
      </c>
      <c r="J2849" s="134">
        <v>5000</v>
      </c>
      <c r="K2849" s="134">
        <v>1957.23</v>
      </c>
      <c r="L2849" s="135">
        <v>9786125</v>
      </c>
      <c r="M2849" s="120"/>
      <c r="N2849" s="136"/>
      <c r="O2849" s="139"/>
      <c r="P2849" s="132" t="s">
        <v>49</v>
      </c>
      <c r="Q2849" s="141" t="s">
        <v>3797</v>
      </c>
      <c r="R2849" s="142">
        <f t="shared" si="44"/>
        <v>0</v>
      </c>
    </row>
    <row r="2850" ht="22.5" s="2" customFormat="1">
      <c r="A2850" s="119">
        <f>MAX($A$19:A2849)+1</f>
        <v>2832</v>
      </c>
      <c r="B2850" s="120"/>
      <c r="C2850" s="121"/>
      <c r="D2850" s="121" t="s">
        <v>3905</v>
      </c>
      <c r="E2850" s="122">
        <v>45229</v>
      </c>
      <c r="F2850" s="123" t="s">
        <v>3906</v>
      </c>
      <c r="G2850" s="123"/>
      <c r="H2850" s="123" t="s">
        <v>3907</v>
      </c>
      <c r="I2850" s="133" t="s">
        <v>534</v>
      </c>
      <c r="J2850" s="134">
        <v>16007</v>
      </c>
      <c r="K2850" s="134">
        <v>53266.25</v>
      </c>
      <c r="L2850" s="135">
        <v>852632864</v>
      </c>
      <c r="M2850" s="120"/>
      <c r="N2850" s="136"/>
      <c r="O2850" s="139"/>
      <c r="P2850" s="132" t="s">
        <v>49</v>
      </c>
      <c r="Q2850" s="141" t="s">
        <v>3797</v>
      </c>
      <c r="R2850" s="142">
        <f t="shared" si="44"/>
        <v>0</v>
      </c>
    </row>
    <row r="2851" ht="22.5" s="2" customFormat="1">
      <c r="A2851" s="119">
        <f>MAX($A$19:A2850)+1</f>
        <v>2833</v>
      </c>
      <c r="B2851" s="120"/>
      <c r="C2851" s="121"/>
      <c r="D2851" s="121" t="s">
        <v>3905</v>
      </c>
      <c r="E2851" s="122">
        <v>45208</v>
      </c>
      <c r="F2851" s="123" t="s">
        <v>3906</v>
      </c>
      <c r="G2851" s="123"/>
      <c r="H2851" s="123" t="s">
        <v>3908</v>
      </c>
      <c r="I2851" s="133" t="s">
        <v>534</v>
      </c>
      <c r="J2851" s="134">
        <v>23545</v>
      </c>
      <c r="K2851" s="134">
        <v>18829</v>
      </c>
      <c r="L2851" s="135">
        <v>443328805</v>
      </c>
      <c r="M2851" s="120"/>
      <c r="N2851" s="136"/>
      <c r="O2851" s="139"/>
      <c r="P2851" s="132" t="s">
        <v>49</v>
      </c>
      <c r="Q2851" s="141" t="s">
        <v>3797</v>
      </c>
      <c r="R2851" s="142">
        <f t="shared" si="44"/>
        <v>0</v>
      </c>
    </row>
    <row r="2852" ht="22.5" s="2" customFormat="1">
      <c r="A2852" s="119">
        <f>MAX($A$19:A2851)+1</f>
        <v>2834</v>
      </c>
      <c r="B2852" s="120"/>
      <c r="C2852" s="121"/>
      <c r="D2852" s="121" t="s">
        <v>3905</v>
      </c>
      <c r="E2852" s="122">
        <v>45208</v>
      </c>
      <c r="F2852" s="123" t="s">
        <v>3906</v>
      </c>
      <c r="G2852" s="123"/>
      <c r="H2852" s="123" t="s">
        <v>3909</v>
      </c>
      <c r="I2852" s="133" t="s">
        <v>534</v>
      </c>
      <c r="J2852" s="134">
        <v>26389</v>
      </c>
      <c r="K2852" s="134">
        <v>16351.5</v>
      </c>
      <c r="L2852" s="135">
        <v>431499734</v>
      </c>
      <c r="M2852" s="120"/>
      <c r="N2852" s="136"/>
      <c r="O2852" s="139"/>
      <c r="P2852" s="132" t="s">
        <v>49</v>
      </c>
      <c r="Q2852" s="141" t="s">
        <v>3797</v>
      </c>
      <c r="R2852" s="142">
        <f t="shared" si="44"/>
        <v>0</v>
      </c>
    </row>
    <row r="2853" ht="33.75" s="2" customFormat="1">
      <c r="A2853" s="119">
        <f>MAX($A$19:A2852)+1</f>
        <v>2835</v>
      </c>
      <c r="B2853" s="120"/>
      <c r="C2853" s="121"/>
      <c r="D2853" s="121" t="s">
        <v>3910</v>
      </c>
      <c r="E2853" s="122">
        <v>45217</v>
      </c>
      <c r="F2853" s="123" t="s">
        <v>3911</v>
      </c>
      <c r="G2853" s="123"/>
      <c r="H2853" s="123" t="s">
        <v>3912</v>
      </c>
      <c r="I2853" s="133" t="s">
        <v>98</v>
      </c>
      <c r="J2853" s="134">
        <v>27840</v>
      </c>
      <c r="K2853" s="134">
        <v>346.85</v>
      </c>
      <c r="L2853" s="135">
        <v>9656304</v>
      </c>
      <c r="M2853" s="120"/>
      <c r="N2853" s="136"/>
      <c r="O2853" s="139"/>
      <c r="P2853" s="132" t="s">
        <v>49</v>
      </c>
      <c r="Q2853" s="141" t="s">
        <v>3797</v>
      </c>
      <c r="R2853" s="142">
        <f t="shared" si="44"/>
        <v>0</v>
      </c>
    </row>
    <row r="2854" ht="33.75" s="2" customFormat="1">
      <c r="A2854" s="119">
        <f>MAX($A$19:A2853)+1</f>
        <v>2836</v>
      </c>
      <c r="B2854" s="120"/>
      <c r="C2854" s="121"/>
      <c r="D2854" s="121" t="s">
        <v>3910</v>
      </c>
      <c r="E2854" s="122">
        <v>45217</v>
      </c>
      <c r="F2854" s="123" t="s">
        <v>3911</v>
      </c>
      <c r="G2854" s="123"/>
      <c r="H2854" s="123" t="s">
        <v>3912</v>
      </c>
      <c r="I2854" s="133" t="s">
        <v>98</v>
      </c>
      <c r="J2854" s="134">
        <v>61900</v>
      </c>
      <c r="K2854" s="134">
        <v>346.85</v>
      </c>
      <c r="L2854" s="135">
        <v>21470015</v>
      </c>
      <c r="M2854" s="120"/>
      <c r="N2854" s="136"/>
      <c r="O2854" s="139"/>
      <c r="P2854" s="132" t="s">
        <v>49</v>
      </c>
      <c r="Q2854" s="141" t="s">
        <v>3797</v>
      </c>
      <c r="R2854" s="142">
        <f t="shared" si="44"/>
        <v>0</v>
      </c>
    </row>
    <row r="2855" ht="33.75" s="2" customFormat="1">
      <c r="A2855" s="119">
        <f>MAX($A$19:A2854)+1</f>
        <v>2837</v>
      </c>
      <c r="B2855" s="120"/>
      <c r="C2855" s="121"/>
      <c r="D2855" s="121" t="s">
        <v>3910</v>
      </c>
      <c r="E2855" s="122">
        <v>45217</v>
      </c>
      <c r="F2855" s="123" t="s">
        <v>3911</v>
      </c>
      <c r="G2855" s="123"/>
      <c r="H2855" s="123" t="s">
        <v>3913</v>
      </c>
      <c r="I2855" s="133" t="s">
        <v>98</v>
      </c>
      <c r="J2855" s="134">
        <v>19974</v>
      </c>
      <c r="K2855" s="134">
        <v>1833.35</v>
      </c>
      <c r="L2855" s="135">
        <v>36619432</v>
      </c>
      <c r="M2855" s="120"/>
      <c r="N2855" s="136"/>
      <c r="O2855" s="139"/>
      <c r="P2855" s="132" t="s">
        <v>49</v>
      </c>
      <c r="Q2855" s="141" t="s">
        <v>3797</v>
      </c>
      <c r="R2855" s="142">
        <f t="shared" si="44"/>
        <v>0</v>
      </c>
    </row>
    <row r="2856" ht="22.5" s="2" customFormat="1">
      <c r="A2856" s="119">
        <f>MAX($A$19:A2855)+1</f>
        <v>2838</v>
      </c>
      <c r="B2856" s="120"/>
      <c r="C2856" s="121"/>
      <c r="D2856" s="121" t="s">
        <v>3910</v>
      </c>
      <c r="E2856" s="122">
        <v>45217</v>
      </c>
      <c r="F2856" s="123" t="s">
        <v>3911</v>
      </c>
      <c r="G2856" s="123"/>
      <c r="H2856" s="123" t="s">
        <v>3914</v>
      </c>
      <c r="I2856" s="133" t="s">
        <v>98</v>
      </c>
      <c r="J2856" s="134">
        <v>111200</v>
      </c>
      <c r="K2856" s="134">
        <v>520.28</v>
      </c>
      <c r="L2856" s="135">
        <v>57854580</v>
      </c>
      <c r="M2856" s="120"/>
      <c r="N2856" s="136"/>
      <c r="O2856" s="139"/>
      <c r="P2856" s="132" t="s">
        <v>49</v>
      </c>
      <c r="Q2856" s="141" t="s">
        <v>3797</v>
      </c>
      <c r="R2856" s="142">
        <f t="shared" si="44"/>
        <v>0</v>
      </c>
    </row>
    <row r="2857" ht="22.5" s="2" customFormat="1">
      <c r="A2857" s="119">
        <f>MAX($A$19:A2856)+1</f>
        <v>2839</v>
      </c>
      <c r="B2857" s="120"/>
      <c r="C2857" s="121"/>
      <c r="D2857" s="121" t="s">
        <v>3910</v>
      </c>
      <c r="E2857" s="122">
        <v>45217</v>
      </c>
      <c r="F2857" s="123" t="s">
        <v>3911</v>
      </c>
      <c r="G2857" s="123"/>
      <c r="H2857" s="123" t="s">
        <v>3915</v>
      </c>
      <c r="I2857" s="133" t="s">
        <v>98</v>
      </c>
      <c r="J2857" s="134">
        <v>35000</v>
      </c>
      <c r="K2857" s="134">
        <v>520.28</v>
      </c>
      <c r="L2857" s="135">
        <v>18209625</v>
      </c>
      <c r="M2857" s="120"/>
      <c r="N2857" s="136"/>
      <c r="O2857" s="139"/>
      <c r="P2857" s="132" t="s">
        <v>49</v>
      </c>
      <c r="Q2857" s="141" t="s">
        <v>3797</v>
      </c>
      <c r="R2857" s="142">
        <f t="shared" si="44"/>
        <v>0</v>
      </c>
    </row>
    <row r="2858" ht="33.75" s="2" customFormat="1">
      <c r="A2858" s="119">
        <f>MAX($A$19:A2857)+1</f>
        <v>2840</v>
      </c>
      <c r="B2858" s="120"/>
      <c r="C2858" s="121"/>
      <c r="D2858" s="121" t="s">
        <v>3916</v>
      </c>
      <c r="E2858" s="122">
        <v>45205</v>
      </c>
      <c r="F2858" s="123" t="s">
        <v>3911</v>
      </c>
      <c r="G2858" s="123"/>
      <c r="H2858" s="123" t="s">
        <v>3912</v>
      </c>
      <c r="I2858" s="133" t="s">
        <v>98</v>
      </c>
      <c r="J2858" s="134">
        <v>80000</v>
      </c>
      <c r="K2858" s="134">
        <v>346.85</v>
      </c>
      <c r="L2858" s="135">
        <v>27748000</v>
      </c>
      <c r="M2858" s="120"/>
      <c r="N2858" s="136"/>
      <c r="O2858" s="139"/>
      <c r="P2858" s="132" t="s">
        <v>49</v>
      </c>
      <c r="Q2858" s="141" t="s">
        <v>3797</v>
      </c>
      <c r="R2858" s="142">
        <f t="shared" si="44"/>
        <v>0</v>
      </c>
    </row>
    <row r="2859" ht="33.75" s="2" customFormat="1">
      <c r="A2859" s="119">
        <f>MAX($A$19:A2858)+1</f>
        <v>2841</v>
      </c>
      <c r="B2859" s="120"/>
      <c r="C2859" s="121"/>
      <c r="D2859" s="121" t="s">
        <v>3916</v>
      </c>
      <c r="E2859" s="122">
        <v>45205</v>
      </c>
      <c r="F2859" s="123" t="s">
        <v>3911</v>
      </c>
      <c r="G2859" s="123"/>
      <c r="H2859" s="123" t="s">
        <v>3913</v>
      </c>
      <c r="I2859" s="133" t="s">
        <v>98</v>
      </c>
      <c r="J2859" s="134">
        <v>37652</v>
      </c>
      <c r="K2859" s="134">
        <v>1833.35</v>
      </c>
      <c r="L2859" s="135">
        <v>69029344</v>
      </c>
      <c r="M2859" s="120"/>
      <c r="N2859" s="136"/>
      <c r="O2859" s="139"/>
      <c r="P2859" s="132" t="s">
        <v>49</v>
      </c>
      <c r="Q2859" s="141" t="s">
        <v>3797</v>
      </c>
      <c r="R2859" s="142">
        <f ref="R2859:R2922" t="shared" si="45">N2859/L2859*100</f>
        <v>0</v>
      </c>
    </row>
    <row r="2860" ht="22.5" s="2" customFormat="1">
      <c r="A2860" s="119">
        <f>MAX($A$19:A2859)+1</f>
        <v>2842</v>
      </c>
      <c r="B2860" s="120"/>
      <c r="C2860" s="121"/>
      <c r="D2860" s="121" t="s">
        <v>3917</v>
      </c>
      <c r="E2860" s="122">
        <v>45210</v>
      </c>
      <c r="F2860" s="123" t="s">
        <v>3911</v>
      </c>
      <c r="G2860" s="123"/>
      <c r="H2860" s="123" t="s">
        <v>3918</v>
      </c>
      <c r="I2860" s="133" t="s">
        <v>98</v>
      </c>
      <c r="J2860" s="134">
        <v>5150</v>
      </c>
      <c r="K2860" s="134">
        <v>1186.75</v>
      </c>
      <c r="L2860" s="135">
        <v>6111745</v>
      </c>
      <c r="M2860" s="120"/>
      <c r="N2860" s="136"/>
      <c r="O2860" s="139"/>
      <c r="P2860" s="132" t="s">
        <v>49</v>
      </c>
      <c r="Q2860" s="141" t="s">
        <v>3797</v>
      </c>
      <c r="R2860" s="142">
        <f t="shared" si="45"/>
        <v>0</v>
      </c>
    </row>
    <row r="2861" ht="22.5" s="2" customFormat="1">
      <c r="A2861" s="119">
        <f>MAX($A$19:A2860)+1</f>
        <v>2843</v>
      </c>
      <c r="B2861" s="120"/>
      <c r="C2861" s="121"/>
      <c r="D2861" s="121" t="s">
        <v>3917</v>
      </c>
      <c r="E2861" s="122">
        <v>45210</v>
      </c>
      <c r="F2861" s="123" t="s">
        <v>3911</v>
      </c>
      <c r="G2861" s="123"/>
      <c r="H2861" s="123" t="s">
        <v>3919</v>
      </c>
      <c r="I2861" s="133" t="s">
        <v>98</v>
      </c>
      <c r="J2861" s="134">
        <v>27060</v>
      </c>
      <c r="K2861" s="134">
        <v>587.17</v>
      </c>
      <c r="L2861" s="135">
        <v>15888703</v>
      </c>
      <c r="M2861" s="120"/>
      <c r="N2861" s="136"/>
      <c r="O2861" s="139"/>
      <c r="P2861" s="132" t="s">
        <v>49</v>
      </c>
      <c r="Q2861" s="141" t="s">
        <v>3797</v>
      </c>
      <c r="R2861" s="142">
        <f t="shared" si="45"/>
        <v>0</v>
      </c>
    </row>
    <row r="2862" ht="33.75" s="2" customFormat="1">
      <c r="A2862" s="119">
        <f>MAX($A$19:A2861)+1</f>
        <v>2844</v>
      </c>
      <c r="B2862" s="120"/>
      <c r="C2862" s="121"/>
      <c r="D2862" s="121" t="s">
        <v>3917</v>
      </c>
      <c r="E2862" s="122">
        <v>45210</v>
      </c>
      <c r="F2862" s="123" t="s">
        <v>3911</v>
      </c>
      <c r="G2862" s="123"/>
      <c r="H2862" s="123" t="s">
        <v>3920</v>
      </c>
      <c r="I2862" s="133" t="s">
        <v>98</v>
      </c>
      <c r="J2862" s="134">
        <v>13920</v>
      </c>
      <c r="K2862" s="134">
        <v>1159.48</v>
      </c>
      <c r="L2862" s="135">
        <v>16139922</v>
      </c>
      <c r="M2862" s="120"/>
      <c r="N2862" s="136"/>
      <c r="O2862" s="139"/>
      <c r="P2862" s="132" t="s">
        <v>49</v>
      </c>
      <c r="Q2862" s="141" t="s">
        <v>3797</v>
      </c>
      <c r="R2862" s="142">
        <f t="shared" si="45"/>
        <v>0</v>
      </c>
    </row>
    <row r="2863" ht="33.75" s="2" customFormat="1">
      <c r="A2863" s="119">
        <f>MAX($A$19:A2862)+1</f>
        <v>2845</v>
      </c>
      <c r="B2863" s="120"/>
      <c r="C2863" s="121"/>
      <c r="D2863" s="121" t="s">
        <v>3917</v>
      </c>
      <c r="E2863" s="122">
        <v>45210</v>
      </c>
      <c r="F2863" s="123" t="s">
        <v>3911</v>
      </c>
      <c r="G2863" s="123"/>
      <c r="H2863" s="123" t="s">
        <v>3921</v>
      </c>
      <c r="I2863" s="133" t="s">
        <v>98</v>
      </c>
      <c r="J2863" s="134">
        <v>27840</v>
      </c>
      <c r="K2863" s="134">
        <v>559.91</v>
      </c>
      <c r="L2863" s="135">
        <v>15587934</v>
      </c>
      <c r="M2863" s="120"/>
      <c r="N2863" s="136"/>
      <c r="O2863" s="139"/>
      <c r="P2863" s="132" t="s">
        <v>49</v>
      </c>
      <c r="Q2863" s="141" t="s">
        <v>3797</v>
      </c>
      <c r="R2863" s="142">
        <f t="shared" si="45"/>
        <v>0</v>
      </c>
    </row>
    <row r="2864" ht="33.75" s="2" customFormat="1">
      <c r="A2864" s="119">
        <f>MAX($A$19:A2863)+1</f>
        <v>2846</v>
      </c>
      <c r="B2864" s="120"/>
      <c r="C2864" s="121"/>
      <c r="D2864" s="121" t="s">
        <v>3917</v>
      </c>
      <c r="E2864" s="122">
        <v>45210</v>
      </c>
      <c r="F2864" s="123" t="s">
        <v>3911</v>
      </c>
      <c r="G2864" s="123"/>
      <c r="H2864" s="123" t="s">
        <v>3922</v>
      </c>
      <c r="I2864" s="133" t="s">
        <v>98</v>
      </c>
      <c r="J2864" s="134">
        <v>13920</v>
      </c>
      <c r="K2864" s="134">
        <v>265.09</v>
      </c>
      <c r="L2864" s="135">
        <v>3689988</v>
      </c>
      <c r="M2864" s="120"/>
      <c r="N2864" s="136"/>
      <c r="O2864" s="139"/>
      <c r="P2864" s="132" t="s">
        <v>49</v>
      </c>
      <c r="Q2864" s="141" t="s">
        <v>3797</v>
      </c>
      <c r="R2864" s="142">
        <f t="shared" si="45"/>
        <v>0</v>
      </c>
    </row>
    <row r="2865" ht="22.5" s="2" customFormat="1">
      <c r="A2865" s="119">
        <f>MAX($A$19:A2864)+1</f>
        <v>2847</v>
      </c>
      <c r="B2865" s="120"/>
      <c r="C2865" s="121"/>
      <c r="D2865" s="121" t="s">
        <v>3917</v>
      </c>
      <c r="E2865" s="122">
        <v>45210</v>
      </c>
      <c r="F2865" s="123" t="s">
        <v>3911</v>
      </c>
      <c r="G2865" s="123"/>
      <c r="H2865" s="123" t="s">
        <v>3923</v>
      </c>
      <c r="I2865" s="133" t="s">
        <v>98</v>
      </c>
      <c r="J2865" s="134">
        <v>181760</v>
      </c>
      <c r="K2865" s="134">
        <v>331.98</v>
      </c>
      <c r="L2865" s="135">
        <v>60341494</v>
      </c>
      <c r="M2865" s="120"/>
      <c r="N2865" s="136"/>
      <c r="O2865" s="139"/>
      <c r="P2865" s="132" t="s">
        <v>49</v>
      </c>
      <c r="Q2865" s="141" t="s">
        <v>3797</v>
      </c>
      <c r="R2865" s="142">
        <f t="shared" si="45"/>
        <v>0</v>
      </c>
    </row>
    <row r="2866" ht="33.75" s="2" customFormat="1">
      <c r="A2866" s="119">
        <f>MAX($A$19:A2865)+1</f>
        <v>2848</v>
      </c>
      <c r="B2866" s="120"/>
      <c r="C2866" s="121"/>
      <c r="D2866" s="121" t="s">
        <v>3917</v>
      </c>
      <c r="E2866" s="122">
        <v>45210</v>
      </c>
      <c r="F2866" s="123" t="s">
        <v>3911</v>
      </c>
      <c r="G2866" s="123"/>
      <c r="H2866" s="123" t="s">
        <v>3924</v>
      </c>
      <c r="I2866" s="133" t="s">
        <v>98</v>
      </c>
      <c r="J2866" s="134">
        <v>55600</v>
      </c>
      <c r="K2866" s="134">
        <v>770.5</v>
      </c>
      <c r="L2866" s="135">
        <v>42839939</v>
      </c>
      <c r="M2866" s="120"/>
      <c r="N2866" s="136"/>
      <c r="O2866" s="139"/>
      <c r="P2866" s="132" t="s">
        <v>49</v>
      </c>
      <c r="Q2866" s="141" t="s">
        <v>3797</v>
      </c>
      <c r="R2866" s="142">
        <f t="shared" si="45"/>
        <v>0</v>
      </c>
    </row>
    <row r="2867" ht="22.5" s="2" customFormat="1">
      <c r="A2867" s="119">
        <f>MAX($A$19:A2866)+1</f>
        <v>2849</v>
      </c>
      <c r="B2867" s="120" t="s">
        <v>41</v>
      </c>
      <c r="C2867" s="121"/>
      <c r="D2867" s="121" t="s">
        <v>3917</v>
      </c>
      <c r="E2867" s="122">
        <v>45210</v>
      </c>
      <c r="F2867" s="123" t="s">
        <v>3911</v>
      </c>
      <c r="G2867" s="123"/>
      <c r="H2867" s="123" t="s">
        <v>3925</v>
      </c>
      <c r="I2867" s="133" t="s">
        <v>98</v>
      </c>
      <c r="J2867" s="134">
        <v>55600</v>
      </c>
      <c r="K2867" s="134">
        <v>770.5</v>
      </c>
      <c r="L2867" s="135">
        <v>42839939</v>
      </c>
      <c r="M2867" s="120"/>
      <c r="N2867" s="136"/>
      <c r="O2867" s="139"/>
      <c r="P2867" s="132" t="s">
        <v>49</v>
      </c>
      <c r="Q2867" s="141" t="s">
        <v>3797</v>
      </c>
      <c r="R2867" s="142">
        <f t="shared" si="45"/>
        <v>0</v>
      </c>
    </row>
    <row r="2868" ht="33.75" s="2" customFormat="1">
      <c r="A2868" s="119">
        <f>MAX($A$19:A2867)+1</f>
        <v>2850</v>
      </c>
      <c r="B2868" s="120" t="s">
        <v>41</v>
      </c>
      <c r="C2868" s="121"/>
      <c r="D2868" s="121" t="s">
        <v>3917</v>
      </c>
      <c r="E2868" s="122">
        <v>45210</v>
      </c>
      <c r="F2868" s="123" t="s">
        <v>3911</v>
      </c>
      <c r="G2868" s="123"/>
      <c r="H2868" s="123" t="s">
        <v>3924</v>
      </c>
      <c r="I2868" s="133" t="s">
        <v>98</v>
      </c>
      <c r="J2868" s="134">
        <v>9530</v>
      </c>
      <c r="K2868" s="134">
        <v>770.49</v>
      </c>
      <c r="L2868" s="135">
        <v>7342814</v>
      </c>
      <c r="M2868" s="120"/>
      <c r="N2868" s="136"/>
      <c r="O2868" s="139"/>
      <c r="P2868" s="132" t="s">
        <v>49</v>
      </c>
      <c r="Q2868" s="141" t="s">
        <v>3797</v>
      </c>
      <c r="R2868" s="142">
        <f t="shared" si="45"/>
        <v>0</v>
      </c>
    </row>
    <row r="2869" ht="22.5" s="2" customFormat="1">
      <c r="A2869" s="119">
        <f>MAX($A$19:A2868)+1</f>
        <v>2851</v>
      </c>
      <c r="B2869" s="120" t="s">
        <v>41</v>
      </c>
      <c r="C2869" s="121"/>
      <c r="D2869" s="121" t="s">
        <v>3917</v>
      </c>
      <c r="E2869" s="122">
        <v>45210</v>
      </c>
      <c r="F2869" s="123" t="s">
        <v>3911</v>
      </c>
      <c r="G2869" s="123"/>
      <c r="H2869" s="123" t="s">
        <v>3925</v>
      </c>
      <c r="I2869" s="133" t="s">
        <v>98</v>
      </c>
      <c r="J2869" s="134">
        <v>9530</v>
      </c>
      <c r="K2869" s="134">
        <v>770.49</v>
      </c>
      <c r="L2869" s="135">
        <v>7342814</v>
      </c>
      <c r="M2869" s="120"/>
      <c r="N2869" s="136"/>
      <c r="O2869" s="139"/>
      <c r="P2869" s="132" t="s">
        <v>49</v>
      </c>
      <c r="Q2869" s="141" t="s">
        <v>3797</v>
      </c>
      <c r="R2869" s="142">
        <f t="shared" si="45"/>
        <v>0</v>
      </c>
    </row>
    <row r="2870" ht="33.75" s="2" customFormat="1">
      <c r="A2870" s="119">
        <f>MAX($A$19:A2869)+1</f>
        <v>2852</v>
      </c>
      <c r="B2870" s="120"/>
      <c r="C2870" s="121"/>
      <c r="D2870" s="121" t="s">
        <v>3917</v>
      </c>
      <c r="E2870" s="122">
        <v>45210</v>
      </c>
      <c r="F2870" s="123" t="s">
        <v>3911</v>
      </c>
      <c r="G2870" s="123"/>
      <c r="H2870" s="123" t="s">
        <v>3926</v>
      </c>
      <c r="I2870" s="133" t="s">
        <v>98</v>
      </c>
      <c r="J2870" s="134">
        <v>17470</v>
      </c>
      <c r="K2870" s="134">
        <v>770.51</v>
      </c>
      <c r="L2870" s="135">
        <v>13460753</v>
      </c>
      <c r="M2870" s="120"/>
      <c r="N2870" s="136"/>
      <c r="O2870" s="139"/>
      <c r="P2870" s="132" t="s">
        <v>49</v>
      </c>
      <c r="Q2870" s="141" t="s">
        <v>3797</v>
      </c>
      <c r="R2870" s="142">
        <f t="shared" si="45"/>
        <v>0</v>
      </c>
    </row>
    <row r="2871" ht="33.75" s="2" customFormat="1">
      <c r="A2871" s="119">
        <f>MAX($A$19:A2870)+1</f>
        <v>2853</v>
      </c>
      <c r="B2871" s="120"/>
      <c r="C2871" s="121"/>
      <c r="D2871" s="121" t="s">
        <v>3917</v>
      </c>
      <c r="E2871" s="122">
        <v>45210</v>
      </c>
      <c r="F2871" s="123" t="s">
        <v>3911</v>
      </c>
      <c r="G2871" s="123"/>
      <c r="H2871" s="123" t="s">
        <v>3927</v>
      </c>
      <c r="I2871" s="133" t="s">
        <v>98</v>
      </c>
      <c r="J2871" s="134">
        <v>17470</v>
      </c>
      <c r="K2871" s="134">
        <v>770.51</v>
      </c>
      <c r="L2871" s="135">
        <v>13460753</v>
      </c>
      <c r="M2871" s="120"/>
      <c r="N2871" s="136"/>
      <c r="O2871" s="139"/>
      <c r="P2871" s="132" t="s">
        <v>49</v>
      </c>
      <c r="Q2871" s="141" t="s">
        <v>3797</v>
      </c>
      <c r="R2871" s="142">
        <f t="shared" si="45"/>
        <v>0</v>
      </c>
    </row>
    <row r="2872" ht="22.5" s="2" customFormat="1">
      <c r="A2872" s="119">
        <f>MAX($A$19:A2871)+1</f>
        <v>2854</v>
      </c>
      <c r="B2872" s="120"/>
      <c r="C2872" s="121"/>
      <c r="D2872" s="121" t="s">
        <v>3917</v>
      </c>
      <c r="E2872" s="122">
        <v>45210</v>
      </c>
      <c r="F2872" s="123" t="s">
        <v>3911</v>
      </c>
      <c r="G2872" s="123"/>
      <c r="H2872" s="123" t="s">
        <v>3928</v>
      </c>
      <c r="I2872" s="133" t="s">
        <v>98</v>
      </c>
      <c r="J2872" s="134">
        <v>10520</v>
      </c>
      <c r="K2872" s="134">
        <v>770.5</v>
      </c>
      <c r="L2872" s="135">
        <v>8105637</v>
      </c>
      <c r="M2872" s="120"/>
      <c r="N2872" s="136"/>
      <c r="O2872" s="139"/>
      <c r="P2872" s="132" t="s">
        <v>49</v>
      </c>
      <c r="Q2872" s="141" t="s">
        <v>3797</v>
      </c>
      <c r="R2872" s="142">
        <f t="shared" si="45"/>
        <v>0</v>
      </c>
    </row>
    <row r="2873" ht="22.5" s="2" customFormat="1">
      <c r="A2873" s="119">
        <f>MAX($A$19:A2872)+1</f>
        <v>2855</v>
      </c>
      <c r="B2873" s="120" t="s">
        <v>41</v>
      </c>
      <c r="C2873" s="121"/>
      <c r="D2873" s="121" t="s">
        <v>3917</v>
      </c>
      <c r="E2873" s="122">
        <v>45210</v>
      </c>
      <c r="F2873" s="123" t="s">
        <v>3911</v>
      </c>
      <c r="G2873" s="123"/>
      <c r="H2873" s="123" t="s">
        <v>3929</v>
      </c>
      <c r="I2873" s="133" t="s">
        <v>98</v>
      </c>
      <c r="J2873" s="134">
        <v>10520</v>
      </c>
      <c r="K2873" s="134">
        <v>770.5</v>
      </c>
      <c r="L2873" s="135">
        <v>8105637</v>
      </c>
      <c r="M2873" s="120"/>
      <c r="N2873" s="136"/>
      <c r="O2873" s="139"/>
      <c r="P2873" s="132" t="s">
        <v>49</v>
      </c>
      <c r="Q2873" s="141" t="s">
        <v>3797</v>
      </c>
      <c r="R2873" s="142">
        <f t="shared" si="45"/>
        <v>0</v>
      </c>
    </row>
    <row r="2874" ht="22.5" s="2" customFormat="1">
      <c r="A2874" s="119">
        <f>MAX($A$19:A2873)+1</f>
        <v>2856</v>
      </c>
      <c r="B2874" s="120" t="s">
        <v>41</v>
      </c>
      <c r="C2874" s="121"/>
      <c r="D2874" s="121" t="s">
        <v>3917</v>
      </c>
      <c r="E2874" s="122">
        <v>45210</v>
      </c>
      <c r="F2874" s="123" t="s">
        <v>3911</v>
      </c>
      <c r="G2874" s="123"/>
      <c r="H2874" s="123" t="s">
        <v>3930</v>
      </c>
      <c r="I2874" s="133" t="s">
        <v>98</v>
      </c>
      <c r="J2874" s="134">
        <v>10600</v>
      </c>
      <c r="K2874" s="134">
        <v>99.1</v>
      </c>
      <c r="L2874" s="135">
        <v>1050460</v>
      </c>
      <c r="M2874" s="120"/>
      <c r="N2874" s="136"/>
      <c r="O2874" s="139"/>
      <c r="P2874" s="132" t="s">
        <v>49</v>
      </c>
      <c r="Q2874" s="141" t="s">
        <v>3797</v>
      </c>
      <c r="R2874" s="142">
        <f t="shared" si="45"/>
        <v>0</v>
      </c>
    </row>
    <row r="2875" ht="22.5" s="2" customFormat="1">
      <c r="A2875" s="119">
        <f>MAX($A$19:A2874)+1</f>
        <v>2857</v>
      </c>
      <c r="B2875" s="120" t="s">
        <v>41</v>
      </c>
      <c r="C2875" s="121"/>
      <c r="D2875" s="121" t="s">
        <v>3917</v>
      </c>
      <c r="E2875" s="122">
        <v>45210</v>
      </c>
      <c r="F2875" s="123" t="s">
        <v>3911</v>
      </c>
      <c r="G2875" s="123"/>
      <c r="H2875" s="123" t="s">
        <v>3931</v>
      </c>
      <c r="I2875" s="133" t="s">
        <v>98</v>
      </c>
      <c r="J2875" s="134">
        <v>10600</v>
      </c>
      <c r="K2875" s="134">
        <v>99.1</v>
      </c>
      <c r="L2875" s="135">
        <v>1050460</v>
      </c>
      <c r="M2875" s="120"/>
      <c r="N2875" s="136"/>
      <c r="O2875" s="139"/>
      <c r="P2875" s="132" t="s">
        <v>49</v>
      </c>
      <c r="Q2875" s="141" t="s">
        <v>3797</v>
      </c>
      <c r="R2875" s="142">
        <f t="shared" si="45"/>
        <v>0</v>
      </c>
    </row>
    <row r="2876" ht="22.5" s="2" customFormat="1">
      <c r="A2876" s="119">
        <f>MAX($A$19:A2875)+1</f>
        <v>2858</v>
      </c>
      <c r="B2876" s="120" t="s">
        <v>41</v>
      </c>
      <c r="C2876" s="121"/>
      <c r="D2876" s="121" t="s">
        <v>3917</v>
      </c>
      <c r="E2876" s="122">
        <v>45210</v>
      </c>
      <c r="F2876" s="123" t="s">
        <v>3911</v>
      </c>
      <c r="G2876" s="123"/>
      <c r="H2876" s="123" t="s">
        <v>3931</v>
      </c>
      <c r="I2876" s="133" t="s">
        <v>98</v>
      </c>
      <c r="J2876" s="134">
        <v>10600</v>
      </c>
      <c r="K2876" s="134">
        <v>101.58</v>
      </c>
      <c r="L2876" s="135">
        <v>1076722</v>
      </c>
      <c r="M2876" s="120"/>
      <c r="N2876" s="136"/>
      <c r="O2876" s="139"/>
      <c r="P2876" s="132" t="s">
        <v>49</v>
      </c>
      <c r="Q2876" s="141" t="s">
        <v>3797</v>
      </c>
      <c r="R2876" s="142">
        <f t="shared" si="45"/>
        <v>0</v>
      </c>
    </row>
    <row r="2877" ht="22.5" s="2" customFormat="1">
      <c r="A2877" s="119">
        <f>MAX($A$19:A2876)+1</f>
        <v>2859</v>
      </c>
      <c r="B2877" s="120"/>
      <c r="C2877" s="121"/>
      <c r="D2877" s="121" t="s">
        <v>3917</v>
      </c>
      <c r="E2877" s="122">
        <v>45210</v>
      </c>
      <c r="F2877" s="123" t="s">
        <v>3911</v>
      </c>
      <c r="G2877" s="123"/>
      <c r="H2877" s="123" t="s">
        <v>3931</v>
      </c>
      <c r="I2877" s="133" t="s">
        <v>98</v>
      </c>
      <c r="J2877" s="134">
        <v>10600</v>
      </c>
      <c r="K2877" s="134">
        <v>99.1</v>
      </c>
      <c r="L2877" s="135">
        <v>1050460</v>
      </c>
      <c r="M2877" s="120"/>
      <c r="N2877" s="136"/>
      <c r="O2877" s="139"/>
      <c r="P2877" s="132" t="s">
        <v>49</v>
      </c>
      <c r="Q2877" s="141" t="s">
        <v>3797</v>
      </c>
      <c r="R2877" s="142">
        <f t="shared" si="45"/>
        <v>0</v>
      </c>
    </row>
    <row r="2878" ht="22.5" s="2" customFormat="1">
      <c r="A2878" s="119">
        <f>MAX($A$19:A2877)+1</f>
        <v>2860</v>
      </c>
      <c r="B2878" s="120"/>
      <c r="C2878" s="121"/>
      <c r="D2878" s="121" t="s">
        <v>3917</v>
      </c>
      <c r="E2878" s="122">
        <v>45210</v>
      </c>
      <c r="F2878" s="123" t="s">
        <v>3911</v>
      </c>
      <c r="G2878" s="123"/>
      <c r="H2878" s="123" t="s">
        <v>3932</v>
      </c>
      <c r="I2878" s="133" t="s">
        <v>98</v>
      </c>
      <c r="J2878" s="134">
        <v>18000</v>
      </c>
      <c r="K2878" s="134">
        <v>738.3</v>
      </c>
      <c r="L2878" s="135">
        <v>13289310</v>
      </c>
      <c r="M2878" s="120"/>
      <c r="N2878" s="136"/>
      <c r="O2878" s="139"/>
      <c r="P2878" s="132" t="s">
        <v>49</v>
      </c>
      <c r="Q2878" s="141" t="s">
        <v>3797</v>
      </c>
      <c r="R2878" s="142">
        <f t="shared" si="45"/>
        <v>0</v>
      </c>
    </row>
    <row r="2879" ht="22.5" s="2" customFormat="1">
      <c r="A2879" s="119">
        <f>MAX($A$19:A2878)+1</f>
        <v>2861</v>
      </c>
      <c r="B2879" s="120"/>
      <c r="C2879" s="121"/>
      <c r="D2879" s="121" t="s">
        <v>3917</v>
      </c>
      <c r="E2879" s="122">
        <v>45210</v>
      </c>
      <c r="F2879" s="123" t="s">
        <v>3911</v>
      </c>
      <c r="G2879" s="123"/>
      <c r="H2879" s="123" t="s">
        <v>3932</v>
      </c>
      <c r="I2879" s="133" t="s">
        <v>98</v>
      </c>
      <c r="J2879" s="134">
        <v>18000</v>
      </c>
      <c r="K2879" s="134">
        <v>245.27</v>
      </c>
      <c r="L2879" s="135">
        <v>4414905</v>
      </c>
      <c r="M2879" s="120"/>
      <c r="N2879" s="136"/>
      <c r="O2879" s="139"/>
      <c r="P2879" s="132" t="s">
        <v>49</v>
      </c>
      <c r="Q2879" s="141" t="s">
        <v>3797</v>
      </c>
      <c r="R2879" s="142">
        <f t="shared" si="45"/>
        <v>0</v>
      </c>
    </row>
    <row r="2880" ht="22.5" s="2" customFormat="1">
      <c r="A2880" s="119">
        <f>MAX($A$19:A2879)+1</f>
        <v>2862</v>
      </c>
      <c r="B2880" s="120"/>
      <c r="C2880" s="121"/>
      <c r="D2880" s="121" t="s">
        <v>3917</v>
      </c>
      <c r="E2880" s="122">
        <v>45210</v>
      </c>
      <c r="F2880" s="123" t="s">
        <v>3911</v>
      </c>
      <c r="G2880" s="123"/>
      <c r="H2880" s="123" t="s">
        <v>3933</v>
      </c>
      <c r="I2880" s="133" t="s">
        <v>98</v>
      </c>
      <c r="J2880" s="134">
        <v>36000</v>
      </c>
      <c r="K2880" s="134">
        <v>366.67</v>
      </c>
      <c r="L2880" s="135">
        <v>13200120</v>
      </c>
      <c r="M2880" s="120"/>
      <c r="N2880" s="136"/>
      <c r="O2880" s="139"/>
      <c r="P2880" s="132" t="s">
        <v>49</v>
      </c>
      <c r="Q2880" s="141" t="s">
        <v>3797</v>
      </c>
      <c r="R2880" s="142">
        <f t="shared" si="45"/>
        <v>0</v>
      </c>
    </row>
    <row r="2881" ht="22.5" s="2" customFormat="1">
      <c r="A2881" s="119">
        <f>MAX($A$19:A2880)+1</f>
        <v>2863</v>
      </c>
      <c r="B2881" s="120"/>
      <c r="C2881" s="121"/>
      <c r="D2881" s="121" t="s">
        <v>3917</v>
      </c>
      <c r="E2881" s="122">
        <v>45210</v>
      </c>
      <c r="F2881" s="123" t="s">
        <v>3911</v>
      </c>
      <c r="G2881" s="123"/>
      <c r="H2881" s="123" t="s">
        <v>3934</v>
      </c>
      <c r="I2881" s="133" t="s">
        <v>98</v>
      </c>
      <c r="J2881" s="134">
        <v>18000</v>
      </c>
      <c r="K2881" s="134">
        <v>1607.9</v>
      </c>
      <c r="L2881" s="135">
        <v>28942155</v>
      </c>
      <c r="M2881" s="120"/>
      <c r="N2881" s="136"/>
      <c r="O2881" s="139"/>
      <c r="P2881" s="132" t="s">
        <v>49</v>
      </c>
      <c r="Q2881" s="141" t="s">
        <v>3797</v>
      </c>
      <c r="R2881" s="142">
        <f t="shared" si="45"/>
        <v>0</v>
      </c>
    </row>
    <row r="2882" ht="22.5" s="2" customFormat="1">
      <c r="A2882" s="119">
        <f>MAX($A$19:A2881)+1</f>
        <v>2864</v>
      </c>
      <c r="B2882" s="120"/>
      <c r="C2882" s="121"/>
      <c r="D2882" s="121" t="s">
        <v>3917</v>
      </c>
      <c r="E2882" s="122">
        <v>45210</v>
      </c>
      <c r="F2882" s="123" t="s">
        <v>3911</v>
      </c>
      <c r="G2882" s="123"/>
      <c r="H2882" s="123" t="s">
        <v>3935</v>
      </c>
      <c r="I2882" s="133" t="s">
        <v>557</v>
      </c>
      <c r="J2882" s="134">
        <v>18000</v>
      </c>
      <c r="K2882" s="134">
        <v>265.09</v>
      </c>
      <c r="L2882" s="135">
        <v>4771665</v>
      </c>
      <c r="M2882" s="120"/>
      <c r="N2882" s="136"/>
      <c r="O2882" s="139"/>
      <c r="P2882" s="132" t="s">
        <v>49</v>
      </c>
      <c r="Q2882" s="141" t="s">
        <v>3797</v>
      </c>
      <c r="R2882" s="142">
        <f t="shared" si="45"/>
        <v>0</v>
      </c>
    </row>
    <row r="2883" ht="22.5" s="2" customFormat="1">
      <c r="A2883" s="119">
        <f>MAX($A$19:A2882)+1</f>
        <v>2865</v>
      </c>
      <c r="B2883" s="120"/>
      <c r="C2883" s="121"/>
      <c r="D2883" s="121" t="s">
        <v>3917</v>
      </c>
      <c r="E2883" s="122">
        <v>45210</v>
      </c>
      <c r="F2883" s="123" t="s">
        <v>3911</v>
      </c>
      <c r="G2883" s="123"/>
      <c r="H2883" s="123" t="s">
        <v>3936</v>
      </c>
      <c r="I2883" s="133" t="s">
        <v>98</v>
      </c>
      <c r="J2883" s="134">
        <v>8000</v>
      </c>
      <c r="K2883" s="134">
        <v>331.99</v>
      </c>
      <c r="L2883" s="135">
        <v>2655880</v>
      </c>
      <c r="M2883" s="120"/>
      <c r="N2883" s="136"/>
      <c r="O2883" s="139"/>
      <c r="P2883" s="132" t="s">
        <v>49</v>
      </c>
      <c r="Q2883" s="141" t="s">
        <v>3797</v>
      </c>
      <c r="R2883" s="142">
        <f t="shared" si="45"/>
        <v>0</v>
      </c>
    </row>
    <row r="2884" ht="22.5" s="2" customFormat="1">
      <c r="A2884" s="119">
        <f>MAX($A$19:A2883)+1</f>
        <v>2866</v>
      </c>
      <c r="B2884" s="120"/>
      <c r="C2884" s="121"/>
      <c r="D2884" s="121" t="s">
        <v>3917</v>
      </c>
      <c r="E2884" s="122">
        <v>45210</v>
      </c>
      <c r="F2884" s="123" t="s">
        <v>3911</v>
      </c>
      <c r="G2884" s="123"/>
      <c r="H2884" s="123" t="s">
        <v>3937</v>
      </c>
      <c r="I2884" s="133" t="s">
        <v>98</v>
      </c>
      <c r="J2884" s="134">
        <v>4000</v>
      </c>
      <c r="K2884" s="134">
        <v>1607.9</v>
      </c>
      <c r="L2884" s="135">
        <v>6431590</v>
      </c>
      <c r="M2884" s="120"/>
      <c r="N2884" s="136"/>
      <c r="O2884" s="139"/>
      <c r="P2884" s="132" t="s">
        <v>49</v>
      </c>
      <c r="Q2884" s="141" t="s">
        <v>3797</v>
      </c>
      <c r="R2884" s="142">
        <f t="shared" si="45"/>
        <v>0</v>
      </c>
    </row>
    <row r="2885" ht="22.5" s="2" customFormat="1">
      <c r="A2885" s="119">
        <f>MAX($A$19:A2884)+1</f>
        <v>2867</v>
      </c>
      <c r="B2885" s="120"/>
      <c r="C2885" s="121"/>
      <c r="D2885" s="121" t="s">
        <v>3917</v>
      </c>
      <c r="E2885" s="122">
        <v>45210</v>
      </c>
      <c r="F2885" s="123" t="s">
        <v>3911</v>
      </c>
      <c r="G2885" s="123"/>
      <c r="H2885" s="123" t="s">
        <v>3936</v>
      </c>
      <c r="I2885" s="133" t="s">
        <v>98</v>
      </c>
      <c r="J2885" s="134">
        <v>9200</v>
      </c>
      <c r="K2885" s="134">
        <v>331.99</v>
      </c>
      <c r="L2885" s="135">
        <v>3054262</v>
      </c>
      <c r="M2885" s="120"/>
      <c r="N2885" s="136"/>
      <c r="O2885" s="139"/>
      <c r="P2885" s="132" t="s">
        <v>49</v>
      </c>
      <c r="Q2885" s="141" t="s">
        <v>3797</v>
      </c>
      <c r="R2885" s="142">
        <f t="shared" si="45"/>
        <v>0</v>
      </c>
    </row>
    <row r="2886" ht="22.5" s="2" customFormat="1">
      <c r="A2886" s="119">
        <f>MAX($A$19:A2885)+1</f>
        <v>2868</v>
      </c>
      <c r="B2886" s="120"/>
      <c r="C2886" s="121"/>
      <c r="D2886" s="121" t="s">
        <v>3917</v>
      </c>
      <c r="E2886" s="122">
        <v>45210</v>
      </c>
      <c r="F2886" s="123" t="s">
        <v>3911</v>
      </c>
      <c r="G2886" s="123"/>
      <c r="H2886" s="123" t="s">
        <v>3938</v>
      </c>
      <c r="I2886" s="133" t="s">
        <v>98</v>
      </c>
      <c r="J2886" s="134">
        <v>4600</v>
      </c>
      <c r="K2886" s="134">
        <v>1607.9</v>
      </c>
      <c r="L2886" s="135">
        <v>7396329</v>
      </c>
      <c r="M2886" s="120"/>
      <c r="N2886" s="136"/>
      <c r="O2886" s="139"/>
      <c r="P2886" s="132" t="s">
        <v>49</v>
      </c>
      <c r="Q2886" s="141" t="s">
        <v>3797</v>
      </c>
      <c r="R2886" s="142">
        <f t="shared" si="45"/>
        <v>0</v>
      </c>
    </row>
    <row r="2887" ht="33.75" s="2" customFormat="1">
      <c r="A2887" s="119">
        <f>MAX($A$19:A2886)+1</f>
        <v>2869</v>
      </c>
      <c r="B2887" s="120"/>
      <c r="C2887" s="121"/>
      <c r="D2887" s="121" t="s">
        <v>3917</v>
      </c>
      <c r="E2887" s="122">
        <v>45210</v>
      </c>
      <c r="F2887" s="123" t="s">
        <v>3911</v>
      </c>
      <c r="G2887" s="123"/>
      <c r="H2887" s="123" t="s">
        <v>3939</v>
      </c>
      <c r="I2887" s="133" t="s">
        <v>98</v>
      </c>
      <c r="J2887" s="134">
        <v>48650</v>
      </c>
      <c r="K2887" s="134">
        <v>1459.25</v>
      </c>
      <c r="L2887" s="135">
        <v>70992515</v>
      </c>
      <c r="M2887" s="120"/>
      <c r="N2887" s="136"/>
      <c r="O2887" s="139"/>
      <c r="P2887" s="132" t="s">
        <v>49</v>
      </c>
      <c r="Q2887" s="141" t="s">
        <v>3797</v>
      </c>
      <c r="R2887" s="142">
        <f t="shared" si="45"/>
        <v>0</v>
      </c>
    </row>
    <row r="2888" ht="22.5" s="2" customFormat="1">
      <c r="A2888" s="119">
        <f>MAX($A$19:A2887)+1</f>
        <v>2870</v>
      </c>
      <c r="B2888" s="120"/>
      <c r="C2888" s="121"/>
      <c r="D2888" s="121" t="s">
        <v>3917</v>
      </c>
      <c r="E2888" s="122">
        <v>45210</v>
      </c>
      <c r="F2888" s="123" t="s">
        <v>3911</v>
      </c>
      <c r="G2888" s="123"/>
      <c r="H2888" s="123" t="s">
        <v>3935</v>
      </c>
      <c r="I2888" s="133" t="s">
        <v>557</v>
      </c>
      <c r="J2888" s="134">
        <v>48650</v>
      </c>
      <c r="K2888" s="134">
        <v>265.1</v>
      </c>
      <c r="L2888" s="135">
        <v>12896874</v>
      </c>
      <c r="M2888" s="120"/>
      <c r="N2888" s="136"/>
      <c r="O2888" s="139"/>
      <c r="P2888" s="132" t="s">
        <v>49</v>
      </c>
      <c r="Q2888" s="141" t="s">
        <v>3797</v>
      </c>
      <c r="R2888" s="142">
        <f t="shared" si="45"/>
        <v>0</v>
      </c>
    </row>
    <row r="2889" ht="33.75" s="2" customFormat="1">
      <c r="A2889" s="119">
        <f>MAX($A$19:A2888)+1</f>
        <v>2871</v>
      </c>
      <c r="B2889" s="120"/>
      <c r="C2889" s="121"/>
      <c r="D2889" s="121" t="s">
        <v>3917</v>
      </c>
      <c r="E2889" s="122">
        <v>45210</v>
      </c>
      <c r="F2889" s="123" t="s">
        <v>3911</v>
      </c>
      <c r="G2889" s="123"/>
      <c r="H2889" s="123" t="s">
        <v>3939</v>
      </c>
      <c r="I2889" s="133" t="s">
        <v>98</v>
      </c>
      <c r="J2889" s="134">
        <v>20400</v>
      </c>
      <c r="K2889" s="134">
        <v>1459.25</v>
      </c>
      <c r="L2889" s="135">
        <v>29768649</v>
      </c>
      <c r="M2889" s="120"/>
      <c r="N2889" s="136"/>
      <c r="O2889" s="139"/>
      <c r="P2889" s="132" t="s">
        <v>49</v>
      </c>
      <c r="Q2889" s="141" t="s">
        <v>3797</v>
      </c>
      <c r="R2889" s="142">
        <f t="shared" si="45"/>
        <v>0</v>
      </c>
    </row>
    <row r="2890" ht="22.5" s="2" customFormat="1">
      <c r="A2890" s="119">
        <f>MAX($A$19:A2889)+1</f>
        <v>2872</v>
      </c>
      <c r="B2890" s="120" t="s">
        <v>41</v>
      </c>
      <c r="C2890" s="121"/>
      <c r="D2890" s="121" t="s">
        <v>3917</v>
      </c>
      <c r="E2890" s="122">
        <v>45210</v>
      </c>
      <c r="F2890" s="123" t="s">
        <v>3911</v>
      </c>
      <c r="G2890" s="123"/>
      <c r="H2890" s="123" t="s">
        <v>3935</v>
      </c>
      <c r="I2890" s="133" t="s">
        <v>557</v>
      </c>
      <c r="J2890" s="134">
        <v>20400</v>
      </c>
      <c r="K2890" s="134">
        <v>265.09</v>
      </c>
      <c r="L2890" s="135">
        <v>5407887</v>
      </c>
      <c r="M2890" s="120"/>
      <c r="N2890" s="136"/>
      <c r="O2890" s="139"/>
      <c r="P2890" s="132" t="s">
        <v>49</v>
      </c>
      <c r="Q2890" s="141" t="s">
        <v>3797</v>
      </c>
      <c r="R2890" s="142">
        <f t="shared" si="45"/>
        <v>0</v>
      </c>
    </row>
    <row r="2891" ht="33.75" s="2" customFormat="1">
      <c r="A2891" s="119">
        <f>MAX($A$19:A2890)+1</f>
        <v>2873</v>
      </c>
      <c r="B2891" s="120"/>
      <c r="C2891" s="121"/>
      <c r="D2891" s="121" t="s">
        <v>3917</v>
      </c>
      <c r="E2891" s="122">
        <v>45210</v>
      </c>
      <c r="F2891" s="123" t="s">
        <v>3911</v>
      </c>
      <c r="G2891" s="123"/>
      <c r="H2891" s="123" t="s">
        <v>3939</v>
      </c>
      <c r="I2891" s="133" t="s">
        <v>98</v>
      </c>
      <c r="J2891" s="134">
        <v>18030</v>
      </c>
      <c r="K2891" s="134">
        <v>1459.25</v>
      </c>
      <c r="L2891" s="135">
        <v>26310307</v>
      </c>
      <c r="M2891" s="120"/>
      <c r="N2891" s="136"/>
      <c r="O2891" s="139"/>
      <c r="P2891" s="132" t="s">
        <v>49</v>
      </c>
      <c r="Q2891" s="141" t="s">
        <v>3797</v>
      </c>
      <c r="R2891" s="142">
        <f t="shared" si="45"/>
        <v>0</v>
      </c>
    </row>
    <row r="2892" ht="22.5" s="2" customFormat="1">
      <c r="A2892" s="119">
        <f>MAX($A$19:A2891)+1</f>
        <v>2874</v>
      </c>
      <c r="B2892" s="120"/>
      <c r="C2892" s="121"/>
      <c r="D2892" s="121" t="s">
        <v>3917</v>
      </c>
      <c r="E2892" s="122">
        <v>45210</v>
      </c>
      <c r="F2892" s="123" t="s">
        <v>3911</v>
      </c>
      <c r="G2892" s="123"/>
      <c r="H2892" s="123" t="s">
        <v>3935</v>
      </c>
      <c r="I2892" s="133" t="s">
        <v>557</v>
      </c>
      <c r="J2892" s="134">
        <v>18030</v>
      </c>
      <c r="K2892" s="134">
        <v>265.09</v>
      </c>
      <c r="L2892" s="135">
        <v>4779593</v>
      </c>
      <c r="M2892" s="120"/>
      <c r="N2892" s="136"/>
      <c r="O2892" s="139"/>
      <c r="P2892" s="132" t="s">
        <v>49</v>
      </c>
      <c r="Q2892" s="141" t="s">
        <v>3797</v>
      </c>
      <c r="R2892" s="142">
        <f t="shared" si="45"/>
        <v>0</v>
      </c>
    </row>
    <row r="2893" ht="22.5" s="2" customFormat="1">
      <c r="A2893" s="119">
        <f>MAX($A$19:A2892)+1</f>
        <v>2875</v>
      </c>
      <c r="B2893" s="120"/>
      <c r="C2893" s="121"/>
      <c r="D2893" s="121" t="s">
        <v>3917</v>
      </c>
      <c r="E2893" s="122">
        <v>45210</v>
      </c>
      <c r="F2893" s="123" t="s">
        <v>3911</v>
      </c>
      <c r="G2893" s="123"/>
      <c r="H2893" s="123" t="s">
        <v>3873</v>
      </c>
      <c r="I2893" s="133" t="s">
        <v>98</v>
      </c>
      <c r="J2893" s="134">
        <v>10000</v>
      </c>
      <c r="K2893" s="134">
        <v>1186.7225</v>
      </c>
      <c r="L2893" s="135">
        <v>11867225</v>
      </c>
      <c r="M2893" s="120"/>
      <c r="N2893" s="136"/>
      <c r="O2893" s="139"/>
      <c r="P2893" s="132" t="s">
        <v>49</v>
      </c>
      <c r="Q2893" s="141" t="s">
        <v>3797</v>
      </c>
      <c r="R2893" s="142">
        <f t="shared" si="45"/>
        <v>0</v>
      </c>
    </row>
    <row r="2894" ht="22.5" s="2" customFormat="1">
      <c r="A2894" s="119">
        <f>MAX($A$19:A2893)+1</f>
        <v>2876</v>
      </c>
      <c r="B2894" s="120"/>
      <c r="C2894" s="121"/>
      <c r="D2894" s="121" t="s">
        <v>3940</v>
      </c>
      <c r="E2894" s="122">
        <v>45202</v>
      </c>
      <c r="F2894" s="123" t="s">
        <v>3941</v>
      </c>
      <c r="G2894" s="123"/>
      <c r="H2894" s="123" t="s">
        <v>3942</v>
      </c>
      <c r="I2894" s="133" t="s">
        <v>534</v>
      </c>
      <c r="J2894" s="134">
        <v>47300</v>
      </c>
      <c r="K2894" s="134">
        <v>2269.39</v>
      </c>
      <c r="L2894" s="135">
        <v>107342147</v>
      </c>
      <c r="M2894" s="120"/>
      <c r="N2894" s="136"/>
      <c r="O2894" s="139"/>
      <c r="P2894" s="132" t="s">
        <v>49</v>
      </c>
      <c r="Q2894" s="141" t="s">
        <v>3797</v>
      </c>
      <c r="R2894" s="142">
        <f t="shared" si="45"/>
        <v>0</v>
      </c>
    </row>
    <row r="2895" ht="22.5" s="2" customFormat="1">
      <c r="A2895" s="119">
        <f>MAX($A$19:A2894)+1</f>
        <v>2877</v>
      </c>
      <c r="B2895" s="120"/>
      <c r="C2895" s="121"/>
      <c r="D2895" s="121" t="s">
        <v>3940</v>
      </c>
      <c r="E2895" s="122">
        <v>45202</v>
      </c>
      <c r="F2895" s="123" t="s">
        <v>3941</v>
      </c>
      <c r="G2895" s="123"/>
      <c r="H2895" s="123" t="s">
        <v>3943</v>
      </c>
      <c r="I2895" s="133" t="s">
        <v>98</v>
      </c>
      <c r="J2895" s="134">
        <v>94600</v>
      </c>
      <c r="K2895" s="134">
        <v>579.74</v>
      </c>
      <c r="L2895" s="135">
        <v>54842931</v>
      </c>
      <c r="M2895" s="120"/>
      <c r="N2895" s="136"/>
      <c r="O2895" s="139"/>
      <c r="P2895" s="132" t="s">
        <v>49</v>
      </c>
      <c r="Q2895" s="141" t="s">
        <v>3797</v>
      </c>
      <c r="R2895" s="142">
        <f t="shared" si="45"/>
        <v>0</v>
      </c>
    </row>
    <row r="2896" ht="22.5" s="2" customFormat="1">
      <c r="A2896" s="119">
        <f>MAX($A$19:A2895)+1</f>
        <v>2878</v>
      </c>
      <c r="B2896" s="120"/>
      <c r="C2896" s="121"/>
      <c r="D2896" s="121" t="s">
        <v>3940</v>
      </c>
      <c r="E2896" s="122">
        <v>45202</v>
      </c>
      <c r="F2896" s="123" t="s">
        <v>3941</v>
      </c>
      <c r="G2896" s="123"/>
      <c r="H2896" s="123" t="s">
        <v>3944</v>
      </c>
      <c r="I2896" s="133" t="s">
        <v>98</v>
      </c>
      <c r="J2896" s="134">
        <v>94600</v>
      </c>
      <c r="K2896" s="134">
        <v>587.17</v>
      </c>
      <c r="L2896" s="135">
        <v>55546046</v>
      </c>
      <c r="M2896" s="120"/>
      <c r="N2896" s="136"/>
      <c r="O2896" s="139"/>
      <c r="P2896" s="132" t="s">
        <v>49</v>
      </c>
      <c r="Q2896" s="141" t="s">
        <v>3797</v>
      </c>
      <c r="R2896" s="142">
        <f t="shared" si="45"/>
        <v>0</v>
      </c>
    </row>
    <row r="2897" ht="22.5" s="2" customFormat="1">
      <c r="A2897" s="119">
        <f>MAX($A$19:A2896)+1</f>
        <v>2879</v>
      </c>
      <c r="B2897" s="120"/>
      <c r="C2897" s="121"/>
      <c r="D2897" s="121" t="s">
        <v>3940</v>
      </c>
      <c r="E2897" s="122">
        <v>45202</v>
      </c>
      <c r="F2897" s="123" t="s">
        <v>3941</v>
      </c>
      <c r="G2897" s="123"/>
      <c r="H2897" s="123" t="s">
        <v>3942</v>
      </c>
      <c r="I2897" s="133" t="s">
        <v>534</v>
      </c>
      <c r="J2897" s="134">
        <v>55900</v>
      </c>
      <c r="K2897" s="134">
        <v>2269.39</v>
      </c>
      <c r="L2897" s="135">
        <v>126858901</v>
      </c>
      <c r="M2897" s="120"/>
      <c r="N2897" s="136"/>
      <c r="O2897" s="139"/>
      <c r="P2897" s="132" t="s">
        <v>49</v>
      </c>
      <c r="Q2897" s="141" t="s">
        <v>3797</v>
      </c>
      <c r="R2897" s="142">
        <f t="shared" si="45"/>
        <v>0</v>
      </c>
    </row>
    <row r="2898" ht="22.5" s="2" customFormat="1">
      <c r="A2898" s="119">
        <f>MAX($A$19:A2897)+1</f>
        <v>2880</v>
      </c>
      <c r="B2898" s="120"/>
      <c r="C2898" s="121"/>
      <c r="D2898" s="121" t="s">
        <v>3940</v>
      </c>
      <c r="E2898" s="122">
        <v>45202</v>
      </c>
      <c r="F2898" s="123" t="s">
        <v>3941</v>
      </c>
      <c r="G2898" s="123"/>
      <c r="H2898" s="123" t="s">
        <v>3945</v>
      </c>
      <c r="I2898" s="133" t="s">
        <v>98</v>
      </c>
      <c r="J2898" s="134">
        <v>71300</v>
      </c>
      <c r="K2898" s="134">
        <v>579.74</v>
      </c>
      <c r="L2898" s="135">
        <v>41335106</v>
      </c>
      <c r="M2898" s="120"/>
      <c r="N2898" s="136"/>
      <c r="O2898" s="139"/>
      <c r="P2898" s="132" t="s">
        <v>49</v>
      </c>
      <c r="Q2898" s="141" t="s">
        <v>3797</v>
      </c>
      <c r="R2898" s="142">
        <f t="shared" si="45"/>
        <v>0</v>
      </c>
    </row>
    <row r="2899" ht="22.5" s="2" customFormat="1">
      <c r="A2899" s="119">
        <f>MAX($A$19:A2898)+1</f>
        <v>2881</v>
      </c>
      <c r="B2899" s="120"/>
      <c r="C2899" s="121"/>
      <c r="D2899" s="121" t="s">
        <v>3940</v>
      </c>
      <c r="E2899" s="122">
        <v>45202</v>
      </c>
      <c r="F2899" s="123" t="s">
        <v>3941</v>
      </c>
      <c r="G2899" s="123"/>
      <c r="H2899" s="123" t="s">
        <v>3946</v>
      </c>
      <c r="I2899" s="133" t="s">
        <v>534</v>
      </c>
      <c r="J2899" s="134">
        <v>6400</v>
      </c>
      <c r="K2899" s="134">
        <v>2249.57</v>
      </c>
      <c r="L2899" s="135">
        <v>14397248</v>
      </c>
      <c r="M2899" s="120"/>
      <c r="N2899" s="136"/>
      <c r="O2899" s="139"/>
      <c r="P2899" s="132" t="s">
        <v>49</v>
      </c>
      <c r="Q2899" s="141" t="s">
        <v>3797</v>
      </c>
      <c r="R2899" s="142">
        <f t="shared" si="45"/>
        <v>0</v>
      </c>
    </row>
    <row r="2900" ht="22.5" s="2" customFormat="1">
      <c r="A2900" s="119">
        <f>MAX($A$19:A2899)+1</f>
        <v>2882</v>
      </c>
      <c r="B2900" s="120"/>
      <c r="C2900" s="121"/>
      <c r="D2900" s="121" t="s">
        <v>3940</v>
      </c>
      <c r="E2900" s="122">
        <v>45202</v>
      </c>
      <c r="F2900" s="123" t="s">
        <v>3941</v>
      </c>
      <c r="G2900" s="123"/>
      <c r="H2900" s="123" t="s">
        <v>3947</v>
      </c>
      <c r="I2900" s="133" t="s">
        <v>98</v>
      </c>
      <c r="J2900" s="134">
        <v>5000</v>
      </c>
      <c r="K2900" s="134">
        <v>587.17</v>
      </c>
      <c r="L2900" s="135">
        <v>2935838</v>
      </c>
      <c r="M2900" s="120"/>
      <c r="N2900" s="136"/>
      <c r="O2900" s="139"/>
      <c r="P2900" s="132" t="s">
        <v>49</v>
      </c>
      <c r="Q2900" s="141" t="s">
        <v>3797</v>
      </c>
      <c r="R2900" s="142">
        <f t="shared" si="45"/>
        <v>0</v>
      </c>
    </row>
    <row r="2901" ht="33.75" s="2" customFormat="1">
      <c r="A2901" s="119">
        <f>MAX($A$19:A2900)+1</f>
        <v>2883</v>
      </c>
      <c r="B2901" s="120"/>
      <c r="C2901" s="121"/>
      <c r="D2901" s="121" t="s">
        <v>3940</v>
      </c>
      <c r="E2901" s="122">
        <v>45202</v>
      </c>
      <c r="F2901" s="123" t="s">
        <v>3941</v>
      </c>
      <c r="G2901" s="123"/>
      <c r="H2901" s="123" t="s">
        <v>3948</v>
      </c>
      <c r="I2901" s="133" t="s">
        <v>534</v>
      </c>
      <c r="J2901" s="134">
        <v>410</v>
      </c>
      <c r="K2901" s="134">
        <v>2249.69</v>
      </c>
      <c r="L2901" s="135">
        <v>922373</v>
      </c>
      <c r="M2901" s="120"/>
      <c r="N2901" s="136"/>
      <c r="O2901" s="139"/>
      <c r="P2901" s="132" t="s">
        <v>49</v>
      </c>
      <c r="Q2901" s="141" t="s">
        <v>3797</v>
      </c>
      <c r="R2901" s="142">
        <f t="shared" si="45"/>
        <v>0</v>
      </c>
    </row>
    <row r="2902" ht="33.75" s="2" customFormat="1">
      <c r="A2902" s="119">
        <f>MAX($A$19:A2901)+1</f>
        <v>2884</v>
      </c>
      <c r="B2902" s="120"/>
      <c r="C2902" s="121"/>
      <c r="D2902" s="121" t="s">
        <v>3940</v>
      </c>
      <c r="E2902" s="122">
        <v>45202</v>
      </c>
      <c r="F2902" s="123" t="s">
        <v>3941</v>
      </c>
      <c r="G2902" s="123"/>
      <c r="H2902" s="123" t="s">
        <v>3949</v>
      </c>
      <c r="I2902" s="133" t="s">
        <v>98</v>
      </c>
      <c r="J2902" s="134">
        <v>600</v>
      </c>
      <c r="K2902" s="134">
        <v>579.74</v>
      </c>
      <c r="L2902" s="135">
        <v>347841</v>
      </c>
      <c r="M2902" s="120"/>
      <c r="N2902" s="136"/>
      <c r="O2902" s="139"/>
      <c r="P2902" s="132" t="s">
        <v>49</v>
      </c>
      <c r="Q2902" s="141" t="s">
        <v>3797</v>
      </c>
      <c r="R2902" s="142">
        <f t="shared" si="45"/>
        <v>0</v>
      </c>
    </row>
    <row r="2903" ht="22.5" s="2" customFormat="1">
      <c r="A2903" s="119">
        <f>MAX($A$19:A2902)+1</f>
        <v>2885</v>
      </c>
      <c r="B2903" s="120"/>
      <c r="C2903" s="121"/>
      <c r="D2903" s="121" t="s">
        <v>3940</v>
      </c>
      <c r="E2903" s="122">
        <v>45189</v>
      </c>
      <c r="F2903" s="123" t="s">
        <v>3941</v>
      </c>
      <c r="G2903" s="123"/>
      <c r="H2903" s="123" t="s">
        <v>3950</v>
      </c>
      <c r="I2903" s="133" t="s">
        <v>534</v>
      </c>
      <c r="J2903" s="134">
        <v>40</v>
      </c>
      <c r="K2903" s="134">
        <v>2266.9</v>
      </c>
      <c r="L2903" s="135">
        <v>90676</v>
      </c>
      <c r="M2903" s="120"/>
      <c r="N2903" s="136"/>
      <c r="O2903" s="139"/>
      <c r="P2903" s="132" t="s">
        <v>49</v>
      </c>
      <c r="Q2903" s="141" t="s">
        <v>3797</v>
      </c>
      <c r="R2903" s="142">
        <f t="shared" si="45"/>
        <v>0</v>
      </c>
    </row>
    <row r="2904" ht="22.5" s="2" customFormat="1">
      <c r="A2904" s="119">
        <f>MAX($A$19:A2903)+1</f>
        <v>2886</v>
      </c>
      <c r="B2904" s="120"/>
      <c r="C2904" s="121"/>
      <c r="D2904" s="121" t="s">
        <v>3940</v>
      </c>
      <c r="E2904" s="122">
        <v>45189</v>
      </c>
      <c r="F2904" s="123" t="s">
        <v>3941</v>
      </c>
      <c r="G2904" s="123"/>
      <c r="H2904" s="123" t="s">
        <v>3950</v>
      </c>
      <c r="I2904" s="133" t="s">
        <v>534</v>
      </c>
      <c r="J2904" s="134">
        <v>9000</v>
      </c>
      <c r="K2904" s="134">
        <v>2269.39</v>
      </c>
      <c r="L2904" s="135">
        <v>20424510</v>
      </c>
      <c r="M2904" s="120"/>
      <c r="N2904" s="136"/>
      <c r="O2904" s="139"/>
      <c r="P2904" s="132" t="s">
        <v>49</v>
      </c>
      <c r="Q2904" s="141" t="s">
        <v>3797</v>
      </c>
      <c r="R2904" s="142">
        <f t="shared" si="45"/>
        <v>0</v>
      </c>
    </row>
    <row r="2905" ht="22.5" s="2" customFormat="1">
      <c r="A2905" s="119">
        <f>MAX($A$19:A2904)+1</f>
        <v>2887</v>
      </c>
      <c r="B2905" s="120"/>
      <c r="C2905" s="121"/>
      <c r="D2905" s="121" t="s">
        <v>3940</v>
      </c>
      <c r="E2905" s="122">
        <v>45189</v>
      </c>
      <c r="F2905" s="123" t="s">
        <v>3941</v>
      </c>
      <c r="G2905" s="123"/>
      <c r="H2905" s="123" t="s">
        <v>3951</v>
      </c>
      <c r="I2905" s="133" t="s">
        <v>534</v>
      </c>
      <c r="J2905" s="134">
        <v>2295</v>
      </c>
      <c r="K2905" s="134">
        <v>2249.61</v>
      </c>
      <c r="L2905" s="135">
        <v>5162862</v>
      </c>
      <c r="M2905" s="120"/>
      <c r="N2905" s="136"/>
      <c r="O2905" s="139"/>
      <c r="P2905" s="132" t="s">
        <v>49</v>
      </c>
      <c r="Q2905" s="141" t="s">
        <v>3797</v>
      </c>
      <c r="R2905" s="142">
        <f t="shared" si="45"/>
        <v>0</v>
      </c>
    </row>
    <row r="2906" ht="22.5" s="2" customFormat="1">
      <c r="A2906" s="119">
        <f>MAX($A$19:A2905)+1</f>
        <v>2888</v>
      </c>
      <c r="B2906" s="120"/>
      <c r="C2906" s="121"/>
      <c r="D2906" s="121" t="s">
        <v>3940</v>
      </c>
      <c r="E2906" s="122">
        <v>45189</v>
      </c>
      <c r="F2906" s="123" t="s">
        <v>3941</v>
      </c>
      <c r="G2906" s="123"/>
      <c r="H2906" s="123" t="s">
        <v>3952</v>
      </c>
      <c r="I2906" s="133" t="s">
        <v>98</v>
      </c>
      <c r="J2906" s="134">
        <v>15000</v>
      </c>
      <c r="K2906" s="134">
        <v>730.86</v>
      </c>
      <c r="L2906" s="135">
        <v>10962938</v>
      </c>
      <c r="M2906" s="120"/>
      <c r="N2906" s="136"/>
      <c r="O2906" s="139"/>
      <c r="P2906" s="132" t="s">
        <v>49</v>
      </c>
      <c r="Q2906" s="141" t="s">
        <v>3797</v>
      </c>
      <c r="R2906" s="142">
        <f t="shared" si="45"/>
        <v>0</v>
      </c>
    </row>
    <row r="2907" ht="22.5" s="2" customFormat="1">
      <c r="A2907" s="119">
        <f>MAX($A$19:A2906)+1</f>
        <v>2889</v>
      </c>
      <c r="B2907" s="120"/>
      <c r="C2907" s="121"/>
      <c r="D2907" s="121" t="s">
        <v>3940</v>
      </c>
      <c r="E2907" s="122">
        <v>45189</v>
      </c>
      <c r="F2907" s="123" t="s">
        <v>3941</v>
      </c>
      <c r="G2907" s="123"/>
      <c r="H2907" s="123" t="s">
        <v>3950</v>
      </c>
      <c r="I2907" s="133" t="s">
        <v>534</v>
      </c>
      <c r="J2907" s="134">
        <v>560</v>
      </c>
      <c r="K2907" s="134">
        <v>2269.57</v>
      </c>
      <c r="L2907" s="135">
        <v>1270958</v>
      </c>
      <c r="M2907" s="120"/>
      <c r="N2907" s="136"/>
      <c r="O2907" s="139"/>
      <c r="P2907" s="132" t="s">
        <v>49</v>
      </c>
      <c r="Q2907" s="141" t="s">
        <v>3797</v>
      </c>
      <c r="R2907" s="142">
        <f t="shared" si="45"/>
        <v>0</v>
      </c>
    </row>
    <row r="2908" ht="22.5" s="2" customFormat="1">
      <c r="A2908" s="119">
        <f>MAX($A$19:A2907)+1</f>
        <v>2890</v>
      </c>
      <c r="B2908" s="120"/>
      <c r="C2908" s="121"/>
      <c r="D2908" s="121" t="s">
        <v>3940</v>
      </c>
      <c r="E2908" s="122">
        <v>45189</v>
      </c>
      <c r="F2908" s="123" t="s">
        <v>3941</v>
      </c>
      <c r="G2908" s="123"/>
      <c r="H2908" s="123" t="s">
        <v>3952</v>
      </c>
      <c r="I2908" s="133" t="s">
        <v>98</v>
      </c>
      <c r="J2908" s="134">
        <v>8500</v>
      </c>
      <c r="K2908" s="134">
        <v>730.86</v>
      </c>
      <c r="L2908" s="135">
        <v>6212331</v>
      </c>
      <c r="M2908" s="120"/>
      <c r="N2908" s="136"/>
      <c r="O2908" s="139"/>
      <c r="P2908" s="132" t="s">
        <v>49</v>
      </c>
      <c r="Q2908" s="141" t="s">
        <v>3797</v>
      </c>
      <c r="R2908" s="142">
        <f t="shared" si="45"/>
        <v>0</v>
      </c>
    </row>
    <row r="2909" ht="22.5" s="2" customFormat="1">
      <c r="A2909" s="119">
        <f>MAX($A$19:A2908)+1</f>
        <v>2891</v>
      </c>
      <c r="B2909" s="120"/>
      <c r="C2909" s="121"/>
      <c r="D2909" s="121" t="s">
        <v>3940</v>
      </c>
      <c r="E2909" s="122">
        <v>45189</v>
      </c>
      <c r="F2909" s="123" t="s">
        <v>3941</v>
      </c>
      <c r="G2909" s="123"/>
      <c r="H2909" s="123" t="s">
        <v>3953</v>
      </c>
      <c r="I2909" s="133" t="s">
        <v>534</v>
      </c>
      <c r="J2909" s="134">
        <v>7450</v>
      </c>
      <c r="K2909" s="134">
        <v>2494.86</v>
      </c>
      <c r="L2909" s="135">
        <v>18586700</v>
      </c>
      <c r="M2909" s="120"/>
      <c r="N2909" s="136"/>
      <c r="O2909" s="139"/>
      <c r="P2909" s="132" t="s">
        <v>49</v>
      </c>
      <c r="Q2909" s="141" t="s">
        <v>3797</v>
      </c>
      <c r="R2909" s="142">
        <f t="shared" si="45"/>
        <v>0</v>
      </c>
    </row>
    <row r="2910" ht="22.5" s="2" customFormat="1">
      <c r="A2910" s="119">
        <f>MAX($A$19:A2909)+1</f>
        <v>2892</v>
      </c>
      <c r="B2910" s="120"/>
      <c r="C2910" s="121"/>
      <c r="D2910" s="121" t="s">
        <v>3940</v>
      </c>
      <c r="E2910" s="122">
        <v>45189</v>
      </c>
      <c r="F2910" s="123" t="s">
        <v>3941</v>
      </c>
      <c r="G2910" s="123"/>
      <c r="H2910" s="123" t="s">
        <v>3951</v>
      </c>
      <c r="I2910" s="133" t="s">
        <v>534</v>
      </c>
      <c r="J2910" s="134">
        <v>8450</v>
      </c>
      <c r="K2910" s="134">
        <v>2249.57</v>
      </c>
      <c r="L2910" s="135">
        <v>19008866</v>
      </c>
      <c r="M2910" s="120"/>
      <c r="N2910" s="136"/>
      <c r="O2910" s="139"/>
      <c r="P2910" s="132" t="s">
        <v>49</v>
      </c>
      <c r="Q2910" s="141" t="s">
        <v>3797</v>
      </c>
      <c r="R2910" s="142">
        <f t="shared" si="45"/>
        <v>0</v>
      </c>
    </row>
    <row r="2911" ht="22.5" s="2" customFormat="1">
      <c r="A2911" s="119">
        <f>MAX($A$19:A2910)+1</f>
        <v>2893</v>
      </c>
      <c r="B2911" s="120"/>
      <c r="C2911" s="121"/>
      <c r="D2911" s="121" t="s">
        <v>3940</v>
      </c>
      <c r="E2911" s="122">
        <v>45189</v>
      </c>
      <c r="F2911" s="123" t="s">
        <v>3941</v>
      </c>
      <c r="G2911" s="123"/>
      <c r="H2911" s="123" t="s">
        <v>3952</v>
      </c>
      <c r="I2911" s="133" t="s">
        <v>98</v>
      </c>
      <c r="J2911" s="134">
        <v>12000</v>
      </c>
      <c r="K2911" s="134">
        <v>730.86</v>
      </c>
      <c r="L2911" s="135">
        <v>8770350</v>
      </c>
      <c r="M2911" s="120"/>
      <c r="N2911" s="136"/>
      <c r="O2911" s="139"/>
      <c r="P2911" s="132" t="s">
        <v>49</v>
      </c>
      <c r="Q2911" s="141" t="s">
        <v>3797</v>
      </c>
      <c r="R2911" s="142">
        <f t="shared" si="45"/>
        <v>0</v>
      </c>
    </row>
    <row r="2912" ht="22.5" s="2" customFormat="1">
      <c r="A2912" s="119">
        <f>MAX($A$19:A2911)+1</f>
        <v>2894</v>
      </c>
      <c r="B2912" s="120"/>
      <c r="C2912" s="121"/>
      <c r="D2912" s="121" t="s">
        <v>3903</v>
      </c>
      <c r="E2912" s="122">
        <v>45218</v>
      </c>
      <c r="F2912" s="123" t="s">
        <v>3890</v>
      </c>
      <c r="G2912" s="123"/>
      <c r="H2912" s="123" t="s">
        <v>3954</v>
      </c>
      <c r="I2912" s="133" t="s">
        <v>98</v>
      </c>
      <c r="J2912" s="134">
        <v>2500</v>
      </c>
      <c r="K2912" s="134">
        <v>663.97</v>
      </c>
      <c r="L2912" s="135">
        <v>1659925</v>
      </c>
      <c r="M2912" s="120"/>
      <c r="N2912" s="136"/>
      <c r="O2912" s="139"/>
      <c r="P2912" s="132" t="s">
        <v>49</v>
      </c>
      <c r="Q2912" s="141" t="s">
        <v>3797</v>
      </c>
      <c r="R2912" s="142">
        <f t="shared" si="45"/>
        <v>0</v>
      </c>
    </row>
    <row r="2913" ht="22.5" s="2" customFormat="1">
      <c r="A2913" s="119">
        <f>MAX($A$19:A2912)+1</f>
        <v>2895</v>
      </c>
      <c r="B2913" s="120"/>
      <c r="C2913" s="121"/>
      <c r="D2913" s="121" t="s">
        <v>3903</v>
      </c>
      <c r="E2913" s="122">
        <v>45218</v>
      </c>
      <c r="F2913" s="123" t="s">
        <v>3890</v>
      </c>
      <c r="G2913" s="123"/>
      <c r="H2913" s="123" t="s">
        <v>3955</v>
      </c>
      <c r="I2913" s="133" t="s">
        <v>98</v>
      </c>
      <c r="J2913" s="134">
        <v>2500</v>
      </c>
      <c r="K2913" s="134">
        <v>639.2</v>
      </c>
      <c r="L2913" s="135">
        <v>1597988</v>
      </c>
      <c r="M2913" s="120"/>
      <c r="N2913" s="136"/>
      <c r="O2913" s="139"/>
      <c r="P2913" s="132" t="s">
        <v>49</v>
      </c>
      <c r="Q2913" s="141" t="s">
        <v>3797</v>
      </c>
      <c r="R2913" s="142">
        <f t="shared" si="45"/>
        <v>0</v>
      </c>
    </row>
    <row r="2914" ht="22.5" s="2" customFormat="1">
      <c r="A2914" s="119">
        <f>MAX($A$19:A2913)+1</f>
        <v>2896</v>
      </c>
      <c r="B2914" s="120"/>
      <c r="C2914" s="121"/>
      <c r="D2914" s="121" t="s">
        <v>3903</v>
      </c>
      <c r="E2914" s="122">
        <v>45218</v>
      </c>
      <c r="F2914" s="123" t="s">
        <v>3890</v>
      </c>
      <c r="G2914" s="123"/>
      <c r="H2914" s="123" t="s">
        <v>3956</v>
      </c>
      <c r="I2914" s="133" t="s">
        <v>98</v>
      </c>
      <c r="J2914" s="134">
        <v>2500</v>
      </c>
      <c r="K2914" s="134">
        <v>386.49</v>
      </c>
      <c r="L2914" s="135">
        <v>966225</v>
      </c>
      <c r="M2914" s="120"/>
      <c r="N2914" s="136"/>
      <c r="O2914" s="139"/>
      <c r="P2914" s="132" t="s">
        <v>49</v>
      </c>
      <c r="Q2914" s="141" t="s">
        <v>3797</v>
      </c>
      <c r="R2914" s="142">
        <f t="shared" si="45"/>
        <v>0</v>
      </c>
    </row>
    <row r="2915" ht="22.5" s="2" customFormat="1">
      <c r="A2915" s="119">
        <f>MAX($A$19:A2914)+1</f>
        <v>2897</v>
      </c>
      <c r="B2915" s="120"/>
      <c r="C2915" s="121"/>
      <c r="D2915" s="121" t="s">
        <v>3903</v>
      </c>
      <c r="E2915" s="122">
        <v>45218</v>
      </c>
      <c r="F2915" s="123" t="s">
        <v>3890</v>
      </c>
      <c r="G2915" s="123"/>
      <c r="H2915" s="123" t="s">
        <v>3957</v>
      </c>
      <c r="I2915" s="133" t="s">
        <v>98</v>
      </c>
      <c r="J2915" s="134">
        <v>2500</v>
      </c>
      <c r="K2915" s="134">
        <v>795.28</v>
      </c>
      <c r="L2915" s="135">
        <v>1988194</v>
      </c>
      <c r="M2915" s="120"/>
      <c r="N2915" s="136"/>
      <c r="O2915" s="139"/>
      <c r="P2915" s="132" t="s">
        <v>49</v>
      </c>
      <c r="Q2915" s="141" t="s">
        <v>3797</v>
      </c>
      <c r="R2915" s="142">
        <f t="shared" si="45"/>
        <v>0</v>
      </c>
    </row>
    <row r="2916" ht="22.5" s="2" customFormat="1">
      <c r="A2916" s="119">
        <f>MAX($A$19:A2915)+1</f>
        <v>2898</v>
      </c>
      <c r="B2916" s="120"/>
      <c r="C2916" s="121"/>
      <c r="D2916" s="121" t="s">
        <v>3958</v>
      </c>
      <c r="E2916" s="122">
        <v>45181</v>
      </c>
      <c r="F2916" s="123" t="s">
        <v>3852</v>
      </c>
      <c r="G2916" s="123"/>
      <c r="H2916" s="123" t="s">
        <v>3853</v>
      </c>
      <c r="I2916" s="133" t="s">
        <v>534</v>
      </c>
      <c r="J2916" s="134">
        <v>5150</v>
      </c>
      <c r="K2916" s="134">
        <v>33446.25</v>
      </c>
      <c r="L2916" s="135">
        <v>172248188</v>
      </c>
      <c r="M2916" s="120"/>
      <c r="N2916" s="136"/>
      <c r="O2916" s="139"/>
      <c r="P2916" s="132" t="s">
        <v>49</v>
      </c>
      <c r="Q2916" s="141" t="s">
        <v>3797</v>
      </c>
      <c r="R2916" s="142">
        <f t="shared" si="45"/>
        <v>0</v>
      </c>
    </row>
    <row r="2917" ht="22.5" s="2" customFormat="1">
      <c r="A2917" s="119">
        <f>MAX($A$19:A2916)+1</f>
        <v>2899</v>
      </c>
      <c r="B2917" s="120"/>
      <c r="C2917" s="121"/>
      <c r="D2917" s="121" t="s">
        <v>3958</v>
      </c>
      <c r="E2917" s="122">
        <v>45181</v>
      </c>
      <c r="F2917" s="123" t="s">
        <v>3852</v>
      </c>
      <c r="G2917" s="123"/>
      <c r="H2917" s="123" t="s">
        <v>3853</v>
      </c>
      <c r="I2917" s="133" t="s">
        <v>534</v>
      </c>
      <c r="J2917" s="134">
        <v>332</v>
      </c>
      <c r="K2917" s="134">
        <v>33446.25</v>
      </c>
      <c r="L2917" s="135">
        <v>11104155</v>
      </c>
      <c r="M2917" s="120"/>
      <c r="N2917" s="136"/>
      <c r="O2917" s="139"/>
      <c r="P2917" s="132" t="s">
        <v>49</v>
      </c>
      <c r="Q2917" s="141" t="s">
        <v>3797</v>
      </c>
      <c r="R2917" s="142">
        <f t="shared" si="45"/>
        <v>0</v>
      </c>
    </row>
    <row r="2918" ht="33.75" s="2" customFormat="1">
      <c r="A2918" s="119">
        <f>MAX($A$19:A2917)+1</f>
        <v>2900</v>
      </c>
      <c r="B2918" s="120"/>
      <c r="C2918" s="121"/>
      <c r="D2918" s="121" t="s">
        <v>3959</v>
      </c>
      <c r="E2918" s="122">
        <v>45197</v>
      </c>
      <c r="F2918" s="123" t="s">
        <v>3808</v>
      </c>
      <c r="G2918" s="123"/>
      <c r="H2918" s="123" t="s">
        <v>3960</v>
      </c>
      <c r="I2918" s="133" t="s">
        <v>534</v>
      </c>
      <c r="J2918" s="134">
        <v>60</v>
      </c>
      <c r="K2918" s="134">
        <v>17838</v>
      </c>
      <c r="L2918" s="135">
        <v>1070280</v>
      </c>
      <c r="M2918" s="120"/>
      <c r="N2918" s="136"/>
      <c r="O2918" s="139"/>
      <c r="P2918" s="132" t="s">
        <v>49</v>
      </c>
      <c r="Q2918" s="141" t="s">
        <v>3797</v>
      </c>
      <c r="R2918" s="142">
        <f t="shared" si="45"/>
        <v>0</v>
      </c>
    </row>
    <row r="2919" ht="22.5" s="2" customFormat="1">
      <c r="A2919" s="119">
        <f>MAX($A$19:A2918)+1</f>
        <v>2901</v>
      </c>
      <c r="B2919" s="120"/>
      <c r="C2919" s="121"/>
      <c r="D2919" s="121" t="s">
        <v>3959</v>
      </c>
      <c r="E2919" s="122">
        <v>45197</v>
      </c>
      <c r="F2919" s="123" t="s">
        <v>3808</v>
      </c>
      <c r="G2919" s="123"/>
      <c r="H2919" s="123" t="s">
        <v>3809</v>
      </c>
      <c r="I2919" s="133" t="s">
        <v>534</v>
      </c>
      <c r="J2919" s="134">
        <v>30</v>
      </c>
      <c r="K2919" s="134">
        <v>17838</v>
      </c>
      <c r="L2919" s="135">
        <v>535140</v>
      </c>
      <c r="M2919" s="120"/>
      <c r="N2919" s="136"/>
      <c r="O2919" s="139"/>
      <c r="P2919" s="132" t="s">
        <v>49</v>
      </c>
      <c r="Q2919" s="141" t="s">
        <v>3797</v>
      </c>
      <c r="R2919" s="142">
        <f t="shared" si="45"/>
        <v>0</v>
      </c>
    </row>
    <row r="2920" ht="22.5" s="2" customFormat="1">
      <c r="A2920" s="119">
        <f>MAX($A$19:A2919)+1</f>
        <v>2902</v>
      </c>
      <c r="B2920" s="120"/>
      <c r="C2920" s="121"/>
      <c r="D2920" s="121" t="s">
        <v>3959</v>
      </c>
      <c r="E2920" s="122">
        <v>45197</v>
      </c>
      <c r="F2920" s="123" t="s">
        <v>3808</v>
      </c>
      <c r="G2920" s="123"/>
      <c r="H2920" s="123" t="s">
        <v>3840</v>
      </c>
      <c r="I2920" s="133" t="s">
        <v>534</v>
      </c>
      <c r="J2920" s="134">
        <v>1510</v>
      </c>
      <c r="K2920" s="134">
        <v>20315.5</v>
      </c>
      <c r="L2920" s="135">
        <v>30676405</v>
      </c>
      <c r="M2920" s="120"/>
      <c r="N2920" s="136"/>
      <c r="O2920" s="139"/>
      <c r="P2920" s="132" t="s">
        <v>49</v>
      </c>
      <c r="Q2920" s="141" t="s">
        <v>3797</v>
      </c>
      <c r="R2920" s="142">
        <f t="shared" si="45"/>
        <v>0</v>
      </c>
    </row>
    <row r="2921" ht="22.5" s="2" customFormat="1">
      <c r="A2921" s="119">
        <f>MAX($A$19:A2920)+1</f>
        <v>2903</v>
      </c>
      <c r="B2921" s="120"/>
      <c r="C2921" s="121"/>
      <c r="D2921" s="121" t="s">
        <v>3959</v>
      </c>
      <c r="E2921" s="122">
        <v>45197</v>
      </c>
      <c r="F2921" s="123" t="s">
        <v>3808</v>
      </c>
      <c r="G2921" s="123"/>
      <c r="H2921" s="123" t="s">
        <v>3840</v>
      </c>
      <c r="I2921" s="133" t="s">
        <v>534</v>
      </c>
      <c r="J2921" s="134">
        <v>1090</v>
      </c>
      <c r="K2921" s="134">
        <v>20315.5</v>
      </c>
      <c r="L2921" s="135">
        <v>22143895</v>
      </c>
      <c r="M2921" s="120"/>
      <c r="N2921" s="136"/>
      <c r="O2921" s="139"/>
      <c r="P2921" s="132" t="s">
        <v>49</v>
      </c>
      <c r="Q2921" s="141" t="s">
        <v>3797</v>
      </c>
      <c r="R2921" s="142">
        <f t="shared" si="45"/>
        <v>0</v>
      </c>
    </row>
    <row r="2922" ht="22.5" s="2" customFormat="1">
      <c r="A2922" s="119">
        <f>MAX($A$19:A2921)+1</f>
        <v>2904</v>
      </c>
      <c r="B2922" s="120"/>
      <c r="C2922" s="121"/>
      <c r="D2922" s="121" t="s">
        <v>3959</v>
      </c>
      <c r="E2922" s="122">
        <v>45197</v>
      </c>
      <c r="F2922" s="123" t="s">
        <v>3808</v>
      </c>
      <c r="G2922" s="123"/>
      <c r="H2922" s="123" t="s">
        <v>3809</v>
      </c>
      <c r="I2922" s="133" t="s">
        <v>534</v>
      </c>
      <c r="J2922" s="134">
        <v>850</v>
      </c>
      <c r="K2922" s="134">
        <v>17838</v>
      </c>
      <c r="L2922" s="135">
        <v>15162300</v>
      </c>
      <c r="M2922" s="120"/>
      <c r="N2922" s="136"/>
      <c r="O2922" s="139"/>
      <c r="P2922" s="132" t="s">
        <v>49</v>
      </c>
      <c r="Q2922" s="141" t="s">
        <v>3797</v>
      </c>
      <c r="R2922" s="142">
        <f t="shared" si="45"/>
        <v>0</v>
      </c>
    </row>
    <row r="2923" ht="33.75" s="2" customFormat="1">
      <c r="A2923" s="119">
        <f>MAX($A$19:A2922)+1</f>
        <v>2905</v>
      </c>
      <c r="B2923" s="120"/>
      <c r="C2923" s="121"/>
      <c r="D2923" s="121" t="s">
        <v>3959</v>
      </c>
      <c r="E2923" s="122">
        <v>45197</v>
      </c>
      <c r="F2923" s="123" t="s">
        <v>3808</v>
      </c>
      <c r="G2923" s="123"/>
      <c r="H2923" s="123" t="s">
        <v>3960</v>
      </c>
      <c r="I2923" s="133" t="s">
        <v>534</v>
      </c>
      <c r="J2923" s="134">
        <v>1370</v>
      </c>
      <c r="K2923" s="134">
        <v>17838</v>
      </c>
      <c r="L2923" s="135">
        <v>24438060</v>
      </c>
      <c r="M2923" s="120"/>
      <c r="N2923" s="136"/>
      <c r="O2923" s="139"/>
      <c r="P2923" s="132" t="s">
        <v>49</v>
      </c>
      <c r="Q2923" s="141" t="s">
        <v>3797</v>
      </c>
      <c r="R2923" s="142">
        <f ref="R2923:R2986" t="shared" si="46">N2923/L2923*100</f>
        <v>0</v>
      </c>
    </row>
    <row r="2924" ht="33.75" s="2" customFormat="1">
      <c r="A2924" s="119">
        <f>MAX($A$19:A2923)+1</f>
        <v>2906</v>
      </c>
      <c r="B2924" s="120"/>
      <c r="C2924" s="121"/>
      <c r="D2924" s="121" t="s">
        <v>3959</v>
      </c>
      <c r="E2924" s="122">
        <v>45197</v>
      </c>
      <c r="F2924" s="123" t="s">
        <v>3808</v>
      </c>
      <c r="G2924" s="123"/>
      <c r="H2924" s="123" t="s">
        <v>3960</v>
      </c>
      <c r="I2924" s="133" t="s">
        <v>534</v>
      </c>
      <c r="J2924" s="134">
        <v>1770</v>
      </c>
      <c r="K2924" s="134">
        <v>17838</v>
      </c>
      <c r="L2924" s="135">
        <v>31573260</v>
      </c>
      <c r="M2924" s="120"/>
      <c r="N2924" s="136"/>
      <c r="O2924" s="139"/>
      <c r="P2924" s="132" t="s">
        <v>49</v>
      </c>
      <c r="Q2924" s="141" t="s">
        <v>3797</v>
      </c>
      <c r="R2924" s="142">
        <f t="shared" si="46"/>
        <v>0</v>
      </c>
    </row>
    <row r="2925" ht="22.5" s="2" customFormat="1">
      <c r="A2925" s="119">
        <f>MAX($A$19:A2924)+1</f>
        <v>2907</v>
      </c>
      <c r="B2925" s="120"/>
      <c r="C2925" s="121"/>
      <c r="D2925" s="121" t="s">
        <v>3959</v>
      </c>
      <c r="E2925" s="122">
        <v>45197</v>
      </c>
      <c r="F2925" s="123" t="s">
        <v>3808</v>
      </c>
      <c r="G2925" s="123"/>
      <c r="H2925" s="123" t="s">
        <v>3809</v>
      </c>
      <c r="I2925" s="133" t="s">
        <v>534</v>
      </c>
      <c r="J2925" s="134">
        <v>4120</v>
      </c>
      <c r="K2925" s="134">
        <v>17838</v>
      </c>
      <c r="L2925" s="135">
        <v>73492560</v>
      </c>
      <c r="M2925" s="120"/>
      <c r="N2925" s="136"/>
      <c r="O2925" s="139"/>
      <c r="P2925" s="132" t="s">
        <v>49</v>
      </c>
      <c r="Q2925" s="141" t="s">
        <v>3797</v>
      </c>
      <c r="R2925" s="142">
        <f t="shared" si="46"/>
        <v>0</v>
      </c>
    </row>
    <row r="2926" ht="22.5" s="2" customFormat="1">
      <c r="A2926" s="119">
        <f>MAX($A$19:A2925)+1</f>
        <v>2908</v>
      </c>
      <c r="B2926" s="120"/>
      <c r="C2926" s="121"/>
      <c r="D2926" s="121" t="s">
        <v>3959</v>
      </c>
      <c r="E2926" s="122">
        <v>45197</v>
      </c>
      <c r="F2926" s="123" t="s">
        <v>3808</v>
      </c>
      <c r="G2926" s="123"/>
      <c r="H2926" s="123" t="s">
        <v>3809</v>
      </c>
      <c r="I2926" s="133" t="s">
        <v>534</v>
      </c>
      <c r="J2926" s="134">
        <v>12800</v>
      </c>
      <c r="K2926" s="134">
        <v>17838</v>
      </c>
      <c r="L2926" s="135">
        <v>228326400</v>
      </c>
      <c r="M2926" s="120"/>
      <c r="N2926" s="136"/>
      <c r="O2926" s="139"/>
      <c r="P2926" s="132" t="s">
        <v>49</v>
      </c>
      <c r="Q2926" s="141" t="s">
        <v>3797</v>
      </c>
      <c r="R2926" s="142">
        <f t="shared" si="46"/>
        <v>0</v>
      </c>
    </row>
    <row r="2927" s="2" customFormat="1">
      <c r="A2927" s="119">
        <f>MAX($A$19:A2926)+1</f>
        <v>2909</v>
      </c>
      <c r="B2927" s="120"/>
      <c r="C2927" s="121"/>
      <c r="D2927" s="121" t="s">
        <v>3959</v>
      </c>
      <c r="E2927" s="122">
        <v>45197</v>
      </c>
      <c r="F2927" s="123" t="s">
        <v>3808</v>
      </c>
      <c r="G2927" s="123"/>
      <c r="H2927" s="123" t="s">
        <v>3810</v>
      </c>
      <c r="I2927" s="133" t="s">
        <v>534</v>
      </c>
      <c r="J2927" s="134">
        <v>7100</v>
      </c>
      <c r="K2927" s="134">
        <v>17838</v>
      </c>
      <c r="L2927" s="135">
        <v>126649800</v>
      </c>
      <c r="M2927" s="120"/>
      <c r="N2927" s="136"/>
      <c r="O2927" s="139"/>
      <c r="P2927" s="132" t="s">
        <v>49</v>
      </c>
      <c r="Q2927" s="141" t="s">
        <v>3797</v>
      </c>
      <c r="R2927" s="142">
        <f t="shared" si="46"/>
        <v>0</v>
      </c>
    </row>
    <row r="2928" s="2" customFormat="1">
      <c r="A2928" s="119">
        <f>MAX($A$19:A2927)+1</f>
        <v>2910</v>
      </c>
      <c r="B2928" s="120"/>
      <c r="C2928" s="121"/>
      <c r="D2928" s="121" t="s">
        <v>3959</v>
      </c>
      <c r="E2928" s="122">
        <v>45197</v>
      </c>
      <c r="F2928" s="123" t="s">
        <v>3808</v>
      </c>
      <c r="G2928" s="123"/>
      <c r="H2928" s="123" t="s">
        <v>3810</v>
      </c>
      <c r="I2928" s="133" t="s">
        <v>534</v>
      </c>
      <c r="J2928" s="134">
        <v>3700</v>
      </c>
      <c r="K2928" s="134">
        <v>17838</v>
      </c>
      <c r="L2928" s="135">
        <v>66000600</v>
      </c>
      <c r="M2928" s="120"/>
      <c r="N2928" s="136"/>
      <c r="O2928" s="139"/>
      <c r="P2928" s="132" t="s">
        <v>49</v>
      </c>
      <c r="Q2928" s="141" t="s">
        <v>3797</v>
      </c>
      <c r="R2928" s="142">
        <f t="shared" si="46"/>
        <v>0</v>
      </c>
    </row>
    <row r="2929" ht="22.5" s="2" customFormat="1">
      <c r="A2929" s="119">
        <f>MAX($A$19:A2928)+1</f>
        <v>2911</v>
      </c>
      <c r="B2929" s="120"/>
      <c r="C2929" s="121"/>
      <c r="D2929" s="121" t="s">
        <v>3959</v>
      </c>
      <c r="E2929" s="122">
        <v>45197</v>
      </c>
      <c r="F2929" s="123" t="s">
        <v>3808</v>
      </c>
      <c r="G2929" s="123"/>
      <c r="H2929" s="123" t="s">
        <v>3961</v>
      </c>
      <c r="I2929" s="133" t="s">
        <v>534</v>
      </c>
      <c r="J2929" s="134">
        <v>26000</v>
      </c>
      <c r="K2929" s="134">
        <v>17838</v>
      </c>
      <c r="L2929" s="135">
        <v>463788000</v>
      </c>
      <c r="M2929" s="120"/>
      <c r="N2929" s="136"/>
      <c r="O2929" s="139"/>
      <c r="P2929" s="132" t="s">
        <v>49</v>
      </c>
      <c r="Q2929" s="141" t="s">
        <v>3797</v>
      </c>
      <c r="R2929" s="142">
        <f t="shared" si="46"/>
        <v>0</v>
      </c>
    </row>
    <row r="2930" ht="22.5" s="2" customFormat="1">
      <c r="A2930" s="119">
        <f>MAX($A$19:A2929)+1</f>
        <v>2912</v>
      </c>
      <c r="B2930" s="120"/>
      <c r="C2930" s="121"/>
      <c r="D2930" s="121" t="s">
        <v>3962</v>
      </c>
      <c r="E2930" s="122">
        <v>45208</v>
      </c>
      <c r="F2930" s="123" t="s">
        <v>3808</v>
      </c>
      <c r="G2930" s="123"/>
      <c r="H2930" s="123" t="s">
        <v>3963</v>
      </c>
      <c r="I2930" s="133" t="s">
        <v>534</v>
      </c>
      <c r="J2930" s="134">
        <v>14858</v>
      </c>
      <c r="K2930" s="134">
        <v>20067.75</v>
      </c>
      <c r="L2930" s="135">
        <v>298166630</v>
      </c>
      <c r="M2930" s="120"/>
      <c r="N2930" s="136"/>
      <c r="O2930" s="139"/>
      <c r="P2930" s="132" t="s">
        <v>49</v>
      </c>
      <c r="Q2930" s="141" t="s">
        <v>3797</v>
      </c>
      <c r="R2930" s="142">
        <f t="shared" si="46"/>
        <v>0</v>
      </c>
    </row>
    <row r="2931" ht="22.5" s="2" customFormat="1">
      <c r="A2931" s="119">
        <f>MAX($A$19:A2930)+1</f>
        <v>2913</v>
      </c>
      <c r="B2931" s="120"/>
      <c r="C2931" s="121"/>
      <c r="D2931" s="121" t="s">
        <v>3962</v>
      </c>
      <c r="E2931" s="122">
        <v>45208</v>
      </c>
      <c r="F2931" s="123" t="s">
        <v>3808</v>
      </c>
      <c r="G2931" s="123"/>
      <c r="H2931" s="123" t="s">
        <v>3823</v>
      </c>
      <c r="I2931" s="133" t="s">
        <v>534</v>
      </c>
      <c r="J2931" s="134">
        <v>4066</v>
      </c>
      <c r="K2931" s="134">
        <v>20067.75</v>
      </c>
      <c r="L2931" s="135">
        <v>81595472</v>
      </c>
      <c r="M2931" s="120"/>
      <c r="N2931" s="136"/>
      <c r="O2931" s="139"/>
      <c r="P2931" s="132" t="s">
        <v>49</v>
      </c>
      <c r="Q2931" s="141" t="s">
        <v>3797</v>
      </c>
      <c r="R2931" s="142">
        <f t="shared" si="46"/>
        <v>0</v>
      </c>
    </row>
    <row r="2932" ht="22.5" s="2" customFormat="1">
      <c r="A2932" s="119">
        <f>MAX($A$19:A2931)+1</f>
        <v>2914</v>
      </c>
      <c r="B2932" s="120"/>
      <c r="C2932" s="121"/>
      <c r="D2932" s="121" t="s">
        <v>3962</v>
      </c>
      <c r="E2932" s="122">
        <v>45208</v>
      </c>
      <c r="F2932" s="123" t="s">
        <v>3808</v>
      </c>
      <c r="G2932" s="123"/>
      <c r="H2932" s="123" t="s">
        <v>3964</v>
      </c>
      <c r="I2932" s="133" t="s">
        <v>534</v>
      </c>
      <c r="J2932" s="134">
        <v>630</v>
      </c>
      <c r="K2932" s="134">
        <v>18829</v>
      </c>
      <c r="L2932" s="135">
        <v>11862270</v>
      </c>
      <c r="M2932" s="120"/>
      <c r="N2932" s="136"/>
      <c r="O2932" s="139"/>
      <c r="P2932" s="132" t="s">
        <v>49</v>
      </c>
      <c r="Q2932" s="141" t="s">
        <v>3797</v>
      </c>
      <c r="R2932" s="142">
        <f t="shared" si="46"/>
        <v>0</v>
      </c>
    </row>
    <row r="2933" ht="22.5" s="2" customFormat="1">
      <c r="A2933" s="119">
        <f>MAX($A$19:A2932)+1</f>
        <v>2915</v>
      </c>
      <c r="B2933" s="120"/>
      <c r="C2933" s="121"/>
      <c r="D2933" s="121" t="s">
        <v>3962</v>
      </c>
      <c r="E2933" s="122">
        <v>45208</v>
      </c>
      <c r="F2933" s="123" t="s">
        <v>3808</v>
      </c>
      <c r="G2933" s="123"/>
      <c r="H2933" s="123" t="s">
        <v>3965</v>
      </c>
      <c r="I2933" s="133" t="s">
        <v>534</v>
      </c>
      <c r="J2933" s="134">
        <v>1957</v>
      </c>
      <c r="K2933" s="134">
        <v>35180.5</v>
      </c>
      <c r="L2933" s="135">
        <v>68848238</v>
      </c>
      <c r="M2933" s="120"/>
      <c r="N2933" s="136"/>
      <c r="O2933" s="139"/>
      <c r="P2933" s="132" t="s">
        <v>49</v>
      </c>
      <c r="Q2933" s="141" t="s">
        <v>3797</v>
      </c>
      <c r="R2933" s="142">
        <f t="shared" si="46"/>
        <v>0</v>
      </c>
    </row>
    <row r="2934" ht="22.5" s="2" customFormat="1">
      <c r="A2934" s="119">
        <f>MAX($A$19:A2933)+1</f>
        <v>2916</v>
      </c>
      <c r="B2934" s="120"/>
      <c r="C2934" s="121"/>
      <c r="D2934" s="121" t="s">
        <v>3962</v>
      </c>
      <c r="E2934" s="122">
        <v>45208</v>
      </c>
      <c r="F2934" s="123" t="s">
        <v>3808</v>
      </c>
      <c r="G2934" s="123"/>
      <c r="H2934" s="123" t="s">
        <v>3966</v>
      </c>
      <c r="I2934" s="133" t="s">
        <v>534</v>
      </c>
      <c r="J2934" s="134">
        <v>1032</v>
      </c>
      <c r="K2934" s="134">
        <v>37905.75</v>
      </c>
      <c r="L2934" s="135">
        <v>39118734</v>
      </c>
      <c r="M2934" s="120"/>
      <c r="N2934" s="136"/>
      <c r="O2934" s="139"/>
      <c r="P2934" s="132" t="s">
        <v>49</v>
      </c>
      <c r="Q2934" s="141" t="s">
        <v>3797</v>
      </c>
      <c r="R2934" s="142">
        <f t="shared" si="46"/>
        <v>0</v>
      </c>
    </row>
    <row r="2935" ht="22.5" s="2" customFormat="1">
      <c r="A2935" s="119">
        <f>MAX($A$19:A2934)+1</f>
        <v>2917</v>
      </c>
      <c r="B2935" s="120"/>
      <c r="C2935" s="121"/>
      <c r="D2935" s="121" t="s">
        <v>3962</v>
      </c>
      <c r="E2935" s="122">
        <v>45208</v>
      </c>
      <c r="F2935" s="123" t="s">
        <v>3808</v>
      </c>
      <c r="G2935" s="123"/>
      <c r="H2935" s="123" t="s">
        <v>3823</v>
      </c>
      <c r="I2935" s="133" t="s">
        <v>534</v>
      </c>
      <c r="J2935" s="134">
        <v>700</v>
      </c>
      <c r="K2935" s="134">
        <v>20067.75</v>
      </c>
      <c r="L2935" s="135">
        <v>14047425</v>
      </c>
      <c r="M2935" s="120"/>
      <c r="N2935" s="136"/>
      <c r="O2935" s="139"/>
      <c r="P2935" s="132" t="s">
        <v>49</v>
      </c>
      <c r="Q2935" s="141" t="s">
        <v>3797</v>
      </c>
      <c r="R2935" s="142">
        <f t="shared" si="46"/>
        <v>0</v>
      </c>
    </row>
    <row r="2936" ht="22.5" s="2" customFormat="1">
      <c r="A2936" s="119">
        <f>MAX($A$19:A2935)+1</f>
        <v>2918</v>
      </c>
      <c r="B2936" s="120"/>
      <c r="C2936" s="121"/>
      <c r="D2936" s="121" t="s">
        <v>3962</v>
      </c>
      <c r="E2936" s="122">
        <v>45208</v>
      </c>
      <c r="F2936" s="123" t="s">
        <v>3808</v>
      </c>
      <c r="G2936" s="123"/>
      <c r="H2936" s="123" t="s">
        <v>3967</v>
      </c>
      <c r="I2936" s="133" t="s">
        <v>534</v>
      </c>
      <c r="J2936" s="134">
        <v>7350</v>
      </c>
      <c r="K2936" s="134">
        <v>55248.25</v>
      </c>
      <c r="L2936" s="135">
        <v>406074638</v>
      </c>
      <c r="M2936" s="120"/>
      <c r="N2936" s="136"/>
      <c r="O2936" s="139"/>
      <c r="P2936" s="132" t="s">
        <v>49</v>
      </c>
      <c r="Q2936" s="141" t="s">
        <v>3797</v>
      </c>
      <c r="R2936" s="142">
        <f t="shared" si="46"/>
        <v>0</v>
      </c>
    </row>
    <row r="2937" ht="22.5" s="2" customFormat="1">
      <c r="A2937" s="119">
        <f>MAX($A$19:A2936)+1</f>
        <v>2919</v>
      </c>
      <c r="B2937" s="120"/>
      <c r="C2937" s="121"/>
      <c r="D2937" s="121" t="s">
        <v>3968</v>
      </c>
      <c r="E2937" s="122">
        <v>45194</v>
      </c>
      <c r="F2937" s="123" t="s">
        <v>3879</v>
      </c>
      <c r="G2937" s="123"/>
      <c r="H2937" s="123" t="s">
        <v>3880</v>
      </c>
      <c r="I2937" s="133" t="s">
        <v>534</v>
      </c>
      <c r="J2937" s="134">
        <v>26128</v>
      </c>
      <c r="K2937" s="134">
        <v>39392.25</v>
      </c>
      <c r="L2937" s="135">
        <v>1029240708</v>
      </c>
      <c r="M2937" s="120"/>
      <c r="N2937" s="136"/>
      <c r="O2937" s="139"/>
      <c r="P2937" s="132" t="s">
        <v>49</v>
      </c>
      <c r="Q2937" s="141" t="s">
        <v>3797</v>
      </c>
      <c r="R2937" s="142">
        <f t="shared" si="46"/>
        <v>0</v>
      </c>
    </row>
    <row r="2938" ht="22.5" s="2" customFormat="1">
      <c r="A2938" s="119">
        <f>MAX($A$19:A2937)+1</f>
        <v>2920</v>
      </c>
      <c r="B2938" s="120" t="s">
        <v>41</v>
      </c>
      <c r="C2938" s="121"/>
      <c r="D2938" s="121" t="s">
        <v>3968</v>
      </c>
      <c r="E2938" s="122">
        <v>45194</v>
      </c>
      <c r="F2938" s="123" t="s">
        <v>3879</v>
      </c>
      <c r="G2938" s="123"/>
      <c r="H2938" s="123" t="s">
        <v>3881</v>
      </c>
      <c r="I2938" s="133" t="s">
        <v>534</v>
      </c>
      <c r="J2938" s="134">
        <v>6723</v>
      </c>
      <c r="K2938" s="134">
        <v>40878.75</v>
      </c>
      <c r="L2938" s="135">
        <v>274827836</v>
      </c>
      <c r="M2938" s="120"/>
      <c r="N2938" s="136"/>
      <c r="O2938" s="139"/>
      <c r="P2938" s="132" t="s">
        <v>49</v>
      </c>
      <c r="Q2938" s="141" t="s">
        <v>3797</v>
      </c>
      <c r="R2938" s="142">
        <f t="shared" si="46"/>
        <v>0</v>
      </c>
    </row>
    <row r="2939" ht="22.5" s="2" customFormat="1">
      <c r="A2939" s="119">
        <f>MAX($A$19:A2938)+1</f>
        <v>2921</v>
      </c>
      <c r="B2939" s="120" t="s">
        <v>41</v>
      </c>
      <c r="C2939" s="121"/>
      <c r="D2939" s="121" t="s">
        <v>3968</v>
      </c>
      <c r="E2939" s="122">
        <v>45194</v>
      </c>
      <c r="F2939" s="123" t="s">
        <v>3879</v>
      </c>
      <c r="G2939" s="123"/>
      <c r="H2939" s="123" t="s">
        <v>3880</v>
      </c>
      <c r="I2939" s="133" t="s">
        <v>534</v>
      </c>
      <c r="J2939" s="134">
        <v>12500</v>
      </c>
      <c r="K2939" s="134">
        <v>39392.25</v>
      </c>
      <c r="L2939" s="135">
        <v>492403125</v>
      </c>
      <c r="M2939" s="120"/>
      <c r="N2939" s="136"/>
      <c r="O2939" s="139"/>
      <c r="P2939" s="132" t="s">
        <v>49</v>
      </c>
      <c r="Q2939" s="141" t="s">
        <v>3797</v>
      </c>
      <c r="R2939" s="142">
        <f t="shared" si="46"/>
        <v>0</v>
      </c>
    </row>
    <row r="2940" ht="22.5" s="2" customFormat="1">
      <c r="A2940" s="119">
        <f>MAX($A$19:A2939)+1</f>
        <v>2922</v>
      </c>
      <c r="B2940" s="120" t="s">
        <v>41</v>
      </c>
      <c r="C2940" s="121"/>
      <c r="D2940" s="121" t="s">
        <v>3968</v>
      </c>
      <c r="E2940" s="122">
        <v>45194</v>
      </c>
      <c r="F2940" s="123" t="s">
        <v>3879</v>
      </c>
      <c r="G2940" s="123"/>
      <c r="H2940" s="123" t="s">
        <v>3881</v>
      </c>
      <c r="I2940" s="133" t="s">
        <v>534</v>
      </c>
      <c r="J2940" s="134">
        <v>4167</v>
      </c>
      <c r="K2940" s="134">
        <v>40878.75</v>
      </c>
      <c r="L2940" s="135">
        <v>170341751</v>
      </c>
      <c r="M2940" s="120"/>
      <c r="N2940" s="136"/>
      <c r="O2940" s="139"/>
      <c r="P2940" s="132" t="s">
        <v>49</v>
      </c>
      <c r="Q2940" s="141" t="s">
        <v>3797</v>
      </c>
      <c r="R2940" s="142">
        <f t="shared" si="46"/>
        <v>0</v>
      </c>
    </row>
    <row r="2941" ht="22.5" s="2" customFormat="1">
      <c r="A2941" s="119">
        <f>MAX($A$19:A2940)+1</f>
        <v>2923</v>
      </c>
      <c r="B2941" s="120" t="s">
        <v>41</v>
      </c>
      <c r="C2941" s="121"/>
      <c r="D2941" s="121" t="s">
        <v>3968</v>
      </c>
      <c r="E2941" s="122">
        <v>45194</v>
      </c>
      <c r="F2941" s="123" t="s">
        <v>3879</v>
      </c>
      <c r="G2941" s="123"/>
      <c r="H2941" s="123" t="s">
        <v>3880</v>
      </c>
      <c r="I2941" s="133" t="s">
        <v>534</v>
      </c>
      <c r="J2941" s="134">
        <v>4900</v>
      </c>
      <c r="K2941" s="134">
        <v>39392.25</v>
      </c>
      <c r="L2941" s="135">
        <v>193022025</v>
      </c>
      <c r="M2941" s="120"/>
      <c r="N2941" s="136"/>
      <c r="O2941" s="139"/>
      <c r="P2941" s="132" t="s">
        <v>49</v>
      </c>
      <c r="Q2941" s="141" t="s">
        <v>3797</v>
      </c>
      <c r="R2941" s="142">
        <f t="shared" si="46"/>
        <v>0</v>
      </c>
    </row>
    <row r="2942" ht="22.5" s="2" customFormat="1">
      <c r="A2942" s="119">
        <f>MAX($A$19:A2941)+1</f>
        <v>2924</v>
      </c>
      <c r="B2942" s="120" t="s">
        <v>41</v>
      </c>
      <c r="C2942" s="121"/>
      <c r="D2942" s="121" t="s">
        <v>3968</v>
      </c>
      <c r="E2942" s="122">
        <v>45194</v>
      </c>
      <c r="F2942" s="123" t="s">
        <v>3879</v>
      </c>
      <c r="G2942" s="123"/>
      <c r="H2942" s="123" t="s">
        <v>3881</v>
      </c>
      <c r="I2942" s="133" t="s">
        <v>534</v>
      </c>
      <c r="J2942" s="134">
        <v>1240</v>
      </c>
      <c r="K2942" s="134">
        <v>40878.75</v>
      </c>
      <c r="L2942" s="135">
        <v>50689650</v>
      </c>
      <c r="M2942" s="120"/>
      <c r="N2942" s="136"/>
      <c r="O2942" s="139"/>
      <c r="P2942" s="132" t="s">
        <v>49</v>
      </c>
      <c r="Q2942" s="141" t="s">
        <v>3797</v>
      </c>
      <c r="R2942" s="142">
        <f t="shared" si="46"/>
        <v>0</v>
      </c>
    </row>
    <row r="2943" ht="22.5" s="2" customFormat="1">
      <c r="A2943" s="119">
        <f>MAX($A$19:A2942)+1</f>
        <v>2925</v>
      </c>
      <c r="B2943" s="120" t="s">
        <v>41</v>
      </c>
      <c r="C2943" s="121"/>
      <c r="D2943" s="121" t="s">
        <v>3969</v>
      </c>
      <c r="E2943" s="122">
        <v>45209</v>
      </c>
      <c r="F2943" s="123" t="s">
        <v>3808</v>
      </c>
      <c r="G2943" s="123"/>
      <c r="H2943" s="123" t="s">
        <v>3970</v>
      </c>
      <c r="I2943" s="133" t="s">
        <v>534</v>
      </c>
      <c r="J2943" s="134">
        <v>22690</v>
      </c>
      <c r="K2943" s="134">
        <v>17838</v>
      </c>
      <c r="L2943" s="135">
        <v>404744220</v>
      </c>
      <c r="M2943" s="120"/>
      <c r="N2943" s="136"/>
      <c r="O2943" s="139"/>
      <c r="P2943" s="132" t="s">
        <v>49</v>
      </c>
      <c r="Q2943" s="141" t="s">
        <v>3797</v>
      </c>
      <c r="R2943" s="142">
        <f t="shared" si="46"/>
        <v>0</v>
      </c>
    </row>
    <row r="2944" ht="22.5" s="2" customFormat="1">
      <c r="A2944" s="119">
        <f>MAX($A$19:A2943)+1</f>
        <v>2926</v>
      </c>
      <c r="B2944" s="120" t="s">
        <v>41</v>
      </c>
      <c r="C2944" s="121"/>
      <c r="D2944" s="121" t="s">
        <v>3969</v>
      </c>
      <c r="E2944" s="122">
        <v>45209</v>
      </c>
      <c r="F2944" s="123" t="s">
        <v>3808</v>
      </c>
      <c r="G2944" s="123"/>
      <c r="H2944" s="123" t="s">
        <v>3971</v>
      </c>
      <c r="I2944" s="133" t="s">
        <v>534</v>
      </c>
      <c r="J2944" s="134">
        <v>2144</v>
      </c>
      <c r="K2944" s="134">
        <v>47815.75</v>
      </c>
      <c r="L2944" s="135">
        <v>102516968</v>
      </c>
      <c r="M2944" s="120"/>
      <c r="N2944" s="136"/>
      <c r="O2944" s="139"/>
      <c r="P2944" s="132" t="s">
        <v>49</v>
      </c>
      <c r="Q2944" s="141" t="s">
        <v>3797</v>
      </c>
      <c r="R2944" s="142">
        <f t="shared" si="46"/>
        <v>0</v>
      </c>
    </row>
    <row r="2945" ht="22.5" s="2" customFormat="1">
      <c r="A2945" s="119">
        <f>MAX($A$19:A2944)+1</f>
        <v>2927</v>
      </c>
      <c r="B2945" s="120" t="s">
        <v>41</v>
      </c>
      <c r="C2945" s="121"/>
      <c r="D2945" s="121" t="s">
        <v>3969</v>
      </c>
      <c r="E2945" s="122">
        <v>45209</v>
      </c>
      <c r="F2945" s="123" t="s">
        <v>3808</v>
      </c>
      <c r="G2945" s="123"/>
      <c r="H2945" s="123" t="s">
        <v>3817</v>
      </c>
      <c r="I2945" s="133" t="s">
        <v>534</v>
      </c>
      <c r="J2945" s="134">
        <v>4086</v>
      </c>
      <c r="K2945" s="134">
        <v>47568</v>
      </c>
      <c r="L2945" s="135">
        <v>194362848</v>
      </c>
      <c r="M2945" s="120"/>
      <c r="N2945" s="136"/>
      <c r="O2945" s="139"/>
      <c r="P2945" s="132" t="s">
        <v>49</v>
      </c>
      <c r="Q2945" s="141" t="s">
        <v>3797</v>
      </c>
      <c r="R2945" s="142">
        <f t="shared" si="46"/>
        <v>0</v>
      </c>
    </row>
    <row r="2946" ht="22.5" s="2" customFormat="1">
      <c r="A2946" s="119">
        <f>MAX($A$19:A2945)+1</f>
        <v>2928</v>
      </c>
      <c r="B2946" s="120" t="s">
        <v>41</v>
      </c>
      <c r="C2946" s="121"/>
      <c r="D2946" s="121" t="s">
        <v>3969</v>
      </c>
      <c r="E2946" s="122">
        <v>45209</v>
      </c>
      <c r="F2946" s="123" t="s">
        <v>3808</v>
      </c>
      <c r="G2946" s="123"/>
      <c r="H2946" s="123" t="s">
        <v>3845</v>
      </c>
      <c r="I2946" s="133" t="s">
        <v>534</v>
      </c>
      <c r="J2946" s="134">
        <v>460</v>
      </c>
      <c r="K2946" s="134">
        <v>18581.25</v>
      </c>
      <c r="L2946" s="135">
        <v>8547375</v>
      </c>
      <c r="M2946" s="120"/>
      <c r="N2946" s="136"/>
      <c r="O2946" s="139"/>
      <c r="P2946" s="132" t="s">
        <v>49</v>
      </c>
      <c r="Q2946" s="141" t="s">
        <v>3797</v>
      </c>
      <c r="R2946" s="142">
        <f t="shared" si="46"/>
        <v>0</v>
      </c>
    </row>
    <row r="2947" ht="22.5" s="2" customFormat="1">
      <c r="A2947" s="119">
        <f>MAX($A$19:A2946)+1</f>
        <v>2929</v>
      </c>
      <c r="B2947" s="120" t="s">
        <v>41</v>
      </c>
      <c r="C2947" s="121"/>
      <c r="D2947" s="121" t="s">
        <v>3969</v>
      </c>
      <c r="E2947" s="122">
        <v>45209</v>
      </c>
      <c r="F2947" s="123" t="s">
        <v>3808</v>
      </c>
      <c r="G2947" s="123"/>
      <c r="H2947" s="123" t="s">
        <v>3845</v>
      </c>
      <c r="I2947" s="133" t="s">
        <v>534</v>
      </c>
      <c r="J2947" s="134">
        <v>370</v>
      </c>
      <c r="K2947" s="134">
        <v>18581.25</v>
      </c>
      <c r="L2947" s="135">
        <v>6875062</v>
      </c>
      <c r="M2947" s="120"/>
      <c r="N2947" s="136"/>
      <c r="O2947" s="139"/>
      <c r="P2947" s="132" t="s">
        <v>49</v>
      </c>
      <c r="Q2947" s="141" t="s">
        <v>3797</v>
      </c>
      <c r="R2947" s="142">
        <f t="shared" si="46"/>
        <v>0</v>
      </c>
    </row>
    <row r="2948" ht="22.5" s="2" customFormat="1">
      <c r="A2948" s="119">
        <f>MAX($A$19:A2947)+1</f>
        <v>2930</v>
      </c>
      <c r="B2948" s="120" t="s">
        <v>41</v>
      </c>
      <c r="C2948" s="121"/>
      <c r="D2948" s="121" t="s">
        <v>3969</v>
      </c>
      <c r="E2948" s="122">
        <v>45209</v>
      </c>
      <c r="F2948" s="123" t="s">
        <v>3808</v>
      </c>
      <c r="G2948" s="123"/>
      <c r="H2948" s="123" t="s">
        <v>3845</v>
      </c>
      <c r="I2948" s="133" t="s">
        <v>534</v>
      </c>
      <c r="J2948" s="134">
        <v>9640</v>
      </c>
      <c r="K2948" s="134">
        <v>18581.25</v>
      </c>
      <c r="L2948" s="135">
        <v>179123250</v>
      </c>
      <c r="M2948" s="120"/>
      <c r="N2948" s="136"/>
      <c r="O2948" s="139"/>
      <c r="P2948" s="132" t="s">
        <v>49</v>
      </c>
      <c r="Q2948" s="141" t="s">
        <v>3797</v>
      </c>
      <c r="R2948" s="142">
        <f t="shared" si="46"/>
        <v>0</v>
      </c>
    </row>
    <row r="2949" ht="22.5" s="2" customFormat="1">
      <c r="A2949" s="119">
        <f>MAX($A$19:A2948)+1</f>
        <v>2931</v>
      </c>
      <c r="B2949" s="120" t="s">
        <v>41</v>
      </c>
      <c r="C2949" s="121"/>
      <c r="D2949" s="121" t="s">
        <v>3969</v>
      </c>
      <c r="E2949" s="122">
        <v>45209</v>
      </c>
      <c r="F2949" s="123" t="s">
        <v>3808</v>
      </c>
      <c r="G2949" s="123"/>
      <c r="H2949" s="123" t="s">
        <v>3845</v>
      </c>
      <c r="I2949" s="133" t="s">
        <v>534</v>
      </c>
      <c r="J2949" s="134">
        <v>4765</v>
      </c>
      <c r="K2949" s="134">
        <v>18581.25</v>
      </c>
      <c r="L2949" s="135">
        <v>88539656</v>
      </c>
      <c r="M2949" s="120"/>
      <c r="N2949" s="136"/>
      <c r="O2949" s="139"/>
      <c r="P2949" s="132" t="s">
        <v>49</v>
      </c>
      <c r="Q2949" s="141" t="s">
        <v>3797</v>
      </c>
      <c r="R2949" s="142">
        <f t="shared" si="46"/>
        <v>0</v>
      </c>
    </row>
    <row r="2950" ht="22.5" s="2" customFormat="1">
      <c r="A2950" s="119">
        <f>MAX($A$19:A2949)+1</f>
        <v>2932</v>
      </c>
      <c r="B2950" s="120" t="s">
        <v>41</v>
      </c>
      <c r="C2950" s="121"/>
      <c r="D2950" s="121" t="s">
        <v>3969</v>
      </c>
      <c r="E2950" s="122">
        <v>45209</v>
      </c>
      <c r="F2950" s="123" t="s">
        <v>3808</v>
      </c>
      <c r="G2950" s="123"/>
      <c r="H2950" s="123" t="s">
        <v>3972</v>
      </c>
      <c r="I2950" s="133" t="s">
        <v>534</v>
      </c>
      <c r="J2950" s="134">
        <v>77</v>
      </c>
      <c r="K2950" s="134">
        <v>24031.75</v>
      </c>
      <c r="L2950" s="135">
        <v>1850445</v>
      </c>
      <c r="M2950" s="120"/>
      <c r="N2950" s="136"/>
      <c r="O2950" s="139"/>
      <c r="P2950" s="132" t="s">
        <v>49</v>
      </c>
      <c r="Q2950" s="141" t="s">
        <v>3797</v>
      </c>
      <c r="R2950" s="142">
        <f t="shared" si="46"/>
        <v>0</v>
      </c>
    </row>
    <row r="2951" ht="22.5" s="2" customFormat="1">
      <c r="A2951" s="119">
        <f>MAX($A$19:A2950)+1</f>
        <v>2933</v>
      </c>
      <c r="B2951" s="120" t="s">
        <v>41</v>
      </c>
      <c r="C2951" s="121"/>
      <c r="D2951" s="121" t="s">
        <v>3969</v>
      </c>
      <c r="E2951" s="122">
        <v>45209</v>
      </c>
      <c r="F2951" s="123" t="s">
        <v>3808</v>
      </c>
      <c r="G2951" s="123"/>
      <c r="H2951" s="123" t="s">
        <v>3845</v>
      </c>
      <c r="I2951" s="133" t="s">
        <v>534</v>
      </c>
      <c r="J2951" s="134">
        <v>645</v>
      </c>
      <c r="K2951" s="134">
        <v>18581.25</v>
      </c>
      <c r="L2951" s="135">
        <v>11984906</v>
      </c>
      <c r="M2951" s="120"/>
      <c r="N2951" s="136"/>
      <c r="O2951" s="139"/>
      <c r="P2951" s="132" t="s">
        <v>49</v>
      </c>
      <c r="Q2951" s="141" t="s">
        <v>3797</v>
      </c>
      <c r="R2951" s="142">
        <f t="shared" si="46"/>
        <v>0</v>
      </c>
    </row>
    <row r="2952" ht="22.5" s="2" customFormat="1">
      <c r="A2952" s="119">
        <f>MAX($A$19:A2951)+1</f>
        <v>2934</v>
      </c>
      <c r="B2952" s="120" t="s">
        <v>41</v>
      </c>
      <c r="C2952" s="121"/>
      <c r="D2952" s="121" t="s">
        <v>3969</v>
      </c>
      <c r="E2952" s="122">
        <v>45209</v>
      </c>
      <c r="F2952" s="123" t="s">
        <v>3808</v>
      </c>
      <c r="G2952" s="123"/>
      <c r="H2952" s="123" t="s">
        <v>3965</v>
      </c>
      <c r="I2952" s="133" t="s">
        <v>534</v>
      </c>
      <c r="J2952" s="134">
        <v>1060</v>
      </c>
      <c r="K2952" s="134">
        <v>35180.5</v>
      </c>
      <c r="L2952" s="135">
        <v>37291330</v>
      </c>
      <c r="M2952" s="120"/>
      <c r="N2952" s="136"/>
      <c r="O2952" s="139"/>
      <c r="P2952" s="132" t="s">
        <v>49</v>
      </c>
      <c r="Q2952" s="141" t="s">
        <v>3797</v>
      </c>
      <c r="R2952" s="142">
        <f t="shared" si="46"/>
        <v>0</v>
      </c>
    </row>
    <row r="2953" ht="22.5" s="2" customFormat="1">
      <c r="A2953" s="119">
        <f>MAX($A$19:A2952)+1</f>
        <v>2935</v>
      </c>
      <c r="B2953" s="120" t="s">
        <v>41</v>
      </c>
      <c r="C2953" s="121"/>
      <c r="D2953" s="121" t="s">
        <v>3969</v>
      </c>
      <c r="E2953" s="122">
        <v>45209</v>
      </c>
      <c r="F2953" s="123" t="s">
        <v>3808</v>
      </c>
      <c r="G2953" s="123"/>
      <c r="H2953" s="123" t="s">
        <v>3818</v>
      </c>
      <c r="I2953" s="133" t="s">
        <v>534</v>
      </c>
      <c r="J2953" s="134">
        <v>6185</v>
      </c>
      <c r="K2953" s="134">
        <v>40631</v>
      </c>
      <c r="L2953" s="135">
        <v>251302735</v>
      </c>
      <c r="M2953" s="120"/>
      <c r="N2953" s="136"/>
      <c r="O2953" s="139"/>
      <c r="P2953" s="132" t="s">
        <v>49</v>
      </c>
      <c r="Q2953" s="141" t="s">
        <v>3797</v>
      </c>
      <c r="R2953" s="142">
        <f t="shared" si="46"/>
        <v>0</v>
      </c>
    </row>
    <row r="2954" ht="22.5" s="2" customFormat="1">
      <c r="A2954" s="119">
        <f>MAX($A$19:A2953)+1</f>
        <v>2936</v>
      </c>
      <c r="B2954" s="120" t="s">
        <v>41</v>
      </c>
      <c r="C2954" s="121"/>
      <c r="D2954" s="121" t="s">
        <v>3969</v>
      </c>
      <c r="E2954" s="122">
        <v>45209</v>
      </c>
      <c r="F2954" s="123" t="s">
        <v>3808</v>
      </c>
      <c r="G2954" s="123"/>
      <c r="H2954" s="123" t="s">
        <v>3973</v>
      </c>
      <c r="I2954" s="133" t="s">
        <v>534</v>
      </c>
      <c r="J2954" s="134">
        <v>3730</v>
      </c>
      <c r="K2954" s="134">
        <v>41869.75</v>
      </c>
      <c r="L2954" s="135">
        <v>156174168</v>
      </c>
      <c r="M2954" s="120"/>
      <c r="N2954" s="136"/>
      <c r="O2954" s="139"/>
      <c r="P2954" s="132" t="s">
        <v>49</v>
      </c>
      <c r="Q2954" s="141" t="s">
        <v>3797</v>
      </c>
      <c r="R2954" s="142">
        <f t="shared" si="46"/>
        <v>0</v>
      </c>
    </row>
    <row r="2955" ht="22.5" s="2" customFormat="1">
      <c r="A2955" s="119">
        <f>MAX($A$19:A2954)+1</f>
        <v>2937</v>
      </c>
      <c r="B2955" s="120" t="s">
        <v>41</v>
      </c>
      <c r="C2955" s="121"/>
      <c r="D2955" s="121" t="s">
        <v>3969</v>
      </c>
      <c r="E2955" s="122">
        <v>45209</v>
      </c>
      <c r="F2955" s="123" t="s">
        <v>3808</v>
      </c>
      <c r="G2955" s="123"/>
      <c r="H2955" s="123" t="s">
        <v>3818</v>
      </c>
      <c r="I2955" s="133" t="s">
        <v>534</v>
      </c>
      <c r="J2955" s="134">
        <v>112</v>
      </c>
      <c r="K2955" s="134">
        <v>40631</v>
      </c>
      <c r="L2955" s="135">
        <v>4550672</v>
      </c>
      <c r="M2955" s="120"/>
      <c r="N2955" s="136"/>
      <c r="O2955" s="139"/>
      <c r="P2955" s="132" t="s">
        <v>49</v>
      </c>
      <c r="Q2955" s="141" t="s">
        <v>3797</v>
      </c>
      <c r="R2955" s="142">
        <f t="shared" si="46"/>
        <v>0</v>
      </c>
    </row>
    <row r="2956" ht="22.5" s="2" customFormat="1">
      <c r="A2956" s="119">
        <f>MAX($A$19:A2955)+1</f>
        <v>2938</v>
      </c>
      <c r="B2956" s="120">
        <v>1</v>
      </c>
      <c r="C2956" s="121"/>
      <c r="D2956" s="121" t="s">
        <v>3969</v>
      </c>
      <c r="E2956" s="122">
        <v>45209</v>
      </c>
      <c r="F2956" s="123" t="s">
        <v>3808</v>
      </c>
      <c r="G2956" s="123"/>
      <c r="H2956" s="123" t="s">
        <v>3818</v>
      </c>
      <c r="I2956" s="133" t="s">
        <v>534</v>
      </c>
      <c r="J2956" s="134">
        <v>2265</v>
      </c>
      <c r="K2956" s="134">
        <v>40631</v>
      </c>
      <c r="L2956" s="135">
        <v>92029215</v>
      </c>
      <c r="M2956" s="120"/>
      <c r="N2956" s="136"/>
      <c r="O2956" s="139"/>
      <c r="P2956" s="132" t="s">
        <v>49</v>
      </c>
      <c r="Q2956" s="141" t="s">
        <v>3797</v>
      </c>
      <c r="R2956" s="142">
        <f t="shared" si="46"/>
        <v>0</v>
      </c>
    </row>
    <row r="2957" s="2" customFormat="1">
      <c r="A2957" s="119">
        <f>MAX($A$19:A2956)+1</f>
        <v>2939</v>
      </c>
      <c r="B2957" s="120">
        <v>1</v>
      </c>
      <c r="C2957" s="121"/>
      <c r="D2957" s="121" t="s">
        <v>3969</v>
      </c>
      <c r="E2957" s="122">
        <v>45209</v>
      </c>
      <c r="F2957" s="123" t="s">
        <v>3808</v>
      </c>
      <c r="G2957" s="123"/>
      <c r="H2957" s="123" t="s">
        <v>3822</v>
      </c>
      <c r="I2957" s="133" t="s">
        <v>534</v>
      </c>
      <c r="J2957" s="134">
        <v>2841</v>
      </c>
      <c r="K2957" s="134">
        <v>18581.25</v>
      </c>
      <c r="L2957" s="135">
        <v>52789331</v>
      </c>
      <c r="M2957" s="120"/>
      <c r="N2957" s="136"/>
      <c r="O2957" s="139"/>
      <c r="P2957" s="132" t="s">
        <v>49</v>
      </c>
      <c r="Q2957" s="141" t="s">
        <v>3797</v>
      </c>
      <c r="R2957" s="142">
        <f t="shared" si="46"/>
        <v>0</v>
      </c>
    </row>
    <row r="2958" ht="22.5" s="2" customFormat="1">
      <c r="A2958" s="119">
        <f>MAX($A$19:A2957)+1</f>
        <v>2940</v>
      </c>
      <c r="B2958" s="120">
        <v>1</v>
      </c>
      <c r="C2958" s="121"/>
      <c r="D2958" s="121" t="s">
        <v>3969</v>
      </c>
      <c r="E2958" s="122">
        <v>45209</v>
      </c>
      <c r="F2958" s="123" t="s">
        <v>3808</v>
      </c>
      <c r="G2958" s="123"/>
      <c r="H2958" s="123" t="s">
        <v>3974</v>
      </c>
      <c r="I2958" s="133" t="s">
        <v>534</v>
      </c>
      <c r="J2958" s="134">
        <v>170</v>
      </c>
      <c r="K2958" s="134">
        <v>36419.25</v>
      </c>
      <c r="L2958" s="135">
        <v>6191272</v>
      </c>
      <c r="M2958" s="120"/>
      <c r="N2958" s="136"/>
      <c r="O2958" s="139"/>
      <c r="P2958" s="132" t="s">
        <v>49</v>
      </c>
      <c r="Q2958" s="141" t="s">
        <v>3797</v>
      </c>
      <c r="R2958" s="142">
        <f t="shared" si="46"/>
        <v>0</v>
      </c>
    </row>
    <row r="2959" ht="22.5" s="2" customFormat="1">
      <c r="A2959" s="119">
        <f>MAX($A$19:A2958)+1</f>
        <v>2941</v>
      </c>
      <c r="B2959" s="120">
        <v>1</v>
      </c>
      <c r="C2959" s="121"/>
      <c r="D2959" s="121" t="s">
        <v>3969</v>
      </c>
      <c r="E2959" s="122">
        <v>45209</v>
      </c>
      <c r="F2959" s="123" t="s">
        <v>3808</v>
      </c>
      <c r="G2959" s="123"/>
      <c r="H2959" s="123" t="s">
        <v>3845</v>
      </c>
      <c r="I2959" s="133" t="s">
        <v>534</v>
      </c>
      <c r="J2959" s="134">
        <v>123</v>
      </c>
      <c r="K2959" s="134">
        <v>18581.25</v>
      </c>
      <c r="L2959" s="135">
        <v>2285494</v>
      </c>
      <c r="M2959" s="120"/>
      <c r="N2959" s="136"/>
      <c r="O2959" s="139"/>
      <c r="P2959" s="132" t="s">
        <v>49</v>
      </c>
      <c r="Q2959" s="141" t="s">
        <v>3797</v>
      </c>
      <c r="R2959" s="142">
        <f t="shared" si="46"/>
        <v>0</v>
      </c>
    </row>
    <row r="2960" ht="22.5" s="2" customFormat="1">
      <c r="A2960" s="119">
        <f>MAX($A$19:A2959)+1</f>
        <v>2942</v>
      </c>
      <c r="B2960" s="120"/>
      <c r="C2960" s="121"/>
      <c r="D2960" s="121" t="s">
        <v>3969</v>
      </c>
      <c r="E2960" s="122">
        <v>45209</v>
      </c>
      <c r="F2960" s="123" t="s">
        <v>3808</v>
      </c>
      <c r="G2960" s="123"/>
      <c r="H2960" s="123" t="s">
        <v>3975</v>
      </c>
      <c r="I2960" s="133" t="s">
        <v>534</v>
      </c>
      <c r="J2960" s="134">
        <v>10421</v>
      </c>
      <c r="K2960" s="134">
        <v>26757</v>
      </c>
      <c r="L2960" s="135">
        <v>278834697</v>
      </c>
      <c r="M2960" s="120"/>
      <c r="N2960" s="136"/>
      <c r="O2960" s="139"/>
      <c r="P2960" s="132" t="s">
        <v>49</v>
      </c>
      <c r="Q2960" s="141" t="s">
        <v>3797</v>
      </c>
      <c r="R2960" s="142">
        <f t="shared" si="46"/>
        <v>0</v>
      </c>
    </row>
    <row r="2961" s="2" customFormat="1">
      <c r="A2961" s="119">
        <f>MAX($A$19:A2960)+1</f>
        <v>2943</v>
      </c>
      <c r="B2961" s="120"/>
      <c r="C2961" s="121"/>
      <c r="D2961" s="121" t="s">
        <v>3969</v>
      </c>
      <c r="E2961" s="122">
        <v>45209</v>
      </c>
      <c r="F2961" s="123" t="s">
        <v>3808</v>
      </c>
      <c r="G2961" s="123"/>
      <c r="H2961" s="123" t="s">
        <v>3976</v>
      </c>
      <c r="I2961" s="133" t="s">
        <v>534</v>
      </c>
      <c r="J2961" s="134">
        <v>12782</v>
      </c>
      <c r="K2961" s="134">
        <v>19820</v>
      </c>
      <c r="L2961" s="135">
        <v>253339240</v>
      </c>
      <c r="M2961" s="120"/>
      <c r="N2961" s="136"/>
      <c r="O2961" s="139"/>
      <c r="P2961" s="132" t="s">
        <v>49</v>
      </c>
      <c r="Q2961" s="141" t="s">
        <v>3797</v>
      </c>
      <c r="R2961" s="142">
        <f t="shared" si="46"/>
        <v>0</v>
      </c>
    </row>
    <row r="2962" ht="22.5" s="2" customFormat="1">
      <c r="A2962" s="119">
        <f>MAX($A$19:A2961)+1</f>
        <v>2944</v>
      </c>
      <c r="B2962" s="120"/>
      <c r="C2962" s="121"/>
      <c r="D2962" s="121" t="s">
        <v>3969</v>
      </c>
      <c r="E2962" s="122">
        <v>45209</v>
      </c>
      <c r="F2962" s="123" t="s">
        <v>3808</v>
      </c>
      <c r="G2962" s="123"/>
      <c r="H2962" s="123" t="s">
        <v>3974</v>
      </c>
      <c r="I2962" s="133" t="s">
        <v>534</v>
      </c>
      <c r="J2962" s="134">
        <v>180</v>
      </c>
      <c r="K2962" s="134">
        <v>36419.25</v>
      </c>
      <c r="L2962" s="135">
        <v>6555465</v>
      </c>
      <c r="M2962" s="120"/>
      <c r="N2962" s="136"/>
      <c r="O2962" s="139"/>
      <c r="P2962" s="132" t="s">
        <v>49</v>
      </c>
      <c r="Q2962" s="141" t="s">
        <v>3797</v>
      </c>
      <c r="R2962" s="142">
        <f t="shared" si="46"/>
        <v>0</v>
      </c>
    </row>
    <row r="2963" ht="22.5" s="2" customFormat="1">
      <c r="A2963" s="119">
        <f>MAX($A$19:A2962)+1</f>
        <v>2945</v>
      </c>
      <c r="B2963" s="120"/>
      <c r="C2963" s="121"/>
      <c r="D2963" s="121" t="s">
        <v>3969</v>
      </c>
      <c r="E2963" s="122">
        <v>45209</v>
      </c>
      <c r="F2963" s="123" t="s">
        <v>3808</v>
      </c>
      <c r="G2963" s="123"/>
      <c r="H2963" s="123" t="s">
        <v>3977</v>
      </c>
      <c r="I2963" s="133" t="s">
        <v>534</v>
      </c>
      <c r="J2963" s="134">
        <v>286</v>
      </c>
      <c r="K2963" s="134">
        <v>47815.75</v>
      </c>
      <c r="L2963" s="135">
        <v>13675304</v>
      </c>
      <c r="M2963" s="120"/>
      <c r="N2963" s="136"/>
      <c r="O2963" s="139"/>
      <c r="P2963" s="132" t="s">
        <v>49</v>
      </c>
      <c r="Q2963" s="141" t="s">
        <v>3797</v>
      </c>
      <c r="R2963" s="142">
        <f t="shared" si="46"/>
        <v>0</v>
      </c>
    </row>
    <row r="2964" ht="22.5" s="2" customFormat="1">
      <c r="A2964" s="119">
        <f>MAX($A$19:A2963)+1</f>
        <v>2946</v>
      </c>
      <c r="B2964" s="120"/>
      <c r="C2964" s="121"/>
      <c r="D2964" s="121" t="s">
        <v>3969</v>
      </c>
      <c r="E2964" s="122">
        <v>45209</v>
      </c>
      <c r="F2964" s="123" t="s">
        <v>3808</v>
      </c>
      <c r="G2964" s="123"/>
      <c r="H2964" s="123" t="s">
        <v>3819</v>
      </c>
      <c r="I2964" s="133" t="s">
        <v>534</v>
      </c>
      <c r="J2964" s="134">
        <v>1350</v>
      </c>
      <c r="K2964" s="134">
        <v>18829</v>
      </c>
      <c r="L2964" s="135">
        <v>25419150</v>
      </c>
      <c r="M2964" s="120"/>
      <c r="N2964" s="136"/>
      <c r="O2964" s="139"/>
      <c r="P2964" s="132" t="s">
        <v>49</v>
      </c>
      <c r="Q2964" s="141" t="s">
        <v>3797</v>
      </c>
      <c r="R2964" s="142">
        <f t="shared" si="46"/>
        <v>0</v>
      </c>
    </row>
    <row r="2965" ht="22.5" s="2" customFormat="1">
      <c r="A2965" s="119">
        <f>MAX($A$19:A2964)+1</f>
        <v>2947</v>
      </c>
      <c r="B2965" s="120"/>
      <c r="C2965" s="121"/>
      <c r="D2965" s="121" t="s">
        <v>3969</v>
      </c>
      <c r="E2965" s="122">
        <v>45209</v>
      </c>
      <c r="F2965" s="123" t="s">
        <v>3808</v>
      </c>
      <c r="G2965" s="123"/>
      <c r="H2965" s="123" t="s">
        <v>3978</v>
      </c>
      <c r="I2965" s="133" t="s">
        <v>534</v>
      </c>
      <c r="J2965" s="134">
        <v>680</v>
      </c>
      <c r="K2965" s="134">
        <v>39887.75</v>
      </c>
      <c r="L2965" s="135">
        <v>27123670</v>
      </c>
      <c r="M2965" s="120"/>
      <c r="N2965" s="136"/>
      <c r="O2965" s="139"/>
      <c r="P2965" s="132" t="s">
        <v>49</v>
      </c>
      <c r="Q2965" s="141" t="s">
        <v>3797</v>
      </c>
      <c r="R2965" s="142">
        <f t="shared" si="46"/>
        <v>0</v>
      </c>
    </row>
    <row r="2966" ht="22.5" s="2" customFormat="1">
      <c r="A2966" s="119">
        <f>MAX($A$19:A2965)+1</f>
        <v>2948</v>
      </c>
      <c r="B2966" s="120"/>
      <c r="C2966" s="121"/>
      <c r="D2966" s="121" t="s">
        <v>3969</v>
      </c>
      <c r="E2966" s="122">
        <v>45209</v>
      </c>
      <c r="F2966" s="123" t="s">
        <v>3808</v>
      </c>
      <c r="G2966" s="123"/>
      <c r="H2966" s="123" t="s">
        <v>3979</v>
      </c>
      <c r="I2966" s="133" t="s">
        <v>534</v>
      </c>
      <c r="J2966" s="134">
        <v>1087</v>
      </c>
      <c r="K2966" s="134">
        <v>17838</v>
      </c>
      <c r="L2966" s="135">
        <v>19389906</v>
      </c>
      <c r="M2966" s="120"/>
      <c r="N2966" s="136"/>
      <c r="O2966" s="139"/>
      <c r="P2966" s="132" t="s">
        <v>49</v>
      </c>
      <c r="Q2966" s="141" t="s">
        <v>3797</v>
      </c>
      <c r="R2966" s="142">
        <f t="shared" si="46"/>
        <v>0</v>
      </c>
    </row>
    <row r="2967" s="2" customFormat="1">
      <c r="A2967" s="119">
        <f>MAX($A$19:A2966)+1</f>
        <v>2949</v>
      </c>
      <c r="B2967" s="120"/>
      <c r="C2967" s="121"/>
      <c r="D2967" s="121" t="s">
        <v>3969</v>
      </c>
      <c r="E2967" s="122">
        <v>45209</v>
      </c>
      <c r="F2967" s="123" t="s">
        <v>3808</v>
      </c>
      <c r="G2967" s="123"/>
      <c r="H2967" s="123" t="s">
        <v>3980</v>
      </c>
      <c r="I2967" s="133" t="s">
        <v>534</v>
      </c>
      <c r="J2967" s="134">
        <v>310</v>
      </c>
      <c r="K2967" s="134">
        <v>18829</v>
      </c>
      <c r="L2967" s="135">
        <v>5836990</v>
      </c>
      <c r="M2967" s="120"/>
      <c r="N2967" s="136"/>
      <c r="O2967" s="139"/>
      <c r="P2967" s="132" t="s">
        <v>49</v>
      </c>
      <c r="Q2967" s="141" t="s">
        <v>3797</v>
      </c>
      <c r="R2967" s="142">
        <f t="shared" si="46"/>
        <v>0</v>
      </c>
    </row>
    <row r="2968" ht="22.5" s="2" customFormat="1">
      <c r="A2968" s="119">
        <f>MAX($A$19:A2967)+1</f>
        <v>2950</v>
      </c>
      <c r="B2968" s="120"/>
      <c r="C2968" s="121"/>
      <c r="D2968" s="121" t="s">
        <v>3969</v>
      </c>
      <c r="E2968" s="122">
        <v>45209</v>
      </c>
      <c r="F2968" s="123" t="s">
        <v>3808</v>
      </c>
      <c r="G2968" s="123"/>
      <c r="H2968" s="123" t="s">
        <v>3820</v>
      </c>
      <c r="I2968" s="133" t="s">
        <v>534</v>
      </c>
      <c r="J2968" s="134">
        <v>1920</v>
      </c>
      <c r="K2968" s="134">
        <v>22545.25</v>
      </c>
      <c r="L2968" s="135">
        <v>43286880</v>
      </c>
      <c r="M2968" s="120"/>
      <c r="N2968" s="136"/>
      <c r="O2968" s="139"/>
      <c r="P2968" s="132" t="s">
        <v>49</v>
      </c>
      <c r="Q2968" s="141" t="s">
        <v>3797</v>
      </c>
      <c r="R2968" s="142">
        <f t="shared" si="46"/>
        <v>0</v>
      </c>
    </row>
    <row r="2969" ht="22.5" s="2" customFormat="1">
      <c r="A2969" s="119">
        <f>MAX($A$19:A2968)+1</f>
        <v>2951</v>
      </c>
      <c r="B2969" s="120"/>
      <c r="C2969" s="121"/>
      <c r="D2969" s="121" t="s">
        <v>3969</v>
      </c>
      <c r="E2969" s="122">
        <v>45209</v>
      </c>
      <c r="F2969" s="123" t="s">
        <v>3808</v>
      </c>
      <c r="G2969" s="123"/>
      <c r="H2969" s="123" t="s">
        <v>3821</v>
      </c>
      <c r="I2969" s="133" t="s">
        <v>534</v>
      </c>
      <c r="J2969" s="134">
        <v>2960</v>
      </c>
      <c r="K2969" s="134">
        <v>22545.25</v>
      </c>
      <c r="L2969" s="135">
        <v>66733940</v>
      </c>
      <c r="M2969" s="120"/>
      <c r="N2969" s="136"/>
      <c r="O2969" s="139"/>
      <c r="P2969" s="132" t="s">
        <v>49</v>
      </c>
      <c r="Q2969" s="141" t="s">
        <v>3797</v>
      </c>
      <c r="R2969" s="142">
        <f t="shared" si="46"/>
        <v>0</v>
      </c>
    </row>
    <row r="2970" ht="22.5" s="2" customFormat="1">
      <c r="A2970" s="119">
        <f>MAX($A$19:A2969)+1</f>
        <v>2952</v>
      </c>
      <c r="B2970" s="120"/>
      <c r="C2970" s="121"/>
      <c r="D2970" s="121" t="s">
        <v>3969</v>
      </c>
      <c r="E2970" s="122">
        <v>45209</v>
      </c>
      <c r="F2970" s="123" t="s">
        <v>3808</v>
      </c>
      <c r="G2970" s="123"/>
      <c r="H2970" s="123" t="s">
        <v>3981</v>
      </c>
      <c r="I2970" s="133" t="s">
        <v>534</v>
      </c>
      <c r="J2970" s="134">
        <v>2808</v>
      </c>
      <c r="K2970" s="134">
        <v>35428.25</v>
      </c>
      <c r="L2970" s="135">
        <v>99482526</v>
      </c>
      <c r="M2970" s="120"/>
      <c r="N2970" s="136"/>
      <c r="O2970" s="139"/>
      <c r="P2970" s="132" t="s">
        <v>49</v>
      </c>
      <c r="Q2970" s="141" t="s">
        <v>3797</v>
      </c>
      <c r="R2970" s="142">
        <f t="shared" si="46"/>
        <v>0</v>
      </c>
    </row>
    <row r="2971" ht="22.5" s="2" customFormat="1">
      <c r="A2971" s="119">
        <f>MAX($A$19:A2970)+1</f>
        <v>2953</v>
      </c>
      <c r="B2971" s="120"/>
      <c r="C2971" s="121"/>
      <c r="D2971" s="121" t="s">
        <v>3982</v>
      </c>
      <c r="E2971" s="122">
        <v>45196</v>
      </c>
      <c r="F2971" s="123" t="s">
        <v>3808</v>
      </c>
      <c r="G2971" s="123"/>
      <c r="H2971" s="123" t="s">
        <v>3983</v>
      </c>
      <c r="I2971" s="133" t="s">
        <v>534</v>
      </c>
      <c r="J2971" s="134">
        <v>8560</v>
      </c>
      <c r="K2971" s="134">
        <v>99347.75</v>
      </c>
      <c r="L2971" s="135">
        <v>850416740</v>
      </c>
      <c r="M2971" s="120"/>
      <c r="N2971" s="136"/>
      <c r="O2971" s="139"/>
      <c r="P2971" s="132" t="s">
        <v>49</v>
      </c>
      <c r="Q2971" s="141" t="s">
        <v>3797</v>
      </c>
      <c r="R2971" s="142">
        <f t="shared" si="46"/>
        <v>0</v>
      </c>
    </row>
    <row r="2972" ht="22.5" s="2" customFormat="1">
      <c r="A2972" s="119">
        <f>MAX($A$19:A2971)+1</f>
        <v>2954</v>
      </c>
      <c r="B2972" s="120"/>
      <c r="C2972" s="121"/>
      <c r="D2972" s="121" t="s">
        <v>3984</v>
      </c>
      <c r="E2972" s="122">
        <v>45211</v>
      </c>
      <c r="F2972" s="123" t="s">
        <v>3808</v>
      </c>
      <c r="G2972" s="123"/>
      <c r="H2972" s="123" t="s">
        <v>3985</v>
      </c>
      <c r="I2972" s="133" t="s">
        <v>534</v>
      </c>
      <c r="J2972" s="134">
        <v>4801</v>
      </c>
      <c r="K2972" s="134">
        <v>30225.5</v>
      </c>
      <c r="L2972" s="135">
        <v>145112626</v>
      </c>
      <c r="M2972" s="120"/>
      <c r="N2972" s="136"/>
      <c r="O2972" s="139"/>
      <c r="P2972" s="132" t="s">
        <v>49</v>
      </c>
      <c r="Q2972" s="141" t="s">
        <v>3797</v>
      </c>
      <c r="R2972" s="142">
        <f t="shared" si="46"/>
        <v>0</v>
      </c>
    </row>
    <row r="2973" ht="22.5" s="2" customFormat="1">
      <c r="A2973" s="119">
        <f>MAX($A$19:A2972)+1</f>
        <v>2955</v>
      </c>
      <c r="B2973" s="120"/>
      <c r="C2973" s="121"/>
      <c r="D2973" s="121" t="s">
        <v>3986</v>
      </c>
      <c r="E2973" s="122">
        <v>45174</v>
      </c>
      <c r="F2973" s="123" t="s">
        <v>3808</v>
      </c>
      <c r="G2973" s="123"/>
      <c r="H2973" s="123" t="s">
        <v>3971</v>
      </c>
      <c r="I2973" s="133" t="s">
        <v>534</v>
      </c>
      <c r="J2973" s="134">
        <v>20</v>
      </c>
      <c r="K2973" s="134">
        <v>47815.75</v>
      </c>
      <c r="L2973" s="135">
        <v>956315</v>
      </c>
      <c r="M2973" s="120"/>
      <c r="N2973" s="136"/>
      <c r="O2973" s="139"/>
      <c r="P2973" s="132" t="s">
        <v>49</v>
      </c>
      <c r="Q2973" s="141" t="s">
        <v>3797</v>
      </c>
      <c r="R2973" s="142">
        <f t="shared" si="46"/>
        <v>0</v>
      </c>
    </row>
    <row r="2974" ht="22.5" s="2" customFormat="1">
      <c r="A2974" s="119">
        <f>MAX($A$19:A2973)+1</f>
        <v>2956</v>
      </c>
      <c r="B2974" s="120"/>
      <c r="C2974" s="121"/>
      <c r="D2974" s="121" t="s">
        <v>3986</v>
      </c>
      <c r="E2974" s="122">
        <v>45174</v>
      </c>
      <c r="F2974" s="123" t="s">
        <v>3808</v>
      </c>
      <c r="G2974" s="123"/>
      <c r="H2974" s="123" t="s">
        <v>3971</v>
      </c>
      <c r="I2974" s="133" t="s">
        <v>534</v>
      </c>
      <c r="J2974" s="134">
        <v>82</v>
      </c>
      <c r="K2974" s="134">
        <v>47815.76</v>
      </c>
      <c r="L2974" s="135">
        <v>3920892</v>
      </c>
      <c r="M2974" s="120"/>
      <c r="N2974" s="136"/>
      <c r="O2974" s="139"/>
      <c r="P2974" s="132" t="s">
        <v>49</v>
      </c>
      <c r="Q2974" s="141" t="s">
        <v>3797</v>
      </c>
      <c r="R2974" s="142">
        <f t="shared" si="46"/>
        <v>0</v>
      </c>
    </row>
    <row r="2975" ht="22.5" s="2" customFormat="1">
      <c r="A2975" s="119">
        <f>MAX($A$19:A2974)+1</f>
        <v>2957</v>
      </c>
      <c r="B2975" s="120"/>
      <c r="C2975" s="121"/>
      <c r="D2975" s="121" t="s">
        <v>3986</v>
      </c>
      <c r="E2975" s="122">
        <v>45174</v>
      </c>
      <c r="F2975" s="123" t="s">
        <v>3808</v>
      </c>
      <c r="G2975" s="123"/>
      <c r="H2975" s="123" t="s">
        <v>3971</v>
      </c>
      <c r="I2975" s="133" t="s">
        <v>534</v>
      </c>
      <c r="J2975" s="134">
        <v>20</v>
      </c>
      <c r="K2975" s="134">
        <v>47815.75</v>
      </c>
      <c r="L2975" s="135">
        <v>956315</v>
      </c>
      <c r="M2975" s="120"/>
      <c r="N2975" s="136"/>
      <c r="O2975" s="139"/>
      <c r="P2975" s="132" t="s">
        <v>49</v>
      </c>
      <c r="Q2975" s="141" t="s">
        <v>3797</v>
      </c>
      <c r="R2975" s="142">
        <f t="shared" si="46"/>
        <v>0</v>
      </c>
    </row>
    <row r="2976" ht="22.5" s="2" customFormat="1">
      <c r="A2976" s="119">
        <f>MAX($A$19:A2975)+1</f>
        <v>2958</v>
      </c>
      <c r="B2976" s="120"/>
      <c r="C2976" s="121"/>
      <c r="D2976" s="121" t="s">
        <v>3986</v>
      </c>
      <c r="E2976" s="122">
        <v>45174</v>
      </c>
      <c r="F2976" s="123" t="s">
        <v>3808</v>
      </c>
      <c r="G2976" s="123"/>
      <c r="H2976" s="123" t="s">
        <v>3987</v>
      </c>
      <c r="I2976" s="133" t="s">
        <v>534</v>
      </c>
      <c r="J2976" s="134">
        <v>800</v>
      </c>
      <c r="K2976" s="134">
        <v>53018.5</v>
      </c>
      <c r="L2976" s="135">
        <v>42414800</v>
      </c>
      <c r="M2976" s="120"/>
      <c r="N2976" s="136"/>
      <c r="O2976" s="139"/>
      <c r="P2976" s="132" t="s">
        <v>49</v>
      </c>
      <c r="Q2976" s="141" t="s">
        <v>3797</v>
      </c>
      <c r="R2976" s="142">
        <f t="shared" si="46"/>
        <v>0</v>
      </c>
    </row>
    <row r="2977" ht="22.5" s="2" customFormat="1">
      <c r="A2977" s="119">
        <f>MAX($A$19:A2976)+1</f>
        <v>2959</v>
      </c>
      <c r="B2977" s="120"/>
      <c r="C2977" s="121"/>
      <c r="D2977" s="121" t="s">
        <v>3986</v>
      </c>
      <c r="E2977" s="122">
        <v>45174</v>
      </c>
      <c r="F2977" s="123" t="s">
        <v>3808</v>
      </c>
      <c r="G2977" s="123"/>
      <c r="H2977" s="123" t="s">
        <v>3988</v>
      </c>
      <c r="I2977" s="133" t="s">
        <v>534</v>
      </c>
      <c r="J2977" s="134">
        <v>4205</v>
      </c>
      <c r="K2977" s="134">
        <v>49054.5</v>
      </c>
      <c r="L2977" s="135">
        <v>206274172</v>
      </c>
      <c r="M2977" s="120"/>
      <c r="N2977" s="136"/>
      <c r="O2977" s="139"/>
      <c r="P2977" s="132" t="s">
        <v>49</v>
      </c>
      <c r="Q2977" s="141" t="s">
        <v>3797</v>
      </c>
      <c r="R2977" s="142">
        <f t="shared" si="46"/>
        <v>0</v>
      </c>
    </row>
    <row r="2978" ht="22.5" s="2" customFormat="1">
      <c r="A2978" s="119">
        <f>MAX($A$19:A2977)+1</f>
        <v>2960</v>
      </c>
      <c r="B2978" s="120"/>
      <c r="C2978" s="121"/>
      <c r="D2978" s="121" t="s">
        <v>3989</v>
      </c>
      <c r="E2978" s="122">
        <v>45217</v>
      </c>
      <c r="F2978" s="123" t="s">
        <v>3855</v>
      </c>
      <c r="G2978" s="123"/>
      <c r="H2978" s="123" t="s">
        <v>3990</v>
      </c>
      <c r="I2978" s="133" t="s">
        <v>534</v>
      </c>
      <c r="J2978" s="134">
        <v>800</v>
      </c>
      <c r="K2978" s="134">
        <v>27004.75</v>
      </c>
      <c r="L2978" s="135">
        <v>21603800</v>
      </c>
      <c r="M2978" s="120"/>
      <c r="N2978" s="136"/>
      <c r="O2978" s="139"/>
      <c r="P2978" s="132" t="s">
        <v>49</v>
      </c>
      <c r="Q2978" s="141" t="s">
        <v>3797</v>
      </c>
      <c r="R2978" s="142">
        <f t="shared" si="46"/>
        <v>0</v>
      </c>
    </row>
    <row r="2979" ht="22.5" s="2" customFormat="1">
      <c r="A2979" s="119">
        <f>MAX($A$19:A2978)+1</f>
        <v>2961</v>
      </c>
      <c r="B2979" s="120"/>
      <c r="C2979" s="121"/>
      <c r="D2979" s="121" t="s">
        <v>3989</v>
      </c>
      <c r="E2979" s="122">
        <v>45217</v>
      </c>
      <c r="F2979" s="123" t="s">
        <v>3855</v>
      </c>
      <c r="G2979" s="123"/>
      <c r="H2979" s="123" t="s">
        <v>3991</v>
      </c>
      <c r="I2979" s="133" t="s">
        <v>534</v>
      </c>
      <c r="J2979" s="134">
        <v>1340</v>
      </c>
      <c r="K2979" s="134">
        <v>30721</v>
      </c>
      <c r="L2979" s="135">
        <v>41166140</v>
      </c>
      <c r="M2979" s="120"/>
      <c r="N2979" s="136"/>
      <c r="O2979" s="139"/>
      <c r="P2979" s="132" t="s">
        <v>49</v>
      </c>
      <c r="Q2979" s="141" t="s">
        <v>3797</v>
      </c>
      <c r="R2979" s="142">
        <f t="shared" si="46"/>
        <v>0</v>
      </c>
    </row>
    <row r="2980" ht="22.5" s="2" customFormat="1">
      <c r="A2980" s="119">
        <f>MAX($A$19:A2979)+1</f>
        <v>2962</v>
      </c>
      <c r="B2980" s="120"/>
      <c r="C2980" s="121"/>
      <c r="D2980" s="121" t="s">
        <v>3989</v>
      </c>
      <c r="E2980" s="122">
        <v>45217</v>
      </c>
      <c r="F2980" s="123" t="s">
        <v>3855</v>
      </c>
      <c r="G2980" s="123"/>
      <c r="H2980" s="123" t="s">
        <v>3858</v>
      </c>
      <c r="I2980" s="133" t="s">
        <v>534</v>
      </c>
      <c r="J2980" s="134">
        <v>4684</v>
      </c>
      <c r="K2980" s="134">
        <v>28243.5</v>
      </c>
      <c r="L2980" s="135">
        <v>132292554</v>
      </c>
      <c r="M2980" s="120"/>
      <c r="N2980" s="136"/>
      <c r="O2980" s="139"/>
      <c r="P2980" s="132" t="s">
        <v>49</v>
      </c>
      <c r="Q2980" s="141" t="s">
        <v>3797</v>
      </c>
      <c r="R2980" s="142">
        <f t="shared" si="46"/>
        <v>0</v>
      </c>
    </row>
    <row r="2981" ht="22.5" s="2" customFormat="1">
      <c r="A2981" s="119">
        <f>MAX($A$19:A2980)+1</f>
        <v>2963</v>
      </c>
      <c r="B2981" s="120"/>
      <c r="C2981" s="121"/>
      <c r="D2981" s="121" t="s">
        <v>3989</v>
      </c>
      <c r="E2981" s="122">
        <v>45217</v>
      </c>
      <c r="F2981" s="123" t="s">
        <v>3855</v>
      </c>
      <c r="G2981" s="123"/>
      <c r="H2981" s="123" t="s">
        <v>3992</v>
      </c>
      <c r="I2981" s="133" t="s">
        <v>534</v>
      </c>
      <c r="J2981" s="134">
        <v>7180</v>
      </c>
      <c r="K2981" s="134">
        <v>74820.5</v>
      </c>
      <c r="L2981" s="135">
        <v>537211190</v>
      </c>
      <c r="M2981" s="120"/>
      <c r="N2981" s="136"/>
      <c r="O2981" s="139"/>
      <c r="P2981" s="132" t="s">
        <v>49</v>
      </c>
      <c r="Q2981" s="141" t="s">
        <v>3797</v>
      </c>
      <c r="R2981" s="142">
        <f t="shared" si="46"/>
        <v>0</v>
      </c>
    </row>
    <row r="2982" ht="22.5" s="2" customFormat="1">
      <c r="A2982" s="119">
        <f>MAX($A$19:A2981)+1</f>
        <v>2964</v>
      </c>
      <c r="B2982" s="120"/>
      <c r="C2982" s="121"/>
      <c r="D2982" s="121" t="s">
        <v>3989</v>
      </c>
      <c r="E2982" s="122">
        <v>45217</v>
      </c>
      <c r="F2982" s="123" t="s">
        <v>3855</v>
      </c>
      <c r="G2982" s="123"/>
      <c r="H2982" s="123" t="s">
        <v>3993</v>
      </c>
      <c r="I2982" s="133" t="s">
        <v>534</v>
      </c>
      <c r="J2982" s="134">
        <v>890</v>
      </c>
      <c r="K2982" s="134">
        <v>27004.75</v>
      </c>
      <c r="L2982" s="135">
        <v>24034228</v>
      </c>
      <c r="M2982" s="120"/>
      <c r="N2982" s="136"/>
      <c r="O2982" s="139"/>
      <c r="P2982" s="132" t="s">
        <v>49</v>
      </c>
      <c r="Q2982" s="141" t="s">
        <v>3797</v>
      </c>
      <c r="R2982" s="142">
        <f t="shared" si="46"/>
        <v>0</v>
      </c>
    </row>
    <row r="2983" ht="22.5" s="2" customFormat="1">
      <c r="A2983" s="119">
        <f>MAX($A$19:A2982)+1</f>
        <v>2965</v>
      </c>
      <c r="B2983" s="120"/>
      <c r="C2983" s="121"/>
      <c r="D2983" s="121" t="s">
        <v>3989</v>
      </c>
      <c r="E2983" s="122">
        <v>45217</v>
      </c>
      <c r="F2983" s="123" t="s">
        <v>3855</v>
      </c>
      <c r="G2983" s="123"/>
      <c r="H2983" s="123" t="s">
        <v>3994</v>
      </c>
      <c r="I2983" s="133" t="s">
        <v>534</v>
      </c>
      <c r="J2983" s="134">
        <v>1000</v>
      </c>
      <c r="K2983" s="134">
        <v>40631</v>
      </c>
      <c r="L2983" s="135">
        <v>40631000</v>
      </c>
      <c r="M2983" s="120"/>
      <c r="N2983" s="136"/>
      <c r="O2983" s="139"/>
      <c r="P2983" s="132" t="s">
        <v>49</v>
      </c>
      <c r="Q2983" s="141" t="s">
        <v>3797</v>
      </c>
      <c r="R2983" s="142">
        <f t="shared" si="46"/>
        <v>0</v>
      </c>
    </row>
    <row r="2984" ht="22.5" s="2" customFormat="1">
      <c r="A2984" s="119">
        <f>MAX($A$19:A2983)+1</f>
        <v>2966</v>
      </c>
      <c r="B2984" s="120"/>
      <c r="C2984" s="121"/>
      <c r="D2984" s="121" t="s">
        <v>3989</v>
      </c>
      <c r="E2984" s="122">
        <v>45217</v>
      </c>
      <c r="F2984" s="123" t="s">
        <v>3855</v>
      </c>
      <c r="G2984" s="123"/>
      <c r="H2984" s="123" t="s">
        <v>3995</v>
      </c>
      <c r="I2984" s="133" t="s">
        <v>534</v>
      </c>
      <c r="J2984" s="134">
        <v>2835</v>
      </c>
      <c r="K2984" s="134">
        <v>27004.75</v>
      </c>
      <c r="L2984" s="135">
        <v>76558466</v>
      </c>
      <c r="M2984" s="120"/>
      <c r="N2984" s="136"/>
      <c r="O2984" s="139"/>
      <c r="P2984" s="132" t="s">
        <v>49</v>
      </c>
      <c r="Q2984" s="141" t="s">
        <v>3797</v>
      </c>
      <c r="R2984" s="142">
        <f t="shared" si="46"/>
        <v>0</v>
      </c>
    </row>
    <row r="2985" ht="22.5" s="2" customFormat="1">
      <c r="A2985" s="119">
        <f>MAX($A$19:A2984)+1</f>
        <v>2967</v>
      </c>
      <c r="B2985" s="120"/>
      <c r="C2985" s="121"/>
      <c r="D2985" s="121" t="s">
        <v>3989</v>
      </c>
      <c r="E2985" s="122">
        <v>45217</v>
      </c>
      <c r="F2985" s="123" t="s">
        <v>3855</v>
      </c>
      <c r="G2985" s="123"/>
      <c r="H2985" s="123" t="s">
        <v>3996</v>
      </c>
      <c r="I2985" s="133" t="s">
        <v>534</v>
      </c>
      <c r="J2985" s="134">
        <v>3890</v>
      </c>
      <c r="K2985" s="134">
        <v>25518.25</v>
      </c>
      <c r="L2985" s="135">
        <v>99265992</v>
      </c>
      <c r="M2985" s="120"/>
      <c r="N2985" s="136"/>
      <c r="O2985" s="139"/>
      <c r="P2985" s="132" t="s">
        <v>49</v>
      </c>
      <c r="Q2985" s="141" t="s">
        <v>3797</v>
      </c>
      <c r="R2985" s="142">
        <f t="shared" si="46"/>
        <v>0</v>
      </c>
    </row>
    <row r="2986" ht="22.5" s="2" customFormat="1">
      <c r="A2986" s="119">
        <f>MAX($A$19:A2985)+1</f>
        <v>2968</v>
      </c>
      <c r="B2986" s="120"/>
      <c r="C2986" s="121"/>
      <c r="D2986" s="121" t="s">
        <v>3989</v>
      </c>
      <c r="E2986" s="122">
        <v>45217</v>
      </c>
      <c r="F2986" s="123" t="s">
        <v>3855</v>
      </c>
      <c r="G2986" s="123"/>
      <c r="H2986" s="123" t="s">
        <v>3997</v>
      </c>
      <c r="I2986" s="133" t="s">
        <v>534</v>
      </c>
      <c r="J2986" s="134">
        <v>690</v>
      </c>
      <c r="K2986" s="134">
        <v>47072.5</v>
      </c>
      <c r="L2986" s="135">
        <v>32480025</v>
      </c>
      <c r="M2986" s="120"/>
      <c r="N2986" s="136"/>
      <c r="O2986" s="139"/>
      <c r="P2986" s="132" t="s">
        <v>49</v>
      </c>
      <c r="Q2986" s="141" t="s">
        <v>3797</v>
      </c>
      <c r="R2986" s="142">
        <f t="shared" si="46"/>
        <v>0</v>
      </c>
    </row>
    <row r="2987" ht="22.5" s="2" customFormat="1">
      <c r="A2987" s="119">
        <f>MAX($A$19:A2986)+1</f>
        <v>2969</v>
      </c>
      <c r="B2987" s="120"/>
      <c r="C2987" s="121"/>
      <c r="D2987" s="121" t="s">
        <v>3998</v>
      </c>
      <c r="E2987" s="122">
        <v>45205</v>
      </c>
      <c r="F2987" s="123" t="s">
        <v>3852</v>
      </c>
      <c r="G2987" s="123"/>
      <c r="H2987" s="123" t="s">
        <v>3979</v>
      </c>
      <c r="I2987" s="133" t="s">
        <v>534</v>
      </c>
      <c r="J2987" s="134">
        <v>4290</v>
      </c>
      <c r="K2987" s="134">
        <v>17342.5</v>
      </c>
      <c r="L2987" s="135">
        <v>74399325</v>
      </c>
      <c r="M2987" s="120"/>
      <c r="N2987" s="136"/>
      <c r="O2987" s="139"/>
      <c r="P2987" s="132" t="s">
        <v>49</v>
      </c>
      <c r="Q2987" s="141" t="s">
        <v>3797</v>
      </c>
      <c r="R2987" s="142">
        <f ref="R2987:R3050" t="shared" si="47">N2987/L2987*100</f>
        <v>0</v>
      </c>
    </row>
    <row r="2988" ht="22.5" s="2" customFormat="1">
      <c r="A2988" s="119">
        <f>MAX($A$19:A2987)+1</f>
        <v>2970</v>
      </c>
      <c r="B2988" s="120"/>
      <c r="C2988" s="121"/>
      <c r="D2988" s="121" t="s">
        <v>3998</v>
      </c>
      <c r="E2988" s="122">
        <v>45205</v>
      </c>
      <c r="F2988" s="123" t="s">
        <v>3852</v>
      </c>
      <c r="G2988" s="123"/>
      <c r="H2988" s="123" t="s">
        <v>3853</v>
      </c>
      <c r="I2988" s="133" t="s">
        <v>534</v>
      </c>
      <c r="J2988" s="134">
        <v>8579</v>
      </c>
      <c r="K2988" s="134">
        <v>33446.25</v>
      </c>
      <c r="L2988" s="135">
        <v>286935379</v>
      </c>
      <c r="M2988" s="120"/>
      <c r="N2988" s="136"/>
      <c r="O2988" s="139"/>
      <c r="P2988" s="132" t="s">
        <v>49</v>
      </c>
      <c r="Q2988" s="141" t="s">
        <v>3797</v>
      </c>
      <c r="R2988" s="142">
        <f t="shared" si="47"/>
        <v>0</v>
      </c>
    </row>
    <row r="2989" ht="22.5" s="2" customFormat="1">
      <c r="A2989" s="119">
        <f>MAX($A$19:A2988)+1</f>
        <v>2971</v>
      </c>
      <c r="B2989" s="120"/>
      <c r="C2989" s="121"/>
      <c r="D2989" s="121" t="s">
        <v>3999</v>
      </c>
      <c r="E2989" s="122">
        <v>45230</v>
      </c>
      <c r="F2989" s="123" t="s">
        <v>3808</v>
      </c>
      <c r="G2989" s="123"/>
      <c r="H2989" s="123" t="s">
        <v>3961</v>
      </c>
      <c r="I2989" s="133" t="s">
        <v>534</v>
      </c>
      <c r="J2989" s="134">
        <v>4000</v>
      </c>
      <c r="K2989" s="134">
        <v>17838</v>
      </c>
      <c r="L2989" s="135">
        <v>71352000</v>
      </c>
      <c r="M2989" s="120"/>
      <c r="N2989" s="136"/>
      <c r="O2989" s="139"/>
      <c r="P2989" s="132" t="s">
        <v>49</v>
      </c>
      <c r="Q2989" s="141" t="s">
        <v>3797</v>
      </c>
      <c r="R2989" s="142">
        <f t="shared" si="47"/>
        <v>0</v>
      </c>
    </row>
    <row r="2990" ht="22.5" s="2" customFormat="1">
      <c r="A2990" s="119">
        <f>MAX($A$19:A2989)+1</f>
        <v>2972</v>
      </c>
      <c r="B2990" s="120"/>
      <c r="C2990" s="121"/>
      <c r="D2990" s="121" t="s">
        <v>3999</v>
      </c>
      <c r="E2990" s="122">
        <v>45230</v>
      </c>
      <c r="F2990" s="123" t="s">
        <v>3808</v>
      </c>
      <c r="G2990" s="123"/>
      <c r="H2990" s="123" t="s">
        <v>3961</v>
      </c>
      <c r="I2990" s="133" t="s">
        <v>534</v>
      </c>
      <c r="J2990" s="134">
        <v>10000</v>
      </c>
      <c r="K2990" s="134">
        <v>17838</v>
      </c>
      <c r="L2990" s="135">
        <v>178380000</v>
      </c>
      <c r="M2990" s="120"/>
      <c r="N2990" s="136"/>
      <c r="O2990" s="139"/>
      <c r="P2990" s="132" t="s">
        <v>49</v>
      </c>
      <c r="Q2990" s="141" t="s">
        <v>3797</v>
      </c>
      <c r="R2990" s="142">
        <f t="shared" si="47"/>
        <v>0</v>
      </c>
    </row>
    <row r="2991" ht="22.5" s="2" customFormat="1">
      <c r="A2991" s="119">
        <f>MAX($A$19:A2990)+1</f>
        <v>2973</v>
      </c>
      <c r="B2991" s="120"/>
      <c r="C2991" s="121"/>
      <c r="D2991" s="121" t="s">
        <v>3999</v>
      </c>
      <c r="E2991" s="122">
        <v>45230</v>
      </c>
      <c r="F2991" s="123" t="s">
        <v>3808</v>
      </c>
      <c r="G2991" s="123"/>
      <c r="H2991" s="123" t="s">
        <v>3961</v>
      </c>
      <c r="I2991" s="133" t="s">
        <v>534</v>
      </c>
      <c r="J2991" s="134">
        <v>6000</v>
      </c>
      <c r="K2991" s="134">
        <v>17838</v>
      </c>
      <c r="L2991" s="135">
        <v>107028000</v>
      </c>
      <c r="M2991" s="120"/>
      <c r="N2991" s="136"/>
      <c r="O2991" s="139"/>
      <c r="P2991" s="132" t="s">
        <v>49</v>
      </c>
      <c r="Q2991" s="141" t="s">
        <v>3797</v>
      </c>
      <c r="R2991" s="142">
        <f t="shared" si="47"/>
        <v>0</v>
      </c>
    </row>
    <row r="2992" ht="22.5" s="2" customFormat="1">
      <c r="A2992" s="119">
        <f>MAX($A$19:A2991)+1</f>
        <v>2974</v>
      </c>
      <c r="B2992" s="120"/>
      <c r="C2992" s="121"/>
      <c r="D2992" s="121" t="s">
        <v>3999</v>
      </c>
      <c r="E2992" s="122">
        <v>45158</v>
      </c>
      <c r="F2992" s="123" t="s">
        <v>3808</v>
      </c>
      <c r="G2992" s="123"/>
      <c r="H2992" s="123" t="s">
        <v>3809</v>
      </c>
      <c r="I2992" s="133" t="s">
        <v>534</v>
      </c>
      <c r="J2992" s="134">
        <v>3360</v>
      </c>
      <c r="K2992" s="134">
        <v>17838</v>
      </c>
      <c r="L2992" s="135">
        <v>59935680</v>
      </c>
      <c r="M2992" s="120"/>
      <c r="N2992" s="136"/>
      <c r="O2992" s="139"/>
      <c r="P2992" s="132" t="s">
        <v>49</v>
      </c>
      <c r="Q2992" s="141" t="s">
        <v>3797</v>
      </c>
      <c r="R2992" s="142">
        <f t="shared" si="47"/>
        <v>0</v>
      </c>
    </row>
    <row r="2993" ht="22.5" s="2" customFormat="1">
      <c r="A2993" s="119">
        <f>MAX($A$19:A2992)+1</f>
        <v>2975</v>
      </c>
      <c r="B2993" s="120"/>
      <c r="C2993" s="121"/>
      <c r="D2993" s="121" t="s">
        <v>3999</v>
      </c>
      <c r="E2993" s="122">
        <v>45158</v>
      </c>
      <c r="F2993" s="123" t="s">
        <v>3808</v>
      </c>
      <c r="G2993" s="123"/>
      <c r="H2993" s="123" t="s">
        <v>3809</v>
      </c>
      <c r="I2993" s="133" t="s">
        <v>534</v>
      </c>
      <c r="J2993" s="134">
        <v>15840</v>
      </c>
      <c r="K2993" s="134">
        <v>17838</v>
      </c>
      <c r="L2993" s="135">
        <v>282553920</v>
      </c>
      <c r="M2993" s="120"/>
      <c r="N2993" s="136"/>
      <c r="O2993" s="139"/>
      <c r="P2993" s="132" t="s">
        <v>49</v>
      </c>
      <c r="Q2993" s="141" t="s">
        <v>3797</v>
      </c>
      <c r="R2993" s="142">
        <f t="shared" si="47"/>
        <v>0</v>
      </c>
    </row>
    <row r="2994" ht="22.5" s="2" customFormat="1">
      <c r="A2994" s="119">
        <f>MAX($A$19:A2993)+1</f>
        <v>2976</v>
      </c>
      <c r="B2994" s="120"/>
      <c r="C2994" s="121"/>
      <c r="D2994" s="121" t="s">
        <v>3999</v>
      </c>
      <c r="E2994" s="122">
        <v>45158</v>
      </c>
      <c r="F2994" s="123" t="s">
        <v>3808</v>
      </c>
      <c r="G2994" s="123"/>
      <c r="H2994" s="123" t="s">
        <v>3809</v>
      </c>
      <c r="I2994" s="133" t="s">
        <v>534</v>
      </c>
      <c r="J2994" s="134">
        <v>800</v>
      </c>
      <c r="K2994" s="134">
        <v>17838</v>
      </c>
      <c r="L2994" s="135">
        <v>14270400</v>
      </c>
      <c r="M2994" s="120"/>
      <c r="N2994" s="136"/>
      <c r="O2994" s="139"/>
      <c r="P2994" s="132" t="s">
        <v>49</v>
      </c>
      <c r="Q2994" s="141" t="s">
        <v>3797</v>
      </c>
      <c r="R2994" s="142">
        <f t="shared" si="47"/>
        <v>0</v>
      </c>
    </row>
    <row r="2995" ht="22.5" s="2" customFormat="1">
      <c r="A2995" s="119">
        <f>MAX($A$19:A2994)+1</f>
        <v>2977</v>
      </c>
      <c r="B2995" s="120"/>
      <c r="C2995" s="121"/>
      <c r="D2995" s="121" t="s">
        <v>4000</v>
      </c>
      <c r="E2995" s="122">
        <v>45220</v>
      </c>
      <c r="F2995" s="123" t="s">
        <v>3808</v>
      </c>
      <c r="G2995" s="123"/>
      <c r="H2995" s="123" t="s">
        <v>4001</v>
      </c>
      <c r="I2995" s="133" t="s">
        <v>534</v>
      </c>
      <c r="J2995" s="134">
        <v>2146</v>
      </c>
      <c r="K2995" s="134">
        <v>40878.75</v>
      </c>
      <c r="L2995" s="135">
        <v>87725798</v>
      </c>
      <c r="M2995" s="120"/>
      <c r="N2995" s="136"/>
      <c r="O2995" s="139"/>
      <c r="P2995" s="132" t="s">
        <v>49</v>
      </c>
      <c r="Q2995" s="141" t="s">
        <v>3797</v>
      </c>
      <c r="R2995" s="142">
        <f t="shared" si="47"/>
        <v>0</v>
      </c>
    </row>
    <row r="2996" ht="22.5" s="2" customFormat="1">
      <c r="A2996" s="119">
        <f>MAX($A$19:A2995)+1</f>
        <v>2978</v>
      </c>
      <c r="B2996" s="120"/>
      <c r="C2996" s="121"/>
      <c r="D2996" s="121" t="s">
        <v>4002</v>
      </c>
      <c r="E2996" s="122">
        <v>45224</v>
      </c>
      <c r="F2996" s="123" t="s">
        <v>3890</v>
      </c>
      <c r="G2996" s="123"/>
      <c r="H2996" s="123" t="s">
        <v>3904</v>
      </c>
      <c r="I2996" s="133" t="s">
        <v>98</v>
      </c>
      <c r="J2996" s="134">
        <v>10000</v>
      </c>
      <c r="K2996" s="134">
        <v>1957.23</v>
      </c>
      <c r="L2996" s="135">
        <v>19572250</v>
      </c>
      <c r="M2996" s="120"/>
      <c r="N2996" s="136"/>
      <c r="O2996" s="139"/>
      <c r="P2996" s="132" t="s">
        <v>49</v>
      </c>
      <c r="Q2996" s="141" t="s">
        <v>3797</v>
      </c>
      <c r="R2996" s="142">
        <f t="shared" si="47"/>
        <v>0</v>
      </c>
    </row>
    <row r="2997" ht="22.5" s="2" customFormat="1">
      <c r="A2997" s="119">
        <f>MAX($A$19:A2996)+1</f>
        <v>2979</v>
      </c>
      <c r="B2997" s="120"/>
      <c r="C2997" s="121"/>
      <c r="D2997" s="121" t="s">
        <v>4002</v>
      </c>
      <c r="E2997" s="122">
        <v>45224</v>
      </c>
      <c r="F2997" s="123" t="s">
        <v>3890</v>
      </c>
      <c r="G2997" s="123"/>
      <c r="H2997" s="123" t="s">
        <v>3904</v>
      </c>
      <c r="I2997" s="133" t="s">
        <v>98</v>
      </c>
      <c r="J2997" s="134">
        <v>20000</v>
      </c>
      <c r="K2997" s="134">
        <v>1957.23</v>
      </c>
      <c r="L2997" s="135">
        <v>39144500</v>
      </c>
      <c r="M2997" s="120"/>
      <c r="N2997" s="136"/>
      <c r="O2997" s="139"/>
      <c r="P2997" s="132" t="s">
        <v>49</v>
      </c>
      <c r="Q2997" s="141" t="s">
        <v>3797</v>
      </c>
      <c r="R2997" s="142">
        <f t="shared" si="47"/>
        <v>0</v>
      </c>
    </row>
    <row r="2998" ht="22.5" s="2" customFormat="1">
      <c r="A2998" s="119">
        <f>MAX($A$19:A2997)+1</f>
        <v>2980</v>
      </c>
      <c r="B2998" s="120"/>
      <c r="C2998" s="121"/>
      <c r="D2998" s="121" t="s">
        <v>4003</v>
      </c>
      <c r="E2998" s="122">
        <v>45230</v>
      </c>
      <c r="F2998" s="123" t="s">
        <v>4004</v>
      </c>
      <c r="G2998" s="123"/>
      <c r="H2998" s="123" t="s">
        <v>3909</v>
      </c>
      <c r="I2998" s="133" t="s">
        <v>534</v>
      </c>
      <c r="J2998" s="134">
        <v>20344</v>
      </c>
      <c r="K2998" s="134">
        <v>16847</v>
      </c>
      <c r="L2998" s="135">
        <v>342735368</v>
      </c>
      <c r="M2998" s="120"/>
      <c r="N2998" s="136"/>
      <c r="O2998" s="139"/>
      <c r="P2998" s="132" t="s">
        <v>49</v>
      </c>
      <c r="Q2998" s="141" t="s">
        <v>3797</v>
      </c>
      <c r="R2998" s="142">
        <f t="shared" si="47"/>
        <v>0</v>
      </c>
    </row>
    <row r="2999" ht="22.5" s="2" customFormat="1">
      <c r="A2999" s="119">
        <f>MAX($A$19:A2998)+1</f>
        <v>2981</v>
      </c>
      <c r="B2999" s="120"/>
      <c r="C2999" s="121"/>
      <c r="D2999" s="121" t="s">
        <v>4003</v>
      </c>
      <c r="E2999" s="122">
        <v>45230</v>
      </c>
      <c r="F2999" s="123" t="s">
        <v>4004</v>
      </c>
      <c r="G2999" s="123"/>
      <c r="H2999" s="123" t="s">
        <v>4005</v>
      </c>
      <c r="I2999" s="133" t="s">
        <v>534</v>
      </c>
      <c r="J2999" s="134">
        <v>9802</v>
      </c>
      <c r="K2999" s="134">
        <v>15608.25</v>
      </c>
      <c r="L2999" s="135">
        <v>152992066</v>
      </c>
      <c r="M2999" s="120"/>
      <c r="N2999" s="136"/>
      <c r="O2999" s="139"/>
      <c r="P2999" s="132" t="s">
        <v>49</v>
      </c>
      <c r="Q2999" s="141" t="s">
        <v>3797</v>
      </c>
      <c r="R2999" s="142">
        <f t="shared" si="47"/>
        <v>0</v>
      </c>
    </row>
    <row r="3000" ht="22.5" s="2" customFormat="1">
      <c r="A3000" s="119">
        <f>MAX($A$19:A2999)+1</f>
        <v>2982</v>
      </c>
      <c r="B3000" s="120"/>
      <c r="C3000" s="121"/>
      <c r="D3000" s="121" t="s">
        <v>4003</v>
      </c>
      <c r="E3000" s="122">
        <v>45230</v>
      </c>
      <c r="F3000" s="123" t="s">
        <v>4004</v>
      </c>
      <c r="G3000" s="123"/>
      <c r="H3000" s="123" t="s">
        <v>4005</v>
      </c>
      <c r="I3000" s="133" t="s">
        <v>534</v>
      </c>
      <c r="J3000" s="134">
        <v>5346</v>
      </c>
      <c r="K3000" s="134">
        <v>15608.25</v>
      </c>
      <c r="L3000" s="135">
        <v>83441704</v>
      </c>
      <c r="M3000" s="120"/>
      <c r="N3000" s="136"/>
      <c r="O3000" s="139"/>
      <c r="P3000" s="132" t="s">
        <v>49</v>
      </c>
      <c r="Q3000" s="141" t="s">
        <v>3797</v>
      </c>
      <c r="R3000" s="142">
        <f t="shared" si="47"/>
        <v>0</v>
      </c>
    </row>
    <row r="3001" ht="22.5" s="2" customFormat="1">
      <c r="A3001" s="119">
        <f>MAX($A$19:A3000)+1</f>
        <v>2983</v>
      </c>
      <c r="B3001" s="120"/>
      <c r="C3001" s="121"/>
      <c r="D3001" s="121" t="s">
        <v>4003</v>
      </c>
      <c r="E3001" s="122">
        <v>45187</v>
      </c>
      <c r="F3001" s="123" t="s">
        <v>4004</v>
      </c>
      <c r="G3001" s="123"/>
      <c r="H3001" s="123" t="s">
        <v>4006</v>
      </c>
      <c r="I3001" s="133" t="s">
        <v>534</v>
      </c>
      <c r="J3001" s="134">
        <v>340</v>
      </c>
      <c r="K3001" s="134">
        <v>18333.5</v>
      </c>
      <c r="L3001" s="135">
        <v>6233390</v>
      </c>
      <c r="M3001" s="120"/>
      <c r="N3001" s="136"/>
      <c r="O3001" s="139"/>
      <c r="P3001" s="132" t="s">
        <v>49</v>
      </c>
      <c r="Q3001" s="141" t="s">
        <v>3797</v>
      </c>
      <c r="R3001" s="142">
        <f t="shared" si="47"/>
        <v>0</v>
      </c>
    </row>
    <row r="3002" ht="22.5" s="2" customFormat="1">
      <c r="A3002" s="119">
        <f>MAX($A$19:A3001)+1</f>
        <v>2984</v>
      </c>
      <c r="B3002" s="120"/>
      <c r="C3002" s="121"/>
      <c r="D3002" s="121" t="s">
        <v>4003</v>
      </c>
      <c r="E3002" s="122">
        <v>45187</v>
      </c>
      <c r="F3002" s="123" t="s">
        <v>4004</v>
      </c>
      <c r="G3002" s="123"/>
      <c r="H3002" s="123" t="s">
        <v>4007</v>
      </c>
      <c r="I3002" s="133" t="s">
        <v>534</v>
      </c>
      <c r="J3002" s="134">
        <v>143</v>
      </c>
      <c r="K3002" s="134">
        <v>21554.25</v>
      </c>
      <c r="L3002" s="135">
        <v>3082258</v>
      </c>
      <c r="M3002" s="120"/>
      <c r="N3002" s="136"/>
      <c r="O3002" s="139"/>
      <c r="P3002" s="132" t="s">
        <v>49</v>
      </c>
      <c r="Q3002" s="141" t="s">
        <v>3797</v>
      </c>
      <c r="R3002" s="142">
        <f t="shared" si="47"/>
        <v>0</v>
      </c>
    </row>
    <row r="3003" ht="33.75" s="2" customFormat="1">
      <c r="A3003" s="119">
        <f>MAX($A$19:A3002)+1</f>
        <v>2985</v>
      </c>
      <c r="B3003" s="120"/>
      <c r="C3003" s="121"/>
      <c r="D3003" s="121" t="s">
        <v>4003</v>
      </c>
      <c r="E3003" s="122">
        <v>45187</v>
      </c>
      <c r="F3003" s="123" t="s">
        <v>4004</v>
      </c>
      <c r="G3003" s="123"/>
      <c r="H3003" s="123" t="s">
        <v>4008</v>
      </c>
      <c r="I3003" s="133" t="s">
        <v>534</v>
      </c>
      <c r="J3003" s="134">
        <v>82</v>
      </c>
      <c r="K3003" s="134">
        <v>21554.24</v>
      </c>
      <c r="L3003" s="135">
        <v>1767448</v>
      </c>
      <c r="M3003" s="120"/>
      <c r="N3003" s="136"/>
      <c r="O3003" s="139"/>
      <c r="P3003" s="132" t="s">
        <v>49</v>
      </c>
      <c r="Q3003" s="141" t="s">
        <v>3797</v>
      </c>
      <c r="R3003" s="142">
        <f t="shared" si="47"/>
        <v>0</v>
      </c>
    </row>
    <row r="3004" ht="22.5" s="2" customFormat="1">
      <c r="A3004" s="119">
        <f>MAX($A$19:A3003)+1</f>
        <v>2986</v>
      </c>
      <c r="B3004" s="120"/>
      <c r="C3004" s="121"/>
      <c r="D3004" s="121" t="s">
        <v>4003</v>
      </c>
      <c r="E3004" s="122">
        <v>45187</v>
      </c>
      <c r="F3004" s="123" t="s">
        <v>4004</v>
      </c>
      <c r="G3004" s="123"/>
      <c r="H3004" s="123" t="s">
        <v>4009</v>
      </c>
      <c r="I3004" s="133" t="s">
        <v>534</v>
      </c>
      <c r="J3004" s="134">
        <v>444</v>
      </c>
      <c r="K3004" s="134">
        <v>18333.5</v>
      </c>
      <c r="L3004" s="135">
        <v>8140074</v>
      </c>
      <c r="M3004" s="120"/>
      <c r="N3004" s="136"/>
      <c r="O3004" s="139"/>
      <c r="P3004" s="132" t="s">
        <v>49</v>
      </c>
      <c r="Q3004" s="141" t="s">
        <v>3797</v>
      </c>
      <c r="R3004" s="142">
        <f t="shared" si="47"/>
        <v>0</v>
      </c>
    </row>
    <row r="3005" ht="22.5" s="2" customFormat="1">
      <c r="A3005" s="119">
        <f>MAX($A$19:A3004)+1</f>
        <v>2987</v>
      </c>
      <c r="B3005" s="120"/>
      <c r="C3005" s="121"/>
      <c r="D3005" s="121" t="s">
        <v>4003</v>
      </c>
      <c r="E3005" s="122">
        <v>45187</v>
      </c>
      <c r="F3005" s="123" t="s">
        <v>4004</v>
      </c>
      <c r="G3005" s="123"/>
      <c r="H3005" s="123" t="s">
        <v>4010</v>
      </c>
      <c r="I3005" s="133" t="s">
        <v>534</v>
      </c>
      <c r="J3005" s="134">
        <v>39152</v>
      </c>
      <c r="K3005" s="134">
        <v>18333.5</v>
      </c>
      <c r="L3005" s="135">
        <v>717793192</v>
      </c>
      <c r="M3005" s="120"/>
      <c r="N3005" s="136"/>
      <c r="O3005" s="139"/>
      <c r="P3005" s="132" t="s">
        <v>49</v>
      </c>
      <c r="Q3005" s="141" t="s">
        <v>3797</v>
      </c>
      <c r="R3005" s="142">
        <f t="shared" si="47"/>
        <v>0</v>
      </c>
    </row>
    <row r="3006" s="2" customFormat="1">
      <c r="A3006" s="119">
        <f>MAX($A$19:A3005)+1</f>
        <v>2988</v>
      </c>
      <c r="B3006" s="120"/>
      <c r="C3006" s="121"/>
      <c r="D3006" s="121" t="s">
        <v>4011</v>
      </c>
      <c r="E3006" s="122">
        <v>45195</v>
      </c>
      <c r="F3006" s="123" t="s">
        <v>3883</v>
      </c>
      <c r="G3006" s="123"/>
      <c r="H3006" s="123" t="s">
        <v>4012</v>
      </c>
      <c r="I3006" s="133" t="s">
        <v>534</v>
      </c>
      <c r="J3006" s="134">
        <v>27000</v>
      </c>
      <c r="K3006" s="134">
        <v>2824.35</v>
      </c>
      <c r="L3006" s="135">
        <v>76257450</v>
      </c>
      <c r="M3006" s="120"/>
      <c r="N3006" s="136"/>
      <c r="O3006" s="139"/>
      <c r="P3006" s="132" t="s">
        <v>49</v>
      </c>
      <c r="Q3006" s="141" t="s">
        <v>3797</v>
      </c>
      <c r="R3006" s="142">
        <f t="shared" si="47"/>
        <v>0</v>
      </c>
    </row>
    <row r="3007" s="2" customFormat="1">
      <c r="A3007" s="119">
        <f>MAX($A$19:A3006)+1</f>
        <v>2989</v>
      </c>
      <c r="B3007" s="120"/>
      <c r="C3007" s="121"/>
      <c r="D3007" s="121" t="s">
        <v>4011</v>
      </c>
      <c r="E3007" s="122">
        <v>45195</v>
      </c>
      <c r="F3007" s="123" t="s">
        <v>3883</v>
      </c>
      <c r="G3007" s="123"/>
      <c r="H3007" s="123" t="s">
        <v>4013</v>
      </c>
      <c r="I3007" s="133" t="s">
        <v>98</v>
      </c>
      <c r="J3007" s="134">
        <v>53620</v>
      </c>
      <c r="K3007" s="134">
        <v>1518.71</v>
      </c>
      <c r="L3007" s="135">
        <v>81433195</v>
      </c>
      <c r="M3007" s="120"/>
      <c r="N3007" s="136"/>
      <c r="O3007" s="139"/>
      <c r="P3007" s="132" t="s">
        <v>49</v>
      </c>
      <c r="Q3007" s="141" t="s">
        <v>3797</v>
      </c>
      <c r="R3007" s="142">
        <f t="shared" si="47"/>
        <v>0</v>
      </c>
    </row>
    <row r="3008" s="2" customFormat="1">
      <c r="A3008" s="119">
        <f>MAX($A$19:A3007)+1</f>
        <v>2990</v>
      </c>
      <c r="B3008" s="120"/>
      <c r="C3008" s="121"/>
      <c r="D3008" s="121" t="s">
        <v>4011</v>
      </c>
      <c r="E3008" s="122">
        <v>45195</v>
      </c>
      <c r="F3008" s="123" t="s">
        <v>3883</v>
      </c>
      <c r="G3008" s="123"/>
      <c r="H3008" s="123" t="s">
        <v>4012</v>
      </c>
      <c r="I3008" s="133" t="s">
        <v>534</v>
      </c>
      <c r="J3008" s="134">
        <v>33000</v>
      </c>
      <c r="K3008" s="134">
        <v>2824.35</v>
      </c>
      <c r="L3008" s="135">
        <v>93203550</v>
      </c>
      <c r="M3008" s="120"/>
      <c r="N3008" s="136"/>
      <c r="O3008" s="139"/>
      <c r="P3008" s="132" t="s">
        <v>49</v>
      </c>
      <c r="Q3008" s="141" t="s">
        <v>3797</v>
      </c>
      <c r="R3008" s="142">
        <f t="shared" si="47"/>
        <v>0</v>
      </c>
    </row>
    <row r="3009" s="2" customFormat="1">
      <c r="A3009" s="119">
        <f>MAX($A$19:A3008)+1</f>
        <v>2991</v>
      </c>
      <c r="B3009" s="120" t="s">
        <v>41</v>
      </c>
      <c r="C3009" s="121"/>
      <c r="D3009" s="121" t="s">
        <v>4011</v>
      </c>
      <c r="E3009" s="122">
        <v>45195</v>
      </c>
      <c r="F3009" s="123" t="s">
        <v>3883</v>
      </c>
      <c r="G3009" s="123"/>
      <c r="H3009" s="123" t="s">
        <v>4014</v>
      </c>
      <c r="I3009" s="133" t="s">
        <v>534</v>
      </c>
      <c r="J3009" s="134">
        <v>10160</v>
      </c>
      <c r="K3009" s="134">
        <v>1659.93</v>
      </c>
      <c r="L3009" s="135">
        <v>16864838</v>
      </c>
      <c r="M3009" s="120"/>
      <c r="N3009" s="136"/>
      <c r="O3009" s="139"/>
      <c r="P3009" s="132" t="s">
        <v>49</v>
      </c>
      <c r="Q3009" s="141" t="s">
        <v>3797</v>
      </c>
      <c r="R3009" s="142">
        <f t="shared" si="47"/>
        <v>0</v>
      </c>
    </row>
    <row r="3010" s="2" customFormat="1">
      <c r="A3010" s="119">
        <f>MAX($A$19:A3009)+1</f>
        <v>2992</v>
      </c>
      <c r="B3010" s="120"/>
      <c r="C3010" s="121"/>
      <c r="D3010" s="121" t="s">
        <v>4011</v>
      </c>
      <c r="E3010" s="122">
        <v>45195</v>
      </c>
      <c r="F3010" s="123" t="s">
        <v>3883</v>
      </c>
      <c r="G3010" s="123"/>
      <c r="H3010" s="123" t="s">
        <v>4015</v>
      </c>
      <c r="I3010" s="133" t="s">
        <v>534</v>
      </c>
      <c r="J3010" s="134">
        <v>58795</v>
      </c>
      <c r="K3010" s="134">
        <v>2824.35</v>
      </c>
      <c r="L3010" s="135">
        <v>166057658</v>
      </c>
      <c r="M3010" s="120"/>
      <c r="N3010" s="136"/>
      <c r="O3010" s="139"/>
      <c r="P3010" s="132" t="s">
        <v>49</v>
      </c>
      <c r="Q3010" s="141" t="s">
        <v>3797</v>
      </c>
      <c r="R3010" s="142">
        <f t="shared" si="47"/>
        <v>0</v>
      </c>
    </row>
    <row r="3011" s="2" customFormat="1">
      <c r="A3011" s="119">
        <f>MAX($A$19:A3010)+1</f>
        <v>2993</v>
      </c>
      <c r="B3011" s="120"/>
      <c r="C3011" s="121"/>
      <c r="D3011" s="121" t="s">
        <v>4011</v>
      </c>
      <c r="E3011" s="122">
        <v>45195</v>
      </c>
      <c r="F3011" s="123" t="s">
        <v>3883</v>
      </c>
      <c r="G3011" s="123"/>
      <c r="H3011" s="123" t="s">
        <v>4016</v>
      </c>
      <c r="I3011" s="133" t="s">
        <v>534</v>
      </c>
      <c r="J3011" s="134">
        <v>14945</v>
      </c>
      <c r="K3011" s="134">
        <v>2824.35</v>
      </c>
      <c r="L3011" s="135">
        <v>42209911</v>
      </c>
      <c r="M3011" s="120"/>
      <c r="N3011" s="136"/>
      <c r="O3011" s="139"/>
      <c r="P3011" s="132" t="s">
        <v>49</v>
      </c>
      <c r="Q3011" s="141" t="s">
        <v>3797</v>
      </c>
      <c r="R3011" s="142">
        <f t="shared" si="47"/>
        <v>0</v>
      </c>
    </row>
    <row r="3012" s="2" customFormat="1">
      <c r="A3012" s="119">
        <f>MAX($A$19:A3011)+1</f>
        <v>2994</v>
      </c>
      <c r="B3012" s="120"/>
      <c r="C3012" s="121"/>
      <c r="D3012" s="121" t="s">
        <v>4011</v>
      </c>
      <c r="E3012" s="122">
        <v>45195</v>
      </c>
      <c r="F3012" s="123" t="s">
        <v>3883</v>
      </c>
      <c r="G3012" s="123"/>
      <c r="H3012" s="123" t="s">
        <v>4017</v>
      </c>
      <c r="I3012" s="133" t="s">
        <v>98</v>
      </c>
      <c r="J3012" s="134">
        <v>229350</v>
      </c>
      <c r="K3012" s="134">
        <v>1518.71</v>
      </c>
      <c r="L3012" s="135">
        <v>348315689</v>
      </c>
      <c r="M3012" s="120"/>
      <c r="N3012" s="136"/>
      <c r="O3012" s="139"/>
      <c r="P3012" s="132" t="s">
        <v>49</v>
      </c>
      <c r="Q3012" s="141" t="s">
        <v>3797</v>
      </c>
      <c r="R3012" s="142">
        <f t="shared" si="47"/>
        <v>0</v>
      </c>
    </row>
    <row r="3013" s="2" customFormat="1">
      <c r="A3013" s="119">
        <f>MAX($A$19:A3012)+1</f>
        <v>2995</v>
      </c>
      <c r="B3013" s="120"/>
      <c r="C3013" s="121"/>
      <c r="D3013" s="121" t="s">
        <v>4011</v>
      </c>
      <c r="E3013" s="122">
        <v>45195</v>
      </c>
      <c r="F3013" s="123" t="s">
        <v>3883</v>
      </c>
      <c r="G3013" s="123"/>
      <c r="H3013" s="123" t="s">
        <v>4018</v>
      </c>
      <c r="I3013" s="133" t="s">
        <v>98</v>
      </c>
      <c r="J3013" s="134">
        <v>46020</v>
      </c>
      <c r="K3013" s="134">
        <v>1114.88</v>
      </c>
      <c r="L3013" s="135">
        <v>51306548</v>
      </c>
      <c r="M3013" s="120"/>
      <c r="N3013" s="136"/>
      <c r="O3013" s="139"/>
      <c r="P3013" s="132" t="s">
        <v>49</v>
      </c>
      <c r="Q3013" s="141" t="s">
        <v>3797</v>
      </c>
      <c r="R3013" s="142">
        <f t="shared" si="47"/>
        <v>0</v>
      </c>
    </row>
    <row r="3014" s="2" customFormat="1">
      <c r="A3014" s="119">
        <f>MAX($A$19:A3013)+1</f>
        <v>2996</v>
      </c>
      <c r="B3014" s="120"/>
      <c r="C3014" s="121"/>
      <c r="D3014" s="121" t="s">
        <v>4019</v>
      </c>
      <c r="E3014" s="122">
        <v>45180</v>
      </c>
      <c r="F3014" s="123" t="s">
        <v>4020</v>
      </c>
      <c r="G3014" s="123"/>
      <c r="H3014" s="123" t="s">
        <v>4021</v>
      </c>
      <c r="I3014" s="133" t="s">
        <v>534</v>
      </c>
      <c r="J3014" s="134">
        <v>409240</v>
      </c>
      <c r="K3014" s="134">
        <v>668.93</v>
      </c>
      <c r="L3014" s="135">
        <v>273750867</v>
      </c>
      <c r="M3014" s="120"/>
      <c r="N3014" s="136"/>
      <c r="O3014" s="139"/>
      <c r="P3014" s="132" t="s">
        <v>49</v>
      </c>
      <c r="Q3014" s="141" t="s">
        <v>3797</v>
      </c>
      <c r="R3014" s="142">
        <f t="shared" si="47"/>
        <v>0</v>
      </c>
    </row>
    <row r="3015" s="2" customFormat="1">
      <c r="A3015" s="119">
        <f>MAX($A$19:A3014)+1</f>
        <v>2997</v>
      </c>
      <c r="B3015" s="120"/>
      <c r="C3015" s="121"/>
      <c r="D3015" s="121" t="s">
        <v>4019</v>
      </c>
      <c r="E3015" s="122">
        <v>45180</v>
      </c>
      <c r="F3015" s="123" t="s">
        <v>4020</v>
      </c>
      <c r="G3015" s="123"/>
      <c r="H3015" s="123" t="s">
        <v>4021</v>
      </c>
      <c r="I3015" s="133" t="s">
        <v>534</v>
      </c>
      <c r="J3015" s="134">
        <v>120000</v>
      </c>
      <c r="K3015" s="134">
        <v>668.93</v>
      </c>
      <c r="L3015" s="135">
        <v>80271000</v>
      </c>
      <c r="M3015" s="120"/>
      <c r="N3015" s="136"/>
      <c r="O3015" s="139"/>
      <c r="P3015" s="132" t="s">
        <v>49</v>
      </c>
      <c r="Q3015" s="141" t="s">
        <v>3797</v>
      </c>
      <c r="R3015" s="142">
        <f t="shared" si="47"/>
        <v>0</v>
      </c>
    </row>
    <row r="3016" s="2" customFormat="1">
      <c r="A3016" s="119">
        <f>MAX($A$19:A3015)+1</f>
        <v>2998</v>
      </c>
      <c r="B3016" s="120"/>
      <c r="C3016" s="121"/>
      <c r="D3016" s="121" t="s">
        <v>4019</v>
      </c>
      <c r="E3016" s="122">
        <v>45180</v>
      </c>
      <c r="F3016" s="123" t="s">
        <v>4020</v>
      </c>
      <c r="G3016" s="123"/>
      <c r="H3016" s="123" t="s">
        <v>4021</v>
      </c>
      <c r="I3016" s="133" t="s">
        <v>534</v>
      </c>
      <c r="J3016" s="134">
        <v>80000</v>
      </c>
      <c r="K3016" s="134">
        <v>668.93</v>
      </c>
      <c r="L3016" s="135">
        <v>53514000</v>
      </c>
      <c r="M3016" s="120"/>
      <c r="N3016" s="136"/>
      <c r="O3016" s="139"/>
      <c r="P3016" s="132" t="s">
        <v>49</v>
      </c>
      <c r="Q3016" s="141" t="s">
        <v>3797</v>
      </c>
      <c r="R3016" s="142">
        <f t="shared" si="47"/>
        <v>0</v>
      </c>
    </row>
    <row r="3017" s="2" customFormat="1">
      <c r="A3017" s="119">
        <f>MAX($A$19:A3016)+1</f>
        <v>2999</v>
      </c>
      <c r="B3017" s="120"/>
      <c r="C3017" s="121"/>
      <c r="D3017" s="121" t="s">
        <v>4019</v>
      </c>
      <c r="E3017" s="122">
        <v>45180</v>
      </c>
      <c r="F3017" s="123" t="s">
        <v>4020</v>
      </c>
      <c r="G3017" s="123"/>
      <c r="H3017" s="123" t="s">
        <v>4021</v>
      </c>
      <c r="I3017" s="133" t="s">
        <v>534</v>
      </c>
      <c r="J3017" s="134">
        <v>76560</v>
      </c>
      <c r="K3017" s="134">
        <v>668.93</v>
      </c>
      <c r="L3017" s="135">
        <v>51212898</v>
      </c>
      <c r="M3017" s="120"/>
      <c r="N3017" s="136"/>
      <c r="O3017" s="139"/>
      <c r="P3017" s="132" t="s">
        <v>49</v>
      </c>
      <c r="Q3017" s="141" t="s">
        <v>3797</v>
      </c>
      <c r="R3017" s="142">
        <f t="shared" si="47"/>
        <v>0</v>
      </c>
    </row>
    <row r="3018" s="2" customFormat="1">
      <c r="A3018" s="119">
        <f>MAX($A$19:A3017)+1</f>
        <v>3000</v>
      </c>
      <c r="B3018" s="120"/>
      <c r="C3018" s="121"/>
      <c r="D3018" s="121" t="s">
        <v>4019</v>
      </c>
      <c r="E3018" s="122">
        <v>45180</v>
      </c>
      <c r="F3018" s="123" t="s">
        <v>4020</v>
      </c>
      <c r="G3018" s="123"/>
      <c r="H3018" s="123" t="s">
        <v>4021</v>
      </c>
      <c r="I3018" s="133" t="s">
        <v>534</v>
      </c>
      <c r="J3018" s="134">
        <v>13200</v>
      </c>
      <c r="K3018" s="134">
        <v>668.93</v>
      </c>
      <c r="L3018" s="135">
        <v>8829810</v>
      </c>
      <c r="M3018" s="120"/>
      <c r="N3018" s="136"/>
      <c r="O3018" s="139"/>
      <c r="P3018" s="132" t="s">
        <v>49</v>
      </c>
      <c r="Q3018" s="141" t="s">
        <v>3797</v>
      </c>
      <c r="R3018" s="142">
        <f t="shared" si="47"/>
        <v>0</v>
      </c>
    </row>
    <row r="3019" ht="22.5" s="2" customFormat="1">
      <c r="A3019" s="119">
        <f>MAX($A$19:A3018)+1</f>
        <v>3001</v>
      </c>
      <c r="B3019" s="120">
        <v>1</v>
      </c>
      <c r="C3019" s="121"/>
      <c r="D3019" s="121" t="s">
        <v>4022</v>
      </c>
      <c r="E3019" s="122">
        <v>45196</v>
      </c>
      <c r="F3019" s="123" t="s">
        <v>4023</v>
      </c>
      <c r="G3019" s="123"/>
      <c r="H3019" s="123" t="s">
        <v>4021</v>
      </c>
      <c r="I3019" s="133" t="s">
        <v>534</v>
      </c>
      <c r="J3019" s="134">
        <v>110000</v>
      </c>
      <c r="K3019" s="134">
        <v>470.73</v>
      </c>
      <c r="L3019" s="135">
        <v>51779750</v>
      </c>
      <c r="M3019" s="120"/>
      <c r="N3019" s="136"/>
      <c r="O3019" s="139"/>
      <c r="P3019" s="132" t="s">
        <v>49</v>
      </c>
      <c r="Q3019" s="141" t="s">
        <v>3797</v>
      </c>
      <c r="R3019" s="142">
        <f t="shared" si="47"/>
        <v>0</v>
      </c>
    </row>
    <row r="3020" ht="22.5" s="2" customFormat="1">
      <c r="A3020" s="119">
        <f>MAX($A$19:A3019)+1</f>
        <v>3002</v>
      </c>
      <c r="B3020" s="120"/>
      <c r="C3020" s="121"/>
      <c r="D3020" s="121" t="s">
        <v>4022</v>
      </c>
      <c r="E3020" s="122">
        <v>45196</v>
      </c>
      <c r="F3020" s="123" t="s">
        <v>4023</v>
      </c>
      <c r="G3020" s="123"/>
      <c r="H3020" s="123" t="s">
        <v>4024</v>
      </c>
      <c r="I3020" s="133" t="s">
        <v>534</v>
      </c>
      <c r="J3020" s="134">
        <v>116000</v>
      </c>
      <c r="K3020" s="134">
        <v>470.73</v>
      </c>
      <c r="L3020" s="135">
        <v>54604100</v>
      </c>
      <c r="M3020" s="120"/>
      <c r="N3020" s="136"/>
      <c r="O3020" s="139"/>
      <c r="P3020" s="132" t="s">
        <v>49</v>
      </c>
      <c r="Q3020" s="141" t="s">
        <v>3797</v>
      </c>
      <c r="R3020" s="142">
        <f t="shared" si="47"/>
        <v>0</v>
      </c>
    </row>
    <row r="3021" ht="22.5" s="2" customFormat="1">
      <c r="A3021" s="119">
        <f>MAX($A$19:A3020)+1</f>
        <v>3003</v>
      </c>
      <c r="B3021" s="120"/>
      <c r="C3021" s="121"/>
      <c r="D3021" s="121" t="s">
        <v>4022</v>
      </c>
      <c r="E3021" s="122">
        <v>45196</v>
      </c>
      <c r="F3021" s="123" t="s">
        <v>4023</v>
      </c>
      <c r="G3021" s="123"/>
      <c r="H3021" s="123" t="s">
        <v>4021</v>
      </c>
      <c r="I3021" s="133" t="s">
        <v>534</v>
      </c>
      <c r="J3021" s="134">
        <v>100000</v>
      </c>
      <c r="K3021" s="134">
        <v>470.73</v>
      </c>
      <c r="L3021" s="135">
        <v>47072500</v>
      </c>
      <c r="M3021" s="120"/>
      <c r="N3021" s="136"/>
      <c r="O3021" s="139"/>
      <c r="P3021" s="132" t="s">
        <v>49</v>
      </c>
      <c r="Q3021" s="141" t="s">
        <v>3797</v>
      </c>
      <c r="R3021" s="142">
        <f t="shared" si="47"/>
        <v>0</v>
      </c>
    </row>
    <row r="3022" ht="22.5" s="2" customFormat="1">
      <c r="A3022" s="119">
        <f>MAX($A$19:A3021)+1</f>
        <v>3004</v>
      </c>
      <c r="B3022" s="120"/>
      <c r="C3022" s="121"/>
      <c r="D3022" s="121" t="s">
        <v>4022</v>
      </c>
      <c r="E3022" s="122">
        <v>45196</v>
      </c>
      <c r="F3022" s="123" t="s">
        <v>4023</v>
      </c>
      <c r="G3022" s="123"/>
      <c r="H3022" s="123" t="s">
        <v>4024</v>
      </c>
      <c r="I3022" s="133" t="s">
        <v>534</v>
      </c>
      <c r="J3022" s="134">
        <v>184000</v>
      </c>
      <c r="K3022" s="134">
        <v>470.73</v>
      </c>
      <c r="L3022" s="135">
        <v>86613400</v>
      </c>
      <c r="M3022" s="120"/>
      <c r="N3022" s="136"/>
      <c r="O3022" s="139"/>
      <c r="P3022" s="132" t="s">
        <v>49</v>
      </c>
      <c r="Q3022" s="141" t="s">
        <v>3797</v>
      </c>
      <c r="R3022" s="142">
        <f t="shared" si="47"/>
        <v>0</v>
      </c>
    </row>
    <row r="3023" ht="22.5" s="2" customFormat="1">
      <c r="A3023" s="119">
        <f>MAX($A$19:A3022)+1</f>
        <v>3005</v>
      </c>
      <c r="B3023" s="120"/>
      <c r="C3023" s="121"/>
      <c r="D3023" s="121" t="s">
        <v>4022</v>
      </c>
      <c r="E3023" s="122">
        <v>45196</v>
      </c>
      <c r="F3023" s="123" t="s">
        <v>4023</v>
      </c>
      <c r="G3023" s="123"/>
      <c r="H3023" s="123" t="s">
        <v>4021</v>
      </c>
      <c r="I3023" s="133" t="s">
        <v>534</v>
      </c>
      <c r="J3023" s="134">
        <v>90000</v>
      </c>
      <c r="K3023" s="134">
        <v>470.73</v>
      </c>
      <c r="L3023" s="135">
        <v>42365250</v>
      </c>
      <c r="M3023" s="120"/>
      <c r="N3023" s="136"/>
      <c r="O3023" s="139"/>
      <c r="P3023" s="132" t="s">
        <v>49</v>
      </c>
      <c r="Q3023" s="141" t="s">
        <v>3797</v>
      </c>
      <c r="R3023" s="142">
        <f t="shared" si="47"/>
        <v>0</v>
      </c>
    </row>
    <row r="3024" ht="22.5" s="2" customFormat="1">
      <c r="A3024" s="119">
        <f>MAX($A$19:A3023)+1</f>
        <v>3006</v>
      </c>
      <c r="B3024" s="120"/>
      <c r="C3024" s="121"/>
      <c r="D3024" s="121" t="s">
        <v>4025</v>
      </c>
      <c r="E3024" s="122">
        <v>45230</v>
      </c>
      <c r="F3024" s="123" t="s">
        <v>4004</v>
      </c>
      <c r="G3024" s="123"/>
      <c r="H3024" s="123" t="s">
        <v>4026</v>
      </c>
      <c r="I3024" s="133" t="s">
        <v>534</v>
      </c>
      <c r="J3024" s="134">
        <v>12814</v>
      </c>
      <c r="K3024" s="134">
        <v>21802</v>
      </c>
      <c r="L3024" s="135">
        <v>279370828</v>
      </c>
      <c r="M3024" s="120"/>
      <c r="N3024" s="136"/>
      <c r="O3024" s="139"/>
      <c r="P3024" s="132" t="s">
        <v>49</v>
      </c>
      <c r="Q3024" s="141" t="s">
        <v>3797</v>
      </c>
      <c r="R3024" s="142">
        <f t="shared" si="47"/>
        <v>0</v>
      </c>
    </row>
    <row r="3025" ht="22.5" s="2" customFormat="1">
      <c r="A3025" s="119">
        <f>MAX($A$19:A3024)+1</f>
        <v>3007</v>
      </c>
      <c r="B3025" s="120"/>
      <c r="C3025" s="121"/>
      <c r="D3025" s="121" t="s">
        <v>4025</v>
      </c>
      <c r="E3025" s="122">
        <v>45230</v>
      </c>
      <c r="F3025" s="123" t="s">
        <v>4004</v>
      </c>
      <c r="G3025" s="123"/>
      <c r="H3025" s="123" t="s">
        <v>3909</v>
      </c>
      <c r="I3025" s="133" t="s">
        <v>534</v>
      </c>
      <c r="J3025" s="134">
        <v>101080</v>
      </c>
      <c r="K3025" s="134">
        <v>16847</v>
      </c>
      <c r="L3025" s="135">
        <v>1702894760</v>
      </c>
      <c r="M3025" s="120"/>
      <c r="N3025" s="136"/>
      <c r="O3025" s="139"/>
      <c r="P3025" s="132" t="s">
        <v>49</v>
      </c>
      <c r="Q3025" s="141" t="s">
        <v>3797</v>
      </c>
      <c r="R3025" s="142">
        <f t="shared" si="47"/>
        <v>0</v>
      </c>
    </row>
    <row r="3026" ht="22.5" s="2" customFormat="1">
      <c r="A3026" s="119">
        <f>MAX($A$19:A3025)+1</f>
        <v>3008</v>
      </c>
      <c r="B3026" s="120"/>
      <c r="C3026" s="121"/>
      <c r="D3026" s="121" t="s">
        <v>4025</v>
      </c>
      <c r="E3026" s="122">
        <v>45230</v>
      </c>
      <c r="F3026" s="123" t="s">
        <v>4004</v>
      </c>
      <c r="G3026" s="123"/>
      <c r="H3026" s="123" t="s">
        <v>4005</v>
      </c>
      <c r="I3026" s="133" t="s">
        <v>534</v>
      </c>
      <c r="J3026" s="134">
        <v>3805</v>
      </c>
      <c r="K3026" s="134">
        <v>15608.25</v>
      </c>
      <c r="L3026" s="135">
        <v>59389391</v>
      </c>
      <c r="M3026" s="120"/>
      <c r="N3026" s="136"/>
      <c r="O3026" s="139"/>
      <c r="P3026" s="132" t="s">
        <v>49</v>
      </c>
      <c r="Q3026" s="141" t="s">
        <v>3797</v>
      </c>
      <c r="R3026" s="142">
        <f t="shared" si="47"/>
        <v>0</v>
      </c>
    </row>
    <row r="3027" ht="22.5" s="2" customFormat="1">
      <c r="A3027" s="119">
        <f>MAX($A$19:A3026)+1</f>
        <v>3009</v>
      </c>
      <c r="B3027" s="120"/>
      <c r="C3027" s="121"/>
      <c r="D3027" s="121" t="s">
        <v>4025</v>
      </c>
      <c r="E3027" s="122">
        <v>45197</v>
      </c>
      <c r="F3027" s="123" t="s">
        <v>4004</v>
      </c>
      <c r="G3027" s="123"/>
      <c r="H3027" s="123" t="s">
        <v>4006</v>
      </c>
      <c r="I3027" s="133" t="s">
        <v>534</v>
      </c>
      <c r="J3027" s="134">
        <v>4648</v>
      </c>
      <c r="K3027" s="134">
        <v>18333.5</v>
      </c>
      <c r="L3027" s="135">
        <v>85214108</v>
      </c>
      <c r="M3027" s="120"/>
      <c r="N3027" s="136"/>
      <c r="O3027" s="139"/>
      <c r="P3027" s="132" t="s">
        <v>49</v>
      </c>
      <c r="Q3027" s="141" t="s">
        <v>3797</v>
      </c>
      <c r="R3027" s="142">
        <f t="shared" si="47"/>
        <v>0</v>
      </c>
    </row>
    <row r="3028" ht="22.5" s="2" customFormat="1">
      <c r="A3028" s="119">
        <f>MAX($A$19:A3027)+1</f>
        <v>3010</v>
      </c>
      <c r="B3028" s="120"/>
      <c r="C3028" s="121"/>
      <c r="D3028" s="121" t="s">
        <v>4025</v>
      </c>
      <c r="E3028" s="122">
        <v>45197</v>
      </c>
      <c r="F3028" s="123" t="s">
        <v>4004</v>
      </c>
      <c r="G3028" s="123"/>
      <c r="H3028" s="123" t="s">
        <v>4007</v>
      </c>
      <c r="I3028" s="133" t="s">
        <v>534</v>
      </c>
      <c r="J3028" s="134">
        <v>875</v>
      </c>
      <c r="K3028" s="134">
        <v>21554.25</v>
      </c>
      <c r="L3028" s="135">
        <v>18859969</v>
      </c>
      <c r="M3028" s="120"/>
      <c r="N3028" s="136"/>
      <c r="O3028" s="139"/>
      <c r="P3028" s="132" t="s">
        <v>49</v>
      </c>
      <c r="Q3028" s="141" t="s">
        <v>3797</v>
      </c>
      <c r="R3028" s="142">
        <f t="shared" si="47"/>
        <v>0</v>
      </c>
    </row>
    <row r="3029" ht="33.75" s="2" customFormat="1">
      <c r="A3029" s="119">
        <f>MAX($A$19:A3028)+1</f>
        <v>3011</v>
      </c>
      <c r="B3029" s="120"/>
      <c r="C3029" s="121"/>
      <c r="D3029" s="121" t="s">
        <v>4025</v>
      </c>
      <c r="E3029" s="122">
        <v>45197</v>
      </c>
      <c r="F3029" s="123" t="s">
        <v>4004</v>
      </c>
      <c r="G3029" s="123"/>
      <c r="H3029" s="123" t="s">
        <v>4008</v>
      </c>
      <c r="I3029" s="133" t="s">
        <v>534</v>
      </c>
      <c r="J3029" s="134">
        <v>1941</v>
      </c>
      <c r="K3029" s="134">
        <v>21554.25</v>
      </c>
      <c r="L3029" s="135">
        <v>41836799</v>
      </c>
      <c r="M3029" s="120"/>
      <c r="N3029" s="136"/>
      <c r="O3029" s="139"/>
      <c r="P3029" s="132" t="s">
        <v>49</v>
      </c>
      <c r="Q3029" s="141" t="s">
        <v>3797</v>
      </c>
      <c r="R3029" s="142">
        <f t="shared" si="47"/>
        <v>0</v>
      </c>
    </row>
    <row r="3030" ht="22.5" s="2" customFormat="1">
      <c r="A3030" s="119">
        <f>MAX($A$19:A3029)+1</f>
        <v>3012</v>
      </c>
      <c r="B3030" s="120"/>
      <c r="C3030" s="121"/>
      <c r="D3030" s="121" t="s">
        <v>4025</v>
      </c>
      <c r="E3030" s="122">
        <v>45197</v>
      </c>
      <c r="F3030" s="123" t="s">
        <v>4004</v>
      </c>
      <c r="G3030" s="123"/>
      <c r="H3030" s="123" t="s">
        <v>4009</v>
      </c>
      <c r="I3030" s="133" t="s">
        <v>534</v>
      </c>
      <c r="J3030" s="134">
        <v>9272</v>
      </c>
      <c r="K3030" s="134">
        <v>18333.5</v>
      </c>
      <c r="L3030" s="135">
        <v>169988212</v>
      </c>
      <c r="M3030" s="120"/>
      <c r="N3030" s="136"/>
      <c r="O3030" s="139"/>
      <c r="P3030" s="132" t="s">
        <v>49</v>
      </c>
      <c r="Q3030" s="141" t="s">
        <v>3797</v>
      </c>
      <c r="R3030" s="142">
        <f t="shared" si="47"/>
        <v>0</v>
      </c>
    </row>
    <row r="3031" ht="22.5" s="2" customFormat="1">
      <c r="A3031" s="119">
        <f>MAX($A$19:A3030)+1</f>
        <v>3013</v>
      </c>
      <c r="B3031" s="120"/>
      <c r="C3031" s="121"/>
      <c r="D3031" s="121" t="s">
        <v>4025</v>
      </c>
      <c r="E3031" s="122">
        <v>45197</v>
      </c>
      <c r="F3031" s="123" t="s">
        <v>4004</v>
      </c>
      <c r="G3031" s="123"/>
      <c r="H3031" s="123" t="s">
        <v>4010</v>
      </c>
      <c r="I3031" s="133" t="s">
        <v>534</v>
      </c>
      <c r="J3031" s="134">
        <v>19858</v>
      </c>
      <c r="K3031" s="134">
        <v>18333.5</v>
      </c>
      <c r="L3031" s="135">
        <v>364066643</v>
      </c>
      <c r="M3031" s="120"/>
      <c r="N3031" s="136"/>
      <c r="O3031" s="139"/>
      <c r="P3031" s="132" t="s">
        <v>49</v>
      </c>
      <c r="Q3031" s="141" t="s">
        <v>3797</v>
      </c>
      <c r="R3031" s="142">
        <f t="shared" si="47"/>
        <v>0</v>
      </c>
    </row>
    <row r="3032" ht="33.75" s="2" customFormat="1">
      <c r="A3032" s="119">
        <f>MAX($A$19:A3031)+1</f>
        <v>3014</v>
      </c>
      <c r="B3032" s="120">
        <v>1</v>
      </c>
      <c r="C3032" s="121"/>
      <c r="D3032" s="121" t="s">
        <v>4025</v>
      </c>
      <c r="E3032" s="122">
        <v>45197</v>
      </c>
      <c r="F3032" s="123" t="s">
        <v>4004</v>
      </c>
      <c r="G3032" s="123"/>
      <c r="H3032" s="123" t="s">
        <v>4027</v>
      </c>
      <c r="I3032" s="133" t="s">
        <v>534</v>
      </c>
      <c r="J3032" s="134">
        <v>1213</v>
      </c>
      <c r="K3032" s="134">
        <v>21802</v>
      </c>
      <c r="L3032" s="135">
        <v>26445826</v>
      </c>
      <c r="M3032" s="120"/>
      <c r="N3032" s="136"/>
      <c r="O3032" s="139"/>
      <c r="P3032" s="132" t="s">
        <v>49</v>
      </c>
      <c r="Q3032" s="141" t="s">
        <v>3797</v>
      </c>
      <c r="R3032" s="142">
        <f t="shared" si="47"/>
        <v>0</v>
      </c>
    </row>
    <row r="3033" ht="22.5" s="2" customFormat="1">
      <c r="A3033" s="119">
        <f>MAX($A$19:A3032)+1</f>
        <v>3015</v>
      </c>
      <c r="B3033" s="120"/>
      <c r="C3033" s="121"/>
      <c r="D3033" s="121" t="s">
        <v>4025</v>
      </c>
      <c r="E3033" s="122">
        <v>45197</v>
      </c>
      <c r="F3033" s="123" t="s">
        <v>4004</v>
      </c>
      <c r="G3033" s="123"/>
      <c r="H3033" s="123" t="s">
        <v>4028</v>
      </c>
      <c r="I3033" s="133" t="s">
        <v>534</v>
      </c>
      <c r="J3033" s="134">
        <v>500</v>
      </c>
      <c r="K3033" s="134">
        <v>22545.25</v>
      </c>
      <c r="L3033" s="135">
        <v>11272625</v>
      </c>
      <c r="M3033" s="120"/>
      <c r="N3033" s="136"/>
      <c r="O3033" s="139"/>
      <c r="P3033" s="132" t="s">
        <v>49</v>
      </c>
      <c r="Q3033" s="141" t="s">
        <v>3797</v>
      </c>
      <c r="R3033" s="142">
        <f t="shared" si="47"/>
        <v>0</v>
      </c>
    </row>
    <row r="3034" s="2" customFormat="1">
      <c r="A3034" s="119">
        <f>MAX($A$19:A3033)+1</f>
        <v>3016</v>
      </c>
      <c r="B3034" s="120"/>
      <c r="C3034" s="121"/>
      <c r="D3034" s="121" t="s">
        <v>4029</v>
      </c>
      <c r="E3034" s="122">
        <v>45212</v>
      </c>
      <c r="F3034" s="123" t="s">
        <v>4030</v>
      </c>
      <c r="G3034" s="123"/>
      <c r="H3034" s="123" t="s">
        <v>4031</v>
      </c>
      <c r="I3034" s="133" t="s">
        <v>288</v>
      </c>
      <c r="J3034" s="134">
        <v>96000</v>
      </c>
      <c r="K3034" s="134">
        <v>29358.375</v>
      </c>
      <c r="L3034" s="135">
        <v>2818404000</v>
      </c>
      <c r="M3034" s="120"/>
      <c r="N3034" s="136"/>
      <c r="O3034" s="139"/>
      <c r="P3034" s="132" t="s">
        <v>49</v>
      </c>
      <c r="Q3034" s="141" t="s">
        <v>3797</v>
      </c>
      <c r="R3034" s="142">
        <f t="shared" si="47"/>
        <v>0</v>
      </c>
    </row>
    <row r="3035" ht="22.5" s="2" customFormat="1">
      <c r="A3035" s="119">
        <f>MAX($A$19:A3034)+1</f>
        <v>3017</v>
      </c>
      <c r="B3035" s="120"/>
      <c r="C3035" s="121"/>
      <c r="D3035" s="121" t="s">
        <v>4032</v>
      </c>
      <c r="E3035" s="122">
        <v>45195</v>
      </c>
      <c r="F3035" s="123" t="s">
        <v>3911</v>
      </c>
      <c r="G3035" s="123"/>
      <c r="H3035" s="123" t="s">
        <v>4033</v>
      </c>
      <c r="I3035" s="133" t="s">
        <v>98</v>
      </c>
      <c r="J3035" s="134">
        <v>57800</v>
      </c>
      <c r="K3035" s="134">
        <v>1325.46</v>
      </c>
      <c r="L3035" s="135">
        <v>76611732</v>
      </c>
      <c r="M3035" s="120"/>
      <c r="N3035" s="136"/>
      <c r="O3035" s="139"/>
      <c r="P3035" s="132" t="s">
        <v>49</v>
      </c>
      <c r="Q3035" s="141" t="s">
        <v>3797</v>
      </c>
      <c r="R3035" s="142">
        <f t="shared" si="47"/>
        <v>0</v>
      </c>
    </row>
    <row r="3036" ht="22.5" s="2" customFormat="1">
      <c r="A3036" s="119">
        <f>MAX($A$19:A3035)+1</f>
        <v>3018</v>
      </c>
      <c r="B3036" s="120"/>
      <c r="C3036" s="121"/>
      <c r="D3036" s="121" t="s">
        <v>4032</v>
      </c>
      <c r="E3036" s="122">
        <v>45195</v>
      </c>
      <c r="F3036" s="123" t="s">
        <v>3911</v>
      </c>
      <c r="G3036" s="123"/>
      <c r="H3036" s="123" t="s">
        <v>4034</v>
      </c>
      <c r="I3036" s="133" t="s">
        <v>98</v>
      </c>
      <c r="J3036" s="134">
        <v>2990</v>
      </c>
      <c r="K3036" s="134">
        <v>817.57</v>
      </c>
      <c r="L3036" s="135">
        <v>2444549</v>
      </c>
      <c r="M3036" s="120"/>
      <c r="N3036" s="136"/>
      <c r="O3036" s="139"/>
      <c r="P3036" s="132" t="s">
        <v>49</v>
      </c>
      <c r="Q3036" s="141" t="s">
        <v>3797</v>
      </c>
      <c r="R3036" s="142">
        <f t="shared" si="47"/>
        <v>0</v>
      </c>
    </row>
    <row r="3037" ht="22.5" s="2" customFormat="1">
      <c r="A3037" s="119">
        <f>MAX($A$19:A3036)+1</f>
        <v>3019</v>
      </c>
      <c r="B3037" s="120"/>
      <c r="C3037" s="121"/>
      <c r="D3037" s="121" t="s">
        <v>4032</v>
      </c>
      <c r="E3037" s="122">
        <v>45195</v>
      </c>
      <c r="F3037" s="123" t="s">
        <v>3911</v>
      </c>
      <c r="G3037" s="123"/>
      <c r="H3037" s="123" t="s">
        <v>4035</v>
      </c>
      <c r="I3037" s="133" t="s">
        <v>98</v>
      </c>
      <c r="J3037" s="134">
        <v>11930</v>
      </c>
      <c r="K3037" s="134">
        <v>398.87</v>
      </c>
      <c r="L3037" s="135">
        <v>4758534</v>
      </c>
      <c r="M3037" s="120"/>
      <c r="N3037" s="136"/>
      <c r="O3037" s="139"/>
      <c r="P3037" s="132" t="s">
        <v>49</v>
      </c>
      <c r="Q3037" s="141" t="s">
        <v>3797</v>
      </c>
      <c r="R3037" s="142">
        <f t="shared" si="47"/>
        <v>0</v>
      </c>
    </row>
    <row r="3038" ht="22.5" s="2" customFormat="1">
      <c r="A3038" s="119">
        <f>MAX($A$19:A3037)+1</f>
        <v>3020</v>
      </c>
      <c r="B3038" s="120"/>
      <c r="C3038" s="121"/>
      <c r="D3038" s="121" t="s">
        <v>4032</v>
      </c>
      <c r="E3038" s="122">
        <v>45195</v>
      </c>
      <c r="F3038" s="123" t="s">
        <v>3911</v>
      </c>
      <c r="G3038" s="123"/>
      <c r="H3038" s="123" t="s">
        <v>4036</v>
      </c>
      <c r="I3038" s="133" t="s">
        <v>98</v>
      </c>
      <c r="J3038" s="134">
        <v>2990</v>
      </c>
      <c r="K3038" s="134">
        <v>478.18</v>
      </c>
      <c r="L3038" s="135">
        <v>1429765</v>
      </c>
      <c r="M3038" s="120"/>
      <c r="N3038" s="136"/>
      <c r="O3038" s="139"/>
      <c r="P3038" s="132" t="s">
        <v>49</v>
      </c>
      <c r="Q3038" s="141" t="s">
        <v>3797</v>
      </c>
      <c r="R3038" s="142">
        <f t="shared" si="47"/>
        <v>0</v>
      </c>
    </row>
    <row r="3039" ht="22.5" s="2" customFormat="1">
      <c r="A3039" s="119">
        <f>MAX($A$19:A3038)+1</f>
        <v>3021</v>
      </c>
      <c r="B3039" s="120"/>
      <c r="C3039" s="121"/>
      <c r="D3039" s="121" t="s">
        <v>4032</v>
      </c>
      <c r="E3039" s="122">
        <v>45195</v>
      </c>
      <c r="F3039" s="123" t="s">
        <v>3911</v>
      </c>
      <c r="G3039" s="123"/>
      <c r="H3039" s="123" t="s">
        <v>3915</v>
      </c>
      <c r="I3039" s="133" t="s">
        <v>98</v>
      </c>
      <c r="J3039" s="134">
        <v>10200</v>
      </c>
      <c r="K3039" s="134">
        <v>520.28</v>
      </c>
      <c r="L3039" s="135">
        <v>5306805</v>
      </c>
      <c r="M3039" s="120"/>
      <c r="N3039" s="136"/>
      <c r="O3039" s="139"/>
      <c r="P3039" s="132" t="s">
        <v>49</v>
      </c>
      <c r="Q3039" s="141" t="s">
        <v>3797</v>
      </c>
      <c r="R3039" s="142">
        <f t="shared" si="47"/>
        <v>0</v>
      </c>
    </row>
    <row r="3040" ht="22.5" s="2" customFormat="1">
      <c r="A3040" s="119">
        <f>MAX($A$19:A3039)+1</f>
        <v>3022</v>
      </c>
      <c r="B3040" s="120">
        <v>1</v>
      </c>
      <c r="C3040" s="121"/>
      <c r="D3040" s="121" t="s">
        <v>4032</v>
      </c>
      <c r="E3040" s="122">
        <v>45195</v>
      </c>
      <c r="F3040" s="123" t="s">
        <v>3911</v>
      </c>
      <c r="G3040" s="123"/>
      <c r="H3040" s="123" t="s">
        <v>4037</v>
      </c>
      <c r="I3040" s="133" t="s">
        <v>98</v>
      </c>
      <c r="J3040" s="134">
        <v>4400</v>
      </c>
      <c r="K3040" s="134">
        <v>74.33</v>
      </c>
      <c r="L3040" s="135">
        <v>327030</v>
      </c>
      <c r="M3040" s="120"/>
      <c r="N3040" s="136"/>
      <c r="O3040" s="139"/>
      <c r="P3040" s="132" t="s">
        <v>49</v>
      </c>
      <c r="Q3040" s="141" t="s">
        <v>3797</v>
      </c>
      <c r="R3040" s="142">
        <f t="shared" si="47"/>
        <v>0</v>
      </c>
    </row>
    <row r="3041" ht="22.5" s="2" customFormat="1">
      <c r="A3041" s="119">
        <f>MAX($A$19:A3040)+1</f>
        <v>3023</v>
      </c>
      <c r="B3041" s="120"/>
      <c r="C3041" s="121"/>
      <c r="D3041" s="121" t="s">
        <v>4032</v>
      </c>
      <c r="E3041" s="122">
        <v>45195</v>
      </c>
      <c r="F3041" s="123" t="s">
        <v>3911</v>
      </c>
      <c r="G3041" s="123"/>
      <c r="H3041" s="123" t="s">
        <v>4038</v>
      </c>
      <c r="I3041" s="133" t="s">
        <v>98</v>
      </c>
      <c r="J3041" s="134">
        <v>4400</v>
      </c>
      <c r="K3041" s="134">
        <v>74.33</v>
      </c>
      <c r="L3041" s="135">
        <v>327030</v>
      </c>
      <c r="M3041" s="120"/>
      <c r="N3041" s="136"/>
      <c r="O3041" s="139"/>
      <c r="P3041" s="132" t="s">
        <v>49</v>
      </c>
      <c r="Q3041" s="141" t="s">
        <v>3797</v>
      </c>
      <c r="R3041" s="142">
        <f t="shared" si="47"/>
        <v>0</v>
      </c>
    </row>
    <row r="3042" ht="22.5" s="2" customFormat="1">
      <c r="A3042" s="119">
        <f>MAX($A$19:A3041)+1</f>
        <v>3024</v>
      </c>
      <c r="B3042" s="120"/>
      <c r="C3042" s="121"/>
      <c r="D3042" s="121" t="s">
        <v>4032</v>
      </c>
      <c r="E3042" s="122">
        <v>45195</v>
      </c>
      <c r="F3042" s="123" t="s">
        <v>3911</v>
      </c>
      <c r="G3042" s="123"/>
      <c r="H3042" s="123" t="s">
        <v>4039</v>
      </c>
      <c r="I3042" s="133" t="s">
        <v>98</v>
      </c>
      <c r="J3042" s="134">
        <v>4400</v>
      </c>
      <c r="K3042" s="134">
        <v>74.33</v>
      </c>
      <c r="L3042" s="135">
        <v>327030</v>
      </c>
      <c r="M3042" s="120"/>
      <c r="N3042" s="136"/>
      <c r="O3042" s="139"/>
      <c r="P3042" s="132" t="s">
        <v>49</v>
      </c>
      <c r="Q3042" s="141" t="s">
        <v>3797</v>
      </c>
      <c r="R3042" s="142">
        <f t="shared" si="47"/>
        <v>0</v>
      </c>
    </row>
    <row r="3043" ht="22.5" s="2" customFormat="1">
      <c r="A3043" s="119">
        <f>MAX($A$19:A3042)+1</f>
        <v>3025</v>
      </c>
      <c r="B3043" s="120"/>
      <c r="C3043" s="121"/>
      <c r="D3043" s="121" t="s">
        <v>4032</v>
      </c>
      <c r="E3043" s="122">
        <v>45195</v>
      </c>
      <c r="F3043" s="123" t="s">
        <v>3911</v>
      </c>
      <c r="G3043" s="123"/>
      <c r="H3043" s="123" t="s">
        <v>4040</v>
      </c>
      <c r="I3043" s="133" t="s">
        <v>98</v>
      </c>
      <c r="J3043" s="134">
        <v>4400</v>
      </c>
      <c r="K3043" s="134">
        <v>76.8</v>
      </c>
      <c r="L3043" s="135">
        <v>337931</v>
      </c>
      <c r="M3043" s="120"/>
      <c r="N3043" s="136"/>
      <c r="O3043" s="139"/>
      <c r="P3043" s="132" t="s">
        <v>49</v>
      </c>
      <c r="Q3043" s="141" t="s">
        <v>3797</v>
      </c>
      <c r="R3043" s="142">
        <f t="shared" si="47"/>
        <v>0</v>
      </c>
    </row>
    <row r="3044" ht="22.5" s="2" customFormat="1">
      <c r="A3044" s="119">
        <f>MAX($A$19:A3043)+1</f>
        <v>3026</v>
      </c>
      <c r="B3044" s="120"/>
      <c r="C3044" s="121"/>
      <c r="D3044" s="121" t="s">
        <v>4032</v>
      </c>
      <c r="E3044" s="122">
        <v>45195</v>
      </c>
      <c r="F3044" s="123" t="s">
        <v>3911</v>
      </c>
      <c r="G3044" s="123"/>
      <c r="H3044" s="123" t="s">
        <v>4041</v>
      </c>
      <c r="I3044" s="133" t="s">
        <v>98</v>
      </c>
      <c r="J3044" s="134">
        <v>18000</v>
      </c>
      <c r="K3044" s="134">
        <v>792.8</v>
      </c>
      <c r="L3044" s="135">
        <v>14270400</v>
      </c>
      <c r="M3044" s="120"/>
      <c r="N3044" s="136"/>
      <c r="O3044" s="139"/>
      <c r="P3044" s="132" t="s">
        <v>49</v>
      </c>
      <c r="Q3044" s="141" t="s">
        <v>3797</v>
      </c>
      <c r="R3044" s="142">
        <f t="shared" si="47"/>
        <v>0</v>
      </c>
    </row>
    <row r="3045" ht="22.5" s="2" customFormat="1">
      <c r="A3045" s="119">
        <f>MAX($A$19:A3044)+1</f>
        <v>3027</v>
      </c>
      <c r="B3045" s="120"/>
      <c r="C3045" s="121"/>
      <c r="D3045" s="121" t="s">
        <v>4042</v>
      </c>
      <c r="E3045" s="122">
        <v>45203</v>
      </c>
      <c r="F3045" s="123" t="s">
        <v>3911</v>
      </c>
      <c r="G3045" s="123"/>
      <c r="H3045" s="123" t="s">
        <v>4043</v>
      </c>
      <c r="I3045" s="133" t="s">
        <v>98</v>
      </c>
      <c r="J3045" s="134">
        <v>60850</v>
      </c>
      <c r="K3045" s="134">
        <v>331.98</v>
      </c>
      <c r="L3045" s="135">
        <v>20201287</v>
      </c>
      <c r="M3045" s="120"/>
      <c r="N3045" s="136"/>
      <c r="O3045" s="139"/>
      <c r="P3045" s="132" t="s">
        <v>49</v>
      </c>
      <c r="Q3045" s="141" t="s">
        <v>3797</v>
      </c>
      <c r="R3045" s="142">
        <f t="shared" si="47"/>
        <v>0</v>
      </c>
    </row>
    <row r="3046" ht="22.5" s="2" customFormat="1">
      <c r="A3046" s="119">
        <f>MAX($A$19:A3045)+1</f>
        <v>3028</v>
      </c>
      <c r="B3046" s="120"/>
      <c r="C3046" s="121"/>
      <c r="D3046" s="121" t="s">
        <v>4042</v>
      </c>
      <c r="E3046" s="122">
        <v>45203</v>
      </c>
      <c r="F3046" s="123" t="s">
        <v>3911</v>
      </c>
      <c r="G3046" s="123"/>
      <c r="H3046" s="123" t="s">
        <v>4044</v>
      </c>
      <c r="I3046" s="133" t="s">
        <v>98</v>
      </c>
      <c r="J3046" s="134">
        <v>15250</v>
      </c>
      <c r="K3046" s="134">
        <v>1186.73</v>
      </c>
      <c r="L3046" s="135">
        <v>18097642</v>
      </c>
      <c r="M3046" s="120"/>
      <c r="N3046" s="136"/>
      <c r="O3046" s="139"/>
      <c r="P3046" s="132" t="s">
        <v>49</v>
      </c>
      <c r="Q3046" s="141" t="s">
        <v>3797</v>
      </c>
      <c r="R3046" s="142">
        <f t="shared" si="47"/>
        <v>0</v>
      </c>
    </row>
    <row r="3047" ht="33.75" s="2" customFormat="1">
      <c r="A3047" s="119">
        <f>MAX($A$19:A3046)+1</f>
        <v>3029</v>
      </c>
      <c r="B3047" s="120"/>
      <c r="C3047" s="121"/>
      <c r="D3047" s="121" t="s">
        <v>4042</v>
      </c>
      <c r="E3047" s="122">
        <v>45203</v>
      </c>
      <c r="F3047" s="123" t="s">
        <v>3911</v>
      </c>
      <c r="G3047" s="123"/>
      <c r="H3047" s="123" t="s">
        <v>3921</v>
      </c>
      <c r="I3047" s="133" t="s">
        <v>98</v>
      </c>
      <c r="J3047" s="134">
        <v>115030</v>
      </c>
      <c r="K3047" s="134">
        <v>559.92</v>
      </c>
      <c r="L3047" s="135">
        <v>64407072</v>
      </c>
      <c r="M3047" s="120"/>
      <c r="N3047" s="136"/>
      <c r="O3047" s="139"/>
      <c r="P3047" s="132" t="s">
        <v>49</v>
      </c>
      <c r="Q3047" s="141" t="s">
        <v>3797</v>
      </c>
      <c r="R3047" s="142">
        <f t="shared" si="47"/>
        <v>0</v>
      </c>
    </row>
    <row r="3048" ht="33.75" s="2" customFormat="1">
      <c r="A3048" s="119">
        <f>MAX($A$19:A3047)+1</f>
        <v>3030</v>
      </c>
      <c r="B3048" s="120"/>
      <c r="C3048" s="121"/>
      <c r="D3048" s="121" t="s">
        <v>4042</v>
      </c>
      <c r="E3048" s="122">
        <v>45203</v>
      </c>
      <c r="F3048" s="123" t="s">
        <v>3911</v>
      </c>
      <c r="G3048" s="123"/>
      <c r="H3048" s="123" t="s">
        <v>3922</v>
      </c>
      <c r="I3048" s="133" t="s">
        <v>98</v>
      </c>
      <c r="J3048" s="134">
        <v>70950</v>
      </c>
      <c r="K3048" s="134">
        <v>265.09</v>
      </c>
      <c r="L3048" s="135">
        <v>18808437</v>
      </c>
      <c r="M3048" s="120"/>
      <c r="N3048" s="136"/>
      <c r="O3048" s="139"/>
      <c r="P3048" s="132" t="s">
        <v>49</v>
      </c>
      <c r="Q3048" s="141" t="s">
        <v>3797</v>
      </c>
      <c r="R3048" s="142">
        <f t="shared" si="47"/>
        <v>0</v>
      </c>
    </row>
    <row r="3049" ht="22.5" s="2" customFormat="1">
      <c r="A3049" s="119">
        <f>MAX($A$19:A3048)+1</f>
        <v>3031</v>
      </c>
      <c r="B3049" s="120"/>
      <c r="C3049" s="121"/>
      <c r="D3049" s="121" t="s">
        <v>4042</v>
      </c>
      <c r="E3049" s="122">
        <v>45203</v>
      </c>
      <c r="F3049" s="123" t="s">
        <v>3911</v>
      </c>
      <c r="G3049" s="123"/>
      <c r="H3049" s="123" t="s">
        <v>3923</v>
      </c>
      <c r="I3049" s="133" t="s">
        <v>98</v>
      </c>
      <c r="J3049" s="134">
        <v>213900</v>
      </c>
      <c r="K3049" s="134">
        <v>331.99</v>
      </c>
      <c r="L3049" s="135">
        <v>71011592</v>
      </c>
      <c r="M3049" s="120"/>
      <c r="N3049" s="136"/>
      <c r="O3049" s="139"/>
      <c r="P3049" s="132" t="s">
        <v>49</v>
      </c>
      <c r="Q3049" s="141" t="s">
        <v>3797</v>
      </c>
      <c r="R3049" s="142">
        <f t="shared" si="47"/>
        <v>0</v>
      </c>
    </row>
    <row r="3050" ht="22.5" s="2" customFormat="1">
      <c r="A3050" s="119">
        <f>MAX($A$19:A3049)+1</f>
        <v>3032</v>
      </c>
      <c r="B3050" s="120"/>
      <c r="C3050" s="121"/>
      <c r="D3050" s="121" t="s">
        <v>4042</v>
      </c>
      <c r="E3050" s="122">
        <v>45203</v>
      </c>
      <c r="F3050" s="123" t="s">
        <v>3911</v>
      </c>
      <c r="G3050" s="123"/>
      <c r="H3050" s="123" t="s">
        <v>3919</v>
      </c>
      <c r="I3050" s="133" t="s">
        <v>98</v>
      </c>
      <c r="J3050" s="134">
        <v>63350</v>
      </c>
      <c r="K3050" s="134">
        <v>587.17</v>
      </c>
      <c r="L3050" s="135">
        <v>37197185</v>
      </c>
      <c r="M3050" s="120"/>
      <c r="N3050" s="136"/>
      <c r="O3050" s="139"/>
      <c r="P3050" s="132" t="s">
        <v>49</v>
      </c>
      <c r="Q3050" s="141" t="s">
        <v>3797</v>
      </c>
      <c r="R3050" s="142">
        <f t="shared" si="47"/>
        <v>0</v>
      </c>
    </row>
    <row r="3051" ht="22.5" s="2" customFormat="1">
      <c r="A3051" s="119">
        <f>MAX($A$19:A3050)+1</f>
        <v>3033</v>
      </c>
      <c r="B3051" s="120"/>
      <c r="C3051" s="121"/>
      <c r="D3051" s="121" t="s">
        <v>4042</v>
      </c>
      <c r="E3051" s="122">
        <v>45203</v>
      </c>
      <c r="F3051" s="123" t="s">
        <v>3911</v>
      </c>
      <c r="G3051" s="123"/>
      <c r="H3051" s="123" t="s">
        <v>4045</v>
      </c>
      <c r="I3051" s="133" t="s">
        <v>98</v>
      </c>
      <c r="J3051" s="134">
        <v>6000</v>
      </c>
      <c r="K3051" s="134">
        <v>522.75</v>
      </c>
      <c r="L3051" s="135">
        <v>3136515</v>
      </c>
      <c r="M3051" s="120"/>
      <c r="N3051" s="136"/>
      <c r="O3051" s="139"/>
      <c r="P3051" s="132" t="s">
        <v>49</v>
      </c>
      <c r="Q3051" s="141" t="s">
        <v>3797</v>
      </c>
      <c r="R3051" s="142">
        <f ref="R3051:R3114" t="shared" si="48">N3051/L3051*100</f>
        <v>0</v>
      </c>
    </row>
    <row r="3052" ht="22.5" s="2" customFormat="1">
      <c r="A3052" s="119">
        <f>MAX($A$19:A3051)+1</f>
        <v>3034</v>
      </c>
      <c r="B3052" s="120"/>
      <c r="C3052" s="121"/>
      <c r="D3052" s="121" t="s">
        <v>4042</v>
      </c>
      <c r="E3052" s="122">
        <v>45203</v>
      </c>
      <c r="F3052" s="123" t="s">
        <v>3911</v>
      </c>
      <c r="G3052" s="123"/>
      <c r="H3052" s="123" t="s">
        <v>4045</v>
      </c>
      <c r="I3052" s="133" t="s">
        <v>98</v>
      </c>
      <c r="J3052" s="134">
        <v>4850</v>
      </c>
      <c r="K3052" s="134">
        <v>522.78</v>
      </c>
      <c r="L3052" s="135">
        <v>2535474</v>
      </c>
      <c r="M3052" s="120"/>
      <c r="N3052" s="136"/>
      <c r="O3052" s="139"/>
      <c r="P3052" s="132" t="s">
        <v>49</v>
      </c>
      <c r="Q3052" s="141" t="s">
        <v>3797</v>
      </c>
      <c r="R3052" s="142">
        <f t="shared" si="48"/>
        <v>0</v>
      </c>
    </row>
    <row r="3053" ht="22.5" s="2" customFormat="1">
      <c r="A3053" s="119">
        <f>MAX($A$19:A3052)+1</f>
        <v>3035</v>
      </c>
      <c r="B3053" s="120"/>
      <c r="C3053" s="121"/>
      <c r="D3053" s="121" t="s">
        <v>4042</v>
      </c>
      <c r="E3053" s="122">
        <v>45203</v>
      </c>
      <c r="F3053" s="123" t="s">
        <v>3911</v>
      </c>
      <c r="G3053" s="123"/>
      <c r="H3053" s="123" t="s">
        <v>4045</v>
      </c>
      <c r="I3053" s="133" t="s">
        <v>98</v>
      </c>
      <c r="J3053" s="134">
        <v>65750</v>
      </c>
      <c r="K3053" s="134">
        <v>522.75</v>
      </c>
      <c r="L3053" s="135">
        <v>34371101</v>
      </c>
      <c r="M3053" s="120"/>
      <c r="N3053" s="136"/>
      <c r="O3053" s="139"/>
      <c r="P3053" s="132" t="s">
        <v>49</v>
      </c>
      <c r="Q3053" s="141" t="s">
        <v>3797</v>
      </c>
      <c r="R3053" s="142">
        <f t="shared" si="48"/>
        <v>0</v>
      </c>
    </row>
    <row r="3054" ht="22.5" s="2" customFormat="1">
      <c r="A3054" s="119">
        <f>MAX($A$19:A3053)+1</f>
        <v>3036</v>
      </c>
      <c r="B3054" s="120"/>
      <c r="C3054" s="121"/>
      <c r="D3054" s="121" t="s">
        <v>4042</v>
      </c>
      <c r="E3054" s="122">
        <v>45203</v>
      </c>
      <c r="F3054" s="123" t="s">
        <v>3911</v>
      </c>
      <c r="G3054" s="123"/>
      <c r="H3054" s="123" t="s">
        <v>4045</v>
      </c>
      <c r="I3054" s="133" t="s">
        <v>98</v>
      </c>
      <c r="J3054" s="134">
        <v>62150</v>
      </c>
      <c r="K3054" s="134">
        <v>522.75</v>
      </c>
      <c r="L3054" s="135">
        <v>32489192</v>
      </c>
      <c r="M3054" s="120"/>
      <c r="N3054" s="136"/>
      <c r="O3054" s="139"/>
      <c r="P3054" s="132" t="s">
        <v>49</v>
      </c>
      <c r="Q3054" s="141" t="s">
        <v>3797</v>
      </c>
      <c r="R3054" s="142">
        <f t="shared" si="48"/>
        <v>0</v>
      </c>
    </row>
    <row r="3055" ht="22.5" s="2" customFormat="1">
      <c r="A3055" s="119">
        <f>MAX($A$19:A3054)+1</f>
        <v>3037</v>
      </c>
      <c r="B3055" s="120"/>
      <c r="C3055" s="121"/>
      <c r="D3055" s="121" t="s">
        <v>4042</v>
      </c>
      <c r="E3055" s="122">
        <v>45203</v>
      </c>
      <c r="F3055" s="123" t="s">
        <v>3911</v>
      </c>
      <c r="G3055" s="123"/>
      <c r="H3055" s="123" t="s">
        <v>4045</v>
      </c>
      <c r="I3055" s="133" t="s">
        <v>98</v>
      </c>
      <c r="J3055" s="134">
        <v>8400</v>
      </c>
      <c r="K3055" s="134">
        <v>522.75</v>
      </c>
      <c r="L3055" s="135">
        <v>4391121</v>
      </c>
      <c r="M3055" s="120"/>
      <c r="N3055" s="136"/>
      <c r="O3055" s="139"/>
      <c r="P3055" s="132" t="s">
        <v>49</v>
      </c>
      <c r="Q3055" s="141" t="s">
        <v>3797</v>
      </c>
      <c r="R3055" s="142">
        <f t="shared" si="48"/>
        <v>0</v>
      </c>
    </row>
    <row r="3056" ht="22.5" s="2" customFormat="1">
      <c r="A3056" s="119">
        <f>MAX($A$19:A3055)+1</f>
        <v>3038</v>
      </c>
      <c r="B3056" s="120"/>
      <c r="C3056" s="121"/>
      <c r="D3056" s="121" t="s">
        <v>4042</v>
      </c>
      <c r="E3056" s="122">
        <v>45203</v>
      </c>
      <c r="F3056" s="123" t="s">
        <v>3911</v>
      </c>
      <c r="G3056" s="123"/>
      <c r="H3056" s="123" t="s">
        <v>3928</v>
      </c>
      <c r="I3056" s="133" t="s">
        <v>98</v>
      </c>
      <c r="J3056" s="134">
        <v>15450</v>
      </c>
      <c r="K3056" s="134">
        <v>770.51</v>
      </c>
      <c r="L3056" s="135">
        <v>11904388</v>
      </c>
      <c r="M3056" s="120"/>
      <c r="N3056" s="136"/>
      <c r="O3056" s="139"/>
      <c r="P3056" s="132" t="s">
        <v>49</v>
      </c>
      <c r="Q3056" s="141" t="s">
        <v>3797</v>
      </c>
      <c r="R3056" s="142">
        <f t="shared" si="48"/>
        <v>0</v>
      </c>
    </row>
    <row r="3057" ht="22.5" s="2" customFormat="1">
      <c r="A3057" s="119">
        <f>MAX($A$19:A3056)+1</f>
        <v>3039</v>
      </c>
      <c r="B3057" s="120"/>
      <c r="C3057" s="121"/>
      <c r="D3057" s="121" t="s">
        <v>4042</v>
      </c>
      <c r="E3057" s="122">
        <v>45203</v>
      </c>
      <c r="F3057" s="123" t="s">
        <v>3911</v>
      </c>
      <c r="G3057" s="123"/>
      <c r="H3057" s="123" t="s">
        <v>3929</v>
      </c>
      <c r="I3057" s="133" t="s">
        <v>98</v>
      </c>
      <c r="J3057" s="134">
        <v>15450</v>
      </c>
      <c r="K3057" s="134">
        <v>770.51</v>
      </c>
      <c r="L3057" s="135">
        <v>11904388</v>
      </c>
      <c r="M3057" s="120"/>
      <c r="N3057" s="136"/>
      <c r="O3057" s="139"/>
      <c r="P3057" s="132" t="s">
        <v>49</v>
      </c>
      <c r="Q3057" s="141" t="s">
        <v>3797</v>
      </c>
      <c r="R3057" s="142">
        <f t="shared" si="48"/>
        <v>0</v>
      </c>
    </row>
    <row r="3058" ht="22.5" s="2" customFormat="1">
      <c r="A3058" s="119">
        <f>MAX($A$19:A3057)+1</f>
        <v>3040</v>
      </c>
      <c r="B3058" s="120"/>
      <c r="C3058" s="121"/>
      <c r="D3058" s="121" t="s">
        <v>4042</v>
      </c>
      <c r="E3058" s="122">
        <v>45203</v>
      </c>
      <c r="F3058" s="123" t="s">
        <v>3911</v>
      </c>
      <c r="G3058" s="123"/>
      <c r="H3058" s="123" t="s">
        <v>3928</v>
      </c>
      <c r="I3058" s="133" t="s">
        <v>98</v>
      </c>
      <c r="J3058" s="134">
        <v>18550</v>
      </c>
      <c r="K3058" s="134">
        <v>770.51</v>
      </c>
      <c r="L3058" s="135">
        <v>14292945</v>
      </c>
      <c r="M3058" s="120"/>
      <c r="N3058" s="136"/>
      <c r="O3058" s="139"/>
      <c r="P3058" s="132" t="s">
        <v>49</v>
      </c>
      <c r="Q3058" s="141" t="s">
        <v>3797</v>
      </c>
      <c r="R3058" s="142">
        <f t="shared" si="48"/>
        <v>0</v>
      </c>
    </row>
    <row r="3059" ht="22.5" s="2" customFormat="1">
      <c r="A3059" s="119">
        <f>MAX($A$19:A3058)+1</f>
        <v>3041</v>
      </c>
      <c r="B3059" s="120"/>
      <c r="C3059" s="121"/>
      <c r="D3059" s="121" t="s">
        <v>4042</v>
      </c>
      <c r="E3059" s="122">
        <v>45203</v>
      </c>
      <c r="F3059" s="123" t="s">
        <v>3911</v>
      </c>
      <c r="G3059" s="123"/>
      <c r="H3059" s="123" t="s">
        <v>3929</v>
      </c>
      <c r="I3059" s="133" t="s">
        <v>98</v>
      </c>
      <c r="J3059" s="134">
        <v>18550</v>
      </c>
      <c r="K3059" s="134">
        <v>770.51</v>
      </c>
      <c r="L3059" s="135">
        <v>14292945</v>
      </c>
      <c r="M3059" s="120"/>
      <c r="N3059" s="136"/>
      <c r="O3059" s="139"/>
      <c r="P3059" s="132" t="s">
        <v>49</v>
      </c>
      <c r="Q3059" s="141" t="s">
        <v>3797</v>
      </c>
      <c r="R3059" s="142">
        <f t="shared" si="48"/>
        <v>0</v>
      </c>
    </row>
    <row r="3060" ht="22.5" s="2" customFormat="1">
      <c r="A3060" s="119">
        <f>MAX($A$19:A3059)+1</f>
        <v>3042</v>
      </c>
      <c r="B3060" s="120"/>
      <c r="C3060" s="121"/>
      <c r="D3060" s="121" t="s">
        <v>4046</v>
      </c>
      <c r="E3060" s="122">
        <v>45216</v>
      </c>
      <c r="F3060" s="123" t="s">
        <v>3911</v>
      </c>
      <c r="G3060" s="123"/>
      <c r="H3060" s="123" t="s">
        <v>4047</v>
      </c>
      <c r="I3060" s="133" t="s">
        <v>98</v>
      </c>
      <c r="J3060" s="134">
        <v>10000</v>
      </c>
      <c r="K3060" s="134">
        <v>4082.92</v>
      </c>
      <c r="L3060" s="135">
        <v>40829200</v>
      </c>
      <c r="M3060" s="120"/>
      <c r="N3060" s="136"/>
      <c r="O3060" s="139"/>
      <c r="P3060" s="132" t="s">
        <v>49</v>
      </c>
      <c r="Q3060" s="141" t="s">
        <v>3797</v>
      </c>
      <c r="R3060" s="142">
        <f t="shared" si="48"/>
        <v>0</v>
      </c>
    </row>
    <row r="3061" ht="22.5" s="2" customFormat="1">
      <c r="A3061" s="119">
        <f>MAX($A$19:A3060)+1</f>
        <v>3043</v>
      </c>
      <c r="B3061" s="120"/>
      <c r="C3061" s="121"/>
      <c r="D3061" s="121" t="s">
        <v>4046</v>
      </c>
      <c r="E3061" s="122">
        <v>45216</v>
      </c>
      <c r="F3061" s="123" t="s">
        <v>3911</v>
      </c>
      <c r="G3061" s="123"/>
      <c r="H3061" s="123" t="s">
        <v>3873</v>
      </c>
      <c r="I3061" s="133" t="s">
        <v>98</v>
      </c>
      <c r="J3061" s="134">
        <v>40000</v>
      </c>
      <c r="K3061" s="134">
        <v>1186.72</v>
      </c>
      <c r="L3061" s="135">
        <v>47468900</v>
      </c>
      <c r="M3061" s="120"/>
      <c r="N3061" s="136"/>
      <c r="O3061" s="139"/>
      <c r="P3061" s="132" t="s">
        <v>49</v>
      </c>
      <c r="Q3061" s="141" t="s">
        <v>3797</v>
      </c>
      <c r="R3061" s="142">
        <f t="shared" si="48"/>
        <v>0</v>
      </c>
    </row>
    <row r="3062" ht="22.5" s="2" customFormat="1">
      <c r="A3062" s="119">
        <f>MAX($A$19:A3061)+1</f>
        <v>3044</v>
      </c>
      <c r="B3062" s="120"/>
      <c r="C3062" s="121"/>
      <c r="D3062" s="121" t="s">
        <v>4048</v>
      </c>
      <c r="E3062" s="122">
        <v>45217</v>
      </c>
      <c r="F3062" s="123" t="s">
        <v>3911</v>
      </c>
      <c r="G3062" s="123"/>
      <c r="H3062" s="123" t="s">
        <v>3914</v>
      </c>
      <c r="I3062" s="133" t="s">
        <v>98</v>
      </c>
      <c r="J3062" s="134">
        <v>19100</v>
      </c>
      <c r="K3062" s="134">
        <v>520.27</v>
      </c>
      <c r="L3062" s="135">
        <v>9937252</v>
      </c>
      <c r="M3062" s="120"/>
      <c r="N3062" s="136"/>
      <c r="O3062" s="139"/>
      <c r="P3062" s="132" t="s">
        <v>49</v>
      </c>
      <c r="Q3062" s="141" t="s">
        <v>3797</v>
      </c>
      <c r="R3062" s="142">
        <f t="shared" si="48"/>
        <v>0</v>
      </c>
    </row>
    <row r="3063" ht="33.75" s="2" customFormat="1">
      <c r="A3063" s="119">
        <f>MAX($A$19:A3062)+1</f>
        <v>3045</v>
      </c>
      <c r="B3063" s="120"/>
      <c r="C3063" s="121"/>
      <c r="D3063" s="121" t="s">
        <v>4049</v>
      </c>
      <c r="E3063" s="122">
        <v>45194</v>
      </c>
      <c r="F3063" s="123" t="s">
        <v>3911</v>
      </c>
      <c r="G3063" s="123"/>
      <c r="H3063" s="123" t="s">
        <v>3920</v>
      </c>
      <c r="I3063" s="133" t="s">
        <v>98</v>
      </c>
      <c r="J3063" s="134">
        <v>70950</v>
      </c>
      <c r="K3063" s="134">
        <v>1159.47</v>
      </c>
      <c r="L3063" s="135">
        <v>82264396</v>
      </c>
      <c r="M3063" s="120"/>
      <c r="N3063" s="136"/>
      <c r="O3063" s="139"/>
      <c r="P3063" s="132" t="s">
        <v>49</v>
      </c>
      <c r="Q3063" s="141" t="s">
        <v>3797</v>
      </c>
      <c r="R3063" s="142">
        <f t="shared" si="48"/>
        <v>0</v>
      </c>
    </row>
    <row r="3064" ht="33.75" s="2" customFormat="1">
      <c r="A3064" s="119">
        <f>MAX($A$19:A3063)+1</f>
        <v>3046</v>
      </c>
      <c r="B3064" s="120"/>
      <c r="C3064" s="121"/>
      <c r="D3064" s="121" t="s">
        <v>4049</v>
      </c>
      <c r="E3064" s="122">
        <v>45194</v>
      </c>
      <c r="F3064" s="123" t="s">
        <v>3911</v>
      </c>
      <c r="G3064" s="123"/>
      <c r="H3064" s="123" t="s">
        <v>3921</v>
      </c>
      <c r="I3064" s="133" t="s">
        <v>98</v>
      </c>
      <c r="J3064" s="134">
        <v>26870</v>
      </c>
      <c r="K3064" s="134">
        <v>559.91</v>
      </c>
      <c r="L3064" s="135">
        <v>15044866</v>
      </c>
      <c r="M3064" s="120"/>
      <c r="N3064" s="136"/>
      <c r="O3064" s="139"/>
      <c r="P3064" s="132" t="s">
        <v>49</v>
      </c>
      <c r="Q3064" s="141" t="s">
        <v>3797</v>
      </c>
      <c r="R3064" s="142">
        <f t="shared" si="48"/>
        <v>0</v>
      </c>
    </row>
    <row r="3065" ht="22.5" s="2" customFormat="1">
      <c r="A3065" s="119">
        <f>MAX($A$19:A3064)+1</f>
        <v>3047</v>
      </c>
      <c r="B3065" s="120"/>
      <c r="C3065" s="121"/>
      <c r="D3065" s="121" t="s">
        <v>4049</v>
      </c>
      <c r="E3065" s="122">
        <v>45194</v>
      </c>
      <c r="F3065" s="123" t="s">
        <v>3911</v>
      </c>
      <c r="G3065" s="123"/>
      <c r="H3065" s="123" t="s">
        <v>4045</v>
      </c>
      <c r="I3065" s="133" t="s">
        <v>98</v>
      </c>
      <c r="J3065" s="134">
        <v>4080</v>
      </c>
      <c r="K3065" s="134">
        <v>522.76</v>
      </c>
      <c r="L3065" s="135">
        <v>2132880</v>
      </c>
      <c r="M3065" s="120"/>
      <c r="N3065" s="136"/>
      <c r="O3065" s="139"/>
      <c r="P3065" s="132" t="s">
        <v>49</v>
      </c>
      <c r="Q3065" s="141" t="s">
        <v>3797</v>
      </c>
      <c r="R3065" s="142">
        <f t="shared" si="48"/>
        <v>0</v>
      </c>
    </row>
    <row r="3066" ht="22.5" s="2" customFormat="1">
      <c r="A3066" s="119">
        <f>MAX($A$19:A3065)+1</f>
        <v>3048</v>
      </c>
      <c r="B3066" s="120"/>
      <c r="C3066" s="121"/>
      <c r="D3066" s="121" t="s">
        <v>4049</v>
      </c>
      <c r="E3066" s="122">
        <v>45194</v>
      </c>
      <c r="F3066" s="123" t="s">
        <v>3911</v>
      </c>
      <c r="G3066" s="123"/>
      <c r="H3066" s="123" t="s">
        <v>4050</v>
      </c>
      <c r="I3066" s="133" t="s">
        <v>98</v>
      </c>
      <c r="J3066" s="134">
        <v>9250</v>
      </c>
      <c r="K3066" s="134">
        <v>3307.48</v>
      </c>
      <c r="L3066" s="135">
        <v>30594152</v>
      </c>
      <c r="M3066" s="120"/>
      <c r="N3066" s="136"/>
      <c r="O3066" s="139"/>
      <c r="P3066" s="132" t="s">
        <v>49</v>
      </c>
      <c r="Q3066" s="141" t="s">
        <v>3797</v>
      </c>
      <c r="R3066" s="142">
        <f t="shared" si="48"/>
        <v>0</v>
      </c>
    </row>
    <row r="3067" ht="22.5" s="2" customFormat="1">
      <c r="A3067" s="119">
        <f>MAX($A$19:A3066)+1</f>
        <v>3049</v>
      </c>
      <c r="B3067" s="120"/>
      <c r="C3067" s="121"/>
      <c r="D3067" s="121" t="s">
        <v>4049</v>
      </c>
      <c r="E3067" s="122">
        <v>45194</v>
      </c>
      <c r="F3067" s="123" t="s">
        <v>3911</v>
      </c>
      <c r="G3067" s="123"/>
      <c r="H3067" s="123" t="s">
        <v>4051</v>
      </c>
      <c r="I3067" s="133" t="s">
        <v>98</v>
      </c>
      <c r="J3067" s="134">
        <v>23070</v>
      </c>
      <c r="K3067" s="134">
        <v>1213.97</v>
      </c>
      <c r="L3067" s="135">
        <v>28006403</v>
      </c>
      <c r="M3067" s="120"/>
      <c r="N3067" s="136"/>
      <c r="O3067" s="139"/>
      <c r="P3067" s="132" t="s">
        <v>49</v>
      </c>
      <c r="Q3067" s="141" t="s">
        <v>3797</v>
      </c>
      <c r="R3067" s="142">
        <f t="shared" si="48"/>
        <v>0</v>
      </c>
    </row>
    <row r="3068" ht="22.5" s="2" customFormat="1">
      <c r="A3068" s="119">
        <f>MAX($A$19:A3067)+1</f>
        <v>3050</v>
      </c>
      <c r="B3068" s="120"/>
      <c r="C3068" s="121"/>
      <c r="D3068" s="121" t="s">
        <v>4049</v>
      </c>
      <c r="E3068" s="122">
        <v>45194</v>
      </c>
      <c r="F3068" s="123" t="s">
        <v>3911</v>
      </c>
      <c r="G3068" s="123"/>
      <c r="H3068" s="123" t="s">
        <v>4050</v>
      </c>
      <c r="I3068" s="133" t="s">
        <v>98</v>
      </c>
      <c r="J3068" s="134">
        <v>32670</v>
      </c>
      <c r="K3068" s="134">
        <v>3307.47</v>
      </c>
      <c r="L3068" s="135">
        <v>108054924</v>
      </c>
      <c r="M3068" s="120"/>
      <c r="N3068" s="136"/>
      <c r="O3068" s="139"/>
      <c r="P3068" s="132" t="s">
        <v>49</v>
      </c>
      <c r="Q3068" s="141" t="s">
        <v>3797</v>
      </c>
      <c r="R3068" s="142">
        <f t="shared" si="48"/>
        <v>0</v>
      </c>
    </row>
    <row r="3069" ht="22.5" s="2" customFormat="1">
      <c r="A3069" s="119">
        <f>MAX($A$19:A3068)+1</f>
        <v>3051</v>
      </c>
      <c r="B3069" s="120"/>
      <c r="C3069" s="121"/>
      <c r="D3069" s="121" t="s">
        <v>4049</v>
      </c>
      <c r="E3069" s="122">
        <v>45194</v>
      </c>
      <c r="F3069" s="123" t="s">
        <v>3911</v>
      </c>
      <c r="G3069" s="123"/>
      <c r="H3069" s="123" t="s">
        <v>4051</v>
      </c>
      <c r="I3069" s="133" t="s">
        <v>98</v>
      </c>
      <c r="J3069" s="134">
        <v>87120</v>
      </c>
      <c r="K3069" s="134">
        <v>1213.97</v>
      </c>
      <c r="L3069" s="135">
        <v>105761502</v>
      </c>
      <c r="M3069" s="120"/>
      <c r="N3069" s="136"/>
      <c r="O3069" s="139"/>
      <c r="P3069" s="132" t="s">
        <v>49</v>
      </c>
      <c r="Q3069" s="141" t="s">
        <v>3797</v>
      </c>
      <c r="R3069" s="142">
        <f t="shared" si="48"/>
        <v>0</v>
      </c>
    </row>
    <row r="3070" ht="22.5" s="2" customFormat="1">
      <c r="A3070" s="119">
        <f>MAX($A$19:A3069)+1</f>
        <v>3052</v>
      </c>
      <c r="B3070" s="120"/>
      <c r="C3070" s="121"/>
      <c r="D3070" s="121" t="s">
        <v>4049</v>
      </c>
      <c r="E3070" s="122">
        <v>45194</v>
      </c>
      <c r="F3070" s="123" t="s">
        <v>3911</v>
      </c>
      <c r="G3070" s="123"/>
      <c r="H3070" s="123" t="s">
        <v>4052</v>
      </c>
      <c r="I3070" s="133" t="s">
        <v>98</v>
      </c>
      <c r="J3070" s="134">
        <v>5970</v>
      </c>
      <c r="K3070" s="134">
        <v>359.26</v>
      </c>
      <c r="L3070" s="135">
        <v>2144772</v>
      </c>
      <c r="M3070" s="120"/>
      <c r="N3070" s="136"/>
      <c r="O3070" s="139"/>
      <c r="P3070" s="132" t="s">
        <v>49</v>
      </c>
      <c r="Q3070" s="141" t="s">
        <v>3797</v>
      </c>
      <c r="R3070" s="142">
        <f t="shared" si="48"/>
        <v>0</v>
      </c>
    </row>
    <row r="3071" ht="33.75" s="2" customFormat="1">
      <c r="A3071" s="119">
        <f>MAX($A$19:A3070)+1</f>
        <v>3053</v>
      </c>
      <c r="B3071" s="120"/>
      <c r="C3071" s="121"/>
      <c r="D3071" s="121" t="s">
        <v>4049</v>
      </c>
      <c r="E3071" s="122">
        <v>45194</v>
      </c>
      <c r="F3071" s="123" t="s">
        <v>3911</v>
      </c>
      <c r="G3071" s="123"/>
      <c r="H3071" s="123" t="s">
        <v>4053</v>
      </c>
      <c r="I3071" s="133" t="s">
        <v>98</v>
      </c>
      <c r="J3071" s="134">
        <v>2990</v>
      </c>
      <c r="K3071" s="134">
        <v>386.46</v>
      </c>
      <c r="L3071" s="135">
        <v>1155506</v>
      </c>
      <c r="M3071" s="120"/>
      <c r="N3071" s="136"/>
      <c r="O3071" s="139"/>
      <c r="P3071" s="132" t="s">
        <v>49</v>
      </c>
      <c r="Q3071" s="141" t="s">
        <v>3797</v>
      </c>
      <c r="R3071" s="142">
        <f t="shared" si="48"/>
        <v>0</v>
      </c>
    </row>
    <row r="3072" ht="22.5" s="2" customFormat="1">
      <c r="A3072" s="119">
        <f>MAX($A$19:A3071)+1</f>
        <v>3054</v>
      </c>
      <c r="B3072" s="120"/>
      <c r="C3072" s="121"/>
      <c r="D3072" s="121" t="s">
        <v>4049</v>
      </c>
      <c r="E3072" s="122">
        <v>45194</v>
      </c>
      <c r="F3072" s="123" t="s">
        <v>3911</v>
      </c>
      <c r="G3072" s="123"/>
      <c r="H3072" s="123" t="s">
        <v>4054</v>
      </c>
      <c r="I3072" s="133" t="s">
        <v>557</v>
      </c>
      <c r="J3072" s="134">
        <v>9650</v>
      </c>
      <c r="K3072" s="134">
        <v>265.11</v>
      </c>
      <c r="L3072" s="135">
        <v>2558266</v>
      </c>
      <c r="M3072" s="120"/>
      <c r="N3072" s="136"/>
      <c r="O3072" s="139"/>
      <c r="P3072" s="132" t="s">
        <v>49</v>
      </c>
      <c r="Q3072" s="141" t="s">
        <v>3797</v>
      </c>
      <c r="R3072" s="142">
        <f t="shared" si="48"/>
        <v>0</v>
      </c>
    </row>
    <row r="3073" ht="22.5" s="2" customFormat="1">
      <c r="A3073" s="119">
        <f>MAX($A$19:A3072)+1</f>
        <v>3055</v>
      </c>
      <c r="B3073" s="120"/>
      <c r="C3073" s="121"/>
      <c r="D3073" s="121" t="s">
        <v>4049</v>
      </c>
      <c r="E3073" s="122">
        <v>45194</v>
      </c>
      <c r="F3073" s="123" t="s">
        <v>3911</v>
      </c>
      <c r="G3073" s="123"/>
      <c r="H3073" s="123" t="s">
        <v>4055</v>
      </c>
      <c r="I3073" s="133" t="s">
        <v>98</v>
      </c>
      <c r="J3073" s="134">
        <v>2420</v>
      </c>
      <c r="K3073" s="134">
        <v>656.54</v>
      </c>
      <c r="L3073" s="135">
        <v>1588821</v>
      </c>
      <c r="M3073" s="120"/>
      <c r="N3073" s="136"/>
      <c r="O3073" s="139"/>
      <c r="P3073" s="132" t="s">
        <v>49</v>
      </c>
      <c r="Q3073" s="141" t="s">
        <v>3797</v>
      </c>
      <c r="R3073" s="142">
        <f t="shared" si="48"/>
        <v>0</v>
      </c>
    </row>
    <row r="3074" ht="22.5" s="2" customFormat="1">
      <c r="A3074" s="119">
        <f>MAX($A$19:A3073)+1</f>
        <v>3056</v>
      </c>
      <c r="B3074" s="120"/>
      <c r="C3074" s="121"/>
      <c r="D3074" s="121" t="s">
        <v>4049</v>
      </c>
      <c r="E3074" s="122">
        <v>45194</v>
      </c>
      <c r="F3074" s="123" t="s">
        <v>3911</v>
      </c>
      <c r="G3074" s="123"/>
      <c r="H3074" s="123" t="s">
        <v>4056</v>
      </c>
      <c r="I3074" s="133" t="s">
        <v>98</v>
      </c>
      <c r="J3074" s="134">
        <v>2420</v>
      </c>
      <c r="K3074" s="134">
        <v>956.29</v>
      </c>
      <c r="L3074" s="135">
        <v>2314233</v>
      </c>
      <c r="M3074" s="120"/>
      <c r="N3074" s="136"/>
      <c r="O3074" s="139"/>
      <c r="P3074" s="132" t="s">
        <v>49</v>
      </c>
      <c r="Q3074" s="141" t="s">
        <v>3797</v>
      </c>
      <c r="R3074" s="142">
        <f t="shared" si="48"/>
        <v>0</v>
      </c>
    </row>
    <row r="3075" ht="22.5" s="2" customFormat="1">
      <c r="A3075" s="119">
        <f>MAX($A$19:A3074)+1</f>
        <v>3057</v>
      </c>
      <c r="B3075" s="120"/>
      <c r="C3075" s="121"/>
      <c r="D3075" s="121" t="s">
        <v>4049</v>
      </c>
      <c r="E3075" s="122">
        <v>45194</v>
      </c>
      <c r="F3075" s="123" t="s">
        <v>3911</v>
      </c>
      <c r="G3075" s="123"/>
      <c r="H3075" s="123" t="s">
        <v>4055</v>
      </c>
      <c r="I3075" s="133" t="s">
        <v>98</v>
      </c>
      <c r="J3075" s="134">
        <v>5000</v>
      </c>
      <c r="K3075" s="134">
        <v>656.54</v>
      </c>
      <c r="L3075" s="135">
        <v>3282688</v>
      </c>
      <c r="M3075" s="120"/>
      <c r="N3075" s="136"/>
      <c r="O3075" s="139"/>
      <c r="P3075" s="132" t="s">
        <v>49</v>
      </c>
      <c r="Q3075" s="141" t="s">
        <v>3797</v>
      </c>
      <c r="R3075" s="142">
        <f t="shared" si="48"/>
        <v>0</v>
      </c>
    </row>
    <row r="3076" ht="22.5" s="2" customFormat="1">
      <c r="A3076" s="119">
        <f>MAX($A$19:A3075)+1</f>
        <v>3058</v>
      </c>
      <c r="B3076" s="120"/>
      <c r="C3076" s="121"/>
      <c r="D3076" s="121" t="s">
        <v>4049</v>
      </c>
      <c r="E3076" s="122">
        <v>45194</v>
      </c>
      <c r="F3076" s="123" t="s">
        <v>3911</v>
      </c>
      <c r="G3076" s="123"/>
      <c r="H3076" s="123" t="s">
        <v>4056</v>
      </c>
      <c r="I3076" s="133" t="s">
        <v>98</v>
      </c>
      <c r="J3076" s="134">
        <v>5000</v>
      </c>
      <c r="K3076" s="134">
        <v>956.32</v>
      </c>
      <c r="L3076" s="135">
        <v>4781575</v>
      </c>
      <c r="M3076" s="120"/>
      <c r="N3076" s="136"/>
      <c r="O3076" s="139"/>
      <c r="P3076" s="132" t="s">
        <v>49</v>
      </c>
      <c r="Q3076" s="141" t="s">
        <v>3797</v>
      </c>
      <c r="R3076" s="142">
        <f t="shared" si="48"/>
        <v>0</v>
      </c>
    </row>
    <row r="3077" ht="33.75" s="2" customFormat="1">
      <c r="A3077" s="119">
        <f>MAX($A$19:A3076)+1</f>
        <v>3059</v>
      </c>
      <c r="B3077" s="120"/>
      <c r="C3077" s="121"/>
      <c r="D3077" s="121" t="s">
        <v>4049</v>
      </c>
      <c r="E3077" s="122">
        <v>45194</v>
      </c>
      <c r="F3077" s="123" t="s">
        <v>3911</v>
      </c>
      <c r="G3077" s="123"/>
      <c r="H3077" s="123" t="s">
        <v>3926</v>
      </c>
      <c r="I3077" s="133" t="s">
        <v>98</v>
      </c>
      <c r="J3077" s="134">
        <v>5090</v>
      </c>
      <c r="K3077" s="134">
        <v>770.51</v>
      </c>
      <c r="L3077" s="135">
        <v>3921883</v>
      </c>
      <c r="M3077" s="120"/>
      <c r="N3077" s="136"/>
      <c r="O3077" s="139"/>
      <c r="P3077" s="132" t="s">
        <v>49</v>
      </c>
      <c r="Q3077" s="141" t="s">
        <v>3797</v>
      </c>
      <c r="R3077" s="142">
        <f t="shared" si="48"/>
        <v>0</v>
      </c>
    </row>
    <row r="3078" ht="33.75" s="2" customFormat="1">
      <c r="A3078" s="119">
        <f>MAX($A$19:A3077)+1</f>
        <v>3060</v>
      </c>
      <c r="B3078" s="120"/>
      <c r="C3078" s="121"/>
      <c r="D3078" s="121" t="s">
        <v>4049</v>
      </c>
      <c r="E3078" s="122">
        <v>45194</v>
      </c>
      <c r="F3078" s="123" t="s">
        <v>3911</v>
      </c>
      <c r="G3078" s="123"/>
      <c r="H3078" s="123" t="s">
        <v>3927</v>
      </c>
      <c r="I3078" s="133" t="s">
        <v>98</v>
      </c>
      <c r="J3078" s="134">
        <v>5090</v>
      </c>
      <c r="K3078" s="134">
        <v>770.51</v>
      </c>
      <c r="L3078" s="135">
        <v>3921883</v>
      </c>
      <c r="M3078" s="120"/>
      <c r="N3078" s="136"/>
      <c r="O3078" s="139"/>
      <c r="P3078" s="132" t="s">
        <v>49</v>
      </c>
      <c r="Q3078" s="141" t="s">
        <v>3797</v>
      </c>
      <c r="R3078" s="142">
        <f t="shared" si="48"/>
        <v>0</v>
      </c>
    </row>
    <row r="3079" ht="22.5" s="2" customFormat="1">
      <c r="A3079" s="119">
        <f>MAX($A$19:A3078)+1</f>
        <v>3061</v>
      </c>
      <c r="B3079" s="120"/>
      <c r="C3079" s="121"/>
      <c r="D3079" s="121" t="s">
        <v>4049</v>
      </c>
      <c r="E3079" s="122">
        <v>45194</v>
      </c>
      <c r="F3079" s="123" t="s">
        <v>3911</v>
      </c>
      <c r="G3079" s="123"/>
      <c r="H3079" s="123" t="s">
        <v>3928</v>
      </c>
      <c r="I3079" s="133" t="s">
        <v>98</v>
      </c>
      <c r="J3079" s="134">
        <v>4370</v>
      </c>
      <c r="K3079" s="134">
        <v>770.52</v>
      </c>
      <c r="L3079" s="135">
        <v>3367170</v>
      </c>
      <c r="M3079" s="120"/>
      <c r="N3079" s="136"/>
      <c r="O3079" s="139"/>
      <c r="P3079" s="132" t="s">
        <v>49</v>
      </c>
      <c r="Q3079" s="141" t="s">
        <v>3797</v>
      </c>
      <c r="R3079" s="142">
        <f t="shared" si="48"/>
        <v>0</v>
      </c>
    </row>
    <row r="3080" ht="22.5" s="2" customFormat="1">
      <c r="A3080" s="119">
        <f>MAX($A$19:A3079)+1</f>
        <v>3062</v>
      </c>
      <c r="B3080" s="120"/>
      <c r="C3080" s="121"/>
      <c r="D3080" s="121" t="s">
        <v>4049</v>
      </c>
      <c r="E3080" s="122">
        <v>45194</v>
      </c>
      <c r="F3080" s="123" t="s">
        <v>3911</v>
      </c>
      <c r="G3080" s="123"/>
      <c r="H3080" s="123" t="s">
        <v>3929</v>
      </c>
      <c r="I3080" s="133" t="s">
        <v>98</v>
      </c>
      <c r="J3080" s="134">
        <v>4370</v>
      </c>
      <c r="K3080" s="134">
        <v>770.52</v>
      </c>
      <c r="L3080" s="135">
        <v>3367170</v>
      </c>
      <c r="M3080" s="120"/>
      <c r="N3080" s="136"/>
      <c r="O3080" s="139"/>
      <c r="P3080" s="132" t="s">
        <v>49</v>
      </c>
      <c r="Q3080" s="141" t="s">
        <v>3797</v>
      </c>
      <c r="R3080" s="142">
        <f t="shared" si="48"/>
        <v>0</v>
      </c>
    </row>
    <row r="3081" ht="33.75" s="2" customFormat="1">
      <c r="A3081" s="119">
        <f>MAX($A$19:A3080)+1</f>
        <v>3063</v>
      </c>
      <c r="B3081" s="120"/>
      <c r="C3081" s="121"/>
      <c r="D3081" s="121" t="s">
        <v>4049</v>
      </c>
      <c r="E3081" s="122">
        <v>45194</v>
      </c>
      <c r="F3081" s="123" t="s">
        <v>3911</v>
      </c>
      <c r="G3081" s="123"/>
      <c r="H3081" s="123" t="s">
        <v>3939</v>
      </c>
      <c r="I3081" s="133" t="s">
        <v>98</v>
      </c>
      <c r="J3081" s="134">
        <v>3810</v>
      </c>
      <c r="K3081" s="134">
        <v>1459.25</v>
      </c>
      <c r="L3081" s="135">
        <v>5559758</v>
      </c>
      <c r="M3081" s="120"/>
      <c r="N3081" s="136"/>
      <c r="O3081" s="139"/>
      <c r="P3081" s="132" t="s">
        <v>49</v>
      </c>
      <c r="Q3081" s="141" t="s">
        <v>3797</v>
      </c>
      <c r="R3081" s="142">
        <f t="shared" si="48"/>
        <v>0</v>
      </c>
    </row>
    <row r="3082" ht="22.5" s="2" customFormat="1">
      <c r="A3082" s="119">
        <f>MAX($A$19:A3081)+1</f>
        <v>3064</v>
      </c>
      <c r="B3082" s="120"/>
      <c r="C3082" s="121"/>
      <c r="D3082" s="121" t="s">
        <v>4049</v>
      </c>
      <c r="E3082" s="122">
        <v>45194</v>
      </c>
      <c r="F3082" s="123" t="s">
        <v>3911</v>
      </c>
      <c r="G3082" s="123"/>
      <c r="H3082" s="123" t="s">
        <v>3935</v>
      </c>
      <c r="I3082" s="133" t="s">
        <v>557</v>
      </c>
      <c r="J3082" s="134">
        <v>3810</v>
      </c>
      <c r="K3082" s="134">
        <v>265.11</v>
      </c>
      <c r="L3082" s="135">
        <v>1010077</v>
      </c>
      <c r="M3082" s="120"/>
      <c r="N3082" s="136"/>
      <c r="O3082" s="139"/>
      <c r="P3082" s="132" t="s">
        <v>49</v>
      </c>
      <c r="Q3082" s="141" t="s">
        <v>3797</v>
      </c>
      <c r="R3082" s="142">
        <f t="shared" si="48"/>
        <v>0</v>
      </c>
    </row>
    <row r="3083" ht="22.5" s="2" customFormat="1">
      <c r="A3083" s="119">
        <f>MAX($A$19:A3082)+1</f>
        <v>3065</v>
      </c>
      <c r="B3083" s="120"/>
      <c r="C3083" s="121"/>
      <c r="D3083" s="121" t="s">
        <v>4057</v>
      </c>
      <c r="E3083" s="122">
        <v>45216</v>
      </c>
      <c r="F3083" s="123" t="s">
        <v>3941</v>
      </c>
      <c r="G3083" s="123"/>
      <c r="H3083" s="123" t="s">
        <v>3942</v>
      </c>
      <c r="I3083" s="133" t="s">
        <v>534</v>
      </c>
      <c r="J3083" s="134">
        <v>23650</v>
      </c>
      <c r="K3083" s="134">
        <v>2269.39</v>
      </c>
      <c r="L3083" s="135">
        <v>53671074</v>
      </c>
      <c r="M3083" s="120"/>
      <c r="N3083" s="136"/>
      <c r="O3083" s="139"/>
      <c r="P3083" s="132" t="s">
        <v>49</v>
      </c>
      <c r="Q3083" s="141" t="s">
        <v>3797</v>
      </c>
      <c r="R3083" s="142">
        <f t="shared" si="48"/>
        <v>0</v>
      </c>
    </row>
    <row r="3084" ht="22.5" s="2" customFormat="1">
      <c r="A3084" s="119">
        <f>MAX($A$19:A3083)+1</f>
        <v>3066</v>
      </c>
      <c r="B3084" s="120"/>
      <c r="C3084" s="121"/>
      <c r="D3084" s="121" t="s">
        <v>4057</v>
      </c>
      <c r="E3084" s="122">
        <v>45216</v>
      </c>
      <c r="F3084" s="123" t="s">
        <v>3941</v>
      </c>
      <c r="G3084" s="123"/>
      <c r="H3084" s="123" t="s">
        <v>4058</v>
      </c>
      <c r="I3084" s="133" t="s">
        <v>534</v>
      </c>
      <c r="J3084" s="134">
        <v>140720</v>
      </c>
      <c r="K3084" s="134">
        <v>3456.1125</v>
      </c>
      <c r="L3084" s="135">
        <v>486344151</v>
      </c>
      <c r="M3084" s="120"/>
      <c r="N3084" s="136"/>
      <c r="O3084" s="139"/>
      <c r="P3084" s="132" t="s">
        <v>49</v>
      </c>
      <c r="Q3084" s="141" t="s">
        <v>3797</v>
      </c>
      <c r="R3084" s="142">
        <f t="shared" si="48"/>
        <v>0</v>
      </c>
    </row>
    <row r="3085" ht="22.5" s="2" customFormat="1">
      <c r="A3085" s="119">
        <f>MAX($A$19:A3084)+1</f>
        <v>3067</v>
      </c>
      <c r="B3085" s="120"/>
      <c r="C3085" s="121"/>
      <c r="D3085" s="121" t="s">
        <v>4057</v>
      </c>
      <c r="E3085" s="122">
        <v>45216</v>
      </c>
      <c r="F3085" s="123" t="s">
        <v>3941</v>
      </c>
      <c r="G3085" s="123"/>
      <c r="H3085" s="123" t="s">
        <v>3943</v>
      </c>
      <c r="I3085" s="133" t="s">
        <v>98</v>
      </c>
      <c r="J3085" s="134">
        <v>47300</v>
      </c>
      <c r="K3085" s="134">
        <v>579.74</v>
      </c>
      <c r="L3085" s="135">
        <v>27421466</v>
      </c>
      <c r="M3085" s="120"/>
      <c r="N3085" s="136"/>
      <c r="O3085" s="139"/>
      <c r="P3085" s="132" t="s">
        <v>49</v>
      </c>
      <c r="Q3085" s="141" t="s">
        <v>3797</v>
      </c>
      <c r="R3085" s="142">
        <f t="shared" si="48"/>
        <v>0</v>
      </c>
    </row>
    <row r="3086" ht="22.5" s="2" customFormat="1">
      <c r="A3086" s="119">
        <f>MAX($A$19:A3085)+1</f>
        <v>3068</v>
      </c>
      <c r="B3086" s="120"/>
      <c r="C3086" s="121"/>
      <c r="D3086" s="121" t="s">
        <v>4057</v>
      </c>
      <c r="E3086" s="122">
        <v>45216</v>
      </c>
      <c r="F3086" s="123" t="s">
        <v>3941</v>
      </c>
      <c r="G3086" s="123"/>
      <c r="H3086" s="123" t="s">
        <v>3944</v>
      </c>
      <c r="I3086" s="133" t="s">
        <v>98</v>
      </c>
      <c r="J3086" s="134">
        <v>47300</v>
      </c>
      <c r="K3086" s="134">
        <v>587.17</v>
      </c>
      <c r="L3086" s="135">
        <v>27773023</v>
      </c>
      <c r="M3086" s="120"/>
      <c r="N3086" s="136"/>
      <c r="O3086" s="139"/>
      <c r="P3086" s="132" t="s">
        <v>49</v>
      </c>
      <c r="Q3086" s="141" t="s">
        <v>3797</v>
      </c>
      <c r="R3086" s="142">
        <f t="shared" si="48"/>
        <v>0</v>
      </c>
    </row>
    <row r="3087" ht="33.75" s="2" customFormat="1">
      <c r="A3087" s="119">
        <f>MAX($A$19:A3086)+1</f>
        <v>3069</v>
      </c>
      <c r="B3087" s="120"/>
      <c r="C3087" s="121"/>
      <c r="D3087" s="121" t="s">
        <v>4057</v>
      </c>
      <c r="E3087" s="122">
        <v>45216</v>
      </c>
      <c r="F3087" s="123" t="s">
        <v>3941</v>
      </c>
      <c r="G3087" s="123"/>
      <c r="H3087" s="123" t="s">
        <v>4059</v>
      </c>
      <c r="I3087" s="133" t="s">
        <v>98</v>
      </c>
      <c r="J3087" s="134">
        <v>331100</v>
      </c>
      <c r="K3087" s="134">
        <v>810.1425</v>
      </c>
      <c r="L3087" s="135">
        <v>268238182</v>
      </c>
      <c r="M3087" s="120"/>
      <c r="N3087" s="136"/>
      <c r="O3087" s="139"/>
      <c r="P3087" s="132" t="s">
        <v>49</v>
      </c>
      <c r="Q3087" s="141" t="s">
        <v>3797</v>
      </c>
      <c r="R3087" s="142">
        <f t="shared" si="48"/>
        <v>0</v>
      </c>
    </row>
    <row r="3088" ht="33.75" s="2" customFormat="1">
      <c r="A3088" s="119">
        <f>MAX($A$19:A3087)+1</f>
        <v>3070</v>
      </c>
      <c r="B3088" s="120"/>
      <c r="C3088" s="121"/>
      <c r="D3088" s="121" t="s">
        <v>4057</v>
      </c>
      <c r="E3088" s="122">
        <v>45216</v>
      </c>
      <c r="F3088" s="123" t="s">
        <v>3941</v>
      </c>
      <c r="G3088" s="123"/>
      <c r="H3088" s="123" t="s">
        <v>4059</v>
      </c>
      <c r="I3088" s="133" t="s">
        <v>98</v>
      </c>
      <c r="J3088" s="134">
        <v>165550</v>
      </c>
      <c r="K3088" s="134">
        <v>810.14325</v>
      </c>
      <c r="L3088" s="135">
        <v>134119215</v>
      </c>
      <c r="M3088" s="120"/>
      <c r="N3088" s="136"/>
      <c r="O3088" s="139"/>
      <c r="P3088" s="132" t="s">
        <v>49</v>
      </c>
      <c r="Q3088" s="141" t="s">
        <v>3797</v>
      </c>
      <c r="R3088" s="142">
        <f t="shared" si="48"/>
        <v>0</v>
      </c>
    </row>
    <row r="3089" ht="22.5" s="2" customFormat="1">
      <c r="A3089" s="119">
        <f>MAX($A$19:A3088)+1</f>
        <v>3071</v>
      </c>
      <c r="B3089" s="120"/>
      <c r="C3089" s="121"/>
      <c r="D3089" s="121" t="s">
        <v>4057</v>
      </c>
      <c r="E3089" s="122">
        <v>45216</v>
      </c>
      <c r="F3089" s="123" t="s">
        <v>3941</v>
      </c>
      <c r="G3089" s="123"/>
      <c r="H3089" s="123" t="s">
        <v>3942</v>
      </c>
      <c r="I3089" s="133" t="s">
        <v>534</v>
      </c>
      <c r="J3089" s="134">
        <v>27950</v>
      </c>
      <c r="K3089" s="134">
        <v>2269.39</v>
      </c>
      <c r="L3089" s="135">
        <v>63429450</v>
      </c>
      <c r="M3089" s="120"/>
      <c r="N3089" s="136"/>
      <c r="O3089" s="139"/>
      <c r="P3089" s="132" t="s">
        <v>49</v>
      </c>
      <c r="Q3089" s="141" t="s">
        <v>3797</v>
      </c>
      <c r="R3089" s="142">
        <f t="shared" si="48"/>
        <v>0</v>
      </c>
    </row>
    <row r="3090" ht="22.5" s="2" customFormat="1">
      <c r="A3090" s="119">
        <f>MAX($A$19:A3089)+1</f>
        <v>3072</v>
      </c>
      <c r="B3090" s="120"/>
      <c r="C3090" s="121"/>
      <c r="D3090" s="121" t="s">
        <v>4057</v>
      </c>
      <c r="E3090" s="122">
        <v>45216</v>
      </c>
      <c r="F3090" s="123" t="s">
        <v>3941</v>
      </c>
      <c r="G3090" s="123"/>
      <c r="H3090" s="123" t="s">
        <v>3944</v>
      </c>
      <c r="I3090" s="133" t="s">
        <v>98</v>
      </c>
      <c r="J3090" s="134">
        <v>142600</v>
      </c>
      <c r="K3090" s="134">
        <v>587.1675</v>
      </c>
      <c r="L3090" s="135">
        <v>83730086</v>
      </c>
      <c r="M3090" s="120"/>
      <c r="N3090" s="136"/>
      <c r="O3090" s="139"/>
      <c r="P3090" s="132" t="s">
        <v>49</v>
      </c>
      <c r="Q3090" s="141" t="s">
        <v>3797</v>
      </c>
      <c r="R3090" s="142">
        <f t="shared" si="48"/>
        <v>0</v>
      </c>
    </row>
    <row r="3091" ht="22.5" s="2" customFormat="1">
      <c r="A3091" s="119">
        <f>MAX($A$19:A3090)+1</f>
        <v>3073</v>
      </c>
      <c r="B3091" s="120"/>
      <c r="C3091" s="121"/>
      <c r="D3091" s="121" t="s">
        <v>4057</v>
      </c>
      <c r="E3091" s="122">
        <v>45216</v>
      </c>
      <c r="F3091" s="123" t="s">
        <v>3941</v>
      </c>
      <c r="G3091" s="123"/>
      <c r="H3091" s="123" t="s">
        <v>3944</v>
      </c>
      <c r="I3091" s="133" t="s">
        <v>98</v>
      </c>
      <c r="J3091" s="134">
        <v>71300</v>
      </c>
      <c r="K3091" s="134">
        <v>587.1675</v>
      </c>
      <c r="L3091" s="135">
        <v>41865043</v>
      </c>
      <c r="M3091" s="120"/>
      <c r="N3091" s="136"/>
      <c r="O3091" s="139"/>
      <c r="P3091" s="132" t="s">
        <v>49</v>
      </c>
      <c r="Q3091" s="141" t="s">
        <v>3797</v>
      </c>
      <c r="R3091" s="142">
        <f t="shared" si="48"/>
        <v>0</v>
      </c>
    </row>
    <row r="3092" ht="22.5" s="2" customFormat="1">
      <c r="A3092" s="119">
        <f>MAX($A$19:A3091)+1</f>
        <v>3074</v>
      </c>
      <c r="B3092" s="120"/>
      <c r="C3092" s="121"/>
      <c r="D3092" s="121" t="s">
        <v>4057</v>
      </c>
      <c r="E3092" s="122">
        <v>45216</v>
      </c>
      <c r="F3092" s="123" t="s">
        <v>3941</v>
      </c>
      <c r="G3092" s="123"/>
      <c r="H3092" s="123" t="s">
        <v>3945</v>
      </c>
      <c r="I3092" s="133" t="s">
        <v>98</v>
      </c>
      <c r="J3092" s="134">
        <v>35650</v>
      </c>
      <c r="K3092" s="134">
        <v>579.74</v>
      </c>
      <c r="L3092" s="135">
        <v>20667553</v>
      </c>
      <c r="M3092" s="120"/>
      <c r="N3092" s="136"/>
      <c r="O3092" s="139"/>
      <c r="P3092" s="132" t="s">
        <v>49</v>
      </c>
      <c r="Q3092" s="141" t="s">
        <v>3797</v>
      </c>
      <c r="R3092" s="142">
        <f t="shared" si="48"/>
        <v>0</v>
      </c>
    </row>
    <row r="3093" ht="22.5" s="2" customFormat="1">
      <c r="A3093" s="119">
        <f>MAX($A$19:A3092)+1</f>
        <v>3075</v>
      </c>
      <c r="B3093" s="120"/>
      <c r="C3093" s="121"/>
      <c r="D3093" s="121" t="s">
        <v>4057</v>
      </c>
      <c r="E3093" s="122">
        <v>45216</v>
      </c>
      <c r="F3093" s="123" t="s">
        <v>3941</v>
      </c>
      <c r="G3093" s="123"/>
      <c r="H3093" s="123" t="s">
        <v>4060</v>
      </c>
      <c r="I3093" s="133" t="s">
        <v>534</v>
      </c>
      <c r="J3093" s="134">
        <v>46800</v>
      </c>
      <c r="K3093" s="134">
        <v>2249.57</v>
      </c>
      <c r="L3093" s="135">
        <v>105279876</v>
      </c>
      <c r="M3093" s="120"/>
      <c r="N3093" s="136"/>
      <c r="O3093" s="139"/>
      <c r="P3093" s="132" t="s">
        <v>49</v>
      </c>
      <c r="Q3093" s="141" t="s">
        <v>3797</v>
      </c>
      <c r="R3093" s="142">
        <f t="shared" si="48"/>
        <v>0</v>
      </c>
    </row>
    <row r="3094" ht="22.5" s="2" customFormat="1">
      <c r="A3094" s="119">
        <f>MAX($A$19:A3093)+1</f>
        <v>3076</v>
      </c>
      <c r="B3094" s="120"/>
      <c r="C3094" s="121"/>
      <c r="D3094" s="121" t="s">
        <v>4057</v>
      </c>
      <c r="E3094" s="122">
        <v>45216</v>
      </c>
      <c r="F3094" s="123" t="s">
        <v>3941</v>
      </c>
      <c r="G3094" s="123"/>
      <c r="H3094" s="123" t="s">
        <v>4061</v>
      </c>
      <c r="I3094" s="133" t="s">
        <v>534</v>
      </c>
      <c r="J3094" s="134">
        <v>23800</v>
      </c>
      <c r="K3094" s="134">
        <v>2249.57</v>
      </c>
      <c r="L3094" s="135">
        <v>53539766</v>
      </c>
      <c r="M3094" s="120"/>
      <c r="N3094" s="136"/>
      <c r="O3094" s="139"/>
      <c r="P3094" s="132" t="s">
        <v>49</v>
      </c>
      <c r="Q3094" s="141" t="s">
        <v>3797</v>
      </c>
      <c r="R3094" s="142">
        <f t="shared" si="48"/>
        <v>0</v>
      </c>
    </row>
    <row r="3095" ht="22.5" s="2" customFormat="1">
      <c r="A3095" s="119">
        <f>MAX($A$19:A3094)+1</f>
        <v>3077</v>
      </c>
      <c r="B3095" s="120"/>
      <c r="C3095" s="121"/>
      <c r="D3095" s="121" t="s">
        <v>4057</v>
      </c>
      <c r="E3095" s="122">
        <v>45216</v>
      </c>
      <c r="F3095" s="123" t="s">
        <v>3941</v>
      </c>
      <c r="G3095" s="123"/>
      <c r="H3095" s="123" t="s">
        <v>4062</v>
      </c>
      <c r="I3095" s="133" t="s">
        <v>98</v>
      </c>
      <c r="J3095" s="134">
        <v>190000</v>
      </c>
      <c r="K3095" s="134">
        <v>587.17</v>
      </c>
      <c r="L3095" s="135">
        <v>111561825</v>
      </c>
      <c r="M3095" s="120"/>
      <c r="N3095" s="136"/>
      <c r="O3095" s="139"/>
      <c r="P3095" s="132" t="s">
        <v>49</v>
      </c>
      <c r="Q3095" s="141" t="s">
        <v>3797</v>
      </c>
      <c r="R3095" s="142">
        <f t="shared" si="48"/>
        <v>0</v>
      </c>
    </row>
    <row r="3096" ht="22.5" s="2" customFormat="1">
      <c r="A3096" s="119">
        <f>MAX($A$19:A3095)+1</f>
        <v>3078</v>
      </c>
      <c r="B3096" s="120"/>
      <c r="C3096" s="121"/>
      <c r="D3096" s="121" t="s">
        <v>4057</v>
      </c>
      <c r="E3096" s="122">
        <v>45216</v>
      </c>
      <c r="F3096" s="123" t="s">
        <v>3941</v>
      </c>
      <c r="G3096" s="123"/>
      <c r="H3096" s="123" t="s">
        <v>4063</v>
      </c>
      <c r="I3096" s="133" t="s">
        <v>98</v>
      </c>
      <c r="J3096" s="134">
        <v>100000</v>
      </c>
      <c r="K3096" s="134">
        <v>579.74</v>
      </c>
      <c r="L3096" s="135">
        <v>57973500</v>
      </c>
      <c r="M3096" s="120"/>
      <c r="N3096" s="136"/>
      <c r="O3096" s="139"/>
      <c r="P3096" s="132" t="s">
        <v>49</v>
      </c>
      <c r="Q3096" s="141" t="s">
        <v>3797</v>
      </c>
      <c r="R3096" s="142">
        <f t="shared" si="48"/>
        <v>0</v>
      </c>
    </row>
    <row r="3097" s="2" customFormat="1">
      <c r="A3097" s="119">
        <f>MAX($A$19:A3096)+1</f>
        <v>3079</v>
      </c>
      <c r="B3097" s="120"/>
      <c r="C3097" s="121"/>
      <c r="D3097" s="121" t="s">
        <v>4064</v>
      </c>
      <c r="E3097" s="122">
        <v>45193</v>
      </c>
      <c r="F3097" s="123" t="s">
        <v>4065</v>
      </c>
      <c r="G3097" s="123"/>
      <c r="H3097" s="123" t="s">
        <v>3796</v>
      </c>
      <c r="I3097" s="133" t="s">
        <v>288</v>
      </c>
      <c r="J3097" s="134">
        <v>198000</v>
      </c>
      <c r="K3097" s="134">
        <v>0.97</v>
      </c>
      <c r="L3097" s="135">
        <v>4758286500</v>
      </c>
      <c r="M3097" s="120"/>
      <c r="N3097" s="136"/>
      <c r="O3097" s="139"/>
      <c r="P3097" s="132" t="s">
        <v>49</v>
      </c>
      <c r="Q3097" s="141" t="s">
        <v>3797</v>
      </c>
      <c r="R3097" s="142">
        <f t="shared" si="48"/>
        <v>0</v>
      </c>
    </row>
    <row r="3098" ht="22.5" s="2" customFormat="1">
      <c r="A3098" s="119">
        <f>MAX($A$19:A3097)+1</f>
        <v>3080</v>
      </c>
      <c r="B3098" s="120"/>
      <c r="C3098" s="121"/>
      <c r="D3098" s="121" t="s">
        <v>4066</v>
      </c>
      <c r="E3098" s="122">
        <v>45222</v>
      </c>
      <c r="F3098" s="123" t="s">
        <v>3941</v>
      </c>
      <c r="G3098" s="123"/>
      <c r="H3098" s="123" t="s">
        <v>4058</v>
      </c>
      <c r="I3098" s="133" t="s">
        <v>534</v>
      </c>
      <c r="J3098" s="134">
        <v>35560</v>
      </c>
      <c r="K3098" s="134">
        <v>3456.11</v>
      </c>
      <c r="L3098" s="135">
        <v>122899360</v>
      </c>
      <c r="M3098" s="120"/>
      <c r="N3098" s="136"/>
      <c r="O3098" s="139"/>
      <c r="P3098" s="132" t="s">
        <v>49</v>
      </c>
      <c r="Q3098" s="141" t="s">
        <v>3797</v>
      </c>
      <c r="R3098" s="142">
        <f t="shared" si="48"/>
        <v>0</v>
      </c>
    </row>
    <row r="3099" ht="22.5" s="2" customFormat="1">
      <c r="A3099" s="119">
        <f>MAX($A$19:A3098)+1</f>
        <v>3081</v>
      </c>
      <c r="B3099" s="120"/>
      <c r="C3099" s="121"/>
      <c r="D3099" s="121" t="s">
        <v>4066</v>
      </c>
      <c r="E3099" s="122">
        <v>45222</v>
      </c>
      <c r="F3099" s="123" t="s">
        <v>3941</v>
      </c>
      <c r="G3099" s="123"/>
      <c r="H3099" s="123" t="s">
        <v>4060</v>
      </c>
      <c r="I3099" s="133" t="s">
        <v>534</v>
      </c>
      <c r="J3099" s="134">
        <v>3200</v>
      </c>
      <c r="K3099" s="134">
        <v>2249.57</v>
      </c>
      <c r="L3099" s="135">
        <v>7198624</v>
      </c>
      <c r="M3099" s="120"/>
      <c r="N3099" s="136"/>
      <c r="O3099" s="139"/>
      <c r="P3099" s="132" t="s">
        <v>49</v>
      </c>
      <c r="Q3099" s="141" t="s">
        <v>3797</v>
      </c>
      <c r="R3099" s="142">
        <f t="shared" si="48"/>
        <v>0</v>
      </c>
    </row>
    <row r="3100" ht="22.5" s="2" customFormat="1">
      <c r="A3100" s="119">
        <f>MAX($A$19:A3099)+1</f>
        <v>3082</v>
      </c>
      <c r="B3100" s="120"/>
      <c r="C3100" s="121"/>
      <c r="D3100" s="121" t="s">
        <v>4066</v>
      </c>
      <c r="E3100" s="122">
        <v>45222</v>
      </c>
      <c r="F3100" s="123" t="s">
        <v>3941</v>
      </c>
      <c r="G3100" s="123"/>
      <c r="H3100" s="123" t="s">
        <v>4061</v>
      </c>
      <c r="I3100" s="133" t="s">
        <v>534</v>
      </c>
      <c r="J3100" s="134">
        <v>1200</v>
      </c>
      <c r="K3100" s="134">
        <v>2249.57</v>
      </c>
      <c r="L3100" s="135">
        <v>2699484</v>
      </c>
      <c r="M3100" s="120"/>
      <c r="N3100" s="136"/>
      <c r="O3100" s="139"/>
      <c r="P3100" s="132" t="s">
        <v>49</v>
      </c>
      <c r="Q3100" s="141" t="s">
        <v>3797</v>
      </c>
      <c r="R3100" s="142">
        <f t="shared" si="48"/>
        <v>0</v>
      </c>
    </row>
    <row r="3101" ht="22.5" s="2" customFormat="1">
      <c r="A3101" s="119">
        <f>MAX($A$19:A3100)+1</f>
        <v>3083</v>
      </c>
      <c r="B3101" s="120"/>
      <c r="C3101" s="121"/>
      <c r="D3101" s="121" t="s">
        <v>4067</v>
      </c>
      <c r="E3101" s="122">
        <v>45222</v>
      </c>
      <c r="F3101" s="123" t="s">
        <v>3941</v>
      </c>
      <c r="G3101" s="123"/>
      <c r="H3101" s="123" t="s">
        <v>3950</v>
      </c>
      <c r="I3101" s="133" t="s">
        <v>534</v>
      </c>
      <c r="J3101" s="134">
        <v>600</v>
      </c>
      <c r="K3101" s="134">
        <v>2269.39</v>
      </c>
      <c r="L3101" s="135">
        <v>1361634</v>
      </c>
      <c r="M3101" s="120"/>
      <c r="N3101" s="136"/>
      <c r="O3101" s="139"/>
      <c r="P3101" s="132" t="s">
        <v>49</v>
      </c>
      <c r="Q3101" s="141" t="s">
        <v>3797</v>
      </c>
      <c r="R3101" s="142">
        <f t="shared" si="48"/>
        <v>0</v>
      </c>
    </row>
    <row r="3102" ht="22.5" s="2" customFormat="1">
      <c r="A3102" s="119">
        <f>MAX($A$19:A3101)+1</f>
        <v>3084</v>
      </c>
      <c r="B3102" s="120"/>
      <c r="C3102" s="121"/>
      <c r="D3102" s="121" t="s">
        <v>4067</v>
      </c>
      <c r="E3102" s="122">
        <v>45222</v>
      </c>
      <c r="F3102" s="123" t="s">
        <v>3941</v>
      </c>
      <c r="G3102" s="123"/>
      <c r="H3102" s="123" t="s">
        <v>3951</v>
      </c>
      <c r="I3102" s="133" t="s">
        <v>534</v>
      </c>
      <c r="J3102" s="134">
        <v>520</v>
      </c>
      <c r="K3102" s="134">
        <v>2249.76</v>
      </c>
      <c r="L3102" s="135">
        <v>1169876</v>
      </c>
      <c r="M3102" s="120"/>
      <c r="N3102" s="136"/>
      <c r="O3102" s="139"/>
      <c r="P3102" s="132" t="s">
        <v>49</v>
      </c>
      <c r="Q3102" s="141" t="s">
        <v>3797</v>
      </c>
      <c r="R3102" s="142">
        <f t="shared" si="48"/>
        <v>0</v>
      </c>
    </row>
    <row r="3103" ht="22.5" s="2" customFormat="1">
      <c r="A3103" s="119">
        <f>MAX($A$19:A3102)+1</f>
        <v>3085</v>
      </c>
      <c r="B3103" s="120"/>
      <c r="C3103" s="121"/>
      <c r="D3103" s="121" t="s">
        <v>4067</v>
      </c>
      <c r="E3103" s="122">
        <v>45222</v>
      </c>
      <c r="F3103" s="123" t="s">
        <v>3941</v>
      </c>
      <c r="G3103" s="123"/>
      <c r="H3103" s="123" t="s">
        <v>4068</v>
      </c>
      <c r="I3103" s="133" t="s">
        <v>534</v>
      </c>
      <c r="J3103" s="134">
        <v>1380</v>
      </c>
      <c r="K3103" s="134">
        <v>3233.14</v>
      </c>
      <c r="L3103" s="135">
        <v>4461730</v>
      </c>
      <c r="M3103" s="120"/>
      <c r="N3103" s="136"/>
      <c r="O3103" s="139"/>
      <c r="P3103" s="132" t="s">
        <v>49</v>
      </c>
      <c r="Q3103" s="141" t="s">
        <v>3797</v>
      </c>
      <c r="R3103" s="142">
        <f t="shared" si="48"/>
        <v>0</v>
      </c>
    </row>
    <row r="3104" ht="22.5" s="2" customFormat="1">
      <c r="A3104" s="119">
        <f>MAX($A$19:A3103)+1</f>
        <v>3086</v>
      </c>
      <c r="B3104" s="120"/>
      <c r="C3104" s="121"/>
      <c r="D3104" s="121" t="s">
        <v>4067</v>
      </c>
      <c r="E3104" s="122">
        <v>45222</v>
      </c>
      <c r="F3104" s="123" t="s">
        <v>3941</v>
      </c>
      <c r="G3104" s="123"/>
      <c r="H3104" s="123" t="s">
        <v>4068</v>
      </c>
      <c r="I3104" s="133" t="s">
        <v>534</v>
      </c>
      <c r="J3104" s="134">
        <v>3490</v>
      </c>
      <c r="K3104" s="134">
        <v>3233.17</v>
      </c>
      <c r="L3104" s="135">
        <v>11283774</v>
      </c>
      <c r="M3104" s="120"/>
      <c r="N3104" s="136"/>
      <c r="O3104" s="139"/>
      <c r="P3104" s="132" t="s">
        <v>49</v>
      </c>
      <c r="Q3104" s="141" t="s">
        <v>3797</v>
      </c>
      <c r="R3104" s="142">
        <f t="shared" si="48"/>
        <v>0</v>
      </c>
    </row>
    <row r="3105" ht="22.5" s="2" customFormat="1">
      <c r="A3105" s="119">
        <f>MAX($A$19:A3104)+1</f>
        <v>3087</v>
      </c>
      <c r="B3105" s="120"/>
      <c r="C3105" s="121"/>
      <c r="D3105" s="121" t="s">
        <v>4067</v>
      </c>
      <c r="E3105" s="122">
        <v>45222</v>
      </c>
      <c r="F3105" s="123" t="s">
        <v>3941</v>
      </c>
      <c r="G3105" s="123"/>
      <c r="H3105" s="123" t="s">
        <v>4068</v>
      </c>
      <c r="I3105" s="133" t="s">
        <v>534</v>
      </c>
      <c r="J3105" s="134">
        <v>1970</v>
      </c>
      <c r="K3105" s="134">
        <v>3233.2</v>
      </c>
      <c r="L3105" s="135">
        <v>6369405</v>
      </c>
      <c r="M3105" s="120"/>
      <c r="N3105" s="136"/>
      <c r="O3105" s="139"/>
      <c r="P3105" s="132" t="s">
        <v>49</v>
      </c>
      <c r="Q3105" s="141" t="s">
        <v>3797</v>
      </c>
      <c r="R3105" s="142">
        <f t="shared" si="48"/>
        <v>0</v>
      </c>
    </row>
    <row r="3106" ht="22.5" s="2" customFormat="1">
      <c r="A3106" s="119">
        <f>MAX($A$19:A3105)+1</f>
        <v>3088</v>
      </c>
      <c r="B3106" s="120"/>
      <c r="C3106" s="121"/>
      <c r="D3106" s="121" t="s">
        <v>4067</v>
      </c>
      <c r="E3106" s="122">
        <v>45222</v>
      </c>
      <c r="F3106" s="123" t="s">
        <v>3941</v>
      </c>
      <c r="G3106" s="123"/>
      <c r="H3106" s="123" t="s">
        <v>4069</v>
      </c>
      <c r="I3106" s="133" t="s">
        <v>98</v>
      </c>
      <c r="J3106" s="134">
        <v>1000</v>
      </c>
      <c r="K3106" s="134">
        <v>1045.51</v>
      </c>
      <c r="L3106" s="135">
        <v>1045505</v>
      </c>
      <c r="M3106" s="120"/>
      <c r="N3106" s="136"/>
      <c r="O3106" s="139"/>
      <c r="P3106" s="132" t="s">
        <v>49</v>
      </c>
      <c r="Q3106" s="141" t="s">
        <v>3797</v>
      </c>
      <c r="R3106" s="142">
        <f t="shared" si="48"/>
        <v>0</v>
      </c>
    </row>
    <row r="3107" ht="22.5" s="2" customFormat="1">
      <c r="A3107" s="119">
        <f>MAX($A$19:A3106)+1</f>
        <v>3089</v>
      </c>
      <c r="B3107" s="120"/>
      <c r="C3107" s="121"/>
      <c r="D3107" s="121" t="s">
        <v>4067</v>
      </c>
      <c r="E3107" s="122">
        <v>45222</v>
      </c>
      <c r="F3107" s="123" t="s">
        <v>3941</v>
      </c>
      <c r="G3107" s="123"/>
      <c r="H3107" s="123" t="s">
        <v>4068</v>
      </c>
      <c r="I3107" s="133" t="s">
        <v>534</v>
      </c>
      <c r="J3107" s="134">
        <v>1725</v>
      </c>
      <c r="K3107" s="134">
        <v>3233.1</v>
      </c>
      <c r="L3107" s="135">
        <v>5577100</v>
      </c>
      <c r="M3107" s="120"/>
      <c r="N3107" s="136"/>
      <c r="O3107" s="139"/>
      <c r="P3107" s="132" t="s">
        <v>49</v>
      </c>
      <c r="Q3107" s="141" t="s">
        <v>3797</v>
      </c>
      <c r="R3107" s="142">
        <f t="shared" si="48"/>
        <v>0</v>
      </c>
    </row>
    <row r="3108" ht="22.5" s="2" customFormat="1">
      <c r="A3108" s="119">
        <f>MAX($A$19:A3107)+1</f>
        <v>3090</v>
      </c>
      <c r="B3108" s="120"/>
      <c r="C3108" s="121"/>
      <c r="D3108" s="121" t="s">
        <v>4067</v>
      </c>
      <c r="E3108" s="122">
        <v>45222</v>
      </c>
      <c r="F3108" s="123" t="s">
        <v>3941</v>
      </c>
      <c r="G3108" s="123"/>
      <c r="H3108" s="123" t="s">
        <v>4069</v>
      </c>
      <c r="I3108" s="133" t="s">
        <v>98</v>
      </c>
      <c r="J3108" s="134">
        <v>1000</v>
      </c>
      <c r="K3108" s="134">
        <v>1045.51</v>
      </c>
      <c r="L3108" s="135">
        <v>1045505</v>
      </c>
      <c r="M3108" s="120"/>
      <c r="N3108" s="136"/>
      <c r="O3108" s="139"/>
      <c r="P3108" s="132" t="s">
        <v>49</v>
      </c>
      <c r="Q3108" s="141" t="s">
        <v>3797</v>
      </c>
      <c r="R3108" s="142">
        <f t="shared" si="48"/>
        <v>0</v>
      </c>
    </row>
    <row r="3109" ht="22.5" s="2" customFormat="1">
      <c r="A3109" s="119">
        <f>MAX($A$19:A3108)+1</f>
        <v>3091</v>
      </c>
      <c r="B3109" s="120"/>
      <c r="C3109" s="121"/>
      <c r="D3109" s="121" t="s">
        <v>4067</v>
      </c>
      <c r="E3109" s="122">
        <v>45222</v>
      </c>
      <c r="F3109" s="123" t="s">
        <v>3941</v>
      </c>
      <c r="G3109" s="123"/>
      <c r="H3109" s="123" t="s">
        <v>3953</v>
      </c>
      <c r="I3109" s="133" t="s">
        <v>534</v>
      </c>
      <c r="J3109" s="134">
        <v>735</v>
      </c>
      <c r="K3109" s="134">
        <v>2494.69</v>
      </c>
      <c r="L3109" s="135">
        <v>1833598</v>
      </c>
      <c r="M3109" s="120"/>
      <c r="N3109" s="136"/>
      <c r="O3109" s="139"/>
      <c r="P3109" s="132" t="s">
        <v>49</v>
      </c>
      <c r="Q3109" s="141" t="s">
        <v>3797</v>
      </c>
      <c r="R3109" s="142">
        <f t="shared" si="48"/>
        <v>0</v>
      </c>
    </row>
    <row r="3110" ht="22.5" s="2" customFormat="1">
      <c r="A3110" s="119">
        <f>MAX($A$19:A3109)+1</f>
        <v>3092</v>
      </c>
      <c r="B3110" s="120"/>
      <c r="C3110" s="121"/>
      <c r="D3110" s="121" t="s">
        <v>4067</v>
      </c>
      <c r="E3110" s="122">
        <v>45222</v>
      </c>
      <c r="F3110" s="123" t="s">
        <v>3941</v>
      </c>
      <c r="G3110" s="123"/>
      <c r="H3110" s="123" t="s">
        <v>3952</v>
      </c>
      <c r="I3110" s="133" t="s">
        <v>98</v>
      </c>
      <c r="J3110" s="134">
        <v>500</v>
      </c>
      <c r="K3110" s="134">
        <v>730.86</v>
      </c>
      <c r="L3110" s="135">
        <v>365431</v>
      </c>
      <c r="M3110" s="120"/>
      <c r="N3110" s="136"/>
      <c r="O3110" s="139"/>
      <c r="P3110" s="132" t="s">
        <v>49</v>
      </c>
      <c r="Q3110" s="141" t="s">
        <v>3797</v>
      </c>
      <c r="R3110" s="142">
        <f t="shared" si="48"/>
        <v>0</v>
      </c>
    </row>
    <row r="3111" ht="22.5" s="2" customFormat="1">
      <c r="A3111" s="119">
        <f>MAX($A$19:A3110)+1</f>
        <v>3093</v>
      </c>
      <c r="B3111" s="120"/>
      <c r="C3111" s="121"/>
      <c r="D3111" s="121" t="s">
        <v>4067</v>
      </c>
      <c r="E3111" s="122">
        <v>45222</v>
      </c>
      <c r="F3111" s="123" t="s">
        <v>3941</v>
      </c>
      <c r="G3111" s="123"/>
      <c r="H3111" s="123" t="s">
        <v>3952</v>
      </c>
      <c r="I3111" s="133" t="s">
        <v>98</v>
      </c>
      <c r="J3111" s="134">
        <v>510</v>
      </c>
      <c r="K3111" s="134">
        <v>731.11</v>
      </c>
      <c r="L3111" s="135">
        <v>372864</v>
      </c>
      <c r="M3111" s="120"/>
      <c r="N3111" s="136"/>
      <c r="O3111" s="139"/>
      <c r="P3111" s="132" t="s">
        <v>49</v>
      </c>
      <c r="Q3111" s="141" t="s">
        <v>3797</v>
      </c>
      <c r="R3111" s="142">
        <f t="shared" si="48"/>
        <v>0</v>
      </c>
    </row>
    <row r="3112" ht="22.5" s="2" customFormat="1">
      <c r="A3112" s="119">
        <f>MAX($A$19:A3111)+1</f>
        <v>3094</v>
      </c>
      <c r="B3112" s="120"/>
      <c r="C3112" s="121"/>
      <c r="D3112" s="121" t="s">
        <v>4067</v>
      </c>
      <c r="E3112" s="122">
        <v>45222</v>
      </c>
      <c r="F3112" s="123" t="s">
        <v>3941</v>
      </c>
      <c r="G3112" s="123"/>
      <c r="H3112" s="123" t="s">
        <v>4070</v>
      </c>
      <c r="I3112" s="133" t="s">
        <v>534</v>
      </c>
      <c r="J3112" s="134">
        <v>1600</v>
      </c>
      <c r="K3112" s="134">
        <v>2249.57</v>
      </c>
      <c r="L3112" s="135">
        <v>3599312</v>
      </c>
      <c r="M3112" s="120"/>
      <c r="N3112" s="136"/>
      <c r="O3112" s="139"/>
      <c r="P3112" s="132" t="s">
        <v>49</v>
      </c>
      <c r="Q3112" s="141" t="s">
        <v>3797</v>
      </c>
      <c r="R3112" s="142">
        <f t="shared" si="48"/>
        <v>0</v>
      </c>
    </row>
    <row r="3113" ht="22.5" s="2" customFormat="1">
      <c r="A3113" s="119">
        <f>MAX($A$19:A3112)+1</f>
        <v>3095</v>
      </c>
      <c r="B3113" s="120"/>
      <c r="C3113" s="121"/>
      <c r="D3113" s="121" t="s">
        <v>4067</v>
      </c>
      <c r="E3113" s="122">
        <v>45222</v>
      </c>
      <c r="F3113" s="123" t="s">
        <v>3941</v>
      </c>
      <c r="G3113" s="123"/>
      <c r="H3113" s="123" t="s">
        <v>3952</v>
      </c>
      <c r="I3113" s="133" t="s">
        <v>98</v>
      </c>
      <c r="J3113" s="134">
        <v>1000</v>
      </c>
      <c r="K3113" s="134">
        <v>730.86</v>
      </c>
      <c r="L3113" s="135">
        <v>730862</v>
      </c>
      <c r="M3113" s="120"/>
      <c r="N3113" s="136"/>
      <c r="O3113" s="139"/>
      <c r="P3113" s="132" t="s">
        <v>49</v>
      </c>
      <c r="Q3113" s="141" t="s">
        <v>3797</v>
      </c>
      <c r="R3113" s="142">
        <f t="shared" si="48"/>
        <v>0</v>
      </c>
    </row>
    <row r="3114" ht="22.5" s="2" customFormat="1">
      <c r="A3114" s="119">
        <f>MAX($A$19:A3113)+1</f>
        <v>3096</v>
      </c>
      <c r="B3114" s="120"/>
      <c r="C3114" s="121"/>
      <c r="D3114" s="121" t="s">
        <v>4067</v>
      </c>
      <c r="E3114" s="122">
        <v>45222</v>
      </c>
      <c r="F3114" s="123" t="s">
        <v>3941</v>
      </c>
      <c r="G3114" s="123"/>
      <c r="H3114" s="123" t="s">
        <v>4070</v>
      </c>
      <c r="I3114" s="133" t="s">
        <v>534</v>
      </c>
      <c r="J3114" s="134">
        <v>3100</v>
      </c>
      <c r="K3114" s="134">
        <v>2249.57</v>
      </c>
      <c r="L3114" s="135">
        <v>6973667</v>
      </c>
      <c r="M3114" s="120"/>
      <c r="N3114" s="136"/>
      <c r="O3114" s="139"/>
      <c r="P3114" s="132" t="s">
        <v>49</v>
      </c>
      <c r="Q3114" s="141" t="s">
        <v>3797</v>
      </c>
      <c r="R3114" s="142">
        <f t="shared" si="48"/>
        <v>0</v>
      </c>
    </row>
    <row r="3115" ht="22.5" s="2" customFormat="1">
      <c r="A3115" s="119">
        <f>MAX($A$19:A3114)+1</f>
        <v>3097</v>
      </c>
      <c r="B3115" s="120"/>
      <c r="C3115" s="121"/>
      <c r="D3115" s="121" t="s">
        <v>4067</v>
      </c>
      <c r="E3115" s="122">
        <v>45222</v>
      </c>
      <c r="F3115" s="123" t="s">
        <v>3941</v>
      </c>
      <c r="G3115" s="123"/>
      <c r="H3115" s="123" t="s">
        <v>3952</v>
      </c>
      <c r="I3115" s="133" t="s">
        <v>98</v>
      </c>
      <c r="J3115" s="134">
        <v>2000</v>
      </c>
      <c r="K3115" s="134">
        <v>730.86</v>
      </c>
      <c r="L3115" s="135">
        <v>1461725</v>
      </c>
      <c r="M3115" s="120"/>
      <c r="N3115" s="136"/>
      <c r="O3115" s="139"/>
      <c r="P3115" s="132" t="s">
        <v>49</v>
      </c>
      <c r="Q3115" s="141" t="s">
        <v>3797</v>
      </c>
      <c r="R3115" s="142">
        <f ref="R3115:R3178" t="shared" si="49">N3115/L3115*100</f>
        <v>0</v>
      </c>
    </row>
    <row r="3116" ht="22.5" s="2" customFormat="1">
      <c r="A3116" s="119">
        <f>MAX($A$19:A3115)+1</f>
        <v>3098</v>
      </c>
      <c r="B3116" s="120"/>
      <c r="C3116" s="121"/>
      <c r="D3116" s="121" t="s">
        <v>4067</v>
      </c>
      <c r="E3116" s="122">
        <v>45222</v>
      </c>
      <c r="F3116" s="123" t="s">
        <v>3941</v>
      </c>
      <c r="G3116" s="123"/>
      <c r="H3116" s="123" t="s">
        <v>4071</v>
      </c>
      <c r="I3116" s="133" t="s">
        <v>534</v>
      </c>
      <c r="J3116" s="134">
        <v>2400</v>
      </c>
      <c r="K3116" s="134">
        <v>2249.57</v>
      </c>
      <c r="L3116" s="135">
        <v>5398968</v>
      </c>
      <c r="M3116" s="120"/>
      <c r="N3116" s="136"/>
      <c r="O3116" s="139"/>
      <c r="P3116" s="132" t="s">
        <v>49</v>
      </c>
      <c r="Q3116" s="141" t="s">
        <v>3797</v>
      </c>
      <c r="R3116" s="142">
        <f t="shared" si="49"/>
        <v>0</v>
      </c>
    </row>
    <row r="3117" ht="22.5" s="2" customFormat="1">
      <c r="A3117" s="119">
        <f>MAX($A$19:A3116)+1</f>
        <v>3099</v>
      </c>
      <c r="B3117" s="120"/>
      <c r="C3117" s="121"/>
      <c r="D3117" s="121" t="s">
        <v>4067</v>
      </c>
      <c r="E3117" s="122">
        <v>45222</v>
      </c>
      <c r="F3117" s="123" t="s">
        <v>3941</v>
      </c>
      <c r="G3117" s="123"/>
      <c r="H3117" s="123" t="s">
        <v>4072</v>
      </c>
      <c r="I3117" s="133" t="s">
        <v>534</v>
      </c>
      <c r="J3117" s="134">
        <v>1650</v>
      </c>
      <c r="K3117" s="134">
        <v>2249.57</v>
      </c>
      <c r="L3117" s="135">
        <v>3711790</v>
      </c>
      <c r="M3117" s="120"/>
      <c r="N3117" s="136"/>
      <c r="O3117" s="139"/>
      <c r="P3117" s="132" t="s">
        <v>49</v>
      </c>
      <c r="Q3117" s="141" t="s">
        <v>3797</v>
      </c>
      <c r="R3117" s="142">
        <f t="shared" si="49"/>
        <v>0</v>
      </c>
    </row>
    <row r="3118" ht="22.5" s="2" customFormat="1">
      <c r="A3118" s="119">
        <f>MAX($A$19:A3117)+1</f>
        <v>3100</v>
      </c>
      <c r="B3118" s="120"/>
      <c r="C3118" s="121"/>
      <c r="D3118" s="121" t="s">
        <v>4067</v>
      </c>
      <c r="E3118" s="122">
        <v>45222</v>
      </c>
      <c r="F3118" s="123" t="s">
        <v>3941</v>
      </c>
      <c r="G3118" s="123"/>
      <c r="H3118" s="123" t="s">
        <v>3952</v>
      </c>
      <c r="I3118" s="133" t="s">
        <v>98</v>
      </c>
      <c r="J3118" s="134">
        <v>2000</v>
      </c>
      <c r="K3118" s="134">
        <v>730.86</v>
      </c>
      <c r="L3118" s="135">
        <v>1461725</v>
      </c>
      <c r="M3118" s="120"/>
      <c r="N3118" s="136"/>
      <c r="O3118" s="139"/>
      <c r="P3118" s="132" t="s">
        <v>49</v>
      </c>
      <c r="Q3118" s="141" t="s">
        <v>3797</v>
      </c>
      <c r="R3118" s="142">
        <f t="shared" si="49"/>
        <v>0</v>
      </c>
    </row>
    <row r="3119" ht="22.5" s="2" customFormat="1">
      <c r="A3119" s="119">
        <f>MAX($A$19:A3118)+1</f>
        <v>3101</v>
      </c>
      <c r="B3119" s="120"/>
      <c r="C3119" s="121"/>
      <c r="D3119" s="121" t="s">
        <v>4067</v>
      </c>
      <c r="E3119" s="122">
        <v>45222</v>
      </c>
      <c r="F3119" s="123" t="s">
        <v>3941</v>
      </c>
      <c r="G3119" s="123"/>
      <c r="H3119" s="123" t="s">
        <v>4073</v>
      </c>
      <c r="I3119" s="133" t="s">
        <v>98</v>
      </c>
      <c r="J3119" s="134">
        <v>2000</v>
      </c>
      <c r="K3119" s="134">
        <v>587.17</v>
      </c>
      <c r="L3119" s="135">
        <v>1174335</v>
      </c>
      <c r="M3119" s="120"/>
      <c r="N3119" s="136"/>
      <c r="O3119" s="139"/>
      <c r="P3119" s="132" t="s">
        <v>49</v>
      </c>
      <c r="Q3119" s="141" t="s">
        <v>3797</v>
      </c>
      <c r="R3119" s="142">
        <f t="shared" si="49"/>
        <v>0</v>
      </c>
    </row>
    <row r="3120" ht="22.5" s="2" customFormat="1">
      <c r="A3120" s="119">
        <f>MAX($A$19:A3119)+1</f>
        <v>3102</v>
      </c>
      <c r="B3120" s="120"/>
      <c r="C3120" s="121"/>
      <c r="D3120" s="121" t="s">
        <v>4067</v>
      </c>
      <c r="E3120" s="122">
        <v>45222</v>
      </c>
      <c r="F3120" s="123" t="s">
        <v>3941</v>
      </c>
      <c r="G3120" s="123"/>
      <c r="H3120" s="123" t="s">
        <v>3951</v>
      </c>
      <c r="I3120" s="133" t="s">
        <v>534</v>
      </c>
      <c r="J3120" s="134">
        <v>45</v>
      </c>
      <c r="K3120" s="134">
        <v>2251.78</v>
      </c>
      <c r="L3120" s="135">
        <v>101330</v>
      </c>
      <c r="M3120" s="120"/>
      <c r="N3120" s="136"/>
      <c r="O3120" s="139"/>
      <c r="P3120" s="132" t="s">
        <v>49</v>
      </c>
      <c r="Q3120" s="141" t="s">
        <v>3797</v>
      </c>
      <c r="R3120" s="142">
        <f t="shared" si="49"/>
        <v>0</v>
      </c>
    </row>
    <row r="3121" ht="22.5" s="2" customFormat="1">
      <c r="A3121" s="119">
        <f>MAX($A$19:A3120)+1</f>
        <v>3103</v>
      </c>
      <c r="B3121" s="120"/>
      <c r="C3121" s="121"/>
      <c r="D3121" s="121" t="s">
        <v>4067</v>
      </c>
      <c r="E3121" s="122">
        <v>45222</v>
      </c>
      <c r="F3121" s="123" t="s">
        <v>3941</v>
      </c>
      <c r="G3121" s="123"/>
      <c r="H3121" s="123" t="s">
        <v>3952</v>
      </c>
      <c r="I3121" s="133" t="s">
        <v>98</v>
      </c>
      <c r="J3121" s="134">
        <v>45</v>
      </c>
      <c r="K3121" s="134">
        <v>732.24</v>
      </c>
      <c r="L3121" s="135">
        <v>32951</v>
      </c>
      <c r="M3121" s="120"/>
      <c r="N3121" s="136"/>
      <c r="O3121" s="139"/>
      <c r="P3121" s="132" t="s">
        <v>49</v>
      </c>
      <c r="Q3121" s="141" t="s">
        <v>3797</v>
      </c>
      <c r="R3121" s="142">
        <f t="shared" si="49"/>
        <v>0</v>
      </c>
    </row>
    <row r="3122" ht="22.5" s="2" customFormat="1">
      <c r="A3122" s="119">
        <f>MAX($A$19:A3121)+1</f>
        <v>3104</v>
      </c>
      <c r="B3122" s="120"/>
      <c r="C3122" s="121"/>
      <c r="D3122" s="121" t="s">
        <v>4067</v>
      </c>
      <c r="E3122" s="122">
        <v>45222</v>
      </c>
      <c r="F3122" s="123" t="s">
        <v>3941</v>
      </c>
      <c r="G3122" s="123"/>
      <c r="H3122" s="123" t="s">
        <v>4073</v>
      </c>
      <c r="I3122" s="133" t="s">
        <v>98</v>
      </c>
      <c r="J3122" s="134">
        <v>90</v>
      </c>
      <c r="K3122" s="134">
        <v>586.34</v>
      </c>
      <c r="L3122" s="135">
        <v>52771</v>
      </c>
      <c r="M3122" s="120"/>
      <c r="N3122" s="136"/>
      <c r="O3122" s="139"/>
      <c r="P3122" s="132" t="s">
        <v>49</v>
      </c>
      <c r="Q3122" s="141" t="s">
        <v>3797</v>
      </c>
      <c r="R3122" s="142">
        <f t="shared" si="49"/>
        <v>0</v>
      </c>
    </row>
    <row r="3123" ht="22.5" s="2" customFormat="1">
      <c r="A3123" s="119">
        <f>MAX($A$19:A3122)+1</f>
        <v>3105</v>
      </c>
      <c r="B3123" s="120"/>
      <c r="C3123" s="121"/>
      <c r="D3123" s="121" t="s">
        <v>4067</v>
      </c>
      <c r="E3123" s="122">
        <v>45222</v>
      </c>
      <c r="F3123" s="123" t="s">
        <v>3941</v>
      </c>
      <c r="G3123" s="123"/>
      <c r="H3123" s="123" t="s">
        <v>3953</v>
      </c>
      <c r="I3123" s="133" t="s">
        <v>534</v>
      </c>
      <c r="J3123" s="134">
        <v>7450</v>
      </c>
      <c r="K3123" s="134">
        <v>2494.86</v>
      </c>
      <c r="L3123" s="135">
        <v>18586700</v>
      </c>
      <c r="M3123" s="120"/>
      <c r="N3123" s="136"/>
      <c r="O3123" s="139"/>
      <c r="P3123" s="132" t="s">
        <v>49</v>
      </c>
      <c r="Q3123" s="141" t="s">
        <v>3797</v>
      </c>
      <c r="R3123" s="142">
        <f t="shared" si="49"/>
        <v>0</v>
      </c>
    </row>
    <row r="3124" ht="22.5" s="2" customFormat="1">
      <c r="A3124" s="119">
        <f>MAX($A$19:A3123)+1</f>
        <v>3106</v>
      </c>
      <c r="B3124" s="120"/>
      <c r="C3124" s="121"/>
      <c r="D3124" s="121" t="s">
        <v>4067</v>
      </c>
      <c r="E3124" s="122">
        <v>45222</v>
      </c>
      <c r="F3124" s="123" t="s">
        <v>3941</v>
      </c>
      <c r="G3124" s="123"/>
      <c r="H3124" s="123" t="s">
        <v>3951</v>
      </c>
      <c r="I3124" s="133" t="s">
        <v>534</v>
      </c>
      <c r="J3124" s="134">
        <v>5555</v>
      </c>
      <c r="K3124" s="134">
        <v>2249.55</v>
      </c>
      <c r="L3124" s="135">
        <v>12496262</v>
      </c>
      <c r="M3124" s="120"/>
      <c r="N3124" s="136"/>
      <c r="O3124" s="139"/>
      <c r="P3124" s="132" t="s">
        <v>49</v>
      </c>
      <c r="Q3124" s="141" t="s">
        <v>3797</v>
      </c>
      <c r="R3124" s="142">
        <f t="shared" si="49"/>
        <v>0</v>
      </c>
    </row>
    <row r="3125" ht="22.5" s="2" customFormat="1">
      <c r="A3125" s="119">
        <f>MAX($A$19:A3124)+1</f>
        <v>3107</v>
      </c>
      <c r="B3125" s="120"/>
      <c r="C3125" s="121"/>
      <c r="D3125" s="121" t="s">
        <v>4067</v>
      </c>
      <c r="E3125" s="122">
        <v>45222</v>
      </c>
      <c r="F3125" s="123" t="s">
        <v>3941</v>
      </c>
      <c r="G3125" s="123"/>
      <c r="H3125" s="123" t="s">
        <v>4073</v>
      </c>
      <c r="I3125" s="133" t="s">
        <v>98</v>
      </c>
      <c r="J3125" s="134">
        <v>20000</v>
      </c>
      <c r="K3125" s="134">
        <v>587.17</v>
      </c>
      <c r="L3125" s="135">
        <v>11743350</v>
      </c>
      <c r="M3125" s="120"/>
      <c r="N3125" s="136"/>
      <c r="O3125" s="139"/>
      <c r="P3125" s="132" t="s">
        <v>49</v>
      </c>
      <c r="Q3125" s="141" t="s">
        <v>3797</v>
      </c>
      <c r="R3125" s="142">
        <f t="shared" si="49"/>
        <v>0</v>
      </c>
    </row>
    <row r="3126" ht="22.5" s="2" customFormat="1">
      <c r="A3126" s="119">
        <f>MAX($A$19:A3125)+1</f>
        <v>3108</v>
      </c>
      <c r="B3126" s="120">
        <v>1</v>
      </c>
      <c r="C3126" s="121"/>
      <c r="D3126" s="121" t="s">
        <v>4067</v>
      </c>
      <c r="E3126" s="122">
        <v>45222</v>
      </c>
      <c r="F3126" s="123" t="s">
        <v>3941</v>
      </c>
      <c r="G3126" s="123"/>
      <c r="H3126" s="123" t="s">
        <v>3953</v>
      </c>
      <c r="I3126" s="133" t="s">
        <v>534</v>
      </c>
      <c r="J3126" s="134">
        <v>14250</v>
      </c>
      <c r="K3126" s="134">
        <v>2494.85</v>
      </c>
      <c r="L3126" s="135">
        <v>35551630</v>
      </c>
      <c r="M3126" s="120"/>
      <c r="N3126" s="136"/>
      <c r="O3126" s="139"/>
      <c r="P3126" s="132" t="s">
        <v>49</v>
      </c>
      <c r="Q3126" s="141" t="s">
        <v>3797</v>
      </c>
      <c r="R3126" s="142">
        <f t="shared" si="49"/>
        <v>0</v>
      </c>
    </row>
    <row r="3127" ht="22.5" s="2" customFormat="1">
      <c r="A3127" s="119">
        <f>MAX($A$19:A3126)+1</f>
        <v>3109</v>
      </c>
      <c r="B3127" s="120">
        <v>1</v>
      </c>
      <c r="C3127" s="121"/>
      <c r="D3127" s="121" t="s">
        <v>4067</v>
      </c>
      <c r="E3127" s="122">
        <v>45222</v>
      </c>
      <c r="F3127" s="123" t="s">
        <v>3941</v>
      </c>
      <c r="G3127" s="123"/>
      <c r="H3127" s="123" t="s">
        <v>3951</v>
      </c>
      <c r="I3127" s="133" t="s">
        <v>534</v>
      </c>
      <c r="J3127" s="134">
        <v>21850</v>
      </c>
      <c r="K3127" s="134">
        <v>2249.57</v>
      </c>
      <c r="L3127" s="135">
        <v>49153104</v>
      </c>
      <c r="M3127" s="120"/>
      <c r="N3127" s="136"/>
      <c r="O3127" s="139"/>
      <c r="P3127" s="132" t="s">
        <v>49</v>
      </c>
      <c r="Q3127" s="141" t="s">
        <v>3797</v>
      </c>
      <c r="R3127" s="142">
        <f t="shared" si="49"/>
        <v>0</v>
      </c>
    </row>
    <row r="3128" ht="22.5" s="2" customFormat="1">
      <c r="A3128" s="119">
        <f>MAX($A$19:A3127)+1</f>
        <v>3110</v>
      </c>
      <c r="B3128" s="120"/>
      <c r="C3128" s="121"/>
      <c r="D3128" s="121" t="s">
        <v>4067</v>
      </c>
      <c r="E3128" s="122">
        <v>45222</v>
      </c>
      <c r="F3128" s="123" t="s">
        <v>3941</v>
      </c>
      <c r="G3128" s="123"/>
      <c r="H3128" s="123" t="s">
        <v>3952</v>
      </c>
      <c r="I3128" s="133" t="s">
        <v>98</v>
      </c>
      <c r="J3128" s="134">
        <v>20000</v>
      </c>
      <c r="K3128" s="134">
        <v>730.86</v>
      </c>
      <c r="L3128" s="135">
        <v>14617250</v>
      </c>
      <c r="M3128" s="120"/>
      <c r="N3128" s="136"/>
      <c r="O3128" s="139"/>
      <c r="P3128" s="132" t="s">
        <v>49</v>
      </c>
      <c r="Q3128" s="141" t="s">
        <v>3797</v>
      </c>
      <c r="R3128" s="142">
        <f t="shared" si="49"/>
        <v>0</v>
      </c>
    </row>
    <row r="3129" ht="22.5" s="2" customFormat="1">
      <c r="A3129" s="119">
        <f>MAX($A$19:A3128)+1</f>
        <v>3111</v>
      </c>
      <c r="B3129" s="120"/>
      <c r="C3129" s="121"/>
      <c r="D3129" s="121" t="s">
        <v>4067</v>
      </c>
      <c r="E3129" s="122">
        <v>45222</v>
      </c>
      <c r="F3129" s="123" t="s">
        <v>3941</v>
      </c>
      <c r="G3129" s="123"/>
      <c r="H3129" s="123" t="s">
        <v>3950</v>
      </c>
      <c r="I3129" s="133" t="s">
        <v>534</v>
      </c>
      <c r="J3129" s="134">
        <v>36040</v>
      </c>
      <c r="K3129" s="134">
        <v>2269.39</v>
      </c>
      <c r="L3129" s="135">
        <v>81788716</v>
      </c>
      <c r="M3129" s="120"/>
      <c r="N3129" s="136"/>
      <c r="O3129" s="139"/>
      <c r="P3129" s="132" t="s">
        <v>49</v>
      </c>
      <c r="Q3129" s="141" t="s">
        <v>3797</v>
      </c>
      <c r="R3129" s="142">
        <f t="shared" si="49"/>
        <v>0</v>
      </c>
    </row>
    <row r="3130" ht="22.5" s="2" customFormat="1">
      <c r="A3130" s="119">
        <f>MAX($A$19:A3129)+1</f>
        <v>3112</v>
      </c>
      <c r="B3130" s="120"/>
      <c r="C3130" s="121"/>
      <c r="D3130" s="121" t="s">
        <v>4067</v>
      </c>
      <c r="E3130" s="122">
        <v>45222</v>
      </c>
      <c r="F3130" s="123" t="s">
        <v>3941</v>
      </c>
      <c r="G3130" s="123"/>
      <c r="H3130" s="123" t="s">
        <v>3953</v>
      </c>
      <c r="I3130" s="133" t="s">
        <v>534</v>
      </c>
      <c r="J3130" s="134">
        <v>36000</v>
      </c>
      <c r="K3130" s="134">
        <v>2494.84</v>
      </c>
      <c r="L3130" s="135">
        <v>89814330</v>
      </c>
      <c r="M3130" s="120"/>
      <c r="N3130" s="136"/>
      <c r="O3130" s="139"/>
      <c r="P3130" s="132" t="s">
        <v>49</v>
      </c>
      <c r="Q3130" s="141" t="s">
        <v>3797</v>
      </c>
      <c r="R3130" s="142">
        <f t="shared" si="49"/>
        <v>0</v>
      </c>
    </row>
    <row r="3131" ht="22.5" s="2" customFormat="1">
      <c r="A3131" s="119">
        <f>MAX($A$19:A3130)+1</f>
        <v>3113</v>
      </c>
      <c r="B3131" s="120"/>
      <c r="C3131" s="121"/>
      <c r="D3131" s="121" t="s">
        <v>4067</v>
      </c>
      <c r="E3131" s="122">
        <v>45222</v>
      </c>
      <c r="F3131" s="123" t="s">
        <v>3941</v>
      </c>
      <c r="G3131" s="123"/>
      <c r="H3131" s="123" t="s">
        <v>3951</v>
      </c>
      <c r="I3131" s="133" t="s">
        <v>534</v>
      </c>
      <c r="J3131" s="134">
        <v>59600</v>
      </c>
      <c r="K3131" s="134">
        <v>2249.57</v>
      </c>
      <c r="L3131" s="135">
        <v>134074372</v>
      </c>
      <c r="M3131" s="120"/>
      <c r="N3131" s="136"/>
      <c r="O3131" s="139"/>
      <c r="P3131" s="132" t="s">
        <v>49</v>
      </c>
      <c r="Q3131" s="141" t="s">
        <v>3797</v>
      </c>
      <c r="R3131" s="142">
        <f t="shared" si="49"/>
        <v>0</v>
      </c>
    </row>
    <row r="3132" ht="22.5" s="2" customFormat="1">
      <c r="A3132" s="119">
        <f>MAX($A$19:A3131)+1</f>
        <v>3114</v>
      </c>
      <c r="B3132" s="120"/>
      <c r="C3132" s="121"/>
      <c r="D3132" s="121" t="s">
        <v>4067</v>
      </c>
      <c r="E3132" s="122">
        <v>45222</v>
      </c>
      <c r="F3132" s="123" t="s">
        <v>3941</v>
      </c>
      <c r="G3132" s="123"/>
      <c r="H3132" s="123" t="s">
        <v>3952</v>
      </c>
      <c r="I3132" s="133" t="s">
        <v>98</v>
      </c>
      <c r="J3132" s="134">
        <v>51500</v>
      </c>
      <c r="K3132" s="134">
        <v>730.86</v>
      </c>
      <c r="L3132" s="135">
        <v>37639419</v>
      </c>
      <c r="M3132" s="120"/>
      <c r="N3132" s="136"/>
      <c r="O3132" s="139"/>
      <c r="P3132" s="132" t="s">
        <v>49</v>
      </c>
      <c r="Q3132" s="141" t="s">
        <v>3797</v>
      </c>
      <c r="R3132" s="142">
        <f t="shared" si="49"/>
        <v>0</v>
      </c>
    </row>
    <row r="3133" ht="22.5" s="2" customFormat="1">
      <c r="A3133" s="119">
        <f>MAX($A$19:A3132)+1</f>
        <v>3115</v>
      </c>
      <c r="B3133" s="120"/>
      <c r="C3133" s="121"/>
      <c r="D3133" s="121" t="s">
        <v>4067</v>
      </c>
      <c r="E3133" s="122">
        <v>45222</v>
      </c>
      <c r="F3133" s="123" t="s">
        <v>3941</v>
      </c>
      <c r="G3133" s="123"/>
      <c r="H3133" s="123" t="s">
        <v>4073</v>
      </c>
      <c r="I3133" s="133" t="s">
        <v>98</v>
      </c>
      <c r="J3133" s="134">
        <v>80000</v>
      </c>
      <c r="K3133" s="134">
        <v>587.17</v>
      </c>
      <c r="L3133" s="135">
        <v>46973400</v>
      </c>
      <c r="M3133" s="120"/>
      <c r="N3133" s="136"/>
      <c r="O3133" s="139"/>
      <c r="P3133" s="132" t="s">
        <v>49</v>
      </c>
      <c r="Q3133" s="141" t="s">
        <v>3797</v>
      </c>
      <c r="R3133" s="142">
        <f t="shared" si="49"/>
        <v>0</v>
      </c>
    </row>
    <row r="3134" ht="22.5" s="2" customFormat="1">
      <c r="A3134" s="119">
        <f>MAX($A$19:A3133)+1</f>
        <v>3116</v>
      </c>
      <c r="B3134" s="120"/>
      <c r="C3134" s="121"/>
      <c r="D3134" s="121" t="s">
        <v>4067</v>
      </c>
      <c r="E3134" s="122">
        <v>45222</v>
      </c>
      <c r="F3134" s="123" t="s">
        <v>3941</v>
      </c>
      <c r="G3134" s="123"/>
      <c r="H3134" s="123" t="s">
        <v>3953</v>
      </c>
      <c r="I3134" s="133" t="s">
        <v>534</v>
      </c>
      <c r="J3134" s="134">
        <v>2720</v>
      </c>
      <c r="K3134" s="134">
        <v>2494.81</v>
      </c>
      <c r="L3134" s="135">
        <v>6785872</v>
      </c>
      <c r="M3134" s="120"/>
      <c r="N3134" s="136"/>
      <c r="O3134" s="139"/>
      <c r="P3134" s="132" t="s">
        <v>49</v>
      </c>
      <c r="Q3134" s="141" t="s">
        <v>3797</v>
      </c>
      <c r="R3134" s="142">
        <f t="shared" si="49"/>
        <v>0</v>
      </c>
    </row>
    <row r="3135" ht="22.5" s="2" customFormat="1">
      <c r="A3135" s="119">
        <f>MAX($A$19:A3134)+1</f>
        <v>3117</v>
      </c>
      <c r="B3135" s="120">
        <v>1</v>
      </c>
      <c r="C3135" s="121"/>
      <c r="D3135" s="121" t="s">
        <v>4067</v>
      </c>
      <c r="E3135" s="122">
        <v>45222</v>
      </c>
      <c r="F3135" s="123" t="s">
        <v>3941</v>
      </c>
      <c r="G3135" s="123"/>
      <c r="H3135" s="123" t="s">
        <v>3951</v>
      </c>
      <c r="I3135" s="133" t="s">
        <v>534</v>
      </c>
      <c r="J3135" s="134">
        <v>9100</v>
      </c>
      <c r="K3135" s="134">
        <v>2249.57</v>
      </c>
      <c r="L3135" s="135">
        <v>20471087</v>
      </c>
      <c r="M3135" s="120"/>
      <c r="N3135" s="136"/>
      <c r="O3135" s="139"/>
      <c r="P3135" s="132" t="s">
        <v>49</v>
      </c>
      <c r="Q3135" s="141" t="s">
        <v>3797</v>
      </c>
      <c r="R3135" s="142">
        <f t="shared" si="49"/>
        <v>0</v>
      </c>
    </row>
    <row r="3136" ht="22.5" s="2" customFormat="1">
      <c r="A3136" s="119">
        <f>MAX($A$19:A3135)+1</f>
        <v>3118</v>
      </c>
      <c r="B3136" s="120">
        <v>1</v>
      </c>
      <c r="C3136" s="121"/>
      <c r="D3136" s="121" t="s">
        <v>4067</v>
      </c>
      <c r="E3136" s="122">
        <v>45222</v>
      </c>
      <c r="F3136" s="123" t="s">
        <v>3941</v>
      </c>
      <c r="G3136" s="123"/>
      <c r="H3136" s="123" t="s">
        <v>4074</v>
      </c>
      <c r="I3136" s="133" t="s">
        <v>534</v>
      </c>
      <c r="J3136" s="134">
        <v>33700</v>
      </c>
      <c r="K3136" s="134">
        <v>2249.57</v>
      </c>
      <c r="L3136" s="135">
        <v>75810509</v>
      </c>
      <c r="M3136" s="120"/>
      <c r="N3136" s="136"/>
      <c r="O3136" s="139"/>
      <c r="P3136" s="132" t="s">
        <v>49</v>
      </c>
      <c r="Q3136" s="141" t="s">
        <v>3797</v>
      </c>
      <c r="R3136" s="142">
        <f t="shared" si="49"/>
        <v>0</v>
      </c>
    </row>
    <row r="3137" ht="22.5" s="2" customFormat="1">
      <c r="A3137" s="119">
        <f>MAX($A$19:A3136)+1</f>
        <v>3119</v>
      </c>
      <c r="B3137" s="120">
        <v>1</v>
      </c>
      <c r="C3137" s="121"/>
      <c r="D3137" s="121" t="s">
        <v>4067</v>
      </c>
      <c r="E3137" s="122">
        <v>45222</v>
      </c>
      <c r="F3137" s="123" t="s">
        <v>3941</v>
      </c>
      <c r="G3137" s="123"/>
      <c r="H3137" s="123" t="s">
        <v>3952</v>
      </c>
      <c r="I3137" s="133" t="s">
        <v>98</v>
      </c>
      <c r="J3137" s="134">
        <v>20000</v>
      </c>
      <c r="K3137" s="134">
        <v>730.86</v>
      </c>
      <c r="L3137" s="135">
        <v>14617250</v>
      </c>
      <c r="M3137" s="120"/>
      <c r="N3137" s="136"/>
      <c r="O3137" s="139"/>
      <c r="P3137" s="132" t="s">
        <v>49</v>
      </c>
      <c r="Q3137" s="141" t="s">
        <v>3797</v>
      </c>
      <c r="R3137" s="142">
        <f t="shared" si="49"/>
        <v>0</v>
      </c>
    </row>
    <row r="3138" ht="22.5" s="2" customFormat="1">
      <c r="A3138" s="119">
        <f>MAX($A$19:A3137)+1</f>
        <v>3120</v>
      </c>
      <c r="B3138" s="120"/>
      <c r="C3138" s="121"/>
      <c r="D3138" s="121" t="s">
        <v>4067</v>
      </c>
      <c r="E3138" s="122">
        <v>45222</v>
      </c>
      <c r="F3138" s="123" t="s">
        <v>3941</v>
      </c>
      <c r="G3138" s="123"/>
      <c r="H3138" s="123" t="s">
        <v>4073</v>
      </c>
      <c r="I3138" s="133" t="s">
        <v>98</v>
      </c>
      <c r="J3138" s="134">
        <v>10000</v>
      </c>
      <c r="K3138" s="134">
        <v>587.17</v>
      </c>
      <c r="L3138" s="135">
        <v>5871675</v>
      </c>
      <c r="M3138" s="120"/>
      <c r="N3138" s="136"/>
      <c r="O3138" s="139"/>
      <c r="P3138" s="132" t="s">
        <v>49</v>
      </c>
      <c r="Q3138" s="141" t="s">
        <v>3797</v>
      </c>
      <c r="R3138" s="142">
        <f t="shared" si="49"/>
        <v>0</v>
      </c>
    </row>
    <row r="3139" ht="22.5" s="2" customFormat="1">
      <c r="A3139" s="119">
        <f>MAX($A$19:A3138)+1</f>
        <v>3121</v>
      </c>
      <c r="B3139" s="120"/>
      <c r="C3139" s="121"/>
      <c r="D3139" s="121" t="s">
        <v>4067</v>
      </c>
      <c r="E3139" s="122">
        <v>45222</v>
      </c>
      <c r="F3139" s="123" t="s">
        <v>3941</v>
      </c>
      <c r="G3139" s="123"/>
      <c r="H3139" s="123" t="s">
        <v>3950</v>
      </c>
      <c r="I3139" s="133" t="s">
        <v>534</v>
      </c>
      <c r="J3139" s="134">
        <v>8350</v>
      </c>
      <c r="K3139" s="134">
        <v>2269.39</v>
      </c>
      <c r="L3139" s="135">
        <v>18949406</v>
      </c>
      <c r="M3139" s="120"/>
      <c r="N3139" s="136"/>
      <c r="O3139" s="139"/>
      <c r="P3139" s="132" t="s">
        <v>49</v>
      </c>
      <c r="Q3139" s="141" t="s">
        <v>3797</v>
      </c>
      <c r="R3139" s="142">
        <f t="shared" si="49"/>
        <v>0</v>
      </c>
    </row>
    <row r="3140" ht="22.5" s="2" customFormat="1">
      <c r="A3140" s="119">
        <f>MAX($A$19:A3139)+1</f>
        <v>3122</v>
      </c>
      <c r="B3140" s="120"/>
      <c r="C3140" s="121"/>
      <c r="D3140" s="121" t="s">
        <v>4067</v>
      </c>
      <c r="E3140" s="122">
        <v>45222</v>
      </c>
      <c r="F3140" s="123" t="s">
        <v>3941</v>
      </c>
      <c r="G3140" s="123"/>
      <c r="H3140" s="123" t="s">
        <v>4073</v>
      </c>
      <c r="I3140" s="133" t="s">
        <v>98</v>
      </c>
      <c r="J3140" s="134">
        <v>10000</v>
      </c>
      <c r="K3140" s="134">
        <v>587.17</v>
      </c>
      <c r="L3140" s="135">
        <v>5871675</v>
      </c>
      <c r="M3140" s="120"/>
      <c r="N3140" s="136"/>
      <c r="O3140" s="139"/>
      <c r="P3140" s="132" t="s">
        <v>49</v>
      </c>
      <c r="Q3140" s="141" t="s">
        <v>3797</v>
      </c>
      <c r="R3140" s="142">
        <f t="shared" si="49"/>
        <v>0</v>
      </c>
    </row>
    <row r="3141" ht="22.5" s="2" customFormat="1">
      <c r="A3141" s="119">
        <f>MAX($A$19:A3140)+1</f>
        <v>3123</v>
      </c>
      <c r="B3141" s="120"/>
      <c r="C3141" s="121"/>
      <c r="D3141" s="121" t="s">
        <v>4046</v>
      </c>
      <c r="E3141" s="122">
        <v>45216</v>
      </c>
      <c r="F3141" s="123" t="s">
        <v>3911</v>
      </c>
      <c r="G3141" s="123"/>
      <c r="H3141" s="123" t="s">
        <v>4043</v>
      </c>
      <c r="I3141" s="133" t="s">
        <v>98</v>
      </c>
      <c r="J3141" s="134">
        <v>1800</v>
      </c>
      <c r="K3141" s="134">
        <v>331.99</v>
      </c>
      <c r="L3141" s="135">
        <v>597573</v>
      </c>
      <c r="M3141" s="120"/>
      <c r="N3141" s="136"/>
      <c r="O3141" s="139"/>
      <c r="P3141" s="132" t="s">
        <v>49</v>
      </c>
      <c r="Q3141" s="141" t="s">
        <v>3797</v>
      </c>
      <c r="R3141" s="142">
        <f t="shared" si="49"/>
        <v>0</v>
      </c>
    </row>
    <row r="3142" ht="33.75" s="2" customFormat="1">
      <c r="A3142" s="119">
        <f>MAX($A$19:A3141)+1</f>
        <v>3124</v>
      </c>
      <c r="B3142" s="120"/>
      <c r="C3142" s="121"/>
      <c r="D3142" s="121" t="s">
        <v>4046</v>
      </c>
      <c r="E3142" s="122">
        <v>45216</v>
      </c>
      <c r="F3142" s="123" t="s">
        <v>3911</v>
      </c>
      <c r="G3142" s="123"/>
      <c r="H3142" s="123" t="s">
        <v>3920</v>
      </c>
      <c r="I3142" s="133" t="s">
        <v>98</v>
      </c>
      <c r="J3142" s="134">
        <v>900</v>
      </c>
      <c r="K3142" s="134">
        <v>1159.47</v>
      </c>
      <c r="L3142" s="135">
        <v>1043523</v>
      </c>
      <c r="M3142" s="120"/>
      <c r="N3142" s="136"/>
      <c r="O3142" s="139"/>
      <c r="P3142" s="132" t="s">
        <v>49</v>
      </c>
      <c r="Q3142" s="141" t="s">
        <v>3797</v>
      </c>
      <c r="R3142" s="142">
        <f t="shared" si="49"/>
        <v>0</v>
      </c>
    </row>
    <row r="3143" ht="33.75" s="2" customFormat="1">
      <c r="A3143" s="119">
        <f>MAX($A$19:A3142)+1</f>
        <v>3125</v>
      </c>
      <c r="B3143" s="120"/>
      <c r="C3143" s="121"/>
      <c r="D3143" s="121" t="s">
        <v>4046</v>
      </c>
      <c r="E3143" s="122">
        <v>45216</v>
      </c>
      <c r="F3143" s="123" t="s">
        <v>3911</v>
      </c>
      <c r="G3143" s="123"/>
      <c r="H3143" s="123" t="s">
        <v>3921</v>
      </c>
      <c r="I3143" s="133" t="s">
        <v>98</v>
      </c>
      <c r="J3143" s="134">
        <v>1800</v>
      </c>
      <c r="K3143" s="134">
        <v>559.92</v>
      </c>
      <c r="L3143" s="135">
        <v>1007847</v>
      </c>
      <c r="M3143" s="120"/>
      <c r="N3143" s="136"/>
      <c r="O3143" s="139"/>
      <c r="P3143" s="132" t="s">
        <v>49</v>
      </c>
      <c r="Q3143" s="141" t="s">
        <v>3797</v>
      </c>
      <c r="R3143" s="142">
        <f t="shared" si="49"/>
        <v>0</v>
      </c>
    </row>
    <row r="3144" ht="33.75" s="2" customFormat="1">
      <c r="A3144" s="119">
        <f>MAX($A$19:A3143)+1</f>
        <v>3126</v>
      </c>
      <c r="B3144" s="120"/>
      <c r="C3144" s="121"/>
      <c r="D3144" s="121" t="s">
        <v>4046</v>
      </c>
      <c r="E3144" s="122">
        <v>45216</v>
      </c>
      <c r="F3144" s="123" t="s">
        <v>3911</v>
      </c>
      <c r="G3144" s="123"/>
      <c r="H3144" s="123" t="s">
        <v>3922</v>
      </c>
      <c r="I3144" s="133" t="s">
        <v>98</v>
      </c>
      <c r="J3144" s="134">
        <v>900</v>
      </c>
      <c r="K3144" s="134">
        <v>265.09</v>
      </c>
      <c r="L3144" s="135">
        <v>238583</v>
      </c>
      <c r="M3144" s="120"/>
      <c r="N3144" s="136"/>
      <c r="O3144" s="139"/>
      <c r="P3144" s="132" t="s">
        <v>49</v>
      </c>
      <c r="Q3144" s="141" t="s">
        <v>3797</v>
      </c>
      <c r="R3144" s="142">
        <f t="shared" si="49"/>
        <v>0</v>
      </c>
    </row>
    <row r="3145" ht="33.75" s="2" customFormat="1">
      <c r="A3145" s="119">
        <f>MAX($A$19:A3144)+1</f>
        <v>3127</v>
      </c>
      <c r="B3145" s="120"/>
      <c r="C3145" s="121"/>
      <c r="D3145" s="121" t="s">
        <v>4046</v>
      </c>
      <c r="E3145" s="122">
        <v>45216</v>
      </c>
      <c r="F3145" s="123" t="s">
        <v>3911</v>
      </c>
      <c r="G3145" s="123"/>
      <c r="H3145" s="123" t="s">
        <v>4075</v>
      </c>
      <c r="I3145" s="133" t="s">
        <v>98</v>
      </c>
      <c r="J3145" s="134">
        <v>900</v>
      </c>
      <c r="K3145" s="134">
        <v>1734.25</v>
      </c>
      <c r="L3145" s="135">
        <v>1560825</v>
      </c>
      <c r="M3145" s="120"/>
      <c r="N3145" s="136"/>
      <c r="O3145" s="139"/>
      <c r="P3145" s="132" t="s">
        <v>49</v>
      </c>
      <c r="Q3145" s="141" t="s">
        <v>3797</v>
      </c>
      <c r="R3145" s="142">
        <f t="shared" si="49"/>
        <v>0</v>
      </c>
    </row>
    <row r="3146" ht="22.5" s="2" customFormat="1">
      <c r="A3146" s="119">
        <f>MAX($A$19:A3145)+1</f>
        <v>3128</v>
      </c>
      <c r="B3146" s="120"/>
      <c r="C3146" s="121"/>
      <c r="D3146" s="121" t="s">
        <v>4046</v>
      </c>
      <c r="E3146" s="122">
        <v>45216</v>
      </c>
      <c r="F3146" s="123" t="s">
        <v>3911</v>
      </c>
      <c r="G3146" s="123"/>
      <c r="H3146" s="123" t="s">
        <v>4076</v>
      </c>
      <c r="I3146" s="133" t="s">
        <v>98</v>
      </c>
      <c r="J3146" s="134">
        <v>16000</v>
      </c>
      <c r="K3146" s="134">
        <v>587.17</v>
      </c>
      <c r="L3146" s="135">
        <v>9394680</v>
      </c>
      <c r="M3146" s="120"/>
      <c r="N3146" s="136"/>
      <c r="O3146" s="139"/>
      <c r="P3146" s="132" t="s">
        <v>49</v>
      </c>
      <c r="Q3146" s="141" t="s">
        <v>3797</v>
      </c>
      <c r="R3146" s="142">
        <f t="shared" si="49"/>
        <v>0</v>
      </c>
    </row>
    <row r="3147" ht="22.5" s="2" customFormat="1">
      <c r="A3147" s="119">
        <f>MAX($A$19:A3146)+1</f>
        <v>3129</v>
      </c>
      <c r="B3147" s="120"/>
      <c r="C3147" s="121"/>
      <c r="D3147" s="121" t="s">
        <v>4046</v>
      </c>
      <c r="E3147" s="122">
        <v>45216</v>
      </c>
      <c r="F3147" s="123" t="s">
        <v>3911</v>
      </c>
      <c r="G3147" s="123"/>
      <c r="H3147" s="123" t="s">
        <v>3923</v>
      </c>
      <c r="I3147" s="133" t="s">
        <v>98</v>
      </c>
      <c r="J3147" s="134">
        <v>202690</v>
      </c>
      <c r="K3147" s="134">
        <v>331.99</v>
      </c>
      <c r="L3147" s="135">
        <v>67290139</v>
      </c>
      <c r="M3147" s="120"/>
      <c r="N3147" s="136"/>
      <c r="O3147" s="139"/>
      <c r="P3147" s="132" t="s">
        <v>49</v>
      </c>
      <c r="Q3147" s="141" t="s">
        <v>3797</v>
      </c>
      <c r="R3147" s="142">
        <f t="shared" si="49"/>
        <v>0</v>
      </c>
    </row>
    <row r="3148" ht="22.5" s="2" customFormat="1">
      <c r="A3148" s="119">
        <f>MAX($A$19:A3147)+1</f>
        <v>3130</v>
      </c>
      <c r="B3148" s="120"/>
      <c r="C3148" s="121"/>
      <c r="D3148" s="121" t="s">
        <v>4046</v>
      </c>
      <c r="E3148" s="122">
        <v>45216</v>
      </c>
      <c r="F3148" s="123" t="s">
        <v>3911</v>
      </c>
      <c r="G3148" s="123"/>
      <c r="H3148" s="123" t="s">
        <v>4045</v>
      </c>
      <c r="I3148" s="133" t="s">
        <v>98</v>
      </c>
      <c r="J3148" s="134">
        <v>11000</v>
      </c>
      <c r="K3148" s="134">
        <v>522.75</v>
      </c>
      <c r="L3148" s="135">
        <v>5750278</v>
      </c>
      <c r="M3148" s="120"/>
      <c r="N3148" s="136"/>
      <c r="O3148" s="139"/>
      <c r="P3148" s="132" t="s">
        <v>49</v>
      </c>
      <c r="Q3148" s="141" t="s">
        <v>3797</v>
      </c>
      <c r="R3148" s="142">
        <f t="shared" si="49"/>
        <v>0</v>
      </c>
    </row>
    <row r="3149" ht="22.5" s="2" customFormat="1">
      <c r="A3149" s="119">
        <f>MAX($A$19:A3148)+1</f>
        <v>3131</v>
      </c>
      <c r="B3149" s="120"/>
      <c r="C3149" s="121"/>
      <c r="D3149" s="121" t="s">
        <v>4046</v>
      </c>
      <c r="E3149" s="122">
        <v>45216</v>
      </c>
      <c r="F3149" s="123" t="s">
        <v>3911</v>
      </c>
      <c r="G3149" s="123"/>
      <c r="H3149" s="123" t="s">
        <v>4077</v>
      </c>
      <c r="I3149" s="133" t="s">
        <v>98</v>
      </c>
      <c r="J3149" s="134">
        <v>8640</v>
      </c>
      <c r="K3149" s="134">
        <v>3307.46</v>
      </c>
      <c r="L3149" s="135">
        <v>28576476</v>
      </c>
      <c r="M3149" s="120"/>
      <c r="N3149" s="136"/>
      <c r="O3149" s="139"/>
      <c r="P3149" s="132" t="s">
        <v>49</v>
      </c>
      <c r="Q3149" s="141" t="s">
        <v>3797</v>
      </c>
      <c r="R3149" s="142">
        <f t="shared" si="49"/>
        <v>0</v>
      </c>
    </row>
    <row r="3150" ht="22.5" s="2" customFormat="1">
      <c r="A3150" s="119">
        <f>MAX($A$19:A3149)+1</f>
        <v>3132</v>
      </c>
      <c r="B3150" s="120"/>
      <c r="C3150" s="121"/>
      <c r="D3150" s="121" t="s">
        <v>4046</v>
      </c>
      <c r="E3150" s="122">
        <v>45216</v>
      </c>
      <c r="F3150" s="123" t="s">
        <v>3911</v>
      </c>
      <c r="G3150" s="123"/>
      <c r="H3150" s="123" t="s">
        <v>4077</v>
      </c>
      <c r="I3150" s="133" t="s">
        <v>98</v>
      </c>
      <c r="J3150" s="134">
        <v>14400</v>
      </c>
      <c r="K3150" s="134">
        <v>765.55</v>
      </c>
      <c r="L3150" s="135">
        <v>11023884</v>
      </c>
      <c r="M3150" s="120"/>
      <c r="N3150" s="136"/>
      <c r="O3150" s="139"/>
      <c r="P3150" s="132" t="s">
        <v>49</v>
      </c>
      <c r="Q3150" s="141" t="s">
        <v>3797</v>
      </c>
      <c r="R3150" s="142">
        <f t="shared" si="49"/>
        <v>0</v>
      </c>
    </row>
    <row r="3151" ht="22.5" s="2" customFormat="1">
      <c r="A3151" s="119">
        <f>MAX($A$19:A3150)+1</f>
        <v>3133</v>
      </c>
      <c r="B3151" s="120"/>
      <c r="C3151" s="121"/>
      <c r="D3151" s="121" t="s">
        <v>4046</v>
      </c>
      <c r="E3151" s="122">
        <v>45216</v>
      </c>
      <c r="F3151" s="123" t="s">
        <v>3911</v>
      </c>
      <c r="G3151" s="123"/>
      <c r="H3151" s="123" t="s">
        <v>4077</v>
      </c>
      <c r="I3151" s="133" t="s">
        <v>98</v>
      </c>
      <c r="J3151" s="134">
        <v>14400</v>
      </c>
      <c r="K3151" s="134">
        <v>765.55</v>
      </c>
      <c r="L3151" s="135">
        <v>11023884</v>
      </c>
      <c r="M3151" s="120"/>
      <c r="N3151" s="136"/>
      <c r="O3151" s="139"/>
      <c r="P3151" s="132" t="s">
        <v>49</v>
      </c>
      <c r="Q3151" s="141" t="s">
        <v>3797</v>
      </c>
      <c r="R3151" s="142">
        <f t="shared" si="49"/>
        <v>0</v>
      </c>
    </row>
    <row r="3152" ht="22.5" s="2" customFormat="1">
      <c r="A3152" s="119">
        <f>MAX($A$19:A3151)+1</f>
        <v>3134</v>
      </c>
      <c r="B3152" s="120"/>
      <c r="C3152" s="121"/>
      <c r="D3152" s="121" t="s">
        <v>4046</v>
      </c>
      <c r="E3152" s="122">
        <v>45216</v>
      </c>
      <c r="F3152" s="123" t="s">
        <v>3911</v>
      </c>
      <c r="G3152" s="123"/>
      <c r="H3152" s="123" t="s">
        <v>4077</v>
      </c>
      <c r="I3152" s="133" t="s">
        <v>98</v>
      </c>
      <c r="J3152" s="134">
        <v>4500</v>
      </c>
      <c r="K3152" s="134">
        <v>765.55</v>
      </c>
      <c r="L3152" s="135">
        <v>3444964</v>
      </c>
      <c r="M3152" s="120"/>
      <c r="N3152" s="136"/>
      <c r="O3152" s="139"/>
      <c r="P3152" s="132" t="s">
        <v>49</v>
      </c>
      <c r="Q3152" s="141" t="s">
        <v>3797</v>
      </c>
      <c r="R3152" s="142">
        <f t="shared" si="49"/>
        <v>0</v>
      </c>
    </row>
    <row r="3153" ht="22.5" s="2" customFormat="1">
      <c r="A3153" s="119">
        <f>MAX($A$19:A3152)+1</f>
        <v>3135</v>
      </c>
      <c r="B3153" s="120"/>
      <c r="C3153" s="121"/>
      <c r="D3153" s="121" t="s">
        <v>4046</v>
      </c>
      <c r="E3153" s="122">
        <v>45216</v>
      </c>
      <c r="F3153" s="123" t="s">
        <v>3911</v>
      </c>
      <c r="G3153" s="123"/>
      <c r="H3153" s="123" t="s">
        <v>4077</v>
      </c>
      <c r="I3153" s="133" t="s">
        <v>98</v>
      </c>
      <c r="J3153" s="134">
        <v>4500</v>
      </c>
      <c r="K3153" s="134">
        <v>765.55</v>
      </c>
      <c r="L3153" s="135">
        <v>3444964</v>
      </c>
      <c r="M3153" s="120"/>
      <c r="N3153" s="136"/>
      <c r="O3153" s="139"/>
      <c r="P3153" s="132" t="s">
        <v>49</v>
      </c>
      <c r="Q3153" s="141" t="s">
        <v>3797</v>
      </c>
      <c r="R3153" s="142">
        <f t="shared" si="49"/>
        <v>0</v>
      </c>
    </row>
    <row r="3154" ht="22.5" s="2" customFormat="1">
      <c r="A3154" s="119">
        <f>MAX($A$19:A3153)+1</f>
        <v>3136</v>
      </c>
      <c r="B3154" s="120"/>
      <c r="C3154" s="121"/>
      <c r="D3154" s="121" t="s">
        <v>4046</v>
      </c>
      <c r="E3154" s="122">
        <v>45216</v>
      </c>
      <c r="F3154" s="123" t="s">
        <v>3911</v>
      </c>
      <c r="G3154" s="123"/>
      <c r="H3154" s="123" t="s">
        <v>4052</v>
      </c>
      <c r="I3154" s="133" t="s">
        <v>98</v>
      </c>
      <c r="J3154" s="134">
        <v>31330</v>
      </c>
      <c r="K3154" s="134">
        <v>359.24</v>
      </c>
      <c r="L3154" s="135">
        <v>11255035</v>
      </c>
      <c r="M3154" s="120"/>
      <c r="N3154" s="136"/>
      <c r="O3154" s="139"/>
      <c r="P3154" s="132" t="s">
        <v>49</v>
      </c>
      <c r="Q3154" s="141" t="s">
        <v>3797</v>
      </c>
      <c r="R3154" s="142">
        <f t="shared" si="49"/>
        <v>0</v>
      </c>
    </row>
    <row r="3155" ht="33.75" s="2" customFormat="1">
      <c r="A3155" s="119">
        <f>MAX($A$19:A3154)+1</f>
        <v>3137</v>
      </c>
      <c r="B3155" s="120"/>
      <c r="C3155" s="121"/>
      <c r="D3155" s="121" t="s">
        <v>4046</v>
      </c>
      <c r="E3155" s="122">
        <v>45216</v>
      </c>
      <c r="F3155" s="123" t="s">
        <v>3911</v>
      </c>
      <c r="G3155" s="123"/>
      <c r="H3155" s="123" t="s">
        <v>4053</v>
      </c>
      <c r="I3155" s="133" t="s">
        <v>98</v>
      </c>
      <c r="J3155" s="134">
        <v>15670</v>
      </c>
      <c r="K3155" s="134">
        <v>386.49</v>
      </c>
      <c r="L3155" s="135">
        <v>6056249</v>
      </c>
      <c r="M3155" s="120"/>
      <c r="N3155" s="136"/>
      <c r="O3155" s="139"/>
      <c r="P3155" s="132" t="s">
        <v>49</v>
      </c>
      <c r="Q3155" s="141" t="s">
        <v>3797</v>
      </c>
      <c r="R3155" s="142">
        <f t="shared" si="49"/>
        <v>0</v>
      </c>
    </row>
    <row r="3156" ht="22.5" s="2" customFormat="1">
      <c r="A3156" s="119">
        <f>MAX($A$19:A3155)+1</f>
        <v>3138</v>
      </c>
      <c r="B3156" s="120"/>
      <c r="C3156" s="121"/>
      <c r="D3156" s="121" t="s">
        <v>4046</v>
      </c>
      <c r="E3156" s="122">
        <v>45216</v>
      </c>
      <c r="F3156" s="123" t="s">
        <v>3911</v>
      </c>
      <c r="G3156" s="123"/>
      <c r="H3156" s="123" t="s">
        <v>4077</v>
      </c>
      <c r="I3156" s="133" t="s">
        <v>98</v>
      </c>
      <c r="J3156" s="134">
        <v>2000</v>
      </c>
      <c r="K3156" s="134">
        <v>765.55</v>
      </c>
      <c r="L3156" s="135">
        <v>1531095</v>
      </c>
      <c r="M3156" s="120"/>
      <c r="N3156" s="136"/>
      <c r="O3156" s="139"/>
      <c r="P3156" s="132" t="s">
        <v>49</v>
      </c>
      <c r="Q3156" s="141" t="s">
        <v>3797</v>
      </c>
      <c r="R3156" s="142">
        <f t="shared" si="49"/>
        <v>0</v>
      </c>
    </row>
    <row r="3157" ht="22.5" s="2" customFormat="1">
      <c r="A3157" s="119">
        <f>MAX($A$19:A3156)+1</f>
        <v>3139</v>
      </c>
      <c r="B3157" s="120"/>
      <c r="C3157" s="121"/>
      <c r="D3157" s="121" t="s">
        <v>4046</v>
      </c>
      <c r="E3157" s="122">
        <v>45216</v>
      </c>
      <c r="F3157" s="123" t="s">
        <v>3911</v>
      </c>
      <c r="G3157" s="123"/>
      <c r="H3157" s="123" t="s">
        <v>4077</v>
      </c>
      <c r="I3157" s="133" t="s">
        <v>98</v>
      </c>
      <c r="J3157" s="134">
        <v>2000</v>
      </c>
      <c r="K3157" s="134">
        <v>765.55</v>
      </c>
      <c r="L3157" s="135">
        <v>1531095</v>
      </c>
      <c r="M3157" s="120"/>
      <c r="N3157" s="136"/>
      <c r="O3157" s="139"/>
      <c r="P3157" s="132" t="s">
        <v>49</v>
      </c>
      <c r="Q3157" s="141" t="s">
        <v>3797</v>
      </c>
      <c r="R3157" s="142">
        <f t="shared" si="49"/>
        <v>0</v>
      </c>
    </row>
    <row r="3158" ht="22.5" s="2" customFormat="1">
      <c r="A3158" s="119">
        <f>MAX($A$19:A3157)+1</f>
        <v>3140</v>
      </c>
      <c r="B3158" s="120"/>
      <c r="C3158" s="121"/>
      <c r="D3158" s="121" t="s">
        <v>4046</v>
      </c>
      <c r="E3158" s="122">
        <v>45216</v>
      </c>
      <c r="F3158" s="123" t="s">
        <v>3911</v>
      </c>
      <c r="G3158" s="123"/>
      <c r="H3158" s="123" t="s">
        <v>4077</v>
      </c>
      <c r="I3158" s="133" t="s">
        <v>98</v>
      </c>
      <c r="J3158" s="134">
        <v>2000</v>
      </c>
      <c r="K3158" s="134">
        <v>765.55</v>
      </c>
      <c r="L3158" s="135">
        <v>1531095</v>
      </c>
      <c r="M3158" s="120"/>
      <c r="N3158" s="136"/>
      <c r="O3158" s="139"/>
      <c r="P3158" s="132" t="s">
        <v>49</v>
      </c>
      <c r="Q3158" s="141" t="s">
        <v>3797</v>
      </c>
      <c r="R3158" s="142">
        <f t="shared" si="49"/>
        <v>0</v>
      </c>
    </row>
    <row r="3159" ht="22.5" s="2" customFormat="1">
      <c r="A3159" s="119">
        <f>MAX($A$19:A3158)+1</f>
        <v>3141</v>
      </c>
      <c r="B3159" s="120"/>
      <c r="C3159" s="121"/>
      <c r="D3159" s="121" t="s">
        <v>4046</v>
      </c>
      <c r="E3159" s="122">
        <v>45216</v>
      </c>
      <c r="F3159" s="123" t="s">
        <v>3911</v>
      </c>
      <c r="G3159" s="123"/>
      <c r="H3159" s="123" t="s">
        <v>4077</v>
      </c>
      <c r="I3159" s="133" t="s">
        <v>98</v>
      </c>
      <c r="J3159" s="134">
        <v>2000</v>
      </c>
      <c r="K3159" s="134">
        <v>765.55</v>
      </c>
      <c r="L3159" s="135">
        <v>1531095</v>
      </c>
      <c r="M3159" s="120"/>
      <c r="N3159" s="136"/>
      <c r="O3159" s="139"/>
      <c r="P3159" s="132" t="s">
        <v>49</v>
      </c>
      <c r="Q3159" s="141" t="s">
        <v>3797</v>
      </c>
      <c r="R3159" s="142">
        <f t="shared" si="49"/>
        <v>0</v>
      </c>
    </row>
    <row r="3160" ht="22.5" s="2" customFormat="1">
      <c r="A3160" s="119">
        <f>MAX($A$19:A3159)+1</f>
        <v>3142</v>
      </c>
      <c r="B3160" s="120"/>
      <c r="C3160" s="121"/>
      <c r="D3160" s="121" t="s">
        <v>4046</v>
      </c>
      <c r="E3160" s="122">
        <v>45216</v>
      </c>
      <c r="F3160" s="123" t="s">
        <v>3911</v>
      </c>
      <c r="G3160" s="123"/>
      <c r="H3160" s="123" t="s">
        <v>4054</v>
      </c>
      <c r="I3160" s="133" t="s">
        <v>557</v>
      </c>
      <c r="J3160" s="134">
        <v>57070</v>
      </c>
      <c r="K3160" s="134">
        <v>265.09</v>
      </c>
      <c r="L3160" s="135">
        <v>15128854</v>
      </c>
      <c r="M3160" s="120"/>
      <c r="N3160" s="136"/>
      <c r="O3160" s="139"/>
      <c r="P3160" s="132" t="s">
        <v>49</v>
      </c>
      <c r="Q3160" s="141" t="s">
        <v>3797</v>
      </c>
      <c r="R3160" s="142">
        <f t="shared" si="49"/>
        <v>0</v>
      </c>
    </row>
    <row r="3161" ht="22.5" s="2" customFormat="1">
      <c r="A3161" s="119">
        <f>MAX($A$19:A3160)+1</f>
        <v>3143</v>
      </c>
      <c r="B3161" s="120"/>
      <c r="C3161" s="121"/>
      <c r="D3161" s="121" t="s">
        <v>4078</v>
      </c>
      <c r="E3161" s="122">
        <v>45210</v>
      </c>
      <c r="F3161" s="123" t="s">
        <v>3855</v>
      </c>
      <c r="G3161" s="123"/>
      <c r="H3161" s="123" t="s">
        <v>4079</v>
      </c>
      <c r="I3161" s="133" t="s">
        <v>534</v>
      </c>
      <c r="J3161" s="134">
        <v>10430</v>
      </c>
      <c r="K3161" s="134">
        <v>10281.63</v>
      </c>
      <c r="L3161" s="135">
        <v>107237349</v>
      </c>
      <c r="M3161" s="120"/>
      <c r="N3161" s="136"/>
      <c r="O3161" s="139"/>
      <c r="P3161" s="132" t="s">
        <v>49</v>
      </c>
      <c r="Q3161" s="141" t="s">
        <v>3797</v>
      </c>
      <c r="R3161" s="142">
        <f t="shared" si="49"/>
        <v>0</v>
      </c>
    </row>
    <row r="3162" ht="22.5" s="2" customFormat="1">
      <c r="A3162" s="119">
        <f>MAX($A$19:A3161)+1</f>
        <v>3144</v>
      </c>
      <c r="B3162" s="120"/>
      <c r="C3162" s="121"/>
      <c r="D3162" s="121" t="s">
        <v>4078</v>
      </c>
      <c r="E3162" s="122">
        <v>45210</v>
      </c>
      <c r="F3162" s="123" t="s">
        <v>3855</v>
      </c>
      <c r="G3162" s="123"/>
      <c r="H3162" s="123" t="s">
        <v>3991</v>
      </c>
      <c r="I3162" s="133" t="s">
        <v>534</v>
      </c>
      <c r="J3162" s="134">
        <v>503</v>
      </c>
      <c r="K3162" s="134">
        <v>30721</v>
      </c>
      <c r="L3162" s="135">
        <v>15452663</v>
      </c>
      <c r="M3162" s="120"/>
      <c r="N3162" s="136"/>
      <c r="O3162" s="139"/>
      <c r="P3162" s="132" t="s">
        <v>49</v>
      </c>
      <c r="Q3162" s="141" t="s">
        <v>3797</v>
      </c>
      <c r="R3162" s="142">
        <f t="shared" si="49"/>
        <v>0</v>
      </c>
    </row>
    <row r="3163" ht="22.5" s="2" customFormat="1">
      <c r="A3163" s="119">
        <f>MAX($A$19:A3162)+1</f>
        <v>3145</v>
      </c>
      <c r="B3163" s="120"/>
      <c r="C3163" s="121"/>
      <c r="D3163" s="121" t="s">
        <v>4078</v>
      </c>
      <c r="E3163" s="122">
        <v>45210</v>
      </c>
      <c r="F3163" s="123" t="s">
        <v>3855</v>
      </c>
      <c r="G3163" s="123"/>
      <c r="H3163" s="123" t="s">
        <v>3858</v>
      </c>
      <c r="I3163" s="133" t="s">
        <v>534</v>
      </c>
      <c r="J3163" s="134">
        <v>1757</v>
      </c>
      <c r="K3163" s="134">
        <v>28243.5</v>
      </c>
      <c r="L3163" s="135">
        <v>49623830</v>
      </c>
      <c r="M3163" s="120"/>
      <c r="N3163" s="136"/>
      <c r="O3163" s="139"/>
      <c r="P3163" s="132" t="s">
        <v>49</v>
      </c>
      <c r="Q3163" s="141" t="s">
        <v>3797</v>
      </c>
      <c r="R3163" s="142">
        <f t="shared" si="49"/>
        <v>0</v>
      </c>
    </row>
    <row r="3164" ht="22.5" s="2" customFormat="1">
      <c r="A3164" s="119">
        <f>MAX($A$19:A3163)+1</f>
        <v>3146</v>
      </c>
      <c r="B3164" s="120"/>
      <c r="C3164" s="121"/>
      <c r="D3164" s="121" t="s">
        <v>4078</v>
      </c>
      <c r="E3164" s="122">
        <v>45210</v>
      </c>
      <c r="F3164" s="123" t="s">
        <v>3855</v>
      </c>
      <c r="G3164" s="123"/>
      <c r="H3164" s="123" t="s">
        <v>3992</v>
      </c>
      <c r="I3164" s="133" t="s">
        <v>534</v>
      </c>
      <c r="J3164" s="134">
        <v>2693</v>
      </c>
      <c r="K3164" s="134">
        <v>74820.5</v>
      </c>
      <c r="L3164" s="135">
        <v>201491606</v>
      </c>
      <c r="M3164" s="120"/>
      <c r="N3164" s="136"/>
      <c r="O3164" s="139"/>
      <c r="P3164" s="132" t="s">
        <v>49</v>
      </c>
      <c r="Q3164" s="141" t="s">
        <v>3797</v>
      </c>
      <c r="R3164" s="142">
        <f t="shared" si="49"/>
        <v>0</v>
      </c>
    </row>
    <row r="3165" ht="22.5" s="2" customFormat="1">
      <c r="A3165" s="119">
        <f>MAX($A$19:A3164)+1</f>
        <v>3147</v>
      </c>
      <c r="B3165" s="120"/>
      <c r="C3165" s="121"/>
      <c r="D3165" s="121" t="s">
        <v>4078</v>
      </c>
      <c r="E3165" s="122">
        <v>45210</v>
      </c>
      <c r="F3165" s="123" t="s">
        <v>3855</v>
      </c>
      <c r="G3165" s="123"/>
      <c r="H3165" s="123" t="s">
        <v>4079</v>
      </c>
      <c r="I3165" s="133" t="s">
        <v>534</v>
      </c>
      <c r="J3165" s="134">
        <v>320</v>
      </c>
      <c r="K3165" s="134">
        <v>10281.63</v>
      </c>
      <c r="L3165" s="135">
        <v>3290120</v>
      </c>
      <c r="M3165" s="120"/>
      <c r="N3165" s="136"/>
      <c r="O3165" s="139"/>
      <c r="P3165" s="132" t="s">
        <v>49</v>
      </c>
      <c r="Q3165" s="141" t="s">
        <v>3797</v>
      </c>
      <c r="R3165" s="142">
        <f t="shared" si="49"/>
        <v>0</v>
      </c>
    </row>
    <row r="3166" ht="22.5" s="2" customFormat="1">
      <c r="A3166" s="119">
        <f>MAX($A$19:A3165)+1</f>
        <v>3148</v>
      </c>
      <c r="B3166" s="120"/>
      <c r="C3166" s="121"/>
      <c r="D3166" s="121" t="s">
        <v>4078</v>
      </c>
      <c r="E3166" s="122">
        <v>45210</v>
      </c>
      <c r="F3166" s="123" t="s">
        <v>3855</v>
      </c>
      <c r="G3166" s="123"/>
      <c r="H3166" s="123" t="s">
        <v>4079</v>
      </c>
      <c r="I3166" s="133" t="s">
        <v>534</v>
      </c>
      <c r="J3166" s="134">
        <v>400</v>
      </c>
      <c r="K3166" s="134">
        <v>10281.63</v>
      </c>
      <c r="L3166" s="135">
        <v>4112650</v>
      </c>
      <c r="M3166" s="120"/>
      <c r="N3166" s="136"/>
      <c r="O3166" s="139"/>
      <c r="P3166" s="132" t="s">
        <v>49</v>
      </c>
      <c r="Q3166" s="141" t="s">
        <v>3797</v>
      </c>
      <c r="R3166" s="142">
        <f t="shared" si="49"/>
        <v>0</v>
      </c>
    </row>
    <row r="3167" ht="22.5" s="2" customFormat="1">
      <c r="A3167" s="119">
        <f>MAX($A$19:A3166)+1</f>
        <v>3149</v>
      </c>
      <c r="B3167" s="120"/>
      <c r="C3167" s="121"/>
      <c r="D3167" s="121" t="s">
        <v>4078</v>
      </c>
      <c r="E3167" s="122">
        <v>45210</v>
      </c>
      <c r="F3167" s="123" t="s">
        <v>3855</v>
      </c>
      <c r="G3167" s="123"/>
      <c r="H3167" s="123" t="s">
        <v>4080</v>
      </c>
      <c r="I3167" s="133" t="s">
        <v>534</v>
      </c>
      <c r="J3167" s="134">
        <v>200</v>
      </c>
      <c r="K3167" s="134">
        <v>10281.63</v>
      </c>
      <c r="L3167" s="135">
        <v>2056325</v>
      </c>
      <c r="M3167" s="120"/>
      <c r="N3167" s="136"/>
      <c r="O3167" s="139"/>
      <c r="P3167" s="132" t="s">
        <v>49</v>
      </c>
      <c r="Q3167" s="141" t="s">
        <v>3797</v>
      </c>
      <c r="R3167" s="142">
        <f t="shared" si="49"/>
        <v>0</v>
      </c>
    </row>
    <row r="3168" ht="22.5" s="2" customFormat="1">
      <c r="A3168" s="119">
        <f>MAX($A$19:A3167)+1</f>
        <v>3150</v>
      </c>
      <c r="B3168" s="120"/>
      <c r="C3168" s="121"/>
      <c r="D3168" s="121" t="s">
        <v>4078</v>
      </c>
      <c r="E3168" s="122">
        <v>45210</v>
      </c>
      <c r="F3168" s="123" t="s">
        <v>3855</v>
      </c>
      <c r="G3168" s="123"/>
      <c r="H3168" s="123" t="s">
        <v>4079</v>
      </c>
      <c r="I3168" s="133" t="s">
        <v>534</v>
      </c>
      <c r="J3168" s="134">
        <v>390</v>
      </c>
      <c r="K3168" s="134">
        <v>10281.63</v>
      </c>
      <c r="L3168" s="135">
        <v>4009834</v>
      </c>
      <c r="M3168" s="120"/>
      <c r="N3168" s="136"/>
      <c r="O3168" s="139"/>
      <c r="P3168" s="132" t="s">
        <v>49</v>
      </c>
      <c r="Q3168" s="141" t="s">
        <v>3797</v>
      </c>
      <c r="R3168" s="142">
        <f t="shared" si="49"/>
        <v>0</v>
      </c>
    </row>
    <row r="3169" ht="22.5" s="2" customFormat="1">
      <c r="A3169" s="119">
        <f>MAX($A$19:A3168)+1</f>
        <v>3151</v>
      </c>
      <c r="B3169" s="120"/>
      <c r="C3169" s="121"/>
      <c r="D3169" s="121" t="s">
        <v>4078</v>
      </c>
      <c r="E3169" s="122">
        <v>45210</v>
      </c>
      <c r="F3169" s="123" t="s">
        <v>3855</v>
      </c>
      <c r="G3169" s="123"/>
      <c r="H3169" s="123" t="s">
        <v>4079</v>
      </c>
      <c r="I3169" s="133" t="s">
        <v>534</v>
      </c>
      <c r="J3169" s="134">
        <v>1050</v>
      </c>
      <c r="K3169" s="134">
        <v>10281.62</v>
      </c>
      <c r="L3169" s="135">
        <v>10795706</v>
      </c>
      <c r="M3169" s="120"/>
      <c r="N3169" s="136"/>
      <c r="O3169" s="139"/>
      <c r="P3169" s="132" t="s">
        <v>49</v>
      </c>
      <c r="Q3169" s="141" t="s">
        <v>3797</v>
      </c>
      <c r="R3169" s="142">
        <f t="shared" si="49"/>
        <v>0</v>
      </c>
    </row>
    <row r="3170" ht="22.5" s="2" customFormat="1">
      <c r="A3170" s="119">
        <f>MAX($A$19:A3169)+1</f>
        <v>3152</v>
      </c>
      <c r="B3170" s="120"/>
      <c r="C3170" s="121"/>
      <c r="D3170" s="121" t="s">
        <v>4078</v>
      </c>
      <c r="E3170" s="122">
        <v>45210</v>
      </c>
      <c r="F3170" s="123" t="s">
        <v>3855</v>
      </c>
      <c r="G3170" s="123"/>
      <c r="H3170" s="123" t="s">
        <v>4079</v>
      </c>
      <c r="I3170" s="133" t="s">
        <v>534</v>
      </c>
      <c r="J3170" s="134">
        <v>1050</v>
      </c>
      <c r="K3170" s="134">
        <v>10281.62</v>
      </c>
      <c r="L3170" s="135">
        <v>10795706</v>
      </c>
      <c r="M3170" s="120"/>
      <c r="N3170" s="136"/>
      <c r="O3170" s="139"/>
      <c r="P3170" s="132" t="s">
        <v>49</v>
      </c>
      <c r="Q3170" s="141" t="s">
        <v>3797</v>
      </c>
      <c r="R3170" s="142">
        <f t="shared" si="49"/>
        <v>0</v>
      </c>
    </row>
    <row r="3171" ht="22.5" s="2" customFormat="1">
      <c r="A3171" s="119">
        <f>MAX($A$19:A3170)+1</f>
        <v>3153</v>
      </c>
      <c r="B3171" s="120"/>
      <c r="C3171" s="121"/>
      <c r="D3171" s="121" t="s">
        <v>4078</v>
      </c>
      <c r="E3171" s="122">
        <v>45210</v>
      </c>
      <c r="F3171" s="123" t="s">
        <v>3855</v>
      </c>
      <c r="G3171" s="123"/>
      <c r="H3171" s="123" t="s">
        <v>4079</v>
      </c>
      <c r="I3171" s="133" t="s">
        <v>534</v>
      </c>
      <c r="J3171" s="134">
        <v>8260</v>
      </c>
      <c r="K3171" s="134">
        <v>10281.62</v>
      </c>
      <c r="L3171" s="135">
        <v>84926222</v>
      </c>
      <c r="M3171" s="120"/>
      <c r="N3171" s="136"/>
      <c r="O3171" s="139"/>
      <c r="P3171" s="132" t="s">
        <v>49</v>
      </c>
      <c r="Q3171" s="141" t="s">
        <v>3797</v>
      </c>
      <c r="R3171" s="142">
        <f t="shared" si="49"/>
        <v>0</v>
      </c>
    </row>
    <row r="3172" ht="22.5" s="2" customFormat="1">
      <c r="A3172" s="119">
        <f>MAX($A$19:A3171)+1</f>
        <v>3154</v>
      </c>
      <c r="B3172" s="120"/>
      <c r="C3172" s="121"/>
      <c r="D3172" s="121" t="s">
        <v>4078</v>
      </c>
      <c r="E3172" s="122">
        <v>45210</v>
      </c>
      <c r="F3172" s="123" t="s">
        <v>3855</v>
      </c>
      <c r="G3172" s="123"/>
      <c r="H3172" s="123" t="s">
        <v>4079</v>
      </c>
      <c r="I3172" s="133" t="s">
        <v>534</v>
      </c>
      <c r="J3172" s="134">
        <v>4000</v>
      </c>
      <c r="K3172" s="134">
        <v>10281.63</v>
      </c>
      <c r="L3172" s="135">
        <v>41126500</v>
      </c>
      <c r="M3172" s="120"/>
      <c r="N3172" s="136"/>
      <c r="O3172" s="139"/>
      <c r="P3172" s="132" t="s">
        <v>49</v>
      </c>
      <c r="Q3172" s="141" t="s">
        <v>3797</v>
      </c>
      <c r="R3172" s="142">
        <f t="shared" si="49"/>
        <v>0</v>
      </c>
    </row>
    <row r="3173" ht="22.5" s="2" customFormat="1">
      <c r="A3173" s="119">
        <f>MAX($A$19:A3172)+1</f>
        <v>3155</v>
      </c>
      <c r="B3173" s="120"/>
      <c r="C3173" s="121"/>
      <c r="D3173" s="121" t="s">
        <v>4078</v>
      </c>
      <c r="E3173" s="122">
        <v>45210</v>
      </c>
      <c r="F3173" s="123" t="s">
        <v>3855</v>
      </c>
      <c r="G3173" s="123"/>
      <c r="H3173" s="123" t="s">
        <v>4079</v>
      </c>
      <c r="I3173" s="133" t="s">
        <v>534</v>
      </c>
      <c r="J3173" s="134">
        <v>3900</v>
      </c>
      <c r="K3173" s="134">
        <v>10281.63</v>
      </c>
      <c r="L3173" s="135">
        <v>40098338</v>
      </c>
      <c r="M3173" s="120"/>
      <c r="N3173" s="136"/>
      <c r="O3173" s="139"/>
      <c r="P3173" s="132" t="s">
        <v>49</v>
      </c>
      <c r="Q3173" s="141" t="s">
        <v>3797</v>
      </c>
      <c r="R3173" s="142">
        <f t="shared" si="49"/>
        <v>0</v>
      </c>
    </row>
    <row r="3174" ht="22.5" s="2" customFormat="1">
      <c r="A3174" s="119">
        <f>MAX($A$19:A3173)+1</f>
        <v>3156</v>
      </c>
      <c r="B3174" s="120"/>
      <c r="C3174" s="121"/>
      <c r="D3174" s="121" t="s">
        <v>4081</v>
      </c>
      <c r="E3174" s="122">
        <v>45191</v>
      </c>
      <c r="F3174" s="123" t="s">
        <v>3855</v>
      </c>
      <c r="G3174" s="123"/>
      <c r="H3174" s="123" t="s">
        <v>4079</v>
      </c>
      <c r="I3174" s="133" t="s">
        <v>534</v>
      </c>
      <c r="J3174" s="134">
        <v>10050</v>
      </c>
      <c r="K3174" s="134">
        <v>10281.62</v>
      </c>
      <c r="L3174" s="135">
        <v>103330331</v>
      </c>
      <c r="M3174" s="120"/>
      <c r="N3174" s="136"/>
      <c r="O3174" s="139"/>
      <c r="P3174" s="132" t="s">
        <v>49</v>
      </c>
      <c r="Q3174" s="141" t="s">
        <v>3797</v>
      </c>
      <c r="R3174" s="142">
        <f t="shared" si="49"/>
        <v>0</v>
      </c>
    </row>
    <row r="3175" ht="22.5" s="2" customFormat="1">
      <c r="A3175" s="119">
        <f>MAX($A$19:A3174)+1</f>
        <v>3157</v>
      </c>
      <c r="B3175" s="120"/>
      <c r="C3175" s="121"/>
      <c r="D3175" s="121" t="s">
        <v>4081</v>
      </c>
      <c r="E3175" s="122">
        <v>45191</v>
      </c>
      <c r="F3175" s="123" t="s">
        <v>3855</v>
      </c>
      <c r="G3175" s="123"/>
      <c r="H3175" s="123" t="s">
        <v>3995</v>
      </c>
      <c r="I3175" s="133" t="s">
        <v>534</v>
      </c>
      <c r="J3175" s="134">
        <v>655</v>
      </c>
      <c r="K3175" s="134">
        <v>27004.75</v>
      </c>
      <c r="L3175" s="135">
        <v>17688111</v>
      </c>
      <c r="M3175" s="120"/>
      <c r="N3175" s="136"/>
      <c r="O3175" s="139"/>
      <c r="P3175" s="132" t="s">
        <v>49</v>
      </c>
      <c r="Q3175" s="141" t="s">
        <v>3797</v>
      </c>
      <c r="R3175" s="142">
        <f t="shared" si="49"/>
        <v>0</v>
      </c>
    </row>
    <row r="3176" ht="22.5" s="2" customFormat="1">
      <c r="A3176" s="119">
        <f>MAX($A$19:A3175)+1</f>
        <v>3158</v>
      </c>
      <c r="B3176" s="120"/>
      <c r="C3176" s="121"/>
      <c r="D3176" s="121" t="s">
        <v>4081</v>
      </c>
      <c r="E3176" s="122">
        <v>45191</v>
      </c>
      <c r="F3176" s="123" t="s">
        <v>3855</v>
      </c>
      <c r="G3176" s="123"/>
      <c r="H3176" s="123" t="s">
        <v>4082</v>
      </c>
      <c r="I3176" s="133" t="s">
        <v>534</v>
      </c>
      <c r="J3176" s="134">
        <v>775</v>
      </c>
      <c r="K3176" s="134">
        <v>24527.25</v>
      </c>
      <c r="L3176" s="135">
        <v>19008619</v>
      </c>
      <c r="M3176" s="120"/>
      <c r="N3176" s="136"/>
      <c r="O3176" s="139"/>
      <c r="P3176" s="132" t="s">
        <v>49</v>
      </c>
      <c r="Q3176" s="141" t="s">
        <v>3797</v>
      </c>
      <c r="R3176" s="142">
        <f t="shared" si="49"/>
        <v>0</v>
      </c>
    </row>
    <row r="3177" ht="22.5" s="2" customFormat="1">
      <c r="A3177" s="119">
        <f>MAX($A$19:A3176)+1</f>
        <v>3159</v>
      </c>
      <c r="B3177" s="120"/>
      <c r="C3177" s="121"/>
      <c r="D3177" s="121" t="s">
        <v>4081</v>
      </c>
      <c r="E3177" s="122">
        <v>45191</v>
      </c>
      <c r="F3177" s="123" t="s">
        <v>3855</v>
      </c>
      <c r="G3177" s="123"/>
      <c r="H3177" s="123" t="s">
        <v>4083</v>
      </c>
      <c r="I3177" s="133" t="s">
        <v>534</v>
      </c>
      <c r="J3177" s="134">
        <v>755</v>
      </c>
      <c r="K3177" s="134">
        <v>27004.75</v>
      </c>
      <c r="L3177" s="135">
        <v>20388586</v>
      </c>
      <c r="M3177" s="120"/>
      <c r="N3177" s="136"/>
      <c r="O3177" s="139"/>
      <c r="P3177" s="132" t="s">
        <v>49</v>
      </c>
      <c r="Q3177" s="141" t="s">
        <v>3797</v>
      </c>
      <c r="R3177" s="142">
        <f t="shared" si="49"/>
        <v>0</v>
      </c>
    </row>
    <row r="3178" ht="22.5" s="2" customFormat="1">
      <c r="A3178" s="119">
        <f>MAX($A$19:A3177)+1</f>
        <v>3160</v>
      </c>
      <c r="B3178" s="120"/>
      <c r="C3178" s="121"/>
      <c r="D3178" s="121" t="s">
        <v>4081</v>
      </c>
      <c r="E3178" s="122">
        <v>45191</v>
      </c>
      <c r="F3178" s="123" t="s">
        <v>3855</v>
      </c>
      <c r="G3178" s="123"/>
      <c r="H3178" s="123" t="s">
        <v>4079</v>
      </c>
      <c r="I3178" s="133" t="s">
        <v>534</v>
      </c>
      <c r="J3178" s="134">
        <v>2000</v>
      </c>
      <c r="K3178" s="134">
        <v>10281.63</v>
      </c>
      <c r="L3178" s="135">
        <v>20563250</v>
      </c>
      <c r="M3178" s="120"/>
      <c r="N3178" s="136"/>
      <c r="O3178" s="139"/>
      <c r="P3178" s="132" t="s">
        <v>49</v>
      </c>
      <c r="Q3178" s="141" t="s">
        <v>3797</v>
      </c>
      <c r="R3178" s="142">
        <f t="shared" si="49"/>
        <v>0</v>
      </c>
    </row>
    <row r="3179" ht="22.5" s="2" customFormat="1">
      <c r="A3179" s="119">
        <f>MAX($A$19:A3178)+1</f>
        <v>3161</v>
      </c>
      <c r="B3179" s="120"/>
      <c r="C3179" s="121"/>
      <c r="D3179" s="121" t="s">
        <v>4081</v>
      </c>
      <c r="E3179" s="122">
        <v>45191</v>
      </c>
      <c r="F3179" s="123" t="s">
        <v>3855</v>
      </c>
      <c r="G3179" s="123"/>
      <c r="H3179" s="123" t="s">
        <v>4079</v>
      </c>
      <c r="I3179" s="133" t="s">
        <v>534</v>
      </c>
      <c r="J3179" s="134">
        <v>5950</v>
      </c>
      <c r="K3179" s="134">
        <v>10281.63</v>
      </c>
      <c r="L3179" s="135">
        <v>61175669</v>
      </c>
      <c r="M3179" s="120"/>
      <c r="N3179" s="136"/>
      <c r="O3179" s="139"/>
      <c r="P3179" s="132" t="s">
        <v>49</v>
      </c>
      <c r="Q3179" s="141" t="s">
        <v>3797</v>
      </c>
      <c r="R3179" s="142">
        <f ref="R3179:R3242" t="shared" si="50">N3179/L3179*100</f>
        <v>0</v>
      </c>
    </row>
    <row r="3180" ht="22.5" s="2" customFormat="1">
      <c r="A3180" s="119">
        <f>MAX($A$19:A3179)+1</f>
        <v>3162</v>
      </c>
      <c r="B3180" s="120">
        <v>1</v>
      </c>
      <c r="C3180" s="121"/>
      <c r="D3180" s="121" t="s">
        <v>4081</v>
      </c>
      <c r="E3180" s="122">
        <v>45191</v>
      </c>
      <c r="F3180" s="123" t="s">
        <v>3855</v>
      </c>
      <c r="G3180" s="123"/>
      <c r="H3180" s="123" t="s">
        <v>4079</v>
      </c>
      <c r="I3180" s="133" t="s">
        <v>534</v>
      </c>
      <c r="J3180" s="134">
        <v>7000</v>
      </c>
      <c r="K3180" s="134">
        <v>10281.63</v>
      </c>
      <c r="L3180" s="135">
        <v>71971375</v>
      </c>
      <c r="M3180" s="120"/>
      <c r="N3180" s="136"/>
      <c r="O3180" s="139"/>
      <c r="P3180" s="132" t="s">
        <v>49</v>
      </c>
      <c r="Q3180" s="141" t="s">
        <v>3797</v>
      </c>
      <c r="R3180" s="142">
        <f t="shared" si="50"/>
        <v>0</v>
      </c>
    </row>
    <row r="3181" s="2" customFormat="1">
      <c r="A3181" s="119">
        <f>MAX($A$19:A3180)+1</f>
        <v>3163</v>
      </c>
      <c r="B3181" s="120"/>
      <c r="C3181" s="121"/>
      <c r="D3181" s="121" t="s">
        <v>4084</v>
      </c>
      <c r="E3181" s="122">
        <v>45194</v>
      </c>
      <c r="F3181" s="123" t="s">
        <v>3842</v>
      </c>
      <c r="G3181" s="123"/>
      <c r="H3181" s="123" t="s">
        <v>4085</v>
      </c>
      <c r="I3181" s="133" t="s">
        <v>534</v>
      </c>
      <c r="J3181" s="134">
        <v>3</v>
      </c>
      <c r="K3181" s="134">
        <v>473202.67</v>
      </c>
      <c r="L3181" s="135">
        <v>1419608</v>
      </c>
      <c r="M3181" s="120"/>
      <c r="N3181" s="136"/>
      <c r="O3181" s="139"/>
      <c r="P3181" s="132" t="s">
        <v>49</v>
      </c>
      <c r="Q3181" s="141" t="s">
        <v>3797</v>
      </c>
      <c r="R3181" s="142">
        <f t="shared" si="50"/>
        <v>0</v>
      </c>
    </row>
    <row r="3182" s="2" customFormat="1">
      <c r="A3182" s="119">
        <f>MAX($A$19:A3181)+1</f>
        <v>3164</v>
      </c>
      <c r="B3182" s="120"/>
      <c r="C3182" s="121"/>
      <c r="D3182" s="121" t="s">
        <v>4084</v>
      </c>
      <c r="E3182" s="122">
        <v>45194</v>
      </c>
      <c r="F3182" s="123" t="s">
        <v>3842</v>
      </c>
      <c r="G3182" s="123"/>
      <c r="H3182" s="123" t="s">
        <v>4085</v>
      </c>
      <c r="I3182" s="133" t="s">
        <v>534</v>
      </c>
      <c r="J3182" s="134">
        <v>36.3</v>
      </c>
      <c r="K3182" s="134">
        <v>473202.51</v>
      </c>
      <c r="L3182" s="135">
        <v>17177251</v>
      </c>
      <c r="M3182" s="120"/>
      <c r="N3182" s="136"/>
      <c r="O3182" s="139"/>
      <c r="P3182" s="132" t="s">
        <v>49</v>
      </c>
      <c r="Q3182" s="141" t="s">
        <v>3797</v>
      </c>
      <c r="R3182" s="142">
        <f t="shared" si="50"/>
        <v>0</v>
      </c>
    </row>
    <row r="3183" s="2" customFormat="1">
      <c r="A3183" s="119">
        <f>MAX($A$19:A3182)+1</f>
        <v>3165</v>
      </c>
      <c r="B3183" s="120"/>
      <c r="C3183" s="121"/>
      <c r="D3183" s="121" t="s">
        <v>4084</v>
      </c>
      <c r="E3183" s="122">
        <v>45194</v>
      </c>
      <c r="F3183" s="123" t="s">
        <v>3842</v>
      </c>
      <c r="G3183" s="123"/>
      <c r="H3183" s="123" t="s">
        <v>4085</v>
      </c>
      <c r="I3183" s="133" t="s">
        <v>534</v>
      </c>
      <c r="J3183" s="134">
        <v>184.7</v>
      </c>
      <c r="K3183" s="134">
        <v>473202.5</v>
      </c>
      <c r="L3183" s="135">
        <v>87400502</v>
      </c>
      <c r="M3183" s="120"/>
      <c r="N3183" s="136"/>
      <c r="O3183" s="139"/>
      <c r="P3183" s="132" t="s">
        <v>49</v>
      </c>
      <c r="Q3183" s="141" t="s">
        <v>3797</v>
      </c>
      <c r="R3183" s="142">
        <f t="shared" si="50"/>
        <v>0</v>
      </c>
    </row>
    <row r="3184" s="2" customFormat="1">
      <c r="A3184" s="119">
        <f>MAX($A$19:A3183)+1</f>
        <v>3166</v>
      </c>
      <c r="B3184" s="120"/>
      <c r="C3184" s="121"/>
      <c r="D3184" s="121" t="s">
        <v>4084</v>
      </c>
      <c r="E3184" s="122">
        <v>45194</v>
      </c>
      <c r="F3184" s="123" t="s">
        <v>3842</v>
      </c>
      <c r="G3184" s="123"/>
      <c r="H3184" s="123" t="s">
        <v>4086</v>
      </c>
      <c r="I3184" s="133" t="s">
        <v>534</v>
      </c>
      <c r="J3184" s="134">
        <v>30</v>
      </c>
      <c r="K3184" s="134">
        <v>401445.83</v>
      </c>
      <c r="L3184" s="135">
        <v>12043375</v>
      </c>
      <c r="M3184" s="120"/>
      <c r="N3184" s="136"/>
      <c r="O3184" s="139"/>
      <c r="P3184" s="132" t="s">
        <v>49</v>
      </c>
      <c r="Q3184" s="141" t="s">
        <v>3797</v>
      </c>
      <c r="R3184" s="142">
        <f t="shared" si="50"/>
        <v>0</v>
      </c>
    </row>
    <row r="3185" ht="22.5" s="2" customFormat="1">
      <c r="A3185" s="119">
        <f>MAX($A$19:A3184)+1</f>
        <v>3167</v>
      </c>
      <c r="B3185" s="120"/>
      <c r="C3185" s="121"/>
      <c r="D3185" s="121" t="s">
        <v>4084</v>
      </c>
      <c r="E3185" s="122">
        <v>45194</v>
      </c>
      <c r="F3185" s="123" t="s">
        <v>3842</v>
      </c>
      <c r="G3185" s="123"/>
      <c r="H3185" s="123" t="s">
        <v>3843</v>
      </c>
      <c r="I3185" s="133" t="s">
        <v>534</v>
      </c>
      <c r="J3185" s="134">
        <v>21.31</v>
      </c>
      <c r="K3185" s="134">
        <v>401457.3</v>
      </c>
      <c r="L3185" s="135">
        <v>8555055</v>
      </c>
      <c r="M3185" s="120"/>
      <c r="N3185" s="136"/>
      <c r="O3185" s="139"/>
      <c r="P3185" s="132" t="s">
        <v>49</v>
      </c>
      <c r="Q3185" s="141" t="s">
        <v>3797</v>
      </c>
      <c r="R3185" s="142">
        <f t="shared" si="50"/>
        <v>0</v>
      </c>
    </row>
    <row r="3186" ht="22.5" s="2" customFormat="1">
      <c r="A3186" s="119">
        <f>MAX($A$19:A3185)+1</f>
        <v>3168</v>
      </c>
      <c r="B3186" s="120"/>
      <c r="C3186" s="121"/>
      <c r="D3186" s="121" t="s">
        <v>4084</v>
      </c>
      <c r="E3186" s="122">
        <v>45194</v>
      </c>
      <c r="F3186" s="123" t="s">
        <v>3842</v>
      </c>
      <c r="G3186" s="123"/>
      <c r="H3186" s="123" t="s">
        <v>3843</v>
      </c>
      <c r="I3186" s="133" t="s">
        <v>534</v>
      </c>
      <c r="J3186" s="134">
        <v>2.27</v>
      </c>
      <c r="K3186" s="134">
        <v>401420.26</v>
      </c>
      <c r="L3186" s="135">
        <v>911224</v>
      </c>
      <c r="M3186" s="120"/>
      <c r="N3186" s="136"/>
      <c r="O3186" s="139"/>
      <c r="P3186" s="132" t="s">
        <v>49</v>
      </c>
      <c r="Q3186" s="141" t="s">
        <v>3797</v>
      </c>
      <c r="R3186" s="142">
        <f t="shared" si="50"/>
        <v>0</v>
      </c>
    </row>
    <row r="3187" ht="22.5" s="2" customFormat="1">
      <c r="A3187" s="119">
        <f>MAX($A$19:A3186)+1</f>
        <v>3169</v>
      </c>
      <c r="B3187" s="120">
        <v>1</v>
      </c>
      <c r="C3187" s="121"/>
      <c r="D3187" s="121" t="s">
        <v>4084</v>
      </c>
      <c r="E3187" s="122">
        <v>45194</v>
      </c>
      <c r="F3187" s="123" t="s">
        <v>3842</v>
      </c>
      <c r="G3187" s="123"/>
      <c r="H3187" s="123" t="s">
        <v>3843</v>
      </c>
      <c r="I3187" s="133" t="s">
        <v>534</v>
      </c>
      <c r="J3187" s="134">
        <v>12.67</v>
      </c>
      <c r="K3187" s="134">
        <v>401444.99</v>
      </c>
      <c r="L3187" s="135">
        <v>5086308</v>
      </c>
      <c r="M3187" s="120"/>
      <c r="N3187" s="136"/>
      <c r="O3187" s="139"/>
      <c r="P3187" s="132" t="s">
        <v>49</v>
      </c>
      <c r="Q3187" s="141" t="s">
        <v>3797</v>
      </c>
      <c r="R3187" s="142">
        <f t="shared" si="50"/>
        <v>0</v>
      </c>
    </row>
    <row r="3188" ht="27.75" customHeight="1" s="2" customFormat="1">
      <c r="A3188" s="119">
        <f>MAX($A$19:A3187)+1</f>
        <v>3170</v>
      </c>
      <c r="B3188" s="120"/>
      <c r="C3188" s="121"/>
      <c r="D3188" s="121" t="s">
        <v>4084</v>
      </c>
      <c r="E3188" s="122">
        <v>45194</v>
      </c>
      <c r="F3188" s="123" t="s">
        <v>3842</v>
      </c>
      <c r="G3188" s="123"/>
      <c r="H3188" s="123" t="s">
        <v>3843</v>
      </c>
      <c r="I3188" s="133" t="s">
        <v>534</v>
      </c>
      <c r="J3188" s="134">
        <v>5.98</v>
      </c>
      <c r="K3188" s="134">
        <v>401454.52</v>
      </c>
      <c r="L3188" s="135">
        <v>2400698</v>
      </c>
      <c r="M3188" s="120"/>
      <c r="N3188" s="136"/>
      <c r="O3188" s="139"/>
      <c r="P3188" s="132" t="s">
        <v>49</v>
      </c>
      <c r="Q3188" s="141" t="s">
        <v>3797</v>
      </c>
      <c r="R3188" s="142">
        <f t="shared" si="50"/>
        <v>0</v>
      </c>
    </row>
    <row r="3189" ht="25.5" customHeight="1" s="2" customFormat="1">
      <c r="A3189" s="119">
        <f>MAX($A$19:A3188)+1</f>
        <v>3171</v>
      </c>
      <c r="B3189" s="120"/>
      <c r="C3189" s="121"/>
      <c r="D3189" s="121" t="s">
        <v>4087</v>
      </c>
      <c r="E3189" s="122">
        <v>45209</v>
      </c>
      <c r="F3189" s="123" t="s">
        <v>3808</v>
      </c>
      <c r="G3189" s="123"/>
      <c r="H3189" s="123" t="s">
        <v>3820</v>
      </c>
      <c r="I3189" s="133" t="s">
        <v>534</v>
      </c>
      <c r="J3189" s="134">
        <v>3066</v>
      </c>
      <c r="K3189" s="134">
        <v>22545.25</v>
      </c>
      <c r="L3189" s="135">
        <v>69123736</v>
      </c>
      <c r="M3189" s="120"/>
      <c r="N3189" s="136"/>
      <c r="O3189" s="139"/>
      <c r="P3189" s="132" t="s">
        <v>49</v>
      </c>
      <c r="Q3189" s="141" t="s">
        <v>3797</v>
      </c>
      <c r="R3189" s="142">
        <f t="shared" si="50"/>
        <v>0</v>
      </c>
    </row>
    <row r="3190" ht="25.5" customHeight="1" s="2" customFormat="1">
      <c r="A3190" s="119">
        <f>MAX($A$19:A3189)+1</f>
        <v>3172</v>
      </c>
      <c r="B3190" s="120"/>
      <c r="C3190" s="121"/>
      <c r="D3190" s="121" t="s">
        <v>4087</v>
      </c>
      <c r="E3190" s="122">
        <v>45209</v>
      </c>
      <c r="F3190" s="123" t="s">
        <v>3808</v>
      </c>
      <c r="G3190" s="123"/>
      <c r="H3190" s="123" t="s">
        <v>3821</v>
      </c>
      <c r="I3190" s="133" t="s">
        <v>534</v>
      </c>
      <c r="J3190" s="134">
        <v>741</v>
      </c>
      <c r="K3190" s="134">
        <v>22545.25</v>
      </c>
      <c r="L3190" s="135">
        <v>16706030</v>
      </c>
      <c r="M3190" s="120"/>
      <c r="N3190" s="136"/>
      <c r="O3190" s="139"/>
      <c r="P3190" s="132" t="s">
        <v>49</v>
      </c>
      <c r="Q3190" s="141" t="s">
        <v>3797</v>
      </c>
      <c r="R3190" s="142">
        <f t="shared" si="50"/>
        <v>0</v>
      </c>
    </row>
    <row r="3191" ht="24.75" customHeight="1" s="2" customFormat="1">
      <c r="A3191" s="119">
        <f>MAX($A$19:A3190)+1</f>
        <v>3173</v>
      </c>
      <c r="B3191" s="120"/>
      <c r="C3191" s="121"/>
      <c r="D3191" s="121" t="s">
        <v>4087</v>
      </c>
      <c r="E3191" s="122">
        <v>45209</v>
      </c>
      <c r="F3191" s="123" t="s">
        <v>3808</v>
      </c>
      <c r="G3191" s="123"/>
      <c r="H3191" s="123" t="s">
        <v>4088</v>
      </c>
      <c r="I3191" s="133" t="s">
        <v>534</v>
      </c>
      <c r="J3191" s="134">
        <v>1448</v>
      </c>
      <c r="K3191" s="134">
        <v>18829</v>
      </c>
      <c r="L3191" s="135">
        <v>27264392</v>
      </c>
      <c r="M3191" s="120"/>
      <c r="N3191" s="136"/>
      <c r="O3191" s="139"/>
      <c r="P3191" s="132" t="s">
        <v>49</v>
      </c>
      <c r="Q3191" s="141" t="s">
        <v>3797</v>
      </c>
      <c r="R3191" s="142">
        <f t="shared" si="50"/>
        <v>0</v>
      </c>
    </row>
    <row r="3192" ht="26.25" customHeight="1" s="2" customFormat="1">
      <c r="A3192" s="119">
        <f>MAX($A$19:A3191)+1</f>
        <v>3174</v>
      </c>
      <c r="B3192" s="120"/>
      <c r="C3192" s="121"/>
      <c r="D3192" s="121" t="s">
        <v>4087</v>
      </c>
      <c r="E3192" s="122">
        <v>45209</v>
      </c>
      <c r="F3192" s="123" t="s">
        <v>3808</v>
      </c>
      <c r="G3192" s="123"/>
      <c r="H3192" s="123" t="s">
        <v>3822</v>
      </c>
      <c r="I3192" s="133" t="s">
        <v>534</v>
      </c>
      <c r="J3192" s="134">
        <v>63</v>
      </c>
      <c r="K3192" s="134">
        <v>18581.25</v>
      </c>
      <c r="L3192" s="135">
        <v>1170619</v>
      </c>
      <c r="M3192" s="120"/>
      <c r="N3192" s="136"/>
      <c r="O3192" s="139"/>
      <c r="P3192" s="132" t="s">
        <v>49</v>
      </c>
      <c r="Q3192" s="141" t="s">
        <v>3797</v>
      </c>
      <c r="R3192" s="142">
        <f t="shared" si="50"/>
        <v>0</v>
      </c>
    </row>
    <row r="3193" ht="22.5" s="2" customFormat="1">
      <c r="A3193" s="119">
        <f>MAX($A$19:A3192)+1</f>
        <v>3175</v>
      </c>
      <c r="B3193" s="120">
        <v>1</v>
      </c>
      <c r="C3193" s="121"/>
      <c r="D3193" s="121" t="s">
        <v>4087</v>
      </c>
      <c r="E3193" s="122">
        <v>45209</v>
      </c>
      <c r="F3193" s="123" t="s">
        <v>3808</v>
      </c>
      <c r="G3193" s="123"/>
      <c r="H3193" s="123" t="s">
        <v>4089</v>
      </c>
      <c r="I3193" s="133" t="s">
        <v>534</v>
      </c>
      <c r="J3193" s="134">
        <v>2145</v>
      </c>
      <c r="K3193" s="134">
        <v>20563.25</v>
      </c>
      <c r="L3193" s="135">
        <v>44108171</v>
      </c>
      <c r="M3193" s="120"/>
      <c r="N3193" s="136"/>
      <c r="O3193" s="139"/>
      <c r="P3193" s="132" t="s">
        <v>49</v>
      </c>
      <c r="Q3193" s="141" t="s">
        <v>3797</v>
      </c>
      <c r="R3193" s="142">
        <f t="shared" si="50"/>
        <v>0</v>
      </c>
    </row>
    <row r="3194" ht="22.5" s="2" customFormat="1">
      <c r="A3194" s="119">
        <f>MAX($A$19:A3193)+1</f>
        <v>3176</v>
      </c>
      <c r="B3194" s="120"/>
      <c r="C3194" s="121"/>
      <c r="D3194" s="121" t="s">
        <v>4087</v>
      </c>
      <c r="E3194" s="122">
        <v>45209</v>
      </c>
      <c r="F3194" s="123" t="s">
        <v>3808</v>
      </c>
      <c r="G3194" s="123"/>
      <c r="H3194" s="123" t="s">
        <v>4090</v>
      </c>
      <c r="I3194" s="133" t="s">
        <v>534</v>
      </c>
      <c r="J3194" s="134">
        <v>17326</v>
      </c>
      <c r="K3194" s="134">
        <v>12387.5</v>
      </c>
      <c r="L3194" s="135">
        <v>214625825</v>
      </c>
      <c r="M3194" s="120"/>
      <c r="N3194" s="136"/>
      <c r="O3194" s="139"/>
      <c r="P3194" s="132" t="s">
        <v>49</v>
      </c>
      <c r="Q3194" s="141" t="s">
        <v>3797</v>
      </c>
      <c r="R3194" s="142">
        <f t="shared" si="50"/>
        <v>0</v>
      </c>
    </row>
    <row r="3195" ht="22.5" s="2" customFormat="1">
      <c r="A3195" s="119">
        <f>MAX($A$19:A3194)+1</f>
        <v>3177</v>
      </c>
      <c r="B3195" s="120"/>
      <c r="C3195" s="121"/>
      <c r="D3195" s="121" t="s">
        <v>4087</v>
      </c>
      <c r="E3195" s="122">
        <v>45209</v>
      </c>
      <c r="F3195" s="123" t="s">
        <v>3808</v>
      </c>
      <c r="G3195" s="123"/>
      <c r="H3195" s="123" t="s">
        <v>4091</v>
      </c>
      <c r="I3195" s="133" t="s">
        <v>534</v>
      </c>
      <c r="J3195" s="134">
        <v>794</v>
      </c>
      <c r="K3195" s="134">
        <v>29482.25</v>
      </c>
      <c r="L3195" s="135">
        <v>23408906</v>
      </c>
      <c r="M3195" s="120"/>
      <c r="N3195" s="136"/>
      <c r="O3195" s="139"/>
      <c r="P3195" s="132" t="s">
        <v>49</v>
      </c>
      <c r="Q3195" s="141" t="s">
        <v>3797</v>
      </c>
      <c r="R3195" s="142">
        <f t="shared" si="50"/>
        <v>0</v>
      </c>
    </row>
    <row r="3196" s="2" customFormat="1">
      <c r="A3196" s="119">
        <f>MAX($A$19:A3195)+1</f>
        <v>3178</v>
      </c>
      <c r="B3196" s="120"/>
      <c r="C3196" s="121"/>
      <c r="D3196" s="121" t="s">
        <v>4087</v>
      </c>
      <c r="E3196" s="122">
        <v>45209</v>
      </c>
      <c r="F3196" s="123" t="s">
        <v>3808</v>
      </c>
      <c r="G3196" s="123"/>
      <c r="H3196" s="123" t="s">
        <v>3976</v>
      </c>
      <c r="I3196" s="133" t="s">
        <v>534</v>
      </c>
      <c r="J3196" s="134">
        <v>5717</v>
      </c>
      <c r="K3196" s="134">
        <v>19820</v>
      </c>
      <c r="L3196" s="135">
        <v>113310940</v>
      </c>
      <c r="M3196" s="120"/>
      <c r="N3196" s="136"/>
      <c r="O3196" s="139"/>
      <c r="P3196" s="132" t="s">
        <v>49</v>
      </c>
      <c r="Q3196" s="141" t="s">
        <v>3797</v>
      </c>
      <c r="R3196" s="142">
        <f t="shared" si="50"/>
        <v>0</v>
      </c>
    </row>
    <row r="3197" s="2" customFormat="1">
      <c r="A3197" s="119">
        <f>MAX($A$19:A3196)+1</f>
        <v>3179</v>
      </c>
      <c r="B3197" s="120">
        <v>1</v>
      </c>
      <c r="C3197" s="121"/>
      <c r="D3197" s="121" t="s">
        <v>4087</v>
      </c>
      <c r="E3197" s="122">
        <v>45209</v>
      </c>
      <c r="F3197" s="123" t="s">
        <v>3808</v>
      </c>
      <c r="G3197" s="123"/>
      <c r="H3197" s="123" t="s">
        <v>4092</v>
      </c>
      <c r="I3197" s="133" t="s">
        <v>534</v>
      </c>
      <c r="J3197" s="134">
        <v>925</v>
      </c>
      <c r="K3197" s="134">
        <v>20563.25</v>
      </c>
      <c r="L3197" s="135">
        <v>19021006</v>
      </c>
      <c r="M3197" s="120"/>
      <c r="N3197" s="136"/>
      <c r="O3197" s="139"/>
      <c r="P3197" s="132" t="s">
        <v>49</v>
      </c>
      <c r="Q3197" s="141" t="s">
        <v>3797</v>
      </c>
      <c r="R3197" s="142">
        <f t="shared" si="50"/>
        <v>0</v>
      </c>
    </row>
    <row r="3198" ht="22.5" s="2" customFormat="1">
      <c r="A3198" s="119">
        <f>MAX($A$19:A3197)+1</f>
        <v>3180</v>
      </c>
      <c r="B3198" s="120">
        <v>1</v>
      </c>
      <c r="C3198" s="121"/>
      <c r="D3198" s="121" t="s">
        <v>4087</v>
      </c>
      <c r="E3198" s="122">
        <v>45209</v>
      </c>
      <c r="F3198" s="123" t="s">
        <v>3808</v>
      </c>
      <c r="G3198" s="123"/>
      <c r="H3198" s="123" t="s">
        <v>3847</v>
      </c>
      <c r="I3198" s="133" t="s">
        <v>534</v>
      </c>
      <c r="J3198" s="134">
        <v>17520</v>
      </c>
      <c r="K3198" s="134">
        <v>19076.75</v>
      </c>
      <c r="L3198" s="135">
        <v>334224660</v>
      </c>
      <c r="M3198" s="120"/>
      <c r="N3198" s="136"/>
      <c r="O3198" s="139"/>
      <c r="P3198" s="132" t="s">
        <v>49</v>
      </c>
      <c r="Q3198" s="141" t="s">
        <v>3797</v>
      </c>
      <c r="R3198" s="142">
        <f t="shared" si="50"/>
        <v>0</v>
      </c>
    </row>
    <row r="3199" s="2" customFormat="1">
      <c r="A3199" s="119">
        <f>MAX($A$19:A3198)+1</f>
        <v>3181</v>
      </c>
      <c r="B3199" s="120">
        <v>1</v>
      </c>
      <c r="C3199" s="121"/>
      <c r="D3199" s="121" t="s">
        <v>4087</v>
      </c>
      <c r="E3199" s="122">
        <v>45209</v>
      </c>
      <c r="F3199" s="123" t="s">
        <v>3808</v>
      </c>
      <c r="G3199" s="123"/>
      <c r="H3199" s="123" t="s">
        <v>4093</v>
      </c>
      <c r="I3199" s="133" t="s">
        <v>534</v>
      </c>
      <c r="J3199" s="134">
        <v>1207</v>
      </c>
      <c r="K3199" s="134">
        <v>42365.25</v>
      </c>
      <c r="L3199" s="135">
        <v>51134857</v>
      </c>
      <c r="M3199" s="120"/>
      <c r="N3199" s="136"/>
      <c r="O3199" s="139"/>
      <c r="P3199" s="132" t="s">
        <v>49</v>
      </c>
      <c r="Q3199" s="141" t="s">
        <v>3797</v>
      </c>
      <c r="R3199" s="142">
        <f t="shared" si="50"/>
        <v>0</v>
      </c>
    </row>
    <row r="3200" ht="22.5" s="2" customFormat="1">
      <c r="A3200" s="119">
        <f>MAX($A$19:A3199)+1</f>
        <v>3182</v>
      </c>
      <c r="B3200" s="120"/>
      <c r="C3200" s="121"/>
      <c r="D3200" s="121" t="s">
        <v>4087</v>
      </c>
      <c r="E3200" s="122">
        <v>45209</v>
      </c>
      <c r="F3200" s="123" t="s">
        <v>3808</v>
      </c>
      <c r="G3200" s="123"/>
      <c r="H3200" s="123" t="s">
        <v>3972</v>
      </c>
      <c r="I3200" s="133" t="s">
        <v>534</v>
      </c>
      <c r="J3200" s="134">
        <v>4353</v>
      </c>
      <c r="K3200" s="134">
        <v>24031.75</v>
      </c>
      <c r="L3200" s="135">
        <v>104610208</v>
      </c>
      <c r="M3200" s="120"/>
      <c r="N3200" s="136"/>
      <c r="O3200" s="139"/>
      <c r="P3200" s="132" t="s">
        <v>49</v>
      </c>
      <c r="Q3200" s="141" t="s">
        <v>3797</v>
      </c>
      <c r="R3200" s="142">
        <f t="shared" si="50"/>
        <v>0</v>
      </c>
    </row>
    <row r="3201" ht="22.5" s="2" customFormat="1">
      <c r="A3201" s="119">
        <f>MAX($A$19:A3200)+1</f>
        <v>3183</v>
      </c>
      <c r="B3201" s="120"/>
      <c r="C3201" s="121"/>
      <c r="D3201" s="121" t="s">
        <v>4087</v>
      </c>
      <c r="E3201" s="122">
        <v>45209</v>
      </c>
      <c r="F3201" s="123" t="s">
        <v>3808</v>
      </c>
      <c r="G3201" s="123"/>
      <c r="H3201" s="123" t="s">
        <v>3830</v>
      </c>
      <c r="I3201" s="133" t="s">
        <v>534</v>
      </c>
      <c r="J3201" s="134">
        <v>1380</v>
      </c>
      <c r="K3201" s="134">
        <v>42117.5</v>
      </c>
      <c r="L3201" s="135">
        <v>58122150</v>
      </c>
      <c r="M3201" s="120"/>
      <c r="N3201" s="136"/>
      <c r="O3201" s="139"/>
      <c r="P3201" s="132" t="s">
        <v>49</v>
      </c>
      <c r="Q3201" s="141" t="s">
        <v>3797</v>
      </c>
      <c r="R3201" s="142">
        <f t="shared" si="50"/>
        <v>0</v>
      </c>
    </row>
    <row r="3202" ht="22.5" s="2" customFormat="1">
      <c r="A3202" s="119">
        <f>MAX($A$19:A3201)+1</f>
        <v>3184</v>
      </c>
      <c r="B3202" s="120"/>
      <c r="C3202" s="121"/>
      <c r="D3202" s="121" t="s">
        <v>4087</v>
      </c>
      <c r="E3202" s="122">
        <v>45209</v>
      </c>
      <c r="F3202" s="123" t="s">
        <v>3808</v>
      </c>
      <c r="G3202" s="123"/>
      <c r="H3202" s="123" t="s">
        <v>3845</v>
      </c>
      <c r="I3202" s="133" t="s">
        <v>534</v>
      </c>
      <c r="J3202" s="134">
        <v>2277</v>
      </c>
      <c r="K3202" s="134">
        <v>18581.25</v>
      </c>
      <c r="L3202" s="135">
        <v>42309506</v>
      </c>
      <c r="M3202" s="120"/>
      <c r="N3202" s="136"/>
      <c r="O3202" s="139"/>
      <c r="P3202" s="132" t="s">
        <v>49</v>
      </c>
      <c r="Q3202" s="141" t="s">
        <v>3797</v>
      </c>
      <c r="R3202" s="142">
        <f t="shared" si="50"/>
        <v>0</v>
      </c>
    </row>
    <row r="3203" ht="22.5" s="2" customFormat="1">
      <c r="A3203" s="119">
        <f>MAX($A$19:A3202)+1</f>
        <v>3185</v>
      </c>
      <c r="B3203" s="120"/>
      <c r="C3203" s="121"/>
      <c r="D3203" s="121" t="s">
        <v>4087</v>
      </c>
      <c r="E3203" s="122">
        <v>45209</v>
      </c>
      <c r="F3203" s="123" t="s">
        <v>3808</v>
      </c>
      <c r="G3203" s="123"/>
      <c r="H3203" s="123" t="s">
        <v>3971</v>
      </c>
      <c r="I3203" s="133" t="s">
        <v>534</v>
      </c>
      <c r="J3203" s="134">
        <v>5002</v>
      </c>
      <c r="K3203" s="134">
        <v>47815.75</v>
      </c>
      <c r="L3203" s="135">
        <v>239174382</v>
      </c>
      <c r="M3203" s="120"/>
      <c r="N3203" s="136"/>
      <c r="O3203" s="139"/>
      <c r="P3203" s="132" t="s">
        <v>49</v>
      </c>
      <c r="Q3203" s="141" t="s">
        <v>3797</v>
      </c>
      <c r="R3203" s="142">
        <f t="shared" si="50"/>
        <v>0</v>
      </c>
    </row>
    <row r="3204" ht="22.5" s="2" customFormat="1">
      <c r="A3204" s="119">
        <f>MAX($A$19:A3203)+1</f>
        <v>3186</v>
      </c>
      <c r="B3204" s="120"/>
      <c r="C3204" s="121"/>
      <c r="D3204" s="121" t="s">
        <v>4087</v>
      </c>
      <c r="E3204" s="122">
        <v>45209</v>
      </c>
      <c r="F3204" s="123" t="s">
        <v>3808</v>
      </c>
      <c r="G3204" s="123"/>
      <c r="H3204" s="123" t="s">
        <v>3817</v>
      </c>
      <c r="I3204" s="133" t="s">
        <v>534</v>
      </c>
      <c r="J3204" s="134">
        <v>11325</v>
      </c>
      <c r="K3204" s="134">
        <v>47568</v>
      </c>
      <c r="L3204" s="135">
        <v>538707600</v>
      </c>
      <c r="M3204" s="120"/>
      <c r="N3204" s="136"/>
      <c r="O3204" s="139"/>
      <c r="P3204" s="132" t="s">
        <v>49</v>
      </c>
      <c r="Q3204" s="141" t="s">
        <v>3797</v>
      </c>
      <c r="R3204" s="142">
        <f t="shared" si="50"/>
        <v>0</v>
      </c>
    </row>
    <row r="3205" ht="22.5" s="2" customFormat="1">
      <c r="A3205" s="119">
        <f>MAX($A$19:A3204)+1</f>
        <v>3187</v>
      </c>
      <c r="B3205" s="120"/>
      <c r="C3205" s="121"/>
      <c r="D3205" s="121" t="s">
        <v>4087</v>
      </c>
      <c r="E3205" s="122">
        <v>45209</v>
      </c>
      <c r="F3205" s="123" t="s">
        <v>3808</v>
      </c>
      <c r="G3205" s="123"/>
      <c r="H3205" s="123" t="s">
        <v>3825</v>
      </c>
      <c r="I3205" s="133" t="s">
        <v>534</v>
      </c>
      <c r="J3205" s="134">
        <v>10002</v>
      </c>
      <c r="K3205" s="134">
        <v>19324.5</v>
      </c>
      <c r="L3205" s="135">
        <v>193283649</v>
      </c>
      <c r="M3205" s="120"/>
      <c r="N3205" s="136"/>
      <c r="O3205" s="139"/>
      <c r="P3205" s="132" t="s">
        <v>49</v>
      </c>
      <c r="Q3205" s="141" t="s">
        <v>3797</v>
      </c>
      <c r="R3205" s="142">
        <f t="shared" si="50"/>
        <v>0</v>
      </c>
    </row>
    <row r="3206" ht="22.5" s="2" customFormat="1">
      <c r="A3206" s="119">
        <f>MAX($A$19:A3205)+1</f>
        <v>3188</v>
      </c>
      <c r="B3206" s="120"/>
      <c r="C3206" s="121"/>
      <c r="D3206" s="121" t="s">
        <v>4087</v>
      </c>
      <c r="E3206" s="122">
        <v>45209</v>
      </c>
      <c r="F3206" s="123" t="s">
        <v>3808</v>
      </c>
      <c r="G3206" s="123"/>
      <c r="H3206" s="123" t="s">
        <v>4094</v>
      </c>
      <c r="I3206" s="133" t="s">
        <v>534</v>
      </c>
      <c r="J3206" s="134">
        <v>1052</v>
      </c>
      <c r="K3206" s="134">
        <v>143199.5</v>
      </c>
      <c r="L3206" s="135">
        <v>150645874</v>
      </c>
      <c r="M3206" s="120"/>
      <c r="N3206" s="136"/>
      <c r="O3206" s="139"/>
      <c r="P3206" s="132" t="s">
        <v>49</v>
      </c>
      <c r="Q3206" s="141" t="s">
        <v>3797</v>
      </c>
      <c r="R3206" s="142">
        <f t="shared" si="50"/>
        <v>0</v>
      </c>
    </row>
    <row r="3207" ht="33.75" s="2" customFormat="1">
      <c r="A3207" s="119">
        <f>MAX($A$19:A3206)+1</f>
        <v>3189</v>
      </c>
      <c r="B3207" s="120"/>
      <c r="C3207" s="121"/>
      <c r="D3207" s="121" t="s">
        <v>4087</v>
      </c>
      <c r="E3207" s="122">
        <v>45209</v>
      </c>
      <c r="F3207" s="123" t="s">
        <v>3808</v>
      </c>
      <c r="G3207" s="123"/>
      <c r="H3207" s="123" t="s">
        <v>4095</v>
      </c>
      <c r="I3207" s="133" t="s">
        <v>534</v>
      </c>
      <c r="J3207" s="134">
        <v>44</v>
      </c>
      <c r="K3207" s="134">
        <v>95879.25</v>
      </c>
      <c r="L3207" s="135">
        <v>4218687</v>
      </c>
      <c r="M3207" s="120"/>
      <c r="N3207" s="136"/>
      <c r="O3207" s="139"/>
      <c r="P3207" s="132" t="s">
        <v>49</v>
      </c>
      <c r="Q3207" s="141" t="s">
        <v>3797</v>
      </c>
      <c r="R3207" s="142">
        <f t="shared" si="50"/>
        <v>0</v>
      </c>
    </row>
    <row r="3208" ht="22.5" s="2" customFormat="1">
      <c r="A3208" s="119">
        <f>MAX($A$19:A3207)+1</f>
        <v>3190</v>
      </c>
      <c r="B3208" s="120"/>
      <c r="C3208" s="121"/>
      <c r="D3208" s="121" t="s">
        <v>4087</v>
      </c>
      <c r="E3208" s="122">
        <v>45209</v>
      </c>
      <c r="F3208" s="123" t="s">
        <v>3808</v>
      </c>
      <c r="G3208" s="123"/>
      <c r="H3208" s="123" t="s">
        <v>4096</v>
      </c>
      <c r="I3208" s="133" t="s">
        <v>534</v>
      </c>
      <c r="J3208" s="134">
        <v>972</v>
      </c>
      <c r="K3208" s="134">
        <v>158560</v>
      </c>
      <c r="L3208" s="135">
        <v>154120320</v>
      </c>
      <c r="M3208" s="120"/>
      <c r="N3208" s="136"/>
      <c r="O3208" s="139"/>
      <c r="P3208" s="132" t="s">
        <v>49</v>
      </c>
      <c r="Q3208" s="141" t="s">
        <v>3797</v>
      </c>
      <c r="R3208" s="142">
        <f t="shared" si="50"/>
        <v>0</v>
      </c>
    </row>
    <row r="3209" ht="33.75" s="2" customFormat="1">
      <c r="A3209" s="119">
        <f>MAX($A$19:A3208)+1</f>
        <v>3191</v>
      </c>
      <c r="B3209" s="120"/>
      <c r="C3209" s="121"/>
      <c r="D3209" s="121" t="s">
        <v>4087</v>
      </c>
      <c r="E3209" s="122">
        <v>45209</v>
      </c>
      <c r="F3209" s="123" t="s">
        <v>3808</v>
      </c>
      <c r="G3209" s="123"/>
      <c r="H3209" s="123" t="s">
        <v>4097</v>
      </c>
      <c r="I3209" s="133" t="s">
        <v>534</v>
      </c>
      <c r="J3209" s="134">
        <v>215</v>
      </c>
      <c r="K3209" s="134">
        <v>31464.25</v>
      </c>
      <c r="L3209" s="135">
        <v>6764814</v>
      </c>
      <c r="M3209" s="120"/>
      <c r="N3209" s="136"/>
      <c r="O3209" s="139"/>
      <c r="P3209" s="132" t="s">
        <v>49</v>
      </c>
      <c r="Q3209" s="141" t="s">
        <v>3797</v>
      </c>
      <c r="R3209" s="142">
        <f t="shared" si="50"/>
        <v>0</v>
      </c>
    </row>
    <row r="3210" ht="33.75" s="2" customFormat="1">
      <c r="A3210" s="119">
        <f>MAX($A$19:A3209)+1</f>
        <v>3192</v>
      </c>
      <c r="B3210" s="120"/>
      <c r="C3210" s="121"/>
      <c r="D3210" s="121" t="s">
        <v>4087</v>
      </c>
      <c r="E3210" s="122">
        <v>45209</v>
      </c>
      <c r="F3210" s="123" t="s">
        <v>3808</v>
      </c>
      <c r="G3210" s="123"/>
      <c r="H3210" s="123" t="s">
        <v>4097</v>
      </c>
      <c r="I3210" s="133" t="s">
        <v>534</v>
      </c>
      <c r="J3210" s="134">
        <v>350</v>
      </c>
      <c r="K3210" s="134">
        <v>31464.25</v>
      </c>
      <c r="L3210" s="135">
        <v>11012488</v>
      </c>
      <c r="M3210" s="120"/>
      <c r="N3210" s="136"/>
      <c r="O3210" s="139"/>
      <c r="P3210" s="132" t="s">
        <v>49</v>
      </c>
      <c r="Q3210" s="141" t="s">
        <v>3797</v>
      </c>
      <c r="R3210" s="142">
        <f t="shared" si="50"/>
        <v>0</v>
      </c>
    </row>
    <row r="3211" s="2" customFormat="1">
      <c r="A3211" s="119">
        <f>MAX($A$19:A3210)+1</f>
        <v>3193</v>
      </c>
      <c r="B3211" s="120"/>
      <c r="C3211" s="121"/>
      <c r="D3211" s="121" t="s">
        <v>4087</v>
      </c>
      <c r="E3211" s="122">
        <v>45209</v>
      </c>
      <c r="F3211" s="123" t="s">
        <v>3808</v>
      </c>
      <c r="G3211" s="123"/>
      <c r="H3211" s="123" t="s">
        <v>3976</v>
      </c>
      <c r="I3211" s="133" t="s">
        <v>534</v>
      </c>
      <c r="J3211" s="134">
        <v>2495</v>
      </c>
      <c r="K3211" s="134">
        <v>19820</v>
      </c>
      <c r="L3211" s="135">
        <v>49450900</v>
      </c>
      <c r="M3211" s="120"/>
      <c r="N3211" s="136"/>
      <c r="O3211" s="139"/>
      <c r="P3211" s="132" t="s">
        <v>49</v>
      </c>
      <c r="Q3211" s="141" t="s">
        <v>3797</v>
      </c>
      <c r="R3211" s="142">
        <f t="shared" si="50"/>
        <v>0</v>
      </c>
    </row>
    <row r="3212" ht="22.5" s="2" customFormat="1">
      <c r="A3212" s="119">
        <f>MAX($A$19:A3211)+1</f>
        <v>3194</v>
      </c>
      <c r="B3212" s="120"/>
      <c r="C3212" s="121"/>
      <c r="D3212" s="121" t="s">
        <v>4087</v>
      </c>
      <c r="E3212" s="122">
        <v>45209</v>
      </c>
      <c r="F3212" s="123" t="s">
        <v>3808</v>
      </c>
      <c r="G3212" s="123"/>
      <c r="H3212" s="123" t="s">
        <v>3819</v>
      </c>
      <c r="I3212" s="133" t="s">
        <v>534</v>
      </c>
      <c r="J3212" s="134">
        <v>150</v>
      </c>
      <c r="K3212" s="134">
        <v>18829</v>
      </c>
      <c r="L3212" s="135">
        <v>2824350</v>
      </c>
      <c r="M3212" s="120"/>
      <c r="N3212" s="136"/>
      <c r="O3212" s="139"/>
      <c r="P3212" s="132" t="s">
        <v>49</v>
      </c>
      <c r="Q3212" s="141" t="s">
        <v>3797</v>
      </c>
      <c r="R3212" s="142">
        <f t="shared" si="50"/>
        <v>0</v>
      </c>
    </row>
    <row r="3213" s="2" customFormat="1">
      <c r="A3213" s="119">
        <f>MAX($A$19:A3212)+1</f>
        <v>3195</v>
      </c>
      <c r="B3213" s="120"/>
      <c r="C3213" s="121"/>
      <c r="D3213" s="121" t="s">
        <v>4087</v>
      </c>
      <c r="E3213" s="122">
        <v>45209</v>
      </c>
      <c r="F3213" s="123" t="s">
        <v>3808</v>
      </c>
      <c r="G3213" s="123"/>
      <c r="H3213" s="123" t="s">
        <v>3834</v>
      </c>
      <c r="I3213" s="133" t="s">
        <v>534</v>
      </c>
      <c r="J3213" s="134">
        <v>2113</v>
      </c>
      <c r="K3213" s="134">
        <v>40631</v>
      </c>
      <c r="L3213" s="135">
        <v>85853303</v>
      </c>
      <c r="M3213" s="120"/>
      <c r="N3213" s="136"/>
      <c r="O3213" s="139"/>
      <c r="P3213" s="132" t="s">
        <v>49</v>
      </c>
      <c r="Q3213" s="141" t="s">
        <v>3797</v>
      </c>
      <c r="R3213" s="142">
        <f t="shared" si="50"/>
        <v>0</v>
      </c>
    </row>
    <row r="3214" ht="22.5" s="2" customFormat="1">
      <c r="A3214" s="119">
        <f>MAX($A$19:A3213)+1</f>
        <v>3196</v>
      </c>
      <c r="B3214" s="120"/>
      <c r="C3214" s="121"/>
      <c r="D3214" s="121" t="s">
        <v>4087</v>
      </c>
      <c r="E3214" s="122">
        <v>45209</v>
      </c>
      <c r="F3214" s="123" t="s">
        <v>3808</v>
      </c>
      <c r="G3214" s="123"/>
      <c r="H3214" s="123" t="s">
        <v>3981</v>
      </c>
      <c r="I3214" s="133" t="s">
        <v>534</v>
      </c>
      <c r="J3214" s="134">
        <v>2994</v>
      </c>
      <c r="K3214" s="134">
        <v>35428.25</v>
      </c>
      <c r="L3214" s="135">
        <v>106072180</v>
      </c>
      <c r="M3214" s="120"/>
      <c r="N3214" s="136"/>
      <c r="O3214" s="139"/>
      <c r="P3214" s="132" t="s">
        <v>49</v>
      </c>
      <c r="Q3214" s="141" t="s">
        <v>3797</v>
      </c>
      <c r="R3214" s="142">
        <f t="shared" si="50"/>
        <v>0</v>
      </c>
    </row>
    <row r="3215" s="2" customFormat="1">
      <c r="A3215" s="119">
        <f>MAX($A$19:A3214)+1</f>
        <v>3197</v>
      </c>
      <c r="B3215" s="120"/>
      <c r="C3215" s="121"/>
      <c r="D3215" s="121" t="s">
        <v>4087</v>
      </c>
      <c r="E3215" s="122">
        <v>45209</v>
      </c>
      <c r="F3215" s="123" t="s">
        <v>3808</v>
      </c>
      <c r="G3215" s="123"/>
      <c r="H3215" s="123" t="s">
        <v>3835</v>
      </c>
      <c r="I3215" s="133" t="s">
        <v>534</v>
      </c>
      <c r="J3215" s="134">
        <v>19868</v>
      </c>
      <c r="K3215" s="134">
        <v>13626.25</v>
      </c>
      <c r="L3215" s="135">
        <v>270726335</v>
      </c>
      <c r="M3215" s="120"/>
      <c r="N3215" s="136"/>
      <c r="O3215" s="139"/>
      <c r="P3215" s="132" t="s">
        <v>49</v>
      </c>
      <c r="Q3215" s="141" t="s">
        <v>3797</v>
      </c>
      <c r="R3215" s="142">
        <f t="shared" si="50"/>
        <v>0</v>
      </c>
    </row>
    <row r="3216" ht="22.5" s="2" customFormat="1">
      <c r="A3216" s="119">
        <f>MAX($A$19:A3215)+1</f>
        <v>3198</v>
      </c>
      <c r="B3216" s="120"/>
      <c r="C3216" s="121"/>
      <c r="D3216" s="121" t="s">
        <v>4087</v>
      </c>
      <c r="E3216" s="122">
        <v>45209</v>
      </c>
      <c r="F3216" s="123" t="s">
        <v>3808</v>
      </c>
      <c r="G3216" s="123"/>
      <c r="H3216" s="123" t="s">
        <v>4098</v>
      </c>
      <c r="I3216" s="133" t="s">
        <v>534</v>
      </c>
      <c r="J3216" s="134">
        <v>679</v>
      </c>
      <c r="K3216" s="134">
        <v>49054.5</v>
      </c>
      <c r="L3216" s="135">
        <v>33308006</v>
      </c>
      <c r="M3216" s="120"/>
      <c r="N3216" s="136"/>
      <c r="O3216" s="139"/>
      <c r="P3216" s="132" t="s">
        <v>49</v>
      </c>
      <c r="Q3216" s="141" t="s">
        <v>3797</v>
      </c>
      <c r="R3216" s="142">
        <f t="shared" si="50"/>
        <v>0</v>
      </c>
    </row>
    <row r="3217" ht="22.5" s="2" customFormat="1">
      <c r="A3217" s="119">
        <f>MAX($A$19:A3216)+1</f>
        <v>3199</v>
      </c>
      <c r="B3217" s="120"/>
      <c r="C3217" s="121"/>
      <c r="D3217" s="121" t="s">
        <v>4087</v>
      </c>
      <c r="E3217" s="122">
        <v>45209</v>
      </c>
      <c r="F3217" s="123" t="s">
        <v>3808</v>
      </c>
      <c r="G3217" s="123"/>
      <c r="H3217" s="123" t="s">
        <v>3824</v>
      </c>
      <c r="I3217" s="133" t="s">
        <v>534</v>
      </c>
      <c r="J3217" s="134">
        <v>2852</v>
      </c>
      <c r="K3217" s="134">
        <v>22297.5</v>
      </c>
      <c r="L3217" s="135">
        <v>63592470</v>
      </c>
      <c r="M3217" s="120"/>
      <c r="N3217" s="136"/>
      <c r="O3217" s="139"/>
      <c r="P3217" s="132" t="s">
        <v>49</v>
      </c>
      <c r="Q3217" s="141" t="s">
        <v>3797</v>
      </c>
      <c r="R3217" s="142">
        <f t="shared" si="50"/>
        <v>0</v>
      </c>
    </row>
    <row r="3218" s="2" customFormat="1">
      <c r="A3218" s="119">
        <f>MAX($A$19:A3217)+1</f>
        <v>3200</v>
      </c>
      <c r="B3218" s="120"/>
      <c r="C3218" s="121"/>
      <c r="D3218" s="121" t="s">
        <v>4099</v>
      </c>
      <c r="E3218" s="122">
        <v>45198</v>
      </c>
      <c r="F3218" s="123" t="s">
        <v>3808</v>
      </c>
      <c r="G3218" s="123"/>
      <c r="H3218" s="123" t="s">
        <v>4100</v>
      </c>
      <c r="I3218" s="133" t="s">
        <v>534</v>
      </c>
      <c r="J3218" s="134">
        <v>1823</v>
      </c>
      <c r="K3218" s="134">
        <v>19324.5</v>
      </c>
      <c r="L3218" s="135">
        <v>35228564</v>
      </c>
      <c r="M3218" s="120"/>
      <c r="N3218" s="136"/>
      <c r="O3218" s="139"/>
      <c r="P3218" s="132" t="s">
        <v>49</v>
      </c>
      <c r="Q3218" s="141" t="s">
        <v>3797</v>
      </c>
      <c r="R3218" s="142">
        <f t="shared" si="50"/>
        <v>0</v>
      </c>
    </row>
    <row r="3219" s="2" customFormat="1">
      <c r="A3219" s="119">
        <f>MAX($A$19:A3218)+1</f>
        <v>3201</v>
      </c>
      <c r="B3219" s="120"/>
      <c r="C3219" s="121"/>
      <c r="D3219" s="121" t="s">
        <v>4099</v>
      </c>
      <c r="E3219" s="122">
        <v>45198</v>
      </c>
      <c r="F3219" s="123" t="s">
        <v>3808</v>
      </c>
      <c r="G3219" s="123"/>
      <c r="H3219" s="123" t="s">
        <v>4101</v>
      </c>
      <c r="I3219" s="133" t="s">
        <v>534</v>
      </c>
      <c r="J3219" s="134">
        <v>1302</v>
      </c>
      <c r="K3219" s="134">
        <v>47815.75</v>
      </c>
      <c r="L3219" s="135">
        <v>62256106</v>
      </c>
      <c r="M3219" s="120"/>
      <c r="N3219" s="136"/>
      <c r="O3219" s="139"/>
      <c r="P3219" s="132" t="s">
        <v>49</v>
      </c>
      <c r="Q3219" s="141" t="s">
        <v>3797</v>
      </c>
      <c r="R3219" s="142">
        <f t="shared" si="50"/>
        <v>0</v>
      </c>
    </row>
    <row r="3220" ht="22.5" s="2" customFormat="1">
      <c r="A3220" s="119">
        <f>MAX($A$19:A3219)+1</f>
        <v>3202</v>
      </c>
      <c r="B3220" s="120"/>
      <c r="C3220" s="121"/>
      <c r="D3220" s="121" t="s">
        <v>4099</v>
      </c>
      <c r="E3220" s="122">
        <v>45198</v>
      </c>
      <c r="F3220" s="123" t="s">
        <v>3808</v>
      </c>
      <c r="G3220" s="123"/>
      <c r="H3220" s="123" t="s">
        <v>3847</v>
      </c>
      <c r="I3220" s="133" t="s">
        <v>534</v>
      </c>
      <c r="J3220" s="134">
        <v>32353</v>
      </c>
      <c r="K3220" s="134">
        <v>19076.75</v>
      </c>
      <c r="L3220" s="135">
        <v>617190093</v>
      </c>
      <c r="M3220" s="120"/>
      <c r="N3220" s="136"/>
      <c r="O3220" s="139"/>
      <c r="P3220" s="132" t="s">
        <v>49</v>
      </c>
      <c r="Q3220" s="141" t="s">
        <v>3797</v>
      </c>
      <c r="R3220" s="142">
        <f t="shared" si="50"/>
        <v>0</v>
      </c>
    </row>
    <row r="3221" ht="22.5" s="2" customFormat="1">
      <c r="A3221" s="119">
        <f>MAX($A$19:A3220)+1</f>
        <v>3203</v>
      </c>
      <c r="B3221" s="120"/>
      <c r="C3221" s="121"/>
      <c r="D3221" s="121" t="s">
        <v>4099</v>
      </c>
      <c r="E3221" s="122">
        <v>45198</v>
      </c>
      <c r="F3221" s="123" t="s">
        <v>3808</v>
      </c>
      <c r="G3221" s="123"/>
      <c r="H3221" s="123" t="s">
        <v>3847</v>
      </c>
      <c r="I3221" s="133" t="s">
        <v>534</v>
      </c>
      <c r="J3221" s="134">
        <v>15188</v>
      </c>
      <c r="K3221" s="134">
        <v>19076.75</v>
      </c>
      <c r="L3221" s="135">
        <v>289737679</v>
      </c>
      <c r="M3221" s="120"/>
      <c r="N3221" s="136"/>
      <c r="O3221" s="139"/>
      <c r="P3221" s="132" t="s">
        <v>49</v>
      </c>
      <c r="Q3221" s="141" t="s">
        <v>3797</v>
      </c>
      <c r="R3221" s="142">
        <f t="shared" si="50"/>
        <v>0</v>
      </c>
    </row>
    <row r="3222" ht="22.5" s="2" customFormat="1">
      <c r="A3222" s="119">
        <f>MAX($A$19:A3221)+1</f>
        <v>3204</v>
      </c>
      <c r="B3222" s="120"/>
      <c r="C3222" s="121"/>
      <c r="D3222" s="121" t="s">
        <v>4099</v>
      </c>
      <c r="E3222" s="122">
        <v>45198</v>
      </c>
      <c r="F3222" s="123" t="s">
        <v>3808</v>
      </c>
      <c r="G3222" s="123"/>
      <c r="H3222" s="123" t="s">
        <v>4102</v>
      </c>
      <c r="I3222" s="133" t="s">
        <v>534</v>
      </c>
      <c r="J3222" s="134">
        <v>3850</v>
      </c>
      <c r="K3222" s="134">
        <v>21058.75</v>
      </c>
      <c r="L3222" s="135">
        <v>81076188</v>
      </c>
      <c r="M3222" s="120"/>
      <c r="N3222" s="136"/>
      <c r="O3222" s="139"/>
      <c r="P3222" s="132" t="s">
        <v>49</v>
      </c>
      <c r="Q3222" s="141" t="s">
        <v>3797</v>
      </c>
      <c r="R3222" s="142">
        <f t="shared" si="50"/>
        <v>0</v>
      </c>
    </row>
    <row r="3223" ht="22.5" s="2" customFormat="1">
      <c r="A3223" s="119">
        <f>MAX($A$19:A3222)+1</f>
        <v>3205</v>
      </c>
      <c r="B3223" s="120"/>
      <c r="C3223" s="121"/>
      <c r="D3223" s="121" t="s">
        <v>4099</v>
      </c>
      <c r="E3223" s="122">
        <v>45198</v>
      </c>
      <c r="F3223" s="123" t="s">
        <v>3808</v>
      </c>
      <c r="G3223" s="123"/>
      <c r="H3223" s="123" t="s">
        <v>4102</v>
      </c>
      <c r="I3223" s="133" t="s">
        <v>534</v>
      </c>
      <c r="J3223" s="134">
        <v>8975</v>
      </c>
      <c r="K3223" s="134">
        <v>21058.75</v>
      </c>
      <c r="L3223" s="135">
        <v>189002281</v>
      </c>
      <c r="M3223" s="120"/>
      <c r="N3223" s="136"/>
      <c r="O3223" s="139"/>
      <c r="P3223" s="132" t="s">
        <v>49</v>
      </c>
      <c r="Q3223" s="141" t="s">
        <v>3797</v>
      </c>
      <c r="R3223" s="142">
        <f t="shared" si="50"/>
        <v>0</v>
      </c>
    </row>
    <row r="3224" ht="22.5" s="2" customFormat="1">
      <c r="A3224" s="119">
        <f>MAX($A$19:A3223)+1</f>
        <v>3206</v>
      </c>
      <c r="B3224" s="120"/>
      <c r="C3224" s="121"/>
      <c r="D3224" s="121" t="s">
        <v>4099</v>
      </c>
      <c r="E3224" s="122">
        <v>45198</v>
      </c>
      <c r="F3224" s="123" t="s">
        <v>3808</v>
      </c>
      <c r="G3224" s="123"/>
      <c r="H3224" s="123" t="s">
        <v>4102</v>
      </c>
      <c r="I3224" s="133" t="s">
        <v>534</v>
      </c>
      <c r="J3224" s="134">
        <v>12069</v>
      </c>
      <c r="K3224" s="134">
        <v>21058.75</v>
      </c>
      <c r="L3224" s="135">
        <v>254158054</v>
      </c>
      <c r="M3224" s="120"/>
      <c r="N3224" s="136"/>
      <c r="O3224" s="139"/>
      <c r="P3224" s="132" t="s">
        <v>49</v>
      </c>
      <c r="Q3224" s="141" t="s">
        <v>3797</v>
      </c>
      <c r="R3224" s="142">
        <f t="shared" si="50"/>
        <v>0</v>
      </c>
    </row>
    <row r="3225" ht="22.5" s="2" customFormat="1">
      <c r="A3225" s="119">
        <f>MAX($A$19:A3224)+1</f>
        <v>3207</v>
      </c>
      <c r="B3225" s="120"/>
      <c r="C3225" s="121"/>
      <c r="D3225" s="121" t="s">
        <v>4099</v>
      </c>
      <c r="E3225" s="122">
        <v>45198</v>
      </c>
      <c r="F3225" s="123" t="s">
        <v>3808</v>
      </c>
      <c r="G3225" s="123"/>
      <c r="H3225" s="123" t="s">
        <v>4103</v>
      </c>
      <c r="I3225" s="133" t="s">
        <v>534</v>
      </c>
      <c r="J3225" s="134">
        <v>376</v>
      </c>
      <c r="K3225" s="134">
        <v>32455.25</v>
      </c>
      <c r="L3225" s="135">
        <v>12203174</v>
      </c>
      <c r="M3225" s="120"/>
      <c r="N3225" s="136"/>
      <c r="O3225" s="139"/>
      <c r="P3225" s="132" t="s">
        <v>49</v>
      </c>
      <c r="Q3225" s="141" t="s">
        <v>3797</v>
      </c>
      <c r="R3225" s="142">
        <f t="shared" si="50"/>
        <v>0</v>
      </c>
    </row>
    <row r="3226" ht="22.5" s="2" customFormat="1">
      <c r="A3226" s="119">
        <f>MAX($A$19:A3225)+1</f>
        <v>3208</v>
      </c>
      <c r="B3226" s="120"/>
      <c r="C3226" s="121"/>
      <c r="D3226" s="121" t="s">
        <v>4099</v>
      </c>
      <c r="E3226" s="122">
        <v>45198</v>
      </c>
      <c r="F3226" s="123" t="s">
        <v>3808</v>
      </c>
      <c r="G3226" s="123"/>
      <c r="H3226" s="123" t="s">
        <v>4104</v>
      </c>
      <c r="I3226" s="133" t="s">
        <v>534</v>
      </c>
      <c r="J3226" s="134">
        <v>430</v>
      </c>
      <c r="K3226" s="134">
        <v>32455.25</v>
      </c>
      <c r="L3226" s="135">
        <v>13955757</v>
      </c>
      <c r="M3226" s="120"/>
      <c r="N3226" s="136"/>
      <c r="O3226" s="139"/>
      <c r="P3226" s="132" t="s">
        <v>49</v>
      </c>
      <c r="Q3226" s="141" t="s">
        <v>3797</v>
      </c>
      <c r="R3226" s="142">
        <f t="shared" si="50"/>
        <v>0</v>
      </c>
    </row>
    <row r="3227" ht="22.5" s="2" customFormat="1">
      <c r="A3227" s="119">
        <f>MAX($A$19:A3226)+1</f>
        <v>3209</v>
      </c>
      <c r="B3227" s="120"/>
      <c r="C3227" s="121"/>
      <c r="D3227" s="121" t="s">
        <v>4099</v>
      </c>
      <c r="E3227" s="122">
        <v>45198</v>
      </c>
      <c r="F3227" s="123" t="s">
        <v>3808</v>
      </c>
      <c r="G3227" s="123"/>
      <c r="H3227" s="123" t="s">
        <v>4102</v>
      </c>
      <c r="I3227" s="133" t="s">
        <v>534</v>
      </c>
      <c r="J3227" s="134">
        <v>3632</v>
      </c>
      <c r="K3227" s="134">
        <v>21058.75</v>
      </c>
      <c r="L3227" s="135">
        <v>76485380</v>
      </c>
      <c r="M3227" s="120"/>
      <c r="N3227" s="136"/>
      <c r="O3227" s="139"/>
      <c r="P3227" s="132" t="s">
        <v>49</v>
      </c>
      <c r="Q3227" s="141" t="s">
        <v>3797</v>
      </c>
      <c r="R3227" s="142">
        <f t="shared" si="50"/>
        <v>0</v>
      </c>
    </row>
    <row r="3228" ht="22.5" s="2" customFormat="1">
      <c r="A3228" s="119">
        <f>MAX($A$19:A3227)+1</f>
        <v>3210</v>
      </c>
      <c r="B3228" s="120"/>
      <c r="C3228" s="121"/>
      <c r="D3228" s="121" t="s">
        <v>4099</v>
      </c>
      <c r="E3228" s="122">
        <v>45198</v>
      </c>
      <c r="F3228" s="123" t="s">
        <v>3808</v>
      </c>
      <c r="G3228" s="123"/>
      <c r="H3228" s="123" t="s">
        <v>4103</v>
      </c>
      <c r="I3228" s="133" t="s">
        <v>534</v>
      </c>
      <c r="J3228" s="134">
        <v>230</v>
      </c>
      <c r="K3228" s="134">
        <v>32455.25</v>
      </c>
      <c r="L3228" s="135">
        <v>7464708</v>
      </c>
      <c r="M3228" s="120"/>
      <c r="N3228" s="136"/>
      <c r="O3228" s="139"/>
      <c r="P3228" s="132" t="s">
        <v>49</v>
      </c>
      <c r="Q3228" s="141" t="s">
        <v>3797</v>
      </c>
      <c r="R3228" s="142">
        <f t="shared" si="50"/>
        <v>0</v>
      </c>
    </row>
    <row r="3229" ht="22.5" s="2" customFormat="1">
      <c r="A3229" s="119">
        <f>MAX($A$19:A3228)+1</f>
        <v>3211</v>
      </c>
      <c r="B3229" s="120"/>
      <c r="C3229" s="121"/>
      <c r="D3229" s="121" t="s">
        <v>4099</v>
      </c>
      <c r="E3229" s="122">
        <v>45198</v>
      </c>
      <c r="F3229" s="123" t="s">
        <v>3808</v>
      </c>
      <c r="G3229" s="123"/>
      <c r="H3229" s="123" t="s">
        <v>4104</v>
      </c>
      <c r="I3229" s="133" t="s">
        <v>534</v>
      </c>
      <c r="J3229" s="134">
        <v>220</v>
      </c>
      <c r="K3229" s="134">
        <v>32455.25</v>
      </c>
      <c r="L3229" s="135">
        <v>7140155</v>
      </c>
      <c r="M3229" s="120"/>
      <c r="N3229" s="136"/>
      <c r="O3229" s="139"/>
      <c r="P3229" s="132" t="s">
        <v>49</v>
      </c>
      <c r="Q3229" s="141" t="s">
        <v>3797</v>
      </c>
      <c r="R3229" s="142">
        <f t="shared" si="50"/>
        <v>0</v>
      </c>
    </row>
    <row r="3230" ht="22.5" s="2" customFormat="1">
      <c r="A3230" s="119">
        <f>MAX($A$19:A3229)+1</f>
        <v>3212</v>
      </c>
      <c r="B3230" s="120"/>
      <c r="C3230" s="121"/>
      <c r="D3230" s="121" t="s">
        <v>4099</v>
      </c>
      <c r="E3230" s="122">
        <v>45198</v>
      </c>
      <c r="F3230" s="123" t="s">
        <v>3808</v>
      </c>
      <c r="G3230" s="123"/>
      <c r="H3230" s="123" t="s">
        <v>4105</v>
      </c>
      <c r="I3230" s="133" t="s">
        <v>534</v>
      </c>
      <c r="J3230" s="134">
        <v>1772</v>
      </c>
      <c r="K3230" s="134">
        <v>52770.75</v>
      </c>
      <c r="L3230" s="135">
        <v>93509769</v>
      </c>
      <c r="M3230" s="120"/>
      <c r="N3230" s="136"/>
      <c r="O3230" s="139"/>
      <c r="P3230" s="132" t="s">
        <v>49</v>
      </c>
      <c r="Q3230" s="141" t="s">
        <v>3797</v>
      </c>
      <c r="R3230" s="142">
        <f t="shared" si="50"/>
        <v>0</v>
      </c>
    </row>
    <row r="3231" ht="22.5" s="2" customFormat="1">
      <c r="A3231" s="119">
        <f>MAX($A$19:A3230)+1</f>
        <v>3213</v>
      </c>
      <c r="B3231" s="120"/>
      <c r="C3231" s="121"/>
      <c r="D3231" s="121" t="s">
        <v>4106</v>
      </c>
      <c r="E3231" s="122">
        <v>45214</v>
      </c>
      <c r="F3231" s="123" t="s">
        <v>3808</v>
      </c>
      <c r="G3231" s="123"/>
      <c r="H3231" s="123" t="s">
        <v>3847</v>
      </c>
      <c r="I3231" s="133" t="s">
        <v>534</v>
      </c>
      <c r="J3231" s="134">
        <v>990</v>
      </c>
      <c r="K3231" s="134">
        <v>17342.5</v>
      </c>
      <c r="L3231" s="135">
        <v>17169075</v>
      </c>
      <c r="M3231" s="120"/>
      <c r="N3231" s="136"/>
      <c r="O3231" s="139"/>
      <c r="P3231" s="132" t="s">
        <v>49</v>
      </c>
      <c r="Q3231" s="141" t="s">
        <v>3797</v>
      </c>
      <c r="R3231" s="142">
        <f t="shared" si="50"/>
        <v>0</v>
      </c>
    </row>
    <row r="3232" s="2" customFormat="1">
      <c r="A3232" s="119">
        <f>MAX($A$19:A3231)+1</f>
        <v>3214</v>
      </c>
      <c r="B3232" s="120"/>
      <c r="C3232" s="121"/>
      <c r="D3232" s="121" t="s">
        <v>4106</v>
      </c>
      <c r="E3232" s="122">
        <v>45214</v>
      </c>
      <c r="F3232" s="123" t="s">
        <v>3808</v>
      </c>
      <c r="G3232" s="123"/>
      <c r="H3232" s="123" t="s">
        <v>4093</v>
      </c>
      <c r="I3232" s="133" t="s">
        <v>534</v>
      </c>
      <c r="J3232" s="134">
        <v>521</v>
      </c>
      <c r="K3232" s="134">
        <v>42365.25</v>
      </c>
      <c r="L3232" s="135">
        <v>22072295</v>
      </c>
      <c r="M3232" s="120"/>
      <c r="N3232" s="136"/>
      <c r="O3232" s="139"/>
      <c r="P3232" s="132" t="s">
        <v>49</v>
      </c>
      <c r="Q3232" s="141" t="s">
        <v>3797</v>
      </c>
      <c r="R3232" s="142">
        <f t="shared" si="50"/>
        <v>0</v>
      </c>
    </row>
    <row r="3233" s="2" customFormat="1">
      <c r="A3233" s="119">
        <f>MAX($A$19:A3232)+1</f>
        <v>3215</v>
      </c>
      <c r="B3233" s="120"/>
      <c r="C3233" s="121"/>
      <c r="D3233" s="121" t="s">
        <v>4106</v>
      </c>
      <c r="E3233" s="122">
        <v>45214</v>
      </c>
      <c r="F3233" s="123" t="s">
        <v>3808</v>
      </c>
      <c r="G3233" s="123"/>
      <c r="H3233" s="123" t="s">
        <v>4107</v>
      </c>
      <c r="I3233" s="133" t="s">
        <v>534</v>
      </c>
      <c r="J3233" s="134">
        <v>4048</v>
      </c>
      <c r="K3233" s="134">
        <v>18829</v>
      </c>
      <c r="L3233" s="135">
        <v>76219792</v>
      </c>
      <c r="M3233" s="120"/>
      <c r="N3233" s="136"/>
      <c r="O3233" s="139"/>
      <c r="P3233" s="132" t="s">
        <v>49</v>
      </c>
      <c r="Q3233" s="141" t="s">
        <v>3797</v>
      </c>
      <c r="R3233" s="142">
        <f t="shared" si="50"/>
        <v>0</v>
      </c>
    </row>
    <row r="3234" ht="22.5" s="2" customFormat="1">
      <c r="A3234" s="119">
        <f>MAX($A$19:A3233)+1</f>
        <v>3216</v>
      </c>
      <c r="B3234" s="120"/>
      <c r="C3234" s="121"/>
      <c r="D3234" s="121" t="s">
        <v>4106</v>
      </c>
      <c r="E3234" s="122">
        <v>45214</v>
      </c>
      <c r="F3234" s="123" t="s">
        <v>3808</v>
      </c>
      <c r="G3234" s="123"/>
      <c r="H3234" s="123" t="s">
        <v>4102</v>
      </c>
      <c r="I3234" s="133" t="s">
        <v>534</v>
      </c>
      <c r="J3234" s="134">
        <v>12871</v>
      </c>
      <c r="K3234" s="134">
        <v>21058.75</v>
      </c>
      <c r="L3234" s="135">
        <v>271047171</v>
      </c>
      <c r="M3234" s="120"/>
      <c r="N3234" s="136"/>
      <c r="O3234" s="139"/>
      <c r="P3234" s="132" t="s">
        <v>49</v>
      </c>
      <c r="Q3234" s="141" t="s">
        <v>3797</v>
      </c>
      <c r="R3234" s="142">
        <f t="shared" si="50"/>
        <v>0</v>
      </c>
    </row>
    <row r="3235" ht="22.5" s="2" customFormat="1">
      <c r="A3235" s="119">
        <f>MAX($A$19:A3234)+1</f>
        <v>3217</v>
      </c>
      <c r="B3235" s="120"/>
      <c r="C3235" s="121"/>
      <c r="D3235" s="121" t="s">
        <v>4106</v>
      </c>
      <c r="E3235" s="122">
        <v>45214</v>
      </c>
      <c r="F3235" s="123" t="s">
        <v>3808</v>
      </c>
      <c r="G3235" s="123"/>
      <c r="H3235" s="123" t="s">
        <v>4102</v>
      </c>
      <c r="I3235" s="133" t="s">
        <v>534</v>
      </c>
      <c r="J3235" s="134">
        <v>800</v>
      </c>
      <c r="K3235" s="134">
        <v>21058.75</v>
      </c>
      <c r="L3235" s="135">
        <v>16847000</v>
      </c>
      <c r="M3235" s="120"/>
      <c r="N3235" s="136"/>
      <c r="O3235" s="139"/>
      <c r="P3235" s="132" t="s">
        <v>49</v>
      </c>
      <c r="Q3235" s="141" t="s">
        <v>3797</v>
      </c>
      <c r="R3235" s="142">
        <f t="shared" si="50"/>
        <v>0</v>
      </c>
    </row>
    <row r="3236" ht="22.5" s="2" customFormat="1">
      <c r="A3236" s="119">
        <f>MAX($A$19:A3235)+1</f>
        <v>3218</v>
      </c>
      <c r="B3236" s="120"/>
      <c r="C3236" s="121"/>
      <c r="D3236" s="121" t="s">
        <v>4106</v>
      </c>
      <c r="E3236" s="122">
        <v>45214</v>
      </c>
      <c r="F3236" s="123" t="s">
        <v>3808</v>
      </c>
      <c r="G3236" s="123"/>
      <c r="H3236" s="123" t="s">
        <v>4108</v>
      </c>
      <c r="I3236" s="133" t="s">
        <v>534</v>
      </c>
      <c r="J3236" s="134">
        <v>27791</v>
      </c>
      <c r="K3236" s="134">
        <v>20315.5</v>
      </c>
      <c r="L3236" s="135">
        <v>564588060</v>
      </c>
      <c r="M3236" s="120"/>
      <c r="N3236" s="136"/>
      <c r="O3236" s="139"/>
      <c r="P3236" s="132" t="s">
        <v>49</v>
      </c>
      <c r="Q3236" s="141" t="s">
        <v>3797</v>
      </c>
      <c r="R3236" s="142">
        <f t="shared" si="50"/>
        <v>0</v>
      </c>
    </row>
    <row r="3237" ht="22.5" s="2" customFormat="1">
      <c r="A3237" s="119">
        <f>MAX($A$19:A3236)+1</f>
        <v>3219</v>
      </c>
      <c r="B3237" s="120"/>
      <c r="C3237" s="121"/>
      <c r="D3237" s="121" t="s">
        <v>4106</v>
      </c>
      <c r="E3237" s="122">
        <v>45214</v>
      </c>
      <c r="F3237" s="123" t="s">
        <v>3808</v>
      </c>
      <c r="G3237" s="123"/>
      <c r="H3237" s="123" t="s">
        <v>3847</v>
      </c>
      <c r="I3237" s="133" t="s">
        <v>534</v>
      </c>
      <c r="J3237" s="134">
        <v>3384</v>
      </c>
      <c r="K3237" s="134">
        <v>19076.75</v>
      </c>
      <c r="L3237" s="135">
        <v>64555722</v>
      </c>
      <c r="M3237" s="120"/>
      <c r="N3237" s="136"/>
      <c r="O3237" s="139"/>
      <c r="P3237" s="132" t="s">
        <v>49</v>
      </c>
      <c r="Q3237" s="141" t="s">
        <v>3797</v>
      </c>
      <c r="R3237" s="142">
        <f t="shared" si="50"/>
        <v>0</v>
      </c>
    </row>
    <row r="3238" ht="22.5" s="2" customFormat="1">
      <c r="A3238" s="119">
        <f>MAX($A$19:A3237)+1</f>
        <v>3220</v>
      </c>
      <c r="B3238" s="120"/>
      <c r="C3238" s="121"/>
      <c r="D3238" s="121" t="s">
        <v>4106</v>
      </c>
      <c r="E3238" s="122">
        <v>45214</v>
      </c>
      <c r="F3238" s="123" t="s">
        <v>3808</v>
      </c>
      <c r="G3238" s="123"/>
      <c r="H3238" s="123" t="s">
        <v>3847</v>
      </c>
      <c r="I3238" s="133" t="s">
        <v>534</v>
      </c>
      <c r="J3238" s="134">
        <v>1051</v>
      </c>
      <c r="K3238" s="134">
        <v>19076.75</v>
      </c>
      <c r="L3238" s="135">
        <v>20049664</v>
      </c>
      <c r="M3238" s="120"/>
      <c r="N3238" s="136"/>
      <c r="O3238" s="139"/>
      <c r="P3238" s="132" t="s">
        <v>49</v>
      </c>
      <c r="Q3238" s="141" t="s">
        <v>3797</v>
      </c>
      <c r="R3238" s="142">
        <f t="shared" si="50"/>
        <v>0</v>
      </c>
    </row>
    <row r="3239" ht="22.5" s="2" customFormat="1">
      <c r="A3239" s="119">
        <f>MAX($A$19:A3238)+1</f>
        <v>3221</v>
      </c>
      <c r="B3239" s="120"/>
      <c r="C3239" s="121"/>
      <c r="D3239" s="121" t="s">
        <v>4106</v>
      </c>
      <c r="E3239" s="122">
        <v>45214</v>
      </c>
      <c r="F3239" s="123" t="s">
        <v>3808</v>
      </c>
      <c r="G3239" s="123"/>
      <c r="H3239" s="123" t="s">
        <v>3849</v>
      </c>
      <c r="I3239" s="133" t="s">
        <v>534</v>
      </c>
      <c r="J3239" s="134">
        <v>7132</v>
      </c>
      <c r="K3239" s="134">
        <v>36419.25</v>
      </c>
      <c r="L3239" s="135">
        <v>259742091</v>
      </c>
      <c r="M3239" s="120"/>
      <c r="N3239" s="136"/>
      <c r="O3239" s="139"/>
      <c r="P3239" s="132" t="s">
        <v>49</v>
      </c>
      <c r="Q3239" s="141" t="s">
        <v>3797</v>
      </c>
      <c r="R3239" s="142">
        <f t="shared" si="50"/>
        <v>0</v>
      </c>
    </row>
    <row r="3240" ht="22.5" s="2" customFormat="1">
      <c r="A3240" s="119">
        <f>MAX($A$19:A3239)+1</f>
        <v>3222</v>
      </c>
      <c r="B3240" s="120"/>
      <c r="C3240" s="121"/>
      <c r="D3240" s="121" t="s">
        <v>4106</v>
      </c>
      <c r="E3240" s="122">
        <v>45214</v>
      </c>
      <c r="F3240" s="123" t="s">
        <v>3808</v>
      </c>
      <c r="G3240" s="123"/>
      <c r="H3240" s="123" t="s">
        <v>4105</v>
      </c>
      <c r="I3240" s="133" t="s">
        <v>534</v>
      </c>
      <c r="J3240" s="134">
        <v>4257</v>
      </c>
      <c r="K3240" s="134">
        <v>52770.75</v>
      </c>
      <c r="L3240" s="135">
        <v>224645083</v>
      </c>
      <c r="M3240" s="120"/>
      <c r="N3240" s="136"/>
      <c r="O3240" s="139"/>
      <c r="P3240" s="132" t="s">
        <v>49</v>
      </c>
      <c r="Q3240" s="141" t="s">
        <v>3797</v>
      </c>
      <c r="R3240" s="142">
        <f t="shared" si="50"/>
        <v>0</v>
      </c>
    </row>
    <row r="3241" ht="22.5" s="2" customFormat="1">
      <c r="A3241" s="119">
        <f>MAX($A$19:A3240)+1</f>
        <v>3223</v>
      </c>
      <c r="B3241" s="120"/>
      <c r="C3241" s="121"/>
      <c r="D3241" s="121" t="s">
        <v>4106</v>
      </c>
      <c r="E3241" s="122">
        <v>45214</v>
      </c>
      <c r="F3241" s="123" t="s">
        <v>3808</v>
      </c>
      <c r="G3241" s="123"/>
      <c r="H3241" s="123" t="s">
        <v>3847</v>
      </c>
      <c r="I3241" s="133" t="s">
        <v>534</v>
      </c>
      <c r="J3241" s="134">
        <v>2570</v>
      </c>
      <c r="K3241" s="134">
        <v>19744.81</v>
      </c>
      <c r="L3241" s="135">
        <v>50744155</v>
      </c>
      <c r="M3241" s="120"/>
      <c r="N3241" s="136"/>
      <c r="O3241" s="139"/>
      <c r="P3241" s="132" t="s">
        <v>49</v>
      </c>
      <c r="Q3241" s="141" t="s">
        <v>3797</v>
      </c>
      <c r="R3241" s="142">
        <f t="shared" si="50"/>
        <v>0</v>
      </c>
    </row>
    <row r="3242" ht="22.5" s="2" customFormat="1">
      <c r="A3242" s="119">
        <f>MAX($A$19:A3241)+1</f>
        <v>3224</v>
      </c>
      <c r="B3242" s="120"/>
      <c r="C3242" s="121"/>
      <c r="D3242" s="121" t="s">
        <v>4106</v>
      </c>
      <c r="E3242" s="122">
        <v>45214</v>
      </c>
      <c r="F3242" s="123" t="s">
        <v>3808</v>
      </c>
      <c r="G3242" s="123"/>
      <c r="H3242" s="123" t="s">
        <v>4109</v>
      </c>
      <c r="I3242" s="133" t="s">
        <v>534</v>
      </c>
      <c r="J3242" s="134">
        <v>717</v>
      </c>
      <c r="K3242" s="134">
        <v>50788.75</v>
      </c>
      <c r="L3242" s="135">
        <v>36415534</v>
      </c>
      <c r="M3242" s="120"/>
      <c r="N3242" s="136"/>
      <c r="O3242" s="139"/>
      <c r="P3242" s="132" t="s">
        <v>49</v>
      </c>
      <c r="Q3242" s="141" t="s">
        <v>3797</v>
      </c>
      <c r="R3242" s="142">
        <f t="shared" si="50"/>
        <v>0</v>
      </c>
    </row>
    <row r="3243" ht="22.5" s="2" customFormat="1">
      <c r="A3243" s="119">
        <f>MAX($A$19:A3242)+1</f>
        <v>3225</v>
      </c>
      <c r="B3243" s="120"/>
      <c r="C3243" s="121"/>
      <c r="D3243" s="121" t="s">
        <v>4106</v>
      </c>
      <c r="E3243" s="122">
        <v>45214</v>
      </c>
      <c r="F3243" s="123" t="s">
        <v>3808</v>
      </c>
      <c r="G3243" s="123"/>
      <c r="H3243" s="123" t="s">
        <v>3853</v>
      </c>
      <c r="I3243" s="133" t="s">
        <v>534</v>
      </c>
      <c r="J3243" s="134">
        <v>1700</v>
      </c>
      <c r="K3243" s="134">
        <v>34685</v>
      </c>
      <c r="L3243" s="135">
        <v>58964500</v>
      </c>
      <c r="M3243" s="120"/>
      <c r="N3243" s="136"/>
      <c r="O3243" s="139"/>
      <c r="P3243" s="132" t="s">
        <v>49</v>
      </c>
      <c r="Q3243" s="141" t="s">
        <v>3797</v>
      </c>
      <c r="R3243" s="142">
        <f ref="R3243:R3306" t="shared" si="51">N3243/L3243*100</f>
        <v>0</v>
      </c>
    </row>
    <row r="3244" ht="22.5" s="2" customFormat="1">
      <c r="A3244" s="119">
        <f>MAX($A$19:A3243)+1</f>
        <v>3226</v>
      </c>
      <c r="B3244" s="120"/>
      <c r="C3244" s="121"/>
      <c r="D3244" s="121" t="s">
        <v>4106</v>
      </c>
      <c r="E3244" s="122">
        <v>45214</v>
      </c>
      <c r="F3244" s="123" t="s">
        <v>3808</v>
      </c>
      <c r="G3244" s="123"/>
      <c r="H3244" s="123" t="s">
        <v>3964</v>
      </c>
      <c r="I3244" s="133" t="s">
        <v>534</v>
      </c>
      <c r="J3244" s="134">
        <v>783</v>
      </c>
      <c r="K3244" s="134">
        <v>18829</v>
      </c>
      <c r="L3244" s="135">
        <v>14743107</v>
      </c>
      <c r="M3244" s="120"/>
      <c r="N3244" s="136"/>
      <c r="O3244" s="139"/>
      <c r="P3244" s="132" t="s">
        <v>49</v>
      </c>
      <c r="Q3244" s="141" t="s">
        <v>3797</v>
      </c>
      <c r="R3244" s="142">
        <f t="shared" si="51"/>
        <v>0</v>
      </c>
    </row>
    <row r="3245" ht="22.5" s="2" customFormat="1">
      <c r="A3245" s="119">
        <f>MAX($A$19:A3244)+1</f>
        <v>3227</v>
      </c>
      <c r="B3245" s="120"/>
      <c r="C3245" s="121"/>
      <c r="D3245" s="121" t="s">
        <v>4106</v>
      </c>
      <c r="E3245" s="122">
        <v>45214</v>
      </c>
      <c r="F3245" s="123" t="s">
        <v>3808</v>
      </c>
      <c r="G3245" s="123"/>
      <c r="H3245" s="123" t="s">
        <v>3853</v>
      </c>
      <c r="I3245" s="133" t="s">
        <v>534</v>
      </c>
      <c r="J3245" s="134">
        <v>5635</v>
      </c>
      <c r="K3245" s="134">
        <v>34685</v>
      </c>
      <c r="L3245" s="135">
        <v>195449975</v>
      </c>
      <c r="M3245" s="120"/>
      <c r="N3245" s="136"/>
      <c r="O3245" s="139"/>
      <c r="P3245" s="132" t="s">
        <v>49</v>
      </c>
      <c r="Q3245" s="141" t="s">
        <v>3797</v>
      </c>
      <c r="R3245" s="142">
        <f t="shared" si="51"/>
        <v>0</v>
      </c>
    </row>
    <row r="3246" s="2" customFormat="1">
      <c r="A3246" s="119">
        <f>MAX($A$19:A3245)+1</f>
        <v>3228</v>
      </c>
      <c r="B3246" s="120"/>
      <c r="C3246" s="121"/>
      <c r="D3246" s="121" t="s">
        <v>4106</v>
      </c>
      <c r="E3246" s="122">
        <v>45214</v>
      </c>
      <c r="F3246" s="123" t="s">
        <v>3808</v>
      </c>
      <c r="G3246" s="123"/>
      <c r="H3246" s="123" t="s">
        <v>4110</v>
      </c>
      <c r="I3246" s="133" t="s">
        <v>534</v>
      </c>
      <c r="J3246" s="134">
        <v>305</v>
      </c>
      <c r="K3246" s="134">
        <v>18829</v>
      </c>
      <c r="L3246" s="135">
        <v>5742845</v>
      </c>
      <c r="M3246" s="120"/>
      <c r="N3246" s="136"/>
      <c r="O3246" s="139"/>
      <c r="P3246" s="132" t="s">
        <v>49</v>
      </c>
      <c r="Q3246" s="141" t="s">
        <v>3797</v>
      </c>
      <c r="R3246" s="142">
        <f t="shared" si="51"/>
        <v>0</v>
      </c>
    </row>
    <row r="3247" ht="22.5" s="2" customFormat="1">
      <c r="A3247" s="119">
        <f>MAX($A$19:A3246)+1</f>
        <v>3229</v>
      </c>
      <c r="B3247" s="120"/>
      <c r="C3247" s="121"/>
      <c r="D3247" s="121" t="s">
        <v>4106</v>
      </c>
      <c r="E3247" s="122">
        <v>45214</v>
      </c>
      <c r="F3247" s="123" t="s">
        <v>3808</v>
      </c>
      <c r="G3247" s="123"/>
      <c r="H3247" s="123" t="s">
        <v>3847</v>
      </c>
      <c r="I3247" s="133" t="s">
        <v>534</v>
      </c>
      <c r="J3247" s="134">
        <v>3246</v>
      </c>
      <c r="K3247" s="134">
        <v>19076.75</v>
      </c>
      <c r="L3247" s="135">
        <v>61923130</v>
      </c>
      <c r="M3247" s="120"/>
      <c r="N3247" s="136"/>
      <c r="O3247" s="139"/>
      <c r="P3247" s="132" t="s">
        <v>49</v>
      </c>
      <c r="Q3247" s="141" t="s">
        <v>3797</v>
      </c>
      <c r="R3247" s="142">
        <f t="shared" si="51"/>
        <v>0</v>
      </c>
    </row>
    <row r="3248" ht="22.5" s="2" customFormat="1">
      <c r="A3248" s="119">
        <f>MAX($A$19:A3247)+1</f>
        <v>3230</v>
      </c>
      <c r="B3248" s="120"/>
      <c r="C3248" s="121"/>
      <c r="D3248" s="121" t="s">
        <v>4106</v>
      </c>
      <c r="E3248" s="122">
        <v>45214</v>
      </c>
      <c r="F3248" s="123" t="s">
        <v>3808</v>
      </c>
      <c r="G3248" s="123"/>
      <c r="H3248" s="123" t="s">
        <v>3847</v>
      </c>
      <c r="I3248" s="133" t="s">
        <v>534</v>
      </c>
      <c r="J3248" s="134">
        <v>10118</v>
      </c>
      <c r="K3248" s="134">
        <v>19076.75</v>
      </c>
      <c r="L3248" s="135">
        <v>193018556</v>
      </c>
      <c r="M3248" s="120"/>
      <c r="N3248" s="136"/>
      <c r="O3248" s="139"/>
      <c r="P3248" s="132" t="s">
        <v>49</v>
      </c>
      <c r="Q3248" s="141" t="s">
        <v>3797</v>
      </c>
      <c r="R3248" s="142">
        <f t="shared" si="51"/>
        <v>0</v>
      </c>
    </row>
    <row r="3249" ht="22.5" s="2" customFormat="1">
      <c r="A3249" s="119">
        <f>MAX($A$19:A3248)+1</f>
        <v>3231</v>
      </c>
      <c r="B3249" s="120"/>
      <c r="C3249" s="121"/>
      <c r="D3249" s="121" t="s">
        <v>4106</v>
      </c>
      <c r="E3249" s="122">
        <v>45214</v>
      </c>
      <c r="F3249" s="123" t="s">
        <v>3808</v>
      </c>
      <c r="G3249" s="123"/>
      <c r="H3249" s="123" t="s">
        <v>3985</v>
      </c>
      <c r="I3249" s="133" t="s">
        <v>534</v>
      </c>
      <c r="J3249" s="134">
        <v>1671</v>
      </c>
      <c r="K3249" s="134">
        <v>30225.5</v>
      </c>
      <c r="L3249" s="135">
        <v>50506810</v>
      </c>
      <c r="M3249" s="120"/>
      <c r="N3249" s="136"/>
      <c r="O3249" s="139"/>
      <c r="P3249" s="132" t="s">
        <v>49</v>
      </c>
      <c r="Q3249" s="141" t="s">
        <v>3797</v>
      </c>
      <c r="R3249" s="142">
        <f t="shared" si="51"/>
        <v>0</v>
      </c>
    </row>
    <row r="3250" s="2" customFormat="1">
      <c r="A3250" s="119">
        <f>MAX($A$19:A3249)+1</f>
        <v>3232</v>
      </c>
      <c r="B3250" s="120"/>
      <c r="C3250" s="121"/>
      <c r="D3250" s="121" t="s">
        <v>4106</v>
      </c>
      <c r="E3250" s="122">
        <v>45214</v>
      </c>
      <c r="F3250" s="123" t="s">
        <v>3808</v>
      </c>
      <c r="G3250" s="123"/>
      <c r="H3250" s="123" t="s">
        <v>4110</v>
      </c>
      <c r="I3250" s="133" t="s">
        <v>534</v>
      </c>
      <c r="J3250" s="134">
        <v>345</v>
      </c>
      <c r="K3250" s="134">
        <v>18829</v>
      </c>
      <c r="L3250" s="135">
        <v>6496005</v>
      </c>
      <c r="M3250" s="120"/>
      <c r="N3250" s="136"/>
      <c r="O3250" s="139"/>
      <c r="P3250" s="132" t="s">
        <v>49</v>
      </c>
      <c r="Q3250" s="141" t="s">
        <v>3797</v>
      </c>
      <c r="R3250" s="142">
        <f t="shared" si="51"/>
        <v>0</v>
      </c>
    </row>
    <row r="3251" ht="22.5" s="2" customFormat="1">
      <c r="A3251" s="119">
        <f>MAX($A$19:A3250)+1</f>
        <v>3233</v>
      </c>
      <c r="B3251" s="120"/>
      <c r="C3251" s="121"/>
      <c r="D3251" s="121" t="s">
        <v>4106</v>
      </c>
      <c r="E3251" s="122">
        <v>45214</v>
      </c>
      <c r="F3251" s="123" t="s">
        <v>3808</v>
      </c>
      <c r="G3251" s="123"/>
      <c r="H3251" s="123" t="s">
        <v>4102</v>
      </c>
      <c r="I3251" s="133" t="s">
        <v>534</v>
      </c>
      <c r="J3251" s="134">
        <v>556</v>
      </c>
      <c r="K3251" s="134">
        <v>21058.75</v>
      </c>
      <c r="L3251" s="135">
        <v>11708665</v>
      </c>
      <c r="M3251" s="120"/>
      <c r="N3251" s="136"/>
      <c r="O3251" s="139"/>
      <c r="P3251" s="132" t="s">
        <v>49</v>
      </c>
      <c r="Q3251" s="141" t="s">
        <v>3797</v>
      </c>
      <c r="R3251" s="142">
        <f t="shared" si="51"/>
        <v>0</v>
      </c>
    </row>
    <row r="3252" ht="22.5" s="2" customFormat="1">
      <c r="A3252" s="119">
        <f>MAX($A$19:A3251)+1</f>
        <v>3234</v>
      </c>
      <c r="B3252" s="120"/>
      <c r="C3252" s="121"/>
      <c r="D3252" s="121" t="s">
        <v>4111</v>
      </c>
      <c r="E3252" s="122">
        <v>45194</v>
      </c>
      <c r="F3252" s="123" t="s">
        <v>3808</v>
      </c>
      <c r="G3252" s="123"/>
      <c r="H3252" s="123" t="s">
        <v>3979</v>
      </c>
      <c r="I3252" s="133" t="s">
        <v>534</v>
      </c>
      <c r="J3252" s="134">
        <v>500</v>
      </c>
      <c r="K3252" s="134">
        <v>17838</v>
      </c>
      <c r="L3252" s="135">
        <v>8919000</v>
      </c>
      <c r="M3252" s="120"/>
      <c r="N3252" s="136"/>
      <c r="O3252" s="139"/>
      <c r="P3252" s="132" t="s">
        <v>49</v>
      </c>
      <c r="Q3252" s="141" t="s">
        <v>3797</v>
      </c>
      <c r="R3252" s="142">
        <f t="shared" si="51"/>
        <v>0</v>
      </c>
    </row>
    <row r="3253" ht="22.5" s="2" customFormat="1">
      <c r="A3253" s="119">
        <f>MAX($A$19:A3252)+1</f>
        <v>3235</v>
      </c>
      <c r="B3253" s="120"/>
      <c r="C3253" s="121"/>
      <c r="D3253" s="121" t="s">
        <v>4111</v>
      </c>
      <c r="E3253" s="122">
        <v>45194</v>
      </c>
      <c r="F3253" s="123" t="s">
        <v>3808</v>
      </c>
      <c r="G3253" s="123"/>
      <c r="H3253" s="123" t="s">
        <v>3981</v>
      </c>
      <c r="I3253" s="133" t="s">
        <v>534</v>
      </c>
      <c r="J3253" s="134">
        <v>5100</v>
      </c>
      <c r="K3253" s="134">
        <v>35428.25</v>
      </c>
      <c r="L3253" s="135">
        <v>180684075</v>
      </c>
      <c r="M3253" s="120"/>
      <c r="N3253" s="136"/>
      <c r="O3253" s="139"/>
      <c r="P3253" s="132" t="s">
        <v>49</v>
      </c>
      <c r="Q3253" s="141" t="s">
        <v>3797</v>
      </c>
      <c r="R3253" s="142">
        <f t="shared" si="51"/>
        <v>0</v>
      </c>
    </row>
    <row r="3254" ht="22.5" s="2" customFormat="1">
      <c r="A3254" s="119">
        <f>MAX($A$19:A3253)+1</f>
        <v>3236</v>
      </c>
      <c r="B3254" s="120"/>
      <c r="C3254" s="121"/>
      <c r="D3254" s="121" t="s">
        <v>4111</v>
      </c>
      <c r="E3254" s="122">
        <v>45194</v>
      </c>
      <c r="F3254" s="123" t="s">
        <v>3808</v>
      </c>
      <c r="G3254" s="123"/>
      <c r="H3254" s="123" t="s">
        <v>3979</v>
      </c>
      <c r="I3254" s="133" t="s">
        <v>534</v>
      </c>
      <c r="J3254" s="134">
        <v>984</v>
      </c>
      <c r="K3254" s="134">
        <v>17838</v>
      </c>
      <c r="L3254" s="135">
        <v>17552592</v>
      </c>
      <c r="M3254" s="120"/>
      <c r="N3254" s="136"/>
      <c r="O3254" s="139"/>
      <c r="P3254" s="132" t="s">
        <v>49</v>
      </c>
      <c r="Q3254" s="141" t="s">
        <v>3797</v>
      </c>
      <c r="R3254" s="142">
        <f t="shared" si="51"/>
        <v>0</v>
      </c>
    </row>
    <row r="3255" ht="22.5" s="2" customFormat="1">
      <c r="A3255" s="119">
        <f>MAX($A$19:A3254)+1</f>
        <v>3237</v>
      </c>
      <c r="B3255" s="120"/>
      <c r="C3255" s="121"/>
      <c r="D3255" s="121" t="s">
        <v>4111</v>
      </c>
      <c r="E3255" s="122">
        <v>45194</v>
      </c>
      <c r="F3255" s="123" t="s">
        <v>3808</v>
      </c>
      <c r="G3255" s="123"/>
      <c r="H3255" s="123" t="s">
        <v>3823</v>
      </c>
      <c r="I3255" s="133" t="s">
        <v>534</v>
      </c>
      <c r="J3255" s="134">
        <v>560</v>
      </c>
      <c r="K3255" s="134">
        <v>20067.75</v>
      </c>
      <c r="L3255" s="135">
        <v>11237940</v>
      </c>
      <c r="M3255" s="120"/>
      <c r="N3255" s="136"/>
      <c r="O3255" s="139"/>
      <c r="P3255" s="132" t="s">
        <v>49</v>
      </c>
      <c r="Q3255" s="141" t="s">
        <v>3797</v>
      </c>
      <c r="R3255" s="142">
        <f t="shared" si="51"/>
        <v>0</v>
      </c>
    </row>
    <row r="3256" s="2" customFormat="1">
      <c r="A3256" s="119">
        <f>MAX($A$19:A3255)+1</f>
        <v>3238</v>
      </c>
      <c r="B3256" s="120"/>
      <c r="C3256" s="121"/>
      <c r="D3256" s="121" t="s">
        <v>4111</v>
      </c>
      <c r="E3256" s="122">
        <v>45194</v>
      </c>
      <c r="F3256" s="123" t="s">
        <v>3808</v>
      </c>
      <c r="G3256" s="123"/>
      <c r="H3256" s="123" t="s">
        <v>3980</v>
      </c>
      <c r="I3256" s="133" t="s">
        <v>534</v>
      </c>
      <c r="J3256" s="134">
        <v>400</v>
      </c>
      <c r="K3256" s="134">
        <v>18829</v>
      </c>
      <c r="L3256" s="135">
        <v>7531600</v>
      </c>
      <c r="M3256" s="120"/>
      <c r="N3256" s="136"/>
      <c r="O3256" s="139"/>
      <c r="P3256" s="132" t="s">
        <v>49</v>
      </c>
      <c r="Q3256" s="141" t="s">
        <v>3797</v>
      </c>
      <c r="R3256" s="142">
        <f t="shared" si="51"/>
        <v>0</v>
      </c>
    </row>
    <row r="3257" ht="22.5" s="2" customFormat="1">
      <c r="A3257" s="119">
        <f>MAX($A$19:A3256)+1</f>
        <v>3239</v>
      </c>
      <c r="B3257" s="120"/>
      <c r="C3257" s="121"/>
      <c r="D3257" s="121" t="s">
        <v>4111</v>
      </c>
      <c r="E3257" s="122">
        <v>45194</v>
      </c>
      <c r="F3257" s="123" t="s">
        <v>3808</v>
      </c>
      <c r="G3257" s="123"/>
      <c r="H3257" s="123" t="s">
        <v>3820</v>
      </c>
      <c r="I3257" s="133" t="s">
        <v>534</v>
      </c>
      <c r="J3257" s="134">
        <v>440</v>
      </c>
      <c r="K3257" s="134">
        <v>22545.25</v>
      </c>
      <c r="L3257" s="135">
        <v>9919910</v>
      </c>
      <c r="M3257" s="120"/>
      <c r="N3257" s="136"/>
      <c r="O3257" s="139"/>
      <c r="P3257" s="132" t="s">
        <v>49</v>
      </c>
      <c r="Q3257" s="141" t="s">
        <v>3797</v>
      </c>
      <c r="R3257" s="142">
        <f t="shared" si="51"/>
        <v>0</v>
      </c>
    </row>
    <row r="3258" ht="22.5" s="2" customFormat="1">
      <c r="A3258" s="119">
        <f>MAX($A$19:A3257)+1</f>
        <v>3240</v>
      </c>
      <c r="B3258" s="120"/>
      <c r="C3258" s="121"/>
      <c r="D3258" s="121" t="s">
        <v>4111</v>
      </c>
      <c r="E3258" s="122">
        <v>45194</v>
      </c>
      <c r="F3258" s="123" t="s">
        <v>3808</v>
      </c>
      <c r="G3258" s="123"/>
      <c r="H3258" s="123" t="s">
        <v>3981</v>
      </c>
      <c r="I3258" s="133" t="s">
        <v>534</v>
      </c>
      <c r="J3258" s="134">
        <v>10911</v>
      </c>
      <c r="K3258" s="134">
        <v>35428.25</v>
      </c>
      <c r="L3258" s="135">
        <v>386557636</v>
      </c>
      <c r="M3258" s="120"/>
      <c r="N3258" s="136"/>
      <c r="O3258" s="139"/>
      <c r="P3258" s="132" t="s">
        <v>49</v>
      </c>
      <c r="Q3258" s="141" t="s">
        <v>3797</v>
      </c>
      <c r="R3258" s="142">
        <f t="shared" si="51"/>
        <v>0</v>
      </c>
    </row>
    <row r="3259" s="2" customFormat="1">
      <c r="A3259" s="119">
        <f>MAX($A$19:A3258)+1</f>
        <v>3241</v>
      </c>
      <c r="B3259" s="120"/>
      <c r="C3259" s="121"/>
      <c r="D3259" s="121" t="s">
        <v>4111</v>
      </c>
      <c r="E3259" s="122">
        <v>45194</v>
      </c>
      <c r="F3259" s="123" t="s">
        <v>3808</v>
      </c>
      <c r="G3259" s="123"/>
      <c r="H3259" s="123" t="s">
        <v>3822</v>
      </c>
      <c r="I3259" s="133" t="s">
        <v>534</v>
      </c>
      <c r="J3259" s="134">
        <v>8088</v>
      </c>
      <c r="K3259" s="134">
        <v>18581.25</v>
      </c>
      <c r="L3259" s="135">
        <v>150285150</v>
      </c>
      <c r="M3259" s="120"/>
      <c r="N3259" s="136"/>
      <c r="O3259" s="139"/>
      <c r="P3259" s="132" t="s">
        <v>49</v>
      </c>
      <c r="Q3259" s="141" t="s">
        <v>3797</v>
      </c>
      <c r="R3259" s="142">
        <f t="shared" si="51"/>
        <v>0</v>
      </c>
    </row>
    <row r="3260" ht="22.5" s="2" customFormat="1">
      <c r="A3260" s="119">
        <f>MAX($A$19:A3259)+1</f>
        <v>3242</v>
      </c>
      <c r="B3260" s="120"/>
      <c r="C3260" s="121"/>
      <c r="D3260" s="121" t="s">
        <v>4111</v>
      </c>
      <c r="E3260" s="122">
        <v>45194</v>
      </c>
      <c r="F3260" s="123" t="s">
        <v>3808</v>
      </c>
      <c r="G3260" s="123"/>
      <c r="H3260" s="123" t="s">
        <v>4096</v>
      </c>
      <c r="I3260" s="133" t="s">
        <v>534</v>
      </c>
      <c r="J3260" s="134">
        <v>662</v>
      </c>
      <c r="K3260" s="134">
        <v>158560</v>
      </c>
      <c r="L3260" s="135">
        <v>104966720</v>
      </c>
      <c r="M3260" s="120"/>
      <c r="N3260" s="136"/>
      <c r="O3260" s="139"/>
      <c r="P3260" s="132" t="s">
        <v>49</v>
      </c>
      <c r="Q3260" s="141" t="s">
        <v>3797</v>
      </c>
      <c r="R3260" s="142">
        <f t="shared" si="51"/>
        <v>0</v>
      </c>
    </row>
    <row r="3261" ht="22.5" s="2" customFormat="1">
      <c r="A3261" s="119">
        <f>MAX($A$19:A3260)+1</f>
        <v>3243</v>
      </c>
      <c r="B3261" s="120"/>
      <c r="C3261" s="121"/>
      <c r="D3261" s="121" t="s">
        <v>4111</v>
      </c>
      <c r="E3261" s="122">
        <v>45194</v>
      </c>
      <c r="F3261" s="123" t="s">
        <v>3808</v>
      </c>
      <c r="G3261" s="123"/>
      <c r="H3261" s="123" t="s">
        <v>3829</v>
      </c>
      <c r="I3261" s="133" t="s">
        <v>534</v>
      </c>
      <c r="J3261" s="134">
        <v>638</v>
      </c>
      <c r="K3261" s="134">
        <v>25022.75</v>
      </c>
      <c r="L3261" s="135">
        <v>15964514</v>
      </c>
      <c r="M3261" s="120"/>
      <c r="N3261" s="136"/>
      <c r="O3261" s="139"/>
      <c r="P3261" s="132" t="s">
        <v>49</v>
      </c>
      <c r="Q3261" s="141" t="s">
        <v>3797</v>
      </c>
      <c r="R3261" s="142">
        <f t="shared" si="51"/>
        <v>0</v>
      </c>
    </row>
    <row r="3262" ht="22.5" s="2" customFormat="1">
      <c r="A3262" s="119">
        <f>MAX($A$19:A3261)+1</f>
        <v>3244</v>
      </c>
      <c r="B3262" s="120"/>
      <c r="C3262" s="121"/>
      <c r="D3262" s="121" t="s">
        <v>4111</v>
      </c>
      <c r="E3262" s="122">
        <v>45194</v>
      </c>
      <c r="F3262" s="123" t="s">
        <v>3808</v>
      </c>
      <c r="G3262" s="123"/>
      <c r="H3262" s="123" t="s">
        <v>3824</v>
      </c>
      <c r="I3262" s="133" t="s">
        <v>534</v>
      </c>
      <c r="J3262" s="134">
        <v>80</v>
      </c>
      <c r="K3262" s="134">
        <v>22297.5</v>
      </c>
      <c r="L3262" s="135">
        <v>1783800</v>
      </c>
      <c r="M3262" s="120"/>
      <c r="N3262" s="136"/>
      <c r="O3262" s="139"/>
      <c r="P3262" s="132" t="s">
        <v>49</v>
      </c>
      <c r="Q3262" s="141" t="s">
        <v>3797</v>
      </c>
      <c r="R3262" s="142">
        <f t="shared" si="51"/>
        <v>0</v>
      </c>
    </row>
    <row r="3263" ht="22.5" s="2" customFormat="1">
      <c r="A3263" s="119">
        <f>MAX($A$19:A3262)+1</f>
        <v>3245</v>
      </c>
      <c r="B3263" s="120"/>
      <c r="C3263" s="121"/>
      <c r="D3263" s="121" t="s">
        <v>4111</v>
      </c>
      <c r="E3263" s="122">
        <v>45194</v>
      </c>
      <c r="F3263" s="123" t="s">
        <v>3808</v>
      </c>
      <c r="G3263" s="123"/>
      <c r="H3263" s="123" t="s">
        <v>3970</v>
      </c>
      <c r="I3263" s="133" t="s">
        <v>534</v>
      </c>
      <c r="J3263" s="134">
        <v>12620</v>
      </c>
      <c r="K3263" s="134">
        <v>17838</v>
      </c>
      <c r="L3263" s="135">
        <v>225115560</v>
      </c>
      <c r="M3263" s="120"/>
      <c r="N3263" s="136"/>
      <c r="O3263" s="139"/>
      <c r="P3263" s="132" t="s">
        <v>49</v>
      </c>
      <c r="Q3263" s="141" t="s">
        <v>3797</v>
      </c>
      <c r="R3263" s="142">
        <f t="shared" si="51"/>
        <v>0</v>
      </c>
    </row>
    <row r="3264" ht="21.75" customHeight="1" s="2" customFormat="1">
      <c r="A3264" s="119">
        <f>MAX($A$19:A3263)+1</f>
        <v>3246</v>
      </c>
      <c r="B3264" s="120"/>
      <c r="C3264" s="121"/>
      <c r="D3264" s="121" t="s">
        <v>4111</v>
      </c>
      <c r="E3264" s="122">
        <v>45194</v>
      </c>
      <c r="F3264" s="123" t="s">
        <v>3808</v>
      </c>
      <c r="G3264" s="123"/>
      <c r="H3264" s="123" t="s">
        <v>4112</v>
      </c>
      <c r="I3264" s="133" t="s">
        <v>534</v>
      </c>
      <c r="J3264" s="134">
        <v>2113</v>
      </c>
      <c r="K3264" s="134">
        <v>40878.75</v>
      </c>
      <c r="L3264" s="135">
        <v>86376799</v>
      </c>
      <c r="M3264" s="120"/>
      <c r="N3264" s="136"/>
      <c r="O3264" s="139"/>
      <c r="P3264" s="132" t="s">
        <v>49</v>
      </c>
      <c r="Q3264" s="141" t="s">
        <v>3797</v>
      </c>
      <c r="R3264" s="142">
        <f t="shared" si="51"/>
        <v>0</v>
      </c>
    </row>
    <row r="3265" s="109" customFormat="1">
      <c r="A3265" s="119">
        <f>MAX($A$19:A3264)+1</f>
        <v>3247</v>
      </c>
      <c r="B3265" s="114" t="s">
        <v>41</v>
      </c>
      <c r="C3265" s="144"/>
      <c r="D3265" s="144" t="s">
        <v>4113</v>
      </c>
      <c r="E3265" s="145">
        <v>45259</v>
      </c>
      <c r="F3265" s="146" t="s">
        <v>4114</v>
      </c>
      <c r="G3265" s="146" t="s">
        <v>4115</v>
      </c>
      <c r="H3265" s="146" t="s">
        <v>4116</v>
      </c>
      <c r="I3265" s="151" t="s">
        <v>47</v>
      </c>
      <c r="J3265" s="147"/>
      <c r="K3265" s="147"/>
      <c r="L3265" s="148">
        <v>1792206000</v>
      </c>
      <c r="M3265" s="120" t="s">
        <v>229</v>
      </c>
      <c r="N3265" s="149">
        <v>179220600</v>
      </c>
      <c r="O3265" s="150"/>
      <c r="P3265" s="153" t="s">
        <v>4117</v>
      </c>
      <c r="Q3265" s="156" t="s">
        <v>50</v>
      </c>
      <c r="R3265" s="157">
        <f t="shared" si="51"/>
        <v>10</v>
      </c>
    </row>
    <row r="3266" ht="22.5" s="109" customFormat="1">
      <c r="A3266" s="119">
        <f>MAX($A$19:A3265)+1</f>
        <v>3248</v>
      </c>
      <c r="B3266" s="120" t="s">
        <v>41</v>
      </c>
      <c r="C3266" s="144" t="s">
        <v>3551</v>
      </c>
      <c r="D3266" s="144" t="s">
        <v>4118</v>
      </c>
      <c r="E3266" s="145">
        <v>45260</v>
      </c>
      <c r="F3266" s="146" t="s">
        <v>4119</v>
      </c>
      <c r="G3266" s="146" t="s">
        <v>4120</v>
      </c>
      <c r="H3266" s="146" t="s">
        <v>4121</v>
      </c>
      <c r="I3266" s="151" t="s">
        <v>47</v>
      </c>
      <c r="J3266" s="147"/>
      <c r="K3266" s="147"/>
      <c r="L3266" s="148">
        <v>64814815</v>
      </c>
      <c r="M3266" s="120" t="s">
        <v>56</v>
      </c>
      <c r="N3266" s="149">
        <v>5185185</v>
      </c>
      <c r="O3266" s="150"/>
      <c r="P3266" s="154" t="s">
        <v>4117</v>
      </c>
      <c r="Q3266" s="158" t="s">
        <v>50</v>
      </c>
      <c r="R3266" s="142">
        <f t="shared" si="51"/>
        <v>7.99999969142857</v>
      </c>
    </row>
    <row r="3267" s="109" customFormat="1">
      <c r="A3267" s="119">
        <f>MAX($A$19:A3266)+1</f>
        <v>3249</v>
      </c>
      <c r="B3267" s="120" t="s">
        <v>41</v>
      </c>
      <c r="C3267" s="144"/>
      <c r="D3267" s="144" t="s">
        <v>4122</v>
      </c>
      <c r="E3267" s="145">
        <v>45259</v>
      </c>
      <c r="F3267" s="146" t="s">
        <v>4114</v>
      </c>
      <c r="G3267" s="146" t="s">
        <v>4115</v>
      </c>
      <c r="H3267" s="146" t="s">
        <v>4123</v>
      </c>
      <c r="I3267" s="151" t="s">
        <v>47</v>
      </c>
      <c r="J3267" s="147"/>
      <c r="K3267" s="147"/>
      <c r="L3267" s="148">
        <v>1485138914</v>
      </c>
      <c r="M3267" s="120" t="s">
        <v>56</v>
      </c>
      <c r="N3267" s="149">
        <v>118811113</v>
      </c>
      <c r="O3267" s="150"/>
      <c r="P3267" s="154" t="s">
        <v>4117</v>
      </c>
      <c r="Q3267" s="158" t="s">
        <v>50</v>
      </c>
      <c r="R3267" s="142">
        <f t="shared" si="51"/>
        <v>7.99999999191995</v>
      </c>
    </row>
    <row r="3268" ht="22.5" s="109" customFormat="1">
      <c r="A3268" s="119">
        <f>MAX($A$19:A3267)+1</f>
        <v>3250</v>
      </c>
      <c r="B3268" s="120" t="s">
        <v>41</v>
      </c>
      <c r="C3268" s="144" t="s">
        <v>1938</v>
      </c>
      <c r="D3268" s="144" t="s">
        <v>41</v>
      </c>
      <c r="E3268" s="145">
        <v>45260</v>
      </c>
      <c r="F3268" s="146" t="s">
        <v>4124</v>
      </c>
      <c r="G3268" s="146" t="s">
        <v>4125</v>
      </c>
      <c r="H3268" s="146" t="s">
        <v>4126</v>
      </c>
      <c r="I3268" s="151" t="s">
        <v>47</v>
      </c>
      <c r="J3268" s="147"/>
      <c r="K3268" s="147"/>
      <c r="L3268" s="148">
        <v>192592593</v>
      </c>
      <c r="M3268" s="120" t="s">
        <v>56</v>
      </c>
      <c r="N3268" s="149">
        <v>15407407</v>
      </c>
      <c r="O3268" s="150"/>
      <c r="P3268" s="154" t="s">
        <v>4117</v>
      </c>
      <c r="Q3268" s="158" t="s">
        <v>50</v>
      </c>
      <c r="R3268" s="142">
        <f t="shared" si="51"/>
        <v>7.99999977153846</v>
      </c>
    </row>
    <row r="3269" s="109" customFormat="1">
      <c r="A3269" s="119">
        <f>MAX($A$19:A3268)+1</f>
        <v>3251</v>
      </c>
      <c r="B3269" s="120" t="s">
        <v>41</v>
      </c>
      <c r="C3269" s="144" t="s">
        <v>42</v>
      </c>
      <c r="D3269" s="144" t="s">
        <v>4127</v>
      </c>
      <c r="E3269" s="145">
        <v>45237</v>
      </c>
      <c r="F3269" s="146" t="s">
        <v>44</v>
      </c>
      <c r="G3269" s="146" t="s">
        <v>45</v>
      </c>
      <c r="H3269" s="146" t="s">
        <v>4128</v>
      </c>
      <c r="I3269" s="151" t="s">
        <v>100</v>
      </c>
      <c r="J3269" s="147"/>
      <c r="K3269" s="147"/>
      <c r="L3269" s="148">
        <v>22600000</v>
      </c>
      <c r="M3269" s="155" t="s">
        <v>48</v>
      </c>
      <c r="N3269" s="149">
        <v>1130000</v>
      </c>
      <c r="O3269" s="150"/>
      <c r="P3269" s="154" t="s">
        <v>4117</v>
      </c>
      <c r="Q3269" s="158" t="s">
        <v>50</v>
      </c>
      <c r="R3269" s="142">
        <f t="shared" si="51"/>
        <v>5</v>
      </c>
    </row>
    <row r="3270" s="109" customFormat="1">
      <c r="A3270" s="119">
        <f>MAX($A$19:A3269)+1</f>
        <v>3252</v>
      </c>
      <c r="B3270" s="120" t="s">
        <v>41</v>
      </c>
      <c r="C3270" s="144" t="s">
        <v>42</v>
      </c>
      <c r="D3270" s="144" t="s">
        <v>4129</v>
      </c>
      <c r="E3270" s="145">
        <v>45246</v>
      </c>
      <c r="F3270" s="146" t="s">
        <v>44</v>
      </c>
      <c r="G3270" s="146" t="s">
        <v>45</v>
      </c>
      <c r="H3270" s="146" t="s">
        <v>4128</v>
      </c>
      <c r="I3270" s="151" t="s">
        <v>100</v>
      </c>
      <c r="J3270" s="147"/>
      <c r="K3270" s="147"/>
      <c r="L3270" s="148">
        <v>700000</v>
      </c>
      <c r="M3270" s="155" t="s">
        <v>48</v>
      </c>
      <c r="N3270" s="149">
        <v>35000</v>
      </c>
      <c r="O3270" s="150"/>
      <c r="P3270" s="154" t="s">
        <v>4117</v>
      </c>
      <c r="Q3270" s="158" t="s">
        <v>50</v>
      </c>
      <c r="R3270" s="142">
        <f t="shared" si="51"/>
        <v>5</v>
      </c>
    </row>
    <row r="3271" s="109" customFormat="1">
      <c r="A3271" s="119">
        <f>MAX($A$19:A3270)+1</f>
        <v>3253</v>
      </c>
      <c r="B3271" s="120" t="s">
        <v>41</v>
      </c>
      <c r="C3271" s="144" t="s">
        <v>51</v>
      </c>
      <c r="D3271" s="144" t="s">
        <v>4130</v>
      </c>
      <c r="E3271" s="145">
        <v>45231</v>
      </c>
      <c r="F3271" s="146" t="s">
        <v>53</v>
      </c>
      <c r="G3271" s="146" t="s">
        <v>54</v>
      </c>
      <c r="H3271" s="124" t="s">
        <v>55</v>
      </c>
      <c r="I3271" s="133" t="s">
        <v>47</v>
      </c>
      <c r="J3271" s="147"/>
      <c r="K3271" s="147"/>
      <c r="L3271" s="148">
        <v>57587713</v>
      </c>
      <c r="M3271" s="120" t="s">
        <v>56</v>
      </c>
      <c r="N3271" s="149">
        <v>4607017</v>
      </c>
      <c r="O3271" s="150"/>
      <c r="P3271" s="154" t="s">
        <v>4117</v>
      </c>
      <c r="Q3271" s="158" t="s">
        <v>50</v>
      </c>
      <c r="R3271" s="142">
        <f t="shared" si="51"/>
        <v>7.99999993054074</v>
      </c>
    </row>
    <row r="3272" s="109" customFormat="1">
      <c r="A3272" s="119">
        <f>MAX($A$19:A3271)+1</f>
        <v>3254</v>
      </c>
      <c r="B3272" s="120" t="s">
        <v>41</v>
      </c>
      <c r="C3272" s="144" t="s">
        <v>57</v>
      </c>
      <c r="D3272" s="144" t="s">
        <v>4131</v>
      </c>
      <c r="E3272" s="145">
        <v>45231</v>
      </c>
      <c r="F3272" s="146" t="s">
        <v>53</v>
      </c>
      <c r="G3272" s="146" t="s">
        <v>54</v>
      </c>
      <c r="H3272" s="124" t="s">
        <v>55</v>
      </c>
      <c r="I3272" s="133" t="s">
        <v>47</v>
      </c>
      <c r="J3272" s="147"/>
      <c r="K3272" s="147"/>
      <c r="L3272" s="148">
        <v>2677829</v>
      </c>
      <c r="M3272" s="120" t="s">
        <v>56</v>
      </c>
      <c r="N3272" s="149">
        <v>214226</v>
      </c>
      <c r="O3272" s="150"/>
      <c r="P3272" s="154" t="s">
        <v>4117</v>
      </c>
      <c r="Q3272" s="158" t="s">
        <v>50</v>
      </c>
      <c r="R3272" s="142">
        <f t="shared" si="51"/>
        <v>7.99998805002112</v>
      </c>
    </row>
    <row r="3273" s="109" customFormat="1">
      <c r="A3273" s="119">
        <f>MAX($A$19:A3272)+1</f>
        <v>3255</v>
      </c>
      <c r="B3273" s="120" t="s">
        <v>41</v>
      </c>
      <c r="C3273" s="144" t="s">
        <v>65</v>
      </c>
      <c r="D3273" s="144" t="s">
        <v>4132</v>
      </c>
      <c r="E3273" s="145">
        <v>45232</v>
      </c>
      <c r="F3273" s="146" t="s">
        <v>67</v>
      </c>
      <c r="G3273" s="146" t="s">
        <v>62</v>
      </c>
      <c r="H3273" s="146" t="s">
        <v>55</v>
      </c>
      <c r="I3273" s="133" t="s">
        <v>47</v>
      </c>
      <c r="J3273" s="147"/>
      <c r="K3273" s="147"/>
      <c r="L3273" s="148">
        <v>161654057</v>
      </c>
      <c r="M3273" s="120" t="s">
        <v>56</v>
      </c>
      <c r="N3273" s="149">
        <v>12932325</v>
      </c>
      <c r="O3273" s="150"/>
      <c r="P3273" s="154" t="s">
        <v>4117</v>
      </c>
      <c r="Q3273" s="158" t="s">
        <v>50</v>
      </c>
      <c r="R3273" s="142">
        <f t="shared" si="51"/>
        <v>8.00000027218618</v>
      </c>
    </row>
    <row r="3274" s="109" customFormat="1">
      <c r="A3274" s="119">
        <f>MAX($A$19:A3273)+1</f>
        <v>3256</v>
      </c>
      <c r="B3274" s="120" t="s">
        <v>41</v>
      </c>
      <c r="C3274" s="144" t="s">
        <v>65</v>
      </c>
      <c r="D3274" s="144" t="s">
        <v>4133</v>
      </c>
      <c r="E3274" s="145">
        <v>45232</v>
      </c>
      <c r="F3274" s="146" t="s">
        <v>67</v>
      </c>
      <c r="G3274" s="146" t="s">
        <v>62</v>
      </c>
      <c r="H3274" s="146" t="s">
        <v>55</v>
      </c>
      <c r="I3274" s="133" t="s">
        <v>47</v>
      </c>
      <c r="J3274" s="147"/>
      <c r="K3274" s="147"/>
      <c r="L3274" s="148">
        <v>263731703</v>
      </c>
      <c r="M3274" s="120" t="s">
        <v>56</v>
      </c>
      <c r="N3274" s="149">
        <v>21098536</v>
      </c>
      <c r="O3274" s="150"/>
      <c r="P3274" s="154" t="s">
        <v>4117</v>
      </c>
      <c r="Q3274" s="158" t="s">
        <v>50</v>
      </c>
      <c r="R3274" s="142">
        <f t="shared" si="51"/>
        <v>7.99999990899843</v>
      </c>
    </row>
    <row r="3275" s="109" customFormat="1">
      <c r="A3275" s="119">
        <f>MAX($A$19:A3274)+1</f>
        <v>3257</v>
      </c>
      <c r="B3275" s="120" t="s">
        <v>41</v>
      </c>
      <c r="C3275" s="144" t="s">
        <v>65</v>
      </c>
      <c r="D3275" s="144" t="s">
        <v>4134</v>
      </c>
      <c r="E3275" s="145">
        <v>45244</v>
      </c>
      <c r="F3275" s="146" t="s">
        <v>67</v>
      </c>
      <c r="G3275" s="146" t="s">
        <v>62</v>
      </c>
      <c r="H3275" s="146" t="s">
        <v>55</v>
      </c>
      <c r="I3275" s="133" t="s">
        <v>47</v>
      </c>
      <c r="J3275" s="147"/>
      <c r="K3275" s="147"/>
      <c r="L3275" s="148">
        <v>122290889</v>
      </c>
      <c r="M3275" s="120" t="s">
        <v>56</v>
      </c>
      <c r="N3275" s="149">
        <v>9783271</v>
      </c>
      <c r="O3275" s="150"/>
      <c r="P3275" s="154" t="s">
        <v>4117</v>
      </c>
      <c r="Q3275" s="158" t="s">
        <v>50</v>
      </c>
      <c r="R3275" s="142">
        <f t="shared" si="51"/>
        <v>7.99999990187331</v>
      </c>
    </row>
    <row r="3276" s="109" customFormat="1">
      <c r="A3276" s="119">
        <f>MAX($A$19:A3275)+1</f>
        <v>3258</v>
      </c>
      <c r="B3276" s="120" t="s">
        <v>41</v>
      </c>
      <c r="C3276" s="144" t="s">
        <v>65</v>
      </c>
      <c r="D3276" s="144" t="s">
        <v>4135</v>
      </c>
      <c r="E3276" s="145">
        <v>45244</v>
      </c>
      <c r="F3276" s="146" t="s">
        <v>67</v>
      </c>
      <c r="G3276" s="146" t="s">
        <v>62</v>
      </c>
      <c r="H3276" s="146" t="s">
        <v>55</v>
      </c>
      <c r="I3276" s="133" t="s">
        <v>47</v>
      </c>
      <c r="J3276" s="147"/>
      <c r="K3276" s="147"/>
      <c r="L3276" s="148">
        <v>186500072</v>
      </c>
      <c r="M3276" s="120" t="s">
        <v>56</v>
      </c>
      <c r="N3276" s="149">
        <v>14920006</v>
      </c>
      <c r="O3276" s="150"/>
      <c r="P3276" s="154" t="s">
        <v>4117</v>
      </c>
      <c r="Q3276" s="158" t="s">
        <v>50</v>
      </c>
      <c r="R3276" s="142">
        <f t="shared" si="51"/>
        <v>8.00000012868628</v>
      </c>
    </row>
    <row r="3277" s="109" customFormat="1">
      <c r="A3277" s="119">
        <f>MAX($A$19:A3276)+1</f>
        <v>3259</v>
      </c>
      <c r="B3277" s="120" t="s">
        <v>41</v>
      </c>
      <c r="C3277" s="144" t="s">
        <v>65</v>
      </c>
      <c r="D3277" s="144" t="s">
        <v>4136</v>
      </c>
      <c r="E3277" s="145">
        <v>45254</v>
      </c>
      <c r="F3277" s="146" t="s">
        <v>67</v>
      </c>
      <c r="G3277" s="146" t="s">
        <v>62</v>
      </c>
      <c r="H3277" s="146" t="s">
        <v>55</v>
      </c>
      <c r="I3277" s="133" t="s">
        <v>47</v>
      </c>
      <c r="J3277" s="147"/>
      <c r="K3277" s="147"/>
      <c r="L3277" s="148">
        <v>87660644</v>
      </c>
      <c r="M3277" s="120" t="s">
        <v>56</v>
      </c>
      <c r="N3277" s="149">
        <v>7012852</v>
      </c>
      <c r="O3277" s="150"/>
      <c r="P3277" s="154" t="s">
        <v>4117</v>
      </c>
      <c r="Q3277" s="158" t="s">
        <v>50</v>
      </c>
      <c r="R3277" s="142">
        <f t="shared" si="51"/>
        <v>8.00000054756613</v>
      </c>
    </row>
    <row r="3278" s="109" customFormat="1">
      <c r="A3278" s="119">
        <f>MAX($A$19:A3277)+1</f>
        <v>3260</v>
      </c>
      <c r="B3278" s="120" t="s">
        <v>41</v>
      </c>
      <c r="C3278" s="144" t="s">
        <v>65</v>
      </c>
      <c r="D3278" s="144" t="s">
        <v>4137</v>
      </c>
      <c r="E3278" s="145">
        <v>45254</v>
      </c>
      <c r="F3278" s="146" t="s">
        <v>67</v>
      </c>
      <c r="G3278" s="146" t="s">
        <v>62</v>
      </c>
      <c r="H3278" s="146" t="s">
        <v>55</v>
      </c>
      <c r="I3278" s="133" t="s">
        <v>47</v>
      </c>
      <c r="J3278" s="147"/>
      <c r="K3278" s="147"/>
      <c r="L3278" s="148">
        <v>191093240</v>
      </c>
      <c r="M3278" s="120" t="s">
        <v>56</v>
      </c>
      <c r="N3278" s="149">
        <v>15287459</v>
      </c>
      <c r="O3278" s="150"/>
      <c r="P3278" s="154" t="s">
        <v>4117</v>
      </c>
      <c r="Q3278" s="158" t="s">
        <v>50</v>
      </c>
      <c r="R3278" s="142">
        <f t="shared" si="51"/>
        <v>7.99999989533905</v>
      </c>
    </row>
    <row r="3279" s="109" customFormat="1">
      <c r="A3279" s="119">
        <f>MAX($A$19:A3278)+1</f>
        <v>3261</v>
      </c>
      <c r="B3279" s="120" t="s">
        <v>41</v>
      </c>
      <c r="C3279" s="144" t="s">
        <v>74</v>
      </c>
      <c r="D3279" s="144" t="s">
        <v>4138</v>
      </c>
      <c r="E3279" s="145">
        <v>45230</v>
      </c>
      <c r="F3279" s="146" t="s">
        <v>76</v>
      </c>
      <c r="G3279" s="146" t="s">
        <v>77</v>
      </c>
      <c r="H3279" s="146" t="s">
        <v>78</v>
      </c>
      <c r="I3279" s="133" t="s">
        <v>47</v>
      </c>
      <c r="J3279" s="147"/>
      <c r="K3279" s="147"/>
      <c r="L3279" s="148">
        <v>97730000</v>
      </c>
      <c r="M3279" s="120" t="s">
        <v>56</v>
      </c>
      <c r="N3279" s="149">
        <v>7818400</v>
      </c>
      <c r="O3279" s="150"/>
      <c r="P3279" s="154" t="s">
        <v>4117</v>
      </c>
      <c r="Q3279" s="158" t="s">
        <v>50</v>
      </c>
      <c r="R3279" s="142">
        <f t="shared" si="51"/>
        <v>8</v>
      </c>
    </row>
    <row r="3280" s="109" customFormat="1">
      <c r="A3280" s="119">
        <f>MAX($A$19:A3279)+1</f>
        <v>3262</v>
      </c>
      <c r="B3280" s="120" t="s">
        <v>41</v>
      </c>
      <c r="C3280" s="144" t="s">
        <v>74</v>
      </c>
      <c r="D3280" s="144" t="s">
        <v>4139</v>
      </c>
      <c r="E3280" s="145">
        <v>45230</v>
      </c>
      <c r="F3280" s="146" t="s">
        <v>76</v>
      </c>
      <c r="G3280" s="146" t="s">
        <v>77</v>
      </c>
      <c r="H3280" s="146" t="s">
        <v>78</v>
      </c>
      <c r="I3280" s="133" t="s">
        <v>47</v>
      </c>
      <c r="J3280" s="147"/>
      <c r="K3280" s="147"/>
      <c r="L3280" s="148">
        <v>255489767</v>
      </c>
      <c r="M3280" s="120" t="s">
        <v>56</v>
      </c>
      <c r="N3280" s="149">
        <v>20439181</v>
      </c>
      <c r="O3280" s="150"/>
      <c r="P3280" s="154" t="s">
        <v>4117</v>
      </c>
      <c r="Q3280" s="158" t="s">
        <v>50</v>
      </c>
      <c r="R3280" s="142">
        <f t="shared" si="51"/>
        <v>7.99999985909416</v>
      </c>
    </row>
    <row r="3281" s="109" customFormat="1">
      <c r="A3281" s="119">
        <f>MAX($A$19:A3280)+1</f>
        <v>3263</v>
      </c>
      <c r="B3281" s="120" t="s">
        <v>41</v>
      </c>
      <c r="C3281" s="144" t="s">
        <v>74</v>
      </c>
      <c r="D3281" s="144" t="s">
        <v>4140</v>
      </c>
      <c r="E3281" s="145">
        <v>45238</v>
      </c>
      <c r="F3281" s="146" t="s">
        <v>76</v>
      </c>
      <c r="G3281" s="146" t="s">
        <v>77</v>
      </c>
      <c r="H3281" s="146" t="s">
        <v>78</v>
      </c>
      <c r="I3281" s="133" t="s">
        <v>47</v>
      </c>
      <c r="J3281" s="147"/>
      <c r="K3281" s="147"/>
      <c r="L3281" s="148">
        <v>159193618</v>
      </c>
      <c r="M3281" s="120" t="s">
        <v>56</v>
      </c>
      <c r="N3281" s="149">
        <v>12735489</v>
      </c>
      <c r="O3281" s="150"/>
      <c r="P3281" s="154" t="s">
        <v>4117</v>
      </c>
      <c r="Q3281" s="158" t="s">
        <v>50</v>
      </c>
      <c r="R3281" s="142">
        <f t="shared" si="51"/>
        <v>7.99999972360701</v>
      </c>
    </row>
    <row r="3282" s="109" customFormat="1">
      <c r="A3282" s="119">
        <f>MAX($A$19:A3281)+1</f>
        <v>3264</v>
      </c>
      <c r="B3282" s="120" t="s">
        <v>41</v>
      </c>
      <c r="C3282" s="144" t="s">
        <v>74</v>
      </c>
      <c r="D3282" s="144" t="s">
        <v>4141</v>
      </c>
      <c r="E3282" s="145">
        <v>45240</v>
      </c>
      <c r="F3282" s="146" t="s">
        <v>76</v>
      </c>
      <c r="G3282" s="146" t="s">
        <v>77</v>
      </c>
      <c r="H3282" s="146" t="s">
        <v>78</v>
      </c>
      <c r="I3282" s="133" t="s">
        <v>47</v>
      </c>
      <c r="J3282" s="147"/>
      <c r="K3282" s="147"/>
      <c r="L3282" s="148">
        <v>1031912</v>
      </c>
      <c r="M3282" s="120" t="s">
        <v>56</v>
      </c>
      <c r="N3282" s="149">
        <v>82553</v>
      </c>
      <c r="O3282" s="150"/>
      <c r="P3282" s="154" t="s">
        <v>4117</v>
      </c>
      <c r="Q3282" s="158" t="s">
        <v>50</v>
      </c>
      <c r="R3282" s="142">
        <f t="shared" si="51"/>
        <v>8.00000387629953</v>
      </c>
    </row>
    <row r="3283" s="109" customFormat="1">
      <c r="A3283" s="119">
        <f>MAX($A$19:A3282)+1</f>
        <v>3265</v>
      </c>
      <c r="B3283" s="120" t="s">
        <v>41</v>
      </c>
      <c r="C3283" s="144" t="s">
        <v>74</v>
      </c>
      <c r="D3283" s="144" t="s">
        <v>4142</v>
      </c>
      <c r="E3283" s="145">
        <v>45248</v>
      </c>
      <c r="F3283" s="146" t="s">
        <v>76</v>
      </c>
      <c r="G3283" s="146" t="s">
        <v>77</v>
      </c>
      <c r="H3283" s="146" t="s">
        <v>78</v>
      </c>
      <c r="I3283" s="133" t="s">
        <v>47</v>
      </c>
      <c r="J3283" s="147"/>
      <c r="K3283" s="147"/>
      <c r="L3283" s="148">
        <v>195119154</v>
      </c>
      <c r="M3283" s="120" t="s">
        <v>56</v>
      </c>
      <c r="N3283" s="149">
        <v>15609532</v>
      </c>
      <c r="O3283" s="150"/>
      <c r="P3283" s="154" t="s">
        <v>4117</v>
      </c>
      <c r="Q3283" s="158" t="s">
        <v>50</v>
      </c>
      <c r="R3283" s="142">
        <f t="shared" si="51"/>
        <v>7.99999983599765</v>
      </c>
    </row>
    <row r="3284" ht="22.5" s="109" customFormat="1">
      <c r="A3284" s="119">
        <f>MAX($A$19:A3283)+1</f>
        <v>3266</v>
      </c>
      <c r="B3284" s="120" t="s">
        <v>41</v>
      </c>
      <c r="C3284" s="144" t="s">
        <v>2860</v>
      </c>
      <c r="D3284" s="144" t="s">
        <v>4143</v>
      </c>
      <c r="E3284" s="145">
        <v>45252</v>
      </c>
      <c r="F3284" s="146" t="s">
        <v>4144</v>
      </c>
      <c r="G3284" s="146" t="s">
        <v>4145</v>
      </c>
      <c r="H3284" s="146" t="s">
        <v>715</v>
      </c>
      <c r="I3284" s="133" t="s">
        <v>47</v>
      </c>
      <c r="J3284" s="147"/>
      <c r="K3284" s="147"/>
      <c r="L3284" s="148">
        <v>407407</v>
      </c>
      <c r="M3284" s="120" t="s">
        <v>56</v>
      </c>
      <c r="N3284" s="149">
        <v>32593</v>
      </c>
      <c r="O3284" s="150"/>
      <c r="P3284" s="154" t="s">
        <v>4117</v>
      </c>
      <c r="Q3284" s="158" t="s">
        <v>50</v>
      </c>
      <c r="R3284" s="142">
        <f t="shared" si="51"/>
        <v>8.000108000108</v>
      </c>
    </row>
    <row r="3285" s="109" customFormat="1">
      <c r="A3285" s="119">
        <f>MAX($A$19:A3284)+1</f>
        <v>3267</v>
      </c>
      <c r="B3285" s="120" t="s">
        <v>41</v>
      </c>
      <c r="C3285" s="144" t="s">
        <v>4146</v>
      </c>
      <c r="D3285" s="144" t="s">
        <v>4147</v>
      </c>
      <c r="E3285" s="145">
        <v>45244</v>
      </c>
      <c r="F3285" s="146" t="s">
        <v>85</v>
      </c>
      <c r="G3285" s="146" t="s">
        <v>86</v>
      </c>
      <c r="H3285" s="146" t="s">
        <v>87</v>
      </c>
      <c r="I3285" s="133" t="s">
        <v>47</v>
      </c>
      <c r="J3285" s="147"/>
      <c r="K3285" s="147"/>
      <c r="L3285" s="148">
        <v>5694000</v>
      </c>
      <c r="M3285" s="155" t="s">
        <v>48</v>
      </c>
      <c r="N3285" s="149">
        <v>284700</v>
      </c>
      <c r="O3285" s="150"/>
      <c r="P3285" s="154" t="s">
        <v>4117</v>
      </c>
      <c r="Q3285" s="158" t="s">
        <v>50</v>
      </c>
      <c r="R3285" s="142">
        <f t="shared" si="51"/>
        <v>5</v>
      </c>
    </row>
    <row r="3286" s="109" customFormat="1">
      <c r="A3286" s="119">
        <f>MAX($A$19:A3285)+1</f>
        <v>3268</v>
      </c>
      <c r="B3286" s="120" t="s">
        <v>41</v>
      </c>
      <c r="C3286" s="144" t="s">
        <v>4146</v>
      </c>
      <c r="D3286" s="144" t="s">
        <v>4148</v>
      </c>
      <c r="E3286" s="145">
        <v>45242</v>
      </c>
      <c r="F3286" s="146" t="s">
        <v>85</v>
      </c>
      <c r="G3286" s="146" t="s">
        <v>86</v>
      </c>
      <c r="H3286" s="146" t="s">
        <v>87</v>
      </c>
      <c r="I3286" s="133" t="s">
        <v>47</v>
      </c>
      <c r="J3286" s="147"/>
      <c r="K3286" s="147"/>
      <c r="L3286" s="148">
        <v>6480000</v>
      </c>
      <c r="M3286" s="155" t="s">
        <v>48</v>
      </c>
      <c r="N3286" s="149">
        <v>324000</v>
      </c>
      <c r="O3286" s="150"/>
      <c r="P3286" s="154" t="s">
        <v>4117</v>
      </c>
      <c r="Q3286" s="158" t="s">
        <v>50</v>
      </c>
      <c r="R3286" s="142">
        <f t="shared" si="51"/>
        <v>5</v>
      </c>
    </row>
    <row r="3287" ht="22.5" s="109" customFormat="1">
      <c r="A3287" s="119">
        <f>MAX($A$19:A3286)+1</f>
        <v>3269</v>
      </c>
      <c r="B3287" s="120" t="s">
        <v>41</v>
      </c>
      <c r="C3287" s="144" t="s">
        <v>4149</v>
      </c>
      <c r="D3287" s="144" t="s">
        <v>4150</v>
      </c>
      <c r="E3287" s="145">
        <v>45239</v>
      </c>
      <c r="F3287" s="146" t="s">
        <v>4151</v>
      </c>
      <c r="G3287" s="146" t="s">
        <v>4152</v>
      </c>
      <c r="H3287" s="146" t="s">
        <v>4153</v>
      </c>
      <c r="I3287" s="151" t="s">
        <v>303</v>
      </c>
      <c r="J3287" s="147">
        <v>12.54</v>
      </c>
      <c r="K3287" s="147">
        <v>21745.45</v>
      </c>
      <c r="L3287" s="148">
        <v>272727</v>
      </c>
      <c r="M3287" s="120" t="s">
        <v>229</v>
      </c>
      <c r="N3287" s="149">
        <v>27273</v>
      </c>
      <c r="O3287" s="150"/>
      <c r="P3287" s="154" t="s">
        <v>4117</v>
      </c>
      <c r="Q3287" s="158" t="s">
        <v>50</v>
      </c>
      <c r="R3287" s="142">
        <f t="shared" si="51"/>
        <v>10.00011000011</v>
      </c>
    </row>
    <row r="3288" s="109" customFormat="1">
      <c r="A3288" s="119">
        <f>MAX($A$19:A3287)+1</f>
        <v>3270</v>
      </c>
      <c r="B3288" s="120" t="s">
        <v>41</v>
      </c>
      <c r="C3288" s="144" t="s">
        <v>92</v>
      </c>
      <c r="D3288" s="144" t="s">
        <v>4154</v>
      </c>
      <c r="E3288" s="145" t="s">
        <v>4155</v>
      </c>
      <c r="F3288" s="123" t="s">
        <v>95</v>
      </c>
      <c r="G3288" s="146" t="s">
        <v>96</v>
      </c>
      <c r="H3288" s="146" t="s">
        <v>4156</v>
      </c>
      <c r="I3288" s="151" t="s">
        <v>107</v>
      </c>
      <c r="J3288" s="147">
        <v>500</v>
      </c>
      <c r="K3288" s="147">
        <v>600</v>
      </c>
      <c r="L3288" s="148">
        <v>300000</v>
      </c>
      <c r="M3288" s="120" t="s">
        <v>56</v>
      </c>
      <c r="N3288" s="149">
        <v>24000</v>
      </c>
      <c r="O3288" s="150"/>
      <c r="P3288" s="154" t="s">
        <v>4117</v>
      </c>
      <c r="Q3288" s="158" t="s">
        <v>50</v>
      </c>
      <c r="R3288" s="142">
        <f t="shared" si="51"/>
        <v>8</v>
      </c>
    </row>
    <row r="3289" s="109" customFormat="1">
      <c r="A3289" s="119">
        <f>MAX($A$19:A3288)+1</f>
        <v>3271</v>
      </c>
      <c r="B3289" s="120" t="s">
        <v>41</v>
      </c>
      <c r="C3289" s="144" t="s">
        <v>92</v>
      </c>
      <c r="D3289" s="144" t="s">
        <v>4154</v>
      </c>
      <c r="E3289" s="145" t="s">
        <v>4155</v>
      </c>
      <c r="F3289" s="123" t="s">
        <v>95</v>
      </c>
      <c r="G3289" s="146" t="s">
        <v>96</v>
      </c>
      <c r="H3289" s="146" t="s">
        <v>4157</v>
      </c>
      <c r="I3289" s="151" t="s">
        <v>107</v>
      </c>
      <c r="J3289" s="147">
        <v>300</v>
      </c>
      <c r="K3289" s="147">
        <v>600</v>
      </c>
      <c r="L3289" s="148">
        <v>180000</v>
      </c>
      <c r="M3289" s="120" t="s">
        <v>56</v>
      </c>
      <c r="N3289" s="149">
        <v>14400</v>
      </c>
      <c r="O3289" s="150"/>
      <c r="P3289" s="154" t="s">
        <v>4117</v>
      </c>
      <c r="Q3289" s="158" t="s">
        <v>50</v>
      </c>
      <c r="R3289" s="142">
        <f t="shared" si="51"/>
        <v>8</v>
      </c>
    </row>
    <row r="3290" s="109" customFormat="1">
      <c r="A3290" s="119">
        <f>MAX($A$19:A3289)+1</f>
        <v>3272</v>
      </c>
      <c r="B3290" s="120" t="s">
        <v>41</v>
      </c>
      <c r="C3290" s="144" t="s">
        <v>92</v>
      </c>
      <c r="D3290" s="144" t="s">
        <v>4158</v>
      </c>
      <c r="E3290" s="145" t="s">
        <v>4159</v>
      </c>
      <c r="F3290" s="123" t="s">
        <v>95</v>
      </c>
      <c r="G3290" s="146" t="s">
        <v>96</v>
      </c>
      <c r="H3290" s="146" t="s">
        <v>110</v>
      </c>
      <c r="I3290" s="151" t="s">
        <v>98</v>
      </c>
      <c r="J3290" s="147">
        <v>2880</v>
      </c>
      <c r="K3290" s="147">
        <v>1000</v>
      </c>
      <c r="L3290" s="148">
        <v>2880000</v>
      </c>
      <c r="M3290" s="120" t="s">
        <v>56</v>
      </c>
      <c r="N3290" s="149">
        <v>230400</v>
      </c>
      <c r="O3290" s="150"/>
      <c r="P3290" s="154" t="s">
        <v>4117</v>
      </c>
      <c r="Q3290" s="158" t="s">
        <v>50</v>
      </c>
      <c r="R3290" s="142">
        <f t="shared" si="51"/>
        <v>8</v>
      </c>
    </row>
    <row r="3291" s="109" customFormat="1">
      <c r="A3291" s="119">
        <f>MAX($A$19:A3290)+1</f>
        <v>3273</v>
      </c>
      <c r="B3291" s="120" t="s">
        <v>41</v>
      </c>
      <c r="C3291" s="144" t="s">
        <v>92</v>
      </c>
      <c r="D3291" s="144" t="s">
        <v>4158</v>
      </c>
      <c r="E3291" s="145" t="s">
        <v>4159</v>
      </c>
      <c r="F3291" s="123" t="s">
        <v>95</v>
      </c>
      <c r="G3291" s="146" t="s">
        <v>96</v>
      </c>
      <c r="H3291" s="146" t="s">
        <v>111</v>
      </c>
      <c r="I3291" s="151" t="s">
        <v>98</v>
      </c>
      <c r="J3291" s="147">
        <v>720</v>
      </c>
      <c r="K3291" s="147">
        <v>35750</v>
      </c>
      <c r="L3291" s="148">
        <v>25740000</v>
      </c>
      <c r="M3291" s="120" t="s">
        <v>56</v>
      </c>
      <c r="N3291" s="149">
        <v>2059200</v>
      </c>
      <c r="O3291" s="150"/>
      <c r="P3291" s="154" t="s">
        <v>4117</v>
      </c>
      <c r="Q3291" s="158" t="s">
        <v>50</v>
      </c>
      <c r="R3291" s="142">
        <f t="shared" si="51"/>
        <v>8</v>
      </c>
    </row>
    <row r="3292" s="109" customFormat="1">
      <c r="A3292" s="119">
        <f>MAX($A$19:A3291)+1</f>
        <v>3274</v>
      </c>
      <c r="B3292" s="120" t="s">
        <v>41</v>
      </c>
      <c r="C3292" s="144" t="s">
        <v>92</v>
      </c>
      <c r="D3292" s="144" t="s">
        <v>4158</v>
      </c>
      <c r="E3292" s="145" t="s">
        <v>4159</v>
      </c>
      <c r="F3292" s="123" t="s">
        <v>95</v>
      </c>
      <c r="G3292" s="146" t="s">
        <v>96</v>
      </c>
      <c r="H3292" s="146" t="s">
        <v>112</v>
      </c>
      <c r="I3292" s="151" t="s">
        <v>98</v>
      </c>
      <c r="J3292" s="147">
        <v>432</v>
      </c>
      <c r="K3292" s="147">
        <v>15950</v>
      </c>
      <c r="L3292" s="148">
        <v>6890400</v>
      </c>
      <c r="M3292" s="120" t="s">
        <v>56</v>
      </c>
      <c r="N3292" s="149">
        <v>551232</v>
      </c>
      <c r="O3292" s="150"/>
      <c r="P3292" s="154" t="s">
        <v>4117</v>
      </c>
      <c r="Q3292" s="158" t="s">
        <v>50</v>
      </c>
      <c r="R3292" s="142">
        <f t="shared" si="51"/>
        <v>8</v>
      </c>
    </row>
    <row r="3293" s="109" customFormat="1">
      <c r="A3293" s="119">
        <f>MAX($A$19:A3292)+1</f>
        <v>3275</v>
      </c>
      <c r="B3293" s="120" t="s">
        <v>41</v>
      </c>
      <c r="C3293" s="144" t="s">
        <v>92</v>
      </c>
      <c r="D3293" s="144" t="s">
        <v>4158</v>
      </c>
      <c r="E3293" s="145" t="s">
        <v>4159</v>
      </c>
      <c r="F3293" s="123" t="s">
        <v>95</v>
      </c>
      <c r="G3293" s="146" t="s">
        <v>96</v>
      </c>
      <c r="H3293" s="146" t="s">
        <v>113</v>
      </c>
      <c r="I3293" s="151" t="s">
        <v>98</v>
      </c>
      <c r="J3293" s="147">
        <v>288</v>
      </c>
      <c r="K3293" s="147">
        <v>16560</v>
      </c>
      <c r="L3293" s="148">
        <v>4769280</v>
      </c>
      <c r="M3293" s="120" t="s">
        <v>56</v>
      </c>
      <c r="N3293" s="149">
        <v>381542</v>
      </c>
      <c r="O3293" s="150"/>
      <c r="P3293" s="154" t="s">
        <v>4117</v>
      </c>
      <c r="Q3293" s="158" t="s">
        <v>50</v>
      </c>
      <c r="R3293" s="142">
        <f t="shared" si="51"/>
        <v>7.9999916129898</v>
      </c>
    </row>
    <row r="3294" s="109" customFormat="1">
      <c r="A3294" s="119">
        <f>MAX($A$19:A3293)+1</f>
        <v>3276</v>
      </c>
      <c r="B3294" s="120" t="s">
        <v>41</v>
      </c>
      <c r="C3294" s="144" t="s">
        <v>92</v>
      </c>
      <c r="D3294" s="144" t="s">
        <v>1439</v>
      </c>
      <c r="E3294" s="145" t="s">
        <v>4159</v>
      </c>
      <c r="F3294" s="123" t="s">
        <v>95</v>
      </c>
      <c r="G3294" s="146" t="s">
        <v>96</v>
      </c>
      <c r="H3294" s="146" t="s">
        <v>4160</v>
      </c>
      <c r="I3294" s="151" t="s">
        <v>122</v>
      </c>
      <c r="J3294" s="147">
        <v>59792</v>
      </c>
      <c r="K3294" s="147">
        <v>1232</v>
      </c>
      <c r="L3294" s="148">
        <v>73663744</v>
      </c>
      <c r="M3294" s="120" t="s">
        <v>56</v>
      </c>
      <c r="N3294" s="149">
        <v>5893100</v>
      </c>
      <c r="O3294" s="150"/>
      <c r="P3294" s="154" t="s">
        <v>4117</v>
      </c>
      <c r="Q3294" s="158" t="s">
        <v>50</v>
      </c>
      <c r="R3294" s="142">
        <f t="shared" si="51"/>
        <v>8.00000065160956</v>
      </c>
    </row>
    <row r="3295" s="109" customFormat="1">
      <c r="A3295" s="119">
        <f>MAX($A$19:A3294)+1</f>
        <v>3277</v>
      </c>
      <c r="B3295" s="120" t="s">
        <v>41</v>
      </c>
      <c r="C3295" s="144" t="s">
        <v>92</v>
      </c>
      <c r="D3295" s="144" t="s">
        <v>1439</v>
      </c>
      <c r="E3295" s="145" t="s">
        <v>4159</v>
      </c>
      <c r="F3295" s="123" t="s">
        <v>95</v>
      </c>
      <c r="G3295" s="146" t="s">
        <v>96</v>
      </c>
      <c r="H3295" s="146" t="s">
        <v>4161</v>
      </c>
      <c r="I3295" s="151" t="s">
        <v>122</v>
      </c>
      <c r="J3295" s="147">
        <v>8184</v>
      </c>
      <c r="K3295" s="147">
        <v>1232</v>
      </c>
      <c r="L3295" s="148">
        <v>10082688</v>
      </c>
      <c r="M3295" s="120" t="s">
        <v>56</v>
      </c>
      <c r="N3295" s="149">
        <v>806615</v>
      </c>
      <c r="O3295" s="150"/>
      <c r="P3295" s="154" t="s">
        <v>4117</v>
      </c>
      <c r="Q3295" s="158" t="s">
        <v>50</v>
      </c>
      <c r="R3295" s="142">
        <f t="shared" si="51"/>
        <v>7.99999960328039</v>
      </c>
    </row>
    <row r="3296" ht="22.5" s="109" customFormat="1">
      <c r="A3296" s="119">
        <f>MAX($A$19:A3295)+1</f>
        <v>3278</v>
      </c>
      <c r="B3296" s="120" t="s">
        <v>41</v>
      </c>
      <c r="C3296" s="144" t="s">
        <v>92</v>
      </c>
      <c r="D3296" s="144" t="s">
        <v>4162</v>
      </c>
      <c r="E3296" s="145" t="s">
        <v>4159</v>
      </c>
      <c r="F3296" s="123" t="s">
        <v>95</v>
      </c>
      <c r="G3296" s="146" t="s">
        <v>96</v>
      </c>
      <c r="H3296" s="146" t="s">
        <v>4163</v>
      </c>
      <c r="I3296" s="151" t="s">
        <v>122</v>
      </c>
      <c r="J3296" s="147">
        <v>287731</v>
      </c>
      <c r="K3296" s="147">
        <v>1921</v>
      </c>
      <c r="L3296" s="148">
        <v>552731251</v>
      </c>
      <c r="M3296" s="120" t="s">
        <v>56</v>
      </c>
      <c r="N3296" s="149">
        <v>44218500</v>
      </c>
      <c r="O3296" s="150"/>
      <c r="P3296" s="154" t="s">
        <v>4117</v>
      </c>
      <c r="Q3296" s="158" t="s">
        <v>50</v>
      </c>
      <c r="R3296" s="142">
        <f t="shared" si="51"/>
        <v>7.99999998552642</v>
      </c>
    </row>
    <row r="3297" ht="22.5" s="109" customFormat="1">
      <c r="A3297" s="119">
        <f>MAX($A$19:A3296)+1</f>
        <v>3279</v>
      </c>
      <c r="B3297" s="120" t="s">
        <v>41</v>
      </c>
      <c r="C3297" s="144" t="s">
        <v>92</v>
      </c>
      <c r="D3297" s="144" t="s">
        <v>4162</v>
      </c>
      <c r="E3297" s="145" t="s">
        <v>4159</v>
      </c>
      <c r="F3297" s="123" t="s">
        <v>95</v>
      </c>
      <c r="G3297" s="146" t="s">
        <v>96</v>
      </c>
      <c r="H3297" s="146" t="s">
        <v>4164</v>
      </c>
      <c r="I3297" s="151" t="s">
        <v>122</v>
      </c>
      <c r="J3297" s="147">
        <v>359</v>
      </c>
      <c r="K3297" s="147">
        <v>2960</v>
      </c>
      <c r="L3297" s="148">
        <v>1062640</v>
      </c>
      <c r="M3297" s="120" t="s">
        <v>56</v>
      </c>
      <c r="N3297" s="149">
        <v>85012</v>
      </c>
      <c r="O3297" s="150"/>
      <c r="P3297" s="154" t="s">
        <v>4117</v>
      </c>
      <c r="Q3297" s="158" t="s">
        <v>50</v>
      </c>
      <c r="R3297" s="142">
        <f t="shared" si="51"/>
        <v>8.00007528419785</v>
      </c>
    </row>
    <row r="3298" ht="22.5" s="109" customFormat="1">
      <c r="A3298" s="119">
        <f>MAX($A$19:A3297)+1</f>
        <v>3280</v>
      </c>
      <c r="B3298" s="120" t="s">
        <v>41</v>
      </c>
      <c r="C3298" s="144" t="s">
        <v>92</v>
      </c>
      <c r="D3298" s="144" t="s">
        <v>4162</v>
      </c>
      <c r="E3298" s="145" t="s">
        <v>4159</v>
      </c>
      <c r="F3298" s="123" t="s">
        <v>95</v>
      </c>
      <c r="G3298" s="146" t="s">
        <v>96</v>
      </c>
      <c r="H3298" s="146" t="s">
        <v>4165</v>
      </c>
      <c r="I3298" s="151" t="s">
        <v>122</v>
      </c>
      <c r="J3298" s="147">
        <v>2455</v>
      </c>
      <c r="K3298" s="147">
        <v>2960</v>
      </c>
      <c r="L3298" s="148">
        <v>7266800</v>
      </c>
      <c r="M3298" s="120" t="s">
        <v>56</v>
      </c>
      <c r="N3298" s="149">
        <v>581344</v>
      </c>
      <c r="O3298" s="150"/>
      <c r="P3298" s="154" t="s">
        <v>4117</v>
      </c>
      <c r="Q3298" s="158" t="s">
        <v>50</v>
      </c>
      <c r="R3298" s="142">
        <f t="shared" si="51"/>
        <v>8</v>
      </c>
    </row>
    <row r="3299" ht="22.5" s="109" customFormat="1">
      <c r="A3299" s="119">
        <f>MAX($A$19:A3298)+1</f>
        <v>3281</v>
      </c>
      <c r="B3299" s="120" t="s">
        <v>41</v>
      </c>
      <c r="C3299" s="144" t="s">
        <v>92</v>
      </c>
      <c r="D3299" s="144" t="s">
        <v>4162</v>
      </c>
      <c r="E3299" s="145" t="s">
        <v>4159</v>
      </c>
      <c r="F3299" s="123" t="s">
        <v>95</v>
      </c>
      <c r="G3299" s="146" t="s">
        <v>96</v>
      </c>
      <c r="H3299" s="146" t="s">
        <v>4166</v>
      </c>
      <c r="I3299" s="151" t="s">
        <v>122</v>
      </c>
      <c r="J3299" s="147">
        <v>576</v>
      </c>
      <c r="K3299" s="147">
        <v>2960</v>
      </c>
      <c r="L3299" s="148">
        <v>1704960</v>
      </c>
      <c r="M3299" s="120" t="s">
        <v>56</v>
      </c>
      <c r="N3299" s="149">
        <v>136397</v>
      </c>
      <c r="O3299" s="150"/>
      <c r="P3299" s="154" t="s">
        <v>4117</v>
      </c>
      <c r="Q3299" s="158" t="s">
        <v>50</v>
      </c>
      <c r="R3299" s="142">
        <f t="shared" si="51"/>
        <v>8.00001173048048</v>
      </c>
    </row>
    <row r="3300" ht="22.5" s="109" customFormat="1">
      <c r="A3300" s="119">
        <f>MAX($A$19:A3299)+1</f>
        <v>3282</v>
      </c>
      <c r="B3300" s="120" t="s">
        <v>41</v>
      </c>
      <c r="C3300" s="144" t="s">
        <v>92</v>
      </c>
      <c r="D3300" s="144" t="s">
        <v>4162</v>
      </c>
      <c r="E3300" s="145" t="s">
        <v>4159</v>
      </c>
      <c r="F3300" s="123" t="s">
        <v>95</v>
      </c>
      <c r="G3300" s="146" t="s">
        <v>96</v>
      </c>
      <c r="H3300" s="146" t="s">
        <v>4167</v>
      </c>
      <c r="I3300" s="151" t="s">
        <v>122</v>
      </c>
      <c r="J3300" s="147">
        <v>1293</v>
      </c>
      <c r="K3300" s="147">
        <v>14800</v>
      </c>
      <c r="L3300" s="148">
        <v>19136400</v>
      </c>
      <c r="M3300" s="120" t="s">
        <v>56</v>
      </c>
      <c r="N3300" s="149">
        <v>1530912</v>
      </c>
      <c r="O3300" s="150"/>
      <c r="P3300" s="154" t="s">
        <v>4117</v>
      </c>
      <c r="Q3300" s="158" t="s">
        <v>50</v>
      </c>
      <c r="R3300" s="142">
        <f t="shared" si="51"/>
        <v>8</v>
      </c>
    </row>
    <row r="3301" ht="22.5" s="109" customFormat="1">
      <c r="A3301" s="119">
        <f>MAX($A$19:A3300)+1</f>
        <v>3283</v>
      </c>
      <c r="B3301" s="120" t="s">
        <v>41</v>
      </c>
      <c r="C3301" s="144" t="s">
        <v>92</v>
      </c>
      <c r="D3301" s="144" t="s">
        <v>4162</v>
      </c>
      <c r="E3301" s="145" t="s">
        <v>4159</v>
      </c>
      <c r="F3301" s="123" t="s">
        <v>95</v>
      </c>
      <c r="G3301" s="146" t="s">
        <v>96</v>
      </c>
      <c r="H3301" s="146" t="s">
        <v>4168</v>
      </c>
      <c r="I3301" s="151" t="s">
        <v>122</v>
      </c>
      <c r="J3301" s="147">
        <v>473</v>
      </c>
      <c r="K3301" s="147">
        <v>14800</v>
      </c>
      <c r="L3301" s="148">
        <v>7000400</v>
      </c>
      <c r="M3301" s="120" t="s">
        <v>56</v>
      </c>
      <c r="N3301" s="149">
        <v>560032</v>
      </c>
      <c r="O3301" s="150"/>
      <c r="P3301" s="154" t="s">
        <v>4117</v>
      </c>
      <c r="Q3301" s="158" t="s">
        <v>50</v>
      </c>
      <c r="R3301" s="142">
        <f t="shared" si="51"/>
        <v>8</v>
      </c>
    </row>
    <row r="3302" ht="22.5" s="109" customFormat="1">
      <c r="A3302" s="119">
        <f>MAX($A$19:A3301)+1</f>
        <v>3284</v>
      </c>
      <c r="B3302" s="120" t="s">
        <v>41</v>
      </c>
      <c r="C3302" s="144" t="s">
        <v>92</v>
      </c>
      <c r="D3302" s="144" t="s">
        <v>4162</v>
      </c>
      <c r="E3302" s="145" t="s">
        <v>4159</v>
      </c>
      <c r="F3302" s="123" t="s">
        <v>95</v>
      </c>
      <c r="G3302" s="146" t="s">
        <v>96</v>
      </c>
      <c r="H3302" s="146" t="s">
        <v>4169</v>
      </c>
      <c r="I3302" s="151" t="s">
        <v>122</v>
      </c>
      <c r="J3302" s="147">
        <v>141</v>
      </c>
      <c r="K3302" s="147">
        <v>14800</v>
      </c>
      <c r="L3302" s="148">
        <v>2086800</v>
      </c>
      <c r="M3302" s="120" t="s">
        <v>56</v>
      </c>
      <c r="N3302" s="149">
        <v>166944</v>
      </c>
      <c r="O3302" s="150"/>
      <c r="P3302" s="154" t="s">
        <v>4117</v>
      </c>
      <c r="Q3302" s="158" t="s">
        <v>50</v>
      </c>
      <c r="R3302" s="142">
        <f t="shared" si="51"/>
        <v>8</v>
      </c>
    </row>
    <row r="3303" ht="22.5" s="109" customFormat="1">
      <c r="A3303" s="119">
        <f>MAX($A$19:A3302)+1</f>
        <v>3285</v>
      </c>
      <c r="B3303" s="120" t="s">
        <v>41</v>
      </c>
      <c r="C3303" s="144" t="s">
        <v>92</v>
      </c>
      <c r="D3303" s="144" t="s">
        <v>4162</v>
      </c>
      <c r="E3303" s="145" t="s">
        <v>4159</v>
      </c>
      <c r="F3303" s="123" t="s">
        <v>95</v>
      </c>
      <c r="G3303" s="146" t="s">
        <v>96</v>
      </c>
      <c r="H3303" s="146" t="s">
        <v>4170</v>
      </c>
      <c r="I3303" s="151" t="s">
        <v>122</v>
      </c>
      <c r="J3303" s="147">
        <v>155078</v>
      </c>
      <c r="K3303" s="147">
        <v>1921</v>
      </c>
      <c r="L3303" s="148">
        <v>297904838</v>
      </c>
      <c r="M3303" s="120" t="s">
        <v>56</v>
      </c>
      <c r="N3303" s="149">
        <v>23832386</v>
      </c>
      <c r="O3303" s="150"/>
      <c r="P3303" s="154" t="s">
        <v>4117</v>
      </c>
      <c r="Q3303" s="158" t="s">
        <v>50</v>
      </c>
      <c r="R3303" s="142">
        <f t="shared" si="51"/>
        <v>7.99999965089523</v>
      </c>
    </row>
    <row r="3304" s="109" customFormat="1">
      <c r="A3304" s="119">
        <f>MAX($A$19:A3303)+1</f>
        <v>3286</v>
      </c>
      <c r="B3304" s="120" t="s">
        <v>41</v>
      </c>
      <c r="C3304" s="144" t="s">
        <v>92</v>
      </c>
      <c r="D3304" s="144" t="s">
        <v>3413</v>
      </c>
      <c r="E3304" s="145" t="s">
        <v>4159</v>
      </c>
      <c r="F3304" s="123" t="s">
        <v>95</v>
      </c>
      <c r="G3304" s="146" t="s">
        <v>96</v>
      </c>
      <c r="H3304" s="146" t="s">
        <v>118</v>
      </c>
      <c r="I3304" s="151" t="s">
        <v>98</v>
      </c>
      <c r="J3304" s="147">
        <v>137500</v>
      </c>
      <c r="K3304" s="147">
        <v>62</v>
      </c>
      <c r="L3304" s="148">
        <v>8525000</v>
      </c>
      <c r="M3304" s="120" t="s">
        <v>56</v>
      </c>
      <c r="N3304" s="149">
        <v>682000</v>
      </c>
      <c r="O3304" s="150"/>
      <c r="P3304" s="154" t="s">
        <v>4117</v>
      </c>
      <c r="Q3304" s="158" t="s">
        <v>50</v>
      </c>
      <c r="R3304" s="142">
        <f t="shared" si="51"/>
        <v>8</v>
      </c>
    </row>
    <row r="3305" s="109" customFormat="1">
      <c r="A3305" s="119">
        <f>MAX($A$19:A3304)+1</f>
        <v>3287</v>
      </c>
      <c r="B3305" s="120" t="s">
        <v>41</v>
      </c>
      <c r="C3305" s="144" t="s">
        <v>92</v>
      </c>
      <c r="D3305" s="144" t="s">
        <v>3413</v>
      </c>
      <c r="E3305" s="145" t="s">
        <v>4159</v>
      </c>
      <c r="F3305" s="123" t="s">
        <v>95</v>
      </c>
      <c r="G3305" s="146" t="s">
        <v>96</v>
      </c>
      <c r="H3305" s="146" t="s">
        <v>4171</v>
      </c>
      <c r="I3305" s="151" t="s">
        <v>98</v>
      </c>
      <c r="J3305" s="147">
        <v>10000</v>
      </c>
      <c r="K3305" s="147">
        <v>21</v>
      </c>
      <c r="L3305" s="148">
        <v>210000</v>
      </c>
      <c r="M3305" s="120" t="s">
        <v>56</v>
      </c>
      <c r="N3305" s="149">
        <v>16800</v>
      </c>
      <c r="O3305" s="150"/>
      <c r="P3305" s="154" t="s">
        <v>4117</v>
      </c>
      <c r="Q3305" s="158" t="s">
        <v>50</v>
      </c>
      <c r="R3305" s="142">
        <f t="shared" si="51"/>
        <v>8</v>
      </c>
    </row>
    <row r="3306" s="109" customFormat="1">
      <c r="A3306" s="119">
        <f>MAX($A$19:A3305)+1</f>
        <v>3288</v>
      </c>
      <c r="B3306" s="120" t="s">
        <v>41</v>
      </c>
      <c r="C3306" s="144" t="s">
        <v>92</v>
      </c>
      <c r="D3306" s="144" t="s">
        <v>3419</v>
      </c>
      <c r="E3306" s="145" t="s">
        <v>4159</v>
      </c>
      <c r="F3306" s="123" t="s">
        <v>95</v>
      </c>
      <c r="G3306" s="146" t="s">
        <v>96</v>
      </c>
      <c r="H3306" s="146" t="s">
        <v>168</v>
      </c>
      <c r="I3306" s="151" t="s">
        <v>98</v>
      </c>
      <c r="J3306" s="147">
        <v>50158</v>
      </c>
      <c r="K3306" s="147">
        <v>410</v>
      </c>
      <c r="L3306" s="148">
        <v>20564780</v>
      </c>
      <c r="M3306" s="120" t="s">
        <v>56</v>
      </c>
      <c r="N3306" s="149">
        <v>1645183</v>
      </c>
      <c r="O3306" s="150"/>
      <c r="P3306" s="154" t="s">
        <v>4117</v>
      </c>
      <c r="Q3306" s="158" t="s">
        <v>50</v>
      </c>
      <c r="R3306" s="142">
        <f t="shared" si="51"/>
        <v>8.00000291760962</v>
      </c>
    </row>
    <row r="3307" s="109" customFormat="1">
      <c r="A3307" s="119">
        <f>MAX($A$19:A3306)+1</f>
        <v>3289</v>
      </c>
      <c r="B3307" s="120" t="s">
        <v>41</v>
      </c>
      <c r="C3307" s="144" t="s">
        <v>92</v>
      </c>
      <c r="D3307" s="144" t="s">
        <v>3419</v>
      </c>
      <c r="E3307" s="145" t="s">
        <v>4159</v>
      </c>
      <c r="F3307" s="123" t="s">
        <v>95</v>
      </c>
      <c r="G3307" s="146" t="s">
        <v>96</v>
      </c>
      <c r="H3307" s="146" t="s">
        <v>169</v>
      </c>
      <c r="I3307" s="151" t="s">
        <v>98</v>
      </c>
      <c r="J3307" s="147">
        <v>380</v>
      </c>
      <c r="K3307" s="147">
        <v>256</v>
      </c>
      <c r="L3307" s="148">
        <v>97280</v>
      </c>
      <c r="M3307" s="120" t="s">
        <v>56</v>
      </c>
      <c r="N3307" s="149">
        <v>7783</v>
      </c>
      <c r="O3307" s="150"/>
      <c r="P3307" s="154" t="s">
        <v>4117</v>
      </c>
      <c r="Q3307" s="158" t="s">
        <v>50</v>
      </c>
      <c r="R3307" s="142">
        <f ref="R3307:R3370" t="shared" si="52">N3307/L3307*100</f>
        <v>8.00061677631579</v>
      </c>
    </row>
    <row r="3308" s="109" customFormat="1">
      <c r="A3308" s="119">
        <f>MAX($A$19:A3307)+1</f>
        <v>3290</v>
      </c>
      <c r="B3308" s="120" t="s">
        <v>41</v>
      </c>
      <c r="C3308" s="144" t="s">
        <v>92</v>
      </c>
      <c r="D3308" s="144" t="s">
        <v>3419</v>
      </c>
      <c r="E3308" s="145" t="s">
        <v>4159</v>
      </c>
      <c r="F3308" s="123" t="s">
        <v>95</v>
      </c>
      <c r="G3308" s="146" t="s">
        <v>96</v>
      </c>
      <c r="H3308" s="146" t="s">
        <v>166</v>
      </c>
      <c r="I3308" s="151" t="s">
        <v>98</v>
      </c>
      <c r="J3308" s="147">
        <v>20440</v>
      </c>
      <c r="K3308" s="147">
        <v>410</v>
      </c>
      <c r="L3308" s="148">
        <v>8380400</v>
      </c>
      <c r="M3308" s="120" t="s">
        <v>56</v>
      </c>
      <c r="N3308" s="149">
        <v>670432</v>
      </c>
      <c r="O3308" s="150"/>
      <c r="P3308" s="154" t="s">
        <v>4117</v>
      </c>
      <c r="Q3308" s="158" t="s">
        <v>50</v>
      </c>
      <c r="R3308" s="142">
        <f t="shared" si="52"/>
        <v>8</v>
      </c>
    </row>
    <row r="3309" s="109" customFormat="1">
      <c r="A3309" s="119">
        <f>MAX($A$19:A3308)+1</f>
        <v>3291</v>
      </c>
      <c r="B3309" s="120" t="s">
        <v>41</v>
      </c>
      <c r="C3309" s="144" t="s">
        <v>92</v>
      </c>
      <c r="D3309" s="144" t="s">
        <v>3419</v>
      </c>
      <c r="E3309" s="145" t="s">
        <v>4159</v>
      </c>
      <c r="F3309" s="123" t="s">
        <v>95</v>
      </c>
      <c r="G3309" s="146" t="s">
        <v>96</v>
      </c>
      <c r="H3309" s="146" t="s">
        <v>167</v>
      </c>
      <c r="I3309" s="151" t="s">
        <v>98</v>
      </c>
      <c r="J3309" s="147">
        <v>160</v>
      </c>
      <c r="K3309" s="147">
        <v>256</v>
      </c>
      <c r="L3309" s="148">
        <v>40960</v>
      </c>
      <c r="M3309" s="120" t="s">
        <v>56</v>
      </c>
      <c r="N3309" s="149">
        <v>3277</v>
      </c>
      <c r="O3309" s="150"/>
      <c r="P3309" s="154" t="s">
        <v>4117</v>
      </c>
      <c r="Q3309" s="158" t="s">
        <v>50</v>
      </c>
      <c r="R3309" s="142">
        <f t="shared" si="52"/>
        <v>8.00048828125</v>
      </c>
    </row>
    <row r="3310" s="109" customFormat="1">
      <c r="A3310" s="119">
        <f>MAX($A$19:A3309)+1</f>
        <v>3292</v>
      </c>
      <c r="B3310" s="120" t="s">
        <v>41</v>
      </c>
      <c r="C3310" s="144" t="s">
        <v>92</v>
      </c>
      <c r="D3310" s="144" t="s">
        <v>3419</v>
      </c>
      <c r="E3310" s="145" t="s">
        <v>4159</v>
      </c>
      <c r="F3310" s="123" t="s">
        <v>95</v>
      </c>
      <c r="G3310" s="146" t="s">
        <v>96</v>
      </c>
      <c r="H3310" s="146" t="s">
        <v>170</v>
      </c>
      <c r="I3310" s="151" t="s">
        <v>98</v>
      </c>
      <c r="J3310" s="147">
        <v>42960</v>
      </c>
      <c r="K3310" s="147">
        <v>276</v>
      </c>
      <c r="L3310" s="148">
        <v>11856960</v>
      </c>
      <c r="M3310" s="120" t="s">
        <v>56</v>
      </c>
      <c r="N3310" s="149">
        <v>948557</v>
      </c>
      <c r="O3310" s="150"/>
      <c r="P3310" s="154" t="s">
        <v>4117</v>
      </c>
      <c r="Q3310" s="158" t="s">
        <v>50</v>
      </c>
      <c r="R3310" s="142">
        <f t="shared" si="52"/>
        <v>8.000001686773</v>
      </c>
    </row>
    <row r="3311" s="109" customFormat="1">
      <c r="A3311" s="119">
        <f>MAX($A$19:A3310)+1</f>
        <v>3293</v>
      </c>
      <c r="B3311" s="120" t="s">
        <v>41</v>
      </c>
      <c r="C3311" s="144" t="s">
        <v>92</v>
      </c>
      <c r="D3311" s="144" t="s">
        <v>3419</v>
      </c>
      <c r="E3311" s="145" t="s">
        <v>4159</v>
      </c>
      <c r="F3311" s="123" t="s">
        <v>95</v>
      </c>
      <c r="G3311" s="146" t="s">
        <v>96</v>
      </c>
      <c r="H3311" s="146" t="s">
        <v>162</v>
      </c>
      <c r="I3311" s="151" t="s">
        <v>98</v>
      </c>
      <c r="J3311" s="147">
        <v>120000</v>
      </c>
      <c r="K3311" s="147">
        <v>90</v>
      </c>
      <c r="L3311" s="148">
        <v>10800000</v>
      </c>
      <c r="M3311" s="120" t="s">
        <v>56</v>
      </c>
      <c r="N3311" s="149">
        <v>864000</v>
      </c>
      <c r="O3311" s="150"/>
      <c r="P3311" s="154" t="s">
        <v>4117</v>
      </c>
      <c r="Q3311" s="158" t="s">
        <v>50</v>
      </c>
      <c r="R3311" s="142">
        <f t="shared" si="52"/>
        <v>8</v>
      </c>
    </row>
    <row r="3312" s="109" customFormat="1">
      <c r="A3312" s="119">
        <f>MAX($A$19:A3311)+1</f>
        <v>3294</v>
      </c>
      <c r="B3312" s="120" t="s">
        <v>41</v>
      </c>
      <c r="C3312" s="144" t="s">
        <v>92</v>
      </c>
      <c r="D3312" s="144" t="s">
        <v>3419</v>
      </c>
      <c r="E3312" s="145" t="s">
        <v>4159</v>
      </c>
      <c r="F3312" s="123" t="s">
        <v>95</v>
      </c>
      <c r="G3312" s="146" t="s">
        <v>96</v>
      </c>
      <c r="H3312" s="146" t="s">
        <v>163</v>
      </c>
      <c r="I3312" s="151" t="s">
        <v>98</v>
      </c>
      <c r="J3312" s="147">
        <v>540</v>
      </c>
      <c r="K3312" s="147">
        <v>256</v>
      </c>
      <c r="L3312" s="148">
        <v>138240</v>
      </c>
      <c r="M3312" s="120" t="s">
        <v>56</v>
      </c>
      <c r="N3312" s="149">
        <v>11060</v>
      </c>
      <c r="O3312" s="150"/>
      <c r="P3312" s="154" t="s">
        <v>4117</v>
      </c>
      <c r="Q3312" s="158" t="s">
        <v>50</v>
      </c>
      <c r="R3312" s="142">
        <f t="shared" si="52"/>
        <v>8.0005787037037</v>
      </c>
    </row>
    <row r="3313" s="109" customFormat="1">
      <c r="A3313" s="119">
        <f>MAX($A$19:A3312)+1</f>
        <v>3295</v>
      </c>
      <c r="B3313" s="120" t="s">
        <v>41</v>
      </c>
      <c r="C3313" s="144" t="s">
        <v>92</v>
      </c>
      <c r="D3313" s="144" t="s">
        <v>3419</v>
      </c>
      <c r="E3313" s="145" t="s">
        <v>4159</v>
      </c>
      <c r="F3313" s="123" t="s">
        <v>95</v>
      </c>
      <c r="G3313" s="146" t="s">
        <v>96</v>
      </c>
      <c r="H3313" s="146" t="s">
        <v>156</v>
      </c>
      <c r="I3313" s="151" t="s">
        <v>98</v>
      </c>
      <c r="J3313" s="147">
        <v>125400</v>
      </c>
      <c r="K3313" s="147">
        <v>90</v>
      </c>
      <c r="L3313" s="148">
        <v>11286000</v>
      </c>
      <c r="M3313" s="120" t="s">
        <v>56</v>
      </c>
      <c r="N3313" s="149">
        <v>902880</v>
      </c>
      <c r="O3313" s="150"/>
      <c r="P3313" s="154" t="s">
        <v>4117</v>
      </c>
      <c r="Q3313" s="158" t="s">
        <v>50</v>
      </c>
      <c r="R3313" s="142">
        <f t="shared" si="52"/>
        <v>8</v>
      </c>
    </row>
    <row r="3314" s="109" customFormat="1">
      <c r="A3314" s="119">
        <f>MAX($A$19:A3313)+1</f>
        <v>3296</v>
      </c>
      <c r="B3314" s="120" t="s">
        <v>41</v>
      </c>
      <c r="C3314" s="144" t="s">
        <v>92</v>
      </c>
      <c r="D3314" s="144" t="s">
        <v>3419</v>
      </c>
      <c r="E3314" s="145" t="s">
        <v>4159</v>
      </c>
      <c r="F3314" s="123" t="s">
        <v>95</v>
      </c>
      <c r="G3314" s="146" t="s">
        <v>96</v>
      </c>
      <c r="H3314" s="146" t="s">
        <v>4172</v>
      </c>
      <c r="I3314" s="151" t="s">
        <v>98</v>
      </c>
      <c r="J3314" s="147">
        <v>792</v>
      </c>
      <c r="K3314" s="147">
        <v>256</v>
      </c>
      <c r="L3314" s="148">
        <v>202752</v>
      </c>
      <c r="M3314" s="120" t="s">
        <v>56</v>
      </c>
      <c r="N3314" s="149">
        <v>16220</v>
      </c>
      <c r="O3314" s="150"/>
      <c r="P3314" s="154" t="s">
        <v>4117</v>
      </c>
      <c r="Q3314" s="158" t="s">
        <v>50</v>
      </c>
      <c r="R3314" s="142">
        <f t="shared" si="52"/>
        <v>7.99992108585859</v>
      </c>
    </row>
    <row r="3315" s="109" customFormat="1">
      <c r="A3315" s="119">
        <f>MAX($A$19:A3314)+1</f>
        <v>3297</v>
      </c>
      <c r="B3315" s="120" t="s">
        <v>41</v>
      </c>
      <c r="C3315" s="144" t="s">
        <v>92</v>
      </c>
      <c r="D3315" s="144" t="s">
        <v>3419</v>
      </c>
      <c r="E3315" s="145" t="s">
        <v>4159</v>
      </c>
      <c r="F3315" s="123" t="s">
        <v>95</v>
      </c>
      <c r="G3315" s="146" t="s">
        <v>96</v>
      </c>
      <c r="H3315" s="146" t="s">
        <v>4173</v>
      </c>
      <c r="I3315" s="151" t="s">
        <v>98</v>
      </c>
      <c r="J3315" s="147">
        <v>189000</v>
      </c>
      <c r="K3315" s="147">
        <v>90</v>
      </c>
      <c r="L3315" s="148">
        <v>17010000</v>
      </c>
      <c r="M3315" s="120" t="s">
        <v>56</v>
      </c>
      <c r="N3315" s="149">
        <v>1360800</v>
      </c>
      <c r="O3315" s="150"/>
      <c r="P3315" s="154" t="s">
        <v>4117</v>
      </c>
      <c r="Q3315" s="158" t="s">
        <v>50</v>
      </c>
      <c r="R3315" s="142">
        <f t="shared" si="52"/>
        <v>8</v>
      </c>
    </row>
    <row r="3316" s="109" customFormat="1">
      <c r="A3316" s="119">
        <f>MAX($A$19:A3315)+1</f>
        <v>3298</v>
      </c>
      <c r="B3316" s="120" t="s">
        <v>41</v>
      </c>
      <c r="C3316" s="144" t="s">
        <v>92</v>
      </c>
      <c r="D3316" s="144" t="s">
        <v>3419</v>
      </c>
      <c r="E3316" s="145" t="s">
        <v>4159</v>
      </c>
      <c r="F3316" s="123" t="s">
        <v>95</v>
      </c>
      <c r="G3316" s="146" t="s">
        <v>96</v>
      </c>
      <c r="H3316" s="146" t="s">
        <v>4174</v>
      </c>
      <c r="I3316" s="151" t="s">
        <v>98</v>
      </c>
      <c r="J3316" s="147">
        <v>1260</v>
      </c>
      <c r="K3316" s="147">
        <v>256</v>
      </c>
      <c r="L3316" s="148">
        <v>322560</v>
      </c>
      <c r="M3316" s="120" t="s">
        <v>56</v>
      </c>
      <c r="N3316" s="149">
        <v>25805</v>
      </c>
      <c r="O3316" s="150"/>
      <c r="P3316" s="154" t="s">
        <v>4117</v>
      </c>
      <c r="Q3316" s="158" t="s">
        <v>50</v>
      </c>
      <c r="R3316" s="142">
        <f t="shared" si="52"/>
        <v>8.00006200396825</v>
      </c>
    </row>
    <row r="3317" s="109" customFormat="1">
      <c r="A3317" s="119">
        <f>MAX($A$19:A3316)+1</f>
        <v>3299</v>
      </c>
      <c r="B3317" s="120" t="s">
        <v>41</v>
      </c>
      <c r="C3317" s="144" t="s">
        <v>92</v>
      </c>
      <c r="D3317" s="144" t="s">
        <v>3419</v>
      </c>
      <c r="E3317" s="145" t="s">
        <v>4159</v>
      </c>
      <c r="F3317" s="123" t="s">
        <v>95</v>
      </c>
      <c r="G3317" s="146" t="s">
        <v>96</v>
      </c>
      <c r="H3317" s="146" t="s">
        <v>4175</v>
      </c>
      <c r="I3317" s="151" t="s">
        <v>98</v>
      </c>
      <c r="J3317" s="147">
        <v>720</v>
      </c>
      <c r="K3317" s="147">
        <v>256</v>
      </c>
      <c r="L3317" s="148">
        <v>184320</v>
      </c>
      <c r="M3317" s="120" t="s">
        <v>56</v>
      </c>
      <c r="N3317" s="149">
        <v>14746</v>
      </c>
      <c r="O3317" s="150"/>
      <c r="P3317" s="154" t="s">
        <v>4117</v>
      </c>
      <c r="Q3317" s="158" t="s">
        <v>50</v>
      </c>
      <c r="R3317" s="142">
        <f t="shared" si="52"/>
        <v>8.00021701388889</v>
      </c>
    </row>
    <row r="3318" s="109" customFormat="1">
      <c r="A3318" s="119">
        <f>MAX($A$19:A3317)+1</f>
        <v>3300</v>
      </c>
      <c r="B3318" s="120" t="s">
        <v>41</v>
      </c>
      <c r="C3318" s="144" t="s">
        <v>92</v>
      </c>
      <c r="D3318" s="144" t="s">
        <v>3419</v>
      </c>
      <c r="E3318" s="145" t="s">
        <v>4159</v>
      </c>
      <c r="F3318" s="123" t="s">
        <v>95</v>
      </c>
      <c r="G3318" s="146" t="s">
        <v>96</v>
      </c>
      <c r="H3318" s="146" t="s">
        <v>4176</v>
      </c>
      <c r="I3318" s="151" t="s">
        <v>98</v>
      </c>
      <c r="J3318" s="147">
        <v>787000</v>
      </c>
      <c r="K3318" s="147">
        <v>90</v>
      </c>
      <c r="L3318" s="148">
        <v>70830000</v>
      </c>
      <c r="M3318" s="120" t="s">
        <v>56</v>
      </c>
      <c r="N3318" s="149">
        <v>5666400</v>
      </c>
      <c r="O3318" s="150"/>
      <c r="P3318" s="154" t="s">
        <v>4117</v>
      </c>
      <c r="Q3318" s="158" t="s">
        <v>50</v>
      </c>
      <c r="R3318" s="142">
        <f t="shared" si="52"/>
        <v>8</v>
      </c>
    </row>
    <row r="3319" s="109" customFormat="1">
      <c r="A3319" s="119">
        <f>MAX($A$19:A3318)+1</f>
        <v>3301</v>
      </c>
      <c r="B3319" s="120" t="s">
        <v>41</v>
      </c>
      <c r="C3319" s="144" t="s">
        <v>92</v>
      </c>
      <c r="D3319" s="144" t="s">
        <v>3419</v>
      </c>
      <c r="E3319" s="145" t="s">
        <v>4159</v>
      </c>
      <c r="F3319" s="123" t="s">
        <v>95</v>
      </c>
      <c r="G3319" s="146" t="s">
        <v>96</v>
      </c>
      <c r="H3319" s="146" t="s">
        <v>4177</v>
      </c>
      <c r="I3319" s="151" t="s">
        <v>98</v>
      </c>
      <c r="J3319" s="147">
        <v>2667</v>
      </c>
      <c r="K3319" s="147">
        <v>256</v>
      </c>
      <c r="L3319" s="148">
        <v>682752</v>
      </c>
      <c r="M3319" s="120" t="s">
        <v>56</v>
      </c>
      <c r="N3319" s="149">
        <v>54620</v>
      </c>
      <c r="O3319" s="150"/>
      <c r="P3319" s="154" t="s">
        <v>4117</v>
      </c>
      <c r="Q3319" s="158" t="s">
        <v>50</v>
      </c>
      <c r="R3319" s="142">
        <f t="shared" si="52"/>
        <v>7.99997656542932</v>
      </c>
    </row>
    <row r="3320" s="109" customFormat="1">
      <c r="A3320" s="119">
        <f>MAX($A$19:A3319)+1</f>
        <v>3302</v>
      </c>
      <c r="B3320" s="120" t="s">
        <v>41</v>
      </c>
      <c r="C3320" s="144" t="s">
        <v>92</v>
      </c>
      <c r="D3320" s="144" t="s">
        <v>3419</v>
      </c>
      <c r="E3320" s="145" t="s">
        <v>4159</v>
      </c>
      <c r="F3320" s="123" t="s">
        <v>95</v>
      </c>
      <c r="G3320" s="146" t="s">
        <v>96</v>
      </c>
      <c r="H3320" s="146" t="s">
        <v>158</v>
      </c>
      <c r="I3320" s="151" t="s">
        <v>98</v>
      </c>
      <c r="J3320" s="147">
        <v>518000</v>
      </c>
      <c r="K3320" s="147">
        <v>90</v>
      </c>
      <c r="L3320" s="148">
        <v>46620000</v>
      </c>
      <c r="M3320" s="120" t="s">
        <v>56</v>
      </c>
      <c r="N3320" s="149">
        <v>3729600</v>
      </c>
      <c r="O3320" s="150"/>
      <c r="P3320" s="154" t="s">
        <v>4117</v>
      </c>
      <c r="Q3320" s="158" t="s">
        <v>50</v>
      </c>
      <c r="R3320" s="142">
        <f t="shared" si="52"/>
        <v>8</v>
      </c>
    </row>
    <row r="3321" s="109" customFormat="1">
      <c r="A3321" s="119">
        <f>MAX($A$19:A3320)+1</f>
        <v>3303</v>
      </c>
      <c r="B3321" s="120" t="s">
        <v>41</v>
      </c>
      <c r="C3321" s="144" t="s">
        <v>92</v>
      </c>
      <c r="D3321" s="144" t="s">
        <v>3419</v>
      </c>
      <c r="E3321" s="145" t="s">
        <v>4159</v>
      </c>
      <c r="F3321" s="123" t="s">
        <v>95</v>
      </c>
      <c r="G3321" s="146" t="s">
        <v>96</v>
      </c>
      <c r="H3321" s="146" t="s">
        <v>159</v>
      </c>
      <c r="I3321" s="151" t="s">
        <v>98</v>
      </c>
      <c r="J3321" s="147">
        <v>444</v>
      </c>
      <c r="K3321" s="147">
        <v>256</v>
      </c>
      <c r="L3321" s="148">
        <v>113664</v>
      </c>
      <c r="M3321" s="120" t="s">
        <v>56</v>
      </c>
      <c r="N3321" s="149">
        <v>9093</v>
      </c>
      <c r="O3321" s="150"/>
      <c r="P3321" s="154" t="s">
        <v>4117</v>
      </c>
      <c r="Q3321" s="158" t="s">
        <v>50</v>
      </c>
      <c r="R3321" s="142">
        <f t="shared" si="52"/>
        <v>7.99989442567568</v>
      </c>
    </row>
    <row r="3322" s="109" customFormat="1">
      <c r="A3322" s="119">
        <f>MAX($A$19:A3321)+1</f>
        <v>3304</v>
      </c>
      <c r="B3322" s="120" t="s">
        <v>41</v>
      </c>
      <c r="C3322" s="144" t="s">
        <v>92</v>
      </c>
      <c r="D3322" s="144" t="s">
        <v>3419</v>
      </c>
      <c r="E3322" s="145" t="s">
        <v>4159</v>
      </c>
      <c r="F3322" s="123" t="s">
        <v>95</v>
      </c>
      <c r="G3322" s="146" t="s">
        <v>96</v>
      </c>
      <c r="H3322" s="146" t="s">
        <v>160</v>
      </c>
      <c r="I3322" s="151" t="s">
        <v>98</v>
      </c>
      <c r="J3322" s="147">
        <v>1300</v>
      </c>
      <c r="K3322" s="147">
        <v>256</v>
      </c>
      <c r="L3322" s="148">
        <v>332800</v>
      </c>
      <c r="M3322" s="120" t="s">
        <v>56</v>
      </c>
      <c r="N3322" s="149">
        <v>26624</v>
      </c>
      <c r="O3322" s="150"/>
      <c r="P3322" s="154" t="s">
        <v>4117</v>
      </c>
      <c r="Q3322" s="158" t="s">
        <v>50</v>
      </c>
      <c r="R3322" s="142">
        <f t="shared" si="52"/>
        <v>8</v>
      </c>
    </row>
    <row r="3323" s="109" customFormat="1">
      <c r="A3323" s="119">
        <f>MAX($A$19:A3322)+1</f>
        <v>3305</v>
      </c>
      <c r="B3323" s="120" t="s">
        <v>41</v>
      </c>
      <c r="C3323" s="144" t="s">
        <v>92</v>
      </c>
      <c r="D3323" s="144" t="s">
        <v>3419</v>
      </c>
      <c r="E3323" s="145" t="s">
        <v>4159</v>
      </c>
      <c r="F3323" s="123" t="s">
        <v>95</v>
      </c>
      <c r="G3323" s="146" t="s">
        <v>96</v>
      </c>
      <c r="H3323" s="146" t="s">
        <v>4178</v>
      </c>
      <c r="I3323" s="151" t="s">
        <v>98</v>
      </c>
      <c r="J3323" s="147">
        <v>600</v>
      </c>
      <c r="K3323" s="147">
        <v>256</v>
      </c>
      <c r="L3323" s="148">
        <v>153600</v>
      </c>
      <c r="M3323" s="120" t="s">
        <v>56</v>
      </c>
      <c r="N3323" s="149">
        <v>12288</v>
      </c>
      <c r="O3323" s="150"/>
      <c r="P3323" s="154" t="s">
        <v>4117</v>
      </c>
      <c r="Q3323" s="158" t="s">
        <v>50</v>
      </c>
      <c r="R3323" s="142">
        <f t="shared" si="52"/>
        <v>8</v>
      </c>
    </row>
    <row r="3324" s="109" customFormat="1">
      <c r="A3324" s="119">
        <f>MAX($A$19:A3323)+1</f>
        <v>3306</v>
      </c>
      <c r="B3324" s="120" t="s">
        <v>41</v>
      </c>
      <c r="C3324" s="144" t="s">
        <v>92</v>
      </c>
      <c r="D3324" s="144" t="s">
        <v>3419</v>
      </c>
      <c r="E3324" s="145" t="s">
        <v>4159</v>
      </c>
      <c r="F3324" s="123" t="s">
        <v>95</v>
      </c>
      <c r="G3324" s="146" t="s">
        <v>96</v>
      </c>
      <c r="H3324" s="146" t="s">
        <v>4179</v>
      </c>
      <c r="I3324" s="151" t="s">
        <v>98</v>
      </c>
      <c r="J3324" s="147">
        <v>960</v>
      </c>
      <c r="K3324" s="147">
        <v>256</v>
      </c>
      <c r="L3324" s="148">
        <v>245760</v>
      </c>
      <c r="M3324" s="120" t="s">
        <v>56</v>
      </c>
      <c r="N3324" s="149">
        <v>19661</v>
      </c>
      <c r="O3324" s="150"/>
      <c r="P3324" s="154" t="s">
        <v>4117</v>
      </c>
      <c r="Q3324" s="158" t="s">
        <v>50</v>
      </c>
      <c r="R3324" s="142">
        <f t="shared" si="52"/>
        <v>8.00008138020833</v>
      </c>
    </row>
    <row r="3325" s="109" customFormat="1">
      <c r="A3325" s="119">
        <f>MAX($A$19:A3324)+1</f>
        <v>3307</v>
      </c>
      <c r="B3325" s="120" t="s">
        <v>41</v>
      </c>
      <c r="C3325" s="144" t="s">
        <v>92</v>
      </c>
      <c r="D3325" s="144" t="s">
        <v>3419</v>
      </c>
      <c r="E3325" s="145" t="s">
        <v>4159</v>
      </c>
      <c r="F3325" s="123" t="s">
        <v>95</v>
      </c>
      <c r="G3325" s="146" t="s">
        <v>96</v>
      </c>
      <c r="H3325" s="146" t="s">
        <v>4180</v>
      </c>
      <c r="I3325" s="151" t="s">
        <v>98</v>
      </c>
      <c r="J3325" s="147">
        <v>13713</v>
      </c>
      <c r="K3325" s="147">
        <v>256</v>
      </c>
      <c r="L3325" s="148">
        <v>3510528</v>
      </c>
      <c r="M3325" s="120" t="s">
        <v>56</v>
      </c>
      <c r="N3325" s="149">
        <v>280843</v>
      </c>
      <c r="O3325" s="150"/>
      <c r="P3325" s="154" t="s">
        <v>4117</v>
      </c>
      <c r="Q3325" s="158" t="s">
        <v>50</v>
      </c>
      <c r="R3325" s="142">
        <f t="shared" si="52"/>
        <v>8.00002164916503</v>
      </c>
    </row>
    <row r="3326" s="109" customFormat="1">
      <c r="A3326" s="119">
        <f>MAX($A$19:A3325)+1</f>
        <v>3308</v>
      </c>
      <c r="B3326" s="120" t="s">
        <v>41</v>
      </c>
      <c r="C3326" s="144" t="s">
        <v>92</v>
      </c>
      <c r="D3326" s="144" t="s">
        <v>3419</v>
      </c>
      <c r="E3326" s="145" t="s">
        <v>4159</v>
      </c>
      <c r="F3326" s="123" t="s">
        <v>95</v>
      </c>
      <c r="G3326" s="146" t="s">
        <v>96</v>
      </c>
      <c r="H3326" s="146" t="s">
        <v>4181</v>
      </c>
      <c r="I3326" s="151" t="s">
        <v>98</v>
      </c>
      <c r="J3326" s="147">
        <v>140</v>
      </c>
      <c r="K3326" s="147">
        <v>256</v>
      </c>
      <c r="L3326" s="148">
        <v>35840</v>
      </c>
      <c r="M3326" s="120" t="s">
        <v>56</v>
      </c>
      <c r="N3326" s="149">
        <v>2868</v>
      </c>
      <c r="O3326" s="150"/>
      <c r="P3326" s="154" t="s">
        <v>4117</v>
      </c>
      <c r="Q3326" s="158" t="s">
        <v>50</v>
      </c>
      <c r="R3326" s="142">
        <f t="shared" si="52"/>
        <v>8.00223214285714</v>
      </c>
    </row>
    <row r="3327" s="109" customFormat="1">
      <c r="A3327" s="119">
        <f>MAX($A$19:A3326)+1</f>
        <v>3309</v>
      </c>
      <c r="B3327" s="120" t="s">
        <v>41</v>
      </c>
      <c r="C3327" s="144" t="s">
        <v>92</v>
      </c>
      <c r="D3327" s="144" t="s">
        <v>3419</v>
      </c>
      <c r="E3327" s="145" t="s">
        <v>4159</v>
      </c>
      <c r="F3327" s="123" t="s">
        <v>95</v>
      </c>
      <c r="G3327" s="146" t="s">
        <v>96</v>
      </c>
      <c r="H3327" s="146" t="s">
        <v>4182</v>
      </c>
      <c r="I3327" s="151" t="s">
        <v>98</v>
      </c>
      <c r="J3327" s="147">
        <v>140</v>
      </c>
      <c r="K3327" s="147">
        <v>256</v>
      </c>
      <c r="L3327" s="148">
        <v>35840</v>
      </c>
      <c r="M3327" s="120" t="s">
        <v>56</v>
      </c>
      <c r="N3327" s="149">
        <v>2868</v>
      </c>
      <c r="O3327" s="150"/>
      <c r="P3327" s="154" t="s">
        <v>4117</v>
      </c>
      <c r="Q3327" s="158" t="s">
        <v>50</v>
      </c>
      <c r="R3327" s="142">
        <f t="shared" si="52"/>
        <v>8.00223214285714</v>
      </c>
    </row>
    <row r="3328" s="109" customFormat="1">
      <c r="A3328" s="119">
        <f>MAX($A$19:A3327)+1</f>
        <v>3310</v>
      </c>
      <c r="B3328" s="120" t="s">
        <v>41</v>
      </c>
      <c r="C3328" s="144" t="s">
        <v>92</v>
      </c>
      <c r="D3328" s="144" t="s">
        <v>3419</v>
      </c>
      <c r="E3328" s="145" t="s">
        <v>4159</v>
      </c>
      <c r="F3328" s="123" t="s">
        <v>95</v>
      </c>
      <c r="G3328" s="146" t="s">
        <v>96</v>
      </c>
      <c r="H3328" s="146" t="s">
        <v>175</v>
      </c>
      <c r="I3328" s="151" t="s">
        <v>98</v>
      </c>
      <c r="J3328" s="147">
        <v>48665</v>
      </c>
      <c r="K3328" s="147">
        <v>1386</v>
      </c>
      <c r="L3328" s="148">
        <v>67449690</v>
      </c>
      <c r="M3328" s="120" t="s">
        <v>56</v>
      </c>
      <c r="N3328" s="149">
        <v>5395966</v>
      </c>
      <c r="O3328" s="150"/>
      <c r="P3328" s="154" t="s">
        <v>4117</v>
      </c>
      <c r="Q3328" s="158" t="s">
        <v>50</v>
      </c>
      <c r="R3328" s="142">
        <f t="shared" si="52"/>
        <v>7.99998636020418</v>
      </c>
    </row>
    <row r="3329" s="109" customFormat="1">
      <c r="A3329" s="119">
        <f>MAX($A$19:A3328)+1</f>
        <v>3311</v>
      </c>
      <c r="B3329" s="120" t="s">
        <v>41</v>
      </c>
      <c r="C3329" s="144" t="s">
        <v>92</v>
      </c>
      <c r="D3329" s="144" t="s">
        <v>3419</v>
      </c>
      <c r="E3329" s="145" t="s">
        <v>4159</v>
      </c>
      <c r="F3329" s="123" t="s">
        <v>95</v>
      </c>
      <c r="G3329" s="146" t="s">
        <v>96</v>
      </c>
      <c r="H3329" s="146" t="s">
        <v>4183</v>
      </c>
      <c r="I3329" s="151" t="s">
        <v>98</v>
      </c>
      <c r="J3329" s="147">
        <v>498</v>
      </c>
      <c r="K3329" s="147">
        <v>256</v>
      </c>
      <c r="L3329" s="148">
        <v>127488</v>
      </c>
      <c r="M3329" s="120" t="s">
        <v>56</v>
      </c>
      <c r="N3329" s="149">
        <v>10200</v>
      </c>
      <c r="O3329" s="150"/>
      <c r="P3329" s="154" t="s">
        <v>4117</v>
      </c>
      <c r="Q3329" s="158" t="s">
        <v>50</v>
      </c>
      <c r="R3329" s="142">
        <f t="shared" si="52"/>
        <v>8.00075301204819</v>
      </c>
    </row>
    <row r="3330" s="109" customFormat="1">
      <c r="A3330" s="119">
        <f>MAX($A$19:A3329)+1</f>
        <v>3312</v>
      </c>
      <c r="B3330" s="120" t="s">
        <v>41</v>
      </c>
      <c r="C3330" s="144" t="s">
        <v>92</v>
      </c>
      <c r="D3330" s="144" t="s">
        <v>3419</v>
      </c>
      <c r="E3330" s="145" t="s">
        <v>4159</v>
      </c>
      <c r="F3330" s="123" t="s">
        <v>95</v>
      </c>
      <c r="G3330" s="146" t="s">
        <v>96</v>
      </c>
      <c r="H3330" s="146" t="s">
        <v>4184</v>
      </c>
      <c r="I3330" s="151" t="s">
        <v>98</v>
      </c>
      <c r="J3330" s="147">
        <v>8968</v>
      </c>
      <c r="K3330" s="147">
        <v>462</v>
      </c>
      <c r="L3330" s="148">
        <v>4143216</v>
      </c>
      <c r="M3330" s="120" t="s">
        <v>56</v>
      </c>
      <c r="N3330" s="149">
        <v>331458</v>
      </c>
      <c r="O3330" s="150"/>
      <c r="P3330" s="154" t="s">
        <v>4117</v>
      </c>
      <c r="Q3330" s="158" t="s">
        <v>50</v>
      </c>
      <c r="R3330" s="142">
        <f t="shared" si="52"/>
        <v>8.00001737780507</v>
      </c>
    </row>
    <row r="3331" s="109" customFormat="1">
      <c r="A3331" s="119">
        <f>MAX($A$19:A3330)+1</f>
        <v>3313</v>
      </c>
      <c r="B3331" s="120" t="s">
        <v>41</v>
      </c>
      <c r="C3331" s="144" t="s">
        <v>92</v>
      </c>
      <c r="D3331" s="144" t="s">
        <v>3419</v>
      </c>
      <c r="E3331" s="145" t="s">
        <v>4159</v>
      </c>
      <c r="F3331" s="123" t="s">
        <v>95</v>
      </c>
      <c r="G3331" s="146" t="s">
        <v>96</v>
      </c>
      <c r="H3331" s="146" t="s">
        <v>4185</v>
      </c>
      <c r="I3331" s="151" t="s">
        <v>98</v>
      </c>
      <c r="J3331" s="147">
        <v>7968</v>
      </c>
      <c r="K3331" s="147">
        <v>525</v>
      </c>
      <c r="L3331" s="148">
        <v>4183200</v>
      </c>
      <c r="M3331" s="120" t="s">
        <v>56</v>
      </c>
      <c r="N3331" s="149">
        <v>334656</v>
      </c>
      <c r="O3331" s="150"/>
      <c r="P3331" s="154" t="s">
        <v>4117</v>
      </c>
      <c r="Q3331" s="158" t="s">
        <v>50</v>
      </c>
      <c r="R3331" s="142">
        <f t="shared" si="52"/>
        <v>8</v>
      </c>
    </row>
    <row r="3332" s="109" customFormat="1">
      <c r="A3332" s="119">
        <f>MAX($A$19:A3331)+1</f>
        <v>3314</v>
      </c>
      <c r="B3332" s="120" t="s">
        <v>41</v>
      </c>
      <c r="C3332" s="144" t="s">
        <v>92</v>
      </c>
      <c r="D3332" s="144" t="s">
        <v>3419</v>
      </c>
      <c r="E3332" s="145" t="s">
        <v>4159</v>
      </c>
      <c r="F3332" s="123" t="s">
        <v>95</v>
      </c>
      <c r="G3332" s="146" t="s">
        <v>96</v>
      </c>
      <c r="H3332" s="146" t="s">
        <v>153</v>
      </c>
      <c r="I3332" s="151" t="s">
        <v>98</v>
      </c>
      <c r="J3332" s="147">
        <v>34400</v>
      </c>
      <c r="K3332" s="147">
        <v>84</v>
      </c>
      <c r="L3332" s="148">
        <v>2889600</v>
      </c>
      <c r="M3332" s="120" t="s">
        <v>56</v>
      </c>
      <c r="N3332" s="149">
        <v>231168</v>
      </c>
      <c r="O3332" s="150"/>
      <c r="P3332" s="154" t="s">
        <v>4117</v>
      </c>
      <c r="Q3332" s="158" t="s">
        <v>50</v>
      </c>
      <c r="R3332" s="142">
        <f t="shared" si="52"/>
        <v>8</v>
      </c>
    </row>
    <row r="3333" s="109" customFormat="1">
      <c r="A3333" s="119">
        <f>MAX($A$19:A3332)+1</f>
        <v>3315</v>
      </c>
      <c r="B3333" s="120" t="s">
        <v>41</v>
      </c>
      <c r="C3333" s="144" t="s">
        <v>92</v>
      </c>
      <c r="D3333" s="144" t="s">
        <v>3419</v>
      </c>
      <c r="E3333" s="145" t="s">
        <v>4159</v>
      </c>
      <c r="F3333" s="123" t="s">
        <v>95</v>
      </c>
      <c r="G3333" s="146" t="s">
        <v>96</v>
      </c>
      <c r="H3333" s="146" t="s">
        <v>154</v>
      </c>
      <c r="I3333" s="151" t="s">
        <v>98</v>
      </c>
      <c r="J3333" s="147">
        <v>459</v>
      </c>
      <c r="K3333" s="147">
        <v>256</v>
      </c>
      <c r="L3333" s="148">
        <v>117504</v>
      </c>
      <c r="M3333" s="120" t="s">
        <v>56</v>
      </c>
      <c r="N3333" s="149">
        <v>9400</v>
      </c>
      <c r="O3333" s="150"/>
      <c r="P3333" s="154" t="s">
        <v>4117</v>
      </c>
      <c r="Q3333" s="158" t="s">
        <v>50</v>
      </c>
      <c r="R3333" s="142">
        <f t="shared" si="52"/>
        <v>7.99972766884532</v>
      </c>
    </row>
    <row r="3334" s="109" customFormat="1">
      <c r="A3334" s="119">
        <f>MAX($A$19:A3333)+1</f>
        <v>3316</v>
      </c>
      <c r="B3334" s="120" t="s">
        <v>41</v>
      </c>
      <c r="C3334" s="144" t="s">
        <v>92</v>
      </c>
      <c r="D3334" s="144" t="s">
        <v>3419</v>
      </c>
      <c r="E3334" s="145" t="s">
        <v>4159</v>
      </c>
      <c r="F3334" s="123" t="s">
        <v>95</v>
      </c>
      <c r="G3334" s="146" t="s">
        <v>96</v>
      </c>
      <c r="H3334" s="146" t="s">
        <v>155</v>
      </c>
      <c r="I3334" s="151" t="s">
        <v>98</v>
      </c>
      <c r="J3334" s="147">
        <v>34400</v>
      </c>
      <c r="K3334" s="147">
        <v>90</v>
      </c>
      <c r="L3334" s="148">
        <v>3096000</v>
      </c>
      <c r="M3334" s="120" t="s">
        <v>56</v>
      </c>
      <c r="N3334" s="149">
        <v>247680</v>
      </c>
      <c r="O3334" s="150"/>
      <c r="P3334" s="154" t="s">
        <v>4117</v>
      </c>
      <c r="Q3334" s="158" t="s">
        <v>50</v>
      </c>
      <c r="R3334" s="142">
        <f t="shared" si="52"/>
        <v>8</v>
      </c>
    </row>
    <row r="3335" s="109" customFormat="1">
      <c r="A3335" s="119">
        <f>MAX($A$19:A3334)+1</f>
        <v>3317</v>
      </c>
      <c r="B3335" s="120" t="s">
        <v>41</v>
      </c>
      <c r="C3335" s="144" t="s">
        <v>92</v>
      </c>
      <c r="D3335" s="144" t="s">
        <v>3419</v>
      </c>
      <c r="E3335" s="145" t="s">
        <v>4159</v>
      </c>
      <c r="F3335" s="123" t="s">
        <v>95</v>
      </c>
      <c r="G3335" s="146" t="s">
        <v>96</v>
      </c>
      <c r="H3335" s="146" t="s">
        <v>151</v>
      </c>
      <c r="I3335" s="151" t="s">
        <v>98</v>
      </c>
      <c r="J3335" s="147">
        <v>182600</v>
      </c>
      <c r="K3335" s="147">
        <v>84</v>
      </c>
      <c r="L3335" s="148">
        <v>15338400</v>
      </c>
      <c r="M3335" s="120" t="s">
        <v>56</v>
      </c>
      <c r="N3335" s="149">
        <v>1227072</v>
      </c>
      <c r="O3335" s="150"/>
      <c r="P3335" s="154" t="s">
        <v>4117</v>
      </c>
      <c r="Q3335" s="158" t="s">
        <v>50</v>
      </c>
      <c r="R3335" s="142">
        <f t="shared" si="52"/>
        <v>8</v>
      </c>
    </row>
    <row r="3336" s="109" customFormat="1">
      <c r="A3336" s="119">
        <f>MAX($A$19:A3335)+1</f>
        <v>3318</v>
      </c>
      <c r="B3336" s="120" t="s">
        <v>41</v>
      </c>
      <c r="C3336" s="144" t="s">
        <v>92</v>
      </c>
      <c r="D3336" s="144" t="s">
        <v>3419</v>
      </c>
      <c r="E3336" s="145" t="s">
        <v>4159</v>
      </c>
      <c r="F3336" s="123" t="s">
        <v>95</v>
      </c>
      <c r="G3336" s="146" t="s">
        <v>96</v>
      </c>
      <c r="H3336" s="146" t="s">
        <v>152</v>
      </c>
      <c r="I3336" s="151" t="s">
        <v>98</v>
      </c>
      <c r="J3336" s="147">
        <v>3947</v>
      </c>
      <c r="K3336" s="147">
        <v>256</v>
      </c>
      <c r="L3336" s="148">
        <v>1010432</v>
      </c>
      <c r="M3336" s="120" t="s">
        <v>56</v>
      </c>
      <c r="N3336" s="149">
        <v>80835</v>
      </c>
      <c r="O3336" s="150"/>
      <c r="P3336" s="154" t="s">
        <v>4117</v>
      </c>
      <c r="Q3336" s="158" t="s">
        <v>50</v>
      </c>
      <c r="R3336" s="142">
        <f t="shared" si="52"/>
        <v>8.00004354573094</v>
      </c>
    </row>
    <row r="3337" s="109" customFormat="1">
      <c r="A3337" s="119">
        <f>MAX($A$19:A3336)+1</f>
        <v>3319</v>
      </c>
      <c r="B3337" s="120" t="s">
        <v>41</v>
      </c>
      <c r="C3337" s="144" t="s">
        <v>92</v>
      </c>
      <c r="D3337" s="144" t="s">
        <v>3419</v>
      </c>
      <c r="E3337" s="145" t="s">
        <v>4159</v>
      </c>
      <c r="F3337" s="123" t="s">
        <v>95</v>
      </c>
      <c r="G3337" s="146" t="s">
        <v>96</v>
      </c>
      <c r="H3337" s="146" t="s">
        <v>142</v>
      </c>
      <c r="I3337" s="151" t="s">
        <v>98</v>
      </c>
      <c r="J3337" s="147">
        <v>642800</v>
      </c>
      <c r="K3337" s="147">
        <v>84</v>
      </c>
      <c r="L3337" s="148">
        <v>53995200</v>
      </c>
      <c r="M3337" s="120" t="s">
        <v>56</v>
      </c>
      <c r="N3337" s="149">
        <v>4319606</v>
      </c>
      <c r="O3337" s="150"/>
      <c r="P3337" s="154" t="s">
        <v>4117</v>
      </c>
      <c r="Q3337" s="158" t="s">
        <v>50</v>
      </c>
      <c r="R3337" s="142">
        <f t="shared" si="52"/>
        <v>7.99998147983524</v>
      </c>
    </row>
    <row r="3338" s="109" customFormat="1">
      <c r="A3338" s="119">
        <f>MAX($A$19:A3337)+1</f>
        <v>3320</v>
      </c>
      <c r="B3338" s="120" t="s">
        <v>41</v>
      </c>
      <c r="C3338" s="144" t="s">
        <v>92</v>
      </c>
      <c r="D3338" s="144" t="s">
        <v>3419</v>
      </c>
      <c r="E3338" s="145" t="s">
        <v>4159</v>
      </c>
      <c r="F3338" s="123" t="s">
        <v>95</v>
      </c>
      <c r="G3338" s="146" t="s">
        <v>96</v>
      </c>
      <c r="H3338" s="146" t="s">
        <v>143</v>
      </c>
      <c r="I3338" s="151" t="s">
        <v>98</v>
      </c>
      <c r="J3338" s="147">
        <v>8032</v>
      </c>
      <c r="K3338" s="147">
        <v>256</v>
      </c>
      <c r="L3338" s="148">
        <v>2056192</v>
      </c>
      <c r="M3338" s="120" t="s">
        <v>56</v>
      </c>
      <c r="N3338" s="149">
        <v>164496</v>
      </c>
      <c r="O3338" s="150"/>
      <c r="P3338" s="154" t="s">
        <v>4117</v>
      </c>
      <c r="Q3338" s="158" t="s">
        <v>50</v>
      </c>
      <c r="R3338" s="142">
        <f t="shared" si="52"/>
        <v>8.00003112549801</v>
      </c>
    </row>
    <row r="3339" s="109" customFormat="1">
      <c r="A3339" s="119">
        <f>MAX($A$19:A3338)+1</f>
        <v>3321</v>
      </c>
      <c r="B3339" s="120" t="s">
        <v>41</v>
      </c>
      <c r="C3339" s="144" t="s">
        <v>92</v>
      </c>
      <c r="D3339" s="144" t="s">
        <v>3419</v>
      </c>
      <c r="E3339" s="145" t="s">
        <v>4159</v>
      </c>
      <c r="F3339" s="123" t="s">
        <v>95</v>
      </c>
      <c r="G3339" s="146" t="s">
        <v>96</v>
      </c>
      <c r="H3339" s="146" t="s">
        <v>4186</v>
      </c>
      <c r="I3339" s="151" t="s">
        <v>98</v>
      </c>
      <c r="J3339" s="147">
        <v>3690</v>
      </c>
      <c r="K3339" s="147">
        <v>256</v>
      </c>
      <c r="L3339" s="148">
        <v>944640</v>
      </c>
      <c r="M3339" s="120" t="s">
        <v>56</v>
      </c>
      <c r="N3339" s="149">
        <v>75572</v>
      </c>
      <c r="O3339" s="150"/>
      <c r="P3339" s="154" t="s">
        <v>4117</v>
      </c>
      <c r="Q3339" s="158" t="s">
        <v>50</v>
      </c>
      <c r="R3339" s="142">
        <f t="shared" si="52"/>
        <v>8.00008468834688</v>
      </c>
    </row>
    <row r="3340" s="109" customFormat="1">
      <c r="A3340" s="119">
        <f>MAX($A$19:A3339)+1</f>
        <v>3322</v>
      </c>
      <c r="B3340" s="120" t="s">
        <v>41</v>
      </c>
      <c r="C3340" s="144" t="s">
        <v>92</v>
      </c>
      <c r="D3340" s="144" t="s">
        <v>3419</v>
      </c>
      <c r="E3340" s="145" t="s">
        <v>4159</v>
      </c>
      <c r="F3340" s="123" t="s">
        <v>95</v>
      </c>
      <c r="G3340" s="146" t="s">
        <v>96</v>
      </c>
      <c r="H3340" s="146" t="s">
        <v>4187</v>
      </c>
      <c r="I3340" s="151" t="s">
        <v>98</v>
      </c>
      <c r="J3340" s="147">
        <v>1962</v>
      </c>
      <c r="K3340" s="147">
        <v>256</v>
      </c>
      <c r="L3340" s="148">
        <v>502272</v>
      </c>
      <c r="M3340" s="120" t="s">
        <v>56</v>
      </c>
      <c r="N3340" s="149">
        <v>40182</v>
      </c>
      <c r="O3340" s="150"/>
      <c r="P3340" s="154" t="s">
        <v>4117</v>
      </c>
      <c r="Q3340" s="158" t="s">
        <v>50</v>
      </c>
      <c r="R3340" s="142">
        <f t="shared" si="52"/>
        <v>8.00004778287462</v>
      </c>
    </row>
    <row r="3341" s="109" customFormat="1">
      <c r="A3341" s="119">
        <f>MAX($A$19:A3340)+1</f>
        <v>3323</v>
      </c>
      <c r="B3341" s="120" t="s">
        <v>41</v>
      </c>
      <c r="C3341" s="144" t="s">
        <v>92</v>
      </c>
      <c r="D3341" s="144" t="s">
        <v>3419</v>
      </c>
      <c r="E3341" s="145" t="s">
        <v>4159</v>
      </c>
      <c r="F3341" s="123" t="s">
        <v>95</v>
      </c>
      <c r="G3341" s="146" t="s">
        <v>96</v>
      </c>
      <c r="H3341" s="146" t="s">
        <v>157</v>
      </c>
      <c r="I3341" s="151" t="s">
        <v>98</v>
      </c>
      <c r="J3341" s="147">
        <v>259390</v>
      </c>
      <c r="K3341" s="147">
        <v>115</v>
      </c>
      <c r="L3341" s="148">
        <v>29829850</v>
      </c>
      <c r="M3341" s="120" t="s">
        <v>56</v>
      </c>
      <c r="N3341" s="149">
        <v>2386383</v>
      </c>
      <c r="O3341" s="150"/>
      <c r="P3341" s="154" t="s">
        <v>4117</v>
      </c>
      <c r="Q3341" s="158" t="s">
        <v>50</v>
      </c>
      <c r="R3341" s="142">
        <f t="shared" si="52"/>
        <v>7.99998323826637</v>
      </c>
    </row>
    <row r="3342" s="109" customFormat="1">
      <c r="A3342" s="119">
        <f>MAX($A$19:A3341)+1</f>
        <v>3324</v>
      </c>
      <c r="B3342" s="120" t="s">
        <v>41</v>
      </c>
      <c r="C3342" s="144" t="s">
        <v>92</v>
      </c>
      <c r="D3342" s="144" t="s">
        <v>3419</v>
      </c>
      <c r="E3342" s="145" t="s">
        <v>4159</v>
      </c>
      <c r="F3342" s="123" t="s">
        <v>95</v>
      </c>
      <c r="G3342" s="146" t="s">
        <v>96</v>
      </c>
      <c r="H3342" s="146" t="s">
        <v>4188</v>
      </c>
      <c r="I3342" s="151" t="s">
        <v>98</v>
      </c>
      <c r="J3342" s="147">
        <v>3777</v>
      </c>
      <c r="K3342" s="147">
        <v>256</v>
      </c>
      <c r="L3342" s="148">
        <v>966912</v>
      </c>
      <c r="M3342" s="120" t="s">
        <v>56</v>
      </c>
      <c r="N3342" s="149">
        <v>77353</v>
      </c>
      <c r="O3342" s="150"/>
      <c r="P3342" s="154" t="s">
        <v>4117</v>
      </c>
      <c r="Q3342" s="158" t="s">
        <v>50</v>
      </c>
      <c r="R3342" s="142">
        <f t="shared" si="52"/>
        <v>8.00000413688112</v>
      </c>
    </row>
    <row r="3343" s="109" customFormat="1">
      <c r="A3343" s="119">
        <f>MAX($A$19:A3342)+1</f>
        <v>3325</v>
      </c>
      <c r="B3343" s="120" t="s">
        <v>41</v>
      </c>
      <c r="C3343" s="144" t="s">
        <v>92</v>
      </c>
      <c r="D3343" s="144" t="s">
        <v>3419</v>
      </c>
      <c r="E3343" s="145" t="s">
        <v>4159</v>
      </c>
      <c r="F3343" s="123" t="s">
        <v>95</v>
      </c>
      <c r="G3343" s="146" t="s">
        <v>96</v>
      </c>
      <c r="H3343" s="146" t="s">
        <v>147</v>
      </c>
      <c r="I3343" s="151" t="s">
        <v>98</v>
      </c>
      <c r="J3343" s="147">
        <v>9838</v>
      </c>
      <c r="K3343" s="147">
        <v>84</v>
      </c>
      <c r="L3343" s="148">
        <v>826392</v>
      </c>
      <c r="M3343" s="120" t="s">
        <v>56</v>
      </c>
      <c r="N3343" s="149">
        <v>66112</v>
      </c>
      <c r="O3343" s="150"/>
      <c r="P3343" s="154" t="s">
        <v>4117</v>
      </c>
      <c r="Q3343" s="158" t="s">
        <v>50</v>
      </c>
      <c r="R3343" s="142">
        <f t="shared" si="52"/>
        <v>8.00007744508659</v>
      </c>
    </row>
    <row r="3344" s="109" customFormat="1">
      <c r="A3344" s="119">
        <f>MAX($A$19:A3343)+1</f>
        <v>3326</v>
      </c>
      <c r="B3344" s="120" t="s">
        <v>41</v>
      </c>
      <c r="C3344" s="144" t="s">
        <v>92</v>
      </c>
      <c r="D3344" s="144" t="s">
        <v>3419</v>
      </c>
      <c r="E3344" s="145" t="s">
        <v>4159</v>
      </c>
      <c r="F3344" s="123" t="s">
        <v>95</v>
      </c>
      <c r="G3344" s="146" t="s">
        <v>96</v>
      </c>
      <c r="H3344" s="146" t="s">
        <v>149</v>
      </c>
      <c r="I3344" s="151" t="s">
        <v>98</v>
      </c>
      <c r="J3344" s="147">
        <v>90700</v>
      </c>
      <c r="K3344" s="147">
        <v>84</v>
      </c>
      <c r="L3344" s="148">
        <v>7618800</v>
      </c>
      <c r="M3344" s="120" t="s">
        <v>56</v>
      </c>
      <c r="N3344" s="149">
        <v>609504</v>
      </c>
      <c r="O3344" s="150"/>
      <c r="P3344" s="154" t="s">
        <v>4117</v>
      </c>
      <c r="Q3344" s="158" t="s">
        <v>50</v>
      </c>
      <c r="R3344" s="142">
        <f t="shared" si="52"/>
        <v>8</v>
      </c>
    </row>
    <row r="3345" s="109" customFormat="1">
      <c r="A3345" s="119">
        <f>MAX($A$19:A3344)+1</f>
        <v>3327</v>
      </c>
      <c r="B3345" s="120" t="s">
        <v>41</v>
      </c>
      <c r="C3345" s="144" t="s">
        <v>92</v>
      </c>
      <c r="D3345" s="144" t="s">
        <v>3419</v>
      </c>
      <c r="E3345" s="145" t="s">
        <v>4159</v>
      </c>
      <c r="F3345" s="123" t="s">
        <v>95</v>
      </c>
      <c r="G3345" s="146" t="s">
        <v>96</v>
      </c>
      <c r="H3345" s="146" t="s">
        <v>150</v>
      </c>
      <c r="I3345" s="151" t="s">
        <v>98</v>
      </c>
      <c r="J3345" s="147">
        <v>3023</v>
      </c>
      <c r="K3345" s="147">
        <v>256</v>
      </c>
      <c r="L3345" s="148">
        <v>773888</v>
      </c>
      <c r="M3345" s="120" t="s">
        <v>56</v>
      </c>
      <c r="N3345" s="149">
        <v>61912</v>
      </c>
      <c r="O3345" s="150"/>
      <c r="P3345" s="154" t="s">
        <v>4117</v>
      </c>
      <c r="Q3345" s="158" t="s">
        <v>50</v>
      </c>
      <c r="R3345" s="142">
        <f t="shared" si="52"/>
        <v>8.00012404895799</v>
      </c>
    </row>
    <row r="3346" s="109" customFormat="1">
      <c r="A3346" s="119">
        <f>MAX($A$19:A3345)+1</f>
        <v>3328</v>
      </c>
      <c r="B3346" s="120" t="s">
        <v>41</v>
      </c>
      <c r="C3346" s="144" t="s">
        <v>92</v>
      </c>
      <c r="D3346" s="144" t="s">
        <v>3419</v>
      </c>
      <c r="E3346" s="145" t="s">
        <v>4159</v>
      </c>
      <c r="F3346" s="123" t="s">
        <v>95</v>
      </c>
      <c r="G3346" s="146" t="s">
        <v>96</v>
      </c>
      <c r="H3346" s="146" t="s">
        <v>164</v>
      </c>
      <c r="I3346" s="151" t="s">
        <v>98</v>
      </c>
      <c r="J3346" s="147">
        <v>11500</v>
      </c>
      <c r="K3346" s="147">
        <v>84</v>
      </c>
      <c r="L3346" s="148">
        <v>966000</v>
      </c>
      <c r="M3346" s="120" t="s">
        <v>56</v>
      </c>
      <c r="N3346" s="149">
        <v>77280</v>
      </c>
      <c r="O3346" s="150"/>
      <c r="P3346" s="154" t="s">
        <v>4117</v>
      </c>
      <c r="Q3346" s="158" t="s">
        <v>50</v>
      </c>
      <c r="R3346" s="142">
        <f t="shared" si="52"/>
        <v>8</v>
      </c>
    </row>
    <row r="3347" s="109" customFormat="1">
      <c r="A3347" s="119">
        <f>MAX($A$19:A3346)+1</f>
        <v>3329</v>
      </c>
      <c r="B3347" s="120" t="s">
        <v>41</v>
      </c>
      <c r="C3347" s="144" t="s">
        <v>92</v>
      </c>
      <c r="D3347" s="144" t="s">
        <v>3419</v>
      </c>
      <c r="E3347" s="145" t="s">
        <v>4159</v>
      </c>
      <c r="F3347" s="123" t="s">
        <v>95</v>
      </c>
      <c r="G3347" s="146" t="s">
        <v>96</v>
      </c>
      <c r="H3347" s="146" t="s">
        <v>165</v>
      </c>
      <c r="I3347" s="151" t="s">
        <v>98</v>
      </c>
      <c r="J3347" s="147">
        <v>383</v>
      </c>
      <c r="K3347" s="147">
        <v>256</v>
      </c>
      <c r="L3347" s="148">
        <v>98048</v>
      </c>
      <c r="M3347" s="120" t="s">
        <v>56</v>
      </c>
      <c r="N3347" s="149">
        <v>7844</v>
      </c>
      <c r="O3347" s="150"/>
      <c r="P3347" s="154" t="s">
        <v>4117</v>
      </c>
      <c r="Q3347" s="158" t="s">
        <v>50</v>
      </c>
      <c r="R3347" s="142">
        <f t="shared" si="52"/>
        <v>8.00016318537859</v>
      </c>
    </row>
    <row r="3348" s="109" customFormat="1">
      <c r="A3348" s="119">
        <f>MAX($A$19:A3347)+1</f>
        <v>3330</v>
      </c>
      <c r="B3348" s="120" t="s">
        <v>41</v>
      </c>
      <c r="C3348" s="144" t="s">
        <v>92</v>
      </c>
      <c r="D3348" s="144" t="s">
        <v>3419</v>
      </c>
      <c r="E3348" s="145" t="s">
        <v>4159</v>
      </c>
      <c r="F3348" s="123" t="s">
        <v>95</v>
      </c>
      <c r="G3348" s="146" t="s">
        <v>96</v>
      </c>
      <c r="H3348" s="146" t="s">
        <v>4189</v>
      </c>
      <c r="I3348" s="151" t="s">
        <v>98</v>
      </c>
      <c r="J3348" s="147">
        <v>352360</v>
      </c>
      <c r="K3348" s="147">
        <v>155</v>
      </c>
      <c r="L3348" s="148">
        <v>54615800</v>
      </c>
      <c r="M3348" s="120" t="s">
        <v>56</v>
      </c>
      <c r="N3348" s="149">
        <v>4369264</v>
      </c>
      <c r="O3348" s="150"/>
      <c r="P3348" s="154" t="s">
        <v>4117</v>
      </c>
      <c r="Q3348" s="158" t="s">
        <v>50</v>
      </c>
      <c r="R3348" s="142">
        <f t="shared" si="52"/>
        <v>8</v>
      </c>
    </row>
    <row r="3349" s="109" customFormat="1">
      <c r="A3349" s="119">
        <f>MAX($A$19:A3348)+1</f>
        <v>3331</v>
      </c>
      <c r="B3349" s="120" t="s">
        <v>41</v>
      </c>
      <c r="C3349" s="144" t="s">
        <v>92</v>
      </c>
      <c r="D3349" s="144" t="s">
        <v>3419</v>
      </c>
      <c r="E3349" s="145" t="s">
        <v>4159</v>
      </c>
      <c r="F3349" s="123" t="s">
        <v>95</v>
      </c>
      <c r="G3349" s="146" t="s">
        <v>96</v>
      </c>
      <c r="H3349" s="146" t="s">
        <v>4190</v>
      </c>
      <c r="I3349" s="151" t="s">
        <v>98</v>
      </c>
      <c r="J3349" s="147">
        <v>1090</v>
      </c>
      <c r="K3349" s="147">
        <v>256</v>
      </c>
      <c r="L3349" s="148">
        <v>279040</v>
      </c>
      <c r="M3349" s="120" t="s">
        <v>56</v>
      </c>
      <c r="N3349" s="149">
        <v>22324</v>
      </c>
      <c r="O3349" s="150"/>
      <c r="P3349" s="154" t="s">
        <v>4117</v>
      </c>
      <c r="Q3349" s="158" t="s">
        <v>50</v>
      </c>
      <c r="R3349" s="142">
        <f t="shared" si="52"/>
        <v>8.00028669724771</v>
      </c>
    </row>
    <row r="3350" s="109" customFormat="1">
      <c r="A3350" s="119">
        <f>MAX($A$19:A3349)+1</f>
        <v>3332</v>
      </c>
      <c r="B3350" s="120" t="s">
        <v>41</v>
      </c>
      <c r="C3350" s="144" t="s">
        <v>92</v>
      </c>
      <c r="D3350" s="144" t="s">
        <v>3419</v>
      </c>
      <c r="E3350" s="145" t="s">
        <v>4159</v>
      </c>
      <c r="F3350" s="123" t="s">
        <v>95</v>
      </c>
      <c r="G3350" s="146" t="s">
        <v>96</v>
      </c>
      <c r="H3350" s="146" t="s">
        <v>134</v>
      </c>
      <c r="I3350" s="151" t="s">
        <v>98</v>
      </c>
      <c r="J3350" s="147">
        <v>98000</v>
      </c>
      <c r="K3350" s="147">
        <v>155</v>
      </c>
      <c r="L3350" s="148">
        <v>15190000</v>
      </c>
      <c r="M3350" s="120" t="s">
        <v>56</v>
      </c>
      <c r="N3350" s="149">
        <v>1215200</v>
      </c>
      <c r="O3350" s="150"/>
      <c r="P3350" s="154" t="s">
        <v>4117</v>
      </c>
      <c r="Q3350" s="158" t="s">
        <v>50</v>
      </c>
      <c r="R3350" s="142">
        <f t="shared" si="52"/>
        <v>8</v>
      </c>
    </row>
    <row r="3351" s="109" customFormat="1">
      <c r="A3351" s="119">
        <f>MAX($A$19:A3350)+1</f>
        <v>3333</v>
      </c>
      <c r="B3351" s="120" t="s">
        <v>41</v>
      </c>
      <c r="C3351" s="144" t="s">
        <v>92</v>
      </c>
      <c r="D3351" s="144" t="s">
        <v>3419</v>
      </c>
      <c r="E3351" s="145" t="s">
        <v>4159</v>
      </c>
      <c r="F3351" s="123" t="s">
        <v>95</v>
      </c>
      <c r="G3351" s="146" t="s">
        <v>96</v>
      </c>
      <c r="H3351" s="146" t="s">
        <v>135</v>
      </c>
      <c r="I3351" s="151" t="s">
        <v>98</v>
      </c>
      <c r="J3351" s="147">
        <v>735</v>
      </c>
      <c r="K3351" s="147">
        <v>256</v>
      </c>
      <c r="L3351" s="148">
        <v>188160</v>
      </c>
      <c r="M3351" s="120" t="s">
        <v>56</v>
      </c>
      <c r="N3351" s="149">
        <v>15053</v>
      </c>
      <c r="O3351" s="150"/>
      <c r="P3351" s="154" t="s">
        <v>4117</v>
      </c>
      <c r="Q3351" s="158" t="s">
        <v>50</v>
      </c>
      <c r="R3351" s="142">
        <f t="shared" si="52"/>
        <v>8.00010629251701</v>
      </c>
    </row>
    <row r="3352" s="109" customFormat="1">
      <c r="A3352" s="119">
        <f>MAX($A$19:A3351)+1</f>
        <v>3334</v>
      </c>
      <c r="B3352" s="120" t="s">
        <v>41</v>
      </c>
      <c r="C3352" s="144" t="s">
        <v>92</v>
      </c>
      <c r="D3352" s="144" t="s">
        <v>3419</v>
      </c>
      <c r="E3352" s="145" t="s">
        <v>4159</v>
      </c>
      <c r="F3352" s="123" t="s">
        <v>95</v>
      </c>
      <c r="G3352" s="146" t="s">
        <v>96</v>
      </c>
      <c r="H3352" s="146" t="s">
        <v>4191</v>
      </c>
      <c r="I3352" s="151" t="s">
        <v>98</v>
      </c>
      <c r="J3352" s="147">
        <v>90737</v>
      </c>
      <c r="K3352" s="147">
        <v>155</v>
      </c>
      <c r="L3352" s="148">
        <v>14064235</v>
      </c>
      <c r="M3352" s="120" t="s">
        <v>56</v>
      </c>
      <c r="N3352" s="149">
        <v>1125140</v>
      </c>
      <c r="O3352" s="150"/>
      <c r="P3352" s="154" t="s">
        <v>4117</v>
      </c>
      <c r="Q3352" s="158" t="s">
        <v>50</v>
      </c>
      <c r="R3352" s="142">
        <f t="shared" si="52"/>
        <v>8.00000853228064</v>
      </c>
    </row>
    <row r="3353" s="109" customFormat="1">
      <c r="A3353" s="119">
        <f>MAX($A$19:A3352)+1</f>
        <v>3335</v>
      </c>
      <c r="B3353" s="120" t="s">
        <v>41</v>
      </c>
      <c r="C3353" s="144" t="s">
        <v>92</v>
      </c>
      <c r="D3353" s="144" t="s">
        <v>3419</v>
      </c>
      <c r="E3353" s="145" t="s">
        <v>4159</v>
      </c>
      <c r="F3353" s="123" t="s">
        <v>95</v>
      </c>
      <c r="G3353" s="146" t="s">
        <v>96</v>
      </c>
      <c r="H3353" s="146" t="s">
        <v>4192</v>
      </c>
      <c r="I3353" s="151" t="s">
        <v>98</v>
      </c>
      <c r="J3353" s="147">
        <v>445</v>
      </c>
      <c r="K3353" s="147">
        <v>256</v>
      </c>
      <c r="L3353" s="148">
        <v>113920</v>
      </c>
      <c r="M3353" s="120" t="s">
        <v>56</v>
      </c>
      <c r="N3353" s="149">
        <v>9114</v>
      </c>
      <c r="O3353" s="150"/>
      <c r="P3353" s="154" t="s">
        <v>4117</v>
      </c>
      <c r="Q3353" s="158" t="s">
        <v>50</v>
      </c>
      <c r="R3353" s="142">
        <f t="shared" si="52"/>
        <v>8.00035112359551</v>
      </c>
    </row>
    <row r="3354" s="109" customFormat="1">
      <c r="A3354" s="119">
        <f>MAX($A$19:A3353)+1</f>
        <v>3336</v>
      </c>
      <c r="B3354" s="120" t="s">
        <v>41</v>
      </c>
      <c r="C3354" s="144" t="s">
        <v>92</v>
      </c>
      <c r="D3354" s="144" t="s">
        <v>3419</v>
      </c>
      <c r="E3354" s="145" t="s">
        <v>4159</v>
      </c>
      <c r="F3354" s="123" t="s">
        <v>95</v>
      </c>
      <c r="G3354" s="146" t="s">
        <v>96</v>
      </c>
      <c r="H3354" s="146" t="s">
        <v>4193</v>
      </c>
      <c r="I3354" s="151" t="s">
        <v>98</v>
      </c>
      <c r="J3354" s="147">
        <v>189100</v>
      </c>
      <c r="K3354" s="147">
        <v>155</v>
      </c>
      <c r="L3354" s="148">
        <v>29310500</v>
      </c>
      <c r="M3354" s="120" t="s">
        <v>56</v>
      </c>
      <c r="N3354" s="149">
        <v>2344840</v>
      </c>
      <c r="O3354" s="150"/>
      <c r="P3354" s="154" t="s">
        <v>4117</v>
      </c>
      <c r="Q3354" s="158" t="s">
        <v>50</v>
      </c>
      <c r="R3354" s="142">
        <f t="shared" si="52"/>
        <v>8</v>
      </c>
    </row>
    <row r="3355" s="109" customFormat="1">
      <c r="A3355" s="119">
        <f>MAX($A$19:A3354)+1</f>
        <v>3337</v>
      </c>
      <c r="B3355" s="120" t="s">
        <v>41</v>
      </c>
      <c r="C3355" s="144" t="s">
        <v>92</v>
      </c>
      <c r="D3355" s="144" t="s">
        <v>3419</v>
      </c>
      <c r="E3355" s="145" t="s">
        <v>4159</v>
      </c>
      <c r="F3355" s="123" t="s">
        <v>95</v>
      </c>
      <c r="G3355" s="146" t="s">
        <v>96</v>
      </c>
      <c r="H3355" s="146" t="s">
        <v>4194</v>
      </c>
      <c r="I3355" s="151" t="s">
        <v>98</v>
      </c>
      <c r="J3355" s="147">
        <v>1684</v>
      </c>
      <c r="K3355" s="147">
        <v>256</v>
      </c>
      <c r="L3355" s="148">
        <v>431104</v>
      </c>
      <c r="M3355" s="120" t="s">
        <v>56</v>
      </c>
      <c r="N3355" s="149">
        <v>34488</v>
      </c>
      <c r="O3355" s="150"/>
      <c r="P3355" s="154" t="s">
        <v>4117</v>
      </c>
      <c r="Q3355" s="158" t="s">
        <v>50</v>
      </c>
      <c r="R3355" s="142">
        <f t="shared" si="52"/>
        <v>7.9999257719715</v>
      </c>
    </row>
    <row r="3356" s="109" customFormat="1">
      <c r="A3356" s="119">
        <f>MAX($A$19:A3355)+1</f>
        <v>3338</v>
      </c>
      <c r="B3356" s="120" t="s">
        <v>41</v>
      </c>
      <c r="C3356" s="144" t="s">
        <v>92</v>
      </c>
      <c r="D3356" s="144" t="s">
        <v>3419</v>
      </c>
      <c r="E3356" s="145" t="s">
        <v>4159</v>
      </c>
      <c r="F3356" s="123" t="s">
        <v>95</v>
      </c>
      <c r="G3356" s="146" t="s">
        <v>96</v>
      </c>
      <c r="H3356" s="146" t="s">
        <v>4195</v>
      </c>
      <c r="I3356" s="151" t="s">
        <v>98</v>
      </c>
      <c r="J3356" s="147">
        <v>172414</v>
      </c>
      <c r="K3356" s="147">
        <v>155</v>
      </c>
      <c r="L3356" s="148">
        <v>26724170</v>
      </c>
      <c r="M3356" s="120" t="s">
        <v>56</v>
      </c>
      <c r="N3356" s="149">
        <v>2137934</v>
      </c>
      <c r="O3356" s="150"/>
      <c r="P3356" s="154" t="s">
        <v>4117</v>
      </c>
      <c r="Q3356" s="158" t="s">
        <v>50</v>
      </c>
      <c r="R3356" s="142">
        <f t="shared" si="52"/>
        <v>8.0000014967724</v>
      </c>
    </row>
    <row r="3357" s="109" customFormat="1">
      <c r="A3357" s="119">
        <f>MAX($A$19:A3356)+1</f>
        <v>3339</v>
      </c>
      <c r="B3357" s="120" t="s">
        <v>41</v>
      </c>
      <c r="C3357" s="144" t="s">
        <v>92</v>
      </c>
      <c r="D3357" s="144" t="s">
        <v>3419</v>
      </c>
      <c r="E3357" s="145" t="s">
        <v>4159</v>
      </c>
      <c r="F3357" s="123" t="s">
        <v>95</v>
      </c>
      <c r="G3357" s="146" t="s">
        <v>96</v>
      </c>
      <c r="H3357" s="146" t="s">
        <v>4196</v>
      </c>
      <c r="I3357" s="151" t="s">
        <v>98</v>
      </c>
      <c r="J3357" s="147">
        <v>845</v>
      </c>
      <c r="K3357" s="147">
        <v>256</v>
      </c>
      <c r="L3357" s="148">
        <v>216320</v>
      </c>
      <c r="M3357" s="120" t="s">
        <v>56</v>
      </c>
      <c r="N3357" s="149">
        <v>17306</v>
      </c>
      <c r="O3357" s="150"/>
      <c r="P3357" s="154" t="s">
        <v>4117</v>
      </c>
      <c r="Q3357" s="158" t="s">
        <v>50</v>
      </c>
      <c r="R3357" s="142">
        <f t="shared" si="52"/>
        <v>8.0001849112426</v>
      </c>
    </row>
    <row r="3358" s="109" customFormat="1">
      <c r="A3358" s="119">
        <f>MAX($A$19:A3357)+1</f>
        <v>3340</v>
      </c>
      <c r="B3358" s="120" t="s">
        <v>41</v>
      </c>
      <c r="C3358" s="144" t="s">
        <v>92</v>
      </c>
      <c r="D3358" s="144" t="s">
        <v>3419</v>
      </c>
      <c r="E3358" s="145" t="s">
        <v>4159</v>
      </c>
      <c r="F3358" s="123" t="s">
        <v>95</v>
      </c>
      <c r="G3358" s="146" t="s">
        <v>96</v>
      </c>
      <c r="H3358" s="146" t="s">
        <v>4197</v>
      </c>
      <c r="I3358" s="151" t="s">
        <v>98</v>
      </c>
      <c r="J3358" s="147">
        <v>50000</v>
      </c>
      <c r="K3358" s="147">
        <v>137</v>
      </c>
      <c r="L3358" s="148">
        <v>6850000</v>
      </c>
      <c r="M3358" s="120" t="s">
        <v>56</v>
      </c>
      <c r="N3358" s="149">
        <v>548000</v>
      </c>
      <c r="O3358" s="150"/>
      <c r="P3358" s="154" t="s">
        <v>4117</v>
      </c>
      <c r="Q3358" s="158" t="s">
        <v>50</v>
      </c>
      <c r="R3358" s="142">
        <f t="shared" si="52"/>
        <v>8</v>
      </c>
    </row>
    <row r="3359" s="109" customFormat="1">
      <c r="A3359" s="119">
        <f>MAX($A$19:A3358)+1</f>
        <v>3341</v>
      </c>
      <c r="B3359" s="120" t="s">
        <v>41</v>
      </c>
      <c r="C3359" s="144" t="s">
        <v>92</v>
      </c>
      <c r="D3359" s="144" t="s">
        <v>3419</v>
      </c>
      <c r="E3359" s="145" t="s">
        <v>4159</v>
      </c>
      <c r="F3359" s="123" t="s">
        <v>95</v>
      </c>
      <c r="G3359" s="146" t="s">
        <v>96</v>
      </c>
      <c r="H3359" s="146" t="s">
        <v>132</v>
      </c>
      <c r="I3359" s="151" t="s">
        <v>98</v>
      </c>
      <c r="J3359" s="147">
        <v>20000</v>
      </c>
      <c r="K3359" s="147">
        <v>155</v>
      </c>
      <c r="L3359" s="148">
        <v>3100000</v>
      </c>
      <c r="M3359" s="120" t="s">
        <v>56</v>
      </c>
      <c r="N3359" s="149">
        <v>248000</v>
      </c>
      <c r="O3359" s="150"/>
      <c r="P3359" s="154" t="s">
        <v>4117</v>
      </c>
      <c r="Q3359" s="158" t="s">
        <v>50</v>
      </c>
      <c r="R3359" s="142">
        <f t="shared" si="52"/>
        <v>8</v>
      </c>
    </row>
    <row r="3360" s="109" customFormat="1">
      <c r="A3360" s="119">
        <f>MAX($A$19:A3359)+1</f>
        <v>3342</v>
      </c>
      <c r="B3360" s="120" t="s">
        <v>41</v>
      </c>
      <c r="C3360" s="144" t="s">
        <v>92</v>
      </c>
      <c r="D3360" s="144" t="s">
        <v>3419</v>
      </c>
      <c r="E3360" s="145" t="s">
        <v>4159</v>
      </c>
      <c r="F3360" s="123" t="s">
        <v>95</v>
      </c>
      <c r="G3360" s="146" t="s">
        <v>96</v>
      </c>
      <c r="H3360" s="146" t="s">
        <v>4198</v>
      </c>
      <c r="I3360" s="151" t="s">
        <v>98</v>
      </c>
      <c r="J3360" s="147">
        <v>361</v>
      </c>
      <c r="K3360" s="147">
        <v>256</v>
      </c>
      <c r="L3360" s="148">
        <v>92416</v>
      </c>
      <c r="M3360" s="120" t="s">
        <v>56</v>
      </c>
      <c r="N3360" s="149">
        <v>7394</v>
      </c>
      <c r="O3360" s="150"/>
      <c r="P3360" s="154" t="s">
        <v>4117</v>
      </c>
      <c r="Q3360" s="158" t="s">
        <v>50</v>
      </c>
      <c r="R3360" s="142">
        <f t="shared" si="52"/>
        <v>8.00077908587258</v>
      </c>
    </row>
    <row r="3361" s="109" customFormat="1">
      <c r="A3361" s="119">
        <f>MAX($A$19:A3360)+1</f>
        <v>3343</v>
      </c>
      <c r="B3361" s="120" t="s">
        <v>41</v>
      </c>
      <c r="C3361" s="144" t="s">
        <v>92</v>
      </c>
      <c r="D3361" s="144" t="s">
        <v>3419</v>
      </c>
      <c r="E3361" s="145" t="s">
        <v>4159</v>
      </c>
      <c r="F3361" s="123" t="s">
        <v>95</v>
      </c>
      <c r="G3361" s="146" t="s">
        <v>96</v>
      </c>
      <c r="H3361" s="146" t="s">
        <v>4199</v>
      </c>
      <c r="I3361" s="151" t="s">
        <v>98</v>
      </c>
      <c r="J3361" s="147">
        <v>8364</v>
      </c>
      <c r="K3361" s="147">
        <v>155</v>
      </c>
      <c r="L3361" s="148">
        <v>1296420</v>
      </c>
      <c r="M3361" s="120" t="s">
        <v>56</v>
      </c>
      <c r="N3361" s="149">
        <v>103714</v>
      </c>
      <c r="O3361" s="150"/>
      <c r="P3361" s="154" t="s">
        <v>4117</v>
      </c>
      <c r="Q3361" s="158" t="s">
        <v>50</v>
      </c>
      <c r="R3361" s="142">
        <f t="shared" si="52"/>
        <v>8.00003085419849</v>
      </c>
    </row>
    <row r="3362" s="109" customFormat="1">
      <c r="A3362" s="119">
        <f>MAX($A$19:A3361)+1</f>
        <v>3344</v>
      </c>
      <c r="B3362" s="120" t="s">
        <v>41</v>
      </c>
      <c r="C3362" s="144" t="s">
        <v>92</v>
      </c>
      <c r="D3362" s="144" t="s">
        <v>3419</v>
      </c>
      <c r="E3362" s="145" t="s">
        <v>4159</v>
      </c>
      <c r="F3362" s="123" t="s">
        <v>95</v>
      </c>
      <c r="G3362" s="146" t="s">
        <v>96</v>
      </c>
      <c r="H3362" s="146" t="s">
        <v>4200</v>
      </c>
      <c r="I3362" s="151" t="s">
        <v>98</v>
      </c>
      <c r="J3362" s="147">
        <v>41</v>
      </c>
      <c r="K3362" s="147">
        <v>256</v>
      </c>
      <c r="L3362" s="148">
        <v>10496</v>
      </c>
      <c r="M3362" s="120" t="s">
        <v>56</v>
      </c>
      <c r="N3362" s="149">
        <v>840</v>
      </c>
      <c r="O3362" s="150"/>
      <c r="P3362" s="154" t="s">
        <v>4117</v>
      </c>
      <c r="Q3362" s="158" t="s">
        <v>50</v>
      </c>
      <c r="R3362" s="142">
        <f t="shared" si="52"/>
        <v>8.00304878048781</v>
      </c>
    </row>
    <row r="3363" s="109" customFormat="1">
      <c r="A3363" s="119">
        <f>MAX($A$19:A3362)+1</f>
        <v>3345</v>
      </c>
      <c r="B3363" s="120" t="s">
        <v>41</v>
      </c>
      <c r="C3363" s="144" t="s">
        <v>92</v>
      </c>
      <c r="D3363" s="144" t="s">
        <v>3419</v>
      </c>
      <c r="E3363" s="145" t="s">
        <v>4159</v>
      </c>
      <c r="F3363" s="123" t="s">
        <v>95</v>
      </c>
      <c r="G3363" s="146" t="s">
        <v>96</v>
      </c>
      <c r="H3363" s="146" t="s">
        <v>4201</v>
      </c>
      <c r="I3363" s="151" t="s">
        <v>98</v>
      </c>
      <c r="J3363" s="147">
        <v>594</v>
      </c>
      <c r="K3363" s="147">
        <v>256</v>
      </c>
      <c r="L3363" s="148">
        <v>152064</v>
      </c>
      <c r="M3363" s="120" t="s">
        <v>56</v>
      </c>
      <c r="N3363" s="149">
        <v>12165</v>
      </c>
      <c r="O3363" s="150"/>
      <c r="P3363" s="154" t="s">
        <v>4117</v>
      </c>
      <c r="Q3363" s="158" t="s">
        <v>50</v>
      </c>
      <c r="R3363" s="142">
        <f t="shared" si="52"/>
        <v>7.99992108585859</v>
      </c>
    </row>
    <row r="3364" s="109" customFormat="1">
      <c r="A3364" s="119">
        <f>MAX($A$19:A3363)+1</f>
        <v>3346</v>
      </c>
      <c r="B3364" s="120" t="s">
        <v>41</v>
      </c>
      <c r="C3364" s="144" t="s">
        <v>92</v>
      </c>
      <c r="D3364" s="144" t="s">
        <v>3419</v>
      </c>
      <c r="E3364" s="145" t="s">
        <v>4159</v>
      </c>
      <c r="F3364" s="123" t="s">
        <v>95</v>
      </c>
      <c r="G3364" s="146" t="s">
        <v>96</v>
      </c>
      <c r="H3364" s="146" t="s">
        <v>4202</v>
      </c>
      <c r="I3364" s="151" t="s">
        <v>98</v>
      </c>
      <c r="J3364" s="147">
        <v>72</v>
      </c>
      <c r="K3364" s="147">
        <v>1135</v>
      </c>
      <c r="L3364" s="148">
        <v>81720</v>
      </c>
      <c r="M3364" s="120" t="s">
        <v>56</v>
      </c>
      <c r="N3364" s="149">
        <v>6538</v>
      </c>
      <c r="O3364" s="150"/>
      <c r="P3364" s="154" t="s">
        <v>4117</v>
      </c>
      <c r="Q3364" s="158" t="s">
        <v>50</v>
      </c>
      <c r="R3364" s="142">
        <f t="shared" si="52"/>
        <v>8.0004894762604</v>
      </c>
    </row>
    <row r="3365" s="109" customFormat="1">
      <c r="A3365" s="119">
        <f>MAX($A$19:A3364)+1</f>
        <v>3347</v>
      </c>
      <c r="B3365" s="120" t="s">
        <v>41</v>
      </c>
      <c r="C3365" s="144" t="s">
        <v>92</v>
      </c>
      <c r="D3365" s="144" t="s">
        <v>3419</v>
      </c>
      <c r="E3365" s="145" t="s">
        <v>4159</v>
      </c>
      <c r="F3365" s="123" t="s">
        <v>95</v>
      </c>
      <c r="G3365" s="146" t="s">
        <v>96</v>
      </c>
      <c r="H3365" s="146" t="s">
        <v>4203</v>
      </c>
      <c r="I3365" s="151" t="s">
        <v>98</v>
      </c>
      <c r="J3365" s="147">
        <v>6</v>
      </c>
      <c r="K3365" s="147">
        <v>256</v>
      </c>
      <c r="L3365" s="148">
        <v>1536</v>
      </c>
      <c r="M3365" s="120" t="s">
        <v>56</v>
      </c>
      <c r="N3365" s="149">
        <v>124</v>
      </c>
      <c r="O3365" s="150"/>
      <c r="P3365" s="154" t="s">
        <v>4117</v>
      </c>
      <c r="Q3365" s="158" t="s">
        <v>50</v>
      </c>
      <c r="R3365" s="142">
        <f t="shared" si="52"/>
        <v>8.07291666666667</v>
      </c>
    </row>
    <row r="3366" s="109" customFormat="1">
      <c r="A3366" s="119">
        <f>MAX($A$19:A3365)+1</f>
        <v>3348</v>
      </c>
      <c r="B3366" s="120" t="s">
        <v>41</v>
      </c>
      <c r="C3366" s="144" t="s">
        <v>92</v>
      </c>
      <c r="D3366" s="144" t="s">
        <v>3419</v>
      </c>
      <c r="E3366" s="145" t="s">
        <v>4159</v>
      </c>
      <c r="F3366" s="123" t="s">
        <v>95</v>
      </c>
      <c r="G3366" s="146" t="s">
        <v>96</v>
      </c>
      <c r="H3366" s="146" t="s">
        <v>184</v>
      </c>
      <c r="I3366" s="151" t="s">
        <v>98</v>
      </c>
      <c r="J3366" s="147">
        <v>128</v>
      </c>
      <c r="K3366" s="147">
        <v>1245</v>
      </c>
      <c r="L3366" s="148">
        <v>159360</v>
      </c>
      <c r="M3366" s="120" t="s">
        <v>56</v>
      </c>
      <c r="N3366" s="149">
        <v>12749</v>
      </c>
      <c r="O3366" s="150"/>
      <c r="P3366" s="154" t="s">
        <v>4117</v>
      </c>
      <c r="Q3366" s="158" t="s">
        <v>50</v>
      </c>
      <c r="R3366" s="142">
        <f t="shared" si="52"/>
        <v>8.00012550200803</v>
      </c>
    </row>
    <row r="3367" s="109" customFormat="1">
      <c r="A3367" s="119">
        <f>MAX($A$19:A3366)+1</f>
        <v>3349</v>
      </c>
      <c r="B3367" s="120" t="s">
        <v>41</v>
      </c>
      <c r="C3367" s="144" t="s">
        <v>92</v>
      </c>
      <c r="D3367" s="144" t="s">
        <v>3419</v>
      </c>
      <c r="E3367" s="145" t="s">
        <v>4159</v>
      </c>
      <c r="F3367" s="123" t="s">
        <v>95</v>
      </c>
      <c r="G3367" s="146" t="s">
        <v>96</v>
      </c>
      <c r="H3367" s="146" t="s">
        <v>4204</v>
      </c>
      <c r="I3367" s="151" t="s">
        <v>98</v>
      </c>
      <c r="J3367" s="147">
        <v>16</v>
      </c>
      <c r="K3367" s="147">
        <v>256</v>
      </c>
      <c r="L3367" s="148">
        <v>4096</v>
      </c>
      <c r="M3367" s="120" t="s">
        <v>56</v>
      </c>
      <c r="N3367" s="149">
        <v>328</v>
      </c>
      <c r="O3367" s="150"/>
      <c r="P3367" s="154" t="s">
        <v>4117</v>
      </c>
      <c r="Q3367" s="158" t="s">
        <v>50</v>
      </c>
      <c r="R3367" s="142">
        <f t="shared" si="52"/>
        <v>8.0078125</v>
      </c>
    </row>
    <row r="3368" s="109" customFormat="1">
      <c r="A3368" s="119">
        <f>MAX($A$19:A3367)+1</f>
        <v>3350</v>
      </c>
      <c r="B3368" s="120" t="s">
        <v>41</v>
      </c>
      <c r="C3368" s="144" t="s">
        <v>92</v>
      </c>
      <c r="D3368" s="144" t="s">
        <v>3419</v>
      </c>
      <c r="E3368" s="145" t="s">
        <v>4159</v>
      </c>
      <c r="F3368" s="123" t="s">
        <v>95</v>
      </c>
      <c r="G3368" s="146" t="s">
        <v>96</v>
      </c>
      <c r="H3368" s="146" t="s">
        <v>4205</v>
      </c>
      <c r="I3368" s="151" t="s">
        <v>98</v>
      </c>
      <c r="J3368" s="147">
        <v>240</v>
      </c>
      <c r="K3368" s="147">
        <v>1135</v>
      </c>
      <c r="L3368" s="148">
        <v>272400</v>
      </c>
      <c r="M3368" s="120" t="s">
        <v>56</v>
      </c>
      <c r="N3368" s="149">
        <v>21792</v>
      </c>
      <c r="O3368" s="150"/>
      <c r="P3368" s="154" t="s">
        <v>4117</v>
      </c>
      <c r="Q3368" s="158" t="s">
        <v>50</v>
      </c>
      <c r="R3368" s="142">
        <f t="shared" si="52"/>
        <v>8</v>
      </c>
    </row>
    <row r="3369" s="109" customFormat="1">
      <c r="A3369" s="119">
        <f>MAX($A$19:A3368)+1</f>
        <v>3351</v>
      </c>
      <c r="B3369" s="120" t="s">
        <v>41</v>
      </c>
      <c r="C3369" s="144" t="s">
        <v>92</v>
      </c>
      <c r="D3369" s="144" t="s">
        <v>3419</v>
      </c>
      <c r="E3369" s="145" t="s">
        <v>4159</v>
      </c>
      <c r="F3369" s="123" t="s">
        <v>95</v>
      </c>
      <c r="G3369" s="146" t="s">
        <v>96</v>
      </c>
      <c r="H3369" s="146" t="s">
        <v>4206</v>
      </c>
      <c r="I3369" s="151" t="s">
        <v>98</v>
      </c>
      <c r="J3369" s="147">
        <v>240</v>
      </c>
      <c r="K3369" s="147">
        <v>700</v>
      </c>
      <c r="L3369" s="148">
        <v>168000</v>
      </c>
      <c r="M3369" s="120" t="s">
        <v>56</v>
      </c>
      <c r="N3369" s="149">
        <v>13440</v>
      </c>
      <c r="O3369" s="150"/>
      <c r="P3369" s="154" t="s">
        <v>4117</v>
      </c>
      <c r="Q3369" s="158" t="s">
        <v>50</v>
      </c>
      <c r="R3369" s="142">
        <f t="shared" si="52"/>
        <v>8</v>
      </c>
    </row>
    <row r="3370" s="109" customFormat="1">
      <c r="A3370" s="119">
        <f>MAX($A$19:A3369)+1</f>
        <v>3352</v>
      </c>
      <c r="B3370" s="120" t="s">
        <v>41</v>
      </c>
      <c r="C3370" s="144" t="s">
        <v>92</v>
      </c>
      <c r="D3370" s="144" t="s">
        <v>3419</v>
      </c>
      <c r="E3370" s="145" t="s">
        <v>4159</v>
      </c>
      <c r="F3370" s="123" t="s">
        <v>95</v>
      </c>
      <c r="G3370" s="146" t="s">
        <v>96</v>
      </c>
      <c r="H3370" s="146" t="s">
        <v>4207</v>
      </c>
      <c r="I3370" s="151" t="s">
        <v>98</v>
      </c>
      <c r="J3370" s="147">
        <v>72</v>
      </c>
      <c r="K3370" s="147">
        <v>220</v>
      </c>
      <c r="L3370" s="148">
        <v>15840</v>
      </c>
      <c r="M3370" s="120" t="s">
        <v>56</v>
      </c>
      <c r="N3370" s="149">
        <v>1268</v>
      </c>
      <c r="O3370" s="150"/>
      <c r="P3370" s="154" t="s">
        <v>4117</v>
      </c>
      <c r="Q3370" s="158" t="s">
        <v>50</v>
      </c>
      <c r="R3370" s="142">
        <f t="shared" si="52"/>
        <v>8.00505050505051</v>
      </c>
    </row>
    <row r="3371" s="109" customFormat="1">
      <c r="A3371" s="119">
        <f>MAX($A$19:A3370)+1</f>
        <v>3353</v>
      </c>
      <c r="B3371" s="120" t="s">
        <v>41</v>
      </c>
      <c r="C3371" s="144" t="s">
        <v>92</v>
      </c>
      <c r="D3371" s="144" t="s">
        <v>3419</v>
      </c>
      <c r="E3371" s="145" t="s">
        <v>4159</v>
      </c>
      <c r="F3371" s="123" t="s">
        <v>95</v>
      </c>
      <c r="G3371" s="146" t="s">
        <v>96</v>
      </c>
      <c r="H3371" s="146" t="s">
        <v>4208</v>
      </c>
      <c r="I3371" s="151" t="s">
        <v>98</v>
      </c>
      <c r="J3371" s="147">
        <v>20</v>
      </c>
      <c r="K3371" s="147">
        <v>256</v>
      </c>
      <c r="L3371" s="148">
        <v>5120</v>
      </c>
      <c r="M3371" s="120" t="s">
        <v>56</v>
      </c>
      <c r="N3371" s="149">
        <v>410</v>
      </c>
      <c r="O3371" s="150"/>
      <c r="P3371" s="154" t="s">
        <v>4117</v>
      </c>
      <c r="Q3371" s="158" t="s">
        <v>50</v>
      </c>
      <c r="R3371" s="142">
        <f ref="R3371:R3434" t="shared" si="53">N3371/L3371*100</f>
        <v>8.0078125</v>
      </c>
    </row>
    <row r="3372" s="109" customFormat="1">
      <c r="A3372" s="119">
        <f>MAX($A$19:A3371)+1</f>
        <v>3354</v>
      </c>
      <c r="B3372" s="120" t="s">
        <v>41</v>
      </c>
      <c r="C3372" s="144" t="s">
        <v>92</v>
      </c>
      <c r="D3372" s="144" t="s">
        <v>3419</v>
      </c>
      <c r="E3372" s="145" t="s">
        <v>4159</v>
      </c>
      <c r="F3372" s="123" t="s">
        <v>95</v>
      </c>
      <c r="G3372" s="146" t="s">
        <v>96</v>
      </c>
      <c r="H3372" s="146" t="s">
        <v>4209</v>
      </c>
      <c r="I3372" s="151" t="s">
        <v>98</v>
      </c>
      <c r="J3372" s="147">
        <v>1418</v>
      </c>
      <c r="K3372" s="147">
        <v>256</v>
      </c>
      <c r="L3372" s="148">
        <v>363008</v>
      </c>
      <c r="M3372" s="120" t="s">
        <v>56</v>
      </c>
      <c r="N3372" s="149">
        <v>29041</v>
      </c>
      <c r="O3372" s="150"/>
      <c r="P3372" s="154" t="s">
        <v>4117</v>
      </c>
      <c r="Q3372" s="158" t="s">
        <v>50</v>
      </c>
      <c r="R3372" s="142">
        <f t="shared" si="53"/>
        <v>8.00009917136812</v>
      </c>
    </row>
    <row r="3373" s="109" customFormat="1">
      <c r="A3373" s="119">
        <f>MAX($A$19:A3372)+1</f>
        <v>3355</v>
      </c>
      <c r="B3373" s="120" t="s">
        <v>41</v>
      </c>
      <c r="C3373" s="144" t="s">
        <v>92</v>
      </c>
      <c r="D3373" s="144" t="s">
        <v>3419</v>
      </c>
      <c r="E3373" s="145" t="s">
        <v>4159</v>
      </c>
      <c r="F3373" s="123" t="s">
        <v>95</v>
      </c>
      <c r="G3373" s="146" t="s">
        <v>96</v>
      </c>
      <c r="H3373" s="146" t="s">
        <v>4210</v>
      </c>
      <c r="I3373" s="151" t="s">
        <v>98</v>
      </c>
      <c r="J3373" s="147">
        <v>688</v>
      </c>
      <c r="K3373" s="147">
        <v>256</v>
      </c>
      <c r="L3373" s="148">
        <v>176128</v>
      </c>
      <c r="M3373" s="120" t="s">
        <v>56</v>
      </c>
      <c r="N3373" s="149">
        <v>14091</v>
      </c>
      <c r="O3373" s="150"/>
      <c r="P3373" s="154" t="s">
        <v>4117</v>
      </c>
      <c r="Q3373" s="158" t="s">
        <v>50</v>
      </c>
      <c r="R3373" s="142">
        <f t="shared" si="53"/>
        <v>8.00043150436047</v>
      </c>
    </row>
    <row r="3374" s="109" customFormat="1">
      <c r="A3374" s="119">
        <f>MAX($A$19:A3373)+1</f>
        <v>3356</v>
      </c>
      <c r="B3374" s="120" t="s">
        <v>41</v>
      </c>
      <c r="C3374" s="144" t="s">
        <v>92</v>
      </c>
      <c r="D3374" s="144" t="s">
        <v>3419</v>
      </c>
      <c r="E3374" s="145" t="s">
        <v>4159</v>
      </c>
      <c r="F3374" s="123" t="s">
        <v>95</v>
      </c>
      <c r="G3374" s="146" t="s">
        <v>96</v>
      </c>
      <c r="H3374" s="146" t="s">
        <v>4211</v>
      </c>
      <c r="I3374" s="151" t="s">
        <v>98</v>
      </c>
      <c r="J3374" s="147">
        <v>250</v>
      </c>
      <c r="K3374" s="147">
        <v>256</v>
      </c>
      <c r="L3374" s="148">
        <v>64000</v>
      </c>
      <c r="M3374" s="120" t="s">
        <v>56</v>
      </c>
      <c r="N3374" s="149">
        <v>5120</v>
      </c>
      <c r="O3374" s="150"/>
      <c r="P3374" s="154" t="s">
        <v>4117</v>
      </c>
      <c r="Q3374" s="158" t="s">
        <v>50</v>
      </c>
      <c r="R3374" s="142">
        <f t="shared" si="53"/>
        <v>8</v>
      </c>
    </row>
    <row r="3375" s="109" customFormat="1">
      <c r="A3375" s="119">
        <f>MAX($A$19:A3374)+1</f>
        <v>3357</v>
      </c>
      <c r="B3375" s="120" t="s">
        <v>41</v>
      </c>
      <c r="C3375" s="144" t="s">
        <v>92</v>
      </c>
      <c r="D3375" s="144" t="s">
        <v>3419</v>
      </c>
      <c r="E3375" s="145" t="s">
        <v>4159</v>
      </c>
      <c r="F3375" s="123" t="s">
        <v>95</v>
      </c>
      <c r="G3375" s="146" t="s">
        <v>96</v>
      </c>
      <c r="H3375" s="146" t="s">
        <v>4212</v>
      </c>
      <c r="I3375" s="151" t="s">
        <v>98</v>
      </c>
      <c r="J3375" s="147">
        <v>195</v>
      </c>
      <c r="K3375" s="147">
        <v>256</v>
      </c>
      <c r="L3375" s="148">
        <v>49920</v>
      </c>
      <c r="M3375" s="120" t="s">
        <v>56</v>
      </c>
      <c r="N3375" s="149">
        <v>3994</v>
      </c>
      <c r="O3375" s="150"/>
      <c r="P3375" s="154" t="s">
        <v>4117</v>
      </c>
      <c r="Q3375" s="158" t="s">
        <v>50</v>
      </c>
      <c r="R3375" s="142">
        <f t="shared" si="53"/>
        <v>8.00080128205128</v>
      </c>
    </row>
    <row r="3376" s="109" customFormat="1">
      <c r="A3376" s="119">
        <f>MAX($A$19:A3375)+1</f>
        <v>3358</v>
      </c>
      <c r="B3376" s="120" t="s">
        <v>41</v>
      </c>
      <c r="C3376" s="144" t="s">
        <v>92</v>
      </c>
      <c r="D3376" s="144" t="s">
        <v>3419</v>
      </c>
      <c r="E3376" s="145" t="s">
        <v>4159</v>
      </c>
      <c r="F3376" s="123" t="s">
        <v>95</v>
      </c>
      <c r="G3376" s="146" t="s">
        <v>96</v>
      </c>
      <c r="H3376" s="146" t="s">
        <v>4213</v>
      </c>
      <c r="I3376" s="151" t="s">
        <v>98</v>
      </c>
      <c r="J3376" s="147">
        <v>159</v>
      </c>
      <c r="K3376" s="147">
        <v>256</v>
      </c>
      <c r="L3376" s="148">
        <v>40704</v>
      </c>
      <c r="M3376" s="120" t="s">
        <v>56</v>
      </c>
      <c r="N3376" s="149">
        <v>3256</v>
      </c>
      <c r="O3376" s="150"/>
      <c r="P3376" s="154" t="s">
        <v>4117</v>
      </c>
      <c r="Q3376" s="158" t="s">
        <v>50</v>
      </c>
      <c r="R3376" s="142">
        <f t="shared" si="53"/>
        <v>7.99921383647799</v>
      </c>
    </row>
    <row r="3377" s="109" customFormat="1">
      <c r="A3377" s="119">
        <f>MAX($A$19:A3376)+1</f>
        <v>3359</v>
      </c>
      <c r="B3377" s="120" t="s">
        <v>41</v>
      </c>
      <c r="C3377" s="144" t="s">
        <v>92</v>
      </c>
      <c r="D3377" s="144" t="s">
        <v>3419</v>
      </c>
      <c r="E3377" s="145" t="s">
        <v>4159</v>
      </c>
      <c r="F3377" s="123" t="s">
        <v>95</v>
      </c>
      <c r="G3377" s="146" t="s">
        <v>96</v>
      </c>
      <c r="H3377" s="146" t="s">
        <v>4214</v>
      </c>
      <c r="I3377" s="151" t="s">
        <v>98</v>
      </c>
      <c r="J3377" s="147">
        <v>118</v>
      </c>
      <c r="K3377" s="147">
        <v>256</v>
      </c>
      <c r="L3377" s="148">
        <v>30208</v>
      </c>
      <c r="M3377" s="120" t="s">
        <v>56</v>
      </c>
      <c r="N3377" s="149">
        <v>2417</v>
      </c>
      <c r="O3377" s="150"/>
      <c r="P3377" s="154" t="s">
        <v>4117</v>
      </c>
      <c r="Q3377" s="158" t="s">
        <v>50</v>
      </c>
      <c r="R3377" s="142">
        <f t="shared" si="53"/>
        <v>8.00119173728813</v>
      </c>
    </row>
    <row r="3378" s="109" customFormat="1">
      <c r="A3378" s="119">
        <f>MAX($A$19:A3377)+1</f>
        <v>3360</v>
      </c>
      <c r="B3378" s="120" t="s">
        <v>41</v>
      </c>
      <c r="C3378" s="144" t="s">
        <v>92</v>
      </c>
      <c r="D3378" s="144" t="s">
        <v>3419</v>
      </c>
      <c r="E3378" s="145" t="s">
        <v>4159</v>
      </c>
      <c r="F3378" s="123" t="s">
        <v>95</v>
      </c>
      <c r="G3378" s="146" t="s">
        <v>96</v>
      </c>
      <c r="H3378" s="146" t="s">
        <v>4215</v>
      </c>
      <c r="I3378" s="151" t="s">
        <v>98</v>
      </c>
      <c r="J3378" s="147">
        <v>237</v>
      </c>
      <c r="K3378" s="147">
        <v>256</v>
      </c>
      <c r="L3378" s="148">
        <v>60672</v>
      </c>
      <c r="M3378" s="120" t="s">
        <v>56</v>
      </c>
      <c r="N3378" s="149">
        <v>4854</v>
      </c>
      <c r="O3378" s="150"/>
      <c r="P3378" s="154" t="s">
        <v>4117</v>
      </c>
      <c r="Q3378" s="158" t="s">
        <v>50</v>
      </c>
      <c r="R3378" s="142">
        <f t="shared" si="53"/>
        <v>8.00039556962025</v>
      </c>
    </row>
    <row r="3379" s="109" customFormat="1">
      <c r="A3379" s="119">
        <f>MAX($A$19:A3378)+1</f>
        <v>3361</v>
      </c>
      <c r="B3379" s="120" t="s">
        <v>41</v>
      </c>
      <c r="C3379" s="144" t="s">
        <v>92</v>
      </c>
      <c r="D3379" s="144" t="s">
        <v>3419</v>
      </c>
      <c r="E3379" s="145" t="s">
        <v>4159</v>
      </c>
      <c r="F3379" s="123" t="s">
        <v>95</v>
      </c>
      <c r="G3379" s="146" t="s">
        <v>96</v>
      </c>
      <c r="H3379" s="146" t="s">
        <v>4216</v>
      </c>
      <c r="I3379" s="151" t="s">
        <v>98</v>
      </c>
      <c r="J3379" s="147">
        <v>158</v>
      </c>
      <c r="K3379" s="147">
        <v>256</v>
      </c>
      <c r="L3379" s="148">
        <v>40448</v>
      </c>
      <c r="M3379" s="120" t="s">
        <v>56</v>
      </c>
      <c r="N3379" s="149">
        <v>3236</v>
      </c>
      <c r="O3379" s="150"/>
      <c r="P3379" s="154" t="s">
        <v>4117</v>
      </c>
      <c r="Q3379" s="158" t="s">
        <v>50</v>
      </c>
      <c r="R3379" s="142">
        <f t="shared" si="53"/>
        <v>8.00039556962025</v>
      </c>
    </row>
    <row r="3380" s="109" customFormat="1">
      <c r="A3380" s="119">
        <f>MAX($A$19:A3379)+1</f>
        <v>3362</v>
      </c>
      <c r="B3380" s="120" t="s">
        <v>41</v>
      </c>
      <c r="C3380" s="144" t="s">
        <v>92</v>
      </c>
      <c r="D3380" s="144" t="s">
        <v>3419</v>
      </c>
      <c r="E3380" s="145" t="s">
        <v>4159</v>
      </c>
      <c r="F3380" s="123" t="s">
        <v>95</v>
      </c>
      <c r="G3380" s="146" t="s">
        <v>96</v>
      </c>
      <c r="H3380" s="146" t="s">
        <v>4217</v>
      </c>
      <c r="I3380" s="151" t="s">
        <v>98</v>
      </c>
      <c r="J3380" s="147">
        <v>1850</v>
      </c>
      <c r="K3380" s="147">
        <v>74</v>
      </c>
      <c r="L3380" s="148">
        <v>136900</v>
      </c>
      <c r="M3380" s="120" t="s">
        <v>56</v>
      </c>
      <c r="N3380" s="149">
        <v>10952</v>
      </c>
      <c r="O3380" s="150"/>
      <c r="P3380" s="154" t="s">
        <v>4117</v>
      </c>
      <c r="Q3380" s="158" t="s">
        <v>50</v>
      </c>
      <c r="R3380" s="142">
        <f t="shared" si="53"/>
        <v>8</v>
      </c>
    </row>
    <row r="3381" s="109" customFormat="1">
      <c r="A3381" s="119">
        <f>MAX($A$19:A3380)+1</f>
        <v>3363</v>
      </c>
      <c r="B3381" s="120" t="s">
        <v>41</v>
      </c>
      <c r="C3381" s="144" t="s">
        <v>92</v>
      </c>
      <c r="D3381" s="144" t="s">
        <v>3419</v>
      </c>
      <c r="E3381" s="145" t="s">
        <v>4159</v>
      </c>
      <c r="F3381" s="123" t="s">
        <v>95</v>
      </c>
      <c r="G3381" s="146" t="s">
        <v>96</v>
      </c>
      <c r="H3381" s="146" t="s">
        <v>4218</v>
      </c>
      <c r="I3381" s="151" t="s">
        <v>98</v>
      </c>
      <c r="J3381" s="147">
        <v>1850</v>
      </c>
      <c r="K3381" s="147">
        <v>300</v>
      </c>
      <c r="L3381" s="148">
        <v>555000</v>
      </c>
      <c r="M3381" s="120" t="s">
        <v>56</v>
      </c>
      <c r="N3381" s="149">
        <v>44400</v>
      </c>
      <c r="O3381" s="150"/>
      <c r="P3381" s="154" t="s">
        <v>4117</v>
      </c>
      <c r="Q3381" s="158" t="s">
        <v>50</v>
      </c>
      <c r="R3381" s="142">
        <f t="shared" si="53"/>
        <v>8</v>
      </c>
    </row>
    <row r="3382" s="109" customFormat="1">
      <c r="A3382" s="119">
        <f>MAX($A$19:A3381)+1</f>
        <v>3364</v>
      </c>
      <c r="B3382" s="120" t="s">
        <v>41</v>
      </c>
      <c r="C3382" s="144" t="s">
        <v>92</v>
      </c>
      <c r="D3382" s="144" t="s">
        <v>3419</v>
      </c>
      <c r="E3382" s="145" t="s">
        <v>4159</v>
      </c>
      <c r="F3382" s="123" t="s">
        <v>95</v>
      </c>
      <c r="G3382" s="146" t="s">
        <v>96</v>
      </c>
      <c r="H3382" s="146" t="s">
        <v>4219</v>
      </c>
      <c r="I3382" s="151" t="s">
        <v>98</v>
      </c>
      <c r="J3382" s="147">
        <v>1850</v>
      </c>
      <c r="K3382" s="147">
        <v>153</v>
      </c>
      <c r="L3382" s="148">
        <v>283050</v>
      </c>
      <c r="M3382" s="120" t="s">
        <v>56</v>
      </c>
      <c r="N3382" s="149">
        <v>22644</v>
      </c>
      <c r="O3382" s="150"/>
      <c r="P3382" s="154" t="s">
        <v>4117</v>
      </c>
      <c r="Q3382" s="158" t="s">
        <v>50</v>
      </c>
      <c r="R3382" s="142">
        <f t="shared" si="53"/>
        <v>8</v>
      </c>
    </row>
    <row r="3383" s="109" customFormat="1">
      <c r="A3383" s="119">
        <f>MAX($A$19:A3382)+1</f>
        <v>3365</v>
      </c>
      <c r="B3383" s="120" t="s">
        <v>41</v>
      </c>
      <c r="C3383" s="144" t="s">
        <v>92</v>
      </c>
      <c r="D3383" s="144" t="s">
        <v>3419</v>
      </c>
      <c r="E3383" s="145" t="s">
        <v>4159</v>
      </c>
      <c r="F3383" s="123" t="s">
        <v>95</v>
      </c>
      <c r="G3383" s="146" t="s">
        <v>96</v>
      </c>
      <c r="H3383" s="146" t="s">
        <v>4220</v>
      </c>
      <c r="I3383" s="151" t="s">
        <v>98</v>
      </c>
      <c r="J3383" s="147">
        <v>6050</v>
      </c>
      <c r="K3383" s="147">
        <v>174</v>
      </c>
      <c r="L3383" s="148">
        <v>1052700</v>
      </c>
      <c r="M3383" s="120" t="s">
        <v>56</v>
      </c>
      <c r="N3383" s="149">
        <v>84216</v>
      </c>
      <c r="O3383" s="150"/>
      <c r="P3383" s="154" t="s">
        <v>4117</v>
      </c>
      <c r="Q3383" s="158" t="s">
        <v>50</v>
      </c>
      <c r="R3383" s="142">
        <f t="shared" si="53"/>
        <v>8</v>
      </c>
    </row>
    <row r="3384" s="109" customFormat="1">
      <c r="A3384" s="119">
        <f>MAX($A$19:A3383)+1</f>
        <v>3366</v>
      </c>
      <c r="B3384" s="120" t="s">
        <v>41</v>
      </c>
      <c r="C3384" s="144" t="s">
        <v>92</v>
      </c>
      <c r="D3384" s="144" t="s">
        <v>3419</v>
      </c>
      <c r="E3384" s="145" t="s">
        <v>4159</v>
      </c>
      <c r="F3384" s="123" t="s">
        <v>95</v>
      </c>
      <c r="G3384" s="146" t="s">
        <v>96</v>
      </c>
      <c r="H3384" s="146" t="s">
        <v>211</v>
      </c>
      <c r="I3384" s="151" t="s">
        <v>98</v>
      </c>
      <c r="J3384" s="147">
        <v>167</v>
      </c>
      <c r="K3384" s="147">
        <v>256</v>
      </c>
      <c r="L3384" s="148">
        <v>42752</v>
      </c>
      <c r="M3384" s="120" t="s">
        <v>56</v>
      </c>
      <c r="N3384" s="149">
        <v>3420</v>
      </c>
      <c r="O3384" s="150"/>
      <c r="P3384" s="154" t="s">
        <v>4117</v>
      </c>
      <c r="Q3384" s="158" t="s">
        <v>50</v>
      </c>
      <c r="R3384" s="142">
        <f t="shared" si="53"/>
        <v>7.99962574850299</v>
      </c>
    </row>
    <row r="3385" s="109" customFormat="1">
      <c r="A3385" s="119">
        <f>MAX($A$19:A3384)+1</f>
        <v>3367</v>
      </c>
      <c r="B3385" s="120" t="s">
        <v>41</v>
      </c>
      <c r="C3385" s="144" t="s">
        <v>92</v>
      </c>
      <c r="D3385" s="144" t="s">
        <v>3419</v>
      </c>
      <c r="E3385" s="145" t="s">
        <v>4159</v>
      </c>
      <c r="F3385" s="123" t="s">
        <v>95</v>
      </c>
      <c r="G3385" s="146" t="s">
        <v>96</v>
      </c>
      <c r="H3385" s="146" t="s">
        <v>4221</v>
      </c>
      <c r="I3385" s="151" t="s">
        <v>98</v>
      </c>
      <c r="J3385" s="147">
        <v>20</v>
      </c>
      <c r="K3385" s="147">
        <v>256</v>
      </c>
      <c r="L3385" s="148">
        <v>5120</v>
      </c>
      <c r="M3385" s="120" t="s">
        <v>56</v>
      </c>
      <c r="N3385" s="149">
        <v>410</v>
      </c>
      <c r="O3385" s="150"/>
      <c r="P3385" s="154" t="s">
        <v>4117</v>
      </c>
      <c r="Q3385" s="158" t="s">
        <v>50</v>
      </c>
      <c r="R3385" s="142">
        <f t="shared" si="53"/>
        <v>8.0078125</v>
      </c>
    </row>
    <row r="3386" s="109" customFormat="1">
      <c r="A3386" s="119">
        <f>MAX($A$19:A3385)+1</f>
        <v>3368</v>
      </c>
      <c r="B3386" s="120" t="s">
        <v>41</v>
      </c>
      <c r="C3386" s="144" t="s">
        <v>92</v>
      </c>
      <c r="D3386" s="144" t="s">
        <v>3419</v>
      </c>
      <c r="E3386" s="145" t="s">
        <v>4159</v>
      </c>
      <c r="F3386" s="123" t="s">
        <v>95</v>
      </c>
      <c r="G3386" s="146" t="s">
        <v>96</v>
      </c>
      <c r="H3386" s="146" t="s">
        <v>4222</v>
      </c>
      <c r="I3386" s="151" t="s">
        <v>98</v>
      </c>
      <c r="J3386" s="147">
        <v>1358</v>
      </c>
      <c r="K3386" s="147">
        <v>256</v>
      </c>
      <c r="L3386" s="148">
        <v>347648</v>
      </c>
      <c r="M3386" s="120" t="s">
        <v>56</v>
      </c>
      <c r="N3386" s="149">
        <v>27812</v>
      </c>
      <c r="O3386" s="150"/>
      <c r="P3386" s="154" t="s">
        <v>4117</v>
      </c>
      <c r="Q3386" s="158" t="s">
        <v>50</v>
      </c>
      <c r="R3386" s="142">
        <f t="shared" si="53"/>
        <v>8.00004602356406</v>
      </c>
    </row>
    <row r="3387" s="109" customFormat="1">
      <c r="A3387" s="119">
        <f>MAX($A$19:A3386)+1</f>
        <v>3369</v>
      </c>
      <c r="B3387" s="120" t="s">
        <v>41</v>
      </c>
      <c r="C3387" s="144" t="s">
        <v>92</v>
      </c>
      <c r="D3387" s="144" t="s">
        <v>3419</v>
      </c>
      <c r="E3387" s="145" t="s">
        <v>4159</v>
      </c>
      <c r="F3387" s="123" t="s">
        <v>95</v>
      </c>
      <c r="G3387" s="146" t="s">
        <v>96</v>
      </c>
      <c r="H3387" s="146" t="s">
        <v>4223</v>
      </c>
      <c r="I3387" s="151" t="s">
        <v>98</v>
      </c>
      <c r="J3387" s="147">
        <v>760</v>
      </c>
      <c r="K3387" s="147">
        <v>256</v>
      </c>
      <c r="L3387" s="148">
        <v>194560</v>
      </c>
      <c r="M3387" s="120" t="s">
        <v>56</v>
      </c>
      <c r="N3387" s="149">
        <v>15565</v>
      </c>
      <c r="O3387" s="150"/>
      <c r="P3387" s="154" t="s">
        <v>4117</v>
      </c>
      <c r="Q3387" s="158" t="s">
        <v>50</v>
      </c>
      <c r="R3387" s="142">
        <f t="shared" si="53"/>
        <v>8.00010279605263</v>
      </c>
    </row>
    <row r="3388" s="109" customFormat="1">
      <c r="A3388" s="119">
        <f>MAX($A$19:A3387)+1</f>
        <v>3370</v>
      </c>
      <c r="B3388" s="120" t="s">
        <v>41</v>
      </c>
      <c r="C3388" s="144" t="s">
        <v>92</v>
      </c>
      <c r="D3388" s="144" t="s">
        <v>3419</v>
      </c>
      <c r="E3388" s="145" t="s">
        <v>4159</v>
      </c>
      <c r="F3388" s="123" t="s">
        <v>95</v>
      </c>
      <c r="G3388" s="146" t="s">
        <v>96</v>
      </c>
      <c r="H3388" s="146" t="s">
        <v>4224</v>
      </c>
      <c r="I3388" s="151" t="s">
        <v>98</v>
      </c>
      <c r="J3388" s="147">
        <v>2352</v>
      </c>
      <c r="K3388" s="147">
        <v>256</v>
      </c>
      <c r="L3388" s="148">
        <v>602112</v>
      </c>
      <c r="M3388" s="120" t="s">
        <v>56</v>
      </c>
      <c r="N3388" s="149">
        <v>48169</v>
      </c>
      <c r="O3388" s="150"/>
      <c r="P3388" s="154" t="s">
        <v>4117</v>
      </c>
      <c r="Q3388" s="158" t="s">
        <v>50</v>
      </c>
      <c r="R3388" s="142">
        <f t="shared" si="53"/>
        <v>8.00000664328231</v>
      </c>
    </row>
    <row r="3389" s="109" customFormat="1">
      <c r="A3389" s="119">
        <f>MAX($A$19:A3388)+1</f>
        <v>3371</v>
      </c>
      <c r="B3389" s="120" t="s">
        <v>41</v>
      </c>
      <c r="C3389" s="144" t="s">
        <v>92</v>
      </c>
      <c r="D3389" s="144" t="s">
        <v>3419</v>
      </c>
      <c r="E3389" s="145" t="s">
        <v>4159</v>
      </c>
      <c r="F3389" s="123" t="s">
        <v>95</v>
      </c>
      <c r="G3389" s="146" t="s">
        <v>96</v>
      </c>
      <c r="H3389" s="146" t="s">
        <v>209</v>
      </c>
      <c r="I3389" s="151" t="s">
        <v>98</v>
      </c>
      <c r="J3389" s="147">
        <v>1533</v>
      </c>
      <c r="K3389" s="147">
        <v>256</v>
      </c>
      <c r="L3389" s="148">
        <v>392448</v>
      </c>
      <c r="M3389" s="120" t="s">
        <v>56</v>
      </c>
      <c r="N3389" s="149">
        <v>31396</v>
      </c>
      <c r="O3389" s="150"/>
      <c r="P3389" s="154" t="s">
        <v>4117</v>
      </c>
      <c r="Q3389" s="158" t="s">
        <v>50</v>
      </c>
      <c r="R3389" s="142">
        <f t="shared" si="53"/>
        <v>8.00004076973255</v>
      </c>
    </row>
    <row r="3390" s="109" customFormat="1">
      <c r="A3390" s="119">
        <f>MAX($A$19:A3389)+1</f>
        <v>3372</v>
      </c>
      <c r="B3390" s="120" t="s">
        <v>41</v>
      </c>
      <c r="C3390" s="144" t="s">
        <v>92</v>
      </c>
      <c r="D3390" s="144" t="s">
        <v>3419</v>
      </c>
      <c r="E3390" s="145" t="s">
        <v>4159</v>
      </c>
      <c r="F3390" s="123" t="s">
        <v>95</v>
      </c>
      <c r="G3390" s="146" t="s">
        <v>96</v>
      </c>
      <c r="H3390" s="146" t="s">
        <v>4225</v>
      </c>
      <c r="I3390" s="151" t="s">
        <v>98</v>
      </c>
      <c r="J3390" s="147">
        <v>2363</v>
      </c>
      <c r="K3390" s="147">
        <v>256</v>
      </c>
      <c r="L3390" s="148">
        <v>604928</v>
      </c>
      <c r="M3390" s="120" t="s">
        <v>56</v>
      </c>
      <c r="N3390" s="149">
        <v>48395</v>
      </c>
      <c r="O3390" s="150"/>
      <c r="P3390" s="154" t="s">
        <v>4117</v>
      </c>
      <c r="Q3390" s="158" t="s">
        <v>50</v>
      </c>
      <c r="R3390" s="142">
        <f t="shared" si="53"/>
        <v>8.00012563478629</v>
      </c>
    </row>
    <row r="3391" s="109" customFormat="1">
      <c r="A3391" s="119">
        <f>MAX($A$19:A3390)+1</f>
        <v>3373</v>
      </c>
      <c r="B3391" s="120" t="s">
        <v>41</v>
      </c>
      <c r="C3391" s="144" t="s">
        <v>92</v>
      </c>
      <c r="D3391" s="144" t="s">
        <v>3419</v>
      </c>
      <c r="E3391" s="145" t="s">
        <v>4159</v>
      </c>
      <c r="F3391" s="123" t="s">
        <v>95</v>
      </c>
      <c r="G3391" s="146" t="s">
        <v>96</v>
      </c>
      <c r="H3391" s="146" t="s">
        <v>4226</v>
      </c>
      <c r="I3391" s="151" t="s">
        <v>98</v>
      </c>
      <c r="J3391" s="147">
        <v>500</v>
      </c>
      <c r="K3391" s="147">
        <v>256</v>
      </c>
      <c r="L3391" s="148">
        <v>128000</v>
      </c>
      <c r="M3391" s="120" t="s">
        <v>56</v>
      </c>
      <c r="N3391" s="149">
        <v>10240</v>
      </c>
      <c r="O3391" s="150"/>
      <c r="P3391" s="154" t="s">
        <v>4117</v>
      </c>
      <c r="Q3391" s="158" t="s">
        <v>50</v>
      </c>
      <c r="R3391" s="142">
        <f t="shared" si="53"/>
        <v>8</v>
      </c>
    </row>
    <row r="3392" s="109" customFormat="1">
      <c r="A3392" s="119">
        <f>MAX($A$19:A3391)+1</f>
        <v>3374</v>
      </c>
      <c r="B3392" s="120" t="s">
        <v>41</v>
      </c>
      <c r="C3392" s="144" t="s">
        <v>92</v>
      </c>
      <c r="D3392" s="144" t="s">
        <v>3419</v>
      </c>
      <c r="E3392" s="145" t="s">
        <v>4159</v>
      </c>
      <c r="F3392" s="123" t="s">
        <v>95</v>
      </c>
      <c r="G3392" s="146" t="s">
        <v>96</v>
      </c>
      <c r="H3392" s="146" t="s">
        <v>4227</v>
      </c>
      <c r="I3392" s="151" t="s">
        <v>98</v>
      </c>
      <c r="J3392" s="147">
        <v>336</v>
      </c>
      <c r="K3392" s="147">
        <v>256</v>
      </c>
      <c r="L3392" s="148">
        <v>86016</v>
      </c>
      <c r="M3392" s="120" t="s">
        <v>56</v>
      </c>
      <c r="N3392" s="149">
        <v>6882</v>
      </c>
      <c r="O3392" s="150"/>
      <c r="P3392" s="154" t="s">
        <v>4117</v>
      </c>
      <c r="Q3392" s="158" t="s">
        <v>50</v>
      </c>
      <c r="R3392" s="142">
        <f t="shared" si="53"/>
        <v>8.00083705357143</v>
      </c>
    </row>
    <row r="3393" s="109" customFormat="1">
      <c r="A3393" s="119">
        <f>MAX($A$19:A3392)+1</f>
        <v>3375</v>
      </c>
      <c r="B3393" s="120" t="s">
        <v>41</v>
      </c>
      <c r="C3393" s="144" t="s">
        <v>92</v>
      </c>
      <c r="D3393" s="144" t="s">
        <v>3419</v>
      </c>
      <c r="E3393" s="145" t="s">
        <v>4159</v>
      </c>
      <c r="F3393" s="123" t="s">
        <v>95</v>
      </c>
      <c r="G3393" s="146" t="s">
        <v>96</v>
      </c>
      <c r="H3393" s="146" t="s">
        <v>4228</v>
      </c>
      <c r="I3393" s="151" t="s">
        <v>98</v>
      </c>
      <c r="J3393" s="147">
        <v>720</v>
      </c>
      <c r="K3393" s="147">
        <v>256</v>
      </c>
      <c r="L3393" s="148">
        <v>184320</v>
      </c>
      <c r="M3393" s="120" t="s">
        <v>56</v>
      </c>
      <c r="N3393" s="149">
        <v>14746</v>
      </c>
      <c r="O3393" s="150"/>
      <c r="P3393" s="154" t="s">
        <v>4117</v>
      </c>
      <c r="Q3393" s="158" t="s">
        <v>50</v>
      </c>
      <c r="R3393" s="142">
        <f t="shared" si="53"/>
        <v>8.00021701388889</v>
      </c>
    </row>
    <row r="3394" s="109" customFormat="1">
      <c r="A3394" s="119">
        <f>MAX($A$19:A3393)+1</f>
        <v>3376</v>
      </c>
      <c r="B3394" s="120" t="s">
        <v>41</v>
      </c>
      <c r="C3394" s="144" t="s">
        <v>92</v>
      </c>
      <c r="D3394" s="144" t="s">
        <v>3419</v>
      </c>
      <c r="E3394" s="145" t="s">
        <v>4159</v>
      </c>
      <c r="F3394" s="123" t="s">
        <v>95</v>
      </c>
      <c r="G3394" s="146" t="s">
        <v>96</v>
      </c>
      <c r="H3394" s="146" t="s">
        <v>4229</v>
      </c>
      <c r="I3394" s="151" t="s">
        <v>98</v>
      </c>
      <c r="J3394" s="147">
        <v>144</v>
      </c>
      <c r="K3394" s="147">
        <v>256</v>
      </c>
      <c r="L3394" s="148">
        <v>36864</v>
      </c>
      <c r="M3394" s="120" t="s">
        <v>56</v>
      </c>
      <c r="N3394" s="149">
        <v>2949</v>
      </c>
      <c r="O3394" s="150"/>
      <c r="P3394" s="154" t="s">
        <v>4117</v>
      </c>
      <c r="Q3394" s="158" t="s">
        <v>50</v>
      </c>
      <c r="R3394" s="142">
        <f t="shared" si="53"/>
        <v>7.99967447916667</v>
      </c>
    </row>
    <row r="3395" s="109" customFormat="1">
      <c r="A3395" s="119">
        <f>MAX($A$19:A3394)+1</f>
        <v>3377</v>
      </c>
      <c r="B3395" s="120" t="s">
        <v>41</v>
      </c>
      <c r="C3395" s="144" t="s">
        <v>92</v>
      </c>
      <c r="D3395" s="144" t="s">
        <v>3419</v>
      </c>
      <c r="E3395" s="145" t="s">
        <v>4159</v>
      </c>
      <c r="F3395" s="123" t="s">
        <v>95</v>
      </c>
      <c r="G3395" s="146" t="s">
        <v>96</v>
      </c>
      <c r="H3395" s="146" t="s">
        <v>4230</v>
      </c>
      <c r="I3395" s="151" t="s">
        <v>98</v>
      </c>
      <c r="J3395" s="147">
        <v>860</v>
      </c>
      <c r="K3395" s="147">
        <v>256</v>
      </c>
      <c r="L3395" s="148">
        <v>220160</v>
      </c>
      <c r="M3395" s="120" t="s">
        <v>56</v>
      </c>
      <c r="N3395" s="149">
        <v>17613</v>
      </c>
      <c r="O3395" s="150"/>
      <c r="P3395" s="154" t="s">
        <v>4117</v>
      </c>
      <c r="Q3395" s="158" t="s">
        <v>50</v>
      </c>
      <c r="R3395" s="142">
        <f t="shared" si="53"/>
        <v>8.00009084302325</v>
      </c>
    </row>
    <row r="3396" s="109" customFormat="1">
      <c r="A3396" s="119">
        <f>MAX($A$19:A3395)+1</f>
        <v>3378</v>
      </c>
      <c r="B3396" s="120" t="s">
        <v>41</v>
      </c>
      <c r="C3396" s="144" t="s">
        <v>92</v>
      </c>
      <c r="D3396" s="144" t="s">
        <v>3419</v>
      </c>
      <c r="E3396" s="145" t="s">
        <v>4159</v>
      </c>
      <c r="F3396" s="123" t="s">
        <v>95</v>
      </c>
      <c r="G3396" s="146" t="s">
        <v>96</v>
      </c>
      <c r="H3396" s="146" t="s">
        <v>4231</v>
      </c>
      <c r="I3396" s="151" t="s">
        <v>98</v>
      </c>
      <c r="J3396" s="147">
        <v>260</v>
      </c>
      <c r="K3396" s="147">
        <v>256</v>
      </c>
      <c r="L3396" s="148">
        <v>66560</v>
      </c>
      <c r="M3396" s="120" t="s">
        <v>56</v>
      </c>
      <c r="N3396" s="149">
        <v>5325</v>
      </c>
      <c r="O3396" s="150"/>
      <c r="P3396" s="154" t="s">
        <v>4117</v>
      </c>
      <c r="Q3396" s="158" t="s">
        <v>50</v>
      </c>
      <c r="R3396" s="142">
        <f t="shared" si="53"/>
        <v>8.00030048076923</v>
      </c>
    </row>
    <row r="3397" s="109" customFormat="1">
      <c r="A3397" s="119">
        <f>MAX($A$19:A3396)+1</f>
        <v>3379</v>
      </c>
      <c r="B3397" s="120" t="s">
        <v>41</v>
      </c>
      <c r="C3397" s="144" t="s">
        <v>92</v>
      </c>
      <c r="D3397" s="144" t="s">
        <v>3419</v>
      </c>
      <c r="E3397" s="145" t="s">
        <v>4159</v>
      </c>
      <c r="F3397" s="123" t="s">
        <v>95</v>
      </c>
      <c r="G3397" s="146" t="s">
        <v>96</v>
      </c>
      <c r="H3397" s="146" t="s">
        <v>4232</v>
      </c>
      <c r="I3397" s="151" t="s">
        <v>98</v>
      </c>
      <c r="J3397" s="147">
        <v>88</v>
      </c>
      <c r="K3397" s="147">
        <v>256</v>
      </c>
      <c r="L3397" s="148">
        <v>22528</v>
      </c>
      <c r="M3397" s="120" t="s">
        <v>56</v>
      </c>
      <c r="N3397" s="149">
        <v>1803</v>
      </c>
      <c r="O3397" s="150"/>
      <c r="P3397" s="154" t="s">
        <v>4117</v>
      </c>
      <c r="Q3397" s="158" t="s">
        <v>50</v>
      </c>
      <c r="R3397" s="142">
        <f t="shared" si="53"/>
        <v>8.00337357954546</v>
      </c>
    </row>
    <row r="3398" s="109" customFormat="1">
      <c r="A3398" s="119">
        <f>MAX($A$19:A3397)+1</f>
        <v>3380</v>
      </c>
      <c r="B3398" s="120" t="s">
        <v>41</v>
      </c>
      <c r="C3398" s="144" t="s">
        <v>92</v>
      </c>
      <c r="D3398" s="144" t="s">
        <v>3419</v>
      </c>
      <c r="E3398" s="145" t="s">
        <v>4159</v>
      </c>
      <c r="F3398" s="123" t="s">
        <v>95</v>
      </c>
      <c r="G3398" s="146" t="s">
        <v>96</v>
      </c>
      <c r="H3398" s="146" t="s">
        <v>4233</v>
      </c>
      <c r="I3398" s="151" t="s">
        <v>98</v>
      </c>
      <c r="J3398" s="147">
        <v>140</v>
      </c>
      <c r="K3398" s="147">
        <v>256</v>
      </c>
      <c r="L3398" s="148">
        <v>35840</v>
      </c>
      <c r="M3398" s="120" t="s">
        <v>56</v>
      </c>
      <c r="N3398" s="149">
        <v>2868</v>
      </c>
      <c r="O3398" s="150"/>
      <c r="P3398" s="154" t="s">
        <v>4117</v>
      </c>
      <c r="Q3398" s="158" t="s">
        <v>50</v>
      </c>
      <c r="R3398" s="142">
        <f t="shared" si="53"/>
        <v>8.00223214285714</v>
      </c>
    </row>
    <row r="3399" s="109" customFormat="1">
      <c r="A3399" s="119">
        <f>MAX($A$19:A3398)+1</f>
        <v>3381</v>
      </c>
      <c r="B3399" s="120" t="s">
        <v>41</v>
      </c>
      <c r="C3399" s="144" t="s">
        <v>92</v>
      </c>
      <c r="D3399" s="144" t="s">
        <v>3419</v>
      </c>
      <c r="E3399" s="145" t="s">
        <v>4159</v>
      </c>
      <c r="F3399" s="123" t="s">
        <v>95</v>
      </c>
      <c r="G3399" s="146" t="s">
        <v>96</v>
      </c>
      <c r="H3399" s="146" t="s">
        <v>4234</v>
      </c>
      <c r="I3399" s="151" t="s">
        <v>98</v>
      </c>
      <c r="J3399" s="147">
        <v>7000</v>
      </c>
      <c r="K3399" s="147">
        <v>473</v>
      </c>
      <c r="L3399" s="148">
        <v>3311000</v>
      </c>
      <c r="M3399" s="120" t="s">
        <v>56</v>
      </c>
      <c r="N3399" s="149">
        <v>264880</v>
      </c>
      <c r="O3399" s="150"/>
      <c r="P3399" s="154" t="s">
        <v>4117</v>
      </c>
      <c r="Q3399" s="158" t="s">
        <v>50</v>
      </c>
      <c r="R3399" s="142">
        <f t="shared" si="53"/>
        <v>8</v>
      </c>
    </row>
    <row r="3400" ht="22.5" s="109" customFormat="1">
      <c r="A3400" s="119">
        <f>MAX($A$19:A3399)+1</f>
        <v>3382</v>
      </c>
      <c r="B3400" s="120" t="s">
        <v>41</v>
      </c>
      <c r="C3400" s="144" t="s">
        <v>92</v>
      </c>
      <c r="D3400" s="144" t="s">
        <v>4235</v>
      </c>
      <c r="E3400" s="145" t="s">
        <v>4159</v>
      </c>
      <c r="F3400" s="123" t="s">
        <v>95</v>
      </c>
      <c r="G3400" s="146" t="s">
        <v>96</v>
      </c>
      <c r="H3400" s="146" t="s">
        <v>4236</v>
      </c>
      <c r="I3400" s="151" t="s">
        <v>100</v>
      </c>
      <c r="J3400" s="147">
        <v>6000</v>
      </c>
      <c r="K3400" s="147">
        <v>5200</v>
      </c>
      <c r="L3400" s="148">
        <v>31200000</v>
      </c>
      <c r="M3400" s="120" t="s">
        <v>56</v>
      </c>
      <c r="N3400" s="149">
        <v>2496000</v>
      </c>
      <c r="O3400" s="150"/>
      <c r="P3400" s="154" t="s">
        <v>4117</v>
      </c>
      <c r="Q3400" s="158" t="s">
        <v>50</v>
      </c>
      <c r="R3400" s="142">
        <f t="shared" si="53"/>
        <v>8</v>
      </c>
    </row>
    <row r="3401" ht="22.5" s="109" customFormat="1">
      <c r="A3401" s="119">
        <f>MAX($A$19:A3400)+1</f>
        <v>3383</v>
      </c>
      <c r="B3401" s="120" t="s">
        <v>41</v>
      </c>
      <c r="C3401" s="144" t="s">
        <v>92</v>
      </c>
      <c r="D3401" s="144" t="s">
        <v>4235</v>
      </c>
      <c r="E3401" s="145" t="s">
        <v>4159</v>
      </c>
      <c r="F3401" s="123" t="s">
        <v>95</v>
      </c>
      <c r="G3401" s="146" t="s">
        <v>96</v>
      </c>
      <c r="H3401" s="146" t="s">
        <v>4237</v>
      </c>
      <c r="I3401" s="151" t="s">
        <v>100</v>
      </c>
      <c r="J3401" s="147">
        <v>2000</v>
      </c>
      <c r="K3401" s="147">
        <v>9915</v>
      </c>
      <c r="L3401" s="148">
        <v>19830000</v>
      </c>
      <c r="M3401" s="120" t="s">
        <v>56</v>
      </c>
      <c r="N3401" s="149">
        <v>1586400</v>
      </c>
      <c r="O3401" s="150"/>
      <c r="P3401" s="154" t="s">
        <v>4117</v>
      </c>
      <c r="Q3401" s="158" t="s">
        <v>50</v>
      </c>
      <c r="R3401" s="142">
        <f t="shared" si="53"/>
        <v>8</v>
      </c>
    </row>
    <row r="3402" s="109" customFormat="1">
      <c r="A3402" s="119">
        <f>MAX($A$19:A3401)+1</f>
        <v>3384</v>
      </c>
      <c r="B3402" s="120" t="s">
        <v>41</v>
      </c>
      <c r="C3402" s="144" t="s">
        <v>92</v>
      </c>
      <c r="D3402" s="144" t="s">
        <v>4235</v>
      </c>
      <c r="E3402" s="145" t="s">
        <v>4159</v>
      </c>
      <c r="F3402" s="123" t="s">
        <v>95</v>
      </c>
      <c r="G3402" s="146" t="s">
        <v>96</v>
      </c>
      <c r="H3402" s="146" t="s">
        <v>220</v>
      </c>
      <c r="I3402" s="151" t="s">
        <v>100</v>
      </c>
      <c r="J3402" s="147">
        <v>5500</v>
      </c>
      <c r="K3402" s="147">
        <v>9915</v>
      </c>
      <c r="L3402" s="148">
        <v>54532500</v>
      </c>
      <c r="M3402" s="120" t="s">
        <v>56</v>
      </c>
      <c r="N3402" s="149">
        <v>4362600</v>
      </c>
      <c r="O3402" s="150"/>
      <c r="P3402" s="154" t="s">
        <v>4117</v>
      </c>
      <c r="Q3402" s="158" t="s">
        <v>50</v>
      </c>
      <c r="R3402" s="142">
        <f t="shared" si="53"/>
        <v>8</v>
      </c>
    </row>
    <row r="3403" ht="22.5" s="109" customFormat="1">
      <c r="A3403" s="119">
        <f>MAX($A$19:A3402)+1</f>
        <v>3385</v>
      </c>
      <c r="B3403" s="120" t="s">
        <v>41</v>
      </c>
      <c r="C3403" s="144" t="s">
        <v>92</v>
      </c>
      <c r="D3403" s="144" t="s">
        <v>4235</v>
      </c>
      <c r="E3403" s="145" t="s">
        <v>4159</v>
      </c>
      <c r="F3403" s="123" t="s">
        <v>95</v>
      </c>
      <c r="G3403" s="146" t="s">
        <v>96</v>
      </c>
      <c r="H3403" s="146" t="s">
        <v>4238</v>
      </c>
      <c r="I3403" s="151" t="s">
        <v>100</v>
      </c>
      <c r="J3403" s="147">
        <v>4480</v>
      </c>
      <c r="K3403" s="147">
        <v>7200</v>
      </c>
      <c r="L3403" s="148">
        <v>32256000</v>
      </c>
      <c r="M3403" s="120" t="s">
        <v>56</v>
      </c>
      <c r="N3403" s="149">
        <v>2580480</v>
      </c>
      <c r="O3403" s="150"/>
      <c r="P3403" s="154" t="s">
        <v>4117</v>
      </c>
      <c r="Q3403" s="158" t="s">
        <v>50</v>
      </c>
      <c r="R3403" s="142">
        <f t="shared" si="53"/>
        <v>8</v>
      </c>
    </row>
    <row r="3404" ht="22.5" s="109" customFormat="1">
      <c r="A3404" s="119">
        <f>MAX($A$19:A3403)+1</f>
        <v>3386</v>
      </c>
      <c r="B3404" s="120" t="s">
        <v>41</v>
      </c>
      <c r="C3404" s="144" t="s">
        <v>92</v>
      </c>
      <c r="D3404" s="144" t="s">
        <v>4235</v>
      </c>
      <c r="E3404" s="145" t="s">
        <v>4159</v>
      </c>
      <c r="F3404" s="123" t="s">
        <v>95</v>
      </c>
      <c r="G3404" s="146" t="s">
        <v>96</v>
      </c>
      <c r="H3404" s="146" t="s">
        <v>4239</v>
      </c>
      <c r="I3404" s="151" t="s">
        <v>100</v>
      </c>
      <c r="J3404" s="147">
        <v>2000</v>
      </c>
      <c r="K3404" s="147">
        <v>7000</v>
      </c>
      <c r="L3404" s="148">
        <v>14000000</v>
      </c>
      <c r="M3404" s="120" t="s">
        <v>56</v>
      </c>
      <c r="N3404" s="149">
        <v>1120000</v>
      </c>
      <c r="O3404" s="150"/>
      <c r="P3404" s="154" t="s">
        <v>4117</v>
      </c>
      <c r="Q3404" s="158" t="s">
        <v>50</v>
      </c>
      <c r="R3404" s="142">
        <f t="shared" si="53"/>
        <v>8</v>
      </c>
    </row>
    <row r="3405" ht="22.5" s="109" customFormat="1">
      <c r="A3405" s="119">
        <f>MAX($A$19:A3404)+1</f>
        <v>3387</v>
      </c>
      <c r="B3405" s="120" t="s">
        <v>41</v>
      </c>
      <c r="C3405" s="144" t="s">
        <v>92</v>
      </c>
      <c r="D3405" s="144" t="s">
        <v>4235</v>
      </c>
      <c r="E3405" s="145" t="s">
        <v>4159</v>
      </c>
      <c r="F3405" s="123" t="s">
        <v>95</v>
      </c>
      <c r="G3405" s="146" t="s">
        <v>96</v>
      </c>
      <c r="H3405" s="146" t="s">
        <v>4240</v>
      </c>
      <c r="I3405" s="151" t="s">
        <v>100</v>
      </c>
      <c r="J3405" s="147">
        <v>1000</v>
      </c>
      <c r="K3405" s="147">
        <v>3500</v>
      </c>
      <c r="L3405" s="148">
        <v>3500000</v>
      </c>
      <c r="M3405" s="120" t="s">
        <v>56</v>
      </c>
      <c r="N3405" s="149">
        <v>280000</v>
      </c>
      <c r="O3405" s="150"/>
      <c r="P3405" s="154" t="s">
        <v>4117</v>
      </c>
      <c r="Q3405" s="158" t="s">
        <v>50</v>
      </c>
      <c r="R3405" s="142">
        <f t="shared" si="53"/>
        <v>8</v>
      </c>
    </row>
    <row r="3406" ht="22.5" s="109" customFormat="1">
      <c r="A3406" s="119">
        <f>MAX($A$19:A3405)+1</f>
        <v>3388</v>
      </c>
      <c r="B3406" s="120" t="s">
        <v>41</v>
      </c>
      <c r="C3406" s="144" t="s">
        <v>92</v>
      </c>
      <c r="D3406" s="144" t="s">
        <v>4235</v>
      </c>
      <c r="E3406" s="145" t="s">
        <v>4159</v>
      </c>
      <c r="F3406" s="123" t="s">
        <v>95</v>
      </c>
      <c r="G3406" s="146" t="s">
        <v>96</v>
      </c>
      <c r="H3406" s="146" t="s">
        <v>4241</v>
      </c>
      <c r="I3406" s="151" t="s">
        <v>100</v>
      </c>
      <c r="J3406" s="147">
        <v>2000</v>
      </c>
      <c r="K3406" s="147">
        <v>6100</v>
      </c>
      <c r="L3406" s="148">
        <v>12200000</v>
      </c>
      <c r="M3406" s="120" t="s">
        <v>56</v>
      </c>
      <c r="N3406" s="149">
        <v>976000</v>
      </c>
      <c r="O3406" s="150"/>
      <c r="P3406" s="154" t="s">
        <v>4117</v>
      </c>
      <c r="Q3406" s="158" t="s">
        <v>50</v>
      </c>
      <c r="R3406" s="142">
        <f t="shared" si="53"/>
        <v>8</v>
      </c>
    </row>
    <row r="3407" ht="22.5" s="109" customFormat="1">
      <c r="A3407" s="119">
        <f>MAX($A$19:A3406)+1</f>
        <v>3389</v>
      </c>
      <c r="B3407" s="120" t="s">
        <v>41</v>
      </c>
      <c r="C3407" s="144" t="s">
        <v>92</v>
      </c>
      <c r="D3407" s="144" t="s">
        <v>4235</v>
      </c>
      <c r="E3407" s="145" t="s">
        <v>4159</v>
      </c>
      <c r="F3407" s="123" t="s">
        <v>95</v>
      </c>
      <c r="G3407" s="146" t="s">
        <v>96</v>
      </c>
      <c r="H3407" s="146" t="s">
        <v>4242</v>
      </c>
      <c r="I3407" s="151" t="s">
        <v>100</v>
      </c>
      <c r="J3407" s="147">
        <v>5000</v>
      </c>
      <c r="K3407" s="147">
        <v>7200</v>
      </c>
      <c r="L3407" s="148">
        <v>36000000</v>
      </c>
      <c r="M3407" s="120" t="s">
        <v>56</v>
      </c>
      <c r="N3407" s="149">
        <v>2880000</v>
      </c>
      <c r="O3407" s="150"/>
      <c r="P3407" s="154" t="s">
        <v>4117</v>
      </c>
      <c r="Q3407" s="158" t="s">
        <v>50</v>
      </c>
      <c r="R3407" s="142">
        <f t="shared" si="53"/>
        <v>8</v>
      </c>
    </row>
    <row r="3408" s="109" customFormat="1">
      <c r="A3408" s="119">
        <f>MAX($A$19:A3407)+1</f>
        <v>3390</v>
      </c>
      <c r="B3408" s="120" t="s">
        <v>41</v>
      </c>
      <c r="C3408" s="144" t="s">
        <v>4243</v>
      </c>
      <c r="D3408" s="144" t="s">
        <v>4244</v>
      </c>
      <c r="E3408" s="145">
        <v>45232</v>
      </c>
      <c r="F3408" s="146" t="s">
        <v>226</v>
      </c>
      <c r="G3408" s="146" t="s">
        <v>227</v>
      </c>
      <c r="H3408" s="146" t="s">
        <v>231</v>
      </c>
      <c r="I3408" s="133" t="s">
        <v>47</v>
      </c>
      <c r="J3408" s="147"/>
      <c r="K3408" s="147"/>
      <c r="L3408" s="148">
        <v>183500</v>
      </c>
      <c r="M3408" s="120" t="s">
        <v>229</v>
      </c>
      <c r="N3408" s="149">
        <v>18350</v>
      </c>
      <c r="O3408" s="150"/>
      <c r="P3408" s="154" t="s">
        <v>4117</v>
      </c>
      <c r="Q3408" s="158" t="s">
        <v>50</v>
      </c>
      <c r="R3408" s="142">
        <f t="shared" si="53"/>
        <v>10</v>
      </c>
    </row>
    <row r="3409" s="109" customFormat="1">
      <c r="A3409" s="119">
        <f>MAX($A$19:A3408)+1</f>
        <v>3391</v>
      </c>
      <c r="B3409" s="120" t="s">
        <v>41</v>
      </c>
      <c r="C3409" s="144" t="s">
        <v>4243</v>
      </c>
      <c r="D3409" s="144" t="s">
        <v>4245</v>
      </c>
      <c r="E3409" s="145">
        <v>45232</v>
      </c>
      <c r="F3409" s="146" t="s">
        <v>226</v>
      </c>
      <c r="G3409" s="146" t="s">
        <v>227</v>
      </c>
      <c r="H3409" s="146" t="s">
        <v>231</v>
      </c>
      <c r="I3409" s="133" t="s">
        <v>47</v>
      </c>
      <c r="J3409" s="147"/>
      <c r="K3409" s="147"/>
      <c r="L3409" s="148">
        <v>318182</v>
      </c>
      <c r="M3409" s="120" t="s">
        <v>229</v>
      </c>
      <c r="N3409" s="149">
        <v>31818</v>
      </c>
      <c r="O3409" s="150"/>
      <c r="P3409" s="154" t="s">
        <v>4117</v>
      </c>
      <c r="Q3409" s="158" t="s">
        <v>50</v>
      </c>
      <c r="R3409" s="142">
        <f t="shared" si="53"/>
        <v>9.99993714289306</v>
      </c>
    </row>
    <row r="3410" s="109" customFormat="1">
      <c r="A3410" s="119">
        <f>MAX($A$19:A3409)+1</f>
        <v>3392</v>
      </c>
      <c r="B3410" s="120" t="s">
        <v>41</v>
      </c>
      <c r="C3410" s="144" t="s">
        <v>4243</v>
      </c>
      <c r="D3410" s="144" t="s">
        <v>4246</v>
      </c>
      <c r="E3410" s="145">
        <v>45232</v>
      </c>
      <c r="F3410" s="146" t="s">
        <v>226</v>
      </c>
      <c r="G3410" s="146" t="s">
        <v>227</v>
      </c>
      <c r="H3410" s="146" t="s">
        <v>231</v>
      </c>
      <c r="I3410" s="133" t="s">
        <v>47</v>
      </c>
      <c r="J3410" s="147"/>
      <c r="K3410" s="147"/>
      <c r="L3410" s="148">
        <v>20000</v>
      </c>
      <c r="M3410" s="120" t="s">
        <v>229</v>
      </c>
      <c r="N3410" s="149">
        <v>2000</v>
      </c>
      <c r="O3410" s="150"/>
      <c r="P3410" s="154" t="s">
        <v>4117</v>
      </c>
      <c r="Q3410" s="158" t="s">
        <v>50</v>
      </c>
      <c r="R3410" s="142">
        <f t="shared" si="53"/>
        <v>10</v>
      </c>
    </row>
    <row r="3411" s="109" customFormat="1">
      <c r="A3411" s="119">
        <f>MAX($A$19:A3410)+1</f>
        <v>3393</v>
      </c>
      <c r="B3411" s="120" t="s">
        <v>41</v>
      </c>
      <c r="C3411" s="144" t="s">
        <v>4243</v>
      </c>
      <c r="D3411" s="144" t="s">
        <v>4247</v>
      </c>
      <c r="E3411" s="145">
        <v>45232</v>
      </c>
      <c r="F3411" s="146" t="s">
        <v>226</v>
      </c>
      <c r="G3411" s="146" t="s">
        <v>227</v>
      </c>
      <c r="H3411" s="146" t="s">
        <v>231</v>
      </c>
      <c r="I3411" s="133" t="s">
        <v>47</v>
      </c>
      <c r="J3411" s="147"/>
      <c r="K3411" s="147"/>
      <c r="L3411" s="148">
        <v>20000</v>
      </c>
      <c r="M3411" s="120" t="s">
        <v>229</v>
      </c>
      <c r="N3411" s="149">
        <v>2000</v>
      </c>
      <c r="O3411" s="150"/>
      <c r="P3411" s="154" t="s">
        <v>4117</v>
      </c>
      <c r="Q3411" s="158" t="s">
        <v>50</v>
      </c>
      <c r="R3411" s="142">
        <f t="shared" si="53"/>
        <v>10</v>
      </c>
    </row>
    <row r="3412" s="109" customFormat="1">
      <c r="A3412" s="119">
        <f>MAX($A$19:A3411)+1</f>
        <v>3394</v>
      </c>
      <c r="B3412" s="120" t="s">
        <v>41</v>
      </c>
      <c r="C3412" s="144" t="s">
        <v>4243</v>
      </c>
      <c r="D3412" s="144" t="s">
        <v>4248</v>
      </c>
      <c r="E3412" s="145">
        <v>45232</v>
      </c>
      <c r="F3412" s="146" t="s">
        <v>226</v>
      </c>
      <c r="G3412" s="146" t="s">
        <v>227</v>
      </c>
      <c r="H3412" s="146" t="s">
        <v>231</v>
      </c>
      <c r="I3412" s="133" t="s">
        <v>47</v>
      </c>
      <c r="J3412" s="147"/>
      <c r="K3412" s="147"/>
      <c r="L3412" s="148">
        <v>20000</v>
      </c>
      <c r="M3412" s="120" t="s">
        <v>229</v>
      </c>
      <c r="N3412" s="149">
        <v>2000</v>
      </c>
      <c r="O3412" s="150"/>
      <c r="P3412" s="154" t="s">
        <v>4117</v>
      </c>
      <c r="Q3412" s="158" t="s">
        <v>50</v>
      </c>
      <c r="R3412" s="142">
        <f t="shared" si="53"/>
        <v>10</v>
      </c>
    </row>
    <row r="3413" s="109" customFormat="1">
      <c r="A3413" s="119">
        <f>MAX($A$19:A3412)+1</f>
        <v>3395</v>
      </c>
      <c r="B3413" s="120" t="s">
        <v>41</v>
      </c>
      <c r="C3413" s="144" t="s">
        <v>4243</v>
      </c>
      <c r="D3413" s="144" t="s">
        <v>4249</v>
      </c>
      <c r="E3413" s="145">
        <v>45232</v>
      </c>
      <c r="F3413" s="146" t="s">
        <v>226</v>
      </c>
      <c r="G3413" s="146" t="s">
        <v>227</v>
      </c>
      <c r="H3413" s="146" t="s">
        <v>231</v>
      </c>
      <c r="I3413" s="133" t="s">
        <v>47</v>
      </c>
      <c r="J3413" s="147"/>
      <c r="K3413" s="147"/>
      <c r="L3413" s="148">
        <v>20000</v>
      </c>
      <c r="M3413" s="120" t="s">
        <v>229</v>
      </c>
      <c r="N3413" s="149">
        <v>2000</v>
      </c>
      <c r="O3413" s="150"/>
      <c r="P3413" s="154" t="s">
        <v>4117</v>
      </c>
      <c r="Q3413" s="158" t="s">
        <v>50</v>
      </c>
      <c r="R3413" s="142">
        <f t="shared" si="53"/>
        <v>10</v>
      </c>
    </row>
    <row r="3414" s="109" customFormat="1">
      <c r="A3414" s="119">
        <f>MAX($A$19:A3413)+1</f>
        <v>3396</v>
      </c>
      <c r="B3414" s="120" t="s">
        <v>41</v>
      </c>
      <c r="C3414" s="144" t="s">
        <v>4243</v>
      </c>
      <c r="D3414" s="144" t="s">
        <v>4250</v>
      </c>
      <c r="E3414" s="145">
        <v>45232</v>
      </c>
      <c r="F3414" s="146" t="s">
        <v>226</v>
      </c>
      <c r="G3414" s="146" t="s">
        <v>227</v>
      </c>
      <c r="H3414" s="146" t="s">
        <v>231</v>
      </c>
      <c r="I3414" s="133" t="s">
        <v>47</v>
      </c>
      <c r="J3414" s="147"/>
      <c r="K3414" s="147"/>
      <c r="L3414" s="148">
        <v>20000</v>
      </c>
      <c r="M3414" s="120" t="s">
        <v>229</v>
      </c>
      <c r="N3414" s="149">
        <v>2000</v>
      </c>
      <c r="O3414" s="150"/>
      <c r="P3414" s="154" t="s">
        <v>4117</v>
      </c>
      <c r="Q3414" s="158" t="s">
        <v>50</v>
      </c>
      <c r="R3414" s="142">
        <f t="shared" si="53"/>
        <v>10</v>
      </c>
    </row>
    <row r="3415" s="109" customFormat="1">
      <c r="A3415" s="119">
        <f>MAX($A$19:A3414)+1</f>
        <v>3397</v>
      </c>
      <c r="B3415" s="120" t="s">
        <v>41</v>
      </c>
      <c r="C3415" s="144" t="s">
        <v>4243</v>
      </c>
      <c r="D3415" s="144" t="s">
        <v>4251</v>
      </c>
      <c r="E3415" s="145">
        <v>45232</v>
      </c>
      <c r="F3415" s="146" t="s">
        <v>226</v>
      </c>
      <c r="G3415" s="146" t="s">
        <v>227</v>
      </c>
      <c r="H3415" s="146" t="s">
        <v>231</v>
      </c>
      <c r="I3415" s="133" t="s">
        <v>47</v>
      </c>
      <c r="J3415" s="147"/>
      <c r="K3415" s="147"/>
      <c r="L3415" s="148">
        <v>2000000</v>
      </c>
      <c r="M3415" s="120" t="s">
        <v>229</v>
      </c>
      <c r="N3415" s="149">
        <v>200000</v>
      </c>
      <c r="O3415" s="150"/>
      <c r="P3415" s="154" t="s">
        <v>4117</v>
      </c>
      <c r="Q3415" s="158" t="s">
        <v>50</v>
      </c>
      <c r="R3415" s="142">
        <f t="shared" si="53"/>
        <v>10</v>
      </c>
    </row>
    <row r="3416" s="109" customFormat="1">
      <c r="A3416" s="119">
        <f>MAX($A$19:A3415)+1</f>
        <v>3398</v>
      </c>
      <c r="B3416" s="120" t="s">
        <v>41</v>
      </c>
      <c r="C3416" s="144" t="s">
        <v>4243</v>
      </c>
      <c r="D3416" s="144" t="s">
        <v>4252</v>
      </c>
      <c r="E3416" s="145">
        <v>45232</v>
      </c>
      <c r="F3416" s="146" t="s">
        <v>226</v>
      </c>
      <c r="G3416" s="146" t="s">
        <v>227</v>
      </c>
      <c r="H3416" s="146" t="s">
        <v>231</v>
      </c>
      <c r="I3416" s="133" t="s">
        <v>47</v>
      </c>
      <c r="J3416" s="147"/>
      <c r="K3416" s="147"/>
      <c r="L3416" s="148">
        <v>418182</v>
      </c>
      <c r="M3416" s="120" t="s">
        <v>229</v>
      </c>
      <c r="N3416" s="149">
        <v>41818</v>
      </c>
      <c r="O3416" s="150"/>
      <c r="P3416" s="154" t="s">
        <v>4117</v>
      </c>
      <c r="Q3416" s="158" t="s">
        <v>50</v>
      </c>
      <c r="R3416" s="142">
        <f t="shared" si="53"/>
        <v>9.99995217393384</v>
      </c>
    </row>
    <row r="3417" s="109" customFormat="1">
      <c r="A3417" s="119">
        <f>MAX($A$19:A3416)+1</f>
        <v>3399</v>
      </c>
      <c r="B3417" s="120" t="s">
        <v>41</v>
      </c>
      <c r="C3417" s="144" t="s">
        <v>4243</v>
      </c>
      <c r="D3417" s="144" t="s">
        <v>4253</v>
      </c>
      <c r="E3417" s="145">
        <v>45232</v>
      </c>
      <c r="F3417" s="146" t="s">
        <v>226</v>
      </c>
      <c r="G3417" s="146" t="s">
        <v>227</v>
      </c>
      <c r="H3417" s="146" t="s">
        <v>231</v>
      </c>
      <c r="I3417" s="133" t="s">
        <v>47</v>
      </c>
      <c r="J3417" s="147"/>
      <c r="K3417" s="147"/>
      <c r="L3417" s="148">
        <v>20000</v>
      </c>
      <c r="M3417" s="120" t="s">
        <v>229</v>
      </c>
      <c r="N3417" s="149">
        <v>2000</v>
      </c>
      <c r="O3417" s="150"/>
      <c r="P3417" s="154" t="s">
        <v>4117</v>
      </c>
      <c r="Q3417" s="158" t="s">
        <v>50</v>
      </c>
      <c r="R3417" s="142">
        <f t="shared" si="53"/>
        <v>10</v>
      </c>
    </row>
    <row r="3418" s="109" customFormat="1">
      <c r="A3418" s="119">
        <f>MAX($A$19:A3417)+1</f>
        <v>3400</v>
      </c>
      <c r="B3418" s="120" t="s">
        <v>41</v>
      </c>
      <c r="C3418" s="144" t="s">
        <v>4243</v>
      </c>
      <c r="D3418" s="144" t="s">
        <v>4254</v>
      </c>
      <c r="E3418" s="145">
        <v>45232</v>
      </c>
      <c r="F3418" s="146" t="s">
        <v>226</v>
      </c>
      <c r="G3418" s="146" t="s">
        <v>227</v>
      </c>
      <c r="H3418" s="146" t="s">
        <v>231</v>
      </c>
      <c r="I3418" s="133" t="s">
        <v>47</v>
      </c>
      <c r="J3418" s="147"/>
      <c r="K3418" s="147"/>
      <c r="L3418" s="148">
        <v>24606</v>
      </c>
      <c r="M3418" s="120" t="s">
        <v>229</v>
      </c>
      <c r="N3418" s="149">
        <v>2461</v>
      </c>
      <c r="O3418" s="150"/>
      <c r="P3418" s="154" t="s">
        <v>4117</v>
      </c>
      <c r="Q3418" s="158" t="s">
        <v>50</v>
      </c>
      <c r="R3418" s="142">
        <f t="shared" si="53"/>
        <v>10.0016256197675</v>
      </c>
    </row>
    <row r="3419" s="109" customFormat="1">
      <c r="A3419" s="119">
        <f>MAX($A$19:A3418)+1</f>
        <v>3401</v>
      </c>
      <c r="B3419" s="120" t="s">
        <v>41</v>
      </c>
      <c r="C3419" s="144" t="s">
        <v>4243</v>
      </c>
      <c r="D3419" s="144" t="s">
        <v>4255</v>
      </c>
      <c r="E3419" s="145">
        <v>45232</v>
      </c>
      <c r="F3419" s="146" t="s">
        <v>226</v>
      </c>
      <c r="G3419" s="146" t="s">
        <v>227</v>
      </c>
      <c r="H3419" s="146" t="s">
        <v>231</v>
      </c>
      <c r="I3419" s="133" t="s">
        <v>47</v>
      </c>
      <c r="J3419" s="147"/>
      <c r="K3419" s="147"/>
      <c r="L3419" s="148">
        <v>20000</v>
      </c>
      <c r="M3419" s="120" t="s">
        <v>229</v>
      </c>
      <c r="N3419" s="149">
        <v>2000</v>
      </c>
      <c r="O3419" s="150"/>
      <c r="P3419" s="154" t="s">
        <v>4117</v>
      </c>
      <c r="Q3419" s="158" t="s">
        <v>50</v>
      </c>
      <c r="R3419" s="142">
        <f t="shared" si="53"/>
        <v>10</v>
      </c>
    </row>
    <row r="3420" s="109" customFormat="1">
      <c r="A3420" s="119">
        <f>MAX($A$19:A3419)+1</f>
        <v>3402</v>
      </c>
      <c r="B3420" s="120" t="s">
        <v>41</v>
      </c>
      <c r="C3420" s="144" t="s">
        <v>4243</v>
      </c>
      <c r="D3420" s="144" t="s">
        <v>4256</v>
      </c>
      <c r="E3420" s="145">
        <v>45232</v>
      </c>
      <c r="F3420" s="146" t="s">
        <v>226</v>
      </c>
      <c r="G3420" s="146" t="s">
        <v>227</v>
      </c>
      <c r="H3420" s="146" t="s">
        <v>231</v>
      </c>
      <c r="I3420" s="133" t="s">
        <v>47</v>
      </c>
      <c r="J3420" s="147"/>
      <c r="K3420" s="147"/>
      <c r="L3420" s="148">
        <v>20000</v>
      </c>
      <c r="M3420" s="120" t="s">
        <v>229</v>
      </c>
      <c r="N3420" s="149">
        <v>2000</v>
      </c>
      <c r="O3420" s="150"/>
      <c r="P3420" s="154" t="s">
        <v>4117</v>
      </c>
      <c r="Q3420" s="158" t="s">
        <v>50</v>
      </c>
      <c r="R3420" s="142">
        <f t="shared" si="53"/>
        <v>10</v>
      </c>
    </row>
    <row r="3421" s="109" customFormat="1">
      <c r="A3421" s="119">
        <f>MAX($A$19:A3420)+1</f>
        <v>3403</v>
      </c>
      <c r="B3421" s="120" t="s">
        <v>41</v>
      </c>
      <c r="C3421" s="144" t="s">
        <v>4243</v>
      </c>
      <c r="D3421" s="144" t="s">
        <v>4257</v>
      </c>
      <c r="E3421" s="145">
        <v>45232</v>
      </c>
      <c r="F3421" s="146" t="s">
        <v>226</v>
      </c>
      <c r="G3421" s="146" t="s">
        <v>227</v>
      </c>
      <c r="H3421" s="146" t="s">
        <v>231</v>
      </c>
      <c r="I3421" s="133" t="s">
        <v>47</v>
      </c>
      <c r="J3421" s="147"/>
      <c r="K3421" s="147"/>
      <c r="L3421" s="148">
        <v>182091</v>
      </c>
      <c r="M3421" s="120" t="s">
        <v>229</v>
      </c>
      <c r="N3421" s="149">
        <v>18209</v>
      </c>
      <c r="O3421" s="150"/>
      <c r="P3421" s="154" t="s">
        <v>4117</v>
      </c>
      <c r="Q3421" s="158" t="s">
        <v>50</v>
      </c>
      <c r="R3421" s="142">
        <f t="shared" si="53"/>
        <v>9.99994508240385</v>
      </c>
    </row>
    <row r="3422" s="109" customFormat="1">
      <c r="A3422" s="119">
        <f>MAX($A$19:A3421)+1</f>
        <v>3404</v>
      </c>
      <c r="B3422" s="120" t="s">
        <v>41</v>
      </c>
      <c r="C3422" s="144" t="s">
        <v>4243</v>
      </c>
      <c r="D3422" s="144" t="s">
        <v>4258</v>
      </c>
      <c r="E3422" s="145">
        <v>45232</v>
      </c>
      <c r="F3422" s="146" t="s">
        <v>226</v>
      </c>
      <c r="G3422" s="146" t="s">
        <v>227</v>
      </c>
      <c r="H3422" s="146" t="s">
        <v>231</v>
      </c>
      <c r="I3422" s="133" t="s">
        <v>47</v>
      </c>
      <c r="J3422" s="147"/>
      <c r="K3422" s="147"/>
      <c r="L3422" s="148">
        <v>318182</v>
      </c>
      <c r="M3422" s="120" t="s">
        <v>229</v>
      </c>
      <c r="N3422" s="149">
        <v>31818</v>
      </c>
      <c r="O3422" s="150"/>
      <c r="P3422" s="154" t="s">
        <v>4117</v>
      </c>
      <c r="Q3422" s="158" t="s">
        <v>50</v>
      </c>
      <c r="R3422" s="142">
        <f t="shared" si="53"/>
        <v>9.99993714289306</v>
      </c>
    </row>
    <row r="3423" s="109" customFormat="1">
      <c r="A3423" s="119">
        <f>MAX($A$19:A3422)+1</f>
        <v>3405</v>
      </c>
      <c r="B3423" s="120" t="s">
        <v>41</v>
      </c>
      <c r="C3423" s="144" t="s">
        <v>4243</v>
      </c>
      <c r="D3423" s="144" t="s">
        <v>4259</v>
      </c>
      <c r="E3423" s="145">
        <v>45232</v>
      </c>
      <c r="F3423" s="146" t="s">
        <v>226</v>
      </c>
      <c r="G3423" s="146" t="s">
        <v>227</v>
      </c>
      <c r="H3423" s="146" t="s">
        <v>231</v>
      </c>
      <c r="I3423" s="133" t="s">
        <v>47</v>
      </c>
      <c r="J3423" s="147"/>
      <c r="K3423" s="147"/>
      <c r="L3423" s="148">
        <v>137129</v>
      </c>
      <c r="M3423" s="120" t="s">
        <v>229</v>
      </c>
      <c r="N3423" s="149">
        <v>13713</v>
      </c>
      <c r="O3423" s="150"/>
      <c r="P3423" s="154" t="s">
        <v>4117</v>
      </c>
      <c r="Q3423" s="158" t="s">
        <v>50</v>
      </c>
      <c r="R3423" s="142">
        <f t="shared" si="53"/>
        <v>10.000072924035</v>
      </c>
    </row>
    <row r="3424" s="109" customFormat="1">
      <c r="A3424" s="119">
        <f>MAX($A$19:A3423)+1</f>
        <v>3406</v>
      </c>
      <c r="B3424" s="120" t="s">
        <v>41</v>
      </c>
      <c r="C3424" s="144" t="s">
        <v>4243</v>
      </c>
      <c r="D3424" s="144" t="s">
        <v>4260</v>
      </c>
      <c r="E3424" s="145">
        <v>45232</v>
      </c>
      <c r="F3424" s="146" t="s">
        <v>226</v>
      </c>
      <c r="G3424" s="146" t="s">
        <v>227</v>
      </c>
      <c r="H3424" s="146" t="s">
        <v>231</v>
      </c>
      <c r="I3424" s="133" t="s">
        <v>47</v>
      </c>
      <c r="J3424" s="147"/>
      <c r="K3424" s="147"/>
      <c r="L3424" s="148">
        <v>373545</v>
      </c>
      <c r="M3424" s="120" t="s">
        <v>229</v>
      </c>
      <c r="N3424" s="149">
        <v>37355</v>
      </c>
      <c r="O3424" s="150"/>
      <c r="P3424" s="154" t="s">
        <v>4117</v>
      </c>
      <c r="Q3424" s="158" t="s">
        <v>50</v>
      </c>
      <c r="R3424" s="142">
        <f t="shared" si="53"/>
        <v>10.0001338526817</v>
      </c>
    </row>
    <row r="3425" s="109" customFormat="1">
      <c r="A3425" s="119">
        <f>MAX($A$19:A3424)+1</f>
        <v>3407</v>
      </c>
      <c r="B3425" s="120" t="s">
        <v>41</v>
      </c>
      <c r="C3425" s="144" t="s">
        <v>4243</v>
      </c>
      <c r="D3425" s="144" t="s">
        <v>4261</v>
      </c>
      <c r="E3425" s="145">
        <v>45232</v>
      </c>
      <c r="F3425" s="146" t="s">
        <v>226</v>
      </c>
      <c r="G3425" s="146" t="s">
        <v>227</v>
      </c>
      <c r="H3425" s="146" t="s">
        <v>231</v>
      </c>
      <c r="I3425" s="133" t="s">
        <v>47</v>
      </c>
      <c r="J3425" s="147"/>
      <c r="K3425" s="147"/>
      <c r="L3425" s="148">
        <v>222727</v>
      </c>
      <c r="M3425" s="120" t="s">
        <v>229</v>
      </c>
      <c r="N3425" s="149">
        <v>22273</v>
      </c>
      <c r="O3425" s="150"/>
      <c r="P3425" s="154" t="s">
        <v>4117</v>
      </c>
      <c r="Q3425" s="158" t="s">
        <v>50</v>
      </c>
      <c r="R3425" s="142">
        <f t="shared" si="53"/>
        <v>10.0001346940425</v>
      </c>
    </row>
    <row r="3426" s="109" customFormat="1">
      <c r="A3426" s="119">
        <f>MAX($A$19:A3425)+1</f>
        <v>3408</v>
      </c>
      <c r="B3426" s="120" t="s">
        <v>41</v>
      </c>
      <c r="C3426" s="144" t="s">
        <v>4243</v>
      </c>
      <c r="D3426" s="144" t="s">
        <v>4262</v>
      </c>
      <c r="E3426" s="145">
        <v>45232</v>
      </c>
      <c r="F3426" s="146" t="s">
        <v>226</v>
      </c>
      <c r="G3426" s="146" t="s">
        <v>227</v>
      </c>
      <c r="H3426" s="146" t="s">
        <v>228</v>
      </c>
      <c r="I3426" s="133" t="s">
        <v>47</v>
      </c>
      <c r="J3426" s="147"/>
      <c r="K3426" s="147"/>
      <c r="L3426" s="148">
        <v>800000</v>
      </c>
      <c r="M3426" s="120" t="s">
        <v>229</v>
      </c>
      <c r="N3426" s="149">
        <v>80000</v>
      </c>
      <c r="O3426" s="150"/>
      <c r="P3426" s="154" t="s">
        <v>4117</v>
      </c>
      <c r="Q3426" s="158" t="s">
        <v>50</v>
      </c>
      <c r="R3426" s="142">
        <f t="shared" si="53"/>
        <v>10</v>
      </c>
    </row>
    <row r="3427" ht="22.5" s="109" customFormat="1">
      <c r="A3427" s="119">
        <f>MAX($A$19:A3426)+1</f>
        <v>3409</v>
      </c>
      <c r="B3427" s="120" t="s">
        <v>41</v>
      </c>
      <c r="C3427" s="144" t="s">
        <v>249</v>
      </c>
      <c r="D3427" s="144" t="s">
        <v>4263</v>
      </c>
      <c r="E3427" s="145">
        <v>45260</v>
      </c>
      <c r="F3427" s="146" t="s">
        <v>251</v>
      </c>
      <c r="G3427" s="146" t="s">
        <v>252</v>
      </c>
      <c r="H3427" s="146" t="s">
        <v>253</v>
      </c>
      <c r="I3427" s="133" t="s">
        <v>47</v>
      </c>
      <c r="J3427" s="147"/>
      <c r="K3427" s="147"/>
      <c r="L3427" s="148">
        <v>39588292</v>
      </c>
      <c r="M3427" s="120" t="s">
        <v>229</v>
      </c>
      <c r="N3427" s="149">
        <v>3958831</v>
      </c>
      <c r="O3427" s="150"/>
      <c r="P3427" s="154" t="s">
        <v>4117</v>
      </c>
      <c r="Q3427" s="158" t="s">
        <v>50</v>
      </c>
      <c r="R3427" s="142">
        <f t="shared" si="53"/>
        <v>10.0000045467988</v>
      </c>
    </row>
    <row r="3428" ht="22.5" s="109" customFormat="1">
      <c r="A3428" s="119">
        <f>MAX($A$19:A3427)+1</f>
        <v>3410</v>
      </c>
      <c r="B3428" s="120" t="s">
        <v>41</v>
      </c>
      <c r="C3428" s="144" t="s">
        <v>249</v>
      </c>
      <c r="D3428" s="144" t="s">
        <v>4264</v>
      </c>
      <c r="E3428" s="145">
        <v>45260</v>
      </c>
      <c r="F3428" s="146" t="s">
        <v>251</v>
      </c>
      <c r="G3428" s="146" t="s">
        <v>252</v>
      </c>
      <c r="H3428" s="146" t="s">
        <v>253</v>
      </c>
      <c r="I3428" s="133" t="s">
        <v>47</v>
      </c>
      <c r="J3428" s="147"/>
      <c r="K3428" s="147"/>
      <c r="L3428" s="148">
        <v>44089646</v>
      </c>
      <c r="M3428" s="120" t="s">
        <v>229</v>
      </c>
      <c r="N3428" s="149">
        <v>4409084</v>
      </c>
      <c r="O3428" s="150"/>
      <c r="P3428" s="154" t="s">
        <v>4117</v>
      </c>
      <c r="Q3428" s="158" t="s">
        <v>50</v>
      </c>
      <c r="R3428" s="142">
        <f t="shared" si="53"/>
        <v>10.0002708118818</v>
      </c>
    </row>
    <row r="3429" ht="22.5" s="109" customFormat="1">
      <c r="A3429" s="119">
        <f>MAX($A$19:A3428)+1</f>
        <v>3411</v>
      </c>
      <c r="B3429" s="120" t="s">
        <v>41</v>
      </c>
      <c r="C3429" s="144" t="s">
        <v>65</v>
      </c>
      <c r="D3429" s="144" t="s">
        <v>4265</v>
      </c>
      <c r="E3429" s="145">
        <v>45247</v>
      </c>
      <c r="F3429" s="146" t="s">
        <v>257</v>
      </c>
      <c r="G3429" s="146" t="s">
        <v>258</v>
      </c>
      <c r="H3429" s="146" t="s">
        <v>253</v>
      </c>
      <c r="I3429" s="133" t="s">
        <v>47</v>
      </c>
      <c r="J3429" s="147"/>
      <c r="K3429" s="147"/>
      <c r="L3429" s="148">
        <v>1776085</v>
      </c>
      <c r="M3429" s="120" t="s">
        <v>229</v>
      </c>
      <c r="N3429" s="149">
        <v>177633</v>
      </c>
      <c r="O3429" s="150"/>
      <c r="P3429" s="154" t="s">
        <v>4117</v>
      </c>
      <c r="Q3429" s="158" t="s">
        <v>50</v>
      </c>
      <c r="R3429" s="142">
        <f t="shared" si="53"/>
        <v>10.0013794384841</v>
      </c>
    </row>
    <row r="3430" ht="22.5" s="109" customFormat="1">
      <c r="A3430" s="119">
        <f>MAX($A$19:A3429)+1</f>
        <v>3412</v>
      </c>
      <c r="B3430" s="120" t="s">
        <v>41</v>
      </c>
      <c r="C3430" s="144" t="s">
        <v>255</v>
      </c>
      <c r="D3430" s="144" t="s">
        <v>4266</v>
      </c>
      <c r="E3430" s="145">
        <v>45233</v>
      </c>
      <c r="F3430" s="146" t="s">
        <v>257</v>
      </c>
      <c r="G3430" s="146" t="s">
        <v>258</v>
      </c>
      <c r="H3430" s="146" t="s">
        <v>253</v>
      </c>
      <c r="I3430" s="133" t="s">
        <v>47</v>
      </c>
      <c r="J3430" s="147"/>
      <c r="K3430" s="147"/>
      <c r="L3430" s="148">
        <v>1445522</v>
      </c>
      <c r="M3430" s="120" t="s">
        <v>229</v>
      </c>
      <c r="N3430" s="149">
        <v>144504</v>
      </c>
      <c r="O3430" s="150"/>
      <c r="P3430" s="154" t="s">
        <v>4117</v>
      </c>
      <c r="Q3430" s="158" t="s">
        <v>50</v>
      </c>
      <c r="R3430" s="142">
        <f t="shared" si="53"/>
        <v>9.99666556441203</v>
      </c>
    </row>
    <row r="3431" ht="22.5" s="109" customFormat="1">
      <c r="A3431" s="119">
        <f>MAX($A$19:A3430)+1</f>
        <v>3413</v>
      </c>
      <c r="B3431" s="120" t="s">
        <v>41</v>
      </c>
      <c r="C3431" s="144" t="s">
        <v>255</v>
      </c>
      <c r="D3431" s="144" t="s">
        <v>4267</v>
      </c>
      <c r="E3431" s="145">
        <v>45233</v>
      </c>
      <c r="F3431" s="146" t="s">
        <v>257</v>
      </c>
      <c r="G3431" s="146" t="s">
        <v>258</v>
      </c>
      <c r="H3431" s="146" t="s">
        <v>253</v>
      </c>
      <c r="I3431" s="133" t="s">
        <v>47</v>
      </c>
      <c r="J3431" s="147"/>
      <c r="K3431" s="147"/>
      <c r="L3431" s="148">
        <v>1010324</v>
      </c>
      <c r="M3431" s="120" t="s">
        <v>229</v>
      </c>
      <c r="N3431" s="149">
        <v>101153</v>
      </c>
      <c r="O3431" s="150"/>
      <c r="P3431" s="154" t="s">
        <v>4117</v>
      </c>
      <c r="Q3431" s="158" t="s">
        <v>50</v>
      </c>
      <c r="R3431" s="142">
        <f t="shared" si="53"/>
        <v>10.0119367648398</v>
      </c>
    </row>
    <row r="3432" ht="22.5" s="109" customFormat="1">
      <c r="A3432" s="119">
        <f>MAX($A$19:A3431)+1</f>
        <v>3414</v>
      </c>
      <c r="B3432" s="120" t="s">
        <v>41</v>
      </c>
      <c r="C3432" s="144" t="s">
        <v>255</v>
      </c>
      <c r="D3432" s="144" t="s">
        <v>4268</v>
      </c>
      <c r="E3432" s="145">
        <v>45237</v>
      </c>
      <c r="F3432" s="146" t="s">
        <v>257</v>
      </c>
      <c r="G3432" s="146" t="s">
        <v>258</v>
      </c>
      <c r="H3432" s="146" t="s">
        <v>253</v>
      </c>
      <c r="I3432" s="133" t="s">
        <v>47</v>
      </c>
      <c r="J3432" s="147"/>
      <c r="K3432" s="147"/>
      <c r="L3432" s="148">
        <v>2374985</v>
      </c>
      <c r="M3432" s="120" t="s">
        <v>229</v>
      </c>
      <c r="N3432" s="149">
        <v>237498</v>
      </c>
      <c r="O3432" s="150"/>
      <c r="P3432" s="154" t="s">
        <v>4117</v>
      </c>
      <c r="Q3432" s="158" t="s">
        <v>50</v>
      </c>
      <c r="R3432" s="142">
        <f t="shared" si="53"/>
        <v>9.99997894723546</v>
      </c>
    </row>
    <row r="3433" ht="22.5" s="109" customFormat="1">
      <c r="A3433" s="119">
        <f>MAX($A$19:A3432)+1</f>
        <v>3415</v>
      </c>
      <c r="B3433" s="120" t="s">
        <v>41</v>
      </c>
      <c r="C3433" s="144" t="s">
        <v>255</v>
      </c>
      <c r="D3433" s="144" t="s">
        <v>4269</v>
      </c>
      <c r="E3433" s="145">
        <v>45237</v>
      </c>
      <c r="F3433" s="146" t="s">
        <v>257</v>
      </c>
      <c r="G3433" s="146" t="s">
        <v>258</v>
      </c>
      <c r="H3433" s="146" t="s">
        <v>253</v>
      </c>
      <c r="I3433" s="133" t="s">
        <v>47</v>
      </c>
      <c r="J3433" s="147"/>
      <c r="K3433" s="147"/>
      <c r="L3433" s="148">
        <v>1446123</v>
      </c>
      <c r="M3433" s="120" t="s">
        <v>229</v>
      </c>
      <c r="N3433" s="149">
        <v>144564</v>
      </c>
      <c r="O3433" s="150"/>
      <c r="P3433" s="154" t="s">
        <v>4117</v>
      </c>
      <c r="Q3433" s="158" t="s">
        <v>50</v>
      </c>
      <c r="R3433" s="142">
        <f t="shared" si="53"/>
        <v>9.99666003514224</v>
      </c>
    </row>
    <row r="3434" ht="22.5" s="109" customFormat="1">
      <c r="A3434" s="119">
        <f>MAX($A$19:A3433)+1</f>
        <v>3416</v>
      </c>
      <c r="B3434" s="120" t="s">
        <v>41</v>
      </c>
      <c r="C3434" s="144" t="s">
        <v>255</v>
      </c>
      <c r="D3434" s="144" t="s">
        <v>4270</v>
      </c>
      <c r="E3434" s="145">
        <v>45237</v>
      </c>
      <c r="F3434" s="146" t="s">
        <v>257</v>
      </c>
      <c r="G3434" s="146" t="s">
        <v>258</v>
      </c>
      <c r="H3434" s="146" t="s">
        <v>253</v>
      </c>
      <c r="I3434" s="133" t="s">
        <v>47</v>
      </c>
      <c r="J3434" s="147"/>
      <c r="K3434" s="147"/>
      <c r="L3434" s="148">
        <v>1927604</v>
      </c>
      <c r="M3434" s="120" t="s">
        <v>229</v>
      </c>
      <c r="N3434" s="149">
        <v>192832</v>
      </c>
      <c r="O3434" s="150"/>
      <c r="P3434" s="154" t="s">
        <v>4117</v>
      </c>
      <c r="Q3434" s="158" t="s">
        <v>50</v>
      </c>
      <c r="R3434" s="142">
        <f t="shared" si="53"/>
        <v>10.0037144558737</v>
      </c>
    </row>
    <row r="3435" ht="22.5" s="109" customFormat="1">
      <c r="A3435" s="119">
        <f>MAX($A$19:A3434)+1</f>
        <v>3417</v>
      </c>
      <c r="B3435" s="120" t="s">
        <v>41</v>
      </c>
      <c r="C3435" s="144" t="s">
        <v>255</v>
      </c>
      <c r="D3435" s="144" t="s">
        <v>4271</v>
      </c>
      <c r="E3435" s="145">
        <v>45246</v>
      </c>
      <c r="F3435" s="146" t="s">
        <v>257</v>
      </c>
      <c r="G3435" s="146" t="s">
        <v>258</v>
      </c>
      <c r="H3435" s="146" t="s">
        <v>253</v>
      </c>
      <c r="I3435" s="133" t="s">
        <v>47</v>
      </c>
      <c r="J3435" s="147"/>
      <c r="K3435" s="147"/>
      <c r="L3435" s="148">
        <v>4194925</v>
      </c>
      <c r="M3435" s="120" t="s">
        <v>229</v>
      </c>
      <c r="N3435" s="149">
        <v>419493</v>
      </c>
      <c r="O3435" s="150"/>
      <c r="P3435" s="154" t="s">
        <v>4117</v>
      </c>
      <c r="Q3435" s="158" t="s">
        <v>50</v>
      </c>
      <c r="R3435" s="142">
        <f ref="R3435:R3498" t="shared" si="54">N3435/L3435*100</f>
        <v>10.0000119191642</v>
      </c>
    </row>
    <row r="3436" ht="22.5" s="109" customFormat="1">
      <c r="A3436" s="119">
        <f>MAX($A$19:A3435)+1</f>
        <v>3418</v>
      </c>
      <c r="B3436" s="120" t="s">
        <v>41</v>
      </c>
      <c r="C3436" s="144" t="s">
        <v>255</v>
      </c>
      <c r="D3436" s="144" t="s">
        <v>4272</v>
      </c>
      <c r="E3436" s="145">
        <v>45254</v>
      </c>
      <c r="F3436" s="146" t="s">
        <v>257</v>
      </c>
      <c r="G3436" s="146" t="s">
        <v>258</v>
      </c>
      <c r="H3436" s="146" t="s">
        <v>253</v>
      </c>
      <c r="I3436" s="133" t="s">
        <v>47</v>
      </c>
      <c r="J3436" s="147"/>
      <c r="K3436" s="147"/>
      <c r="L3436" s="148">
        <v>5832206</v>
      </c>
      <c r="M3436" s="120" t="s">
        <v>229</v>
      </c>
      <c r="N3436" s="149">
        <v>583340</v>
      </c>
      <c r="O3436" s="150"/>
      <c r="P3436" s="154" t="s">
        <v>4117</v>
      </c>
      <c r="Q3436" s="158" t="s">
        <v>50</v>
      </c>
      <c r="R3436" s="142">
        <f t="shared" si="54"/>
        <v>10.0020472527891</v>
      </c>
    </row>
    <row r="3437" ht="22.5" s="109" customFormat="1">
      <c r="A3437" s="119">
        <f>MAX($A$19:A3436)+1</f>
        <v>3419</v>
      </c>
      <c r="B3437" s="120" t="s">
        <v>41</v>
      </c>
      <c r="C3437" s="144" t="s">
        <v>255</v>
      </c>
      <c r="D3437" s="144" t="s">
        <v>4273</v>
      </c>
      <c r="E3437" s="145">
        <v>45255</v>
      </c>
      <c r="F3437" s="146" t="s">
        <v>257</v>
      </c>
      <c r="G3437" s="146" t="s">
        <v>258</v>
      </c>
      <c r="H3437" s="146" t="s">
        <v>253</v>
      </c>
      <c r="I3437" s="133" t="s">
        <v>47</v>
      </c>
      <c r="J3437" s="147"/>
      <c r="K3437" s="147"/>
      <c r="L3437" s="148">
        <v>20000</v>
      </c>
      <c r="M3437" s="120" t="s">
        <v>229</v>
      </c>
      <c r="N3437" s="149">
        <v>2000</v>
      </c>
      <c r="O3437" s="150"/>
      <c r="P3437" s="154" t="s">
        <v>4117</v>
      </c>
      <c r="Q3437" s="158" t="s">
        <v>50</v>
      </c>
      <c r="R3437" s="142">
        <f t="shared" si="54"/>
        <v>10</v>
      </c>
    </row>
    <row r="3438" ht="22.5" s="109" customFormat="1">
      <c r="A3438" s="119">
        <f>MAX($A$19:A3437)+1</f>
        <v>3420</v>
      </c>
      <c r="B3438" s="120" t="s">
        <v>41</v>
      </c>
      <c r="C3438" s="144" t="s">
        <v>255</v>
      </c>
      <c r="D3438" s="144" t="s">
        <v>4274</v>
      </c>
      <c r="E3438" s="145">
        <v>45255</v>
      </c>
      <c r="F3438" s="146" t="s">
        <v>257</v>
      </c>
      <c r="G3438" s="146" t="s">
        <v>258</v>
      </c>
      <c r="H3438" s="146" t="s">
        <v>253</v>
      </c>
      <c r="I3438" s="133" t="s">
        <v>47</v>
      </c>
      <c r="J3438" s="147"/>
      <c r="K3438" s="147"/>
      <c r="L3438" s="148">
        <v>23927</v>
      </c>
      <c r="M3438" s="120" t="s">
        <v>229</v>
      </c>
      <c r="N3438" s="149">
        <v>2393</v>
      </c>
      <c r="O3438" s="150"/>
      <c r="P3438" s="154" t="s">
        <v>4117</v>
      </c>
      <c r="Q3438" s="158" t="s">
        <v>50</v>
      </c>
      <c r="R3438" s="142">
        <f t="shared" si="54"/>
        <v>10.0012538136833</v>
      </c>
    </row>
    <row r="3439" ht="22.5" s="109" customFormat="1">
      <c r="A3439" s="119">
        <f>MAX($A$19:A3438)+1</f>
        <v>3421</v>
      </c>
      <c r="B3439" s="120" t="s">
        <v>41</v>
      </c>
      <c r="C3439" s="144" t="s">
        <v>255</v>
      </c>
      <c r="D3439" s="144" t="s">
        <v>4275</v>
      </c>
      <c r="E3439" s="145">
        <v>45260</v>
      </c>
      <c r="F3439" s="146" t="s">
        <v>257</v>
      </c>
      <c r="G3439" s="146" t="s">
        <v>258</v>
      </c>
      <c r="H3439" s="146" t="s">
        <v>253</v>
      </c>
      <c r="I3439" s="133" t="s">
        <v>47</v>
      </c>
      <c r="J3439" s="147"/>
      <c r="K3439" s="147"/>
      <c r="L3439" s="148">
        <v>3117776</v>
      </c>
      <c r="M3439" s="120" t="s">
        <v>229</v>
      </c>
      <c r="N3439" s="149">
        <v>311778</v>
      </c>
      <c r="O3439" s="150"/>
      <c r="P3439" s="154" t="s">
        <v>4117</v>
      </c>
      <c r="Q3439" s="158" t="s">
        <v>50</v>
      </c>
      <c r="R3439" s="142">
        <f t="shared" si="54"/>
        <v>10.0000128296581</v>
      </c>
    </row>
    <row r="3440" ht="22.5" s="109" customFormat="1">
      <c r="A3440" s="119">
        <f>MAX($A$19:A3439)+1</f>
        <v>3422</v>
      </c>
      <c r="B3440" s="120" t="s">
        <v>41</v>
      </c>
      <c r="C3440" s="144" t="s">
        <v>255</v>
      </c>
      <c r="D3440" s="144" t="s">
        <v>4276</v>
      </c>
      <c r="E3440" s="145">
        <v>45260</v>
      </c>
      <c r="F3440" s="146" t="s">
        <v>257</v>
      </c>
      <c r="G3440" s="146" t="s">
        <v>258</v>
      </c>
      <c r="H3440" s="146" t="s">
        <v>253</v>
      </c>
      <c r="I3440" s="133" t="s">
        <v>47</v>
      </c>
      <c r="J3440" s="147"/>
      <c r="K3440" s="147"/>
      <c r="L3440" s="148">
        <v>3882288</v>
      </c>
      <c r="M3440" s="120" t="s">
        <v>229</v>
      </c>
      <c r="N3440" s="149">
        <v>388229</v>
      </c>
      <c r="O3440" s="150"/>
      <c r="P3440" s="154" t="s">
        <v>4117</v>
      </c>
      <c r="Q3440" s="158" t="s">
        <v>50</v>
      </c>
      <c r="R3440" s="142">
        <f t="shared" si="54"/>
        <v>10.0000051516013</v>
      </c>
    </row>
    <row r="3441" ht="22.5" s="109" customFormat="1">
      <c r="A3441" s="119">
        <f>MAX($A$19:A3440)+1</f>
        <v>3423</v>
      </c>
      <c r="B3441" s="120" t="s">
        <v>41</v>
      </c>
      <c r="C3441" s="144" t="s">
        <v>255</v>
      </c>
      <c r="D3441" s="144" t="s">
        <v>4277</v>
      </c>
      <c r="E3441" s="145">
        <v>45260</v>
      </c>
      <c r="F3441" s="146" t="s">
        <v>257</v>
      </c>
      <c r="G3441" s="146" t="s">
        <v>258</v>
      </c>
      <c r="H3441" s="146" t="s">
        <v>253</v>
      </c>
      <c r="I3441" s="133" t="s">
        <v>47</v>
      </c>
      <c r="J3441" s="147"/>
      <c r="K3441" s="147"/>
      <c r="L3441" s="148">
        <v>3882288</v>
      </c>
      <c r="M3441" s="120" t="s">
        <v>229</v>
      </c>
      <c r="N3441" s="149">
        <v>388229</v>
      </c>
      <c r="O3441" s="150"/>
      <c r="P3441" s="154" t="s">
        <v>4117</v>
      </c>
      <c r="Q3441" s="158" t="s">
        <v>50</v>
      </c>
      <c r="R3441" s="142">
        <f t="shared" si="54"/>
        <v>10.0000051516013</v>
      </c>
    </row>
    <row r="3442" s="109" customFormat="1">
      <c r="A3442" s="119">
        <f>MAX($A$19:A3441)+1</f>
        <v>3424</v>
      </c>
      <c r="B3442" s="120" t="s">
        <v>41</v>
      </c>
      <c r="C3442" s="144" t="s">
        <v>264</v>
      </c>
      <c r="D3442" s="144" t="s">
        <v>4278</v>
      </c>
      <c r="E3442" s="145">
        <v>45260</v>
      </c>
      <c r="F3442" s="146" t="s">
        <v>266</v>
      </c>
      <c r="G3442" s="146" t="s">
        <v>267</v>
      </c>
      <c r="H3442" s="146" t="s">
        <v>253</v>
      </c>
      <c r="I3442" s="133" t="s">
        <v>47</v>
      </c>
      <c r="J3442" s="147"/>
      <c r="K3442" s="147"/>
      <c r="L3442" s="148">
        <v>358365</v>
      </c>
      <c r="M3442" s="120" t="s">
        <v>229</v>
      </c>
      <c r="N3442" s="149">
        <v>35837</v>
      </c>
      <c r="O3442" s="150"/>
      <c r="P3442" s="154" t="s">
        <v>4117</v>
      </c>
      <c r="Q3442" s="158" t="s">
        <v>50</v>
      </c>
      <c r="R3442" s="142">
        <f t="shared" si="54"/>
        <v>10.0001395225538</v>
      </c>
    </row>
    <row r="3443" s="109" customFormat="1">
      <c r="A3443" s="119">
        <f>MAX($A$19:A3442)+1</f>
        <v>3425</v>
      </c>
      <c r="B3443" s="120" t="s">
        <v>41</v>
      </c>
      <c r="C3443" s="144" t="s">
        <v>264</v>
      </c>
      <c r="D3443" s="144" t="s">
        <v>4279</v>
      </c>
      <c r="E3443" s="145">
        <v>45260</v>
      </c>
      <c r="F3443" s="146" t="s">
        <v>266</v>
      </c>
      <c r="G3443" s="146" t="s">
        <v>267</v>
      </c>
      <c r="H3443" s="146" t="s">
        <v>253</v>
      </c>
      <c r="I3443" s="133" t="s">
        <v>47</v>
      </c>
      <c r="J3443" s="147"/>
      <c r="K3443" s="147"/>
      <c r="L3443" s="148">
        <v>3272847</v>
      </c>
      <c r="M3443" s="120" t="s">
        <v>229</v>
      </c>
      <c r="N3443" s="149">
        <v>327285</v>
      </c>
      <c r="O3443" s="150"/>
      <c r="P3443" s="154" t="s">
        <v>4117</v>
      </c>
      <c r="Q3443" s="158" t="s">
        <v>50</v>
      </c>
      <c r="R3443" s="142">
        <f t="shared" si="54"/>
        <v>10.0000091663313</v>
      </c>
    </row>
    <row r="3444" s="109" customFormat="1">
      <c r="A3444" s="119">
        <f>MAX($A$19:A3443)+1</f>
        <v>3426</v>
      </c>
      <c r="B3444" s="120" t="s">
        <v>41</v>
      </c>
      <c r="C3444" s="144" t="s">
        <v>269</v>
      </c>
      <c r="D3444" s="144" t="s">
        <v>4280</v>
      </c>
      <c r="E3444" s="145">
        <v>45240</v>
      </c>
      <c r="F3444" s="123" t="s">
        <v>271</v>
      </c>
      <c r="G3444" s="146" t="s">
        <v>272</v>
      </c>
      <c r="H3444" s="146" t="s">
        <v>273</v>
      </c>
      <c r="I3444" s="151" t="s">
        <v>274</v>
      </c>
      <c r="J3444" s="147">
        <v>1</v>
      </c>
      <c r="K3444" s="147">
        <v>863636.36</v>
      </c>
      <c r="L3444" s="148">
        <v>863636</v>
      </c>
      <c r="M3444" s="120" t="s">
        <v>229</v>
      </c>
      <c r="N3444" s="149">
        <v>86364</v>
      </c>
      <c r="O3444" s="150"/>
      <c r="P3444" s="154" t="s">
        <v>4117</v>
      </c>
      <c r="Q3444" s="158" t="s">
        <v>50</v>
      </c>
      <c r="R3444" s="142">
        <f t="shared" si="54"/>
        <v>10.000046315809</v>
      </c>
    </row>
    <row r="3445" s="109" customFormat="1">
      <c r="A3445" s="119">
        <f>MAX($A$19:A3444)+1</f>
        <v>3427</v>
      </c>
      <c r="B3445" s="120" t="s">
        <v>41</v>
      </c>
      <c r="C3445" s="144" t="s">
        <v>280</v>
      </c>
      <c r="D3445" s="144" t="s">
        <v>4281</v>
      </c>
      <c r="E3445" s="145">
        <v>45260</v>
      </c>
      <c r="F3445" s="146" t="s">
        <v>282</v>
      </c>
      <c r="G3445" s="146" t="s">
        <v>283</v>
      </c>
      <c r="H3445" s="146" t="s">
        <v>253</v>
      </c>
      <c r="I3445" s="133" t="s">
        <v>47</v>
      </c>
      <c r="J3445" s="147"/>
      <c r="K3445" s="147"/>
      <c r="L3445" s="148">
        <v>2262956</v>
      </c>
      <c r="M3445" s="120" t="s">
        <v>229</v>
      </c>
      <c r="N3445" s="149">
        <v>226296</v>
      </c>
      <c r="O3445" s="150"/>
      <c r="P3445" s="154" t="s">
        <v>4117</v>
      </c>
      <c r="Q3445" s="158" t="s">
        <v>50</v>
      </c>
      <c r="R3445" s="142">
        <f t="shared" si="54"/>
        <v>10.0000176759955</v>
      </c>
    </row>
    <row r="3446" s="109" customFormat="1">
      <c r="A3446" s="119">
        <f>MAX($A$19:A3445)+1</f>
        <v>3428</v>
      </c>
      <c r="B3446" s="120" t="s">
        <v>41</v>
      </c>
      <c r="C3446" s="144" t="s">
        <v>92</v>
      </c>
      <c r="D3446" s="144" t="s">
        <v>4282</v>
      </c>
      <c r="E3446" s="145" t="s">
        <v>4155</v>
      </c>
      <c r="F3446" s="123" t="s">
        <v>285</v>
      </c>
      <c r="G3446" s="146" t="s">
        <v>286</v>
      </c>
      <c r="H3446" s="146" t="s">
        <v>4283</v>
      </c>
      <c r="I3446" s="151" t="s">
        <v>288</v>
      </c>
      <c r="J3446" s="147">
        <v>312</v>
      </c>
      <c r="K3446" s="147">
        <v>86000</v>
      </c>
      <c r="L3446" s="148">
        <v>26832000</v>
      </c>
      <c r="M3446" s="120" t="s">
        <v>56</v>
      </c>
      <c r="N3446" s="149">
        <v>2146560</v>
      </c>
      <c r="O3446" s="150"/>
      <c r="P3446" s="154" t="s">
        <v>4117</v>
      </c>
      <c r="Q3446" s="158" t="s">
        <v>50</v>
      </c>
      <c r="R3446" s="142">
        <f t="shared" si="54"/>
        <v>8</v>
      </c>
    </row>
    <row r="3447" s="109" customFormat="1">
      <c r="A3447" s="119">
        <f>MAX($A$19:A3446)+1</f>
        <v>3429</v>
      </c>
      <c r="B3447" s="120" t="s">
        <v>41</v>
      </c>
      <c r="C3447" s="144" t="s">
        <v>92</v>
      </c>
      <c r="D3447" s="144" t="s">
        <v>4282</v>
      </c>
      <c r="E3447" s="145" t="s">
        <v>4155</v>
      </c>
      <c r="F3447" s="123" t="s">
        <v>285</v>
      </c>
      <c r="G3447" s="146" t="s">
        <v>286</v>
      </c>
      <c r="H3447" s="146" t="s">
        <v>4284</v>
      </c>
      <c r="I3447" s="151" t="s">
        <v>288</v>
      </c>
      <c r="J3447" s="147">
        <v>440.5</v>
      </c>
      <c r="K3447" s="147">
        <v>86000</v>
      </c>
      <c r="L3447" s="148">
        <v>37883000</v>
      </c>
      <c r="M3447" s="120" t="s">
        <v>56</v>
      </c>
      <c r="N3447" s="149">
        <v>3030640</v>
      </c>
      <c r="O3447" s="150"/>
      <c r="P3447" s="154" t="s">
        <v>4117</v>
      </c>
      <c r="Q3447" s="158" t="s">
        <v>50</v>
      </c>
      <c r="R3447" s="142">
        <f t="shared" si="54"/>
        <v>8</v>
      </c>
    </row>
    <row r="3448" s="109" customFormat="1">
      <c r="A3448" s="119">
        <f>MAX($A$19:A3447)+1</f>
        <v>3430</v>
      </c>
      <c r="B3448" s="120" t="s">
        <v>41</v>
      </c>
      <c r="C3448" s="144" t="s">
        <v>92</v>
      </c>
      <c r="D3448" s="144" t="s">
        <v>4282</v>
      </c>
      <c r="E3448" s="145" t="s">
        <v>4155</v>
      </c>
      <c r="F3448" s="123" t="s">
        <v>285</v>
      </c>
      <c r="G3448" s="146" t="s">
        <v>286</v>
      </c>
      <c r="H3448" s="146" t="s">
        <v>287</v>
      </c>
      <c r="I3448" s="151" t="s">
        <v>288</v>
      </c>
      <c r="J3448" s="147">
        <v>161.8</v>
      </c>
      <c r="K3448" s="147">
        <v>60000</v>
      </c>
      <c r="L3448" s="148">
        <v>9708000</v>
      </c>
      <c r="M3448" s="120" t="s">
        <v>56</v>
      </c>
      <c r="N3448" s="149">
        <v>776640</v>
      </c>
      <c r="O3448" s="150"/>
      <c r="P3448" s="154" t="s">
        <v>4117</v>
      </c>
      <c r="Q3448" s="158" t="s">
        <v>50</v>
      </c>
      <c r="R3448" s="142">
        <f t="shared" si="54"/>
        <v>8</v>
      </c>
    </row>
    <row r="3449" s="109" customFormat="1">
      <c r="A3449" s="119">
        <f>MAX($A$19:A3448)+1</f>
        <v>3431</v>
      </c>
      <c r="B3449" s="120" t="s">
        <v>41</v>
      </c>
      <c r="C3449" s="144" t="s">
        <v>92</v>
      </c>
      <c r="D3449" s="144" t="s">
        <v>4285</v>
      </c>
      <c r="E3449" s="145" t="s">
        <v>4159</v>
      </c>
      <c r="F3449" s="123" t="s">
        <v>285</v>
      </c>
      <c r="G3449" s="146" t="s">
        <v>286</v>
      </c>
      <c r="H3449" s="146" t="s">
        <v>295</v>
      </c>
      <c r="I3449" s="151" t="s">
        <v>98</v>
      </c>
      <c r="J3449" s="147">
        <v>2600</v>
      </c>
      <c r="K3449" s="147">
        <v>1100</v>
      </c>
      <c r="L3449" s="148">
        <v>2860000</v>
      </c>
      <c r="M3449" s="120" t="s">
        <v>56</v>
      </c>
      <c r="N3449" s="149">
        <v>228800</v>
      </c>
      <c r="O3449" s="150"/>
      <c r="P3449" s="154" t="s">
        <v>4117</v>
      </c>
      <c r="Q3449" s="158" t="s">
        <v>50</v>
      </c>
      <c r="R3449" s="142">
        <f t="shared" si="54"/>
        <v>8</v>
      </c>
    </row>
    <row r="3450" s="109" customFormat="1">
      <c r="A3450" s="119">
        <f>MAX($A$19:A3449)+1</f>
        <v>3432</v>
      </c>
      <c r="B3450" s="120" t="s">
        <v>41</v>
      </c>
      <c r="C3450" s="144" t="s">
        <v>92</v>
      </c>
      <c r="D3450" s="144" t="s">
        <v>4285</v>
      </c>
      <c r="E3450" s="145" t="s">
        <v>4159</v>
      </c>
      <c r="F3450" s="123" t="s">
        <v>285</v>
      </c>
      <c r="G3450" s="146" t="s">
        <v>286</v>
      </c>
      <c r="H3450" s="146" t="s">
        <v>296</v>
      </c>
      <c r="I3450" s="151" t="s">
        <v>98</v>
      </c>
      <c r="J3450" s="147">
        <v>4600</v>
      </c>
      <c r="K3450" s="147">
        <v>996</v>
      </c>
      <c r="L3450" s="148">
        <v>4581600</v>
      </c>
      <c r="M3450" s="120" t="s">
        <v>56</v>
      </c>
      <c r="N3450" s="149">
        <v>366528</v>
      </c>
      <c r="O3450" s="150"/>
      <c r="P3450" s="154" t="s">
        <v>4117</v>
      </c>
      <c r="Q3450" s="158" t="s">
        <v>50</v>
      </c>
      <c r="R3450" s="142">
        <f t="shared" si="54"/>
        <v>8</v>
      </c>
    </row>
    <row r="3451" s="109" customFormat="1">
      <c r="A3451" s="119">
        <f>MAX($A$19:A3450)+1</f>
        <v>3433</v>
      </c>
      <c r="B3451" s="120" t="s">
        <v>41</v>
      </c>
      <c r="C3451" s="144" t="s">
        <v>298</v>
      </c>
      <c r="D3451" s="144" t="s">
        <v>4286</v>
      </c>
      <c r="E3451" s="145">
        <v>45257</v>
      </c>
      <c r="F3451" s="146" t="s">
        <v>300</v>
      </c>
      <c r="G3451" s="146" t="s">
        <v>301</v>
      </c>
      <c r="H3451" s="146" t="s">
        <v>306</v>
      </c>
      <c r="I3451" s="151" t="s">
        <v>303</v>
      </c>
      <c r="J3451" s="147">
        <v>200</v>
      </c>
      <c r="K3451" s="147">
        <v>18436.3636</v>
      </c>
      <c r="L3451" s="148">
        <v>3687273</v>
      </c>
      <c r="M3451" s="120" t="s">
        <v>229</v>
      </c>
      <c r="N3451" s="149">
        <v>368727</v>
      </c>
      <c r="O3451" s="150"/>
      <c r="P3451" s="154" t="s">
        <v>4117</v>
      </c>
      <c r="Q3451" s="158" t="s">
        <v>50</v>
      </c>
      <c r="R3451" s="142">
        <f t="shared" si="54"/>
        <v>9.99999186390593</v>
      </c>
    </row>
    <row r="3452" s="109" customFormat="1">
      <c r="A3452" s="119">
        <f>MAX($A$19:A3451)+1</f>
        <v>3434</v>
      </c>
      <c r="B3452" s="120" t="s">
        <v>41</v>
      </c>
      <c r="C3452" s="144" t="s">
        <v>298</v>
      </c>
      <c r="D3452" s="144" t="s">
        <v>4287</v>
      </c>
      <c r="E3452" s="145">
        <v>45232</v>
      </c>
      <c r="F3452" s="146" t="s">
        <v>300</v>
      </c>
      <c r="G3452" s="146" t="s">
        <v>301</v>
      </c>
      <c r="H3452" s="146" t="s">
        <v>302</v>
      </c>
      <c r="I3452" s="151" t="s">
        <v>303</v>
      </c>
      <c r="J3452" s="147">
        <v>150</v>
      </c>
      <c r="K3452" s="147">
        <v>21745.4545</v>
      </c>
      <c r="L3452" s="148">
        <v>3261818</v>
      </c>
      <c r="M3452" s="120" t="s">
        <v>229</v>
      </c>
      <c r="N3452" s="149">
        <v>326182</v>
      </c>
      <c r="O3452" s="150"/>
      <c r="P3452" s="154" t="s">
        <v>4117</v>
      </c>
      <c r="Q3452" s="158" t="s">
        <v>50</v>
      </c>
      <c r="R3452" s="142">
        <f t="shared" si="54"/>
        <v>10.00000613155</v>
      </c>
    </row>
    <row r="3453" s="109" customFormat="1">
      <c r="A3453" s="119">
        <f>MAX($A$19:A3452)+1</f>
        <v>3435</v>
      </c>
      <c r="B3453" s="120" t="s">
        <v>41</v>
      </c>
      <c r="C3453" s="144" t="s">
        <v>298</v>
      </c>
      <c r="D3453" s="144" t="s">
        <v>4288</v>
      </c>
      <c r="E3453" s="145">
        <v>45238</v>
      </c>
      <c r="F3453" s="146" t="s">
        <v>300</v>
      </c>
      <c r="G3453" s="146" t="s">
        <v>301</v>
      </c>
      <c r="H3453" s="146" t="s">
        <v>306</v>
      </c>
      <c r="I3453" s="151" t="s">
        <v>303</v>
      </c>
      <c r="J3453" s="147">
        <v>320</v>
      </c>
      <c r="K3453" s="147">
        <v>19945.4545</v>
      </c>
      <c r="L3453" s="148">
        <v>6382545</v>
      </c>
      <c r="M3453" s="120" t="s">
        <v>229</v>
      </c>
      <c r="N3453" s="149">
        <v>638255</v>
      </c>
      <c r="O3453" s="150"/>
      <c r="P3453" s="154" t="s">
        <v>4117</v>
      </c>
      <c r="Q3453" s="158" t="s">
        <v>50</v>
      </c>
      <c r="R3453" s="142">
        <f t="shared" si="54"/>
        <v>10.0000078338656</v>
      </c>
    </row>
    <row r="3454" s="109" customFormat="1">
      <c r="A3454" s="119">
        <f>MAX($A$19:A3453)+1</f>
        <v>3436</v>
      </c>
      <c r="B3454" s="120" t="s">
        <v>41</v>
      </c>
      <c r="C3454" s="144" t="s">
        <v>298</v>
      </c>
      <c r="D3454" s="144" t="s">
        <v>4289</v>
      </c>
      <c r="E3454" s="145">
        <v>45241</v>
      </c>
      <c r="F3454" s="146" t="s">
        <v>300</v>
      </c>
      <c r="G3454" s="146" t="s">
        <v>301</v>
      </c>
      <c r="H3454" s="146" t="s">
        <v>302</v>
      </c>
      <c r="I3454" s="151" t="s">
        <v>303</v>
      </c>
      <c r="J3454" s="147">
        <v>150</v>
      </c>
      <c r="K3454" s="147">
        <v>21745.4545</v>
      </c>
      <c r="L3454" s="148">
        <v>3261818</v>
      </c>
      <c r="M3454" s="120" t="s">
        <v>229</v>
      </c>
      <c r="N3454" s="149">
        <v>326182</v>
      </c>
      <c r="O3454" s="150"/>
      <c r="P3454" s="154" t="s">
        <v>4117</v>
      </c>
      <c r="Q3454" s="158" t="s">
        <v>50</v>
      </c>
      <c r="R3454" s="142">
        <f t="shared" si="54"/>
        <v>10.00000613155</v>
      </c>
    </row>
    <row r="3455" s="109" customFormat="1">
      <c r="A3455" s="119">
        <f>MAX($A$19:A3454)+1</f>
        <v>3437</v>
      </c>
      <c r="B3455" s="120" t="s">
        <v>41</v>
      </c>
      <c r="C3455" s="144" t="s">
        <v>298</v>
      </c>
      <c r="D3455" s="144" t="s">
        <v>4290</v>
      </c>
      <c r="E3455" s="145">
        <v>45248</v>
      </c>
      <c r="F3455" s="146" t="s">
        <v>300</v>
      </c>
      <c r="G3455" s="146" t="s">
        <v>301</v>
      </c>
      <c r="H3455" s="146" t="s">
        <v>306</v>
      </c>
      <c r="I3455" s="151" t="s">
        <v>303</v>
      </c>
      <c r="J3455" s="147">
        <v>170</v>
      </c>
      <c r="K3455" s="147">
        <v>18981.8181</v>
      </c>
      <c r="L3455" s="148">
        <v>3226909</v>
      </c>
      <c r="M3455" s="120" t="s">
        <v>229</v>
      </c>
      <c r="N3455" s="149">
        <v>322691</v>
      </c>
      <c r="O3455" s="150"/>
      <c r="P3455" s="154" t="s">
        <v>4117</v>
      </c>
      <c r="Q3455" s="158" t="s">
        <v>50</v>
      </c>
      <c r="R3455" s="142">
        <f t="shared" si="54"/>
        <v>10.0000030989408</v>
      </c>
    </row>
    <row r="3456" s="109" customFormat="1">
      <c r="A3456" s="119">
        <f>MAX($A$19:A3455)+1</f>
        <v>3438</v>
      </c>
      <c r="B3456" s="120" t="s">
        <v>41</v>
      </c>
      <c r="C3456" s="144" t="s">
        <v>298</v>
      </c>
      <c r="D3456" s="144" t="s">
        <v>4291</v>
      </c>
      <c r="E3456" s="145">
        <v>45250</v>
      </c>
      <c r="F3456" s="146" t="s">
        <v>300</v>
      </c>
      <c r="G3456" s="146" t="s">
        <v>301</v>
      </c>
      <c r="H3456" s="146" t="s">
        <v>302</v>
      </c>
      <c r="I3456" s="151" t="s">
        <v>303</v>
      </c>
      <c r="J3456" s="147">
        <v>150</v>
      </c>
      <c r="K3456" s="147">
        <v>21390.909</v>
      </c>
      <c r="L3456" s="148">
        <v>3208636</v>
      </c>
      <c r="M3456" s="120" t="s">
        <v>229</v>
      </c>
      <c r="N3456" s="149">
        <v>320864</v>
      </c>
      <c r="O3456" s="150"/>
      <c r="P3456" s="154" t="s">
        <v>4117</v>
      </c>
      <c r="Q3456" s="158" t="s">
        <v>50</v>
      </c>
      <c r="R3456" s="142">
        <f t="shared" si="54"/>
        <v>10.0000124663564</v>
      </c>
    </row>
    <row r="3457" s="109" customFormat="1">
      <c r="A3457" s="119">
        <f>MAX($A$19:A3456)+1</f>
        <v>3439</v>
      </c>
      <c r="B3457" s="120" t="s">
        <v>41</v>
      </c>
      <c r="C3457" s="144" t="s">
        <v>311</v>
      </c>
      <c r="D3457" s="144" t="s">
        <v>116</v>
      </c>
      <c r="E3457" s="145" t="s">
        <v>4159</v>
      </c>
      <c r="F3457" s="146" t="s">
        <v>313</v>
      </c>
      <c r="G3457" s="146" t="s">
        <v>314</v>
      </c>
      <c r="H3457" s="146" t="s">
        <v>315</v>
      </c>
      <c r="I3457" s="151" t="s">
        <v>98</v>
      </c>
      <c r="J3457" s="147">
        <v>48880</v>
      </c>
      <c r="K3457" s="147">
        <v>11913.14</v>
      </c>
      <c r="L3457" s="148">
        <v>582314283</v>
      </c>
      <c r="M3457" s="120" t="s">
        <v>56</v>
      </c>
      <c r="N3457" s="149">
        <v>46585143</v>
      </c>
      <c r="O3457" s="150"/>
      <c r="P3457" s="154" t="s">
        <v>4117</v>
      </c>
      <c r="Q3457" s="158" t="s">
        <v>50</v>
      </c>
      <c r="R3457" s="142">
        <f t="shared" si="54"/>
        <v>8.00000006182229</v>
      </c>
    </row>
    <row r="3458" s="109" customFormat="1">
      <c r="A3458" s="119">
        <f>MAX($A$19:A3457)+1</f>
        <v>3440</v>
      </c>
      <c r="B3458" s="120" t="s">
        <v>41</v>
      </c>
      <c r="C3458" s="144" t="s">
        <v>311</v>
      </c>
      <c r="D3458" s="144" t="s">
        <v>116</v>
      </c>
      <c r="E3458" s="145" t="s">
        <v>4159</v>
      </c>
      <c r="F3458" s="146" t="s">
        <v>313</v>
      </c>
      <c r="G3458" s="146" t="s">
        <v>314</v>
      </c>
      <c r="H3458" s="146" t="s">
        <v>4292</v>
      </c>
      <c r="I3458" s="151" t="s">
        <v>98</v>
      </c>
      <c r="J3458" s="147">
        <v>38272</v>
      </c>
      <c r="K3458" s="147">
        <v>12067.14</v>
      </c>
      <c r="L3458" s="148">
        <v>461833582</v>
      </c>
      <c r="M3458" s="120" t="s">
        <v>56</v>
      </c>
      <c r="N3458" s="149">
        <v>36946687</v>
      </c>
      <c r="O3458" s="150"/>
      <c r="P3458" s="154" t="s">
        <v>4117</v>
      </c>
      <c r="Q3458" s="158" t="s">
        <v>50</v>
      </c>
      <c r="R3458" s="142">
        <f t="shared" si="54"/>
        <v>8.00000009527241</v>
      </c>
    </row>
    <row r="3459" s="109" customFormat="1">
      <c r="A3459" s="119">
        <f>MAX($A$19:A3458)+1</f>
        <v>3441</v>
      </c>
      <c r="B3459" s="120" t="s">
        <v>41</v>
      </c>
      <c r="C3459" s="144" t="s">
        <v>3485</v>
      </c>
      <c r="D3459" s="144" t="s">
        <v>4293</v>
      </c>
      <c r="E3459" s="145">
        <v>45243</v>
      </c>
      <c r="F3459" s="146" t="s">
        <v>3677</v>
      </c>
      <c r="G3459" s="146" t="s">
        <v>3678</v>
      </c>
      <c r="H3459" s="146" t="s">
        <v>4128</v>
      </c>
      <c r="I3459" s="151" t="s">
        <v>47</v>
      </c>
      <c r="J3459" s="147"/>
      <c r="K3459" s="147"/>
      <c r="L3459" s="148">
        <v>463780</v>
      </c>
      <c r="M3459" s="120" t="s">
        <v>56</v>
      </c>
      <c r="N3459" s="149">
        <v>37102</v>
      </c>
      <c r="O3459" s="150"/>
      <c r="P3459" s="154" t="s">
        <v>4117</v>
      </c>
      <c r="Q3459" s="158" t="s">
        <v>50</v>
      </c>
      <c r="R3459" s="142">
        <f t="shared" si="54"/>
        <v>7.9999137522101</v>
      </c>
    </row>
    <row r="3460" s="109" customFormat="1">
      <c r="A3460" s="119">
        <f>MAX($A$19:A3459)+1</f>
        <v>3442</v>
      </c>
      <c r="B3460" s="120" t="s">
        <v>41</v>
      </c>
      <c r="C3460" s="144" t="s">
        <v>3485</v>
      </c>
      <c r="D3460" s="144" t="s">
        <v>4294</v>
      </c>
      <c r="E3460" s="145">
        <v>45243</v>
      </c>
      <c r="F3460" s="146" t="s">
        <v>3677</v>
      </c>
      <c r="G3460" s="146" t="s">
        <v>3678</v>
      </c>
      <c r="H3460" s="146" t="s">
        <v>4128</v>
      </c>
      <c r="I3460" s="151" t="s">
        <v>47</v>
      </c>
      <c r="J3460" s="147"/>
      <c r="K3460" s="147"/>
      <c r="L3460" s="148">
        <v>503000</v>
      </c>
      <c r="M3460" s="120" t="s">
        <v>56</v>
      </c>
      <c r="N3460" s="149">
        <v>40240</v>
      </c>
      <c r="O3460" s="150"/>
      <c r="P3460" s="154" t="s">
        <v>4117</v>
      </c>
      <c r="Q3460" s="158" t="s">
        <v>50</v>
      </c>
      <c r="R3460" s="142">
        <f t="shared" si="54"/>
        <v>8</v>
      </c>
    </row>
    <row r="3461" s="109" customFormat="1">
      <c r="A3461" s="119">
        <f>MAX($A$19:A3460)+1</f>
        <v>3443</v>
      </c>
      <c r="B3461" s="120" t="s">
        <v>41</v>
      </c>
      <c r="C3461" s="144" t="s">
        <v>3485</v>
      </c>
      <c r="D3461" s="144" t="s">
        <v>3715</v>
      </c>
      <c r="E3461" s="145">
        <v>45244</v>
      </c>
      <c r="F3461" s="146" t="s">
        <v>3677</v>
      </c>
      <c r="G3461" s="146" t="s">
        <v>3678</v>
      </c>
      <c r="H3461" s="146" t="s">
        <v>4128</v>
      </c>
      <c r="I3461" s="151" t="s">
        <v>47</v>
      </c>
      <c r="J3461" s="147"/>
      <c r="K3461" s="147"/>
      <c r="L3461" s="148">
        <v>926415</v>
      </c>
      <c r="M3461" s="120" t="s">
        <v>56</v>
      </c>
      <c r="N3461" s="149">
        <v>74113</v>
      </c>
      <c r="O3461" s="150"/>
      <c r="P3461" s="154" t="s">
        <v>4117</v>
      </c>
      <c r="Q3461" s="158" t="s">
        <v>50</v>
      </c>
      <c r="R3461" s="142">
        <f t="shared" si="54"/>
        <v>7.9999784114031</v>
      </c>
    </row>
    <row r="3462" s="109" customFormat="1">
      <c r="A3462" s="119">
        <f>MAX($A$19:A3461)+1</f>
        <v>3444</v>
      </c>
      <c r="B3462" s="120" t="s">
        <v>41</v>
      </c>
      <c r="C3462" s="144" t="s">
        <v>3485</v>
      </c>
      <c r="D3462" s="144" t="s">
        <v>4295</v>
      </c>
      <c r="E3462" s="145">
        <v>45244</v>
      </c>
      <c r="F3462" s="146" t="s">
        <v>3677</v>
      </c>
      <c r="G3462" s="146" t="s">
        <v>3678</v>
      </c>
      <c r="H3462" s="146" t="s">
        <v>4128</v>
      </c>
      <c r="I3462" s="151" t="s">
        <v>47</v>
      </c>
      <c r="J3462" s="147"/>
      <c r="K3462" s="147"/>
      <c r="L3462" s="148">
        <v>1728365</v>
      </c>
      <c r="M3462" s="120" t="s">
        <v>56</v>
      </c>
      <c r="N3462" s="149">
        <v>138269</v>
      </c>
      <c r="O3462" s="150"/>
      <c r="P3462" s="154" t="s">
        <v>4117</v>
      </c>
      <c r="Q3462" s="158" t="s">
        <v>50</v>
      </c>
      <c r="R3462" s="142">
        <f t="shared" si="54"/>
        <v>7.99998842837017</v>
      </c>
    </row>
    <row r="3463" s="109" customFormat="1">
      <c r="A3463" s="119">
        <f>MAX($A$19:A3462)+1</f>
        <v>3445</v>
      </c>
      <c r="B3463" s="120" t="s">
        <v>41</v>
      </c>
      <c r="C3463" s="144" t="s">
        <v>3485</v>
      </c>
      <c r="D3463" s="144" t="s">
        <v>4296</v>
      </c>
      <c r="E3463" s="145">
        <v>45253</v>
      </c>
      <c r="F3463" s="146" t="s">
        <v>3677</v>
      </c>
      <c r="G3463" s="146" t="s">
        <v>3678</v>
      </c>
      <c r="H3463" s="146" t="s">
        <v>4128</v>
      </c>
      <c r="I3463" s="151" t="s">
        <v>47</v>
      </c>
      <c r="J3463" s="147"/>
      <c r="K3463" s="147"/>
      <c r="L3463" s="148">
        <v>363585</v>
      </c>
      <c r="M3463" s="120" t="s">
        <v>56</v>
      </c>
      <c r="N3463" s="149">
        <v>29087</v>
      </c>
      <c r="O3463" s="150"/>
      <c r="P3463" s="154" t="s">
        <v>4117</v>
      </c>
      <c r="Q3463" s="158" t="s">
        <v>50</v>
      </c>
      <c r="R3463" s="142">
        <f t="shared" si="54"/>
        <v>8.00005500776985</v>
      </c>
    </row>
    <row r="3464" s="109" customFormat="1">
      <c r="A3464" s="119">
        <f>MAX($A$19:A3463)+1</f>
        <v>3446</v>
      </c>
      <c r="B3464" s="120" t="s">
        <v>41</v>
      </c>
      <c r="C3464" s="144" t="s">
        <v>322</v>
      </c>
      <c r="D3464" s="144" t="s">
        <v>4297</v>
      </c>
      <c r="E3464" s="145">
        <v>45260</v>
      </c>
      <c r="F3464" s="146" t="s">
        <v>324</v>
      </c>
      <c r="G3464" s="146" t="s">
        <v>325</v>
      </c>
      <c r="H3464" s="146" t="s">
        <v>342</v>
      </c>
      <c r="I3464" s="151" t="s">
        <v>4298</v>
      </c>
      <c r="J3464" s="147">
        <v>13</v>
      </c>
      <c r="K3464" s="147">
        <v>2100000</v>
      </c>
      <c r="L3464" s="148">
        <v>27300000</v>
      </c>
      <c r="M3464" s="120" t="s">
        <v>56</v>
      </c>
      <c r="N3464" s="149">
        <v>2184000</v>
      </c>
      <c r="O3464" s="150"/>
      <c r="P3464" s="154" t="s">
        <v>4117</v>
      </c>
      <c r="Q3464" s="158" t="s">
        <v>50</v>
      </c>
      <c r="R3464" s="142">
        <f t="shared" si="54"/>
        <v>8</v>
      </c>
    </row>
    <row r="3465" s="109" customFormat="1">
      <c r="A3465" s="119">
        <f>MAX($A$19:A3464)+1</f>
        <v>3447</v>
      </c>
      <c r="B3465" s="120" t="s">
        <v>41</v>
      </c>
      <c r="C3465" s="144" t="s">
        <v>322</v>
      </c>
      <c r="D3465" s="144" t="s">
        <v>4299</v>
      </c>
      <c r="E3465" s="145" t="s">
        <v>4159</v>
      </c>
      <c r="F3465" s="146" t="s">
        <v>324</v>
      </c>
      <c r="G3465" s="146" t="s">
        <v>325</v>
      </c>
      <c r="H3465" s="146" t="s">
        <v>344</v>
      </c>
      <c r="I3465" s="151" t="s">
        <v>4298</v>
      </c>
      <c r="J3465" s="147">
        <v>23</v>
      </c>
      <c r="K3465" s="147">
        <v>525000</v>
      </c>
      <c r="L3465" s="148">
        <v>12075000</v>
      </c>
      <c r="M3465" s="120" t="s">
        <v>56</v>
      </c>
      <c r="N3465" s="149">
        <v>966000</v>
      </c>
      <c r="O3465" s="150"/>
      <c r="P3465" s="154" t="s">
        <v>4117</v>
      </c>
      <c r="Q3465" s="158" t="s">
        <v>50</v>
      </c>
      <c r="R3465" s="142">
        <f t="shared" si="54"/>
        <v>8</v>
      </c>
    </row>
    <row r="3466" s="109" customFormat="1">
      <c r="A3466" s="119">
        <f>MAX($A$19:A3465)+1</f>
        <v>3448</v>
      </c>
      <c r="B3466" s="120" t="s">
        <v>41</v>
      </c>
      <c r="C3466" s="144" t="s">
        <v>322</v>
      </c>
      <c r="D3466" s="144" t="s">
        <v>4299</v>
      </c>
      <c r="E3466" s="145" t="s">
        <v>4159</v>
      </c>
      <c r="F3466" s="146" t="s">
        <v>324</v>
      </c>
      <c r="G3466" s="146" t="s">
        <v>325</v>
      </c>
      <c r="H3466" s="146" t="s">
        <v>345</v>
      </c>
      <c r="I3466" s="151" t="s">
        <v>4298</v>
      </c>
      <c r="J3466" s="147">
        <v>23</v>
      </c>
      <c r="K3466" s="147">
        <v>225000</v>
      </c>
      <c r="L3466" s="148">
        <v>5175000</v>
      </c>
      <c r="M3466" s="120" t="s">
        <v>56</v>
      </c>
      <c r="N3466" s="149">
        <v>414000</v>
      </c>
      <c r="O3466" s="150"/>
      <c r="P3466" s="154" t="s">
        <v>4117</v>
      </c>
      <c r="Q3466" s="158" t="s">
        <v>50</v>
      </c>
      <c r="R3466" s="142">
        <f t="shared" si="54"/>
        <v>8</v>
      </c>
    </row>
    <row r="3467" ht="22.5" s="109" customFormat="1">
      <c r="A3467" s="119">
        <f>MAX($A$19:A3466)+1</f>
        <v>3449</v>
      </c>
      <c r="B3467" s="120" t="s">
        <v>41</v>
      </c>
      <c r="C3467" s="144" t="s">
        <v>346</v>
      </c>
      <c r="D3467" s="144" t="s">
        <v>4300</v>
      </c>
      <c r="E3467" s="145">
        <v>45231</v>
      </c>
      <c r="F3467" s="146" t="s">
        <v>348</v>
      </c>
      <c r="G3467" s="146" t="s">
        <v>349</v>
      </c>
      <c r="H3467" s="146" t="s">
        <v>302</v>
      </c>
      <c r="I3467" s="151" t="s">
        <v>303</v>
      </c>
      <c r="J3467" s="147">
        <v>200</v>
      </c>
      <c r="K3467" s="147">
        <v>21745.4545</v>
      </c>
      <c r="L3467" s="148">
        <v>4349091</v>
      </c>
      <c r="M3467" s="120" t="s">
        <v>229</v>
      </c>
      <c r="N3467" s="149">
        <v>434909</v>
      </c>
      <c r="O3467" s="150"/>
      <c r="P3467" s="154" t="s">
        <v>4117</v>
      </c>
      <c r="Q3467" s="158" t="s">
        <v>50</v>
      </c>
      <c r="R3467" s="142">
        <f t="shared" si="54"/>
        <v>9.99999770066894</v>
      </c>
    </row>
    <row r="3468" ht="22.5" s="109" customFormat="1">
      <c r="A3468" s="119">
        <f>MAX($A$19:A3467)+1</f>
        <v>3450</v>
      </c>
      <c r="B3468" s="120" t="s">
        <v>41</v>
      </c>
      <c r="C3468" s="144" t="s">
        <v>346</v>
      </c>
      <c r="D3468" s="144" t="s">
        <v>4301</v>
      </c>
      <c r="E3468" s="145">
        <v>45234</v>
      </c>
      <c r="F3468" s="146" t="s">
        <v>348</v>
      </c>
      <c r="G3468" s="146" t="s">
        <v>349</v>
      </c>
      <c r="H3468" s="146" t="s">
        <v>302</v>
      </c>
      <c r="I3468" s="151" t="s">
        <v>303</v>
      </c>
      <c r="J3468" s="147">
        <v>100</v>
      </c>
      <c r="K3468" s="147">
        <v>21745.4545</v>
      </c>
      <c r="L3468" s="148">
        <v>2174545</v>
      </c>
      <c r="M3468" s="120" t="s">
        <v>229</v>
      </c>
      <c r="N3468" s="149">
        <v>217455</v>
      </c>
      <c r="O3468" s="150"/>
      <c r="P3468" s="154" t="s">
        <v>4117</v>
      </c>
      <c r="Q3468" s="158" t="s">
        <v>50</v>
      </c>
      <c r="R3468" s="142">
        <f t="shared" si="54"/>
        <v>10.0000229933158</v>
      </c>
    </row>
    <row r="3469" ht="22.5" s="109" customFormat="1">
      <c r="A3469" s="119">
        <f>MAX($A$19:A3468)+1</f>
        <v>3451</v>
      </c>
      <c r="B3469" s="120" t="s">
        <v>41</v>
      </c>
      <c r="C3469" s="144" t="s">
        <v>346</v>
      </c>
      <c r="D3469" s="144" t="s">
        <v>4302</v>
      </c>
      <c r="E3469" s="145">
        <v>45236</v>
      </c>
      <c r="F3469" s="146" t="s">
        <v>348</v>
      </c>
      <c r="G3469" s="146" t="s">
        <v>349</v>
      </c>
      <c r="H3469" s="146" t="s">
        <v>302</v>
      </c>
      <c r="I3469" s="151" t="s">
        <v>303</v>
      </c>
      <c r="J3469" s="147">
        <v>200</v>
      </c>
      <c r="K3469" s="147">
        <v>21745.4545</v>
      </c>
      <c r="L3469" s="148">
        <v>4349091</v>
      </c>
      <c r="M3469" s="120" t="s">
        <v>229</v>
      </c>
      <c r="N3469" s="149">
        <v>434909</v>
      </c>
      <c r="O3469" s="150"/>
      <c r="P3469" s="154" t="s">
        <v>4117</v>
      </c>
      <c r="Q3469" s="158" t="s">
        <v>50</v>
      </c>
      <c r="R3469" s="142">
        <f t="shared" si="54"/>
        <v>9.99999770066894</v>
      </c>
    </row>
    <row r="3470" ht="22.5" s="109" customFormat="1">
      <c r="A3470" s="119">
        <f>MAX($A$19:A3469)+1</f>
        <v>3452</v>
      </c>
      <c r="B3470" s="120" t="s">
        <v>41</v>
      </c>
      <c r="C3470" s="144" t="s">
        <v>346</v>
      </c>
      <c r="D3470" s="144" t="s">
        <v>4303</v>
      </c>
      <c r="E3470" s="145">
        <v>45238</v>
      </c>
      <c r="F3470" s="146" t="s">
        <v>348</v>
      </c>
      <c r="G3470" s="146" t="s">
        <v>349</v>
      </c>
      <c r="H3470" s="146" t="s">
        <v>302</v>
      </c>
      <c r="I3470" s="151" t="s">
        <v>303</v>
      </c>
      <c r="J3470" s="147">
        <v>250</v>
      </c>
      <c r="K3470" s="147">
        <v>21745.4545</v>
      </c>
      <c r="L3470" s="148">
        <v>5436364</v>
      </c>
      <c r="M3470" s="120" t="s">
        <v>229</v>
      </c>
      <c r="N3470" s="149">
        <v>543636</v>
      </c>
      <c r="O3470" s="150"/>
      <c r="P3470" s="154" t="s">
        <v>4117</v>
      </c>
      <c r="Q3470" s="158" t="s">
        <v>50</v>
      </c>
      <c r="R3470" s="142">
        <f t="shared" si="54"/>
        <v>9.99999264214096</v>
      </c>
    </row>
    <row r="3471" ht="22.5" s="109" customFormat="1">
      <c r="A3471" s="119">
        <f>MAX($A$19:A3470)+1</f>
        <v>3453</v>
      </c>
      <c r="B3471" s="120" t="s">
        <v>41</v>
      </c>
      <c r="C3471" s="144" t="s">
        <v>346</v>
      </c>
      <c r="D3471" s="144" t="s">
        <v>4304</v>
      </c>
      <c r="E3471" s="145">
        <v>45240</v>
      </c>
      <c r="F3471" s="146" t="s">
        <v>348</v>
      </c>
      <c r="G3471" s="146" t="s">
        <v>349</v>
      </c>
      <c r="H3471" s="146" t="s">
        <v>302</v>
      </c>
      <c r="I3471" s="151" t="s">
        <v>303</v>
      </c>
      <c r="J3471" s="147">
        <v>100</v>
      </c>
      <c r="K3471" s="147">
        <v>21745.4545</v>
      </c>
      <c r="L3471" s="148">
        <v>2174545</v>
      </c>
      <c r="M3471" s="120" t="s">
        <v>229</v>
      </c>
      <c r="N3471" s="149">
        <v>217455</v>
      </c>
      <c r="O3471" s="150"/>
      <c r="P3471" s="154" t="s">
        <v>4117</v>
      </c>
      <c r="Q3471" s="158" t="s">
        <v>50</v>
      </c>
      <c r="R3471" s="142">
        <f t="shared" si="54"/>
        <v>10.0000229933158</v>
      </c>
    </row>
    <row r="3472" ht="22.5" s="109" customFormat="1">
      <c r="A3472" s="119">
        <f>MAX($A$19:A3471)+1</f>
        <v>3454</v>
      </c>
      <c r="B3472" s="120" t="s">
        <v>41</v>
      </c>
      <c r="C3472" s="144" t="s">
        <v>346</v>
      </c>
      <c r="D3472" s="144" t="s">
        <v>4305</v>
      </c>
      <c r="E3472" s="145">
        <v>45240</v>
      </c>
      <c r="F3472" s="146" t="s">
        <v>348</v>
      </c>
      <c r="G3472" s="146" t="s">
        <v>349</v>
      </c>
      <c r="H3472" s="146" t="s">
        <v>306</v>
      </c>
      <c r="I3472" s="151" t="s">
        <v>303</v>
      </c>
      <c r="J3472" s="147">
        <v>250</v>
      </c>
      <c r="K3472" s="147">
        <v>19945.4545</v>
      </c>
      <c r="L3472" s="148">
        <v>4986364</v>
      </c>
      <c r="M3472" s="120" t="s">
        <v>229</v>
      </c>
      <c r="N3472" s="149">
        <v>498636</v>
      </c>
      <c r="O3472" s="150"/>
      <c r="P3472" s="154" t="s">
        <v>4117</v>
      </c>
      <c r="Q3472" s="158" t="s">
        <v>50</v>
      </c>
      <c r="R3472" s="142">
        <f t="shared" si="54"/>
        <v>9.99999197812274</v>
      </c>
    </row>
    <row r="3473" ht="22.5" s="109" customFormat="1">
      <c r="A3473" s="119">
        <f>MAX($A$19:A3472)+1</f>
        <v>3455</v>
      </c>
      <c r="B3473" s="120" t="s">
        <v>41</v>
      </c>
      <c r="C3473" s="144" t="s">
        <v>346</v>
      </c>
      <c r="D3473" s="144" t="s">
        <v>4306</v>
      </c>
      <c r="E3473" s="145">
        <v>45243</v>
      </c>
      <c r="F3473" s="146" t="s">
        <v>348</v>
      </c>
      <c r="G3473" s="146" t="s">
        <v>349</v>
      </c>
      <c r="H3473" s="146" t="s">
        <v>306</v>
      </c>
      <c r="I3473" s="151" t="s">
        <v>303</v>
      </c>
      <c r="J3473" s="147">
        <v>400</v>
      </c>
      <c r="K3473" s="147">
        <v>19945.4545</v>
      </c>
      <c r="L3473" s="148">
        <v>7978182</v>
      </c>
      <c r="M3473" s="120" t="s">
        <v>229</v>
      </c>
      <c r="N3473" s="149">
        <v>797818</v>
      </c>
      <c r="O3473" s="150"/>
      <c r="P3473" s="154" t="s">
        <v>4117</v>
      </c>
      <c r="Q3473" s="158" t="s">
        <v>50</v>
      </c>
      <c r="R3473" s="142">
        <f t="shared" si="54"/>
        <v>9.99999749316323</v>
      </c>
    </row>
    <row r="3474" ht="22.5" s="109" customFormat="1">
      <c r="A3474" s="119">
        <f>MAX($A$19:A3473)+1</f>
        <v>3456</v>
      </c>
      <c r="B3474" s="120" t="s">
        <v>41</v>
      </c>
      <c r="C3474" s="144" t="s">
        <v>346</v>
      </c>
      <c r="D3474" s="144" t="s">
        <v>4307</v>
      </c>
      <c r="E3474" s="145">
        <v>45243</v>
      </c>
      <c r="F3474" s="146" t="s">
        <v>348</v>
      </c>
      <c r="G3474" s="146" t="s">
        <v>349</v>
      </c>
      <c r="H3474" s="146" t="s">
        <v>302</v>
      </c>
      <c r="I3474" s="151" t="s">
        <v>303</v>
      </c>
      <c r="J3474" s="147">
        <v>200</v>
      </c>
      <c r="K3474" s="147">
        <v>21745.4545</v>
      </c>
      <c r="L3474" s="148">
        <v>4349091</v>
      </c>
      <c r="M3474" s="120" t="s">
        <v>229</v>
      </c>
      <c r="N3474" s="149">
        <v>434909</v>
      </c>
      <c r="O3474" s="150"/>
      <c r="P3474" s="154" t="s">
        <v>4117</v>
      </c>
      <c r="Q3474" s="158" t="s">
        <v>50</v>
      </c>
      <c r="R3474" s="142">
        <f t="shared" si="54"/>
        <v>9.99999770066894</v>
      </c>
    </row>
    <row r="3475" ht="22.5" s="109" customFormat="1">
      <c r="A3475" s="119">
        <f>MAX($A$19:A3474)+1</f>
        <v>3457</v>
      </c>
      <c r="B3475" s="120" t="s">
        <v>41</v>
      </c>
      <c r="C3475" s="144" t="s">
        <v>346</v>
      </c>
      <c r="D3475" s="144" t="s">
        <v>4308</v>
      </c>
      <c r="E3475" s="145">
        <v>45246</v>
      </c>
      <c r="F3475" s="146" t="s">
        <v>348</v>
      </c>
      <c r="G3475" s="146" t="s">
        <v>349</v>
      </c>
      <c r="H3475" s="146" t="s">
        <v>302</v>
      </c>
      <c r="I3475" s="151" t="s">
        <v>303</v>
      </c>
      <c r="J3475" s="147">
        <v>100</v>
      </c>
      <c r="K3475" s="147">
        <v>21390.9091</v>
      </c>
      <c r="L3475" s="148">
        <v>2139091</v>
      </c>
      <c r="M3475" s="120" t="s">
        <v>229</v>
      </c>
      <c r="N3475" s="149">
        <v>213909</v>
      </c>
      <c r="O3475" s="150"/>
      <c r="P3475" s="154" t="s">
        <v>4117</v>
      </c>
      <c r="Q3475" s="158" t="s">
        <v>50</v>
      </c>
      <c r="R3475" s="142">
        <f t="shared" si="54"/>
        <v>9.99999532511707</v>
      </c>
    </row>
    <row r="3476" ht="22.5" s="109" customFormat="1">
      <c r="A3476" s="119">
        <f>MAX($A$19:A3475)+1</f>
        <v>3458</v>
      </c>
      <c r="B3476" s="120" t="s">
        <v>41</v>
      </c>
      <c r="C3476" s="144" t="s">
        <v>346</v>
      </c>
      <c r="D3476" s="144" t="s">
        <v>4309</v>
      </c>
      <c r="E3476" s="145">
        <v>45246</v>
      </c>
      <c r="F3476" s="146" t="s">
        <v>348</v>
      </c>
      <c r="G3476" s="146" t="s">
        <v>349</v>
      </c>
      <c r="H3476" s="146" t="s">
        <v>302</v>
      </c>
      <c r="I3476" s="151" t="s">
        <v>303</v>
      </c>
      <c r="J3476" s="147">
        <v>200</v>
      </c>
      <c r="K3476" s="147">
        <v>21390.9091</v>
      </c>
      <c r="L3476" s="148">
        <v>4278182</v>
      </c>
      <c r="M3476" s="120" t="s">
        <v>229</v>
      </c>
      <c r="N3476" s="149">
        <v>427818</v>
      </c>
      <c r="O3476" s="150"/>
      <c r="P3476" s="154" t="s">
        <v>4117</v>
      </c>
      <c r="Q3476" s="158" t="s">
        <v>50</v>
      </c>
      <c r="R3476" s="142">
        <f t="shared" si="54"/>
        <v>9.99999532511707</v>
      </c>
    </row>
    <row r="3477" ht="22.5" s="109" customFormat="1">
      <c r="A3477" s="119">
        <f>MAX($A$19:A3476)+1</f>
        <v>3459</v>
      </c>
      <c r="B3477" s="120" t="s">
        <v>41</v>
      </c>
      <c r="C3477" s="144" t="s">
        <v>346</v>
      </c>
      <c r="D3477" s="144" t="s">
        <v>4310</v>
      </c>
      <c r="E3477" s="145">
        <v>45252</v>
      </c>
      <c r="F3477" s="146" t="s">
        <v>348</v>
      </c>
      <c r="G3477" s="146" t="s">
        <v>349</v>
      </c>
      <c r="H3477" s="146" t="s">
        <v>302</v>
      </c>
      <c r="I3477" s="151" t="s">
        <v>303</v>
      </c>
      <c r="J3477" s="147">
        <v>100</v>
      </c>
      <c r="K3477" s="147">
        <v>21390.9091</v>
      </c>
      <c r="L3477" s="148">
        <v>2139091</v>
      </c>
      <c r="M3477" s="120" t="s">
        <v>229</v>
      </c>
      <c r="N3477" s="149">
        <v>213909</v>
      </c>
      <c r="O3477" s="150"/>
      <c r="P3477" s="154" t="s">
        <v>4117</v>
      </c>
      <c r="Q3477" s="158" t="s">
        <v>50</v>
      </c>
      <c r="R3477" s="142">
        <f t="shared" si="54"/>
        <v>9.99999532511707</v>
      </c>
    </row>
    <row r="3478" ht="22.5" s="109" customFormat="1">
      <c r="A3478" s="119">
        <f>MAX($A$19:A3477)+1</f>
        <v>3460</v>
      </c>
      <c r="B3478" s="120" t="s">
        <v>41</v>
      </c>
      <c r="C3478" s="144" t="s">
        <v>346</v>
      </c>
      <c r="D3478" s="144" t="s">
        <v>4311</v>
      </c>
      <c r="E3478" s="145">
        <v>45253</v>
      </c>
      <c r="F3478" s="146" t="s">
        <v>348</v>
      </c>
      <c r="G3478" s="146" t="s">
        <v>349</v>
      </c>
      <c r="H3478" s="146" t="s">
        <v>302</v>
      </c>
      <c r="I3478" s="151" t="s">
        <v>303</v>
      </c>
      <c r="J3478" s="147">
        <v>264</v>
      </c>
      <c r="K3478" s="147">
        <v>21390.9091</v>
      </c>
      <c r="L3478" s="148">
        <v>5647200</v>
      </c>
      <c r="M3478" s="120" t="s">
        <v>229</v>
      </c>
      <c r="N3478" s="149">
        <v>564720</v>
      </c>
      <c r="O3478" s="150"/>
      <c r="P3478" s="154" t="s">
        <v>4117</v>
      </c>
      <c r="Q3478" s="158" t="s">
        <v>50</v>
      </c>
      <c r="R3478" s="142">
        <f t="shared" si="54"/>
        <v>10</v>
      </c>
    </row>
    <row r="3479" ht="22.5" s="109" customFormat="1">
      <c r="A3479" s="119">
        <f>MAX($A$19:A3478)+1</f>
        <v>3461</v>
      </c>
      <c r="B3479" s="120" t="s">
        <v>41</v>
      </c>
      <c r="C3479" s="144" t="s">
        <v>346</v>
      </c>
      <c r="D3479" s="144" t="s">
        <v>4312</v>
      </c>
      <c r="E3479" s="145">
        <v>45254</v>
      </c>
      <c r="F3479" s="146" t="s">
        <v>348</v>
      </c>
      <c r="G3479" s="146" t="s">
        <v>349</v>
      </c>
      <c r="H3479" s="146" t="s">
        <v>302</v>
      </c>
      <c r="I3479" s="151" t="s">
        <v>303</v>
      </c>
      <c r="J3479" s="147">
        <v>72</v>
      </c>
      <c r="K3479" s="147">
        <v>20927.2727</v>
      </c>
      <c r="L3479" s="148">
        <v>1506764</v>
      </c>
      <c r="M3479" s="120" t="s">
        <v>229</v>
      </c>
      <c r="N3479" s="149">
        <v>150676</v>
      </c>
      <c r="O3479" s="150"/>
      <c r="P3479" s="154" t="s">
        <v>4117</v>
      </c>
      <c r="Q3479" s="158" t="s">
        <v>50</v>
      </c>
      <c r="R3479" s="142">
        <f t="shared" si="54"/>
        <v>9.99997345304241</v>
      </c>
    </row>
    <row r="3480" ht="22.5" s="109" customFormat="1">
      <c r="A3480" s="119">
        <f>MAX($A$19:A3479)+1</f>
        <v>3462</v>
      </c>
      <c r="B3480" s="120" t="s">
        <v>41</v>
      </c>
      <c r="C3480" s="144" t="s">
        <v>346</v>
      </c>
      <c r="D3480" s="144" t="s">
        <v>4313</v>
      </c>
      <c r="E3480" s="145">
        <v>45254</v>
      </c>
      <c r="F3480" s="146" t="s">
        <v>348</v>
      </c>
      <c r="G3480" s="146" t="s">
        <v>349</v>
      </c>
      <c r="H3480" s="146" t="s">
        <v>306</v>
      </c>
      <c r="I3480" s="151" t="s">
        <v>303</v>
      </c>
      <c r="J3480" s="147">
        <v>141</v>
      </c>
      <c r="K3480" s="147">
        <v>18436.3636</v>
      </c>
      <c r="L3480" s="148">
        <v>2599527</v>
      </c>
      <c r="M3480" s="120" t="s">
        <v>229</v>
      </c>
      <c r="N3480" s="149">
        <v>259953</v>
      </c>
      <c r="O3480" s="150"/>
      <c r="P3480" s="154" t="s">
        <v>4117</v>
      </c>
      <c r="Q3480" s="158" t="s">
        <v>50</v>
      </c>
      <c r="R3480" s="142">
        <f t="shared" si="54"/>
        <v>10.000011540561</v>
      </c>
    </row>
    <row r="3481" ht="22.5" s="109" customFormat="1">
      <c r="A3481" s="119">
        <f>MAX($A$19:A3480)+1</f>
        <v>3463</v>
      </c>
      <c r="B3481" s="120" t="s">
        <v>41</v>
      </c>
      <c r="C3481" s="144" t="s">
        <v>346</v>
      </c>
      <c r="D3481" s="144" t="s">
        <v>4314</v>
      </c>
      <c r="E3481" s="145">
        <v>45254</v>
      </c>
      <c r="F3481" s="146" t="s">
        <v>348</v>
      </c>
      <c r="G3481" s="146" t="s">
        <v>349</v>
      </c>
      <c r="H3481" s="146" t="s">
        <v>302</v>
      </c>
      <c r="I3481" s="151" t="s">
        <v>303</v>
      </c>
      <c r="J3481" s="147">
        <v>245</v>
      </c>
      <c r="K3481" s="147">
        <v>20927.2727</v>
      </c>
      <c r="L3481" s="148">
        <v>5127182</v>
      </c>
      <c r="M3481" s="120" t="s">
        <v>229</v>
      </c>
      <c r="N3481" s="149">
        <v>512718</v>
      </c>
      <c r="O3481" s="150"/>
      <c r="P3481" s="154" t="s">
        <v>4117</v>
      </c>
      <c r="Q3481" s="158" t="s">
        <v>50</v>
      </c>
      <c r="R3481" s="142">
        <f t="shared" si="54"/>
        <v>9.99999609922176</v>
      </c>
    </row>
    <row r="3482" ht="22.5" s="109" customFormat="1">
      <c r="A3482" s="119">
        <f>MAX($A$19:A3481)+1</f>
        <v>3464</v>
      </c>
      <c r="B3482" s="120" t="s">
        <v>41</v>
      </c>
      <c r="C3482" s="144" t="s">
        <v>346</v>
      </c>
      <c r="D3482" s="144" t="s">
        <v>4315</v>
      </c>
      <c r="E3482" s="145">
        <v>45254</v>
      </c>
      <c r="F3482" s="146" t="s">
        <v>348</v>
      </c>
      <c r="G3482" s="146" t="s">
        <v>349</v>
      </c>
      <c r="H3482" s="146" t="s">
        <v>306</v>
      </c>
      <c r="I3482" s="151" t="s">
        <v>303</v>
      </c>
      <c r="J3482" s="147">
        <v>243</v>
      </c>
      <c r="K3482" s="147">
        <v>18436.3636</v>
      </c>
      <c r="L3482" s="148">
        <v>4480036</v>
      </c>
      <c r="M3482" s="120" t="s">
        <v>229</v>
      </c>
      <c r="N3482" s="149">
        <v>448004</v>
      </c>
      <c r="O3482" s="150"/>
      <c r="P3482" s="154" t="s">
        <v>4117</v>
      </c>
      <c r="Q3482" s="158" t="s">
        <v>50</v>
      </c>
      <c r="R3482" s="142">
        <f t="shared" si="54"/>
        <v>10.0000089284997</v>
      </c>
    </row>
    <row r="3483" ht="22.5" s="109" customFormat="1">
      <c r="A3483" s="119">
        <f>MAX($A$19:A3482)+1</f>
        <v>3465</v>
      </c>
      <c r="B3483" s="120" t="s">
        <v>41</v>
      </c>
      <c r="C3483" s="144" t="s">
        <v>346</v>
      </c>
      <c r="D3483" s="144" t="s">
        <v>4316</v>
      </c>
      <c r="E3483" s="145">
        <v>45255</v>
      </c>
      <c r="F3483" s="146" t="s">
        <v>348</v>
      </c>
      <c r="G3483" s="146" t="s">
        <v>349</v>
      </c>
      <c r="H3483" s="146" t="s">
        <v>306</v>
      </c>
      <c r="I3483" s="151" t="s">
        <v>303</v>
      </c>
      <c r="J3483" s="147">
        <v>184</v>
      </c>
      <c r="K3483" s="147">
        <v>18436.3636</v>
      </c>
      <c r="L3483" s="148">
        <v>3392291</v>
      </c>
      <c r="M3483" s="120" t="s">
        <v>229</v>
      </c>
      <c r="N3483" s="149">
        <v>339229</v>
      </c>
      <c r="O3483" s="150"/>
      <c r="P3483" s="154" t="s">
        <v>4117</v>
      </c>
      <c r="Q3483" s="158" t="s">
        <v>50</v>
      </c>
      <c r="R3483" s="142">
        <f t="shared" si="54"/>
        <v>9.99999705213969</v>
      </c>
    </row>
    <row r="3484" s="109" customFormat="1">
      <c r="A3484" s="119">
        <f>MAX($A$19:A3483)+1</f>
        <v>3466</v>
      </c>
      <c r="B3484" s="120" t="s">
        <v>41</v>
      </c>
      <c r="C3484" s="144" t="s">
        <v>365</v>
      </c>
      <c r="D3484" s="144" t="s">
        <v>4317</v>
      </c>
      <c r="E3484" s="145" t="s">
        <v>4318</v>
      </c>
      <c r="F3484" s="146" t="s">
        <v>368</v>
      </c>
      <c r="G3484" s="146" t="s">
        <v>369</v>
      </c>
      <c r="H3484" s="146" t="s">
        <v>4319</v>
      </c>
      <c r="I3484" s="151" t="s">
        <v>371</v>
      </c>
      <c r="J3484" s="147">
        <v>1</v>
      </c>
      <c r="K3484" s="147">
        <v>47400000</v>
      </c>
      <c r="L3484" s="148">
        <v>47400000</v>
      </c>
      <c r="M3484" s="120" t="s">
        <v>229</v>
      </c>
      <c r="N3484" s="149">
        <v>4740000</v>
      </c>
      <c r="O3484" s="150"/>
      <c r="P3484" s="154" t="s">
        <v>4117</v>
      </c>
      <c r="Q3484" s="158" t="s">
        <v>50</v>
      </c>
      <c r="R3484" s="142">
        <f t="shared" si="54"/>
        <v>10</v>
      </c>
    </row>
    <row r="3485" s="109" customFormat="1">
      <c r="A3485" s="119">
        <f>MAX($A$19:A3484)+1</f>
        <v>3467</v>
      </c>
      <c r="B3485" s="120" t="s">
        <v>41</v>
      </c>
      <c r="C3485" s="144" t="s">
        <v>365</v>
      </c>
      <c r="D3485" s="144" t="s">
        <v>4317</v>
      </c>
      <c r="E3485" s="145" t="s">
        <v>4318</v>
      </c>
      <c r="F3485" s="146" t="s">
        <v>368</v>
      </c>
      <c r="G3485" s="146" t="s">
        <v>369</v>
      </c>
      <c r="H3485" s="146" t="s">
        <v>4320</v>
      </c>
      <c r="I3485" s="151" t="s">
        <v>371</v>
      </c>
      <c r="J3485" s="147">
        <v>1</v>
      </c>
      <c r="K3485" s="147">
        <v>2170000</v>
      </c>
      <c r="L3485" s="148">
        <v>2170000</v>
      </c>
      <c r="M3485" s="120" t="s">
        <v>229</v>
      </c>
      <c r="N3485" s="149">
        <v>217000</v>
      </c>
      <c r="O3485" s="150"/>
      <c r="P3485" s="154" t="s">
        <v>4117</v>
      </c>
      <c r="Q3485" s="158" t="s">
        <v>50</v>
      </c>
      <c r="R3485" s="142">
        <f t="shared" si="54"/>
        <v>10</v>
      </c>
    </row>
    <row r="3486" s="109" customFormat="1">
      <c r="A3486" s="119">
        <f>MAX($A$19:A3485)+1</f>
        <v>3468</v>
      </c>
      <c r="B3486" s="120" t="s">
        <v>41</v>
      </c>
      <c r="C3486" s="144" t="s">
        <v>365</v>
      </c>
      <c r="D3486" s="144" t="s">
        <v>4317</v>
      </c>
      <c r="E3486" s="145" t="s">
        <v>4318</v>
      </c>
      <c r="F3486" s="146" t="s">
        <v>368</v>
      </c>
      <c r="G3486" s="146" t="s">
        <v>369</v>
      </c>
      <c r="H3486" s="146" t="s">
        <v>4321</v>
      </c>
      <c r="I3486" s="151" t="s">
        <v>371</v>
      </c>
      <c r="J3486" s="147">
        <v>1</v>
      </c>
      <c r="K3486" s="147">
        <v>7770000</v>
      </c>
      <c r="L3486" s="148">
        <v>7770000</v>
      </c>
      <c r="M3486" s="120" t="s">
        <v>229</v>
      </c>
      <c r="N3486" s="149">
        <v>777000</v>
      </c>
      <c r="O3486" s="150"/>
      <c r="P3486" s="154" t="s">
        <v>4117</v>
      </c>
      <c r="Q3486" s="158" t="s">
        <v>50</v>
      </c>
      <c r="R3486" s="142">
        <f t="shared" si="54"/>
        <v>10</v>
      </c>
    </row>
    <row r="3487" s="109" customFormat="1">
      <c r="A3487" s="119">
        <f>MAX($A$19:A3486)+1</f>
        <v>3469</v>
      </c>
      <c r="B3487" s="120" t="s">
        <v>41</v>
      </c>
      <c r="C3487" s="144" t="s">
        <v>375</v>
      </c>
      <c r="D3487" s="144" t="s">
        <v>4322</v>
      </c>
      <c r="E3487" s="145">
        <v>45257</v>
      </c>
      <c r="F3487" s="146" t="s">
        <v>377</v>
      </c>
      <c r="G3487" s="146" t="s">
        <v>378</v>
      </c>
      <c r="H3487" s="146" t="s">
        <v>379</v>
      </c>
      <c r="I3487" s="151" t="s">
        <v>98</v>
      </c>
      <c r="J3487" s="147">
        <v>14100</v>
      </c>
      <c r="K3487" s="147">
        <v>180000</v>
      </c>
      <c r="L3487" s="148">
        <v>2538000000</v>
      </c>
      <c r="M3487" s="120" t="s">
        <v>56</v>
      </c>
      <c r="N3487" s="149">
        <v>203040000</v>
      </c>
      <c r="O3487" s="150"/>
      <c r="P3487" s="154" t="s">
        <v>4117</v>
      </c>
      <c r="Q3487" s="158" t="s">
        <v>50</v>
      </c>
      <c r="R3487" s="142">
        <f t="shared" si="54"/>
        <v>8</v>
      </c>
    </row>
    <row r="3488" s="109" customFormat="1">
      <c r="A3488" s="119">
        <f>MAX($A$19:A3487)+1</f>
        <v>3470</v>
      </c>
      <c r="B3488" s="120" t="s">
        <v>41</v>
      </c>
      <c r="C3488" s="144" t="s">
        <v>1274</v>
      </c>
      <c r="D3488" s="144" t="s">
        <v>4323</v>
      </c>
      <c r="E3488" s="145">
        <v>45251</v>
      </c>
      <c r="F3488" s="146" t="s">
        <v>4324</v>
      </c>
      <c r="G3488" s="146" t="s">
        <v>4325</v>
      </c>
      <c r="H3488" s="146" t="s">
        <v>4326</v>
      </c>
      <c r="I3488" s="151" t="s">
        <v>288</v>
      </c>
      <c r="J3488" s="147">
        <v>5000</v>
      </c>
      <c r="K3488" s="147">
        <v>24500</v>
      </c>
      <c r="L3488" s="148">
        <v>122500000</v>
      </c>
      <c r="M3488" s="120" t="s">
        <v>56</v>
      </c>
      <c r="N3488" s="149">
        <v>9800000</v>
      </c>
      <c r="O3488" s="150"/>
      <c r="P3488" s="154" t="s">
        <v>4117</v>
      </c>
      <c r="Q3488" s="158" t="s">
        <v>50</v>
      </c>
      <c r="R3488" s="142">
        <f t="shared" si="54"/>
        <v>8</v>
      </c>
    </row>
    <row r="3489" ht="22.5" s="109" customFormat="1">
      <c r="A3489" s="119">
        <f>MAX($A$19:A3488)+1</f>
        <v>3471</v>
      </c>
      <c r="B3489" s="120" t="s">
        <v>41</v>
      </c>
      <c r="C3489" s="144" t="s">
        <v>391</v>
      </c>
      <c r="D3489" s="144" t="s">
        <v>4327</v>
      </c>
      <c r="E3489" s="145" t="s">
        <v>4328</v>
      </c>
      <c r="F3489" s="123" t="s">
        <v>393</v>
      </c>
      <c r="G3489" s="146" t="s">
        <v>394</v>
      </c>
      <c r="H3489" s="146" t="s">
        <v>1832</v>
      </c>
      <c r="I3489" s="151" t="s">
        <v>98</v>
      </c>
      <c r="J3489" s="147">
        <v>213900</v>
      </c>
      <c r="K3489" s="147">
        <v>115</v>
      </c>
      <c r="L3489" s="148">
        <v>24598500</v>
      </c>
      <c r="M3489" s="120" t="s">
        <v>56</v>
      </c>
      <c r="N3489" s="149">
        <v>1967880</v>
      </c>
      <c r="O3489" s="150"/>
      <c r="P3489" s="154" t="s">
        <v>4117</v>
      </c>
      <c r="Q3489" s="158" t="s">
        <v>50</v>
      </c>
      <c r="R3489" s="142">
        <f t="shared" si="54"/>
        <v>8</v>
      </c>
    </row>
    <row r="3490" ht="22.5" s="109" customFormat="1">
      <c r="A3490" s="119">
        <f>MAX($A$19:A3489)+1</f>
        <v>3472</v>
      </c>
      <c r="B3490" s="120" t="s">
        <v>41</v>
      </c>
      <c r="C3490" s="144" t="s">
        <v>391</v>
      </c>
      <c r="D3490" s="144" t="s">
        <v>4327</v>
      </c>
      <c r="E3490" s="145" t="s">
        <v>4328</v>
      </c>
      <c r="F3490" s="123" t="s">
        <v>393</v>
      </c>
      <c r="G3490" s="146" t="s">
        <v>394</v>
      </c>
      <c r="H3490" s="146" t="s">
        <v>4329</v>
      </c>
      <c r="I3490" s="151" t="s">
        <v>98</v>
      </c>
      <c r="J3490" s="147">
        <v>30000</v>
      </c>
      <c r="K3490" s="147">
        <v>115</v>
      </c>
      <c r="L3490" s="148">
        <v>3450000</v>
      </c>
      <c r="M3490" s="120" t="s">
        <v>56</v>
      </c>
      <c r="N3490" s="149">
        <v>276000</v>
      </c>
      <c r="O3490" s="150"/>
      <c r="P3490" s="154" t="s">
        <v>4117</v>
      </c>
      <c r="Q3490" s="158" t="s">
        <v>50</v>
      </c>
      <c r="R3490" s="142">
        <f t="shared" si="54"/>
        <v>8</v>
      </c>
    </row>
    <row r="3491" ht="22.5" s="109" customFormat="1">
      <c r="A3491" s="119">
        <f>MAX($A$19:A3490)+1</f>
        <v>3473</v>
      </c>
      <c r="B3491" s="120" t="s">
        <v>41</v>
      </c>
      <c r="C3491" s="144" t="s">
        <v>391</v>
      </c>
      <c r="D3491" s="144" t="s">
        <v>4330</v>
      </c>
      <c r="E3491" s="145" t="s">
        <v>4155</v>
      </c>
      <c r="F3491" s="123" t="s">
        <v>393</v>
      </c>
      <c r="G3491" s="146" t="s">
        <v>394</v>
      </c>
      <c r="H3491" s="146" t="s">
        <v>4331</v>
      </c>
      <c r="I3491" s="151" t="s">
        <v>98</v>
      </c>
      <c r="J3491" s="147">
        <v>896</v>
      </c>
      <c r="K3491" s="147">
        <v>180</v>
      </c>
      <c r="L3491" s="148">
        <v>161280</v>
      </c>
      <c r="M3491" s="120" t="s">
        <v>56</v>
      </c>
      <c r="N3491" s="149">
        <v>12903</v>
      </c>
      <c r="O3491" s="150"/>
      <c r="P3491" s="154" t="s">
        <v>4117</v>
      </c>
      <c r="Q3491" s="158" t="s">
        <v>50</v>
      </c>
      <c r="R3491" s="142">
        <f t="shared" si="54"/>
        <v>8.00037202380952</v>
      </c>
    </row>
    <row r="3492" ht="22.5" s="109" customFormat="1">
      <c r="A3492" s="119">
        <f>MAX($A$19:A3491)+1</f>
        <v>3474</v>
      </c>
      <c r="B3492" s="120" t="s">
        <v>41</v>
      </c>
      <c r="C3492" s="144" t="s">
        <v>391</v>
      </c>
      <c r="D3492" s="144" t="s">
        <v>4330</v>
      </c>
      <c r="E3492" s="145" t="s">
        <v>4155</v>
      </c>
      <c r="F3492" s="123" t="s">
        <v>393</v>
      </c>
      <c r="G3492" s="146" t="s">
        <v>394</v>
      </c>
      <c r="H3492" s="146" t="s">
        <v>4332</v>
      </c>
      <c r="I3492" s="151" t="s">
        <v>98</v>
      </c>
      <c r="J3492" s="147">
        <v>896</v>
      </c>
      <c r="K3492" s="147">
        <v>180</v>
      </c>
      <c r="L3492" s="148">
        <v>161280</v>
      </c>
      <c r="M3492" s="120" t="s">
        <v>56</v>
      </c>
      <c r="N3492" s="149">
        <v>12903</v>
      </c>
      <c r="O3492" s="150"/>
      <c r="P3492" s="154" t="s">
        <v>4117</v>
      </c>
      <c r="Q3492" s="158" t="s">
        <v>50</v>
      </c>
      <c r="R3492" s="142">
        <f t="shared" si="54"/>
        <v>8.00037202380952</v>
      </c>
    </row>
    <row r="3493" ht="22.5" s="109" customFormat="1">
      <c r="A3493" s="119">
        <f>MAX($A$19:A3492)+1</f>
        <v>3475</v>
      </c>
      <c r="B3493" s="120" t="s">
        <v>41</v>
      </c>
      <c r="C3493" s="144" t="s">
        <v>391</v>
      </c>
      <c r="D3493" s="144" t="s">
        <v>4330</v>
      </c>
      <c r="E3493" s="145" t="s">
        <v>4155</v>
      </c>
      <c r="F3493" s="123" t="s">
        <v>393</v>
      </c>
      <c r="G3493" s="146" t="s">
        <v>394</v>
      </c>
      <c r="H3493" s="146" t="s">
        <v>407</v>
      </c>
      <c r="I3493" s="151" t="s">
        <v>98</v>
      </c>
      <c r="J3493" s="147">
        <v>17000</v>
      </c>
      <c r="K3493" s="147">
        <v>390</v>
      </c>
      <c r="L3493" s="148">
        <v>6630000</v>
      </c>
      <c r="M3493" s="120" t="s">
        <v>56</v>
      </c>
      <c r="N3493" s="149">
        <v>530400</v>
      </c>
      <c r="O3493" s="150"/>
      <c r="P3493" s="154" t="s">
        <v>4117</v>
      </c>
      <c r="Q3493" s="158" t="s">
        <v>50</v>
      </c>
      <c r="R3493" s="142">
        <f t="shared" si="54"/>
        <v>8</v>
      </c>
    </row>
    <row r="3494" ht="22.5" s="109" customFormat="1">
      <c r="A3494" s="119">
        <f>MAX($A$19:A3493)+1</f>
        <v>3476</v>
      </c>
      <c r="B3494" s="120" t="s">
        <v>41</v>
      </c>
      <c r="C3494" s="144" t="s">
        <v>391</v>
      </c>
      <c r="D3494" s="144" t="s">
        <v>4330</v>
      </c>
      <c r="E3494" s="145" t="s">
        <v>4155</v>
      </c>
      <c r="F3494" s="123" t="s">
        <v>393</v>
      </c>
      <c r="G3494" s="146" t="s">
        <v>394</v>
      </c>
      <c r="H3494" s="146" t="s">
        <v>4333</v>
      </c>
      <c r="I3494" s="151" t="s">
        <v>98</v>
      </c>
      <c r="J3494" s="147">
        <v>896</v>
      </c>
      <c r="K3494" s="147">
        <v>180</v>
      </c>
      <c r="L3494" s="148">
        <v>161280</v>
      </c>
      <c r="M3494" s="120" t="s">
        <v>56</v>
      </c>
      <c r="N3494" s="149">
        <v>12903</v>
      </c>
      <c r="O3494" s="150"/>
      <c r="P3494" s="154" t="s">
        <v>4117</v>
      </c>
      <c r="Q3494" s="158" t="s">
        <v>50</v>
      </c>
      <c r="R3494" s="142">
        <f t="shared" si="54"/>
        <v>8.00037202380952</v>
      </c>
    </row>
    <row r="3495" ht="22.5" s="109" customFormat="1">
      <c r="A3495" s="119">
        <f>MAX($A$19:A3494)+1</f>
        <v>3477</v>
      </c>
      <c r="B3495" s="120" t="s">
        <v>41</v>
      </c>
      <c r="C3495" s="144" t="s">
        <v>391</v>
      </c>
      <c r="D3495" s="144" t="s">
        <v>4330</v>
      </c>
      <c r="E3495" s="145" t="s">
        <v>4155</v>
      </c>
      <c r="F3495" s="123" t="s">
        <v>393</v>
      </c>
      <c r="G3495" s="146" t="s">
        <v>394</v>
      </c>
      <c r="H3495" s="146" t="s">
        <v>4334</v>
      </c>
      <c r="I3495" s="151" t="s">
        <v>98</v>
      </c>
      <c r="J3495" s="147">
        <v>13917</v>
      </c>
      <c r="K3495" s="147">
        <v>180</v>
      </c>
      <c r="L3495" s="148">
        <v>2505060</v>
      </c>
      <c r="M3495" s="120" t="s">
        <v>56</v>
      </c>
      <c r="N3495" s="149">
        <v>200405</v>
      </c>
      <c r="O3495" s="150"/>
      <c r="P3495" s="154" t="s">
        <v>4117</v>
      </c>
      <c r="Q3495" s="158" t="s">
        <v>50</v>
      </c>
      <c r="R3495" s="142">
        <f t="shared" si="54"/>
        <v>8.00000798384071</v>
      </c>
    </row>
    <row r="3496" ht="22.5" s="109" customFormat="1">
      <c r="A3496" s="119">
        <f>MAX($A$19:A3495)+1</f>
        <v>3478</v>
      </c>
      <c r="B3496" s="120" t="s">
        <v>41</v>
      </c>
      <c r="C3496" s="144" t="s">
        <v>391</v>
      </c>
      <c r="D3496" s="144" t="s">
        <v>4330</v>
      </c>
      <c r="E3496" s="145" t="s">
        <v>4155</v>
      </c>
      <c r="F3496" s="123" t="s">
        <v>393</v>
      </c>
      <c r="G3496" s="146" t="s">
        <v>394</v>
      </c>
      <c r="H3496" s="146" t="s">
        <v>401</v>
      </c>
      <c r="I3496" s="151" t="s">
        <v>98</v>
      </c>
      <c r="J3496" s="147">
        <v>73793</v>
      </c>
      <c r="K3496" s="147">
        <v>340</v>
      </c>
      <c r="L3496" s="148">
        <v>25089620</v>
      </c>
      <c r="M3496" s="120" t="s">
        <v>56</v>
      </c>
      <c r="N3496" s="149">
        <v>2007170</v>
      </c>
      <c r="O3496" s="150"/>
      <c r="P3496" s="154" t="s">
        <v>4117</v>
      </c>
      <c r="Q3496" s="158" t="s">
        <v>50</v>
      </c>
      <c r="R3496" s="142">
        <f t="shared" si="54"/>
        <v>8.00000159428481</v>
      </c>
    </row>
    <row r="3497" ht="22.5" s="109" customFormat="1">
      <c r="A3497" s="119">
        <f>MAX($A$19:A3496)+1</f>
        <v>3479</v>
      </c>
      <c r="B3497" s="120" t="s">
        <v>41</v>
      </c>
      <c r="C3497" s="144" t="s">
        <v>391</v>
      </c>
      <c r="D3497" s="144" t="s">
        <v>4330</v>
      </c>
      <c r="E3497" s="145" t="s">
        <v>4155</v>
      </c>
      <c r="F3497" s="123" t="s">
        <v>393</v>
      </c>
      <c r="G3497" s="146" t="s">
        <v>394</v>
      </c>
      <c r="H3497" s="146" t="s">
        <v>405</v>
      </c>
      <c r="I3497" s="151" t="s">
        <v>98</v>
      </c>
      <c r="J3497" s="147">
        <v>95742</v>
      </c>
      <c r="K3497" s="147">
        <v>340</v>
      </c>
      <c r="L3497" s="148">
        <v>32552280</v>
      </c>
      <c r="M3497" s="120" t="s">
        <v>56</v>
      </c>
      <c r="N3497" s="149">
        <v>2604183</v>
      </c>
      <c r="O3497" s="150"/>
      <c r="P3497" s="154" t="s">
        <v>4117</v>
      </c>
      <c r="Q3497" s="158" t="s">
        <v>50</v>
      </c>
      <c r="R3497" s="142">
        <f t="shared" si="54"/>
        <v>8.00000184318886</v>
      </c>
    </row>
    <row r="3498" ht="22.5" s="109" customFormat="1">
      <c r="A3498" s="119">
        <f>MAX($A$19:A3497)+1</f>
        <v>3480</v>
      </c>
      <c r="B3498" s="120" t="s">
        <v>41</v>
      </c>
      <c r="C3498" s="144" t="s">
        <v>391</v>
      </c>
      <c r="D3498" s="144" t="s">
        <v>4330</v>
      </c>
      <c r="E3498" s="145" t="s">
        <v>4155</v>
      </c>
      <c r="F3498" s="123" t="s">
        <v>393</v>
      </c>
      <c r="G3498" s="146" t="s">
        <v>394</v>
      </c>
      <c r="H3498" s="146" t="s">
        <v>4335</v>
      </c>
      <c r="I3498" s="151" t="s">
        <v>98</v>
      </c>
      <c r="J3498" s="147">
        <v>37006</v>
      </c>
      <c r="K3498" s="147">
        <v>550</v>
      </c>
      <c r="L3498" s="148">
        <v>20353300</v>
      </c>
      <c r="M3498" s="120" t="s">
        <v>56</v>
      </c>
      <c r="N3498" s="149">
        <v>1628264</v>
      </c>
      <c r="O3498" s="150"/>
      <c r="P3498" s="154" t="s">
        <v>4117</v>
      </c>
      <c r="Q3498" s="158" t="s">
        <v>50</v>
      </c>
      <c r="R3498" s="142">
        <f t="shared" si="54"/>
        <v>8</v>
      </c>
    </row>
    <row r="3499" ht="22.5" s="109" customFormat="1">
      <c r="A3499" s="119">
        <f>MAX($A$19:A3498)+1</f>
        <v>3481</v>
      </c>
      <c r="B3499" s="120" t="s">
        <v>41</v>
      </c>
      <c r="C3499" s="144" t="s">
        <v>391</v>
      </c>
      <c r="D3499" s="144" t="s">
        <v>4330</v>
      </c>
      <c r="E3499" s="145" t="s">
        <v>4155</v>
      </c>
      <c r="F3499" s="123" t="s">
        <v>393</v>
      </c>
      <c r="G3499" s="146" t="s">
        <v>394</v>
      </c>
      <c r="H3499" s="146" t="s">
        <v>4336</v>
      </c>
      <c r="I3499" s="151" t="s">
        <v>98</v>
      </c>
      <c r="J3499" s="147">
        <v>35098</v>
      </c>
      <c r="K3499" s="147">
        <v>460</v>
      </c>
      <c r="L3499" s="148">
        <v>16145080</v>
      </c>
      <c r="M3499" s="120" t="s">
        <v>56</v>
      </c>
      <c r="N3499" s="149">
        <v>1291607</v>
      </c>
      <c r="O3499" s="150"/>
      <c r="P3499" s="154" t="s">
        <v>4117</v>
      </c>
      <c r="Q3499" s="158" t="s">
        <v>50</v>
      </c>
      <c r="R3499" s="142">
        <f ref="R3499:R3562" t="shared" si="55">N3499/L3499*100</f>
        <v>8.00000371630243</v>
      </c>
    </row>
    <row r="3500" ht="22.5" s="109" customFormat="1">
      <c r="A3500" s="119">
        <f>MAX($A$19:A3499)+1</f>
        <v>3482</v>
      </c>
      <c r="B3500" s="120" t="s">
        <v>41</v>
      </c>
      <c r="C3500" s="144" t="s">
        <v>391</v>
      </c>
      <c r="D3500" s="144" t="s">
        <v>4330</v>
      </c>
      <c r="E3500" s="145" t="s">
        <v>4155</v>
      </c>
      <c r="F3500" s="123" t="s">
        <v>393</v>
      </c>
      <c r="G3500" s="146" t="s">
        <v>394</v>
      </c>
      <c r="H3500" s="146" t="s">
        <v>403</v>
      </c>
      <c r="I3500" s="151" t="s">
        <v>557</v>
      </c>
      <c r="J3500" s="147">
        <v>30000</v>
      </c>
      <c r="K3500" s="147">
        <v>1700</v>
      </c>
      <c r="L3500" s="148">
        <v>51000000</v>
      </c>
      <c r="M3500" s="120" t="s">
        <v>56</v>
      </c>
      <c r="N3500" s="149">
        <v>4079996</v>
      </c>
      <c r="O3500" s="150"/>
      <c r="P3500" s="154" t="s">
        <v>4117</v>
      </c>
      <c r="Q3500" s="158" t="s">
        <v>50</v>
      </c>
      <c r="R3500" s="142">
        <f t="shared" si="55"/>
        <v>7.99999215686275</v>
      </c>
    </row>
    <row r="3501" ht="22.5" s="109" customFormat="1">
      <c r="A3501" s="119">
        <f>MAX($A$19:A3500)+1</f>
        <v>3483</v>
      </c>
      <c r="B3501" s="120" t="s">
        <v>41</v>
      </c>
      <c r="C3501" s="144" t="s">
        <v>391</v>
      </c>
      <c r="D3501" s="144" t="s">
        <v>4337</v>
      </c>
      <c r="E3501" s="145" t="s">
        <v>4159</v>
      </c>
      <c r="F3501" s="123" t="s">
        <v>393</v>
      </c>
      <c r="G3501" s="146" t="s">
        <v>394</v>
      </c>
      <c r="H3501" s="146" t="s">
        <v>409</v>
      </c>
      <c r="I3501" s="151" t="s">
        <v>98</v>
      </c>
      <c r="J3501" s="147">
        <v>754800</v>
      </c>
      <c r="K3501" s="147">
        <v>138</v>
      </c>
      <c r="L3501" s="148">
        <v>104162400</v>
      </c>
      <c r="M3501" s="120" t="s">
        <v>56</v>
      </c>
      <c r="N3501" s="149">
        <v>8332992</v>
      </c>
      <c r="O3501" s="150"/>
      <c r="P3501" s="154" t="s">
        <v>4117</v>
      </c>
      <c r="Q3501" s="158" t="s">
        <v>50</v>
      </c>
      <c r="R3501" s="142">
        <f t="shared" si="55"/>
        <v>8</v>
      </c>
    </row>
    <row r="3502" ht="22.5" s="109" customFormat="1">
      <c r="A3502" s="119">
        <f>MAX($A$19:A3501)+1</f>
        <v>3484</v>
      </c>
      <c r="B3502" s="120" t="s">
        <v>41</v>
      </c>
      <c r="C3502" s="144" t="s">
        <v>391</v>
      </c>
      <c r="D3502" s="144" t="s">
        <v>4337</v>
      </c>
      <c r="E3502" s="145" t="s">
        <v>4159</v>
      </c>
      <c r="F3502" s="123" t="s">
        <v>393</v>
      </c>
      <c r="G3502" s="146" t="s">
        <v>394</v>
      </c>
      <c r="H3502" s="146" t="s">
        <v>410</v>
      </c>
      <c r="I3502" s="151" t="s">
        <v>98</v>
      </c>
      <c r="J3502" s="147">
        <v>402150</v>
      </c>
      <c r="K3502" s="147">
        <v>162</v>
      </c>
      <c r="L3502" s="148">
        <v>65148300</v>
      </c>
      <c r="M3502" s="120" t="s">
        <v>56</v>
      </c>
      <c r="N3502" s="149">
        <v>5211864</v>
      </c>
      <c r="O3502" s="150"/>
      <c r="P3502" s="154" t="s">
        <v>4117</v>
      </c>
      <c r="Q3502" s="158" t="s">
        <v>50</v>
      </c>
      <c r="R3502" s="142">
        <f t="shared" si="55"/>
        <v>8</v>
      </c>
    </row>
    <row r="3503" ht="22.5" s="109" customFormat="1">
      <c r="A3503" s="119">
        <f>MAX($A$19:A3502)+1</f>
        <v>3485</v>
      </c>
      <c r="B3503" s="120" t="s">
        <v>41</v>
      </c>
      <c r="C3503" s="144" t="s">
        <v>391</v>
      </c>
      <c r="D3503" s="144" t="s">
        <v>4337</v>
      </c>
      <c r="E3503" s="145" t="s">
        <v>4159</v>
      </c>
      <c r="F3503" s="123" t="s">
        <v>393</v>
      </c>
      <c r="G3503" s="146" t="s">
        <v>394</v>
      </c>
      <c r="H3503" s="146" t="s">
        <v>411</v>
      </c>
      <c r="I3503" s="151" t="s">
        <v>98</v>
      </c>
      <c r="J3503" s="147">
        <v>675780</v>
      </c>
      <c r="K3503" s="147">
        <v>166</v>
      </c>
      <c r="L3503" s="148">
        <v>112179480</v>
      </c>
      <c r="M3503" s="120" t="s">
        <v>56</v>
      </c>
      <c r="N3503" s="149">
        <v>8974359</v>
      </c>
      <c r="O3503" s="150"/>
      <c r="P3503" s="154" t="s">
        <v>4117</v>
      </c>
      <c r="Q3503" s="158" t="s">
        <v>50</v>
      </c>
      <c r="R3503" s="142">
        <f t="shared" si="55"/>
        <v>8.00000053485718</v>
      </c>
    </row>
    <row r="3504" ht="22.5" s="109" customFormat="1">
      <c r="A3504" s="119">
        <f>MAX($A$19:A3503)+1</f>
        <v>3486</v>
      </c>
      <c r="B3504" s="120" t="s">
        <v>41</v>
      </c>
      <c r="C3504" s="144" t="s">
        <v>391</v>
      </c>
      <c r="D3504" s="144" t="s">
        <v>4337</v>
      </c>
      <c r="E3504" s="145" t="s">
        <v>4159</v>
      </c>
      <c r="F3504" s="123" t="s">
        <v>393</v>
      </c>
      <c r="G3504" s="146" t="s">
        <v>394</v>
      </c>
      <c r="H3504" s="146" t="s">
        <v>412</v>
      </c>
      <c r="I3504" s="151" t="s">
        <v>98</v>
      </c>
      <c r="J3504" s="147">
        <v>120300</v>
      </c>
      <c r="K3504" s="147">
        <v>155</v>
      </c>
      <c r="L3504" s="148">
        <v>18646500</v>
      </c>
      <c r="M3504" s="120" t="s">
        <v>56</v>
      </c>
      <c r="N3504" s="149">
        <v>1491720</v>
      </c>
      <c r="O3504" s="150"/>
      <c r="P3504" s="154" t="s">
        <v>4117</v>
      </c>
      <c r="Q3504" s="158" t="s">
        <v>50</v>
      </c>
      <c r="R3504" s="142">
        <f t="shared" si="55"/>
        <v>8</v>
      </c>
    </row>
    <row r="3505" ht="22.5" s="109" customFormat="1">
      <c r="A3505" s="119">
        <f>MAX($A$19:A3504)+1</f>
        <v>3487</v>
      </c>
      <c r="B3505" s="120" t="s">
        <v>41</v>
      </c>
      <c r="C3505" s="144" t="s">
        <v>391</v>
      </c>
      <c r="D3505" s="144" t="s">
        <v>4337</v>
      </c>
      <c r="E3505" s="145" t="s">
        <v>4159</v>
      </c>
      <c r="F3505" s="123" t="s">
        <v>393</v>
      </c>
      <c r="G3505" s="146" t="s">
        <v>394</v>
      </c>
      <c r="H3505" s="146" t="s">
        <v>413</v>
      </c>
      <c r="I3505" s="151" t="s">
        <v>98</v>
      </c>
      <c r="J3505" s="147">
        <v>40288</v>
      </c>
      <c r="K3505" s="147">
        <v>970</v>
      </c>
      <c r="L3505" s="148">
        <v>39079360</v>
      </c>
      <c r="M3505" s="120" t="s">
        <v>56</v>
      </c>
      <c r="N3505" s="149">
        <v>3126349</v>
      </c>
      <c r="O3505" s="150"/>
      <c r="P3505" s="154" t="s">
        <v>4117</v>
      </c>
      <c r="Q3505" s="158" t="s">
        <v>50</v>
      </c>
      <c r="R3505" s="142">
        <f t="shared" si="55"/>
        <v>8.00000051177911</v>
      </c>
    </row>
    <row r="3506" ht="22.5" s="109" customFormat="1">
      <c r="A3506" s="119">
        <f>MAX($A$19:A3505)+1</f>
        <v>3488</v>
      </c>
      <c r="B3506" s="120" t="s">
        <v>41</v>
      </c>
      <c r="C3506" s="144" t="s">
        <v>391</v>
      </c>
      <c r="D3506" s="144" t="s">
        <v>4337</v>
      </c>
      <c r="E3506" s="145" t="s">
        <v>4159</v>
      </c>
      <c r="F3506" s="123" t="s">
        <v>393</v>
      </c>
      <c r="G3506" s="146" t="s">
        <v>394</v>
      </c>
      <c r="H3506" s="146" t="s">
        <v>414</v>
      </c>
      <c r="I3506" s="151" t="s">
        <v>98</v>
      </c>
      <c r="J3506" s="147">
        <v>43896</v>
      </c>
      <c r="K3506" s="147">
        <v>970</v>
      </c>
      <c r="L3506" s="148">
        <v>42579120</v>
      </c>
      <c r="M3506" s="120" t="s">
        <v>56</v>
      </c>
      <c r="N3506" s="149">
        <v>3406329</v>
      </c>
      <c r="O3506" s="150"/>
      <c r="P3506" s="154" t="s">
        <v>4117</v>
      </c>
      <c r="Q3506" s="158" t="s">
        <v>50</v>
      </c>
      <c r="R3506" s="142">
        <f t="shared" si="55"/>
        <v>7.99999859085862</v>
      </c>
    </row>
    <row r="3507" ht="22.5" s="109" customFormat="1">
      <c r="A3507" s="119">
        <f>MAX($A$19:A3506)+1</f>
        <v>3489</v>
      </c>
      <c r="B3507" s="120" t="s">
        <v>41</v>
      </c>
      <c r="C3507" s="144" t="s">
        <v>391</v>
      </c>
      <c r="D3507" s="144" t="s">
        <v>4338</v>
      </c>
      <c r="E3507" s="145" t="s">
        <v>4159</v>
      </c>
      <c r="F3507" s="123" t="s">
        <v>393</v>
      </c>
      <c r="G3507" s="146" t="s">
        <v>394</v>
      </c>
      <c r="H3507" s="146" t="s">
        <v>418</v>
      </c>
      <c r="I3507" s="151" t="s">
        <v>417</v>
      </c>
      <c r="J3507" s="147">
        <v>856</v>
      </c>
      <c r="K3507" s="147">
        <v>18500</v>
      </c>
      <c r="L3507" s="148">
        <v>15836000</v>
      </c>
      <c r="M3507" s="120" t="s">
        <v>56</v>
      </c>
      <c r="N3507" s="149">
        <v>1266880</v>
      </c>
      <c r="O3507" s="150"/>
      <c r="P3507" s="154" t="s">
        <v>4117</v>
      </c>
      <c r="Q3507" s="158" t="s">
        <v>50</v>
      </c>
      <c r="R3507" s="142">
        <f t="shared" si="55"/>
        <v>8</v>
      </c>
    </row>
    <row r="3508" ht="22.5" s="109" customFormat="1">
      <c r="A3508" s="119">
        <f>MAX($A$19:A3507)+1</f>
        <v>3490</v>
      </c>
      <c r="B3508" s="120" t="s">
        <v>41</v>
      </c>
      <c r="C3508" s="144" t="s">
        <v>391</v>
      </c>
      <c r="D3508" s="144" t="s">
        <v>4338</v>
      </c>
      <c r="E3508" s="145" t="s">
        <v>4159</v>
      </c>
      <c r="F3508" s="123" t="s">
        <v>393</v>
      </c>
      <c r="G3508" s="146" t="s">
        <v>394</v>
      </c>
      <c r="H3508" s="146" t="s">
        <v>4339</v>
      </c>
      <c r="I3508" s="151" t="s">
        <v>417</v>
      </c>
      <c r="J3508" s="147">
        <v>1400</v>
      </c>
      <c r="K3508" s="147">
        <v>18500</v>
      </c>
      <c r="L3508" s="148">
        <v>25900000</v>
      </c>
      <c r="M3508" s="120" t="s">
        <v>56</v>
      </c>
      <c r="N3508" s="149">
        <v>2072000</v>
      </c>
      <c r="O3508" s="150"/>
      <c r="P3508" s="154" t="s">
        <v>4117</v>
      </c>
      <c r="Q3508" s="158" t="s">
        <v>50</v>
      </c>
      <c r="R3508" s="142">
        <f t="shared" si="55"/>
        <v>8</v>
      </c>
    </row>
    <row r="3509" ht="22.5" s="109" customFormat="1">
      <c r="A3509" s="119">
        <f>MAX($A$19:A3508)+1</f>
        <v>3491</v>
      </c>
      <c r="B3509" s="120" t="s">
        <v>41</v>
      </c>
      <c r="C3509" s="144" t="s">
        <v>391</v>
      </c>
      <c r="D3509" s="144" t="s">
        <v>4338</v>
      </c>
      <c r="E3509" s="145" t="s">
        <v>4159</v>
      </c>
      <c r="F3509" s="123" t="s">
        <v>393</v>
      </c>
      <c r="G3509" s="146" t="s">
        <v>394</v>
      </c>
      <c r="H3509" s="146" t="s">
        <v>421</v>
      </c>
      <c r="I3509" s="151" t="s">
        <v>417</v>
      </c>
      <c r="J3509" s="147">
        <v>2304</v>
      </c>
      <c r="K3509" s="147">
        <v>19100</v>
      </c>
      <c r="L3509" s="148">
        <v>44006400</v>
      </c>
      <c r="M3509" s="120" t="s">
        <v>56</v>
      </c>
      <c r="N3509" s="149">
        <v>3520512</v>
      </c>
      <c r="O3509" s="150"/>
      <c r="P3509" s="154" t="s">
        <v>4117</v>
      </c>
      <c r="Q3509" s="158" t="s">
        <v>50</v>
      </c>
      <c r="R3509" s="142">
        <f t="shared" si="55"/>
        <v>8</v>
      </c>
    </row>
    <row r="3510" ht="22.5" s="109" customFormat="1">
      <c r="A3510" s="119">
        <f>MAX($A$19:A3509)+1</f>
        <v>3492</v>
      </c>
      <c r="B3510" s="120" t="s">
        <v>41</v>
      </c>
      <c r="C3510" s="144" t="s">
        <v>391</v>
      </c>
      <c r="D3510" s="144" t="s">
        <v>4338</v>
      </c>
      <c r="E3510" s="145" t="s">
        <v>4159</v>
      </c>
      <c r="F3510" s="123" t="s">
        <v>393</v>
      </c>
      <c r="G3510" s="146" t="s">
        <v>394</v>
      </c>
      <c r="H3510" s="146" t="s">
        <v>4340</v>
      </c>
      <c r="I3510" s="151" t="s">
        <v>417</v>
      </c>
      <c r="J3510" s="147">
        <v>1057</v>
      </c>
      <c r="K3510" s="147">
        <v>20100</v>
      </c>
      <c r="L3510" s="148">
        <v>21245700</v>
      </c>
      <c r="M3510" s="120" t="s">
        <v>56</v>
      </c>
      <c r="N3510" s="149">
        <v>1699656</v>
      </c>
      <c r="O3510" s="150"/>
      <c r="P3510" s="154" t="s">
        <v>4117</v>
      </c>
      <c r="Q3510" s="158" t="s">
        <v>50</v>
      </c>
      <c r="R3510" s="142">
        <f t="shared" si="55"/>
        <v>8</v>
      </c>
    </row>
    <row r="3511" ht="22.5" s="109" customFormat="1">
      <c r="A3511" s="119">
        <f>MAX($A$19:A3510)+1</f>
        <v>3493</v>
      </c>
      <c r="B3511" s="120" t="s">
        <v>41</v>
      </c>
      <c r="C3511" s="144" t="s">
        <v>391</v>
      </c>
      <c r="D3511" s="144" t="s">
        <v>4338</v>
      </c>
      <c r="E3511" s="145" t="s">
        <v>4159</v>
      </c>
      <c r="F3511" s="123" t="s">
        <v>393</v>
      </c>
      <c r="G3511" s="146" t="s">
        <v>394</v>
      </c>
      <c r="H3511" s="146" t="s">
        <v>422</v>
      </c>
      <c r="I3511" s="151" t="s">
        <v>417</v>
      </c>
      <c r="J3511" s="147">
        <v>123</v>
      </c>
      <c r="K3511" s="147">
        <v>20100</v>
      </c>
      <c r="L3511" s="148">
        <v>2472300</v>
      </c>
      <c r="M3511" s="120" t="s">
        <v>56</v>
      </c>
      <c r="N3511" s="149">
        <v>197784</v>
      </c>
      <c r="O3511" s="150"/>
      <c r="P3511" s="154" t="s">
        <v>4117</v>
      </c>
      <c r="Q3511" s="158" t="s">
        <v>50</v>
      </c>
      <c r="R3511" s="142">
        <f t="shared" si="55"/>
        <v>8</v>
      </c>
    </row>
    <row r="3512" ht="22.5" s="109" customFormat="1">
      <c r="A3512" s="119">
        <f>MAX($A$19:A3511)+1</f>
        <v>3494</v>
      </c>
      <c r="B3512" s="120" t="s">
        <v>41</v>
      </c>
      <c r="C3512" s="144" t="s">
        <v>391</v>
      </c>
      <c r="D3512" s="144" t="s">
        <v>4338</v>
      </c>
      <c r="E3512" s="145" t="s">
        <v>4159</v>
      </c>
      <c r="F3512" s="123" t="s">
        <v>393</v>
      </c>
      <c r="G3512" s="146" t="s">
        <v>394</v>
      </c>
      <c r="H3512" s="146" t="s">
        <v>4341</v>
      </c>
      <c r="I3512" s="151" t="s">
        <v>417</v>
      </c>
      <c r="J3512" s="147">
        <v>358</v>
      </c>
      <c r="K3512" s="147">
        <v>20100</v>
      </c>
      <c r="L3512" s="148">
        <v>7195800</v>
      </c>
      <c r="M3512" s="120" t="s">
        <v>56</v>
      </c>
      <c r="N3512" s="149">
        <v>575664</v>
      </c>
      <c r="O3512" s="150"/>
      <c r="P3512" s="154" t="s">
        <v>4117</v>
      </c>
      <c r="Q3512" s="158" t="s">
        <v>50</v>
      </c>
      <c r="R3512" s="142">
        <f t="shared" si="55"/>
        <v>8</v>
      </c>
    </row>
    <row r="3513" ht="22.5" s="109" customFormat="1">
      <c r="A3513" s="119">
        <f>MAX($A$19:A3512)+1</f>
        <v>3495</v>
      </c>
      <c r="B3513" s="120" t="s">
        <v>41</v>
      </c>
      <c r="C3513" s="144" t="s">
        <v>391</v>
      </c>
      <c r="D3513" s="144" t="s">
        <v>4338</v>
      </c>
      <c r="E3513" s="145" t="s">
        <v>4159</v>
      </c>
      <c r="F3513" s="123" t="s">
        <v>393</v>
      </c>
      <c r="G3513" s="146" t="s">
        <v>394</v>
      </c>
      <c r="H3513" s="146" t="s">
        <v>423</v>
      </c>
      <c r="I3513" s="151" t="s">
        <v>417</v>
      </c>
      <c r="J3513" s="147">
        <v>235</v>
      </c>
      <c r="K3513" s="147">
        <v>20100</v>
      </c>
      <c r="L3513" s="148">
        <v>4723500</v>
      </c>
      <c r="M3513" s="120" t="s">
        <v>56</v>
      </c>
      <c r="N3513" s="149">
        <v>377880</v>
      </c>
      <c r="O3513" s="150"/>
      <c r="P3513" s="154" t="s">
        <v>4117</v>
      </c>
      <c r="Q3513" s="158" t="s">
        <v>50</v>
      </c>
      <c r="R3513" s="142">
        <f t="shared" si="55"/>
        <v>8</v>
      </c>
    </row>
    <row r="3514" ht="22.5" s="109" customFormat="1">
      <c r="A3514" s="119">
        <f>MAX($A$19:A3513)+1</f>
        <v>3496</v>
      </c>
      <c r="B3514" s="120" t="s">
        <v>41</v>
      </c>
      <c r="C3514" s="144" t="s">
        <v>391</v>
      </c>
      <c r="D3514" s="144" t="s">
        <v>4338</v>
      </c>
      <c r="E3514" s="145" t="s">
        <v>4159</v>
      </c>
      <c r="F3514" s="123" t="s">
        <v>393</v>
      </c>
      <c r="G3514" s="146" t="s">
        <v>394</v>
      </c>
      <c r="H3514" s="146" t="s">
        <v>4342</v>
      </c>
      <c r="I3514" s="151" t="s">
        <v>417</v>
      </c>
      <c r="J3514" s="147">
        <v>624</v>
      </c>
      <c r="K3514" s="147">
        <v>20100</v>
      </c>
      <c r="L3514" s="148">
        <v>12542400</v>
      </c>
      <c r="M3514" s="120" t="s">
        <v>56</v>
      </c>
      <c r="N3514" s="149">
        <v>1003392</v>
      </c>
      <c r="O3514" s="150"/>
      <c r="P3514" s="154" t="s">
        <v>4117</v>
      </c>
      <c r="Q3514" s="158" t="s">
        <v>50</v>
      </c>
      <c r="R3514" s="142">
        <f t="shared" si="55"/>
        <v>8</v>
      </c>
    </row>
    <row r="3515" ht="22.5" s="109" customFormat="1">
      <c r="A3515" s="119">
        <f>MAX($A$19:A3514)+1</f>
        <v>3497</v>
      </c>
      <c r="B3515" s="120" t="s">
        <v>41</v>
      </c>
      <c r="C3515" s="144" t="s">
        <v>391</v>
      </c>
      <c r="D3515" s="144" t="s">
        <v>4338</v>
      </c>
      <c r="E3515" s="145" t="s">
        <v>4159</v>
      </c>
      <c r="F3515" s="123" t="s">
        <v>393</v>
      </c>
      <c r="G3515" s="146" t="s">
        <v>394</v>
      </c>
      <c r="H3515" s="146" t="s">
        <v>424</v>
      </c>
      <c r="I3515" s="151" t="s">
        <v>417</v>
      </c>
      <c r="J3515" s="147">
        <v>5</v>
      </c>
      <c r="K3515" s="147">
        <v>20100</v>
      </c>
      <c r="L3515" s="148">
        <v>100500</v>
      </c>
      <c r="M3515" s="120" t="s">
        <v>56</v>
      </c>
      <c r="N3515" s="149">
        <v>8040</v>
      </c>
      <c r="O3515" s="150"/>
      <c r="P3515" s="154" t="s">
        <v>4117</v>
      </c>
      <c r="Q3515" s="158" t="s">
        <v>50</v>
      </c>
      <c r="R3515" s="142">
        <f t="shared" si="55"/>
        <v>8</v>
      </c>
    </row>
    <row r="3516" ht="22.5" s="109" customFormat="1">
      <c r="A3516" s="119">
        <f>MAX($A$19:A3515)+1</f>
        <v>3498</v>
      </c>
      <c r="B3516" s="120" t="s">
        <v>41</v>
      </c>
      <c r="C3516" s="144" t="s">
        <v>391</v>
      </c>
      <c r="D3516" s="144" t="s">
        <v>4338</v>
      </c>
      <c r="E3516" s="145" t="s">
        <v>4159</v>
      </c>
      <c r="F3516" s="123" t="s">
        <v>393</v>
      </c>
      <c r="G3516" s="146" t="s">
        <v>394</v>
      </c>
      <c r="H3516" s="146" t="s">
        <v>4343</v>
      </c>
      <c r="I3516" s="151" t="s">
        <v>417</v>
      </c>
      <c r="J3516" s="147">
        <v>27</v>
      </c>
      <c r="K3516" s="147">
        <v>18500</v>
      </c>
      <c r="L3516" s="148">
        <v>499500</v>
      </c>
      <c r="M3516" s="120" t="s">
        <v>56</v>
      </c>
      <c r="N3516" s="149">
        <v>39960</v>
      </c>
      <c r="O3516" s="150"/>
      <c r="P3516" s="154" t="s">
        <v>4117</v>
      </c>
      <c r="Q3516" s="158" t="s">
        <v>50</v>
      </c>
      <c r="R3516" s="142">
        <f t="shared" si="55"/>
        <v>8</v>
      </c>
    </row>
    <row r="3517" ht="22.5" s="109" customFormat="1">
      <c r="A3517" s="119">
        <f>MAX($A$19:A3516)+1</f>
        <v>3499</v>
      </c>
      <c r="B3517" s="120" t="s">
        <v>41</v>
      </c>
      <c r="C3517" s="144" t="s">
        <v>391</v>
      </c>
      <c r="D3517" s="144" t="s">
        <v>4338</v>
      </c>
      <c r="E3517" s="145" t="s">
        <v>4159</v>
      </c>
      <c r="F3517" s="123" t="s">
        <v>393</v>
      </c>
      <c r="G3517" s="146" t="s">
        <v>394</v>
      </c>
      <c r="H3517" s="146" t="s">
        <v>4344</v>
      </c>
      <c r="I3517" s="151" t="s">
        <v>417</v>
      </c>
      <c r="J3517" s="147">
        <v>82</v>
      </c>
      <c r="K3517" s="147">
        <v>21800</v>
      </c>
      <c r="L3517" s="148">
        <v>1787600</v>
      </c>
      <c r="M3517" s="120" t="s">
        <v>56</v>
      </c>
      <c r="N3517" s="149">
        <v>143008</v>
      </c>
      <c r="O3517" s="150"/>
      <c r="P3517" s="154" t="s">
        <v>4117</v>
      </c>
      <c r="Q3517" s="158" t="s">
        <v>50</v>
      </c>
      <c r="R3517" s="142">
        <f t="shared" si="55"/>
        <v>8</v>
      </c>
    </row>
    <row r="3518" ht="22.5" s="109" customFormat="1">
      <c r="A3518" s="119">
        <f>MAX($A$19:A3517)+1</f>
        <v>3500</v>
      </c>
      <c r="B3518" s="120" t="s">
        <v>41</v>
      </c>
      <c r="C3518" s="144" t="s">
        <v>391</v>
      </c>
      <c r="D3518" s="144" t="s">
        <v>4338</v>
      </c>
      <c r="E3518" s="145" t="s">
        <v>4159</v>
      </c>
      <c r="F3518" s="123" t="s">
        <v>393</v>
      </c>
      <c r="G3518" s="146" t="s">
        <v>394</v>
      </c>
      <c r="H3518" s="146" t="s">
        <v>426</v>
      </c>
      <c r="I3518" s="151" t="s">
        <v>417</v>
      </c>
      <c r="J3518" s="147">
        <v>40</v>
      </c>
      <c r="K3518" s="147">
        <v>20100</v>
      </c>
      <c r="L3518" s="148">
        <v>804000</v>
      </c>
      <c r="M3518" s="120" t="s">
        <v>56</v>
      </c>
      <c r="N3518" s="149">
        <v>64320</v>
      </c>
      <c r="O3518" s="150"/>
      <c r="P3518" s="154" t="s">
        <v>4117</v>
      </c>
      <c r="Q3518" s="158" t="s">
        <v>50</v>
      </c>
      <c r="R3518" s="142">
        <f t="shared" si="55"/>
        <v>8</v>
      </c>
    </row>
    <row r="3519" ht="22.5" s="109" customFormat="1">
      <c r="A3519" s="119">
        <f>MAX($A$19:A3518)+1</f>
        <v>3501</v>
      </c>
      <c r="B3519" s="120" t="s">
        <v>41</v>
      </c>
      <c r="C3519" s="144" t="s">
        <v>391</v>
      </c>
      <c r="D3519" s="144" t="s">
        <v>4338</v>
      </c>
      <c r="E3519" s="145" t="s">
        <v>4159</v>
      </c>
      <c r="F3519" s="123" t="s">
        <v>393</v>
      </c>
      <c r="G3519" s="146" t="s">
        <v>394</v>
      </c>
      <c r="H3519" s="146" t="s">
        <v>4345</v>
      </c>
      <c r="I3519" s="151" t="s">
        <v>417</v>
      </c>
      <c r="J3519" s="147">
        <v>27</v>
      </c>
      <c r="K3519" s="147">
        <v>16000</v>
      </c>
      <c r="L3519" s="148">
        <v>432000</v>
      </c>
      <c r="M3519" s="120" t="s">
        <v>56</v>
      </c>
      <c r="N3519" s="149">
        <v>34560</v>
      </c>
      <c r="O3519" s="150"/>
      <c r="P3519" s="154" t="s">
        <v>4117</v>
      </c>
      <c r="Q3519" s="158" t="s">
        <v>50</v>
      </c>
      <c r="R3519" s="142">
        <f t="shared" si="55"/>
        <v>8</v>
      </c>
    </row>
    <row r="3520" ht="22.5" s="109" customFormat="1">
      <c r="A3520" s="119">
        <f>MAX($A$19:A3519)+1</f>
        <v>3502</v>
      </c>
      <c r="B3520" s="120" t="s">
        <v>41</v>
      </c>
      <c r="C3520" s="144" t="s">
        <v>391</v>
      </c>
      <c r="D3520" s="144" t="s">
        <v>4338</v>
      </c>
      <c r="E3520" s="145" t="s">
        <v>4159</v>
      </c>
      <c r="F3520" s="123" t="s">
        <v>393</v>
      </c>
      <c r="G3520" s="146" t="s">
        <v>394</v>
      </c>
      <c r="H3520" s="146" t="s">
        <v>4346</v>
      </c>
      <c r="I3520" s="151" t="s">
        <v>417</v>
      </c>
      <c r="J3520" s="147">
        <v>105</v>
      </c>
      <c r="K3520" s="147">
        <v>16000</v>
      </c>
      <c r="L3520" s="148">
        <v>1680000</v>
      </c>
      <c r="M3520" s="120" t="s">
        <v>56</v>
      </c>
      <c r="N3520" s="149">
        <v>134400</v>
      </c>
      <c r="O3520" s="150"/>
      <c r="P3520" s="154" t="s">
        <v>4117</v>
      </c>
      <c r="Q3520" s="158" t="s">
        <v>50</v>
      </c>
      <c r="R3520" s="142">
        <f t="shared" si="55"/>
        <v>8</v>
      </c>
    </row>
    <row r="3521" ht="22.5" s="109" customFormat="1">
      <c r="A3521" s="119">
        <f>MAX($A$19:A3520)+1</f>
        <v>3503</v>
      </c>
      <c r="B3521" s="120" t="s">
        <v>41</v>
      </c>
      <c r="C3521" s="144" t="s">
        <v>391</v>
      </c>
      <c r="D3521" s="144" t="s">
        <v>4338</v>
      </c>
      <c r="E3521" s="145" t="s">
        <v>4159</v>
      </c>
      <c r="F3521" s="123" t="s">
        <v>393</v>
      </c>
      <c r="G3521" s="146" t="s">
        <v>394</v>
      </c>
      <c r="H3521" s="146" t="s">
        <v>4347</v>
      </c>
      <c r="I3521" s="151" t="s">
        <v>417</v>
      </c>
      <c r="J3521" s="147">
        <v>831</v>
      </c>
      <c r="K3521" s="147">
        <v>16000</v>
      </c>
      <c r="L3521" s="148">
        <v>13296000</v>
      </c>
      <c r="M3521" s="120" t="s">
        <v>56</v>
      </c>
      <c r="N3521" s="149">
        <v>1063680</v>
      </c>
      <c r="O3521" s="150"/>
      <c r="P3521" s="154" t="s">
        <v>4117</v>
      </c>
      <c r="Q3521" s="158" t="s">
        <v>50</v>
      </c>
      <c r="R3521" s="142">
        <f t="shared" si="55"/>
        <v>8</v>
      </c>
    </row>
    <row r="3522" ht="22.5" s="109" customFormat="1">
      <c r="A3522" s="119">
        <f>MAX($A$19:A3521)+1</f>
        <v>3504</v>
      </c>
      <c r="B3522" s="120" t="s">
        <v>41</v>
      </c>
      <c r="C3522" s="144" t="s">
        <v>391</v>
      </c>
      <c r="D3522" s="144" t="s">
        <v>4338</v>
      </c>
      <c r="E3522" s="145" t="s">
        <v>4159</v>
      </c>
      <c r="F3522" s="123" t="s">
        <v>393</v>
      </c>
      <c r="G3522" s="146" t="s">
        <v>394</v>
      </c>
      <c r="H3522" s="146" t="s">
        <v>4348</v>
      </c>
      <c r="I3522" s="151" t="s">
        <v>417</v>
      </c>
      <c r="J3522" s="147">
        <v>439</v>
      </c>
      <c r="K3522" s="147">
        <v>16000</v>
      </c>
      <c r="L3522" s="148">
        <v>7024000</v>
      </c>
      <c r="M3522" s="120" t="s">
        <v>56</v>
      </c>
      <c r="N3522" s="149">
        <v>561920</v>
      </c>
      <c r="O3522" s="150"/>
      <c r="P3522" s="154" t="s">
        <v>4117</v>
      </c>
      <c r="Q3522" s="158" t="s">
        <v>50</v>
      </c>
      <c r="R3522" s="142">
        <f t="shared" si="55"/>
        <v>8</v>
      </c>
    </row>
    <row r="3523" ht="22.5" s="109" customFormat="1">
      <c r="A3523" s="119">
        <f>MAX($A$19:A3522)+1</f>
        <v>3505</v>
      </c>
      <c r="B3523" s="120" t="s">
        <v>41</v>
      </c>
      <c r="C3523" s="144" t="s">
        <v>391</v>
      </c>
      <c r="D3523" s="144" t="s">
        <v>4338</v>
      </c>
      <c r="E3523" s="145" t="s">
        <v>4159</v>
      </c>
      <c r="F3523" s="123" t="s">
        <v>393</v>
      </c>
      <c r="G3523" s="146" t="s">
        <v>394</v>
      </c>
      <c r="H3523" s="146" t="s">
        <v>4349</v>
      </c>
      <c r="I3523" s="151" t="s">
        <v>417</v>
      </c>
      <c r="J3523" s="147">
        <v>23</v>
      </c>
      <c r="K3523" s="147">
        <v>16000</v>
      </c>
      <c r="L3523" s="148">
        <v>368000</v>
      </c>
      <c r="M3523" s="120" t="s">
        <v>56</v>
      </c>
      <c r="N3523" s="149">
        <v>29440</v>
      </c>
      <c r="O3523" s="150"/>
      <c r="P3523" s="154" t="s">
        <v>4117</v>
      </c>
      <c r="Q3523" s="158" t="s">
        <v>50</v>
      </c>
      <c r="R3523" s="142">
        <f t="shared" si="55"/>
        <v>8</v>
      </c>
    </row>
    <row r="3524" ht="22.5" s="109" customFormat="1">
      <c r="A3524" s="119">
        <f>MAX($A$19:A3523)+1</f>
        <v>3506</v>
      </c>
      <c r="B3524" s="120" t="s">
        <v>41</v>
      </c>
      <c r="C3524" s="144" t="s">
        <v>391</v>
      </c>
      <c r="D3524" s="144" t="s">
        <v>4338</v>
      </c>
      <c r="E3524" s="145" t="s">
        <v>4159</v>
      </c>
      <c r="F3524" s="123" t="s">
        <v>393</v>
      </c>
      <c r="G3524" s="146" t="s">
        <v>394</v>
      </c>
      <c r="H3524" s="146" t="s">
        <v>429</v>
      </c>
      <c r="I3524" s="151" t="s">
        <v>417</v>
      </c>
      <c r="J3524" s="147">
        <v>95</v>
      </c>
      <c r="K3524" s="147">
        <v>20100</v>
      </c>
      <c r="L3524" s="148">
        <v>1909500</v>
      </c>
      <c r="M3524" s="120" t="s">
        <v>56</v>
      </c>
      <c r="N3524" s="149">
        <v>152760</v>
      </c>
      <c r="O3524" s="150"/>
      <c r="P3524" s="154" t="s">
        <v>4117</v>
      </c>
      <c r="Q3524" s="158" t="s">
        <v>50</v>
      </c>
      <c r="R3524" s="142">
        <f t="shared" si="55"/>
        <v>8</v>
      </c>
    </row>
    <row r="3525" ht="22.5" s="109" customFormat="1">
      <c r="A3525" s="119">
        <f>MAX($A$19:A3524)+1</f>
        <v>3507</v>
      </c>
      <c r="B3525" s="120" t="s">
        <v>41</v>
      </c>
      <c r="C3525" s="144" t="s">
        <v>391</v>
      </c>
      <c r="D3525" s="144" t="s">
        <v>4338</v>
      </c>
      <c r="E3525" s="145" t="s">
        <v>4159</v>
      </c>
      <c r="F3525" s="123" t="s">
        <v>393</v>
      </c>
      <c r="G3525" s="146" t="s">
        <v>394</v>
      </c>
      <c r="H3525" s="146" t="s">
        <v>430</v>
      </c>
      <c r="I3525" s="151" t="s">
        <v>417</v>
      </c>
      <c r="J3525" s="147">
        <v>82</v>
      </c>
      <c r="K3525" s="147">
        <v>20100</v>
      </c>
      <c r="L3525" s="148">
        <v>1648200</v>
      </c>
      <c r="M3525" s="120" t="s">
        <v>56</v>
      </c>
      <c r="N3525" s="149">
        <v>131856</v>
      </c>
      <c r="O3525" s="150"/>
      <c r="P3525" s="154" t="s">
        <v>4117</v>
      </c>
      <c r="Q3525" s="158" t="s">
        <v>50</v>
      </c>
      <c r="R3525" s="142">
        <f t="shared" si="55"/>
        <v>8</v>
      </c>
    </row>
    <row r="3526" ht="22.5" s="109" customFormat="1">
      <c r="A3526" s="119">
        <f>MAX($A$19:A3525)+1</f>
        <v>3508</v>
      </c>
      <c r="B3526" s="120" t="s">
        <v>41</v>
      </c>
      <c r="C3526" s="144" t="s">
        <v>391</v>
      </c>
      <c r="D3526" s="144" t="s">
        <v>4338</v>
      </c>
      <c r="E3526" s="145" t="s">
        <v>4159</v>
      </c>
      <c r="F3526" s="123" t="s">
        <v>393</v>
      </c>
      <c r="G3526" s="146" t="s">
        <v>394</v>
      </c>
      <c r="H3526" s="146" t="s">
        <v>4350</v>
      </c>
      <c r="I3526" s="151" t="s">
        <v>417</v>
      </c>
      <c r="J3526" s="147">
        <v>100</v>
      </c>
      <c r="K3526" s="147">
        <v>19100</v>
      </c>
      <c r="L3526" s="148">
        <v>1910000</v>
      </c>
      <c r="M3526" s="120" t="s">
        <v>56</v>
      </c>
      <c r="N3526" s="149">
        <v>152800</v>
      </c>
      <c r="O3526" s="150"/>
      <c r="P3526" s="154" t="s">
        <v>4117</v>
      </c>
      <c r="Q3526" s="158" t="s">
        <v>50</v>
      </c>
      <c r="R3526" s="142">
        <f t="shared" si="55"/>
        <v>8</v>
      </c>
    </row>
    <row r="3527" ht="22.5" s="109" customFormat="1">
      <c r="A3527" s="119">
        <f>MAX($A$19:A3526)+1</f>
        <v>3509</v>
      </c>
      <c r="B3527" s="120" t="s">
        <v>41</v>
      </c>
      <c r="C3527" s="144" t="s">
        <v>391</v>
      </c>
      <c r="D3527" s="144" t="s">
        <v>4338</v>
      </c>
      <c r="E3527" s="145" t="s">
        <v>4159</v>
      </c>
      <c r="F3527" s="123" t="s">
        <v>393</v>
      </c>
      <c r="G3527" s="146" t="s">
        <v>394</v>
      </c>
      <c r="H3527" s="146" t="s">
        <v>434</v>
      </c>
      <c r="I3527" s="151" t="s">
        <v>417</v>
      </c>
      <c r="J3527" s="147">
        <v>22</v>
      </c>
      <c r="K3527" s="147">
        <v>20100</v>
      </c>
      <c r="L3527" s="148">
        <v>442200</v>
      </c>
      <c r="M3527" s="120" t="s">
        <v>56</v>
      </c>
      <c r="N3527" s="149">
        <v>35376</v>
      </c>
      <c r="O3527" s="150"/>
      <c r="P3527" s="154" t="s">
        <v>4117</v>
      </c>
      <c r="Q3527" s="158" t="s">
        <v>50</v>
      </c>
      <c r="R3527" s="142">
        <f t="shared" si="55"/>
        <v>8</v>
      </c>
    </row>
    <row r="3528" ht="22.5" s="109" customFormat="1">
      <c r="A3528" s="119">
        <f>MAX($A$19:A3527)+1</f>
        <v>3510</v>
      </c>
      <c r="B3528" s="120" t="s">
        <v>41</v>
      </c>
      <c r="C3528" s="144" t="s">
        <v>391</v>
      </c>
      <c r="D3528" s="144" t="s">
        <v>4338</v>
      </c>
      <c r="E3528" s="145" t="s">
        <v>4159</v>
      </c>
      <c r="F3528" s="123" t="s">
        <v>393</v>
      </c>
      <c r="G3528" s="146" t="s">
        <v>394</v>
      </c>
      <c r="H3528" s="146" t="s">
        <v>435</v>
      </c>
      <c r="I3528" s="151" t="s">
        <v>417</v>
      </c>
      <c r="J3528" s="147">
        <v>80</v>
      </c>
      <c r="K3528" s="147">
        <v>20100</v>
      </c>
      <c r="L3528" s="148">
        <v>1608000</v>
      </c>
      <c r="M3528" s="120" t="s">
        <v>56</v>
      </c>
      <c r="N3528" s="149">
        <v>128640</v>
      </c>
      <c r="O3528" s="150"/>
      <c r="P3528" s="154" t="s">
        <v>4117</v>
      </c>
      <c r="Q3528" s="158" t="s">
        <v>50</v>
      </c>
      <c r="R3528" s="142">
        <f t="shared" si="55"/>
        <v>8</v>
      </c>
    </row>
    <row r="3529" ht="22.5" s="109" customFormat="1">
      <c r="A3529" s="119">
        <f>MAX($A$19:A3528)+1</f>
        <v>3511</v>
      </c>
      <c r="B3529" s="120" t="s">
        <v>41</v>
      </c>
      <c r="C3529" s="144" t="s">
        <v>391</v>
      </c>
      <c r="D3529" s="144" t="s">
        <v>4338</v>
      </c>
      <c r="E3529" s="145" t="s">
        <v>4159</v>
      </c>
      <c r="F3529" s="123" t="s">
        <v>393</v>
      </c>
      <c r="G3529" s="146" t="s">
        <v>394</v>
      </c>
      <c r="H3529" s="146" t="s">
        <v>436</v>
      </c>
      <c r="I3529" s="151" t="s">
        <v>417</v>
      </c>
      <c r="J3529" s="147">
        <v>200</v>
      </c>
      <c r="K3529" s="147">
        <v>20100</v>
      </c>
      <c r="L3529" s="148">
        <v>4020000</v>
      </c>
      <c r="M3529" s="120" t="s">
        <v>56</v>
      </c>
      <c r="N3529" s="149">
        <v>321600</v>
      </c>
      <c r="O3529" s="150"/>
      <c r="P3529" s="154" t="s">
        <v>4117</v>
      </c>
      <c r="Q3529" s="158" t="s">
        <v>50</v>
      </c>
      <c r="R3529" s="142">
        <f t="shared" si="55"/>
        <v>8</v>
      </c>
    </row>
    <row r="3530" ht="22.5" s="109" customFormat="1">
      <c r="A3530" s="119">
        <f>MAX($A$19:A3529)+1</f>
        <v>3512</v>
      </c>
      <c r="B3530" s="120" t="s">
        <v>41</v>
      </c>
      <c r="C3530" s="144" t="s">
        <v>391</v>
      </c>
      <c r="D3530" s="144" t="s">
        <v>4338</v>
      </c>
      <c r="E3530" s="145" t="s">
        <v>4159</v>
      </c>
      <c r="F3530" s="123" t="s">
        <v>393</v>
      </c>
      <c r="G3530" s="146" t="s">
        <v>394</v>
      </c>
      <c r="H3530" s="146" t="s">
        <v>441</v>
      </c>
      <c r="I3530" s="151" t="s">
        <v>417</v>
      </c>
      <c r="J3530" s="147">
        <v>522</v>
      </c>
      <c r="K3530" s="147">
        <v>19100</v>
      </c>
      <c r="L3530" s="148">
        <v>9970200</v>
      </c>
      <c r="M3530" s="120" t="s">
        <v>56</v>
      </c>
      <c r="N3530" s="149">
        <v>797616</v>
      </c>
      <c r="O3530" s="150"/>
      <c r="P3530" s="154" t="s">
        <v>4117</v>
      </c>
      <c r="Q3530" s="158" t="s">
        <v>50</v>
      </c>
      <c r="R3530" s="142">
        <f t="shared" si="55"/>
        <v>8</v>
      </c>
    </row>
    <row r="3531" ht="22.5" s="109" customFormat="1">
      <c r="A3531" s="119">
        <f>MAX($A$19:A3530)+1</f>
        <v>3513</v>
      </c>
      <c r="B3531" s="120" t="s">
        <v>41</v>
      </c>
      <c r="C3531" s="144" t="s">
        <v>391</v>
      </c>
      <c r="D3531" s="144" t="s">
        <v>4338</v>
      </c>
      <c r="E3531" s="145" t="s">
        <v>4159</v>
      </c>
      <c r="F3531" s="123" t="s">
        <v>393</v>
      </c>
      <c r="G3531" s="146" t="s">
        <v>394</v>
      </c>
      <c r="H3531" s="146" t="s">
        <v>442</v>
      </c>
      <c r="I3531" s="151" t="s">
        <v>417</v>
      </c>
      <c r="J3531" s="147">
        <v>4</v>
      </c>
      <c r="K3531" s="147">
        <v>12300</v>
      </c>
      <c r="L3531" s="148">
        <v>49200</v>
      </c>
      <c r="M3531" s="120" t="s">
        <v>56</v>
      </c>
      <c r="N3531" s="149">
        <v>3936</v>
      </c>
      <c r="O3531" s="150"/>
      <c r="P3531" s="154" t="s">
        <v>4117</v>
      </c>
      <c r="Q3531" s="158" t="s">
        <v>50</v>
      </c>
      <c r="R3531" s="142">
        <f t="shared" si="55"/>
        <v>8</v>
      </c>
    </row>
    <row r="3532" ht="22.5" s="109" customFormat="1">
      <c r="A3532" s="119">
        <f>MAX($A$19:A3531)+1</f>
        <v>3514</v>
      </c>
      <c r="B3532" s="120" t="s">
        <v>41</v>
      </c>
      <c r="C3532" s="144" t="s">
        <v>391</v>
      </c>
      <c r="D3532" s="144" t="s">
        <v>4338</v>
      </c>
      <c r="E3532" s="145" t="s">
        <v>4159</v>
      </c>
      <c r="F3532" s="123" t="s">
        <v>393</v>
      </c>
      <c r="G3532" s="146" t="s">
        <v>394</v>
      </c>
      <c r="H3532" s="146" t="s">
        <v>4351</v>
      </c>
      <c r="I3532" s="151" t="s">
        <v>417</v>
      </c>
      <c r="J3532" s="147">
        <v>300</v>
      </c>
      <c r="K3532" s="147">
        <v>19100</v>
      </c>
      <c r="L3532" s="148">
        <v>5730000</v>
      </c>
      <c r="M3532" s="120" t="s">
        <v>56</v>
      </c>
      <c r="N3532" s="149">
        <v>458400</v>
      </c>
      <c r="O3532" s="150"/>
      <c r="P3532" s="154" t="s">
        <v>4117</v>
      </c>
      <c r="Q3532" s="158" t="s">
        <v>50</v>
      </c>
      <c r="R3532" s="142">
        <f t="shared" si="55"/>
        <v>8</v>
      </c>
    </row>
    <row r="3533" ht="22.5" s="109" customFormat="1">
      <c r="A3533" s="119">
        <f>MAX($A$19:A3532)+1</f>
        <v>3515</v>
      </c>
      <c r="B3533" s="120" t="s">
        <v>41</v>
      </c>
      <c r="C3533" s="144" t="s">
        <v>391</v>
      </c>
      <c r="D3533" s="144" t="s">
        <v>4338</v>
      </c>
      <c r="E3533" s="145" t="s">
        <v>4159</v>
      </c>
      <c r="F3533" s="123" t="s">
        <v>393</v>
      </c>
      <c r="G3533" s="146" t="s">
        <v>394</v>
      </c>
      <c r="H3533" s="146" t="s">
        <v>446</v>
      </c>
      <c r="I3533" s="151" t="s">
        <v>417</v>
      </c>
      <c r="J3533" s="147">
        <v>66</v>
      </c>
      <c r="K3533" s="147">
        <v>20100</v>
      </c>
      <c r="L3533" s="148">
        <v>1326600</v>
      </c>
      <c r="M3533" s="120" t="s">
        <v>56</v>
      </c>
      <c r="N3533" s="149">
        <v>106128</v>
      </c>
      <c r="O3533" s="150"/>
      <c r="P3533" s="154" t="s">
        <v>4117</v>
      </c>
      <c r="Q3533" s="158" t="s">
        <v>50</v>
      </c>
      <c r="R3533" s="142">
        <f t="shared" si="55"/>
        <v>8</v>
      </c>
    </row>
    <row r="3534" ht="22.5" s="109" customFormat="1">
      <c r="A3534" s="119">
        <f>MAX($A$19:A3533)+1</f>
        <v>3516</v>
      </c>
      <c r="B3534" s="120" t="s">
        <v>41</v>
      </c>
      <c r="C3534" s="144" t="s">
        <v>391</v>
      </c>
      <c r="D3534" s="144" t="s">
        <v>4338</v>
      </c>
      <c r="E3534" s="145" t="s">
        <v>4159</v>
      </c>
      <c r="F3534" s="123" t="s">
        <v>393</v>
      </c>
      <c r="G3534" s="146" t="s">
        <v>394</v>
      </c>
      <c r="H3534" s="146" t="s">
        <v>4352</v>
      </c>
      <c r="I3534" s="151" t="s">
        <v>417</v>
      </c>
      <c r="J3534" s="147">
        <v>41</v>
      </c>
      <c r="K3534" s="147">
        <v>16000</v>
      </c>
      <c r="L3534" s="148">
        <v>656000</v>
      </c>
      <c r="M3534" s="120" t="s">
        <v>56</v>
      </c>
      <c r="N3534" s="149">
        <v>52480</v>
      </c>
      <c r="O3534" s="150"/>
      <c r="P3534" s="154" t="s">
        <v>4117</v>
      </c>
      <c r="Q3534" s="158" t="s">
        <v>50</v>
      </c>
      <c r="R3534" s="142">
        <f t="shared" si="55"/>
        <v>8</v>
      </c>
    </row>
    <row r="3535" ht="22.5" s="109" customFormat="1">
      <c r="A3535" s="119">
        <f>MAX($A$19:A3534)+1</f>
        <v>3517</v>
      </c>
      <c r="B3535" s="120" t="s">
        <v>41</v>
      </c>
      <c r="C3535" s="144" t="s">
        <v>391</v>
      </c>
      <c r="D3535" s="144" t="s">
        <v>4338</v>
      </c>
      <c r="E3535" s="145" t="s">
        <v>4159</v>
      </c>
      <c r="F3535" s="123" t="s">
        <v>393</v>
      </c>
      <c r="G3535" s="146" t="s">
        <v>394</v>
      </c>
      <c r="H3535" s="146" t="s">
        <v>4353</v>
      </c>
      <c r="I3535" s="151" t="s">
        <v>417</v>
      </c>
      <c r="J3535" s="147">
        <v>121</v>
      </c>
      <c r="K3535" s="147">
        <v>16000</v>
      </c>
      <c r="L3535" s="148">
        <v>1936000</v>
      </c>
      <c r="M3535" s="120" t="s">
        <v>56</v>
      </c>
      <c r="N3535" s="149">
        <v>154880</v>
      </c>
      <c r="O3535" s="150"/>
      <c r="P3535" s="154" t="s">
        <v>4117</v>
      </c>
      <c r="Q3535" s="158" t="s">
        <v>50</v>
      </c>
      <c r="R3535" s="142">
        <f t="shared" si="55"/>
        <v>8</v>
      </c>
    </row>
    <row r="3536" ht="22.5" s="109" customFormat="1">
      <c r="A3536" s="119">
        <f>MAX($A$19:A3535)+1</f>
        <v>3518</v>
      </c>
      <c r="B3536" s="120" t="s">
        <v>41</v>
      </c>
      <c r="C3536" s="144" t="s">
        <v>391</v>
      </c>
      <c r="D3536" s="144" t="s">
        <v>4338</v>
      </c>
      <c r="E3536" s="145" t="s">
        <v>4159</v>
      </c>
      <c r="F3536" s="123" t="s">
        <v>393</v>
      </c>
      <c r="G3536" s="146" t="s">
        <v>394</v>
      </c>
      <c r="H3536" s="146" t="s">
        <v>4354</v>
      </c>
      <c r="I3536" s="151" t="s">
        <v>417</v>
      </c>
      <c r="J3536" s="147">
        <v>69</v>
      </c>
      <c r="K3536" s="147">
        <v>16000</v>
      </c>
      <c r="L3536" s="148">
        <v>1104000</v>
      </c>
      <c r="M3536" s="120" t="s">
        <v>56</v>
      </c>
      <c r="N3536" s="149">
        <v>88320</v>
      </c>
      <c r="O3536" s="150"/>
      <c r="P3536" s="154" t="s">
        <v>4117</v>
      </c>
      <c r="Q3536" s="158" t="s">
        <v>50</v>
      </c>
      <c r="R3536" s="142">
        <f t="shared" si="55"/>
        <v>8</v>
      </c>
    </row>
    <row r="3537" ht="22.5" s="109" customFormat="1">
      <c r="A3537" s="119">
        <f>MAX($A$19:A3536)+1</f>
        <v>3519</v>
      </c>
      <c r="B3537" s="120" t="s">
        <v>41</v>
      </c>
      <c r="C3537" s="144" t="s">
        <v>391</v>
      </c>
      <c r="D3537" s="144" t="s">
        <v>4338</v>
      </c>
      <c r="E3537" s="145" t="s">
        <v>4159</v>
      </c>
      <c r="F3537" s="123" t="s">
        <v>393</v>
      </c>
      <c r="G3537" s="146" t="s">
        <v>394</v>
      </c>
      <c r="H3537" s="146" t="s">
        <v>447</v>
      </c>
      <c r="I3537" s="151" t="s">
        <v>417</v>
      </c>
      <c r="J3537" s="147">
        <v>87</v>
      </c>
      <c r="K3537" s="147">
        <v>19100</v>
      </c>
      <c r="L3537" s="148">
        <v>1661700</v>
      </c>
      <c r="M3537" s="120" t="s">
        <v>56</v>
      </c>
      <c r="N3537" s="149">
        <v>132936</v>
      </c>
      <c r="O3537" s="150"/>
      <c r="P3537" s="154" t="s">
        <v>4117</v>
      </c>
      <c r="Q3537" s="158" t="s">
        <v>50</v>
      </c>
      <c r="R3537" s="142">
        <f t="shared" si="55"/>
        <v>8</v>
      </c>
    </row>
    <row r="3538" ht="22.5" s="109" customFormat="1">
      <c r="A3538" s="119">
        <f>MAX($A$19:A3537)+1</f>
        <v>3520</v>
      </c>
      <c r="B3538" s="120" t="s">
        <v>41</v>
      </c>
      <c r="C3538" s="144" t="s">
        <v>391</v>
      </c>
      <c r="D3538" s="144" t="s">
        <v>4338</v>
      </c>
      <c r="E3538" s="145" t="s">
        <v>4159</v>
      </c>
      <c r="F3538" s="123" t="s">
        <v>393</v>
      </c>
      <c r="G3538" s="146" t="s">
        <v>394</v>
      </c>
      <c r="H3538" s="146" t="s">
        <v>448</v>
      </c>
      <c r="I3538" s="151" t="s">
        <v>417</v>
      </c>
      <c r="J3538" s="147">
        <v>200</v>
      </c>
      <c r="K3538" s="147">
        <v>19100</v>
      </c>
      <c r="L3538" s="148">
        <v>3820000</v>
      </c>
      <c r="M3538" s="120" t="s">
        <v>56</v>
      </c>
      <c r="N3538" s="149">
        <v>305600</v>
      </c>
      <c r="O3538" s="150"/>
      <c r="P3538" s="154" t="s">
        <v>4117</v>
      </c>
      <c r="Q3538" s="158" t="s">
        <v>50</v>
      </c>
      <c r="R3538" s="142">
        <f t="shared" si="55"/>
        <v>8</v>
      </c>
    </row>
    <row r="3539" ht="22.5" s="109" customFormat="1">
      <c r="A3539" s="119">
        <f>MAX($A$19:A3538)+1</f>
        <v>3521</v>
      </c>
      <c r="B3539" s="120" t="s">
        <v>41</v>
      </c>
      <c r="C3539" s="144" t="s">
        <v>391</v>
      </c>
      <c r="D3539" s="144" t="s">
        <v>4338</v>
      </c>
      <c r="E3539" s="145" t="s">
        <v>4159</v>
      </c>
      <c r="F3539" s="123" t="s">
        <v>393</v>
      </c>
      <c r="G3539" s="146" t="s">
        <v>394</v>
      </c>
      <c r="H3539" s="146" t="s">
        <v>449</v>
      </c>
      <c r="I3539" s="151" t="s">
        <v>417</v>
      </c>
      <c r="J3539" s="147">
        <v>5</v>
      </c>
      <c r="K3539" s="147">
        <v>12300</v>
      </c>
      <c r="L3539" s="148">
        <v>61500</v>
      </c>
      <c r="M3539" s="120" t="s">
        <v>56</v>
      </c>
      <c r="N3539" s="149">
        <v>4920</v>
      </c>
      <c r="O3539" s="150"/>
      <c r="P3539" s="154" t="s">
        <v>4117</v>
      </c>
      <c r="Q3539" s="158" t="s">
        <v>50</v>
      </c>
      <c r="R3539" s="142">
        <f t="shared" si="55"/>
        <v>8</v>
      </c>
    </row>
    <row r="3540" ht="22.5" s="109" customFormat="1">
      <c r="A3540" s="119">
        <f>MAX($A$19:A3539)+1</f>
        <v>3522</v>
      </c>
      <c r="B3540" s="120" t="s">
        <v>41</v>
      </c>
      <c r="C3540" s="144" t="s">
        <v>391</v>
      </c>
      <c r="D3540" s="144" t="s">
        <v>4338</v>
      </c>
      <c r="E3540" s="145" t="s">
        <v>4159</v>
      </c>
      <c r="F3540" s="123" t="s">
        <v>393</v>
      </c>
      <c r="G3540" s="146" t="s">
        <v>394</v>
      </c>
      <c r="H3540" s="146" t="s">
        <v>452</v>
      </c>
      <c r="I3540" s="151" t="s">
        <v>417</v>
      </c>
      <c r="J3540" s="147">
        <v>970</v>
      </c>
      <c r="K3540" s="147">
        <v>18000</v>
      </c>
      <c r="L3540" s="148">
        <v>17460000</v>
      </c>
      <c r="M3540" s="120" t="s">
        <v>56</v>
      </c>
      <c r="N3540" s="149">
        <v>1396800</v>
      </c>
      <c r="O3540" s="150"/>
      <c r="P3540" s="154" t="s">
        <v>4117</v>
      </c>
      <c r="Q3540" s="158" t="s">
        <v>50</v>
      </c>
      <c r="R3540" s="142">
        <f t="shared" si="55"/>
        <v>8</v>
      </c>
    </row>
    <row r="3541" ht="22.5" s="109" customFormat="1">
      <c r="A3541" s="119">
        <f>MAX($A$19:A3540)+1</f>
        <v>3523</v>
      </c>
      <c r="B3541" s="120" t="s">
        <v>41</v>
      </c>
      <c r="C3541" s="144" t="s">
        <v>391</v>
      </c>
      <c r="D3541" s="144" t="s">
        <v>4338</v>
      </c>
      <c r="E3541" s="145" t="s">
        <v>4159</v>
      </c>
      <c r="F3541" s="123" t="s">
        <v>393</v>
      </c>
      <c r="G3541" s="146" t="s">
        <v>394</v>
      </c>
      <c r="H3541" s="146" t="s">
        <v>453</v>
      </c>
      <c r="I3541" s="151" t="s">
        <v>417</v>
      </c>
      <c r="J3541" s="147">
        <v>396</v>
      </c>
      <c r="K3541" s="147">
        <v>18500</v>
      </c>
      <c r="L3541" s="148">
        <v>7326000</v>
      </c>
      <c r="M3541" s="120" t="s">
        <v>56</v>
      </c>
      <c r="N3541" s="149">
        <v>586080</v>
      </c>
      <c r="O3541" s="150"/>
      <c r="P3541" s="154" t="s">
        <v>4117</v>
      </c>
      <c r="Q3541" s="158" t="s">
        <v>50</v>
      </c>
      <c r="R3541" s="142">
        <f t="shared" si="55"/>
        <v>8</v>
      </c>
    </row>
    <row r="3542" ht="22.5" s="109" customFormat="1">
      <c r="A3542" s="119">
        <f>MAX($A$19:A3541)+1</f>
        <v>3524</v>
      </c>
      <c r="B3542" s="120" t="s">
        <v>41</v>
      </c>
      <c r="C3542" s="144" t="s">
        <v>391</v>
      </c>
      <c r="D3542" s="144" t="s">
        <v>4338</v>
      </c>
      <c r="E3542" s="145" t="s">
        <v>4159</v>
      </c>
      <c r="F3542" s="123" t="s">
        <v>393</v>
      </c>
      <c r="G3542" s="146" t="s">
        <v>394</v>
      </c>
      <c r="H3542" s="146" t="s">
        <v>454</v>
      </c>
      <c r="I3542" s="151" t="s">
        <v>417</v>
      </c>
      <c r="J3542" s="147">
        <v>2400</v>
      </c>
      <c r="K3542" s="147">
        <v>18500</v>
      </c>
      <c r="L3542" s="148">
        <v>44400000</v>
      </c>
      <c r="M3542" s="120" t="s">
        <v>56</v>
      </c>
      <c r="N3542" s="149">
        <v>3552000</v>
      </c>
      <c r="O3542" s="150"/>
      <c r="P3542" s="154" t="s">
        <v>4117</v>
      </c>
      <c r="Q3542" s="158" t="s">
        <v>50</v>
      </c>
      <c r="R3542" s="142">
        <f t="shared" si="55"/>
        <v>8</v>
      </c>
    </row>
    <row r="3543" ht="22.5" s="109" customFormat="1">
      <c r="A3543" s="119">
        <f>MAX($A$19:A3542)+1</f>
        <v>3525</v>
      </c>
      <c r="B3543" s="120" t="s">
        <v>41</v>
      </c>
      <c r="C3543" s="144" t="s">
        <v>391</v>
      </c>
      <c r="D3543" s="144" t="s">
        <v>4338</v>
      </c>
      <c r="E3543" s="145" t="s">
        <v>4159</v>
      </c>
      <c r="F3543" s="123" t="s">
        <v>393</v>
      </c>
      <c r="G3543" s="146" t="s">
        <v>394</v>
      </c>
      <c r="H3543" s="146" t="s">
        <v>455</v>
      </c>
      <c r="I3543" s="151" t="s">
        <v>417</v>
      </c>
      <c r="J3543" s="147">
        <v>3238</v>
      </c>
      <c r="K3543" s="147">
        <v>14300</v>
      </c>
      <c r="L3543" s="148">
        <v>46303400</v>
      </c>
      <c r="M3543" s="120" t="s">
        <v>56</v>
      </c>
      <c r="N3543" s="149">
        <v>3704272</v>
      </c>
      <c r="O3543" s="150"/>
      <c r="P3543" s="154" t="s">
        <v>4117</v>
      </c>
      <c r="Q3543" s="158" t="s">
        <v>50</v>
      </c>
      <c r="R3543" s="142">
        <f t="shared" si="55"/>
        <v>8</v>
      </c>
    </row>
    <row r="3544" ht="22.5" s="109" customFormat="1">
      <c r="A3544" s="119">
        <f>MAX($A$19:A3543)+1</f>
        <v>3526</v>
      </c>
      <c r="B3544" s="120" t="s">
        <v>41</v>
      </c>
      <c r="C3544" s="144" t="s">
        <v>391</v>
      </c>
      <c r="D3544" s="144" t="s">
        <v>4338</v>
      </c>
      <c r="E3544" s="145" t="s">
        <v>4159</v>
      </c>
      <c r="F3544" s="123" t="s">
        <v>393</v>
      </c>
      <c r="G3544" s="146" t="s">
        <v>394</v>
      </c>
      <c r="H3544" s="146" t="s">
        <v>456</v>
      </c>
      <c r="I3544" s="151" t="s">
        <v>417</v>
      </c>
      <c r="J3544" s="147">
        <v>2700</v>
      </c>
      <c r="K3544" s="147">
        <v>15000</v>
      </c>
      <c r="L3544" s="148">
        <v>40500000</v>
      </c>
      <c r="M3544" s="120" t="s">
        <v>56</v>
      </c>
      <c r="N3544" s="149">
        <v>3240000</v>
      </c>
      <c r="O3544" s="150"/>
      <c r="P3544" s="154" t="s">
        <v>4117</v>
      </c>
      <c r="Q3544" s="158" t="s">
        <v>50</v>
      </c>
      <c r="R3544" s="142">
        <f t="shared" si="55"/>
        <v>8</v>
      </c>
    </row>
    <row r="3545" ht="22.5" s="109" customFormat="1">
      <c r="A3545" s="119">
        <f>MAX($A$19:A3544)+1</f>
        <v>3527</v>
      </c>
      <c r="B3545" s="120" t="s">
        <v>41</v>
      </c>
      <c r="C3545" s="144" t="s">
        <v>391</v>
      </c>
      <c r="D3545" s="144" t="s">
        <v>4338</v>
      </c>
      <c r="E3545" s="145" t="s">
        <v>4159</v>
      </c>
      <c r="F3545" s="123" t="s">
        <v>393</v>
      </c>
      <c r="G3545" s="146" t="s">
        <v>394</v>
      </c>
      <c r="H3545" s="146" t="s">
        <v>458</v>
      </c>
      <c r="I3545" s="151" t="s">
        <v>417</v>
      </c>
      <c r="J3545" s="147">
        <v>1155</v>
      </c>
      <c r="K3545" s="147">
        <v>19100</v>
      </c>
      <c r="L3545" s="148">
        <v>22060500</v>
      </c>
      <c r="M3545" s="120" t="s">
        <v>56</v>
      </c>
      <c r="N3545" s="149">
        <v>1764840</v>
      </c>
      <c r="O3545" s="150"/>
      <c r="P3545" s="154" t="s">
        <v>4117</v>
      </c>
      <c r="Q3545" s="158" t="s">
        <v>50</v>
      </c>
      <c r="R3545" s="142">
        <f t="shared" si="55"/>
        <v>8</v>
      </c>
    </row>
    <row r="3546" ht="22.5" s="109" customFormat="1">
      <c r="A3546" s="119">
        <f>MAX($A$19:A3545)+1</f>
        <v>3528</v>
      </c>
      <c r="B3546" s="120" t="s">
        <v>41</v>
      </c>
      <c r="C3546" s="144" t="s">
        <v>391</v>
      </c>
      <c r="D3546" s="144" t="s">
        <v>4338</v>
      </c>
      <c r="E3546" s="145" t="s">
        <v>4159</v>
      </c>
      <c r="F3546" s="123" t="s">
        <v>393</v>
      </c>
      <c r="G3546" s="146" t="s">
        <v>394</v>
      </c>
      <c r="H3546" s="146" t="s">
        <v>4355</v>
      </c>
      <c r="I3546" s="151" t="s">
        <v>417</v>
      </c>
      <c r="J3546" s="147">
        <v>69</v>
      </c>
      <c r="K3546" s="147">
        <v>19100</v>
      </c>
      <c r="L3546" s="148">
        <v>1317900</v>
      </c>
      <c r="M3546" s="120" t="s">
        <v>56</v>
      </c>
      <c r="N3546" s="149">
        <v>105432</v>
      </c>
      <c r="O3546" s="150"/>
      <c r="P3546" s="154" t="s">
        <v>4117</v>
      </c>
      <c r="Q3546" s="158" t="s">
        <v>50</v>
      </c>
      <c r="R3546" s="142">
        <f t="shared" si="55"/>
        <v>8</v>
      </c>
    </row>
    <row r="3547" ht="22.5" s="109" customFormat="1">
      <c r="A3547" s="119">
        <f>MAX($A$19:A3546)+1</f>
        <v>3529</v>
      </c>
      <c r="B3547" s="120" t="s">
        <v>41</v>
      </c>
      <c r="C3547" s="144" t="s">
        <v>391</v>
      </c>
      <c r="D3547" s="144" t="s">
        <v>4338</v>
      </c>
      <c r="E3547" s="145" t="s">
        <v>4159</v>
      </c>
      <c r="F3547" s="123" t="s">
        <v>393</v>
      </c>
      <c r="G3547" s="146" t="s">
        <v>394</v>
      </c>
      <c r="H3547" s="146" t="s">
        <v>462</v>
      </c>
      <c r="I3547" s="151" t="s">
        <v>417</v>
      </c>
      <c r="J3547" s="147">
        <v>1308</v>
      </c>
      <c r="K3547" s="147">
        <v>19100</v>
      </c>
      <c r="L3547" s="148">
        <v>24982800</v>
      </c>
      <c r="M3547" s="120" t="s">
        <v>56</v>
      </c>
      <c r="N3547" s="149">
        <v>1998624</v>
      </c>
      <c r="O3547" s="150"/>
      <c r="P3547" s="154" t="s">
        <v>4117</v>
      </c>
      <c r="Q3547" s="158" t="s">
        <v>50</v>
      </c>
      <c r="R3547" s="142">
        <f t="shared" si="55"/>
        <v>8</v>
      </c>
    </row>
    <row r="3548" ht="22.5" s="109" customFormat="1">
      <c r="A3548" s="119">
        <f>MAX($A$19:A3547)+1</f>
        <v>3530</v>
      </c>
      <c r="B3548" s="120" t="s">
        <v>41</v>
      </c>
      <c r="C3548" s="144" t="s">
        <v>391</v>
      </c>
      <c r="D3548" s="144" t="s">
        <v>4338</v>
      </c>
      <c r="E3548" s="145" t="s">
        <v>4159</v>
      </c>
      <c r="F3548" s="123" t="s">
        <v>393</v>
      </c>
      <c r="G3548" s="146" t="s">
        <v>394</v>
      </c>
      <c r="H3548" s="146" t="s">
        <v>465</v>
      </c>
      <c r="I3548" s="151" t="s">
        <v>417</v>
      </c>
      <c r="J3548" s="147">
        <v>30</v>
      </c>
      <c r="K3548" s="147">
        <v>42300</v>
      </c>
      <c r="L3548" s="148">
        <v>1269000</v>
      </c>
      <c r="M3548" s="120" t="s">
        <v>56</v>
      </c>
      <c r="N3548" s="149">
        <v>101520</v>
      </c>
      <c r="O3548" s="150"/>
      <c r="P3548" s="154" t="s">
        <v>4117</v>
      </c>
      <c r="Q3548" s="158" t="s">
        <v>50</v>
      </c>
      <c r="R3548" s="142">
        <f t="shared" si="55"/>
        <v>8</v>
      </c>
    </row>
    <row r="3549" ht="22.5" s="109" customFormat="1">
      <c r="A3549" s="119">
        <f>MAX($A$19:A3548)+1</f>
        <v>3531</v>
      </c>
      <c r="B3549" s="120" t="s">
        <v>41</v>
      </c>
      <c r="C3549" s="144" t="s">
        <v>391</v>
      </c>
      <c r="D3549" s="144" t="s">
        <v>4338</v>
      </c>
      <c r="E3549" s="145" t="s">
        <v>4159</v>
      </c>
      <c r="F3549" s="123" t="s">
        <v>393</v>
      </c>
      <c r="G3549" s="146" t="s">
        <v>394</v>
      </c>
      <c r="H3549" s="146" t="s">
        <v>4356</v>
      </c>
      <c r="I3549" s="151" t="s">
        <v>417</v>
      </c>
      <c r="J3549" s="147">
        <v>125</v>
      </c>
      <c r="K3549" s="147">
        <v>12300</v>
      </c>
      <c r="L3549" s="148">
        <v>1537500</v>
      </c>
      <c r="M3549" s="120" t="s">
        <v>56</v>
      </c>
      <c r="N3549" s="149">
        <v>123000</v>
      </c>
      <c r="O3549" s="150"/>
      <c r="P3549" s="154" t="s">
        <v>4117</v>
      </c>
      <c r="Q3549" s="158" t="s">
        <v>50</v>
      </c>
      <c r="R3549" s="142">
        <f t="shared" si="55"/>
        <v>8</v>
      </c>
    </row>
    <row r="3550" ht="22.5" s="109" customFormat="1">
      <c r="A3550" s="119">
        <f>MAX($A$19:A3549)+1</f>
        <v>3532</v>
      </c>
      <c r="B3550" s="120" t="s">
        <v>41</v>
      </c>
      <c r="C3550" s="144" t="s">
        <v>391</v>
      </c>
      <c r="D3550" s="144" t="s">
        <v>4338</v>
      </c>
      <c r="E3550" s="145" t="s">
        <v>4159</v>
      </c>
      <c r="F3550" s="123" t="s">
        <v>393</v>
      </c>
      <c r="G3550" s="146" t="s">
        <v>394</v>
      </c>
      <c r="H3550" s="146" t="s">
        <v>468</v>
      </c>
      <c r="I3550" s="151" t="s">
        <v>417</v>
      </c>
      <c r="J3550" s="147">
        <v>100</v>
      </c>
      <c r="K3550" s="147">
        <v>15200</v>
      </c>
      <c r="L3550" s="148">
        <v>1520000</v>
      </c>
      <c r="M3550" s="120" t="s">
        <v>56</v>
      </c>
      <c r="N3550" s="149">
        <v>121600</v>
      </c>
      <c r="O3550" s="150"/>
      <c r="P3550" s="154" t="s">
        <v>4117</v>
      </c>
      <c r="Q3550" s="158" t="s">
        <v>50</v>
      </c>
      <c r="R3550" s="142">
        <f t="shared" si="55"/>
        <v>8</v>
      </c>
    </row>
    <row r="3551" ht="22.5" s="109" customFormat="1">
      <c r="A3551" s="119">
        <f>MAX($A$19:A3550)+1</f>
        <v>3533</v>
      </c>
      <c r="B3551" s="120" t="s">
        <v>41</v>
      </c>
      <c r="C3551" s="144" t="s">
        <v>391</v>
      </c>
      <c r="D3551" s="144" t="s">
        <v>4338</v>
      </c>
      <c r="E3551" s="145" t="s">
        <v>4159</v>
      </c>
      <c r="F3551" s="123" t="s">
        <v>393</v>
      </c>
      <c r="G3551" s="146" t="s">
        <v>394</v>
      </c>
      <c r="H3551" s="146" t="s">
        <v>470</v>
      </c>
      <c r="I3551" s="151" t="s">
        <v>417</v>
      </c>
      <c r="J3551" s="147">
        <v>3541</v>
      </c>
      <c r="K3551" s="147">
        <v>20100</v>
      </c>
      <c r="L3551" s="148">
        <v>71174100</v>
      </c>
      <c r="M3551" s="120" t="s">
        <v>56</v>
      </c>
      <c r="N3551" s="149">
        <v>5693928</v>
      </c>
      <c r="O3551" s="150"/>
      <c r="P3551" s="154" t="s">
        <v>4117</v>
      </c>
      <c r="Q3551" s="158" t="s">
        <v>50</v>
      </c>
      <c r="R3551" s="142">
        <f t="shared" si="55"/>
        <v>8</v>
      </c>
    </row>
    <row r="3552" ht="22.5" s="109" customFormat="1">
      <c r="A3552" s="119">
        <f>MAX($A$19:A3551)+1</f>
        <v>3534</v>
      </c>
      <c r="B3552" s="120" t="s">
        <v>41</v>
      </c>
      <c r="C3552" s="144" t="s">
        <v>391</v>
      </c>
      <c r="D3552" s="144" t="s">
        <v>4338</v>
      </c>
      <c r="E3552" s="145" t="s">
        <v>4159</v>
      </c>
      <c r="F3552" s="123" t="s">
        <v>393</v>
      </c>
      <c r="G3552" s="146" t="s">
        <v>394</v>
      </c>
      <c r="H3552" s="146" t="s">
        <v>471</v>
      </c>
      <c r="I3552" s="151" t="s">
        <v>417</v>
      </c>
      <c r="J3552" s="147">
        <v>700</v>
      </c>
      <c r="K3552" s="147">
        <v>20100</v>
      </c>
      <c r="L3552" s="148">
        <v>14070000</v>
      </c>
      <c r="M3552" s="120" t="s">
        <v>56</v>
      </c>
      <c r="N3552" s="149">
        <v>1125600</v>
      </c>
      <c r="O3552" s="150"/>
      <c r="P3552" s="154" t="s">
        <v>4117</v>
      </c>
      <c r="Q3552" s="158" t="s">
        <v>50</v>
      </c>
      <c r="R3552" s="142">
        <f t="shared" si="55"/>
        <v>8</v>
      </c>
    </row>
    <row r="3553" ht="22.5" s="109" customFormat="1">
      <c r="A3553" s="119">
        <f>MAX($A$19:A3552)+1</f>
        <v>3535</v>
      </c>
      <c r="B3553" s="120" t="s">
        <v>41</v>
      </c>
      <c r="C3553" s="144" t="s">
        <v>391</v>
      </c>
      <c r="D3553" s="144" t="s">
        <v>4338</v>
      </c>
      <c r="E3553" s="145" t="s">
        <v>4159</v>
      </c>
      <c r="F3553" s="123" t="s">
        <v>393</v>
      </c>
      <c r="G3553" s="146" t="s">
        <v>394</v>
      </c>
      <c r="H3553" s="146" t="s">
        <v>472</v>
      </c>
      <c r="I3553" s="151" t="s">
        <v>417</v>
      </c>
      <c r="J3553" s="147">
        <v>17</v>
      </c>
      <c r="K3553" s="147">
        <v>20100</v>
      </c>
      <c r="L3553" s="148">
        <v>341700</v>
      </c>
      <c r="M3553" s="120" t="s">
        <v>56</v>
      </c>
      <c r="N3553" s="149">
        <v>27336</v>
      </c>
      <c r="O3553" s="150"/>
      <c r="P3553" s="154" t="s">
        <v>4117</v>
      </c>
      <c r="Q3553" s="158" t="s">
        <v>50</v>
      </c>
      <c r="R3553" s="142">
        <f t="shared" si="55"/>
        <v>8</v>
      </c>
    </row>
    <row r="3554" ht="22.5" s="109" customFormat="1">
      <c r="A3554" s="119">
        <f>MAX($A$19:A3553)+1</f>
        <v>3536</v>
      </c>
      <c r="B3554" s="120" t="s">
        <v>41</v>
      </c>
      <c r="C3554" s="144" t="s">
        <v>391</v>
      </c>
      <c r="D3554" s="144" t="s">
        <v>4338</v>
      </c>
      <c r="E3554" s="145" t="s">
        <v>4159</v>
      </c>
      <c r="F3554" s="123" t="s">
        <v>393</v>
      </c>
      <c r="G3554" s="146" t="s">
        <v>394</v>
      </c>
      <c r="H3554" s="146" t="s">
        <v>4357</v>
      </c>
      <c r="I3554" s="151" t="s">
        <v>417</v>
      </c>
      <c r="J3554" s="147">
        <v>44</v>
      </c>
      <c r="K3554" s="147">
        <v>20100</v>
      </c>
      <c r="L3554" s="148">
        <v>884400</v>
      </c>
      <c r="M3554" s="120" t="s">
        <v>56</v>
      </c>
      <c r="N3554" s="149">
        <v>70752</v>
      </c>
      <c r="O3554" s="150"/>
      <c r="P3554" s="154" t="s">
        <v>4117</v>
      </c>
      <c r="Q3554" s="158" t="s">
        <v>50</v>
      </c>
      <c r="R3554" s="142">
        <f t="shared" si="55"/>
        <v>8</v>
      </c>
    </row>
    <row r="3555" ht="22.5" s="109" customFormat="1">
      <c r="A3555" s="119">
        <f>MAX($A$19:A3554)+1</f>
        <v>3537</v>
      </c>
      <c r="B3555" s="120" t="s">
        <v>41</v>
      </c>
      <c r="C3555" s="144" t="s">
        <v>391</v>
      </c>
      <c r="D3555" s="144" t="s">
        <v>4338</v>
      </c>
      <c r="E3555" s="145" t="s">
        <v>4159</v>
      </c>
      <c r="F3555" s="123" t="s">
        <v>393</v>
      </c>
      <c r="G3555" s="146" t="s">
        <v>394</v>
      </c>
      <c r="H3555" s="146" t="s">
        <v>473</v>
      </c>
      <c r="I3555" s="151" t="s">
        <v>417</v>
      </c>
      <c r="J3555" s="147">
        <v>643</v>
      </c>
      <c r="K3555" s="147">
        <v>20100</v>
      </c>
      <c r="L3555" s="148">
        <v>12924300</v>
      </c>
      <c r="M3555" s="120" t="s">
        <v>56</v>
      </c>
      <c r="N3555" s="149">
        <v>1033944</v>
      </c>
      <c r="O3555" s="150"/>
      <c r="P3555" s="154" t="s">
        <v>4117</v>
      </c>
      <c r="Q3555" s="158" t="s">
        <v>50</v>
      </c>
      <c r="R3555" s="142">
        <f t="shared" si="55"/>
        <v>8</v>
      </c>
    </row>
    <row r="3556" ht="22.5" s="109" customFormat="1">
      <c r="A3556" s="119">
        <f>MAX($A$19:A3555)+1</f>
        <v>3538</v>
      </c>
      <c r="B3556" s="120" t="s">
        <v>41</v>
      </c>
      <c r="C3556" s="144" t="s">
        <v>391</v>
      </c>
      <c r="D3556" s="144" t="s">
        <v>4338</v>
      </c>
      <c r="E3556" s="145" t="s">
        <v>4159</v>
      </c>
      <c r="F3556" s="123" t="s">
        <v>393</v>
      </c>
      <c r="G3556" s="146" t="s">
        <v>394</v>
      </c>
      <c r="H3556" s="146" t="s">
        <v>4358</v>
      </c>
      <c r="I3556" s="151" t="s">
        <v>417</v>
      </c>
      <c r="J3556" s="147">
        <v>42</v>
      </c>
      <c r="K3556" s="147">
        <v>20100</v>
      </c>
      <c r="L3556" s="148">
        <v>844200</v>
      </c>
      <c r="M3556" s="120" t="s">
        <v>56</v>
      </c>
      <c r="N3556" s="149">
        <v>67536</v>
      </c>
      <c r="O3556" s="150"/>
      <c r="P3556" s="154" t="s">
        <v>4117</v>
      </c>
      <c r="Q3556" s="158" t="s">
        <v>50</v>
      </c>
      <c r="R3556" s="142">
        <f t="shared" si="55"/>
        <v>8</v>
      </c>
    </row>
    <row r="3557" ht="22.5" s="109" customFormat="1">
      <c r="A3557" s="119">
        <f>MAX($A$19:A3556)+1</f>
        <v>3539</v>
      </c>
      <c r="B3557" s="120" t="s">
        <v>41</v>
      </c>
      <c r="C3557" s="144" t="s">
        <v>391</v>
      </c>
      <c r="D3557" s="144" t="s">
        <v>4338</v>
      </c>
      <c r="E3557" s="145" t="s">
        <v>4159</v>
      </c>
      <c r="F3557" s="123" t="s">
        <v>393</v>
      </c>
      <c r="G3557" s="146" t="s">
        <v>394</v>
      </c>
      <c r="H3557" s="146" t="s">
        <v>475</v>
      </c>
      <c r="I3557" s="151" t="s">
        <v>417</v>
      </c>
      <c r="J3557" s="147">
        <v>2182</v>
      </c>
      <c r="K3557" s="147">
        <v>20100</v>
      </c>
      <c r="L3557" s="148">
        <v>43858200</v>
      </c>
      <c r="M3557" s="120" t="s">
        <v>56</v>
      </c>
      <c r="N3557" s="149">
        <v>3508656</v>
      </c>
      <c r="O3557" s="150"/>
      <c r="P3557" s="154" t="s">
        <v>4117</v>
      </c>
      <c r="Q3557" s="158" t="s">
        <v>50</v>
      </c>
      <c r="R3557" s="142">
        <f t="shared" si="55"/>
        <v>8</v>
      </c>
    </row>
    <row r="3558" ht="22.5" s="109" customFormat="1">
      <c r="A3558" s="119">
        <f>MAX($A$19:A3557)+1</f>
        <v>3540</v>
      </c>
      <c r="B3558" s="120" t="s">
        <v>41</v>
      </c>
      <c r="C3558" s="144" t="s">
        <v>391</v>
      </c>
      <c r="D3558" s="144" t="s">
        <v>4338</v>
      </c>
      <c r="E3558" s="145" t="s">
        <v>4159</v>
      </c>
      <c r="F3558" s="123" t="s">
        <v>393</v>
      </c>
      <c r="G3558" s="146" t="s">
        <v>394</v>
      </c>
      <c r="H3558" s="146" t="s">
        <v>476</v>
      </c>
      <c r="I3558" s="151" t="s">
        <v>417</v>
      </c>
      <c r="J3558" s="147">
        <v>160</v>
      </c>
      <c r="K3558" s="147">
        <v>20100</v>
      </c>
      <c r="L3558" s="148">
        <v>3216000</v>
      </c>
      <c r="M3558" s="120" t="s">
        <v>56</v>
      </c>
      <c r="N3558" s="149">
        <v>257280</v>
      </c>
      <c r="O3558" s="150"/>
      <c r="P3558" s="154" t="s">
        <v>4117</v>
      </c>
      <c r="Q3558" s="158" t="s">
        <v>50</v>
      </c>
      <c r="R3558" s="142">
        <f t="shared" si="55"/>
        <v>8</v>
      </c>
    </row>
    <row r="3559" ht="22.5" s="109" customFormat="1">
      <c r="A3559" s="119">
        <f>MAX($A$19:A3558)+1</f>
        <v>3541</v>
      </c>
      <c r="B3559" s="120" t="s">
        <v>41</v>
      </c>
      <c r="C3559" s="144" t="s">
        <v>391</v>
      </c>
      <c r="D3559" s="144" t="s">
        <v>4338</v>
      </c>
      <c r="E3559" s="145" t="s">
        <v>4159</v>
      </c>
      <c r="F3559" s="123" t="s">
        <v>393</v>
      </c>
      <c r="G3559" s="146" t="s">
        <v>394</v>
      </c>
      <c r="H3559" s="146" t="s">
        <v>477</v>
      </c>
      <c r="I3559" s="151" t="s">
        <v>417</v>
      </c>
      <c r="J3559" s="147">
        <v>120</v>
      </c>
      <c r="K3559" s="147">
        <v>20100</v>
      </c>
      <c r="L3559" s="148">
        <v>2412000</v>
      </c>
      <c r="M3559" s="120" t="s">
        <v>56</v>
      </c>
      <c r="N3559" s="149">
        <v>192960</v>
      </c>
      <c r="O3559" s="150"/>
      <c r="P3559" s="154" t="s">
        <v>4117</v>
      </c>
      <c r="Q3559" s="158" t="s">
        <v>50</v>
      </c>
      <c r="R3559" s="142">
        <f t="shared" si="55"/>
        <v>8</v>
      </c>
    </row>
    <row r="3560" ht="22.5" s="109" customFormat="1">
      <c r="A3560" s="119">
        <f>MAX($A$19:A3559)+1</f>
        <v>3542</v>
      </c>
      <c r="B3560" s="120" t="s">
        <v>41</v>
      </c>
      <c r="C3560" s="144" t="s">
        <v>391</v>
      </c>
      <c r="D3560" s="144" t="s">
        <v>4338</v>
      </c>
      <c r="E3560" s="145" t="s">
        <v>4159</v>
      </c>
      <c r="F3560" s="123" t="s">
        <v>393</v>
      </c>
      <c r="G3560" s="146" t="s">
        <v>394</v>
      </c>
      <c r="H3560" s="146" t="s">
        <v>4359</v>
      </c>
      <c r="I3560" s="151" t="s">
        <v>417</v>
      </c>
      <c r="J3560" s="147">
        <v>296</v>
      </c>
      <c r="K3560" s="147">
        <v>20100</v>
      </c>
      <c r="L3560" s="148">
        <v>5949600</v>
      </c>
      <c r="M3560" s="120" t="s">
        <v>56</v>
      </c>
      <c r="N3560" s="149">
        <v>475968</v>
      </c>
      <c r="O3560" s="150"/>
      <c r="P3560" s="154" t="s">
        <v>4117</v>
      </c>
      <c r="Q3560" s="158" t="s">
        <v>50</v>
      </c>
      <c r="R3560" s="142">
        <f t="shared" si="55"/>
        <v>8</v>
      </c>
    </row>
    <row r="3561" ht="22.5" s="109" customFormat="1">
      <c r="A3561" s="119">
        <f>MAX($A$19:A3560)+1</f>
        <v>3543</v>
      </c>
      <c r="B3561" s="120" t="s">
        <v>41</v>
      </c>
      <c r="C3561" s="144" t="s">
        <v>391</v>
      </c>
      <c r="D3561" s="144" t="s">
        <v>4338</v>
      </c>
      <c r="E3561" s="145" t="s">
        <v>4159</v>
      </c>
      <c r="F3561" s="123" t="s">
        <v>393</v>
      </c>
      <c r="G3561" s="146" t="s">
        <v>394</v>
      </c>
      <c r="H3561" s="146" t="s">
        <v>478</v>
      </c>
      <c r="I3561" s="151" t="s">
        <v>417</v>
      </c>
      <c r="J3561" s="147">
        <v>1717</v>
      </c>
      <c r="K3561" s="147">
        <v>20100</v>
      </c>
      <c r="L3561" s="148">
        <v>34511700</v>
      </c>
      <c r="M3561" s="120" t="s">
        <v>56</v>
      </c>
      <c r="N3561" s="149">
        <v>2760936</v>
      </c>
      <c r="O3561" s="150"/>
      <c r="P3561" s="154" t="s">
        <v>4117</v>
      </c>
      <c r="Q3561" s="158" t="s">
        <v>50</v>
      </c>
      <c r="R3561" s="142">
        <f t="shared" si="55"/>
        <v>8</v>
      </c>
    </row>
    <row r="3562" ht="22.5" s="109" customFormat="1">
      <c r="A3562" s="119">
        <f>MAX($A$19:A3561)+1</f>
        <v>3544</v>
      </c>
      <c r="B3562" s="120" t="s">
        <v>41</v>
      </c>
      <c r="C3562" s="144" t="s">
        <v>391</v>
      </c>
      <c r="D3562" s="144" t="s">
        <v>4338</v>
      </c>
      <c r="E3562" s="145" t="s">
        <v>4159</v>
      </c>
      <c r="F3562" s="123" t="s">
        <v>393</v>
      </c>
      <c r="G3562" s="146" t="s">
        <v>394</v>
      </c>
      <c r="H3562" s="146" t="s">
        <v>479</v>
      </c>
      <c r="I3562" s="151" t="s">
        <v>417</v>
      </c>
      <c r="J3562" s="147">
        <v>82</v>
      </c>
      <c r="K3562" s="147">
        <v>20100</v>
      </c>
      <c r="L3562" s="148">
        <v>1648200</v>
      </c>
      <c r="M3562" s="120" t="s">
        <v>56</v>
      </c>
      <c r="N3562" s="149">
        <v>131856</v>
      </c>
      <c r="O3562" s="150"/>
      <c r="P3562" s="154" t="s">
        <v>4117</v>
      </c>
      <c r="Q3562" s="158" t="s">
        <v>50</v>
      </c>
      <c r="R3562" s="142">
        <f t="shared" si="55"/>
        <v>8</v>
      </c>
    </row>
    <row r="3563" ht="22.5" s="109" customFormat="1">
      <c r="A3563" s="119">
        <f>MAX($A$19:A3562)+1</f>
        <v>3545</v>
      </c>
      <c r="B3563" s="120" t="s">
        <v>41</v>
      </c>
      <c r="C3563" s="144" t="s">
        <v>391</v>
      </c>
      <c r="D3563" s="144" t="s">
        <v>4338</v>
      </c>
      <c r="E3563" s="145" t="s">
        <v>4159</v>
      </c>
      <c r="F3563" s="123" t="s">
        <v>393</v>
      </c>
      <c r="G3563" s="146" t="s">
        <v>394</v>
      </c>
      <c r="H3563" s="146" t="s">
        <v>480</v>
      </c>
      <c r="I3563" s="151" t="s">
        <v>417</v>
      </c>
      <c r="J3563" s="147">
        <v>583</v>
      </c>
      <c r="K3563" s="147">
        <v>20100</v>
      </c>
      <c r="L3563" s="148">
        <v>11718300</v>
      </c>
      <c r="M3563" s="120" t="s">
        <v>56</v>
      </c>
      <c r="N3563" s="149">
        <v>937464</v>
      </c>
      <c r="O3563" s="150"/>
      <c r="P3563" s="154" t="s">
        <v>4117</v>
      </c>
      <c r="Q3563" s="158" t="s">
        <v>50</v>
      </c>
      <c r="R3563" s="142">
        <f ref="R3563:R3626" t="shared" si="56">N3563/L3563*100</f>
        <v>8</v>
      </c>
    </row>
    <row r="3564" ht="22.5" s="109" customFormat="1">
      <c r="A3564" s="119">
        <f>MAX($A$19:A3563)+1</f>
        <v>3546</v>
      </c>
      <c r="B3564" s="120" t="s">
        <v>41</v>
      </c>
      <c r="C3564" s="144" t="s">
        <v>391</v>
      </c>
      <c r="D3564" s="144" t="s">
        <v>4338</v>
      </c>
      <c r="E3564" s="145" t="s">
        <v>4159</v>
      </c>
      <c r="F3564" s="123" t="s">
        <v>393</v>
      </c>
      <c r="G3564" s="146" t="s">
        <v>394</v>
      </c>
      <c r="H3564" s="146" t="s">
        <v>4360</v>
      </c>
      <c r="I3564" s="151" t="s">
        <v>417</v>
      </c>
      <c r="J3564" s="147">
        <v>6</v>
      </c>
      <c r="K3564" s="147">
        <v>20100</v>
      </c>
      <c r="L3564" s="148">
        <v>120600</v>
      </c>
      <c r="M3564" s="120" t="s">
        <v>56</v>
      </c>
      <c r="N3564" s="149">
        <v>9648</v>
      </c>
      <c r="O3564" s="150"/>
      <c r="P3564" s="154" t="s">
        <v>4117</v>
      </c>
      <c r="Q3564" s="158" t="s">
        <v>50</v>
      </c>
      <c r="R3564" s="142">
        <f t="shared" si="56"/>
        <v>8</v>
      </c>
    </row>
    <row r="3565" ht="22.5" s="109" customFormat="1">
      <c r="A3565" s="119">
        <f>MAX($A$19:A3564)+1</f>
        <v>3547</v>
      </c>
      <c r="B3565" s="120" t="s">
        <v>41</v>
      </c>
      <c r="C3565" s="144" t="s">
        <v>391</v>
      </c>
      <c r="D3565" s="144" t="s">
        <v>4338</v>
      </c>
      <c r="E3565" s="145" t="s">
        <v>4159</v>
      </c>
      <c r="F3565" s="123" t="s">
        <v>393</v>
      </c>
      <c r="G3565" s="146" t="s">
        <v>394</v>
      </c>
      <c r="H3565" s="146" t="s">
        <v>481</v>
      </c>
      <c r="I3565" s="151" t="s">
        <v>417</v>
      </c>
      <c r="J3565" s="147">
        <v>158</v>
      </c>
      <c r="K3565" s="147">
        <v>20100</v>
      </c>
      <c r="L3565" s="148">
        <v>3175800</v>
      </c>
      <c r="M3565" s="120" t="s">
        <v>56</v>
      </c>
      <c r="N3565" s="149">
        <v>254064</v>
      </c>
      <c r="O3565" s="150"/>
      <c r="P3565" s="154" t="s">
        <v>4117</v>
      </c>
      <c r="Q3565" s="158" t="s">
        <v>50</v>
      </c>
      <c r="R3565" s="142">
        <f t="shared" si="56"/>
        <v>8</v>
      </c>
    </row>
    <row r="3566" ht="22.5" s="109" customFormat="1">
      <c r="A3566" s="119">
        <f>MAX($A$19:A3565)+1</f>
        <v>3548</v>
      </c>
      <c r="B3566" s="120" t="s">
        <v>41</v>
      </c>
      <c r="C3566" s="144" t="s">
        <v>391</v>
      </c>
      <c r="D3566" s="144" t="s">
        <v>4338</v>
      </c>
      <c r="E3566" s="145" t="s">
        <v>4159</v>
      </c>
      <c r="F3566" s="123" t="s">
        <v>393</v>
      </c>
      <c r="G3566" s="146" t="s">
        <v>394</v>
      </c>
      <c r="H3566" s="146" t="s">
        <v>482</v>
      </c>
      <c r="I3566" s="151" t="s">
        <v>417</v>
      </c>
      <c r="J3566" s="147">
        <v>189</v>
      </c>
      <c r="K3566" s="147">
        <v>20100</v>
      </c>
      <c r="L3566" s="148">
        <v>3798900</v>
      </c>
      <c r="M3566" s="120" t="s">
        <v>56</v>
      </c>
      <c r="N3566" s="149">
        <v>303912</v>
      </c>
      <c r="O3566" s="150"/>
      <c r="P3566" s="154" t="s">
        <v>4117</v>
      </c>
      <c r="Q3566" s="158" t="s">
        <v>50</v>
      </c>
      <c r="R3566" s="142">
        <f t="shared" si="56"/>
        <v>8</v>
      </c>
    </row>
    <row r="3567" ht="22.5" s="109" customFormat="1">
      <c r="A3567" s="119">
        <f>MAX($A$19:A3566)+1</f>
        <v>3549</v>
      </c>
      <c r="B3567" s="120" t="s">
        <v>41</v>
      </c>
      <c r="C3567" s="144" t="s">
        <v>391</v>
      </c>
      <c r="D3567" s="144" t="s">
        <v>4338</v>
      </c>
      <c r="E3567" s="145" t="s">
        <v>4159</v>
      </c>
      <c r="F3567" s="123" t="s">
        <v>393</v>
      </c>
      <c r="G3567" s="146" t="s">
        <v>394</v>
      </c>
      <c r="H3567" s="146" t="s">
        <v>483</v>
      </c>
      <c r="I3567" s="151" t="s">
        <v>417</v>
      </c>
      <c r="J3567" s="147">
        <v>202</v>
      </c>
      <c r="K3567" s="147">
        <v>20100</v>
      </c>
      <c r="L3567" s="148">
        <v>4060200</v>
      </c>
      <c r="M3567" s="120" t="s">
        <v>56</v>
      </c>
      <c r="N3567" s="149">
        <v>324816</v>
      </c>
      <c r="O3567" s="150"/>
      <c r="P3567" s="154" t="s">
        <v>4117</v>
      </c>
      <c r="Q3567" s="158" t="s">
        <v>50</v>
      </c>
      <c r="R3567" s="142">
        <f t="shared" si="56"/>
        <v>8</v>
      </c>
    </row>
    <row r="3568" ht="22.5" s="109" customFormat="1">
      <c r="A3568" s="119">
        <f>MAX($A$19:A3567)+1</f>
        <v>3550</v>
      </c>
      <c r="B3568" s="120" t="s">
        <v>41</v>
      </c>
      <c r="C3568" s="144" t="s">
        <v>391</v>
      </c>
      <c r="D3568" s="144" t="s">
        <v>4338</v>
      </c>
      <c r="E3568" s="145" t="s">
        <v>4159</v>
      </c>
      <c r="F3568" s="123" t="s">
        <v>393</v>
      </c>
      <c r="G3568" s="146" t="s">
        <v>394</v>
      </c>
      <c r="H3568" s="146" t="s">
        <v>487</v>
      </c>
      <c r="I3568" s="151" t="s">
        <v>417</v>
      </c>
      <c r="J3568" s="147">
        <v>26</v>
      </c>
      <c r="K3568" s="147">
        <v>41000</v>
      </c>
      <c r="L3568" s="148">
        <v>1066000</v>
      </c>
      <c r="M3568" s="120" t="s">
        <v>56</v>
      </c>
      <c r="N3568" s="149">
        <v>85280</v>
      </c>
      <c r="O3568" s="150"/>
      <c r="P3568" s="154" t="s">
        <v>4117</v>
      </c>
      <c r="Q3568" s="158" t="s">
        <v>50</v>
      </c>
      <c r="R3568" s="142">
        <f t="shared" si="56"/>
        <v>8</v>
      </c>
    </row>
    <row r="3569" s="109" customFormat="1">
      <c r="A3569" s="119">
        <f>MAX($A$19:A3568)+1</f>
        <v>3551</v>
      </c>
      <c r="B3569" s="120" t="s">
        <v>41</v>
      </c>
      <c r="C3569" s="144" t="s">
        <v>489</v>
      </c>
      <c r="D3569" s="144" t="s">
        <v>4361</v>
      </c>
      <c r="E3569" s="145">
        <v>45234</v>
      </c>
      <c r="F3569" s="123" t="s">
        <v>491</v>
      </c>
      <c r="G3569" s="146" t="s">
        <v>492</v>
      </c>
      <c r="H3569" s="146" t="s">
        <v>493</v>
      </c>
      <c r="I3569" s="151" t="s">
        <v>494</v>
      </c>
      <c r="J3569" s="147">
        <v>45</v>
      </c>
      <c r="K3569" s="147">
        <v>199370.91</v>
      </c>
      <c r="L3569" s="148">
        <v>8971691</v>
      </c>
      <c r="M3569" s="120" t="s">
        <v>229</v>
      </c>
      <c r="N3569" s="149">
        <v>897169</v>
      </c>
      <c r="O3569" s="150"/>
      <c r="P3569" s="154" t="s">
        <v>4117</v>
      </c>
      <c r="Q3569" s="158" t="s">
        <v>50</v>
      </c>
      <c r="R3569" s="142">
        <f t="shared" si="56"/>
        <v>9.99999888538292</v>
      </c>
    </row>
    <row r="3570" s="109" customFormat="1">
      <c r="A3570" s="119">
        <f>MAX($A$19:A3569)+1</f>
        <v>3552</v>
      </c>
      <c r="B3570" s="120" t="s">
        <v>41</v>
      </c>
      <c r="C3570" s="144" t="s">
        <v>489</v>
      </c>
      <c r="D3570" s="144" t="s">
        <v>4362</v>
      </c>
      <c r="E3570" s="145">
        <v>45234</v>
      </c>
      <c r="F3570" s="123" t="s">
        <v>491</v>
      </c>
      <c r="G3570" s="146" t="s">
        <v>492</v>
      </c>
      <c r="H3570" s="146" t="s">
        <v>4363</v>
      </c>
      <c r="I3570" s="151" t="s">
        <v>494</v>
      </c>
      <c r="J3570" s="147">
        <v>8</v>
      </c>
      <c r="K3570" s="147">
        <v>175694.44</v>
      </c>
      <c r="L3570" s="148">
        <v>1405556</v>
      </c>
      <c r="M3570" s="120" t="s">
        <v>56</v>
      </c>
      <c r="N3570" s="149">
        <v>112444</v>
      </c>
      <c r="O3570" s="150"/>
      <c r="P3570" s="154" t="s">
        <v>4117</v>
      </c>
      <c r="Q3570" s="158" t="s">
        <v>50</v>
      </c>
      <c r="R3570" s="142">
        <f t="shared" si="56"/>
        <v>7.99996584981317</v>
      </c>
    </row>
    <row r="3571" s="109" customFormat="1">
      <c r="A3571" s="119">
        <f>MAX($A$19:A3570)+1</f>
        <v>3553</v>
      </c>
      <c r="B3571" s="120" t="s">
        <v>41</v>
      </c>
      <c r="C3571" s="144" t="s">
        <v>489</v>
      </c>
      <c r="D3571" s="144" t="s">
        <v>4364</v>
      </c>
      <c r="E3571" s="145" t="s">
        <v>4365</v>
      </c>
      <c r="F3571" s="123" t="s">
        <v>491</v>
      </c>
      <c r="G3571" s="146" t="s">
        <v>492</v>
      </c>
      <c r="H3571" s="146" t="s">
        <v>501</v>
      </c>
      <c r="I3571" s="151" t="s">
        <v>494</v>
      </c>
      <c r="J3571" s="147">
        <v>35</v>
      </c>
      <c r="K3571" s="147">
        <v>350400</v>
      </c>
      <c r="L3571" s="148">
        <v>12264000</v>
      </c>
      <c r="M3571" s="120" t="s">
        <v>56</v>
      </c>
      <c r="N3571" s="149">
        <v>981120</v>
      </c>
      <c r="O3571" s="150"/>
      <c r="P3571" s="154" t="s">
        <v>4117</v>
      </c>
      <c r="Q3571" s="158" t="s">
        <v>50</v>
      </c>
      <c r="R3571" s="142">
        <f t="shared" si="56"/>
        <v>8</v>
      </c>
    </row>
    <row r="3572" s="109" customFormat="1">
      <c r="A3572" s="119">
        <f>MAX($A$19:A3571)+1</f>
        <v>3554</v>
      </c>
      <c r="B3572" s="120" t="s">
        <v>41</v>
      </c>
      <c r="C3572" s="144" t="s">
        <v>489</v>
      </c>
      <c r="D3572" s="144" t="s">
        <v>4364</v>
      </c>
      <c r="E3572" s="145" t="s">
        <v>4365</v>
      </c>
      <c r="F3572" s="123" t="s">
        <v>491</v>
      </c>
      <c r="G3572" s="146" t="s">
        <v>492</v>
      </c>
      <c r="H3572" s="146" t="s">
        <v>502</v>
      </c>
      <c r="I3572" s="151" t="s">
        <v>494</v>
      </c>
      <c r="J3572" s="147">
        <v>14</v>
      </c>
      <c r="K3572" s="147">
        <v>350400</v>
      </c>
      <c r="L3572" s="148">
        <v>4905600</v>
      </c>
      <c r="M3572" s="120" t="s">
        <v>56</v>
      </c>
      <c r="N3572" s="149">
        <v>392448</v>
      </c>
      <c r="O3572" s="150"/>
      <c r="P3572" s="154" t="s">
        <v>4117</v>
      </c>
      <c r="Q3572" s="158" t="s">
        <v>50</v>
      </c>
      <c r="R3572" s="142">
        <f t="shared" si="56"/>
        <v>8</v>
      </c>
    </row>
    <row r="3573" s="109" customFormat="1">
      <c r="A3573" s="119">
        <f>MAX($A$19:A3572)+1</f>
        <v>3555</v>
      </c>
      <c r="B3573" s="120" t="s">
        <v>41</v>
      </c>
      <c r="C3573" s="144" t="s">
        <v>489</v>
      </c>
      <c r="D3573" s="144" t="s">
        <v>4364</v>
      </c>
      <c r="E3573" s="145" t="s">
        <v>4365</v>
      </c>
      <c r="F3573" s="123" t="s">
        <v>491</v>
      </c>
      <c r="G3573" s="146" t="s">
        <v>492</v>
      </c>
      <c r="H3573" s="146" t="s">
        <v>4366</v>
      </c>
      <c r="I3573" s="151" t="s">
        <v>494</v>
      </c>
      <c r="J3573" s="147">
        <v>12</v>
      </c>
      <c r="K3573" s="147">
        <v>350400</v>
      </c>
      <c r="L3573" s="148">
        <v>4204800</v>
      </c>
      <c r="M3573" s="120" t="s">
        <v>56</v>
      </c>
      <c r="N3573" s="149">
        <v>336384</v>
      </c>
      <c r="O3573" s="150"/>
      <c r="P3573" s="154" t="s">
        <v>4117</v>
      </c>
      <c r="Q3573" s="158" t="s">
        <v>50</v>
      </c>
      <c r="R3573" s="142">
        <f t="shared" si="56"/>
        <v>8</v>
      </c>
    </row>
    <row r="3574" s="109" customFormat="1">
      <c r="A3574" s="119">
        <f>MAX($A$19:A3573)+1</f>
        <v>3556</v>
      </c>
      <c r="B3574" s="120" t="s">
        <v>41</v>
      </c>
      <c r="C3574" s="144" t="s">
        <v>489</v>
      </c>
      <c r="D3574" s="144" t="s">
        <v>4364</v>
      </c>
      <c r="E3574" s="145" t="s">
        <v>4365</v>
      </c>
      <c r="F3574" s="123" t="s">
        <v>491</v>
      </c>
      <c r="G3574" s="146" t="s">
        <v>492</v>
      </c>
      <c r="H3574" s="146" t="s">
        <v>4367</v>
      </c>
      <c r="I3574" s="151" t="s">
        <v>494</v>
      </c>
      <c r="J3574" s="147">
        <v>15</v>
      </c>
      <c r="K3574" s="147">
        <v>326400</v>
      </c>
      <c r="L3574" s="148">
        <v>4896000</v>
      </c>
      <c r="M3574" s="120" t="s">
        <v>56</v>
      </c>
      <c r="N3574" s="149">
        <v>391680</v>
      </c>
      <c r="O3574" s="150"/>
      <c r="P3574" s="154" t="s">
        <v>4117</v>
      </c>
      <c r="Q3574" s="158" t="s">
        <v>50</v>
      </c>
      <c r="R3574" s="142">
        <f t="shared" si="56"/>
        <v>8</v>
      </c>
    </row>
    <row r="3575" s="109" customFormat="1">
      <c r="A3575" s="119">
        <f>MAX($A$19:A3574)+1</f>
        <v>3557</v>
      </c>
      <c r="B3575" s="120" t="s">
        <v>41</v>
      </c>
      <c r="C3575" s="144" t="s">
        <v>489</v>
      </c>
      <c r="D3575" s="144" t="s">
        <v>4364</v>
      </c>
      <c r="E3575" s="145" t="s">
        <v>4365</v>
      </c>
      <c r="F3575" s="123" t="s">
        <v>491</v>
      </c>
      <c r="G3575" s="146" t="s">
        <v>492</v>
      </c>
      <c r="H3575" s="146" t="s">
        <v>4368</v>
      </c>
      <c r="I3575" s="151" t="s">
        <v>494</v>
      </c>
      <c r="J3575" s="147">
        <v>13</v>
      </c>
      <c r="K3575" s="147">
        <v>326400</v>
      </c>
      <c r="L3575" s="148">
        <v>4243200</v>
      </c>
      <c r="M3575" s="120" t="s">
        <v>56</v>
      </c>
      <c r="N3575" s="149">
        <v>339456</v>
      </c>
      <c r="O3575" s="150"/>
      <c r="P3575" s="154" t="s">
        <v>4117</v>
      </c>
      <c r="Q3575" s="158" t="s">
        <v>50</v>
      </c>
      <c r="R3575" s="142">
        <f t="shared" si="56"/>
        <v>8</v>
      </c>
    </row>
    <row r="3576" s="109" customFormat="1">
      <c r="A3576" s="119">
        <f>MAX($A$19:A3575)+1</f>
        <v>3558</v>
      </c>
      <c r="B3576" s="120" t="s">
        <v>41</v>
      </c>
      <c r="C3576" s="144" t="s">
        <v>489</v>
      </c>
      <c r="D3576" s="144" t="s">
        <v>4364</v>
      </c>
      <c r="E3576" s="145" t="s">
        <v>4365</v>
      </c>
      <c r="F3576" s="123" t="s">
        <v>491</v>
      </c>
      <c r="G3576" s="146" t="s">
        <v>492</v>
      </c>
      <c r="H3576" s="146" t="s">
        <v>4369</v>
      </c>
      <c r="I3576" s="151" t="s">
        <v>494</v>
      </c>
      <c r="J3576" s="147">
        <v>21</v>
      </c>
      <c r="K3576" s="147">
        <v>326400</v>
      </c>
      <c r="L3576" s="148">
        <v>6854400</v>
      </c>
      <c r="M3576" s="120" t="s">
        <v>56</v>
      </c>
      <c r="N3576" s="149">
        <v>548352</v>
      </c>
      <c r="O3576" s="150"/>
      <c r="P3576" s="154" t="s">
        <v>4117</v>
      </c>
      <c r="Q3576" s="158" t="s">
        <v>50</v>
      </c>
      <c r="R3576" s="142">
        <f t="shared" si="56"/>
        <v>8</v>
      </c>
    </row>
    <row r="3577" s="109" customFormat="1">
      <c r="A3577" s="119">
        <f>MAX($A$19:A3576)+1</f>
        <v>3559</v>
      </c>
      <c r="B3577" s="120" t="s">
        <v>41</v>
      </c>
      <c r="C3577" s="144" t="s">
        <v>489</v>
      </c>
      <c r="D3577" s="144" t="s">
        <v>4364</v>
      </c>
      <c r="E3577" s="145" t="s">
        <v>4365</v>
      </c>
      <c r="F3577" s="123" t="s">
        <v>491</v>
      </c>
      <c r="G3577" s="146" t="s">
        <v>492</v>
      </c>
      <c r="H3577" s="146" t="s">
        <v>4370</v>
      </c>
      <c r="I3577" s="151" t="s">
        <v>494</v>
      </c>
      <c r="J3577" s="147">
        <v>11</v>
      </c>
      <c r="K3577" s="147">
        <v>326400</v>
      </c>
      <c r="L3577" s="148">
        <v>3590400</v>
      </c>
      <c r="M3577" s="120" t="s">
        <v>56</v>
      </c>
      <c r="N3577" s="149">
        <v>287232</v>
      </c>
      <c r="O3577" s="150"/>
      <c r="P3577" s="154" t="s">
        <v>4117</v>
      </c>
      <c r="Q3577" s="158" t="s">
        <v>50</v>
      </c>
      <c r="R3577" s="142">
        <f t="shared" si="56"/>
        <v>8</v>
      </c>
    </row>
    <row r="3578" s="109" customFormat="1">
      <c r="A3578" s="119">
        <f>MAX($A$19:A3577)+1</f>
        <v>3560</v>
      </c>
      <c r="B3578" s="120" t="s">
        <v>41</v>
      </c>
      <c r="C3578" s="144" t="s">
        <v>489</v>
      </c>
      <c r="D3578" s="144" t="s">
        <v>4364</v>
      </c>
      <c r="E3578" s="145" t="s">
        <v>4365</v>
      </c>
      <c r="F3578" s="123" t="s">
        <v>491</v>
      </c>
      <c r="G3578" s="146" t="s">
        <v>492</v>
      </c>
      <c r="H3578" s="146" t="s">
        <v>505</v>
      </c>
      <c r="I3578" s="151" t="s">
        <v>494</v>
      </c>
      <c r="J3578" s="147">
        <v>12</v>
      </c>
      <c r="K3578" s="147">
        <v>264654.94</v>
      </c>
      <c r="L3578" s="148">
        <v>3175859</v>
      </c>
      <c r="M3578" s="120" t="s">
        <v>56</v>
      </c>
      <c r="N3578" s="149">
        <v>254069</v>
      </c>
      <c r="O3578" s="150"/>
      <c r="P3578" s="154" t="s">
        <v>4117</v>
      </c>
      <c r="Q3578" s="158" t="s">
        <v>50</v>
      </c>
      <c r="R3578" s="142">
        <f t="shared" si="56"/>
        <v>8.00000881651232</v>
      </c>
    </row>
    <row r="3579" s="109" customFormat="1">
      <c r="A3579" s="119">
        <f>MAX($A$19:A3578)+1</f>
        <v>3561</v>
      </c>
      <c r="B3579" s="120" t="s">
        <v>41</v>
      </c>
      <c r="C3579" s="144" t="s">
        <v>518</v>
      </c>
      <c r="D3579" s="144" t="s">
        <v>4371</v>
      </c>
      <c r="E3579" s="145" t="s">
        <v>4159</v>
      </c>
      <c r="F3579" s="146" t="s">
        <v>520</v>
      </c>
      <c r="G3579" s="146" t="s">
        <v>521</v>
      </c>
      <c r="H3579" s="146" t="s">
        <v>523</v>
      </c>
      <c r="I3579" s="151" t="s">
        <v>104</v>
      </c>
      <c r="J3579" s="147">
        <v>600</v>
      </c>
      <c r="K3579" s="147">
        <v>45000</v>
      </c>
      <c r="L3579" s="148">
        <v>27000000</v>
      </c>
      <c r="M3579" s="120" t="s">
        <v>56</v>
      </c>
      <c r="N3579" s="149">
        <v>2160000</v>
      </c>
      <c r="O3579" s="150"/>
      <c r="P3579" s="154" t="s">
        <v>4117</v>
      </c>
      <c r="Q3579" s="158" t="s">
        <v>50</v>
      </c>
      <c r="R3579" s="142">
        <f t="shared" si="56"/>
        <v>8</v>
      </c>
    </row>
    <row r="3580" s="109" customFormat="1">
      <c r="A3580" s="119">
        <f>MAX($A$19:A3579)+1</f>
        <v>3562</v>
      </c>
      <c r="B3580" s="120" t="s">
        <v>41</v>
      </c>
      <c r="C3580" s="144" t="s">
        <v>518</v>
      </c>
      <c r="D3580" s="144" t="s">
        <v>4371</v>
      </c>
      <c r="E3580" s="145" t="s">
        <v>4159</v>
      </c>
      <c r="F3580" s="146" t="s">
        <v>520</v>
      </c>
      <c r="G3580" s="146" t="s">
        <v>521</v>
      </c>
      <c r="H3580" s="146" t="s">
        <v>4372</v>
      </c>
      <c r="I3580" s="151" t="s">
        <v>104</v>
      </c>
      <c r="J3580" s="147">
        <v>180</v>
      </c>
      <c r="K3580" s="147">
        <v>179000</v>
      </c>
      <c r="L3580" s="148">
        <v>32220000</v>
      </c>
      <c r="M3580" s="120" t="s">
        <v>56</v>
      </c>
      <c r="N3580" s="149">
        <v>2577600</v>
      </c>
      <c r="O3580" s="150"/>
      <c r="P3580" s="154" t="s">
        <v>4117</v>
      </c>
      <c r="Q3580" s="158" t="s">
        <v>50</v>
      </c>
      <c r="R3580" s="142">
        <f t="shared" si="56"/>
        <v>8</v>
      </c>
    </row>
    <row r="3581" s="109" customFormat="1">
      <c r="A3581" s="119">
        <f>MAX($A$19:A3580)+1</f>
        <v>3563</v>
      </c>
      <c r="B3581" s="120" t="s">
        <v>41</v>
      </c>
      <c r="C3581" s="144" t="s">
        <v>527</v>
      </c>
      <c r="D3581" s="144" t="s">
        <v>4373</v>
      </c>
      <c r="E3581" s="145" t="s">
        <v>4155</v>
      </c>
      <c r="F3581" s="146" t="s">
        <v>530</v>
      </c>
      <c r="G3581" s="146" t="s">
        <v>531</v>
      </c>
      <c r="H3581" s="146" t="s">
        <v>532</v>
      </c>
      <c r="I3581" s="151" t="s">
        <v>100</v>
      </c>
      <c r="J3581" s="147">
        <v>97500</v>
      </c>
      <c r="K3581" s="147">
        <v>4500</v>
      </c>
      <c r="L3581" s="148">
        <v>438750000</v>
      </c>
      <c r="M3581" s="120" t="s">
        <v>56</v>
      </c>
      <c r="N3581" s="149">
        <v>35100000</v>
      </c>
      <c r="O3581" s="150"/>
      <c r="P3581" s="154" t="s">
        <v>4117</v>
      </c>
      <c r="Q3581" s="158" t="s">
        <v>50</v>
      </c>
      <c r="R3581" s="142">
        <f t="shared" si="56"/>
        <v>8</v>
      </c>
    </row>
    <row r="3582" s="109" customFormat="1">
      <c r="A3582" s="119">
        <f>MAX($A$19:A3581)+1</f>
        <v>3564</v>
      </c>
      <c r="B3582" s="120" t="s">
        <v>41</v>
      </c>
      <c r="C3582" s="144" t="s">
        <v>527</v>
      </c>
      <c r="D3582" s="144" t="s">
        <v>4373</v>
      </c>
      <c r="E3582" s="145" t="s">
        <v>4155</v>
      </c>
      <c r="F3582" s="146" t="s">
        <v>530</v>
      </c>
      <c r="G3582" s="146" t="s">
        <v>531</v>
      </c>
      <c r="H3582" s="146" t="s">
        <v>533</v>
      </c>
      <c r="I3582" s="151" t="s">
        <v>534</v>
      </c>
      <c r="J3582" s="147">
        <v>6843</v>
      </c>
      <c r="K3582" s="147">
        <v>23000</v>
      </c>
      <c r="L3582" s="148">
        <v>157389000</v>
      </c>
      <c r="M3582" s="120" t="s">
        <v>56</v>
      </c>
      <c r="N3582" s="149">
        <v>12591120</v>
      </c>
      <c r="O3582" s="150"/>
      <c r="P3582" s="154" t="s">
        <v>4117</v>
      </c>
      <c r="Q3582" s="158" t="s">
        <v>50</v>
      </c>
      <c r="R3582" s="142">
        <f t="shared" si="56"/>
        <v>8</v>
      </c>
    </row>
    <row r="3583" ht="22.5" s="109" customFormat="1">
      <c r="A3583" s="119">
        <f>MAX($A$19:A3582)+1</f>
        <v>3565</v>
      </c>
      <c r="B3583" s="120" t="s">
        <v>41</v>
      </c>
      <c r="C3583" s="144" t="s">
        <v>547</v>
      </c>
      <c r="D3583" s="144" t="s">
        <v>4374</v>
      </c>
      <c r="E3583" s="145" t="s">
        <v>4159</v>
      </c>
      <c r="F3583" s="146" t="s">
        <v>549</v>
      </c>
      <c r="G3583" s="146" t="s">
        <v>550</v>
      </c>
      <c r="H3583" s="146" t="s">
        <v>649</v>
      </c>
      <c r="I3583" s="151" t="s">
        <v>540</v>
      </c>
      <c r="J3583" s="147">
        <v>21670</v>
      </c>
      <c r="K3583" s="147">
        <v>370</v>
      </c>
      <c r="L3583" s="148">
        <v>8017900</v>
      </c>
      <c r="M3583" s="120" t="s">
        <v>56</v>
      </c>
      <c r="N3583" s="149">
        <v>641432</v>
      </c>
      <c r="O3583" s="150"/>
      <c r="P3583" s="154" t="s">
        <v>4117</v>
      </c>
      <c r="Q3583" s="158" t="s">
        <v>50</v>
      </c>
      <c r="R3583" s="142">
        <f t="shared" si="56"/>
        <v>8</v>
      </c>
    </row>
    <row r="3584" ht="22.5" s="109" customFormat="1">
      <c r="A3584" s="119">
        <f>MAX($A$19:A3583)+1</f>
        <v>3566</v>
      </c>
      <c r="B3584" s="120" t="s">
        <v>41</v>
      </c>
      <c r="C3584" s="144" t="s">
        <v>547</v>
      </c>
      <c r="D3584" s="144" t="s">
        <v>4374</v>
      </c>
      <c r="E3584" s="145" t="s">
        <v>4159</v>
      </c>
      <c r="F3584" s="146" t="s">
        <v>549</v>
      </c>
      <c r="G3584" s="146" t="s">
        <v>550</v>
      </c>
      <c r="H3584" s="146" t="s">
        <v>650</v>
      </c>
      <c r="I3584" s="151" t="s">
        <v>540</v>
      </c>
      <c r="J3584" s="147">
        <v>7840</v>
      </c>
      <c r="K3584" s="147">
        <v>385</v>
      </c>
      <c r="L3584" s="148">
        <v>3018400</v>
      </c>
      <c r="M3584" s="120" t="s">
        <v>56</v>
      </c>
      <c r="N3584" s="149">
        <v>241472</v>
      </c>
      <c r="O3584" s="150"/>
      <c r="P3584" s="154" t="s">
        <v>4117</v>
      </c>
      <c r="Q3584" s="158" t="s">
        <v>50</v>
      </c>
      <c r="R3584" s="142">
        <f t="shared" si="56"/>
        <v>8</v>
      </c>
    </row>
    <row r="3585" s="109" customFormat="1">
      <c r="A3585" s="119">
        <f>MAX($A$19:A3584)+1</f>
        <v>3567</v>
      </c>
      <c r="B3585" s="120" t="s">
        <v>41</v>
      </c>
      <c r="C3585" s="144" t="s">
        <v>547</v>
      </c>
      <c r="D3585" s="144" t="s">
        <v>2619</v>
      </c>
      <c r="E3585" s="145" t="s">
        <v>4159</v>
      </c>
      <c r="F3585" s="146" t="s">
        <v>549</v>
      </c>
      <c r="G3585" s="146" t="s">
        <v>550</v>
      </c>
      <c r="H3585" s="146" t="s">
        <v>636</v>
      </c>
      <c r="I3585" s="151" t="s">
        <v>540</v>
      </c>
      <c r="J3585" s="147">
        <v>20627</v>
      </c>
      <c r="K3585" s="147">
        <v>320</v>
      </c>
      <c r="L3585" s="148">
        <v>6600640</v>
      </c>
      <c r="M3585" s="120" t="s">
        <v>56</v>
      </c>
      <c r="N3585" s="149">
        <v>528052</v>
      </c>
      <c r="O3585" s="150"/>
      <c r="P3585" s="154" t="s">
        <v>4117</v>
      </c>
      <c r="Q3585" s="158" t="s">
        <v>50</v>
      </c>
      <c r="R3585" s="142">
        <f t="shared" si="56"/>
        <v>8.00001212003684</v>
      </c>
    </row>
    <row r="3586" ht="22.5" s="109" customFormat="1">
      <c r="A3586" s="119">
        <f>MAX($A$19:A3585)+1</f>
        <v>3568</v>
      </c>
      <c r="B3586" s="120" t="s">
        <v>41</v>
      </c>
      <c r="C3586" s="144" t="s">
        <v>547</v>
      </c>
      <c r="D3586" s="144" t="s">
        <v>2619</v>
      </c>
      <c r="E3586" s="145" t="s">
        <v>4159</v>
      </c>
      <c r="F3586" s="146" t="s">
        <v>549</v>
      </c>
      <c r="G3586" s="146" t="s">
        <v>550</v>
      </c>
      <c r="H3586" s="146" t="s">
        <v>621</v>
      </c>
      <c r="I3586" s="151" t="s">
        <v>540</v>
      </c>
      <c r="J3586" s="147">
        <v>30945</v>
      </c>
      <c r="K3586" s="147">
        <v>437</v>
      </c>
      <c r="L3586" s="148">
        <v>13522965</v>
      </c>
      <c r="M3586" s="120" t="s">
        <v>56</v>
      </c>
      <c r="N3586" s="149">
        <v>1081837</v>
      </c>
      <c r="O3586" s="150"/>
      <c r="P3586" s="154" t="s">
        <v>4117</v>
      </c>
      <c r="Q3586" s="158" t="s">
        <v>50</v>
      </c>
      <c r="R3586" s="142">
        <f t="shared" si="56"/>
        <v>7.9999985210344</v>
      </c>
    </row>
    <row r="3587" ht="22.5" s="109" customFormat="1">
      <c r="A3587" s="119">
        <f>MAX($A$19:A3586)+1</f>
        <v>3569</v>
      </c>
      <c r="B3587" s="120" t="s">
        <v>41</v>
      </c>
      <c r="C3587" s="144" t="s">
        <v>547</v>
      </c>
      <c r="D3587" s="144" t="s">
        <v>2619</v>
      </c>
      <c r="E3587" s="145" t="s">
        <v>4159</v>
      </c>
      <c r="F3587" s="146" t="s">
        <v>549</v>
      </c>
      <c r="G3587" s="146" t="s">
        <v>550</v>
      </c>
      <c r="H3587" s="146" t="s">
        <v>616</v>
      </c>
      <c r="I3587" s="151" t="s">
        <v>540</v>
      </c>
      <c r="J3587" s="147">
        <v>131500</v>
      </c>
      <c r="K3587" s="147">
        <v>495</v>
      </c>
      <c r="L3587" s="148">
        <v>65092500</v>
      </c>
      <c r="M3587" s="120" t="s">
        <v>56</v>
      </c>
      <c r="N3587" s="149">
        <v>5207400</v>
      </c>
      <c r="O3587" s="150"/>
      <c r="P3587" s="154" t="s">
        <v>4117</v>
      </c>
      <c r="Q3587" s="158" t="s">
        <v>50</v>
      </c>
      <c r="R3587" s="142">
        <f t="shared" si="56"/>
        <v>8</v>
      </c>
    </row>
    <row r="3588" s="109" customFormat="1">
      <c r="A3588" s="119">
        <f>MAX($A$19:A3587)+1</f>
        <v>3570</v>
      </c>
      <c r="B3588" s="120" t="s">
        <v>41</v>
      </c>
      <c r="C3588" s="144" t="s">
        <v>547</v>
      </c>
      <c r="D3588" s="144" t="s">
        <v>2619</v>
      </c>
      <c r="E3588" s="145" t="s">
        <v>4159</v>
      </c>
      <c r="F3588" s="146" t="s">
        <v>549</v>
      </c>
      <c r="G3588" s="146" t="s">
        <v>550</v>
      </c>
      <c r="H3588" s="146" t="s">
        <v>637</v>
      </c>
      <c r="I3588" s="151" t="s">
        <v>540</v>
      </c>
      <c r="J3588" s="147">
        <v>179950</v>
      </c>
      <c r="K3588" s="147">
        <v>825</v>
      </c>
      <c r="L3588" s="148">
        <v>148458750</v>
      </c>
      <c r="M3588" s="120" t="s">
        <v>56</v>
      </c>
      <c r="N3588" s="149">
        <v>11876700</v>
      </c>
      <c r="O3588" s="150"/>
      <c r="P3588" s="154" t="s">
        <v>4117</v>
      </c>
      <c r="Q3588" s="158" t="s">
        <v>50</v>
      </c>
      <c r="R3588" s="142">
        <f t="shared" si="56"/>
        <v>8</v>
      </c>
    </row>
    <row r="3589" s="109" customFormat="1">
      <c r="A3589" s="119">
        <f>MAX($A$19:A3588)+1</f>
        <v>3571</v>
      </c>
      <c r="B3589" s="120" t="s">
        <v>41</v>
      </c>
      <c r="C3589" s="144" t="s">
        <v>547</v>
      </c>
      <c r="D3589" s="144" t="s">
        <v>2619</v>
      </c>
      <c r="E3589" s="145" t="s">
        <v>4159</v>
      </c>
      <c r="F3589" s="146" t="s">
        <v>549</v>
      </c>
      <c r="G3589" s="146" t="s">
        <v>550</v>
      </c>
      <c r="H3589" s="146" t="s">
        <v>638</v>
      </c>
      <c r="I3589" s="151" t="s">
        <v>540</v>
      </c>
      <c r="J3589" s="147">
        <v>125800</v>
      </c>
      <c r="K3589" s="147">
        <v>1155</v>
      </c>
      <c r="L3589" s="148">
        <v>145299000</v>
      </c>
      <c r="M3589" s="120" t="s">
        <v>56</v>
      </c>
      <c r="N3589" s="149">
        <v>11623920</v>
      </c>
      <c r="O3589" s="150"/>
      <c r="P3589" s="154" t="s">
        <v>4117</v>
      </c>
      <c r="Q3589" s="158" t="s">
        <v>50</v>
      </c>
      <c r="R3589" s="142">
        <f t="shared" si="56"/>
        <v>8</v>
      </c>
    </row>
    <row r="3590" s="109" customFormat="1">
      <c r="A3590" s="119">
        <f>MAX($A$19:A3589)+1</f>
        <v>3572</v>
      </c>
      <c r="B3590" s="120" t="s">
        <v>41</v>
      </c>
      <c r="C3590" s="144" t="s">
        <v>547</v>
      </c>
      <c r="D3590" s="144" t="s">
        <v>2619</v>
      </c>
      <c r="E3590" s="145" t="s">
        <v>4159</v>
      </c>
      <c r="F3590" s="146" t="s">
        <v>549</v>
      </c>
      <c r="G3590" s="146" t="s">
        <v>550</v>
      </c>
      <c r="H3590" s="146" t="s">
        <v>589</v>
      </c>
      <c r="I3590" s="151" t="s">
        <v>540</v>
      </c>
      <c r="J3590" s="147">
        <v>54320</v>
      </c>
      <c r="K3590" s="147">
        <v>461</v>
      </c>
      <c r="L3590" s="148">
        <v>25041520</v>
      </c>
      <c r="M3590" s="120" t="s">
        <v>56</v>
      </c>
      <c r="N3590" s="149">
        <v>2003322</v>
      </c>
      <c r="O3590" s="150"/>
      <c r="P3590" s="154" t="s">
        <v>4117</v>
      </c>
      <c r="Q3590" s="158" t="s">
        <v>50</v>
      </c>
      <c r="R3590" s="142">
        <f t="shared" si="56"/>
        <v>8.00000159734713</v>
      </c>
    </row>
    <row r="3591" ht="22.5" s="109" customFormat="1">
      <c r="A3591" s="119">
        <f>MAX($A$19:A3590)+1</f>
        <v>3573</v>
      </c>
      <c r="B3591" s="120" t="s">
        <v>41</v>
      </c>
      <c r="C3591" s="144" t="s">
        <v>547</v>
      </c>
      <c r="D3591" s="144" t="s">
        <v>2619</v>
      </c>
      <c r="E3591" s="145" t="s">
        <v>4159</v>
      </c>
      <c r="F3591" s="146" t="s">
        <v>549</v>
      </c>
      <c r="G3591" s="146" t="s">
        <v>550</v>
      </c>
      <c r="H3591" s="146" t="s">
        <v>612</v>
      </c>
      <c r="I3591" s="151" t="s">
        <v>540</v>
      </c>
      <c r="J3591" s="147">
        <v>44999</v>
      </c>
      <c r="K3591" s="147">
        <v>461</v>
      </c>
      <c r="L3591" s="148">
        <v>20744539</v>
      </c>
      <c r="M3591" s="120" t="s">
        <v>56</v>
      </c>
      <c r="N3591" s="149">
        <v>1659564</v>
      </c>
      <c r="O3591" s="150"/>
      <c r="P3591" s="154" t="s">
        <v>4117</v>
      </c>
      <c r="Q3591" s="158" t="s">
        <v>50</v>
      </c>
      <c r="R3591" s="142">
        <f t="shared" si="56"/>
        <v>8.00000424208029</v>
      </c>
    </row>
    <row r="3592" ht="22.5" s="109" customFormat="1">
      <c r="A3592" s="119">
        <f>MAX($A$19:A3591)+1</f>
        <v>3574</v>
      </c>
      <c r="B3592" s="120" t="s">
        <v>41</v>
      </c>
      <c r="C3592" s="144" t="s">
        <v>547</v>
      </c>
      <c r="D3592" s="144" t="s">
        <v>2619</v>
      </c>
      <c r="E3592" s="145" t="s">
        <v>4159</v>
      </c>
      <c r="F3592" s="146" t="s">
        <v>549</v>
      </c>
      <c r="G3592" s="146" t="s">
        <v>550</v>
      </c>
      <c r="H3592" s="146" t="s">
        <v>613</v>
      </c>
      <c r="I3592" s="151" t="s">
        <v>540</v>
      </c>
      <c r="J3592" s="147">
        <v>53717</v>
      </c>
      <c r="K3592" s="147">
        <v>1214</v>
      </c>
      <c r="L3592" s="148">
        <v>65212438</v>
      </c>
      <c r="M3592" s="120" t="s">
        <v>56</v>
      </c>
      <c r="N3592" s="149">
        <v>5216996</v>
      </c>
      <c r="O3592" s="150"/>
      <c r="P3592" s="154" t="s">
        <v>4117</v>
      </c>
      <c r="Q3592" s="158" t="s">
        <v>50</v>
      </c>
      <c r="R3592" s="142">
        <f t="shared" si="56"/>
        <v>8.00000147211181</v>
      </c>
    </row>
    <row r="3593" ht="22.5" s="109" customFormat="1">
      <c r="A3593" s="119">
        <f>MAX($A$19:A3592)+1</f>
        <v>3575</v>
      </c>
      <c r="B3593" s="120" t="s">
        <v>41</v>
      </c>
      <c r="C3593" s="144" t="s">
        <v>547</v>
      </c>
      <c r="D3593" s="144" t="s">
        <v>2619</v>
      </c>
      <c r="E3593" s="145" t="s">
        <v>4159</v>
      </c>
      <c r="F3593" s="146" t="s">
        <v>549</v>
      </c>
      <c r="G3593" s="146" t="s">
        <v>550</v>
      </c>
      <c r="H3593" s="146" t="s">
        <v>597</v>
      </c>
      <c r="I3593" s="151" t="s">
        <v>540</v>
      </c>
      <c r="J3593" s="147">
        <v>16232</v>
      </c>
      <c r="K3593" s="147">
        <v>1845</v>
      </c>
      <c r="L3593" s="148">
        <v>29948040</v>
      </c>
      <c r="M3593" s="120" t="s">
        <v>56</v>
      </c>
      <c r="N3593" s="149">
        <v>2395844</v>
      </c>
      <c r="O3593" s="150"/>
      <c r="P3593" s="154" t="s">
        <v>4117</v>
      </c>
      <c r="Q3593" s="158" t="s">
        <v>50</v>
      </c>
      <c r="R3593" s="142">
        <f t="shared" si="56"/>
        <v>8.00000267129335</v>
      </c>
    </row>
    <row r="3594" s="109" customFormat="1">
      <c r="A3594" s="119">
        <f>MAX($A$19:A3593)+1</f>
        <v>3576</v>
      </c>
      <c r="B3594" s="120" t="s">
        <v>41</v>
      </c>
      <c r="C3594" s="144" t="s">
        <v>547</v>
      </c>
      <c r="D3594" s="144" t="s">
        <v>2619</v>
      </c>
      <c r="E3594" s="145" t="s">
        <v>4159</v>
      </c>
      <c r="F3594" s="146" t="s">
        <v>549</v>
      </c>
      <c r="G3594" s="146" t="s">
        <v>550</v>
      </c>
      <c r="H3594" s="146" t="s">
        <v>610</v>
      </c>
      <c r="I3594" s="151" t="s">
        <v>540</v>
      </c>
      <c r="J3594" s="147">
        <v>175861</v>
      </c>
      <c r="K3594" s="147">
        <v>417</v>
      </c>
      <c r="L3594" s="148">
        <v>73334037</v>
      </c>
      <c r="M3594" s="120" t="s">
        <v>56</v>
      </c>
      <c r="N3594" s="149">
        <v>5866724</v>
      </c>
      <c r="O3594" s="150"/>
      <c r="P3594" s="154" t="s">
        <v>4117</v>
      </c>
      <c r="Q3594" s="158" t="s">
        <v>50</v>
      </c>
      <c r="R3594" s="142">
        <f t="shared" si="56"/>
        <v>8.00000141816821</v>
      </c>
    </row>
    <row r="3595" ht="22.5" s="109" customFormat="1">
      <c r="A3595" s="119">
        <f>MAX($A$19:A3594)+1</f>
        <v>3577</v>
      </c>
      <c r="B3595" s="120" t="s">
        <v>41</v>
      </c>
      <c r="C3595" s="144" t="s">
        <v>547</v>
      </c>
      <c r="D3595" s="144" t="s">
        <v>2619</v>
      </c>
      <c r="E3595" s="145" t="s">
        <v>4159</v>
      </c>
      <c r="F3595" s="146" t="s">
        <v>549</v>
      </c>
      <c r="G3595" s="146" t="s">
        <v>550</v>
      </c>
      <c r="H3595" s="146" t="s">
        <v>608</v>
      </c>
      <c r="I3595" s="151" t="s">
        <v>540</v>
      </c>
      <c r="J3595" s="147">
        <v>62754</v>
      </c>
      <c r="K3595" s="147">
        <v>408</v>
      </c>
      <c r="L3595" s="148">
        <v>25603632</v>
      </c>
      <c r="M3595" s="120" t="s">
        <v>56</v>
      </c>
      <c r="N3595" s="149">
        <v>2048291</v>
      </c>
      <c r="O3595" s="150"/>
      <c r="P3595" s="154" t="s">
        <v>4117</v>
      </c>
      <c r="Q3595" s="158" t="s">
        <v>50</v>
      </c>
      <c r="R3595" s="142">
        <f t="shared" si="56"/>
        <v>8.00000171850619</v>
      </c>
    </row>
    <row r="3596" s="109" customFormat="1">
      <c r="A3596" s="119">
        <f>MAX($A$19:A3595)+1</f>
        <v>3578</v>
      </c>
      <c r="B3596" s="120" t="s">
        <v>41</v>
      </c>
      <c r="C3596" s="144" t="s">
        <v>547</v>
      </c>
      <c r="D3596" s="144" t="s">
        <v>2619</v>
      </c>
      <c r="E3596" s="145" t="s">
        <v>4159</v>
      </c>
      <c r="F3596" s="146" t="s">
        <v>549</v>
      </c>
      <c r="G3596" s="146" t="s">
        <v>550</v>
      </c>
      <c r="H3596" s="146" t="s">
        <v>611</v>
      </c>
      <c r="I3596" s="151" t="s">
        <v>540</v>
      </c>
      <c r="J3596" s="147">
        <v>11580</v>
      </c>
      <c r="K3596" s="147">
        <v>680</v>
      </c>
      <c r="L3596" s="148">
        <v>7874400</v>
      </c>
      <c r="M3596" s="120" t="s">
        <v>56</v>
      </c>
      <c r="N3596" s="149">
        <v>629952</v>
      </c>
      <c r="O3596" s="150"/>
      <c r="P3596" s="154" t="s">
        <v>4117</v>
      </c>
      <c r="Q3596" s="158" t="s">
        <v>50</v>
      </c>
      <c r="R3596" s="142">
        <f t="shared" si="56"/>
        <v>8</v>
      </c>
    </row>
    <row r="3597" ht="22.5" s="109" customFormat="1">
      <c r="A3597" s="119">
        <f>MAX($A$19:A3596)+1</f>
        <v>3579</v>
      </c>
      <c r="B3597" s="120" t="s">
        <v>41</v>
      </c>
      <c r="C3597" s="144" t="s">
        <v>547</v>
      </c>
      <c r="D3597" s="144" t="s">
        <v>2619</v>
      </c>
      <c r="E3597" s="145" t="s">
        <v>4159</v>
      </c>
      <c r="F3597" s="146" t="s">
        <v>549</v>
      </c>
      <c r="G3597" s="146" t="s">
        <v>550</v>
      </c>
      <c r="H3597" s="146" t="s">
        <v>591</v>
      </c>
      <c r="I3597" s="151" t="s">
        <v>540</v>
      </c>
      <c r="J3597" s="147">
        <v>5077</v>
      </c>
      <c r="K3597" s="147">
        <v>461</v>
      </c>
      <c r="L3597" s="148">
        <v>2340497</v>
      </c>
      <c r="M3597" s="120" t="s">
        <v>56</v>
      </c>
      <c r="N3597" s="149">
        <v>187240</v>
      </c>
      <c r="O3597" s="150"/>
      <c r="P3597" s="154" t="s">
        <v>4117</v>
      </c>
      <c r="Q3597" s="158" t="s">
        <v>50</v>
      </c>
      <c r="R3597" s="142">
        <f t="shared" si="56"/>
        <v>8.00001025423233</v>
      </c>
    </row>
    <row r="3598" ht="22.5" s="109" customFormat="1">
      <c r="A3598" s="119">
        <f>MAX($A$19:A3597)+1</f>
        <v>3580</v>
      </c>
      <c r="B3598" s="120" t="s">
        <v>41</v>
      </c>
      <c r="C3598" s="144" t="s">
        <v>547</v>
      </c>
      <c r="D3598" s="144" t="s">
        <v>2619</v>
      </c>
      <c r="E3598" s="145" t="s">
        <v>4159</v>
      </c>
      <c r="F3598" s="146" t="s">
        <v>549</v>
      </c>
      <c r="G3598" s="146" t="s">
        <v>550</v>
      </c>
      <c r="H3598" s="146" t="s">
        <v>4375</v>
      </c>
      <c r="I3598" s="151" t="s">
        <v>540</v>
      </c>
      <c r="J3598" s="147">
        <v>5351</v>
      </c>
      <c r="K3598" s="147">
        <v>1301</v>
      </c>
      <c r="L3598" s="148">
        <v>6961651</v>
      </c>
      <c r="M3598" s="120" t="s">
        <v>56</v>
      </c>
      <c r="N3598" s="149">
        <v>556932</v>
      </c>
      <c r="O3598" s="150"/>
      <c r="P3598" s="154" t="s">
        <v>4117</v>
      </c>
      <c r="Q3598" s="158" t="s">
        <v>50</v>
      </c>
      <c r="R3598" s="142">
        <f t="shared" si="56"/>
        <v>7.99999885084731</v>
      </c>
    </row>
    <row r="3599" ht="22.5" s="109" customFormat="1">
      <c r="A3599" s="119">
        <f>MAX($A$19:A3598)+1</f>
        <v>3581</v>
      </c>
      <c r="B3599" s="120" t="s">
        <v>41</v>
      </c>
      <c r="C3599" s="144" t="s">
        <v>547</v>
      </c>
      <c r="D3599" s="144" t="s">
        <v>2619</v>
      </c>
      <c r="E3599" s="145" t="s">
        <v>4159</v>
      </c>
      <c r="F3599" s="146" t="s">
        <v>549</v>
      </c>
      <c r="G3599" s="146" t="s">
        <v>550</v>
      </c>
      <c r="H3599" s="146" t="s">
        <v>593</v>
      </c>
      <c r="I3599" s="151" t="s">
        <v>540</v>
      </c>
      <c r="J3599" s="147">
        <v>16446</v>
      </c>
      <c r="K3599" s="147">
        <v>461</v>
      </c>
      <c r="L3599" s="148">
        <v>7581606</v>
      </c>
      <c r="M3599" s="120" t="s">
        <v>56</v>
      </c>
      <c r="N3599" s="149">
        <v>606529</v>
      </c>
      <c r="O3599" s="150"/>
      <c r="P3599" s="154" t="s">
        <v>4117</v>
      </c>
      <c r="Q3599" s="158" t="s">
        <v>50</v>
      </c>
      <c r="R3599" s="142">
        <f t="shared" si="56"/>
        <v>8.00000685870513</v>
      </c>
    </row>
    <row r="3600" ht="22.5" s="109" customFormat="1">
      <c r="A3600" s="119">
        <f>MAX($A$19:A3599)+1</f>
        <v>3582</v>
      </c>
      <c r="B3600" s="120" t="s">
        <v>41</v>
      </c>
      <c r="C3600" s="144" t="s">
        <v>547</v>
      </c>
      <c r="D3600" s="144" t="s">
        <v>2619</v>
      </c>
      <c r="E3600" s="145" t="s">
        <v>4159</v>
      </c>
      <c r="F3600" s="146" t="s">
        <v>549</v>
      </c>
      <c r="G3600" s="146" t="s">
        <v>550</v>
      </c>
      <c r="H3600" s="146" t="s">
        <v>4376</v>
      </c>
      <c r="I3600" s="151" t="s">
        <v>540</v>
      </c>
      <c r="J3600" s="147">
        <v>85600</v>
      </c>
      <c r="K3600" s="147">
        <v>466</v>
      </c>
      <c r="L3600" s="148">
        <v>39889600</v>
      </c>
      <c r="M3600" s="120" t="s">
        <v>56</v>
      </c>
      <c r="N3600" s="149">
        <v>3191168</v>
      </c>
      <c r="O3600" s="150"/>
      <c r="P3600" s="154" t="s">
        <v>4117</v>
      </c>
      <c r="Q3600" s="158" t="s">
        <v>50</v>
      </c>
      <c r="R3600" s="142">
        <f t="shared" si="56"/>
        <v>8</v>
      </c>
    </row>
    <row r="3601" ht="22.5" s="109" customFormat="1">
      <c r="A3601" s="119">
        <f>MAX($A$19:A3600)+1</f>
        <v>3583</v>
      </c>
      <c r="B3601" s="120" t="s">
        <v>41</v>
      </c>
      <c r="C3601" s="144" t="s">
        <v>547</v>
      </c>
      <c r="D3601" s="144" t="s">
        <v>2619</v>
      </c>
      <c r="E3601" s="145" t="s">
        <v>4159</v>
      </c>
      <c r="F3601" s="146" t="s">
        <v>549</v>
      </c>
      <c r="G3601" s="146" t="s">
        <v>550</v>
      </c>
      <c r="H3601" s="146" t="s">
        <v>4377</v>
      </c>
      <c r="I3601" s="151" t="s">
        <v>540</v>
      </c>
      <c r="J3601" s="147">
        <v>7171</v>
      </c>
      <c r="K3601" s="147">
        <v>534</v>
      </c>
      <c r="L3601" s="148">
        <v>3829314</v>
      </c>
      <c r="M3601" s="120" t="s">
        <v>56</v>
      </c>
      <c r="N3601" s="149">
        <v>306345</v>
      </c>
      <c r="O3601" s="150"/>
      <c r="P3601" s="154" t="s">
        <v>4117</v>
      </c>
      <c r="Q3601" s="158" t="s">
        <v>50</v>
      </c>
      <c r="R3601" s="142">
        <f t="shared" si="56"/>
        <v>7.99999686627944</v>
      </c>
    </row>
    <row r="3602" ht="22.5" s="109" customFormat="1">
      <c r="A3602" s="119">
        <f>MAX($A$19:A3601)+1</f>
        <v>3584</v>
      </c>
      <c r="B3602" s="120" t="s">
        <v>41</v>
      </c>
      <c r="C3602" s="144" t="s">
        <v>547</v>
      </c>
      <c r="D3602" s="144" t="s">
        <v>2619</v>
      </c>
      <c r="E3602" s="145" t="s">
        <v>4159</v>
      </c>
      <c r="F3602" s="146" t="s">
        <v>549</v>
      </c>
      <c r="G3602" s="146" t="s">
        <v>550</v>
      </c>
      <c r="H3602" s="146" t="s">
        <v>4378</v>
      </c>
      <c r="I3602" s="151" t="s">
        <v>540</v>
      </c>
      <c r="J3602" s="147">
        <v>1100</v>
      </c>
      <c r="K3602" s="147">
        <v>461</v>
      </c>
      <c r="L3602" s="148">
        <v>507100</v>
      </c>
      <c r="M3602" s="120" t="s">
        <v>56</v>
      </c>
      <c r="N3602" s="149">
        <v>40568</v>
      </c>
      <c r="O3602" s="150"/>
      <c r="P3602" s="154" t="s">
        <v>4117</v>
      </c>
      <c r="Q3602" s="158" t="s">
        <v>50</v>
      </c>
      <c r="R3602" s="142">
        <f t="shared" si="56"/>
        <v>8</v>
      </c>
    </row>
    <row r="3603" ht="22.5" s="109" customFormat="1">
      <c r="A3603" s="119">
        <f>MAX($A$19:A3602)+1</f>
        <v>3585</v>
      </c>
      <c r="B3603" s="120" t="s">
        <v>41</v>
      </c>
      <c r="C3603" s="144" t="s">
        <v>547</v>
      </c>
      <c r="D3603" s="144" t="s">
        <v>2619</v>
      </c>
      <c r="E3603" s="145" t="s">
        <v>4159</v>
      </c>
      <c r="F3603" s="146" t="s">
        <v>549</v>
      </c>
      <c r="G3603" s="146" t="s">
        <v>550</v>
      </c>
      <c r="H3603" s="146" t="s">
        <v>635</v>
      </c>
      <c r="I3603" s="151" t="s">
        <v>540</v>
      </c>
      <c r="J3603" s="147">
        <v>160806</v>
      </c>
      <c r="K3603" s="147">
        <v>398</v>
      </c>
      <c r="L3603" s="148">
        <v>64000788</v>
      </c>
      <c r="M3603" s="120" t="s">
        <v>56</v>
      </c>
      <c r="N3603" s="149">
        <v>5120064</v>
      </c>
      <c r="O3603" s="150"/>
      <c r="P3603" s="154" t="s">
        <v>4117</v>
      </c>
      <c r="Q3603" s="158" t="s">
        <v>50</v>
      </c>
      <c r="R3603" s="142">
        <f t="shared" si="56"/>
        <v>8.00000149998153</v>
      </c>
    </row>
    <row r="3604" ht="22.5" s="109" customFormat="1">
      <c r="A3604" s="119">
        <f>MAX($A$19:A3603)+1</f>
        <v>3586</v>
      </c>
      <c r="B3604" s="120" t="s">
        <v>41</v>
      </c>
      <c r="C3604" s="144" t="s">
        <v>547</v>
      </c>
      <c r="D3604" s="144" t="s">
        <v>2619</v>
      </c>
      <c r="E3604" s="145" t="s">
        <v>4159</v>
      </c>
      <c r="F3604" s="146" t="s">
        <v>549</v>
      </c>
      <c r="G3604" s="146" t="s">
        <v>550</v>
      </c>
      <c r="H3604" s="146" t="s">
        <v>4379</v>
      </c>
      <c r="I3604" s="151" t="s">
        <v>540</v>
      </c>
      <c r="J3604" s="147">
        <v>7030</v>
      </c>
      <c r="K3604" s="147">
        <v>534</v>
      </c>
      <c r="L3604" s="148">
        <v>3754020</v>
      </c>
      <c r="M3604" s="120" t="s">
        <v>56</v>
      </c>
      <c r="N3604" s="149">
        <v>300322</v>
      </c>
      <c r="O3604" s="150"/>
      <c r="P3604" s="154" t="s">
        <v>4117</v>
      </c>
      <c r="Q3604" s="158" t="s">
        <v>50</v>
      </c>
      <c r="R3604" s="142">
        <f t="shared" si="56"/>
        <v>8.00001065524425</v>
      </c>
    </row>
    <row r="3605" ht="22.5" s="109" customFormat="1">
      <c r="A3605" s="119">
        <f>MAX($A$19:A3604)+1</f>
        <v>3587</v>
      </c>
      <c r="B3605" s="120" t="s">
        <v>41</v>
      </c>
      <c r="C3605" s="144" t="s">
        <v>547</v>
      </c>
      <c r="D3605" s="144" t="s">
        <v>2619</v>
      </c>
      <c r="E3605" s="145" t="s">
        <v>4159</v>
      </c>
      <c r="F3605" s="146" t="s">
        <v>549</v>
      </c>
      <c r="G3605" s="146" t="s">
        <v>550</v>
      </c>
      <c r="H3605" s="146" t="s">
        <v>594</v>
      </c>
      <c r="I3605" s="151" t="s">
        <v>540</v>
      </c>
      <c r="J3605" s="147">
        <v>34912</v>
      </c>
      <c r="K3605" s="147">
        <v>437</v>
      </c>
      <c r="L3605" s="148">
        <v>15256544</v>
      </c>
      <c r="M3605" s="120" t="s">
        <v>56</v>
      </c>
      <c r="N3605" s="149">
        <v>1220524</v>
      </c>
      <c r="O3605" s="150"/>
      <c r="P3605" s="154" t="s">
        <v>4117</v>
      </c>
      <c r="Q3605" s="158" t="s">
        <v>50</v>
      </c>
      <c r="R3605" s="142">
        <f t="shared" si="56"/>
        <v>8.00000314619091</v>
      </c>
    </row>
    <row r="3606" s="109" customFormat="1">
      <c r="A3606" s="119">
        <f>MAX($A$19:A3605)+1</f>
        <v>3588</v>
      </c>
      <c r="B3606" s="120" t="s">
        <v>41</v>
      </c>
      <c r="C3606" s="144" t="s">
        <v>547</v>
      </c>
      <c r="D3606" s="144" t="s">
        <v>2619</v>
      </c>
      <c r="E3606" s="145" t="s">
        <v>4159</v>
      </c>
      <c r="F3606" s="146" t="s">
        <v>549</v>
      </c>
      <c r="G3606" s="146" t="s">
        <v>550</v>
      </c>
      <c r="H3606" s="146" t="s">
        <v>4380</v>
      </c>
      <c r="I3606" s="151" t="s">
        <v>540</v>
      </c>
      <c r="J3606" s="147">
        <v>2355</v>
      </c>
      <c r="K3606" s="147">
        <v>476</v>
      </c>
      <c r="L3606" s="148">
        <v>1120980</v>
      </c>
      <c r="M3606" s="120" t="s">
        <v>56</v>
      </c>
      <c r="N3606" s="149">
        <v>89679</v>
      </c>
      <c r="O3606" s="150"/>
      <c r="P3606" s="154" t="s">
        <v>4117</v>
      </c>
      <c r="Q3606" s="158" t="s">
        <v>50</v>
      </c>
      <c r="R3606" s="142">
        <f t="shared" si="56"/>
        <v>8.00005352459455</v>
      </c>
    </row>
    <row r="3607" s="109" customFormat="1">
      <c r="A3607" s="119">
        <f>MAX($A$19:A3606)+1</f>
        <v>3589</v>
      </c>
      <c r="B3607" s="120" t="s">
        <v>41</v>
      </c>
      <c r="C3607" s="144" t="s">
        <v>547</v>
      </c>
      <c r="D3607" s="144" t="s">
        <v>2619</v>
      </c>
      <c r="E3607" s="145" t="s">
        <v>4159</v>
      </c>
      <c r="F3607" s="146" t="s">
        <v>549</v>
      </c>
      <c r="G3607" s="146" t="s">
        <v>550</v>
      </c>
      <c r="H3607" s="146" t="s">
        <v>4381</v>
      </c>
      <c r="I3607" s="151" t="s">
        <v>540</v>
      </c>
      <c r="J3607" s="147">
        <v>1991</v>
      </c>
      <c r="K3607" s="147">
        <v>602</v>
      </c>
      <c r="L3607" s="148">
        <v>1198582</v>
      </c>
      <c r="M3607" s="120" t="s">
        <v>56</v>
      </c>
      <c r="N3607" s="149">
        <v>95887</v>
      </c>
      <c r="O3607" s="150"/>
      <c r="P3607" s="154" t="s">
        <v>4117</v>
      </c>
      <c r="Q3607" s="158" t="s">
        <v>50</v>
      </c>
      <c r="R3607" s="142">
        <f t="shared" si="56"/>
        <v>8.0000367100457</v>
      </c>
    </row>
    <row r="3608" ht="22.5" s="109" customFormat="1">
      <c r="A3608" s="119">
        <f>MAX($A$19:A3607)+1</f>
        <v>3590</v>
      </c>
      <c r="B3608" s="120" t="s">
        <v>41</v>
      </c>
      <c r="C3608" s="144" t="s">
        <v>547</v>
      </c>
      <c r="D3608" s="144" t="s">
        <v>2619</v>
      </c>
      <c r="E3608" s="145" t="s">
        <v>4159</v>
      </c>
      <c r="F3608" s="146" t="s">
        <v>549</v>
      </c>
      <c r="G3608" s="146" t="s">
        <v>550</v>
      </c>
      <c r="H3608" s="146" t="s">
        <v>4382</v>
      </c>
      <c r="I3608" s="151" t="s">
        <v>540</v>
      </c>
      <c r="J3608" s="147">
        <v>30848</v>
      </c>
      <c r="K3608" s="147">
        <v>408</v>
      </c>
      <c r="L3608" s="148">
        <v>12585984</v>
      </c>
      <c r="M3608" s="120" t="s">
        <v>56</v>
      </c>
      <c r="N3608" s="149">
        <v>1006879</v>
      </c>
      <c r="O3608" s="150"/>
      <c r="P3608" s="154" t="s">
        <v>4117</v>
      </c>
      <c r="Q3608" s="158" t="s">
        <v>50</v>
      </c>
      <c r="R3608" s="142">
        <f t="shared" si="56"/>
        <v>8.00000222469693</v>
      </c>
    </row>
    <row r="3609" s="109" customFormat="1">
      <c r="A3609" s="119">
        <f>MAX($A$19:A3608)+1</f>
        <v>3591</v>
      </c>
      <c r="B3609" s="120" t="s">
        <v>41</v>
      </c>
      <c r="C3609" s="144" t="s">
        <v>547</v>
      </c>
      <c r="D3609" s="144" t="s">
        <v>2619</v>
      </c>
      <c r="E3609" s="145" t="s">
        <v>4159</v>
      </c>
      <c r="F3609" s="146" t="s">
        <v>549</v>
      </c>
      <c r="G3609" s="146" t="s">
        <v>550</v>
      </c>
      <c r="H3609" s="146" t="s">
        <v>4383</v>
      </c>
      <c r="I3609" s="151" t="s">
        <v>540</v>
      </c>
      <c r="J3609" s="147">
        <v>7150</v>
      </c>
      <c r="K3609" s="147">
        <v>476</v>
      </c>
      <c r="L3609" s="148">
        <v>3403400</v>
      </c>
      <c r="M3609" s="120" t="s">
        <v>56</v>
      </c>
      <c r="N3609" s="149">
        <v>272272</v>
      </c>
      <c r="O3609" s="150"/>
      <c r="P3609" s="154" t="s">
        <v>4117</v>
      </c>
      <c r="Q3609" s="158" t="s">
        <v>50</v>
      </c>
      <c r="R3609" s="142">
        <f t="shared" si="56"/>
        <v>8</v>
      </c>
    </row>
    <row r="3610" ht="22.5" s="109" customFormat="1">
      <c r="A3610" s="119">
        <f>MAX($A$19:A3609)+1</f>
        <v>3592</v>
      </c>
      <c r="B3610" s="120" t="s">
        <v>41</v>
      </c>
      <c r="C3610" s="144" t="s">
        <v>547</v>
      </c>
      <c r="D3610" s="144" t="s">
        <v>2619</v>
      </c>
      <c r="E3610" s="145" t="s">
        <v>4159</v>
      </c>
      <c r="F3610" s="146" t="s">
        <v>549</v>
      </c>
      <c r="G3610" s="146" t="s">
        <v>550</v>
      </c>
      <c r="H3610" s="146" t="s">
        <v>4384</v>
      </c>
      <c r="I3610" s="151" t="s">
        <v>540</v>
      </c>
      <c r="J3610" s="147">
        <v>74237</v>
      </c>
      <c r="K3610" s="147">
        <v>447</v>
      </c>
      <c r="L3610" s="148">
        <v>33183939</v>
      </c>
      <c r="M3610" s="120" t="s">
        <v>56</v>
      </c>
      <c r="N3610" s="149">
        <v>2654716</v>
      </c>
      <c r="O3610" s="150"/>
      <c r="P3610" s="154" t="s">
        <v>4117</v>
      </c>
      <c r="Q3610" s="158" t="s">
        <v>50</v>
      </c>
      <c r="R3610" s="142">
        <f t="shared" si="56"/>
        <v>8.0000026518853</v>
      </c>
    </row>
    <row r="3611" s="109" customFormat="1">
      <c r="A3611" s="119">
        <f>MAX($A$19:A3610)+1</f>
        <v>3593</v>
      </c>
      <c r="B3611" s="120" t="s">
        <v>41</v>
      </c>
      <c r="C3611" s="144" t="s">
        <v>547</v>
      </c>
      <c r="D3611" s="144" t="s">
        <v>2619</v>
      </c>
      <c r="E3611" s="145" t="s">
        <v>4159</v>
      </c>
      <c r="F3611" s="146" t="s">
        <v>549</v>
      </c>
      <c r="G3611" s="146" t="s">
        <v>550</v>
      </c>
      <c r="H3611" s="146" t="s">
        <v>4385</v>
      </c>
      <c r="I3611" s="151" t="s">
        <v>540</v>
      </c>
      <c r="J3611" s="147">
        <v>341</v>
      </c>
      <c r="K3611" s="147">
        <v>2427</v>
      </c>
      <c r="L3611" s="148">
        <v>827607</v>
      </c>
      <c r="M3611" s="120" t="s">
        <v>56</v>
      </c>
      <c r="N3611" s="149">
        <v>66209</v>
      </c>
      <c r="O3611" s="150"/>
      <c r="P3611" s="154" t="s">
        <v>4117</v>
      </c>
      <c r="Q3611" s="158" t="s">
        <v>50</v>
      </c>
      <c r="R3611" s="142">
        <f t="shared" si="56"/>
        <v>8.00005316533089</v>
      </c>
    </row>
    <row r="3612" ht="22.5" s="109" customFormat="1">
      <c r="A3612" s="119">
        <f>MAX($A$19:A3611)+1</f>
        <v>3594</v>
      </c>
      <c r="B3612" s="120" t="s">
        <v>41</v>
      </c>
      <c r="C3612" s="144" t="s">
        <v>547</v>
      </c>
      <c r="D3612" s="144" t="s">
        <v>2619</v>
      </c>
      <c r="E3612" s="145" t="s">
        <v>4159</v>
      </c>
      <c r="F3612" s="146" t="s">
        <v>549</v>
      </c>
      <c r="G3612" s="146" t="s">
        <v>550</v>
      </c>
      <c r="H3612" s="146" t="s">
        <v>4386</v>
      </c>
      <c r="I3612" s="151" t="s">
        <v>540</v>
      </c>
      <c r="J3612" s="147">
        <v>3427</v>
      </c>
      <c r="K3612" s="147">
        <v>505</v>
      </c>
      <c r="L3612" s="148">
        <v>1730635</v>
      </c>
      <c r="M3612" s="120" t="s">
        <v>56</v>
      </c>
      <c r="N3612" s="149">
        <v>138452</v>
      </c>
      <c r="O3612" s="150"/>
      <c r="P3612" s="154" t="s">
        <v>4117</v>
      </c>
      <c r="Q3612" s="158" t="s">
        <v>50</v>
      </c>
      <c r="R3612" s="142">
        <f t="shared" si="56"/>
        <v>8.00006933871094</v>
      </c>
    </row>
    <row r="3613" ht="22.5" s="109" customFormat="1">
      <c r="A3613" s="119">
        <f>MAX($A$19:A3612)+1</f>
        <v>3595</v>
      </c>
      <c r="B3613" s="120" t="s">
        <v>41</v>
      </c>
      <c r="C3613" s="144" t="s">
        <v>547</v>
      </c>
      <c r="D3613" s="144" t="s">
        <v>2619</v>
      </c>
      <c r="E3613" s="145" t="s">
        <v>4159</v>
      </c>
      <c r="F3613" s="146" t="s">
        <v>549</v>
      </c>
      <c r="G3613" s="146" t="s">
        <v>550</v>
      </c>
      <c r="H3613" s="146" t="s">
        <v>4387</v>
      </c>
      <c r="I3613" s="151" t="s">
        <v>540</v>
      </c>
      <c r="J3613" s="147">
        <v>8080</v>
      </c>
      <c r="K3613" s="147">
        <v>1100</v>
      </c>
      <c r="L3613" s="148">
        <v>8888000</v>
      </c>
      <c r="M3613" s="120" t="s">
        <v>56</v>
      </c>
      <c r="N3613" s="149">
        <v>711040</v>
      </c>
      <c r="O3613" s="150"/>
      <c r="P3613" s="154" t="s">
        <v>4117</v>
      </c>
      <c r="Q3613" s="158" t="s">
        <v>50</v>
      </c>
      <c r="R3613" s="142">
        <f t="shared" si="56"/>
        <v>8</v>
      </c>
    </row>
    <row r="3614" ht="22.5" s="109" customFormat="1">
      <c r="A3614" s="119">
        <f>MAX($A$19:A3613)+1</f>
        <v>3596</v>
      </c>
      <c r="B3614" s="120" t="s">
        <v>41</v>
      </c>
      <c r="C3614" s="144" t="s">
        <v>547</v>
      </c>
      <c r="D3614" s="144" t="s">
        <v>2619</v>
      </c>
      <c r="E3614" s="145" t="s">
        <v>4159</v>
      </c>
      <c r="F3614" s="146" t="s">
        <v>549</v>
      </c>
      <c r="G3614" s="146" t="s">
        <v>550</v>
      </c>
      <c r="H3614" s="146" t="s">
        <v>4388</v>
      </c>
      <c r="I3614" s="151" t="s">
        <v>540</v>
      </c>
      <c r="J3614" s="147">
        <v>1854</v>
      </c>
      <c r="K3614" s="147">
        <v>1390</v>
      </c>
      <c r="L3614" s="148">
        <v>2577060</v>
      </c>
      <c r="M3614" s="120" t="s">
        <v>56</v>
      </c>
      <c r="N3614" s="149">
        <v>206165</v>
      </c>
      <c r="O3614" s="150"/>
      <c r="P3614" s="154" t="s">
        <v>4117</v>
      </c>
      <c r="Q3614" s="158" t="s">
        <v>50</v>
      </c>
      <c r="R3614" s="142">
        <f t="shared" si="56"/>
        <v>8.00000776078167</v>
      </c>
    </row>
    <row r="3615" ht="22.5" s="109" customFormat="1">
      <c r="A3615" s="119">
        <f>MAX($A$19:A3614)+1</f>
        <v>3597</v>
      </c>
      <c r="B3615" s="120" t="s">
        <v>41</v>
      </c>
      <c r="C3615" s="144" t="s">
        <v>547</v>
      </c>
      <c r="D3615" s="144" t="s">
        <v>2619</v>
      </c>
      <c r="E3615" s="145" t="s">
        <v>4159</v>
      </c>
      <c r="F3615" s="146" t="s">
        <v>549</v>
      </c>
      <c r="G3615" s="146" t="s">
        <v>550</v>
      </c>
      <c r="H3615" s="146" t="s">
        <v>4389</v>
      </c>
      <c r="I3615" s="151" t="s">
        <v>540</v>
      </c>
      <c r="J3615" s="147">
        <v>5077</v>
      </c>
      <c r="K3615" s="147">
        <v>950</v>
      </c>
      <c r="L3615" s="148">
        <v>4823150</v>
      </c>
      <c r="M3615" s="120" t="s">
        <v>56</v>
      </c>
      <c r="N3615" s="149">
        <v>385852</v>
      </c>
      <c r="O3615" s="150"/>
      <c r="P3615" s="154" t="s">
        <v>4117</v>
      </c>
      <c r="Q3615" s="158" t="s">
        <v>50</v>
      </c>
      <c r="R3615" s="142">
        <f t="shared" si="56"/>
        <v>8</v>
      </c>
    </row>
    <row r="3616" ht="22.5" s="109" customFormat="1">
      <c r="A3616" s="119">
        <f>MAX($A$19:A3615)+1</f>
        <v>3598</v>
      </c>
      <c r="B3616" s="120" t="s">
        <v>41</v>
      </c>
      <c r="C3616" s="144" t="s">
        <v>547</v>
      </c>
      <c r="D3616" s="144" t="s">
        <v>2619</v>
      </c>
      <c r="E3616" s="145" t="s">
        <v>4159</v>
      </c>
      <c r="F3616" s="146" t="s">
        <v>549</v>
      </c>
      <c r="G3616" s="146" t="s">
        <v>550</v>
      </c>
      <c r="H3616" s="146" t="s">
        <v>4390</v>
      </c>
      <c r="I3616" s="151" t="s">
        <v>540</v>
      </c>
      <c r="J3616" s="147">
        <v>13795</v>
      </c>
      <c r="K3616" s="147">
        <v>922</v>
      </c>
      <c r="L3616" s="148">
        <v>12718990</v>
      </c>
      <c r="M3616" s="120" t="s">
        <v>56</v>
      </c>
      <c r="N3616" s="149">
        <v>1017520</v>
      </c>
      <c r="O3616" s="150"/>
      <c r="P3616" s="154" t="s">
        <v>4117</v>
      </c>
      <c r="Q3616" s="158" t="s">
        <v>50</v>
      </c>
      <c r="R3616" s="142">
        <f t="shared" si="56"/>
        <v>8.0000062898076</v>
      </c>
    </row>
    <row r="3617" ht="22.5" s="109" customFormat="1">
      <c r="A3617" s="119">
        <f>MAX($A$19:A3616)+1</f>
        <v>3599</v>
      </c>
      <c r="B3617" s="120" t="s">
        <v>41</v>
      </c>
      <c r="C3617" s="144" t="s">
        <v>547</v>
      </c>
      <c r="D3617" s="144" t="s">
        <v>2619</v>
      </c>
      <c r="E3617" s="145" t="s">
        <v>4159</v>
      </c>
      <c r="F3617" s="146" t="s">
        <v>549</v>
      </c>
      <c r="G3617" s="146" t="s">
        <v>550</v>
      </c>
      <c r="H3617" s="146" t="s">
        <v>4391</v>
      </c>
      <c r="I3617" s="151" t="s">
        <v>540</v>
      </c>
      <c r="J3617" s="147">
        <v>9548</v>
      </c>
      <c r="K3617" s="147">
        <v>1447</v>
      </c>
      <c r="L3617" s="148">
        <v>13815956</v>
      </c>
      <c r="M3617" s="120" t="s">
        <v>56</v>
      </c>
      <c r="N3617" s="149">
        <v>1105277</v>
      </c>
      <c r="O3617" s="150"/>
      <c r="P3617" s="154" t="s">
        <v>4117</v>
      </c>
      <c r="Q3617" s="158" t="s">
        <v>50</v>
      </c>
      <c r="R3617" s="142">
        <f t="shared" si="56"/>
        <v>8.00000376376416</v>
      </c>
    </row>
    <row r="3618" ht="22.5" s="109" customFormat="1">
      <c r="A3618" s="119">
        <f>MAX($A$19:A3617)+1</f>
        <v>3600</v>
      </c>
      <c r="B3618" s="120" t="s">
        <v>41</v>
      </c>
      <c r="C3618" s="144" t="s">
        <v>547</v>
      </c>
      <c r="D3618" s="144" t="s">
        <v>2619</v>
      </c>
      <c r="E3618" s="145" t="s">
        <v>4159</v>
      </c>
      <c r="F3618" s="146" t="s">
        <v>549</v>
      </c>
      <c r="G3618" s="146" t="s">
        <v>550</v>
      </c>
      <c r="H3618" s="146" t="s">
        <v>4392</v>
      </c>
      <c r="I3618" s="151" t="s">
        <v>540</v>
      </c>
      <c r="J3618" s="147">
        <v>14190</v>
      </c>
      <c r="K3618" s="147">
        <v>1117</v>
      </c>
      <c r="L3618" s="148">
        <v>15850230</v>
      </c>
      <c r="M3618" s="120" t="s">
        <v>56</v>
      </c>
      <c r="N3618" s="149">
        <v>1268019</v>
      </c>
      <c r="O3618" s="150"/>
      <c r="P3618" s="154" t="s">
        <v>4117</v>
      </c>
      <c r="Q3618" s="158" t="s">
        <v>50</v>
      </c>
      <c r="R3618" s="142">
        <f t="shared" si="56"/>
        <v>8.00000378543403</v>
      </c>
    </row>
    <row r="3619" ht="22.5" s="109" customFormat="1">
      <c r="A3619" s="119">
        <f>MAX($A$19:A3618)+1</f>
        <v>3601</v>
      </c>
      <c r="B3619" s="120" t="s">
        <v>41</v>
      </c>
      <c r="C3619" s="144" t="s">
        <v>547</v>
      </c>
      <c r="D3619" s="144" t="s">
        <v>2619</v>
      </c>
      <c r="E3619" s="145" t="s">
        <v>4159</v>
      </c>
      <c r="F3619" s="146" t="s">
        <v>549</v>
      </c>
      <c r="G3619" s="146" t="s">
        <v>550</v>
      </c>
      <c r="H3619" s="146" t="s">
        <v>4393</v>
      </c>
      <c r="I3619" s="151" t="s">
        <v>540</v>
      </c>
      <c r="J3619" s="147">
        <v>5045</v>
      </c>
      <c r="K3619" s="147">
        <v>3495</v>
      </c>
      <c r="L3619" s="148">
        <v>17632275</v>
      </c>
      <c r="M3619" s="120" t="s">
        <v>56</v>
      </c>
      <c r="N3619" s="149">
        <v>1410583</v>
      </c>
      <c r="O3619" s="150"/>
      <c r="P3619" s="154" t="s">
        <v>4117</v>
      </c>
      <c r="Q3619" s="158" t="s">
        <v>50</v>
      </c>
      <c r="R3619" s="142">
        <f t="shared" si="56"/>
        <v>8.0000056714179</v>
      </c>
    </row>
    <row r="3620" ht="22.5" s="109" customFormat="1">
      <c r="A3620" s="119">
        <f>MAX($A$19:A3619)+1</f>
        <v>3602</v>
      </c>
      <c r="B3620" s="120" t="s">
        <v>41</v>
      </c>
      <c r="C3620" s="144" t="s">
        <v>547</v>
      </c>
      <c r="D3620" s="144" t="s">
        <v>2619</v>
      </c>
      <c r="E3620" s="145" t="s">
        <v>4159</v>
      </c>
      <c r="F3620" s="146" t="s">
        <v>549</v>
      </c>
      <c r="G3620" s="146" t="s">
        <v>550</v>
      </c>
      <c r="H3620" s="146" t="s">
        <v>4394</v>
      </c>
      <c r="I3620" s="151" t="s">
        <v>540</v>
      </c>
      <c r="J3620" s="147">
        <v>6287</v>
      </c>
      <c r="K3620" s="147">
        <v>689</v>
      </c>
      <c r="L3620" s="148">
        <v>4331743</v>
      </c>
      <c r="M3620" s="120" t="s">
        <v>56</v>
      </c>
      <c r="N3620" s="149">
        <v>346540</v>
      </c>
      <c r="O3620" s="150"/>
      <c r="P3620" s="154" t="s">
        <v>4117</v>
      </c>
      <c r="Q3620" s="158" t="s">
        <v>50</v>
      </c>
      <c r="R3620" s="142">
        <f t="shared" si="56"/>
        <v>8.00001292782143</v>
      </c>
    </row>
    <row r="3621" ht="22.5" s="109" customFormat="1">
      <c r="A3621" s="119">
        <f>MAX($A$19:A3620)+1</f>
        <v>3603</v>
      </c>
      <c r="B3621" s="120" t="s">
        <v>41</v>
      </c>
      <c r="C3621" s="144" t="s">
        <v>547</v>
      </c>
      <c r="D3621" s="144" t="s">
        <v>2619</v>
      </c>
      <c r="E3621" s="145" t="s">
        <v>4159</v>
      </c>
      <c r="F3621" s="146" t="s">
        <v>549</v>
      </c>
      <c r="G3621" s="146" t="s">
        <v>550</v>
      </c>
      <c r="H3621" s="146" t="s">
        <v>599</v>
      </c>
      <c r="I3621" s="151" t="s">
        <v>540</v>
      </c>
      <c r="J3621" s="147">
        <v>85080</v>
      </c>
      <c r="K3621" s="147">
        <v>476</v>
      </c>
      <c r="L3621" s="148">
        <v>40498080</v>
      </c>
      <c r="M3621" s="120" t="s">
        <v>56</v>
      </c>
      <c r="N3621" s="149">
        <v>3239847</v>
      </c>
      <c r="O3621" s="150"/>
      <c r="P3621" s="154" t="s">
        <v>4117</v>
      </c>
      <c r="Q3621" s="158" t="s">
        <v>50</v>
      </c>
      <c r="R3621" s="142">
        <f t="shared" si="56"/>
        <v>8.00000148155172</v>
      </c>
    </row>
    <row r="3622" s="109" customFormat="1">
      <c r="A3622" s="119">
        <f>MAX($A$19:A3621)+1</f>
        <v>3604</v>
      </c>
      <c r="B3622" s="120" t="s">
        <v>41</v>
      </c>
      <c r="C3622" s="144" t="s">
        <v>547</v>
      </c>
      <c r="D3622" s="144" t="s">
        <v>2619</v>
      </c>
      <c r="E3622" s="145" t="s">
        <v>4159</v>
      </c>
      <c r="F3622" s="146" t="s">
        <v>549</v>
      </c>
      <c r="G3622" s="146" t="s">
        <v>550</v>
      </c>
      <c r="H3622" s="146" t="s">
        <v>601</v>
      </c>
      <c r="I3622" s="151" t="s">
        <v>540</v>
      </c>
      <c r="J3622" s="147">
        <v>58510</v>
      </c>
      <c r="K3622" s="147">
        <v>689</v>
      </c>
      <c r="L3622" s="148">
        <v>40313390</v>
      </c>
      <c r="M3622" s="120" t="s">
        <v>56</v>
      </c>
      <c r="N3622" s="149">
        <v>3225072</v>
      </c>
      <c r="O3622" s="150"/>
      <c r="P3622" s="154" t="s">
        <v>4117</v>
      </c>
      <c r="Q3622" s="158" t="s">
        <v>50</v>
      </c>
      <c r="R3622" s="142">
        <f t="shared" si="56"/>
        <v>8.00000198445231</v>
      </c>
    </row>
    <row r="3623" s="109" customFormat="1">
      <c r="A3623" s="119">
        <f>MAX($A$19:A3622)+1</f>
        <v>3605</v>
      </c>
      <c r="B3623" s="120" t="s">
        <v>41</v>
      </c>
      <c r="C3623" s="144" t="s">
        <v>547</v>
      </c>
      <c r="D3623" s="144" t="s">
        <v>2619</v>
      </c>
      <c r="E3623" s="145" t="s">
        <v>4159</v>
      </c>
      <c r="F3623" s="146" t="s">
        <v>549</v>
      </c>
      <c r="G3623" s="146" t="s">
        <v>550</v>
      </c>
      <c r="H3623" s="146" t="s">
        <v>600</v>
      </c>
      <c r="I3623" s="151" t="s">
        <v>540</v>
      </c>
      <c r="J3623" s="147">
        <v>70850</v>
      </c>
      <c r="K3623" s="147">
        <v>476</v>
      </c>
      <c r="L3623" s="148">
        <v>33724600</v>
      </c>
      <c r="M3623" s="120" t="s">
        <v>56</v>
      </c>
      <c r="N3623" s="149">
        <v>2697968</v>
      </c>
      <c r="O3623" s="150"/>
      <c r="P3623" s="154" t="s">
        <v>4117</v>
      </c>
      <c r="Q3623" s="158" t="s">
        <v>50</v>
      </c>
      <c r="R3623" s="142">
        <f t="shared" si="56"/>
        <v>8</v>
      </c>
    </row>
    <row r="3624" ht="22.5" s="109" customFormat="1">
      <c r="A3624" s="119">
        <f>MAX($A$19:A3623)+1</f>
        <v>3606</v>
      </c>
      <c r="B3624" s="120" t="s">
        <v>41</v>
      </c>
      <c r="C3624" s="144" t="s">
        <v>547</v>
      </c>
      <c r="D3624" s="144" t="s">
        <v>2619</v>
      </c>
      <c r="E3624" s="145" t="s">
        <v>4159</v>
      </c>
      <c r="F3624" s="146" t="s">
        <v>549</v>
      </c>
      <c r="G3624" s="146" t="s">
        <v>550</v>
      </c>
      <c r="H3624" s="146" t="s">
        <v>4395</v>
      </c>
      <c r="I3624" s="151" t="s">
        <v>540</v>
      </c>
      <c r="J3624" s="147">
        <v>13255</v>
      </c>
      <c r="K3624" s="147">
        <v>485</v>
      </c>
      <c r="L3624" s="148">
        <v>6428675</v>
      </c>
      <c r="M3624" s="120" t="s">
        <v>56</v>
      </c>
      <c r="N3624" s="149">
        <v>514295</v>
      </c>
      <c r="O3624" s="150"/>
      <c r="P3624" s="154" t="s">
        <v>4117</v>
      </c>
      <c r="Q3624" s="158" t="s">
        <v>50</v>
      </c>
      <c r="R3624" s="142">
        <f t="shared" si="56"/>
        <v>8.00001555530494</v>
      </c>
    </row>
    <row r="3625" ht="22.5" s="109" customFormat="1">
      <c r="A3625" s="119">
        <f>MAX($A$19:A3624)+1</f>
        <v>3607</v>
      </c>
      <c r="B3625" s="120" t="s">
        <v>41</v>
      </c>
      <c r="C3625" s="144" t="s">
        <v>547</v>
      </c>
      <c r="D3625" s="144" t="s">
        <v>2619</v>
      </c>
      <c r="E3625" s="145" t="s">
        <v>4159</v>
      </c>
      <c r="F3625" s="146" t="s">
        <v>549</v>
      </c>
      <c r="G3625" s="146" t="s">
        <v>550</v>
      </c>
      <c r="H3625" s="146" t="s">
        <v>615</v>
      </c>
      <c r="I3625" s="151" t="s">
        <v>540</v>
      </c>
      <c r="J3625" s="147">
        <v>95520</v>
      </c>
      <c r="K3625" s="147">
        <v>495</v>
      </c>
      <c r="L3625" s="148">
        <v>47282400</v>
      </c>
      <c r="M3625" s="120" t="s">
        <v>56</v>
      </c>
      <c r="N3625" s="149">
        <v>3782592</v>
      </c>
      <c r="O3625" s="150"/>
      <c r="P3625" s="154" t="s">
        <v>4117</v>
      </c>
      <c r="Q3625" s="158" t="s">
        <v>50</v>
      </c>
      <c r="R3625" s="142">
        <f t="shared" si="56"/>
        <v>8</v>
      </c>
    </row>
    <row r="3626" ht="22.5" s="109" customFormat="1">
      <c r="A3626" s="119">
        <f>MAX($A$19:A3625)+1</f>
        <v>3608</v>
      </c>
      <c r="B3626" s="120" t="s">
        <v>41</v>
      </c>
      <c r="C3626" s="144" t="s">
        <v>547</v>
      </c>
      <c r="D3626" s="144" t="s">
        <v>2619</v>
      </c>
      <c r="E3626" s="145" t="s">
        <v>4159</v>
      </c>
      <c r="F3626" s="146" t="s">
        <v>549</v>
      </c>
      <c r="G3626" s="146" t="s">
        <v>550</v>
      </c>
      <c r="H3626" s="146" t="s">
        <v>595</v>
      </c>
      <c r="I3626" s="151" t="s">
        <v>540</v>
      </c>
      <c r="J3626" s="147">
        <v>68116</v>
      </c>
      <c r="K3626" s="147">
        <v>437</v>
      </c>
      <c r="L3626" s="148">
        <v>29766692</v>
      </c>
      <c r="M3626" s="120" t="s">
        <v>56</v>
      </c>
      <c r="N3626" s="149">
        <v>2381336</v>
      </c>
      <c r="O3626" s="150"/>
      <c r="P3626" s="154" t="s">
        <v>4117</v>
      </c>
      <c r="Q3626" s="158" t="s">
        <v>50</v>
      </c>
      <c r="R3626" s="142">
        <f t="shared" si="56"/>
        <v>8.00000215005416</v>
      </c>
    </row>
    <row r="3627" s="109" customFormat="1">
      <c r="A3627" s="119">
        <f>MAX($A$19:A3626)+1</f>
        <v>3609</v>
      </c>
      <c r="B3627" s="120" t="s">
        <v>41</v>
      </c>
      <c r="C3627" s="144" t="s">
        <v>547</v>
      </c>
      <c r="D3627" s="144" t="s">
        <v>2619</v>
      </c>
      <c r="E3627" s="145" t="s">
        <v>4159</v>
      </c>
      <c r="F3627" s="146" t="s">
        <v>549</v>
      </c>
      <c r="G3627" s="146" t="s">
        <v>550</v>
      </c>
      <c r="H3627" s="146" t="s">
        <v>618</v>
      </c>
      <c r="I3627" s="151" t="s">
        <v>540</v>
      </c>
      <c r="J3627" s="147">
        <v>27930</v>
      </c>
      <c r="K3627" s="147">
        <v>437</v>
      </c>
      <c r="L3627" s="148">
        <v>12205410</v>
      </c>
      <c r="M3627" s="120" t="s">
        <v>56</v>
      </c>
      <c r="N3627" s="149">
        <v>976433</v>
      </c>
      <c r="O3627" s="150"/>
      <c r="P3627" s="154" t="s">
        <v>4117</v>
      </c>
      <c r="Q3627" s="158" t="s">
        <v>50</v>
      </c>
      <c r="R3627" s="142">
        <f ref="R3627:R3690" t="shared" si="57">N3627/L3627*100</f>
        <v>8.00000163861763</v>
      </c>
    </row>
    <row r="3628" ht="22.5" s="109" customFormat="1">
      <c r="A3628" s="119">
        <f>MAX($A$19:A3627)+1</f>
        <v>3610</v>
      </c>
      <c r="B3628" s="120" t="s">
        <v>41</v>
      </c>
      <c r="C3628" s="144" t="s">
        <v>547</v>
      </c>
      <c r="D3628" s="144" t="s">
        <v>2619</v>
      </c>
      <c r="E3628" s="145" t="s">
        <v>4159</v>
      </c>
      <c r="F3628" s="146" t="s">
        <v>549</v>
      </c>
      <c r="G3628" s="146" t="s">
        <v>550</v>
      </c>
      <c r="H3628" s="146" t="s">
        <v>4396</v>
      </c>
      <c r="I3628" s="151" t="s">
        <v>540</v>
      </c>
      <c r="J3628" s="147">
        <v>20261</v>
      </c>
      <c r="K3628" s="147">
        <v>700</v>
      </c>
      <c r="L3628" s="148">
        <v>14182700</v>
      </c>
      <c r="M3628" s="120" t="s">
        <v>56</v>
      </c>
      <c r="N3628" s="149">
        <v>1134616</v>
      </c>
      <c r="O3628" s="150"/>
      <c r="P3628" s="154" t="s">
        <v>4117</v>
      </c>
      <c r="Q3628" s="158" t="s">
        <v>50</v>
      </c>
      <c r="R3628" s="142">
        <f t="shared" si="57"/>
        <v>8</v>
      </c>
    </row>
    <row r="3629" ht="22.5" s="109" customFormat="1">
      <c r="A3629" s="119">
        <f>MAX($A$19:A3628)+1</f>
        <v>3611</v>
      </c>
      <c r="B3629" s="120" t="s">
        <v>41</v>
      </c>
      <c r="C3629" s="144" t="s">
        <v>547</v>
      </c>
      <c r="D3629" s="144" t="s">
        <v>2619</v>
      </c>
      <c r="E3629" s="145" t="s">
        <v>4159</v>
      </c>
      <c r="F3629" s="146" t="s">
        <v>549</v>
      </c>
      <c r="G3629" s="146" t="s">
        <v>550</v>
      </c>
      <c r="H3629" s="146" t="s">
        <v>4397</v>
      </c>
      <c r="I3629" s="151" t="s">
        <v>540</v>
      </c>
      <c r="J3629" s="147">
        <v>14103</v>
      </c>
      <c r="K3629" s="147">
        <v>750</v>
      </c>
      <c r="L3629" s="148">
        <v>10577250</v>
      </c>
      <c r="M3629" s="120" t="s">
        <v>56</v>
      </c>
      <c r="N3629" s="149">
        <v>846180</v>
      </c>
      <c r="O3629" s="150"/>
      <c r="P3629" s="154" t="s">
        <v>4117</v>
      </c>
      <c r="Q3629" s="158" t="s">
        <v>50</v>
      </c>
      <c r="R3629" s="142">
        <f t="shared" si="57"/>
        <v>8</v>
      </c>
    </row>
    <row r="3630" ht="22.5" s="109" customFormat="1">
      <c r="A3630" s="119">
        <f>MAX($A$19:A3629)+1</f>
        <v>3612</v>
      </c>
      <c r="B3630" s="120" t="s">
        <v>41</v>
      </c>
      <c r="C3630" s="144" t="s">
        <v>547</v>
      </c>
      <c r="D3630" s="144" t="s">
        <v>2619</v>
      </c>
      <c r="E3630" s="145" t="s">
        <v>4159</v>
      </c>
      <c r="F3630" s="146" t="s">
        <v>549</v>
      </c>
      <c r="G3630" s="146" t="s">
        <v>550</v>
      </c>
      <c r="H3630" s="146" t="s">
        <v>4398</v>
      </c>
      <c r="I3630" s="151" t="s">
        <v>540</v>
      </c>
      <c r="J3630" s="147">
        <v>5098</v>
      </c>
      <c r="K3630" s="147">
        <v>500</v>
      </c>
      <c r="L3630" s="148">
        <v>2549000</v>
      </c>
      <c r="M3630" s="120" t="s">
        <v>56</v>
      </c>
      <c r="N3630" s="149">
        <v>203920</v>
      </c>
      <c r="O3630" s="150"/>
      <c r="P3630" s="154" t="s">
        <v>4117</v>
      </c>
      <c r="Q3630" s="158" t="s">
        <v>50</v>
      </c>
      <c r="R3630" s="142">
        <f t="shared" si="57"/>
        <v>8</v>
      </c>
    </row>
    <row r="3631" ht="22.5" s="109" customFormat="1">
      <c r="A3631" s="119">
        <f>MAX($A$19:A3630)+1</f>
        <v>3613</v>
      </c>
      <c r="B3631" s="120" t="s">
        <v>41</v>
      </c>
      <c r="C3631" s="144" t="s">
        <v>547</v>
      </c>
      <c r="D3631" s="144" t="s">
        <v>2619</v>
      </c>
      <c r="E3631" s="145" t="s">
        <v>4159</v>
      </c>
      <c r="F3631" s="146" t="s">
        <v>549</v>
      </c>
      <c r="G3631" s="146" t="s">
        <v>550</v>
      </c>
      <c r="H3631" s="146" t="s">
        <v>4399</v>
      </c>
      <c r="I3631" s="151" t="s">
        <v>540</v>
      </c>
      <c r="J3631" s="147">
        <v>1593</v>
      </c>
      <c r="K3631" s="147">
        <v>500</v>
      </c>
      <c r="L3631" s="148">
        <v>796500</v>
      </c>
      <c r="M3631" s="120" t="s">
        <v>56</v>
      </c>
      <c r="N3631" s="149">
        <v>63720</v>
      </c>
      <c r="O3631" s="150"/>
      <c r="P3631" s="154" t="s">
        <v>4117</v>
      </c>
      <c r="Q3631" s="158" t="s">
        <v>50</v>
      </c>
      <c r="R3631" s="142">
        <f t="shared" si="57"/>
        <v>8</v>
      </c>
    </row>
    <row r="3632" ht="22.5" s="109" customFormat="1">
      <c r="A3632" s="119">
        <f>MAX($A$19:A3631)+1</f>
        <v>3614</v>
      </c>
      <c r="B3632" s="120" t="s">
        <v>41</v>
      </c>
      <c r="C3632" s="144" t="s">
        <v>547</v>
      </c>
      <c r="D3632" s="144" t="s">
        <v>2619</v>
      </c>
      <c r="E3632" s="145" t="s">
        <v>4159</v>
      </c>
      <c r="F3632" s="146" t="s">
        <v>549</v>
      </c>
      <c r="G3632" s="146" t="s">
        <v>550</v>
      </c>
      <c r="H3632" s="146" t="s">
        <v>4400</v>
      </c>
      <c r="I3632" s="151" t="s">
        <v>540</v>
      </c>
      <c r="J3632" s="147">
        <v>22801</v>
      </c>
      <c r="K3632" s="147">
        <v>1350</v>
      </c>
      <c r="L3632" s="148">
        <v>30781350</v>
      </c>
      <c r="M3632" s="120" t="s">
        <v>56</v>
      </c>
      <c r="N3632" s="149">
        <v>2462508</v>
      </c>
      <c r="O3632" s="150"/>
      <c r="P3632" s="154" t="s">
        <v>4117</v>
      </c>
      <c r="Q3632" s="158" t="s">
        <v>50</v>
      </c>
      <c r="R3632" s="142">
        <f t="shared" si="57"/>
        <v>8</v>
      </c>
    </row>
    <row r="3633" ht="22.5" s="109" customFormat="1">
      <c r="A3633" s="119">
        <f>MAX($A$19:A3632)+1</f>
        <v>3615</v>
      </c>
      <c r="B3633" s="120" t="s">
        <v>41</v>
      </c>
      <c r="C3633" s="144" t="s">
        <v>547</v>
      </c>
      <c r="D3633" s="144" t="s">
        <v>2619</v>
      </c>
      <c r="E3633" s="145" t="s">
        <v>4159</v>
      </c>
      <c r="F3633" s="146" t="s">
        <v>549</v>
      </c>
      <c r="G3633" s="146" t="s">
        <v>550</v>
      </c>
      <c r="H3633" s="146" t="s">
        <v>4401</v>
      </c>
      <c r="I3633" s="151" t="s">
        <v>540</v>
      </c>
      <c r="J3633" s="147">
        <v>10800</v>
      </c>
      <c r="K3633" s="147">
        <v>1029</v>
      </c>
      <c r="L3633" s="148">
        <v>11113200</v>
      </c>
      <c r="M3633" s="120" t="s">
        <v>56</v>
      </c>
      <c r="N3633" s="149">
        <v>889056</v>
      </c>
      <c r="O3633" s="150"/>
      <c r="P3633" s="154" t="s">
        <v>4117</v>
      </c>
      <c r="Q3633" s="158" t="s">
        <v>50</v>
      </c>
      <c r="R3633" s="142">
        <f t="shared" si="57"/>
        <v>8</v>
      </c>
    </row>
    <row r="3634" s="109" customFormat="1">
      <c r="A3634" s="119">
        <f>MAX($A$19:A3633)+1</f>
        <v>3616</v>
      </c>
      <c r="B3634" s="120" t="s">
        <v>41</v>
      </c>
      <c r="C3634" s="144" t="s">
        <v>547</v>
      </c>
      <c r="D3634" s="144" t="s">
        <v>2619</v>
      </c>
      <c r="E3634" s="145" t="s">
        <v>4159</v>
      </c>
      <c r="F3634" s="146" t="s">
        <v>549</v>
      </c>
      <c r="G3634" s="146" t="s">
        <v>550</v>
      </c>
      <c r="H3634" s="146" t="s">
        <v>4402</v>
      </c>
      <c r="I3634" s="151" t="s">
        <v>540</v>
      </c>
      <c r="J3634" s="147">
        <v>4800</v>
      </c>
      <c r="K3634" s="147">
        <v>620</v>
      </c>
      <c r="L3634" s="148">
        <v>2976000</v>
      </c>
      <c r="M3634" s="120" t="s">
        <v>56</v>
      </c>
      <c r="N3634" s="149">
        <v>238080</v>
      </c>
      <c r="O3634" s="150"/>
      <c r="P3634" s="154" t="s">
        <v>4117</v>
      </c>
      <c r="Q3634" s="158" t="s">
        <v>50</v>
      </c>
      <c r="R3634" s="142">
        <f t="shared" si="57"/>
        <v>8</v>
      </c>
    </row>
    <row r="3635" ht="22.5" s="109" customFormat="1">
      <c r="A3635" s="119">
        <f>MAX($A$19:A3634)+1</f>
        <v>3617</v>
      </c>
      <c r="B3635" s="120" t="s">
        <v>41</v>
      </c>
      <c r="C3635" s="144" t="s">
        <v>547</v>
      </c>
      <c r="D3635" s="144" t="s">
        <v>2619</v>
      </c>
      <c r="E3635" s="145" t="s">
        <v>4159</v>
      </c>
      <c r="F3635" s="146" t="s">
        <v>549</v>
      </c>
      <c r="G3635" s="146" t="s">
        <v>550</v>
      </c>
      <c r="H3635" s="146" t="s">
        <v>4403</v>
      </c>
      <c r="I3635" s="151" t="s">
        <v>540</v>
      </c>
      <c r="J3635" s="147">
        <v>986</v>
      </c>
      <c r="K3635" s="147">
        <v>461</v>
      </c>
      <c r="L3635" s="148">
        <v>454546</v>
      </c>
      <c r="M3635" s="120" t="s">
        <v>56</v>
      </c>
      <c r="N3635" s="149">
        <v>36364</v>
      </c>
      <c r="O3635" s="150"/>
      <c r="P3635" s="154" t="s">
        <v>4117</v>
      </c>
      <c r="Q3635" s="158" t="s">
        <v>50</v>
      </c>
      <c r="R3635" s="142">
        <f t="shared" si="57"/>
        <v>8.00007039991552</v>
      </c>
    </row>
    <row r="3636" ht="22.5" s="109" customFormat="1">
      <c r="A3636" s="119">
        <f>MAX($A$19:A3635)+1</f>
        <v>3618</v>
      </c>
      <c r="B3636" s="120" t="s">
        <v>41</v>
      </c>
      <c r="C3636" s="144" t="s">
        <v>547</v>
      </c>
      <c r="D3636" s="144" t="s">
        <v>2619</v>
      </c>
      <c r="E3636" s="145" t="s">
        <v>4159</v>
      </c>
      <c r="F3636" s="146" t="s">
        <v>549</v>
      </c>
      <c r="G3636" s="146" t="s">
        <v>550</v>
      </c>
      <c r="H3636" s="146" t="s">
        <v>609</v>
      </c>
      <c r="I3636" s="151" t="s">
        <v>540</v>
      </c>
      <c r="J3636" s="147">
        <v>3676</v>
      </c>
      <c r="K3636" s="147">
        <v>485</v>
      </c>
      <c r="L3636" s="148">
        <v>1782860</v>
      </c>
      <c r="M3636" s="120" t="s">
        <v>56</v>
      </c>
      <c r="N3636" s="149">
        <v>142629</v>
      </c>
      <c r="O3636" s="150"/>
      <c r="P3636" s="154" t="s">
        <v>4117</v>
      </c>
      <c r="Q3636" s="158" t="s">
        <v>50</v>
      </c>
      <c r="R3636" s="142">
        <f t="shared" si="57"/>
        <v>8.00001121793074</v>
      </c>
    </row>
    <row r="3637" ht="22.5" s="109" customFormat="1">
      <c r="A3637" s="119">
        <f>MAX($A$19:A3636)+1</f>
        <v>3619</v>
      </c>
      <c r="B3637" s="120" t="s">
        <v>41</v>
      </c>
      <c r="C3637" s="144" t="s">
        <v>547</v>
      </c>
      <c r="D3637" s="144" t="s">
        <v>2619</v>
      </c>
      <c r="E3637" s="145" t="s">
        <v>4159</v>
      </c>
      <c r="F3637" s="146" t="s">
        <v>549</v>
      </c>
      <c r="G3637" s="146" t="s">
        <v>550</v>
      </c>
      <c r="H3637" s="146" t="s">
        <v>628</v>
      </c>
      <c r="I3637" s="151" t="s">
        <v>540</v>
      </c>
      <c r="J3637" s="147">
        <v>10812</v>
      </c>
      <c r="K3637" s="147">
        <v>777</v>
      </c>
      <c r="L3637" s="148">
        <v>8400924</v>
      </c>
      <c r="M3637" s="120" t="s">
        <v>56</v>
      </c>
      <c r="N3637" s="149">
        <v>672074</v>
      </c>
      <c r="O3637" s="150"/>
      <c r="P3637" s="154" t="s">
        <v>4117</v>
      </c>
      <c r="Q3637" s="158" t="s">
        <v>50</v>
      </c>
      <c r="R3637" s="142">
        <f t="shared" si="57"/>
        <v>8.0000009522762</v>
      </c>
    </row>
    <row r="3638" ht="22.5" s="109" customFormat="1">
      <c r="A3638" s="119">
        <f>MAX($A$19:A3637)+1</f>
        <v>3620</v>
      </c>
      <c r="B3638" s="120" t="s">
        <v>41</v>
      </c>
      <c r="C3638" s="144" t="s">
        <v>547</v>
      </c>
      <c r="D3638" s="144" t="s">
        <v>2619</v>
      </c>
      <c r="E3638" s="145" t="s">
        <v>4159</v>
      </c>
      <c r="F3638" s="146" t="s">
        <v>549</v>
      </c>
      <c r="G3638" s="146" t="s">
        <v>550</v>
      </c>
      <c r="H3638" s="146" t="s">
        <v>4404</v>
      </c>
      <c r="I3638" s="151" t="s">
        <v>540</v>
      </c>
      <c r="J3638" s="147">
        <v>1650</v>
      </c>
      <c r="K3638" s="147">
        <v>335</v>
      </c>
      <c r="L3638" s="148">
        <v>552750</v>
      </c>
      <c r="M3638" s="120" t="s">
        <v>56</v>
      </c>
      <c r="N3638" s="149">
        <v>44220</v>
      </c>
      <c r="O3638" s="150"/>
      <c r="P3638" s="154" t="s">
        <v>4117</v>
      </c>
      <c r="Q3638" s="158" t="s">
        <v>50</v>
      </c>
      <c r="R3638" s="142">
        <f t="shared" si="57"/>
        <v>8</v>
      </c>
    </row>
    <row r="3639" ht="22.5" s="109" customFormat="1">
      <c r="A3639" s="119">
        <f>MAX($A$19:A3638)+1</f>
        <v>3621</v>
      </c>
      <c r="B3639" s="120" t="s">
        <v>41</v>
      </c>
      <c r="C3639" s="144" t="s">
        <v>547</v>
      </c>
      <c r="D3639" s="144" t="s">
        <v>2619</v>
      </c>
      <c r="E3639" s="145" t="s">
        <v>4159</v>
      </c>
      <c r="F3639" s="146" t="s">
        <v>549</v>
      </c>
      <c r="G3639" s="146" t="s">
        <v>550</v>
      </c>
      <c r="H3639" s="146" t="s">
        <v>4405</v>
      </c>
      <c r="I3639" s="151" t="s">
        <v>540</v>
      </c>
      <c r="J3639" s="147">
        <v>35246</v>
      </c>
      <c r="K3639" s="147">
        <v>2200</v>
      </c>
      <c r="L3639" s="148">
        <v>77541200</v>
      </c>
      <c r="M3639" s="120" t="s">
        <v>56</v>
      </c>
      <c r="N3639" s="149">
        <v>6203296</v>
      </c>
      <c r="O3639" s="150"/>
      <c r="P3639" s="154" t="s">
        <v>4117</v>
      </c>
      <c r="Q3639" s="158" t="s">
        <v>50</v>
      </c>
      <c r="R3639" s="142">
        <f t="shared" si="57"/>
        <v>8</v>
      </c>
    </row>
    <row r="3640" ht="22.5" s="109" customFormat="1">
      <c r="A3640" s="119">
        <f>MAX($A$19:A3639)+1</f>
        <v>3622</v>
      </c>
      <c r="B3640" s="120" t="s">
        <v>41</v>
      </c>
      <c r="C3640" s="144" t="s">
        <v>547</v>
      </c>
      <c r="D3640" s="144" t="s">
        <v>2619</v>
      </c>
      <c r="E3640" s="145" t="s">
        <v>4159</v>
      </c>
      <c r="F3640" s="146" t="s">
        <v>549</v>
      </c>
      <c r="G3640" s="146" t="s">
        <v>550</v>
      </c>
      <c r="H3640" s="146" t="s">
        <v>630</v>
      </c>
      <c r="I3640" s="151" t="s">
        <v>540</v>
      </c>
      <c r="J3640" s="147">
        <v>4175</v>
      </c>
      <c r="K3640" s="147">
        <v>602</v>
      </c>
      <c r="L3640" s="148">
        <v>2513350</v>
      </c>
      <c r="M3640" s="120" t="s">
        <v>56</v>
      </c>
      <c r="N3640" s="149">
        <v>201068</v>
      </c>
      <c r="O3640" s="150"/>
      <c r="P3640" s="154" t="s">
        <v>4117</v>
      </c>
      <c r="Q3640" s="158" t="s">
        <v>50</v>
      </c>
      <c r="R3640" s="142">
        <f t="shared" si="57"/>
        <v>8</v>
      </c>
    </row>
    <row r="3641" ht="22.5" s="109" customFormat="1">
      <c r="A3641" s="119">
        <f>MAX($A$19:A3640)+1</f>
        <v>3623</v>
      </c>
      <c r="B3641" s="120" t="s">
        <v>41</v>
      </c>
      <c r="C3641" s="144" t="s">
        <v>547</v>
      </c>
      <c r="D3641" s="144" t="s">
        <v>2619</v>
      </c>
      <c r="E3641" s="145" t="s">
        <v>4159</v>
      </c>
      <c r="F3641" s="146" t="s">
        <v>549</v>
      </c>
      <c r="G3641" s="146" t="s">
        <v>550</v>
      </c>
      <c r="H3641" s="146" t="s">
        <v>617</v>
      </c>
      <c r="I3641" s="151" t="s">
        <v>540</v>
      </c>
      <c r="J3641" s="147">
        <v>5413</v>
      </c>
      <c r="K3641" s="147">
        <v>1029</v>
      </c>
      <c r="L3641" s="148">
        <v>5569977</v>
      </c>
      <c r="M3641" s="120" t="s">
        <v>56</v>
      </c>
      <c r="N3641" s="149">
        <v>445599</v>
      </c>
      <c r="O3641" s="150"/>
      <c r="P3641" s="154" t="s">
        <v>4117</v>
      </c>
      <c r="Q3641" s="158" t="s">
        <v>50</v>
      </c>
      <c r="R3641" s="142">
        <f t="shared" si="57"/>
        <v>8.00001508085222</v>
      </c>
    </row>
    <row r="3642" s="109" customFormat="1">
      <c r="A3642" s="119">
        <f>MAX($A$19:A3641)+1</f>
        <v>3624</v>
      </c>
      <c r="B3642" s="120" t="s">
        <v>41</v>
      </c>
      <c r="C3642" s="144" t="s">
        <v>547</v>
      </c>
      <c r="D3642" s="144" t="s">
        <v>2619</v>
      </c>
      <c r="E3642" s="145" t="s">
        <v>4159</v>
      </c>
      <c r="F3642" s="146" t="s">
        <v>549</v>
      </c>
      <c r="G3642" s="146" t="s">
        <v>550</v>
      </c>
      <c r="H3642" s="146" t="s">
        <v>602</v>
      </c>
      <c r="I3642" s="151" t="s">
        <v>540</v>
      </c>
      <c r="J3642" s="147">
        <v>24220</v>
      </c>
      <c r="K3642" s="147">
        <v>2515</v>
      </c>
      <c r="L3642" s="148">
        <v>60913300</v>
      </c>
      <c r="M3642" s="120" t="s">
        <v>56</v>
      </c>
      <c r="N3642" s="149">
        <v>4873064</v>
      </c>
      <c r="O3642" s="150"/>
      <c r="P3642" s="154" t="s">
        <v>4117</v>
      </c>
      <c r="Q3642" s="158" t="s">
        <v>50</v>
      </c>
      <c r="R3642" s="142">
        <f t="shared" si="57"/>
        <v>8</v>
      </c>
    </row>
    <row r="3643" ht="22.5" s="109" customFormat="1">
      <c r="A3643" s="119">
        <f>MAX($A$19:A3642)+1</f>
        <v>3625</v>
      </c>
      <c r="B3643" s="120" t="s">
        <v>41</v>
      </c>
      <c r="C3643" s="144" t="s">
        <v>547</v>
      </c>
      <c r="D3643" s="144" t="s">
        <v>2619</v>
      </c>
      <c r="E3643" s="145" t="s">
        <v>4159</v>
      </c>
      <c r="F3643" s="146" t="s">
        <v>549</v>
      </c>
      <c r="G3643" s="146" t="s">
        <v>550</v>
      </c>
      <c r="H3643" s="146" t="s">
        <v>603</v>
      </c>
      <c r="I3643" s="151" t="s">
        <v>540</v>
      </c>
      <c r="J3643" s="147">
        <v>30770</v>
      </c>
      <c r="K3643" s="147">
        <v>573</v>
      </c>
      <c r="L3643" s="148">
        <v>17631210</v>
      </c>
      <c r="M3643" s="120" t="s">
        <v>56</v>
      </c>
      <c r="N3643" s="149">
        <v>1410497</v>
      </c>
      <c r="O3643" s="150"/>
      <c r="P3643" s="154" t="s">
        <v>4117</v>
      </c>
      <c r="Q3643" s="158" t="s">
        <v>50</v>
      </c>
      <c r="R3643" s="142">
        <f t="shared" si="57"/>
        <v>8.00000113435209</v>
      </c>
    </row>
    <row r="3644" s="109" customFormat="1">
      <c r="A3644" s="119">
        <f>MAX($A$19:A3643)+1</f>
        <v>3626</v>
      </c>
      <c r="B3644" s="120" t="s">
        <v>41</v>
      </c>
      <c r="C3644" s="144" t="s">
        <v>547</v>
      </c>
      <c r="D3644" s="144" t="s">
        <v>2619</v>
      </c>
      <c r="E3644" s="145" t="s">
        <v>4159</v>
      </c>
      <c r="F3644" s="146" t="s">
        <v>549</v>
      </c>
      <c r="G3644" s="146" t="s">
        <v>550</v>
      </c>
      <c r="H3644" s="146" t="s">
        <v>614</v>
      </c>
      <c r="I3644" s="151" t="s">
        <v>540</v>
      </c>
      <c r="J3644" s="147">
        <v>7750</v>
      </c>
      <c r="K3644" s="147">
        <v>2087</v>
      </c>
      <c r="L3644" s="148">
        <v>16174250</v>
      </c>
      <c r="M3644" s="120" t="s">
        <v>56</v>
      </c>
      <c r="N3644" s="149">
        <v>1293940</v>
      </c>
      <c r="O3644" s="150"/>
      <c r="P3644" s="154" t="s">
        <v>4117</v>
      </c>
      <c r="Q3644" s="158" t="s">
        <v>50</v>
      </c>
      <c r="R3644" s="142">
        <f t="shared" si="57"/>
        <v>8</v>
      </c>
    </row>
    <row r="3645" ht="22.5" s="109" customFormat="1">
      <c r="A3645" s="119">
        <f>MAX($A$19:A3644)+1</f>
        <v>3627</v>
      </c>
      <c r="B3645" s="120" t="s">
        <v>41</v>
      </c>
      <c r="C3645" s="144" t="s">
        <v>547</v>
      </c>
      <c r="D3645" s="144" t="s">
        <v>2619</v>
      </c>
      <c r="E3645" s="145" t="s">
        <v>4159</v>
      </c>
      <c r="F3645" s="146" t="s">
        <v>549</v>
      </c>
      <c r="G3645" s="146" t="s">
        <v>550</v>
      </c>
      <c r="H3645" s="146" t="s">
        <v>596</v>
      </c>
      <c r="I3645" s="151" t="s">
        <v>540</v>
      </c>
      <c r="J3645" s="147">
        <v>44250</v>
      </c>
      <c r="K3645" s="147">
        <v>1340</v>
      </c>
      <c r="L3645" s="148">
        <v>59295000</v>
      </c>
      <c r="M3645" s="120" t="s">
        <v>56</v>
      </c>
      <c r="N3645" s="149">
        <v>4743600</v>
      </c>
      <c r="O3645" s="150"/>
      <c r="P3645" s="154" t="s">
        <v>4117</v>
      </c>
      <c r="Q3645" s="158" t="s">
        <v>50</v>
      </c>
      <c r="R3645" s="142">
        <f t="shared" si="57"/>
        <v>8</v>
      </c>
    </row>
    <row r="3646" ht="22.5" s="109" customFormat="1">
      <c r="A3646" s="119">
        <f>MAX($A$19:A3645)+1</f>
        <v>3628</v>
      </c>
      <c r="B3646" s="120" t="s">
        <v>41</v>
      </c>
      <c r="C3646" s="144" t="s">
        <v>547</v>
      </c>
      <c r="D3646" s="144" t="s">
        <v>2619</v>
      </c>
      <c r="E3646" s="145" t="s">
        <v>4159</v>
      </c>
      <c r="F3646" s="146" t="s">
        <v>549</v>
      </c>
      <c r="G3646" s="146" t="s">
        <v>550</v>
      </c>
      <c r="H3646" s="146" t="s">
        <v>620</v>
      </c>
      <c r="I3646" s="151" t="s">
        <v>540</v>
      </c>
      <c r="J3646" s="147">
        <v>3520</v>
      </c>
      <c r="K3646" s="147">
        <v>800</v>
      </c>
      <c r="L3646" s="148">
        <v>2816000</v>
      </c>
      <c r="M3646" s="120" t="s">
        <v>56</v>
      </c>
      <c r="N3646" s="149">
        <v>225280</v>
      </c>
      <c r="O3646" s="150"/>
      <c r="P3646" s="154" t="s">
        <v>4117</v>
      </c>
      <c r="Q3646" s="158" t="s">
        <v>50</v>
      </c>
      <c r="R3646" s="142">
        <f t="shared" si="57"/>
        <v>8</v>
      </c>
    </row>
    <row r="3647" ht="22.5" s="109" customFormat="1">
      <c r="A3647" s="119">
        <f>MAX($A$19:A3646)+1</f>
        <v>3629</v>
      </c>
      <c r="B3647" s="120" t="s">
        <v>41</v>
      </c>
      <c r="C3647" s="144" t="s">
        <v>547</v>
      </c>
      <c r="D3647" s="144" t="s">
        <v>2619</v>
      </c>
      <c r="E3647" s="145" t="s">
        <v>4159</v>
      </c>
      <c r="F3647" s="146" t="s">
        <v>549</v>
      </c>
      <c r="G3647" s="146" t="s">
        <v>550</v>
      </c>
      <c r="H3647" s="146" t="s">
        <v>4406</v>
      </c>
      <c r="I3647" s="151" t="s">
        <v>540</v>
      </c>
      <c r="J3647" s="147">
        <v>34032</v>
      </c>
      <c r="K3647" s="147">
        <v>1262</v>
      </c>
      <c r="L3647" s="148">
        <v>42948384</v>
      </c>
      <c r="M3647" s="120" t="s">
        <v>56</v>
      </c>
      <c r="N3647" s="149">
        <v>3435871</v>
      </c>
      <c r="O3647" s="150"/>
      <c r="P3647" s="154" t="s">
        <v>4117</v>
      </c>
      <c r="Q3647" s="158" t="s">
        <v>50</v>
      </c>
      <c r="R3647" s="142">
        <f t="shared" si="57"/>
        <v>8.00000065194537</v>
      </c>
    </row>
    <row r="3648" ht="22.5" s="109" customFormat="1">
      <c r="A3648" s="119">
        <f>MAX($A$19:A3647)+1</f>
        <v>3630</v>
      </c>
      <c r="B3648" s="120" t="s">
        <v>41</v>
      </c>
      <c r="C3648" s="144" t="s">
        <v>547</v>
      </c>
      <c r="D3648" s="144" t="s">
        <v>2619</v>
      </c>
      <c r="E3648" s="145" t="s">
        <v>4159</v>
      </c>
      <c r="F3648" s="146" t="s">
        <v>549</v>
      </c>
      <c r="G3648" s="146" t="s">
        <v>550</v>
      </c>
      <c r="H3648" s="146" t="s">
        <v>4407</v>
      </c>
      <c r="I3648" s="151" t="s">
        <v>540</v>
      </c>
      <c r="J3648" s="147">
        <v>1812</v>
      </c>
      <c r="K3648" s="147">
        <v>476</v>
      </c>
      <c r="L3648" s="148">
        <v>862512</v>
      </c>
      <c r="M3648" s="120" t="s">
        <v>56</v>
      </c>
      <c r="N3648" s="149">
        <v>69001</v>
      </c>
      <c r="O3648" s="150"/>
      <c r="P3648" s="154" t="s">
        <v>4117</v>
      </c>
      <c r="Q3648" s="158" t="s">
        <v>50</v>
      </c>
      <c r="R3648" s="142">
        <f t="shared" si="57"/>
        <v>8.00000463761664</v>
      </c>
    </row>
    <row r="3649" ht="22.5" s="109" customFormat="1">
      <c r="A3649" s="119">
        <f>MAX($A$19:A3648)+1</f>
        <v>3631</v>
      </c>
      <c r="B3649" s="120" t="s">
        <v>41</v>
      </c>
      <c r="C3649" s="144" t="s">
        <v>547</v>
      </c>
      <c r="D3649" s="144" t="s">
        <v>2619</v>
      </c>
      <c r="E3649" s="145" t="s">
        <v>4159</v>
      </c>
      <c r="F3649" s="146" t="s">
        <v>549</v>
      </c>
      <c r="G3649" s="146" t="s">
        <v>550</v>
      </c>
      <c r="H3649" s="146" t="s">
        <v>4408</v>
      </c>
      <c r="I3649" s="151" t="s">
        <v>540</v>
      </c>
      <c r="J3649" s="147">
        <v>1941</v>
      </c>
      <c r="K3649" s="147">
        <v>583</v>
      </c>
      <c r="L3649" s="148">
        <v>1131603</v>
      </c>
      <c r="M3649" s="120" t="s">
        <v>56</v>
      </c>
      <c r="N3649" s="149">
        <v>90528</v>
      </c>
      <c r="O3649" s="150"/>
      <c r="P3649" s="154" t="s">
        <v>4117</v>
      </c>
      <c r="Q3649" s="158" t="s">
        <v>50</v>
      </c>
      <c r="R3649" s="142">
        <f t="shared" si="57"/>
        <v>7.99997879114849</v>
      </c>
    </row>
    <row r="3650" ht="22.5" s="109" customFormat="1">
      <c r="A3650" s="119">
        <f>MAX($A$19:A3649)+1</f>
        <v>3632</v>
      </c>
      <c r="B3650" s="120" t="s">
        <v>41</v>
      </c>
      <c r="C3650" s="144" t="s">
        <v>547</v>
      </c>
      <c r="D3650" s="144" t="s">
        <v>2619</v>
      </c>
      <c r="E3650" s="145" t="s">
        <v>4159</v>
      </c>
      <c r="F3650" s="146" t="s">
        <v>549</v>
      </c>
      <c r="G3650" s="146" t="s">
        <v>550</v>
      </c>
      <c r="H3650" s="146" t="s">
        <v>634</v>
      </c>
      <c r="I3650" s="151" t="s">
        <v>540</v>
      </c>
      <c r="J3650" s="147">
        <v>1296</v>
      </c>
      <c r="K3650" s="147">
        <v>534</v>
      </c>
      <c r="L3650" s="148">
        <v>692064</v>
      </c>
      <c r="M3650" s="120" t="s">
        <v>56</v>
      </c>
      <c r="N3650" s="149">
        <v>55365</v>
      </c>
      <c r="O3650" s="150"/>
      <c r="P3650" s="154" t="s">
        <v>4117</v>
      </c>
      <c r="Q3650" s="158" t="s">
        <v>50</v>
      </c>
      <c r="R3650" s="142">
        <f t="shared" si="57"/>
        <v>7.99998266056318</v>
      </c>
    </row>
    <row r="3651" s="109" customFormat="1">
      <c r="A3651" s="119">
        <f>MAX($A$19:A3650)+1</f>
        <v>3633</v>
      </c>
      <c r="B3651" s="120" t="s">
        <v>41</v>
      </c>
      <c r="C3651" s="144" t="s">
        <v>547</v>
      </c>
      <c r="D3651" s="144" t="s">
        <v>2619</v>
      </c>
      <c r="E3651" s="145" t="s">
        <v>4159</v>
      </c>
      <c r="F3651" s="146" t="s">
        <v>549</v>
      </c>
      <c r="G3651" s="146" t="s">
        <v>550</v>
      </c>
      <c r="H3651" s="146" t="s">
        <v>4409</v>
      </c>
      <c r="I3651" s="151" t="s">
        <v>540</v>
      </c>
      <c r="J3651" s="147">
        <v>2675</v>
      </c>
      <c r="K3651" s="147">
        <v>437</v>
      </c>
      <c r="L3651" s="148">
        <v>1168975</v>
      </c>
      <c r="M3651" s="120" t="s">
        <v>56</v>
      </c>
      <c r="N3651" s="149">
        <v>93519</v>
      </c>
      <c r="O3651" s="150"/>
      <c r="P3651" s="154" t="s">
        <v>4117</v>
      </c>
      <c r="Q3651" s="158" t="s">
        <v>50</v>
      </c>
      <c r="R3651" s="142">
        <f t="shared" si="57"/>
        <v>8.00008554502877</v>
      </c>
    </row>
    <row r="3652" ht="22.5" s="109" customFormat="1">
      <c r="A3652" s="119">
        <f>MAX($A$19:A3651)+1</f>
        <v>3634</v>
      </c>
      <c r="B3652" s="120" t="s">
        <v>41</v>
      </c>
      <c r="C3652" s="144" t="s">
        <v>547</v>
      </c>
      <c r="D3652" s="144" t="s">
        <v>2619</v>
      </c>
      <c r="E3652" s="145" t="s">
        <v>4159</v>
      </c>
      <c r="F3652" s="146" t="s">
        <v>549</v>
      </c>
      <c r="G3652" s="146" t="s">
        <v>550</v>
      </c>
      <c r="H3652" s="146" t="s">
        <v>622</v>
      </c>
      <c r="I3652" s="151" t="s">
        <v>540</v>
      </c>
      <c r="J3652" s="147">
        <v>1250</v>
      </c>
      <c r="K3652" s="147">
        <v>864</v>
      </c>
      <c r="L3652" s="148">
        <v>1080000</v>
      </c>
      <c r="M3652" s="120" t="s">
        <v>56</v>
      </c>
      <c r="N3652" s="149">
        <v>86400</v>
      </c>
      <c r="O3652" s="150"/>
      <c r="P3652" s="154" t="s">
        <v>4117</v>
      </c>
      <c r="Q3652" s="158" t="s">
        <v>50</v>
      </c>
      <c r="R3652" s="142">
        <f t="shared" si="57"/>
        <v>8</v>
      </c>
    </row>
    <row r="3653" ht="22.5" s="109" customFormat="1">
      <c r="A3653" s="119">
        <f>MAX($A$19:A3652)+1</f>
        <v>3635</v>
      </c>
      <c r="B3653" s="120" t="s">
        <v>41</v>
      </c>
      <c r="C3653" s="144" t="s">
        <v>547</v>
      </c>
      <c r="D3653" s="144" t="s">
        <v>2619</v>
      </c>
      <c r="E3653" s="145" t="s">
        <v>4159</v>
      </c>
      <c r="F3653" s="146" t="s">
        <v>549</v>
      </c>
      <c r="G3653" s="146" t="s">
        <v>550</v>
      </c>
      <c r="H3653" s="146" t="s">
        <v>623</v>
      </c>
      <c r="I3653" s="151" t="s">
        <v>540</v>
      </c>
      <c r="J3653" s="147">
        <v>7200</v>
      </c>
      <c r="K3653" s="147">
        <v>940</v>
      </c>
      <c r="L3653" s="148">
        <v>6768000</v>
      </c>
      <c r="M3653" s="120" t="s">
        <v>56</v>
      </c>
      <c r="N3653" s="149">
        <v>541440</v>
      </c>
      <c r="O3653" s="150"/>
      <c r="P3653" s="154" t="s">
        <v>4117</v>
      </c>
      <c r="Q3653" s="158" t="s">
        <v>50</v>
      </c>
      <c r="R3653" s="142">
        <f t="shared" si="57"/>
        <v>8</v>
      </c>
    </row>
    <row r="3654" ht="22.5" s="109" customFormat="1">
      <c r="A3654" s="119">
        <f>MAX($A$19:A3653)+1</f>
        <v>3636</v>
      </c>
      <c r="B3654" s="120" t="s">
        <v>41</v>
      </c>
      <c r="C3654" s="144" t="s">
        <v>547</v>
      </c>
      <c r="D3654" s="144" t="s">
        <v>2619</v>
      </c>
      <c r="E3654" s="145" t="s">
        <v>4159</v>
      </c>
      <c r="F3654" s="146" t="s">
        <v>549</v>
      </c>
      <c r="G3654" s="146" t="s">
        <v>550</v>
      </c>
      <c r="H3654" s="146" t="s">
        <v>625</v>
      </c>
      <c r="I3654" s="151" t="s">
        <v>540</v>
      </c>
      <c r="J3654" s="147">
        <v>1450</v>
      </c>
      <c r="K3654" s="147">
        <v>1190</v>
      </c>
      <c r="L3654" s="148">
        <v>1725500</v>
      </c>
      <c r="M3654" s="120" t="s">
        <v>56</v>
      </c>
      <c r="N3654" s="149">
        <v>138040</v>
      </c>
      <c r="O3654" s="150"/>
      <c r="P3654" s="154" t="s">
        <v>4117</v>
      </c>
      <c r="Q3654" s="158" t="s">
        <v>50</v>
      </c>
      <c r="R3654" s="142">
        <f t="shared" si="57"/>
        <v>8</v>
      </c>
    </row>
    <row r="3655" ht="22.5" s="109" customFormat="1">
      <c r="A3655" s="119">
        <f>MAX($A$19:A3654)+1</f>
        <v>3637</v>
      </c>
      <c r="B3655" s="120" t="s">
        <v>41</v>
      </c>
      <c r="C3655" s="144" t="s">
        <v>547</v>
      </c>
      <c r="D3655" s="144" t="s">
        <v>2619</v>
      </c>
      <c r="E3655" s="145" t="s">
        <v>4159</v>
      </c>
      <c r="F3655" s="146" t="s">
        <v>549</v>
      </c>
      <c r="G3655" s="146" t="s">
        <v>550</v>
      </c>
      <c r="H3655" s="146" t="s">
        <v>624</v>
      </c>
      <c r="I3655" s="151" t="s">
        <v>540</v>
      </c>
      <c r="J3655" s="147">
        <v>3350</v>
      </c>
      <c r="K3655" s="147">
        <v>830</v>
      </c>
      <c r="L3655" s="148">
        <v>2780500</v>
      </c>
      <c r="M3655" s="120" t="s">
        <v>56</v>
      </c>
      <c r="N3655" s="149">
        <v>222440</v>
      </c>
      <c r="O3655" s="150"/>
      <c r="P3655" s="154" t="s">
        <v>4117</v>
      </c>
      <c r="Q3655" s="158" t="s">
        <v>50</v>
      </c>
      <c r="R3655" s="142">
        <f t="shared" si="57"/>
        <v>8</v>
      </c>
    </row>
    <row r="3656" ht="22.5" s="109" customFormat="1">
      <c r="A3656" s="119">
        <f>MAX($A$19:A3655)+1</f>
        <v>3638</v>
      </c>
      <c r="B3656" s="120" t="s">
        <v>41</v>
      </c>
      <c r="C3656" s="144" t="s">
        <v>547</v>
      </c>
      <c r="D3656" s="144" t="s">
        <v>2619</v>
      </c>
      <c r="E3656" s="145" t="s">
        <v>4159</v>
      </c>
      <c r="F3656" s="146" t="s">
        <v>549</v>
      </c>
      <c r="G3656" s="146" t="s">
        <v>550</v>
      </c>
      <c r="H3656" s="146" t="s">
        <v>644</v>
      </c>
      <c r="I3656" s="151" t="s">
        <v>540</v>
      </c>
      <c r="J3656" s="147">
        <v>6095</v>
      </c>
      <c r="K3656" s="147">
        <v>2709</v>
      </c>
      <c r="L3656" s="148">
        <v>16511355</v>
      </c>
      <c r="M3656" s="120" t="s">
        <v>56</v>
      </c>
      <c r="N3656" s="149">
        <v>1320909</v>
      </c>
      <c r="O3656" s="150"/>
      <c r="P3656" s="154" t="s">
        <v>4117</v>
      </c>
      <c r="Q3656" s="158" t="s">
        <v>50</v>
      </c>
      <c r="R3656" s="142">
        <f t="shared" si="57"/>
        <v>8.00000363386288</v>
      </c>
    </row>
    <row r="3657" ht="22.5" s="109" customFormat="1">
      <c r="A3657" s="119">
        <f>MAX($A$19:A3656)+1</f>
        <v>3639</v>
      </c>
      <c r="B3657" s="120" t="s">
        <v>41</v>
      </c>
      <c r="C3657" s="144" t="s">
        <v>547</v>
      </c>
      <c r="D3657" s="144" t="s">
        <v>2619</v>
      </c>
      <c r="E3657" s="145" t="s">
        <v>4159</v>
      </c>
      <c r="F3657" s="146" t="s">
        <v>549</v>
      </c>
      <c r="G3657" s="146" t="s">
        <v>550</v>
      </c>
      <c r="H3657" s="146" t="s">
        <v>629</v>
      </c>
      <c r="I3657" s="151" t="s">
        <v>540</v>
      </c>
      <c r="J3657" s="147">
        <v>4729</v>
      </c>
      <c r="K3657" s="147">
        <v>476</v>
      </c>
      <c r="L3657" s="148">
        <v>2251004</v>
      </c>
      <c r="M3657" s="120" t="s">
        <v>56</v>
      </c>
      <c r="N3657" s="149">
        <v>180080</v>
      </c>
      <c r="O3657" s="150"/>
      <c r="P3657" s="154" t="s">
        <v>4117</v>
      </c>
      <c r="Q3657" s="158" t="s">
        <v>50</v>
      </c>
      <c r="R3657" s="142">
        <f t="shared" si="57"/>
        <v>7.99998578412122</v>
      </c>
    </row>
    <row r="3658" s="109" customFormat="1">
      <c r="A3658" s="119">
        <f>MAX($A$19:A3657)+1</f>
        <v>3640</v>
      </c>
      <c r="B3658" s="120" t="s">
        <v>41</v>
      </c>
      <c r="C3658" s="144" t="s">
        <v>547</v>
      </c>
      <c r="D3658" s="144" t="s">
        <v>2619</v>
      </c>
      <c r="E3658" s="145" t="s">
        <v>4159</v>
      </c>
      <c r="F3658" s="146" t="s">
        <v>549</v>
      </c>
      <c r="G3658" s="146" t="s">
        <v>550</v>
      </c>
      <c r="H3658" s="146" t="s">
        <v>646</v>
      </c>
      <c r="I3658" s="151" t="s">
        <v>540</v>
      </c>
      <c r="J3658" s="147">
        <v>16560</v>
      </c>
      <c r="K3658" s="147">
        <v>330</v>
      </c>
      <c r="L3658" s="148">
        <v>5464800</v>
      </c>
      <c r="M3658" s="120" t="s">
        <v>56</v>
      </c>
      <c r="N3658" s="149">
        <v>437184</v>
      </c>
      <c r="O3658" s="150"/>
      <c r="P3658" s="154" t="s">
        <v>4117</v>
      </c>
      <c r="Q3658" s="158" t="s">
        <v>50</v>
      </c>
      <c r="R3658" s="142">
        <f t="shared" si="57"/>
        <v>8</v>
      </c>
    </row>
    <row r="3659" ht="22.5" s="109" customFormat="1">
      <c r="A3659" s="119">
        <f>MAX($A$19:A3658)+1</f>
        <v>3641</v>
      </c>
      <c r="B3659" s="120" t="s">
        <v>41</v>
      </c>
      <c r="C3659" s="144" t="s">
        <v>547</v>
      </c>
      <c r="D3659" s="144" t="s">
        <v>2619</v>
      </c>
      <c r="E3659" s="145" t="s">
        <v>4159</v>
      </c>
      <c r="F3659" s="146" t="s">
        <v>549</v>
      </c>
      <c r="G3659" s="146" t="s">
        <v>550</v>
      </c>
      <c r="H3659" s="146" t="s">
        <v>4410</v>
      </c>
      <c r="I3659" s="151" t="s">
        <v>540</v>
      </c>
      <c r="J3659" s="147">
        <v>735</v>
      </c>
      <c r="K3659" s="147">
        <v>800</v>
      </c>
      <c r="L3659" s="148">
        <v>588000</v>
      </c>
      <c r="M3659" s="120" t="s">
        <v>56</v>
      </c>
      <c r="N3659" s="149">
        <v>47040</v>
      </c>
      <c r="O3659" s="150"/>
      <c r="P3659" s="154" t="s">
        <v>4117</v>
      </c>
      <c r="Q3659" s="158" t="s">
        <v>50</v>
      </c>
      <c r="R3659" s="142">
        <f t="shared" si="57"/>
        <v>8</v>
      </c>
    </row>
    <row r="3660" s="109" customFormat="1">
      <c r="A3660" s="119">
        <f>MAX($A$19:A3659)+1</f>
        <v>3642</v>
      </c>
      <c r="B3660" s="120" t="s">
        <v>41</v>
      </c>
      <c r="C3660" s="144" t="s">
        <v>547</v>
      </c>
      <c r="D3660" s="144" t="s">
        <v>2619</v>
      </c>
      <c r="E3660" s="145" t="s">
        <v>4159</v>
      </c>
      <c r="F3660" s="146" t="s">
        <v>549</v>
      </c>
      <c r="G3660" s="146" t="s">
        <v>550</v>
      </c>
      <c r="H3660" s="146" t="s">
        <v>4411</v>
      </c>
      <c r="I3660" s="151" t="s">
        <v>540</v>
      </c>
      <c r="J3660" s="147">
        <v>910</v>
      </c>
      <c r="K3660" s="147">
        <v>1301</v>
      </c>
      <c r="L3660" s="148">
        <v>1183910</v>
      </c>
      <c r="M3660" s="120" t="s">
        <v>56</v>
      </c>
      <c r="N3660" s="149">
        <v>94713</v>
      </c>
      <c r="O3660" s="150"/>
      <c r="P3660" s="154" t="s">
        <v>4117</v>
      </c>
      <c r="Q3660" s="158" t="s">
        <v>50</v>
      </c>
      <c r="R3660" s="142">
        <f t="shared" si="57"/>
        <v>8.000016893176</v>
      </c>
    </row>
    <row r="3661" ht="22.5" s="109" customFormat="1">
      <c r="A3661" s="119">
        <f>MAX($A$19:A3660)+1</f>
        <v>3643</v>
      </c>
      <c r="B3661" s="120" t="s">
        <v>41</v>
      </c>
      <c r="C3661" s="144" t="s">
        <v>547</v>
      </c>
      <c r="D3661" s="144" t="s">
        <v>2619</v>
      </c>
      <c r="E3661" s="145" t="s">
        <v>4159</v>
      </c>
      <c r="F3661" s="146" t="s">
        <v>549</v>
      </c>
      <c r="G3661" s="146" t="s">
        <v>550</v>
      </c>
      <c r="H3661" s="146" t="s">
        <v>4412</v>
      </c>
      <c r="I3661" s="151" t="s">
        <v>540</v>
      </c>
      <c r="J3661" s="147">
        <v>4176</v>
      </c>
      <c r="K3661" s="147">
        <v>800</v>
      </c>
      <c r="L3661" s="148">
        <v>3340800</v>
      </c>
      <c r="M3661" s="120" t="s">
        <v>56</v>
      </c>
      <c r="N3661" s="149">
        <v>267264</v>
      </c>
      <c r="O3661" s="150"/>
      <c r="P3661" s="154" t="s">
        <v>4117</v>
      </c>
      <c r="Q3661" s="158" t="s">
        <v>50</v>
      </c>
      <c r="R3661" s="142">
        <f t="shared" si="57"/>
        <v>8</v>
      </c>
    </row>
    <row r="3662" ht="22.5" s="109" customFormat="1">
      <c r="A3662" s="119">
        <f>MAX($A$19:A3661)+1</f>
        <v>3644</v>
      </c>
      <c r="B3662" s="120" t="s">
        <v>41</v>
      </c>
      <c r="C3662" s="144" t="s">
        <v>547</v>
      </c>
      <c r="D3662" s="144" t="s">
        <v>2619</v>
      </c>
      <c r="E3662" s="145" t="s">
        <v>4159</v>
      </c>
      <c r="F3662" s="146" t="s">
        <v>549</v>
      </c>
      <c r="G3662" s="146" t="s">
        <v>550</v>
      </c>
      <c r="H3662" s="146" t="s">
        <v>627</v>
      </c>
      <c r="I3662" s="151" t="s">
        <v>540</v>
      </c>
      <c r="J3662" s="147">
        <v>63000</v>
      </c>
      <c r="K3662" s="147">
        <v>573</v>
      </c>
      <c r="L3662" s="148">
        <v>36099000</v>
      </c>
      <c r="M3662" s="120" t="s">
        <v>56</v>
      </c>
      <c r="N3662" s="149">
        <v>2887920</v>
      </c>
      <c r="O3662" s="150"/>
      <c r="P3662" s="154" t="s">
        <v>4117</v>
      </c>
      <c r="Q3662" s="158" t="s">
        <v>50</v>
      </c>
      <c r="R3662" s="142">
        <f t="shared" si="57"/>
        <v>8</v>
      </c>
    </row>
    <row r="3663" ht="22.5" s="109" customFormat="1">
      <c r="A3663" s="119">
        <f>MAX($A$19:A3662)+1</f>
        <v>3645</v>
      </c>
      <c r="B3663" s="120" t="s">
        <v>41</v>
      </c>
      <c r="C3663" s="144" t="s">
        <v>547</v>
      </c>
      <c r="D3663" s="144" t="s">
        <v>2619</v>
      </c>
      <c r="E3663" s="145" t="s">
        <v>4159</v>
      </c>
      <c r="F3663" s="146" t="s">
        <v>549</v>
      </c>
      <c r="G3663" s="146" t="s">
        <v>550</v>
      </c>
      <c r="H3663" s="146" t="s">
        <v>4413</v>
      </c>
      <c r="I3663" s="151" t="s">
        <v>540</v>
      </c>
      <c r="J3663" s="147">
        <v>1319</v>
      </c>
      <c r="K3663" s="147">
        <v>2900</v>
      </c>
      <c r="L3663" s="148">
        <v>3825100</v>
      </c>
      <c r="M3663" s="120" t="s">
        <v>56</v>
      </c>
      <c r="N3663" s="149">
        <v>306008</v>
      </c>
      <c r="O3663" s="150"/>
      <c r="P3663" s="154" t="s">
        <v>4117</v>
      </c>
      <c r="Q3663" s="158" t="s">
        <v>50</v>
      </c>
      <c r="R3663" s="142">
        <f t="shared" si="57"/>
        <v>8</v>
      </c>
    </row>
    <row r="3664" ht="22.5" s="109" customFormat="1">
      <c r="A3664" s="119">
        <f>MAX($A$19:A3663)+1</f>
        <v>3646</v>
      </c>
      <c r="B3664" s="120" t="s">
        <v>41</v>
      </c>
      <c r="C3664" s="144" t="s">
        <v>547</v>
      </c>
      <c r="D3664" s="144" t="s">
        <v>2619</v>
      </c>
      <c r="E3664" s="145" t="s">
        <v>4159</v>
      </c>
      <c r="F3664" s="146" t="s">
        <v>549</v>
      </c>
      <c r="G3664" s="146" t="s">
        <v>550</v>
      </c>
      <c r="H3664" s="146" t="s">
        <v>4414</v>
      </c>
      <c r="I3664" s="151" t="s">
        <v>540</v>
      </c>
      <c r="J3664" s="147">
        <v>1134</v>
      </c>
      <c r="K3664" s="147">
        <v>6500</v>
      </c>
      <c r="L3664" s="148">
        <v>7371000</v>
      </c>
      <c r="M3664" s="120" t="s">
        <v>56</v>
      </c>
      <c r="N3664" s="149">
        <v>589680</v>
      </c>
      <c r="O3664" s="150"/>
      <c r="P3664" s="154" t="s">
        <v>4117</v>
      </c>
      <c r="Q3664" s="158" t="s">
        <v>50</v>
      </c>
      <c r="R3664" s="142">
        <f t="shared" si="57"/>
        <v>8</v>
      </c>
    </row>
    <row r="3665" ht="22.5" s="109" customFormat="1">
      <c r="A3665" s="119">
        <f>MAX($A$19:A3664)+1</f>
        <v>3647</v>
      </c>
      <c r="B3665" s="120" t="s">
        <v>41</v>
      </c>
      <c r="C3665" s="144" t="s">
        <v>547</v>
      </c>
      <c r="D3665" s="144" t="s">
        <v>2619</v>
      </c>
      <c r="E3665" s="145" t="s">
        <v>4159</v>
      </c>
      <c r="F3665" s="146" t="s">
        <v>549</v>
      </c>
      <c r="G3665" s="146" t="s">
        <v>550</v>
      </c>
      <c r="H3665" s="146" t="s">
        <v>4415</v>
      </c>
      <c r="I3665" s="151" t="s">
        <v>540</v>
      </c>
      <c r="J3665" s="147">
        <v>590</v>
      </c>
      <c r="K3665" s="147">
        <v>800</v>
      </c>
      <c r="L3665" s="148">
        <v>472000</v>
      </c>
      <c r="M3665" s="120" t="s">
        <v>56</v>
      </c>
      <c r="N3665" s="149">
        <v>37760</v>
      </c>
      <c r="O3665" s="150"/>
      <c r="P3665" s="154" t="s">
        <v>4117</v>
      </c>
      <c r="Q3665" s="158" t="s">
        <v>50</v>
      </c>
      <c r="R3665" s="142">
        <f t="shared" si="57"/>
        <v>8</v>
      </c>
    </row>
    <row r="3666" ht="22.5" s="109" customFormat="1">
      <c r="A3666" s="119">
        <f>MAX($A$19:A3665)+1</f>
        <v>3648</v>
      </c>
      <c r="B3666" s="120" t="s">
        <v>41</v>
      </c>
      <c r="C3666" s="144" t="s">
        <v>547</v>
      </c>
      <c r="D3666" s="144" t="s">
        <v>2619</v>
      </c>
      <c r="E3666" s="145" t="s">
        <v>4159</v>
      </c>
      <c r="F3666" s="146" t="s">
        <v>549</v>
      </c>
      <c r="G3666" s="146" t="s">
        <v>550</v>
      </c>
      <c r="H3666" s="146" t="s">
        <v>4416</v>
      </c>
      <c r="I3666" s="151" t="s">
        <v>540</v>
      </c>
      <c r="J3666" s="147">
        <v>2181</v>
      </c>
      <c r="K3666" s="147">
        <v>850</v>
      </c>
      <c r="L3666" s="148">
        <v>1853850</v>
      </c>
      <c r="M3666" s="120" t="s">
        <v>56</v>
      </c>
      <c r="N3666" s="149">
        <v>148308</v>
      </c>
      <c r="O3666" s="150"/>
      <c r="P3666" s="154" t="s">
        <v>4117</v>
      </c>
      <c r="Q3666" s="158" t="s">
        <v>50</v>
      </c>
      <c r="R3666" s="142">
        <f t="shared" si="57"/>
        <v>8</v>
      </c>
    </row>
    <row r="3667" ht="22.5" s="109" customFormat="1">
      <c r="A3667" s="119">
        <f>MAX($A$19:A3666)+1</f>
        <v>3649</v>
      </c>
      <c r="B3667" s="120" t="s">
        <v>41</v>
      </c>
      <c r="C3667" s="144" t="s">
        <v>547</v>
      </c>
      <c r="D3667" s="144" t="s">
        <v>2619</v>
      </c>
      <c r="E3667" s="145" t="s">
        <v>4159</v>
      </c>
      <c r="F3667" s="146" t="s">
        <v>549</v>
      </c>
      <c r="G3667" s="146" t="s">
        <v>550</v>
      </c>
      <c r="H3667" s="146" t="s">
        <v>4417</v>
      </c>
      <c r="I3667" s="151" t="s">
        <v>540</v>
      </c>
      <c r="J3667" s="147">
        <v>14130</v>
      </c>
      <c r="K3667" s="147">
        <v>950</v>
      </c>
      <c r="L3667" s="148">
        <v>13423500</v>
      </c>
      <c r="M3667" s="120" t="s">
        <v>56</v>
      </c>
      <c r="N3667" s="149">
        <v>1073880</v>
      </c>
      <c r="O3667" s="150"/>
      <c r="P3667" s="154" t="s">
        <v>4117</v>
      </c>
      <c r="Q3667" s="158" t="s">
        <v>50</v>
      </c>
      <c r="R3667" s="142">
        <f t="shared" si="57"/>
        <v>8</v>
      </c>
    </row>
    <row r="3668" s="109" customFormat="1">
      <c r="A3668" s="119">
        <f>MAX($A$19:A3667)+1</f>
        <v>3650</v>
      </c>
      <c r="B3668" s="120" t="s">
        <v>41</v>
      </c>
      <c r="C3668" s="144" t="s">
        <v>547</v>
      </c>
      <c r="D3668" s="144" t="s">
        <v>2619</v>
      </c>
      <c r="E3668" s="145" t="s">
        <v>4159</v>
      </c>
      <c r="F3668" s="146" t="s">
        <v>549</v>
      </c>
      <c r="G3668" s="146" t="s">
        <v>550</v>
      </c>
      <c r="H3668" s="146" t="s">
        <v>647</v>
      </c>
      <c r="I3668" s="151" t="s">
        <v>540</v>
      </c>
      <c r="J3668" s="147">
        <v>6095</v>
      </c>
      <c r="K3668" s="147">
        <v>1840</v>
      </c>
      <c r="L3668" s="148">
        <v>11214800</v>
      </c>
      <c r="M3668" s="120" t="s">
        <v>56</v>
      </c>
      <c r="N3668" s="149">
        <v>897184</v>
      </c>
      <c r="O3668" s="150"/>
      <c r="P3668" s="154" t="s">
        <v>4117</v>
      </c>
      <c r="Q3668" s="158" t="s">
        <v>50</v>
      </c>
      <c r="R3668" s="142">
        <f t="shared" si="57"/>
        <v>8</v>
      </c>
    </row>
    <row r="3669" ht="22.5" s="109" customFormat="1">
      <c r="A3669" s="119">
        <f>MAX($A$19:A3668)+1</f>
        <v>3651</v>
      </c>
      <c r="B3669" s="120" t="s">
        <v>41</v>
      </c>
      <c r="C3669" s="144" t="s">
        <v>547</v>
      </c>
      <c r="D3669" s="144" t="s">
        <v>2619</v>
      </c>
      <c r="E3669" s="145" t="s">
        <v>4159</v>
      </c>
      <c r="F3669" s="146" t="s">
        <v>549</v>
      </c>
      <c r="G3669" s="146" t="s">
        <v>550</v>
      </c>
      <c r="H3669" s="146" t="s">
        <v>4418</v>
      </c>
      <c r="I3669" s="151" t="s">
        <v>540</v>
      </c>
      <c r="J3669" s="147">
        <v>857</v>
      </c>
      <c r="K3669" s="147">
        <v>573</v>
      </c>
      <c r="L3669" s="148">
        <v>491061</v>
      </c>
      <c r="M3669" s="120" t="s">
        <v>56</v>
      </c>
      <c r="N3669" s="149">
        <v>39285</v>
      </c>
      <c r="O3669" s="150"/>
      <c r="P3669" s="154" t="s">
        <v>4117</v>
      </c>
      <c r="Q3669" s="158" t="s">
        <v>50</v>
      </c>
      <c r="R3669" s="142">
        <f t="shared" si="57"/>
        <v>8.00002443688259</v>
      </c>
    </row>
    <row r="3670" ht="22.5" s="109" customFormat="1">
      <c r="A3670" s="119">
        <f>MAX($A$19:A3669)+1</f>
        <v>3652</v>
      </c>
      <c r="B3670" s="120" t="s">
        <v>41</v>
      </c>
      <c r="C3670" s="144" t="s">
        <v>547</v>
      </c>
      <c r="D3670" s="144" t="s">
        <v>2619</v>
      </c>
      <c r="E3670" s="145" t="s">
        <v>4159</v>
      </c>
      <c r="F3670" s="146" t="s">
        <v>549</v>
      </c>
      <c r="G3670" s="146" t="s">
        <v>550</v>
      </c>
      <c r="H3670" s="146" t="s">
        <v>626</v>
      </c>
      <c r="I3670" s="151" t="s">
        <v>540</v>
      </c>
      <c r="J3670" s="147">
        <v>552</v>
      </c>
      <c r="K3670" s="147">
        <v>1252</v>
      </c>
      <c r="L3670" s="148">
        <v>691104</v>
      </c>
      <c r="M3670" s="120" t="s">
        <v>56</v>
      </c>
      <c r="N3670" s="149">
        <v>55288</v>
      </c>
      <c r="O3670" s="150"/>
      <c r="P3670" s="154" t="s">
        <v>4117</v>
      </c>
      <c r="Q3670" s="158" t="s">
        <v>50</v>
      </c>
      <c r="R3670" s="142">
        <f t="shared" si="57"/>
        <v>7.99995369727277</v>
      </c>
    </row>
    <row r="3671" ht="22.5" s="109" customFormat="1">
      <c r="A3671" s="119">
        <f>MAX($A$19:A3670)+1</f>
        <v>3653</v>
      </c>
      <c r="B3671" s="120" t="s">
        <v>41</v>
      </c>
      <c r="C3671" s="144" t="s">
        <v>547</v>
      </c>
      <c r="D3671" s="144" t="s">
        <v>2619</v>
      </c>
      <c r="E3671" s="145" t="s">
        <v>4159</v>
      </c>
      <c r="F3671" s="146" t="s">
        <v>549</v>
      </c>
      <c r="G3671" s="146" t="s">
        <v>550</v>
      </c>
      <c r="H3671" s="146" t="s">
        <v>592</v>
      </c>
      <c r="I3671" s="151" t="s">
        <v>540</v>
      </c>
      <c r="J3671" s="147">
        <v>16494</v>
      </c>
      <c r="K3671" s="147">
        <v>485</v>
      </c>
      <c r="L3671" s="148">
        <v>7999590</v>
      </c>
      <c r="M3671" s="120" t="s">
        <v>56</v>
      </c>
      <c r="N3671" s="149">
        <v>639968</v>
      </c>
      <c r="O3671" s="150"/>
      <c r="P3671" s="154" t="s">
        <v>4117</v>
      </c>
      <c r="Q3671" s="158" t="s">
        <v>50</v>
      </c>
      <c r="R3671" s="142">
        <f t="shared" si="57"/>
        <v>8.00001000051253</v>
      </c>
    </row>
    <row r="3672" ht="22.5" s="109" customFormat="1">
      <c r="A3672" s="119">
        <f>MAX($A$19:A3671)+1</f>
        <v>3654</v>
      </c>
      <c r="B3672" s="120" t="s">
        <v>41</v>
      </c>
      <c r="C3672" s="144" t="s">
        <v>547</v>
      </c>
      <c r="D3672" s="144" t="s">
        <v>2619</v>
      </c>
      <c r="E3672" s="145" t="s">
        <v>4159</v>
      </c>
      <c r="F3672" s="146" t="s">
        <v>549</v>
      </c>
      <c r="G3672" s="146" t="s">
        <v>550</v>
      </c>
      <c r="H3672" s="146" t="s">
        <v>639</v>
      </c>
      <c r="I3672" s="151" t="s">
        <v>540</v>
      </c>
      <c r="J3672" s="147">
        <v>3055</v>
      </c>
      <c r="K3672" s="147">
        <v>437</v>
      </c>
      <c r="L3672" s="148">
        <v>1335035</v>
      </c>
      <c r="M3672" s="120" t="s">
        <v>56</v>
      </c>
      <c r="N3672" s="149">
        <v>106804</v>
      </c>
      <c r="O3672" s="150"/>
      <c r="P3672" s="154" t="s">
        <v>4117</v>
      </c>
      <c r="Q3672" s="158" t="s">
        <v>50</v>
      </c>
      <c r="R3672" s="142">
        <f t="shared" si="57"/>
        <v>8.00008988528391</v>
      </c>
    </row>
    <row r="3673" s="109" customFormat="1">
      <c r="A3673" s="119">
        <f>MAX($A$19:A3672)+1</f>
        <v>3655</v>
      </c>
      <c r="B3673" s="120" t="s">
        <v>41</v>
      </c>
      <c r="C3673" s="144" t="s">
        <v>547</v>
      </c>
      <c r="D3673" s="144" t="s">
        <v>2619</v>
      </c>
      <c r="E3673" s="145" t="s">
        <v>4159</v>
      </c>
      <c r="F3673" s="146" t="s">
        <v>549</v>
      </c>
      <c r="G3673" s="146" t="s">
        <v>550</v>
      </c>
      <c r="H3673" s="146" t="s">
        <v>640</v>
      </c>
      <c r="I3673" s="151" t="s">
        <v>540</v>
      </c>
      <c r="J3673" s="147">
        <v>9061</v>
      </c>
      <c r="K3673" s="147">
        <v>830</v>
      </c>
      <c r="L3673" s="148">
        <v>7520630</v>
      </c>
      <c r="M3673" s="120" t="s">
        <v>56</v>
      </c>
      <c r="N3673" s="149">
        <v>601651</v>
      </c>
      <c r="O3673" s="150"/>
      <c r="P3673" s="154" t="s">
        <v>4117</v>
      </c>
      <c r="Q3673" s="158" t="s">
        <v>50</v>
      </c>
      <c r="R3673" s="142">
        <f t="shared" si="57"/>
        <v>8.00000797805503</v>
      </c>
    </row>
    <row r="3674" ht="22.5" s="109" customFormat="1">
      <c r="A3674" s="119">
        <f>MAX($A$19:A3673)+1</f>
        <v>3656</v>
      </c>
      <c r="B3674" s="120" t="s">
        <v>41</v>
      </c>
      <c r="C3674" s="144" t="s">
        <v>547</v>
      </c>
      <c r="D3674" s="144" t="s">
        <v>2619</v>
      </c>
      <c r="E3674" s="145" t="s">
        <v>4159</v>
      </c>
      <c r="F3674" s="146" t="s">
        <v>549</v>
      </c>
      <c r="G3674" s="146" t="s">
        <v>550</v>
      </c>
      <c r="H3674" s="146" t="s">
        <v>641</v>
      </c>
      <c r="I3674" s="151" t="s">
        <v>540</v>
      </c>
      <c r="J3674" s="147">
        <v>17615</v>
      </c>
      <c r="K3674" s="147">
        <v>718</v>
      </c>
      <c r="L3674" s="148">
        <v>12647570</v>
      </c>
      <c r="M3674" s="120" t="s">
        <v>56</v>
      </c>
      <c r="N3674" s="149">
        <v>1011806</v>
      </c>
      <c r="O3674" s="150"/>
      <c r="P3674" s="154" t="s">
        <v>4117</v>
      </c>
      <c r="Q3674" s="158" t="s">
        <v>50</v>
      </c>
      <c r="R3674" s="142">
        <f t="shared" si="57"/>
        <v>8.00000316266287</v>
      </c>
    </row>
    <row r="3675" ht="22.5" s="109" customFormat="1">
      <c r="A3675" s="119">
        <f>MAX($A$19:A3674)+1</f>
        <v>3657</v>
      </c>
      <c r="B3675" s="120" t="s">
        <v>41</v>
      </c>
      <c r="C3675" s="144" t="s">
        <v>547</v>
      </c>
      <c r="D3675" s="144" t="s">
        <v>2619</v>
      </c>
      <c r="E3675" s="145" t="s">
        <v>4159</v>
      </c>
      <c r="F3675" s="146" t="s">
        <v>549</v>
      </c>
      <c r="G3675" s="146" t="s">
        <v>550</v>
      </c>
      <c r="H3675" s="146" t="s">
        <v>642</v>
      </c>
      <c r="I3675" s="151" t="s">
        <v>540</v>
      </c>
      <c r="J3675" s="147">
        <v>4212</v>
      </c>
      <c r="K3675" s="147">
        <v>864</v>
      </c>
      <c r="L3675" s="148">
        <v>3639168</v>
      </c>
      <c r="M3675" s="120" t="s">
        <v>56</v>
      </c>
      <c r="N3675" s="149">
        <v>291134</v>
      </c>
      <c r="O3675" s="150"/>
      <c r="P3675" s="154" t="s">
        <v>4117</v>
      </c>
      <c r="Q3675" s="158" t="s">
        <v>50</v>
      </c>
      <c r="R3675" s="142">
        <f t="shared" si="57"/>
        <v>8.00001538813267</v>
      </c>
    </row>
    <row r="3676" ht="22.5" s="109" customFormat="1">
      <c r="A3676" s="119">
        <f>MAX($A$19:A3675)+1</f>
        <v>3658</v>
      </c>
      <c r="B3676" s="120" t="s">
        <v>41</v>
      </c>
      <c r="C3676" s="144" t="s">
        <v>547</v>
      </c>
      <c r="D3676" s="144" t="s">
        <v>2619</v>
      </c>
      <c r="E3676" s="145" t="s">
        <v>4159</v>
      </c>
      <c r="F3676" s="146" t="s">
        <v>549</v>
      </c>
      <c r="G3676" s="146" t="s">
        <v>550</v>
      </c>
      <c r="H3676" s="146" t="s">
        <v>643</v>
      </c>
      <c r="I3676" s="151" t="s">
        <v>540</v>
      </c>
      <c r="J3676" s="147">
        <v>2782</v>
      </c>
      <c r="K3676" s="147">
        <v>913</v>
      </c>
      <c r="L3676" s="148">
        <v>2539966</v>
      </c>
      <c r="M3676" s="120" t="s">
        <v>56</v>
      </c>
      <c r="N3676" s="149">
        <v>203198</v>
      </c>
      <c r="O3676" s="150"/>
      <c r="P3676" s="154" t="s">
        <v>4117</v>
      </c>
      <c r="Q3676" s="158" t="s">
        <v>50</v>
      </c>
      <c r="R3676" s="142">
        <f t="shared" si="57"/>
        <v>8.00002834683614</v>
      </c>
    </row>
    <row r="3677" ht="22.5" s="109" customFormat="1">
      <c r="A3677" s="119">
        <f>MAX($A$19:A3676)+1</f>
        <v>3659</v>
      </c>
      <c r="B3677" s="120" t="s">
        <v>41</v>
      </c>
      <c r="C3677" s="144" t="s">
        <v>547</v>
      </c>
      <c r="D3677" s="144" t="s">
        <v>2619</v>
      </c>
      <c r="E3677" s="145" t="s">
        <v>4159</v>
      </c>
      <c r="F3677" s="146" t="s">
        <v>549</v>
      </c>
      <c r="G3677" s="146" t="s">
        <v>550</v>
      </c>
      <c r="H3677" s="146" t="s">
        <v>4419</v>
      </c>
      <c r="I3677" s="151" t="s">
        <v>540</v>
      </c>
      <c r="J3677" s="147">
        <v>2820</v>
      </c>
      <c r="K3677" s="147">
        <v>2087</v>
      </c>
      <c r="L3677" s="148">
        <v>5885340</v>
      </c>
      <c r="M3677" s="120" t="s">
        <v>56</v>
      </c>
      <c r="N3677" s="149">
        <v>470828</v>
      </c>
      <c r="O3677" s="150"/>
      <c r="P3677" s="154" t="s">
        <v>4117</v>
      </c>
      <c r="Q3677" s="158" t="s">
        <v>50</v>
      </c>
      <c r="R3677" s="142">
        <f t="shared" si="57"/>
        <v>8.00001359309743</v>
      </c>
    </row>
    <row r="3678" ht="22.5" s="109" customFormat="1">
      <c r="A3678" s="119">
        <f>MAX($A$19:A3677)+1</f>
        <v>3660</v>
      </c>
      <c r="B3678" s="120" t="s">
        <v>41</v>
      </c>
      <c r="C3678" s="144" t="s">
        <v>547</v>
      </c>
      <c r="D3678" s="144" t="s">
        <v>2619</v>
      </c>
      <c r="E3678" s="145" t="s">
        <v>4159</v>
      </c>
      <c r="F3678" s="146" t="s">
        <v>549</v>
      </c>
      <c r="G3678" s="146" t="s">
        <v>550</v>
      </c>
      <c r="H3678" s="146" t="s">
        <v>4420</v>
      </c>
      <c r="I3678" s="151" t="s">
        <v>540</v>
      </c>
      <c r="J3678" s="147">
        <v>9950</v>
      </c>
      <c r="K3678" s="147">
        <v>1301</v>
      </c>
      <c r="L3678" s="148">
        <v>12944950</v>
      </c>
      <c r="M3678" s="120" t="s">
        <v>56</v>
      </c>
      <c r="N3678" s="149">
        <v>1035596</v>
      </c>
      <c r="O3678" s="150"/>
      <c r="P3678" s="154" t="s">
        <v>4117</v>
      </c>
      <c r="Q3678" s="158" t="s">
        <v>50</v>
      </c>
      <c r="R3678" s="142">
        <f t="shared" si="57"/>
        <v>8</v>
      </c>
    </row>
    <row r="3679" ht="22.5" s="109" customFormat="1">
      <c r="A3679" s="119">
        <f>MAX($A$19:A3678)+1</f>
        <v>3661</v>
      </c>
      <c r="B3679" s="120" t="s">
        <v>41</v>
      </c>
      <c r="C3679" s="144" t="s">
        <v>547</v>
      </c>
      <c r="D3679" s="144" t="s">
        <v>2619</v>
      </c>
      <c r="E3679" s="145" t="s">
        <v>4159</v>
      </c>
      <c r="F3679" s="146" t="s">
        <v>549</v>
      </c>
      <c r="G3679" s="146" t="s">
        <v>550</v>
      </c>
      <c r="H3679" s="146" t="s">
        <v>604</v>
      </c>
      <c r="I3679" s="151" t="s">
        <v>540</v>
      </c>
      <c r="J3679" s="147">
        <v>297</v>
      </c>
      <c r="K3679" s="147">
        <v>330</v>
      </c>
      <c r="L3679" s="148">
        <v>98010</v>
      </c>
      <c r="M3679" s="120" t="s">
        <v>56</v>
      </c>
      <c r="N3679" s="149">
        <v>7841</v>
      </c>
      <c r="O3679" s="150"/>
      <c r="P3679" s="154" t="s">
        <v>4117</v>
      </c>
      <c r="Q3679" s="158" t="s">
        <v>50</v>
      </c>
      <c r="R3679" s="142">
        <f t="shared" si="57"/>
        <v>8.00020406081012</v>
      </c>
    </row>
    <row r="3680" s="109" customFormat="1">
      <c r="A3680" s="119">
        <f>MAX($A$19:A3679)+1</f>
        <v>3662</v>
      </c>
      <c r="B3680" s="120" t="s">
        <v>41</v>
      </c>
      <c r="C3680" s="144" t="s">
        <v>547</v>
      </c>
      <c r="D3680" s="144" t="s">
        <v>2619</v>
      </c>
      <c r="E3680" s="145" t="s">
        <v>4159</v>
      </c>
      <c r="F3680" s="146" t="s">
        <v>549</v>
      </c>
      <c r="G3680" s="146" t="s">
        <v>550</v>
      </c>
      <c r="H3680" s="146" t="s">
        <v>605</v>
      </c>
      <c r="I3680" s="151" t="s">
        <v>540</v>
      </c>
      <c r="J3680" s="147">
        <v>3200</v>
      </c>
      <c r="K3680" s="147">
        <v>631</v>
      </c>
      <c r="L3680" s="148">
        <v>2019200</v>
      </c>
      <c r="M3680" s="120" t="s">
        <v>56</v>
      </c>
      <c r="N3680" s="149">
        <v>161536</v>
      </c>
      <c r="O3680" s="150"/>
      <c r="P3680" s="154" t="s">
        <v>4117</v>
      </c>
      <c r="Q3680" s="158" t="s">
        <v>50</v>
      </c>
      <c r="R3680" s="142">
        <f t="shared" si="57"/>
        <v>8</v>
      </c>
    </row>
    <row r="3681" ht="22.5" s="109" customFormat="1">
      <c r="A3681" s="119">
        <f>MAX($A$19:A3680)+1</f>
        <v>3663</v>
      </c>
      <c r="B3681" s="120" t="s">
        <v>41</v>
      </c>
      <c r="C3681" s="144" t="s">
        <v>547</v>
      </c>
      <c r="D3681" s="144" t="s">
        <v>2619</v>
      </c>
      <c r="E3681" s="145" t="s">
        <v>4159</v>
      </c>
      <c r="F3681" s="146" t="s">
        <v>549</v>
      </c>
      <c r="G3681" s="146" t="s">
        <v>550</v>
      </c>
      <c r="H3681" s="146" t="s">
        <v>606</v>
      </c>
      <c r="I3681" s="151" t="s">
        <v>540</v>
      </c>
      <c r="J3681" s="147">
        <v>251</v>
      </c>
      <c r="K3681" s="147">
        <v>485</v>
      </c>
      <c r="L3681" s="148">
        <v>121735</v>
      </c>
      <c r="M3681" s="120" t="s">
        <v>56</v>
      </c>
      <c r="N3681" s="149">
        <v>9740</v>
      </c>
      <c r="O3681" s="150"/>
      <c r="P3681" s="154" t="s">
        <v>4117</v>
      </c>
      <c r="Q3681" s="158" t="s">
        <v>50</v>
      </c>
      <c r="R3681" s="142">
        <f t="shared" si="57"/>
        <v>8.00098574773073</v>
      </c>
    </row>
    <row r="3682" ht="22.5" s="109" customFormat="1">
      <c r="A3682" s="119">
        <f>MAX($A$19:A3681)+1</f>
        <v>3664</v>
      </c>
      <c r="B3682" s="120" t="s">
        <v>41</v>
      </c>
      <c r="C3682" s="144" t="s">
        <v>547</v>
      </c>
      <c r="D3682" s="144" t="s">
        <v>2619</v>
      </c>
      <c r="E3682" s="145" t="s">
        <v>4159</v>
      </c>
      <c r="F3682" s="146" t="s">
        <v>549</v>
      </c>
      <c r="G3682" s="146" t="s">
        <v>550</v>
      </c>
      <c r="H3682" s="146" t="s">
        <v>4421</v>
      </c>
      <c r="I3682" s="151" t="s">
        <v>540</v>
      </c>
      <c r="J3682" s="147">
        <v>2698</v>
      </c>
      <c r="K3682" s="147">
        <v>461</v>
      </c>
      <c r="L3682" s="148">
        <v>1243778</v>
      </c>
      <c r="M3682" s="120" t="s">
        <v>56</v>
      </c>
      <c r="N3682" s="149">
        <v>99503</v>
      </c>
      <c r="O3682" s="150"/>
      <c r="P3682" s="154" t="s">
        <v>4117</v>
      </c>
      <c r="Q3682" s="158" t="s">
        <v>50</v>
      </c>
      <c r="R3682" s="142">
        <f t="shared" si="57"/>
        <v>8.00006110415203</v>
      </c>
    </row>
    <row r="3683" ht="22.5" s="109" customFormat="1">
      <c r="A3683" s="119">
        <f>MAX($A$19:A3682)+1</f>
        <v>3665</v>
      </c>
      <c r="B3683" s="120" t="s">
        <v>41</v>
      </c>
      <c r="C3683" s="144" t="s">
        <v>547</v>
      </c>
      <c r="D3683" s="144" t="s">
        <v>2619</v>
      </c>
      <c r="E3683" s="145" t="s">
        <v>4159</v>
      </c>
      <c r="F3683" s="146" t="s">
        <v>549</v>
      </c>
      <c r="G3683" s="146" t="s">
        <v>550</v>
      </c>
      <c r="H3683" s="146" t="s">
        <v>4422</v>
      </c>
      <c r="I3683" s="151" t="s">
        <v>540</v>
      </c>
      <c r="J3683" s="147">
        <v>99</v>
      </c>
      <c r="K3683" s="147">
        <v>461</v>
      </c>
      <c r="L3683" s="148">
        <v>45639</v>
      </c>
      <c r="M3683" s="120" t="s">
        <v>56</v>
      </c>
      <c r="N3683" s="149">
        <v>3652</v>
      </c>
      <c r="O3683" s="150"/>
      <c r="P3683" s="154" t="s">
        <v>4117</v>
      </c>
      <c r="Q3683" s="158" t="s">
        <v>50</v>
      </c>
      <c r="R3683" s="142">
        <f t="shared" si="57"/>
        <v>8.00192817546397</v>
      </c>
    </row>
    <row r="3684" ht="22.5" s="109" customFormat="1">
      <c r="A3684" s="119">
        <f>MAX($A$19:A3683)+1</f>
        <v>3666</v>
      </c>
      <c r="B3684" s="120" t="s">
        <v>41</v>
      </c>
      <c r="C3684" s="144" t="s">
        <v>547</v>
      </c>
      <c r="D3684" s="144" t="s">
        <v>2619</v>
      </c>
      <c r="E3684" s="145" t="s">
        <v>4159</v>
      </c>
      <c r="F3684" s="146" t="s">
        <v>549</v>
      </c>
      <c r="G3684" s="146" t="s">
        <v>550</v>
      </c>
      <c r="H3684" s="146" t="s">
        <v>4423</v>
      </c>
      <c r="I3684" s="151" t="s">
        <v>540</v>
      </c>
      <c r="J3684" s="147">
        <v>1668</v>
      </c>
      <c r="K3684" s="147">
        <v>786</v>
      </c>
      <c r="L3684" s="148">
        <v>1311048</v>
      </c>
      <c r="M3684" s="120" t="s">
        <v>56</v>
      </c>
      <c r="N3684" s="149">
        <v>104884</v>
      </c>
      <c r="O3684" s="150"/>
      <c r="P3684" s="154" t="s">
        <v>4117</v>
      </c>
      <c r="Q3684" s="158" t="s">
        <v>50</v>
      </c>
      <c r="R3684" s="142">
        <f t="shared" si="57"/>
        <v>8.00001220397728</v>
      </c>
    </row>
    <row r="3685" ht="22.5" s="109" customFormat="1">
      <c r="A3685" s="119">
        <f>MAX($A$19:A3684)+1</f>
        <v>3667</v>
      </c>
      <c r="B3685" s="120" t="s">
        <v>41</v>
      </c>
      <c r="C3685" s="144" t="s">
        <v>547</v>
      </c>
      <c r="D3685" s="144" t="s">
        <v>2619</v>
      </c>
      <c r="E3685" s="145" t="s">
        <v>4159</v>
      </c>
      <c r="F3685" s="146" t="s">
        <v>549</v>
      </c>
      <c r="G3685" s="146" t="s">
        <v>550</v>
      </c>
      <c r="H3685" s="146" t="s">
        <v>4424</v>
      </c>
      <c r="I3685" s="151" t="s">
        <v>540</v>
      </c>
      <c r="J3685" s="147">
        <v>14041</v>
      </c>
      <c r="K3685" s="147">
        <v>461</v>
      </c>
      <c r="L3685" s="148">
        <v>6472901</v>
      </c>
      <c r="M3685" s="120" t="s">
        <v>56</v>
      </c>
      <c r="N3685" s="149">
        <v>517832</v>
      </c>
      <c r="O3685" s="150"/>
      <c r="P3685" s="154" t="s">
        <v>4117</v>
      </c>
      <c r="Q3685" s="158" t="s">
        <v>50</v>
      </c>
      <c r="R3685" s="142">
        <f t="shared" si="57"/>
        <v>7.99999876407812</v>
      </c>
    </row>
    <row r="3686" ht="22.5" s="109" customFormat="1">
      <c r="A3686" s="119">
        <f>MAX($A$19:A3685)+1</f>
        <v>3668</v>
      </c>
      <c r="B3686" s="120" t="s">
        <v>41</v>
      </c>
      <c r="C3686" s="144" t="s">
        <v>547</v>
      </c>
      <c r="D3686" s="144" t="s">
        <v>2619</v>
      </c>
      <c r="E3686" s="145" t="s">
        <v>4159</v>
      </c>
      <c r="F3686" s="146" t="s">
        <v>549</v>
      </c>
      <c r="G3686" s="146" t="s">
        <v>550</v>
      </c>
      <c r="H3686" s="146" t="s">
        <v>4425</v>
      </c>
      <c r="I3686" s="151" t="s">
        <v>540</v>
      </c>
      <c r="J3686" s="147">
        <v>14813</v>
      </c>
      <c r="K3686" s="147">
        <v>417</v>
      </c>
      <c r="L3686" s="148">
        <v>6177021</v>
      </c>
      <c r="M3686" s="120" t="s">
        <v>56</v>
      </c>
      <c r="N3686" s="149">
        <v>494131</v>
      </c>
      <c r="O3686" s="150"/>
      <c r="P3686" s="154" t="s">
        <v>4117</v>
      </c>
      <c r="Q3686" s="158" t="s">
        <v>50</v>
      </c>
      <c r="R3686" s="142">
        <f t="shared" si="57"/>
        <v>7.99950332045172</v>
      </c>
    </row>
    <row r="3687" s="109" customFormat="1">
      <c r="A3687" s="119">
        <f>MAX($A$19:A3686)+1</f>
        <v>3669</v>
      </c>
      <c r="B3687" s="120" t="s">
        <v>41</v>
      </c>
      <c r="C3687" s="144" t="s">
        <v>547</v>
      </c>
      <c r="D3687" s="144" t="s">
        <v>4426</v>
      </c>
      <c r="E3687" s="145" t="s">
        <v>4159</v>
      </c>
      <c r="F3687" s="146" t="s">
        <v>549</v>
      </c>
      <c r="G3687" s="146" t="s">
        <v>550</v>
      </c>
      <c r="H3687" s="146" t="s">
        <v>581</v>
      </c>
      <c r="I3687" s="151" t="s">
        <v>560</v>
      </c>
      <c r="J3687" s="147">
        <v>2354</v>
      </c>
      <c r="K3687" s="147">
        <v>19000</v>
      </c>
      <c r="L3687" s="148">
        <v>44726000</v>
      </c>
      <c r="M3687" s="120" t="s">
        <v>56</v>
      </c>
      <c r="N3687" s="149">
        <v>3578080</v>
      </c>
      <c r="O3687" s="150"/>
      <c r="P3687" s="154" t="s">
        <v>4117</v>
      </c>
      <c r="Q3687" s="158" t="s">
        <v>50</v>
      </c>
      <c r="R3687" s="142">
        <f t="shared" si="57"/>
        <v>8</v>
      </c>
    </row>
    <row r="3688" s="109" customFormat="1">
      <c r="A3688" s="119">
        <f>MAX($A$19:A3687)+1</f>
        <v>3670</v>
      </c>
      <c r="B3688" s="120" t="s">
        <v>41</v>
      </c>
      <c r="C3688" s="144" t="s">
        <v>547</v>
      </c>
      <c r="D3688" s="144" t="s">
        <v>4426</v>
      </c>
      <c r="E3688" s="145" t="s">
        <v>4159</v>
      </c>
      <c r="F3688" s="146" t="s">
        <v>549</v>
      </c>
      <c r="G3688" s="146" t="s">
        <v>550</v>
      </c>
      <c r="H3688" s="146" t="s">
        <v>571</v>
      </c>
      <c r="I3688" s="151" t="s">
        <v>560</v>
      </c>
      <c r="J3688" s="147">
        <v>1013</v>
      </c>
      <c r="K3688" s="147">
        <v>19000</v>
      </c>
      <c r="L3688" s="148">
        <v>19247000</v>
      </c>
      <c r="M3688" s="120" t="s">
        <v>56</v>
      </c>
      <c r="N3688" s="149">
        <v>1539760</v>
      </c>
      <c r="O3688" s="150"/>
      <c r="P3688" s="154" t="s">
        <v>4117</v>
      </c>
      <c r="Q3688" s="158" t="s">
        <v>50</v>
      </c>
      <c r="R3688" s="142">
        <f t="shared" si="57"/>
        <v>8</v>
      </c>
    </row>
    <row r="3689" s="109" customFormat="1">
      <c r="A3689" s="119">
        <f>MAX($A$19:A3688)+1</f>
        <v>3671</v>
      </c>
      <c r="B3689" s="120" t="s">
        <v>41</v>
      </c>
      <c r="C3689" s="144" t="s">
        <v>547</v>
      </c>
      <c r="D3689" s="144" t="s">
        <v>4426</v>
      </c>
      <c r="E3689" s="145" t="s">
        <v>4159</v>
      </c>
      <c r="F3689" s="146" t="s">
        <v>549</v>
      </c>
      <c r="G3689" s="146" t="s">
        <v>550</v>
      </c>
      <c r="H3689" s="146" t="s">
        <v>567</v>
      </c>
      <c r="I3689" s="151" t="s">
        <v>560</v>
      </c>
      <c r="J3689" s="147">
        <v>708</v>
      </c>
      <c r="K3689" s="147">
        <v>19000</v>
      </c>
      <c r="L3689" s="148">
        <v>13452000</v>
      </c>
      <c r="M3689" s="120" t="s">
        <v>56</v>
      </c>
      <c r="N3689" s="149">
        <v>1076160</v>
      </c>
      <c r="O3689" s="150"/>
      <c r="P3689" s="154" t="s">
        <v>4117</v>
      </c>
      <c r="Q3689" s="158" t="s">
        <v>50</v>
      </c>
      <c r="R3689" s="142">
        <f t="shared" si="57"/>
        <v>8</v>
      </c>
    </row>
    <row r="3690" s="109" customFormat="1">
      <c r="A3690" s="119">
        <f>MAX($A$19:A3689)+1</f>
        <v>3672</v>
      </c>
      <c r="B3690" s="120" t="s">
        <v>41</v>
      </c>
      <c r="C3690" s="144" t="s">
        <v>547</v>
      </c>
      <c r="D3690" s="144" t="s">
        <v>4426</v>
      </c>
      <c r="E3690" s="145" t="s">
        <v>4159</v>
      </c>
      <c r="F3690" s="146" t="s">
        <v>549</v>
      </c>
      <c r="G3690" s="146" t="s">
        <v>550</v>
      </c>
      <c r="H3690" s="146" t="s">
        <v>569</v>
      </c>
      <c r="I3690" s="151" t="s">
        <v>560</v>
      </c>
      <c r="J3690" s="147">
        <v>4108</v>
      </c>
      <c r="K3690" s="147">
        <v>19000</v>
      </c>
      <c r="L3690" s="148">
        <v>78052000</v>
      </c>
      <c r="M3690" s="120" t="s">
        <v>56</v>
      </c>
      <c r="N3690" s="149">
        <v>6244160</v>
      </c>
      <c r="O3690" s="150"/>
      <c r="P3690" s="154" t="s">
        <v>4117</v>
      </c>
      <c r="Q3690" s="158" t="s">
        <v>50</v>
      </c>
      <c r="R3690" s="142">
        <f t="shared" si="57"/>
        <v>8</v>
      </c>
    </row>
    <row r="3691" s="109" customFormat="1">
      <c r="A3691" s="119">
        <f>MAX($A$19:A3690)+1</f>
        <v>3673</v>
      </c>
      <c r="B3691" s="120" t="s">
        <v>41</v>
      </c>
      <c r="C3691" s="144" t="s">
        <v>547</v>
      </c>
      <c r="D3691" s="144" t="s">
        <v>4426</v>
      </c>
      <c r="E3691" s="145" t="s">
        <v>4159</v>
      </c>
      <c r="F3691" s="146" t="s">
        <v>549</v>
      </c>
      <c r="G3691" s="146" t="s">
        <v>550</v>
      </c>
      <c r="H3691" s="146" t="s">
        <v>573</v>
      </c>
      <c r="I3691" s="151" t="s">
        <v>560</v>
      </c>
      <c r="J3691" s="147">
        <v>556</v>
      </c>
      <c r="K3691" s="147">
        <v>19000</v>
      </c>
      <c r="L3691" s="148">
        <v>10564000</v>
      </c>
      <c r="M3691" s="120" t="s">
        <v>56</v>
      </c>
      <c r="N3691" s="149">
        <v>845120</v>
      </c>
      <c r="O3691" s="150"/>
      <c r="P3691" s="154" t="s">
        <v>4117</v>
      </c>
      <c r="Q3691" s="158" t="s">
        <v>50</v>
      </c>
      <c r="R3691" s="142">
        <f ref="R3691:R3754" t="shared" si="58">N3691/L3691*100</f>
        <v>8</v>
      </c>
    </row>
    <row r="3692" s="109" customFormat="1">
      <c r="A3692" s="119">
        <f>MAX($A$19:A3691)+1</f>
        <v>3674</v>
      </c>
      <c r="B3692" s="120" t="s">
        <v>41</v>
      </c>
      <c r="C3692" s="144" t="s">
        <v>547</v>
      </c>
      <c r="D3692" s="144" t="s">
        <v>4426</v>
      </c>
      <c r="E3692" s="145" t="s">
        <v>4159</v>
      </c>
      <c r="F3692" s="146" t="s">
        <v>549</v>
      </c>
      <c r="G3692" s="146" t="s">
        <v>550</v>
      </c>
      <c r="H3692" s="146" t="s">
        <v>4427</v>
      </c>
      <c r="I3692" s="151" t="s">
        <v>560</v>
      </c>
      <c r="J3692" s="147">
        <v>79</v>
      </c>
      <c r="K3692" s="147">
        <v>19000</v>
      </c>
      <c r="L3692" s="148">
        <v>1501000</v>
      </c>
      <c r="M3692" s="120" t="s">
        <v>56</v>
      </c>
      <c r="N3692" s="149">
        <v>120080</v>
      </c>
      <c r="O3692" s="150"/>
      <c r="P3692" s="154" t="s">
        <v>4117</v>
      </c>
      <c r="Q3692" s="158" t="s">
        <v>50</v>
      </c>
      <c r="R3692" s="142">
        <f t="shared" si="58"/>
        <v>8</v>
      </c>
    </row>
    <row r="3693" s="109" customFormat="1">
      <c r="A3693" s="119">
        <f>MAX($A$19:A3692)+1</f>
        <v>3675</v>
      </c>
      <c r="B3693" s="120" t="s">
        <v>41</v>
      </c>
      <c r="C3693" s="144" t="s">
        <v>547</v>
      </c>
      <c r="D3693" s="144" t="s">
        <v>4426</v>
      </c>
      <c r="E3693" s="145" t="s">
        <v>4159</v>
      </c>
      <c r="F3693" s="146" t="s">
        <v>549</v>
      </c>
      <c r="G3693" s="146" t="s">
        <v>550</v>
      </c>
      <c r="H3693" s="146" t="s">
        <v>577</v>
      </c>
      <c r="I3693" s="151" t="s">
        <v>417</v>
      </c>
      <c r="J3693" s="147">
        <v>1600</v>
      </c>
      <c r="K3693" s="147">
        <v>18300</v>
      </c>
      <c r="L3693" s="148">
        <v>29280000</v>
      </c>
      <c r="M3693" s="120" t="s">
        <v>56</v>
      </c>
      <c r="N3693" s="149">
        <v>2342400</v>
      </c>
      <c r="O3693" s="150"/>
      <c r="P3693" s="154" t="s">
        <v>4117</v>
      </c>
      <c r="Q3693" s="158" t="s">
        <v>50</v>
      </c>
      <c r="R3693" s="142">
        <f t="shared" si="58"/>
        <v>8</v>
      </c>
    </row>
    <row r="3694" s="109" customFormat="1">
      <c r="A3694" s="119">
        <f>MAX($A$19:A3693)+1</f>
        <v>3676</v>
      </c>
      <c r="B3694" s="120" t="s">
        <v>41</v>
      </c>
      <c r="C3694" s="144" t="s">
        <v>547</v>
      </c>
      <c r="D3694" s="144" t="s">
        <v>4426</v>
      </c>
      <c r="E3694" s="145" t="s">
        <v>4159</v>
      </c>
      <c r="F3694" s="146" t="s">
        <v>549</v>
      </c>
      <c r="G3694" s="146" t="s">
        <v>550</v>
      </c>
      <c r="H3694" s="146" t="s">
        <v>566</v>
      </c>
      <c r="I3694" s="151" t="s">
        <v>560</v>
      </c>
      <c r="J3694" s="147">
        <v>1299</v>
      </c>
      <c r="K3694" s="147">
        <v>19000</v>
      </c>
      <c r="L3694" s="148">
        <v>24681000</v>
      </c>
      <c r="M3694" s="120" t="s">
        <v>56</v>
      </c>
      <c r="N3694" s="149">
        <v>1974480</v>
      </c>
      <c r="O3694" s="150"/>
      <c r="P3694" s="154" t="s">
        <v>4117</v>
      </c>
      <c r="Q3694" s="158" t="s">
        <v>50</v>
      </c>
      <c r="R3694" s="142">
        <f t="shared" si="58"/>
        <v>8</v>
      </c>
    </row>
    <row r="3695" s="109" customFormat="1">
      <c r="A3695" s="119">
        <f>MAX($A$19:A3694)+1</f>
        <v>3677</v>
      </c>
      <c r="B3695" s="120" t="s">
        <v>41</v>
      </c>
      <c r="C3695" s="144" t="s">
        <v>547</v>
      </c>
      <c r="D3695" s="144" t="s">
        <v>4426</v>
      </c>
      <c r="E3695" s="145" t="s">
        <v>4159</v>
      </c>
      <c r="F3695" s="146" t="s">
        <v>549</v>
      </c>
      <c r="G3695" s="146" t="s">
        <v>550</v>
      </c>
      <c r="H3695" s="146" t="s">
        <v>4428</v>
      </c>
      <c r="I3695" s="151" t="s">
        <v>560</v>
      </c>
      <c r="J3695" s="147">
        <v>85</v>
      </c>
      <c r="K3695" s="147">
        <v>19000</v>
      </c>
      <c r="L3695" s="148">
        <v>1615000</v>
      </c>
      <c r="M3695" s="120" t="s">
        <v>56</v>
      </c>
      <c r="N3695" s="149">
        <v>129200</v>
      </c>
      <c r="O3695" s="150"/>
      <c r="P3695" s="154" t="s">
        <v>4117</v>
      </c>
      <c r="Q3695" s="158" t="s">
        <v>50</v>
      </c>
      <c r="R3695" s="142">
        <f t="shared" si="58"/>
        <v>8</v>
      </c>
    </row>
    <row r="3696" s="109" customFormat="1">
      <c r="A3696" s="119">
        <f>MAX($A$19:A3695)+1</f>
        <v>3678</v>
      </c>
      <c r="B3696" s="120" t="s">
        <v>41</v>
      </c>
      <c r="C3696" s="144" t="s">
        <v>547</v>
      </c>
      <c r="D3696" s="144" t="s">
        <v>4426</v>
      </c>
      <c r="E3696" s="145" t="s">
        <v>4159</v>
      </c>
      <c r="F3696" s="146" t="s">
        <v>549</v>
      </c>
      <c r="G3696" s="146" t="s">
        <v>550</v>
      </c>
      <c r="H3696" s="146" t="s">
        <v>4429</v>
      </c>
      <c r="I3696" s="151" t="s">
        <v>560</v>
      </c>
      <c r="J3696" s="147">
        <v>940</v>
      </c>
      <c r="K3696" s="147">
        <v>19000</v>
      </c>
      <c r="L3696" s="148">
        <v>17860000</v>
      </c>
      <c r="M3696" s="120" t="s">
        <v>56</v>
      </c>
      <c r="N3696" s="149">
        <v>1428800</v>
      </c>
      <c r="O3696" s="150"/>
      <c r="P3696" s="154" t="s">
        <v>4117</v>
      </c>
      <c r="Q3696" s="158" t="s">
        <v>50</v>
      </c>
      <c r="R3696" s="142">
        <f t="shared" si="58"/>
        <v>8</v>
      </c>
    </row>
    <row r="3697" s="109" customFormat="1">
      <c r="A3697" s="119">
        <f>MAX($A$19:A3696)+1</f>
        <v>3679</v>
      </c>
      <c r="B3697" s="120" t="s">
        <v>41</v>
      </c>
      <c r="C3697" s="144" t="s">
        <v>547</v>
      </c>
      <c r="D3697" s="144" t="s">
        <v>4426</v>
      </c>
      <c r="E3697" s="145" t="s">
        <v>4159</v>
      </c>
      <c r="F3697" s="146" t="s">
        <v>549</v>
      </c>
      <c r="G3697" s="146" t="s">
        <v>550</v>
      </c>
      <c r="H3697" s="146" t="s">
        <v>586</v>
      </c>
      <c r="I3697" s="151" t="s">
        <v>560</v>
      </c>
      <c r="J3697" s="147">
        <v>64</v>
      </c>
      <c r="K3697" s="147">
        <v>19000</v>
      </c>
      <c r="L3697" s="148">
        <v>1216000</v>
      </c>
      <c r="M3697" s="120" t="s">
        <v>56</v>
      </c>
      <c r="N3697" s="149">
        <v>97280</v>
      </c>
      <c r="O3697" s="150"/>
      <c r="P3697" s="154" t="s">
        <v>4117</v>
      </c>
      <c r="Q3697" s="158" t="s">
        <v>50</v>
      </c>
      <c r="R3697" s="142">
        <f t="shared" si="58"/>
        <v>8</v>
      </c>
    </row>
    <row r="3698" s="109" customFormat="1">
      <c r="A3698" s="119">
        <f>MAX($A$19:A3697)+1</f>
        <v>3680</v>
      </c>
      <c r="B3698" s="120" t="s">
        <v>41</v>
      </c>
      <c r="C3698" s="144" t="s">
        <v>547</v>
      </c>
      <c r="D3698" s="144" t="s">
        <v>4426</v>
      </c>
      <c r="E3698" s="145" t="s">
        <v>4159</v>
      </c>
      <c r="F3698" s="146" t="s">
        <v>549</v>
      </c>
      <c r="G3698" s="146" t="s">
        <v>550</v>
      </c>
      <c r="H3698" s="146" t="s">
        <v>582</v>
      </c>
      <c r="I3698" s="151" t="s">
        <v>560</v>
      </c>
      <c r="J3698" s="147">
        <v>271</v>
      </c>
      <c r="K3698" s="147">
        <v>19000</v>
      </c>
      <c r="L3698" s="148">
        <v>5149000</v>
      </c>
      <c r="M3698" s="120" t="s">
        <v>56</v>
      </c>
      <c r="N3698" s="149">
        <v>411920</v>
      </c>
      <c r="O3698" s="150"/>
      <c r="P3698" s="154" t="s">
        <v>4117</v>
      </c>
      <c r="Q3698" s="158" t="s">
        <v>50</v>
      </c>
      <c r="R3698" s="142">
        <f t="shared" si="58"/>
        <v>8</v>
      </c>
    </row>
    <row r="3699" s="109" customFormat="1">
      <c r="A3699" s="119">
        <f>MAX($A$19:A3698)+1</f>
        <v>3681</v>
      </c>
      <c r="B3699" s="120" t="s">
        <v>41</v>
      </c>
      <c r="C3699" s="144" t="s">
        <v>547</v>
      </c>
      <c r="D3699" s="144" t="s">
        <v>4426</v>
      </c>
      <c r="E3699" s="145" t="s">
        <v>4159</v>
      </c>
      <c r="F3699" s="146" t="s">
        <v>549</v>
      </c>
      <c r="G3699" s="146" t="s">
        <v>550</v>
      </c>
      <c r="H3699" s="146" t="s">
        <v>565</v>
      </c>
      <c r="I3699" s="151" t="s">
        <v>560</v>
      </c>
      <c r="J3699" s="147">
        <v>1487</v>
      </c>
      <c r="K3699" s="147">
        <v>19000</v>
      </c>
      <c r="L3699" s="148">
        <v>28253000</v>
      </c>
      <c r="M3699" s="120" t="s">
        <v>56</v>
      </c>
      <c r="N3699" s="149">
        <v>2260240</v>
      </c>
      <c r="O3699" s="150"/>
      <c r="P3699" s="154" t="s">
        <v>4117</v>
      </c>
      <c r="Q3699" s="158" t="s">
        <v>50</v>
      </c>
      <c r="R3699" s="142">
        <f t="shared" si="58"/>
        <v>8</v>
      </c>
    </row>
    <row r="3700" s="109" customFormat="1">
      <c r="A3700" s="119">
        <f>MAX($A$19:A3699)+1</f>
        <v>3682</v>
      </c>
      <c r="B3700" s="120" t="s">
        <v>41</v>
      </c>
      <c r="C3700" s="144" t="s">
        <v>547</v>
      </c>
      <c r="D3700" s="144" t="s">
        <v>4426</v>
      </c>
      <c r="E3700" s="145" t="s">
        <v>4159</v>
      </c>
      <c r="F3700" s="146" t="s">
        <v>549</v>
      </c>
      <c r="G3700" s="146" t="s">
        <v>550</v>
      </c>
      <c r="H3700" s="146" t="s">
        <v>561</v>
      </c>
      <c r="I3700" s="151" t="s">
        <v>417</v>
      </c>
      <c r="J3700" s="147">
        <v>3268</v>
      </c>
      <c r="K3700" s="147">
        <v>18200</v>
      </c>
      <c r="L3700" s="148">
        <v>59477600</v>
      </c>
      <c r="M3700" s="120" t="s">
        <v>56</v>
      </c>
      <c r="N3700" s="149">
        <v>4758208</v>
      </c>
      <c r="O3700" s="150"/>
      <c r="P3700" s="154" t="s">
        <v>4117</v>
      </c>
      <c r="Q3700" s="158" t="s">
        <v>50</v>
      </c>
      <c r="R3700" s="142">
        <f t="shared" si="58"/>
        <v>8</v>
      </c>
    </row>
    <row r="3701" s="109" customFormat="1">
      <c r="A3701" s="119">
        <f>MAX($A$19:A3700)+1</f>
        <v>3683</v>
      </c>
      <c r="B3701" s="120" t="s">
        <v>41</v>
      </c>
      <c r="C3701" s="144" t="s">
        <v>547</v>
      </c>
      <c r="D3701" s="144" t="s">
        <v>4426</v>
      </c>
      <c r="E3701" s="145" t="s">
        <v>4159</v>
      </c>
      <c r="F3701" s="146" t="s">
        <v>549</v>
      </c>
      <c r="G3701" s="146" t="s">
        <v>550</v>
      </c>
      <c r="H3701" s="146" t="s">
        <v>568</v>
      </c>
      <c r="I3701" s="151" t="s">
        <v>560</v>
      </c>
      <c r="J3701" s="147">
        <v>108</v>
      </c>
      <c r="K3701" s="147">
        <v>19000</v>
      </c>
      <c r="L3701" s="148">
        <v>2052000</v>
      </c>
      <c r="M3701" s="120" t="s">
        <v>56</v>
      </c>
      <c r="N3701" s="149">
        <v>164160</v>
      </c>
      <c r="O3701" s="150"/>
      <c r="P3701" s="154" t="s">
        <v>4117</v>
      </c>
      <c r="Q3701" s="158" t="s">
        <v>50</v>
      </c>
      <c r="R3701" s="142">
        <f t="shared" si="58"/>
        <v>8</v>
      </c>
    </row>
    <row r="3702" s="109" customFormat="1">
      <c r="A3702" s="119">
        <f>MAX($A$19:A3701)+1</f>
        <v>3684</v>
      </c>
      <c r="B3702" s="120" t="s">
        <v>41</v>
      </c>
      <c r="C3702" s="144" t="s">
        <v>547</v>
      </c>
      <c r="D3702" s="144" t="s">
        <v>4426</v>
      </c>
      <c r="E3702" s="145" t="s">
        <v>4159</v>
      </c>
      <c r="F3702" s="146" t="s">
        <v>549</v>
      </c>
      <c r="G3702" s="146" t="s">
        <v>550</v>
      </c>
      <c r="H3702" s="146" t="s">
        <v>564</v>
      </c>
      <c r="I3702" s="151" t="s">
        <v>560</v>
      </c>
      <c r="J3702" s="147">
        <v>6</v>
      </c>
      <c r="K3702" s="147">
        <v>19000</v>
      </c>
      <c r="L3702" s="148">
        <v>114000</v>
      </c>
      <c r="M3702" s="120" t="s">
        <v>56</v>
      </c>
      <c r="N3702" s="149">
        <v>9120</v>
      </c>
      <c r="O3702" s="150"/>
      <c r="P3702" s="154" t="s">
        <v>4117</v>
      </c>
      <c r="Q3702" s="158" t="s">
        <v>50</v>
      </c>
      <c r="R3702" s="142">
        <f t="shared" si="58"/>
        <v>8</v>
      </c>
    </row>
    <row r="3703" s="109" customFormat="1">
      <c r="A3703" s="119">
        <f>MAX($A$19:A3702)+1</f>
        <v>3685</v>
      </c>
      <c r="B3703" s="120" t="s">
        <v>41</v>
      </c>
      <c r="C3703" s="144" t="s">
        <v>547</v>
      </c>
      <c r="D3703" s="144" t="s">
        <v>4426</v>
      </c>
      <c r="E3703" s="145" t="s">
        <v>4159</v>
      </c>
      <c r="F3703" s="146" t="s">
        <v>549</v>
      </c>
      <c r="G3703" s="146" t="s">
        <v>550</v>
      </c>
      <c r="H3703" s="146" t="s">
        <v>563</v>
      </c>
      <c r="I3703" s="151" t="s">
        <v>560</v>
      </c>
      <c r="J3703" s="147">
        <v>1206</v>
      </c>
      <c r="K3703" s="147">
        <v>19000</v>
      </c>
      <c r="L3703" s="148">
        <v>22914000</v>
      </c>
      <c r="M3703" s="120" t="s">
        <v>56</v>
      </c>
      <c r="N3703" s="149">
        <v>1833120</v>
      </c>
      <c r="O3703" s="150"/>
      <c r="P3703" s="154" t="s">
        <v>4117</v>
      </c>
      <c r="Q3703" s="158" t="s">
        <v>50</v>
      </c>
      <c r="R3703" s="142">
        <f t="shared" si="58"/>
        <v>8</v>
      </c>
    </row>
    <row r="3704" s="109" customFormat="1">
      <c r="A3704" s="119">
        <f>MAX($A$19:A3703)+1</f>
        <v>3686</v>
      </c>
      <c r="B3704" s="120" t="s">
        <v>41</v>
      </c>
      <c r="C3704" s="144" t="s">
        <v>547</v>
      </c>
      <c r="D3704" s="144" t="s">
        <v>4426</v>
      </c>
      <c r="E3704" s="145" t="s">
        <v>4159</v>
      </c>
      <c r="F3704" s="146" t="s">
        <v>549</v>
      </c>
      <c r="G3704" s="146" t="s">
        <v>550</v>
      </c>
      <c r="H3704" s="146" t="s">
        <v>580</v>
      </c>
      <c r="I3704" s="151" t="s">
        <v>560</v>
      </c>
      <c r="J3704" s="147">
        <v>157</v>
      </c>
      <c r="K3704" s="147">
        <v>19000</v>
      </c>
      <c r="L3704" s="148">
        <v>2983000</v>
      </c>
      <c r="M3704" s="120" t="s">
        <v>56</v>
      </c>
      <c r="N3704" s="149">
        <v>238640</v>
      </c>
      <c r="O3704" s="150"/>
      <c r="P3704" s="154" t="s">
        <v>4117</v>
      </c>
      <c r="Q3704" s="158" t="s">
        <v>50</v>
      </c>
      <c r="R3704" s="142">
        <f t="shared" si="58"/>
        <v>8</v>
      </c>
    </row>
    <row r="3705" s="109" customFormat="1">
      <c r="A3705" s="119">
        <f>MAX($A$19:A3704)+1</f>
        <v>3687</v>
      </c>
      <c r="B3705" s="120" t="s">
        <v>41</v>
      </c>
      <c r="C3705" s="144" t="s">
        <v>547</v>
      </c>
      <c r="D3705" s="144" t="s">
        <v>4426</v>
      </c>
      <c r="E3705" s="145" t="s">
        <v>4159</v>
      </c>
      <c r="F3705" s="146" t="s">
        <v>549</v>
      </c>
      <c r="G3705" s="146" t="s">
        <v>550</v>
      </c>
      <c r="H3705" s="146" t="s">
        <v>583</v>
      </c>
      <c r="I3705" s="151" t="s">
        <v>560</v>
      </c>
      <c r="J3705" s="147">
        <v>256</v>
      </c>
      <c r="K3705" s="147">
        <v>19000</v>
      </c>
      <c r="L3705" s="148">
        <v>4864000</v>
      </c>
      <c r="M3705" s="120" t="s">
        <v>56</v>
      </c>
      <c r="N3705" s="149">
        <v>389120</v>
      </c>
      <c r="O3705" s="150"/>
      <c r="P3705" s="154" t="s">
        <v>4117</v>
      </c>
      <c r="Q3705" s="158" t="s">
        <v>50</v>
      </c>
      <c r="R3705" s="142">
        <f t="shared" si="58"/>
        <v>8</v>
      </c>
    </row>
    <row r="3706" s="109" customFormat="1">
      <c r="A3706" s="119">
        <f>MAX($A$19:A3705)+1</f>
        <v>3688</v>
      </c>
      <c r="B3706" s="120" t="s">
        <v>41</v>
      </c>
      <c r="C3706" s="144" t="s">
        <v>547</v>
      </c>
      <c r="D3706" s="144" t="s">
        <v>4426</v>
      </c>
      <c r="E3706" s="145" t="s">
        <v>4159</v>
      </c>
      <c r="F3706" s="146" t="s">
        <v>549</v>
      </c>
      <c r="G3706" s="146" t="s">
        <v>550</v>
      </c>
      <c r="H3706" s="146" t="s">
        <v>584</v>
      </c>
      <c r="I3706" s="151" t="s">
        <v>560</v>
      </c>
      <c r="J3706" s="147">
        <v>270</v>
      </c>
      <c r="K3706" s="147">
        <v>19000</v>
      </c>
      <c r="L3706" s="148">
        <v>5130000</v>
      </c>
      <c r="M3706" s="120" t="s">
        <v>56</v>
      </c>
      <c r="N3706" s="149">
        <v>410400</v>
      </c>
      <c r="O3706" s="150"/>
      <c r="P3706" s="154" t="s">
        <v>4117</v>
      </c>
      <c r="Q3706" s="158" t="s">
        <v>50</v>
      </c>
      <c r="R3706" s="142">
        <f t="shared" si="58"/>
        <v>8</v>
      </c>
    </row>
    <row r="3707" s="109" customFormat="1">
      <c r="A3707" s="119">
        <f>MAX($A$19:A3706)+1</f>
        <v>3689</v>
      </c>
      <c r="B3707" s="120" t="s">
        <v>41</v>
      </c>
      <c r="C3707" s="144" t="s">
        <v>547</v>
      </c>
      <c r="D3707" s="144" t="s">
        <v>4426</v>
      </c>
      <c r="E3707" s="145" t="s">
        <v>4159</v>
      </c>
      <c r="F3707" s="146" t="s">
        <v>549</v>
      </c>
      <c r="G3707" s="146" t="s">
        <v>550</v>
      </c>
      <c r="H3707" s="146" t="s">
        <v>587</v>
      </c>
      <c r="I3707" s="151" t="s">
        <v>560</v>
      </c>
      <c r="J3707" s="147">
        <v>46</v>
      </c>
      <c r="K3707" s="147">
        <v>19000</v>
      </c>
      <c r="L3707" s="148">
        <v>874000</v>
      </c>
      <c r="M3707" s="120" t="s">
        <v>56</v>
      </c>
      <c r="N3707" s="149">
        <v>69920</v>
      </c>
      <c r="O3707" s="150"/>
      <c r="P3707" s="154" t="s">
        <v>4117</v>
      </c>
      <c r="Q3707" s="158" t="s">
        <v>50</v>
      </c>
      <c r="R3707" s="142">
        <f t="shared" si="58"/>
        <v>8</v>
      </c>
    </row>
    <row r="3708" s="109" customFormat="1">
      <c r="A3708" s="119">
        <f>MAX($A$19:A3707)+1</f>
        <v>3690</v>
      </c>
      <c r="B3708" s="120" t="s">
        <v>41</v>
      </c>
      <c r="C3708" s="144" t="s">
        <v>547</v>
      </c>
      <c r="D3708" s="144" t="s">
        <v>4426</v>
      </c>
      <c r="E3708" s="145" t="s">
        <v>4159</v>
      </c>
      <c r="F3708" s="146" t="s">
        <v>549</v>
      </c>
      <c r="G3708" s="146" t="s">
        <v>550</v>
      </c>
      <c r="H3708" s="146" t="s">
        <v>572</v>
      </c>
      <c r="I3708" s="151" t="s">
        <v>560</v>
      </c>
      <c r="J3708" s="147">
        <v>905</v>
      </c>
      <c r="K3708" s="147">
        <v>19000</v>
      </c>
      <c r="L3708" s="148">
        <v>17195000</v>
      </c>
      <c r="M3708" s="120" t="s">
        <v>56</v>
      </c>
      <c r="N3708" s="149">
        <v>1375600</v>
      </c>
      <c r="O3708" s="150"/>
      <c r="P3708" s="154" t="s">
        <v>4117</v>
      </c>
      <c r="Q3708" s="158" t="s">
        <v>50</v>
      </c>
      <c r="R3708" s="142">
        <f t="shared" si="58"/>
        <v>8</v>
      </c>
    </row>
    <row r="3709" s="109" customFormat="1">
      <c r="A3709" s="119">
        <f>MAX($A$19:A3708)+1</f>
        <v>3691</v>
      </c>
      <c r="B3709" s="120" t="s">
        <v>41</v>
      </c>
      <c r="C3709" s="144" t="s">
        <v>547</v>
      </c>
      <c r="D3709" s="144" t="s">
        <v>4426</v>
      </c>
      <c r="E3709" s="145" t="s">
        <v>4159</v>
      </c>
      <c r="F3709" s="146" t="s">
        <v>549</v>
      </c>
      <c r="G3709" s="146" t="s">
        <v>550</v>
      </c>
      <c r="H3709" s="146" t="s">
        <v>4430</v>
      </c>
      <c r="I3709" s="151" t="s">
        <v>560</v>
      </c>
      <c r="J3709" s="147">
        <v>11</v>
      </c>
      <c r="K3709" s="147">
        <v>19000</v>
      </c>
      <c r="L3709" s="148">
        <v>209000</v>
      </c>
      <c r="M3709" s="120" t="s">
        <v>56</v>
      </c>
      <c r="N3709" s="149">
        <v>16720</v>
      </c>
      <c r="O3709" s="150"/>
      <c r="P3709" s="154" t="s">
        <v>4117</v>
      </c>
      <c r="Q3709" s="158" t="s">
        <v>50</v>
      </c>
      <c r="R3709" s="142">
        <f t="shared" si="58"/>
        <v>8</v>
      </c>
    </row>
    <row r="3710" s="109" customFormat="1">
      <c r="A3710" s="119">
        <f>MAX($A$19:A3709)+1</f>
        <v>3692</v>
      </c>
      <c r="B3710" s="120" t="s">
        <v>41</v>
      </c>
      <c r="C3710" s="144" t="s">
        <v>547</v>
      </c>
      <c r="D3710" s="144" t="s">
        <v>4426</v>
      </c>
      <c r="E3710" s="145" t="s">
        <v>4159</v>
      </c>
      <c r="F3710" s="146" t="s">
        <v>549</v>
      </c>
      <c r="G3710" s="146" t="s">
        <v>550</v>
      </c>
      <c r="H3710" s="146" t="s">
        <v>4431</v>
      </c>
      <c r="I3710" s="151" t="s">
        <v>560</v>
      </c>
      <c r="J3710" s="147">
        <v>19</v>
      </c>
      <c r="K3710" s="147">
        <v>19000</v>
      </c>
      <c r="L3710" s="148">
        <v>361000</v>
      </c>
      <c r="M3710" s="120" t="s">
        <v>56</v>
      </c>
      <c r="N3710" s="149">
        <v>28880</v>
      </c>
      <c r="O3710" s="150"/>
      <c r="P3710" s="154" t="s">
        <v>4117</v>
      </c>
      <c r="Q3710" s="158" t="s">
        <v>50</v>
      </c>
      <c r="R3710" s="142">
        <f t="shared" si="58"/>
        <v>8</v>
      </c>
    </row>
    <row r="3711" s="109" customFormat="1">
      <c r="A3711" s="119">
        <f>MAX($A$19:A3710)+1</f>
        <v>3693</v>
      </c>
      <c r="B3711" s="120" t="s">
        <v>41</v>
      </c>
      <c r="C3711" s="144" t="s">
        <v>547</v>
      </c>
      <c r="D3711" s="144" t="s">
        <v>4426</v>
      </c>
      <c r="E3711" s="145" t="s">
        <v>4159</v>
      </c>
      <c r="F3711" s="146" t="s">
        <v>549</v>
      </c>
      <c r="G3711" s="146" t="s">
        <v>550</v>
      </c>
      <c r="H3711" s="146" t="s">
        <v>4432</v>
      </c>
      <c r="I3711" s="151" t="s">
        <v>560</v>
      </c>
      <c r="J3711" s="147">
        <v>6</v>
      </c>
      <c r="K3711" s="147">
        <v>19000</v>
      </c>
      <c r="L3711" s="148">
        <v>114000</v>
      </c>
      <c r="M3711" s="120" t="s">
        <v>56</v>
      </c>
      <c r="N3711" s="149">
        <v>9120</v>
      </c>
      <c r="O3711" s="150"/>
      <c r="P3711" s="154" t="s">
        <v>4117</v>
      </c>
      <c r="Q3711" s="158" t="s">
        <v>50</v>
      </c>
      <c r="R3711" s="142">
        <f t="shared" si="58"/>
        <v>8</v>
      </c>
    </row>
    <row r="3712" s="109" customFormat="1">
      <c r="A3712" s="119">
        <f>MAX($A$19:A3711)+1</f>
        <v>3694</v>
      </c>
      <c r="B3712" s="120" t="s">
        <v>41</v>
      </c>
      <c r="C3712" s="144" t="s">
        <v>547</v>
      </c>
      <c r="D3712" s="144" t="s">
        <v>4426</v>
      </c>
      <c r="E3712" s="145" t="s">
        <v>4159</v>
      </c>
      <c r="F3712" s="146" t="s">
        <v>549</v>
      </c>
      <c r="G3712" s="146" t="s">
        <v>550</v>
      </c>
      <c r="H3712" s="146" t="s">
        <v>4433</v>
      </c>
      <c r="I3712" s="151" t="s">
        <v>560</v>
      </c>
      <c r="J3712" s="147">
        <v>4</v>
      </c>
      <c r="K3712" s="147">
        <v>19000</v>
      </c>
      <c r="L3712" s="148">
        <v>76000</v>
      </c>
      <c r="M3712" s="120" t="s">
        <v>56</v>
      </c>
      <c r="N3712" s="149">
        <v>6080</v>
      </c>
      <c r="O3712" s="150"/>
      <c r="P3712" s="154" t="s">
        <v>4117</v>
      </c>
      <c r="Q3712" s="158" t="s">
        <v>50</v>
      </c>
      <c r="R3712" s="142">
        <f t="shared" si="58"/>
        <v>8</v>
      </c>
    </row>
    <row r="3713" s="109" customFormat="1">
      <c r="A3713" s="119">
        <f>MAX($A$19:A3712)+1</f>
        <v>3695</v>
      </c>
      <c r="B3713" s="120" t="s">
        <v>41</v>
      </c>
      <c r="C3713" s="144" t="s">
        <v>547</v>
      </c>
      <c r="D3713" s="144" t="s">
        <v>4426</v>
      </c>
      <c r="E3713" s="145" t="s">
        <v>4159</v>
      </c>
      <c r="F3713" s="146" t="s">
        <v>549</v>
      </c>
      <c r="G3713" s="146" t="s">
        <v>550</v>
      </c>
      <c r="H3713" s="146" t="s">
        <v>585</v>
      </c>
      <c r="I3713" s="151" t="s">
        <v>560</v>
      </c>
      <c r="J3713" s="147">
        <v>35</v>
      </c>
      <c r="K3713" s="147">
        <v>19000</v>
      </c>
      <c r="L3713" s="148">
        <v>665000</v>
      </c>
      <c r="M3713" s="120" t="s">
        <v>56</v>
      </c>
      <c r="N3713" s="149">
        <v>53200</v>
      </c>
      <c r="O3713" s="150"/>
      <c r="P3713" s="154" t="s">
        <v>4117</v>
      </c>
      <c r="Q3713" s="158" t="s">
        <v>50</v>
      </c>
      <c r="R3713" s="142">
        <f t="shared" si="58"/>
        <v>8</v>
      </c>
    </row>
    <row r="3714" s="109" customFormat="1">
      <c r="A3714" s="119">
        <f>MAX($A$19:A3713)+1</f>
        <v>3696</v>
      </c>
      <c r="B3714" s="120" t="s">
        <v>41</v>
      </c>
      <c r="C3714" s="144" t="s">
        <v>547</v>
      </c>
      <c r="D3714" s="144" t="s">
        <v>4426</v>
      </c>
      <c r="E3714" s="145" t="s">
        <v>4159</v>
      </c>
      <c r="F3714" s="146" t="s">
        <v>549</v>
      </c>
      <c r="G3714" s="146" t="s">
        <v>550</v>
      </c>
      <c r="H3714" s="146" t="s">
        <v>576</v>
      </c>
      <c r="I3714" s="151" t="s">
        <v>417</v>
      </c>
      <c r="J3714" s="147">
        <v>180</v>
      </c>
      <c r="K3714" s="147">
        <v>12000</v>
      </c>
      <c r="L3714" s="148">
        <v>2160000</v>
      </c>
      <c r="M3714" s="120" t="s">
        <v>56</v>
      </c>
      <c r="N3714" s="149">
        <v>172800</v>
      </c>
      <c r="O3714" s="150"/>
      <c r="P3714" s="154" t="s">
        <v>4117</v>
      </c>
      <c r="Q3714" s="158" t="s">
        <v>50</v>
      </c>
      <c r="R3714" s="142">
        <f t="shared" si="58"/>
        <v>8</v>
      </c>
    </row>
    <row r="3715" s="109" customFormat="1">
      <c r="A3715" s="119">
        <f>MAX($A$19:A3714)+1</f>
        <v>3697</v>
      </c>
      <c r="B3715" s="120" t="s">
        <v>41</v>
      </c>
      <c r="C3715" s="144" t="s">
        <v>547</v>
      </c>
      <c r="D3715" s="144" t="s">
        <v>4426</v>
      </c>
      <c r="E3715" s="145" t="s">
        <v>4159</v>
      </c>
      <c r="F3715" s="146" t="s">
        <v>549</v>
      </c>
      <c r="G3715" s="146" t="s">
        <v>550</v>
      </c>
      <c r="H3715" s="146" t="s">
        <v>562</v>
      </c>
      <c r="I3715" s="151" t="s">
        <v>560</v>
      </c>
      <c r="J3715" s="147">
        <v>42</v>
      </c>
      <c r="K3715" s="147">
        <v>11500</v>
      </c>
      <c r="L3715" s="148">
        <v>483000</v>
      </c>
      <c r="M3715" s="120" t="s">
        <v>56</v>
      </c>
      <c r="N3715" s="149">
        <v>38640</v>
      </c>
      <c r="O3715" s="150"/>
      <c r="P3715" s="154" t="s">
        <v>4117</v>
      </c>
      <c r="Q3715" s="158" t="s">
        <v>50</v>
      </c>
      <c r="R3715" s="142">
        <f t="shared" si="58"/>
        <v>8</v>
      </c>
    </row>
    <row r="3716" s="109" customFormat="1">
      <c r="A3716" s="119">
        <f>MAX($A$19:A3715)+1</f>
        <v>3698</v>
      </c>
      <c r="B3716" s="120" t="s">
        <v>41</v>
      </c>
      <c r="C3716" s="144" t="s">
        <v>547</v>
      </c>
      <c r="D3716" s="144" t="s">
        <v>4426</v>
      </c>
      <c r="E3716" s="145" t="s">
        <v>4159</v>
      </c>
      <c r="F3716" s="146" t="s">
        <v>549</v>
      </c>
      <c r="G3716" s="146" t="s">
        <v>550</v>
      </c>
      <c r="H3716" s="146" t="s">
        <v>559</v>
      </c>
      <c r="I3716" s="151" t="s">
        <v>560</v>
      </c>
      <c r="J3716" s="147">
        <v>10</v>
      </c>
      <c r="K3716" s="147">
        <v>19000</v>
      </c>
      <c r="L3716" s="148">
        <v>190000</v>
      </c>
      <c r="M3716" s="120" t="s">
        <v>56</v>
      </c>
      <c r="N3716" s="149">
        <v>15200</v>
      </c>
      <c r="O3716" s="150"/>
      <c r="P3716" s="154" t="s">
        <v>4117</v>
      </c>
      <c r="Q3716" s="158" t="s">
        <v>50</v>
      </c>
      <c r="R3716" s="142">
        <f t="shared" si="58"/>
        <v>8</v>
      </c>
    </row>
    <row r="3717" s="109" customFormat="1">
      <c r="A3717" s="119">
        <f>MAX($A$19:A3716)+1</f>
        <v>3699</v>
      </c>
      <c r="B3717" s="120" t="s">
        <v>41</v>
      </c>
      <c r="C3717" s="144" t="s">
        <v>547</v>
      </c>
      <c r="D3717" s="144" t="s">
        <v>4426</v>
      </c>
      <c r="E3717" s="145" t="s">
        <v>4159</v>
      </c>
      <c r="F3717" s="146" t="s">
        <v>549</v>
      </c>
      <c r="G3717" s="146" t="s">
        <v>550</v>
      </c>
      <c r="H3717" s="146" t="s">
        <v>4434</v>
      </c>
      <c r="I3717" s="151" t="s">
        <v>560</v>
      </c>
      <c r="J3717" s="147">
        <v>10</v>
      </c>
      <c r="K3717" s="147">
        <v>18300</v>
      </c>
      <c r="L3717" s="148">
        <v>183000</v>
      </c>
      <c r="M3717" s="120" t="s">
        <v>56</v>
      </c>
      <c r="N3717" s="149">
        <v>14640</v>
      </c>
      <c r="O3717" s="150"/>
      <c r="P3717" s="154" t="s">
        <v>4117</v>
      </c>
      <c r="Q3717" s="158" t="s">
        <v>50</v>
      </c>
      <c r="R3717" s="142">
        <f t="shared" si="58"/>
        <v>8</v>
      </c>
    </row>
    <row r="3718" ht="22.5" s="109" customFormat="1">
      <c r="A3718" s="119">
        <f>MAX($A$19:A3717)+1</f>
        <v>3700</v>
      </c>
      <c r="B3718" s="120" t="s">
        <v>41</v>
      </c>
      <c r="C3718" s="144" t="s">
        <v>547</v>
      </c>
      <c r="D3718" s="144" t="s">
        <v>4285</v>
      </c>
      <c r="E3718" s="145" t="s">
        <v>4159</v>
      </c>
      <c r="F3718" s="146" t="s">
        <v>549</v>
      </c>
      <c r="G3718" s="146" t="s">
        <v>550</v>
      </c>
      <c r="H3718" s="146" t="s">
        <v>553</v>
      </c>
      <c r="I3718" s="151" t="s">
        <v>552</v>
      </c>
      <c r="J3718" s="147">
        <v>50000</v>
      </c>
      <c r="K3718" s="147">
        <v>500</v>
      </c>
      <c r="L3718" s="148">
        <v>25000000</v>
      </c>
      <c r="M3718" s="120" t="s">
        <v>56</v>
      </c>
      <c r="N3718" s="149">
        <v>2000000</v>
      </c>
      <c r="O3718" s="150"/>
      <c r="P3718" s="154" t="s">
        <v>4117</v>
      </c>
      <c r="Q3718" s="158" t="s">
        <v>50</v>
      </c>
      <c r="R3718" s="142">
        <f t="shared" si="58"/>
        <v>8</v>
      </c>
    </row>
    <row r="3719" ht="22.5" s="109" customFormat="1">
      <c r="A3719" s="119">
        <f>MAX($A$19:A3718)+1</f>
        <v>3701</v>
      </c>
      <c r="B3719" s="120" t="s">
        <v>41</v>
      </c>
      <c r="C3719" s="144" t="s">
        <v>547</v>
      </c>
      <c r="D3719" s="144" t="s">
        <v>4285</v>
      </c>
      <c r="E3719" s="145" t="s">
        <v>4159</v>
      </c>
      <c r="F3719" s="146" t="s">
        <v>549</v>
      </c>
      <c r="G3719" s="146" t="s">
        <v>550</v>
      </c>
      <c r="H3719" s="146" t="s">
        <v>551</v>
      </c>
      <c r="I3719" s="151" t="s">
        <v>552</v>
      </c>
      <c r="J3719" s="147">
        <v>30000</v>
      </c>
      <c r="K3719" s="147">
        <v>7300</v>
      </c>
      <c r="L3719" s="148">
        <v>219000000</v>
      </c>
      <c r="M3719" s="120" t="s">
        <v>56</v>
      </c>
      <c r="N3719" s="149">
        <v>17520000</v>
      </c>
      <c r="O3719" s="150"/>
      <c r="P3719" s="154" t="s">
        <v>4117</v>
      </c>
      <c r="Q3719" s="158" t="s">
        <v>50</v>
      </c>
      <c r="R3719" s="142">
        <f t="shared" si="58"/>
        <v>8</v>
      </c>
    </row>
    <row r="3720" ht="22.5" s="109" customFormat="1">
      <c r="A3720" s="119">
        <f>MAX($A$19:A3719)+1</f>
        <v>3702</v>
      </c>
      <c r="B3720" s="120" t="s">
        <v>41</v>
      </c>
      <c r="C3720" s="144" t="s">
        <v>547</v>
      </c>
      <c r="D3720" s="144" t="s">
        <v>4285</v>
      </c>
      <c r="E3720" s="145" t="s">
        <v>4159</v>
      </c>
      <c r="F3720" s="146" t="s">
        <v>549</v>
      </c>
      <c r="G3720" s="146" t="s">
        <v>550</v>
      </c>
      <c r="H3720" s="146" t="s">
        <v>554</v>
      </c>
      <c r="I3720" s="151" t="s">
        <v>552</v>
      </c>
      <c r="J3720" s="147">
        <v>20000</v>
      </c>
      <c r="K3720" s="147">
        <v>450</v>
      </c>
      <c r="L3720" s="148">
        <v>9000000</v>
      </c>
      <c r="M3720" s="120" t="s">
        <v>56</v>
      </c>
      <c r="N3720" s="149">
        <v>720000</v>
      </c>
      <c r="O3720" s="150"/>
      <c r="P3720" s="154" t="s">
        <v>4117</v>
      </c>
      <c r="Q3720" s="158" t="s">
        <v>50</v>
      </c>
      <c r="R3720" s="142">
        <f t="shared" si="58"/>
        <v>8</v>
      </c>
    </row>
    <row r="3721" ht="22.5" s="109" customFormat="1">
      <c r="A3721" s="119">
        <f>MAX($A$19:A3720)+1</f>
        <v>3703</v>
      </c>
      <c r="B3721" s="120" t="s">
        <v>41</v>
      </c>
      <c r="C3721" s="144" t="s">
        <v>547</v>
      </c>
      <c r="D3721" s="144" t="s">
        <v>4285</v>
      </c>
      <c r="E3721" s="145" t="s">
        <v>4159</v>
      </c>
      <c r="F3721" s="146" t="s">
        <v>549</v>
      </c>
      <c r="G3721" s="146" t="s">
        <v>550</v>
      </c>
      <c r="H3721" s="146" t="s">
        <v>555</v>
      </c>
      <c r="I3721" s="151" t="s">
        <v>552</v>
      </c>
      <c r="J3721" s="147">
        <v>20000</v>
      </c>
      <c r="K3721" s="147">
        <v>11500</v>
      </c>
      <c r="L3721" s="148">
        <v>230000000</v>
      </c>
      <c r="M3721" s="120" t="s">
        <v>56</v>
      </c>
      <c r="N3721" s="149">
        <v>18400000</v>
      </c>
      <c r="O3721" s="150"/>
      <c r="P3721" s="154" t="s">
        <v>4117</v>
      </c>
      <c r="Q3721" s="158" t="s">
        <v>50</v>
      </c>
      <c r="R3721" s="142">
        <f t="shared" si="58"/>
        <v>8</v>
      </c>
    </row>
    <row r="3722" ht="22.5" s="109" customFormat="1">
      <c r="A3722" s="119">
        <f>MAX($A$19:A3721)+1</f>
        <v>3704</v>
      </c>
      <c r="B3722" s="120" t="s">
        <v>41</v>
      </c>
      <c r="C3722" s="144" t="s">
        <v>547</v>
      </c>
      <c r="D3722" s="144" t="s">
        <v>4285</v>
      </c>
      <c r="E3722" s="145" t="s">
        <v>4159</v>
      </c>
      <c r="F3722" s="146" t="s">
        <v>549</v>
      </c>
      <c r="G3722" s="146" t="s">
        <v>550</v>
      </c>
      <c r="H3722" s="146" t="s">
        <v>4435</v>
      </c>
      <c r="I3722" s="151" t="s">
        <v>557</v>
      </c>
      <c r="J3722" s="147">
        <v>42840</v>
      </c>
      <c r="K3722" s="147">
        <v>190</v>
      </c>
      <c r="L3722" s="148">
        <v>8139600</v>
      </c>
      <c r="M3722" s="120" t="s">
        <v>56</v>
      </c>
      <c r="N3722" s="149">
        <v>651168</v>
      </c>
      <c r="O3722" s="150"/>
      <c r="P3722" s="154" t="s">
        <v>4117</v>
      </c>
      <c r="Q3722" s="158" t="s">
        <v>50</v>
      </c>
      <c r="R3722" s="142">
        <f t="shared" si="58"/>
        <v>8</v>
      </c>
    </row>
    <row r="3723" ht="22.5" s="109" customFormat="1">
      <c r="A3723" s="119">
        <f>MAX($A$19:A3722)+1</f>
        <v>3705</v>
      </c>
      <c r="B3723" s="120" t="s">
        <v>41</v>
      </c>
      <c r="C3723" s="144" t="s">
        <v>547</v>
      </c>
      <c r="D3723" s="144" t="s">
        <v>4285</v>
      </c>
      <c r="E3723" s="145" t="s">
        <v>4159</v>
      </c>
      <c r="F3723" s="146" t="s">
        <v>549</v>
      </c>
      <c r="G3723" s="146" t="s">
        <v>550</v>
      </c>
      <c r="H3723" s="146" t="s">
        <v>4436</v>
      </c>
      <c r="I3723" s="151" t="s">
        <v>552</v>
      </c>
      <c r="J3723" s="147">
        <v>500</v>
      </c>
      <c r="K3723" s="147">
        <v>223</v>
      </c>
      <c r="L3723" s="148">
        <v>111500</v>
      </c>
      <c r="M3723" s="120" t="s">
        <v>56</v>
      </c>
      <c r="N3723" s="149">
        <v>8920</v>
      </c>
      <c r="O3723" s="150"/>
      <c r="P3723" s="154" t="s">
        <v>4117</v>
      </c>
      <c r="Q3723" s="158" t="s">
        <v>50</v>
      </c>
      <c r="R3723" s="142">
        <f t="shared" si="58"/>
        <v>8</v>
      </c>
    </row>
    <row r="3724" s="109" customFormat="1">
      <c r="A3724" s="119">
        <f>MAX($A$19:A3723)+1</f>
        <v>3706</v>
      </c>
      <c r="B3724" s="120" t="s">
        <v>41</v>
      </c>
      <c r="C3724" s="144" t="s">
        <v>3485</v>
      </c>
      <c r="D3724" s="144" t="s">
        <v>4437</v>
      </c>
      <c r="E3724" s="145">
        <v>45233</v>
      </c>
      <c r="F3724" s="146" t="s">
        <v>4438</v>
      </c>
      <c r="G3724" s="146" t="s">
        <v>4439</v>
      </c>
      <c r="H3724" s="146" t="s">
        <v>4440</v>
      </c>
      <c r="I3724" s="151" t="s">
        <v>801</v>
      </c>
      <c r="J3724" s="147">
        <v>1100</v>
      </c>
      <c r="K3724" s="147">
        <v>154545</v>
      </c>
      <c r="L3724" s="148">
        <v>169999500</v>
      </c>
      <c r="M3724" s="120" t="s">
        <v>229</v>
      </c>
      <c r="N3724" s="149">
        <v>16999950</v>
      </c>
      <c r="O3724" s="150"/>
      <c r="P3724" s="154" t="s">
        <v>4117</v>
      </c>
      <c r="Q3724" s="158" t="s">
        <v>50</v>
      </c>
      <c r="R3724" s="142">
        <f t="shared" si="58"/>
        <v>10</v>
      </c>
    </row>
    <row r="3725" s="109" customFormat="1">
      <c r="A3725" s="119">
        <f>MAX($A$19:A3724)+1</f>
        <v>3707</v>
      </c>
      <c r="B3725" s="120" t="s">
        <v>41</v>
      </c>
      <c r="C3725" s="144" t="s">
        <v>3485</v>
      </c>
      <c r="D3725" s="144" t="s">
        <v>4441</v>
      </c>
      <c r="E3725" s="145">
        <v>45258</v>
      </c>
      <c r="F3725" s="146" t="s">
        <v>4438</v>
      </c>
      <c r="G3725" s="146" t="s">
        <v>4439</v>
      </c>
      <c r="H3725" s="146" t="s">
        <v>4440</v>
      </c>
      <c r="I3725" s="151" t="s">
        <v>801</v>
      </c>
      <c r="J3725" s="147">
        <v>200</v>
      </c>
      <c r="K3725" s="147">
        <v>154545</v>
      </c>
      <c r="L3725" s="148">
        <v>30909000</v>
      </c>
      <c r="M3725" s="120" t="s">
        <v>229</v>
      </c>
      <c r="N3725" s="149">
        <v>3090900</v>
      </c>
      <c r="O3725" s="150"/>
      <c r="P3725" s="154" t="s">
        <v>4117</v>
      </c>
      <c r="Q3725" s="158" t="s">
        <v>50</v>
      </c>
      <c r="R3725" s="142">
        <f t="shared" si="58"/>
        <v>10</v>
      </c>
    </row>
    <row r="3726" s="109" customFormat="1">
      <c r="A3726" s="119">
        <f>MAX($A$19:A3725)+1</f>
        <v>3708</v>
      </c>
      <c r="B3726" s="120" t="s">
        <v>41</v>
      </c>
      <c r="C3726" s="144" t="s">
        <v>3485</v>
      </c>
      <c r="D3726" s="144" t="s">
        <v>1604</v>
      </c>
      <c r="E3726" s="145">
        <v>45260</v>
      </c>
      <c r="F3726" s="146" t="s">
        <v>4438</v>
      </c>
      <c r="G3726" s="146" t="s">
        <v>4439</v>
      </c>
      <c r="H3726" s="146" t="s">
        <v>4440</v>
      </c>
      <c r="I3726" s="151" t="s">
        <v>801</v>
      </c>
      <c r="J3726" s="147">
        <v>775</v>
      </c>
      <c r="K3726" s="147">
        <v>154545</v>
      </c>
      <c r="L3726" s="148">
        <v>119772375</v>
      </c>
      <c r="M3726" s="120" t="s">
        <v>229</v>
      </c>
      <c r="N3726" s="149">
        <v>11977238</v>
      </c>
      <c r="O3726" s="150"/>
      <c r="P3726" s="154" t="s">
        <v>4117</v>
      </c>
      <c r="Q3726" s="158" t="s">
        <v>50</v>
      </c>
      <c r="R3726" s="142">
        <f t="shared" si="58"/>
        <v>10.0000004174585</v>
      </c>
    </row>
    <row r="3727" ht="22.5" s="109" customFormat="1">
      <c r="A3727" s="119">
        <f>MAX($A$19:A3726)+1</f>
        <v>3709</v>
      </c>
      <c r="B3727" s="120" t="s">
        <v>41</v>
      </c>
      <c r="C3727" s="144" t="s">
        <v>660</v>
      </c>
      <c r="D3727" s="144" t="s">
        <v>4442</v>
      </c>
      <c r="E3727" s="145" t="s">
        <v>4443</v>
      </c>
      <c r="F3727" s="123" t="s">
        <v>662</v>
      </c>
      <c r="G3727" s="146" t="s">
        <v>663</v>
      </c>
      <c r="H3727" s="146" t="s">
        <v>4444</v>
      </c>
      <c r="I3727" s="151" t="s">
        <v>288</v>
      </c>
      <c r="J3727" s="147">
        <v>0.5</v>
      </c>
      <c r="K3727" s="147">
        <v>145000</v>
      </c>
      <c r="L3727" s="148">
        <v>72500</v>
      </c>
      <c r="M3727" s="120" t="s">
        <v>229</v>
      </c>
      <c r="N3727" s="149">
        <v>7250</v>
      </c>
      <c r="O3727" s="150"/>
      <c r="P3727" s="154" t="s">
        <v>4117</v>
      </c>
      <c r="Q3727" s="158" t="s">
        <v>50</v>
      </c>
      <c r="R3727" s="142">
        <f t="shared" si="58"/>
        <v>10</v>
      </c>
    </row>
    <row r="3728" ht="22.5" s="109" customFormat="1">
      <c r="A3728" s="119">
        <f>MAX($A$19:A3727)+1</f>
        <v>3710</v>
      </c>
      <c r="B3728" s="120" t="s">
        <v>41</v>
      </c>
      <c r="C3728" s="144" t="s">
        <v>660</v>
      </c>
      <c r="D3728" s="144" t="s">
        <v>4442</v>
      </c>
      <c r="E3728" s="145" t="s">
        <v>4443</v>
      </c>
      <c r="F3728" s="123" t="s">
        <v>662</v>
      </c>
      <c r="G3728" s="146" t="s">
        <v>663</v>
      </c>
      <c r="H3728" s="146" t="s">
        <v>664</v>
      </c>
      <c r="I3728" s="151" t="s">
        <v>303</v>
      </c>
      <c r="J3728" s="147">
        <v>8.5</v>
      </c>
      <c r="K3728" s="147">
        <v>110000</v>
      </c>
      <c r="L3728" s="148">
        <v>935000</v>
      </c>
      <c r="M3728" s="120" t="s">
        <v>229</v>
      </c>
      <c r="N3728" s="149">
        <v>93500</v>
      </c>
      <c r="O3728" s="150"/>
      <c r="P3728" s="154" t="s">
        <v>4117</v>
      </c>
      <c r="Q3728" s="158" t="s">
        <v>50</v>
      </c>
      <c r="R3728" s="142">
        <f t="shared" si="58"/>
        <v>10</v>
      </c>
    </row>
    <row r="3729" ht="22.5" s="109" customFormat="1">
      <c r="A3729" s="119">
        <f>MAX($A$19:A3728)+1</f>
        <v>3711</v>
      </c>
      <c r="B3729" s="120" t="s">
        <v>41</v>
      </c>
      <c r="C3729" s="144" t="s">
        <v>660</v>
      </c>
      <c r="D3729" s="144" t="s">
        <v>4445</v>
      </c>
      <c r="E3729" s="145">
        <v>45231</v>
      </c>
      <c r="F3729" s="123" t="s">
        <v>662</v>
      </c>
      <c r="G3729" s="146" t="s">
        <v>663</v>
      </c>
      <c r="H3729" s="146" t="s">
        <v>664</v>
      </c>
      <c r="I3729" s="151" t="s">
        <v>303</v>
      </c>
      <c r="J3729" s="147">
        <v>23</v>
      </c>
      <c r="K3729" s="147">
        <v>168300</v>
      </c>
      <c r="L3729" s="148">
        <v>3870900</v>
      </c>
      <c r="M3729" s="120" t="s">
        <v>229</v>
      </c>
      <c r="N3729" s="149">
        <v>387090</v>
      </c>
      <c r="O3729" s="150"/>
      <c r="P3729" s="154" t="s">
        <v>4117</v>
      </c>
      <c r="Q3729" s="158" t="s">
        <v>50</v>
      </c>
      <c r="R3729" s="142">
        <f t="shared" si="58"/>
        <v>10</v>
      </c>
    </row>
    <row r="3730" ht="22.5" s="109" customFormat="1">
      <c r="A3730" s="119">
        <f>MAX($A$19:A3729)+1</f>
        <v>3712</v>
      </c>
      <c r="B3730" s="120" t="s">
        <v>41</v>
      </c>
      <c r="C3730" s="144" t="s">
        <v>660</v>
      </c>
      <c r="D3730" s="144" t="s">
        <v>4446</v>
      </c>
      <c r="E3730" s="145">
        <v>45232</v>
      </c>
      <c r="F3730" s="123" t="s">
        <v>662</v>
      </c>
      <c r="G3730" s="146" t="s">
        <v>663</v>
      </c>
      <c r="H3730" s="146" t="s">
        <v>664</v>
      </c>
      <c r="I3730" s="151" t="s">
        <v>303</v>
      </c>
      <c r="J3730" s="147">
        <v>8</v>
      </c>
      <c r="K3730" s="147">
        <v>167000</v>
      </c>
      <c r="L3730" s="148">
        <v>1336000</v>
      </c>
      <c r="M3730" s="120" t="s">
        <v>229</v>
      </c>
      <c r="N3730" s="149">
        <v>133600</v>
      </c>
      <c r="O3730" s="150"/>
      <c r="P3730" s="154" t="s">
        <v>4117</v>
      </c>
      <c r="Q3730" s="158" t="s">
        <v>50</v>
      </c>
      <c r="R3730" s="142">
        <f t="shared" si="58"/>
        <v>10</v>
      </c>
    </row>
    <row r="3731" ht="22.5" s="109" customFormat="1">
      <c r="A3731" s="119">
        <f>MAX($A$19:A3730)+1</f>
        <v>3713</v>
      </c>
      <c r="B3731" s="120" t="s">
        <v>41</v>
      </c>
      <c r="C3731" s="144" t="s">
        <v>660</v>
      </c>
      <c r="D3731" s="144" t="s">
        <v>4447</v>
      </c>
      <c r="E3731" s="145">
        <v>45251</v>
      </c>
      <c r="F3731" s="123" t="s">
        <v>662</v>
      </c>
      <c r="G3731" s="146" t="s">
        <v>663</v>
      </c>
      <c r="H3731" s="146" t="s">
        <v>664</v>
      </c>
      <c r="I3731" s="151" t="s">
        <v>303</v>
      </c>
      <c r="J3731" s="147">
        <v>8</v>
      </c>
      <c r="K3731" s="147">
        <v>183000</v>
      </c>
      <c r="L3731" s="148">
        <v>1464000</v>
      </c>
      <c r="M3731" s="120" t="s">
        <v>229</v>
      </c>
      <c r="N3731" s="149">
        <v>146400</v>
      </c>
      <c r="O3731" s="150"/>
      <c r="P3731" s="154" t="s">
        <v>4117</v>
      </c>
      <c r="Q3731" s="158" t="s">
        <v>50</v>
      </c>
      <c r="R3731" s="142">
        <f t="shared" si="58"/>
        <v>10</v>
      </c>
    </row>
    <row r="3732" ht="22.5" s="109" customFormat="1">
      <c r="A3732" s="119">
        <f>MAX($A$19:A3731)+1</f>
        <v>3714</v>
      </c>
      <c r="B3732" s="120" t="s">
        <v>41</v>
      </c>
      <c r="C3732" s="144" t="s">
        <v>660</v>
      </c>
      <c r="D3732" s="144" t="s">
        <v>4448</v>
      </c>
      <c r="E3732" s="145">
        <v>45257</v>
      </c>
      <c r="F3732" s="123" t="s">
        <v>662</v>
      </c>
      <c r="G3732" s="146" t="s">
        <v>663</v>
      </c>
      <c r="H3732" s="146" t="s">
        <v>4449</v>
      </c>
      <c r="I3732" s="151" t="s">
        <v>303</v>
      </c>
      <c r="J3732" s="147">
        <v>4</v>
      </c>
      <c r="K3732" s="147">
        <v>183000</v>
      </c>
      <c r="L3732" s="148">
        <v>732000</v>
      </c>
      <c r="M3732" s="120" t="s">
        <v>229</v>
      </c>
      <c r="N3732" s="149">
        <v>73200</v>
      </c>
      <c r="O3732" s="150"/>
      <c r="P3732" s="154" t="s">
        <v>4117</v>
      </c>
      <c r="Q3732" s="158" t="s">
        <v>50</v>
      </c>
      <c r="R3732" s="142">
        <f t="shared" si="58"/>
        <v>10</v>
      </c>
    </row>
    <row r="3733" ht="22.5" s="109" customFormat="1">
      <c r="A3733" s="119">
        <f>MAX($A$19:A3732)+1</f>
        <v>3715</v>
      </c>
      <c r="B3733" s="120" t="s">
        <v>41</v>
      </c>
      <c r="C3733" s="144" t="s">
        <v>660</v>
      </c>
      <c r="D3733" s="144" t="s">
        <v>4450</v>
      </c>
      <c r="E3733" s="145" t="s">
        <v>8985</v>
      </c>
      <c r="F3733" s="123" t="s">
        <v>662</v>
      </c>
      <c r="G3733" s="146" t="s">
        <v>663</v>
      </c>
      <c r="H3733" s="146" t="s">
        <v>4451</v>
      </c>
      <c r="I3733" s="151" t="s">
        <v>669</v>
      </c>
      <c r="J3733" s="147">
        <v>1</v>
      </c>
      <c r="K3733" s="147">
        <v>180000</v>
      </c>
      <c r="L3733" s="148">
        <v>180000</v>
      </c>
      <c r="M3733" s="120" t="s">
        <v>56</v>
      </c>
      <c r="N3733" s="149">
        <v>14400</v>
      </c>
      <c r="O3733" s="150"/>
      <c r="P3733" s="154" t="s">
        <v>4117</v>
      </c>
      <c r="Q3733" s="158" t="s">
        <v>50</v>
      </c>
      <c r="R3733" s="142">
        <f t="shared" si="58"/>
        <v>8</v>
      </c>
    </row>
    <row r="3734" ht="22.5" s="109" customFormat="1">
      <c r="A3734" s="119">
        <f>MAX($A$19:A3733)+1</f>
        <v>3716</v>
      </c>
      <c r="B3734" s="120" t="s">
        <v>41</v>
      </c>
      <c r="C3734" s="144" t="s">
        <v>660</v>
      </c>
      <c r="D3734" s="144" t="s">
        <v>4450</v>
      </c>
      <c r="E3734" s="145" t="s">
        <v>8985</v>
      </c>
      <c r="F3734" s="123" t="s">
        <v>662</v>
      </c>
      <c r="G3734" s="146" t="s">
        <v>663</v>
      </c>
      <c r="H3734" s="146" t="s">
        <v>682</v>
      </c>
      <c r="I3734" s="151" t="s">
        <v>669</v>
      </c>
      <c r="J3734" s="147">
        <v>1</v>
      </c>
      <c r="K3734" s="147">
        <v>150000</v>
      </c>
      <c r="L3734" s="148">
        <v>150000</v>
      </c>
      <c r="M3734" s="120" t="s">
        <v>56</v>
      </c>
      <c r="N3734" s="149">
        <v>12000</v>
      </c>
      <c r="O3734" s="150"/>
      <c r="P3734" s="154" t="s">
        <v>4117</v>
      </c>
      <c r="Q3734" s="158" t="s">
        <v>50</v>
      </c>
      <c r="R3734" s="142">
        <f t="shared" si="58"/>
        <v>8</v>
      </c>
    </row>
    <row r="3735" ht="22.5" s="109" customFormat="1">
      <c r="A3735" s="119">
        <f>MAX($A$19:A3734)+1</f>
        <v>3717</v>
      </c>
      <c r="B3735" s="120" t="s">
        <v>41</v>
      </c>
      <c r="C3735" s="144" t="s">
        <v>660</v>
      </c>
      <c r="D3735" s="144" t="s">
        <v>4450</v>
      </c>
      <c r="E3735" s="145" t="s">
        <v>8985</v>
      </c>
      <c r="F3735" s="123" t="s">
        <v>662</v>
      </c>
      <c r="G3735" s="146" t="s">
        <v>663</v>
      </c>
      <c r="H3735" s="146" t="s">
        <v>4452</v>
      </c>
      <c r="I3735" s="151" t="s">
        <v>669</v>
      </c>
      <c r="J3735" s="147">
        <v>1</v>
      </c>
      <c r="K3735" s="147">
        <v>150000</v>
      </c>
      <c r="L3735" s="148">
        <v>150000</v>
      </c>
      <c r="M3735" s="120" t="s">
        <v>56</v>
      </c>
      <c r="N3735" s="149">
        <v>12000</v>
      </c>
      <c r="O3735" s="150"/>
      <c r="P3735" s="154" t="s">
        <v>4117</v>
      </c>
      <c r="Q3735" s="158" t="s">
        <v>50</v>
      </c>
      <c r="R3735" s="142">
        <f t="shared" si="58"/>
        <v>8</v>
      </c>
    </row>
    <row r="3736" ht="22.5" s="109" customFormat="1">
      <c r="A3736" s="119">
        <f>MAX($A$19:A3735)+1</f>
        <v>3718</v>
      </c>
      <c r="B3736" s="120" t="s">
        <v>41</v>
      </c>
      <c r="C3736" s="144" t="s">
        <v>660</v>
      </c>
      <c r="D3736" s="144" t="s">
        <v>4450</v>
      </c>
      <c r="E3736" s="145" t="s">
        <v>8985</v>
      </c>
      <c r="F3736" s="123" t="s">
        <v>662</v>
      </c>
      <c r="G3736" s="146" t="s">
        <v>663</v>
      </c>
      <c r="H3736" s="146" t="s">
        <v>4453</v>
      </c>
      <c r="I3736" s="151" t="s">
        <v>669</v>
      </c>
      <c r="J3736" s="147">
        <v>1</v>
      </c>
      <c r="K3736" s="147">
        <v>500000</v>
      </c>
      <c r="L3736" s="148">
        <v>500000</v>
      </c>
      <c r="M3736" s="120" t="s">
        <v>56</v>
      </c>
      <c r="N3736" s="149">
        <v>40000</v>
      </c>
      <c r="O3736" s="150"/>
      <c r="P3736" s="154" t="s">
        <v>4117</v>
      </c>
      <c r="Q3736" s="158" t="s">
        <v>50</v>
      </c>
      <c r="R3736" s="142">
        <f t="shared" si="58"/>
        <v>8</v>
      </c>
    </row>
    <row r="3737" ht="22.5" s="109" customFormat="1">
      <c r="A3737" s="119">
        <f>MAX($A$19:A3736)+1</f>
        <v>3719</v>
      </c>
      <c r="B3737" s="120" t="s">
        <v>41</v>
      </c>
      <c r="C3737" s="144" t="s">
        <v>660</v>
      </c>
      <c r="D3737" s="144" t="s">
        <v>4450</v>
      </c>
      <c r="E3737" s="145" t="s">
        <v>8985</v>
      </c>
      <c r="F3737" s="123" t="s">
        <v>662</v>
      </c>
      <c r="G3737" s="146" t="s">
        <v>663</v>
      </c>
      <c r="H3737" s="146" t="s">
        <v>4454</v>
      </c>
      <c r="I3737" s="151" t="s">
        <v>98</v>
      </c>
      <c r="J3737" s="147">
        <v>1</v>
      </c>
      <c r="K3737" s="147">
        <v>420000</v>
      </c>
      <c r="L3737" s="148">
        <v>420000</v>
      </c>
      <c r="M3737" s="120" t="s">
        <v>56</v>
      </c>
      <c r="N3737" s="149">
        <v>33600</v>
      </c>
      <c r="O3737" s="150"/>
      <c r="P3737" s="154" t="s">
        <v>4117</v>
      </c>
      <c r="Q3737" s="158" t="s">
        <v>50</v>
      </c>
      <c r="R3737" s="142">
        <f t="shared" si="58"/>
        <v>8</v>
      </c>
    </row>
    <row r="3738" ht="22.5" s="109" customFormat="1">
      <c r="A3738" s="119">
        <f>MAX($A$19:A3737)+1</f>
        <v>3720</v>
      </c>
      <c r="B3738" s="120" t="s">
        <v>41</v>
      </c>
      <c r="C3738" s="144" t="s">
        <v>660</v>
      </c>
      <c r="D3738" s="144" t="s">
        <v>4450</v>
      </c>
      <c r="E3738" s="145" t="s">
        <v>8985</v>
      </c>
      <c r="F3738" s="123" t="s">
        <v>662</v>
      </c>
      <c r="G3738" s="146" t="s">
        <v>663</v>
      </c>
      <c r="H3738" s="146" t="s">
        <v>675</v>
      </c>
      <c r="I3738" s="151" t="s">
        <v>98</v>
      </c>
      <c r="J3738" s="147">
        <v>1</v>
      </c>
      <c r="K3738" s="147">
        <v>2020000</v>
      </c>
      <c r="L3738" s="148">
        <v>2020000</v>
      </c>
      <c r="M3738" s="120" t="s">
        <v>56</v>
      </c>
      <c r="N3738" s="149">
        <v>161600</v>
      </c>
      <c r="O3738" s="150"/>
      <c r="P3738" s="154" t="s">
        <v>4117</v>
      </c>
      <c r="Q3738" s="158" t="s">
        <v>50</v>
      </c>
      <c r="R3738" s="142">
        <f t="shared" si="58"/>
        <v>8</v>
      </c>
    </row>
    <row r="3739" ht="22.5" s="109" customFormat="1">
      <c r="A3739" s="119">
        <f>MAX($A$19:A3738)+1</f>
        <v>3721</v>
      </c>
      <c r="B3739" s="120" t="s">
        <v>41</v>
      </c>
      <c r="C3739" s="144" t="s">
        <v>660</v>
      </c>
      <c r="D3739" s="144" t="s">
        <v>4450</v>
      </c>
      <c r="E3739" s="145" t="s">
        <v>8985</v>
      </c>
      <c r="F3739" s="123" t="s">
        <v>662</v>
      </c>
      <c r="G3739" s="146" t="s">
        <v>663</v>
      </c>
      <c r="H3739" s="146" t="s">
        <v>4455</v>
      </c>
      <c r="I3739" s="151" t="s">
        <v>98</v>
      </c>
      <c r="J3739" s="147">
        <v>1</v>
      </c>
      <c r="K3739" s="147">
        <v>1800000</v>
      </c>
      <c r="L3739" s="148">
        <v>1800000</v>
      </c>
      <c r="M3739" s="120" t="s">
        <v>56</v>
      </c>
      <c r="N3739" s="149">
        <v>144000</v>
      </c>
      <c r="O3739" s="150"/>
      <c r="P3739" s="154" t="s">
        <v>4117</v>
      </c>
      <c r="Q3739" s="158" t="s">
        <v>50</v>
      </c>
      <c r="R3739" s="142">
        <f t="shared" si="58"/>
        <v>8</v>
      </c>
    </row>
    <row r="3740" ht="22.5" s="109" customFormat="1">
      <c r="A3740" s="119">
        <f>MAX($A$19:A3739)+1</f>
        <v>3722</v>
      </c>
      <c r="B3740" s="120" t="s">
        <v>41</v>
      </c>
      <c r="C3740" s="144" t="s">
        <v>660</v>
      </c>
      <c r="D3740" s="144" t="s">
        <v>4456</v>
      </c>
      <c r="E3740" s="145">
        <v>45232</v>
      </c>
      <c r="F3740" s="123" t="s">
        <v>662</v>
      </c>
      <c r="G3740" s="146" t="s">
        <v>663</v>
      </c>
      <c r="H3740" s="146" t="s">
        <v>4457</v>
      </c>
      <c r="I3740" s="151" t="s">
        <v>669</v>
      </c>
      <c r="J3740" s="147">
        <v>1</v>
      </c>
      <c r="K3740" s="147">
        <v>180000</v>
      </c>
      <c r="L3740" s="148">
        <v>180000</v>
      </c>
      <c r="M3740" s="120" t="s">
        <v>56</v>
      </c>
      <c r="N3740" s="149">
        <v>14400</v>
      </c>
      <c r="O3740" s="150"/>
      <c r="P3740" s="154" t="s">
        <v>4117</v>
      </c>
      <c r="Q3740" s="158" t="s">
        <v>50</v>
      </c>
      <c r="R3740" s="142">
        <f t="shared" si="58"/>
        <v>8</v>
      </c>
    </row>
    <row r="3741" ht="22.5" s="109" customFormat="1">
      <c r="A3741" s="119">
        <f>MAX($A$19:A3740)+1</f>
        <v>3723</v>
      </c>
      <c r="B3741" s="120" t="s">
        <v>41</v>
      </c>
      <c r="C3741" s="144" t="s">
        <v>660</v>
      </c>
      <c r="D3741" s="144" t="s">
        <v>4458</v>
      </c>
      <c r="E3741" s="145" t="s">
        <v>4443</v>
      </c>
      <c r="F3741" s="123" t="s">
        <v>662</v>
      </c>
      <c r="G3741" s="146" t="s">
        <v>663</v>
      </c>
      <c r="H3741" s="146" t="s">
        <v>4459</v>
      </c>
      <c r="I3741" s="151" t="s">
        <v>669</v>
      </c>
      <c r="J3741" s="147">
        <v>1</v>
      </c>
      <c r="K3741" s="147">
        <v>1000000</v>
      </c>
      <c r="L3741" s="148">
        <v>1000000</v>
      </c>
      <c r="M3741" s="120" t="s">
        <v>56</v>
      </c>
      <c r="N3741" s="149">
        <v>80000</v>
      </c>
      <c r="O3741" s="150"/>
      <c r="P3741" s="154" t="s">
        <v>4117</v>
      </c>
      <c r="Q3741" s="158" t="s">
        <v>50</v>
      </c>
      <c r="R3741" s="142">
        <f t="shared" si="58"/>
        <v>8</v>
      </c>
    </row>
    <row r="3742" ht="22.5" s="109" customFormat="1">
      <c r="A3742" s="119">
        <f>MAX($A$19:A3741)+1</f>
        <v>3724</v>
      </c>
      <c r="B3742" s="120" t="s">
        <v>41</v>
      </c>
      <c r="C3742" s="144" t="s">
        <v>660</v>
      </c>
      <c r="D3742" s="144" t="s">
        <v>4458</v>
      </c>
      <c r="E3742" s="145" t="s">
        <v>4443</v>
      </c>
      <c r="F3742" s="123" t="s">
        <v>662</v>
      </c>
      <c r="G3742" s="146" t="s">
        <v>663</v>
      </c>
      <c r="H3742" s="146" t="s">
        <v>672</v>
      </c>
      <c r="I3742" s="151" t="s">
        <v>669</v>
      </c>
      <c r="J3742" s="147">
        <v>1</v>
      </c>
      <c r="K3742" s="147">
        <v>600000</v>
      </c>
      <c r="L3742" s="148">
        <v>600000</v>
      </c>
      <c r="M3742" s="120" t="s">
        <v>56</v>
      </c>
      <c r="N3742" s="149">
        <v>48000</v>
      </c>
      <c r="O3742" s="150"/>
      <c r="P3742" s="154" t="s">
        <v>4117</v>
      </c>
      <c r="Q3742" s="158" t="s">
        <v>50</v>
      </c>
      <c r="R3742" s="142">
        <f t="shared" si="58"/>
        <v>8</v>
      </c>
    </row>
    <row r="3743" ht="22.5" s="109" customFormat="1">
      <c r="A3743" s="119">
        <f>MAX($A$19:A3742)+1</f>
        <v>3725</v>
      </c>
      <c r="B3743" s="120" t="s">
        <v>41</v>
      </c>
      <c r="C3743" s="144" t="s">
        <v>660</v>
      </c>
      <c r="D3743" s="144" t="s">
        <v>4458</v>
      </c>
      <c r="E3743" s="145" t="s">
        <v>4443</v>
      </c>
      <c r="F3743" s="123" t="s">
        <v>662</v>
      </c>
      <c r="G3743" s="146" t="s">
        <v>663</v>
      </c>
      <c r="H3743" s="146" t="s">
        <v>673</v>
      </c>
      <c r="I3743" s="151" t="s">
        <v>98</v>
      </c>
      <c r="J3743" s="147">
        <v>1</v>
      </c>
      <c r="K3743" s="147">
        <v>345000</v>
      </c>
      <c r="L3743" s="148">
        <v>345000</v>
      </c>
      <c r="M3743" s="120" t="s">
        <v>56</v>
      </c>
      <c r="N3743" s="149">
        <v>27600</v>
      </c>
      <c r="O3743" s="150"/>
      <c r="P3743" s="154" t="s">
        <v>4117</v>
      </c>
      <c r="Q3743" s="158" t="s">
        <v>50</v>
      </c>
      <c r="R3743" s="142">
        <f t="shared" si="58"/>
        <v>8</v>
      </c>
    </row>
    <row r="3744" ht="22.5" s="109" customFormat="1">
      <c r="A3744" s="119">
        <f>MAX($A$19:A3743)+1</f>
        <v>3726</v>
      </c>
      <c r="B3744" s="120" t="s">
        <v>41</v>
      </c>
      <c r="C3744" s="144" t="s">
        <v>660</v>
      </c>
      <c r="D3744" s="144" t="s">
        <v>4458</v>
      </c>
      <c r="E3744" s="145" t="s">
        <v>4443</v>
      </c>
      <c r="F3744" s="123" t="s">
        <v>662</v>
      </c>
      <c r="G3744" s="146" t="s">
        <v>663</v>
      </c>
      <c r="H3744" s="146" t="s">
        <v>676</v>
      </c>
      <c r="I3744" s="151" t="s">
        <v>98</v>
      </c>
      <c r="J3744" s="147">
        <v>1</v>
      </c>
      <c r="K3744" s="147">
        <v>200000</v>
      </c>
      <c r="L3744" s="148">
        <v>200000</v>
      </c>
      <c r="M3744" s="120" t="s">
        <v>56</v>
      </c>
      <c r="N3744" s="149">
        <v>16000</v>
      </c>
      <c r="O3744" s="150"/>
      <c r="P3744" s="154" t="s">
        <v>4117</v>
      </c>
      <c r="Q3744" s="158" t="s">
        <v>50</v>
      </c>
      <c r="R3744" s="142">
        <f t="shared" si="58"/>
        <v>8</v>
      </c>
    </row>
    <row r="3745" ht="22.5" s="109" customFormat="1">
      <c r="A3745" s="119">
        <f>MAX($A$19:A3744)+1</f>
        <v>3727</v>
      </c>
      <c r="B3745" s="120" t="s">
        <v>41</v>
      </c>
      <c r="C3745" s="144" t="s">
        <v>660</v>
      </c>
      <c r="D3745" s="144" t="s">
        <v>4458</v>
      </c>
      <c r="E3745" s="145" t="s">
        <v>4443</v>
      </c>
      <c r="F3745" s="123" t="s">
        <v>662</v>
      </c>
      <c r="G3745" s="146" t="s">
        <v>663</v>
      </c>
      <c r="H3745" s="146" t="s">
        <v>4460</v>
      </c>
      <c r="I3745" s="151" t="s">
        <v>98</v>
      </c>
      <c r="J3745" s="147">
        <v>12</v>
      </c>
      <c r="K3745" s="147">
        <v>140000</v>
      </c>
      <c r="L3745" s="148">
        <v>1680000</v>
      </c>
      <c r="M3745" s="120" t="s">
        <v>56</v>
      </c>
      <c r="N3745" s="149">
        <v>134400</v>
      </c>
      <c r="O3745" s="150"/>
      <c r="P3745" s="154" t="s">
        <v>4117</v>
      </c>
      <c r="Q3745" s="158" t="s">
        <v>50</v>
      </c>
      <c r="R3745" s="142">
        <f t="shared" si="58"/>
        <v>8</v>
      </c>
    </row>
    <row r="3746" ht="22.5" s="109" customFormat="1">
      <c r="A3746" s="119">
        <f>MAX($A$19:A3745)+1</f>
        <v>3728</v>
      </c>
      <c r="B3746" s="120" t="s">
        <v>41</v>
      </c>
      <c r="C3746" s="144" t="s">
        <v>660</v>
      </c>
      <c r="D3746" s="144" t="s">
        <v>4461</v>
      </c>
      <c r="E3746" s="145" t="s">
        <v>4462</v>
      </c>
      <c r="F3746" s="123" t="s">
        <v>662</v>
      </c>
      <c r="G3746" s="146" t="s">
        <v>663</v>
      </c>
      <c r="H3746" s="146" t="s">
        <v>4463</v>
      </c>
      <c r="I3746" s="151" t="s">
        <v>669</v>
      </c>
      <c r="J3746" s="147">
        <v>1</v>
      </c>
      <c r="K3746" s="147">
        <v>800000</v>
      </c>
      <c r="L3746" s="148">
        <v>800000</v>
      </c>
      <c r="M3746" s="120" t="s">
        <v>56</v>
      </c>
      <c r="N3746" s="149">
        <v>64000</v>
      </c>
      <c r="O3746" s="150"/>
      <c r="P3746" s="154" t="s">
        <v>4117</v>
      </c>
      <c r="Q3746" s="158" t="s">
        <v>50</v>
      </c>
      <c r="R3746" s="142">
        <f t="shared" si="58"/>
        <v>8</v>
      </c>
    </row>
    <row r="3747" ht="22.5" s="109" customFormat="1">
      <c r="A3747" s="119">
        <f>MAX($A$19:A3746)+1</f>
        <v>3729</v>
      </c>
      <c r="B3747" s="120" t="s">
        <v>41</v>
      </c>
      <c r="C3747" s="144" t="s">
        <v>660</v>
      </c>
      <c r="D3747" s="144" t="s">
        <v>4461</v>
      </c>
      <c r="E3747" s="145" t="s">
        <v>4462</v>
      </c>
      <c r="F3747" s="123" t="s">
        <v>662</v>
      </c>
      <c r="G3747" s="146" t="s">
        <v>663</v>
      </c>
      <c r="H3747" s="146" t="s">
        <v>4464</v>
      </c>
      <c r="I3747" s="151" t="s">
        <v>669</v>
      </c>
      <c r="J3747" s="147">
        <v>1</v>
      </c>
      <c r="K3747" s="147">
        <v>1200000</v>
      </c>
      <c r="L3747" s="148">
        <v>1200000</v>
      </c>
      <c r="M3747" s="120" t="s">
        <v>56</v>
      </c>
      <c r="N3747" s="149">
        <v>96000</v>
      </c>
      <c r="O3747" s="150"/>
      <c r="P3747" s="154" t="s">
        <v>4117</v>
      </c>
      <c r="Q3747" s="158" t="s">
        <v>50</v>
      </c>
      <c r="R3747" s="142">
        <f t="shared" si="58"/>
        <v>8</v>
      </c>
    </row>
    <row r="3748" ht="22.5" s="109" customFormat="1">
      <c r="A3748" s="119">
        <f>MAX($A$19:A3747)+1</f>
        <v>3730</v>
      </c>
      <c r="B3748" s="120" t="s">
        <v>41</v>
      </c>
      <c r="C3748" s="144" t="s">
        <v>660</v>
      </c>
      <c r="D3748" s="144" t="s">
        <v>4461</v>
      </c>
      <c r="E3748" s="145" t="s">
        <v>4462</v>
      </c>
      <c r="F3748" s="123" t="s">
        <v>662</v>
      </c>
      <c r="G3748" s="146" t="s">
        <v>663</v>
      </c>
      <c r="H3748" s="146" t="s">
        <v>672</v>
      </c>
      <c r="I3748" s="151" t="s">
        <v>669</v>
      </c>
      <c r="J3748" s="147">
        <v>1</v>
      </c>
      <c r="K3748" s="147">
        <v>600000</v>
      </c>
      <c r="L3748" s="148">
        <v>600000</v>
      </c>
      <c r="M3748" s="120" t="s">
        <v>56</v>
      </c>
      <c r="N3748" s="149">
        <v>48000</v>
      </c>
      <c r="O3748" s="150"/>
      <c r="P3748" s="154" t="s">
        <v>4117</v>
      </c>
      <c r="Q3748" s="158" t="s">
        <v>50</v>
      </c>
      <c r="R3748" s="142">
        <f t="shared" si="58"/>
        <v>8</v>
      </c>
    </row>
    <row r="3749" ht="22.5" s="109" customFormat="1">
      <c r="A3749" s="119">
        <f>MAX($A$19:A3748)+1</f>
        <v>3731</v>
      </c>
      <c r="B3749" s="120" t="s">
        <v>41</v>
      </c>
      <c r="C3749" s="144" t="s">
        <v>660</v>
      </c>
      <c r="D3749" s="144" t="s">
        <v>4461</v>
      </c>
      <c r="E3749" s="145" t="s">
        <v>4462</v>
      </c>
      <c r="F3749" s="123" t="s">
        <v>662</v>
      </c>
      <c r="G3749" s="146" t="s">
        <v>663</v>
      </c>
      <c r="H3749" s="146" t="s">
        <v>688</v>
      </c>
      <c r="I3749" s="151" t="s">
        <v>98</v>
      </c>
      <c r="J3749" s="147">
        <v>1</v>
      </c>
      <c r="K3749" s="147">
        <v>315000</v>
      </c>
      <c r="L3749" s="148">
        <v>315000</v>
      </c>
      <c r="M3749" s="120" t="s">
        <v>56</v>
      </c>
      <c r="N3749" s="149">
        <v>25200</v>
      </c>
      <c r="O3749" s="150"/>
      <c r="P3749" s="154" t="s">
        <v>4117</v>
      </c>
      <c r="Q3749" s="158" t="s">
        <v>50</v>
      </c>
      <c r="R3749" s="142">
        <f t="shared" si="58"/>
        <v>8</v>
      </c>
    </row>
    <row r="3750" ht="22.5" s="109" customFormat="1">
      <c r="A3750" s="119">
        <f>MAX($A$19:A3749)+1</f>
        <v>3732</v>
      </c>
      <c r="B3750" s="120" t="s">
        <v>41</v>
      </c>
      <c r="C3750" s="144" t="s">
        <v>660</v>
      </c>
      <c r="D3750" s="144" t="s">
        <v>4461</v>
      </c>
      <c r="E3750" s="145" t="s">
        <v>4462</v>
      </c>
      <c r="F3750" s="123" t="s">
        <v>662</v>
      </c>
      <c r="G3750" s="146" t="s">
        <v>663</v>
      </c>
      <c r="H3750" s="146" t="s">
        <v>4465</v>
      </c>
      <c r="I3750" s="151" t="s">
        <v>98</v>
      </c>
      <c r="J3750" s="147">
        <v>1</v>
      </c>
      <c r="K3750" s="147">
        <v>730000</v>
      </c>
      <c r="L3750" s="148">
        <v>730000</v>
      </c>
      <c r="M3750" s="120" t="s">
        <v>56</v>
      </c>
      <c r="N3750" s="149">
        <v>58400</v>
      </c>
      <c r="O3750" s="150"/>
      <c r="P3750" s="154" t="s">
        <v>4117</v>
      </c>
      <c r="Q3750" s="158" t="s">
        <v>50</v>
      </c>
      <c r="R3750" s="142">
        <f t="shared" si="58"/>
        <v>8</v>
      </c>
    </row>
    <row r="3751" ht="22.5" s="109" customFormat="1">
      <c r="A3751" s="119">
        <f>MAX($A$19:A3750)+1</f>
        <v>3733</v>
      </c>
      <c r="B3751" s="120" t="s">
        <v>41</v>
      </c>
      <c r="C3751" s="144" t="s">
        <v>660</v>
      </c>
      <c r="D3751" s="144" t="s">
        <v>4461</v>
      </c>
      <c r="E3751" s="145" t="s">
        <v>4462</v>
      </c>
      <c r="F3751" s="123" t="s">
        <v>662</v>
      </c>
      <c r="G3751" s="146" t="s">
        <v>663</v>
      </c>
      <c r="H3751" s="146" t="s">
        <v>4466</v>
      </c>
      <c r="I3751" s="151" t="s">
        <v>98</v>
      </c>
      <c r="J3751" s="147">
        <v>1</v>
      </c>
      <c r="K3751" s="147">
        <v>265000</v>
      </c>
      <c r="L3751" s="148">
        <v>265000</v>
      </c>
      <c r="M3751" s="120" t="s">
        <v>56</v>
      </c>
      <c r="N3751" s="149">
        <v>21200</v>
      </c>
      <c r="O3751" s="150"/>
      <c r="P3751" s="154" t="s">
        <v>4117</v>
      </c>
      <c r="Q3751" s="158" t="s">
        <v>50</v>
      </c>
      <c r="R3751" s="142">
        <f t="shared" si="58"/>
        <v>8</v>
      </c>
    </row>
    <row r="3752" ht="22.5" s="109" customFormat="1">
      <c r="A3752" s="119">
        <f>MAX($A$19:A3751)+1</f>
        <v>3734</v>
      </c>
      <c r="B3752" s="120" t="s">
        <v>41</v>
      </c>
      <c r="C3752" s="144" t="s">
        <v>660</v>
      </c>
      <c r="D3752" s="144" t="s">
        <v>4467</v>
      </c>
      <c r="E3752" s="145" t="s">
        <v>4468</v>
      </c>
      <c r="F3752" s="123" t="s">
        <v>662</v>
      </c>
      <c r="G3752" s="146" t="s">
        <v>663</v>
      </c>
      <c r="H3752" s="146" t="s">
        <v>4469</v>
      </c>
      <c r="I3752" s="151" t="s">
        <v>669</v>
      </c>
      <c r="J3752" s="147">
        <v>1</v>
      </c>
      <c r="K3752" s="147">
        <v>1600000</v>
      </c>
      <c r="L3752" s="148">
        <v>1600000</v>
      </c>
      <c r="M3752" s="120" t="s">
        <v>56</v>
      </c>
      <c r="N3752" s="149">
        <v>128000</v>
      </c>
      <c r="O3752" s="150"/>
      <c r="P3752" s="154" t="s">
        <v>4117</v>
      </c>
      <c r="Q3752" s="158" t="s">
        <v>50</v>
      </c>
      <c r="R3752" s="142">
        <f t="shared" si="58"/>
        <v>8</v>
      </c>
    </row>
    <row r="3753" ht="22.5" s="109" customFormat="1">
      <c r="A3753" s="119">
        <f>MAX($A$19:A3752)+1</f>
        <v>3735</v>
      </c>
      <c r="B3753" s="120" t="s">
        <v>41</v>
      </c>
      <c r="C3753" s="144" t="s">
        <v>660</v>
      </c>
      <c r="D3753" s="144" t="s">
        <v>4467</v>
      </c>
      <c r="E3753" s="145" t="s">
        <v>4468</v>
      </c>
      <c r="F3753" s="123" t="s">
        <v>662</v>
      </c>
      <c r="G3753" s="146" t="s">
        <v>663</v>
      </c>
      <c r="H3753" s="146" t="s">
        <v>4470</v>
      </c>
      <c r="I3753" s="151" t="s">
        <v>669</v>
      </c>
      <c r="J3753" s="147">
        <v>1</v>
      </c>
      <c r="K3753" s="147">
        <v>300000</v>
      </c>
      <c r="L3753" s="148">
        <v>300000</v>
      </c>
      <c r="M3753" s="120" t="s">
        <v>56</v>
      </c>
      <c r="N3753" s="149">
        <v>24000</v>
      </c>
      <c r="O3753" s="150"/>
      <c r="P3753" s="154" t="s">
        <v>4117</v>
      </c>
      <c r="Q3753" s="158" t="s">
        <v>50</v>
      </c>
      <c r="R3753" s="142">
        <f t="shared" si="58"/>
        <v>8</v>
      </c>
    </row>
    <row r="3754" ht="22.5" s="109" customFormat="1">
      <c r="A3754" s="119">
        <f>MAX($A$19:A3753)+1</f>
        <v>3736</v>
      </c>
      <c r="B3754" s="120" t="s">
        <v>41</v>
      </c>
      <c r="C3754" s="144" t="s">
        <v>660</v>
      </c>
      <c r="D3754" s="144" t="s">
        <v>4467</v>
      </c>
      <c r="E3754" s="145" t="s">
        <v>4468</v>
      </c>
      <c r="F3754" s="123" t="s">
        <v>662</v>
      </c>
      <c r="G3754" s="146" t="s">
        <v>663</v>
      </c>
      <c r="H3754" s="146" t="s">
        <v>4471</v>
      </c>
      <c r="I3754" s="151" t="s">
        <v>669</v>
      </c>
      <c r="J3754" s="147">
        <v>1</v>
      </c>
      <c r="K3754" s="147">
        <v>900000</v>
      </c>
      <c r="L3754" s="148">
        <v>900000</v>
      </c>
      <c r="M3754" s="120" t="s">
        <v>56</v>
      </c>
      <c r="N3754" s="149">
        <v>72000</v>
      </c>
      <c r="O3754" s="150"/>
      <c r="P3754" s="154" t="s">
        <v>4117</v>
      </c>
      <c r="Q3754" s="158" t="s">
        <v>50</v>
      </c>
      <c r="R3754" s="142">
        <f t="shared" si="58"/>
        <v>8</v>
      </c>
    </row>
    <row r="3755" ht="22.5" s="109" customFormat="1">
      <c r="A3755" s="119">
        <f>MAX($A$19:A3754)+1</f>
        <v>3737</v>
      </c>
      <c r="B3755" s="120" t="s">
        <v>41</v>
      </c>
      <c r="C3755" s="144" t="s">
        <v>660</v>
      </c>
      <c r="D3755" s="144" t="s">
        <v>4467</v>
      </c>
      <c r="E3755" s="145" t="s">
        <v>4468</v>
      </c>
      <c r="F3755" s="123" t="s">
        <v>662</v>
      </c>
      <c r="G3755" s="146" t="s">
        <v>663</v>
      </c>
      <c r="H3755" s="146" t="s">
        <v>4472</v>
      </c>
      <c r="I3755" s="151" t="s">
        <v>669</v>
      </c>
      <c r="J3755" s="147">
        <v>1</v>
      </c>
      <c r="K3755" s="147">
        <v>300000</v>
      </c>
      <c r="L3755" s="148">
        <v>300000</v>
      </c>
      <c r="M3755" s="120" t="s">
        <v>56</v>
      </c>
      <c r="N3755" s="149">
        <v>24000</v>
      </c>
      <c r="O3755" s="150"/>
      <c r="P3755" s="154" t="s">
        <v>4117</v>
      </c>
      <c r="Q3755" s="158" t="s">
        <v>50</v>
      </c>
      <c r="R3755" s="142">
        <f ref="R3755:R3818" t="shared" si="59">N3755/L3755*100</f>
        <v>8</v>
      </c>
    </row>
    <row r="3756" ht="22.5" s="109" customFormat="1">
      <c r="A3756" s="119">
        <f>MAX($A$19:A3755)+1</f>
        <v>3738</v>
      </c>
      <c r="B3756" s="120" t="s">
        <v>41</v>
      </c>
      <c r="C3756" s="144" t="s">
        <v>660</v>
      </c>
      <c r="D3756" s="144" t="s">
        <v>4467</v>
      </c>
      <c r="E3756" s="145" t="s">
        <v>4468</v>
      </c>
      <c r="F3756" s="123" t="s">
        <v>662</v>
      </c>
      <c r="G3756" s="146" t="s">
        <v>663</v>
      </c>
      <c r="H3756" s="146" t="s">
        <v>4473</v>
      </c>
      <c r="I3756" s="151" t="s">
        <v>669</v>
      </c>
      <c r="J3756" s="147">
        <v>1</v>
      </c>
      <c r="K3756" s="147">
        <v>800000</v>
      </c>
      <c r="L3756" s="148">
        <v>800000</v>
      </c>
      <c r="M3756" s="120" t="s">
        <v>56</v>
      </c>
      <c r="N3756" s="149">
        <v>64000</v>
      </c>
      <c r="O3756" s="150"/>
      <c r="P3756" s="154" t="s">
        <v>4117</v>
      </c>
      <c r="Q3756" s="158" t="s">
        <v>50</v>
      </c>
      <c r="R3756" s="142">
        <f t="shared" si="59"/>
        <v>8</v>
      </c>
    </row>
    <row r="3757" ht="22.5" s="109" customFormat="1">
      <c r="A3757" s="119">
        <f>MAX($A$19:A3756)+1</f>
        <v>3739</v>
      </c>
      <c r="B3757" s="120" t="s">
        <v>41</v>
      </c>
      <c r="C3757" s="144" t="s">
        <v>660</v>
      </c>
      <c r="D3757" s="144" t="s">
        <v>4467</v>
      </c>
      <c r="E3757" s="145" t="s">
        <v>4468</v>
      </c>
      <c r="F3757" s="123" t="s">
        <v>662</v>
      </c>
      <c r="G3757" s="146" t="s">
        <v>663</v>
      </c>
      <c r="H3757" s="146" t="s">
        <v>4452</v>
      </c>
      <c r="I3757" s="151" t="s">
        <v>669</v>
      </c>
      <c r="J3757" s="147">
        <v>1</v>
      </c>
      <c r="K3757" s="147">
        <v>150000</v>
      </c>
      <c r="L3757" s="148">
        <v>150000</v>
      </c>
      <c r="M3757" s="120" t="s">
        <v>56</v>
      </c>
      <c r="N3757" s="149">
        <v>12000</v>
      </c>
      <c r="O3757" s="150"/>
      <c r="P3757" s="154" t="s">
        <v>4117</v>
      </c>
      <c r="Q3757" s="158" t="s">
        <v>50</v>
      </c>
      <c r="R3757" s="142">
        <f t="shared" si="59"/>
        <v>8</v>
      </c>
    </row>
    <row r="3758" ht="22.5" s="109" customFormat="1">
      <c r="A3758" s="119">
        <f>MAX($A$19:A3757)+1</f>
        <v>3740</v>
      </c>
      <c r="B3758" s="120" t="s">
        <v>41</v>
      </c>
      <c r="C3758" s="144" t="s">
        <v>660</v>
      </c>
      <c r="D3758" s="144" t="s">
        <v>4467</v>
      </c>
      <c r="E3758" s="145" t="s">
        <v>4468</v>
      </c>
      <c r="F3758" s="123" t="s">
        <v>662</v>
      </c>
      <c r="G3758" s="146" t="s">
        <v>663</v>
      </c>
      <c r="H3758" s="146" t="s">
        <v>4474</v>
      </c>
      <c r="I3758" s="151" t="s">
        <v>669</v>
      </c>
      <c r="J3758" s="147">
        <v>1</v>
      </c>
      <c r="K3758" s="147">
        <v>450000</v>
      </c>
      <c r="L3758" s="148">
        <v>450000</v>
      </c>
      <c r="M3758" s="120" t="s">
        <v>56</v>
      </c>
      <c r="N3758" s="149">
        <v>36000</v>
      </c>
      <c r="O3758" s="150"/>
      <c r="P3758" s="154" t="s">
        <v>4117</v>
      </c>
      <c r="Q3758" s="158" t="s">
        <v>50</v>
      </c>
      <c r="R3758" s="142">
        <f t="shared" si="59"/>
        <v>8</v>
      </c>
    </row>
    <row r="3759" ht="22.5" s="109" customFormat="1">
      <c r="A3759" s="119">
        <f>MAX($A$19:A3758)+1</f>
        <v>3741</v>
      </c>
      <c r="B3759" s="120" t="s">
        <v>41</v>
      </c>
      <c r="C3759" s="144" t="s">
        <v>660</v>
      </c>
      <c r="D3759" s="144" t="s">
        <v>4467</v>
      </c>
      <c r="E3759" s="145" t="s">
        <v>4468</v>
      </c>
      <c r="F3759" s="123" t="s">
        <v>662</v>
      </c>
      <c r="G3759" s="146" t="s">
        <v>663</v>
      </c>
      <c r="H3759" s="146" t="s">
        <v>4475</v>
      </c>
      <c r="I3759" s="151" t="s">
        <v>98</v>
      </c>
      <c r="J3759" s="147">
        <v>1</v>
      </c>
      <c r="K3759" s="147">
        <v>120000</v>
      </c>
      <c r="L3759" s="148">
        <v>120000</v>
      </c>
      <c r="M3759" s="120" t="s">
        <v>56</v>
      </c>
      <c r="N3759" s="149">
        <v>9600</v>
      </c>
      <c r="O3759" s="150"/>
      <c r="P3759" s="154" t="s">
        <v>4117</v>
      </c>
      <c r="Q3759" s="158" t="s">
        <v>50</v>
      </c>
      <c r="R3759" s="142">
        <f t="shared" si="59"/>
        <v>8</v>
      </c>
    </row>
    <row r="3760" ht="22.5" s="109" customFormat="1">
      <c r="A3760" s="119">
        <f>MAX($A$19:A3759)+1</f>
        <v>3742</v>
      </c>
      <c r="B3760" s="120" t="s">
        <v>41</v>
      </c>
      <c r="C3760" s="144" t="s">
        <v>92</v>
      </c>
      <c r="D3760" s="144" t="s">
        <v>2747</v>
      </c>
      <c r="E3760" s="145">
        <v>45259</v>
      </c>
      <c r="F3760" s="123" t="s">
        <v>691</v>
      </c>
      <c r="G3760" s="146" t="s">
        <v>692</v>
      </c>
      <c r="H3760" s="146" t="s">
        <v>693</v>
      </c>
      <c r="I3760" s="151" t="s">
        <v>100</v>
      </c>
      <c r="J3760" s="147">
        <v>1100000</v>
      </c>
      <c r="K3760" s="147">
        <v>1190</v>
      </c>
      <c r="L3760" s="148">
        <v>1309000000</v>
      </c>
      <c r="M3760" s="120" t="s">
        <v>56</v>
      </c>
      <c r="N3760" s="149">
        <v>104720000</v>
      </c>
      <c r="O3760" s="150"/>
      <c r="P3760" s="154" t="s">
        <v>4117</v>
      </c>
      <c r="Q3760" s="158" t="s">
        <v>50</v>
      </c>
      <c r="R3760" s="142">
        <f t="shared" si="59"/>
        <v>8</v>
      </c>
    </row>
    <row r="3761" s="109" customFormat="1">
      <c r="A3761" s="119">
        <f>MAX($A$19:A3760)+1</f>
        <v>3743</v>
      </c>
      <c r="B3761" s="120" t="s">
        <v>41</v>
      </c>
      <c r="C3761" s="144" t="s">
        <v>92</v>
      </c>
      <c r="D3761" s="144" t="s">
        <v>2752</v>
      </c>
      <c r="E3761" s="145">
        <v>45259</v>
      </c>
      <c r="F3761" s="123" t="s">
        <v>691</v>
      </c>
      <c r="G3761" s="146" t="s">
        <v>692</v>
      </c>
      <c r="H3761" s="146" t="s">
        <v>695</v>
      </c>
      <c r="I3761" s="151" t="s">
        <v>540</v>
      </c>
      <c r="J3761" s="147">
        <v>200000</v>
      </c>
      <c r="K3761" s="147">
        <v>1150</v>
      </c>
      <c r="L3761" s="148">
        <v>230000000</v>
      </c>
      <c r="M3761" s="120" t="s">
        <v>56</v>
      </c>
      <c r="N3761" s="149">
        <v>18400000</v>
      </c>
      <c r="O3761" s="150"/>
      <c r="P3761" s="154" t="s">
        <v>4117</v>
      </c>
      <c r="Q3761" s="158" t="s">
        <v>50</v>
      </c>
      <c r="R3761" s="142">
        <f t="shared" si="59"/>
        <v>8</v>
      </c>
    </row>
    <row r="3762" s="109" customFormat="1">
      <c r="A3762" s="119">
        <f>MAX($A$19:A3761)+1</f>
        <v>3744</v>
      </c>
      <c r="B3762" s="120" t="s">
        <v>41</v>
      </c>
      <c r="C3762" s="144" t="s">
        <v>92</v>
      </c>
      <c r="D3762" s="144" t="s">
        <v>4476</v>
      </c>
      <c r="E3762" s="145" t="s">
        <v>4159</v>
      </c>
      <c r="F3762" s="123" t="s">
        <v>691</v>
      </c>
      <c r="G3762" s="146" t="s">
        <v>692</v>
      </c>
      <c r="H3762" s="146" t="s">
        <v>697</v>
      </c>
      <c r="I3762" s="151" t="s">
        <v>100</v>
      </c>
      <c r="J3762" s="147">
        <v>11567</v>
      </c>
      <c r="K3762" s="147">
        <v>45310</v>
      </c>
      <c r="L3762" s="148">
        <v>524100770</v>
      </c>
      <c r="M3762" s="120" t="s">
        <v>56</v>
      </c>
      <c r="N3762" s="149">
        <v>41928062</v>
      </c>
      <c r="O3762" s="150"/>
      <c r="P3762" s="154" t="s">
        <v>4117</v>
      </c>
      <c r="Q3762" s="158" t="s">
        <v>50</v>
      </c>
      <c r="R3762" s="142">
        <f t="shared" si="59"/>
        <v>8.0000000763212</v>
      </c>
    </row>
    <row r="3763" s="109" customFormat="1">
      <c r="A3763" s="119">
        <f>MAX($A$19:A3762)+1</f>
        <v>3745</v>
      </c>
      <c r="B3763" s="120" t="s">
        <v>41</v>
      </c>
      <c r="C3763" s="144" t="s">
        <v>92</v>
      </c>
      <c r="D3763" s="144" t="s">
        <v>4476</v>
      </c>
      <c r="E3763" s="145" t="s">
        <v>4159</v>
      </c>
      <c r="F3763" s="123" t="s">
        <v>691</v>
      </c>
      <c r="G3763" s="146" t="s">
        <v>692</v>
      </c>
      <c r="H3763" s="146" t="s">
        <v>700</v>
      </c>
      <c r="I3763" s="151" t="s">
        <v>100</v>
      </c>
      <c r="J3763" s="147">
        <v>2286</v>
      </c>
      <c r="K3763" s="147">
        <v>48597</v>
      </c>
      <c r="L3763" s="148">
        <v>111092742</v>
      </c>
      <c r="M3763" s="120" t="s">
        <v>56</v>
      </c>
      <c r="N3763" s="149">
        <v>8887420</v>
      </c>
      <c r="O3763" s="150"/>
      <c r="P3763" s="154" t="s">
        <v>4117</v>
      </c>
      <c r="Q3763" s="158" t="s">
        <v>50</v>
      </c>
      <c r="R3763" s="142">
        <f t="shared" si="59"/>
        <v>8.00000057609524</v>
      </c>
    </row>
    <row r="3764" s="109" customFormat="1">
      <c r="A3764" s="119">
        <f>MAX($A$19:A3763)+1</f>
        <v>3746</v>
      </c>
      <c r="B3764" s="120" t="s">
        <v>41</v>
      </c>
      <c r="C3764" s="144" t="s">
        <v>92</v>
      </c>
      <c r="D3764" s="144" t="s">
        <v>4476</v>
      </c>
      <c r="E3764" s="145" t="s">
        <v>4159</v>
      </c>
      <c r="F3764" s="123" t="s">
        <v>691</v>
      </c>
      <c r="G3764" s="146" t="s">
        <v>692</v>
      </c>
      <c r="H3764" s="146" t="s">
        <v>698</v>
      </c>
      <c r="I3764" s="151" t="s">
        <v>100</v>
      </c>
      <c r="J3764" s="147">
        <v>6993</v>
      </c>
      <c r="K3764" s="147">
        <v>58880</v>
      </c>
      <c r="L3764" s="148">
        <v>411747840</v>
      </c>
      <c r="M3764" s="120" t="s">
        <v>56</v>
      </c>
      <c r="N3764" s="149">
        <v>32939828</v>
      </c>
      <c r="O3764" s="150"/>
      <c r="P3764" s="154" t="s">
        <v>4117</v>
      </c>
      <c r="Q3764" s="158" t="s">
        <v>50</v>
      </c>
      <c r="R3764" s="142">
        <f t="shared" si="59"/>
        <v>8.00000019429367</v>
      </c>
    </row>
    <row r="3765" s="109" customFormat="1">
      <c r="A3765" s="119">
        <f>MAX($A$19:A3764)+1</f>
        <v>3747</v>
      </c>
      <c r="B3765" s="120" t="s">
        <v>41</v>
      </c>
      <c r="C3765" s="144" t="s">
        <v>92</v>
      </c>
      <c r="D3765" s="144" t="s">
        <v>4476</v>
      </c>
      <c r="E3765" s="145" t="s">
        <v>4159</v>
      </c>
      <c r="F3765" s="123" t="s">
        <v>691</v>
      </c>
      <c r="G3765" s="146" t="s">
        <v>692</v>
      </c>
      <c r="H3765" s="146" t="s">
        <v>699</v>
      </c>
      <c r="I3765" s="151" t="s">
        <v>100</v>
      </c>
      <c r="J3765" s="147">
        <v>4922</v>
      </c>
      <c r="K3765" s="147">
        <v>66029</v>
      </c>
      <c r="L3765" s="148">
        <v>324994738</v>
      </c>
      <c r="M3765" s="120" t="s">
        <v>56</v>
      </c>
      <c r="N3765" s="149">
        <v>25999580</v>
      </c>
      <c r="O3765" s="150"/>
      <c r="P3765" s="154" t="s">
        <v>4117</v>
      </c>
      <c r="Q3765" s="158" t="s">
        <v>50</v>
      </c>
      <c r="R3765" s="142">
        <f t="shared" si="59"/>
        <v>8.0000002953894</v>
      </c>
    </row>
    <row r="3766" s="109" customFormat="1">
      <c r="A3766" s="119">
        <f>MAX($A$19:A3765)+1</f>
        <v>3748</v>
      </c>
      <c r="B3766" s="120" t="s">
        <v>41</v>
      </c>
      <c r="C3766" s="144" t="s">
        <v>92</v>
      </c>
      <c r="D3766" s="144" t="s">
        <v>4476</v>
      </c>
      <c r="E3766" s="145" t="s">
        <v>4159</v>
      </c>
      <c r="F3766" s="123" t="s">
        <v>691</v>
      </c>
      <c r="G3766" s="146" t="s">
        <v>692</v>
      </c>
      <c r="H3766" s="146" t="s">
        <v>704</v>
      </c>
      <c r="I3766" s="151" t="s">
        <v>100</v>
      </c>
      <c r="J3766" s="147">
        <v>3266</v>
      </c>
      <c r="K3766" s="147">
        <v>88136</v>
      </c>
      <c r="L3766" s="148">
        <v>287852176</v>
      </c>
      <c r="M3766" s="120" t="s">
        <v>56</v>
      </c>
      <c r="N3766" s="149">
        <v>23028175</v>
      </c>
      <c r="O3766" s="150"/>
      <c r="P3766" s="154" t="s">
        <v>4117</v>
      </c>
      <c r="Q3766" s="158" t="s">
        <v>50</v>
      </c>
      <c r="R3766" s="142">
        <f t="shared" si="59"/>
        <v>8.00000031960849</v>
      </c>
    </row>
    <row r="3767" s="109" customFormat="1">
      <c r="A3767" s="119">
        <f>MAX($A$19:A3766)+1</f>
        <v>3749</v>
      </c>
      <c r="B3767" s="120" t="s">
        <v>41</v>
      </c>
      <c r="C3767" s="144" t="s">
        <v>92</v>
      </c>
      <c r="D3767" s="144" t="s">
        <v>4476</v>
      </c>
      <c r="E3767" s="145" t="s">
        <v>4159</v>
      </c>
      <c r="F3767" s="123" t="s">
        <v>691</v>
      </c>
      <c r="G3767" s="146" t="s">
        <v>692</v>
      </c>
      <c r="H3767" s="146" t="s">
        <v>705</v>
      </c>
      <c r="I3767" s="151" t="s">
        <v>100</v>
      </c>
      <c r="J3767" s="147">
        <v>3008</v>
      </c>
      <c r="K3767" s="147">
        <v>37490</v>
      </c>
      <c r="L3767" s="148">
        <v>112769920</v>
      </c>
      <c r="M3767" s="120" t="s">
        <v>56</v>
      </c>
      <c r="N3767" s="149">
        <v>9021594</v>
      </c>
      <c r="O3767" s="150"/>
      <c r="P3767" s="154" t="s">
        <v>4117</v>
      </c>
      <c r="Q3767" s="158" t="s">
        <v>50</v>
      </c>
      <c r="R3767" s="142">
        <f t="shared" si="59"/>
        <v>8.00000035470452</v>
      </c>
    </row>
    <row r="3768" s="109" customFormat="1">
      <c r="A3768" s="119">
        <f>MAX($A$19:A3767)+1</f>
        <v>3750</v>
      </c>
      <c r="B3768" s="120" t="s">
        <v>41</v>
      </c>
      <c r="C3768" s="144" t="s">
        <v>92</v>
      </c>
      <c r="D3768" s="144" t="s">
        <v>4476</v>
      </c>
      <c r="E3768" s="145" t="s">
        <v>4159</v>
      </c>
      <c r="F3768" s="123" t="s">
        <v>691</v>
      </c>
      <c r="G3768" s="146" t="s">
        <v>692</v>
      </c>
      <c r="H3768" s="146" t="s">
        <v>706</v>
      </c>
      <c r="I3768" s="151" t="s">
        <v>100</v>
      </c>
      <c r="J3768" s="147">
        <v>1505</v>
      </c>
      <c r="K3768" s="147">
        <v>69325</v>
      </c>
      <c r="L3768" s="148">
        <v>104334125</v>
      </c>
      <c r="M3768" s="120" t="s">
        <v>56</v>
      </c>
      <c r="N3768" s="149">
        <v>8346730</v>
      </c>
      <c r="O3768" s="150"/>
      <c r="P3768" s="154" t="s">
        <v>4117</v>
      </c>
      <c r="Q3768" s="158" t="s">
        <v>50</v>
      </c>
      <c r="R3768" s="142">
        <f t="shared" si="59"/>
        <v>8</v>
      </c>
    </row>
    <row r="3769" s="109" customFormat="1">
      <c r="A3769" s="119">
        <f>MAX($A$19:A3768)+1</f>
        <v>3751</v>
      </c>
      <c r="B3769" s="120" t="s">
        <v>41</v>
      </c>
      <c r="C3769" s="144" t="s">
        <v>92</v>
      </c>
      <c r="D3769" s="144" t="s">
        <v>4476</v>
      </c>
      <c r="E3769" s="145" t="s">
        <v>4159</v>
      </c>
      <c r="F3769" s="123" t="s">
        <v>691</v>
      </c>
      <c r="G3769" s="146" t="s">
        <v>692</v>
      </c>
      <c r="H3769" s="146" t="s">
        <v>4477</v>
      </c>
      <c r="I3769" s="151" t="s">
        <v>100</v>
      </c>
      <c r="J3769" s="147">
        <v>1232</v>
      </c>
      <c r="K3769" s="147">
        <v>169050</v>
      </c>
      <c r="L3769" s="148">
        <v>208269600</v>
      </c>
      <c r="M3769" s="120" t="s">
        <v>56</v>
      </c>
      <c r="N3769" s="149">
        <v>16661568</v>
      </c>
      <c r="O3769" s="150"/>
      <c r="P3769" s="154" t="s">
        <v>4117</v>
      </c>
      <c r="Q3769" s="158" t="s">
        <v>50</v>
      </c>
      <c r="R3769" s="142">
        <f t="shared" si="59"/>
        <v>8</v>
      </c>
    </row>
    <row r="3770" s="109" customFormat="1">
      <c r="A3770" s="119">
        <f>MAX($A$19:A3769)+1</f>
        <v>3752</v>
      </c>
      <c r="B3770" s="120" t="s">
        <v>41</v>
      </c>
      <c r="C3770" s="144" t="s">
        <v>92</v>
      </c>
      <c r="D3770" s="144" t="s">
        <v>4476</v>
      </c>
      <c r="E3770" s="145" t="s">
        <v>4159</v>
      </c>
      <c r="F3770" s="123" t="s">
        <v>691</v>
      </c>
      <c r="G3770" s="146" t="s">
        <v>692</v>
      </c>
      <c r="H3770" s="146" t="s">
        <v>701</v>
      </c>
      <c r="I3770" s="151" t="s">
        <v>100</v>
      </c>
      <c r="J3770" s="147">
        <v>1860</v>
      </c>
      <c r="K3770" s="147">
        <v>180950</v>
      </c>
      <c r="L3770" s="148">
        <v>336567000</v>
      </c>
      <c r="M3770" s="120" t="s">
        <v>56</v>
      </c>
      <c r="N3770" s="149">
        <v>26925360</v>
      </c>
      <c r="O3770" s="150"/>
      <c r="P3770" s="154" t="s">
        <v>4117</v>
      </c>
      <c r="Q3770" s="158" t="s">
        <v>50</v>
      </c>
      <c r="R3770" s="142">
        <f t="shared" si="59"/>
        <v>8</v>
      </c>
    </row>
    <row r="3771" s="109" customFormat="1">
      <c r="A3771" s="119">
        <f>MAX($A$19:A3770)+1</f>
        <v>3753</v>
      </c>
      <c r="B3771" s="120" t="s">
        <v>41</v>
      </c>
      <c r="C3771" s="144" t="s">
        <v>92</v>
      </c>
      <c r="D3771" s="144" t="s">
        <v>4476</v>
      </c>
      <c r="E3771" s="145" t="s">
        <v>4159</v>
      </c>
      <c r="F3771" s="123" t="s">
        <v>691</v>
      </c>
      <c r="G3771" s="146" t="s">
        <v>692</v>
      </c>
      <c r="H3771" s="146" t="s">
        <v>702</v>
      </c>
      <c r="I3771" s="151" t="s">
        <v>100</v>
      </c>
      <c r="J3771" s="147">
        <v>2299</v>
      </c>
      <c r="K3771" s="147">
        <v>214130</v>
      </c>
      <c r="L3771" s="148">
        <v>492284870</v>
      </c>
      <c r="M3771" s="120" t="s">
        <v>56</v>
      </c>
      <c r="N3771" s="149">
        <v>39382790</v>
      </c>
      <c r="O3771" s="150"/>
      <c r="P3771" s="154" t="s">
        <v>4117</v>
      </c>
      <c r="Q3771" s="158" t="s">
        <v>50</v>
      </c>
      <c r="R3771" s="142">
        <f t="shared" si="59"/>
        <v>8.00000008125377</v>
      </c>
    </row>
    <row r="3772" s="109" customFormat="1">
      <c r="A3772" s="119">
        <f>MAX($A$19:A3771)+1</f>
        <v>3754</v>
      </c>
      <c r="B3772" s="120" t="s">
        <v>41</v>
      </c>
      <c r="C3772" s="144" t="s">
        <v>92</v>
      </c>
      <c r="D3772" s="144" t="s">
        <v>4476</v>
      </c>
      <c r="E3772" s="145" t="s">
        <v>4159</v>
      </c>
      <c r="F3772" s="123" t="s">
        <v>691</v>
      </c>
      <c r="G3772" s="146" t="s">
        <v>692</v>
      </c>
      <c r="H3772" s="146" t="s">
        <v>703</v>
      </c>
      <c r="I3772" s="151" t="s">
        <v>100</v>
      </c>
      <c r="J3772" s="147">
        <v>3329</v>
      </c>
      <c r="K3772" s="147">
        <v>208495</v>
      </c>
      <c r="L3772" s="148">
        <v>694079855</v>
      </c>
      <c r="M3772" s="120" t="s">
        <v>56</v>
      </c>
      <c r="N3772" s="149">
        <v>55526389</v>
      </c>
      <c r="O3772" s="150"/>
      <c r="P3772" s="154" t="s">
        <v>4117</v>
      </c>
      <c r="Q3772" s="158" t="s">
        <v>50</v>
      </c>
      <c r="R3772" s="142">
        <f t="shared" si="59"/>
        <v>8.00000008644538</v>
      </c>
    </row>
    <row r="3773" s="109" customFormat="1">
      <c r="A3773" s="119">
        <f>MAX($A$19:A3772)+1</f>
        <v>3755</v>
      </c>
      <c r="B3773" s="120" t="s">
        <v>41</v>
      </c>
      <c r="C3773" s="144" t="s">
        <v>92</v>
      </c>
      <c r="D3773" s="144" t="s">
        <v>4476</v>
      </c>
      <c r="E3773" s="145" t="s">
        <v>4159</v>
      </c>
      <c r="F3773" s="123" t="s">
        <v>691</v>
      </c>
      <c r="G3773" s="146" t="s">
        <v>692</v>
      </c>
      <c r="H3773" s="146" t="s">
        <v>4478</v>
      </c>
      <c r="I3773" s="151" t="s">
        <v>100</v>
      </c>
      <c r="J3773" s="147">
        <v>8500</v>
      </c>
      <c r="K3773" s="147">
        <v>76600</v>
      </c>
      <c r="L3773" s="148">
        <v>651100000</v>
      </c>
      <c r="M3773" s="120" t="s">
        <v>56</v>
      </c>
      <c r="N3773" s="149">
        <v>52088000</v>
      </c>
      <c r="O3773" s="150"/>
      <c r="P3773" s="154" t="s">
        <v>4117</v>
      </c>
      <c r="Q3773" s="158" t="s">
        <v>50</v>
      </c>
      <c r="R3773" s="142">
        <f t="shared" si="59"/>
        <v>8</v>
      </c>
    </row>
    <row r="3774" s="109" customFormat="1">
      <c r="A3774" s="119">
        <f>MAX($A$19:A3773)+1</f>
        <v>3756</v>
      </c>
      <c r="B3774" s="120" t="s">
        <v>41</v>
      </c>
      <c r="C3774" s="144" t="s">
        <v>92</v>
      </c>
      <c r="D3774" s="144" t="s">
        <v>4476</v>
      </c>
      <c r="E3774" s="145" t="s">
        <v>4159</v>
      </c>
      <c r="F3774" s="123" t="s">
        <v>691</v>
      </c>
      <c r="G3774" s="146" t="s">
        <v>692</v>
      </c>
      <c r="H3774" s="146" t="s">
        <v>707</v>
      </c>
      <c r="I3774" s="151" t="s">
        <v>100</v>
      </c>
      <c r="J3774" s="147">
        <v>1000</v>
      </c>
      <c r="K3774" s="147">
        <v>92355</v>
      </c>
      <c r="L3774" s="148">
        <v>92355000</v>
      </c>
      <c r="M3774" s="120" t="s">
        <v>56</v>
      </c>
      <c r="N3774" s="149">
        <v>7388395</v>
      </c>
      <c r="O3774" s="150"/>
      <c r="P3774" s="154" t="s">
        <v>4117</v>
      </c>
      <c r="Q3774" s="158" t="s">
        <v>50</v>
      </c>
      <c r="R3774" s="142">
        <f t="shared" si="59"/>
        <v>7.99999458610795</v>
      </c>
    </row>
    <row r="3775" s="109" customFormat="1">
      <c r="A3775" s="119">
        <f>MAX($A$19:A3774)+1</f>
        <v>3757</v>
      </c>
      <c r="B3775" s="120" t="s">
        <v>41</v>
      </c>
      <c r="C3775" s="144" t="s">
        <v>92</v>
      </c>
      <c r="D3775" s="144" t="s">
        <v>4479</v>
      </c>
      <c r="E3775" s="145" t="s">
        <v>4159</v>
      </c>
      <c r="F3775" s="146" t="s">
        <v>4480</v>
      </c>
      <c r="G3775" s="146" t="s">
        <v>4481</v>
      </c>
      <c r="H3775" s="146" t="s">
        <v>4482</v>
      </c>
      <c r="I3775" s="151" t="s">
        <v>100</v>
      </c>
      <c r="J3775" s="147">
        <v>3180</v>
      </c>
      <c r="K3775" s="147">
        <v>165400</v>
      </c>
      <c r="L3775" s="148">
        <v>525972000</v>
      </c>
      <c r="M3775" s="120" t="s">
        <v>56</v>
      </c>
      <c r="N3775" s="149">
        <v>42077760</v>
      </c>
      <c r="O3775" s="150"/>
      <c r="P3775" s="154" t="s">
        <v>4117</v>
      </c>
      <c r="Q3775" s="158" t="s">
        <v>50</v>
      </c>
      <c r="R3775" s="142">
        <f t="shared" si="59"/>
        <v>8</v>
      </c>
    </row>
    <row r="3776" s="109" customFormat="1">
      <c r="A3776" s="119">
        <f>MAX($A$19:A3775)+1</f>
        <v>3758</v>
      </c>
      <c r="B3776" s="120" t="s">
        <v>41</v>
      </c>
      <c r="C3776" s="144" t="s">
        <v>92</v>
      </c>
      <c r="D3776" s="144" t="s">
        <v>4479</v>
      </c>
      <c r="E3776" s="145" t="s">
        <v>4159</v>
      </c>
      <c r="F3776" s="146" t="s">
        <v>4480</v>
      </c>
      <c r="G3776" s="146" t="s">
        <v>4481</v>
      </c>
      <c r="H3776" s="146" t="s">
        <v>4483</v>
      </c>
      <c r="I3776" s="151" t="s">
        <v>98</v>
      </c>
      <c r="J3776" s="147">
        <v>300</v>
      </c>
      <c r="K3776" s="147">
        <v>90000</v>
      </c>
      <c r="L3776" s="148">
        <v>27000000</v>
      </c>
      <c r="M3776" s="120" t="s">
        <v>56</v>
      </c>
      <c r="N3776" s="149">
        <v>2160000</v>
      </c>
      <c r="O3776" s="150"/>
      <c r="P3776" s="154" t="s">
        <v>4117</v>
      </c>
      <c r="Q3776" s="158" t="s">
        <v>50</v>
      </c>
      <c r="R3776" s="142">
        <f t="shared" si="59"/>
        <v>8</v>
      </c>
    </row>
    <row r="3777" s="109" customFormat="1">
      <c r="A3777" s="119">
        <f>MAX($A$19:A3776)+1</f>
        <v>3759</v>
      </c>
      <c r="B3777" s="120" t="s">
        <v>41</v>
      </c>
      <c r="C3777" s="144" t="s">
        <v>92</v>
      </c>
      <c r="D3777" s="144" t="s">
        <v>4479</v>
      </c>
      <c r="E3777" s="145" t="s">
        <v>4159</v>
      </c>
      <c r="F3777" s="146" t="s">
        <v>4480</v>
      </c>
      <c r="G3777" s="146" t="s">
        <v>4481</v>
      </c>
      <c r="H3777" s="146" t="s">
        <v>4484</v>
      </c>
      <c r="I3777" s="151" t="s">
        <v>873</v>
      </c>
      <c r="J3777" s="147">
        <v>610</v>
      </c>
      <c r="K3777" s="147">
        <v>80000</v>
      </c>
      <c r="L3777" s="148">
        <v>48800000</v>
      </c>
      <c r="M3777" s="120" t="s">
        <v>56</v>
      </c>
      <c r="N3777" s="149">
        <v>3904000</v>
      </c>
      <c r="O3777" s="150"/>
      <c r="P3777" s="154" t="s">
        <v>4117</v>
      </c>
      <c r="Q3777" s="158" t="s">
        <v>50</v>
      </c>
      <c r="R3777" s="142">
        <f t="shared" si="59"/>
        <v>8</v>
      </c>
    </row>
    <row r="3778" s="109" customFormat="1">
      <c r="A3778" s="119">
        <f>MAX($A$19:A3777)+1</f>
        <v>3760</v>
      </c>
      <c r="B3778" s="120" t="s">
        <v>41</v>
      </c>
      <c r="C3778" s="144" t="s">
        <v>92</v>
      </c>
      <c r="D3778" s="144" t="s">
        <v>4479</v>
      </c>
      <c r="E3778" s="145" t="s">
        <v>4159</v>
      </c>
      <c r="F3778" s="146" t="s">
        <v>4480</v>
      </c>
      <c r="G3778" s="146" t="s">
        <v>4481</v>
      </c>
      <c r="H3778" s="146" t="s">
        <v>4485</v>
      </c>
      <c r="I3778" s="151" t="s">
        <v>873</v>
      </c>
      <c r="J3778" s="147">
        <v>1070</v>
      </c>
      <c r="K3778" s="147">
        <v>80000</v>
      </c>
      <c r="L3778" s="148">
        <v>85600000</v>
      </c>
      <c r="M3778" s="120" t="s">
        <v>56</v>
      </c>
      <c r="N3778" s="149">
        <v>6848000</v>
      </c>
      <c r="O3778" s="150"/>
      <c r="P3778" s="154" t="s">
        <v>4117</v>
      </c>
      <c r="Q3778" s="158" t="s">
        <v>50</v>
      </c>
      <c r="R3778" s="142">
        <f t="shared" si="59"/>
        <v>8</v>
      </c>
    </row>
    <row r="3779" s="109" customFormat="1">
      <c r="A3779" s="119">
        <f>MAX($A$19:A3778)+1</f>
        <v>3761</v>
      </c>
      <c r="B3779" s="120" t="s">
        <v>41</v>
      </c>
      <c r="C3779" s="144" t="s">
        <v>92</v>
      </c>
      <c r="D3779" s="144" t="s">
        <v>4479</v>
      </c>
      <c r="E3779" s="145" t="s">
        <v>4159</v>
      </c>
      <c r="F3779" s="146" t="s">
        <v>4480</v>
      </c>
      <c r="G3779" s="146" t="s">
        <v>4481</v>
      </c>
      <c r="H3779" s="146" t="s">
        <v>4486</v>
      </c>
      <c r="I3779" s="151" t="s">
        <v>873</v>
      </c>
      <c r="J3779" s="147">
        <v>655</v>
      </c>
      <c r="K3779" s="147">
        <v>45000</v>
      </c>
      <c r="L3779" s="148">
        <v>29475000</v>
      </c>
      <c r="M3779" s="120" t="s">
        <v>56</v>
      </c>
      <c r="N3779" s="149">
        <v>2358000</v>
      </c>
      <c r="O3779" s="150"/>
      <c r="P3779" s="154" t="s">
        <v>4117</v>
      </c>
      <c r="Q3779" s="158" t="s">
        <v>50</v>
      </c>
      <c r="R3779" s="142">
        <f t="shared" si="59"/>
        <v>8</v>
      </c>
    </row>
    <row r="3780" s="109" customFormat="1">
      <c r="A3780" s="119">
        <f>MAX($A$19:A3779)+1</f>
        <v>3762</v>
      </c>
      <c r="B3780" s="120" t="s">
        <v>41</v>
      </c>
      <c r="C3780" s="144" t="s">
        <v>92</v>
      </c>
      <c r="D3780" s="144" t="s">
        <v>4479</v>
      </c>
      <c r="E3780" s="145" t="s">
        <v>4159</v>
      </c>
      <c r="F3780" s="146" t="s">
        <v>4480</v>
      </c>
      <c r="G3780" s="146" t="s">
        <v>4481</v>
      </c>
      <c r="H3780" s="146" t="s">
        <v>4487</v>
      </c>
      <c r="I3780" s="151" t="s">
        <v>873</v>
      </c>
      <c r="J3780" s="147">
        <v>1115</v>
      </c>
      <c r="K3780" s="147">
        <v>45000</v>
      </c>
      <c r="L3780" s="148">
        <v>50175000</v>
      </c>
      <c r="M3780" s="120" t="s">
        <v>56</v>
      </c>
      <c r="N3780" s="149">
        <v>4014000</v>
      </c>
      <c r="O3780" s="150"/>
      <c r="P3780" s="154" t="s">
        <v>4117</v>
      </c>
      <c r="Q3780" s="158" t="s">
        <v>50</v>
      </c>
      <c r="R3780" s="142">
        <f t="shared" si="59"/>
        <v>8</v>
      </c>
    </row>
    <row r="3781" ht="22.5" s="109" customFormat="1">
      <c r="A3781" s="119">
        <f>MAX($A$19:A3780)+1</f>
        <v>3763</v>
      </c>
      <c r="B3781" s="120" t="s">
        <v>41</v>
      </c>
      <c r="C3781" s="144" t="s">
        <v>720</v>
      </c>
      <c r="D3781" s="144" t="s">
        <v>4488</v>
      </c>
      <c r="E3781" s="145">
        <v>45237</v>
      </c>
      <c r="F3781" s="123" t="s">
        <v>722</v>
      </c>
      <c r="G3781" s="146" t="s">
        <v>723</v>
      </c>
      <c r="H3781" s="146" t="s">
        <v>4489</v>
      </c>
      <c r="I3781" s="151" t="s">
        <v>327</v>
      </c>
      <c r="J3781" s="147">
        <v>5000</v>
      </c>
      <c r="K3781" s="147">
        <v>28</v>
      </c>
      <c r="L3781" s="148">
        <v>140000</v>
      </c>
      <c r="M3781" s="120" t="s">
        <v>56</v>
      </c>
      <c r="N3781" s="149">
        <v>11200</v>
      </c>
      <c r="O3781" s="150"/>
      <c r="P3781" s="154" t="s">
        <v>4117</v>
      </c>
      <c r="Q3781" s="158" t="s">
        <v>50</v>
      </c>
      <c r="R3781" s="142">
        <f t="shared" si="59"/>
        <v>8</v>
      </c>
    </row>
    <row r="3782" ht="22.5" s="109" customFormat="1">
      <c r="A3782" s="119">
        <f>MAX($A$19:A3781)+1</f>
        <v>3764</v>
      </c>
      <c r="B3782" s="120" t="s">
        <v>41</v>
      </c>
      <c r="C3782" s="144" t="s">
        <v>720</v>
      </c>
      <c r="D3782" s="144" t="s">
        <v>4490</v>
      </c>
      <c r="E3782" s="145" t="s">
        <v>4159</v>
      </c>
      <c r="F3782" s="123" t="s">
        <v>722</v>
      </c>
      <c r="G3782" s="146" t="s">
        <v>723</v>
      </c>
      <c r="H3782" s="146" t="s">
        <v>4491</v>
      </c>
      <c r="I3782" s="151" t="s">
        <v>327</v>
      </c>
      <c r="J3782" s="147">
        <v>17360</v>
      </c>
      <c r="K3782" s="147">
        <v>270</v>
      </c>
      <c r="L3782" s="148">
        <v>4687200</v>
      </c>
      <c r="M3782" s="120" t="s">
        <v>56</v>
      </c>
      <c r="N3782" s="149">
        <v>374976</v>
      </c>
      <c r="O3782" s="150"/>
      <c r="P3782" s="154" t="s">
        <v>4117</v>
      </c>
      <c r="Q3782" s="158" t="s">
        <v>50</v>
      </c>
      <c r="R3782" s="142">
        <f t="shared" si="59"/>
        <v>8</v>
      </c>
    </row>
    <row r="3783" ht="22.5" s="109" customFormat="1">
      <c r="A3783" s="119">
        <f>MAX($A$19:A3782)+1</f>
        <v>3765</v>
      </c>
      <c r="B3783" s="120" t="s">
        <v>41</v>
      </c>
      <c r="C3783" s="144" t="s">
        <v>720</v>
      </c>
      <c r="D3783" s="144" t="s">
        <v>4490</v>
      </c>
      <c r="E3783" s="145" t="s">
        <v>4159</v>
      </c>
      <c r="F3783" s="123" t="s">
        <v>722</v>
      </c>
      <c r="G3783" s="146" t="s">
        <v>723</v>
      </c>
      <c r="H3783" s="146" t="s">
        <v>767</v>
      </c>
      <c r="I3783" s="151" t="s">
        <v>327</v>
      </c>
      <c r="J3783" s="147">
        <v>81000</v>
      </c>
      <c r="K3783" s="147">
        <v>50</v>
      </c>
      <c r="L3783" s="148">
        <v>4050000</v>
      </c>
      <c r="M3783" s="120" t="s">
        <v>56</v>
      </c>
      <c r="N3783" s="149">
        <v>324000</v>
      </c>
      <c r="O3783" s="150"/>
      <c r="P3783" s="154" t="s">
        <v>4117</v>
      </c>
      <c r="Q3783" s="158" t="s">
        <v>50</v>
      </c>
      <c r="R3783" s="142">
        <f t="shared" si="59"/>
        <v>8</v>
      </c>
    </row>
    <row r="3784" ht="22.5" s="109" customFormat="1">
      <c r="A3784" s="119">
        <f>MAX($A$19:A3783)+1</f>
        <v>3766</v>
      </c>
      <c r="B3784" s="120" t="s">
        <v>41</v>
      </c>
      <c r="C3784" s="144" t="s">
        <v>720</v>
      </c>
      <c r="D3784" s="144" t="s">
        <v>4490</v>
      </c>
      <c r="E3784" s="145" t="s">
        <v>4159</v>
      </c>
      <c r="F3784" s="123" t="s">
        <v>722</v>
      </c>
      <c r="G3784" s="146" t="s">
        <v>723</v>
      </c>
      <c r="H3784" s="146" t="s">
        <v>4492</v>
      </c>
      <c r="I3784" s="151" t="s">
        <v>327</v>
      </c>
      <c r="J3784" s="147">
        <v>120000</v>
      </c>
      <c r="K3784" s="147">
        <v>202</v>
      </c>
      <c r="L3784" s="148">
        <v>24240000</v>
      </c>
      <c r="M3784" s="120" t="s">
        <v>56</v>
      </c>
      <c r="N3784" s="149">
        <v>1939200</v>
      </c>
      <c r="O3784" s="150"/>
      <c r="P3784" s="154" t="s">
        <v>4117</v>
      </c>
      <c r="Q3784" s="158" t="s">
        <v>50</v>
      </c>
      <c r="R3784" s="142">
        <f t="shared" si="59"/>
        <v>8</v>
      </c>
    </row>
    <row r="3785" ht="22.5" s="109" customFormat="1">
      <c r="A3785" s="119">
        <f>MAX($A$19:A3784)+1</f>
        <v>3767</v>
      </c>
      <c r="B3785" s="120" t="s">
        <v>41</v>
      </c>
      <c r="C3785" s="144" t="s">
        <v>720</v>
      </c>
      <c r="D3785" s="144" t="s">
        <v>4490</v>
      </c>
      <c r="E3785" s="145" t="s">
        <v>4159</v>
      </c>
      <c r="F3785" s="123" t="s">
        <v>722</v>
      </c>
      <c r="G3785" s="146" t="s">
        <v>723</v>
      </c>
      <c r="H3785" s="146" t="s">
        <v>760</v>
      </c>
      <c r="I3785" s="151" t="s">
        <v>327</v>
      </c>
      <c r="J3785" s="147">
        <v>129600</v>
      </c>
      <c r="K3785" s="147">
        <v>45</v>
      </c>
      <c r="L3785" s="148">
        <v>5832000</v>
      </c>
      <c r="M3785" s="120" t="s">
        <v>56</v>
      </c>
      <c r="N3785" s="149">
        <v>466560</v>
      </c>
      <c r="O3785" s="150"/>
      <c r="P3785" s="154" t="s">
        <v>4117</v>
      </c>
      <c r="Q3785" s="158" t="s">
        <v>50</v>
      </c>
      <c r="R3785" s="142">
        <f t="shared" si="59"/>
        <v>8</v>
      </c>
    </row>
    <row r="3786" ht="22.5" s="109" customFormat="1">
      <c r="A3786" s="119">
        <f>MAX($A$19:A3785)+1</f>
        <v>3768</v>
      </c>
      <c r="B3786" s="120" t="s">
        <v>41</v>
      </c>
      <c r="C3786" s="144" t="s">
        <v>720</v>
      </c>
      <c r="D3786" s="144" t="s">
        <v>4490</v>
      </c>
      <c r="E3786" s="145" t="s">
        <v>4159</v>
      </c>
      <c r="F3786" s="123" t="s">
        <v>722</v>
      </c>
      <c r="G3786" s="146" t="s">
        <v>723</v>
      </c>
      <c r="H3786" s="146" t="s">
        <v>4493</v>
      </c>
      <c r="I3786" s="151" t="s">
        <v>327</v>
      </c>
      <c r="J3786" s="147">
        <v>4608</v>
      </c>
      <c r="K3786" s="147">
        <v>200</v>
      </c>
      <c r="L3786" s="148">
        <v>921600</v>
      </c>
      <c r="M3786" s="120" t="s">
        <v>56</v>
      </c>
      <c r="N3786" s="149">
        <v>73728</v>
      </c>
      <c r="O3786" s="150"/>
      <c r="P3786" s="154" t="s">
        <v>4117</v>
      </c>
      <c r="Q3786" s="158" t="s">
        <v>50</v>
      </c>
      <c r="R3786" s="142">
        <f t="shared" si="59"/>
        <v>8</v>
      </c>
    </row>
    <row r="3787" ht="22.5" s="109" customFormat="1">
      <c r="A3787" s="119">
        <f>MAX($A$19:A3786)+1</f>
        <v>3769</v>
      </c>
      <c r="B3787" s="120" t="s">
        <v>41</v>
      </c>
      <c r="C3787" s="144" t="s">
        <v>720</v>
      </c>
      <c r="D3787" s="144" t="s">
        <v>4490</v>
      </c>
      <c r="E3787" s="145" t="s">
        <v>4159</v>
      </c>
      <c r="F3787" s="123" t="s">
        <v>722</v>
      </c>
      <c r="G3787" s="146" t="s">
        <v>723</v>
      </c>
      <c r="H3787" s="146" t="s">
        <v>4494</v>
      </c>
      <c r="I3787" s="151" t="s">
        <v>327</v>
      </c>
      <c r="J3787" s="147">
        <v>189000</v>
      </c>
      <c r="K3787" s="147">
        <v>50</v>
      </c>
      <c r="L3787" s="148">
        <v>9450000</v>
      </c>
      <c r="M3787" s="120" t="s">
        <v>56</v>
      </c>
      <c r="N3787" s="149">
        <v>756000</v>
      </c>
      <c r="O3787" s="150"/>
      <c r="P3787" s="154" t="s">
        <v>4117</v>
      </c>
      <c r="Q3787" s="158" t="s">
        <v>50</v>
      </c>
      <c r="R3787" s="142">
        <f t="shared" si="59"/>
        <v>8</v>
      </c>
    </row>
    <row r="3788" ht="22.5" s="109" customFormat="1">
      <c r="A3788" s="119">
        <f>MAX($A$19:A3787)+1</f>
        <v>3770</v>
      </c>
      <c r="B3788" s="120" t="s">
        <v>41</v>
      </c>
      <c r="C3788" s="144" t="s">
        <v>720</v>
      </c>
      <c r="D3788" s="144" t="s">
        <v>4490</v>
      </c>
      <c r="E3788" s="145" t="s">
        <v>4159</v>
      </c>
      <c r="F3788" s="123" t="s">
        <v>722</v>
      </c>
      <c r="G3788" s="146" t="s">
        <v>723</v>
      </c>
      <c r="H3788" s="146" t="s">
        <v>753</v>
      </c>
      <c r="I3788" s="151" t="s">
        <v>327</v>
      </c>
      <c r="J3788" s="147">
        <v>1236000</v>
      </c>
      <c r="K3788" s="147">
        <v>190</v>
      </c>
      <c r="L3788" s="148">
        <v>234840000</v>
      </c>
      <c r="M3788" s="120" t="s">
        <v>56</v>
      </c>
      <c r="N3788" s="149">
        <v>18787200</v>
      </c>
      <c r="O3788" s="150"/>
      <c r="P3788" s="154" t="s">
        <v>4117</v>
      </c>
      <c r="Q3788" s="158" t="s">
        <v>50</v>
      </c>
      <c r="R3788" s="142">
        <f t="shared" si="59"/>
        <v>8</v>
      </c>
    </row>
    <row r="3789" ht="22.5" s="109" customFormat="1">
      <c r="A3789" s="119">
        <f>MAX($A$19:A3788)+1</f>
        <v>3771</v>
      </c>
      <c r="B3789" s="120" t="s">
        <v>41</v>
      </c>
      <c r="C3789" s="144" t="s">
        <v>720</v>
      </c>
      <c r="D3789" s="144" t="s">
        <v>4490</v>
      </c>
      <c r="E3789" s="145" t="s">
        <v>4159</v>
      </c>
      <c r="F3789" s="123" t="s">
        <v>722</v>
      </c>
      <c r="G3789" s="146" t="s">
        <v>723</v>
      </c>
      <c r="H3789" s="146" t="s">
        <v>756</v>
      </c>
      <c r="I3789" s="151" t="s">
        <v>327</v>
      </c>
      <c r="J3789" s="147">
        <v>4400</v>
      </c>
      <c r="K3789" s="147">
        <v>150</v>
      </c>
      <c r="L3789" s="148">
        <v>660000</v>
      </c>
      <c r="M3789" s="120" t="s">
        <v>56</v>
      </c>
      <c r="N3789" s="149">
        <v>52800</v>
      </c>
      <c r="O3789" s="150"/>
      <c r="P3789" s="154" t="s">
        <v>4117</v>
      </c>
      <c r="Q3789" s="158" t="s">
        <v>50</v>
      </c>
      <c r="R3789" s="142">
        <f t="shared" si="59"/>
        <v>8</v>
      </c>
    </row>
    <row r="3790" ht="22.5" s="109" customFormat="1">
      <c r="A3790" s="119">
        <f>MAX($A$19:A3789)+1</f>
        <v>3772</v>
      </c>
      <c r="B3790" s="120" t="s">
        <v>41</v>
      </c>
      <c r="C3790" s="144" t="s">
        <v>720</v>
      </c>
      <c r="D3790" s="144" t="s">
        <v>4490</v>
      </c>
      <c r="E3790" s="145" t="s">
        <v>4159</v>
      </c>
      <c r="F3790" s="123" t="s">
        <v>722</v>
      </c>
      <c r="G3790" s="146" t="s">
        <v>723</v>
      </c>
      <c r="H3790" s="146" t="s">
        <v>4495</v>
      </c>
      <c r="I3790" s="151" t="s">
        <v>327</v>
      </c>
      <c r="J3790" s="147">
        <v>108000</v>
      </c>
      <c r="K3790" s="147">
        <v>140</v>
      </c>
      <c r="L3790" s="148">
        <v>15120000</v>
      </c>
      <c r="M3790" s="120" t="s">
        <v>56</v>
      </c>
      <c r="N3790" s="149">
        <v>1209600</v>
      </c>
      <c r="O3790" s="150"/>
      <c r="P3790" s="154" t="s">
        <v>4117</v>
      </c>
      <c r="Q3790" s="158" t="s">
        <v>50</v>
      </c>
      <c r="R3790" s="142">
        <f t="shared" si="59"/>
        <v>8</v>
      </c>
    </row>
    <row r="3791" ht="22.5" s="109" customFormat="1">
      <c r="A3791" s="119">
        <f>MAX($A$19:A3790)+1</f>
        <v>3773</v>
      </c>
      <c r="B3791" s="120" t="s">
        <v>41</v>
      </c>
      <c r="C3791" s="144" t="s">
        <v>720</v>
      </c>
      <c r="D3791" s="144" t="s">
        <v>4490</v>
      </c>
      <c r="E3791" s="145" t="s">
        <v>4159</v>
      </c>
      <c r="F3791" s="123" t="s">
        <v>722</v>
      </c>
      <c r="G3791" s="146" t="s">
        <v>723</v>
      </c>
      <c r="H3791" s="146" t="s">
        <v>764</v>
      </c>
      <c r="I3791" s="151" t="s">
        <v>327</v>
      </c>
      <c r="J3791" s="147">
        <v>1031000</v>
      </c>
      <c r="K3791" s="147">
        <v>165</v>
      </c>
      <c r="L3791" s="148">
        <v>170115000</v>
      </c>
      <c r="M3791" s="120" t="s">
        <v>56</v>
      </c>
      <c r="N3791" s="149">
        <v>13609200</v>
      </c>
      <c r="O3791" s="150"/>
      <c r="P3791" s="154" t="s">
        <v>4117</v>
      </c>
      <c r="Q3791" s="158" t="s">
        <v>50</v>
      </c>
      <c r="R3791" s="142">
        <f t="shared" si="59"/>
        <v>8</v>
      </c>
    </row>
    <row r="3792" ht="22.5" s="109" customFormat="1">
      <c r="A3792" s="119">
        <f>MAX($A$19:A3791)+1</f>
        <v>3774</v>
      </c>
      <c r="B3792" s="120" t="s">
        <v>41</v>
      </c>
      <c r="C3792" s="144" t="s">
        <v>720</v>
      </c>
      <c r="D3792" s="144" t="s">
        <v>4490</v>
      </c>
      <c r="E3792" s="145" t="s">
        <v>4159</v>
      </c>
      <c r="F3792" s="123" t="s">
        <v>722</v>
      </c>
      <c r="G3792" s="146" t="s">
        <v>723</v>
      </c>
      <c r="H3792" s="146" t="s">
        <v>4496</v>
      </c>
      <c r="I3792" s="151" t="s">
        <v>327</v>
      </c>
      <c r="J3792" s="147">
        <v>40000</v>
      </c>
      <c r="K3792" s="147">
        <v>35</v>
      </c>
      <c r="L3792" s="148">
        <v>1400000</v>
      </c>
      <c r="M3792" s="120" t="s">
        <v>56</v>
      </c>
      <c r="N3792" s="149">
        <v>112000</v>
      </c>
      <c r="O3792" s="150"/>
      <c r="P3792" s="154" t="s">
        <v>4117</v>
      </c>
      <c r="Q3792" s="158" t="s">
        <v>50</v>
      </c>
      <c r="R3792" s="142">
        <f t="shared" si="59"/>
        <v>8</v>
      </c>
    </row>
    <row r="3793" ht="22.5" s="109" customFormat="1">
      <c r="A3793" s="119">
        <f>MAX($A$19:A3792)+1</f>
        <v>3775</v>
      </c>
      <c r="B3793" s="120" t="s">
        <v>41</v>
      </c>
      <c r="C3793" s="144" t="s">
        <v>720</v>
      </c>
      <c r="D3793" s="144" t="s">
        <v>4490</v>
      </c>
      <c r="E3793" s="145" t="s">
        <v>4159</v>
      </c>
      <c r="F3793" s="123" t="s">
        <v>722</v>
      </c>
      <c r="G3793" s="146" t="s">
        <v>723</v>
      </c>
      <c r="H3793" s="146" t="s">
        <v>4496</v>
      </c>
      <c r="I3793" s="151" t="s">
        <v>327</v>
      </c>
      <c r="J3793" s="147">
        <v>60000</v>
      </c>
      <c r="K3793" s="147">
        <v>35</v>
      </c>
      <c r="L3793" s="148">
        <v>2100000</v>
      </c>
      <c r="M3793" s="120" t="s">
        <v>56</v>
      </c>
      <c r="N3793" s="149">
        <v>168000</v>
      </c>
      <c r="O3793" s="150"/>
      <c r="P3793" s="154" t="s">
        <v>4117</v>
      </c>
      <c r="Q3793" s="158" t="s">
        <v>50</v>
      </c>
      <c r="R3793" s="142">
        <f t="shared" si="59"/>
        <v>8</v>
      </c>
    </row>
    <row r="3794" ht="22.5" s="109" customFormat="1">
      <c r="A3794" s="119">
        <f>MAX($A$19:A3793)+1</f>
        <v>3776</v>
      </c>
      <c r="B3794" s="120" t="s">
        <v>41</v>
      </c>
      <c r="C3794" s="144" t="s">
        <v>720</v>
      </c>
      <c r="D3794" s="144" t="s">
        <v>4490</v>
      </c>
      <c r="E3794" s="145" t="s">
        <v>4159</v>
      </c>
      <c r="F3794" s="123" t="s">
        <v>722</v>
      </c>
      <c r="G3794" s="146" t="s">
        <v>723</v>
      </c>
      <c r="H3794" s="146" t="s">
        <v>758</v>
      </c>
      <c r="I3794" s="151" t="s">
        <v>327</v>
      </c>
      <c r="J3794" s="147">
        <v>393720</v>
      </c>
      <c r="K3794" s="147">
        <v>180</v>
      </c>
      <c r="L3794" s="148">
        <v>70869600</v>
      </c>
      <c r="M3794" s="120" t="s">
        <v>56</v>
      </c>
      <c r="N3794" s="149">
        <v>5669568</v>
      </c>
      <c r="O3794" s="150"/>
      <c r="P3794" s="154" t="s">
        <v>4117</v>
      </c>
      <c r="Q3794" s="158" t="s">
        <v>50</v>
      </c>
      <c r="R3794" s="142">
        <f t="shared" si="59"/>
        <v>8</v>
      </c>
    </row>
    <row r="3795" ht="22.5" s="109" customFormat="1">
      <c r="A3795" s="119">
        <f>MAX($A$19:A3794)+1</f>
        <v>3777</v>
      </c>
      <c r="B3795" s="120" t="s">
        <v>41</v>
      </c>
      <c r="C3795" s="144" t="s">
        <v>720</v>
      </c>
      <c r="D3795" s="144" t="s">
        <v>4490</v>
      </c>
      <c r="E3795" s="145" t="s">
        <v>4159</v>
      </c>
      <c r="F3795" s="123" t="s">
        <v>722</v>
      </c>
      <c r="G3795" s="146" t="s">
        <v>723</v>
      </c>
      <c r="H3795" s="146" t="s">
        <v>755</v>
      </c>
      <c r="I3795" s="151" t="s">
        <v>327</v>
      </c>
      <c r="J3795" s="147">
        <v>565000</v>
      </c>
      <c r="K3795" s="147">
        <v>200</v>
      </c>
      <c r="L3795" s="148">
        <v>113000000</v>
      </c>
      <c r="M3795" s="120" t="s">
        <v>56</v>
      </c>
      <c r="N3795" s="149">
        <v>9040000</v>
      </c>
      <c r="O3795" s="150"/>
      <c r="P3795" s="154" t="s">
        <v>4117</v>
      </c>
      <c r="Q3795" s="158" t="s">
        <v>50</v>
      </c>
      <c r="R3795" s="142">
        <f t="shared" si="59"/>
        <v>8</v>
      </c>
    </row>
    <row r="3796" ht="22.5" s="109" customFormat="1">
      <c r="A3796" s="119">
        <f>MAX($A$19:A3795)+1</f>
        <v>3778</v>
      </c>
      <c r="B3796" s="120" t="s">
        <v>41</v>
      </c>
      <c r="C3796" s="144" t="s">
        <v>720</v>
      </c>
      <c r="D3796" s="144" t="s">
        <v>4490</v>
      </c>
      <c r="E3796" s="145" t="s">
        <v>4159</v>
      </c>
      <c r="F3796" s="123" t="s">
        <v>722</v>
      </c>
      <c r="G3796" s="146" t="s">
        <v>723</v>
      </c>
      <c r="H3796" s="146" t="s">
        <v>4497</v>
      </c>
      <c r="I3796" s="151" t="s">
        <v>327</v>
      </c>
      <c r="J3796" s="147">
        <v>1100</v>
      </c>
      <c r="K3796" s="147">
        <v>180</v>
      </c>
      <c r="L3796" s="148">
        <v>198000</v>
      </c>
      <c r="M3796" s="120" t="s">
        <v>56</v>
      </c>
      <c r="N3796" s="149">
        <v>15840</v>
      </c>
      <c r="O3796" s="150"/>
      <c r="P3796" s="154" t="s">
        <v>4117</v>
      </c>
      <c r="Q3796" s="158" t="s">
        <v>50</v>
      </c>
      <c r="R3796" s="142">
        <f t="shared" si="59"/>
        <v>8</v>
      </c>
    </row>
    <row r="3797" ht="22.5" s="109" customFormat="1">
      <c r="A3797" s="119">
        <f>MAX($A$19:A3796)+1</f>
        <v>3779</v>
      </c>
      <c r="B3797" s="120" t="s">
        <v>41</v>
      </c>
      <c r="C3797" s="144" t="s">
        <v>720</v>
      </c>
      <c r="D3797" s="144" t="s">
        <v>4490</v>
      </c>
      <c r="E3797" s="145" t="s">
        <v>4159</v>
      </c>
      <c r="F3797" s="123" t="s">
        <v>722</v>
      </c>
      <c r="G3797" s="146" t="s">
        <v>723</v>
      </c>
      <c r="H3797" s="146" t="s">
        <v>4498</v>
      </c>
      <c r="I3797" s="151" t="s">
        <v>327</v>
      </c>
      <c r="J3797" s="147">
        <v>42000</v>
      </c>
      <c r="K3797" s="147">
        <v>200</v>
      </c>
      <c r="L3797" s="148">
        <v>8400000</v>
      </c>
      <c r="M3797" s="120" t="s">
        <v>56</v>
      </c>
      <c r="N3797" s="149">
        <v>672000</v>
      </c>
      <c r="O3797" s="150"/>
      <c r="P3797" s="154" t="s">
        <v>4117</v>
      </c>
      <c r="Q3797" s="158" t="s">
        <v>50</v>
      </c>
      <c r="R3797" s="142">
        <f t="shared" si="59"/>
        <v>8</v>
      </c>
    </row>
    <row r="3798" ht="22.5" s="109" customFormat="1">
      <c r="A3798" s="119">
        <f>MAX($A$19:A3797)+1</f>
        <v>3780</v>
      </c>
      <c r="B3798" s="120" t="s">
        <v>41</v>
      </c>
      <c r="C3798" s="144" t="s">
        <v>720</v>
      </c>
      <c r="D3798" s="144" t="s">
        <v>4490</v>
      </c>
      <c r="E3798" s="145" t="s">
        <v>4159</v>
      </c>
      <c r="F3798" s="123" t="s">
        <v>722</v>
      </c>
      <c r="G3798" s="146" t="s">
        <v>723</v>
      </c>
      <c r="H3798" s="146" t="s">
        <v>4496</v>
      </c>
      <c r="I3798" s="151" t="s">
        <v>327</v>
      </c>
      <c r="J3798" s="147">
        <v>50000</v>
      </c>
      <c r="K3798" s="147">
        <v>35</v>
      </c>
      <c r="L3798" s="148">
        <v>1750000</v>
      </c>
      <c r="M3798" s="120" t="s">
        <v>56</v>
      </c>
      <c r="N3798" s="149">
        <v>140000</v>
      </c>
      <c r="O3798" s="150"/>
      <c r="P3798" s="154" t="s">
        <v>4117</v>
      </c>
      <c r="Q3798" s="158" t="s">
        <v>50</v>
      </c>
      <c r="R3798" s="142">
        <f t="shared" si="59"/>
        <v>8</v>
      </c>
    </row>
    <row r="3799" ht="22.5" s="109" customFormat="1">
      <c r="A3799" s="119">
        <f>MAX($A$19:A3798)+1</f>
        <v>3781</v>
      </c>
      <c r="B3799" s="120" t="s">
        <v>41</v>
      </c>
      <c r="C3799" s="144" t="s">
        <v>720</v>
      </c>
      <c r="D3799" s="144" t="s">
        <v>4490</v>
      </c>
      <c r="E3799" s="145" t="s">
        <v>4159</v>
      </c>
      <c r="F3799" s="123" t="s">
        <v>722</v>
      </c>
      <c r="G3799" s="146" t="s">
        <v>723</v>
      </c>
      <c r="H3799" s="146" t="s">
        <v>756</v>
      </c>
      <c r="I3799" s="151" t="s">
        <v>327</v>
      </c>
      <c r="J3799" s="147">
        <v>133000</v>
      </c>
      <c r="K3799" s="147">
        <v>140</v>
      </c>
      <c r="L3799" s="148">
        <v>18620000</v>
      </c>
      <c r="M3799" s="120" t="s">
        <v>56</v>
      </c>
      <c r="N3799" s="149">
        <v>1489600</v>
      </c>
      <c r="O3799" s="150"/>
      <c r="P3799" s="154" t="s">
        <v>4117</v>
      </c>
      <c r="Q3799" s="158" t="s">
        <v>50</v>
      </c>
      <c r="R3799" s="142">
        <f t="shared" si="59"/>
        <v>8</v>
      </c>
    </row>
    <row r="3800" ht="22.5" s="109" customFormat="1">
      <c r="A3800" s="119">
        <f>MAX($A$19:A3799)+1</f>
        <v>3782</v>
      </c>
      <c r="B3800" s="120" t="s">
        <v>41</v>
      </c>
      <c r="C3800" s="144" t="s">
        <v>720</v>
      </c>
      <c r="D3800" s="144" t="s">
        <v>4490</v>
      </c>
      <c r="E3800" s="145" t="s">
        <v>4159</v>
      </c>
      <c r="F3800" s="123" t="s">
        <v>722</v>
      </c>
      <c r="G3800" s="146" t="s">
        <v>723</v>
      </c>
      <c r="H3800" s="146" t="s">
        <v>4499</v>
      </c>
      <c r="I3800" s="151" t="s">
        <v>327</v>
      </c>
      <c r="J3800" s="147">
        <v>1100</v>
      </c>
      <c r="K3800" s="147">
        <v>270</v>
      </c>
      <c r="L3800" s="148">
        <v>297000</v>
      </c>
      <c r="M3800" s="120" t="s">
        <v>56</v>
      </c>
      <c r="N3800" s="149">
        <v>23760</v>
      </c>
      <c r="O3800" s="150"/>
      <c r="P3800" s="154" t="s">
        <v>4117</v>
      </c>
      <c r="Q3800" s="158" t="s">
        <v>50</v>
      </c>
      <c r="R3800" s="142">
        <f t="shared" si="59"/>
        <v>8</v>
      </c>
    </row>
    <row r="3801" ht="22.5" s="109" customFormat="1">
      <c r="A3801" s="119">
        <f>MAX($A$19:A3800)+1</f>
        <v>3783</v>
      </c>
      <c r="B3801" s="120" t="s">
        <v>41</v>
      </c>
      <c r="C3801" s="144" t="s">
        <v>720</v>
      </c>
      <c r="D3801" s="144" t="s">
        <v>4490</v>
      </c>
      <c r="E3801" s="145" t="s">
        <v>4159</v>
      </c>
      <c r="F3801" s="123" t="s">
        <v>722</v>
      </c>
      <c r="G3801" s="146" t="s">
        <v>723</v>
      </c>
      <c r="H3801" s="146" t="s">
        <v>4500</v>
      </c>
      <c r="I3801" s="151" t="s">
        <v>327</v>
      </c>
      <c r="J3801" s="147">
        <v>50000</v>
      </c>
      <c r="K3801" s="147">
        <v>110</v>
      </c>
      <c r="L3801" s="148">
        <v>5500000</v>
      </c>
      <c r="M3801" s="120" t="s">
        <v>56</v>
      </c>
      <c r="N3801" s="149">
        <v>440000</v>
      </c>
      <c r="O3801" s="150"/>
      <c r="P3801" s="154" t="s">
        <v>4117</v>
      </c>
      <c r="Q3801" s="158" t="s">
        <v>50</v>
      </c>
      <c r="R3801" s="142">
        <f t="shared" si="59"/>
        <v>8</v>
      </c>
    </row>
    <row r="3802" ht="22.5" s="109" customFormat="1">
      <c r="A3802" s="119">
        <f>MAX($A$19:A3801)+1</f>
        <v>3784</v>
      </c>
      <c r="B3802" s="120" t="s">
        <v>41</v>
      </c>
      <c r="C3802" s="144" t="s">
        <v>720</v>
      </c>
      <c r="D3802" s="144" t="s">
        <v>4490</v>
      </c>
      <c r="E3802" s="145" t="s">
        <v>4159</v>
      </c>
      <c r="F3802" s="123" t="s">
        <v>722</v>
      </c>
      <c r="G3802" s="146" t="s">
        <v>723</v>
      </c>
      <c r="H3802" s="146" t="s">
        <v>4501</v>
      </c>
      <c r="I3802" s="151" t="s">
        <v>327</v>
      </c>
      <c r="J3802" s="147">
        <v>420</v>
      </c>
      <c r="K3802" s="147">
        <v>70</v>
      </c>
      <c r="L3802" s="148">
        <v>29400</v>
      </c>
      <c r="M3802" s="120" t="s">
        <v>56</v>
      </c>
      <c r="N3802" s="149">
        <v>2352</v>
      </c>
      <c r="O3802" s="150"/>
      <c r="P3802" s="154" t="s">
        <v>4117</v>
      </c>
      <c r="Q3802" s="158" t="s">
        <v>50</v>
      </c>
      <c r="R3802" s="142">
        <f t="shared" si="59"/>
        <v>8</v>
      </c>
    </row>
    <row r="3803" ht="22.5" s="109" customFormat="1">
      <c r="A3803" s="119">
        <f>MAX($A$19:A3802)+1</f>
        <v>3785</v>
      </c>
      <c r="B3803" s="120" t="s">
        <v>41</v>
      </c>
      <c r="C3803" s="144" t="s">
        <v>720</v>
      </c>
      <c r="D3803" s="144" t="s">
        <v>4490</v>
      </c>
      <c r="E3803" s="145" t="s">
        <v>4159</v>
      </c>
      <c r="F3803" s="123" t="s">
        <v>722</v>
      </c>
      <c r="G3803" s="146" t="s">
        <v>723</v>
      </c>
      <c r="H3803" s="146" t="s">
        <v>765</v>
      </c>
      <c r="I3803" s="151" t="s">
        <v>327</v>
      </c>
      <c r="J3803" s="147">
        <v>600000</v>
      </c>
      <c r="K3803" s="147">
        <v>72</v>
      </c>
      <c r="L3803" s="148">
        <v>43200000</v>
      </c>
      <c r="M3803" s="120" t="s">
        <v>56</v>
      </c>
      <c r="N3803" s="149">
        <v>3456000</v>
      </c>
      <c r="O3803" s="150"/>
      <c r="P3803" s="154" t="s">
        <v>4117</v>
      </c>
      <c r="Q3803" s="158" t="s">
        <v>50</v>
      </c>
      <c r="R3803" s="142">
        <f t="shared" si="59"/>
        <v>8</v>
      </c>
    </row>
    <row r="3804" ht="22.5" s="109" customFormat="1">
      <c r="A3804" s="119">
        <f>MAX($A$19:A3803)+1</f>
        <v>3786</v>
      </c>
      <c r="B3804" s="120" t="s">
        <v>41</v>
      </c>
      <c r="C3804" s="144" t="s">
        <v>720</v>
      </c>
      <c r="D3804" s="144" t="s">
        <v>4490</v>
      </c>
      <c r="E3804" s="145" t="s">
        <v>4159</v>
      </c>
      <c r="F3804" s="123" t="s">
        <v>722</v>
      </c>
      <c r="G3804" s="146" t="s">
        <v>723</v>
      </c>
      <c r="H3804" s="146" t="s">
        <v>4496</v>
      </c>
      <c r="I3804" s="151" t="s">
        <v>327</v>
      </c>
      <c r="J3804" s="147">
        <v>60000</v>
      </c>
      <c r="K3804" s="147">
        <v>35</v>
      </c>
      <c r="L3804" s="148">
        <v>2100000</v>
      </c>
      <c r="M3804" s="120" t="s">
        <v>56</v>
      </c>
      <c r="N3804" s="149">
        <v>168000</v>
      </c>
      <c r="O3804" s="150"/>
      <c r="P3804" s="154" t="s">
        <v>4117</v>
      </c>
      <c r="Q3804" s="158" t="s">
        <v>50</v>
      </c>
      <c r="R3804" s="142">
        <f t="shared" si="59"/>
        <v>8</v>
      </c>
    </row>
    <row r="3805" ht="22.5" s="109" customFormat="1">
      <c r="A3805" s="119">
        <f>MAX($A$19:A3804)+1</f>
        <v>3787</v>
      </c>
      <c r="B3805" s="120" t="s">
        <v>41</v>
      </c>
      <c r="C3805" s="144" t="s">
        <v>720</v>
      </c>
      <c r="D3805" s="144" t="s">
        <v>4490</v>
      </c>
      <c r="E3805" s="145" t="s">
        <v>4159</v>
      </c>
      <c r="F3805" s="123" t="s">
        <v>722</v>
      </c>
      <c r="G3805" s="146" t="s">
        <v>723</v>
      </c>
      <c r="H3805" s="146" t="s">
        <v>4502</v>
      </c>
      <c r="I3805" s="151" t="s">
        <v>327</v>
      </c>
      <c r="J3805" s="147">
        <v>17360</v>
      </c>
      <c r="K3805" s="147">
        <v>135</v>
      </c>
      <c r="L3805" s="148">
        <v>2343600</v>
      </c>
      <c r="M3805" s="120" t="s">
        <v>56</v>
      </c>
      <c r="N3805" s="149">
        <v>187488</v>
      </c>
      <c r="O3805" s="150"/>
      <c r="P3805" s="154" t="s">
        <v>4117</v>
      </c>
      <c r="Q3805" s="158" t="s">
        <v>50</v>
      </c>
      <c r="R3805" s="142">
        <f t="shared" si="59"/>
        <v>8</v>
      </c>
    </row>
    <row r="3806" ht="22.5" s="109" customFormat="1">
      <c r="A3806" s="119">
        <f>MAX($A$19:A3805)+1</f>
        <v>3788</v>
      </c>
      <c r="B3806" s="120" t="s">
        <v>41</v>
      </c>
      <c r="C3806" s="144" t="s">
        <v>720</v>
      </c>
      <c r="D3806" s="144" t="s">
        <v>4490</v>
      </c>
      <c r="E3806" s="145" t="s">
        <v>4159</v>
      </c>
      <c r="F3806" s="123" t="s">
        <v>722</v>
      </c>
      <c r="G3806" s="146" t="s">
        <v>723</v>
      </c>
      <c r="H3806" s="146" t="s">
        <v>762</v>
      </c>
      <c r="I3806" s="151" t="s">
        <v>327</v>
      </c>
      <c r="J3806" s="147">
        <v>600000</v>
      </c>
      <c r="K3806" s="147">
        <v>150</v>
      </c>
      <c r="L3806" s="148">
        <v>90000000</v>
      </c>
      <c r="M3806" s="120" t="s">
        <v>56</v>
      </c>
      <c r="N3806" s="149">
        <v>7200000</v>
      </c>
      <c r="O3806" s="150"/>
      <c r="P3806" s="154" t="s">
        <v>4117</v>
      </c>
      <c r="Q3806" s="158" t="s">
        <v>50</v>
      </c>
      <c r="R3806" s="142">
        <f t="shared" si="59"/>
        <v>8</v>
      </c>
    </row>
    <row r="3807" ht="22.5" s="109" customFormat="1">
      <c r="A3807" s="119">
        <f>MAX($A$19:A3806)+1</f>
        <v>3789</v>
      </c>
      <c r="B3807" s="120" t="s">
        <v>41</v>
      </c>
      <c r="C3807" s="144" t="s">
        <v>720</v>
      </c>
      <c r="D3807" s="144" t="s">
        <v>4490</v>
      </c>
      <c r="E3807" s="145" t="s">
        <v>4159</v>
      </c>
      <c r="F3807" s="123" t="s">
        <v>722</v>
      </c>
      <c r="G3807" s="146" t="s">
        <v>723</v>
      </c>
      <c r="H3807" s="146" t="s">
        <v>763</v>
      </c>
      <c r="I3807" s="151" t="s">
        <v>327</v>
      </c>
      <c r="J3807" s="147">
        <v>262620</v>
      </c>
      <c r="K3807" s="147">
        <v>180</v>
      </c>
      <c r="L3807" s="148">
        <v>47271600</v>
      </c>
      <c r="M3807" s="120" t="s">
        <v>56</v>
      </c>
      <c r="N3807" s="149">
        <v>3781728</v>
      </c>
      <c r="O3807" s="150"/>
      <c r="P3807" s="154" t="s">
        <v>4117</v>
      </c>
      <c r="Q3807" s="158" t="s">
        <v>50</v>
      </c>
      <c r="R3807" s="142">
        <f t="shared" si="59"/>
        <v>8</v>
      </c>
    </row>
    <row r="3808" ht="22.5" s="109" customFormat="1">
      <c r="A3808" s="119">
        <f>MAX($A$19:A3807)+1</f>
        <v>3790</v>
      </c>
      <c r="B3808" s="120" t="s">
        <v>41</v>
      </c>
      <c r="C3808" s="144" t="s">
        <v>720</v>
      </c>
      <c r="D3808" s="144" t="s">
        <v>4490</v>
      </c>
      <c r="E3808" s="145" t="s">
        <v>4159</v>
      </c>
      <c r="F3808" s="123" t="s">
        <v>722</v>
      </c>
      <c r="G3808" s="146" t="s">
        <v>723</v>
      </c>
      <c r="H3808" s="146" t="s">
        <v>768</v>
      </c>
      <c r="I3808" s="151" t="s">
        <v>327</v>
      </c>
      <c r="J3808" s="147">
        <v>62816</v>
      </c>
      <c r="K3808" s="147">
        <v>130</v>
      </c>
      <c r="L3808" s="148">
        <v>8166080</v>
      </c>
      <c r="M3808" s="120" t="s">
        <v>56</v>
      </c>
      <c r="N3808" s="149">
        <v>653287</v>
      </c>
      <c r="O3808" s="150"/>
      <c r="P3808" s="154" t="s">
        <v>4117</v>
      </c>
      <c r="Q3808" s="158" t="s">
        <v>50</v>
      </c>
      <c r="R3808" s="142">
        <f t="shared" si="59"/>
        <v>8.00000734746659</v>
      </c>
    </row>
    <row r="3809" ht="22.5" s="109" customFormat="1">
      <c r="A3809" s="119">
        <f>MAX($A$19:A3808)+1</f>
        <v>3791</v>
      </c>
      <c r="B3809" s="120" t="s">
        <v>41</v>
      </c>
      <c r="C3809" s="144" t="s">
        <v>720</v>
      </c>
      <c r="D3809" s="144" t="s">
        <v>4490</v>
      </c>
      <c r="E3809" s="145" t="s">
        <v>4159</v>
      </c>
      <c r="F3809" s="123" t="s">
        <v>722</v>
      </c>
      <c r="G3809" s="146" t="s">
        <v>723</v>
      </c>
      <c r="H3809" s="146" t="s">
        <v>4496</v>
      </c>
      <c r="I3809" s="151" t="s">
        <v>327</v>
      </c>
      <c r="J3809" s="147">
        <v>30000</v>
      </c>
      <c r="K3809" s="147">
        <v>35</v>
      </c>
      <c r="L3809" s="148">
        <v>1050000</v>
      </c>
      <c r="M3809" s="120" t="s">
        <v>56</v>
      </c>
      <c r="N3809" s="149">
        <v>83999</v>
      </c>
      <c r="O3809" s="150"/>
      <c r="P3809" s="154" t="s">
        <v>4117</v>
      </c>
      <c r="Q3809" s="158" t="s">
        <v>50</v>
      </c>
      <c r="R3809" s="142">
        <f t="shared" si="59"/>
        <v>7.99990476190476</v>
      </c>
    </row>
    <row r="3810" ht="22.5" s="109" customFormat="1">
      <c r="A3810" s="119">
        <f>MAX($A$19:A3809)+1</f>
        <v>3792</v>
      </c>
      <c r="B3810" s="120" t="s">
        <v>41</v>
      </c>
      <c r="C3810" s="144" t="s">
        <v>720</v>
      </c>
      <c r="D3810" s="144" t="s">
        <v>4503</v>
      </c>
      <c r="E3810" s="145" t="s">
        <v>4159</v>
      </c>
      <c r="F3810" s="123" t="s">
        <v>722</v>
      </c>
      <c r="G3810" s="146" t="s">
        <v>723</v>
      </c>
      <c r="H3810" s="146" t="s">
        <v>750</v>
      </c>
      <c r="I3810" s="151" t="s">
        <v>534</v>
      </c>
      <c r="J3810" s="147">
        <v>216000</v>
      </c>
      <c r="K3810" s="147">
        <v>264</v>
      </c>
      <c r="L3810" s="148">
        <v>57024000</v>
      </c>
      <c r="M3810" s="120" t="s">
        <v>56</v>
      </c>
      <c r="N3810" s="149">
        <v>4561920</v>
      </c>
      <c r="O3810" s="150"/>
      <c r="P3810" s="154" t="s">
        <v>4117</v>
      </c>
      <c r="Q3810" s="158" t="s">
        <v>50</v>
      </c>
      <c r="R3810" s="142">
        <f t="shared" si="59"/>
        <v>8</v>
      </c>
    </row>
    <row r="3811" ht="22.5" s="109" customFormat="1">
      <c r="A3811" s="119">
        <f>MAX($A$19:A3810)+1</f>
        <v>3793</v>
      </c>
      <c r="B3811" s="120" t="s">
        <v>41</v>
      </c>
      <c r="C3811" s="144" t="s">
        <v>720</v>
      </c>
      <c r="D3811" s="144" t="s">
        <v>4503</v>
      </c>
      <c r="E3811" s="145" t="s">
        <v>4159</v>
      </c>
      <c r="F3811" s="123" t="s">
        <v>722</v>
      </c>
      <c r="G3811" s="146" t="s">
        <v>723</v>
      </c>
      <c r="H3811" s="146" t="s">
        <v>4504</v>
      </c>
      <c r="I3811" s="151" t="s">
        <v>534</v>
      </c>
      <c r="J3811" s="147">
        <v>92000</v>
      </c>
      <c r="K3811" s="147">
        <v>318</v>
      </c>
      <c r="L3811" s="148">
        <v>29256000</v>
      </c>
      <c r="M3811" s="120" t="s">
        <v>56</v>
      </c>
      <c r="N3811" s="149">
        <v>2340480</v>
      </c>
      <c r="O3811" s="150"/>
      <c r="P3811" s="154" t="s">
        <v>4117</v>
      </c>
      <c r="Q3811" s="158" t="s">
        <v>50</v>
      </c>
      <c r="R3811" s="142">
        <f t="shared" si="59"/>
        <v>8</v>
      </c>
    </row>
    <row r="3812" ht="22.5" s="109" customFormat="1">
      <c r="A3812" s="119">
        <f>MAX($A$19:A3811)+1</f>
        <v>3794</v>
      </c>
      <c r="B3812" s="120" t="s">
        <v>41</v>
      </c>
      <c r="C3812" s="144" t="s">
        <v>720</v>
      </c>
      <c r="D3812" s="144" t="s">
        <v>4503</v>
      </c>
      <c r="E3812" s="145" t="s">
        <v>4159</v>
      </c>
      <c r="F3812" s="123" t="s">
        <v>722</v>
      </c>
      <c r="G3812" s="146" t="s">
        <v>723</v>
      </c>
      <c r="H3812" s="146" t="s">
        <v>4505</v>
      </c>
      <c r="I3812" s="151" t="s">
        <v>534</v>
      </c>
      <c r="J3812" s="147">
        <v>585</v>
      </c>
      <c r="K3812" s="147">
        <v>860</v>
      </c>
      <c r="L3812" s="148">
        <v>503100</v>
      </c>
      <c r="M3812" s="120" t="s">
        <v>56</v>
      </c>
      <c r="N3812" s="149">
        <v>40248</v>
      </c>
      <c r="O3812" s="150"/>
      <c r="P3812" s="154" t="s">
        <v>4117</v>
      </c>
      <c r="Q3812" s="158" t="s">
        <v>50</v>
      </c>
      <c r="R3812" s="142">
        <f t="shared" si="59"/>
        <v>8</v>
      </c>
    </row>
    <row r="3813" ht="22.5" s="109" customFormat="1">
      <c r="A3813" s="119">
        <f>MAX($A$19:A3812)+1</f>
        <v>3795</v>
      </c>
      <c r="B3813" s="120" t="s">
        <v>41</v>
      </c>
      <c r="C3813" s="144" t="s">
        <v>720</v>
      </c>
      <c r="D3813" s="144" t="s">
        <v>4503</v>
      </c>
      <c r="E3813" s="145" t="s">
        <v>4159</v>
      </c>
      <c r="F3813" s="123" t="s">
        <v>722</v>
      </c>
      <c r="G3813" s="146" t="s">
        <v>723</v>
      </c>
      <c r="H3813" s="146" t="s">
        <v>4506</v>
      </c>
      <c r="I3813" s="151" t="s">
        <v>534</v>
      </c>
      <c r="J3813" s="147">
        <v>10234</v>
      </c>
      <c r="K3813" s="147">
        <v>950</v>
      </c>
      <c r="L3813" s="148">
        <v>9722300</v>
      </c>
      <c r="M3813" s="120" t="s">
        <v>56</v>
      </c>
      <c r="N3813" s="149">
        <v>777784</v>
      </c>
      <c r="O3813" s="150"/>
      <c r="P3813" s="154" t="s">
        <v>4117</v>
      </c>
      <c r="Q3813" s="158" t="s">
        <v>50</v>
      </c>
      <c r="R3813" s="142">
        <f t="shared" si="59"/>
        <v>8</v>
      </c>
    </row>
    <row r="3814" ht="22.5" s="109" customFormat="1">
      <c r="A3814" s="119">
        <f>MAX($A$19:A3813)+1</f>
        <v>3796</v>
      </c>
      <c r="B3814" s="120" t="s">
        <v>41</v>
      </c>
      <c r="C3814" s="144" t="s">
        <v>720</v>
      </c>
      <c r="D3814" s="144" t="s">
        <v>4503</v>
      </c>
      <c r="E3814" s="145" t="s">
        <v>4159</v>
      </c>
      <c r="F3814" s="123" t="s">
        <v>722</v>
      </c>
      <c r="G3814" s="146" t="s">
        <v>723</v>
      </c>
      <c r="H3814" s="146" t="s">
        <v>4507</v>
      </c>
      <c r="I3814" s="151" t="s">
        <v>534</v>
      </c>
      <c r="J3814" s="147">
        <v>9540</v>
      </c>
      <c r="K3814" s="147">
        <v>950</v>
      </c>
      <c r="L3814" s="148">
        <v>9063000</v>
      </c>
      <c r="M3814" s="120" t="s">
        <v>56</v>
      </c>
      <c r="N3814" s="149">
        <v>725040</v>
      </c>
      <c r="O3814" s="150"/>
      <c r="P3814" s="154" t="s">
        <v>4117</v>
      </c>
      <c r="Q3814" s="158" t="s">
        <v>50</v>
      </c>
      <c r="R3814" s="142">
        <f t="shared" si="59"/>
        <v>8</v>
      </c>
    </row>
    <row r="3815" ht="22.5" s="109" customFormat="1">
      <c r="A3815" s="119">
        <f>MAX($A$19:A3814)+1</f>
        <v>3797</v>
      </c>
      <c r="B3815" s="120" t="s">
        <v>41</v>
      </c>
      <c r="C3815" s="144" t="s">
        <v>720</v>
      </c>
      <c r="D3815" s="144" t="s">
        <v>4503</v>
      </c>
      <c r="E3815" s="145" t="s">
        <v>4159</v>
      </c>
      <c r="F3815" s="123" t="s">
        <v>722</v>
      </c>
      <c r="G3815" s="146" t="s">
        <v>723</v>
      </c>
      <c r="H3815" s="146" t="s">
        <v>732</v>
      </c>
      <c r="I3815" s="151" t="s">
        <v>534</v>
      </c>
      <c r="J3815" s="147">
        <v>21780</v>
      </c>
      <c r="K3815" s="147">
        <v>1010</v>
      </c>
      <c r="L3815" s="148">
        <v>21997800</v>
      </c>
      <c r="M3815" s="120" t="s">
        <v>56</v>
      </c>
      <c r="N3815" s="149">
        <v>1759824</v>
      </c>
      <c r="O3815" s="150"/>
      <c r="P3815" s="154" t="s">
        <v>4117</v>
      </c>
      <c r="Q3815" s="158" t="s">
        <v>50</v>
      </c>
      <c r="R3815" s="142">
        <f t="shared" si="59"/>
        <v>8</v>
      </c>
    </row>
    <row r="3816" ht="22.5" s="109" customFormat="1">
      <c r="A3816" s="119">
        <f>MAX($A$19:A3815)+1</f>
        <v>3798</v>
      </c>
      <c r="B3816" s="120" t="s">
        <v>41</v>
      </c>
      <c r="C3816" s="144" t="s">
        <v>720</v>
      </c>
      <c r="D3816" s="144" t="s">
        <v>4503</v>
      </c>
      <c r="E3816" s="145" t="s">
        <v>4159</v>
      </c>
      <c r="F3816" s="123" t="s">
        <v>722</v>
      </c>
      <c r="G3816" s="146" t="s">
        <v>723</v>
      </c>
      <c r="H3816" s="146" t="s">
        <v>748</v>
      </c>
      <c r="I3816" s="151" t="s">
        <v>534</v>
      </c>
      <c r="J3816" s="147">
        <v>7800</v>
      </c>
      <c r="K3816" s="147">
        <v>1120</v>
      </c>
      <c r="L3816" s="148">
        <v>8736000</v>
      </c>
      <c r="M3816" s="120" t="s">
        <v>56</v>
      </c>
      <c r="N3816" s="149">
        <v>698880</v>
      </c>
      <c r="O3816" s="150"/>
      <c r="P3816" s="154" t="s">
        <v>4117</v>
      </c>
      <c r="Q3816" s="158" t="s">
        <v>50</v>
      </c>
      <c r="R3816" s="142">
        <f t="shared" si="59"/>
        <v>8</v>
      </c>
    </row>
    <row r="3817" ht="22.5" s="109" customFormat="1">
      <c r="A3817" s="119">
        <f>MAX($A$19:A3816)+1</f>
        <v>3799</v>
      </c>
      <c r="B3817" s="120" t="s">
        <v>41</v>
      </c>
      <c r="C3817" s="144" t="s">
        <v>720</v>
      </c>
      <c r="D3817" s="144" t="s">
        <v>4503</v>
      </c>
      <c r="E3817" s="145" t="s">
        <v>4159</v>
      </c>
      <c r="F3817" s="123" t="s">
        <v>722</v>
      </c>
      <c r="G3817" s="146" t="s">
        <v>723</v>
      </c>
      <c r="H3817" s="146" t="s">
        <v>4508</v>
      </c>
      <c r="I3817" s="151" t="s">
        <v>534</v>
      </c>
      <c r="J3817" s="147">
        <v>18767</v>
      </c>
      <c r="K3817" s="147">
        <v>1200</v>
      </c>
      <c r="L3817" s="148">
        <v>22520400</v>
      </c>
      <c r="M3817" s="120" t="s">
        <v>56</v>
      </c>
      <c r="N3817" s="149">
        <v>1801632</v>
      </c>
      <c r="O3817" s="150"/>
      <c r="P3817" s="154" t="s">
        <v>4117</v>
      </c>
      <c r="Q3817" s="158" t="s">
        <v>50</v>
      </c>
      <c r="R3817" s="142">
        <f t="shared" si="59"/>
        <v>8</v>
      </c>
    </row>
    <row r="3818" ht="22.5" s="109" customFormat="1">
      <c r="A3818" s="119">
        <f>MAX($A$19:A3817)+1</f>
        <v>3800</v>
      </c>
      <c r="B3818" s="120" t="s">
        <v>41</v>
      </c>
      <c r="C3818" s="144" t="s">
        <v>720</v>
      </c>
      <c r="D3818" s="144" t="s">
        <v>4503</v>
      </c>
      <c r="E3818" s="145" t="s">
        <v>4159</v>
      </c>
      <c r="F3818" s="123" t="s">
        <v>722</v>
      </c>
      <c r="G3818" s="146" t="s">
        <v>723</v>
      </c>
      <c r="H3818" s="146" t="s">
        <v>4509</v>
      </c>
      <c r="I3818" s="151" t="s">
        <v>534</v>
      </c>
      <c r="J3818" s="147">
        <v>2580</v>
      </c>
      <c r="K3818" s="147">
        <v>1200</v>
      </c>
      <c r="L3818" s="148">
        <v>3096000</v>
      </c>
      <c r="M3818" s="120" t="s">
        <v>56</v>
      </c>
      <c r="N3818" s="149">
        <v>247680</v>
      </c>
      <c r="O3818" s="150"/>
      <c r="P3818" s="154" t="s">
        <v>4117</v>
      </c>
      <c r="Q3818" s="158" t="s">
        <v>50</v>
      </c>
      <c r="R3818" s="142">
        <f t="shared" si="59"/>
        <v>8</v>
      </c>
    </row>
    <row r="3819" ht="22.5" s="109" customFormat="1">
      <c r="A3819" s="119">
        <f>MAX($A$19:A3818)+1</f>
        <v>3801</v>
      </c>
      <c r="B3819" s="120" t="s">
        <v>41</v>
      </c>
      <c r="C3819" s="144" t="s">
        <v>720</v>
      </c>
      <c r="D3819" s="144" t="s">
        <v>4503</v>
      </c>
      <c r="E3819" s="145" t="s">
        <v>4159</v>
      </c>
      <c r="F3819" s="123" t="s">
        <v>722</v>
      </c>
      <c r="G3819" s="146" t="s">
        <v>723</v>
      </c>
      <c r="H3819" s="146" t="s">
        <v>4510</v>
      </c>
      <c r="I3819" s="151" t="s">
        <v>534</v>
      </c>
      <c r="J3819" s="147">
        <v>38474</v>
      </c>
      <c r="K3819" s="147">
        <v>1200</v>
      </c>
      <c r="L3819" s="148">
        <v>46168800</v>
      </c>
      <c r="M3819" s="120" t="s">
        <v>56</v>
      </c>
      <c r="N3819" s="149">
        <v>3693504</v>
      </c>
      <c r="O3819" s="150"/>
      <c r="P3819" s="154" t="s">
        <v>4117</v>
      </c>
      <c r="Q3819" s="158" t="s">
        <v>50</v>
      </c>
      <c r="R3819" s="142">
        <f ref="R3819:R3882" t="shared" si="60">N3819/L3819*100</f>
        <v>8</v>
      </c>
    </row>
    <row r="3820" ht="22.5" s="109" customFormat="1">
      <c r="A3820" s="119">
        <f>MAX($A$19:A3819)+1</f>
        <v>3802</v>
      </c>
      <c r="B3820" s="120" t="s">
        <v>41</v>
      </c>
      <c r="C3820" s="144" t="s">
        <v>720</v>
      </c>
      <c r="D3820" s="144" t="s">
        <v>4503</v>
      </c>
      <c r="E3820" s="145" t="s">
        <v>4159</v>
      </c>
      <c r="F3820" s="123" t="s">
        <v>722</v>
      </c>
      <c r="G3820" s="146" t="s">
        <v>723</v>
      </c>
      <c r="H3820" s="146" t="s">
        <v>4509</v>
      </c>
      <c r="I3820" s="151" t="s">
        <v>534</v>
      </c>
      <c r="J3820" s="147">
        <v>1468</v>
      </c>
      <c r="K3820" s="147">
        <v>1200</v>
      </c>
      <c r="L3820" s="148">
        <v>1761600</v>
      </c>
      <c r="M3820" s="120" t="s">
        <v>56</v>
      </c>
      <c r="N3820" s="149">
        <v>140928</v>
      </c>
      <c r="O3820" s="150"/>
      <c r="P3820" s="154" t="s">
        <v>4117</v>
      </c>
      <c r="Q3820" s="158" t="s">
        <v>50</v>
      </c>
      <c r="R3820" s="142">
        <f t="shared" si="60"/>
        <v>8</v>
      </c>
    </row>
    <row r="3821" ht="22.5" s="109" customFormat="1">
      <c r="A3821" s="119">
        <f>MAX($A$19:A3820)+1</f>
        <v>3803</v>
      </c>
      <c r="B3821" s="120" t="s">
        <v>41</v>
      </c>
      <c r="C3821" s="144" t="s">
        <v>720</v>
      </c>
      <c r="D3821" s="144" t="s">
        <v>4503</v>
      </c>
      <c r="E3821" s="145" t="s">
        <v>4159</v>
      </c>
      <c r="F3821" s="123" t="s">
        <v>722</v>
      </c>
      <c r="G3821" s="146" t="s">
        <v>723</v>
      </c>
      <c r="H3821" s="146" t="s">
        <v>4511</v>
      </c>
      <c r="I3821" s="151" t="s">
        <v>534</v>
      </c>
      <c r="J3821" s="147">
        <v>7443</v>
      </c>
      <c r="K3821" s="147">
        <v>1200</v>
      </c>
      <c r="L3821" s="148">
        <v>8931600</v>
      </c>
      <c r="M3821" s="120" t="s">
        <v>56</v>
      </c>
      <c r="N3821" s="149">
        <v>714528</v>
      </c>
      <c r="O3821" s="150"/>
      <c r="P3821" s="154" t="s">
        <v>4117</v>
      </c>
      <c r="Q3821" s="158" t="s">
        <v>50</v>
      </c>
      <c r="R3821" s="142">
        <f t="shared" si="60"/>
        <v>8</v>
      </c>
    </row>
    <row r="3822" ht="22.5" s="109" customFormat="1">
      <c r="A3822" s="119">
        <f>MAX($A$19:A3821)+1</f>
        <v>3804</v>
      </c>
      <c r="B3822" s="120" t="s">
        <v>41</v>
      </c>
      <c r="C3822" s="144" t="s">
        <v>720</v>
      </c>
      <c r="D3822" s="144" t="s">
        <v>4503</v>
      </c>
      <c r="E3822" s="145" t="s">
        <v>4159</v>
      </c>
      <c r="F3822" s="123" t="s">
        <v>722</v>
      </c>
      <c r="G3822" s="146" t="s">
        <v>723</v>
      </c>
      <c r="H3822" s="146" t="s">
        <v>4512</v>
      </c>
      <c r="I3822" s="151" t="s">
        <v>534</v>
      </c>
      <c r="J3822" s="147">
        <v>3311</v>
      </c>
      <c r="K3822" s="147">
        <v>1230</v>
      </c>
      <c r="L3822" s="148">
        <v>4072530</v>
      </c>
      <c r="M3822" s="120" t="s">
        <v>56</v>
      </c>
      <c r="N3822" s="149">
        <v>325803</v>
      </c>
      <c r="O3822" s="150"/>
      <c r="P3822" s="154" t="s">
        <v>4117</v>
      </c>
      <c r="Q3822" s="158" t="s">
        <v>50</v>
      </c>
      <c r="R3822" s="142">
        <f t="shared" si="60"/>
        <v>8.00001473285648</v>
      </c>
    </row>
    <row r="3823" ht="22.5" s="109" customFormat="1">
      <c r="A3823" s="119">
        <f>MAX($A$19:A3822)+1</f>
        <v>3805</v>
      </c>
      <c r="B3823" s="120" t="s">
        <v>41</v>
      </c>
      <c r="C3823" s="144" t="s">
        <v>720</v>
      </c>
      <c r="D3823" s="144" t="s">
        <v>4503</v>
      </c>
      <c r="E3823" s="145" t="s">
        <v>4159</v>
      </c>
      <c r="F3823" s="123" t="s">
        <v>722</v>
      </c>
      <c r="G3823" s="146" t="s">
        <v>723</v>
      </c>
      <c r="H3823" s="146" t="s">
        <v>729</v>
      </c>
      <c r="I3823" s="151" t="s">
        <v>534</v>
      </c>
      <c r="J3823" s="147">
        <v>20362</v>
      </c>
      <c r="K3823" s="147">
        <v>1250</v>
      </c>
      <c r="L3823" s="148">
        <v>25452500</v>
      </c>
      <c r="M3823" s="120" t="s">
        <v>56</v>
      </c>
      <c r="N3823" s="149">
        <v>2036200</v>
      </c>
      <c r="O3823" s="150"/>
      <c r="P3823" s="154" t="s">
        <v>4117</v>
      </c>
      <c r="Q3823" s="158" t="s">
        <v>50</v>
      </c>
      <c r="R3823" s="142">
        <f t="shared" si="60"/>
        <v>8</v>
      </c>
    </row>
    <row r="3824" ht="22.5" s="109" customFormat="1">
      <c r="A3824" s="119">
        <f>MAX($A$19:A3823)+1</f>
        <v>3806</v>
      </c>
      <c r="B3824" s="120" t="s">
        <v>41</v>
      </c>
      <c r="C3824" s="144" t="s">
        <v>720</v>
      </c>
      <c r="D3824" s="144" t="s">
        <v>4503</v>
      </c>
      <c r="E3824" s="145" t="s">
        <v>4159</v>
      </c>
      <c r="F3824" s="123" t="s">
        <v>722</v>
      </c>
      <c r="G3824" s="146" t="s">
        <v>723</v>
      </c>
      <c r="H3824" s="146" t="s">
        <v>4513</v>
      </c>
      <c r="I3824" s="151" t="s">
        <v>534</v>
      </c>
      <c r="J3824" s="147">
        <v>13778</v>
      </c>
      <c r="K3824" s="147">
        <v>1250</v>
      </c>
      <c r="L3824" s="148">
        <v>17222500</v>
      </c>
      <c r="M3824" s="120" t="s">
        <v>56</v>
      </c>
      <c r="N3824" s="149">
        <v>1377800</v>
      </c>
      <c r="O3824" s="150"/>
      <c r="P3824" s="154" t="s">
        <v>4117</v>
      </c>
      <c r="Q3824" s="158" t="s">
        <v>50</v>
      </c>
      <c r="R3824" s="142">
        <f t="shared" si="60"/>
        <v>8</v>
      </c>
    </row>
    <row r="3825" ht="22.5" s="109" customFormat="1">
      <c r="A3825" s="119">
        <f>MAX($A$19:A3824)+1</f>
        <v>3807</v>
      </c>
      <c r="B3825" s="120" t="s">
        <v>41</v>
      </c>
      <c r="C3825" s="144" t="s">
        <v>720</v>
      </c>
      <c r="D3825" s="144" t="s">
        <v>4503</v>
      </c>
      <c r="E3825" s="145" t="s">
        <v>4159</v>
      </c>
      <c r="F3825" s="123" t="s">
        <v>722</v>
      </c>
      <c r="G3825" s="146" t="s">
        <v>723</v>
      </c>
      <c r="H3825" s="146" t="s">
        <v>4513</v>
      </c>
      <c r="I3825" s="151" t="s">
        <v>534</v>
      </c>
      <c r="J3825" s="147">
        <v>3150</v>
      </c>
      <c r="K3825" s="147">
        <v>1250</v>
      </c>
      <c r="L3825" s="148">
        <v>3937500</v>
      </c>
      <c r="M3825" s="120" t="s">
        <v>56</v>
      </c>
      <c r="N3825" s="149">
        <v>315000</v>
      </c>
      <c r="O3825" s="150"/>
      <c r="P3825" s="154" t="s">
        <v>4117</v>
      </c>
      <c r="Q3825" s="158" t="s">
        <v>50</v>
      </c>
      <c r="R3825" s="142">
        <f t="shared" si="60"/>
        <v>8</v>
      </c>
    </row>
    <row r="3826" ht="22.5" s="109" customFormat="1">
      <c r="A3826" s="119">
        <f>MAX($A$19:A3825)+1</f>
        <v>3808</v>
      </c>
      <c r="B3826" s="120" t="s">
        <v>41</v>
      </c>
      <c r="C3826" s="144" t="s">
        <v>720</v>
      </c>
      <c r="D3826" s="144" t="s">
        <v>4503</v>
      </c>
      <c r="E3826" s="145" t="s">
        <v>4159</v>
      </c>
      <c r="F3826" s="123" t="s">
        <v>722</v>
      </c>
      <c r="G3826" s="146" t="s">
        <v>723</v>
      </c>
      <c r="H3826" s="146" t="s">
        <v>4514</v>
      </c>
      <c r="I3826" s="151" t="s">
        <v>534</v>
      </c>
      <c r="J3826" s="147">
        <v>710</v>
      </c>
      <c r="K3826" s="147">
        <v>1270</v>
      </c>
      <c r="L3826" s="148">
        <v>901700</v>
      </c>
      <c r="M3826" s="120" t="s">
        <v>56</v>
      </c>
      <c r="N3826" s="149">
        <v>72136</v>
      </c>
      <c r="O3826" s="150"/>
      <c r="P3826" s="154" t="s">
        <v>4117</v>
      </c>
      <c r="Q3826" s="158" t="s">
        <v>50</v>
      </c>
      <c r="R3826" s="142">
        <f t="shared" si="60"/>
        <v>8</v>
      </c>
    </row>
    <row r="3827" ht="22.5" s="109" customFormat="1">
      <c r="A3827" s="119">
        <f>MAX($A$19:A3826)+1</f>
        <v>3809</v>
      </c>
      <c r="B3827" s="120" t="s">
        <v>41</v>
      </c>
      <c r="C3827" s="144" t="s">
        <v>720</v>
      </c>
      <c r="D3827" s="144" t="s">
        <v>4503</v>
      </c>
      <c r="E3827" s="145" t="s">
        <v>4159</v>
      </c>
      <c r="F3827" s="123" t="s">
        <v>722</v>
      </c>
      <c r="G3827" s="146" t="s">
        <v>723</v>
      </c>
      <c r="H3827" s="146" t="s">
        <v>4515</v>
      </c>
      <c r="I3827" s="151" t="s">
        <v>534</v>
      </c>
      <c r="J3827" s="147">
        <v>1886</v>
      </c>
      <c r="K3827" s="147">
        <v>1270</v>
      </c>
      <c r="L3827" s="148">
        <v>2395220</v>
      </c>
      <c r="M3827" s="120" t="s">
        <v>56</v>
      </c>
      <c r="N3827" s="149">
        <v>191618</v>
      </c>
      <c r="O3827" s="150"/>
      <c r="P3827" s="154" t="s">
        <v>4117</v>
      </c>
      <c r="Q3827" s="158" t="s">
        <v>50</v>
      </c>
      <c r="R3827" s="142">
        <f t="shared" si="60"/>
        <v>8.00001669992736</v>
      </c>
    </row>
    <row r="3828" ht="22.5" s="109" customFormat="1">
      <c r="A3828" s="119">
        <f>MAX($A$19:A3827)+1</f>
        <v>3810</v>
      </c>
      <c r="B3828" s="120" t="s">
        <v>41</v>
      </c>
      <c r="C3828" s="144" t="s">
        <v>720</v>
      </c>
      <c r="D3828" s="144" t="s">
        <v>4503</v>
      </c>
      <c r="E3828" s="145" t="s">
        <v>4159</v>
      </c>
      <c r="F3828" s="123" t="s">
        <v>722</v>
      </c>
      <c r="G3828" s="146" t="s">
        <v>723</v>
      </c>
      <c r="H3828" s="146" t="s">
        <v>4516</v>
      </c>
      <c r="I3828" s="151" t="s">
        <v>534</v>
      </c>
      <c r="J3828" s="147">
        <v>1640</v>
      </c>
      <c r="K3828" s="147">
        <v>1270</v>
      </c>
      <c r="L3828" s="148">
        <v>2082800</v>
      </c>
      <c r="M3828" s="120" t="s">
        <v>56</v>
      </c>
      <c r="N3828" s="149">
        <v>166624</v>
      </c>
      <c r="O3828" s="150"/>
      <c r="P3828" s="154" t="s">
        <v>4117</v>
      </c>
      <c r="Q3828" s="158" t="s">
        <v>50</v>
      </c>
      <c r="R3828" s="142">
        <f t="shared" si="60"/>
        <v>8</v>
      </c>
    </row>
    <row r="3829" ht="22.5" s="109" customFormat="1">
      <c r="A3829" s="119">
        <f>MAX($A$19:A3828)+1</f>
        <v>3811</v>
      </c>
      <c r="B3829" s="120" t="s">
        <v>41</v>
      </c>
      <c r="C3829" s="144" t="s">
        <v>720</v>
      </c>
      <c r="D3829" s="144" t="s">
        <v>4503</v>
      </c>
      <c r="E3829" s="145" t="s">
        <v>4159</v>
      </c>
      <c r="F3829" s="123" t="s">
        <v>722</v>
      </c>
      <c r="G3829" s="146" t="s">
        <v>723</v>
      </c>
      <c r="H3829" s="146" t="s">
        <v>4517</v>
      </c>
      <c r="I3829" s="151" t="s">
        <v>534</v>
      </c>
      <c r="J3829" s="147">
        <v>16350</v>
      </c>
      <c r="K3829" s="147">
        <v>1270</v>
      </c>
      <c r="L3829" s="148">
        <v>20764500</v>
      </c>
      <c r="M3829" s="120" t="s">
        <v>56</v>
      </c>
      <c r="N3829" s="149">
        <v>1661160</v>
      </c>
      <c r="O3829" s="150"/>
      <c r="P3829" s="154" t="s">
        <v>4117</v>
      </c>
      <c r="Q3829" s="158" t="s">
        <v>50</v>
      </c>
      <c r="R3829" s="142">
        <f t="shared" si="60"/>
        <v>8</v>
      </c>
    </row>
    <row r="3830" ht="22.5" s="109" customFormat="1">
      <c r="A3830" s="119">
        <f>MAX($A$19:A3829)+1</f>
        <v>3812</v>
      </c>
      <c r="B3830" s="120" t="s">
        <v>41</v>
      </c>
      <c r="C3830" s="144" t="s">
        <v>720</v>
      </c>
      <c r="D3830" s="144" t="s">
        <v>4503</v>
      </c>
      <c r="E3830" s="145" t="s">
        <v>4159</v>
      </c>
      <c r="F3830" s="123" t="s">
        <v>722</v>
      </c>
      <c r="G3830" s="146" t="s">
        <v>723</v>
      </c>
      <c r="H3830" s="146" t="s">
        <v>4518</v>
      </c>
      <c r="I3830" s="151" t="s">
        <v>534</v>
      </c>
      <c r="J3830" s="147">
        <v>2510</v>
      </c>
      <c r="K3830" s="147">
        <v>1270</v>
      </c>
      <c r="L3830" s="148">
        <v>3187700</v>
      </c>
      <c r="M3830" s="120" t="s">
        <v>56</v>
      </c>
      <c r="N3830" s="149">
        <v>255016</v>
      </c>
      <c r="O3830" s="150"/>
      <c r="P3830" s="154" t="s">
        <v>4117</v>
      </c>
      <c r="Q3830" s="158" t="s">
        <v>50</v>
      </c>
      <c r="R3830" s="142">
        <f t="shared" si="60"/>
        <v>8</v>
      </c>
    </row>
    <row r="3831" ht="22.5" s="109" customFormat="1">
      <c r="A3831" s="119">
        <f>MAX($A$19:A3830)+1</f>
        <v>3813</v>
      </c>
      <c r="B3831" s="120" t="s">
        <v>41</v>
      </c>
      <c r="C3831" s="144" t="s">
        <v>720</v>
      </c>
      <c r="D3831" s="144" t="s">
        <v>4503</v>
      </c>
      <c r="E3831" s="145" t="s">
        <v>4159</v>
      </c>
      <c r="F3831" s="123" t="s">
        <v>722</v>
      </c>
      <c r="G3831" s="146" t="s">
        <v>723</v>
      </c>
      <c r="H3831" s="146" t="s">
        <v>4519</v>
      </c>
      <c r="I3831" s="151" t="s">
        <v>534</v>
      </c>
      <c r="J3831" s="147">
        <v>1890</v>
      </c>
      <c r="K3831" s="147">
        <v>1270</v>
      </c>
      <c r="L3831" s="148">
        <v>2400300</v>
      </c>
      <c r="M3831" s="120" t="s">
        <v>56</v>
      </c>
      <c r="N3831" s="149">
        <v>192024</v>
      </c>
      <c r="O3831" s="150"/>
      <c r="P3831" s="154" t="s">
        <v>4117</v>
      </c>
      <c r="Q3831" s="158" t="s">
        <v>50</v>
      </c>
      <c r="R3831" s="142">
        <f t="shared" si="60"/>
        <v>8</v>
      </c>
    </row>
    <row r="3832" ht="22.5" s="109" customFormat="1">
      <c r="A3832" s="119">
        <f>MAX($A$19:A3831)+1</f>
        <v>3814</v>
      </c>
      <c r="B3832" s="120" t="s">
        <v>41</v>
      </c>
      <c r="C3832" s="144" t="s">
        <v>720</v>
      </c>
      <c r="D3832" s="144" t="s">
        <v>4503</v>
      </c>
      <c r="E3832" s="145" t="s">
        <v>4159</v>
      </c>
      <c r="F3832" s="123" t="s">
        <v>722</v>
      </c>
      <c r="G3832" s="146" t="s">
        <v>723</v>
      </c>
      <c r="H3832" s="146" t="s">
        <v>4520</v>
      </c>
      <c r="I3832" s="151" t="s">
        <v>534</v>
      </c>
      <c r="J3832" s="147">
        <v>4410</v>
      </c>
      <c r="K3832" s="147">
        <v>1270</v>
      </c>
      <c r="L3832" s="148">
        <v>5600700</v>
      </c>
      <c r="M3832" s="120" t="s">
        <v>56</v>
      </c>
      <c r="N3832" s="149">
        <v>448056</v>
      </c>
      <c r="O3832" s="150"/>
      <c r="P3832" s="154" t="s">
        <v>4117</v>
      </c>
      <c r="Q3832" s="158" t="s">
        <v>50</v>
      </c>
      <c r="R3832" s="142">
        <f t="shared" si="60"/>
        <v>8</v>
      </c>
    </row>
    <row r="3833" ht="22.5" s="109" customFormat="1">
      <c r="A3833" s="119">
        <f>MAX($A$19:A3832)+1</f>
        <v>3815</v>
      </c>
      <c r="B3833" s="120" t="s">
        <v>41</v>
      </c>
      <c r="C3833" s="144" t="s">
        <v>720</v>
      </c>
      <c r="D3833" s="144" t="s">
        <v>4503</v>
      </c>
      <c r="E3833" s="145" t="s">
        <v>4159</v>
      </c>
      <c r="F3833" s="123" t="s">
        <v>722</v>
      </c>
      <c r="G3833" s="146" t="s">
        <v>723</v>
      </c>
      <c r="H3833" s="146" t="s">
        <v>730</v>
      </c>
      <c r="I3833" s="151" t="s">
        <v>534</v>
      </c>
      <c r="J3833" s="147">
        <v>25240</v>
      </c>
      <c r="K3833" s="147">
        <v>1320</v>
      </c>
      <c r="L3833" s="148">
        <v>33316800</v>
      </c>
      <c r="M3833" s="120" t="s">
        <v>56</v>
      </c>
      <c r="N3833" s="149">
        <v>2665344</v>
      </c>
      <c r="O3833" s="150"/>
      <c r="P3833" s="154" t="s">
        <v>4117</v>
      </c>
      <c r="Q3833" s="158" t="s">
        <v>50</v>
      </c>
      <c r="R3833" s="142">
        <f t="shared" si="60"/>
        <v>8</v>
      </c>
    </row>
    <row r="3834" ht="22.5" s="109" customFormat="1">
      <c r="A3834" s="119">
        <f>MAX($A$19:A3833)+1</f>
        <v>3816</v>
      </c>
      <c r="B3834" s="120" t="s">
        <v>41</v>
      </c>
      <c r="C3834" s="144" t="s">
        <v>720</v>
      </c>
      <c r="D3834" s="144" t="s">
        <v>4503</v>
      </c>
      <c r="E3834" s="145" t="s">
        <v>4159</v>
      </c>
      <c r="F3834" s="123" t="s">
        <v>722</v>
      </c>
      <c r="G3834" s="146" t="s">
        <v>723</v>
      </c>
      <c r="H3834" s="146" t="s">
        <v>734</v>
      </c>
      <c r="I3834" s="151" t="s">
        <v>534</v>
      </c>
      <c r="J3834" s="147">
        <v>22420</v>
      </c>
      <c r="K3834" s="147">
        <v>1420</v>
      </c>
      <c r="L3834" s="148">
        <v>31836400</v>
      </c>
      <c r="M3834" s="120" t="s">
        <v>56</v>
      </c>
      <c r="N3834" s="149">
        <v>2546912</v>
      </c>
      <c r="O3834" s="150"/>
      <c r="P3834" s="154" t="s">
        <v>4117</v>
      </c>
      <c r="Q3834" s="158" t="s">
        <v>50</v>
      </c>
      <c r="R3834" s="142">
        <f t="shared" si="60"/>
        <v>8</v>
      </c>
    </row>
    <row r="3835" ht="22.5" s="109" customFormat="1">
      <c r="A3835" s="119">
        <f>MAX($A$19:A3834)+1</f>
        <v>3817</v>
      </c>
      <c r="B3835" s="120" t="s">
        <v>41</v>
      </c>
      <c r="C3835" s="144" t="s">
        <v>720</v>
      </c>
      <c r="D3835" s="144" t="s">
        <v>4503</v>
      </c>
      <c r="E3835" s="145" t="s">
        <v>4159</v>
      </c>
      <c r="F3835" s="123" t="s">
        <v>722</v>
      </c>
      <c r="G3835" s="146" t="s">
        <v>723</v>
      </c>
      <c r="H3835" s="146" t="s">
        <v>4521</v>
      </c>
      <c r="I3835" s="151" t="s">
        <v>534</v>
      </c>
      <c r="J3835" s="147">
        <v>2280</v>
      </c>
      <c r="K3835" s="147">
        <v>1520</v>
      </c>
      <c r="L3835" s="148">
        <v>3465600</v>
      </c>
      <c r="M3835" s="120" t="s">
        <v>56</v>
      </c>
      <c r="N3835" s="149">
        <v>277248</v>
      </c>
      <c r="O3835" s="150"/>
      <c r="P3835" s="154" t="s">
        <v>4117</v>
      </c>
      <c r="Q3835" s="158" t="s">
        <v>50</v>
      </c>
      <c r="R3835" s="142">
        <f t="shared" si="60"/>
        <v>8</v>
      </c>
    </row>
    <row r="3836" ht="22.5" s="109" customFormat="1">
      <c r="A3836" s="119">
        <f>MAX($A$19:A3835)+1</f>
        <v>3818</v>
      </c>
      <c r="B3836" s="120" t="s">
        <v>41</v>
      </c>
      <c r="C3836" s="144" t="s">
        <v>720</v>
      </c>
      <c r="D3836" s="144" t="s">
        <v>4503</v>
      </c>
      <c r="E3836" s="145" t="s">
        <v>4159</v>
      </c>
      <c r="F3836" s="123" t="s">
        <v>722</v>
      </c>
      <c r="G3836" s="146" t="s">
        <v>723</v>
      </c>
      <c r="H3836" s="146" t="s">
        <v>736</v>
      </c>
      <c r="I3836" s="151" t="s">
        <v>534</v>
      </c>
      <c r="J3836" s="147">
        <v>4650</v>
      </c>
      <c r="K3836" s="147">
        <v>1520</v>
      </c>
      <c r="L3836" s="148">
        <v>7068000</v>
      </c>
      <c r="M3836" s="120" t="s">
        <v>56</v>
      </c>
      <c r="N3836" s="149">
        <v>565440</v>
      </c>
      <c r="O3836" s="150"/>
      <c r="P3836" s="154" t="s">
        <v>4117</v>
      </c>
      <c r="Q3836" s="158" t="s">
        <v>50</v>
      </c>
      <c r="R3836" s="142">
        <f t="shared" si="60"/>
        <v>8</v>
      </c>
    </row>
    <row r="3837" ht="22.5" s="109" customFormat="1">
      <c r="A3837" s="119">
        <f>MAX($A$19:A3836)+1</f>
        <v>3819</v>
      </c>
      <c r="B3837" s="120" t="s">
        <v>41</v>
      </c>
      <c r="C3837" s="144" t="s">
        <v>720</v>
      </c>
      <c r="D3837" s="144" t="s">
        <v>4503</v>
      </c>
      <c r="E3837" s="145" t="s">
        <v>4159</v>
      </c>
      <c r="F3837" s="123" t="s">
        <v>722</v>
      </c>
      <c r="G3837" s="146" t="s">
        <v>723</v>
      </c>
      <c r="H3837" s="146" t="s">
        <v>4522</v>
      </c>
      <c r="I3837" s="151" t="s">
        <v>534</v>
      </c>
      <c r="J3837" s="147">
        <v>1830</v>
      </c>
      <c r="K3837" s="147">
        <v>1520</v>
      </c>
      <c r="L3837" s="148">
        <v>2781600</v>
      </c>
      <c r="M3837" s="120" t="s">
        <v>56</v>
      </c>
      <c r="N3837" s="149">
        <v>222528</v>
      </c>
      <c r="O3837" s="150"/>
      <c r="P3837" s="154" t="s">
        <v>4117</v>
      </c>
      <c r="Q3837" s="158" t="s">
        <v>50</v>
      </c>
      <c r="R3837" s="142">
        <f t="shared" si="60"/>
        <v>8</v>
      </c>
    </row>
    <row r="3838" ht="22.5" s="109" customFormat="1">
      <c r="A3838" s="119">
        <f>MAX($A$19:A3837)+1</f>
        <v>3820</v>
      </c>
      <c r="B3838" s="120" t="s">
        <v>41</v>
      </c>
      <c r="C3838" s="144" t="s">
        <v>720</v>
      </c>
      <c r="D3838" s="144" t="s">
        <v>4503</v>
      </c>
      <c r="E3838" s="145" t="s">
        <v>4159</v>
      </c>
      <c r="F3838" s="123" t="s">
        <v>722</v>
      </c>
      <c r="G3838" s="146" t="s">
        <v>723</v>
      </c>
      <c r="H3838" s="146" t="s">
        <v>4523</v>
      </c>
      <c r="I3838" s="151" t="s">
        <v>534</v>
      </c>
      <c r="J3838" s="147">
        <v>610</v>
      </c>
      <c r="K3838" s="147">
        <v>1520</v>
      </c>
      <c r="L3838" s="148">
        <v>927200</v>
      </c>
      <c r="M3838" s="120" t="s">
        <v>56</v>
      </c>
      <c r="N3838" s="149">
        <v>74176</v>
      </c>
      <c r="O3838" s="150"/>
      <c r="P3838" s="154" t="s">
        <v>4117</v>
      </c>
      <c r="Q3838" s="158" t="s">
        <v>50</v>
      </c>
      <c r="R3838" s="142">
        <f t="shared" si="60"/>
        <v>8</v>
      </c>
    </row>
    <row r="3839" ht="22.5" s="109" customFormat="1">
      <c r="A3839" s="119">
        <f>MAX($A$19:A3838)+1</f>
        <v>3821</v>
      </c>
      <c r="B3839" s="120" t="s">
        <v>41</v>
      </c>
      <c r="C3839" s="144" t="s">
        <v>720</v>
      </c>
      <c r="D3839" s="144" t="s">
        <v>4503</v>
      </c>
      <c r="E3839" s="145" t="s">
        <v>4159</v>
      </c>
      <c r="F3839" s="123" t="s">
        <v>722</v>
      </c>
      <c r="G3839" s="146" t="s">
        <v>723</v>
      </c>
      <c r="H3839" s="146" t="s">
        <v>731</v>
      </c>
      <c r="I3839" s="151" t="s">
        <v>534</v>
      </c>
      <c r="J3839" s="147">
        <v>9320</v>
      </c>
      <c r="K3839" s="147">
        <v>1700</v>
      </c>
      <c r="L3839" s="148">
        <v>15844000</v>
      </c>
      <c r="M3839" s="120" t="s">
        <v>56</v>
      </c>
      <c r="N3839" s="149">
        <v>1267520</v>
      </c>
      <c r="O3839" s="150"/>
      <c r="P3839" s="154" t="s">
        <v>4117</v>
      </c>
      <c r="Q3839" s="158" t="s">
        <v>50</v>
      </c>
      <c r="R3839" s="142">
        <f t="shared" si="60"/>
        <v>8</v>
      </c>
    </row>
    <row r="3840" ht="22.5" s="109" customFormat="1">
      <c r="A3840" s="119">
        <f>MAX($A$19:A3839)+1</f>
        <v>3822</v>
      </c>
      <c r="B3840" s="120" t="s">
        <v>41</v>
      </c>
      <c r="C3840" s="144" t="s">
        <v>720</v>
      </c>
      <c r="D3840" s="144" t="s">
        <v>4503</v>
      </c>
      <c r="E3840" s="145" t="s">
        <v>4159</v>
      </c>
      <c r="F3840" s="123" t="s">
        <v>722</v>
      </c>
      <c r="G3840" s="146" t="s">
        <v>723</v>
      </c>
      <c r="H3840" s="146" t="s">
        <v>4524</v>
      </c>
      <c r="I3840" s="151" t="s">
        <v>534</v>
      </c>
      <c r="J3840" s="147">
        <v>1770</v>
      </c>
      <c r="K3840" s="147">
        <v>1810</v>
      </c>
      <c r="L3840" s="148">
        <v>3203700</v>
      </c>
      <c r="M3840" s="120" t="s">
        <v>56</v>
      </c>
      <c r="N3840" s="149">
        <v>256296</v>
      </c>
      <c r="O3840" s="150"/>
      <c r="P3840" s="154" t="s">
        <v>4117</v>
      </c>
      <c r="Q3840" s="158" t="s">
        <v>50</v>
      </c>
      <c r="R3840" s="142">
        <f t="shared" si="60"/>
        <v>8</v>
      </c>
    </row>
    <row r="3841" ht="22.5" s="109" customFormat="1">
      <c r="A3841" s="119">
        <f>MAX($A$19:A3840)+1</f>
        <v>3823</v>
      </c>
      <c r="B3841" s="120" t="s">
        <v>41</v>
      </c>
      <c r="C3841" s="144" t="s">
        <v>720</v>
      </c>
      <c r="D3841" s="144" t="s">
        <v>4503</v>
      </c>
      <c r="E3841" s="145" t="s">
        <v>4159</v>
      </c>
      <c r="F3841" s="123" t="s">
        <v>722</v>
      </c>
      <c r="G3841" s="146" t="s">
        <v>723</v>
      </c>
      <c r="H3841" s="146" t="s">
        <v>728</v>
      </c>
      <c r="I3841" s="151" t="s">
        <v>534</v>
      </c>
      <c r="J3841" s="147">
        <v>6285</v>
      </c>
      <c r="K3841" s="147">
        <v>1810</v>
      </c>
      <c r="L3841" s="148">
        <v>11375850</v>
      </c>
      <c r="M3841" s="120" t="s">
        <v>56</v>
      </c>
      <c r="N3841" s="149">
        <v>910068</v>
      </c>
      <c r="O3841" s="150"/>
      <c r="P3841" s="154" t="s">
        <v>4117</v>
      </c>
      <c r="Q3841" s="158" t="s">
        <v>50</v>
      </c>
      <c r="R3841" s="142">
        <f t="shared" si="60"/>
        <v>8</v>
      </c>
    </row>
    <row r="3842" ht="22.5" s="109" customFormat="1">
      <c r="A3842" s="119">
        <f>MAX($A$19:A3841)+1</f>
        <v>3824</v>
      </c>
      <c r="B3842" s="120" t="s">
        <v>41</v>
      </c>
      <c r="C3842" s="144" t="s">
        <v>720</v>
      </c>
      <c r="D3842" s="144" t="s">
        <v>4503</v>
      </c>
      <c r="E3842" s="145" t="s">
        <v>4159</v>
      </c>
      <c r="F3842" s="123" t="s">
        <v>722</v>
      </c>
      <c r="G3842" s="146" t="s">
        <v>723</v>
      </c>
      <c r="H3842" s="146" t="s">
        <v>4525</v>
      </c>
      <c r="I3842" s="151" t="s">
        <v>534</v>
      </c>
      <c r="J3842" s="147">
        <v>12907</v>
      </c>
      <c r="K3842" s="147">
        <v>1990</v>
      </c>
      <c r="L3842" s="148">
        <v>25684930</v>
      </c>
      <c r="M3842" s="120" t="s">
        <v>56</v>
      </c>
      <c r="N3842" s="149">
        <v>2054795</v>
      </c>
      <c r="O3842" s="150"/>
      <c r="P3842" s="154" t="s">
        <v>4117</v>
      </c>
      <c r="Q3842" s="158" t="s">
        <v>50</v>
      </c>
      <c r="R3842" s="142">
        <f t="shared" si="60"/>
        <v>8.00000233600014</v>
      </c>
    </row>
    <row r="3843" ht="22.5" s="109" customFormat="1">
      <c r="A3843" s="119">
        <f>MAX($A$19:A3842)+1</f>
        <v>3825</v>
      </c>
      <c r="B3843" s="120" t="s">
        <v>41</v>
      </c>
      <c r="C3843" s="144" t="s">
        <v>720</v>
      </c>
      <c r="D3843" s="144" t="s">
        <v>4503</v>
      </c>
      <c r="E3843" s="145" t="s">
        <v>4159</v>
      </c>
      <c r="F3843" s="123" t="s">
        <v>722</v>
      </c>
      <c r="G3843" s="146" t="s">
        <v>723</v>
      </c>
      <c r="H3843" s="146" t="s">
        <v>4525</v>
      </c>
      <c r="I3843" s="151" t="s">
        <v>534</v>
      </c>
      <c r="J3843" s="147">
        <v>1622</v>
      </c>
      <c r="K3843" s="147">
        <v>1990</v>
      </c>
      <c r="L3843" s="148">
        <v>3227780</v>
      </c>
      <c r="M3843" s="120" t="s">
        <v>56</v>
      </c>
      <c r="N3843" s="149">
        <v>258223</v>
      </c>
      <c r="O3843" s="150"/>
      <c r="P3843" s="154" t="s">
        <v>4117</v>
      </c>
      <c r="Q3843" s="158" t="s">
        <v>50</v>
      </c>
      <c r="R3843" s="142">
        <f t="shared" si="60"/>
        <v>8.00001858862748</v>
      </c>
    </row>
    <row r="3844" ht="22.5" s="109" customFormat="1">
      <c r="A3844" s="119">
        <f>MAX($A$19:A3843)+1</f>
        <v>3826</v>
      </c>
      <c r="B3844" s="120" t="s">
        <v>41</v>
      </c>
      <c r="C3844" s="144" t="s">
        <v>720</v>
      </c>
      <c r="D3844" s="144" t="s">
        <v>4503</v>
      </c>
      <c r="E3844" s="145" t="s">
        <v>4159</v>
      </c>
      <c r="F3844" s="123" t="s">
        <v>722</v>
      </c>
      <c r="G3844" s="146" t="s">
        <v>723</v>
      </c>
      <c r="H3844" s="146" t="s">
        <v>4526</v>
      </c>
      <c r="I3844" s="151" t="s">
        <v>534</v>
      </c>
      <c r="J3844" s="147">
        <v>2261</v>
      </c>
      <c r="K3844" s="147">
        <v>2000</v>
      </c>
      <c r="L3844" s="148">
        <v>4522000</v>
      </c>
      <c r="M3844" s="120" t="s">
        <v>56</v>
      </c>
      <c r="N3844" s="149">
        <v>361760</v>
      </c>
      <c r="O3844" s="150"/>
      <c r="P3844" s="154" t="s">
        <v>4117</v>
      </c>
      <c r="Q3844" s="158" t="s">
        <v>50</v>
      </c>
      <c r="R3844" s="142">
        <f t="shared" si="60"/>
        <v>8</v>
      </c>
    </row>
    <row r="3845" ht="22.5" s="109" customFormat="1">
      <c r="A3845" s="119">
        <f>MAX($A$19:A3844)+1</f>
        <v>3827</v>
      </c>
      <c r="B3845" s="120" t="s">
        <v>41</v>
      </c>
      <c r="C3845" s="144" t="s">
        <v>720</v>
      </c>
      <c r="D3845" s="144" t="s">
        <v>4503</v>
      </c>
      <c r="E3845" s="145" t="s">
        <v>4159</v>
      </c>
      <c r="F3845" s="123" t="s">
        <v>722</v>
      </c>
      <c r="G3845" s="146" t="s">
        <v>723</v>
      </c>
      <c r="H3845" s="146" t="s">
        <v>4527</v>
      </c>
      <c r="I3845" s="151" t="s">
        <v>534</v>
      </c>
      <c r="J3845" s="147">
        <v>11108</v>
      </c>
      <c r="K3845" s="147">
        <v>2000</v>
      </c>
      <c r="L3845" s="148">
        <v>22216000</v>
      </c>
      <c r="M3845" s="120" t="s">
        <v>56</v>
      </c>
      <c r="N3845" s="149">
        <v>1777280</v>
      </c>
      <c r="O3845" s="150"/>
      <c r="P3845" s="154" t="s">
        <v>4117</v>
      </c>
      <c r="Q3845" s="158" t="s">
        <v>50</v>
      </c>
      <c r="R3845" s="142">
        <f t="shared" si="60"/>
        <v>8</v>
      </c>
    </row>
    <row r="3846" ht="22.5" s="109" customFormat="1">
      <c r="A3846" s="119">
        <f>MAX($A$19:A3845)+1</f>
        <v>3828</v>
      </c>
      <c r="B3846" s="120" t="s">
        <v>41</v>
      </c>
      <c r="C3846" s="144" t="s">
        <v>720</v>
      </c>
      <c r="D3846" s="144" t="s">
        <v>4503</v>
      </c>
      <c r="E3846" s="145" t="s">
        <v>4159</v>
      </c>
      <c r="F3846" s="123" t="s">
        <v>722</v>
      </c>
      <c r="G3846" s="146" t="s">
        <v>723</v>
      </c>
      <c r="H3846" s="146" t="s">
        <v>4528</v>
      </c>
      <c r="I3846" s="151" t="s">
        <v>534</v>
      </c>
      <c r="J3846" s="147">
        <v>1080</v>
      </c>
      <c r="K3846" s="147">
        <v>2100</v>
      </c>
      <c r="L3846" s="148">
        <v>2268000</v>
      </c>
      <c r="M3846" s="120" t="s">
        <v>56</v>
      </c>
      <c r="N3846" s="149">
        <v>181440</v>
      </c>
      <c r="O3846" s="150"/>
      <c r="P3846" s="154" t="s">
        <v>4117</v>
      </c>
      <c r="Q3846" s="158" t="s">
        <v>50</v>
      </c>
      <c r="R3846" s="142">
        <f t="shared" si="60"/>
        <v>8</v>
      </c>
    </row>
    <row r="3847" ht="22.5" s="109" customFormat="1">
      <c r="A3847" s="119">
        <f>MAX($A$19:A3846)+1</f>
        <v>3829</v>
      </c>
      <c r="B3847" s="120" t="s">
        <v>41</v>
      </c>
      <c r="C3847" s="144" t="s">
        <v>720</v>
      </c>
      <c r="D3847" s="144" t="s">
        <v>4503</v>
      </c>
      <c r="E3847" s="145" t="s">
        <v>4159</v>
      </c>
      <c r="F3847" s="123" t="s">
        <v>722</v>
      </c>
      <c r="G3847" s="146" t="s">
        <v>723</v>
      </c>
      <c r="H3847" s="146" t="s">
        <v>727</v>
      </c>
      <c r="I3847" s="151" t="s">
        <v>534</v>
      </c>
      <c r="J3847" s="147">
        <v>3554</v>
      </c>
      <c r="K3847" s="147">
        <v>2100</v>
      </c>
      <c r="L3847" s="148">
        <v>7463400</v>
      </c>
      <c r="M3847" s="120" t="s">
        <v>56</v>
      </c>
      <c r="N3847" s="149">
        <v>597072</v>
      </c>
      <c r="O3847" s="150"/>
      <c r="P3847" s="154" t="s">
        <v>4117</v>
      </c>
      <c r="Q3847" s="158" t="s">
        <v>50</v>
      </c>
      <c r="R3847" s="142">
        <f t="shared" si="60"/>
        <v>8</v>
      </c>
    </row>
    <row r="3848" ht="22.5" s="109" customFormat="1">
      <c r="A3848" s="119">
        <f>MAX($A$19:A3847)+1</f>
        <v>3830</v>
      </c>
      <c r="B3848" s="120" t="s">
        <v>41</v>
      </c>
      <c r="C3848" s="144" t="s">
        <v>720</v>
      </c>
      <c r="D3848" s="144" t="s">
        <v>4503</v>
      </c>
      <c r="E3848" s="145" t="s">
        <v>4159</v>
      </c>
      <c r="F3848" s="123" t="s">
        <v>722</v>
      </c>
      <c r="G3848" s="146" t="s">
        <v>723</v>
      </c>
      <c r="H3848" s="146" t="s">
        <v>738</v>
      </c>
      <c r="I3848" s="151" t="s">
        <v>534</v>
      </c>
      <c r="J3848" s="147">
        <v>43390</v>
      </c>
      <c r="K3848" s="147">
        <v>2100</v>
      </c>
      <c r="L3848" s="148">
        <v>91119000</v>
      </c>
      <c r="M3848" s="120" t="s">
        <v>56</v>
      </c>
      <c r="N3848" s="149">
        <v>7289520</v>
      </c>
      <c r="O3848" s="150"/>
      <c r="P3848" s="154" t="s">
        <v>4117</v>
      </c>
      <c r="Q3848" s="158" t="s">
        <v>50</v>
      </c>
      <c r="R3848" s="142">
        <f t="shared" si="60"/>
        <v>8</v>
      </c>
    </row>
    <row r="3849" ht="22.5" s="109" customFormat="1">
      <c r="A3849" s="119">
        <f>MAX($A$19:A3848)+1</f>
        <v>3831</v>
      </c>
      <c r="B3849" s="120" t="s">
        <v>41</v>
      </c>
      <c r="C3849" s="144" t="s">
        <v>720</v>
      </c>
      <c r="D3849" s="144" t="s">
        <v>4503</v>
      </c>
      <c r="E3849" s="145" t="s">
        <v>4159</v>
      </c>
      <c r="F3849" s="123" t="s">
        <v>722</v>
      </c>
      <c r="G3849" s="146" t="s">
        <v>723</v>
      </c>
      <c r="H3849" s="146" t="s">
        <v>742</v>
      </c>
      <c r="I3849" s="151" t="s">
        <v>534</v>
      </c>
      <c r="J3849" s="147">
        <v>16383</v>
      </c>
      <c r="K3849" s="147">
        <v>2130</v>
      </c>
      <c r="L3849" s="148">
        <v>34895790</v>
      </c>
      <c r="M3849" s="120" t="s">
        <v>56</v>
      </c>
      <c r="N3849" s="149">
        <v>2791664</v>
      </c>
      <c r="O3849" s="150"/>
      <c r="P3849" s="154" t="s">
        <v>4117</v>
      </c>
      <c r="Q3849" s="158" t="s">
        <v>50</v>
      </c>
      <c r="R3849" s="142">
        <f t="shared" si="60"/>
        <v>8.00000229254016</v>
      </c>
    </row>
    <row r="3850" ht="22.5" s="109" customFormat="1">
      <c r="A3850" s="119">
        <f>MAX($A$19:A3849)+1</f>
        <v>3832</v>
      </c>
      <c r="B3850" s="120" t="s">
        <v>41</v>
      </c>
      <c r="C3850" s="144" t="s">
        <v>720</v>
      </c>
      <c r="D3850" s="144" t="s">
        <v>4503</v>
      </c>
      <c r="E3850" s="145" t="s">
        <v>4159</v>
      </c>
      <c r="F3850" s="123" t="s">
        <v>722</v>
      </c>
      <c r="G3850" s="146" t="s">
        <v>723</v>
      </c>
      <c r="H3850" s="146" t="s">
        <v>742</v>
      </c>
      <c r="I3850" s="151" t="s">
        <v>534</v>
      </c>
      <c r="J3850" s="147">
        <v>6381</v>
      </c>
      <c r="K3850" s="147">
        <v>2130</v>
      </c>
      <c r="L3850" s="148">
        <v>13591530</v>
      </c>
      <c r="M3850" s="120" t="s">
        <v>56</v>
      </c>
      <c r="N3850" s="149">
        <v>1087323</v>
      </c>
      <c r="O3850" s="150"/>
      <c r="P3850" s="154" t="s">
        <v>4117</v>
      </c>
      <c r="Q3850" s="158" t="s">
        <v>50</v>
      </c>
      <c r="R3850" s="142">
        <f t="shared" si="60"/>
        <v>8.00000441451404</v>
      </c>
    </row>
    <row r="3851" ht="22.5" s="109" customFormat="1">
      <c r="A3851" s="119">
        <f>MAX($A$19:A3850)+1</f>
        <v>3833</v>
      </c>
      <c r="B3851" s="120" t="s">
        <v>41</v>
      </c>
      <c r="C3851" s="144" t="s">
        <v>720</v>
      </c>
      <c r="D3851" s="144" t="s">
        <v>4503</v>
      </c>
      <c r="E3851" s="145" t="s">
        <v>4159</v>
      </c>
      <c r="F3851" s="123" t="s">
        <v>722</v>
      </c>
      <c r="G3851" s="146" t="s">
        <v>723</v>
      </c>
      <c r="H3851" s="146" t="s">
        <v>4529</v>
      </c>
      <c r="I3851" s="151" t="s">
        <v>534</v>
      </c>
      <c r="J3851" s="147">
        <v>28916</v>
      </c>
      <c r="K3851" s="147">
        <v>2180</v>
      </c>
      <c r="L3851" s="148">
        <v>63036880</v>
      </c>
      <c r="M3851" s="120" t="s">
        <v>56</v>
      </c>
      <c r="N3851" s="149">
        <v>5042951</v>
      </c>
      <c r="O3851" s="150"/>
      <c r="P3851" s="154" t="s">
        <v>4117</v>
      </c>
      <c r="Q3851" s="158" t="s">
        <v>50</v>
      </c>
      <c r="R3851" s="142">
        <f t="shared" si="60"/>
        <v>8.00000095182376</v>
      </c>
    </row>
    <row r="3852" ht="22.5" s="109" customFormat="1">
      <c r="A3852" s="119">
        <f>MAX($A$19:A3851)+1</f>
        <v>3834</v>
      </c>
      <c r="B3852" s="120" t="s">
        <v>41</v>
      </c>
      <c r="C3852" s="144" t="s">
        <v>720</v>
      </c>
      <c r="D3852" s="144" t="s">
        <v>4503</v>
      </c>
      <c r="E3852" s="145" t="s">
        <v>4159</v>
      </c>
      <c r="F3852" s="123" t="s">
        <v>722</v>
      </c>
      <c r="G3852" s="146" t="s">
        <v>723</v>
      </c>
      <c r="H3852" s="146" t="s">
        <v>4530</v>
      </c>
      <c r="I3852" s="151" t="s">
        <v>534</v>
      </c>
      <c r="J3852" s="147">
        <v>15266</v>
      </c>
      <c r="K3852" s="147">
        <v>2200</v>
      </c>
      <c r="L3852" s="148">
        <v>33585200</v>
      </c>
      <c r="M3852" s="120" t="s">
        <v>56</v>
      </c>
      <c r="N3852" s="149">
        <v>2686816</v>
      </c>
      <c r="O3852" s="150"/>
      <c r="P3852" s="154" t="s">
        <v>4117</v>
      </c>
      <c r="Q3852" s="158" t="s">
        <v>50</v>
      </c>
      <c r="R3852" s="142">
        <f t="shared" si="60"/>
        <v>8</v>
      </c>
    </row>
    <row r="3853" ht="22.5" s="109" customFormat="1">
      <c r="A3853" s="119">
        <f>MAX($A$19:A3852)+1</f>
        <v>3835</v>
      </c>
      <c r="B3853" s="120" t="s">
        <v>41</v>
      </c>
      <c r="C3853" s="144" t="s">
        <v>720</v>
      </c>
      <c r="D3853" s="144" t="s">
        <v>4503</v>
      </c>
      <c r="E3853" s="145" t="s">
        <v>4159</v>
      </c>
      <c r="F3853" s="123" t="s">
        <v>722</v>
      </c>
      <c r="G3853" s="146" t="s">
        <v>723</v>
      </c>
      <c r="H3853" s="146" t="s">
        <v>4531</v>
      </c>
      <c r="I3853" s="151" t="s">
        <v>534</v>
      </c>
      <c r="J3853" s="147">
        <v>27222</v>
      </c>
      <c r="K3853" s="147">
        <v>2230</v>
      </c>
      <c r="L3853" s="148">
        <v>60705060</v>
      </c>
      <c r="M3853" s="120" t="s">
        <v>56</v>
      </c>
      <c r="N3853" s="149">
        <v>4856405</v>
      </c>
      <c r="O3853" s="150"/>
      <c r="P3853" s="154" t="s">
        <v>4117</v>
      </c>
      <c r="Q3853" s="158" t="s">
        <v>50</v>
      </c>
      <c r="R3853" s="142">
        <f t="shared" si="60"/>
        <v>8.00000032946183</v>
      </c>
    </row>
    <row r="3854" ht="22.5" s="109" customFormat="1">
      <c r="A3854" s="119">
        <f>MAX($A$19:A3853)+1</f>
        <v>3836</v>
      </c>
      <c r="B3854" s="120" t="s">
        <v>41</v>
      </c>
      <c r="C3854" s="144" t="s">
        <v>720</v>
      </c>
      <c r="D3854" s="144" t="s">
        <v>4503</v>
      </c>
      <c r="E3854" s="145" t="s">
        <v>4159</v>
      </c>
      <c r="F3854" s="123" t="s">
        <v>722</v>
      </c>
      <c r="G3854" s="146" t="s">
        <v>723</v>
      </c>
      <c r="H3854" s="146" t="s">
        <v>4532</v>
      </c>
      <c r="I3854" s="151" t="s">
        <v>534</v>
      </c>
      <c r="J3854" s="147">
        <v>37691</v>
      </c>
      <c r="K3854" s="147">
        <v>2230</v>
      </c>
      <c r="L3854" s="148">
        <v>84050930</v>
      </c>
      <c r="M3854" s="120" t="s">
        <v>56</v>
      </c>
      <c r="N3854" s="149">
        <v>6724075</v>
      </c>
      <c r="O3854" s="150"/>
      <c r="P3854" s="154" t="s">
        <v>4117</v>
      </c>
      <c r="Q3854" s="158" t="s">
        <v>50</v>
      </c>
      <c r="R3854" s="142">
        <f t="shared" si="60"/>
        <v>8.0000007138529</v>
      </c>
    </row>
    <row r="3855" ht="22.5" s="109" customFormat="1">
      <c r="A3855" s="119">
        <f>MAX($A$19:A3854)+1</f>
        <v>3837</v>
      </c>
      <c r="B3855" s="120" t="s">
        <v>41</v>
      </c>
      <c r="C3855" s="144" t="s">
        <v>720</v>
      </c>
      <c r="D3855" s="144" t="s">
        <v>4503</v>
      </c>
      <c r="E3855" s="145" t="s">
        <v>4159</v>
      </c>
      <c r="F3855" s="123" t="s">
        <v>722</v>
      </c>
      <c r="G3855" s="146" t="s">
        <v>723</v>
      </c>
      <c r="H3855" s="146" t="s">
        <v>737</v>
      </c>
      <c r="I3855" s="151" t="s">
        <v>534</v>
      </c>
      <c r="J3855" s="147">
        <v>9643</v>
      </c>
      <c r="K3855" s="147">
        <v>2270</v>
      </c>
      <c r="L3855" s="148">
        <v>21889610</v>
      </c>
      <c r="M3855" s="120" t="s">
        <v>56</v>
      </c>
      <c r="N3855" s="149">
        <v>1751169</v>
      </c>
      <c r="O3855" s="150"/>
      <c r="P3855" s="154" t="s">
        <v>4117</v>
      </c>
      <c r="Q3855" s="158" t="s">
        <v>50</v>
      </c>
      <c r="R3855" s="142">
        <f t="shared" si="60"/>
        <v>8.00000091367548</v>
      </c>
    </row>
    <row r="3856" ht="22.5" s="109" customFormat="1">
      <c r="A3856" s="119">
        <f>MAX($A$19:A3855)+1</f>
        <v>3838</v>
      </c>
      <c r="B3856" s="120" t="s">
        <v>41</v>
      </c>
      <c r="C3856" s="144" t="s">
        <v>720</v>
      </c>
      <c r="D3856" s="144" t="s">
        <v>4503</v>
      </c>
      <c r="E3856" s="145" t="s">
        <v>4159</v>
      </c>
      <c r="F3856" s="123" t="s">
        <v>722</v>
      </c>
      <c r="G3856" s="146" t="s">
        <v>723</v>
      </c>
      <c r="H3856" s="146" t="s">
        <v>4533</v>
      </c>
      <c r="I3856" s="151" t="s">
        <v>534</v>
      </c>
      <c r="J3856" s="147">
        <v>5007</v>
      </c>
      <c r="K3856" s="147">
        <v>2360</v>
      </c>
      <c r="L3856" s="148">
        <v>11816520</v>
      </c>
      <c r="M3856" s="120" t="s">
        <v>56</v>
      </c>
      <c r="N3856" s="149">
        <v>945322</v>
      </c>
      <c r="O3856" s="150"/>
      <c r="P3856" s="154" t="s">
        <v>4117</v>
      </c>
      <c r="Q3856" s="158" t="s">
        <v>50</v>
      </c>
      <c r="R3856" s="142">
        <f t="shared" si="60"/>
        <v>8.00000338509138</v>
      </c>
    </row>
    <row r="3857" ht="22.5" s="109" customFormat="1">
      <c r="A3857" s="119">
        <f>MAX($A$19:A3856)+1</f>
        <v>3839</v>
      </c>
      <c r="B3857" s="120" t="s">
        <v>41</v>
      </c>
      <c r="C3857" s="144" t="s">
        <v>720</v>
      </c>
      <c r="D3857" s="144" t="s">
        <v>4503</v>
      </c>
      <c r="E3857" s="145" t="s">
        <v>4159</v>
      </c>
      <c r="F3857" s="123" t="s">
        <v>722</v>
      </c>
      <c r="G3857" s="146" t="s">
        <v>723</v>
      </c>
      <c r="H3857" s="146" t="s">
        <v>4534</v>
      </c>
      <c r="I3857" s="151" t="s">
        <v>534</v>
      </c>
      <c r="J3857" s="147">
        <v>1190</v>
      </c>
      <c r="K3857" s="147">
        <v>2380</v>
      </c>
      <c r="L3857" s="148">
        <v>2832200</v>
      </c>
      <c r="M3857" s="120" t="s">
        <v>56</v>
      </c>
      <c r="N3857" s="149">
        <v>226576</v>
      </c>
      <c r="O3857" s="150"/>
      <c r="P3857" s="154" t="s">
        <v>4117</v>
      </c>
      <c r="Q3857" s="158" t="s">
        <v>50</v>
      </c>
      <c r="R3857" s="142">
        <f t="shared" si="60"/>
        <v>8</v>
      </c>
    </row>
    <row r="3858" ht="22.5" s="109" customFormat="1">
      <c r="A3858" s="119">
        <f>MAX($A$19:A3857)+1</f>
        <v>3840</v>
      </c>
      <c r="B3858" s="120" t="s">
        <v>41</v>
      </c>
      <c r="C3858" s="144" t="s">
        <v>720</v>
      </c>
      <c r="D3858" s="144" t="s">
        <v>4503</v>
      </c>
      <c r="E3858" s="145" t="s">
        <v>4159</v>
      </c>
      <c r="F3858" s="123" t="s">
        <v>722</v>
      </c>
      <c r="G3858" s="146" t="s">
        <v>723</v>
      </c>
      <c r="H3858" s="146" t="s">
        <v>4535</v>
      </c>
      <c r="I3858" s="151" t="s">
        <v>534</v>
      </c>
      <c r="J3858" s="147">
        <v>1760</v>
      </c>
      <c r="K3858" s="147">
        <v>2380</v>
      </c>
      <c r="L3858" s="148">
        <v>4188800</v>
      </c>
      <c r="M3858" s="120" t="s">
        <v>56</v>
      </c>
      <c r="N3858" s="149">
        <v>335104</v>
      </c>
      <c r="O3858" s="150"/>
      <c r="P3858" s="154" t="s">
        <v>4117</v>
      </c>
      <c r="Q3858" s="158" t="s">
        <v>50</v>
      </c>
      <c r="R3858" s="142">
        <f t="shared" si="60"/>
        <v>8</v>
      </c>
    </row>
    <row r="3859" ht="22.5" s="109" customFormat="1">
      <c r="A3859" s="119">
        <f>MAX($A$19:A3858)+1</f>
        <v>3841</v>
      </c>
      <c r="B3859" s="120" t="s">
        <v>41</v>
      </c>
      <c r="C3859" s="144" t="s">
        <v>720</v>
      </c>
      <c r="D3859" s="144" t="s">
        <v>4503</v>
      </c>
      <c r="E3859" s="145" t="s">
        <v>4159</v>
      </c>
      <c r="F3859" s="123" t="s">
        <v>722</v>
      </c>
      <c r="G3859" s="146" t="s">
        <v>723</v>
      </c>
      <c r="H3859" s="146" t="s">
        <v>4536</v>
      </c>
      <c r="I3859" s="151" t="s">
        <v>534</v>
      </c>
      <c r="J3859" s="147">
        <v>6387</v>
      </c>
      <c r="K3859" s="147">
        <v>2380</v>
      </c>
      <c r="L3859" s="148">
        <v>15201060</v>
      </c>
      <c r="M3859" s="120" t="s">
        <v>56</v>
      </c>
      <c r="N3859" s="149">
        <v>1216085</v>
      </c>
      <c r="O3859" s="150"/>
      <c r="P3859" s="154" t="s">
        <v>4117</v>
      </c>
      <c r="Q3859" s="158" t="s">
        <v>50</v>
      </c>
      <c r="R3859" s="142">
        <f t="shared" si="60"/>
        <v>8.00000131569772</v>
      </c>
    </row>
    <row r="3860" ht="22.5" s="109" customFormat="1">
      <c r="A3860" s="119">
        <f>MAX($A$19:A3859)+1</f>
        <v>3842</v>
      </c>
      <c r="B3860" s="120" t="s">
        <v>41</v>
      </c>
      <c r="C3860" s="144" t="s">
        <v>720</v>
      </c>
      <c r="D3860" s="144" t="s">
        <v>4503</v>
      </c>
      <c r="E3860" s="145" t="s">
        <v>4159</v>
      </c>
      <c r="F3860" s="123" t="s">
        <v>722</v>
      </c>
      <c r="G3860" s="146" t="s">
        <v>723</v>
      </c>
      <c r="H3860" s="146" t="s">
        <v>745</v>
      </c>
      <c r="I3860" s="151" t="s">
        <v>534</v>
      </c>
      <c r="J3860" s="147">
        <v>30598</v>
      </c>
      <c r="K3860" s="147">
        <v>2380</v>
      </c>
      <c r="L3860" s="148">
        <v>72823240</v>
      </c>
      <c r="M3860" s="120" t="s">
        <v>56</v>
      </c>
      <c r="N3860" s="149">
        <v>5825860</v>
      </c>
      <c r="O3860" s="150"/>
      <c r="P3860" s="154" t="s">
        <v>4117</v>
      </c>
      <c r="Q3860" s="158" t="s">
        <v>50</v>
      </c>
      <c r="R3860" s="142">
        <f t="shared" si="60"/>
        <v>8.00000109855041</v>
      </c>
    </row>
    <row r="3861" ht="22.5" s="109" customFormat="1">
      <c r="A3861" s="119">
        <f>MAX($A$19:A3860)+1</f>
        <v>3843</v>
      </c>
      <c r="B3861" s="120" t="s">
        <v>41</v>
      </c>
      <c r="C3861" s="144" t="s">
        <v>720</v>
      </c>
      <c r="D3861" s="144" t="s">
        <v>4503</v>
      </c>
      <c r="E3861" s="145" t="s">
        <v>4159</v>
      </c>
      <c r="F3861" s="123" t="s">
        <v>722</v>
      </c>
      <c r="G3861" s="146" t="s">
        <v>723</v>
      </c>
      <c r="H3861" s="146" t="s">
        <v>4537</v>
      </c>
      <c r="I3861" s="151" t="s">
        <v>534</v>
      </c>
      <c r="J3861" s="147">
        <v>3600</v>
      </c>
      <c r="K3861" s="147">
        <v>2380</v>
      </c>
      <c r="L3861" s="148">
        <v>8568000</v>
      </c>
      <c r="M3861" s="120" t="s">
        <v>56</v>
      </c>
      <c r="N3861" s="149">
        <v>685440</v>
      </c>
      <c r="O3861" s="150"/>
      <c r="P3861" s="154" t="s">
        <v>4117</v>
      </c>
      <c r="Q3861" s="158" t="s">
        <v>50</v>
      </c>
      <c r="R3861" s="142">
        <f t="shared" si="60"/>
        <v>8</v>
      </c>
    </row>
    <row r="3862" ht="22.5" s="109" customFormat="1">
      <c r="A3862" s="119">
        <f>MAX($A$19:A3861)+1</f>
        <v>3844</v>
      </c>
      <c r="B3862" s="120" t="s">
        <v>41</v>
      </c>
      <c r="C3862" s="144" t="s">
        <v>720</v>
      </c>
      <c r="D3862" s="144" t="s">
        <v>4503</v>
      </c>
      <c r="E3862" s="145" t="s">
        <v>4159</v>
      </c>
      <c r="F3862" s="123" t="s">
        <v>722</v>
      </c>
      <c r="G3862" s="146" t="s">
        <v>723</v>
      </c>
      <c r="H3862" s="146" t="s">
        <v>4538</v>
      </c>
      <c r="I3862" s="151" t="s">
        <v>534</v>
      </c>
      <c r="J3862" s="147">
        <v>2040</v>
      </c>
      <c r="K3862" s="147">
        <v>2380</v>
      </c>
      <c r="L3862" s="148">
        <v>4855200</v>
      </c>
      <c r="M3862" s="120" t="s">
        <v>56</v>
      </c>
      <c r="N3862" s="149">
        <v>388416</v>
      </c>
      <c r="O3862" s="150"/>
      <c r="P3862" s="154" t="s">
        <v>4117</v>
      </c>
      <c r="Q3862" s="158" t="s">
        <v>50</v>
      </c>
      <c r="R3862" s="142">
        <f t="shared" si="60"/>
        <v>8</v>
      </c>
    </row>
    <row r="3863" ht="22.5" s="109" customFormat="1">
      <c r="A3863" s="119">
        <f>MAX($A$19:A3862)+1</f>
        <v>3845</v>
      </c>
      <c r="B3863" s="120" t="s">
        <v>41</v>
      </c>
      <c r="C3863" s="144" t="s">
        <v>720</v>
      </c>
      <c r="D3863" s="144" t="s">
        <v>4503</v>
      </c>
      <c r="E3863" s="145" t="s">
        <v>4159</v>
      </c>
      <c r="F3863" s="123" t="s">
        <v>722</v>
      </c>
      <c r="G3863" s="146" t="s">
        <v>723</v>
      </c>
      <c r="H3863" s="146" t="s">
        <v>4539</v>
      </c>
      <c r="I3863" s="151" t="s">
        <v>534</v>
      </c>
      <c r="J3863" s="147">
        <v>38942</v>
      </c>
      <c r="K3863" s="147">
        <v>2380</v>
      </c>
      <c r="L3863" s="148">
        <v>92681960</v>
      </c>
      <c r="M3863" s="120" t="s">
        <v>56</v>
      </c>
      <c r="N3863" s="149">
        <v>7414557</v>
      </c>
      <c r="O3863" s="150"/>
      <c r="P3863" s="154" t="s">
        <v>4117</v>
      </c>
      <c r="Q3863" s="158" t="s">
        <v>50</v>
      </c>
      <c r="R3863" s="142">
        <f t="shared" si="60"/>
        <v>8.00000021579173</v>
      </c>
    </row>
    <row r="3864" ht="22.5" s="109" customFormat="1">
      <c r="A3864" s="119">
        <f>MAX($A$19:A3863)+1</f>
        <v>3846</v>
      </c>
      <c r="B3864" s="120" t="s">
        <v>41</v>
      </c>
      <c r="C3864" s="144" t="s">
        <v>720</v>
      </c>
      <c r="D3864" s="144" t="s">
        <v>4503</v>
      </c>
      <c r="E3864" s="145" t="s">
        <v>4159</v>
      </c>
      <c r="F3864" s="123" t="s">
        <v>722</v>
      </c>
      <c r="G3864" s="146" t="s">
        <v>723</v>
      </c>
      <c r="H3864" s="146" t="s">
        <v>749</v>
      </c>
      <c r="I3864" s="151" t="s">
        <v>534</v>
      </c>
      <c r="J3864" s="147">
        <v>87</v>
      </c>
      <c r="K3864" s="147">
        <v>2930</v>
      </c>
      <c r="L3864" s="148">
        <v>254910</v>
      </c>
      <c r="M3864" s="120" t="s">
        <v>56</v>
      </c>
      <c r="N3864" s="149">
        <v>20393</v>
      </c>
      <c r="O3864" s="150"/>
      <c r="P3864" s="154" t="s">
        <v>4117</v>
      </c>
      <c r="Q3864" s="158" t="s">
        <v>50</v>
      </c>
      <c r="R3864" s="142">
        <f t="shared" si="60"/>
        <v>8.00007845906398</v>
      </c>
    </row>
    <row r="3865" ht="22.5" s="109" customFormat="1">
      <c r="A3865" s="119">
        <f>MAX($A$19:A3864)+1</f>
        <v>3847</v>
      </c>
      <c r="B3865" s="120" t="s">
        <v>41</v>
      </c>
      <c r="C3865" s="144" t="s">
        <v>720</v>
      </c>
      <c r="D3865" s="144" t="s">
        <v>4503</v>
      </c>
      <c r="E3865" s="145" t="s">
        <v>4159</v>
      </c>
      <c r="F3865" s="123" t="s">
        <v>722</v>
      </c>
      <c r="G3865" s="146" t="s">
        <v>723</v>
      </c>
      <c r="H3865" s="146" t="s">
        <v>4540</v>
      </c>
      <c r="I3865" s="151" t="s">
        <v>534</v>
      </c>
      <c r="J3865" s="147">
        <v>2800</v>
      </c>
      <c r="K3865" s="147">
        <v>2950</v>
      </c>
      <c r="L3865" s="148">
        <v>8260000</v>
      </c>
      <c r="M3865" s="120" t="s">
        <v>56</v>
      </c>
      <c r="N3865" s="149">
        <v>660793</v>
      </c>
      <c r="O3865" s="150"/>
      <c r="P3865" s="154" t="s">
        <v>4117</v>
      </c>
      <c r="Q3865" s="158" t="s">
        <v>50</v>
      </c>
      <c r="R3865" s="142">
        <f t="shared" si="60"/>
        <v>7.99991525423729</v>
      </c>
    </row>
    <row r="3866" s="109" customFormat="1">
      <c r="A3866" s="119">
        <f>MAX($A$19:A3865)+1</f>
        <v>3848</v>
      </c>
      <c r="B3866" s="120" t="s">
        <v>41</v>
      </c>
      <c r="C3866" s="144" t="s">
        <v>527</v>
      </c>
      <c r="D3866" s="144" t="s">
        <v>4541</v>
      </c>
      <c r="E3866" s="145" t="s">
        <v>4328</v>
      </c>
      <c r="F3866" s="146" t="s">
        <v>771</v>
      </c>
      <c r="G3866" s="146" t="s">
        <v>772</v>
      </c>
      <c r="H3866" s="146" t="s">
        <v>4542</v>
      </c>
      <c r="I3866" s="151" t="s">
        <v>776</v>
      </c>
      <c r="J3866" s="147">
        <v>18543</v>
      </c>
      <c r="K3866" s="147">
        <v>5500</v>
      </c>
      <c r="L3866" s="148">
        <v>101986500</v>
      </c>
      <c r="M3866" s="120" t="s">
        <v>56</v>
      </c>
      <c r="N3866" s="149">
        <v>8158920</v>
      </c>
      <c r="O3866" s="150"/>
      <c r="P3866" s="154" t="s">
        <v>4117</v>
      </c>
      <c r="Q3866" s="158" t="s">
        <v>50</v>
      </c>
      <c r="R3866" s="142">
        <f t="shared" si="60"/>
        <v>8</v>
      </c>
    </row>
    <row r="3867" s="109" customFormat="1">
      <c r="A3867" s="119">
        <f>MAX($A$19:A3866)+1</f>
        <v>3849</v>
      </c>
      <c r="B3867" s="120" t="s">
        <v>41</v>
      </c>
      <c r="C3867" s="144" t="s">
        <v>527</v>
      </c>
      <c r="D3867" s="144" t="s">
        <v>4541</v>
      </c>
      <c r="E3867" s="145" t="s">
        <v>4328</v>
      </c>
      <c r="F3867" s="146" t="s">
        <v>771</v>
      </c>
      <c r="G3867" s="146" t="s">
        <v>772</v>
      </c>
      <c r="H3867" s="146" t="s">
        <v>4543</v>
      </c>
      <c r="I3867" s="151" t="s">
        <v>776</v>
      </c>
      <c r="J3867" s="147">
        <v>13917</v>
      </c>
      <c r="K3867" s="147">
        <v>5150</v>
      </c>
      <c r="L3867" s="148">
        <v>71672550</v>
      </c>
      <c r="M3867" s="120" t="s">
        <v>56</v>
      </c>
      <c r="N3867" s="149">
        <v>5733804</v>
      </c>
      <c r="O3867" s="150"/>
      <c r="P3867" s="154" t="s">
        <v>4117</v>
      </c>
      <c r="Q3867" s="158" t="s">
        <v>50</v>
      </c>
      <c r="R3867" s="142">
        <f t="shared" si="60"/>
        <v>8</v>
      </c>
    </row>
    <row r="3868" s="109" customFormat="1">
      <c r="A3868" s="119">
        <f>MAX($A$19:A3867)+1</f>
        <v>3850</v>
      </c>
      <c r="B3868" s="120" t="s">
        <v>41</v>
      </c>
      <c r="C3868" s="144" t="s">
        <v>527</v>
      </c>
      <c r="D3868" s="144" t="s">
        <v>4541</v>
      </c>
      <c r="E3868" s="145" t="s">
        <v>4328</v>
      </c>
      <c r="F3868" s="146" t="s">
        <v>771</v>
      </c>
      <c r="G3868" s="146" t="s">
        <v>772</v>
      </c>
      <c r="H3868" s="146" t="s">
        <v>4544</v>
      </c>
      <c r="I3868" s="151" t="s">
        <v>776</v>
      </c>
      <c r="J3868" s="147">
        <v>27269</v>
      </c>
      <c r="K3868" s="147">
        <v>3100</v>
      </c>
      <c r="L3868" s="148">
        <v>84533900</v>
      </c>
      <c r="M3868" s="120" t="s">
        <v>56</v>
      </c>
      <c r="N3868" s="149">
        <v>6762712</v>
      </c>
      <c r="O3868" s="150"/>
      <c r="P3868" s="154" t="s">
        <v>4117</v>
      </c>
      <c r="Q3868" s="158" t="s">
        <v>50</v>
      </c>
      <c r="R3868" s="142">
        <f t="shared" si="60"/>
        <v>8</v>
      </c>
    </row>
    <row r="3869" s="109" customFormat="1">
      <c r="A3869" s="119">
        <f>MAX($A$19:A3868)+1</f>
        <v>3851</v>
      </c>
      <c r="B3869" s="120" t="s">
        <v>41</v>
      </c>
      <c r="C3869" s="144" t="s">
        <v>527</v>
      </c>
      <c r="D3869" s="144" t="s">
        <v>4541</v>
      </c>
      <c r="E3869" s="145" t="s">
        <v>4328</v>
      </c>
      <c r="F3869" s="146" t="s">
        <v>771</v>
      </c>
      <c r="G3869" s="146" t="s">
        <v>772</v>
      </c>
      <c r="H3869" s="146" t="s">
        <v>4545</v>
      </c>
      <c r="I3869" s="151" t="s">
        <v>776</v>
      </c>
      <c r="J3869" s="147">
        <v>5741</v>
      </c>
      <c r="K3869" s="147">
        <v>3405</v>
      </c>
      <c r="L3869" s="148">
        <v>19548105</v>
      </c>
      <c r="M3869" s="120" t="s">
        <v>56</v>
      </c>
      <c r="N3869" s="149">
        <v>1563848</v>
      </c>
      <c r="O3869" s="150"/>
      <c r="P3869" s="154" t="s">
        <v>4117</v>
      </c>
      <c r="Q3869" s="158" t="s">
        <v>50</v>
      </c>
      <c r="R3869" s="142">
        <f t="shared" si="60"/>
        <v>7.99999795376585</v>
      </c>
    </row>
    <row r="3870" s="109" customFormat="1">
      <c r="A3870" s="119">
        <f>MAX($A$19:A3869)+1</f>
        <v>3852</v>
      </c>
      <c r="B3870" s="120" t="s">
        <v>41</v>
      </c>
      <c r="C3870" s="144" t="s">
        <v>527</v>
      </c>
      <c r="D3870" s="144" t="s">
        <v>4541</v>
      </c>
      <c r="E3870" s="145" t="s">
        <v>4328</v>
      </c>
      <c r="F3870" s="146" t="s">
        <v>771</v>
      </c>
      <c r="G3870" s="146" t="s">
        <v>772</v>
      </c>
      <c r="H3870" s="146" t="s">
        <v>4546</v>
      </c>
      <c r="I3870" s="151" t="s">
        <v>776</v>
      </c>
      <c r="J3870" s="147">
        <v>28894</v>
      </c>
      <c r="K3870" s="147">
        <v>940</v>
      </c>
      <c r="L3870" s="148">
        <v>27160360</v>
      </c>
      <c r="M3870" s="120" t="s">
        <v>56</v>
      </c>
      <c r="N3870" s="149">
        <v>2172829</v>
      </c>
      <c r="O3870" s="150"/>
      <c r="P3870" s="154" t="s">
        <v>4117</v>
      </c>
      <c r="Q3870" s="158" t="s">
        <v>50</v>
      </c>
      <c r="R3870" s="142">
        <f t="shared" si="60"/>
        <v>8.00000073636726</v>
      </c>
    </row>
    <row r="3871" s="109" customFormat="1">
      <c r="A3871" s="119">
        <f>MAX($A$19:A3870)+1</f>
        <v>3853</v>
      </c>
      <c r="B3871" s="120" t="s">
        <v>41</v>
      </c>
      <c r="C3871" s="144" t="s">
        <v>527</v>
      </c>
      <c r="D3871" s="144" t="s">
        <v>4541</v>
      </c>
      <c r="E3871" s="145" t="s">
        <v>4328</v>
      </c>
      <c r="F3871" s="146" t="s">
        <v>771</v>
      </c>
      <c r="G3871" s="146" t="s">
        <v>772</v>
      </c>
      <c r="H3871" s="146" t="s">
        <v>4547</v>
      </c>
      <c r="I3871" s="151" t="s">
        <v>776</v>
      </c>
      <c r="J3871" s="147">
        <v>28894</v>
      </c>
      <c r="K3871" s="147">
        <v>10050</v>
      </c>
      <c r="L3871" s="148">
        <v>290384700</v>
      </c>
      <c r="M3871" s="120" t="s">
        <v>56</v>
      </c>
      <c r="N3871" s="149">
        <v>23230776</v>
      </c>
      <c r="O3871" s="150"/>
      <c r="P3871" s="154" t="s">
        <v>4117</v>
      </c>
      <c r="Q3871" s="158" t="s">
        <v>50</v>
      </c>
      <c r="R3871" s="142">
        <f t="shared" si="60"/>
        <v>8</v>
      </c>
    </row>
    <row r="3872" s="109" customFormat="1">
      <c r="A3872" s="119">
        <f>MAX($A$19:A3871)+1</f>
        <v>3854</v>
      </c>
      <c r="B3872" s="120" t="s">
        <v>41</v>
      </c>
      <c r="C3872" s="144" t="s">
        <v>527</v>
      </c>
      <c r="D3872" s="144" t="s">
        <v>4541</v>
      </c>
      <c r="E3872" s="145" t="s">
        <v>4328</v>
      </c>
      <c r="F3872" s="146" t="s">
        <v>771</v>
      </c>
      <c r="G3872" s="146" t="s">
        <v>772</v>
      </c>
      <c r="H3872" s="146" t="s">
        <v>775</v>
      </c>
      <c r="I3872" s="151" t="s">
        <v>776</v>
      </c>
      <c r="J3872" s="147">
        <v>896</v>
      </c>
      <c r="K3872" s="147">
        <v>5950</v>
      </c>
      <c r="L3872" s="148">
        <v>5331200</v>
      </c>
      <c r="M3872" s="120" t="s">
        <v>56</v>
      </c>
      <c r="N3872" s="149">
        <v>426496</v>
      </c>
      <c r="O3872" s="150"/>
      <c r="P3872" s="154" t="s">
        <v>4117</v>
      </c>
      <c r="Q3872" s="158" t="s">
        <v>50</v>
      </c>
      <c r="R3872" s="142">
        <f t="shared" si="60"/>
        <v>8</v>
      </c>
    </row>
    <row r="3873" s="109" customFormat="1">
      <c r="A3873" s="119">
        <f>MAX($A$19:A3872)+1</f>
        <v>3855</v>
      </c>
      <c r="B3873" s="120" t="s">
        <v>41</v>
      </c>
      <c r="C3873" s="144" t="s">
        <v>527</v>
      </c>
      <c r="D3873" s="144" t="s">
        <v>4541</v>
      </c>
      <c r="E3873" s="145" t="s">
        <v>4328</v>
      </c>
      <c r="F3873" s="146" t="s">
        <v>771</v>
      </c>
      <c r="G3873" s="146" t="s">
        <v>772</v>
      </c>
      <c r="H3873" s="146" t="s">
        <v>777</v>
      </c>
      <c r="I3873" s="151" t="s">
        <v>776</v>
      </c>
      <c r="J3873" s="147">
        <v>21038</v>
      </c>
      <c r="K3873" s="147">
        <v>7650</v>
      </c>
      <c r="L3873" s="148">
        <v>160940700</v>
      </c>
      <c r="M3873" s="120" t="s">
        <v>56</v>
      </c>
      <c r="N3873" s="149">
        <v>12875256</v>
      </c>
      <c r="O3873" s="150"/>
      <c r="P3873" s="154" t="s">
        <v>4117</v>
      </c>
      <c r="Q3873" s="158" t="s">
        <v>50</v>
      </c>
      <c r="R3873" s="142">
        <f t="shared" si="60"/>
        <v>8</v>
      </c>
    </row>
    <row r="3874" s="109" customFormat="1">
      <c r="A3874" s="119">
        <f>MAX($A$19:A3873)+1</f>
        <v>3856</v>
      </c>
      <c r="B3874" s="120" t="s">
        <v>41</v>
      </c>
      <c r="C3874" s="144" t="s">
        <v>527</v>
      </c>
      <c r="D3874" s="144" t="s">
        <v>4541</v>
      </c>
      <c r="E3874" s="145" t="s">
        <v>4328</v>
      </c>
      <c r="F3874" s="146" t="s">
        <v>771</v>
      </c>
      <c r="G3874" s="146" t="s">
        <v>772</v>
      </c>
      <c r="H3874" s="146" t="s">
        <v>778</v>
      </c>
      <c r="I3874" s="151" t="s">
        <v>776</v>
      </c>
      <c r="J3874" s="147">
        <v>10519</v>
      </c>
      <c r="K3874" s="147">
        <v>11800</v>
      </c>
      <c r="L3874" s="148">
        <v>124124200</v>
      </c>
      <c r="M3874" s="120" t="s">
        <v>56</v>
      </c>
      <c r="N3874" s="149">
        <v>9929936</v>
      </c>
      <c r="O3874" s="150"/>
      <c r="P3874" s="154" t="s">
        <v>4117</v>
      </c>
      <c r="Q3874" s="158" t="s">
        <v>50</v>
      </c>
      <c r="R3874" s="142">
        <f t="shared" si="60"/>
        <v>8</v>
      </c>
    </row>
    <row r="3875" s="109" customFormat="1">
      <c r="A3875" s="119">
        <f>MAX($A$19:A3874)+1</f>
        <v>3857</v>
      </c>
      <c r="B3875" s="120" t="s">
        <v>41</v>
      </c>
      <c r="C3875" s="144" t="s">
        <v>527</v>
      </c>
      <c r="D3875" s="144" t="s">
        <v>4541</v>
      </c>
      <c r="E3875" s="145" t="s">
        <v>4328</v>
      </c>
      <c r="F3875" s="146" t="s">
        <v>771</v>
      </c>
      <c r="G3875" s="146" t="s">
        <v>772</v>
      </c>
      <c r="H3875" s="146" t="s">
        <v>779</v>
      </c>
      <c r="I3875" s="151" t="s">
        <v>776</v>
      </c>
      <c r="J3875" s="147">
        <v>10519</v>
      </c>
      <c r="K3875" s="147">
        <v>5050</v>
      </c>
      <c r="L3875" s="148">
        <v>53120950</v>
      </c>
      <c r="M3875" s="120" t="s">
        <v>56</v>
      </c>
      <c r="N3875" s="149">
        <v>4249676</v>
      </c>
      <c r="O3875" s="150"/>
      <c r="P3875" s="154" t="s">
        <v>4117</v>
      </c>
      <c r="Q3875" s="158" t="s">
        <v>50</v>
      </c>
      <c r="R3875" s="142">
        <f t="shared" si="60"/>
        <v>8</v>
      </c>
    </row>
    <row r="3876" s="109" customFormat="1">
      <c r="A3876" s="119">
        <f>MAX($A$19:A3875)+1</f>
        <v>3858</v>
      </c>
      <c r="B3876" s="120" t="s">
        <v>41</v>
      </c>
      <c r="C3876" s="144" t="s">
        <v>527</v>
      </c>
      <c r="D3876" s="144" t="s">
        <v>4541</v>
      </c>
      <c r="E3876" s="145" t="s">
        <v>4328</v>
      </c>
      <c r="F3876" s="146" t="s">
        <v>771</v>
      </c>
      <c r="G3876" s="146" t="s">
        <v>772</v>
      </c>
      <c r="H3876" s="146" t="s">
        <v>780</v>
      </c>
      <c r="I3876" s="151" t="s">
        <v>776</v>
      </c>
      <c r="J3876" s="147">
        <v>1000</v>
      </c>
      <c r="K3876" s="147">
        <v>3000</v>
      </c>
      <c r="L3876" s="148">
        <v>3000000</v>
      </c>
      <c r="M3876" s="120" t="s">
        <v>56</v>
      </c>
      <c r="N3876" s="149">
        <v>240000</v>
      </c>
      <c r="O3876" s="150"/>
      <c r="P3876" s="154" t="s">
        <v>4117</v>
      </c>
      <c r="Q3876" s="158" t="s">
        <v>50</v>
      </c>
      <c r="R3876" s="142">
        <f t="shared" si="60"/>
        <v>8</v>
      </c>
    </row>
    <row r="3877" s="109" customFormat="1">
      <c r="A3877" s="119">
        <f>MAX($A$19:A3876)+1</f>
        <v>3859</v>
      </c>
      <c r="B3877" s="120" t="s">
        <v>41</v>
      </c>
      <c r="C3877" s="144" t="s">
        <v>527</v>
      </c>
      <c r="D3877" s="144" t="s">
        <v>4541</v>
      </c>
      <c r="E3877" s="145" t="s">
        <v>4328</v>
      </c>
      <c r="F3877" s="146" t="s">
        <v>771</v>
      </c>
      <c r="G3877" s="146" t="s">
        <v>772</v>
      </c>
      <c r="H3877" s="146" t="s">
        <v>4548</v>
      </c>
      <c r="I3877" s="151" t="s">
        <v>534</v>
      </c>
      <c r="J3877" s="147">
        <v>10000</v>
      </c>
      <c r="K3877" s="147">
        <v>680</v>
      </c>
      <c r="L3877" s="148">
        <v>6800000</v>
      </c>
      <c r="M3877" s="120" t="s">
        <v>56</v>
      </c>
      <c r="N3877" s="149">
        <v>544000</v>
      </c>
      <c r="O3877" s="150"/>
      <c r="P3877" s="154" t="s">
        <v>4117</v>
      </c>
      <c r="Q3877" s="158" t="s">
        <v>50</v>
      </c>
      <c r="R3877" s="142">
        <f t="shared" si="60"/>
        <v>8</v>
      </c>
    </row>
    <row r="3878" s="109" customFormat="1">
      <c r="A3878" s="119">
        <f>MAX($A$19:A3877)+1</f>
        <v>3860</v>
      </c>
      <c r="B3878" s="120" t="s">
        <v>41</v>
      </c>
      <c r="C3878" s="144" t="s">
        <v>527</v>
      </c>
      <c r="D3878" s="144" t="s">
        <v>4541</v>
      </c>
      <c r="E3878" s="145" t="s">
        <v>4328</v>
      </c>
      <c r="F3878" s="146" t="s">
        <v>771</v>
      </c>
      <c r="G3878" s="146" t="s">
        <v>772</v>
      </c>
      <c r="H3878" s="146" t="s">
        <v>4549</v>
      </c>
      <c r="I3878" s="151" t="s">
        <v>1035</v>
      </c>
      <c r="J3878" s="147">
        <v>13600</v>
      </c>
      <c r="K3878" s="147">
        <v>500</v>
      </c>
      <c r="L3878" s="148">
        <v>6800000</v>
      </c>
      <c r="M3878" s="120" t="s">
        <v>56</v>
      </c>
      <c r="N3878" s="149">
        <v>544000</v>
      </c>
      <c r="O3878" s="150"/>
      <c r="P3878" s="154" t="s">
        <v>4117</v>
      </c>
      <c r="Q3878" s="158" t="s">
        <v>50</v>
      </c>
      <c r="R3878" s="142">
        <f t="shared" si="60"/>
        <v>8</v>
      </c>
    </row>
    <row r="3879" s="109" customFormat="1">
      <c r="A3879" s="119">
        <f>MAX($A$19:A3878)+1</f>
        <v>3861</v>
      </c>
      <c r="B3879" s="120" t="s">
        <v>41</v>
      </c>
      <c r="C3879" s="144" t="s">
        <v>527</v>
      </c>
      <c r="D3879" s="144" t="s">
        <v>4541</v>
      </c>
      <c r="E3879" s="145" t="s">
        <v>4328</v>
      </c>
      <c r="F3879" s="146" t="s">
        <v>771</v>
      </c>
      <c r="G3879" s="146" t="s">
        <v>772</v>
      </c>
      <c r="H3879" s="146" t="s">
        <v>4550</v>
      </c>
      <c r="I3879" s="151" t="s">
        <v>1035</v>
      </c>
      <c r="J3879" s="147">
        <v>21600</v>
      </c>
      <c r="K3879" s="147">
        <v>890</v>
      </c>
      <c r="L3879" s="148">
        <v>19224000</v>
      </c>
      <c r="M3879" s="120" t="s">
        <v>56</v>
      </c>
      <c r="N3879" s="149">
        <v>1537920</v>
      </c>
      <c r="O3879" s="150"/>
      <c r="P3879" s="154" t="s">
        <v>4117</v>
      </c>
      <c r="Q3879" s="158" t="s">
        <v>50</v>
      </c>
      <c r="R3879" s="142">
        <f t="shared" si="60"/>
        <v>8</v>
      </c>
    </row>
    <row r="3880" s="109" customFormat="1">
      <c r="A3880" s="119">
        <f>MAX($A$19:A3879)+1</f>
        <v>3862</v>
      </c>
      <c r="B3880" s="120" t="s">
        <v>41</v>
      </c>
      <c r="C3880" s="144" t="s">
        <v>788</v>
      </c>
      <c r="D3880" s="144" t="s">
        <v>4551</v>
      </c>
      <c r="E3880" s="145">
        <v>45250</v>
      </c>
      <c r="F3880" s="146" t="s">
        <v>790</v>
      </c>
      <c r="G3880" s="146" t="s">
        <v>791</v>
      </c>
      <c r="H3880" s="146" t="s">
        <v>4552</v>
      </c>
      <c r="I3880" s="151" t="s">
        <v>327</v>
      </c>
      <c r="J3880" s="147">
        <v>1</v>
      </c>
      <c r="K3880" s="147">
        <v>4900000</v>
      </c>
      <c r="L3880" s="148">
        <v>4900000</v>
      </c>
      <c r="M3880" s="120" t="s">
        <v>56</v>
      </c>
      <c r="N3880" s="149">
        <v>392000</v>
      </c>
      <c r="O3880" s="150"/>
      <c r="P3880" s="154" t="s">
        <v>4117</v>
      </c>
      <c r="Q3880" s="158" t="s">
        <v>50</v>
      </c>
      <c r="R3880" s="142">
        <f t="shared" si="60"/>
        <v>8</v>
      </c>
    </row>
    <row r="3881" s="109" customFormat="1">
      <c r="A3881" s="119">
        <f>MAX($A$19:A3880)+1</f>
        <v>3863</v>
      </c>
      <c r="B3881" s="120" t="s">
        <v>41</v>
      </c>
      <c r="C3881" s="144" t="s">
        <v>795</v>
      </c>
      <c r="D3881" s="144" t="s">
        <v>4553</v>
      </c>
      <c r="E3881" s="145" t="s">
        <v>4554</v>
      </c>
      <c r="F3881" s="146" t="s">
        <v>798</v>
      </c>
      <c r="G3881" s="146" t="s">
        <v>799</v>
      </c>
      <c r="H3881" s="146" t="s">
        <v>802</v>
      </c>
      <c r="I3881" s="151" t="s">
        <v>801</v>
      </c>
      <c r="J3881" s="147">
        <v>495</v>
      </c>
      <c r="K3881" s="147">
        <v>49500</v>
      </c>
      <c r="L3881" s="148">
        <v>24502500</v>
      </c>
      <c r="M3881" s="120" t="s">
        <v>229</v>
      </c>
      <c r="N3881" s="149">
        <v>2450250</v>
      </c>
      <c r="O3881" s="150"/>
      <c r="P3881" s="154" t="s">
        <v>4117</v>
      </c>
      <c r="Q3881" s="158" t="s">
        <v>50</v>
      </c>
      <c r="R3881" s="142">
        <f t="shared" si="60"/>
        <v>10</v>
      </c>
    </row>
    <row r="3882" s="109" customFormat="1">
      <c r="A3882" s="119">
        <f>MAX($A$19:A3881)+1</f>
        <v>3864</v>
      </c>
      <c r="B3882" s="120" t="s">
        <v>41</v>
      </c>
      <c r="C3882" s="144" t="s">
        <v>795</v>
      </c>
      <c r="D3882" s="144" t="s">
        <v>4553</v>
      </c>
      <c r="E3882" s="145" t="s">
        <v>4554</v>
      </c>
      <c r="F3882" s="146" t="s">
        <v>798</v>
      </c>
      <c r="G3882" s="146" t="s">
        <v>799</v>
      </c>
      <c r="H3882" s="146" t="s">
        <v>806</v>
      </c>
      <c r="I3882" s="151" t="s">
        <v>801</v>
      </c>
      <c r="J3882" s="147">
        <v>720</v>
      </c>
      <c r="K3882" s="147">
        <v>44800</v>
      </c>
      <c r="L3882" s="148">
        <v>32256000</v>
      </c>
      <c r="M3882" s="120" t="s">
        <v>229</v>
      </c>
      <c r="N3882" s="149">
        <v>3225600</v>
      </c>
      <c r="O3882" s="150"/>
      <c r="P3882" s="154" t="s">
        <v>4117</v>
      </c>
      <c r="Q3882" s="158" t="s">
        <v>50</v>
      </c>
      <c r="R3882" s="142">
        <f t="shared" si="60"/>
        <v>10</v>
      </c>
    </row>
    <row r="3883" s="109" customFormat="1">
      <c r="A3883" s="119">
        <f>MAX($A$19:A3882)+1</f>
        <v>3865</v>
      </c>
      <c r="B3883" s="120" t="s">
        <v>41</v>
      </c>
      <c r="C3883" s="144" t="s">
        <v>795</v>
      </c>
      <c r="D3883" s="144" t="s">
        <v>4553</v>
      </c>
      <c r="E3883" s="145" t="s">
        <v>4554</v>
      </c>
      <c r="F3883" s="146" t="s">
        <v>798</v>
      </c>
      <c r="G3883" s="146" t="s">
        <v>799</v>
      </c>
      <c r="H3883" s="146" t="s">
        <v>803</v>
      </c>
      <c r="I3883" s="151" t="s">
        <v>801</v>
      </c>
      <c r="J3883" s="147">
        <v>760</v>
      </c>
      <c r="K3883" s="147">
        <v>48600</v>
      </c>
      <c r="L3883" s="148">
        <v>36936000</v>
      </c>
      <c r="M3883" s="120" t="s">
        <v>229</v>
      </c>
      <c r="N3883" s="149">
        <v>3693600</v>
      </c>
      <c r="O3883" s="150"/>
      <c r="P3883" s="154" t="s">
        <v>4117</v>
      </c>
      <c r="Q3883" s="158" t="s">
        <v>50</v>
      </c>
      <c r="R3883" s="142">
        <f ref="R3883:R3947" t="shared" si="61">N3883/L3883*100</f>
        <v>10</v>
      </c>
    </row>
    <row r="3884" s="109" customFormat="1">
      <c r="A3884" s="119">
        <f>MAX($A$19:A3883)+1</f>
        <v>3866</v>
      </c>
      <c r="B3884" s="120" t="s">
        <v>41</v>
      </c>
      <c r="C3884" s="144" t="s">
        <v>795</v>
      </c>
      <c r="D3884" s="144" t="s">
        <v>4553</v>
      </c>
      <c r="E3884" s="145" t="s">
        <v>4554</v>
      </c>
      <c r="F3884" s="146" t="s">
        <v>798</v>
      </c>
      <c r="G3884" s="146" t="s">
        <v>799</v>
      </c>
      <c r="H3884" s="146" t="s">
        <v>800</v>
      </c>
      <c r="I3884" s="151" t="s">
        <v>801</v>
      </c>
      <c r="J3884" s="147">
        <v>716</v>
      </c>
      <c r="K3884" s="147">
        <v>34500</v>
      </c>
      <c r="L3884" s="148">
        <v>24702000</v>
      </c>
      <c r="M3884" s="120" t="s">
        <v>229</v>
      </c>
      <c r="N3884" s="149">
        <v>2470200</v>
      </c>
      <c r="O3884" s="150"/>
      <c r="P3884" s="154" t="s">
        <v>4117</v>
      </c>
      <c r="Q3884" s="158" t="s">
        <v>50</v>
      </c>
      <c r="R3884" s="142">
        <f t="shared" si="61"/>
        <v>10</v>
      </c>
    </row>
    <row r="3885" s="109" customFormat="1">
      <c r="A3885" s="119">
        <f>MAX($A$19:A3884)+1</f>
        <v>3867</v>
      </c>
      <c r="B3885" s="120" t="s">
        <v>41</v>
      </c>
      <c r="C3885" s="144" t="s">
        <v>795</v>
      </c>
      <c r="D3885" s="144" t="s">
        <v>4555</v>
      </c>
      <c r="E3885" s="145" t="s">
        <v>4556</v>
      </c>
      <c r="F3885" s="146" t="s">
        <v>798</v>
      </c>
      <c r="G3885" s="146" t="s">
        <v>799</v>
      </c>
      <c r="H3885" s="146" t="s">
        <v>802</v>
      </c>
      <c r="I3885" s="151" t="s">
        <v>801</v>
      </c>
      <c r="J3885" s="147">
        <v>330</v>
      </c>
      <c r="K3885" s="147">
        <v>49500</v>
      </c>
      <c r="L3885" s="148">
        <v>16335000</v>
      </c>
      <c r="M3885" s="120" t="s">
        <v>229</v>
      </c>
      <c r="N3885" s="149">
        <v>1633500</v>
      </c>
      <c r="O3885" s="150"/>
      <c r="P3885" s="154" t="s">
        <v>4117</v>
      </c>
      <c r="Q3885" s="158" t="s">
        <v>50</v>
      </c>
      <c r="R3885" s="142">
        <f t="shared" si="61"/>
        <v>10</v>
      </c>
    </row>
    <row r="3886" s="109" customFormat="1">
      <c r="A3886" s="119">
        <f>MAX($A$19:A3885)+1</f>
        <v>3868</v>
      </c>
      <c r="B3886" s="120" t="s">
        <v>41</v>
      </c>
      <c r="C3886" s="144" t="s">
        <v>795</v>
      </c>
      <c r="D3886" s="144" t="s">
        <v>4555</v>
      </c>
      <c r="E3886" s="145" t="s">
        <v>4556</v>
      </c>
      <c r="F3886" s="146" t="s">
        <v>798</v>
      </c>
      <c r="G3886" s="146" t="s">
        <v>799</v>
      </c>
      <c r="H3886" s="146" t="s">
        <v>803</v>
      </c>
      <c r="I3886" s="151" t="s">
        <v>801</v>
      </c>
      <c r="J3886" s="147">
        <v>570</v>
      </c>
      <c r="K3886" s="147">
        <v>48600</v>
      </c>
      <c r="L3886" s="148">
        <v>27702000</v>
      </c>
      <c r="M3886" s="120" t="s">
        <v>229</v>
      </c>
      <c r="N3886" s="149">
        <v>2770200</v>
      </c>
      <c r="O3886" s="150"/>
      <c r="P3886" s="154" t="s">
        <v>4117</v>
      </c>
      <c r="Q3886" s="158" t="s">
        <v>50</v>
      </c>
      <c r="R3886" s="142">
        <f t="shared" si="61"/>
        <v>10</v>
      </c>
    </row>
    <row r="3887" s="109" customFormat="1">
      <c r="A3887" s="119">
        <f>MAX($A$19:A3886)+1</f>
        <v>3869</v>
      </c>
      <c r="B3887" s="120" t="s">
        <v>41</v>
      </c>
      <c r="C3887" s="144" t="s">
        <v>795</v>
      </c>
      <c r="D3887" s="144" t="s">
        <v>4555</v>
      </c>
      <c r="E3887" s="145" t="s">
        <v>4556</v>
      </c>
      <c r="F3887" s="146" t="s">
        <v>798</v>
      </c>
      <c r="G3887" s="146" t="s">
        <v>799</v>
      </c>
      <c r="H3887" s="146" t="s">
        <v>800</v>
      </c>
      <c r="I3887" s="151" t="s">
        <v>801</v>
      </c>
      <c r="J3887" s="147">
        <v>537</v>
      </c>
      <c r="K3887" s="147">
        <v>34500</v>
      </c>
      <c r="L3887" s="148">
        <v>18526500</v>
      </c>
      <c r="M3887" s="120" t="s">
        <v>229</v>
      </c>
      <c r="N3887" s="149">
        <v>1852650</v>
      </c>
      <c r="O3887" s="150"/>
      <c r="P3887" s="154" t="s">
        <v>4117</v>
      </c>
      <c r="Q3887" s="158" t="s">
        <v>50</v>
      </c>
      <c r="R3887" s="142">
        <f t="shared" si="61"/>
        <v>10</v>
      </c>
    </row>
    <row r="3888" s="109" customFormat="1">
      <c r="A3888" s="119">
        <f>MAX($A$19:A3887)+1</f>
        <v>3870</v>
      </c>
      <c r="B3888" s="120" t="s">
        <v>41</v>
      </c>
      <c r="C3888" s="144" t="s">
        <v>795</v>
      </c>
      <c r="D3888" s="144" t="s">
        <v>4557</v>
      </c>
      <c r="E3888" s="145" t="s">
        <v>4558</v>
      </c>
      <c r="F3888" s="146" t="s">
        <v>798</v>
      </c>
      <c r="G3888" s="146" t="s">
        <v>799</v>
      </c>
      <c r="H3888" s="146" t="s">
        <v>802</v>
      </c>
      <c r="I3888" s="151" t="s">
        <v>801</v>
      </c>
      <c r="J3888" s="147">
        <v>825</v>
      </c>
      <c r="K3888" s="147">
        <v>49500</v>
      </c>
      <c r="L3888" s="148">
        <v>40837500</v>
      </c>
      <c r="M3888" s="120" t="s">
        <v>229</v>
      </c>
      <c r="N3888" s="149">
        <v>4083750</v>
      </c>
      <c r="O3888" s="150"/>
      <c r="P3888" s="154" t="s">
        <v>4117</v>
      </c>
      <c r="Q3888" s="158" t="s">
        <v>50</v>
      </c>
      <c r="R3888" s="142">
        <f t="shared" si="61"/>
        <v>10</v>
      </c>
    </row>
    <row r="3889" s="109" customFormat="1">
      <c r="A3889" s="119">
        <f>MAX($A$19:A3888)+1</f>
        <v>3871</v>
      </c>
      <c r="B3889" s="120" t="s">
        <v>41</v>
      </c>
      <c r="C3889" s="144" t="s">
        <v>795</v>
      </c>
      <c r="D3889" s="144" t="s">
        <v>4557</v>
      </c>
      <c r="E3889" s="145" t="s">
        <v>4558</v>
      </c>
      <c r="F3889" s="146" t="s">
        <v>798</v>
      </c>
      <c r="G3889" s="146" t="s">
        <v>799</v>
      </c>
      <c r="H3889" s="146" t="s">
        <v>806</v>
      </c>
      <c r="I3889" s="151" t="s">
        <v>801</v>
      </c>
      <c r="J3889" s="147">
        <v>1260</v>
      </c>
      <c r="K3889" s="147">
        <v>44800</v>
      </c>
      <c r="L3889" s="148">
        <v>56448000</v>
      </c>
      <c r="M3889" s="120" t="s">
        <v>229</v>
      </c>
      <c r="N3889" s="149">
        <v>5644800</v>
      </c>
      <c r="O3889" s="150"/>
      <c r="P3889" s="154" t="s">
        <v>4117</v>
      </c>
      <c r="Q3889" s="158" t="s">
        <v>50</v>
      </c>
      <c r="R3889" s="142">
        <f t="shared" si="61"/>
        <v>10</v>
      </c>
    </row>
    <row r="3890" s="109" customFormat="1">
      <c r="A3890" s="119">
        <f>MAX($A$19:A3889)+1</f>
        <v>3872</v>
      </c>
      <c r="B3890" s="120" t="s">
        <v>41</v>
      </c>
      <c r="C3890" s="144" t="s">
        <v>795</v>
      </c>
      <c r="D3890" s="144" t="s">
        <v>4557</v>
      </c>
      <c r="E3890" s="145" t="s">
        <v>4558</v>
      </c>
      <c r="F3890" s="146" t="s">
        <v>798</v>
      </c>
      <c r="G3890" s="146" t="s">
        <v>799</v>
      </c>
      <c r="H3890" s="146" t="s">
        <v>803</v>
      </c>
      <c r="I3890" s="151" t="s">
        <v>801</v>
      </c>
      <c r="J3890" s="147">
        <v>1330</v>
      </c>
      <c r="K3890" s="147">
        <v>48600</v>
      </c>
      <c r="L3890" s="148">
        <v>64638000</v>
      </c>
      <c r="M3890" s="120" t="s">
        <v>229</v>
      </c>
      <c r="N3890" s="149">
        <v>6463800</v>
      </c>
      <c r="O3890" s="150"/>
      <c r="P3890" s="154" t="s">
        <v>4117</v>
      </c>
      <c r="Q3890" s="158" t="s">
        <v>50</v>
      </c>
      <c r="R3890" s="142">
        <f t="shared" si="61"/>
        <v>10</v>
      </c>
    </row>
    <row r="3891" s="109" customFormat="1">
      <c r="A3891" s="119">
        <f>MAX($A$19:A3890)+1</f>
        <v>3873</v>
      </c>
      <c r="B3891" s="120" t="s">
        <v>41</v>
      </c>
      <c r="C3891" s="144" t="s">
        <v>795</v>
      </c>
      <c r="D3891" s="144" t="s">
        <v>4557</v>
      </c>
      <c r="E3891" s="145" t="s">
        <v>4558</v>
      </c>
      <c r="F3891" s="146" t="s">
        <v>798</v>
      </c>
      <c r="G3891" s="146" t="s">
        <v>799</v>
      </c>
      <c r="H3891" s="146" t="s">
        <v>800</v>
      </c>
      <c r="I3891" s="151" t="s">
        <v>801</v>
      </c>
      <c r="J3891" s="147">
        <v>1253</v>
      </c>
      <c r="K3891" s="147">
        <v>34500</v>
      </c>
      <c r="L3891" s="148">
        <v>43228500</v>
      </c>
      <c r="M3891" s="120" t="s">
        <v>229</v>
      </c>
      <c r="N3891" s="149">
        <v>4322850</v>
      </c>
      <c r="O3891" s="150"/>
      <c r="P3891" s="154" t="s">
        <v>4117</v>
      </c>
      <c r="Q3891" s="158" t="s">
        <v>50</v>
      </c>
      <c r="R3891" s="142">
        <f t="shared" si="61"/>
        <v>10</v>
      </c>
    </row>
    <row r="3892" s="109" customFormat="1">
      <c r="A3892" s="119">
        <f>MAX($A$19:A3891)+1</f>
        <v>3874</v>
      </c>
      <c r="B3892" s="120" t="s">
        <v>41</v>
      </c>
      <c r="C3892" s="144" t="s">
        <v>813</v>
      </c>
      <c r="D3892" s="144" t="s">
        <v>4559</v>
      </c>
      <c r="E3892" s="145" t="s">
        <v>4155</v>
      </c>
      <c r="F3892" s="146" t="s">
        <v>814</v>
      </c>
      <c r="G3892" s="146" t="s">
        <v>815</v>
      </c>
      <c r="H3892" s="146" t="s">
        <v>816</v>
      </c>
      <c r="I3892" s="151" t="s">
        <v>417</v>
      </c>
      <c r="J3892" s="147">
        <v>2907</v>
      </c>
      <c r="K3892" s="147">
        <v>7900</v>
      </c>
      <c r="L3892" s="148">
        <v>22965300</v>
      </c>
      <c r="M3892" s="120" t="s">
        <v>56</v>
      </c>
      <c r="N3892" s="149">
        <v>1837224</v>
      </c>
      <c r="O3892" s="150"/>
      <c r="P3892" s="154" t="s">
        <v>4117</v>
      </c>
      <c r="Q3892" s="158" t="s">
        <v>50</v>
      </c>
      <c r="R3892" s="142">
        <f t="shared" si="61"/>
        <v>8</v>
      </c>
    </row>
    <row r="3893" s="109" customFormat="1">
      <c r="A3893" s="119">
        <f>MAX($A$19:A3892)+1</f>
        <v>3875</v>
      </c>
      <c r="B3893" s="120" t="s">
        <v>41</v>
      </c>
      <c r="C3893" s="144" t="s">
        <v>813</v>
      </c>
      <c r="D3893" s="144" t="s">
        <v>4559</v>
      </c>
      <c r="E3893" s="145" t="s">
        <v>4155</v>
      </c>
      <c r="F3893" s="146" t="s">
        <v>814</v>
      </c>
      <c r="G3893" s="146" t="s">
        <v>815</v>
      </c>
      <c r="H3893" s="146" t="s">
        <v>817</v>
      </c>
      <c r="I3893" s="151" t="s">
        <v>417</v>
      </c>
      <c r="J3893" s="147">
        <v>170</v>
      </c>
      <c r="K3893" s="147">
        <v>25500</v>
      </c>
      <c r="L3893" s="148">
        <v>4335000</v>
      </c>
      <c r="M3893" s="120" t="s">
        <v>56</v>
      </c>
      <c r="N3893" s="149">
        <v>346800</v>
      </c>
      <c r="O3893" s="150"/>
      <c r="P3893" s="154" t="s">
        <v>4117</v>
      </c>
      <c r="Q3893" s="158" t="s">
        <v>50</v>
      </c>
      <c r="R3893" s="142">
        <f t="shared" si="61"/>
        <v>8</v>
      </c>
    </row>
    <row r="3894" s="109" customFormat="1">
      <c r="A3894" s="119">
        <f>MAX($A$19:A3893)+1</f>
        <v>3876</v>
      </c>
      <c r="B3894" s="120" t="s">
        <v>41</v>
      </c>
      <c r="C3894" s="144" t="s">
        <v>818</v>
      </c>
      <c r="D3894" s="144" t="s">
        <v>4560</v>
      </c>
      <c r="E3894" s="145" t="s">
        <v>4561</v>
      </c>
      <c r="F3894" s="146" t="s">
        <v>820</v>
      </c>
      <c r="G3894" s="146" t="s">
        <v>821</v>
      </c>
      <c r="H3894" s="146" t="s">
        <v>4562</v>
      </c>
      <c r="I3894" s="151" t="s">
        <v>417</v>
      </c>
      <c r="J3894" s="147">
        <v>4000</v>
      </c>
      <c r="K3894" s="147">
        <v>18000</v>
      </c>
      <c r="L3894" s="148">
        <v>72000000</v>
      </c>
      <c r="M3894" s="120" t="s">
        <v>56</v>
      </c>
      <c r="N3894" s="149">
        <v>5760000</v>
      </c>
      <c r="O3894" s="150"/>
      <c r="P3894" s="154" t="s">
        <v>4117</v>
      </c>
      <c r="Q3894" s="158" t="s">
        <v>50</v>
      </c>
      <c r="R3894" s="142">
        <f t="shared" si="61"/>
        <v>8</v>
      </c>
    </row>
    <row r="3895" s="109" customFormat="1">
      <c r="A3895" s="119">
        <f>MAX($A$19:A3894)+1</f>
        <v>3877</v>
      </c>
      <c r="B3895" s="120" t="s">
        <v>41</v>
      </c>
      <c r="C3895" s="144" t="s">
        <v>818</v>
      </c>
      <c r="D3895" s="144" t="s">
        <v>4560</v>
      </c>
      <c r="E3895" s="145" t="s">
        <v>4561</v>
      </c>
      <c r="F3895" s="146" t="s">
        <v>820</v>
      </c>
      <c r="G3895" s="146" t="s">
        <v>821</v>
      </c>
      <c r="H3895" s="146" t="s">
        <v>4563</v>
      </c>
      <c r="I3895" s="151" t="s">
        <v>417</v>
      </c>
      <c r="J3895" s="147">
        <v>850</v>
      </c>
      <c r="K3895" s="147">
        <v>15000</v>
      </c>
      <c r="L3895" s="148">
        <v>12750000</v>
      </c>
      <c r="M3895" s="120" t="s">
        <v>56</v>
      </c>
      <c r="N3895" s="149">
        <v>1020000</v>
      </c>
      <c r="O3895" s="150"/>
      <c r="P3895" s="154" t="s">
        <v>4117</v>
      </c>
      <c r="Q3895" s="158" t="s">
        <v>50</v>
      </c>
      <c r="R3895" s="142">
        <f t="shared" si="61"/>
        <v>8</v>
      </c>
    </row>
    <row r="3896" s="109" customFormat="1">
      <c r="A3896" s="119">
        <f>MAX($A$19:A3895)+1</f>
        <v>3878</v>
      </c>
      <c r="B3896" s="120" t="s">
        <v>41</v>
      </c>
      <c r="C3896" s="144" t="s">
        <v>818</v>
      </c>
      <c r="D3896" s="144" t="s">
        <v>4560</v>
      </c>
      <c r="E3896" s="145" t="s">
        <v>4561</v>
      </c>
      <c r="F3896" s="146" t="s">
        <v>820</v>
      </c>
      <c r="G3896" s="146" t="s">
        <v>821</v>
      </c>
      <c r="H3896" s="146" t="s">
        <v>4564</v>
      </c>
      <c r="I3896" s="151" t="s">
        <v>417</v>
      </c>
      <c r="J3896" s="147">
        <v>1000</v>
      </c>
      <c r="K3896" s="147">
        <v>18000</v>
      </c>
      <c r="L3896" s="148">
        <v>18000000</v>
      </c>
      <c r="M3896" s="120" t="s">
        <v>56</v>
      </c>
      <c r="N3896" s="149">
        <v>1440000</v>
      </c>
      <c r="O3896" s="150"/>
      <c r="P3896" s="154" t="s">
        <v>4117</v>
      </c>
      <c r="Q3896" s="158" t="s">
        <v>50</v>
      </c>
      <c r="R3896" s="142">
        <f t="shared" si="61"/>
        <v>8</v>
      </c>
    </row>
    <row r="3897" s="109" customFormat="1">
      <c r="A3897" s="119">
        <f>MAX($A$19:A3896)+1</f>
        <v>3879</v>
      </c>
      <c r="B3897" s="120" t="s">
        <v>41</v>
      </c>
      <c r="C3897" s="144" t="s">
        <v>818</v>
      </c>
      <c r="D3897" s="144" t="s">
        <v>4560</v>
      </c>
      <c r="E3897" s="145" t="s">
        <v>4561</v>
      </c>
      <c r="F3897" s="146" t="s">
        <v>820</v>
      </c>
      <c r="G3897" s="146" t="s">
        <v>821</v>
      </c>
      <c r="H3897" s="146" t="s">
        <v>4565</v>
      </c>
      <c r="I3897" s="151" t="s">
        <v>417</v>
      </c>
      <c r="J3897" s="147">
        <v>550</v>
      </c>
      <c r="K3897" s="147">
        <v>14500</v>
      </c>
      <c r="L3897" s="148">
        <v>7975000</v>
      </c>
      <c r="M3897" s="120" t="s">
        <v>56</v>
      </c>
      <c r="N3897" s="149">
        <v>638000</v>
      </c>
      <c r="O3897" s="150"/>
      <c r="P3897" s="154" t="s">
        <v>4117</v>
      </c>
      <c r="Q3897" s="158" t="s">
        <v>50</v>
      </c>
      <c r="R3897" s="142">
        <f t="shared" si="61"/>
        <v>8</v>
      </c>
    </row>
    <row r="3898" s="109" customFormat="1">
      <c r="A3898" s="119">
        <f>MAX($A$19:A3897)+1</f>
        <v>3880</v>
      </c>
      <c r="B3898" s="120" t="s">
        <v>41</v>
      </c>
      <c r="C3898" s="144" t="s">
        <v>818</v>
      </c>
      <c r="D3898" s="144" t="s">
        <v>4560</v>
      </c>
      <c r="E3898" s="145" t="s">
        <v>4561</v>
      </c>
      <c r="F3898" s="146" t="s">
        <v>820</v>
      </c>
      <c r="G3898" s="146" t="s">
        <v>821</v>
      </c>
      <c r="H3898" s="146" t="s">
        <v>4566</v>
      </c>
      <c r="I3898" s="151" t="s">
        <v>417</v>
      </c>
      <c r="J3898" s="147">
        <v>550</v>
      </c>
      <c r="K3898" s="147">
        <v>14400</v>
      </c>
      <c r="L3898" s="148">
        <v>7920000</v>
      </c>
      <c r="M3898" s="120" t="s">
        <v>56</v>
      </c>
      <c r="N3898" s="149">
        <v>633600</v>
      </c>
      <c r="O3898" s="150"/>
      <c r="P3898" s="154" t="s">
        <v>4117</v>
      </c>
      <c r="Q3898" s="158" t="s">
        <v>50</v>
      </c>
      <c r="R3898" s="142">
        <f t="shared" si="61"/>
        <v>8</v>
      </c>
    </row>
    <row r="3899" s="109" customFormat="1">
      <c r="A3899" s="119">
        <f>MAX($A$19:A3898)+1</f>
        <v>3881</v>
      </c>
      <c r="B3899" s="120" t="s">
        <v>41</v>
      </c>
      <c r="C3899" s="144" t="s">
        <v>818</v>
      </c>
      <c r="D3899" s="144" t="s">
        <v>4560</v>
      </c>
      <c r="E3899" s="145" t="s">
        <v>4561</v>
      </c>
      <c r="F3899" s="146" t="s">
        <v>820</v>
      </c>
      <c r="G3899" s="146" t="s">
        <v>821</v>
      </c>
      <c r="H3899" s="146" t="s">
        <v>4567</v>
      </c>
      <c r="I3899" s="151" t="s">
        <v>417</v>
      </c>
      <c r="J3899" s="147">
        <v>550</v>
      </c>
      <c r="K3899" s="147">
        <v>13500</v>
      </c>
      <c r="L3899" s="148">
        <v>7425000</v>
      </c>
      <c r="M3899" s="120" t="s">
        <v>56</v>
      </c>
      <c r="N3899" s="149">
        <v>594000</v>
      </c>
      <c r="O3899" s="150"/>
      <c r="P3899" s="154" t="s">
        <v>4117</v>
      </c>
      <c r="Q3899" s="158" t="s">
        <v>50</v>
      </c>
      <c r="R3899" s="142">
        <f t="shared" si="61"/>
        <v>8</v>
      </c>
    </row>
    <row r="3900" s="109" customFormat="1">
      <c r="A3900" s="119">
        <f>MAX($A$19:A3899)+1</f>
        <v>3882</v>
      </c>
      <c r="B3900" s="120" t="s">
        <v>41</v>
      </c>
      <c r="C3900" s="144" t="s">
        <v>818</v>
      </c>
      <c r="D3900" s="144" t="s">
        <v>4560</v>
      </c>
      <c r="E3900" s="145" t="s">
        <v>4561</v>
      </c>
      <c r="F3900" s="146" t="s">
        <v>820</v>
      </c>
      <c r="G3900" s="146" t="s">
        <v>821</v>
      </c>
      <c r="H3900" s="146" t="s">
        <v>4568</v>
      </c>
      <c r="I3900" s="151" t="s">
        <v>417</v>
      </c>
      <c r="J3900" s="147">
        <v>550</v>
      </c>
      <c r="K3900" s="147">
        <v>14400</v>
      </c>
      <c r="L3900" s="148">
        <v>7920000</v>
      </c>
      <c r="M3900" s="120" t="s">
        <v>56</v>
      </c>
      <c r="N3900" s="149">
        <v>633600</v>
      </c>
      <c r="O3900" s="150"/>
      <c r="P3900" s="154" t="s">
        <v>4117</v>
      </c>
      <c r="Q3900" s="158" t="s">
        <v>50</v>
      </c>
      <c r="R3900" s="142">
        <f t="shared" si="61"/>
        <v>8</v>
      </c>
    </row>
    <row r="3901" s="109" customFormat="1">
      <c r="A3901" s="119">
        <f>MAX($A$19:A3900)+1</f>
        <v>3883</v>
      </c>
      <c r="B3901" s="120" t="s">
        <v>41</v>
      </c>
      <c r="C3901" s="144" t="s">
        <v>818</v>
      </c>
      <c r="D3901" s="144" t="s">
        <v>4560</v>
      </c>
      <c r="E3901" s="145" t="s">
        <v>4561</v>
      </c>
      <c r="F3901" s="146" t="s">
        <v>820</v>
      </c>
      <c r="G3901" s="146" t="s">
        <v>821</v>
      </c>
      <c r="H3901" s="146" t="s">
        <v>4569</v>
      </c>
      <c r="I3901" s="151" t="s">
        <v>417</v>
      </c>
      <c r="J3901" s="147">
        <v>35</v>
      </c>
      <c r="K3901" s="147">
        <v>18000</v>
      </c>
      <c r="L3901" s="148">
        <v>630000</v>
      </c>
      <c r="M3901" s="120" t="s">
        <v>56</v>
      </c>
      <c r="N3901" s="149">
        <v>50400</v>
      </c>
      <c r="O3901" s="150"/>
      <c r="P3901" s="154" t="s">
        <v>4117</v>
      </c>
      <c r="Q3901" s="158" t="s">
        <v>50</v>
      </c>
      <c r="R3901" s="142">
        <f t="shared" si="61"/>
        <v>8</v>
      </c>
    </row>
    <row r="3902" s="109" customFormat="1">
      <c r="A3902" s="119">
        <f>MAX($A$19:A3901)+1</f>
        <v>3884</v>
      </c>
      <c r="B3902" s="120" t="s">
        <v>41</v>
      </c>
      <c r="C3902" s="144" t="s">
        <v>4570</v>
      </c>
      <c r="D3902" s="144" t="s">
        <v>4571</v>
      </c>
      <c r="E3902" s="145">
        <v>45246</v>
      </c>
      <c r="F3902" s="146" t="s">
        <v>4572</v>
      </c>
      <c r="G3902" s="146" t="s">
        <v>4573</v>
      </c>
      <c r="H3902" s="146" t="s">
        <v>4574</v>
      </c>
      <c r="I3902" s="151" t="s">
        <v>47</v>
      </c>
      <c r="J3902" s="147"/>
      <c r="K3902" s="147"/>
      <c r="L3902" s="148">
        <v>213678020</v>
      </c>
      <c r="M3902" s="120" t="s">
        <v>229</v>
      </c>
      <c r="N3902" s="149">
        <v>21367802</v>
      </c>
      <c r="O3902" s="150"/>
      <c r="P3902" s="154" t="s">
        <v>4117</v>
      </c>
      <c r="Q3902" s="158" t="s">
        <v>50</v>
      </c>
      <c r="R3902" s="142">
        <f t="shared" si="61"/>
        <v>10</v>
      </c>
    </row>
    <row r="3903" ht="33.75" s="109" customFormat="1">
      <c r="A3903" s="119">
        <f>MAX($A$19:A3902)+1</f>
        <v>3885</v>
      </c>
      <c r="B3903" s="155" t="s">
        <v>41</v>
      </c>
      <c r="C3903" s="144" t="s">
        <v>4570</v>
      </c>
      <c r="D3903" s="144" t="s">
        <v>4575</v>
      </c>
      <c r="E3903" s="145">
        <v>45237</v>
      </c>
      <c r="F3903" s="146" t="s">
        <v>4572</v>
      </c>
      <c r="G3903" s="146" t="s">
        <v>4573</v>
      </c>
      <c r="H3903" s="146" t="s">
        <v>4576</v>
      </c>
      <c r="I3903" s="151" t="s">
        <v>47</v>
      </c>
      <c r="J3903" s="147"/>
      <c r="K3903" s="147"/>
      <c r="L3903" s="148">
        <v>12786000</v>
      </c>
      <c r="M3903" s="155">
        <v>10</v>
      </c>
      <c r="N3903" s="149">
        <v>1278600</v>
      </c>
      <c r="O3903" s="146" t="s">
        <v>8986</v>
      </c>
      <c r="P3903" s="154" t="s">
        <v>4117</v>
      </c>
      <c r="Q3903" s="158" t="s">
        <v>50</v>
      </c>
      <c r="R3903" s="142">
        <f t="shared" si="61"/>
        <v>10</v>
      </c>
    </row>
    <row r="3904" ht="33.75" s="109" customFormat="1">
      <c r="A3904" s="119">
        <f>MAX($A$19:A3903)+1</f>
        <v>3886</v>
      </c>
      <c r="B3904" s="155" t="s">
        <v>41</v>
      </c>
      <c r="C3904" s="144" t="s">
        <v>4570</v>
      </c>
      <c r="D3904" s="144" t="s">
        <v>4575</v>
      </c>
      <c r="E3904" s="145">
        <v>45237</v>
      </c>
      <c r="F3904" s="146" t="s">
        <v>4572</v>
      </c>
      <c r="G3904" s="146" t="s">
        <v>4573</v>
      </c>
      <c r="H3904" s="146" t="s">
        <v>4577</v>
      </c>
      <c r="I3904" s="151" t="s">
        <v>47</v>
      </c>
      <c r="J3904" s="147"/>
      <c r="K3904" s="147"/>
      <c r="L3904" s="148">
        <v>2700000</v>
      </c>
      <c r="M3904" s="155" t="s">
        <v>3780</v>
      </c>
      <c r="N3904" s="149">
        <v>0</v>
      </c>
      <c r="O3904" s="146" t="s">
        <v>8986</v>
      </c>
      <c r="P3904" s="154" t="s">
        <v>4117</v>
      </c>
      <c r="Q3904" s="158" t="s">
        <v>50</v>
      </c>
      <c r="R3904" s="142">
        <f t="shared" si="61"/>
        <v>0</v>
      </c>
    </row>
    <row r="3905" s="109" customFormat="1">
      <c r="A3905" s="119">
        <f>MAX($A$19:A3904)+1</f>
        <v>3887</v>
      </c>
      <c r="B3905" s="120" t="s">
        <v>41</v>
      </c>
      <c r="C3905" s="144" t="s">
        <v>813</v>
      </c>
      <c r="D3905" s="144" t="s">
        <v>4578</v>
      </c>
      <c r="E3905" s="145">
        <v>45231</v>
      </c>
      <c r="F3905" s="146" t="s">
        <v>842</v>
      </c>
      <c r="G3905" s="146" t="s">
        <v>843</v>
      </c>
      <c r="H3905" s="146" t="s">
        <v>844</v>
      </c>
      <c r="I3905" s="151" t="s">
        <v>801</v>
      </c>
      <c r="J3905" s="147">
        <v>300</v>
      </c>
      <c r="K3905" s="147">
        <v>52000</v>
      </c>
      <c r="L3905" s="148">
        <v>15600000</v>
      </c>
      <c r="M3905" s="120" t="s">
        <v>229</v>
      </c>
      <c r="N3905" s="149">
        <v>1560000</v>
      </c>
      <c r="O3905" s="150"/>
      <c r="P3905" s="154" t="s">
        <v>4117</v>
      </c>
      <c r="Q3905" s="158" t="s">
        <v>50</v>
      </c>
      <c r="R3905" s="142">
        <f t="shared" si="61"/>
        <v>10</v>
      </c>
    </row>
    <row r="3906" s="109" customFormat="1">
      <c r="A3906" s="119">
        <f>MAX($A$19:A3905)+1</f>
        <v>3888</v>
      </c>
      <c r="B3906" s="120" t="s">
        <v>41</v>
      </c>
      <c r="C3906" s="144" t="s">
        <v>813</v>
      </c>
      <c r="D3906" s="144" t="s">
        <v>2865</v>
      </c>
      <c r="E3906" s="145" t="s">
        <v>4579</v>
      </c>
      <c r="F3906" s="146" t="s">
        <v>842</v>
      </c>
      <c r="G3906" s="146" t="s">
        <v>843</v>
      </c>
      <c r="H3906" s="146" t="s">
        <v>844</v>
      </c>
      <c r="I3906" s="151" t="s">
        <v>801</v>
      </c>
      <c r="J3906" s="147">
        <v>100</v>
      </c>
      <c r="K3906" s="147">
        <v>52000</v>
      </c>
      <c r="L3906" s="148">
        <v>5200000</v>
      </c>
      <c r="M3906" s="120" t="s">
        <v>229</v>
      </c>
      <c r="N3906" s="149">
        <v>520000</v>
      </c>
      <c r="O3906" s="150"/>
      <c r="P3906" s="154" t="s">
        <v>4117</v>
      </c>
      <c r="Q3906" s="158" t="s">
        <v>50</v>
      </c>
      <c r="R3906" s="142">
        <f t="shared" si="61"/>
        <v>10</v>
      </c>
    </row>
    <row r="3907" s="109" customFormat="1">
      <c r="A3907" s="119">
        <f>MAX($A$19:A3906)+1</f>
        <v>3889</v>
      </c>
      <c r="B3907" s="120" t="s">
        <v>41</v>
      </c>
      <c r="C3907" s="144" t="s">
        <v>813</v>
      </c>
      <c r="D3907" s="144" t="s">
        <v>2865</v>
      </c>
      <c r="E3907" s="145" t="s">
        <v>4579</v>
      </c>
      <c r="F3907" s="146" t="s">
        <v>842</v>
      </c>
      <c r="G3907" s="146" t="s">
        <v>843</v>
      </c>
      <c r="H3907" s="146" t="s">
        <v>846</v>
      </c>
      <c r="I3907" s="151" t="s">
        <v>801</v>
      </c>
      <c r="J3907" s="147">
        <v>150</v>
      </c>
      <c r="K3907" s="147">
        <v>52000</v>
      </c>
      <c r="L3907" s="148">
        <v>7800000</v>
      </c>
      <c r="M3907" s="120" t="s">
        <v>229</v>
      </c>
      <c r="N3907" s="149">
        <v>780000</v>
      </c>
      <c r="O3907" s="150"/>
      <c r="P3907" s="154" t="s">
        <v>4117</v>
      </c>
      <c r="Q3907" s="158" t="s">
        <v>50</v>
      </c>
      <c r="R3907" s="142">
        <f t="shared" si="61"/>
        <v>10</v>
      </c>
    </row>
    <row r="3908" s="109" customFormat="1">
      <c r="A3908" s="119">
        <f>MAX($A$19:A3907)+1</f>
        <v>3890</v>
      </c>
      <c r="B3908" s="120" t="s">
        <v>41</v>
      </c>
      <c r="C3908" s="144" t="s">
        <v>813</v>
      </c>
      <c r="D3908" s="144" t="s">
        <v>4580</v>
      </c>
      <c r="E3908" s="145" t="s">
        <v>4581</v>
      </c>
      <c r="F3908" s="146" t="s">
        <v>842</v>
      </c>
      <c r="G3908" s="146" t="s">
        <v>843</v>
      </c>
      <c r="H3908" s="146" t="s">
        <v>844</v>
      </c>
      <c r="I3908" s="151" t="s">
        <v>801</v>
      </c>
      <c r="J3908" s="147">
        <v>250</v>
      </c>
      <c r="K3908" s="147">
        <v>52000</v>
      </c>
      <c r="L3908" s="148">
        <v>13000000</v>
      </c>
      <c r="M3908" s="120" t="s">
        <v>229</v>
      </c>
      <c r="N3908" s="149">
        <v>1300000</v>
      </c>
      <c r="O3908" s="150"/>
      <c r="P3908" s="154" t="s">
        <v>4117</v>
      </c>
      <c r="Q3908" s="158" t="s">
        <v>50</v>
      </c>
      <c r="R3908" s="142">
        <f t="shared" si="61"/>
        <v>10</v>
      </c>
    </row>
    <row r="3909" s="109" customFormat="1">
      <c r="A3909" s="119">
        <f>MAX($A$19:A3908)+1</f>
        <v>3891</v>
      </c>
      <c r="B3909" s="120" t="s">
        <v>41</v>
      </c>
      <c r="C3909" s="144" t="s">
        <v>813</v>
      </c>
      <c r="D3909" s="144" t="s">
        <v>4580</v>
      </c>
      <c r="E3909" s="145" t="s">
        <v>4581</v>
      </c>
      <c r="F3909" s="146" t="s">
        <v>842</v>
      </c>
      <c r="G3909" s="146" t="s">
        <v>843</v>
      </c>
      <c r="H3909" s="146" t="s">
        <v>846</v>
      </c>
      <c r="I3909" s="151" t="s">
        <v>801</v>
      </c>
      <c r="J3909" s="147">
        <v>100</v>
      </c>
      <c r="K3909" s="147">
        <v>52000</v>
      </c>
      <c r="L3909" s="148">
        <v>5200000</v>
      </c>
      <c r="M3909" s="120" t="s">
        <v>229</v>
      </c>
      <c r="N3909" s="149">
        <v>520000</v>
      </c>
      <c r="O3909" s="150"/>
      <c r="P3909" s="154" t="s">
        <v>4117</v>
      </c>
      <c r="Q3909" s="158" t="s">
        <v>50</v>
      </c>
      <c r="R3909" s="142">
        <f t="shared" si="61"/>
        <v>10</v>
      </c>
    </row>
    <row r="3910" s="109" customFormat="1">
      <c r="A3910" s="119">
        <f>MAX($A$19:A3909)+1</f>
        <v>3892</v>
      </c>
      <c r="B3910" s="120" t="s">
        <v>41</v>
      </c>
      <c r="C3910" s="144" t="s">
        <v>813</v>
      </c>
      <c r="D3910" s="144" t="s">
        <v>4582</v>
      </c>
      <c r="E3910" s="145">
        <v>45253</v>
      </c>
      <c r="F3910" s="146" t="s">
        <v>842</v>
      </c>
      <c r="G3910" s="146" t="s">
        <v>843</v>
      </c>
      <c r="H3910" s="146" t="s">
        <v>846</v>
      </c>
      <c r="I3910" s="151" t="s">
        <v>801</v>
      </c>
      <c r="J3910" s="147">
        <v>250</v>
      </c>
      <c r="K3910" s="147">
        <v>52000</v>
      </c>
      <c r="L3910" s="148">
        <v>13000000</v>
      </c>
      <c r="M3910" s="120" t="s">
        <v>229</v>
      </c>
      <c r="N3910" s="149">
        <v>1300000</v>
      </c>
      <c r="O3910" s="150"/>
      <c r="P3910" s="154" t="s">
        <v>4117</v>
      </c>
      <c r="Q3910" s="158" t="s">
        <v>50</v>
      </c>
      <c r="R3910" s="142">
        <f t="shared" si="61"/>
        <v>10</v>
      </c>
    </row>
    <row r="3911" s="109" customFormat="1">
      <c r="A3911" s="119">
        <f>MAX($A$19:A3910)+1</f>
        <v>3893</v>
      </c>
      <c r="B3911" s="120" t="s">
        <v>41</v>
      </c>
      <c r="C3911" s="144" t="s">
        <v>847</v>
      </c>
      <c r="D3911" s="144" t="s">
        <v>4583</v>
      </c>
      <c r="E3911" s="145" t="s">
        <v>4318</v>
      </c>
      <c r="F3911" s="146" t="s">
        <v>849</v>
      </c>
      <c r="G3911" s="146" t="s">
        <v>850</v>
      </c>
      <c r="H3911" s="146" t="s">
        <v>4584</v>
      </c>
      <c r="I3911" s="151" t="s">
        <v>327</v>
      </c>
      <c r="J3911" s="147">
        <v>1</v>
      </c>
      <c r="K3911" s="147">
        <v>2962962</v>
      </c>
      <c r="L3911" s="148">
        <v>2962962</v>
      </c>
      <c r="M3911" s="120" t="s">
        <v>56</v>
      </c>
      <c r="N3911" s="149">
        <v>237037</v>
      </c>
      <c r="O3911" s="150"/>
      <c r="P3911" s="154" t="s">
        <v>4117</v>
      </c>
      <c r="Q3911" s="158" t="s">
        <v>50</v>
      </c>
      <c r="R3911" s="142">
        <f t="shared" si="61"/>
        <v>8.00000135000044</v>
      </c>
    </row>
    <row r="3912" s="109" customFormat="1">
      <c r="A3912" s="119">
        <f>MAX($A$19:A3911)+1</f>
        <v>3894</v>
      </c>
      <c r="B3912" s="120" t="s">
        <v>41</v>
      </c>
      <c r="C3912" s="144" t="s">
        <v>847</v>
      </c>
      <c r="D3912" s="144" t="s">
        <v>4583</v>
      </c>
      <c r="E3912" s="145" t="s">
        <v>4318</v>
      </c>
      <c r="F3912" s="146" t="s">
        <v>849</v>
      </c>
      <c r="G3912" s="146" t="s">
        <v>850</v>
      </c>
      <c r="H3912" s="146" t="s">
        <v>4585</v>
      </c>
      <c r="I3912" s="151" t="s">
        <v>327</v>
      </c>
      <c r="J3912" s="147">
        <v>1</v>
      </c>
      <c r="K3912" s="147">
        <v>694445</v>
      </c>
      <c r="L3912" s="148">
        <v>694445</v>
      </c>
      <c r="M3912" s="120" t="s">
        <v>56</v>
      </c>
      <c r="N3912" s="149">
        <v>55556</v>
      </c>
      <c r="O3912" s="150"/>
      <c r="P3912" s="154" t="s">
        <v>4117</v>
      </c>
      <c r="Q3912" s="158" t="s">
        <v>50</v>
      </c>
      <c r="R3912" s="142">
        <f t="shared" si="61"/>
        <v>8.00005759995392</v>
      </c>
    </row>
    <row r="3913" s="109" customFormat="1">
      <c r="A3913" s="119">
        <f>MAX($A$19:A3912)+1</f>
        <v>3895</v>
      </c>
      <c r="B3913" s="120" t="s">
        <v>41</v>
      </c>
      <c r="C3913" s="144" t="s">
        <v>847</v>
      </c>
      <c r="D3913" s="144" t="s">
        <v>4586</v>
      </c>
      <c r="E3913" s="145">
        <v>45255</v>
      </c>
      <c r="F3913" s="146" t="s">
        <v>849</v>
      </c>
      <c r="G3913" s="146" t="s">
        <v>850</v>
      </c>
      <c r="H3913" s="146" t="s">
        <v>4587</v>
      </c>
      <c r="I3913" s="151" t="s">
        <v>327</v>
      </c>
      <c r="J3913" s="147">
        <v>1</v>
      </c>
      <c r="K3913" s="147">
        <v>3194444</v>
      </c>
      <c r="L3913" s="148">
        <v>3194444</v>
      </c>
      <c r="M3913" s="120" t="s">
        <v>56</v>
      </c>
      <c r="N3913" s="149">
        <v>255556</v>
      </c>
      <c r="O3913" s="150"/>
      <c r="P3913" s="154" t="s">
        <v>4117</v>
      </c>
      <c r="Q3913" s="158" t="s">
        <v>50</v>
      </c>
      <c r="R3913" s="142">
        <f t="shared" si="61"/>
        <v>8.00001502608905</v>
      </c>
    </row>
    <row r="3914" s="109" customFormat="1">
      <c r="A3914" s="119">
        <f>MAX($A$19:A3913)+1</f>
        <v>3896</v>
      </c>
      <c r="B3914" s="120" t="s">
        <v>41</v>
      </c>
      <c r="C3914" s="144" t="s">
        <v>860</v>
      </c>
      <c r="D3914" s="144" t="s">
        <v>4588</v>
      </c>
      <c r="E3914" s="145" t="s">
        <v>4328</v>
      </c>
      <c r="F3914" s="123" t="s">
        <v>863</v>
      </c>
      <c r="G3914" s="146" t="s">
        <v>864</v>
      </c>
      <c r="H3914" s="146" t="s">
        <v>1062</v>
      </c>
      <c r="I3914" s="151" t="s">
        <v>1035</v>
      </c>
      <c r="J3914" s="147">
        <v>100</v>
      </c>
      <c r="K3914" s="147">
        <v>14000</v>
      </c>
      <c r="L3914" s="148">
        <v>1400000</v>
      </c>
      <c r="M3914" s="120" t="s">
        <v>229</v>
      </c>
      <c r="N3914" s="149">
        <v>140000</v>
      </c>
      <c r="O3914" s="150"/>
      <c r="P3914" s="154" t="s">
        <v>4117</v>
      </c>
      <c r="Q3914" s="158" t="s">
        <v>50</v>
      </c>
      <c r="R3914" s="142">
        <f t="shared" si="61"/>
        <v>10</v>
      </c>
    </row>
    <row r="3915" s="109" customFormat="1">
      <c r="A3915" s="119">
        <f>MAX($A$19:A3914)+1</f>
        <v>3897</v>
      </c>
      <c r="B3915" s="120" t="s">
        <v>41</v>
      </c>
      <c r="C3915" s="144" t="s">
        <v>860</v>
      </c>
      <c r="D3915" s="144" t="s">
        <v>4588</v>
      </c>
      <c r="E3915" s="145" t="s">
        <v>4328</v>
      </c>
      <c r="F3915" s="123" t="s">
        <v>863</v>
      </c>
      <c r="G3915" s="146" t="s">
        <v>864</v>
      </c>
      <c r="H3915" s="146" t="s">
        <v>4589</v>
      </c>
      <c r="I3915" s="151" t="s">
        <v>98</v>
      </c>
      <c r="J3915" s="147">
        <v>1</v>
      </c>
      <c r="K3915" s="147">
        <v>1100000</v>
      </c>
      <c r="L3915" s="148">
        <v>1100000</v>
      </c>
      <c r="M3915" s="120" t="s">
        <v>229</v>
      </c>
      <c r="N3915" s="149">
        <v>110000</v>
      </c>
      <c r="O3915" s="150"/>
      <c r="P3915" s="154" t="s">
        <v>4117</v>
      </c>
      <c r="Q3915" s="158" t="s">
        <v>50</v>
      </c>
      <c r="R3915" s="142">
        <f t="shared" si="61"/>
        <v>10</v>
      </c>
    </row>
    <row r="3916" s="109" customFormat="1">
      <c r="A3916" s="119">
        <f>MAX($A$19:A3915)+1</f>
        <v>3898</v>
      </c>
      <c r="B3916" s="120" t="s">
        <v>41</v>
      </c>
      <c r="C3916" s="144" t="s">
        <v>860</v>
      </c>
      <c r="D3916" s="144" t="s">
        <v>4588</v>
      </c>
      <c r="E3916" s="145" t="s">
        <v>4328</v>
      </c>
      <c r="F3916" s="123" t="s">
        <v>863</v>
      </c>
      <c r="G3916" s="146" t="s">
        <v>864</v>
      </c>
      <c r="H3916" s="146" t="s">
        <v>4590</v>
      </c>
      <c r="I3916" s="151" t="s">
        <v>98</v>
      </c>
      <c r="J3916" s="147">
        <v>30</v>
      </c>
      <c r="K3916" s="147">
        <v>30000</v>
      </c>
      <c r="L3916" s="148">
        <v>900000</v>
      </c>
      <c r="M3916" s="120" t="s">
        <v>229</v>
      </c>
      <c r="N3916" s="149">
        <v>90000</v>
      </c>
      <c r="O3916" s="150"/>
      <c r="P3916" s="154" t="s">
        <v>4117</v>
      </c>
      <c r="Q3916" s="158" t="s">
        <v>50</v>
      </c>
      <c r="R3916" s="142">
        <f t="shared" si="61"/>
        <v>10</v>
      </c>
    </row>
    <row r="3917" s="109" customFormat="1">
      <c r="A3917" s="119">
        <f>MAX($A$19:A3916)+1</f>
        <v>3899</v>
      </c>
      <c r="B3917" s="120" t="s">
        <v>41</v>
      </c>
      <c r="C3917" s="144" t="s">
        <v>860</v>
      </c>
      <c r="D3917" s="144" t="s">
        <v>4588</v>
      </c>
      <c r="E3917" s="145" t="s">
        <v>4328</v>
      </c>
      <c r="F3917" s="123" t="s">
        <v>863</v>
      </c>
      <c r="G3917" s="146" t="s">
        <v>864</v>
      </c>
      <c r="H3917" s="146" t="s">
        <v>4591</v>
      </c>
      <c r="I3917" s="151" t="s">
        <v>98</v>
      </c>
      <c r="J3917" s="147">
        <v>200</v>
      </c>
      <c r="K3917" s="147">
        <v>12000</v>
      </c>
      <c r="L3917" s="148">
        <v>2400000</v>
      </c>
      <c r="M3917" s="120" t="s">
        <v>229</v>
      </c>
      <c r="N3917" s="149">
        <v>240000</v>
      </c>
      <c r="O3917" s="150"/>
      <c r="P3917" s="154" t="s">
        <v>4117</v>
      </c>
      <c r="Q3917" s="158" t="s">
        <v>50</v>
      </c>
      <c r="R3917" s="142">
        <f t="shared" si="61"/>
        <v>10</v>
      </c>
    </row>
    <row r="3918" s="109" customFormat="1">
      <c r="A3918" s="119">
        <f>MAX($A$19:A3917)+1</f>
        <v>3900</v>
      </c>
      <c r="B3918" s="120" t="s">
        <v>41</v>
      </c>
      <c r="C3918" s="144" t="s">
        <v>860</v>
      </c>
      <c r="D3918" s="144" t="s">
        <v>4588</v>
      </c>
      <c r="E3918" s="145" t="s">
        <v>4328</v>
      </c>
      <c r="F3918" s="123" t="s">
        <v>863</v>
      </c>
      <c r="G3918" s="146" t="s">
        <v>864</v>
      </c>
      <c r="H3918" s="146" t="s">
        <v>4592</v>
      </c>
      <c r="I3918" s="151" t="s">
        <v>98</v>
      </c>
      <c r="J3918" s="147">
        <v>1</v>
      </c>
      <c r="K3918" s="147">
        <v>5000000</v>
      </c>
      <c r="L3918" s="148">
        <v>5000000</v>
      </c>
      <c r="M3918" s="120" t="s">
        <v>229</v>
      </c>
      <c r="N3918" s="149">
        <v>500000</v>
      </c>
      <c r="O3918" s="150"/>
      <c r="P3918" s="154" t="s">
        <v>4117</v>
      </c>
      <c r="Q3918" s="158" t="s">
        <v>50</v>
      </c>
      <c r="R3918" s="142">
        <f t="shared" si="61"/>
        <v>10</v>
      </c>
    </row>
    <row r="3919" s="109" customFormat="1">
      <c r="A3919" s="119">
        <f>MAX($A$19:A3918)+1</f>
        <v>3901</v>
      </c>
      <c r="B3919" s="120" t="s">
        <v>41</v>
      </c>
      <c r="C3919" s="144" t="s">
        <v>860</v>
      </c>
      <c r="D3919" s="144" t="s">
        <v>4588</v>
      </c>
      <c r="E3919" s="145" t="s">
        <v>4328</v>
      </c>
      <c r="F3919" s="123" t="s">
        <v>863</v>
      </c>
      <c r="G3919" s="146" t="s">
        <v>864</v>
      </c>
      <c r="H3919" s="146" t="s">
        <v>4593</v>
      </c>
      <c r="I3919" s="151" t="s">
        <v>1035</v>
      </c>
      <c r="J3919" s="147">
        <v>100</v>
      </c>
      <c r="K3919" s="147">
        <v>20000</v>
      </c>
      <c r="L3919" s="148">
        <v>2000000</v>
      </c>
      <c r="M3919" s="120" t="s">
        <v>229</v>
      </c>
      <c r="N3919" s="149">
        <v>200000</v>
      </c>
      <c r="O3919" s="150"/>
      <c r="P3919" s="154" t="s">
        <v>4117</v>
      </c>
      <c r="Q3919" s="158" t="s">
        <v>50</v>
      </c>
      <c r="R3919" s="142">
        <f t="shared" si="61"/>
        <v>10</v>
      </c>
    </row>
    <row r="3920" s="109" customFormat="1">
      <c r="A3920" s="119">
        <f>MAX($A$19:A3919)+1</f>
        <v>3902</v>
      </c>
      <c r="B3920" s="120" t="s">
        <v>41</v>
      </c>
      <c r="C3920" s="144" t="s">
        <v>860</v>
      </c>
      <c r="D3920" s="144" t="s">
        <v>4588</v>
      </c>
      <c r="E3920" s="145" t="s">
        <v>4328</v>
      </c>
      <c r="F3920" s="123" t="s">
        <v>863</v>
      </c>
      <c r="G3920" s="146" t="s">
        <v>864</v>
      </c>
      <c r="H3920" s="146" t="s">
        <v>4594</v>
      </c>
      <c r="I3920" s="151" t="s">
        <v>98</v>
      </c>
      <c r="J3920" s="147">
        <v>10</v>
      </c>
      <c r="K3920" s="147">
        <v>70000</v>
      </c>
      <c r="L3920" s="148">
        <v>700000</v>
      </c>
      <c r="M3920" s="120" t="s">
        <v>229</v>
      </c>
      <c r="N3920" s="149">
        <v>70000</v>
      </c>
      <c r="O3920" s="150"/>
      <c r="P3920" s="154" t="s">
        <v>4117</v>
      </c>
      <c r="Q3920" s="158" t="s">
        <v>50</v>
      </c>
      <c r="R3920" s="142">
        <f t="shared" si="61"/>
        <v>10</v>
      </c>
    </row>
    <row r="3921" s="109" customFormat="1">
      <c r="A3921" s="119">
        <f>MAX($A$19:A3920)+1</f>
        <v>3903</v>
      </c>
      <c r="B3921" s="120" t="s">
        <v>41</v>
      </c>
      <c r="C3921" s="144" t="s">
        <v>860</v>
      </c>
      <c r="D3921" s="144" t="s">
        <v>4588</v>
      </c>
      <c r="E3921" s="145" t="s">
        <v>4328</v>
      </c>
      <c r="F3921" s="123" t="s">
        <v>863</v>
      </c>
      <c r="G3921" s="146" t="s">
        <v>864</v>
      </c>
      <c r="H3921" s="146" t="s">
        <v>4595</v>
      </c>
      <c r="I3921" s="151" t="s">
        <v>98</v>
      </c>
      <c r="J3921" s="147">
        <v>60</v>
      </c>
      <c r="K3921" s="147">
        <v>17000</v>
      </c>
      <c r="L3921" s="148">
        <v>1020000</v>
      </c>
      <c r="M3921" s="120" t="s">
        <v>229</v>
      </c>
      <c r="N3921" s="149">
        <v>102000</v>
      </c>
      <c r="O3921" s="150"/>
      <c r="P3921" s="154" t="s">
        <v>4117</v>
      </c>
      <c r="Q3921" s="158" t="s">
        <v>50</v>
      </c>
      <c r="R3921" s="142">
        <f t="shared" si="61"/>
        <v>10</v>
      </c>
    </row>
    <row r="3922" s="109" customFormat="1">
      <c r="A3922" s="119">
        <f>MAX($A$19:A3921)+1</f>
        <v>3904</v>
      </c>
      <c r="B3922" s="120" t="s">
        <v>41</v>
      </c>
      <c r="C3922" s="144" t="s">
        <v>860</v>
      </c>
      <c r="D3922" s="144" t="s">
        <v>4588</v>
      </c>
      <c r="E3922" s="145" t="s">
        <v>4328</v>
      </c>
      <c r="F3922" s="123" t="s">
        <v>863</v>
      </c>
      <c r="G3922" s="146" t="s">
        <v>864</v>
      </c>
      <c r="H3922" s="146" t="s">
        <v>4596</v>
      </c>
      <c r="I3922" s="151" t="s">
        <v>288</v>
      </c>
      <c r="J3922" s="147">
        <v>15</v>
      </c>
      <c r="K3922" s="147">
        <v>85000</v>
      </c>
      <c r="L3922" s="148">
        <v>1275000</v>
      </c>
      <c r="M3922" s="120" t="s">
        <v>229</v>
      </c>
      <c r="N3922" s="149">
        <v>127500</v>
      </c>
      <c r="O3922" s="150"/>
      <c r="P3922" s="154" t="s">
        <v>4117</v>
      </c>
      <c r="Q3922" s="158" t="s">
        <v>50</v>
      </c>
      <c r="R3922" s="142">
        <f t="shared" si="61"/>
        <v>10</v>
      </c>
    </row>
    <row r="3923" s="109" customFormat="1">
      <c r="A3923" s="119">
        <f>MAX($A$19:A3922)+1</f>
        <v>3905</v>
      </c>
      <c r="B3923" s="120" t="s">
        <v>41</v>
      </c>
      <c r="C3923" s="144" t="s">
        <v>860</v>
      </c>
      <c r="D3923" s="144" t="s">
        <v>4588</v>
      </c>
      <c r="E3923" s="145" t="s">
        <v>4328</v>
      </c>
      <c r="F3923" s="123" t="s">
        <v>863</v>
      </c>
      <c r="G3923" s="146" t="s">
        <v>864</v>
      </c>
      <c r="H3923" s="146" t="s">
        <v>4597</v>
      </c>
      <c r="I3923" s="151" t="s">
        <v>288</v>
      </c>
      <c r="J3923" s="147">
        <v>13</v>
      </c>
      <c r="K3923" s="147">
        <v>30000</v>
      </c>
      <c r="L3923" s="148">
        <v>390000</v>
      </c>
      <c r="M3923" s="120" t="s">
        <v>229</v>
      </c>
      <c r="N3923" s="149">
        <v>39000</v>
      </c>
      <c r="O3923" s="150"/>
      <c r="P3923" s="154" t="s">
        <v>4117</v>
      </c>
      <c r="Q3923" s="158" t="s">
        <v>50</v>
      </c>
      <c r="R3923" s="142">
        <f t="shared" si="61"/>
        <v>10</v>
      </c>
    </row>
    <row r="3924" s="109" customFormat="1">
      <c r="A3924" s="119">
        <f>MAX($A$19:A3923)+1</f>
        <v>3906</v>
      </c>
      <c r="B3924" s="120" t="s">
        <v>41</v>
      </c>
      <c r="C3924" s="144" t="s">
        <v>860</v>
      </c>
      <c r="D3924" s="144" t="s">
        <v>4588</v>
      </c>
      <c r="E3924" s="145" t="s">
        <v>4328</v>
      </c>
      <c r="F3924" s="123" t="s">
        <v>863</v>
      </c>
      <c r="G3924" s="146" t="s">
        <v>864</v>
      </c>
      <c r="H3924" s="146" t="s">
        <v>4598</v>
      </c>
      <c r="I3924" s="151" t="s">
        <v>98</v>
      </c>
      <c r="J3924" s="147">
        <v>200</v>
      </c>
      <c r="K3924" s="147">
        <v>35000</v>
      </c>
      <c r="L3924" s="148">
        <v>7000000</v>
      </c>
      <c r="M3924" s="120" t="s">
        <v>229</v>
      </c>
      <c r="N3924" s="149">
        <v>700000</v>
      </c>
      <c r="O3924" s="150"/>
      <c r="P3924" s="154" t="s">
        <v>4117</v>
      </c>
      <c r="Q3924" s="158" t="s">
        <v>50</v>
      </c>
      <c r="R3924" s="142">
        <f t="shared" si="61"/>
        <v>10</v>
      </c>
    </row>
    <row r="3925" s="109" customFormat="1">
      <c r="A3925" s="119">
        <f>MAX($A$19:A3924)+1</f>
        <v>3907</v>
      </c>
      <c r="B3925" s="120" t="s">
        <v>41</v>
      </c>
      <c r="C3925" s="144" t="s">
        <v>860</v>
      </c>
      <c r="D3925" s="144" t="s">
        <v>4588</v>
      </c>
      <c r="E3925" s="145" t="s">
        <v>4328</v>
      </c>
      <c r="F3925" s="123" t="s">
        <v>863</v>
      </c>
      <c r="G3925" s="146" t="s">
        <v>864</v>
      </c>
      <c r="H3925" s="146" t="s">
        <v>1072</v>
      </c>
      <c r="I3925" s="151" t="s">
        <v>104</v>
      </c>
      <c r="J3925" s="147">
        <v>2</v>
      </c>
      <c r="K3925" s="147">
        <v>85000</v>
      </c>
      <c r="L3925" s="148">
        <v>170000</v>
      </c>
      <c r="M3925" s="120" t="s">
        <v>229</v>
      </c>
      <c r="N3925" s="149">
        <v>17000</v>
      </c>
      <c r="O3925" s="150"/>
      <c r="P3925" s="154" t="s">
        <v>4117</v>
      </c>
      <c r="Q3925" s="158" t="s">
        <v>50</v>
      </c>
      <c r="R3925" s="142">
        <f t="shared" si="61"/>
        <v>10</v>
      </c>
    </row>
    <row r="3926" s="109" customFormat="1">
      <c r="A3926" s="119">
        <f>MAX($A$19:A3925)+1</f>
        <v>3908</v>
      </c>
      <c r="B3926" s="120" t="s">
        <v>41</v>
      </c>
      <c r="C3926" s="144" t="s">
        <v>860</v>
      </c>
      <c r="D3926" s="144" t="s">
        <v>4588</v>
      </c>
      <c r="E3926" s="145" t="s">
        <v>4328</v>
      </c>
      <c r="F3926" s="123" t="s">
        <v>863</v>
      </c>
      <c r="G3926" s="146" t="s">
        <v>864</v>
      </c>
      <c r="H3926" s="146" t="s">
        <v>1073</v>
      </c>
      <c r="I3926" s="151" t="s">
        <v>98</v>
      </c>
      <c r="J3926" s="147">
        <v>2000</v>
      </c>
      <c r="K3926" s="147">
        <v>1200</v>
      </c>
      <c r="L3926" s="148">
        <v>2400000</v>
      </c>
      <c r="M3926" s="120" t="s">
        <v>229</v>
      </c>
      <c r="N3926" s="149">
        <v>240000</v>
      </c>
      <c r="O3926" s="150"/>
      <c r="P3926" s="154" t="s">
        <v>4117</v>
      </c>
      <c r="Q3926" s="158" t="s">
        <v>50</v>
      </c>
      <c r="R3926" s="142">
        <f t="shared" si="61"/>
        <v>10</v>
      </c>
    </row>
    <row r="3927" s="109" customFormat="1">
      <c r="A3927" s="119">
        <f>MAX($A$19:A3926)+1</f>
        <v>3909</v>
      </c>
      <c r="B3927" s="120" t="s">
        <v>41</v>
      </c>
      <c r="C3927" s="144" t="s">
        <v>860</v>
      </c>
      <c r="D3927" s="144" t="s">
        <v>4588</v>
      </c>
      <c r="E3927" s="145" t="s">
        <v>4328</v>
      </c>
      <c r="F3927" s="123" t="s">
        <v>863</v>
      </c>
      <c r="G3927" s="146" t="s">
        <v>864</v>
      </c>
      <c r="H3927" s="146" t="s">
        <v>1012</v>
      </c>
      <c r="I3927" s="151" t="s">
        <v>104</v>
      </c>
      <c r="J3927" s="147">
        <v>1</v>
      </c>
      <c r="K3927" s="147">
        <v>78000</v>
      </c>
      <c r="L3927" s="148">
        <v>78000</v>
      </c>
      <c r="M3927" s="120" t="s">
        <v>229</v>
      </c>
      <c r="N3927" s="149">
        <v>7800</v>
      </c>
      <c r="O3927" s="150"/>
      <c r="P3927" s="154" t="s">
        <v>4117</v>
      </c>
      <c r="Q3927" s="158" t="s">
        <v>50</v>
      </c>
      <c r="R3927" s="142">
        <f t="shared" si="61"/>
        <v>10</v>
      </c>
    </row>
    <row r="3928" s="109" customFormat="1">
      <c r="A3928" s="119">
        <f>MAX($A$19:A3927)+1</f>
        <v>3910</v>
      </c>
      <c r="B3928" s="120" t="s">
        <v>41</v>
      </c>
      <c r="C3928" s="144" t="s">
        <v>860</v>
      </c>
      <c r="D3928" s="144" t="s">
        <v>4588</v>
      </c>
      <c r="E3928" s="145" t="s">
        <v>4328</v>
      </c>
      <c r="F3928" s="123" t="s">
        <v>863</v>
      </c>
      <c r="G3928" s="146" t="s">
        <v>864</v>
      </c>
      <c r="H3928" s="146" t="s">
        <v>1074</v>
      </c>
      <c r="I3928" s="151" t="s">
        <v>534</v>
      </c>
      <c r="J3928" s="147">
        <v>6</v>
      </c>
      <c r="K3928" s="147">
        <v>130000</v>
      </c>
      <c r="L3928" s="148">
        <v>780000</v>
      </c>
      <c r="M3928" s="120" t="s">
        <v>229</v>
      </c>
      <c r="N3928" s="149">
        <v>78000</v>
      </c>
      <c r="O3928" s="150"/>
      <c r="P3928" s="154" t="s">
        <v>4117</v>
      </c>
      <c r="Q3928" s="158" t="s">
        <v>50</v>
      </c>
      <c r="R3928" s="142">
        <f t="shared" si="61"/>
        <v>10</v>
      </c>
    </row>
    <row r="3929" s="109" customFormat="1">
      <c r="A3929" s="119">
        <f>MAX($A$19:A3928)+1</f>
        <v>3911</v>
      </c>
      <c r="B3929" s="120" t="s">
        <v>41</v>
      </c>
      <c r="C3929" s="144" t="s">
        <v>860</v>
      </c>
      <c r="D3929" s="144" t="s">
        <v>4599</v>
      </c>
      <c r="E3929" s="145" t="s">
        <v>4468</v>
      </c>
      <c r="F3929" s="123" t="s">
        <v>863</v>
      </c>
      <c r="G3929" s="146" t="s">
        <v>864</v>
      </c>
      <c r="H3929" s="146" t="s">
        <v>4600</v>
      </c>
      <c r="I3929" s="151" t="s">
        <v>98</v>
      </c>
      <c r="J3929" s="147">
        <v>1</v>
      </c>
      <c r="K3929" s="147">
        <v>550000</v>
      </c>
      <c r="L3929" s="148">
        <v>550000</v>
      </c>
      <c r="M3929" s="120" t="s">
        <v>229</v>
      </c>
      <c r="N3929" s="149">
        <v>55000</v>
      </c>
      <c r="O3929" s="150"/>
      <c r="P3929" s="154" t="s">
        <v>4117</v>
      </c>
      <c r="Q3929" s="158" t="s">
        <v>50</v>
      </c>
      <c r="R3929" s="142">
        <f t="shared" si="61"/>
        <v>10</v>
      </c>
    </row>
    <row r="3930" s="109" customFormat="1">
      <c r="A3930" s="119">
        <f>MAX($A$19:A3929)+1</f>
        <v>3912</v>
      </c>
      <c r="B3930" s="120" t="s">
        <v>41</v>
      </c>
      <c r="C3930" s="144" t="s">
        <v>860</v>
      </c>
      <c r="D3930" s="144" t="s">
        <v>4599</v>
      </c>
      <c r="E3930" s="145" t="s">
        <v>4468</v>
      </c>
      <c r="F3930" s="123" t="s">
        <v>863</v>
      </c>
      <c r="G3930" s="146" t="s">
        <v>864</v>
      </c>
      <c r="H3930" s="146" t="s">
        <v>903</v>
      </c>
      <c r="I3930" s="151" t="s">
        <v>104</v>
      </c>
      <c r="J3930" s="147">
        <v>10</v>
      </c>
      <c r="K3930" s="147">
        <v>135000</v>
      </c>
      <c r="L3930" s="148">
        <v>1350000</v>
      </c>
      <c r="M3930" s="120" t="s">
        <v>229</v>
      </c>
      <c r="N3930" s="149">
        <v>135000</v>
      </c>
      <c r="O3930" s="150"/>
      <c r="P3930" s="154" t="s">
        <v>4117</v>
      </c>
      <c r="Q3930" s="158" t="s">
        <v>50</v>
      </c>
      <c r="R3930" s="142">
        <f t="shared" si="61"/>
        <v>10</v>
      </c>
    </row>
    <row r="3931" s="109" customFormat="1">
      <c r="A3931" s="119">
        <f>MAX($A$19:A3930)+1</f>
        <v>3913</v>
      </c>
      <c r="B3931" s="120" t="s">
        <v>41</v>
      </c>
      <c r="C3931" s="144" t="s">
        <v>860</v>
      </c>
      <c r="D3931" s="144" t="s">
        <v>4599</v>
      </c>
      <c r="E3931" s="145" t="s">
        <v>4468</v>
      </c>
      <c r="F3931" s="123" t="s">
        <v>863</v>
      </c>
      <c r="G3931" s="146" t="s">
        <v>864</v>
      </c>
      <c r="H3931" s="146" t="s">
        <v>4601</v>
      </c>
      <c r="I3931" s="151" t="s">
        <v>98</v>
      </c>
      <c r="J3931" s="147">
        <v>7</v>
      </c>
      <c r="K3931" s="147">
        <v>100000</v>
      </c>
      <c r="L3931" s="148">
        <v>700000</v>
      </c>
      <c r="M3931" s="120" t="s">
        <v>229</v>
      </c>
      <c r="N3931" s="149">
        <v>70000</v>
      </c>
      <c r="O3931" s="150"/>
      <c r="P3931" s="154" t="s">
        <v>4117</v>
      </c>
      <c r="Q3931" s="158" t="s">
        <v>50</v>
      </c>
      <c r="R3931" s="142">
        <f t="shared" si="61"/>
        <v>10</v>
      </c>
    </row>
    <row r="3932" s="109" customFormat="1">
      <c r="A3932" s="119">
        <f>MAX($A$19:A3931)+1</f>
        <v>3914</v>
      </c>
      <c r="B3932" s="120" t="s">
        <v>41</v>
      </c>
      <c r="C3932" s="144" t="s">
        <v>860</v>
      </c>
      <c r="D3932" s="144" t="s">
        <v>4599</v>
      </c>
      <c r="E3932" s="145" t="s">
        <v>4468</v>
      </c>
      <c r="F3932" s="123" t="s">
        <v>863</v>
      </c>
      <c r="G3932" s="146" t="s">
        <v>864</v>
      </c>
      <c r="H3932" s="146" t="s">
        <v>4602</v>
      </c>
      <c r="I3932" s="151" t="s">
        <v>104</v>
      </c>
      <c r="J3932" s="147">
        <v>15</v>
      </c>
      <c r="K3932" s="147">
        <v>8000</v>
      </c>
      <c r="L3932" s="148">
        <v>120000</v>
      </c>
      <c r="M3932" s="120" t="s">
        <v>229</v>
      </c>
      <c r="N3932" s="149">
        <v>12000</v>
      </c>
      <c r="O3932" s="150"/>
      <c r="P3932" s="154" t="s">
        <v>4117</v>
      </c>
      <c r="Q3932" s="158" t="s">
        <v>50</v>
      </c>
      <c r="R3932" s="142">
        <f t="shared" si="61"/>
        <v>10</v>
      </c>
    </row>
    <row r="3933" s="109" customFormat="1">
      <c r="A3933" s="119">
        <f>MAX($A$19:A3932)+1</f>
        <v>3915</v>
      </c>
      <c r="B3933" s="120" t="s">
        <v>41</v>
      </c>
      <c r="C3933" s="144" t="s">
        <v>860</v>
      </c>
      <c r="D3933" s="144" t="s">
        <v>4599</v>
      </c>
      <c r="E3933" s="145" t="s">
        <v>4468</v>
      </c>
      <c r="F3933" s="123" t="s">
        <v>863</v>
      </c>
      <c r="G3933" s="146" t="s">
        <v>864</v>
      </c>
      <c r="H3933" s="146" t="s">
        <v>4603</v>
      </c>
      <c r="I3933" s="151" t="s">
        <v>98</v>
      </c>
      <c r="J3933" s="147">
        <v>4</v>
      </c>
      <c r="K3933" s="147">
        <v>70000</v>
      </c>
      <c r="L3933" s="148">
        <v>280000</v>
      </c>
      <c r="M3933" s="120" t="s">
        <v>229</v>
      </c>
      <c r="N3933" s="149">
        <v>28000</v>
      </c>
      <c r="O3933" s="150"/>
      <c r="P3933" s="154" t="s">
        <v>4117</v>
      </c>
      <c r="Q3933" s="158" t="s">
        <v>50</v>
      </c>
      <c r="R3933" s="142">
        <f t="shared" si="61"/>
        <v>10</v>
      </c>
    </row>
    <row r="3934" s="109" customFormat="1">
      <c r="A3934" s="119">
        <f>MAX($A$19:A3933)+1</f>
        <v>3916</v>
      </c>
      <c r="B3934" s="120" t="s">
        <v>41</v>
      </c>
      <c r="C3934" s="144" t="s">
        <v>860</v>
      </c>
      <c r="D3934" s="144" t="s">
        <v>4599</v>
      </c>
      <c r="E3934" s="145" t="s">
        <v>4468</v>
      </c>
      <c r="F3934" s="123" t="s">
        <v>863</v>
      </c>
      <c r="G3934" s="146" t="s">
        <v>864</v>
      </c>
      <c r="H3934" s="146" t="s">
        <v>4604</v>
      </c>
      <c r="I3934" s="151" t="s">
        <v>104</v>
      </c>
      <c r="J3934" s="147">
        <v>18</v>
      </c>
      <c r="K3934" s="147">
        <v>850000</v>
      </c>
      <c r="L3934" s="148">
        <v>15300000</v>
      </c>
      <c r="M3934" s="120" t="s">
        <v>229</v>
      </c>
      <c r="N3934" s="149">
        <v>1530000</v>
      </c>
      <c r="O3934" s="150"/>
      <c r="P3934" s="154" t="s">
        <v>4117</v>
      </c>
      <c r="Q3934" s="158" t="s">
        <v>50</v>
      </c>
      <c r="R3934" s="142">
        <f t="shared" si="61"/>
        <v>10</v>
      </c>
    </row>
    <row r="3935" s="109" customFormat="1">
      <c r="A3935" s="119">
        <f>MAX($A$19:A3934)+1</f>
        <v>3917</v>
      </c>
      <c r="B3935" s="120" t="s">
        <v>41</v>
      </c>
      <c r="C3935" s="144" t="s">
        <v>860</v>
      </c>
      <c r="D3935" s="144" t="s">
        <v>4599</v>
      </c>
      <c r="E3935" s="145" t="s">
        <v>4468</v>
      </c>
      <c r="F3935" s="123" t="s">
        <v>863</v>
      </c>
      <c r="G3935" s="146" t="s">
        <v>864</v>
      </c>
      <c r="H3935" s="146" t="s">
        <v>4605</v>
      </c>
      <c r="I3935" s="151" t="s">
        <v>98</v>
      </c>
      <c r="J3935" s="147">
        <v>1</v>
      </c>
      <c r="K3935" s="147">
        <v>700000</v>
      </c>
      <c r="L3935" s="148">
        <v>700000</v>
      </c>
      <c r="M3935" s="120" t="s">
        <v>229</v>
      </c>
      <c r="N3935" s="149">
        <v>70000</v>
      </c>
      <c r="O3935" s="150"/>
      <c r="P3935" s="154" t="s">
        <v>4117</v>
      </c>
      <c r="Q3935" s="158" t="s">
        <v>50</v>
      </c>
      <c r="R3935" s="142">
        <f t="shared" si="61"/>
        <v>10</v>
      </c>
    </row>
    <row r="3936" s="109" customFormat="1">
      <c r="A3936" s="119">
        <f>MAX($A$19:A3935)+1</f>
        <v>3918</v>
      </c>
      <c r="B3936" s="120" t="s">
        <v>41</v>
      </c>
      <c r="C3936" s="144" t="s">
        <v>860</v>
      </c>
      <c r="D3936" s="144" t="s">
        <v>4599</v>
      </c>
      <c r="E3936" s="145" t="s">
        <v>4468</v>
      </c>
      <c r="F3936" s="123" t="s">
        <v>863</v>
      </c>
      <c r="G3936" s="146" t="s">
        <v>864</v>
      </c>
      <c r="H3936" s="146" t="s">
        <v>4606</v>
      </c>
      <c r="I3936" s="151" t="s">
        <v>98</v>
      </c>
      <c r="J3936" s="147">
        <v>1</v>
      </c>
      <c r="K3936" s="147">
        <v>60000</v>
      </c>
      <c r="L3936" s="148">
        <v>60000</v>
      </c>
      <c r="M3936" s="120" t="s">
        <v>229</v>
      </c>
      <c r="N3936" s="149">
        <v>6000</v>
      </c>
      <c r="O3936" s="150"/>
      <c r="P3936" s="154" t="s">
        <v>4117</v>
      </c>
      <c r="Q3936" s="158" t="s">
        <v>50</v>
      </c>
      <c r="R3936" s="142">
        <f t="shared" si="61"/>
        <v>10</v>
      </c>
    </row>
    <row r="3937" s="109" customFormat="1">
      <c r="A3937" s="119">
        <f>MAX($A$19:A3936)+1</f>
        <v>3919</v>
      </c>
      <c r="B3937" s="120" t="s">
        <v>41</v>
      </c>
      <c r="C3937" s="144" t="s">
        <v>860</v>
      </c>
      <c r="D3937" s="144" t="s">
        <v>4599</v>
      </c>
      <c r="E3937" s="145" t="s">
        <v>4468</v>
      </c>
      <c r="F3937" s="123" t="s">
        <v>863</v>
      </c>
      <c r="G3937" s="146" t="s">
        <v>864</v>
      </c>
      <c r="H3937" s="146" t="s">
        <v>4607</v>
      </c>
      <c r="I3937" s="151" t="s">
        <v>98</v>
      </c>
      <c r="J3937" s="147">
        <v>1</v>
      </c>
      <c r="K3937" s="147">
        <v>120000</v>
      </c>
      <c r="L3937" s="148">
        <v>120000</v>
      </c>
      <c r="M3937" s="120" t="s">
        <v>229</v>
      </c>
      <c r="N3937" s="149">
        <v>12000</v>
      </c>
      <c r="O3937" s="150"/>
      <c r="P3937" s="154" t="s">
        <v>4117</v>
      </c>
      <c r="Q3937" s="158" t="s">
        <v>50</v>
      </c>
      <c r="R3937" s="142">
        <f t="shared" si="61"/>
        <v>10</v>
      </c>
    </row>
    <row r="3938" s="109" customFormat="1">
      <c r="A3938" s="119">
        <f>MAX($A$19:A3937)+1</f>
        <v>3920</v>
      </c>
      <c r="B3938" s="120" t="s">
        <v>41</v>
      </c>
      <c r="C3938" s="144" t="s">
        <v>860</v>
      </c>
      <c r="D3938" s="144" t="s">
        <v>4599</v>
      </c>
      <c r="E3938" s="145" t="s">
        <v>4468</v>
      </c>
      <c r="F3938" s="123" t="s">
        <v>863</v>
      </c>
      <c r="G3938" s="146" t="s">
        <v>864</v>
      </c>
      <c r="H3938" s="146" t="s">
        <v>4608</v>
      </c>
      <c r="I3938" s="151" t="s">
        <v>98</v>
      </c>
      <c r="J3938" s="147">
        <v>1</v>
      </c>
      <c r="K3938" s="147">
        <v>80000</v>
      </c>
      <c r="L3938" s="148">
        <v>80000</v>
      </c>
      <c r="M3938" s="120" t="s">
        <v>229</v>
      </c>
      <c r="N3938" s="149">
        <v>8000</v>
      </c>
      <c r="O3938" s="150"/>
      <c r="P3938" s="154" t="s">
        <v>4117</v>
      </c>
      <c r="Q3938" s="158" t="s">
        <v>50</v>
      </c>
      <c r="R3938" s="142">
        <f t="shared" si="61"/>
        <v>10</v>
      </c>
    </row>
    <row r="3939" s="109" customFormat="1">
      <c r="A3939" s="119">
        <f>MAX($A$19:A3938)+1</f>
        <v>3921</v>
      </c>
      <c r="B3939" s="120" t="s">
        <v>41</v>
      </c>
      <c r="C3939" s="144" t="s">
        <v>860</v>
      </c>
      <c r="D3939" s="144" t="s">
        <v>4599</v>
      </c>
      <c r="E3939" s="145" t="s">
        <v>4468</v>
      </c>
      <c r="F3939" s="123" t="s">
        <v>863</v>
      </c>
      <c r="G3939" s="146" t="s">
        <v>864</v>
      </c>
      <c r="H3939" s="146" t="s">
        <v>4609</v>
      </c>
      <c r="I3939" s="151" t="s">
        <v>288</v>
      </c>
      <c r="J3939" s="147">
        <v>5</v>
      </c>
      <c r="K3939" s="147">
        <v>30000</v>
      </c>
      <c r="L3939" s="148">
        <v>150000</v>
      </c>
      <c r="M3939" s="120" t="s">
        <v>229</v>
      </c>
      <c r="N3939" s="149">
        <v>15000</v>
      </c>
      <c r="O3939" s="150"/>
      <c r="P3939" s="154" t="s">
        <v>4117</v>
      </c>
      <c r="Q3939" s="158" t="s">
        <v>50</v>
      </c>
      <c r="R3939" s="142">
        <f t="shared" si="61"/>
        <v>10</v>
      </c>
    </row>
    <row r="3940" s="109" customFormat="1">
      <c r="A3940" s="119">
        <f>MAX($A$19:A3939)+1</f>
        <v>3922</v>
      </c>
      <c r="B3940" s="120" t="s">
        <v>41</v>
      </c>
      <c r="C3940" s="144" t="s">
        <v>860</v>
      </c>
      <c r="D3940" s="144" t="s">
        <v>4599</v>
      </c>
      <c r="E3940" s="145" t="s">
        <v>4468</v>
      </c>
      <c r="F3940" s="123" t="s">
        <v>863</v>
      </c>
      <c r="G3940" s="146" t="s">
        <v>864</v>
      </c>
      <c r="H3940" s="146" t="s">
        <v>4610</v>
      </c>
      <c r="I3940" s="151" t="s">
        <v>98</v>
      </c>
      <c r="J3940" s="147">
        <v>10</v>
      </c>
      <c r="K3940" s="147">
        <v>3300000</v>
      </c>
      <c r="L3940" s="148">
        <v>33000000</v>
      </c>
      <c r="M3940" s="120" t="s">
        <v>229</v>
      </c>
      <c r="N3940" s="149">
        <v>3300000</v>
      </c>
      <c r="O3940" s="150"/>
      <c r="P3940" s="154" t="s">
        <v>4117</v>
      </c>
      <c r="Q3940" s="158" t="s">
        <v>50</v>
      </c>
      <c r="R3940" s="142">
        <f t="shared" si="61"/>
        <v>10</v>
      </c>
    </row>
    <row r="3941" s="109" customFormat="1">
      <c r="A3941" s="119">
        <f>MAX($A$19:A3940)+1</f>
        <v>3923</v>
      </c>
      <c r="B3941" s="120" t="s">
        <v>41</v>
      </c>
      <c r="C3941" s="144" t="s">
        <v>860</v>
      </c>
      <c r="D3941" s="144" t="s">
        <v>4599</v>
      </c>
      <c r="E3941" s="145" t="s">
        <v>4468</v>
      </c>
      <c r="F3941" s="123" t="s">
        <v>863</v>
      </c>
      <c r="G3941" s="146" t="s">
        <v>864</v>
      </c>
      <c r="H3941" s="146" t="s">
        <v>893</v>
      </c>
      <c r="I3941" s="151" t="s">
        <v>1035</v>
      </c>
      <c r="J3941" s="147">
        <v>100</v>
      </c>
      <c r="K3941" s="147">
        <v>14000</v>
      </c>
      <c r="L3941" s="148">
        <v>1400000</v>
      </c>
      <c r="M3941" s="120" t="s">
        <v>229</v>
      </c>
      <c r="N3941" s="149">
        <v>140000</v>
      </c>
      <c r="O3941" s="150"/>
      <c r="P3941" s="154" t="s">
        <v>4117</v>
      </c>
      <c r="Q3941" s="158" t="s">
        <v>50</v>
      </c>
      <c r="R3941" s="142">
        <f t="shared" si="61"/>
        <v>10</v>
      </c>
    </row>
    <row r="3942" s="109" customFormat="1">
      <c r="A3942" s="119">
        <f>MAX($A$19:A3941)+1</f>
        <v>3924</v>
      </c>
      <c r="B3942" s="120" t="s">
        <v>41</v>
      </c>
      <c r="C3942" s="144" t="s">
        <v>860</v>
      </c>
      <c r="D3942" s="144" t="s">
        <v>4599</v>
      </c>
      <c r="E3942" s="145" t="s">
        <v>4468</v>
      </c>
      <c r="F3942" s="123" t="s">
        <v>863</v>
      </c>
      <c r="G3942" s="146" t="s">
        <v>864</v>
      </c>
      <c r="H3942" s="146" t="s">
        <v>892</v>
      </c>
      <c r="I3942" s="151" t="s">
        <v>1035</v>
      </c>
      <c r="J3942" s="147">
        <v>100</v>
      </c>
      <c r="K3942" s="147">
        <v>20000</v>
      </c>
      <c r="L3942" s="148">
        <v>2000000</v>
      </c>
      <c r="M3942" s="120" t="s">
        <v>229</v>
      </c>
      <c r="N3942" s="149">
        <v>200000</v>
      </c>
      <c r="O3942" s="150"/>
      <c r="P3942" s="154" t="s">
        <v>4117</v>
      </c>
      <c r="Q3942" s="158" t="s">
        <v>50</v>
      </c>
      <c r="R3942" s="142">
        <f t="shared" si="61"/>
        <v>10</v>
      </c>
    </row>
    <row r="3943" s="109" customFormat="1">
      <c r="A3943" s="119">
        <f>MAX($A$19:A3942)+1</f>
        <v>3925</v>
      </c>
      <c r="B3943" s="120" t="s">
        <v>41</v>
      </c>
      <c r="C3943" s="144" t="s">
        <v>860</v>
      </c>
      <c r="D3943" s="144" t="s">
        <v>4599</v>
      </c>
      <c r="E3943" s="145" t="s">
        <v>4468</v>
      </c>
      <c r="F3943" s="123" t="s">
        <v>863</v>
      </c>
      <c r="G3943" s="146" t="s">
        <v>864</v>
      </c>
      <c r="H3943" s="146" t="s">
        <v>4611</v>
      </c>
      <c r="I3943" s="151" t="s">
        <v>98</v>
      </c>
      <c r="J3943" s="147">
        <v>10</v>
      </c>
      <c r="K3943" s="147">
        <v>80000</v>
      </c>
      <c r="L3943" s="148">
        <v>800000</v>
      </c>
      <c r="M3943" s="120" t="s">
        <v>229</v>
      </c>
      <c r="N3943" s="149">
        <v>80000</v>
      </c>
      <c r="O3943" s="150"/>
      <c r="P3943" s="154" t="s">
        <v>4117</v>
      </c>
      <c r="Q3943" s="158" t="s">
        <v>50</v>
      </c>
      <c r="R3943" s="142">
        <f t="shared" si="61"/>
        <v>10</v>
      </c>
    </row>
    <row r="3944" s="109" customFormat="1">
      <c r="A3944" s="119">
        <f>MAX($A$19:A3943)+1</f>
        <v>3926</v>
      </c>
      <c r="B3944" s="120" t="s">
        <v>41</v>
      </c>
      <c r="C3944" s="144" t="s">
        <v>860</v>
      </c>
      <c r="D3944" s="144" t="s">
        <v>4599</v>
      </c>
      <c r="E3944" s="145" t="s">
        <v>4468</v>
      </c>
      <c r="F3944" s="123" t="s">
        <v>863</v>
      </c>
      <c r="G3944" s="146" t="s">
        <v>864</v>
      </c>
      <c r="H3944" s="146" t="s">
        <v>4612</v>
      </c>
      <c r="I3944" s="151" t="s">
        <v>98</v>
      </c>
      <c r="J3944" s="147">
        <v>10</v>
      </c>
      <c r="K3944" s="147">
        <v>250000</v>
      </c>
      <c r="L3944" s="148">
        <v>2500000</v>
      </c>
      <c r="M3944" s="120" t="s">
        <v>229</v>
      </c>
      <c r="N3944" s="149">
        <v>250000</v>
      </c>
      <c r="O3944" s="150"/>
      <c r="P3944" s="154" t="s">
        <v>4117</v>
      </c>
      <c r="Q3944" s="158" t="s">
        <v>50</v>
      </c>
      <c r="R3944" s="142">
        <f t="shared" si="61"/>
        <v>10</v>
      </c>
    </row>
    <row r="3945" s="109" customFormat="1">
      <c r="A3945" s="119">
        <f>MAX($A$19:A3944)+1</f>
        <v>3927</v>
      </c>
      <c r="B3945" s="120" t="s">
        <v>41</v>
      </c>
      <c r="C3945" s="144" t="s">
        <v>860</v>
      </c>
      <c r="D3945" s="144" t="s">
        <v>4613</v>
      </c>
      <c r="E3945" s="145" t="s">
        <v>4561</v>
      </c>
      <c r="F3945" s="123" t="s">
        <v>863</v>
      </c>
      <c r="G3945" s="146" t="s">
        <v>864</v>
      </c>
      <c r="H3945" s="146" t="s">
        <v>4614</v>
      </c>
      <c r="I3945" s="151" t="s">
        <v>98</v>
      </c>
      <c r="J3945" s="147">
        <v>5</v>
      </c>
      <c r="K3945" s="147">
        <v>260000</v>
      </c>
      <c r="L3945" s="148">
        <v>1300000</v>
      </c>
      <c r="M3945" s="120" t="s">
        <v>229</v>
      </c>
      <c r="N3945" s="149">
        <v>130000</v>
      </c>
      <c r="O3945" s="150"/>
      <c r="P3945" s="154" t="s">
        <v>4117</v>
      </c>
      <c r="Q3945" s="158" t="s">
        <v>50</v>
      </c>
      <c r="R3945" s="142">
        <f t="shared" si="61"/>
        <v>10</v>
      </c>
    </row>
    <row r="3946" s="109" customFormat="1">
      <c r="A3946" s="119">
        <f>MAX($A$19:A3945)+1</f>
        <v>3928</v>
      </c>
      <c r="B3946" s="120" t="s">
        <v>41</v>
      </c>
      <c r="C3946" s="144" t="s">
        <v>860</v>
      </c>
      <c r="D3946" s="144" t="s">
        <v>4613</v>
      </c>
      <c r="E3946" s="145" t="s">
        <v>4561</v>
      </c>
      <c r="F3946" s="123" t="s">
        <v>863</v>
      </c>
      <c r="G3946" s="146" t="s">
        <v>864</v>
      </c>
      <c r="H3946" s="146" t="s">
        <v>1158</v>
      </c>
      <c r="I3946" s="151" t="s">
        <v>98</v>
      </c>
      <c r="J3946" s="147">
        <v>1000</v>
      </c>
      <c r="K3946" s="147">
        <v>1500</v>
      </c>
      <c r="L3946" s="148">
        <v>1500000</v>
      </c>
      <c r="M3946" s="120" t="s">
        <v>229</v>
      </c>
      <c r="N3946" s="149">
        <v>150000</v>
      </c>
      <c r="O3946" s="150"/>
      <c r="P3946" s="154" t="s">
        <v>4117</v>
      </c>
      <c r="Q3946" s="158" t="s">
        <v>50</v>
      </c>
      <c r="R3946" s="142">
        <f t="shared" si="61"/>
        <v>10</v>
      </c>
    </row>
    <row r="3947" s="109" customFormat="1">
      <c r="A3947" s="119">
        <f>MAX($A$19:A3946)+1</f>
        <v>3929</v>
      </c>
      <c r="B3947" s="120" t="s">
        <v>41</v>
      </c>
      <c r="C3947" s="144" t="s">
        <v>860</v>
      </c>
      <c r="D3947" s="144" t="s">
        <v>4613</v>
      </c>
      <c r="E3947" s="145" t="s">
        <v>4561</v>
      </c>
      <c r="F3947" s="123" t="s">
        <v>863</v>
      </c>
      <c r="G3947" s="146" t="s">
        <v>864</v>
      </c>
      <c r="H3947" s="146" t="s">
        <v>4615</v>
      </c>
      <c r="I3947" s="151" t="s">
        <v>98</v>
      </c>
      <c r="J3947" s="147">
        <v>10</v>
      </c>
      <c r="K3947" s="147">
        <v>25000</v>
      </c>
      <c r="L3947" s="148">
        <v>250000</v>
      </c>
      <c r="M3947" s="120" t="s">
        <v>229</v>
      </c>
      <c r="N3947" s="149">
        <v>25000</v>
      </c>
      <c r="O3947" s="150"/>
      <c r="P3947" s="154" t="s">
        <v>4117</v>
      </c>
      <c r="Q3947" s="158" t="s">
        <v>50</v>
      </c>
      <c r="R3947" s="142">
        <f t="shared" si="61"/>
        <v>10</v>
      </c>
    </row>
    <row r="3948" s="109" customFormat="1">
      <c r="A3948" s="119">
        <f>MAX($A$19:A3947)+1</f>
        <v>3930</v>
      </c>
      <c r="B3948" s="120" t="s">
        <v>41</v>
      </c>
      <c r="C3948" s="144" t="s">
        <v>860</v>
      </c>
      <c r="D3948" s="144" t="s">
        <v>4613</v>
      </c>
      <c r="E3948" s="145" t="s">
        <v>4561</v>
      </c>
      <c r="F3948" s="123" t="s">
        <v>863</v>
      </c>
      <c r="G3948" s="146" t="s">
        <v>864</v>
      </c>
      <c r="H3948" s="146" t="s">
        <v>1065</v>
      </c>
      <c r="I3948" s="151" t="s">
        <v>98</v>
      </c>
      <c r="J3948" s="147">
        <v>20</v>
      </c>
      <c r="K3948" s="147">
        <v>200000</v>
      </c>
      <c r="L3948" s="148">
        <v>4000000</v>
      </c>
      <c r="M3948" s="120" t="s">
        <v>229</v>
      </c>
      <c r="N3948" s="149">
        <v>400000</v>
      </c>
      <c r="O3948" s="150"/>
      <c r="P3948" s="154" t="s">
        <v>4117</v>
      </c>
      <c r="Q3948" s="158" t="s">
        <v>50</v>
      </c>
      <c r="R3948" s="142">
        <f ref="R3948:R4011" t="shared" si="62">N3948/L3948*100</f>
        <v>10</v>
      </c>
    </row>
    <row r="3949" s="109" customFormat="1">
      <c r="A3949" s="119">
        <f>MAX($A$19:A3948)+1</f>
        <v>3931</v>
      </c>
      <c r="B3949" s="120" t="s">
        <v>41</v>
      </c>
      <c r="C3949" s="144" t="s">
        <v>860</v>
      </c>
      <c r="D3949" s="144" t="s">
        <v>4613</v>
      </c>
      <c r="E3949" s="145" t="s">
        <v>4561</v>
      </c>
      <c r="F3949" s="123" t="s">
        <v>863</v>
      </c>
      <c r="G3949" s="146" t="s">
        <v>864</v>
      </c>
      <c r="H3949" s="146" t="s">
        <v>4616</v>
      </c>
      <c r="I3949" s="151" t="s">
        <v>104</v>
      </c>
      <c r="J3949" s="147">
        <v>15</v>
      </c>
      <c r="K3949" s="147">
        <v>50000</v>
      </c>
      <c r="L3949" s="148">
        <v>750000</v>
      </c>
      <c r="M3949" s="120" t="s">
        <v>229</v>
      </c>
      <c r="N3949" s="149">
        <v>75000</v>
      </c>
      <c r="O3949" s="150"/>
      <c r="P3949" s="154" t="s">
        <v>4117</v>
      </c>
      <c r="Q3949" s="158" t="s">
        <v>50</v>
      </c>
      <c r="R3949" s="142">
        <f t="shared" si="62"/>
        <v>10</v>
      </c>
    </row>
    <row r="3950" s="109" customFormat="1">
      <c r="A3950" s="119">
        <f>MAX($A$19:A3949)+1</f>
        <v>3932</v>
      </c>
      <c r="B3950" s="120" t="s">
        <v>41</v>
      </c>
      <c r="C3950" s="144" t="s">
        <v>860</v>
      </c>
      <c r="D3950" s="144" t="s">
        <v>4613</v>
      </c>
      <c r="E3950" s="145" t="s">
        <v>4561</v>
      </c>
      <c r="F3950" s="123" t="s">
        <v>863</v>
      </c>
      <c r="G3950" s="146" t="s">
        <v>864</v>
      </c>
      <c r="H3950" s="146" t="s">
        <v>4617</v>
      </c>
      <c r="I3950" s="151" t="s">
        <v>98</v>
      </c>
      <c r="J3950" s="147">
        <v>1</v>
      </c>
      <c r="K3950" s="147">
        <v>300000</v>
      </c>
      <c r="L3950" s="148">
        <v>300000</v>
      </c>
      <c r="M3950" s="120" t="s">
        <v>229</v>
      </c>
      <c r="N3950" s="149">
        <v>30000</v>
      </c>
      <c r="O3950" s="150"/>
      <c r="P3950" s="154" t="s">
        <v>4117</v>
      </c>
      <c r="Q3950" s="158" t="s">
        <v>50</v>
      </c>
      <c r="R3950" s="142">
        <f t="shared" si="62"/>
        <v>10</v>
      </c>
    </row>
    <row r="3951" s="109" customFormat="1">
      <c r="A3951" s="119">
        <f>MAX($A$19:A3950)+1</f>
        <v>3933</v>
      </c>
      <c r="B3951" s="120" t="s">
        <v>41</v>
      </c>
      <c r="C3951" s="144" t="s">
        <v>860</v>
      </c>
      <c r="D3951" s="144" t="s">
        <v>4613</v>
      </c>
      <c r="E3951" s="145" t="s">
        <v>4561</v>
      </c>
      <c r="F3951" s="123" t="s">
        <v>863</v>
      </c>
      <c r="G3951" s="146" t="s">
        <v>864</v>
      </c>
      <c r="H3951" s="146" t="s">
        <v>4606</v>
      </c>
      <c r="I3951" s="151" t="s">
        <v>98</v>
      </c>
      <c r="J3951" s="147">
        <v>6</v>
      </c>
      <c r="K3951" s="147">
        <v>60000</v>
      </c>
      <c r="L3951" s="148">
        <v>360000</v>
      </c>
      <c r="M3951" s="120" t="s">
        <v>229</v>
      </c>
      <c r="N3951" s="149">
        <v>36000</v>
      </c>
      <c r="O3951" s="150"/>
      <c r="P3951" s="154" t="s">
        <v>4117</v>
      </c>
      <c r="Q3951" s="158" t="s">
        <v>50</v>
      </c>
      <c r="R3951" s="142">
        <f t="shared" si="62"/>
        <v>10</v>
      </c>
    </row>
    <row r="3952" s="109" customFormat="1">
      <c r="A3952" s="119">
        <f>MAX($A$19:A3951)+1</f>
        <v>3934</v>
      </c>
      <c r="B3952" s="120" t="s">
        <v>41</v>
      </c>
      <c r="C3952" s="144" t="s">
        <v>860</v>
      </c>
      <c r="D3952" s="144" t="s">
        <v>4613</v>
      </c>
      <c r="E3952" s="145" t="s">
        <v>4561</v>
      </c>
      <c r="F3952" s="123" t="s">
        <v>863</v>
      </c>
      <c r="G3952" s="146" t="s">
        <v>864</v>
      </c>
      <c r="H3952" s="146" t="s">
        <v>4618</v>
      </c>
      <c r="I3952" s="151" t="s">
        <v>417</v>
      </c>
      <c r="J3952" s="147">
        <v>10</v>
      </c>
      <c r="K3952" s="147">
        <v>150000</v>
      </c>
      <c r="L3952" s="148">
        <v>1500000</v>
      </c>
      <c r="M3952" s="120" t="s">
        <v>229</v>
      </c>
      <c r="N3952" s="149">
        <v>150000</v>
      </c>
      <c r="O3952" s="150"/>
      <c r="P3952" s="154" t="s">
        <v>4117</v>
      </c>
      <c r="Q3952" s="158" t="s">
        <v>50</v>
      </c>
      <c r="R3952" s="142">
        <f t="shared" si="62"/>
        <v>10</v>
      </c>
    </row>
    <row r="3953" s="109" customFormat="1">
      <c r="A3953" s="119">
        <f>MAX($A$19:A3952)+1</f>
        <v>3935</v>
      </c>
      <c r="B3953" s="120" t="s">
        <v>41</v>
      </c>
      <c r="C3953" s="144" t="s">
        <v>860</v>
      </c>
      <c r="D3953" s="144" t="s">
        <v>4613</v>
      </c>
      <c r="E3953" s="145" t="s">
        <v>4561</v>
      </c>
      <c r="F3953" s="123" t="s">
        <v>863</v>
      </c>
      <c r="G3953" s="146" t="s">
        <v>864</v>
      </c>
      <c r="H3953" s="146" t="s">
        <v>4619</v>
      </c>
      <c r="I3953" s="151" t="s">
        <v>98</v>
      </c>
      <c r="J3953" s="147">
        <v>3</v>
      </c>
      <c r="K3953" s="147">
        <v>130000</v>
      </c>
      <c r="L3953" s="148">
        <v>390000</v>
      </c>
      <c r="M3953" s="120" t="s">
        <v>229</v>
      </c>
      <c r="N3953" s="149">
        <v>39000</v>
      </c>
      <c r="O3953" s="150"/>
      <c r="P3953" s="154" t="s">
        <v>4117</v>
      </c>
      <c r="Q3953" s="158" t="s">
        <v>50</v>
      </c>
      <c r="R3953" s="142">
        <f t="shared" si="62"/>
        <v>10</v>
      </c>
    </row>
    <row r="3954" s="109" customFormat="1">
      <c r="A3954" s="119">
        <f>MAX($A$19:A3953)+1</f>
        <v>3936</v>
      </c>
      <c r="B3954" s="120" t="s">
        <v>41</v>
      </c>
      <c r="C3954" s="144" t="s">
        <v>860</v>
      </c>
      <c r="D3954" s="144" t="s">
        <v>4613</v>
      </c>
      <c r="E3954" s="145" t="s">
        <v>4561</v>
      </c>
      <c r="F3954" s="123" t="s">
        <v>863</v>
      </c>
      <c r="G3954" s="146" t="s">
        <v>864</v>
      </c>
      <c r="H3954" s="146" t="s">
        <v>4620</v>
      </c>
      <c r="I3954" s="151" t="s">
        <v>98</v>
      </c>
      <c r="J3954" s="147">
        <v>10</v>
      </c>
      <c r="K3954" s="147">
        <v>70000</v>
      </c>
      <c r="L3954" s="148">
        <v>700000</v>
      </c>
      <c r="M3954" s="120" t="s">
        <v>229</v>
      </c>
      <c r="N3954" s="149">
        <v>70000</v>
      </c>
      <c r="O3954" s="150"/>
      <c r="P3954" s="154" t="s">
        <v>4117</v>
      </c>
      <c r="Q3954" s="158" t="s">
        <v>50</v>
      </c>
      <c r="R3954" s="142">
        <f t="shared" si="62"/>
        <v>10</v>
      </c>
    </row>
    <row r="3955" s="109" customFormat="1">
      <c r="A3955" s="119">
        <f>MAX($A$19:A3954)+1</f>
        <v>3937</v>
      </c>
      <c r="B3955" s="120" t="s">
        <v>41</v>
      </c>
      <c r="C3955" s="144" t="s">
        <v>860</v>
      </c>
      <c r="D3955" s="144" t="s">
        <v>4613</v>
      </c>
      <c r="E3955" s="145" t="s">
        <v>4561</v>
      </c>
      <c r="F3955" s="123" t="s">
        <v>863</v>
      </c>
      <c r="G3955" s="146" t="s">
        <v>864</v>
      </c>
      <c r="H3955" s="146" t="s">
        <v>4621</v>
      </c>
      <c r="I3955" s="151" t="s">
        <v>98</v>
      </c>
      <c r="J3955" s="147">
        <v>20</v>
      </c>
      <c r="K3955" s="147">
        <v>105000</v>
      </c>
      <c r="L3955" s="148">
        <v>2100000</v>
      </c>
      <c r="M3955" s="120" t="s">
        <v>229</v>
      </c>
      <c r="N3955" s="149">
        <v>210000</v>
      </c>
      <c r="O3955" s="150"/>
      <c r="P3955" s="154" t="s">
        <v>4117</v>
      </c>
      <c r="Q3955" s="158" t="s">
        <v>50</v>
      </c>
      <c r="R3955" s="142">
        <f t="shared" si="62"/>
        <v>10</v>
      </c>
    </row>
    <row r="3956" s="109" customFormat="1">
      <c r="A3956" s="119">
        <f>MAX($A$19:A3955)+1</f>
        <v>3938</v>
      </c>
      <c r="B3956" s="120" t="s">
        <v>41</v>
      </c>
      <c r="C3956" s="144" t="s">
        <v>860</v>
      </c>
      <c r="D3956" s="144" t="s">
        <v>4613</v>
      </c>
      <c r="E3956" s="145" t="s">
        <v>4561</v>
      </c>
      <c r="F3956" s="123" t="s">
        <v>863</v>
      </c>
      <c r="G3956" s="146" t="s">
        <v>864</v>
      </c>
      <c r="H3956" s="146" t="s">
        <v>4622</v>
      </c>
      <c r="I3956" s="151" t="s">
        <v>98</v>
      </c>
      <c r="J3956" s="147">
        <v>2</v>
      </c>
      <c r="K3956" s="147">
        <v>300000</v>
      </c>
      <c r="L3956" s="148">
        <v>600000</v>
      </c>
      <c r="M3956" s="120" t="s">
        <v>229</v>
      </c>
      <c r="N3956" s="149">
        <v>60000</v>
      </c>
      <c r="O3956" s="150"/>
      <c r="P3956" s="154" t="s">
        <v>4117</v>
      </c>
      <c r="Q3956" s="158" t="s">
        <v>50</v>
      </c>
      <c r="R3956" s="142">
        <f t="shared" si="62"/>
        <v>10</v>
      </c>
    </row>
    <row r="3957" s="109" customFormat="1">
      <c r="A3957" s="119">
        <f>MAX($A$19:A3956)+1</f>
        <v>3939</v>
      </c>
      <c r="B3957" s="120" t="s">
        <v>41</v>
      </c>
      <c r="C3957" s="144" t="s">
        <v>860</v>
      </c>
      <c r="D3957" s="144" t="s">
        <v>4613</v>
      </c>
      <c r="E3957" s="145" t="s">
        <v>4561</v>
      </c>
      <c r="F3957" s="123" t="s">
        <v>863</v>
      </c>
      <c r="G3957" s="146" t="s">
        <v>864</v>
      </c>
      <c r="H3957" s="146" t="s">
        <v>4623</v>
      </c>
      <c r="I3957" s="151" t="s">
        <v>98</v>
      </c>
      <c r="J3957" s="147">
        <v>6</v>
      </c>
      <c r="K3957" s="147">
        <v>650000</v>
      </c>
      <c r="L3957" s="148">
        <v>3900000</v>
      </c>
      <c r="M3957" s="120" t="s">
        <v>229</v>
      </c>
      <c r="N3957" s="149">
        <v>390000</v>
      </c>
      <c r="O3957" s="150"/>
      <c r="P3957" s="154" t="s">
        <v>4117</v>
      </c>
      <c r="Q3957" s="158" t="s">
        <v>50</v>
      </c>
      <c r="R3957" s="142">
        <f t="shared" si="62"/>
        <v>10</v>
      </c>
    </row>
    <row r="3958" s="109" customFormat="1">
      <c r="A3958" s="119">
        <f>MAX($A$19:A3957)+1</f>
        <v>3940</v>
      </c>
      <c r="B3958" s="120" t="s">
        <v>41</v>
      </c>
      <c r="C3958" s="144" t="s">
        <v>860</v>
      </c>
      <c r="D3958" s="144" t="s">
        <v>4613</v>
      </c>
      <c r="E3958" s="145" t="s">
        <v>4561</v>
      </c>
      <c r="F3958" s="123" t="s">
        <v>863</v>
      </c>
      <c r="G3958" s="146" t="s">
        <v>864</v>
      </c>
      <c r="H3958" s="146" t="s">
        <v>4624</v>
      </c>
      <c r="I3958" s="151" t="s">
        <v>98</v>
      </c>
      <c r="J3958" s="147">
        <v>5</v>
      </c>
      <c r="K3958" s="147">
        <v>250000</v>
      </c>
      <c r="L3958" s="148">
        <v>1250000</v>
      </c>
      <c r="M3958" s="120" t="s">
        <v>229</v>
      </c>
      <c r="N3958" s="149">
        <v>125000</v>
      </c>
      <c r="O3958" s="150"/>
      <c r="P3958" s="154" t="s">
        <v>4117</v>
      </c>
      <c r="Q3958" s="158" t="s">
        <v>50</v>
      </c>
      <c r="R3958" s="142">
        <f t="shared" si="62"/>
        <v>10</v>
      </c>
    </row>
    <row r="3959" s="109" customFormat="1">
      <c r="A3959" s="119">
        <f>MAX($A$19:A3958)+1</f>
        <v>3941</v>
      </c>
      <c r="B3959" s="120" t="s">
        <v>41</v>
      </c>
      <c r="C3959" s="144" t="s">
        <v>860</v>
      </c>
      <c r="D3959" s="144" t="s">
        <v>4613</v>
      </c>
      <c r="E3959" s="145" t="s">
        <v>4561</v>
      </c>
      <c r="F3959" s="123" t="s">
        <v>863</v>
      </c>
      <c r="G3959" s="146" t="s">
        <v>864</v>
      </c>
      <c r="H3959" s="146" t="s">
        <v>1065</v>
      </c>
      <c r="I3959" s="151" t="s">
        <v>98</v>
      </c>
      <c r="J3959" s="147">
        <v>8</v>
      </c>
      <c r="K3959" s="147">
        <v>200000</v>
      </c>
      <c r="L3959" s="148">
        <v>1600000</v>
      </c>
      <c r="M3959" s="120" t="s">
        <v>229</v>
      </c>
      <c r="N3959" s="149">
        <v>160000</v>
      </c>
      <c r="O3959" s="150"/>
      <c r="P3959" s="154" t="s">
        <v>4117</v>
      </c>
      <c r="Q3959" s="158" t="s">
        <v>50</v>
      </c>
      <c r="R3959" s="142">
        <f t="shared" si="62"/>
        <v>10</v>
      </c>
    </row>
    <row r="3960" s="109" customFormat="1">
      <c r="A3960" s="119">
        <f>MAX($A$19:A3959)+1</f>
        <v>3942</v>
      </c>
      <c r="B3960" s="120" t="s">
        <v>41</v>
      </c>
      <c r="C3960" s="144" t="s">
        <v>860</v>
      </c>
      <c r="D3960" s="144" t="s">
        <v>4613</v>
      </c>
      <c r="E3960" s="145" t="s">
        <v>4561</v>
      </c>
      <c r="F3960" s="123" t="s">
        <v>863</v>
      </c>
      <c r="G3960" s="146" t="s">
        <v>864</v>
      </c>
      <c r="H3960" s="146" t="s">
        <v>4625</v>
      </c>
      <c r="I3960" s="151" t="s">
        <v>98</v>
      </c>
      <c r="J3960" s="147">
        <v>15</v>
      </c>
      <c r="K3960" s="147">
        <v>70000</v>
      </c>
      <c r="L3960" s="148">
        <v>1050000</v>
      </c>
      <c r="M3960" s="120" t="s">
        <v>229</v>
      </c>
      <c r="N3960" s="149">
        <v>105000</v>
      </c>
      <c r="O3960" s="150"/>
      <c r="P3960" s="154" t="s">
        <v>4117</v>
      </c>
      <c r="Q3960" s="158" t="s">
        <v>50</v>
      </c>
      <c r="R3960" s="142">
        <f t="shared" si="62"/>
        <v>10</v>
      </c>
    </row>
    <row r="3961" s="109" customFormat="1">
      <c r="A3961" s="119">
        <f>MAX($A$19:A3960)+1</f>
        <v>3943</v>
      </c>
      <c r="B3961" s="120" t="s">
        <v>41</v>
      </c>
      <c r="C3961" s="144" t="s">
        <v>860</v>
      </c>
      <c r="D3961" s="144" t="s">
        <v>4613</v>
      </c>
      <c r="E3961" s="145" t="s">
        <v>4561</v>
      </c>
      <c r="F3961" s="123" t="s">
        <v>863</v>
      </c>
      <c r="G3961" s="146" t="s">
        <v>864</v>
      </c>
      <c r="H3961" s="146" t="s">
        <v>4626</v>
      </c>
      <c r="I3961" s="151" t="s">
        <v>1035</v>
      </c>
      <c r="J3961" s="147">
        <v>300</v>
      </c>
      <c r="K3961" s="147">
        <v>25000</v>
      </c>
      <c r="L3961" s="148">
        <v>7500000</v>
      </c>
      <c r="M3961" s="120" t="s">
        <v>229</v>
      </c>
      <c r="N3961" s="149">
        <v>750000</v>
      </c>
      <c r="O3961" s="150"/>
      <c r="P3961" s="154" t="s">
        <v>4117</v>
      </c>
      <c r="Q3961" s="158" t="s">
        <v>50</v>
      </c>
      <c r="R3961" s="142">
        <f t="shared" si="62"/>
        <v>10</v>
      </c>
    </row>
    <row r="3962" s="109" customFormat="1">
      <c r="A3962" s="119">
        <f>MAX($A$19:A3961)+1</f>
        <v>3944</v>
      </c>
      <c r="B3962" s="120" t="s">
        <v>41</v>
      </c>
      <c r="C3962" s="144" t="s">
        <v>860</v>
      </c>
      <c r="D3962" s="144" t="s">
        <v>4613</v>
      </c>
      <c r="E3962" s="145" t="s">
        <v>4561</v>
      </c>
      <c r="F3962" s="123" t="s">
        <v>863</v>
      </c>
      <c r="G3962" s="146" t="s">
        <v>864</v>
      </c>
      <c r="H3962" s="146" t="s">
        <v>4627</v>
      </c>
      <c r="I3962" s="151" t="s">
        <v>98</v>
      </c>
      <c r="J3962" s="147">
        <v>20</v>
      </c>
      <c r="K3962" s="147">
        <v>25000</v>
      </c>
      <c r="L3962" s="148">
        <v>500000</v>
      </c>
      <c r="M3962" s="120" t="s">
        <v>229</v>
      </c>
      <c r="N3962" s="149">
        <v>50000</v>
      </c>
      <c r="O3962" s="150"/>
      <c r="P3962" s="154" t="s">
        <v>4117</v>
      </c>
      <c r="Q3962" s="158" t="s">
        <v>50</v>
      </c>
      <c r="R3962" s="142">
        <f t="shared" si="62"/>
        <v>10</v>
      </c>
    </row>
    <row r="3963" s="109" customFormat="1">
      <c r="A3963" s="119">
        <f>MAX($A$19:A3962)+1</f>
        <v>3945</v>
      </c>
      <c r="B3963" s="120" t="s">
        <v>41</v>
      </c>
      <c r="C3963" s="144" t="s">
        <v>860</v>
      </c>
      <c r="D3963" s="144" t="s">
        <v>4613</v>
      </c>
      <c r="E3963" s="145" t="s">
        <v>4561</v>
      </c>
      <c r="F3963" s="123" t="s">
        <v>863</v>
      </c>
      <c r="G3963" s="146" t="s">
        <v>864</v>
      </c>
      <c r="H3963" s="146" t="s">
        <v>4628</v>
      </c>
      <c r="I3963" s="151" t="s">
        <v>98</v>
      </c>
      <c r="J3963" s="147">
        <v>50</v>
      </c>
      <c r="K3963" s="147">
        <v>15000</v>
      </c>
      <c r="L3963" s="148">
        <v>750000</v>
      </c>
      <c r="M3963" s="120" t="s">
        <v>229</v>
      </c>
      <c r="N3963" s="149">
        <v>75000</v>
      </c>
      <c r="O3963" s="150"/>
      <c r="P3963" s="154" t="s">
        <v>4117</v>
      </c>
      <c r="Q3963" s="158" t="s">
        <v>50</v>
      </c>
      <c r="R3963" s="142">
        <f t="shared" si="62"/>
        <v>10</v>
      </c>
    </row>
    <row r="3964" s="109" customFormat="1">
      <c r="A3964" s="119">
        <f>MAX($A$19:A3963)+1</f>
        <v>3946</v>
      </c>
      <c r="B3964" s="120" t="s">
        <v>41</v>
      </c>
      <c r="C3964" s="144" t="s">
        <v>860</v>
      </c>
      <c r="D3964" s="144" t="s">
        <v>4613</v>
      </c>
      <c r="E3964" s="145" t="s">
        <v>4561</v>
      </c>
      <c r="F3964" s="123" t="s">
        <v>863</v>
      </c>
      <c r="G3964" s="146" t="s">
        <v>864</v>
      </c>
      <c r="H3964" s="146" t="s">
        <v>4629</v>
      </c>
      <c r="I3964" s="151" t="s">
        <v>98</v>
      </c>
      <c r="J3964" s="147">
        <v>100</v>
      </c>
      <c r="K3964" s="147">
        <v>10000</v>
      </c>
      <c r="L3964" s="148">
        <v>1000000</v>
      </c>
      <c r="M3964" s="120" t="s">
        <v>229</v>
      </c>
      <c r="N3964" s="149">
        <v>100000</v>
      </c>
      <c r="O3964" s="150"/>
      <c r="P3964" s="154" t="s">
        <v>4117</v>
      </c>
      <c r="Q3964" s="158" t="s">
        <v>50</v>
      </c>
      <c r="R3964" s="142">
        <f t="shared" si="62"/>
        <v>10</v>
      </c>
    </row>
    <row r="3965" s="109" customFormat="1">
      <c r="A3965" s="119">
        <f>MAX($A$19:A3964)+1</f>
        <v>3947</v>
      </c>
      <c r="B3965" s="120" t="s">
        <v>41</v>
      </c>
      <c r="C3965" s="144" t="s">
        <v>860</v>
      </c>
      <c r="D3965" s="144" t="s">
        <v>4613</v>
      </c>
      <c r="E3965" s="145" t="s">
        <v>4561</v>
      </c>
      <c r="F3965" s="123" t="s">
        <v>863</v>
      </c>
      <c r="G3965" s="146" t="s">
        <v>864</v>
      </c>
      <c r="H3965" s="146" t="s">
        <v>4630</v>
      </c>
      <c r="I3965" s="151" t="s">
        <v>98</v>
      </c>
      <c r="J3965" s="147">
        <v>2</v>
      </c>
      <c r="K3965" s="147">
        <v>380000</v>
      </c>
      <c r="L3965" s="148">
        <v>760000</v>
      </c>
      <c r="M3965" s="120" t="s">
        <v>229</v>
      </c>
      <c r="N3965" s="149">
        <v>76000</v>
      </c>
      <c r="O3965" s="150"/>
      <c r="P3965" s="154" t="s">
        <v>4117</v>
      </c>
      <c r="Q3965" s="158" t="s">
        <v>50</v>
      </c>
      <c r="R3965" s="142">
        <f t="shared" si="62"/>
        <v>10</v>
      </c>
    </row>
    <row r="3966" s="109" customFormat="1">
      <c r="A3966" s="119">
        <f>MAX($A$19:A3965)+1</f>
        <v>3948</v>
      </c>
      <c r="B3966" s="120" t="s">
        <v>41</v>
      </c>
      <c r="C3966" s="144" t="s">
        <v>860</v>
      </c>
      <c r="D3966" s="144" t="s">
        <v>4613</v>
      </c>
      <c r="E3966" s="145" t="s">
        <v>4561</v>
      </c>
      <c r="F3966" s="123" t="s">
        <v>863</v>
      </c>
      <c r="G3966" s="146" t="s">
        <v>864</v>
      </c>
      <c r="H3966" s="146" t="s">
        <v>4631</v>
      </c>
      <c r="I3966" s="151" t="s">
        <v>98</v>
      </c>
      <c r="J3966" s="147">
        <v>8</v>
      </c>
      <c r="K3966" s="147">
        <v>80000</v>
      </c>
      <c r="L3966" s="148">
        <v>640000</v>
      </c>
      <c r="M3966" s="120" t="s">
        <v>229</v>
      </c>
      <c r="N3966" s="149">
        <v>64000</v>
      </c>
      <c r="O3966" s="150"/>
      <c r="P3966" s="154" t="s">
        <v>4117</v>
      </c>
      <c r="Q3966" s="158" t="s">
        <v>50</v>
      </c>
      <c r="R3966" s="142">
        <f t="shared" si="62"/>
        <v>10</v>
      </c>
    </row>
    <row r="3967" s="109" customFormat="1">
      <c r="A3967" s="119">
        <f>MAX($A$19:A3966)+1</f>
        <v>3949</v>
      </c>
      <c r="B3967" s="120" t="s">
        <v>41</v>
      </c>
      <c r="C3967" s="144" t="s">
        <v>860</v>
      </c>
      <c r="D3967" s="144" t="s">
        <v>4613</v>
      </c>
      <c r="E3967" s="145" t="s">
        <v>4561</v>
      </c>
      <c r="F3967" s="123" t="s">
        <v>863</v>
      </c>
      <c r="G3967" s="146" t="s">
        <v>864</v>
      </c>
      <c r="H3967" s="146" t="s">
        <v>4632</v>
      </c>
      <c r="I3967" s="151" t="s">
        <v>100</v>
      </c>
      <c r="J3967" s="147">
        <v>2</v>
      </c>
      <c r="K3967" s="147">
        <v>450000</v>
      </c>
      <c r="L3967" s="148">
        <v>900000</v>
      </c>
      <c r="M3967" s="120" t="s">
        <v>229</v>
      </c>
      <c r="N3967" s="149">
        <v>90000</v>
      </c>
      <c r="O3967" s="150"/>
      <c r="P3967" s="154" t="s">
        <v>4117</v>
      </c>
      <c r="Q3967" s="158" t="s">
        <v>50</v>
      </c>
      <c r="R3967" s="142">
        <f t="shared" si="62"/>
        <v>10</v>
      </c>
    </row>
    <row r="3968" s="109" customFormat="1">
      <c r="A3968" s="119">
        <f>MAX($A$19:A3967)+1</f>
        <v>3950</v>
      </c>
      <c r="B3968" s="120" t="s">
        <v>41</v>
      </c>
      <c r="C3968" s="144" t="s">
        <v>860</v>
      </c>
      <c r="D3968" s="144" t="s">
        <v>4613</v>
      </c>
      <c r="E3968" s="145" t="s">
        <v>4561</v>
      </c>
      <c r="F3968" s="123" t="s">
        <v>863</v>
      </c>
      <c r="G3968" s="146" t="s">
        <v>864</v>
      </c>
      <c r="H3968" s="146" t="s">
        <v>4633</v>
      </c>
      <c r="I3968" s="151" t="s">
        <v>1035</v>
      </c>
      <c r="J3968" s="147">
        <v>50</v>
      </c>
      <c r="K3968" s="147">
        <v>40000</v>
      </c>
      <c r="L3968" s="148">
        <v>2000000</v>
      </c>
      <c r="M3968" s="120" t="s">
        <v>229</v>
      </c>
      <c r="N3968" s="149">
        <v>200000</v>
      </c>
      <c r="O3968" s="150"/>
      <c r="P3968" s="154" t="s">
        <v>4117</v>
      </c>
      <c r="Q3968" s="158" t="s">
        <v>50</v>
      </c>
      <c r="R3968" s="142">
        <f t="shared" si="62"/>
        <v>10</v>
      </c>
    </row>
    <row r="3969" s="109" customFormat="1">
      <c r="A3969" s="119">
        <f>MAX($A$19:A3968)+1</f>
        <v>3951</v>
      </c>
      <c r="B3969" s="120" t="s">
        <v>41</v>
      </c>
      <c r="C3969" s="144" t="s">
        <v>860</v>
      </c>
      <c r="D3969" s="144" t="s">
        <v>4613</v>
      </c>
      <c r="E3969" s="145" t="s">
        <v>4561</v>
      </c>
      <c r="F3969" s="123" t="s">
        <v>863</v>
      </c>
      <c r="G3969" s="146" t="s">
        <v>864</v>
      </c>
      <c r="H3969" s="146" t="s">
        <v>4634</v>
      </c>
      <c r="I3969" s="151" t="s">
        <v>1035</v>
      </c>
      <c r="J3969" s="147">
        <v>800</v>
      </c>
      <c r="K3969" s="147">
        <v>9000</v>
      </c>
      <c r="L3969" s="148">
        <v>7200000</v>
      </c>
      <c r="M3969" s="120" t="s">
        <v>229</v>
      </c>
      <c r="N3969" s="149">
        <v>720000</v>
      </c>
      <c r="O3969" s="150"/>
      <c r="P3969" s="154" t="s">
        <v>4117</v>
      </c>
      <c r="Q3969" s="158" t="s">
        <v>50</v>
      </c>
      <c r="R3969" s="142">
        <f t="shared" si="62"/>
        <v>10</v>
      </c>
    </row>
    <row r="3970" s="109" customFormat="1">
      <c r="A3970" s="119">
        <f>MAX($A$19:A3969)+1</f>
        <v>3952</v>
      </c>
      <c r="B3970" s="120" t="s">
        <v>41</v>
      </c>
      <c r="C3970" s="144" t="s">
        <v>860</v>
      </c>
      <c r="D3970" s="144" t="s">
        <v>4613</v>
      </c>
      <c r="E3970" s="145" t="s">
        <v>4561</v>
      </c>
      <c r="F3970" s="123" t="s">
        <v>863</v>
      </c>
      <c r="G3970" s="146" t="s">
        <v>864</v>
      </c>
      <c r="H3970" s="146" t="s">
        <v>1062</v>
      </c>
      <c r="I3970" s="151" t="s">
        <v>1035</v>
      </c>
      <c r="J3970" s="147">
        <v>800</v>
      </c>
      <c r="K3970" s="147">
        <v>14000</v>
      </c>
      <c r="L3970" s="148">
        <v>11200000</v>
      </c>
      <c r="M3970" s="120" t="s">
        <v>229</v>
      </c>
      <c r="N3970" s="149">
        <v>1120000</v>
      </c>
      <c r="O3970" s="150"/>
      <c r="P3970" s="154" t="s">
        <v>4117</v>
      </c>
      <c r="Q3970" s="158" t="s">
        <v>50</v>
      </c>
      <c r="R3970" s="142">
        <f t="shared" si="62"/>
        <v>10</v>
      </c>
    </row>
    <row r="3971" s="109" customFormat="1">
      <c r="A3971" s="119">
        <f>MAX($A$19:A3970)+1</f>
        <v>3953</v>
      </c>
      <c r="B3971" s="120" t="s">
        <v>41</v>
      </c>
      <c r="C3971" s="144" t="s">
        <v>860</v>
      </c>
      <c r="D3971" s="144" t="s">
        <v>4613</v>
      </c>
      <c r="E3971" s="145" t="s">
        <v>4561</v>
      </c>
      <c r="F3971" s="123" t="s">
        <v>863</v>
      </c>
      <c r="G3971" s="146" t="s">
        <v>864</v>
      </c>
      <c r="H3971" s="146" t="s">
        <v>4635</v>
      </c>
      <c r="I3971" s="151" t="s">
        <v>98</v>
      </c>
      <c r="J3971" s="147">
        <v>30</v>
      </c>
      <c r="K3971" s="147">
        <v>4000</v>
      </c>
      <c r="L3971" s="148">
        <v>120000</v>
      </c>
      <c r="M3971" s="120" t="s">
        <v>229</v>
      </c>
      <c r="N3971" s="149">
        <v>12000</v>
      </c>
      <c r="O3971" s="150"/>
      <c r="P3971" s="154" t="s">
        <v>4117</v>
      </c>
      <c r="Q3971" s="158" t="s">
        <v>50</v>
      </c>
      <c r="R3971" s="142">
        <f t="shared" si="62"/>
        <v>10</v>
      </c>
    </row>
    <row r="3972" s="109" customFormat="1">
      <c r="A3972" s="119">
        <f>MAX($A$19:A3971)+1</f>
        <v>3954</v>
      </c>
      <c r="B3972" s="120" t="s">
        <v>41</v>
      </c>
      <c r="C3972" s="144" t="s">
        <v>860</v>
      </c>
      <c r="D3972" s="144" t="s">
        <v>4613</v>
      </c>
      <c r="E3972" s="145" t="s">
        <v>4561</v>
      </c>
      <c r="F3972" s="123" t="s">
        <v>863</v>
      </c>
      <c r="G3972" s="146" t="s">
        <v>864</v>
      </c>
      <c r="H3972" s="146" t="s">
        <v>4636</v>
      </c>
      <c r="I3972" s="151" t="s">
        <v>98</v>
      </c>
      <c r="J3972" s="147">
        <v>15</v>
      </c>
      <c r="K3972" s="147">
        <v>335000</v>
      </c>
      <c r="L3972" s="148">
        <v>5025000</v>
      </c>
      <c r="M3972" s="120" t="s">
        <v>229</v>
      </c>
      <c r="N3972" s="149">
        <v>502500</v>
      </c>
      <c r="O3972" s="150"/>
      <c r="P3972" s="154" t="s">
        <v>4117</v>
      </c>
      <c r="Q3972" s="158" t="s">
        <v>50</v>
      </c>
      <c r="R3972" s="142">
        <f t="shared" si="62"/>
        <v>10</v>
      </c>
    </row>
    <row r="3973" s="109" customFormat="1">
      <c r="A3973" s="119">
        <f>MAX($A$19:A3972)+1</f>
        <v>3955</v>
      </c>
      <c r="B3973" s="120" t="s">
        <v>41</v>
      </c>
      <c r="C3973" s="144" t="s">
        <v>860</v>
      </c>
      <c r="D3973" s="144" t="s">
        <v>4613</v>
      </c>
      <c r="E3973" s="145" t="s">
        <v>4561</v>
      </c>
      <c r="F3973" s="123" t="s">
        <v>863</v>
      </c>
      <c r="G3973" s="146" t="s">
        <v>864</v>
      </c>
      <c r="H3973" s="146" t="s">
        <v>4637</v>
      </c>
      <c r="I3973" s="151" t="s">
        <v>98</v>
      </c>
      <c r="J3973" s="147">
        <v>10</v>
      </c>
      <c r="K3973" s="147">
        <v>435000</v>
      </c>
      <c r="L3973" s="148">
        <v>4350000</v>
      </c>
      <c r="M3973" s="120" t="s">
        <v>229</v>
      </c>
      <c r="N3973" s="149">
        <v>435000</v>
      </c>
      <c r="O3973" s="150"/>
      <c r="P3973" s="154" t="s">
        <v>4117</v>
      </c>
      <c r="Q3973" s="158" t="s">
        <v>50</v>
      </c>
      <c r="R3973" s="142">
        <f t="shared" si="62"/>
        <v>10</v>
      </c>
    </row>
    <row r="3974" s="109" customFormat="1">
      <c r="A3974" s="119">
        <f>MAX($A$19:A3973)+1</f>
        <v>3956</v>
      </c>
      <c r="B3974" s="120" t="s">
        <v>41</v>
      </c>
      <c r="C3974" s="144" t="s">
        <v>860</v>
      </c>
      <c r="D3974" s="144" t="s">
        <v>4638</v>
      </c>
      <c r="E3974" s="145" t="s">
        <v>4561</v>
      </c>
      <c r="F3974" s="123" t="s">
        <v>863</v>
      </c>
      <c r="G3974" s="146" t="s">
        <v>864</v>
      </c>
      <c r="H3974" s="146" t="s">
        <v>4639</v>
      </c>
      <c r="I3974" s="151" t="s">
        <v>98</v>
      </c>
      <c r="J3974" s="147">
        <v>20</v>
      </c>
      <c r="K3974" s="147">
        <v>435000</v>
      </c>
      <c r="L3974" s="148">
        <v>8700000</v>
      </c>
      <c r="M3974" s="120" t="s">
        <v>229</v>
      </c>
      <c r="N3974" s="149">
        <v>870000</v>
      </c>
      <c r="O3974" s="150"/>
      <c r="P3974" s="154" t="s">
        <v>4117</v>
      </c>
      <c r="Q3974" s="158" t="s">
        <v>50</v>
      </c>
      <c r="R3974" s="142">
        <f t="shared" si="62"/>
        <v>10</v>
      </c>
    </row>
    <row r="3975" s="109" customFormat="1">
      <c r="A3975" s="119">
        <f>MAX($A$19:A3974)+1</f>
        <v>3957</v>
      </c>
      <c r="B3975" s="120" t="s">
        <v>41</v>
      </c>
      <c r="C3975" s="144" t="s">
        <v>860</v>
      </c>
      <c r="D3975" s="144" t="s">
        <v>4638</v>
      </c>
      <c r="E3975" s="145" t="s">
        <v>4561</v>
      </c>
      <c r="F3975" s="123" t="s">
        <v>863</v>
      </c>
      <c r="G3975" s="146" t="s">
        <v>864</v>
      </c>
      <c r="H3975" s="146" t="s">
        <v>4640</v>
      </c>
      <c r="I3975" s="151" t="s">
        <v>288</v>
      </c>
      <c r="J3975" s="147">
        <v>2</v>
      </c>
      <c r="K3975" s="147">
        <v>40000</v>
      </c>
      <c r="L3975" s="148">
        <v>80000</v>
      </c>
      <c r="M3975" s="120" t="s">
        <v>229</v>
      </c>
      <c r="N3975" s="149">
        <v>8000</v>
      </c>
      <c r="O3975" s="150"/>
      <c r="P3975" s="154" t="s">
        <v>4117</v>
      </c>
      <c r="Q3975" s="158" t="s">
        <v>50</v>
      </c>
      <c r="R3975" s="142">
        <f t="shared" si="62"/>
        <v>10</v>
      </c>
    </row>
    <row r="3976" s="109" customFormat="1">
      <c r="A3976" s="119">
        <f>MAX($A$19:A3975)+1</f>
        <v>3958</v>
      </c>
      <c r="B3976" s="120" t="s">
        <v>41</v>
      </c>
      <c r="C3976" s="144" t="s">
        <v>860</v>
      </c>
      <c r="D3976" s="144" t="s">
        <v>4638</v>
      </c>
      <c r="E3976" s="145" t="s">
        <v>4561</v>
      </c>
      <c r="F3976" s="123" t="s">
        <v>863</v>
      </c>
      <c r="G3976" s="146" t="s">
        <v>864</v>
      </c>
      <c r="H3976" s="146" t="s">
        <v>1062</v>
      </c>
      <c r="I3976" s="151" t="s">
        <v>1035</v>
      </c>
      <c r="J3976" s="147">
        <v>200</v>
      </c>
      <c r="K3976" s="147">
        <v>14000</v>
      </c>
      <c r="L3976" s="148">
        <v>2800000</v>
      </c>
      <c r="M3976" s="120" t="s">
        <v>229</v>
      </c>
      <c r="N3976" s="149">
        <v>280000</v>
      </c>
      <c r="O3976" s="150"/>
      <c r="P3976" s="154" t="s">
        <v>4117</v>
      </c>
      <c r="Q3976" s="158" t="s">
        <v>50</v>
      </c>
      <c r="R3976" s="142">
        <f t="shared" si="62"/>
        <v>10</v>
      </c>
    </row>
    <row r="3977" s="109" customFormat="1">
      <c r="A3977" s="119">
        <f>MAX($A$19:A3976)+1</f>
        <v>3959</v>
      </c>
      <c r="B3977" s="120" t="s">
        <v>41</v>
      </c>
      <c r="C3977" s="144" t="s">
        <v>860</v>
      </c>
      <c r="D3977" s="144" t="s">
        <v>4638</v>
      </c>
      <c r="E3977" s="145" t="s">
        <v>4561</v>
      </c>
      <c r="F3977" s="123" t="s">
        <v>863</v>
      </c>
      <c r="G3977" s="146" t="s">
        <v>864</v>
      </c>
      <c r="H3977" s="146" t="s">
        <v>4641</v>
      </c>
      <c r="I3977" s="151" t="s">
        <v>100</v>
      </c>
      <c r="J3977" s="147">
        <v>5</v>
      </c>
      <c r="K3977" s="147">
        <v>150000</v>
      </c>
      <c r="L3977" s="148">
        <v>750000</v>
      </c>
      <c r="M3977" s="120" t="s">
        <v>229</v>
      </c>
      <c r="N3977" s="149">
        <v>75000</v>
      </c>
      <c r="O3977" s="150"/>
      <c r="P3977" s="154" t="s">
        <v>4117</v>
      </c>
      <c r="Q3977" s="158" t="s">
        <v>50</v>
      </c>
      <c r="R3977" s="142">
        <f t="shared" si="62"/>
        <v>10</v>
      </c>
    </row>
    <row r="3978" s="109" customFormat="1">
      <c r="A3978" s="119">
        <f>MAX($A$19:A3977)+1</f>
        <v>3960</v>
      </c>
      <c r="B3978" s="120" t="s">
        <v>41</v>
      </c>
      <c r="C3978" s="144" t="s">
        <v>860</v>
      </c>
      <c r="D3978" s="144" t="s">
        <v>4638</v>
      </c>
      <c r="E3978" s="145" t="s">
        <v>4561</v>
      </c>
      <c r="F3978" s="123" t="s">
        <v>863</v>
      </c>
      <c r="G3978" s="146" t="s">
        <v>864</v>
      </c>
      <c r="H3978" s="146" t="s">
        <v>4642</v>
      </c>
      <c r="I3978" s="151" t="s">
        <v>288</v>
      </c>
      <c r="J3978" s="147">
        <v>2</v>
      </c>
      <c r="K3978" s="147">
        <v>80000</v>
      </c>
      <c r="L3978" s="148">
        <v>160000</v>
      </c>
      <c r="M3978" s="120" t="s">
        <v>229</v>
      </c>
      <c r="N3978" s="149">
        <v>16000</v>
      </c>
      <c r="O3978" s="150"/>
      <c r="P3978" s="154" t="s">
        <v>4117</v>
      </c>
      <c r="Q3978" s="158" t="s">
        <v>50</v>
      </c>
      <c r="R3978" s="142">
        <f t="shared" si="62"/>
        <v>10</v>
      </c>
    </row>
    <row r="3979" s="109" customFormat="1">
      <c r="A3979" s="119">
        <f>MAX($A$19:A3978)+1</f>
        <v>3961</v>
      </c>
      <c r="B3979" s="120" t="s">
        <v>41</v>
      </c>
      <c r="C3979" s="144" t="s">
        <v>860</v>
      </c>
      <c r="D3979" s="144" t="s">
        <v>4638</v>
      </c>
      <c r="E3979" s="145" t="s">
        <v>4561</v>
      </c>
      <c r="F3979" s="123" t="s">
        <v>863</v>
      </c>
      <c r="G3979" s="146" t="s">
        <v>864</v>
      </c>
      <c r="H3979" s="146" t="s">
        <v>4643</v>
      </c>
      <c r="I3979" s="151" t="s">
        <v>100</v>
      </c>
      <c r="J3979" s="147">
        <v>3</v>
      </c>
      <c r="K3979" s="147">
        <v>200000</v>
      </c>
      <c r="L3979" s="148">
        <v>600000</v>
      </c>
      <c r="M3979" s="120" t="s">
        <v>229</v>
      </c>
      <c r="N3979" s="149">
        <v>60000</v>
      </c>
      <c r="O3979" s="150"/>
      <c r="P3979" s="154" t="s">
        <v>4117</v>
      </c>
      <c r="Q3979" s="158" t="s">
        <v>50</v>
      </c>
      <c r="R3979" s="142">
        <f t="shared" si="62"/>
        <v>10</v>
      </c>
    </row>
    <row r="3980" s="109" customFormat="1">
      <c r="A3980" s="119">
        <f>MAX($A$19:A3979)+1</f>
        <v>3962</v>
      </c>
      <c r="B3980" s="120" t="s">
        <v>41</v>
      </c>
      <c r="C3980" s="144" t="s">
        <v>860</v>
      </c>
      <c r="D3980" s="144" t="s">
        <v>4638</v>
      </c>
      <c r="E3980" s="145" t="s">
        <v>4561</v>
      </c>
      <c r="F3980" s="123" t="s">
        <v>863</v>
      </c>
      <c r="G3980" s="146" t="s">
        <v>864</v>
      </c>
      <c r="H3980" s="146" t="s">
        <v>4644</v>
      </c>
      <c r="I3980" s="151" t="s">
        <v>98</v>
      </c>
      <c r="J3980" s="147">
        <v>3</v>
      </c>
      <c r="K3980" s="147">
        <v>150000</v>
      </c>
      <c r="L3980" s="148">
        <v>450000</v>
      </c>
      <c r="M3980" s="120" t="s">
        <v>229</v>
      </c>
      <c r="N3980" s="149">
        <v>45000</v>
      </c>
      <c r="O3980" s="150"/>
      <c r="P3980" s="154" t="s">
        <v>4117</v>
      </c>
      <c r="Q3980" s="158" t="s">
        <v>50</v>
      </c>
      <c r="R3980" s="142">
        <f t="shared" si="62"/>
        <v>10</v>
      </c>
    </row>
    <row r="3981" s="109" customFormat="1">
      <c r="A3981" s="119">
        <f>MAX($A$19:A3980)+1</f>
        <v>3963</v>
      </c>
      <c r="B3981" s="120" t="s">
        <v>41</v>
      </c>
      <c r="C3981" s="144" t="s">
        <v>860</v>
      </c>
      <c r="D3981" s="144" t="s">
        <v>4638</v>
      </c>
      <c r="E3981" s="145" t="s">
        <v>4561</v>
      </c>
      <c r="F3981" s="123" t="s">
        <v>863</v>
      </c>
      <c r="G3981" s="146" t="s">
        <v>864</v>
      </c>
      <c r="H3981" s="146" t="s">
        <v>4645</v>
      </c>
      <c r="I3981" s="151" t="s">
        <v>98</v>
      </c>
      <c r="J3981" s="147">
        <v>2</v>
      </c>
      <c r="K3981" s="147">
        <v>250000</v>
      </c>
      <c r="L3981" s="148">
        <v>500000</v>
      </c>
      <c r="M3981" s="120" t="s">
        <v>229</v>
      </c>
      <c r="N3981" s="149">
        <v>50000</v>
      </c>
      <c r="O3981" s="150"/>
      <c r="P3981" s="154" t="s">
        <v>4117</v>
      </c>
      <c r="Q3981" s="158" t="s">
        <v>50</v>
      </c>
      <c r="R3981" s="142">
        <f t="shared" si="62"/>
        <v>10</v>
      </c>
    </row>
    <row r="3982" s="109" customFormat="1">
      <c r="A3982" s="119">
        <f>MAX($A$19:A3981)+1</f>
        <v>3964</v>
      </c>
      <c r="B3982" s="120" t="s">
        <v>41</v>
      </c>
      <c r="C3982" s="144" t="s">
        <v>860</v>
      </c>
      <c r="D3982" s="144" t="s">
        <v>4638</v>
      </c>
      <c r="E3982" s="145" t="s">
        <v>4561</v>
      </c>
      <c r="F3982" s="123" t="s">
        <v>863</v>
      </c>
      <c r="G3982" s="146" t="s">
        <v>864</v>
      </c>
      <c r="H3982" s="146" t="s">
        <v>4646</v>
      </c>
      <c r="I3982" s="151" t="s">
        <v>100</v>
      </c>
      <c r="J3982" s="147">
        <v>50</v>
      </c>
      <c r="K3982" s="147">
        <v>11000</v>
      </c>
      <c r="L3982" s="148">
        <v>550000</v>
      </c>
      <c r="M3982" s="120" t="s">
        <v>229</v>
      </c>
      <c r="N3982" s="149">
        <v>55000</v>
      </c>
      <c r="O3982" s="150"/>
      <c r="P3982" s="154" t="s">
        <v>4117</v>
      </c>
      <c r="Q3982" s="158" t="s">
        <v>50</v>
      </c>
      <c r="R3982" s="142">
        <f t="shared" si="62"/>
        <v>10</v>
      </c>
    </row>
    <row r="3983" s="109" customFormat="1">
      <c r="A3983" s="119">
        <f>MAX($A$19:A3982)+1</f>
        <v>3965</v>
      </c>
      <c r="B3983" s="120" t="s">
        <v>41</v>
      </c>
      <c r="C3983" s="144" t="s">
        <v>860</v>
      </c>
      <c r="D3983" s="144" t="s">
        <v>4638</v>
      </c>
      <c r="E3983" s="145" t="s">
        <v>4561</v>
      </c>
      <c r="F3983" s="123" t="s">
        <v>863</v>
      </c>
      <c r="G3983" s="146" t="s">
        <v>864</v>
      </c>
      <c r="H3983" s="146" t="s">
        <v>4647</v>
      </c>
      <c r="I3983" s="151" t="s">
        <v>100</v>
      </c>
      <c r="J3983" s="147">
        <v>50</v>
      </c>
      <c r="K3983" s="147">
        <v>8000</v>
      </c>
      <c r="L3983" s="148">
        <v>400000</v>
      </c>
      <c r="M3983" s="120" t="s">
        <v>229</v>
      </c>
      <c r="N3983" s="149">
        <v>40000</v>
      </c>
      <c r="O3983" s="150"/>
      <c r="P3983" s="154" t="s">
        <v>4117</v>
      </c>
      <c r="Q3983" s="158" t="s">
        <v>50</v>
      </c>
      <c r="R3983" s="142">
        <f t="shared" si="62"/>
        <v>10</v>
      </c>
    </row>
    <row r="3984" s="109" customFormat="1">
      <c r="A3984" s="119">
        <f>MAX($A$19:A3983)+1</f>
        <v>3966</v>
      </c>
      <c r="B3984" s="120" t="s">
        <v>41</v>
      </c>
      <c r="C3984" s="144" t="s">
        <v>860</v>
      </c>
      <c r="D3984" s="144" t="s">
        <v>4638</v>
      </c>
      <c r="E3984" s="145" t="s">
        <v>4561</v>
      </c>
      <c r="F3984" s="123" t="s">
        <v>863</v>
      </c>
      <c r="G3984" s="146" t="s">
        <v>864</v>
      </c>
      <c r="H3984" s="146" t="s">
        <v>4648</v>
      </c>
      <c r="I3984" s="151" t="s">
        <v>98</v>
      </c>
      <c r="J3984" s="147">
        <v>1</v>
      </c>
      <c r="K3984" s="147">
        <v>250000</v>
      </c>
      <c r="L3984" s="148">
        <v>250000</v>
      </c>
      <c r="M3984" s="120" t="s">
        <v>229</v>
      </c>
      <c r="N3984" s="149">
        <v>25000</v>
      </c>
      <c r="O3984" s="150"/>
      <c r="P3984" s="154" t="s">
        <v>4117</v>
      </c>
      <c r="Q3984" s="158" t="s">
        <v>50</v>
      </c>
      <c r="R3984" s="142">
        <f t="shared" si="62"/>
        <v>10</v>
      </c>
    </row>
    <row r="3985" s="109" customFormat="1">
      <c r="A3985" s="119">
        <f>MAX($A$19:A3984)+1</f>
        <v>3967</v>
      </c>
      <c r="B3985" s="120" t="s">
        <v>41</v>
      </c>
      <c r="C3985" s="144" t="s">
        <v>860</v>
      </c>
      <c r="D3985" s="144" t="s">
        <v>4638</v>
      </c>
      <c r="E3985" s="145" t="s">
        <v>4561</v>
      </c>
      <c r="F3985" s="123" t="s">
        <v>863</v>
      </c>
      <c r="G3985" s="146" t="s">
        <v>864</v>
      </c>
      <c r="H3985" s="146" t="s">
        <v>4649</v>
      </c>
      <c r="I3985" s="151" t="s">
        <v>1035</v>
      </c>
      <c r="J3985" s="147">
        <v>7</v>
      </c>
      <c r="K3985" s="147">
        <v>280000</v>
      </c>
      <c r="L3985" s="148">
        <v>1960000</v>
      </c>
      <c r="M3985" s="120" t="s">
        <v>229</v>
      </c>
      <c r="N3985" s="149">
        <v>196000</v>
      </c>
      <c r="O3985" s="150"/>
      <c r="P3985" s="154" t="s">
        <v>4117</v>
      </c>
      <c r="Q3985" s="158" t="s">
        <v>50</v>
      </c>
      <c r="R3985" s="142">
        <f t="shared" si="62"/>
        <v>10</v>
      </c>
    </row>
    <row r="3986" s="109" customFormat="1">
      <c r="A3986" s="119">
        <f>MAX($A$19:A3985)+1</f>
        <v>3968</v>
      </c>
      <c r="B3986" s="120" t="s">
        <v>41</v>
      </c>
      <c r="C3986" s="144" t="s">
        <v>860</v>
      </c>
      <c r="D3986" s="144" t="s">
        <v>4638</v>
      </c>
      <c r="E3986" s="145" t="s">
        <v>4561</v>
      </c>
      <c r="F3986" s="123" t="s">
        <v>863</v>
      </c>
      <c r="G3986" s="146" t="s">
        <v>864</v>
      </c>
      <c r="H3986" s="146" t="s">
        <v>4650</v>
      </c>
      <c r="I3986" s="151" t="s">
        <v>288</v>
      </c>
      <c r="J3986" s="147">
        <v>10</v>
      </c>
      <c r="K3986" s="147">
        <v>320000</v>
      </c>
      <c r="L3986" s="148">
        <v>3200000</v>
      </c>
      <c r="M3986" s="120" t="s">
        <v>229</v>
      </c>
      <c r="N3986" s="149">
        <v>320000</v>
      </c>
      <c r="O3986" s="150"/>
      <c r="P3986" s="154" t="s">
        <v>4117</v>
      </c>
      <c r="Q3986" s="158" t="s">
        <v>50</v>
      </c>
      <c r="R3986" s="142">
        <f t="shared" si="62"/>
        <v>10</v>
      </c>
    </row>
    <row r="3987" s="109" customFormat="1">
      <c r="A3987" s="119">
        <f>MAX($A$19:A3986)+1</f>
        <v>3969</v>
      </c>
      <c r="B3987" s="120" t="s">
        <v>41</v>
      </c>
      <c r="C3987" s="144" t="s">
        <v>860</v>
      </c>
      <c r="D3987" s="144" t="s">
        <v>4638</v>
      </c>
      <c r="E3987" s="145" t="s">
        <v>4561</v>
      </c>
      <c r="F3987" s="123" t="s">
        <v>863</v>
      </c>
      <c r="G3987" s="146" t="s">
        <v>864</v>
      </c>
      <c r="H3987" s="146" t="s">
        <v>4651</v>
      </c>
      <c r="I3987" s="151" t="s">
        <v>288</v>
      </c>
      <c r="J3987" s="147">
        <v>10</v>
      </c>
      <c r="K3987" s="147">
        <v>320000</v>
      </c>
      <c r="L3987" s="148">
        <v>3200000</v>
      </c>
      <c r="M3987" s="120" t="s">
        <v>229</v>
      </c>
      <c r="N3987" s="149">
        <v>320000</v>
      </c>
      <c r="O3987" s="150"/>
      <c r="P3987" s="154" t="s">
        <v>4117</v>
      </c>
      <c r="Q3987" s="158" t="s">
        <v>50</v>
      </c>
      <c r="R3987" s="142">
        <f t="shared" si="62"/>
        <v>10</v>
      </c>
    </row>
    <row r="3988" s="109" customFormat="1">
      <c r="A3988" s="119">
        <f>MAX($A$19:A3987)+1</f>
        <v>3970</v>
      </c>
      <c r="B3988" s="120" t="s">
        <v>41</v>
      </c>
      <c r="C3988" s="144" t="s">
        <v>860</v>
      </c>
      <c r="D3988" s="144" t="s">
        <v>4638</v>
      </c>
      <c r="E3988" s="145" t="s">
        <v>4561</v>
      </c>
      <c r="F3988" s="123" t="s">
        <v>863</v>
      </c>
      <c r="G3988" s="146" t="s">
        <v>864</v>
      </c>
      <c r="H3988" s="146" t="s">
        <v>4652</v>
      </c>
      <c r="I3988" s="151" t="s">
        <v>100</v>
      </c>
      <c r="J3988" s="147">
        <v>12</v>
      </c>
      <c r="K3988" s="147">
        <v>230000</v>
      </c>
      <c r="L3988" s="148">
        <v>2760000</v>
      </c>
      <c r="M3988" s="120" t="s">
        <v>229</v>
      </c>
      <c r="N3988" s="149">
        <v>276000</v>
      </c>
      <c r="O3988" s="150"/>
      <c r="P3988" s="154" t="s">
        <v>4117</v>
      </c>
      <c r="Q3988" s="158" t="s">
        <v>50</v>
      </c>
      <c r="R3988" s="142">
        <f t="shared" si="62"/>
        <v>10</v>
      </c>
    </row>
    <row r="3989" s="109" customFormat="1">
      <c r="A3989" s="119">
        <f>MAX($A$19:A3988)+1</f>
        <v>3971</v>
      </c>
      <c r="B3989" s="120" t="s">
        <v>41</v>
      </c>
      <c r="C3989" s="144" t="s">
        <v>860</v>
      </c>
      <c r="D3989" s="144" t="s">
        <v>4638</v>
      </c>
      <c r="E3989" s="145" t="s">
        <v>4561</v>
      </c>
      <c r="F3989" s="123" t="s">
        <v>863</v>
      </c>
      <c r="G3989" s="146" t="s">
        <v>864</v>
      </c>
      <c r="H3989" s="146" t="s">
        <v>4653</v>
      </c>
      <c r="I3989" s="151" t="s">
        <v>98</v>
      </c>
      <c r="J3989" s="147">
        <v>1</v>
      </c>
      <c r="K3989" s="147">
        <v>40000</v>
      </c>
      <c r="L3989" s="148">
        <v>40000</v>
      </c>
      <c r="M3989" s="120" t="s">
        <v>229</v>
      </c>
      <c r="N3989" s="149">
        <v>4000</v>
      </c>
      <c r="O3989" s="150"/>
      <c r="P3989" s="154" t="s">
        <v>4117</v>
      </c>
      <c r="Q3989" s="158" t="s">
        <v>50</v>
      </c>
      <c r="R3989" s="142">
        <f t="shared" si="62"/>
        <v>10</v>
      </c>
    </row>
    <row r="3990" s="109" customFormat="1">
      <c r="A3990" s="119">
        <f>MAX($A$19:A3989)+1</f>
        <v>3972</v>
      </c>
      <c r="B3990" s="120" t="s">
        <v>41</v>
      </c>
      <c r="C3990" s="144" t="s">
        <v>860</v>
      </c>
      <c r="D3990" s="144" t="s">
        <v>4638</v>
      </c>
      <c r="E3990" s="145" t="s">
        <v>4561</v>
      </c>
      <c r="F3990" s="123" t="s">
        <v>863</v>
      </c>
      <c r="G3990" s="146" t="s">
        <v>864</v>
      </c>
      <c r="H3990" s="146" t="s">
        <v>4654</v>
      </c>
      <c r="I3990" s="151" t="s">
        <v>98</v>
      </c>
      <c r="J3990" s="147">
        <v>5</v>
      </c>
      <c r="K3990" s="147">
        <v>15000</v>
      </c>
      <c r="L3990" s="148">
        <v>75000</v>
      </c>
      <c r="M3990" s="120" t="s">
        <v>229</v>
      </c>
      <c r="N3990" s="149">
        <v>7500</v>
      </c>
      <c r="O3990" s="150"/>
      <c r="P3990" s="154" t="s">
        <v>4117</v>
      </c>
      <c r="Q3990" s="158" t="s">
        <v>50</v>
      </c>
      <c r="R3990" s="142">
        <f t="shared" si="62"/>
        <v>10</v>
      </c>
    </row>
    <row r="3991" s="109" customFormat="1">
      <c r="A3991" s="119">
        <f>MAX($A$19:A3990)+1</f>
        <v>3973</v>
      </c>
      <c r="B3991" s="120" t="s">
        <v>41</v>
      </c>
      <c r="C3991" s="144" t="s">
        <v>860</v>
      </c>
      <c r="D3991" s="144" t="s">
        <v>4638</v>
      </c>
      <c r="E3991" s="145" t="s">
        <v>4561</v>
      </c>
      <c r="F3991" s="123" t="s">
        <v>863</v>
      </c>
      <c r="G3991" s="146" t="s">
        <v>864</v>
      </c>
      <c r="H3991" s="146" t="s">
        <v>4655</v>
      </c>
      <c r="I3991" s="151" t="s">
        <v>98</v>
      </c>
      <c r="J3991" s="147">
        <v>5</v>
      </c>
      <c r="K3991" s="147">
        <v>20000</v>
      </c>
      <c r="L3991" s="148">
        <v>100000</v>
      </c>
      <c r="M3991" s="120" t="s">
        <v>229</v>
      </c>
      <c r="N3991" s="149">
        <v>10000</v>
      </c>
      <c r="O3991" s="150"/>
      <c r="P3991" s="154" t="s">
        <v>4117</v>
      </c>
      <c r="Q3991" s="158" t="s">
        <v>50</v>
      </c>
      <c r="R3991" s="142">
        <f t="shared" si="62"/>
        <v>10</v>
      </c>
    </row>
    <row r="3992" s="109" customFormat="1">
      <c r="A3992" s="119">
        <f>MAX($A$19:A3991)+1</f>
        <v>3974</v>
      </c>
      <c r="B3992" s="120" t="s">
        <v>41</v>
      </c>
      <c r="C3992" s="144" t="s">
        <v>860</v>
      </c>
      <c r="D3992" s="144" t="s">
        <v>4638</v>
      </c>
      <c r="E3992" s="145" t="s">
        <v>4561</v>
      </c>
      <c r="F3992" s="123" t="s">
        <v>863</v>
      </c>
      <c r="G3992" s="146" t="s">
        <v>864</v>
      </c>
      <c r="H3992" s="146" t="s">
        <v>1062</v>
      </c>
      <c r="I3992" s="151" t="s">
        <v>1035</v>
      </c>
      <c r="J3992" s="147">
        <v>100</v>
      </c>
      <c r="K3992" s="147">
        <v>14000</v>
      </c>
      <c r="L3992" s="148">
        <v>1400000</v>
      </c>
      <c r="M3992" s="120" t="s">
        <v>229</v>
      </c>
      <c r="N3992" s="149">
        <v>140000</v>
      </c>
      <c r="O3992" s="150"/>
      <c r="P3992" s="154" t="s">
        <v>4117</v>
      </c>
      <c r="Q3992" s="158" t="s">
        <v>50</v>
      </c>
      <c r="R3992" s="142">
        <f t="shared" si="62"/>
        <v>10</v>
      </c>
    </row>
    <row r="3993" s="109" customFormat="1">
      <c r="A3993" s="119">
        <f>MAX($A$19:A3992)+1</f>
        <v>3975</v>
      </c>
      <c r="B3993" s="120" t="s">
        <v>41</v>
      </c>
      <c r="C3993" s="144" t="s">
        <v>860</v>
      </c>
      <c r="D3993" s="144" t="s">
        <v>4638</v>
      </c>
      <c r="E3993" s="145" t="s">
        <v>4561</v>
      </c>
      <c r="F3993" s="123" t="s">
        <v>863</v>
      </c>
      <c r="G3993" s="146" t="s">
        <v>864</v>
      </c>
      <c r="H3993" s="146" t="s">
        <v>4646</v>
      </c>
      <c r="I3993" s="151" t="s">
        <v>100</v>
      </c>
      <c r="J3993" s="147">
        <v>20</v>
      </c>
      <c r="K3993" s="147">
        <v>11000</v>
      </c>
      <c r="L3993" s="148">
        <v>220000</v>
      </c>
      <c r="M3993" s="120" t="s">
        <v>229</v>
      </c>
      <c r="N3993" s="149">
        <v>22000</v>
      </c>
      <c r="O3993" s="150"/>
      <c r="P3993" s="154" t="s">
        <v>4117</v>
      </c>
      <c r="Q3993" s="158" t="s">
        <v>50</v>
      </c>
      <c r="R3993" s="142">
        <f t="shared" si="62"/>
        <v>10</v>
      </c>
    </row>
    <row r="3994" s="109" customFormat="1">
      <c r="A3994" s="119">
        <f>MAX($A$19:A3993)+1</f>
        <v>3976</v>
      </c>
      <c r="B3994" s="120" t="s">
        <v>41</v>
      </c>
      <c r="C3994" s="144" t="s">
        <v>860</v>
      </c>
      <c r="D3994" s="144" t="s">
        <v>4638</v>
      </c>
      <c r="E3994" s="145" t="s">
        <v>4561</v>
      </c>
      <c r="F3994" s="123" t="s">
        <v>863</v>
      </c>
      <c r="G3994" s="146" t="s">
        <v>864</v>
      </c>
      <c r="H3994" s="146" t="s">
        <v>4656</v>
      </c>
      <c r="I3994" s="151" t="s">
        <v>98</v>
      </c>
      <c r="J3994" s="147">
        <v>200</v>
      </c>
      <c r="K3994" s="147">
        <v>700</v>
      </c>
      <c r="L3994" s="148">
        <v>140000</v>
      </c>
      <c r="M3994" s="120" t="s">
        <v>229</v>
      </c>
      <c r="N3994" s="149">
        <v>14000</v>
      </c>
      <c r="O3994" s="150"/>
      <c r="P3994" s="154" t="s">
        <v>4117</v>
      </c>
      <c r="Q3994" s="158" t="s">
        <v>50</v>
      </c>
      <c r="R3994" s="142">
        <f t="shared" si="62"/>
        <v>10</v>
      </c>
    </row>
    <row r="3995" s="109" customFormat="1">
      <c r="A3995" s="119">
        <f>MAX($A$19:A3994)+1</f>
        <v>3977</v>
      </c>
      <c r="B3995" s="120" t="s">
        <v>41</v>
      </c>
      <c r="C3995" s="144" t="s">
        <v>860</v>
      </c>
      <c r="D3995" s="144" t="s">
        <v>4638</v>
      </c>
      <c r="E3995" s="145" t="s">
        <v>4561</v>
      </c>
      <c r="F3995" s="123" t="s">
        <v>863</v>
      </c>
      <c r="G3995" s="146" t="s">
        <v>864</v>
      </c>
      <c r="H3995" s="146" t="s">
        <v>951</v>
      </c>
      <c r="I3995" s="151" t="s">
        <v>104</v>
      </c>
      <c r="J3995" s="147">
        <v>5</v>
      </c>
      <c r="K3995" s="147">
        <v>65000</v>
      </c>
      <c r="L3995" s="148">
        <v>325000</v>
      </c>
      <c r="M3995" s="120" t="s">
        <v>229</v>
      </c>
      <c r="N3995" s="149">
        <v>32500</v>
      </c>
      <c r="O3995" s="150"/>
      <c r="P3995" s="154" t="s">
        <v>4117</v>
      </c>
      <c r="Q3995" s="158" t="s">
        <v>50</v>
      </c>
      <c r="R3995" s="142">
        <f t="shared" si="62"/>
        <v>10</v>
      </c>
    </row>
    <row r="3996" s="109" customFormat="1">
      <c r="A3996" s="119">
        <f>MAX($A$19:A3995)+1</f>
        <v>3978</v>
      </c>
      <c r="B3996" s="120" t="s">
        <v>41</v>
      </c>
      <c r="C3996" s="144" t="s">
        <v>860</v>
      </c>
      <c r="D3996" s="144" t="s">
        <v>4638</v>
      </c>
      <c r="E3996" s="145" t="s">
        <v>4561</v>
      </c>
      <c r="F3996" s="123" t="s">
        <v>863</v>
      </c>
      <c r="G3996" s="146" t="s">
        <v>864</v>
      </c>
      <c r="H3996" s="146" t="s">
        <v>4657</v>
      </c>
      <c r="I3996" s="151" t="s">
        <v>98</v>
      </c>
      <c r="J3996" s="147">
        <v>2</v>
      </c>
      <c r="K3996" s="147">
        <v>40000</v>
      </c>
      <c r="L3996" s="148">
        <v>80000</v>
      </c>
      <c r="M3996" s="120" t="s">
        <v>229</v>
      </c>
      <c r="N3996" s="149">
        <v>8000</v>
      </c>
      <c r="O3996" s="150"/>
      <c r="P3996" s="154" t="s">
        <v>4117</v>
      </c>
      <c r="Q3996" s="158" t="s">
        <v>50</v>
      </c>
      <c r="R3996" s="142">
        <f t="shared" si="62"/>
        <v>10</v>
      </c>
    </row>
    <row r="3997" s="109" customFormat="1">
      <c r="A3997" s="119">
        <f>MAX($A$19:A3996)+1</f>
        <v>3979</v>
      </c>
      <c r="B3997" s="120" t="s">
        <v>41</v>
      </c>
      <c r="C3997" s="144" t="s">
        <v>860</v>
      </c>
      <c r="D3997" s="144" t="s">
        <v>4638</v>
      </c>
      <c r="E3997" s="145" t="s">
        <v>4561</v>
      </c>
      <c r="F3997" s="123" t="s">
        <v>863</v>
      </c>
      <c r="G3997" s="146" t="s">
        <v>864</v>
      </c>
      <c r="H3997" s="146" t="s">
        <v>4658</v>
      </c>
      <c r="I3997" s="151" t="s">
        <v>98</v>
      </c>
      <c r="J3997" s="147">
        <v>2</v>
      </c>
      <c r="K3997" s="147">
        <v>80000</v>
      </c>
      <c r="L3997" s="148">
        <v>160000</v>
      </c>
      <c r="M3997" s="120" t="s">
        <v>229</v>
      </c>
      <c r="N3997" s="149">
        <v>16000</v>
      </c>
      <c r="O3997" s="150"/>
      <c r="P3997" s="154" t="s">
        <v>4117</v>
      </c>
      <c r="Q3997" s="158" t="s">
        <v>50</v>
      </c>
      <c r="R3997" s="142">
        <f t="shared" si="62"/>
        <v>10</v>
      </c>
    </row>
    <row r="3998" s="109" customFormat="1">
      <c r="A3998" s="119">
        <f>MAX($A$19:A3997)+1</f>
        <v>3980</v>
      </c>
      <c r="B3998" s="120" t="s">
        <v>41</v>
      </c>
      <c r="C3998" s="144" t="s">
        <v>860</v>
      </c>
      <c r="D3998" s="144" t="s">
        <v>4638</v>
      </c>
      <c r="E3998" s="145" t="s">
        <v>4561</v>
      </c>
      <c r="F3998" s="123" t="s">
        <v>863</v>
      </c>
      <c r="G3998" s="146" t="s">
        <v>864</v>
      </c>
      <c r="H3998" s="146" t="s">
        <v>4659</v>
      </c>
      <c r="I3998" s="151" t="s">
        <v>417</v>
      </c>
      <c r="J3998" s="147">
        <v>2</v>
      </c>
      <c r="K3998" s="147">
        <v>150000</v>
      </c>
      <c r="L3998" s="148">
        <v>300000</v>
      </c>
      <c r="M3998" s="120" t="s">
        <v>229</v>
      </c>
      <c r="N3998" s="149">
        <v>30000</v>
      </c>
      <c r="O3998" s="150"/>
      <c r="P3998" s="154" t="s">
        <v>4117</v>
      </c>
      <c r="Q3998" s="158" t="s">
        <v>50</v>
      </c>
      <c r="R3998" s="142">
        <f t="shared" si="62"/>
        <v>10</v>
      </c>
    </row>
    <row r="3999" s="109" customFormat="1">
      <c r="A3999" s="119">
        <f>MAX($A$19:A3998)+1</f>
        <v>3981</v>
      </c>
      <c r="B3999" s="120" t="s">
        <v>41</v>
      </c>
      <c r="C3999" s="144" t="s">
        <v>860</v>
      </c>
      <c r="D3999" s="144" t="s">
        <v>4638</v>
      </c>
      <c r="E3999" s="145" t="s">
        <v>4561</v>
      </c>
      <c r="F3999" s="123" t="s">
        <v>863</v>
      </c>
      <c r="G3999" s="146" t="s">
        <v>864</v>
      </c>
      <c r="H3999" s="146" t="s">
        <v>4603</v>
      </c>
      <c r="I3999" s="151" t="s">
        <v>98</v>
      </c>
      <c r="J3999" s="147">
        <v>4</v>
      </c>
      <c r="K3999" s="147">
        <v>70000</v>
      </c>
      <c r="L3999" s="148">
        <v>280000</v>
      </c>
      <c r="M3999" s="120" t="s">
        <v>229</v>
      </c>
      <c r="N3999" s="149">
        <v>28000</v>
      </c>
      <c r="O3999" s="150"/>
      <c r="P3999" s="154" t="s">
        <v>4117</v>
      </c>
      <c r="Q3999" s="158" t="s">
        <v>50</v>
      </c>
      <c r="R3999" s="142">
        <f t="shared" si="62"/>
        <v>10</v>
      </c>
    </row>
    <row r="4000" s="109" customFormat="1">
      <c r="A4000" s="119">
        <f>MAX($A$19:A3999)+1</f>
        <v>3982</v>
      </c>
      <c r="B4000" s="120" t="s">
        <v>41</v>
      </c>
      <c r="C4000" s="144" t="s">
        <v>860</v>
      </c>
      <c r="D4000" s="144" t="s">
        <v>4638</v>
      </c>
      <c r="E4000" s="145" t="s">
        <v>4561</v>
      </c>
      <c r="F4000" s="123" t="s">
        <v>863</v>
      </c>
      <c r="G4000" s="146" t="s">
        <v>864</v>
      </c>
      <c r="H4000" s="146" t="s">
        <v>4660</v>
      </c>
      <c r="I4000" s="151" t="s">
        <v>98</v>
      </c>
      <c r="J4000" s="147">
        <v>10</v>
      </c>
      <c r="K4000" s="147">
        <v>15000</v>
      </c>
      <c r="L4000" s="148">
        <v>150000</v>
      </c>
      <c r="M4000" s="120" t="s">
        <v>229</v>
      </c>
      <c r="N4000" s="149">
        <v>15000</v>
      </c>
      <c r="O4000" s="150"/>
      <c r="P4000" s="154" t="s">
        <v>4117</v>
      </c>
      <c r="Q4000" s="158" t="s">
        <v>50</v>
      </c>
      <c r="R4000" s="142">
        <f t="shared" si="62"/>
        <v>10</v>
      </c>
    </row>
    <row r="4001" s="109" customFormat="1">
      <c r="A4001" s="119">
        <f>MAX($A$19:A4000)+1</f>
        <v>3983</v>
      </c>
      <c r="B4001" s="120" t="s">
        <v>41</v>
      </c>
      <c r="C4001" s="144" t="s">
        <v>860</v>
      </c>
      <c r="D4001" s="144" t="s">
        <v>4638</v>
      </c>
      <c r="E4001" s="145" t="s">
        <v>4561</v>
      </c>
      <c r="F4001" s="123" t="s">
        <v>863</v>
      </c>
      <c r="G4001" s="146" t="s">
        <v>864</v>
      </c>
      <c r="H4001" s="146" t="s">
        <v>4661</v>
      </c>
      <c r="I4001" s="151" t="s">
        <v>100</v>
      </c>
      <c r="J4001" s="147">
        <v>10</v>
      </c>
      <c r="K4001" s="147">
        <v>15000</v>
      </c>
      <c r="L4001" s="148">
        <v>150000</v>
      </c>
      <c r="M4001" s="120" t="s">
        <v>229</v>
      </c>
      <c r="N4001" s="149">
        <v>15000</v>
      </c>
      <c r="O4001" s="150"/>
      <c r="P4001" s="154" t="s">
        <v>4117</v>
      </c>
      <c r="Q4001" s="158" t="s">
        <v>50</v>
      </c>
      <c r="R4001" s="142">
        <f t="shared" si="62"/>
        <v>10</v>
      </c>
    </row>
    <row r="4002" s="109" customFormat="1">
      <c r="A4002" s="119">
        <f>MAX($A$19:A4001)+1</f>
        <v>3984</v>
      </c>
      <c r="B4002" s="120" t="s">
        <v>41</v>
      </c>
      <c r="C4002" s="144" t="s">
        <v>860</v>
      </c>
      <c r="D4002" s="144" t="s">
        <v>4638</v>
      </c>
      <c r="E4002" s="145" t="s">
        <v>4561</v>
      </c>
      <c r="F4002" s="123" t="s">
        <v>863</v>
      </c>
      <c r="G4002" s="146" t="s">
        <v>864</v>
      </c>
      <c r="H4002" s="146" t="s">
        <v>4662</v>
      </c>
      <c r="I4002" s="151" t="s">
        <v>98</v>
      </c>
      <c r="J4002" s="147">
        <v>4</v>
      </c>
      <c r="K4002" s="147">
        <v>250000</v>
      </c>
      <c r="L4002" s="148">
        <v>1000000</v>
      </c>
      <c r="M4002" s="120" t="s">
        <v>229</v>
      </c>
      <c r="N4002" s="149">
        <v>100000</v>
      </c>
      <c r="O4002" s="150"/>
      <c r="P4002" s="154" t="s">
        <v>4117</v>
      </c>
      <c r="Q4002" s="158" t="s">
        <v>50</v>
      </c>
      <c r="R4002" s="142">
        <f t="shared" si="62"/>
        <v>10</v>
      </c>
    </row>
    <row r="4003" s="109" customFormat="1">
      <c r="A4003" s="119">
        <f>MAX($A$19:A4002)+1</f>
        <v>3985</v>
      </c>
      <c r="B4003" s="120" t="s">
        <v>41</v>
      </c>
      <c r="C4003" s="144" t="s">
        <v>860</v>
      </c>
      <c r="D4003" s="144" t="s">
        <v>4638</v>
      </c>
      <c r="E4003" s="145" t="s">
        <v>4561</v>
      </c>
      <c r="F4003" s="123" t="s">
        <v>863</v>
      </c>
      <c r="G4003" s="146" t="s">
        <v>864</v>
      </c>
      <c r="H4003" s="146" t="s">
        <v>4663</v>
      </c>
      <c r="I4003" s="151" t="s">
        <v>98</v>
      </c>
      <c r="J4003" s="147">
        <v>2</v>
      </c>
      <c r="K4003" s="147">
        <v>10000</v>
      </c>
      <c r="L4003" s="148">
        <v>20000</v>
      </c>
      <c r="M4003" s="120" t="s">
        <v>229</v>
      </c>
      <c r="N4003" s="149">
        <v>2000</v>
      </c>
      <c r="O4003" s="150"/>
      <c r="P4003" s="154" t="s">
        <v>4117</v>
      </c>
      <c r="Q4003" s="158" t="s">
        <v>50</v>
      </c>
      <c r="R4003" s="142">
        <f t="shared" si="62"/>
        <v>10</v>
      </c>
    </row>
    <row r="4004" s="109" customFormat="1">
      <c r="A4004" s="119">
        <f>MAX($A$19:A4003)+1</f>
        <v>3986</v>
      </c>
      <c r="B4004" s="120" t="s">
        <v>41</v>
      </c>
      <c r="C4004" s="144" t="s">
        <v>860</v>
      </c>
      <c r="D4004" s="144" t="s">
        <v>4638</v>
      </c>
      <c r="E4004" s="145" t="s">
        <v>4561</v>
      </c>
      <c r="F4004" s="123" t="s">
        <v>863</v>
      </c>
      <c r="G4004" s="146" t="s">
        <v>864</v>
      </c>
      <c r="H4004" s="146" t="s">
        <v>4664</v>
      </c>
      <c r="I4004" s="151" t="s">
        <v>98</v>
      </c>
      <c r="J4004" s="147">
        <v>2</v>
      </c>
      <c r="K4004" s="147">
        <v>450000</v>
      </c>
      <c r="L4004" s="148">
        <v>900000</v>
      </c>
      <c r="M4004" s="120" t="s">
        <v>229</v>
      </c>
      <c r="N4004" s="149">
        <v>90000</v>
      </c>
      <c r="O4004" s="150"/>
      <c r="P4004" s="154" t="s">
        <v>4117</v>
      </c>
      <c r="Q4004" s="158" t="s">
        <v>50</v>
      </c>
      <c r="R4004" s="142">
        <f t="shared" si="62"/>
        <v>10</v>
      </c>
    </row>
    <row r="4005" s="109" customFormat="1">
      <c r="A4005" s="119">
        <f>MAX($A$19:A4004)+1</f>
        <v>3987</v>
      </c>
      <c r="B4005" s="120" t="s">
        <v>41</v>
      </c>
      <c r="C4005" s="144" t="s">
        <v>860</v>
      </c>
      <c r="D4005" s="144" t="s">
        <v>4638</v>
      </c>
      <c r="E4005" s="145" t="s">
        <v>4561</v>
      </c>
      <c r="F4005" s="123" t="s">
        <v>863</v>
      </c>
      <c r="G4005" s="146" t="s">
        <v>864</v>
      </c>
      <c r="H4005" s="146" t="s">
        <v>4665</v>
      </c>
      <c r="I4005" s="151" t="s">
        <v>100</v>
      </c>
      <c r="J4005" s="147">
        <v>2</v>
      </c>
      <c r="K4005" s="147">
        <v>420000</v>
      </c>
      <c r="L4005" s="148">
        <v>840000</v>
      </c>
      <c r="M4005" s="120" t="s">
        <v>229</v>
      </c>
      <c r="N4005" s="149">
        <v>84000</v>
      </c>
      <c r="O4005" s="150"/>
      <c r="P4005" s="154" t="s">
        <v>4117</v>
      </c>
      <c r="Q4005" s="158" t="s">
        <v>50</v>
      </c>
      <c r="R4005" s="142">
        <f t="shared" si="62"/>
        <v>10</v>
      </c>
    </row>
    <row r="4006" s="109" customFormat="1">
      <c r="A4006" s="119">
        <f>MAX($A$19:A4005)+1</f>
        <v>3988</v>
      </c>
      <c r="B4006" s="120" t="s">
        <v>41</v>
      </c>
      <c r="C4006" s="144" t="s">
        <v>860</v>
      </c>
      <c r="D4006" s="144" t="s">
        <v>4638</v>
      </c>
      <c r="E4006" s="145" t="s">
        <v>4561</v>
      </c>
      <c r="F4006" s="123" t="s">
        <v>863</v>
      </c>
      <c r="G4006" s="146" t="s">
        <v>864</v>
      </c>
      <c r="H4006" s="146" t="s">
        <v>4666</v>
      </c>
      <c r="I4006" s="151" t="s">
        <v>100</v>
      </c>
      <c r="J4006" s="147">
        <v>2</v>
      </c>
      <c r="K4006" s="147">
        <v>430000</v>
      </c>
      <c r="L4006" s="148">
        <v>860000</v>
      </c>
      <c r="M4006" s="120" t="s">
        <v>229</v>
      </c>
      <c r="N4006" s="149">
        <v>86000</v>
      </c>
      <c r="O4006" s="150"/>
      <c r="P4006" s="154" t="s">
        <v>4117</v>
      </c>
      <c r="Q4006" s="158" t="s">
        <v>50</v>
      </c>
      <c r="R4006" s="142">
        <f t="shared" si="62"/>
        <v>10</v>
      </c>
    </row>
    <row r="4007" s="109" customFormat="1">
      <c r="A4007" s="119">
        <f>MAX($A$19:A4006)+1</f>
        <v>3989</v>
      </c>
      <c r="B4007" s="120" t="s">
        <v>41</v>
      </c>
      <c r="C4007" s="144" t="s">
        <v>860</v>
      </c>
      <c r="D4007" s="144" t="s">
        <v>4638</v>
      </c>
      <c r="E4007" s="145" t="s">
        <v>4561</v>
      </c>
      <c r="F4007" s="123" t="s">
        <v>863</v>
      </c>
      <c r="G4007" s="146" t="s">
        <v>864</v>
      </c>
      <c r="H4007" s="146" t="s">
        <v>4667</v>
      </c>
      <c r="I4007" s="151" t="s">
        <v>98</v>
      </c>
      <c r="J4007" s="147">
        <v>5</v>
      </c>
      <c r="K4007" s="147">
        <v>190000</v>
      </c>
      <c r="L4007" s="148">
        <v>950000</v>
      </c>
      <c r="M4007" s="120" t="s">
        <v>229</v>
      </c>
      <c r="N4007" s="149">
        <v>95000</v>
      </c>
      <c r="O4007" s="150"/>
      <c r="P4007" s="154" t="s">
        <v>4117</v>
      </c>
      <c r="Q4007" s="158" t="s">
        <v>50</v>
      </c>
      <c r="R4007" s="142">
        <f t="shared" si="62"/>
        <v>10</v>
      </c>
    </row>
    <row r="4008" s="109" customFormat="1">
      <c r="A4008" s="119">
        <f>MAX($A$19:A4007)+1</f>
        <v>3990</v>
      </c>
      <c r="B4008" s="120" t="s">
        <v>41</v>
      </c>
      <c r="C4008" s="144" t="s">
        <v>860</v>
      </c>
      <c r="D4008" s="144" t="s">
        <v>4638</v>
      </c>
      <c r="E4008" s="145" t="s">
        <v>4561</v>
      </c>
      <c r="F4008" s="123" t="s">
        <v>863</v>
      </c>
      <c r="G4008" s="146" t="s">
        <v>864</v>
      </c>
      <c r="H4008" s="146" t="s">
        <v>4668</v>
      </c>
      <c r="I4008" s="151" t="s">
        <v>104</v>
      </c>
      <c r="J4008" s="147">
        <v>2</v>
      </c>
      <c r="K4008" s="147">
        <v>65000</v>
      </c>
      <c r="L4008" s="148">
        <v>130000</v>
      </c>
      <c r="M4008" s="120" t="s">
        <v>229</v>
      </c>
      <c r="N4008" s="149">
        <v>13000</v>
      </c>
      <c r="O4008" s="150"/>
      <c r="P4008" s="154" t="s">
        <v>4117</v>
      </c>
      <c r="Q4008" s="158" t="s">
        <v>50</v>
      </c>
      <c r="R4008" s="142">
        <f t="shared" si="62"/>
        <v>10</v>
      </c>
    </row>
    <row r="4009" s="109" customFormat="1">
      <c r="A4009" s="119">
        <f>MAX($A$19:A4008)+1</f>
        <v>3991</v>
      </c>
      <c r="B4009" s="120" t="s">
        <v>41</v>
      </c>
      <c r="C4009" s="144" t="s">
        <v>860</v>
      </c>
      <c r="D4009" s="144" t="s">
        <v>4638</v>
      </c>
      <c r="E4009" s="145" t="s">
        <v>4561</v>
      </c>
      <c r="F4009" s="123" t="s">
        <v>863</v>
      </c>
      <c r="G4009" s="146" t="s">
        <v>864</v>
      </c>
      <c r="H4009" s="146" t="s">
        <v>4669</v>
      </c>
      <c r="I4009" s="151" t="s">
        <v>100</v>
      </c>
      <c r="J4009" s="147">
        <v>100</v>
      </c>
      <c r="K4009" s="147">
        <v>2000</v>
      </c>
      <c r="L4009" s="148">
        <v>200000</v>
      </c>
      <c r="M4009" s="120" t="s">
        <v>229</v>
      </c>
      <c r="N4009" s="149">
        <v>20000</v>
      </c>
      <c r="O4009" s="150"/>
      <c r="P4009" s="154" t="s">
        <v>4117</v>
      </c>
      <c r="Q4009" s="158" t="s">
        <v>50</v>
      </c>
      <c r="R4009" s="142">
        <f t="shared" si="62"/>
        <v>10</v>
      </c>
    </row>
    <row r="4010" s="109" customFormat="1">
      <c r="A4010" s="119">
        <f>MAX($A$19:A4009)+1</f>
        <v>3992</v>
      </c>
      <c r="B4010" s="120" t="s">
        <v>41</v>
      </c>
      <c r="C4010" s="144" t="s">
        <v>860</v>
      </c>
      <c r="D4010" s="144" t="s">
        <v>4638</v>
      </c>
      <c r="E4010" s="145" t="s">
        <v>4561</v>
      </c>
      <c r="F4010" s="123" t="s">
        <v>863</v>
      </c>
      <c r="G4010" s="146" t="s">
        <v>864</v>
      </c>
      <c r="H4010" s="146" t="s">
        <v>4670</v>
      </c>
      <c r="I4010" s="151" t="s">
        <v>288</v>
      </c>
      <c r="J4010" s="147">
        <v>22</v>
      </c>
      <c r="K4010" s="147">
        <v>195000</v>
      </c>
      <c r="L4010" s="148">
        <v>4290000</v>
      </c>
      <c r="M4010" s="120" t="s">
        <v>229</v>
      </c>
      <c r="N4010" s="149">
        <v>429000</v>
      </c>
      <c r="O4010" s="150"/>
      <c r="P4010" s="154" t="s">
        <v>4117</v>
      </c>
      <c r="Q4010" s="158" t="s">
        <v>50</v>
      </c>
      <c r="R4010" s="142">
        <f t="shared" si="62"/>
        <v>10</v>
      </c>
    </row>
    <row r="4011" s="109" customFormat="1">
      <c r="A4011" s="119">
        <f>MAX($A$19:A4010)+1</f>
        <v>3993</v>
      </c>
      <c r="B4011" s="120" t="s">
        <v>41</v>
      </c>
      <c r="C4011" s="144" t="s">
        <v>860</v>
      </c>
      <c r="D4011" s="144" t="s">
        <v>4671</v>
      </c>
      <c r="E4011" s="145" t="s">
        <v>4328</v>
      </c>
      <c r="F4011" s="123" t="s">
        <v>863</v>
      </c>
      <c r="G4011" s="146" t="s">
        <v>864</v>
      </c>
      <c r="H4011" s="146" t="s">
        <v>4672</v>
      </c>
      <c r="I4011" s="151" t="s">
        <v>98</v>
      </c>
      <c r="J4011" s="147">
        <v>15</v>
      </c>
      <c r="K4011" s="147">
        <v>35000</v>
      </c>
      <c r="L4011" s="148">
        <v>525000</v>
      </c>
      <c r="M4011" s="120" t="s">
        <v>56</v>
      </c>
      <c r="N4011" s="149">
        <v>42000</v>
      </c>
      <c r="O4011" s="150"/>
      <c r="P4011" s="154" t="s">
        <v>4117</v>
      </c>
      <c r="Q4011" s="158" t="s">
        <v>50</v>
      </c>
      <c r="R4011" s="142">
        <f t="shared" si="62"/>
        <v>8</v>
      </c>
    </row>
    <row r="4012" s="109" customFormat="1">
      <c r="A4012" s="119">
        <f>MAX($A$19:A4011)+1</f>
        <v>3994</v>
      </c>
      <c r="B4012" s="120" t="s">
        <v>41</v>
      </c>
      <c r="C4012" s="144" t="s">
        <v>860</v>
      </c>
      <c r="D4012" s="144" t="s">
        <v>4671</v>
      </c>
      <c r="E4012" s="145" t="s">
        <v>4328</v>
      </c>
      <c r="F4012" s="123" t="s">
        <v>863</v>
      </c>
      <c r="G4012" s="146" t="s">
        <v>864</v>
      </c>
      <c r="H4012" s="146" t="s">
        <v>4673</v>
      </c>
      <c r="I4012" s="151" t="s">
        <v>98</v>
      </c>
      <c r="J4012" s="147">
        <v>3</v>
      </c>
      <c r="K4012" s="147">
        <v>45000</v>
      </c>
      <c r="L4012" s="148">
        <v>135000</v>
      </c>
      <c r="M4012" s="120" t="s">
        <v>56</v>
      </c>
      <c r="N4012" s="149">
        <v>10800</v>
      </c>
      <c r="O4012" s="150"/>
      <c r="P4012" s="154" t="s">
        <v>4117</v>
      </c>
      <c r="Q4012" s="158" t="s">
        <v>50</v>
      </c>
      <c r="R4012" s="142">
        <f ref="R4012:R4075" t="shared" si="63">N4012/L4012*100</f>
        <v>8</v>
      </c>
    </row>
    <row r="4013" s="109" customFormat="1">
      <c r="A4013" s="119">
        <f>MAX($A$19:A4012)+1</f>
        <v>3995</v>
      </c>
      <c r="B4013" s="120" t="s">
        <v>41</v>
      </c>
      <c r="C4013" s="144" t="s">
        <v>860</v>
      </c>
      <c r="D4013" s="144" t="s">
        <v>4671</v>
      </c>
      <c r="E4013" s="145" t="s">
        <v>4328</v>
      </c>
      <c r="F4013" s="123" t="s">
        <v>863</v>
      </c>
      <c r="G4013" s="146" t="s">
        <v>864</v>
      </c>
      <c r="H4013" s="146" t="s">
        <v>4674</v>
      </c>
      <c r="I4013" s="151" t="s">
        <v>98</v>
      </c>
      <c r="J4013" s="147">
        <v>9</v>
      </c>
      <c r="K4013" s="147">
        <v>25000</v>
      </c>
      <c r="L4013" s="148">
        <v>225000</v>
      </c>
      <c r="M4013" s="120" t="s">
        <v>56</v>
      </c>
      <c r="N4013" s="149">
        <v>18000</v>
      </c>
      <c r="O4013" s="150"/>
      <c r="P4013" s="154" t="s">
        <v>4117</v>
      </c>
      <c r="Q4013" s="158" t="s">
        <v>50</v>
      </c>
      <c r="R4013" s="142">
        <f t="shared" si="63"/>
        <v>8</v>
      </c>
    </row>
    <row r="4014" s="109" customFormat="1">
      <c r="A4014" s="119">
        <f>MAX($A$19:A4013)+1</f>
        <v>3996</v>
      </c>
      <c r="B4014" s="120" t="s">
        <v>41</v>
      </c>
      <c r="C4014" s="144" t="s">
        <v>860</v>
      </c>
      <c r="D4014" s="144" t="s">
        <v>4671</v>
      </c>
      <c r="E4014" s="145" t="s">
        <v>4328</v>
      </c>
      <c r="F4014" s="123" t="s">
        <v>863</v>
      </c>
      <c r="G4014" s="146" t="s">
        <v>864</v>
      </c>
      <c r="H4014" s="146" t="s">
        <v>4675</v>
      </c>
      <c r="I4014" s="151" t="s">
        <v>100</v>
      </c>
      <c r="J4014" s="147">
        <v>10</v>
      </c>
      <c r="K4014" s="147">
        <v>85000</v>
      </c>
      <c r="L4014" s="148">
        <v>850000</v>
      </c>
      <c r="M4014" s="120" t="s">
        <v>56</v>
      </c>
      <c r="N4014" s="149">
        <v>68000</v>
      </c>
      <c r="O4014" s="150"/>
      <c r="P4014" s="154" t="s">
        <v>4117</v>
      </c>
      <c r="Q4014" s="158" t="s">
        <v>50</v>
      </c>
      <c r="R4014" s="142">
        <f t="shared" si="63"/>
        <v>8</v>
      </c>
    </row>
    <row r="4015" s="109" customFormat="1">
      <c r="A4015" s="119">
        <f>MAX($A$19:A4014)+1</f>
        <v>3997</v>
      </c>
      <c r="B4015" s="120" t="s">
        <v>41</v>
      </c>
      <c r="C4015" s="144" t="s">
        <v>860</v>
      </c>
      <c r="D4015" s="144" t="s">
        <v>4671</v>
      </c>
      <c r="E4015" s="145" t="s">
        <v>4328</v>
      </c>
      <c r="F4015" s="123" t="s">
        <v>863</v>
      </c>
      <c r="G4015" s="146" t="s">
        <v>864</v>
      </c>
      <c r="H4015" s="146" t="s">
        <v>4676</v>
      </c>
      <c r="I4015" s="151" t="s">
        <v>98</v>
      </c>
      <c r="J4015" s="147">
        <v>10</v>
      </c>
      <c r="K4015" s="147">
        <v>65000</v>
      </c>
      <c r="L4015" s="148">
        <v>650000</v>
      </c>
      <c r="M4015" s="120" t="s">
        <v>56</v>
      </c>
      <c r="N4015" s="149">
        <v>52000</v>
      </c>
      <c r="O4015" s="150"/>
      <c r="P4015" s="154" t="s">
        <v>4117</v>
      </c>
      <c r="Q4015" s="158" t="s">
        <v>50</v>
      </c>
      <c r="R4015" s="142">
        <f t="shared" si="63"/>
        <v>8</v>
      </c>
    </row>
    <row r="4016" s="109" customFormat="1">
      <c r="A4016" s="119">
        <f>MAX($A$19:A4015)+1</f>
        <v>3998</v>
      </c>
      <c r="B4016" s="120" t="s">
        <v>41</v>
      </c>
      <c r="C4016" s="144" t="s">
        <v>860</v>
      </c>
      <c r="D4016" s="144" t="s">
        <v>4671</v>
      </c>
      <c r="E4016" s="145" t="s">
        <v>4328</v>
      </c>
      <c r="F4016" s="123" t="s">
        <v>863</v>
      </c>
      <c r="G4016" s="146" t="s">
        <v>864</v>
      </c>
      <c r="H4016" s="146" t="s">
        <v>4677</v>
      </c>
      <c r="I4016" s="151" t="s">
        <v>98</v>
      </c>
      <c r="J4016" s="147">
        <v>3</v>
      </c>
      <c r="K4016" s="147">
        <v>1100000</v>
      </c>
      <c r="L4016" s="148">
        <v>3300000</v>
      </c>
      <c r="M4016" s="120" t="s">
        <v>56</v>
      </c>
      <c r="N4016" s="149">
        <v>264000</v>
      </c>
      <c r="O4016" s="150"/>
      <c r="P4016" s="154" t="s">
        <v>4117</v>
      </c>
      <c r="Q4016" s="158" t="s">
        <v>50</v>
      </c>
      <c r="R4016" s="142">
        <f t="shared" si="63"/>
        <v>8</v>
      </c>
    </row>
    <row r="4017" s="109" customFormat="1">
      <c r="A4017" s="119">
        <f>MAX($A$19:A4016)+1</f>
        <v>3999</v>
      </c>
      <c r="B4017" s="120" t="s">
        <v>41</v>
      </c>
      <c r="C4017" s="144" t="s">
        <v>860</v>
      </c>
      <c r="D4017" s="144" t="s">
        <v>4671</v>
      </c>
      <c r="E4017" s="145" t="s">
        <v>4328</v>
      </c>
      <c r="F4017" s="123" t="s">
        <v>863</v>
      </c>
      <c r="G4017" s="146" t="s">
        <v>864</v>
      </c>
      <c r="H4017" s="146" t="s">
        <v>1114</v>
      </c>
      <c r="I4017" s="151" t="s">
        <v>98</v>
      </c>
      <c r="J4017" s="147">
        <v>30</v>
      </c>
      <c r="K4017" s="147">
        <v>90000</v>
      </c>
      <c r="L4017" s="148">
        <v>2700000</v>
      </c>
      <c r="M4017" s="120" t="s">
        <v>56</v>
      </c>
      <c r="N4017" s="149">
        <v>216000</v>
      </c>
      <c r="O4017" s="150"/>
      <c r="P4017" s="154" t="s">
        <v>4117</v>
      </c>
      <c r="Q4017" s="158" t="s">
        <v>50</v>
      </c>
      <c r="R4017" s="142">
        <f t="shared" si="63"/>
        <v>8</v>
      </c>
    </row>
    <row r="4018" s="109" customFormat="1">
      <c r="A4018" s="119">
        <f>MAX($A$19:A4017)+1</f>
        <v>4000</v>
      </c>
      <c r="B4018" s="120" t="s">
        <v>41</v>
      </c>
      <c r="C4018" s="144" t="s">
        <v>860</v>
      </c>
      <c r="D4018" s="144" t="s">
        <v>4671</v>
      </c>
      <c r="E4018" s="145" t="s">
        <v>4328</v>
      </c>
      <c r="F4018" s="123" t="s">
        <v>863</v>
      </c>
      <c r="G4018" s="146" t="s">
        <v>864</v>
      </c>
      <c r="H4018" s="146" t="s">
        <v>914</v>
      </c>
      <c r="I4018" s="151" t="s">
        <v>417</v>
      </c>
      <c r="J4018" s="147">
        <v>5</v>
      </c>
      <c r="K4018" s="147">
        <v>5000</v>
      </c>
      <c r="L4018" s="148">
        <v>25000</v>
      </c>
      <c r="M4018" s="120" t="s">
        <v>56</v>
      </c>
      <c r="N4018" s="149">
        <v>2000</v>
      </c>
      <c r="O4018" s="150"/>
      <c r="P4018" s="154" t="s">
        <v>4117</v>
      </c>
      <c r="Q4018" s="158" t="s">
        <v>50</v>
      </c>
      <c r="R4018" s="142">
        <f t="shared" si="63"/>
        <v>8</v>
      </c>
    </row>
    <row r="4019" s="109" customFormat="1">
      <c r="A4019" s="119">
        <f>MAX($A$19:A4018)+1</f>
        <v>4001</v>
      </c>
      <c r="B4019" s="120" t="s">
        <v>41</v>
      </c>
      <c r="C4019" s="144" t="s">
        <v>860</v>
      </c>
      <c r="D4019" s="144" t="s">
        <v>4671</v>
      </c>
      <c r="E4019" s="145" t="s">
        <v>4328</v>
      </c>
      <c r="F4019" s="123" t="s">
        <v>863</v>
      </c>
      <c r="G4019" s="146" t="s">
        <v>864</v>
      </c>
      <c r="H4019" s="146" t="s">
        <v>4678</v>
      </c>
      <c r="I4019" s="151" t="s">
        <v>98</v>
      </c>
      <c r="J4019" s="147">
        <v>2</v>
      </c>
      <c r="K4019" s="147">
        <v>450000</v>
      </c>
      <c r="L4019" s="148">
        <v>900000</v>
      </c>
      <c r="M4019" s="120" t="s">
        <v>56</v>
      </c>
      <c r="N4019" s="149">
        <v>72000</v>
      </c>
      <c r="O4019" s="150"/>
      <c r="P4019" s="154" t="s">
        <v>4117</v>
      </c>
      <c r="Q4019" s="158" t="s">
        <v>50</v>
      </c>
      <c r="R4019" s="142">
        <f t="shared" si="63"/>
        <v>8</v>
      </c>
    </row>
    <row r="4020" s="109" customFormat="1">
      <c r="A4020" s="119">
        <f>MAX($A$19:A4019)+1</f>
        <v>4002</v>
      </c>
      <c r="B4020" s="120" t="s">
        <v>41</v>
      </c>
      <c r="C4020" s="144" t="s">
        <v>860</v>
      </c>
      <c r="D4020" s="144" t="s">
        <v>4671</v>
      </c>
      <c r="E4020" s="145" t="s">
        <v>4328</v>
      </c>
      <c r="F4020" s="123" t="s">
        <v>863</v>
      </c>
      <c r="G4020" s="146" t="s">
        <v>864</v>
      </c>
      <c r="H4020" s="146" t="s">
        <v>4679</v>
      </c>
      <c r="I4020" s="151" t="s">
        <v>98</v>
      </c>
      <c r="J4020" s="147">
        <v>2</v>
      </c>
      <c r="K4020" s="147">
        <v>1150000</v>
      </c>
      <c r="L4020" s="148">
        <v>2300000</v>
      </c>
      <c r="M4020" s="120" t="s">
        <v>56</v>
      </c>
      <c r="N4020" s="149">
        <v>184000</v>
      </c>
      <c r="O4020" s="150"/>
      <c r="P4020" s="154" t="s">
        <v>4117</v>
      </c>
      <c r="Q4020" s="158" t="s">
        <v>50</v>
      </c>
      <c r="R4020" s="142">
        <f t="shared" si="63"/>
        <v>8</v>
      </c>
    </row>
    <row r="4021" s="109" customFormat="1">
      <c r="A4021" s="119">
        <f>MAX($A$19:A4020)+1</f>
        <v>4003</v>
      </c>
      <c r="B4021" s="120" t="s">
        <v>41</v>
      </c>
      <c r="C4021" s="144" t="s">
        <v>860</v>
      </c>
      <c r="D4021" s="144" t="s">
        <v>4671</v>
      </c>
      <c r="E4021" s="145" t="s">
        <v>4328</v>
      </c>
      <c r="F4021" s="123" t="s">
        <v>863</v>
      </c>
      <c r="G4021" s="146" t="s">
        <v>864</v>
      </c>
      <c r="H4021" s="146" t="s">
        <v>4680</v>
      </c>
      <c r="I4021" s="151" t="s">
        <v>98</v>
      </c>
      <c r="J4021" s="147">
        <v>6</v>
      </c>
      <c r="K4021" s="147">
        <v>250000</v>
      </c>
      <c r="L4021" s="148">
        <v>1500000</v>
      </c>
      <c r="M4021" s="120" t="s">
        <v>56</v>
      </c>
      <c r="N4021" s="149">
        <v>120000</v>
      </c>
      <c r="O4021" s="150"/>
      <c r="P4021" s="154" t="s">
        <v>4117</v>
      </c>
      <c r="Q4021" s="158" t="s">
        <v>50</v>
      </c>
      <c r="R4021" s="142">
        <f t="shared" si="63"/>
        <v>8</v>
      </c>
    </row>
    <row r="4022" s="109" customFormat="1">
      <c r="A4022" s="119">
        <f>MAX($A$19:A4021)+1</f>
        <v>4004</v>
      </c>
      <c r="B4022" s="120" t="s">
        <v>41</v>
      </c>
      <c r="C4022" s="144" t="s">
        <v>860</v>
      </c>
      <c r="D4022" s="144" t="s">
        <v>4671</v>
      </c>
      <c r="E4022" s="145" t="s">
        <v>4328</v>
      </c>
      <c r="F4022" s="123" t="s">
        <v>863</v>
      </c>
      <c r="G4022" s="146" t="s">
        <v>864</v>
      </c>
      <c r="H4022" s="146" t="s">
        <v>4681</v>
      </c>
      <c r="I4022" s="151" t="s">
        <v>98</v>
      </c>
      <c r="J4022" s="147">
        <v>1</v>
      </c>
      <c r="K4022" s="147">
        <v>15500000</v>
      </c>
      <c r="L4022" s="148">
        <v>15500000</v>
      </c>
      <c r="M4022" s="120" t="s">
        <v>56</v>
      </c>
      <c r="N4022" s="149">
        <v>1240000</v>
      </c>
      <c r="O4022" s="150"/>
      <c r="P4022" s="154" t="s">
        <v>4117</v>
      </c>
      <c r="Q4022" s="158" t="s">
        <v>50</v>
      </c>
      <c r="R4022" s="142">
        <f t="shared" si="63"/>
        <v>8</v>
      </c>
    </row>
    <row r="4023" s="109" customFormat="1">
      <c r="A4023" s="119">
        <f>MAX($A$19:A4022)+1</f>
        <v>4005</v>
      </c>
      <c r="B4023" s="120" t="s">
        <v>41</v>
      </c>
      <c r="C4023" s="144" t="s">
        <v>860</v>
      </c>
      <c r="D4023" s="144" t="s">
        <v>4671</v>
      </c>
      <c r="E4023" s="145" t="s">
        <v>4328</v>
      </c>
      <c r="F4023" s="123" t="s">
        <v>863</v>
      </c>
      <c r="G4023" s="146" t="s">
        <v>864</v>
      </c>
      <c r="H4023" s="146" t="s">
        <v>4682</v>
      </c>
      <c r="I4023" s="151" t="s">
        <v>1101</v>
      </c>
      <c r="J4023" s="147">
        <v>4</v>
      </c>
      <c r="K4023" s="147">
        <v>500000</v>
      </c>
      <c r="L4023" s="148">
        <v>2000000</v>
      </c>
      <c r="M4023" s="120" t="s">
        <v>56</v>
      </c>
      <c r="N4023" s="149">
        <v>160000</v>
      </c>
      <c r="O4023" s="150"/>
      <c r="P4023" s="154" t="s">
        <v>4117</v>
      </c>
      <c r="Q4023" s="158" t="s">
        <v>50</v>
      </c>
      <c r="R4023" s="142">
        <f t="shared" si="63"/>
        <v>8</v>
      </c>
    </row>
    <row r="4024" s="109" customFormat="1">
      <c r="A4024" s="119">
        <f>MAX($A$19:A4023)+1</f>
        <v>4006</v>
      </c>
      <c r="B4024" s="120" t="s">
        <v>41</v>
      </c>
      <c r="C4024" s="144" t="s">
        <v>860</v>
      </c>
      <c r="D4024" s="144" t="s">
        <v>4671</v>
      </c>
      <c r="E4024" s="145" t="s">
        <v>4328</v>
      </c>
      <c r="F4024" s="123" t="s">
        <v>863</v>
      </c>
      <c r="G4024" s="146" t="s">
        <v>864</v>
      </c>
      <c r="H4024" s="146" t="s">
        <v>4683</v>
      </c>
      <c r="I4024" s="151" t="s">
        <v>98</v>
      </c>
      <c r="J4024" s="147">
        <v>2</v>
      </c>
      <c r="K4024" s="147">
        <v>85000</v>
      </c>
      <c r="L4024" s="148">
        <v>170000</v>
      </c>
      <c r="M4024" s="120" t="s">
        <v>56</v>
      </c>
      <c r="N4024" s="149">
        <v>13600</v>
      </c>
      <c r="O4024" s="150"/>
      <c r="P4024" s="154" t="s">
        <v>4117</v>
      </c>
      <c r="Q4024" s="158" t="s">
        <v>50</v>
      </c>
      <c r="R4024" s="142">
        <f t="shared" si="63"/>
        <v>8</v>
      </c>
    </row>
    <row r="4025" s="109" customFormat="1">
      <c r="A4025" s="119">
        <f>MAX($A$19:A4024)+1</f>
        <v>4007</v>
      </c>
      <c r="B4025" s="120" t="s">
        <v>41</v>
      </c>
      <c r="C4025" s="144" t="s">
        <v>860</v>
      </c>
      <c r="D4025" s="144" t="s">
        <v>4671</v>
      </c>
      <c r="E4025" s="145" t="s">
        <v>4328</v>
      </c>
      <c r="F4025" s="123" t="s">
        <v>863</v>
      </c>
      <c r="G4025" s="146" t="s">
        <v>864</v>
      </c>
      <c r="H4025" s="146" t="s">
        <v>4684</v>
      </c>
      <c r="I4025" s="151" t="s">
        <v>98</v>
      </c>
      <c r="J4025" s="147">
        <v>2</v>
      </c>
      <c r="K4025" s="147">
        <v>40000</v>
      </c>
      <c r="L4025" s="148">
        <v>80000</v>
      </c>
      <c r="M4025" s="120" t="s">
        <v>56</v>
      </c>
      <c r="N4025" s="149">
        <v>6400</v>
      </c>
      <c r="O4025" s="150"/>
      <c r="P4025" s="154" t="s">
        <v>4117</v>
      </c>
      <c r="Q4025" s="158" t="s">
        <v>50</v>
      </c>
      <c r="R4025" s="142">
        <f t="shared" si="63"/>
        <v>8</v>
      </c>
    </row>
    <row r="4026" s="109" customFormat="1">
      <c r="A4026" s="119">
        <f>MAX($A$19:A4025)+1</f>
        <v>4008</v>
      </c>
      <c r="B4026" s="120" t="s">
        <v>41</v>
      </c>
      <c r="C4026" s="144" t="s">
        <v>860</v>
      </c>
      <c r="D4026" s="144" t="s">
        <v>4671</v>
      </c>
      <c r="E4026" s="145" t="s">
        <v>4328</v>
      </c>
      <c r="F4026" s="123" t="s">
        <v>863</v>
      </c>
      <c r="G4026" s="146" t="s">
        <v>864</v>
      </c>
      <c r="H4026" s="146" t="s">
        <v>4685</v>
      </c>
      <c r="I4026" s="151" t="s">
        <v>98</v>
      </c>
      <c r="J4026" s="147">
        <v>5</v>
      </c>
      <c r="K4026" s="147">
        <v>3000000</v>
      </c>
      <c r="L4026" s="148">
        <v>15000000</v>
      </c>
      <c r="M4026" s="120" t="s">
        <v>56</v>
      </c>
      <c r="N4026" s="149">
        <v>1200000</v>
      </c>
      <c r="O4026" s="150"/>
      <c r="P4026" s="154" t="s">
        <v>4117</v>
      </c>
      <c r="Q4026" s="158" t="s">
        <v>50</v>
      </c>
      <c r="R4026" s="142">
        <f t="shared" si="63"/>
        <v>8</v>
      </c>
    </row>
    <row r="4027" s="109" customFormat="1">
      <c r="A4027" s="119">
        <f>MAX($A$19:A4026)+1</f>
        <v>4009</v>
      </c>
      <c r="B4027" s="120" t="s">
        <v>41</v>
      </c>
      <c r="C4027" s="144" t="s">
        <v>860</v>
      </c>
      <c r="D4027" s="144" t="s">
        <v>4671</v>
      </c>
      <c r="E4027" s="145" t="s">
        <v>4328</v>
      </c>
      <c r="F4027" s="123" t="s">
        <v>863</v>
      </c>
      <c r="G4027" s="146" t="s">
        <v>864</v>
      </c>
      <c r="H4027" s="146" t="s">
        <v>1112</v>
      </c>
      <c r="I4027" s="151" t="s">
        <v>98</v>
      </c>
      <c r="J4027" s="147">
        <v>24</v>
      </c>
      <c r="K4027" s="147">
        <v>53000</v>
      </c>
      <c r="L4027" s="148">
        <v>1272000</v>
      </c>
      <c r="M4027" s="120" t="s">
        <v>56</v>
      </c>
      <c r="N4027" s="149">
        <v>101760</v>
      </c>
      <c r="O4027" s="150"/>
      <c r="P4027" s="154" t="s">
        <v>4117</v>
      </c>
      <c r="Q4027" s="158" t="s">
        <v>50</v>
      </c>
      <c r="R4027" s="142">
        <f t="shared" si="63"/>
        <v>8</v>
      </c>
    </row>
    <row r="4028" s="109" customFormat="1">
      <c r="A4028" s="119">
        <f>MAX($A$19:A4027)+1</f>
        <v>4010</v>
      </c>
      <c r="B4028" s="120" t="s">
        <v>41</v>
      </c>
      <c r="C4028" s="144" t="s">
        <v>860</v>
      </c>
      <c r="D4028" s="144" t="s">
        <v>4671</v>
      </c>
      <c r="E4028" s="145" t="s">
        <v>4328</v>
      </c>
      <c r="F4028" s="123" t="s">
        <v>863</v>
      </c>
      <c r="G4028" s="146" t="s">
        <v>864</v>
      </c>
      <c r="H4028" s="146" t="s">
        <v>4686</v>
      </c>
      <c r="I4028" s="151" t="s">
        <v>98</v>
      </c>
      <c r="J4028" s="147">
        <v>10</v>
      </c>
      <c r="K4028" s="147">
        <v>62000</v>
      </c>
      <c r="L4028" s="148">
        <v>620000</v>
      </c>
      <c r="M4028" s="120" t="s">
        <v>56</v>
      </c>
      <c r="N4028" s="149">
        <v>49600</v>
      </c>
      <c r="O4028" s="150"/>
      <c r="P4028" s="154" t="s">
        <v>4117</v>
      </c>
      <c r="Q4028" s="158" t="s">
        <v>50</v>
      </c>
      <c r="R4028" s="142">
        <f t="shared" si="63"/>
        <v>8</v>
      </c>
    </row>
    <row r="4029" s="109" customFormat="1">
      <c r="A4029" s="119">
        <f>MAX($A$19:A4028)+1</f>
        <v>4011</v>
      </c>
      <c r="B4029" s="120" t="s">
        <v>41</v>
      </c>
      <c r="C4029" s="144" t="s">
        <v>860</v>
      </c>
      <c r="D4029" s="144" t="s">
        <v>4671</v>
      </c>
      <c r="E4029" s="145" t="s">
        <v>4328</v>
      </c>
      <c r="F4029" s="123" t="s">
        <v>863</v>
      </c>
      <c r="G4029" s="146" t="s">
        <v>864</v>
      </c>
      <c r="H4029" s="146" t="s">
        <v>1117</v>
      </c>
      <c r="I4029" s="151" t="s">
        <v>98</v>
      </c>
      <c r="J4029" s="147">
        <v>40</v>
      </c>
      <c r="K4029" s="147">
        <v>80000</v>
      </c>
      <c r="L4029" s="148">
        <v>3200000</v>
      </c>
      <c r="M4029" s="120" t="s">
        <v>56</v>
      </c>
      <c r="N4029" s="149">
        <v>256000</v>
      </c>
      <c r="O4029" s="150"/>
      <c r="P4029" s="154" t="s">
        <v>4117</v>
      </c>
      <c r="Q4029" s="158" t="s">
        <v>50</v>
      </c>
      <c r="R4029" s="142">
        <f t="shared" si="63"/>
        <v>8</v>
      </c>
    </row>
    <row r="4030" s="109" customFormat="1">
      <c r="A4030" s="119">
        <f>MAX($A$19:A4029)+1</f>
        <v>4012</v>
      </c>
      <c r="B4030" s="120" t="s">
        <v>41</v>
      </c>
      <c r="C4030" s="144" t="s">
        <v>860</v>
      </c>
      <c r="D4030" s="144" t="s">
        <v>4671</v>
      </c>
      <c r="E4030" s="145" t="s">
        <v>4328</v>
      </c>
      <c r="F4030" s="123" t="s">
        <v>863</v>
      </c>
      <c r="G4030" s="146" t="s">
        <v>864</v>
      </c>
      <c r="H4030" s="146" t="s">
        <v>1118</v>
      </c>
      <c r="I4030" s="151" t="s">
        <v>98</v>
      </c>
      <c r="J4030" s="147">
        <v>12</v>
      </c>
      <c r="K4030" s="147">
        <v>50000</v>
      </c>
      <c r="L4030" s="148">
        <v>600000</v>
      </c>
      <c r="M4030" s="120" t="s">
        <v>56</v>
      </c>
      <c r="N4030" s="149">
        <v>48000</v>
      </c>
      <c r="O4030" s="150"/>
      <c r="P4030" s="154" t="s">
        <v>4117</v>
      </c>
      <c r="Q4030" s="158" t="s">
        <v>50</v>
      </c>
      <c r="R4030" s="142">
        <f t="shared" si="63"/>
        <v>8</v>
      </c>
    </row>
    <row r="4031" s="109" customFormat="1">
      <c r="A4031" s="119">
        <f>MAX($A$19:A4030)+1</f>
        <v>4013</v>
      </c>
      <c r="B4031" s="120" t="s">
        <v>41</v>
      </c>
      <c r="C4031" s="144" t="s">
        <v>860</v>
      </c>
      <c r="D4031" s="144" t="s">
        <v>4671</v>
      </c>
      <c r="E4031" s="145" t="s">
        <v>4328</v>
      </c>
      <c r="F4031" s="123" t="s">
        <v>863</v>
      </c>
      <c r="G4031" s="146" t="s">
        <v>864</v>
      </c>
      <c r="H4031" s="146" t="s">
        <v>1119</v>
      </c>
      <c r="I4031" s="151" t="s">
        <v>98</v>
      </c>
      <c r="J4031" s="147">
        <v>12</v>
      </c>
      <c r="K4031" s="147">
        <v>50000</v>
      </c>
      <c r="L4031" s="148">
        <v>600000</v>
      </c>
      <c r="M4031" s="120" t="s">
        <v>56</v>
      </c>
      <c r="N4031" s="149">
        <v>48000</v>
      </c>
      <c r="O4031" s="150"/>
      <c r="P4031" s="154" t="s">
        <v>4117</v>
      </c>
      <c r="Q4031" s="158" t="s">
        <v>50</v>
      </c>
      <c r="R4031" s="142">
        <f t="shared" si="63"/>
        <v>8</v>
      </c>
    </row>
    <row r="4032" s="109" customFormat="1">
      <c r="A4032" s="119">
        <f>MAX($A$19:A4031)+1</f>
        <v>4014</v>
      </c>
      <c r="B4032" s="120" t="s">
        <v>41</v>
      </c>
      <c r="C4032" s="144" t="s">
        <v>860</v>
      </c>
      <c r="D4032" s="144" t="s">
        <v>4671</v>
      </c>
      <c r="E4032" s="145" t="s">
        <v>4328</v>
      </c>
      <c r="F4032" s="123" t="s">
        <v>863</v>
      </c>
      <c r="G4032" s="146" t="s">
        <v>864</v>
      </c>
      <c r="H4032" s="146" t="s">
        <v>1120</v>
      </c>
      <c r="I4032" s="151" t="s">
        <v>98</v>
      </c>
      <c r="J4032" s="147">
        <v>4</v>
      </c>
      <c r="K4032" s="147">
        <v>300000</v>
      </c>
      <c r="L4032" s="148">
        <v>1200000</v>
      </c>
      <c r="M4032" s="120" t="s">
        <v>56</v>
      </c>
      <c r="N4032" s="149">
        <v>96000</v>
      </c>
      <c r="O4032" s="150"/>
      <c r="P4032" s="154" t="s">
        <v>4117</v>
      </c>
      <c r="Q4032" s="158" t="s">
        <v>50</v>
      </c>
      <c r="R4032" s="142">
        <f t="shared" si="63"/>
        <v>8</v>
      </c>
    </row>
    <row r="4033" s="109" customFormat="1">
      <c r="A4033" s="119">
        <f>MAX($A$19:A4032)+1</f>
        <v>4015</v>
      </c>
      <c r="B4033" s="120" t="s">
        <v>41</v>
      </c>
      <c r="C4033" s="144" t="s">
        <v>860</v>
      </c>
      <c r="D4033" s="144" t="s">
        <v>4671</v>
      </c>
      <c r="E4033" s="145" t="s">
        <v>4328</v>
      </c>
      <c r="F4033" s="123" t="s">
        <v>863</v>
      </c>
      <c r="G4033" s="146" t="s">
        <v>864</v>
      </c>
      <c r="H4033" s="146" t="s">
        <v>4687</v>
      </c>
      <c r="I4033" s="151" t="s">
        <v>98</v>
      </c>
      <c r="J4033" s="147">
        <v>8</v>
      </c>
      <c r="K4033" s="147">
        <v>290000</v>
      </c>
      <c r="L4033" s="148">
        <v>2320000</v>
      </c>
      <c r="M4033" s="120" t="s">
        <v>56</v>
      </c>
      <c r="N4033" s="149">
        <v>185600</v>
      </c>
      <c r="O4033" s="150"/>
      <c r="P4033" s="154" t="s">
        <v>4117</v>
      </c>
      <c r="Q4033" s="158" t="s">
        <v>50</v>
      </c>
      <c r="R4033" s="142">
        <f t="shared" si="63"/>
        <v>8</v>
      </c>
    </row>
    <row r="4034" s="109" customFormat="1">
      <c r="A4034" s="119">
        <f>MAX($A$19:A4033)+1</f>
        <v>4016</v>
      </c>
      <c r="B4034" s="120" t="s">
        <v>41</v>
      </c>
      <c r="C4034" s="144" t="s">
        <v>860</v>
      </c>
      <c r="D4034" s="144" t="s">
        <v>4671</v>
      </c>
      <c r="E4034" s="145" t="s">
        <v>4328</v>
      </c>
      <c r="F4034" s="123" t="s">
        <v>863</v>
      </c>
      <c r="G4034" s="146" t="s">
        <v>864</v>
      </c>
      <c r="H4034" s="146" t="s">
        <v>1122</v>
      </c>
      <c r="I4034" s="151" t="s">
        <v>98</v>
      </c>
      <c r="J4034" s="147">
        <v>80</v>
      </c>
      <c r="K4034" s="147">
        <v>10000</v>
      </c>
      <c r="L4034" s="148">
        <v>800000</v>
      </c>
      <c r="M4034" s="120" t="s">
        <v>56</v>
      </c>
      <c r="N4034" s="149">
        <v>64000</v>
      </c>
      <c r="O4034" s="150"/>
      <c r="P4034" s="154" t="s">
        <v>4117</v>
      </c>
      <c r="Q4034" s="158" t="s">
        <v>50</v>
      </c>
      <c r="R4034" s="142">
        <f t="shared" si="63"/>
        <v>8</v>
      </c>
    </row>
    <row r="4035" s="109" customFormat="1">
      <c r="A4035" s="119">
        <f>MAX($A$19:A4034)+1</f>
        <v>4017</v>
      </c>
      <c r="B4035" s="120" t="s">
        <v>41</v>
      </c>
      <c r="C4035" s="144" t="s">
        <v>860</v>
      </c>
      <c r="D4035" s="144" t="s">
        <v>4671</v>
      </c>
      <c r="E4035" s="145" t="s">
        <v>4328</v>
      </c>
      <c r="F4035" s="123" t="s">
        <v>863</v>
      </c>
      <c r="G4035" s="146" t="s">
        <v>864</v>
      </c>
      <c r="H4035" s="146" t="s">
        <v>4688</v>
      </c>
      <c r="I4035" s="151" t="s">
        <v>98</v>
      </c>
      <c r="J4035" s="147">
        <v>48</v>
      </c>
      <c r="K4035" s="147">
        <v>75000</v>
      </c>
      <c r="L4035" s="148">
        <v>3600000</v>
      </c>
      <c r="M4035" s="120" t="s">
        <v>56</v>
      </c>
      <c r="N4035" s="149">
        <v>288000</v>
      </c>
      <c r="O4035" s="150"/>
      <c r="P4035" s="154" t="s">
        <v>4117</v>
      </c>
      <c r="Q4035" s="158" t="s">
        <v>50</v>
      </c>
      <c r="R4035" s="142">
        <f t="shared" si="63"/>
        <v>8</v>
      </c>
    </row>
    <row r="4036" s="109" customFormat="1">
      <c r="A4036" s="119">
        <f>MAX($A$19:A4035)+1</f>
        <v>4018</v>
      </c>
      <c r="B4036" s="120" t="s">
        <v>41</v>
      </c>
      <c r="C4036" s="144" t="s">
        <v>860</v>
      </c>
      <c r="D4036" s="144" t="s">
        <v>4671</v>
      </c>
      <c r="E4036" s="145" t="s">
        <v>4328</v>
      </c>
      <c r="F4036" s="123" t="s">
        <v>863</v>
      </c>
      <c r="G4036" s="146" t="s">
        <v>864</v>
      </c>
      <c r="H4036" s="146" t="s">
        <v>1125</v>
      </c>
      <c r="I4036" s="151" t="s">
        <v>98</v>
      </c>
      <c r="J4036" s="147">
        <v>160</v>
      </c>
      <c r="K4036" s="147">
        <v>32000</v>
      </c>
      <c r="L4036" s="148">
        <v>5120000</v>
      </c>
      <c r="M4036" s="120" t="s">
        <v>56</v>
      </c>
      <c r="N4036" s="149">
        <v>409600</v>
      </c>
      <c r="O4036" s="150"/>
      <c r="P4036" s="154" t="s">
        <v>4117</v>
      </c>
      <c r="Q4036" s="158" t="s">
        <v>50</v>
      </c>
      <c r="R4036" s="142">
        <f t="shared" si="63"/>
        <v>8</v>
      </c>
    </row>
    <row r="4037" s="109" customFormat="1">
      <c r="A4037" s="119">
        <f>MAX($A$19:A4036)+1</f>
        <v>4019</v>
      </c>
      <c r="B4037" s="120" t="s">
        <v>41</v>
      </c>
      <c r="C4037" s="144" t="s">
        <v>860</v>
      </c>
      <c r="D4037" s="144" t="s">
        <v>4671</v>
      </c>
      <c r="E4037" s="145" t="s">
        <v>4328</v>
      </c>
      <c r="F4037" s="123" t="s">
        <v>863</v>
      </c>
      <c r="G4037" s="146" t="s">
        <v>864</v>
      </c>
      <c r="H4037" s="146" t="s">
        <v>1126</v>
      </c>
      <c r="I4037" s="151" t="s">
        <v>98</v>
      </c>
      <c r="J4037" s="147">
        <v>160</v>
      </c>
      <c r="K4037" s="147">
        <v>36000</v>
      </c>
      <c r="L4037" s="148">
        <v>5760000</v>
      </c>
      <c r="M4037" s="120" t="s">
        <v>56</v>
      </c>
      <c r="N4037" s="149">
        <v>460800</v>
      </c>
      <c r="O4037" s="150"/>
      <c r="P4037" s="154" t="s">
        <v>4117</v>
      </c>
      <c r="Q4037" s="158" t="s">
        <v>50</v>
      </c>
      <c r="R4037" s="142">
        <f t="shared" si="63"/>
        <v>8</v>
      </c>
    </row>
    <row r="4038" s="109" customFormat="1">
      <c r="A4038" s="119">
        <f>MAX($A$19:A4037)+1</f>
        <v>4020</v>
      </c>
      <c r="B4038" s="120" t="s">
        <v>41</v>
      </c>
      <c r="C4038" s="144" t="s">
        <v>860</v>
      </c>
      <c r="D4038" s="144" t="s">
        <v>4671</v>
      </c>
      <c r="E4038" s="145" t="s">
        <v>4328</v>
      </c>
      <c r="F4038" s="123" t="s">
        <v>863</v>
      </c>
      <c r="G4038" s="146" t="s">
        <v>864</v>
      </c>
      <c r="H4038" s="146" t="s">
        <v>1127</v>
      </c>
      <c r="I4038" s="151" t="s">
        <v>98</v>
      </c>
      <c r="J4038" s="147">
        <v>2000</v>
      </c>
      <c r="K4038" s="147">
        <v>1600</v>
      </c>
      <c r="L4038" s="148">
        <v>3200000</v>
      </c>
      <c r="M4038" s="120" t="s">
        <v>56</v>
      </c>
      <c r="N4038" s="149">
        <v>256000</v>
      </c>
      <c r="O4038" s="150"/>
      <c r="P4038" s="154" t="s">
        <v>4117</v>
      </c>
      <c r="Q4038" s="158" t="s">
        <v>50</v>
      </c>
      <c r="R4038" s="142">
        <f t="shared" si="63"/>
        <v>8</v>
      </c>
    </row>
    <row r="4039" s="109" customFormat="1">
      <c r="A4039" s="119">
        <f>MAX($A$19:A4038)+1</f>
        <v>4021</v>
      </c>
      <c r="B4039" s="120" t="s">
        <v>41</v>
      </c>
      <c r="C4039" s="144" t="s">
        <v>860</v>
      </c>
      <c r="D4039" s="144" t="s">
        <v>4671</v>
      </c>
      <c r="E4039" s="145" t="s">
        <v>4328</v>
      </c>
      <c r="F4039" s="123" t="s">
        <v>863</v>
      </c>
      <c r="G4039" s="146" t="s">
        <v>864</v>
      </c>
      <c r="H4039" s="146" t="s">
        <v>1124</v>
      </c>
      <c r="I4039" s="151" t="s">
        <v>98</v>
      </c>
      <c r="J4039" s="147">
        <v>12</v>
      </c>
      <c r="K4039" s="147">
        <v>95000</v>
      </c>
      <c r="L4039" s="148">
        <v>1140000</v>
      </c>
      <c r="M4039" s="120" t="s">
        <v>56</v>
      </c>
      <c r="N4039" s="149">
        <v>91200</v>
      </c>
      <c r="O4039" s="150"/>
      <c r="P4039" s="154" t="s">
        <v>4117</v>
      </c>
      <c r="Q4039" s="158" t="s">
        <v>50</v>
      </c>
      <c r="R4039" s="142">
        <f t="shared" si="63"/>
        <v>8</v>
      </c>
    </row>
    <row r="4040" s="109" customFormat="1">
      <c r="A4040" s="119">
        <f>MAX($A$19:A4039)+1</f>
        <v>4022</v>
      </c>
      <c r="B4040" s="120" t="s">
        <v>41</v>
      </c>
      <c r="C4040" s="144" t="s">
        <v>860</v>
      </c>
      <c r="D4040" s="144" t="s">
        <v>4689</v>
      </c>
      <c r="E4040" s="145" t="s">
        <v>4468</v>
      </c>
      <c r="F4040" s="123" t="s">
        <v>863</v>
      </c>
      <c r="G4040" s="146" t="s">
        <v>864</v>
      </c>
      <c r="H4040" s="146" t="s">
        <v>4690</v>
      </c>
      <c r="I4040" s="151" t="s">
        <v>98</v>
      </c>
      <c r="J4040" s="147">
        <v>15</v>
      </c>
      <c r="K4040" s="147">
        <v>300000</v>
      </c>
      <c r="L4040" s="148">
        <v>4500000</v>
      </c>
      <c r="M4040" s="120" t="s">
        <v>56</v>
      </c>
      <c r="N4040" s="149">
        <v>360000</v>
      </c>
      <c r="O4040" s="150"/>
      <c r="P4040" s="154" t="s">
        <v>4117</v>
      </c>
      <c r="Q4040" s="158" t="s">
        <v>50</v>
      </c>
      <c r="R4040" s="142">
        <f t="shared" si="63"/>
        <v>8</v>
      </c>
    </row>
    <row r="4041" s="109" customFormat="1">
      <c r="A4041" s="119">
        <f>MAX($A$19:A4040)+1</f>
        <v>4023</v>
      </c>
      <c r="B4041" s="120" t="s">
        <v>41</v>
      </c>
      <c r="C4041" s="144" t="s">
        <v>860</v>
      </c>
      <c r="D4041" s="144" t="s">
        <v>4689</v>
      </c>
      <c r="E4041" s="145" t="s">
        <v>4468</v>
      </c>
      <c r="F4041" s="123" t="s">
        <v>863</v>
      </c>
      <c r="G4041" s="146" t="s">
        <v>864</v>
      </c>
      <c r="H4041" s="146" t="s">
        <v>4691</v>
      </c>
      <c r="I4041" s="151" t="s">
        <v>98</v>
      </c>
      <c r="J4041" s="147">
        <v>1</v>
      </c>
      <c r="K4041" s="147">
        <v>1950000</v>
      </c>
      <c r="L4041" s="148">
        <v>1950000</v>
      </c>
      <c r="M4041" s="120" t="s">
        <v>56</v>
      </c>
      <c r="N4041" s="149">
        <v>156000</v>
      </c>
      <c r="O4041" s="150"/>
      <c r="P4041" s="154" t="s">
        <v>4117</v>
      </c>
      <c r="Q4041" s="158" t="s">
        <v>50</v>
      </c>
      <c r="R4041" s="142">
        <f t="shared" si="63"/>
        <v>8</v>
      </c>
    </row>
    <row r="4042" s="109" customFormat="1">
      <c r="A4042" s="119">
        <f>MAX($A$19:A4041)+1</f>
        <v>4024</v>
      </c>
      <c r="B4042" s="120" t="s">
        <v>41</v>
      </c>
      <c r="C4042" s="144" t="s">
        <v>860</v>
      </c>
      <c r="D4042" s="144" t="s">
        <v>4689</v>
      </c>
      <c r="E4042" s="145" t="s">
        <v>4468</v>
      </c>
      <c r="F4042" s="123" t="s">
        <v>863</v>
      </c>
      <c r="G4042" s="146" t="s">
        <v>864</v>
      </c>
      <c r="H4042" s="146" t="s">
        <v>4692</v>
      </c>
      <c r="I4042" s="151" t="s">
        <v>98</v>
      </c>
      <c r="J4042" s="147">
        <v>2</v>
      </c>
      <c r="K4042" s="147">
        <v>400000</v>
      </c>
      <c r="L4042" s="148">
        <v>800000</v>
      </c>
      <c r="M4042" s="120" t="s">
        <v>56</v>
      </c>
      <c r="N4042" s="149">
        <v>64000</v>
      </c>
      <c r="O4042" s="150"/>
      <c r="P4042" s="154" t="s">
        <v>4117</v>
      </c>
      <c r="Q4042" s="158" t="s">
        <v>50</v>
      </c>
      <c r="R4042" s="142">
        <f t="shared" si="63"/>
        <v>8</v>
      </c>
    </row>
    <row r="4043" s="109" customFormat="1">
      <c r="A4043" s="119">
        <f>MAX($A$19:A4042)+1</f>
        <v>4025</v>
      </c>
      <c r="B4043" s="120" t="s">
        <v>41</v>
      </c>
      <c r="C4043" s="144" t="s">
        <v>860</v>
      </c>
      <c r="D4043" s="144" t="s">
        <v>4689</v>
      </c>
      <c r="E4043" s="145" t="s">
        <v>4468</v>
      </c>
      <c r="F4043" s="123" t="s">
        <v>863</v>
      </c>
      <c r="G4043" s="146" t="s">
        <v>864</v>
      </c>
      <c r="H4043" s="146" t="s">
        <v>4693</v>
      </c>
      <c r="I4043" s="151" t="s">
        <v>98</v>
      </c>
      <c r="J4043" s="147">
        <v>5</v>
      </c>
      <c r="K4043" s="147">
        <v>250000</v>
      </c>
      <c r="L4043" s="148">
        <v>1250000</v>
      </c>
      <c r="M4043" s="120" t="s">
        <v>56</v>
      </c>
      <c r="N4043" s="149">
        <v>100000</v>
      </c>
      <c r="O4043" s="150"/>
      <c r="P4043" s="154" t="s">
        <v>4117</v>
      </c>
      <c r="Q4043" s="158" t="s">
        <v>50</v>
      </c>
      <c r="R4043" s="142">
        <f t="shared" si="63"/>
        <v>8</v>
      </c>
    </row>
    <row r="4044" s="109" customFormat="1">
      <c r="A4044" s="119">
        <f>MAX($A$19:A4043)+1</f>
        <v>4026</v>
      </c>
      <c r="B4044" s="120" t="s">
        <v>41</v>
      </c>
      <c r="C4044" s="144" t="s">
        <v>860</v>
      </c>
      <c r="D4044" s="144" t="s">
        <v>4689</v>
      </c>
      <c r="E4044" s="145" t="s">
        <v>4468</v>
      </c>
      <c r="F4044" s="123" t="s">
        <v>863</v>
      </c>
      <c r="G4044" s="146" t="s">
        <v>864</v>
      </c>
      <c r="H4044" s="146" t="s">
        <v>4694</v>
      </c>
      <c r="I4044" s="151" t="s">
        <v>98</v>
      </c>
      <c r="J4044" s="147">
        <v>1</v>
      </c>
      <c r="K4044" s="147">
        <v>2000000</v>
      </c>
      <c r="L4044" s="148">
        <v>2000000</v>
      </c>
      <c r="M4044" s="120" t="s">
        <v>56</v>
      </c>
      <c r="N4044" s="149">
        <v>160000</v>
      </c>
      <c r="O4044" s="150"/>
      <c r="P4044" s="154" t="s">
        <v>4117</v>
      </c>
      <c r="Q4044" s="158" t="s">
        <v>50</v>
      </c>
      <c r="R4044" s="142">
        <f t="shared" si="63"/>
        <v>8</v>
      </c>
    </row>
    <row r="4045" s="109" customFormat="1">
      <c r="A4045" s="119">
        <f>MAX($A$19:A4044)+1</f>
        <v>4027</v>
      </c>
      <c r="B4045" s="120" t="s">
        <v>41</v>
      </c>
      <c r="C4045" s="144" t="s">
        <v>860</v>
      </c>
      <c r="D4045" s="144" t="s">
        <v>4689</v>
      </c>
      <c r="E4045" s="145" t="s">
        <v>4468</v>
      </c>
      <c r="F4045" s="123" t="s">
        <v>863</v>
      </c>
      <c r="G4045" s="146" t="s">
        <v>864</v>
      </c>
      <c r="H4045" s="146" t="s">
        <v>4695</v>
      </c>
      <c r="I4045" s="151" t="s">
        <v>98</v>
      </c>
      <c r="J4045" s="147">
        <v>2</v>
      </c>
      <c r="K4045" s="147">
        <v>120000</v>
      </c>
      <c r="L4045" s="148">
        <v>240000</v>
      </c>
      <c r="M4045" s="120" t="s">
        <v>56</v>
      </c>
      <c r="N4045" s="149">
        <v>19200</v>
      </c>
      <c r="O4045" s="150"/>
      <c r="P4045" s="154" t="s">
        <v>4117</v>
      </c>
      <c r="Q4045" s="158" t="s">
        <v>50</v>
      </c>
      <c r="R4045" s="142">
        <f t="shared" si="63"/>
        <v>8</v>
      </c>
    </row>
    <row r="4046" s="109" customFormat="1">
      <c r="A4046" s="119">
        <f>MAX($A$19:A4045)+1</f>
        <v>4028</v>
      </c>
      <c r="B4046" s="120" t="s">
        <v>41</v>
      </c>
      <c r="C4046" s="144" t="s">
        <v>860</v>
      </c>
      <c r="D4046" s="144" t="s">
        <v>4689</v>
      </c>
      <c r="E4046" s="145" t="s">
        <v>4468</v>
      </c>
      <c r="F4046" s="123" t="s">
        <v>863</v>
      </c>
      <c r="G4046" s="146" t="s">
        <v>864</v>
      </c>
      <c r="H4046" s="146" t="s">
        <v>4696</v>
      </c>
      <c r="I4046" s="151" t="s">
        <v>1101</v>
      </c>
      <c r="J4046" s="147">
        <v>4</v>
      </c>
      <c r="K4046" s="147">
        <v>250000</v>
      </c>
      <c r="L4046" s="148">
        <v>1000000</v>
      </c>
      <c r="M4046" s="120" t="s">
        <v>56</v>
      </c>
      <c r="N4046" s="149">
        <v>80000</v>
      </c>
      <c r="O4046" s="150"/>
      <c r="P4046" s="154" t="s">
        <v>4117</v>
      </c>
      <c r="Q4046" s="158" t="s">
        <v>50</v>
      </c>
      <c r="R4046" s="142">
        <f t="shared" si="63"/>
        <v>8</v>
      </c>
    </row>
    <row r="4047" s="109" customFormat="1">
      <c r="A4047" s="119">
        <f>MAX($A$19:A4046)+1</f>
        <v>4029</v>
      </c>
      <c r="B4047" s="120" t="s">
        <v>41</v>
      </c>
      <c r="C4047" s="144" t="s">
        <v>860</v>
      </c>
      <c r="D4047" s="144" t="s">
        <v>4689</v>
      </c>
      <c r="E4047" s="145" t="s">
        <v>4468</v>
      </c>
      <c r="F4047" s="123" t="s">
        <v>863</v>
      </c>
      <c r="G4047" s="146" t="s">
        <v>864</v>
      </c>
      <c r="H4047" s="146" t="s">
        <v>4697</v>
      </c>
      <c r="I4047" s="151" t="s">
        <v>1101</v>
      </c>
      <c r="J4047" s="147">
        <v>4</v>
      </c>
      <c r="K4047" s="147">
        <v>150000</v>
      </c>
      <c r="L4047" s="148">
        <v>600000</v>
      </c>
      <c r="M4047" s="120" t="s">
        <v>56</v>
      </c>
      <c r="N4047" s="149">
        <v>48000</v>
      </c>
      <c r="O4047" s="150"/>
      <c r="P4047" s="154" t="s">
        <v>4117</v>
      </c>
      <c r="Q4047" s="158" t="s">
        <v>50</v>
      </c>
      <c r="R4047" s="142">
        <f t="shared" si="63"/>
        <v>8</v>
      </c>
    </row>
    <row r="4048" s="109" customFormat="1">
      <c r="A4048" s="119">
        <f>MAX($A$19:A4047)+1</f>
        <v>4030</v>
      </c>
      <c r="B4048" s="120" t="s">
        <v>41</v>
      </c>
      <c r="C4048" s="144" t="s">
        <v>860</v>
      </c>
      <c r="D4048" s="144" t="s">
        <v>4689</v>
      </c>
      <c r="E4048" s="145" t="s">
        <v>4468</v>
      </c>
      <c r="F4048" s="123" t="s">
        <v>863</v>
      </c>
      <c r="G4048" s="146" t="s">
        <v>864</v>
      </c>
      <c r="H4048" s="146" t="s">
        <v>4698</v>
      </c>
      <c r="I4048" s="151" t="s">
        <v>1101</v>
      </c>
      <c r="J4048" s="147">
        <v>4</v>
      </c>
      <c r="K4048" s="147">
        <v>110000</v>
      </c>
      <c r="L4048" s="148">
        <v>440000</v>
      </c>
      <c r="M4048" s="120" t="s">
        <v>56</v>
      </c>
      <c r="N4048" s="149">
        <v>35200</v>
      </c>
      <c r="O4048" s="150"/>
      <c r="P4048" s="154" t="s">
        <v>4117</v>
      </c>
      <c r="Q4048" s="158" t="s">
        <v>50</v>
      </c>
      <c r="R4048" s="142">
        <f t="shared" si="63"/>
        <v>8</v>
      </c>
    </row>
    <row r="4049" s="109" customFormat="1">
      <c r="A4049" s="119">
        <f>MAX($A$19:A4048)+1</f>
        <v>4031</v>
      </c>
      <c r="B4049" s="120" t="s">
        <v>41</v>
      </c>
      <c r="C4049" s="144" t="s">
        <v>860</v>
      </c>
      <c r="D4049" s="144" t="s">
        <v>4689</v>
      </c>
      <c r="E4049" s="145" t="s">
        <v>4468</v>
      </c>
      <c r="F4049" s="123" t="s">
        <v>863</v>
      </c>
      <c r="G4049" s="146" t="s">
        <v>864</v>
      </c>
      <c r="H4049" s="146" t="s">
        <v>4699</v>
      </c>
      <c r="I4049" s="151" t="s">
        <v>1101</v>
      </c>
      <c r="J4049" s="147">
        <v>4</v>
      </c>
      <c r="K4049" s="147">
        <v>70000</v>
      </c>
      <c r="L4049" s="148">
        <v>280000</v>
      </c>
      <c r="M4049" s="120" t="s">
        <v>56</v>
      </c>
      <c r="N4049" s="149">
        <v>22400</v>
      </c>
      <c r="O4049" s="150"/>
      <c r="P4049" s="154" t="s">
        <v>4117</v>
      </c>
      <c r="Q4049" s="158" t="s">
        <v>50</v>
      </c>
      <c r="R4049" s="142">
        <f t="shared" si="63"/>
        <v>8</v>
      </c>
    </row>
    <row r="4050" s="109" customFormat="1">
      <c r="A4050" s="119">
        <f>MAX($A$19:A4049)+1</f>
        <v>4032</v>
      </c>
      <c r="B4050" s="120" t="s">
        <v>41</v>
      </c>
      <c r="C4050" s="144" t="s">
        <v>860</v>
      </c>
      <c r="D4050" s="144" t="s">
        <v>4689</v>
      </c>
      <c r="E4050" s="145" t="s">
        <v>4468</v>
      </c>
      <c r="F4050" s="123" t="s">
        <v>863</v>
      </c>
      <c r="G4050" s="146" t="s">
        <v>864</v>
      </c>
      <c r="H4050" s="146" t="s">
        <v>4700</v>
      </c>
      <c r="I4050" s="151" t="s">
        <v>98</v>
      </c>
      <c r="J4050" s="147">
        <v>5</v>
      </c>
      <c r="K4050" s="147">
        <v>25000</v>
      </c>
      <c r="L4050" s="148">
        <v>125000</v>
      </c>
      <c r="M4050" s="120" t="s">
        <v>56</v>
      </c>
      <c r="N4050" s="149">
        <v>10000</v>
      </c>
      <c r="O4050" s="150"/>
      <c r="P4050" s="154" t="s">
        <v>4117</v>
      </c>
      <c r="Q4050" s="158" t="s">
        <v>50</v>
      </c>
      <c r="R4050" s="142">
        <f t="shared" si="63"/>
        <v>8</v>
      </c>
    </row>
    <row r="4051" s="109" customFormat="1">
      <c r="A4051" s="119">
        <f>MAX($A$19:A4050)+1</f>
        <v>4033</v>
      </c>
      <c r="B4051" s="120" t="s">
        <v>41</v>
      </c>
      <c r="C4051" s="144" t="s">
        <v>860</v>
      </c>
      <c r="D4051" s="144" t="s">
        <v>4689</v>
      </c>
      <c r="E4051" s="145" t="s">
        <v>4468</v>
      </c>
      <c r="F4051" s="123" t="s">
        <v>863</v>
      </c>
      <c r="G4051" s="146" t="s">
        <v>864</v>
      </c>
      <c r="H4051" s="146" t="s">
        <v>4701</v>
      </c>
      <c r="I4051" s="151" t="s">
        <v>98</v>
      </c>
      <c r="J4051" s="147">
        <v>5</v>
      </c>
      <c r="K4051" s="147">
        <v>15000</v>
      </c>
      <c r="L4051" s="148">
        <v>75000</v>
      </c>
      <c r="M4051" s="120" t="s">
        <v>56</v>
      </c>
      <c r="N4051" s="149">
        <v>6000</v>
      </c>
      <c r="O4051" s="150"/>
      <c r="P4051" s="154" t="s">
        <v>4117</v>
      </c>
      <c r="Q4051" s="158" t="s">
        <v>50</v>
      </c>
      <c r="R4051" s="142">
        <f t="shared" si="63"/>
        <v>8</v>
      </c>
    </row>
    <row r="4052" s="109" customFormat="1">
      <c r="A4052" s="119">
        <f>MAX($A$19:A4051)+1</f>
        <v>4034</v>
      </c>
      <c r="B4052" s="120" t="s">
        <v>41</v>
      </c>
      <c r="C4052" s="144" t="s">
        <v>860</v>
      </c>
      <c r="D4052" s="144" t="s">
        <v>4689</v>
      </c>
      <c r="E4052" s="145" t="s">
        <v>4468</v>
      </c>
      <c r="F4052" s="123" t="s">
        <v>863</v>
      </c>
      <c r="G4052" s="146" t="s">
        <v>864</v>
      </c>
      <c r="H4052" s="146" t="s">
        <v>4702</v>
      </c>
      <c r="I4052" s="151" t="s">
        <v>98</v>
      </c>
      <c r="J4052" s="147">
        <v>5</v>
      </c>
      <c r="K4052" s="147">
        <v>10000</v>
      </c>
      <c r="L4052" s="148">
        <v>50000</v>
      </c>
      <c r="M4052" s="120" t="s">
        <v>56</v>
      </c>
      <c r="N4052" s="149">
        <v>4000</v>
      </c>
      <c r="O4052" s="150"/>
      <c r="P4052" s="154" t="s">
        <v>4117</v>
      </c>
      <c r="Q4052" s="158" t="s">
        <v>50</v>
      </c>
      <c r="R4052" s="142">
        <f t="shared" si="63"/>
        <v>8</v>
      </c>
    </row>
    <row r="4053" s="109" customFormat="1">
      <c r="A4053" s="119">
        <f>MAX($A$19:A4052)+1</f>
        <v>4035</v>
      </c>
      <c r="B4053" s="120" t="s">
        <v>41</v>
      </c>
      <c r="C4053" s="144" t="s">
        <v>860</v>
      </c>
      <c r="D4053" s="144" t="s">
        <v>4689</v>
      </c>
      <c r="E4053" s="145" t="s">
        <v>4468</v>
      </c>
      <c r="F4053" s="123" t="s">
        <v>863</v>
      </c>
      <c r="G4053" s="146" t="s">
        <v>864</v>
      </c>
      <c r="H4053" s="146" t="s">
        <v>4703</v>
      </c>
      <c r="I4053" s="151" t="s">
        <v>98</v>
      </c>
      <c r="J4053" s="147">
        <v>5</v>
      </c>
      <c r="K4053" s="147">
        <v>4000</v>
      </c>
      <c r="L4053" s="148">
        <v>20000</v>
      </c>
      <c r="M4053" s="120" t="s">
        <v>56</v>
      </c>
      <c r="N4053" s="149">
        <v>1600</v>
      </c>
      <c r="O4053" s="150"/>
      <c r="P4053" s="154" t="s">
        <v>4117</v>
      </c>
      <c r="Q4053" s="158" t="s">
        <v>50</v>
      </c>
      <c r="R4053" s="142">
        <f t="shared" si="63"/>
        <v>8</v>
      </c>
    </row>
    <row r="4054" s="109" customFormat="1">
      <c r="A4054" s="119">
        <f>MAX($A$19:A4053)+1</f>
        <v>4036</v>
      </c>
      <c r="B4054" s="120" t="s">
        <v>41</v>
      </c>
      <c r="C4054" s="144" t="s">
        <v>860</v>
      </c>
      <c r="D4054" s="144" t="s">
        <v>4689</v>
      </c>
      <c r="E4054" s="145" t="s">
        <v>4468</v>
      </c>
      <c r="F4054" s="123" t="s">
        <v>863</v>
      </c>
      <c r="G4054" s="146" t="s">
        <v>864</v>
      </c>
      <c r="H4054" s="146" t="s">
        <v>4704</v>
      </c>
      <c r="I4054" s="151" t="s">
        <v>98</v>
      </c>
      <c r="J4054" s="147">
        <v>8</v>
      </c>
      <c r="K4054" s="147">
        <v>30000</v>
      </c>
      <c r="L4054" s="148">
        <v>240000</v>
      </c>
      <c r="M4054" s="120" t="s">
        <v>56</v>
      </c>
      <c r="N4054" s="149">
        <v>19200</v>
      </c>
      <c r="O4054" s="150"/>
      <c r="P4054" s="154" t="s">
        <v>4117</v>
      </c>
      <c r="Q4054" s="158" t="s">
        <v>50</v>
      </c>
      <c r="R4054" s="142">
        <f t="shared" si="63"/>
        <v>8</v>
      </c>
    </row>
    <row r="4055" s="109" customFormat="1">
      <c r="A4055" s="119">
        <f>MAX($A$19:A4054)+1</f>
        <v>4037</v>
      </c>
      <c r="B4055" s="120" t="s">
        <v>41</v>
      </c>
      <c r="C4055" s="144" t="s">
        <v>860</v>
      </c>
      <c r="D4055" s="144" t="s">
        <v>4689</v>
      </c>
      <c r="E4055" s="145" t="s">
        <v>4468</v>
      </c>
      <c r="F4055" s="123" t="s">
        <v>863</v>
      </c>
      <c r="G4055" s="146" t="s">
        <v>864</v>
      </c>
      <c r="H4055" s="146" t="s">
        <v>4705</v>
      </c>
      <c r="I4055" s="151" t="s">
        <v>98</v>
      </c>
      <c r="J4055" s="147">
        <v>8</v>
      </c>
      <c r="K4055" s="147">
        <v>15000</v>
      </c>
      <c r="L4055" s="148">
        <v>120000</v>
      </c>
      <c r="M4055" s="120" t="s">
        <v>56</v>
      </c>
      <c r="N4055" s="149">
        <v>9600</v>
      </c>
      <c r="O4055" s="150"/>
      <c r="P4055" s="154" t="s">
        <v>4117</v>
      </c>
      <c r="Q4055" s="158" t="s">
        <v>50</v>
      </c>
      <c r="R4055" s="142">
        <f t="shared" si="63"/>
        <v>8</v>
      </c>
    </row>
    <row r="4056" s="109" customFormat="1">
      <c r="A4056" s="119">
        <f>MAX($A$19:A4055)+1</f>
        <v>4038</v>
      </c>
      <c r="B4056" s="120" t="s">
        <v>41</v>
      </c>
      <c r="C4056" s="144" t="s">
        <v>860</v>
      </c>
      <c r="D4056" s="144" t="s">
        <v>4689</v>
      </c>
      <c r="E4056" s="145" t="s">
        <v>4468</v>
      </c>
      <c r="F4056" s="123" t="s">
        <v>863</v>
      </c>
      <c r="G4056" s="146" t="s">
        <v>864</v>
      </c>
      <c r="H4056" s="146" t="s">
        <v>4706</v>
      </c>
      <c r="I4056" s="151" t="s">
        <v>98</v>
      </c>
      <c r="J4056" s="147">
        <v>2</v>
      </c>
      <c r="K4056" s="147">
        <v>15000</v>
      </c>
      <c r="L4056" s="148">
        <v>30000</v>
      </c>
      <c r="M4056" s="120" t="s">
        <v>56</v>
      </c>
      <c r="N4056" s="149">
        <v>2400</v>
      </c>
      <c r="O4056" s="150"/>
      <c r="P4056" s="154" t="s">
        <v>4117</v>
      </c>
      <c r="Q4056" s="158" t="s">
        <v>50</v>
      </c>
      <c r="R4056" s="142">
        <f t="shared" si="63"/>
        <v>8</v>
      </c>
    </row>
    <row r="4057" s="109" customFormat="1">
      <c r="A4057" s="119">
        <f>MAX($A$19:A4056)+1</f>
        <v>4039</v>
      </c>
      <c r="B4057" s="120" t="s">
        <v>41</v>
      </c>
      <c r="C4057" s="144" t="s">
        <v>860</v>
      </c>
      <c r="D4057" s="144" t="s">
        <v>4689</v>
      </c>
      <c r="E4057" s="145" t="s">
        <v>4468</v>
      </c>
      <c r="F4057" s="123" t="s">
        <v>863</v>
      </c>
      <c r="G4057" s="146" t="s">
        <v>864</v>
      </c>
      <c r="H4057" s="146" t="s">
        <v>4707</v>
      </c>
      <c r="I4057" s="151" t="s">
        <v>98</v>
      </c>
      <c r="J4057" s="147">
        <v>8</v>
      </c>
      <c r="K4057" s="147">
        <v>10000</v>
      </c>
      <c r="L4057" s="148">
        <v>80000</v>
      </c>
      <c r="M4057" s="120" t="s">
        <v>56</v>
      </c>
      <c r="N4057" s="149">
        <v>6400</v>
      </c>
      <c r="O4057" s="150"/>
      <c r="P4057" s="154" t="s">
        <v>4117</v>
      </c>
      <c r="Q4057" s="158" t="s">
        <v>50</v>
      </c>
      <c r="R4057" s="142">
        <f t="shared" si="63"/>
        <v>8</v>
      </c>
    </row>
    <row r="4058" s="109" customFormat="1">
      <c r="A4058" s="119">
        <f>MAX($A$19:A4057)+1</f>
        <v>4040</v>
      </c>
      <c r="B4058" s="120" t="s">
        <v>41</v>
      </c>
      <c r="C4058" s="144" t="s">
        <v>860</v>
      </c>
      <c r="D4058" s="144" t="s">
        <v>4689</v>
      </c>
      <c r="E4058" s="145" t="s">
        <v>4468</v>
      </c>
      <c r="F4058" s="123" t="s">
        <v>863</v>
      </c>
      <c r="G4058" s="146" t="s">
        <v>864</v>
      </c>
      <c r="H4058" s="146" t="s">
        <v>982</v>
      </c>
      <c r="I4058" s="151" t="s">
        <v>98</v>
      </c>
      <c r="J4058" s="147">
        <v>10</v>
      </c>
      <c r="K4058" s="147">
        <v>4000</v>
      </c>
      <c r="L4058" s="148">
        <v>40000</v>
      </c>
      <c r="M4058" s="120" t="s">
        <v>56</v>
      </c>
      <c r="N4058" s="149">
        <v>3200</v>
      </c>
      <c r="O4058" s="150"/>
      <c r="P4058" s="154" t="s">
        <v>4117</v>
      </c>
      <c r="Q4058" s="158" t="s">
        <v>50</v>
      </c>
      <c r="R4058" s="142">
        <f t="shared" si="63"/>
        <v>8</v>
      </c>
    </row>
    <row r="4059" s="109" customFormat="1">
      <c r="A4059" s="119">
        <f>MAX($A$19:A4058)+1</f>
        <v>4041</v>
      </c>
      <c r="B4059" s="120" t="s">
        <v>41</v>
      </c>
      <c r="C4059" s="144" t="s">
        <v>860</v>
      </c>
      <c r="D4059" s="144" t="s">
        <v>4689</v>
      </c>
      <c r="E4059" s="145" t="s">
        <v>4468</v>
      </c>
      <c r="F4059" s="123" t="s">
        <v>863</v>
      </c>
      <c r="G4059" s="146" t="s">
        <v>864</v>
      </c>
      <c r="H4059" s="146" t="s">
        <v>4708</v>
      </c>
      <c r="I4059" s="151" t="s">
        <v>98</v>
      </c>
      <c r="J4059" s="147">
        <v>2</v>
      </c>
      <c r="K4059" s="147">
        <v>35000</v>
      </c>
      <c r="L4059" s="148">
        <v>70000</v>
      </c>
      <c r="M4059" s="120" t="s">
        <v>56</v>
      </c>
      <c r="N4059" s="149">
        <v>5600</v>
      </c>
      <c r="O4059" s="150"/>
      <c r="P4059" s="154" t="s">
        <v>4117</v>
      </c>
      <c r="Q4059" s="158" t="s">
        <v>50</v>
      </c>
      <c r="R4059" s="142">
        <f t="shared" si="63"/>
        <v>8</v>
      </c>
    </row>
    <row r="4060" s="109" customFormat="1">
      <c r="A4060" s="119">
        <f>MAX($A$19:A4059)+1</f>
        <v>4042</v>
      </c>
      <c r="B4060" s="120" t="s">
        <v>41</v>
      </c>
      <c r="C4060" s="144" t="s">
        <v>860</v>
      </c>
      <c r="D4060" s="144" t="s">
        <v>4689</v>
      </c>
      <c r="E4060" s="145" t="s">
        <v>4468</v>
      </c>
      <c r="F4060" s="123" t="s">
        <v>863</v>
      </c>
      <c r="G4060" s="146" t="s">
        <v>864</v>
      </c>
      <c r="H4060" s="146" t="s">
        <v>4709</v>
      </c>
      <c r="I4060" s="151" t="s">
        <v>98</v>
      </c>
      <c r="J4060" s="147">
        <v>2</v>
      </c>
      <c r="K4060" s="147">
        <v>35000</v>
      </c>
      <c r="L4060" s="148">
        <v>70000</v>
      </c>
      <c r="M4060" s="120" t="s">
        <v>56</v>
      </c>
      <c r="N4060" s="149">
        <v>5600</v>
      </c>
      <c r="O4060" s="150"/>
      <c r="P4060" s="154" t="s">
        <v>4117</v>
      </c>
      <c r="Q4060" s="158" t="s">
        <v>50</v>
      </c>
      <c r="R4060" s="142">
        <f t="shared" si="63"/>
        <v>8</v>
      </c>
    </row>
    <row r="4061" s="109" customFormat="1">
      <c r="A4061" s="119">
        <f>MAX($A$19:A4060)+1</f>
        <v>4043</v>
      </c>
      <c r="B4061" s="120" t="s">
        <v>41</v>
      </c>
      <c r="C4061" s="144" t="s">
        <v>860</v>
      </c>
      <c r="D4061" s="144" t="s">
        <v>4689</v>
      </c>
      <c r="E4061" s="145" t="s">
        <v>4468</v>
      </c>
      <c r="F4061" s="123" t="s">
        <v>863</v>
      </c>
      <c r="G4061" s="146" t="s">
        <v>864</v>
      </c>
      <c r="H4061" s="146" t="s">
        <v>949</v>
      </c>
      <c r="I4061" s="151" t="s">
        <v>100</v>
      </c>
      <c r="J4061" s="147">
        <v>60</v>
      </c>
      <c r="K4061" s="147">
        <v>4000</v>
      </c>
      <c r="L4061" s="148">
        <v>240000</v>
      </c>
      <c r="M4061" s="120" t="s">
        <v>56</v>
      </c>
      <c r="N4061" s="149">
        <v>19200</v>
      </c>
      <c r="O4061" s="150"/>
      <c r="P4061" s="154" t="s">
        <v>4117</v>
      </c>
      <c r="Q4061" s="158" t="s">
        <v>50</v>
      </c>
      <c r="R4061" s="142">
        <f t="shared" si="63"/>
        <v>8</v>
      </c>
    </row>
    <row r="4062" s="109" customFormat="1">
      <c r="A4062" s="119">
        <f>MAX($A$19:A4061)+1</f>
        <v>4044</v>
      </c>
      <c r="B4062" s="120" t="s">
        <v>41</v>
      </c>
      <c r="C4062" s="144" t="s">
        <v>860</v>
      </c>
      <c r="D4062" s="144" t="s">
        <v>4689</v>
      </c>
      <c r="E4062" s="145" t="s">
        <v>4468</v>
      </c>
      <c r="F4062" s="123" t="s">
        <v>863</v>
      </c>
      <c r="G4062" s="146" t="s">
        <v>864</v>
      </c>
      <c r="H4062" s="146" t="s">
        <v>4710</v>
      </c>
      <c r="I4062" s="151" t="s">
        <v>557</v>
      </c>
      <c r="J4062" s="147">
        <v>15</v>
      </c>
      <c r="K4062" s="147">
        <v>300000</v>
      </c>
      <c r="L4062" s="148">
        <v>4500000</v>
      </c>
      <c r="M4062" s="120" t="s">
        <v>56</v>
      </c>
      <c r="N4062" s="149">
        <v>360000</v>
      </c>
      <c r="O4062" s="150"/>
      <c r="P4062" s="154" t="s">
        <v>4117</v>
      </c>
      <c r="Q4062" s="158" t="s">
        <v>50</v>
      </c>
      <c r="R4062" s="142">
        <f t="shared" si="63"/>
        <v>8</v>
      </c>
    </row>
    <row r="4063" s="109" customFormat="1">
      <c r="A4063" s="119">
        <f>MAX($A$19:A4062)+1</f>
        <v>4045</v>
      </c>
      <c r="B4063" s="120" t="s">
        <v>41</v>
      </c>
      <c r="C4063" s="144" t="s">
        <v>860</v>
      </c>
      <c r="D4063" s="144" t="s">
        <v>4689</v>
      </c>
      <c r="E4063" s="145" t="s">
        <v>4468</v>
      </c>
      <c r="F4063" s="123" t="s">
        <v>863</v>
      </c>
      <c r="G4063" s="146" t="s">
        <v>864</v>
      </c>
      <c r="H4063" s="146" t="s">
        <v>4711</v>
      </c>
      <c r="I4063" s="151" t="s">
        <v>98</v>
      </c>
      <c r="J4063" s="147">
        <v>2</v>
      </c>
      <c r="K4063" s="147">
        <v>300000</v>
      </c>
      <c r="L4063" s="148">
        <v>600000</v>
      </c>
      <c r="M4063" s="120" t="s">
        <v>56</v>
      </c>
      <c r="N4063" s="149">
        <v>48000</v>
      </c>
      <c r="O4063" s="150"/>
      <c r="P4063" s="154" t="s">
        <v>4117</v>
      </c>
      <c r="Q4063" s="158" t="s">
        <v>50</v>
      </c>
      <c r="R4063" s="142">
        <f t="shared" si="63"/>
        <v>8</v>
      </c>
    </row>
    <row r="4064" s="109" customFormat="1">
      <c r="A4064" s="119">
        <f>MAX($A$19:A4063)+1</f>
        <v>4046</v>
      </c>
      <c r="B4064" s="120" t="s">
        <v>41</v>
      </c>
      <c r="C4064" s="144" t="s">
        <v>860</v>
      </c>
      <c r="D4064" s="144" t="s">
        <v>4689</v>
      </c>
      <c r="E4064" s="145" t="s">
        <v>4468</v>
      </c>
      <c r="F4064" s="123" t="s">
        <v>863</v>
      </c>
      <c r="G4064" s="146" t="s">
        <v>864</v>
      </c>
      <c r="H4064" s="146" t="s">
        <v>4712</v>
      </c>
      <c r="I4064" s="151" t="s">
        <v>98</v>
      </c>
      <c r="J4064" s="147">
        <v>18</v>
      </c>
      <c r="K4064" s="147">
        <v>100000</v>
      </c>
      <c r="L4064" s="148">
        <v>1800000</v>
      </c>
      <c r="M4064" s="120" t="s">
        <v>56</v>
      </c>
      <c r="N4064" s="149">
        <v>144000</v>
      </c>
      <c r="O4064" s="150"/>
      <c r="P4064" s="154" t="s">
        <v>4117</v>
      </c>
      <c r="Q4064" s="158" t="s">
        <v>50</v>
      </c>
      <c r="R4064" s="142">
        <f t="shared" si="63"/>
        <v>8</v>
      </c>
    </row>
    <row r="4065" s="109" customFormat="1">
      <c r="A4065" s="119">
        <f>MAX($A$19:A4064)+1</f>
        <v>4047</v>
      </c>
      <c r="B4065" s="120" t="s">
        <v>41</v>
      </c>
      <c r="C4065" s="144" t="s">
        <v>860</v>
      </c>
      <c r="D4065" s="144" t="s">
        <v>4689</v>
      </c>
      <c r="E4065" s="145" t="s">
        <v>4468</v>
      </c>
      <c r="F4065" s="123" t="s">
        <v>863</v>
      </c>
      <c r="G4065" s="146" t="s">
        <v>864</v>
      </c>
      <c r="H4065" s="146" t="s">
        <v>4713</v>
      </c>
      <c r="I4065" s="151" t="s">
        <v>98</v>
      </c>
      <c r="J4065" s="147">
        <v>14</v>
      </c>
      <c r="K4065" s="147">
        <v>650000</v>
      </c>
      <c r="L4065" s="148">
        <v>9100000</v>
      </c>
      <c r="M4065" s="120" t="s">
        <v>56</v>
      </c>
      <c r="N4065" s="149">
        <v>728000</v>
      </c>
      <c r="O4065" s="150"/>
      <c r="P4065" s="154" t="s">
        <v>4117</v>
      </c>
      <c r="Q4065" s="158" t="s">
        <v>50</v>
      </c>
      <c r="R4065" s="142">
        <f t="shared" si="63"/>
        <v>8</v>
      </c>
    </row>
    <row r="4066" s="109" customFormat="1">
      <c r="A4066" s="119">
        <f>MAX($A$19:A4065)+1</f>
        <v>4048</v>
      </c>
      <c r="B4066" s="120" t="s">
        <v>41</v>
      </c>
      <c r="C4066" s="144" t="s">
        <v>860</v>
      </c>
      <c r="D4066" s="144" t="s">
        <v>4689</v>
      </c>
      <c r="E4066" s="145" t="s">
        <v>4468</v>
      </c>
      <c r="F4066" s="123" t="s">
        <v>863</v>
      </c>
      <c r="G4066" s="146" t="s">
        <v>864</v>
      </c>
      <c r="H4066" s="146" t="s">
        <v>4714</v>
      </c>
      <c r="I4066" s="151" t="s">
        <v>98</v>
      </c>
      <c r="J4066" s="147">
        <v>2</v>
      </c>
      <c r="K4066" s="147">
        <v>60000</v>
      </c>
      <c r="L4066" s="148">
        <v>120000</v>
      </c>
      <c r="M4066" s="120" t="s">
        <v>56</v>
      </c>
      <c r="N4066" s="149">
        <v>9600</v>
      </c>
      <c r="O4066" s="150"/>
      <c r="P4066" s="154" t="s">
        <v>4117</v>
      </c>
      <c r="Q4066" s="158" t="s">
        <v>50</v>
      </c>
      <c r="R4066" s="142">
        <f t="shared" si="63"/>
        <v>8</v>
      </c>
    </row>
    <row r="4067" s="109" customFormat="1">
      <c r="A4067" s="119">
        <f>MAX($A$19:A4066)+1</f>
        <v>4049</v>
      </c>
      <c r="B4067" s="120" t="s">
        <v>41</v>
      </c>
      <c r="C4067" s="144" t="s">
        <v>860</v>
      </c>
      <c r="D4067" s="144" t="s">
        <v>4689</v>
      </c>
      <c r="E4067" s="145" t="s">
        <v>4468</v>
      </c>
      <c r="F4067" s="123" t="s">
        <v>863</v>
      </c>
      <c r="G4067" s="146" t="s">
        <v>864</v>
      </c>
      <c r="H4067" s="146" t="s">
        <v>4715</v>
      </c>
      <c r="I4067" s="151" t="s">
        <v>98</v>
      </c>
      <c r="J4067" s="147">
        <v>1</v>
      </c>
      <c r="K4067" s="147">
        <v>80000</v>
      </c>
      <c r="L4067" s="148">
        <v>80000</v>
      </c>
      <c r="M4067" s="120" t="s">
        <v>56</v>
      </c>
      <c r="N4067" s="149">
        <v>6400</v>
      </c>
      <c r="O4067" s="150"/>
      <c r="P4067" s="154" t="s">
        <v>4117</v>
      </c>
      <c r="Q4067" s="158" t="s">
        <v>50</v>
      </c>
      <c r="R4067" s="142">
        <f t="shared" si="63"/>
        <v>8</v>
      </c>
    </row>
    <row r="4068" s="109" customFormat="1">
      <c r="A4068" s="119">
        <f>MAX($A$19:A4067)+1</f>
        <v>4050</v>
      </c>
      <c r="B4068" s="120" t="s">
        <v>41</v>
      </c>
      <c r="C4068" s="144" t="s">
        <v>860</v>
      </c>
      <c r="D4068" s="144" t="s">
        <v>4689</v>
      </c>
      <c r="E4068" s="145" t="s">
        <v>4468</v>
      </c>
      <c r="F4068" s="123" t="s">
        <v>863</v>
      </c>
      <c r="G4068" s="146" t="s">
        <v>864</v>
      </c>
      <c r="H4068" s="146" t="s">
        <v>4716</v>
      </c>
      <c r="I4068" s="151" t="s">
        <v>1035</v>
      </c>
      <c r="J4068" s="147">
        <v>120</v>
      </c>
      <c r="K4068" s="147">
        <v>17000</v>
      </c>
      <c r="L4068" s="148">
        <v>2040000</v>
      </c>
      <c r="M4068" s="120" t="s">
        <v>56</v>
      </c>
      <c r="N4068" s="149">
        <v>163200</v>
      </c>
      <c r="O4068" s="150"/>
      <c r="P4068" s="154" t="s">
        <v>4117</v>
      </c>
      <c r="Q4068" s="158" t="s">
        <v>50</v>
      </c>
      <c r="R4068" s="142">
        <f t="shared" si="63"/>
        <v>8</v>
      </c>
    </row>
    <row r="4069" s="109" customFormat="1">
      <c r="A4069" s="119">
        <f>MAX($A$19:A4068)+1</f>
        <v>4051</v>
      </c>
      <c r="B4069" s="120" t="s">
        <v>41</v>
      </c>
      <c r="C4069" s="144" t="s">
        <v>860</v>
      </c>
      <c r="D4069" s="144" t="s">
        <v>4689</v>
      </c>
      <c r="E4069" s="145" t="s">
        <v>4468</v>
      </c>
      <c r="F4069" s="123" t="s">
        <v>863</v>
      </c>
      <c r="G4069" s="146" t="s">
        <v>864</v>
      </c>
      <c r="H4069" s="146" t="s">
        <v>4717</v>
      </c>
      <c r="I4069" s="151" t="s">
        <v>1035</v>
      </c>
      <c r="J4069" s="147">
        <v>5</v>
      </c>
      <c r="K4069" s="147">
        <v>20000</v>
      </c>
      <c r="L4069" s="148">
        <v>100000</v>
      </c>
      <c r="M4069" s="120" t="s">
        <v>56</v>
      </c>
      <c r="N4069" s="149">
        <v>8000</v>
      </c>
      <c r="O4069" s="150"/>
      <c r="P4069" s="154" t="s">
        <v>4117</v>
      </c>
      <c r="Q4069" s="158" t="s">
        <v>50</v>
      </c>
      <c r="R4069" s="142">
        <f t="shared" si="63"/>
        <v>8</v>
      </c>
    </row>
    <row r="4070" s="109" customFormat="1">
      <c r="A4070" s="119">
        <f>MAX($A$19:A4069)+1</f>
        <v>4052</v>
      </c>
      <c r="B4070" s="120" t="s">
        <v>41</v>
      </c>
      <c r="C4070" s="144" t="s">
        <v>860</v>
      </c>
      <c r="D4070" s="144" t="s">
        <v>4689</v>
      </c>
      <c r="E4070" s="145" t="s">
        <v>4468</v>
      </c>
      <c r="F4070" s="123" t="s">
        <v>863</v>
      </c>
      <c r="G4070" s="146" t="s">
        <v>864</v>
      </c>
      <c r="H4070" s="146" t="s">
        <v>4718</v>
      </c>
      <c r="I4070" s="151" t="s">
        <v>98</v>
      </c>
      <c r="J4070" s="147">
        <v>5</v>
      </c>
      <c r="K4070" s="147">
        <v>380000</v>
      </c>
      <c r="L4070" s="148">
        <v>1900000</v>
      </c>
      <c r="M4070" s="120" t="s">
        <v>56</v>
      </c>
      <c r="N4070" s="149">
        <v>152000</v>
      </c>
      <c r="O4070" s="150"/>
      <c r="P4070" s="154" t="s">
        <v>4117</v>
      </c>
      <c r="Q4070" s="158" t="s">
        <v>50</v>
      </c>
      <c r="R4070" s="142">
        <f t="shared" si="63"/>
        <v>8</v>
      </c>
    </row>
    <row r="4071" s="109" customFormat="1">
      <c r="A4071" s="119">
        <f>MAX($A$19:A4070)+1</f>
        <v>4053</v>
      </c>
      <c r="B4071" s="120" t="s">
        <v>41</v>
      </c>
      <c r="C4071" s="144" t="s">
        <v>860</v>
      </c>
      <c r="D4071" s="144" t="s">
        <v>4689</v>
      </c>
      <c r="E4071" s="145" t="s">
        <v>4468</v>
      </c>
      <c r="F4071" s="123" t="s">
        <v>863</v>
      </c>
      <c r="G4071" s="146" t="s">
        <v>864</v>
      </c>
      <c r="H4071" s="146" t="s">
        <v>4719</v>
      </c>
      <c r="I4071" s="151" t="s">
        <v>98</v>
      </c>
      <c r="J4071" s="147">
        <v>5</v>
      </c>
      <c r="K4071" s="147">
        <v>400000</v>
      </c>
      <c r="L4071" s="148">
        <v>2000000</v>
      </c>
      <c r="M4071" s="120" t="s">
        <v>56</v>
      </c>
      <c r="N4071" s="149">
        <v>160000</v>
      </c>
      <c r="O4071" s="150"/>
      <c r="P4071" s="154" t="s">
        <v>4117</v>
      </c>
      <c r="Q4071" s="158" t="s">
        <v>50</v>
      </c>
      <c r="R4071" s="142">
        <f t="shared" si="63"/>
        <v>8</v>
      </c>
    </row>
    <row r="4072" s="109" customFormat="1">
      <c r="A4072" s="119">
        <f>MAX($A$19:A4071)+1</f>
        <v>4054</v>
      </c>
      <c r="B4072" s="120" t="s">
        <v>41</v>
      </c>
      <c r="C4072" s="144" t="s">
        <v>860</v>
      </c>
      <c r="D4072" s="144" t="s">
        <v>4720</v>
      </c>
      <c r="E4072" s="145" t="s">
        <v>4561</v>
      </c>
      <c r="F4072" s="123" t="s">
        <v>863</v>
      </c>
      <c r="G4072" s="146" t="s">
        <v>864</v>
      </c>
      <c r="H4072" s="146" t="s">
        <v>4721</v>
      </c>
      <c r="I4072" s="151" t="s">
        <v>100</v>
      </c>
      <c r="J4072" s="147">
        <v>50</v>
      </c>
      <c r="K4072" s="147">
        <v>500</v>
      </c>
      <c r="L4072" s="148">
        <v>25000</v>
      </c>
      <c r="M4072" s="120" t="s">
        <v>56</v>
      </c>
      <c r="N4072" s="149">
        <v>2000</v>
      </c>
      <c r="O4072" s="150"/>
      <c r="P4072" s="154" t="s">
        <v>4117</v>
      </c>
      <c r="Q4072" s="158" t="s">
        <v>50</v>
      </c>
      <c r="R4072" s="142">
        <f t="shared" si="63"/>
        <v>8</v>
      </c>
    </row>
    <row r="4073" s="109" customFormat="1">
      <c r="A4073" s="119">
        <f>MAX($A$19:A4072)+1</f>
        <v>4055</v>
      </c>
      <c r="B4073" s="120" t="s">
        <v>41</v>
      </c>
      <c r="C4073" s="144" t="s">
        <v>860</v>
      </c>
      <c r="D4073" s="144" t="s">
        <v>4720</v>
      </c>
      <c r="E4073" s="145" t="s">
        <v>4561</v>
      </c>
      <c r="F4073" s="123" t="s">
        <v>863</v>
      </c>
      <c r="G4073" s="146" t="s">
        <v>864</v>
      </c>
      <c r="H4073" s="146" t="s">
        <v>4722</v>
      </c>
      <c r="I4073" s="151" t="s">
        <v>98</v>
      </c>
      <c r="J4073" s="147">
        <v>2</v>
      </c>
      <c r="K4073" s="147">
        <v>130000</v>
      </c>
      <c r="L4073" s="148">
        <v>260000</v>
      </c>
      <c r="M4073" s="120" t="s">
        <v>56</v>
      </c>
      <c r="N4073" s="149">
        <v>20800</v>
      </c>
      <c r="O4073" s="150"/>
      <c r="P4073" s="154" t="s">
        <v>4117</v>
      </c>
      <c r="Q4073" s="158" t="s">
        <v>50</v>
      </c>
      <c r="R4073" s="142">
        <f t="shared" si="63"/>
        <v>8</v>
      </c>
    </row>
    <row r="4074" s="109" customFormat="1">
      <c r="A4074" s="119">
        <f>MAX($A$19:A4073)+1</f>
        <v>4056</v>
      </c>
      <c r="B4074" s="120" t="s">
        <v>41</v>
      </c>
      <c r="C4074" s="144" t="s">
        <v>860</v>
      </c>
      <c r="D4074" s="144" t="s">
        <v>4720</v>
      </c>
      <c r="E4074" s="145" t="s">
        <v>4561</v>
      </c>
      <c r="F4074" s="123" t="s">
        <v>863</v>
      </c>
      <c r="G4074" s="146" t="s">
        <v>864</v>
      </c>
      <c r="H4074" s="146" t="s">
        <v>880</v>
      </c>
      <c r="I4074" s="151" t="s">
        <v>417</v>
      </c>
      <c r="J4074" s="147">
        <v>5</v>
      </c>
      <c r="K4074" s="147">
        <v>40000</v>
      </c>
      <c r="L4074" s="148">
        <v>200000</v>
      </c>
      <c r="M4074" s="120" t="s">
        <v>56</v>
      </c>
      <c r="N4074" s="149">
        <v>16000</v>
      </c>
      <c r="O4074" s="150"/>
      <c r="P4074" s="154" t="s">
        <v>4117</v>
      </c>
      <c r="Q4074" s="158" t="s">
        <v>50</v>
      </c>
      <c r="R4074" s="142">
        <f t="shared" si="63"/>
        <v>8</v>
      </c>
    </row>
    <row r="4075" s="109" customFormat="1">
      <c r="A4075" s="119">
        <f>MAX($A$19:A4074)+1</f>
        <v>4057</v>
      </c>
      <c r="B4075" s="120" t="s">
        <v>41</v>
      </c>
      <c r="C4075" s="144" t="s">
        <v>860</v>
      </c>
      <c r="D4075" s="144" t="s">
        <v>4720</v>
      </c>
      <c r="E4075" s="145" t="s">
        <v>4561</v>
      </c>
      <c r="F4075" s="123" t="s">
        <v>863</v>
      </c>
      <c r="G4075" s="146" t="s">
        <v>864</v>
      </c>
      <c r="H4075" s="146" t="s">
        <v>4723</v>
      </c>
      <c r="I4075" s="151" t="s">
        <v>98</v>
      </c>
      <c r="J4075" s="147">
        <v>4</v>
      </c>
      <c r="K4075" s="147">
        <v>250000</v>
      </c>
      <c r="L4075" s="148">
        <v>1000000</v>
      </c>
      <c r="M4075" s="120" t="s">
        <v>56</v>
      </c>
      <c r="N4075" s="149">
        <v>80000</v>
      </c>
      <c r="O4075" s="150"/>
      <c r="P4075" s="154" t="s">
        <v>4117</v>
      </c>
      <c r="Q4075" s="158" t="s">
        <v>50</v>
      </c>
      <c r="R4075" s="142">
        <f t="shared" si="63"/>
        <v>8</v>
      </c>
    </row>
    <row r="4076" s="109" customFormat="1">
      <c r="A4076" s="119">
        <f>MAX($A$19:A4075)+1</f>
        <v>4058</v>
      </c>
      <c r="B4076" s="120" t="s">
        <v>41</v>
      </c>
      <c r="C4076" s="144" t="s">
        <v>860</v>
      </c>
      <c r="D4076" s="144" t="s">
        <v>4720</v>
      </c>
      <c r="E4076" s="145" t="s">
        <v>4561</v>
      </c>
      <c r="F4076" s="123" t="s">
        <v>863</v>
      </c>
      <c r="G4076" s="146" t="s">
        <v>864</v>
      </c>
      <c r="H4076" s="146" t="s">
        <v>4724</v>
      </c>
      <c r="I4076" s="151" t="s">
        <v>98</v>
      </c>
      <c r="J4076" s="147">
        <v>8</v>
      </c>
      <c r="K4076" s="147">
        <v>150000</v>
      </c>
      <c r="L4076" s="148">
        <v>1200000</v>
      </c>
      <c r="M4076" s="120" t="s">
        <v>56</v>
      </c>
      <c r="N4076" s="149">
        <v>96000</v>
      </c>
      <c r="O4076" s="150"/>
      <c r="P4076" s="154" t="s">
        <v>4117</v>
      </c>
      <c r="Q4076" s="158" t="s">
        <v>50</v>
      </c>
      <c r="R4076" s="142">
        <f ref="R4076:R4139" t="shared" si="64">N4076/L4076*100</f>
        <v>8</v>
      </c>
    </row>
    <row r="4077" s="109" customFormat="1">
      <c r="A4077" s="119">
        <f>MAX($A$19:A4076)+1</f>
        <v>4059</v>
      </c>
      <c r="B4077" s="120" t="s">
        <v>41</v>
      </c>
      <c r="C4077" s="144" t="s">
        <v>860</v>
      </c>
      <c r="D4077" s="144" t="s">
        <v>4720</v>
      </c>
      <c r="E4077" s="145" t="s">
        <v>4561</v>
      </c>
      <c r="F4077" s="123" t="s">
        <v>863</v>
      </c>
      <c r="G4077" s="146" t="s">
        <v>864</v>
      </c>
      <c r="H4077" s="146" t="s">
        <v>4725</v>
      </c>
      <c r="I4077" s="151" t="s">
        <v>98</v>
      </c>
      <c r="J4077" s="147">
        <v>4</v>
      </c>
      <c r="K4077" s="147">
        <v>80000</v>
      </c>
      <c r="L4077" s="148">
        <v>320000</v>
      </c>
      <c r="M4077" s="120" t="s">
        <v>56</v>
      </c>
      <c r="N4077" s="149">
        <v>25600</v>
      </c>
      <c r="O4077" s="150"/>
      <c r="P4077" s="154" t="s">
        <v>4117</v>
      </c>
      <c r="Q4077" s="158" t="s">
        <v>50</v>
      </c>
      <c r="R4077" s="142">
        <f t="shared" si="64"/>
        <v>8</v>
      </c>
    </row>
    <row r="4078" s="109" customFormat="1">
      <c r="A4078" s="119">
        <f>MAX($A$19:A4077)+1</f>
        <v>4060</v>
      </c>
      <c r="B4078" s="120" t="s">
        <v>41</v>
      </c>
      <c r="C4078" s="144" t="s">
        <v>860</v>
      </c>
      <c r="D4078" s="144" t="s">
        <v>4720</v>
      </c>
      <c r="E4078" s="145" t="s">
        <v>4561</v>
      </c>
      <c r="F4078" s="123" t="s">
        <v>863</v>
      </c>
      <c r="G4078" s="146" t="s">
        <v>864</v>
      </c>
      <c r="H4078" s="146" t="s">
        <v>4726</v>
      </c>
      <c r="I4078" s="151" t="s">
        <v>98</v>
      </c>
      <c r="J4078" s="147">
        <v>1</v>
      </c>
      <c r="K4078" s="147">
        <v>120000</v>
      </c>
      <c r="L4078" s="148">
        <v>120000</v>
      </c>
      <c r="M4078" s="120" t="s">
        <v>56</v>
      </c>
      <c r="N4078" s="149">
        <v>9600</v>
      </c>
      <c r="O4078" s="150"/>
      <c r="P4078" s="154" t="s">
        <v>4117</v>
      </c>
      <c r="Q4078" s="158" t="s">
        <v>50</v>
      </c>
      <c r="R4078" s="142">
        <f t="shared" si="64"/>
        <v>8</v>
      </c>
    </row>
    <row r="4079" s="109" customFormat="1">
      <c r="A4079" s="119">
        <f>MAX($A$19:A4078)+1</f>
        <v>4061</v>
      </c>
      <c r="B4079" s="120" t="s">
        <v>41</v>
      </c>
      <c r="C4079" s="144" t="s">
        <v>860</v>
      </c>
      <c r="D4079" s="144" t="s">
        <v>4720</v>
      </c>
      <c r="E4079" s="145" t="s">
        <v>4561</v>
      </c>
      <c r="F4079" s="123" t="s">
        <v>863</v>
      </c>
      <c r="G4079" s="146" t="s">
        <v>864</v>
      </c>
      <c r="H4079" s="146" t="s">
        <v>1199</v>
      </c>
      <c r="I4079" s="151" t="s">
        <v>100</v>
      </c>
      <c r="J4079" s="147">
        <v>10</v>
      </c>
      <c r="K4079" s="147">
        <v>45000</v>
      </c>
      <c r="L4079" s="148">
        <v>450000</v>
      </c>
      <c r="M4079" s="120" t="s">
        <v>56</v>
      </c>
      <c r="N4079" s="149">
        <v>36000</v>
      </c>
      <c r="O4079" s="150"/>
      <c r="P4079" s="154" t="s">
        <v>4117</v>
      </c>
      <c r="Q4079" s="158" t="s">
        <v>50</v>
      </c>
      <c r="R4079" s="142">
        <f t="shared" si="64"/>
        <v>8</v>
      </c>
    </row>
    <row r="4080" s="109" customFormat="1">
      <c r="A4080" s="119">
        <f>MAX($A$19:A4079)+1</f>
        <v>4062</v>
      </c>
      <c r="B4080" s="120" t="s">
        <v>41</v>
      </c>
      <c r="C4080" s="144" t="s">
        <v>860</v>
      </c>
      <c r="D4080" s="144" t="s">
        <v>4720</v>
      </c>
      <c r="E4080" s="145" t="s">
        <v>4561</v>
      </c>
      <c r="F4080" s="123" t="s">
        <v>863</v>
      </c>
      <c r="G4080" s="146" t="s">
        <v>864</v>
      </c>
      <c r="H4080" s="146" t="s">
        <v>4727</v>
      </c>
      <c r="I4080" s="151" t="s">
        <v>98</v>
      </c>
      <c r="J4080" s="147">
        <v>1</v>
      </c>
      <c r="K4080" s="147">
        <v>20000</v>
      </c>
      <c r="L4080" s="148">
        <v>20000</v>
      </c>
      <c r="M4080" s="120" t="s">
        <v>56</v>
      </c>
      <c r="N4080" s="149">
        <v>1600</v>
      </c>
      <c r="O4080" s="150"/>
      <c r="P4080" s="154" t="s">
        <v>4117</v>
      </c>
      <c r="Q4080" s="158" t="s">
        <v>50</v>
      </c>
      <c r="R4080" s="142">
        <f t="shared" si="64"/>
        <v>8</v>
      </c>
    </row>
    <row r="4081" s="109" customFormat="1">
      <c r="A4081" s="119">
        <f>MAX($A$19:A4080)+1</f>
        <v>4063</v>
      </c>
      <c r="B4081" s="120" t="s">
        <v>41</v>
      </c>
      <c r="C4081" s="144" t="s">
        <v>860</v>
      </c>
      <c r="D4081" s="144" t="s">
        <v>4720</v>
      </c>
      <c r="E4081" s="145" t="s">
        <v>4561</v>
      </c>
      <c r="F4081" s="123" t="s">
        <v>863</v>
      </c>
      <c r="G4081" s="146" t="s">
        <v>864</v>
      </c>
      <c r="H4081" s="146" t="s">
        <v>4728</v>
      </c>
      <c r="I4081" s="151" t="s">
        <v>1101</v>
      </c>
      <c r="J4081" s="147">
        <v>15</v>
      </c>
      <c r="K4081" s="147">
        <v>45000</v>
      </c>
      <c r="L4081" s="148">
        <v>675000</v>
      </c>
      <c r="M4081" s="120" t="s">
        <v>56</v>
      </c>
      <c r="N4081" s="149">
        <v>54000</v>
      </c>
      <c r="O4081" s="150"/>
      <c r="P4081" s="154" t="s">
        <v>4117</v>
      </c>
      <c r="Q4081" s="158" t="s">
        <v>50</v>
      </c>
      <c r="R4081" s="142">
        <f t="shared" si="64"/>
        <v>8</v>
      </c>
    </row>
    <row r="4082" s="109" customFormat="1">
      <c r="A4082" s="119">
        <f>MAX($A$19:A4081)+1</f>
        <v>4064</v>
      </c>
      <c r="B4082" s="120" t="s">
        <v>41</v>
      </c>
      <c r="C4082" s="144" t="s">
        <v>860</v>
      </c>
      <c r="D4082" s="144" t="s">
        <v>4720</v>
      </c>
      <c r="E4082" s="145" t="s">
        <v>4561</v>
      </c>
      <c r="F4082" s="123" t="s">
        <v>863</v>
      </c>
      <c r="G4082" s="146" t="s">
        <v>864</v>
      </c>
      <c r="H4082" s="146" t="s">
        <v>4729</v>
      </c>
      <c r="I4082" s="151" t="s">
        <v>873</v>
      </c>
      <c r="J4082" s="147">
        <v>6</v>
      </c>
      <c r="K4082" s="147">
        <v>40000</v>
      </c>
      <c r="L4082" s="148">
        <v>240000</v>
      </c>
      <c r="M4082" s="120" t="s">
        <v>56</v>
      </c>
      <c r="N4082" s="149">
        <v>19200</v>
      </c>
      <c r="O4082" s="150"/>
      <c r="P4082" s="154" t="s">
        <v>4117</v>
      </c>
      <c r="Q4082" s="158" t="s">
        <v>50</v>
      </c>
      <c r="R4082" s="142">
        <f t="shared" si="64"/>
        <v>8</v>
      </c>
    </row>
    <row r="4083" s="109" customFormat="1">
      <c r="A4083" s="119">
        <f>MAX($A$19:A4082)+1</f>
        <v>4065</v>
      </c>
      <c r="B4083" s="120" t="s">
        <v>41</v>
      </c>
      <c r="C4083" s="144" t="s">
        <v>860</v>
      </c>
      <c r="D4083" s="144" t="s">
        <v>4720</v>
      </c>
      <c r="E4083" s="145" t="s">
        <v>4561</v>
      </c>
      <c r="F4083" s="123" t="s">
        <v>863</v>
      </c>
      <c r="G4083" s="146" t="s">
        <v>864</v>
      </c>
      <c r="H4083" s="146" t="s">
        <v>4730</v>
      </c>
      <c r="I4083" s="151" t="s">
        <v>98</v>
      </c>
      <c r="J4083" s="147">
        <v>20</v>
      </c>
      <c r="K4083" s="147">
        <v>240000</v>
      </c>
      <c r="L4083" s="148">
        <v>4800000</v>
      </c>
      <c r="M4083" s="120" t="s">
        <v>56</v>
      </c>
      <c r="N4083" s="149">
        <v>384000</v>
      </c>
      <c r="O4083" s="150"/>
      <c r="P4083" s="154" t="s">
        <v>4117</v>
      </c>
      <c r="Q4083" s="158" t="s">
        <v>50</v>
      </c>
      <c r="R4083" s="142">
        <f t="shared" si="64"/>
        <v>8</v>
      </c>
    </row>
    <row r="4084" s="109" customFormat="1">
      <c r="A4084" s="119">
        <f>MAX($A$19:A4083)+1</f>
        <v>4066</v>
      </c>
      <c r="B4084" s="120" t="s">
        <v>41</v>
      </c>
      <c r="C4084" s="144" t="s">
        <v>860</v>
      </c>
      <c r="D4084" s="144" t="s">
        <v>4720</v>
      </c>
      <c r="E4084" s="145" t="s">
        <v>4561</v>
      </c>
      <c r="F4084" s="123" t="s">
        <v>863</v>
      </c>
      <c r="G4084" s="146" t="s">
        <v>864</v>
      </c>
      <c r="H4084" s="146" t="s">
        <v>4721</v>
      </c>
      <c r="I4084" s="151" t="s">
        <v>100</v>
      </c>
      <c r="J4084" s="147">
        <v>200</v>
      </c>
      <c r="K4084" s="147">
        <v>500</v>
      </c>
      <c r="L4084" s="148">
        <v>100000</v>
      </c>
      <c r="M4084" s="120" t="s">
        <v>56</v>
      </c>
      <c r="N4084" s="149">
        <v>8000</v>
      </c>
      <c r="O4084" s="150"/>
      <c r="P4084" s="154" t="s">
        <v>4117</v>
      </c>
      <c r="Q4084" s="158" t="s">
        <v>50</v>
      </c>
      <c r="R4084" s="142">
        <f t="shared" si="64"/>
        <v>8</v>
      </c>
    </row>
    <row r="4085" s="109" customFormat="1">
      <c r="A4085" s="119">
        <f>MAX($A$19:A4084)+1</f>
        <v>4067</v>
      </c>
      <c r="B4085" s="120" t="s">
        <v>41</v>
      </c>
      <c r="C4085" s="144" t="s">
        <v>860</v>
      </c>
      <c r="D4085" s="144" t="s">
        <v>4720</v>
      </c>
      <c r="E4085" s="145" t="s">
        <v>4561</v>
      </c>
      <c r="F4085" s="123" t="s">
        <v>863</v>
      </c>
      <c r="G4085" s="146" t="s">
        <v>864</v>
      </c>
      <c r="H4085" s="146" t="s">
        <v>1186</v>
      </c>
      <c r="I4085" s="151" t="s">
        <v>100</v>
      </c>
      <c r="J4085" s="147">
        <v>100</v>
      </c>
      <c r="K4085" s="147">
        <v>500</v>
      </c>
      <c r="L4085" s="148">
        <v>50000</v>
      </c>
      <c r="M4085" s="120" t="s">
        <v>56</v>
      </c>
      <c r="N4085" s="149">
        <v>4000</v>
      </c>
      <c r="O4085" s="150"/>
      <c r="P4085" s="154" t="s">
        <v>4117</v>
      </c>
      <c r="Q4085" s="158" t="s">
        <v>50</v>
      </c>
      <c r="R4085" s="142">
        <f t="shared" si="64"/>
        <v>8</v>
      </c>
    </row>
    <row r="4086" s="109" customFormat="1">
      <c r="A4086" s="119">
        <f>MAX($A$19:A4085)+1</f>
        <v>4068</v>
      </c>
      <c r="B4086" s="120" t="s">
        <v>41</v>
      </c>
      <c r="C4086" s="144" t="s">
        <v>860</v>
      </c>
      <c r="D4086" s="144" t="s">
        <v>4720</v>
      </c>
      <c r="E4086" s="145" t="s">
        <v>4561</v>
      </c>
      <c r="F4086" s="123" t="s">
        <v>863</v>
      </c>
      <c r="G4086" s="146" t="s">
        <v>864</v>
      </c>
      <c r="H4086" s="146" t="s">
        <v>4731</v>
      </c>
      <c r="I4086" s="151" t="s">
        <v>100</v>
      </c>
      <c r="J4086" s="147">
        <v>20</v>
      </c>
      <c r="K4086" s="147">
        <v>4000</v>
      </c>
      <c r="L4086" s="148">
        <v>80000</v>
      </c>
      <c r="M4086" s="120" t="s">
        <v>56</v>
      </c>
      <c r="N4086" s="149">
        <v>6400</v>
      </c>
      <c r="O4086" s="150"/>
      <c r="P4086" s="154" t="s">
        <v>4117</v>
      </c>
      <c r="Q4086" s="158" t="s">
        <v>50</v>
      </c>
      <c r="R4086" s="142">
        <f t="shared" si="64"/>
        <v>8</v>
      </c>
    </row>
    <row r="4087" s="109" customFormat="1">
      <c r="A4087" s="119">
        <f>MAX($A$19:A4086)+1</f>
        <v>4069</v>
      </c>
      <c r="B4087" s="120" t="s">
        <v>41</v>
      </c>
      <c r="C4087" s="144" t="s">
        <v>860</v>
      </c>
      <c r="D4087" s="144" t="s">
        <v>4720</v>
      </c>
      <c r="E4087" s="145" t="s">
        <v>4561</v>
      </c>
      <c r="F4087" s="123" t="s">
        <v>863</v>
      </c>
      <c r="G4087" s="146" t="s">
        <v>864</v>
      </c>
      <c r="H4087" s="146" t="s">
        <v>4732</v>
      </c>
      <c r="I4087" s="151" t="s">
        <v>98</v>
      </c>
      <c r="J4087" s="147">
        <v>1</v>
      </c>
      <c r="K4087" s="147">
        <v>330000</v>
      </c>
      <c r="L4087" s="148">
        <v>330000</v>
      </c>
      <c r="M4087" s="120" t="s">
        <v>56</v>
      </c>
      <c r="N4087" s="149">
        <v>26400</v>
      </c>
      <c r="O4087" s="150"/>
      <c r="P4087" s="154" t="s">
        <v>4117</v>
      </c>
      <c r="Q4087" s="158" t="s">
        <v>50</v>
      </c>
      <c r="R4087" s="142">
        <f t="shared" si="64"/>
        <v>8</v>
      </c>
    </row>
    <row r="4088" s="109" customFormat="1">
      <c r="A4088" s="119">
        <f>MAX($A$19:A4087)+1</f>
        <v>4070</v>
      </c>
      <c r="B4088" s="120" t="s">
        <v>41</v>
      </c>
      <c r="C4088" s="144" t="s">
        <v>860</v>
      </c>
      <c r="D4088" s="144" t="s">
        <v>4720</v>
      </c>
      <c r="E4088" s="145" t="s">
        <v>4561</v>
      </c>
      <c r="F4088" s="123" t="s">
        <v>863</v>
      </c>
      <c r="G4088" s="146" t="s">
        <v>864</v>
      </c>
      <c r="H4088" s="146" t="s">
        <v>4733</v>
      </c>
      <c r="I4088" s="151" t="s">
        <v>98</v>
      </c>
      <c r="J4088" s="147">
        <v>1</v>
      </c>
      <c r="K4088" s="147">
        <v>220000</v>
      </c>
      <c r="L4088" s="148">
        <v>220000</v>
      </c>
      <c r="M4088" s="120" t="s">
        <v>56</v>
      </c>
      <c r="N4088" s="149">
        <v>17600</v>
      </c>
      <c r="O4088" s="150"/>
      <c r="P4088" s="154" t="s">
        <v>4117</v>
      </c>
      <c r="Q4088" s="158" t="s">
        <v>50</v>
      </c>
      <c r="R4088" s="142">
        <f t="shared" si="64"/>
        <v>8</v>
      </c>
    </row>
    <row r="4089" s="109" customFormat="1">
      <c r="A4089" s="119">
        <f>MAX($A$19:A4088)+1</f>
        <v>4071</v>
      </c>
      <c r="B4089" s="120" t="s">
        <v>41</v>
      </c>
      <c r="C4089" s="144" t="s">
        <v>860</v>
      </c>
      <c r="D4089" s="144" t="s">
        <v>4720</v>
      </c>
      <c r="E4089" s="145" t="s">
        <v>4561</v>
      </c>
      <c r="F4089" s="123" t="s">
        <v>863</v>
      </c>
      <c r="G4089" s="146" t="s">
        <v>864</v>
      </c>
      <c r="H4089" s="146" t="s">
        <v>4734</v>
      </c>
      <c r="I4089" s="151" t="s">
        <v>98</v>
      </c>
      <c r="J4089" s="147">
        <v>2</v>
      </c>
      <c r="K4089" s="147">
        <v>150000</v>
      </c>
      <c r="L4089" s="148">
        <v>300000</v>
      </c>
      <c r="M4089" s="120" t="s">
        <v>56</v>
      </c>
      <c r="N4089" s="149">
        <v>24000</v>
      </c>
      <c r="O4089" s="150"/>
      <c r="P4089" s="154" t="s">
        <v>4117</v>
      </c>
      <c r="Q4089" s="158" t="s">
        <v>50</v>
      </c>
      <c r="R4089" s="142">
        <f t="shared" si="64"/>
        <v>8</v>
      </c>
    </row>
    <row r="4090" s="109" customFormat="1">
      <c r="A4090" s="119">
        <f>MAX($A$19:A4089)+1</f>
        <v>4072</v>
      </c>
      <c r="B4090" s="120" t="s">
        <v>41</v>
      </c>
      <c r="C4090" s="144" t="s">
        <v>860</v>
      </c>
      <c r="D4090" s="144" t="s">
        <v>4720</v>
      </c>
      <c r="E4090" s="145" t="s">
        <v>4561</v>
      </c>
      <c r="F4090" s="123" t="s">
        <v>863</v>
      </c>
      <c r="G4090" s="146" t="s">
        <v>864</v>
      </c>
      <c r="H4090" s="146" t="s">
        <v>4735</v>
      </c>
      <c r="I4090" s="151" t="s">
        <v>98</v>
      </c>
      <c r="J4090" s="147">
        <v>1</v>
      </c>
      <c r="K4090" s="147">
        <v>2200000</v>
      </c>
      <c r="L4090" s="148">
        <v>2200000</v>
      </c>
      <c r="M4090" s="120" t="s">
        <v>56</v>
      </c>
      <c r="N4090" s="149">
        <v>176000</v>
      </c>
      <c r="O4090" s="150"/>
      <c r="P4090" s="154" t="s">
        <v>4117</v>
      </c>
      <c r="Q4090" s="158" t="s">
        <v>50</v>
      </c>
      <c r="R4090" s="142">
        <f t="shared" si="64"/>
        <v>8</v>
      </c>
    </row>
    <row r="4091" s="109" customFormat="1">
      <c r="A4091" s="119">
        <f>MAX($A$19:A4090)+1</f>
        <v>4073</v>
      </c>
      <c r="B4091" s="120" t="s">
        <v>41</v>
      </c>
      <c r="C4091" s="144" t="s">
        <v>860</v>
      </c>
      <c r="D4091" s="144" t="s">
        <v>4720</v>
      </c>
      <c r="E4091" s="145" t="s">
        <v>4561</v>
      </c>
      <c r="F4091" s="123" t="s">
        <v>863</v>
      </c>
      <c r="G4091" s="146" t="s">
        <v>864</v>
      </c>
      <c r="H4091" s="146" t="s">
        <v>4736</v>
      </c>
      <c r="I4091" s="151" t="s">
        <v>98</v>
      </c>
      <c r="J4091" s="147">
        <v>1</v>
      </c>
      <c r="K4091" s="147">
        <v>1500000</v>
      </c>
      <c r="L4091" s="148">
        <v>1500000</v>
      </c>
      <c r="M4091" s="120" t="s">
        <v>56</v>
      </c>
      <c r="N4091" s="149">
        <v>120000</v>
      </c>
      <c r="O4091" s="150"/>
      <c r="P4091" s="154" t="s">
        <v>4117</v>
      </c>
      <c r="Q4091" s="158" t="s">
        <v>50</v>
      </c>
      <c r="R4091" s="142">
        <f t="shared" si="64"/>
        <v>8</v>
      </c>
    </row>
    <row r="4092" s="109" customFormat="1">
      <c r="A4092" s="119">
        <f>MAX($A$19:A4091)+1</f>
        <v>4074</v>
      </c>
      <c r="B4092" s="120" t="s">
        <v>41</v>
      </c>
      <c r="C4092" s="144" t="s">
        <v>860</v>
      </c>
      <c r="D4092" s="144" t="s">
        <v>4720</v>
      </c>
      <c r="E4092" s="145" t="s">
        <v>4561</v>
      </c>
      <c r="F4092" s="123" t="s">
        <v>863</v>
      </c>
      <c r="G4092" s="146" t="s">
        <v>864</v>
      </c>
      <c r="H4092" s="146" t="s">
        <v>4737</v>
      </c>
      <c r="I4092" s="151" t="s">
        <v>98</v>
      </c>
      <c r="J4092" s="147">
        <v>2</v>
      </c>
      <c r="K4092" s="147">
        <v>250000</v>
      </c>
      <c r="L4092" s="148">
        <v>500000</v>
      </c>
      <c r="M4092" s="120" t="s">
        <v>56</v>
      </c>
      <c r="N4092" s="149">
        <v>40000</v>
      </c>
      <c r="O4092" s="150"/>
      <c r="P4092" s="154" t="s">
        <v>4117</v>
      </c>
      <c r="Q4092" s="158" t="s">
        <v>50</v>
      </c>
      <c r="R4092" s="142">
        <f t="shared" si="64"/>
        <v>8</v>
      </c>
    </row>
    <row r="4093" s="109" customFormat="1">
      <c r="A4093" s="119">
        <f>MAX($A$19:A4092)+1</f>
        <v>4075</v>
      </c>
      <c r="B4093" s="120" t="s">
        <v>41</v>
      </c>
      <c r="C4093" s="144" t="s">
        <v>860</v>
      </c>
      <c r="D4093" s="144" t="s">
        <v>4720</v>
      </c>
      <c r="E4093" s="145" t="s">
        <v>4561</v>
      </c>
      <c r="F4093" s="123" t="s">
        <v>863</v>
      </c>
      <c r="G4093" s="146" t="s">
        <v>864</v>
      </c>
      <c r="H4093" s="146" t="s">
        <v>4738</v>
      </c>
      <c r="I4093" s="151" t="s">
        <v>98</v>
      </c>
      <c r="J4093" s="147">
        <v>100</v>
      </c>
      <c r="K4093" s="147">
        <v>2500</v>
      </c>
      <c r="L4093" s="148">
        <v>250000</v>
      </c>
      <c r="M4093" s="120" t="s">
        <v>56</v>
      </c>
      <c r="N4093" s="149">
        <v>20000</v>
      </c>
      <c r="O4093" s="150"/>
      <c r="P4093" s="154" t="s">
        <v>4117</v>
      </c>
      <c r="Q4093" s="158" t="s">
        <v>50</v>
      </c>
      <c r="R4093" s="142">
        <f t="shared" si="64"/>
        <v>8</v>
      </c>
    </row>
    <row r="4094" s="109" customFormat="1">
      <c r="A4094" s="119">
        <f>MAX($A$19:A4093)+1</f>
        <v>4076</v>
      </c>
      <c r="B4094" s="120" t="s">
        <v>41</v>
      </c>
      <c r="C4094" s="144" t="s">
        <v>860</v>
      </c>
      <c r="D4094" s="144" t="s">
        <v>4720</v>
      </c>
      <c r="E4094" s="145" t="s">
        <v>4561</v>
      </c>
      <c r="F4094" s="123" t="s">
        <v>863</v>
      </c>
      <c r="G4094" s="146" t="s">
        <v>864</v>
      </c>
      <c r="H4094" s="146" t="s">
        <v>4739</v>
      </c>
      <c r="I4094" s="151" t="s">
        <v>98</v>
      </c>
      <c r="J4094" s="147">
        <v>1000</v>
      </c>
      <c r="K4094" s="147">
        <v>300</v>
      </c>
      <c r="L4094" s="148">
        <v>300000</v>
      </c>
      <c r="M4094" s="120" t="s">
        <v>56</v>
      </c>
      <c r="N4094" s="149">
        <v>24000</v>
      </c>
      <c r="O4094" s="150"/>
      <c r="P4094" s="154" t="s">
        <v>4117</v>
      </c>
      <c r="Q4094" s="158" t="s">
        <v>50</v>
      </c>
      <c r="R4094" s="142">
        <f t="shared" si="64"/>
        <v>8</v>
      </c>
    </row>
    <row r="4095" s="109" customFormat="1">
      <c r="A4095" s="119">
        <f>MAX($A$19:A4094)+1</f>
        <v>4077</v>
      </c>
      <c r="B4095" s="120" t="s">
        <v>41</v>
      </c>
      <c r="C4095" s="144" t="s">
        <v>860</v>
      </c>
      <c r="D4095" s="144" t="s">
        <v>4720</v>
      </c>
      <c r="E4095" s="145" t="s">
        <v>4561</v>
      </c>
      <c r="F4095" s="123" t="s">
        <v>863</v>
      </c>
      <c r="G4095" s="146" t="s">
        <v>864</v>
      </c>
      <c r="H4095" s="146" t="s">
        <v>4740</v>
      </c>
      <c r="I4095" s="151" t="s">
        <v>98</v>
      </c>
      <c r="J4095" s="147">
        <v>1000</v>
      </c>
      <c r="K4095" s="147">
        <v>400</v>
      </c>
      <c r="L4095" s="148">
        <v>400000</v>
      </c>
      <c r="M4095" s="120" t="s">
        <v>56</v>
      </c>
      <c r="N4095" s="149">
        <v>32000</v>
      </c>
      <c r="O4095" s="150"/>
      <c r="P4095" s="154" t="s">
        <v>4117</v>
      </c>
      <c r="Q4095" s="158" t="s">
        <v>50</v>
      </c>
      <c r="R4095" s="142">
        <f t="shared" si="64"/>
        <v>8</v>
      </c>
    </row>
    <row r="4096" s="109" customFormat="1">
      <c r="A4096" s="119">
        <f>MAX($A$19:A4095)+1</f>
        <v>4078</v>
      </c>
      <c r="B4096" s="120" t="s">
        <v>41</v>
      </c>
      <c r="C4096" s="144" t="s">
        <v>860</v>
      </c>
      <c r="D4096" s="144" t="s">
        <v>4720</v>
      </c>
      <c r="E4096" s="145" t="s">
        <v>4561</v>
      </c>
      <c r="F4096" s="123" t="s">
        <v>863</v>
      </c>
      <c r="G4096" s="146" t="s">
        <v>864</v>
      </c>
      <c r="H4096" s="146" t="s">
        <v>4741</v>
      </c>
      <c r="I4096" s="151" t="s">
        <v>1035</v>
      </c>
      <c r="J4096" s="147">
        <v>120</v>
      </c>
      <c r="K4096" s="147">
        <v>4000</v>
      </c>
      <c r="L4096" s="148">
        <v>480000</v>
      </c>
      <c r="M4096" s="120" t="s">
        <v>56</v>
      </c>
      <c r="N4096" s="149">
        <v>38400</v>
      </c>
      <c r="O4096" s="150"/>
      <c r="P4096" s="154" t="s">
        <v>4117</v>
      </c>
      <c r="Q4096" s="158" t="s">
        <v>50</v>
      </c>
      <c r="R4096" s="142">
        <f t="shared" si="64"/>
        <v>8</v>
      </c>
    </row>
    <row r="4097" s="109" customFormat="1">
      <c r="A4097" s="119">
        <f>MAX($A$19:A4096)+1</f>
        <v>4079</v>
      </c>
      <c r="B4097" s="120" t="s">
        <v>41</v>
      </c>
      <c r="C4097" s="144" t="s">
        <v>860</v>
      </c>
      <c r="D4097" s="144" t="s">
        <v>4720</v>
      </c>
      <c r="E4097" s="145" t="s">
        <v>4561</v>
      </c>
      <c r="F4097" s="123" t="s">
        <v>863</v>
      </c>
      <c r="G4097" s="146" t="s">
        <v>864</v>
      </c>
      <c r="H4097" s="146" t="s">
        <v>4742</v>
      </c>
      <c r="I4097" s="151" t="s">
        <v>98</v>
      </c>
      <c r="J4097" s="147">
        <v>20</v>
      </c>
      <c r="K4097" s="147">
        <v>10000</v>
      </c>
      <c r="L4097" s="148">
        <v>200000</v>
      </c>
      <c r="M4097" s="120" t="s">
        <v>56</v>
      </c>
      <c r="N4097" s="149">
        <v>16000</v>
      </c>
      <c r="O4097" s="150"/>
      <c r="P4097" s="154" t="s">
        <v>4117</v>
      </c>
      <c r="Q4097" s="158" t="s">
        <v>50</v>
      </c>
      <c r="R4097" s="142">
        <f t="shared" si="64"/>
        <v>8</v>
      </c>
    </row>
    <row r="4098" s="109" customFormat="1">
      <c r="A4098" s="119">
        <f>MAX($A$19:A4097)+1</f>
        <v>4080</v>
      </c>
      <c r="B4098" s="120" t="s">
        <v>41</v>
      </c>
      <c r="C4098" s="144" t="s">
        <v>860</v>
      </c>
      <c r="D4098" s="144" t="s">
        <v>4720</v>
      </c>
      <c r="E4098" s="145" t="s">
        <v>4561</v>
      </c>
      <c r="F4098" s="123" t="s">
        <v>863</v>
      </c>
      <c r="G4098" s="146" t="s">
        <v>864</v>
      </c>
      <c r="H4098" s="146" t="s">
        <v>914</v>
      </c>
      <c r="I4098" s="151" t="s">
        <v>417</v>
      </c>
      <c r="J4098" s="147">
        <v>20</v>
      </c>
      <c r="K4098" s="147">
        <v>5000</v>
      </c>
      <c r="L4098" s="148">
        <v>100000</v>
      </c>
      <c r="M4098" s="120" t="s">
        <v>56</v>
      </c>
      <c r="N4098" s="149">
        <v>8000</v>
      </c>
      <c r="O4098" s="150"/>
      <c r="P4098" s="154" t="s">
        <v>4117</v>
      </c>
      <c r="Q4098" s="158" t="s">
        <v>50</v>
      </c>
      <c r="R4098" s="142">
        <f t="shared" si="64"/>
        <v>8</v>
      </c>
    </row>
    <row r="4099" s="109" customFormat="1">
      <c r="A4099" s="119">
        <f>MAX($A$19:A4098)+1</f>
        <v>4081</v>
      </c>
      <c r="B4099" s="120" t="s">
        <v>41</v>
      </c>
      <c r="C4099" s="144" t="s">
        <v>860</v>
      </c>
      <c r="D4099" s="144" t="s">
        <v>4720</v>
      </c>
      <c r="E4099" s="145" t="s">
        <v>4561</v>
      </c>
      <c r="F4099" s="123" t="s">
        <v>863</v>
      </c>
      <c r="G4099" s="146" t="s">
        <v>864</v>
      </c>
      <c r="H4099" s="146" t="s">
        <v>4743</v>
      </c>
      <c r="I4099" s="151" t="s">
        <v>98</v>
      </c>
      <c r="J4099" s="147">
        <v>2</v>
      </c>
      <c r="K4099" s="147">
        <v>1950000</v>
      </c>
      <c r="L4099" s="148">
        <v>3900000</v>
      </c>
      <c r="M4099" s="120" t="s">
        <v>56</v>
      </c>
      <c r="N4099" s="149">
        <v>312000</v>
      </c>
      <c r="O4099" s="150"/>
      <c r="P4099" s="154" t="s">
        <v>4117</v>
      </c>
      <c r="Q4099" s="158" t="s">
        <v>50</v>
      </c>
      <c r="R4099" s="142">
        <f t="shared" si="64"/>
        <v>8</v>
      </c>
    </row>
    <row r="4100" s="109" customFormat="1">
      <c r="A4100" s="119">
        <f>MAX($A$19:A4099)+1</f>
        <v>4082</v>
      </c>
      <c r="B4100" s="120" t="s">
        <v>41</v>
      </c>
      <c r="C4100" s="144" t="s">
        <v>860</v>
      </c>
      <c r="D4100" s="144" t="s">
        <v>4720</v>
      </c>
      <c r="E4100" s="145" t="s">
        <v>4561</v>
      </c>
      <c r="F4100" s="123" t="s">
        <v>863</v>
      </c>
      <c r="G4100" s="146" t="s">
        <v>864</v>
      </c>
      <c r="H4100" s="146" t="s">
        <v>923</v>
      </c>
      <c r="I4100" s="151" t="s">
        <v>100</v>
      </c>
      <c r="J4100" s="147">
        <v>15</v>
      </c>
      <c r="K4100" s="147">
        <v>400000</v>
      </c>
      <c r="L4100" s="148">
        <v>6000000</v>
      </c>
      <c r="M4100" s="120" t="s">
        <v>56</v>
      </c>
      <c r="N4100" s="149">
        <v>480000</v>
      </c>
      <c r="O4100" s="150"/>
      <c r="P4100" s="154" t="s">
        <v>4117</v>
      </c>
      <c r="Q4100" s="158" t="s">
        <v>50</v>
      </c>
      <c r="R4100" s="142">
        <f t="shared" si="64"/>
        <v>8</v>
      </c>
    </row>
    <row r="4101" s="109" customFormat="1">
      <c r="A4101" s="119">
        <f>MAX($A$19:A4100)+1</f>
        <v>4083</v>
      </c>
      <c r="B4101" s="120" t="s">
        <v>41</v>
      </c>
      <c r="C4101" s="144" t="s">
        <v>860</v>
      </c>
      <c r="D4101" s="144" t="s">
        <v>4720</v>
      </c>
      <c r="E4101" s="145" t="s">
        <v>4561</v>
      </c>
      <c r="F4101" s="123" t="s">
        <v>863</v>
      </c>
      <c r="G4101" s="146" t="s">
        <v>864</v>
      </c>
      <c r="H4101" s="146" t="s">
        <v>4744</v>
      </c>
      <c r="I4101" s="151" t="s">
        <v>98</v>
      </c>
      <c r="J4101" s="147">
        <v>20</v>
      </c>
      <c r="K4101" s="147">
        <v>45000</v>
      </c>
      <c r="L4101" s="148">
        <v>900000</v>
      </c>
      <c r="M4101" s="120" t="s">
        <v>56</v>
      </c>
      <c r="N4101" s="149">
        <v>72000</v>
      </c>
      <c r="O4101" s="150"/>
      <c r="P4101" s="154" t="s">
        <v>4117</v>
      </c>
      <c r="Q4101" s="158" t="s">
        <v>50</v>
      </c>
      <c r="R4101" s="142">
        <f t="shared" si="64"/>
        <v>8</v>
      </c>
    </row>
    <row r="4102" s="109" customFormat="1">
      <c r="A4102" s="119">
        <f>MAX($A$19:A4101)+1</f>
        <v>4084</v>
      </c>
      <c r="B4102" s="120" t="s">
        <v>41</v>
      </c>
      <c r="C4102" s="144" t="s">
        <v>860</v>
      </c>
      <c r="D4102" s="144" t="s">
        <v>4720</v>
      </c>
      <c r="E4102" s="145" t="s">
        <v>4561</v>
      </c>
      <c r="F4102" s="123" t="s">
        <v>863</v>
      </c>
      <c r="G4102" s="146" t="s">
        <v>864</v>
      </c>
      <c r="H4102" s="146" t="s">
        <v>4745</v>
      </c>
      <c r="I4102" s="151" t="s">
        <v>98</v>
      </c>
      <c r="J4102" s="147">
        <v>1</v>
      </c>
      <c r="K4102" s="147">
        <v>400000</v>
      </c>
      <c r="L4102" s="148">
        <v>400000</v>
      </c>
      <c r="M4102" s="120" t="s">
        <v>56</v>
      </c>
      <c r="N4102" s="149">
        <v>32000</v>
      </c>
      <c r="O4102" s="150"/>
      <c r="P4102" s="154" t="s">
        <v>4117</v>
      </c>
      <c r="Q4102" s="158" t="s">
        <v>50</v>
      </c>
      <c r="R4102" s="142">
        <f t="shared" si="64"/>
        <v>8</v>
      </c>
    </row>
    <row r="4103" s="109" customFormat="1">
      <c r="A4103" s="119">
        <f>MAX($A$19:A4102)+1</f>
        <v>4085</v>
      </c>
      <c r="B4103" s="120" t="s">
        <v>41</v>
      </c>
      <c r="C4103" s="144" t="s">
        <v>860</v>
      </c>
      <c r="D4103" s="144" t="s">
        <v>4720</v>
      </c>
      <c r="E4103" s="145" t="s">
        <v>4561</v>
      </c>
      <c r="F4103" s="123" t="s">
        <v>863</v>
      </c>
      <c r="G4103" s="146" t="s">
        <v>864</v>
      </c>
      <c r="H4103" s="146" t="s">
        <v>4746</v>
      </c>
      <c r="I4103" s="151" t="s">
        <v>98</v>
      </c>
      <c r="J4103" s="147">
        <v>1</v>
      </c>
      <c r="K4103" s="147">
        <v>350000</v>
      </c>
      <c r="L4103" s="148">
        <v>350000</v>
      </c>
      <c r="M4103" s="120" t="s">
        <v>56</v>
      </c>
      <c r="N4103" s="149">
        <v>28000</v>
      </c>
      <c r="O4103" s="150"/>
      <c r="P4103" s="154" t="s">
        <v>4117</v>
      </c>
      <c r="Q4103" s="158" t="s">
        <v>50</v>
      </c>
      <c r="R4103" s="142">
        <f t="shared" si="64"/>
        <v>8</v>
      </c>
    </row>
    <row r="4104" s="109" customFormat="1">
      <c r="A4104" s="119">
        <f>MAX($A$19:A4103)+1</f>
        <v>4086</v>
      </c>
      <c r="B4104" s="120" t="s">
        <v>41</v>
      </c>
      <c r="C4104" s="144" t="s">
        <v>860</v>
      </c>
      <c r="D4104" s="144" t="s">
        <v>4720</v>
      </c>
      <c r="E4104" s="145" t="s">
        <v>4561</v>
      </c>
      <c r="F4104" s="123" t="s">
        <v>863</v>
      </c>
      <c r="G4104" s="146" t="s">
        <v>864</v>
      </c>
      <c r="H4104" s="146" t="s">
        <v>4747</v>
      </c>
      <c r="I4104" s="151" t="s">
        <v>98</v>
      </c>
      <c r="J4104" s="147">
        <v>2</v>
      </c>
      <c r="K4104" s="147">
        <v>500000</v>
      </c>
      <c r="L4104" s="148">
        <v>1000000</v>
      </c>
      <c r="M4104" s="120" t="s">
        <v>56</v>
      </c>
      <c r="N4104" s="149">
        <v>80000</v>
      </c>
      <c r="O4104" s="150"/>
      <c r="P4104" s="154" t="s">
        <v>4117</v>
      </c>
      <c r="Q4104" s="158" t="s">
        <v>50</v>
      </c>
      <c r="R4104" s="142">
        <f t="shared" si="64"/>
        <v>8</v>
      </c>
    </row>
    <row r="4105" s="109" customFormat="1">
      <c r="A4105" s="119">
        <f>MAX($A$19:A4104)+1</f>
        <v>4087</v>
      </c>
      <c r="B4105" s="120" t="s">
        <v>41</v>
      </c>
      <c r="C4105" s="144" t="s">
        <v>860</v>
      </c>
      <c r="D4105" s="144" t="s">
        <v>4720</v>
      </c>
      <c r="E4105" s="145" t="s">
        <v>4561</v>
      </c>
      <c r="F4105" s="123" t="s">
        <v>863</v>
      </c>
      <c r="G4105" s="146" t="s">
        <v>864</v>
      </c>
      <c r="H4105" s="146" t="s">
        <v>4748</v>
      </c>
      <c r="I4105" s="151" t="s">
        <v>100</v>
      </c>
      <c r="J4105" s="147">
        <v>1</v>
      </c>
      <c r="K4105" s="147">
        <v>2500000</v>
      </c>
      <c r="L4105" s="148">
        <v>2500000</v>
      </c>
      <c r="M4105" s="120" t="s">
        <v>56</v>
      </c>
      <c r="N4105" s="149">
        <v>200000</v>
      </c>
      <c r="O4105" s="150"/>
      <c r="P4105" s="154" t="s">
        <v>4117</v>
      </c>
      <c r="Q4105" s="158" t="s">
        <v>50</v>
      </c>
      <c r="R4105" s="142">
        <f t="shared" si="64"/>
        <v>8</v>
      </c>
    </row>
    <row r="4106" s="109" customFormat="1">
      <c r="A4106" s="119">
        <f>MAX($A$19:A4105)+1</f>
        <v>4088</v>
      </c>
      <c r="B4106" s="120" t="s">
        <v>41</v>
      </c>
      <c r="C4106" s="144" t="s">
        <v>860</v>
      </c>
      <c r="D4106" s="144" t="s">
        <v>4720</v>
      </c>
      <c r="E4106" s="145" t="s">
        <v>4561</v>
      </c>
      <c r="F4106" s="123" t="s">
        <v>863</v>
      </c>
      <c r="G4106" s="146" t="s">
        <v>864</v>
      </c>
      <c r="H4106" s="146" t="s">
        <v>4749</v>
      </c>
      <c r="I4106" s="151" t="s">
        <v>98</v>
      </c>
      <c r="J4106" s="147">
        <v>1</v>
      </c>
      <c r="K4106" s="147">
        <v>2200000</v>
      </c>
      <c r="L4106" s="148">
        <v>2200000</v>
      </c>
      <c r="M4106" s="120" t="s">
        <v>56</v>
      </c>
      <c r="N4106" s="149">
        <v>176000</v>
      </c>
      <c r="O4106" s="150"/>
      <c r="P4106" s="154" t="s">
        <v>4117</v>
      </c>
      <c r="Q4106" s="158" t="s">
        <v>50</v>
      </c>
      <c r="R4106" s="142">
        <f t="shared" si="64"/>
        <v>8</v>
      </c>
    </row>
    <row r="4107" s="109" customFormat="1">
      <c r="A4107" s="119">
        <f>MAX($A$19:A4106)+1</f>
        <v>4089</v>
      </c>
      <c r="B4107" s="120" t="s">
        <v>41</v>
      </c>
      <c r="C4107" s="144" t="s">
        <v>860</v>
      </c>
      <c r="D4107" s="144" t="s">
        <v>4720</v>
      </c>
      <c r="E4107" s="145" t="s">
        <v>4561</v>
      </c>
      <c r="F4107" s="123" t="s">
        <v>863</v>
      </c>
      <c r="G4107" s="146" t="s">
        <v>864</v>
      </c>
      <c r="H4107" s="146" t="s">
        <v>4750</v>
      </c>
      <c r="I4107" s="151" t="s">
        <v>98</v>
      </c>
      <c r="J4107" s="147">
        <v>4</v>
      </c>
      <c r="K4107" s="147">
        <v>400000</v>
      </c>
      <c r="L4107" s="148">
        <v>1600000</v>
      </c>
      <c r="M4107" s="120" t="s">
        <v>56</v>
      </c>
      <c r="N4107" s="149">
        <v>128000</v>
      </c>
      <c r="O4107" s="150"/>
      <c r="P4107" s="154" t="s">
        <v>4117</v>
      </c>
      <c r="Q4107" s="158" t="s">
        <v>50</v>
      </c>
      <c r="R4107" s="142">
        <f t="shared" si="64"/>
        <v>8</v>
      </c>
    </row>
    <row r="4108" s="109" customFormat="1">
      <c r="A4108" s="119">
        <f>MAX($A$19:A4107)+1</f>
        <v>4090</v>
      </c>
      <c r="B4108" s="120" t="s">
        <v>41</v>
      </c>
      <c r="C4108" s="144" t="s">
        <v>860</v>
      </c>
      <c r="D4108" s="144" t="s">
        <v>4720</v>
      </c>
      <c r="E4108" s="145" t="s">
        <v>4561</v>
      </c>
      <c r="F4108" s="123" t="s">
        <v>863</v>
      </c>
      <c r="G4108" s="146" t="s">
        <v>864</v>
      </c>
      <c r="H4108" s="146" t="s">
        <v>1192</v>
      </c>
      <c r="I4108" s="151" t="s">
        <v>98</v>
      </c>
      <c r="J4108" s="147">
        <v>10</v>
      </c>
      <c r="K4108" s="147">
        <v>20000</v>
      </c>
      <c r="L4108" s="148">
        <v>200000</v>
      </c>
      <c r="M4108" s="120" t="s">
        <v>56</v>
      </c>
      <c r="N4108" s="149">
        <v>16000</v>
      </c>
      <c r="O4108" s="150"/>
      <c r="P4108" s="154" t="s">
        <v>4117</v>
      </c>
      <c r="Q4108" s="158" t="s">
        <v>50</v>
      </c>
      <c r="R4108" s="142">
        <f t="shared" si="64"/>
        <v>8</v>
      </c>
    </row>
    <row r="4109" s="109" customFormat="1">
      <c r="A4109" s="119">
        <f>MAX($A$19:A4108)+1</f>
        <v>4091</v>
      </c>
      <c r="B4109" s="120" t="s">
        <v>41</v>
      </c>
      <c r="C4109" s="144" t="s">
        <v>860</v>
      </c>
      <c r="D4109" s="144" t="s">
        <v>4720</v>
      </c>
      <c r="E4109" s="145" t="s">
        <v>4561</v>
      </c>
      <c r="F4109" s="123" t="s">
        <v>863</v>
      </c>
      <c r="G4109" s="146" t="s">
        <v>864</v>
      </c>
      <c r="H4109" s="146" t="s">
        <v>1132</v>
      </c>
      <c r="I4109" s="151" t="s">
        <v>98</v>
      </c>
      <c r="J4109" s="147">
        <v>10</v>
      </c>
      <c r="K4109" s="147">
        <v>6000</v>
      </c>
      <c r="L4109" s="148">
        <v>60000</v>
      </c>
      <c r="M4109" s="120" t="s">
        <v>56</v>
      </c>
      <c r="N4109" s="149">
        <v>4800</v>
      </c>
      <c r="O4109" s="150"/>
      <c r="P4109" s="154" t="s">
        <v>4117</v>
      </c>
      <c r="Q4109" s="158" t="s">
        <v>50</v>
      </c>
      <c r="R4109" s="142">
        <f t="shared" si="64"/>
        <v>8</v>
      </c>
    </row>
    <row r="4110" s="109" customFormat="1">
      <c r="A4110" s="119">
        <f>MAX($A$19:A4109)+1</f>
        <v>4092</v>
      </c>
      <c r="B4110" s="120" t="s">
        <v>41</v>
      </c>
      <c r="C4110" s="144" t="s">
        <v>860</v>
      </c>
      <c r="D4110" s="144" t="s">
        <v>4720</v>
      </c>
      <c r="E4110" s="145" t="s">
        <v>4561</v>
      </c>
      <c r="F4110" s="123" t="s">
        <v>863</v>
      </c>
      <c r="G4110" s="146" t="s">
        <v>864</v>
      </c>
      <c r="H4110" s="146" t="s">
        <v>4751</v>
      </c>
      <c r="I4110" s="151" t="s">
        <v>417</v>
      </c>
      <c r="J4110" s="147">
        <v>20</v>
      </c>
      <c r="K4110" s="147">
        <v>120000</v>
      </c>
      <c r="L4110" s="148">
        <v>2400000</v>
      </c>
      <c r="M4110" s="120" t="s">
        <v>56</v>
      </c>
      <c r="N4110" s="149">
        <v>192000</v>
      </c>
      <c r="O4110" s="150"/>
      <c r="P4110" s="154" t="s">
        <v>4117</v>
      </c>
      <c r="Q4110" s="158" t="s">
        <v>50</v>
      </c>
      <c r="R4110" s="142">
        <f t="shared" si="64"/>
        <v>8</v>
      </c>
    </row>
    <row r="4111" s="109" customFormat="1">
      <c r="A4111" s="119">
        <f>MAX($A$19:A4110)+1</f>
        <v>4093</v>
      </c>
      <c r="B4111" s="120" t="s">
        <v>41</v>
      </c>
      <c r="C4111" s="144" t="s">
        <v>860</v>
      </c>
      <c r="D4111" s="144" t="s">
        <v>4720</v>
      </c>
      <c r="E4111" s="145" t="s">
        <v>4561</v>
      </c>
      <c r="F4111" s="123" t="s">
        <v>863</v>
      </c>
      <c r="G4111" s="146" t="s">
        <v>864</v>
      </c>
      <c r="H4111" s="146" t="s">
        <v>4752</v>
      </c>
      <c r="I4111" s="151" t="s">
        <v>98</v>
      </c>
      <c r="J4111" s="147">
        <v>20</v>
      </c>
      <c r="K4111" s="147">
        <v>240000</v>
      </c>
      <c r="L4111" s="148">
        <v>4800000</v>
      </c>
      <c r="M4111" s="120" t="s">
        <v>56</v>
      </c>
      <c r="N4111" s="149">
        <v>384000</v>
      </c>
      <c r="O4111" s="150"/>
      <c r="P4111" s="154" t="s">
        <v>4117</v>
      </c>
      <c r="Q4111" s="158" t="s">
        <v>50</v>
      </c>
      <c r="R4111" s="142">
        <f t="shared" si="64"/>
        <v>8</v>
      </c>
    </row>
    <row r="4112" s="109" customFormat="1">
      <c r="A4112" s="119">
        <f>MAX($A$19:A4111)+1</f>
        <v>4094</v>
      </c>
      <c r="B4112" s="120" t="s">
        <v>41</v>
      </c>
      <c r="C4112" s="144" t="s">
        <v>860</v>
      </c>
      <c r="D4112" s="144" t="s">
        <v>4753</v>
      </c>
      <c r="E4112" s="145" t="s">
        <v>4561</v>
      </c>
      <c r="F4112" s="123" t="s">
        <v>863</v>
      </c>
      <c r="G4112" s="146" t="s">
        <v>864</v>
      </c>
      <c r="H4112" s="146" t="s">
        <v>1159</v>
      </c>
      <c r="I4112" s="151" t="s">
        <v>98</v>
      </c>
      <c r="J4112" s="147">
        <v>30</v>
      </c>
      <c r="K4112" s="147">
        <v>30000</v>
      </c>
      <c r="L4112" s="148">
        <v>900000</v>
      </c>
      <c r="M4112" s="120" t="s">
        <v>56</v>
      </c>
      <c r="N4112" s="149">
        <v>72000</v>
      </c>
      <c r="O4112" s="150"/>
      <c r="P4112" s="154" t="s">
        <v>4117</v>
      </c>
      <c r="Q4112" s="158" t="s">
        <v>50</v>
      </c>
      <c r="R4112" s="142">
        <f t="shared" si="64"/>
        <v>8</v>
      </c>
    </row>
    <row r="4113" s="109" customFormat="1">
      <c r="A4113" s="119">
        <f>MAX($A$19:A4112)+1</f>
        <v>4095</v>
      </c>
      <c r="B4113" s="120" t="s">
        <v>41</v>
      </c>
      <c r="C4113" s="144" t="s">
        <v>860</v>
      </c>
      <c r="D4113" s="144" t="s">
        <v>4753</v>
      </c>
      <c r="E4113" s="145" t="s">
        <v>4561</v>
      </c>
      <c r="F4113" s="123" t="s">
        <v>863</v>
      </c>
      <c r="G4113" s="146" t="s">
        <v>864</v>
      </c>
      <c r="H4113" s="146" t="s">
        <v>4754</v>
      </c>
      <c r="I4113" s="151" t="s">
        <v>100</v>
      </c>
      <c r="J4113" s="147">
        <v>2</v>
      </c>
      <c r="K4113" s="147">
        <v>1800000</v>
      </c>
      <c r="L4113" s="148">
        <v>3600000</v>
      </c>
      <c r="M4113" s="120" t="s">
        <v>56</v>
      </c>
      <c r="N4113" s="149">
        <v>288000</v>
      </c>
      <c r="O4113" s="150"/>
      <c r="P4113" s="154" t="s">
        <v>4117</v>
      </c>
      <c r="Q4113" s="158" t="s">
        <v>50</v>
      </c>
      <c r="R4113" s="142">
        <f t="shared" si="64"/>
        <v>8</v>
      </c>
    </row>
    <row r="4114" s="109" customFormat="1">
      <c r="A4114" s="119">
        <f>MAX($A$19:A4113)+1</f>
        <v>4096</v>
      </c>
      <c r="B4114" s="120" t="s">
        <v>41</v>
      </c>
      <c r="C4114" s="144" t="s">
        <v>860</v>
      </c>
      <c r="D4114" s="144" t="s">
        <v>4753</v>
      </c>
      <c r="E4114" s="145" t="s">
        <v>4561</v>
      </c>
      <c r="F4114" s="123" t="s">
        <v>863</v>
      </c>
      <c r="G4114" s="146" t="s">
        <v>864</v>
      </c>
      <c r="H4114" s="146" t="s">
        <v>4755</v>
      </c>
      <c r="I4114" s="151" t="s">
        <v>98</v>
      </c>
      <c r="J4114" s="147">
        <v>1</v>
      </c>
      <c r="K4114" s="147">
        <v>120000</v>
      </c>
      <c r="L4114" s="148">
        <v>120000</v>
      </c>
      <c r="M4114" s="120" t="s">
        <v>56</v>
      </c>
      <c r="N4114" s="149">
        <v>9600</v>
      </c>
      <c r="O4114" s="150"/>
      <c r="P4114" s="154" t="s">
        <v>4117</v>
      </c>
      <c r="Q4114" s="158" t="s">
        <v>50</v>
      </c>
      <c r="R4114" s="142">
        <f t="shared" si="64"/>
        <v>8</v>
      </c>
    </row>
    <row r="4115" s="109" customFormat="1">
      <c r="A4115" s="119">
        <f>MAX($A$19:A4114)+1</f>
        <v>4097</v>
      </c>
      <c r="B4115" s="120" t="s">
        <v>41</v>
      </c>
      <c r="C4115" s="144" t="s">
        <v>860</v>
      </c>
      <c r="D4115" s="144" t="s">
        <v>4753</v>
      </c>
      <c r="E4115" s="145" t="s">
        <v>4561</v>
      </c>
      <c r="F4115" s="123" t="s">
        <v>863</v>
      </c>
      <c r="G4115" s="146" t="s">
        <v>864</v>
      </c>
      <c r="H4115" s="146" t="s">
        <v>4756</v>
      </c>
      <c r="I4115" s="151" t="s">
        <v>98</v>
      </c>
      <c r="J4115" s="147">
        <v>5</v>
      </c>
      <c r="K4115" s="147">
        <v>120000</v>
      </c>
      <c r="L4115" s="148">
        <v>600000</v>
      </c>
      <c r="M4115" s="120" t="s">
        <v>56</v>
      </c>
      <c r="N4115" s="149">
        <v>48000</v>
      </c>
      <c r="O4115" s="150"/>
      <c r="P4115" s="154" t="s">
        <v>4117</v>
      </c>
      <c r="Q4115" s="158" t="s">
        <v>50</v>
      </c>
      <c r="R4115" s="142">
        <f t="shared" si="64"/>
        <v>8</v>
      </c>
    </row>
    <row r="4116" s="109" customFormat="1">
      <c r="A4116" s="119">
        <f>MAX($A$19:A4115)+1</f>
        <v>4098</v>
      </c>
      <c r="B4116" s="120" t="s">
        <v>41</v>
      </c>
      <c r="C4116" s="144" t="s">
        <v>860</v>
      </c>
      <c r="D4116" s="144" t="s">
        <v>4753</v>
      </c>
      <c r="E4116" s="145" t="s">
        <v>4561</v>
      </c>
      <c r="F4116" s="123" t="s">
        <v>863</v>
      </c>
      <c r="G4116" s="146" t="s">
        <v>864</v>
      </c>
      <c r="H4116" s="146" t="s">
        <v>988</v>
      </c>
      <c r="I4116" s="151" t="s">
        <v>1035</v>
      </c>
      <c r="J4116" s="147">
        <v>100</v>
      </c>
      <c r="K4116" s="147">
        <v>13000</v>
      </c>
      <c r="L4116" s="148">
        <v>1300000</v>
      </c>
      <c r="M4116" s="120" t="s">
        <v>56</v>
      </c>
      <c r="N4116" s="149">
        <v>104000</v>
      </c>
      <c r="O4116" s="150"/>
      <c r="P4116" s="154" t="s">
        <v>4117</v>
      </c>
      <c r="Q4116" s="158" t="s">
        <v>50</v>
      </c>
      <c r="R4116" s="142">
        <f t="shared" si="64"/>
        <v>8</v>
      </c>
    </row>
    <row r="4117" s="109" customFormat="1">
      <c r="A4117" s="119">
        <f>MAX($A$19:A4116)+1</f>
        <v>4099</v>
      </c>
      <c r="B4117" s="120" t="s">
        <v>41</v>
      </c>
      <c r="C4117" s="144" t="s">
        <v>860</v>
      </c>
      <c r="D4117" s="144" t="s">
        <v>4753</v>
      </c>
      <c r="E4117" s="145" t="s">
        <v>4561</v>
      </c>
      <c r="F4117" s="123" t="s">
        <v>863</v>
      </c>
      <c r="G4117" s="146" t="s">
        <v>864</v>
      </c>
      <c r="H4117" s="146" t="s">
        <v>4757</v>
      </c>
      <c r="I4117" s="151" t="s">
        <v>98</v>
      </c>
      <c r="J4117" s="147">
        <v>5</v>
      </c>
      <c r="K4117" s="147">
        <v>250000</v>
      </c>
      <c r="L4117" s="148">
        <v>1250000</v>
      </c>
      <c r="M4117" s="120" t="s">
        <v>56</v>
      </c>
      <c r="N4117" s="149">
        <v>100000</v>
      </c>
      <c r="O4117" s="150"/>
      <c r="P4117" s="154" t="s">
        <v>4117</v>
      </c>
      <c r="Q4117" s="158" t="s">
        <v>50</v>
      </c>
      <c r="R4117" s="142">
        <f t="shared" si="64"/>
        <v>8</v>
      </c>
    </row>
    <row r="4118" s="109" customFormat="1">
      <c r="A4118" s="119">
        <f>MAX($A$19:A4117)+1</f>
        <v>4100</v>
      </c>
      <c r="B4118" s="120" t="s">
        <v>41</v>
      </c>
      <c r="C4118" s="144" t="s">
        <v>860</v>
      </c>
      <c r="D4118" s="144" t="s">
        <v>4753</v>
      </c>
      <c r="E4118" s="145" t="s">
        <v>4561</v>
      </c>
      <c r="F4118" s="123" t="s">
        <v>863</v>
      </c>
      <c r="G4118" s="146" t="s">
        <v>864</v>
      </c>
      <c r="H4118" s="146" t="s">
        <v>4758</v>
      </c>
      <c r="I4118" s="151" t="s">
        <v>98</v>
      </c>
      <c r="J4118" s="147">
        <v>2</v>
      </c>
      <c r="K4118" s="147">
        <v>600000</v>
      </c>
      <c r="L4118" s="148">
        <v>1200000</v>
      </c>
      <c r="M4118" s="120" t="s">
        <v>56</v>
      </c>
      <c r="N4118" s="149">
        <v>96000</v>
      </c>
      <c r="O4118" s="150"/>
      <c r="P4118" s="154" t="s">
        <v>4117</v>
      </c>
      <c r="Q4118" s="158" t="s">
        <v>50</v>
      </c>
      <c r="R4118" s="142">
        <f t="shared" si="64"/>
        <v>8</v>
      </c>
    </row>
    <row r="4119" s="109" customFormat="1">
      <c r="A4119" s="119">
        <f>MAX($A$19:A4118)+1</f>
        <v>4101</v>
      </c>
      <c r="B4119" s="120" t="s">
        <v>41</v>
      </c>
      <c r="C4119" s="144" t="s">
        <v>860</v>
      </c>
      <c r="D4119" s="144" t="s">
        <v>4753</v>
      </c>
      <c r="E4119" s="145" t="s">
        <v>4561</v>
      </c>
      <c r="F4119" s="123" t="s">
        <v>863</v>
      </c>
      <c r="G4119" s="146" t="s">
        <v>864</v>
      </c>
      <c r="H4119" s="146" t="s">
        <v>4759</v>
      </c>
      <c r="I4119" s="151" t="s">
        <v>100</v>
      </c>
      <c r="J4119" s="147">
        <v>1</v>
      </c>
      <c r="K4119" s="147">
        <v>5100000</v>
      </c>
      <c r="L4119" s="148">
        <v>5100000</v>
      </c>
      <c r="M4119" s="120" t="s">
        <v>56</v>
      </c>
      <c r="N4119" s="149">
        <v>408000</v>
      </c>
      <c r="O4119" s="150"/>
      <c r="P4119" s="154" t="s">
        <v>4117</v>
      </c>
      <c r="Q4119" s="158" t="s">
        <v>50</v>
      </c>
      <c r="R4119" s="142">
        <f t="shared" si="64"/>
        <v>8</v>
      </c>
    </row>
    <row r="4120" s="109" customFormat="1">
      <c r="A4120" s="119">
        <f>MAX($A$19:A4119)+1</f>
        <v>4102</v>
      </c>
      <c r="B4120" s="120" t="s">
        <v>41</v>
      </c>
      <c r="C4120" s="144" t="s">
        <v>860</v>
      </c>
      <c r="D4120" s="144" t="s">
        <v>4753</v>
      </c>
      <c r="E4120" s="145" t="s">
        <v>4561</v>
      </c>
      <c r="F4120" s="123" t="s">
        <v>863</v>
      </c>
      <c r="G4120" s="146" t="s">
        <v>864</v>
      </c>
      <c r="H4120" s="146" t="s">
        <v>923</v>
      </c>
      <c r="I4120" s="151" t="s">
        <v>100</v>
      </c>
      <c r="J4120" s="147">
        <v>6</v>
      </c>
      <c r="K4120" s="147">
        <v>400000</v>
      </c>
      <c r="L4120" s="148">
        <v>2400000</v>
      </c>
      <c r="M4120" s="120" t="s">
        <v>56</v>
      </c>
      <c r="N4120" s="149">
        <v>192000</v>
      </c>
      <c r="O4120" s="150"/>
      <c r="P4120" s="154" t="s">
        <v>4117</v>
      </c>
      <c r="Q4120" s="158" t="s">
        <v>50</v>
      </c>
      <c r="R4120" s="142">
        <f t="shared" si="64"/>
        <v>8</v>
      </c>
    </row>
    <row r="4121" s="109" customFormat="1">
      <c r="A4121" s="119">
        <f>MAX($A$19:A4120)+1</f>
        <v>4103</v>
      </c>
      <c r="B4121" s="120" t="s">
        <v>41</v>
      </c>
      <c r="C4121" s="144" t="s">
        <v>860</v>
      </c>
      <c r="D4121" s="144" t="s">
        <v>4753</v>
      </c>
      <c r="E4121" s="145" t="s">
        <v>4561</v>
      </c>
      <c r="F4121" s="123" t="s">
        <v>863</v>
      </c>
      <c r="G4121" s="146" t="s">
        <v>864</v>
      </c>
      <c r="H4121" s="146" t="s">
        <v>4760</v>
      </c>
      <c r="I4121" s="151" t="s">
        <v>98</v>
      </c>
      <c r="J4121" s="147">
        <v>3</v>
      </c>
      <c r="K4121" s="147">
        <v>250000</v>
      </c>
      <c r="L4121" s="148">
        <v>750000</v>
      </c>
      <c r="M4121" s="120" t="s">
        <v>56</v>
      </c>
      <c r="N4121" s="149">
        <v>60000</v>
      </c>
      <c r="O4121" s="150"/>
      <c r="P4121" s="154" t="s">
        <v>4117</v>
      </c>
      <c r="Q4121" s="158" t="s">
        <v>50</v>
      </c>
      <c r="R4121" s="142">
        <f t="shared" si="64"/>
        <v>8</v>
      </c>
    </row>
    <row r="4122" s="109" customFormat="1">
      <c r="A4122" s="119">
        <f>MAX($A$19:A4121)+1</f>
        <v>4104</v>
      </c>
      <c r="B4122" s="120" t="s">
        <v>41</v>
      </c>
      <c r="C4122" s="144" t="s">
        <v>860</v>
      </c>
      <c r="D4122" s="144" t="s">
        <v>4753</v>
      </c>
      <c r="E4122" s="145" t="s">
        <v>4561</v>
      </c>
      <c r="F4122" s="123" t="s">
        <v>863</v>
      </c>
      <c r="G4122" s="146" t="s">
        <v>864</v>
      </c>
      <c r="H4122" s="146" t="s">
        <v>4761</v>
      </c>
      <c r="I4122" s="151" t="s">
        <v>1035</v>
      </c>
      <c r="J4122" s="147">
        <v>400</v>
      </c>
      <c r="K4122" s="147">
        <v>2000</v>
      </c>
      <c r="L4122" s="148">
        <v>800000</v>
      </c>
      <c r="M4122" s="120" t="s">
        <v>56</v>
      </c>
      <c r="N4122" s="149">
        <v>64000</v>
      </c>
      <c r="O4122" s="150"/>
      <c r="P4122" s="154" t="s">
        <v>4117</v>
      </c>
      <c r="Q4122" s="158" t="s">
        <v>50</v>
      </c>
      <c r="R4122" s="142">
        <f t="shared" si="64"/>
        <v>8</v>
      </c>
    </row>
    <row r="4123" s="109" customFormat="1">
      <c r="A4123" s="119">
        <f>MAX($A$19:A4122)+1</f>
        <v>4105</v>
      </c>
      <c r="B4123" s="120" t="s">
        <v>41</v>
      </c>
      <c r="C4123" s="144" t="s">
        <v>860</v>
      </c>
      <c r="D4123" s="144" t="s">
        <v>4753</v>
      </c>
      <c r="E4123" s="145" t="s">
        <v>4561</v>
      </c>
      <c r="F4123" s="123" t="s">
        <v>863</v>
      </c>
      <c r="G4123" s="146" t="s">
        <v>864</v>
      </c>
      <c r="H4123" s="146" t="s">
        <v>4740</v>
      </c>
      <c r="I4123" s="151" t="s">
        <v>98</v>
      </c>
      <c r="J4123" s="147">
        <v>2500</v>
      </c>
      <c r="K4123" s="147">
        <v>400</v>
      </c>
      <c r="L4123" s="148">
        <v>1000000</v>
      </c>
      <c r="M4123" s="120" t="s">
        <v>56</v>
      </c>
      <c r="N4123" s="149">
        <v>80000</v>
      </c>
      <c r="O4123" s="150"/>
      <c r="P4123" s="154" t="s">
        <v>4117</v>
      </c>
      <c r="Q4123" s="158" t="s">
        <v>50</v>
      </c>
      <c r="R4123" s="142">
        <f t="shared" si="64"/>
        <v>8</v>
      </c>
    </row>
    <row r="4124" s="109" customFormat="1">
      <c r="A4124" s="119">
        <f>MAX($A$19:A4123)+1</f>
        <v>4106</v>
      </c>
      <c r="B4124" s="120" t="s">
        <v>41</v>
      </c>
      <c r="C4124" s="144" t="s">
        <v>860</v>
      </c>
      <c r="D4124" s="144" t="s">
        <v>4753</v>
      </c>
      <c r="E4124" s="145" t="s">
        <v>4561</v>
      </c>
      <c r="F4124" s="123" t="s">
        <v>863</v>
      </c>
      <c r="G4124" s="146" t="s">
        <v>864</v>
      </c>
      <c r="H4124" s="146" t="s">
        <v>4739</v>
      </c>
      <c r="I4124" s="151" t="s">
        <v>98</v>
      </c>
      <c r="J4124" s="147">
        <v>2500</v>
      </c>
      <c r="K4124" s="147">
        <v>300</v>
      </c>
      <c r="L4124" s="148">
        <v>750000</v>
      </c>
      <c r="M4124" s="120" t="s">
        <v>56</v>
      </c>
      <c r="N4124" s="149">
        <v>60000</v>
      </c>
      <c r="O4124" s="150"/>
      <c r="P4124" s="154" t="s">
        <v>4117</v>
      </c>
      <c r="Q4124" s="158" t="s">
        <v>50</v>
      </c>
      <c r="R4124" s="142">
        <f t="shared" si="64"/>
        <v>8</v>
      </c>
    </row>
    <row r="4125" s="109" customFormat="1">
      <c r="A4125" s="119">
        <f>MAX($A$19:A4124)+1</f>
        <v>4107</v>
      </c>
      <c r="B4125" s="120" t="s">
        <v>41</v>
      </c>
      <c r="C4125" s="144" t="s">
        <v>860</v>
      </c>
      <c r="D4125" s="144" t="s">
        <v>4753</v>
      </c>
      <c r="E4125" s="145" t="s">
        <v>4561</v>
      </c>
      <c r="F4125" s="123" t="s">
        <v>863</v>
      </c>
      <c r="G4125" s="146" t="s">
        <v>864</v>
      </c>
      <c r="H4125" s="146" t="s">
        <v>4762</v>
      </c>
      <c r="I4125" s="151" t="s">
        <v>1035</v>
      </c>
      <c r="J4125" s="147">
        <v>50</v>
      </c>
      <c r="K4125" s="147">
        <v>17000</v>
      </c>
      <c r="L4125" s="148">
        <v>850000</v>
      </c>
      <c r="M4125" s="120" t="s">
        <v>56</v>
      </c>
      <c r="N4125" s="149">
        <v>68000</v>
      </c>
      <c r="O4125" s="150"/>
      <c r="P4125" s="154" t="s">
        <v>4117</v>
      </c>
      <c r="Q4125" s="158" t="s">
        <v>50</v>
      </c>
      <c r="R4125" s="142">
        <f t="shared" si="64"/>
        <v>8</v>
      </c>
    </row>
    <row r="4126" s="109" customFormat="1">
      <c r="A4126" s="119">
        <f>MAX($A$19:A4125)+1</f>
        <v>4108</v>
      </c>
      <c r="B4126" s="120" t="s">
        <v>41</v>
      </c>
      <c r="C4126" s="144" t="s">
        <v>860</v>
      </c>
      <c r="D4126" s="144" t="s">
        <v>4753</v>
      </c>
      <c r="E4126" s="145" t="s">
        <v>4561</v>
      </c>
      <c r="F4126" s="123" t="s">
        <v>863</v>
      </c>
      <c r="G4126" s="146" t="s">
        <v>864</v>
      </c>
      <c r="H4126" s="146" t="s">
        <v>4763</v>
      </c>
      <c r="I4126" s="151" t="s">
        <v>98</v>
      </c>
      <c r="J4126" s="147">
        <v>12</v>
      </c>
      <c r="K4126" s="147">
        <v>80000</v>
      </c>
      <c r="L4126" s="148">
        <v>960000</v>
      </c>
      <c r="M4126" s="120" t="s">
        <v>56</v>
      </c>
      <c r="N4126" s="149">
        <v>76800</v>
      </c>
      <c r="O4126" s="150"/>
      <c r="P4126" s="154" t="s">
        <v>4117</v>
      </c>
      <c r="Q4126" s="158" t="s">
        <v>50</v>
      </c>
      <c r="R4126" s="142">
        <f t="shared" si="64"/>
        <v>8</v>
      </c>
    </row>
    <row r="4127" s="109" customFormat="1">
      <c r="A4127" s="119">
        <f>MAX($A$19:A4126)+1</f>
        <v>4109</v>
      </c>
      <c r="B4127" s="120" t="s">
        <v>41</v>
      </c>
      <c r="C4127" s="144" t="s">
        <v>860</v>
      </c>
      <c r="D4127" s="144" t="s">
        <v>4753</v>
      </c>
      <c r="E4127" s="145" t="s">
        <v>4561</v>
      </c>
      <c r="F4127" s="123" t="s">
        <v>863</v>
      </c>
      <c r="G4127" s="146" t="s">
        <v>864</v>
      </c>
      <c r="H4127" s="146" t="s">
        <v>4764</v>
      </c>
      <c r="I4127" s="151" t="s">
        <v>1035</v>
      </c>
      <c r="J4127" s="147">
        <v>800</v>
      </c>
      <c r="K4127" s="147">
        <v>4000</v>
      </c>
      <c r="L4127" s="148">
        <v>3200000</v>
      </c>
      <c r="M4127" s="120" t="s">
        <v>56</v>
      </c>
      <c r="N4127" s="149">
        <v>256000</v>
      </c>
      <c r="O4127" s="150"/>
      <c r="P4127" s="154" t="s">
        <v>4117</v>
      </c>
      <c r="Q4127" s="158" t="s">
        <v>50</v>
      </c>
      <c r="R4127" s="142">
        <f t="shared" si="64"/>
        <v>8</v>
      </c>
    </row>
    <row r="4128" s="109" customFormat="1">
      <c r="A4128" s="119">
        <f>MAX($A$19:A4127)+1</f>
        <v>4110</v>
      </c>
      <c r="B4128" s="120" t="s">
        <v>41</v>
      </c>
      <c r="C4128" s="144" t="s">
        <v>860</v>
      </c>
      <c r="D4128" s="144" t="s">
        <v>4753</v>
      </c>
      <c r="E4128" s="145" t="s">
        <v>4561</v>
      </c>
      <c r="F4128" s="123" t="s">
        <v>863</v>
      </c>
      <c r="G4128" s="146" t="s">
        <v>864</v>
      </c>
      <c r="H4128" s="146" t="s">
        <v>4765</v>
      </c>
      <c r="I4128" s="151" t="s">
        <v>98</v>
      </c>
      <c r="J4128" s="147">
        <v>20</v>
      </c>
      <c r="K4128" s="147">
        <v>320000</v>
      </c>
      <c r="L4128" s="148">
        <v>6400000</v>
      </c>
      <c r="M4128" s="120" t="s">
        <v>56</v>
      </c>
      <c r="N4128" s="149">
        <v>512000</v>
      </c>
      <c r="O4128" s="150"/>
      <c r="P4128" s="154" t="s">
        <v>4117</v>
      </c>
      <c r="Q4128" s="158" t="s">
        <v>50</v>
      </c>
      <c r="R4128" s="142">
        <f t="shared" si="64"/>
        <v>8</v>
      </c>
    </row>
    <row r="4129" s="109" customFormat="1">
      <c r="A4129" s="119">
        <f>MAX($A$19:A4128)+1</f>
        <v>4111</v>
      </c>
      <c r="B4129" s="120" t="s">
        <v>41</v>
      </c>
      <c r="C4129" s="144" t="s">
        <v>860</v>
      </c>
      <c r="D4129" s="144" t="s">
        <v>4753</v>
      </c>
      <c r="E4129" s="145" t="s">
        <v>4561</v>
      </c>
      <c r="F4129" s="123" t="s">
        <v>863</v>
      </c>
      <c r="G4129" s="146" t="s">
        <v>864</v>
      </c>
      <c r="H4129" s="146" t="s">
        <v>4766</v>
      </c>
      <c r="I4129" s="151" t="s">
        <v>1101</v>
      </c>
      <c r="J4129" s="147">
        <v>20</v>
      </c>
      <c r="K4129" s="147">
        <v>25000</v>
      </c>
      <c r="L4129" s="148">
        <v>500000</v>
      </c>
      <c r="M4129" s="120" t="s">
        <v>56</v>
      </c>
      <c r="N4129" s="149">
        <v>40000</v>
      </c>
      <c r="O4129" s="150"/>
      <c r="P4129" s="154" t="s">
        <v>4117</v>
      </c>
      <c r="Q4129" s="158" t="s">
        <v>50</v>
      </c>
      <c r="R4129" s="142">
        <f t="shared" si="64"/>
        <v>8</v>
      </c>
    </row>
    <row r="4130" s="109" customFormat="1">
      <c r="A4130" s="119">
        <f>MAX($A$19:A4129)+1</f>
        <v>4112</v>
      </c>
      <c r="B4130" s="120" t="s">
        <v>41</v>
      </c>
      <c r="C4130" s="144" t="s">
        <v>860</v>
      </c>
      <c r="D4130" s="144" t="s">
        <v>4753</v>
      </c>
      <c r="E4130" s="145" t="s">
        <v>4561</v>
      </c>
      <c r="F4130" s="123" t="s">
        <v>863</v>
      </c>
      <c r="G4130" s="146" t="s">
        <v>864</v>
      </c>
      <c r="H4130" s="146" t="s">
        <v>4767</v>
      </c>
      <c r="I4130" s="151" t="s">
        <v>98</v>
      </c>
      <c r="J4130" s="147">
        <v>20</v>
      </c>
      <c r="K4130" s="147">
        <v>240000</v>
      </c>
      <c r="L4130" s="148">
        <v>4800000</v>
      </c>
      <c r="M4130" s="120" t="s">
        <v>56</v>
      </c>
      <c r="N4130" s="149">
        <v>384000</v>
      </c>
      <c r="O4130" s="150"/>
      <c r="P4130" s="154" t="s">
        <v>4117</v>
      </c>
      <c r="Q4130" s="158" t="s">
        <v>50</v>
      </c>
      <c r="R4130" s="142">
        <f t="shared" si="64"/>
        <v>8</v>
      </c>
    </row>
    <row r="4131" s="109" customFormat="1">
      <c r="A4131" s="119">
        <f>MAX($A$19:A4130)+1</f>
        <v>4113</v>
      </c>
      <c r="B4131" s="120" t="s">
        <v>41</v>
      </c>
      <c r="C4131" s="144" t="s">
        <v>2925</v>
      </c>
      <c r="D4131" s="144" t="s">
        <v>4768</v>
      </c>
      <c r="E4131" s="145">
        <v>45259</v>
      </c>
      <c r="F4131" s="146" t="s">
        <v>4769</v>
      </c>
      <c r="G4131" s="146" t="s">
        <v>4770</v>
      </c>
      <c r="H4131" s="146" t="s">
        <v>4771</v>
      </c>
      <c r="I4131" s="151" t="s">
        <v>801</v>
      </c>
      <c r="J4131" s="147">
        <v>150</v>
      </c>
      <c r="K4131" s="147">
        <v>156000</v>
      </c>
      <c r="L4131" s="148">
        <v>23400000</v>
      </c>
      <c r="M4131" s="120" t="s">
        <v>229</v>
      </c>
      <c r="N4131" s="149">
        <v>2340000</v>
      </c>
      <c r="O4131" s="150"/>
      <c r="P4131" s="154" t="s">
        <v>4117</v>
      </c>
      <c r="Q4131" s="158" t="s">
        <v>50</v>
      </c>
      <c r="R4131" s="142">
        <f t="shared" si="64"/>
        <v>10</v>
      </c>
    </row>
    <row r="4132" s="109" customFormat="1">
      <c r="A4132" s="119">
        <f>MAX($A$19:A4131)+1</f>
        <v>4114</v>
      </c>
      <c r="B4132" s="120" t="s">
        <v>41</v>
      </c>
      <c r="C4132" s="144" t="s">
        <v>1208</v>
      </c>
      <c r="D4132" s="144" t="s">
        <v>4772</v>
      </c>
      <c r="E4132" s="145">
        <v>45259</v>
      </c>
      <c r="F4132" s="146" t="s">
        <v>1210</v>
      </c>
      <c r="G4132" s="146" t="s">
        <v>1211</v>
      </c>
      <c r="H4132" s="146" t="s">
        <v>1215</v>
      </c>
      <c r="I4132" s="151" t="s">
        <v>1960</v>
      </c>
      <c r="J4132" s="147">
        <v>79070</v>
      </c>
      <c r="K4132" s="147">
        <v>18922</v>
      </c>
      <c r="L4132" s="148">
        <v>1496162540</v>
      </c>
      <c r="M4132" s="120" t="s">
        <v>229</v>
      </c>
      <c r="N4132" s="149">
        <v>149616254</v>
      </c>
      <c r="O4132" s="150"/>
      <c r="P4132" s="154" t="s">
        <v>4117</v>
      </c>
      <c r="Q4132" s="158" t="s">
        <v>50</v>
      </c>
      <c r="R4132" s="142">
        <f t="shared" si="64"/>
        <v>10</v>
      </c>
    </row>
    <row r="4133" s="109" customFormat="1">
      <c r="A4133" s="119">
        <f>MAX($A$19:A4132)+1</f>
        <v>4115</v>
      </c>
      <c r="B4133" s="120" t="s">
        <v>41</v>
      </c>
      <c r="C4133" s="144" t="s">
        <v>1216</v>
      </c>
      <c r="D4133" s="144" t="s">
        <v>4773</v>
      </c>
      <c r="E4133" s="145">
        <v>45215</v>
      </c>
      <c r="F4133" s="146" t="s">
        <v>1218</v>
      </c>
      <c r="G4133" s="146" t="s">
        <v>1219</v>
      </c>
      <c r="H4133" s="146" t="s">
        <v>1220</v>
      </c>
      <c r="I4133" s="133" t="s">
        <v>47</v>
      </c>
      <c r="J4133" s="147"/>
      <c r="K4133" s="147"/>
      <c r="L4133" s="148">
        <v>6500000</v>
      </c>
      <c r="M4133" s="120" t="s">
        <v>56</v>
      </c>
      <c r="N4133" s="149">
        <v>520000</v>
      </c>
      <c r="O4133" s="150"/>
      <c r="P4133" s="154" t="s">
        <v>4117</v>
      </c>
      <c r="Q4133" s="158" t="s">
        <v>50</v>
      </c>
      <c r="R4133" s="142">
        <f t="shared" si="64"/>
        <v>8</v>
      </c>
    </row>
    <row r="4134" s="109" customFormat="1">
      <c r="A4134" s="119">
        <f>MAX($A$19:A4133)+1</f>
        <v>4116</v>
      </c>
      <c r="B4134" s="120" t="s">
        <v>41</v>
      </c>
      <c r="C4134" s="144" t="s">
        <v>1216</v>
      </c>
      <c r="D4134" s="144" t="s">
        <v>4774</v>
      </c>
      <c r="E4134" s="145">
        <v>45244</v>
      </c>
      <c r="F4134" s="146" t="s">
        <v>1218</v>
      </c>
      <c r="G4134" s="146" t="s">
        <v>1219</v>
      </c>
      <c r="H4134" s="146" t="s">
        <v>1220</v>
      </c>
      <c r="I4134" s="133" t="s">
        <v>47</v>
      </c>
      <c r="J4134" s="147"/>
      <c r="K4134" s="147"/>
      <c r="L4134" s="148">
        <v>1000000</v>
      </c>
      <c r="M4134" s="120" t="s">
        <v>56</v>
      </c>
      <c r="N4134" s="149">
        <v>80000</v>
      </c>
      <c r="O4134" s="150"/>
      <c r="P4134" s="154" t="s">
        <v>4117</v>
      </c>
      <c r="Q4134" s="158" t="s">
        <v>50</v>
      </c>
      <c r="R4134" s="142">
        <f t="shared" si="64"/>
        <v>8</v>
      </c>
    </row>
    <row r="4135" s="109" customFormat="1">
      <c r="A4135" s="119">
        <f>MAX($A$19:A4134)+1</f>
        <v>4117</v>
      </c>
      <c r="B4135" s="120" t="s">
        <v>41</v>
      </c>
      <c r="C4135" s="144" t="s">
        <v>1216</v>
      </c>
      <c r="D4135" s="144" t="s">
        <v>4775</v>
      </c>
      <c r="E4135" s="145">
        <v>45244</v>
      </c>
      <c r="F4135" s="146" t="s">
        <v>1218</v>
      </c>
      <c r="G4135" s="146" t="s">
        <v>1219</v>
      </c>
      <c r="H4135" s="146" t="s">
        <v>1220</v>
      </c>
      <c r="I4135" s="133" t="s">
        <v>47</v>
      </c>
      <c r="J4135" s="147"/>
      <c r="K4135" s="147"/>
      <c r="L4135" s="148">
        <v>1999537</v>
      </c>
      <c r="M4135" s="120" t="s">
        <v>56</v>
      </c>
      <c r="N4135" s="149">
        <v>159963</v>
      </c>
      <c r="O4135" s="150"/>
      <c r="P4135" s="154" t="s">
        <v>4117</v>
      </c>
      <c r="Q4135" s="158" t="s">
        <v>50</v>
      </c>
      <c r="R4135" s="142">
        <f t="shared" si="64"/>
        <v>8.00000200046311</v>
      </c>
    </row>
    <row r="4136" s="109" customFormat="1">
      <c r="A4136" s="119">
        <f>MAX($A$19:A4135)+1</f>
        <v>4118</v>
      </c>
      <c r="B4136" s="120" t="s">
        <v>41</v>
      </c>
      <c r="C4136" s="144" t="s">
        <v>1216</v>
      </c>
      <c r="D4136" s="144" t="s">
        <v>4776</v>
      </c>
      <c r="E4136" s="145">
        <v>45246</v>
      </c>
      <c r="F4136" s="146" t="s">
        <v>1218</v>
      </c>
      <c r="G4136" s="146" t="s">
        <v>1219</v>
      </c>
      <c r="H4136" s="146" t="s">
        <v>1227</v>
      </c>
      <c r="I4136" s="133" t="s">
        <v>47</v>
      </c>
      <c r="J4136" s="147"/>
      <c r="K4136" s="147"/>
      <c r="L4136" s="148">
        <v>2500000</v>
      </c>
      <c r="M4136" s="120" t="s">
        <v>56</v>
      </c>
      <c r="N4136" s="149">
        <v>200000</v>
      </c>
      <c r="O4136" s="150"/>
      <c r="P4136" s="154" t="s">
        <v>4117</v>
      </c>
      <c r="Q4136" s="158" t="s">
        <v>50</v>
      </c>
      <c r="R4136" s="142">
        <f t="shared" si="64"/>
        <v>8</v>
      </c>
    </row>
    <row r="4137" s="109" customFormat="1">
      <c r="A4137" s="119">
        <f>MAX($A$19:A4136)+1</f>
        <v>4119</v>
      </c>
      <c r="B4137" s="120" t="s">
        <v>41</v>
      </c>
      <c r="C4137" s="144" t="s">
        <v>1216</v>
      </c>
      <c r="D4137" s="144" t="s">
        <v>4777</v>
      </c>
      <c r="E4137" s="145">
        <v>45254</v>
      </c>
      <c r="F4137" s="146" t="s">
        <v>1218</v>
      </c>
      <c r="G4137" s="146" t="s">
        <v>1219</v>
      </c>
      <c r="H4137" s="146" t="s">
        <v>1220</v>
      </c>
      <c r="I4137" s="133" t="s">
        <v>47</v>
      </c>
      <c r="J4137" s="147"/>
      <c r="K4137" s="147"/>
      <c r="L4137" s="148">
        <v>1900000</v>
      </c>
      <c r="M4137" s="120" t="s">
        <v>56</v>
      </c>
      <c r="N4137" s="149">
        <v>152000</v>
      </c>
      <c r="O4137" s="150"/>
      <c r="P4137" s="154" t="s">
        <v>4117</v>
      </c>
      <c r="Q4137" s="158" t="s">
        <v>50</v>
      </c>
      <c r="R4137" s="142">
        <f t="shared" si="64"/>
        <v>8</v>
      </c>
    </row>
    <row r="4138" s="109" customFormat="1">
      <c r="A4138" s="119">
        <f>MAX($A$19:A4137)+1</f>
        <v>4120</v>
      </c>
      <c r="B4138" s="120" t="s">
        <v>41</v>
      </c>
      <c r="C4138" s="144" t="s">
        <v>1230</v>
      </c>
      <c r="D4138" s="144" t="s">
        <v>2050</v>
      </c>
      <c r="E4138" s="145" t="s">
        <v>4159</v>
      </c>
      <c r="F4138" s="146" t="s">
        <v>1232</v>
      </c>
      <c r="G4138" s="146" t="s">
        <v>1233</v>
      </c>
      <c r="H4138" s="146" t="s">
        <v>4778</v>
      </c>
      <c r="I4138" s="151" t="s">
        <v>552</v>
      </c>
      <c r="J4138" s="147">
        <v>1500</v>
      </c>
      <c r="K4138" s="147">
        <v>21000</v>
      </c>
      <c r="L4138" s="148">
        <v>31500000</v>
      </c>
      <c r="M4138" s="120" t="s">
        <v>56</v>
      </c>
      <c r="N4138" s="149">
        <v>2520000</v>
      </c>
      <c r="O4138" s="150"/>
      <c r="P4138" s="154" t="s">
        <v>4117</v>
      </c>
      <c r="Q4138" s="158" t="s">
        <v>50</v>
      </c>
      <c r="R4138" s="142">
        <f t="shared" si="64"/>
        <v>8</v>
      </c>
    </row>
    <row r="4139" s="109" customFormat="1">
      <c r="A4139" s="119">
        <f>MAX($A$19:A4138)+1</f>
        <v>4121</v>
      </c>
      <c r="B4139" s="120" t="s">
        <v>41</v>
      </c>
      <c r="C4139" s="144" t="s">
        <v>1230</v>
      </c>
      <c r="D4139" s="144" t="s">
        <v>2050</v>
      </c>
      <c r="E4139" s="145" t="s">
        <v>4159</v>
      </c>
      <c r="F4139" s="146" t="s">
        <v>1232</v>
      </c>
      <c r="G4139" s="146" t="s">
        <v>1233</v>
      </c>
      <c r="H4139" s="146" t="s">
        <v>1237</v>
      </c>
      <c r="I4139" s="151" t="s">
        <v>552</v>
      </c>
      <c r="J4139" s="147">
        <v>6000</v>
      </c>
      <c r="K4139" s="147">
        <v>5400</v>
      </c>
      <c r="L4139" s="148">
        <v>32400000</v>
      </c>
      <c r="M4139" s="120" t="s">
        <v>56</v>
      </c>
      <c r="N4139" s="149">
        <v>2592000</v>
      </c>
      <c r="O4139" s="150"/>
      <c r="P4139" s="154" t="s">
        <v>4117</v>
      </c>
      <c r="Q4139" s="158" t="s">
        <v>50</v>
      </c>
      <c r="R4139" s="142">
        <f t="shared" si="64"/>
        <v>8</v>
      </c>
    </row>
    <row r="4140" s="109" customFormat="1">
      <c r="A4140" s="119">
        <f>MAX($A$19:A4139)+1</f>
        <v>4122</v>
      </c>
      <c r="B4140" s="120" t="s">
        <v>41</v>
      </c>
      <c r="C4140" s="144" t="s">
        <v>1230</v>
      </c>
      <c r="D4140" s="144" t="s">
        <v>2050</v>
      </c>
      <c r="E4140" s="145" t="s">
        <v>4159</v>
      </c>
      <c r="F4140" s="146" t="s">
        <v>1232</v>
      </c>
      <c r="G4140" s="146" t="s">
        <v>1233</v>
      </c>
      <c r="H4140" s="146" t="s">
        <v>4779</v>
      </c>
      <c r="I4140" s="151" t="s">
        <v>552</v>
      </c>
      <c r="J4140" s="147">
        <v>12836</v>
      </c>
      <c r="K4140" s="147">
        <v>5000</v>
      </c>
      <c r="L4140" s="148">
        <v>64180000</v>
      </c>
      <c r="M4140" s="120" t="s">
        <v>56</v>
      </c>
      <c r="N4140" s="149">
        <v>5134400</v>
      </c>
      <c r="O4140" s="150"/>
      <c r="P4140" s="154" t="s">
        <v>4117</v>
      </c>
      <c r="Q4140" s="158" t="s">
        <v>50</v>
      </c>
      <c r="R4140" s="142">
        <f ref="R4140:R4203" t="shared" si="65">N4140/L4140*100</f>
        <v>8</v>
      </c>
    </row>
    <row r="4141" s="109" customFormat="1">
      <c r="A4141" s="119">
        <f>MAX($A$19:A4140)+1</f>
        <v>4123</v>
      </c>
      <c r="B4141" s="120" t="s">
        <v>41</v>
      </c>
      <c r="C4141" s="144" t="s">
        <v>1230</v>
      </c>
      <c r="D4141" s="144" t="s">
        <v>2050</v>
      </c>
      <c r="E4141" s="145" t="s">
        <v>4159</v>
      </c>
      <c r="F4141" s="146" t="s">
        <v>1232</v>
      </c>
      <c r="G4141" s="146" t="s">
        <v>1233</v>
      </c>
      <c r="H4141" s="146" t="s">
        <v>4780</v>
      </c>
      <c r="I4141" s="151" t="s">
        <v>557</v>
      </c>
      <c r="J4141" s="147">
        <v>20386</v>
      </c>
      <c r="K4141" s="147">
        <v>900</v>
      </c>
      <c r="L4141" s="148">
        <v>18347400</v>
      </c>
      <c r="M4141" s="120" t="s">
        <v>56</v>
      </c>
      <c r="N4141" s="149">
        <v>1467792</v>
      </c>
      <c r="O4141" s="150"/>
      <c r="P4141" s="154" t="s">
        <v>4117</v>
      </c>
      <c r="Q4141" s="158" t="s">
        <v>50</v>
      </c>
      <c r="R4141" s="142">
        <f t="shared" si="65"/>
        <v>8</v>
      </c>
    </row>
    <row r="4142" s="109" customFormat="1">
      <c r="A4142" s="119">
        <f>MAX($A$19:A4141)+1</f>
        <v>4124</v>
      </c>
      <c r="B4142" s="120" t="s">
        <v>41</v>
      </c>
      <c r="C4142" s="144" t="s">
        <v>1230</v>
      </c>
      <c r="D4142" s="144" t="s">
        <v>2050</v>
      </c>
      <c r="E4142" s="145" t="s">
        <v>4159</v>
      </c>
      <c r="F4142" s="146" t="s">
        <v>1232</v>
      </c>
      <c r="G4142" s="146" t="s">
        <v>1233</v>
      </c>
      <c r="H4142" s="146" t="s">
        <v>1242</v>
      </c>
      <c r="I4142" s="151" t="s">
        <v>557</v>
      </c>
      <c r="J4142" s="147">
        <v>54000</v>
      </c>
      <c r="K4142" s="147">
        <v>1200</v>
      </c>
      <c r="L4142" s="148">
        <v>64800000</v>
      </c>
      <c r="M4142" s="120" t="s">
        <v>56</v>
      </c>
      <c r="N4142" s="149">
        <v>5184000</v>
      </c>
      <c r="O4142" s="150"/>
      <c r="P4142" s="154" t="s">
        <v>4117</v>
      </c>
      <c r="Q4142" s="158" t="s">
        <v>50</v>
      </c>
      <c r="R4142" s="142">
        <f t="shared" si="65"/>
        <v>8</v>
      </c>
    </row>
    <row r="4143" s="109" customFormat="1">
      <c r="A4143" s="119">
        <f>MAX($A$19:A4142)+1</f>
        <v>4125</v>
      </c>
      <c r="B4143" s="120" t="s">
        <v>41</v>
      </c>
      <c r="C4143" s="144" t="s">
        <v>1230</v>
      </c>
      <c r="D4143" s="144" t="s">
        <v>2050</v>
      </c>
      <c r="E4143" s="145" t="s">
        <v>4159</v>
      </c>
      <c r="F4143" s="146" t="s">
        <v>1232</v>
      </c>
      <c r="G4143" s="146" t="s">
        <v>1233</v>
      </c>
      <c r="H4143" s="146" t="s">
        <v>1242</v>
      </c>
      <c r="I4143" s="151" t="s">
        <v>557</v>
      </c>
      <c r="J4143" s="147">
        <v>66000</v>
      </c>
      <c r="K4143" s="147">
        <v>1200</v>
      </c>
      <c r="L4143" s="148">
        <v>79200000</v>
      </c>
      <c r="M4143" s="120" t="s">
        <v>56</v>
      </c>
      <c r="N4143" s="149">
        <v>6336000</v>
      </c>
      <c r="O4143" s="150"/>
      <c r="P4143" s="154" t="s">
        <v>4117</v>
      </c>
      <c r="Q4143" s="158" t="s">
        <v>50</v>
      </c>
      <c r="R4143" s="142">
        <f t="shared" si="65"/>
        <v>8</v>
      </c>
    </row>
    <row r="4144" s="109" customFormat="1">
      <c r="A4144" s="119">
        <f>MAX($A$19:A4143)+1</f>
        <v>4126</v>
      </c>
      <c r="B4144" s="120" t="s">
        <v>41</v>
      </c>
      <c r="C4144" s="144" t="s">
        <v>1230</v>
      </c>
      <c r="D4144" s="144" t="s">
        <v>2050</v>
      </c>
      <c r="E4144" s="145" t="s">
        <v>4159</v>
      </c>
      <c r="F4144" s="146" t="s">
        <v>1232</v>
      </c>
      <c r="G4144" s="146" t="s">
        <v>1233</v>
      </c>
      <c r="H4144" s="146" t="s">
        <v>1247</v>
      </c>
      <c r="I4144" s="151" t="s">
        <v>552</v>
      </c>
      <c r="J4144" s="147">
        <v>9829</v>
      </c>
      <c r="K4144" s="147">
        <v>2500</v>
      </c>
      <c r="L4144" s="148">
        <v>24572500</v>
      </c>
      <c r="M4144" s="120" t="s">
        <v>56</v>
      </c>
      <c r="N4144" s="149">
        <v>1965800</v>
      </c>
      <c r="O4144" s="150"/>
      <c r="P4144" s="154" t="s">
        <v>4117</v>
      </c>
      <c r="Q4144" s="158" t="s">
        <v>50</v>
      </c>
      <c r="R4144" s="142">
        <f t="shared" si="65"/>
        <v>8</v>
      </c>
    </row>
    <row r="4145" s="109" customFormat="1">
      <c r="A4145" s="119">
        <f>MAX($A$19:A4144)+1</f>
        <v>4127</v>
      </c>
      <c r="B4145" s="120" t="s">
        <v>41</v>
      </c>
      <c r="C4145" s="144" t="s">
        <v>1230</v>
      </c>
      <c r="D4145" s="144" t="s">
        <v>2050</v>
      </c>
      <c r="E4145" s="145" t="s">
        <v>4159</v>
      </c>
      <c r="F4145" s="146" t="s">
        <v>1232</v>
      </c>
      <c r="G4145" s="146" t="s">
        <v>1233</v>
      </c>
      <c r="H4145" s="146" t="s">
        <v>1241</v>
      </c>
      <c r="I4145" s="151" t="s">
        <v>557</v>
      </c>
      <c r="J4145" s="147">
        <v>2774</v>
      </c>
      <c r="K4145" s="147">
        <v>2600</v>
      </c>
      <c r="L4145" s="148">
        <v>7212400</v>
      </c>
      <c r="M4145" s="120" t="s">
        <v>56</v>
      </c>
      <c r="N4145" s="149">
        <v>576992</v>
      </c>
      <c r="O4145" s="150"/>
      <c r="P4145" s="154" t="s">
        <v>4117</v>
      </c>
      <c r="Q4145" s="158" t="s">
        <v>50</v>
      </c>
      <c r="R4145" s="142">
        <f t="shared" si="65"/>
        <v>8</v>
      </c>
    </row>
    <row r="4146" s="109" customFormat="1">
      <c r="A4146" s="119">
        <f>MAX($A$19:A4145)+1</f>
        <v>4128</v>
      </c>
      <c r="B4146" s="120" t="s">
        <v>41</v>
      </c>
      <c r="C4146" s="144" t="s">
        <v>1230</v>
      </c>
      <c r="D4146" s="144" t="s">
        <v>2050</v>
      </c>
      <c r="E4146" s="145" t="s">
        <v>4159</v>
      </c>
      <c r="F4146" s="146" t="s">
        <v>1232</v>
      </c>
      <c r="G4146" s="146" t="s">
        <v>1233</v>
      </c>
      <c r="H4146" s="146" t="s">
        <v>1244</v>
      </c>
      <c r="I4146" s="151" t="s">
        <v>557</v>
      </c>
      <c r="J4146" s="147">
        <v>161800</v>
      </c>
      <c r="K4146" s="147">
        <v>350</v>
      </c>
      <c r="L4146" s="148">
        <v>56630000</v>
      </c>
      <c r="M4146" s="120" t="s">
        <v>56</v>
      </c>
      <c r="N4146" s="149">
        <v>4530400</v>
      </c>
      <c r="O4146" s="150"/>
      <c r="P4146" s="154" t="s">
        <v>4117</v>
      </c>
      <c r="Q4146" s="158" t="s">
        <v>50</v>
      </c>
      <c r="R4146" s="142">
        <f t="shared" si="65"/>
        <v>8</v>
      </c>
    </row>
    <row r="4147" s="109" customFormat="1">
      <c r="A4147" s="119">
        <f>MAX($A$19:A4146)+1</f>
        <v>4129</v>
      </c>
      <c r="B4147" s="120" t="s">
        <v>41</v>
      </c>
      <c r="C4147" s="144" t="s">
        <v>1230</v>
      </c>
      <c r="D4147" s="144" t="s">
        <v>2050</v>
      </c>
      <c r="E4147" s="145" t="s">
        <v>4159</v>
      </c>
      <c r="F4147" s="146" t="s">
        <v>1232</v>
      </c>
      <c r="G4147" s="146" t="s">
        <v>1233</v>
      </c>
      <c r="H4147" s="146" t="s">
        <v>4781</v>
      </c>
      <c r="I4147" s="151" t="s">
        <v>557</v>
      </c>
      <c r="J4147" s="147">
        <v>18543</v>
      </c>
      <c r="K4147" s="147">
        <v>800</v>
      </c>
      <c r="L4147" s="148">
        <v>14834400</v>
      </c>
      <c r="M4147" s="120" t="s">
        <v>56</v>
      </c>
      <c r="N4147" s="149">
        <v>1186752</v>
      </c>
      <c r="O4147" s="150"/>
      <c r="P4147" s="154" t="s">
        <v>4117</v>
      </c>
      <c r="Q4147" s="158" t="s">
        <v>50</v>
      </c>
      <c r="R4147" s="142">
        <f t="shared" si="65"/>
        <v>8</v>
      </c>
    </row>
    <row r="4148" s="109" customFormat="1">
      <c r="A4148" s="119">
        <f>MAX($A$19:A4147)+1</f>
        <v>4130</v>
      </c>
      <c r="B4148" s="120" t="s">
        <v>41</v>
      </c>
      <c r="C4148" s="144" t="s">
        <v>1230</v>
      </c>
      <c r="D4148" s="144" t="s">
        <v>2050</v>
      </c>
      <c r="E4148" s="145" t="s">
        <v>4159</v>
      </c>
      <c r="F4148" s="146" t="s">
        <v>1232</v>
      </c>
      <c r="G4148" s="146" t="s">
        <v>1233</v>
      </c>
      <c r="H4148" s="146" t="s">
        <v>4782</v>
      </c>
      <c r="I4148" s="151" t="s">
        <v>557</v>
      </c>
      <c r="J4148" s="147">
        <v>10000</v>
      </c>
      <c r="K4148" s="147">
        <v>1000</v>
      </c>
      <c r="L4148" s="148">
        <v>10000000</v>
      </c>
      <c r="M4148" s="120" t="s">
        <v>56</v>
      </c>
      <c r="N4148" s="149">
        <v>800000</v>
      </c>
      <c r="O4148" s="150"/>
      <c r="P4148" s="154" t="s">
        <v>4117</v>
      </c>
      <c r="Q4148" s="158" t="s">
        <v>50</v>
      </c>
      <c r="R4148" s="142">
        <f t="shared" si="65"/>
        <v>8</v>
      </c>
    </row>
    <row r="4149" s="109" customFormat="1">
      <c r="A4149" s="119">
        <f>MAX($A$19:A4148)+1</f>
        <v>4131</v>
      </c>
      <c r="B4149" s="120" t="s">
        <v>41</v>
      </c>
      <c r="C4149" s="144" t="s">
        <v>1230</v>
      </c>
      <c r="D4149" s="144" t="s">
        <v>2050</v>
      </c>
      <c r="E4149" s="145" t="s">
        <v>4159</v>
      </c>
      <c r="F4149" s="146" t="s">
        <v>1232</v>
      </c>
      <c r="G4149" s="146" t="s">
        <v>1233</v>
      </c>
      <c r="H4149" s="146" t="s">
        <v>4783</v>
      </c>
      <c r="I4149" s="151" t="s">
        <v>552</v>
      </c>
      <c r="J4149" s="147">
        <v>8400</v>
      </c>
      <c r="K4149" s="147">
        <v>7000</v>
      </c>
      <c r="L4149" s="148">
        <v>58800000</v>
      </c>
      <c r="M4149" s="120" t="s">
        <v>56</v>
      </c>
      <c r="N4149" s="149">
        <v>4704000</v>
      </c>
      <c r="O4149" s="150"/>
      <c r="P4149" s="154" t="s">
        <v>4117</v>
      </c>
      <c r="Q4149" s="158" t="s">
        <v>50</v>
      </c>
      <c r="R4149" s="142">
        <f t="shared" si="65"/>
        <v>8</v>
      </c>
    </row>
    <row r="4150" s="109" customFormat="1">
      <c r="A4150" s="119">
        <f>MAX($A$19:A4149)+1</f>
        <v>4132</v>
      </c>
      <c r="B4150" s="120" t="s">
        <v>41</v>
      </c>
      <c r="C4150" s="144" t="s">
        <v>1230</v>
      </c>
      <c r="D4150" s="144" t="s">
        <v>2050</v>
      </c>
      <c r="E4150" s="145" t="s">
        <v>4159</v>
      </c>
      <c r="F4150" s="146" t="s">
        <v>1232</v>
      </c>
      <c r="G4150" s="146" t="s">
        <v>1233</v>
      </c>
      <c r="H4150" s="146" t="s">
        <v>4784</v>
      </c>
      <c r="I4150" s="151" t="s">
        <v>552</v>
      </c>
      <c r="J4150" s="147">
        <v>7300</v>
      </c>
      <c r="K4150" s="147">
        <v>6100</v>
      </c>
      <c r="L4150" s="148">
        <v>44530000</v>
      </c>
      <c r="M4150" s="120" t="s">
        <v>56</v>
      </c>
      <c r="N4150" s="149">
        <v>3562400</v>
      </c>
      <c r="O4150" s="150"/>
      <c r="P4150" s="154" t="s">
        <v>4117</v>
      </c>
      <c r="Q4150" s="158" t="s">
        <v>50</v>
      </c>
      <c r="R4150" s="142">
        <f t="shared" si="65"/>
        <v>8</v>
      </c>
    </row>
    <row r="4151" s="109" customFormat="1">
      <c r="A4151" s="119">
        <f>MAX($A$19:A4150)+1</f>
        <v>4133</v>
      </c>
      <c r="B4151" s="120" t="s">
        <v>41</v>
      </c>
      <c r="C4151" s="144" t="s">
        <v>527</v>
      </c>
      <c r="D4151" s="144" t="s">
        <v>4785</v>
      </c>
      <c r="E4151" s="145">
        <v>45233</v>
      </c>
      <c r="F4151" s="146" t="s">
        <v>1249</v>
      </c>
      <c r="G4151" s="146" t="s">
        <v>1250</v>
      </c>
      <c r="H4151" s="146" t="s">
        <v>1251</v>
      </c>
      <c r="I4151" s="133" t="s">
        <v>47</v>
      </c>
      <c r="J4151" s="147"/>
      <c r="K4151" s="147"/>
      <c r="L4151" s="148">
        <v>8484000</v>
      </c>
      <c r="M4151" s="120" t="s">
        <v>56</v>
      </c>
      <c r="N4151" s="149">
        <v>678720</v>
      </c>
      <c r="O4151" s="150"/>
      <c r="P4151" s="154" t="s">
        <v>4117</v>
      </c>
      <c r="Q4151" s="158" t="s">
        <v>50</v>
      </c>
      <c r="R4151" s="142">
        <f t="shared" si="65"/>
        <v>8</v>
      </c>
    </row>
    <row r="4152" s="109" customFormat="1">
      <c r="A4152" s="119">
        <f>MAX($A$19:A4151)+1</f>
        <v>4134</v>
      </c>
      <c r="B4152" s="120" t="s">
        <v>41</v>
      </c>
      <c r="C4152" s="144" t="s">
        <v>527</v>
      </c>
      <c r="D4152" s="144" t="s">
        <v>4786</v>
      </c>
      <c r="E4152" s="145">
        <v>45238</v>
      </c>
      <c r="F4152" s="146" t="s">
        <v>1249</v>
      </c>
      <c r="G4152" s="146" t="s">
        <v>1250</v>
      </c>
      <c r="H4152" s="146" t="s">
        <v>1516</v>
      </c>
      <c r="I4152" s="133" t="s">
        <v>47</v>
      </c>
      <c r="J4152" s="147"/>
      <c r="K4152" s="147"/>
      <c r="L4152" s="148">
        <v>10797880</v>
      </c>
      <c r="M4152" s="120" t="s">
        <v>56</v>
      </c>
      <c r="N4152" s="149">
        <v>863830</v>
      </c>
      <c r="O4152" s="150"/>
      <c r="P4152" s="154" t="s">
        <v>4117</v>
      </c>
      <c r="Q4152" s="158" t="s">
        <v>50</v>
      </c>
      <c r="R4152" s="142">
        <f t="shared" si="65"/>
        <v>7.99999629556913</v>
      </c>
    </row>
    <row r="4153" s="109" customFormat="1">
      <c r="A4153" s="119">
        <f>MAX($A$19:A4152)+1</f>
        <v>4135</v>
      </c>
      <c r="B4153" s="120" t="s">
        <v>41</v>
      </c>
      <c r="C4153" s="144" t="s">
        <v>527</v>
      </c>
      <c r="D4153" s="144" t="s">
        <v>4787</v>
      </c>
      <c r="E4153" s="145">
        <v>45246</v>
      </c>
      <c r="F4153" s="146" t="s">
        <v>1249</v>
      </c>
      <c r="G4153" s="146" t="s">
        <v>1250</v>
      </c>
      <c r="H4153" s="146" t="s">
        <v>1251</v>
      </c>
      <c r="I4153" s="133" t="s">
        <v>47</v>
      </c>
      <c r="J4153" s="147"/>
      <c r="K4153" s="147"/>
      <c r="L4153" s="148">
        <v>15040000</v>
      </c>
      <c r="M4153" s="120" t="s">
        <v>56</v>
      </c>
      <c r="N4153" s="149">
        <v>1203200</v>
      </c>
      <c r="O4153" s="150"/>
      <c r="P4153" s="154" t="s">
        <v>4117</v>
      </c>
      <c r="Q4153" s="158" t="s">
        <v>50</v>
      </c>
      <c r="R4153" s="142">
        <f t="shared" si="65"/>
        <v>8</v>
      </c>
    </row>
    <row r="4154" s="109" customFormat="1">
      <c r="A4154" s="119">
        <f>MAX($A$19:A4153)+1</f>
        <v>4136</v>
      </c>
      <c r="B4154" s="120" t="s">
        <v>41</v>
      </c>
      <c r="C4154" s="144" t="s">
        <v>527</v>
      </c>
      <c r="D4154" s="144" t="s">
        <v>4788</v>
      </c>
      <c r="E4154" s="145">
        <v>45253</v>
      </c>
      <c r="F4154" s="146" t="s">
        <v>1249</v>
      </c>
      <c r="G4154" s="146" t="s">
        <v>1250</v>
      </c>
      <c r="H4154" s="146" t="s">
        <v>1251</v>
      </c>
      <c r="I4154" s="133" t="s">
        <v>47</v>
      </c>
      <c r="J4154" s="147"/>
      <c r="K4154" s="147"/>
      <c r="L4154" s="148">
        <v>16736000</v>
      </c>
      <c r="M4154" s="120" t="s">
        <v>56</v>
      </c>
      <c r="N4154" s="149">
        <v>1338880</v>
      </c>
      <c r="O4154" s="150"/>
      <c r="P4154" s="154" t="s">
        <v>4117</v>
      </c>
      <c r="Q4154" s="158" t="s">
        <v>50</v>
      </c>
      <c r="R4154" s="142">
        <f t="shared" si="65"/>
        <v>8</v>
      </c>
    </row>
    <row r="4155" ht="22.5" s="109" customFormat="1">
      <c r="A4155" s="119">
        <f>MAX($A$19:A4154)+1</f>
        <v>4137</v>
      </c>
      <c r="B4155" s="120" t="s">
        <v>41</v>
      </c>
      <c r="C4155" s="144" t="s">
        <v>1709</v>
      </c>
      <c r="D4155" s="144" t="s">
        <v>4789</v>
      </c>
      <c r="E4155" s="145">
        <v>45260</v>
      </c>
      <c r="F4155" s="146" t="s">
        <v>4790</v>
      </c>
      <c r="G4155" s="146" t="s">
        <v>4791</v>
      </c>
      <c r="H4155" s="146" t="s">
        <v>4792</v>
      </c>
      <c r="I4155" s="133" t="s">
        <v>47</v>
      </c>
      <c r="J4155" s="147"/>
      <c r="K4155" s="147"/>
      <c r="L4155" s="148">
        <v>850995370</v>
      </c>
      <c r="M4155" s="120" t="s">
        <v>56</v>
      </c>
      <c r="N4155" s="149">
        <v>68079630</v>
      </c>
      <c r="O4155" s="150"/>
      <c r="P4155" s="154" t="s">
        <v>4117</v>
      </c>
      <c r="Q4155" s="158" t="s">
        <v>50</v>
      </c>
      <c r="R4155" s="142">
        <f t="shared" si="65"/>
        <v>8.00000004700378</v>
      </c>
    </row>
    <row r="4156" ht="22.5" s="109" customFormat="1">
      <c r="A4156" s="119">
        <f>MAX($A$19:A4155)+1</f>
        <v>4138</v>
      </c>
      <c r="B4156" s="120" t="s">
        <v>41</v>
      </c>
      <c r="C4156" s="144" t="s">
        <v>1709</v>
      </c>
      <c r="D4156" s="144" t="s">
        <v>4793</v>
      </c>
      <c r="E4156" s="145">
        <v>45260</v>
      </c>
      <c r="F4156" s="146" t="s">
        <v>4790</v>
      </c>
      <c r="G4156" s="146" t="s">
        <v>4791</v>
      </c>
      <c r="H4156" s="146" t="s">
        <v>4794</v>
      </c>
      <c r="I4156" s="133" t="s">
        <v>47</v>
      </c>
      <c r="J4156" s="147"/>
      <c r="K4156" s="147"/>
      <c r="L4156" s="148">
        <v>318925926</v>
      </c>
      <c r="M4156" s="120" t="s">
        <v>56</v>
      </c>
      <c r="N4156" s="149">
        <v>25514074</v>
      </c>
      <c r="O4156" s="150"/>
      <c r="P4156" s="154" t="s">
        <v>4117</v>
      </c>
      <c r="Q4156" s="158" t="s">
        <v>50</v>
      </c>
      <c r="R4156" s="142">
        <f t="shared" si="65"/>
        <v>7.99999997491581</v>
      </c>
    </row>
    <row r="4157" s="109" customFormat="1">
      <c r="A4157" s="119">
        <f>MAX($A$19:A4156)+1</f>
        <v>4139</v>
      </c>
      <c r="B4157" s="120" t="s">
        <v>41</v>
      </c>
      <c r="C4157" s="144" t="s">
        <v>1274</v>
      </c>
      <c r="D4157" s="144" t="s">
        <v>4795</v>
      </c>
      <c r="E4157" s="145" t="s">
        <v>4155</v>
      </c>
      <c r="F4157" s="146" t="s">
        <v>1276</v>
      </c>
      <c r="G4157" s="146" t="s">
        <v>1277</v>
      </c>
      <c r="H4157" s="146" t="s">
        <v>1280</v>
      </c>
      <c r="I4157" s="151" t="s">
        <v>288</v>
      </c>
      <c r="J4157" s="147">
        <v>29529</v>
      </c>
      <c r="K4157" s="147">
        <v>96950</v>
      </c>
      <c r="L4157" s="148">
        <v>2862836550</v>
      </c>
      <c r="M4157" s="120" t="s">
        <v>56</v>
      </c>
      <c r="N4157" s="149">
        <v>229026924</v>
      </c>
      <c r="O4157" s="150"/>
      <c r="P4157" s="154" t="s">
        <v>4117</v>
      </c>
      <c r="Q4157" s="158" t="s">
        <v>50</v>
      </c>
      <c r="R4157" s="142">
        <f t="shared" si="65"/>
        <v>8</v>
      </c>
    </row>
    <row r="4158" s="109" customFormat="1">
      <c r="A4158" s="119">
        <f>MAX($A$19:A4157)+1</f>
        <v>4140</v>
      </c>
      <c r="B4158" s="120" t="s">
        <v>41</v>
      </c>
      <c r="C4158" s="144" t="s">
        <v>1274</v>
      </c>
      <c r="D4158" s="144" t="s">
        <v>4795</v>
      </c>
      <c r="E4158" s="145" t="s">
        <v>4155</v>
      </c>
      <c r="F4158" s="146" t="s">
        <v>1276</v>
      </c>
      <c r="G4158" s="146" t="s">
        <v>1277</v>
      </c>
      <c r="H4158" s="146" t="s">
        <v>1280</v>
      </c>
      <c r="I4158" s="151" t="s">
        <v>288</v>
      </c>
      <c r="J4158" s="147">
        <v>12633.7</v>
      </c>
      <c r="K4158" s="147">
        <v>93214</v>
      </c>
      <c r="L4158" s="148">
        <v>1177637712</v>
      </c>
      <c r="M4158" s="120" t="s">
        <v>56</v>
      </c>
      <c r="N4158" s="149">
        <v>94211017</v>
      </c>
      <c r="O4158" s="150"/>
      <c r="P4158" s="154" t="s">
        <v>4117</v>
      </c>
      <c r="Q4158" s="158" t="s">
        <v>50</v>
      </c>
      <c r="R4158" s="142">
        <f t="shared" si="65"/>
        <v>8.00000000339663</v>
      </c>
    </row>
    <row r="4159" s="109" customFormat="1">
      <c r="A4159" s="119">
        <f>MAX($A$19:A4158)+1</f>
        <v>4141</v>
      </c>
      <c r="B4159" s="120" t="s">
        <v>41</v>
      </c>
      <c r="C4159" s="144" t="s">
        <v>2864</v>
      </c>
      <c r="D4159" s="144" t="s">
        <v>3548</v>
      </c>
      <c r="E4159" s="145" t="s">
        <v>4796</v>
      </c>
      <c r="F4159" s="146" t="s">
        <v>4797</v>
      </c>
      <c r="G4159" s="146" t="s">
        <v>4798</v>
      </c>
      <c r="H4159" s="146" t="s">
        <v>4799</v>
      </c>
      <c r="I4159" s="151" t="s">
        <v>288</v>
      </c>
      <c r="J4159" s="147">
        <v>2018</v>
      </c>
      <c r="K4159" s="147">
        <v>50000</v>
      </c>
      <c r="L4159" s="148">
        <v>100900000</v>
      </c>
      <c r="M4159" s="120" t="s">
        <v>229</v>
      </c>
      <c r="N4159" s="149">
        <v>10090000</v>
      </c>
      <c r="O4159" s="150"/>
      <c r="P4159" s="154" t="s">
        <v>4117</v>
      </c>
      <c r="Q4159" s="158" t="s">
        <v>50</v>
      </c>
      <c r="R4159" s="142">
        <f t="shared" si="65"/>
        <v>10</v>
      </c>
    </row>
    <row r="4160" s="109" customFormat="1">
      <c r="A4160" s="119">
        <f>MAX($A$19:A4159)+1</f>
        <v>4142</v>
      </c>
      <c r="B4160" s="120" t="s">
        <v>41</v>
      </c>
      <c r="C4160" s="144" t="s">
        <v>2864</v>
      </c>
      <c r="D4160" s="144" t="s">
        <v>3548</v>
      </c>
      <c r="E4160" s="145" t="s">
        <v>4796</v>
      </c>
      <c r="F4160" s="146" t="s">
        <v>4797</v>
      </c>
      <c r="G4160" s="146" t="s">
        <v>4798</v>
      </c>
      <c r="H4160" s="146" t="s">
        <v>4800</v>
      </c>
      <c r="I4160" s="151" t="s">
        <v>288</v>
      </c>
      <c r="J4160" s="147">
        <v>296</v>
      </c>
      <c r="K4160" s="147">
        <v>53000</v>
      </c>
      <c r="L4160" s="148">
        <v>15688000</v>
      </c>
      <c r="M4160" s="120" t="s">
        <v>229</v>
      </c>
      <c r="N4160" s="149">
        <v>1568800</v>
      </c>
      <c r="O4160" s="150"/>
      <c r="P4160" s="154" t="s">
        <v>4117</v>
      </c>
      <c r="Q4160" s="158" t="s">
        <v>50</v>
      </c>
      <c r="R4160" s="142">
        <f t="shared" si="65"/>
        <v>10</v>
      </c>
    </row>
    <row r="4161" s="109" customFormat="1">
      <c r="A4161" s="119">
        <f>MAX($A$19:A4160)+1</f>
        <v>4143</v>
      </c>
      <c r="B4161" s="120" t="s">
        <v>41</v>
      </c>
      <c r="C4161" s="144" t="s">
        <v>2864</v>
      </c>
      <c r="D4161" s="144" t="s">
        <v>3548</v>
      </c>
      <c r="E4161" s="145" t="s">
        <v>4796</v>
      </c>
      <c r="F4161" s="146" t="s">
        <v>4797</v>
      </c>
      <c r="G4161" s="146" t="s">
        <v>4798</v>
      </c>
      <c r="H4161" s="146" t="s">
        <v>4801</v>
      </c>
      <c r="I4161" s="151" t="s">
        <v>288</v>
      </c>
      <c r="J4161" s="147">
        <v>41</v>
      </c>
      <c r="K4161" s="147">
        <v>68000</v>
      </c>
      <c r="L4161" s="148">
        <v>2788000</v>
      </c>
      <c r="M4161" s="120" t="s">
        <v>229</v>
      </c>
      <c r="N4161" s="149">
        <v>278800</v>
      </c>
      <c r="O4161" s="150"/>
      <c r="P4161" s="154" t="s">
        <v>4117</v>
      </c>
      <c r="Q4161" s="158" t="s">
        <v>50</v>
      </c>
      <c r="R4161" s="142">
        <f t="shared" si="65"/>
        <v>10</v>
      </c>
    </row>
    <row r="4162" s="109" customFormat="1">
      <c r="A4162" s="119">
        <f>MAX($A$19:A4161)+1</f>
        <v>4144</v>
      </c>
      <c r="B4162" s="120" t="s">
        <v>41</v>
      </c>
      <c r="C4162" s="144" t="s">
        <v>2864</v>
      </c>
      <c r="D4162" s="144" t="s">
        <v>3548</v>
      </c>
      <c r="E4162" s="145" t="s">
        <v>4796</v>
      </c>
      <c r="F4162" s="146" t="s">
        <v>4797</v>
      </c>
      <c r="G4162" s="146" t="s">
        <v>4798</v>
      </c>
      <c r="H4162" s="146" t="s">
        <v>4802</v>
      </c>
      <c r="I4162" s="151" t="s">
        <v>288</v>
      </c>
      <c r="J4162" s="147">
        <v>1213</v>
      </c>
      <c r="K4162" s="147">
        <v>28000</v>
      </c>
      <c r="L4162" s="148">
        <v>33964000</v>
      </c>
      <c r="M4162" s="120" t="s">
        <v>229</v>
      </c>
      <c r="N4162" s="149">
        <v>3396400</v>
      </c>
      <c r="O4162" s="150"/>
      <c r="P4162" s="154" t="s">
        <v>4117</v>
      </c>
      <c r="Q4162" s="158" t="s">
        <v>50</v>
      </c>
      <c r="R4162" s="142">
        <f t="shared" si="65"/>
        <v>10</v>
      </c>
    </row>
    <row r="4163" s="109" customFormat="1">
      <c r="A4163" s="119">
        <f>MAX($A$19:A4162)+1</f>
        <v>4145</v>
      </c>
      <c r="B4163" s="120" t="s">
        <v>41</v>
      </c>
      <c r="C4163" s="144" t="s">
        <v>2864</v>
      </c>
      <c r="D4163" s="144" t="s">
        <v>3548</v>
      </c>
      <c r="E4163" s="145" t="s">
        <v>4796</v>
      </c>
      <c r="F4163" s="146" t="s">
        <v>4797</v>
      </c>
      <c r="G4163" s="146" t="s">
        <v>4798</v>
      </c>
      <c r="H4163" s="146" t="s">
        <v>4803</v>
      </c>
      <c r="I4163" s="151" t="s">
        <v>288</v>
      </c>
      <c r="J4163" s="147">
        <v>353</v>
      </c>
      <c r="K4163" s="147">
        <v>31000</v>
      </c>
      <c r="L4163" s="148">
        <v>10943000</v>
      </c>
      <c r="M4163" s="120" t="s">
        <v>229</v>
      </c>
      <c r="N4163" s="149">
        <v>1094300</v>
      </c>
      <c r="O4163" s="150"/>
      <c r="P4163" s="154" t="s">
        <v>4117</v>
      </c>
      <c r="Q4163" s="158" t="s">
        <v>50</v>
      </c>
      <c r="R4163" s="142">
        <f t="shared" si="65"/>
        <v>10</v>
      </c>
    </row>
    <row r="4164" s="109" customFormat="1">
      <c r="A4164" s="119">
        <f>MAX($A$19:A4163)+1</f>
        <v>4146</v>
      </c>
      <c r="B4164" s="120" t="s">
        <v>41</v>
      </c>
      <c r="C4164" s="144" t="s">
        <v>2864</v>
      </c>
      <c r="D4164" s="144" t="s">
        <v>3548</v>
      </c>
      <c r="E4164" s="145" t="s">
        <v>4796</v>
      </c>
      <c r="F4164" s="146" t="s">
        <v>4797</v>
      </c>
      <c r="G4164" s="146" t="s">
        <v>4798</v>
      </c>
      <c r="H4164" s="146" t="s">
        <v>4804</v>
      </c>
      <c r="I4164" s="151" t="s">
        <v>288</v>
      </c>
      <c r="J4164" s="147">
        <v>13</v>
      </c>
      <c r="K4164" s="147">
        <v>76000</v>
      </c>
      <c r="L4164" s="148">
        <v>988000</v>
      </c>
      <c r="M4164" s="120" t="s">
        <v>229</v>
      </c>
      <c r="N4164" s="149">
        <v>98800</v>
      </c>
      <c r="O4164" s="150"/>
      <c r="P4164" s="154" t="s">
        <v>4117</v>
      </c>
      <c r="Q4164" s="158" t="s">
        <v>50</v>
      </c>
      <c r="R4164" s="142">
        <f t="shared" si="65"/>
        <v>10</v>
      </c>
    </row>
    <row r="4165" s="109" customFormat="1">
      <c r="A4165" s="119">
        <f>MAX($A$19:A4164)+1</f>
        <v>4147</v>
      </c>
      <c r="B4165" s="120" t="s">
        <v>41</v>
      </c>
      <c r="C4165" s="144" t="s">
        <v>2864</v>
      </c>
      <c r="D4165" s="144" t="s">
        <v>3548</v>
      </c>
      <c r="E4165" s="145" t="s">
        <v>4796</v>
      </c>
      <c r="F4165" s="146" t="s">
        <v>4797</v>
      </c>
      <c r="G4165" s="146" t="s">
        <v>4798</v>
      </c>
      <c r="H4165" s="146" t="s">
        <v>4805</v>
      </c>
      <c r="I4165" s="151" t="s">
        <v>288</v>
      </c>
      <c r="J4165" s="147">
        <v>10</v>
      </c>
      <c r="K4165" s="147">
        <v>21920</v>
      </c>
      <c r="L4165" s="148">
        <v>219200</v>
      </c>
      <c r="M4165" s="120" t="s">
        <v>229</v>
      </c>
      <c r="N4165" s="149">
        <v>21920</v>
      </c>
      <c r="O4165" s="150"/>
      <c r="P4165" s="154" t="s">
        <v>4117</v>
      </c>
      <c r="Q4165" s="158" t="s">
        <v>50</v>
      </c>
      <c r="R4165" s="142">
        <f t="shared" si="65"/>
        <v>10</v>
      </c>
    </row>
    <row r="4166" s="109" customFormat="1">
      <c r="A4166" s="119">
        <f>MAX($A$19:A4165)+1</f>
        <v>4148</v>
      </c>
      <c r="B4166" s="120" t="s">
        <v>41</v>
      </c>
      <c r="C4166" s="144" t="s">
        <v>2864</v>
      </c>
      <c r="D4166" s="144" t="s">
        <v>3548</v>
      </c>
      <c r="E4166" s="145" t="s">
        <v>4796</v>
      </c>
      <c r="F4166" s="146" t="s">
        <v>4797</v>
      </c>
      <c r="G4166" s="146" t="s">
        <v>4798</v>
      </c>
      <c r="H4166" s="146" t="s">
        <v>4806</v>
      </c>
      <c r="I4166" s="151" t="s">
        <v>288</v>
      </c>
      <c r="J4166" s="147">
        <v>180</v>
      </c>
      <c r="K4166" s="147">
        <v>50000</v>
      </c>
      <c r="L4166" s="148">
        <v>9000000</v>
      </c>
      <c r="M4166" s="120" t="s">
        <v>229</v>
      </c>
      <c r="N4166" s="149">
        <v>900000</v>
      </c>
      <c r="O4166" s="150"/>
      <c r="P4166" s="154" t="s">
        <v>4117</v>
      </c>
      <c r="Q4166" s="158" t="s">
        <v>50</v>
      </c>
      <c r="R4166" s="142">
        <f t="shared" si="65"/>
        <v>10</v>
      </c>
    </row>
    <row r="4167" s="109" customFormat="1">
      <c r="A4167" s="119">
        <f>MAX($A$19:A4166)+1</f>
        <v>4149</v>
      </c>
      <c r="B4167" s="120" t="s">
        <v>41</v>
      </c>
      <c r="C4167" s="144" t="s">
        <v>2864</v>
      </c>
      <c r="D4167" s="144" t="s">
        <v>3548</v>
      </c>
      <c r="E4167" s="145" t="s">
        <v>4796</v>
      </c>
      <c r="F4167" s="146" t="s">
        <v>4797</v>
      </c>
      <c r="G4167" s="146" t="s">
        <v>4798</v>
      </c>
      <c r="H4167" s="146" t="s">
        <v>4807</v>
      </c>
      <c r="I4167" s="151" t="s">
        <v>288</v>
      </c>
      <c r="J4167" s="147">
        <v>73</v>
      </c>
      <c r="K4167" s="147">
        <v>180000</v>
      </c>
      <c r="L4167" s="148">
        <v>13140000</v>
      </c>
      <c r="M4167" s="120" t="s">
        <v>229</v>
      </c>
      <c r="N4167" s="149">
        <v>1314000</v>
      </c>
      <c r="O4167" s="150"/>
      <c r="P4167" s="154" t="s">
        <v>4117</v>
      </c>
      <c r="Q4167" s="158" t="s">
        <v>50</v>
      </c>
      <c r="R4167" s="142">
        <f t="shared" si="65"/>
        <v>10</v>
      </c>
    </row>
    <row r="4168" s="109" customFormat="1">
      <c r="A4168" s="119">
        <f>MAX($A$19:A4167)+1</f>
        <v>4150</v>
      </c>
      <c r="B4168" s="120" t="s">
        <v>41</v>
      </c>
      <c r="C4168" s="144" t="s">
        <v>2864</v>
      </c>
      <c r="D4168" s="144" t="s">
        <v>3548</v>
      </c>
      <c r="E4168" s="145" t="s">
        <v>4796</v>
      </c>
      <c r="F4168" s="146" t="s">
        <v>4797</v>
      </c>
      <c r="G4168" s="146" t="s">
        <v>4798</v>
      </c>
      <c r="H4168" s="146" t="s">
        <v>4808</v>
      </c>
      <c r="I4168" s="151" t="s">
        <v>288</v>
      </c>
      <c r="J4168" s="147">
        <v>150</v>
      </c>
      <c r="K4168" s="147">
        <v>15000</v>
      </c>
      <c r="L4168" s="148">
        <v>2250000</v>
      </c>
      <c r="M4168" s="120" t="s">
        <v>229</v>
      </c>
      <c r="N4168" s="149">
        <v>225000</v>
      </c>
      <c r="O4168" s="150"/>
      <c r="P4168" s="154" t="s">
        <v>4117</v>
      </c>
      <c r="Q4168" s="158" t="s">
        <v>50</v>
      </c>
      <c r="R4168" s="142">
        <f t="shared" si="65"/>
        <v>10</v>
      </c>
    </row>
    <row r="4169" s="109" customFormat="1">
      <c r="A4169" s="119">
        <f>MAX($A$19:A4168)+1</f>
        <v>4151</v>
      </c>
      <c r="B4169" s="120" t="s">
        <v>41</v>
      </c>
      <c r="C4169" s="144" t="s">
        <v>2864</v>
      </c>
      <c r="D4169" s="144" t="s">
        <v>3548</v>
      </c>
      <c r="E4169" s="145" t="s">
        <v>4796</v>
      </c>
      <c r="F4169" s="146" t="s">
        <v>4797</v>
      </c>
      <c r="G4169" s="146" t="s">
        <v>4798</v>
      </c>
      <c r="H4169" s="146" t="s">
        <v>4809</v>
      </c>
      <c r="I4169" s="151" t="s">
        <v>288</v>
      </c>
      <c r="J4169" s="147">
        <v>122</v>
      </c>
      <c r="K4169" s="147">
        <v>700000</v>
      </c>
      <c r="L4169" s="148">
        <v>85400000</v>
      </c>
      <c r="M4169" s="120" t="s">
        <v>229</v>
      </c>
      <c r="N4169" s="149">
        <v>8540000</v>
      </c>
      <c r="O4169" s="150"/>
      <c r="P4169" s="154" t="s">
        <v>4117</v>
      </c>
      <c r="Q4169" s="158" t="s">
        <v>50</v>
      </c>
      <c r="R4169" s="142">
        <f t="shared" si="65"/>
        <v>10</v>
      </c>
    </row>
    <row r="4170" s="109" customFormat="1">
      <c r="A4170" s="119">
        <f>MAX($A$19:A4169)+1</f>
        <v>4152</v>
      </c>
      <c r="B4170" s="120" t="s">
        <v>41</v>
      </c>
      <c r="C4170" s="144" t="s">
        <v>2864</v>
      </c>
      <c r="D4170" s="144" t="s">
        <v>3548</v>
      </c>
      <c r="E4170" s="145" t="s">
        <v>4796</v>
      </c>
      <c r="F4170" s="146" t="s">
        <v>4797</v>
      </c>
      <c r="G4170" s="146" t="s">
        <v>4798</v>
      </c>
      <c r="H4170" s="146" t="s">
        <v>4810</v>
      </c>
      <c r="I4170" s="151" t="s">
        <v>288</v>
      </c>
      <c r="J4170" s="147">
        <v>489</v>
      </c>
      <c r="K4170" s="147">
        <v>55000</v>
      </c>
      <c r="L4170" s="148">
        <v>26895000</v>
      </c>
      <c r="M4170" s="120" t="s">
        <v>229</v>
      </c>
      <c r="N4170" s="149">
        <v>2689500</v>
      </c>
      <c r="O4170" s="150"/>
      <c r="P4170" s="154" t="s">
        <v>4117</v>
      </c>
      <c r="Q4170" s="158" t="s">
        <v>50</v>
      </c>
      <c r="R4170" s="142">
        <f t="shared" si="65"/>
        <v>10</v>
      </c>
    </row>
    <row r="4171" s="109" customFormat="1">
      <c r="A4171" s="119">
        <f>MAX($A$19:A4170)+1</f>
        <v>4153</v>
      </c>
      <c r="B4171" s="120" t="s">
        <v>41</v>
      </c>
      <c r="C4171" s="144" t="s">
        <v>2864</v>
      </c>
      <c r="D4171" s="144" t="s">
        <v>3548</v>
      </c>
      <c r="E4171" s="145" t="s">
        <v>4796</v>
      </c>
      <c r="F4171" s="146" t="s">
        <v>4797</v>
      </c>
      <c r="G4171" s="146" t="s">
        <v>4798</v>
      </c>
      <c r="H4171" s="146" t="s">
        <v>4811</v>
      </c>
      <c r="I4171" s="151" t="s">
        <v>288</v>
      </c>
      <c r="J4171" s="147">
        <v>12</v>
      </c>
      <c r="K4171" s="147">
        <v>88000</v>
      </c>
      <c r="L4171" s="148">
        <v>1056000</v>
      </c>
      <c r="M4171" s="120" t="s">
        <v>229</v>
      </c>
      <c r="N4171" s="149">
        <v>105600</v>
      </c>
      <c r="O4171" s="150"/>
      <c r="P4171" s="154" t="s">
        <v>4117</v>
      </c>
      <c r="Q4171" s="158" t="s">
        <v>50</v>
      </c>
      <c r="R4171" s="142">
        <f t="shared" si="65"/>
        <v>10</v>
      </c>
    </row>
    <row r="4172" s="109" customFormat="1">
      <c r="A4172" s="119">
        <f>MAX($A$19:A4171)+1</f>
        <v>4154</v>
      </c>
      <c r="B4172" s="120" t="s">
        <v>41</v>
      </c>
      <c r="C4172" s="144" t="s">
        <v>2864</v>
      </c>
      <c r="D4172" s="144" t="s">
        <v>3548</v>
      </c>
      <c r="E4172" s="145" t="s">
        <v>4796</v>
      </c>
      <c r="F4172" s="146" t="s">
        <v>4797</v>
      </c>
      <c r="G4172" s="146" t="s">
        <v>4798</v>
      </c>
      <c r="H4172" s="146" t="s">
        <v>4812</v>
      </c>
      <c r="I4172" s="151" t="s">
        <v>288</v>
      </c>
      <c r="J4172" s="147">
        <v>24</v>
      </c>
      <c r="K4172" s="147">
        <v>88000</v>
      </c>
      <c r="L4172" s="148">
        <v>2112000</v>
      </c>
      <c r="M4172" s="120" t="s">
        <v>229</v>
      </c>
      <c r="N4172" s="149">
        <v>211200</v>
      </c>
      <c r="O4172" s="150"/>
      <c r="P4172" s="154" t="s">
        <v>4117</v>
      </c>
      <c r="Q4172" s="158" t="s">
        <v>50</v>
      </c>
      <c r="R4172" s="142">
        <f t="shared" si="65"/>
        <v>10</v>
      </c>
    </row>
    <row r="4173" s="109" customFormat="1">
      <c r="A4173" s="119">
        <f>MAX($A$19:A4172)+1</f>
        <v>4155</v>
      </c>
      <c r="B4173" s="120" t="s">
        <v>41</v>
      </c>
      <c r="C4173" s="144" t="s">
        <v>2864</v>
      </c>
      <c r="D4173" s="144" t="s">
        <v>3548</v>
      </c>
      <c r="E4173" s="145" t="s">
        <v>4796</v>
      </c>
      <c r="F4173" s="146" t="s">
        <v>4797</v>
      </c>
      <c r="G4173" s="146" t="s">
        <v>4798</v>
      </c>
      <c r="H4173" s="146" t="s">
        <v>4813</v>
      </c>
      <c r="I4173" s="151" t="s">
        <v>288</v>
      </c>
      <c r="J4173" s="147">
        <v>23</v>
      </c>
      <c r="K4173" s="147">
        <v>88000</v>
      </c>
      <c r="L4173" s="148">
        <v>2024000</v>
      </c>
      <c r="M4173" s="120" t="s">
        <v>229</v>
      </c>
      <c r="N4173" s="149">
        <v>202400</v>
      </c>
      <c r="O4173" s="150"/>
      <c r="P4173" s="154" t="s">
        <v>4117</v>
      </c>
      <c r="Q4173" s="158" t="s">
        <v>50</v>
      </c>
      <c r="R4173" s="142">
        <f t="shared" si="65"/>
        <v>10</v>
      </c>
    </row>
    <row r="4174" s="109" customFormat="1">
      <c r="A4174" s="119">
        <f>MAX($A$19:A4173)+1</f>
        <v>4156</v>
      </c>
      <c r="B4174" s="120" t="s">
        <v>41</v>
      </c>
      <c r="C4174" s="144" t="s">
        <v>2864</v>
      </c>
      <c r="D4174" s="144" t="s">
        <v>3548</v>
      </c>
      <c r="E4174" s="145" t="s">
        <v>4796</v>
      </c>
      <c r="F4174" s="146" t="s">
        <v>4797</v>
      </c>
      <c r="G4174" s="146" t="s">
        <v>4798</v>
      </c>
      <c r="H4174" s="146" t="s">
        <v>4814</v>
      </c>
      <c r="I4174" s="151" t="s">
        <v>288</v>
      </c>
      <c r="J4174" s="147">
        <v>19</v>
      </c>
      <c r="K4174" s="147">
        <v>18000</v>
      </c>
      <c r="L4174" s="148">
        <v>342000</v>
      </c>
      <c r="M4174" s="120" t="s">
        <v>229</v>
      </c>
      <c r="N4174" s="149">
        <v>34200</v>
      </c>
      <c r="O4174" s="150"/>
      <c r="P4174" s="154" t="s">
        <v>4117</v>
      </c>
      <c r="Q4174" s="158" t="s">
        <v>50</v>
      </c>
      <c r="R4174" s="142">
        <f t="shared" si="65"/>
        <v>10</v>
      </c>
    </row>
    <row r="4175" s="109" customFormat="1">
      <c r="A4175" s="119">
        <f>MAX($A$19:A4174)+1</f>
        <v>4157</v>
      </c>
      <c r="B4175" s="120" t="s">
        <v>41</v>
      </c>
      <c r="C4175" s="144" t="s">
        <v>2864</v>
      </c>
      <c r="D4175" s="144" t="s">
        <v>4815</v>
      </c>
      <c r="E4175" s="145">
        <v>45259</v>
      </c>
      <c r="F4175" s="146" t="s">
        <v>4797</v>
      </c>
      <c r="G4175" s="146" t="s">
        <v>4798</v>
      </c>
      <c r="H4175" s="146" t="s">
        <v>4816</v>
      </c>
      <c r="I4175" s="151" t="s">
        <v>288</v>
      </c>
      <c r="J4175" s="147">
        <v>2000</v>
      </c>
      <c r="K4175" s="147">
        <v>26946.364</v>
      </c>
      <c r="L4175" s="148">
        <v>53892728</v>
      </c>
      <c r="M4175" s="120" t="s">
        <v>229</v>
      </c>
      <c r="N4175" s="149">
        <v>5389272</v>
      </c>
      <c r="O4175" s="150"/>
      <c r="P4175" s="154" t="s">
        <v>4117</v>
      </c>
      <c r="Q4175" s="158" t="s">
        <v>50</v>
      </c>
      <c r="R4175" s="142">
        <f t="shared" si="65"/>
        <v>9.99999851556967</v>
      </c>
    </row>
    <row r="4176" s="109" customFormat="1">
      <c r="A4176" s="119">
        <f>MAX($A$19:A4175)+1</f>
        <v>4158</v>
      </c>
      <c r="B4176" s="120" t="s">
        <v>41</v>
      </c>
      <c r="C4176" s="144" t="s">
        <v>1281</v>
      </c>
      <c r="D4176" s="144" t="s">
        <v>4817</v>
      </c>
      <c r="E4176" s="145">
        <v>45240</v>
      </c>
      <c r="F4176" s="146" t="s">
        <v>1283</v>
      </c>
      <c r="G4176" s="146" t="s">
        <v>1284</v>
      </c>
      <c r="H4176" s="146" t="s">
        <v>4818</v>
      </c>
      <c r="I4176" s="151" t="s">
        <v>303</v>
      </c>
      <c r="J4176" s="147">
        <v>8</v>
      </c>
      <c r="K4176" s="147">
        <v>95000</v>
      </c>
      <c r="L4176" s="148">
        <v>760000</v>
      </c>
      <c r="M4176" s="120" t="s">
        <v>229</v>
      </c>
      <c r="N4176" s="149">
        <v>76000</v>
      </c>
      <c r="O4176" s="150"/>
      <c r="P4176" s="154" t="s">
        <v>4117</v>
      </c>
      <c r="Q4176" s="158" t="s">
        <v>50</v>
      </c>
      <c r="R4176" s="142">
        <f t="shared" si="65"/>
        <v>10</v>
      </c>
    </row>
    <row r="4177" s="109" customFormat="1">
      <c r="A4177" s="119">
        <f>MAX($A$19:A4176)+1</f>
        <v>4159</v>
      </c>
      <c r="B4177" s="120" t="s">
        <v>41</v>
      </c>
      <c r="C4177" s="144" t="s">
        <v>1281</v>
      </c>
      <c r="D4177" s="144" t="s">
        <v>4819</v>
      </c>
      <c r="E4177" s="145">
        <v>45244</v>
      </c>
      <c r="F4177" s="146" t="s">
        <v>1283</v>
      </c>
      <c r="G4177" s="146" t="s">
        <v>1284</v>
      </c>
      <c r="H4177" s="146" t="s">
        <v>4820</v>
      </c>
      <c r="I4177" s="151" t="s">
        <v>303</v>
      </c>
      <c r="J4177" s="147">
        <v>4.2</v>
      </c>
      <c r="K4177" s="147">
        <v>90000</v>
      </c>
      <c r="L4177" s="148">
        <v>378000</v>
      </c>
      <c r="M4177" s="120" t="s">
        <v>229</v>
      </c>
      <c r="N4177" s="149">
        <v>37800</v>
      </c>
      <c r="O4177" s="150"/>
      <c r="P4177" s="154" t="s">
        <v>4117</v>
      </c>
      <c r="Q4177" s="158" t="s">
        <v>50</v>
      </c>
      <c r="R4177" s="142">
        <f t="shared" si="65"/>
        <v>10</v>
      </c>
    </row>
    <row r="4178" s="109" customFormat="1">
      <c r="A4178" s="119">
        <f>MAX($A$19:A4177)+1</f>
        <v>4160</v>
      </c>
      <c r="B4178" s="120" t="s">
        <v>41</v>
      </c>
      <c r="C4178" s="144" t="s">
        <v>1281</v>
      </c>
      <c r="D4178" s="144" t="s">
        <v>4821</v>
      </c>
      <c r="E4178" s="145" t="s">
        <v>4822</v>
      </c>
      <c r="F4178" s="146" t="s">
        <v>1283</v>
      </c>
      <c r="G4178" s="146" t="s">
        <v>1284</v>
      </c>
      <c r="H4178" s="146" t="s">
        <v>4823</v>
      </c>
      <c r="I4178" s="151" t="s">
        <v>1289</v>
      </c>
      <c r="J4178" s="147">
        <v>1</v>
      </c>
      <c r="K4178" s="147">
        <v>295000</v>
      </c>
      <c r="L4178" s="148">
        <v>295000</v>
      </c>
      <c r="M4178" s="120" t="s">
        <v>56</v>
      </c>
      <c r="N4178" s="149">
        <v>23600</v>
      </c>
      <c r="O4178" s="150"/>
      <c r="P4178" s="154" t="s">
        <v>4117</v>
      </c>
      <c r="Q4178" s="158" t="s">
        <v>50</v>
      </c>
      <c r="R4178" s="142">
        <f t="shared" si="65"/>
        <v>8</v>
      </c>
    </row>
    <row r="4179" s="109" customFormat="1">
      <c r="A4179" s="119">
        <f>MAX($A$19:A4178)+1</f>
        <v>4161</v>
      </c>
      <c r="B4179" s="120" t="s">
        <v>41</v>
      </c>
      <c r="C4179" s="144" t="s">
        <v>1281</v>
      </c>
      <c r="D4179" s="144" t="s">
        <v>4821</v>
      </c>
      <c r="E4179" s="145" t="s">
        <v>4822</v>
      </c>
      <c r="F4179" s="146" t="s">
        <v>1283</v>
      </c>
      <c r="G4179" s="146" t="s">
        <v>1284</v>
      </c>
      <c r="H4179" s="146" t="s">
        <v>4824</v>
      </c>
      <c r="I4179" s="151" t="s">
        <v>1289</v>
      </c>
      <c r="J4179" s="147">
        <v>1</v>
      </c>
      <c r="K4179" s="147">
        <v>300000</v>
      </c>
      <c r="L4179" s="148">
        <v>300000</v>
      </c>
      <c r="M4179" s="120" t="s">
        <v>56</v>
      </c>
      <c r="N4179" s="149">
        <v>24000</v>
      </c>
      <c r="O4179" s="150"/>
      <c r="P4179" s="154" t="s">
        <v>4117</v>
      </c>
      <c r="Q4179" s="158" t="s">
        <v>50</v>
      </c>
      <c r="R4179" s="142">
        <f t="shared" si="65"/>
        <v>8</v>
      </c>
    </row>
    <row r="4180" s="109" customFormat="1">
      <c r="A4180" s="119">
        <f>MAX($A$19:A4179)+1</f>
        <v>4162</v>
      </c>
      <c r="B4180" s="120" t="s">
        <v>41</v>
      </c>
      <c r="C4180" s="144" t="s">
        <v>1281</v>
      </c>
      <c r="D4180" s="144" t="s">
        <v>4821</v>
      </c>
      <c r="E4180" s="145" t="s">
        <v>4822</v>
      </c>
      <c r="F4180" s="146" t="s">
        <v>1283</v>
      </c>
      <c r="G4180" s="146" t="s">
        <v>1284</v>
      </c>
      <c r="H4180" s="146" t="s">
        <v>4825</v>
      </c>
      <c r="I4180" s="151" t="s">
        <v>1289</v>
      </c>
      <c r="J4180" s="147">
        <v>1</v>
      </c>
      <c r="K4180" s="147">
        <v>1000000</v>
      </c>
      <c r="L4180" s="148">
        <v>1000000</v>
      </c>
      <c r="M4180" s="120" t="s">
        <v>56</v>
      </c>
      <c r="N4180" s="149">
        <v>80000</v>
      </c>
      <c r="O4180" s="150"/>
      <c r="P4180" s="154" t="s">
        <v>4117</v>
      </c>
      <c r="Q4180" s="158" t="s">
        <v>50</v>
      </c>
      <c r="R4180" s="142">
        <f t="shared" si="65"/>
        <v>8</v>
      </c>
    </row>
    <row r="4181" ht="22.5" s="109" customFormat="1">
      <c r="A4181" s="119">
        <f>MAX($A$19:A4180)+1</f>
        <v>4163</v>
      </c>
      <c r="B4181" s="120" t="s">
        <v>41</v>
      </c>
      <c r="C4181" s="144" t="s">
        <v>1281</v>
      </c>
      <c r="D4181" s="144" t="s">
        <v>4821</v>
      </c>
      <c r="E4181" s="145" t="s">
        <v>4822</v>
      </c>
      <c r="F4181" s="146" t="s">
        <v>1283</v>
      </c>
      <c r="G4181" s="146" t="s">
        <v>1284</v>
      </c>
      <c r="H4181" s="146" t="s">
        <v>4826</v>
      </c>
      <c r="I4181" s="151" t="s">
        <v>1289</v>
      </c>
      <c r="J4181" s="147">
        <v>1</v>
      </c>
      <c r="K4181" s="147">
        <v>1500000</v>
      </c>
      <c r="L4181" s="148">
        <v>1500000</v>
      </c>
      <c r="M4181" s="120" t="s">
        <v>56</v>
      </c>
      <c r="N4181" s="149">
        <v>120000</v>
      </c>
      <c r="O4181" s="150"/>
      <c r="P4181" s="154" t="s">
        <v>4117</v>
      </c>
      <c r="Q4181" s="158" t="s">
        <v>50</v>
      </c>
      <c r="R4181" s="142">
        <f t="shared" si="65"/>
        <v>8</v>
      </c>
    </row>
    <row r="4182" s="109" customFormat="1">
      <c r="A4182" s="119">
        <f>MAX($A$19:A4181)+1</f>
        <v>4164</v>
      </c>
      <c r="B4182" s="120" t="s">
        <v>41</v>
      </c>
      <c r="C4182" s="144" t="s">
        <v>1281</v>
      </c>
      <c r="D4182" s="144" t="s">
        <v>4821</v>
      </c>
      <c r="E4182" s="145" t="s">
        <v>4822</v>
      </c>
      <c r="F4182" s="146" t="s">
        <v>1283</v>
      </c>
      <c r="G4182" s="146" t="s">
        <v>1284</v>
      </c>
      <c r="H4182" s="146" t="s">
        <v>1296</v>
      </c>
      <c r="I4182" s="151" t="s">
        <v>98</v>
      </c>
      <c r="J4182" s="147">
        <v>1</v>
      </c>
      <c r="K4182" s="147">
        <v>18000</v>
      </c>
      <c r="L4182" s="148">
        <v>18000</v>
      </c>
      <c r="M4182" s="120" t="s">
        <v>56</v>
      </c>
      <c r="N4182" s="149">
        <v>1440</v>
      </c>
      <c r="O4182" s="150"/>
      <c r="P4182" s="154" t="s">
        <v>4117</v>
      </c>
      <c r="Q4182" s="158" t="s">
        <v>50</v>
      </c>
      <c r="R4182" s="142">
        <f t="shared" si="65"/>
        <v>8</v>
      </c>
    </row>
    <row r="4183" s="109" customFormat="1">
      <c r="A4183" s="119">
        <f>MAX($A$19:A4182)+1</f>
        <v>4165</v>
      </c>
      <c r="B4183" s="120" t="s">
        <v>41</v>
      </c>
      <c r="C4183" s="144" t="s">
        <v>1281</v>
      </c>
      <c r="D4183" s="144" t="s">
        <v>4821</v>
      </c>
      <c r="E4183" s="145" t="s">
        <v>4822</v>
      </c>
      <c r="F4183" s="146" t="s">
        <v>1283</v>
      </c>
      <c r="G4183" s="146" t="s">
        <v>1284</v>
      </c>
      <c r="H4183" s="146" t="s">
        <v>1295</v>
      </c>
      <c r="I4183" s="151" t="s">
        <v>98</v>
      </c>
      <c r="J4183" s="147">
        <v>1</v>
      </c>
      <c r="K4183" s="147">
        <v>2100000</v>
      </c>
      <c r="L4183" s="148">
        <v>2100000</v>
      </c>
      <c r="M4183" s="120" t="s">
        <v>56</v>
      </c>
      <c r="N4183" s="149">
        <v>168000</v>
      </c>
      <c r="O4183" s="150"/>
      <c r="P4183" s="154" t="s">
        <v>4117</v>
      </c>
      <c r="Q4183" s="158" t="s">
        <v>50</v>
      </c>
      <c r="R4183" s="142">
        <f t="shared" si="65"/>
        <v>8</v>
      </c>
    </row>
    <row r="4184" s="109" customFormat="1">
      <c r="A4184" s="119">
        <f>MAX($A$19:A4183)+1</f>
        <v>4166</v>
      </c>
      <c r="B4184" s="120" t="s">
        <v>41</v>
      </c>
      <c r="C4184" s="144" t="s">
        <v>1281</v>
      </c>
      <c r="D4184" s="144" t="s">
        <v>4827</v>
      </c>
      <c r="E4184" s="145" t="s">
        <v>4828</v>
      </c>
      <c r="F4184" s="146" t="s">
        <v>1283</v>
      </c>
      <c r="G4184" s="146" t="s">
        <v>1284</v>
      </c>
      <c r="H4184" s="146" t="s">
        <v>4829</v>
      </c>
      <c r="I4184" s="151" t="s">
        <v>1289</v>
      </c>
      <c r="J4184" s="147">
        <v>1</v>
      </c>
      <c r="K4184" s="147">
        <v>300000</v>
      </c>
      <c r="L4184" s="148">
        <v>300000</v>
      </c>
      <c r="M4184" s="120" t="s">
        <v>56</v>
      </c>
      <c r="N4184" s="149">
        <v>24000</v>
      </c>
      <c r="O4184" s="150"/>
      <c r="P4184" s="154" t="s">
        <v>4117</v>
      </c>
      <c r="Q4184" s="158" t="s">
        <v>50</v>
      </c>
      <c r="R4184" s="142">
        <f t="shared" si="65"/>
        <v>8</v>
      </c>
    </row>
    <row r="4185" s="109" customFormat="1">
      <c r="A4185" s="119">
        <f>MAX($A$19:A4184)+1</f>
        <v>4167</v>
      </c>
      <c r="B4185" s="120" t="s">
        <v>41</v>
      </c>
      <c r="C4185" s="144" t="s">
        <v>1281</v>
      </c>
      <c r="D4185" s="144" t="s">
        <v>4827</v>
      </c>
      <c r="E4185" s="145" t="s">
        <v>4828</v>
      </c>
      <c r="F4185" s="146" t="s">
        <v>1283</v>
      </c>
      <c r="G4185" s="146" t="s">
        <v>1284</v>
      </c>
      <c r="H4185" s="146" t="s">
        <v>4830</v>
      </c>
      <c r="I4185" s="151" t="s">
        <v>1289</v>
      </c>
      <c r="J4185" s="147">
        <v>1</v>
      </c>
      <c r="K4185" s="147">
        <v>1200000</v>
      </c>
      <c r="L4185" s="148">
        <v>1200000</v>
      </c>
      <c r="M4185" s="120" t="s">
        <v>56</v>
      </c>
      <c r="N4185" s="149">
        <v>96000</v>
      </c>
      <c r="O4185" s="150"/>
      <c r="P4185" s="154" t="s">
        <v>4117</v>
      </c>
      <c r="Q4185" s="158" t="s">
        <v>50</v>
      </c>
      <c r="R4185" s="142">
        <f t="shared" si="65"/>
        <v>8</v>
      </c>
    </row>
    <row r="4186" s="109" customFormat="1">
      <c r="A4186" s="119">
        <f>MAX($A$19:A4185)+1</f>
        <v>4168</v>
      </c>
      <c r="B4186" s="120" t="s">
        <v>41</v>
      </c>
      <c r="C4186" s="144" t="s">
        <v>1281</v>
      </c>
      <c r="D4186" s="144" t="s">
        <v>4827</v>
      </c>
      <c r="E4186" s="145" t="s">
        <v>4828</v>
      </c>
      <c r="F4186" s="146" t="s">
        <v>1283</v>
      </c>
      <c r="G4186" s="146" t="s">
        <v>1284</v>
      </c>
      <c r="H4186" s="146" t="s">
        <v>4831</v>
      </c>
      <c r="I4186" s="151" t="s">
        <v>1289</v>
      </c>
      <c r="J4186" s="147">
        <v>1</v>
      </c>
      <c r="K4186" s="147">
        <v>1000000</v>
      </c>
      <c r="L4186" s="148">
        <v>1000000</v>
      </c>
      <c r="M4186" s="120" t="s">
        <v>56</v>
      </c>
      <c r="N4186" s="149">
        <v>80000</v>
      </c>
      <c r="O4186" s="150"/>
      <c r="P4186" s="154" t="s">
        <v>4117</v>
      </c>
      <c r="Q4186" s="158" t="s">
        <v>50</v>
      </c>
      <c r="R4186" s="142">
        <f t="shared" si="65"/>
        <v>8</v>
      </c>
    </row>
    <row r="4187" s="109" customFormat="1">
      <c r="A4187" s="119">
        <f>MAX($A$19:A4186)+1</f>
        <v>4169</v>
      </c>
      <c r="B4187" s="120" t="s">
        <v>41</v>
      </c>
      <c r="C4187" s="144" t="s">
        <v>1281</v>
      </c>
      <c r="D4187" s="144" t="s">
        <v>4827</v>
      </c>
      <c r="E4187" s="145" t="s">
        <v>4828</v>
      </c>
      <c r="F4187" s="146" t="s">
        <v>1283</v>
      </c>
      <c r="G4187" s="146" t="s">
        <v>1284</v>
      </c>
      <c r="H4187" s="146" t="s">
        <v>4832</v>
      </c>
      <c r="I4187" s="151" t="s">
        <v>1289</v>
      </c>
      <c r="J4187" s="147">
        <v>1</v>
      </c>
      <c r="K4187" s="147">
        <v>200000</v>
      </c>
      <c r="L4187" s="148">
        <v>200000</v>
      </c>
      <c r="M4187" s="120" t="s">
        <v>56</v>
      </c>
      <c r="N4187" s="149">
        <v>16000</v>
      </c>
      <c r="O4187" s="150"/>
      <c r="P4187" s="154" t="s">
        <v>4117</v>
      </c>
      <c r="Q4187" s="158" t="s">
        <v>50</v>
      </c>
      <c r="R4187" s="142">
        <f t="shared" si="65"/>
        <v>8</v>
      </c>
    </row>
    <row r="4188" s="109" customFormat="1">
      <c r="A4188" s="119">
        <f>MAX($A$19:A4187)+1</f>
        <v>4170</v>
      </c>
      <c r="B4188" s="120" t="s">
        <v>41</v>
      </c>
      <c r="C4188" s="144" t="s">
        <v>1281</v>
      </c>
      <c r="D4188" s="144" t="s">
        <v>4827</v>
      </c>
      <c r="E4188" s="145" t="s">
        <v>4828</v>
      </c>
      <c r="F4188" s="146" t="s">
        <v>1283</v>
      </c>
      <c r="G4188" s="146" t="s">
        <v>1284</v>
      </c>
      <c r="H4188" s="146" t="s">
        <v>4833</v>
      </c>
      <c r="I4188" s="151" t="s">
        <v>1289</v>
      </c>
      <c r="J4188" s="147">
        <v>1</v>
      </c>
      <c r="K4188" s="147">
        <v>4500000</v>
      </c>
      <c r="L4188" s="148">
        <v>4500000</v>
      </c>
      <c r="M4188" s="120" t="s">
        <v>56</v>
      </c>
      <c r="N4188" s="149">
        <v>360000</v>
      </c>
      <c r="O4188" s="150"/>
      <c r="P4188" s="154" t="s">
        <v>4117</v>
      </c>
      <c r="Q4188" s="158" t="s">
        <v>50</v>
      </c>
      <c r="R4188" s="142">
        <f t="shared" si="65"/>
        <v>8</v>
      </c>
    </row>
    <row r="4189" s="109" customFormat="1">
      <c r="A4189" s="119">
        <f>MAX($A$19:A4188)+1</f>
        <v>4171</v>
      </c>
      <c r="B4189" s="120" t="s">
        <v>41</v>
      </c>
      <c r="C4189" s="144" t="s">
        <v>1281</v>
      </c>
      <c r="D4189" s="144" t="s">
        <v>4827</v>
      </c>
      <c r="E4189" s="145" t="s">
        <v>4828</v>
      </c>
      <c r="F4189" s="146" t="s">
        <v>1283</v>
      </c>
      <c r="G4189" s="146" t="s">
        <v>1284</v>
      </c>
      <c r="H4189" s="146" t="s">
        <v>1297</v>
      </c>
      <c r="I4189" s="151" t="s">
        <v>98</v>
      </c>
      <c r="J4189" s="147">
        <v>1</v>
      </c>
      <c r="K4189" s="147">
        <v>208000</v>
      </c>
      <c r="L4189" s="148">
        <v>208000</v>
      </c>
      <c r="M4189" s="120" t="s">
        <v>56</v>
      </c>
      <c r="N4189" s="149">
        <v>16640</v>
      </c>
      <c r="O4189" s="150"/>
      <c r="P4189" s="154" t="s">
        <v>4117</v>
      </c>
      <c r="Q4189" s="158" t="s">
        <v>50</v>
      </c>
      <c r="R4189" s="142">
        <f t="shared" si="65"/>
        <v>8</v>
      </c>
    </row>
    <row r="4190" s="109" customFormat="1">
      <c r="A4190" s="119">
        <f>MAX($A$19:A4189)+1</f>
        <v>4172</v>
      </c>
      <c r="B4190" s="120" t="s">
        <v>41</v>
      </c>
      <c r="C4190" s="144" t="s">
        <v>1281</v>
      </c>
      <c r="D4190" s="144" t="s">
        <v>4827</v>
      </c>
      <c r="E4190" s="145" t="s">
        <v>4828</v>
      </c>
      <c r="F4190" s="146" t="s">
        <v>1283</v>
      </c>
      <c r="G4190" s="146" t="s">
        <v>1284</v>
      </c>
      <c r="H4190" s="146" t="s">
        <v>1296</v>
      </c>
      <c r="I4190" s="151" t="s">
        <v>98</v>
      </c>
      <c r="J4190" s="147">
        <v>1</v>
      </c>
      <c r="K4190" s="147">
        <v>11000</v>
      </c>
      <c r="L4190" s="148">
        <v>11000</v>
      </c>
      <c r="M4190" s="120" t="s">
        <v>56</v>
      </c>
      <c r="N4190" s="149">
        <v>880</v>
      </c>
      <c r="O4190" s="150"/>
      <c r="P4190" s="154" t="s">
        <v>4117</v>
      </c>
      <c r="Q4190" s="158" t="s">
        <v>50</v>
      </c>
      <c r="R4190" s="142">
        <f t="shared" si="65"/>
        <v>8</v>
      </c>
    </row>
    <row r="4191" s="109" customFormat="1">
      <c r="A4191" s="119">
        <f>MAX($A$19:A4190)+1</f>
        <v>4173</v>
      </c>
      <c r="B4191" s="120" t="s">
        <v>41</v>
      </c>
      <c r="C4191" s="144" t="s">
        <v>92</v>
      </c>
      <c r="D4191" s="144" t="s">
        <v>4834</v>
      </c>
      <c r="E4191" s="145">
        <v>45260</v>
      </c>
      <c r="F4191" s="146" t="s">
        <v>1299</v>
      </c>
      <c r="G4191" s="146" t="s">
        <v>1300</v>
      </c>
      <c r="H4191" s="146" t="s">
        <v>1301</v>
      </c>
      <c r="I4191" s="151" t="s">
        <v>1302</v>
      </c>
      <c r="J4191" s="147">
        <v>1</v>
      </c>
      <c r="K4191" s="147">
        <v>14060000</v>
      </c>
      <c r="L4191" s="148">
        <v>14060000</v>
      </c>
      <c r="M4191" s="120" t="s">
        <v>56</v>
      </c>
      <c r="N4191" s="149">
        <v>1124800</v>
      </c>
      <c r="O4191" s="150"/>
      <c r="P4191" s="154" t="s">
        <v>4117</v>
      </c>
      <c r="Q4191" s="158" t="s">
        <v>50</v>
      </c>
      <c r="R4191" s="142">
        <f t="shared" si="65"/>
        <v>8</v>
      </c>
    </row>
    <row r="4192" s="109" customFormat="1">
      <c r="A4192" s="119">
        <f>MAX($A$19:A4191)+1</f>
        <v>4174</v>
      </c>
      <c r="B4192" s="120" t="s">
        <v>41</v>
      </c>
      <c r="C4192" s="144" t="s">
        <v>1303</v>
      </c>
      <c r="D4192" s="144" t="s">
        <v>4835</v>
      </c>
      <c r="E4192" s="145" t="s">
        <v>4159</v>
      </c>
      <c r="F4192" s="146" t="s">
        <v>1305</v>
      </c>
      <c r="G4192" s="146" t="s">
        <v>1306</v>
      </c>
      <c r="H4192" s="146" t="s">
        <v>1307</v>
      </c>
      <c r="I4192" s="151" t="s">
        <v>1308</v>
      </c>
      <c r="J4192" s="147">
        <v>1</v>
      </c>
      <c r="K4192" s="147">
        <v>10378750</v>
      </c>
      <c r="L4192" s="148">
        <v>10378750</v>
      </c>
      <c r="M4192" s="120" t="s">
        <v>56</v>
      </c>
      <c r="N4192" s="149">
        <v>830300</v>
      </c>
      <c r="O4192" s="150"/>
      <c r="P4192" s="154" t="s">
        <v>4117</v>
      </c>
      <c r="Q4192" s="158" t="s">
        <v>50</v>
      </c>
      <c r="R4192" s="142">
        <f t="shared" si="65"/>
        <v>8</v>
      </c>
    </row>
    <row r="4193" s="109" customFormat="1">
      <c r="A4193" s="119">
        <f>MAX($A$19:A4192)+1</f>
        <v>4175</v>
      </c>
      <c r="B4193" s="120" t="s">
        <v>41</v>
      </c>
      <c r="C4193" s="144" t="s">
        <v>1303</v>
      </c>
      <c r="D4193" s="144" t="s">
        <v>4835</v>
      </c>
      <c r="E4193" s="145" t="s">
        <v>4159</v>
      </c>
      <c r="F4193" s="146" t="s">
        <v>1305</v>
      </c>
      <c r="G4193" s="146" t="s">
        <v>1306</v>
      </c>
      <c r="H4193" s="146" t="s">
        <v>1307</v>
      </c>
      <c r="I4193" s="151" t="s">
        <v>1308</v>
      </c>
      <c r="J4193" s="147">
        <v>1</v>
      </c>
      <c r="K4193" s="147">
        <v>11732500</v>
      </c>
      <c r="L4193" s="148">
        <v>11732500</v>
      </c>
      <c r="M4193" s="120" t="s">
        <v>56</v>
      </c>
      <c r="N4193" s="149">
        <v>938600</v>
      </c>
      <c r="O4193" s="150"/>
      <c r="P4193" s="154" t="s">
        <v>4117</v>
      </c>
      <c r="Q4193" s="158" t="s">
        <v>50</v>
      </c>
      <c r="R4193" s="142">
        <f t="shared" si="65"/>
        <v>8</v>
      </c>
    </row>
    <row r="4194" s="109" customFormat="1">
      <c r="A4194" s="119">
        <f>MAX($A$19:A4193)+1</f>
        <v>4176</v>
      </c>
      <c r="B4194" s="120" t="s">
        <v>41</v>
      </c>
      <c r="C4194" s="144" t="s">
        <v>1303</v>
      </c>
      <c r="D4194" s="144" t="s">
        <v>4836</v>
      </c>
      <c r="E4194" s="145">
        <v>45260</v>
      </c>
      <c r="F4194" s="146" t="s">
        <v>1305</v>
      </c>
      <c r="G4194" s="146" t="s">
        <v>1306</v>
      </c>
      <c r="H4194" s="146" t="s">
        <v>1307</v>
      </c>
      <c r="I4194" s="151" t="s">
        <v>1308</v>
      </c>
      <c r="J4194" s="147">
        <v>1</v>
      </c>
      <c r="K4194" s="147">
        <v>10862963</v>
      </c>
      <c r="L4194" s="148">
        <v>10862963</v>
      </c>
      <c r="M4194" s="120" t="s">
        <v>56</v>
      </c>
      <c r="N4194" s="149">
        <v>869037</v>
      </c>
      <c r="O4194" s="150"/>
      <c r="P4194" s="154" t="s">
        <v>4117</v>
      </c>
      <c r="Q4194" s="158" t="s">
        <v>50</v>
      </c>
      <c r="R4194" s="142">
        <f t="shared" si="65"/>
        <v>7.99999963177634</v>
      </c>
    </row>
    <row r="4195" s="109" customFormat="1">
      <c r="A4195" s="119">
        <f>MAX($A$19:A4194)+1</f>
        <v>4177</v>
      </c>
      <c r="B4195" s="120" t="s">
        <v>41</v>
      </c>
      <c r="C4195" s="144" t="s">
        <v>527</v>
      </c>
      <c r="D4195" s="144" t="s">
        <v>4837</v>
      </c>
      <c r="E4195" s="145">
        <v>45259</v>
      </c>
      <c r="F4195" s="146" t="s">
        <v>1311</v>
      </c>
      <c r="G4195" s="146" t="s">
        <v>1312</v>
      </c>
      <c r="H4195" s="146" t="s">
        <v>1313</v>
      </c>
      <c r="I4195" s="151" t="s">
        <v>288</v>
      </c>
      <c r="J4195" s="147">
        <v>2884</v>
      </c>
      <c r="K4195" s="147">
        <v>38000</v>
      </c>
      <c r="L4195" s="148">
        <v>109592000</v>
      </c>
      <c r="M4195" s="120" t="s">
        <v>56</v>
      </c>
      <c r="N4195" s="149">
        <v>8767360</v>
      </c>
      <c r="O4195" s="150"/>
      <c r="P4195" s="154" t="s">
        <v>4117</v>
      </c>
      <c r="Q4195" s="158" t="s">
        <v>50</v>
      </c>
      <c r="R4195" s="142">
        <f t="shared" si="65"/>
        <v>8</v>
      </c>
    </row>
    <row r="4196" s="109" customFormat="1">
      <c r="A4196" s="119">
        <f>MAX($A$19:A4195)+1</f>
        <v>4178</v>
      </c>
      <c r="B4196" s="120" t="s">
        <v>41</v>
      </c>
      <c r="C4196" s="144" t="s">
        <v>92</v>
      </c>
      <c r="D4196" s="144" t="s">
        <v>4838</v>
      </c>
      <c r="E4196" s="145" t="s">
        <v>4159</v>
      </c>
      <c r="F4196" s="146" t="s">
        <v>1327</v>
      </c>
      <c r="G4196" s="146" t="s">
        <v>1328</v>
      </c>
      <c r="H4196" s="146" t="s">
        <v>4839</v>
      </c>
      <c r="I4196" s="151" t="s">
        <v>4840</v>
      </c>
      <c r="J4196" s="147">
        <v>1</v>
      </c>
      <c r="K4196" s="147">
        <v>4000000</v>
      </c>
      <c r="L4196" s="148">
        <v>4000000</v>
      </c>
      <c r="M4196" s="120" t="s">
        <v>56</v>
      </c>
      <c r="N4196" s="149">
        <v>320000</v>
      </c>
      <c r="O4196" s="150"/>
      <c r="P4196" s="154" t="s">
        <v>4117</v>
      </c>
      <c r="Q4196" s="158" t="s">
        <v>50</v>
      </c>
      <c r="R4196" s="142">
        <f t="shared" si="65"/>
        <v>8</v>
      </c>
    </row>
    <row r="4197" s="109" customFormat="1">
      <c r="A4197" s="119">
        <f>MAX($A$19:A4196)+1</f>
        <v>4179</v>
      </c>
      <c r="B4197" s="120" t="s">
        <v>41</v>
      </c>
      <c r="C4197" s="144" t="s">
        <v>92</v>
      </c>
      <c r="D4197" s="144" t="s">
        <v>4838</v>
      </c>
      <c r="E4197" s="145" t="s">
        <v>4159</v>
      </c>
      <c r="F4197" s="146" t="s">
        <v>1327</v>
      </c>
      <c r="G4197" s="146" t="s">
        <v>1328</v>
      </c>
      <c r="H4197" s="146" t="s">
        <v>4841</v>
      </c>
      <c r="I4197" s="151" t="s">
        <v>4842</v>
      </c>
      <c r="J4197" s="147">
        <v>15224</v>
      </c>
      <c r="K4197" s="147">
        <v>100</v>
      </c>
      <c r="L4197" s="148">
        <v>1522400</v>
      </c>
      <c r="M4197" s="120" t="s">
        <v>56</v>
      </c>
      <c r="N4197" s="149">
        <v>121792</v>
      </c>
      <c r="O4197" s="150"/>
      <c r="P4197" s="154" t="s">
        <v>4117</v>
      </c>
      <c r="Q4197" s="158" t="s">
        <v>50</v>
      </c>
      <c r="R4197" s="142">
        <f t="shared" si="65"/>
        <v>8</v>
      </c>
    </row>
    <row r="4198" ht="16.5" customHeight="1" s="109" customFormat="1">
      <c r="A4198" s="119">
        <f>MAX($A$19:A4197)+1</f>
        <v>4180</v>
      </c>
      <c r="B4198" s="120" t="s">
        <v>41</v>
      </c>
      <c r="C4198" s="144" t="s">
        <v>1332</v>
      </c>
      <c r="D4198" s="144" t="s">
        <v>4843</v>
      </c>
      <c r="E4198" s="145" t="s">
        <v>4159</v>
      </c>
      <c r="F4198" s="146" t="s">
        <v>1334</v>
      </c>
      <c r="G4198" s="146" t="s">
        <v>1335</v>
      </c>
      <c r="H4198" s="146" t="s">
        <v>4844</v>
      </c>
      <c r="I4198" s="151" t="s">
        <v>100</v>
      </c>
      <c r="J4198" s="147">
        <v>6</v>
      </c>
      <c r="K4198" s="147">
        <v>16272727.27</v>
      </c>
      <c r="L4198" s="148">
        <v>97636364</v>
      </c>
      <c r="M4198" s="120" t="s">
        <v>229</v>
      </c>
      <c r="N4198" s="149">
        <v>9763636</v>
      </c>
      <c r="O4198" s="150"/>
      <c r="P4198" s="154" t="s">
        <v>4117</v>
      </c>
      <c r="Q4198" s="158" t="s">
        <v>50</v>
      </c>
      <c r="R4198" s="142">
        <f t="shared" si="65"/>
        <v>9.99999959031658</v>
      </c>
    </row>
    <row r="4199" ht="18.75" customHeight="1" s="109" customFormat="1">
      <c r="A4199" s="119">
        <f>MAX($A$19:A4198)+1</f>
        <v>4181</v>
      </c>
      <c r="B4199" s="120" t="s">
        <v>41</v>
      </c>
      <c r="C4199" s="144" t="s">
        <v>1332</v>
      </c>
      <c r="D4199" s="144" t="s">
        <v>4843</v>
      </c>
      <c r="E4199" s="145" t="s">
        <v>4159</v>
      </c>
      <c r="F4199" s="146" t="s">
        <v>1334</v>
      </c>
      <c r="G4199" s="146" t="s">
        <v>1335</v>
      </c>
      <c r="H4199" s="146" t="s">
        <v>4845</v>
      </c>
      <c r="I4199" s="151" t="s">
        <v>327</v>
      </c>
      <c r="J4199" s="147">
        <v>6</v>
      </c>
      <c r="K4199" s="147">
        <v>318181.82</v>
      </c>
      <c r="L4199" s="148">
        <v>1909091</v>
      </c>
      <c r="M4199" s="120" t="s">
        <v>229</v>
      </c>
      <c r="N4199" s="149">
        <v>190909</v>
      </c>
      <c r="O4199" s="150"/>
      <c r="P4199" s="154" t="s">
        <v>4117</v>
      </c>
      <c r="Q4199" s="158" t="s">
        <v>50</v>
      </c>
      <c r="R4199" s="142">
        <f t="shared" si="65"/>
        <v>9.99999476190501</v>
      </c>
    </row>
    <row r="4200" s="109" customFormat="1">
      <c r="A4200" s="119">
        <f>MAX($A$19:A4199)+1</f>
        <v>4182</v>
      </c>
      <c r="B4200" s="120" t="s">
        <v>41</v>
      </c>
      <c r="C4200" s="144" t="s">
        <v>92</v>
      </c>
      <c r="D4200" s="144" t="s">
        <v>4846</v>
      </c>
      <c r="E4200" s="145">
        <v>45252</v>
      </c>
      <c r="F4200" s="146" t="s">
        <v>1363</v>
      </c>
      <c r="G4200" s="146" t="s">
        <v>1364</v>
      </c>
      <c r="H4200" s="146" t="s">
        <v>1365</v>
      </c>
      <c r="I4200" s="151" t="s">
        <v>288</v>
      </c>
      <c r="J4200" s="147">
        <v>9980</v>
      </c>
      <c r="K4200" s="147">
        <v>3500</v>
      </c>
      <c r="L4200" s="148">
        <v>34930000</v>
      </c>
      <c r="M4200" s="120" t="s">
        <v>56</v>
      </c>
      <c r="N4200" s="149">
        <v>2794400</v>
      </c>
      <c r="O4200" s="150"/>
      <c r="P4200" s="154" t="s">
        <v>4117</v>
      </c>
      <c r="Q4200" s="158" t="s">
        <v>50</v>
      </c>
      <c r="R4200" s="142">
        <f t="shared" si="65"/>
        <v>8</v>
      </c>
    </row>
    <row r="4201" s="109" customFormat="1">
      <c r="A4201" s="119">
        <f>MAX($A$19:A4200)+1</f>
        <v>4183</v>
      </c>
      <c r="B4201" s="120" t="s">
        <v>41</v>
      </c>
      <c r="C4201" s="144" t="s">
        <v>3783</v>
      </c>
      <c r="D4201" s="144" t="s">
        <v>4847</v>
      </c>
      <c r="E4201" s="145">
        <v>45231</v>
      </c>
      <c r="F4201" s="146" t="s">
        <v>4848</v>
      </c>
      <c r="G4201" s="146" t="s">
        <v>4849</v>
      </c>
      <c r="H4201" s="146" t="s">
        <v>4850</v>
      </c>
      <c r="I4201" s="151" t="s">
        <v>974</v>
      </c>
      <c r="J4201" s="147"/>
      <c r="K4201" s="147"/>
      <c r="L4201" s="148">
        <v>17104556</v>
      </c>
      <c r="M4201" s="120" t="s">
        <v>56</v>
      </c>
      <c r="N4201" s="149">
        <v>1368364</v>
      </c>
      <c r="O4201" s="150"/>
      <c r="P4201" s="154" t="s">
        <v>4117</v>
      </c>
      <c r="Q4201" s="158" t="s">
        <v>50</v>
      </c>
      <c r="R4201" s="142">
        <f t="shared" si="65"/>
        <v>7.99999719373014</v>
      </c>
    </row>
    <row r="4202" s="109" customFormat="1">
      <c r="A4202" s="119">
        <f>MAX($A$19:A4201)+1</f>
        <v>4184</v>
      </c>
      <c r="B4202" s="120" t="s">
        <v>41</v>
      </c>
      <c r="C4202" s="144" t="s">
        <v>1303</v>
      </c>
      <c r="D4202" s="144" t="s">
        <v>4851</v>
      </c>
      <c r="E4202" s="145">
        <v>45259</v>
      </c>
      <c r="F4202" s="146" t="s">
        <v>1393</v>
      </c>
      <c r="G4202" s="146" t="s">
        <v>1394</v>
      </c>
      <c r="H4202" s="146" t="s">
        <v>1395</v>
      </c>
      <c r="I4202" s="151" t="s">
        <v>540</v>
      </c>
      <c r="J4202" s="147">
        <v>18936</v>
      </c>
      <c r="K4202" s="147">
        <v>11250</v>
      </c>
      <c r="L4202" s="148">
        <v>213030000</v>
      </c>
      <c r="M4202" s="120" t="s">
        <v>56</v>
      </c>
      <c r="N4202" s="149">
        <v>17042400</v>
      </c>
      <c r="O4202" s="150"/>
      <c r="P4202" s="154" t="s">
        <v>4117</v>
      </c>
      <c r="Q4202" s="158" t="s">
        <v>50</v>
      </c>
      <c r="R4202" s="142">
        <f t="shared" si="65"/>
        <v>8</v>
      </c>
    </row>
    <row r="4203" ht="22.5" s="109" customFormat="1">
      <c r="A4203" s="119">
        <f>MAX($A$19:A4202)+1</f>
        <v>4185</v>
      </c>
      <c r="B4203" s="120" t="s">
        <v>41</v>
      </c>
      <c r="C4203" s="144" t="s">
        <v>1396</v>
      </c>
      <c r="D4203" s="144" t="s">
        <v>4852</v>
      </c>
      <c r="E4203" s="145">
        <v>45260</v>
      </c>
      <c r="F4203" s="146" t="s">
        <v>1398</v>
      </c>
      <c r="G4203" s="146" t="s">
        <v>1399</v>
      </c>
      <c r="H4203" s="146" t="s">
        <v>1403</v>
      </c>
      <c r="I4203" s="151" t="s">
        <v>288</v>
      </c>
      <c r="J4203" s="147">
        <v>2500.3</v>
      </c>
      <c r="K4203" s="147">
        <v>30000</v>
      </c>
      <c r="L4203" s="148">
        <v>75009000</v>
      </c>
      <c r="M4203" s="120" t="s">
        <v>229</v>
      </c>
      <c r="N4203" s="149">
        <v>7500900</v>
      </c>
      <c r="O4203" s="150"/>
      <c r="P4203" s="154" t="s">
        <v>4117</v>
      </c>
      <c r="Q4203" s="158" t="s">
        <v>50</v>
      </c>
      <c r="R4203" s="142">
        <f t="shared" si="65"/>
        <v>10</v>
      </c>
    </row>
    <row r="4204" ht="22.5" s="109" customFormat="1">
      <c r="A4204" s="119">
        <f>MAX($A$19:A4203)+1</f>
        <v>4186</v>
      </c>
      <c r="B4204" s="120" t="s">
        <v>41</v>
      </c>
      <c r="C4204" s="144" t="s">
        <v>1396</v>
      </c>
      <c r="D4204" s="144" t="s">
        <v>4853</v>
      </c>
      <c r="E4204" s="145" t="s">
        <v>4159</v>
      </c>
      <c r="F4204" s="146" t="s">
        <v>1398</v>
      </c>
      <c r="G4204" s="146" t="s">
        <v>1399</v>
      </c>
      <c r="H4204" s="146" t="s">
        <v>1400</v>
      </c>
      <c r="I4204" s="151" t="s">
        <v>288</v>
      </c>
      <c r="J4204" s="147">
        <v>4900.1</v>
      </c>
      <c r="K4204" s="147">
        <v>24500</v>
      </c>
      <c r="L4204" s="148">
        <v>120052450</v>
      </c>
      <c r="M4204" s="120" t="s">
        <v>229</v>
      </c>
      <c r="N4204" s="149">
        <v>12005245</v>
      </c>
      <c r="O4204" s="150"/>
      <c r="P4204" s="154" t="s">
        <v>4117</v>
      </c>
      <c r="Q4204" s="158" t="s">
        <v>50</v>
      </c>
      <c r="R4204" s="142">
        <f ref="R4204:R4267" t="shared" si="66">N4204/L4204*100</f>
        <v>10</v>
      </c>
    </row>
    <row r="4205" ht="22.5" s="109" customFormat="1">
      <c r="A4205" s="119">
        <f>MAX($A$19:A4204)+1</f>
        <v>4187</v>
      </c>
      <c r="B4205" s="120" t="s">
        <v>41</v>
      </c>
      <c r="C4205" s="144" t="s">
        <v>1396</v>
      </c>
      <c r="D4205" s="144" t="s">
        <v>4853</v>
      </c>
      <c r="E4205" s="145" t="s">
        <v>4159</v>
      </c>
      <c r="F4205" s="146" t="s">
        <v>1398</v>
      </c>
      <c r="G4205" s="146" t="s">
        <v>1399</v>
      </c>
      <c r="H4205" s="146" t="s">
        <v>1401</v>
      </c>
      <c r="I4205" s="151" t="s">
        <v>288</v>
      </c>
      <c r="J4205" s="147">
        <v>7925.8</v>
      </c>
      <c r="K4205" s="147">
        <v>23700</v>
      </c>
      <c r="L4205" s="148">
        <v>187841460</v>
      </c>
      <c r="M4205" s="120" t="s">
        <v>229</v>
      </c>
      <c r="N4205" s="149">
        <v>18784146</v>
      </c>
      <c r="O4205" s="150"/>
      <c r="P4205" s="154" t="s">
        <v>4117</v>
      </c>
      <c r="Q4205" s="158" t="s">
        <v>50</v>
      </c>
      <c r="R4205" s="142">
        <f t="shared" si="66"/>
        <v>10</v>
      </c>
    </row>
    <row r="4206" ht="22.5" s="109" customFormat="1">
      <c r="A4206" s="119">
        <f>MAX($A$19:A4205)+1</f>
        <v>4188</v>
      </c>
      <c r="B4206" s="120" t="s">
        <v>41</v>
      </c>
      <c r="C4206" s="144" t="s">
        <v>3783</v>
      </c>
      <c r="D4206" s="144" t="s">
        <v>4854</v>
      </c>
      <c r="E4206" s="145">
        <v>45253</v>
      </c>
      <c r="F4206" s="146" t="s">
        <v>4855</v>
      </c>
      <c r="G4206" s="146" t="s">
        <v>4856</v>
      </c>
      <c r="H4206" s="146" t="s">
        <v>4857</v>
      </c>
      <c r="I4206" s="151" t="s">
        <v>327</v>
      </c>
      <c r="J4206" s="147">
        <v>1</v>
      </c>
      <c r="K4206" s="147">
        <v>2500000</v>
      </c>
      <c r="L4206" s="148">
        <v>2500000</v>
      </c>
      <c r="M4206" s="120" t="s">
        <v>56</v>
      </c>
      <c r="N4206" s="149">
        <v>200000</v>
      </c>
      <c r="O4206" s="150"/>
      <c r="P4206" s="154" t="s">
        <v>4117</v>
      </c>
      <c r="Q4206" s="158" t="s">
        <v>50</v>
      </c>
      <c r="R4206" s="142">
        <f t="shared" si="66"/>
        <v>8</v>
      </c>
    </row>
    <row r="4207" s="109" customFormat="1">
      <c r="A4207" s="119">
        <f>MAX($A$19:A4206)+1</f>
        <v>4189</v>
      </c>
      <c r="B4207" s="120" t="s">
        <v>41</v>
      </c>
      <c r="C4207" s="144" t="s">
        <v>1281</v>
      </c>
      <c r="D4207" s="144" t="s">
        <v>4858</v>
      </c>
      <c r="E4207" s="145" t="s">
        <v>4859</v>
      </c>
      <c r="F4207" s="146" t="s">
        <v>4860</v>
      </c>
      <c r="G4207" s="146" t="s">
        <v>4861</v>
      </c>
      <c r="H4207" s="146" t="s">
        <v>4862</v>
      </c>
      <c r="I4207" s="151" t="s">
        <v>303</v>
      </c>
      <c r="J4207" s="147">
        <v>5.5</v>
      </c>
      <c r="K4207" s="147">
        <v>400000</v>
      </c>
      <c r="L4207" s="148">
        <v>2200000</v>
      </c>
      <c r="M4207" s="120" t="s">
        <v>229</v>
      </c>
      <c r="N4207" s="149">
        <v>220000</v>
      </c>
      <c r="O4207" s="150"/>
      <c r="P4207" s="154" t="s">
        <v>4117</v>
      </c>
      <c r="Q4207" s="158" t="s">
        <v>50</v>
      </c>
      <c r="R4207" s="142">
        <f t="shared" si="66"/>
        <v>10</v>
      </c>
    </row>
    <row r="4208" s="109" customFormat="1">
      <c r="A4208" s="119">
        <f>MAX($A$19:A4207)+1</f>
        <v>4190</v>
      </c>
      <c r="B4208" s="120" t="s">
        <v>41</v>
      </c>
      <c r="C4208" s="144" t="s">
        <v>1281</v>
      </c>
      <c r="D4208" s="144" t="s">
        <v>4858</v>
      </c>
      <c r="E4208" s="145" t="s">
        <v>4859</v>
      </c>
      <c r="F4208" s="146" t="s">
        <v>4860</v>
      </c>
      <c r="G4208" s="146" t="s">
        <v>4861</v>
      </c>
      <c r="H4208" s="146" t="s">
        <v>4863</v>
      </c>
      <c r="I4208" s="151" t="s">
        <v>98</v>
      </c>
      <c r="J4208" s="147">
        <v>1</v>
      </c>
      <c r="K4208" s="147">
        <v>11000</v>
      </c>
      <c r="L4208" s="148">
        <v>11000</v>
      </c>
      <c r="M4208" s="120" t="s">
        <v>56</v>
      </c>
      <c r="N4208" s="149">
        <v>880</v>
      </c>
      <c r="O4208" s="150"/>
      <c r="P4208" s="154" t="s">
        <v>4117</v>
      </c>
      <c r="Q4208" s="158" t="s">
        <v>50</v>
      </c>
      <c r="R4208" s="142">
        <f t="shared" si="66"/>
        <v>8</v>
      </c>
    </row>
    <row r="4209" s="109" customFormat="1">
      <c r="A4209" s="119">
        <f>MAX($A$19:A4208)+1</f>
        <v>4191</v>
      </c>
      <c r="B4209" s="120" t="s">
        <v>41</v>
      </c>
      <c r="C4209" s="144" t="s">
        <v>1281</v>
      </c>
      <c r="D4209" s="144" t="s">
        <v>4858</v>
      </c>
      <c r="E4209" s="145" t="s">
        <v>4859</v>
      </c>
      <c r="F4209" s="146" t="s">
        <v>4860</v>
      </c>
      <c r="G4209" s="146" t="s">
        <v>4861</v>
      </c>
      <c r="H4209" s="146" t="s">
        <v>4864</v>
      </c>
      <c r="I4209" s="151" t="s">
        <v>98</v>
      </c>
      <c r="J4209" s="147">
        <v>1</v>
      </c>
      <c r="K4209" s="147">
        <v>208000</v>
      </c>
      <c r="L4209" s="148">
        <v>208000</v>
      </c>
      <c r="M4209" s="120" t="s">
        <v>56</v>
      </c>
      <c r="N4209" s="149">
        <v>16640</v>
      </c>
      <c r="O4209" s="150"/>
      <c r="P4209" s="154" t="s">
        <v>4117</v>
      </c>
      <c r="Q4209" s="158" t="s">
        <v>50</v>
      </c>
      <c r="R4209" s="142">
        <f t="shared" si="66"/>
        <v>8</v>
      </c>
    </row>
    <row r="4210" s="109" customFormat="1">
      <c r="A4210" s="119">
        <f>MAX($A$19:A4209)+1</f>
        <v>4192</v>
      </c>
      <c r="B4210" s="120" t="s">
        <v>41</v>
      </c>
      <c r="C4210" s="144" t="s">
        <v>1281</v>
      </c>
      <c r="D4210" s="144" t="s">
        <v>4858</v>
      </c>
      <c r="E4210" s="145" t="s">
        <v>4859</v>
      </c>
      <c r="F4210" s="146" t="s">
        <v>4860</v>
      </c>
      <c r="G4210" s="146" t="s">
        <v>4861</v>
      </c>
      <c r="H4210" s="146" t="s">
        <v>4865</v>
      </c>
      <c r="I4210" s="151" t="s">
        <v>47</v>
      </c>
      <c r="J4210" s="147"/>
      <c r="K4210" s="147"/>
      <c r="L4210" s="148">
        <v>625000</v>
      </c>
      <c r="M4210" s="120" t="s">
        <v>56</v>
      </c>
      <c r="N4210" s="149">
        <v>50000</v>
      </c>
      <c r="O4210" s="150"/>
      <c r="P4210" s="154" t="s">
        <v>4117</v>
      </c>
      <c r="Q4210" s="158" t="s">
        <v>50</v>
      </c>
      <c r="R4210" s="142">
        <f t="shared" si="66"/>
        <v>8</v>
      </c>
    </row>
    <row r="4211" s="109" customFormat="1">
      <c r="A4211" s="119">
        <f>MAX($A$19:A4210)+1</f>
        <v>4193</v>
      </c>
      <c r="B4211" s="120" t="s">
        <v>41</v>
      </c>
      <c r="C4211" s="144" t="s">
        <v>1404</v>
      </c>
      <c r="D4211" s="144" t="s">
        <v>4866</v>
      </c>
      <c r="E4211" s="145" t="s">
        <v>4558</v>
      </c>
      <c r="F4211" s="146" t="s">
        <v>1406</v>
      </c>
      <c r="G4211" s="146" t="s">
        <v>1407</v>
      </c>
      <c r="H4211" s="146" t="s">
        <v>4867</v>
      </c>
      <c r="I4211" s="151" t="s">
        <v>540</v>
      </c>
      <c r="J4211" s="147">
        <v>144121</v>
      </c>
      <c r="K4211" s="147">
        <v>510</v>
      </c>
      <c r="L4211" s="148">
        <v>73501710</v>
      </c>
      <c r="M4211" s="120" t="s">
        <v>56</v>
      </c>
      <c r="N4211" s="149">
        <v>5880137</v>
      </c>
      <c r="O4211" s="150"/>
      <c r="P4211" s="154" t="s">
        <v>4117</v>
      </c>
      <c r="Q4211" s="158" t="s">
        <v>50</v>
      </c>
      <c r="R4211" s="142">
        <f t="shared" si="66"/>
        <v>8.00000027210251</v>
      </c>
    </row>
    <row r="4212" s="109" customFormat="1">
      <c r="A4212" s="119">
        <f>MAX($A$19:A4211)+1</f>
        <v>4194</v>
      </c>
      <c r="B4212" s="120" t="s">
        <v>41</v>
      </c>
      <c r="C4212" s="144" t="s">
        <v>1404</v>
      </c>
      <c r="D4212" s="144" t="s">
        <v>4866</v>
      </c>
      <c r="E4212" s="145" t="s">
        <v>4558</v>
      </c>
      <c r="F4212" s="146" t="s">
        <v>1406</v>
      </c>
      <c r="G4212" s="146" t="s">
        <v>1407</v>
      </c>
      <c r="H4212" s="146" t="s">
        <v>1409</v>
      </c>
      <c r="I4212" s="151" t="s">
        <v>540</v>
      </c>
      <c r="J4212" s="147">
        <v>39938</v>
      </c>
      <c r="K4212" s="147">
        <v>450</v>
      </c>
      <c r="L4212" s="148">
        <v>17972100</v>
      </c>
      <c r="M4212" s="120" t="s">
        <v>56</v>
      </c>
      <c r="N4212" s="149">
        <v>1437768</v>
      </c>
      <c r="O4212" s="150"/>
      <c r="P4212" s="154" t="s">
        <v>4117</v>
      </c>
      <c r="Q4212" s="158" t="s">
        <v>50</v>
      </c>
      <c r="R4212" s="142">
        <f t="shared" si="66"/>
        <v>8</v>
      </c>
    </row>
    <row r="4213" s="109" customFormat="1">
      <c r="A4213" s="119">
        <f>MAX($A$19:A4212)+1</f>
        <v>4195</v>
      </c>
      <c r="B4213" s="120" t="s">
        <v>41</v>
      </c>
      <c r="C4213" s="144" t="s">
        <v>1404</v>
      </c>
      <c r="D4213" s="144" t="s">
        <v>4866</v>
      </c>
      <c r="E4213" s="145" t="s">
        <v>4558</v>
      </c>
      <c r="F4213" s="146" t="s">
        <v>1406</v>
      </c>
      <c r="G4213" s="146" t="s">
        <v>1407</v>
      </c>
      <c r="H4213" s="146" t="s">
        <v>4868</v>
      </c>
      <c r="I4213" s="151" t="s">
        <v>540</v>
      </c>
      <c r="J4213" s="147">
        <v>8520</v>
      </c>
      <c r="K4213" s="147">
        <v>450</v>
      </c>
      <c r="L4213" s="148">
        <v>3834000</v>
      </c>
      <c r="M4213" s="120" t="s">
        <v>56</v>
      </c>
      <c r="N4213" s="149">
        <v>306720</v>
      </c>
      <c r="O4213" s="150"/>
      <c r="P4213" s="154" t="s">
        <v>4117</v>
      </c>
      <c r="Q4213" s="158" t="s">
        <v>50</v>
      </c>
      <c r="R4213" s="142">
        <f t="shared" si="66"/>
        <v>8</v>
      </c>
    </row>
    <row r="4214" s="109" customFormat="1">
      <c r="A4214" s="119">
        <f>MAX($A$19:A4213)+1</f>
        <v>4196</v>
      </c>
      <c r="B4214" s="120" t="s">
        <v>41</v>
      </c>
      <c r="C4214" s="144" t="s">
        <v>1417</v>
      </c>
      <c r="D4214" s="144" t="s">
        <v>4869</v>
      </c>
      <c r="E4214" s="145">
        <v>45237</v>
      </c>
      <c r="F4214" s="146" t="s">
        <v>1419</v>
      </c>
      <c r="G4214" s="146" t="s">
        <v>1420</v>
      </c>
      <c r="H4214" s="146" t="s">
        <v>1431</v>
      </c>
      <c r="I4214" s="151" t="s">
        <v>288</v>
      </c>
      <c r="J4214" s="147">
        <v>1113</v>
      </c>
      <c r="K4214" s="147">
        <v>97000</v>
      </c>
      <c r="L4214" s="148">
        <v>107961000</v>
      </c>
      <c r="M4214" s="120" t="s">
        <v>229</v>
      </c>
      <c r="N4214" s="149">
        <v>10796100</v>
      </c>
      <c r="O4214" s="150"/>
      <c r="P4214" s="154" t="s">
        <v>4117</v>
      </c>
      <c r="Q4214" s="158" t="s">
        <v>50</v>
      </c>
      <c r="R4214" s="142">
        <f t="shared" si="66"/>
        <v>10</v>
      </c>
    </row>
    <row r="4215" s="109" customFormat="1">
      <c r="A4215" s="119">
        <f>MAX($A$19:A4214)+1</f>
        <v>4197</v>
      </c>
      <c r="B4215" s="120" t="s">
        <v>41</v>
      </c>
      <c r="C4215" s="144" t="s">
        <v>1417</v>
      </c>
      <c r="D4215" s="144" t="s">
        <v>4870</v>
      </c>
      <c r="E4215" s="145" t="s">
        <v>4828</v>
      </c>
      <c r="F4215" s="146" t="s">
        <v>1419</v>
      </c>
      <c r="G4215" s="146" t="s">
        <v>1420</v>
      </c>
      <c r="H4215" s="146" t="s">
        <v>4871</v>
      </c>
      <c r="I4215" s="151" t="s">
        <v>288</v>
      </c>
      <c r="J4215" s="147">
        <v>775</v>
      </c>
      <c r="K4215" s="147">
        <v>55000</v>
      </c>
      <c r="L4215" s="148">
        <v>42625000</v>
      </c>
      <c r="M4215" s="120" t="s">
        <v>229</v>
      </c>
      <c r="N4215" s="149">
        <v>4262500</v>
      </c>
      <c r="O4215" s="150"/>
      <c r="P4215" s="154" t="s">
        <v>4117</v>
      </c>
      <c r="Q4215" s="158" t="s">
        <v>50</v>
      </c>
      <c r="R4215" s="142">
        <f t="shared" si="66"/>
        <v>10</v>
      </c>
    </row>
    <row r="4216" s="109" customFormat="1">
      <c r="A4216" s="119">
        <f>MAX($A$19:A4215)+1</f>
        <v>4198</v>
      </c>
      <c r="B4216" s="120" t="s">
        <v>41</v>
      </c>
      <c r="C4216" s="144" t="s">
        <v>1417</v>
      </c>
      <c r="D4216" s="144" t="s">
        <v>4870</v>
      </c>
      <c r="E4216" s="145" t="s">
        <v>4828</v>
      </c>
      <c r="F4216" s="146" t="s">
        <v>1419</v>
      </c>
      <c r="G4216" s="146" t="s">
        <v>1420</v>
      </c>
      <c r="H4216" s="146" t="s">
        <v>1435</v>
      </c>
      <c r="I4216" s="151" t="s">
        <v>288</v>
      </c>
      <c r="J4216" s="147">
        <v>40</v>
      </c>
      <c r="K4216" s="147">
        <v>396000</v>
      </c>
      <c r="L4216" s="148">
        <v>15840000</v>
      </c>
      <c r="M4216" s="120" t="s">
        <v>229</v>
      </c>
      <c r="N4216" s="149">
        <v>1584000</v>
      </c>
      <c r="O4216" s="150"/>
      <c r="P4216" s="154" t="s">
        <v>4117</v>
      </c>
      <c r="Q4216" s="158" t="s">
        <v>50</v>
      </c>
      <c r="R4216" s="142">
        <f t="shared" si="66"/>
        <v>10</v>
      </c>
    </row>
    <row r="4217" s="109" customFormat="1">
      <c r="A4217" s="119">
        <f>MAX($A$19:A4216)+1</f>
        <v>4199</v>
      </c>
      <c r="B4217" s="120" t="s">
        <v>41</v>
      </c>
      <c r="C4217" s="144" t="s">
        <v>1417</v>
      </c>
      <c r="D4217" s="144" t="s">
        <v>4870</v>
      </c>
      <c r="E4217" s="145" t="s">
        <v>4828</v>
      </c>
      <c r="F4217" s="146" t="s">
        <v>1419</v>
      </c>
      <c r="G4217" s="146" t="s">
        <v>1420</v>
      </c>
      <c r="H4217" s="146" t="s">
        <v>4872</v>
      </c>
      <c r="I4217" s="151" t="s">
        <v>288</v>
      </c>
      <c r="J4217" s="147">
        <v>325</v>
      </c>
      <c r="K4217" s="147">
        <v>129800</v>
      </c>
      <c r="L4217" s="148">
        <v>42185000</v>
      </c>
      <c r="M4217" s="120" t="s">
        <v>229</v>
      </c>
      <c r="N4217" s="149">
        <v>4218500</v>
      </c>
      <c r="O4217" s="150"/>
      <c r="P4217" s="154" t="s">
        <v>4117</v>
      </c>
      <c r="Q4217" s="158" t="s">
        <v>50</v>
      </c>
      <c r="R4217" s="142">
        <f t="shared" si="66"/>
        <v>10</v>
      </c>
    </row>
    <row r="4218" s="109" customFormat="1">
      <c r="A4218" s="119">
        <f>MAX($A$19:A4217)+1</f>
        <v>4200</v>
      </c>
      <c r="B4218" s="120" t="s">
        <v>41</v>
      </c>
      <c r="C4218" s="144" t="s">
        <v>1417</v>
      </c>
      <c r="D4218" s="144" t="s">
        <v>4870</v>
      </c>
      <c r="E4218" s="145" t="s">
        <v>4828</v>
      </c>
      <c r="F4218" s="146" t="s">
        <v>1419</v>
      </c>
      <c r="G4218" s="146" t="s">
        <v>1420</v>
      </c>
      <c r="H4218" s="146" t="s">
        <v>1437</v>
      </c>
      <c r="I4218" s="151" t="s">
        <v>288</v>
      </c>
      <c r="J4218" s="147">
        <v>150</v>
      </c>
      <c r="K4218" s="147">
        <v>33000</v>
      </c>
      <c r="L4218" s="148">
        <v>4950000</v>
      </c>
      <c r="M4218" s="120" t="s">
        <v>229</v>
      </c>
      <c r="N4218" s="149">
        <v>495000</v>
      </c>
      <c r="O4218" s="150"/>
      <c r="P4218" s="154" t="s">
        <v>4117</v>
      </c>
      <c r="Q4218" s="158" t="s">
        <v>50</v>
      </c>
      <c r="R4218" s="142">
        <f t="shared" si="66"/>
        <v>10</v>
      </c>
    </row>
    <row r="4219" s="109" customFormat="1">
      <c r="A4219" s="119">
        <f>MAX($A$19:A4218)+1</f>
        <v>4201</v>
      </c>
      <c r="B4219" s="120" t="s">
        <v>41</v>
      </c>
      <c r="C4219" s="144" t="s">
        <v>1417</v>
      </c>
      <c r="D4219" s="144" t="s">
        <v>4870</v>
      </c>
      <c r="E4219" s="145" t="s">
        <v>4828</v>
      </c>
      <c r="F4219" s="146" t="s">
        <v>1419</v>
      </c>
      <c r="G4219" s="146" t="s">
        <v>1420</v>
      </c>
      <c r="H4219" s="146" t="s">
        <v>1438</v>
      </c>
      <c r="I4219" s="151" t="s">
        <v>288</v>
      </c>
      <c r="J4219" s="147">
        <v>25</v>
      </c>
      <c r="K4219" s="147">
        <v>405000</v>
      </c>
      <c r="L4219" s="148">
        <v>10125000</v>
      </c>
      <c r="M4219" s="120" t="s">
        <v>229</v>
      </c>
      <c r="N4219" s="149">
        <v>1012500</v>
      </c>
      <c r="O4219" s="150"/>
      <c r="P4219" s="154" t="s">
        <v>4117</v>
      </c>
      <c r="Q4219" s="158" t="s">
        <v>50</v>
      </c>
      <c r="R4219" s="142">
        <f t="shared" si="66"/>
        <v>10</v>
      </c>
    </row>
    <row r="4220" s="109" customFormat="1">
      <c r="A4220" s="119">
        <f>MAX($A$19:A4219)+1</f>
        <v>4202</v>
      </c>
      <c r="B4220" s="120" t="s">
        <v>41</v>
      </c>
      <c r="C4220" s="144" t="s">
        <v>1417</v>
      </c>
      <c r="D4220" s="144" t="s">
        <v>2453</v>
      </c>
      <c r="E4220" s="145">
        <v>45244</v>
      </c>
      <c r="F4220" s="146" t="s">
        <v>1419</v>
      </c>
      <c r="G4220" s="146" t="s">
        <v>1420</v>
      </c>
      <c r="H4220" s="146" t="s">
        <v>1429</v>
      </c>
      <c r="I4220" s="151" t="s">
        <v>288</v>
      </c>
      <c r="J4220" s="147">
        <v>543</v>
      </c>
      <c r="K4220" s="147">
        <v>86000</v>
      </c>
      <c r="L4220" s="148">
        <v>46698000</v>
      </c>
      <c r="M4220" s="120" t="s">
        <v>229</v>
      </c>
      <c r="N4220" s="149">
        <v>4669800</v>
      </c>
      <c r="O4220" s="150"/>
      <c r="P4220" s="154" t="s">
        <v>4117</v>
      </c>
      <c r="Q4220" s="158" t="s">
        <v>50</v>
      </c>
      <c r="R4220" s="142">
        <f t="shared" si="66"/>
        <v>10</v>
      </c>
    </row>
    <row r="4221" s="109" customFormat="1">
      <c r="A4221" s="119">
        <f>MAX($A$19:A4220)+1</f>
        <v>4203</v>
      </c>
      <c r="B4221" s="120" t="s">
        <v>41</v>
      </c>
      <c r="C4221" s="144" t="s">
        <v>1417</v>
      </c>
      <c r="D4221" s="144" t="s">
        <v>4873</v>
      </c>
      <c r="E4221" s="145" t="s">
        <v>4581</v>
      </c>
      <c r="F4221" s="146" t="s">
        <v>1419</v>
      </c>
      <c r="G4221" s="146" t="s">
        <v>1420</v>
      </c>
      <c r="H4221" s="146" t="s">
        <v>4874</v>
      </c>
      <c r="I4221" s="151" t="s">
        <v>288</v>
      </c>
      <c r="J4221" s="147">
        <v>126</v>
      </c>
      <c r="K4221" s="147">
        <v>203000</v>
      </c>
      <c r="L4221" s="148">
        <v>25578000</v>
      </c>
      <c r="M4221" s="120" t="s">
        <v>229</v>
      </c>
      <c r="N4221" s="149">
        <v>2557800</v>
      </c>
      <c r="O4221" s="150"/>
      <c r="P4221" s="154" t="s">
        <v>4117</v>
      </c>
      <c r="Q4221" s="158" t="s">
        <v>50</v>
      </c>
      <c r="R4221" s="142">
        <f t="shared" si="66"/>
        <v>10</v>
      </c>
    </row>
    <row r="4222" s="109" customFormat="1">
      <c r="A4222" s="119">
        <f>MAX($A$19:A4221)+1</f>
        <v>4204</v>
      </c>
      <c r="B4222" s="120" t="s">
        <v>41</v>
      </c>
      <c r="C4222" s="144" t="s">
        <v>1417</v>
      </c>
      <c r="D4222" s="144" t="s">
        <v>4873</v>
      </c>
      <c r="E4222" s="145" t="s">
        <v>4581</v>
      </c>
      <c r="F4222" s="146" t="s">
        <v>1419</v>
      </c>
      <c r="G4222" s="146" t="s">
        <v>1420</v>
      </c>
      <c r="H4222" s="146" t="s">
        <v>1423</v>
      </c>
      <c r="I4222" s="151" t="s">
        <v>288</v>
      </c>
      <c r="J4222" s="147">
        <v>150</v>
      </c>
      <c r="K4222" s="147">
        <v>121000</v>
      </c>
      <c r="L4222" s="148">
        <v>18150000</v>
      </c>
      <c r="M4222" s="120" t="s">
        <v>229</v>
      </c>
      <c r="N4222" s="149">
        <v>1815000</v>
      </c>
      <c r="O4222" s="150"/>
      <c r="P4222" s="154" t="s">
        <v>4117</v>
      </c>
      <c r="Q4222" s="158" t="s">
        <v>50</v>
      </c>
      <c r="R4222" s="142">
        <f t="shared" si="66"/>
        <v>10</v>
      </c>
    </row>
    <row r="4223" s="109" customFormat="1">
      <c r="A4223" s="119">
        <f>MAX($A$19:A4222)+1</f>
        <v>4205</v>
      </c>
      <c r="B4223" s="120" t="s">
        <v>41</v>
      </c>
      <c r="C4223" s="144" t="s">
        <v>1417</v>
      </c>
      <c r="D4223" s="144" t="s">
        <v>4873</v>
      </c>
      <c r="E4223" s="145" t="s">
        <v>4581</v>
      </c>
      <c r="F4223" s="146" t="s">
        <v>1419</v>
      </c>
      <c r="G4223" s="146" t="s">
        <v>1420</v>
      </c>
      <c r="H4223" s="146" t="s">
        <v>4875</v>
      </c>
      <c r="I4223" s="151" t="s">
        <v>288</v>
      </c>
      <c r="J4223" s="147">
        <v>102</v>
      </c>
      <c r="K4223" s="147">
        <v>139000</v>
      </c>
      <c r="L4223" s="148">
        <v>14178000</v>
      </c>
      <c r="M4223" s="120" t="s">
        <v>229</v>
      </c>
      <c r="N4223" s="149">
        <v>1417800</v>
      </c>
      <c r="O4223" s="150"/>
      <c r="P4223" s="154" t="s">
        <v>4117</v>
      </c>
      <c r="Q4223" s="158" t="s">
        <v>50</v>
      </c>
      <c r="R4223" s="142">
        <f t="shared" si="66"/>
        <v>10</v>
      </c>
    </row>
    <row r="4224" s="109" customFormat="1">
      <c r="A4224" s="119">
        <f>MAX($A$19:A4223)+1</f>
        <v>4206</v>
      </c>
      <c r="B4224" s="120" t="s">
        <v>41</v>
      </c>
      <c r="C4224" s="144" t="s">
        <v>1417</v>
      </c>
      <c r="D4224" s="144" t="s">
        <v>4873</v>
      </c>
      <c r="E4224" s="145" t="s">
        <v>4581</v>
      </c>
      <c r="F4224" s="146" t="s">
        <v>1419</v>
      </c>
      <c r="G4224" s="146" t="s">
        <v>1420</v>
      </c>
      <c r="H4224" s="146" t="s">
        <v>4876</v>
      </c>
      <c r="I4224" s="151" t="s">
        <v>288</v>
      </c>
      <c r="J4224" s="147">
        <v>122</v>
      </c>
      <c r="K4224" s="147">
        <v>212000</v>
      </c>
      <c r="L4224" s="148">
        <v>25864000</v>
      </c>
      <c r="M4224" s="120" t="s">
        <v>229</v>
      </c>
      <c r="N4224" s="149">
        <v>2586400</v>
      </c>
      <c r="O4224" s="150"/>
      <c r="P4224" s="154" t="s">
        <v>4117</v>
      </c>
      <c r="Q4224" s="158" t="s">
        <v>50</v>
      </c>
      <c r="R4224" s="142">
        <f t="shared" si="66"/>
        <v>10</v>
      </c>
    </row>
    <row r="4225" s="109" customFormat="1">
      <c r="A4225" s="119">
        <f>MAX($A$19:A4224)+1</f>
        <v>4207</v>
      </c>
      <c r="B4225" s="120" t="s">
        <v>41</v>
      </c>
      <c r="C4225" s="144" t="s">
        <v>1417</v>
      </c>
      <c r="D4225" s="144" t="s">
        <v>4877</v>
      </c>
      <c r="E4225" s="145">
        <v>45258</v>
      </c>
      <c r="F4225" s="146" t="s">
        <v>1419</v>
      </c>
      <c r="G4225" s="146" t="s">
        <v>1420</v>
      </c>
      <c r="H4225" s="146" t="s">
        <v>4878</v>
      </c>
      <c r="I4225" s="151" t="s">
        <v>288</v>
      </c>
      <c r="J4225" s="147">
        <v>100</v>
      </c>
      <c r="K4225" s="147">
        <v>88000</v>
      </c>
      <c r="L4225" s="148">
        <v>8800000</v>
      </c>
      <c r="M4225" s="120" t="s">
        <v>229</v>
      </c>
      <c r="N4225" s="149">
        <v>880000</v>
      </c>
      <c r="O4225" s="150"/>
      <c r="P4225" s="154" t="s">
        <v>4117</v>
      </c>
      <c r="Q4225" s="158" t="s">
        <v>50</v>
      </c>
      <c r="R4225" s="142">
        <f t="shared" si="66"/>
        <v>10</v>
      </c>
    </row>
    <row r="4226" s="109" customFormat="1">
      <c r="A4226" s="119">
        <f>MAX($A$19:A4225)+1</f>
        <v>4208</v>
      </c>
      <c r="B4226" s="120" t="s">
        <v>41</v>
      </c>
      <c r="C4226" s="144" t="s">
        <v>1417</v>
      </c>
      <c r="D4226" s="144" t="s">
        <v>4879</v>
      </c>
      <c r="E4226" s="145">
        <v>45254</v>
      </c>
      <c r="F4226" s="146" t="s">
        <v>1419</v>
      </c>
      <c r="G4226" s="146" t="s">
        <v>1420</v>
      </c>
      <c r="H4226" s="146" t="s">
        <v>4880</v>
      </c>
      <c r="I4226" s="151" t="s">
        <v>288</v>
      </c>
      <c r="J4226" s="147">
        <v>150</v>
      </c>
      <c r="K4226" s="147">
        <v>163000</v>
      </c>
      <c r="L4226" s="148">
        <v>24450000</v>
      </c>
      <c r="M4226" s="120" t="s">
        <v>229</v>
      </c>
      <c r="N4226" s="149">
        <v>2445000</v>
      </c>
      <c r="O4226" s="150"/>
      <c r="P4226" s="154" t="s">
        <v>4117</v>
      </c>
      <c r="Q4226" s="158" t="s">
        <v>50</v>
      </c>
      <c r="R4226" s="142">
        <f t="shared" si="66"/>
        <v>10</v>
      </c>
    </row>
    <row r="4227" s="109" customFormat="1">
      <c r="A4227" s="119">
        <f>MAX($A$19:A4226)+1</f>
        <v>4209</v>
      </c>
      <c r="B4227" s="120" t="s">
        <v>41</v>
      </c>
      <c r="C4227" s="144" t="s">
        <v>1440</v>
      </c>
      <c r="D4227" s="144" t="s">
        <v>2081</v>
      </c>
      <c r="E4227" s="145">
        <v>45259</v>
      </c>
      <c r="F4227" s="146" t="s">
        <v>1441</v>
      </c>
      <c r="G4227" s="146" t="s">
        <v>1442</v>
      </c>
      <c r="H4227" s="146" t="s">
        <v>4881</v>
      </c>
      <c r="I4227" s="151" t="s">
        <v>288</v>
      </c>
      <c r="J4227" s="147">
        <v>100000</v>
      </c>
      <c r="K4227" s="147">
        <v>25000</v>
      </c>
      <c r="L4227" s="148">
        <v>2500000000</v>
      </c>
      <c r="M4227" s="120" t="s">
        <v>229</v>
      </c>
      <c r="N4227" s="149">
        <v>250000000</v>
      </c>
      <c r="O4227" s="150"/>
      <c r="P4227" s="154" t="s">
        <v>4117</v>
      </c>
      <c r="Q4227" s="158" t="s">
        <v>50</v>
      </c>
      <c r="R4227" s="142">
        <f t="shared" si="66"/>
        <v>10</v>
      </c>
    </row>
    <row r="4228" s="109" customFormat="1">
      <c r="A4228" s="119">
        <f>MAX($A$19:A4227)+1</f>
        <v>4210</v>
      </c>
      <c r="B4228" s="120" t="s">
        <v>41</v>
      </c>
      <c r="C4228" s="144" t="s">
        <v>1444</v>
      </c>
      <c r="D4228" s="144" t="s">
        <v>4882</v>
      </c>
      <c r="E4228" s="145">
        <v>45252</v>
      </c>
      <c r="F4228" s="146" t="s">
        <v>1446</v>
      </c>
      <c r="G4228" s="146" t="s">
        <v>1447</v>
      </c>
      <c r="H4228" s="146" t="s">
        <v>1448</v>
      </c>
      <c r="I4228" s="151" t="s">
        <v>801</v>
      </c>
      <c r="J4228" s="147">
        <v>400</v>
      </c>
      <c r="K4228" s="147">
        <v>77500</v>
      </c>
      <c r="L4228" s="148">
        <v>31000000</v>
      </c>
      <c r="M4228" s="120" t="s">
        <v>229</v>
      </c>
      <c r="N4228" s="149">
        <v>3100000</v>
      </c>
      <c r="O4228" s="150"/>
      <c r="P4228" s="154" t="s">
        <v>4117</v>
      </c>
      <c r="Q4228" s="158" t="s">
        <v>50</v>
      </c>
      <c r="R4228" s="142">
        <f t="shared" si="66"/>
        <v>10</v>
      </c>
    </row>
    <row r="4229" s="109" customFormat="1">
      <c r="A4229" s="119">
        <f>MAX($A$19:A4228)+1</f>
        <v>4211</v>
      </c>
      <c r="B4229" s="120" t="s">
        <v>41</v>
      </c>
      <c r="C4229" s="144" t="s">
        <v>1444</v>
      </c>
      <c r="D4229" s="144" t="s">
        <v>4883</v>
      </c>
      <c r="E4229" s="145" t="s">
        <v>4155</v>
      </c>
      <c r="F4229" s="146" t="s">
        <v>1446</v>
      </c>
      <c r="G4229" s="146" t="s">
        <v>1447</v>
      </c>
      <c r="H4229" s="146" t="s">
        <v>1448</v>
      </c>
      <c r="I4229" s="151" t="s">
        <v>801</v>
      </c>
      <c r="J4229" s="147">
        <v>550</v>
      </c>
      <c r="K4229" s="147">
        <v>77500</v>
      </c>
      <c r="L4229" s="148">
        <v>42625000</v>
      </c>
      <c r="M4229" s="120" t="s">
        <v>229</v>
      </c>
      <c r="N4229" s="149">
        <v>4262500</v>
      </c>
      <c r="O4229" s="150"/>
      <c r="P4229" s="154" t="s">
        <v>4117</v>
      </c>
      <c r="Q4229" s="158" t="s">
        <v>50</v>
      </c>
      <c r="R4229" s="142">
        <f t="shared" si="66"/>
        <v>10</v>
      </c>
    </row>
    <row r="4230" s="109" customFormat="1">
      <c r="A4230" s="119">
        <f>MAX($A$19:A4229)+1</f>
        <v>4212</v>
      </c>
      <c r="B4230" s="120" t="s">
        <v>41</v>
      </c>
      <c r="C4230" s="144" t="s">
        <v>1444</v>
      </c>
      <c r="D4230" s="144" t="s">
        <v>4883</v>
      </c>
      <c r="E4230" s="145" t="s">
        <v>4155</v>
      </c>
      <c r="F4230" s="146" t="s">
        <v>1446</v>
      </c>
      <c r="G4230" s="146" t="s">
        <v>1447</v>
      </c>
      <c r="H4230" s="146" t="s">
        <v>4884</v>
      </c>
      <c r="I4230" s="151" t="s">
        <v>801</v>
      </c>
      <c r="J4230" s="147">
        <v>150</v>
      </c>
      <c r="K4230" s="147">
        <v>10200</v>
      </c>
      <c r="L4230" s="148">
        <v>1530000</v>
      </c>
      <c r="M4230" s="120" t="s">
        <v>229</v>
      </c>
      <c r="N4230" s="149">
        <v>153000</v>
      </c>
      <c r="O4230" s="150"/>
      <c r="P4230" s="154" t="s">
        <v>4117</v>
      </c>
      <c r="Q4230" s="158" t="s">
        <v>50</v>
      </c>
      <c r="R4230" s="142">
        <f t="shared" si="66"/>
        <v>10</v>
      </c>
    </row>
    <row r="4231" s="109" customFormat="1">
      <c r="A4231" s="119">
        <f>MAX($A$19:A4230)+1</f>
        <v>4213</v>
      </c>
      <c r="B4231" s="120" t="s">
        <v>41</v>
      </c>
      <c r="C4231" s="144" t="s">
        <v>1444</v>
      </c>
      <c r="D4231" s="144" t="s">
        <v>4885</v>
      </c>
      <c r="E4231" s="145" t="s">
        <v>4365</v>
      </c>
      <c r="F4231" s="146" t="s">
        <v>1446</v>
      </c>
      <c r="G4231" s="146" t="s">
        <v>1447</v>
      </c>
      <c r="H4231" s="146" t="s">
        <v>4886</v>
      </c>
      <c r="I4231" s="151" t="s">
        <v>801</v>
      </c>
      <c r="J4231" s="147">
        <v>15</v>
      </c>
      <c r="K4231" s="147">
        <v>106400</v>
      </c>
      <c r="L4231" s="148">
        <v>1596000</v>
      </c>
      <c r="M4231" s="120" t="s">
        <v>56</v>
      </c>
      <c r="N4231" s="149">
        <v>127680</v>
      </c>
      <c r="O4231" s="150"/>
      <c r="P4231" s="154" t="s">
        <v>4117</v>
      </c>
      <c r="Q4231" s="158" t="s">
        <v>50</v>
      </c>
      <c r="R4231" s="142">
        <f t="shared" si="66"/>
        <v>8</v>
      </c>
    </row>
    <row r="4232" s="109" customFormat="1">
      <c r="A4232" s="119">
        <f>MAX($A$19:A4231)+1</f>
        <v>4214</v>
      </c>
      <c r="B4232" s="120" t="s">
        <v>41</v>
      </c>
      <c r="C4232" s="144" t="s">
        <v>1444</v>
      </c>
      <c r="D4232" s="144" t="s">
        <v>4885</v>
      </c>
      <c r="E4232" s="145" t="s">
        <v>4365</v>
      </c>
      <c r="F4232" s="146" t="s">
        <v>1446</v>
      </c>
      <c r="G4232" s="146" t="s">
        <v>1447</v>
      </c>
      <c r="H4232" s="146" t="s">
        <v>4887</v>
      </c>
      <c r="I4232" s="151" t="s">
        <v>801</v>
      </c>
      <c r="J4232" s="147">
        <v>15</v>
      </c>
      <c r="K4232" s="147">
        <v>106400</v>
      </c>
      <c r="L4232" s="148">
        <v>1596000</v>
      </c>
      <c r="M4232" s="120" t="s">
        <v>56</v>
      </c>
      <c r="N4232" s="149">
        <v>127680</v>
      </c>
      <c r="O4232" s="150"/>
      <c r="P4232" s="154" t="s">
        <v>4117</v>
      </c>
      <c r="Q4232" s="158" t="s">
        <v>50</v>
      </c>
      <c r="R4232" s="142">
        <f t="shared" si="66"/>
        <v>8</v>
      </c>
    </row>
    <row r="4233" s="109" customFormat="1">
      <c r="A4233" s="119">
        <f>MAX($A$19:A4232)+1</f>
        <v>4215</v>
      </c>
      <c r="B4233" s="120" t="s">
        <v>41</v>
      </c>
      <c r="C4233" s="144" t="s">
        <v>1444</v>
      </c>
      <c r="D4233" s="144" t="s">
        <v>4885</v>
      </c>
      <c r="E4233" s="145" t="s">
        <v>4365</v>
      </c>
      <c r="F4233" s="146" t="s">
        <v>1446</v>
      </c>
      <c r="G4233" s="146" t="s">
        <v>1447</v>
      </c>
      <c r="H4233" s="146" t="s">
        <v>4888</v>
      </c>
      <c r="I4233" s="151" t="s">
        <v>801</v>
      </c>
      <c r="J4233" s="147">
        <v>15</v>
      </c>
      <c r="K4233" s="147">
        <v>82200</v>
      </c>
      <c r="L4233" s="148">
        <v>1233000</v>
      </c>
      <c r="M4233" s="120" t="s">
        <v>56</v>
      </c>
      <c r="N4233" s="149">
        <v>98640</v>
      </c>
      <c r="O4233" s="150"/>
      <c r="P4233" s="154" t="s">
        <v>4117</v>
      </c>
      <c r="Q4233" s="158" t="s">
        <v>50</v>
      </c>
      <c r="R4233" s="142">
        <f t="shared" si="66"/>
        <v>8</v>
      </c>
    </row>
    <row r="4234" s="109" customFormat="1">
      <c r="A4234" s="119">
        <f>MAX($A$19:A4233)+1</f>
        <v>4216</v>
      </c>
      <c r="B4234" s="120" t="s">
        <v>41</v>
      </c>
      <c r="C4234" s="144" t="s">
        <v>1444</v>
      </c>
      <c r="D4234" s="144" t="s">
        <v>4889</v>
      </c>
      <c r="E4234" s="145">
        <v>45243</v>
      </c>
      <c r="F4234" s="146" t="s">
        <v>1446</v>
      </c>
      <c r="G4234" s="146" t="s">
        <v>1447</v>
      </c>
      <c r="H4234" s="146" t="s">
        <v>4887</v>
      </c>
      <c r="I4234" s="151" t="s">
        <v>801</v>
      </c>
      <c r="J4234" s="147">
        <v>15</v>
      </c>
      <c r="K4234" s="147">
        <v>106400</v>
      </c>
      <c r="L4234" s="148">
        <v>1596000</v>
      </c>
      <c r="M4234" s="120" t="s">
        <v>56</v>
      </c>
      <c r="N4234" s="149">
        <v>127680</v>
      </c>
      <c r="O4234" s="150"/>
      <c r="P4234" s="154" t="s">
        <v>4117</v>
      </c>
      <c r="Q4234" s="158" t="s">
        <v>50</v>
      </c>
      <c r="R4234" s="142">
        <f t="shared" si="66"/>
        <v>8</v>
      </c>
    </row>
    <row r="4235" s="109" customFormat="1">
      <c r="A4235" s="119">
        <f>MAX($A$19:A4234)+1</f>
        <v>4217</v>
      </c>
      <c r="B4235" s="120" t="s">
        <v>41</v>
      </c>
      <c r="C4235" s="144" t="s">
        <v>1444</v>
      </c>
      <c r="D4235" s="144" t="s">
        <v>4890</v>
      </c>
      <c r="E4235" s="145" t="s">
        <v>4155</v>
      </c>
      <c r="F4235" s="146" t="s">
        <v>1446</v>
      </c>
      <c r="G4235" s="146" t="s">
        <v>1447</v>
      </c>
      <c r="H4235" s="146" t="s">
        <v>4886</v>
      </c>
      <c r="I4235" s="151" t="s">
        <v>801</v>
      </c>
      <c r="J4235" s="147">
        <v>100</v>
      </c>
      <c r="K4235" s="147">
        <v>106400</v>
      </c>
      <c r="L4235" s="148">
        <v>10640000</v>
      </c>
      <c r="M4235" s="120" t="s">
        <v>56</v>
      </c>
      <c r="N4235" s="149">
        <v>851200</v>
      </c>
      <c r="O4235" s="150"/>
      <c r="P4235" s="154" t="s">
        <v>4117</v>
      </c>
      <c r="Q4235" s="158" t="s">
        <v>50</v>
      </c>
      <c r="R4235" s="142">
        <f t="shared" si="66"/>
        <v>8</v>
      </c>
    </row>
    <row r="4236" s="109" customFormat="1">
      <c r="A4236" s="119">
        <f>MAX($A$19:A4235)+1</f>
        <v>4218</v>
      </c>
      <c r="B4236" s="120" t="s">
        <v>41</v>
      </c>
      <c r="C4236" s="144" t="s">
        <v>1444</v>
      </c>
      <c r="D4236" s="144" t="s">
        <v>4890</v>
      </c>
      <c r="E4236" s="145" t="s">
        <v>4155</v>
      </c>
      <c r="F4236" s="146" t="s">
        <v>1446</v>
      </c>
      <c r="G4236" s="146" t="s">
        <v>1447</v>
      </c>
      <c r="H4236" s="146" t="s">
        <v>4888</v>
      </c>
      <c r="I4236" s="151" t="s">
        <v>801</v>
      </c>
      <c r="J4236" s="147">
        <v>15</v>
      </c>
      <c r="K4236" s="147">
        <v>82200</v>
      </c>
      <c r="L4236" s="148">
        <v>1233000</v>
      </c>
      <c r="M4236" s="120" t="s">
        <v>56</v>
      </c>
      <c r="N4236" s="149">
        <v>98640</v>
      </c>
      <c r="O4236" s="150"/>
      <c r="P4236" s="154" t="s">
        <v>4117</v>
      </c>
      <c r="Q4236" s="158" t="s">
        <v>50</v>
      </c>
      <c r="R4236" s="142">
        <f t="shared" si="66"/>
        <v>8</v>
      </c>
    </row>
    <row r="4237" s="109" customFormat="1">
      <c r="A4237" s="119">
        <f>MAX($A$19:A4236)+1</f>
        <v>4219</v>
      </c>
      <c r="B4237" s="120" t="s">
        <v>41</v>
      </c>
      <c r="C4237" s="144" t="s">
        <v>1444</v>
      </c>
      <c r="D4237" s="144" t="s">
        <v>4890</v>
      </c>
      <c r="E4237" s="145" t="s">
        <v>4155</v>
      </c>
      <c r="F4237" s="146" t="s">
        <v>1446</v>
      </c>
      <c r="G4237" s="146" t="s">
        <v>1447</v>
      </c>
      <c r="H4237" s="146" t="s">
        <v>4891</v>
      </c>
      <c r="I4237" s="151" t="s">
        <v>801</v>
      </c>
      <c r="J4237" s="147">
        <v>15</v>
      </c>
      <c r="K4237" s="147">
        <v>82000</v>
      </c>
      <c r="L4237" s="148">
        <v>1230000</v>
      </c>
      <c r="M4237" s="120" t="s">
        <v>56</v>
      </c>
      <c r="N4237" s="149">
        <v>98400</v>
      </c>
      <c r="O4237" s="150"/>
      <c r="P4237" s="154" t="s">
        <v>4117</v>
      </c>
      <c r="Q4237" s="158" t="s">
        <v>50</v>
      </c>
      <c r="R4237" s="142">
        <f t="shared" si="66"/>
        <v>8</v>
      </c>
    </row>
    <row r="4238" ht="22.5" s="109" customFormat="1">
      <c r="A4238" s="119">
        <f>MAX($A$19:A4237)+1</f>
        <v>4220</v>
      </c>
      <c r="B4238" s="120" t="s">
        <v>41</v>
      </c>
      <c r="C4238" s="144" t="s">
        <v>535</v>
      </c>
      <c r="D4238" s="144" t="s">
        <v>4892</v>
      </c>
      <c r="E4238" s="145" t="s">
        <v>4556</v>
      </c>
      <c r="F4238" s="146" t="s">
        <v>1450</v>
      </c>
      <c r="G4238" s="146" t="s">
        <v>1451</v>
      </c>
      <c r="H4238" s="146" t="s">
        <v>4893</v>
      </c>
      <c r="I4238" s="151" t="s">
        <v>552</v>
      </c>
      <c r="J4238" s="147">
        <v>1</v>
      </c>
      <c r="K4238" s="147">
        <v>19800000</v>
      </c>
      <c r="L4238" s="148">
        <v>19800000</v>
      </c>
      <c r="M4238" s="120" t="s">
        <v>229</v>
      </c>
      <c r="N4238" s="149">
        <v>1980000</v>
      </c>
      <c r="O4238" s="150"/>
      <c r="P4238" s="154" t="s">
        <v>4117</v>
      </c>
      <c r="Q4238" s="158" t="s">
        <v>50</v>
      </c>
      <c r="R4238" s="142">
        <f t="shared" si="66"/>
        <v>10</v>
      </c>
    </row>
    <row r="4239" ht="22.5" s="109" customFormat="1">
      <c r="A4239" s="119">
        <f>MAX($A$19:A4238)+1</f>
        <v>4221</v>
      </c>
      <c r="B4239" s="120" t="s">
        <v>41</v>
      </c>
      <c r="C4239" s="144" t="s">
        <v>535</v>
      </c>
      <c r="D4239" s="144" t="s">
        <v>4892</v>
      </c>
      <c r="E4239" s="145" t="s">
        <v>4556</v>
      </c>
      <c r="F4239" s="146" t="s">
        <v>1450</v>
      </c>
      <c r="G4239" s="146" t="s">
        <v>1451</v>
      </c>
      <c r="H4239" s="146" t="s">
        <v>4894</v>
      </c>
      <c r="I4239" s="151" t="s">
        <v>552</v>
      </c>
      <c r="J4239" s="147">
        <v>1</v>
      </c>
      <c r="K4239" s="147">
        <v>9350000</v>
      </c>
      <c r="L4239" s="148">
        <v>9350000</v>
      </c>
      <c r="M4239" s="120" t="s">
        <v>229</v>
      </c>
      <c r="N4239" s="149">
        <v>935000</v>
      </c>
      <c r="O4239" s="150"/>
      <c r="P4239" s="154" t="s">
        <v>4117</v>
      </c>
      <c r="Q4239" s="158" t="s">
        <v>50</v>
      </c>
      <c r="R4239" s="142">
        <f t="shared" si="66"/>
        <v>10</v>
      </c>
    </row>
    <row r="4240" ht="22.5" s="109" customFormat="1">
      <c r="A4240" s="119">
        <f>MAX($A$19:A4239)+1</f>
        <v>4222</v>
      </c>
      <c r="B4240" s="120" t="s">
        <v>41</v>
      </c>
      <c r="C4240" s="144" t="s">
        <v>535</v>
      </c>
      <c r="D4240" s="144" t="s">
        <v>4892</v>
      </c>
      <c r="E4240" s="145" t="s">
        <v>4556</v>
      </c>
      <c r="F4240" s="146" t="s">
        <v>1450</v>
      </c>
      <c r="G4240" s="146" t="s">
        <v>1451</v>
      </c>
      <c r="H4240" s="146" t="s">
        <v>4895</v>
      </c>
      <c r="I4240" s="151" t="s">
        <v>552</v>
      </c>
      <c r="J4240" s="147">
        <v>1</v>
      </c>
      <c r="K4240" s="147">
        <v>13200000</v>
      </c>
      <c r="L4240" s="148">
        <v>13200000</v>
      </c>
      <c r="M4240" s="120" t="s">
        <v>229</v>
      </c>
      <c r="N4240" s="149">
        <v>1320000</v>
      </c>
      <c r="O4240" s="150"/>
      <c r="P4240" s="154" t="s">
        <v>4117</v>
      </c>
      <c r="Q4240" s="158" t="s">
        <v>50</v>
      </c>
      <c r="R4240" s="142">
        <f t="shared" si="66"/>
        <v>10</v>
      </c>
    </row>
    <row r="4241" s="109" customFormat="1">
      <c r="A4241" s="119">
        <f>MAX($A$19:A4240)+1</f>
        <v>4223</v>
      </c>
      <c r="B4241" s="120" t="s">
        <v>41</v>
      </c>
      <c r="C4241" s="144" t="s">
        <v>1404</v>
      </c>
      <c r="D4241" s="144" t="s">
        <v>4896</v>
      </c>
      <c r="E4241" s="145">
        <v>45240</v>
      </c>
      <c r="F4241" s="146" t="s">
        <v>4897</v>
      </c>
      <c r="G4241" s="146" t="s">
        <v>4898</v>
      </c>
      <c r="H4241" s="146" t="s">
        <v>4899</v>
      </c>
      <c r="I4241" s="151" t="s">
        <v>812</v>
      </c>
      <c r="J4241" s="147"/>
      <c r="K4241" s="147"/>
      <c r="L4241" s="148">
        <v>43518519</v>
      </c>
      <c r="M4241" s="120" t="s">
        <v>56</v>
      </c>
      <c r="N4241" s="149">
        <v>3481481</v>
      </c>
      <c r="O4241" s="150"/>
      <c r="P4241" s="154" t="s">
        <v>4117</v>
      </c>
      <c r="Q4241" s="158" t="s">
        <v>50</v>
      </c>
      <c r="R4241" s="142">
        <f t="shared" si="66"/>
        <v>7.9999988051064</v>
      </c>
    </row>
    <row r="4242" s="109" customFormat="1">
      <c r="A4242" s="119">
        <f>MAX($A$19:A4241)+1</f>
        <v>4224</v>
      </c>
      <c r="B4242" s="120" t="s">
        <v>41</v>
      </c>
      <c r="C4242" s="144" t="s">
        <v>375</v>
      </c>
      <c r="D4242" s="144" t="s">
        <v>4900</v>
      </c>
      <c r="E4242" s="145">
        <v>45246</v>
      </c>
      <c r="F4242" s="146" t="s">
        <v>4901</v>
      </c>
      <c r="G4242" s="146" t="s">
        <v>4902</v>
      </c>
      <c r="H4242" s="146" t="s">
        <v>4903</v>
      </c>
      <c r="I4242" s="151" t="s">
        <v>100</v>
      </c>
      <c r="J4242" s="147">
        <v>1</v>
      </c>
      <c r="K4242" s="147">
        <v>31500000</v>
      </c>
      <c r="L4242" s="148">
        <v>31500000</v>
      </c>
      <c r="M4242" s="120" t="s">
        <v>56</v>
      </c>
      <c r="N4242" s="149">
        <v>2520000</v>
      </c>
      <c r="O4242" s="150"/>
      <c r="P4242" s="154" t="s">
        <v>4117</v>
      </c>
      <c r="Q4242" s="158" t="s">
        <v>50</v>
      </c>
      <c r="R4242" s="142">
        <f t="shared" si="66"/>
        <v>8</v>
      </c>
    </row>
    <row r="4243" s="109" customFormat="1">
      <c r="A4243" s="119">
        <f>MAX($A$19:A4242)+1</f>
        <v>4225</v>
      </c>
      <c r="B4243" s="120" t="s">
        <v>41</v>
      </c>
      <c r="C4243" s="144" t="s">
        <v>375</v>
      </c>
      <c r="D4243" s="144" t="s">
        <v>4235</v>
      </c>
      <c r="E4243" s="145" t="s">
        <v>4556</v>
      </c>
      <c r="F4243" s="146" t="s">
        <v>4901</v>
      </c>
      <c r="G4243" s="146" t="s">
        <v>4902</v>
      </c>
      <c r="H4243" s="146" t="s">
        <v>4904</v>
      </c>
      <c r="I4243" s="151" t="s">
        <v>534</v>
      </c>
      <c r="J4243" s="147">
        <v>37000</v>
      </c>
      <c r="K4243" s="147">
        <v>17860</v>
      </c>
      <c r="L4243" s="148">
        <v>660820000</v>
      </c>
      <c r="M4243" s="120" t="s">
        <v>56</v>
      </c>
      <c r="N4243" s="149">
        <v>52865600</v>
      </c>
      <c r="O4243" s="150"/>
      <c r="P4243" s="154" t="s">
        <v>4117</v>
      </c>
      <c r="Q4243" s="158" t="s">
        <v>50</v>
      </c>
      <c r="R4243" s="142">
        <f t="shared" si="66"/>
        <v>8</v>
      </c>
    </row>
    <row r="4244" ht="23.25" customHeight="1" s="109" customFormat="1">
      <c r="A4244" s="119">
        <f>MAX($A$19:A4243)+1</f>
        <v>4226</v>
      </c>
      <c r="B4244" s="120" t="s">
        <v>41</v>
      </c>
      <c r="C4244" s="144" t="s">
        <v>375</v>
      </c>
      <c r="D4244" s="144" t="s">
        <v>4235</v>
      </c>
      <c r="E4244" s="145" t="s">
        <v>4556</v>
      </c>
      <c r="F4244" s="146" t="s">
        <v>4901</v>
      </c>
      <c r="G4244" s="146" t="s">
        <v>4902</v>
      </c>
      <c r="H4244" s="146" t="s">
        <v>4905</v>
      </c>
      <c r="I4244" s="151" t="s">
        <v>534</v>
      </c>
      <c r="J4244" s="147">
        <v>53000</v>
      </c>
      <c r="K4244" s="147">
        <v>18242</v>
      </c>
      <c r="L4244" s="148">
        <v>966826000</v>
      </c>
      <c r="M4244" s="120" t="s">
        <v>56</v>
      </c>
      <c r="N4244" s="149">
        <v>77346080</v>
      </c>
      <c r="O4244" s="150"/>
      <c r="P4244" s="154" t="s">
        <v>4117</v>
      </c>
      <c r="Q4244" s="158" t="s">
        <v>50</v>
      </c>
      <c r="R4244" s="142">
        <f t="shared" si="66"/>
        <v>8</v>
      </c>
    </row>
    <row r="4245" ht="22.5" s="109" customFormat="1">
      <c r="A4245" s="119">
        <f>MAX($A$19:A4244)+1</f>
        <v>4227</v>
      </c>
      <c r="B4245" s="120" t="s">
        <v>41</v>
      </c>
      <c r="C4245" s="144" t="s">
        <v>375</v>
      </c>
      <c r="D4245" s="144" t="s">
        <v>4906</v>
      </c>
      <c r="E4245" s="145" t="s">
        <v>4561</v>
      </c>
      <c r="F4245" s="146" t="s">
        <v>4901</v>
      </c>
      <c r="G4245" s="146" t="s">
        <v>4902</v>
      </c>
      <c r="H4245" s="146" t="s">
        <v>4907</v>
      </c>
      <c r="I4245" s="151" t="s">
        <v>534</v>
      </c>
      <c r="J4245" s="147">
        <v>55000</v>
      </c>
      <c r="K4245" s="147">
        <v>21620</v>
      </c>
      <c r="L4245" s="148">
        <v>1189100000</v>
      </c>
      <c r="M4245" s="120" t="s">
        <v>56</v>
      </c>
      <c r="N4245" s="149">
        <v>95128000</v>
      </c>
      <c r="O4245" s="150"/>
      <c r="P4245" s="154" t="s">
        <v>4117</v>
      </c>
      <c r="Q4245" s="158" t="s">
        <v>50</v>
      </c>
      <c r="R4245" s="142">
        <f t="shared" si="66"/>
        <v>8</v>
      </c>
    </row>
    <row r="4246" ht="22.5" s="109" customFormat="1">
      <c r="A4246" s="119">
        <f>MAX($A$19:A4245)+1</f>
        <v>4228</v>
      </c>
      <c r="B4246" s="120" t="s">
        <v>41</v>
      </c>
      <c r="C4246" s="144" t="s">
        <v>375</v>
      </c>
      <c r="D4246" s="144" t="s">
        <v>4906</v>
      </c>
      <c r="E4246" s="145" t="s">
        <v>4561</v>
      </c>
      <c r="F4246" s="146" t="s">
        <v>4901</v>
      </c>
      <c r="G4246" s="146" t="s">
        <v>4902</v>
      </c>
      <c r="H4246" s="146" t="s">
        <v>4908</v>
      </c>
      <c r="I4246" s="151" t="s">
        <v>534</v>
      </c>
      <c r="J4246" s="147">
        <v>25000</v>
      </c>
      <c r="K4246" s="147">
        <v>22560</v>
      </c>
      <c r="L4246" s="148">
        <v>564000000</v>
      </c>
      <c r="M4246" s="120" t="s">
        <v>56</v>
      </c>
      <c r="N4246" s="149">
        <v>45120000</v>
      </c>
      <c r="O4246" s="150"/>
      <c r="P4246" s="154" t="s">
        <v>4117</v>
      </c>
      <c r="Q4246" s="158" t="s">
        <v>50</v>
      </c>
      <c r="R4246" s="142">
        <f t="shared" si="66"/>
        <v>8</v>
      </c>
    </row>
    <row r="4247" s="109" customFormat="1">
      <c r="A4247" s="119">
        <f>MAX($A$19:A4246)+1</f>
        <v>4229</v>
      </c>
      <c r="B4247" s="120" t="s">
        <v>41</v>
      </c>
      <c r="C4247" s="144" t="s">
        <v>860</v>
      </c>
      <c r="D4247" s="144" t="s">
        <v>4909</v>
      </c>
      <c r="E4247" s="145">
        <v>45259</v>
      </c>
      <c r="F4247" s="146" t="s">
        <v>4910</v>
      </c>
      <c r="G4247" s="146" t="s">
        <v>4911</v>
      </c>
      <c r="H4247" s="146" t="s">
        <v>4912</v>
      </c>
      <c r="I4247" s="151" t="s">
        <v>4913</v>
      </c>
      <c r="J4247" s="147">
        <v>1</v>
      </c>
      <c r="K4247" s="147">
        <v>4360000</v>
      </c>
      <c r="L4247" s="148">
        <v>4360000</v>
      </c>
      <c r="M4247" s="120" t="s">
        <v>229</v>
      </c>
      <c r="N4247" s="149">
        <v>436000</v>
      </c>
      <c r="O4247" s="150"/>
      <c r="P4247" s="154" t="s">
        <v>4117</v>
      </c>
      <c r="Q4247" s="158" t="s">
        <v>50</v>
      </c>
      <c r="R4247" s="142">
        <f t="shared" si="66"/>
        <v>10</v>
      </c>
    </row>
    <row r="4248" s="109" customFormat="1">
      <c r="A4248" s="119">
        <f>MAX($A$19:A4247)+1</f>
        <v>4230</v>
      </c>
      <c r="B4248" s="120" t="s">
        <v>41</v>
      </c>
      <c r="C4248" s="144" t="s">
        <v>1461</v>
      </c>
      <c r="D4248" s="144" t="s">
        <v>2050</v>
      </c>
      <c r="E4248" s="145" t="s">
        <v>4155</v>
      </c>
      <c r="F4248" s="146" t="s">
        <v>1463</v>
      </c>
      <c r="G4248" s="146" t="s">
        <v>1464</v>
      </c>
      <c r="H4248" s="146" t="s">
        <v>1465</v>
      </c>
      <c r="I4248" s="151" t="s">
        <v>557</v>
      </c>
      <c r="J4248" s="147">
        <v>128015</v>
      </c>
      <c r="K4248" s="147">
        <v>2000</v>
      </c>
      <c r="L4248" s="148">
        <v>256030000</v>
      </c>
      <c r="M4248" s="120" t="s">
        <v>56</v>
      </c>
      <c r="N4248" s="149">
        <v>20482400</v>
      </c>
      <c r="O4248" s="150" t="s">
        <v>8987</v>
      </c>
      <c r="P4248" s="154" t="s">
        <v>4117</v>
      </c>
      <c r="Q4248" s="158" t="s">
        <v>50</v>
      </c>
      <c r="R4248" s="142">
        <f t="shared" si="66"/>
        <v>8</v>
      </c>
    </row>
    <row r="4249" s="109" customFormat="1">
      <c r="A4249" s="119">
        <f>MAX($A$19:A4248)+1</f>
        <v>4231</v>
      </c>
      <c r="B4249" s="120" t="s">
        <v>41</v>
      </c>
      <c r="C4249" s="144" t="s">
        <v>1461</v>
      </c>
      <c r="D4249" s="144" t="s">
        <v>2050</v>
      </c>
      <c r="E4249" s="145" t="s">
        <v>4155</v>
      </c>
      <c r="F4249" s="146" t="s">
        <v>1463</v>
      </c>
      <c r="G4249" s="146" t="s">
        <v>1464</v>
      </c>
      <c r="H4249" s="146" t="s">
        <v>1468</v>
      </c>
      <c r="I4249" s="151" t="s">
        <v>557</v>
      </c>
      <c r="J4249" s="147">
        <v>5</v>
      </c>
      <c r="K4249" s="147">
        <v>4400</v>
      </c>
      <c r="L4249" s="148">
        <v>22000</v>
      </c>
      <c r="M4249" s="120" t="s">
        <v>56</v>
      </c>
      <c r="N4249" s="149">
        <v>1760</v>
      </c>
      <c r="O4249" s="150" t="s">
        <v>8987</v>
      </c>
      <c r="P4249" s="154" t="s">
        <v>4117</v>
      </c>
      <c r="Q4249" s="158" t="s">
        <v>50</v>
      </c>
      <c r="R4249" s="142">
        <f t="shared" si="66"/>
        <v>8</v>
      </c>
    </row>
    <row r="4250" s="109" customFormat="1">
      <c r="A4250" s="119">
        <f>MAX($A$19:A4249)+1</f>
        <v>4232</v>
      </c>
      <c r="B4250" s="120" t="s">
        <v>41</v>
      </c>
      <c r="C4250" s="144" t="s">
        <v>1461</v>
      </c>
      <c r="D4250" s="144" t="s">
        <v>2050</v>
      </c>
      <c r="E4250" s="145" t="s">
        <v>4155</v>
      </c>
      <c r="F4250" s="146" t="s">
        <v>1463</v>
      </c>
      <c r="G4250" s="146" t="s">
        <v>1464</v>
      </c>
      <c r="H4250" s="146" t="s">
        <v>4914</v>
      </c>
      <c r="I4250" s="151" t="s">
        <v>557</v>
      </c>
      <c r="J4250" s="147">
        <v>67</v>
      </c>
      <c r="K4250" s="147">
        <v>4400</v>
      </c>
      <c r="L4250" s="148">
        <v>294800</v>
      </c>
      <c r="M4250" s="120" t="s">
        <v>56</v>
      </c>
      <c r="N4250" s="149">
        <v>23584</v>
      </c>
      <c r="O4250" s="150" t="s">
        <v>8987</v>
      </c>
      <c r="P4250" s="154" t="s">
        <v>4117</v>
      </c>
      <c r="Q4250" s="158" t="s">
        <v>50</v>
      </c>
      <c r="R4250" s="142">
        <f t="shared" si="66"/>
        <v>8</v>
      </c>
    </row>
    <row r="4251" s="109" customFormat="1">
      <c r="A4251" s="119">
        <f>MAX($A$19:A4250)+1</f>
        <v>4233</v>
      </c>
      <c r="B4251" s="120" t="s">
        <v>41</v>
      </c>
      <c r="C4251" s="144" t="s">
        <v>1461</v>
      </c>
      <c r="D4251" s="144" t="s">
        <v>2050</v>
      </c>
      <c r="E4251" s="145" t="s">
        <v>4155</v>
      </c>
      <c r="F4251" s="146" t="s">
        <v>1463</v>
      </c>
      <c r="G4251" s="146" t="s">
        <v>1464</v>
      </c>
      <c r="H4251" s="146" t="s">
        <v>1473</v>
      </c>
      <c r="I4251" s="151" t="s">
        <v>557</v>
      </c>
      <c r="J4251" s="147">
        <v>18</v>
      </c>
      <c r="K4251" s="147">
        <v>4910</v>
      </c>
      <c r="L4251" s="148">
        <v>88380</v>
      </c>
      <c r="M4251" s="120" t="s">
        <v>56</v>
      </c>
      <c r="N4251" s="149">
        <v>7070</v>
      </c>
      <c r="O4251" s="150" t="s">
        <v>8987</v>
      </c>
      <c r="P4251" s="154" t="s">
        <v>4117</v>
      </c>
      <c r="Q4251" s="158" t="s">
        <v>50</v>
      </c>
      <c r="R4251" s="142">
        <f t="shared" si="66"/>
        <v>7.99954740891604</v>
      </c>
    </row>
    <row r="4252" s="109" customFormat="1">
      <c r="A4252" s="119">
        <f>MAX($A$19:A4251)+1</f>
        <v>4234</v>
      </c>
      <c r="B4252" s="120" t="s">
        <v>41</v>
      </c>
      <c r="C4252" s="144" t="s">
        <v>1474</v>
      </c>
      <c r="D4252" s="144" t="s">
        <v>1990</v>
      </c>
      <c r="E4252" s="145" t="s">
        <v>4155</v>
      </c>
      <c r="F4252" s="146" t="s">
        <v>1476</v>
      </c>
      <c r="G4252" s="146" t="s">
        <v>1477</v>
      </c>
      <c r="H4252" s="146" t="s">
        <v>1491</v>
      </c>
      <c r="I4252" s="151" t="s">
        <v>534</v>
      </c>
      <c r="J4252" s="147">
        <v>30000</v>
      </c>
      <c r="K4252" s="147">
        <v>235</v>
      </c>
      <c r="L4252" s="148">
        <v>7050000</v>
      </c>
      <c r="M4252" s="120" t="s">
        <v>56</v>
      </c>
      <c r="N4252" s="149">
        <v>564000</v>
      </c>
      <c r="O4252" s="150"/>
      <c r="P4252" s="154" t="s">
        <v>4117</v>
      </c>
      <c r="Q4252" s="158" t="s">
        <v>50</v>
      </c>
      <c r="R4252" s="142">
        <f t="shared" si="66"/>
        <v>8</v>
      </c>
    </row>
    <row r="4253" s="109" customFormat="1">
      <c r="A4253" s="119">
        <f>MAX($A$19:A4252)+1</f>
        <v>4235</v>
      </c>
      <c r="B4253" s="120" t="s">
        <v>41</v>
      </c>
      <c r="C4253" s="144" t="s">
        <v>1474</v>
      </c>
      <c r="D4253" s="144" t="s">
        <v>1990</v>
      </c>
      <c r="E4253" s="145" t="s">
        <v>4155</v>
      </c>
      <c r="F4253" s="146" t="s">
        <v>1476</v>
      </c>
      <c r="G4253" s="146" t="s">
        <v>1477</v>
      </c>
      <c r="H4253" s="146" t="s">
        <v>1492</v>
      </c>
      <c r="I4253" s="151" t="s">
        <v>534</v>
      </c>
      <c r="J4253" s="147">
        <v>159500</v>
      </c>
      <c r="K4253" s="147">
        <v>205</v>
      </c>
      <c r="L4253" s="148">
        <v>32697500</v>
      </c>
      <c r="M4253" s="120" t="s">
        <v>56</v>
      </c>
      <c r="N4253" s="149">
        <v>2615800</v>
      </c>
      <c r="O4253" s="150"/>
      <c r="P4253" s="154" t="s">
        <v>4117</v>
      </c>
      <c r="Q4253" s="158" t="s">
        <v>50</v>
      </c>
      <c r="R4253" s="142">
        <f t="shared" si="66"/>
        <v>8</v>
      </c>
    </row>
    <row r="4254" s="109" customFormat="1">
      <c r="A4254" s="119">
        <f>MAX($A$19:A4253)+1</f>
        <v>4236</v>
      </c>
      <c r="B4254" s="120" t="s">
        <v>41</v>
      </c>
      <c r="C4254" s="144" t="s">
        <v>1474</v>
      </c>
      <c r="D4254" s="144" t="s">
        <v>2000</v>
      </c>
      <c r="E4254" s="145" t="s">
        <v>4155</v>
      </c>
      <c r="F4254" s="146" t="s">
        <v>1476</v>
      </c>
      <c r="G4254" s="146" t="s">
        <v>1477</v>
      </c>
      <c r="H4254" s="146" t="s">
        <v>1497</v>
      </c>
      <c r="I4254" s="151" t="s">
        <v>100</v>
      </c>
      <c r="J4254" s="147">
        <v>1309640</v>
      </c>
      <c r="K4254" s="147">
        <v>120</v>
      </c>
      <c r="L4254" s="148">
        <v>157156800</v>
      </c>
      <c r="M4254" s="120" t="s">
        <v>56</v>
      </c>
      <c r="N4254" s="149">
        <v>12572544</v>
      </c>
      <c r="O4254" s="150"/>
      <c r="P4254" s="154" t="s">
        <v>4117</v>
      </c>
      <c r="Q4254" s="158" t="s">
        <v>50</v>
      </c>
      <c r="R4254" s="142">
        <f t="shared" si="66"/>
        <v>8</v>
      </c>
    </row>
    <row r="4255" s="109" customFormat="1">
      <c r="A4255" s="119">
        <f>MAX($A$19:A4254)+1</f>
        <v>4237</v>
      </c>
      <c r="B4255" s="120" t="s">
        <v>41</v>
      </c>
      <c r="C4255" s="144" t="s">
        <v>1474</v>
      </c>
      <c r="D4255" s="144" t="s">
        <v>2000</v>
      </c>
      <c r="E4255" s="145" t="s">
        <v>4155</v>
      </c>
      <c r="F4255" s="146" t="s">
        <v>1476</v>
      </c>
      <c r="G4255" s="146" t="s">
        <v>1477</v>
      </c>
      <c r="H4255" s="146" t="s">
        <v>1498</v>
      </c>
      <c r="I4255" s="151" t="s">
        <v>100</v>
      </c>
      <c r="J4255" s="147">
        <v>203900</v>
      </c>
      <c r="K4255" s="147">
        <v>560</v>
      </c>
      <c r="L4255" s="148">
        <v>114184000</v>
      </c>
      <c r="M4255" s="120" t="s">
        <v>56</v>
      </c>
      <c r="N4255" s="149">
        <v>9134720</v>
      </c>
      <c r="O4255" s="150"/>
      <c r="P4255" s="154" t="s">
        <v>4117</v>
      </c>
      <c r="Q4255" s="158" t="s">
        <v>50</v>
      </c>
      <c r="R4255" s="142">
        <f t="shared" si="66"/>
        <v>8</v>
      </c>
    </row>
    <row r="4256" s="109" customFormat="1">
      <c r="A4256" s="119">
        <f>MAX($A$19:A4255)+1</f>
        <v>4238</v>
      </c>
      <c r="B4256" s="120" t="s">
        <v>41</v>
      </c>
      <c r="C4256" s="144" t="s">
        <v>1474</v>
      </c>
      <c r="D4256" s="144" t="s">
        <v>2000</v>
      </c>
      <c r="E4256" s="145" t="s">
        <v>4155</v>
      </c>
      <c r="F4256" s="146" t="s">
        <v>1476</v>
      </c>
      <c r="G4256" s="146" t="s">
        <v>1477</v>
      </c>
      <c r="H4256" s="146" t="s">
        <v>1499</v>
      </c>
      <c r="I4256" s="151" t="s">
        <v>100</v>
      </c>
      <c r="J4256" s="147">
        <v>256400</v>
      </c>
      <c r="K4256" s="147">
        <v>880</v>
      </c>
      <c r="L4256" s="148">
        <v>225632000</v>
      </c>
      <c r="M4256" s="120" t="s">
        <v>56</v>
      </c>
      <c r="N4256" s="149">
        <v>18050560</v>
      </c>
      <c r="O4256" s="150"/>
      <c r="P4256" s="154" t="s">
        <v>4117</v>
      </c>
      <c r="Q4256" s="158" t="s">
        <v>50</v>
      </c>
      <c r="R4256" s="142">
        <f t="shared" si="66"/>
        <v>8</v>
      </c>
    </row>
    <row r="4257" s="109" customFormat="1">
      <c r="A4257" s="119">
        <f>MAX($A$19:A4256)+1</f>
        <v>4239</v>
      </c>
      <c r="B4257" s="120" t="s">
        <v>41</v>
      </c>
      <c r="C4257" s="144" t="s">
        <v>1474</v>
      </c>
      <c r="D4257" s="144" t="s">
        <v>3621</v>
      </c>
      <c r="E4257" s="145" t="s">
        <v>4155</v>
      </c>
      <c r="F4257" s="146" t="s">
        <v>1476</v>
      </c>
      <c r="G4257" s="146" t="s">
        <v>1477</v>
      </c>
      <c r="H4257" s="146" t="s">
        <v>1494</v>
      </c>
      <c r="I4257" s="151" t="s">
        <v>100</v>
      </c>
      <c r="J4257" s="147">
        <v>44960</v>
      </c>
      <c r="K4257" s="147">
        <v>860</v>
      </c>
      <c r="L4257" s="148">
        <v>38665600</v>
      </c>
      <c r="M4257" s="120" t="s">
        <v>56</v>
      </c>
      <c r="N4257" s="149">
        <v>3093248</v>
      </c>
      <c r="O4257" s="150"/>
      <c r="P4257" s="154" t="s">
        <v>4117</v>
      </c>
      <c r="Q4257" s="158" t="s">
        <v>50</v>
      </c>
      <c r="R4257" s="142">
        <f t="shared" si="66"/>
        <v>8</v>
      </c>
    </row>
    <row r="4258" s="109" customFormat="1">
      <c r="A4258" s="119">
        <f>MAX($A$19:A4257)+1</f>
        <v>4240</v>
      </c>
      <c r="B4258" s="120" t="s">
        <v>41</v>
      </c>
      <c r="C4258" s="144" t="s">
        <v>1474</v>
      </c>
      <c r="D4258" s="144" t="s">
        <v>3621</v>
      </c>
      <c r="E4258" s="145" t="s">
        <v>4155</v>
      </c>
      <c r="F4258" s="146" t="s">
        <v>1476</v>
      </c>
      <c r="G4258" s="146" t="s">
        <v>1477</v>
      </c>
      <c r="H4258" s="146" t="s">
        <v>1495</v>
      </c>
      <c r="I4258" s="151" t="s">
        <v>100</v>
      </c>
      <c r="J4258" s="147">
        <v>44960</v>
      </c>
      <c r="K4258" s="147">
        <v>860</v>
      </c>
      <c r="L4258" s="148">
        <v>38665600</v>
      </c>
      <c r="M4258" s="120" t="s">
        <v>56</v>
      </c>
      <c r="N4258" s="149">
        <v>3093248</v>
      </c>
      <c r="O4258" s="150"/>
      <c r="P4258" s="154" t="s">
        <v>4117</v>
      </c>
      <c r="Q4258" s="158" t="s">
        <v>50</v>
      </c>
      <c r="R4258" s="142">
        <f t="shared" si="66"/>
        <v>8</v>
      </c>
    </row>
    <row r="4259" s="109" customFormat="1">
      <c r="A4259" s="119">
        <f>MAX($A$19:A4258)+1</f>
        <v>4241</v>
      </c>
      <c r="B4259" s="120" t="s">
        <v>41</v>
      </c>
      <c r="C4259" s="144" t="s">
        <v>1474</v>
      </c>
      <c r="D4259" s="144" t="s">
        <v>4915</v>
      </c>
      <c r="E4259" s="145" t="s">
        <v>4155</v>
      </c>
      <c r="F4259" s="146" t="s">
        <v>1476</v>
      </c>
      <c r="G4259" s="146" t="s">
        <v>1477</v>
      </c>
      <c r="H4259" s="146" t="s">
        <v>1478</v>
      </c>
      <c r="I4259" s="151" t="s">
        <v>534</v>
      </c>
      <c r="J4259" s="147">
        <v>114200</v>
      </c>
      <c r="K4259" s="147">
        <v>415</v>
      </c>
      <c r="L4259" s="148">
        <v>47393000</v>
      </c>
      <c r="M4259" s="120" t="s">
        <v>56</v>
      </c>
      <c r="N4259" s="149">
        <v>3791440</v>
      </c>
      <c r="O4259" s="150"/>
      <c r="P4259" s="154" t="s">
        <v>4117</v>
      </c>
      <c r="Q4259" s="158" t="s">
        <v>50</v>
      </c>
      <c r="R4259" s="142">
        <f t="shared" si="66"/>
        <v>8</v>
      </c>
    </row>
    <row r="4260" s="109" customFormat="1">
      <c r="A4260" s="119">
        <f>MAX($A$19:A4259)+1</f>
        <v>4242</v>
      </c>
      <c r="B4260" s="120" t="s">
        <v>41</v>
      </c>
      <c r="C4260" s="144" t="s">
        <v>1474</v>
      </c>
      <c r="D4260" s="144" t="s">
        <v>4915</v>
      </c>
      <c r="E4260" s="145" t="s">
        <v>4155</v>
      </c>
      <c r="F4260" s="146" t="s">
        <v>1476</v>
      </c>
      <c r="G4260" s="146" t="s">
        <v>1477</v>
      </c>
      <c r="H4260" s="146" t="s">
        <v>1479</v>
      </c>
      <c r="I4260" s="151" t="s">
        <v>534</v>
      </c>
      <c r="J4260" s="147">
        <v>20350</v>
      </c>
      <c r="K4260" s="147">
        <v>500</v>
      </c>
      <c r="L4260" s="148">
        <v>10175000</v>
      </c>
      <c r="M4260" s="120" t="s">
        <v>56</v>
      </c>
      <c r="N4260" s="149">
        <v>814000</v>
      </c>
      <c r="O4260" s="150"/>
      <c r="P4260" s="154" t="s">
        <v>4117</v>
      </c>
      <c r="Q4260" s="158" t="s">
        <v>50</v>
      </c>
      <c r="R4260" s="142">
        <f t="shared" si="66"/>
        <v>8</v>
      </c>
    </row>
    <row r="4261" s="109" customFormat="1">
      <c r="A4261" s="119">
        <f>MAX($A$19:A4260)+1</f>
        <v>4243</v>
      </c>
      <c r="B4261" s="120" t="s">
        <v>41</v>
      </c>
      <c r="C4261" s="144" t="s">
        <v>1474</v>
      </c>
      <c r="D4261" s="144" t="s">
        <v>4915</v>
      </c>
      <c r="E4261" s="145" t="s">
        <v>4155</v>
      </c>
      <c r="F4261" s="146" t="s">
        <v>1476</v>
      </c>
      <c r="G4261" s="146" t="s">
        <v>1477</v>
      </c>
      <c r="H4261" s="146" t="s">
        <v>1480</v>
      </c>
      <c r="I4261" s="151" t="s">
        <v>534</v>
      </c>
      <c r="J4261" s="147">
        <v>231967</v>
      </c>
      <c r="K4261" s="147">
        <v>286</v>
      </c>
      <c r="L4261" s="148">
        <v>66342562</v>
      </c>
      <c r="M4261" s="120" t="s">
        <v>56</v>
      </c>
      <c r="N4261" s="149">
        <v>5307405</v>
      </c>
      <c r="O4261" s="150"/>
      <c r="P4261" s="154" t="s">
        <v>4117</v>
      </c>
      <c r="Q4261" s="158" t="s">
        <v>50</v>
      </c>
      <c r="R4261" s="142">
        <f t="shared" si="66"/>
        <v>8.00000006029312</v>
      </c>
    </row>
    <row r="4262" s="109" customFormat="1">
      <c r="A4262" s="119">
        <f>MAX($A$19:A4261)+1</f>
        <v>4244</v>
      </c>
      <c r="B4262" s="120" t="s">
        <v>41</v>
      </c>
      <c r="C4262" s="144" t="s">
        <v>1474</v>
      </c>
      <c r="D4262" s="144" t="s">
        <v>4915</v>
      </c>
      <c r="E4262" s="145" t="s">
        <v>4155</v>
      </c>
      <c r="F4262" s="146" t="s">
        <v>1476</v>
      </c>
      <c r="G4262" s="146" t="s">
        <v>1477</v>
      </c>
      <c r="H4262" s="146" t="s">
        <v>1481</v>
      </c>
      <c r="I4262" s="151" t="s">
        <v>534</v>
      </c>
      <c r="J4262" s="147">
        <v>146232</v>
      </c>
      <c r="K4262" s="147">
        <v>445</v>
      </c>
      <c r="L4262" s="148">
        <v>65073240</v>
      </c>
      <c r="M4262" s="120" t="s">
        <v>56</v>
      </c>
      <c r="N4262" s="149">
        <v>5205860</v>
      </c>
      <c r="O4262" s="150"/>
      <c r="P4262" s="154" t="s">
        <v>4117</v>
      </c>
      <c r="Q4262" s="158" t="s">
        <v>50</v>
      </c>
      <c r="R4262" s="142">
        <f t="shared" si="66"/>
        <v>8.000001229384</v>
      </c>
    </row>
    <row r="4263" s="109" customFormat="1">
      <c r="A4263" s="119">
        <f>MAX($A$19:A4262)+1</f>
        <v>4245</v>
      </c>
      <c r="B4263" s="120" t="s">
        <v>41</v>
      </c>
      <c r="C4263" s="144" t="s">
        <v>1474</v>
      </c>
      <c r="D4263" s="144" t="s">
        <v>4915</v>
      </c>
      <c r="E4263" s="145" t="s">
        <v>4155</v>
      </c>
      <c r="F4263" s="146" t="s">
        <v>1476</v>
      </c>
      <c r="G4263" s="146" t="s">
        <v>1477</v>
      </c>
      <c r="H4263" s="146" t="s">
        <v>1482</v>
      </c>
      <c r="I4263" s="151" t="s">
        <v>534</v>
      </c>
      <c r="J4263" s="147">
        <v>34850</v>
      </c>
      <c r="K4263" s="147">
        <v>735</v>
      </c>
      <c r="L4263" s="148">
        <v>25614750</v>
      </c>
      <c r="M4263" s="120" t="s">
        <v>56</v>
      </c>
      <c r="N4263" s="149">
        <v>2049180</v>
      </c>
      <c r="O4263" s="150"/>
      <c r="P4263" s="154" t="s">
        <v>4117</v>
      </c>
      <c r="Q4263" s="158" t="s">
        <v>50</v>
      </c>
      <c r="R4263" s="142">
        <f t="shared" si="66"/>
        <v>8</v>
      </c>
    </row>
    <row r="4264" s="109" customFormat="1">
      <c r="A4264" s="119">
        <f>MAX($A$19:A4263)+1</f>
        <v>4246</v>
      </c>
      <c r="B4264" s="120" t="s">
        <v>41</v>
      </c>
      <c r="C4264" s="144" t="s">
        <v>1474</v>
      </c>
      <c r="D4264" s="144" t="s">
        <v>4915</v>
      </c>
      <c r="E4264" s="145" t="s">
        <v>4155</v>
      </c>
      <c r="F4264" s="146" t="s">
        <v>1476</v>
      </c>
      <c r="G4264" s="146" t="s">
        <v>1477</v>
      </c>
      <c r="H4264" s="146" t="s">
        <v>1484</v>
      </c>
      <c r="I4264" s="151" t="s">
        <v>534</v>
      </c>
      <c r="J4264" s="147">
        <v>6051</v>
      </c>
      <c r="K4264" s="147">
        <v>1750</v>
      </c>
      <c r="L4264" s="148">
        <v>10589250</v>
      </c>
      <c r="M4264" s="120" t="s">
        <v>56</v>
      </c>
      <c r="N4264" s="149">
        <v>847140</v>
      </c>
      <c r="O4264" s="150"/>
      <c r="P4264" s="154" t="s">
        <v>4117</v>
      </c>
      <c r="Q4264" s="158" t="s">
        <v>50</v>
      </c>
      <c r="R4264" s="142">
        <f t="shared" si="66"/>
        <v>8</v>
      </c>
    </row>
    <row r="4265" s="109" customFormat="1">
      <c r="A4265" s="119">
        <f>MAX($A$19:A4264)+1</f>
        <v>4247</v>
      </c>
      <c r="B4265" s="120" t="s">
        <v>41</v>
      </c>
      <c r="C4265" s="144" t="s">
        <v>1474</v>
      </c>
      <c r="D4265" s="144" t="s">
        <v>4915</v>
      </c>
      <c r="E4265" s="145" t="s">
        <v>4155</v>
      </c>
      <c r="F4265" s="146" t="s">
        <v>1476</v>
      </c>
      <c r="G4265" s="146" t="s">
        <v>1477</v>
      </c>
      <c r="H4265" s="146" t="s">
        <v>1486</v>
      </c>
      <c r="I4265" s="151" t="s">
        <v>534</v>
      </c>
      <c r="J4265" s="147">
        <v>37410</v>
      </c>
      <c r="K4265" s="147">
        <v>260</v>
      </c>
      <c r="L4265" s="148">
        <v>9726600</v>
      </c>
      <c r="M4265" s="120" t="s">
        <v>56</v>
      </c>
      <c r="N4265" s="149">
        <v>778128</v>
      </c>
      <c r="O4265" s="150"/>
      <c r="P4265" s="154" t="s">
        <v>4117</v>
      </c>
      <c r="Q4265" s="158" t="s">
        <v>50</v>
      </c>
      <c r="R4265" s="142">
        <f t="shared" si="66"/>
        <v>8</v>
      </c>
    </row>
    <row r="4266" s="109" customFormat="1">
      <c r="A4266" s="119">
        <f>MAX($A$19:A4265)+1</f>
        <v>4248</v>
      </c>
      <c r="B4266" s="120" t="s">
        <v>41</v>
      </c>
      <c r="C4266" s="144" t="s">
        <v>1474</v>
      </c>
      <c r="D4266" s="144" t="s">
        <v>4915</v>
      </c>
      <c r="E4266" s="145" t="s">
        <v>4155</v>
      </c>
      <c r="F4266" s="146" t="s">
        <v>1476</v>
      </c>
      <c r="G4266" s="146" t="s">
        <v>1477</v>
      </c>
      <c r="H4266" s="146" t="s">
        <v>1487</v>
      </c>
      <c r="I4266" s="151" t="s">
        <v>534</v>
      </c>
      <c r="J4266" s="147">
        <v>49140</v>
      </c>
      <c r="K4266" s="147">
        <v>410</v>
      </c>
      <c r="L4266" s="148">
        <v>20147400</v>
      </c>
      <c r="M4266" s="120" t="s">
        <v>56</v>
      </c>
      <c r="N4266" s="149">
        <v>1611792</v>
      </c>
      <c r="O4266" s="150"/>
      <c r="P4266" s="154" t="s">
        <v>4117</v>
      </c>
      <c r="Q4266" s="158" t="s">
        <v>50</v>
      </c>
      <c r="R4266" s="142">
        <f t="shared" si="66"/>
        <v>8</v>
      </c>
    </row>
    <row r="4267" s="109" customFormat="1">
      <c r="A4267" s="119">
        <f>MAX($A$19:A4266)+1</f>
        <v>4249</v>
      </c>
      <c r="B4267" s="120" t="s">
        <v>41</v>
      </c>
      <c r="C4267" s="144" t="s">
        <v>1474</v>
      </c>
      <c r="D4267" s="144" t="s">
        <v>4915</v>
      </c>
      <c r="E4267" s="145" t="s">
        <v>4155</v>
      </c>
      <c r="F4267" s="146" t="s">
        <v>1476</v>
      </c>
      <c r="G4267" s="146" t="s">
        <v>1477</v>
      </c>
      <c r="H4267" s="146" t="s">
        <v>1488</v>
      </c>
      <c r="I4267" s="151" t="s">
        <v>534</v>
      </c>
      <c r="J4267" s="147">
        <v>42375</v>
      </c>
      <c r="K4267" s="147">
        <v>750</v>
      </c>
      <c r="L4267" s="148">
        <v>31781250</v>
      </c>
      <c r="M4267" s="120" t="s">
        <v>56</v>
      </c>
      <c r="N4267" s="149">
        <v>2542500</v>
      </c>
      <c r="O4267" s="150"/>
      <c r="P4267" s="154" t="s">
        <v>4117</v>
      </c>
      <c r="Q4267" s="158" t="s">
        <v>50</v>
      </c>
      <c r="R4267" s="142">
        <f t="shared" si="66"/>
        <v>8</v>
      </c>
    </row>
    <row r="4268" s="109" customFormat="1">
      <c r="A4268" s="119">
        <f>MAX($A$19:A4267)+1</f>
        <v>4250</v>
      </c>
      <c r="B4268" s="120" t="s">
        <v>41</v>
      </c>
      <c r="C4268" s="144" t="s">
        <v>1474</v>
      </c>
      <c r="D4268" s="144" t="s">
        <v>4915</v>
      </c>
      <c r="E4268" s="145" t="s">
        <v>4155</v>
      </c>
      <c r="F4268" s="146" t="s">
        <v>1476</v>
      </c>
      <c r="G4268" s="146" t="s">
        <v>1477</v>
      </c>
      <c r="H4268" s="146" t="s">
        <v>1489</v>
      </c>
      <c r="I4268" s="151" t="s">
        <v>534</v>
      </c>
      <c r="J4268" s="147">
        <v>28790</v>
      </c>
      <c r="K4268" s="147">
        <v>445</v>
      </c>
      <c r="L4268" s="148">
        <v>12811550</v>
      </c>
      <c r="M4268" s="120" t="s">
        <v>56</v>
      </c>
      <c r="N4268" s="149">
        <v>1024924</v>
      </c>
      <c r="O4268" s="150"/>
      <c r="P4268" s="154" t="s">
        <v>4117</v>
      </c>
      <c r="Q4268" s="158" t="s">
        <v>50</v>
      </c>
      <c r="R4268" s="142">
        <f ref="R4268:R4331" t="shared" si="67">N4268/L4268*100</f>
        <v>8</v>
      </c>
    </row>
    <row r="4269" s="109" customFormat="1">
      <c r="A4269" s="119">
        <f>MAX($A$19:A4268)+1</f>
        <v>4251</v>
      </c>
      <c r="B4269" s="120" t="s">
        <v>41</v>
      </c>
      <c r="C4269" s="144" t="s">
        <v>1474</v>
      </c>
      <c r="D4269" s="144" t="s">
        <v>4915</v>
      </c>
      <c r="E4269" s="145" t="s">
        <v>4155</v>
      </c>
      <c r="F4269" s="146" t="s">
        <v>1476</v>
      </c>
      <c r="G4269" s="146" t="s">
        <v>1477</v>
      </c>
      <c r="H4269" s="146" t="s">
        <v>4916</v>
      </c>
      <c r="I4269" s="151" t="s">
        <v>534</v>
      </c>
      <c r="J4269" s="147">
        <v>35535</v>
      </c>
      <c r="K4269" s="147">
        <v>750</v>
      </c>
      <c r="L4269" s="148">
        <v>26651250</v>
      </c>
      <c r="M4269" s="120" t="s">
        <v>56</v>
      </c>
      <c r="N4269" s="149">
        <v>2132100</v>
      </c>
      <c r="O4269" s="150"/>
      <c r="P4269" s="154" t="s">
        <v>4117</v>
      </c>
      <c r="Q4269" s="158" t="s">
        <v>50</v>
      </c>
      <c r="R4269" s="142">
        <f t="shared" si="67"/>
        <v>8</v>
      </c>
    </row>
    <row r="4270" s="109" customFormat="1">
      <c r="A4270" s="119">
        <f>MAX($A$19:A4269)+1</f>
        <v>4252</v>
      </c>
      <c r="B4270" s="120" t="s">
        <v>41</v>
      </c>
      <c r="C4270" s="144" t="s">
        <v>1474</v>
      </c>
      <c r="D4270" s="144" t="s">
        <v>4915</v>
      </c>
      <c r="E4270" s="145" t="s">
        <v>4155</v>
      </c>
      <c r="F4270" s="146" t="s">
        <v>1476</v>
      </c>
      <c r="G4270" s="146" t="s">
        <v>1477</v>
      </c>
      <c r="H4270" s="146" t="s">
        <v>4917</v>
      </c>
      <c r="I4270" s="151" t="s">
        <v>534</v>
      </c>
      <c r="J4270" s="147">
        <v>7106</v>
      </c>
      <c r="K4270" s="147">
        <v>490</v>
      </c>
      <c r="L4270" s="148">
        <v>3481940</v>
      </c>
      <c r="M4270" s="120" t="s">
        <v>56</v>
      </c>
      <c r="N4270" s="149">
        <v>278556</v>
      </c>
      <c r="O4270" s="150"/>
      <c r="P4270" s="154" t="s">
        <v>4117</v>
      </c>
      <c r="Q4270" s="158" t="s">
        <v>50</v>
      </c>
      <c r="R4270" s="142">
        <f t="shared" si="67"/>
        <v>8.00002297569746</v>
      </c>
    </row>
    <row r="4271" s="109" customFormat="1">
      <c r="A4271" s="119">
        <f>MAX($A$19:A4270)+1</f>
        <v>4253</v>
      </c>
      <c r="B4271" s="120" t="s">
        <v>41</v>
      </c>
      <c r="C4271" s="144" t="s">
        <v>1474</v>
      </c>
      <c r="D4271" s="144" t="s">
        <v>4915</v>
      </c>
      <c r="E4271" s="145" t="s">
        <v>4155</v>
      </c>
      <c r="F4271" s="146" t="s">
        <v>1476</v>
      </c>
      <c r="G4271" s="146" t="s">
        <v>1477</v>
      </c>
      <c r="H4271" s="146" t="s">
        <v>4918</v>
      </c>
      <c r="I4271" s="151" t="s">
        <v>534</v>
      </c>
      <c r="J4271" s="147">
        <v>66741</v>
      </c>
      <c r="K4271" s="147">
        <v>410</v>
      </c>
      <c r="L4271" s="148">
        <v>27363810</v>
      </c>
      <c r="M4271" s="120" t="s">
        <v>56</v>
      </c>
      <c r="N4271" s="149">
        <v>2189105</v>
      </c>
      <c r="O4271" s="150"/>
      <c r="P4271" s="154" t="s">
        <v>4117</v>
      </c>
      <c r="Q4271" s="158" t="s">
        <v>50</v>
      </c>
      <c r="R4271" s="142">
        <f t="shared" si="67"/>
        <v>8.00000073089237</v>
      </c>
    </row>
    <row r="4272" s="109" customFormat="1">
      <c r="A4272" s="119">
        <f>MAX($A$19:A4271)+1</f>
        <v>4254</v>
      </c>
      <c r="B4272" s="120" t="s">
        <v>41</v>
      </c>
      <c r="C4272" s="144" t="s">
        <v>1474</v>
      </c>
      <c r="D4272" s="144" t="s">
        <v>4915</v>
      </c>
      <c r="E4272" s="145" t="s">
        <v>4155</v>
      </c>
      <c r="F4272" s="146" t="s">
        <v>1476</v>
      </c>
      <c r="G4272" s="146" t="s">
        <v>1477</v>
      </c>
      <c r="H4272" s="146" t="s">
        <v>4919</v>
      </c>
      <c r="I4272" s="151" t="s">
        <v>534</v>
      </c>
      <c r="J4272" s="147">
        <v>14341</v>
      </c>
      <c r="K4272" s="147">
        <v>445</v>
      </c>
      <c r="L4272" s="148">
        <v>6381745</v>
      </c>
      <c r="M4272" s="120" t="s">
        <v>56</v>
      </c>
      <c r="N4272" s="149">
        <v>510540</v>
      </c>
      <c r="O4272" s="150"/>
      <c r="P4272" s="154" t="s">
        <v>4117</v>
      </c>
      <c r="Q4272" s="158" t="s">
        <v>50</v>
      </c>
      <c r="R4272" s="142">
        <f t="shared" si="67"/>
        <v>8.00000626787814</v>
      </c>
    </row>
    <row r="4273" s="109" customFormat="1">
      <c r="A4273" s="119">
        <f>MAX($A$19:A4272)+1</f>
        <v>4255</v>
      </c>
      <c r="B4273" s="120" t="s">
        <v>41</v>
      </c>
      <c r="C4273" s="144" t="s">
        <v>1474</v>
      </c>
      <c r="D4273" s="144" t="s">
        <v>4915</v>
      </c>
      <c r="E4273" s="145" t="s">
        <v>4155</v>
      </c>
      <c r="F4273" s="146" t="s">
        <v>1476</v>
      </c>
      <c r="G4273" s="146" t="s">
        <v>1477</v>
      </c>
      <c r="H4273" s="146" t="s">
        <v>4920</v>
      </c>
      <c r="I4273" s="151" t="s">
        <v>534</v>
      </c>
      <c r="J4273" s="147">
        <v>2399</v>
      </c>
      <c r="K4273" s="147">
        <v>225</v>
      </c>
      <c r="L4273" s="148">
        <v>539775</v>
      </c>
      <c r="M4273" s="120" t="s">
        <v>56</v>
      </c>
      <c r="N4273" s="149">
        <v>43180</v>
      </c>
      <c r="O4273" s="150"/>
      <c r="P4273" s="154" t="s">
        <v>4117</v>
      </c>
      <c r="Q4273" s="158" t="s">
        <v>50</v>
      </c>
      <c r="R4273" s="142">
        <f t="shared" si="67"/>
        <v>7.99962947524431</v>
      </c>
    </row>
    <row r="4274" s="109" customFormat="1">
      <c r="A4274" s="119">
        <f>MAX($A$19:A4273)+1</f>
        <v>4256</v>
      </c>
      <c r="B4274" s="120" t="s">
        <v>41</v>
      </c>
      <c r="C4274" s="144" t="s">
        <v>781</v>
      </c>
      <c r="D4274" s="144" t="s">
        <v>3379</v>
      </c>
      <c r="E4274" s="145" t="s">
        <v>4159</v>
      </c>
      <c r="F4274" s="146" t="s">
        <v>1502</v>
      </c>
      <c r="G4274" s="146" t="s">
        <v>1503</v>
      </c>
      <c r="H4274" s="146" t="s">
        <v>4921</v>
      </c>
      <c r="I4274" s="151" t="s">
        <v>288</v>
      </c>
      <c r="J4274" s="147">
        <v>2.23</v>
      </c>
      <c r="K4274" s="147">
        <v>1920000</v>
      </c>
      <c r="L4274" s="148">
        <v>4281600</v>
      </c>
      <c r="M4274" s="120" t="s">
        <v>229</v>
      </c>
      <c r="N4274" s="149">
        <v>428160</v>
      </c>
      <c r="O4274" s="150"/>
      <c r="P4274" s="154" t="s">
        <v>4117</v>
      </c>
      <c r="Q4274" s="158" t="s">
        <v>50</v>
      </c>
      <c r="R4274" s="142">
        <f t="shared" si="67"/>
        <v>10</v>
      </c>
    </row>
    <row r="4275" s="109" customFormat="1">
      <c r="A4275" s="119">
        <f>MAX($A$19:A4274)+1</f>
        <v>4257</v>
      </c>
      <c r="B4275" s="120" t="s">
        <v>41</v>
      </c>
      <c r="C4275" s="144" t="s">
        <v>781</v>
      </c>
      <c r="D4275" s="144" t="s">
        <v>3379</v>
      </c>
      <c r="E4275" s="145" t="s">
        <v>4159</v>
      </c>
      <c r="F4275" s="146" t="s">
        <v>1502</v>
      </c>
      <c r="G4275" s="146" t="s">
        <v>1503</v>
      </c>
      <c r="H4275" s="146" t="s">
        <v>4922</v>
      </c>
      <c r="I4275" s="151" t="s">
        <v>98</v>
      </c>
      <c r="J4275" s="147">
        <v>50</v>
      </c>
      <c r="K4275" s="147">
        <v>24000</v>
      </c>
      <c r="L4275" s="148">
        <v>1200000</v>
      </c>
      <c r="M4275" s="120" t="s">
        <v>229</v>
      </c>
      <c r="N4275" s="149">
        <v>120000</v>
      </c>
      <c r="O4275" s="150"/>
      <c r="P4275" s="154" t="s">
        <v>4117</v>
      </c>
      <c r="Q4275" s="158" t="s">
        <v>50</v>
      </c>
      <c r="R4275" s="142">
        <f t="shared" si="67"/>
        <v>10</v>
      </c>
    </row>
    <row r="4276" s="109" customFormat="1">
      <c r="A4276" s="119">
        <f>MAX($A$19:A4275)+1</f>
        <v>4258</v>
      </c>
      <c r="B4276" s="120" t="s">
        <v>41</v>
      </c>
      <c r="C4276" s="144" t="s">
        <v>781</v>
      </c>
      <c r="D4276" s="144" t="s">
        <v>3379</v>
      </c>
      <c r="E4276" s="145" t="s">
        <v>4159</v>
      </c>
      <c r="F4276" s="146" t="s">
        <v>1502</v>
      </c>
      <c r="G4276" s="146" t="s">
        <v>1503</v>
      </c>
      <c r="H4276" s="146" t="s">
        <v>4923</v>
      </c>
      <c r="I4276" s="151" t="s">
        <v>98</v>
      </c>
      <c r="J4276" s="147">
        <v>100</v>
      </c>
      <c r="K4276" s="147">
        <v>16000</v>
      </c>
      <c r="L4276" s="148">
        <v>1600000</v>
      </c>
      <c r="M4276" s="120" t="s">
        <v>229</v>
      </c>
      <c r="N4276" s="149">
        <v>160000</v>
      </c>
      <c r="O4276" s="150"/>
      <c r="P4276" s="154" t="s">
        <v>4117</v>
      </c>
      <c r="Q4276" s="158" t="s">
        <v>50</v>
      </c>
      <c r="R4276" s="142">
        <f t="shared" si="67"/>
        <v>10</v>
      </c>
    </row>
    <row r="4277" s="109" customFormat="1">
      <c r="A4277" s="119">
        <f>MAX($A$19:A4276)+1</f>
        <v>4259</v>
      </c>
      <c r="B4277" s="120" t="s">
        <v>41</v>
      </c>
      <c r="C4277" s="144" t="s">
        <v>1512</v>
      </c>
      <c r="D4277" s="144" t="s">
        <v>4924</v>
      </c>
      <c r="E4277" s="145">
        <v>45237</v>
      </c>
      <c r="F4277" s="146" t="s">
        <v>1514</v>
      </c>
      <c r="G4277" s="146" t="s">
        <v>1515</v>
      </c>
      <c r="H4277" s="146" t="s">
        <v>715</v>
      </c>
      <c r="I4277" s="133" t="s">
        <v>47</v>
      </c>
      <c r="J4277" s="147"/>
      <c r="K4277" s="147"/>
      <c r="L4277" s="148">
        <v>5045000</v>
      </c>
      <c r="M4277" s="120" t="s">
        <v>56</v>
      </c>
      <c r="N4277" s="149">
        <v>403600</v>
      </c>
      <c r="O4277" s="150"/>
      <c r="P4277" s="154" t="s">
        <v>4117</v>
      </c>
      <c r="Q4277" s="158" t="s">
        <v>50</v>
      </c>
      <c r="R4277" s="142">
        <f t="shared" si="67"/>
        <v>8</v>
      </c>
    </row>
    <row r="4278" s="109" customFormat="1">
      <c r="A4278" s="119">
        <f>MAX($A$19:A4277)+1</f>
        <v>4260</v>
      </c>
      <c r="B4278" s="120" t="s">
        <v>41</v>
      </c>
      <c r="C4278" s="144" t="s">
        <v>1512</v>
      </c>
      <c r="D4278" s="144" t="s">
        <v>4925</v>
      </c>
      <c r="E4278" s="145">
        <v>45238</v>
      </c>
      <c r="F4278" s="146" t="s">
        <v>1514</v>
      </c>
      <c r="G4278" s="146" t="s">
        <v>1515</v>
      </c>
      <c r="H4278" s="146" t="s">
        <v>1251</v>
      </c>
      <c r="I4278" s="133" t="s">
        <v>47</v>
      </c>
      <c r="J4278" s="147"/>
      <c r="K4278" s="147"/>
      <c r="L4278" s="148">
        <v>2333100</v>
      </c>
      <c r="M4278" s="120" t="s">
        <v>56</v>
      </c>
      <c r="N4278" s="149">
        <v>186648</v>
      </c>
      <c r="O4278" s="150"/>
      <c r="P4278" s="154" t="s">
        <v>4117</v>
      </c>
      <c r="Q4278" s="158" t="s">
        <v>50</v>
      </c>
      <c r="R4278" s="142">
        <f t="shared" si="67"/>
        <v>8</v>
      </c>
    </row>
    <row r="4279" s="109" customFormat="1">
      <c r="A4279" s="119">
        <f>MAX($A$19:A4278)+1</f>
        <v>4261</v>
      </c>
      <c r="B4279" s="120" t="s">
        <v>41</v>
      </c>
      <c r="C4279" s="144" t="s">
        <v>1512</v>
      </c>
      <c r="D4279" s="144" t="s">
        <v>4926</v>
      </c>
      <c r="E4279" s="145">
        <v>45253</v>
      </c>
      <c r="F4279" s="146" t="s">
        <v>1514</v>
      </c>
      <c r="G4279" s="146" t="s">
        <v>1515</v>
      </c>
      <c r="H4279" s="146" t="s">
        <v>715</v>
      </c>
      <c r="I4279" s="133" t="s">
        <v>47</v>
      </c>
      <c r="J4279" s="147"/>
      <c r="K4279" s="147"/>
      <c r="L4279" s="148">
        <v>5786880</v>
      </c>
      <c r="M4279" s="120" t="s">
        <v>56</v>
      </c>
      <c r="N4279" s="149">
        <v>462950</v>
      </c>
      <c r="O4279" s="150"/>
      <c r="P4279" s="154" t="s">
        <v>4117</v>
      </c>
      <c r="Q4279" s="158" t="s">
        <v>50</v>
      </c>
      <c r="R4279" s="142">
        <f t="shared" si="67"/>
        <v>7.99999308781243</v>
      </c>
    </row>
    <row r="4280" s="109" customFormat="1">
      <c r="A4280" s="119">
        <f>MAX($A$19:A4279)+1</f>
        <v>4262</v>
      </c>
      <c r="B4280" s="120" t="s">
        <v>41</v>
      </c>
      <c r="C4280" s="144" t="s">
        <v>1512</v>
      </c>
      <c r="D4280" s="144" t="s">
        <v>4927</v>
      </c>
      <c r="E4280" s="145">
        <v>45253</v>
      </c>
      <c r="F4280" s="146" t="s">
        <v>1514</v>
      </c>
      <c r="G4280" s="146" t="s">
        <v>1515</v>
      </c>
      <c r="H4280" s="146" t="s">
        <v>715</v>
      </c>
      <c r="I4280" s="133" t="s">
        <v>47</v>
      </c>
      <c r="J4280" s="147"/>
      <c r="K4280" s="147"/>
      <c r="L4280" s="148">
        <v>3075720</v>
      </c>
      <c r="M4280" s="120" t="s">
        <v>56</v>
      </c>
      <c r="N4280" s="149">
        <v>246058</v>
      </c>
      <c r="O4280" s="150"/>
      <c r="P4280" s="154" t="s">
        <v>4117</v>
      </c>
      <c r="Q4280" s="158" t="s">
        <v>50</v>
      </c>
      <c r="R4280" s="142">
        <f t="shared" si="67"/>
        <v>8.00001300508499</v>
      </c>
    </row>
    <row r="4281" s="109" customFormat="1">
      <c r="A4281" s="119">
        <f>MAX($A$19:A4280)+1</f>
        <v>4263</v>
      </c>
      <c r="B4281" s="120" t="s">
        <v>41</v>
      </c>
      <c r="C4281" s="144" t="s">
        <v>1512</v>
      </c>
      <c r="D4281" s="144" t="s">
        <v>4928</v>
      </c>
      <c r="E4281" s="145">
        <v>45254</v>
      </c>
      <c r="F4281" s="146" t="s">
        <v>1514</v>
      </c>
      <c r="G4281" s="146" t="s">
        <v>1515</v>
      </c>
      <c r="H4281" s="146" t="s">
        <v>715</v>
      </c>
      <c r="I4281" s="133" t="s">
        <v>47</v>
      </c>
      <c r="J4281" s="147"/>
      <c r="K4281" s="147"/>
      <c r="L4281" s="148">
        <v>2889612</v>
      </c>
      <c r="M4281" s="120" t="s">
        <v>56</v>
      </c>
      <c r="N4281" s="149">
        <v>231169</v>
      </c>
      <c r="O4281" s="150"/>
      <c r="P4281" s="154" t="s">
        <v>4117</v>
      </c>
      <c r="Q4281" s="158" t="s">
        <v>50</v>
      </c>
      <c r="R4281" s="142">
        <f t="shared" si="67"/>
        <v>8.00000138426889</v>
      </c>
    </row>
    <row r="4282" s="109" customFormat="1">
      <c r="A4282" s="119">
        <f>MAX($A$19:A4281)+1</f>
        <v>4264</v>
      </c>
      <c r="B4282" s="120" t="s">
        <v>41</v>
      </c>
      <c r="C4282" s="144" t="s">
        <v>1512</v>
      </c>
      <c r="D4282" s="144" t="s">
        <v>4929</v>
      </c>
      <c r="E4282" s="145">
        <v>45258</v>
      </c>
      <c r="F4282" s="146" t="s">
        <v>1514</v>
      </c>
      <c r="G4282" s="146" t="s">
        <v>1515</v>
      </c>
      <c r="H4282" s="146" t="s">
        <v>715</v>
      </c>
      <c r="I4282" s="133" t="s">
        <v>47</v>
      </c>
      <c r="J4282" s="147"/>
      <c r="K4282" s="147"/>
      <c r="L4282" s="148">
        <v>4555400</v>
      </c>
      <c r="M4282" s="120" t="s">
        <v>56</v>
      </c>
      <c r="N4282" s="149">
        <v>364432</v>
      </c>
      <c r="O4282" s="150"/>
      <c r="P4282" s="154" t="s">
        <v>4117</v>
      </c>
      <c r="Q4282" s="158" t="s">
        <v>50</v>
      </c>
      <c r="R4282" s="142">
        <f t="shared" si="67"/>
        <v>8</v>
      </c>
    </row>
    <row r="4283" ht="18" customHeight="1" s="109" customFormat="1">
      <c r="A4283" s="119">
        <f>MAX($A$19:A4282)+1</f>
        <v>4265</v>
      </c>
      <c r="B4283" s="120" t="s">
        <v>41</v>
      </c>
      <c r="C4283" s="144" t="s">
        <v>4930</v>
      </c>
      <c r="D4283" s="144" t="s">
        <v>4931</v>
      </c>
      <c r="E4283" s="145">
        <v>45257</v>
      </c>
      <c r="F4283" s="146" t="s">
        <v>4932</v>
      </c>
      <c r="G4283" s="146" t="s">
        <v>4933</v>
      </c>
      <c r="H4283" s="146" t="s">
        <v>4934</v>
      </c>
      <c r="I4283" s="151" t="s">
        <v>98</v>
      </c>
      <c r="J4283" s="147">
        <v>14</v>
      </c>
      <c r="K4283" s="147">
        <v>15750000</v>
      </c>
      <c r="L4283" s="148">
        <v>220500000</v>
      </c>
      <c r="M4283" s="120" t="s">
        <v>56</v>
      </c>
      <c r="N4283" s="149">
        <v>17640000</v>
      </c>
      <c r="O4283" s="150"/>
      <c r="P4283" s="154" t="s">
        <v>4117</v>
      </c>
      <c r="Q4283" s="158" t="s">
        <v>50</v>
      </c>
      <c r="R4283" s="142">
        <f t="shared" si="67"/>
        <v>8</v>
      </c>
    </row>
    <row r="4284" s="109" customFormat="1">
      <c r="A4284" s="119">
        <f>MAX($A$19:A4283)+1</f>
        <v>4266</v>
      </c>
      <c r="B4284" s="120" t="s">
        <v>41</v>
      </c>
      <c r="C4284" s="144" t="s">
        <v>317</v>
      </c>
      <c r="D4284" s="144" t="s">
        <v>4935</v>
      </c>
      <c r="E4284" s="145" t="s">
        <v>4159</v>
      </c>
      <c r="F4284" s="146" t="s">
        <v>1519</v>
      </c>
      <c r="G4284" s="146" t="s">
        <v>1520</v>
      </c>
      <c r="H4284" s="146" t="s">
        <v>1527</v>
      </c>
      <c r="I4284" s="151" t="s">
        <v>98</v>
      </c>
      <c r="J4284" s="147">
        <v>98900</v>
      </c>
      <c r="K4284" s="147">
        <v>1300</v>
      </c>
      <c r="L4284" s="148">
        <v>128570000</v>
      </c>
      <c r="M4284" s="120" t="s">
        <v>56</v>
      </c>
      <c r="N4284" s="149">
        <v>10285600</v>
      </c>
      <c r="O4284" s="150"/>
      <c r="P4284" s="154" t="s">
        <v>4117</v>
      </c>
      <c r="Q4284" s="158" t="s">
        <v>50</v>
      </c>
      <c r="R4284" s="142">
        <f t="shared" si="67"/>
        <v>8</v>
      </c>
    </row>
    <row r="4285" s="109" customFormat="1">
      <c r="A4285" s="119">
        <f>MAX($A$19:A4284)+1</f>
        <v>4267</v>
      </c>
      <c r="B4285" s="120" t="s">
        <v>41</v>
      </c>
      <c r="C4285" s="144" t="s">
        <v>317</v>
      </c>
      <c r="D4285" s="144" t="s">
        <v>4935</v>
      </c>
      <c r="E4285" s="145" t="s">
        <v>4159</v>
      </c>
      <c r="F4285" s="146" t="s">
        <v>1519</v>
      </c>
      <c r="G4285" s="146" t="s">
        <v>1520</v>
      </c>
      <c r="H4285" s="146" t="s">
        <v>3634</v>
      </c>
      <c r="I4285" s="151" t="s">
        <v>98</v>
      </c>
      <c r="J4285" s="147">
        <v>15000</v>
      </c>
      <c r="K4285" s="147">
        <v>1200</v>
      </c>
      <c r="L4285" s="148">
        <v>18000000</v>
      </c>
      <c r="M4285" s="120" t="s">
        <v>56</v>
      </c>
      <c r="N4285" s="149">
        <v>1440000</v>
      </c>
      <c r="O4285" s="150"/>
      <c r="P4285" s="154" t="s">
        <v>4117</v>
      </c>
      <c r="Q4285" s="158" t="s">
        <v>50</v>
      </c>
      <c r="R4285" s="142">
        <f t="shared" si="67"/>
        <v>8</v>
      </c>
    </row>
    <row r="4286" s="109" customFormat="1">
      <c r="A4286" s="119">
        <f>MAX($A$19:A4285)+1</f>
        <v>4268</v>
      </c>
      <c r="B4286" s="120" t="s">
        <v>41</v>
      </c>
      <c r="C4286" s="144" t="s">
        <v>317</v>
      </c>
      <c r="D4286" s="144" t="s">
        <v>4936</v>
      </c>
      <c r="E4286" s="145" t="s">
        <v>4159</v>
      </c>
      <c r="F4286" s="146" t="s">
        <v>1519</v>
      </c>
      <c r="G4286" s="146" t="s">
        <v>1520</v>
      </c>
      <c r="H4286" s="146" t="s">
        <v>1521</v>
      </c>
      <c r="I4286" s="151" t="s">
        <v>98</v>
      </c>
      <c r="J4286" s="147">
        <v>25377</v>
      </c>
      <c r="K4286" s="147">
        <v>3000</v>
      </c>
      <c r="L4286" s="148">
        <v>76131000</v>
      </c>
      <c r="M4286" s="120" t="s">
        <v>56</v>
      </c>
      <c r="N4286" s="149">
        <v>6090480</v>
      </c>
      <c r="O4286" s="150"/>
      <c r="P4286" s="154" t="s">
        <v>4117</v>
      </c>
      <c r="Q4286" s="158" t="s">
        <v>50</v>
      </c>
      <c r="R4286" s="142">
        <f t="shared" si="67"/>
        <v>8</v>
      </c>
    </row>
    <row r="4287" s="109" customFormat="1">
      <c r="A4287" s="119">
        <f>MAX($A$19:A4286)+1</f>
        <v>4269</v>
      </c>
      <c r="B4287" s="120" t="s">
        <v>41</v>
      </c>
      <c r="C4287" s="144" t="s">
        <v>317</v>
      </c>
      <c r="D4287" s="144" t="s">
        <v>4936</v>
      </c>
      <c r="E4287" s="145" t="s">
        <v>4159</v>
      </c>
      <c r="F4287" s="146" t="s">
        <v>1519</v>
      </c>
      <c r="G4287" s="146" t="s">
        <v>1520</v>
      </c>
      <c r="H4287" s="146" t="s">
        <v>1522</v>
      </c>
      <c r="I4287" s="151" t="s">
        <v>98</v>
      </c>
      <c r="J4287" s="147">
        <v>2081</v>
      </c>
      <c r="K4287" s="147">
        <v>3000</v>
      </c>
      <c r="L4287" s="148">
        <v>6243000</v>
      </c>
      <c r="M4287" s="120" t="s">
        <v>56</v>
      </c>
      <c r="N4287" s="149">
        <v>499440</v>
      </c>
      <c r="O4287" s="150"/>
      <c r="P4287" s="154" t="s">
        <v>4117</v>
      </c>
      <c r="Q4287" s="158" t="s">
        <v>50</v>
      </c>
      <c r="R4287" s="142">
        <f t="shared" si="67"/>
        <v>8</v>
      </c>
    </row>
    <row r="4288" s="109" customFormat="1">
      <c r="A4288" s="119">
        <f>MAX($A$19:A4287)+1</f>
        <v>4270</v>
      </c>
      <c r="B4288" s="120" t="s">
        <v>41</v>
      </c>
      <c r="C4288" s="144" t="s">
        <v>317</v>
      </c>
      <c r="D4288" s="144" t="s">
        <v>4936</v>
      </c>
      <c r="E4288" s="145" t="s">
        <v>4159</v>
      </c>
      <c r="F4288" s="146" t="s">
        <v>1519</v>
      </c>
      <c r="G4288" s="146" t="s">
        <v>1520</v>
      </c>
      <c r="H4288" s="146" t="s">
        <v>2018</v>
      </c>
      <c r="I4288" s="151" t="s">
        <v>98</v>
      </c>
      <c r="J4288" s="147">
        <v>20725</v>
      </c>
      <c r="K4288" s="147">
        <v>2500</v>
      </c>
      <c r="L4288" s="148">
        <v>51812500</v>
      </c>
      <c r="M4288" s="120" t="s">
        <v>56</v>
      </c>
      <c r="N4288" s="149">
        <v>4145000</v>
      </c>
      <c r="O4288" s="150"/>
      <c r="P4288" s="154" t="s">
        <v>4117</v>
      </c>
      <c r="Q4288" s="158" t="s">
        <v>50</v>
      </c>
      <c r="R4288" s="142">
        <f t="shared" si="67"/>
        <v>8</v>
      </c>
    </row>
    <row r="4289" s="109" customFormat="1">
      <c r="A4289" s="119">
        <f>MAX($A$19:A4288)+1</f>
        <v>4271</v>
      </c>
      <c r="B4289" s="120" t="s">
        <v>41</v>
      </c>
      <c r="C4289" s="144" t="s">
        <v>317</v>
      </c>
      <c r="D4289" s="144" t="s">
        <v>4936</v>
      </c>
      <c r="E4289" s="145" t="s">
        <v>4159</v>
      </c>
      <c r="F4289" s="146" t="s">
        <v>1519</v>
      </c>
      <c r="G4289" s="146" t="s">
        <v>1520</v>
      </c>
      <c r="H4289" s="146" t="s">
        <v>1523</v>
      </c>
      <c r="I4289" s="151" t="s">
        <v>4937</v>
      </c>
      <c r="J4289" s="147">
        <v>185517</v>
      </c>
      <c r="K4289" s="147">
        <v>2500</v>
      </c>
      <c r="L4289" s="148">
        <v>463792500</v>
      </c>
      <c r="M4289" s="120" t="s">
        <v>56</v>
      </c>
      <c r="N4289" s="149">
        <v>37103400</v>
      </c>
      <c r="O4289" s="150"/>
      <c r="P4289" s="154" t="s">
        <v>4117</v>
      </c>
      <c r="Q4289" s="158" t="s">
        <v>50</v>
      </c>
      <c r="R4289" s="142">
        <f t="shared" si="67"/>
        <v>8</v>
      </c>
    </row>
    <row r="4290" s="109" customFormat="1">
      <c r="A4290" s="119">
        <f>MAX($A$19:A4289)+1</f>
        <v>4272</v>
      </c>
      <c r="B4290" s="120" t="s">
        <v>41</v>
      </c>
      <c r="C4290" s="144" t="s">
        <v>317</v>
      </c>
      <c r="D4290" s="144" t="s">
        <v>4936</v>
      </c>
      <c r="E4290" s="145" t="s">
        <v>4159</v>
      </c>
      <c r="F4290" s="146" t="s">
        <v>1519</v>
      </c>
      <c r="G4290" s="146" t="s">
        <v>1520</v>
      </c>
      <c r="H4290" s="146" t="s">
        <v>2949</v>
      </c>
      <c r="I4290" s="151" t="s">
        <v>98</v>
      </c>
      <c r="J4290" s="147">
        <v>1778</v>
      </c>
      <c r="K4290" s="147">
        <v>2800</v>
      </c>
      <c r="L4290" s="148">
        <v>4978400</v>
      </c>
      <c r="M4290" s="120" t="s">
        <v>56</v>
      </c>
      <c r="N4290" s="149">
        <v>398272</v>
      </c>
      <c r="O4290" s="150"/>
      <c r="P4290" s="154" t="s">
        <v>4117</v>
      </c>
      <c r="Q4290" s="158" t="s">
        <v>50</v>
      </c>
      <c r="R4290" s="142">
        <f t="shared" si="67"/>
        <v>8</v>
      </c>
    </row>
    <row r="4291" s="109" customFormat="1">
      <c r="A4291" s="119">
        <f>MAX($A$19:A4290)+1</f>
        <v>4273</v>
      </c>
      <c r="B4291" s="120" t="s">
        <v>41</v>
      </c>
      <c r="C4291" s="144" t="s">
        <v>2818</v>
      </c>
      <c r="D4291" s="144" t="s">
        <v>4938</v>
      </c>
      <c r="E4291" s="145" t="s">
        <v>2993</v>
      </c>
      <c r="F4291" s="146" t="s">
        <v>4939</v>
      </c>
      <c r="G4291" s="146" t="s">
        <v>4940</v>
      </c>
      <c r="H4291" s="146" t="s">
        <v>4941</v>
      </c>
      <c r="I4291" s="151" t="s">
        <v>1264</v>
      </c>
      <c r="J4291" s="147">
        <v>4</v>
      </c>
      <c r="K4291" s="147">
        <v>195000</v>
      </c>
      <c r="L4291" s="148">
        <v>780000</v>
      </c>
      <c r="M4291" s="120" t="s">
        <v>56</v>
      </c>
      <c r="N4291" s="149">
        <v>62400</v>
      </c>
      <c r="O4291" s="150"/>
      <c r="P4291" s="154" t="s">
        <v>4117</v>
      </c>
      <c r="Q4291" s="158" t="s">
        <v>50</v>
      </c>
      <c r="R4291" s="142">
        <f t="shared" si="67"/>
        <v>8</v>
      </c>
    </row>
    <row r="4292" s="109" customFormat="1">
      <c r="A4292" s="119">
        <f>MAX($A$19:A4291)+1</f>
        <v>4274</v>
      </c>
      <c r="B4292" s="120" t="s">
        <v>41</v>
      </c>
      <c r="C4292" s="144" t="s">
        <v>2818</v>
      </c>
      <c r="D4292" s="144" t="s">
        <v>4938</v>
      </c>
      <c r="E4292" s="145" t="s">
        <v>2993</v>
      </c>
      <c r="F4292" s="146" t="s">
        <v>4939</v>
      </c>
      <c r="G4292" s="146" t="s">
        <v>4940</v>
      </c>
      <c r="H4292" s="146" t="s">
        <v>4942</v>
      </c>
      <c r="I4292" s="151" t="s">
        <v>1680</v>
      </c>
      <c r="J4292" s="147">
        <v>4</v>
      </c>
      <c r="K4292" s="147">
        <v>450000</v>
      </c>
      <c r="L4292" s="148">
        <v>1800000</v>
      </c>
      <c r="M4292" s="120" t="s">
        <v>56</v>
      </c>
      <c r="N4292" s="149">
        <v>144000</v>
      </c>
      <c r="O4292" s="150"/>
      <c r="P4292" s="154" t="s">
        <v>4117</v>
      </c>
      <c r="Q4292" s="158" t="s">
        <v>50</v>
      </c>
      <c r="R4292" s="142">
        <f t="shared" si="67"/>
        <v>8</v>
      </c>
    </row>
    <row r="4293" s="109" customFormat="1">
      <c r="A4293" s="119">
        <f>MAX($A$19:A4292)+1</f>
        <v>4275</v>
      </c>
      <c r="B4293" s="120" t="s">
        <v>41</v>
      </c>
      <c r="C4293" s="144" t="s">
        <v>2818</v>
      </c>
      <c r="D4293" s="144" t="s">
        <v>4938</v>
      </c>
      <c r="E4293" s="145" t="s">
        <v>2993</v>
      </c>
      <c r="F4293" s="146" t="s">
        <v>4939</v>
      </c>
      <c r="G4293" s="146" t="s">
        <v>4940</v>
      </c>
      <c r="H4293" s="146" t="s">
        <v>4943</v>
      </c>
      <c r="I4293" s="151" t="s">
        <v>1264</v>
      </c>
      <c r="J4293" s="147">
        <v>4</v>
      </c>
      <c r="K4293" s="147">
        <v>265000</v>
      </c>
      <c r="L4293" s="148">
        <v>1060000</v>
      </c>
      <c r="M4293" s="120" t="s">
        <v>56</v>
      </c>
      <c r="N4293" s="149">
        <v>84800</v>
      </c>
      <c r="O4293" s="150"/>
      <c r="P4293" s="154" t="s">
        <v>4117</v>
      </c>
      <c r="Q4293" s="158" t="s">
        <v>50</v>
      </c>
      <c r="R4293" s="142">
        <f t="shared" si="67"/>
        <v>8</v>
      </c>
    </row>
    <row r="4294" s="109" customFormat="1">
      <c r="A4294" s="119">
        <f>MAX($A$19:A4293)+1</f>
        <v>4276</v>
      </c>
      <c r="B4294" s="120" t="s">
        <v>41</v>
      </c>
      <c r="C4294" s="144" t="s">
        <v>2818</v>
      </c>
      <c r="D4294" s="144" t="s">
        <v>4938</v>
      </c>
      <c r="E4294" s="145" t="s">
        <v>2993</v>
      </c>
      <c r="F4294" s="146" t="s">
        <v>4939</v>
      </c>
      <c r="G4294" s="146" t="s">
        <v>4940</v>
      </c>
      <c r="H4294" s="146" t="s">
        <v>4944</v>
      </c>
      <c r="I4294" s="151" t="s">
        <v>1264</v>
      </c>
      <c r="J4294" s="147">
        <v>4</v>
      </c>
      <c r="K4294" s="147">
        <v>750000</v>
      </c>
      <c r="L4294" s="148">
        <v>3000000</v>
      </c>
      <c r="M4294" s="120" t="s">
        <v>56</v>
      </c>
      <c r="N4294" s="149">
        <v>240000</v>
      </c>
      <c r="O4294" s="150"/>
      <c r="P4294" s="154" t="s">
        <v>4117</v>
      </c>
      <c r="Q4294" s="158" t="s">
        <v>50</v>
      </c>
      <c r="R4294" s="142">
        <f t="shared" si="67"/>
        <v>8</v>
      </c>
    </row>
    <row r="4295" s="109" customFormat="1">
      <c r="A4295" s="119">
        <f>MAX($A$19:A4294)+1</f>
        <v>4277</v>
      </c>
      <c r="B4295" s="120" t="s">
        <v>41</v>
      </c>
      <c r="C4295" s="144" t="s">
        <v>2818</v>
      </c>
      <c r="D4295" s="144" t="s">
        <v>4938</v>
      </c>
      <c r="E4295" s="145" t="s">
        <v>2993</v>
      </c>
      <c r="F4295" s="146" t="s">
        <v>4939</v>
      </c>
      <c r="G4295" s="146" t="s">
        <v>4940</v>
      </c>
      <c r="H4295" s="146" t="s">
        <v>4945</v>
      </c>
      <c r="I4295" s="151" t="s">
        <v>4946</v>
      </c>
      <c r="J4295" s="147">
        <v>4</v>
      </c>
      <c r="K4295" s="147">
        <v>365000</v>
      </c>
      <c r="L4295" s="148">
        <v>1460000</v>
      </c>
      <c r="M4295" s="120" t="s">
        <v>56</v>
      </c>
      <c r="N4295" s="149">
        <v>116800</v>
      </c>
      <c r="O4295" s="150"/>
      <c r="P4295" s="154" t="s">
        <v>4117</v>
      </c>
      <c r="Q4295" s="158" t="s">
        <v>50</v>
      </c>
      <c r="R4295" s="142">
        <f t="shared" si="67"/>
        <v>8</v>
      </c>
    </row>
    <row r="4296" s="109" customFormat="1">
      <c r="A4296" s="119">
        <f>MAX($A$19:A4295)+1</f>
        <v>4278</v>
      </c>
      <c r="B4296" s="120" t="s">
        <v>41</v>
      </c>
      <c r="C4296" s="144" t="s">
        <v>2818</v>
      </c>
      <c r="D4296" s="144" t="s">
        <v>4938</v>
      </c>
      <c r="E4296" s="145" t="s">
        <v>2993</v>
      </c>
      <c r="F4296" s="146" t="s">
        <v>4939</v>
      </c>
      <c r="G4296" s="146" t="s">
        <v>4940</v>
      </c>
      <c r="H4296" s="146" t="s">
        <v>4947</v>
      </c>
      <c r="I4296" s="151" t="s">
        <v>1264</v>
      </c>
      <c r="J4296" s="147">
        <v>4</v>
      </c>
      <c r="K4296" s="147">
        <v>265000</v>
      </c>
      <c r="L4296" s="148">
        <v>1060000</v>
      </c>
      <c r="M4296" s="120" t="s">
        <v>56</v>
      </c>
      <c r="N4296" s="149">
        <v>84800</v>
      </c>
      <c r="O4296" s="150"/>
      <c r="P4296" s="154" t="s">
        <v>4117</v>
      </c>
      <c r="Q4296" s="158" t="s">
        <v>50</v>
      </c>
      <c r="R4296" s="142">
        <f t="shared" si="67"/>
        <v>8</v>
      </c>
    </row>
    <row r="4297" s="109" customFormat="1">
      <c r="A4297" s="119">
        <f>MAX($A$19:A4296)+1</f>
        <v>4279</v>
      </c>
      <c r="B4297" s="120" t="s">
        <v>41</v>
      </c>
      <c r="C4297" s="144" t="s">
        <v>2818</v>
      </c>
      <c r="D4297" s="144" t="s">
        <v>4938</v>
      </c>
      <c r="E4297" s="145" t="s">
        <v>2993</v>
      </c>
      <c r="F4297" s="146" t="s">
        <v>4939</v>
      </c>
      <c r="G4297" s="146" t="s">
        <v>4940</v>
      </c>
      <c r="H4297" s="146" t="s">
        <v>4948</v>
      </c>
      <c r="I4297" s="151" t="s">
        <v>1264</v>
      </c>
      <c r="J4297" s="147">
        <v>9</v>
      </c>
      <c r="K4297" s="147">
        <v>350000</v>
      </c>
      <c r="L4297" s="148">
        <v>3150000</v>
      </c>
      <c r="M4297" s="120" t="s">
        <v>56</v>
      </c>
      <c r="N4297" s="149">
        <v>252000</v>
      </c>
      <c r="O4297" s="150"/>
      <c r="P4297" s="154" t="s">
        <v>4117</v>
      </c>
      <c r="Q4297" s="158" t="s">
        <v>50</v>
      </c>
      <c r="R4297" s="142">
        <f t="shared" si="67"/>
        <v>8</v>
      </c>
    </row>
    <row r="4298" s="109" customFormat="1">
      <c r="A4298" s="119">
        <f>MAX($A$19:A4297)+1</f>
        <v>4280</v>
      </c>
      <c r="B4298" s="120" t="s">
        <v>41</v>
      </c>
      <c r="C4298" s="144" t="s">
        <v>2818</v>
      </c>
      <c r="D4298" s="144" t="s">
        <v>4938</v>
      </c>
      <c r="E4298" s="145" t="s">
        <v>2993</v>
      </c>
      <c r="F4298" s="146" t="s">
        <v>4939</v>
      </c>
      <c r="G4298" s="146" t="s">
        <v>4940</v>
      </c>
      <c r="H4298" s="146" t="s">
        <v>4949</v>
      </c>
      <c r="I4298" s="151" t="s">
        <v>274</v>
      </c>
      <c r="J4298" s="147">
        <v>45</v>
      </c>
      <c r="K4298" s="147">
        <v>7000</v>
      </c>
      <c r="L4298" s="148">
        <v>315000</v>
      </c>
      <c r="M4298" s="120" t="s">
        <v>56</v>
      </c>
      <c r="N4298" s="149">
        <v>25200</v>
      </c>
      <c r="O4298" s="150"/>
      <c r="P4298" s="154" t="s">
        <v>4117</v>
      </c>
      <c r="Q4298" s="158" t="s">
        <v>50</v>
      </c>
      <c r="R4298" s="142">
        <f t="shared" si="67"/>
        <v>8</v>
      </c>
    </row>
    <row r="4299" s="109" customFormat="1">
      <c r="A4299" s="119">
        <f>MAX($A$19:A4298)+1</f>
        <v>4281</v>
      </c>
      <c r="B4299" s="120" t="s">
        <v>41</v>
      </c>
      <c r="C4299" s="144" t="s">
        <v>2818</v>
      </c>
      <c r="D4299" s="144" t="s">
        <v>4938</v>
      </c>
      <c r="E4299" s="145" t="s">
        <v>2993</v>
      </c>
      <c r="F4299" s="146" t="s">
        <v>4939</v>
      </c>
      <c r="G4299" s="146" t="s">
        <v>4940</v>
      </c>
      <c r="H4299" s="146" t="s">
        <v>4950</v>
      </c>
      <c r="I4299" s="151" t="s">
        <v>274</v>
      </c>
      <c r="J4299" s="147">
        <v>45</v>
      </c>
      <c r="K4299" s="147">
        <v>7000</v>
      </c>
      <c r="L4299" s="148">
        <v>315000</v>
      </c>
      <c r="M4299" s="120" t="s">
        <v>56</v>
      </c>
      <c r="N4299" s="149">
        <v>25200</v>
      </c>
      <c r="O4299" s="150"/>
      <c r="P4299" s="154" t="s">
        <v>4117</v>
      </c>
      <c r="Q4299" s="158" t="s">
        <v>50</v>
      </c>
      <c r="R4299" s="142">
        <f t="shared" si="67"/>
        <v>8</v>
      </c>
    </row>
    <row r="4300" s="109" customFormat="1">
      <c r="A4300" s="119">
        <f>MAX($A$19:A4299)+1</f>
        <v>4282</v>
      </c>
      <c r="B4300" s="120" t="s">
        <v>41</v>
      </c>
      <c r="C4300" s="144" t="s">
        <v>2818</v>
      </c>
      <c r="D4300" s="144" t="s">
        <v>4938</v>
      </c>
      <c r="E4300" s="145" t="s">
        <v>2993</v>
      </c>
      <c r="F4300" s="146" t="s">
        <v>4939</v>
      </c>
      <c r="G4300" s="146" t="s">
        <v>4940</v>
      </c>
      <c r="H4300" s="146" t="s">
        <v>4951</v>
      </c>
      <c r="I4300" s="151" t="s">
        <v>274</v>
      </c>
      <c r="J4300" s="147">
        <v>45</v>
      </c>
      <c r="K4300" s="147">
        <v>15000</v>
      </c>
      <c r="L4300" s="148">
        <v>675000</v>
      </c>
      <c r="M4300" s="120" t="s">
        <v>229</v>
      </c>
      <c r="N4300" s="149">
        <v>67500</v>
      </c>
      <c r="O4300" s="150"/>
      <c r="P4300" s="154" t="s">
        <v>4117</v>
      </c>
      <c r="Q4300" s="158" t="s">
        <v>50</v>
      </c>
      <c r="R4300" s="142">
        <f t="shared" si="67"/>
        <v>10</v>
      </c>
    </row>
    <row r="4301" s="109" customFormat="1">
      <c r="A4301" s="119">
        <f>MAX($A$19:A4300)+1</f>
        <v>4283</v>
      </c>
      <c r="B4301" s="120" t="s">
        <v>41</v>
      </c>
      <c r="C4301" s="144" t="s">
        <v>2818</v>
      </c>
      <c r="D4301" s="144" t="s">
        <v>4938</v>
      </c>
      <c r="E4301" s="145" t="s">
        <v>2993</v>
      </c>
      <c r="F4301" s="146" t="s">
        <v>4939</v>
      </c>
      <c r="G4301" s="146" t="s">
        <v>4940</v>
      </c>
      <c r="H4301" s="146" t="s">
        <v>4952</v>
      </c>
      <c r="I4301" s="151" t="s">
        <v>4953</v>
      </c>
      <c r="J4301" s="147">
        <v>43</v>
      </c>
      <c r="K4301" s="147">
        <v>15000</v>
      </c>
      <c r="L4301" s="148">
        <v>645000</v>
      </c>
      <c r="M4301" s="120" t="s">
        <v>229</v>
      </c>
      <c r="N4301" s="149">
        <v>64500</v>
      </c>
      <c r="O4301" s="150"/>
      <c r="P4301" s="154" t="s">
        <v>4117</v>
      </c>
      <c r="Q4301" s="158" t="s">
        <v>50</v>
      </c>
      <c r="R4301" s="142">
        <f t="shared" si="67"/>
        <v>10</v>
      </c>
    </row>
    <row r="4302" s="109" customFormat="1">
      <c r="A4302" s="119">
        <f>MAX($A$19:A4301)+1</f>
        <v>4284</v>
      </c>
      <c r="B4302" s="120" t="s">
        <v>41</v>
      </c>
      <c r="C4302" s="144" t="s">
        <v>2818</v>
      </c>
      <c r="D4302" s="144" t="s">
        <v>4938</v>
      </c>
      <c r="E4302" s="145" t="s">
        <v>2993</v>
      </c>
      <c r="F4302" s="146" t="s">
        <v>4939</v>
      </c>
      <c r="G4302" s="146" t="s">
        <v>4940</v>
      </c>
      <c r="H4302" s="146" t="s">
        <v>4954</v>
      </c>
      <c r="I4302" s="151" t="s">
        <v>4955</v>
      </c>
      <c r="J4302" s="147">
        <v>1</v>
      </c>
      <c r="K4302" s="147">
        <v>5000</v>
      </c>
      <c r="L4302" s="148">
        <v>5000</v>
      </c>
      <c r="M4302" s="120" t="s">
        <v>56</v>
      </c>
      <c r="N4302" s="149">
        <v>400</v>
      </c>
      <c r="O4302" s="150"/>
      <c r="P4302" s="154" t="s">
        <v>4117</v>
      </c>
      <c r="Q4302" s="158" t="s">
        <v>50</v>
      </c>
      <c r="R4302" s="142">
        <f t="shared" si="67"/>
        <v>8</v>
      </c>
    </row>
    <row r="4303" s="109" customFormat="1">
      <c r="A4303" s="119">
        <f>MAX($A$19:A4302)+1</f>
        <v>4285</v>
      </c>
      <c r="B4303" s="120" t="s">
        <v>41</v>
      </c>
      <c r="C4303" s="144" t="s">
        <v>2818</v>
      </c>
      <c r="D4303" s="144" t="s">
        <v>4956</v>
      </c>
      <c r="E4303" s="145" t="s">
        <v>276</v>
      </c>
      <c r="F4303" s="146" t="s">
        <v>4939</v>
      </c>
      <c r="G4303" s="146" t="s">
        <v>4940</v>
      </c>
      <c r="H4303" s="146" t="s">
        <v>4957</v>
      </c>
      <c r="I4303" s="151" t="s">
        <v>1264</v>
      </c>
      <c r="J4303" s="147">
        <v>4</v>
      </c>
      <c r="K4303" s="147">
        <v>105000</v>
      </c>
      <c r="L4303" s="148">
        <v>420000</v>
      </c>
      <c r="M4303" s="120" t="s">
        <v>56</v>
      </c>
      <c r="N4303" s="149">
        <v>33600</v>
      </c>
      <c r="O4303" s="150"/>
      <c r="P4303" s="154" t="s">
        <v>4117</v>
      </c>
      <c r="Q4303" s="158" t="s">
        <v>50</v>
      </c>
      <c r="R4303" s="142">
        <f t="shared" si="67"/>
        <v>8</v>
      </c>
    </row>
    <row r="4304" s="109" customFormat="1">
      <c r="A4304" s="119">
        <f>MAX($A$19:A4303)+1</f>
        <v>4286</v>
      </c>
      <c r="B4304" s="120" t="s">
        <v>41</v>
      </c>
      <c r="C4304" s="144" t="s">
        <v>2818</v>
      </c>
      <c r="D4304" s="144" t="s">
        <v>4956</v>
      </c>
      <c r="E4304" s="145" t="s">
        <v>276</v>
      </c>
      <c r="F4304" s="146" t="s">
        <v>4939</v>
      </c>
      <c r="G4304" s="146" t="s">
        <v>4940</v>
      </c>
      <c r="H4304" s="146" t="s">
        <v>4958</v>
      </c>
      <c r="I4304" s="151" t="s">
        <v>1680</v>
      </c>
      <c r="J4304" s="147">
        <v>4</v>
      </c>
      <c r="K4304" s="147">
        <v>750000</v>
      </c>
      <c r="L4304" s="148">
        <v>3000000</v>
      </c>
      <c r="M4304" s="120" t="s">
        <v>56</v>
      </c>
      <c r="N4304" s="149">
        <v>240000</v>
      </c>
      <c r="O4304" s="150"/>
      <c r="P4304" s="154" t="s">
        <v>4117</v>
      </c>
      <c r="Q4304" s="158" t="s">
        <v>50</v>
      </c>
      <c r="R4304" s="142">
        <f t="shared" si="67"/>
        <v>8</v>
      </c>
    </row>
    <row r="4305" s="109" customFormat="1">
      <c r="A4305" s="119">
        <f>MAX($A$19:A4304)+1</f>
        <v>4287</v>
      </c>
      <c r="B4305" s="120" t="s">
        <v>41</v>
      </c>
      <c r="C4305" s="144" t="s">
        <v>2818</v>
      </c>
      <c r="D4305" s="144" t="s">
        <v>4956</v>
      </c>
      <c r="E4305" s="145" t="s">
        <v>276</v>
      </c>
      <c r="F4305" s="146" t="s">
        <v>4939</v>
      </c>
      <c r="G4305" s="146" t="s">
        <v>4940</v>
      </c>
      <c r="H4305" s="146" t="s">
        <v>4943</v>
      </c>
      <c r="I4305" s="151" t="s">
        <v>1264</v>
      </c>
      <c r="J4305" s="147">
        <v>4</v>
      </c>
      <c r="K4305" s="147">
        <v>265000</v>
      </c>
      <c r="L4305" s="148">
        <v>1060000</v>
      </c>
      <c r="M4305" s="120" t="s">
        <v>56</v>
      </c>
      <c r="N4305" s="149">
        <v>84800</v>
      </c>
      <c r="O4305" s="150"/>
      <c r="P4305" s="154" t="s">
        <v>4117</v>
      </c>
      <c r="Q4305" s="158" t="s">
        <v>50</v>
      </c>
      <c r="R4305" s="142">
        <f t="shared" si="67"/>
        <v>8</v>
      </c>
    </row>
    <row r="4306" s="109" customFormat="1">
      <c r="A4306" s="119">
        <f>MAX($A$19:A4305)+1</f>
        <v>4288</v>
      </c>
      <c r="B4306" s="120" t="s">
        <v>41</v>
      </c>
      <c r="C4306" s="144" t="s">
        <v>2818</v>
      </c>
      <c r="D4306" s="144" t="s">
        <v>4956</v>
      </c>
      <c r="E4306" s="145" t="s">
        <v>276</v>
      </c>
      <c r="F4306" s="146" t="s">
        <v>4939</v>
      </c>
      <c r="G4306" s="146" t="s">
        <v>4940</v>
      </c>
      <c r="H4306" s="146" t="s">
        <v>4959</v>
      </c>
      <c r="I4306" s="151" t="s">
        <v>1264</v>
      </c>
      <c r="J4306" s="147">
        <v>4</v>
      </c>
      <c r="K4306" s="147">
        <v>210000</v>
      </c>
      <c r="L4306" s="148">
        <v>840000</v>
      </c>
      <c r="M4306" s="120" t="s">
        <v>56</v>
      </c>
      <c r="N4306" s="149">
        <v>67200</v>
      </c>
      <c r="O4306" s="150"/>
      <c r="P4306" s="154" t="s">
        <v>4117</v>
      </c>
      <c r="Q4306" s="158" t="s">
        <v>50</v>
      </c>
      <c r="R4306" s="142">
        <f t="shared" si="67"/>
        <v>8</v>
      </c>
    </row>
    <row r="4307" s="109" customFormat="1">
      <c r="A4307" s="119">
        <f>MAX($A$19:A4306)+1</f>
        <v>4289</v>
      </c>
      <c r="B4307" s="120" t="s">
        <v>41</v>
      </c>
      <c r="C4307" s="144" t="s">
        <v>2818</v>
      </c>
      <c r="D4307" s="144" t="s">
        <v>4956</v>
      </c>
      <c r="E4307" s="145" t="s">
        <v>276</v>
      </c>
      <c r="F4307" s="146" t="s">
        <v>4939</v>
      </c>
      <c r="G4307" s="146" t="s">
        <v>4940</v>
      </c>
      <c r="H4307" s="146" t="s">
        <v>4945</v>
      </c>
      <c r="I4307" s="151" t="s">
        <v>4946</v>
      </c>
      <c r="J4307" s="147">
        <v>4</v>
      </c>
      <c r="K4307" s="147">
        <v>365000</v>
      </c>
      <c r="L4307" s="148">
        <v>1460000</v>
      </c>
      <c r="M4307" s="120" t="s">
        <v>56</v>
      </c>
      <c r="N4307" s="149">
        <v>116800</v>
      </c>
      <c r="O4307" s="150"/>
      <c r="P4307" s="154" t="s">
        <v>4117</v>
      </c>
      <c r="Q4307" s="158" t="s">
        <v>50</v>
      </c>
      <c r="R4307" s="142">
        <f t="shared" si="67"/>
        <v>8</v>
      </c>
    </row>
    <row r="4308" s="109" customFormat="1">
      <c r="A4308" s="119">
        <f>MAX($A$19:A4307)+1</f>
        <v>4290</v>
      </c>
      <c r="B4308" s="120" t="s">
        <v>41</v>
      </c>
      <c r="C4308" s="144" t="s">
        <v>2818</v>
      </c>
      <c r="D4308" s="144" t="s">
        <v>4956</v>
      </c>
      <c r="E4308" s="145" t="s">
        <v>276</v>
      </c>
      <c r="F4308" s="146" t="s">
        <v>4939</v>
      </c>
      <c r="G4308" s="146" t="s">
        <v>4940</v>
      </c>
      <c r="H4308" s="146" t="s">
        <v>4960</v>
      </c>
      <c r="I4308" s="151" t="s">
        <v>1264</v>
      </c>
      <c r="J4308" s="147">
        <v>4</v>
      </c>
      <c r="K4308" s="147">
        <v>750000</v>
      </c>
      <c r="L4308" s="148">
        <v>3000000</v>
      </c>
      <c r="M4308" s="120" t="s">
        <v>56</v>
      </c>
      <c r="N4308" s="149">
        <v>240000</v>
      </c>
      <c r="O4308" s="150"/>
      <c r="P4308" s="154" t="s">
        <v>4117</v>
      </c>
      <c r="Q4308" s="158" t="s">
        <v>50</v>
      </c>
      <c r="R4308" s="142">
        <f t="shared" si="67"/>
        <v>8</v>
      </c>
    </row>
    <row r="4309" s="109" customFormat="1">
      <c r="A4309" s="119">
        <f>MAX($A$19:A4308)+1</f>
        <v>4291</v>
      </c>
      <c r="B4309" s="120" t="s">
        <v>41</v>
      </c>
      <c r="C4309" s="144" t="s">
        <v>2818</v>
      </c>
      <c r="D4309" s="144" t="s">
        <v>4956</v>
      </c>
      <c r="E4309" s="145" t="s">
        <v>276</v>
      </c>
      <c r="F4309" s="146" t="s">
        <v>4939</v>
      </c>
      <c r="G4309" s="146" t="s">
        <v>4940</v>
      </c>
      <c r="H4309" s="146" t="s">
        <v>4948</v>
      </c>
      <c r="I4309" s="151" t="s">
        <v>1264</v>
      </c>
      <c r="J4309" s="147">
        <v>8</v>
      </c>
      <c r="K4309" s="147">
        <v>320000</v>
      </c>
      <c r="L4309" s="148">
        <v>2560000</v>
      </c>
      <c r="M4309" s="120" t="s">
        <v>56</v>
      </c>
      <c r="N4309" s="149">
        <v>204800</v>
      </c>
      <c r="O4309" s="150"/>
      <c r="P4309" s="154" t="s">
        <v>4117</v>
      </c>
      <c r="Q4309" s="158" t="s">
        <v>50</v>
      </c>
      <c r="R4309" s="142">
        <f t="shared" si="67"/>
        <v>8</v>
      </c>
    </row>
    <row r="4310" s="109" customFormat="1">
      <c r="A4310" s="119">
        <f>MAX($A$19:A4309)+1</f>
        <v>4292</v>
      </c>
      <c r="B4310" s="120" t="s">
        <v>41</v>
      </c>
      <c r="C4310" s="144" t="s">
        <v>2818</v>
      </c>
      <c r="D4310" s="144" t="s">
        <v>4956</v>
      </c>
      <c r="E4310" s="145" t="s">
        <v>276</v>
      </c>
      <c r="F4310" s="146" t="s">
        <v>4939</v>
      </c>
      <c r="G4310" s="146" t="s">
        <v>4940</v>
      </c>
      <c r="H4310" s="146" t="s">
        <v>4949</v>
      </c>
      <c r="I4310" s="151" t="s">
        <v>274</v>
      </c>
      <c r="J4310" s="147">
        <v>45</v>
      </c>
      <c r="K4310" s="147">
        <v>7000</v>
      </c>
      <c r="L4310" s="148">
        <v>315000</v>
      </c>
      <c r="M4310" s="120" t="s">
        <v>56</v>
      </c>
      <c r="N4310" s="149">
        <v>25200</v>
      </c>
      <c r="O4310" s="150"/>
      <c r="P4310" s="154" t="s">
        <v>4117</v>
      </c>
      <c r="Q4310" s="158" t="s">
        <v>50</v>
      </c>
      <c r="R4310" s="142">
        <f t="shared" si="67"/>
        <v>8</v>
      </c>
    </row>
    <row r="4311" s="109" customFormat="1">
      <c r="A4311" s="119">
        <f>MAX($A$19:A4310)+1</f>
        <v>4293</v>
      </c>
      <c r="B4311" s="120" t="s">
        <v>41</v>
      </c>
      <c r="C4311" s="144" t="s">
        <v>2818</v>
      </c>
      <c r="D4311" s="144" t="s">
        <v>4956</v>
      </c>
      <c r="E4311" s="145" t="s">
        <v>276</v>
      </c>
      <c r="F4311" s="146" t="s">
        <v>4939</v>
      </c>
      <c r="G4311" s="146" t="s">
        <v>4940</v>
      </c>
      <c r="H4311" s="146" t="s">
        <v>4950</v>
      </c>
      <c r="I4311" s="151" t="s">
        <v>274</v>
      </c>
      <c r="J4311" s="147">
        <v>45</v>
      </c>
      <c r="K4311" s="147">
        <v>7000</v>
      </c>
      <c r="L4311" s="148">
        <v>315000</v>
      </c>
      <c r="M4311" s="120" t="s">
        <v>56</v>
      </c>
      <c r="N4311" s="149">
        <v>25200</v>
      </c>
      <c r="O4311" s="150"/>
      <c r="P4311" s="154" t="s">
        <v>4117</v>
      </c>
      <c r="Q4311" s="158" t="s">
        <v>50</v>
      </c>
      <c r="R4311" s="142">
        <f t="shared" si="67"/>
        <v>8</v>
      </c>
    </row>
    <row r="4312" s="109" customFormat="1">
      <c r="A4312" s="119">
        <f>MAX($A$19:A4311)+1</f>
        <v>4294</v>
      </c>
      <c r="B4312" s="120" t="s">
        <v>41</v>
      </c>
      <c r="C4312" s="144" t="s">
        <v>2818</v>
      </c>
      <c r="D4312" s="144" t="s">
        <v>4956</v>
      </c>
      <c r="E4312" s="145" t="s">
        <v>276</v>
      </c>
      <c r="F4312" s="146" t="s">
        <v>4939</v>
      </c>
      <c r="G4312" s="146" t="s">
        <v>4940</v>
      </c>
      <c r="H4312" s="146" t="s">
        <v>4951</v>
      </c>
      <c r="I4312" s="151" t="s">
        <v>274</v>
      </c>
      <c r="J4312" s="147">
        <v>42</v>
      </c>
      <c r="K4312" s="147">
        <v>15000</v>
      </c>
      <c r="L4312" s="148">
        <v>630000</v>
      </c>
      <c r="M4312" s="120" t="s">
        <v>229</v>
      </c>
      <c r="N4312" s="149">
        <v>63000</v>
      </c>
      <c r="O4312" s="150"/>
      <c r="P4312" s="154" t="s">
        <v>4117</v>
      </c>
      <c r="Q4312" s="158" t="s">
        <v>50</v>
      </c>
      <c r="R4312" s="142">
        <f t="shared" si="67"/>
        <v>10</v>
      </c>
    </row>
    <row r="4313" s="109" customFormat="1">
      <c r="A4313" s="119">
        <f>MAX($A$19:A4312)+1</f>
        <v>4295</v>
      </c>
      <c r="B4313" s="120" t="s">
        <v>41</v>
      </c>
      <c r="C4313" s="144" t="s">
        <v>2818</v>
      </c>
      <c r="D4313" s="144" t="s">
        <v>4956</v>
      </c>
      <c r="E4313" s="145" t="s">
        <v>276</v>
      </c>
      <c r="F4313" s="146" t="s">
        <v>4939</v>
      </c>
      <c r="G4313" s="146" t="s">
        <v>4940</v>
      </c>
      <c r="H4313" s="146" t="s">
        <v>4952</v>
      </c>
      <c r="I4313" s="151" t="s">
        <v>4953</v>
      </c>
      <c r="J4313" s="147">
        <v>42</v>
      </c>
      <c r="K4313" s="147">
        <v>15000</v>
      </c>
      <c r="L4313" s="148">
        <v>630000</v>
      </c>
      <c r="M4313" s="120" t="s">
        <v>229</v>
      </c>
      <c r="N4313" s="149">
        <v>63000</v>
      </c>
      <c r="O4313" s="150"/>
      <c r="P4313" s="154" t="s">
        <v>4117</v>
      </c>
      <c r="Q4313" s="158" t="s">
        <v>50</v>
      </c>
      <c r="R4313" s="142">
        <f t="shared" si="67"/>
        <v>10</v>
      </c>
    </row>
    <row r="4314" s="109" customFormat="1">
      <c r="A4314" s="119">
        <f>MAX($A$19:A4313)+1</f>
        <v>4296</v>
      </c>
      <c r="B4314" s="120" t="s">
        <v>41</v>
      </c>
      <c r="C4314" s="144" t="s">
        <v>2818</v>
      </c>
      <c r="D4314" s="144" t="s">
        <v>4956</v>
      </c>
      <c r="E4314" s="145" t="s">
        <v>276</v>
      </c>
      <c r="F4314" s="146" t="s">
        <v>4939</v>
      </c>
      <c r="G4314" s="146" t="s">
        <v>4940</v>
      </c>
      <c r="H4314" s="146" t="s">
        <v>4954</v>
      </c>
      <c r="I4314" s="151" t="s">
        <v>4955</v>
      </c>
      <c r="J4314" s="147">
        <v>4</v>
      </c>
      <c r="K4314" s="147">
        <v>5000</v>
      </c>
      <c r="L4314" s="148">
        <v>20000</v>
      </c>
      <c r="M4314" s="120" t="s">
        <v>56</v>
      </c>
      <c r="N4314" s="149">
        <v>1600</v>
      </c>
      <c r="O4314" s="150"/>
      <c r="P4314" s="154" t="s">
        <v>4117</v>
      </c>
      <c r="Q4314" s="158" t="s">
        <v>50</v>
      </c>
      <c r="R4314" s="142">
        <f t="shared" si="67"/>
        <v>8</v>
      </c>
    </row>
    <row r="4315" s="109" customFormat="1">
      <c r="A4315" s="119">
        <f>MAX($A$19:A4314)+1</f>
        <v>4297</v>
      </c>
      <c r="B4315" s="120" t="s">
        <v>41</v>
      </c>
      <c r="C4315" s="144" t="s">
        <v>2402</v>
      </c>
      <c r="D4315" s="144" t="s">
        <v>4854</v>
      </c>
      <c r="E4315" s="145">
        <v>45258</v>
      </c>
      <c r="F4315" s="146" t="s">
        <v>4961</v>
      </c>
      <c r="G4315" s="146" t="s">
        <v>4962</v>
      </c>
      <c r="H4315" s="146" t="s">
        <v>1828</v>
      </c>
      <c r="I4315" s="151" t="s">
        <v>47</v>
      </c>
      <c r="J4315" s="147"/>
      <c r="K4315" s="147"/>
      <c r="L4315" s="148">
        <v>12500000</v>
      </c>
      <c r="M4315" s="120" t="s">
        <v>56</v>
      </c>
      <c r="N4315" s="149">
        <v>1000000</v>
      </c>
      <c r="O4315" s="150"/>
      <c r="P4315" s="154" t="s">
        <v>4117</v>
      </c>
      <c r="Q4315" s="158" t="s">
        <v>50</v>
      </c>
      <c r="R4315" s="142">
        <f t="shared" si="67"/>
        <v>8</v>
      </c>
    </row>
    <row r="4316" s="109" customFormat="1">
      <c r="A4316" s="119">
        <f>MAX($A$19:A4315)+1</f>
        <v>4298</v>
      </c>
      <c r="B4316" s="120" t="s">
        <v>41</v>
      </c>
      <c r="C4316" s="144" t="s">
        <v>4963</v>
      </c>
      <c r="D4316" s="144" t="s">
        <v>4964</v>
      </c>
      <c r="E4316" s="145">
        <v>45237</v>
      </c>
      <c r="F4316" s="146" t="s">
        <v>4965</v>
      </c>
      <c r="G4316" s="146" t="s">
        <v>4966</v>
      </c>
      <c r="H4316" s="146" t="s">
        <v>4967</v>
      </c>
      <c r="I4316" s="151" t="s">
        <v>98</v>
      </c>
      <c r="J4316" s="147">
        <v>1030</v>
      </c>
      <c r="K4316" s="147">
        <v>17500</v>
      </c>
      <c r="L4316" s="148">
        <v>18025000</v>
      </c>
      <c r="M4316" s="120" t="s">
        <v>229</v>
      </c>
      <c r="N4316" s="149">
        <v>1802500</v>
      </c>
      <c r="O4316" s="150"/>
      <c r="P4316" s="154" t="s">
        <v>4117</v>
      </c>
      <c r="Q4316" s="158" t="s">
        <v>50</v>
      </c>
      <c r="R4316" s="142">
        <f t="shared" si="67"/>
        <v>10</v>
      </c>
    </row>
    <row r="4317" s="109" customFormat="1">
      <c r="A4317" s="119">
        <f>MAX($A$19:A4316)+1</f>
        <v>4299</v>
      </c>
      <c r="B4317" s="120" t="s">
        <v>41</v>
      </c>
      <c r="C4317" s="144" t="s">
        <v>1537</v>
      </c>
      <c r="D4317" s="144" t="s">
        <v>4968</v>
      </c>
      <c r="E4317" s="145" t="s">
        <v>4969</v>
      </c>
      <c r="F4317" s="146" t="s">
        <v>1540</v>
      </c>
      <c r="G4317" s="146" t="s">
        <v>1541</v>
      </c>
      <c r="H4317" s="146" t="s">
        <v>1542</v>
      </c>
      <c r="I4317" s="151" t="s">
        <v>417</v>
      </c>
      <c r="J4317" s="147">
        <v>118</v>
      </c>
      <c r="K4317" s="147">
        <v>190000</v>
      </c>
      <c r="L4317" s="148">
        <v>22420000</v>
      </c>
      <c r="M4317" s="120" t="s">
        <v>56</v>
      </c>
      <c r="N4317" s="149">
        <v>1793600</v>
      </c>
      <c r="O4317" s="150"/>
      <c r="P4317" s="154" t="s">
        <v>4117</v>
      </c>
      <c r="Q4317" s="158" t="s">
        <v>50</v>
      </c>
      <c r="R4317" s="142">
        <f t="shared" si="67"/>
        <v>8</v>
      </c>
    </row>
    <row r="4318" s="109" customFormat="1">
      <c r="A4318" s="119">
        <f>MAX($A$19:A4317)+1</f>
        <v>4300</v>
      </c>
      <c r="B4318" s="120" t="s">
        <v>41</v>
      </c>
      <c r="C4318" s="144" t="s">
        <v>1537</v>
      </c>
      <c r="D4318" s="144" t="s">
        <v>4968</v>
      </c>
      <c r="E4318" s="145" t="s">
        <v>4969</v>
      </c>
      <c r="F4318" s="146" t="s">
        <v>1540</v>
      </c>
      <c r="G4318" s="146" t="s">
        <v>1541</v>
      </c>
      <c r="H4318" s="146" t="s">
        <v>1543</v>
      </c>
      <c r="I4318" s="151" t="s">
        <v>417</v>
      </c>
      <c r="J4318" s="147">
        <v>75</v>
      </c>
      <c r="K4318" s="147">
        <v>295000</v>
      </c>
      <c r="L4318" s="148">
        <v>22125000</v>
      </c>
      <c r="M4318" s="120" t="s">
        <v>56</v>
      </c>
      <c r="N4318" s="149">
        <v>1770000</v>
      </c>
      <c r="O4318" s="150"/>
      <c r="P4318" s="154" t="s">
        <v>4117</v>
      </c>
      <c r="Q4318" s="158" t="s">
        <v>50</v>
      </c>
      <c r="R4318" s="142">
        <f t="shared" si="67"/>
        <v>8</v>
      </c>
    </row>
    <row r="4319" s="109" customFormat="1">
      <c r="A4319" s="119">
        <f>MAX($A$19:A4318)+1</f>
        <v>4301</v>
      </c>
      <c r="B4319" s="120" t="s">
        <v>41</v>
      </c>
      <c r="C4319" s="144" t="s">
        <v>1537</v>
      </c>
      <c r="D4319" s="144" t="s">
        <v>4968</v>
      </c>
      <c r="E4319" s="145" t="s">
        <v>4969</v>
      </c>
      <c r="F4319" s="146" t="s">
        <v>1540</v>
      </c>
      <c r="G4319" s="146" t="s">
        <v>1541</v>
      </c>
      <c r="H4319" s="146" t="s">
        <v>1544</v>
      </c>
      <c r="I4319" s="151" t="s">
        <v>417</v>
      </c>
      <c r="J4319" s="147">
        <v>10</v>
      </c>
      <c r="K4319" s="147">
        <v>80000</v>
      </c>
      <c r="L4319" s="148">
        <v>800000</v>
      </c>
      <c r="M4319" s="120" t="s">
        <v>56</v>
      </c>
      <c r="N4319" s="149">
        <v>64000</v>
      </c>
      <c r="O4319" s="150"/>
      <c r="P4319" s="154" t="s">
        <v>4117</v>
      </c>
      <c r="Q4319" s="158" t="s">
        <v>50</v>
      </c>
      <c r="R4319" s="142">
        <f t="shared" si="67"/>
        <v>8</v>
      </c>
    </row>
    <row r="4320" s="109" customFormat="1">
      <c r="A4320" s="119">
        <f>MAX($A$19:A4319)+1</f>
        <v>4302</v>
      </c>
      <c r="B4320" s="120" t="s">
        <v>41</v>
      </c>
      <c r="C4320" s="144" t="s">
        <v>1537</v>
      </c>
      <c r="D4320" s="144" t="s">
        <v>4968</v>
      </c>
      <c r="E4320" s="145" t="s">
        <v>4969</v>
      </c>
      <c r="F4320" s="146" t="s">
        <v>1540</v>
      </c>
      <c r="G4320" s="146" t="s">
        <v>1541</v>
      </c>
      <c r="H4320" s="146" t="s">
        <v>1545</v>
      </c>
      <c r="I4320" s="151" t="s">
        <v>417</v>
      </c>
      <c r="J4320" s="147">
        <v>10</v>
      </c>
      <c r="K4320" s="147">
        <v>68000</v>
      </c>
      <c r="L4320" s="148">
        <v>680000</v>
      </c>
      <c r="M4320" s="120" t="s">
        <v>56</v>
      </c>
      <c r="N4320" s="149">
        <v>54400</v>
      </c>
      <c r="O4320" s="150"/>
      <c r="P4320" s="154" t="s">
        <v>4117</v>
      </c>
      <c r="Q4320" s="158" t="s">
        <v>50</v>
      </c>
      <c r="R4320" s="142">
        <f t="shared" si="67"/>
        <v>8</v>
      </c>
    </row>
    <row r="4321" s="109" customFormat="1">
      <c r="A4321" s="119">
        <f>MAX($A$19:A4320)+1</f>
        <v>4303</v>
      </c>
      <c r="B4321" s="120" t="s">
        <v>41</v>
      </c>
      <c r="C4321" s="144" t="s">
        <v>1537</v>
      </c>
      <c r="D4321" s="144" t="s">
        <v>4968</v>
      </c>
      <c r="E4321" s="145" t="s">
        <v>4969</v>
      </c>
      <c r="F4321" s="146" t="s">
        <v>1540</v>
      </c>
      <c r="G4321" s="146" t="s">
        <v>1541</v>
      </c>
      <c r="H4321" s="146" t="s">
        <v>4970</v>
      </c>
      <c r="I4321" s="151" t="s">
        <v>417</v>
      </c>
      <c r="J4321" s="147">
        <v>50</v>
      </c>
      <c r="K4321" s="147">
        <v>190000</v>
      </c>
      <c r="L4321" s="148">
        <v>9500000</v>
      </c>
      <c r="M4321" s="120" t="s">
        <v>56</v>
      </c>
      <c r="N4321" s="149">
        <v>760000</v>
      </c>
      <c r="O4321" s="150"/>
      <c r="P4321" s="154" t="s">
        <v>4117</v>
      </c>
      <c r="Q4321" s="158" t="s">
        <v>50</v>
      </c>
      <c r="R4321" s="142">
        <f t="shared" si="67"/>
        <v>8</v>
      </c>
    </row>
    <row r="4322" s="109" customFormat="1">
      <c r="A4322" s="119">
        <f>MAX($A$19:A4321)+1</f>
        <v>4304</v>
      </c>
      <c r="B4322" s="120" t="s">
        <v>41</v>
      </c>
      <c r="C4322" s="144" t="s">
        <v>535</v>
      </c>
      <c r="D4322" s="144" t="s">
        <v>4971</v>
      </c>
      <c r="E4322" s="145" t="s">
        <v>4554</v>
      </c>
      <c r="F4322" s="123" t="s">
        <v>1547</v>
      </c>
      <c r="G4322" s="146" t="s">
        <v>1548</v>
      </c>
      <c r="H4322" s="146" t="s">
        <v>4972</v>
      </c>
      <c r="I4322" s="151" t="s">
        <v>98</v>
      </c>
      <c r="J4322" s="147">
        <v>2800</v>
      </c>
      <c r="K4322" s="147">
        <v>3800</v>
      </c>
      <c r="L4322" s="148">
        <v>10640000</v>
      </c>
      <c r="M4322" s="120" t="s">
        <v>229</v>
      </c>
      <c r="N4322" s="149">
        <v>1064000</v>
      </c>
      <c r="O4322" s="150"/>
      <c r="P4322" s="154" t="s">
        <v>4117</v>
      </c>
      <c r="Q4322" s="158" t="s">
        <v>50</v>
      </c>
      <c r="R4322" s="142">
        <f t="shared" si="67"/>
        <v>10</v>
      </c>
    </row>
    <row r="4323" s="109" customFormat="1">
      <c r="A4323" s="119">
        <f>MAX($A$19:A4322)+1</f>
        <v>4305</v>
      </c>
      <c r="B4323" s="120" t="s">
        <v>41</v>
      </c>
      <c r="C4323" s="144" t="s">
        <v>535</v>
      </c>
      <c r="D4323" s="144" t="s">
        <v>4971</v>
      </c>
      <c r="E4323" s="145" t="s">
        <v>4554</v>
      </c>
      <c r="F4323" s="123" t="s">
        <v>1547</v>
      </c>
      <c r="G4323" s="146" t="s">
        <v>1548</v>
      </c>
      <c r="H4323" s="146" t="s">
        <v>4973</v>
      </c>
      <c r="I4323" s="151" t="s">
        <v>98</v>
      </c>
      <c r="J4323" s="147">
        <v>1260</v>
      </c>
      <c r="K4323" s="147">
        <v>3700</v>
      </c>
      <c r="L4323" s="148">
        <v>4662000</v>
      </c>
      <c r="M4323" s="120" t="s">
        <v>229</v>
      </c>
      <c r="N4323" s="149">
        <v>466200</v>
      </c>
      <c r="O4323" s="150"/>
      <c r="P4323" s="154" t="s">
        <v>4117</v>
      </c>
      <c r="Q4323" s="158" t="s">
        <v>50</v>
      </c>
      <c r="R4323" s="142">
        <f t="shared" si="67"/>
        <v>10</v>
      </c>
    </row>
    <row r="4324" s="109" customFormat="1">
      <c r="A4324" s="119">
        <f>MAX($A$19:A4323)+1</f>
        <v>4306</v>
      </c>
      <c r="B4324" s="120" t="s">
        <v>41</v>
      </c>
      <c r="C4324" s="144" t="s">
        <v>535</v>
      </c>
      <c r="D4324" s="144" t="s">
        <v>4971</v>
      </c>
      <c r="E4324" s="145" t="s">
        <v>4554</v>
      </c>
      <c r="F4324" s="123" t="s">
        <v>1547</v>
      </c>
      <c r="G4324" s="146" t="s">
        <v>1548</v>
      </c>
      <c r="H4324" s="146" t="s">
        <v>4974</v>
      </c>
      <c r="I4324" s="151" t="s">
        <v>98</v>
      </c>
      <c r="J4324" s="147">
        <v>2700</v>
      </c>
      <c r="K4324" s="147">
        <v>11200</v>
      </c>
      <c r="L4324" s="148">
        <v>30240000</v>
      </c>
      <c r="M4324" s="120" t="s">
        <v>229</v>
      </c>
      <c r="N4324" s="149">
        <v>3024000</v>
      </c>
      <c r="O4324" s="150"/>
      <c r="P4324" s="154" t="s">
        <v>4117</v>
      </c>
      <c r="Q4324" s="158" t="s">
        <v>50</v>
      </c>
      <c r="R4324" s="142">
        <f t="shared" si="67"/>
        <v>10</v>
      </c>
    </row>
    <row r="4325" s="109" customFormat="1">
      <c r="A4325" s="119">
        <f>MAX($A$19:A4324)+1</f>
        <v>4307</v>
      </c>
      <c r="B4325" s="120" t="s">
        <v>41</v>
      </c>
      <c r="C4325" s="144" t="s">
        <v>535</v>
      </c>
      <c r="D4325" s="144" t="s">
        <v>4971</v>
      </c>
      <c r="E4325" s="145" t="s">
        <v>4554</v>
      </c>
      <c r="F4325" s="123" t="s">
        <v>1547</v>
      </c>
      <c r="G4325" s="146" t="s">
        <v>1548</v>
      </c>
      <c r="H4325" s="146" t="s">
        <v>4975</v>
      </c>
      <c r="I4325" s="151" t="s">
        <v>98</v>
      </c>
      <c r="J4325" s="147">
        <v>6612</v>
      </c>
      <c r="K4325" s="147">
        <v>1895</v>
      </c>
      <c r="L4325" s="148">
        <v>12529740</v>
      </c>
      <c r="M4325" s="120" t="s">
        <v>229</v>
      </c>
      <c r="N4325" s="149">
        <v>1252974</v>
      </c>
      <c r="O4325" s="150"/>
      <c r="P4325" s="154" t="s">
        <v>4117</v>
      </c>
      <c r="Q4325" s="158" t="s">
        <v>50</v>
      </c>
      <c r="R4325" s="142">
        <f t="shared" si="67"/>
        <v>10</v>
      </c>
    </row>
    <row r="4326" s="109" customFormat="1">
      <c r="A4326" s="119">
        <f>MAX($A$19:A4325)+1</f>
        <v>4308</v>
      </c>
      <c r="B4326" s="120" t="s">
        <v>41</v>
      </c>
      <c r="C4326" s="144" t="s">
        <v>535</v>
      </c>
      <c r="D4326" s="144" t="s">
        <v>4976</v>
      </c>
      <c r="E4326" s="145">
        <v>45253</v>
      </c>
      <c r="F4326" s="123" t="s">
        <v>1547</v>
      </c>
      <c r="G4326" s="146" t="s">
        <v>1548</v>
      </c>
      <c r="H4326" s="146" t="s">
        <v>4977</v>
      </c>
      <c r="I4326" s="151" t="s">
        <v>100</v>
      </c>
      <c r="J4326" s="147">
        <v>300</v>
      </c>
      <c r="K4326" s="147">
        <v>296000</v>
      </c>
      <c r="L4326" s="148">
        <v>88800000</v>
      </c>
      <c r="M4326" s="120" t="s">
        <v>229</v>
      </c>
      <c r="N4326" s="149">
        <v>8880000</v>
      </c>
      <c r="O4326" s="150"/>
      <c r="P4326" s="154" t="s">
        <v>4117</v>
      </c>
      <c r="Q4326" s="158" t="s">
        <v>50</v>
      </c>
      <c r="R4326" s="142">
        <f t="shared" si="67"/>
        <v>10</v>
      </c>
    </row>
    <row r="4327" s="109" customFormat="1">
      <c r="A4327" s="119">
        <f>MAX($A$19:A4326)+1</f>
        <v>4309</v>
      </c>
      <c r="B4327" s="120" t="s">
        <v>41</v>
      </c>
      <c r="C4327" s="144" t="s">
        <v>535</v>
      </c>
      <c r="D4327" s="144" t="s">
        <v>4978</v>
      </c>
      <c r="E4327" s="145" t="s">
        <v>4159</v>
      </c>
      <c r="F4327" s="123" t="s">
        <v>1547</v>
      </c>
      <c r="G4327" s="146" t="s">
        <v>1548</v>
      </c>
      <c r="H4327" s="146" t="s">
        <v>1550</v>
      </c>
      <c r="I4327" s="151" t="s">
        <v>98</v>
      </c>
      <c r="J4327" s="147">
        <v>22680</v>
      </c>
      <c r="K4327" s="147">
        <v>2000</v>
      </c>
      <c r="L4327" s="148">
        <v>45360000</v>
      </c>
      <c r="M4327" s="120" t="s">
        <v>229</v>
      </c>
      <c r="N4327" s="149">
        <v>4536000</v>
      </c>
      <c r="O4327" s="150"/>
      <c r="P4327" s="154" t="s">
        <v>4117</v>
      </c>
      <c r="Q4327" s="158" t="s">
        <v>50</v>
      </c>
      <c r="R4327" s="142">
        <f t="shared" si="67"/>
        <v>10</v>
      </c>
    </row>
    <row r="4328" s="109" customFormat="1">
      <c r="A4328" s="119">
        <f>MAX($A$19:A4327)+1</f>
        <v>4310</v>
      </c>
      <c r="B4328" s="120" t="s">
        <v>41</v>
      </c>
      <c r="C4328" s="144" t="s">
        <v>535</v>
      </c>
      <c r="D4328" s="144" t="s">
        <v>4978</v>
      </c>
      <c r="E4328" s="145" t="s">
        <v>4159</v>
      </c>
      <c r="F4328" s="123" t="s">
        <v>1547</v>
      </c>
      <c r="G4328" s="146" t="s">
        <v>1548</v>
      </c>
      <c r="H4328" s="146" t="s">
        <v>1551</v>
      </c>
      <c r="I4328" s="151" t="s">
        <v>100</v>
      </c>
      <c r="J4328" s="147">
        <v>18000</v>
      </c>
      <c r="K4328" s="147">
        <v>2000</v>
      </c>
      <c r="L4328" s="148">
        <v>36000000</v>
      </c>
      <c r="M4328" s="120" t="s">
        <v>229</v>
      </c>
      <c r="N4328" s="149">
        <v>3600000</v>
      </c>
      <c r="O4328" s="150"/>
      <c r="P4328" s="154" t="s">
        <v>4117</v>
      </c>
      <c r="Q4328" s="158" t="s">
        <v>50</v>
      </c>
      <c r="R4328" s="142">
        <f t="shared" si="67"/>
        <v>10</v>
      </c>
    </row>
    <row r="4329" s="109" customFormat="1">
      <c r="A4329" s="119">
        <f>MAX($A$19:A4328)+1</f>
        <v>4311</v>
      </c>
      <c r="B4329" s="120" t="s">
        <v>41</v>
      </c>
      <c r="C4329" s="144" t="s">
        <v>535</v>
      </c>
      <c r="D4329" s="144" t="s">
        <v>4978</v>
      </c>
      <c r="E4329" s="145" t="s">
        <v>4159</v>
      </c>
      <c r="F4329" s="123" t="s">
        <v>1547</v>
      </c>
      <c r="G4329" s="146" t="s">
        <v>1548</v>
      </c>
      <c r="H4329" s="146" t="s">
        <v>1552</v>
      </c>
      <c r="I4329" s="151" t="s">
        <v>100</v>
      </c>
      <c r="J4329" s="147">
        <v>3600</v>
      </c>
      <c r="K4329" s="147">
        <v>92000</v>
      </c>
      <c r="L4329" s="148">
        <v>331200000</v>
      </c>
      <c r="M4329" s="120" t="s">
        <v>229</v>
      </c>
      <c r="N4329" s="149">
        <v>33120000</v>
      </c>
      <c r="O4329" s="150"/>
      <c r="P4329" s="154" t="s">
        <v>4117</v>
      </c>
      <c r="Q4329" s="158" t="s">
        <v>50</v>
      </c>
      <c r="R4329" s="142">
        <f t="shared" si="67"/>
        <v>10</v>
      </c>
    </row>
    <row r="4330" s="109" customFormat="1">
      <c r="A4330" s="119">
        <f>MAX($A$19:A4329)+1</f>
        <v>4312</v>
      </c>
      <c r="B4330" s="120" t="s">
        <v>41</v>
      </c>
      <c r="C4330" s="144" t="s">
        <v>535</v>
      </c>
      <c r="D4330" s="144" t="s">
        <v>4978</v>
      </c>
      <c r="E4330" s="145" t="s">
        <v>4159</v>
      </c>
      <c r="F4330" s="123" t="s">
        <v>1547</v>
      </c>
      <c r="G4330" s="146" t="s">
        <v>1548</v>
      </c>
      <c r="H4330" s="146" t="s">
        <v>4979</v>
      </c>
      <c r="I4330" s="151" t="s">
        <v>100</v>
      </c>
      <c r="J4330" s="147">
        <v>9500</v>
      </c>
      <c r="K4330" s="147">
        <v>3500</v>
      </c>
      <c r="L4330" s="148">
        <v>33250000</v>
      </c>
      <c r="M4330" s="120" t="s">
        <v>229</v>
      </c>
      <c r="N4330" s="149">
        <v>3325000</v>
      </c>
      <c r="O4330" s="150"/>
      <c r="P4330" s="154" t="s">
        <v>4117</v>
      </c>
      <c r="Q4330" s="158" t="s">
        <v>50</v>
      </c>
      <c r="R4330" s="142">
        <f t="shared" si="67"/>
        <v>10</v>
      </c>
    </row>
    <row r="4331" s="109" customFormat="1">
      <c r="A4331" s="119">
        <f>MAX($A$19:A4330)+1</f>
        <v>4313</v>
      </c>
      <c r="B4331" s="120" t="s">
        <v>41</v>
      </c>
      <c r="C4331" s="144" t="s">
        <v>535</v>
      </c>
      <c r="D4331" s="144" t="s">
        <v>4978</v>
      </c>
      <c r="E4331" s="145" t="s">
        <v>4159</v>
      </c>
      <c r="F4331" s="123" t="s">
        <v>1547</v>
      </c>
      <c r="G4331" s="146" t="s">
        <v>1548</v>
      </c>
      <c r="H4331" s="146" t="s">
        <v>4980</v>
      </c>
      <c r="I4331" s="151" t="s">
        <v>98</v>
      </c>
      <c r="J4331" s="147">
        <v>22800</v>
      </c>
      <c r="K4331" s="147">
        <v>4400</v>
      </c>
      <c r="L4331" s="148">
        <v>100320000</v>
      </c>
      <c r="M4331" s="120" t="s">
        <v>229</v>
      </c>
      <c r="N4331" s="149">
        <v>10032000</v>
      </c>
      <c r="O4331" s="150"/>
      <c r="P4331" s="154" t="s">
        <v>4117</v>
      </c>
      <c r="Q4331" s="158" t="s">
        <v>50</v>
      </c>
      <c r="R4331" s="142">
        <f t="shared" si="67"/>
        <v>10</v>
      </c>
    </row>
    <row r="4332" ht="22.5" s="109" customFormat="1">
      <c r="A4332" s="119">
        <f>MAX($A$19:A4331)+1</f>
        <v>4314</v>
      </c>
      <c r="B4332" s="120" t="s">
        <v>41</v>
      </c>
      <c r="C4332" s="144" t="s">
        <v>4981</v>
      </c>
      <c r="D4332" s="144" t="s">
        <v>4877</v>
      </c>
      <c r="E4332" s="145">
        <v>45238</v>
      </c>
      <c r="F4332" s="146" t="s">
        <v>4982</v>
      </c>
      <c r="G4332" s="146" t="s">
        <v>4983</v>
      </c>
      <c r="H4332" s="146" t="s">
        <v>4984</v>
      </c>
      <c r="I4332" s="151" t="s">
        <v>47</v>
      </c>
      <c r="J4332" s="147"/>
      <c r="K4332" s="147"/>
      <c r="L4332" s="148">
        <v>5604278</v>
      </c>
      <c r="M4332" s="120" t="s">
        <v>56</v>
      </c>
      <c r="N4332" s="149">
        <v>448342</v>
      </c>
      <c r="O4332" s="150"/>
      <c r="P4332" s="154" t="s">
        <v>4117</v>
      </c>
      <c r="Q4332" s="158" t="s">
        <v>50</v>
      </c>
      <c r="R4332" s="142">
        <f ref="R4332:R4395" t="shared" si="68">N4332/L4332*100</f>
        <v>7.99999571755719</v>
      </c>
    </row>
    <row r="4333" ht="22.5" s="109" customFormat="1">
      <c r="A4333" s="119">
        <f>MAX($A$19:A4332)+1</f>
        <v>4315</v>
      </c>
      <c r="B4333" s="120" t="s">
        <v>41</v>
      </c>
      <c r="C4333" s="144" t="s">
        <v>4985</v>
      </c>
      <c r="D4333" s="144" t="s">
        <v>4986</v>
      </c>
      <c r="E4333" s="145">
        <v>45253</v>
      </c>
      <c r="F4333" s="146" t="s">
        <v>4987</v>
      </c>
      <c r="G4333" s="146" t="s">
        <v>4988</v>
      </c>
      <c r="H4333" s="146" t="s">
        <v>4989</v>
      </c>
      <c r="I4333" s="151" t="s">
        <v>100</v>
      </c>
      <c r="J4333" s="147">
        <v>14000</v>
      </c>
      <c r="K4333" s="147">
        <v>682.5</v>
      </c>
      <c r="L4333" s="148">
        <v>9555000</v>
      </c>
      <c r="M4333" s="120" t="s">
        <v>56</v>
      </c>
      <c r="N4333" s="149">
        <v>764400</v>
      </c>
      <c r="O4333" s="150"/>
      <c r="P4333" s="154" t="s">
        <v>4117</v>
      </c>
      <c r="Q4333" s="158" t="s">
        <v>50</v>
      </c>
      <c r="R4333" s="142">
        <f t="shared" si="68"/>
        <v>8</v>
      </c>
    </row>
    <row r="4334" s="109" customFormat="1">
      <c r="A4334" s="119">
        <f>MAX($A$19:A4333)+1</f>
        <v>4316</v>
      </c>
      <c r="B4334" s="120" t="s">
        <v>41</v>
      </c>
      <c r="C4334" s="144" t="s">
        <v>1568</v>
      </c>
      <c r="D4334" s="144" t="s">
        <v>4990</v>
      </c>
      <c r="E4334" s="145">
        <v>45260</v>
      </c>
      <c r="F4334" s="146" t="s">
        <v>1570</v>
      </c>
      <c r="G4334" s="146" t="s">
        <v>1571</v>
      </c>
      <c r="H4334" s="146" t="s">
        <v>1572</v>
      </c>
      <c r="I4334" s="151" t="s">
        <v>100</v>
      </c>
      <c r="J4334" s="147">
        <v>1</v>
      </c>
      <c r="K4334" s="147">
        <v>11000000</v>
      </c>
      <c r="L4334" s="148">
        <v>11000000</v>
      </c>
      <c r="M4334" s="120" t="s">
        <v>56</v>
      </c>
      <c r="N4334" s="149">
        <v>880000</v>
      </c>
      <c r="O4334" s="150"/>
      <c r="P4334" s="154" t="s">
        <v>4117</v>
      </c>
      <c r="Q4334" s="158" t="s">
        <v>50</v>
      </c>
      <c r="R4334" s="142">
        <f t="shared" si="68"/>
        <v>8</v>
      </c>
    </row>
    <row r="4335" s="109" customFormat="1">
      <c r="A4335" s="119">
        <f>MAX($A$19:A4334)+1</f>
        <v>4317</v>
      </c>
      <c r="B4335" s="120" t="s">
        <v>41</v>
      </c>
      <c r="C4335" s="144" t="s">
        <v>1573</v>
      </c>
      <c r="D4335" s="144" t="s">
        <v>4991</v>
      </c>
      <c r="E4335" s="145">
        <v>45240</v>
      </c>
      <c r="F4335" s="146" t="s">
        <v>4992</v>
      </c>
      <c r="G4335" s="146" t="s">
        <v>1576</v>
      </c>
      <c r="H4335" s="146" t="s">
        <v>1577</v>
      </c>
      <c r="I4335" s="151" t="s">
        <v>1578</v>
      </c>
      <c r="J4335" s="147">
        <v>120</v>
      </c>
      <c r="K4335" s="147">
        <v>60000</v>
      </c>
      <c r="L4335" s="148">
        <v>7200000</v>
      </c>
      <c r="M4335" s="120" t="s">
        <v>229</v>
      </c>
      <c r="N4335" s="149">
        <v>720000</v>
      </c>
      <c r="O4335" s="150"/>
      <c r="P4335" s="154" t="s">
        <v>4117</v>
      </c>
      <c r="Q4335" s="158" t="s">
        <v>50</v>
      </c>
      <c r="R4335" s="142">
        <f t="shared" si="68"/>
        <v>10</v>
      </c>
    </row>
    <row r="4336" ht="67.5" s="110" customFormat="1">
      <c r="A4336" s="119">
        <f>MAX($A$19:A4335)+1</f>
        <v>4318</v>
      </c>
      <c r="B4336" s="120" t="s">
        <v>41</v>
      </c>
      <c r="C4336" s="159" t="s">
        <v>541</v>
      </c>
      <c r="D4336" s="159" t="s">
        <v>2047</v>
      </c>
      <c r="E4336" s="160">
        <v>45232</v>
      </c>
      <c r="F4336" s="161" t="s">
        <v>7391</v>
      </c>
      <c r="G4336" s="161" t="s">
        <v>7392</v>
      </c>
      <c r="H4336" s="161" t="s">
        <v>8988</v>
      </c>
      <c r="I4336" s="162" t="s">
        <v>47</v>
      </c>
      <c r="J4336" s="163"/>
      <c r="K4336" s="163"/>
      <c r="L4336" s="164" t="s">
        <v>8989</v>
      </c>
      <c r="M4336" s="120" t="s">
        <v>56</v>
      </c>
      <c r="N4336" s="165" t="s">
        <v>8990</v>
      </c>
      <c r="O4336" s="161" t="s">
        <v>8991</v>
      </c>
      <c r="P4336" s="166" t="s">
        <v>4117</v>
      </c>
      <c r="Q4336" s="167" t="s">
        <v>50</v>
      </c>
      <c r="R4336" s="168" t="e">
        <f t="shared" si="68"/>
        <v>#VALUE!</v>
      </c>
    </row>
    <row r="4337" ht="22.5" s="109" customFormat="1">
      <c r="A4337" s="119">
        <f>MAX($A$19:A4336)+1</f>
        <v>4319</v>
      </c>
      <c r="B4337" s="120" t="s">
        <v>41</v>
      </c>
      <c r="C4337" s="144" t="s">
        <v>1583</v>
      </c>
      <c r="D4337" s="144" t="s">
        <v>4993</v>
      </c>
      <c r="E4337" s="145">
        <v>45232</v>
      </c>
      <c r="F4337" s="146" t="s">
        <v>1585</v>
      </c>
      <c r="G4337" s="146" t="s">
        <v>1586</v>
      </c>
      <c r="H4337" s="146" t="s">
        <v>231</v>
      </c>
      <c r="I4337" s="133" t="s">
        <v>47</v>
      </c>
      <c r="J4337" s="147"/>
      <c r="K4337" s="147"/>
      <c r="L4337" s="148">
        <v>278965</v>
      </c>
      <c r="M4337" s="120" t="s">
        <v>229</v>
      </c>
      <c r="N4337" s="149">
        <v>27897</v>
      </c>
      <c r="O4337" s="150"/>
      <c r="P4337" s="154" t="s">
        <v>4117</v>
      </c>
      <c r="Q4337" s="158" t="s">
        <v>50</v>
      </c>
      <c r="R4337" s="142">
        <f t="shared" si="68"/>
        <v>10.0001792339541</v>
      </c>
    </row>
    <row r="4338" ht="22.5" s="109" customFormat="1">
      <c r="A4338" s="119">
        <f>MAX($A$19:A4337)+1</f>
        <v>4320</v>
      </c>
      <c r="B4338" s="120" t="s">
        <v>41</v>
      </c>
      <c r="C4338" s="144" t="s">
        <v>1583</v>
      </c>
      <c r="D4338" s="144" t="s">
        <v>4994</v>
      </c>
      <c r="E4338" s="145">
        <v>45232</v>
      </c>
      <c r="F4338" s="146" t="s">
        <v>1585</v>
      </c>
      <c r="G4338" s="146" t="s">
        <v>1586</v>
      </c>
      <c r="H4338" s="146" t="s">
        <v>231</v>
      </c>
      <c r="I4338" s="133" t="s">
        <v>47</v>
      </c>
      <c r="J4338" s="147"/>
      <c r="K4338" s="147"/>
      <c r="L4338" s="148">
        <v>60000</v>
      </c>
      <c r="M4338" s="120" t="s">
        <v>229</v>
      </c>
      <c r="N4338" s="149">
        <v>6000</v>
      </c>
      <c r="O4338" s="150"/>
      <c r="P4338" s="154" t="s">
        <v>4117</v>
      </c>
      <c r="Q4338" s="158" t="s">
        <v>50</v>
      </c>
      <c r="R4338" s="142">
        <f t="shared" si="68"/>
        <v>10</v>
      </c>
    </row>
    <row r="4339" ht="22.5" s="109" customFormat="1">
      <c r="A4339" s="119">
        <f>MAX($A$19:A4338)+1</f>
        <v>4321</v>
      </c>
      <c r="B4339" s="120" t="s">
        <v>41</v>
      </c>
      <c r="C4339" s="144" t="s">
        <v>1583</v>
      </c>
      <c r="D4339" s="144" t="s">
        <v>4995</v>
      </c>
      <c r="E4339" s="145">
        <v>45232</v>
      </c>
      <c r="F4339" s="146" t="s">
        <v>1585</v>
      </c>
      <c r="G4339" s="146" t="s">
        <v>1586</v>
      </c>
      <c r="H4339" s="146" t="s">
        <v>231</v>
      </c>
      <c r="I4339" s="133" t="s">
        <v>47</v>
      </c>
      <c r="J4339" s="147"/>
      <c r="K4339" s="147"/>
      <c r="L4339" s="148">
        <v>20000</v>
      </c>
      <c r="M4339" s="120" t="s">
        <v>229</v>
      </c>
      <c r="N4339" s="149">
        <v>2000</v>
      </c>
      <c r="O4339" s="150"/>
      <c r="P4339" s="154" t="s">
        <v>4117</v>
      </c>
      <c r="Q4339" s="158" t="s">
        <v>50</v>
      </c>
      <c r="R4339" s="142">
        <f t="shared" si="68"/>
        <v>10</v>
      </c>
    </row>
    <row r="4340" ht="22.5" s="109" customFormat="1">
      <c r="A4340" s="119">
        <f>MAX($A$19:A4339)+1</f>
        <v>4322</v>
      </c>
      <c r="B4340" s="120" t="s">
        <v>41</v>
      </c>
      <c r="C4340" s="144" t="s">
        <v>1583</v>
      </c>
      <c r="D4340" s="144" t="s">
        <v>4996</v>
      </c>
      <c r="E4340" s="145">
        <v>45232</v>
      </c>
      <c r="F4340" s="146" t="s">
        <v>1585</v>
      </c>
      <c r="G4340" s="146" t="s">
        <v>1586</v>
      </c>
      <c r="H4340" s="146" t="s">
        <v>231</v>
      </c>
      <c r="I4340" s="133" t="s">
        <v>47</v>
      </c>
      <c r="J4340" s="147"/>
      <c r="K4340" s="147"/>
      <c r="L4340" s="148">
        <v>20000</v>
      </c>
      <c r="M4340" s="120" t="s">
        <v>229</v>
      </c>
      <c r="N4340" s="149">
        <v>2000</v>
      </c>
      <c r="O4340" s="150"/>
      <c r="P4340" s="154" t="s">
        <v>4117</v>
      </c>
      <c r="Q4340" s="158" t="s">
        <v>50</v>
      </c>
      <c r="R4340" s="142">
        <f t="shared" si="68"/>
        <v>10</v>
      </c>
    </row>
    <row r="4341" ht="22.5" s="109" customFormat="1">
      <c r="A4341" s="119">
        <f>MAX($A$19:A4340)+1</f>
        <v>4323</v>
      </c>
      <c r="B4341" s="120" t="s">
        <v>41</v>
      </c>
      <c r="C4341" s="144" t="s">
        <v>1583</v>
      </c>
      <c r="D4341" s="144" t="s">
        <v>4997</v>
      </c>
      <c r="E4341" s="145">
        <v>45232</v>
      </c>
      <c r="F4341" s="146" t="s">
        <v>1585</v>
      </c>
      <c r="G4341" s="146" t="s">
        <v>1586</v>
      </c>
      <c r="H4341" s="146" t="s">
        <v>231</v>
      </c>
      <c r="I4341" s="133" t="s">
        <v>47</v>
      </c>
      <c r="J4341" s="147"/>
      <c r="K4341" s="147"/>
      <c r="L4341" s="148">
        <v>1152727</v>
      </c>
      <c r="M4341" s="120" t="s">
        <v>229</v>
      </c>
      <c r="N4341" s="149">
        <v>115273</v>
      </c>
      <c r="O4341" s="150"/>
      <c r="P4341" s="154" t="s">
        <v>4117</v>
      </c>
      <c r="Q4341" s="158" t="s">
        <v>50</v>
      </c>
      <c r="R4341" s="142">
        <f t="shared" si="68"/>
        <v>10.0000260252428</v>
      </c>
    </row>
    <row r="4342" ht="22.5" s="109" customFormat="1">
      <c r="A4342" s="119">
        <f>MAX($A$19:A4341)+1</f>
        <v>4324</v>
      </c>
      <c r="B4342" s="120" t="s">
        <v>41</v>
      </c>
      <c r="C4342" s="144" t="s">
        <v>1583</v>
      </c>
      <c r="D4342" s="144" t="s">
        <v>4998</v>
      </c>
      <c r="E4342" s="145">
        <v>45232</v>
      </c>
      <c r="F4342" s="146" t="s">
        <v>1585</v>
      </c>
      <c r="G4342" s="146" t="s">
        <v>1586</v>
      </c>
      <c r="H4342" s="146" t="s">
        <v>231</v>
      </c>
      <c r="I4342" s="133" t="s">
        <v>47</v>
      </c>
      <c r="J4342" s="147"/>
      <c r="K4342" s="147"/>
      <c r="L4342" s="148">
        <v>20000</v>
      </c>
      <c r="M4342" s="120" t="s">
        <v>229</v>
      </c>
      <c r="N4342" s="149">
        <v>2000</v>
      </c>
      <c r="O4342" s="150"/>
      <c r="P4342" s="154" t="s">
        <v>4117</v>
      </c>
      <c r="Q4342" s="158" t="s">
        <v>50</v>
      </c>
      <c r="R4342" s="142">
        <f t="shared" si="68"/>
        <v>10</v>
      </c>
    </row>
    <row r="4343" ht="22.5" s="109" customFormat="1">
      <c r="A4343" s="119">
        <f>MAX($A$19:A4342)+1</f>
        <v>4325</v>
      </c>
      <c r="B4343" s="120" t="s">
        <v>41</v>
      </c>
      <c r="C4343" s="144" t="s">
        <v>1583</v>
      </c>
      <c r="D4343" s="144" t="s">
        <v>4999</v>
      </c>
      <c r="E4343" s="145">
        <v>45232</v>
      </c>
      <c r="F4343" s="146" t="s">
        <v>1585</v>
      </c>
      <c r="G4343" s="146" t="s">
        <v>1586</v>
      </c>
      <c r="H4343" s="146" t="s">
        <v>231</v>
      </c>
      <c r="I4343" s="133" t="s">
        <v>47</v>
      </c>
      <c r="J4343" s="147"/>
      <c r="K4343" s="147"/>
      <c r="L4343" s="148">
        <v>60000</v>
      </c>
      <c r="M4343" s="120" t="s">
        <v>229</v>
      </c>
      <c r="N4343" s="149">
        <v>6000</v>
      </c>
      <c r="O4343" s="150"/>
      <c r="P4343" s="154" t="s">
        <v>4117</v>
      </c>
      <c r="Q4343" s="158" t="s">
        <v>50</v>
      </c>
      <c r="R4343" s="142">
        <f t="shared" si="68"/>
        <v>10</v>
      </c>
    </row>
    <row r="4344" ht="22.5" s="109" customFormat="1">
      <c r="A4344" s="119">
        <f>MAX($A$19:A4343)+1</f>
        <v>4326</v>
      </c>
      <c r="B4344" s="120" t="s">
        <v>41</v>
      </c>
      <c r="C4344" s="144" t="s">
        <v>1583</v>
      </c>
      <c r="D4344" s="144" t="s">
        <v>5000</v>
      </c>
      <c r="E4344" s="145">
        <v>45232</v>
      </c>
      <c r="F4344" s="146" t="s">
        <v>1594</v>
      </c>
      <c r="G4344" s="146" t="s">
        <v>1595</v>
      </c>
      <c r="H4344" s="146" t="s">
        <v>231</v>
      </c>
      <c r="I4344" s="133" t="s">
        <v>47</v>
      </c>
      <c r="J4344" s="147"/>
      <c r="K4344" s="147"/>
      <c r="L4344" s="148">
        <v>560000</v>
      </c>
      <c r="M4344" s="120" t="s">
        <v>229</v>
      </c>
      <c r="N4344" s="149">
        <v>56000</v>
      </c>
      <c r="O4344" s="150"/>
      <c r="P4344" s="154" t="s">
        <v>4117</v>
      </c>
      <c r="Q4344" s="158" t="s">
        <v>50</v>
      </c>
      <c r="R4344" s="142">
        <f t="shared" si="68"/>
        <v>10</v>
      </c>
    </row>
    <row r="4345" ht="22.5" s="109" customFormat="1">
      <c r="A4345" s="119">
        <f>MAX($A$19:A4344)+1</f>
        <v>4327</v>
      </c>
      <c r="B4345" s="120" t="s">
        <v>41</v>
      </c>
      <c r="C4345" s="144" t="s">
        <v>1583</v>
      </c>
      <c r="D4345" s="144" t="s">
        <v>5001</v>
      </c>
      <c r="E4345" s="145">
        <v>45232</v>
      </c>
      <c r="F4345" s="146" t="s">
        <v>1598</v>
      </c>
      <c r="G4345" s="146" t="s">
        <v>1599</v>
      </c>
      <c r="H4345" s="146" t="s">
        <v>231</v>
      </c>
      <c r="I4345" s="133" t="s">
        <v>47</v>
      </c>
      <c r="J4345" s="147"/>
      <c r="K4345" s="147"/>
      <c r="L4345" s="148">
        <v>20000</v>
      </c>
      <c r="M4345" s="120" t="s">
        <v>229</v>
      </c>
      <c r="N4345" s="149">
        <v>2000</v>
      </c>
      <c r="O4345" s="150"/>
      <c r="P4345" s="154" t="s">
        <v>4117</v>
      </c>
      <c r="Q4345" s="158" t="s">
        <v>50</v>
      </c>
      <c r="R4345" s="142">
        <f t="shared" si="68"/>
        <v>10</v>
      </c>
    </row>
    <row r="4346" ht="22.5" s="109" customFormat="1">
      <c r="A4346" s="119">
        <f>MAX($A$19:A4345)+1</f>
        <v>4328</v>
      </c>
      <c r="B4346" s="120" t="s">
        <v>41</v>
      </c>
      <c r="C4346" s="144" t="s">
        <v>1583</v>
      </c>
      <c r="D4346" s="144" t="s">
        <v>5002</v>
      </c>
      <c r="E4346" s="145">
        <v>45232</v>
      </c>
      <c r="F4346" s="146" t="s">
        <v>1598</v>
      </c>
      <c r="G4346" s="146" t="s">
        <v>1599</v>
      </c>
      <c r="H4346" s="146" t="s">
        <v>231</v>
      </c>
      <c r="I4346" s="133" t="s">
        <v>47</v>
      </c>
      <c r="J4346" s="147"/>
      <c r="K4346" s="147"/>
      <c r="L4346" s="148">
        <v>20089</v>
      </c>
      <c r="M4346" s="120" t="s">
        <v>229</v>
      </c>
      <c r="N4346" s="149">
        <v>2009</v>
      </c>
      <c r="O4346" s="150"/>
      <c r="P4346" s="154" t="s">
        <v>4117</v>
      </c>
      <c r="Q4346" s="158" t="s">
        <v>50</v>
      </c>
      <c r="R4346" s="142">
        <f t="shared" si="68"/>
        <v>10.0004977848574</v>
      </c>
    </row>
    <row r="4347" ht="22.5" s="109" customFormat="1">
      <c r="A4347" s="119">
        <f>MAX($A$19:A4346)+1</f>
        <v>4329</v>
      </c>
      <c r="B4347" s="120" t="s">
        <v>41</v>
      </c>
      <c r="C4347" s="144" t="s">
        <v>1583</v>
      </c>
      <c r="D4347" s="144" t="s">
        <v>5003</v>
      </c>
      <c r="E4347" s="145">
        <v>45232</v>
      </c>
      <c r="F4347" s="146" t="s">
        <v>1598</v>
      </c>
      <c r="G4347" s="146" t="s">
        <v>1599</v>
      </c>
      <c r="H4347" s="146" t="s">
        <v>231</v>
      </c>
      <c r="I4347" s="133" t="s">
        <v>47</v>
      </c>
      <c r="J4347" s="147"/>
      <c r="K4347" s="147"/>
      <c r="L4347" s="148">
        <v>20000</v>
      </c>
      <c r="M4347" s="120" t="s">
        <v>229</v>
      </c>
      <c r="N4347" s="149">
        <v>2000</v>
      </c>
      <c r="O4347" s="150"/>
      <c r="P4347" s="154" t="s">
        <v>4117</v>
      </c>
      <c r="Q4347" s="158" t="s">
        <v>50</v>
      </c>
      <c r="R4347" s="142">
        <f t="shared" si="68"/>
        <v>10</v>
      </c>
    </row>
    <row r="4348" ht="22.5" s="109" customFormat="1">
      <c r="A4348" s="119">
        <f>MAX($A$19:A4347)+1</f>
        <v>4330</v>
      </c>
      <c r="B4348" s="120" t="s">
        <v>41</v>
      </c>
      <c r="C4348" s="144" t="s">
        <v>1583</v>
      </c>
      <c r="D4348" s="144" t="s">
        <v>5004</v>
      </c>
      <c r="E4348" s="145">
        <v>45232</v>
      </c>
      <c r="F4348" s="146" t="s">
        <v>1598</v>
      </c>
      <c r="G4348" s="146" t="s">
        <v>1599</v>
      </c>
      <c r="H4348" s="146" t="s">
        <v>231</v>
      </c>
      <c r="I4348" s="133" t="s">
        <v>47</v>
      </c>
      <c r="J4348" s="147"/>
      <c r="K4348" s="147"/>
      <c r="L4348" s="148">
        <v>20000</v>
      </c>
      <c r="M4348" s="120" t="s">
        <v>229</v>
      </c>
      <c r="N4348" s="149">
        <v>2000</v>
      </c>
      <c r="O4348" s="150"/>
      <c r="P4348" s="154" t="s">
        <v>4117</v>
      </c>
      <c r="Q4348" s="158" t="s">
        <v>50</v>
      </c>
      <c r="R4348" s="142">
        <f t="shared" si="68"/>
        <v>10</v>
      </c>
    </row>
    <row r="4349" ht="22.5" s="109" customFormat="1">
      <c r="A4349" s="119">
        <f>MAX($A$19:A4348)+1</f>
        <v>4331</v>
      </c>
      <c r="B4349" s="120" t="s">
        <v>41</v>
      </c>
      <c r="C4349" s="144" t="s">
        <v>1583</v>
      </c>
      <c r="D4349" s="144" t="s">
        <v>5005</v>
      </c>
      <c r="E4349" s="145">
        <v>45232</v>
      </c>
      <c r="F4349" s="146" t="s">
        <v>1598</v>
      </c>
      <c r="G4349" s="146" t="s">
        <v>1599</v>
      </c>
      <c r="H4349" s="146" t="s">
        <v>231</v>
      </c>
      <c r="I4349" s="133" t="s">
        <v>47</v>
      </c>
      <c r="J4349" s="147"/>
      <c r="K4349" s="147"/>
      <c r="L4349" s="148">
        <v>20000</v>
      </c>
      <c r="M4349" s="120" t="s">
        <v>229</v>
      </c>
      <c r="N4349" s="149">
        <v>2000</v>
      </c>
      <c r="O4349" s="150"/>
      <c r="P4349" s="154" t="s">
        <v>4117</v>
      </c>
      <c r="Q4349" s="158" t="s">
        <v>50</v>
      </c>
      <c r="R4349" s="142">
        <f t="shared" si="68"/>
        <v>10</v>
      </c>
    </row>
    <row r="4350" ht="22.5" s="109" customFormat="1">
      <c r="A4350" s="119">
        <f>MAX($A$19:A4349)+1</f>
        <v>4332</v>
      </c>
      <c r="B4350" s="120" t="s">
        <v>41</v>
      </c>
      <c r="C4350" s="144" t="s">
        <v>5006</v>
      </c>
      <c r="D4350" s="144" t="s">
        <v>387</v>
      </c>
      <c r="E4350" s="145">
        <v>45260</v>
      </c>
      <c r="F4350" s="146" t="s">
        <v>5007</v>
      </c>
      <c r="G4350" s="146" t="s">
        <v>5008</v>
      </c>
      <c r="H4350" s="146" t="s">
        <v>5009</v>
      </c>
      <c r="I4350" s="133" t="s">
        <v>47</v>
      </c>
      <c r="J4350" s="147"/>
      <c r="K4350" s="147"/>
      <c r="L4350" s="148">
        <v>2085487037</v>
      </c>
      <c r="M4350" s="120" t="s">
        <v>56</v>
      </c>
      <c r="N4350" s="149">
        <v>166838963</v>
      </c>
      <c r="O4350" s="150"/>
      <c r="P4350" s="154" t="s">
        <v>4117</v>
      </c>
      <c r="Q4350" s="158" t="s">
        <v>50</v>
      </c>
      <c r="R4350" s="142">
        <f t="shared" si="68"/>
        <v>8.00000000191802</v>
      </c>
    </row>
    <row r="4351" s="109" customFormat="1">
      <c r="A4351" s="119">
        <f>MAX($A$19:A4350)+1</f>
        <v>4333</v>
      </c>
      <c r="B4351" s="120" t="s">
        <v>41</v>
      </c>
      <c r="C4351" s="144" t="s">
        <v>5006</v>
      </c>
      <c r="D4351" s="144" t="s">
        <v>5010</v>
      </c>
      <c r="E4351" s="145">
        <v>45260</v>
      </c>
      <c r="F4351" s="146" t="s">
        <v>5007</v>
      </c>
      <c r="G4351" s="146" t="s">
        <v>5008</v>
      </c>
      <c r="H4351" s="146" t="s">
        <v>5011</v>
      </c>
      <c r="I4351" s="133" t="s">
        <v>47</v>
      </c>
      <c r="J4351" s="147"/>
      <c r="K4351" s="147"/>
      <c r="L4351" s="148">
        <v>1644801852</v>
      </c>
      <c r="M4351" s="120" t="s">
        <v>56</v>
      </c>
      <c r="N4351" s="149">
        <v>131584148</v>
      </c>
      <c r="O4351" s="150"/>
      <c r="P4351" s="154" t="s">
        <v>4117</v>
      </c>
      <c r="Q4351" s="158" t="s">
        <v>50</v>
      </c>
      <c r="R4351" s="142">
        <f t="shared" si="68"/>
        <v>7.99999999027238</v>
      </c>
    </row>
    <row r="4352" ht="22.5" s="109" customFormat="1">
      <c r="A4352" s="119">
        <f>MAX($A$19:A4351)+1</f>
        <v>4334</v>
      </c>
      <c r="B4352" s="120" t="s">
        <v>41</v>
      </c>
      <c r="C4352" s="144" t="s">
        <v>5006</v>
      </c>
      <c r="D4352" s="144" t="s">
        <v>4789</v>
      </c>
      <c r="E4352" s="145">
        <v>45260</v>
      </c>
      <c r="F4352" s="146" t="s">
        <v>5007</v>
      </c>
      <c r="G4352" s="146" t="s">
        <v>5008</v>
      </c>
      <c r="H4352" s="146" t="s">
        <v>5012</v>
      </c>
      <c r="I4352" s="133" t="s">
        <v>47</v>
      </c>
      <c r="J4352" s="147"/>
      <c r="K4352" s="147"/>
      <c r="L4352" s="148">
        <v>508971296</v>
      </c>
      <c r="M4352" s="120" t="s">
        <v>56</v>
      </c>
      <c r="N4352" s="149">
        <v>40717704</v>
      </c>
      <c r="O4352" s="150"/>
      <c r="P4352" s="154" t="s">
        <v>4117</v>
      </c>
      <c r="Q4352" s="158" t="s">
        <v>50</v>
      </c>
      <c r="R4352" s="142">
        <f t="shared" si="68"/>
        <v>8.00000006287192</v>
      </c>
    </row>
    <row r="4353" ht="22.5" s="109" customFormat="1">
      <c r="A4353" s="119">
        <f>MAX($A$19:A4352)+1</f>
        <v>4335</v>
      </c>
      <c r="B4353" s="120" t="s">
        <v>41</v>
      </c>
      <c r="C4353" s="144" t="s">
        <v>1607</v>
      </c>
      <c r="D4353" s="144" t="s">
        <v>1795</v>
      </c>
      <c r="E4353" s="145" t="s">
        <v>4159</v>
      </c>
      <c r="F4353" s="146" t="s">
        <v>1608</v>
      </c>
      <c r="G4353" s="146" t="s">
        <v>1609</v>
      </c>
      <c r="H4353" s="146" t="s">
        <v>1611</v>
      </c>
      <c r="I4353" s="151" t="s">
        <v>278</v>
      </c>
      <c r="J4353" s="147">
        <v>54000</v>
      </c>
      <c r="K4353" s="147">
        <v>147</v>
      </c>
      <c r="L4353" s="148">
        <v>7938000</v>
      </c>
      <c r="M4353" s="120" t="s">
        <v>56</v>
      </c>
      <c r="N4353" s="149">
        <v>635040</v>
      </c>
      <c r="O4353" s="150"/>
      <c r="P4353" s="154" t="s">
        <v>4117</v>
      </c>
      <c r="Q4353" s="158" t="s">
        <v>50</v>
      </c>
      <c r="R4353" s="142">
        <f t="shared" si="68"/>
        <v>8</v>
      </c>
    </row>
    <row r="4354" ht="22.5" s="109" customFormat="1">
      <c r="A4354" s="119">
        <f>MAX($A$19:A4353)+1</f>
        <v>4336</v>
      </c>
      <c r="B4354" s="120" t="s">
        <v>41</v>
      </c>
      <c r="C4354" s="144" t="s">
        <v>1607</v>
      </c>
      <c r="D4354" s="144" t="s">
        <v>1795</v>
      </c>
      <c r="E4354" s="145" t="s">
        <v>4159</v>
      </c>
      <c r="F4354" s="146" t="s">
        <v>1608</v>
      </c>
      <c r="G4354" s="146" t="s">
        <v>1609</v>
      </c>
      <c r="H4354" s="146" t="s">
        <v>1612</v>
      </c>
      <c r="I4354" s="151" t="s">
        <v>278</v>
      </c>
      <c r="J4354" s="147">
        <v>54000</v>
      </c>
      <c r="K4354" s="147">
        <v>147</v>
      </c>
      <c r="L4354" s="148">
        <v>7938000</v>
      </c>
      <c r="M4354" s="120" t="s">
        <v>56</v>
      </c>
      <c r="N4354" s="149">
        <v>635040</v>
      </c>
      <c r="O4354" s="150"/>
      <c r="P4354" s="154" t="s">
        <v>4117</v>
      </c>
      <c r="Q4354" s="158" t="s">
        <v>50</v>
      </c>
      <c r="R4354" s="142">
        <f t="shared" si="68"/>
        <v>8</v>
      </c>
    </row>
    <row r="4355" ht="22.5" s="109" customFormat="1">
      <c r="A4355" s="119">
        <f>MAX($A$19:A4354)+1</f>
        <v>4337</v>
      </c>
      <c r="B4355" s="120" t="s">
        <v>41</v>
      </c>
      <c r="C4355" s="144" t="s">
        <v>1607</v>
      </c>
      <c r="D4355" s="144" t="s">
        <v>1795</v>
      </c>
      <c r="E4355" s="145" t="s">
        <v>4159</v>
      </c>
      <c r="F4355" s="146" t="s">
        <v>1608</v>
      </c>
      <c r="G4355" s="146" t="s">
        <v>1609</v>
      </c>
      <c r="H4355" s="146" t="s">
        <v>5013</v>
      </c>
      <c r="I4355" s="151" t="s">
        <v>278</v>
      </c>
      <c r="J4355" s="147">
        <v>52000</v>
      </c>
      <c r="K4355" s="147">
        <v>147</v>
      </c>
      <c r="L4355" s="148">
        <v>7644000</v>
      </c>
      <c r="M4355" s="120" t="s">
        <v>56</v>
      </c>
      <c r="N4355" s="149">
        <v>611520</v>
      </c>
      <c r="O4355" s="150"/>
      <c r="P4355" s="154" t="s">
        <v>4117</v>
      </c>
      <c r="Q4355" s="158" t="s">
        <v>50</v>
      </c>
      <c r="R4355" s="142">
        <f t="shared" si="68"/>
        <v>8</v>
      </c>
    </row>
    <row r="4356" ht="22.5" s="109" customFormat="1">
      <c r="A4356" s="119">
        <f>MAX($A$19:A4355)+1</f>
        <v>4338</v>
      </c>
      <c r="B4356" s="120" t="s">
        <v>41</v>
      </c>
      <c r="C4356" s="144" t="s">
        <v>1607</v>
      </c>
      <c r="D4356" s="144" t="s">
        <v>1795</v>
      </c>
      <c r="E4356" s="145" t="s">
        <v>4159</v>
      </c>
      <c r="F4356" s="146" t="s">
        <v>1608</v>
      </c>
      <c r="G4356" s="146" t="s">
        <v>1609</v>
      </c>
      <c r="H4356" s="146" t="s">
        <v>1610</v>
      </c>
      <c r="I4356" s="151" t="s">
        <v>278</v>
      </c>
      <c r="J4356" s="147">
        <v>158000</v>
      </c>
      <c r="K4356" s="147">
        <v>147</v>
      </c>
      <c r="L4356" s="148">
        <v>23226000</v>
      </c>
      <c r="M4356" s="120" t="s">
        <v>56</v>
      </c>
      <c r="N4356" s="149">
        <v>1858080</v>
      </c>
      <c r="O4356" s="150"/>
      <c r="P4356" s="154" t="s">
        <v>4117</v>
      </c>
      <c r="Q4356" s="158" t="s">
        <v>50</v>
      </c>
      <c r="R4356" s="142">
        <f t="shared" si="68"/>
        <v>8</v>
      </c>
    </row>
    <row r="4357" ht="22.5" s="109" customFormat="1">
      <c r="A4357" s="119">
        <f>MAX($A$19:A4356)+1</f>
        <v>4339</v>
      </c>
      <c r="B4357" s="120" t="s">
        <v>41</v>
      </c>
      <c r="C4357" s="144" t="s">
        <v>1607</v>
      </c>
      <c r="D4357" s="144" t="s">
        <v>1795</v>
      </c>
      <c r="E4357" s="145" t="s">
        <v>4159</v>
      </c>
      <c r="F4357" s="146" t="s">
        <v>1608</v>
      </c>
      <c r="G4357" s="146" t="s">
        <v>1609</v>
      </c>
      <c r="H4357" s="146" t="s">
        <v>1614</v>
      </c>
      <c r="I4357" s="151" t="s">
        <v>278</v>
      </c>
      <c r="J4357" s="147">
        <v>281000</v>
      </c>
      <c r="K4357" s="147">
        <v>120</v>
      </c>
      <c r="L4357" s="148">
        <v>33720000</v>
      </c>
      <c r="M4357" s="120" t="s">
        <v>56</v>
      </c>
      <c r="N4357" s="149">
        <v>2697600</v>
      </c>
      <c r="O4357" s="150"/>
      <c r="P4357" s="154" t="s">
        <v>4117</v>
      </c>
      <c r="Q4357" s="158" t="s">
        <v>50</v>
      </c>
      <c r="R4357" s="142">
        <f t="shared" si="68"/>
        <v>8</v>
      </c>
    </row>
    <row r="4358" ht="22.5" s="109" customFormat="1">
      <c r="A4358" s="119">
        <f>MAX($A$19:A4357)+1</f>
        <v>4340</v>
      </c>
      <c r="B4358" s="120" t="s">
        <v>41</v>
      </c>
      <c r="C4358" s="144" t="s">
        <v>1607</v>
      </c>
      <c r="D4358" s="144" t="s">
        <v>1795</v>
      </c>
      <c r="E4358" s="145" t="s">
        <v>4159</v>
      </c>
      <c r="F4358" s="146" t="s">
        <v>1608</v>
      </c>
      <c r="G4358" s="146" t="s">
        <v>1609</v>
      </c>
      <c r="H4358" s="146" t="s">
        <v>1615</v>
      </c>
      <c r="I4358" s="151" t="s">
        <v>278</v>
      </c>
      <c r="J4358" s="147">
        <v>57000</v>
      </c>
      <c r="K4358" s="147">
        <v>120</v>
      </c>
      <c r="L4358" s="148">
        <v>6840000</v>
      </c>
      <c r="M4358" s="120" t="s">
        <v>56</v>
      </c>
      <c r="N4358" s="149">
        <v>547200</v>
      </c>
      <c r="O4358" s="150"/>
      <c r="P4358" s="154" t="s">
        <v>4117</v>
      </c>
      <c r="Q4358" s="158" t="s">
        <v>50</v>
      </c>
      <c r="R4358" s="142">
        <f t="shared" si="68"/>
        <v>8</v>
      </c>
    </row>
    <row r="4359" ht="22.5" s="109" customFormat="1">
      <c r="A4359" s="119">
        <f>MAX($A$19:A4358)+1</f>
        <v>4341</v>
      </c>
      <c r="B4359" s="120" t="s">
        <v>41</v>
      </c>
      <c r="C4359" s="144" t="s">
        <v>1607</v>
      </c>
      <c r="D4359" s="144" t="s">
        <v>1795</v>
      </c>
      <c r="E4359" s="145" t="s">
        <v>4159</v>
      </c>
      <c r="F4359" s="146" t="s">
        <v>1608</v>
      </c>
      <c r="G4359" s="146" t="s">
        <v>1609</v>
      </c>
      <c r="H4359" s="146" t="s">
        <v>1616</v>
      </c>
      <c r="I4359" s="151" t="s">
        <v>278</v>
      </c>
      <c r="J4359" s="147">
        <v>255000</v>
      </c>
      <c r="K4359" s="147">
        <v>184</v>
      </c>
      <c r="L4359" s="148">
        <v>46920000</v>
      </c>
      <c r="M4359" s="120" t="s">
        <v>56</v>
      </c>
      <c r="N4359" s="149">
        <v>3753600</v>
      </c>
      <c r="O4359" s="150"/>
      <c r="P4359" s="154" t="s">
        <v>4117</v>
      </c>
      <c r="Q4359" s="158" t="s">
        <v>50</v>
      </c>
      <c r="R4359" s="142">
        <f t="shared" si="68"/>
        <v>8</v>
      </c>
    </row>
    <row r="4360" s="109" customFormat="1">
      <c r="A4360" s="119">
        <f>MAX($A$19:A4359)+1</f>
        <v>4342</v>
      </c>
      <c r="B4360" s="120" t="s">
        <v>41</v>
      </c>
      <c r="C4360" s="144" t="s">
        <v>5014</v>
      </c>
      <c r="D4360" s="144" t="s">
        <v>5015</v>
      </c>
      <c r="E4360" s="145">
        <v>45243</v>
      </c>
      <c r="F4360" s="146" t="s">
        <v>5016</v>
      </c>
      <c r="G4360" s="146" t="s">
        <v>5017</v>
      </c>
      <c r="H4360" s="146" t="s">
        <v>5018</v>
      </c>
      <c r="I4360" s="151" t="s">
        <v>278</v>
      </c>
      <c r="J4360" s="147">
        <v>45</v>
      </c>
      <c r="K4360" s="147">
        <v>52482</v>
      </c>
      <c r="L4360" s="148">
        <v>2361690</v>
      </c>
      <c r="M4360" s="120" t="s">
        <v>229</v>
      </c>
      <c r="N4360" s="149">
        <v>236169</v>
      </c>
      <c r="O4360" s="150"/>
      <c r="P4360" s="154" t="s">
        <v>4117</v>
      </c>
      <c r="Q4360" s="158" t="s">
        <v>50</v>
      </c>
      <c r="R4360" s="142">
        <f t="shared" si="68"/>
        <v>10</v>
      </c>
    </row>
    <row r="4361" s="109" customFormat="1">
      <c r="A4361" s="119">
        <f>MAX($A$19:A4360)+1</f>
        <v>4343</v>
      </c>
      <c r="B4361" s="120" t="s">
        <v>41</v>
      </c>
      <c r="C4361" s="144" t="s">
        <v>5014</v>
      </c>
      <c r="D4361" s="144" t="s">
        <v>5019</v>
      </c>
      <c r="E4361" s="145">
        <v>45243</v>
      </c>
      <c r="F4361" s="146" t="s">
        <v>5016</v>
      </c>
      <c r="G4361" s="146" t="s">
        <v>5017</v>
      </c>
      <c r="H4361" s="146" t="s">
        <v>5020</v>
      </c>
      <c r="I4361" s="151" t="s">
        <v>5021</v>
      </c>
      <c r="J4361" s="147">
        <v>1</v>
      </c>
      <c r="K4361" s="147">
        <v>300000</v>
      </c>
      <c r="L4361" s="148">
        <v>300000</v>
      </c>
      <c r="M4361" s="120" t="s">
        <v>56</v>
      </c>
      <c r="N4361" s="149">
        <v>24000</v>
      </c>
      <c r="O4361" s="150"/>
      <c r="P4361" s="154" t="s">
        <v>4117</v>
      </c>
      <c r="Q4361" s="158" t="s">
        <v>50</v>
      </c>
      <c r="R4361" s="142">
        <f t="shared" si="68"/>
        <v>8</v>
      </c>
    </row>
    <row r="4362" s="109" customFormat="1">
      <c r="A4362" s="119">
        <f>MAX($A$19:A4361)+1</f>
        <v>4344</v>
      </c>
      <c r="B4362" s="120" t="s">
        <v>41</v>
      </c>
      <c r="C4362" s="144" t="s">
        <v>1621</v>
      </c>
      <c r="D4362" s="144" t="s">
        <v>1795</v>
      </c>
      <c r="E4362" s="145" t="s">
        <v>4159</v>
      </c>
      <c r="F4362" s="146" t="s">
        <v>1623</v>
      </c>
      <c r="G4362" s="146" t="s">
        <v>1624</v>
      </c>
      <c r="H4362" s="146" t="s">
        <v>1625</v>
      </c>
      <c r="I4362" s="151" t="s">
        <v>98</v>
      </c>
      <c r="J4362" s="147">
        <v>44952</v>
      </c>
      <c r="K4362" s="147">
        <v>2200</v>
      </c>
      <c r="L4362" s="148">
        <v>98894400</v>
      </c>
      <c r="M4362" s="120" t="s">
        <v>56</v>
      </c>
      <c r="N4362" s="149">
        <v>7911552</v>
      </c>
      <c r="O4362" s="150"/>
      <c r="P4362" s="154" t="s">
        <v>4117</v>
      </c>
      <c r="Q4362" s="158" t="s">
        <v>50</v>
      </c>
      <c r="R4362" s="142">
        <f t="shared" si="68"/>
        <v>8</v>
      </c>
    </row>
    <row r="4363" s="109" customFormat="1">
      <c r="A4363" s="119">
        <f>MAX($A$19:A4362)+1</f>
        <v>4345</v>
      </c>
      <c r="B4363" s="120" t="s">
        <v>41</v>
      </c>
      <c r="C4363" s="144" t="s">
        <v>1621</v>
      </c>
      <c r="D4363" s="144" t="s">
        <v>1795</v>
      </c>
      <c r="E4363" s="145" t="s">
        <v>4159</v>
      </c>
      <c r="F4363" s="146" t="s">
        <v>1623</v>
      </c>
      <c r="G4363" s="146" t="s">
        <v>1624</v>
      </c>
      <c r="H4363" s="146" t="s">
        <v>1626</v>
      </c>
      <c r="I4363" s="151" t="s">
        <v>98</v>
      </c>
      <c r="J4363" s="147">
        <v>11746</v>
      </c>
      <c r="K4363" s="147">
        <v>2200</v>
      </c>
      <c r="L4363" s="148">
        <v>25841200</v>
      </c>
      <c r="M4363" s="120" t="s">
        <v>56</v>
      </c>
      <c r="N4363" s="149">
        <v>2067296</v>
      </c>
      <c r="O4363" s="150"/>
      <c r="P4363" s="154" t="s">
        <v>4117</v>
      </c>
      <c r="Q4363" s="158" t="s">
        <v>50</v>
      </c>
      <c r="R4363" s="142">
        <f t="shared" si="68"/>
        <v>8</v>
      </c>
    </row>
    <row r="4364" s="109" customFormat="1">
      <c r="A4364" s="119">
        <f>MAX($A$19:A4363)+1</f>
        <v>4346</v>
      </c>
      <c r="B4364" s="120" t="s">
        <v>41</v>
      </c>
      <c r="C4364" s="144" t="s">
        <v>1621</v>
      </c>
      <c r="D4364" s="144" t="s">
        <v>1795</v>
      </c>
      <c r="E4364" s="145" t="s">
        <v>4159</v>
      </c>
      <c r="F4364" s="146" t="s">
        <v>1623</v>
      </c>
      <c r="G4364" s="146" t="s">
        <v>1624</v>
      </c>
      <c r="H4364" s="146" t="s">
        <v>5022</v>
      </c>
      <c r="I4364" s="151" t="s">
        <v>98</v>
      </c>
      <c r="J4364" s="147">
        <v>9994</v>
      </c>
      <c r="K4364" s="147">
        <v>1550</v>
      </c>
      <c r="L4364" s="148">
        <v>15490700</v>
      </c>
      <c r="M4364" s="120" t="s">
        <v>56</v>
      </c>
      <c r="N4364" s="149">
        <v>1239256</v>
      </c>
      <c r="O4364" s="150"/>
      <c r="P4364" s="154" t="s">
        <v>4117</v>
      </c>
      <c r="Q4364" s="158" t="s">
        <v>50</v>
      </c>
      <c r="R4364" s="142">
        <f t="shared" si="68"/>
        <v>8</v>
      </c>
    </row>
    <row r="4365" s="109" customFormat="1">
      <c r="A4365" s="119">
        <f>MAX($A$19:A4364)+1</f>
        <v>4347</v>
      </c>
      <c r="B4365" s="120" t="s">
        <v>41</v>
      </c>
      <c r="C4365" s="144" t="s">
        <v>92</v>
      </c>
      <c r="D4365" s="144" t="s">
        <v>5023</v>
      </c>
      <c r="E4365" s="145">
        <v>45231</v>
      </c>
      <c r="F4365" s="123" t="s">
        <v>1630</v>
      </c>
      <c r="G4365" s="146" t="s">
        <v>1631</v>
      </c>
      <c r="H4365" s="146" t="s">
        <v>1642</v>
      </c>
      <c r="I4365" s="151" t="s">
        <v>801</v>
      </c>
      <c r="J4365" s="147">
        <v>1850</v>
      </c>
      <c r="K4365" s="147">
        <v>117000</v>
      </c>
      <c r="L4365" s="148">
        <v>216450000</v>
      </c>
      <c r="M4365" s="120" t="s">
        <v>56</v>
      </c>
      <c r="N4365" s="149">
        <v>17316000</v>
      </c>
      <c r="O4365" s="150"/>
      <c r="P4365" s="154" t="s">
        <v>4117</v>
      </c>
      <c r="Q4365" s="158" t="s">
        <v>50</v>
      </c>
      <c r="R4365" s="142">
        <f t="shared" si="68"/>
        <v>8</v>
      </c>
    </row>
    <row r="4366" s="109" customFormat="1">
      <c r="A4366" s="119">
        <f>MAX($A$19:A4365)+1</f>
        <v>4348</v>
      </c>
      <c r="B4366" s="120" t="s">
        <v>41</v>
      </c>
      <c r="C4366" s="144" t="s">
        <v>92</v>
      </c>
      <c r="D4366" s="144" t="s">
        <v>5024</v>
      </c>
      <c r="E4366" s="145">
        <v>45236</v>
      </c>
      <c r="F4366" s="123" t="s">
        <v>1630</v>
      </c>
      <c r="G4366" s="146" t="s">
        <v>1631</v>
      </c>
      <c r="H4366" s="146" t="s">
        <v>5025</v>
      </c>
      <c r="I4366" s="151" t="s">
        <v>801</v>
      </c>
      <c r="J4366" s="147">
        <v>1000</v>
      </c>
      <c r="K4366" s="147">
        <v>99000</v>
      </c>
      <c r="L4366" s="148">
        <v>99000000</v>
      </c>
      <c r="M4366" s="120" t="s">
        <v>56</v>
      </c>
      <c r="N4366" s="149">
        <v>7920000</v>
      </c>
      <c r="O4366" s="150"/>
      <c r="P4366" s="154" t="s">
        <v>4117</v>
      </c>
      <c r="Q4366" s="158" t="s">
        <v>50</v>
      </c>
      <c r="R4366" s="142">
        <f t="shared" si="68"/>
        <v>8</v>
      </c>
    </row>
    <row r="4367" s="109" customFormat="1">
      <c r="A4367" s="119">
        <f>MAX($A$19:A4366)+1</f>
        <v>4349</v>
      </c>
      <c r="B4367" s="120" t="s">
        <v>41</v>
      </c>
      <c r="C4367" s="144" t="s">
        <v>92</v>
      </c>
      <c r="D4367" s="144" t="s">
        <v>5026</v>
      </c>
      <c r="E4367" s="145">
        <v>45239</v>
      </c>
      <c r="F4367" s="123" t="s">
        <v>1630</v>
      </c>
      <c r="G4367" s="146" t="s">
        <v>1631</v>
      </c>
      <c r="H4367" s="146" t="s">
        <v>5027</v>
      </c>
      <c r="I4367" s="151" t="s">
        <v>801</v>
      </c>
      <c r="J4367" s="147">
        <v>25</v>
      </c>
      <c r="K4367" s="147">
        <v>92000</v>
      </c>
      <c r="L4367" s="148">
        <v>2300000</v>
      </c>
      <c r="M4367" s="120" t="s">
        <v>56</v>
      </c>
      <c r="N4367" s="149">
        <v>184000</v>
      </c>
      <c r="O4367" s="150"/>
      <c r="P4367" s="154" t="s">
        <v>4117</v>
      </c>
      <c r="Q4367" s="158" t="s">
        <v>50</v>
      </c>
      <c r="R4367" s="142">
        <f t="shared" si="68"/>
        <v>8</v>
      </c>
    </row>
    <row r="4368" s="109" customFormat="1">
      <c r="A4368" s="119">
        <f>MAX($A$19:A4367)+1</f>
        <v>4350</v>
      </c>
      <c r="B4368" s="120" t="s">
        <v>41</v>
      </c>
      <c r="C4368" s="144" t="s">
        <v>92</v>
      </c>
      <c r="D4368" s="144" t="s">
        <v>5028</v>
      </c>
      <c r="E4368" s="145" t="s">
        <v>5029</v>
      </c>
      <c r="F4368" s="123" t="s">
        <v>1630</v>
      </c>
      <c r="G4368" s="146" t="s">
        <v>1631</v>
      </c>
      <c r="H4368" s="146" t="s">
        <v>5030</v>
      </c>
      <c r="I4368" s="151" t="s">
        <v>801</v>
      </c>
      <c r="J4368" s="147">
        <v>9.9</v>
      </c>
      <c r="K4368" s="147">
        <v>101000</v>
      </c>
      <c r="L4368" s="148">
        <v>999900</v>
      </c>
      <c r="M4368" s="120" t="s">
        <v>56</v>
      </c>
      <c r="N4368" s="149">
        <v>79992</v>
      </c>
      <c r="O4368" s="150"/>
      <c r="P4368" s="154" t="s">
        <v>4117</v>
      </c>
      <c r="Q4368" s="158" t="s">
        <v>50</v>
      </c>
      <c r="R4368" s="142">
        <f t="shared" si="68"/>
        <v>8</v>
      </c>
    </row>
    <row r="4369" s="109" customFormat="1">
      <c r="A4369" s="119">
        <f>MAX($A$19:A4368)+1</f>
        <v>4351</v>
      </c>
      <c r="B4369" s="120" t="s">
        <v>41</v>
      </c>
      <c r="C4369" s="144" t="s">
        <v>92</v>
      </c>
      <c r="D4369" s="144" t="s">
        <v>5028</v>
      </c>
      <c r="E4369" s="145" t="s">
        <v>5029</v>
      </c>
      <c r="F4369" s="123" t="s">
        <v>1630</v>
      </c>
      <c r="G4369" s="146" t="s">
        <v>1631</v>
      </c>
      <c r="H4369" s="146" t="s">
        <v>5031</v>
      </c>
      <c r="I4369" s="151" t="s">
        <v>801</v>
      </c>
      <c r="J4369" s="147">
        <v>10</v>
      </c>
      <c r="K4369" s="147">
        <v>99000</v>
      </c>
      <c r="L4369" s="148">
        <v>990000</v>
      </c>
      <c r="M4369" s="120" t="s">
        <v>56</v>
      </c>
      <c r="N4369" s="149">
        <v>79200</v>
      </c>
      <c r="O4369" s="150"/>
      <c r="P4369" s="154" t="s">
        <v>4117</v>
      </c>
      <c r="Q4369" s="158" t="s">
        <v>50</v>
      </c>
      <c r="R4369" s="142">
        <f t="shared" si="68"/>
        <v>8</v>
      </c>
    </row>
    <row r="4370" s="109" customFormat="1">
      <c r="A4370" s="119">
        <f>MAX($A$19:A4369)+1</f>
        <v>4352</v>
      </c>
      <c r="B4370" s="120" t="s">
        <v>41</v>
      </c>
      <c r="C4370" s="144" t="s">
        <v>92</v>
      </c>
      <c r="D4370" s="144" t="s">
        <v>5032</v>
      </c>
      <c r="E4370" s="145">
        <v>45247</v>
      </c>
      <c r="F4370" s="123" t="s">
        <v>1630</v>
      </c>
      <c r="G4370" s="146" t="s">
        <v>1631</v>
      </c>
      <c r="H4370" s="146" t="s">
        <v>5033</v>
      </c>
      <c r="I4370" s="151" t="s">
        <v>801</v>
      </c>
      <c r="J4370" s="147">
        <v>16</v>
      </c>
      <c r="K4370" s="147">
        <v>115000</v>
      </c>
      <c r="L4370" s="148">
        <v>1840000</v>
      </c>
      <c r="M4370" s="120" t="s">
        <v>56</v>
      </c>
      <c r="N4370" s="149">
        <v>147200</v>
      </c>
      <c r="O4370" s="150"/>
      <c r="P4370" s="154" t="s">
        <v>4117</v>
      </c>
      <c r="Q4370" s="158" t="s">
        <v>50</v>
      </c>
      <c r="R4370" s="142">
        <f t="shared" si="68"/>
        <v>8</v>
      </c>
    </row>
    <row r="4371" s="109" customFormat="1">
      <c r="A4371" s="119">
        <f>MAX($A$19:A4370)+1</f>
        <v>4353</v>
      </c>
      <c r="B4371" s="120" t="s">
        <v>41</v>
      </c>
      <c r="C4371" s="144" t="s">
        <v>92</v>
      </c>
      <c r="D4371" s="144" t="s">
        <v>5034</v>
      </c>
      <c r="E4371" s="145">
        <v>45260</v>
      </c>
      <c r="F4371" s="123" t="s">
        <v>1630</v>
      </c>
      <c r="G4371" s="146" t="s">
        <v>1631</v>
      </c>
      <c r="H4371" s="146" t="s">
        <v>5025</v>
      </c>
      <c r="I4371" s="151" t="s">
        <v>801</v>
      </c>
      <c r="J4371" s="147">
        <v>1000</v>
      </c>
      <c r="K4371" s="147">
        <v>99000</v>
      </c>
      <c r="L4371" s="148">
        <v>99000000</v>
      </c>
      <c r="M4371" s="120" t="s">
        <v>56</v>
      </c>
      <c r="N4371" s="149">
        <v>7920000</v>
      </c>
      <c r="O4371" s="150"/>
      <c r="P4371" s="154" t="s">
        <v>4117</v>
      </c>
      <c r="Q4371" s="158" t="s">
        <v>50</v>
      </c>
      <c r="R4371" s="142">
        <f t="shared" si="68"/>
        <v>8</v>
      </c>
    </row>
    <row r="4372" s="109" customFormat="1">
      <c r="A4372" s="119">
        <f>MAX($A$19:A4371)+1</f>
        <v>4354</v>
      </c>
      <c r="B4372" s="120" t="s">
        <v>41</v>
      </c>
      <c r="C4372" s="144" t="s">
        <v>92</v>
      </c>
      <c r="D4372" s="144" t="s">
        <v>5035</v>
      </c>
      <c r="E4372" s="145">
        <v>45250</v>
      </c>
      <c r="F4372" s="123" t="s">
        <v>1630</v>
      </c>
      <c r="G4372" s="146" t="s">
        <v>1631</v>
      </c>
      <c r="H4372" s="146" t="s">
        <v>5036</v>
      </c>
      <c r="I4372" s="151" t="s">
        <v>801</v>
      </c>
      <c r="J4372" s="147">
        <v>100</v>
      </c>
      <c r="K4372" s="147">
        <v>73000</v>
      </c>
      <c r="L4372" s="148">
        <v>7300000</v>
      </c>
      <c r="M4372" s="120" t="s">
        <v>56</v>
      </c>
      <c r="N4372" s="149">
        <v>584000</v>
      </c>
      <c r="O4372" s="150"/>
      <c r="P4372" s="154" t="s">
        <v>4117</v>
      </c>
      <c r="Q4372" s="158" t="s">
        <v>50</v>
      </c>
      <c r="R4372" s="142">
        <f t="shared" si="68"/>
        <v>8</v>
      </c>
    </row>
    <row r="4373" ht="22.5" s="109" customFormat="1">
      <c r="A4373" s="119">
        <f>MAX($A$19:A4372)+1</f>
        <v>4355</v>
      </c>
      <c r="B4373" s="120" t="s">
        <v>41</v>
      </c>
      <c r="C4373" s="144" t="s">
        <v>5037</v>
      </c>
      <c r="D4373" s="144" t="s">
        <v>2609</v>
      </c>
      <c r="E4373" s="145" t="s">
        <v>4155</v>
      </c>
      <c r="F4373" s="146" t="s">
        <v>5038</v>
      </c>
      <c r="G4373" s="146" t="s">
        <v>5039</v>
      </c>
      <c r="H4373" s="146" t="s">
        <v>5040</v>
      </c>
      <c r="I4373" s="151" t="s">
        <v>100</v>
      </c>
      <c r="J4373" s="147">
        <v>1</v>
      </c>
      <c r="K4373" s="147">
        <v>55600000</v>
      </c>
      <c r="L4373" s="148">
        <v>55600000</v>
      </c>
      <c r="M4373" s="120" t="s">
        <v>56</v>
      </c>
      <c r="N4373" s="149">
        <v>4448000</v>
      </c>
      <c r="O4373" s="150"/>
      <c r="P4373" s="154" t="s">
        <v>4117</v>
      </c>
      <c r="Q4373" s="158" t="s">
        <v>50</v>
      </c>
      <c r="R4373" s="142">
        <f t="shared" si="68"/>
        <v>8</v>
      </c>
    </row>
    <row r="4374" ht="22.5" s="109" customFormat="1">
      <c r="A4374" s="119">
        <f>MAX($A$19:A4373)+1</f>
        <v>4356</v>
      </c>
      <c r="B4374" s="120" t="s">
        <v>41</v>
      </c>
      <c r="C4374" s="144" t="s">
        <v>5037</v>
      </c>
      <c r="D4374" s="144" t="s">
        <v>2609</v>
      </c>
      <c r="E4374" s="145" t="s">
        <v>4155</v>
      </c>
      <c r="F4374" s="146" t="s">
        <v>5038</v>
      </c>
      <c r="G4374" s="146" t="s">
        <v>5039</v>
      </c>
      <c r="H4374" s="146" t="s">
        <v>5041</v>
      </c>
      <c r="I4374" s="151" t="s">
        <v>98</v>
      </c>
      <c r="J4374" s="147">
        <v>8</v>
      </c>
      <c r="K4374" s="147">
        <v>1800000</v>
      </c>
      <c r="L4374" s="148">
        <v>14400000</v>
      </c>
      <c r="M4374" s="120" t="s">
        <v>56</v>
      </c>
      <c r="N4374" s="149">
        <v>1152000</v>
      </c>
      <c r="O4374" s="150"/>
      <c r="P4374" s="154" t="s">
        <v>4117</v>
      </c>
      <c r="Q4374" s="158" t="s">
        <v>50</v>
      </c>
      <c r="R4374" s="142">
        <f t="shared" si="68"/>
        <v>8</v>
      </c>
    </row>
    <row r="4375" ht="22.5" s="109" customFormat="1">
      <c r="A4375" s="119">
        <f>MAX($A$19:A4374)+1</f>
        <v>4357</v>
      </c>
      <c r="B4375" s="120" t="s">
        <v>41</v>
      </c>
      <c r="C4375" s="144" t="s">
        <v>1649</v>
      </c>
      <c r="D4375" s="144" t="s">
        <v>5042</v>
      </c>
      <c r="E4375" s="145">
        <v>45231</v>
      </c>
      <c r="F4375" s="146" t="s">
        <v>1651</v>
      </c>
      <c r="G4375" s="146" t="s">
        <v>1652</v>
      </c>
      <c r="H4375" s="146" t="s">
        <v>1653</v>
      </c>
      <c r="I4375" s="151" t="s">
        <v>288</v>
      </c>
      <c r="J4375" s="147">
        <v>18000</v>
      </c>
      <c r="K4375" s="147">
        <v>27727.2727</v>
      </c>
      <c r="L4375" s="148">
        <v>499090909</v>
      </c>
      <c r="M4375" s="120" t="s">
        <v>229</v>
      </c>
      <c r="N4375" s="149">
        <v>49909091</v>
      </c>
      <c r="O4375" s="150"/>
      <c r="P4375" s="154" t="s">
        <v>4117</v>
      </c>
      <c r="Q4375" s="158" t="s">
        <v>50</v>
      </c>
      <c r="R4375" s="142">
        <f t="shared" si="68"/>
        <v>10.0000000200364</v>
      </c>
    </row>
    <row r="4376" ht="22.5" s="109" customFormat="1">
      <c r="A4376" s="119">
        <f>MAX($A$19:A4375)+1</f>
        <v>4358</v>
      </c>
      <c r="B4376" s="120" t="s">
        <v>41</v>
      </c>
      <c r="C4376" s="144" t="s">
        <v>1649</v>
      </c>
      <c r="D4376" s="144" t="s">
        <v>5043</v>
      </c>
      <c r="E4376" s="145">
        <v>45233</v>
      </c>
      <c r="F4376" s="146" t="s">
        <v>1651</v>
      </c>
      <c r="G4376" s="146" t="s">
        <v>1652</v>
      </c>
      <c r="H4376" s="146" t="s">
        <v>1653</v>
      </c>
      <c r="I4376" s="151" t="s">
        <v>288</v>
      </c>
      <c r="J4376" s="147">
        <v>18000</v>
      </c>
      <c r="K4376" s="147">
        <v>27727.2727</v>
      </c>
      <c r="L4376" s="148">
        <v>499090909</v>
      </c>
      <c r="M4376" s="120" t="s">
        <v>229</v>
      </c>
      <c r="N4376" s="149">
        <v>49909091</v>
      </c>
      <c r="O4376" s="150"/>
      <c r="P4376" s="154" t="s">
        <v>4117</v>
      </c>
      <c r="Q4376" s="158" t="s">
        <v>50</v>
      </c>
      <c r="R4376" s="142">
        <f t="shared" si="68"/>
        <v>10.0000000200364</v>
      </c>
    </row>
    <row r="4377" s="109" customFormat="1">
      <c r="A4377" s="119">
        <f>MAX($A$19:A4376)+1</f>
        <v>4359</v>
      </c>
      <c r="B4377" s="120" t="s">
        <v>41</v>
      </c>
      <c r="C4377" s="144" t="s">
        <v>813</v>
      </c>
      <c r="D4377" s="144" t="s">
        <v>5044</v>
      </c>
      <c r="E4377" s="145" t="s">
        <v>4159</v>
      </c>
      <c r="F4377" s="146" t="s">
        <v>1655</v>
      </c>
      <c r="G4377" s="146" t="s">
        <v>1656</v>
      </c>
      <c r="H4377" s="146" t="s">
        <v>1657</v>
      </c>
      <c r="I4377" s="151" t="s">
        <v>1658</v>
      </c>
      <c r="J4377" s="147">
        <v>442350</v>
      </c>
      <c r="K4377" s="147">
        <v>1528</v>
      </c>
      <c r="L4377" s="148">
        <v>675910800</v>
      </c>
      <c r="M4377" s="120" t="s">
        <v>56</v>
      </c>
      <c r="N4377" s="149">
        <v>54072864</v>
      </c>
      <c r="O4377" s="150"/>
      <c r="P4377" s="154" t="s">
        <v>4117</v>
      </c>
      <c r="Q4377" s="158" t="s">
        <v>50</v>
      </c>
      <c r="R4377" s="142">
        <f t="shared" si="68"/>
        <v>8</v>
      </c>
    </row>
    <row r="4378" s="109" customFormat="1">
      <c r="A4378" s="119">
        <f>MAX($A$19:A4377)+1</f>
        <v>4360</v>
      </c>
      <c r="B4378" s="120" t="s">
        <v>41</v>
      </c>
      <c r="C4378" s="144" t="s">
        <v>813</v>
      </c>
      <c r="D4378" s="144" t="s">
        <v>5044</v>
      </c>
      <c r="E4378" s="145" t="s">
        <v>4159</v>
      </c>
      <c r="F4378" s="146" t="s">
        <v>1655</v>
      </c>
      <c r="G4378" s="146" t="s">
        <v>1656</v>
      </c>
      <c r="H4378" s="146" t="s">
        <v>1659</v>
      </c>
      <c r="I4378" s="151" t="s">
        <v>1658</v>
      </c>
      <c r="J4378" s="147">
        <v>442350</v>
      </c>
      <c r="K4378" s="147">
        <v>1793</v>
      </c>
      <c r="L4378" s="148">
        <v>793133550</v>
      </c>
      <c r="M4378" s="120" t="s">
        <v>56</v>
      </c>
      <c r="N4378" s="149">
        <v>63450684</v>
      </c>
      <c r="O4378" s="150"/>
      <c r="P4378" s="154" t="s">
        <v>4117</v>
      </c>
      <c r="Q4378" s="158" t="s">
        <v>50</v>
      </c>
      <c r="R4378" s="142">
        <f t="shared" si="68"/>
        <v>8</v>
      </c>
    </row>
    <row r="4379" s="109" customFormat="1">
      <c r="A4379" s="119">
        <f>MAX($A$19:A4378)+1</f>
        <v>4361</v>
      </c>
      <c r="B4379" s="120" t="s">
        <v>41</v>
      </c>
      <c r="C4379" s="144" t="s">
        <v>813</v>
      </c>
      <c r="D4379" s="144" t="s">
        <v>5044</v>
      </c>
      <c r="E4379" s="145" t="s">
        <v>4159</v>
      </c>
      <c r="F4379" s="146" t="s">
        <v>1655</v>
      </c>
      <c r="G4379" s="146" t="s">
        <v>1656</v>
      </c>
      <c r="H4379" s="146" t="s">
        <v>1660</v>
      </c>
      <c r="I4379" s="151" t="s">
        <v>1658</v>
      </c>
      <c r="J4379" s="147">
        <v>221175</v>
      </c>
      <c r="K4379" s="147">
        <v>1704</v>
      </c>
      <c r="L4379" s="148">
        <v>376882200</v>
      </c>
      <c r="M4379" s="120" t="s">
        <v>56</v>
      </c>
      <c r="N4379" s="149">
        <v>30150576</v>
      </c>
      <c r="O4379" s="150"/>
      <c r="P4379" s="154" t="s">
        <v>4117</v>
      </c>
      <c r="Q4379" s="158" t="s">
        <v>50</v>
      </c>
      <c r="R4379" s="142">
        <f t="shared" si="68"/>
        <v>8</v>
      </c>
    </row>
    <row r="4380" s="109" customFormat="1">
      <c r="A4380" s="119">
        <f>MAX($A$19:A4379)+1</f>
        <v>4362</v>
      </c>
      <c r="B4380" s="120" t="s">
        <v>41</v>
      </c>
      <c r="C4380" s="144" t="s">
        <v>813</v>
      </c>
      <c r="D4380" s="144" t="s">
        <v>5044</v>
      </c>
      <c r="E4380" s="145" t="s">
        <v>4159</v>
      </c>
      <c r="F4380" s="146" t="s">
        <v>1655</v>
      </c>
      <c r="G4380" s="146" t="s">
        <v>1656</v>
      </c>
      <c r="H4380" s="146" t="s">
        <v>5045</v>
      </c>
      <c r="I4380" s="151" t="s">
        <v>1658</v>
      </c>
      <c r="J4380" s="147">
        <v>45958</v>
      </c>
      <c r="K4380" s="147">
        <v>1372</v>
      </c>
      <c r="L4380" s="148">
        <v>63054376</v>
      </c>
      <c r="M4380" s="120" t="s">
        <v>56</v>
      </c>
      <c r="N4380" s="149">
        <v>5044351</v>
      </c>
      <c r="O4380" s="150"/>
      <c r="P4380" s="154" t="s">
        <v>4117</v>
      </c>
      <c r="Q4380" s="158" t="s">
        <v>50</v>
      </c>
      <c r="R4380" s="142">
        <f t="shared" si="68"/>
        <v>8.00000145905813</v>
      </c>
    </row>
    <row r="4381" s="109" customFormat="1">
      <c r="A4381" s="119">
        <f>MAX($A$19:A4380)+1</f>
        <v>4363</v>
      </c>
      <c r="B4381" s="120" t="s">
        <v>41</v>
      </c>
      <c r="C4381" s="144" t="s">
        <v>813</v>
      </c>
      <c r="D4381" s="144" t="s">
        <v>5044</v>
      </c>
      <c r="E4381" s="145" t="s">
        <v>4159</v>
      </c>
      <c r="F4381" s="146" t="s">
        <v>1655</v>
      </c>
      <c r="G4381" s="146" t="s">
        <v>1656</v>
      </c>
      <c r="H4381" s="146" t="s">
        <v>5046</v>
      </c>
      <c r="I4381" s="151" t="s">
        <v>1658</v>
      </c>
      <c r="J4381" s="147">
        <v>92528</v>
      </c>
      <c r="K4381" s="147">
        <v>485</v>
      </c>
      <c r="L4381" s="148">
        <v>44876080</v>
      </c>
      <c r="M4381" s="120" t="s">
        <v>56</v>
      </c>
      <c r="N4381" s="149">
        <v>3590087</v>
      </c>
      <c r="O4381" s="150"/>
      <c r="P4381" s="154" t="s">
        <v>4117</v>
      </c>
      <c r="Q4381" s="158" t="s">
        <v>50</v>
      </c>
      <c r="R4381" s="142">
        <f t="shared" si="68"/>
        <v>8.00000133701518</v>
      </c>
    </row>
    <row r="4382" s="109" customFormat="1">
      <c r="A4382" s="119">
        <f>MAX($A$19:A4381)+1</f>
        <v>4364</v>
      </c>
      <c r="B4382" s="120" t="s">
        <v>41</v>
      </c>
      <c r="C4382" s="144" t="s">
        <v>813</v>
      </c>
      <c r="D4382" s="144" t="s">
        <v>5044</v>
      </c>
      <c r="E4382" s="145" t="s">
        <v>4159</v>
      </c>
      <c r="F4382" s="146" t="s">
        <v>1655</v>
      </c>
      <c r="G4382" s="146" t="s">
        <v>1656</v>
      </c>
      <c r="H4382" s="146" t="s">
        <v>1661</v>
      </c>
      <c r="I4382" s="151" t="s">
        <v>1658</v>
      </c>
      <c r="J4382" s="147">
        <v>30023</v>
      </c>
      <c r="K4382" s="147">
        <v>1290</v>
      </c>
      <c r="L4382" s="148">
        <v>38729670</v>
      </c>
      <c r="M4382" s="120" t="s">
        <v>56</v>
      </c>
      <c r="N4382" s="149">
        <v>3098372</v>
      </c>
      <c r="O4382" s="150"/>
      <c r="P4382" s="154" t="s">
        <v>4117</v>
      </c>
      <c r="Q4382" s="158" t="s">
        <v>50</v>
      </c>
      <c r="R4382" s="142">
        <f t="shared" si="68"/>
        <v>7.99999586880033</v>
      </c>
    </row>
    <row r="4383" s="109" customFormat="1">
      <c r="A4383" s="119">
        <f>MAX($A$19:A4382)+1</f>
        <v>4365</v>
      </c>
      <c r="B4383" s="120" t="s">
        <v>41</v>
      </c>
      <c r="C4383" s="144" t="s">
        <v>5047</v>
      </c>
      <c r="D4383" s="144" t="s">
        <v>5048</v>
      </c>
      <c r="E4383" s="145" t="s">
        <v>4443</v>
      </c>
      <c r="F4383" s="146" t="s">
        <v>5049</v>
      </c>
      <c r="G4383" s="146" t="s">
        <v>5050</v>
      </c>
      <c r="H4383" s="146" t="s">
        <v>5051</v>
      </c>
      <c r="I4383" s="151" t="s">
        <v>801</v>
      </c>
      <c r="J4383" s="147">
        <v>100</v>
      </c>
      <c r="K4383" s="147">
        <v>161000</v>
      </c>
      <c r="L4383" s="148">
        <v>16100000</v>
      </c>
      <c r="M4383" s="120" t="s">
        <v>229</v>
      </c>
      <c r="N4383" s="149">
        <v>1610000</v>
      </c>
      <c r="O4383" s="150"/>
      <c r="P4383" s="154" t="s">
        <v>4117</v>
      </c>
      <c r="Q4383" s="158" t="s">
        <v>50</v>
      </c>
      <c r="R4383" s="142">
        <f t="shared" si="68"/>
        <v>10</v>
      </c>
    </row>
    <row r="4384" s="109" customFormat="1">
      <c r="A4384" s="119">
        <f>MAX($A$19:A4383)+1</f>
        <v>4366</v>
      </c>
      <c r="B4384" s="120" t="s">
        <v>41</v>
      </c>
      <c r="C4384" s="144" t="s">
        <v>5047</v>
      </c>
      <c r="D4384" s="144" t="s">
        <v>5048</v>
      </c>
      <c r="E4384" s="145" t="s">
        <v>4443</v>
      </c>
      <c r="F4384" s="146" t="s">
        <v>5049</v>
      </c>
      <c r="G4384" s="146" t="s">
        <v>5050</v>
      </c>
      <c r="H4384" s="146" t="s">
        <v>5052</v>
      </c>
      <c r="I4384" s="151" t="s">
        <v>801</v>
      </c>
      <c r="J4384" s="147">
        <v>100</v>
      </c>
      <c r="K4384" s="147">
        <v>225000</v>
      </c>
      <c r="L4384" s="148">
        <v>22500000</v>
      </c>
      <c r="M4384" s="120" t="s">
        <v>229</v>
      </c>
      <c r="N4384" s="149">
        <v>2250000</v>
      </c>
      <c r="O4384" s="150"/>
      <c r="P4384" s="154" t="s">
        <v>4117</v>
      </c>
      <c r="Q4384" s="158" t="s">
        <v>50</v>
      </c>
      <c r="R4384" s="142">
        <f t="shared" si="68"/>
        <v>10</v>
      </c>
    </row>
    <row r="4385" s="109" customFormat="1">
      <c r="A4385" s="119">
        <f>MAX($A$19:A4384)+1</f>
        <v>4367</v>
      </c>
      <c r="B4385" s="120" t="s">
        <v>41</v>
      </c>
      <c r="C4385" s="144" t="s">
        <v>5047</v>
      </c>
      <c r="D4385" s="144" t="s">
        <v>1554</v>
      </c>
      <c r="E4385" s="145">
        <v>45253</v>
      </c>
      <c r="F4385" s="146" t="s">
        <v>5049</v>
      </c>
      <c r="G4385" s="146" t="s">
        <v>5050</v>
      </c>
      <c r="H4385" s="146" t="s">
        <v>5053</v>
      </c>
      <c r="I4385" s="151" t="s">
        <v>801</v>
      </c>
      <c r="J4385" s="147">
        <v>2120</v>
      </c>
      <c r="K4385" s="147">
        <v>33637</v>
      </c>
      <c r="L4385" s="148">
        <v>71310440</v>
      </c>
      <c r="M4385" s="120" t="s">
        <v>229</v>
      </c>
      <c r="N4385" s="149">
        <v>7131044</v>
      </c>
      <c r="O4385" s="150"/>
      <c r="P4385" s="154" t="s">
        <v>4117</v>
      </c>
      <c r="Q4385" s="158" t="s">
        <v>50</v>
      </c>
      <c r="R4385" s="142">
        <f t="shared" si="68"/>
        <v>10</v>
      </c>
    </row>
    <row r="4386" s="109" customFormat="1">
      <c r="A4386" s="119">
        <f>MAX($A$19:A4385)+1</f>
        <v>4368</v>
      </c>
      <c r="B4386" s="120" t="s">
        <v>41</v>
      </c>
      <c r="C4386" s="144" t="s">
        <v>92</v>
      </c>
      <c r="D4386" s="144" t="s">
        <v>5054</v>
      </c>
      <c r="E4386" s="145">
        <v>45233</v>
      </c>
      <c r="F4386" s="146" t="s">
        <v>1667</v>
      </c>
      <c r="G4386" s="146" t="s">
        <v>1668</v>
      </c>
      <c r="H4386" s="146" t="s">
        <v>1828</v>
      </c>
      <c r="I4386" s="151" t="s">
        <v>47</v>
      </c>
      <c r="J4386" s="147"/>
      <c r="K4386" s="147"/>
      <c r="L4386" s="148">
        <v>6500000</v>
      </c>
      <c r="M4386" s="120" t="s">
        <v>56</v>
      </c>
      <c r="N4386" s="149">
        <v>520000</v>
      </c>
      <c r="O4386" s="150"/>
      <c r="P4386" s="154" t="s">
        <v>4117</v>
      </c>
      <c r="Q4386" s="158" t="s">
        <v>50</v>
      </c>
      <c r="R4386" s="142">
        <f t="shared" si="68"/>
        <v>8</v>
      </c>
    </row>
    <row r="4387" s="109" customFormat="1">
      <c r="A4387" s="119">
        <f>MAX($A$19:A4386)+1</f>
        <v>4369</v>
      </c>
      <c r="B4387" s="120" t="s">
        <v>41</v>
      </c>
      <c r="C4387" s="144" t="s">
        <v>508</v>
      </c>
      <c r="D4387" s="144" t="s">
        <v>5055</v>
      </c>
      <c r="E4387" s="145" t="s">
        <v>4155</v>
      </c>
      <c r="F4387" s="146" t="s">
        <v>5056</v>
      </c>
      <c r="G4387" s="146" t="s">
        <v>5057</v>
      </c>
      <c r="H4387" s="146" t="s">
        <v>5058</v>
      </c>
      <c r="I4387" s="151" t="s">
        <v>100</v>
      </c>
      <c r="J4387" s="147">
        <v>2</v>
      </c>
      <c r="K4387" s="147">
        <v>4110000</v>
      </c>
      <c r="L4387" s="148">
        <v>8220000</v>
      </c>
      <c r="M4387" s="120" t="s">
        <v>56</v>
      </c>
      <c r="N4387" s="149">
        <v>657600</v>
      </c>
      <c r="O4387" s="150"/>
      <c r="P4387" s="154" t="s">
        <v>4117</v>
      </c>
      <c r="Q4387" s="158" t="s">
        <v>50</v>
      </c>
      <c r="R4387" s="142">
        <f t="shared" si="68"/>
        <v>8</v>
      </c>
    </row>
    <row r="4388" s="109" customFormat="1">
      <c r="A4388" s="119">
        <f>MAX($A$19:A4387)+1</f>
        <v>4370</v>
      </c>
      <c r="B4388" s="120" t="s">
        <v>41</v>
      </c>
      <c r="C4388" s="144" t="s">
        <v>508</v>
      </c>
      <c r="D4388" s="144" t="s">
        <v>5055</v>
      </c>
      <c r="E4388" s="145" t="s">
        <v>4155</v>
      </c>
      <c r="F4388" s="146" t="s">
        <v>5056</v>
      </c>
      <c r="G4388" s="146" t="s">
        <v>5057</v>
      </c>
      <c r="H4388" s="146" t="s">
        <v>5059</v>
      </c>
      <c r="I4388" s="151" t="s">
        <v>100</v>
      </c>
      <c r="J4388" s="147">
        <v>3</v>
      </c>
      <c r="K4388" s="147">
        <v>1050000</v>
      </c>
      <c r="L4388" s="148">
        <v>3150000</v>
      </c>
      <c r="M4388" s="120" t="s">
        <v>56</v>
      </c>
      <c r="N4388" s="149">
        <v>252000</v>
      </c>
      <c r="O4388" s="150"/>
      <c r="P4388" s="154" t="s">
        <v>4117</v>
      </c>
      <c r="Q4388" s="158" t="s">
        <v>50</v>
      </c>
      <c r="R4388" s="142">
        <f t="shared" si="68"/>
        <v>8</v>
      </c>
    </row>
    <row r="4389" s="109" customFormat="1">
      <c r="A4389" s="119">
        <f>MAX($A$19:A4388)+1</f>
        <v>4371</v>
      </c>
      <c r="B4389" s="120" t="s">
        <v>41</v>
      </c>
      <c r="C4389" s="144" t="s">
        <v>508</v>
      </c>
      <c r="D4389" s="144" t="s">
        <v>5055</v>
      </c>
      <c r="E4389" s="145" t="s">
        <v>4155</v>
      </c>
      <c r="F4389" s="146" t="s">
        <v>5056</v>
      </c>
      <c r="G4389" s="146" t="s">
        <v>5057</v>
      </c>
      <c r="H4389" s="146" t="s">
        <v>5060</v>
      </c>
      <c r="I4389" s="151" t="s">
        <v>1101</v>
      </c>
      <c r="J4389" s="147">
        <v>3</v>
      </c>
      <c r="K4389" s="147">
        <v>490000</v>
      </c>
      <c r="L4389" s="148">
        <v>1470000</v>
      </c>
      <c r="M4389" s="120" t="s">
        <v>56</v>
      </c>
      <c r="N4389" s="149">
        <v>117600</v>
      </c>
      <c r="O4389" s="150"/>
      <c r="P4389" s="154" t="s">
        <v>4117</v>
      </c>
      <c r="Q4389" s="158" t="s">
        <v>50</v>
      </c>
      <c r="R4389" s="142">
        <f t="shared" si="68"/>
        <v>8</v>
      </c>
    </row>
    <row r="4390" s="109" customFormat="1">
      <c r="A4390" s="119">
        <f>MAX($A$19:A4389)+1</f>
        <v>4372</v>
      </c>
      <c r="B4390" s="120" t="s">
        <v>41</v>
      </c>
      <c r="C4390" s="144" t="s">
        <v>92</v>
      </c>
      <c r="D4390" s="144" t="s">
        <v>1558</v>
      </c>
      <c r="E4390" s="145" t="s">
        <v>5061</v>
      </c>
      <c r="F4390" s="146" t="s">
        <v>1687</v>
      </c>
      <c r="G4390" s="146" t="s">
        <v>1688</v>
      </c>
      <c r="H4390" s="146" t="s">
        <v>5062</v>
      </c>
      <c r="I4390" s="151" t="s">
        <v>557</v>
      </c>
      <c r="J4390" s="147">
        <v>3000</v>
      </c>
      <c r="K4390" s="147">
        <v>135000</v>
      </c>
      <c r="L4390" s="148">
        <v>405000000</v>
      </c>
      <c r="M4390" s="120" t="s">
        <v>56</v>
      </c>
      <c r="N4390" s="149">
        <v>32400000</v>
      </c>
      <c r="O4390" s="150"/>
      <c r="P4390" s="154" t="s">
        <v>4117</v>
      </c>
      <c r="Q4390" s="158" t="s">
        <v>50</v>
      </c>
      <c r="R4390" s="142">
        <f t="shared" si="68"/>
        <v>8</v>
      </c>
    </row>
    <row r="4391" s="109" customFormat="1">
      <c r="A4391" s="119">
        <f>MAX($A$19:A4390)+1</f>
        <v>4373</v>
      </c>
      <c r="B4391" s="120" t="s">
        <v>41</v>
      </c>
      <c r="C4391" s="144" t="s">
        <v>92</v>
      </c>
      <c r="D4391" s="144" t="s">
        <v>1558</v>
      </c>
      <c r="E4391" s="145" t="s">
        <v>5061</v>
      </c>
      <c r="F4391" s="146" t="s">
        <v>1687</v>
      </c>
      <c r="G4391" s="146" t="s">
        <v>1688</v>
      </c>
      <c r="H4391" s="146" t="s">
        <v>5063</v>
      </c>
      <c r="I4391" s="151" t="s">
        <v>801</v>
      </c>
      <c r="J4391" s="147">
        <v>600</v>
      </c>
      <c r="K4391" s="147">
        <v>130000</v>
      </c>
      <c r="L4391" s="148">
        <v>78000000</v>
      </c>
      <c r="M4391" s="120" t="s">
        <v>56</v>
      </c>
      <c r="N4391" s="149">
        <v>6240000</v>
      </c>
      <c r="O4391" s="150"/>
      <c r="P4391" s="154" t="s">
        <v>4117</v>
      </c>
      <c r="Q4391" s="158" t="s">
        <v>50</v>
      </c>
      <c r="R4391" s="142">
        <f t="shared" si="68"/>
        <v>8</v>
      </c>
    </row>
    <row r="4392" s="109" customFormat="1">
      <c r="A4392" s="119">
        <f>MAX($A$19:A4391)+1</f>
        <v>4374</v>
      </c>
      <c r="B4392" s="120" t="s">
        <v>41</v>
      </c>
      <c r="C4392" s="144" t="s">
        <v>92</v>
      </c>
      <c r="D4392" s="144" t="s">
        <v>1558</v>
      </c>
      <c r="E4392" s="145" t="s">
        <v>5061</v>
      </c>
      <c r="F4392" s="146" t="s">
        <v>1687</v>
      </c>
      <c r="G4392" s="146" t="s">
        <v>1688</v>
      </c>
      <c r="H4392" s="146" t="s">
        <v>5064</v>
      </c>
      <c r="I4392" s="151" t="s">
        <v>801</v>
      </c>
      <c r="J4392" s="147">
        <v>400</v>
      </c>
      <c r="K4392" s="147">
        <v>110000</v>
      </c>
      <c r="L4392" s="148">
        <v>44000000</v>
      </c>
      <c r="M4392" s="120" t="s">
        <v>56</v>
      </c>
      <c r="N4392" s="149">
        <v>3520000</v>
      </c>
      <c r="O4392" s="150"/>
      <c r="P4392" s="154" t="s">
        <v>4117</v>
      </c>
      <c r="Q4392" s="158" t="s">
        <v>50</v>
      </c>
      <c r="R4392" s="142">
        <f t="shared" si="68"/>
        <v>8</v>
      </c>
    </row>
    <row r="4393" s="109" customFormat="1">
      <c r="A4393" s="119">
        <f>MAX($A$19:A4392)+1</f>
        <v>4375</v>
      </c>
      <c r="B4393" s="120" t="s">
        <v>41</v>
      </c>
      <c r="C4393" s="144" t="s">
        <v>1703</v>
      </c>
      <c r="D4393" s="144" t="s">
        <v>5065</v>
      </c>
      <c r="E4393" s="145">
        <v>45232</v>
      </c>
      <c r="F4393" s="146" t="s">
        <v>5066</v>
      </c>
      <c r="G4393" s="146" t="s">
        <v>1706</v>
      </c>
      <c r="H4393" s="146" t="s">
        <v>1707</v>
      </c>
      <c r="I4393" s="151" t="s">
        <v>801</v>
      </c>
      <c r="J4393" s="147">
        <v>1491.36</v>
      </c>
      <c r="K4393" s="147">
        <v>49230</v>
      </c>
      <c r="L4393" s="148">
        <v>73419653</v>
      </c>
      <c r="M4393" s="120" t="s">
        <v>56</v>
      </c>
      <c r="N4393" s="149">
        <v>5873572</v>
      </c>
      <c r="O4393" s="150"/>
      <c r="P4393" s="154" t="s">
        <v>4117</v>
      </c>
      <c r="Q4393" s="158" t="s">
        <v>50</v>
      </c>
      <c r="R4393" s="142">
        <f t="shared" si="68"/>
        <v>7.99999967311205</v>
      </c>
    </row>
    <row r="4394" s="109" customFormat="1">
      <c r="A4394" s="119">
        <f>MAX($A$19:A4393)+1</f>
        <v>4376</v>
      </c>
      <c r="B4394" s="120" t="s">
        <v>41</v>
      </c>
      <c r="C4394" s="144" t="s">
        <v>1703</v>
      </c>
      <c r="D4394" s="144" t="s">
        <v>5067</v>
      </c>
      <c r="E4394" s="145">
        <v>45244</v>
      </c>
      <c r="F4394" s="146" t="s">
        <v>5066</v>
      </c>
      <c r="G4394" s="146" t="s">
        <v>1706</v>
      </c>
      <c r="H4394" s="146" t="s">
        <v>1707</v>
      </c>
      <c r="I4394" s="151" t="s">
        <v>801</v>
      </c>
      <c r="J4394" s="147">
        <v>5028.24</v>
      </c>
      <c r="K4394" s="147">
        <v>49230</v>
      </c>
      <c r="L4394" s="148">
        <v>247540255</v>
      </c>
      <c r="M4394" s="120" t="s">
        <v>56</v>
      </c>
      <c r="N4394" s="149">
        <v>19803220</v>
      </c>
      <c r="O4394" s="150"/>
      <c r="P4394" s="154" t="s">
        <v>4117</v>
      </c>
      <c r="Q4394" s="158" t="s">
        <v>50</v>
      </c>
      <c r="R4394" s="142">
        <f t="shared" si="68"/>
        <v>7.99999983841012</v>
      </c>
    </row>
    <row r="4395" s="109" customFormat="1">
      <c r="A4395" s="119">
        <f>MAX($A$19:A4394)+1</f>
        <v>4377</v>
      </c>
      <c r="B4395" s="120" t="s">
        <v>41</v>
      </c>
      <c r="C4395" s="144" t="s">
        <v>5068</v>
      </c>
      <c r="D4395" s="144" t="s">
        <v>5069</v>
      </c>
      <c r="E4395" s="145">
        <v>45253</v>
      </c>
      <c r="F4395" s="146" t="s">
        <v>5070</v>
      </c>
      <c r="G4395" s="146" t="s">
        <v>5071</v>
      </c>
      <c r="H4395" s="146" t="s">
        <v>5072</v>
      </c>
      <c r="I4395" s="151" t="s">
        <v>98</v>
      </c>
      <c r="J4395" s="147">
        <v>500</v>
      </c>
      <c r="K4395" s="147">
        <v>820000</v>
      </c>
      <c r="L4395" s="148">
        <v>410000000</v>
      </c>
      <c r="M4395" s="120" t="s">
        <v>56</v>
      </c>
      <c r="N4395" s="149">
        <v>32800000</v>
      </c>
      <c r="O4395" s="150"/>
      <c r="P4395" s="154" t="s">
        <v>4117</v>
      </c>
      <c r="Q4395" s="158" t="s">
        <v>50</v>
      </c>
      <c r="R4395" s="142">
        <f t="shared" si="68"/>
        <v>8</v>
      </c>
    </row>
    <row r="4396" s="109" customFormat="1">
      <c r="A4396" s="119">
        <f>MAX($A$19:A4395)+1</f>
        <v>4378</v>
      </c>
      <c r="B4396" s="120" t="s">
        <v>41</v>
      </c>
      <c r="C4396" s="144" t="s">
        <v>92</v>
      </c>
      <c r="D4396" s="144" t="s">
        <v>5073</v>
      </c>
      <c r="E4396" s="145">
        <v>45250</v>
      </c>
      <c r="F4396" s="146" t="s">
        <v>5074</v>
      </c>
      <c r="G4396" s="146" t="s">
        <v>5075</v>
      </c>
      <c r="H4396" s="146" t="s">
        <v>5076</v>
      </c>
      <c r="I4396" s="151" t="s">
        <v>776</v>
      </c>
      <c r="J4396" s="147">
        <v>64</v>
      </c>
      <c r="K4396" s="147">
        <v>450000</v>
      </c>
      <c r="L4396" s="148">
        <v>28800000</v>
      </c>
      <c r="M4396" s="120" t="s">
        <v>56</v>
      </c>
      <c r="N4396" s="149">
        <v>2304000</v>
      </c>
      <c r="O4396" s="150"/>
      <c r="P4396" s="154" t="s">
        <v>4117</v>
      </c>
      <c r="Q4396" s="158" t="s">
        <v>50</v>
      </c>
      <c r="R4396" s="142">
        <f ref="R4396:R4459" t="shared" si="69">N4396/L4396*100</f>
        <v>8</v>
      </c>
    </row>
    <row r="4397" s="109" customFormat="1">
      <c r="A4397" s="119">
        <f>MAX($A$19:A4396)+1</f>
        <v>4379</v>
      </c>
      <c r="B4397" s="120" t="s">
        <v>41</v>
      </c>
      <c r="C4397" s="144" t="s">
        <v>1320</v>
      </c>
      <c r="D4397" s="144" t="s">
        <v>5077</v>
      </c>
      <c r="E4397" s="145" t="s">
        <v>4796</v>
      </c>
      <c r="F4397" s="123" t="s">
        <v>1716</v>
      </c>
      <c r="G4397" s="146" t="s">
        <v>1717</v>
      </c>
      <c r="H4397" s="146" t="s">
        <v>5078</v>
      </c>
      <c r="I4397" s="151" t="s">
        <v>417</v>
      </c>
      <c r="J4397" s="147">
        <v>539</v>
      </c>
      <c r="K4397" s="147">
        <v>19000</v>
      </c>
      <c r="L4397" s="148">
        <v>10241000</v>
      </c>
      <c r="M4397" s="120" t="s">
        <v>229</v>
      </c>
      <c r="N4397" s="149">
        <v>1024100</v>
      </c>
      <c r="O4397" s="150"/>
      <c r="P4397" s="154" t="s">
        <v>4117</v>
      </c>
      <c r="Q4397" s="158" t="s">
        <v>50</v>
      </c>
      <c r="R4397" s="142">
        <f t="shared" si="69"/>
        <v>10</v>
      </c>
    </row>
    <row r="4398" s="109" customFormat="1">
      <c r="A4398" s="119">
        <f>MAX($A$19:A4397)+1</f>
        <v>4380</v>
      </c>
      <c r="B4398" s="120" t="s">
        <v>41</v>
      </c>
      <c r="C4398" s="144" t="s">
        <v>1320</v>
      </c>
      <c r="D4398" s="144" t="s">
        <v>5077</v>
      </c>
      <c r="E4398" s="145" t="s">
        <v>4796</v>
      </c>
      <c r="F4398" s="123" t="s">
        <v>1716</v>
      </c>
      <c r="G4398" s="146" t="s">
        <v>1717</v>
      </c>
      <c r="H4398" s="146" t="s">
        <v>5079</v>
      </c>
      <c r="I4398" s="151" t="s">
        <v>417</v>
      </c>
      <c r="J4398" s="147">
        <v>319</v>
      </c>
      <c r="K4398" s="147">
        <v>19000</v>
      </c>
      <c r="L4398" s="148">
        <v>6061000</v>
      </c>
      <c r="M4398" s="120" t="s">
        <v>229</v>
      </c>
      <c r="N4398" s="149">
        <v>606100</v>
      </c>
      <c r="O4398" s="150"/>
      <c r="P4398" s="154" t="s">
        <v>4117</v>
      </c>
      <c r="Q4398" s="158" t="s">
        <v>50</v>
      </c>
      <c r="R4398" s="142">
        <f t="shared" si="69"/>
        <v>10</v>
      </c>
    </row>
    <row r="4399" s="109" customFormat="1">
      <c r="A4399" s="119">
        <f>MAX($A$19:A4398)+1</f>
        <v>4381</v>
      </c>
      <c r="B4399" s="120" t="s">
        <v>41</v>
      </c>
      <c r="C4399" s="144" t="s">
        <v>1320</v>
      </c>
      <c r="D4399" s="144" t="s">
        <v>5077</v>
      </c>
      <c r="E4399" s="145" t="s">
        <v>4796</v>
      </c>
      <c r="F4399" s="123" t="s">
        <v>1716</v>
      </c>
      <c r="G4399" s="146" t="s">
        <v>1717</v>
      </c>
      <c r="H4399" s="146" t="s">
        <v>5080</v>
      </c>
      <c r="I4399" s="151" t="s">
        <v>417</v>
      </c>
      <c r="J4399" s="147">
        <v>823</v>
      </c>
      <c r="K4399" s="147">
        <v>19000</v>
      </c>
      <c r="L4399" s="148">
        <v>15637000</v>
      </c>
      <c r="M4399" s="120" t="s">
        <v>229</v>
      </c>
      <c r="N4399" s="149">
        <v>1563700</v>
      </c>
      <c r="O4399" s="150"/>
      <c r="P4399" s="154" t="s">
        <v>4117</v>
      </c>
      <c r="Q4399" s="158" t="s">
        <v>50</v>
      </c>
      <c r="R4399" s="142">
        <f t="shared" si="69"/>
        <v>10</v>
      </c>
    </row>
    <row r="4400" s="109" customFormat="1">
      <c r="A4400" s="119">
        <f>MAX($A$19:A4399)+1</f>
        <v>4382</v>
      </c>
      <c r="B4400" s="120" t="s">
        <v>41</v>
      </c>
      <c r="C4400" s="144" t="s">
        <v>1320</v>
      </c>
      <c r="D4400" s="144" t="s">
        <v>5081</v>
      </c>
      <c r="E4400" s="145" t="s">
        <v>5082</v>
      </c>
      <c r="F4400" s="123" t="s">
        <v>1716</v>
      </c>
      <c r="G4400" s="146" t="s">
        <v>1717</v>
      </c>
      <c r="H4400" s="146" t="s">
        <v>5083</v>
      </c>
      <c r="I4400" s="151" t="s">
        <v>417</v>
      </c>
      <c r="J4400" s="147">
        <v>150</v>
      </c>
      <c r="K4400" s="147">
        <v>19000</v>
      </c>
      <c r="L4400" s="148">
        <v>2850000</v>
      </c>
      <c r="M4400" s="120" t="s">
        <v>229</v>
      </c>
      <c r="N4400" s="149">
        <v>285000</v>
      </c>
      <c r="O4400" s="150"/>
      <c r="P4400" s="154" t="s">
        <v>4117</v>
      </c>
      <c r="Q4400" s="158" t="s">
        <v>50</v>
      </c>
      <c r="R4400" s="142">
        <f t="shared" si="69"/>
        <v>10</v>
      </c>
    </row>
    <row r="4401" s="109" customFormat="1">
      <c r="A4401" s="119">
        <f>MAX($A$19:A4400)+1</f>
        <v>4383</v>
      </c>
      <c r="B4401" s="120" t="s">
        <v>41</v>
      </c>
      <c r="C4401" s="144" t="s">
        <v>1320</v>
      </c>
      <c r="D4401" s="144" t="s">
        <v>5081</v>
      </c>
      <c r="E4401" s="145" t="s">
        <v>5082</v>
      </c>
      <c r="F4401" s="123" t="s">
        <v>1716</v>
      </c>
      <c r="G4401" s="146" t="s">
        <v>1717</v>
      </c>
      <c r="H4401" s="146" t="s">
        <v>5084</v>
      </c>
      <c r="I4401" s="151" t="s">
        <v>417</v>
      </c>
      <c r="J4401" s="147">
        <v>300</v>
      </c>
      <c r="K4401" s="147">
        <v>19000</v>
      </c>
      <c r="L4401" s="148">
        <v>5700000</v>
      </c>
      <c r="M4401" s="120" t="s">
        <v>229</v>
      </c>
      <c r="N4401" s="149">
        <v>570000</v>
      </c>
      <c r="O4401" s="150"/>
      <c r="P4401" s="154" t="s">
        <v>4117</v>
      </c>
      <c r="Q4401" s="158" t="s">
        <v>50</v>
      </c>
      <c r="R4401" s="142">
        <f t="shared" si="69"/>
        <v>10</v>
      </c>
    </row>
    <row r="4402" s="109" customFormat="1">
      <c r="A4402" s="119">
        <f>MAX($A$19:A4401)+1</f>
        <v>4384</v>
      </c>
      <c r="B4402" s="120" t="s">
        <v>41</v>
      </c>
      <c r="C4402" s="144" t="s">
        <v>1320</v>
      </c>
      <c r="D4402" s="144" t="s">
        <v>5081</v>
      </c>
      <c r="E4402" s="145" t="s">
        <v>5082</v>
      </c>
      <c r="F4402" s="123" t="s">
        <v>1716</v>
      </c>
      <c r="G4402" s="146" t="s">
        <v>1717</v>
      </c>
      <c r="H4402" s="146" t="s">
        <v>5085</v>
      </c>
      <c r="I4402" s="151" t="s">
        <v>417</v>
      </c>
      <c r="J4402" s="147">
        <v>210</v>
      </c>
      <c r="K4402" s="147">
        <v>19000</v>
      </c>
      <c r="L4402" s="148">
        <v>3990000</v>
      </c>
      <c r="M4402" s="120" t="s">
        <v>229</v>
      </c>
      <c r="N4402" s="149">
        <v>399000</v>
      </c>
      <c r="O4402" s="150"/>
      <c r="P4402" s="154" t="s">
        <v>4117</v>
      </c>
      <c r="Q4402" s="158" t="s">
        <v>50</v>
      </c>
      <c r="R4402" s="142">
        <f t="shared" si="69"/>
        <v>10</v>
      </c>
    </row>
    <row r="4403" s="109" customFormat="1">
      <c r="A4403" s="119">
        <f>MAX($A$19:A4402)+1</f>
        <v>4385</v>
      </c>
      <c r="B4403" s="120" t="s">
        <v>41</v>
      </c>
      <c r="C4403" s="144" t="s">
        <v>1320</v>
      </c>
      <c r="D4403" s="144" t="s">
        <v>5081</v>
      </c>
      <c r="E4403" s="145" t="s">
        <v>5082</v>
      </c>
      <c r="F4403" s="123" t="s">
        <v>1716</v>
      </c>
      <c r="G4403" s="146" t="s">
        <v>1717</v>
      </c>
      <c r="H4403" s="146" t="s">
        <v>5086</v>
      </c>
      <c r="I4403" s="151" t="s">
        <v>417</v>
      </c>
      <c r="J4403" s="147">
        <v>420</v>
      </c>
      <c r="K4403" s="147">
        <v>19000</v>
      </c>
      <c r="L4403" s="148">
        <v>7980000</v>
      </c>
      <c r="M4403" s="120" t="s">
        <v>229</v>
      </c>
      <c r="N4403" s="149">
        <v>798000</v>
      </c>
      <c r="O4403" s="150"/>
      <c r="P4403" s="154" t="s">
        <v>4117</v>
      </c>
      <c r="Q4403" s="158" t="s">
        <v>50</v>
      </c>
      <c r="R4403" s="142">
        <f t="shared" si="69"/>
        <v>10</v>
      </c>
    </row>
    <row r="4404" s="109" customFormat="1">
      <c r="A4404" s="119">
        <f>MAX($A$19:A4403)+1</f>
        <v>4386</v>
      </c>
      <c r="B4404" s="120" t="s">
        <v>41</v>
      </c>
      <c r="C4404" s="144" t="s">
        <v>1320</v>
      </c>
      <c r="D4404" s="144" t="s">
        <v>5081</v>
      </c>
      <c r="E4404" s="145" t="s">
        <v>5082</v>
      </c>
      <c r="F4404" s="123" t="s">
        <v>1716</v>
      </c>
      <c r="G4404" s="146" t="s">
        <v>1717</v>
      </c>
      <c r="H4404" s="146" t="s">
        <v>5087</v>
      </c>
      <c r="I4404" s="151" t="s">
        <v>417</v>
      </c>
      <c r="J4404" s="147">
        <v>84</v>
      </c>
      <c r="K4404" s="147">
        <v>19000</v>
      </c>
      <c r="L4404" s="148">
        <v>1596000</v>
      </c>
      <c r="M4404" s="120" t="s">
        <v>229</v>
      </c>
      <c r="N4404" s="149">
        <v>159600</v>
      </c>
      <c r="O4404" s="150"/>
      <c r="P4404" s="154" t="s">
        <v>4117</v>
      </c>
      <c r="Q4404" s="158" t="s">
        <v>50</v>
      </c>
      <c r="R4404" s="142">
        <f t="shared" si="69"/>
        <v>10</v>
      </c>
    </row>
    <row r="4405" s="109" customFormat="1">
      <c r="A4405" s="119">
        <f>MAX($A$19:A4404)+1</f>
        <v>4387</v>
      </c>
      <c r="B4405" s="120" t="s">
        <v>41</v>
      </c>
      <c r="C4405" s="144" t="s">
        <v>1320</v>
      </c>
      <c r="D4405" s="144" t="s">
        <v>5081</v>
      </c>
      <c r="E4405" s="145" t="s">
        <v>5082</v>
      </c>
      <c r="F4405" s="123" t="s">
        <v>1716</v>
      </c>
      <c r="G4405" s="146" t="s">
        <v>1717</v>
      </c>
      <c r="H4405" s="146" t="s">
        <v>5088</v>
      </c>
      <c r="I4405" s="151" t="s">
        <v>417</v>
      </c>
      <c r="J4405" s="147">
        <v>203</v>
      </c>
      <c r="K4405" s="147">
        <v>19000</v>
      </c>
      <c r="L4405" s="148">
        <v>3857000</v>
      </c>
      <c r="M4405" s="120" t="s">
        <v>229</v>
      </c>
      <c r="N4405" s="149">
        <v>385700</v>
      </c>
      <c r="O4405" s="150"/>
      <c r="P4405" s="154" t="s">
        <v>4117</v>
      </c>
      <c r="Q4405" s="158" t="s">
        <v>50</v>
      </c>
      <c r="R4405" s="142">
        <f t="shared" si="69"/>
        <v>10</v>
      </c>
    </row>
    <row r="4406" s="109" customFormat="1">
      <c r="A4406" s="119">
        <f>MAX($A$19:A4405)+1</f>
        <v>4388</v>
      </c>
      <c r="B4406" s="120" t="s">
        <v>41</v>
      </c>
      <c r="C4406" s="144" t="s">
        <v>1320</v>
      </c>
      <c r="D4406" s="144" t="s">
        <v>5089</v>
      </c>
      <c r="E4406" s="145" t="s">
        <v>4159</v>
      </c>
      <c r="F4406" s="123" t="s">
        <v>1716</v>
      </c>
      <c r="G4406" s="146" t="s">
        <v>1717</v>
      </c>
      <c r="H4406" s="146" t="s">
        <v>1733</v>
      </c>
      <c r="I4406" s="151" t="s">
        <v>417</v>
      </c>
      <c r="J4406" s="147">
        <v>3400</v>
      </c>
      <c r="K4406" s="147">
        <v>14500</v>
      </c>
      <c r="L4406" s="148">
        <v>49300000</v>
      </c>
      <c r="M4406" s="120" t="s">
        <v>229</v>
      </c>
      <c r="N4406" s="149">
        <v>4930000</v>
      </c>
      <c r="O4406" s="150"/>
      <c r="P4406" s="154" t="s">
        <v>4117</v>
      </c>
      <c r="Q4406" s="158" t="s">
        <v>50</v>
      </c>
      <c r="R4406" s="142">
        <f t="shared" si="69"/>
        <v>10</v>
      </c>
    </row>
    <row r="4407" s="109" customFormat="1">
      <c r="A4407" s="119">
        <f>MAX($A$19:A4406)+1</f>
        <v>4389</v>
      </c>
      <c r="B4407" s="120" t="s">
        <v>41</v>
      </c>
      <c r="C4407" s="144" t="s">
        <v>1320</v>
      </c>
      <c r="D4407" s="144" t="s">
        <v>5089</v>
      </c>
      <c r="E4407" s="145" t="s">
        <v>4159</v>
      </c>
      <c r="F4407" s="123" t="s">
        <v>1716</v>
      </c>
      <c r="G4407" s="146" t="s">
        <v>1717</v>
      </c>
      <c r="H4407" s="146" t="s">
        <v>1734</v>
      </c>
      <c r="I4407" s="151" t="s">
        <v>417</v>
      </c>
      <c r="J4407" s="147">
        <v>3500</v>
      </c>
      <c r="K4407" s="147">
        <v>13500</v>
      </c>
      <c r="L4407" s="148">
        <v>47250000</v>
      </c>
      <c r="M4407" s="120" t="s">
        <v>229</v>
      </c>
      <c r="N4407" s="149">
        <v>4725000</v>
      </c>
      <c r="O4407" s="150"/>
      <c r="P4407" s="154" t="s">
        <v>4117</v>
      </c>
      <c r="Q4407" s="158" t="s">
        <v>50</v>
      </c>
      <c r="R4407" s="142">
        <f t="shared" si="69"/>
        <v>10</v>
      </c>
    </row>
    <row r="4408" s="109" customFormat="1">
      <c r="A4408" s="119">
        <f>MAX($A$19:A4407)+1</f>
        <v>4390</v>
      </c>
      <c r="B4408" s="120" t="s">
        <v>41</v>
      </c>
      <c r="C4408" s="144" t="s">
        <v>1320</v>
      </c>
      <c r="D4408" s="144" t="s">
        <v>5089</v>
      </c>
      <c r="E4408" s="145" t="s">
        <v>4159</v>
      </c>
      <c r="F4408" s="123" t="s">
        <v>1716</v>
      </c>
      <c r="G4408" s="146" t="s">
        <v>1717</v>
      </c>
      <c r="H4408" s="146" t="s">
        <v>1735</v>
      </c>
      <c r="I4408" s="151" t="s">
        <v>417</v>
      </c>
      <c r="J4408" s="147">
        <v>10856</v>
      </c>
      <c r="K4408" s="147">
        <v>15000</v>
      </c>
      <c r="L4408" s="148">
        <v>162840000</v>
      </c>
      <c r="M4408" s="120" t="s">
        <v>229</v>
      </c>
      <c r="N4408" s="149">
        <v>16284000</v>
      </c>
      <c r="O4408" s="150"/>
      <c r="P4408" s="154" t="s">
        <v>4117</v>
      </c>
      <c r="Q4408" s="158" t="s">
        <v>50</v>
      </c>
      <c r="R4408" s="142">
        <f t="shared" si="69"/>
        <v>10</v>
      </c>
    </row>
    <row r="4409" s="109" customFormat="1">
      <c r="A4409" s="119">
        <f>MAX($A$19:A4408)+1</f>
        <v>4391</v>
      </c>
      <c r="B4409" s="120" t="s">
        <v>41</v>
      </c>
      <c r="C4409" s="144" t="s">
        <v>1320</v>
      </c>
      <c r="D4409" s="144" t="s">
        <v>5089</v>
      </c>
      <c r="E4409" s="145" t="s">
        <v>4159</v>
      </c>
      <c r="F4409" s="123" t="s">
        <v>1716</v>
      </c>
      <c r="G4409" s="146" t="s">
        <v>1717</v>
      </c>
      <c r="H4409" s="146" t="s">
        <v>5090</v>
      </c>
      <c r="I4409" s="151" t="s">
        <v>417</v>
      </c>
      <c r="J4409" s="147">
        <v>340</v>
      </c>
      <c r="K4409" s="147">
        <v>17500</v>
      </c>
      <c r="L4409" s="148">
        <v>5950000</v>
      </c>
      <c r="M4409" s="120" t="s">
        <v>229</v>
      </c>
      <c r="N4409" s="149">
        <v>595000</v>
      </c>
      <c r="O4409" s="150"/>
      <c r="P4409" s="154" t="s">
        <v>4117</v>
      </c>
      <c r="Q4409" s="158" t="s">
        <v>50</v>
      </c>
      <c r="R4409" s="142">
        <f t="shared" si="69"/>
        <v>10</v>
      </c>
    </row>
    <row r="4410" s="109" customFormat="1">
      <c r="A4410" s="119">
        <f>MAX($A$19:A4409)+1</f>
        <v>4392</v>
      </c>
      <c r="B4410" s="120" t="s">
        <v>41</v>
      </c>
      <c r="C4410" s="144" t="s">
        <v>1320</v>
      </c>
      <c r="D4410" s="144" t="s">
        <v>5089</v>
      </c>
      <c r="E4410" s="145" t="s">
        <v>4159</v>
      </c>
      <c r="F4410" s="123" t="s">
        <v>1716</v>
      </c>
      <c r="G4410" s="146" t="s">
        <v>1717</v>
      </c>
      <c r="H4410" s="146" t="s">
        <v>5091</v>
      </c>
      <c r="I4410" s="151" t="s">
        <v>417</v>
      </c>
      <c r="J4410" s="147">
        <v>120</v>
      </c>
      <c r="K4410" s="147">
        <v>17500</v>
      </c>
      <c r="L4410" s="148">
        <v>2100000</v>
      </c>
      <c r="M4410" s="120" t="s">
        <v>229</v>
      </c>
      <c r="N4410" s="149">
        <v>210000</v>
      </c>
      <c r="O4410" s="150"/>
      <c r="P4410" s="154" t="s">
        <v>4117</v>
      </c>
      <c r="Q4410" s="158" t="s">
        <v>50</v>
      </c>
      <c r="R4410" s="142">
        <f t="shared" si="69"/>
        <v>10</v>
      </c>
    </row>
    <row r="4411" s="109" customFormat="1">
      <c r="A4411" s="119">
        <f>MAX($A$19:A4410)+1</f>
        <v>4393</v>
      </c>
      <c r="B4411" s="120" t="s">
        <v>41</v>
      </c>
      <c r="C4411" s="144" t="s">
        <v>1320</v>
      </c>
      <c r="D4411" s="144" t="s">
        <v>5089</v>
      </c>
      <c r="E4411" s="145" t="s">
        <v>4159</v>
      </c>
      <c r="F4411" s="123" t="s">
        <v>1716</v>
      </c>
      <c r="G4411" s="146" t="s">
        <v>1717</v>
      </c>
      <c r="H4411" s="146" t="s">
        <v>5092</v>
      </c>
      <c r="I4411" s="151" t="s">
        <v>417</v>
      </c>
      <c r="J4411" s="147">
        <v>226</v>
      </c>
      <c r="K4411" s="147">
        <v>17500</v>
      </c>
      <c r="L4411" s="148">
        <v>3955000</v>
      </c>
      <c r="M4411" s="120" t="s">
        <v>229</v>
      </c>
      <c r="N4411" s="149">
        <v>395500</v>
      </c>
      <c r="O4411" s="150"/>
      <c r="P4411" s="154" t="s">
        <v>4117</v>
      </c>
      <c r="Q4411" s="158" t="s">
        <v>50</v>
      </c>
      <c r="R4411" s="142">
        <f t="shared" si="69"/>
        <v>10</v>
      </c>
    </row>
    <row r="4412" s="109" customFormat="1">
      <c r="A4412" s="119">
        <f>MAX($A$19:A4411)+1</f>
        <v>4394</v>
      </c>
      <c r="B4412" s="120" t="s">
        <v>41</v>
      </c>
      <c r="C4412" s="144" t="s">
        <v>1320</v>
      </c>
      <c r="D4412" s="144" t="s">
        <v>5089</v>
      </c>
      <c r="E4412" s="145" t="s">
        <v>4159</v>
      </c>
      <c r="F4412" s="123" t="s">
        <v>1716</v>
      </c>
      <c r="G4412" s="146" t="s">
        <v>1717</v>
      </c>
      <c r="H4412" s="146" t="s">
        <v>5093</v>
      </c>
      <c r="I4412" s="151" t="s">
        <v>417</v>
      </c>
      <c r="J4412" s="147">
        <v>92</v>
      </c>
      <c r="K4412" s="147">
        <v>17500</v>
      </c>
      <c r="L4412" s="148">
        <v>1610000</v>
      </c>
      <c r="M4412" s="120" t="s">
        <v>229</v>
      </c>
      <c r="N4412" s="149">
        <v>161000</v>
      </c>
      <c r="O4412" s="150"/>
      <c r="P4412" s="154" t="s">
        <v>4117</v>
      </c>
      <c r="Q4412" s="158" t="s">
        <v>50</v>
      </c>
      <c r="R4412" s="142">
        <f t="shared" si="69"/>
        <v>10</v>
      </c>
    </row>
    <row r="4413" s="109" customFormat="1">
      <c r="A4413" s="119">
        <f>MAX($A$19:A4412)+1</f>
        <v>4395</v>
      </c>
      <c r="B4413" s="120" t="s">
        <v>41</v>
      </c>
      <c r="C4413" s="144" t="s">
        <v>1320</v>
      </c>
      <c r="D4413" s="144" t="s">
        <v>5089</v>
      </c>
      <c r="E4413" s="145" t="s">
        <v>4159</v>
      </c>
      <c r="F4413" s="123" t="s">
        <v>1716</v>
      </c>
      <c r="G4413" s="146" t="s">
        <v>1717</v>
      </c>
      <c r="H4413" s="146" t="s">
        <v>5094</v>
      </c>
      <c r="I4413" s="151" t="s">
        <v>417</v>
      </c>
      <c r="J4413" s="147">
        <v>136</v>
      </c>
      <c r="K4413" s="147">
        <v>17500</v>
      </c>
      <c r="L4413" s="148">
        <v>2380000</v>
      </c>
      <c r="M4413" s="120" t="s">
        <v>229</v>
      </c>
      <c r="N4413" s="149">
        <v>238000</v>
      </c>
      <c r="O4413" s="150"/>
      <c r="P4413" s="154" t="s">
        <v>4117</v>
      </c>
      <c r="Q4413" s="158" t="s">
        <v>50</v>
      </c>
      <c r="R4413" s="142">
        <f t="shared" si="69"/>
        <v>10</v>
      </c>
    </row>
    <row r="4414" s="109" customFormat="1">
      <c r="A4414" s="119">
        <f>MAX($A$19:A4413)+1</f>
        <v>4396</v>
      </c>
      <c r="B4414" s="120" t="s">
        <v>41</v>
      </c>
      <c r="C4414" s="144" t="s">
        <v>1320</v>
      </c>
      <c r="D4414" s="144" t="s">
        <v>5089</v>
      </c>
      <c r="E4414" s="145" t="s">
        <v>4159</v>
      </c>
      <c r="F4414" s="123" t="s">
        <v>1716</v>
      </c>
      <c r="G4414" s="146" t="s">
        <v>1717</v>
      </c>
      <c r="H4414" s="146" t="s">
        <v>5095</v>
      </c>
      <c r="I4414" s="151" t="s">
        <v>417</v>
      </c>
      <c r="J4414" s="147">
        <v>12</v>
      </c>
      <c r="K4414" s="147">
        <v>17500</v>
      </c>
      <c r="L4414" s="148">
        <v>210000</v>
      </c>
      <c r="M4414" s="120" t="s">
        <v>229</v>
      </c>
      <c r="N4414" s="149">
        <v>21000</v>
      </c>
      <c r="O4414" s="150"/>
      <c r="P4414" s="154" t="s">
        <v>4117</v>
      </c>
      <c r="Q4414" s="158" t="s">
        <v>50</v>
      </c>
      <c r="R4414" s="142">
        <f t="shared" si="69"/>
        <v>10</v>
      </c>
    </row>
    <row r="4415" s="109" customFormat="1">
      <c r="A4415" s="119">
        <f>MAX($A$19:A4414)+1</f>
        <v>4397</v>
      </c>
      <c r="B4415" s="120" t="s">
        <v>41</v>
      </c>
      <c r="C4415" s="144" t="s">
        <v>1320</v>
      </c>
      <c r="D4415" s="144" t="s">
        <v>5089</v>
      </c>
      <c r="E4415" s="145" t="s">
        <v>4159</v>
      </c>
      <c r="F4415" s="123" t="s">
        <v>1716</v>
      </c>
      <c r="G4415" s="146" t="s">
        <v>1717</v>
      </c>
      <c r="H4415" s="146" t="s">
        <v>5096</v>
      </c>
      <c r="I4415" s="151" t="s">
        <v>417</v>
      </c>
      <c r="J4415" s="147">
        <v>8</v>
      </c>
      <c r="K4415" s="147">
        <v>17500</v>
      </c>
      <c r="L4415" s="148">
        <v>140000</v>
      </c>
      <c r="M4415" s="120" t="s">
        <v>229</v>
      </c>
      <c r="N4415" s="149">
        <v>14000</v>
      </c>
      <c r="O4415" s="150"/>
      <c r="P4415" s="154" t="s">
        <v>4117</v>
      </c>
      <c r="Q4415" s="158" t="s">
        <v>50</v>
      </c>
      <c r="R4415" s="142">
        <f t="shared" si="69"/>
        <v>10</v>
      </c>
    </row>
    <row r="4416" s="109" customFormat="1">
      <c r="A4416" s="119">
        <f>MAX($A$19:A4415)+1</f>
        <v>4398</v>
      </c>
      <c r="B4416" s="120" t="s">
        <v>41</v>
      </c>
      <c r="C4416" s="144" t="s">
        <v>1320</v>
      </c>
      <c r="D4416" s="144" t="s">
        <v>5089</v>
      </c>
      <c r="E4416" s="145" t="s">
        <v>4159</v>
      </c>
      <c r="F4416" s="123" t="s">
        <v>1716</v>
      </c>
      <c r="G4416" s="146" t="s">
        <v>1717</v>
      </c>
      <c r="H4416" s="146" t="s">
        <v>5097</v>
      </c>
      <c r="I4416" s="151" t="s">
        <v>417</v>
      </c>
      <c r="J4416" s="147">
        <v>24</v>
      </c>
      <c r="K4416" s="147">
        <v>17500</v>
      </c>
      <c r="L4416" s="148">
        <v>420000</v>
      </c>
      <c r="M4416" s="120" t="s">
        <v>229</v>
      </c>
      <c r="N4416" s="149">
        <v>42000</v>
      </c>
      <c r="O4416" s="150"/>
      <c r="P4416" s="154" t="s">
        <v>4117</v>
      </c>
      <c r="Q4416" s="158" t="s">
        <v>50</v>
      </c>
      <c r="R4416" s="142">
        <f t="shared" si="69"/>
        <v>10</v>
      </c>
    </row>
    <row r="4417" s="109" customFormat="1">
      <c r="A4417" s="119">
        <f>MAX($A$19:A4416)+1</f>
        <v>4399</v>
      </c>
      <c r="B4417" s="120" t="s">
        <v>41</v>
      </c>
      <c r="C4417" s="144" t="s">
        <v>1649</v>
      </c>
      <c r="D4417" s="144" t="s">
        <v>1934</v>
      </c>
      <c r="E4417" s="145">
        <v>45243</v>
      </c>
      <c r="F4417" s="146" t="s">
        <v>5098</v>
      </c>
      <c r="G4417" s="146" t="s">
        <v>5099</v>
      </c>
      <c r="H4417" s="146" t="s">
        <v>5100</v>
      </c>
      <c r="I4417" s="151" t="s">
        <v>1308</v>
      </c>
      <c r="J4417" s="147"/>
      <c r="K4417" s="147"/>
      <c r="L4417" s="148">
        <v>25190909</v>
      </c>
      <c r="M4417" s="120" t="s">
        <v>56</v>
      </c>
      <c r="N4417" s="149">
        <v>2015273</v>
      </c>
      <c r="O4417" s="150"/>
      <c r="P4417" s="154" t="s">
        <v>4117</v>
      </c>
      <c r="Q4417" s="158" t="s">
        <v>50</v>
      </c>
      <c r="R4417" s="142">
        <f t="shared" si="69"/>
        <v>8.00000111151209</v>
      </c>
    </row>
    <row r="4418" s="109" customFormat="1">
      <c r="A4418" s="119">
        <f>MAX($A$19:A4417)+1</f>
        <v>4400</v>
      </c>
      <c r="B4418" s="120" t="s">
        <v>41</v>
      </c>
      <c r="C4418" s="144" t="s">
        <v>1649</v>
      </c>
      <c r="D4418" s="144" t="s">
        <v>5101</v>
      </c>
      <c r="E4418" s="145">
        <v>45260</v>
      </c>
      <c r="F4418" s="146" t="s">
        <v>5098</v>
      </c>
      <c r="G4418" s="146" t="s">
        <v>5099</v>
      </c>
      <c r="H4418" s="146" t="s">
        <v>5100</v>
      </c>
      <c r="I4418" s="151" t="s">
        <v>1308</v>
      </c>
      <c r="J4418" s="147"/>
      <c r="K4418" s="147"/>
      <c r="L4418" s="148">
        <v>26874545</v>
      </c>
      <c r="M4418" s="120" t="s">
        <v>56</v>
      </c>
      <c r="N4418" s="149">
        <v>2149964</v>
      </c>
      <c r="O4418" s="150"/>
      <c r="P4418" s="154" t="s">
        <v>4117</v>
      </c>
      <c r="Q4418" s="158" t="s">
        <v>50</v>
      </c>
      <c r="R4418" s="142">
        <f t="shared" si="69"/>
        <v>8.00000148839729</v>
      </c>
    </row>
    <row r="4419" s="109" customFormat="1">
      <c r="A4419" s="119">
        <f>MAX($A$19:A4418)+1</f>
        <v>4401</v>
      </c>
      <c r="B4419" s="120" t="s">
        <v>41</v>
      </c>
      <c r="C4419" s="144" t="s">
        <v>1736</v>
      </c>
      <c r="D4419" s="144" t="s">
        <v>5102</v>
      </c>
      <c r="E4419" s="145">
        <v>45254</v>
      </c>
      <c r="F4419" s="146" t="s">
        <v>5103</v>
      </c>
      <c r="G4419" s="146" t="s">
        <v>1739</v>
      </c>
      <c r="H4419" s="146" t="s">
        <v>5104</v>
      </c>
      <c r="I4419" s="151" t="s">
        <v>98</v>
      </c>
      <c r="J4419" s="147">
        <v>912</v>
      </c>
      <c r="K4419" s="147">
        <v>2000</v>
      </c>
      <c r="L4419" s="148">
        <v>1824000</v>
      </c>
      <c r="M4419" s="120" t="s">
        <v>56</v>
      </c>
      <c r="N4419" s="149">
        <v>145920</v>
      </c>
      <c r="O4419" s="150"/>
      <c r="P4419" s="154" t="s">
        <v>4117</v>
      </c>
      <c r="Q4419" s="158" t="s">
        <v>50</v>
      </c>
      <c r="R4419" s="142">
        <f t="shared" si="69"/>
        <v>8</v>
      </c>
    </row>
    <row r="4420" s="109" customFormat="1">
      <c r="A4420" s="119">
        <f>MAX($A$19:A4419)+1</f>
        <v>4402</v>
      </c>
      <c r="B4420" s="120" t="s">
        <v>41</v>
      </c>
      <c r="C4420" s="144" t="s">
        <v>1736</v>
      </c>
      <c r="D4420" s="144" t="s">
        <v>519</v>
      </c>
      <c r="E4420" s="145" t="s">
        <v>4155</v>
      </c>
      <c r="F4420" s="146" t="s">
        <v>1738</v>
      </c>
      <c r="G4420" s="146" t="s">
        <v>1739</v>
      </c>
      <c r="H4420" s="146" t="s">
        <v>5105</v>
      </c>
      <c r="I4420" s="151" t="s">
        <v>98</v>
      </c>
      <c r="J4420" s="147">
        <v>20000</v>
      </c>
      <c r="K4420" s="147">
        <v>30</v>
      </c>
      <c r="L4420" s="148">
        <v>600000</v>
      </c>
      <c r="M4420" s="120" t="s">
        <v>56</v>
      </c>
      <c r="N4420" s="149">
        <v>48000</v>
      </c>
      <c r="O4420" s="150"/>
      <c r="P4420" s="154" t="s">
        <v>4117</v>
      </c>
      <c r="Q4420" s="158" t="s">
        <v>50</v>
      </c>
      <c r="R4420" s="142">
        <f t="shared" si="69"/>
        <v>8</v>
      </c>
    </row>
    <row r="4421" s="109" customFormat="1">
      <c r="A4421" s="119">
        <f>MAX($A$19:A4420)+1</f>
        <v>4403</v>
      </c>
      <c r="B4421" s="120" t="s">
        <v>41</v>
      </c>
      <c r="C4421" s="144" t="s">
        <v>1736</v>
      </c>
      <c r="D4421" s="144" t="s">
        <v>519</v>
      </c>
      <c r="E4421" s="145" t="s">
        <v>4155</v>
      </c>
      <c r="F4421" s="146" t="s">
        <v>1738</v>
      </c>
      <c r="G4421" s="146" t="s">
        <v>1739</v>
      </c>
      <c r="H4421" s="146" t="s">
        <v>1749</v>
      </c>
      <c r="I4421" s="151" t="s">
        <v>98</v>
      </c>
      <c r="J4421" s="147">
        <v>51603</v>
      </c>
      <c r="K4421" s="147">
        <v>170</v>
      </c>
      <c r="L4421" s="148">
        <v>8772510</v>
      </c>
      <c r="M4421" s="120" t="s">
        <v>56</v>
      </c>
      <c r="N4421" s="149">
        <v>701801</v>
      </c>
      <c r="O4421" s="150"/>
      <c r="P4421" s="154" t="s">
        <v>4117</v>
      </c>
      <c r="Q4421" s="158" t="s">
        <v>50</v>
      </c>
      <c r="R4421" s="142">
        <f t="shared" si="69"/>
        <v>8.00000227984921</v>
      </c>
    </row>
    <row r="4422" s="109" customFormat="1">
      <c r="A4422" s="119">
        <f>MAX($A$19:A4421)+1</f>
        <v>4404</v>
      </c>
      <c r="B4422" s="120" t="s">
        <v>41</v>
      </c>
      <c r="C4422" s="144" t="s">
        <v>1736</v>
      </c>
      <c r="D4422" s="144" t="s">
        <v>519</v>
      </c>
      <c r="E4422" s="145" t="s">
        <v>4155</v>
      </c>
      <c r="F4422" s="146" t="s">
        <v>1738</v>
      </c>
      <c r="G4422" s="146" t="s">
        <v>1739</v>
      </c>
      <c r="H4422" s="146" t="s">
        <v>5106</v>
      </c>
      <c r="I4422" s="151" t="s">
        <v>100</v>
      </c>
      <c r="J4422" s="147">
        <v>20500</v>
      </c>
      <c r="K4422" s="147">
        <v>200</v>
      </c>
      <c r="L4422" s="148">
        <v>4100000</v>
      </c>
      <c r="M4422" s="120" t="s">
        <v>56</v>
      </c>
      <c r="N4422" s="149">
        <v>328000</v>
      </c>
      <c r="O4422" s="150"/>
      <c r="P4422" s="154" t="s">
        <v>4117</v>
      </c>
      <c r="Q4422" s="158" t="s">
        <v>50</v>
      </c>
      <c r="R4422" s="142">
        <f t="shared" si="69"/>
        <v>8</v>
      </c>
    </row>
    <row r="4423" s="109" customFormat="1">
      <c r="A4423" s="119">
        <f>MAX($A$19:A4422)+1</f>
        <v>4405</v>
      </c>
      <c r="B4423" s="120" t="s">
        <v>41</v>
      </c>
      <c r="C4423" s="144" t="s">
        <v>1736</v>
      </c>
      <c r="D4423" s="144" t="s">
        <v>519</v>
      </c>
      <c r="E4423" s="145" t="s">
        <v>4155</v>
      </c>
      <c r="F4423" s="146" t="s">
        <v>1738</v>
      </c>
      <c r="G4423" s="146" t="s">
        <v>1739</v>
      </c>
      <c r="H4423" s="146" t="s">
        <v>5107</v>
      </c>
      <c r="I4423" s="151" t="s">
        <v>100</v>
      </c>
      <c r="J4423" s="147">
        <v>65000</v>
      </c>
      <c r="K4423" s="147">
        <v>250</v>
      </c>
      <c r="L4423" s="148">
        <v>16250000</v>
      </c>
      <c r="M4423" s="120" t="s">
        <v>56</v>
      </c>
      <c r="N4423" s="149">
        <v>1300000</v>
      </c>
      <c r="O4423" s="150"/>
      <c r="P4423" s="154" t="s">
        <v>4117</v>
      </c>
      <c r="Q4423" s="158" t="s">
        <v>50</v>
      </c>
      <c r="R4423" s="142">
        <f t="shared" si="69"/>
        <v>8</v>
      </c>
    </row>
    <row r="4424" s="109" customFormat="1">
      <c r="A4424" s="119">
        <f>MAX($A$19:A4423)+1</f>
        <v>4406</v>
      </c>
      <c r="B4424" s="120" t="s">
        <v>41</v>
      </c>
      <c r="C4424" s="144" t="s">
        <v>1736</v>
      </c>
      <c r="D4424" s="144" t="s">
        <v>519</v>
      </c>
      <c r="E4424" s="145" t="s">
        <v>4155</v>
      </c>
      <c r="F4424" s="146" t="s">
        <v>1738</v>
      </c>
      <c r="G4424" s="146" t="s">
        <v>1739</v>
      </c>
      <c r="H4424" s="146" t="s">
        <v>1753</v>
      </c>
      <c r="I4424" s="151" t="s">
        <v>98</v>
      </c>
      <c r="J4424" s="147">
        <v>3847</v>
      </c>
      <c r="K4424" s="147">
        <v>300</v>
      </c>
      <c r="L4424" s="148">
        <v>1154100</v>
      </c>
      <c r="M4424" s="120" t="s">
        <v>56</v>
      </c>
      <c r="N4424" s="149">
        <v>92328</v>
      </c>
      <c r="O4424" s="150"/>
      <c r="P4424" s="154" t="s">
        <v>4117</v>
      </c>
      <c r="Q4424" s="158" t="s">
        <v>50</v>
      </c>
      <c r="R4424" s="142">
        <f t="shared" si="69"/>
        <v>8</v>
      </c>
    </row>
    <row r="4425" s="109" customFormat="1">
      <c r="A4425" s="119">
        <f>MAX($A$19:A4424)+1</f>
        <v>4407</v>
      </c>
      <c r="B4425" s="120" t="s">
        <v>41</v>
      </c>
      <c r="C4425" s="144" t="s">
        <v>1736</v>
      </c>
      <c r="D4425" s="144" t="s">
        <v>519</v>
      </c>
      <c r="E4425" s="145" t="s">
        <v>4155</v>
      </c>
      <c r="F4425" s="146" t="s">
        <v>1738</v>
      </c>
      <c r="G4425" s="146" t="s">
        <v>1739</v>
      </c>
      <c r="H4425" s="146" t="s">
        <v>1756</v>
      </c>
      <c r="I4425" s="151" t="s">
        <v>100</v>
      </c>
      <c r="J4425" s="147">
        <v>22000</v>
      </c>
      <c r="K4425" s="147">
        <v>250</v>
      </c>
      <c r="L4425" s="148">
        <v>5500000</v>
      </c>
      <c r="M4425" s="120" t="s">
        <v>56</v>
      </c>
      <c r="N4425" s="149">
        <v>440000</v>
      </c>
      <c r="O4425" s="150"/>
      <c r="P4425" s="154" t="s">
        <v>4117</v>
      </c>
      <c r="Q4425" s="158" t="s">
        <v>50</v>
      </c>
      <c r="R4425" s="142">
        <f t="shared" si="69"/>
        <v>8</v>
      </c>
    </row>
    <row r="4426" s="109" customFormat="1">
      <c r="A4426" s="119">
        <f>MAX($A$19:A4425)+1</f>
        <v>4408</v>
      </c>
      <c r="B4426" s="120" t="s">
        <v>41</v>
      </c>
      <c r="C4426" s="144" t="s">
        <v>1736</v>
      </c>
      <c r="D4426" s="144" t="s">
        <v>519</v>
      </c>
      <c r="E4426" s="145" t="s">
        <v>4155</v>
      </c>
      <c r="F4426" s="146" t="s">
        <v>1738</v>
      </c>
      <c r="G4426" s="146" t="s">
        <v>1739</v>
      </c>
      <c r="H4426" s="146" t="s">
        <v>1757</v>
      </c>
      <c r="I4426" s="151" t="s">
        <v>100</v>
      </c>
      <c r="J4426" s="147">
        <v>3000</v>
      </c>
      <c r="K4426" s="147">
        <v>250</v>
      </c>
      <c r="L4426" s="148">
        <v>750000</v>
      </c>
      <c r="M4426" s="120" t="s">
        <v>56</v>
      </c>
      <c r="N4426" s="149">
        <v>60000</v>
      </c>
      <c r="O4426" s="150"/>
      <c r="P4426" s="154" t="s">
        <v>4117</v>
      </c>
      <c r="Q4426" s="158" t="s">
        <v>50</v>
      </c>
      <c r="R4426" s="142">
        <f t="shared" si="69"/>
        <v>8</v>
      </c>
    </row>
    <row r="4427" s="109" customFormat="1">
      <c r="A4427" s="119">
        <f>MAX($A$19:A4426)+1</f>
        <v>4409</v>
      </c>
      <c r="B4427" s="120" t="s">
        <v>41</v>
      </c>
      <c r="C4427" s="144" t="s">
        <v>1736</v>
      </c>
      <c r="D4427" s="144" t="s">
        <v>519</v>
      </c>
      <c r="E4427" s="145" t="s">
        <v>4155</v>
      </c>
      <c r="F4427" s="146" t="s">
        <v>1738</v>
      </c>
      <c r="G4427" s="146" t="s">
        <v>1739</v>
      </c>
      <c r="H4427" s="146" t="s">
        <v>5108</v>
      </c>
      <c r="I4427" s="151" t="s">
        <v>100</v>
      </c>
      <c r="J4427" s="147">
        <v>20000</v>
      </c>
      <c r="K4427" s="147">
        <v>250</v>
      </c>
      <c r="L4427" s="148">
        <v>5000000</v>
      </c>
      <c r="M4427" s="120" t="s">
        <v>56</v>
      </c>
      <c r="N4427" s="149">
        <v>400000</v>
      </c>
      <c r="O4427" s="150"/>
      <c r="P4427" s="154" t="s">
        <v>4117</v>
      </c>
      <c r="Q4427" s="158" t="s">
        <v>50</v>
      </c>
      <c r="R4427" s="142">
        <f t="shared" si="69"/>
        <v>8</v>
      </c>
    </row>
    <row r="4428" s="109" customFormat="1">
      <c r="A4428" s="119">
        <f>MAX($A$19:A4427)+1</f>
        <v>4410</v>
      </c>
      <c r="B4428" s="120" t="s">
        <v>41</v>
      </c>
      <c r="C4428" s="144" t="s">
        <v>1736</v>
      </c>
      <c r="D4428" s="144" t="s">
        <v>519</v>
      </c>
      <c r="E4428" s="145" t="s">
        <v>4155</v>
      </c>
      <c r="F4428" s="146" t="s">
        <v>1738</v>
      </c>
      <c r="G4428" s="146" t="s">
        <v>1739</v>
      </c>
      <c r="H4428" s="146" t="s">
        <v>5109</v>
      </c>
      <c r="I4428" s="151" t="s">
        <v>98</v>
      </c>
      <c r="J4428" s="147">
        <v>76870</v>
      </c>
      <c r="K4428" s="147">
        <v>2400</v>
      </c>
      <c r="L4428" s="148">
        <v>184488000</v>
      </c>
      <c r="M4428" s="120" t="s">
        <v>56</v>
      </c>
      <c r="N4428" s="149">
        <v>14759040</v>
      </c>
      <c r="O4428" s="150"/>
      <c r="P4428" s="154" t="s">
        <v>4117</v>
      </c>
      <c r="Q4428" s="158" t="s">
        <v>50</v>
      </c>
      <c r="R4428" s="142">
        <f t="shared" si="69"/>
        <v>8</v>
      </c>
    </row>
    <row r="4429" s="109" customFormat="1">
      <c r="A4429" s="119">
        <f>MAX($A$19:A4428)+1</f>
        <v>4411</v>
      </c>
      <c r="B4429" s="120" t="s">
        <v>41</v>
      </c>
      <c r="C4429" s="144" t="s">
        <v>1736</v>
      </c>
      <c r="D4429" s="144" t="s">
        <v>519</v>
      </c>
      <c r="E4429" s="145" t="s">
        <v>4155</v>
      </c>
      <c r="F4429" s="146" t="s">
        <v>1738</v>
      </c>
      <c r="G4429" s="146" t="s">
        <v>1739</v>
      </c>
      <c r="H4429" s="146" t="s">
        <v>1760</v>
      </c>
      <c r="I4429" s="151" t="s">
        <v>98</v>
      </c>
      <c r="J4429" s="147">
        <v>10000</v>
      </c>
      <c r="K4429" s="147">
        <v>6150</v>
      </c>
      <c r="L4429" s="148">
        <v>61500000</v>
      </c>
      <c r="M4429" s="120" t="s">
        <v>56</v>
      </c>
      <c r="N4429" s="149">
        <v>4920000</v>
      </c>
      <c r="O4429" s="150"/>
      <c r="P4429" s="154" t="s">
        <v>4117</v>
      </c>
      <c r="Q4429" s="158" t="s">
        <v>50</v>
      </c>
      <c r="R4429" s="142">
        <f t="shared" si="69"/>
        <v>8</v>
      </c>
    </row>
    <row r="4430" s="109" customFormat="1">
      <c r="A4430" s="119">
        <f>MAX($A$19:A4429)+1</f>
        <v>4412</v>
      </c>
      <c r="B4430" s="120" t="s">
        <v>41</v>
      </c>
      <c r="C4430" s="144" t="s">
        <v>1736</v>
      </c>
      <c r="D4430" s="144" t="s">
        <v>5110</v>
      </c>
      <c r="E4430" s="145" t="s">
        <v>4159</v>
      </c>
      <c r="F4430" s="146" t="s">
        <v>1738</v>
      </c>
      <c r="G4430" s="146" t="s">
        <v>1739</v>
      </c>
      <c r="H4430" s="146" t="s">
        <v>5111</v>
      </c>
      <c r="I4430" s="151" t="s">
        <v>98</v>
      </c>
      <c r="J4430" s="147">
        <v>2070</v>
      </c>
      <c r="K4430" s="147">
        <v>44</v>
      </c>
      <c r="L4430" s="148">
        <v>91080</v>
      </c>
      <c r="M4430" s="120" t="s">
        <v>56</v>
      </c>
      <c r="N4430" s="149">
        <v>7287</v>
      </c>
      <c r="O4430" s="150"/>
      <c r="P4430" s="154" t="s">
        <v>4117</v>
      </c>
      <c r="Q4430" s="158" t="s">
        <v>50</v>
      </c>
      <c r="R4430" s="142">
        <f t="shared" si="69"/>
        <v>8.00065876152833</v>
      </c>
    </row>
    <row r="4431" s="109" customFormat="1">
      <c r="A4431" s="119">
        <f>MAX($A$19:A4430)+1</f>
        <v>4413</v>
      </c>
      <c r="B4431" s="120" t="s">
        <v>41</v>
      </c>
      <c r="C4431" s="144" t="s">
        <v>1736</v>
      </c>
      <c r="D4431" s="144" t="s">
        <v>5110</v>
      </c>
      <c r="E4431" s="145" t="s">
        <v>4159</v>
      </c>
      <c r="F4431" s="146" t="s">
        <v>1738</v>
      </c>
      <c r="G4431" s="146" t="s">
        <v>1739</v>
      </c>
      <c r="H4431" s="146" t="s">
        <v>5112</v>
      </c>
      <c r="I4431" s="151" t="s">
        <v>98</v>
      </c>
      <c r="J4431" s="147">
        <v>5920</v>
      </c>
      <c r="K4431" s="147">
        <v>45</v>
      </c>
      <c r="L4431" s="148">
        <v>266400</v>
      </c>
      <c r="M4431" s="120" t="s">
        <v>56</v>
      </c>
      <c r="N4431" s="149">
        <v>21312</v>
      </c>
      <c r="O4431" s="150"/>
      <c r="P4431" s="154" t="s">
        <v>4117</v>
      </c>
      <c r="Q4431" s="158" t="s">
        <v>50</v>
      </c>
      <c r="R4431" s="142">
        <f t="shared" si="69"/>
        <v>8</v>
      </c>
    </row>
    <row r="4432" s="109" customFormat="1">
      <c r="A4432" s="119">
        <f>MAX($A$19:A4431)+1</f>
        <v>4414</v>
      </c>
      <c r="B4432" s="120" t="s">
        <v>41</v>
      </c>
      <c r="C4432" s="144" t="s">
        <v>1736</v>
      </c>
      <c r="D4432" s="144" t="s">
        <v>5110</v>
      </c>
      <c r="E4432" s="145" t="s">
        <v>4159</v>
      </c>
      <c r="F4432" s="146" t="s">
        <v>1738</v>
      </c>
      <c r="G4432" s="146" t="s">
        <v>1739</v>
      </c>
      <c r="H4432" s="146" t="s">
        <v>5113</v>
      </c>
      <c r="I4432" s="151" t="s">
        <v>98</v>
      </c>
      <c r="J4432" s="147">
        <v>5920</v>
      </c>
      <c r="K4432" s="147">
        <v>65</v>
      </c>
      <c r="L4432" s="148">
        <v>384800</v>
      </c>
      <c r="M4432" s="120" t="s">
        <v>56</v>
      </c>
      <c r="N4432" s="149">
        <v>30784</v>
      </c>
      <c r="O4432" s="150"/>
      <c r="P4432" s="154" t="s">
        <v>4117</v>
      </c>
      <c r="Q4432" s="158" t="s">
        <v>50</v>
      </c>
      <c r="R4432" s="142">
        <f t="shared" si="69"/>
        <v>8</v>
      </c>
    </row>
    <row r="4433" s="109" customFormat="1">
      <c r="A4433" s="119">
        <f>MAX($A$19:A4432)+1</f>
        <v>4415</v>
      </c>
      <c r="B4433" s="120" t="s">
        <v>41</v>
      </c>
      <c r="C4433" s="144" t="s">
        <v>1736</v>
      </c>
      <c r="D4433" s="144" t="s">
        <v>5110</v>
      </c>
      <c r="E4433" s="145" t="s">
        <v>4159</v>
      </c>
      <c r="F4433" s="146" t="s">
        <v>1738</v>
      </c>
      <c r="G4433" s="146" t="s">
        <v>1739</v>
      </c>
      <c r="H4433" s="146" t="s">
        <v>5114</v>
      </c>
      <c r="I4433" s="151" t="s">
        <v>98</v>
      </c>
      <c r="J4433" s="147">
        <v>2800</v>
      </c>
      <c r="K4433" s="147">
        <v>45</v>
      </c>
      <c r="L4433" s="148">
        <v>126000</v>
      </c>
      <c r="M4433" s="120" t="s">
        <v>56</v>
      </c>
      <c r="N4433" s="149">
        <v>10080</v>
      </c>
      <c r="O4433" s="150"/>
      <c r="P4433" s="154" t="s">
        <v>4117</v>
      </c>
      <c r="Q4433" s="158" t="s">
        <v>50</v>
      </c>
      <c r="R4433" s="142">
        <f t="shared" si="69"/>
        <v>8</v>
      </c>
    </row>
    <row r="4434" s="109" customFormat="1">
      <c r="A4434" s="119">
        <f>MAX($A$19:A4433)+1</f>
        <v>4416</v>
      </c>
      <c r="B4434" s="120" t="s">
        <v>41</v>
      </c>
      <c r="C4434" s="144" t="s">
        <v>1736</v>
      </c>
      <c r="D4434" s="144" t="s">
        <v>5110</v>
      </c>
      <c r="E4434" s="145" t="s">
        <v>4159</v>
      </c>
      <c r="F4434" s="146" t="s">
        <v>1738</v>
      </c>
      <c r="G4434" s="146" t="s">
        <v>1739</v>
      </c>
      <c r="H4434" s="146" t="s">
        <v>5115</v>
      </c>
      <c r="I4434" s="151" t="s">
        <v>98</v>
      </c>
      <c r="J4434" s="147">
        <v>2800</v>
      </c>
      <c r="K4434" s="147">
        <v>65</v>
      </c>
      <c r="L4434" s="148">
        <v>182000</v>
      </c>
      <c r="M4434" s="120" t="s">
        <v>56</v>
      </c>
      <c r="N4434" s="149">
        <v>14560</v>
      </c>
      <c r="O4434" s="150"/>
      <c r="P4434" s="154" t="s">
        <v>4117</v>
      </c>
      <c r="Q4434" s="158" t="s">
        <v>50</v>
      </c>
      <c r="R4434" s="142">
        <f t="shared" si="69"/>
        <v>8</v>
      </c>
    </row>
    <row r="4435" s="109" customFormat="1">
      <c r="A4435" s="119">
        <f>MAX($A$19:A4434)+1</f>
        <v>4417</v>
      </c>
      <c r="B4435" s="120" t="s">
        <v>41</v>
      </c>
      <c r="C4435" s="144" t="s">
        <v>1736</v>
      </c>
      <c r="D4435" s="144" t="s">
        <v>5110</v>
      </c>
      <c r="E4435" s="145" t="s">
        <v>4159</v>
      </c>
      <c r="F4435" s="146" t="s">
        <v>1738</v>
      </c>
      <c r="G4435" s="146" t="s">
        <v>1739</v>
      </c>
      <c r="H4435" s="146" t="s">
        <v>5116</v>
      </c>
      <c r="I4435" s="151" t="s">
        <v>98</v>
      </c>
      <c r="J4435" s="147">
        <v>3960</v>
      </c>
      <c r="K4435" s="147">
        <v>45</v>
      </c>
      <c r="L4435" s="148">
        <v>178200</v>
      </c>
      <c r="M4435" s="120" t="s">
        <v>56</v>
      </c>
      <c r="N4435" s="149">
        <v>14256</v>
      </c>
      <c r="O4435" s="150"/>
      <c r="P4435" s="154" t="s">
        <v>4117</v>
      </c>
      <c r="Q4435" s="158" t="s">
        <v>50</v>
      </c>
      <c r="R4435" s="142">
        <f t="shared" si="69"/>
        <v>8</v>
      </c>
    </row>
    <row r="4436" s="109" customFormat="1">
      <c r="A4436" s="119">
        <f>MAX($A$19:A4435)+1</f>
        <v>4418</v>
      </c>
      <c r="B4436" s="120" t="s">
        <v>41</v>
      </c>
      <c r="C4436" s="144" t="s">
        <v>1736</v>
      </c>
      <c r="D4436" s="144" t="s">
        <v>5110</v>
      </c>
      <c r="E4436" s="145" t="s">
        <v>4159</v>
      </c>
      <c r="F4436" s="146" t="s">
        <v>1738</v>
      </c>
      <c r="G4436" s="146" t="s">
        <v>1739</v>
      </c>
      <c r="H4436" s="146" t="s">
        <v>5117</v>
      </c>
      <c r="I4436" s="151" t="s">
        <v>98</v>
      </c>
      <c r="J4436" s="147">
        <v>3960</v>
      </c>
      <c r="K4436" s="147">
        <v>65</v>
      </c>
      <c r="L4436" s="148">
        <v>257400</v>
      </c>
      <c r="M4436" s="120" t="s">
        <v>56</v>
      </c>
      <c r="N4436" s="149">
        <v>20592</v>
      </c>
      <c r="O4436" s="150"/>
      <c r="P4436" s="154" t="s">
        <v>4117</v>
      </c>
      <c r="Q4436" s="158" t="s">
        <v>50</v>
      </c>
      <c r="R4436" s="142">
        <f t="shared" si="69"/>
        <v>8</v>
      </c>
    </row>
    <row r="4437" s="109" customFormat="1">
      <c r="A4437" s="119">
        <f>MAX($A$19:A4436)+1</f>
        <v>4419</v>
      </c>
      <c r="B4437" s="120" t="s">
        <v>41</v>
      </c>
      <c r="C4437" s="144" t="s">
        <v>1736</v>
      </c>
      <c r="D4437" s="144" t="s">
        <v>5110</v>
      </c>
      <c r="E4437" s="145" t="s">
        <v>4159</v>
      </c>
      <c r="F4437" s="146" t="s">
        <v>1738</v>
      </c>
      <c r="G4437" s="146" t="s">
        <v>1739</v>
      </c>
      <c r="H4437" s="146" t="s">
        <v>5118</v>
      </c>
      <c r="I4437" s="151" t="s">
        <v>98</v>
      </c>
      <c r="J4437" s="147">
        <v>29240</v>
      </c>
      <c r="K4437" s="147">
        <v>50</v>
      </c>
      <c r="L4437" s="148">
        <v>1462000</v>
      </c>
      <c r="M4437" s="120" t="s">
        <v>56</v>
      </c>
      <c r="N4437" s="149">
        <v>116960</v>
      </c>
      <c r="O4437" s="150"/>
      <c r="P4437" s="154" t="s">
        <v>4117</v>
      </c>
      <c r="Q4437" s="158" t="s">
        <v>50</v>
      </c>
      <c r="R4437" s="142">
        <f t="shared" si="69"/>
        <v>8</v>
      </c>
    </row>
    <row r="4438" s="109" customFormat="1">
      <c r="A4438" s="119">
        <f>MAX($A$19:A4437)+1</f>
        <v>4420</v>
      </c>
      <c r="B4438" s="120" t="s">
        <v>41</v>
      </c>
      <c r="C4438" s="144" t="s">
        <v>1736</v>
      </c>
      <c r="D4438" s="144" t="s">
        <v>5110</v>
      </c>
      <c r="E4438" s="145" t="s">
        <v>4159</v>
      </c>
      <c r="F4438" s="146" t="s">
        <v>1738</v>
      </c>
      <c r="G4438" s="146" t="s">
        <v>1739</v>
      </c>
      <c r="H4438" s="146" t="s">
        <v>5119</v>
      </c>
      <c r="I4438" s="151" t="s">
        <v>98</v>
      </c>
      <c r="J4438" s="147">
        <v>29240</v>
      </c>
      <c r="K4438" s="147">
        <v>170</v>
      </c>
      <c r="L4438" s="148">
        <v>4970800</v>
      </c>
      <c r="M4438" s="120" t="s">
        <v>56</v>
      </c>
      <c r="N4438" s="149">
        <v>397664</v>
      </c>
      <c r="O4438" s="150"/>
      <c r="P4438" s="154" t="s">
        <v>4117</v>
      </c>
      <c r="Q4438" s="158" t="s">
        <v>50</v>
      </c>
      <c r="R4438" s="142">
        <f t="shared" si="69"/>
        <v>8</v>
      </c>
    </row>
    <row r="4439" s="109" customFormat="1">
      <c r="A4439" s="119">
        <f>MAX($A$19:A4438)+1</f>
        <v>4421</v>
      </c>
      <c r="B4439" s="120" t="s">
        <v>41</v>
      </c>
      <c r="C4439" s="144" t="s">
        <v>1736</v>
      </c>
      <c r="D4439" s="144" t="s">
        <v>5110</v>
      </c>
      <c r="E4439" s="145" t="s">
        <v>4159</v>
      </c>
      <c r="F4439" s="146" t="s">
        <v>1738</v>
      </c>
      <c r="G4439" s="146" t="s">
        <v>1739</v>
      </c>
      <c r="H4439" s="146" t="s">
        <v>5120</v>
      </c>
      <c r="I4439" s="151" t="s">
        <v>98</v>
      </c>
      <c r="J4439" s="147">
        <v>8840</v>
      </c>
      <c r="K4439" s="147">
        <v>55</v>
      </c>
      <c r="L4439" s="148">
        <v>486200</v>
      </c>
      <c r="M4439" s="120" t="s">
        <v>56</v>
      </c>
      <c r="N4439" s="149">
        <v>38896</v>
      </c>
      <c r="O4439" s="150"/>
      <c r="P4439" s="154" t="s">
        <v>4117</v>
      </c>
      <c r="Q4439" s="158" t="s">
        <v>50</v>
      </c>
      <c r="R4439" s="142">
        <f t="shared" si="69"/>
        <v>8</v>
      </c>
    </row>
    <row r="4440" s="109" customFormat="1">
      <c r="A4440" s="119">
        <f>MAX($A$19:A4439)+1</f>
        <v>4422</v>
      </c>
      <c r="B4440" s="120" t="s">
        <v>41</v>
      </c>
      <c r="C4440" s="144" t="s">
        <v>1736</v>
      </c>
      <c r="D4440" s="144" t="s">
        <v>5110</v>
      </c>
      <c r="E4440" s="145" t="s">
        <v>4159</v>
      </c>
      <c r="F4440" s="146" t="s">
        <v>1738</v>
      </c>
      <c r="G4440" s="146" t="s">
        <v>1739</v>
      </c>
      <c r="H4440" s="146" t="s">
        <v>5121</v>
      </c>
      <c r="I4440" s="151" t="s">
        <v>98</v>
      </c>
      <c r="J4440" s="147">
        <v>8840</v>
      </c>
      <c r="K4440" s="147">
        <v>180</v>
      </c>
      <c r="L4440" s="148">
        <v>1591200</v>
      </c>
      <c r="M4440" s="120" t="s">
        <v>56</v>
      </c>
      <c r="N4440" s="149">
        <v>127296</v>
      </c>
      <c r="O4440" s="150"/>
      <c r="P4440" s="154" t="s">
        <v>4117</v>
      </c>
      <c r="Q4440" s="158" t="s">
        <v>50</v>
      </c>
      <c r="R4440" s="142">
        <f t="shared" si="69"/>
        <v>8</v>
      </c>
    </row>
    <row r="4441" s="109" customFormat="1">
      <c r="A4441" s="119">
        <f>MAX($A$19:A4440)+1</f>
        <v>4423</v>
      </c>
      <c r="B4441" s="120" t="s">
        <v>41</v>
      </c>
      <c r="C4441" s="144" t="s">
        <v>1736</v>
      </c>
      <c r="D4441" s="144" t="s">
        <v>5110</v>
      </c>
      <c r="E4441" s="145" t="s">
        <v>4159</v>
      </c>
      <c r="F4441" s="146" t="s">
        <v>1738</v>
      </c>
      <c r="G4441" s="146" t="s">
        <v>1739</v>
      </c>
      <c r="H4441" s="146" t="s">
        <v>5122</v>
      </c>
      <c r="I4441" s="151" t="s">
        <v>98</v>
      </c>
      <c r="J4441" s="147">
        <v>20318</v>
      </c>
      <c r="K4441" s="147">
        <v>60</v>
      </c>
      <c r="L4441" s="148">
        <v>1219080</v>
      </c>
      <c r="M4441" s="120" t="s">
        <v>56</v>
      </c>
      <c r="N4441" s="149">
        <v>97527</v>
      </c>
      <c r="O4441" s="150"/>
      <c r="P4441" s="154" t="s">
        <v>4117</v>
      </c>
      <c r="Q4441" s="158" t="s">
        <v>50</v>
      </c>
      <c r="R4441" s="142">
        <f t="shared" si="69"/>
        <v>8.00004921744266</v>
      </c>
    </row>
    <row r="4442" s="109" customFormat="1">
      <c r="A4442" s="119">
        <f>MAX($A$19:A4441)+1</f>
        <v>4424</v>
      </c>
      <c r="B4442" s="120" t="s">
        <v>41</v>
      </c>
      <c r="C4442" s="144" t="s">
        <v>1736</v>
      </c>
      <c r="D4442" s="144" t="s">
        <v>5110</v>
      </c>
      <c r="E4442" s="145" t="s">
        <v>4159</v>
      </c>
      <c r="F4442" s="146" t="s">
        <v>1738</v>
      </c>
      <c r="G4442" s="146" t="s">
        <v>1739</v>
      </c>
      <c r="H4442" s="146" t="s">
        <v>5123</v>
      </c>
      <c r="I4442" s="151" t="s">
        <v>98</v>
      </c>
      <c r="J4442" s="147">
        <v>20318</v>
      </c>
      <c r="K4442" s="147">
        <v>180</v>
      </c>
      <c r="L4442" s="148">
        <v>3657240</v>
      </c>
      <c r="M4442" s="120" t="s">
        <v>56</v>
      </c>
      <c r="N4442" s="149">
        <v>292580</v>
      </c>
      <c r="O4442" s="150"/>
      <c r="P4442" s="154" t="s">
        <v>4117</v>
      </c>
      <c r="Q4442" s="158" t="s">
        <v>50</v>
      </c>
      <c r="R4442" s="142">
        <f t="shared" si="69"/>
        <v>8.00002187441896</v>
      </c>
    </row>
    <row r="4443" s="109" customFormat="1">
      <c r="A4443" s="119">
        <f>MAX($A$19:A4442)+1</f>
        <v>4425</v>
      </c>
      <c r="B4443" s="120" t="s">
        <v>41</v>
      </c>
      <c r="C4443" s="144" t="s">
        <v>1736</v>
      </c>
      <c r="D4443" s="144" t="s">
        <v>5110</v>
      </c>
      <c r="E4443" s="145" t="s">
        <v>4159</v>
      </c>
      <c r="F4443" s="146" t="s">
        <v>1738</v>
      </c>
      <c r="G4443" s="146" t="s">
        <v>1739</v>
      </c>
      <c r="H4443" s="146" t="s">
        <v>5124</v>
      </c>
      <c r="I4443" s="151" t="s">
        <v>98</v>
      </c>
      <c r="J4443" s="147">
        <v>6800</v>
      </c>
      <c r="K4443" s="147">
        <v>80</v>
      </c>
      <c r="L4443" s="148">
        <v>544000</v>
      </c>
      <c r="M4443" s="120" t="s">
        <v>56</v>
      </c>
      <c r="N4443" s="149">
        <v>43520</v>
      </c>
      <c r="O4443" s="150"/>
      <c r="P4443" s="154" t="s">
        <v>4117</v>
      </c>
      <c r="Q4443" s="158" t="s">
        <v>50</v>
      </c>
      <c r="R4443" s="142">
        <f t="shared" si="69"/>
        <v>8</v>
      </c>
    </row>
    <row r="4444" s="109" customFormat="1">
      <c r="A4444" s="119">
        <f>MAX($A$19:A4443)+1</f>
        <v>4426</v>
      </c>
      <c r="B4444" s="120" t="s">
        <v>41</v>
      </c>
      <c r="C4444" s="144" t="s">
        <v>1736</v>
      </c>
      <c r="D4444" s="144" t="s">
        <v>5110</v>
      </c>
      <c r="E4444" s="145" t="s">
        <v>4159</v>
      </c>
      <c r="F4444" s="146" t="s">
        <v>1738</v>
      </c>
      <c r="G4444" s="146" t="s">
        <v>1739</v>
      </c>
      <c r="H4444" s="146" t="s">
        <v>5125</v>
      </c>
      <c r="I4444" s="151" t="s">
        <v>98</v>
      </c>
      <c r="J4444" s="147">
        <v>6800</v>
      </c>
      <c r="K4444" s="147">
        <v>180</v>
      </c>
      <c r="L4444" s="148">
        <v>1224000</v>
      </c>
      <c r="M4444" s="120" t="s">
        <v>56</v>
      </c>
      <c r="N4444" s="149">
        <v>97920</v>
      </c>
      <c r="O4444" s="150"/>
      <c r="P4444" s="154" t="s">
        <v>4117</v>
      </c>
      <c r="Q4444" s="158" t="s">
        <v>50</v>
      </c>
      <c r="R4444" s="142">
        <f t="shared" si="69"/>
        <v>8</v>
      </c>
    </row>
    <row r="4445" s="109" customFormat="1">
      <c r="A4445" s="119">
        <f>MAX($A$19:A4444)+1</f>
        <v>4427</v>
      </c>
      <c r="B4445" s="120" t="s">
        <v>41</v>
      </c>
      <c r="C4445" s="144" t="s">
        <v>1736</v>
      </c>
      <c r="D4445" s="144" t="s">
        <v>5110</v>
      </c>
      <c r="E4445" s="145" t="s">
        <v>4159</v>
      </c>
      <c r="F4445" s="146" t="s">
        <v>1738</v>
      </c>
      <c r="G4445" s="146" t="s">
        <v>1739</v>
      </c>
      <c r="H4445" s="146" t="s">
        <v>5126</v>
      </c>
      <c r="I4445" s="151" t="s">
        <v>98</v>
      </c>
      <c r="J4445" s="147">
        <v>169512</v>
      </c>
      <c r="K4445" s="147">
        <v>150</v>
      </c>
      <c r="L4445" s="148">
        <v>25426800</v>
      </c>
      <c r="M4445" s="120" t="s">
        <v>56</v>
      </c>
      <c r="N4445" s="149">
        <v>2034141</v>
      </c>
      <c r="O4445" s="150"/>
      <c r="P4445" s="154" t="s">
        <v>4117</v>
      </c>
      <c r="Q4445" s="158" t="s">
        <v>50</v>
      </c>
      <c r="R4445" s="142">
        <f t="shared" si="69"/>
        <v>7.99998820142527</v>
      </c>
    </row>
    <row r="4446" ht="22.5" s="109" customFormat="1">
      <c r="A4446" s="119">
        <f>MAX($A$19:A4445)+1</f>
        <v>4428</v>
      </c>
      <c r="B4446" s="120" t="s">
        <v>41</v>
      </c>
      <c r="C4446" s="144" t="s">
        <v>1762</v>
      </c>
      <c r="D4446" s="144" t="s">
        <v>5127</v>
      </c>
      <c r="E4446" s="145">
        <v>45259</v>
      </c>
      <c r="F4446" s="146" t="s">
        <v>1764</v>
      </c>
      <c r="G4446" s="146" t="s">
        <v>1765</v>
      </c>
      <c r="H4446" s="146" t="s">
        <v>1766</v>
      </c>
      <c r="I4446" s="133" t="s">
        <v>546</v>
      </c>
      <c r="J4446" s="147"/>
      <c r="K4446" s="147"/>
      <c r="L4446" s="148">
        <v>31525320</v>
      </c>
      <c r="M4446" s="120" t="s">
        <v>56</v>
      </c>
      <c r="N4446" s="149">
        <v>2522026</v>
      </c>
      <c r="O4446" s="150"/>
      <c r="P4446" s="154" t="s">
        <v>4117</v>
      </c>
      <c r="Q4446" s="158" t="s">
        <v>50</v>
      </c>
      <c r="R4446" s="142">
        <f t="shared" si="69"/>
        <v>8.00000126882138</v>
      </c>
    </row>
    <row r="4447" s="109" customFormat="1">
      <c r="A4447" s="119">
        <f>MAX($A$19:A4446)+1</f>
        <v>4429</v>
      </c>
      <c r="B4447" s="120" t="s">
        <v>41</v>
      </c>
      <c r="C4447" s="144" t="s">
        <v>535</v>
      </c>
      <c r="D4447" s="144" t="s">
        <v>5128</v>
      </c>
      <c r="E4447" s="145">
        <v>45232</v>
      </c>
      <c r="F4447" s="146" t="s">
        <v>1768</v>
      </c>
      <c r="G4447" s="146" t="s">
        <v>1769</v>
      </c>
      <c r="H4447" s="123" t="s">
        <v>1770</v>
      </c>
      <c r="I4447" s="133" t="s">
        <v>812</v>
      </c>
      <c r="J4447" s="147"/>
      <c r="K4447" s="147"/>
      <c r="L4447" s="148">
        <v>17000000</v>
      </c>
      <c r="M4447" s="120" t="s">
        <v>56</v>
      </c>
      <c r="N4447" s="149">
        <v>1360000</v>
      </c>
      <c r="O4447" s="150"/>
      <c r="P4447" s="154" t="s">
        <v>4117</v>
      </c>
      <c r="Q4447" s="158" t="s">
        <v>50</v>
      </c>
      <c r="R4447" s="142">
        <f t="shared" si="69"/>
        <v>8</v>
      </c>
    </row>
    <row r="4448" s="109" customFormat="1">
      <c r="A4448" s="119">
        <f>MAX($A$19:A4447)+1</f>
        <v>4430</v>
      </c>
      <c r="B4448" s="120" t="s">
        <v>41</v>
      </c>
      <c r="C4448" s="144" t="s">
        <v>535</v>
      </c>
      <c r="D4448" s="144" t="s">
        <v>5129</v>
      </c>
      <c r="E4448" s="145">
        <v>45233</v>
      </c>
      <c r="F4448" s="146" t="s">
        <v>1768</v>
      </c>
      <c r="G4448" s="146" t="s">
        <v>1769</v>
      </c>
      <c r="H4448" s="123" t="s">
        <v>1770</v>
      </c>
      <c r="I4448" s="133" t="s">
        <v>812</v>
      </c>
      <c r="J4448" s="147"/>
      <c r="K4448" s="147"/>
      <c r="L4448" s="148">
        <v>17000000</v>
      </c>
      <c r="M4448" s="120" t="s">
        <v>56</v>
      </c>
      <c r="N4448" s="149">
        <v>1360000</v>
      </c>
      <c r="O4448" s="150"/>
      <c r="P4448" s="154" t="s">
        <v>4117</v>
      </c>
      <c r="Q4448" s="158" t="s">
        <v>50</v>
      </c>
      <c r="R4448" s="142">
        <f t="shared" si="69"/>
        <v>8</v>
      </c>
    </row>
    <row r="4449" s="109" customFormat="1">
      <c r="A4449" s="119">
        <f>MAX($A$19:A4448)+1</f>
        <v>4431</v>
      </c>
      <c r="B4449" s="120" t="s">
        <v>41</v>
      </c>
      <c r="C4449" s="144" t="s">
        <v>535</v>
      </c>
      <c r="D4449" s="144" t="s">
        <v>5130</v>
      </c>
      <c r="E4449" s="145">
        <v>45236</v>
      </c>
      <c r="F4449" s="146" t="s">
        <v>1768</v>
      </c>
      <c r="G4449" s="146" t="s">
        <v>1769</v>
      </c>
      <c r="H4449" s="123" t="s">
        <v>1770</v>
      </c>
      <c r="I4449" s="133" t="s">
        <v>812</v>
      </c>
      <c r="J4449" s="147"/>
      <c r="K4449" s="147"/>
      <c r="L4449" s="148">
        <v>6669000</v>
      </c>
      <c r="M4449" s="120" t="s">
        <v>56</v>
      </c>
      <c r="N4449" s="149">
        <v>533520</v>
      </c>
      <c r="O4449" s="150"/>
      <c r="P4449" s="154" t="s">
        <v>4117</v>
      </c>
      <c r="Q4449" s="158" t="s">
        <v>50</v>
      </c>
      <c r="R4449" s="142">
        <f t="shared" si="69"/>
        <v>8</v>
      </c>
    </row>
    <row r="4450" s="109" customFormat="1">
      <c r="A4450" s="119">
        <f>MAX($A$19:A4449)+1</f>
        <v>4432</v>
      </c>
      <c r="B4450" s="120" t="s">
        <v>41</v>
      </c>
      <c r="C4450" s="144" t="s">
        <v>535</v>
      </c>
      <c r="D4450" s="144" t="s">
        <v>5131</v>
      </c>
      <c r="E4450" s="145">
        <v>45236</v>
      </c>
      <c r="F4450" s="146" t="s">
        <v>1768</v>
      </c>
      <c r="G4450" s="146" t="s">
        <v>1769</v>
      </c>
      <c r="H4450" s="123" t="s">
        <v>1770</v>
      </c>
      <c r="I4450" s="133" t="s">
        <v>812</v>
      </c>
      <c r="J4450" s="147"/>
      <c r="K4450" s="147"/>
      <c r="L4450" s="148">
        <v>17000000</v>
      </c>
      <c r="M4450" s="120" t="s">
        <v>56</v>
      </c>
      <c r="N4450" s="149">
        <v>1360000</v>
      </c>
      <c r="O4450" s="150"/>
      <c r="P4450" s="154" t="s">
        <v>4117</v>
      </c>
      <c r="Q4450" s="158" t="s">
        <v>50</v>
      </c>
      <c r="R4450" s="142">
        <f t="shared" si="69"/>
        <v>8</v>
      </c>
    </row>
    <row r="4451" s="109" customFormat="1">
      <c r="A4451" s="119">
        <f>MAX($A$19:A4450)+1</f>
        <v>4433</v>
      </c>
      <c r="B4451" s="120" t="s">
        <v>41</v>
      </c>
      <c r="C4451" s="144" t="s">
        <v>535</v>
      </c>
      <c r="D4451" s="144" t="s">
        <v>5132</v>
      </c>
      <c r="E4451" s="145">
        <v>45237</v>
      </c>
      <c r="F4451" s="146" t="s">
        <v>1768</v>
      </c>
      <c r="G4451" s="146" t="s">
        <v>1769</v>
      </c>
      <c r="H4451" s="123" t="s">
        <v>1770</v>
      </c>
      <c r="I4451" s="133" t="s">
        <v>812</v>
      </c>
      <c r="J4451" s="147"/>
      <c r="K4451" s="147"/>
      <c r="L4451" s="148">
        <v>7562000</v>
      </c>
      <c r="M4451" s="120" t="s">
        <v>56</v>
      </c>
      <c r="N4451" s="149">
        <v>604960</v>
      </c>
      <c r="O4451" s="150"/>
      <c r="P4451" s="154" t="s">
        <v>4117</v>
      </c>
      <c r="Q4451" s="158" t="s">
        <v>50</v>
      </c>
      <c r="R4451" s="142">
        <f t="shared" si="69"/>
        <v>8</v>
      </c>
    </row>
    <row r="4452" s="109" customFormat="1">
      <c r="A4452" s="119">
        <f>MAX($A$19:A4451)+1</f>
        <v>4434</v>
      </c>
      <c r="B4452" s="120" t="s">
        <v>41</v>
      </c>
      <c r="C4452" s="144" t="s">
        <v>535</v>
      </c>
      <c r="D4452" s="144" t="s">
        <v>5133</v>
      </c>
      <c r="E4452" s="145">
        <v>45239</v>
      </c>
      <c r="F4452" s="146" t="s">
        <v>1768</v>
      </c>
      <c r="G4452" s="146" t="s">
        <v>1769</v>
      </c>
      <c r="H4452" s="123" t="s">
        <v>1770</v>
      </c>
      <c r="I4452" s="133" t="s">
        <v>812</v>
      </c>
      <c r="J4452" s="147"/>
      <c r="K4452" s="147"/>
      <c r="L4452" s="148">
        <v>17000000</v>
      </c>
      <c r="M4452" s="120" t="s">
        <v>56</v>
      </c>
      <c r="N4452" s="149">
        <v>1360000</v>
      </c>
      <c r="O4452" s="150"/>
      <c r="P4452" s="154" t="s">
        <v>4117</v>
      </c>
      <c r="Q4452" s="158" t="s">
        <v>50</v>
      </c>
      <c r="R4452" s="142">
        <f t="shared" si="69"/>
        <v>8</v>
      </c>
    </row>
    <row r="4453" s="109" customFormat="1">
      <c r="A4453" s="119">
        <f>MAX($A$19:A4452)+1</f>
        <v>4435</v>
      </c>
      <c r="B4453" s="120" t="s">
        <v>41</v>
      </c>
      <c r="C4453" s="144" t="s">
        <v>535</v>
      </c>
      <c r="D4453" s="144" t="s">
        <v>5134</v>
      </c>
      <c r="E4453" s="145">
        <v>45240</v>
      </c>
      <c r="F4453" s="146" t="s">
        <v>1768</v>
      </c>
      <c r="G4453" s="146" t="s">
        <v>1769</v>
      </c>
      <c r="H4453" s="123" t="s">
        <v>1770</v>
      </c>
      <c r="I4453" s="133" t="s">
        <v>812</v>
      </c>
      <c r="J4453" s="147"/>
      <c r="K4453" s="147"/>
      <c r="L4453" s="148">
        <v>22000000</v>
      </c>
      <c r="M4453" s="120" t="s">
        <v>56</v>
      </c>
      <c r="N4453" s="149">
        <v>1760000</v>
      </c>
      <c r="O4453" s="150"/>
      <c r="P4453" s="154" t="s">
        <v>4117</v>
      </c>
      <c r="Q4453" s="158" t="s">
        <v>50</v>
      </c>
      <c r="R4453" s="142">
        <f t="shared" si="69"/>
        <v>8</v>
      </c>
    </row>
    <row r="4454" s="109" customFormat="1">
      <c r="A4454" s="119">
        <f>MAX($A$19:A4453)+1</f>
        <v>4436</v>
      </c>
      <c r="B4454" s="120" t="s">
        <v>41</v>
      </c>
      <c r="C4454" s="144" t="s">
        <v>535</v>
      </c>
      <c r="D4454" s="144" t="s">
        <v>5135</v>
      </c>
      <c r="E4454" s="145">
        <v>45243</v>
      </c>
      <c r="F4454" s="146" t="s">
        <v>1768</v>
      </c>
      <c r="G4454" s="146" t="s">
        <v>1769</v>
      </c>
      <c r="H4454" s="123" t="s">
        <v>1770</v>
      </c>
      <c r="I4454" s="133" t="s">
        <v>812</v>
      </c>
      <c r="J4454" s="147"/>
      <c r="K4454" s="147"/>
      <c r="L4454" s="148">
        <v>30944000</v>
      </c>
      <c r="M4454" s="120" t="s">
        <v>56</v>
      </c>
      <c r="N4454" s="149">
        <v>2475520</v>
      </c>
      <c r="O4454" s="150"/>
      <c r="P4454" s="154" t="s">
        <v>4117</v>
      </c>
      <c r="Q4454" s="158" t="s">
        <v>50</v>
      </c>
      <c r="R4454" s="142">
        <f t="shared" si="69"/>
        <v>8</v>
      </c>
    </row>
    <row r="4455" s="109" customFormat="1">
      <c r="A4455" s="119">
        <f>MAX($A$19:A4454)+1</f>
        <v>4437</v>
      </c>
      <c r="B4455" s="120" t="s">
        <v>41</v>
      </c>
      <c r="C4455" s="144" t="s">
        <v>535</v>
      </c>
      <c r="D4455" s="144" t="s">
        <v>5136</v>
      </c>
      <c r="E4455" s="145">
        <v>45243</v>
      </c>
      <c r="F4455" s="146" t="s">
        <v>1768</v>
      </c>
      <c r="G4455" s="146" t="s">
        <v>1769</v>
      </c>
      <c r="H4455" s="123" t="s">
        <v>1770</v>
      </c>
      <c r="I4455" s="133" t="s">
        <v>812</v>
      </c>
      <c r="J4455" s="147"/>
      <c r="K4455" s="147"/>
      <c r="L4455" s="148">
        <v>17000000</v>
      </c>
      <c r="M4455" s="120" t="s">
        <v>56</v>
      </c>
      <c r="N4455" s="149">
        <v>1360000</v>
      </c>
      <c r="O4455" s="150"/>
      <c r="P4455" s="154" t="s">
        <v>4117</v>
      </c>
      <c r="Q4455" s="158" t="s">
        <v>50</v>
      </c>
      <c r="R4455" s="142">
        <f t="shared" si="69"/>
        <v>8</v>
      </c>
    </row>
    <row r="4456" s="109" customFormat="1">
      <c r="A4456" s="119">
        <f>MAX($A$19:A4455)+1</f>
        <v>4438</v>
      </c>
      <c r="B4456" s="120" t="s">
        <v>41</v>
      </c>
      <c r="C4456" s="144" t="s">
        <v>535</v>
      </c>
      <c r="D4456" s="144" t="s">
        <v>5137</v>
      </c>
      <c r="E4456" s="145">
        <v>45246</v>
      </c>
      <c r="F4456" s="146" t="s">
        <v>1768</v>
      </c>
      <c r="G4456" s="146" t="s">
        <v>1769</v>
      </c>
      <c r="H4456" s="123" t="s">
        <v>1770</v>
      </c>
      <c r="I4456" s="133" t="s">
        <v>812</v>
      </c>
      <c r="J4456" s="147"/>
      <c r="K4456" s="147"/>
      <c r="L4456" s="148">
        <v>17000000</v>
      </c>
      <c r="M4456" s="120" t="s">
        <v>56</v>
      </c>
      <c r="N4456" s="149">
        <v>1360000</v>
      </c>
      <c r="O4456" s="150"/>
      <c r="P4456" s="154" t="s">
        <v>4117</v>
      </c>
      <c r="Q4456" s="158" t="s">
        <v>50</v>
      </c>
      <c r="R4456" s="142">
        <f t="shared" si="69"/>
        <v>8</v>
      </c>
    </row>
    <row r="4457" s="109" customFormat="1">
      <c r="A4457" s="119">
        <f>MAX($A$19:A4456)+1</f>
        <v>4439</v>
      </c>
      <c r="B4457" s="120" t="s">
        <v>41</v>
      </c>
      <c r="C4457" s="144" t="s">
        <v>535</v>
      </c>
      <c r="D4457" s="144" t="s">
        <v>5138</v>
      </c>
      <c r="E4457" s="145">
        <v>45251</v>
      </c>
      <c r="F4457" s="146" t="s">
        <v>1768</v>
      </c>
      <c r="G4457" s="146" t="s">
        <v>1769</v>
      </c>
      <c r="H4457" s="123" t="s">
        <v>1770</v>
      </c>
      <c r="I4457" s="133" t="s">
        <v>812</v>
      </c>
      <c r="J4457" s="147"/>
      <c r="K4457" s="147"/>
      <c r="L4457" s="148">
        <v>17000000</v>
      </c>
      <c r="M4457" s="120" t="s">
        <v>56</v>
      </c>
      <c r="N4457" s="149">
        <v>1360000</v>
      </c>
      <c r="O4457" s="150"/>
      <c r="P4457" s="154" t="s">
        <v>4117</v>
      </c>
      <c r="Q4457" s="158" t="s">
        <v>50</v>
      </c>
      <c r="R4457" s="142">
        <f t="shared" si="69"/>
        <v>8</v>
      </c>
    </row>
    <row r="4458" s="109" customFormat="1">
      <c r="A4458" s="119">
        <f>MAX($A$19:A4457)+1</f>
        <v>4440</v>
      </c>
      <c r="B4458" s="120" t="s">
        <v>41</v>
      </c>
      <c r="C4458" s="144" t="s">
        <v>535</v>
      </c>
      <c r="D4458" s="144" t="s">
        <v>2830</v>
      </c>
      <c r="E4458" s="145">
        <v>45252</v>
      </c>
      <c r="F4458" s="146" t="s">
        <v>1768</v>
      </c>
      <c r="G4458" s="146" t="s">
        <v>1769</v>
      </c>
      <c r="H4458" s="123" t="s">
        <v>1770</v>
      </c>
      <c r="I4458" s="133" t="s">
        <v>812</v>
      </c>
      <c r="J4458" s="147"/>
      <c r="K4458" s="147"/>
      <c r="L4458" s="148">
        <v>3500000</v>
      </c>
      <c r="M4458" s="120" t="s">
        <v>56</v>
      </c>
      <c r="N4458" s="149">
        <v>280000</v>
      </c>
      <c r="O4458" s="150"/>
      <c r="P4458" s="154" t="s">
        <v>4117</v>
      </c>
      <c r="Q4458" s="158" t="s">
        <v>50</v>
      </c>
      <c r="R4458" s="142">
        <f t="shared" si="69"/>
        <v>8</v>
      </c>
    </row>
    <row r="4459" s="109" customFormat="1">
      <c r="A4459" s="119">
        <f>MAX($A$19:A4458)+1</f>
        <v>4441</v>
      </c>
      <c r="B4459" s="120" t="s">
        <v>41</v>
      </c>
      <c r="C4459" s="144" t="s">
        <v>535</v>
      </c>
      <c r="D4459" s="144" t="s">
        <v>5139</v>
      </c>
      <c r="E4459" s="145">
        <v>45253</v>
      </c>
      <c r="F4459" s="146" t="s">
        <v>1768</v>
      </c>
      <c r="G4459" s="146" t="s">
        <v>1769</v>
      </c>
      <c r="H4459" s="123" t="s">
        <v>1770</v>
      </c>
      <c r="I4459" s="133" t="s">
        <v>812</v>
      </c>
      <c r="J4459" s="147"/>
      <c r="K4459" s="147"/>
      <c r="L4459" s="148">
        <v>17000000</v>
      </c>
      <c r="M4459" s="120" t="s">
        <v>56</v>
      </c>
      <c r="N4459" s="149">
        <v>1360000</v>
      </c>
      <c r="O4459" s="150"/>
      <c r="P4459" s="154" t="s">
        <v>4117</v>
      </c>
      <c r="Q4459" s="158" t="s">
        <v>50</v>
      </c>
      <c r="R4459" s="142">
        <f t="shared" si="69"/>
        <v>8</v>
      </c>
    </row>
    <row r="4460" s="109" customFormat="1">
      <c r="A4460" s="119">
        <f>MAX($A$19:A4459)+1</f>
        <v>4442</v>
      </c>
      <c r="B4460" s="120" t="s">
        <v>41</v>
      </c>
      <c r="C4460" s="144" t="s">
        <v>535</v>
      </c>
      <c r="D4460" s="144" t="s">
        <v>5140</v>
      </c>
      <c r="E4460" s="145">
        <v>45254</v>
      </c>
      <c r="F4460" s="146" t="s">
        <v>1768</v>
      </c>
      <c r="G4460" s="146" t="s">
        <v>1769</v>
      </c>
      <c r="H4460" s="123" t="s">
        <v>1770</v>
      </c>
      <c r="I4460" s="133" t="s">
        <v>812</v>
      </c>
      <c r="J4460" s="147"/>
      <c r="K4460" s="147"/>
      <c r="L4460" s="148">
        <v>22000000</v>
      </c>
      <c r="M4460" s="120" t="s">
        <v>56</v>
      </c>
      <c r="N4460" s="149">
        <v>1760000</v>
      </c>
      <c r="O4460" s="150"/>
      <c r="P4460" s="154" t="s">
        <v>4117</v>
      </c>
      <c r="Q4460" s="158" t="s">
        <v>50</v>
      </c>
      <c r="R4460" s="142">
        <f ref="R4460:R4523" t="shared" si="70">N4460/L4460*100</f>
        <v>8</v>
      </c>
    </row>
    <row r="4461" s="109" customFormat="1">
      <c r="A4461" s="119">
        <f>MAX($A$19:A4460)+1</f>
        <v>4443</v>
      </c>
      <c r="B4461" s="120" t="s">
        <v>41</v>
      </c>
      <c r="C4461" s="144" t="s">
        <v>535</v>
      </c>
      <c r="D4461" s="144" t="s">
        <v>5141</v>
      </c>
      <c r="E4461" s="145">
        <v>45257</v>
      </c>
      <c r="F4461" s="146" t="s">
        <v>1768</v>
      </c>
      <c r="G4461" s="146" t="s">
        <v>1769</v>
      </c>
      <c r="H4461" s="123" t="s">
        <v>1770</v>
      </c>
      <c r="I4461" s="133" t="s">
        <v>812</v>
      </c>
      <c r="J4461" s="147"/>
      <c r="K4461" s="147"/>
      <c r="L4461" s="148">
        <v>17000000</v>
      </c>
      <c r="M4461" s="120" t="s">
        <v>56</v>
      </c>
      <c r="N4461" s="149">
        <v>1360000</v>
      </c>
      <c r="O4461" s="150"/>
      <c r="P4461" s="154" t="s">
        <v>4117</v>
      </c>
      <c r="Q4461" s="158" t="s">
        <v>50</v>
      </c>
      <c r="R4461" s="142">
        <f t="shared" si="70"/>
        <v>8</v>
      </c>
    </row>
    <row r="4462" s="109" customFormat="1">
      <c r="A4462" s="119">
        <f>MAX($A$19:A4461)+1</f>
        <v>4444</v>
      </c>
      <c r="B4462" s="120" t="s">
        <v>41</v>
      </c>
      <c r="C4462" s="144" t="s">
        <v>535</v>
      </c>
      <c r="D4462" s="144" t="s">
        <v>5142</v>
      </c>
      <c r="E4462" s="145">
        <v>45259</v>
      </c>
      <c r="F4462" s="146" t="s">
        <v>1768</v>
      </c>
      <c r="G4462" s="146" t="s">
        <v>1769</v>
      </c>
      <c r="H4462" s="123" t="s">
        <v>1770</v>
      </c>
      <c r="I4462" s="133" t="s">
        <v>812</v>
      </c>
      <c r="J4462" s="147"/>
      <c r="K4462" s="147"/>
      <c r="L4462" s="148">
        <v>7000000</v>
      </c>
      <c r="M4462" s="120" t="s">
        <v>56</v>
      </c>
      <c r="N4462" s="149">
        <v>560000</v>
      </c>
      <c r="O4462" s="150"/>
      <c r="P4462" s="154" t="s">
        <v>4117</v>
      </c>
      <c r="Q4462" s="158" t="s">
        <v>50</v>
      </c>
      <c r="R4462" s="142">
        <f t="shared" si="70"/>
        <v>8</v>
      </c>
    </row>
    <row r="4463" s="109" customFormat="1">
      <c r="A4463" s="119">
        <f>MAX($A$19:A4462)+1</f>
        <v>4445</v>
      </c>
      <c r="B4463" s="120" t="s">
        <v>41</v>
      </c>
      <c r="C4463" s="144" t="s">
        <v>535</v>
      </c>
      <c r="D4463" s="144" t="s">
        <v>5143</v>
      </c>
      <c r="E4463" s="145">
        <v>45260</v>
      </c>
      <c r="F4463" s="146" t="s">
        <v>1768</v>
      </c>
      <c r="G4463" s="146" t="s">
        <v>1769</v>
      </c>
      <c r="H4463" s="123" t="s">
        <v>1770</v>
      </c>
      <c r="I4463" s="133" t="s">
        <v>812</v>
      </c>
      <c r="J4463" s="147"/>
      <c r="K4463" s="147"/>
      <c r="L4463" s="148">
        <v>17000000</v>
      </c>
      <c r="M4463" s="120" t="s">
        <v>56</v>
      </c>
      <c r="N4463" s="149">
        <v>1360000</v>
      </c>
      <c r="O4463" s="150"/>
      <c r="P4463" s="154" t="s">
        <v>4117</v>
      </c>
      <c r="Q4463" s="158" t="s">
        <v>50</v>
      </c>
      <c r="R4463" s="142">
        <f t="shared" si="70"/>
        <v>8</v>
      </c>
    </row>
    <row r="4464" ht="22.5" s="109" customFormat="1">
      <c r="A4464" s="119">
        <f>MAX($A$19:A4463)+1</f>
        <v>4446</v>
      </c>
      <c r="B4464" s="120" t="s">
        <v>41</v>
      </c>
      <c r="C4464" s="144" t="s">
        <v>5144</v>
      </c>
      <c r="D4464" s="144" t="s">
        <v>5145</v>
      </c>
      <c r="E4464" s="145" t="s">
        <v>4155</v>
      </c>
      <c r="F4464" s="146" t="s">
        <v>5146</v>
      </c>
      <c r="G4464" s="146" t="s">
        <v>5147</v>
      </c>
      <c r="H4464" s="146" t="s">
        <v>5148</v>
      </c>
      <c r="I4464" s="151" t="s">
        <v>278</v>
      </c>
      <c r="J4464" s="147">
        <v>1</v>
      </c>
      <c r="K4464" s="147">
        <v>15200000</v>
      </c>
      <c r="L4464" s="148">
        <v>15200000</v>
      </c>
      <c r="M4464" s="120" t="s">
        <v>229</v>
      </c>
      <c r="N4464" s="149">
        <v>1520000</v>
      </c>
      <c r="O4464" s="150"/>
      <c r="P4464" s="154" t="s">
        <v>4117</v>
      </c>
      <c r="Q4464" s="158" t="s">
        <v>50</v>
      </c>
      <c r="R4464" s="142">
        <f t="shared" si="70"/>
        <v>10</v>
      </c>
    </row>
    <row r="4465" s="109" customFormat="1">
      <c r="A4465" s="119">
        <f>MAX($A$19:A4464)+1</f>
        <v>4447</v>
      </c>
      <c r="B4465" s="120" t="s">
        <v>41</v>
      </c>
      <c r="C4465" s="144" t="s">
        <v>5144</v>
      </c>
      <c r="D4465" s="144" t="s">
        <v>5145</v>
      </c>
      <c r="E4465" s="145" t="s">
        <v>4155</v>
      </c>
      <c r="F4465" s="146" t="s">
        <v>5146</v>
      </c>
      <c r="G4465" s="146" t="s">
        <v>5147</v>
      </c>
      <c r="H4465" s="146" t="s">
        <v>5149</v>
      </c>
      <c r="I4465" s="151" t="s">
        <v>557</v>
      </c>
      <c r="J4465" s="147">
        <v>1</v>
      </c>
      <c r="K4465" s="147">
        <v>6850000</v>
      </c>
      <c r="L4465" s="148">
        <v>6850000</v>
      </c>
      <c r="M4465" s="120" t="s">
        <v>229</v>
      </c>
      <c r="N4465" s="149">
        <v>685000</v>
      </c>
      <c r="O4465" s="150"/>
      <c r="P4465" s="154" t="s">
        <v>4117</v>
      </c>
      <c r="Q4465" s="158" t="s">
        <v>50</v>
      </c>
      <c r="R4465" s="142">
        <f t="shared" si="70"/>
        <v>10</v>
      </c>
    </row>
    <row r="4466" s="109" customFormat="1">
      <c r="A4466" s="119">
        <f>MAX($A$19:A4465)+1</f>
        <v>4448</v>
      </c>
      <c r="B4466" s="120" t="s">
        <v>41</v>
      </c>
      <c r="C4466" s="144" t="s">
        <v>5144</v>
      </c>
      <c r="D4466" s="144" t="s">
        <v>5145</v>
      </c>
      <c r="E4466" s="145" t="s">
        <v>4155</v>
      </c>
      <c r="F4466" s="146" t="s">
        <v>5146</v>
      </c>
      <c r="G4466" s="146" t="s">
        <v>5147</v>
      </c>
      <c r="H4466" s="146" t="s">
        <v>5150</v>
      </c>
      <c r="I4466" s="151" t="s">
        <v>540</v>
      </c>
      <c r="J4466" s="147">
        <v>25</v>
      </c>
      <c r="K4466" s="147">
        <v>50000</v>
      </c>
      <c r="L4466" s="148">
        <v>1250000</v>
      </c>
      <c r="M4466" s="120" t="s">
        <v>229</v>
      </c>
      <c r="N4466" s="149">
        <v>125000</v>
      </c>
      <c r="O4466" s="150"/>
      <c r="P4466" s="154" t="s">
        <v>4117</v>
      </c>
      <c r="Q4466" s="158" t="s">
        <v>50</v>
      </c>
      <c r="R4466" s="142">
        <f t="shared" si="70"/>
        <v>10</v>
      </c>
    </row>
    <row r="4467" s="109" customFormat="1">
      <c r="A4467" s="119">
        <f>MAX($A$19:A4466)+1</f>
        <v>4449</v>
      </c>
      <c r="B4467" s="120" t="s">
        <v>41</v>
      </c>
      <c r="C4467" s="144" t="s">
        <v>5144</v>
      </c>
      <c r="D4467" s="144" t="s">
        <v>5145</v>
      </c>
      <c r="E4467" s="145" t="s">
        <v>4155</v>
      </c>
      <c r="F4467" s="146" t="s">
        <v>5146</v>
      </c>
      <c r="G4467" s="146" t="s">
        <v>5147</v>
      </c>
      <c r="H4467" s="146" t="s">
        <v>5151</v>
      </c>
      <c r="I4467" s="151" t="s">
        <v>278</v>
      </c>
      <c r="J4467" s="147">
        <v>6</v>
      </c>
      <c r="K4467" s="147">
        <v>4500000</v>
      </c>
      <c r="L4467" s="148">
        <v>27000000</v>
      </c>
      <c r="M4467" s="120" t="s">
        <v>229</v>
      </c>
      <c r="N4467" s="149">
        <v>2700000</v>
      </c>
      <c r="O4467" s="150"/>
      <c r="P4467" s="154" t="s">
        <v>4117</v>
      </c>
      <c r="Q4467" s="158" t="s">
        <v>50</v>
      </c>
      <c r="R4467" s="142">
        <f t="shared" si="70"/>
        <v>10</v>
      </c>
    </row>
    <row r="4468" s="109" customFormat="1">
      <c r="A4468" s="119">
        <f>MAX($A$19:A4467)+1</f>
        <v>4450</v>
      </c>
      <c r="B4468" s="120" t="s">
        <v>41</v>
      </c>
      <c r="C4468" s="144" t="s">
        <v>5144</v>
      </c>
      <c r="D4468" s="144" t="s">
        <v>5145</v>
      </c>
      <c r="E4468" s="145" t="s">
        <v>4155</v>
      </c>
      <c r="F4468" s="146" t="s">
        <v>5146</v>
      </c>
      <c r="G4468" s="146" t="s">
        <v>5147</v>
      </c>
      <c r="H4468" s="146" t="s">
        <v>5152</v>
      </c>
      <c r="I4468" s="151" t="s">
        <v>278</v>
      </c>
      <c r="J4468" s="147">
        <v>1</v>
      </c>
      <c r="K4468" s="147">
        <v>6929000</v>
      </c>
      <c r="L4468" s="148">
        <v>6929000</v>
      </c>
      <c r="M4468" s="120" t="s">
        <v>229</v>
      </c>
      <c r="N4468" s="149">
        <v>692900</v>
      </c>
      <c r="O4468" s="150"/>
      <c r="P4468" s="154" t="s">
        <v>4117</v>
      </c>
      <c r="Q4468" s="158" t="s">
        <v>50</v>
      </c>
      <c r="R4468" s="142">
        <f t="shared" si="70"/>
        <v>10</v>
      </c>
    </row>
    <row r="4469" s="109" customFormat="1">
      <c r="A4469" s="119">
        <f>MAX($A$19:A4468)+1</f>
        <v>4451</v>
      </c>
      <c r="B4469" s="120" t="s">
        <v>41</v>
      </c>
      <c r="C4469" s="144" t="s">
        <v>5144</v>
      </c>
      <c r="D4469" s="144" t="s">
        <v>5145</v>
      </c>
      <c r="E4469" s="145" t="s">
        <v>4155</v>
      </c>
      <c r="F4469" s="146" t="s">
        <v>5146</v>
      </c>
      <c r="G4469" s="146" t="s">
        <v>5147</v>
      </c>
      <c r="H4469" s="146" t="s">
        <v>5153</v>
      </c>
      <c r="I4469" s="151" t="s">
        <v>278</v>
      </c>
      <c r="J4469" s="147">
        <v>1</v>
      </c>
      <c r="K4469" s="147">
        <v>4785000</v>
      </c>
      <c r="L4469" s="148">
        <v>4785000</v>
      </c>
      <c r="M4469" s="120" t="s">
        <v>229</v>
      </c>
      <c r="N4469" s="149">
        <v>478500</v>
      </c>
      <c r="O4469" s="150"/>
      <c r="P4469" s="154" t="s">
        <v>4117</v>
      </c>
      <c r="Q4469" s="158" t="s">
        <v>50</v>
      </c>
      <c r="R4469" s="142">
        <f t="shared" si="70"/>
        <v>10</v>
      </c>
    </row>
    <row r="4470" ht="33.75" s="109" customFormat="1">
      <c r="A4470" s="119">
        <f>MAX($A$19:A4469)+1</f>
        <v>4452</v>
      </c>
      <c r="B4470" s="120" t="s">
        <v>41</v>
      </c>
      <c r="C4470" s="144" t="s">
        <v>5144</v>
      </c>
      <c r="D4470" s="144" t="s">
        <v>5145</v>
      </c>
      <c r="E4470" s="145" t="s">
        <v>4155</v>
      </c>
      <c r="F4470" s="146" t="s">
        <v>5146</v>
      </c>
      <c r="G4470" s="146" t="s">
        <v>5147</v>
      </c>
      <c r="H4470" s="146" t="s">
        <v>5154</v>
      </c>
      <c r="I4470" s="151" t="s">
        <v>552</v>
      </c>
      <c r="J4470" s="147">
        <v>13</v>
      </c>
      <c r="K4470" s="147">
        <v>4535000</v>
      </c>
      <c r="L4470" s="148">
        <v>58955000</v>
      </c>
      <c r="M4470" s="120" t="s">
        <v>229</v>
      </c>
      <c r="N4470" s="149">
        <v>5895500</v>
      </c>
      <c r="O4470" s="150"/>
      <c r="P4470" s="154" t="s">
        <v>4117</v>
      </c>
      <c r="Q4470" s="158" t="s">
        <v>50</v>
      </c>
      <c r="R4470" s="142">
        <f t="shared" si="70"/>
        <v>10</v>
      </c>
    </row>
    <row r="4471" s="109" customFormat="1">
      <c r="A4471" s="119">
        <f>MAX($A$19:A4470)+1</f>
        <v>4453</v>
      </c>
      <c r="B4471" s="120" t="s">
        <v>41</v>
      </c>
      <c r="C4471" s="144" t="s">
        <v>5144</v>
      </c>
      <c r="D4471" s="144" t="s">
        <v>5145</v>
      </c>
      <c r="E4471" s="145" t="s">
        <v>4155</v>
      </c>
      <c r="F4471" s="146" t="s">
        <v>5146</v>
      </c>
      <c r="G4471" s="146" t="s">
        <v>5147</v>
      </c>
      <c r="H4471" s="146" t="s">
        <v>5155</v>
      </c>
      <c r="I4471" s="151" t="s">
        <v>278</v>
      </c>
      <c r="J4471" s="147">
        <v>1</v>
      </c>
      <c r="K4471" s="147">
        <v>4850000</v>
      </c>
      <c r="L4471" s="148">
        <v>4850000</v>
      </c>
      <c r="M4471" s="120" t="s">
        <v>229</v>
      </c>
      <c r="N4471" s="149">
        <v>485000</v>
      </c>
      <c r="O4471" s="150"/>
      <c r="P4471" s="154" t="s">
        <v>4117</v>
      </c>
      <c r="Q4471" s="158" t="s">
        <v>50</v>
      </c>
      <c r="R4471" s="142">
        <f t="shared" si="70"/>
        <v>10</v>
      </c>
    </row>
    <row r="4472" s="109" customFormat="1">
      <c r="A4472" s="119">
        <f>MAX($A$19:A4471)+1</f>
        <v>4454</v>
      </c>
      <c r="B4472" s="120" t="s">
        <v>41</v>
      </c>
      <c r="C4472" s="144" t="s">
        <v>5144</v>
      </c>
      <c r="D4472" s="144" t="s">
        <v>5145</v>
      </c>
      <c r="E4472" s="145" t="s">
        <v>4155</v>
      </c>
      <c r="F4472" s="146" t="s">
        <v>5146</v>
      </c>
      <c r="G4472" s="146" t="s">
        <v>5147</v>
      </c>
      <c r="H4472" s="146" t="s">
        <v>5156</v>
      </c>
      <c r="I4472" s="151" t="s">
        <v>552</v>
      </c>
      <c r="J4472" s="147">
        <v>1</v>
      </c>
      <c r="K4472" s="147">
        <v>2500000</v>
      </c>
      <c r="L4472" s="148">
        <v>2500000</v>
      </c>
      <c r="M4472" s="120" t="s">
        <v>229</v>
      </c>
      <c r="N4472" s="149">
        <v>250000</v>
      </c>
      <c r="O4472" s="150"/>
      <c r="P4472" s="154" t="s">
        <v>4117</v>
      </c>
      <c r="Q4472" s="158" t="s">
        <v>50</v>
      </c>
      <c r="R4472" s="142">
        <f t="shared" si="70"/>
        <v>10</v>
      </c>
    </row>
    <row r="4473" ht="22.5" s="109" customFormat="1">
      <c r="A4473" s="119">
        <f>MAX($A$19:A4472)+1</f>
        <v>4455</v>
      </c>
      <c r="B4473" s="120" t="s">
        <v>41</v>
      </c>
      <c r="C4473" s="144" t="s">
        <v>5144</v>
      </c>
      <c r="D4473" s="144" t="s">
        <v>5145</v>
      </c>
      <c r="E4473" s="145" t="s">
        <v>4155</v>
      </c>
      <c r="F4473" s="146" t="s">
        <v>5146</v>
      </c>
      <c r="G4473" s="146" t="s">
        <v>5147</v>
      </c>
      <c r="H4473" s="146" t="s">
        <v>5157</v>
      </c>
      <c r="I4473" s="151" t="s">
        <v>278</v>
      </c>
      <c r="J4473" s="147">
        <v>13</v>
      </c>
      <c r="K4473" s="147">
        <v>300000</v>
      </c>
      <c r="L4473" s="148">
        <v>3900000</v>
      </c>
      <c r="M4473" s="120" t="s">
        <v>229</v>
      </c>
      <c r="N4473" s="149">
        <v>390000</v>
      </c>
      <c r="O4473" s="150"/>
      <c r="P4473" s="154" t="s">
        <v>4117</v>
      </c>
      <c r="Q4473" s="158" t="s">
        <v>50</v>
      </c>
      <c r="R4473" s="142">
        <f t="shared" si="70"/>
        <v>10</v>
      </c>
    </row>
    <row r="4474" ht="22.5" s="109" customFormat="1">
      <c r="A4474" s="119">
        <f>MAX($A$19:A4473)+1</f>
        <v>4456</v>
      </c>
      <c r="B4474" s="120" t="s">
        <v>41</v>
      </c>
      <c r="C4474" s="144" t="s">
        <v>5144</v>
      </c>
      <c r="D4474" s="144" t="s">
        <v>5145</v>
      </c>
      <c r="E4474" s="145" t="s">
        <v>4155</v>
      </c>
      <c r="F4474" s="146" t="s">
        <v>5146</v>
      </c>
      <c r="G4474" s="146" t="s">
        <v>5147</v>
      </c>
      <c r="H4474" s="146" t="s">
        <v>5158</v>
      </c>
      <c r="I4474" s="151" t="s">
        <v>278</v>
      </c>
      <c r="J4474" s="147">
        <v>10</v>
      </c>
      <c r="K4474" s="147">
        <v>200000</v>
      </c>
      <c r="L4474" s="148">
        <v>2000000</v>
      </c>
      <c r="M4474" s="120" t="s">
        <v>229</v>
      </c>
      <c r="N4474" s="149">
        <v>200000</v>
      </c>
      <c r="O4474" s="150"/>
      <c r="P4474" s="154" t="s">
        <v>4117</v>
      </c>
      <c r="Q4474" s="158" t="s">
        <v>50</v>
      </c>
      <c r="R4474" s="142">
        <f t="shared" si="70"/>
        <v>10</v>
      </c>
    </row>
    <row r="4475" ht="22.5" s="109" customFormat="1">
      <c r="A4475" s="119">
        <f>MAX($A$19:A4474)+1</f>
        <v>4457</v>
      </c>
      <c r="B4475" s="120" t="s">
        <v>41</v>
      </c>
      <c r="C4475" s="144" t="s">
        <v>5144</v>
      </c>
      <c r="D4475" s="144" t="s">
        <v>5145</v>
      </c>
      <c r="E4475" s="145" t="s">
        <v>4155</v>
      </c>
      <c r="F4475" s="146" t="s">
        <v>5146</v>
      </c>
      <c r="G4475" s="146" t="s">
        <v>5147</v>
      </c>
      <c r="H4475" s="146" t="s">
        <v>5159</v>
      </c>
      <c r="I4475" s="151" t="s">
        <v>278</v>
      </c>
      <c r="J4475" s="147">
        <v>8</v>
      </c>
      <c r="K4475" s="147">
        <v>150000</v>
      </c>
      <c r="L4475" s="148">
        <v>1200000</v>
      </c>
      <c r="M4475" s="120" t="s">
        <v>229</v>
      </c>
      <c r="N4475" s="149">
        <v>120000</v>
      </c>
      <c r="O4475" s="150"/>
      <c r="P4475" s="154" t="s">
        <v>4117</v>
      </c>
      <c r="Q4475" s="158" t="s">
        <v>50</v>
      </c>
      <c r="R4475" s="142">
        <f t="shared" si="70"/>
        <v>10</v>
      </c>
    </row>
    <row r="4476" ht="22.5" s="109" customFormat="1">
      <c r="A4476" s="119">
        <f>MAX($A$19:A4475)+1</f>
        <v>4458</v>
      </c>
      <c r="B4476" s="120" t="s">
        <v>41</v>
      </c>
      <c r="C4476" s="144" t="s">
        <v>5144</v>
      </c>
      <c r="D4476" s="144" t="s">
        <v>5145</v>
      </c>
      <c r="E4476" s="145" t="s">
        <v>4155</v>
      </c>
      <c r="F4476" s="146" t="s">
        <v>5146</v>
      </c>
      <c r="G4476" s="146" t="s">
        <v>5147</v>
      </c>
      <c r="H4476" s="146" t="s">
        <v>5160</v>
      </c>
      <c r="I4476" s="151" t="s">
        <v>278</v>
      </c>
      <c r="J4476" s="147">
        <v>1</v>
      </c>
      <c r="K4476" s="147">
        <v>380000</v>
      </c>
      <c r="L4476" s="148">
        <v>380000</v>
      </c>
      <c r="M4476" s="120" t="s">
        <v>229</v>
      </c>
      <c r="N4476" s="149">
        <v>38000</v>
      </c>
      <c r="O4476" s="150"/>
      <c r="P4476" s="154" t="s">
        <v>4117</v>
      </c>
      <c r="Q4476" s="158" t="s">
        <v>50</v>
      </c>
      <c r="R4476" s="142">
        <f t="shared" si="70"/>
        <v>10</v>
      </c>
    </row>
    <row r="4477" s="109" customFormat="1">
      <c r="A4477" s="119">
        <f>MAX($A$19:A4476)+1</f>
        <v>4459</v>
      </c>
      <c r="B4477" s="120" t="s">
        <v>41</v>
      </c>
      <c r="C4477" s="144" t="s">
        <v>5144</v>
      </c>
      <c r="D4477" s="144" t="s">
        <v>5145</v>
      </c>
      <c r="E4477" s="145" t="s">
        <v>4155</v>
      </c>
      <c r="F4477" s="146" t="s">
        <v>5146</v>
      </c>
      <c r="G4477" s="146" t="s">
        <v>5147</v>
      </c>
      <c r="H4477" s="146" t="s">
        <v>5161</v>
      </c>
      <c r="I4477" s="151" t="s">
        <v>278</v>
      </c>
      <c r="J4477" s="147">
        <v>2</v>
      </c>
      <c r="K4477" s="147">
        <v>150000</v>
      </c>
      <c r="L4477" s="148">
        <v>300000</v>
      </c>
      <c r="M4477" s="120" t="s">
        <v>229</v>
      </c>
      <c r="N4477" s="149">
        <v>30000</v>
      </c>
      <c r="O4477" s="150"/>
      <c r="P4477" s="154" t="s">
        <v>4117</v>
      </c>
      <c r="Q4477" s="158" t="s">
        <v>50</v>
      </c>
      <c r="R4477" s="142">
        <f t="shared" si="70"/>
        <v>10</v>
      </c>
    </row>
    <row r="4478" s="109" customFormat="1">
      <c r="A4478" s="119">
        <f>MAX($A$19:A4477)+1</f>
        <v>4460</v>
      </c>
      <c r="B4478" s="120" t="s">
        <v>41</v>
      </c>
      <c r="C4478" s="144" t="s">
        <v>5144</v>
      </c>
      <c r="D4478" s="144" t="s">
        <v>5145</v>
      </c>
      <c r="E4478" s="145" t="s">
        <v>4155</v>
      </c>
      <c r="F4478" s="146" t="s">
        <v>5146</v>
      </c>
      <c r="G4478" s="146" t="s">
        <v>5147</v>
      </c>
      <c r="H4478" s="146" t="s">
        <v>5162</v>
      </c>
      <c r="I4478" s="151" t="s">
        <v>278</v>
      </c>
      <c r="J4478" s="147">
        <v>1</v>
      </c>
      <c r="K4478" s="147">
        <v>350000</v>
      </c>
      <c r="L4478" s="148">
        <v>350000</v>
      </c>
      <c r="M4478" s="120" t="s">
        <v>229</v>
      </c>
      <c r="N4478" s="149">
        <v>35000</v>
      </c>
      <c r="O4478" s="150"/>
      <c r="P4478" s="154" t="s">
        <v>4117</v>
      </c>
      <c r="Q4478" s="158" t="s">
        <v>50</v>
      </c>
      <c r="R4478" s="142">
        <f t="shared" si="70"/>
        <v>10</v>
      </c>
    </row>
    <row r="4479" s="109" customFormat="1">
      <c r="A4479" s="119">
        <f>MAX($A$19:A4478)+1</f>
        <v>4461</v>
      </c>
      <c r="B4479" s="120" t="s">
        <v>41</v>
      </c>
      <c r="C4479" s="144" t="s">
        <v>5144</v>
      </c>
      <c r="D4479" s="144" t="s">
        <v>4978</v>
      </c>
      <c r="E4479" s="145" t="s">
        <v>4155</v>
      </c>
      <c r="F4479" s="146" t="s">
        <v>5146</v>
      </c>
      <c r="G4479" s="146" t="s">
        <v>5147</v>
      </c>
      <c r="H4479" s="146" t="s">
        <v>5163</v>
      </c>
      <c r="I4479" s="151" t="s">
        <v>557</v>
      </c>
      <c r="J4479" s="147">
        <v>3</v>
      </c>
      <c r="K4479" s="147">
        <v>150000</v>
      </c>
      <c r="L4479" s="148">
        <v>450000</v>
      </c>
      <c r="M4479" s="120" t="s">
        <v>56</v>
      </c>
      <c r="N4479" s="149">
        <v>36000</v>
      </c>
      <c r="O4479" s="150"/>
      <c r="P4479" s="154" t="s">
        <v>4117</v>
      </c>
      <c r="Q4479" s="158" t="s">
        <v>50</v>
      </c>
      <c r="R4479" s="142">
        <f t="shared" si="70"/>
        <v>8</v>
      </c>
    </row>
    <row r="4480" s="109" customFormat="1">
      <c r="A4480" s="119">
        <f>MAX($A$19:A4479)+1</f>
        <v>4462</v>
      </c>
      <c r="B4480" s="120" t="s">
        <v>41</v>
      </c>
      <c r="C4480" s="144" t="s">
        <v>5144</v>
      </c>
      <c r="D4480" s="144" t="s">
        <v>4978</v>
      </c>
      <c r="E4480" s="145" t="s">
        <v>4155</v>
      </c>
      <c r="F4480" s="146" t="s">
        <v>5146</v>
      </c>
      <c r="G4480" s="146" t="s">
        <v>5147</v>
      </c>
      <c r="H4480" s="146" t="s">
        <v>5164</v>
      </c>
      <c r="I4480" s="151" t="s">
        <v>557</v>
      </c>
      <c r="J4480" s="147">
        <v>4</v>
      </c>
      <c r="K4480" s="147">
        <v>65000</v>
      </c>
      <c r="L4480" s="148">
        <v>260000</v>
      </c>
      <c r="M4480" s="120" t="s">
        <v>56</v>
      </c>
      <c r="N4480" s="149">
        <v>20800</v>
      </c>
      <c r="O4480" s="150"/>
      <c r="P4480" s="154" t="s">
        <v>4117</v>
      </c>
      <c r="Q4480" s="158" t="s">
        <v>50</v>
      </c>
      <c r="R4480" s="142">
        <f t="shared" si="70"/>
        <v>8</v>
      </c>
    </row>
    <row r="4481" ht="22.5" s="109" customFormat="1">
      <c r="A4481" s="119">
        <f>MAX($A$19:A4480)+1</f>
        <v>4463</v>
      </c>
      <c r="B4481" s="120" t="s">
        <v>41</v>
      </c>
      <c r="C4481" s="144" t="s">
        <v>5144</v>
      </c>
      <c r="D4481" s="144" t="s">
        <v>4978</v>
      </c>
      <c r="E4481" s="145" t="s">
        <v>4155</v>
      </c>
      <c r="F4481" s="146" t="s">
        <v>5146</v>
      </c>
      <c r="G4481" s="146" t="s">
        <v>5147</v>
      </c>
      <c r="H4481" s="146" t="s">
        <v>5165</v>
      </c>
      <c r="I4481" s="151" t="s">
        <v>4955</v>
      </c>
      <c r="J4481" s="147">
        <v>1</v>
      </c>
      <c r="K4481" s="147">
        <v>46000000</v>
      </c>
      <c r="L4481" s="148">
        <v>46000000</v>
      </c>
      <c r="M4481" s="120" t="s">
        <v>56</v>
      </c>
      <c r="N4481" s="149">
        <v>3680000</v>
      </c>
      <c r="O4481" s="150"/>
      <c r="P4481" s="154" t="s">
        <v>4117</v>
      </c>
      <c r="Q4481" s="158" t="s">
        <v>50</v>
      </c>
      <c r="R4481" s="142">
        <f t="shared" si="70"/>
        <v>8</v>
      </c>
    </row>
    <row r="4482" ht="22.5" s="109" customFormat="1">
      <c r="A4482" s="119">
        <f>MAX($A$19:A4481)+1</f>
        <v>4464</v>
      </c>
      <c r="B4482" s="120" t="s">
        <v>41</v>
      </c>
      <c r="C4482" s="144" t="s">
        <v>795</v>
      </c>
      <c r="D4482" s="144" t="s">
        <v>5166</v>
      </c>
      <c r="E4482" s="145">
        <v>45247</v>
      </c>
      <c r="F4482" s="146" t="s">
        <v>5167</v>
      </c>
      <c r="G4482" s="146" t="s">
        <v>5168</v>
      </c>
      <c r="H4482" s="146" t="s">
        <v>5169</v>
      </c>
      <c r="I4482" s="151" t="s">
        <v>5170</v>
      </c>
      <c r="J4482" s="147">
        <v>60</v>
      </c>
      <c r="K4482" s="147">
        <v>450000</v>
      </c>
      <c r="L4482" s="148">
        <v>27000000</v>
      </c>
      <c r="M4482" s="120" t="s">
        <v>56</v>
      </c>
      <c r="N4482" s="149">
        <v>2160000</v>
      </c>
      <c r="O4482" s="150"/>
      <c r="P4482" s="154" t="s">
        <v>4117</v>
      </c>
      <c r="Q4482" s="158" t="s">
        <v>50</v>
      </c>
      <c r="R4482" s="142">
        <f t="shared" si="70"/>
        <v>8</v>
      </c>
    </row>
    <row r="4483" ht="22.5" s="109" customFormat="1">
      <c r="A4483" s="119">
        <f>MAX($A$19:A4482)+1</f>
        <v>4465</v>
      </c>
      <c r="B4483" s="120" t="s">
        <v>41</v>
      </c>
      <c r="C4483" s="144" t="s">
        <v>5171</v>
      </c>
      <c r="D4483" s="144" t="s">
        <v>1791</v>
      </c>
      <c r="E4483" s="145">
        <v>45257</v>
      </c>
      <c r="F4483" s="146" t="s">
        <v>5172</v>
      </c>
      <c r="G4483" s="146" t="s">
        <v>5173</v>
      </c>
      <c r="H4483" s="146" t="s">
        <v>5174</v>
      </c>
      <c r="I4483" s="151" t="s">
        <v>327</v>
      </c>
      <c r="J4483" s="147">
        <v>1</v>
      </c>
      <c r="K4483" s="147">
        <v>5500000</v>
      </c>
      <c r="L4483" s="148">
        <v>5500000</v>
      </c>
      <c r="M4483" s="120" t="s">
        <v>229</v>
      </c>
      <c r="N4483" s="149">
        <v>550000</v>
      </c>
      <c r="O4483" s="150"/>
      <c r="P4483" s="154" t="s">
        <v>4117</v>
      </c>
      <c r="Q4483" s="158" t="s">
        <v>50</v>
      </c>
      <c r="R4483" s="142">
        <f t="shared" si="70"/>
        <v>10</v>
      </c>
    </row>
    <row r="4484" s="109" customFormat="1">
      <c r="A4484" s="119">
        <f>MAX($A$19:A4483)+1</f>
        <v>4466</v>
      </c>
      <c r="B4484" s="120" t="s">
        <v>41</v>
      </c>
      <c r="C4484" s="144" t="s">
        <v>1790</v>
      </c>
      <c r="D4484" s="144" t="s">
        <v>5175</v>
      </c>
      <c r="E4484" s="145" t="s">
        <v>4155</v>
      </c>
      <c r="F4484" s="146" t="s">
        <v>1792</v>
      </c>
      <c r="G4484" s="146" t="s">
        <v>1793</v>
      </c>
      <c r="H4484" s="146" t="s">
        <v>1796</v>
      </c>
      <c r="I4484" s="151" t="s">
        <v>327</v>
      </c>
      <c r="J4484" s="147">
        <v>340000</v>
      </c>
      <c r="K4484" s="147">
        <v>304</v>
      </c>
      <c r="L4484" s="148">
        <v>103360000</v>
      </c>
      <c r="M4484" s="120" t="s">
        <v>56</v>
      </c>
      <c r="N4484" s="149">
        <v>8268800</v>
      </c>
      <c r="O4484" s="150"/>
      <c r="P4484" s="154" t="s">
        <v>4117</v>
      </c>
      <c r="Q4484" s="158" t="s">
        <v>50</v>
      </c>
      <c r="R4484" s="142">
        <f t="shared" si="70"/>
        <v>8</v>
      </c>
    </row>
    <row r="4485" s="109" customFormat="1">
      <c r="A4485" s="119">
        <f>MAX($A$19:A4484)+1</f>
        <v>4467</v>
      </c>
      <c r="B4485" s="120" t="s">
        <v>41</v>
      </c>
      <c r="C4485" s="144" t="s">
        <v>1790</v>
      </c>
      <c r="D4485" s="144" t="s">
        <v>5175</v>
      </c>
      <c r="E4485" s="145" t="s">
        <v>4155</v>
      </c>
      <c r="F4485" s="146" t="s">
        <v>1792</v>
      </c>
      <c r="G4485" s="146" t="s">
        <v>1793</v>
      </c>
      <c r="H4485" s="146" t="s">
        <v>1797</v>
      </c>
      <c r="I4485" s="151" t="s">
        <v>327</v>
      </c>
      <c r="J4485" s="147">
        <v>240000</v>
      </c>
      <c r="K4485" s="147">
        <v>412</v>
      </c>
      <c r="L4485" s="148">
        <v>98880000</v>
      </c>
      <c r="M4485" s="120" t="s">
        <v>56</v>
      </c>
      <c r="N4485" s="149">
        <v>7910400</v>
      </c>
      <c r="O4485" s="150"/>
      <c r="P4485" s="154" t="s">
        <v>4117</v>
      </c>
      <c r="Q4485" s="158" t="s">
        <v>50</v>
      </c>
      <c r="R4485" s="142">
        <f t="shared" si="70"/>
        <v>8</v>
      </c>
    </row>
    <row r="4486" s="109" customFormat="1">
      <c r="A4486" s="119">
        <f>MAX($A$19:A4485)+1</f>
        <v>4468</v>
      </c>
      <c r="B4486" s="120" t="s">
        <v>41</v>
      </c>
      <c r="C4486" s="144" t="s">
        <v>1790</v>
      </c>
      <c r="D4486" s="144" t="s">
        <v>5175</v>
      </c>
      <c r="E4486" s="145" t="s">
        <v>4155</v>
      </c>
      <c r="F4486" s="146" t="s">
        <v>1792</v>
      </c>
      <c r="G4486" s="146" t="s">
        <v>1793</v>
      </c>
      <c r="H4486" s="146" t="s">
        <v>1798</v>
      </c>
      <c r="I4486" s="151" t="s">
        <v>327</v>
      </c>
      <c r="J4486" s="147">
        <v>400000</v>
      </c>
      <c r="K4486" s="147">
        <v>520</v>
      </c>
      <c r="L4486" s="148">
        <v>208000000</v>
      </c>
      <c r="M4486" s="120" t="s">
        <v>56</v>
      </c>
      <c r="N4486" s="149">
        <v>16640000</v>
      </c>
      <c r="O4486" s="150"/>
      <c r="P4486" s="154" t="s">
        <v>4117</v>
      </c>
      <c r="Q4486" s="158" t="s">
        <v>50</v>
      </c>
      <c r="R4486" s="142">
        <f t="shared" si="70"/>
        <v>8</v>
      </c>
    </row>
    <row r="4487" s="109" customFormat="1">
      <c r="A4487" s="119">
        <f>MAX($A$19:A4486)+1</f>
        <v>4469</v>
      </c>
      <c r="B4487" s="120" t="s">
        <v>41</v>
      </c>
      <c r="C4487" s="144" t="s">
        <v>1790</v>
      </c>
      <c r="D4487" s="144" t="s">
        <v>5175</v>
      </c>
      <c r="E4487" s="145" t="s">
        <v>4155</v>
      </c>
      <c r="F4487" s="146" t="s">
        <v>1792</v>
      </c>
      <c r="G4487" s="146" t="s">
        <v>1793</v>
      </c>
      <c r="H4487" s="146" t="s">
        <v>5176</v>
      </c>
      <c r="I4487" s="151" t="s">
        <v>327</v>
      </c>
      <c r="J4487" s="147">
        <v>70000</v>
      </c>
      <c r="K4487" s="147">
        <v>245</v>
      </c>
      <c r="L4487" s="148">
        <v>17150000</v>
      </c>
      <c r="M4487" s="120" t="s">
        <v>56</v>
      </c>
      <c r="N4487" s="149">
        <v>1372000</v>
      </c>
      <c r="O4487" s="150"/>
      <c r="P4487" s="154" t="s">
        <v>4117</v>
      </c>
      <c r="Q4487" s="158" t="s">
        <v>50</v>
      </c>
      <c r="R4487" s="142">
        <f t="shared" si="70"/>
        <v>8</v>
      </c>
    </row>
    <row r="4488" s="109" customFormat="1">
      <c r="A4488" s="119">
        <f>MAX($A$19:A4487)+1</f>
        <v>4470</v>
      </c>
      <c r="B4488" s="120" t="s">
        <v>41</v>
      </c>
      <c r="C4488" s="144" t="s">
        <v>1790</v>
      </c>
      <c r="D4488" s="144" t="s">
        <v>5175</v>
      </c>
      <c r="E4488" s="145" t="s">
        <v>4155</v>
      </c>
      <c r="F4488" s="146" t="s">
        <v>1792</v>
      </c>
      <c r="G4488" s="146" t="s">
        <v>1793</v>
      </c>
      <c r="H4488" s="146" t="s">
        <v>5177</v>
      </c>
      <c r="I4488" s="151" t="s">
        <v>327</v>
      </c>
      <c r="J4488" s="147">
        <v>68000</v>
      </c>
      <c r="K4488" s="147">
        <v>340</v>
      </c>
      <c r="L4488" s="148">
        <v>23120000</v>
      </c>
      <c r="M4488" s="120" t="s">
        <v>56</v>
      </c>
      <c r="N4488" s="149">
        <v>1849600</v>
      </c>
      <c r="O4488" s="150"/>
      <c r="P4488" s="154" t="s">
        <v>4117</v>
      </c>
      <c r="Q4488" s="158" t="s">
        <v>50</v>
      </c>
      <c r="R4488" s="142">
        <f t="shared" si="70"/>
        <v>8</v>
      </c>
    </row>
    <row r="4489" s="109" customFormat="1">
      <c r="A4489" s="119">
        <f>MAX($A$19:A4488)+1</f>
        <v>4471</v>
      </c>
      <c r="B4489" s="120" t="s">
        <v>41</v>
      </c>
      <c r="C4489" s="144" t="s">
        <v>1790</v>
      </c>
      <c r="D4489" s="144" t="s">
        <v>5175</v>
      </c>
      <c r="E4489" s="145" t="s">
        <v>4155</v>
      </c>
      <c r="F4489" s="146" t="s">
        <v>1792</v>
      </c>
      <c r="G4489" s="146" t="s">
        <v>1793</v>
      </c>
      <c r="H4489" s="146" t="s">
        <v>5178</v>
      </c>
      <c r="I4489" s="151" t="s">
        <v>327</v>
      </c>
      <c r="J4489" s="147">
        <v>76000</v>
      </c>
      <c r="K4489" s="147">
        <v>430</v>
      </c>
      <c r="L4489" s="148">
        <v>32680000</v>
      </c>
      <c r="M4489" s="120" t="s">
        <v>56</v>
      </c>
      <c r="N4489" s="149">
        <v>2614400</v>
      </c>
      <c r="O4489" s="150"/>
      <c r="P4489" s="154" t="s">
        <v>4117</v>
      </c>
      <c r="Q4489" s="158" t="s">
        <v>50</v>
      </c>
      <c r="R4489" s="142">
        <f t="shared" si="70"/>
        <v>8</v>
      </c>
    </row>
    <row r="4490" s="109" customFormat="1">
      <c r="A4490" s="119">
        <f>MAX($A$19:A4489)+1</f>
        <v>4472</v>
      </c>
      <c r="B4490" s="120" t="s">
        <v>41</v>
      </c>
      <c r="C4490" s="144" t="s">
        <v>1790</v>
      </c>
      <c r="D4490" s="144" t="s">
        <v>5175</v>
      </c>
      <c r="E4490" s="145" t="s">
        <v>4155</v>
      </c>
      <c r="F4490" s="146" t="s">
        <v>1792</v>
      </c>
      <c r="G4490" s="146" t="s">
        <v>1793</v>
      </c>
      <c r="H4490" s="146" t="s">
        <v>1800</v>
      </c>
      <c r="I4490" s="151" t="s">
        <v>327</v>
      </c>
      <c r="J4490" s="147">
        <v>9025</v>
      </c>
      <c r="K4490" s="147">
        <v>190</v>
      </c>
      <c r="L4490" s="148">
        <v>1714750</v>
      </c>
      <c r="M4490" s="120" t="s">
        <v>56</v>
      </c>
      <c r="N4490" s="149">
        <v>137180</v>
      </c>
      <c r="O4490" s="150"/>
      <c r="P4490" s="154" t="s">
        <v>4117</v>
      </c>
      <c r="Q4490" s="158" t="s">
        <v>50</v>
      </c>
      <c r="R4490" s="142">
        <f t="shared" si="70"/>
        <v>8</v>
      </c>
    </row>
    <row r="4491" s="109" customFormat="1">
      <c r="A4491" s="119">
        <f>MAX($A$19:A4490)+1</f>
        <v>4473</v>
      </c>
      <c r="B4491" s="120" t="s">
        <v>41</v>
      </c>
      <c r="C4491" s="144" t="s">
        <v>1790</v>
      </c>
      <c r="D4491" s="144" t="s">
        <v>5175</v>
      </c>
      <c r="E4491" s="145" t="s">
        <v>4155</v>
      </c>
      <c r="F4491" s="146" t="s">
        <v>1792</v>
      </c>
      <c r="G4491" s="146" t="s">
        <v>1793</v>
      </c>
      <c r="H4491" s="146" t="s">
        <v>1801</v>
      </c>
      <c r="I4491" s="151" t="s">
        <v>327</v>
      </c>
      <c r="J4491" s="147">
        <v>29075</v>
      </c>
      <c r="K4491" s="147">
        <v>190</v>
      </c>
      <c r="L4491" s="148">
        <v>5524250</v>
      </c>
      <c r="M4491" s="120" t="s">
        <v>56</v>
      </c>
      <c r="N4491" s="149">
        <v>441940</v>
      </c>
      <c r="O4491" s="150"/>
      <c r="P4491" s="154" t="s">
        <v>4117</v>
      </c>
      <c r="Q4491" s="158" t="s">
        <v>50</v>
      </c>
      <c r="R4491" s="142">
        <f t="shared" si="70"/>
        <v>8</v>
      </c>
    </row>
    <row r="4492" s="109" customFormat="1">
      <c r="A4492" s="119">
        <f>MAX($A$19:A4491)+1</f>
        <v>4474</v>
      </c>
      <c r="B4492" s="120" t="s">
        <v>41</v>
      </c>
      <c r="C4492" s="144" t="s">
        <v>1790</v>
      </c>
      <c r="D4492" s="144" t="s">
        <v>5175</v>
      </c>
      <c r="E4492" s="145" t="s">
        <v>4155</v>
      </c>
      <c r="F4492" s="146" t="s">
        <v>1792</v>
      </c>
      <c r="G4492" s="146" t="s">
        <v>1793</v>
      </c>
      <c r="H4492" s="146" t="s">
        <v>1799</v>
      </c>
      <c r="I4492" s="151" t="s">
        <v>540</v>
      </c>
      <c r="J4492" s="147">
        <v>4592</v>
      </c>
      <c r="K4492" s="147">
        <v>2400</v>
      </c>
      <c r="L4492" s="148">
        <v>11020800</v>
      </c>
      <c r="M4492" s="120" t="s">
        <v>56</v>
      </c>
      <c r="N4492" s="149">
        <v>881664</v>
      </c>
      <c r="O4492" s="150"/>
      <c r="P4492" s="154" t="s">
        <v>4117</v>
      </c>
      <c r="Q4492" s="158" t="s">
        <v>50</v>
      </c>
      <c r="R4492" s="142">
        <f t="shared" si="70"/>
        <v>8</v>
      </c>
    </row>
    <row r="4493" s="109" customFormat="1">
      <c r="A4493" s="119">
        <f>MAX($A$19:A4492)+1</f>
        <v>4475</v>
      </c>
      <c r="B4493" s="120" t="s">
        <v>41</v>
      </c>
      <c r="C4493" s="144" t="s">
        <v>1790</v>
      </c>
      <c r="D4493" s="144" t="s">
        <v>5175</v>
      </c>
      <c r="E4493" s="145" t="s">
        <v>4155</v>
      </c>
      <c r="F4493" s="146" t="s">
        <v>1792</v>
      </c>
      <c r="G4493" s="146" t="s">
        <v>1793</v>
      </c>
      <c r="H4493" s="146" t="s">
        <v>5179</v>
      </c>
      <c r="I4493" s="151" t="s">
        <v>540</v>
      </c>
      <c r="J4493" s="147">
        <v>7259</v>
      </c>
      <c r="K4493" s="147">
        <v>1450</v>
      </c>
      <c r="L4493" s="148">
        <v>10525550</v>
      </c>
      <c r="M4493" s="120" t="s">
        <v>56</v>
      </c>
      <c r="N4493" s="149">
        <v>842044</v>
      </c>
      <c r="O4493" s="150"/>
      <c r="P4493" s="154" t="s">
        <v>4117</v>
      </c>
      <c r="Q4493" s="158" t="s">
        <v>50</v>
      </c>
      <c r="R4493" s="142">
        <f t="shared" si="70"/>
        <v>8</v>
      </c>
    </row>
    <row r="4494" s="109" customFormat="1">
      <c r="A4494" s="119">
        <f>MAX($A$19:A4493)+1</f>
        <v>4476</v>
      </c>
      <c r="B4494" s="120" t="s">
        <v>41</v>
      </c>
      <c r="C4494" s="144" t="s">
        <v>1790</v>
      </c>
      <c r="D4494" s="144" t="s">
        <v>5175</v>
      </c>
      <c r="E4494" s="145" t="s">
        <v>4155</v>
      </c>
      <c r="F4494" s="146" t="s">
        <v>1792</v>
      </c>
      <c r="G4494" s="146" t="s">
        <v>1793</v>
      </c>
      <c r="H4494" s="146" t="s">
        <v>5180</v>
      </c>
      <c r="I4494" s="151" t="s">
        <v>540</v>
      </c>
      <c r="J4494" s="147">
        <v>110842</v>
      </c>
      <c r="K4494" s="147">
        <v>1250</v>
      </c>
      <c r="L4494" s="148">
        <v>138552500</v>
      </c>
      <c r="M4494" s="120" t="s">
        <v>56</v>
      </c>
      <c r="N4494" s="149">
        <v>11084200</v>
      </c>
      <c r="O4494" s="150"/>
      <c r="P4494" s="154" t="s">
        <v>4117</v>
      </c>
      <c r="Q4494" s="158" t="s">
        <v>50</v>
      </c>
      <c r="R4494" s="142">
        <f t="shared" si="70"/>
        <v>8</v>
      </c>
    </row>
    <row r="4495" s="109" customFormat="1">
      <c r="A4495" s="119">
        <f>MAX($A$19:A4494)+1</f>
        <v>4477</v>
      </c>
      <c r="B4495" s="120" t="s">
        <v>41</v>
      </c>
      <c r="C4495" s="144" t="s">
        <v>1790</v>
      </c>
      <c r="D4495" s="144" t="s">
        <v>5175</v>
      </c>
      <c r="E4495" s="145" t="s">
        <v>4155</v>
      </c>
      <c r="F4495" s="146" t="s">
        <v>1792</v>
      </c>
      <c r="G4495" s="146" t="s">
        <v>1793</v>
      </c>
      <c r="H4495" s="146" t="s">
        <v>5181</v>
      </c>
      <c r="I4495" s="151" t="s">
        <v>540</v>
      </c>
      <c r="J4495" s="147">
        <v>11475</v>
      </c>
      <c r="K4495" s="147">
        <v>1470</v>
      </c>
      <c r="L4495" s="148">
        <v>16868250</v>
      </c>
      <c r="M4495" s="120" t="s">
        <v>56</v>
      </c>
      <c r="N4495" s="149">
        <v>1349460</v>
      </c>
      <c r="O4495" s="150"/>
      <c r="P4495" s="154" t="s">
        <v>4117</v>
      </c>
      <c r="Q4495" s="158" t="s">
        <v>50</v>
      </c>
      <c r="R4495" s="142">
        <f t="shared" si="70"/>
        <v>8</v>
      </c>
    </row>
    <row r="4496" s="109" customFormat="1">
      <c r="A4496" s="119">
        <f>MAX($A$19:A4495)+1</f>
        <v>4478</v>
      </c>
      <c r="B4496" s="120" t="s">
        <v>41</v>
      </c>
      <c r="C4496" s="144" t="s">
        <v>1790</v>
      </c>
      <c r="D4496" s="144" t="s">
        <v>5175</v>
      </c>
      <c r="E4496" s="145" t="s">
        <v>4155</v>
      </c>
      <c r="F4496" s="146" t="s">
        <v>1792</v>
      </c>
      <c r="G4496" s="146" t="s">
        <v>1793</v>
      </c>
      <c r="H4496" s="146" t="s">
        <v>5182</v>
      </c>
      <c r="I4496" s="151" t="s">
        <v>540</v>
      </c>
      <c r="J4496" s="147">
        <v>36432</v>
      </c>
      <c r="K4496" s="147">
        <v>1470</v>
      </c>
      <c r="L4496" s="148">
        <v>53555040</v>
      </c>
      <c r="M4496" s="120" t="s">
        <v>56</v>
      </c>
      <c r="N4496" s="149">
        <v>4284404</v>
      </c>
      <c r="O4496" s="150"/>
      <c r="P4496" s="154" t="s">
        <v>4117</v>
      </c>
      <c r="Q4496" s="158" t="s">
        <v>50</v>
      </c>
      <c r="R4496" s="142">
        <f t="shared" si="70"/>
        <v>8.00000149379031</v>
      </c>
    </row>
    <row r="4497" s="109" customFormat="1">
      <c r="A4497" s="119">
        <f>MAX($A$19:A4496)+1</f>
        <v>4479</v>
      </c>
      <c r="B4497" s="120" t="s">
        <v>41</v>
      </c>
      <c r="C4497" s="144" t="s">
        <v>1790</v>
      </c>
      <c r="D4497" s="144" t="s">
        <v>5175</v>
      </c>
      <c r="E4497" s="145" t="s">
        <v>4155</v>
      </c>
      <c r="F4497" s="146" t="s">
        <v>1792</v>
      </c>
      <c r="G4497" s="146" t="s">
        <v>1793</v>
      </c>
      <c r="H4497" s="146" t="s">
        <v>5183</v>
      </c>
      <c r="I4497" s="151" t="s">
        <v>540</v>
      </c>
      <c r="J4497" s="147">
        <v>162</v>
      </c>
      <c r="K4497" s="147">
        <v>1320</v>
      </c>
      <c r="L4497" s="148">
        <v>213840</v>
      </c>
      <c r="M4497" s="120" t="s">
        <v>56</v>
      </c>
      <c r="N4497" s="149">
        <v>17108</v>
      </c>
      <c r="O4497" s="150"/>
      <c r="P4497" s="154" t="s">
        <v>4117</v>
      </c>
      <c r="Q4497" s="158" t="s">
        <v>50</v>
      </c>
      <c r="R4497" s="142">
        <f t="shared" si="70"/>
        <v>8.00037411148522</v>
      </c>
    </row>
    <row r="4498" s="109" customFormat="1">
      <c r="A4498" s="119">
        <f>MAX($A$19:A4497)+1</f>
        <v>4480</v>
      </c>
      <c r="B4498" s="120" t="s">
        <v>41</v>
      </c>
      <c r="C4498" s="144" t="s">
        <v>1790</v>
      </c>
      <c r="D4498" s="144" t="s">
        <v>5175</v>
      </c>
      <c r="E4498" s="145" t="s">
        <v>4155</v>
      </c>
      <c r="F4498" s="146" t="s">
        <v>1792</v>
      </c>
      <c r="G4498" s="146" t="s">
        <v>1793</v>
      </c>
      <c r="H4498" s="146" t="s">
        <v>5184</v>
      </c>
      <c r="I4498" s="151" t="s">
        <v>540</v>
      </c>
      <c r="J4498" s="147">
        <v>519</v>
      </c>
      <c r="K4498" s="147">
        <v>1320</v>
      </c>
      <c r="L4498" s="148">
        <v>685080</v>
      </c>
      <c r="M4498" s="120" t="s">
        <v>56</v>
      </c>
      <c r="N4498" s="149">
        <v>54805</v>
      </c>
      <c r="O4498" s="150"/>
      <c r="P4498" s="154" t="s">
        <v>4117</v>
      </c>
      <c r="Q4498" s="158" t="s">
        <v>50</v>
      </c>
      <c r="R4498" s="142">
        <f t="shared" si="70"/>
        <v>7.99979564430432</v>
      </c>
    </row>
    <row r="4499" s="109" customFormat="1">
      <c r="A4499" s="119">
        <f>MAX($A$19:A4498)+1</f>
        <v>4481</v>
      </c>
      <c r="B4499" s="120" t="s">
        <v>41</v>
      </c>
      <c r="C4499" s="144" t="s">
        <v>1790</v>
      </c>
      <c r="D4499" s="144" t="s">
        <v>5185</v>
      </c>
      <c r="E4499" s="145">
        <v>45259</v>
      </c>
      <c r="F4499" s="146" t="s">
        <v>1792</v>
      </c>
      <c r="G4499" s="146" t="s">
        <v>1793</v>
      </c>
      <c r="H4499" s="146" t="s">
        <v>1802</v>
      </c>
      <c r="I4499" s="151" t="s">
        <v>327</v>
      </c>
      <c r="J4499" s="147">
        <v>28534</v>
      </c>
      <c r="K4499" s="147">
        <v>70</v>
      </c>
      <c r="L4499" s="148">
        <v>1997380</v>
      </c>
      <c r="M4499" s="120" t="s">
        <v>56</v>
      </c>
      <c r="N4499" s="149">
        <v>159790</v>
      </c>
      <c r="O4499" s="150"/>
      <c r="P4499" s="154" t="s">
        <v>4117</v>
      </c>
      <c r="Q4499" s="158" t="s">
        <v>50</v>
      </c>
      <c r="R4499" s="142">
        <f t="shared" si="70"/>
        <v>7.99997997376563</v>
      </c>
    </row>
    <row r="4500" s="109" customFormat="1">
      <c r="A4500" s="119">
        <f>MAX($A$19:A4499)+1</f>
        <v>4482</v>
      </c>
      <c r="B4500" s="120" t="s">
        <v>41</v>
      </c>
      <c r="C4500" s="144" t="s">
        <v>311</v>
      </c>
      <c r="D4500" s="144" t="s">
        <v>1375</v>
      </c>
      <c r="E4500" s="145" t="s">
        <v>4155</v>
      </c>
      <c r="F4500" s="123" t="s">
        <v>1804</v>
      </c>
      <c r="G4500" s="146" t="s">
        <v>1805</v>
      </c>
      <c r="H4500" s="146" t="s">
        <v>1809</v>
      </c>
      <c r="I4500" s="151" t="s">
        <v>552</v>
      </c>
      <c r="J4500" s="147">
        <v>300000</v>
      </c>
      <c r="K4500" s="147">
        <v>900</v>
      </c>
      <c r="L4500" s="148">
        <v>270000000</v>
      </c>
      <c r="M4500" s="120" t="s">
        <v>56</v>
      </c>
      <c r="N4500" s="149">
        <v>21600000</v>
      </c>
      <c r="O4500" s="150"/>
      <c r="P4500" s="154" t="s">
        <v>4117</v>
      </c>
      <c r="Q4500" s="158" t="s">
        <v>50</v>
      </c>
      <c r="R4500" s="142">
        <f t="shared" si="70"/>
        <v>8</v>
      </c>
    </row>
    <row r="4501" s="109" customFormat="1">
      <c r="A4501" s="119">
        <f>MAX($A$19:A4500)+1</f>
        <v>4483</v>
      </c>
      <c r="B4501" s="120" t="s">
        <v>41</v>
      </c>
      <c r="C4501" s="144" t="s">
        <v>311</v>
      </c>
      <c r="D4501" s="144" t="s">
        <v>1375</v>
      </c>
      <c r="E4501" s="145" t="s">
        <v>4155</v>
      </c>
      <c r="F4501" s="123" t="s">
        <v>1804</v>
      </c>
      <c r="G4501" s="146" t="s">
        <v>1805</v>
      </c>
      <c r="H4501" s="146" t="s">
        <v>1810</v>
      </c>
      <c r="I4501" s="151" t="s">
        <v>552</v>
      </c>
      <c r="J4501" s="147">
        <v>110000</v>
      </c>
      <c r="K4501" s="147">
        <v>920</v>
      </c>
      <c r="L4501" s="148">
        <v>101200000</v>
      </c>
      <c r="M4501" s="120" t="s">
        <v>56</v>
      </c>
      <c r="N4501" s="149">
        <v>8096000</v>
      </c>
      <c r="O4501" s="150"/>
      <c r="P4501" s="154" t="s">
        <v>4117</v>
      </c>
      <c r="Q4501" s="158" t="s">
        <v>50</v>
      </c>
      <c r="R4501" s="142">
        <f t="shared" si="70"/>
        <v>8</v>
      </c>
    </row>
    <row r="4502" s="109" customFormat="1">
      <c r="A4502" s="119">
        <f>MAX($A$19:A4501)+1</f>
        <v>4484</v>
      </c>
      <c r="B4502" s="120" t="s">
        <v>41</v>
      </c>
      <c r="C4502" s="144" t="s">
        <v>311</v>
      </c>
      <c r="D4502" s="144" t="s">
        <v>5186</v>
      </c>
      <c r="E4502" s="145" t="s">
        <v>4155</v>
      </c>
      <c r="F4502" s="123" t="s">
        <v>1804</v>
      </c>
      <c r="G4502" s="146" t="s">
        <v>1805</v>
      </c>
      <c r="H4502" s="146" t="s">
        <v>1812</v>
      </c>
      <c r="I4502" s="151" t="s">
        <v>1813</v>
      </c>
      <c r="J4502" s="147">
        <v>500000</v>
      </c>
      <c r="K4502" s="147">
        <v>180</v>
      </c>
      <c r="L4502" s="148">
        <v>90000000</v>
      </c>
      <c r="M4502" s="120" t="s">
        <v>56</v>
      </c>
      <c r="N4502" s="149">
        <v>7200000</v>
      </c>
      <c r="O4502" s="150"/>
      <c r="P4502" s="154" t="s">
        <v>4117</v>
      </c>
      <c r="Q4502" s="158" t="s">
        <v>50</v>
      </c>
      <c r="R4502" s="142">
        <f t="shared" si="70"/>
        <v>8</v>
      </c>
    </row>
    <row r="4503" s="109" customFormat="1">
      <c r="A4503" s="119">
        <f>MAX($A$19:A4502)+1</f>
        <v>4485</v>
      </c>
      <c r="B4503" s="120" t="s">
        <v>41</v>
      </c>
      <c r="C4503" s="144" t="s">
        <v>311</v>
      </c>
      <c r="D4503" s="144" t="s">
        <v>5186</v>
      </c>
      <c r="E4503" s="145" t="s">
        <v>4155</v>
      </c>
      <c r="F4503" s="123" t="s">
        <v>1804</v>
      </c>
      <c r="G4503" s="146" t="s">
        <v>1805</v>
      </c>
      <c r="H4503" s="146" t="s">
        <v>1814</v>
      </c>
      <c r="I4503" s="151" t="s">
        <v>1813</v>
      </c>
      <c r="J4503" s="147">
        <v>772</v>
      </c>
      <c r="K4503" s="147">
        <v>1095</v>
      </c>
      <c r="L4503" s="148">
        <v>845340</v>
      </c>
      <c r="M4503" s="120" t="s">
        <v>56</v>
      </c>
      <c r="N4503" s="149">
        <v>67628</v>
      </c>
      <c r="O4503" s="150"/>
      <c r="P4503" s="154" t="s">
        <v>4117</v>
      </c>
      <c r="Q4503" s="158" t="s">
        <v>50</v>
      </c>
      <c r="R4503" s="142">
        <f t="shared" si="70"/>
        <v>8.00009463647763</v>
      </c>
    </row>
    <row r="4504" s="109" customFormat="1">
      <c r="A4504" s="119">
        <f>MAX($A$19:A4503)+1</f>
        <v>4486</v>
      </c>
      <c r="B4504" s="120" t="s">
        <v>41</v>
      </c>
      <c r="C4504" s="144" t="s">
        <v>311</v>
      </c>
      <c r="D4504" s="144" t="s">
        <v>5186</v>
      </c>
      <c r="E4504" s="145" t="s">
        <v>4155</v>
      </c>
      <c r="F4504" s="123" t="s">
        <v>1804</v>
      </c>
      <c r="G4504" s="146" t="s">
        <v>1805</v>
      </c>
      <c r="H4504" s="146" t="s">
        <v>5187</v>
      </c>
      <c r="I4504" s="151" t="s">
        <v>1813</v>
      </c>
      <c r="J4504" s="147">
        <v>113050</v>
      </c>
      <c r="K4504" s="147">
        <v>420</v>
      </c>
      <c r="L4504" s="148">
        <v>47481000</v>
      </c>
      <c r="M4504" s="120" t="s">
        <v>56</v>
      </c>
      <c r="N4504" s="149">
        <v>3798479</v>
      </c>
      <c r="O4504" s="150"/>
      <c r="P4504" s="154" t="s">
        <v>4117</v>
      </c>
      <c r="Q4504" s="158" t="s">
        <v>50</v>
      </c>
      <c r="R4504" s="142">
        <f t="shared" si="70"/>
        <v>7.9999978938944</v>
      </c>
    </row>
    <row r="4505" s="109" customFormat="1">
      <c r="A4505" s="119">
        <f>MAX($A$19:A4504)+1</f>
        <v>4487</v>
      </c>
      <c r="B4505" s="120" t="s">
        <v>41</v>
      </c>
      <c r="C4505" s="144" t="s">
        <v>311</v>
      </c>
      <c r="D4505" s="144" t="s">
        <v>4971</v>
      </c>
      <c r="E4505" s="145" t="s">
        <v>4155</v>
      </c>
      <c r="F4505" s="123" t="s">
        <v>1804</v>
      </c>
      <c r="G4505" s="146" t="s">
        <v>1805</v>
      </c>
      <c r="H4505" s="146" t="s">
        <v>5188</v>
      </c>
      <c r="I4505" s="151" t="s">
        <v>1813</v>
      </c>
      <c r="J4505" s="147">
        <v>9000</v>
      </c>
      <c r="K4505" s="147">
        <v>435</v>
      </c>
      <c r="L4505" s="148">
        <v>3915000</v>
      </c>
      <c r="M4505" s="120" t="s">
        <v>56</v>
      </c>
      <c r="N4505" s="149">
        <v>313200</v>
      </c>
      <c r="O4505" s="150"/>
      <c r="P4505" s="154" t="s">
        <v>4117</v>
      </c>
      <c r="Q4505" s="158" t="s">
        <v>50</v>
      </c>
      <c r="R4505" s="142">
        <f t="shared" si="70"/>
        <v>8</v>
      </c>
    </row>
    <row r="4506" s="109" customFormat="1">
      <c r="A4506" s="119">
        <f>MAX($A$19:A4505)+1</f>
        <v>4488</v>
      </c>
      <c r="B4506" s="120" t="s">
        <v>41</v>
      </c>
      <c r="C4506" s="144" t="s">
        <v>311</v>
      </c>
      <c r="D4506" s="144" t="s">
        <v>4971</v>
      </c>
      <c r="E4506" s="145" t="s">
        <v>4155</v>
      </c>
      <c r="F4506" s="123" t="s">
        <v>1804</v>
      </c>
      <c r="G4506" s="146" t="s">
        <v>1805</v>
      </c>
      <c r="H4506" s="146" t="s">
        <v>5189</v>
      </c>
      <c r="I4506" s="151" t="s">
        <v>1813</v>
      </c>
      <c r="J4506" s="147">
        <v>100175</v>
      </c>
      <c r="K4506" s="147">
        <v>500</v>
      </c>
      <c r="L4506" s="148">
        <v>50087500</v>
      </c>
      <c r="M4506" s="120" t="s">
        <v>56</v>
      </c>
      <c r="N4506" s="149">
        <v>4007000</v>
      </c>
      <c r="O4506" s="150"/>
      <c r="P4506" s="154" t="s">
        <v>4117</v>
      </c>
      <c r="Q4506" s="158" t="s">
        <v>50</v>
      </c>
      <c r="R4506" s="142">
        <f t="shared" si="70"/>
        <v>8</v>
      </c>
    </row>
    <row r="4507" s="109" customFormat="1">
      <c r="A4507" s="119">
        <f>MAX($A$19:A4506)+1</f>
        <v>4489</v>
      </c>
      <c r="B4507" s="120" t="s">
        <v>41</v>
      </c>
      <c r="C4507" s="144" t="s">
        <v>311</v>
      </c>
      <c r="D4507" s="144" t="s">
        <v>4971</v>
      </c>
      <c r="E4507" s="145" t="s">
        <v>4155</v>
      </c>
      <c r="F4507" s="123" t="s">
        <v>1804</v>
      </c>
      <c r="G4507" s="146" t="s">
        <v>1805</v>
      </c>
      <c r="H4507" s="146" t="s">
        <v>1816</v>
      </c>
      <c r="I4507" s="151" t="s">
        <v>1813</v>
      </c>
      <c r="J4507" s="147">
        <v>113827</v>
      </c>
      <c r="K4507" s="147">
        <v>725</v>
      </c>
      <c r="L4507" s="148">
        <v>82524575</v>
      </c>
      <c r="M4507" s="120" t="s">
        <v>56</v>
      </c>
      <c r="N4507" s="149">
        <v>6601967</v>
      </c>
      <c r="O4507" s="150"/>
      <c r="P4507" s="154" t="s">
        <v>4117</v>
      </c>
      <c r="Q4507" s="158" t="s">
        <v>50</v>
      </c>
      <c r="R4507" s="142">
        <f t="shared" si="70"/>
        <v>8.00000121176025</v>
      </c>
    </row>
    <row r="4508" s="109" customFormat="1">
      <c r="A4508" s="119">
        <f>MAX($A$19:A4507)+1</f>
        <v>4490</v>
      </c>
      <c r="B4508" s="120" t="s">
        <v>41</v>
      </c>
      <c r="C4508" s="144" t="s">
        <v>311</v>
      </c>
      <c r="D4508" s="144" t="s">
        <v>4971</v>
      </c>
      <c r="E4508" s="145" t="s">
        <v>4155</v>
      </c>
      <c r="F4508" s="123" t="s">
        <v>1804</v>
      </c>
      <c r="G4508" s="146" t="s">
        <v>1805</v>
      </c>
      <c r="H4508" s="146" t="s">
        <v>1818</v>
      </c>
      <c r="I4508" s="151" t="s">
        <v>1813</v>
      </c>
      <c r="J4508" s="147">
        <v>67638</v>
      </c>
      <c r="K4508" s="147">
        <v>1150</v>
      </c>
      <c r="L4508" s="148">
        <v>77783700</v>
      </c>
      <c r="M4508" s="120" t="s">
        <v>56</v>
      </c>
      <c r="N4508" s="149">
        <v>6222696</v>
      </c>
      <c r="O4508" s="150"/>
      <c r="P4508" s="154" t="s">
        <v>4117</v>
      </c>
      <c r="Q4508" s="158" t="s">
        <v>50</v>
      </c>
      <c r="R4508" s="142">
        <f t="shared" si="70"/>
        <v>8</v>
      </c>
    </row>
    <row r="4509" s="109" customFormat="1">
      <c r="A4509" s="119">
        <f>MAX($A$19:A4508)+1</f>
        <v>4491</v>
      </c>
      <c r="B4509" s="120" t="s">
        <v>41</v>
      </c>
      <c r="C4509" s="144" t="s">
        <v>311</v>
      </c>
      <c r="D4509" s="144" t="s">
        <v>4971</v>
      </c>
      <c r="E4509" s="145" t="s">
        <v>4155</v>
      </c>
      <c r="F4509" s="123" t="s">
        <v>1804</v>
      </c>
      <c r="G4509" s="146" t="s">
        <v>1805</v>
      </c>
      <c r="H4509" s="146" t="s">
        <v>5187</v>
      </c>
      <c r="I4509" s="151" t="s">
        <v>1813</v>
      </c>
      <c r="J4509" s="147">
        <v>72185</v>
      </c>
      <c r="K4509" s="147">
        <v>420</v>
      </c>
      <c r="L4509" s="148">
        <v>30317700</v>
      </c>
      <c r="M4509" s="120" t="s">
        <v>56</v>
      </c>
      <c r="N4509" s="149">
        <v>2425416</v>
      </c>
      <c r="O4509" s="150"/>
      <c r="P4509" s="154" t="s">
        <v>4117</v>
      </c>
      <c r="Q4509" s="158" t="s">
        <v>50</v>
      </c>
      <c r="R4509" s="142">
        <f t="shared" si="70"/>
        <v>8</v>
      </c>
    </row>
    <row r="4510" s="109" customFormat="1">
      <c r="A4510" s="119">
        <f>MAX($A$19:A4509)+1</f>
        <v>4492</v>
      </c>
      <c r="B4510" s="120" t="s">
        <v>41</v>
      </c>
      <c r="C4510" s="144" t="s">
        <v>311</v>
      </c>
      <c r="D4510" s="144" t="s">
        <v>4971</v>
      </c>
      <c r="E4510" s="145" t="s">
        <v>4155</v>
      </c>
      <c r="F4510" s="123" t="s">
        <v>1804</v>
      </c>
      <c r="G4510" s="146" t="s">
        <v>1805</v>
      </c>
      <c r="H4510" s="146" t="s">
        <v>5190</v>
      </c>
      <c r="I4510" s="151" t="s">
        <v>1813</v>
      </c>
      <c r="J4510" s="147">
        <v>17526</v>
      </c>
      <c r="K4510" s="147">
        <v>420</v>
      </c>
      <c r="L4510" s="148">
        <v>7360920</v>
      </c>
      <c r="M4510" s="120" t="s">
        <v>56</v>
      </c>
      <c r="N4510" s="149">
        <v>588874</v>
      </c>
      <c r="O4510" s="150"/>
      <c r="P4510" s="154" t="s">
        <v>4117</v>
      </c>
      <c r="Q4510" s="158" t="s">
        <v>50</v>
      </c>
      <c r="R4510" s="142">
        <f t="shared" si="70"/>
        <v>8.00000543410335</v>
      </c>
    </row>
    <row r="4511" s="109" customFormat="1">
      <c r="A4511" s="119">
        <f>MAX($A$19:A4510)+1</f>
        <v>4493</v>
      </c>
      <c r="B4511" s="120" t="s">
        <v>41</v>
      </c>
      <c r="C4511" s="144" t="s">
        <v>311</v>
      </c>
      <c r="D4511" s="144" t="s">
        <v>4971</v>
      </c>
      <c r="E4511" s="145" t="s">
        <v>4155</v>
      </c>
      <c r="F4511" s="123" t="s">
        <v>1804</v>
      </c>
      <c r="G4511" s="146" t="s">
        <v>1805</v>
      </c>
      <c r="H4511" s="146" t="s">
        <v>5191</v>
      </c>
      <c r="I4511" s="151" t="s">
        <v>1813</v>
      </c>
      <c r="J4511" s="147">
        <v>31056</v>
      </c>
      <c r="K4511" s="147">
        <v>420</v>
      </c>
      <c r="L4511" s="148">
        <v>13043520</v>
      </c>
      <c r="M4511" s="120" t="s">
        <v>56</v>
      </c>
      <c r="N4511" s="149">
        <v>1043482</v>
      </c>
      <c r="O4511" s="150"/>
      <c r="P4511" s="154" t="s">
        <v>4117</v>
      </c>
      <c r="Q4511" s="158" t="s">
        <v>50</v>
      </c>
      <c r="R4511" s="142">
        <f t="shared" si="70"/>
        <v>8.00000306665685</v>
      </c>
    </row>
    <row r="4512" s="109" customFormat="1">
      <c r="A4512" s="119">
        <f>MAX($A$19:A4511)+1</f>
        <v>4494</v>
      </c>
      <c r="B4512" s="120" t="s">
        <v>41</v>
      </c>
      <c r="C4512" s="144" t="s">
        <v>311</v>
      </c>
      <c r="D4512" s="144" t="s">
        <v>4971</v>
      </c>
      <c r="E4512" s="145" t="s">
        <v>4155</v>
      </c>
      <c r="F4512" s="123" t="s">
        <v>1804</v>
      </c>
      <c r="G4512" s="146" t="s">
        <v>1805</v>
      </c>
      <c r="H4512" s="146" t="s">
        <v>1821</v>
      </c>
      <c r="I4512" s="151" t="s">
        <v>1813</v>
      </c>
      <c r="J4512" s="147">
        <v>61509</v>
      </c>
      <c r="K4512" s="147">
        <v>440</v>
      </c>
      <c r="L4512" s="148">
        <v>27063960</v>
      </c>
      <c r="M4512" s="120" t="s">
        <v>56</v>
      </c>
      <c r="N4512" s="149">
        <v>2165117</v>
      </c>
      <c r="O4512" s="150"/>
      <c r="P4512" s="154" t="s">
        <v>4117</v>
      </c>
      <c r="Q4512" s="158" t="s">
        <v>50</v>
      </c>
      <c r="R4512" s="142">
        <f t="shared" si="70"/>
        <v>8.00000073899016</v>
      </c>
    </row>
    <row r="4513" s="109" customFormat="1">
      <c r="A4513" s="119">
        <f>MAX($A$19:A4512)+1</f>
        <v>4495</v>
      </c>
      <c r="B4513" s="120" t="s">
        <v>41</v>
      </c>
      <c r="C4513" s="144" t="s">
        <v>311</v>
      </c>
      <c r="D4513" s="144" t="s">
        <v>4971</v>
      </c>
      <c r="E4513" s="145" t="s">
        <v>4155</v>
      </c>
      <c r="F4513" s="123" t="s">
        <v>1804</v>
      </c>
      <c r="G4513" s="146" t="s">
        <v>1805</v>
      </c>
      <c r="H4513" s="146" t="s">
        <v>1817</v>
      </c>
      <c r="I4513" s="151" t="s">
        <v>1813</v>
      </c>
      <c r="J4513" s="147">
        <v>3074</v>
      </c>
      <c r="K4513" s="147">
        <v>740</v>
      </c>
      <c r="L4513" s="148">
        <v>2274760</v>
      </c>
      <c r="M4513" s="120" t="s">
        <v>56</v>
      </c>
      <c r="N4513" s="149">
        <v>181979</v>
      </c>
      <c r="O4513" s="150"/>
      <c r="P4513" s="154" t="s">
        <v>4117</v>
      </c>
      <c r="Q4513" s="158" t="s">
        <v>50</v>
      </c>
      <c r="R4513" s="142">
        <f t="shared" si="70"/>
        <v>7.99992087077318</v>
      </c>
    </row>
    <row r="4514" s="109" customFormat="1">
      <c r="A4514" s="119">
        <f>MAX($A$19:A4513)+1</f>
        <v>4496</v>
      </c>
      <c r="B4514" s="120" t="s">
        <v>41</v>
      </c>
      <c r="C4514" s="144" t="s">
        <v>311</v>
      </c>
      <c r="D4514" s="144" t="s">
        <v>1411</v>
      </c>
      <c r="E4514" s="145" t="s">
        <v>4159</v>
      </c>
      <c r="F4514" s="123" t="s">
        <v>1804</v>
      </c>
      <c r="G4514" s="146" t="s">
        <v>1805</v>
      </c>
      <c r="H4514" s="146" t="s">
        <v>1806</v>
      </c>
      <c r="I4514" s="151" t="s">
        <v>552</v>
      </c>
      <c r="J4514" s="147">
        <v>1149000</v>
      </c>
      <c r="K4514" s="147">
        <v>1200</v>
      </c>
      <c r="L4514" s="148">
        <v>1378800000</v>
      </c>
      <c r="M4514" s="120" t="s">
        <v>56</v>
      </c>
      <c r="N4514" s="149">
        <v>110304000</v>
      </c>
      <c r="O4514" s="150"/>
      <c r="P4514" s="154" t="s">
        <v>4117</v>
      </c>
      <c r="Q4514" s="158" t="s">
        <v>50</v>
      </c>
      <c r="R4514" s="142">
        <f t="shared" si="70"/>
        <v>8</v>
      </c>
    </row>
    <row r="4515" s="109" customFormat="1">
      <c r="A4515" s="119">
        <f>MAX($A$19:A4514)+1</f>
        <v>4497</v>
      </c>
      <c r="B4515" s="120" t="s">
        <v>41</v>
      </c>
      <c r="C4515" s="144" t="s">
        <v>311</v>
      </c>
      <c r="D4515" s="144" t="s">
        <v>1411</v>
      </c>
      <c r="E4515" s="145" t="s">
        <v>4159</v>
      </c>
      <c r="F4515" s="123" t="s">
        <v>1804</v>
      </c>
      <c r="G4515" s="146" t="s">
        <v>1805</v>
      </c>
      <c r="H4515" s="146" t="s">
        <v>1807</v>
      </c>
      <c r="I4515" s="151" t="s">
        <v>552</v>
      </c>
      <c r="J4515" s="147">
        <v>240000</v>
      </c>
      <c r="K4515" s="147">
        <v>180</v>
      </c>
      <c r="L4515" s="148">
        <v>43200000</v>
      </c>
      <c r="M4515" s="120" t="s">
        <v>56</v>
      </c>
      <c r="N4515" s="149">
        <v>3456000</v>
      </c>
      <c r="O4515" s="150"/>
      <c r="P4515" s="154" t="s">
        <v>4117</v>
      </c>
      <c r="Q4515" s="158" t="s">
        <v>50</v>
      </c>
      <c r="R4515" s="142">
        <f t="shared" si="70"/>
        <v>8</v>
      </c>
    </row>
    <row r="4516" s="109" customFormat="1">
      <c r="A4516" s="119">
        <f>MAX($A$19:A4515)+1</f>
        <v>4498</v>
      </c>
      <c r="B4516" s="120" t="s">
        <v>41</v>
      </c>
      <c r="C4516" s="144" t="s">
        <v>311</v>
      </c>
      <c r="D4516" s="144" t="s">
        <v>5192</v>
      </c>
      <c r="E4516" s="145" t="s">
        <v>4159</v>
      </c>
      <c r="F4516" s="123" t="s">
        <v>1804</v>
      </c>
      <c r="G4516" s="146" t="s">
        <v>1805</v>
      </c>
      <c r="H4516" s="146" t="s">
        <v>1823</v>
      </c>
      <c r="I4516" s="151" t="s">
        <v>557</v>
      </c>
      <c r="J4516" s="147">
        <v>80000</v>
      </c>
      <c r="K4516" s="147">
        <v>470</v>
      </c>
      <c r="L4516" s="148">
        <v>37600000</v>
      </c>
      <c r="M4516" s="120" t="s">
        <v>56</v>
      </c>
      <c r="N4516" s="149">
        <v>3008000</v>
      </c>
      <c r="O4516" s="150"/>
      <c r="P4516" s="154" t="s">
        <v>4117</v>
      </c>
      <c r="Q4516" s="158" t="s">
        <v>50</v>
      </c>
      <c r="R4516" s="142">
        <f t="shared" si="70"/>
        <v>8</v>
      </c>
    </row>
    <row r="4517" s="109" customFormat="1">
      <c r="A4517" s="119">
        <f>MAX($A$19:A4516)+1</f>
        <v>4499</v>
      </c>
      <c r="B4517" s="120" t="s">
        <v>41</v>
      </c>
      <c r="C4517" s="144" t="s">
        <v>311</v>
      </c>
      <c r="D4517" s="144" t="s">
        <v>5192</v>
      </c>
      <c r="E4517" s="145" t="s">
        <v>4159</v>
      </c>
      <c r="F4517" s="123" t="s">
        <v>1804</v>
      </c>
      <c r="G4517" s="146" t="s">
        <v>1805</v>
      </c>
      <c r="H4517" s="146" t="s">
        <v>1824</v>
      </c>
      <c r="I4517" s="151" t="s">
        <v>557</v>
      </c>
      <c r="J4517" s="147">
        <v>172000</v>
      </c>
      <c r="K4517" s="147">
        <v>1330</v>
      </c>
      <c r="L4517" s="148">
        <v>228760000</v>
      </c>
      <c r="M4517" s="120" t="s">
        <v>56</v>
      </c>
      <c r="N4517" s="149">
        <v>18300800</v>
      </c>
      <c r="O4517" s="150"/>
      <c r="P4517" s="154" t="s">
        <v>4117</v>
      </c>
      <c r="Q4517" s="158" t="s">
        <v>50</v>
      </c>
      <c r="R4517" s="142">
        <f t="shared" si="70"/>
        <v>8</v>
      </c>
    </row>
    <row r="4518" ht="15.75" customHeight="1" s="109" customFormat="1">
      <c r="A4518" s="119">
        <f>MAX($A$19:A4517)+1</f>
        <v>4500</v>
      </c>
      <c r="B4518" s="120" t="s">
        <v>41</v>
      </c>
      <c r="C4518" s="144" t="s">
        <v>3378</v>
      </c>
      <c r="D4518" s="144" t="s">
        <v>1795</v>
      </c>
      <c r="E4518" s="145" t="s">
        <v>5082</v>
      </c>
      <c r="F4518" s="146" t="s">
        <v>5193</v>
      </c>
      <c r="G4518" s="146" t="s">
        <v>5194</v>
      </c>
      <c r="H4518" s="146" t="s">
        <v>5195</v>
      </c>
      <c r="I4518" s="151" t="s">
        <v>1101</v>
      </c>
      <c r="J4518" s="147">
        <v>3</v>
      </c>
      <c r="K4518" s="147">
        <v>2500000</v>
      </c>
      <c r="L4518" s="148">
        <v>7500000</v>
      </c>
      <c r="M4518" s="120" t="s">
        <v>56</v>
      </c>
      <c r="N4518" s="149">
        <v>600000</v>
      </c>
      <c r="O4518" s="150"/>
      <c r="P4518" s="154" t="s">
        <v>4117</v>
      </c>
      <c r="Q4518" s="158" t="s">
        <v>50</v>
      </c>
      <c r="R4518" s="142">
        <f t="shared" si="70"/>
        <v>8</v>
      </c>
    </row>
    <row r="4519" ht="15.75" customHeight="1" s="109" customFormat="1">
      <c r="A4519" s="119">
        <f>MAX($A$19:A4518)+1</f>
        <v>4501</v>
      </c>
      <c r="B4519" s="120" t="s">
        <v>41</v>
      </c>
      <c r="C4519" s="144" t="s">
        <v>3378</v>
      </c>
      <c r="D4519" s="144" t="s">
        <v>1795</v>
      </c>
      <c r="E4519" s="145" t="s">
        <v>5082</v>
      </c>
      <c r="F4519" s="146" t="s">
        <v>5193</v>
      </c>
      <c r="G4519" s="146" t="s">
        <v>5194</v>
      </c>
      <c r="H4519" s="146" t="s">
        <v>5196</v>
      </c>
      <c r="I4519" s="151" t="s">
        <v>1101</v>
      </c>
      <c r="J4519" s="147">
        <v>2</v>
      </c>
      <c r="K4519" s="147">
        <v>3500000</v>
      </c>
      <c r="L4519" s="148">
        <v>7000000</v>
      </c>
      <c r="M4519" s="120" t="s">
        <v>56</v>
      </c>
      <c r="N4519" s="149">
        <v>560000</v>
      </c>
      <c r="O4519" s="150"/>
      <c r="P4519" s="154" t="s">
        <v>4117</v>
      </c>
      <c r="Q4519" s="158" t="s">
        <v>50</v>
      </c>
      <c r="R4519" s="142">
        <f t="shared" si="70"/>
        <v>8</v>
      </c>
    </row>
    <row r="4520" ht="15.75" customHeight="1" s="109" customFormat="1">
      <c r="A4520" s="119">
        <f>MAX($A$19:A4519)+1</f>
        <v>4502</v>
      </c>
      <c r="B4520" s="120" t="s">
        <v>41</v>
      </c>
      <c r="C4520" s="144" t="s">
        <v>3378</v>
      </c>
      <c r="D4520" s="144" t="s">
        <v>1795</v>
      </c>
      <c r="E4520" s="145" t="s">
        <v>5082</v>
      </c>
      <c r="F4520" s="146" t="s">
        <v>5193</v>
      </c>
      <c r="G4520" s="146" t="s">
        <v>5194</v>
      </c>
      <c r="H4520" s="146" t="s">
        <v>5197</v>
      </c>
      <c r="I4520" s="151" t="s">
        <v>1101</v>
      </c>
      <c r="J4520" s="147">
        <v>1</v>
      </c>
      <c r="K4520" s="147">
        <v>2000000</v>
      </c>
      <c r="L4520" s="148">
        <v>2000000</v>
      </c>
      <c r="M4520" s="120" t="s">
        <v>56</v>
      </c>
      <c r="N4520" s="149">
        <v>160000</v>
      </c>
      <c r="O4520" s="150"/>
      <c r="P4520" s="154" t="s">
        <v>4117</v>
      </c>
      <c r="Q4520" s="158" t="s">
        <v>50</v>
      </c>
      <c r="R4520" s="142">
        <f t="shared" si="70"/>
        <v>8</v>
      </c>
    </row>
    <row r="4521" s="109" customFormat="1">
      <c r="A4521" s="119">
        <f>MAX($A$19:A4520)+1</f>
        <v>4503</v>
      </c>
      <c r="B4521" s="120" t="s">
        <v>41</v>
      </c>
      <c r="C4521" s="144" t="s">
        <v>1829</v>
      </c>
      <c r="D4521" s="144" t="s">
        <v>5198</v>
      </c>
      <c r="E4521" s="145" t="s">
        <v>4822</v>
      </c>
      <c r="F4521" s="123" t="s">
        <v>1830</v>
      </c>
      <c r="G4521" s="146" t="s">
        <v>1831</v>
      </c>
      <c r="H4521" s="146" t="s">
        <v>1832</v>
      </c>
      <c r="I4521" s="151" t="s">
        <v>98</v>
      </c>
      <c r="J4521" s="147">
        <v>190000</v>
      </c>
      <c r="K4521" s="147">
        <v>35</v>
      </c>
      <c r="L4521" s="148">
        <v>6650000</v>
      </c>
      <c r="M4521" s="120" t="s">
        <v>56</v>
      </c>
      <c r="N4521" s="149">
        <v>532000</v>
      </c>
      <c r="O4521" s="150"/>
      <c r="P4521" s="154" t="s">
        <v>4117</v>
      </c>
      <c r="Q4521" s="158" t="s">
        <v>50</v>
      </c>
      <c r="R4521" s="142">
        <f t="shared" si="70"/>
        <v>8</v>
      </c>
    </row>
    <row r="4522" s="109" customFormat="1">
      <c r="A4522" s="119">
        <f>MAX($A$19:A4521)+1</f>
        <v>4504</v>
      </c>
      <c r="B4522" s="120" t="s">
        <v>41</v>
      </c>
      <c r="C4522" s="144" t="s">
        <v>1829</v>
      </c>
      <c r="D4522" s="144" t="s">
        <v>5198</v>
      </c>
      <c r="E4522" s="145" t="s">
        <v>4822</v>
      </c>
      <c r="F4522" s="123" t="s">
        <v>1830</v>
      </c>
      <c r="G4522" s="146" t="s">
        <v>1831</v>
      </c>
      <c r="H4522" s="146" t="s">
        <v>1833</v>
      </c>
      <c r="I4522" s="151" t="s">
        <v>98</v>
      </c>
      <c r="J4522" s="147">
        <v>50000</v>
      </c>
      <c r="K4522" s="147">
        <v>35</v>
      </c>
      <c r="L4522" s="148">
        <v>1750000</v>
      </c>
      <c r="M4522" s="120" t="s">
        <v>56</v>
      </c>
      <c r="N4522" s="149">
        <v>140000</v>
      </c>
      <c r="O4522" s="150"/>
      <c r="P4522" s="154" t="s">
        <v>4117</v>
      </c>
      <c r="Q4522" s="158" t="s">
        <v>50</v>
      </c>
      <c r="R4522" s="142">
        <f t="shared" si="70"/>
        <v>8</v>
      </c>
    </row>
    <row r="4523" s="109" customFormat="1">
      <c r="A4523" s="119">
        <f>MAX($A$19:A4522)+1</f>
        <v>4505</v>
      </c>
      <c r="B4523" s="120" t="s">
        <v>41</v>
      </c>
      <c r="C4523" s="144" t="s">
        <v>1829</v>
      </c>
      <c r="D4523" s="144" t="s">
        <v>5198</v>
      </c>
      <c r="E4523" s="145" t="s">
        <v>4822</v>
      </c>
      <c r="F4523" s="123" t="s">
        <v>1830</v>
      </c>
      <c r="G4523" s="146" t="s">
        <v>1831</v>
      </c>
      <c r="H4523" s="146" t="s">
        <v>4329</v>
      </c>
      <c r="I4523" s="151" t="s">
        <v>98</v>
      </c>
      <c r="J4523" s="147">
        <v>79500</v>
      </c>
      <c r="K4523" s="147">
        <v>35</v>
      </c>
      <c r="L4523" s="148">
        <v>2782500</v>
      </c>
      <c r="M4523" s="120" t="s">
        <v>56</v>
      </c>
      <c r="N4523" s="149">
        <v>222600</v>
      </c>
      <c r="O4523" s="150"/>
      <c r="P4523" s="154" t="s">
        <v>4117</v>
      </c>
      <c r="Q4523" s="158" t="s">
        <v>50</v>
      </c>
      <c r="R4523" s="142">
        <f t="shared" si="70"/>
        <v>8</v>
      </c>
    </row>
    <row r="4524" s="109" customFormat="1">
      <c r="A4524" s="119">
        <f>MAX($A$19:A4523)+1</f>
        <v>4506</v>
      </c>
      <c r="B4524" s="120" t="s">
        <v>41</v>
      </c>
      <c r="C4524" s="144" t="s">
        <v>1829</v>
      </c>
      <c r="D4524" s="144" t="s">
        <v>5145</v>
      </c>
      <c r="E4524" s="145" t="s">
        <v>4155</v>
      </c>
      <c r="F4524" s="123" t="s">
        <v>1830</v>
      </c>
      <c r="G4524" s="146" t="s">
        <v>1831</v>
      </c>
      <c r="H4524" s="146" t="s">
        <v>5199</v>
      </c>
      <c r="I4524" s="151" t="s">
        <v>98</v>
      </c>
      <c r="J4524" s="147">
        <v>2181</v>
      </c>
      <c r="K4524" s="147">
        <v>100</v>
      </c>
      <c r="L4524" s="148">
        <v>218100</v>
      </c>
      <c r="M4524" s="120" t="s">
        <v>56</v>
      </c>
      <c r="N4524" s="149">
        <v>17448</v>
      </c>
      <c r="O4524" s="150"/>
      <c r="P4524" s="154" t="s">
        <v>4117</v>
      </c>
      <c r="Q4524" s="158" t="s">
        <v>50</v>
      </c>
      <c r="R4524" s="142">
        <f ref="R4524:R4587" t="shared" si="71">N4524/L4524*100</f>
        <v>8</v>
      </c>
    </row>
    <row r="4525" s="109" customFormat="1">
      <c r="A4525" s="119">
        <f>MAX($A$19:A4524)+1</f>
        <v>4507</v>
      </c>
      <c r="B4525" s="120" t="s">
        <v>41</v>
      </c>
      <c r="C4525" s="144" t="s">
        <v>1829</v>
      </c>
      <c r="D4525" s="144" t="s">
        <v>5145</v>
      </c>
      <c r="E4525" s="145" t="s">
        <v>4155</v>
      </c>
      <c r="F4525" s="123" t="s">
        <v>1830</v>
      </c>
      <c r="G4525" s="146" t="s">
        <v>1831</v>
      </c>
      <c r="H4525" s="146" t="s">
        <v>5200</v>
      </c>
      <c r="I4525" s="151" t="s">
        <v>98</v>
      </c>
      <c r="J4525" s="147">
        <v>2181</v>
      </c>
      <c r="K4525" s="147">
        <v>100</v>
      </c>
      <c r="L4525" s="148">
        <v>218100</v>
      </c>
      <c r="M4525" s="120" t="s">
        <v>56</v>
      </c>
      <c r="N4525" s="149">
        <v>17448</v>
      </c>
      <c r="O4525" s="150"/>
      <c r="P4525" s="154" t="s">
        <v>4117</v>
      </c>
      <c r="Q4525" s="158" t="s">
        <v>50</v>
      </c>
      <c r="R4525" s="142">
        <f t="shared" si="71"/>
        <v>8</v>
      </c>
    </row>
    <row r="4526" s="109" customFormat="1">
      <c r="A4526" s="119">
        <f>MAX($A$19:A4525)+1</f>
        <v>4508</v>
      </c>
      <c r="B4526" s="120" t="s">
        <v>41</v>
      </c>
      <c r="C4526" s="144" t="s">
        <v>1829</v>
      </c>
      <c r="D4526" s="144" t="s">
        <v>5145</v>
      </c>
      <c r="E4526" s="145" t="s">
        <v>4155</v>
      </c>
      <c r="F4526" s="123" t="s">
        <v>1830</v>
      </c>
      <c r="G4526" s="146" t="s">
        <v>1831</v>
      </c>
      <c r="H4526" s="146" t="s">
        <v>5201</v>
      </c>
      <c r="I4526" s="151" t="s">
        <v>98</v>
      </c>
      <c r="J4526" s="147">
        <v>128222</v>
      </c>
      <c r="K4526" s="147">
        <v>100</v>
      </c>
      <c r="L4526" s="148">
        <v>12822200</v>
      </c>
      <c r="M4526" s="120" t="s">
        <v>56</v>
      </c>
      <c r="N4526" s="149">
        <v>1025776</v>
      </c>
      <c r="O4526" s="150"/>
      <c r="P4526" s="154" t="s">
        <v>4117</v>
      </c>
      <c r="Q4526" s="158" t="s">
        <v>50</v>
      </c>
      <c r="R4526" s="142">
        <f t="shared" si="71"/>
        <v>8</v>
      </c>
    </row>
    <row r="4527" s="109" customFormat="1">
      <c r="A4527" s="119">
        <f>MAX($A$19:A4526)+1</f>
        <v>4509</v>
      </c>
      <c r="B4527" s="120" t="s">
        <v>41</v>
      </c>
      <c r="C4527" s="144" t="s">
        <v>1829</v>
      </c>
      <c r="D4527" s="144" t="s">
        <v>5145</v>
      </c>
      <c r="E4527" s="145" t="s">
        <v>4155</v>
      </c>
      <c r="F4527" s="123" t="s">
        <v>1830</v>
      </c>
      <c r="G4527" s="146" t="s">
        <v>1831</v>
      </c>
      <c r="H4527" s="146" t="s">
        <v>5202</v>
      </c>
      <c r="I4527" s="151" t="s">
        <v>98</v>
      </c>
      <c r="J4527" s="147">
        <v>128222</v>
      </c>
      <c r="K4527" s="147">
        <v>100</v>
      </c>
      <c r="L4527" s="148">
        <v>12822200</v>
      </c>
      <c r="M4527" s="120" t="s">
        <v>56</v>
      </c>
      <c r="N4527" s="149">
        <v>1025776</v>
      </c>
      <c r="O4527" s="150"/>
      <c r="P4527" s="154" t="s">
        <v>4117</v>
      </c>
      <c r="Q4527" s="158" t="s">
        <v>50</v>
      </c>
      <c r="R4527" s="142">
        <f t="shared" si="71"/>
        <v>8</v>
      </c>
    </row>
    <row r="4528" s="109" customFormat="1">
      <c r="A4528" s="119">
        <f>MAX($A$19:A4527)+1</f>
        <v>4510</v>
      </c>
      <c r="B4528" s="120" t="s">
        <v>41</v>
      </c>
      <c r="C4528" s="144" t="s">
        <v>1829</v>
      </c>
      <c r="D4528" s="144" t="s">
        <v>5145</v>
      </c>
      <c r="E4528" s="145" t="s">
        <v>4155</v>
      </c>
      <c r="F4528" s="123" t="s">
        <v>1830</v>
      </c>
      <c r="G4528" s="146" t="s">
        <v>1831</v>
      </c>
      <c r="H4528" s="146" t="s">
        <v>5203</v>
      </c>
      <c r="I4528" s="151" t="s">
        <v>98</v>
      </c>
      <c r="J4528" s="147">
        <v>128222</v>
      </c>
      <c r="K4528" s="147">
        <v>100</v>
      </c>
      <c r="L4528" s="148">
        <v>12822200</v>
      </c>
      <c r="M4528" s="120" t="s">
        <v>56</v>
      </c>
      <c r="N4528" s="149">
        <v>1025776</v>
      </c>
      <c r="O4528" s="150"/>
      <c r="P4528" s="154" t="s">
        <v>4117</v>
      </c>
      <c r="Q4528" s="158" t="s">
        <v>50</v>
      </c>
      <c r="R4528" s="142">
        <f t="shared" si="71"/>
        <v>8</v>
      </c>
    </row>
    <row r="4529" s="109" customFormat="1">
      <c r="A4529" s="119">
        <f>MAX($A$19:A4528)+1</f>
        <v>4511</v>
      </c>
      <c r="B4529" s="120" t="s">
        <v>41</v>
      </c>
      <c r="C4529" s="144" t="s">
        <v>1829</v>
      </c>
      <c r="D4529" s="144" t="s">
        <v>5145</v>
      </c>
      <c r="E4529" s="145" t="s">
        <v>4155</v>
      </c>
      <c r="F4529" s="123" t="s">
        <v>1830</v>
      </c>
      <c r="G4529" s="146" t="s">
        <v>1831</v>
      </c>
      <c r="H4529" s="146" t="s">
        <v>1874</v>
      </c>
      <c r="I4529" s="151" t="s">
        <v>98</v>
      </c>
      <c r="J4529" s="147">
        <v>128222</v>
      </c>
      <c r="K4529" s="147">
        <v>30</v>
      </c>
      <c r="L4529" s="148">
        <v>3846660</v>
      </c>
      <c r="M4529" s="120" t="s">
        <v>56</v>
      </c>
      <c r="N4529" s="149">
        <v>307733</v>
      </c>
      <c r="O4529" s="150"/>
      <c r="P4529" s="154" t="s">
        <v>4117</v>
      </c>
      <c r="Q4529" s="158" t="s">
        <v>50</v>
      </c>
      <c r="R4529" s="142">
        <f t="shared" si="71"/>
        <v>8.00000519931577</v>
      </c>
    </row>
    <row r="4530" s="109" customFormat="1">
      <c r="A4530" s="119">
        <f>MAX($A$19:A4529)+1</f>
        <v>4512</v>
      </c>
      <c r="B4530" s="120" t="s">
        <v>41</v>
      </c>
      <c r="C4530" s="144" t="s">
        <v>1829</v>
      </c>
      <c r="D4530" s="144" t="s">
        <v>5145</v>
      </c>
      <c r="E4530" s="145" t="s">
        <v>4155</v>
      </c>
      <c r="F4530" s="123" t="s">
        <v>1830</v>
      </c>
      <c r="G4530" s="146" t="s">
        <v>1831</v>
      </c>
      <c r="H4530" s="146" t="s">
        <v>5204</v>
      </c>
      <c r="I4530" s="151" t="s">
        <v>98</v>
      </c>
      <c r="J4530" s="147">
        <v>13917</v>
      </c>
      <c r="K4530" s="147">
        <v>75</v>
      </c>
      <c r="L4530" s="148">
        <v>1043775</v>
      </c>
      <c r="M4530" s="120" t="s">
        <v>56</v>
      </c>
      <c r="N4530" s="149">
        <v>83503</v>
      </c>
      <c r="O4530" s="150"/>
      <c r="P4530" s="154" t="s">
        <v>4117</v>
      </c>
      <c r="Q4530" s="158" t="s">
        <v>50</v>
      </c>
      <c r="R4530" s="142">
        <f t="shared" si="71"/>
        <v>8.00009580608848</v>
      </c>
    </row>
    <row r="4531" s="109" customFormat="1">
      <c r="A4531" s="119">
        <f>MAX($A$19:A4530)+1</f>
        <v>4513</v>
      </c>
      <c r="B4531" s="120" t="s">
        <v>41</v>
      </c>
      <c r="C4531" s="144" t="s">
        <v>1829</v>
      </c>
      <c r="D4531" s="144" t="s">
        <v>5145</v>
      </c>
      <c r="E4531" s="145" t="s">
        <v>4155</v>
      </c>
      <c r="F4531" s="123" t="s">
        <v>1830</v>
      </c>
      <c r="G4531" s="146" t="s">
        <v>1831</v>
      </c>
      <c r="H4531" s="146" t="s">
        <v>5205</v>
      </c>
      <c r="I4531" s="151" t="s">
        <v>98</v>
      </c>
      <c r="J4531" s="147">
        <v>13917</v>
      </c>
      <c r="K4531" s="147">
        <v>75</v>
      </c>
      <c r="L4531" s="148">
        <v>1043775</v>
      </c>
      <c r="M4531" s="120" t="s">
        <v>56</v>
      </c>
      <c r="N4531" s="149">
        <v>83503</v>
      </c>
      <c r="O4531" s="150"/>
      <c r="P4531" s="154" t="s">
        <v>4117</v>
      </c>
      <c r="Q4531" s="158" t="s">
        <v>50</v>
      </c>
      <c r="R4531" s="142">
        <f t="shared" si="71"/>
        <v>8.00009580608848</v>
      </c>
    </row>
    <row r="4532" s="109" customFormat="1">
      <c r="A4532" s="119">
        <f>MAX($A$19:A4531)+1</f>
        <v>4514</v>
      </c>
      <c r="B4532" s="120" t="s">
        <v>41</v>
      </c>
      <c r="C4532" s="144" t="s">
        <v>1829</v>
      </c>
      <c r="D4532" s="144" t="s">
        <v>5145</v>
      </c>
      <c r="E4532" s="145" t="s">
        <v>4155</v>
      </c>
      <c r="F4532" s="123" t="s">
        <v>1830</v>
      </c>
      <c r="G4532" s="146" t="s">
        <v>1831</v>
      </c>
      <c r="H4532" s="146" t="s">
        <v>5206</v>
      </c>
      <c r="I4532" s="151" t="s">
        <v>98</v>
      </c>
      <c r="J4532" s="147">
        <v>13917</v>
      </c>
      <c r="K4532" s="147">
        <v>75</v>
      </c>
      <c r="L4532" s="148">
        <v>1043775</v>
      </c>
      <c r="M4532" s="120" t="s">
        <v>56</v>
      </c>
      <c r="N4532" s="149">
        <v>83503</v>
      </c>
      <c r="O4532" s="150"/>
      <c r="P4532" s="154" t="s">
        <v>4117</v>
      </c>
      <c r="Q4532" s="158" t="s">
        <v>50</v>
      </c>
      <c r="R4532" s="142">
        <f t="shared" si="71"/>
        <v>8.00009580608848</v>
      </c>
    </row>
    <row r="4533" s="109" customFormat="1">
      <c r="A4533" s="119">
        <f>MAX($A$19:A4532)+1</f>
        <v>4515</v>
      </c>
      <c r="B4533" s="120" t="s">
        <v>41</v>
      </c>
      <c r="C4533" s="144" t="s">
        <v>1829</v>
      </c>
      <c r="D4533" s="144" t="s">
        <v>5145</v>
      </c>
      <c r="E4533" s="145" t="s">
        <v>4155</v>
      </c>
      <c r="F4533" s="123" t="s">
        <v>1830</v>
      </c>
      <c r="G4533" s="146" t="s">
        <v>1831</v>
      </c>
      <c r="H4533" s="146" t="s">
        <v>5207</v>
      </c>
      <c r="I4533" s="151" t="s">
        <v>98</v>
      </c>
      <c r="J4533" s="147">
        <v>13917</v>
      </c>
      <c r="K4533" s="147">
        <v>75</v>
      </c>
      <c r="L4533" s="148">
        <v>1043775</v>
      </c>
      <c r="M4533" s="120" t="s">
        <v>56</v>
      </c>
      <c r="N4533" s="149">
        <v>83503</v>
      </c>
      <c r="O4533" s="150"/>
      <c r="P4533" s="154" t="s">
        <v>4117</v>
      </c>
      <c r="Q4533" s="158" t="s">
        <v>50</v>
      </c>
      <c r="R4533" s="142">
        <f t="shared" si="71"/>
        <v>8.00009580608848</v>
      </c>
    </row>
    <row r="4534" s="109" customFormat="1">
      <c r="A4534" s="119">
        <f>MAX($A$19:A4533)+1</f>
        <v>4516</v>
      </c>
      <c r="B4534" s="120" t="s">
        <v>41</v>
      </c>
      <c r="C4534" s="144" t="s">
        <v>1829</v>
      </c>
      <c r="D4534" s="144" t="s">
        <v>5145</v>
      </c>
      <c r="E4534" s="145" t="s">
        <v>4155</v>
      </c>
      <c r="F4534" s="123" t="s">
        <v>1830</v>
      </c>
      <c r="G4534" s="146" t="s">
        <v>1831</v>
      </c>
      <c r="H4534" s="146" t="s">
        <v>5208</v>
      </c>
      <c r="I4534" s="151" t="s">
        <v>98</v>
      </c>
      <c r="J4534" s="147">
        <v>13917</v>
      </c>
      <c r="K4534" s="147">
        <v>75</v>
      </c>
      <c r="L4534" s="148">
        <v>1043775</v>
      </c>
      <c r="M4534" s="120" t="s">
        <v>56</v>
      </c>
      <c r="N4534" s="149">
        <v>83503</v>
      </c>
      <c r="O4534" s="150"/>
      <c r="P4534" s="154" t="s">
        <v>4117</v>
      </c>
      <c r="Q4534" s="158" t="s">
        <v>50</v>
      </c>
      <c r="R4534" s="142">
        <f t="shared" si="71"/>
        <v>8.00009580608848</v>
      </c>
    </row>
    <row r="4535" s="109" customFormat="1">
      <c r="A4535" s="119">
        <f>MAX($A$19:A4534)+1</f>
        <v>4517</v>
      </c>
      <c r="B4535" s="120" t="s">
        <v>41</v>
      </c>
      <c r="C4535" s="144" t="s">
        <v>1829</v>
      </c>
      <c r="D4535" s="144" t="s">
        <v>5145</v>
      </c>
      <c r="E4535" s="145" t="s">
        <v>4155</v>
      </c>
      <c r="F4535" s="123" t="s">
        <v>1830</v>
      </c>
      <c r="G4535" s="146" t="s">
        <v>1831</v>
      </c>
      <c r="H4535" s="146" t="s">
        <v>5209</v>
      </c>
      <c r="I4535" s="151" t="s">
        <v>98</v>
      </c>
      <c r="J4535" s="147">
        <v>13917</v>
      </c>
      <c r="K4535" s="147">
        <v>26</v>
      </c>
      <c r="L4535" s="148">
        <v>361842</v>
      </c>
      <c r="M4535" s="120" t="s">
        <v>56</v>
      </c>
      <c r="N4535" s="149">
        <v>28948</v>
      </c>
      <c r="O4535" s="150"/>
      <c r="P4535" s="154" t="s">
        <v>4117</v>
      </c>
      <c r="Q4535" s="158" t="s">
        <v>50</v>
      </c>
      <c r="R4535" s="142">
        <f t="shared" si="71"/>
        <v>8.00017687277873</v>
      </c>
    </row>
    <row r="4536" s="109" customFormat="1">
      <c r="A4536" s="119">
        <f>MAX($A$19:A4535)+1</f>
        <v>4518</v>
      </c>
      <c r="B4536" s="120" t="s">
        <v>41</v>
      </c>
      <c r="C4536" s="144" t="s">
        <v>1829</v>
      </c>
      <c r="D4536" s="144" t="s">
        <v>5145</v>
      </c>
      <c r="E4536" s="145" t="s">
        <v>4155</v>
      </c>
      <c r="F4536" s="123" t="s">
        <v>1830</v>
      </c>
      <c r="G4536" s="146" t="s">
        <v>1831</v>
      </c>
      <c r="H4536" s="146" t="s">
        <v>5210</v>
      </c>
      <c r="I4536" s="151" t="s">
        <v>98</v>
      </c>
      <c r="J4536" s="147">
        <v>82971</v>
      </c>
      <c r="K4536" s="147">
        <v>100</v>
      </c>
      <c r="L4536" s="148">
        <v>8297100</v>
      </c>
      <c r="M4536" s="120" t="s">
        <v>56</v>
      </c>
      <c r="N4536" s="149">
        <v>663768</v>
      </c>
      <c r="O4536" s="150"/>
      <c r="P4536" s="154" t="s">
        <v>4117</v>
      </c>
      <c r="Q4536" s="158" t="s">
        <v>50</v>
      </c>
      <c r="R4536" s="142">
        <f t="shared" si="71"/>
        <v>8</v>
      </c>
    </row>
    <row r="4537" s="109" customFormat="1">
      <c r="A4537" s="119">
        <f>MAX($A$19:A4536)+1</f>
        <v>4519</v>
      </c>
      <c r="B4537" s="120" t="s">
        <v>41</v>
      </c>
      <c r="C4537" s="144" t="s">
        <v>1829</v>
      </c>
      <c r="D4537" s="144" t="s">
        <v>5145</v>
      </c>
      <c r="E4537" s="145" t="s">
        <v>4155</v>
      </c>
      <c r="F4537" s="123" t="s">
        <v>1830</v>
      </c>
      <c r="G4537" s="146" t="s">
        <v>1831</v>
      </c>
      <c r="H4537" s="146" t="s">
        <v>5211</v>
      </c>
      <c r="I4537" s="151" t="s">
        <v>98</v>
      </c>
      <c r="J4537" s="147">
        <v>82971</v>
      </c>
      <c r="K4537" s="147">
        <v>100</v>
      </c>
      <c r="L4537" s="148">
        <v>8297100</v>
      </c>
      <c r="M4537" s="120" t="s">
        <v>56</v>
      </c>
      <c r="N4537" s="149">
        <v>663768</v>
      </c>
      <c r="O4537" s="150"/>
      <c r="P4537" s="154" t="s">
        <v>4117</v>
      </c>
      <c r="Q4537" s="158" t="s">
        <v>50</v>
      </c>
      <c r="R4537" s="142">
        <f t="shared" si="71"/>
        <v>8</v>
      </c>
    </row>
    <row r="4538" s="109" customFormat="1">
      <c r="A4538" s="119">
        <f>MAX($A$19:A4537)+1</f>
        <v>4520</v>
      </c>
      <c r="B4538" s="120" t="s">
        <v>41</v>
      </c>
      <c r="C4538" s="144" t="s">
        <v>1829</v>
      </c>
      <c r="D4538" s="144" t="s">
        <v>5145</v>
      </c>
      <c r="E4538" s="145" t="s">
        <v>4155</v>
      </c>
      <c r="F4538" s="123" t="s">
        <v>1830</v>
      </c>
      <c r="G4538" s="146" t="s">
        <v>1831</v>
      </c>
      <c r="H4538" s="146" t="s">
        <v>5212</v>
      </c>
      <c r="I4538" s="151" t="s">
        <v>98</v>
      </c>
      <c r="J4538" s="147">
        <v>77471</v>
      </c>
      <c r="K4538" s="147">
        <v>100</v>
      </c>
      <c r="L4538" s="148">
        <v>7747100</v>
      </c>
      <c r="M4538" s="120" t="s">
        <v>56</v>
      </c>
      <c r="N4538" s="149">
        <v>619768</v>
      </c>
      <c r="O4538" s="150"/>
      <c r="P4538" s="154" t="s">
        <v>4117</v>
      </c>
      <c r="Q4538" s="158" t="s">
        <v>50</v>
      </c>
      <c r="R4538" s="142">
        <f t="shared" si="71"/>
        <v>8</v>
      </c>
    </row>
    <row r="4539" s="109" customFormat="1">
      <c r="A4539" s="119">
        <f>MAX($A$19:A4538)+1</f>
        <v>4521</v>
      </c>
      <c r="B4539" s="120" t="s">
        <v>41</v>
      </c>
      <c r="C4539" s="144" t="s">
        <v>1829</v>
      </c>
      <c r="D4539" s="144" t="s">
        <v>5145</v>
      </c>
      <c r="E4539" s="145" t="s">
        <v>4155</v>
      </c>
      <c r="F4539" s="123" t="s">
        <v>1830</v>
      </c>
      <c r="G4539" s="146" t="s">
        <v>1831</v>
      </c>
      <c r="H4539" s="146" t="s">
        <v>5213</v>
      </c>
      <c r="I4539" s="151" t="s">
        <v>98</v>
      </c>
      <c r="J4539" s="147">
        <v>14447</v>
      </c>
      <c r="K4539" s="147">
        <v>100</v>
      </c>
      <c r="L4539" s="148">
        <v>1444700</v>
      </c>
      <c r="M4539" s="120" t="s">
        <v>56</v>
      </c>
      <c r="N4539" s="149">
        <v>115576</v>
      </c>
      <c r="O4539" s="150"/>
      <c r="P4539" s="154" t="s">
        <v>4117</v>
      </c>
      <c r="Q4539" s="158" t="s">
        <v>50</v>
      </c>
      <c r="R4539" s="142">
        <f t="shared" si="71"/>
        <v>8</v>
      </c>
    </row>
    <row r="4540" s="109" customFormat="1">
      <c r="A4540" s="119">
        <f>MAX($A$19:A4539)+1</f>
        <v>4522</v>
      </c>
      <c r="B4540" s="120" t="s">
        <v>41</v>
      </c>
      <c r="C4540" s="144" t="s">
        <v>1829</v>
      </c>
      <c r="D4540" s="144" t="s">
        <v>5145</v>
      </c>
      <c r="E4540" s="145" t="s">
        <v>4155</v>
      </c>
      <c r="F4540" s="123" t="s">
        <v>1830</v>
      </c>
      <c r="G4540" s="146" t="s">
        <v>1831</v>
      </c>
      <c r="H4540" s="146" t="s">
        <v>5214</v>
      </c>
      <c r="I4540" s="151" t="s">
        <v>98</v>
      </c>
      <c r="J4540" s="147">
        <v>14447</v>
      </c>
      <c r="K4540" s="147">
        <v>100</v>
      </c>
      <c r="L4540" s="148">
        <v>1444700</v>
      </c>
      <c r="M4540" s="120" t="s">
        <v>56</v>
      </c>
      <c r="N4540" s="149">
        <v>115576</v>
      </c>
      <c r="O4540" s="150"/>
      <c r="P4540" s="154" t="s">
        <v>4117</v>
      </c>
      <c r="Q4540" s="158" t="s">
        <v>50</v>
      </c>
      <c r="R4540" s="142">
        <f t="shared" si="71"/>
        <v>8</v>
      </c>
    </row>
    <row r="4541" s="109" customFormat="1">
      <c r="A4541" s="119">
        <f>MAX($A$19:A4540)+1</f>
        <v>4523</v>
      </c>
      <c r="B4541" s="120" t="s">
        <v>41</v>
      </c>
      <c r="C4541" s="144" t="s">
        <v>1829</v>
      </c>
      <c r="D4541" s="144" t="s">
        <v>5145</v>
      </c>
      <c r="E4541" s="145" t="s">
        <v>4155</v>
      </c>
      <c r="F4541" s="123" t="s">
        <v>1830</v>
      </c>
      <c r="G4541" s="146" t="s">
        <v>1831</v>
      </c>
      <c r="H4541" s="146" t="s">
        <v>5215</v>
      </c>
      <c r="I4541" s="151" t="s">
        <v>98</v>
      </c>
      <c r="J4541" s="147">
        <v>14447</v>
      </c>
      <c r="K4541" s="147">
        <v>100</v>
      </c>
      <c r="L4541" s="148">
        <v>1444700</v>
      </c>
      <c r="M4541" s="120" t="s">
        <v>56</v>
      </c>
      <c r="N4541" s="149">
        <v>115576</v>
      </c>
      <c r="O4541" s="150"/>
      <c r="P4541" s="154" t="s">
        <v>4117</v>
      </c>
      <c r="Q4541" s="158" t="s">
        <v>50</v>
      </c>
      <c r="R4541" s="142">
        <f t="shared" si="71"/>
        <v>8</v>
      </c>
    </row>
    <row r="4542" s="109" customFormat="1">
      <c r="A4542" s="119">
        <f>MAX($A$19:A4541)+1</f>
        <v>4524</v>
      </c>
      <c r="B4542" s="120" t="s">
        <v>41</v>
      </c>
      <c r="C4542" s="144" t="s">
        <v>1829</v>
      </c>
      <c r="D4542" s="144" t="s">
        <v>5145</v>
      </c>
      <c r="E4542" s="145" t="s">
        <v>4155</v>
      </c>
      <c r="F4542" s="123" t="s">
        <v>1830</v>
      </c>
      <c r="G4542" s="146" t="s">
        <v>1831</v>
      </c>
      <c r="H4542" s="146" t="s">
        <v>5216</v>
      </c>
      <c r="I4542" s="151" t="s">
        <v>98</v>
      </c>
      <c r="J4542" s="147">
        <v>14447</v>
      </c>
      <c r="K4542" s="147">
        <v>26</v>
      </c>
      <c r="L4542" s="148">
        <v>375622</v>
      </c>
      <c r="M4542" s="120" t="s">
        <v>56</v>
      </c>
      <c r="N4542" s="149">
        <v>30050</v>
      </c>
      <c r="O4542" s="150"/>
      <c r="P4542" s="154" t="s">
        <v>4117</v>
      </c>
      <c r="Q4542" s="158" t="s">
        <v>50</v>
      </c>
      <c r="R4542" s="142">
        <f t="shared" si="71"/>
        <v>8.00006389402112</v>
      </c>
    </row>
    <row r="4543" s="109" customFormat="1">
      <c r="A4543" s="119">
        <f>MAX($A$19:A4542)+1</f>
        <v>4525</v>
      </c>
      <c r="B4543" s="120" t="s">
        <v>41</v>
      </c>
      <c r="C4543" s="144" t="s">
        <v>1829</v>
      </c>
      <c r="D4543" s="144" t="s">
        <v>5145</v>
      </c>
      <c r="E4543" s="145" t="s">
        <v>4155</v>
      </c>
      <c r="F4543" s="123" t="s">
        <v>1830</v>
      </c>
      <c r="G4543" s="146" t="s">
        <v>1831</v>
      </c>
      <c r="H4543" s="146" t="s">
        <v>1857</v>
      </c>
      <c r="I4543" s="151" t="s">
        <v>98</v>
      </c>
      <c r="J4543" s="147">
        <v>87058</v>
      </c>
      <c r="K4543" s="147">
        <v>100</v>
      </c>
      <c r="L4543" s="148">
        <v>8705800</v>
      </c>
      <c r="M4543" s="120" t="s">
        <v>56</v>
      </c>
      <c r="N4543" s="149">
        <v>696464</v>
      </c>
      <c r="O4543" s="150"/>
      <c r="P4543" s="154" t="s">
        <v>4117</v>
      </c>
      <c r="Q4543" s="158" t="s">
        <v>50</v>
      </c>
      <c r="R4543" s="142">
        <f t="shared" si="71"/>
        <v>8</v>
      </c>
    </row>
    <row r="4544" s="109" customFormat="1">
      <c r="A4544" s="119">
        <f>MAX($A$19:A4543)+1</f>
        <v>4526</v>
      </c>
      <c r="B4544" s="120" t="s">
        <v>41</v>
      </c>
      <c r="C4544" s="144" t="s">
        <v>1829</v>
      </c>
      <c r="D4544" s="144" t="s">
        <v>5145</v>
      </c>
      <c r="E4544" s="145" t="s">
        <v>4155</v>
      </c>
      <c r="F4544" s="123" t="s">
        <v>1830</v>
      </c>
      <c r="G4544" s="146" t="s">
        <v>1831</v>
      </c>
      <c r="H4544" s="146" t="s">
        <v>1858</v>
      </c>
      <c r="I4544" s="151" t="s">
        <v>98</v>
      </c>
      <c r="J4544" s="147">
        <v>87058</v>
      </c>
      <c r="K4544" s="147">
        <v>100</v>
      </c>
      <c r="L4544" s="148">
        <v>8705800</v>
      </c>
      <c r="M4544" s="120" t="s">
        <v>56</v>
      </c>
      <c r="N4544" s="149">
        <v>696464</v>
      </c>
      <c r="O4544" s="150"/>
      <c r="P4544" s="154" t="s">
        <v>4117</v>
      </c>
      <c r="Q4544" s="158" t="s">
        <v>50</v>
      </c>
      <c r="R4544" s="142">
        <f t="shared" si="71"/>
        <v>8</v>
      </c>
    </row>
    <row r="4545" s="109" customFormat="1">
      <c r="A4545" s="119">
        <f>MAX($A$19:A4544)+1</f>
        <v>4527</v>
      </c>
      <c r="B4545" s="120" t="s">
        <v>41</v>
      </c>
      <c r="C4545" s="144" t="s">
        <v>1829</v>
      </c>
      <c r="D4545" s="144" t="s">
        <v>5145</v>
      </c>
      <c r="E4545" s="145" t="s">
        <v>4155</v>
      </c>
      <c r="F4545" s="123" t="s">
        <v>1830</v>
      </c>
      <c r="G4545" s="146" t="s">
        <v>1831</v>
      </c>
      <c r="H4545" s="146" t="s">
        <v>1859</v>
      </c>
      <c r="I4545" s="151" t="s">
        <v>98</v>
      </c>
      <c r="J4545" s="147">
        <v>87058</v>
      </c>
      <c r="K4545" s="147">
        <v>100</v>
      </c>
      <c r="L4545" s="148">
        <v>8705800</v>
      </c>
      <c r="M4545" s="120" t="s">
        <v>56</v>
      </c>
      <c r="N4545" s="149">
        <v>696464</v>
      </c>
      <c r="O4545" s="150"/>
      <c r="P4545" s="154" t="s">
        <v>4117</v>
      </c>
      <c r="Q4545" s="158" t="s">
        <v>50</v>
      </c>
      <c r="R4545" s="142">
        <f t="shared" si="71"/>
        <v>8</v>
      </c>
    </row>
    <row r="4546" s="109" customFormat="1">
      <c r="A4546" s="119">
        <f>MAX($A$19:A4545)+1</f>
        <v>4528</v>
      </c>
      <c r="B4546" s="120" t="s">
        <v>41</v>
      </c>
      <c r="C4546" s="144" t="s">
        <v>1829</v>
      </c>
      <c r="D4546" s="144" t="s">
        <v>5145</v>
      </c>
      <c r="E4546" s="145" t="s">
        <v>4155</v>
      </c>
      <c r="F4546" s="123" t="s">
        <v>1830</v>
      </c>
      <c r="G4546" s="146" t="s">
        <v>1831</v>
      </c>
      <c r="H4546" s="146" t="s">
        <v>1860</v>
      </c>
      <c r="I4546" s="151" t="s">
        <v>98</v>
      </c>
      <c r="J4546" s="147">
        <v>87058</v>
      </c>
      <c r="K4546" s="147">
        <v>26</v>
      </c>
      <c r="L4546" s="148">
        <v>2263508</v>
      </c>
      <c r="M4546" s="120" t="s">
        <v>56</v>
      </c>
      <c r="N4546" s="149">
        <v>181081</v>
      </c>
      <c r="O4546" s="150"/>
      <c r="P4546" s="154" t="s">
        <v>4117</v>
      </c>
      <c r="Q4546" s="158" t="s">
        <v>50</v>
      </c>
      <c r="R4546" s="142">
        <f t="shared" si="71"/>
        <v>8.00001590451635</v>
      </c>
    </row>
    <row r="4547" s="109" customFormat="1">
      <c r="A4547" s="119">
        <f>MAX($A$19:A4546)+1</f>
        <v>4529</v>
      </c>
      <c r="B4547" s="120" t="s">
        <v>41</v>
      </c>
      <c r="C4547" s="144" t="s">
        <v>1829</v>
      </c>
      <c r="D4547" s="144" t="s">
        <v>5145</v>
      </c>
      <c r="E4547" s="145" t="s">
        <v>4155</v>
      </c>
      <c r="F4547" s="123" t="s">
        <v>1830</v>
      </c>
      <c r="G4547" s="146" t="s">
        <v>1831</v>
      </c>
      <c r="H4547" s="146" t="s">
        <v>5217</v>
      </c>
      <c r="I4547" s="151" t="s">
        <v>98</v>
      </c>
      <c r="J4547" s="147">
        <v>27569</v>
      </c>
      <c r="K4547" s="147">
        <v>100</v>
      </c>
      <c r="L4547" s="148">
        <v>2756900</v>
      </c>
      <c r="M4547" s="120" t="s">
        <v>56</v>
      </c>
      <c r="N4547" s="149">
        <v>220552</v>
      </c>
      <c r="O4547" s="150"/>
      <c r="P4547" s="154" t="s">
        <v>4117</v>
      </c>
      <c r="Q4547" s="158" t="s">
        <v>50</v>
      </c>
      <c r="R4547" s="142">
        <f t="shared" si="71"/>
        <v>8</v>
      </c>
    </row>
    <row r="4548" s="109" customFormat="1">
      <c r="A4548" s="119">
        <f>MAX($A$19:A4547)+1</f>
        <v>4530</v>
      </c>
      <c r="B4548" s="120" t="s">
        <v>41</v>
      </c>
      <c r="C4548" s="144" t="s">
        <v>1829</v>
      </c>
      <c r="D4548" s="144" t="s">
        <v>5145</v>
      </c>
      <c r="E4548" s="145" t="s">
        <v>4155</v>
      </c>
      <c r="F4548" s="123" t="s">
        <v>1830</v>
      </c>
      <c r="G4548" s="146" t="s">
        <v>1831</v>
      </c>
      <c r="H4548" s="146" t="s">
        <v>5218</v>
      </c>
      <c r="I4548" s="151" t="s">
        <v>98</v>
      </c>
      <c r="J4548" s="147">
        <v>27569</v>
      </c>
      <c r="K4548" s="147">
        <v>100</v>
      </c>
      <c r="L4548" s="148">
        <v>2756900</v>
      </c>
      <c r="M4548" s="120" t="s">
        <v>56</v>
      </c>
      <c r="N4548" s="149">
        <v>220552</v>
      </c>
      <c r="O4548" s="150"/>
      <c r="P4548" s="154" t="s">
        <v>4117</v>
      </c>
      <c r="Q4548" s="158" t="s">
        <v>50</v>
      </c>
      <c r="R4548" s="142">
        <f t="shared" si="71"/>
        <v>8</v>
      </c>
    </row>
    <row r="4549" s="109" customFormat="1">
      <c r="A4549" s="119">
        <f>MAX($A$19:A4548)+1</f>
        <v>4531</v>
      </c>
      <c r="B4549" s="120" t="s">
        <v>41</v>
      </c>
      <c r="C4549" s="144" t="s">
        <v>1829</v>
      </c>
      <c r="D4549" s="144" t="s">
        <v>5145</v>
      </c>
      <c r="E4549" s="145" t="s">
        <v>4155</v>
      </c>
      <c r="F4549" s="123" t="s">
        <v>1830</v>
      </c>
      <c r="G4549" s="146" t="s">
        <v>1831</v>
      </c>
      <c r="H4549" s="146" t="s">
        <v>5219</v>
      </c>
      <c r="I4549" s="151" t="s">
        <v>98</v>
      </c>
      <c r="J4549" s="147">
        <v>15206</v>
      </c>
      <c r="K4549" s="147">
        <v>100</v>
      </c>
      <c r="L4549" s="148">
        <v>1520600</v>
      </c>
      <c r="M4549" s="120" t="s">
        <v>56</v>
      </c>
      <c r="N4549" s="149">
        <v>121648</v>
      </c>
      <c r="O4549" s="150"/>
      <c r="P4549" s="154" t="s">
        <v>4117</v>
      </c>
      <c r="Q4549" s="158" t="s">
        <v>50</v>
      </c>
      <c r="R4549" s="142">
        <f t="shared" si="71"/>
        <v>8</v>
      </c>
    </row>
    <row r="4550" s="109" customFormat="1">
      <c r="A4550" s="119">
        <f>MAX($A$19:A4549)+1</f>
        <v>4532</v>
      </c>
      <c r="B4550" s="120" t="s">
        <v>41</v>
      </c>
      <c r="C4550" s="144" t="s">
        <v>1829</v>
      </c>
      <c r="D4550" s="144" t="s">
        <v>5145</v>
      </c>
      <c r="E4550" s="145" t="s">
        <v>4155</v>
      </c>
      <c r="F4550" s="123" t="s">
        <v>1830</v>
      </c>
      <c r="G4550" s="146" t="s">
        <v>1831</v>
      </c>
      <c r="H4550" s="146" t="s">
        <v>5220</v>
      </c>
      <c r="I4550" s="151" t="s">
        <v>98</v>
      </c>
      <c r="J4550" s="147">
        <v>27569</v>
      </c>
      <c r="K4550" s="147">
        <v>30</v>
      </c>
      <c r="L4550" s="148">
        <v>827070</v>
      </c>
      <c r="M4550" s="120" t="s">
        <v>56</v>
      </c>
      <c r="N4550" s="149">
        <v>66166</v>
      </c>
      <c r="O4550" s="150"/>
      <c r="P4550" s="154" t="s">
        <v>4117</v>
      </c>
      <c r="Q4550" s="158" t="s">
        <v>50</v>
      </c>
      <c r="R4550" s="142">
        <f t="shared" si="71"/>
        <v>8.00004836350007</v>
      </c>
    </row>
    <row r="4551" s="109" customFormat="1">
      <c r="A4551" s="119">
        <f>MAX($A$19:A4550)+1</f>
        <v>4533</v>
      </c>
      <c r="B4551" s="120" t="s">
        <v>41</v>
      </c>
      <c r="C4551" s="144" t="s">
        <v>1829</v>
      </c>
      <c r="D4551" s="144" t="s">
        <v>5145</v>
      </c>
      <c r="E4551" s="145" t="s">
        <v>4155</v>
      </c>
      <c r="F4551" s="123" t="s">
        <v>1830</v>
      </c>
      <c r="G4551" s="146" t="s">
        <v>1831</v>
      </c>
      <c r="H4551" s="146" t="s">
        <v>5221</v>
      </c>
      <c r="I4551" s="151" t="s">
        <v>98</v>
      </c>
      <c r="J4551" s="147">
        <v>18463</v>
      </c>
      <c r="K4551" s="147">
        <v>100</v>
      </c>
      <c r="L4551" s="148">
        <v>1846300</v>
      </c>
      <c r="M4551" s="120" t="s">
        <v>56</v>
      </c>
      <c r="N4551" s="149">
        <v>147704</v>
      </c>
      <c r="O4551" s="150"/>
      <c r="P4551" s="154" t="s">
        <v>4117</v>
      </c>
      <c r="Q4551" s="158" t="s">
        <v>50</v>
      </c>
      <c r="R4551" s="142">
        <f t="shared" si="71"/>
        <v>8</v>
      </c>
    </row>
    <row r="4552" s="109" customFormat="1">
      <c r="A4552" s="119">
        <f>MAX($A$19:A4551)+1</f>
        <v>4534</v>
      </c>
      <c r="B4552" s="120" t="s">
        <v>41</v>
      </c>
      <c r="C4552" s="144" t="s">
        <v>1829</v>
      </c>
      <c r="D4552" s="144" t="s">
        <v>5145</v>
      </c>
      <c r="E4552" s="145" t="s">
        <v>4155</v>
      </c>
      <c r="F4552" s="123" t="s">
        <v>1830</v>
      </c>
      <c r="G4552" s="146" t="s">
        <v>1831</v>
      </c>
      <c r="H4552" s="146" t="s">
        <v>5222</v>
      </c>
      <c r="I4552" s="151" t="s">
        <v>98</v>
      </c>
      <c r="J4552" s="147">
        <v>18463</v>
      </c>
      <c r="K4552" s="147">
        <v>100</v>
      </c>
      <c r="L4552" s="148">
        <v>1846300</v>
      </c>
      <c r="M4552" s="120" t="s">
        <v>56</v>
      </c>
      <c r="N4552" s="149">
        <v>147704</v>
      </c>
      <c r="O4552" s="150"/>
      <c r="P4552" s="154" t="s">
        <v>4117</v>
      </c>
      <c r="Q4552" s="158" t="s">
        <v>50</v>
      </c>
      <c r="R4552" s="142">
        <f t="shared" si="71"/>
        <v>8</v>
      </c>
    </row>
    <row r="4553" s="109" customFormat="1">
      <c r="A4553" s="119">
        <f>MAX($A$19:A4552)+1</f>
        <v>4535</v>
      </c>
      <c r="B4553" s="120" t="s">
        <v>41</v>
      </c>
      <c r="C4553" s="144" t="s">
        <v>1829</v>
      </c>
      <c r="D4553" s="144" t="s">
        <v>5145</v>
      </c>
      <c r="E4553" s="145" t="s">
        <v>4155</v>
      </c>
      <c r="F4553" s="123" t="s">
        <v>1830</v>
      </c>
      <c r="G4553" s="146" t="s">
        <v>1831</v>
      </c>
      <c r="H4553" s="146" t="s">
        <v>5223</v>
      </c>
      <c r="I4553" s="151" t="s">
        <v>98</v>
      </c>
      <c r="J4553" s="147">
        <v>18463</v>
      </c>
      <c r="K4553" s="147">
        <v>100</v>
      </c>
      <c r="L4553" s="148">
        <v>1846300</v>
      </c>
      <c r="M4553" s="120" t="s">
        <v>56</v>
      </c>
      <c r="N4553" s="149">
        <v>147704</v>
      </c>
      <c r="O4553" s="150"/>
      <c r="P4553" s="154" t="s">
        <v>4117</v>
      </c>
      <c r="Q4553" s="158" t="s">
        <v>50</v>
      </c>
      <c r="R4553" s="142">
        <f t="shared" si="71"/>
        <v>8</v>
      </c>
    </row>
    <row r="4554" s="109" customFormat="1">
      <c r="A4554" s="119">
        <f>MAX($A$19:A4553)+1</f>
        <v>4536</v>
      </c>
      <c r="B4554" s="120" t="s">
        <v>41</v>
      </c>
      <c r="C4554" s="144" t="s">
        <v>1829</v>
      </c>
      <c r="D4554" s="144" t="s">
        <v>5145</v>
      </c>
      <c r="E4554" s="145" t="s">
        <v>4155</v>
      </c>
      <c r="F4554" s="123" t="s">
        <v>1830</v>
      </c>
      <c r="G4554" s="146" t="s">
        <v>1831</v>
      </c>
      <c r="H4554" s="146" t="s">
        <v>5224</v>
      </c>
      <c r="I4554" s="151" t="s">
        <v>98</v>
      </c>
      <c r="J4554" s="147">
        <v>18463</v>
      </c>
      <c r="K4554" s="147">
        <v>26</v>
      </c>
      <c r="L4554" s="148">
        <v>480038</v>
      </c>
      <c r="M4554" s="120" t="s">
        <v>56</v>
      </c>
      <c r="N4554" s="149">
        <v>38404</v>
      </c>
      <c r="O4554" s="150"/>
      <c r="P4554" s="154" t="s">
        <v>4117</v>
      </c>
      <c r="Q4554" s="158" t="s">
        <v>50</v>
      </c>
      <c r="R4554" s="142">
        <f t="shared" si="71"/>
        <v>8.00019998416792</v>
      </c>
    </row>
    <row r="4555" s="109" customFormat="1">
      <c r="A4555" s="119">
        <f>MAX($A$19:A4554)+1</f>
        <v>4537</v>
      </c>
      <c r="B4555" s="120" t="s">
        <v>41</v>
      </c>
      <c r="C4555" s="144" t="s">
        <v>1829</v>
      </c>
      <c r="D4555" s="144" t="s">
        <v>5145</v>
      </c>
      <c r="E4555" s="145" t="s">
        <v>4155</v>
      </c>
      <c r="F4555" s="123" t="s">
        <v>1830</v>
      </c>
      <c r="G4555" s="146" t="s">
        <v>1831</v>
      </c>
      <c r="H4555" s="146" t="s">
        <v>5225</v>
      </c>
      <c r="I4555" s="151" t="s">
        <v>98</v>
      </c>
      <c r="J4555" s="147">
        <v>45190</v>
      </c>
      <c r="K4555" s="147">
        <v>100</v>
      </c>
      <c r="L4555" s="148">
        <v>4519000</v>
      </c>
      <c r="M4555" s="120" t="s">
        <v>56</v>
      </c>
      <c r="N4555" s="149">
        <v>361520</v>
      </c>
      <c r="O4555" s="150"/>
      <c r="P4555" s="154" t="s">
        <v>4117</v>
      </c>
      <c r="Q4555" s="158" t="s">
        <v>50</v>
      </c>
      <c r="R4555" s="142">
        <f t="shared" si="71"/>
        <v>8</v>
      </c>
    </row>
    <row r="4556" s="109" customFormat="1">
      <c r="A4556" s="119">
        <f>MAX($A$19:A4555)+1</f>
        <v>4538</v>
      </c>
      <c r="B4556" s="120" t="s">
        <v>41</v>
      </c>
      <c r="C4556" s="144" t="s">
        <v>1829</v>
      </c>
      <c r="D4556" s="144" t="s">
        <v>5145</v>
      </c>
      <c r="E4556" s="145" t="s">
        <v>4155</v>
      </c>
      <c r="F4556" s="123" t="s">
        <v>1830</v>
      </c>
      <c r="G4556" s="146" t="s">
        <v>1831</v>
      </c>
      <c r="H4556" s="146" t="s">
        <v>5226</v>
      </c>
      <c r="I4556" s="151" t="s">
        <v>98</v>
      </c>
      <c r="J4556" s="147">
        <v>45190</v>
      </c>
      <c r="K4556" s="147">
        <v>100</v>
      </c>
      <c r="L4556" s="148">
        <v>4519000</v>
      </c>
      <c r="M4556" s="120" t="s">
        <v>56</v>
      </c>
      <c r="N4556" s="149">
        <v>361520</v>
      </c>
      <c r="O4556" s="150"/>
      <c r="P4556" s="154" t="s">
        <v>4117</v>
      </c>
      <c r="Q4556" s="158" t="s">
        <v>50</v>
      </c>
      <c r="R4556" s="142">
        <f t="shared" si="71"/>
        <v>8</v>
      </c>
    </row>
    <row r="4557" s="109" customFormat="1">
      <c r="A4557" s="119">
        <f>MAX($A$19:A4556)+1</f>
        <v>4539</v>
      </c>
      <c r="B4557" s="120" t="s">
        <v>41</v>
      </c>
      <c r="C4557" s="144" t="s">
        <v>1829</v>
      </c>
      <c r="D4557" s="144" t="s">
        <v>5145</v>
      </c>
      <c r="E4557" s="145" t="s">
        <v>4155</v>
      </c>
      <c r="F4557" s="123" t="s">
        <v>1830</v>
      </c>
      <c r="G4557" s="146" t="s">
        <v>1831</v>
      </c>
      <c r="H4557" s="146" t="s">
        <v>5227</v>
      </c>
      <c r="I4557" s="151" t="s">
        <v>98</v>
      </c>
      <c r="J4557" s="147">
        <v>45190</v>
      </c>
      <c r="K4557" s="147">
        <v>26</v>
      </c>
      <c r="L4557" s="148">
        <v>1174940</v>
      </c>
      <c r="M4557" s="120" t="s">
        <v>56</v>
      </c>
      <c r="N4557" s="149">
        <v>93996</v>
      </c>
      <c r="O4557" s="150"/>
      <c r="P4557" s="154" t="s">
        <v>4117</v>
      </c>
      <c r="Q4557" s="158" t="s">
        <v>50</v>
      </c>
      <c r="R4557" s="142">
        <f t="shared" si="71"/>
        <v>8.00006808858325</v>
      </c>
    </row>
    <row r="4558" s="109" customFormat="1">
      <c r="A4558" s="119">
        <f>MAX($A$19:A4557)+1</f>
        <v>4540</v>
      </c>
      <c r="B4558" s="120" t="s">
        <v>41</v>
      </c>
      <c r="C4558" s="144" t="s">
        <v>1829</v>
      </c>
      <c r="D4558" s="144" t="s">
        <v>5145</v>
      </c>
      <c r="E4558" s="145" t="s">
        <v>4155</v>
      </c>
      <c r="F4558" s="123" t="s">
        <v>1830</v>
      </c>
      <c r="G4558" s="146" t="s">
        <v>1831</v>
      </c>
      <c r="H4558" s="146" t="s">
        <v>1879</v>
      </c>
      <c r="I4558" s="151" t="s">
        <v>98</v>
      </c>
      <c r="J4558" s="147">
        <v>279195</v>
      </c>
      <c r="K4558" s="147">
        <v>58</v>
      </c>
      <c r="L4558" s="148">
        <v>16193310</v>
      </c>
      <c r="M4558" s="120" t="s">
        <v>56</v>
      </c>
      <c r="N4558" s="149">
        <v>1295465</v>
      </c>
      <c r="O4558" s="150"/>
      <c r="P4558" s="154" t="s">
        <v>4117</v>
      </c>
      <c r="Q4558" s="158" t="s">
        <v>50</v>
      </c>
      <c r="R4558" s="142">
        <f t="shared" si="71"/>
        <v>8.00000123507794</v>
      </c>
    </row>
    <row r="4559" s="109" customFormat="1">
      <c r="A4559" s="119">
        <f>MAX($A$19:A4558)+1</f>
        <v>4541</v>
      </c>
      <c r="B4559" s="120" t="s">
        <v>41</v>
      </c>
      <c r="C4559" s="144" t="s">
        <v>1829</v>
      </c>
      <c r="D4559" s="144" t="s">
        <v>5145</v>
      </c>
      <c r="E4559" s="145" t="s">
        <v>4155</v>
      </c>
      <c r="F4559" s="123" t="s">
        <v>1830</v>
      </c>
      <c r="G4559" s="146" t="s">
        <v>1831</v>
      </c>
      <c r="H4559" s="146" t="s">
        <v>1861</v>
      </c>
      <c r="I4559" s="151" t="s">
        <v>98</v>
      </c>
      <c r="J4559" s="147">
        <v>19336</v>
      </c>
      <c r="K4559" s="147">
        <v>75</v>
      </c>
      <c r="L4559" s="148">
        <v>1450200</v>
      </c>
      <c r="M4559" s="120" t="s">
        <v>56</v>
      </c>
      <c r="N4559" s="149">
        <v>116016</v>
      </c>
      <c r="O4559" s="150"/>
      <c r="P4559" s="154" t="s">
        <v>4117</v>
      </c>
      <c r="Q4559" s="158" t="s">
        <v>50</v>
      </c>
      <c r="R4559" s="142">
        <f t="shared" si="71"/>
        <v>8</v>
      </c>
    </row>
    <row r="4560" s="109" customFormat="1">
      <c r="A4560" s="119">
        <f>MAX($A$19:A4559)+1</f>
        <v>4542</v>
      </c>
      <c r="B4560" s="120" t="s">
        <v>41</v>
      </c>
      <c r="C4560" s="144" t="s">
        <v>1829</v>
      </c>
      <c r="D4560" s="144" t="s">
        <v>5145</v>
      </c>
      <c r="E4560" s="145" t="s">
        <v>4155</v>
      </c>
      <c r="F4560" s="123" t="s">
        <v>1830</v>
      </c>
      <c r="G4560" s="146" t="s">
        <v>1831</v>
      </c>
      <c r="H4560" s="146" t="s">
        <v>1862</v>
      </c>
      <c r="I4560" s="151" t="s">
        <v>98</v>
      </c>
      <c r="J4560" s="147">
        <v>19336</v>
      </c>
      <c r="K4560" s="147">
        <v>75</v>
      </c>
      <c r="L4560" s="148">
        <v>1450200</v>
      </c>
      <c r="M4560" s="120" t="s">
        <v>56</v>
      </c>
      <c r="N4560" s="149">
        <v>116016</v>
      </c>
      <c r="O4560" s="150"/>
      <c r="P4560" s="154" t="s">
        <v>4117</v>
      </c>
      <c r="Q4560" s="158" t="s">
        <v>50</v>
      </c>
      <c r="R4560" s="142">
        <f t="shared" si="71"/>
        <v>8</v>
      </c>
    </row>
    <row r="4561" s="109" customFormat="1">
      <c r="A4561" s="119">
        <f>MAX($A$19:A4560)+1</f>
        <v>4543</v>
      </c>
      <c r="B4561" s="120" t="s">
        <v>41</v>
      </c>
      <c r="C4561" s="144" t="s">
        <v>1829</v>
      </c>
      <c r="D4561" s="144" t="s">
        <v>5145</v>
      </c>
      <c r="E4561" s="145" t="s">
        <v>4155</v>
      </c>
      <c r="F4561" s="123" t="s">
        <v>1830</v>
      </c>
      <c r="G4561" s="146" t="s">
        <v>1831</v>
      </c>
      <c r="H4561" s="146" t="s">
        <v>1863</v>
      </c>
      <c r="I4561" s="151" t="s">
        <v>98</v>
      </c>
      <c r="J4561" s="147">
        <v>19336</v>
      </c>
      <c r="K4561" s="147">
        <v>75</v>
      </c>
      <c r="L4561" s="148">
        <v>1450200</v>
      </c>
      <c r="M4561" s="120" t="s">
        <v>56</v>
      </c>
      <c r="N4561" s="149">
        <v>116016</v>
      </c>
      <c r="O4561" s="150"/>
      <c r="P4561" s="154" t="s">
        <v>4117</v>
      </c>
      <c r="Q4561" s="158" t="s">
        <v>50</v>
      </c>
      <c r="R4561" s="142">
        <f t="shared" si="71"/>
        <v>8</v>
      </c>
    </row>
    <row r="4562" s="109" customFormat="1">
      <c r="A4562" s="119">
        <f>MAX($A$19:A4561)+1</f>
        <v>4544</v>
      </c>
      <c r="B4562" s="120" t="s">
        <v>41</v>
      </c>
      <c r="C4562" s="144" t="s">
        <v>1829</v>
      </c>
      <c r="D4562" s="144" t="s">
        <v>5145</v>
      </c>
      <c r="E4562" s="145" t="s">
        <v>4155</v>
      </c>
      <c r="F4562" s="123" t="s">
        <v>1830</v>
      </c>
      <c r="G4562" s="146" t="s">
        <v>1831</v>
      </c>
      <c r="H4562" s="146" t="s">
        <v>5228</v>
      </c>
      <c r="I4562" s="151" t="s">
        <v>98</v>
      </c>
      <c r="J4562" s="147">
        <v>19336</v>
      </c>
      <c r="K4562" s="147">
        <v>75</v>
      </c>
      <c r="L4562" s="148">
        <v>1450200</v>
      </c>
      <c r="M4562" s="120" t="s">
        <v>56</v>
      </c>
      <c r="N4562" s="149">
        <v>116016</v>
      </c>
      <c r="O4562" s="150"/>
      <c r="P4562" s="154" t="s">
        <v>4117</v>
      </c>
      <c r="Q4562" s="158" t="s">
        <v>50</v>
      </c>
      <c r="R4562" s="142">
        <f t="shared" si="71"/>
        <v>8</v>
      </c>
    </row>
    <row r="4563" s="109" customFormat="1">
      <c r="A4563" s="119">
        <f>MAX($A$19:A4562)+1</f>
        <v>4545</v>
      </c>
      <c r="B4563" s="120" t="s">
        <v>41</v>
      </c>
      <c r="C4563" s="144" t="s">
        <v>1829</v>
      </c>
      <c r="D4563" s="144" t="s">
        <v>5145</v>
      </c>
      <c r="E4563" s="145" t="s">
        <v>4155</v>
      </c>
      <c r="F4563" s="123" t="s">
        <v>1830</v>
      </c>
      <c r="G4563" s="146" t="s">
        <v>1831</v>
      </c>
      <c r="H4563" s="146" t="s">
        <v>5229</v>
      </c>
      <c r="I4563" s="151" t="s">
        <v>98</v>
      </c>
      <c r="J4563" s="147">
        <v>50411</v>
      </c>
      <c r="K4563" s="147">
        <v>100</v>
      </c>
      <c r="L4563" s="148">
        <v>5041100</v>
      </c>
      <c r="M4563" s="120" t="s">
        <v>56</v>
      </c>
      <c r="N4563" s="149">
        <v>403288</v>
      </c>
      <c r="O4563" s="150"/>
      <c r="P4563" s="154" t="s">
        <v>4117</v>
      </c>
      <c r="Q4563" s="158" t="s">
        <v>50</v>
      </c>
      <c r="R4563" s="142">
        <f t="shared" si="71"/>
        <v>8</v>
      </c>
    </row>
    <row r="4564" s="109" customFormat="1">
      <c r="A4564" s="119">
        <f>MAX($A$19:A4563)+1</f>
        <v>4546</v>
      </c>
      <c r="B4564" s="120" t="s">
        <v>41</v>
      </c>
      <c r="C4564" s="144" t="s">
        <v>1829</v>
      </c>
      <c r="D4564" s="144" t="s">
        <v>5145</v>
      </c>
      <c r="E4564" s="145" t="s">
        <v>4155</v>
      </c>
      <c r="F4564" s="123" t="s">
        <v>1830</v>
      </c>
      <c r="G4564" s="146" t="s">
        <v>1831</v>
      </c>
      <c r="H4564" s="146" t="s">
        <v>5230</v>
      </c>
      <c r="I4564" s="151" t="s">
        <v>98</v>
      </c>
      <c r="J4564" s="147">
        <v>50411</v>
      </c>
      <c r="K4564" s="147">
        <v>100</v>
      </c>
      <c r="L4564" s="148">
        <v>5041100</v>
      </c>
      <c r="M4564" s="120" t="s">
        <v>56</v>
      </c>
      <c r="N4564" s="149">
        <v>403288</v>
      </c>
      <c r="O4564" s="150"/>
      <c r="P4564" s="154" t="s">
        <v>4117</v>
      </c>
      <c r="Q4564" s="158" t="s">
        <v>50</v>
      </c>
      <c r="R4564" s="142">
        <f t="shared" si="71"/>
        <v>8</v>
      </c>
    </row>
    <row r="4565" s="109" customFormat="1">
      <c r="A4565" s="119">
        <f>MAX($A$19:A4564)+1</f>
        <v>4547</v>
      </c>
      <c r="B4565" s="120" t="s">
        <v>41</v>
      </c>
      <c r="C4565" s="144" t="s">
        <v>1829</v>
      </c>
      <c r="D4565" s="144" t="s">
        <v>5145</v>
      </c>
      <c r="E4565" s="145" t="s">
        <v>4155</v>
      </c>
      <c r="F4565" s="123" t="s">
        <v>1830</v>
      </c>
      <c r="G4565" s="146" t="s">
        <v>1831</v>
      </c>
      <c r="H4565" s="146" t="s">
        <v>5231</v>
      </c>
      <c r="I4565" s="151" t="s">
        <v>98</v>
      </c>
      <c r="J4565" s="147">
        <v>50411</v>
      </c>
      <c r="K4565" s="147">
        <v>100</v>
      </c>
      <c r="L4565" s="148">
        <v>5041100</v>
      </c>
      <c r="M4565" s="120" t="s">
        <v>56</v>
      </c>
      <c r="N4565" s="149">
        <v>403288</v>
      </c>
      <c r="O4565" s="150"/>
      <c r="P4565" s="154" t="s">
        <v>4117</v>
      </c>
      <c r="Q4565" s="158" t="s">
        <v>50</v>
      </c>
      <c r="R4565" s="142">
        <f t="shared" si="71"/>
        <v>8</v>
      </c>
    </row>
    <row r="4566" s="109" customFormat="1">
      <c r="A4566" s="119">
        <f>MAX($A$19:A4565)+1</f>
        <v>4548</v>
      </c>
      <c r="B4566" s="120" t="s">
        <v>41</v>
      </c>
      <c r="C4566" s="144" t="s">
        <v>1829</v>
      </c>
      <c r="D4566" s="144" t="s">
        <v>5145</v>
      </c>
      <c r="E4566" s="145" t="s">
        <v>4155</v>
      </c>
      <c r="F4566" s="123" t="s">
        <v>1830</v>
      </c>
      <c r="G4566" s="146" t="s">
        <v>1831</v>
      </c>
      <c r="H4566" s="146" t="s">
        <v>5232</v>
      </c>
      <c r="I4566" s="151" t="s">
        <v>98</v>
      </c>
      <c r="J4566" s="147">
        <v>50411</v>
      </c>
      <c r="K4566" s="147">
        <v>100</v>
      </c>
      <c r="L4566" s="148">
        <v>5041100</v>
      </c>
      <c r="M4566" s="120" t="s">
        <v>56</v>
      </c>
      <c r="N4566" s="149">
        <v>403288</v>
      </c>
      <c r="O4566" s="150"/>
      <c r="P4566" s="154" t="s">
        <v>4117</v>
      </c>
      <c r="Q4566" s="158" t="s">
        <v>50</v>
      </c>
      <c r="R4566" s="142">
        <f t="shared" si="71"/>
        <v>8</v>
      </c>
    </row>
    <row r="4567" s="109" customFormat="1">
      <c r="A4567" s="119">
        <f>MAX($A$19:A4566)+1</f>
        <v>4549</v>
      </c>
      <c r="B4567" s="120" t="s">
        <v>41</v>
      </c>
      <c r="C4567" s="144" t="s">
        <v>1829</v>
      </c>
      <c r="D4567" s="144" t="s">
        <v>5145</v>
      </c>
      <c r="E4567" s="145" t="s">
        <v>4155</v>
      </c>
      <c r="F4567" s="123" t="s">
        <v>1830</v>
      </c>
      <c r="G4567" s="146" t="s">
        <v>1831</v>
      </c>
      <c r="H4567" s="146" t="s">
        <v>5233</v>
      </c>
      <c r="I4567" s="151" t="s">
        <v>98</v>
      </c>
      <c r="J4567" s="147">
        <v>50411</v>
      </c>
      <c r="K4567" s="147">
        <v>26</v>
      </c>
      <c r="L4567" s="148">
        <v>1310686</v>
      </c>
      <c r="M4567" s="120" t="s">
        <v>56</v>
      </c>
      <c r="N4567" s="149">
        <v>104856</v>
      </c>
      <c r="O4567" s="150"/>
      <c r="P4567" s="154" t="s">
        <v>4117</v>
      </c>
      <c r="Q4567" s="158" t="s">
        <v>50</v>
      </c>
      <c r="R4567" s="142">
        <f t="shared" si="71"/>
        <v>8.00008545143536</v>
      </c>
    </row>
    <row r="4568" s="109" customFormat="1">
      <c r="A4568" s="119">
        <f>MAX($A$19:A4567)+1</f>
        <v>4550</v>
      </c>
      <c r="B4568" s="120" t="s">
        <v>41</v>
      </c>
      <c r="C4568" s="144" t="s">
        <v>1829</v>
      </c>
      <c r="D4568" s="144" t="s">
        <v>5145</v>
      </c>
      <c r="E4568" s="145" t="s">
        <v>4155</v>
      </c>
      <c r="F4568" s="123" t="s">
        <v>1830</v>
      </c>
      <c r="G4568" s="146" t="s">
        <v>1831</v>
      </c>
      <c r="H4568" s="146" t="s">
        <v>5234</v>
      </c>
      <c r="I4568" s="151" t="s">
        <v>98</v>
      </c>
      <c r="J4568" s="147">
        <v>85470</v>
      </c>
      <c r="K4568" s="147">
        <v>100</v>
      </c>
      <c r="L4568" s="148">
        <v>8547000</v>
      </c>
      <c r="M4568" s="120" t="s">
        <v>56</v>
      </c>
      <c r="N4568" s="149">
        <v>683760</v>
      </c>
      <c r="O4568" s="150"/>
      <c r="P4568" s="154" t="s">
        <v>4117</v>
      </c>
      <c r="Q4568" s="158" t="s">
        <v>50</v>
      </c>
      <c r="R4568" s="142">
        <f t="shared" si="71"/>
        <v>8</v>
      </c>
    </row>
    <row r="4569" s="109" customFormat="1">
      <c r="A4569" s="119">
        <f>MAX($A$19:A4568)+1</f>
        <v>4551</v>
      </c>
      <c r="B4569" s="120" t="s">
        <v>41</v>
      </c>
      <c r="C4569" s="144" t="s">
        <v>1829</v>
      </c>
      <c r="D4569" s="144" t="s">
        <v>5145</v>
      </c>
      <c r="E4569" s="145" t="s">
        <v>4155</v>
      </c>
      <c r="F4569" s="123" t="s">
        <v>1830</v>
      </c>
      <c r="G4569" s="146" t="s">
        <v>1831</v>
      </c>
      <c r="H4569" s="146" t="s">
        <v>5235</v>
      </c>
      <c r="I4569" s="151" t="s">
        <v>98</v>
      </c>
      <c r="J4569" s="147">
        <v>85470</v>
      </c>
      <c r="K4569" s="147">
        <v>100</v>
      </c>
      <c r="L4569" s="148">
        <v>8547000</v>
      </c>
      <c r="M4569" s="120" t="s">
        <v>56</v>
      </c>
      <c r="N4569" s="149">
        <v>683760</v>
      </c>
      <c r="O4569" s="150"/>
      <c r="P4569" s="154" t="s">
        <v>4117</v>
      </c>
      <c r="Q4569" s="158" t="s">
        <v>50</v>
      </c>
      <c r="R4569" s="142">
        <f t="shared" si="71"/>
        <v>8</v>
      </c>
    </row>
    <row r="4570" s="109" customFormat="1">
      <c r="A4570" s="119">
        <f>MAX($A$19:A4569)+1</f>
        <v>4552</v>
      </c>
      <c r="B4570" s="120" t="s">
        <v>41</v>
      </c>
      <c r="C4570" s="144" t="s">
        <v>1829</v>
      </c>
      <c r="D4570" s="144" t="s">
        <v>5145</v>
      </c>
      <c r="E4570" s="145" t="s">
        <v>4155</v>
      </c>
      <c r="F4570" s="123" t="s">
        <v>1830</v>
      </c>
      <c r="G4570" s="146" t="s">
        <v>1831</v>
      </c>
      <c r="H4570" s="146" t="s">
        <v>5236</v>
      </c>
      <c r="I4570" s="151" t="s">
        <v>98</v>
      </c>
      <c r="J4570" s="147">
        <v>85470</v>
      </c>
      <c r="K4570" s="147">
        <v>100</v>
      </c>
      <c r="L4570" s="148">
        <v>8547000</v>
      </c>
      <c r="M4570" s="120" t="s">
        <v>56</v>
      </c>
      <c r="N4570" s="149">
        <v>683760</v>
      </c>
      <c r="O4570" s="150"/>
      <c r="P4570" s="154" t="s">
        <v>4117</v>
      </c>
      <c r="Q4570" s="158" t="s">
        <v>50</v>
      </c>
      <c r="R4570" s="142">
        <f t="shared" si="71"/>
        <v>8</v>
      </c>
    </row>
    <row r="4571" s="109" customFormat="1">
      <c r="A4571" s="119">
        <f>MAX($A$19:A4570)+1</f>
        <v>4553</v>
      </c>
      <c r="B4571" s="120" t="s">
        <v>41</v>
      </c>
      <c r="C4571" s="144" t="s">
        <v>1829</v>
      </c>
      <c r="D4571" s="144" t="s">
        <v>5145</v>
      </c>
      <c r="E4571" s="145" t="s">
        <v>4155</v>
      </c>
      <c r="F4571" s="123" t="s">
        <v>1830</v>
      </c>
      <c r="G4571" s="146" t="s">
        <v>1831</v>
      </c>
      <c r="H4571" s="146" t="s">
        <v>5237</v>
      </c>
      <c r="I4571" s="151" t="s">
        <v>98</v>
      </c>
      <c r="J4571" s="147">
        <v>85470</v>
      </c>
      <c r="K4571" s="147">
        <v>26</v>
      </c>
      <c r="L4571" s="148">
        <v>2222220</v>
      </c>
      <c r="M4571" s="120" t="s">
        <v>56</v>
      </c>
      <c r="N4571" s="149">
        <v>177778</v>
      </c>
      <c r="O4571" s="150"/>
      <c r="P4571" s="154" t="s">
        <v>4117</v>
      </c>
      <c r="Q4571" s="158" t="s">
        <v>50</v>
      </c>
      <c r="R4571" s="142">
        <f t="shared" si="71"/>
        <v>8.000018000018</v>
      </c>
    </row>
    <row r="4572" s="109" customFormat="1">
      <c r="A4572" s="119">
        <f>MAX($A$19:A4571)+1</f>
        <v>4554</v>
      </c>
      <c r="B4572" s="120" t="s">
        <v>41</v>
      </c>
      <c r="C4572" s="144" t="s">
        <v>1829</v>
      </c>
      <c r="D4572" s="144" t="s">
        <v>5145</v>
      </c>
      <c r="E4572" s="145" t="s">
        <v>4155</v>
      </c>
      <c r="F4572" s="123" t="s">
        <v>1830</v>
      </c>
      <c r="G4572" s="146" t="s">
        <v>1831</v>
      </c>
      <c r="H4572" s="146" t="s">
        <v>1848</v>
      </c>
      <c r="I4572" s="151" t="s">
        <v>98</v>
      </c>
      <c r="J4572" s="147">
        <v>1000</v>
      </c>
      <c r="K4572" s="147">
        <v>100</v>
      </c>
      <c r="L4572" s="148">
        <v>100000</v>
      </c>
      <c r="M4572" s="120" t="s">
        <v>56</v>
      </c>
      <c r="N4572" s="149">
        <v>8000</v>
      </c>
      <c r="O4572" s="150"/>
      <c r="P4572" s="154" t="s">
        <v>4117</v>
      </c>
      <c r="Q4572" s="158" t="s">
        <v>50</v>
      </c>
      <c r="R4572" s="142">
        <f t="shared" si="71"/>
        <v>8</v>
      </c>
    </row>
    <row r="4573" s="109" customFormat="1">
      <c r="A4573" s="119">
        <f>MAX($A$19:A4572)+1</f>
        <v>4555</v>
      </c>
      <c r="B4573" s="120" t="s">
        <v>41</v>
      </c>
      <c r="C4573" s="144" t="s">
        <v>1829</v>
      </c>
      <c r="D4573" s="144" t="s">
        <v>5145</v>
      </c>
      <c r="E4573" s="145" t="s">
        <v>4155</v>
      </c>
      <c r="F4573" s="123" t="s">
        <v>1830</v>
      </c>
      <c r="G4573" s="146" t="s">
        <v>1831</v>
      </c>
      <c r="H4573" s="146" t="s">
        <v>1849</v>
      </c>
      <c r="I4573" s="151" t="s">
        <v>98</v>
      </c>
      <c r="J4573" s="147">
        <v>1000</v>
      </c>
      <c r="K4573" s="147">
        <v>100</v>
      </c>
      <c r="L4573" s="148">
        <v>100000</v>
      </c>
      <c r="M4573" s="120" t="s">
        <v>56</v>
      </c>
      <c r="N4573" s="149">
        <v>8000</v>
      </c>
      <c r="O4573" s="150"/>
      <c r="P4573" s="154" t="s">
        <v>4117</v>
      </c>
      <c r="Q4573" s="158" t="s">
        <v>50</v>
      </c>
      <c r="R4573" s="142">
        <f t="shared" si="71"/>
        <v>8</v>
      </c>
    </row>
    <row r="4574" s="109" customFormat="1">
      <c r="A4574" s="119">
        <f>MAX($A$19:A4573)+1</f>
        <v>4556</v>
      </c>
      <c r="B4574" s="120" t="s">
        <v>41</v>
      </c>
      <c r="C4574" s="144" t="s">
        <v>1829</v>
      </c>
      <c r="D4574" s="144" t="s">
        <v>5145</v>
      </c>
      <c r="E4574" s="145" t="s">
        <v>4155</v>
      </c>
      <c r="F4574" s="123" t="s">
        <v>1830</v>
      </c>
      <c r="G4574" s="146" t="s">
        <v>1831</v>
      </c>
      <c r="H4574" s="146" t="s">
        <v>1850</v>
      </c>
      <c r="I4574" s="151" t="s">
        <v>98</v>
      </c>
      <c r="J4574" s="147">
        <v>1000</v>
      </c>
      <c r="K4574" s="147">
        <v>100</v>
      </c>
      <c r="L4574" s="148">
        <v>100000</v>
      </c>
      <c r="M4574" s="120" t="s">
        <v>56</v>
      </c>
      <c r="N4574" s="149">
        <v>8000</v>
      </c>
      <c r="O4574" s="150"/>
      <c r="P4574" s="154" t="s">
        <v>4117</v>
      </c>
      <c r="Q4574" s="158" t="s">
        <v>50</v>
      </c>
      <c r="R4574" s="142">
        <f t="shared" si="71"/>
        <v>8</v>
      </c>
    </row>
    <row r="4575" s="109" customFormat="1">
      <c r="A4575" s="119">
        <f>MAX($A$19:A4574)+1</f>
        <v>4557</v>
      </c>
      <c r="B4575" s="120" t="s">
        <v>41</v>
      </c>
      <c r="C4575" s="144" t="s">
        <v>1829</v>
      </c>
      <c r="D4575" s="144" t="s">
        <v>5145</v>
      </c>
      <c r="E4575" s="145" t="s">
        <v>4155</v>
      </c>
      <c r="F4575" s="123" t="s">
        <v>1830</v>
      </c>
      <c r="G4575" s="146" t="s">
        <v>1831</v>
      </c>
      <c r="H4575" s="146" t="s">
        <v>1851</v>
      </c>
      <c r="I4575" s="151" t="s">
        <v>98</v>
      </c>
      <c r="J4575" s="147">
        <v>1000</v>
      </c>
      <c r="K4575" s="147">
        <v>100</v>
      </c>
      <c r="L4575" s="148">
        <v>100000</v>
      </c>
      <c r="M4575" s="120" t="s">
        <v>56</v>
      </c>
      <c r="N4575" s="149">
        <v>8000</v>
      </c>
      <c r="O4575" s="150"/>
      <c r="P4575" s="154" t="s">
        <v>4117</v>
      </c>
      <c r="Q4575" s="158" t="s">
        <v>50</v>
      </c>
      <c r="R4575" s="142">
        <f t="shared" si="71"/>
        <v>8</v>
      </c>
    </row>
    <row r="4576" s="109" customFormat="1">
      <c r="A4576" s="119">
        <f>MAX($A$19:A4575)+1</f>
        <v>4558</v>
      </c>
      <c r="B4576" s="120" t="s">
        <v>41</v>
      </c>
      <c r="C4576" s="144" t="s">
        <v>1829</v>
      </c>
      <c r="D4576" s="144" t="s">
        <v>5145</v>
      </c>
      <c r="E4576" s="145" t="s">
        <v>4155</v>
      </c>
      <c r="F4576" s="123" t="s">
        <v>1830</v>
      </c>
      <c r="G4576" s="146" t="s">
        <v>1831</v>
      </c>
      <c r="H4576" s="146" t="s">
        <v>1852</v>
      </c>
      <c r="I4576" s="151" t="s">
        <v>98</v>
      </c>
      <c r="J4576" s="147">
        <v>1000</v>
      </c>
      <c r="K4576" s="147">
        <v>26</v>
      </c>
      <c r="L4576" s="148">
        <v>26000</v>
      </c>
      <c r="M4576" s="120" t="s">
        <v>56</v>
      </c>
      <c r="N4576" s="149">
        <v>2080</v>
      </c>
      <c r="O4576" s="150"/>
      <c r="P4576" s="154" t="s">
        <v>4117</v>
      </c>
      <c r="Q4576" s="158" t="s">
        <v>50</v>
      </c>
      <c r="R4576" s="142">
        <f t="shared" si="71"/>
        <v>8</v>
      </c>
    </row>
    <row r="4577" s="109" customFormat="1">
      <c r="A4577" s="119">
        <f>MAX($A$19:A4576)+1</f>
        <v>4559</v>
      </c>
      <c r="B4577" s="120" t="s">
        <v>41</v>
      </c>
      <c r="C4577" s="144" t="s">
        <v>1829</v>
      </c>
      <c r="D4577" s="144" t="s">
        <v>5145</v>
      </c>
      <c r="E4577" s="145" t="s">
        <v>4155</v>
      </c>
      <c r="F4577" s="123" t="s">
        <v>1830</v>
      </c>
      <c r="G4577" s="146" t="s">
        <v>1831</v>
      </c>
      <c r="H4577" s="146" t="s">
        <v>1866</v>
      </c>
      <c r="I4577" s="151" t="s">
        <v>98</v>
      </c>
      <c r="J4577" s="147">
        <v>74312</v>
      </c>
      <c r="K4577" s="147">
        <v>46</v>
      </c>
      <c r="L4577" s="148">
        <v>3418352</v>
      </c>
      <c r="M4577" s="120" t="s">
        <v>56</v>
      </c>
      <c r="N4577" s="149">
        <v>273468</v>
      </c>
      <c r="O4577" s="150"/>
      <c r="P4577" s="154" t="s">
        <v>4117</v>
      </c>
      <c r="Q4577" s="158" t="s">
        <v>50</v>
      </c>
      <c r="R4577" s="142">
        <f t="shared" si="71"/>
        <v>7.99999531938197</v>
      </c>
    </row>
    <row r="4578" s="109" customFormat="1">
      <c r="A4578" s="119">
        <f>MAX($A$19:A4577)+1</f>
        <v>4560</v>
      </c>
      <c r="B4578" s="120" t="s">
        <v>41</v>
      </c>
      <c r="C4578" s="144" t="s">
        <v>1829</v>
      </c>
      <c r="D4578" s="144" t="s">
        <v>5145</v>
      </c>
      <c r="E4578" s="145" t="s">
        <v>4155</v>
      </c>
      <c r="F4578" s="123" t="s">
        <v>1830</v>
      </c>
      <c r="G4578" s="146" t="s">
        <v>1831</v>
      </c>
      <c r="H4578" s="146" t="s">
        <v>5238</v>
      </c>
      <c r="I4578" s="151" t="s">
        <v>98</v>
      </c>
      <c r="J4578" s="147">
        <v>18000</v>
      </c>
      <c r="K4578" s="147">
        <v>100</v>
      </c>
      <c r="L4578" s="148">
        <v>1800000</v>
      </c>
      <c r="M4578" s="120" t="s">
        <v>56</v>
      </c>
      <c r="N4578" s="149">
        <v>144000</v>
      </c>
      <c r="O4578" s="150"/>
      <c r="P4578" s="154" t="s">
        <v>4117</v>
      </c>
      <c r="Q4578" s="158" t="s">
        <v>50</v>
      </c>
      <c r="R4578" s="142">
        <f t="shared" si="71"/>
        <v>8</v>
      </c>
    </row>
    <row r="4579" s="109" customFormat="1">
      <c r="A4579" s="119">
        <f>MAX($A$19:A4578)+1</f>
        <v>4561</v>
      </c>
      <c r="B4579" s="120" t="s">
        <v>41</v>
      </c>
      <c r="C4579" s="144" t="s">
        <v>1829</v>
      </c>
      <c r="D4579" s="144" t="s">
        <v>5145</v>
      </c>
      <c r="E4579" s="145" t="s">
        <v>4155</v>
      </c>
      <c r="F4579" s="123" t="s">
        <v>1830</v>
      </c>
      <c r="G4579" s="146" t="s">
        <v>1831</v>
      </c>
      <c r="H4579" s="146" t="s">
        <v>5239</v>
      </c>
      <c r="I4579" s="151" t="s">
        <v>98</v>
      </c>
      <c r="J4579" s="147">
        <v>18000</v>
      </c>
      <c r="K4579" s="147">
        <v>100</v>
      </c>
      <c r="L4579" s="148">
        <v>1800000</v>
      </c>
      <c r="M4579" s="120" t="s">
        <v>56</v>
      </c>
      <c r="N4579" s="149">
        <v>144000</v>
      </c>
      <c r="O4579" s="150"/>
      <c r="P4579" s="154" t="s">
        <v>4117</v>
      </c>
      <c r="Q4579" s="158" t="s">
        <v>50</v>
      </c>
      <c r="R4579" s="142">
        <f t="shared" si="71"/>
        <v>8</v>
      </c>
    </row>
    <row r="4580" s="109" customFormat="1">
      <c r="A4580" s="119">
        <f>MAX($A$19:A4579)+1</f>
        <v>4562</v>
      </c>
      <c r="B4580" s="120" t="s">
        <v>41</v>
      </c>
      <c r="C4580" s="144" t="s">
        <v>1829</v>
      </c>
      <c r="D4580" s="144" t="s">
        <v>5145</v>
      </c>
      <c r="E4580" s="145" t="s">
        <v>4155</v>
      </c>
      <c r="F4580" s="123" t="s">
        <v>1830</v>
      </c>
      <c r="G4580" s="146" t="s">
        <v>1831</v>
      </c>
      <c r="H4580" s="146" t="s">
        <v>5240</v>
      </c>
      <c r="I4580" s="151" t="s">
        <v>98</v>
      </c>
      <c r="J4580" s="147">
        <v>18000</v>
      </c>
      <c r="K4580" s="147">
        <v>100</v>
      </c>
      <c r="L4580" s="148">
        <v>1800000</v>
      </c>
      <c r="M4580" s="120" t="s">
        <v>56</v>
      </c>
      <c r="N4580" s="149">
        <v>144000</v>
      </c>
      <c r="O4580" s="150"/>
      <c r="P4580" s="154" t="s">
        <v>4117</v>
      </c>
      <c r="Q4580" s="158" t="s">
        <v>50</v>
      </c>
      <c r="R4580" s="142">
        <f t="shared" si="71"/>
        <v>8</v>
      </c>
    </row>
    <row r="4581" s="109" customFormat="1">
      <c r="A4581" s="119">
        <f>MAX($A$19:A4580)+1</f>
        <v>4563</v>
      </c>
      <c r="B4581" s="120" t="s">
        <v>41</v>
      </c>
      <c r="C4581" s="144" t="s">
        <v>1829</v>
      </c>
      <c r="D4581" s="144" t="s">
        <v>5145</v>
      </c>
      <c r="E4581" s="145" t="s">
        <v>4155</v>
      </c>
      <c r="F4581" s="123" t="s">
        <v>1830</v>
      </c>
      <c r="G4581" s="146" t="s">
        <v>1831</v>
      </c>
      <c r="H4581" s="146" t="s">
        <v>5241</v>
      </c>
      <c r="I4581" s="151" t="s">
        <v>98</v>
      </c>
      <c r="J4581" s="147">
        <v>18000</v>
      </c>
      <c r="K4581" s="147">
        <v>26</v>
      </c>
      <c r="L4581" s="148">
        <v>468000</v>
      </c>
      <c r="M4581" s="120" t="s">
        <v>56</v>
      </c>
      <c r="N4581" s="149">
        <v>37440</v>
      </c>
      <c r="O4581" s="150"/>
      <c r="P4581" s="154" t="s">
        <v>4117</v>
      </c>
      <c r="Q4581" s="158" t="s">
        <v>50</v>
      </c>
      <c r="R4581" s="142">
        <f t="shared" si="71"/>
        <v>8</v>
      </c>
    </row>
    <row r="4582" s="109" customFormat="1">
      <c r="A4582" s="119">
        <f>MAX($A$19:A4581)+1</f>
        <v>4564</v>
      </c>
      <c r="B4582" s="120" t="s">
        <v>41</v>
      </c>
      <c r="C4582" s="144" t="s">
        <v>1829</v>
      </c>
      <c r="D4582" s="144" t="s">
        <v>5145</v>
      </c>
      <c r="E4582" s="145" t="s">
        <v>4155</v>
      </c>
      <c r="F4582" s="123" t="s">
        <v>1830</v>
      </c>
      <c r="G4582" s="146" t="s">
        <v>1831</v>
      </c>
      <c r="H4582" s="146" t="s">
        <v>5242</v>
      </c>
      <c r="I4582" s="151" t="s">
        <v>98</v>
      </c>
      <c r="J4582" s="147">
        <v>8600</v>
      </c>
      <c r="K4582" s="147">
        <v>100</v>
      </c>
      <c r="L4582" s="148">
        <v>860000</v>
      </c>
      <c r="M4582" s="120" t="s">
        <v>56</v>
      </c>
      <c r="N4582" s="149">
        <v>68800</v>
      </c>
      <c r="O4582" s="150"/>
      <c r="P4582" s="154" t="s">
        <v>4117</v>
      </c>
      <c r="Q4582" s="158" t="s">
        <v>50</v>
      </c>
      <c r="R4582" s="142">
        <f t="shared" si="71"/>
        <v>8</v>
      </c>
    </row>
    <row r="4583" s="109" customFormat="1">
      <c r="A4583" s="119">
        <f>MAX($A$19:A4582)+1</f>
        <v>4565</v>
      </c>
      <c r="B4583" s="120" t="s">
        <v>41</v>
      </c>
      <c r="C4583" s="144" t="s">
        <v>1829</v>
      </c>
      <c r="D4583" s="144" t="s">
        <v>5145</v>
      </c>
      <c r="E4583" s="145" t="s">
        <v>4155</v>
      </c>
      <c r="F4583" s="123" t="s">
        <v>1830</v>
      </c>
      <c r="G4583" s="146" t="s">
        <v>1831</v>
      </c>
      <c r="H4583" s="146" t="s">
        <v>5243</v>
      </c>
      <c r="I4583" s="151" t="s">
        <v>98</v>
      </c>
      <c r="J4583" s="147">
        <v>8600</v>
      </c>
      <c r="K4583" s="147">
        <v>100</v>
      </c>
      <c r="L4583" s="148">
        <v>860000</v>
      </c>
      <c r="M4583" s="120" t="s">
        <v>56</v>
      </c>
      <c r="N4583" s="149">
        <v>68800</v>
      </c>
      <c r="O4583" s="150"/>
      <c r="P4583" s="154" t="s">
        <v>4117</v>
      </c>
      <c r="Q4583" s="158" t="s">
        <v>50</v>
      </c>
      <c r="R4583" s="142">
        <f t="shared" si="71"/>
        <v>8</v>
      </c>
    </row>
    <row r="4584" s="109" customFormat="1">
      <c r="A4584" s="119">
        <f>MAX($A$19:A4583)+1</f>
        <v>4566</v>
      </c>
      <c r="B4584" s="120" t="s">
        <v>41</v>
      </c>
      <c r="C4584" s="144" t="s">
        <v>1829</v>
      </c>
      <c r="D4584" s="144" t="s">
        <v>5145</v>
      </c>
      <c r="E4584" s="145" t="s">
        <v>4155</v>
      </c>
      <c r="F4584" s="123" t="s">
        <v>1830</v>
      </c>
      <c r="G4584" s="146" t="s">
        <v>1831</v>
      </c>
      <c r="H4584" s="146" t="s">
        <v>5244</v>
      </c>
      <c r="I4584" s="151" t="s">
        <v>98</v>
      </c>
      <c r="J4584" s="147">
        <v>8600</v>
      </c>
      <c r="K4584" s="147">
        <v>100</v>
      </c>
      <c r="L4584" s="148">
        <v>860000</v>
      </c>
      <c r="M4584" s="120" t="s">
        <v>56</v>
      </c>
      <c r="N4584" s="149">
        <v>68800</v>
      </c>
      <c r="O4584" s="150"/>
      <c r="P4584" s="154" t="s">
        <v>4117</v>
      </c>
      <c r="Q4584" s="158" t="s">
        <v>50</v>
      </c>
      <c r="R4584" s="142">
        <f t="shared" si="71"/>
        <v>8</v>
      </c>
    </row>
    <row r="4585" s="109" customFormat="1">
      <c r="A4585" s="119">
        <f>MAX($A$19:A4584)+1</f>
        <v>4567</v>
      </c>
      <c r="B4585" s="120" t="s">
        <v>41</v>
      </c>
      <c r="C4585" s="144" t="s">
        <v>1829</v>
      </c>
      <c r="D4585" s="144" t="s">
        <v>5145</v>
      </c>
      <c r="E4585" s="145" t="s">
        <v>4155</v>
      </c>
      <c r="F4585" s="123" t="s">
        <v>1830</v>
      </c>
      <c r="G4585" s="146" t="s">
        <v>1831</v>
      </c>
      <c r="H4585" s="146" t="s">
        <v>5245</v>
      </c>
      <c r="I4585" s="151" t="s">
        <v>98</v>
      </c>
      <c r="J4585" s="147">
        <v>8600</v>
      </c>
      <c r="K4585" s="147">
        <v>100</v>
      </c>
      <c r="L4585" s="148">
        <v>860000</v>
      </c>
      <c r="M4585" s="120" t="s">
        <v>56</v>
      </c>
      <c r="N4585" s="149">
        <v>68800</v>
      </c>
      <c r="O4585" s="150"/>
      <c r="P4585" s="154" t="s">
        <v>4117</v>
      </c>
      <c r="Q4585" s="158" t="s">
        <v>50</v>
      </c>
      <c r="R4585" s="142">
        <f t="shared" si="71"/>
        <v>8</v>
      </c>
    </row>
    <row r="4586" s="109" customFormat="1">
      <c r="A4586" s="119">
        <f>MAX($A$19:A4585)+1</f>
        <v>4568</v>
      </c>
      <c r="B4586" s="120" t="s">
        <v>41</v>
      </c>
      <c r="C4586" s="144" t="s">
        <v>1829</v>
      </c>
      <c r="D4586" s="144" t="s">
        <v>5145</v>
      </c>
      <c r="E4586" s="145" t="s">
        <v>4155</v>
      </c>
      <c r="F4586" s="123" t="s">
        <v>1830</v>
      </c>
      <c r="G4586" s="146" t="s">
        <v>1831</v>
      </c>
      <c r="H4586" s="146" t="s">
        <v>5246</v>
      </c>
      <c r="I4586" s="151" t="s">
        <v>98</v>
      </c>
      <c r="J4586" s="147">
        <v>8600</v>
      </c>
      <c r="K4586" s="147">
        <v>26</v>
      </c>
      <c r="L4586" s="148">
        <v>223600</v>
      </c>
      <c r="M4586" s="120" t="s">
        <v>56</v>
      </c>
      <c r="N4586" s="149">
        <v>17888</v>
      </c>
      <c r="O4586" s="150"/>
      <c r="P4586" s="154" t="s">
        <v>4117</v>
      </c>
      <c r="Q4586" s="158" t="s">
        <v>50</v>
      </c>
      <c r="R4586" s="142">
        <f t="shared" si="71"/>
        <v>8</v>
      </c>
    </row>
    <row r="4587" s="109" customFormat="1">
      <c r="A4587" s="119">
        <f>MAX($A$19:A4586)+1</f>
        <v>4569</v>
      </c>
      <c r="B4587" s="120" t="s">
        <v>41</v>
      </c>
      <c r="C4587" s="144" t="s">
        <v>1829</v>
      </c>
      <c r="D4587" s="144" t="s">
        <v>5145</v>
      </c>
      <c r="E4587" s="145" t="s">
        <v>4155</v>
      </c>
      <c r="F4587" s="123" t="s">
        <v>1830</v>
      </c>
      <c r="G4587" s="146" t="s">
        <v>1831</v>
      </c>
      <c r="H4587" s="146" t="s">
        <v>5247</v>
      </c>
      <c r="I4587" s="151" t="s">
        <v>98</v>
      </c>
      <c r="J4587" s="147">
        <v>18543</v>
      </c>
      <c r="K4587" s="147">
        <v>100</v>
      </c>
      <c r="L4587" s="148">
        <v>1854300</v>
      </c>
      <c r="M4587" s="120" t="s">
        <v>56</v>
      </c>
      <c r="N4587" s="149">
        <v>148344</v>
      </c>
      <c r="O4587" s="150"/>
      <c r="P4587" s="154" t="s">
        <v>4117</v>
      </c>
      <c r="Q4587" s="158" t="s">
        <v>50</v>
      </c>
      <c r="R4587" s="142">
        <f t="shared" si="71"/>
        <v>8</v>
      </c>
    </row>
    <row r="4588" s="109" customFormat="1">
      <c r="A4588" s="119">
        <f>MAX($A$19:A4587)+1</f>
        <v>4570</v>
      </c>
      <c r="B4588" s="120" t="s">
        <v>41</v>
      </c>
      <c r="C4588" s="144" t="s">
        <v>1829</v>
      </c>
      <c r="D4588" s="144" t="s">
        <v>5145</v>
      </c>
      <c r="E4588" s="145" t="s">
        <v>4155</v>
      </c>
      <c r="F4588" s="123" t="s">
        <v>1830</v>
      </c>
      <c r="G4588" s="146" t="s">
        <v>1831</v>
      </c>
      <c r="H4588" s="146" t="s">
        <v>5248</v>
      </c>
      <c r="I4588" s="151" t="s">
        <v>98</v>
      </c>
      <c r="J4588" s="147">
        <v>18543</v>
      </c>
      <c r="K4588" s="147">
        <v>100</v>
      </c>
      <c r="L4588" s="148">
        <v>1854300</v>
      </c>
      <c r="M4588" s="120" t="s">
        <v>56</v>
      </c>
      <c r="N4588" s="149">
        <v>148344</v>
      </c>
      <c r="O4588" s="150"/>
      <c r="P4588" s="154" t="s">
        <v>4117</v>
      </c>
      <c r="Q4588" s="158" t="s">
        <v>50</v>
      </c>
      <c r="R4588" s="142">
        <f ref="R4588:R4651" t="shared" si="72">N4588/L4588*100</f>
        <v>8</v>
      </c>
    </row>
    <row r="4589" s="109" customFormat="1">
      <c r="A4589" s="119">
        <f>MAX($A$19:A4588)+1</f>
        <v>4571</v>
      </c>
      <c r="B4589" s="120" t="s">
        <v>41</v>
      </c>
      <c r="C4589" s="144" t="s">
        <v>1829</v>
      </c>
      <c r="D4589" s="144" t="s">
        <v>5145</v>
      </c>
      <c r="E4589" s="145" t="s">
        <v>4155</v>
      </c>
      <c r="F4589" s="123" t="s">
        <v>1830</v>
      </c>
      <c r="G4589" s="146" t="s">
        <v>1831</v>
      </c>
      <c r="H4589" s="146" t="s">
        <v>5249</v>
      </c>
      <c r="I4589" s="151" t="s">
        <v>98</v>
      </c>
      <c r="J4589" s="147">
        <v>18543</v>
      </c>
      <c r="K4589" s="147">
        <v>100</v>
      </c>
      <c r="L4589" s="148">
        <v>1854300</v>
      </c>
      <c r="M4589" s="120" t="s">
        <v>56</v>
      </c>
      <c r="N4589" s="149">
        <v>148344</v>
      </c>
      <c r="O4589" s="150"/>
      <c r="P4589" s="154" t="s">
        <v>4117</v>
      </c>
      <c r="Q4589" s="158" t="s">
        <v>50</v>
      </c>
      <c r="R4589" s="142">
        <f t="shared" si="72"/>
        <v>8</v>
      </c>
    </row>
    <row r="4590" s="109" customFormat="1">
      <c r="A4590" s="119">
        <f>MAX($A$19:A4589)+1</f>
        <v>4572</v>
      </c>
      <c r="B4590" s="120" t="s">
        <v>41</v>
      </c>
      <c r="C4590" s="144" t="s">
        <v>1829</v>
      </c>
      <c r="D4590" s="144" t="s">
        <v>5145</v>
      </c>
      <c r="E4590" s="145" t="s">
        <v>4155</v>
      </c>
      <c r="F4590" s="123" t="s">
        <v>1830</v>
      </c>
      <c r="G4590" s="146" t="s">
        <v>1831</v>
      </c>
      <c r="H4590" s="146" t="s">
        <v>5250</v>
      </c>
      <c r="I4590" s="151" t="s">
        <v>98</v>
      </c>
      <c r="J4590" s="147">
        <v>18543</v>
      </c>
      <c r="K4590" s="147">
        <v>26</v>
      </c>
      <c r="L4590" s="148">
        <v>482118</v>
      </c>
      <c r="M4590" s="120" t="s">
        <v>56</v>
      </c>
      <c r="N4590" s="149">
        <v>38570</v>
      </c>
      <c r="O4590" s="150"/>
      <c r="P4590" s="154" t="s">
        <v>4117</v>
      </c>
      <c r="Q4590" s="158" t="s">
        <v>50</v>
      </c>
      <c r="R4590" s="142">
        <f t="shared" si="72"/>
        <v>8.00011615413654</v>
      </c>
    </row>
    <row r="4591" s="109" customFormat="1">
      <c r="A4591" s="119">
        <f>MAX($A$19:A4590)+1</f>
        <v>4573</v>
      </c>
      <c r="B4591" s="120" t="s">
        <v>41</v>
      </c>
      <c r="C4591" s="144" t="s">
        <v>1829</v>
      </c>
      <c r="D4591" s="144" t="s">
        <v>5145</v>
      </c>
      <c r="E4591" s="145" t="s">
        <v>4155</v>
      </c>
      <c r="F4591" s="123" t="s">
        <v>1830</v>
      </c>
      <c r="G4591" s="146" t="s">
        <v>1831</v>
      </c>
      <c r="H4591" s="146" t="s">
        <v>1843</v>
      </c>
      <c r="I4591" s="151" t="s">
        <v>98</v>
      </c>
      <c r="J4591" s="147">
        <v>10519</v>
      </c>
      <c r="K4591" s="147">
        <v>100</v>
      </c>
      <c r="L4591" s="148">
        <v>1051900</v>
      </c>
      <c r="M4591" s="120" t="s">
        <v>56</v>
      </c>
      <c r="N4591" s="149">
        <v>84152</v>
      </c>
      <c r="O4591" s="150"/>
      <c r="P4591" s="154" t="s">
        <v>4117</v>
      </c>
      <c r="Q4591" s="158" t="s">
        <v>50</v>
      </c>
      <c r="R4591" s="142">
        <f t="shared" si="72"/>
        <v>8</v>
      </c>
    </row>
    <row r="4592" s="109" customFormat="1">
      <c r="A4592" s="119">
        <f>MAX($A$19:A4591)+1</f>
        <v>4574</v>
      </c>
      <c r="B4592" s="120" t="s">
        <v>41</v>
      </c>
      <c r="C4592" s="144" t="s">
        <v>1829</v>
      </c>
      <c r="D4592" s="144" t="s">
        <v>5145</v>
      </c>
      <c r="E4592" s="145" t="s">
        <v>4155</v>
      </c>
      <c r="F4592" s="123" t="s">
        <v>1830</v>
      </c>
      <c r="G4592" s="146" t="s">
        <v>1831</v>
      </c>
      <c r="H4592" s="146" t="s">
        <v>1844</v>
      </c>
      <c r="I4592" s="151" t="s">
        <v>98</v>
      </c>
      <c r="J4592" s="147">
        <v>10519</v>
      </c>
      <c r="K4592" s="147">
        <v>100</v>
      </c>
      <c r="L4592" s="148">
        <v>1051900</v>
      </c>
      <c r="M4592" s="120" t="s">
        <v>56</v>
      </c>
      <c r="N4592" s="149">
        <v>84152</v>
      </c>
      <c r="O4592" s="150"/>
      <c r="P4592" s="154" t="s">
        <v>4117</v>
      </c>
      <c r="Q4592" s="158" t="s">
        <v>50</v>
      </c>
      <c r="R4592" s="142">
        <f t="shared" si="72"/>
        <v>8</v>
      </c>
    </row>
    <row r="4593" s="109" customFormat="1">
      <c r="A4593" s="119">
        <f>MAX($A$19:A4592)+1</f>
        <v>4575</v>
      </c>
      <c r="B4593" s="120" t="s">
        <v>41</v>
      </c>
      <c r="C4593" s="144" t="s">
        <v>1829</v>
      </c>
      <c r="D4593" s="144" t="s">
        <v>5145</v>
      </c>
      <c r="E4593" s="145" t="s">
        <v>4155</v>
      </c>
      <c r="F4593" s="123" t="s">
        <v>1830</v>
      </c>
      <c r="G4593" s="146" t="s">
        <v>1831</v>
      </c>
      <c r="H4593" s="146" t="s">
        <v>5251</v>
      </c>
      <c r="I4593" s="151" t="s">
        <v>98</v>
      </c>
      <c r="J4593" s="147">
        <v>10519</v>
      </c>
      <c r="K4593" s="147">
        <v>55</v>
      </c>
      <c r="L4593" s="148">
        <v>578545</v>
      </c>
      <c r="M4593" s="120" t="s">
        <v>56</v>
      </c>
      <c r="N4593" s="149">
        <v>46284</v>
      </c>
      <c r="O4593" s="150"/>
      <c r="P4593" s="154" t="s">
        <v>4117</v>
      </c>
      <c r="Q4593" s="158" t="s">
        <v>50</v>
      </c>
      <c r="R4593" s="142">
        <f t="shared" si="72"/>
        <v>8.00006913896067</v>
      </c>
    </row>
    <row r="4594" s="109" customFormat="1">
      <c r="A4594" s="119">
        <f>MAX($A$19:A4593)+1</f>
        <v>4576</v>
      </c>
      <c r="B4594" s="120" t="s">
        <v>41</v>
      </c>
      <c r="C4594" s="144" t="s">
        <v>1829</v>
      </c>
      <c r="D4594" s="144" t="s">
        <v>5145</v>
      </c>
      <c r="E4594" s="145" t="s">
        <v>4155</v>
      </c>
      <c r="F4594" s="123" t="s">
        <v>1830</v>
      </c>
      <c r="G4594" s="146" t="s">
        <v>1831</v>
      </c>
      <c r="H4594" s="146" t="s">
        <v>1845</v>
      </c>
      <c r="I4594" s="151" t="s">
        <v>98</v>
      </c>
      <c r="J4594" s="147">
        <v>10519</v>
      </c>
      <c r="K4594" s="147">
        <v>50</v>
      </c>
      <c r="L4594" s="148">
        <v>525950</v>
      </c>
      <c r="M4594" s="120" t="s">
        <v>56</v>
      </c>
      <c r="N4594" s="149">
        <v>42076</v>
      </c>
      <c r="O4594" s="150"/>
      <c r="P4594" s="154" t="s">
        <v>4117</v>
      </c>
      <c r="Q4594" s="158" t="s">
        <v>50</v>
      </c>
      <c r="R4594" s="142">
        <f t="shared" si="72"/>
        <v>8</v>
      </c>
    </row>
    <row r="4595" s="109" customFormat="1">
      <c r="A4595" s="119">
        <f>MAX($A$19:A4594)+1</f>
        <v>4577</v>
      </c>
      <c r="B4595" s="120" t="s">
        <v>41</v>
      </c>
      <c r="C4595" s="144" t="s">
        <v>1829</v>
      </c>
      <c r="D4595" s="144" t="s">
        <v>5145</v>
      </c>
      <c r="E4595" s="145" t="s">
        <v>4155</v>
      </c>
      <c r="F4595" s="123" t="s">
        <v>1830</v>
      </c>
      <c r="G4595" s="146" t="s">
        <v>1831</v>
      </c>
      <c r="H4595" s="146" t="s">
        <v>1867</v>
      </c>
      <c r="I4595" s="151" t="s">
        <v>98</v>
      </c>
      <c r="J4595" s="147">
        <v>896</v>
      </c>
      <c r="K4595" s="147">
        <v>100</v>
      </c>
      <c r="L4595" s="148">
        <v>89600</v>
      </c>
      <c r="M4595" s="120" t="s">
        <v>56</v>
      </c>
      <c r="N4595" s="149">
        <v>7168</v>
      </c>
      <c r="O4595" s="150"/>
      <c r="P4595" s="154" t="s">
        <v>4117</v>
      </c>
      <c r="Q4595" s="158" t="s">
        <v>50</v>
      </c>
      <c r="R4595" s="142">
        <f t="shared" si="72"/>
        <v>8</v>
      </c>
    </row>
    <row r="4596" s="109" customFormat="1">
      <c r="A4596" s="119">
        <f>MAX($A$19:A4595)+1</f>
        <v>4578</v>
      </c>
      <c r="B4596" s="120" t="s">
        <v>41</v>
      </c>
      <c r="C4596" s="144" t="s">
        <v>1829</v>
      </c>
      <c r="D4596" s="144" t="s">
        <v>5145</v>
      </c>
      <c r="E4596" s="145" t="s">
        <v>4155</v>
      </c>
      <c r="F4596" s="123" t="s">
        <v>1830</v>
      </c>
      <c r="G4596" s="146" t="s">
        <v>1831</v>
      </c>
      <c r="H4596" s="146" t="s">
        <v>1868</v>
      </c>
      <c r="I4596" s="151" t="s">
        <v>98</v>
      </c>
      <c r="J4596" s="147">
        <v>896</v>
      </c>
      <c r="K4596" s="147">
        <v>100</v>
      </c>
      <c r="L4596" s="148">
        <v>89600</v>
      </c>
      <c r="M4596" s="120" t="s">
        <v>56</v>
      </c>
      <c r="N4596" s="149">
        <v>7168</v>
      </c>
      <c r="O4596" s="150"/>
      <c r="P4596" s="154" t="s">
        <v>4117</v>
      </c>
      <c r="Q4596" s="158" t="s">
        <v>50</v>
      </c>
      <c r="R4596" s="142">
        <f t="shared" si="72"/>
        <v>8</v>
      </c>
    </row>
    <row r="4597" s="109" customFormat="1">
      <c r="A4597" s="119">
        <f>MAX($A$19:A4596)+1</f>
        <v>4579</v>
      </c>
      <c r="B4597" s="120" t="s">
        <v>41</v>
      </c>
      <c r="C4597" s="144" t="s">
        <v>1829</v>
      </c>
      <c r="D4597" s="144" t="s">
        <v>5145</v>
      </c>
      <c r="E4597" s="145" t="s">
        <v>4155</v>
      </c>
      <c r="F4597" s="123" t="s">
        <v>1830</v>
      </c>
      <c r="G4597" s="146" t="s">
        <v>1831</v>
      </c>
      <c r="H4597" s="146" t="s">
        <v>5252</v>
      </c>
      <c r="I4597" s="151" t="s">
        <v>98</v>
      </c>
      <c r="J4597" s="147">
        <v>896</v>
      </c>
      <c r="K4597" s="147">
        <v>26</v>
      </c>
      <c r="L4597" s="148">
        <v>23296</v>
      </c>
      <c r="M4597" s="120" t="s">
        <v>56</v>
      </c>
      <c r="N4597" s="149">
        <v>1864</v>
      </c>
      <c r="O4597" s="150"/>
      <c r="P4597" s="154" t="s">
        <v>4117</v>
      </c>
      <c r="Q4597" s="158" t="s">
        <v>50</v>
      </c>
      <c r="R4597" s="142">
        <f t="shared" si="72"/>
        <v>8.00137362637363</v>
      </c>
    </row>
    <row r="4598" s="109" customFormat="1">
      <c r="A4598" s="119">
        <f>MAX($A$19:A4597)+1</f>
        <v>4580</v>
      </c>
      <c r="B4598" s="120" t="s">
        <v>41</v>
      </c>
      <c r="C4598" s="144" t="s">
        <v>1829</v>
      </c>
      <c r="D4598" s="144" t="s">
        <v>5145</v>
      </c>
      <c r="E4598" s="145" t="s">
        <v>4155</v>
      </c>
      <c r="F4598" s="123" t="s">
        <v>1830</v>
      </c>
      <c r="G4598" s="146" t="s">
        <v>1831</v>
      </c>
      <c r="H4598" s="146" t="s">
        <v>5253</v>
      </c>
      <c r="I4598" s="151" t="s">
        <v>98</v>
      </c>
      <c r="J4598" s="147">
        <v>16336</v>
      </c>
      <c r="K4598" s="147">
        <v>100</v>
      </c>
      <c r="L4598" s="148">
        <v>1633600</v>
      </c>
      <c r="M4598" s="120" t="s">
        <v>56</v>
      </c>
      <c r="N4598" s="149">
        <v>130688</v>
      </c>
      <c r="O4598" s="150"/>
      <c r="P4598" s="154" t="s">
        <v>4117</v>
      </c>
      <c r="Q4598" s="158" t="s">
        <v>50</v>
      </c>
      <c r="R4598" s="142">
        <f t="shared" si="72"/>
        <v>8</v>
      </c>
    </row>
    <row r="4599" s="109" customFormat="1">
      <c r="A4599" s="119">
        <f>MAX($A$19:A4598)+1</f>
        <v>4581</v>
      </c>
      <c r="B4599" s="120" t="s">
        <v>41</v>
      </c>
      <c r="C4599" s="144" t="s">
        <v>1829</v>
      </c>
      <c r="D4599" s="144" t="s">
        <v>5145</v>
      </c>
      <c r="E4599" s="145" t="s">
        <v>4155</v>
      </c>
      <c r="F4599" s="123" t="s">
        <v>1830</v>
      </c>
      <c r="G4599" s="146" t="s">
        <v>1831</v>
      </c>
      <c r="H4599" s="146" t="s">
        <v>5254</v>
      </c>
      <c r="I4599" s="151" t="s">
        <v>98</v>
      </c>
      <c r="J4599" s="147">
        <v>16336</v>
      </c>
      <c r="K4599" s="147">
        <v>100</v>
      </c>
      <c r="L4599" s="148">
        <v>1633600</v>
      </c>
      <c r="M4599" s="120" t="s">
        <v>56</v>
      </c>
      <c r="N4599" s="149">
        <v>130688</v>
      </c>
      <c r="O4599" s="150"/>
      <c r="P4599" s="154" t="s">
        <v>4117</v>
      </c>
      <c r="Q4599" s="158" t="s">
        <v>50</v>
      </c>
      <c r="R4599" s="142">
        <f t="shared" si="72"/>
        <v>8</v>
      </c>
    </row>
    <row r="4600" s="109" customFormat="1">
      <c r="A4600" s="119">
        <f>MAX($A$19:A4599)+1</f>
        <v>4582</v>
      </c>
      <c r="B4600" s="120" t="s">
        <v>41</v>
      </c>
      <c r="C4600" s="144" t="s">
        <v>1829</v>
      </c>
      <c r="D4600" s="144" t="s">
        <v>5145</v>
      </c>
      <c r="E4600" s="145" t="s">
        <v>4155</v>
      </c>
      <c r="F4600" s="123" t="s">
        <v>1830</v>
      </c>
      <c r="G4600" s="146" t="s">
        <v>1831</v>
      </c>
      <c r="H4600" s="146" t="s">
        <v>1855</v>
      </c>
      <c r="I4600" s="151" t="s">
        <v>98</v>
      </c>
      <c r="J4600" s="147">
        <v>74312</v>
      </c>
      <c r="K4600" s="147">
        <v>100</v>
      </c>
      <c r="L4600" s="148">
        <v>7431200</v>
      </c>
      <c r="M4600" s="120" t="s">
        <v>56</v>
      </c>
      <c r="N4600" s="149">
        <v>594496</v>
      </c>
      <c r="O4600" s="150"/>
      <c r="P4600" s="154" t="s">
        <v>4117</v>
      </c>
      <c r="Q4600" s="158" t="s">
        <v>50</v>
      </c>
      <c r="R4600" s="142">
        <f t="shared" si="72"/>
        <v>8</v>
      </c>
    </row>
    <row r="4601" s="109" customFormat="1">
      <c r="A4601" s="119">
        <f>MAX($A$19:A4600)+1</f>
        <v>4583</v>
      </c>
      <c r="B4601" s="120" t="s">
        <v>41</v>
      </c>
      <c r="C4601" s="144" t="s">
        <v>1829</v>
      </c>
      <c r="D4601" s="144" t="s">
        <v>5145</v>
      </c>
      <c r="E4601" s="145" t="s">
        <v>4155</v>
      </c>
      <c r="F4601" s="123" t="s">
        <v>1830</v>
      </c>
      <c r="G4601" s="146" t="s">
        <v>1831</v>
      </c>
      <c r="H4601" s="146" t="s">
        <v>1856</v>
      </c>
      <c r="I4601" s="151" t="s">
        <v>98</v>
      </c>
      <c r="J4601" s="147">
        <v>74312</v>
      </c>
      <c r="K4601" s="147">
        <v>100</v>
      </c>
      <c r="L4601" s="148">
        <v>7431200</v>
      </c>
      <c r="M4601" s="120" t="s">
        <v>56</v>
      </c>
      <c r="N4601" s="149">
        <v>594496</v>
      </c>
      <c r="O4601" s="150"/>
      <c r="P4601" s="154" t="s">
        <v>4117</v>
      </c>
      <c r="Q4601" s="158" t="s">
        <v>50</v>
      </c>
      <c r="R4601" s="142">
        <f t="shared" si="72"/>
        <v>8</v>
      </c>
    </row>
    <row r="4602" s="109" customFormat="1">
      <c r="A4602" s="119">
        <f>MAX($A$19:A4601)+1</f>
        <v>4584</v>
      </c>
      <c r="B4602" s="120" t="s">
        <v>41</v>
      </c>
      <c r="C4602" s="144" t="s">
        <v>1829</v>
      </c>
      <c r="D4602" s="144" t="s">
        <v>5145</v>
      </c>
      <c r="E4602" s="145" t="s">
        <v>4155</v>
      </c>
      <c r="F4602" s="123" t="s">
        <v>1830</v>
      </c>
      <c r="G4602" s="146" t="s">
        <v>1831</v>
      </c>
      <c r="H4602" s="146" t="s">
        <v>5255</v>
      </c>
      <c r="I4602" s="151" t="s">
        <v>98</v>
      </c>
      <c r="J4602" s="147">
        <v>74312</v>
      </c>
      <c r="K4602" s="147">
        <v>55</v>
      </c>
      <c r="L4602" s="148">
        <v>4087160</v>
      </c>
      <c r="M4602" s="120" t="s">
        <v>56</v>
      </c>
      <c r="N4602" s="149">
        <v>326973</v>
      </c>
      <c r="O4602" s="150"/>
      <c r="P4602" s="154" t="s">
        <v>4117</v>
      </c>
      <c r="Q4602" s="158" t="s">
        <v>50</v>
      </c>
      <c r="R4602" s="142">
        <f t="shared" si="72"/>
        <v>8.00000489337339</v>
      </c>
    </row>
    <row r="4603" s="109" customFormat="1">
      <c r="A4603" s="119">
        <f>MAX($A$19:A4602)+1</f>
        <v>4585</v>
      </c>
      <c r="B4603" s="120" t="s">
        <v>41</v>
      </c>
      <c r="C4603" s="144" t="s">
        <v>1829</v>
      </c>
      <c r="D4603" s="144" t="s">
        <v>5145</v>
      </c>
      <c r="E4603" s="145" t="s">
        <v>4155</v>
      </c>
      <c r="F4603" s="123" t="s">
        <v>1830</v>
      </c>
      <c r="G4603" s="146" t="s">
        <v>1831</v>
      </c>
      <c r="H4603" s="146" t="s">
        <v>5256</v>
      </c>
      <c r="I4603" s="151" t="s">
        <v>98</v>
      </c>
      <c r="J4603" s="147">
        <v>145000</v>
      </c>
      <c r="K4603" s="147">
        <v>100</v>
      </c>
      <c r="L4603" s="148">
        <v>14500000</v>
      </c>
      <c r="M4603" s="120" t="s">
        <v>56</v>
      </c>
      <c r="N4603" s="149">
        <v>1160000</v>
      </c>
      <c r="O4603" s="150"/>
      <c r="P4603" s="154" t="s">
        <v>4117</v>
      </c>
      <c r="Q4603" s="158" t="s">
        <v>50</v>
      </c>
      <c r="R4603" s="142">
        <f t="shared" si="72"/>
        <v>8</v>
      </c>
    </row>
    <row r="4604" s="109" customFormat="1">
      <c r="A4604" s="119">
        <f>MAX($A$19:A4603)+1</f>
        <v>4586</v>
      </c>
      <c r="B4604" s="120" t="s">
        <v>41</v>
      </c>
      <c r="C4604" s="144" t="s">
        <v>1829</v>
      </c>
      <c r="D4604" s="144" t="s">
        <v>5145</v>
      </c>
      <c r="E4604" s="145" t="s">
        <v>4155</v>
      </c>
      <c r="F4604" s="123" t="s">
        <v>1830</v>
      </c>
      <c r="G4604" s="146" t="s">
        <v>1831</v>
      </c>
      <c r="H4604" s="146" t="s">
        <v>5257</v>
      </c>
      <c r="I4604" s="151" t="s">
        <v>98</v>
      </c>
      <c r="J4604" s="147">
        <v>145000</v>
      </c>
      <c r="K4604" s="147">
        <v>100</v>
      </c>
      <c r="L4604" s="148">
        <v>14500000</v>
      </c>
      <c r="M4604" s="120" t="s">
        <v>56</v>
      </c>
      <c r="N4604" s="149">
        <v>1160000</v>
      </c>
      <c r="O4604" s="150"/>
      <c r="P4604" s="154" t="s">
        <v>4117</v>
      </c>
      <c r="Q4604" s="158" t="s">
        <v>50</v>
      </c>
      <c r="R4604" s="142">
        <f t="shared" si="72"/>
        <v>8</v>
      </c>
    </row>
    <row r="4605" s="109" customFormat="1">
      <c r="A4605" s="119">
        <f>MAX($A$19:A4604)+1</f>
        <v>4587</v>
      </c>
      <c r="B4605" s="120" t="s">
        <v>41</v>
      </c>
      <c r="C4605" s="144" t="s">
        <v>1829</v>
      </c>
      <c r="D4605" s="144" t="s">
        <v>5145</v>
      </c>
      <c r="E4605" s="145" t="s">
        <v>4155</v>
      </c>
      <c r="F4605" s="123" t="s">
        <v>1830</v>
      </c>
      <c r="G4605" s="146" t="s">
        <v>1831</v>
      </c>
      <c r="H4605" s="146" t="s">
        <v>5258</v>
      </c>
      <c r="I4605" s="151" t="s">
        <v>98</v>
      </c>
      <c r="J4605" s="147">
        <v>145000</v>
      </c>
      <c r="K4605" s="147">
        <v>26</v>
      </c>
      <c r="L4605" s="148">
        <v>3770000</v>
      </c>
      <c r="M4605" s="120" t="s">
        <v>56</v>
      </c>
      <c r="N4605" s="149">
        <v>301600</v>
      </c>
      <c r="O4605" s="150"/>
      <c r="P4605" s="154" t="s">
        <v>4117</v>
      </c>
      <c r="Q4605" s="158" t="s">
        <v>50</v>
      </c>
      <c r="R4605" s="142">
        <f t="shared" si="72"/>
        <v>8</v>
      </c>
    </row>
    <row r="4606" s="109" customFormat="1">
      <c r="A4606" s="119">
        <f>MAX($A$19:A4605)+1</f>
        <v>4588</v>
      </c>
      <c r="B4606" s="120" t="s">
        <v>41</v>
      </c>
      <c r="C4606" s="144" t="s">
        <v>1829</v>
      </c>
      <c r="D4606" s="144" t="s">
        <v>5145</v>
      </c>
      <c r="E4606" s="145" t="s">
        <v>4155</v>
      </c>
      <c r="F4606" s="123" t="s">
        <v>1830</v>
      </c>
      <c r="G4606" s="146" t="s">
        <v>1831</v>
      </c>
      <c r="H4606" s="146" t="s">
        <v>5259</v>
      </c>
      <c r="I4606" s="151" t="s">
        <v>98</v>
      </c>
      <c r="J4606" s="147">
        <v>31963</v>
      </c>
      <c r="K4606" s="147">
        <v>100</v>
      </c>
      <c r="L4606" s="148">
        <v>3196300</v>
      </c>
      <c r="M4606" s="120" t="s">
        <v>56</v>
      </c>
      <c r="N4606" s="149">
        <v>255704</v>
      </c>
      <c r="O4606" s="150"/>
      <c r="P4606" s="154" t="s">
        <v>4117</v>
      </c>
      <c r="Q4606" s="158" t="s">
        <v>50</v>
      </c>
      <c r="R4606" s="142">
        <f t="shared" si="72"/>
        <v>8</v>
      </c>
    </row>
    <row r="4607" s="109" customFormat="1">
      <c r="A4607" s="119">
        <f>MAX($A$19:A4606)+1</f>
        <v>4589</v>
      </c>
      <c r="B4607" s="120" t="s">
        <v>41</v>
      </c>
      <c r="C4607" s="144" t="s">
        <v>1829</v>
      </c>
      <c r="D4607" s="144" t="s">
        <v>5145</v>
      </c>
      <c r="E4607" s="145" t="s">
        <v>4155</v>
      </c>
      <c r="F4607" s="123" t="s">
        <v>1830</v>
      </c>
      <c r="G4607" s="146" t="s">
        <v>1831</v>
      </c>
      <c r="H4607" s="146" t="s">
        <v>5260</v>
      </c>
      <c r="I4607" s="151" t="s">
        <v>98</v>
      </c>
      <c r="J4607" s="147">
        <v>31963</v>
      </c>
      <c r="K4607" s="147">
        <v>100</v>
      </c>
      <c r="L4607" s="148">
        <v>3196300</v>
      </c>
      <c r="M4607" s="120" t="s">
        <v>56</v>
      </c>
      <c r="N4607" s="149">
        <v>255704</v>
      </c>
      <c r="O4607" s="150"/>
      <c r="P4607" s="154" t="s">
        <v>4117</v>
      </c>
      <c r="Q4607" s="158" t="s">
        <v>50</v>
      </c>
      <c r="R4607" s="142">
        <f t="shared" si="72"/>
        <v>8</v>
      </c>
    </row>
    <row r="4608" s="109" customFormat="1">
      <c r="A4608" s="119">
        <f>MAX($A$19:A4607)+1</f>
        <v>4590</v>
      </c>
      <c r="B4608" s="120" t="s">
        <v>41</v>
      </c>
      <c r="C4608" s="144" t="s">
        <v>1829</v>
      </c>
      <c r="D4608" s="144" t="s">
        <v>5145</v>
      </c>
      <c r="E4608" s="145" t="s">
        <v>4155</v>
      </c>
      <c r="F4608" s="123" t="s">
        <v>1830</v>
      </c>
      <c r="G4608" s="146" t="s">
        <v>1831</v>
      </c>
      <c r="H4608" s="146" t="s">
        <v>5261</v>
      </c>
      <c r="I4608" s="151" t="s">
        <v>98</v>
      </c>
      <c r="J4608" s="147">
        <v>31963</v>
      </c>
      <c r="K4608" s="147">
        <v>100</v>
      </c>
      <c r="L4608" s="148">
        <v>3196300</v>
      </c>
      <c r="M4608" s="120" t="s">
        <v>56</v>
      </c>
      <c r="N4608" s="149">
        <v>255704</v>
      </c>
      <c r="O4608" s="150"/>
      <c r="P4608" s="154" t="s">
        <v>4117</v>
      </c>
      <c r="Q4608" s="158" t="s">
        <v>50</v>
      </c>
      <c r="R4608" s="142">
        <f t="shared" si="72"/>
        <v>8</v>
      </c>
    </row>
    <row r="4609" s="109" customFormat="1">
      <c r="A4609" s="119">
        <f>MAX($A$19:A4608)+1</f>
        <v>4591</v>
      </c>
      <c r="B4609" s="120" t="s">
        <v>41</v>
      </c>
      <c r="C4609" s="144" t="s">
        <v>1829</v>
      </c>
      <c r="D4609" s="144" t="s">
        <v>5145</v>
      </c>
      <c r="E4609" s="145" t="s">
        <v>4155</v>
      </c>
      <c r="F4609" s="123" t="s">
        <v>1830</v>
      </c>
      <c r="G4609" s="146" t="s">
        <v>1831</v>
      </c>
      <c r="H4609" s="146" t="s">
        <v>5262</v>
      </c>
      <c r="I4609" s="151" t="s">
        <v>98</v>
      </c>
      <c r="J4609" s="147">
        <v>4000</v>
      </c>
      <c r="K4609" s="147">
        <v>100</v>
      </c>
      <c r="L4609" s="148">
        <v>400000</v>
      </c>
      <c r="M4609" s="120" t="s">
        <v>56</v>
      </c>
      <c r="N4609" s="149">
        <v>32000</v>
      </c>
      <c r="O4609" s="150"/>
      <c r="P4609" s="154" t="s">
        <v>4117</v>
      </c>
      <c r="Q4609" s="158" t="s">
        <v>50</v>
      </c>
      <c r="R4609" s="142">
        <f t="shared" si="72"/>
        <v>8</v>
      </c>
    </row>
    <row r="4610" s="109" customFormat="1">
      <c r="A4610" s="119">
        <f>MAX($A$19:A4609)+1</f>
        <v>4592</v>
      </c>
      <c r="B4610" s="120" t="s">
        <v>41</v>
      </c>
      <c r="C4610" s="144" t="s">
        <v>1829</v>
      </c>
      <c r="D4610" s="144" t="s">
        <v>5145</v>
      </c>
      <c r="E4610" s="145" t="s">
        <v>4155</v>
      </c>
      <c r="F4610" s="123" t="s">
        <v>1830</v>
      </c>
      <c r="G4610" s="146" t="s">
        <v>1831</v>
      </c>
      <c r="H4610" s="146" t="s">
        <v>5263</v>
      </c>
      <c r="I4610" s="151" t="s">
        <v>98</v>
      </c>
      <c r="J4610" s="147">
        <v>4000</v>
      </c>
      <c r="K4610" s="147">
        <v>100</v>
      </c>
      <c r="L4610" s="148">
        <v>400000</v>
      </c>
      <c r="M4610" s="120" t="s">
        <v>56</v>
      </c>
      <c r="N4610" s="149">
        <v>32000</v>
      </c>
      <c r="O4610" s="150"/>
      <c r="P4610" s="154" t="s">
        <v>4117</v>
      </c>
      <c r="Q4610" s="158" t="s">
        <v>50</v>
      </c>
      <c r="R4610" s="142">
        <f t="shared" si="72"/>
        <v>8</v>
      </c>
    </row>
    <row r="4611" s="109" customFormat="1">
      <c r="A4611" s="119">
        <f>MAX($A$19:A4610)+1</f>
        <v>4593</v>
      </c>
      <c r="B4611" s="120" t="s">
        <v>41</v>
      </c>
      <c r="C4611" s="144" t="s">
        <v>1829</v>
      </c>
      <c r="D4611" s="144" t="s">
        <v>5145</v>
      </c>
      <c r="E4611" s="145" t="s">
        <v>4155</v>
      </c>
      <c r="F4611" s="123" t="s">
        <v>1830</v>
      </c>
      <c r="G4611" s="146" t="s">
        <v>1831</v>
      </c>
      <c r="H4611" s="146" t="s">
        <v>5264</v>
      </c>
      <c r="I4611" s="151" t="s">
        <v>98</v>
      </c>
      <c r="J4611" s="147">
        <v>4000</v>
      </c>
      <c r="K4611" s="147">
        <v>55</v>
      </c>
      <c r="L4611" s="148">
        <v>220000</v>
      </c>
      <c r="M4611" s="120" t="s">
        <v>56</v>
      </c>
      <c r="N4611" s="149">
        <v>17600</v>
      </c>
      <c r="O4611" s="150"/>
      <c r="P4611" s="154" t="s">
        <v>4117</v>
      </c>
      <c r="Q4611" s="158" t="s">
        <v>50</v>
      </c>
      <c r="R4611" s="142">
        <f t="shared" si="72"/>
        <v>8</v>
      </c>
    </row>
    <row r="4612" s="109" customFormat="1">
      <c r="A4612" s="119">
        <f>MAX($A$19:A4611)+1</f>
        <v>4594</v>
      </c>
      <c r="B4612" s="120" t="s">
        <v>41</v>
      </c>
      <c r="C4612" s="144" t="s">
        <v>1829</v>
      </c>
      <c r="D4612" s="144" t="s">
        <v>5145</v>
      </c>
      <c r="E4612" s="145" t="s">
        <v>4155</v>
      </c>
      <c r="F4612" s="123" t="s">
        <v>1830</v>
      </c>
      <c r="G4612" s="146" t="s">
        <v>1831</v>
      </c>
      <c r="H4612" s="146" t="s">
        <v>5265</v>
      </c>
      <c r="I4612" s="151" t="s">
        <v>98</v>
      </c>
      <c r="J4612" s="147">
        <v>4000</v>
      </c>
      <c r="K4612" s="147">
        <v>26</v>
      </c>
      <c r="L4612" s="148">
        <v>104000</v>
      </c>
      <c r="M4612" s="120" t="s">
        <v>56</v>
      </c>
      <c r="N4612" s="149">
        <v>8320</v>
      </c>
      <c r="O4612" s="150"/>
      <c r="P4612" s="154" t="s">
        <v>4117</v>
      </c>
      <c r="Q4612" s="158" t="s">
        <v>50</v>
      </c>
      <c r="R4612" s="142">
        <f t="shared" si="72"/>
        <v>8</v>
      </c>
    </row>
    <row r="4613" s="109" customFormat="1">
      <c r="A4613" s="119">
        <f>MAX($A$19:A4612)+1</f>
        <v>4595</v>
      </c>
      <c r="B4613" s="120" t="s">
        <v>41</v>
      </c>
      <c r="C4613" s="144" t="s">
        <v>1829</v>
      </c>
      <c r="D4613" s="144" t="s">
        <v>5145</v>
      </c>
      <c r="E4613" s="145" t="s">
        <v>4155</v>
      </c>
      <c r="F4613" s="123" t="s">
        <v>1830</v>
      </c>
      <c r="G4613" s="146" t="s">
        <v>1831</v>
      </c>
      <c r="H4613" s="146" t="s">
        <v>5266</v>
      </c>
      <c r="I4613" s="151" t="s">
        <v>98</v>
      </c>
      <c r="J4613" s="147">
        <v>18900</v>
      </c>
      <c r="K4613" s="147">
        <v>100</v>
      </c>
      <c r="L4613" s="148">
        <v>1890000</v>
      </c>
      <c r="M4613" s="120" t="s">
        <v>56</v>
      </c>
      <c r="N4613" s="149">
        <v>151200</v>
      </c>
      <c r="O4613" s="150"/>
      <c r="P4613" s="154" t="s">
        <v>4117</v>
      </c>
      <c r="Q4613" s="158" t="s">
        <v>50</v>
      </c>
      <c r="R4613" s="142">
        <f t="shared" si="72"/>
        <v>8</v>
      </c>
    </row>
    <row r="4614" s="109" customFormat="1">
      <c r="A4614" s="119">
        <f>MAX($A$19:A4613)+1</f>
        <v>4596</v>
      </c>
      <c r="B4614" s="120" t="s">
        <v>41</v>
      </c>
      <c r="C4614" s="144" t="s">
        <v>1829</v>
      </c>
      <c r="D4614" s="144" t="s">
        <v>5145</v>
      </c>
      <c r="E4614" s="145" t="s">
        <v>4155</v>
      </c>
      <c r="F4614" s="123" t="s">
        <v>1830</v>
      </c>
      <c r="G4614" s="146" t="s">
        <v>1831</v>
      </c>
      <c r="H4614" s="146" t="s">
        <v>5267</v>
      </c>
      <c r="I4614" s="151" t="s">
        <v>98</v>
      </c>
      <c r="J4614" s="147">
        <v>18900</v>
      </c>
      <c r="K4614" s="147">
        <v>100</v>
      </c>
      <c r="L4614" s="148">
        <v>1890000</v>
      </c>
      <c r="M4614" s="120" t="s">
        <v>56</v>
      </c>
      <c r="N4614" s="149">
        <v>151200</v>
      </c>
      <c r="O4614" s="150"/>
      <c r="P4614" s="154" t="s">
        <v>4117</v>
      </c>
      <c r="Q4614" s="158" t="s">
        <v>50</v>
      </c>
      <c r="R4614" s="142">
        <f t="shared" si="72"/>
        <v>8</v>
      </c>
    </row>
    <row r="4615" s="109" customFormat="1">
      <c r="A4615" s="119">
        <f>MAX($A$19:A4614)+1</f>
        <v>4597</v>
      </c>
      <c r="B4615" s="120" t="s">
        <v>41</v>
      </c>
      <c r="C4615" s="144" t="s">
        <v>1829</v>
      </c>
      <c r="D4615" s="144" t="s">
        <v>5145</v>
      </c>
      <c r="E4615" s="145" t="s">
        <v>4155</v>
      </c>
      <c r="F4615" s="123" t="s">
        <v>1830</v>
      </c>
      <c r="G4615" s="146" t="s">
        <v>1831</v>
      </c>
      <c r="H4615" s="146" t="s">
        <v>5268</v>
      </c>
      <c r="I4615" s="151" t="s">
        <v>98</v>
      </c>
      <c r="J4615" s="147">
        <v>18900</v>
      </c>
      <c r="K4615" s="147">
        <v>100</v>
      </c>
      <c r="L4615" s="148">
        <v>1890000</v>
      </c>
      <c r="M4615" s="120" t="s">
        <v>56</v>
      </c>
      <c r="N4615" s="149">
        <v>151200</v>
      </c>
      <c r="O4615" s="150"/>
      <c r="P4615" s="154" t="s">
        <v>4117</v>
      </c>
      <c r="Q4615" s="158" t="s">
        <v>50</v>
      </c>
      <c r="R4615" s="142">
        <f t="shared" si="72"/>
        <v>8</v>
      </c>
    </row>
    <row r="4616" s="109" customFormat="1">
      <c r="A4616" s="119">
        <f>MAX($A$19:A4615)+1</f>
        <v>4598</v>
      </c>
      <c r="B4616" s="120" t="s">
        <v>41</v>
      </c>
      <c r="C4616" s="144" t="s">
        <v>1829</v>
      </c>
      <c r="D4616" s="144" t="s">
        <v>5145</v>
      </c>
      <c r="E4616" s="145" t="s">
        <v>4155</v>
      </c>
      <c r="F4616" s="123" t="s">
        <v>1830</v>
      </c>
      <c r="G4616" s="146" t="s">
        <v>1831</v>
      </c>
      <c r="H4616" s="146" t="s">
        <v>5269</v>
      </c>
      <c r="I4616" s="151" t="s">
        <v>98</v>
      </c>
      <c r="J4616" s="147">
        <v>18900</v>
      </c>
      <c r="K4616" s="147">
        <v>26</v>
      </c>
      <c r="L4616" s="148">
        <v>491400</v>
      </c>
      <c r="M4616" s="120" t="s">
        <v>56</v>
      </c>
      <c r="N4616" s="149">
        <v>39312</v>
      </c>
      <c r="O4616" s="150"/>
      <c r="P4616" s="154" t="s">
        <v>4117</v>
      </c>
      <c r="Q4616" s="158" t="s">
        <v>50</v>
      </c>
      <c r="R4616" s="142">
        <f t="shared" si="72"/>
        <v>8</v>
      </c>
    </row>
    <row r="4617" s="109" customFormat="1">
      <c r="A4617" s="119">
        <f>MAX($A$19:A4616)+1</f>
        <v>4599</v>
      </c>
      <c r="B4617" s="120" t="s">
        <v>41</v>
      </c>
      <c r="C4617" s="144" t="s">
        <v>1829</v>
      </c>
      <c r="D4617" s="144" t="s">
        <v>5145</v>
      </c>
      <c r="E4617" s="145" t="s">
        <v>4155</v>
      </c>
      <c r="F4617" s="123" t="s">
        <v>1830</v>
      </c>
      <c r="G4617" s="146" t="s">
        <v>1831</v>
      </c>
      <c r="H4617" s="146" t="s">
        <v>5270</v>
      </c>
      <c r="I4617" s="151" t="s">
        <v>98</v>
      </c>
      <c r="J4617" s="147">
        <v>9932</v>
      </c>
      <c r="K4617" s="147">
        <v>100</v>
      </c>
      <c r="L4617" s="148">
        <v>993200</v>
      </c>
      <c r="M4617" s="120" t="s">
        <v>56</v>
      </c>
      <c r="N4617" s="149">
        <v>79456</v>
      </c>
      <c r="O4617" s="150"/>
      <c r="P4617" s="154" t="s">
        <v>4117</v>
      </c>
      <c r="Q4617" s="158" t="s">
        <v>50</v>
      </c>
      <c r="R4617" s="142">
        <f t="shared" si="72"/>
        <v>8</v>
      </c>
    </row>
    <row r="4618" s="109" customFormat="1">
      <c r="A4618" s="119">
        <f>MAX($A$19:A4617)+1</f>
        <v>4600</v>
      </c>
      <c r="B4618" s="120" t="s">
        <v>41</v>
      </c>
      <c r="C4618" s="144" t="s">
        <v>1829</v>
      </c>
      <c r="D4618" s="144" t="s">
        <v>5145</v>
      </c>
      <c r="E4618" s="145" t="s">
        <v>4155</v>
      </c>
      <c r="F4618" s="123" t="s">
        <v>1830</v>
      </c>
      <c r="G4618" s="146" t="s">
        <v>1831</v>
      </c>
      <c r="H4618" s="146" t="s">
        <v>5271</v>
      </c>
      <c r="I4618" s="151" t="s">
        <v>98</v>
      </c>
      <c r="J4618" s="147">
        <v>9932</v>
      </c>
      <c r="K4618" s="147">
        <v>100</v>
      </c>
      <c r="L4618" s="148">
        <v>993200</v>
      </c>
      <c r="M4618" s="120" t="s">
        <v>56</v>
      </c>
      <c r="N4618" s="149">
        <v>79456</v>
      </c>
      <c r="O4618" s="150"/>
      <c r="P4618" s="154" t="s">
        <v>4117</v>
      </c>
      <c r="Q4618" s="158" t="s">
        <v>50</v>
      </c>
      <c r="R4618" s="142">
        <f t="shared" si="72"/>
        <v>8</v>
      </c>
    </row>
    <row r="4619" s="109" customFormat="1">
      <c r="A4619" s="119">
        <f>MAX($A$19:A4618)+1</f>
        <v>4601</v>
      </c>
      <c r="B4619" s="120" t="s">
        <v>41</v>
      </c>
      <c r="C4619" s="144" t="s">
        <v>1829</v>
      </c>
      <c r="D4619" s="144" t="s">
        <v>5145</v>
      </c>
      <c r="E4619" s="145" t="s">
        <v>4155</v>
      </c>
      <c r="F4619" s="123" t="s">
        <v>1830</v>
      </c>
      <c r="G4619" s="146" t="s">
        <v>1831</v>
      </c>
      <c r="H4619" s="146" t="s">
        <v>5272</v>
      </c>
      <c r="I4619" s="151" t="s">
        <v>98</v>
      </c>
      <c r="J4619" s="147">
        <v>9932</v>
      </c>
      <c r="K4619" s="147">
        <v>55</v>
      </c>
      <c r="L4619" s="148">
        <v>546260</v>
      </c>
      <c r="M4619" s="120" t="s">
        <v>56</v>
      </c>
      <c r="N4619" s="149">
        <v>43701</v>
      </c>
      <c r="O4619" s="150"/>
      <c r="P4619" s="154" t="s">
        <v>4117</v>
      </c>
      <c r="Q4619" s="158" t="s">
        <v>50</v>
      </c>
      <c r="R4619" s="142">
        <f t="shared" si="72"/>
        <v>8.00003661260206</v>
      </c>
    </row>
    <row r="4620" s="109" customFormat="1">
      <c r="A4620" s="119">
        <f>MAX($A$19:A4619)+1</f>
        <v>4602</v>
      </c>
      <c r="B4620" s="120" t="s">
        <v>41</v>
      </c>
      <c r="C4620" s="144" t="s">
        <v>1829</v>
      </c>
      <c r="D4620" s="144" t="s">
        <v>5145</v>
      </c>
      <c r="E4620" s="145" t="s">
        <v>4155</v>
      </c>
      <c r="F4620" s="123" t="s">
        <v>1830</v>
      </c>
      <c r="G4620" s="146" t="s">
        <v>1831</v>
      </c>
      <c r="H4620" s="146" t="s">
        <v>5273</v>
      </c>
      <c r="I4620" s="151" t="s">
        <v>98</v>
      </c>
      <c r="J4620" s="147">
        <v>9932</v>
      </c>
      <c r="K4620" s="147">
        <v>26</v>
      </c>
      <c r="L4620" s="148">
        <v>258232</v>
      </c>
      <c r="M4620" s="120" t="s">
        <v>56</v>
      </c>
      <c r="N4620" s="149">
        <v>20659</v>
      </c>
      <c r="O4620" s="150"/>
      <c r="P4620" s="154" t="s">
        <v>4117</v>
      </c>
      <c r="Q4620" s="158" t="s">
        <v>50</v>
      </c>
      <c r="R4620" s="142">
        <f t="shared" si="72"/>
        <v>8.00017038941727</v>
      </c>
    </row>
    <row r="4621" s="109" customFormat="1">
      <c r="A4621" s="119">
        <f>MAX($A$19:A4620)+1</f>
        <v>4603</v>
      </c>
      <c r="B4621" s="120" t="s">
        <v>41</v>
      </c>
      <c r="C4621" s="144" t="s">
        <v>1829</v>
      </c>
      <c r="D4621" s="144" t="s">
        <v>5145</v>
      </c>
      <c r="E4621" s="145" t="s">
        <v>4155</v>
      </c>
      <c r="F4621" s="123" t="s">
        <v>1830</v>
      </c>
      <c r="G4621" s="146" t="s">
        <v>1831</v>
      </c>
      <c r="H4621" s="146" t="s">
        <v>5274</v>
      </c>
      <c r="I4621" s="151" t="s">
        <v>98</v>
      </c>
      <c r="J4621" s="147">
        <v>15000</v>
      </c>
      <c r="K4621" s="147">
        <v>100</v>
      </c>
      <c r="L4621" s="148">
        <v>1500000</v>
      </c>
      <c r="M4621" s="120" t="s">
        <v>56</v>
      </c>
      <c r="N4621" s="149">
        <v>120000</v>
      </c>
      <c r="O4621" s="150"/>
      <c r="P4621" s="154" t="s">
        <v>4117</v>
      </c>
      <c r="Q4621" s="158" t="s">
        <v>50</v>
      </c>
      <c r="R4621" s="142">
        <f t="shared" si="72"/>
        <v>8</v>
      </c>
    </row>
    <row r="4622" s="109" customFormat="1">
      <c r="A4622" s="119">
        <f>MAX($A$19:A4621)+1</f>
        <v>4604</v>
      </c>
      <c r="B4622" s="120" t="s">
        <v>41</v>
      </c>
      <c r="C4622" s="144" t="s">
        <v>1829</v>
      </c>
      <c r="D4622" s="144" t="s">
        <v>5145</v>
      </c>
      <c r="E4622" s="145" t="s">
        <v>4155</v>
      </c>
      <c r="F4622" s="123" t="s">
        <v>1830</v>
      </c>
      <c r="G4622" s="146" t="s">
        <v>1831</v>
      </c>
      <c r="H4622" s="146" t="s">
        <v>5275</v>
      </c>
      <c r="I4622" s="151" t="s">
        <v>98</v>
      </c>
      <c r="J4622" s="147">
        <v>15000</v>
      </c>
      <c r="K4622" s="147">
        <v>100</v>
      </c>
      <c r="L4622" s="148">
        <v>1500000</v>
      </c>
      <c r="M4622" s="120" t="s">
        <v>56</v>
      </c>
      <c r="N4622" s="149">
        <v>120000</v>
      </c>
      <c r="O4622" s="150"/>
      <c r="P4622" s="154" t="s">
        <v>4117</v>
      </c>
      <c r="Q4622" s="158" t="s">
        <v>50</v>
      </c>
      <c r="R4622" s="142">
        <f t="shared" si="72"/>
        <v>8</v>
      </c>
    </row>
    <row r="4623" s="109" customFormat="1">
      <c r="A4623" s="119">
        <f>MAX($A$19:A4622)+1</f>
        <v>4605</v>
      </c>
      <c r="B4623" s="120" t="s">
        <v>41</v>
      </c>
      <c r="C4623" s="144" t="s">
        <v>1829</v>
      </c>
      <c r="D4623" s="144" t="s">
        <v>5145</v>
      </c>
      <c r="E4623" s="145" t="s">
        <v>4155</v>
      </c>
      <c r="F4623" s="123" t="s">
        <v>1830</v>
      </c>
      <c r="G4623" s="146" t="s">
        <v>1831</v>
      </c>
      <c r="H4623" s="146" t="s">
        <v>1853</v>
      </c>
      <c r="I4623" s="151" t="s">
        <v>98</v>
      </c>
      <c r="J4623" s="147">
        <v>31536</v>
      </c>
      <c r="K4623" s="147">
        <v>100</v>
      </c>
      <c r="L4623" s="148">
        <v>3153600</v>
      </c>
      <c r="M4623" s="120" t="s">
        <v>56</v>
      </c>
      <c r="N4623" s="149">
        <v>252288</v>
      </c>
      <c r="O4623" s="150"/>
      <c r="P4623" s="154" t="s">
        <v>4117</v>
      </c>
      <c r="Q4623" s="158" t="s">
        <v>50</v>
      </c>
      <c r="R4623" s="142">
        <f t="shared" si="72"/>
        <v>8</v>
      </c>
    </row>
    <row r="4624" s="109" customFormat="1">
      <c r="A4624" s="119">
        <f>MAX($A$19:A4623)+1</f>
        <v>4606</v>
      </c>
      <c r="B4624" s="120" t="s">
        <v>41</v>
      </c>
      <c r="C4624" s="144" t="s">
        <v>1829</v>
      </c>
      <c r="D4624" s="144" t="s">
        <v>5145</v>
      </c>
      <c r="E4624" s="145" t="s">
        <v>4155</v>
      </c>
      <c r="F4624" s="123" t="s">
        <v>1830</v>
      </c>
      <c r="G4624" s="146" t="s">
        <v>1831</v>
      </c>
      <c r="H4624" s="146" t="s">
        <v>1854</v>
      </c>
      <c r="I4624" s="151" t="s">
        <v>98</v>
      </c>
      <c r="J4624" s="147">
        <v>31536</v>
      </c>
      <c r="K4624" s="147">
        <v>100</v>
      </c>
      <c r="L4624" s="148">
        <v>3153600</v>
      </c>
      <c r="M4624" s="120" t="s">
        <v>56</v>
      </c>
      <c r="N4624" s="149">
        <v>252288</v>
      </c>
      <c r="O4624" s="150"/>
      <c r="P4624" s="154" t="s">
        <v>4117</v>
      </c>
      <c r="Q4624" s="158" t="s">
        <v>50</v>
      </c>
      <c r="R4624" s="142">
        <f t="shared" si="72"/>
        <v>8</v>
      </c>
    </row>
    <row r="4625" s="109" customFormat="1">
      <c r="A4625" s="119">
        <f>MAX($A$19:A4624)+1</f>
        <v>4607</v>
      </c>
      <c r="B4625" s="120" t="s">
        <v>41</v>
      </c>
      <c r="C4625" s="144" t="s">
        <v>1829</v>
      </c>
      <c r="D4625" s="144" t="s">
        <v>5145</v>
      </c>
      <c r="E4625" s="145" t="s">
        <v>4155</v>
      </c>
      <c r="F4625" s="123" t="s">
        <v>1830</v>
      </c>
      <c r="G4625" s="146" t="s">
        <v>1831</v>
      </c>
      <c r="H4625" s="146" t="s">
        <v>1864</v>
      </c>
      <c r="I4625" s="151" t="s">
        <v>98</v>
      </c>
      <c r="J4625" s="147">
        <v>40797</v>
      </c>
      <c r="K4625" s="147">
        <v>100</v>
      </c>
      <c r="L4625" s="148">
        <v>4079700</v>
      </c>
      <c r="M4625" s="120" t="s">
        <v>56</v>
      </c>
      <c r="N4625" s="149">
        <v>326376</v>
      </c>
      <c r="O4625" s="150"/>
      <c r="P4625" s="154" t="s">
        <v>4117</v>
      </c>
      <c r="Q4625" s="158" t="s">
        <v>50</v>
      </c>
      <c r="R4625" s="142">
        <f t="shared" si="72"/>
        <v>8</v>
      </c>
    </row>
    <row r="4626" s="109" customFormat="1">
      <c r="A4626" s="119">
        <f>MAX($A$19:A4625)+1</f>
        <v>4608</v>
      </c>
      <c r="B4626" s="120" t="s">
        <v>41</v>
      </c>
      <c r="C4626" s="144" t="s">
        <v>1829</v>
      </c>
      <c r="D4626" s="144" t="s">
        <v>5145</v>
      </c>
      <c r="E4626" s="145" t="s">
        <v>4155</v>
      </c>
      <c r="F4626" s="123" t="s">
        <v>1830</v>
      </c>
      <c r="G4626" s="146" t="s">
        <v>1831</v>
      </c>
      <c r="H4626" s="146" t="s">
        <v>1865</v>
      </c>
      <c r="I4626" s="151" t="s">
        <v>98</v>
      </c>
      <c r="J4626" s="147">
        <v>40797</v>
      </c>
      <c r="K4626" s="147">
        <v>100</v>
      </c>
      <c r="L4626" s="148">
        <v>4079700</v>
      </c>
      <c r="M4626" s="120" t="s">
        <v>56</v>
      </c>
      <c r="N4626" s="149">
        <v>326376</v>
      </c>
      <c r="O4626" s="150"/>
      <c r="P4626" s="154" t="s">
        <v>4117</v>
      </c>
      <c r="Q4626" s="158" t="s">
        <v>50</v>
      </c>
      <c r="R4626" s="142">
        <f t="shared" si="72"/>
        <v>8</v>
      </c>
    </row>
    <row r="4627" s="109" customFormat="1">
      <c r="A4627" s="119">
        <f>MAX($A$19:A4626)+1</f>
        <v>4609</v>
      </c>
      <c r="B4627" s="120" t="s">
        <v>41</v>
      </c>
      <c r="C4627" s="144" t="s">
        <v>1829</v>
      </c>
      <c r="D4627" s="144" t="s">
        <v>5145</v>
      </c>
      <c r="E4627" s="145" t="s">
        <v>4155</v>
      </c>
      <c r="F4627" s="123" t="s">
        <v>1830</v>
      </c>
      <c r="G4627" s="146" t="s">
        <v>1831</v>
      </c>
      <c r="H4627" s="146" t="s">
        <v>5276</v>
      </c>
      <c r="I4627" s="151" t="s">
        <v>98</v>
      </c>
      <c r="J4627" s="147">
        <v>40797</v>
      </c>
      <c r="K4627" s="147">
        <v>100</v>
      </c>
      <c r="L4627" s="148">
        <v>4079700</v>
      </c>
      <c r="M4627" s="120" t="s">
        <v>56</v>
      </c>
      <c r="N4627" s="149">
        <v>326376</v>
      </c>
      <c r="O4627" s="150"/>
      <c r="P4627" s="154" t="s">
        <v>4117</v>
      </c>
      <c r="Q4627" s="158" t="s">
        <v>50</v>
      </c>
      <c r="R4627" s="142">
        <f t="shared" si="72"/>
        <v>8</v>
      </c>
    </row>
    <row r="4628" s="109" customFormat="1">
      <c r="A4628" s="119">
        <f>MAX($A$19:A4627)+1</f>
        <v>4610</v>
      </c>
      <c r="B4628" s="120" t="s">
        <v>41</v>
      </c>
      <c r="C4628" s="144" t="s">
        <v>1829</v>
      </c>
      <c r="D4628" s="144" t="s">
        <v>5145</v>
      </c>
      <c r="E4628" s="145" t="s">
        <v>4155</v>
      </c>
      <c r="F4628" s="123" t="s">
        <v>1830</v>
      </c>
      <c r="G4628" s="146" t="s">
        <v>1831</v>
      </c>
      <c r="H4628" s="146" t="s">
        <v>5277</v>
      </c>
      <c r="I4628" s="151" t="s">
        <v>98</v>
      </c>
      <c r="J4628" s="147">
        <v>13586</v>
      </c>
      <c r="K4628" s="147">
        <v>100</v>
      </c>
      <c r="L4628" s="148">
        <v>1358600</v>
      </c>
      <c r="M4628" s="120" t="s">
        <v>56</v>
      </c>
      <c r="N4628" s="149">
        <v>108688</v>
      </c>
      <c r="O4628" s="150"/>
      <c r="P4628" s="154" t="s">
        <v>4117</v>
      </c>
      <c r="Q4628" s="158" t="s">
        <v>50</v>
      </c>
      <c r="R4628" s="142">
        <f t="shared" si="72"/>
        <v>8</v>
      </c>
    </row>
    <row r="4629" s="109" customFormat="1">
      <c r="A4629" s="119">
        <f>MAX($A$19:A4628)+1</f>
        <v>4611</v>
      </c>
      <c r="B4629" s="120" t="s">
        <v>41</v>
      </c>
      <c r="C4629" s="144" t="s">
        <v>1829</v>
      </c>
      <c r="D4629" s="144" t="s">
        <v>5145</v>
      </c>
      <c r="E4629" s="145" t="s">
        <v>4155</v>
      </c>
      <c r="F4629" s="123" t="s">
        <v>1830</v>
      </c>
      <c r="G4629" s="146" t="s">
        <v>1831</v>
      </c>
      <c r="H4629" s="146" t="s">
        <v>5278</v>
      </c>
      <c r="I4629" s="151" t="s">
        <v>98</v>
      </c>
      <c r="J4629" s="147">
        <v>13586</v>
      </c>
      <c r="K4629" s="147">
        <v>100</v>
      </c>
      <c r="L4629" s="148">
        <v>1358600</v>
      </c>
      <c r="M4629" s="120" t="s">
        <v>56</v>
      </c>
      <c r="N4629" s="149">
        <v>108688</v>
      </c>
      <c r="O4629" s="150"/>
      <c r="P4629" s="154" t="s">
        <v>4117</v>
      </c>
      <c r="Q4629" s="158" t="s">
        <v>50</v>
      </c>
      <c r="R4629" s="142">
        <f t="shared" si="72"/>
        <v>8</v>
      </c>
    </row>
    <row r="4630" s="109" customFormat="1">
      <c r="A4630" s="119">
        <f>MAX($A$19:A4629)+1</f>
        <v>4612</v>
      </c>
      <c r="B4630" s="120" t="s">
        <v>41</v>
      </c>
      <c r="C4630" s="144" t="s">
        <v>1829</v>
      </c>
      <c r="D4630" s="144" t="s">
        <v>5145</v>
      </c>
      <c r="E4630" s="145" t="s">
        <v>4155</v>
      </c>
      <c r="F4630" s="123" t="s">
        <v>1830</v>
      </c>
      <c r="G4630" s="146" t="s">
        <v>1831</v>
      </c>
      <c r="H4630" s="146" t="s">
        <v>5279</v>
      </c>
      <c r="I4630" s="151" t="s">
        <v>98</v>
      </c>
      <c r="J4630" s="147">
        <v>13586</v>
      </c>
      <c r="K4630" s="147">
        <v>100</v>
      </c>
      <c r="L4630" s="148">
        <v>1358600</v>
      </c>
      <c r="M4630" s="120" t="s">
        <v>56</v>
      </c>
      <c r="N4630" s="149">
        <v>108688</v>
      </c>
      <c r="O4630" s="150"/>
      <c r="P4630" s="154" t="s">
        <v>4117</v>
      </c>
      <c r="Q4630" s="158" t="s">
        <v>50</v>
      </c>
      <c r="R4630" s="142">
        <f t="shared" si="72"/>
        <v>8</v>
      </c>
    </row>
    <row r="4631" s="109" customFormat="1">
      <c r="A4631" s="119">
        <f>MAX($A$19:A4630)+1</f>
        <v>4613</v>
      </c>
      <c r="B4631" s="120" t="s">
        <v>41</v>
      </c>
      <c r="C4631" s="144" t="s">
        <v>1829</v>
      </c>
      <c r="D4631" s="144" t="s">
        <v>5145</v>
      </c>
      <c r="E4631" s="145" t="s">
        <v>4155</v>
      </c>
      <c r="F4631" s="123" t="s">
        <v>1830</v>
      </c>
      <c r="G4631" s="146" t="s">
        <v>1831</v>
      </c>
      <c r="H4631" s="146" t="s">
        <v>1882</v>
      </c>
      <c r="I4631" s="151" t="s">
        <v>98</v>
      </c>
      <c r="J4631" s="147">
        <v>16016</v>
      </c>
      <c r="K4631" s="147">
        <v>100</v>
      </c>
      <c r="L4631" s="148">
        <v>1601600</v>
      </c>
      <c r="M4631" s="120" t="s">
        <v>56</v>
      </c>
      <c r="N4631" s="149">
        <v>128128</v>
      </c>
      <c r="O4631" s="150"/>
      <c r="P4631" s="154" t="s">
        <v>4117</v>
      </c>
      <c r="Q4631" s="158" t="s">
        <v>50</v>
      </c>
      <c r="R4631" s="142">
        <f t="shared" si="72"/>
        <v>8</v>
      </c>
    </row>
    <row r="4632" s="109" customFormat="1">
      <c r="A4632" s="119">
        <f>MAX($A$19:A4631)+1</f>
        <v>4614</v>
      </c>
      <c r="B4632" s="120" t="s">
        <v>41</v>
      </c>
      <c r="C4632" s="144" t="s">
        <v>1829</v>
      </c>
      <c r="D4632" s="144" t="s">
        <v>5145</v>
      </c>
      <c r="E4632" s="145" t="s">
        <v>4155</v>
      </c>
      <c r="F4632" s="123" t="s">
        <v>1830</v>
      </c>
      <c r="G4632" s="146" t="s">
        <v>1831</v>
      </c>
      <c r="H4632" s="146" t="s">
        <v>1883</v>
      </c>
      <c r="I4632" s="151" t="s">
        <v>98</v>
      </c>
      <c r="J4632" s="147">
        <v>9382</v>
      </c>
      <c r="K4632" s="147">
        <v>100</v>
      </c>
      <c r="L4632" s="148">
        <v>938200</v>
      </c>
      <c r="M4632" s="120" t="s">
        <v>56</v>
      </c>
      <c r="N4632" s="149">
        <v>75056</v>
      </c>
      <c r="O4632" s="150"/>
      <c r="P4632" s="154" t="s">
        <v>4117</v>
      </c>
      <c r="Q4632" s="158" t="s">
        <v>50</v>
      </c>
      <c r="R4632" s="142">
        <f t="shared" si="72"/>
        <v>8</v>
      </c>
    </row>
    <row r="4633" s="109" customFormat="1">
      <c r="A4633" s="119">
        <f>MAX($A$19:A4632)+1</f>
        <v>4615</v>
      </c>
      <c r="B4633" s="120" t="s">
        <v>41</v>
      </c>
      <c r="C4633" s="144" t="s">
        <v>1829</v>
      </c>
      <c r="D4633" s="144" t="s">
        <v>5145</v>
      </c>
      <c r="E4633" s="145" t="s">
        <v>4155</v>
      </c>
      <c r="F4633" s="123" t="s">
        <v>1830</v>
      </c>
      <c r="G4633" s="146" t="s">
        <v>1831</v>
      </c>
      <c r="H4633" s="146" t="s">
        <v>5280</v>
      </c>
      <c r="I4633" s="151" t="s">
        <v>98</v>
      </c>
      <c r="J4633" s="147">
        <v>8684</v>
      </c>
      <c r="K4633" s="147">
        <v>100</v>
      </c>
      <c r="L4633" s="148">
        <v>868400</v>
      </c>
      <c r="M4633" s="120" t="s">
        <v>56</v>
      </c>
      <c r="N4633" s="149">
        <v>69472</v>
      </c>
      <c r="O4633" s="150"/>
      <c r="P4633" s="154" t="s">
        <v>4117</v>
      </c>
      <c r="Q4633" s="158" t="s">
        <v>50</v>
      </c>
      <c r="R4633" s="142">
        <f t="shared" si="72"/>
        <v>8</v>
      </c>
    </row>
    <row r="4634" s="109" customFormat="1">
      <c r="A4634" s="119">
        <f>MAX($A$19:A4633)+1</f>
        <v>4616</v>
      </c>
      <c r="B4634" s="120" t="s">
        <v>41</v>
      </c>
      <c r="C4634" s="144" t="s">
        <v>1829</v>
      </c>
      <c r="D4634" s="144" t="s">
        <v>5145</v>
      </c>
      <c r="E4634" s="145" t="s">
        <v>4155</v>
      </c>
      <c r="F4634" s="123" t="s">
        <v>1830</v>
      </c>
      <c r="G4634" s="146" t="s">
        <v>1831</v>
      </c>
      <c r="H4634" s="146" t="s">
        <v>5281</v>
      </c>
      <c r="I4634" s="151" t="s">
        <v>98</v>
      </c>
      <c r="J4634" s="147">
        <v>8684</v>
      </c>
      <c r="K4634" s="147">
        <v>100</v>
      </c>
      <c r="L4634" s="148">
        <v>868400</v>
      </c>
      <c r="M4634" s="120" t="s">
        <v>56</v>
      </c>
      <c r="N4634" s="149">
        <v>69472</v>
      </c>
      <c r="O4634" s="150"/>
      <c r="P4634" s="154" t="s">
        <v>4117</v>
      </c>
      <c r="Q4634" s="158" t="s">
        <v>50</v>
      </c>
      <c r="R4634" s="142">
        <f t="shared" si="72"/>
        <v>8</v>
      </c>
    </row>
    <row r="4635" s="109" customFormat="1">
      <c r="A4635" s="119">
        <f>MAX($A$19:A4634)+1</f>
        <v>4617</v>
      </c>
      <c r="B4635" s="120" t="s">
        <v>41</v>
      </c>
      <c r="C4635" s="144" t="s">
        <v>1829</v>
      </c>
      <c r="D4635" s="144" t="s">
        <v>5145</v>
      </c>
      <c r="E4635" s="145" t="s">
        <v>4155</v>
      </c>
      <c r="F4635" s="123" t="s">
        <v>1830</v>
      </c>
      <c r="G4635" s="146" t="s">
        <v>1831</v>
      </c>
      <c r="H4635" s="146" t="s">
        <v>5282</v>
      </c>
      <c r="I4635" s="151" t="s">
        <v>98</v>
      </c>
      <c r="J4635" s="147">
        <v>8684</v>
      </c>
      <c r="K4635" s="147">
        <v>100</v>
      </c>
      <c r="L4635" s="148">
        <v>868400</v>
      </c>
      <c r="M4635" s="120" t="s">
        <v>56</v>
      </c>
      <c r="N4635" s="149">
        <v>69472</v>
      </c>
      <c r="O4635" s="150"/>
      <c r="P4635" s="154" t="s">
        <v>4117</v>
      </c>
      <c r="Q4635" s="158" t="s">
        <v>50</v>
      </c>
      <c r="R4635" s="142">
        <f t="shared" si="72"/>
        <v>8</v>
      </c>
    </row>
    <row r="4636" s="109" customFormat="1">
      <c r="A4636" s="119">
        <f>MAX($A$19:A4635)+1</f>
        <v>4618</v>
      </c>
      <c r="B4636" s="120" t="s">
        <v>41</v>
      </c>
      <c r="C4636" s="144" t="s">
        <v>1829</v>
      </c>
      <c r="D4636" s="144" t="s">
        <v>5145</v>
      </c>
      <c r="E4636" s="145" t="s">
        <v>4155</v>
      </c>
      <c r="F4636" s="123" t="s">
        <v>1830</v>
      </c>
      <c r="G4636" s="146" t="s">
        <v>1831</v>
      </c>
      <c r="H4636" s="146" t="s">
        <v>5283</v>
      </c>
      <c r="I4636" s="151" t="s">
        <v>98</v>
      </c>
      <c r="J4636" s="147">
        <v>8684</v>
      </c>
      <c r="K4636" s="147">
        <v>26</v>
      </c>
      <c r="L4636" s="148">
        <v>225784</v>
      </c>
      <c r="M4636" s="120" t="s">
        <v>56</v>
      </c>
      <c r="N4636" s="149">
        <v>18063</v>
      </c>
      <c r="O4636" s="150"/>
      <c r="P4636" s="154" t="s">
        <v>4117</v>
      </c>
      <c r="Q4636" s="158" t="s">
        <v>50</v>
      </c>
      <c r="R4636" s="142">
        <f t="shared" si="72"/>
        <v>8.00012401233037</v>
      </c>
    </row>
    <row r="4637" s="109" customFormat="1">
      <c r="A4637" s="119">
        <f>MAX($A$19:A4636)+1</f>
        <v>4619</v>
      </c>
      <c r="B4637" s="120" t="s">
        <v>41</v>
      </c>
      <c r="C4637" s="144" t="s">
        <v>1829</v>
      </c>
      <c r="D4637" s="144" t="s">
        <v>5145</v>
      </c>
      <c r="E4637" s="145" t="s">
        <v>4155</v>
      </c>
      <c r="F4637" s="123" t="s">
        <v>1830</v>
      </c>
      <c r="G4637" s="146" t="s">
        <v>1831</v>
      </c>
      <c r="H4637" s="146" t="s">
        <v>1880</v>
      </c>
      <c r="I4637" s="151" t="s">
        <v>98</v>
      </c>
      <c r="J4637" s="147">
        <v>20421</v>
      </c>
      <c r="K4637" s="147">
        <v>100</v>
      </c>
      <c r="L4637" s="148">
        <v>2042100</v>
      </c>
      <c r="M4637" s="120" t="s">
        <v>56</v>
      </c>
      <c r="N4637" s="149">
        <v>163368</v>
      </c>
      <c r="O4637" s="150"/>
      <c r="P4637" s="154" t="s">
        <v>4117</v>
      </c>
      <c r="Q4637" s="158" t="s">
        <v>50</v>
      </c>
      <c r="R4637" s="142">
        <f t="shared" si="72"/>
        <v>8</v>
      </c>
    </row>
    <row r="4638" s="109" customFormat="1">
      <c r="A4638" s="119">
        <f>MAX($A$19:A4637)+1</f>
        <v>4620</v>
      </c>
      <c r="B4638" s="120" t="s">
        <v>41</v>
      </c>
      <c r="C4638" s="144" t="s">
        <v>1829</v>
      </c>
      <c r="D4638" s="144" t="s">
        <v>5145</v>
      </c>
      <c r="E4638" s="145" t="s">
        <v>4155</v>
      </c>
      <c r="F4638" s="123" t="s">
        <v>1830</v>
      </c>
      <c r="G4638" s="146" t="s">
        <v>1831</v>
      </c>
      <c r="H4638" s="146" t="s">
        <v>1881</v>
      </c>
      <c r="I4638" s="151" t="s">
        <v>98</v>
      </c>
      <c r="J4638" s="147">
        <v>20421</v>
      </c>
      <c r="K4638" s="147">
        <v>100</v>
      </c>
      <c r="L4638" s="148">
        <v>2042100</v>
      </c>
      <c r="M4638" s="120" t="s">
        <v>56</v>
      </c>
      <c r="N4638" s="149">
        <v>163368</v>
      </c>
      <c r="O4638" s="150"/>
      <c r="P4638" s="154" t="s">
        <v>4117</v>
      </c>
      <c r="Q4638" s="158" t="s">
        <v>50</v>
      </c>
      <c r="R4638" s="142">
        <f t="shared" si="72"/>
        <v>8</v>
      </c>
    </row>
    <row r="4639" s="109" customFormat="1">
      <c r="A4639" s="119">
        <f>MAX($A$19:A4638)+1</f>
        <v>4621</v>
      </c>
      <c r="B4639" s="120" t="s">
        <v>41</v>
      </c>
      <c r="C4639" s="144" t="s">
        <v>1829</v>
      </c>
      <c r="D4639" s="144" t="s">
        <v>5145</v>
      </c>
      <c r="E4639" s="145" t="s">
        <v>4155</v>
      </c>
      <c r="F4639" s="123" t="s">
        <v>1830</v>
      </c>
      <c r="G4639" s="146" t="s">
        <v>1831</v>
      </c>
      <c r="H4639" s="146" t="s">
        <v>5284</v>
      </c>
      <c r="I4639" s="151" t="s">
        <v>98</v>
      </c>
      <c r="J4639" s="147">
        <v>20421</v>
      </c>
      <c r="K4639" s="147">
        <v>100</v>
      </c>
      <c r="L4639" s="148">
        <v>2042100</v>
      </c>
      <c r="M4639" s="120" t="s">
        <v>56</v>
      </c>
      <c r="N4639" s="149">
        <v>163368</v>
      </c>
      <c r="O4639" s="150"/>
      <c r="P4639" s="154" t="s">
        <v>4117</v>
      </c>
      <c r="Q4639" s="158" t="s">
        <v>50</v>
      </c>
      <c r="R4639" s="142">
        <f t="shared" si="72"/>
        <v>8</v>
      </c>
    </row>
    <row r="4640" s="109" customFormat="1">
      <c r="A4640" s="119">
        <f>MAX($A$19:A4639)+1</f>
        <v>4622</v>
      </c>
      <c r="B4640" s="120" t="s">
        <v>41</v>
      </c>
      <c r="C4640" s="144" t="s">
        <v>1829</v>
      </c>
      <c r="D4640" s="144" t="s">
        <v>5145</v>
      </c>
      <c r="E4640" s="145" t="s">
        <v>4155</v>
      </c>
      <c r="F4640" s="123" t="s">
        <v>1830</v>
      </c>
      <c r="G4640" s="146" t="s">
        <v>1831</v>
      </c>
      <c r="H4640" s="146" t="s">
        <v>5285</v>
      </c>
      <c r="I4640" s="151" t="s">
        <v>98</v>
      </c>
      <c r="J4640" s="147">
        <v>11650</v>
      </c>
      <c r="K4640" s="147">
        <v>100</v>
      </c>
      <c r="L4640" s="148">
        <v>1165000</v>
      </c>
      <c r="M4640" s="120" t="s">
        <v>56</v>
      </c>
      <c r="N4640" s="149">
        <v>93200</v>
      </c>
      <c r="O4640" s="150"/>
      <c r="P4640" s="154" t="s">
        <v>4117</v>
      </c>
      <c r="Q4640" s="158" t="s">
        <v>50</v>
      </c>
      <c r="R4640" s="142">
        <f t="shared" si="72"/>
        <v>8</v>
      </c>
    </row>
    <row r="4641" s="109" customFormat="1">
      <c r="A4641" s="119">
        <f>MAX($A$19:A4640)+1</f>
        <v>4623</v>
      </c>
      <c r="B4641" s="120" t="s">
        <v>41</v>
      </c>
      <c r="C4641" s="144" t="s">
        <v>1829</v>
      </c>
      <c r="D4641" s="144" t="s">
        <v>5145</v>
      </c>
      <c r="E4641" s="145" t="s">
        <v>4155</v>
      </c>
      <c r="F4641" s="123" t="s">
        <v>1830</v>
      </c>
      <c r="G4641" s="146" t="s">
        <v>1831</v>
      </c>
      <c r="H4641" s="146" t="s">
        <v>5286</v>
      </c>
      <c r="I4641" s="151" t="s">
        <v>98</v>
      </c>
      <c r="J4641" s="147">
        <v>11650</v>
      </c>
      <c r="K4641" s="147">
        <v>100</v>
      </c>
      <c r="L4641" s="148">
        <v>1165000</v>
      </c>
      <c r="M4641" s="120" t="s">
        <v>56</v>
      </c>
      <c r="N4641" s="149">
        <v>93200</v>
      </c>
      <c r="O4641" s="150"/>
      <c r="P4641" s="154" t="s">
        <v>4117</v>
      </c>
      <c r="Q4641" s="158" t="s">
        <v>50</v>
      </c>
      <c r="R4641" s="142">
        <f t="shared" si="72"/>
        <v>8</v>
      </c>
    </row>
    <row r="4642" s="109" customFormat="1">
      <c r="A4642" s="119">
        <f>MAX($A$19:A4641)+1</f>
        <v>4624</v>
      </c>
      <c r="B4642" s="120" t="s">
        <v>41</v>
      </c>
      <c r="C4642" s="144" t="s">
        <v>1829</v>
      </c>
      <c r="D4642" s="144" t="s">
        <v>5145</v>
      </c>
      <c r="E4642" s="145" t="s">
        <v>4155</v>
      </c>
      <c r="F4642" s="123" t="s">
        <v>1830</v>
      </c>
      <c r="G4642" s="146" t="s">
        <v>1831</v>
      </c>
      <c r="H4642" s="146" t="s">
        <v>5287</v>
      </c>
      <c r="I4642" s="151" t="s">
        <v>98</v>
      </c>
      <c r="J4642" s="147">
        <v>1400</v>
      </c>
      <c r="K4642" s="147">
        <v>75</v>
      </c>
      <c r="L4642" s="148">
        <v>105000</v>
      </c>
      <c r="M4642" s="120" t="s">
        <v>56</v>
      </c>
      <c r="N4642" s="149">
        <v>8400</v>
      </c>
      <c r="O4642" s="150"/>
      <c r="P4642" s="154" t="s">
        <v>4117</v>
      </c>
      <c r="Q4642" s="158" t="s">
        <v>50</v>
      </c>
      <c r="R4642" s="142">
        <f t="shared" si="72"/>
        <v>8</v>
      </c>
    </row>
    <row r="4643" s="109" customFormat="1">
      <c r="A4643" s="119">
        <f>MAX($A$19:A4642)+1</f>
        <v>4625</v>
      </c>
      <c r="B4643" s="120" t="s">
        <v>41</v>
      </c>
      <c r="C4643" s="144" t="s">
        <v>1829</v>
      </c>
      <c r="D4643" s="144" t="s">
        <v>5145</v>
      </c>
      <c r="E4643" s="145" t="s">
        <v>4155</v>
      </c>
      <c r="F4643" s="123" t="s">
        <v>1830</v>
      </c>
      <c r="G4643" s="146" t="s">
        <v>1831</v>
      </c>
      <c r="H4643" s="146" t="s">
        <v>5288</v>
      </c>
      <c r="I4643" s="151" t="s">
        <v>98</v>
      </c>
      <c r="J4643" s="147">
        <v>1400</v>
      </c>
      <c r="K4643" s="147">
        <v>75</v>
      </c>
      <c r="L4643" s="148">
        <v>105000</v>
      </c>
      <c r="M4643" s="120" t="s">
        <v>56</v>
      </c>
      <c r="N4643" s="149">
        <v>8400</v>
      </c>
      <c r="O4643" s="150"/>
      <c r="P4643" s="154" t="s">
        <v>4117</v>
      </c>
      <c r="Q4643" s="158" t="s">
        <v>50</v>
      </c>
      <c r="R4643" s="142">
        <f t="shared" si="72"/>
        <v>8</v>
      </c>
    </row>
    <row r="4644" s="109" customFormat="1">
      <c r="A4644" s="119">
        <f>MAX($A$19:A4643)+1</f>
        <v>4626</v>
      </c>
      <c r="B4644" s="120" t="s">
        <v>41</v>
      </c>
      <c r="C4644" s="144" t="s">
        <v>1829</v>
      </c>
      <c r="D4644" s="144" t="s">
        <v>5145</v>
      </c>
      <c r="E4644" s="145" t="s">
        <v>4155</v>
      </c>
      <c r="F4644" s="123" t="s">
        <v>1830</v>
      </c>
      <c r="G4644" s="146" t="s">
        <v>1831</v>
      </c>
      <c r="H4644" s="146" t="s">
        <v>5289</v>
      </c>
      <c r="I4644" s="151" t="s">
        <v>98</v>
      </c>
      <c r="J4644" s="147">
        <v>40000</v>
      </c>
      <c r="K4644" s="147">
        <v>100</v>
      </c>
      <c r="L4644" s="148">
        <v>4000000</v>
      </c>
      <c r="M4644" s="120" t="s">
        <v>56</v>
      </c>
      <c r="N4644" s="149">
        <v>320000</v>
      </c>
      <c r="O4644" s="150"/>
      <c r="P4644" s="154" t="s">
        <v>4117</v>
      </c>
      <c r="Q4644" s="158" t="s">
        <v>50</v>
      </c>
      <c r="R4644" s="142">
        <f t="shared" si="72"/>
        <v>8</v>
      </c>
    </row>
    <row r="4645" s="109" customFormat="1">
      <c r="A4645" s="119">
        <f>MAX($A$19:A4644)+1</f>
        <v>4627</v>
      </c>
      <c r="B4645" s="120" t="s">
        <v>41</v>
      </c>
      <c r="C4645" s="144" t="s">
        <v>1829</v>
      </c>
      <c r="D4645" s="144" t="s">
        <v>5145</v>
      </c>
      <c r="E4645" s="145" t="s">
        <v>4155</v>
      </c>
      <c r="F4645" s="123" t="s">
        <v>1830</v>
      </c>
      <c r="G4645" s="146" t="s">
        <v>1831</v>
      </c>
      <c r="H4645" s="146" t="s">
        <v>5290</v>
      </c>
      <c r="I4645" s="151" t="s">
        <v>98</v>
      </c>
      <c r="J4645" s="147">
        <v>40000</v>
      </c>
      <c r="K4645" s="147">
        <v>100</v>
      </c>
      <c r="L4645" s="148">
        <v>4000000</v>
      </c>
      <c r="M4645" s="120" t="s">
        <v>56</v>
      </c>
      <c r="N4645" s="149">
        <v>320000</v>
      </c>
      <c r="O4645" s="150"/>
      <c r="P4645" s="154" t="s">
        <v>4117</v>
      </c>
      <c r="Q4645" s="158" t="s">
        <v>50</v>
      </c>
      <c r="R4645" s="142">
        <f t="shared" si="72"/>
        <v>8</v>
      </c>
    </row>
    <row r="4646" s="109" customFormat="1">
      <c r="A4646" s="119">
        <f>MAX($A$19:A4645)+1</f>
        <v>4628</v>
      </c>
      <c r="B4646" s="120" t="s">
        <v>41</v>
      </c>
      <c r="C4646" s="144" t="s">
        <v>1829</v>
      </c>
      <c r="D4646" s="144" t="s">
        <v>5145</v>
      </c>
      <c r="E4646" s="145" t="s">
        <v>4155</v>
      </c>
      <c r="F4646" s="123" t="s">
        <v>1830</v>
      </c>
      <c r="G4646" s="146" t="s">
        <v>1831</v>
      </c>
      <c r="H4646" s="146" t="s">
        <v>5291</v>
      </c>
      <c r="I4646" s="151" t="s">
        <v>98</v>
      </c>
      <c r="J4646" s="147">
        <v>40000</v>
      </c>
      <c r="K4646" s="147">
        <v>100</v>
      </c>
      <c r="L4646" s="148">
        <v>4000000</v>
      </c>
      <c r="M4646" s="120" t="s">
        <v>56</v>
      </c>
      <c r="N4646" s="149">
        <v>320000</v>
      </c>
      <c r="O4646" s="150"/>
      <c r="P4646" s="154" t="s">
        <v>4117</v>
      </c>
      <c r="Q4646" s="158" t="s">
        <v>50</v>
      </c>
      <c r="R4646" s="142">
        <f t="shared" si="72"/>
        <v>8</v>
      </c>
    </row>
    <row r="4647" s="109" customFormat="1">
      <c r="A4647" s="119">
        <f>MAX($A$19:A4646)+1</f>
        <v>4629</v>
      </c>
      <c r="B4647" s="120" t="s">
        <v>41</v>
      </c>
      <c r="C4647" s="144" t="s">
        <v>1829</v>
      </c>
      <c r="D4647" s="144" t="s">
        <v>5145</v>
      </c>
      <c r="E4647" s="145" t="s">
        <v>4155</v>
      </c>
      <c r="F4647" s="123" t="s">
        <v>1830</v>
      </c>
      <c r="G4647" s="146" t="s">
        <v>1831</v>
      </c>
      <c r="H4647" s="146" t="s">
        <v>5292</v>
      </c>
      <c r="I4647" s="151" t="s">
        <v>98</v>
      </c>
      <c r="J4647" s="147">
        <v>40000</v>
      </c>
      <c r="K4647" s="147">
        <v>26</v>
      </c>
      <c r="L4647" s="148">
        <v>1040000</v>
      </c>
      <c r="M4647" s="120" t="s">
        <v>56</v>
      </c>
      <c r="N4647" s="149">
        <v>83200</v>
      </c>
      <c r="O4647" s="150"/>
      <c r="P4647" s="154" t="s">
        <v>4117</v>
      </c>
      <c r="Q4647" s="158" t="s">
        <v>50</v>
      </c>
      <c r="R4647" s="142">
        <f t="shared" si="72"/>
        <v>8</v>
      </c>
    </row>
    <row r="4648" s="109" customFormat="1">
      <c r="A4648" s="119">
        <f>MAX($A$19:A4647)+1</f>
        <v>4630</v>
      </c>
      <c r="B4648" s="120" t="s">
        <v>41</v>
      </c>
      <c r="C4648" s="144" t="s">
        <v>1829</v>
      </c>
      <c r="D4648" s="144" t="s">
        <v>5145</v>
      </c>
      <c r="E4648" s="145" t="s">
        <v>4155</v>
      </c>
      <c r="F4648" s="123" t="s">
        <v>1830</v>
      </c>
      <c r="G4648" s="146" t="s">
        <v>1831</v>
      </c>
      <c r="H4648" s="146" t="s">
        <v>5293</v>
      </c>
      <c r="I4648" s="151" t="s">
        <v>98</v>
      </c>
      <c r="J4648" s="147">
        <v>19151</v>
      </c>
      <c r="K4648" s="147">
        <v>100</v>
      </c>
      <c r="L4648" s="148">
        <v>1915100</v>
      </c>
      <c r="M4648" s="120" t="s">
        <v>56</v>
      </c>
      <c r="N4648" s="149">
        <v>153208</v>
      </c>
      <c r="O4648" s="150"/>
      <c r="P4648" s="154" t="s">
        <v>4117</v>
      </c>
      <c r="Q4648" s="158" t="s">
        <v>50</v>
      </c>
      <c r="R4648" s="142">
        <f t="shared" si="72"/>
        <v>8</v>
      </c>
    </row>
    <row r="4649" s="109" customFormat="1">
      <c r="A4649" s="119">
        <f>MAX($A$19:A4648)+1</f>
        <v>4631</v>
      </c>
      <c r="B4649" s="120" t="s">
        <v>41</v>
      </c>
      <c r="C4649" s="144" t="s">
        <v>1829</v>
      </c>
      <c r="D4649" s="144" t="s">
        <v>5145</v>
      </c>
      <c r="E4649" s="145" t="s">
        <v>4155</v>
      </c>
      <c r="F4649" s="123" t="s">
        <v>1830</v>
      </c>
      <c r="G4649" s="146" t="s">
        <v>1831</v>
      </c>
      <c r="H4649" s="146" t="s">
        <v>5294</v>
      </c>
      <c r="I4649" s="151" t="s">
        <v>98</v>
      </c>
      <c r="J4649" s="147">
        <v>19151</v>
      </c>
      <c r="K4649" s="147">
        <v>100</v>
      </c>
      <c r="L4649" s="148">
        <v>1915100</v>
      </c>
      <c r="M4649" s="120" t="s">
        <v>56</v>
      </c>
      <c r="N4649" s="149">
        <v>153208</v>
      </c>
      <c r="O4649" s="150"/>
      <c r="P4649" s="154" t="s">
        <v>4117</v>
      </c>
      <c r="Q4649" s="158" t="s">
        <v>50</v>
      </c>
      <c r="R4649" s="142">
        <f t="shared" si="72"/>
        <v>8</v>
      </c>
    </row>
    <row r="4650" s="109" customFormat="1">
      <c r="A4650" s="119">
        <f>MAX($A$19:A4649)+1</f>
        <v>4632</v>
      </c>
      <c r="B4650" s="120" t="s">
        <v>41</v>
      </c>
      <c r="C4650" s="144" t="s">
        <v>1829</v>
      </c>
      <c r="D4650" s="144" t="s">
        <v>5145</v>
      </c>
      <c r="E4650" s="145" t="s">
        <v>4155</v>
      </c>
      <c r="F4650" s="123" t="s">
        <v>1830</v>
      </c>
      <c r="G4650" s="146" t="s">
        <v>1831</v>
      </c>
      <c r="H4650" s="146" t="s">
        <v>5295</v>
      </c>
      <c r="I4650" s="151" t="s">
        <v>98</v>
      </c>
      <c r="J4650" s="147">
        <v>8131</v>
      </c>
      <c r="K4650" s="147">
        <v>100</v>
      </c>
      <c r="L4650" s="148">
        <v>813100</v>
      </c>
      <c r="M4650" s="120" t="s">
        <v>56</v>
      </c>
      <c r="N4650" s="149">
        <v>65048</v>
      </c>
      <c r="O4650" s="150"/>
      <c r="P4650" s="154" t="s">
        <v>4117</v>
      </c>
      <c r="Q4650" s="158" t="s">
        <v>50</v>
      </c>
      <c r="R4650" s="142">
        <f t="shared" si="72"/>
        <v>8</v>
      </c>
    </row>
    <row r="4651" s="109" customFormat="1">
      <c r="A4651" s="119">
        <f>MAX($A$19:A4650)+1</f>
        <v>4633</v>
      </c>
      <c r="B4651" s="120" t="s">
        <v>41</v>
      </c>
      <c r="C4651" s="144" t="s">
        <v>1829</v>
      </c>
      <c r="D4651" s="144" t="s">
        <v>5145</v>
      </c>
      <c r="E4651" s="145" t="s">
        <v>4155</v>
      </c>
      <c r="F4651" s="123" t="s">
        <v>1830</v>
      </c>
      <c r="G4651" s="146" t="s">
        <v>1831</v>
      </c>
      <c r="H4651" s="146" t="s">
        <v>5296</v>
      </c>
      <c r="I4651" s="151" t="s">
        <v>98</v>
      </c>
      <c r="J4651" s="147">
        <v>19151</v>
      </c>
      <c r="K4651" s="147">
        <v>30</v>
      </c>
      <c r="L4651" s="148">
        <v>574530</v>
      </c>
      <c r="M4651" s="120" t="s">
        <v>56</v>
      </c>
      <c r="N4651" s="149">
        <v>45963</v>
      </c>
      <c r="O4651" s="150"/>
      <c r="P4651" s="154" t="s">
        <v>4117</v>
      </c>
      <c r="Q4651" s="158" t="s">
        <v>50</v>
      </c>
      <c r="R4651" s="142">
        <f t="shared" si="72"/>
        <v>8.00010443318887</v>
      </c>
    </row>
    <row r="4652" s="109" customFormat="1">
      <c r="A4652" s="119">
        <f>MAX($A$19:A4651)+1</f>
        <v>4634</v>
      </c>
      <c r="B4652" s="120" t="s">
        <v>41</v>
      </c>
      <c r="C4652" s="144" t="s">
        <v>1829</v>
      </c>
      <c r="D4652" s="144" t="s">
        <v>5145</v>
      </c>
      <c r="E4652" s="145" t="s">
        <v>4155</v>
      </c>
      <c r="F4652" s="123" t="s">
        <v>1830</v>
      </c>
      <c r="G4652" s="146" t="s">
        <v>1831</v>
      </c>
      <c r="H4652" s="146" t="s">
        <v>5297</v>
      </c>
      <c r="I4652" s="151" t="s">
        <v>98</v>
      </c>
      <c r="J4652" s="147">
        <v>2877</v>
      </c>
      <c r="K4652" s="147">
        <v>100</v>
      </c>
      <c r="L4652" s="148">
        <v>287700</v>
      </c>
      <c r="M4652" s="120" t="s">
        <v>56</v>
      </c>
      <c r="N4652" s="149">
        <v>23016</v>
      </c>
      <c r="O4652" s="150"/>
      <c r="P4652" s="154" t="s">
        <v>4117</v>
      </c>
      <c r="Q4652" s="158" t="s">
        <v>50</v>
      </c>
      <c r="R4652" s="142">
        <f ref="R4652:R4715" t="shared" si="73">N4652/L4652*100</f>
        <v>8</v>
      </c>
    </row>
    <row r="4653" s="109" customFormat="1">
      <c r="A4653" s="119">
        <f>MAX($A$19:A4652)+1</f>
        <v>4635</v>
      </c>
      <c r="B4653" s="120" t="s">
        <v>41</v>
      </c>
      <c r="C4653" s="144" t="s">
        <v>1829</v>
      </c>
      <c r="D4653" s="144" t="s">
        <v>5145</v>
      </c>
      <c r="E4653" s="145" t="s">
        <v>4155</v>
      </c>
      <c r="F4653" s="123" t="s">
        <v>1830</v>
      </c>
      <c r="G4653" s="146" t="s">
        <v>1831</v>
      </c>
      <c r="H4653" s="146" t="s">
        <v>5298</v>
      </c>
      <c r="I4653" s="151" t="s">
        <v>98</v>
      </c>
      <c r="J4653" s="147">
        <v>2877</v>
      </c>
      <c r="K4653" s="147">
        <v>100</v>
      </c>
      <c r="L4653" s="148">
        <v>287700</v>
      </c>
      <c r="M4653" s="120" t="s">
        <v>56</v>
      </c>
      <c r="N4653" s="149">
        <v>23016</v>
      </c>
      <c r="O4653" s="150"/>
      <c r="P4653" s="154" t="s">
        <v>4117</v>
      </c>
      <c r="Q4653" s="158" t="s">
        <v>50</v>
      </c>
      <c r="R4653" s="142">
        <f t="shared" si="73"/>
        <v>8</v>
      </c>
    </row>
    <row r="4654" s="109" customFormat="1">
      <c r="A4654" s="119">
        <f>MAX($A$19:A4653)+1</f>
        <v>4636</v>
      </c>
      <c r="B4654" s="120" t="s">
        <v>41</v>
      </c>
      <c r="C4654" s="144" t="s">
        <v>1829</v>
      </c>
      <c r="D4654" s="144" t="s">
        <v>5145</v>
      </c>
      <c r="E4654" s="145" t="s">
        <v>4155</v>
      </c>
      <c r="F4654" s="123" t="s">
        <v>1830</v>
      </c>
      <c r="G4654" s="146" t="s">
        <v>1831</v>
      </c>
      <c r="H4654" s="146" t="s">
        <v>5299</v>
      </c>
      <c r="I4654" s="151" t="s">
        <v>98</v>
      </c>
      <c r="J4654" s="147">
        <v>2877</v>
      </c>
      <c r="K4654" s="147">
        <v>100</v>
      </c>
      <c r="L4654" s="148">
        <v>287700</v>
      </c>
      <c r="M4654" s="120" t="s">
        <v>56</v>
      </c>
      <c r="N4654" s="149">
        <v>23016</v>
      </c>
      <c r="O4654" s="150"/>
      <c r="P4654" s="154" t="s">
        <v>4117</v>
      </c>
      <c r="Q4654" s="158" t="s">
        <v>50</v>
      </c>
      <c r="R4654" s="142">
        <f t="shared" si="73"/>
        <v>8</v>
      </c>
    </row>
    <row r="4655" s="109" customFormat="1">
      <c r="A4655" s="119">
        <f>MAX($A$19:A4654)+1</f>
        <v>4637</v>
      </c>
      <c r="B4655" s="120" t="s">
        <v>41</v>
      </c>
      <c r="C4655" s="144" t="s">
        <v>1829</v>
      </c>
      <c r="D4655" s="144" t="s">
        <v>5145</v>
      </c>
      <c r="E4655" s="145" t="s">
        <v>4155</v>
      </c>
      <c r="F4655" s="123" t="s">
        <v>1830</v>
      </c>
      <c r="G4655" s="146" t="s">
        <v>1831</v>
      </c>
      <c r="H4655" s="146" t="s">
        <v>5300</v>
      </c>
      <c r="I4655" s="151" t="s">
        <v>98</v>
      </c>
      <c r="J4655" s="147">
        <v>5754</v>
      </c>
      <c r="K4655" s="147">
        <v>26</v>
      </c>
      <c r="L4655" s="148">
        <v>149604</v>
      </c>
      <c r="M4655" s="120" t="s">
        <v>56</v>
      </c>
      <c r="N4655" s="149">
        <v>11968</v>
      </c>
      <c r="O4655" s="150"/>
      <c r="P4655" s="154" t="s">
        <v>4117</v>
      </c>
      <c r="Q4655" s="158" t="s">
        <v>50</v>
      </c>
      <c r="R4655" s="142">
        <f t="shared" si="73"/>
        <v>7.99978610197588</v>
      </c>
    </row>
    <row r="4656" s="109" customFormat="1">
      <c r="A4656" s="119">
        <f>MAX($A$19:A4655)+1</f>
        <v>4638</v>
      </c>
      <c r="B4656" s="120" t="s">
        <v>41</v>
      </c>
      <c r="C4656" s="144" t="s">
        <v>1829</v>
      </c>
      <c r="D4656" s="144" t="s">
        <v>5145</v>
      </c>
      <c r="E4656" s="145" t="s">
        <v>4155</v>
      </c>
      <c r="F4656" s="123" t="s">
        <v>1830</v>
      </c>
      <c r="G4656" s="146" t="s">
        <v>1831</v>
      </c>
      <c r="H4656" s="146" t="s">
        <v>5301</v>
      </c>
      <c r="I4656" s="151" t="s">
        <v>98</v>
      </c>
      <c r="J4656" s="147">
        <v>2877</v>
      </c>
      <c r="K4656" s="147">
        <v>160</v>
      </c>
      <c r="L4656" s="148">
        <v>460320</v>
      </c>
      <c r="M4656" s="120" t="s">
        <v>56</v>
      </c>
      <c r="N4656" s="149">
        <v>36826</v>
      </c>
      <c r="O4656" s="150"/>
      <c r="P4656" s="154" t="s">
        <v>4117</v>
      </c>
      <c r="Q4656" s="158" t="s">
        <v>50</v>
      </c>
      <c r="R4656" s="142">
        <f t="shared" si="73"/>
        <v>8.0000868960723</v>
      </c>
    </row>
    <row r="4657" s="109" customFormat="1">
      <c r="A4657" s="119">
        <f>MAX($A$19:A4656)+1</f>
        <v>4639</v>
      </c>
      <c r="B4657" s="120" t="s">
        <v>41</v>
      </c>
      <c r="C4657" s="144" t="s">
        <v>1829</v>
      </c>
      <c r="D4657" s="144" t="s">
        <v>5145</v>
      </c>
      <c r="E4657" s="145" t="s">
        <v>4155</v>
      </c>
      <c r="F4657" s="123" t="s">
        <v>1830</v>
      </c>
      <c r="G4657" s="146" t="s">
        <v>1831</v>
      </c>
      <c r="H4657" s="146" t="s">
        <v>5302</v>
      </c>
      <c r="I4657" s="151" t="s">
        <v>98</v>
      </c>
      <c r="J4657" s="147">
        <v>5741</v>
      </c>
      <c r="K4657" s="147">
        <v>100</v>
      </c>
      <c r="L4657" s="148">
        <v>574100</v>
      </c>
      <c r="M4657" s="120" t="s">
        <v>56</v>
      </c>
      <c r="N4657" s="149">
        <v>45928</v>
      </c>
      <c r="O4657" s="150"/>
      <c r="P4657" s="154" t="s">
        <v>4117</v>
      </c>
      <c r="Q4657" s="158" t="s">
        <v>50</v>
      </c>
      <c r="R4657" s="142">
        <f t="shared" si="73"/>
        <v>8</v>
      </c>
    </row>
    <row r="4658" s="109" customFormat="1">
      <c r="A4658" s="119">
        <f>MAX($A$19:A4657)+1</f>
        <v>4640</v>
      </c>
      <c r="B4658" s="120" t="s">
        <v>41</v>
      </c>
      <c r="C4658" s="144" t="s">
        <v>1829</v>
      </c>
      <c r="D4658" s="144" t="s">
        <v>5145</v>
      </c>
      <c r="E4658" s="145" t="s">
        <v>4155</v>
      </c>
      <c r="F4658" s="123" t="s">
        <v>1830</v>
      </c>
      <c r="G4658" s="146" t="s">
        <v>1831</v>
      </c>
      <c r="H4658" s="146" t="s">
        <v>5303</v>
      </c>
      <c r="I4658" s="151" t="s">
        <v>98</v>
      </c>
      <c r="J4658" s="147">
        <v>5741</v>
      </c>
      <c r="K4658" s="147">
        <v>100</v>
      </c>
      <c r="L4658" s="148">
        <v>574100</v>
      </c>
      <c r="M4658" s="120" t="s">
        <v>56</v>
      </c>
      <c r="N4658" s="149">
        <v>45928</v>
      </c>
      <c r="O4658" s="150"/>
      <c r="P4658" s="154" t="s">
        <v>4117</v>
      </c>
      <c r="Q4658" s="158" t="s">
        <v>50</v>
      </c>
      <c r="R4658" s="142">
        <f t="shared" si="73"/>
        <v>8</v>
      </c>
    </row>
    <row r="4659" s="109" customFormat="1">
      <c r="A4659" s="119">
        <f>MAX($A$19:A4658)+1</f>
        <v>4641</v>
      </c>
      <c r="B4659" s="120" t="s">
        <v>41</v>
      </c>
      <c r="C4659" s="144" t="s">
        <v>1829</v>
      </c>
      <c r="D4659" s="144" t="s">
        <v>5145</v>
      </c>
      <c r="E4659" s="145" t="s">
        <v>4155</v>
      </c>
      <c r="F4659" s="123" t="s">
        <v>1830</v>
      </c>
      <c r="G4659" s="146" t="s">
        <v>1831</v>
      </c>
      <c r="H4659" s="146" t="s">
        <v>5304</v>
      </c>
      <c r="I4659" s="151" t="s">
        <v>98</v>
      </c>
      <c r="J4659" s="147">
        <v>5741</v>
      </c>
      <c r="K4659" s="147">
        <v>30</v>
      </c>
      <c r="L4659" s="148">
        <v>172230</v>
      </c>
      <c r="M4659" s="120" t="s">
        <v>56</v>
      </c>
      <c r="N4659" s="149">
        <v>13779</v>
      </c>
      <c r="O4659" s="150"/>
      <c r="P4659" s="154" t="s">
        <v>4117</v>
      </c>
      <c r="Q4659" s="158" t="s">
        <v>50</v>
      </c>
      <c r="R4659" s="142">
        <f t="shared" si="73"/>
        <v>8.00034837136387</v>
      </c>
    </row>
    <row r="4660" s="109" customFormat="1">
      <c r="A4660" s="119">
        <f>MAX($A$19:A4659)+1</f>
        <v>4642</v>
      </c>
      <c r="B4660" s="120" t="s">
        <v>41</v>
      </c>
      <c r="C4660" s="144" t="s">
        <v>1829</v>
      </c>
      <c r="D4660" s="144" t="s">
        <v>5145</v>
      </c>
      <c r="E4660" s="145" t="s">
        <v>4155</v>
      </c>
      <c r="F4660" s="123" t="s">
        <v>1830</v>
      </c>
      <c r="G4660" s="146" t="s">
        <v>1831</v>
      </c>
      <c r="H4660" s="146" t="s">
        <v>5305</v>
      </c>
      <c r="I4660" s="151" t="s">
        <v>98</v>
      </c>
      <c r="J4660" s="147">
        <v>11259</v>
      </c>
      <c r="K4660" s="147">
        <v>100</v>
      </c>
      <c r="L4660" s="148">
        <v>1125900</v>
      </c>
      <c r="M4660" s="120" t="s">
        <v>56</v>
      </c>
      <c r="N4660" s="149">
        <v>90072</v>
      </c>
      <c r="O4660" s="150"/>
      <c r="P4660" s="154" t="s">
        <v>4117</v>
      </c>
      <c r="Q4660" s="158" t="s">
        <v>50</v>
      </c>
      <c r="R4660" s="142">
        <f t="shared" si="73"/>
        <v>8</v>
      </c>
    </row>
    <row r="4661" s="109" customFormat="1">
      <c r="A4661" s="119">
        <f>MAX($A$19:A4660)+1</f>
        <v>4643</v>
      </c>
      <c r="B4661" s="120" t="s">
        <v>41</v>
      </c>
      <c r="C4661" s="144" t="s">
        <v>1829</v>
      </c>
      <c r="D4661" s="144" t="s">
        <v>5145</v>
      </c>
      <c r="E4661" s="145" t="s">
        <v>4155</v>
      </c>
      <c r="F4661" s="123" t="s">
        <v>1830</v>
      </c>
      <c r="G4661" s="146" t="s">
        <v>1831</v>
      </c>
      <c r="H4661" s="146" t="s">
        <v>5306</v>
      </c>
      <c r="I4661" s="151" t="s">
        <v>98</v>
      </c>
      <c r="J4661" s="147">
        <v>11259</v>
      </c>
      <c r="K4661" s="147">
        <v>100</v>
      </c>
      <c r="L4661" s="148">
        <v>1125900</v>
      </c>
      <c r="M4661" s="120" t="s">
        <v>56</v>
      </c>
      <c r="N4661" s="149">
        <v>90072</v>
      </c>
      <c r="O4661" s="150"/>
      <c r="P4661" s="154" t="s">
        <v>4117</v>
      </c>
      <c r="Q4661" s="158" t="s">
        <v>50</v>
      </c>
      <c r="R4661" s="142">
        <f t="shared" si="73"/>
        <v>8</v>
      </c>
    </row>
    <row r="4662" s="109" customFormat="1">
      <c r="A4662" s="119">
        <f>MAX($A$19:A4661)+1</f>
        <v>4644</v>
      </c>
      <c r="B4662" s="120" t="s">
        <v>41</v>
      </c>
      <c r="C4662" s="144" t="s">
        <v>1829</v>
      </c>
      <c r="D4662" s="144" t="s">
        <v>5145</v>
      </c>
      <c r="E4662" s="145" t="s">
        <v>4155</v>
      </c>
      <c r="F4662" s="123" t="s">
        <v>1830</v>
      </c>
      <c r="G4662" s="146" t="s">
        <v>1831</v>
      </c>
      <c r="H4662" s="146" t="s">
        <v>5307</v>
      </c>
      <c r="I4662" s="151" t="s">
        <v>98</v>
      </c>
      <c r="J4662" s="147">
        <v>11259</v>
      </c>
      <c r="K4662" s="147">
        <v>100</v>
      </c>
      <c r="L4662" s="148">
        <v>1125900</v>
      </c>
      <c r="M4662" s="120" t="s">
        <v>56</v>
      </c>
      <c r="N4662" s="149">
        <v>90072</v>
      </c>
      <c r="O4662" s="150"/>
      <c r="P4662" s="154" t="s">
        <v>4117</v>
      </c>
      <c r="Q4662" s="158" t="s">
        <v>50</v>
      </c>
      <c r="R4662" s="142">
        <f t="shared" si="73"/>
        <v>8</v>
      </c>
    </row>
    <row r="4663" s="109" customFormat="1">
      <c r="A4663" s="119">
        <f>MAX($A$19:A4662)+1</f>
        <v>4645</v>
      </c>
      <c r="B4663" s="120" t="s">
        <v>41</v>
      </c>
      <c r="C4663" s="144" t="s">
        <v>1829</v>
      </c>
      <c r="D4663" s="144" t="s">
        <v>5145</v>
      </c>
      <c r="E4663" s="145" t="s">
        <v>4155</v>
      </c>
      <c r="F4663" s="123" t="s">
        <v>1830</v>
      </c>
      <c r="G4663" s="146" t="s">
        <v>1831</v>
      </c>
      <c r="H4663" s="146" t="s">
        <v>5308</v>
      </c>
      <c r="I4663" s="151" t="s">
        <v>98</v>
      </c>
      <c r="J4663" s="147">
        <v>11259</v>
      </c>
      <c r="K4663" s="147">
        <v>26</v>
      </c>
      <c r="L4663" s="148">
        <v>292734</v>
      </c>
      <c r="M4663" s="120" t="s">
        <v>56</v>
      </c>
      <c r="N4663" s="149">
        <v>23419</v>
      </c>
      <c r="O4663" s="150"/>
      <c r="P4663" s="154" t="s">
        <v>4117</v>
      </c>
      <c r="Q4663" s="158" t="s">
        <v>50</v>
      </c>
      <c r="R4663" s="142">
        <f t="shared" si="73"/>
        <v>8.00009564997575</v>
      </c>
    </row>
    <row r="4664" s="109" customFormat="1">
      <c r="A4664" s="119">
        <f>MAX($A$19:A4663)+1</f>
        <v>4646</v>
      </c>
      <c r="B4664" s="120" t="s">
        <v>41</v>
      </c>
      <c r="C4664" s="144" t="s">
        <v>1829</v>
      </c>
      <c r="D4664" s="144" t="s">
        <v>5145</v>
      </c>
      <c r="E4664" s="145" t="s">
        <v>4155</v>
      </c>
      <c r="F4664" s="123" t="s">
        <v>1830</v>
      </c>
      <c r="G4664" s="146" t="s">
        <v>1831</v>
      </c>
      <c r="H4664" s="146" t="s">
        <v>5309</v>
      </c>
      <c r="I4664" s="151" t="s">
        <v>98</v>
      </c>
      <c r="J4664" s="147">
        <v>12940</v>
      </c>
      <c r="K4664" s="147">
        <v>100</v>
      </c>
      <c r="L4664" s="148">
        <v>1294000</v>
      </c>
      <c r="M4664" s="120" t="s">
        <v>56</v>
      </c>
      <c r="N4664" s="149">
        <v>103520</v>
      </c>
      <c r="O4664" s="150"/>
      <c r="P4664" s="154" t="s">
        <v>4117</v>
      </c>
      <c r="Q4664" s="158" t="s">
        <v>50</v>
      </c>
      <c r="R4664" s="142">
        <f t="shared" si="73"/>
        <v>8</v>
      </c>
    </row>
    <row r="4665" s="109" customFormat="1">
      <c r="A4665" s="119">
        <f>MAX($A$19:A4664)+1</f>
        <v>4647</v>
      </c>
      <c r="B4665" s="120" t="s">
        <v>41</v>
      </c>
      <c r="C4665" s="144" t="s">
        <v>1829</v>
      </c>
      <c r="D4665" s="144" t="s">
        <v>5145</v>
      </c>
      <c r="E4665" s="145" t="s">
        <v>4155</v>
      </c>
      <c r="F4665" s="123" t="s">
        <v>1830</v>
      </c>
      <c r="G4665" s="146" t="s">
        <v>1831</v>
      </c>
      <c r="H4665" s="146" t="s">
        <v>5310</v>
      </c>
      <c r="I4665" s="151" t="s">
        <v>98</v>
      </c>
      <c r="J4665" s="147">
        <v>12940</v>
      </c>
      <c r="K4665" s="147">
        <v>100</v>
      </c>
      <c r="L4665" s="148">
        <v>1294000</v>
      </c>
      <c r="M4665" s="120" t="s">
        <v>56</v>
      </c>
      <c r="N4665" s="149">
        <v>103520</v>
      </c>
      <c r="O4665" s="150"/>
      <c r="P4665" s="154" t="s">
        <v>4117</v>
      </c>
      <c r="Q4665" s="158" t="s">
        <v>50</v>
      </c>
      <c r="R4665" s="142">
        <f t="shared" si="73"/>
        <v>8</v>
      </c>
    </row>
    <row r="4666" s="109" customFormat="1">
      <c r="A4666" s="119">
        <f>MAX($A$19:A4665)+1</f>
        <v>4648</v>
      </c>
      <c r="B4666" s="120" t="s">
        <v>41</v>
      </c>
      <c r="C4666" s="144" t="s">
        <v>1829</v>
      </c>
      <c r="D4666" s="144" t="s">
        <v>5145</v>
      </c>
      <c r="E4666" s="145" t="s">
        <v>4155</v>
      </c>
      <c r="F4666" s="123" t="s">
        <v>1830</v>
      </c>
      <c r="G4666" s="146" t="s">
        <v>1831</v>
      </c>
      <c r="H4666" s="146" t="s">
        <v>1895</v>
      </c>
      <c r="I4666" s="151" t="s">
        <v>98</v>
      </c>
      <c r="J4666" s="147">
        <v>30000</v>
      </c>
      <c r="K4666" s="147">
        <v>2200</v>
      </c>
      <c r="L4666" s="148">
        <v>66000000</v>
      </c>
      <c r="M4666" s="120" t="s">
        <v>56</v>
      </c>
      <c r="N4666" s="149">
        <v>5280000</v>
      </c>
      <c r="O4666" s="150"/>
      <c r="P4666" s="154" t="s">
        <v>4117</v>
      </c>
      <c r="Q4666" s="158" t="s">
        <v>50</v>
      </c>
      <c r="R4666" s="142">
        <f t="shared" si="73"/>
        <v>8</v>
      </c>
    </row>
    <row r="4667" s="109" customFormat="1">
      <c r="A4667" s="119">
        <f>MAX($A$19:A4666)+1</f>
        <v>4649</v>
      </c>
      <c r="B4667" s="120" t="s">
        <v>41</v>
      </c>
      <c r="C4667" s="144" t="s">
        <v>1829</v>
      </c>
      <c r="D4667" s="144" t="s">
        <v>5145</v>
      </c>
      <c r="E4667" s="145" t="s">
        <v>4155</v>
      </c>
      <c r="F4667" s="123" t="s">
        <v>1830</v>
      </c>
      <c r="G4667" s="146" t="s">
        <v>1831</v>
      </c>
      <c r="H4667" s="146" t="s">
        <v>5311</v>
      </c>
      <c r="I4667" s="151" t="s">
        <v>98</v>
      </c>
      <c r="J4667" s="147">
        <v>89690</v>
      </c>
      <c r="K4667" s="147">
        <v>378</v>
      </c>
      <c r="L4667" s="148">
        <v>33902820</v>
      </c>
      <c r="M4667" s="120" t="s">
        <v>56</v>
      </c>
      <c r="N4667" s="149">
        <v>2712226</v>
      </c>
      <c r="O4667" s="150"/>
      <c r="P4667" s="154" t="s">
        <v>4117</v>
      </c>
      <c r="Q4667" s="158" t="s">
        <v>50</v>
      </c>
      <c r="R4667" s="142">
        <f t="shared" si="73"/>
        <v>8.00000117984286</v>
      </c>
    </row>
    <row r="4668" s="109" customFormat="1">
      <c r="A4668" s="119">
        <f>MAX($A$19:A4667)+1</f>
        <v>4650</v>
      </c>
      <c r="B4668" s="120" t="s">
        <v>41</v>
      </c>
      <c r="C4668" s="144" t="s">
        <v>1829</v>
      </c>
      <c r="D4668" s="144" t="s">
        <v>5145</v>
      </c>
      <c r="E4668" s="145" t="s">
        <v>4155</v>
      </c>
      <c r="F4668" s="123" t="s">
        <v>1830</v>
      </c>
      <c r="G4668" s="146" t="s">
        <v>1831</v>
      </c>
      <c r="H4668" s="146" t="s">
        <v>5312</v>
      </c>
      <c r="I4668" s="151" t="s">
        <v>98</v>
      </c>
      <c r="J4668" s="147">
        <v>100</v>
      </c>
      <c r="K4668" s="147">
        <v>70000</v>
      </c>
      <c r="L4668" s="148">
        <v>7000000</v>
      </c>
      <c r="M4668" s="120" t="s">
        <v>56</v>
      </c>
      <c r="N4668" s="149">
        <v>559985</v>
      </c>
      <c r="O4668" s="150"/>
      <c r="P4668" s="154" t="s">
        <v>4117</v>
      </c>
      <c r="Q4668" s="158" t="s">
        <v>50</v>
      </c>
      <c r="R4668" s="142">
        <f t="shared" si="73"/>
        <v>7.99978571428572</v>
      </c>
    </row>
    <row r="4669" s="109" customFormat="1">
      <c r="A4669" s="119">
        <f>MAX($A$19:A4668)+1</f>
        <v>4651</v>
      </c>
      <c r="B4669" s="120" t="s">
        <v>41</v>
      </c>
      <c r="C4669" s="144" t="s">
        <v>1829</v>
      </c>
      <c r="D4669" s="144" t="s">
        <v>4978</v>
      </c>
      <c r="E4669" s="145" t="s">
        <v>4159</v>
      </c>
      <c r="F4669" s="123" t="s">
        <v>1830</v>
      </c>
      <c r="G4669" s="146" t="s">
        <v>1831</v>
      </c>
      <c r="H4669" s="146" t="s">
        <v>5313</v>
      </c>
      <c r="I4669" s="151" t="s">
        <v>98</v>
      </c>
      <c r="J4669" s="147">
        <v>90737</v>
      </c>
      <c r="K4669" s="147">
        <v>150</v>
      </c>
      <c r="L4669" s="148">
        <v>13610550</v>
      </c>
      <c r="M4669" s="120" t="s">
        <v>56</v>
      </c>
      <c r="N4669" s="149">
        <v>1088844</v>
      </c>
      <c r="O4669" s="150"/>
      <c r="P4669" s="154" t="s">
        <v>4117</v>
      </c>
      <c r="Q4669" s="158" t="s">
        <v>50</v>
      </c>
      <c r="R4669" s="142">
        <f t="shared" si="73"/>
        <v>8</v>
      </c>
    </row>
    <row r="4670" s="109" customFormat="1">
      <c r="A4670" s="119">
        <f>MAX($A$19:A4669)+1</f>
        <v>4652</v>
      </c>
      <c r="B4670" s="120" t="s">
        <v>41</v>
      </c>
      <c r="C4670" s="144" t="s">
        <v>1829</v>
      </c>
      <c r="D4670" s="144" t="s">
        <v>4978</v>
      </c>
      <c r="E4670" s="145" t="s">
        <v>4159</v>
      </c>
      <c r="F4670" s="123" t="s">
        <v>1830</v>
      </c>
      <c r="G4670" s="146" t="s">
        <v>1831</v>
      </c>
      <c r="H4670" s="146" t="s">
        <v>1900</v>
      </c>
      <c r="I4670" s="151" t="s">
        <v>98</v>
      </c>
      <c r="J4670" s="147">
        <v>20000</v>
      </c>
      <c r="K4670" s="147">
        <v>164</v>
      </c>
      <c r="L4670" s="148">
        <v>3280000</v>
      </c>
      <c r="M4670" s="120" t="s">
        <v>56</v>
      </c>
      <c r="N4670" s="149">
        <v>262400</v>
      </c>
      <c r="O4670" s="150"/>
      <c r="P4670" s="154" t="s">
        <v>4117</v>
      </c>
      <c r="Q4670" s="158" t="s">
        <v>50</v>
      </c>
      <c r="R4670" s="142">
        <f t="shared" si="73"/>
        <v>8</v>
      </c>
    </row>
    <row r="4671" s="109" customFormat="1">
      <c r="A4671" s="119">
        <f>MAX($A$19:A4670)+1</f>
        <v>4653</v>
      </c>
      <c r="B4671" s="120" t="s">
        <v>41</v>
      </c>
      <c r="C4671" s="144" t="s">
        <v>1829</v>
      </c>
      <c r="D4671" s="144" t="s">
        <v>4978</v>
      </c>
      <c r="E4671" s="145" t="s">
        <v>4159</v>
      </c>
      <c r="F4671" s="123" t="s">
        <v>1830</v>
      </c>
      <c r="G4671" s="146" t="s">
        <v>1831</v>
      </c>
      <c r="H4671" s="146" t="s">
        <v>1901</v>
      </c>
      <c r="I4671" s="151" t="s">
        <v>98</v>
      </c>
      <c r="J4671" s="147">
        <v>723000</v>
      </c>
      <c r="K4671" s="147">
        <v>78</v>
      </c>
      <c r="L4671" s="148">
        <v>56394000</v>
      </c>
      <c r="M4671" s="120" t="s">
        <v>56</v>
      </c>
      <c r="N4671" s="149">
        <v>4511520</v>
      </c>
      <c r="O4671" s="150"/>
      <c r="P4671" s="154" t="s">
        <v>4117</v>
      </c>
      <c r="Q4671" s="158" t="s">
        <v>50</v>
      </c>
      <c r="R4671" s="142">
        <f t="shared" si="73"/>
        <v>8</v>
      </c>
    </row>
    <row r="4672" s="109" customFormat="1">
      <c r="A4672" s="119">
        <f>MAX($A$19:A4671)+1</f>
        <v>4654</v>
      </c>
      <c r="B4672" s="120" t="s">
        <v>41</v>
      </c>
      <c r="C4672" s="144" t="s">
        <v>1829</v>
      </c>
      <c r="D4672" s="144" t="s">
        <v>4978</v>
      </c>
      <c r="E4672" s="145" t="s">
        <v>4159</v>
      </c>
      <c r="F4672" s="123" t="s">
        <v>1830</v>
      </c>
      <c r="G4672" s="146" t="s">
        <v>1831</v>
      </c>
      <c r="H4672" s="146" t="s">
        <v>5314</v>
      </c>
      <c r="I4672" s="151" t="s">
        <v>98</v>
      </c>
      <c r="J4672" s="147">
        <v>21000</v>
      </c>
      <c r="K4672" s="147">
        <v>78</v>
      </c>
      <c r="L4672" s="148">
        <v>1638000</v>
      </c>
      <c r="M4672" s="120" t="s">
        <v>56</v>
      </c>
      <c r="N4672" s="149">
        <v>131040</v>
      </c>
      <c r="O4672" s="150"/>
      <c r="P4672" s="154" t="s">
        <v>4117</v>
      </c>
      <c r="Q4672" s="158" t="s">
        <v>50</v>
      </c>
      <c r="R4672" s="142">
        <f t="shared" si="73"/>
        <v>8</v>
      </c>
    </row>
    <row r="4673" s="109" customFormat="1">
      <c r="A4673" s="119">
        <f>MAX($A$19:A4672)+1</f>
        <v>4655</v>
      </c>
      <c r="B4673" s="120" t="s">
        <v>41</v>
      </c>
      <c r="C4673" s="144" t="s">
        <v>1829</v>
      </c>
      <c r="D4673" s="144" t="s">
        <v>4978</v>
      </c>
      <c r="E4673" s="145" t="s">
        <v>4159</v>
      </c>
      <c r="F4673" s="123" t="s">
        <v>1830</v>
      </c>
      <c r="G4673" s="146" t="s">
        <v>1831</v>
      </c>
      <c r="H4673" s="146" t="s">
        <v>1902</v>
      </c>
      <c r="I4673" s="151" t="s">
        <v>98</v>
      </c>
      <c r="J4673" s="147">
        <v>89600</v>
      </c>
      <c r="K4673" s="147">
        <v>128</v>
      </c>
      <c r="L4673" s="148">
        <v>11468800</v>
      </c>
      <c r="M4673" s="120" t="s">
        <v>56</v>
      </c>
      <c r="N4673" s="149">
        <v>917504</v>
      </c>
      <c r="O4673" s="150"/>
      <c r="P4673" s="154" t="s">
        <v>4117</v>
      </c>
      <c r="Q4673" s="158" t="s">
        <v>50</v>
      </c>
      <c r="R4673" s="142">
        <f t="shared" si="73"/>
        <v>8</v>
      </c>
    </row>
    <row r="4674" s="109" customFormat="1">
      <c r="A4674" s="119">
        <f>MAX($A$19:A4673)+1</f>
        <v>4656</v>
      </c>
      <c r="B4674" s="120" t="s">
        <v>41</v>
      </c>
      <c r="C4674" s="144" t="s">
        <v>1829</v>
      </c>
      <c r="D4674" s="144" t="s">
        <v>4978</v>
      </c>
      <c r="E4674" s="145" t="s">
        <v>4159</v>
      </c>
      <c r="F4674" s="123" t="s">
        <v>1830</v>
      </c>
      <c r="G4674" s="146" t="s">
        <v>1831</v>
      </c>
      <c r="H4674" s="146" t="s">
        <v>1903</v>
      </c>
      <c r="I4674" s="151" t="s">
        <v>98</v>
      </c>
      <c r="J4674" s="147">
        <v>89600</v>
      </c>
      <c r="K4674" s="147">
        <v>78</v>
      </c>
      <c r="L4674" s="148">
        <v>6988800</v>
      </c>
      <c r="M4674" s="120" t="s">
        <v>56</v>
      </c>
      <c r="N4674" s="149">
        <v>559104</v>
      </c>
      <c r="O4674" s="150"/>
      <c r="P4674" s="154" t="s">
        <v>4117</v>
      </c>
      <c r="Q4674" s="158" t="s">
        <v>50</v>
      </c>
      <c r="R4674" s="142">
        <f t="shared" si="73"/>
        <v>8</v>
      </c>
    </row>
    <row r="4675" s="109" customFormat="1">
      <c r="A4675" s="119">
        <f>MAX($A$19:A4674)+1</f>
        <v>4657</v>
      </c>
      <c r="B4675" s="120" t="s">
        <v>41</v>
      </c>
      <c r="C4675" s="144" t="s">
        <v>1829</v>
      </c>
      <c r="D4675" s="144" t="s">
        <v>4978</v>
      </c>
      <c r="E4675" s="145" t="s">
        <v>4159</v>
      </c>
      <c r="F4675" s="123" t="s">
        <v>1830</v>
      </c>
      <c r="G4675" s="146" t="s">
        <v>1831</v>
      </c>
      <c r="H4675" s="146" t="s">
        <v>1904</v>
      </c>
      <c r="I4675" s="151" t="s">
        <v>98</v>
      </c>
      <c r="J4675" s="147">
        <v>30000</v>
      </c>
      <c r="K4675" s="147">
        <v>59</v>
      </c>
      <c r="L4675" s="148">
        <v>1770000</v>
      </c>
      <c r="M4675" s="120" t="s">
        <v>56</v>
      </c>
      <c r="N4675" s="149">
        <v>141600</v>
      </c>
      <c r="O4675" s="150"/>
      <c r="P4675" s="154" t="s">
        <v>4117</v>
      </c>
      <c r="Q4675" s="158" t="s">
        <v>50</v>
      </c>
      <c r="R4675" s="142">
        <f t="shared" si="73"/>
        <v>8</v>
      </c>
    </row>
    <row r="4676" s="109" customFormat="1">
      <c r="A4676" s="119">
        <f>MAX($A$19:A4675)+1</f>
        <v>4658</v>
      </c>
      <c r="B4676" s="120" t="s">
        <v>41</v>
      </c>
      <c r="C4676" s="144" t="s">
        <v>1829</v>
      </c>
      <c r="D4676" s="144" t="s">
        <v>4978</v>
      </c>
      <c r="E4676" s="145" t="s">
        <v>4159</v>
      </c>
      <c r="F4676" s="123" t="s">
        <v>1830</v>
      </c>
      <c r="G4676" s="146" t="s">
        <v>1831</v>
      </c>
      <c r="H4676" s="146" t="s">
        <v>1905</v>
      </c>
      <c r="I4676" s="151" t="s">
        <v>98</v>
      </c>
      <c r="J4676" s="147">
        <v>30000</v>
      </c>
      <c r="K4676" s="147">
        <v>121</v>
      </c>
      <c r="L4676" s="148">
        <v>3630000</v>
      </c>
      <c r="M4676" s="120" t="s">
        <v>56</v>
      </c>
      <c r="N4676" s="149">
        <v>290400</v>
      </c>
      <c r="O4676" s="150"/>
      <c r="P4676" s="154" t="s">
        <v>4117</v>
      </c>
      <c r="Q4676" s="158" t="s">
        <v>50</v>
      </c>
      <c r="R4676" s="142">
        <f t="shared" si="73"/>
        <v>8</v>
      </c>
    </row>
    <row r="4677" s="109" customFormat="1">
      <c r="A4677" s="119">
        <f>MAX($A$19:A4676)+1</f>
        <v>4659</v>
      </c>
      <c r="B4677" s="120" t="s">
        <v>41</v>
      </c>
      <c r="C4677" s="144" t="s">
        <v>1829</v>
      </c>
      <c r="D4677" s="144" t="s">
        <v>4978</v>
      </c>
      <c r="E4677" s="145" t="s">
        <v>4159</v>
      </c>
      <c r="F4677" s="123" t="s">
        <v>1830</v>
      </c>
      <c r="G4677" s="146" t="s">
        <v>1831</v>
      </c>
      <c r="H4677" s="146" t="s">
        <v>1906</v>
      </c>
      <c r="I4677" s="151" t="s">
        <v>98</v>
      </c>
      <c r="J4677" s="147">
        <v>69030</v>
      </c>
      <c r="K4677" s="147">
        <v>200</v>
      </c>
      <c r="L4677" s="148">
        <v>13806000</v>
      </c>
      <c r="M4677" s="120" t="s">
        <v>56</v>
      </c>
      <c r="N4677" s="149">
        <v>1104480</v>
      </c>
      <c r="O4677" s="150"/>
      <c r="P4677" s="154" t="s">
        <v>4117</v>
      </c>
      <c r="Q4677" s="158" t="s">
        <v>50</v>
      </c>
      <c r="R4677" s="142">
        <f t="shared" si="73"/>
        <v>8</v>
      </c>
    </row>
    <row r="4678" s="109" customFormat="1">
      <c r="A4678" s="119">
        <f>MAX($A$19:A4677)+1</f>
        <v>4660</v>
      </c>
      <c r="B4678" s="120" t="s">
        <v>41</v>
      </c>
      <c r="C4678" s="144" t="s">
        <v>1829</v>
      </c>
      <c r="D4678" s="144" t="s">
        <v>4978</v>
      </c>
      <c r="E4678" s="145" t="s">
        <v>4159</v>
      </c>
      <c r="F4678" s="123" t="s">
        <v>1830</v>
      </c>
      <c r="G4678" s="146" t="s">
        <v>1831</v>
      </c>
      <c r="H4678" s="146" t="s">
        <v>1907</v>
      </c>
      <c r="I4678" s="151" t="s">
        <v>98</v>
      </c>
      <c r="J4678" s="147">
        <v>189850</v>
      </c>
      <c r="K4678" s="147">
        <v>169</v>
      </c>
      <c r="L4678" s="148">
        <v>32084650</v>
      </c>
      <c r="M4678" s="120" t="s">
        <v>56</v>
      </c>
      <c r="N4678" s="149">
        <v>2566772</v>
      </c>
      <c r="O4678" s="150"/>
      <c r="P4678" s="154" t="s">
        <v>4117</v>
      </c>
      <c r="Q4678" s="158" t="s">
        <v>50</v>
      </c>
      <c r="R4678" s="142">
        <f t="shared" si="73"/>
        <v>8</v>
      </c>
    </row>
    <row r="4679" s="109" customFormat="1">
      <c r="A4679" s="119">
        <f>MAX($A$19:A4678)+1</f>
        <v>4661</v>
      </c>
      <c r="B4679" s="120" t="s">
        <v>41</v>
      </c>
      <c r="C4679" s="144" t="s">
        <v>1829</v>
      </c>
      <c r="D4679" s="144" t="s">
        <v>4978</v>
      </c>
      <c r="E4679" s="145" t="s">
        <v>4159</v>
      </c>
      <c r="F4679" s="123" t="s">
        <v>1830</v>
      </c>
      <c r="G4679" s="146" t="s">
        <v>1831</v>
      </c>
      <c r="H4679" s="146" t="s">
        <v>1910</v>
      </c>
      <c r="I4679" s="151" t="s">
        <v>98</v>
      </c>
      <c r="J4679" s="147">
        <v>159200</v>
      </c>
      <c r="K4679" s="147">
        <v>150</v>
      </c>
      <c r="L4679" s="148">
        <v>23880000</v>
      </c>
      <c r="M4679" s="120" t="s">
        <v>56</v>
      </c>
      <c r="N4679" s="149">
        <v>1910400</v>
      </c>
      <c r="O4679" s="150"/>
      <c r="P4679" s="154" t="s">
        <v>4117</v>
      </c>
      <c r="Q4679" s="158" t="s">
        <v>50</v>
      </c>
      <c r="R4679" s="142">
        <f t="shared" si="73"/>
        <v>8</v>
      </c>
    </row>
    <row r="4680" s="109" customFormat="1">
      <c r="A4680" s="119">
        <f>MAX($A$19:A4679)+1</f>
        <v>4662</v>
      </c>
      <c r="B4680" s="120" t="s">
        <v>41</v>
      </c>
      <c r="C4680" s="144" t="s">
        <v>1829</v>
      </c>
      <c r="D4680" s="144" t="s">
        <v>4978</v>
      </c>
      <c r="E4680" s="145" t="s">
        <v>4159</v>
      </c>
      <c r="F4680" s="123" t="s">
        <v>1830</v>
      </c>
      <c r="G4680" s="146" t="s">
        <v>1831</v>
      </c>
      <c r="H4680" s="146" t="s">
        <v>1911</v>
      </c>
      <c r="I4680" s="151" t="s">
        <v>98</v>
      </c>
      <c r="J4680" s="147">
        <v>94464</v>
      </c>
      <c r="K4680" s="147">
        <v>200</v>
      </c>
      <c r="L4680" s="148">
        <v>18892800</v>
      </c>
      <c r="M4680" s="120" t="s">
        <v>56</v>
      </c>
      <c r="N4680" s="149">
        <v>1511424</v>
      </c>
      <c r="O4680" s="150"/>
      <c r="P4680" s="154" t="s">
        <v>4117</v>
      </c>
      <c r="Q4680" s="158" t="s">
        <v>50</v>
      </c>
      <c r="R4680" s="142">
        <f t="shared" si="73"/>
        <v>8</v>
      </c>
    </row>
    <row r="4681" s="109" customFormat="1">
      <c r="A4681" s="119">
        <f>MAX($A$19:A4680)+1</f>
        <v>4663</v>
      </c>
      <c r="B4681" s="120" t="s">
        <v>41</v>
      </c>
      <c r="C4681" s="144" t="s">
        <v>1829</v>
      </c>
      <c r="D4681" s="144" t="s">
        <v>4978</v>
      </c>
      <c r="E4681" s="145" t="s">
        <v>4159</v>
      </c>
      <c r="F4681" s="123" t="s">
        <v>1830</v>
      </c>
      <c r="G4681" s="146" t="s">
        <v>1831</v>
      </c>
      <c r="H4681" s="146" t="s">
        <v>1912</v>
      </c>
      <c r="I4681" s="151" t="s">
        <v>98</v>
      </c>
      <c r="J4681" s="147">
        <v>42432</v>
      </c>
      <c r="K4681" s="147">
        <v>200</v>
      </c>
      <c r="L4681" s="148">
        <v>8486400</v>
      </c>
      <c r="M4681" s="120" t="s">
        <v>56</v>
      </c>
      <c r="N4681" s="149">
        <v>678912</v>
      </c>
      <c r="O4681" s="150"/>
      <c r="P4681" s="154" t="s">
        <v>4117</v>
      </c>
      <c r="Q4681" s="158" t="s">
        <v>50</v>
      </c>
      <c r="R4681" s="142">
        <f t="shared" si="73"/>
        <v>8</v>
      </c>
    </row>
    <row r="4682" s="109" customFormat="1">
      <c r="A4682" s="119">
        <f>MAX($A$19:A4681)+1</f>
        <v>4664</v>
      </c>
      <c r="B4682" s="120" t="s">
        <v>41</v>
      </c>
      <c r="C4682" s="144" t="s">
        <v>1829</v>
      </c>
      <c r="D4682" s="144" t="s">
        <v>4978</v>
      </c>
      <c r="E4682" s="145" t="s">
        <v>4159</v>
      </c>
      <c r="F4682" s="123" t="s">
        <v>1830</v>
      </c>
      <c r="G4682" s="146" t="s">
        <v>1831</v>
      </c>
      <c r="H4682" s="146" t="s">
        <v>1913</v>
      </c>
      <c r="I4682" s="151" t="s">
        <v>98</v>
      </c>
      <c r="J4682" s="147">
        <v>234192</v>
      </c>
      <c r="K4682" s="147">
        <v>200</v>
      </c>
      <c r="L4682" s="148">
        <v>46838400</v>
      </c>
      <c r="M4682" s="120" t="s">
        <v>56</v>
      </c>
      <c r="N4682" s="149">
        <v>3747072</v>
      </c>
      <c r="O4682" s="150"/>
      <c r="P4682" s="154" t="s">
        <v>4117</v>
      </c>
      <c r="Q4682" s="158" t="s">
        <v>50</v>
      </c>
      <c r="R4682" s="142">
        <f t="shared" si="73"/>
        <v>8</v>
      </c>
    </row>
    <row r="4683" s="109" customFormat="1">
      <c r="A4683" s="119">
        <f>MAX($A$19:A4682)+1</f>
        <v>4665</v>
      </c>
      <c r="B4683" s="120" t="s">
        <v>41</v>
      </c>
      <c r="C4683" s="144" t="s">
        <v>1829</v>
      </c>
      <c r="D4683" s="144" t="s">
        <v>4978</v>
      </c>
      <c r="E4683" s="145" t="s">
        <v>4159</v>
      </c>
      <c r="F4683" s="123" t="s">
        <v>1830</v>
      </c>
      <c r="G4683" s="146" t="s">
        <v>1831</v>
      </c>
      <c r="H4683" s="146" t="s">
        <v>1914</v>
      </c>
      <c r="I4683" s="151" t="s">
        <v>98</v>
      </c>
      <c r="J4683" s="147">
        <v>22800</v>
      </c>
      <c r="K4683" s="147">
        <v>150</v>
      </c>
      <c r="L4683" s="148">
        <v>3420000</v>
      </c>
      <c r="M4683" s="120" t="s">
        <v>56</v>
      </c>
      <c r="N4683" s="149">
        <v>273600</v>
      </c>
      <c r="O4683" s="150"/>
      <c r="P4683" s="154" t="s">
        <v>4117</v>
      </c>
      <c r="Q4683" s="158" t="s">
        <v>50</v>
      </c>
      <c r="R4683" s="142">
        <f t="shared" si="73"/>
        <v>8</v>
      </c>
    </row>
    <row r="4684" s="109" customFormat="1">
      <c r="A4684" s="119">
        <f>MAX($A$19:A4683)+1</f>
        <v>4666</v>
      </c>
      <c r="B4684" s="120" t="s">
        <v>41</v>
      </c>
      <c r="C4684" s="144" t="s">
        <v>1829</v>
      </c>
      <c r="D4684" s="144" t="s">
        <v>4978</v>
      </c>
      <c r="E4684" s="145" t="s">
        <v>4159</v>
      </c>
      <c r="F4684" s="123" t="s">
        <v>1830</v>
      </c>
      <c r="G4684" s="146" t="s">
        <v>1831</v>
      </c>
      <c r="H4684" s="146" t="s">
        <v>1915</v>
      </c>
      <c r="I4684" s="151" t="s">
        <v>98</v>
      </c>
      <c r="J4684" s="147">
        <v>173200</v>
      </c>
      <c r="K4684" s="147">
        <v>91</v>
      </c>
      <c r="L4684" s="148">
        <v>15761200</v>
      </c>
      <c r="M4684" s="120" t="s">
        <v>56</v>
      </c>
      <c r="N4684" s="149">
        <v>1260896</v>
      </c>
      <c r="O4684" s="150"/>
      <c r="P4684" s="154" t="s">
        <v>4117</v>
      </c>
      <c r="Q4684" s="158" t="s">
        <v>50</v>
      </c>
      <c r="R4684" s="142">
        <f t="shared" si="73"/>
        <v>8</v>
      </c>
    </row>
    <row r="4685" s="109" customFormat="1">
      <c r="A4685" s="119">
        <f>MAX($A$19:A4684)+1</f>
        <v>4667</v>
      </c>
      <c r="B4685" s="120" t="s">
        <v>41</v>
      </c>
      <c r="C4685" s="144" t="s">
        <v>1829</v>
      </c>
      <c r="D4685" s="144" t="s">
        <v>4978</v>
      </c>
      <c r="E4685" s="145" t="s">
        <v>4159</v>
      </c>
      <c r="F4685" s="123" t="s">
        <v>1830</v>
      </c>
      <c r="G4685" s="146" t="s">
        <v>1831</v>
      </c>
      <c r="H4685" s="146" t="s">
        <v>5315</v>
      </c>
      <c r="I4685" s="151" t="s">
        <v>98</v>
      </c>
      <c r="J4685" s="147">
        <v>8364</v>
      </c>
      <c r="K4685" s="147">
        <v>123</v>
      </c>
      <c r="L4685" s="148">
        <v>1028772</v>
      </c>
      <c r="M4685" s="120" t="s">
        <v>56</v>
      </c>
      <c r="N4685" s="149">
        <v>82302</v>
      </c>
      <c r="O4685" s="150"/>
      <c r="P4685" s="154" t="s">
        <v>4117</v>
      </c>
      <c r="Q4685" s="158" t="s">
        <v>50</v>
      </c>
      <c r="R4685" s="142">
        <f t="shared" si="73"/>
        <v>8.00002332878422</v>
      </c>
    </row>
    <row r="4686" s="109" customFormat="1">
      <c r="A4686" s="119">
        <f>MAX($A$19:A4685)+1</f>
        <v>4668</v>
      </c>
      <c r="B4686" s="120" t="s">
        <v>41</v>
      </c>
      <c r="C4686" s="144" t="s">
        <v>1829</v>
      </c>
      <c r="D4686" s="144" t="s">
        <v>4978</v>
      </c>
      <c r="E4686" s="145" t="s">
        <v>4159</v>
      </c>
      <c r="F4686" s="123" t="s">
        <v>1830</v>
      </c>
      <c r="G4686" s="146" t="s">
        <v>1831</v>
      </c>
      <c r="H4686" s="146" t="s">
        <v>1917</v>
      </c>
      <c r="I4686" s="151" t="s">
        <v>98</v>
      </c>
      <c r="J4686" s="147">
        <v>11500</v>
      </c>
      <c r="K4686" s="147">
        <v>182</v>
      </c>
      <c r="L4686" s="148">
        <v>2093000</v>
      </c>
      <c r="M4686" s="120" t="s">
        <v>56</v>
      </c>
      <c r="N4686" s="149">
        <v>167440</v>
      </c>
      <c r="O4686" s="150"/>
      <c r="P4686" s="154" t="s">
        <v>4117</v>
      </c>
      <c r="Q4686" s="158" t="s">
        <v>50</v>
      </c>
      <c r="R4686" s="142">
        <f t="shared" si="73"/>
        <v>8</v>
      </c>
    </row>
    <row r="4687" s="109" customFormat="1">
      <c r="A4687" s="119">
        <f>MAX($A$19:A4686)+1</f>
        <v>4669</v>
      </c>
      <c r="B4687" s="120" t="s">
        <v>41</v>
      </c>
      <c r="C4687" s="144" t="s">
        <v>1829</v>
      </c>
      <c r="D4687" s="144" t="s">
        <v>4978</v>
      </c>
      <c r="E4687" s="145" t="s">
        <v>4159</v>
      </c>
      <c r="F4687" s="123" t="s">
        <v>1830</v>
      </c>
      <c r="G4687" s="146" t="s">
        <v>1831</v>
      </c>
      <c r="H4687" s="146" t="s">
        <v>1918</v>
      </c>
      <c r="I4687" s="151" t="s">
        <v>98</v>
      </c>
      <c r="J4687" s="147">
        <v>90600</v>
      </c>
      <c r="K4687" s="147">
        <v>150</v>
      </c>
      <c r="L4687" s="148">
        <v>13590000</v>
      </c>
      <c r="M4687" s="120" t="s">
        <v>56</v>
      </c>
      <c r="N4687" s="149">
        <v>1087200</v>
      </c>
      <c r="O4687" s="150"/>
      <c r="P4687" s="154" t="s">
        <v>4117</v>
      </c>
      <c r="Q4687" s="158" t="s">
        <v>50</v>
      </c>
      <c r="R4687" s="142">
        <f t="shared" si="73"/>
        <v>8</v>
      </c>
    </row>
    <row r="4688" s="109" customFormat="1">
      <c r="A4688" s="119">
        <f>MAX($A$19:A4687)+1</f>
        <v>4670</v>
      </c>
      <c r="B4688" s="120" t="s">
        <v>41</v>
      </c>
      <c r="C4688" s="144" t="s">
        <v>1829</v>
      </c>
      <c r="D4688" s="144" t="s">
        <v>4978</v>
      </c>
      <c r="E4688" s="145" t="s">
        <v>4159</v>
      </c>
      <c r="F4688" s="123" t="s">
        <v>1830</v>
      </c>
      <c r="G4688" s="146" t="s">
        <v>1831</v>
      </c>
      <c r="H4688" s="146" t="s">
        <v>5316</v>
      </c>
      <c r="I4688" s="151" t="s">
        <v>98</v>
      </c>
      <c r="J4688" s="147">
        <v>9996</v>
      </c>
      <c r="K4688" s="147">
        <v>150</v>
      </c>
      <c r="L4688" s="148">
        <v>1499400</v>
      </c>
      <c r="M4688" s="120" t="s">
        <v>56</v>
      </c>
      <c r="N4688" s="149">
        <v>119952</v>
      </c>
      <c r="O4688" s="150"/>
      <c r="P4688" s="154" t="s">
        <v>4117</v>
      </c>
      <c r="Q4688" s="158" t="s">
        <v>50</v>
      </c>
      <c r="R4688" s="142">
        <f t="shared" si="73"/>
        <v>8</v>
      </c>
    </row>
    <row r="4689" s="109" customFormat="1">
      <c r="A4689" s="119">
        <f>MAX($A$19:A4688)+1</f>
        <v>4671</v>
      </c>
      <c r="B4689" s="120" t="s">
        <v>41</v>
      </c>
      <c r="C4689" s="144" t="s">
        <v>1829</v>
      </c>
      <c r="D4689" s="144" t="s">
        <v>4978</v>
      </c>
      <c r="E4689" s="145" t="s">
        <v>4159</v>
      </c>
      <c r="F4689" s="123" t="s">
        <v>1830</v>
      </c>
      <c r="G4689" s="146" t="s">
        <v>1831</v>
      </c>
      <c r="H4689" s="146" t="s">
        <v>5317</v>
      </c>
      <c r="I4689" s="151" t="s">
        <v>98</v>
      </c>
      <c r="J4689" s="147">
        <v>9996</v>
      </c>
      <c r="K4689" s="147">
        <v>96</v>
      </c>
      <c r="L4689" s="148">
        <v>959616</v>
      </c>
      <c r="M4689" s="120" t="s">
        <v>56</v>
      </c>
      <c r="N4689" s="149">
        <v>76770</v>
      </c>
      <c r="O4689" s="150"/>
      <c r="P4689" s="154" t="s">
        <v>4117</v>
      </c>
      <c r="Q4689" s="158" t="s">
        <v>50</v>
      </c>
      <c r="R4689" s="142">
        <f t="shared" si="73"/>
        <v>8.000075030012</v>
      </c>
    </row>
    <row r="4690" s="109" customFormat="1">
      <c r="A4690" s="119">
        <f>MAX($A$19:A4689)+1</f>
        <v>4672</v>
      </c>
      <c r="B4690" s="120" t="s">
        <v>41</v>
      </c>
      <c r="C4690" s="144" t="s">
        <v>1829</v>
      </c>
      <c r="D4690" s="144" t="s">
        <v>4978</v>
      </c>
      <c r="E4690" s="145" t="s">
        <v>4159</v>
      </c>
      <c r="F4690" s="123" t="s">
        <v>1830</v>
      </c>
      <c r="G4690" s="146" t="s">
        <v>1831</v>
      </c>
      <c r="H4690" s="146" t="s">
        <v>5318</v>
      </c>
      <c r="I4690" s="151" t="s">
        <v>98</v>
      </c>
      <c r="J4690" s="147">
        <v>12000</v>
      </c>
      <c r="K4690" s="147">
        <v>121</v>
      </c>
      <c r="L4690" s="148">
        <v>1452000</v>
      </c>
      <c r="M4690" s="120" t="s">
        <v>56</v>
      </c>
      <c r="N4690" s="149">
        <v>116160</v>
      </c>
      <c r="O4690" s="150"/>
      <c r="P4690" s="154" t="s">
        <v>4117</v>
      </c>
      <c r="Q4690" s="158" t="s">
        <v>50</v>
      </c>
      <c r="R4690" s="142">
        <f t="shared" si="73"/>
        <v>8</v>
      </c>
    </row>
    <row r="4691" s="109" customFormat="1">
      <c r="A4691" s="119">
        <f>MAX($A$19:A4690)+1</f>
        <v>4673</v>
      </c>
      <c r="B4691" s="120" t="s">
        <v>41</v>
      </c>
      <c r="C4691" s="144" t="s">
        <v>1829</v>
      </c>
      <c r="D4691" s="144" t="s">
        <v>4978</v>
      </c>
      <c r="E4691" s="145" t="s">
        <v>4159</v>
      </c>
      <c r="F4691" s="123" t="s">
        <v>1830</v>
      </c>
      <c r="G4691" s="146" t="s">
        <v>1831</v>
      </c>
      <c r="H4691" s="146" t="s">
        <v>1919</v>
      </c>
      <c r="I4691" s="151" t="s">
        <v>98</v>
      </c>
      <c r="J4691" s="147">
        <v>21000</v>
      </c>
      <c r="K4691" s="147">
        <v>121</v>
      </c>
      <c r="L4691" s="148">
        <v>2541000</v>
      </c>
      <c r="M4691" s="120" t="s">
        <v>56</v>
      </c>
      <c r="N4691" s="149">
        <v>203280</v>
      </c>
      <c r="O4691" s="150"/>
      <c r="P4691" s="154" t="s">
        <v>4117</v>
      </c>
      <c r="Q4691" s="158" t="s">
        <v>50</v>
      </c>
      <c r="R4691" s="142">
        <f t="shared" si="73"/>
        <v>8</v>
      </c>
    </row>
    <row r="4692" s="109" customFormat="1">
      <c r="A4692" s="119">
        <f>MAX($A$19:A4691)+1</f>
        <v>4674</v>
      </c>
      <c r="B4692" s="120" t="s">
        <v>41</v>
      </c>
      <c r="C4692" s="144" t="s">
        <v>1829</v>
      </c>
      <c r="D4692" s="144" t="s">
        <v>4978</v>
      </c>
      <c r="E4692" s="145" t="s">
        <v>4159</v>
      </c>
      <c r="F4692" s="123" t="s">
        <v>1830</v>
      </c>
      <c r="G4692" s="146" t="s">
        <v>1831</v>
      </c>
      <c r="H4692" s="146" t="s">
        <v>5319</v>
      </c>
      <c r="I4692" s="151" t="s">
        <v>98</v>
      </c>
      <c r="J4692" s="147">
        <v>7416</v>
      </c>
      <c r="K4692" s="147">
        <v>150</v>
      </c>
      <c r="L4692" s="148">
        <v>1112400</v>
      </c>
      <c r="M4692" s="120" t="s">
        <v>56</v>
      </c>
      <c r="N4692" s="149">
        <v>88992</v>
      </c>
      <c r="O4692" s="150"/>
      <c r="P4692" s="154" t="s">
        <v>4117</v>
      </c>
      <c r="Q4692" s="158" t="s">
        <v>50</v>
      </c>
      <c r="R4692" s="142">
        <f t="shared" si="73"/>
        <v>8</v>
      </c>
    </row>
    <row r="4693" s="109" customFormat="1">
      <c r="A4693" s="119">
        <f>MAX($A$19:A4692)+1</f>
        <v>4675</v>
      </c>
      <c r="B4693" s="120" t="s">
        <v>41</v>
      </c>
      <c r="C4693" s="144" t="s">
        <v>1829</v>
      </c>
      <c r="D4693" s="144" t="s">
        <v>4978</v>
      </c>
      <c r="E4693" s="145" t="s">
        <v>4159</v>
      </c>
      <c r="F4693" s="123" t="s">
        <v>1830</v>
      </c>
      <c r="G4693" s="146" t="s">
        <v>1831</v>
      </c>
      <c r="H4693" s="146" t="s">
        <v>5320</v>
      </c>
      <c r="I4693" s="151" t="s">
        <v>98</v>
      </c>
      <c r="J4693" s="147">
        <v>9480</v>
      </c>
      <c r="K4693" s="147">
        <v>935</v>
      </c>
      <c r="L4693" s="148">
        <v>8863800</v>
      </c>
      <c r="M4693" s="120" t="s">
        <v>56</v>
      </c>
      <c r="N4693" s="149">
        <v>709104</v>
      </c>
      <c r="O4693" s="150"/>
      <c r="P4693" s="154" t="s">
        <v>4117</v>
      </c>
      <c r="Q4693" s="158" t="s">
        <v>50</v>
      </c>
      <c r="R4693" s="142">
        <f t="shared" si="73"/>
        <v>8</v>
      </c>
    </row>
    <row r="4694" s="109" customFormat="1">
      <c r="A4694" s="119">
        <f>MAX($A$19:A4693)+1</f>
        <v>4676</v>
      </c>
      <c r="B4694" s="120" t="s">
        <v>41</v>
      </c>
      <c r="C4694" s="144" t="s">
        <v>1829</v>
      </c>
      <c r="D4694" s="144" t="s">
        <v>4978</v>
      </c>
      <c r="E4694" s="145" t="s">
        <v>4159</v>
      </c>
      <c r="F4694" s="123" t="s">
        <v>1830</v>
      </c>
      <c r="G4694" s="146" t="s">
        <v>1831</v>
      </c>
      <c r="H4694" s="146" t="s">
        <v>1923</v>
      </c>
      <c r="I4694" s="151" t="s">
        <v>98</v>
      </c>
      <c r="J4694" s="147">
        <v>142800</v>
      </c>
      <c r="K4694" s="147">
        <v>175</v>
      </c>
      <c r="L4694" s="148">
        <v>24990000</v>
      </c>
      <c r="M4694" s="120" t="s">
        <v>56</v>
      </c>
      <c r="N4694" s="149">
        <v>1999200</v>
      </c>
      <c r="O4694" s="150"/>
      <c r="P4694" s="154" t="s">
        <v>4117</v>
      </c>
      <c r="Q4694" s="158" t="s">
        <v>50</v>
      </c>
      <c r="R4694" s="142">
        <f t="shared" si="73"/>
        <v>8</v>
      </c>
    </row>
    <row r="4695" s="109" customFormat="1">
      <c r="A4695" s="119">
        <f>MAX($A$19:A4694)+1</f>
        <v>4677</v>
      </c>
      <c r="B4695" s="120" t="s">
        <v>41</v>
      </c>
      <c r="C4695" s="144" t="s">
        <v>1829</v>
      </c>
      <c r="D4695" s="144" t="s">
        <v>4978</v>
      </c>
      <c r="E4695" s="145" t="s">
        <v>4159</v>
      </c>
      <c r="F4695" s="123" t="s">
        <v>1830</v>
      </c>
      <c r="G4695" s="146" t="s">
        <v>1831</v>
      </c>
      <c r="H4695" s="146" t="s">
        <v>1927</v>
      </c>
      <c r="I4695" s="151" t="s">
        <v>98</v>
      </c>
      <c r="J4695" s="147">
        <v>273004</v>
      </c>
      <c r="K4695" s="147">
        <v>176</v>
      </c>
      <c r="L4695" s="148">
        <v>48048704</v>
      </c>
      <c r="M4695" s="120" t="s">
        <v>56</v>
      </c>
      <c r="N4695" s="149">
        <v>3843896</v>
      </c>
      <c r="O4695" s="150"/>
      <c r="P4695" s="154" t="s">
        <v>4117</v>
      </c>
      <c r="Q4695" s="158" t="s">
        <v>50</v>
      </c>
      <c r="R4695" s="142">
        <f t="shared" si="73"/>
        <v>7.99999933400909</v>
      </c>
    </row>
    <row r="4696" s="109" customFormat="1">
      <c r="A4696" s="119">
        <f>MAX($A$19:A4695)+1</f>
        <v>4678</v>
      </c>
      <c r="B4696" s="120" t="s">
        <v>41</v>
      </c>
      <c r="C4696" s="144" t="s">
        <v>1829</v>
      </c>
      <c r="D4696" s="144" t="s">
        <v>4978</v>
      </c>
      <c r="E4696" s="145" t="s">
        <v>4159</v>
      </c>
      <c r="F4696" s="123" t="s">
        <v>1830</v>
      </c>
      <c r="G4696" s="146" t="s">
        <v>1831</v>
      </c>
      <c r="H4696" s="146" t="s">
        <v>5321</v>
      </c>
      <c r="I4696" s="151" t="s">
        <v>98</v>
      </c>
      <c r="J4696" s="147">
        <v>30000</v>
      </c>
      <c r="K4696" s="147">
        <v>282</v>
      </c>
      <c r="L4696" s="148">
        <v>8460000</v>
      </c>
      <c r="M4696" s="120" t="s">
        <v>56</v>
      </c>
      <c r="N4696" s="149">
        <v>676800</v>
      </c>
      <c r="O4696" s="150"/>
      <c r="P4696" s="154" t="s">
        <v>4117</v>
      </c>
      <c r="Q4696" s="158" t="s">
        <v>50</v>
      </c>
      <c r="R4696" s="142">
        <f t="shared" si="73"/>
        <v>8</v>
      </c>
    </row>
    <row r="4697" s="109" customFormat="1">
      <c r="A4697" s="119">
        <f>MAX($A$19:A4696)+1</f>
        <v>4679</v>
      </c>
      <c r="B4697" s="120" t="s">
        <v>41</v>
      </c>
      <c r="C4697" s="144" t="s">
        <v>1829</v>
      </c>
      <c r="D4697" s="144" t="s">
        <v>4978</v>
      </c>
      <c r="E4697" s="145" t="s">
        <v>4159</v>
      </c>
      <c r="F4697" s="123" t="s">
        <v>1830</v>
      </c>
      <c r="G4697" s="146" t="s">
        <v>1831</v>
      </c>
      <c r="H4697" s="146" t="s">
        <v>5322</v>
      </c>
      <c r="I4697" s="151" t="s">
        <v>98</v>
      </c>
      <c r="J4697" s="147">
        <v>200</v>
      </c>
      <c r="K4697" s="147">
        <v>242</v>
      </c>
      <c r="L4697" s="148">
        <v>48400</v>
      </c>
      <c r="M4697" s="120" t="s">
        <v>56</v>
      </c>
      <c r="N4697" s="149">
        <v>3872</v>
      </c>
      <c r="O4697" s="150"/>
      <c r="P4697" s="154" t="s">
        <v>4117</v>
      </c>
      <c r="Q4697" s="158" t="s">
        <v>50</v>
      </c>
      <c r="R4697" s="142">
        <f t="shared" si="73"/>
        <v>8</v>
      </c>
    </row>
    <row r="4698" s="109" customFormat="1">
      <c r="A4698" s="119">
        <f>MAX($A$19:A4697)+1</f>
        <v>4680</v>
      </c>
      <c r="B4698" s="120" t="s">
        <v>41</v>
      </c>
      <c r="C4698" s="144" t="s">
        <v>1829</v>
      </c>
      <c r="D4698" s="144" t="s">
        <v>4978</v>
      </c>
      <c r="E4698" s="145" t="s">
        <v>4159</v>
      </c>
      <c r="F4698" s="123" t="s">
        <v>1830</v>
      </c>
      <c r="G4698" s="146" t="s">
        <v>1831</v>
      </c>
      <c r="H4698" s="146" t="s">
        <v>5323</v>
      </c>
      <c r="I4698" s="151" t="s">
        <v>98</v>
      </c>
      <c r="J4698" s="147">
        <v>147600</v>
      </c>
      <c r="K4698" s="147">
        <v>176</v>
      </c>
      <c r="L4698" s="148">
        <v>25977600</v>
      </c>
      <c r="M4698" s="120" t="s">
        <v>56</v>
      </c>
      <c r="N4698" s="149">
        <v>2078208</v>
      </c>
      <c r="O4698" s="150"/>
      <c r="P4698" s="154" t="s">
        <v>4117</v>
      </c>
      <c r="Q4698" s="158" t="s">
        <v>50</v>
      </c>
      <c r="R4698" s="142">
        <f t="shared" si="73"/>
        <v>8</v>
      </c>
    </row>
    <row r="4699" s="109" customFormat="1">
      <c r="A4699" s="119">
        <f>MAX($A$19:A4698)+1</f>
        <v>4681</v>
      </c>
      <c r="B4699" s="120" t="s">
        <v>41</v>
      </c>
      <c r="C4699" s="144" t="s">
        <v>1829</v>
      </c>
      <c r="D4699" s="144" t="s">
        <v>4978</v>
      </c>
      <c r="E4699" s="145" t="s">
        <v>4159</v>
      </c>
      <c r="F4699" s="123" t="s">
        <v>1830</v>
      </c>
      <c r="G4699" s="146" t="s">
        <v>1831</v>
      </c>
      <c r="H4699" s="146" t="s">
        <v>5324</v>
      </c>
      <c r="I4699" s="151" t="s">
        <v>98</v>
      </c>
      <c r="J4699" s="147">
        <v>172414</v>
      </c>
      <c r="K4699" s="147">
        <v>176</v>
      </c>
      <c r="L4699" s="148">
        <v>30344864</v>
      </c>
      <c r="M4699" s="120" t="s">
        <v>56</v>
      </c>
      <c r="N4699" s="149">
        <v>2427589</v>
      </c>
      <c r="O4699" s="150"/>
      <c r="P4699" s="154" t="s">
        <v>4117</v>
      </c>
      <c r="Q4699" s="158" t="s">
        <v>50</v>
      </c>
      <c r="R4699" s="142">
        <f t="shared" si="73"/>
        <v>7.99999960454593</v>
      </c>
    </row>
    <row r="4700" s="109" customFormat="1">
      <c r="A4700" s="119">
        <f>MAX($A$19:A4699)+1</f>
        <v>4682</v>
      </c>
      <c r="B4700" s="120" t="s">
        <v>41</v>
      </c>
      <c r="C4700" s="144" t="s">
        <v>1829</v>
      </c>
      <c r="D4700" s="144" t="s">
        <v>4978</v>
      </c>
      <c r="E4700" s="145" t="s">
        <v>4159</v>
      </c>
      <c r="F4700" s="123" t="s">
        <v>1830</v>
      </c>
      <c r="G4700" s="146" t="s">
        <v>1831</v>
      </c>
      <c r="H4700" s="146" t="s">
        <v>5325</v>
      </c>
      <c r="I4700" s="151" t="s">
        <v>98</v>
      </c>
      <c r="J4700" s="147">
        <v>16896</v>
      </c>
      <c r="K4700" s="147">
        <v>935</v>
      </c>
      <c r="L4700" s="148">
        <v>15797760</v>
      </c>
      <c r="M4700" s="120" t="s">
        <v>56</v>
      </c>
      <c r="N4700" s="149">
        <v>1263821</v>
      </c>
      <c r="O4700" s="150"/>
      <c r="P4700" s="154" t="s">
        <v>4117</v>
      </c>
      <c r="Q4700" s="158" t="s">
        <v>50</v>
      </c>
      <c r="R4700" s="142">
        <f t="shared" si="73"/>
        <v>8.00000126600227</v>
      </c>
    </row>
    <row r="4701" s="109" customFormat="1">
      <c r="A4701" s="119">
        <f>MAX($A$19:A4700)+1</f>
        <v>4683</v>
      </c>
      <c r="B4701" s="120" t="s">
        <v>41</v>
      </c>
      <c r="C4701" s="144" t="s">
        <v>1829</v>
      </c>
      <c r="D4701" s="144" t="s">
        <v>4978</v>
      </c>
      <c r="E4701" s="145" t="s">
        <v>4159</v>
      </c>
      <c r="F4701" s="123" t="s">
        <v>1830</v>
      </c>
      <c r="G4701" s="146" t="s">
        <v>1831</v>
      </c>
      <c r="H4701" s="146" t="s">
        <v>5326</v>
      </c>
      <c r="I4701" s="151" t="s">
        <v>98</v>
      </c>
      <c r="J4701" s="147">
        <v>16896</v>
      </c>
      <c r="K4701" s="147">
        <v>91</v>
      </c>
      <c r="L4701" s="148">
        <v>1537536</v>
      </c>
      <c r="M4701" s="120" t="s">
        <v>56</v>
      </c>
      <c r="N4701" s="149">
        <v>123004</v>
      </c>
      <c r="O4701" s="150"/>
      <c r="P4701" s="154" t="s">
        <v>4117</v>
      </c>
      <c r="Q4701" s="158" t="s">
        <v>50</v>
      </c>
      <c r="R4701" s="142">
        <f t="shared" si="73"/>
        <v>8.00007284382284</v>
      </c>
    </row>
    <row r="4702" s="109" customFormat="1">
      <c r="A4702" s="119">
        <f>MAX($A$19:A4701)+1</f>
        <v>4684</v>
      </c>
      <c r="B4702" s="120" t="s">
        <v>41</v>
      </c>
      <c r="C4702" s="144" t="s">
        <v>1829</v>
      </c>
      <c r="D4702" s="144" t="s">
        <v>4978</v>
      </c>
      <c r="E4702" s="145" t="s">
        <v>4159</v>
      </c>
      <c r="F4702" s="123" t="s">
        <v>1830</v>
      </c>
      <c r="G4702" s="146" t="s">
        <v>1831</v>
      </c>
      <c r="H4702" s="146" t="s">
        <v>5327</v>
      </c>
      <c r="I4702" s="151" t="s">
        <v>98</v>
      </c>
      <c r="J4702" s="147">
        <v>14220</v>
      </c>
      <c r="K4702" s="147">
        <v>190</v>
      </c>
      <c r="L4702" s="148">
        <v>2701800</v>
      </c>
      <c r="M4702" s="120" t="s">
        <v>56</v>
      </c>
      <c r="N4702" s="149">
        <v>216144</v>
      </c>
      <c r="O4702" s="150"/>
      <c r="P4702" s="154" t="s">
        <v>4117</v>
      </c>
      <c r="Q4702" s="158" t="s">
        <v>50</v>
      </c>
      <c r="R4702" s="142">
        <f t="shared" si="73"/>
        <v>8</v>
      </c>
    </row>
    <row r="4703" s="109" customFormat="1">
      <c r="A4703" s="119">
        <f>MAX($A$19:A4702)+1</f>
        <v>4685</v>
      </c>
      <c r="B4703" s="120" t="s">
        <v>41</v>
      </c>
      <c r="C4703" s="144" t="s">
        <v>1829</v>
      </c>
      <c r="D4703" s="144" t="s">
        <v>4978</v>
      </c>
      <c r="E4703" s="145" t="s">
        <v>4159</v>
      </c>
      <c r="F4703" s="123" t="s">
        <v>1830</v>
      </c>
      <c r="G4703" s="146" t="s">
        <v>1831</v>
      </c>
      <c r="H4703" s="146" t="s">
        <v>5328</v>
      </c>
      <c r="I4703" s="151" t="s">
        <v>98</v>
      </c>
      <c r="J4703" s="147">
        <v>14220</v>
      </c>
      <c r="K4703" s="147">
        <v>515</v>
      </c>
      <c r="L4703" s="148">
        <v>7323300</v>
      </c>
      <c r="M4703" s="120" t="s">
        <v>56</v>
      </c>
      <c r="N4703" s="149">
        <v>585862</v>
      </c>
      <c r="O4703" s="150"/>
      <c r="P4703" s="154" t="s">
        <v>4117</v>
      </c>
      <c r="Q4703" s="158" t="s">
        <v>50</v>
      </c>
      <c r="R4703" s="142">
        <f t="shared" si="73"/>
        <v>7.99997268990756</v>
      </c>
    </row>
    <row r="4704" s="109" customFormat="1">
      <c r="A4704" s="119">
        <f>MAX($A$19:A4703)+1</f>
        <v>4686</v>
      </c>
      <c r="B4704" s="120" t="s">
        <v>41</v>
      </c>
      <c r="C4704" s="144" t="s">
        <v>92</v>
      </c>
      <c r="D4704" s="144" t="s">
        <v>5329</v>
      </c>
      <c r="E4704" s="145">
        <v>45231</v>
      </c>
      <c r="F4704" s="146" t="s">
        <v>1930</v>
      </c>
      <c r="G4704" s="146" t="s">
        <v>1931</v>
      </c>
      <c r="H4704" s="146" t="s">
        <v>715</v>
      </c>
      <c r="I4704" s="133" t="s">
        <v>47</v>
      </c>
      <c r="J4704" s="147"/>
      <c r="K4704" s="147"/>
      <c r="L4704" s="148">
        <v>700000</v>
      </c>
      <c r="M4704" s="120" t="s">
        <v>56</v>
      </c>
      <c r="N4704" s="149">
        <v>56000</v>
      </c>
      <c r="O4704" s="150"/>
      <c r="P4704" s="154" t="s">
        <v>4117</v>
      </c>
      <c r="Q4704" s="158" t="s">
        <v>50</v>
      </c>
      <c r="R4704" s="142">
        <f t="shared" si="73"/>
        <v>8</v>
      </c>
    </row>
    <row r="4705" s="109" customFormat="1">
      <c r="A4705" s="119">
        <f>MAX($A$19:A4704)+1</f>
        <v>4687</v>
      </c>
      <c r="B4705" s="120" t="s">
        <v>41</v>
      </c>
      <c r="C4705" s="144" t="s">
        <v>92</v>
      </c>
      <c r="D4705" s="144" t="s">
        <v>5330</v>
      </c>
      <c r="E4705" s="145">
        <v>45238</v>
      </c>
      <c r="F4705" s="146" t="s">
        <v>1930</v>
      </c>
      <c r="G4705" s="146" t="s">
        <v>1931</v>
      </c>
      <c r="H4705" s="146" t="s">
        <v>545</v>
      </c>
      <c r="I4705" s="133" t="s">
        <v>47</v>
      </c>
      <c r="J4705" s="147"/>
      <c r="K4705" s="147"/>
      <c r="L4705" s="148">
        <v>1000000</v>
      </c>
      <c r="M4705" s="120" t="s">
        <v>56</v>
      </c>
      <c r="N4705" s="149">
        <v>80000</v>
      </c>
      <c r="O4705" s="150"/>
      <c r="P4705" s="154" t="s">
        <v>4117</v>
      </c>
      <c r="Q4705" s="158" t="s">
        <v>50</v>
      </c>
      <c r="R4705" s="142">
        <f t="shared" si="73"/>
        <v>8</v>
      </c>
    </row>
    <row r="4706" s="109" customFormat="1">
      <c r="A4706" s="119">
        <f>MAX($A$19:A4705)+1</f>
        <v>4688</v>
      </c>
      <c r="B4706" s="120" t="s">
        <v>41</v>
      </c>
      <c r="C4706" s="144" t="s">
        <v>92</v>
      </c>
      <c r="D4706" s="144" t="s">
        <v>5331</v>
      </c>
      <c r="E4706" s="145">
        <v>45238</v>
      </c>
      <c r="F4706" s="146" t="s">
        <v>1930</v>
      </c>
      <c r="G4706" s="146" t="s">
        <v>1931</v>
      </c>
      <c r="H4706" s="146" t="s">
        <v>545</v>
      </c>
      <c r="I4706" s="133" t="s">
        <v>47</v>
      </c>
      <c r="J4706" s="147"/>
      <c r="K4706" s="147"/>
      <c r="L4706" s="148">
        <v>1000000</v>
      </c>
      <c r="M4706" s="120" t="s">
        <v>56</v>
      </c>
      <c r="N4706" s="149">
        <v>80000</v>
      </c>
      <c r="O4706" s="150"/>
      <c r="P4706" s="154" t="s">
        <v>4117</v>
      </c>
      <c r="Q4706" s="158" t="s">
        <v>50</v>
      </c>
      <c r="R4706" s="142">
        <f t="shared" si="73"/>
        <v>8</v>
      </c>
    </row>
    <row r="4707" s="109" customFormat="1">
      <c r="A4707" s="119">
        <f>MAX($A$19:A4706)+1</f>
        <v>4689</v>
      </c>
      <c r="B4707" s="120" t="s">
        <v>41</v>
      </c>
      <c r="C4707" s="144" t="s">
        <v>1417</v>
      </c>
      <c r="D4707" s="144" t="s">
        <v>5332</v>
      </c>
      <c r="E4707" s="145">
        <v>45251</v>
      </c>
      <c r="F4707" s="146" t="s">
        <v>5333</v>
      </c>
      <c r="G4707" s="146" t="s">
        <v>5334</v>
      </c>
      <c r="H4707" s="146" t="s">
        <v>5335</v>
      </c>
      <c r="I4707" s="151" t="s">
        <v>327</v>
      </c>
      <c r="J4707" s="147">
        <v>2</v>
      </c>
      <c r="K4707" s="147">
        <v>6909091</v>
      </c>
      <c r="L4707" s="148">
        <v>13818182</v>
      </c>
      <c r="M4707" s="120" t="s">
        <v>229</v>
      </c>
      <c r="N4707" s="149">
        <v>1381818</v>
      </c>
      <c r="O4707" s="150"/>
      <c r="P4707" s="154" t="s">
        <v>4117</v>
      </c>
      <c r="Q4707" s="158" t="s">
        <v>50</v>
      </c>
      <c r="R4707" s="142">
        <f t="shared" si="73"/>
        <v>9.9999985526316</v>
      </c>
    </row>
    <row r="4708" s="109" customFormat="1">
      <c r="A4708" s="119">
        <f>MAX($A$19:A4707)+1</f>
        <v>4690</v>
      </c>
      <c r="B4708" s="120" t="s">
        <v>41</v>
      </c>
      <c r="C4708" s="144" t="s">
        <v>1938</v>
      </c>
      <c r="D4708" s="144" t="s">
        <v>1622</v>
      </c>
      <c r="E4708" s="145" t="s">
        <v>4159</v>
      </c>
      <c r="F4708" s="146" t="s">
        <v>1940</v>
      </c>
      <c r="G4708" s="146" t="s">
        <v>1941</v>
      </c>
      <c r="H4708" s="146" t="s">
        <v>1942</v>
      </c>
      <c r="I4708" s="151" t="s">
        <v>801</v>
      </c>
      <c r="J4708" s="147">
        <v>3828.2</v>
      </c>
      <c r="K4708" s="147">
        <v>5000</v>
      </c>
      <c r="L4708" s="148">
        <v>19141000</v>
      </c>
      <c r="M4708" s="120" t="s">
        <v>56</v>
      </c>
      <c r="N4708" s="149">
        <v>1531280</v>
      </c>
      <c r="O4708" s="150"/>
      <c r="P4708" s="154" t="s">
        <v>4117</v>
      </c>
      <c r="Q4708" s="158" t="s">
        <v>50</v>
      </c>
      <c r="R4708" s="142">
        <f t="shared" si="73"/>
        <v>8</v>
      </c>
    </row>
    <row r="4709" s="109" customFormat="1">
      <c r="A4709" s="119">
        <f>MAX($A$19:A4708)+1</f>
        <v>4691</v>
      </c>
      <c r="B4709" s="120" t="s">
        <v>41</v>
      </c>
      <c r="C4709" s="144" t="s">
        <v>1938</v>
      </c>
      <c r="D4709" s="144" t="s">
        <v>1622</v>
      </c>
      <c r="E4709" s="145" t="s">
        <v>4159</v>
      </c>
      <c r="F4709" s="146" t="s">
        <v>1940</v>
      </c>
      <c r="G4709" s="146" t="s">
        <v>1941</v>
      </c>
      <c r="H4709" s="146" t="s">
        <v>5336</v>
      </c>
      <c r="I4709" s="151" t="s">
        <v>1813</v>
      </c>
      <c r="J4709" s="147">
        <v>20410</v>
      </c>
      <c r="K4709" s="147">
        <v>350</v>
      </c>
      <c r="L4709" s="148">
        <v>7143500</v>
      </c>
      <c r="M4709" s="120" t="s">
        <v>56</v>
      </c>
      <c r="N4709" s="149">
        <v>571480</v>
      </c>
      <c r="O4709" s="150"/>
      <c r="P4709" s="154" t="s">
        <v>4117</v>
      </c>
      <c r="Q4709" s="158" t="s">
        <v>50</v>
      </c>
      <c r="R4709" s="142">
        <f t="shared" si="73"/>
        <v>8</v>
      </c>
    </row>
    <row r="4710" s="109" customFormat="1">
      <c r="A4710" s="119">
        <f>MAX($A$19:A4709)+1</f>
        <v>4692</v>
      </c>
      <c r="B4710" s="120" t="s">
        <v>41</v>
      </c>
      <c r="C4710" s="144" t="s">
        <v>1938</v>
      </c>
      <c r="D4710" s="144" t="s">
        <v>1622</v>
      </c>
      <c r="E4710" s="145" t="s">
        <v>4159</v>
      </c>
      <c r="F4710" s="146" t="s">
        <v>1940</v>
      </c>
      <c r="G4710" s="146" t="s">
        <v>1941</v>
      </c>
      <c r="H4710" s="146" t="s">
        <v>5337</v>
      </c>
      <c r="I4710" s="151" t="s">
        <v>552</v>
      </c>
      <c r="J4710" s="147">
        <v>80000</v>
      </c>
      <c r="K4710" s="147">
        <v>500</v>
      </c>
      <c r="L4710" s="148">
        <v>40000000</v>
      </c>
      <c r="M4710" s="120" t="s">
        <v>56</v>
      </c>
      <c r="N4710" s="149">
        <v>3200000</v>
      </c>
      <c r="O4710" s="150"/>
      <c r="P4710" s="154" t="s">
        <v>4117</v>
      </c>
      <c r="Q4710" s="158" t="s">
        <v>50</v>
      </c>
      <c r="R4710" s="142">
        <f t="shared" si="73"/>
        <v>8</v>
      </c>
    </row>
    <row r="4711" s="109" customFormat="1">
      <c r="A4711" s="119">
        <f>MAX($A$19:A4710)+1</f>
        <v>4693</v>
      </c>
      <c r="B4711" s="120" t="s">
        <v>41</v>
      </c>
      <c r="C4711" s="144" t="s">
        <v>1938</v>
      </c>
      <c r="D4711" s="144" t="s">
        <v>1622</v>
      </c>
      <c r="E4711" s="145" t="s">
        <v>4159</v>
      </c>
      <c r="F4711" s="146" t="s">
        <v>1940</v>
      </c>
      <c r="G4711" s="146" t="s">
        <v>1941</v>
      </c>
      <c r="H4711" s="146" t="s">
        <v>1946</v>
      </c>
      <c r="I4711" s="151" t="s">
        <v>552</v>
      </c>
      <c r="J4711" s="147">
        <v>50000</v>
      </c>
      <c r="K4711" s="147">
        <v>500</v>
      </c>
      <c r="L4711" s="148">
        <v>25000000</v>
      </c>
      <c r="M4711" s="120" t="s">
        <v>56</v>
      </c>
      <c r="N4711" s="149">
        <v>2000000</v>
      </c>
      <c r="O4711" s="150"/>
      <c r="P4711" s="154" t="s">
        <v>4117</v>
      </c>
      <c r="Q4711" s="158" t="s">
        <v>50</v>
      </c>
      <c r="R4711" s="142">
        <f t="shared" si="73"/>
        <v>8</v>
      </c>
    </row>
    <row r="4712" s="109" customFormat="1">
      <c r="A4712" s="119">
        <f>MAX($A$19:A4711)+1</f>
        <v>4694</v>
      </c>
      <c r="B4712" s="120" t="s">
        <v>41</v>
      </c>
      <c r="C4712" s="144" t="s">
        <v>1938</v>
      </c>
      <c r="D4712" s="144" t="s">
        <v>1622</v>
      </c>
      <c r="E4712" s="145" t="s">
        <v>4159</v>
      </c>
      <c r="F4712" s="146" t="s">
        <v>1940</v>
      </c>
      <c r="G4712" s="146" t="s">
        <v>1941</v>
      </c>
      <c r="H4712" s="146" t="s">
        <v>5338</v>
      </c>
      <c r="I4712" s="151" t="s">
        <v>552</v>
      </c>
      <c r="J4712" s="147">
        <v>10000</v>
      </c>
      <c r="K4712" s="147">
        <v>700</v>
      </c>
      <c r="L4712" s="148">
        <v>7000000</v>
      </c>
      <c r="M4712" s="120" t="s">
        <v>56</v>
      </c>
      <c r="N4712" s="149">
        <v>560000</v>
      </c>
      <c r="O4712" s="150"/>
      <c r="P4712" s="154" t="s">
        <v>4117</v>
      </c>
      <c r="Q4712" s="158" t="s">
        <v>50</v>
      </c>
      <c r="R4712" s="142">
        <f t="shared" si="73"/>
        <v>8</v>
      </c>
    </row>
    <row r="4713" s="109" customFormat="1">
      <c r="A4713" s="119">
        <f>MAX($A$19:A4712)+1</f>
        <v>4695</v>
      </c>
      <c r="B4713" s="120" t="s">
        <v>41</v>
      </c>
      <c r="C4713" s="144" t="s">
        <v>1938</v>
      </c>
      <c r="D4713" s="144" t="s">
        <v>1622</v>
      </c>
      <c r="E4713" s="145" t="s">
        <v>4159</v>
      </c>
      <c r="F4713" s="146" t="s">
        <v>1940</v>
      </c>
      <c r="G4713" s="146" t="s">
        <v>1941</v>
      </c>
      <c r="H4713" s="146" t="s">
        <v>5339</v>
      </c>
      <c r="I4713" s="151" t="s">
        <v>552</v>
      </c>
      <c r="J4713" s="147">
        <v>15000</v>
      </c>
      <c r="K4713" s="147">
        <v>700</v>
      </c>
      <c r="L4713" s="148">
        <v>10500000</v>
      </c>
      <c r="M4713" s="120" t="s">
        <v>56</v>
      </c>
      <c r="N4713" s="149">
        <v>840000</v>
      </c>
      <c r="O4713" s="150"/>
      <c r="P4713" s="154" t="s">
        <v>4117</v>
      </c>
      <c r="Q4713" s="158" t="s">
        <v>50</v>
      </c>
      <c r="R4713" s="142">
        <f t="shared" si="73"/>
        <v>8</v>
      </c>
    </row>
    <row r="4714" s="109" customFormat="1">
      <c r="A4714" s="119">
        <f>MAX($A$19:A4713)+1</f>
        <v>4696</v>
      </c>
      <c r="B4714" s="120" t="s">
        <v>41</v>
      </c>
      <c r="C4714" s="144" t="s">
        <v>1938</v>
      </c>
      <c r="D4714" s="144" t="s">
        <v>1622</v>
      </c>
      <c r="E4714" s="145" t="s">
        <v>4159</v>
      </c>
      <c r="F4714" s="146" t="s">
        <v>1940</v>
      </c>
      <c r="G4714" s="146" t="s">
        <v>1941</v>
      </c>
      <c r="H4714" s="146" t="s">
        <v>5340</v>
      </c>
      <c r="I4714" s="151" t="s">
        <v>552</v>
      </c>
      <c r="J4714" s="147">
        <v>20386</v>
      </c>
      <c r="K4714" s="147">
        <v>300</v>
      </c>
      <c r="L4714" s="148">
        <v>6115800</v>
      </c>
      <c r="M4714" s="120" t="s">
        <v>56</v>
      </c>
      <c r="N4714" s="149">
        <v>489264</v>
      </c>
      <c r="O4714" s="150"/>
      <c r="P4714" s="154" t="s">
        <v>4117</v>
      </c>
      <c r="Q4714" s="158" t="s">
        <v>50</v>
      </c>
      <c r="R4714" s="142">
        <f t="shared" si="73"/>
        <v>8</v>
      </c>
    </row>
    <row r="4715" ht="22.5" s="109" customFormat="1">
      <c r="A4715" s="119">
        <f>MAX($A$19:A4714)+1</f>
        <v>4697</v>
      </c>
      <c r="B4715" s="120" t="s">
        <v>41</v>
      </c>
      <c r="C4715" s="144" t="s">
        <v>5341</v>
      </c>
      <c r="D4715" s="144" t="s">
        <v>5342</v>
      </c>
      <c r="E4715" s="145">
        <v>45239</v>
      </c>
      <c r="F4715" s="146" t="s">
        <v>5343</v>
      </c>
      <c r="G4715" s="146" t="s">
        <v>5344</v>
      </c>
      <c r="H4715" s="146" t="s">
        <v>5345</v>
      </c>
      <c r="I4715" s="151" t="s">
        <v>100</v>
      </c>
      <c r="J4715" s="147">
        <v>1</v>
      </c>
      <c r="K4715" s="147">
        <v>52000000</v>
      </c>
      <c r="L4715" s="148">
        <v>52000000</v>
      </c>
      <c r="M4715" s="120" t="s">
        <v>56</v>
      </c>
      <c r="N4715" s="149">
        <v>4160000</v>
      </c>
      <c r="O4715" s="150"/>
      <c r="P4715" s="154" t="s">
        <v>4117</v>
      </c>
      <c r="Q4715" s="158" t="s">
        <v>50</v>
      </c>
      <c r="R4715" s="142">
        <f t="shared" si="73"/>
        <v>8</v>
      </c>
    </row>
    <row r="4716" s="109" customFormat="1">
      <c r="A4716" s="119">
        <f>MAX($A$19:A4715)+1</f>
        <v>4698</v>
      </c>
      <c r="B4716" s="120" t="s">
        <v>41</v>
      </c>
      <c r="C4716" s="144" t="s">
        <v>1951</v>
      </c>
      <c r="D4716" s="144" t="s">
        <v>5346</v>
      </c>
      <c r="E4716" s="145" t="s">
        <v>5347</v>
      </c>
      <c r="F4716" s="123" t="s">
        <v>1953</v>
      </c>
      <c r="G4716" s="146" t="s">
        <v>1954</v>
      </c>
      <c r="H4716" s="146" t="s">
        <v>5348</v>
      </c>
      <c r="I4716" s="151" t="s">
        <v>100</v>
      </c>
      <c r="J4716" s="147">
        <v>2</v>
      </c>
      <c r="K4716" s="147">
        <v>4100000</v>
      </c>
      <c r="L4716" s="148">
        <v>8200000</v>
      </c>
      <c r="M4716" s="120" t="s">
        <v>229</v>
      </c>
      <c r="N4716" s="149">
        <v>820000</v>
      </c>
      <c r="O4716" s="150"/>
      <c r="P4716" s="154" t="s">
        <v>4117</v>
      </c>
      <c r="Q4716" s="158" t="s">
        <v>50</v>
      </c>
      <c r="R4716" s="142">
        <f ref="R4716:R4779" t="shared" si="74">N4716/L4716*100</f>
        <v>10</v>
      </c>
    </row>
    <row r="4717" s="109" customFormat="1">
      <c r="A4717" s="119">
        <f>MAX($A$19:A4716)+1</f>
        <v>4699</v>
      </c>
      <c r="B4717" s="120" t="s">
        <v>41</v>
      </c>
      <c r="C4717" s="144" t="s">
        <v>1951</v>
      </c>
      <c r="D4717" s="144" t="s">
        <v>5346</v>
      </c>
      <c r="E4717" s="145" t="s">
        <v>5347</v>
      </c>
      <c r="F4717" s="123" t="s">
        <v>1953</v>
      </c>
      <c r="G4717" s="146" t="s">
        <v>1954</v>
      </c>
      <c r="H4717" s="146" t="s">
        <v>5349</v>
      </c>
      <c r="I4717" s="151" t="s">
        <v>100</v>
      </c>
      <c r="J4717" s="147">
        <v>2</v>
      </c>
      <c r="K4717" s="147">
        <v>2050000</v>
      </c>
      <c r="L4717" s="148">
        <v>4100000</v>
      </c>
      <c r="M4717" s="120" t="s">
        <v>229</v>
      </c>
      <c r="N4717" s="149">
        <v>410000</v>
      </c>
      <c r="O4717" s="150"/>
      <c r="P4717" s="154" t="s">
        <v>4117</v>
      </c>
      <c r="Q4717" s="158" t="s">
        <v>50</v>
      </c>
      <c r="R4717" s="142">
        <f t="shared" si="74"/>
        <v>10</v>
      </c>
    </row>
    <row r="4718" s="109" customFormat="1">
      <c r="A4718" s="119">
        <f>MAX($A$19:A4717)+1</f>
        <v>4700</v>
      </c>
      <c r="B4718" s="120" t="s">
        <v>41</v>
      </c>
      <c r="C4718" s="144" t="s">
        <v>1951</v>
      </c>
      <c r="D4718" s="144" t="s">
        <v>5350</v>
      </c>
      <c r="E4718" s="145" t="s">
        <v>4462</v>
      </c>
      <c r="F4718" s="123" t="s">
        <v>1953</v>
      </c>
      <c r="G4718" s="146" t="s">
        <v>1954</v>
      </c>
      <c r="H4718" s="146" t="s">
        <v>5351</v>
      </c>
      <c r="I4718" s="151" t="s">
        <v>98</v>
      </c>
      <c r="J4718" s="147">
        <v>2</v>
      </c>
      <c r="K4718" s="147">
        <v>300000</v>
      </c>
      <c r="L4718" s="148">
        <v>600000</v>
      </c>
      <c r="M4718" s="120" t="s">
        <v>229</v>
      </c>
      <c r="N4718" s="149">
        <v>60000</v>
      </c>
      <c r="O4718" s="150"/>
      <c r="P4718" s="154" t="s">
        <v>4117</v>
      </c>
      <c r="Q4718" s="158" t="s">
        <v>50</v>
      </c>
      <c r="R4718" s="142">
        <f t="shared" si="74"/>
        <v>10</v>
      </c>
    </row>
    <row r="4719" s="109" customFormat="1">
      <c r="A4719" s="119">
        <f>MAX($A$19:A4718)+1</f>
        <v>4701</v>
      </c>
      <c r="B4719" s="120" t="s">
        <v>41</v>
      </c>
      <c r="C4719" s="144" t="s">
        <v>1951</v>
      </c>
      <c r="D4719" s="144" t="s">
        <v>5350</v>
      </c>
      <c r="E4719" s="145" t="s">
        <v>4462</v>
      </c>
      <c r="F4719" s="123" t="s">
        <v>1953</v>
      </c>
      <c r="G4719" s="146" t="s">
        <v>1954</v>
      </c>
      <c r="H4719" s="146" t="s">
        <v>5352</v>
      </c>
      <c r="I4719" s="151" t="s">
        <v>98</v>
      </c>
      <c r="J4719" s="147">
        <v>5</v>
      </c>
      <c r="K4719" s="147">
        <v>450000</v>
      </c>
      <c r="L4719" s="148">
        <v>2250000</v>
      </c>
      <c r="M4719" s="120" t="s">
        <v>229</v>
      </c>
      <c r="N4719" s="149">
        <v>225000</v>
      </c>
      <c r="O4719" s="150"/>
      <c r="P4719" s="154" t="s">
        <v>4117</v>
      </c>
      <c r="Q4719" s="158" t="s">
        <v>50</v>
      </c>
      <c r="R4719" s="142">
        <f t="shared" si="74"/>
        <v>10</v>
      </c>
    </row>
    <row r="4720" s="109" customFormat="1">
      <c r="A4720" s="119">
        <f>MAX($A$19:A4719)+1</f>
        <v>4702</v>
      </c>
      <c r="B4720" s="120" t="s">
        <v>41</v>
      </c>
      <c r="C4720" s="144" t="s">
        <v>1951</v>
      </c>
      <c r="D4720" s="144" t="s">
        <v>5350</v>
      </c>
      <c r="E4720" s="145" t="s">
        <v>4462</v>
      </c>
      <c r="F4720" s="123" t="s">
        <v>1953</v>
      </c>
      <c r="G4720" s="146" t="s">
        <v>1954</v>
      </c>
      <c r="H4720" s="146" t="s">
        <v>5353</v>
      </c>
      <c r="I4720" s="151" t="s">
        <v>98</v>
      </c>
      <c r="J4720" s="147">
        <v>5</v>
      </c>
      <c r="K4720" s="147">
        <v>880000</v>
      </c>
      <c r="L4720" s="148">
        <v>4400000</v>
      </c>
      <c r="M4720" s="120" t="s">
        <v>229</v>
      </c>
      <c r="N4720" s="149">
        <v>440000</v>
      </c>
      <c r="O4720" s="150"/>
      <c r="P4720" s="154" t="s">
        <v>4117</v>
      </c>
      <c r="Q4720" s="158" t="s">
        <v>50</v>
      </c>
      <c r="R4720" s="142">
        <f t="shared" si="74"/>
        <v>10</v>
      </c>
    </row>
    <row r="4721" s="109" customFormat="1">
      <c r="A4721" s="119">
        <f>MAX($A$19:A4720)+1</f>
        <v>4703</v>
      </c>
      <c r="B4721" s="120" t="s">
        <v>41</v>
      </c>
      <c r="C4721" s="144" t="s">
        <v>1951</v>
      </c>
      <c r="D4721" s="144" t="s">
        <v>5350</v>
      </c>
      <c r="E4721" s="145" t="s">
        <v>4462</v>
      </c>
      <c r="F4721" s="123" t="s">
        <v>1953</v>
      </c>
      <c r="G4721" s="146" t="s">
        <v>1954</v>
      </c>
      <c r="H4721" s="146" t="s">
        <v>5354</v>
      </c>
      <c r="I4721" s="151" t="s">
        <v>98</v>
      </c>
      <c r="J4721" s="147">
        <v>4</v>
      </c>
      <c r="K4721" s="147">
        <v>950000</v>
      </c>
      <c r="L4721" s="148">
        <v>3800000</v>
      </c>
      <c r="M4721" s="120" t="s">
        <v>229</v>
      </c>
      <c r="N4721" s="149">
        <v>380000</v>
      </c>
      <c r="O4721" s="150"/>
      <c r="P4721" s="154" t="s">
        <v>4117</v>
      </c>
      <c r="Q4721" s="158" t="s">
        <v>50</v>
      </c>
      <c r="R4721" s="142">
        <f t="shared" si="74"/>
        <v>10</v>
      </c>
    </row>
    <row r="4722" s="109" customFormat="1">
      <c r="A4722" s="119">
        <f>MAX($A$19:A4721)+1</f>
        <v>4704</v>
      </c>
      <c r="B4722" s="120" t="s">
        <v>41</v>
      </c>
      <c r="C4722" s="144" t="s">
        <v>1951</v>
      </c>
      <c r="D4722" s="144" t="s">
        <v>5350</v>
      </c>
      <c r="E4722" s="145" t="s">
        <v>4462</v>
      </c>
      <c r="F4722" s="123" t="s">
        <v>1953</v>
      </c>
      <c r="G4722" s="146" t="s">
        <v>1954</v>
      </c>
      <c r="H4722" s="146" t="s">
        <v>5355</v>
      </c>
      <c r="I4722" s="151" t="s">
        <v>98</v>
      </c>
      <c r="J4722" s="147">
        <v>4</v>
      </c>
      <c r="K4722" s="147">
        <v>1250000</v>
      </c>
      <c r="L4722" s="148">
        <v>5000000</v>
      </c>
      <c r="M4722" s="120" t="s">
        <v>229</v>
      </c>
      <c r="N4722" s="149">
        <v>500000</v>
      </c>
      <c r="O4722" s="150"/>
      <c r="P4722" s="154" t="s">
        <v>4117</v>
      </c>
      <c r="Q4722" s="158" t="s">
        <v>50</v>
      </c>
      <c r="R4722" s="142">
        <f t="shared" si="74"/>
        <v>10</v>
      </c>
    </row>
    <row r="4723" s="109" customFormat="1">
      <c r="A4723" s="119">
        <f>MAX($A$19:A4722)+1</f>
        <v>4705</v>
      </c>
      <c r="B4723" s="120" t="s">
        <v>41</v>
      </c>
      <c r="C4723" s="144" t="s">
        <v>1951</v>
      </c>
      <c r="D4723" s="144" t="s">
        <v>4990</v>
      </c>
      <c r="E4723" s="145">
        <v>45258</v>
      </c>
      <c r="F4723" s="123" t="s">
        <v>1953</v>
      </c>
      <c r="G4723" s="146" t="s">
        <v>1954</v>
      </c>
      <c r="H4723" s="146" t="s">
        <v>5356</v>
      </c>
      <c r="I4723" s="151" t="s">
        <v>100</v>
      </c>
      <c r="J4723" s="147">
        <v>1</v>
      </c>
      <c r="K4723" s="147">
        <v>13000000</v>
      </c>
      <c r="L4723" s="148">
        <v>13000000</v>
      </c>
      <c r="M4723" s="120" t="s">
        <v>229</v>
      </c>
      <c r="N4723" s="149">
        <v>1300000</v>
      </c>
      <c r="O4723" s="150"/>
      <c r="P4723" s="154" t="s">
        <v>4117</v>
      </c>
      <c r="Q4723" s="158" t="s">
        <v>50</v>
      </c>
      <c r="R4723" s="142">
        <f t="shared" si="74"/>
        <v>10</v>
      </c>
    </row>
    <row r="4724" s="109" customFormat="1">
      <c r="A4724" s="119">
        <f>MAX($A$19:A4723)+1</f>
        <v>4706</v>
      </c>
      <c r="B4724" s="120" t="s">
        <v>41</v>
      </c>
      <c r="C4724" s="144" t="s">
        <v>1951</v>
      </c>
      <c r="D4724" s="144" t="s">
        <v>5357</v>
      </c>
      <c r="E4724" s="145" t="s">
        <v>4155</v>
      </c>
      <c r="F4724" s="123" t="s">
        <v>1953</v>
      </c>
      <c r="G4724" s="146" t="s">
        <v>1954</v>
      </c>
      <c r="H4724" s="146" t="s">
        <v>5358</v>
      </c>
      <c r="I4724" s="151" t="s">
        <v>98</v>
      </c>
      <c r="J4724" s="147">
        <v>5000</v>
      </c>
      <c r="K4724" s="147">
        <v>80</v>
      </c>
      <c r="L4724" s="148">
        <v>400000</v>
      </c>
      <c r="M4724" s="120" t="s">
        <v>229</v>
      </c>
      <c r="N4724" s="149">
        <v>40000</v>
      </c>
      <c r="O4724" s="150"/>
      <c r="P4724" s="154" t="s">
        <v>4117</v>
      </c>
      <c r="Q4724" s="158" t="s">
        <v>50</v>
      </c>
      <c r="R4724" s="142">
        <f t="shared" si="74"/>
        <v>10</v>
      </c>
    </row>
    <row r="4725" s="109" customFormat="1">
      <c r="A4725" s="119">
        <f>MAX($A$19:A4724)+1</f>
        <v>4707</v>
      </c>
      <c r="B4725" s="120" t="s">
        <v>41</v>
      </c>
      <c r="C4725" s="144" t="s">
        <v>1951</v>
      </c>
      <c r="D4725" s="144" t="s">
        <v>5357</v>
      </c>
      <c r="E4725" s="145" t="s">
        <v>4155</v>
      </c>
      <c r="F4725" s="123" t="s">
        <v>1953</v>
      </c>
      <c r="G4725" s="146" t="s">
        <v>1954</v>
      </c>
      <c r="H4725" s="146" t="s">
        <v>5359</v>
      </c>
      <c r="I4725" s="151" t="s">
        <v>98</v>
      </c>
      <c r="J4725" s="147">
        <v>6800</v>
      </c>
      <c r="K4725" s="147">
        <v>80</v>
      </c>
      <c r="L4725" s="148">
        <v>544000</v>
      </c>
      <c r="M4725" s="120" t="s">
        <v>229</v>
      </c>
      <c r="N4725" s="149">
        <v>54400</v>
      </c>
      <c r="O4725" s="150"/>
      <c r="P4725" s="154" t="s">
        <v>4117</v>
      </c>
      <c r="Q4725" s="158" t="s">
        <v>50</v>
      </c>
      <c r="R4725" s="142">
        <f t="shared" si="74"/>
        <v>10</v>
      </c>
    </row>
    <row r="4726" s="109" customFormat="1">
      <c r="A4726" s="119">
        <f>MAX($A$19:A4725)+1</f>
        <v>4708</v>
      </c>
      <c r="B4726" s="120" t="s">
        <v>41</v>
      </c>
      <c r="C4726" s="144" t="s">
        <v>1951</v>
      </c>
      <c r="D4726" s="144" t="s">
        <v>5360</v>
      </c>
      <c r="E4726" s="145" t="s">
        <v>5061</v>
      </c>
      <c r="F4726" s="123" t="s">
        <v>1953</v>
      </c>
      <c r="G4726" s="146" t="s">
        <v>1954</v>
      </c>
      <c r="H4726" s="146" t="s">
        <v>5361</v>
      </c>
      <c r="I4726" s="151" t="s">
        <v>100</v>
      </c>
      <c r="J4726" s="147">
        <v>4</v>
      </c>
      <c r="K4726" s="147">
        <v>12100000</v>
      </c>
      <c r="L4726" s="148">
        <v>48400000</v>
      </c>
      <c r="M4726" s="120" t="s">
        <v>56</v>
      </c>
      <c r="N4726" s="149">
        <v>3872000</v>
      </c>
      <c r="O4726" s="150"/>
      <c r="P4726" s="154" t="s">
        <v>4117</v>
      </c>
      <c r="Q4726" s="158" t="s">
        <v>50</v>
      </c>
      <c r="R4726" s="142">
        <f t="shared" si="74"/>
        <v>8</v>
      </c>
    </row>
    <row r="4727" s="109" customFormat="1">
      <c r="A4727" s="119">
        <f>MAX($A$19:A4726)+1</f>
        <v>4709</v>
      </c>
      <c r="B4727" s="120" t="s">
        <v>41</v>
      </c>
      <c r="C4727" s="144" t="s">
        <v>1951</v>
      </c>
      <c r="D4727" s="144" t="s">
        <v>5360</v>
      </c>
      <c r="E4727" s="145" t="s">
        <v>5061</v>
      </c>
      <c r="F4727" s="123" t="s">
        <v>1953</v>
      </c>
      <c r="G4727" s="146" t="s">
        <v>1954</v>
      </c>
      <c r="H4727" s="146" t="s">
        <v>5362</v>
      </c>
      <c r="I4727" s="151" t="s">
        <v>100</v>
      </c>
      <c r="J4727" s="147">
        <v>1</v>
      </c>
      <c r="K4727" s="147">
        <v>3500000</v>
      </c>
      <c r="L4727" s="148">
        <v>3500000</v>
      </c>
      <c r="M4727" s="120" t="s">
        <v>56</v>
      </c>
      <c r="N4727" s="149">
        <v>280000</v>
      </c>
      <c r="O4727" s="150"/>
      <c r="P4727" s="154" t="s">
        <v>4117</v>
      </c>
      <c r="Q4727" s="158" t="s">
        <v>50</v>
      </c>
      <c r="R4727" s="142">
        <f t="shared" si="74"/>
        <v>8</v>
      </c>
    </row>
    <row r="4728" ht="22.5" s="109" customFormat="1">
      <c r="A4728" s="119">
        <f>MAX($A$19:A4727)+1</f>
        <v>4710</v>
      </c>
      <c r="B4728" s="120" t="s">
        <v>41</v>
      </c>
      <c r="C4728" s="144" t="s">
        <v>1951</v>
      </c>
      <c r="D4728" s="144" t="s">
        <v>5363</v>
      </c>
      <c r="E4728" s="145">
        <v>45260</v>
      </c>
      <c r="F4728" s="123" t="s">
        <v>1953</v>
      </c>
      <c r="G4728" s="146" t="s">
        <v>1954</v>
      </c>
      <c r="H4728" s="146" t="s">
        <v>5364</v>
      </c>
      <c r="I4728" s="151" t="s">
        <v>100</v>
      </c>
      <c r="J4728" s="147">
        <v>2</v>
      </c>
      <c r="K4728" s="147">
        <v>39000000</v>
      </c>
      <c r="L4728" s="148">
        <v>78000000</v>
      </c>
      <c r="M4728" s="120" t="s">
        <v>56</v>
      </c>
      <c r="N4728" s="149">
        <v>6240000</v>
      </c>
      <c r="O4728" s="150"/>
      <c r="P4728" s="154" t="s">
        <v>4117</v>
      </c>
      <c r="Q4728" s="158" t="s">
        <v>50</v>
      </c>
      <c r="R4728" s="142">
        <f t="shared" si="74"/>
        <v>8</v>
      </c>
    </row>
    <row r="4729" s="109" customFormat="1">
      <c r="A4729" s="119">
        <f>MAX($A$19:A4728)+1</f>
        <v>4711</v>
      </c>
      <c r="B4729" s="120" t="s">
        <v>41</v>
      </c>
      <c r="C4729" s="144" t="s">
        <v>1216</v>
      </c>
      <c r="D4729" s="144" t="s">
        <v>1622</v>
      </c>
      <c r="E4729" s="145" t="s">
        <v>4859</v>
      </c>
      <c r="F4729" s="146" t="s">
        <v>5365</v>
      </c>
      <c r="G4729" s="146" t="s">
        <v>5366</v>
      </c>
      <c r="H4729" s="146" t="s">
        <v>5367</v>
      </c>
      <c r="I4729" s="151" t="s">
        <v>98</v>
      </c>
      <c r="J4729" s="147">
        <v>6</v>
      </c>
      <c r="K4729" s="147">
        <v>240000</v>
      </c>
      <c r="L4729" s="148">
        <v>1440000</v>
      </c>
      <c r="M4729" s="120" t="s">
        <v>56</v>
      </c>
      <c r="N4729" s="149">
        <v>115200</v>
      </c>
      <c r="O4729" s="150"/>
      <c r="P4729" s="154" t="s">
        <v>4117</v>
      </c>
      <c r="Q4729" s="158" t="s">
        <v>50</v>
      </c>
      <c r="R4729" s="142">
        <f t="shared" si="74"/>
        <v>8</v>
      </c>
    </row>
    <row r="4730" s="109" customFormat="1">
      <c r="A4730" s="119">
        <f>MAX($A$19:A4729)+1</f>
        <v>4712</v>
      </c>
      <c r="B4730" s="120" t="s">
        <v>41</v>
      </c>
      <c r="C4730" s="144" t="s">
        <v>1216</v>
      </c>
      <c r="D4730" s="144" t="s">
        <v>1622</v>
      </c>
      <c r="E4730" s="145" t="s">
        <v>4859</v>
      </c>
      <c r="F4730" s="146" t="s">
        <v>5365</v>
      </c>
      <c r="G4730" s="146" t="s">
        <v>5366</v>
      </c>
      <c r="H4730" s="146" t="s">
        <v>5368</v>
      </c>
      <c r="I4730" s="151" t="s">
        <v>98</v>
      </c>
      <c r="J4730" s="147">
        <v>6</v>
      </c>
      <c r="K4730" s="147">
        <v>240000</v>
      </c>
      <c r="L4730" s="148">
        <v>1440000</v>
      </c>
      <c r="M4730" s="120" t="s">
        <v>56</v>
      </c>
      <c r="N4730" s="149">
        <v>115200</v>
      </c>
      <c r="O4730" s="150"/>
      <c r="P4730" s="154" t="s">
        <v>4117</v>
      </c>
      <c r="Q4730" s="158" t="s">
        <v>50</v>
      </c>
      <c r="R4730" s="142">
        <f t="shared" si="74"/>
        <v>8</v>
      </c>
    </row>
    <row r="4731" s="109" customFormat="1">
      <c r="A4731" s="119">
        <f>MAX($A$19:A4730)+1</f>
        <v>4713</v>
      </c>
      <c r="B4731" s="120" t="s">
        <v>41</v>
      </c>
      <c r="C4731" s="144" t="s">
        <v>1216</v>
      </c>
      <c r="D4731" s="144" t="s">
        <v>1622</v>
      </c>
      <c r="E4731" s="145" t="s">
        <v>4859</v>
      </c>
      <c r="F4731" s="146" t="s">
        <v>5365</v>
      </c>
      <c r="G4731" s="146" t="s">
        <v>5366</v>
      </c>
      <c r="H4731" s="146" t="s">
        <v>5369</v>
      </c>
      <c r="I4731" s="151" t="s">
        <v>98</v>
      </c>
      <c r="J4731" s="147">
        <v>18</v>
      </c>
      <c r="K4731" s="147">
        <v>210000</v>
      </c>
      <c r="L4731" s="148">
        <v>3780000</v>
      </c>
      <c r="M4731" s="120" t="s">
        <v>56</v>
      </c>
      <c r="N4731" s="149">
        <v>302400</v>
      </c>
      <c r="O4731" s="150"/>
      <c r="P4731" s="154" t="s">
        <v>4117</v>
      </c>
      <c r="Q4731" s="158" t="s">
        <v>50</v>
      </c>
      <c r="R4731" s="142">
        <f t="shared" si="74"/>
        <v>8</v>
      </c>
    </row>
    <row r="4732" s="109" customFormat="1">
      <c r="A4732" s="119">
        <f>MAX($A$19:A4731)+1</f>
        <v>4714</v>
      </c>
      <c r="B4732" s="120" t="s">
        <v>41</v>
      </c>
      <c r="C4732" s="144" t="s">
        <v>1216</v>
      </c>
      <c r="D4732" s="144" t="s">
        <v>1622</v>
      </c>
      <c r="E4732" s="145" t="s">
        <v>4859</v>
      </c>
      <c r="F4732" s="146" t="s">
        <v>5365</v>
      </c>
      <c r="G4732" s="146" t="s">
        <v>5366</v>
      </c>
      <c r="H4732" s="146" t="s">
        <v>5370</v>
      </c>
      <c r="I4732" s="151" t="s">
        <v>98</v>
      </c>
      <c r="J4732" s="147">
        <v>4</v>
      </c>
      <c r="K4732" s="147">
        <v>200000</v>
      </c>
      <c r="L4732" s="148">
        <v>800000</v>
      </c>
      <c r="M4732" s="120" t="s">
        <v>56</v>
      </c>
      <c r="N4732" s="149">
        <v>64000</v>
      </c>
      <c r="O4732" s="150"/>
      <c r="P4732" s="154" t="s">
        <v>4117</v>
      </c>
      <c r="Q4732" s="158" t="s">
        <v>50</v>
      </c>
      <c r="R4732" s="142">
        <f t="shared" si="74"/>
        <v>8</v>
      </c>
    </row>
    <row r="4733" s="109" customFormat="1">
      <c r="A4733" s="119">
        <f>MAX($A$19:A4732)+1</f>
        <v>4715</v>
      </c>
      <c r="B4733" s="120" t="s">
        <v>41</v>
      </c>
      <c r="C4733" s="144" t="s">
        <v>1216</v>
      </c>
      <c r="D4733" s="144" t="s">
        <v>1622</v>
      </c>
      <c r="E4733" s="145" t="s">
        <v>4859</v>
      </c>
      <c r="F4733" s="146" t="s">
        <v>5365</v>
      </c>
      <c r="G4733" s="146" t="s">
        <v>5366</v>
      </c>
      <c r="H4733" s="146" t="s">
        <v>5371</v>
      </c>
      <c r="I4733" s="151" t="s">
        <v>98</v>
      </c>
      <c r="J4733" s="147">
        <v>4</v>
      </c>
      <c r="K4733" s="147">
        <v>250000</v>
      </c>
      <c r="L4733" s="148">
        <v>1000000</v>
      </c>
      <c r="M4733" s="120" t="s">
        <v>56</v>
      </c>
      <c r="N4733" s="149">
        <v>80000</v>
      </c>
      <c r="O4733" s="150"/>
      <c r="P4733" s="154" t="s">
        <v>4117</v>
      </c>
      <c r="Q4733" s="158" t="s">
        <v>50</v>
      </c>
      <c r="R4733" s="142">
        <f t="shared" si="74"/>
        <v>8</v>
      </c>
    </row>
    <row r="4734" s="109" customFormat="1">
      <c r="A4734" s="119">
        <f>MAX($A$19:A4733)+1</f>
        <v>4716</v>
      </c>
      <c r="B4734" s="120" t="s">
        <v>41</v>
      </c>
      <c r="C4734" s="144" t="s">
        <v>1216</v>
      </c>
      <c r="D4734" s="144" t="s">
        <v>1622</v>
      </c>
      <c r="E4734" s="145" t="s">
        <v>4859</v>
      </c>
      <c r="F4734" s="146" t="s">
        <v>5365</v>
      </c>
      <c r="G4734" s="146" t="s">
        <v>5366</v>
      </c>
      <c r="H4734" s="146" t="s">
        <v>5372</v>
      </c>
      <c r="I4734" s="151" t="s">
        <v>98</v>
      </c>
      <c r="J4734" s="147">
        <v>18</v>
      </c>
      <c r="K4734" s="147">
        <v>280000</v>
      </c>
      <c r="L4734" s="148">
        <v>5040000</v>
      </c>
      <c r="M4734" s="120" t="s">
        <v>56</v>
      </c>
      <c r="N4734" s="149">
        <v>403200</v>
      </c>
      <c r="O4734" s="150"/>
      <c r="P4734" s="154" t="s">
        <v>4117</v>
      </c>
      <c r="Q4734" s="158" t="s">
        <v>50</v>
      </c>
      <c r="R4734" s="142">
        <f t="shared" si="74"/>
        <v>8</v>
      </c>
    </row>
    <row r="4735" s="109" customFormat="1">
      <c r="A4735" s="119">
        <f>MAX($A$19:A4734)+1</f>
        <v>4717</v>
      </c>
      <c r="B4735" s="120" t="s">
        <v>41</v>
      </c>
      <c r="C4735" s="144" t="s">
        <v>1216</v>
      </c>
      <c r="D4735" s="144" t="s">
        <v>1622</v>
      </c>
      <c r="E4735" s="145" t="s">
        <v>4859</v>
      </c>
      <c r="F4735" s="146" t="s">
        <v>5365</v>
      </c>
      <c r="G4735" s="146" t="s">
        <v>5366</v>
      </c>
      <c r="H4735" s="146" t="s">
        <v>5373</v>
      </c>
      <c r="I4735" s="151" t="s">
        <v>98</v>
      </c>
      <c r="J4735" s="147">
        <v>4</v>
      </c>
      <c r="K4735" s="147">
        <v>210000</v>
      </c>
      <c r="L4735" s="148">
        <v>840000</v>
      </c>
      <c r="M4735" s="120" t="s">
        <v>56</v>
      </c>
      <c r="N4735" s="149">
        <v>67200</v>
      </c>
      <c r="O4735" s="150"/>
      <c r="P4735" s="154" t="s">
        <v>4117</v>
      </c>
      <c r="Q4735" s="158" t="s">
        <v>50</v>
      </c>
      <c r="R4735" s="142">
        <f t="shared" si="74"/>
        <v>8</v>
      </c>
    </row>
    <row r="4736" s="109" customFormat="1">
      <c r="A4736" s="119">
        <f>MAX($A$19:A4735)+1</f>
        <v>4718</v>
      </c>
      <c r="B4736" s="120" t="s">
        <v>41</v>
      </c>
      <c r="C4736" s="144" t="s">
        <v>2014</v>
      </c>
      <c r="D4736" s="144" t="s">
        <v>5374</v>
      </c>
      <c r="E4736" s="145" t="s">
        <v>4155</v>
      </c>
      <c r="F4736" s="146" t="s">
        <v>2015</v>
      </c>
      <c r="G4736" s="146" t="s">
        <v>2016</v>
      </c>
      <c r="H4736" s="146" t="s">
        <v>3382</v>
      </c>
      <c r="I4736" s="151" t="s">
        <v>98</v>
      </c>
      <c r="J4736" s="147">
        <v>1800</v>
      </c>
      <c r="K4736" s="147">
        <v>1750</v>
      </c>
      <c r="L4736" s="148">
        <v>3150000</v>
      </c>
      <c r="M4736" s="120" t="s">
        <v>56</v>
      </c>
      <c r="N4736" s="149">
        <v>252000</v>
      </c>
      <c r="O4736" s="150"/>
      <c r="P4736" s="154" t="s">
        <v>4117</v>
      </c>
      <c r="Q4736" s="158" t="s">
        <v>50</v>
      </c>
      <c r="R4736" s="142">
        <f t="shared" si="74"/>
        <v>8</v>
      </c>
    </row>
    <row r="4737" s="109" customFormat="1">
      <c r="A4737" s="119">
        <f>MAX($A$19:A4736)+1</f>
        <v>4719</v>
      </c>
      <c r="B4737" s="120" t="s">
        <v>41</v>
      </c>
      <c r="C4737" s="144" t="s">
        <v>2014</v>
      </c>
      <c r="D4737" s="144" t="s">
        <v>5374</v>
      </c>
      <c r="E4737" s="145" t="s">
        <v>4155</v>
      </c>
      <c r="F4737" s="146" t="s">
        <v>2015</v>
      </c>
      <c r="G4737" s="146" t="s">
        <v>2016</v>
      </c>
      <c r="H4737" s="146" t="s">
        <v>2018</v>
      </c>
      <c r="I4737" s="151" t="s">
        <v>98</v>
      </c>
      <c r="J4737" s="147">
        <v>84648</v>
      </c>
      <c r="K4737" s="147">
        <v>2500</v>
      </c>
      <c r="L4737" s="148">
        <v>211620000</v>
      </c>
      <c r="M4737" s="120" t="s">
        <v>56</v>
      </c>
      <c r="N4737" s="149">
        <v>16929600</v>
      </c>
      <c r="O4737" s="150"/>
      <c r="P4737" s="154" t="s">
        <v>4117</v>
      </c>
      <c r="Q4737" s="158" t="s">
        <v>50</v>
      </c>
      <c r="R4737" s="142">
        <f t="shared" si="74"/>
        <v>8</v>
      </c>
    </row>
    <row r="4738" s="109" customFormat="1">
      <c r="A4738" s="119">
        <f>MAX($A$19:A4737)+1</f>
        <v>4720</v>
      </c>
      <c r="B4738" s="120" t="s">
        <v>41</v>
      </c>
      <c r="C4738" s="144" t="s">
        <v>2019</v>
      </c>
      <c r="D4738" s="144" t="s">
        <v>5375</v>
      </c>
      <c r="E4738" s="145">
        <v>45231</v>
      </c>
      <c r="F4738" s="146" t="s">
        <v>2021</v>
      </c>
      <c r="G4738" s="146" t="s">
        <v>2022</v>
      </c>
      <c r="H4738" s="146" t="s">
        <v>2023</v>
      </c>
      <c r="I4738" s="151" t="s">
        <v>288</v>
      </c>
      <c r="J4738" s="147">
        <v>300000</v>
      </c>
      <c r="K4738" s="147">
        <v>24500</v>
      </c>
      <c r="L4738" s="148">
        <v>7350000000</v>
      </c>
      <c r="M4738" s="120" t="s">
        <v>229</v>
      </c>
      <c r="N4738" s="149">
        <v>735000000</v>
      </c>
      <c r="O4738" s="150"/>
      <c r="P4738" s="154" t="s">
        <v>4117</v>
      </c>
      <c r="Q4738" s="158" t="s">
        <v>50</v>
      </c>
      <c r="R4738" s="142">
        <f t="shared" si="74"/>
        <v>10</v>
      </c>
    </row>
    <row r="4739" s="109" customFormat="1">
      <c r="A4739" s="119">
        <f>MAX($A$19:A4738)+1</f>
        <v>4721</v>
      </c>
      <c r="B4739" s="120" t="s">
        <v>41</v>
      </c>
      <c r="C4739" s="144" t="s">
        <v>2019</v>
      </c>
      <c r="D4739" s="144" t="s">
        <v>5376</v>
      </c>
      <c r="E4739" s="145">
        <v>45232</v>
      </c>
      <c r="F4739" s="146" t="s">
        <v>2021</v>
      </c>
      <c r="G4739" s="146" t="s">
        <v>2022</v>
      </c>
      <c r="H4739" s="146" t="s">
        <v>2023</v>
      </c>
      <c r="I4739" s="151" t="s">
        <v>288</v>
      </c>
      <c r="J4739" s="147">
        <v>300000</v>
      </c>
      <c r="K4739" s="147">
        <v>24500</v>
      </c>
      <c r="L4739" s="148">
        <v>7350000000</v>
      </c>
      <c r="M4739" s="120" t="s">
        <v>229</v>
      </c>
      <c r="N4739" s="149">
        <v>735000000</v>
      </c>
      <c r="O4739" s="150"/>
      <c r="P4739" s="154" t="s">
        <v>4117</v>
      </c>
      <c r="Q4739" s="158" t="s">
        <v>50</v>
      </c>
      <c r="R4739" s="142">
        <f t="shared" si="74"/>
        <v>10</v>
      </c>
    </row>
    <row r="4740" s="109" customFormat="1">
      <c r="A4740" s="119">
        <f>MAX($A$19:A4739)+1</f>
        <v>4722</v>
      </c>
      <c r="B4740" s="120" t="s">
        <v>41</v>
      </c>
      <c r="C4740" s="144" t="s">
        <v>2019</v>
      </c>
      <c r="D4740" s="144" t="s">
        <v>5377</v>
      </c>
      <c r="E4740" s="145">
        <v>45233</v>
      </c>
      <c r="F4740" s="146" t="s">
        <v>2021</v>
      </c>
      <c r="G4740" s="146" t="s">
        <v>2022</v>
      </c>
      <c r="H4740" s="146" t="s">
        <v>2023</v>
      </c>
      <c r="I4740" s="151" t="s">
        <v>288</v>
      </c>
      <c r="J4740" s="147">
        <v>300000</v>
      </c>
      <c r="K4740" s="147">
        <v>24500</v>
      </c>
      <c r="L4740" s="148">
        <v>7350000000</v>
      </c>
      <c r="M4740" s="120" t="s">
        <v>229</v>
      </c>
      <c r="N4740" s="149">
        <v>735000000</v>
      </c>
      <c r="O4740" s="150"/>
      <c r="P4740" s="154" t="s">
        <v>4117</v>
      </c>
      <c r="Q4740" s="158" t="s">
        <v>50</v>
      </c>
      <c r="R4740" s="142">
        <f t="shared" si="74"/>
        <v>10</v>
      </c>
    </row>
    <row r="4741" s="109" customFormat="1">
      <c r="A4741" s="119">
        <f>MAX($A$19:A4740)+1</f>
        <v>4723</v>
      </c>
      <c r="B4741" s="120" t="s">
        <v>41</v>
      </c>
      <c r="C4741" s="144" t="s">
        <v>2019</v>
      </c>
      <c r="D4741" s="144" t="s">
        <v>5378</v>
      </c>
      <c r="E4741" s="145">
        <v>45234</v>
      </c>
      <c r="F4741" s="146" t="s">
        <v>2021</v>
      </c>
      <c r="G4741" s="146" t="s">
        <v>2022</v>
      </c>
      <c r="H4741" s="146" t="s">
        <v>2023</v>
      </c>
      <c r="I4741" s="151" t="s">
        <v>288</v>
      </c>
      <c r="J4741" s="147">
        <v>300000</v>
      </c>
      <c r="K4741" s="147">
        <v>24500</v>
      </c>
      <c r="L4741" s="148">
        <v>7350000000</v>
      </c>
      <c r="M4741" s="120" t="s">
        <v>229</v>
      </c>
      <c r="N4741" s="149">
        <v>735000000</v>
      </c>
      <c r="O4741" s="150"/>
      <c r="P4741" s="154" t="s">
        <v>4117</v>
      </c>
      <c r="Q4741" s="158" t="s">
        <v>50</v>
      </c>
      <c r="R4741" s="142">
        <f t="shared" si="74"/>
        <v>10</v>
      </c>
    </row>
    <row r="4742" s="109" customFormat="1">
      <c r="A4742" s="119">
        <f>MAX($A$19:A4741)+1</f>
        <v>4724</v>
      </c>
      <c r="B4742" s="120" t="s">
        <v>41</v>
      </c>
      <c r="C4742" s="144" t="s">
        <v>2019</v>
      </c>
      <c r="D4742" s="144" t="s">
        <v>5379</v>
      </c>
      <c r="E4742" s="145">
        <v>45236</v>
      </c>
      <c r="F4742" s="146" t="s">
        <v>2021</v>
      </c>
      <c r="G4742" s="146" t="s">
        <v>2022</v>
      </c>
      <c r="H4742" s="146" t="s">
        <v>2023</v>
      </c>
      <c r="I4742" s="151" t="s">
        <v>288</v>
      </c>
      <c r="J4742" s="147">
        <v>300000</v>
      </c>
      <c r="K4742" s="147">
        <v>24500</v>
      </c>
      <c r="L4742" s="148">
        <v>7350000000</v>
      </c>
      <c r="M4742" s="120" t="s">
        <v>229</v>
      </c>
      <c r="N4742" s="149">
        <v>735000000</v>
      </c>
      <c r="O4742" s="150"/>
      <c r="P4742" s="154" t="s">
        <v>4117</v>
      </c>
      <c r="Q4742" s="158" t="s">
        <v>50</v>
      </c>
      <c r="R4742" s="142">
        <f t="shared" si="74"/>
        <v>10</v>
      </c>
    </row>
    <row r="4743" s="109" customFormat="1">
      <c r="A4743" s="119">
        <f>MAX($A$19:A4742)+1</f>
        <v>4725</v>
      </c>
      <c r="B4743" s="120" t="s">
        <v>41</v>
      </c>
      <c r="C4743" s="144" t="s">
        <v>2019</v>
      </c>
      <c r="D4743" s="144" t="s">
        <v>4437</v>
      </c>
      <c r="E4743" s="145">
        <v>45237</v>
      </c>
      <c r="F4743" s="146" t="s">
        <v>2021</v>
      </c>
      <c r="G4743" s="146" t="s">
        <v>2022</v>
      </c>
      <c r="H4743" s="146" t="s">
        <v>2023</v>
      </c>
      <c r="I4743" s="151" t="s">
        <v>288</v>
      </c>
      <c r="J4743" s="147">
        <v>300000</v>
      </c>
      <c r="K4743" s="147">
        <v>24500</v>
      </c>
      <c r="L4743" s="148">
        <v>7350000000</v>
      </c>
      <c r="M4743" s="120" t="s">
        <v>229</v>
      </c>
      <c r="N4743" s="149">
        <v>735000000</v>
      </c>
      <c r="O4743" s="150"/>
      <c r="P4743" s="154" t="s">
        <v>4117</v>
      </c>
      <c r="Q4743" s="158" t="s">
        <v>50</v>
      </c>
      <c r="R4743" s="142">
        <f t="shared" si="74"/>
        <v>10</v>
      </c>
    </row>
    <row r="4744" s="109" customFormat="1">
      <c r="A4744" s="119">
        <f>MAX($A$19:A4743)+1</f>
        <v>4726</v>
      </c>
      <c r="B4744" s="120" t="s">
        <v>41</v>
      </c>
      <c r="C4744" s="144" t="s">
        <v>2019</v>
      </c>
      <c r="D4744" s="144" t="s">
        <v>5380</v>
      </c>
      <c r="E4744" s="145">
        <v>45238</v>
      </c>
      <c r="F4744" s="146" t="s">
        <v>2021</v>
      </c>
      <c r="G4744" s="146" t="s">
        <v>2022</v>
      </c>
      <c r="H4744" s="146" t="s">
        <v>2023</v>
      </c>
      <c r="I4744" s="151" t="s">
        <v>288</v>
      </c>
      <c r="J4744" s="147">
        <v>300000</v>
      </c>
      <c r="K4744" s="147">
        <v>24500</v>
      </c>
      <c r="L4744" s="148">
        <v>7350000000</v>
      </c>
      <c r="M4744" s="120" t="s">
        <v>229</v>
      </c>
      <c r="N4744" s="149">
        <v>735000000</v>
      </c>
      <c r="O4744" s="150"/>
      <c r="P4744" s="154" t="s">
        <v>4117</v>
      </c>
      <c r="Q4744" s="158" t="s">
        <v>50</v>
      </c>
      <c r="R4744" s="142">
        <f t="shared" si="74"/>
        <v>10</v>
      </c>
    </row>
    <row r="4745" s="109" customFormat="1">
      <c r="A4745" s="119">
        <f>MAX($A$19:A4744)+1</f>
        <v>4727</v>
      </c>
      <c r="B4745" s="120" t="s">
        <v>41</v>
      </c>
      <c r="C4745" s="144" t="s">
        <v>2019</v>
      </c>
      <c r="D4745" s="144" t="s">
        <v>5381</v>
      </c>
      <c r="E4745" s="145">
        <v>45239</v>
      </c>
      <c r="F4745" s="146" t="s">
        <v>2021</v>
      </c>
      <c r="G4745" s="146" t="s">
        <v>2022</v>
      </c>
      <c r="H4745" s="146" t="s">
        <v>2023</v>
      </c>
      <c r="I4745" s="151" t="s">
        <v>288</v>
      </c>
      <c r="J4745" s="147">
        <v>300000</v>
      </c>
      <c r="K4745" s="147">
        <v>24500</v>
      </c>
      <c r="L4745" s="148">
        <v>7350000000</v>
      </c>
      <c r="M4745" s="120" t="s">
        <v>229</v>
      </c>
      <c r="N4745" s="149">
        <v>735000000</v>
      </c>
      <c r="O4745" s="150"/>
      <c r="P4745" s="154" t="s">
        <v>4117</v>
      </c>
      <c r="Q4745" s="158" t="s">
        <v>50</v>
      </c>
      <c r="R4745" s="142">
        <f t="shared" si="74"/>
        <v>10</v>
      </c>
    </row>
    <row r="4746" s="109" customFormat="1">
      <c r="A4746" s="119">
        <f>MAX($A$19:A4745)+1</f>
        <v>4728</v>
      </c>
      <c r="B4746" s="120" t="s">
        <v>41</v>
      </c>
      <c r="C4746" s="144" t="s">
        <v>2019</v>
      </c>
      <c r="D4746" s="144" t="s">
        <v>5382</v>
      </c>
      <c r="E4746" s="145">
        <v>45240</v>
      </c>
      <c r="F4746" s="146" t="s">
        <v>2021</v>
      </c>
      <c r="G4746" s="146" t="s">
        <v>2022</v>
      </c>
      <c r="H4746" s="146" t="s">
        <v>2023</v>
      </c>
      <c r="I4746" s="151" t="s">
        <v>288</v>
      </c>
      <c r="J4746" s="147">
        <v>300000</v>
      </c>
      <c r="K4746" s="147">
        <v>24500</v>
      </c>
      <c r="L4746" s="148">
        <v>7350000000</v>
      </c>
      <c r="M4746" s="120" t="s">
        <v>229</v>
      </c>
      <c r="N4746" s="149">
        <v>735000000</v>
      </c>
      <c r="O4746" s="150"/>
      <c r="P4746" s="154" t="s">
        <v>4117</v>
      </c>
      <c r="Q4746" s="158" t="s">
        <v>50</v>
      </c>
      <c r="R4746" s="142">
        <f t="shared" si="74"/>
        <v>10</v>
      </c>
    </row>
    <row r="4747" s="109" customFormat="1">
      <c r="A4747" s="119">
        <f>MAX($A$19:A4746)+1</f>
        <v>4729</v>
      </c>
      <c r="B4747" s="120" t="s">
        <v>41</v>
      </c>
      <c r="C4747" s="144" t="s">
        <v>2019</v>
      </c>
      <c r="D4747" s="144" t="s">
        <v>5383</v>
      </c>
      <c r="E4747" s="145">
        <v>45241</v>
      </c>
      <c r="F4747" s="146" t="s">
        <v>2021</v>
      </c>
      <c r="G4747" s="146" t="s">
        <v>2022</v>
      </c>
      <c r="H4747" s="146" t="s">
        <v>2023</v>
      </c>
      <c r="I4747" s="151" t="s">
        <v>288</v>
      </c>
      <c r="J4747" s="147">
        <v>300000</v>
      </c>
      <c r="K4747" s="147">
        <v>24500</v>
      </c>
      <c r="L4747" s="148">
        <v>7350000000</v>
      </c>
      <c r="M4747" s="120" t="s">
        <v>229</v>
      </c>
      <c r="N4747" s="149">
        <v>735000000</v>
      </c>
      <c r="O4747" s="150"/>
      <c r="P4747" s="154" t="s">
        <v>4117</v>
      </c>
      <c r="Q4747" s="158" t="s">
        <v>50</v>
      </c>
      <c r="R4747" s="142">
        <f t="shared" si="74"/>
        <v>10</v>
      </c>
    </row>
    <row r="4748" s="109" customFormat="1">
      <c r="A4748" s="119">
        <f>MAX($A$19:A4747)+1</f>
        <v>4730</v>
      </c>
      <c r="B4748" s="120" t="s">
        <v>41</v>
      </c>
      <c r="C4748" s="144" t="s">
        <v>2019</v>
      </c>
      <c r="D4748" s="144" t="s">
        <v>5384</v>
      </c>
      <c r="E4748" s="145">
        <v>45243</v>
      </c>
      <c r="F4748" s="146" t="s">
        <v>2021</v>
      </c>
      <c r="G4748" s="146" t="s">
        <v>2022</v>
      </c>
      <c r="H4748" s="146" t="s">
        <v>2023</v>
      </c>
      <c r="I4748" s="151" t="s">
        <v>288</v>
      </c>
      <c r="J4748" s="147">
        <v>300000</v>
      </c>
      <c r="K4748" s="147">
        <v>24500</v>
      </c>
      <c r="L4748" s="148">
        <v>7350000000</v>
      </c>
      <c r="M4748" s="120" t="s">
        <v>229</v>
      </c>
      <c r="N4748" s="149">
        <v>735000000</v>
      </c>
      <c r="O4748" s="150"/>
      <c r="P4748" s="154" t="s">
        <v>4117</v>
      </c>
      <c r="Q4748" s="158" t="s">
        <v>50</v>
      </c>
      <c r="R4748" s="142">
        <f t="shared" si="74"/>
        <v>10</v>
      </c>
    </row>
    <row r="4749" s="109" customFormat="1">
      <c r="A4749" s="119">
        <f>MAX($A$19:A4748)+1</f>
        <v>4731</v>
      </c>
      <c r="B4749" s="120" t="s">
        <v>41</v>
      </c>
      <c r="C4749" s="144" t="s">
        <v>2019</v>
      </c>
      <c r="D4749" s="144" t="s">
        <v>4441</v>
      </c>
      <c r="E4749" s="145">
        <v>45244</v>
      </c>
      <c r="F4749" s="146" t="s">
        <v>2021</v>
      </c>
      <c r="G4749" s="146" t="s">
        <v>2022</v>
      </c>
      <c r="H4749" s="146" t="s">
        <v>2023</v>
      </c>
      <c r="I4749" s="151" t="s">
        <v>288</v>
      </c>
      <c r="J4749" s="147">
        <v>300000</v>
      </c>
      <c r="K4749" s="147">
        <v>24500</v>
      </c>
      <c r="L4749" s="148">
        <v>7350000000</v>
      </c>
      <c r="M4749" s="120" t="s">
        <v>229</v>
      </c>
      <c r="N4749" s="149">
        <v>735000000</v>
      </c>
      <c r="O4749" s="150"/>
      <c r="P4749" s="154" t="s">
        <v>4117</v>
      </c>
      <c r="Q4749" s="158" t="s">
        <v>50</v>
      </c>
      <c r="R4749" s="142">
        <f t="shared" si="74"/>
        <v>10</v>
      </c>
    </row>
    <row r="4750" s="109" customFormat="1">
      <c r="A4750" s="119">
        <f>MAX($A$19:A4749)+1</f>
        <v>4732</v>
      </c>
      <c r="B4750" s="120" t="s">
        <v>41</v>
      </c>
      <c r="C4750" s="144" t="s">
        <v>2019</v>
      </c>
      <c r="D4750" s="144" t="s">
        <v>5385</v>
      </c>
      <c r="E4750" s="145">
        <v>45245</v>
      </c>
      <c r="F4750" s="146" t="s">
        <v>2021</v>
      </c>
      <c r="G4750" s="146" t="s">
        <v>2022</v>
      </c>
      <c r="H4750" s="146" t="s">
        <v>2023</v>
      </c>
      <c r="I4750" s="151" t="s">
        <v>288</v>
      </c>
      <c r="J4750" s="147">
        <v>300000</v>
      </c>
      <c r="K4750" s="147">
        <v>24500</v>
      </c>
      <c r="L4750" s="148">
        <v>7350000000</v>
      </c>
      <c r="M4750" s="120" t="s">
        <v>229</v>
      </c>
      <c r="N4750" s="149">
        <v>735000000</v>
      </c>
      <c r="O4750" s="150"/>
      <c r="P4750" s="154" t="s">
        <v>4117</v>
      </c>
      <c r="Q4750" s="158" t="s">
        <v>50</v>
      </c>
      <c r="R4750" s="142">
        <f t="shared" si="74"/>
        <v>10</v>
      </c>
    </row>
    <row r="4751" s="109" customFormat="1">
      <c r="A4751" s="119">
        <f>MAX($A$19:A4750)+1</f>
        <v>4733</v>
      </c>
      <c r="B4751" s="120" t="s">
        <v>41</v>
      </c>
      <c r="C4751" s="144" t="s">
        <v>2019</v>
      </c>
      <c r="D4751" s="144" t="s">
        <v>5386</v>
      </c>
      <c r="E4751" s="145">
        <v>45246</v>
      </c>
      <c r="F4751" s="146" t="s">
        <v>2021</v>
      </c>
      <c r="G4751" s="146" t="s">
        <v>2022</v>
      </c>
      <c r="H4751" s="146" t="s">
        <v>2023</v>
      </c>
      <c r="I4751" s="151" t="s">
        <v>288</v>
      </c>
      <c r="J4751" s="147">
        <v>300000</v>
      </c>
      <c r="K4751" s="147">
        <v>24500</v>
      </c>
      <c r="L4751" s="148">
        <v>7350000000</v>
      </c>
      <c r="M4751" s="120" t="s">
        <v>229</v>
      </c>
      <c r="N4751" s="149">
        <v>735000000</v>
      </c>
      <c r="O4751" s="150"/>
      <c r="P4751" s="154" t="s">
        <v>4117</v>
      </c>
      <c r="Q4751" s="158" t="s">
        <v>50</v>
      </c>
      <c r="R4751" s="142">
        <f t="shared" si="74"/>
        <v>10</v>
      </c>
    </row>
    <row r="4752" s="109" customFormat="1">
      <c r="A4752" s="119">
        <f>MAX($A$19:A4751)+1</f>
        <v>4734</v>
      </c>
      <c r="B4752" s="120" t="s">
        <v>41</v>
      </c>
      <c r="C4752" s="144" t="s">
        <v>2019</v>
      </c>
      <c r="D4752" s="144" t="s">
        <v>1604</v>
      </c>
      <c r="E4752" s="145">
        <v>45247</v>
      </c>
      <c r="F4752" s="146" t="s">
        <v>2021</v>
      </c>
      <c r="G4752" s="146" t="s">
        <v>2022</v>
      </c>
      <c r="H4752" s="146" t="s">
        <v>2023</v>
      </c>
      <c r="I4752" s="151" t="s">
        <v>288</v>
      </c>
      <c r="J4752" s="147">
        <v>300000</v>
      </c>
      <c r="K4752" s="147">
        <v>24500</v>
      </c>
      <c r="L4752" s="148">
        <v>7350000000</v>
      </c>
      <c r="M4752" s="120" t="s">
        <v>229</v>
      </c>
      <c r="N4752" s="149">
        <v>735000000</v>
      </c>
      <c r="O4752" s="150"/>
      <c r="P4752" s="154" t="s">
        <v>4117</v>
      </c>
      <c r="Q4752" s="158" t="s">
        <v>50</v>
      </c>
      <c r="R4752" s="142">
        <f t="shared" si="74"/>
        <v>10</v>
      </c>
    </row>
    <row r="4753" s="109" customFormat="1">
      <c r="A4753" s="119">
        <f>MAX($A$19:A4752)+1</f>
        <v>4735</v>
      </c>
      <c r="B4753" s="120" t="s">
        <v>41</v>
      </c>
      <c r="C4753" s="144" t="s">
        <v>2019</v>
      </c>
      <c r="D4753" s="144" t="s">
        <v>5387</v>
      </c>
      <c r="E4753" s="145">
        <v>45248</v>
      </c>
      <c r="F4753" s="146" t="s">
        <v>2021</v>
      </c>
      <c r="G4753" s="146" t="s">
        <v>2022</v>
      </c>
      <c r="H4753" s="146" t="s">
        <v>2023</v>
      </c>
      <c r="I4753" s="151" t="s">
        <v>288</v>
      </c>
      <c r="J4753" s="147">
        <v>300000</v>
      </c>
      <c r="K4753" s="147">
        <v>24500</v>
      </c>
      <c r="L4753" s="148">
        <v>7350000000</v>
      </c>
      <c r="M4753" s="120" t="s">
        <v>229</v>
      </c>
      <c r="N4753" s="149">
        <v>735000000</v>
      </c>
      <c r="O4753" s="150"/>
      <c r="P4753" s="154" t="s">
        <v>4117</v>
      </c>
      <c r="Q4753" s="158" t="s">
        <v>50</v>
      </c>
      <c r="R4753" s="142">
        <f t="shared" si="74"/>
        <v>10</v>
      </c>
    </row>
    <row r="4754" s="109" customFormat="1">
      <c r="A4754" s="119">
        <f>MAX($A$19:A4753)+1</f>
        <v>4736</v>
      </c>
      <c r="B4754" s="120" t="s">
        <v>41</v>
      </c>
      <c r="C4754" s="144" t="s">
        <v>2019</v>
      </c>
      <c r="D4754" s="144" t="s">
        <v>2190</v>
      </c>
      <c r="E4754" s="145">
        <v>45250</v>
      </c>
      <c r="F4754" s="146" t="s">
        <v>2021</v>
      </c>
      <c r="G4754" s="146" t="s">
        <v>2022</v>
      </c>
      <c r="H4754" s="146" t="s">
        <v>2023</v>
      </c>
      <c r="I4754" s="151" t="s">
        <v>288</v>
      </c>
      <c r="J4754" s="147">
        <v>300000</v>
      </c>
      <c r="K4754" s="147">
        <v>24500</v>
      </c>
      <c r="L4754" s="148">
        <v>7350000000</v>
      </c>
      <c r="M4754" s="120" t="s">
        <v>229</v>
      </c>
      <c r="N4754" s="149">
        <v>735000000</v>
      </c>
      <c r="O4754" s="150"/>
      <c r="P4754" s="154" t="s">
        <v>4117</v>
      </c>
      <c r="Q4754" s="158" t="s">
        <v>50</v>
      </c>
      <c r="R4754" s="142">
        <f t="shared" si="74"/>
        <v>10</v>
      </c>
    </row>
    <row r="4755" s="109" customFormat="1">
      <c r="A4755" s="119">
        <f>MAX($A$19:A4754)+1</f>
        <v>4737</v>
      </c>
      <c r="B4755" s="120" t="s">
        <v>41</v>
      </c>
      <c r="C4755" s="144" t="s">
        <v>2019</v>
      </c>
      <c r="D4755" s="144" t="s">
        <v>2193</v>
      </c>
      <c r="E4755" s="145">
        <v>45251</v>
      </c>
      <c r="F4755" s="146" t="s">
        <v>2021</v>
      </c>
      <c r="G4755" s="146" t="s">
        <v>2022</v>
      </c>
      <c r="H4755" s="146" t="s">
        <v>2023</v>
      </c>
      <c r="I4755" s="151" t="s">
        <v>288</v>
      </c>
      <c r="J4755" s="147">
        <v>300000</v>
      </c>
      <c r="K4755" s="147">
        <v>24500</v>
      </c>
      <c r="L4755" s="148">
        <v>7350000000</v>
      </c>
      <c r="M4755" s="120" t="s">
        <v>229</v>
      </c>
      <c r="N4755" s="149">
        <v>735000000</v>
      </c>
      <c r="O4755" s="150"/>
      <c r="P4755" s="154" t="s">
        <v>4117</v>
      </c>
      <c r="Q4755" s="158" t="s">
        <v>50</v>
      </c>
      <c r="R4755" s="142">
        <f t="shared" si="74"/>
        <v>10</v>
      </c>
    </row>
    <row r="4756" s="109" customFormat="1">
      <c r="A4756" s="119">
        <f>MAX($A$19:A4755)+1</f>
        <v>4738</v>
      </c>
      <c r="B4756" s="120" t="s">
        <v>41</v>
      </c>
      <c r="C4756" s="144" t="s">
        <v>2019</v>
      </c>
      <c r="D4756" s="144" t="s">
        <v>5388</v>
      </c>
      <c r="E4756" s="145">
        <v>45252</v>
      </c>
      <c r="F4756" s="146" t="s">
        <v>2021</v>
      </c>
      <c r="G4756" s="146" t="s">
        <v>2022</v>
      </c>
      <c r="H4756" s="146" t="s">
        <v>2023</v>
      </c>
      <c r="I4756" s="151" t="s">
        <v>288</v>
      </c>
      <c r="J4756" s="147">
        <v>300000</v>
      </c>
      <c r="K4756" s="147">
        <v>24500</v>
      </c>
      <c r="L4756" s="148">
        <v>7350000000</v>
      </c>
      <c r="M4756" s="120" t="s">
        <v>229</v>
      </c>
      <c r="N4756" s="149">
        <v>735000000</v>
      </c>
      <c r="O4756" s="150"/>
      <c r="P4756" s="154" t="s">
        <v>4117</v>
      </c>
      <c r="Q4756" s="158" t="s">
        <v>50</v>
      </c>
      <c r="R4756" s="142">
        <f t="shared" si="74"/>
        <v>10</v>
      </c>
    </row>
    <row r="4757" s="109" customFormat="1">
      <c r="A4757" s="119">
        <f>MAX($A$19:A4756)+1</f>
        <v>4739</v>
      </c>
      <c r="B4757" s="120" t="s">
        <v>41</v>
      </c>
      <c r="C4757" s="144" t="s">
        <v>2019</v>
      </c>
      <c r="D4757" s="144" t="s">
        <v>5389</v>
      </c>
      <c r="E4757" s="145">
        <v>45253</v>
      </c>
      <c r="F4757" s="146" t="s">
        <v>2021</v>
      </c>
      <c r="G4757" s="146" t="s">
        <v>2022</v>
      </c>
      <c r="H4757" s="146" t="s">
        <v>2023</v>
      </c>
      <c r="I4757" s="151" t="s">
        <v>288</v>
      </c>
      <c r="J4757" s="147">
        <v>300000</v>
      </c>
      <c r="K4757" s="147">
        <v>24500</v>
      </c>
      <c r="L4757" s="148">
        <v>7350000000</v>
      </c>
      <c r="M4757" s="120" t="s">
        <v>229</v>
      </c>
      <c r="N4757" s="149">
        <v>735000000</v>
      </c>
      <c r="O4757" s="150"/>
      <c r="P4757" s="154" t="s">
        <v>4117</v>
      </c>
      <c r="Q4757" s="158" t="s">
        <v>50</v>
      </c>
      <c r="R4757" s="142">
        <f t="shared" si="74"/>
        <v>10</v>
      </c>
    </row>
    <row r="4758" s="109" customFormat="1">
      <c r="A4758" s="119">
        <f>MAX($A$19:A4757)+1</f>
        <v>4740</v>
      </c>
      <c r="B4758" s="120" t="s">
        <v>41</v>
      </c>
      <c r="C4758" s="144" t="s">
        <v>2019</v>
      </c>
      <c r="D4758" s="144" t="s">
        <v>5390</v>
      </c>
      <c r="E4758" s="145">
        <v>45254</v>
      </c>
      <c r="F4758" s="146" t="s">
        <v>2021</v>
      </c>
      <c r="G4758" s="146" t="s">
        <v>2022</v>
      </c>
      <c r="H4758" s="146" t="s">
        <v>2023</v>
      </c>
      <c r="I4758" s="151" t="s">
        <v>288</v>
      </c>
      <c r="J4758" s="147">
        <v>107000</v>
      </c>
      <c r="K4758" s="147">
        <v>24710</v>
      </c>
      <c r="L4758" s="148">
        <v>2643970000</v>
      </c>
      <c r="M4758" s="120" t="s">
        <v>229</v>
      </c>
      <c r="N4758" s="149">
        <v>264397000</v>
      </c>
      <c r="O4758" s="150"/>
      <c r="P4758" s="154" t="s">
        <v>4117</v>
      </c>
      <c r="Q4758" s="158" t="s">
        <v>50</v>
      </c>
      <c r="R4758" s="142">
        <f t="shared" si="74"/>
        <v>10</v>
      </c>
    </row>
    <row r="4759" s="109" customFormat="1">
      <c r="A4759" s="119">
        <f>MAX($A$19:A4758)+1</f>
        <v>4741</v>
      </c>
      <c r="B4759" s="120" t="s">
        <v>41</v>
      </c>
      <c r="C4759" s="144" t="s">
        <v>2402</v>
      </c>
      <c r="D4759" s="144" t="s">
        <v>5391</v>
      </c>
      <c r="E4759" s="145">
        <v>45246</v>
      </c>
      <c r="F4759" s="146" t="s">
        <v>5392</v>
      </c>
      <c r="G4759" s="146" t="s">
        <v>5393</v>
      </c>
      <c r="H4759" s="146" t="s">
        <v>5394</v>
      </c>
      <c r="I4759" s="151" t="s">
        <v>288</v>
      </c>
      <c r="J4759" s="147">
        <v>10</v>
      </c>
      <c r="K4759" s="147">
        <v>380000</v>
      </c>
      <c r="L4759" s="148">
        <v>3800000</v>
      </c>
      <c r="M4759" s="120" t="s">
        <v>229</v>
      </c>
      <c r="N4759" s="149">
        <v>380000</v>
      </c>
      <c r="O4759" s="150"/>
      <c r="P4759" s="154" t="s">
        <v>4117</v>
      </c>
      <c r="Q4759" s="158" t="s">
        <v>50</v>
      </c>
      <c r="R4759" s="142">
        <f t="shared" si="74"/>
        <v>10</v>
      </c>
    </row>
    <row r="4760" ht="22.5" s="109" customFormat="1">
      <c r="A4760" s="119">
        <f>MAX($A$19:A4759)+1</f>
        <v>4742</v>
      </c>
      <c r="B4760" s="120" t="s">
        <v>41</v>
      </c>
      <c r="C4760" s="144" t="s">
        <v>2049</v>
      </c>
      <c r="D4760" s="144" t="s">
        <v>1939</v>
      </c>
      <c r="E4760" s="145" t="s">
        <v>4155</v>
      </c>
      <c r="F4760" s="146" t="s">
        <v>2051</v>
      </c>
      <c r="G4760" s="146" t="s">
        <v>2052</v>
      </c>
      <c r="H4760" s="146" t="s">
        <v>5395</v>
      </c>
      <c r="I4760" s="151" t="s">
        <v>98</v>
      </c>
      <c r="J4760" s="147">
        <v>25941</v>
      </c>
      <c r="K4760" s="147">
        <v>6000</v>
      </c>
      <c r="L4760" s="148">
        <v>155646000</v>
      </c>
      <c r="M4760" s="120" t="s">
        <v>56</v>
      </c>
      <c r="N4760" s="149">
        <v>12451680</v>
      </c>
      <c r="O4760" s="150"/>
      <c r="P4760" s="154" t="s">
        <v>4117</v>
      </c>
      <c r="Q4760" s="158" t="s">
        <v>50</v>
      </c>
      <c r="R4760" s="142">
        <f t="shared" si="74"/>
        <v>8</v>
      </c>
    </row>
    <row r="4761" ht="22.5" s="109" customFormat="1">
      <c r="A4761" s="119">
        <f>MAX($A$19:A4760)+1</f>
        <v>4743</v>
      </c>
      <c r="B4761" s="120" t="s">
        <v>41</v>
      </c>
      <c r="C4761" s="144" t="s">
        <v>2049</v>
      </c>
      <c r="D4761" s="144" t="s">
        <v>1939</v>
      </c>
      <c r="E4761" s="145" t="s">
        <v>4155</v>
      </c>
      <c r="F4761" s="146" t="s">
        <v>2051</v>
      </c>
      <c r="G4761" s="146" t="s">
        <v>2052</v>
      </c>
      <c r="H4761" s="146" t="s">
        <v>5396</v>
      </c>
      <c r="I4761" s="151" t="s">
        <v>98</v>
      </c>
      <c r="J4761" s="147">
        <v>31920</v>
      </c>
      <c r="K4761" s="147">
        <v>6000</v>
      </c>
      <c r="L4761" s="148">
        <v>191520000</v>
      </c>
      <c r="M4761" s="120" t="s">
        <v>56</v>
      </c>
      <c r="N4761" s="149">
        <v>15321600</v>
      </c>
      <c r="O4761" s="150"/>
      <c r="P4761" s="154" t="s">
        <v>4117</v>
      </c>
      <c r="Q4761" s="158" t="s">
        <v>50</v>
      </c>
      <c r="R4761" s="142">
        <f t="shared" si="74"/>
        <v>8</v>
      </c>
    </row>
    <row r="4762" ht="22.5" s="109" customFormat="1">
      <c r="A4762" s="119">
        <f>MAX($A$19:A4761)+1</f>
        <v>4744</v>
      </c>
      <c r="B4762" s="120" t="s">
        <v>41</v>
      </c>
      <c r="C4762" s="144" t="s">
        <v>2049</v>
      </c>
      <c r="D4762" s="144" t="s">
        <v>1939</v>
      </c>
      <c r="E4762" s="145" t="s">
        <v>4155</v>
      </c>
      <c r="F4762" s="146" t="s">
        <v>2051</v>
      </c>
      <c r="G4762" s="146" t="s">
        <v>2052</v>
      </c>
      <c r="H4762" s="146" t="s">
        <v>5397</v>
      </c>
      <c r="I4762" s="151" t="s">
        <v>98</v>
      </c>
      <c r="J4762" s="147">
        <v>514</v>
      </c>
      <c r="K4762" s="147">
        <v>2700</v>
      </c>
      <c r="L4762" s="148">
        <v>1387800</v>
      </c>
      <c r="M4762" s="120" t="s">
        <v>56</v>
      </c>
      <c r="N4762" s="149">
        <v>111024</v>
      </c>
      <c r="O4762" s="150"/>
      <c r="P4762" s="154" t="s">
        <v>4117</v>
      </c>
      <c r="Q4762" s="158" t="s">
        <v>50</v>
      </c>
      <c r="R4762" s="142">
        <f t="shared" si="74"/>
        <v>8</v>
      </c>
    </row>
    <row r="4763" ht="22.5" s="109" customFormat="1">
      <c r="A4763" s="119">
        <f>MAX($A$19:A4762)+1</f>
        <v>4745</v>
      </c>
      <c r="B4763" s="120" t="s">
        <v>41</v>
      </c>
      <c r="C4763" s="144" t="s">
        <v>2049</v>
      </c>
      <c r="D4763" s="144" t="s">
        <v>1939</v>
      </c>
      <c r="E4763" s="145" t="s">
        <v>4155</v>
      </c>
      <c r="F4763" s="146" t="s">
        <v>2051</v>
      </c>
      <c r="G4763" s="146" t="s">
        <v>2052</v>
      </c>
      <c r="H4763" s="146" t="s">
        <v>5398</v>
      </c>
      <c r="I4763" s="151" t="s">
        <v>98</v>
      </c>
      <c r="J4763" s="147">
        <v>128</v>
      </c>
      <c r="K4763" s="147">
        <v>2000</v>
      </c>
      <c r="L4763" s="148">
        <v>256000</v>
      </c>
      <c r="M4763" s="120" t="s">
        <v>56</v>
      </c>
      <c r="N4763" s="149">
        <v>20480</v>
      </c>
      <c r="O4763" s="150"/>
      <c r="P4763" s="154" t="s">
        <v>4117</v>
      </c>
      <c r="Q4763" s="158" t="s">
        <v>50</v>
      </c>
      <c r="R4763" s="142">
        <f t="shared" si="74"/>
        <v>8</v>
      </c>
    </row>
    <row r="4764" s="109" customFormat="1">
      <c r="A4764" s="119">
        <f>MAX($A$19:A4763)+1</f>
        <v>4746</v>
      </c>
      <c r="B4764" s="120" t="s">
        <v>41</v>
      </c>
      <c r="C4764" s="144" t="s">
        <v>813</v>
      </c>
      <c r="D4764" s="144" t="s">
        <v>3379</v>
      </c>
      <c r="E4764" s="145" t="s">
        <v>5347</v>
      </c>
      <c r="F4764" s="146" t="s">
        <v>5399</v>
      </c>
      <c r="G4764" s="146" t="s">
        <v>5400</v>
      </c>
      <c r="H4764" s="146" t="s">
        <v>5401</v>
      </c>
      <c r="I4764" s="151" t="s">
        <v>5402</v>
      </c>
      <c r="J4764" s="147">
        <v>2</v>
      </c>
      <c r="K4764" s="147">
        <v>1600000</v>
      </c>
      <c r="L4764" s="148">
        <v>3200000</v>
      </c>
      <c r="M4764" s="120" t="s">
        <v>56</v>
      </c>
      <c r="N4764" s="149">
        <v>256000</v>
      </c>
      <c r="O4764" s="150"/>
      <c r="P4764" s="154" t="s">
        <v>4117</v>
      </c>
      <c r="Q4764" s="158" t="s">
        <v>50</v>
      </c>
      <c r="R4764" s="142">
        <f t="shared" si="74"/>
        <v>8</v>
      </c>
    </row>
    <row r="4765" s="109" customFormat="1">
      <c r="A4765" s="119">
        <f>MAX($A$19:A4764)+1</f>
        <v>4747</v>
      </c>
      <c r="B4765" s="120" t="s">
        <v>41</v>
      </c>
      <c r="C4765" s="144" t="s">
        <v>813</v>
      </c>
      <c r="D4765" s="144" t="s">
        <v>3379</v>
      </c>
      <c r="E4765" s="145" t="s">
        <v>5347</v>
      </c>
      <c r="F4765" s="146" t="s">
        <v>5399</v>
      </c>
      <c r="G4765" s="146" t="s">
        <v>5400</v>
      </c>
      <c r="H4765" s="146" t="s">
        <v>5403</v>
      </c>
      <c r="I4765" s="151" t="s">
        <v>5402</v>
      </c>
      <c r="J4765" s="147">
        <v>2</v>
      </c>
      <c r="K4765" s="147">
        <v>850000</v>
      </c>
      <c r="L4765" s="148">
        <v>1700000</v>
      </c>
      <c r="M4765" s="120" t="s">
        <v>56</v>
      </c>
      <c r="N4765" s="149">
        <v>136000</v>
      </c>
      <c r="O4765" s="150"/>
      <c r="P4765" s="154" t="s">
        <v>4117</v>
      </c>
      <c r="Q4765" s="158" t="s">
        <v>50</v>
      </c>
      <c r="R4765" s="142">
        <f t="shared" si="74"/>
        <v>8</v>
      </c>
    </row>
    <row r="4766" s="109" customFormat="1">
      <c r="A4766" s="119">
        <f>MAX($A$19:A4765)+1</f>
        <v>4748</v>
      </c>
      <c r="B4766" s="120" t="s">
        <v>41</v>
      </c>
      <c r="C4766" s="144" t="s">
        <v>813</v>
      </c>
      <c r="D4766" s="144" t="s">
        <v>3379</v>
      </c>
      <c r="E4766" s="145" t="s">
        <v>5347</v>
      </c>
      <c r="F4766" s="146" t="s">
        <v>5399</v>
      </c>
      <c r="G4766" s="146" t="s">
        <v>5400</v>
      </c>
      <c r="H4766" s="146" t="s">
        <v>5404</v>
      </c>
      <c r="I4766" s="151" t="s">
        <v>5405</v>
      </c>
      <c r="J4766" s="147">
        <v>2</v>
      </c>
      <c r="K4766" s="147">
        <v>1850000</v>
      </c>
      <c r="L4766" s="148">
        <v>3700000</v>
      </c>
      <c r="M4766" s="120" t="s">
        <v>56</v>
      </c>
      <c r="N4766" s="149">
        <v>296000</v>
      </c>
      <c r="O4766" s="150"/>
      <c r="P4766" s="154" t="s">
        <v>4117</v>
      </c>
      <c r="Q4766" s="158" t="s">
        <v>50</v>
      </c>
      <c r="R4766" s="142">
        <f t="shared" si="74"/>
        <v>8</v>
      </c>
    </row>
    <row r="4767" ht="22.5" s="109" customFormat="1">
      <c r="A4767" s="119">
        <f>MAX($A$19:A4766)+1</f>
        <v>4749</v>
      </c>
      <c r="B4767" s="120" t="s">
        <v>41</v>
      </c>
      <c r="C4767" s="144" t="s">
        <v>2062</v>
      </c>
      <c r="D4767" s="144" t="s">
        <v>5406</v>
      </c>
      <c r="E4767" s="145" t="s">
        <v>5407</v>
      </c>
      <c r="F4767" s="146" t="s">
        <v>2064</v>
      </c>
      <c r="G4767" s="146" t="s">
        <v>2065</v>
      </c>
      <c r="H4767" s="146" t="s">
        <v>5408</v>
      </c>
      <c r="I4767" s="151" t="s">
        <v>1302</v>
      </c>
      <c r="J4767" s="147">
        <v>1</v>
      </c>
      <c r="K4767" s="147">
        <v>21500000</v>
      </c>
      <c r="L4767" s="148">
        <v>21500000</v>
      </c>
      <c r="M4767" s="120" t="s">
        <v>56</v>
      </c>
      <c r="N4767" s="149">
        <v>1720000</v>
      </c>
      <c r="O4767" s="150"/>
      <c r="P4767" s="154" t="s">
        <v>4117</v>
      </c>
      <c r="Q4767" s="158" t="s">
        <v>50</v>
      </c>
      <c r="R4767" s="142">
        <f t="shared" si="74"/>
        <v>8</v>
      </c>
    </row>
    <row r="4768" s="109" customFormat="1">
      <c r="A4768" s="119">
        <f>MAX($A$19:A4767)+1</f>
        <v>4750</v>
      </c>
      <c r="B4768" s="120" t="s">
        <v>41</v>
      </c>
      <c r="C4768" s="144" t="s">
        <v>2062</v>
      </c>
      <c r="D4768" s="144" t="s">
        <v>5406</v>
      </c>
      <c r="E4768" s="145" t="s">
        <v>5407</v>
      </c>
      <c r="F4768" s="146" t="s">
        <v>2064</v>
      </c>
      <c r="G4768" s="146" t="s">
        <v>2065</v>
      </c>
      <c r="H4768" s="146" t="s">
        <v>2067</v>
      </c>
      <c r="I4768" s="151" t="s">
        <v>2068</v>
      </c>
      <c r="J4768" s="147">
        <v>1</v>
      </c>
      <c r="K4768" s="147">
        <v>1000000</v>
      </c>
      <c r="L4768" s="148">
        <v>1000000</v>
      </c>
      <c r="M4768" s="120" t="s">
        <v>56</v>
      </c>
      <c r="N4768" s="149">
        <v>80000</v>
      </c>
      <c r="O4768" s="150"/>
      <c r="P4768" s="154" t="s">
        <v>4117</v>
      </c>
      <c r="Q4768" s="158" t="s">
        <v>50</v>
      </c>
      <c r="R4768" s="142">
        <f t="shared" si="74"/>
        <v>8</v>
      </c>
    </row>
    <row r="4769" s="109" customFormat="1">
      <c r="A4769" s="119">
        <f>MAX($A$19:A4768)+1</f>
        <v>4751</v>
      </c>
      <c r="B4769" s="120" t="s">
        <v>41</v>
      </c>
      <c r="C4769" s="144" t="s">
        <v>2062</v>
      </c>
      <c r="D4769" s="144" t="s">
        <v>5406</v>
      </c>
      <c r="E4769" s="145" t="s">
        <v>5407</v>
      </c>
      <c r="F4769" s="146" t="s">
        <v>2064</v>
      </c>
      <c r="G4769" s="146" t="s">
        <v>2065</v>
      </c>
      <c r="H4769" s="146" t="s">
        <v>5409</v>
      </c>
      <c r="I4769" s="151" t="s">
        <v>2068</v>
      </c>
      <c r="J4769" s="147">
        <v>1</v>
      </c>
      <c r="K4769" s="147">
        <v>3000000</v>
      </c>
      <c r="L4769" s="148">
        <v>3000000</v>
      </c>
      <c r="M4769" s="120" t="s">
        <v>56</v>
      </c>
      <c r="N4769" s="149">
        <v>240000</v>
      </c>
      <c r="O4769" s="150"/>
      <c r="P4769" s="154" t="s">
        <v>4117</v>
      </c>
      <c r="Q4769" s="158" t="s">
        <v>50</v>
      </c>
      <c r="R4769" s="142">
        <f t="shared" si="74"/>
        <v>8</v>
      </c>
    </row>
    <row r="4770" s="109" customFormat="1">
      <c r="A4770" s="119">
        <f>MAX($A$19:A4769)+1</f>
        <v>4752</v>
      </c>
      <c r="B4770" s="120" t="s">
        <v>41</v>
      </c>
      <c r="C4770" s="144" t="s">
        <v>813</v>
      </c>
      <c r="D4770" s="144" t="s">
        <v>1231</v>
      </c>
      <c r="E4770" s="145" t="s">
        <v>4159</v>
      </c>
      <c r="F4770" s="146" t="s">
        <v>2070</v>
      </c>
      <c r="G4770" s="146" t="s">
        <v>2071</v>
      </c>
      <c r="H4770" s="146" t="s">
        <v>2072</v>
      </c>
      <c r="I4770" s="151" t="s">
        <v>327</v>
      </c>
      <c r="J4770" s="147">
        <v>63445</v>
      </c>
      <c r="K4770" s="147">
        <v>3400</v>
      </c>
      <c r="L4770" s="148">
        <v>215713000</v>
      </c>
      <c r="M4770" s="120" t="s">
        <v>56</v>
      </c>
      <c r="N4770" s="149">
        <v>17257040</v>
      </c>
      <c r="O4770" s="150"/>
      <c r="P4770" s="154" t="s">
        <v>4117</v>
      </c>
      <c r="Q4770" s="158" t="s">
        <v>50</v>
      </c>
      <c r="R4770" s="142">
        <f t="shared" si="74"/>
        <v>8</v>
      </c>
    </row>
    <row r="4771" s="109" customFormat="1">
      <c r="A4771" s="119">
        <f>MAX($A$19:A4770)+1</f>
        <v>4753</v>
      </c>
      <c r="B4771" s="120" t="s">
        <v>41</v>
      </c>
      <c r="C4771" s="144" t="s">
        <v>813</v>
      </c>
      <c r="D4771" s="144" t="s">
        <v>1231</v>
      </c>
      <c r="E4771" s="145" t="s">
        <v>4159</v>
      </c>
      <c r="F4771" s="146" t="s">
        <v>2070</v>
      </c>
      <c r="G4771" s="146" t="s">
        <v>2071</v>
      </c>
      <c r="H4771" s="146" t="s">
        <v>5410</v>
      </c>
      <c r="I4771" s="151" t="s">
        <v>327</v>
      </c>
      <c r="J4771" s="147">
        <v>81927</v>
      </c>
      <c r="K4771" s="147">
        <v>3400</v>
      </c>
      <c r="L4771" s="148">
        <v>278551800</v>
      </c>
      <c r="M4771" s="120" t="s">
        <v>56</v>
      </c>
      <c r="N4771" s="149">
        <v>22284144</v>
      </c>
      <c r="O4771" s="150"/>
      <c r="P4771" s="154" t="s">
        <v>4117</v>
      </c>
      <c r="Q4771" s="158" t="s">
        <v>50</v>
      </c>
      <c r="R4771" s="142">
        <f t="shared" si="74"/>
        <v>8</v>
      </c>
    </row>
    <row r="4772" s="109" customFormat="1">
      <c r="A4772" s="119">
        <f>MAX($A$19:A4771)+1</f>
        <v>4754</v>
      </c>
      <c r="B4772" s="120" t="s">
        <v>41</v>
      </c>
      <c r="C4772" s="144" t="s">
        <v>5411</v>
      </c>
      <c r="D4772" s="144" t="s">
        <v>3610</v>
      </c>
      <c r="E4772" s="145">
        <v>45257</v>
      </c>
      <c r="F4772" s="146" t="s">
        <v>5412</v>
      </c>
      <c r="G4772" s="146" t="s">
        <v>5413</v>
      </c>
      <c r="H4772" s="146" t="s">
        <v>5414</v>
      </c>
      <c r="I4772" s="151" t="s">
        <v>327</v>
      </c>
      <c r="J4772" s="147">
        <v>1</v>
      </c>
      <c r="K4772" s="147">
        <v>17000000</v>
      </c>
      <c r="L4772" s="148">
        <v>17000000</v>
      </c>
      <c r="M4772" s="120" t="s">
        <v>229</v>
      </c>
      <c r="N4772" s="149">
        <v>1700000</v>
      </c>
      <c r="O4772" s="150"/>
      <c r="P4772" s="154" t="s">
        <v>4117</v>
      </c>
      <c r="Q4772" s="158" t="s">
        <v>50</v>
      </c>
      <c r="R4772" s="142">
        <f t="shared" si="74"/>
        <v>10</v>
      </c>
    </row>
    <row r="4773" s="109" customFormat="1">
      <c r="A4773" s="119">
        <f>MAX($A$19:A4772)+1</f>
        <v>4755</v>
      </c>
      <c r="B4773" s="120" t="s">
        <v>41</v>
      </c>
      <c r="C4773" s="144" t="s">
        <v>1396</v>
      </c>
      <c r="D4773" s="144" t="s">
        <v>5415</v>
      </c>
      <c r="E4773" s="145">
        <v>45259</v>
      </c>
      <c r="F4773" s="146" t="s">
        <v>2078</v>
      </c>
      <c r="G4773" s="146" t="s">
        <v>2079</v>
      </c>
      <c r="H4773" s="146" t="s">
        <v>1523</v>
      </c>
      <c r="I4773" s="151" t="s">
        <v>327</v>
      </c>
      <c r="J4773" s="147">
        <v>19933</v>
      </c>
      <c r="K4773" s="147">
        <v>2500</v>
      </c>
      <c r="L4773" s="148">
        <v>49832500</v>
      </c>
      <c r="M4773" s="120" t="s">
        <v>56</v>
      </c>
      <c r="N4773" s="149">
        <v>3986600</v>
      </c>
      <c r="O4773" s="150"/>
      <c r="P4773" s="154" t="s">
        <v>4117</v>
      </c>
      <c r="Q4773" s="158" t="s">
        <v>50</v>
      </c>
      <c r="R4773" s="142">
        <f t="shared" si="74"/>
        <v>8</v>
      </c>
    </row>
    <row r="4774" s="109" customFormat="1">
      <c r="A4774" s="119">
        <f>MAX($A$19:A4773)+1</f>
        <v>4756</v>
      </c>
      <c r="B4774" s="120" t="s">
        <v>41</v>
      </c>
      <c r="C4774" s="144" t="s">
        <v>5416</v>
      </c>
      <c r="D4774" s="144" t="s">
        <v>5417</v>
      </c>
      <c r="E4774" s="145" t="s">
        <v>862</v>
      </c>
      <c r="F4774" s="146" t="s">
        <v>5418</v>
      </c>
      <c r="G4774" s="146" t="s">
        <v>5419</v>
      </c>
      <c r="H4774" s="146" t="s">
        <v>5420</v>
      </c>
      <c r="I4774" s="151" t="s">
        <v>1264</v>
      </c>
      <c r="J4774" s="147">
        <v>4</v>
      </c>
      <c r="K4774" s="147">
        <v>95000</v>
      </c>
      <c r="L4774" s="148">
        <v>380000</v>
      </c>
      <c r="M4774" s="120" t="s">
        <v>56</v>
      </c>
      <c r="N4774" s="149">
        <v>30400</v>
      </c>
      <c r="O4774" s="150"/>
      <c r="P4774" s="154" t="s">
        <v>4117</v>
      </c>
      <c r="Q4774" s="158" t="s">
        <v>50</v>
      </c>
      <c r="R4774" s="142">
        <f t="shared" si="74"/>
        <v>8</v>
      </c>
    </row>
    <row r="4775" s="109" customFormat="1">
      <c r="A4775" s="119">
        <f>MAX($A$19:A4774)+1</f>
        <v>4757</v>
      </c>
      <c r="B4775" s="120" t="s">
        <v>41</v>
      </c>
      <c r="C4775" s="144" t="s">
        <v>5416</v>
      </c>
      <c r="D4775" s="144" t="s">
        <v>5417</v>
      </c>
      <c r="E4775" s="145" t="s">
        <v>862</v>
      </c>
      <c r="F4775" s="146" t="s">
        <v>5418</v>
      </c>
      <c r="G4775" s="146" t="s">
        <v>5419</v>
      </c>
      <c r="H4775" s="146" t="s">
        <v>4942</v>
      </c>
      <c r="I4775" s="151" t="s">
        <v>1680</v>
      </c>
      <c r="J4775" s="147">
        <v>4</v>
      </c>
      <c r="K4775" s="147">
        <v>520000</v>
      </c>
      <c r="L4775" s="148">
        <v>2080000</v>
      </c>
      <c r="M4775" s="120" t="s">
        <v>56</v>
      </c>
      <c r="N4775" s="149">
        <v>166400</v>
      </c>
      <c r="O4775" s="150"/>
      <c r="P4775" s="154" t="s">
        <v>4117</v>
      </c>
      <c r="Q4775" s="158" t="s">
        <v>50</v>
      </c>
      <c r="R4775" s="142">
        <f t="shared" si="74"/>
        <v>8</v>
      </c>
    </row>
    <row r="4776" s="109" customFormat="1">
      <c r="A4776" s="119">
        <f>MAX($A$19:A4775)+1</f>
        <v>4758</v>
      </c>
      <c r="B4776" s="120" t="s">
        <v>41</v>
      </c>
      <c r="C4776" s="144" t="s">
        <v>5416</v>
      </c>
      <c r="D4776" s="144" t="s">
        <v>5417</v>
      </c>
      <c r="E4776" s="145" t="s">
        <v>862</v>
      </c>
      <c r="F4776" s="146" t="s">
        <v>5418</v>
      </c>
      <c r="G4776" s="146" t="s">
        <v>5419</v>
      </c>
      <c r="H4776" s="146" t="s">
        <v>4945</v>
      </c>
      <c r="I4776" s="151" t="s">
        <v>4946</v>
      </c>
      <c r="J4776" s="147">
        <v>4</v>
      </c>
      <c r="K4776" s="147">
        <v>350000</v>
      </c>
      <c r="L4776" s="148">
        <v>1400000</v>
      </c>
      <c r="M4776" s="120" t="s">
        <v>56</v>
      </c>
      <c r="N4776" s="149">
        <v>112000</v>
      </c>
      <c r="O4776" s="150"/>
      <c r="P4776" s="154" t="s">
        <v>4117</v>
      </c>
      <c r="Q4776" s="158" t="s">
        <v>50</v>
      </c>
      <c r="R4776" s="142">
        <f t="shared" si="74"/>
        <v>8</v>
      </c>
    </row>
    <row r="4777" s="109" customFormat="1">
      <c r="A4777" s="119">
        <f>MAX($A$19:A4776)+1</f>
        <v>4759</v>
      </c>
      <c r="B4777" s="120" t="s">
        <v>41</v>
      </c>
      <c r="C4777" s="144" t="s">
        <v>5416</v>
      </c>
      <c r="D4777" s="144" t="s">
        <v>5417</v>
      </c>
      <c r="E4777" s="145" t="s">
        <v>862</v>
      </c>
      <c r="F4777" s="146" t="s">
        <v>5418</v>
      </c>
      <c r="G4777" s="146" t="s">
        <v>5419</v>
      </c>
      <c r="H4777" s="146" t="s">
        <v>5421</v>
      </c>
      <c r="I4777" s="151" t="s">
        <v>1264</v>
      </c>
      <c r="J4777" s="147">
        <v>4</v>
      </c>
      <c r="K4777" s="147">
        <v>350000</v>
      </c>
      <c r="L4777" s="148">
        <v>1400000</v>
      </c>
      <c r="M4777" s="120" t="s">
        <v>56</v>
      </c>
      <c r="N4777" s="149">
        <v>112000</v>
      </c>
      <c r="O4777" s="150"/>
      <c r="P4777" s="154" t="s">
        <v>4117</v>
      </c>
      <c r="Q4777" s="158" t="s">
        <v>50</v>
      </c>
      <c r="R4777" s="142">
        <f t="shared" si="74"/>
        <v>8</v>
      </c>
    </row>
    <row r="4778" s="109" customFormat="1">
      <c r="A4778" s="119">
        <f>MAX($A$19:A4777)+1</f>
        <v>4760</v>
      </c>
      <c r="B4778" s="120" t="s">
        <v>41</v>
      </c>
      <c r="C4778" s="144" t="s">
        <v>5416</v>
      </c>
      <c r="D4778" s="144" t="s">
        <v>5417</v>
      </c>
      <c r="E4778" s="145" t="s">
        <v>862</v>
      </c>
      <c r="F4778" s="146" t="s">
        <v>5418</v>
      </c>
      <c r="G4778" s="146" t="s">
        <v>5419</v>
      </c>
      <c r="H4778" s="146" t="s">
        <v>5422</v>
      </c>
      <c r="I4778" s="151" t="s">
        <v>4946</v>
      </c>
      <c r="J4778" s="147">
        <v>4</v>
      </c>
      <c r="K4778" s="147">
        <v>350000</v>
      </c>
      <c r="L4778" s="148">
        <v>1400000</v>
      </c>
      <c r="M4778" s="120" t="s">
        <v>56</v>
      </c>
      <c r="N4778" s="149">
        <v>112000</v>
      </c>
      <c r="O4778" s="150"/>
      <c r="P4778" s="154" t="s">
        <v>4117</v>
      </c>
      <c r="Q4778" s="158" t="s">
        <v>50</v>
      </c>
      <c r="R4778" s="142">
        <f t="shared" si="74"/>
        <v>8</v>
      </c>
    </row>
    <row r="4779" s="109" customFormat="1">
      <c r="A4779" s="119">
        <f>MAX($A$19:A4778)+1</f>
        <v>4761</v>
      </c>
      <c r="B4779" s="120" t="s">
        <v>41</v>
      </c>
      <c r="C4779" s="144" t="s">
        <v>5416</v>
      </c>
      <c r="D4779" s="144" t="s">
        <v>5417</v>
      </c>
      <c r="E4779" s="145" t="s">
        <v>862</v>
      </c>
      <c r="F4779" s="146" t="s">
        <v>5418</v>
      </c>
      <c r="G4779" s="146" t="s">
        <v>5419</v>
      </c>
      <c r="H4779" s="146" t="s">
        <v>5423</v>
      </c>
      <c r="I4779" s="151" t="s">
        <v>1264</v>
      </c>
      <c r="J4779" s="147">
        <v>4</v>
      </c>
      <c r="K4779" s="147">
        <v>310000</v>
      </c>
      <c r="L4779" s="148">
        <v>1240000</v>
      </c>
      <c r="M4779" s="120" t="s">
        <v>56</v>
      </c>
      <c r="N4779" s="149">
        <v>99200</v>
      </c>
      <c r="O4779" s="150"/>
      <c r="P4779" s="154" t="s">
        <v>4117</v>
      </c>
      <c r="Q4779" s="158" t="s">
        <v>50</v>
      </c>
      <c r="R4779" s="142">
        <f t="shared" si="74"/>
        <v>8</v>
      </c>
    </row>
    <row r="4780" s="109" customFormat="1">
      <c r="A4780" s="119">
        <f>MAX($A$19:A4779)+1</f>
        <v>4762</v>
      </c>
      <c r="B4780" s="120" t="s">
        <v>41</v>
      </c>
      <c r="C4780" s="144" t="s">
        <v>5416</v>
      </c>
      <c r="D4780" s="144" t="s">
        <v>5417</v>
      </c>
      <c r="E4780" s="145" t="s">
        <v>862</v>
      </c>
      <c r="F4780" s="146" t="s">
        <v>5418</v>
      </c>
      <c r="G4780" s="146" t="s">
        <v>5419</v>
      </c>
      <c r="H4780" s="146" t="s">
        <v>5424</v>
      </c>
      <c r="I4780" s="151" t="s">
        <v>1264</v>
      </c>
      <c r="J4780" s="147">
        <v>4</v>
      </c>
      <c r="K4780" s="147">
        <v>350000</v>
      </c>
      <c r="L4780" s="148">
        <v>1400000</v>
      </c>
      <c r="M4780" s="120" t="s">
        <v>56</v>
      </c>
      <c r="N4780" s="149">
        <v>112000</v>
      </c>
      <c r="O4780" s="150"/>
      <c r="P4780" s="154" t="s">
        <v>4117</v>
      </c>
      <c r="Q4780" s="158" t="s">
        <v>50</v>
      </c>
      <c r="R4780" s="142">
        <f ref="R4780:R4843" t="shared" si="75">N4780/L4780*100</f>
        <v>8</v>
      </c>
    </row>
    <row r="4781" s="109" customFormat="1">
      <c r="A4781" s="119">
        <f>MAX($A$19:A4780)+1</f>
        <v>4763</v>
      </c>
      <c r="B4781" s="120" t="s">
        <v>41</v>
      </c>
      <c r="C4781" s="144" t="s">
        <v>5416</v>
      </c>
      <c r="D4781" s="144" t="s">
        <v>5417</v>
      </c>
      <c r="E4781" s="145" t="s">
        <v>862</v>
      </c>
      <c r="F4781" s="146" t="s">
        <v>5418</v>
      </c>
      <c r="G4781" s="146" t="s">
        <v>5419</v>
      </c>
      <c r="H4781" s="146" t="s">
        <v>5425</v>
      </c>
      <c r="I4781" s="151" t="s">
        <v>1264</v>
      </c>
      <c r="J4781" s="147">
        <v>4</v>
      </c>
      <c r="K4781" s="147">
        <v>345000</v>
      </c>
      <c r="L4781" s="148">
        <v>1380000</v>
      </c>
      <c r="M4781" s="120" t="s">
        <v>56</v>
      </c>
      <c r="N4781" s="149">
        <v>110400</v>
      </c>
      <c r="O4781" s="150"/>
      <c r="P4781" s="154" t="s">
        <v>4117</v>
      </c>
      <c r="Q4781" s="158" t="s">
        <v>50</v>
      </c>
      <c r="R4781" s="142">
        <f t="shared" si="75"/>
        <v>8</v>
      </c>
    </row>
    <row r="4782" s="109" customFormat="1">
      <c r="A4782" s="119">
        <f>MAX($A$19:A4781)+1</f>
        <v>4764</v>
      </c>
      <c r="B4782" s="120" t="s">
        <v>41</v>
      </c>
      <c r="C4782" s="144" t="s">
        <v>5416</v>
      </c>
      <c r="D4782" s="144" t="s">
        <v>5417</v>
      </c>
      <c r="E4782" s="145" t="s">
        <v>862</v>
      </c>
      <c r="F4782" s="146" t="s">
        <v>5418</v>
      </c>
      <c r="G4782" s="146" t="s">
        <v>5419</v>
      </c>
      <c r="H4782" s="146" t="s">
        <v>4950</v>
      </c>
      <c r="I4782" s="151" t="s">
        <v>274</v>
      </c>
      <c r="J4782" s="147">
        <v>36</v>
      </c>
      <c r="K4782" s="147">
        <v>7000</v>
      </c>
      <c r="L4782" s="148">
        <v>252000</v>
      </c>
      <c r="M4782" s="120" t="s">
        <v>56</v>
      </c>
      <c r="N4782" s="149">
        <v>20160</v>
      </c>
      <c r="O4782" s="150"/>
      <c r="P4782" s="154" t="s">
        <v>4117</v>
      </c>
      <c r="Q4782" s="158" t="s">
        <v>50</v>
      </c>
      <c r="R4782" s="142">
        <f t="shared" si="75"/>
        <v>8</v>
      </c>
    </row>
    <row r="4783" s="109" customFormat="1">
      <c r="A4783" s="119">
        <f>MAX($A$19:A4782)+1</f>
        <v>4765</v>
      </c>
      <c r="B4783" s="120" t="s">
        <v>41</v>
      </c>
      <c r="C4783" s="144" t="s">
        <v>5416</v>
      </c>
      <c r="D4783" s="144" t="s">
        <v>5417</v>
      </c>
      <c r="E4783" s="145" t="s">
        <v>862</v>
      </c>
      <c r="F4783" s="146" t="s">
        <v>5418</v>
      </c>
      <c r="G4783" s="146" t="s">
        <v>5419</v>
      </c>
      <c r="H4783" s="146" t="s">
        <v>4948</v>
      </c>
      <c r="I4783" s="151" t="s">
        <v>1264</v>
      </c>
      <c r="J4783" s="147">
        <v>5</v>
      </c>
      <c r="K4783" s="147">
        <v>360000</v>
      </c>
      <c r="L4783" s="148">
        <v>1800000</v>
      </c>
      <c r="M4783" s="120" t="s">
        <v>56</v>
      </c>
      <c r="N4783" s="149">
        <v>144000</v>
      </c>
      <c r="O4783" s="150"/>
      <c r="P4783" s="154" t="s">
        <v>4117</v>
      </c>
      <c r="Q4783" s="158" t="s">
        <v>50</v>
      </c>
      <c r="R4783" s="142">
        <f t="shared" si="75"/>
        <v>8</v>
      </c>
    </row>
    <row r="4784" s="109" customFormat="1">
      <c r="A4784" s="119">
        <f>MAX($A$19:A4783)+1</f>
        <v>4766</v>
      </c>
      <c r="B4784" s="120" t="s">
        <v>41</v>
      </c>
      <c r="C4784" s="144" t="s">
        <v>5416</v>
      </c>
      <c r="D4784" s="144" t="s">
        <v>5417</v>
      </c>
      <c r="E4784" s="145" t="s">
        <v>862</v>
      </c>
      <c r="F4784" s="146" t="s">
        <v>5418</v>
      </c>
      <c r="G4784" s="146" t="s">
        <v>5419</v>
      </c>
      <c r="H4784" s="146" t="s">
        <v>5426</v>
      </c>
      <c r="I4784" s="151" t="s">
        <v>274</v>
      </c>
      <c r="J4784" s="147">
        <v>38</v>
      </c>
      <c r="K4784" s="147">
        <v>15000</v>
      </c>
      <c r="L4784" s="148">
        <v>570000</v>
      </c>
      <c r="M4784" s="120" t="s">
        <v>229</v>
      </c>
      <c r="N4784" s="149">
        <v>57000</v>
      </c>
      <c r="O4784" s="150"/>
      <c r="P4784" s="154" t="s">
        <v>4117</v>
      </c>
      <c r="Q4784" s="158" t="s">
        <v>50</v>
      </c>
      <c r="R4784" s="142">
        <f t="shared" si="75"/>
        <v>10</v>
      </c>
    </row>
    <row r="4785" s="109" customFormat="1">
      <c r="A4785" s="119">
        <f>MAX($A$19:A4784)+1</f>
        <v>4767</v>
      </c>
      <c r="B4785" s="120" t="s">
        <v>41</v>
      </c>
      <c r="C4785" s="144" t="s">
        <v>5416</v>
      </c>
      <c r="D4785" s="144" t="s">
        <v>5417</v>
      </c>
      <c r="E4785" s="145" t="s">
        <v>862</v>
      </c>
      <c r="F4785" s="146" t="s">
        <v>5418</v>
      </c>
      <c r="G4785" s="146" t="s">
        <v>5419</v>
      </c>
      <c r="H4785" s="146" t="s">
        <v>5427</v>
      </c>
      <c r="I4785" s="151" t="s">
        <v>4953</v>
      </c>
      <c r="J4785" s="147">
        <v>38</v>
      </c>
      <c r="K4785" s="147">
        <v>15000</v>
      </c>
      <c r="L4785" s="148">
        <v>570000</v>
      </c>
      <c r="M4785" s="120" t="s">
        <v>229</v>
      </c>
      <c r="N4785" s="149">
        <v>57000</v>
      </c>
      <c r="O4785" s="150"/>
      <c r="P4785" s="154" t="s">
        <v>4117</v>
      </c>
      <c r="Q4785" s="158" t="s">
        <v>50</v>
      </c>
      <c r="R4785" s="142">
        <f t="shared" si="75"/>
        <v>10</v>
      </c>
    </row>
    <row r="4786" s="109" customFormat="1">
      <c r="A4786" s="119">
        <f>MAX($A$19:A4785)+1</f>
        <v>4768</v>
      </c>
      <c r="B4786" s="120" t="s">
        <v>41</v>
      </c>
      <c r="C4786" s="144" t="s">
        <v>5416</v>
      </c>
      <c r="D4786" s="144" t="s">
        <v>5417</v>
      </c>
      <c r="E4786" s="145" t="s">
        <v>862</v>
      </c>
      <c r="F4786" s="146" t="s">
        <v>5418</v>
      </c>
      <c r="G4786" s="146" t="s">
        <v>5419</v>
      </c>
      <c r="H4786" s="146" t="s">
        <v>5428</v>
      </c>
      <c r="I4786" s="151" t="s">
        <v>274</v>
      </c>
      <c r="J4786" s="147">
        <v>39</v>
      </c>
      <c r="K4786" s="147">
        <v>7000</v>
      </c>
      <c r="L4786" s="148">
        <v>273000</v>
      </c>
      <c r="M4786" s="120" t="s">
        <v>56</v>
      </c>
      <c r="N4786" s="149">
        <v>21840</v>
      </c>
      <c r="O4786" s="150"/>
      <c r="P4786" s="154" t="s">
        <v>4117</v>
      </c>
      <c r="Q4786" s="158" t="s">
        <v>50</v>
      </c>
      <c r="R4786" s="142">
        <f t="shared" si="75"/>
        <v>8</v>
      </c>
    </row>
    <row r="4787" s="109" customFormat="1">
      <c r="A4787" s="119">
        <f>MAX($A$19:A4786)+1</f>
        <v>4769</v>
      </c>
      <c r="B4787" s="120" t="s">
        <v>41</v>
      </c>
      <c r="C4787" s="144" t="s">
        <v>5416</v>
      </c>
      <c r="D4787" s="144" t="s">
        <v>5417</v>
      </c>
      <c r="E4787" s="145" t="s">
        <v>862</v>
      </c>
      <c r="F4787" s="146" t="s">
        <v>5418</v>
      </c>
      <c r="G4787" s="146" t="s">
        <v>5419</v>
      </c>
      <c r="H4787" s="146" t="s">
        <v>4954</v>
      </c>
      <c r="I4787" s="151" t="s">
        <v>974</v>
      </c>
      <c r="J4787" s="147">
        <v>11</v>
      </c>
      <c r="K4787" s="147">
        <v>5000</v>
      </c>
      <c r="L4787" s="148">
        <v>55000</v>
      </c>
      <c r="M4787" s="120" t="s">
        <v>56</v>
      </c>
      <c r="N4787" s="149">
        <v>4400</v>
      </c>
      <c r="O4787" s="150"/>
      <c r="P4787" s="154" t="s">
        <v>4117</v>
      </c>
      <c r="Q4787" s="158" t="s">
        <v>50</v>
      </c>
      <c r="R4787" s="142">
        <f t="shared" si="75"/>
        <v>8</v>
      </c>
    </row>
    <row r="4788" s="109" customFormat="1">
      <c r="A4788" s="119">
        <f>MAX($A$19:A4787)+1</f>
        <v>4770</v>
      </c>
      <c r="B4788" s="120" t="s">
        <v>41</v>
      </c>
      <c r="C4788" s="144" t="s">
        <v>5416</v>
      </c>
      <c r="D4788" s="144" t="s">
        <v>5429</v>
      </c>
      <c r="E4788" s="145" t="s">
        <v>367</v>
      </c>
      <c r="F4788" s="146" t="s">
        <v>5418</v>
      </c>
      <c r="G4788" s="146" t="s">
        <v>5419</v>
      </c>
      <c r="H4788" s="146" t="s">
        <v>5430</v>
      </c>
      <c r="I4788" s="151" t="s">
        <v>1680</v>
      </c>
      <c r="J4788" s="147">
        <v>4</v>
      </c>
      <c r="K4788" s="147">
        <v>650000</v>
      </c>
      <c r="L4788" s="148">
        <v>2600000</v>
      </c>
      <c r="M4788" s="120" t="s">
        <v>56</v>
      </c>
      <c r="N4788" s="149">
        <v>208000</v>
      </c>
      <c r="O4788" s="150"/>
      <c r="P4788" s="154" t="s">
        <v>4117</v>
      </c>
      <c r="Q4788" s="158" t="s">
        <v>50</v>
      </c>
      <c r="R4788" s="142">
        <f t="shared" si="75"/>
        <v>8</v>
      </c>
    </row>
    <row r="4789" s="109" customFormat="1">
      <c r="A4789" s="119">
        <f>MAX($A$19:A4788)+1</f>
        <v>4771</v>
      </c>
      <c r="B4789" s="120" t="s">
        <v>41</v>
      </c>
      <c r="C4789" s="144" t="s">
        <v>5416</v>
      </c>
      <c r="D4789" s="144" t="s">
        <v>5429</v>
      </c>
      <c r="E4789" s="145" t="s">
        <v>367</v>
      </c>
      <c r="F4789" s="146" t="s">
        <v>5418</v>
      </c>
      <c r="G4789" s="146" t="s">
        <v>5419</v>
      </c>
      <c r="H4789" s="146" t="s">
        <v>5431</v>
      </c>
      <c r="I4789" s="151" t="s">
        <v>4946</v>
      </c>
      <c r="J4789" s="147">
        <v>4</v>
      </c>
      <c r="K4789" s="147">
        <v>455000</v>
      </c>
      <c r="L4789" s="148">
        <v>1820000</v>
      </c>
      <c r="M4789" s="120" t="s">
        <v>56</v>
      </c>
      <c r="N4789" s="149">
        <v>145600</v>
      </c>
      <c r="O4789" s="150"/>
      <c r="P4789" s="154" t="s">
        <v>4117</v>
      </c>
      <c r="Q4789" s="158" t="s">
        <v>50</v>
      </c>
      <c r="R4789" s="142">
        <f t="shared" si="75"/>
        <v>8</v>
      </c>
    </row>
    <row r="4790" s="109" customFormat="1">
      <c r="A4790" s="119">
        <f>MAX($A$19:A4789)+1</f>
        <v>4772</v>
      </c>
      <c r="B4790" s="120" t="s">
        <v>41</v>
      </c>
      <c r="C4790" s="144" t="s">
        <v>5416</v>
      </c>
      <c r="D4790" s="144" t="s">
        <v>5429</v>
      </c>
      <c r="E4790" s="145" t="s">
        <v>367</v>
      </c>
      <c r="F4790" s="146" t="s">
        <v>5418</v>
      </c>
      <c r="G4790" s="146" t="s">
        <v>5419</v>
      </c>
      <c r="H4790" s="146" t="s">
        <v>5421</v>
      </c>
      <c r="I4790" s="151" t="s">
        <v>1264</v>
      </c>
      <c r="J4790" s="147">
        <v>4</v>
      </c>
      <c r="K4790" s="147">
        <v>350000</v>
      </c>
      <c r="L4790" s="148">
        <v>1400000</v>
      </c>
      <c r="M4790" s="120" t="s">
        <v>56</v>
      </c>
      <c r="N4790" s="149">
        <v>112000</v>
      </c>
      <c r="O4790" s="150"/>
      <c r="P4790" s="154" t="s">
        <v>4117</v>
      </c>
      <c r="Q4790" s="158" t="s">
        <v>50</v>
      </c>
      <c r="R4790" s="142">
        <f t="shared" si="75"/>
        <v>8</v>
      </c>
    </row>
    <row r="4791" s="109" customFormat="1">
      <c r="A4791" s="119">
        <f>MAX($A$19:A4790)+1</f>
        <v>4773</v>
      </c>
      <c r="B4791" s="120" t="s">
        <v>41</v>
      </c>
      <c r="C4791" s="144" t="s">
        <v>5416</v>
      </c>
      <c r="D4791" s="144" t="s">
        <v>5429</v>
      </c>
      <c r="E4791" s="145" t="s">
        <v>367</v>
      </c>
      <c r="F4791" s="146" t="s">
        <v>5418</v>
      </c>
      <c r="G4791" s="146" t="s">
        <v>5419</v>
      </c>
      <c r="H4791" s="146" t="s">
        <v>5422</v>
      </c>
      <c r="I4791" s="151" t="s">
        <v>4946</v>
      </c>
      <c r="J4791" s="147">
        <v>4</v>
      </c>
      <c r="K4791" s="147">
        <v>350000</v>
      </c>
      <c r="L4791" s="148">
        <v>1400000</v>
      </c>
      <c r="M4791" s="120" t="s">
        <v>56</v>
      </c>
      <c r="N4791" s="149">
        <v>112000</v>
      </c>
      <c r="O4791" s="150"/>
      <c r="P4791" s="154" t="s">
        <v>4117</v>
      </c>
      <c r="Q4791" s="158" t="s">
        <v>50</v>
      </c>
      <c r="R4791" s="142">
        <f t="shared" si="75"/>
        <v>8</v>
      </c>
    </row>
    <row r="4792" s="109" customFormat="1">
      <c r="A4792" s="119">
        <f>MAX($A$19:A4791)+1</f>
        <v>4774</v>
      </c>
      <c r="B4792" s="120" t="s">
        <v>41</v>
      </c>
      <c r="C4792" s="144" t="s">
        <v>5416</v>
      </c>
      <c r="D4792" s="144" t="s">
        <v>5429</v>
      </c>
      <c r="E4792" s="145" t="s">
        <v>367</v>
      </c>
      <c r="F4792" s="146" t="s">
        <v>5418</v>
      </c>
      <c r="G4792" s="146" t="s">
        <v>5419</v>
      </c>
      <c r="H4792" s="146" t="s">
        <v>4959</v>
      </c>
      <c r="I4792" s="151" t="s">
        <v>1264</v>
      </c>
      <c r="J4792" s="147">
        <v>4</v>
      </c>
      <c r="K4792" s="147">
        <v>210000</v>
      </c>
      <c r="L4792" s="148">
        <v>840000</v>
      </c>
      <c r="M4792" s="120" t="s">
        <v>56</v>
      </c>
      <c r="N4792" s="149">
        <v>67200</v>
      </c>
      <c r="O4792" s="150"/>
      <c r="P4792" s="154" t="s">
        <v>4117</v>
      </c>
      <c r="Q4792" s="158" t="s">
        <v>50</v>
      </c>
      <c r="R4792" s="142">
        <f t="shared" si="75"/>
        <v>8</v>
      </c>
    </row>
    <row r="4793" s="109" customFormat="1">
      <c r="A4793" s="119">
        <f>MAX($A$19:A4792)+1</f>
        <v>4775</v>
      </c>
      <c r="B4793" s="120" t="s">
        <v>41</v>
      </c>
      <c r="C4793" s="144" t="s">
        <v>5416</v>
      </c>
      <c r="D4793" s="144" t="s">
        <v>5429</v>
      </c>
      <c r="E4793" s="145" t="s">
        <v>367</v>
      </c>
      <c r="F4793" s="146" t="s">
        <v>5418</v>
      </c>
      <c r="G4793" s="146" t="s">
        <v>5419</v>
      </c>
      <c r="H4793" s="146" t="s">
        <v>5432</v>
      </c>
      <c r="I4793" s="151" t="s">
        <v>1264</v>
      </c>
      <c r="J4793" s="147">
        <v>4</v>
      </c>
      <c r="K4793" s="147">
        <v>350000</v>
      </c>
      <c r="L4793" s="148">
        <v>1400000</v>
      </c>
      <c r="M4793" s="120" t="s">
        <v>56</v>
      </c>
      <c r="N4793" s="149">
        <v>112000</v>
      </c>
      <c r="O4793" s="150"/>
      <c r="P4793" s="154" t="s">
        <v>4117</v>
      </c>
      <c r="Q4793" s="158" t="s">
        <v>50</v>
      </c>
      <c r="R4793" s="142">
        <f t="shared" si="75"/>
        <v>8</v>
      </c>
    </row>
    <row r="4794" s="109" customFormat="1">
      <c r="A4794" s="119">
        <f>MAX($A$19:A4793)+1</f>
        <v>4776</v>
      </c>
      <c r="B4794" s="120" t="s">
        <v>41</v>
      </c>
      <c r="C4794" s="144" t="s">
        <v>5416</v>
      </c>
      <c r="D4794" s="144" t="s">
        <v>5429</v>
      </c>
      <c r="E4794" s="145" t="s">
        <v>367</v>
      </c>
      <c r="F4794" s="146" t="s">
        <v>5418</v>
      </c>
      <c r="G4794" s="146" t="s">
        <v>5419</v>
      </c>
      <c r="H4794" s="146" t="s">
        <v>5425</v>
      </c>
      <c r="I4794" s="151" t="s">
        <v>1264</v>
      </c>
      <c r="J4794" s="147">
        <v>4</v>
      </c>
      <c r="K4794" s="147">
        <v>345000</v>
      </c>
      <c r="L4794" s="148">
        <v>1380000</v>
      </c>
      <c r="M4794" s="120" t="s">
        <v>56</v>
      </c>
      <c r="N4794" s="149">
        <v>110400</v>
      </c>
      <c r="O4794" s="150"/>
      <c r="P4794" s="154" t="s">
        <v>4117</v>
      </c>
      <c r="Q4794" s="158" t="s">
        <v>50</v>
      </c>
      <c r="R4794" s="142">
        <f t="shared" si="75"/>
        <v>8</v>
      </c>
    </row>
    <row r="4795" s="109" customFormat="1">
      <c r="A4795" s="119">
        <f>MAX($A$19:A4794)+1</f>
        <v>4777</v>
      </c>
      <c r="B4795" s="120" t="s">
        <v>41</v>
      </c>
      <c r="C4795" s="144" t="s">
        <v>5416</v>
      </c>
      <c r="D4795" s="144" t="s">
        <v>5429</v>
      </c>
      <c r="E4795" s="145" t="s">
        <v>367</v>
      </c>
      <c r="F4795" s="146" t="s">
        <v>5418</v>
      </c>
      <c r="G4795" s="146" t="s">
        <v>5419</v>
      </c>
      <c r="H4795" s="146" t="s">
        <v>4950</v>
      </c>
      <c r="I4795" s="151" t="s">
        <v>274</v>
      </c>
      <c r="J4795" s="147">
        <v>36</v>
      </c>
      <c r="K4795" s="147">
        <v>7000</v>
      </c>
      <c r="L4795" s="148">
        <v>252000</v>
      </c>
      <c r="M4795" s="120" t="s">
        <v>56</v>
      </c>
      <c r="N4795" s="149">
        <v>20160</v>
      </c>
      <c r="O4795" s="150"/>
      <c r="P4795" s="154" t="s">
        <v>4117</v>
      </c>
      <c r="Q4795" s="158" t="s">
        <v>50</v>
      </c>
      <c r="R4795" s="142">
        <f t="shared" si="75"/>
        <v>8</v>
      </c>
    </row>
    <row r="4796" s="109" customFormat="1">
      <c r="A4796" s="119">
        <f>MAX($A$19:A4795)+1</f>
        <v>4778</v>
      </c>
      <c r="B4796" s="120" t="s">
        <v>41</v>
      </c>
      <c r="C4796" s="144" t="s">
        <v>5416</v>
      </c>
      <c r="D4796" s="144" t="s">
        <v>5429</v>
      </c>
      <c r="E4796" s="145" t="s">
        <v>367</v>
      </c>
      <c r="F4796" s="146" t="s">
        <v>5418</v>
      </c>
      <c r="G4796" s="146" t="s">
        <v>5419</v>
      </c>
      <c r="H4796" s="146" t="s">
        <v>4948</v>
      </c>
      <c r="I4796" s="151" t="s">
        <v>1264</v>
      </c>
      <c r="J4796" s="147">
        <v>5</v>
      </c>
      <c r="K4796" s="147">
        <v>350000</v>
      </c>
      <c r="L4796" s="148">
        <v>1750000</v>
      </c>
      <c r="M4796" s="120" t="s">
        <v>56</v>
      </c>
      <c r="N4796" s="149">
        <v>140000</v>
      </c>
      <c r="O4796" s="150"/>
      <c r="P4796" s="154" t="s">
        <v>4117</v>
      </c>
      <c r="Q4796" s="158" t="s">
        <v>50</v>
      </c>
      <c r="R4796" s="142">
        <f t="shared" si="75"/>
        <v>8</v>
      </c>
    </row>
    <row r="4797" s="109" customFormat="1">
      <c r="A4797" s="119">
        <f>MAX($A$19:A4796)+1</f>
        <v>4779</v>
      </c>
      <c r="B4797" s="120" t="s">
        <v>41</v>
      </c>
      <c r="C4797" s="144" t="s">
        <v>5416</v>
      </c>
      <c r="D4797" s="144" t="s">
        <v>5429</v>
      </c>
      <c r="E4797" s="145" t="s">
        <v>367</v>
      </c>
      <c r="F4797" s="146" t="s">
        <v>5418</v>
      </c>
      <c r="G4797" s="146" t="s">
        <v>5419</v>
      </c>
      <c r="H4797" s="146" t="s">
        <v>5426</v>
      </c>
      <c r="I4797" s="151" t="s">
        <v>274</v>
      </c>
      <c r="J4797" s="147">
        <v>40</v>
      </c>
      <c r="K4797" s="147">
        <v>15000</v>
      </c>
      <c r="L4797" s="148">
        <v>600000</v>
      </c>
      <c r="M4797" s="120" t="s">
        <v>229</v>
      </c>
      <c r="N4797" s="149">
        <v>60000</v>
      </c>
      <c r="O4797" s="150"/>
      <c r="P4797" s="154" t="s">
        <v>4117</v>
      </c>
      <c r="Q4797" s="158" t="s">
        <v>50</v>
      </c>
      <c r="R4797" s="142">
        <f t="shared" si="75"/>
        <v>10</v>
      </c>
    </row>
    <row r="4798" s="109" customFormat="1">
      <c r="A4798" s="119">
        <f>MAX($A$19:A4797)+1</f>
        <v>4780</v>
      </c>
      <c r="B4798" s="120" t="s">
        <v>41</v>
      </c>
      <c r="C4798" s="144" t="s">
        <v>5416</v>
      </c>
      <c r="D4798" s="144" t="s">
        <v>5429</v>
      </c>
      <c r="E4798" s="145" t="s">
        <v>367</v>
      </c>
      <c r="F4798" s="146" t="s">
        <v>5418</v>
      </c>
      <c r="G4798" s="146" t="s">
        <v>5419</v>
      </c>
      <c r="H4798" s="146" t="s">
        <v>5427</v>
      </c>
      <c r="I4798" s="151" t="s">
        <v>4953</v>
      </c>
      <c r="J4798" s="147">
        <v>39</v>
      </c>
      <c r="K4798" s="147">
        <v>15000</v>
      </c>
      <c r="L4798" s="148">
        <v>585000</v>
      </c>
      <c r="M4798" s="120" t="s">
        <v>229</v>
      </c>
      <c r="N4798" s="149">
        <v>58500</v>
      </c>
      <c r="O4798" s="150"/>
      <c r="P4798" s="154" t="s">
        <v>4117</v>
      </c>
      <c r="Q4798" s="158" t="s">
        <v>50</v>
      </c>
      <c r="R4798" s="142">
        <f t="shared" si="75"/>
        <v>10</v>
      </c>
    </row>
    <row r="4799" s="109" customFormat="1">
      <c r="A4799" s="119">
        <f>MAX($A$19:A4798)+1</f>
        <v>4781</v>
      </c>
      <c r="B4799" s="120" t="s">
        <v>41</v>
      </c>
      <c r="C4799" s="144" t="s">
        <v>5416</v>
      </c>
      <c r="D4799" s="144" t="s">
        <v>5429</v>
      </c>
      <c r="E4799" s="145" t="s">
        <v>367</v>
      </c>
      <c r="F4799" s="146" t="s">
        <v>5418</v>
      </c>
      <c r="G4799" s="146" t="s">
        <v>5419</v>
      </c>
      <c r="H4799" s="146" t="s">
        <v>5428</v>
      </c>
      <c r="I4799" s="151" t="s">
        <v>274</v>
      </c>
      <c r="J4799" s="147">
        <v>39</v>
      </c>
      <c r="K4799" s="147">
        <v>7000</v>
      </c>
      <c r="L4799" s="148">
        <v>273000</v>
      </c>
      <c r="M4799" s="120" t="s">
        <v>56</v>
      </c>
      <c r="N4799" s="149">
        <v>21840</v>
      </c>
      <c r="O4799" s="150"/>
      <c r="P4799" s="154" t="s">
        <v>4117</v>
      </c>
      <c r="Q4799" s="158" t="s">
        <v>50</v>
      </c>
      <c r="R4799" s="142">
        <f t="shared" si="75"/>
        <v>8</v>
      </c>
    </row>
    <row r="4800" s="109" customFormat="1">
      <c r="A4800" s="119">
        <f>MAX($A$19:A4799)+1</f>
        <v>4782</v>
      </c>
      <c r="B4800" s="120" t="s">
        <v>41</v>
      </c>
      <c r="C4800" s="144" t="s">
        <v>5416</v>
      </c>
      <c r="D4800" s="144" t="s">
        <v>5429</v>
      </c>
      <c r="E4800" s="145" t="s">
        <v>367</v>
      </c>
      <c r="F4800" s="146" t="s">
        <v>5418</v>
      </c>
      <c r="G4800" s="146" t="s">
        <v>5419</v>
      </c>
      <c r="H4800" s="146" t="s">
        <v>4954</v>
      </c>
      <c r="I4800" s="151" t="s">
        <v>974</v>
      </c>
      <c r="J4800" s="147">
        <v>10</v>
      </c>
      <c r="K4800" s="147">
        <v>5000</v>
      </c>
      <c r="L4800" s="148">
        <v>50000</v>
      </c>
      <c r="M4800" s="120" t="s">
        <v>56</v>
      </c>
      <c r="N4800" s="149">
        <v>4000</v>
      </c>
      <c r="O4800" s="150"/>
      <c r="P4800" s="154" t="s">
        <v>4117</v>
      </c>
      <c r="Q4800" s="158" t="s">
        <v>50</v>
      </c>
      <c r="R4800" s="142">
        <f t="shared" si="75"/>
        <v>8</v>
      </c>
    </row>
    <row r="4801" s="109" customFormat="1">
      <c r="A4801" s="119">
        <f>MAX($A$19:A4800)+1</f>
        <v>4783</v>
      </c>
      <c r="B4801" s="120" t="s">
        <v>41</v>
      </c>
      <c r="C4801" s="144" t="s">
        <v>2080</v>
      </c>
      <c r="D4801" s="144" t="s">
        <v>5175</v>
      </c>
      <c r="E4801" s="145" t="s">
        <v>4155</v>
      </c>
      <c r="F4801" s="123" t="s">
        <v>2082</v>
      </c>
      <c r="G4801" s="146" t="s">
        <v>2083</v>
      </c>
      <c r="H4801" s="146" t="s">
        <v>2096</v>
      </c>
      <c r="I4801" s="151" t="s">
        <v>417</v>
      </c>
      <c r="J4801" s="147">
        <v>20</v>
      </c>
      <c r="K4801" s="147">
        <v>150000</v>
      </c>
      <c r="L4801" s="148">
        <v>3000000</v>
      </c>
      <c r="M4801" s="120" t="s">
        <v>229</v>
      </c>
      <c r="N4801" s="149">
        <v>300000</v>
      </c>
      <c r="O4801" s="150"/>
      <c r="P4801" s="154" t="s">
        <v>4117</v>
      </c>
      <c r="Q4801" s="158" t="s">
        <v>50</v>
      </c>
      <c r="R4801" s="142">
        <f t="shared" si="75"/>
        <v>10</v>
      </c>
    </row>
    <row r="4802" s="109" customFormat="1">
      <c r="A4802" s="119">
        <f>MAX($A$19:A4801)+1</f>
        <v>4784</v>
      </c>
      <c r="B4802" s="120" t="s">
        <v>41</v>
      </c>
      <c r="C4802" s="144" t="s">
        <v>2080</v>
      </c>
      <c r="D4802" s="144" t="s">
        <v>5175</v>
      </c>
      <c r="E4802" s="145" t="s">
        <v>4155</v>
      </c>
      <c r="F4802" s="123" t="s">
        <v>2082</v>
      </c>
      <c r="G4802" s="146" t="s">
        <v>2083</v>
      </c>
      <c r="H4802" s="146" t="s">
        <v>5433</v>
      </c>
      <c r="I4802" s="151" t="s">
        <v>98</v>
      </c>
      <c r="J4802" s="147">
        <v>20</v>
      </c>
      <c r="K4802" s="147">
        <v>18000</v>
      </c>
      <c r="L4802" s="148">
        <v>360000</v>
      </c>
      <c r="M4802" s="120" t="s">
        <v>229</v>
      </c>
      <c r="N4802" s="149">
        <v>36000</v>
      </c>
      <c r="O4802" s="150"/>
      <c r="P4802" s="154" t="s">
        <v>4117</v>
      </c>
      <c r="Q4802" s="158" t="s">
        <v>50</v>
      </c>
      <c r="R4802" s="142">
        <f t="shared" si="75"/>
        <v>10</v>
      </c>
    </row>
    <row r="4803" s="109" customFormat="1">
      <c r="A4803" s="119">
        <f>MAX($A$19:A4802)+1</f>
        <v>4785</v>
      </c>
      <c r="B4803" s="120" t="s">
        <v>41</v>
      </c>
      <c r="C4803" s="144" t="s">
        <v>2080</v>
      </c>
      <c r="D4803" s="144" t="s">
        <v>5175</v>
      </c>
      <c r="E4803" s="145" t="s">
        <v>4155</v>
      </c>
      <c r="F4803" s="123" t="s">
        <v>2082</v>
      </c>
      <c r="G4803" s="146" t="s">
        <v>2083</v>
      </c>
      <c r="H4803" s="146" t="s">
        <v>5434</v>
      </c>
      <c r="I4803" s="151" t="s">
        <v>98</v>
      </c>
      <c r="J4803" s="147">
        <v>20</v>
      </c>
      <c r="K4803" s="147">
        <v>18000</v>
      </c>
      <c r="L4803" s="148">
        <v>360000</v>
      </c>
      <c r="M4803" s="120" t="s">
        <v>229</v>
      </c>
      <c r="N4803" s="149">
        <v>36000</v>
      </c>
      <c r="O4803" s="150"/>
      <c r="P4803" s="154" t="s">
        <v>4117</v>
      </c>
      <c r="Q4803" s="158" t="s">
        <v>50</v>
      </c>
      <c r="R4803" s="142">
        <f t="shared" si="75"/>
        <v>10</v>
      </c>
    </row>
    <row r="4804" s="109" customFormat="1">
      <c r="A4804" s="119">
        <f>MAX($A$19:A4803)+1</f>
        <v>4786</v>
      </c>
      <c r="B4804" s="120" t="s">
        <v>41</v>
      </c>
      <c r="C4804" s="144" t="s">
        <v>2080</v>
      </c>
      <c r="D4804" s="144" t="s">
        <v>5175</v>
      </c>
      <c r="E4804" s="145" t="s">
        <v>4155</v>
      </c>
      <c r="F4804" s="123" t="s">
        <v>2082</v>
      </c>
      <c r="G4804" s="146" t="s">
        <v>2083</v>
      </c>
      <c r="H4804" s="146" t="s">
        <v>5435</v>
      </c>
      <c r="I4804" s="151" t="s">
        <v>98</v>
      </c>
      <c r="J4804" s="147">
        <v>20</v>
      </c>
      <c r="K4804" s="147">
        <v>13000</v>
      </c>
      <c r="L4804" s="148">
        <v>260000</v>
      </c>
      <c r="M4804" s="120" t="s">
        <v>229</v>
      </c>
      <c r="N4804" s="149">
        <v>26000</v>
      </c>
      <c r="O4804" s="150"/>
      <c r="P4804" s="154" t="s">
        <v>4117</v>
      </c>
      <c r="Q4804" s="158" t="s">
        <v>50</v>
      </c>
      <c r="R4804" s="142">
        <f t="shared" si="75"/>
        <v>10</v>
      </c>
    </row>
    <row r="4805" s="109" customFormat="1">
      <c r="A4805" s="119">
        <f>MAX($A$19:A4804)+1</f>
        <v>4787</v>
      </c>
      <c r="B4805" s="120" t="s">
        <v>41</v>
      </c>
      <c r="C4805" s="144" t="s">
        <v>2080</v>
      </c>
      <c r="D4805" s="144" t="s">
        <v>5175</v>
      </c>
      <c r="E4805" s="145" t="s">
        <v>4155</v>
      </c>
      <c r="F4805" s="123" t="s">
        <v>2082</v>
      </c>
      <c r="G4805" s="146" t="s">
        <v>2083</v>
      </c>
      <c r="H4805" s="146" t="s">
        <v>5436</v>
      </c>
      <c r="I4805" s="151" t="s">
        <v>98</v>
      </c>
      <c r="J4805" s="147">
        <v>2</v>
      </c>
      <c r="K4805" s="147">
        <v>250000</v>
      </c>
      <c r="L4805" s="148">
        <v>500000</v>
      </c>
      <c r="M4805" s="120" t="s">
        <v>229</v>
      </c>
      <c r="N4805" s="149">
        <v>50000</v>
      </c>
      <c r="O4805" s="150"/>
      <c r="P4805" s="154" t="s">
        <v>4117</v>
      </c>
      <c r="Q4805" s="158" t="s">
        <v>50</v>
      </c>
      <c r="R4805" s="142">
        <f t="shared" si="75"/>
        <v>10</v>
      </c>
    </row>
    <row r="4806" s="109" customFormat="1">
      <c r="A4806" s="119">
        <f>MAX($A$19:A4805)+1</f>
        <v>4788</v>
      </c>
      <c r="B4806" s="120" t="s">
        <v>41</v>
      </c>
      <c r="C4806" s="144" t="s">
        <v>2080</v>
      </c>
      <c r="D4806" s="144" t="s">
        <v>1500</v>
      </c>
      <c r="E4806" s="145" t="s">
        <v>4155</v>
      </c>
      <c r="F4806" s="123" t="s">
        <v>2082</v>
      </c>
      <c r="G4806" s="146" t="s">
        <v>2083</v>
      </c>
      <c r="H4806" s="146" t="s">
        <v>5437</v>
      </c>
      <c r="I4806" s="151" t="s">
        <v>98</v>
      </c>
      <c r="J4806" s="147">
        <v>60</v>
      </c>
      <c r="K4806" s="147">
        <v>19000</v>
      </c>
      <c r="L4806" s="148">
        <v>1140000</v>
      </c>
      <c r="M4806" s="120" t="s">
        <v>229</v>
      </c>
      <c r="N4806" s="149">
        <v>114000</v>
      </c>
      <c r="O4806" s="150"/>
      <c r="P4806" s="154" t="s">
        <v>4117</v>
      </c>
      <c r="Q4806" s="158" t="s">
        <v>50</v>
      </c>
      <c r="R4806" s="142">
        <f t="shared" si="75"/>
        <v>10</v>
      </c>
    </row>
    <row r="4807" ht="22.5" s="109" customFormat="1">
      <c r="A4807" s="119">
        <f>MAX($A$19:A4806)+1</f>
        <v>4789</v>
      </c>
      <c r="B4807" s="120" t="s">
        <v>41</v>
      </c>
      <c r="C4807" s="144" t="s">
        <v>2080</v>
      </c>
      <c r="D4807" s="144" t="s">
        <v>1500</v>
      </c>
      <c r="E4807" s="145" t="s">
        <v>4155</v>
      </c>
      <c r="F4807" s="123" t="s">
        <v>2082</v>
      </c>
      <c r="G4807" s="146" t="s">
        <v>2083</v>
      </c>
      <c r="H4807" s="146" t="s">
        <v>5438</v>
      </c>
      <c r="I4807" s="151" t="s">
        <v>1578</v>
      </c>
      <c r="J4807" s="147">
        <v>6</v>
      </c>
      <c r="K4807" s="147">
        <v>135000</v>
      </c>
      <c r="L4807" s="148">
        <v>810000</v>
      </c>
      <c r="M4807" s="120" t="s">
        <v>229</v>
      </c>
      <c r="N4807" s="149">
        <v>81000</v>
      </c>
      <c r="O4807" s="150"/>
      <c r="P4807" s="154" t="s">
        <v>4117</v>
      </c>
      <c r="Q4807" s="158" t="s">
        <v>50</v>
      </c>
      <c r="R4807" s="142">
        <f t="shared" si="75"/>
        <v>10</v>
      </c>
    </row>
    <row r="4808" s="109" customFormat="1">
      <c r="A4808" s="119">
        <f>MAX($A$19:A4807)+1</f>
        <v>4790</v>
      </c>
      <c r="B4808" s="120" t="s">
        <v>41</v>
      </c>
      <c r="C4808" s="144" t="s">
        <v>2080</v>
      </c>
      <c r="D4808" s="144" t="s">
        <v>1500</v>
      </c>
      <c r="E4808" s="145" t="s">
        <v>4155</v>
      </c>
      <c r="F4808" s="123" t="s">
        <v>2082</v>
      </c>
      <c r="G4808" s="146" t="s">
        <v>2083</v>
      </c>
      <c r="H4808" s="146" t="s">
        <v>5439</v>
      </c>
      <c r="I4808" s="151" t="s">
        <v>98</v>
      </c>
      <c r="J4808" s="147">
        <v>30</v>
      </c>
      <c r="K4808" s="147">
        <v>15000</v>
      </c>
      <c r="L4808" s="148">
        <v>450000</v>
      </c>
      <c r="M4808" s="120" t="s">
        <v>229</v>
      </c>
      <c r="N4808" s="149">
        <v>45000</v>
      </c>
      <c r="O4808" s="150"/>
      <c r="P4808" s="154" t="s">
        <v>4117</v>
      </c>
      <c r="Q4808" s="158" t="s">
        <v>50</v>
      </c>
      <c r="R4808" s="142">
        <f t="shared" si="75"/>
        <v>10</v>
      </c>
    </row>
    <row r="4809" s="109" customFormat="1">
      <c r="A4809" s="119">
        <f>MAX($A$19:A4808)+1</f>
        <v>4791</v>
      </c>
      <c r="B4809" s="120" t="s">
        <v>41</v>
      </c>
      <c r="C4809" s="144" t="s">
        <v>2080</v>
      </c>
      <c r="D4809" s="144" t="s">
        <v>1500</v>
      </c>
      <c r="E4809" s="145" t="s">
        <v>4155</v>
      </c>
      <c r="F4809" s="123" t="s">
        <v>2082</v>
      </c>
      <c r="G4809" s="146" t="s">
        <v>2083</v>
      </c>
      <c r="H4809" s="146" t="s">
        <v>5440</v>
      </c>
      <c r="I4809" s="151" t="s">
        <v>98</v>
      </c>
      <c r="J4809" s="147">
        <v>10</v>
      </c>
      <c r="K4809" s="147">
        <v>60000</v>
      </c>
      <c r="L4809" s="148">
        <v>600000</v>
      </c>
      <c r="M4809" s="120" t="s">
        <v>229</v>
      </c>
      <c r="N4809" s="149">
        <v>60000</v>
      </c>
      <c r="O4809" s="150"/>
      <c r="P4809" s="154" t="s">
        <v>4117</v>
      </c>
      <c r="Q4809" s="158" t="s">
        <v>50</v>
      </c>
      <c r="R4809" s="142">
        <f t="shared" si="75"/>
        <v>10</v>
      </c>
    </row>
    <row r="4810" s="109" customFormat="1">
      <c r="A4810" s="119">
        <f>MAX($A$19:A4809)+1</f>
        <v>4792</v>
      </c>
      <c r="B4810" s="120" t="s">
        <v>41</v>
      </c>
      <c r="C4810" s="144" t="s">
        <v>2080</v>
      </c>
      <c r="D4810" s="144" t="s">
        <v>1500</v>
      </c>
      <c r="E4810" s="145" t="s">
        <v>4155</v>
      </c>
      <c r="F4810" s="123" t="s">
        <v>2082</v>
      </c>
      <c r="G4810" s="146" t="s">
        <v>2083</v>
      </c>
      <c r="H4810" s="146" t="s">
        <v>5441</v>
      </c>
      <c r="I4810" s="151" t="s">
        <v>98</v>
      </c>
      <c r="J4810" s="147">
        <v>3</v>
      </c>
      <c r="K4810" s="147">
        <v>30000</v>
      </c>
      <c r="L4810" s="148">
        <v>90000</v>
      </c>
      <c r="M4810" s="120" t="s">
        <v>229</v>
      </c>
      <c r="N4810" s="149">
        <v>9000</v>
      </c>
      <c r="O4810" s="150"/>
      <c r="P4810" s="154" t="s">
        <v>4117</v>
      </c>
      <c r="Q4810" s="158" t="s">
        <v>50</v>
      </c>
      <c r="R4810" s="142">
        <f t="shared" si="75"/>
        <v>10</v>
      </c>
    </row>
    <row r="4811" s="109" customFormat="1">
      <c r="A4811" s="119">
        <f>MAX($A$19:A4810)+1</f>
        <v>4793</v>
      </c>
      <c r="B4811" s="120" t="s">
        <v>41</v>
      </c>
      <c r="C4811" s="144" t="s">
        <v>2080</v>
      </c>
      <c r="D4811" s="144" t="s">
        <v>5374</v>
      </c>
      <c r="E4811" s="145" t="s">
        <v>4155</v>
      </c>
      <c r="F4811" s="123" t="s">
        <v>2082</v>
      </c>
      <c r="G4811" s="146" t="s">
        <v>2083</v>
      </c>
      <c r="H4811" s="146" t="s">
        <v>5442</v>
      </c>
      <c r="I4811" s="151" t="s">
        <v>98</v>
      </c>
      <c r="J4811" s="147">
        <v>650</v>
      </c>
      <c r="K4811" s="147">
        <v>4500</v>
      </c>
      <c r="L4811" s="148">
        <v>2925000</v>
      </c>
      <c r="M4811" s="120" t="s">
        <v>56</v>
      </c>
      <c r="N4811" s="149">
        <v>234000</v>
      </c>
      <c r="O4811" s="150"/>
      <c r="P4811" s="154" t="s">
        <v>4117</v>
      </c>
      <c r="Q4811" s="158" t="s">
        <v>50</v>
      </c>
      <c r="R4811" s="142">
        <f t="shared" si="75"/>
        <v>8</v>
      </c>
    </row>
    <row r="4812" s="109" customFormat="1">
      <c r="A4812" s="119">
        <f>MAX($A$19:A4811)+1</f>
        <v>4794</v>
      </c>
      <c r="B4812" s="120" t="s">
        <v>41</v>
      </c>
      <c r="C4812" s="144" t="s">
        <v>2080</v>
      </c>
      <c r="D4812" s="144" t="s">
        <v>5374</v>
      </c>
      <c r="E4812" s="145" t="s">
        <v>4155</v>
      </c>
      <c r="F4812" s="123" t="s">
        <v>2082</v>
      </c>
      <c r="G4812" s="146" t="s">
        <v>2083</v>
      </c>
      <c r="H4812" s="146" t="s">
        <v>5443</v>
      </c>
      <c r="I4812" s="151" t="s">
        <v>98</v>
      </c>
      <c r="J4812" s="147">
        <v>200</v>
      </c>
      <c r="K4812" s="147">
        <v>2500</v>
      </c>
      <c r="L4812" s="148">
        <v>500000</v>
      </c>
      <c r="M4812" s="120" t="s">
        <v>56</v>
      </c>
      <c r="N4812" s="149">
        <v>40000</v>
      </c>
      <c r="O4812" s="150"/>
      <c r="P4812" s="154" t="s">
        <v>4117</v>
      </c>
      <c r="Q4812" s="158" t="s">
        <v>50</v>
      </c>
      <c r="R4812" s="142">
        <f t="shared" si="75"/>
        <v>8</v>
      </c>
    </row>
    <row r="4813" s="109" customFormat="1">
      <c r="A4813" s="119">
        <f>MAX($A$19:A4812)+1</f>
        <v>4795</v>
      </c>
      <c r="B4813" s="120" t="s">
        <v>41</v>
      </c>
      <c r="C4813" s="144" t="s">
        <v>2080</v>
      </c>
      <c r="D4813" s="144" t="s">
        <v>5374</v>
      </c>
      <c r="E4813" s="145" t="s">
        <v>4155</v>
      </c>
      <c r="F4813" s="123" t="s">
        <v>2082</v>
      </c>
      <c r="G4813" s="146" t="s">
        <v>2083</v>
      </c>
      <c r="H4813" s="146" t="s">
        <v>5444</v>
      </c>
      <c r="I4813" s="151" t="s">
        <v>98</v>
      </c>
      <c r="J4813" s="147">
        <v>100</v>
      </c>
      <c r="K4813" s="147">
        <v>15000</v>
      </c>
      <c r="L4813" s="148">
        <v>1500000</v>
      </c>
      <c r="M4813" s="120" t="s">
        <v>56</v>
      </c>
      <c r="N4813" s="149">
        <v>120000</v>
      </c>
      <c r="O4813" s="150"/>
      <c r="P4813" s="154" t="s">
        <v>4117</v>
      </c>
      <c r="Q4813" s="158" t="s">
        <v>50</v>
      </c>
      <c r="R4813" s="142">
        <f t="shared" si="75"/>
        <v>8</v>
      </c>
    </row>
    <row r="4814" ht="22.5" s="109" customFormat="1">
      <c r="A4814" s="119">
        <f>MAX($A$19:A4813)+1</f>
        <v>4796</v>
      </c>
      <c r="B4814" s="120" t="s">
        <v>41</v>
      </c>
      <c r="C4814" s="144" t="s">
        <v>2080</v>
      </c>
      <c r="D4814" s="144" t="s">
        <v>5374</v>
      </c>
      <c r="E4814" s="145" t="s">
        <v>4155</v>
      </c>
      <c r="F4814" s="123" t="s">
        <v>2082</v>
      </c>
      <c r="G4814" s="146" t="s">
        <v>2083</v>
      </c>
      <c r="H4814" s="146" t="s">
        <v>5445</v>
      </c>
      <c r="I4814" s="151" t="s">
        <v>417</v>
      </c>
      <c r="J4814" s="147">
        <v>8</v>
      </c>
      <c r="K4814" s="147">
        <v>70000</v>
      </c>
      <c r="L4814" s="148">
        <v>560000</v>
      </c>
      <c r="M4814" s="120" t="s">
        <v>56</v>
      </c>
      <c r="N4814" s="149">
        <v>44800</v>
      </c>
      <c r="O4814" s="150"/>
      <c r="P4814" s="154" t="s">
        <v>4117</v>
      </c>
      <c r="Q4814" s="158" t="s">
        <v>50</v>
      </c>
      <c r="R4814" s="142">
        <f t="shared" si="75"/>
        <v>8</v>
      </c>
    </row>
    <row r="4815" s="109" customFormat="1">
      <c r="A4815" s="119">
        <f>MAX($A$19:A4814)+1</f>
        <v>4797</v>
      </c>
      <c r="B4815" s="120" t="s">
        <v>41</v>
      </c>
      <c r="C4815" s="144" t="s">
        <v>2080</v>
      </c>
      <c r="D4815" s="144" t="s">
        <v>5374</v>
      </c>
      <c r="E4815" s="145" t="s">
        <v>4155</v>
      </c>
      <c r="F4815" s="123" t="s">
        <v>2082</v>
      </c>
      <c r="G4815" s="146" t="s">
        <v>2083</v>
      </c>
      <c r="H4815" s="146" t="s">
        <v>5446</v>
      </c>
      <c r="I4815" s="151" t="s">
        <v>107</v>
      </c>
      <c r="J4815" s="147">
        <v>50</v>
      </c>
      <c r="K4815" s="147">
        <v>6000</v>
      </c>
      <c r="L4815" s="148">
        <v>300000</v>
      </c>
      <c r="M4815" s="120" t="s">
        <v>56</v>
      </c>
      <c r="N4815" s="149">
        <v>24000</v>
      </c>
      <c r="O4815" s="150"/>
      <c r="P4815" s="154" t="s">
        <v>4117</v>
      </c>
      <c r="Q4815" s="158" t="s">
        <v>50</v>
      </c>
      <c r="R4815" s="142">
        <f t="shared" si="75"/>
        <v>8</v>
      </c>
    </row>
    <row r="4816" s="109" customFormat="1">
      <c r="A4816" s="119">
        <f>MAX($A$19:A4815)+1</f>
        <v>4798</v>
      </c>
      <c r="B4816" s="120" t="s">
        <v>41</v>
      </c>
      <c r="C4816" s="144" t="s">
        <v>2080</v>
      </c>
      <c r="D4816" s="144" t="s">
        <v>5374</v>
      </c>
      <c r="E4816" s="145" t="s">
        <v>4155</v>
      </c>
      <c r="F4816" s="123" t="s">
        <v>2082</v>
      </c>
      <c r="G4816" s="146" t="s">
        <v>2083</v>
      </c>
      <c r="H4816" s="146" t="s">
        <v>5447</v>
      </c>
      <c r="I4816" s="151" t="s">
        <v>98</v>
      </c>
      <c r="J4816" s="147">
        <v>5</v>
      </c>
      <c r="K4816" s="147">
        <v>150000</v>
      </c>
      <c r="L4816" s="148">
        <v>750000</v>
      </c>
      <c r="M4816" s="120" t="s">
        <v>56</v>
      </c>
      <c r="N4816" s="149">
        <v>60000</v>
      </c>
      <c r="O4816" s="150"/>
      <c r="P4816" s="154" t="s">
        <v>4117</v>
      </c>
      <c r="Q4816" s="158" t="s">
        <v>50</v>
      </c>
      <c r="R4816" s="142">
        <f t="shared" si="75"/>
        <v>8</v>
      </c>
    </row>
    <row r="4817" s="109" customFormat="1">
      <c r="A4817" s="119">
        <f>MAX($A$19:A4816)+1</f>
        <v>4799</v>
      </c>
      <c r="B4817" s="120" t="s">
        <v>41</v>
      </c>
      <c r="C4817" s="144" t="s">
        <v>2080</v>
      </c>
      <c r="D4817" s="144" t="s">
        <v>5374</v>
      </c>
      <c r="E4817" s="145" t="s">
        <v>4155</v>
      </c>
      <c r="F4817" s="123" t="s">
        <v>2082</v>
      </c>
      <c r="G4817" s="146" t="s">
        <v>2083</v>
      </c>
      <c r="H4817" s="146" t="s">
        <v>5448</v>
      </c>
      <c r="I4817" s="151" t="s">
        <v>98</v>
      </c>
      <c r="J4817" s="147">
        <v>10</v>
      </c>
      <c r="K4817" s="147">
        <v>35000</v>
      </c>
      <c r="L4817" s="148">
        <v>350000</v>
      </c>
      <c r="M4817" s="120" t="s">
        <v>56</v>
      </c>
      <c r="N4817" s="149">
        <v>28000</v>
      </c>
      <c r="O4817" s="150"/>
      <c r="P4817" s="154" t="s">
        <v>4117</v>
      </c>
      <c r="Q4817" s="158" t="s">
        <v>50</v>
      </c>
      <c r="R4817" s="142">
        <f t="shared" si="75"/>
        <v>8</v>
      </c>
    </row>
    <row r="4818" s="109" customFormat="1">
      <c r="A4818" s="119">
        <f>MAX($A$19:A4817)+1</f>
        <v>4800</v>
      </c>
      <c r="B4818" s="120" t="s">
        <v>41</v>
      </c>
      <c r="C4818" s="144" t="s">
        <v>2080</v>
      </c>
      <c r="D4818" s="144" t="s">
        <v>5374</v>
      </c>
      <c r="E4818" s="145" t="s">
        <v>4155</v>
      </c>
      <c r="F4818" s="123" t="s">
        <v>2082</v>
      </c>
      <c r="G4818" s="146" t="s">
        <v>2083</v>
      </c>
      <c r="H4818" s="146" t="s">
        <v>5449</v>
      </c>
      <c r="I4818" s="151" t="s">
        <v>98</v>
      </c>
      <c r="J4818" s="147">
        <v>10</v>
      </c>
      <c r="K4818" s="147">
        <v>180000</v>
      </c>
      <c r="L4818" s="148">
        <v>1800000</v>
      </c>
      <c r="M4818" s="120" t="s">
        <v>56</v>
      </c>
      <c r="N4818" s="149">
        <v>144000</v>
      </c>
      <c r="O4818" s="150"/>
      <c r="P4818" s="154" t="s">
        <v>4117</v>
      </c>
      <c r="Q4818" s="158" t="s">
        <v>50</v>
      </c>
      <c r="R4818" s="142">
        <f t="shared" si="75"/>
        <v>8</v>
      </c>
    </row>
    <row r="4819" s="109" customFormat="1">
      <c r="A4819" s="119">
        <f>MAX($A$19:A4818)+1</f>
        <v>4801</v>
      </c>
      <c r="B4819" s="120" t="s">
        <v>41</v>
      </c>
      <c r="C4819" s="144" t="s">
        <v>2080</v>
      </c>
      <c r="D4819" s="144" t="s">
        <v>5374</v>
      </c>
      <c r="E4819" s="145" t="s">
        <v>4155</v>
      </c>
      <c r="F4819" s="123" t="s">
        <v>2082</v>
      </c>
      <c r="G4819" s="146" t="s">
        <v>2083</v>
      </c>
      <c r="H4819" s="146" t="s">
        <v>5450</v>
      </c>
      <c r="I4819" s="151" t="s">
        <v>98</v>
      </c>
      <c r="J4819" s="147">
        <v>6</v>
      </c>
      <c r="K4819" s="147">
        <v>50000</v>
      </c>
      <c r="L4819" s="148">
        <v>300000</v>
      </c>
      <c r="M4819" s="120" t="s">
        <v>56</v>
      </c>
      <c r="N4819" s="149">
        <v>24000</v>
      </c>
      <c r="O4819" s="150"/>
      <c r="P4819" s="154" t="s">
        <v>4117</v>
      </c>
      <c r="Q4819" s="158" t="s">
        <v>50</v>
      </c>
      <c r="R4819" s="142">
        <f t="shared" si="75"/>
        <v>8</v>
      </c>
    </row>
    <row r="4820" s="109" customFormat="1">
      <c r="A4820" s="119">
        <f>MAX($A$19:A4819)+1</f>
        <v>4802</v>
      </c>
      <c r="B4820" s="120" t="s">
        <v>41</v>
      </c>
      <c r="C4820" s="144" t="s">
        <v>2080</v>
      </c>
      <c r="D4820" s="144" t="s">
        <v>5374</v>
      </c>
      <c r="E4820" s="145" t="s">
        <v>4155</v>
      </c>
      <c r="F4820" s="123" t="s">
        <v>2082</v>
      </c>
      <c r="G4820" s="146" t="s">
        <v>2083</v>
      </c>
      <c r="H4820" s="146" t="s">
        <v>5451</v>
      </c>
      <c r="I4820" s="151" t="s">
        <v>98</v>
      </c>
      <c r="J4820" s="147">
        <v>2</v>
      </c>
      <c r="K4820" s="147">
        <v>500000</v>
      </c>
      <c r="L4820" s="148">
        <v>1000000</v>
      </c>
      <c r="M4820" s="120" t="s">
        <v>56</v>
      </c>
      <c r="N4820" s="149">
        <v>80000</v>
      </c>
      <c r="O4820" s="150"/>
      <c r="P4820" s="154" t="s">
        <v>4117</v>
      </c>
      <c r="Q4820" s="158" t="s">
        <v>50</v>
      </c>
      <c r="R4820" s="142">
        <f t="shared" si="75"/>
        <v>8</v>
      </c>
    </row>
    <row r="4821" s="109" customFormat="1">
      <c r="A4821" s="119">
        <f>MAX($A$19:A4820)+1</f>
        <v>4803</v>
      </c>
      <c r="B4821" s="120" t="s">
        <v>41</v>
      </c>
      <c r="C4821" s="144" t="s">
        <v>2080</v>
      </c>
      <c r="D4821" s="144" t="s">
        <v>5374</v>
      </c>
      <c r="E4821" s="145" t="s">
        <v>4155</v>
      </c>
      <c r="F4821" s="123" t="s">
        <v>2082</v>
      </c>
      <c r="G4821" s="146" t="s">
        <v>2083</v>
      </c>
      <c r="H4821" s="146" t="s">
        <v>5452</v>
      </c>
      <c r="I4821" s="151" t="s">
        <v>327</v>
      </c>
      <c r="J4821" s="147">
        <v>2</v>
      </c>
      <c r="K4821" s="147">
        <v>300000</v>
      </c>
      <c r="L4821" s="148">
        <v>600000</v>
      </c>
      <c r="M4821" s="120" t="s">
        <v>56</v>
      </c>
      <c r="N4821" s="149">
        <v>48000</v>
      </c>
      <c r="O4821" s="150"/>
      <c r="P4821" s="154" t="s">
        <v>4117</v>
      </c>
      <c r="Q4821" s="158" t="s">
        <v>50</v>
      </c>
      <c r="R4821" s="142">
        <f t="shared" si="75"/>
        <v>8</v>
      </c>
    </row>
    <row r="4822" s="109" customFormat="1">
      <c r="A4822" s="119">
        <f>MAX($A$19:A4821)+1</f>
        <v>4804</v>
      </c>
      <c r="B4822" s="120" t="s">
        <v>41</v>
      </c>
      <c r="C4822" s="144" t="s">
        <v>2080</v>
      </c>
      <c r="D4822" s="144" t="s">
        <v>1507</v>
      </c>
      <c r="E4822" s="145" t="s">
        <v>4155</v>
      </c>
      <c r="F4822" s="123" t="s">
        <v>2082</v>
      </c>
      <c r="G4822" s="146" t="s">
        <v>2083</v>
      </c>
      <c r="H4822" s="146" t="s">
        <v>5453</v>
      </c>
      <c r="I4822" s="151" t="s">
        <v>98</v>
      </c>
      <c r="J4822" s="147">
        <v>100</v>
      </c>
      <c r="K4822" s="147">
        <v>15000</v>
      </c>
      <c r="L4822" s="148">
        <v>1500000</v>
      </c>
      <c r="M4822" s="120" t="s">
        <v>56</v>
      </c>
      <c r="N4822" s="149">
        <v>120000</v>
      </c>
      <c r="O4822" s="150"/>
      <c r="P4822" s="154" t="s">
        <v>4117</v>
      </c>
      <c r="Q4822" s="158" t="s">
        <v>50</v>
      </c>
      <c r="R4822" s="142">
        <f t="shared" si="75"/>
        <v>8</v>
      </c>
    </row>
    <row r="4823" s="109" customFormat="1">
      <c r="A4823" s="119">
        <f>MAX($A$19:A4822)+1</f>
        <v>4805</v>
      </c>
      <c r="B4823" s="120" t="s">
        <v>41</v>
      </c>
      <c r="C4823" s="144" t="s">
        <v>2080</v>
      </c>
      <c r="D4823" s="144" t="s">
        <v>1507</v>
      </c>
      <c r="E4823" s="145" t="s">
        <v>4155</v>
      </c>
      <c r="F4823" s="123" t="s">
        <v>2082</v>
      </c>
      <c r="G4823" s="146" t="s">
        <v>2083</v>
      </c>
      <c r="H4823" s="146" t="s">
        <v>901</v>
      </c>
      <c r="I4823" s="151" t="s">
        <v>98</v>
      </c>
      <c r="J4823" s="147">
        <v>5</v>
      </c>
      <c r="K4823" s="147">
        <v>250000</v>
      </c>
      <c r="L4823" s="148">
        <v>1250000</v>
      </c>
      <c r="M4823" s="120" t="s">
        <v>56</v>
      </c>
      <c r="N4823" s="149">
        <v>100000</v>
      </c>
      <c r="O4823" s="150"/>
      <c r="P4823" s="154" t="s">
        <v>4117</v>
      </c>
      <c r="Q4823" s="158" t="s">
        <v>50</v>
      </c>
      <c r="R4823" s="142">
        <f t="shared" si="75"/>
        <v>8</v>
      </c>
    </row>
    <row r="4824" s="109" customFormat="1">
      <c r="A4824" s="119">
        <f>MAX($A$19:A4823)+1</f>
        <v>4806</v>
      </c>
      <c r="B4824" s="120" t="s">
        <v>41</v>
      </c>
      <c r="C4824" s="144" t="s">
        <v>2080</v>
      </c>
      <c r="D4824" s="144" t="s">
        <v>1507</v>
      </c>
      <c r="E4824" s="145" t="s">
        <v>4155</v>
      </c>
      <c r="F4824" s="123" t="s">
        <v>2082</v>
      </c>
      <c r="G4824" s="146" t="s">
        <v>2083</v>
      </c>
      <c r="H4824" s="146" t="s">
        <v>5454</v>
      </c>
      <c r="I4824" s="151" t="s">
        <v>98</v>
      </c>
      <c r="J4824" s="147">
        <v>6</v>
      </c>
      <c r="K4824" s="147">
        <v>130000</v>
      </c>
      <c r="L4824" s="148">
        <v>780000</v>
      </c>
      <c r="M4824" s="120" t="s">
        <v>56</v>
      </c>
      <c r="N4824" s="149">
        <v>62400</v>
      </c>
      <c r="O4824" s="150"/>
      <c r="P4824" s="154" t="s">
        <v>4117</v>
      </c>
      <c r="Q4824" s="158" t="s">
        <v>50</v>
      </c>
      <c r="R4824" s="142">
        <f t="shared" si="75"/>
        <v>8</v>
      </c>
    </row>
    <row r="4825" s="109" customFormat="1">
      <c r="A4825" s="119">
        <f>MAX($A$19:A4824)+1</f>
        <v>4807</v>
      </c>
      <c r="B4825" s="120" t="s">
        <v>41</v>
      </c>
      <c r="C4825" s="144" t="s">
        <v>2080</v>
      </c>
      <c r="D4825" s="144" t="s">
        <v>1507</v>
      </c>
      <c r="E4825" s="145" t="s">
        <v>4155</v>
      </c>
      <c r="F4825" s="123" t="s">
        <v>2082</v>
      </c>
      <c r="G4825" s="146" t="s">
        <v>2083</v>
      </c>
      <c r="H4825" s="146" t="s">
        <v>5455</v>
      </c>
      <c r="I4825" s="151" t="s">
        <v>98</v>
      </c>
      <c r="J4825" s="147">
        <v>20</v>
      </c>
      <c r="K4825" s="147">
        <v>32000</v>
      </c>
      <c r="L4825" s="148">
        <v>640000</v>
      </c>
      <c r="M4825" s="120" t="s">
        <v>56</v>
      </c>
      <c r="N4825" s="149">
        <v>51200</v>
      </c>
      <c r="O4825" s="150"/>
      <c r="P4825" s="154" t="s">
        <v>4117</v>
      </c>
      <c r="Q4825" s="158" t="s">
        <v>50</v>
      </c>
      <c r="R4825" s="142">
        <f t="shared" si="75"/>
        <v>8</v>
      </c>
    </row>
    <row r="4826" s="109" customFormat="1">
      <c r="A4826" s="119">
        <f>MAX($A$19:A4825)+1</f>
        <v>4808</v>
      </c>
      <c r="B4826" s="120" t="s">
        <v>41</v>
      </c>
      <c r="C4826" s="144" t="s">
        <v>2080</v>
      </c>
      <c r="D4826" s="144" t="s">
        <v>1507</v>
      </c>
      <c r="E4826" s="145" t="s">
        <v>4155</v>
      </c>
      <c r="F4826" s="123" t="s">
        <v>2082</v>
      </c>
      <c r="G4826" s="146" t="s">
        <v>2083</v>
      </c>
      <c r="H4826" s="146" t="s">
        <v>5456</v>
      </c>
      <c r="I4826" s="151" t="s">
        <v>98</v>
      </c>
      <c r="J4826" s="147">
        <v>20</v>
      </c>
      <c r="K4826" s="147">
        <v>12000</v>
      </c>
      <c r="L4826" s="148">
        <v>240000</v>
      </c>
      <c r="M4826" s="120" t="s">
        <v>56</v>
      </c>
      <c r="N4826" s="149">
        <v>19200</v>
      </c>
      <c r="O4826" s="150"/>
      <c r="P4826" s="154" t="s">
        <v>4117</v>
      </c>
      <c r="Q4826" s="158" t="s">
        <v>50</v>
      </c>
      <c r="R4826" s="142">
        <f t="shared" si="75"/>
        <v>8</v>
      </c>
    </row>
    <row r="4827" s="109" customFormat="1">
      <c r="A4827" s="119">
        <f>MAX($A$19:A4826)+1</f>
        <v>4809</v>
      </c>
      <c r="B4827" s="120" t="s">
        <v>41</v>
      </c>
      <c r="C4827" s="144" t="s">
        <v>2080</v>
      </c>
      <c r="D4827" s="144" t="s">
        <v>1507</v>
      </c>
      <c r="E4827" s="145" t="s">
        <v>4155</v>
      </c>
      <c r="F4827" s="123" t="s">
        <v>2082</v>
      </c>
      <c r="G4827" s="146" t="s">
        <v>2083</v>
      </c>
      <c r="H4827" s="146" t="s">
        <v>5457</v>
      </c>
      <c r="I4827" s="151" t="s">
        <v>98</v>
      </c>
      <c r="J4827" s="147">
        <v>2</v>
      </c>
      <c r="K4827" s="147">
        <v>165000</v>
      </c>
      <c r="L4827" s="148">
        <v>330000</v>
      </c>
      <c r="M4827" s="120" t="s">
        <v>56</v>
      </c>
      <c r="N4827" s="149">
        <v>26400</v>
      </c>
      <c r="O4827" s="150"/>
      <c r="P4827" s="154" t="s">
        <v>4117</v>
      </c>
      <c r="Q4827" s="158" t="s">
        <v>50</v>
      </c>
      <c r="R4827" s="142">
        <f t="shared" si="75"/>
        <v>8</v>
      </c>
    </row>
    <row r="4828" s="109" customFormat="1">
      <c r="A4828" s="119">
        <f>MAX($A$19:A4827)+1</f>
        <v>4810</v>
      </c>
      <c r="B4828" s="120" t="s">
        <v>41</v>
      </c>
      <c r="C4828" s="144" t="s">
        <v>2080</v>
      </c>
      <c r="D4828" s="144" t="s">
        <v>1507</v>
      </c>
      <c r="E4828" s="145" t="s">
        <v>4155</v>
      </c>
      <c r="F4828" s="123" t="s">
        <v>2082</v>
      </c>
      <c r="G4828" s="146" t="s">
        <v>2083</v>
      </c>
      <c r="H4828" s="146" t="s">
        <v>5458</v>
      </c>
      <c r="I4828" s="151" t="s">
        <v>417</v>
      </c>
      <c r="J4828" s="147">
        <v>8</v>
      </c>
      <c r="K4828" s="147">
        <v>70000</v>
      </c>
      <c r="L4828" s="148">
        <v>560000</v>
      </c>
      <c r="M4828" s="120" t="s">
        <v>56</v>
      </c>
      <c r="N4828" s="149">
        <v>44800</v>
      </c>
      <c r="O4828" s="150"/>
      <c r="P4828" s="154" t="s">
        <v>4117</v>
      </c>
      <c r="Q4828" s="158" t="s">
        <v>50</v>
      </c>
      <c r="R4828" s="142">
        <f t="shared" si="75"/>
        <v>8</v>
      </c>
    </row>
    <row r="4829" s="109" customFormat="1">
      <c r="A4829" s="119">
        <f>MAX($A$19:A4828)+1</f>
        <v>4811</v>
      </c>
      <c r="B4829" s="120" t="s">
        <v>41</v>
      </c>
      <c r="C4829" s="144" t="s">
        <v>3061</v>
      </c>
      <c r="D4829" s="144" t="s">
        <v>5459</v>
      </c>
      <c r="E4829" s="145">
        <v>45259</v>
      </c>
      <c r="F4829" s="146" t="s">
        <v>5460</v>
      </c>
      <c r="G4829" s="146" t="s">
        <v>5461</v>
      </c>
      <c r="H4829" s="146" t="s">
        <v>5462</v>
      </c>
      <c r="I4829" s="151" t="s">
        <v>5463</v>
      </c>
      <c r="J4829" s="147">
        <v>6</v>
      </c>
      <c r="K4829" s="147">
        <v>1104784</v>
      </c>
      <c r="L4829" s="148">
        <v>6628704</v>
      </c>
      <c r="M4829" s="120" t="s">
        <v>56</v>
      </c>
      <c r="N4829" s="149">
        <v>530296</v>
      </c>
      <c r="O4829" s="150"/>
      <c r="P4829" s="154" t="s">
        <v>4117</v>
      </c>
      <c r="Q4829" s="158" t="s">
        <v>50</v>
      </c>
      <c r="R4829" s="142">
        <f t="shared" si="75"/>
        <v>7.99999517251034</v>
      </c>
    </row>
    <row r="4830" s="109" customFormat="1">
      <c r="A4830" s="119">
        <f>MAX($A$19:A4829)+1</f>
        <v>4812</v>
      </c>
      <c r="B4830" s="120" t="s">
        <v>41</v>
      </c>
      <c r="C4830" s="144" t="s">
        <v>3061</v>
      </c>
      <c r="D4830" s="144" t="s">
        <v>1662</v>
      </c>
      <c r="E4830" s="145">
        <v>45259</v>
      </c>
      <c r="F4830" s="146" t="s">
        <v>5460</v>
      </c>
      <c r="G4830" s="146" t="s">
        <v>5461</v>
      </c>
      <c r="H4830" s="146" t="s">
        <v>5462</v>
      </c>
      <c r="I4830" s="151" t="s">
        <v>5464</v>
      </c>
      <c r="J4830" s="147">
        <v>2</v>
      </c>
      <c r="K4830" s="147">
        <v>925926</v>
      </c>
      <c r="L4830" s="148">
        <v>1851852</v>
      </c>
      <c r="M4830" s="120" t="s">
        <v>56</v>
      </c>
      <c r="N4830" s="149">
        <v>148148</v>
      </c>
      <c r="O4830" s="150"/>
      <c r="P4830" s="154" t="s">
        <v>4117</v>
      </c>
      <c r="Q4830" s="158" t="s">
        <v>50</v>
      </c>
      <c r="R4830" s="142">
        <f t="shared" si="75"/>
        <v>7.99999136000069</v>
      </c>
    </row>
    <row r="4831" s="109" customFormat="1">
      <c r="A4831" s="119">
        <f>MAX($A$19:A4830)+1</f>
        <v>4813</v>
      </c>
      <c r="B4831" s="120" t="s">
        <v>41</v>
      </c>
      <c r="C4831" s="144" t="s">
        <v>1762</v>
      </c>
      <c r="D4831" s="144" t="s">
        <v>5465</v>
      </c>
      <c r="E4831" s="145">
        <v>45236</v>
      </c>
      <c r="F4831" s="146" t="s">
        <v>2116</v>
      </c>
      <c r="G4831" s="146" t="s">
        <v>2117</v>
      </c>
      <c r="H4831" s="146" t="s">
        <v>715</v>
      </c>
      <c r="I4831" s="133" t="s">
        <v>47</v>
      </c>
      <c r="J4831" s="147"/>
      <c r="K4831" s="147"/>
      <c r="L4831" s="148">
        <v>1227500</v>
      </c>
      <c r="M4831" s="120" t="s">
        <v>56</v>
      </c>
      <c r="N4831" s="149">
        <v>98200</v>
      </c>
      <c r="O4831" s="150"/>
      <c r="P4831" s="154" t="s">
        <v>4117</v>
      </c>
      <c r="Q4831" s="158" t="s">
        <v>50</v>
      </c>
      <c r="R4831" s="142">
        <f t="shared" si="75"/>
        <v>8</v>
      </c>
    </row>
    <row r="4832" s="109" customFormat="1">
      <c r="A4832" s="119">
        <f>MAX($A$19:A4831)+1</f>
        <v>4814</v>
      </c>
      <c r="B4832" s="120" t="s">
        <v>41</v>
      </c>
      <c r="C4832" s="144" t="s">
        <v>1762</v>
      </c>
      <c r="D4832" s="144" t="s">
        <v>5466</v>
      </c>
      <c r="E4832" s="145">
        <v>45241</v>
      </c>
      <c r="F4832" s="146" t="s">
        <v>2116</v>
      </c>
      <c r="G4832" s="146" t="s">
        <v>2117</v>
      </c>
      <c r="H4832" s="146" t="s">
        <v>717</v>
      </c>
      <c r="I4832" s="133" t="s">
        <v>47</v>
      </c>
      <c r="J4832" s="147"/>
      <c r="K4832" s="147"/>
      <c r="L4832" s="148">
        <v>3671500</v>
      </c>
      <c r="M4832" s="120" t="s">
        <v>56</v>
      </c>
      <c r="N4832" s="149">
        <v>293720</v>
      </c>
      <c r="O4832" s="150"/>
      <c r="P4832" s="154" t="s">
        <v>4117</v>
      </c>
      <c r="Q4832" s="158" t="s">
        <v>50</v>
      </c>
      <c r="R4832" s="142">
        <f t="shared" si="75"/>
        <v>8</v>
      </c>
    </row>
    <row r="4833" s="109" customFormat="1">
      <c r="A4833" s="119">
        <f>MAX($A$19:A4832)+1</f>
        <v>4815</v>
      </c>
      <c r="B4833" s="120" t="s">
        <v>41</v>
      </c>
      <c r="C4833" s="144" t="s">
        <v>1762</v>
      </c>
      <c r="D4833" s="144" t="s">
        <v>5467</v>
      </c>
      <c r="E4833" s="145">
        <v>45245</v>
      </c>
      <c r="F4833" s="146" t="s">
        <v>2116</v>
      </c>
      <c r="G4833" s="146" t="s">
        <v>2117</v>
      </c>
      <c r="H4833" s="146" t="s">
        <v>715</v>
      </c>
      <c r="I4833" s="133" t="s">
        <v>47</v>
      </c>
      <c r="J4833" s="147"/>
      <c r="K4833" s="147"/>
      <c r="L4833" s="148">
        <v>334000</v>
      </c>
      <c r="M4833" s="120" t="s">
        <v>56</v>
      </c>
      <c r="N4833" s="149">
        <v>26720</v>
      </c>
      <c r="O4833" s="150"/>
      <c r="P4833" s="154" t="s">
        <v>4117</v>
      </c>
      <c r="Q4833" s="158" t="s">
        <v>50</v>
      </c>
      <c r="R4833" s="142">
        <f t="shared" si="75"/>
        <v>8</v>
      </c>
    </row>
    <row r="4834" s="109" customFormat="1">
      <c r="A4834" s="119">
        <f>MAX($A$19:A4833)+1</f>
        <v>4816</v>
      </c>
      <c r="B4834" s="120" t="s">
        <v>41</v>
      </c>
      <c r="C4834" s="144" t="s">
        <v>2062</v>
      </c>
      <c r="D4834" s="144" t="s">
        <v>5468</v>
      </c>
      <c r="E4834" s="145">
        <v>45203</v>
      </c>
      <c r="F4834" s="146" t="s">
        <v>2120</v>
      </c>
      <c r="G4834" s="146" t="s">
        <v>2121</v>
      </c>
      <c r="H4834" s="146" t="s">
        <v>2122</v>
      </c>
      <c r="I4834" s="133" t="s">
        <v>47</v>
      </c>
      <c r="J4834" s="147"/>
      <c r="K4834" s="147"/>
      <c r="L4834" s="148">
        <v>53000</v>
      </c>
      <c r="M4834" s="120" t="s">
        <v>56</v>
      </c>
      <c r="N4834" s="149">
        <v>4240</v>
      </c>
      <c r="O4834" s="150"/>
      <c r="P4834" s="154" t="s">
        <v>4117</v>
      </c>
      <c r="Q4834" s="158" t="s">
        <v>50</v>
      </c>
      <c r="R4834" s="142">
        <f t="shared" si="75"/>
        <v>8</v>
      </c>
    </row>
    <row r="4835" s="109" customFormat="1">
      <c r="A4835" s="119">
        <f>MAX($A$19:A4834)+1</f>
        <v>4817</v>
      </c>
      <c r="B4835" s="120" t="s">
        <v>41</v>
      </c>
      <c r="C4835" s="144" t="s">
        <v>2062</v>
      </c>
      <c r="D4835" s="144" t="s">
        <v>5469</v>
      </c>
      <c r="E4835" s="145">
        <v>45203</v>
      </c>
      <c r="F4835" s="146" t="s">
        <v>2120</v>
      </c>
      <c r="G4835" s="146" t="s">
        <v>2121</v>
      </c>
      <c r="H4835" s="146" t="s">
        <v>2122</v>
      </c>
      <c r="I4835" s="133" t="s">
        <v>47</v>
      </c>
      <c r="J4835" s="147"/>
      <c r="K4835" s="147"/>
      <c r="L4835" s="148">
        <v>53000</v>
      </c>
      <c r="M4835" s="120" t="s">
        <v>56</v>
      </c>
      <c r="N4835" s="149">
        <v>4240</v>
      </c>
      <c r="O4835" s="150"/>
      <c r="P4835" s="154" t="s">
        <v>4117</v>
      </c>
      <c r="Q4835" s="158" t="s">
        <v>50</v>
      </c>
      <c r="R4835" s="142">
        <f t="shared" si="75"/>
        <v>8</v>
      </c>
    </row>
    <row r="4836" s="109" customFormat="1">
      <c r="A4836" s="119">
        <f>MAX($A$19:A4835)+1</f>
        <v>4818</v>
      </c>
      <c r="B4836" s="120" t="s">
        <v>41</v>
      </c>
      <c r="C4836" s="144" t="s">
        <v>2062</v>
      </c>
      <c r="D4836" s="144" t="s">
        <v>5470</v>
      </c>
      <c r="E4836" s="145">
        <v>45205</v>
      </c>
      <c r="F4836" s="146" t="s">
        <v>2120</v>
      </c>
      <c r="G4836" s="146" t="s">
        <v>2121</v>
      </c>
      <c r="H4836" s="146" t="s">
        <v>2122</v>
      </c>
      <c r="I4836" s="133" t="s">
        <v>47</v>
      </c>
      <c r="J4836" s="147"/>
      <c r="K4836" s="147"/>
      <c r="L4836" s="148">
        <v>53000</v>
      </c>
      <c r="M4836" s="120" t="s">
        <v>56</v>
      </c>
      <c r="N4836" s="149">
        <v>4240</v>
      </c>
      <c r="O4836" s="150"/>
      <c r="P4836" s="154" t="s">
        <v>4117</v>
      </c>
      <c r="Q4836" s="158" t="s">
        <v>50</v>
      </c>
      <c r="R4836" s="142">
        <f t="shared" si="75"/>
        <v>8</v>
      </c>
    </row>
    <row r="4837" s="109" customFormat="1">
      <c r="A4837" s="119">
        <f>MAX($A$19:A4836)+1</f>
        <v>4819</v>
      </c>
      <c r="B4837" s="120" t="s">
        <v>41</v>
      </c>
      <c r="C4837" s="144" t="s">
        <v>2062</v>
      </c>
      <c r="D4837" s="144" t="s">
        <v>5471</v>
      </c>
      <c r="E4837" s="145">
        <v>45205</v>
      </c>
      <c r="F4837" s="146" t="s">
        <v>2120</v>
      </c>
      <c r="G4837" s="146" t="s">
        <v>2121</v>
      </c>
      <c r="H4837" s="146" t="s">
        <v>2122</v>
      </c>
      <c r="I4837" s="133" t="s">
        <v>47</v>
      </c>
      <c r="J4837" s="147"/>
      <c r="K4837" s="147"/>
      <c r="L4837" s="148">
        <v>53000</v>
      </c>
      <c r="M4837" s="120" t="s">
        <v>56</v>
      </c>
      <c r="N4837" s="149">
        <v>4240</v>
      </c>
      <c r="O4837" s="150"/>
      <c r="P4837" s="154" t="s">
        <v>4117</v>
      </c>
      <c r="Q4837" s="158" t="s">
        <v>50</v>
      </c>
      <c r="R4837" s="142">
        <f t="shared" si="75"/>
        <v>8</v>
      </c>
    </row>
    <row r="4838" s="109" customFormat="1">
      <c r="A4838" s="119">
        <f>MAX($A$19:A4837)+1</f>
        <v>4820</v>
      </c>
      <c r="B4838" s="120" t="s">
        <v>41</v>
      </c>
      <c r="C4838" s="144" t="s">
        <v>2062</v>
      </c>
      <c r="D4838" s="144" t="s">
        <v>5472</v>
      </c>
      <c r="E4838" s="145">
        <v>45205</v>
      </c>
      <c r="F4838" s="146" t="s">
        <v>2120</v>
      </c>
      <c r="G4838" s="146" t="s">
        <v>2121</v>
      </c>
      <c r="H4838" s="146" t="s">
        <v>2122</v>
      </c>
      <c r="I4838" s="133" t="s">
        <v>47</v>
      </c>
      <c r="J4838" s="147"/>
      <c r="K4838" s="147"/>
      <c r="L4838" s="148">
        <v>53000</v>
      </c>
      <c r="M4838" s="120" t="s">
        <v>56</v>
      </c>
      <c r="N4838" s="149">
        <v>4240</v>
      </c>
      <c r="O4838" s="150"/>
      <c r="P4838" s="154" t="s">
        <v>4117</v>
      </c>
      <c r="Q4838" s="158" t="s">
        <v>50</v>
      </c>
      <c r="R4838" s="142">
        <f t="shared" si="75"/>
        <v>8</v>
      </c>
    </row>
    <row r="4839" s="109" customFormat="1">
      <c r="A4839" s="119">
        <f>MAX($A$19:A4838)+1</f>
        <v>4821</v>
      </c>
      <c r="B4839" s="120" t="s">
        <v>41</v>
      </c>
      <c r="C4839" s="144" t="s">
        <v>2062</v>
      </c>
      <c r="D4839" s="144" t="s">
        <v>5473</v>
      </c>
      <c r="E4839" s="145">
        <v>45205</v>
      </c>
      <c r="F4839" s="146" t="s">
        <v>2120</v>
      </c>
      <c r="G4839" s="146" t="s">
        <v>2121</v>
      </c>
      <c r="H4839" s="146" t="s">
        <v>2122</v>
      </c>
      <c r="I4839" s="133" t="s">
        <v>47</v>
      </c>
      <c r="J4839" s="147"/>
      <c r="K4839" s="147"/>
      <c r="L4839" s="148">
        <v>53000</v>
      </c>
      <c r="M4839" s="120" t="s">
        <v>56</v>
      </c>
      <c r="N4839" s="149">
        <v>4240</v>
      </c>
      <c r="O4839" s="150"/>
      <c r="P4839" s="154" t="s">
        <v>4117</v>
      </c>
      <c r="Q4839" s="158" t="s">
        <v>50</v>
      </c>
      <c r="R4839" s="142">
        <f t="shared" si="75"/>
        <v>8</v>
      </c>
    </row>
    <row r="4840" s="109" customFormat="1">
      <c r="A4840" s="119">
        <f>MAX($A$19:A4839)+1</f>
        <v>4822</v>
      </c>
      <c r="B4840" s="120" t="s">
        <v>41</v>
      </c>
      <c r="C4840" s="144" t="s">
        <v>2062</v>
      </c>
      <c r="D4840" s="144" t="s">
        <v>5474</v>
      </c>
      <c r="E4840" s="145">
        <v>45206</v>
      </c>
      <c r="F4840" s="146" t="s">
        <v>2120</v>
      </c>
      <c r="G4840" s="146" t="s">
        <v>2121</v>
      </c>
      <c r="H4840" s="146" t="s">
        <v>2122</v>
      </c>
      <c r="I4840" s="133" t="s">
        <v>47</v>
      </c>
      <c r="J4840" s="147"/>
      <c r="K4840" s="147"/>
      <c r="L4840" s="148">
        <v>53000</v>
      </c>
      <c r="M4840" s="120" t="s">
        <v>56</v>
      </c>
      <c r="N4840" s="149">
        <v>4240</v>
      </c>
      <c r="O4840" s="150"/>
      <c r="P4840" s="154" t="s">
        <v>4117</v>
      </c>
      <c r="Q4840" s="158" t="s">
        <v>50</v>
      </c>
      <c r="R4840" s="142">
        <f t="shared" si="75"/>
        <v>8</v>
      </c>
    </row>
    <row r="4841" s="109" customFormat="1">
      <c r="A4841" s="119">
        <f>MAX($A$19:A4840)+1</f>
        <v>4823</v>
      </c>
      <c r="B4841" s="120" t="s">
        <v>41</v>
      </c>
      <c r="C4841" s="144" t="s">
        <v>2062</v>
      </c>
      <c r="D4841" s="144" t="s">
        <v>5475</v>
      </c>
      <c r="E4841" s="145">
        <v>45207</v>
      </c>
      <c r="F4841" s="146" t="s">
        <v>2120</v>
      </c>
      <c r="G4841" s="146" t="s">
        <v>2121</v>
      </c>
      <c r="H4841" s="146" t="s">
        <v>2122</v>
      </c>
      <c r="I4841" s="133" t="s">
        <v>47</v>
      </c>
      <c r="J4841" s="147"/>
      <c r="K4841" s="147"/>
      <c r="L4841" s="148">
        <v>53000</v>
      </c>
      <c r="M4841" s="120" t="s">
        <v>56</v>
      </c>
      <c r="N4841" s="149">
        <v>4240</v>
      </c>
      <c r="O4841" s="150"/>
      <c r="P4841" s="154" t="s">
        <v>4117</v>
      </c>
      <c r="Q4841" s="158" t="s">
        <v>50</v>
      </c>
      <c r="R4841" s="142">
        <f t="shared" si="75"/>
        <v>8</v>
      </c>
    </row>
    <row r="4842" s="109" customFormat="1">
      <c r="A4842" s="119">
        <f>MAX($A$19:A4841)+1</f>
        <v>4824</v>
      </c>
      <c r="B4842" s="120" t="s">
        <v>41</v>
      </c>
      <c r="C4842" s="144" t="s">
        <v>2062</v>
      </c>
      <c r="D4842" s="144" t="s">
        <v>5476</v>
      </c>
      <c r="E4842" s="145">
        <v>45210</v>
      </c>
      <c r="F4842" s="146" t="s">
        <v>2120</v>
      </c>
      <c r="G4842" s="146" t="s">
        <v>2121</v>
      </c>
      <c r="H4842" s="146" t="s">
        <v>2122</v>
      </c>
      <c r="I4842" s="133" t="s">
        <v>47</v>
      </c>
      <c r="J4842" s="147"/>
      <c r="K4842" s="147"/>
      <c r="L4842" s="148">
        <v>53000</v>
      </c>
      <c r="M4842" s="120" t="s">
        <v>56</v>
      </c>
      <c r="N4842" s="149">
        <v>4240</v>
      </c>
      <c r="O4842" s="150"/>
      <c r="P4842" s="154" t="s">
        <v>4117</v>
      </c>
      <c r="Q4842" s="158" t="s">
        <v>50</v>
      </c>
      <c r="R4842" s="142">
        <f t="shared" si="75"/>
        <v>8</v>
      </c>
    </row>
    <row r="4843" s="109" customFormat="1">
      <c r="A4843" s="119">
        <f>MAX($A$19:A4842)+1</f>
        <v>4825</v>
      </c>
      <c r="B4843" s="120" t="s">
        <v>41</v>
      </c>
      <c r="C4843" s="144" t="s">
        <v>2062</v>
      </c>
      <c r="D4843" s="144" t="s">
        <v>5477</v>
      </c>
      <c r="E4843" s="145">
        <v>45212</v>
      </c>
      <c r="F4843" s="146" t="s">
        <v>2120</v>
      </c>
      <c r="G4843" s="146" t="s">
        <v>2121</v>
      </c>
      <c r="H4843" s="146" t="s">
        <v>2122</v>
      </c>
      <c r="I4843" s="133" t="s">
        <v>47</v>
      </c>
      <c r="J4843" s="147"/>
      <c r="K4843" s="147"/>
      <c r="L4843" s="148">
        <v>53000</v>
      </c>
      <c r="M4843" s="120" t="s">
        <v>56</v>
      </c>
      <c r="N4843" s="149">
        <v>4240</v>
      </c>
      <c r="O4843" s="150"/>
      <c r="P4843" s="154" t="s">
        <v>4117</v>
      </c>
      <c r="Q4843" s="158" t="s">
        <v>50</v>
      </c>
      <c r="R4843" s="142">
        <f t="shared" si="75"/>
        <v>8</v>
      </c>
    </row>
    <row r="4844" s="109" customFormat="1">
      <c r="A4844" s="119">
        <f>MAX($A$19:A4843)+1</f>
        <v>4826</v>
      </c>
      <c r="B4844" s="120" t="s">
        <v>41</v>
      </c>
      <c r="C4844" s="144" t="s">
        <v>2062</v>
      </c>
      <c r="D4844" s="144" t="s">
        <v>5478</v>
      </c>
      <c r="E4844" s="145">
        <v>45213</v>
      </c>
      <c r="F4844" s="146" t="s">
        <v>2120</v>
      </c>
      <c r="G4844" s="146" t="s">
        <v>2121</v>
      </c>
      <c r="H4844" s="146" t="s">
        <v>2122</v>
      </c>
      <c r="I4844" s="133" t="s">
        <v>47</v>
      </c>
      <c r="J4844" s="147"/>
      <c r="K4844" s="147"/>
      <c r="L4844" s="148">
        <v>53000</v>
      </c>
      <c r="M4844" s="120" t="s">
        <v>56</v>
      </c>
      <c r="N4844" s="149">
        <v>4240</v>
      </c>
      <c r="O4844" s="150"/>
      <c r="P4844" s="154" t="s">
        <v>4117</v>
      </c>
      <c r="Q4844" s="158" t="s">
        <v>50</v>
      </c>
      <c r="R4844" s="142">
        <f ref="R4844:R4907" t="shared" si="76">N4844/L4844*100</f>
        <v>8</v>
      </c>
    </row>
    <row r="4845" s="109" customFormat="1">
      <c r="A4845" s="119">
        <f>MAX($A$19:A4844)+1</f>
        <v>4827</v>
      </c>
      <c r="B4845" s="120" t="s">
        <v>41</v>
      </c>
      <c r="C4845" s="144" t="s">
        <v>2062</v>
      </c>
      <c r="D4845" s="144" t="s">
        <v>5479</v>
      </c>
      <c r="E4845" s="145">
        <v>45218</v>
      </c>
      <c r="F4845" s="146" t="s">
        <v>2120</v>
      </c>
      <c r="G4845" s="146" t="s">
        <v>2121</v>
      </c>
      <c r="H4845" s="146" t="s">
        <v>2122</v>
      </c>
      <c r="I4845" s="133" t="s">
        <v>47</v>
      </c>
      <c r="J4845" s="147"/>
      <c r="K4845" s="147"/>
      <c r="L4845" s="148">
        <v>53000</v>
      </c>
      <c r="M4845" s="120" t="s">
        <v>56</v>
      </c>
      <c r="N4845" s="149">
        <v>4240</v>
      </c>
      <c r="O4845" s="150"/>
      <c r="P4845" s="154" t="s">
        <v>4117</v>
      </c>
      <c r="Q4845" s="158" t="s">
        <v>50</v>
      </c>
      <c r="R4845" s="142">
        <f t="shared" si="76"/>
        <v>8</v>
      </c>
    </row>
    <row r="4846" s="109" customFormat="1">
      <c r="A4846" s="119">
        <f>MAX($A$19:A4845)+1</f>
        <v>4828</v>
      </c>
      <c r="B4846" s="120" t="s">
        <v>41</v>
      </c>
      <c r="C4846" s="144" t="s">
        <v>2062</v>
      </c>
      <c r="D4846" s="144" t="s">
        <v>5480</v>
      </c>
      <c r="E4846" s="145">
        <v>45219</v>
      </c>
      <c r="F4846" s="146" t="s">
        <v>2120</v>
      </c>
      <c r="G4846" s="146" t="s">
        <v>2121</v>
      </c>
      <c r="H4846" s="146" t="s">
        <v>2122</v>
      </c>
      <c r="I4846" s="133" t="s">
        <v>47</v>
      </c>
      <c r="J4846" s="147"/>
      <c r="K4846" s="147"/>
      <c r="L4846" s="148">
        <v>53000</v>
      </c>
      <c r="M4846" s="120" t="s">
        <v>56</v>
      </c>
      <c r="N4846" s="149">
        <v>4240</v>
      </c>
      <c r="O4846" s="150"/>
      <c r="P4846" s="154" t="s">
        <v>4117</v>
      </c>
      <c r="Q4846" s="158" t="s">
        <v>50</v>
      </c>
      <c r="R4846" s="142">
        <f t="shared" si="76"/>
        <v>8</v>
      </c>
    </row>
    <row r="4847" s="109" customFormat="1">
      <c r="A4847" s="119">
        <f>MAX($A$19:A4846)+1</f>
        <v>4829</v>
      </c>
      <c r="B4847" s="120" t="s">
        <v>41</v>
      </c>
      <c r="C4847" s="144" t="s">
        <v>2062</v>
      </c>
      <c r="D4847" s="144" t="s">
        <v>5481</v>
      </c>
      <c r="E4847" s="145">
        <v>45220</v>
      </c>
      <c r="F4847" s="146" t="s">
        <v>2120</v>
      </c>
      <c r="G4847" s="146" t="s">
        <v>2121</v>
      </c>
      <c r="H4847" s="146" t="s">
        <v>2122</v>
      </c>
      <c r="I4847" s="133" t="s">
        <v>47</v>
      </c>
      <c r="J4847" s="147"/>
      <c r="K4847" s="147"/>
      <c r="L4847" s="148">
        <v>53000</v>
      </c>
      <c r="M4847" s="120" t="s">
        <v>56</v>
      </c>
      <c r="N4847" s="149">
        <v>4240</v>
      </c>
      <c r="O4847" s="150"/>
      <c r="P4847" s="154" t="s">
        <v>4117</v>
      </c>
      <c r="Q4847" s="158" t="s">
        <v>50</v>
      </c>
      <c r="R4847" s="142">
        <f t="shared" si="76"/>
        <v>8</v>
      </c>
    </row>
    <row r="4848" s="109" customFormat="1">
      <c r="A4848" s="119">
        <f>MAX($A$19:A4847)+1</f>
        <v>4830</v>
      </c>
      <c r="B4848" s="120" t="s">
        <v>41</v>
      </c>
      <c r="C4848" s="144" t="s">
        <v>2062</v>
      </c>
      <c r="D4848" s="144" t="s">
        <v>5482</v>
      </c>
      <c r="E4848" s="145">
        <v>45231</v>
      </c>
      <c r="F4848" s="146" t="s">
        <v>2120</v>
      </c>
      <c r="G4848" s="146" t="s">
        <v>2121</v>
      </c>
      <c r="H4848" s="146" t="s">
        <v>545</v>
      </c>
      <c r="I4848" s="133" t="s">
        <v>47</v>
      </c>
      <c r="J4848" s="147"/>
      <c r="K4848" s="147"/>
      <c r="L4848" s="148">
        <v>3030000</v>
      </c>
      <c r="M4848" s="120" t="s">
        <v>56</v>
      </c>
      <c r="N4848" s="149">
        <v>242400</v>
      </c>
      <c r="O4848" s="150"/>
      <c r="P4848" s="154" t="s">
        <v>4117</v>
      </c>
      <c r="Q4848" s="158" t="s">
        <v>50</v>
      </c>
      <c r="R4848" s="142">
        <f t="shared" si="76"/>
        <v>8</v>
      </c>
    </row>
    <row r="4849" s="109" customFormat="1">
      <c r="A4849" s="119">
        <f>MAX($A$19:A4848)+1</f>
        <v>4831</v>
      </c>
      <c r="B4849" s="120" t="s">
        <v>41</v>
      </c>
      <c r="C4849" s="144" t="s">
        <v>2062</v>
      </c>
      <c r="D4849" s="144" t="s">
        <v>5483</v>
      </c>
      <c r="E4849" s="145">
        <v>45240</v>
      </c>
      <c r="F4849" s="146" t="s">
        <v>2120</v>
      </c>
      <c r="G4849" s="146" t="s">
        <v>2121</v>
      </c>
      <c r="H4849" s="146" t="s">
        <v>545</v>
      </c>
      <c r="I4849" s="133" t="s">
        <v>47</v>
      </c>
      <c r="J4849" s="147"/>
      <c r="K4849" s="147"/>
      <c r="L4849" s="148">
        <v>750000</v>
      </c>
      <c r="M4849" s="120" t="s">
        <v>56</v>
      </c>
      <c r="N4849" s="149">
        <v>60000</v>
      </c>
      <c r="O4849" s="150"/>
      <c r="P4849" s="154" t="s">
        <v>4117</v>
      </c>
      <c r="Q4849" s="158" t="s">
        <v>50</v>
      </c>
      <c r="R4849" s="142">
        <f t="shared" si="76"/>
        <v>8</v>
      </c>
    </row>
    <row r="4850" s="109" customFormat="1">
      <c r="A4850" s="119">
        <f>MAX($A$19:A4849)+1</f>
        <v>4832</v>
      </c>
      <c r="B4850" s="120" t="s">
        <v>41</v>
      </c>
      <c r="C4850" s="144" t="s">
        <v>2062</v>
      </c>
      <c r="D4850" s="144" t="s">
        <v>5484</v>
      </c>
      <c r="E4850" s="145">
        <v>45244</v>
      </c>
      <c r="F4850" s="146" t="s">
        <v>2120</v>
      </c>
      <c r="G4850" s="146" t="s">
        <v>2121</v>
      </c>
      <c r="H4850" s="146" t="s">
        <v>2140</v>
      </c>
      <c r="I4850" s="133" t="s">
        <v>47</v>
      </c>
      <c r="J4850" s="147"/>
      <c r="K4850" s="147"/>
      <c r="L4850" s="148">
        <v>2020000</v>
      </c>
      <c r="M4850" s="120" t="s">
        <v>56</v>
      </c>
      <c r="N4850" s="149">
        <v>161600</v>
      </c>
      <c r="O4850" s="150"/>
      <c r="P4850" s="154" t="s">
        <v>4117</v>
      </c>
      <c r="Q4850" s="158" t="s">
        <v>50</v>
      </c>
      <c r="R4850" s="142">
        <f t="shared" si="76"/>
        <v>8</v>
      </c>
    </row>
    <row r="4851" s="109" customFormat="1">
      <c r="A4851" s="119">
        <f>MAX($A$19:A4850)+1</f>
        <v>4833</v>
      </c>
      <c r="B4851" s="120" t="s">
        <v>41</v>
      </c>
      <c r="C4851" s="144" t="s">
        <v>2062</v>
      </c>
      <c r="D4851" s="144" t="s">
        <v>5485</v>
      </c>
      <c r="E4851" s="145">
        <v>45247</v>
      </c>
      <c r="F4851" s="146" t="s">
        <v>2120</v>
      </c>
      <c r="G4851" s="146" t="s">
        <v>2121</v>
      </c>
      <c r="H4851" s="146" t="s">
        <v>715</v>
      </c>
      <c r="I4851" s="133" t="s">
        <v>47</v>
      </c>
      <c r="J4851" s="147"/>
      <c r="K4851" s="147"/>
      <c r="L4851" s="148">
        <v>750000</v>
      </c>
      <c r="M4851" s="120" t="s">
        <v>56</v>
      </c>
      <c r="N4851" s="149">
        <v>60000</v>
      </c>
      <c r="O4851" s="150"/>
      <c r="P4851" s="154" t="s">
        <v>4117</v>
      </c>
      <c r="Q4851" s="158" t="s">
        <v>50</v>
      </c>
      <c r="R4851" s="142">
        <f t="shared" si="76"/>
        <v>8</v>
      </c>
    </row>
    <row r="4852" s="109" customFormat="1">
      <c r="A4852" s="119">
        <f>MAX($A$19:A4851)+1</f>
        <v>4834</v>
      </c>
      <c r="B4852" s="120" t="s">
        <v>41</v>
      </c>
      <c r="C4852" s="144" t="s">
        <v>2062</v>
      </c>
      <c r="D4852" s="144" t="s">
        <v>5486</v>
      </c>
      <c r="E4852" s="145">
        <v>45253</v>
      </c>
      <c r="F4852" s="146" t="s">
        <v>2120</v>
      </c>
      <c r="G4852" s="146" t="s">
        <v>2121</v>
      </c>
      <c r="H4852" s="146" t="s">
        <v>2140</v>
      </c>
      <c r="I4852" s="133" t="s">
        <v>47</v>
      </c>
      <c r="J4852" s="147"/>
      <c r="K4852" s="147"/>
      <c r="L4852" s="148">
        <v>530000</v>
      </c>
      <c r="M4852" s="120" t="s">
        <v>56</v>
      </c>
      <c r="N4852" s="149">
        <v>42400</v>
      </c>
      <c r="O4852" s="150"/>
      <c r="P4852" s="154" t="s">
        <v>4117</v>
      </c>
      <c r="Q4852" s="158" t="s">
        <v>50</v>
      </c>
      <c r="R4852" s="142">
        <f t="shared" si="76"/>
        <v>8</v>
      </c>
    </row>
    <row r="4853" s="109" customFormat="1">
      <c r="A4853" s="119">
        <f>MAX($A$19:A4852)+1</f>
        <v>4835</v>
      </c>
      <c r="B4853" s="120" t="s">
        <v>41</v>
      </c>
      <c r="C4853" s="144" t="s">
        <v>2062</v>
      </c>
      <c r="D4853" s="144" t="s">
        <v>5487</v>
      </c>
      <c r="E4853" s="145">
        <v>45253</v>
      </c>
      <c r="F4853" s="146" t="s">
        <v>2120</v>
      </c>
      <c r="G4853" s="146" t="s">
        <v>2121</v>
      </c>
      <c r="H4853" s="146" t="s">
        <v>715</v>
      </c>
      <c r="I4853" s="133" t="s">
        <v>47</v>
      </c>
      <c r="J4853" s="147"/>
      <c r="K4853" s="147"/>
      <c r="L4853" s="148">
        <v>1010000</v>
      </c>
      <c r="M4853" s="120" t="s">
        <v>56</v>
      </c>
      <c r="N4853" s="149">
        <v>80800</v>
      </c>
      <c r="O4853" s="150"/>
      <c r="P4853" s="154" t="s">
        <v>4117</v>
      </c>
      <c r="Q4853" s="158" t="s">
        <v>50</v>
      </c>
      <c r="R4853" s="142">
        <f t="shared" si="76"/>
        <v>8</v>
      </c>
    </row>
    <row r="4854" s="109" customFormat="1">
      <c r="A4854" s="119">
        <f>MAX($A$19:A4853)+1</f>
        <v>4836</v>
      </c>
      <c r="B4854" s="120" t="s">
        <v>41</v>
      </c>
      <c r="C4854" s="144" t="s">
        <v>2062</v>
      </c>
      <c r="D4854" s="144" t="s">
        <v>5488</v>
      </c>
      <c r="E4854" s="145">
        <v>45253</v>
      </c>
      <c r="F4854" s="146" t="s">
        <v>2120</v>
      </c>
      <c r="G4854" s="146" t="s">
        <v>2121</v>
      </c>
      <c r="H4854" s="146" t="s">
        <v>715</v>
      </c>
      <c r="I4854" s="133" t="s">
        <v>47</v>
      </c>
      <c r="J4854" s="147"/>
      <c r="K4854" s="147"/>
      <c r="L4854" s="148">
        <v>1760000</v>
      </c>
      <c r="M4854" s="120" t="s">
        <v>56</v>
      </c>
      <c r="N4854" s="149">
        <v>140800</v>
      </c>
      <c r="O4854" s="150"/>
      <c r="P4854" s="154" t="s">
        <v>4117</v>
      </c>
      <c r="Q4854" s="158" t="s">
        <v>50</v>
      </c>
      <c r="R4854" s="142">
        <f t="shared" si="76"/>
        <v>8</v>
      </c>
    </row>
    <row r="4855" s="109" customFormat="1">
      <c r="A4855" s="119">
        <f>MAX($A$19:A4854)+1</f>
        <v>4837</v>
      </c>
      <c r="B4855" s="120" t="s">
        <v>41</v>
      </c>
      <c r="C4855" s="144" t="s">
        <v>2062</v>
      </c>
      <c r="D4855" s="144" t="s">
        <v>5489</v>
      </c>
      <c r="E4855" s="145">
        <v>45257</v>
      </c>
      <c r="F4855" s="146" t="s">
        <v>2120</v>
      </c>
      <c r="G4855" s="146" t="s">
        <v>2121</v>
      </c>
      <c r="H4855" s="146" t="s">
        <v>2140</v>
      </c>
      <c r="I4855" s="133" t="s">
        <v>47</v>
      </c>
      <c r="J4855" s="147"/>
      <c r="K4855" s="147"/>
      <c r="L4855" s="148">
        <v>2020000</v>
      </c>
      <c r="M4855" s="120" t="s">
        <v>56</v>
      </c>
      <c r="N4855" s="149">
        <v>161600</v>
      </c>
      <c r="O4855" s="150"/>
      <c r="P4855" s="154" t="s">
        <v>4117</v>
      </c>
      <c r="Q4855" s="158" t="s">
        <v>50</v>
      </c>
      <c r="R4855" s="142">
        <f t="shared" si="76"/>
        <v>8</v>
      </c>
    </row>
    <row r="4856" s="109" customFormat="1">
      <c r="A4856" s="119">
        <f>MAX($A$19:A4855)+1</f>
        <v>4838</v>
      </c>
      <c r="B4856" s="120" t="s">
        <v>41</v>
      </c>
      <c r="C4856" s="144" t="s">
        <v>1230</v>
      </c>
      <c r="D4856" s="144" t="s">
        <v>5490</v>
      </c>
      <c r="E4856" s="145" t="s">
        <v>5061</v>
      </c>
      <c r="F4856" s="146" t="s">
        <v>5491</v>
      </c>
      <c r="G4856" s="146" t="s">
        <v>5492</v>
      </c>
      <c r="H4856" s="146" t="s">
        <v>5493</v>
      </c>
      <c r="I4856" s="151" t="s">
        <v>288</v>
      </c>
      <c r="J4856" s="147">
        <v>15</v>
      </c>
      <c r="K4856" s="147">
        <v>88500</v>
      </c>
      <c r="L4856" s="148">
        <v>1327500</v>
      </c>
      <c r="M4856" s="120" t="s">
        <v>229</v>
      </c>
      <c r="N4856" s="149">
        <v>132750</v>
      </c>
      <c r="O4856" s="150"/>
      <c r="P4856" s="154" t="s">
        <v>4117</v>
      </c>
      <c r="Q4856" s="158" t="s">
        <v>50</v>
      </c>
      <c r="R4856" s="142">
        <f t="shared" si="76"/>
        <v>10</v>
      </c>
    </row>
    <row r="4857" s="109" customFormat="1">
      <c r="A4857" s="119">
        <f>MAX($A$19:A4856)+1</f>
        <v>4839</v>
      </c>
      <c r="B4857" s="120" t="s">
        <v>41</v>
      </c>
      <c r="C4857" s="144" t="s">
        <v>1230</v>
      </c>
      <c r="D4857" s="144" t="s">
        <v>5490</v>
      </c>
      <c r="E4857" s="145" t="s">
        <v>5061</v>
      </c>
      <c r="F4857" s="146" t="s">
        <v>5491</v>
      </c>
      <c r="G4857" s="146" t="s">
        <v>5492</v>
      </c>
      <c r="H4857" s="146" t="s">
        <v>5494</v>
      </c>
      <c r="I4857" s="151" t="s">
        <v>288</v>
      </c>
      <c r="J4857" s="147">
        <v>540</v>
      </c>
      <c r="K4857" s="147">
        <v>89400</v>
      </c>
      <c r="L4857" s="148">
        <v>48276000</v>
      </c>
      <c r="M4857" s="120" t="s">
        <v>229</v>
      </c>
      <c r="N4857" s="149">
        <v>4827600</v>
      </c>
      <c r="O4857" s="150"/>
      <c r="P4857" s="154" t="s">
        <v>4117</v>
      </c>
      <c r="Q4857" s="158" t="s">
        <v>50</v>
      </c>
      <c r="R4857" s="142">
        <f t="shared" si="76"/>
        <v>10</v>
      </c>
    </row>
    <row r="4858" ht="22.5" s="109" customFormat="1">
      <c r="A4858" s="119">
        <f>MAX($A$19:A4857)+1</f>
        <v>4840</v>
      </c>
      <c r="B4858" s="120" t="s">
        <v>41</v>
      </c>
      <c r="C4858" s="144" t="s">
        <v>1762</v>
      </c>
      <c r="D4858" s="144" t="s">
        <v>5495</v>
      </c>
      <c r="E4858" s="145" t="s">
        <v>4159</v>
      </c>
      <c r="F4858" s="146" t="s">
        <v>2151</v>
      </c>
      <c r="G4858" s="146" t="s">
        <v>2152</v>
      </c>
      <c r="H4858" s="146" t="s">
        <v>2157</v>
      </c>
      <c r="I4858" s="151" t="s">
        <v>2155</v>
      </c>
      <c r="J4858" s="147">
        <v>4500</v>
      </c>
      <c r="K4858" s="147">
        <v>24185</v>
      </c>
      <c r="L4858" s="148">
        <v>108832500</v>
      </c>
      <c r="M4858" s="120" t="s">
        <v>56</v>
      </c>
      <c r="N4858" s="149">
        <v>8706600</v>
      </c>
      <c r="O4858" s="150"/>
      <c r="P4858" s="154" t="s">
        <v>4117</v>
      </c>
      <c r="Q4858" s="158" t="s">
        <v>50</v>
      </c>
      <c r="R4858" s="142">
        <f t="shared" si="76"/>
        <v>8</v>
      </c>
    </row>
    <row r="4859" ht="22.5" s="109" customFormat="1">
      <c r="A4859" s="119">
        <f>MAX($A$19:A4858)+1</f>
        <v>4841</v>
      </c>
      <c r="B4859" s="120" t="s">
        <v>41</v>
      </c>
      <c r="C4859" s="144" t="s">
        <v>1762</v>
      </c>
      <c r="D4859" s="144" t="s">
        <v>5495</v>
      </c>
      <c r="E4859" s="145" t="s">
        <v>4159</v>
      </c>
      <c r="F4859" s="146" t="s">
        <v>2151</v>
      </c>
      <c r="G4859" s="146" t="s">
        <v>2152</v>
      </c>
      <c r="H4859" s="146" t="s">
        <v>2154</v>
      </c>
      <c r="I4859" s="151" t="s">
        <v>2155</v>
      </c>
      <c r="J4859" s="147">
        <v>8770</v>
      </c>
      <c r="K4859" s="147">
        <v>31838</v>
      </c>
      <c r="L4859" s="148">
        <v>279219260</v>
      </c>
      <c r="M4859" s="120" t="s">
        <v>56</v>
      </c>
      <c r="N4859" s="149">
        <v>22337541</v>
      </c>
      <c r="O4859" s="150"/>
      <c r="P4859" s="154" t="s">
        <v>4117</v>
      </c>
      <c r="Q4859" s="158" t="s">
        <v>50</v>
      </c>
      <c r="R4859" s="142">
        <f t="shared" si="76"/>
        <v>8.0000000716283</v>
      </c>
    </row>
    <row r="4860" ht="22.5" s="109" customFormat="1">
      <c r="A4860" s="119">
        <f>MAX($A$19:A4859)+1</f>
        <v>4842</v>
      </c>
      <c r="B4860" s="120" t="s">
        <v>41</v>
      </c>
      <c r="C4860" s="144" t="s">
        <v>1762</v>
      </c>
      <c r="D4860" s="144" t="s">
        <v>5495</v>
      </c>
      <c r="E4860" s="145" t="s">
        <v>4159</v>
      </c>
      <c r="F4860" s="146" t="s">
        <v>2151</v>
      </c>
      <c r="G4860" s="146" t="s">
        <v>2152</v>
      </c>
      <c r="H4860" s="146" t="s">
        <v>5496</v>
      </c>
      <c r="I4860" s="151" t="s">
        <v>327</v>
      </c>
      <c r="J4860" s="147">
        <v>1000</v>
      </c>
      <c r="K4860" s="147">
        <v>44397</v>
      </c>
      <c r="L4860" s="148">
        <v>44397000</v>
      </c>
      <c r="M4860" s="120" t="s">
        <v>56</v>
      </c>
      <c r="N4860" s="149">
        <v>3551760</v>
      </c>
      <c r="O4860" s="150"/>
      <c r="P4860" s="154" t="s">
        <v>4117</v>
      </c>
      <c r="Q4860" s="158" t="s">
        <v>50</v>
      </c>
      <c r="R4860" s="142">
        <f t="shared" si="76"/>
        <v>8</v>
      </c>
    </row>
    <row r="4861" ht="22.5" s="109" customFormat="1">
      <c r="A4861" s="119">
        <f>MAX($A$19:A4860)+1</f>
        <v>4843</v>
      </c>
      <c r="B4861" s="120" t="s">
        <v>41</v>
      </c>
      <c r="C4861" s="144" t="s">
        <v>1762</v>
      </c>
      <c r="D4861" s="144" t="s">
        <v>5495</v>
      </c>
      <c r="E4861" s="145" t="s">
        <v>4159</v>
      </c>
      <c r="F4861" s="146" t="s">
        <v>2151</v>
      </c>
      <c r="G4861" s="146" t="s">
        <v>2152</v>
      </c>
      <c r="H4861" s="146" t="s">
        <v>5497</v>
      </c>
      <c r="I4861" s="151" t="s">
        <v>327</v>
      </c>
      <c r="J4861" s="147">
        <v>1000</v>
      </c>
      <c r="K4861" s="147">
        <v>26873</v>
      </c>
      <c r="L4861" s="148">
        <v>26873000</v>
      </c>
      <c r="M4861" s="120" t="s">
        <v>56</v>
      </c>
      <c r="N4861" s="149">
        <v>2149840</v>
      </c>
      <c r="O4861" s="150"/>
      <c r="P4861" s="154" t="s">
        <v>4117</v>
      </c>
      <c r="Q4861" s="158" t="s">
        <v>50</v>
      </c>
      <c r="R4861" s="142">
        <f t="shared" si="76"/>
        <v>8</v>
      </c>
    </row>
    <row r="4862" ht="22.5" s="109" customFormat="1">
      <c r="A4862" s="119">
        <f>MAX($A$19:A4861)+1</f>
        <v>4844</v>
      </c>
      <c r="B4862" s="120" t="s">
        <v>41</v>
      </c>
      <c r="C4862" s="144" t="s">
        <v>1762</v>
      </c>
      <c r="D4862" s="144" t="s">
        <v>5495</v>
      </c>
      <c r="E4862" s="145" t="s">
        <v>4159</v>
      </c>
      <c r="F4862" s="146" t="s">
        <v>2151</v>
      </c>
      <c r="G4862" s="146" t="s">
        <v>2152</v>
      </c>
      <c r="H4862" s="146" t="s">
        <v>2158</v>
      </c>
      <c r="I4862" s="151" t="s">
        <v>2155</v>
      </c>
      <c r="J4862" s="147">
        <v>500</v>
      </c>
      <c r="K4862" s="147">
        <v>14205</v>
      </c>
      <c r="L4862" s="148">
        <v>7102500</v>
      </c>
      <c r="M4862" s="120" t="s">
        <v>56</v>
      </c>
      <c r="N4862" s="149">
        <v>568200</v>
      </c>
      <c r="O4862" s="150"/>
      <c r="P4862" s="154" t="s">
        <v>4117</v>
      </c>
      <c r="Q4862" s="158" t="s">
        <v>50</v>
      </c>
      <c r="R4862" s="142">
        <f t="shared" si="76"/>
        <v>8</v>
      </c>
    </row>
    <row r="4863" ht="22.5" s="109" customFormat="1">
      <c r="A4863" s="119">
        <f>MAX($A$19:A4862)+1</f>
        <v>4845</v>
      </c>
      <c r="B4863" s="120" t="s">
        <v>41</v>
      </c>
      <c r="C4863" s="144" t="s">
        <v>1762</v>
      </c>
      <c r="D4863" s="144" t="s">
        <v>5495</v>
      </c>
      <c r="E4863" s="145" t="s">
        <v>4159</v>
      </c>
      <c r="F4863" s="146" t="s">
        <v>2151</v>
      </c>
      <c r="G4863" s="146" t="s">
        <v>2152</v>
      </c>
      <c r="H4863" s="146" t="s">
        <v>5498</v>
      </c>
      <c r="I4863" s="151" t="s">
        <v>327</v>
      </c>
      <c r="J4863" s="147">
        <v>625</v>
      </c>
      <c r="K4863" s="147">
        <v>59299</v>
      </c>
      <c r="L4863" s="148">
        <v>37061875</v>
      </c>
      <c r="M4863" s="120" t="s">
        <v>56</v>
      </c>
      <c r="N4863" s="149">
        <v>2964951</v>
      </c>
      <c r="O4863" s="150"/>
      <c r="P4863" s="154" t="s">
        <v>4117</v>
      </c>
      <c r="Q4863" s="158" t="s">
        <v>50</v>
      </c>
      <c r="R4863" s="142">
        <f t="shared" si="76"/>
        <v>8.00000269819053</v>
      </c>
    </row>
    <row r="4864" ht="22.5" s="109" customFormat="1">
      <c r="A4864" s="119">
        <f>MAX($A$19:A4863)+1</f>
        <v>4846</v>
      </c>
      <c r="B4864" s="120" t="s">
        <v>41</v>
      </c>
      <c r="C4864" s="144" t="s">
        <v>1762</v>
      </c>
      <c r="D4864" s="144" t="s">
        <v>5495</v>
      </c>
      <c r="E4864" s="145" t="s">
        <v>4159</v>
      </c>
      <c r="F4864" s="146" t="s">
        <v>2151</v>
      </c>
      <c r="G4864" s="146" t="s">
        <v>2152</v>
      </c>
      <c r="H4864" s="146" t="s">
        <v>2156</v>
      </c>
      <c r="I4864" s="151" t="s">
        <v>327</v>
      </c>
      <c r="J4864" s="147">
        <v>815</v>
      </c>
      <c r="K4864" s="147">
        <v>34855</v>
      </c>
      <c r="L4864" s="148">
        <v>28406825</v>
      </c>
      <c r="M4864" s="120" t="s">
        <v>56</v>
      </c>
      <c r="N4864" s="149">
        <v>2272546</v>
      </c>
      <c r="O4864" s="150"/>
      <c r="P4864" s="154" t="s">
        <v>4117</v>
      </c>
      <c r="Q4864" s="158" t="s">
        <v>50</v>
      </c>
      <c r="R4864" s="142">
        <f t="shared" si="76"/>
        <v>8</v>
      </c>
    </row>
    <row r="4865" ht="22.5" s="109" customFormat="1">
      <c r="A4865" s="119">
        <f>MAX($A$19:A4864)+1</f>
        <v>4847</v>
      </c>
      <c r="B4865" s="120" t="s">
        <v>41</v>
      </c>
      <c r="C4865" s="144" t="s">
        <v>1762</v>
      </c>
      <c r="D4865" s="144" t="s">
        <v>5495</v>
      </c>
      <c r="E4865" s="145" t="s">
        <v>4159</v>
      </c>
      <c r="F4865" s="146" t="s">
        <v>2151</v>
      </c>
      <c r="G4865" s="146" t="s">
        <v>2152</v>
      </c>
      <c r="H4865" s="146" t="s">
        <v>5499</v>
      </c>
      <c r="I4865" s="151" t="s">
        <v>327</v>
      </c>
      <c r="J4865" s="147">
        <v>100</v>
      </c>
      <c r="K4865" s="147">
        <v>10159</v>
      </c>
      <c r="L4865" s="148">
        <v>1015900</v>
      </c>
      <c r="M4865" s="120" t="s">
        <v>56</v>
      </c>
      <c r="N4865" s="149">
        <v>81272</v>
      </c>
      <c r="O4865" s="150"/>
      <c r="P4865" s="154" t="s">
        <v>4117</v>
      </c>
      <c r="Q4865" s="158" t="s">
        <v>50</v>
      </c>
      <c r="R4865" s="142">
        <f t="shared" si="76"/>
        <v>8</v>
      </c>
    </row>
    <row r="4866" ht="22.5" s="109" customFormat="1">
      <c r="A4866" s="119">
        <f>MAX($A$19:A4865)+1</f>
        <v>4848</v>
      </c>
      <c r="B4866" s="120" t="s">
        <v>41</v>
      </c>
      <c r="C4866" s="144" t="s">
        <v>1762</v>
      </c>
      <c r="D4866" s="144" t="s">
        <v>5495</v>
      </c>
      <c r="E4866" s="145" t="s">
        <v>4159</v>
      </c>
      <c r="F4866" s="146" t="s">
        <v>2151</v>
      </c>
      <c r="G4866" s="146" t="s">
        <v>2152</v>
      </c>
      <c r="H4866" s="146" t="s">
        <v>2160</v>
      </c>
      <c r="I4866" s="151" t="s">
        <v>2155</v>
      </c>
      <c r="J4866" s="147">
        <v>1000</v>
      </c>
      <c r="K4866" s="147">
        <v>33575</v>
      </c>
      <c r="L4866" s="148">
        <v>33575000</v>
      </c>
      <c r="M4866" s="120" t="s">
        <v>56</v>
      </c>
      <c r="N4866" s="149">
        <v>2686000</v>
      </c>
      <c r="O4866" s="150"/>
      <c r="P4866" s="154" t="s">
        <v>4117</v>
      </c>
      <c r="Q4866" s="158" t="s">
        <v>50</v>
      </c>
      <c r="R4866" s="142">
        <f t="shared" si="76"/>
        <v>8</v>
      </c>
    </row>
    <row r="4867" ht="22.5" s="109" customFormat="1">
      <c r="A4867" s="119">
        <f>MAX($A$19:A4866)+1</f>
        <v>4849</v>
      </c>
      <c r="B4867" s="120" t="s">
        <v>41</v>
      </c>
      <c r="C4867" s="144" t="s">
        <v>1762</v>
      </c>
      <c r="D4867" s="144" t="s">
        <v>5495</v>
      </c>
      <c r="E4867" s="145" t="s">
        <v>4159</v>
      </c>
      <c r="F4867" s="146" t="s">
        <v>2151</v>
      </c>
      <c r="G4867" s="146" t="s">
        <v>2152</v>
      </c>
      <c r="H4867" s="146" t="s">
        <v>5500</v>
      </c>
      <c r="I4867" s="151" t="s">
        <v>2155</v>
      </c>
      <c r="J4867" s="147">
        <v>300</v>
      </c>
      <c r="K4867" s="147">
        <v>57778</v>
      </c>
      <c r="L4867" s="148">
        <v>17333400</v>
      </c>
      <c r="M4867" s="120" t="s">
        <v>56</v>
      </c>
      <c r="N4867" s="149">
        <v>1386671</v>
      </c>
      <c r="O4867" s="150"/>
      <c r="P4867" s="154" t="s">
        <v>4117</v>
      </c>
      <c r="Q4867" s="158" t="s">
        <v>50</v>
      </c>
      <c r="R4867" s="142">
        <f t="shared" si="76"/>
        <v>7.99999423079142</v>
      </c>
    </row>
    <row r="4868" s="109" customFormat="1">
      <c r="A4868" s="119">
        <f>MAX($A$19:A4867)+1</f>
        <v>4850</v>
      </c>
      <c r="B4868" s="120" t="s">
        <v>41</v>
      </c>
      <c r="C4868" s="144" t="s">
        <v>92</v>
      </c>
      <c r="D4868" s="144" t="s">
        <v>5501</v>
      </c>
      <c r="E4868" s="145">
        <v>45229</v>
      </c>
      <c r="F4868" s="146" t="s">
        <v>5502</v>
      </c>
      <c r="G4868" s="146" t="s">
        <v>5503</v>
      </c>
      <c r="H4868" s="146" t="s">
        <v>2122</v>
      </c>
      <c r="I4868" s="133" t="s">
        <v>47</v>
      </c>
      <c r="J4868" s="147"/>
      <c r="K4868" s="147"/>
      <c r="L4868" s="148">
        <v>92592</v>
      </c>
      <c r="M4868" s="120" t="s">
        <v>56</v>
      </c>
      <c r="N4868" s="149">
        <v>7408</v>
      </c>
      <c r="O4868" s="150"/>
      <c r="P4868" s="154" t="s">
        <v>4117</v>
      </c>
      <c r="Q4868" s="158" t="s">
        <v>50</v>
      </c>
      <c r="R4868" s="142">
        <f t="shared" si="76"/>
        <v>8.00069120442371</v>
      </c>
    </row>
    <row r="4869" s="109" customFormat="1">
      <c r="A4869" s="119">
        <f>MAX($A$19:A4868)+1</f>
        <v>4851</v>
      </c>
      <c r="B4869" s="120" t="s">
        <v>41</v>
      </c>
      <c r="C4869" s="144" t="s">
        <v>1281</v>
      </c>
      <c r="D4869" s="144" t="s">
        <v>5504</v>
      </c>
      <c r="E4869" s="145">
        <v>45234</v>
      </c>
      <c r="F4869" s="146" t="s">
        <v>2163</v>
      </c>
      <c r="G4869" s="146" t="s">
        <v>2164</v>
      </c>
      <c r="H4869" s="146" t="s">
        <v>2416</v>
      </c>
      <c r="I4869" s="133" t="s">
        <v>47</v>
      </c>
      <c r="J4869" s="147"/>
      <c r="K4869" s="147"/>
      <c r="L4869" s="148">
        <v>300000</v>
      </c>
      <c r="M4869" s="120" t="s">
        <v>56</v>
      </c>
      <c r="N4869" s="149">
        <v>24000</v>
      </c>
      <c r="O4869" s="150"/>
      <c r="P4869" s="154" t="s">
        <v>4117</v>
      </c>
      <c r="Q4869" s="158" t="s">
        <v>50</v>
      </c>
      <c r="R4869" s="142">
        <f t="shared" si="76"/>
        <v>8</v>
      </c>
    </row>
    <row r="4870" s="109" customFormat="1">
      <c r="A4870" s="119">
        <f>MAX($A$19:A4869)+1</f>
        <v>4852</v>
      </c>
      <c r="B4870" s="120" t="s">
        <v>41</v>
      </c>
      <c r="C4870" s="144" t="s">
        <v>1281</v>
      </c>
      <c r="D4870" s="144" t="s">
        <v>5505</v>
      </c>
      <c r="E4870" s="145">
        <v>45247</v>
      </c>
      <c r="F4870" s="146" t="s">
        <v>2163</v>
      </c>
      <c r="G4870" s="146" t="s">
        <v>2164</v>
      </c>
      <c r="H4870" s="146" t="s">
        <v>717</v>
      </c>
      <c r="I4870" s="133" t="s">
        <v>47</v>
      </c>
      <c r="J4870" s="147"/>
      <c r="K4870" s="147"/>
      <c r="L4870" s="148">
        <v>300000</v>
      </c>
      <c r="M4870" s="120" t="s">
        <v>56</v>
      </c>
      <c r="N4870" s="149">
        <v>24000</v>
      </c>
      <c r="O4870" s="150"/>
      <c r="P4870" s="154" t="s">
        <v>4117</v>
      </c>
      <c r="Q4870" s="158" t="s">
        <v>50</v>
      </c>
      <c r="R4870" s="142">
        <f t="shared" si="76"/>
        <v>8</v>
      </c>
    </row>
    <row r="4871" s="109" customFormat="1">
      <c r="A4871" s="119">
        <f>MAX($A$19:A4870)+1</f>
        <v>4853</v>
      </c>
      <c r="B4871" s="120" t="s">
        <v>41</v>
      </c>
      <c r="C4871" s="144" t="s">
        <v>1281</v>
      </c>
      <c r="D4871" s="144" t="s">
        <v>5506</v>
      </c>
      <c r="E4871" s="145">
        <v>45253</v>
      </c>
      <c r="F4871" s="146" t="s">
        <v>2163</v>
      </c>
      <c r="G4871" s="146" t="s">
        <v>2164</v>
      </c>
      <c r="H4871" s="146" t="s">
        <v>715</v>
      </c>
      <c r="I4871" s="133" t="s">
        <v>47</v>
      </c>
      <c r="J4871" s="147"/>
      <c r="K4871" s="147"/>
      <c r="L4871" s="148">
        <v>750000</v>
      </c>
      <c r="M4871" s="120" t="s">
        <v>56</v>
      </c>
      <c r="N4871" s="149">
        <v>60000</v>
      </c>
      <c r="O4871" s="150"/>
      <c r="P4871" s="154" t="s">
        <v>4117</v>
      </c>
      <c r="Q4871" s="158" t="s">
        <v>50</v>
      </c>
      <c r="R4871" s="142">
        <f t="shared" si="76"/>
        <v>8</v>
      </c>
    </row>
    <row r="4872" s="109" customFormat="1">
      <c r="A4872" s="119">
        <f>MAX($A$19:A4871)+1</f>
        <v>4854</v>
      </c>
      <c r="B4872" s="120" t="s">
        <v>41</v>
      </c>
      <c r="C4872" s="144" t="s">
        <v>527</v>
      </c>
      <c r="D4872" s="144" t="s">
        <v>5507</v>
      </c>
      <c r="E4872" s="145">
        <v>45258</v>
      </c>
      <c r="F4872" s="146" t="s">
        <v>5508</v>
      </c>
      <c r="G4872" s="146" t="s">
        <v>5509</v>
      </c>
      <c r="H4872" s="146" t="s">
        <v>2261</v>
      </c>
      <c r="I4872" s="133" t="s">
        <v>47</v>
      </c>
      <c r="J4872" s="147"/>
      <c r="K4872" s="147"/>
      <c r="L4872" s="148">
        <v>138889</v>
      </c>
      <c r="M4872" s="120" t="s">
        <v>56</v>
      </c>
      <c r="N4872" s="149">
        <v>11111</v>
      </c>
      <c r="O4872" s="150"/>
      <c r="P4872" s="154" t="s">
        <v>4117</v>
      </c>
      <c r="Q4872" s="158" t="s">
        <v>50</v>
      </c>
      <c r="R4872" s="142">
        <f t="shared" si="76"/>
        <v>7.99991360006912</v>
      </c>
    </row>
    <row r="4873" s="109" customFormat="1">
      <c r="A4873" s="119">
        <f>MAX($A$19:A4872)+1</f>
        <v>4855</v>
      </c>
      <c r="B4873" s="120" t="s">
        <v>41</v>
      </c>
      <c r="C4873" s="144" t="s">
        <v>2174</v>
      </c>
      <c r="D4873" s="144" t="s">
        <v>5510</v>
      </c>
      <c r="E4873" s="145">
        <v>45231</v>
      </c>
      <c r="F4873" s="146" t="s">
        <v>2176</v>
      </c>
      <c r="G4873" s="146" t="s">
        <v>2177</v>
      </c>
      <c r="H4873" s="146" t="s">
        <v>715</v>
      </c>
      <c r="I4873" s="133" t="s">
        <v>47</v>
      </c>
      <c r="J4873" s="147"/>
      <c r="K4873" s="147"/>
      <c r="L4873" s="148">
        <v>634000</v>
      </c>
      <c r="M4873" s="120" t="s">
        <v>56</v>
      </c>
      <c r="N4873" s="149">
        <v>50720</v>
      </c>
      <c r="O4873" s="150"/>
      <c r="P4873" s="154" t="s">
        <v>4117</v>
      </c>
      <c r="Q4873" s="158" t="s">
        <v>50</v>
      </c>
      <c r="R4873" s="142">
        <f t="shared" si="76"/>
        <v>8</v>
      </c>
    </row>
    <row r="4874" s="109" customFormat="1">
      <c r="A4874" s="119">
        <f>MAX($A$19:A4873)+1</f>
        <v>4856</v>
      </c>
      <c r="B4874" s="120" t="s">
        <v>41</v>
      </c>
      <c r="C4874" s="144" t="s">
        <v>2174</v>
      </c>
      <c r="D4874" s="144" t="s">
        <v>5511</v>
      </c>
      <c r="E4874" s="145">
        <v>45237</v>
      </c>
      <c r="F4874" s="146" t="s">
        <v>2176</v>
      </c>
      <c r="G4874" s="146" t="s">
        <v>2177</v>
      </c>
      <c r="H4874" s="146" t="s">
        <v>715</v>
      </c>
      <c r="I4874" s="133" t="s">
        <v>47</v>
      </c>
      <c r="J4874" s="147"/>
      <c r="K4874" s="147"/>
      <c r="L4874" s="148">
        <v>1903600</v>
      </c>
      <c r="M4874" s="120" t="s">
        <v>56</v>
      </c>
      <c r="N4874" s="149">
        <v>152288</v>
      </c>
      <c r="O4874" s="150"/>
      <c r="P4874" s="154" t="s">
        <v>4117</v>
      </c>
      <c r="Q4874" s="158" t="s">
        <v>50</v>
      </c>
      <c r="R4874" s="142">
        <f t="shared" si="76"/>
        <v>8</v>
      </c>
    </row>
    <row r="4875" s="109" customFormat="1">
      <c r="A4875" s="119">
        <f>MAX($A$19:A4874)+1</f>
        <v>4857</v>
      </c>
      <c r="B4875" s="120" t="s">
        <v>41</v>
      </c>
      <c r="C4875" s="144" t="s">
        <v>2174</v>
      </c>
      <c r="D4875" s="144" t="s">
        <v>5512</v>
      </c>
      <c r="E4875" s="145">
        <v>45245</v>
      </c>
      <c r="F4875" s="146" t="s">
        <v>2176</v>
      </c>
      <c r="G4875" s="146" t="s">
        <v>2177</v>
      </c>
      <c r="H4875" s="146" t="s">
        <v>715</v>
      </c>
      <c r="I4875" s="133" t="s">
        <v>47</v>
      </c>
      <c r="J4875" s="147"/>
      <c r="K4875" s="147"/>
      <c r="L4875" s="148">
        <v>1017500</v>
      </c>
      <c r="M4875" s="120" t="s">
        <v>56</v>
      </c>
      <c r="N4875" s="149">
        <v>81400</v>
      </c>
      <c r="O4875" s="150"/>
      <c r="P4875" s="154" t="s">
        <v>4117</v>
      </c>
      <c r="Q4875" s="158" t="s">
        <v>50</v>
      </c>
      <c r="R4875" s="142">
        <f t="shared" si="76"/>
        <v>8</v>
      </c>
    </row>
    <row r="4876" s="109" customFormat="1">
      <c r="A4876" s="119">
        <f>MAX($A$19:A4875)+1</f>
        <v>4858</v>
      </c>
      <c r="B4876" s="120" t="s">
        <v>41</v>
      </c>
      <c r="C4876" s="144" t="s">
        <v>2174</v>
      </c>
      <c r="D4876" s="144" t="s">
        <v>5513</v>
      </c>
      <c r="E4876" s="145">
        <v>45247</v>
      </c>
      <c r="F4876" s="146" t="s">
        <v>2176</v>
      </c>
      <c r="G4876" s="146" t="s">
        <v>2177</v>
      </c>
      <c r="H4876" s="146" t="s">
        <v>715</v>
      </c>
      <c r="I4876" s="133" t="s">
        <v>47</v>
      </c>
      <c r="J4876" s="147"/>
      <c r="K4876" s="147"/>
      <c r="L4876" s="148">
        <v>27500</v>
      </c>
      <c r="M4876" s="120" t="s">
        <v>56</v>
      </c>
      <c r="N4876" s="149">
        <v>2200</v>
      </c>
      <c r="O4876" s="150"/>
      <c r="P4876" s="154" t="s">
        <v>4117</v>
      </c>
      <c r="Q4876" s="158" t="s">
        <v>50</v>
      </c>
      <c r="R4876" s="142">
        <f t="shared" si="76"/>
        <v>8</v>
      </c>
    </row>
    <row r="4877" s="109" customFormat="1">
      <c r="A4877" s="119">
        <f>MAX($A$19:A4876)+1</f>
        <v>4859</v>
      </c>
      <c r="B4877" s="120" t="s">
        <v>41</v>
      </c>
      <c r="C4877" s="144" t="s">
        <v>1281</v>
      </c>
      <c r="D4877" s="144" t="s">
        <v>5514</v>
      </c>
      <c r="E4877" s="145">
        <v>45259</v>
      </c>
      <c r="F4877" s="146" t="s">
        <v>2176</v>
      </c>
      <c r="G4877" s="146" t="s">
        <v>2177</v>
      </c>
      <c r="H4877" s="146" t="s">
        <v>2140</v>
      </c>
      <c r="I4877" s="133" t="s">
        <v>47</v>
      </c>
      <c r="J4877" s="147"/>
      <c r="K4877" s="147"/>
      <c r="L4877" s="148">
        <v>1130000</v>
      </c>
      <c r="M4877" s="120" t="s">
        <v>56</v>
      </c>
      <c r="N4877" s="149">
        <v>90400</v>
      </c>
      <c r="O4877" s="150"/>
      <c r="P4877" s="154" t="s">
        <v>4117</v>
      </c>
      <c r="Q4877" s="158" t="s">
        <v>50</v>
      </c>
      <c r="R4877" s="142">
        <f t="shared" si="76"/>
        <v>8</v>
      </c>
    </row>
    <row r="4878" s="109" customFormat="1">
      <c r="A4878" s="119">
        <f>MAX($A$19:A4877)+1</f>
        <v>4860</v>
      </c>
      <c r="B4878" s="120" t="s">
        <v>41</v>
      </c>
      <c r="C4878" s="144" t="s">
        <v>1762</v>
      </c>
      <c r="D4878" s="144" t="s">
        <v>5515</v>
      </c>
      <c r="E4878" s="145">
        <v>45238</v>
      </c>
      <c r="F4878" s="146" t="s">
        <v>2186</v>
      </c>
      <c r="G4878" s="146" t="s">
        <v>2187</v>
      </c>
      <c r="H4878" s="146" t="s">
        <v>2178</v>
      </c>
      <c r="I4878" s="133" t="s">
        <v>47</v>
      </c>
      <c r="J4878" s="147"/>
      <c r="K4878" s="147"/>
      <c r="L4878" s="148">
        <v>1203704</v>
      </c>
      <c r="M4878" s="120" t="s">
        <v>56</v>
      </c>
      <c r="N4878" s="149">
        <v>96296</v>
      </c>
      <c r="O4878" s="150"/>
      <c r="P4878" s="154" t="s">
        <v>4117</v>
      </c>
      <c r="Q4878" s="158" t="s">
        <v>50</v>
      </c>
      <c r="R4878" s="142">
        <f t="shared" si="76"/>
        <v>7.99997341539116</v>
      </c>
    </row>
    <row r="4879" s="109" customFormat="1">
      <c r="A4879" s="119">
        <f>MAX($A$19:A4878)+1</f>
        <v>4861</v>
      </c>
      <c r="B4879" s="120" t="s">
        <v>41</v>
      </c>
      <c r="C4879" s="144" t="s">
        <v>1762</v>
      </c>
      <c r="D4879" s="144" t="s">
        <v>5516</v>
      </c>
      <c r="E4879" s="145">
        <v>45240</v>
      </c>
      <c r="F4879" s="146" t="s">
        <v>2186</v>
      </c>
      <c r="G4879" s="146" t="s">
        <v>2187</v>
      </c>
      <c r="H4879" s="146" t="s">
        <v>2178</v>
      </c>
      <c r="I4879" s="133" t="s">
        <v>47</v>
      </c>
      <c r="J4879" s="147"/>
      <c r="K4879" s="147"/>
      <c r="L4879" s="148">
        <v>833333</v>
      </c>
      <c r="M4879" s="120" t="s">
        <v>56</v>
      </c>
      <c r="N4879" s="149">
        <v>66667</v>
      </c>
      <c r="O4879" s="150"/>
      <c r="P4879" s="154" t="s">
        <v>4117</v>
      </c>
      <c r="Q4879" s="158" t="s">
        <v>50</v>
      </c>
      <c r="R4879" s="142">
        <f t="shared" si="76"/>
        <v>8.00004320001728</v>
      </c>
    </row>
    <row r="4880" s="109" customFormat="1">
      <c r="A4880" s="119">
        <f>MAX($A$19:A4879)+1</f>
        <v>4862</v>
      </c>
      <c r="B4880" s="120" t="s">
        <v>41</v>
      </c>
      <c r="C4880" s="144" t="s">
        <v>1762</v>
      </c>
      <c r="D4880" s="144" t="s">
        <v>5517</v>
      </c>
      <c r="E4880" s="145">
        <v>45246</v>
      </c>
      <c r="F4880" s="146" t="s">
        <v>2186</v>
      </c>
      <c r="G4880" s="146" t="s">
        <v>2187</v>
      </c>
      <c r="H4880" s="146" t="s">
        <v>715</v>
      </c>
      <c r="I4880" s="133" t="s">
        <v>47</v>
      </c>
      <c r="J4880" s="147"/>
      <c r="K4880" s="147"/>
      <c r="L4880" s="148">
        <v>1203704</v>
      </c>
      <c r="M4880" s="120" t="s">
        <v>56</v>
      </c>
      <c r="N4880" s="149">
        <v>96296</v>
      </c>
      <c r="O4880" s="150"/>
      <c r="P4880" s="154" t="s">
        <v>4117</v>
      </c>
      <c r="Q4880" s="158" t="s">
        <v>50</v>
      </c>
      <c r="R4880" s="142">
        <f t="shared" si="76"/>
        <v>7.99997341539116</v>
      </c>
    </row>
    <row r="4881" s="109" customFormat="1">
      <c r="A4881" s="119">
        <f>MAX($A$19:A4880)+1</f>
        <v>4863</v>
      </c>
      <c r="B4881" s="120" t="s">
        <v>41</v>
      </c>
      <c r="C4881" s="144" t="s">
        <v>1762</v>
      </c>
      <c r="D4881" s="144" t="s">
        <v>5518</v>
      </c>
      <c r="E4881" s="145">
        <v>45260</v>
      </c>
      <c r="F4881" s="146" t="s">
        <v>2186</v>
      </c>
      <c r="G4881" s="146" t="s">
        <v>2187</v>
      </c>
      <c r="H4881" s="146" t="s">
        <v>2178</v>
      </c>
      <c r="I4881" s="133" t="s">
        <v>47</v>
      </c>
      <c r="J4881" s="147"/>
      <c r="K4881" s="147"/>
      <c r="L4881" s="148">
        <v>1203704</v>
      </c>
      <c r="M4881" s="120" t="s">
        <v>56</v>
      </c>
      <c r="N4881" s="149">
        <v>96296</v>
      </c>
      <c r="O4881" s="150"/>
      <c r="P4881" s="154" t="s">
        <v>4117</v>
      </c>
      <c r="Q4881" s="158" t="s">
        <v>50</v>
      </c>
      <c r="R4881" s="142">
        <f t="shared" si="76"/>
        <v>7.99997341539116</v>
      </c>
    </row>
    <row r="4882" ht="22.5" s="109" customFormat="1">
      <c r="A4882" s="119">
        <f>MAX($A$19:A4881)+1</f>
        <v>4864</v>
      </c>
      <c r="B4882" s="120" t="s">
        <v>41</v>
      </c>
      <c r="C4882" s="144" t="s">
        <v>1762</v>
      </c>
      <c r="D4882" s="144" t="s">
        <v>5519</v>
      </c>
      <c r="E4882" s="145">
        <v>45260</v>
      </c>
      <c r="F4882" s="146" t="s">
        <v>2191</v>
      </c>
      <c r="G4882" s="146" t="s">
        <v>2192</v>
      </c>
      <c r="H4882" s="146" t="s">
        <v>715</v>
      </c>
      <c r="I4882" s="133" t="s">
        <v>47</v>
      </c>
      <c r="J4882" s="147"/>
      <c r="K4882" s="147"/>
      <c r="L4882" s="148">
        <v>200200000</v>
      </c>
      <c r="M4882" s="120" t="s">
        <v>56</v>
      </c>
      <c r="N4882" s="149">
        <v>16016000</v>
      </c>
      <c r="O4882" s="150"/>
      <c r="P4882" s="154" t="s">
        <v>4117</v>
      </c>
      <c r="Q4882" s="158" t="s">
        <v>50</v>
      </c>
      <c r="R4882" s="142">
        <f t="shared" si="76"/>
        <v>8</v>
      </c>
    </row>
    <row r="4883" ht="22.5" s="109" customFormat="1">
      <c r="A4883" s="119">
        <f>MAX($A$19:A4882)+1</f>
        <v>4865</v>
      </c>
      <c r="B4883" s="120" t="s">
        <v>41</v>
      </c>
      <c r="C4883" s="144" t="s">
        <v>1762</v>
      </c>
      <c r="D4883" s="144" t="s">
        <v>5520</v>
      </c>
      <c r="E4883" s="145">
        <v>45260</v>
      </c>
      <c r="F4883" s="146" t="s">
        <v>2191</v>
      </c>
      <c r="G4883" s="146" t="s">
        <v>2192</v>
      </c>
      <c r="H4883" s="146" t="s">
        <v>5521</v>
      </c>
      <c r="I4883" s="151" t="s">
        <v>107</v>
      </c>
      <c r="J4883" s="147">
        <v>317</v>
      </c>
      <c r="K4883" s="147">
        <v>240000</v>
      </c>
      <c r="L4883" s="148">
        <v>76080000</v>
      </c>
      <c r="M4883" s="120" t="s">
        <v>56</v>
      </c>
      <c r="N4883" s="149">
        <v>6086400</v>
      </c>
      <c r="O4883" s="150"/>
      <c r="P4883" s="154" t="s">
        <v>4117</v>
      </c>
      <c r="Q4883" s="158" t="s">
        <v>50</v>
      </c>
      <c r="R4883" s="142">
        <f t="shared" si="76"/>
        <v>8</v>
      </c>
    </row>
    <row r="4884" s="109" customFormat="1">
      <c r="A4884" s="119">
        <f>MAX($A$19:A4883)+1</f>
        <v>4866</v>
      </c>
      <c r="B4884" s="120" t="s">
        <v>41</v>
      </c>
      <c r="C4884" s="144" t="s">
        <v>1230</v>
      </c>
      <c r="D4884" s="144" t="s">
        <v>5522</v>
      </c>
      <c r="E4884" s="145">
        <v>45234</v>
      </c>
      <c r="F4884" s="146" t="s">
        <v>2200</v>
      </c>
      <c r="G4884" s="146" t="s">
        <v>2201</v>
      </c>
      <c r="H4884" s="146" t="s">
        <v>545</v>
      </c>
      <c r="I4884" s="133" t="s">
        <v>47</v>
      </c>
      <c r="J4884" s="147"/>
      <c r="K4884" s="147"/>
      <c r="L4884" s="148">
        <v>1100000</v>
      </c>
      <c r="M4884" s="120" t="s">
        <v>56</v>
      </c>
      <c r="N4884" s="149">
        <v>88000</v>
      </c>
      <c r="O4884" s="150"/>
      <c r="P4884" s="154" t="s">
        <v>4117</v>
      </c>
      <c r="Q4884" s="158" t="s">
        <v>50</v>
      </c>
      <c r="R4884" s="142">
        <f t="shared" si="76"/>
        <v>8</v>
      </c>
    </row>
    <row r="4885" s="109" customFormat="1">
      <c r="A4885" s="119">
        <f>MAX($A$19:A4884)+1</f>
        <v>4867</v>
      </c>
      <c r="B4885" s="120" t="s">
        <v>41</v>
      </c>
      <c r="C4885" s="144" t="s">
        <v>1230</v>
      </c>
      <c r="D4885" s="144" t="s">
        <v>5523</v>
      </c>
      <c r="E4885" s="145">
        <v>45234</v>
      </c>
      <c r="F4885" s="146" t="s">
        <v>2200</v>
      </c>
      <c r="G4885" s="146" t="s">
        <v>2201</v>
      </c>
      <c r="H4885" s="146" t="s">
        <v>545</v>
      </c>
      <c r="I4885" s="133" t="s">
        <v>47</v>
      </c>
      <c r="J4885" s="147"/>
      <c r="K4885" s="147"/>
      <c r="L4885" s="148">
        <v>1100000</v>
      </c>
      <c r="M4885" s="120" t="s">
        <v>56</v>
      </c>
      <c r="N4885" s="149">
        <v>88000</v>
      </c>
      <c r="O4885" s="150"/>
      <c r="P4885" s="154" t="s">
        <v>4117</v>
      </c>
      <c r="Q4885" s="158" t="s">
        <v>50</v>
      </c>
      <c r="R4885" s="142">
        <f t="shared" si="76"/>
        <v>8</v>
      </c>
    </row>
    <row r="4886" s="109" customFormat="1">
      <c r="A4886" s="119">
        <f>MAX($A$19:A4885)+1</f>
        <v>4868</v>
      </c>
      <c r="B4886" s="120" t="s">
        <v>41</v>
      </c>
      <c r="C4886" s="144" t="s">
        <v>1230</v>
      </c>
      <c r="D4886" s="144" t="s">
        <v>5524</v>
      </c>
      <c r="E4886" s="145">
        <v>45234</v>
      </c>
      <c r="F4886" s="146" t="s">
        <v>2200</v>
      </c>
      <c r="G4886" s="146" t="s">
        <v>2201</v>
      </c>
      <c r="H4886" s="146" t="s">
        <v>545</v>
      </c>
      <c r="I4886" s="133" t="s">
        <v>47</v>
      </c>
      <c r="J4886" s="147"/>
      <c r="K4886" s="147"/>
      <c r="L4886" s="148">
        <v>1100000</v>
      </c>
      <c r="M4886" s="120" t="s">
        <v>56</v>
      </c>
      <c r="N4886" s="149">
        <v>88000</v>
      </c>
      <c r="O4886" s="150"/>
      <c r="P4886" s="154" t="s">
        <v>4117</v>
      </c>
      <c r="Q4886" s="158" t="s">
        <v>50</v>
      </c>
      <c r="R4886" s="142">
        <f t="shared" si="76"/>
        <v>8</v>
      </c>
    </row>
    <row r="4887" s="109" customFormat="1">
      <c r="A4887" s="119">
        <f>MAX($A$19:A4886)+1</f>
        <v>4869</v>
      </c>
      <c r="B4887" s="120" t="s">
        <v>41</v>
      </c>
      <c r="C4887" s="144" t="s">
        <v>1230</v>
      </c>
      <c r="D4887" s="144" t="s">
        <v>5525</v>
      </c>
      <c r="E4887" s="145">
        <v>45236</v>
      </c>
      <c r="F4887" s="146" t="s">
        <v>2200</v>
      </c>
      <c r="G4887" s="146" t="s">
        <v>2201</v>
      </c>
      <c r="H4887" s="146" t="s">
        <v>545</v>
      </c>
      <c r="I4887" s="133" t="s">
        <v>47</v>
      </c>
      <c r="J4887" s="147"/>
      <c r="K4887" s="147"/>
      <c r="L4887" s="148">
        <v>1100000</v>
      </c>
      <c r="M4887" s="120" t="s">
        <v>56</v>
      </c>
      <c r="N4887" s="149">
        <v>88000</v>
      </c>
      <c r="O4887" s="150"/>
      <c r="P4887" s="154" t="s">
        <v>4117</v>
      </c>
      <c r="Q4887" s="158" t="s">
        <v>50</v>
      </c>
      <c r="R4887" s="142">
        <f t="shared" si="76"/>
        <v>8</v>
      </c>
    </row>
    <row r="4888" s="109" customFormat="1">
      <c r="A4888" s="119">
        <f>MAX($A$19:A4887)+1</f>
        <v>4870</v>
      </c>
      <c r="B4888" s="120" t="s">
        <v>41</v>
      </c>
      <c r="C4888" s="144" t="s">
        <v>1230</v>
      </c>
      <c r="D4888" s="144" t="s">
        <v>5526</v>
      </c>
      <c r="E4888" s="145">
        <v>45237</v>
      </c>
      <c r="F4888" s="146" t="s">
        <v>2200</v>
      </c>
      <c r="G4888" s="146" t="s">
        <v>2201</v>
      </c>
      <c r="H4888" s="146" t="s">
        <v>545</v>
      </c>
      <c r="I4888" s="133" t="s">
        <v>47</v>
      </c>
      <c r="J4888" s="147"/>
      <c r="K4888" s="147"/>
      <c r="L4888" s="148">
        <v>1100000</v>
      </c>
      <c r="M4888" s="120" t="s">
        <v>56</v>
      </c>
      <c r="N4888" s="149">
        <v>88000</v>
      </c>
      <c r="O4888" s="150"/>
      <c r="P4888" s="154" t="s">
        <v>4117</v>
      </c>
      <c r="Q4888" s="158" t="s">
        <v>50</v>
      </c>
      <c r="R4888" s="142">
        <f t="shared" si="76"/>
        <v>8</v>
      </c>
    </row>
    <row r="4889" s="109" customFormat="1">
      <c r="A4889" s="119">
        <f>MAX($A$19:A4888)+1</f>
        <v>4871</v>
      </c>
      <c r="B4889" s="120" t="s">
        <v>41</v>
      </c>
      <c r="C4889" s="144" t="s">
        <v>1230</v>
      </c>
      <c r="D4889" s="144" t="s">
        <v>5527</v>
      </c>
      <c r="E4889" s="145">
        <v>45237</v>
      </c>
      <c r="F4889" s="146" t="s">
        <v>2200</v>
      </c>
      <c r="G4889" s="146" t="s">
        <v>2201</v>
      </c>
      <c r="H4889" s="146" t="s">
        <v>545</v>
      </c>
      <c r="I4889" s="133" t="s">
        <v>47</v>
      </c>
      <c r="J4889" s="147"/>
      <c r="K4889" s="147"/>
      <c r="L4889" s="148">
        <v>1100000</v>
      </c>
      <c r="M4889" s="120" t="s">
        <v>56</v>
      </c>
      <c r="N4889" s="149">
        <v>88000</v>
      </c>
      <c r="O4889" s="150"/>
      <c r="P4889" s="154" t="s">
        <v>4117</v>
      </c>
      <c r="Q4889" s="158" t="s">
        <v>50</v>
      </c>
      <c r="R4889" s="142">
        <f t="shared" si="76"/>
        <v>8</v>
      </c>
    </row>
    <row r="4890" s="109" customFormat="1">
      <c r="A4890" s="119">
        <f>MAX($A$19:A4889)+1</f>
        <v>4872</v>
      </c>
      <c r="B4890" s="120" t="s">
        <v>41</v>
      </c>
      <c r="C4890" s="144" t="s">
        <v>1230</v>
      </c>
      <c r="D4890" s="144" t="s">
        <v>5528</v>
      </c>
      <c r="E4890" s="145">
        <v>45237</v>
      </c>
      <c r="F4890" s="146" t="s">
        <v>2200</v>
      </c>
      <c r="G4890" s="146" t="s">
        <v>2201</v>
      </c>
      <c r="H4890" s="146" t="s">
        <v>545</v>
      </c>
      <c r="I4890" s="133" t="s">
        <v>47</v>
      </c>
      <c r="J4890" s="147"/>
      <c r="K4890" s="147"/>
      <c r="L4890" s="148">
        <v>1100000</v>
      </c>
      <c r="M4890" s="120" t="s">
        <v>56</v>
      </c>
      <c r="N4890" s="149">
        <v>88000</v>
      </c>
      <c r="O4890" s="150"/>
      <c r="P4890" s="154" t="s">
        <v>4117</v>
      </c>
      <c r="Q4890" s="158" t="s">
        <v>50</v>
      </c>
      <c r="R4890" s="142">
        <f t="shared" si="76"/>
        <v>8</v>
      </c>
    </row>
    <row r="4891" s="109" customFormat="1">
      <c r="A4891" s="119">
        <f>MAX($A$19:A4890)+1</f>
        <v>4873</v>
      </c>
      <c r="B4891" s="120" t="s">
        <v>41</v>
      </c>
      <c r="C4891" s="144" t="s">
        <v>1230</v>
      </c>
      <c r="D4891" s="144" t="s">
        <v>5529</v>
      </c>
      <c r="E4891" s="145">
        <v>45237</v>
      </c>
      <c r="F4891" s="146" t="s">
        <v>2200</v>
      </c>
      <c r="G4891" s="146" t="s">
        <v>2201</v>
      </c>
      <c r="H4891" s="146" t="s">
        <v>545</v>
      </c>
      <c r="I4891" s="133" t="s">
        <v>47</v>
      </c>
      <c r="J4891" s="147"/>
      <c r="K4891" s="147"/>
      <c r="L4891" s="148">
        <v>1100000</v>
      </c>
      <c r="M4891" s="120" t="s">
        <v>56</v>
      </c>
      <c r="N4891" s="149">
        <v>88000</v>
      </c>
      <c r="O4891" s="150"/>
      <c r="P4891" s="154" t="s">
        <v>4117</v>
      </c>
      <c r="Q4891" s="158" t="s">
        <v>50</v>
      </c>
      <c r="R4891" s="142">
        <f t="shared" si="76"/>
        <v>8</v>
      </c>
    </row>
    <row r="4892" s="109" customFormat="1">
      <c r="A4892" s="119">
        <f>MAX($A$19:A4891)+1</f>
        <v>4874</v>
      </c>
      <c r="B4892" s="120" t="s">
        <v>41</v>
      </c>
      <c r="C4892" s="144" t="s">
        <v>1230</v>
      </c>
      <c r="D4892" s="144" t="s">
        <v>5530</v>
      </c>
      <c r="E4892" s="145">
        <v>45239</v>
      </c>
      <c r="F4892" s="146" t="s">
        <v>2200</v>
      </c>
      <c r="G4892" s="146" t="s">
        <v>2201</v>
      </c>
      <c r="H4892" s="146" t="s">
        <v>545</v>
      </c>
      <c r="I4892" s="133" t="s">
        <v>47</v>
      </c>
      <c r="J4892" s="147"/>
      <c r="K4892" s="147"/>
      <c r="L4892" s="148">
        <v>1100000</v>
      </c>
      <c r="M4892" s="120" t="s">
        <v>56</v>
      </c>
      <c r="N4892" s="149">
        <v>88000</v>
      </c>
      <c r="O4892" s="150"/>
      <c r="P4892" s="154" t="s">
        <v>4117</v>
      </c>
      <c r="Q4892" s="158" t="s">
        <v>50</v>
      </c>
      <c r="R4892" s="142">
        <f t="shared" si="76"/>
        <v>8</v>
      </c>
    </row>
    <row r="4893" s="109" customFormat="1">
      <c r="A4893" s="119">
        <f>MAX($A$19:A4892)+1</f>
        <v>4875</v>
      </c>
      <c r="B4893" s="120" t="s">
        <v>41</v>
      </c>
      <c r="C4893" s="144" t="s">
        <v>1829</v>
      </c>
      <c r="D4893" s="144" t="s">
        <v>5531</v>
      </c>
      <c r="E4893" s="145">
        <v>45253</v>
      </c>
      <c r="F4893" s="146" t="s">
        <v>2204</v>
      </c>
      <c r="G4893" s="146" t="s">
        <v>2205</v>
      </c>
      <c r="H4893" s="146" t="s">
        <v>545</v>
      </c>
      <c r="I4893" s="133" t="s">
        <v>47</v>
      </c>
      <c r="J4893" s="147"/>
      <c r="K4893" s="147"/>
      <c r="L4893" s="148">
        <v>9481480</v>
      </c>
      <c r="M4893" s="120" t="s">
        <v>56</v>
      </c>
      <c r="N4893" s="149">
        <v>758520</v>
      </c>
      <c r="O4893" s="150"/>
      <c r="P4893" s="154" t="s">
        <v>4117</v>
      </c>
      <c r="Q4893" s="158" t="s">
        <v>50</v>
      </c>
      <c r="R4893" s="142">
        <f t="shared" si="76"/>
        <v>8.00001687500264</v>
      </c>
    </row>
    <row r="4894" s="109" customFormat="1">
      <c r="A4894" s="119">
        <f>MAX($A$19:A4893)+1</f>
        <v>4876</v>
      </c>
      <c r="B4894" s="120" t="s">
        <v>41</v>
      </c>
      <c r="C4894" s="144" t="s">
        <v>1829</v>
      </c>
      <c r="D4894" s="144" t="s">
        <v>5532</v>
      </c>
      <c r="E4894" s="145">
        <v>45253</v>
      </c>
      <c r="F4894" s="146" t="s">
        <v>2204</v>
      </c>
      <c r="G4894" s="146" t="s">
        <v>2205</v>
      </c>
      <c r="H4894" s="146" t="s">
        <v>715</v>
      </c>
      <c r="I4894" s="133" t="s">
        <v>47</v>
      </c>
      <c r="J4894" s="147"/>
      <c r="K4894" s="147"/>
      <c r="L4894" s="148">
        <v>824074</v>
      </c>
      <c r="M4894" s="120" t="s">
        <v>56</v>
      </c>
      <c r="N4894" s="149">
        <v>65926</v>
      </c>
      <c r="O4894" s="150"/>
      <c r="P4894" s="154" t="s">
        <v>4117</v>
      </c>
      <c r="Q4894" s="158" t="s">
        <v>50</v>
      </c>
      <c r="R4894" s="142">
        <f t="shared" si="76"/>
        <v>8.00000970786604</v>
      </c>
    </row>
    <row r="4895" s="109" customFormat="1">
      <c r="A4895" s="119">
        <f>MAX($A$19:A4894)+1</f>
        <v>4877</v>
      </c>
      <c r="B4895" s="120" t="s">
        <v>41</v>
      </c>
      <c r="C4895" s="144" t="s">
        <v>535</v>
      </c>
      <c r="D4895" s="144" t="s">
        <v>5533</v>
      </c>
      <c r="E4895" s="145">
        <v>45236</v>
      </c>
      <c r="F4895" s="146" t="s">
        <v>2212</v>
      </c>
      <c r="G4895" s="146" t="s">
        <v>2213</v>
      </c>
      <c r="H4895" s="146" t="s">
        <v>5534</v>
      </c>
      <c r="I4895" s="151" t="s">
        <v>546</v>
      </c>
      <c r="J4895" s="147"/>
      <c r="K4895" s="147"/>
      <c r="L4895" s="148">
        <v>925926</v>
      </c>
      <c r="M4895" s="120" t="s">
        <v>56</v>
      </c>
      <c r="N4895" s="149">
        <v>74074</v>
      </c>
      <c r="O4895" s="150"/>
      <c r="P4895" s="154" t="s">
        <v>4117</v>
      </c>
      <c r="Q4895" s="158" t="s">
        <v>50</v>
      </c>
      <c r="R4895" s="142">
        <f t="shared" si="76"/>
        <v>7.99999136000069</v>
      </c>
    </row>
    <row r="4896" s="109" customFormat="1">
      <c r="A4896" s="119">
        <f>MAX($A$19:A4895)+1</f>
        <v>4878</v>
      </c>
      <c r="B4896" s="120" t="s">
        <v>41</v>
      </c>
      <c r="C4896" s="144" t="s">
        <v>535</v>
      </c>
      <c r="D4896" s="144" t="s">
        <v>5535</v>
      </c>
      <c r="E4896" s="145">
        <v>45250</v>
      </c>
      <c r="F4896" s="146" t="s">
        <v>2212</v>
      </c>
      <c r="G4896" s="146" t="s">
        <v>2213</v>
      </c>
      <c r="H4896" s="146" t="s">
        <v>2218</v>
      </c>
      <c r="I4896" s="151" t="s">
        <v>1308</v>
      </c>
      <c r="J4896" s="147"/>
      <c r="K4896" s="147"/>
      <c r="L4896" s="148">
        <v>81490000</v>
      </c>
      <c r="M4896" s="120" t="s">
        <v>56</v>
      </c>
      <c r="N4896" s="149">
        <v>6519200</v>
      </c>
      <c r="O4896" s="150"/>
      <c r="P4896" s="154" t="s">
        <v>4117</v>
      </c>
      <c r="Q4896" s="158" t="s">
        <v>50</v>
      </c>
      <c r="R4896" s="142">
        <f t="shared" si="76"/>
        <v>8</v>
      </c>
    </row>
    <row r="4897" s="109" customFormat="1">
      <c r="A4897" s="119">
        <f>MAX($A$19:A4896)+1</f>
        <v>4879</v>
      </c>
      <c r="B4897" s="120" t="s">
        <v>41</v>
      </c>
      <c r="C4897" s="144" t="s">
        <v>535</v>
      </c>
      <c r="D4897" s="144" t="s">
        <v>5536</v>
      </c>
      <c r="E4897" s="145">
        <v>45258</v>
      </c>
      <c r="F4897" s="146" t="s">
        <v>2212</v>
      </c>
      <c r="G4897" s="146" t="s">
        <v>2213</v>
      </c>
      <c r="H4897" s="146" t="s">
        <v>2218</v>
      </c>
      <c r="I4897" s="151" t="s">
        <v>1308</v>
      </c>
      <c r="J4897" s="147"/>
      <c r="K4897" s="147"/>
      <c r="L4897" s="148">
        <v>57350000</v>
      </c>
      <c r="M4897" s="120" t="s">
        <v>56</v>
      </c>
      <c r="N4897" s="149">
        <v>4588000</v>
      </c>
      <c r="O4897" s="150"/>
      <c r="P4897" s="154" t="s">
        <v>4117</v>
      </c>
      <c r="Q4897" s="158" t="s">
        <v>50</v>
      </c>
      <c r="R4897" s="142">
        <f t="shared" si="76"/>
        <v>8</v>
      </c>
    </row>
    <row r="4898" s="109" customFormat="1">
      <c r="A4898" s="119">
        <f>MAX($A$19:A4897)+1</f>
        <v>4880</v>
      </c>
      <c r="B4898" s="120" t="s">
        <v>41</v>
      </c>
      <c r="C4898" s="144" t="s">
        <v>1762</v>
      </c>
      <c r="D4898" s="144" t="s">
        <v>5537</v>
      </c>
      <c r="E4898" s="145">
        <v>45234</v>
      </c>
      <c r="F4898" s="146" t="s">
        <v>2220</v>
      </c>
      <c r="G4898" s="146" t="s">
        <v>2221</v>
      </c>
      <c r="H4898" s="146" t="s">
        <v>715</v>
      </c>
      <c r="I4898" s="133" t="s">
        <v>47</v>
      </c>
      <c r="J4898" s="147"/>
      <c r="K4898" s="147"/>
      <c r="L4898" s="148">
        <v>1010000</v>
      </c>
      <c r="M4898" s="120" t="s">
        <v>56</v>
      </c>
      <c r="N4898" s="149">
        <v>80800</v>
      </c>
      <c r="O4898" s="150"/>
      <c r="P4898" s="154" t="s">
        <v>4117</v>
      </c>
      <c r="Q4898" s="158" t="s">
        <v>50</v>
      </c>
      <c r="R4898" s="142">
        <f t="shared" si="76"/>
        <v>8</v>
      </c>
    </row>
    <row r="4899" s="109" customFormat="1">
      <c r="A4899" s="119">
        <f>MAX($A$19:A4898)+1</f>
        <v>4881</v>
      </c>
      <c r="B4899" s="120" t="s">
        <v>41</v>
      </c>
      <c r="C4899" s="144" t="s">
        <v>1762</v>
      </c>
      <c r="D4899" s="144" t="s">
        <v>5538</v>
      </c>
      <c r="E4899" s="145">
        <v>45234</v>
      </c>
      <c r="F4899" s="146" t="s">
        <v>2220</v>
      </c>
      <c r="G4899" s="146" t="s">
        <v>2221</v>
      </c>
      <c r="H4899" s="146" t="s">
        <v>2178</v>
      </c>
      <c r="I4899" s="133" t="s">
        <v>47</v>
      </c>
      <c r="J4899" s="147"/>
      <c r="K4899" s="147"/>
      <c r="L4899" s="148">
        <v>750000</v>
      </c>
      <c r="M4899" s="120" t="s">
        <v>56</v>
      </c>
      <c r="N4899" s="149">
        <v>60000</v>
      </c>
      <c r="O4899" s="150"/>
      <c r="P4899" s="154" t="s">
        <v>4117</v>
      </c>
      <c r="Q4899" s="158" t="s">
        <v>50</v>
      </c>
      <c r="R4899" s="142">
        <f t="shared" si="76"/>
        <v>8</v>
      </c>
    </row>
    <row r="4900" s="109" customFormat="1">
      <c r="A4900" s="119">
        <f>MAX($A$19:A4899)+1</f>
        <v>4882</v>
      </c>
      <c r="B4900" s="120" t="s">
        <v>41</v>
      </c>
      <c r="C4900" s="144" t="s">
        <v>1762</v>
      </c>
      <c r="D4900" s="144" t="s">
        <v>5539</v>
      </c>
      <c r="E4900" s="145">
        <v>45248</v>
      </c>
      <c r="F4900" s="146" t="s">
        <v>2220</v>
      </c>
      <c r="G4900" s="146" t="s">
        <v>2221</v>
      </c>
      <c r="H4900" s="146" t="s">
        <v>715</v>
      </c>
      <c r="I4900" s="133" t="s">
        <v>47</v>
      </c>
      <c r="J4900" s="147"/>
      <c r="K4900" s="147"/>
      <c r="L4900" s="148">
        <v>750000</v>
      </c>
      <c r="M4900" s="120" t="s">
        <v>56</v>
      </c>
      <c r="N4900" s="149">
        <v>60000</v>
      </c>
      <c r="O4900" s="150"/>
      <c r="P4900" s="154" t="s">
        <v>4117</v>
      </c>
      <c r="Q4900" s="158" t="s">
        <v>50</v>
      </c>
      <c r="R4900" s="142">
        <f t="shared" si="76"/>
        <v>8</v>
      </c>
    </row>
    <row r="4901" s="109" customFormat="1">
      <c r="A4901" s="119">
        <f>MAX($A$19:A4900)+1</f>
        <v>4883</v>
      </c>
      <c r="B4901" s="120" t="s">
        <v>41</v>
      </c>
      <c r="C4901" s="144" t="s">
        <v>1762</v>
      </c>
      <c r="D4901" s="144" t="s">
        <v>5540</v>
      </c>
      <c r="E4901" s="145">
        <v>45257</v>
      </c>
      <c r="F4901" s="146" t="s">
        <v>2220</v>
      </c>
      <c r="G4901" s="146" t="s">
        <v>2221</v>
      </c>
      <c r="H4901" s="146" t="s">
        <v>2178</v>
      </c>
      <c r="I4901" s="133" t="s">
        <v>47</v>
      </c>
      <c r="J4901" s="147"/>
      <c r="K4901" s="147"/>
      <c r="L4901" s="148">
        <v>1010000</v>
      </c>
      <c r="M4901" s="120" t="s">
        <v>56</v>
      </c>
      <c r="N4901" s="149">
        <v>80800</v>
      </c>
      <c r="O4901" s="150"/>
      <c r="P4901" s="154" t="s">
        <v>4117</v>
      </c>
      <c r="Q4901" s="158" t="s">
        <v>50</v>
      </c>
      <c r="R4901" s="142">
        <f t="shared" si="76"/>
        <v>8</v>
      </c>
    </row>
    <row r="4902" s="109" customFormat="1">
      <c r="A4902" s="119">
        <f>MAX($A$19:A4901)+1</f>
        <v>4884</v>
      </c>
      <c r="B4902" s="120" t="s">
        <v>41</v>
      </c>
      <c r="C4902" s="144" t="s">
        <v>1281</v>
      </c>
      <c r="D4902" s="144" t="s">
        <v>5541</v>
      </c>
      <c r="E4902" s="145">
        <v>45256</v>
      </c>
      <c r="F4902" s="146" t="s">
        <v>5542</v>
      </c>
      <c r="G4902" s="146" t="s">
        <v>5543</v>
      </c>
      <c r="H4902" s="146" t="s">
        <v>715</v>
      </c>
      <c r="I4902" s="133" t="s">
        <v>47</v>
      </c>
      <c r="J4902" s="147"/>
      <c r="K4902" s="147"/>
      <c r="L4902" s="148">
        <v>920000</v>
      </c>
      <c r="M4902" s="120" t="s">
        <v>56</v>
      </c>
      <c r="N4902" s="149">
        <v>73600</v>
      </c>
      <c r="O4902" s="150"/>
      <c r="P4902" s="154" t="s">
        <v>4117</v>
      </c>
      <c r="Q4902" s="158" t="s">
        <v>50</v>
      </c>
      <c r="R4902" s="142">
        <f t="shared" si="76"/>
        <v>8</v>
      </c>
    </row>
    <row r="4903" s="109" customFormat="1">
      <c r="A4903" s="119">
        <f>MAX($A$19:A4902)+1</f>
        <v>4885</v>
      </c>
      <c r="B4903" s="120" t="s">
        <v>41</v>
      </c>
      <c r="C4903" s="144" t="s">
        <v>1281</v>
      </c>
      <c r="D4903" s="144" t="s">
        <v>5544</v>
      </c>
      <c r="E4903" s="145">
        <v>45257</v>
      </c>
      <c r="F4903" s="146" t="s">
        <v>5542</v>
      </c>
      <c r="G4903" s="146" t="s">
        <v>5543</v>
      </c>
      <c r="H4903" s="146" t="s">
        <v>715</v>
      </c>
      <c r="I4903" s="133" t="s">
        <v>47</v>
      </c>
      <c r="J4903" s="147"/>
      <c r="K4903" s="147"/>
      <c r="L4903" s="148">
        <v>680000</v>
      </c>
      <c r="M4903" s="120" t="s">
        <v>56</v>
      </c>
      <c r="N4903" s="149">
        <v>54400</v>
      </c>
      <c r="O4903" s="150"/>
      <c r="P4903" s="154" t="s">
        <v>4117</v>
      </c>
      <c r="Q4903" s="158" t="s">
        <v>50</v>
      </c>
      <c r="R4903" s="142">
        <f t="shared" si="76"/>
        <v>8</v>
      </c>
    </row>
    <row r="4904" s="109" customFormat="1">
      <c r="A4904" s="119">
        <f>MAX($A$19:A4903)+1</f>
        <v>4886</v>
      </c>
      <c r="B4904" s="120" t="s">
        <v>41</v>
      </c>
      <c r="C4904" s="144" t="s">
        <v>92</v>
      </c>
      <c r="D4904" s="144" t="s">
        <v>5545</v>
      </c>
      <c r="E4904" s="145">
        <v>45253</v>
      </c>
      <c r="F4904" s="146" t="s">
        <v>2224</v>
      </c>
      <c r="G4904" s="146" t="s">
        <v>2225</v>
      </c>
      <c r="H4904" s="146" t="s">
        <v>2140</v>
      </c>
      <c r="I4904" s="133" t="s">
        <v>47</v>
      </c>
      <c r="J4904" s="147"/>
      <c r="K4904" s="147"/>
      <c r="L4904" s="148">
        <v>1018519</v>
      </c>
      <c r="M4904" s="120" t="s">
        <v>56</v>
      </c>
      <c r="N4904" s="149">
        <v>81481</v>
      </c>
      <c r="O4904" s="150"/>
      <c r="P4904" s="154" t="s">
        <v>4117</v>
      </c>
      <c r="Q4904" s="158" t="s">
        <v>50</v>
      </c>
      <c r="R4904" s="142">
        <f t="shared" si="76"/>
        <v>7.99994894547868</v>
      </c>
    </row>
    <row r="4905" ht="22.5" s="109" customFormat="1">
      <c r="A4905" s="119">
        <f>MAX($A$19:A4904)+1</f>
        <v>4887</v>
      </c>
      <c r="B4905" s="120" t="s">
        <v>41</v>
      </c>
      <c r="C4905" s="144" t="s">
        <v>1762</v>
      </c>
      <c r="D4905" s="144" t="s">
        <v>5546</v>
      </c>
      <c r="E4905" s="145">
        <v>45250</v>
      </c>
      <c r="F4905" s="146" t="s">
        <v>2230</v>
      </c>
      <c r="G4905" s="146" t="s">
        <v>2231</v>
      </c>
      <c r="H4905" s="146" t="s">
        <v>715</v>
      </c>
      <c r="I4905" s="133" t="s">
        <v>47</v>
      </c>
      <c r="J4905" s="147"/>
      <c r="K4905" s="147"/>
      <c r="L4905" s="148">
        <v>824074</v>
      </c>
      <c r="M4905" s="120" t="s">
        <v>56</v>
      </c>
      <c r="N4905" s="149">
        <v>65926</v>
      </c>
      <c r="O4905" s="150"/>
      <c r="P4905" s="154" t="s">
        <v>4117</v>
      </c>
      <c r="Q4905" s="158" t="s">
        <v>50</v>
      </c>
      <c r="R4905" s="142">
        <f t="shared" si="76"/>
        <v>8.00000970786604</v>
      </c>
    </row>
    <row r="4906" ht="22.5" s="109" customFormat="1">
      <c r="A4906" s="119">
        <f>MAX($A$19:A4905)+1</f>
        <v>4888</v>
      </c>
      <c r="B4906" s="120" t="s">
        <v>41</v>
      </c>
      <c r="C4906" s="144" t="s">
        <v>1762</v>
      </c>
      <c r="D4906" s="144" t="s">
        <v>5547</v>
      </c>
      <c r="E4906" s="145">
        <v>45253</v>
      </c>
      <c r="F4906" s="146" t="s">
        <v>2230</v>
      </c>
      <c r="G4906" s="146" t="s">
        <v>2231</v>
      </c>
      <c r="H4906" s="146" t="s">
        <v>545</v>
      </c>
      <c r="I4906" s="133" t="s">
        <v>47</v>
      </c>
      <c r="J4906" s="147"/>
      <c r="K4906" s="147"/>
      <c r="L4906" s="148">
        <v>824074</v>
      </c>
      <c r="M4906" s="120" t="s">
        <v>56</v>
      </c>
      <c r="N4906" s="149">
        <v>65926</v>
      </c>
      <c r="O4906" s="150"/>
      <c r="P4906" s="154" t="s">
        <v>4117</v>
      </c>
      <c r="Q4906" s="158" t="s">
        <v>50</v>
      </c>
      <c r="R4906" s="142">
        <f t="shared" si="76"/>
        <v>8.00000970786604</v>
      </c>
    </row>
    <row r="4907" ht="22.5" s="109" customFormat="1">
      <c r="A4907" s="119">
        <f>MAX($A$19:A4906)+1</f>
        <v>4889</v>
      </c>
      <c r="B4907" s="120" t="s">
        <v>41</v>
      </c>
      <c r="C4907" s="144" t="s">
        <v>1762</v>
      </c>
      <c r="D4907" s="144" t="s">
        <v>5548</v>
      </c>
      <c r="E4907" s="145">
        <v>45258</v>
      </c>
      <c r="F4907" s="146" t="s">
        <v>2230</v>
      </c>
      <c r="G4907" s="146" t="s">
        <v>2231</v>
      </c>
      <c r="H4907" s="146" t="s">
        <v>715</v>
      </c>
      <c r="I4907" s="133" t="s">
        <v>47</v>
      </c>
      <c r="J4907" s="147"/>
      <c r="K4907" s="147"/>
      <c r="L4907" s="148">
        <v>824074</v>
      </c>
      <c r="M4907" s="120" t="s">
        <v>56</v>
      </c>
      <c r="N4907" s="149">
        <v>65926</v>
      </c>
      <c r="O4907" s="150"/>
      <c r="P4907" s="154" t="s">
        <v>4117</v>
      </c>
      <c r="Q4907" s="158" t="s">
        <v>50</v>
      </c>
      <c r="R4907" s="142">
        <f t="shared" si="76"/>
        <v>8.00000970786604</v>
      </c>
    </row>
    <row r="4908" ht="22.5" s="109" customFormat="1">
      <c r="A4908" s="119">
        <f>MAX($A$19:A4907)+1</f>
        <v>4890</v>
      </c>
      <c r="B4908" s="120" t="s">
        <v>41</v>
      </c>
      <c r="C4908" s="144" t="s">
        <v>1762</v>
      </c>
      <c r="D4908" s="144" t="s">
        <v>5549</v>
      </c>
      <c r="E4908" s="145">
        <v>45260</v>
      </c>
      <c r="F4908" s="146" t="s">
        <v>2230</v>
      </c>
      <c r="G4908" s="146" t="s">
        <v>2231</v>
      </c>
      <c r="H4908" s="146" t="s">
        <v>545</v>
      </c>
      <c r="I4908" s="133" t="s">
        <v>47</v>
      </c>
      <c r="J4908" s="147"/>
      <c r="K4908" s="147"/>
      <c r="L4908" s="148">
        <v>9481480</v>
      </c>
      <c r="M4908" s="120" t="s">
        <v>56</v>
      </c>
      <c r="N4908" s="149">
        <v>758520</v>
      </c>
      <c r="O4908" s="150"/>
      <c r="P4908" s="154" t="s">
        <v>4117</v>
      </c>
      <c r="Q4908" s="158" t="s">
        <v>50</v>
      </c>
      <c r="R4908" s="142">
        <f ref="R4908:R4971" t="shared" si="77">N4908/L4908*100</f>
        <v>8.00001687500264</v>
      </c>
    </row>
    <row r="4909" ht="22.5" s="109" customFormat="1">
      <c r="A4909" s="119">
        <f>MAX($A$19:A4908)+1</f>
        <v>4891</v>
      </c>
      <c r="B4909" s="120" t="s">
        <v>41</v>
      </c>
      <c r="C4909" s="144" t="s">
        <v>1762</v>
      </c>
      <c r="D4909" s="144" t="s">
        <v>5550</v>
      </c>
      <c r="E4909" s="145">
        <v>45260</v>
      </c>
      <c r="F4909" s="146" t="s">
        <v>2230</v>
      </c>
      <c r="G4909" s="146" t="s">
        <v>2231</v>
      </c>
      <c r="H4909" s="146" t="s">
        <v>715</v>
      </c>
      <c r="I4909" s="133" t="s">
        <v>47</v>
      </c>
      <c r="J4909" s="147"/>
      <c r="K4909" s="147"/>
      <c r="L4909" s="148">
        <v>1185185</v>
      </c>
      <c r="M4909" s="120" t="s">
        <v>56</v>
      </c>
      <c r="N4909" s="149">
        <v>94815</v>
      </c>
      <c r="O4909" s="150"/>
      <c r="P4909" s="154" t="s">
        <v>4117</v>
      </c>
      <c r="Q4909" s="158" t="s">
        <v>50</v>
      </c>
      <c r="R4909" s="142">
        <f t="shared" si="77"/>
        <v>8.00001687500264</v>
      </c>
    </row>
    <row r="4910" ht="22.5" s="109" customFormat="1">
      <c r="A4910" s="119">
        <f>MAX($A$19:A4909)+1</f>
        <v>4892</v>
      </c>
      <c r="B4910" s="120" t="s">
        <v>41</v>
      </c>
      <c r="C4910" s="144" t="s">
        <v>2235</v>
      </c>
      <c r="D4910" s="144" t="s">
        <v>5551</v>
      </c>
      <c r="E4910" s="145">
        <v>45199</v>
      </c>
      <c r="F4910" s="146" t="s">
        <v>2237</v>
      </c>
      <c r="G4910" s="146" t="s">
        <v>2238</v>
      </c>
      <c r="H4910" s="146" t="s">
        <v>2122</v>
      </c>
      <c r="I4910" s="133" t="s">
        <v>47</v>
      </c>
      <c r="J4910" s="147"/>
      <c r="K4910" s="147"/>
      <c r="L4910" s="148">
        <v>56000</v>
      </c>
      <c r="M4910" s="120" t="s">
        <v>56</v>
      </c>
      <c r="N4910" s="149">
        <v>4480</v>
      </c>
      <c r="O4910" s="150"/>
      <c r="P4910" s="154" t="s">
        <v>4117</v>
      </c>
      <c r="Q4910" s="158" t="s">
        <v>50</v>
      </c>
      <c r="R4910" s="142">
        <f t="shared" si="77"/>
        <v>8</v>
      </c>
    </row>
    <row r="4911" ht="22.5" s="109" customFormat="1">
      <c r="A4911" s="119">
        <f>MAX($A$19:A4910)+1</f>
        <v>4893</v>
      </c>
      <c r="B4911" s="120" t="s">
        <v>41</v>
      </c>
      <c r="C4911" s="144" t="s">
        <v>2235</v>
      </c>
      <c r="D4911" s="144" t="s">
        <v>5552</v>
      </c>
      <c r="E4911" s="145">
        <v>45203</v>
      </c>
      <c r="F4911" s="146" t="s">
        <v>2237</v>
      </c>
      <c r="G4911" s="146" t="s">
        <v>2238</v>
      </c>
      <c r="H4911" s="146" t="s">
        <v>2122</v>
      </c>
      <c r="I4911" s="133" t="s">
        <v>47</v>
      </c>
      <c r="J4911" s="147"/>
      <c r="K4911" s="147"/>
      <c r="L4911" s="148">
        <v>56000</v>
      </c>
      <c r="M4911" s="120" t="s">
        <v>56</v>
      </c>
      <c r="N4911" s="149">
        <v>4480</v>
      </c>
      <c r="O4911" s="150"/>
      <c r="P4911" s="154" t="s">
        <v>4117</v>
      </c>
      <c r="Q4911" s="158" t="s">
        <v>50</v>
      </c>
      <c r="R4911" s="142">
        <f t="shared" si="77"/>
        <v>8</v>
      </c>
    </row>
    <row r="4912" ht="22.5" s="109" customFormat="1">
      <c r="A4912" s="119">
        <f>MAX($A$19:A4911)+1</f>
        <v>4894</v>
      </c>
      <c r="B4912" s="120" t="s">
        <v>41</v>
      </c>
      <c r="C4912" s="144" t="s">
        <v>2235</v>
      </c>
      <c r="D4912" s="144" t="s">
        <v>5553</v>
      </c>
      <c r="E4912" s="145">
        <v>45213</v>
      </c>
      <c r="F4912" s="146" t="s">
        <v>2237</v>
      </c>
      <c r="G4912" s="146" t="s">
        <v>2238</v>
      </c>
      <c r="H4912" s="146" t="s">
        <v>2122</v>
      </c>
      <c r="I4912" s="133" t="s">
        <v>47</v>
      </c>
      <c r="J4912" s="147"/>
      <c r="K4912" s="147"/>
      <c r="L4912" s="148">
        <v>56000</v>
      </c>
      <c r="M4912" s="120" t="s">
        <v>56</v>
      </c>
      <c r="N4912" s="149">
        <v>4480</v>
      </c>
      <c r="O4912" s="150"/>
      <c r="P4912" s="154" t="s">
        <v>4117</v>
      </c>
      <c r="Q4912" s="158" t="s">
        <v>50</v>
      </c>
      <c r="R4912" s="142">
        <f t="shared" si="77"/>
        <v>8</v>
      </c>
    </row>
    <row r="4913" ht="22.5" s="109" customFormat="1">
      <c r="A4913" s="119">
        <f>MAX($A$19:A4912)+1</f>
        <v>4895</v>
      </c>
      <c r="B4913" s="120" t="s">
        <v>41</v>
      </c>
      <c r="C4913" s="144" t="s">
        <v>2235</v>
      </c>
      <c r="D4913" s="144" t="s">
        <v>5554</v>
      </c>
      <c r="E4913" s="145">
        <v>45218</v>
      </c>
      <c r="F4913" s="146" t="s">
        <v>2237</v>
      </c>
      <c r="G4913" s="146" t="s">
        <v>2238</v>
      </c>
      <c r="H4913" s="146" t="s">
        <v>2122</v>
      </c>
      <c r="I4913" s="133" t="s">
        <v>47</v>
      </c>
      <c r="J4913" s="147"/>
      <c r="K4913" s="147"/>
      <c r="L4913" s="148">
        <v>56000</v>
      </c>
      <c r="M4913" s="120" t="s">
        <v>56</v>
      </c>
      <c r="N4913" s="149">
        <v>4480</v>
      </c>
      <c r="O4913" s="150"/>
      <c r="P4913" s="154" t="s">
        <v>4117</v>
      </c>
      <c r="Q4913" s="158" t="s">
        <v>50</v>
      </c>
      <c r="R4913" s="142">
        <f t="shared" si="77"/>
        <v>8</v>
      </c>
    </row>
    <row r="4914" ht="22.5" s="109" customFormat="1">
      <c r="A4914" s="119">
        <f>MAX($A$19:A4913)+1</f>
        <v>4896</v>
      </c>
      <c r="B4914" s="120" t="s">
        <v>41</v>
      </c>
      <c r="C4914" s="144" t="s">
        <v>2235</v>
      </c>
      <c r="D4914" s="144" t="s">
        <v>5555</v>
      </c>
      <c r="E4914" s="145">
        <v>45225</v>
      </c>
      <c r="F4914" s="146" t="s">
        <v>2237</v>
      </c>
      <c r="G4914" s="146" t="s">
        <v>2238</v>
      </c>
      <c r="H4914" s="146" t="s">
        <v>2122</v>
      </c>
      <c r="I4914" s="133" t="s">
        <v>47</v>
      </c>
      <c r="J4914" s="147"/>
      <c r="K4914" s="147"/>
      <c r="L4914" s="148">
        <v>56000</v>
      </c>
      <c r="M4914" s="120" t="s">
        <v>56</v>
      </c>
      <c r="N4914" s="149">
        <v>4480</v>
      </c>
      <c r="O4914" s="150"/>
      <c r="P4914" s="154" t="s">
        <v>4117</v>
      </c>
      <c r="Q4914" s="158" t="s">
        <v>50</v>
      </c>
      <c r="R4914" s="142">
        <f t="shared" si="77"/>
        <v>8</v>
      </c>
    </row>
    <row r="4915" ht="22.5" s="109" customFormat="1">
      <c r="A4915" s="119">
        <f>MAX($A$19:A4914)+1</f>
        <v>4897</v>
      </c>
      <c r="B4915" s="120" t="s">
        <v>41</v>
      </c>
      <c r="C4915" s="144" t="s">
        <v>2235</v>
      </c>
      <c r="D4915" s="144" t="s">
        <v>5556</v>
      </c>
      <c r="E4915" s="145">
        <v>45232</v>
      </c>
      <c r="F4915" s="146" t="s">
        <v>2237</v>
      </c>
      <c r="G4915" s="146" t="s">
        <v>2238</v>
      </c>
      <c r="H4915" s="146" t="s">
        <v>2140</v>
      </c>
      <c r="I4915" s="133" t="s">
        <v>47</v>
      </c>
      <c r="J4915" s="147"/>
      <c r="K4915" s="147"/>
      <c r="L4915" s="148">
        <v>970000</v>
      </c>
      <c r="M4915" s="120" t="s">
        <v>56</v>
      </c>
      <c r="N4915" s="149">
        <v>77600</v>
      </c>
      <c r="O4915" s="150"/>
      <c r="P4915" s="154" t="s">
        <v>4117</v>
      </c>
      <c r="Q4915" s="158" t="s">
        <v>50</v>
      </c>
      <c r="R4915" s="142">
        <f t="shared" si="77"/>
        <v>8</v>
      </c>
    </row>
    <row r="4916" ht="22.5" s="109" customFormat="1">
      <c r="A4916" s="119">
        <f>MAX($A$19:A4915)+1</f>
        <v>4898</v>
      </c>
      <c r="B4916" s="120" t="s">
        <v>41</v>
      </c>
      <c r="C4916" s="144" t="s">
        <v>2235</v>
      </c>
      <c r="D4916" s="144" t="s">
        <v>5557</v>
      </c>
      <c r="E4916" s="145">
        <v>45233</v>
      </c>
      <c r="F4916" s="146" t="s">
        <v>2237</v>
      </c>
      <c r="G4916" s="146" t="s">
        <v>2238</v>
      </c>
      <c r="H4916" s="146" t="s">
        <v>545</v>
      </c>
      <c r="I4916" s="133" t="s">
        <v>47</v>
      </c>
      <c r="J4916" s="147"/>
      <c r="K4916" s="147"/>
      <c r="L4916" s="148">
        <v>11640000</v>
      </c>
      <c r="M4916" s="120" t="s">
        <v>56</v>
      </c>
      <c r="N4916" s="149">
        <v>931200</v>
      </c>
      <c r="O4916" s="150"/>
      <c r="P4916" s="154" t="s">
        <v>4117</v>
      </c>
      <c r="Q4916" s="158" t="s">
        <v>50</v>
      </c>
      <c r="R4916" s="142">
        <f t="shared" si="77"/>
        <v>8</v>
      </c>
    </row>
    <row r="4917" ht="22.5" s="109" customFormat="1">
      <c r="A4917" s="119">
        <f>MAX($A$19:A4916)+1</f>
        <v>4899</v>
      </c>
      <c r="B4917" s="120" t="s">
        <v>41</v>
      </c>
      <c r="C4917" s="144" t="s">
        <v>2235</v>
      </c>
      <c r="D4917" s="144" t="s">
        <v>5558</v>
      </c>
      <c r="E4917" s="145">
        <v>45243</v>
      </c>
      <c r="F4917" s="146" t="s">
        <v>2237</v>
      </c>
      <c r="G4917" s="146" t="s">
        <v>2238</v>
      </c>
      <c r="H4917" s="146" t="s">
        <v>2261</v>
      </c>
      <c r="I4917" s="133" t="s">
        <v>47</v>
      </c>
      <c r="J4917" s="147"/>
      <c r="K4917" s="147"/>
      <c r="L4917" s="148">
        <v>710000</v>
      </c>
      <c r="M4917" s="120" t="s">
        <v>56</v>
      </c>
      <c r="N4917" s="149">
        <v>56800</v>
      </c>
      <c r="O4917" s="150"/>
      <c r="P4917" s="154" t="s">
        <v>4117</v>
      </c>
      <c r="Q4917" s="158" t="s">
        <v>50</v>
      </c>
      <c r="R4917" s="142">
        <f t="shared" si="77"/>
        <v>8</v>
      </c>
    </row>
    <row r="4918" ht="22.5" s="109" customFormat="1">
      <c r="A4918" s="119">
        <f>MAX($A$19:A4917)+1</f>
        <v>4900</v>
      </c>
      <c r="B4918" s="120" t="s">
        <v>41</v>
      </c>
      <c r="C4918" s="144" t="s">
        <v>2235</v>
      </c>
      <c r="D4918" s="144" t="s">
        <v>5559</v>
      </c>
      <c r="E4918" s="145">
        <v>45243</v>
      </c>
      <c r="F4918" s="146" t="s">
        <v>2237</v>
      </c>
      <c r="G4918" s="146" t="s">
        <v>2238</v>
      </c>
      <c r="H4918" s="146" t="s">
        <v>715</v>
      </c>
      <c r="I4918" s="133" t="s">
        <v>47</v>
      </c>
      <c r="J4918" s="147"/>
      <c r="K4918" s="147"/>
      <c r="L4918" s="148">
        <v>710000</v>
      </c>
      <c r="M4918" s="120" t="s">
        <v>56</v>
      </c>
      <c r="N4918" s="149">
        <v>56800</v>
      </c>
      <c r="O4918" s="150"/>
      <c r="P4918" s="154" t="s">
        <v>4117</v>
      </c>
      <c r="Q4918" s="158" t="s">
        <v>50</v>
      </c>
      <c r="R4918" s="142">
        <f t="shared" si="77"/>
        <v>8</v>
      </c>
    </row>
    <row r="4919" ht="22.5" s="109" customFormat="1">
      <c r="A4919" s="119">
        <f>MAX($A$19:A4918)+1</f>
        <v>4901</v>
      </c>
      <c r="B4919" s="120" t="s">
        <v>41</v>
      </c>
      <c r="C4919" s="144" t="s">
        <v>2235</v>
      </c>
      <c r="D4919" s="144" t="s">
        <v>5560</v>
      </c>
      <c r="E4919" s="145">
        <v>45244</v>
      </c>
      <c r="F4919" s="146" t="s">
        <v>2237</v>
      </c>
      <c r="G4919" s="146" t="s">
        <v>2238</v>
      </c>
      <c r="H4919" s="146" t="s">
        <v>2140</v>
      </c>
      <c r="I4919" s="133" t="s">
        <v>47</v>
      </c>
      <c r="J4919" s="147"/>
      <c r="K4919" s="147"/>
      <c r="L4919" s="148">
        <v>1940000</v>
      </c>
      <c r="M4919" s="120" t="s">
        <v>56</v>
      </c>
      <c r="N4919" s="149">
        <v>155200</v>
      </c>
      <c r="O4919" s="150"/>
      <c r="P4919" s="154" t="s">
        <v>4117</v>
      </c>
      <c r="Q4919" s="158" t="s">
        <v>50</v>
      </c>
      <c r="R4919" s="142">
        <f t="shared" si="77"/>
        <v>8</v>
      </c>
    </row>
    <row r="4920" ht="22.5" s="109" customFormat="1">
      <c r="A4920" s="119">
        <f>MAX($A$19:A4919)+1</f>
        <v>4902</v>
      </c>
      <c r="B4920" s="120" t="s">
        <v>41</v>
      </c>
      <c r="C4920" s="144" t="s">
        <v>2235</v>
      </c>
      <c r="D4920" s="144" t="s">
        <v>5561</v>
      </c>
      <c r="E4920" s="145">
        <v>45252</v>
      </c>
      <c r="F4920" s="146" t="s">
        <v>2237</v>
      </c>
      <c r="G4920" s="146" t="s">
        <v>2238</v>
      </c>
      <c r="H4920" s="146" t="s">
        <v>5562</v>
      </c>
      <c r="I4920" s="133" t="s">
        <v>47</v>
      </c>
      <c r="J4920" s="147"/>
      <c r="K4920" s="147"/>
      <c r="L4920" s="148">
        <v>970000</v>
      </c>
      <c r="M4920" s="120" t="s">
        <v>56</v>
      </c>
      <c r="N4920" s="149">
        <v>77600</v>
      </c>
      <c r="O4920" s="150"/>
      <c r="P4920" s="154" t="s">
        <v>4117</v>
      </c>
      <c r="Q4920" s="158" t="s">
        <v>50</v>
      </c>
      <c r="R4920" s="142">
        <f t="shared" si="77"/>
        <v>8</v>
      </c>
    </row>
    <row r="4921" ht="22.5" s="109" customFormat="1">
      <c r="A4921" s="119">
        <f>MAX($A$19:A4920)+1</f>
        <v>4903</v>
      </c>
      <c r="B4921" s="120" t="s">
        <v>41</v>
      </c>
      <c r="C4921" s="144" t="s">
        <v>2235</v>
      </c>
      <c r="D4921" s="144" t="s">
        <v>5563</v>
      </c>
      <c r="E4921" s="145">
        <v>45252</v>
      </c>
      <c r="F4921" s="146" t="s">
        <v>2237</v>
      </c>
      <c r="G4921" s="146" t="s">
        <v>2238</v>
      </c>
      <c r="H4921" s="146" t="s">
        <v>5562</v>
      </c>
      <c r="I4921" s="133" t="s">
        <v>47</v>
      </c>
      <c r="J4921" s="147"/>
      <c r="K4921" s="147"/>
      <c r="L4921" s="148">
        <v>970000</v>
      </c>
      <c r="M4921" s="120" t="s">
        <v>56</v>
      </c>
      <c r="N4921" s="149">
        <v>77600</v>
      </c>
      <c r="O4921" s="150"/>
      <c r="P4921" s="154" t="s">
        <v>4117</v>
      </c>
      <c r="Q4921" s="158" t="s">
        <v>50</v>
      </c>
      <c r="R4921" s="142">
        <f t="shared" si="77"/>
        <v>8</v>
      </c>
    </row>
    <row r="4922" ht="22.5" s="109" customFormat="1">
      <c r="A4922" s="119">
        <f>MAX($A$19:A4921)+1</f>
        <v>4904</v>
      </c>
      <c r="B4922" s="120" t="s">
        <v>41</v>
      </c>
      <c r="C4922" s="144" t="s">
        <v>2235</v>
      </c>
      <c r="D4922" s="144" t="s">
        <v>5564</v>
      </c>
      <c r="E4922" s="145">
        <v>45253</v>
      </c>
      <c r="F4922" s="146" t="s">
        <v>2237</v>
      </c>
      <c r="G4922" s="146" t="s">
        <v>2238</v>
      </c>
      <c r="H4922" s="146" t="s">
        <v>5562</v>
      </c>
      <c r="I4922" s="133" t="s">
        <v>47</v>
      </c>
      <c r="J4922" s="147"/>
      <c r="K4922" s="147"/>
      <c r="L4922" s="148">
        <v>970000</v>
      </c>
      <c r="M4922" s="120" t="s">
        <v>56</v>
      </c>
      <c r="N4922" s="149">
        <v>77600</v>
      </c>
      <c r="O4922" s="150"/>
      <c r="P4922" s="154" t="s">
        <v>4117</v>
      </c>
      <c r="Q4922" s="158" t="s">
        <v>50</v>
      </c>
      <c r="R4922" s="142">
        <f t="shared" si="77"/>
        <v>8</v>
      </c>
    </row>
    <row r="4923" ht="22.5" s="109" customFormat="1">
      <c r="A4923" s="119">
        <f>MAX($A$19:A4922)+1</f>
        <v>4905</v>
      </c>
      <c r="B4923" s="120" t="s">
        <v>41</v>
      </c>
      <c r="C4923" s="144" t="s">
        <v>2235</v>
      </c>
      <c r="D4923" s="144" t="s">
        <v>5565</v>
      </c>
      <c r="E4923" s="145">
        <v>45253</v>
      </c>
      <c r="F4923" s="146" t="s">
        <v>2237</v>
      </c>
      <c r="G4923" s="146" t="s">
        <v>2238</v>
      </c>
      <c r="H4923" s="146" t="s">
        <v>5562</v>
      </c>
      <c r="I4923" s="133" t="s">
        <v>47</v>
      </c>
      <c r="J4923" s="147"/>
      <c r="K4923" s="147"/>
      <c r="L4923" s="148">
        <v>970000</v>
      </c>
      <c r="M4923" s="120" t="s">
        <v>56</v>
      </c>
      <c r="N4923" s="149">
        <v>77600</v>
      </c>
      <c r="O4923" s="150"/>
      <c r="P4923" s="154" t="s">
        <v>4117</v>
      </c>
      <c r="Q4923" s="158" t="s">
        <v>50</v>
      </c>
      <c r="R4923" s="142">
        <f t="shared" si="77"/>
        <v>8</v>
      </c>
    </row>
    <row r="4924" ht="22.5" s="109" customFormat="1">
      <c r="A4924" s="119">
        <f>MAX($A$19:A4923)+1</f>
        <v>4906</v>
      </c>
      <c r="B4924" s="120" t="s">
        <v>41</v>
      </c>
      <c r="C4924" s="144" t="s">
        <v>2235</v>
      </c>
      <c r="D4924" s="144" t="s">
        <v>5566</v>
      </c>
      <c r="E4924" s="145">
        <v>45253</v>
      </c>
      <c r="F4924" s="146" t="s">
        <v>2237</v>
      </c>
      <c r="G4924" s="146" t="s">
        <v>2238</v>
      </c>
      <c r="H4924" s="146" t="s">
        <v>5562</v>
      </c>
      <c r="I4924" s="133" t="s">
        <v>47</v>
      </c>
      <c r="J4924" s="147"/>
      <c r="K4924" s="147"/>
      <c r="L4924" s="148">
        <v>970000</v>
      </c>
      <c r="M4924" s="120" t="s">
        <v>56</v>
      </c>
      <c r="N4924" s="149">
        <v>77600</v>
      </c>
      <c r="O4924" s="150"/>
      <c r="P4924" s="154" t="s">
        <v>4117</v>
      </c>
      <c r="Q4924" s="158" t="s">
        <v>50</v>
      </c>
      <c r="R4924" s="142">
        <f t="shared" si="77"/>
        <v>8</v>
      </c>
    </row>
    <row r="4925" ht="22.5" s="109" customFormat="1">
      <c r="A4925" s="119">
        <f>MAX($A$19:A4924)+1</f>
        <v>4907</v>
      </c>
      <c r="B4925" s="120" t="s">
        <v>41</v>
      </c>
      <c r="C4925" s="144" t="s">
        <v>2235</v>
      </c>
      <c r="D4925" s="144" t="s">
        <v>5567</v>
      </c>
      <c r="E4925" s="145">
        <v>45253</v>
      </c>
      <c r="F4925" s="146" t="s">
        <v>2237</v>
      </c>
      <c r="G4925" s="146" t="s">
        <v>2238</v>
      </c>
      <c r="H4925" s="146" t="s">
        <v>5562</v>
      </c>
      <c r="I4925" s="133" t="s">
        <v>47</v>
      </c>
      <c r="J4925" s="147"/>
      <c r="K4925" s="147"/>
      <c r="L4925" s="148">
        <v>970000</v>
      </c>
      <c r="M4925" s="120" t="s">
        <v>56</v>
      </c>
      <c r="N4925" s="149">
        <v>77600</v>
      </c>
      <c r="O4925" s="150"/>
      <c r="P4925" s="154" t="s">
        <v>4117</v>
      </c>
      <c r="Q4925" s="158" t="s">
        <v>50</v>
      </c>
      <c r="R4925" s="142">
        <f t="shared" si="77"/>
        <v>8</v>
      </c>
    </row>
    <row r="4926" ht="22.5" s="109" customFormat="1">
      <c r="A4926" s="119">
        <f>MAX($A$19:A4925)+1</f>
        <v>4908</v>
      </c>
      <c r="B4926" s="120" t="s">
        <v>41</v>
      </c>
      <c r="C4926" s="144" t="s">
        <v>2235</v>
      </c>
      <c r="D4926" s="144" t="s">
        <v>5568</v>
      </c>
      <c r="E4926" s="145">
        <v>45257</v>
      </c>
      <c r="F4926" s="146" t="s">
        <v>2237</v>
      </c>
      <c r="G4926" s="146" t="s">
        <v>2238</v>
      </c>
      <c r="H4926" s="146" t="s">
        <v>2261</v>
      </c>
      <c r="I4926" s="133" t="s">
        <v>47</v>
      </c>
      <c r="J4926" s="147"/>
      <c r="K4926" s="147"/>
      <c r="L4926" s="148">
        <v>970000</v>
      </c>
      <c r="M4926" s="120" t="s">
        <v>56</v>
      </c>
      <c r="N4926" s="149">
        <v>77600</v>
      </c>
      <c r="O4926" s="150"/>
      <c r="P4926" s="154" t="s">
        <v>4117</v>
      </c>
      <c r="Q4926" s="158" t="s">
        <v>50</v>
      </c>
      <c r="R4926" s="142">
        <f t="shared" si="77"/>
        <v>8</v>
      </c>
    </row>
    <row r="4927" ht="22.5" s="109" customFormat="1">
      <c r="A4927" s="119">
        <f>MAX($A$19:A4926)+1</f>
        <v>4909</v>
      </c>
      <c r="B4927" s="120" t="s">
        <v>41</v>
      </c>
      <c r="C4927" s="144" t="s">
        <v>2235</v>
      </c>
      <c r="D4927" s="144" t="s">
        <v>5569</v>
      </c>
      <c r="E4927" s="145">
        <v>45260</v>
      </c>
      <c r="F4927" s="146" t="s">
        <v>2237</v>
      </c>
      <c r="G4927" s="146" t="s">
        <v>2238</v>
      </c>
      <c r="H4927" s="146" t="s">
        <v>2140</v>
      </c>
      <c r="I4927" s="133" t="s">
        <v>47</v>
      </c>
      <c r="J4927" s="147"/>
      <c r="K4927" s="147"/>
      <c r="L4927" s="148">
        <v>970000</v>
      </c>
      <c r="M4927" s="120" t="s">
        <v>56</v>
      </c>
      <c r="N4927" s="149">
        <v>77600</v>
      </c>
      <c r="O4927" s="150"/>
      <c r="P4927" s="154" t="s">
        <v>4117</v>
      </c>
      <c r="Q4927" s="158" t="s">
        <v>50</v>
      </c>
      <c r="R4927" s="142">
        <f t="shared" si="77"/>
        <v>8</v>
      </c>
    </row>
    <row r="4928" s="109" customFormat="1">
      <c r="A4928" s="119">
        <f>MAX($A$19:A4927)+1</f>
        <v>4910</v>
      </c>
      <c r="B4928" s="120" t="s">
        <v>41</v>
      </c>
      <c r="C4928" s="144" t="s">
        <v>1762</v>
      </c>
      <c r="D4928" s="144" t="s">
        <v>5570</v>
      </c>
      <c r="E4928" s="145">
        <v>45231</v>
      </c>
      <c r="F4928" s="146" t="s">
        <v>2263</v>
      </c>
      <c r="G4928" s="146" t="s">
        <v>2264</v>
      </c>
      <c r="H4928" s="146" t="s">
        <v>715</v>
      </c>
      <c r="I4928" s="133" t="s">
        <v>47</v>
      </c>
      <c r="J4928" s="147"/>
      <c r="K4928" s="147"/>
      <c r="L4928" s="148">
        <v>627500</v>
      </c>
      <c r="M4928" s="120" t="s">
        <v>56</v>
      </c>
      <c r="N4928" s="149">
        <v>50200</v>
      </c>
      <c r="O4928" s="150"/>
      <c r="P4928" s="154" t="s">
        <v>4117</v>
      </c>
      <c r="Q4928" s="158" t="s">
        <v>50</v>
      </c>
      <c r="R4928" s="142">
        <f t="shared" si="77"/>
        <v>8</v>
      </c>
    </row>
    <row r="4929" s="109" customFormat="1">
      <c r="A4929" s="119">
        <f>MAX($A$19:A4928)+1</f>
        <v>4911</v>
      </c>
      <c r="B4929" s="120" t="s">
        <v>41</v>
      </c>
      <c r="C4929" s="144" t="s">
        <v>1762</v>
      </c>
      <c r="D4929" s="144" t="s">
        <v>5571</v>
      </c>
      <c r="E4929" s="145">
        <v>45257</v>
      </c>
      <c r="F4929" s="146" t="s">
        <v>2263</v>
      </c>
      <c r="G4929" s="146" t="s">
        <v>2264</v>
      </c>
      <c r="H4929" s="146" t="s">
        <v>715</v>
      </c>
      <c r="I4929" s="133" t="s">
        <v>47</v>
      </c>
      <c r="J4929" s="147"/>
      <c r="K4929" s="147"/>
      <c r="L4929" s="148">
        <v>4899000</v>
      </c>
      <c r="M4929" s="120" t="s">
        <v>56</v>
      </c>
      <c r="N4929" s="149">
        <v>391920</v>
      </c>
      <c r="O4929" s="150"/>
      <c r="P4929" s="154" t="s">
        <v>4117</v>
      </c>
      <c r="Q4929" s="158" t="s">
        <v>50</v>
      </c>
      <c r="R4929" s="142">
        <f t="shared" si="77"/>
        <v>8</v>
      </c>
    </row>
    <row r="4930" s="109" customFormat="1">
      <c r="A4930" s="119">
        <f>MAX($A$19:A4929)+1</f>
        <v>4912</v>
      </c>
      <c r="B4930" s="120" t="s">
        <v>41</v>
      </c>
      <c r="C4930" s="144" t="s">
        <v>1762</v>
      </c>
      <c r="D4930" s="144" t="s">
        <v>5572</v>
      </c>
      <c r="E4930" s="145">
        <v>45259</v>
      </c>
      <c r="F4930" s="146" t="s">
        <v>2263</v>
      </c>
      <c r="G4930" s="146" t="s">
        <v>2264</v>
      </c>
      <c r="H4930" s="146" t="s">
        <v>715</v>
      </c>
      <c r="I4930" s="133" t="s">
        <v>47</v>
      </c>
      <c r="J4930" s="147"/>
      <c r="K4930" s="147"/>
      <c r="L4930" s="148">
        <v>3515000</v>
      </c>
      <c r="M4930" s="120" t="s">
        <v>56</v>
      </c>
      <c r="N4930" s="149">
        <v>281200</v>
      </c>
      <c r="O4930" s="150"/>
      <c r="P4930" s="154" t="s">
        <v>4117</v>
      </c>
      <c r="Q4930" s="158" t="s">
        <v>50</v>
      </c>
      <c r="R4930" s="142">
        <f t="shared" si="77"/>
        <v>8</v>
      </c>
    </row>
    <row r="4931" s="109" customFormat="1">
      <c r="A4931" s="119">
        <f>MAX($A$19:A4930)+1</f>
        <v>4913</v>
      </c>
      <c r="B4931" s="120" t="s">
        <v>41</v>
      </c>
      <c r="C4931" s="144" t="s">
        <v>1762</v>
      </c>
      <c r="D4931" s="144" t="s">
        <v>5573</v>
      </c>
      <c r="E4931" s="145">
        <v>45232</v>
      </c>
      <c r="F4931" s="146" t="s">
        <v>2269</v>
      </c>
      <c r="G4931" s="146" t="s">
        <v>2270</v>
      </c>
      <c r="H4931" s="146" t="s">
        <v>545</v>
      </c>
      <c r="I4931" s="133" t="s">
        <v>47</v>
      </c>
      <c r="J4931" s="147"/>
      <c r="K4931" s="147"/>
      <c r="L4931" s="148">
        <v>1150000</v>
      </c>
      <c r="M4931" s="120" t="s">
        <v>56</v>
      </c>
      <c r="N4931" s="149">
        <v>92000</v>
      </c>
      <c r="O4931" s="150"/>
      <c r="P4931" s="154" t="s">
        <v>4117</v>
      </c>
      <c r="Q4931" s="158" t="s">
        <v>50</v>
      </c>
      <c r="R4931" s="142">
        <f t="shared" si="77"/>
        <v>8</v>
      </c>
    </row>
    <row r="4932" s="109" customFormat="1">
      <c r="A4932" s="119">
        <f>MAX($A$19:A4931)+1</f>
        <v>4914</v>
      </c>
      <c r="B4932" s="120" t="s">
        <v>41</v>
      </c>
      <c r="C4932" s="144" t="s">
        <v>1762</v>
      </c>
      <c r="D4932" s="144" t="s">
        <v>5574</v>
      </c>
      <c r="E4932" s="145">
        <v>45233</v>
      </c>
      <c r="F4932" s="146" t="s">
        <v>2269</v>
      </c>
      <c r="G4932" s="146" t="s">
        <v>2270</v>
      </c>
      <c r="H4932" s="146" t="s">
        <v>545</v>
      </c>
      <c r="I4932" s="133" t="s">
        <v>47</v>
      </c>
      <c r="J4932" s="147"/>
      <c r="K4932" s="147"/>
      <c r="L4932" s="148">
        <v>1410000</v>
      </c>
      <c r="M4932" s="120" t="s">
        <v>56</v>
      </c>
      <c r="N4932" s="149">
        <v>112800</v>
      </c>
      <c r="O4932" s="150"/>
      <c r="P4932" s="154" t="s">
        <v>4117</v>
      </c>
      <c r="Q4932" s="158" t="s">
        <v>50</v>
      </c>
      <c r="R4932" s="142">
        <f t="shared" si="77"/>
        <v>8</v>
      </c>
    </row>
    <row r="4933" s="109" customFormat="1">
      <c r="A4933" s="119">
        <f>MAX($A$19:A4932)+1</f>
        <v>4915</v>
      </c>
      <c r="B4933" s="120" t="s">
        <v>41</v>
      </c>
      <c r="C4933" s="144" t="s">
        <v>1762</v>
      </c>
      <c r="D4933" s="144" t="s">
        <v>5575</v>
      </c>
      <c r="E4933" s="145">
        <v>45233</v>
      </c>
      <c r="F4933" s="146" t="s">
        <v>2269</v>
      </c>
      <c r="G4933" s="146" t="s">
        <v>2270</v>
      </c>
      <c r="H4933" s="146" t="s">
        <v>545</v>
      </c>
      <c r="I4933" s="133" t="s">
        <v>47</v>
      </c>
      <c r="J4933" s="147"/>
      <c r="K4933" s="147"/>
      <c r="L4933" s="148">
        <v>1150000</v>
      </c>
      <c r="M4933" s="120" t="s">
        <v>56</v>
      </c>
      <c r="N4933" s="149">
        <v>92000</v>
      </c>
      <c r="O4933" s="150"/>
      <c r="P4933" s="154" t="s">
        <v>4117</v>
      </c>
      <c r="Q4933" s="158" t="s">
        <v>50</v>
      </c>
      <c r="R4933" s="142">
        <f t="shared" si="77"/>
        <v>8</v>
      </c>
    </row>
    <row r="4934" s="109" customFormat="1">
      <c r="A4934" s="119">
        <f>MAX($A$19:A4933)+1</f>
        <v>4916</v>
      </c>
      <c r="B4934" s="120" t="s">
        <v>41</v>
      </c>
      <c r="C4934" s="144" t="s">
        <v>1281</v>
      </c>
      <c r="D4934" s="144" t="s">
        <v>5576</v>
      </c>
      <c r="E4934" s="145">
        <v>45252</v>
      </c>
      <c r="F4934" s="146" t="s">
        <v>2269</v>
      </c>
      <c r="G4934" s="146" t="s">
        <v>2270</v>
      </c>
      <c r="H4934" s="146" t="s">
        <v>717</v>
      </c>
      <c r="I4934" s="133" t="s">
        <v>47</v>
      </c>
      <c r="J4934" s="147"/>
      <c r="K4934" s="147"/>
      <c r="L4934" s="148">
        <v>424000</v>
      </c>
      <c r="M4934" s="120" t="s">
        <v>56</v>
      </c>
      <c r="N4934" s="149">
        <v>33920</v>
      </c>
      <c r="O4934" s="150"/>
      <c r="P4934" s="154" t="s">
        <v>4117</v>
      </c>
      <c r="Q4934" s="158" t="s">
        <v>50</v>
      </c>
      <c r="R4934" s="142">
        <f t="shared" si="77"/>
        <v>8</v>
      </c>
    </row>
    <row r="4935" ht="22.5" s="109" customFormat="1">
      <c r="A4935" s="119">
        <f>MAX($A$19:A4934)+1</f>
        <v>4917</v>
      </c>
      <c r="B4935" s="120" t="s">
        <v>41</v>
      </c>
      <c r="C4935" s="144" t="s">
        <v>92</v>
      </c>
      <c r="D4935" s="144" t="s">
        <v>5577</v>
      </c>
      <c r="E4935" s="145">
        <v>45231</v>
      </c>
      <c r="F4935" s="146" t="s">
        <v>2273</v>
      </c>
      <c r="G4935" s="146" t="s">
        <v>2274</v>
      </c>
      <c r="H4935" s="146" t="s">
        <v>2140</v>
      </c>
      <c r="I4935" s="133" t="s">
        <v>47</v>
      </c>
      <c r="J4935" s="147"/>
      <c r="K4935" s="147"/>
      <c r="L4935" s="148">
        <v>1030000</v>
      </c>
      <c r="M4935" s="120" t="s">
        <v>56</v>
      </c>
      <c r="N4935" s="149">
        <v>82400</v>
      </c>
      <c r="O4935" s="150"/>
      <c r="P4935" s="154" t="s">
        <v>4117</v>
      </c>
      <c r="Q4935" s="158" t="s">
        <v>50</v>
      </c>
      <c r="R4935" s="142">
        <f t="shared" si="77"/>
        <v>8</v>
      </c>
    </row>
    <row r="4936" ht="22.5" s="109" customFormat="1">
      <c r="A4936" s="119">
        <f>MAX($A$19:A4935)+1</f>
        <v>4918</v>
      </c>
      <c r="B4936" s="120" t="s">
        <v>41</v>
      </c>
      <c r="C4936" s="144" t="s">
        <v>92</v>
      </c>
      <c r="D4936" s="144" t="s">
        <v>5578</v>
      </c>
      <c r="E4936" s="145">
        <v>45238</v>
      </c>
      <c r="F4936" s="146" t="s">
        <v>2273</v>
      </c>
      <c r="G4936" s="146" t="s">
        <v>2274</v>
      </c>
      <c r="H4936" s="146" t="s">
        <v>715</v>
      </c>
      <c r="I4936" s="133" t="s">
        <v>47</v>
      </c>
      <c r="J4936" s="147"/>
      <c r="K4936" s="147"/>
      <c r="L4936" s="148">
        <v>700000</v>
      </c>
      <c r="M4936" s="120" t="s">
        <v>56</v>
      </c>
      <c r="N4936" s="149">
        <v>56000</v>
      </c>
      <c r="O4936" s="150"/>
      <c r="P4936" s="154" t="s">
        <v>4117</v>
      </c>
      <c r="Q4936" s="158" t="s">
        <v>50</v>
      </c>
      <c r="R4936" s="142">
        <f t="shared" si="77"/>
        <v>8</v>
      </c>
    </row>
    <row r="4937" ht="22.5" s="109" customFormat="1">
      <c r="A4937" s="119">
        <f>MAX($A$19:A4936)+1</f>
        <v>4919</v>
      </c>
      <c r="B4937" s="120" t="s">
        <v>41</v>
      </c>
      <c r="C4937" s="144" t="s">
        <v>92</v>
      </c>
      <c r="D4937" s="144" t="s">
        <v>5579</v>
      </c>
      <c r="E4937" s="145">
        <v>45243</v>
      </c>
      <c r="F4937" s="146" t="s">
        <v>2273</v>
      </c>
      <c r="G4937" s="146" t="s">
        <v>2274</v>
      </c>
      <c r="H4937" s="146" t="s">
        <v>2140</v>
      </c>
      <c r="I4937" s="133" t="s">
        <v>47</v>
      </c>
      <c r="J4937" s="147"/>
      <c r="K4937" s="147"/>
      <c r="L4937" s="148">
        <v>1030000</v>
      </c>
      <c r="M4937" s="120" t="s">
        <v>56</v>
      </c>
      <c r="N4937" s="149">
        <v>82400</v>
      </c>
      <c r="O4937" s="150"/>
      <c r="P4937" s="154" t="s">
        <v>4117</v>
      </c>
      <c r="Q4937" s="158" t="s">
        <v>50</v>
      </c>
      <c r="R4937" s="142">
        <f t="shared" si="77"/>
        <v>8</v>
      </c>
    </row>
    <row r="4938" ht="22.5" s="109" customFormat="1">
      <c r="A4938" s="119">
        <f>MAX($A$19:A4937)+1</f>
        <v>4920</v>
      </c>
      <c r="B4938" s="120" t="s">
        <v>41</v>
      </c>
      <c r="C4938" s="144" t="s">
        <v>92</v>
      </c>
      <c r="D4938" s="144" t="s">
        <v>5580</v>
      </c>
      <c r="E4938" s="145">
        <v>45243</v>
      </c>
      <c r="F4938" s="146" t="s">
        <v>2273</v>
      </c>
      <c r="G4938" s="146" t="s">
        <v>2274</v>
      </c>
      <c r="H4938" s="146" t="s">
        <v>2140</v>
      </c>
      <c r="I4938" s="133" t="s">
        <v>47</v>
      </c>
      <c r="J4938" s="147"/>
      <c r="K4938" s="147"/>
      <c r="L4938" s="148">
        <v>1030000</v>
      </c>
      <c r="M4938" s="120" t="s">
        <v>56</v>
      </c>
      <c r="N4938" s="149">
        <v>82400</v>
      </c>
      <c r="O4938" s="150"/>
      <c r="P4938" s="154" t="s">
        <v>4117</v>
      </c>
      <c r="Q4938" s="158" t="s">
        <v>50</v>
      </c>
      <c r="R4938" s="142">
        <f t="shared" si="77"/>
        <v>8</v>
      </c>
    </row>
    <row r="4939" ht="22.5" s="109" customFormat="1">
      <c r="A4939" s="119">
        <f>MAX($A$19:A4938)+1</f>
        <v>4921</v>
      </c>
      <c r="B4939" s="120" t="s">
        <v>41</v>
      </c>
      <c r="C4939" s="144" t="s">
        <v>92</v>
      </c>
      <c r="D4939" s="144" t="s">
        <v>5581</v>
      </c>
      <c r="E4939" s="145">
        <v>45252</v>
      </c>
      <c r="F4939" s="146" t="s">
        <v>2273</v>
      </c>
      <c r="G4939" s="146" t="s">
        <v>2274</v>
      </c>
      <c r="H4939" s="146" t="s">
        <v>5562</v>
      </c>
      <c r="I4939" s="151" t="s">
        <v>47</v>
      </c>
      <c r="J4939" s="147"/>
      <c r="K4939" s="147"/>
      <c r="L4939" s="148">
        <v>1030000</v>
      </c>
      <c r="M4939" s="120" t="s">
        <v>56</v>
      </c>
      <c r="N4939" s="149">
        <v>82400</v>
      </c>
      <c r="O4939" s="150"/>
      <c r="P4939" s="154" t="s">
        <v>4117</v>
      </c>
      <c r="Q4939" s="158" t="s">
        <v>50</v>
      </c>
      <c r="R4939" s="142">
        <f t="shared" si="77"/>
        <v>8</v>
      </c>
    </row>
    <row r="4940" ht="22.5" s="109" customFormat="1">
      <c r="A4940" s="119">
        <f>MAX($A$19:A4939)+1</f>
        <v>4922</v>
      </c>
      <c r="B4940" s="120" t="s">
        <v>41</v>
      </c>
      <c r="C4940" s="144" t="s">
        <v>92</v>
      </c>
      <c r="D4940" s="144" t="s">
        <v>5582</v>
      </c>
      <c r="E4940" s="145">
        <v>45252</v>
      </c>
      <c r="F4940" s="146" t="s">
        <v>2273</v>
      </c>
      <c r="G4940" s="146" t="s">
        <v>2274</v>
      </c>
      <c r="H4940" s="146" t="s">
        <v>5562</v>
      </c>
      <c r="I4940" s="151" t="s">
        <v>47</v>
      </c>
      <c r="J4940" s="147"/>
      <c r="K4940" s="147"/>
      <c r="L4940" s="148">
        <v>1030000</v>
      </c>
      <c r="M4940" s="120" t="s">
        <v>56</v>
      </c>
      <c r="N4940" s="149">
        <v>82400</v>
      </c>
      <c r="O4940" s="150"/>
      <c r="P4940" s="154" t="s">
        <v>4117</v>
      </c>
      <c r="Q4940" s="158" t="s">
        <v>50</v>
      </c>
      <c r="R4940" s="142">
        <f t="shared" si="77"/>
        <v>8</v>
      </c>
    </row>
    <row r="4941" ht="22.5" s="109" customFormat="1">
      <c r="A4941" s="119">
        <f>MAX($A$19:A4940)+1</f>
        <v>4923</v>
      </c>
      <c r="B4941" s="120" t="s">
        <v>41</v>
      </c>
      <c r="C4941" s="144" t="s">
        <v>92</v>
      </c>
      <c r="D4941" s="144" t="s">
        <v>5583</v>
      </c>
      <c r="E4941" s="145">
        <v>45252</v>
      </c>
      <c r="F4941" s="146" t="s">
        <v>2273</v>
      </c>
      <c r="G4941" s="146" t="s">
        <v>2274</v>
      </c>
      <c r="H4941" s="146" t="s">
        <v>5562</v>
      </c>
      <c r="I4941" s="151" t="s">
        <v>47</v>
      </c>
      <c r="J4941" s="147"/>
      <c r="K4941" s="147"/>
      <c r="L4941" s="148">
        <v>1030000</v>
      </c>
      <c r="M4941" s="120" t="s">
        <v>56</v>
      </c>
      <c r="N4941" s="149">
        <v>82400</v>
      </c>
      <c r="O4941" s="150"/>
      <c r="P4941" s="154" t="s">
        <v>4117</v>
      </c>
      <c r="Q4941" s="158" t="s">
        <v>50</v>
      </c>
      <c r="R4941" s="142">
        <f t="shared" si="77"/>
        <v>8</v>
      </c>
    </row>
    <row r="4942" ht="22.5" s="109" customFormat="1">
      <c r="A4942" s="119">
        <f>MAX($A$19:A4941)+1</f>
        <v>4924</v>
      </c>
      <c r="B4942" s="120" t="s">
        <v>41</v>
      </c>
      <c r="C4942" s="144" t="s">
        <v>92</v>
      </c>
      <c r="D4942" s="144" t="s">
        <v>5584</v>
      </c>
      <c r="E4942" s="145">
        <v>45253</v>
      </c>
      <c r="F4942" s="146" t="s">
        <v>2273</v>
      </c>
      <c r="G4942" s="146" t="s">
        <v>2274</v>
      </c>
      <c r="H4942" s="146" t="s">
        <v>5562</v>
      </c>
      <c r="I4942" s="151" t="s">
        <v>47</v>
      </c>
      <c r="J4942" s="147"/>
      <c r="K4942" s="147"/>
      <c r="L4942" s="148">
        <v>1030000</v>
      </c>
      <c r="M4942" s="120" t="s">
        <v>56</v>
      </c>
      <c r="N4942" s="149">
        <v>82400</v>
      </c>
      <c r="O4942" s="150"/>
      <c r="P4942" s="154" t="s">
        <v>4117</v>
      </c>
      <c r="Q4942" s="158" t="s">
        <v>50</v>
      </c>
      <c r="R4942" s="142">
        <f t="shared" si="77"/>
        <v>8</v>
      </c>
    </row>
    <row r="4943" ht="22.5" s="109" customFormat="1">
      <c r="A4943" s="119">
        <f>MAX($A$19:A4942)+1</f>
        <v>4925</v>
      </c>
      <c r="B4943" s="120" t="s">
        <v>41</v>
      </c>
      <c r="C4943" s="144" t="s">
        <v>92</v>
      </c>
      <c r="D4943" s="144" t="s">
        <v>5585</v>
      </c>
      <c r="E4943" s="145">
        <v>45253</v>
      </c>
      <c r="F4943" s="146" t="s">
        <v>2273</v>
      </c>
      <c r="G4943" s="146" t="s">
        <v>2274</v>
      </c>
      <c r="H4943" s="146" t="s">
        <v>5562</v>
      </c>
      <c r="I4943" s="151" t="s">
        <v>47</v>
      </c>
      <c r="J4943" s="147"/>
      <c r="K4943" s="147"/>
      <c r="L4943" s="148">
        <v>1030000</v>
      </c>
      <c r="M4943" s="120" t="s">
        <v>56</v>
      </c>
      <c r="N4943" s="149">
        <v>82400</v>
      </c>
      <c r="O4943" s="150"/>
      <c r="P4943" s="154" t="s">
        <v>4117</v>
      </c>
      <c r="Q4943" s="158" t="s">
        <v>50</v>
      </c>
      <c r="R4943" s="142">
        <f t="shared" si="77"/>
        <v>8</v>
      </c>
    </row>
    <row r="4944" ht="22.5" s="109" customFormat="1">
      <c r="A4944" s="119">
        <f>MAX($A$19:A4943)+1</f>
        <v>4926</v>
      </c>
      <c r="B4944" s="120" t="s">
        <v>41</v>
      </c>
      <c r="C4944" s="144" t="s">
        <v>92</v>
      </c>
      <c r="D4944" s="144" t="s">
        <v>5586</v>
      </c>
      <c r="E4944" s="145">
        <v>45253</v>
      </c>
      <c r="F4944" s="146" t="s">
        <v>2273</v>
      </c>
      <c r="G4944" s="146" t="s">
        <v>2274</v>
      </c>
      <c r="H4944" s="146" t="s">
        <v>5562</v>
      </c>
      <c r="I4944" s="151" t="s">
        <v>47</v>
      </c>
      <c r="J4944" s="147"/>
      <c r="K4944" s="147"/>
      <c r="L4944" s="148">
        <v>1030000</v>
      </c>
      <c r="M4944" s="120" t="s">
        <v>56</v>
      </c>
      <c r="N4944" s="149">
        <v>82400</v>
      </c>
      <c r="O4944" s="150"/>
      <c r="P4944" s="154" t="s">
        <v>4117</v>
      </c>
      <c r="Q4944" s="158" t="s">
        <v>50</v>
      </c>
      <c r="R4944" s="142">
        <f t="shared" si="77"/>
        <v>8</v>
      </c>
    </row>
    <row r="4945" s="109" customFormat="1">
      <c r="A4945" s="119">
        <f>MAX($A$19:A4944)+1</f>
        <v>4927</v>
      </c>
      <c r="B4945" s="120" t="s">
        <v>41</v>
      </c>
      <c r="C4945" s="144" t="s">
        <v>1762</v>
      </c>
      <c r="D4945" s="144" t="s">
        <v>5587</v>
      </c>
      <c r="E4945" s="145">
        <v>45203</v>
      </c>
      <c r="F4945" s="146" t="s">
        <v>2277</v>
      </c>
      <c r="G4945" s="146" t="s">
        <v>2278</v>
      </c>
      <c r="H4945" s="146" t="s">
        <v>2122</v>
      </c>
      <c r="I4945" s="133" t="s">
        <v>47</v>
      </c>
      <c r="J4945" s="147"/>
      <c r="K4945" s="147"/>
      <c r="L4945" s="148">
        <v>53000</v>
      </c>
      <c r="M4945" s="120" t="s">
        <v>56</v>
      </c>
      <c r="N4945" s="149">
        <v>4240</v>
      </c>
      <c r="O4945" s="150"/>
      <c r="P4945" s="154" t="s">
        <v>4117</v>
      </c>
      <c r="Q4945" s="158" t="s">
        <v>50</v>
      </c>
      <c r="R4945" s="142">
        <f t="shared" si="77"/>
        <v>8</v>
      </c>
    </row>
    <row r="4946" s="109" customFormat="1">
      <c r="A4946" s="119">
        <f>MAX($A$19:A4945)+1</f>
        <v>4928</v>
      </c>
      <c r="B4946" s="120" t="s">
        <v>41</v>
      </c>
      <c r="C4946" s="144" t="s">
        <v>1762</v>
      </c>
      <c r="D4946" s="144" t="s">
        <v>5588</v>
      </c>
      <c r="E4946" s="145">
        <v>45204</v>
      </c>
      <c r="F4946" s="146" t="s">
        <v>2277</v>
      </c>
      <c r="G4946" s="146" t="s">
        <v>2278</v>
      </c>
      <c r="H4946" s="146" t="s">
        <v>2122</v>
      </c>
      <c r="I4946" s="133" t="s">
        <v>47</v>
      </c>
      <c r="J4946" s="147"/>
      <c r="K4946" s="147"/>
      <c r="L4946" s="148">
        <v>53000</v>
      </c>
      <c r="M4946" s="120" t="s">
        <v>56</v>
      </c>
      <c r="N4946" s="149">
        <v>4240</v>
      </c>
      <c r="O4946" s="150"/>
      <c r="P4946" s="154" t="s">
        <v>4117</v>
      </c>
      <c r="Q4946" s="158" t="s">
        <v>50</v>
      </c>
      <c r="R4946" s="142">
        <f t="shared" si="77"/>
        <v>8</v>
      </c>
    </row>
    <row r="4947" s="109" customFormat="1">
      <c r="A4947" s="119">
        <f>MAX($A$19:A4946)+1</f>
        <v>4929</v>
      </c>
      <c r="B4947" s="120" t="s">
        <v>41</v>
      </c>
      <c r="C4947" s="144" t="s">
        <v>1762</v>
      </c>
      <c r="D4947" s="144" t="s">
        <v>5589</v>
      </c>
      <c r="E4947" s="145">
        <v>45205</v>
      </c>
      <c r="F4947" s="146" t="s">
        <v>2277</v>
      </c>
      <c r="G4947" s="146" t="s">
        <v>2278</v>
      </c>
      <c r="H4947" s="146" t="s">
        <v>2122</v>
      </c>
      <c r="I4947" s="133" t="s">
        <v>47</v>
      </c>
      <c r="J4947" s="147"/>
      <c r="K4947" s="147"/>
      <c r="L4947" s="148">
        <v>53000</v>
      </c>
      <c r="M4947" s="120" t="s">
        <v>56</v>
      </c>
      <c r="N4947" s="149">
        <v>4240</v>
      </c>
      <c r="O4947" s="150"/>
      <c r="P4947" s="154" t="s">
        <v>4117</v>
      </c>
      <c r="Q4947" s="158" t="s">
        <v>50</v>
      </c>
      <c r="R4947" s="142">
        <f t="shared" si="77"/>
        <v>8</v>
      </c>
    </row>
    <row r="4948" s="109" customFormat="1">
      <c r="A4948" s="119">
        <f>MAX($A$19:A4947)+1</f>
        <v>4930</v>
      </c>
      <c r="B4948" s="120" t="s">
        <v>41</v>
      </c>
      <c r="C4948" s="144" t="s">
        <v>1762</v>
      </c>
      <c r="D4948" s="144" t="s">
        <v>5590</v>
      </c>
      <c r="E4948" s="145">
        <v>45211</v>
      </c>
      <c r="F4948" s="146" t="s">
        <v>2277</v>
      </c>
      <c r="G4948" s="146" t="s">
        <v>2278</v>
      </c>
      <c r="H4948" s="146" t="s">
        <v>2122</v>
      </c>
      <c r="I4948" s="133" t="s">
        <v>47</v>
      </c>
      <c r="J4948" s="147"/>
      <c r="K4948" s="147"/>
      <c r="L4948" s="148">
        <v>53000</v>
      </c>
      <c r="M4948" s="120" t="s">
        <v>56</v>
      </c>
      <c r="N4948" s="149">
        <v>4240</v>
      </c>
      <c r="O4948" s="150"/>
      <c r="P4948" s="154" t="s">
        <v>4117</v>
      </c>
      <c r="Q4948" s="158" t="s">
        <v>50</v>
      </c>
      <c r="R4948" s="142">
        <f t="shared" si="77"/>
        <v>8</v>
      </c>
    </row>
    <row r="4949" s="109" customFormat="1">
      <c r="A4949" s="119">
        <f>MAX($A$19:A4948)+1</f>
        <v>4931</v>
      </c>
      <c r="B4949" s="120" t="s">
        <v>41</v>
      </c>
      <c r="C4949" s="144" t="s">
        <v>1762</v>
      </c>
      <c r="D4949" s="144" t="s">
        <v>5591</v>
      </c>
      <c r="E4949" s="145">
        <v>45211</v>
      </c>
      <c r="F4949" s="146" t="s">
        <v>2277</v>
      </c>
      <c r="G4949" s="146" t="s">
        <v>2278</v>
      </c>
      <c r="H4949" s="146" t="s">
        <v>2122</v>
      </c>
      <c r="I4949" s="133" t="s">
        <v>47</v>
      </c>
      <c r="J4949" s="147"/>
      <c r="K4949" s="147"/>
      <c r="L4949" s="148">
        <v>53000</v>
      </c>
      <c r="M4949" s="120" t="s">
        <v>56</v>
      </c>
      <c r="N4949" s="149">
        <v>4240</v>
      </c>
      <c r="O4949" s="150"/>
      <c r="P4949" s="154" t="s">
        <v>4117</v>
      </c>
      <c r="Q4949" s="158" t="s">
        <v>50</v>
      </c>
      <c r="R4949" s="142">
        <f t="shared" si="77"/>
        <v>8</v>
      </c>
    </row>
    <row r="4950" s="109" customFormat="1">
      <c r="A4950" s="119">
        <f>MAX($A$19:A4949)+1</f>
        <v>4932</v>
      </c>
      <c r="B4950" s="120" t="s">
        <v>41</v>
      </c>
      <c r="C4950" s="144" t="s">
        <v>1762</v>
      </c>
      <c r="D4950" s="144" t="s">
        <v>5592</v>
      </c>
      <c r="E4950" s="145">
        <v>45215</v>
      </c>
      <c r="F4950" s="146" t="s">
        <v>2277</v>
      </c>
      <c r="G4950" s="146" t="s">
        <v>2278</v>
      </c>
      <c r="H4950" s="146" t="s">
        <v>2122</v>
      </c>
      <c r="I4950" s="133" t="s">
        <v>47</v>
      </c>
      <c r="J4950" s="147"/>
      <c r="K4950" s="147"/>
      <c r="L4950" s="148">
        <v>53000</v>
      </c>
      <c r="M4950" s="120" t="s">
        <v>56</v>
      </c>
      <c r="N4950" s="149">
        <v>4240</v>
      </c>
      <c r="O4950" s="150"/>
      <c r="P4950" s="154" t="s">
        <v>4117</v>
      </c>
      <c r="Q4950" s="158" t="s">
        <v>50</v>
      </c>
      <c r="R4950" s="142">
        <f t="shared" si="77"/>
        <v>8</v>
      </c>
    </row>
    <row r="4951" s="109" customFormat="1">
      <c r="A4951" s="119">
        <f>MAX($A$19:A4950)+1</f>
        <v>4933</v>
      </c>
      <c r="B4951" s="120" t="s">
        <v>41</v>
      </c>
      <c r="C4951" s="144" t="s">
        <v>1762</v>
      </c>
      <c r="D4951" s="144" t="s">
        <v>5593</v>
      </c>
      <c r="E4951" s="145">
        <v>45218</v>
      </c>
      <c r="F4951" s="146" t="s">
        <v>2277</v>
      </c>
      <c r="G4951" s="146" t="s">
        <v>2278</v>
      </c>
      <c r="H4951" s="146" t="s">
        <v>2122</v>
      </c>
      <c r="I4951" s="133" t="s">
        <v>47</v>
      </c>
      <c r="J4951" s="147"/>
      <c r="K4951" s="147"/>
      <c r="L4951" s="148">
        <v>53000</v>
      </c>
      <c r="M4951" s="120" t="s">
        <v>56</v>
      </c>
      <c r="N4951" s="149">
        <v>4240</v>
      </c>
      <c r="O4951" s="150"/>
      <c r="P4951" s="154" t="s">
        <v>4117</v>
      </c>
      <c r="Q4951" s="158" t="s">
        <v>50</v>
      </c>
      <c r="R4951" s="142">
        <f t="shared" si="77"/>
        <v>8</v>
      </c>
    </row>
    <row r="4952" s="109" customFormat="1">
      <c r="A4952" s="119">
        <f>MAX($A$19:A4951)+1</f>
        <v>4934</v>
      </c>
      <c r="B4952" s="120" t="s">
        <v>41</v>
      </c>
      <c r="C4952" s="144" t="s">
        <v>1762</v>
      </c>
      <c r="D4952" s="144" t="s">
        <v>5594</v>
      </c>
      <c r="E4952" s="145">
        <v>45225</v>
      </c>
      <c r="F4952" s="146" t="s">
        <v>2277</v>
      </c>
      <c r="G4952" s="146" t="s">
        <v>2278</v>
      </c>
      <c r="H4952" s="146" t="s">
        <v>2122</v>
      </c>
      <c r="I4952" s="133" t="s">
        <v>47</v>
      </c>
      <c r="J4952" s="147"/>
      <c r="K4952" s="147"/>
      <c r="L4952" s="148">
        <v>53000</v>
      </c>
      <c r="M4952" s="120" t="s">
        <v>56</v>
      </c>
      <c r="N4952" s="149">
        <v>4240</v>
      </c>
      <c r="O4952" s="150"/>
      <c r="P4952" s="154" t="s">
        <v>4117</v>
      </c>
      <c r="Q4952" s="158" t="s">
        <v>50</v>
      </c>
      <c r="R4952" s="142">
        <f t="shared" si="77"/>
        <v>8</v>
      </c>
    </row>
    <row r="4953" s="109" customFormat="1">
      <c r="A4953" s="119">
        <f>MAX($A$19:A4952)+1</f>
        <v>4935</v>
      </c>
      <c r="B4953" s="120" t="s">
        <v>41</v>
      </c>
      <c r="C4953" s="144" t="s">
        <v>2174</v>
      </c>
      <c r="D4953" s="144" t="s">
        <v>5595</v>
      </c>
      <c r="E4953" s="145">
        <v>45225</v>
      </c>
      <c r="F4953" s="146" t="s">
        <v>2277</v>
      </c>
      <c r="G4953" s="146" t="s">
        <v>2278</v>
      </c>
      <c r="H4953" s="146" t="s">
        <v>2122</v>
      </c>
      <c r="I4953" s="133" t="s">
        <v>47</v>
      </c>
      <c r="J4953" s="147"/>
      <c r="K4953" s="147"/>
      <c r="L4953" s="148">
        <v>53000</v>
      </c>
      <c r="M4953" s="120" t="s">
        <v>56</v>
      </c>
      <c r="N4953" s="149">
        <v>4240</v>
      </c>
      <c r="O4953" s="150"/>
      <c r="P4953" s="154" t="s">
        <v>4117</v>
      </c>
      <c r="Q4953" s="158" t="s">
        <v>50</v>
      </c>
      <c r="R4953" s="142">
        <f t="shared" si="77"/>
        <v>8</v>
      </c>
    </row>
    <row r="4954" s="109" customFormat="1">
      <c r="A4954" s="119">
        <f>MAX($A$19:A4953)+1</f>
        <v>4936</v>
      </c>
      <c r="B4954" s="120" t="s">
        <v>41</v>
      </c>
      <c r="C4954" s="144" t="s">
        <v>2174</v>
      </c>
      <c r="D4954" s="144" t="s">
        <v>5596</v>
      </c>
      <c r="E4954" s="145">
        <v>45240</v>
      </c>
      <c r="F4954" s="146" t="s">
        <v>5597</v>
      </c>
      <c r="G4954" s="146" t="s">
        <v>2278</v>
      </c>
      <c r="H4954" s="146" t="s">
        <v>2140</v>
      </c>
      <c r="I4954" s="133" t="s">
        <v>47</v>
      </c>
      <c r="J4954" s="147"/>
      <c r="K4954" s="147"/>
      <c r="L4954" s="148">
        <v>1010000</v>
      </c>
      <c r="M4954" s="120" t="s">
        <v>56</v>
      </c>
      <c r="N4954" s="149">
        <v>80800</v>
      </c>
      <c r="O4954" s="150"/>
      <c r="P4954" s="154" t="s">
        <v>4117</v>
      </c>
      <c r="Q4954" s="158" t="s">
        <v>50</v>
      </c>
      <c r="R4954" s="142">
        <f t="shared" si="77"/>
        <v>8</v>
      </c>
    </row>
    <row r="4955" s="109" customFormat="1">
      <c r="A4955" s="119">
        <f>MAX($A$19:A4954)+1</f>
        <v>4937</v>
      </c>
      <c r="B4955" s="120" t="s">
        <v>41</v>
      </c>
      <c r="C4955" s="144" t="s">
        <v>2174</v>
      </c>
      <c r="D4955" s="144" t="s">
        <v>5598</v>
      </c>
      <c r="E4955" s="145">
        <v>45247</v>
      </c>
      <c r="F4955" s="146" t="s">
        <v>2277</v>
      </c>
      <c r="G4955" s="146" t="s">
        <v>2278</v>
      </c>
      <c r="H4955" s="146" t="s">
        <v>545</v>
      </c>
      <c r="I4955" s="133" t="s">
        <v>47</v>
      </c>
      <c r="J4955" s="147"/>
      <c r="K4955" s="147"/>
      <c r="L4955" s="148">
        <v>8080000</v>
      </c>
      <c r="M4955" s="120" t="s">
        <v>56</v>
      </c>
      <c r="N4955" s="149">
        <v>646400</v>
      </c>
      <c r="O4955" s="150"/>
      <c r="P4955" s="154" t="s">
        <v>4117</v>
      </c>
      <c r="Q4955" s="158" t="s">
        <v>50</v>
      </c>
      <c r="R4955" s="142">
        <f t="shared" si="77"/>
        <v>8</v>
      </c>
    </row>
    <row r="4956" s="109" customFormat="1">
      <c r="A4956" s="119">
        <f>MAX($A$19:A4955)+1</f>
        <v>4938</v>
      </c>
      <c r="B4956" s="120" t="s">
        <v>41</v>
      </c>
      <c r="C4956" s="144" t="s">
        <v>2174</v>
      </c>
      <c r="D4956" s="144" t="s">
        <v>5599</v>
      </c>
      <c r="E4956" s="145">
        <v>45253</v>
      </c>
      <c r="F4956" s="146" t="s">
        <v>5597</v>
      </c>
      <c r="G4956" s="146" t="s">
        <v>2278</v>
      </c>
      <c r="H4956" s="146" t="s">
        <v>2140</v>
      </c>
      <c r="I4956" s="133" t="s">
        <v>47</v>
      </c>
      <c r="J4956" s="147"/>
      <c r="K4956" s="147"/>
      <c r="L4956" s="148">
        <v>750000</v>
      </c>
      <c r="M4956" s="120" t="s">
        <v>56</v>
      </c>
      <c r="N4956" s="149">
        <v>60000</v>
      </c>
      <c r="O4956" s="150"/>
      <c r="P4956" s="154" t="s">
        <v>4117</v>
      </c>
      <c r="Q4956" s="158" t="s">
        <v>50</v>
      </c>
      <c r="R4956" s="142">
        <f t="shared" si="77"/>
        <v>8</v>
      </c>
    </row>
    <row r="4957" s="109" customFormat="1">
      <c r="A4957" s="119">
        <f>MAX($A$19:A4956)+1</f>
        <v>4939</v>
      </c>
      <c r="B4957" s="120" t="s">
        <v>41</v>
      </c>
      <c r="C4957" s="144" t="s">
        <v>2174</v>
      </c>
      <c r="D4957" s="144" t="s">
        <v>5600</v>
      </c>
      <c r="E4957" s="145">
        <v>45255</v>
      </c>
      <c r="F4957" s="146" t="s">
        <v>2277</v>
      </c>
      <c r="G4957" s="146" t="s">
        <v>2278</v>
      </c>
      <c r="H4957" s="146" t="s">
        <v>715</v>
      </c>
      <c r="I4957" s="133" t="s">
        <v>47</v>
      </c>
      <c r="J4957" s="147"/>
      <c r="K4957" s="147"/>
      <c r="L4957" s="148">
        <v>750000</v>
      </c>
      <c r="M4957" s="120" t="s">
        <v>56</v>
      </c>
      <c r="N4957" s="149">
        <v>60000</v>
      </c>
      <c r="O4957" s="150"/>
      <c r="P4957" s="154" t="s">
        <v>4117</v>
      </c>
      <c r="Q4957" s="158" t="s">
        <v>50</v>
      </c>
      <c r="R4957" s="142">
        <f t="shared" si="77"/>
        <v>8</v>
      </c>
    </row>
    <row r="4958" s="109" customFormat="1">
      <c r="A4958" s="119">
        <f>MAX($A$19:A4957)+1</f>
        <v>4940</v>
      </c>
      <c r="B4958" s="120" t="s">
        <v>41</v>
      </c>
      <c r="C4958" s="144" t="s">
        <v>2174</v>
      </c>
      <c r="D4958" s="144" t="s">
        <v>5601</v>
      </c>
      <c r="E4958" s="145">
        <v>45255</v>
      </c>
      <c r="F4958" s="146" t="s">
        <v>2277</v>
      </c>
      <c r="G4958" s="146" t="s">
        <v>2278</v>
      </c>
      <c r="H4958" s="146" t="s">
        <v>715</v>
      </c>
      <c r="I4958" s="133" t="s">
        <v>47</v>
      </c>
      <c r="J4958" s="147"/>
      <c r="K4958" s="147"/>
      <c r="L4958" s="148">
        <v>1010000</v>
      </c>
      <c r="M4958" s="120" t="s">
        <v>56</v>
      </c>
      <c r="N4958" s="149">
        <v>80800</v>
      </c>
      <c r="O4958" s="150"/>
      <c r="P4958" s="154" t="s">
        <v>4117</v>
      </c>
      <c r="Q4958" s="158" t="s">
        <v>50</v>
      </c>
      <c r="R4958" s="142">
        <f t="shared" si="77"/>
        <v>8</v>
      </c>
    </row>
    <row r="4959" s="109" customFormat="1">
      <c r="A4959" s="119">
        <f>MAX($A$19:A4958)+1</f>
        <v>4941</v>
      </c>
      <c r="B4959" s="120" t="s">
        <v>41</v>
      </c>
      <c r="C4959" s="144" t="s">
        <v>2174</v>
      </c>
      <c r="D4959" s="144" t="s">
        <v>5602</v>
      </c>
      <c r="E4959" s="145">
        <v>45259</v>
      </c>
      <c r="F4959" s="146" t="s">
        <v>5597</v>
      </c>
      <c r="G4959" s="146" t="s">
        <v>2278</v>
      </c>
      <c r="H4959" s="146" t="s">
        <v>2140</v>
      </c>
      <c r="I4959" s="133" t="s">
        <v>47</v>
      </c>
      <c r="J4959" s="147"/>
      <c r="K4959" s="147"/>
      <c r="L4959" s="148">
        <v>1010000</v>
      </c>
      <c r="M4959" s="120" t="s">
        <v>56</v>
      </c>
      <c r="N4959" s="149">
        <v>80800</v>
      </c>
      <c r="O4959" s="150"/>
      <c r="P4959" s="154" t="s">
        <v>4117</v>
      </c>
      <c r="Q4959" s="158" t="s">
        <v>50</v>
      </c>
      <c r="R4959" s="142">
        <f t="shared" si="77"/>
        <v>8</v>
      </c>
    </row>
    <row r="4960" s="109" customFormat="1">
      <c r="A4960" s="119">
        <f>MAX($A$19:A4959)+1</f>
        <v>4942</v>
      </c>
      <c r="B4960" s="120" t="s">
        <v>41</v>
      </c>
      <c r="C4960" s="144" t="s">
        <v>2275</v>
      </c>
      <c r="D4960" s="144" t="s">
        <v>5603</v>
      </c>
      <c r="E4960" s="145">
        <v>45226</v>
      </c>
      <c r="F4960" s="146" t="s">
        <v>2277</v>
      </c>
      <c r="G4960" s="146" t="s">
        <v>2278</v>
      </c>
      <c r="H4960" s="146" t="s">
        <v>2122</v>
      </c>
      <c r="I4960" s="133" t="s">
        <v>47</v>
      </c>
      <c r="J4960" s="147"/>
      <c r="K4960" s="147"/>
      <c r="L4960" s="148">
        <v>53000</v>
      </c>
      <c r="M4960" s="120" t="s">
        <v>56</v>
      </c>
      <c r="N4960" s="149">
        <v>4240</v>
      </c>
      <c r="O4960" s="150"/>
      <c r="P4960" s="154" t="s">
        <v>4117</v>
      </c>
      <c r="Q4960" s="158" t="s">
        <v>50</v>
      </c>
      <c r="R4960" s="142">
        <f t="shared" si="77"/>
        <v>8</v>
      </c>
    </row>
    <row r="4961" s="109" customFormat="1">
      <c r="A4961" s="119">
        <f>MAX($A$19:A4960)+1</f>
        <v>4943</v>
      </c>
      <c r="B4961" s="120" t="s">
        <v>41</v>
      </c>
      <c r="C4961" s="144" t="s">
        <v>2275</v>
      </c>
      <c r="D4961" s="144" t="s">
        <v>1929</v>
      </c>
      <c r="E4961" s="145">
        <v>45229</v>
      </c>
      <c r="F4961" s="146" t="s">
        <v>2277</v>
      </c>
      <c r="G4961" s="146" t="s">
        <v>2278</v>
      </c>
      <c r="H4961" s="146" t="s">
        <v>2122</v>
      </c>
      <c r="I4961" s="133" t="s">
        <v>47</v>
      </c>
      <c r="J4961" s="147"/>
      <c r="K4961" s="147"/>
      <c r="L4961" s="148">
        <v>53000</v>
      </c>
      <c r="M4961" s="120" t="s">
        <v>56</v>
      </c>
      <c r="N4961" s="149">
        <v>4240</v>
      </c>
      <c r="O4961" s="150"/>
      <c r="P4961" s="154" t="s">
        <v>4117</v>
      </c>
      <c r="Q4961" s="158" t="s">
        <v>50</v>
      </c>
      <c r="R4961" s="142">
        <f t="shared" si="77"/>
        <v>8</v>
      </c>
    </row>
    <row r="4962" ht="22.5" s="109" customFormat="1">
      <c r="A4962" s="119">
        <f>MAX($A$19:A4961)+1</f>
        <v>4944</v>
      </c>
      <c r="B4962" s="120" t="s">
        <v>41</v>
      </c>
      <c r="C4962" s="144" t="s">
        <v>1216</v>
      </c>
      <c r="D4962" s="144" t="s">
        <v>5604</v>
      </c>
      <c r="E4962" s="145">
        <v>45201</v>
      </c>
      <c r="F4962" s="146" t="s">
        <v>2299</v>
      </c>
      <c r="G4962" s="146" t="s">
        <v>2300</v>
      </c>
      <c r="H4962" s="146" t="s">
        <v>2122</v>
      </c>
      <c r="I4962" s="133" t="s">
        <v>47</v>
      </c>
      <c r="J4962" s="147"/>
      <c r="K4962" s="147"/>
      <c r="L4962" s="148">
        <v>740741</v>
      </c>
      <c r="M4962" s="120" t="s">
        <v>56</v>
      </c>
      <c r="N4962" s="149">
        <v>59259</v>
      </c>
      <c r="O4962" s="150"/>
      <c r="P4962" s="154" t="s">
        <v>4117</v>
      </c>
      <c r="Q4962" s="158" t="s">
        <v>50</v>
      </c>
      <c r="R4962" s="142">
        <f t="shared" si="77"/>
        <v>7.99996220001323</v>
      </c>
    </row>
    <row r="4963" ht="22.5" s="109" customFormat="1">
      <c r="A4963" s="119">
        <f>MAX($A$19:A4962)+1</f>
        <v>4945</v>
      </c>
      <c r="B4963" s="120" t="s">
        <v>41</v>
      </c>
      <c r="C4963" s="144" t="s">
        <v>1216</v>
      </c>
      <c r="D4963" s="144" t="s">
        <v>5605</v>
      </c>
      <c r="E4963" s="145">
        <v>45205</v>
      </c>
      <c r="F4963" s="146" t="s">
        <v>2299</v>
      </c>
      <c r="G4963" s="146" t="s">
        <v>2300</v>
      </c>
      <c r="H4963" s="146" t="s">
        <v>2122</v>
      </c>
      <c r="I4963" s="133" t="s">
        <v>47</v>
      </c>
      <c r="J4963" s="147"/>
      <c r="K4963" s="147"/>
      <c r="L4963" s="148">
        <v>92593</v>
      </c>
      <c r="M4963" s="120" t="s">
        <v>56</v>
      </c>
      <c r="N4963" s="149">
        <v>7407</v>
      </c>
      <c r="O4963" s="150"/>
      <c r="P4963" s="154" t="s">
        <v>4117</v>
      </c>
      <c r="Q4963" s="158" t="s">
        <v>50</v>
      </c>
      <c r="R4963" s="142">
        <f t="shared" si="77"/>
        <v>7.99952480209087</v>
      </c>
    </row>
    <row r="4964" ht="22.5" s="109" customFormat="1">
      <c r="A4964" s="119">
        <f>MAX($A$19:A4963)+1</f>
        <v>4946</v>
      </c>
      <c r="B4964" s="120" t="s">
        <v>41</v>
      </c>
      <c r="C4964" s="144" t="s">
        <v>1216</v>
      </c>
      <c r="D4964" s="144" t="s">
        <v>5606</v>
      </c>
      <c r="E4964" s="145">
        <v>45209</v>
      </c>
      <c r="F4964" s="146" t="s">
        <v>2299</v>
      </c>
      <c r="G4964" s="146" t="s">
        <v>2300</v>
      </c>
      <c r="H4964" s="146" t="s">
        <v>2122</v>
      </c>
      <c r="I4964" s="133" t="s">
        <v>47</v>
      </c>
      <c r="J4964" s="147"/>
      <c r="K4964" s="147"/>
      <c r="L4964" s="148">
        <v>92593</v>
      </c>
      <c r="M4964" s="120" t="s">
        <v>56</v>
      </c>
      <c r="N4964" s="149">
        <v>7407</v>
      </c>
      <c r="O4964" s="150"/>
      <c r="P4964" s="154" t="s">
        <v>4117</v>
      </c>
      <c r="Q4964" s="158" t="s">
        <v>50</v>
      </c>
      <c r="R4964" s="142">
        <f t="shared" si="77"/>
        <v>7.99952480209087</v>
      </c>
    </row>
    <row r="4965" ht="22.5" s="109" customFormat="1">
      <c r="A4965" s="119">
        <f>MAX($A$19:A4964)+1</f>
        <v>4947</v>
      </c>
      <c r="B4965" s="120" t="s">
        <v>41</v>
      </c>
      <c r="C4965" s="144" t="s">
        <v>1216</v>
      </c>
      <c r="D4965" s="144" t="s">
        <v>5607</v>
      </c>
      <c r="E4965" s="145">
        <v>45209</v>
      </c>
      <c r="F4965" s="146" t="s">
        <v>2299</v>
      </c>
      <c r="G4965" s="146" t="s">
        <v>2300</v>
      </c>
      <c r="H4965" s="146" t="s">
        <v>2122</v>
      </c>
      <c r="I4965" s="133" t="s">
        <v>47</v>
      </c>
      <c r="J4965" s="147"/>
      <c r="K4965" s="147"/>
      <c r="L4965" s="148">
        <v>92593</v>
      </c>
      <c r="M4965" s="120" t="s">
        <v>56</v>
      </c>
      <c r="N4965" s="149">
        <v>7407</v>
      </c>
      <c r="O4965" s="150"/>
      <c r="P4965" s="154" t="s">
        <v>4117</v>
      </c>
      <c r="Q4965" s="158" t="s">
        <v>50</v>
      </c>
      <c r="R4965" s="142">
        <f t="shared" si="77"/>
        <v>7.99952480209087</v>
      </c>
    </row>
    <row r="4966" ht="22.5" s="109" customFormat="1">
      <c r="A4966" s="119">
        <f>MAX($A$19:A4965)+1</f>
        <v>4948</v>
      </c>
      <c r="B4966" s="120" t="s">
        <v>41</v>
      </c>
      <c r="C4966" s="144" t="s">
        <v>1216</v>
      </c>
      <c r="D4966" s="144" t="s">
        <v>5608</v>
      </c>
      <c r="E4966" s="145">
        <v>45229</v>
      </c>
      <c r="F4966" s="146" t="s">
        <v>2299</v>
      </c>
      <c r="G4966" s="146" t="s">
        <v>2300</v>
      </c>
      <c r="H4966" s="146" t="s">
        <v>2122</v>
      </c>
      <c r="I4966" s="133" t="s">
        <v>47</v>
      </c>
      <c r="J4966" s="147"/>
      <c r="K4966" s="147"/>
      <c r="L4966" s="148">
        <v>925926</v>
      </c>
      <c r="M4966" s="120" t="s">
        <v>56</v>
      </c>
      <c r="N4966" s="149">
        <v>74074</v>
      </c>
      <c r="O4966" s="150"/>
      <c r="P4966" s="154" t="s">
        <v>4117</v>
      </c>
      <c r="Q4966" s="158" t="s">
        <v>50</v>
      </c>
      <c r="R4966" s="142">
        <f t="shared" si="77"/>
        <v>7.99999136000069</v>
      </c>
    </row>
    <row r="4967" ht="22.5" s="109" customFormat="1">
      <c r="A4967" s="119">
        <f>MAX($A$19:A4966)+1</f>
        <v>4949</v>
      </c>
      <c r="B4967" s="120" t="s">
        <v>41</v>
      </c>
      <c r="C4967" s="144" t="s">
        <v>1216</v>
      </c>
      <c r="D4967" s="144" t="s">
        <v>5609</v>
      </c>
      <c r="E4967" s="145">
        <v>45229</v>
      </c>
      <c r="F4967" s="146" t="s">
        <v>2299</v>
      </c>
      <c r="G4967" s="146" t="s">
        <v>2300</v>
      </c>
      <c r="H4967" s="146" t="s">
        <v>2122</v>
      </c>
      <c r="I4967" s="133" t="s">
        <v>47</v>
      </c>
      <c r="J4967" s="147"/>
      <c r="K4967" s="147"/>
      <c r="L4967" s="148">
        <v>740741</v>
      </c>
      <c r="M4967" s="120" t="s">
        <v>56</v>
      </c>
      <c r="N4967" s="149">
        <v>59259</v>
      </c>
      <c r="O4967" s="150"/>
      <c r="P4967" s="154" t="s">
        <v>4117</v>
      </c>
      <c r="Q4967" s="158" t="s">
        <v>50</v>
      </c>
      <c r="R4967" s="142">
        <f t="shared" si="77"/>
        <v>7.99996220001323</v>
      </c>
    </row>
    <row r="4968" ht="22.5" s="109" customFormat="1">
      <c r="A4968" s="119">
        <f>MAX($A$19:A4967)+1</f>
        <v>4950</v>
      </c>
      <c r="B4968" s="120" t="s">
        <v>41</v>
      </c>
      <c r="C4968" s="144" t="s">
        <v>1216</v>
      </c>
      <c r="D4968" s="144" t="s">
        <v>5610</v>
      </c>
      <c r="E4968" s="145">
        <v>45230</v>
      </c>
      <c r="F4968" s="146" t="s">
        <v>2299</v>
      </c>
      <c r="G4968" s="146" t="s">
        <v>2300</v>
      </c>
      <c r="H4968" s="146" t="s">
        <v>2122</v>
      </c>
      <c r="I4968" s="133" t="s">
        <v>47</v>
      </c>
      <c r="J4968" s="147"/>
      <c r="K4968" s="147"/>
      <c r="L4968" s="148">
        <v>555556</v>
      </c>
      <c r="M4968" s="120" t="s">
        <v>56</v>
      </c>
      <c r="N4968" s="149">
        <v>44444</v>
      </c>
      <c r="O4968" s="150"/>
      <c r="P4968" s="154" t="s">
        <v>4117</v>
      </c>
      <c r="Q4968" s="158" t="s">
        <v>50</v>
      </c>
      <c r="R4968" s="142">
        <f t="shared" si="77"/>
        <v>7.99991360006912</v>
      </c>
    </row>
    <row r="4969" s="109" customFormat="1">
      <c r="A4969" s="119">
        <f>MAX($A$19:A4968)+1</f>
        <v>4951</v>
      </c>
      <c r="B4969" s="120" t="s">
        <v>41</v>
      </c>
      <c r="C4969" s="144" t="s">
        <v>2307</v>
      </c>
      <c r="D4969" s="144" t="s">
        <v>5611</v>
      </c>
      <c r="E4969" s="145">
        <v>45247</v>
      </c>
      <c r="F4969" s="146" t="s">
        <v>2309</v>
      </c>
      <c r="G4969" s="146" t="s">
        <v>2310</v>
      </c>
      <c r="H4969" s="146" t="s">
        <v>2261</v>
      </c>
      <c r="I4969" s="133" t="s">
        <v>47</v>
      </c>
      <c r="J4969" s="147"/>
      <c r="K4969" s="147"/>
      <c r="L4969" s="148">
        <v>750000</v>
      </c>
      <c r="M4969" s="120" t="s">
        <v>56</v>
      </c>
      <c r="N4969" s="149">
        <v>60000</v>
      </c>
      <c r="O4969" s="150"/>
      <c r="P4969" s="154" t="s">
        <v>4117</v>
      </c>
      <c r="Q4969" s="158" t="s">
        <v>50</v>
      </c>
      <c r="R4969" s="142">
        <f t="shared" si="77"/>
        <v>8</v>
      </c>
    </row>
    <row r="4970" s="109" customFormat="1">
      <c r="A4970" s="119">
        <f>MAX($A$19:A4969)+1</f>
        <v>4952</v>
      </c>
      <c r="B4970" s="120" t="s">
        <v>41</v>
      </c>
      <c r="C4970" s="144" t="s">
        <v>5612</v>
      </c>
      <c r="D4970" s="144" t="s">
        <v>5613</v>
      </c>
      <c r="E4970" s="145">
        <v>45233</v>
      </c>
      <c r="F4970" s="146" t="s">
        <v>5614</v>
      </c>
      <c r="G4970" s="146" t="s">
        <v>5615</v>
      </c>
      <c r="H4970" s="146" t="s">
        <v>715</v>
      </c>
      <c r="I4970" s="133" t="s">
        <v>47</v>
      </c>
      <c r="J4970" s="147"/>
      <c r="K4970" s="147"/>
      <c r="L4970" s="148">
        <v>366000</v>
      </c>
      <c r="M4970" s="120" t="s">
        <v>56</v>
      </c>
      <c r="N4970" s="149">
        <v>29280</v>
      </c>
      <c r="O4970" s="150"/>
      <c r="P4970" s="154" t="s">
        <v>4117</v>
      </c>
      <c r="Q4970" s="158" t="s">
        <v>50</v>
      </c>
      <c r="R4970" s="142">
        <f t="shared" si="77"/>
        <v>8</v>
      </c>
    </row>
    <row r="4971" s="109" customFormat="1">
      <c r="A4971" s="119">
        <f>MAX($A$19:A4970)+1</f>
        <v>4953</v>
      </c>
      <c r="B4971" s="120" t="s">
        <v>41</v>
      </c>
      <c r="C4971" s="144" t="s">
        <v>5612</v>
      </c>
      <c r="D4971" s="144" t="s">
        <v>5616</v>
      </c>
      <c r="E4971" s="145">
        <v>45255</v>
      </c>
      <c r="F4971" s="146" t="s">
        <v>5614</v>
      </c>
      <c r="G4971" s="146" t="s">
        <v>5615</v>
      </c>
      <c r="H4971" s="146" t="s">
        <v>2448</v>
      </c>
      <c r="I4971" s="133" t="s">
        <v>47</v>
      </c>
      <c r="J4971" s="147"/>
      <c r="K4971" s="147"/>
      <c r="L4971" s="148">
        <v>859000</v>
      </c>
      <c r="M4971" s="120" t="s">
        <v>56</v>
      </c>
      <c r="N4971" s="149">
        <v>68720</v>
      </c>
      <c r="O4971" s="150"/>
      <c r="P4971" s="154" t="s">
        <v>4117</v>
      </c>
      <c r="Q4971" s="158" t="s">
        <v>50</v>
      </c>
      <c r="R4971" s="142">
        <f t="shared" si="77"/>
        <v>8</v>
      </c>
    </row>
    <row r="4972" s="109" customFormat="1">
      <c r="A4972" s="119">
        <f>MAX($A$19:A4971)+1</f>
        <v>4954</v>
      </c>
      <c r="B4972" s="120" t="s">
        <v>41</v>
      </c>
      <c r="C4972" s="144" t="s">
        <v>1762</v>
      </c>
      <c r="D4972" s="144" t="s">
        <v>5617</v>
      </c>
      <c r="E4972" s="145" t="s">
        <v>4443</v>
      </c>
      <c r="F4972" s="146" t="s">
        <v>2313</v>
      </c>
      <c r="G4972" s="146" t="s">
        <v>2314</v>
      </c>
      <c r="H4972" s="146" t="s">
        <v>2315</v>
      </c>
      <c r="I4972" s="151" t="s">
        <v>557</v>
      </c>
      <c r="J4972" s="147">
        <v>400</v>
      </c>
      <c r="K4972" s="147">
        <v>5962</v>
      </c>
      <c r="L4972" s="148">
        <v>2384800</v>
      </c>
      <c r="M4972" s="120" t="s">
        <v>56</v>
      </c>
      <c r="N4972" s="149">
        <v>190784</v>
      </c>
      <c r="O4972" s="150"/>
      <c r="P4972" s="154" t="s">
        <v>4117</v>
      </c>
      <c r="Q4972" s="158" t="s">
        <v>50</v>
      </c>
      <c r="R4972" s="142">
        <f ref="R4972:R5035" t="shared" si="78">N4972/L4972*100</f>
        <v>8</v>
      </c>
    </row>
    <row r="4973" s="109" customFormat="1">
      <c r="A4973" s="119">
        <f>MAX($A$19:A4972)+1</f>
        <v>4955</v>
      </c>
      <c r="B4973" s="120" t="s">
        <v>41</v>
      </c>
      <c r="C4973" s="144" t="s">
        <v>1762</v>
      </c>
      <c r="D4973" s="144" t="s">
        <v>5617</v>
      </c>
      <c r="E4973" s="145" t="s">
        <v>4443</v>
      </c>
      <c r="F4973" s="146" t="s">
        <v>2313</v>
      </c>
      <c r="G4973" s="146" t="s">
        <v>2314</v>
      </c>
      <c r="H4973" s="146" t="s">
        <v>2316</v>
      </c>
      <c r="I4973" s="151" t="s">
        <v>557</v>
      </c>
      <c r="J4973" s="147">
        <v>220</v>
      </c>
      <c r="K4973" s="147">
        <v>5418</v>
      </c>
      <c r="L4973" s="148">
        <v>1191960</v>
      </c>
      <c r="M4973" s="120" t="s">
        <v>56</v>
      </c>
      <c r="N4973" s="149">
        <v>95357</v>
      </c>
      <c r="O4973" s="150"/>
      <c r="P4973" s="154" t="s">
        <v>4117</v>
      </c>
      <c r="Q4973" s="158" t="s">
        <v>50</v>
      </c>
      <c r="R4973" s="142">
        <f t="shared" si="78"/>
        <v>8.00001677908655</v>
      </c>
    </row>
    <row r="4974" s="109" customFormat="1">
      <c r="A4974" s="119">
        <f>MAX($A$19:A4973)+1</f>
        <v>4956</v>
      </c>
      <c r="B4974" s="120" t="s">
        <v>41</v>
      </c>
      <c r="C4974" s="144" t="s">
        <v>1762</v>
      </c>
      <c r="D4974" s="144" t="s">
        <v>5617</v>
      </c>
      <c r="E4974" s="145" t="s">
        <v>4443</v>
      </c>
      <c r="F4974" s="146" t="s">
        <v>2313</v>
      </c>
      <c r="G4974" s="146" t="s">
        <v>2314</v>
      </c>
      <c r="H4974" s="146" t="s">
        <v>2317</v>
      </c>
      <c r="I4974" s="151" t="s">
        <v>557</v>
      </c>
      <c r="J4974" s="147">
        <v>420</v>
      </c>
      <c r="K4974" s="147">
        <v>14087</v>
      </c>
      <c r="L4974" s="148">
        <v>5916540</v>
      </c>
      <c r="M4974" s="120" t="s">
        <v>56</v>
      </c>
      <c r="N4974" s="149">
        <v>473324</v>
      </c>
      <c r="O4974" s="150"/>
      <c r="P4974" s="154" t="s">
        <v>4117</v>
      </c>
      <c r="Q4974" s="158" t="s">
        <v>50</v>
      </c>
      <c r="R4974" s="142">
        <f t="shared" si="78"/>
        <v>8.00001352141623</v>
      </c>
    </row>
    <row r="4975" s="109" customFormat="1">
      <c r="A4975" s="119">
        <f>MAX($A$19:A4974)+1</f>
        <v>4957</v>
      </c>
      <c r="B4975" s="120" t="s">
        <v>41</v>
      </c>
      <c r="C4975" s="144" t="s">
        <v>1762</v>
      </c>
      <c r="D4975" s="144" t="s">
        <v>5617</v>
      </c>
      <c r="E4975" s="145" t="s">
        <v>4443</v>
      </c>
      <c r="F4975" s="146" t="s">
        <v>2313</v>
      </c>
      <c r="G4975" s="146" t="s">
        <v>2314</v>
      </c>
      <c r="H4975" s="146" t="s">
        <v>2362</v>
      </c>
      <c r="I4975" s="151" t="s">
        <v>557</v>
      </c>
      <c r="J4975" s="147">
        <v>496</v>
      </c>
      <c r="K4975" s="147">
        <v>12172</v>
      </c>
      <c r="L4975" s="148">
        <v>6037312</v>
      </c>
      <c r="M4975" s="120" t="s">
        <v>56</v>
      </c>
      <c r="N4975" s="149">
        <v>482985</v>
      </c>
      <c r="O4975" s="150"/>
      <c r="P4975" s="154" t="s">
        <v>4117</v>
      </c>
      <c r="Q4975" s="158" t="s">
        <v>50</v>
      </c>
      <c r="R4975" s="142">
        <f t="shared" si="78"/>
        <v>8.00000066254651</v>
      </c>
    </row>
    <row r="4976" s="109" customFormat="1">
      <c r="A4976" s="119">
        <f>MAX($A$19:A4975)+1</f>
        <v>4958</v>
      </c>
      <c r="B4976" s="120" t="s">
        <v>41</v>
      </c>
      <c r="C4976" s="144" t="s">
        <v>1762</v>
      </c>
      <c r="D4976" s="144" t="s">
        <v>5617</v>
      </c>
      <c r="E4976" s="145" t="s">
        <v>4443</v>
      </c>
      <c r="F4976" s="146" t="s">
        <v>2313</v>
      </c>
      <c r="G4976" s="146" t="s">
        <v>2314</v>
      </c>
      <c r="H4976" s="146" t="s">
        <v>2318</v>
      </c>
      <c r="I4976" s="151" t="s">
        <v>557</v>
      </c>
      <c r="J4976" s="147">
        <v>712</v>
      </c>
      <c r="K4976" s="147">
        <v>24373</v>
      </c>
      <c r="L4976" s="148">
        <v>17353576</v>
      </c>
      <c r="M4976" s="120" t="s">
        <v>56</v>
      </c>
      <c r="N4976" s="149">
        <v>1388282</v>
      </c>
      <c r="O4976" s="150"/>
      <c r="P4976" s="154" t="s">
        <v>4117</v>
      </c>
      <c r="Q4976" s="158" t="s">
        <v>50</v>
      </c>
      <c r="R4976" s="142">
        <f t="shared" si="78"/>
        <v>7.9999764889957</v>
      </c>
    </row>
    <row r="4977" s="109" customFormat="1">
      <c r="A4977" s="119">
        <f>MAX($A$19:A4976)+1</f>
        <v>4959</v>
      </c>
      <c r="B4977" s="120" t="s">
        <v>41</v>
      </c>
      <c r="C4977" s="144" t="s">
        <v>1762</v>
      </c>
      <c r="D4977" s="144" t="s">
        <v>5617</v>
      </c>
      <c r="E4977" s="145" t="s">
        <v>4443</v>
      </c>
      <c r="F4977" s="146" t="s">
        <v>2313</v>
      </c>
      <c r="G4977" s="146" t="s">
        <v>2314</v>
      </c>
      <c r="H4977" s="146" t="s">
        <v>2319</v>
      </c>
      <c r="I4977" s="151" t="s">
        <v>557</v>
      </c>
      <c r="J4977" s="147">
        <v>3238</v>
      </c>
      <c r="K4977" s="147">
        <v>9645</v>
      </c>
      <c r="L4977" s="148">
        <v>31230510</v>
      </c>
      <c r="M4977" s="120" t="s">
        <v>56</v>
      </c>
      <c r="N4977" s="149">
        <v>2498441</v>
      </c>
      <c r="O4977" s="150"/>
      <c r="P4977" s="154" t="s">
        <v>4117</v>
      </c>
      <c r="Q4977" s="158" t="s">
        <v>50</v>
      </c>
      <c r="R4977" s="142">
        <f t="shared" si="78"/>
        <v>8.0000006403994</v>
      </c>
    </row>
    <row r="4978" s="109" customFormat="1">
      <c r="A4978" s="119">
        <f>MAX($A$19:A4977)+1</f>
        <v>4960</v>
      </c>
      <c r="B4978" s="120" t="s">
        <v>41</v>
      </c>
      <c r="C4978" s="144" t="s">
        <v>1762</v>
      </c>
      <c r="D4978" s="144" t="s">
        <v>5617</v>
      </c>
      <c r="E4978" s="145" t="s">
        <v>4443</v>
      </c>
      <c r="F4978" s="146" t="s">
        <v>2313</v>
      </c>
      <c r="G4978" s="146" t="s">
        <v>2314</v>
      </c>
      <c r="H4978" s="146" t="s">
        <v>2320</v>
      </c>
      <c r="I4978" s="151" t="s">
        <v>557</v>
      </c>
      <c r="J4978" s="147">
        <v>3191</v>
      </c>
      <c r="K4978" s="147">
        <v>4506</v>
      </c>
      <c r="L4978" s="148">
        <v>14378646</v>
      </c>
      <c r="M4978" s="120" t="s">
        <v>56</v>
      </c>
      <c r="N4978" s="149">
        <v>1150292</v>
      </c>
      <c r="O4978" s="150"/>
      <c r="P4978" s="154" t="s">
        <v>4117</v>
      </c>
      <c r="Q4978" s="158" t="s">
        <v>50</v>
      </c>
      <c r="R4978" s="142">
        <f t="shared" si="78"/>
        <v>8.00000222552249</v>
      </c>
    </row>
    <row r="4979" s="109" customFormat="1">
      <c r="A4979" s="119">
        <f>MAX($A$19:A4978)+1</f>
        <v>4961</v>
      </c>
      <c r="B4979" s="120" t="s">
        <v>41</v>
      </c>
      <c r="C4979" s="144" t="s">
        <v>1762</v>
      </c>
      <c r="D4979" s="144" t="s">
        <v>5617</v>
      </c>
      <c r="E4979" s="145" t="s">
        <v>4443</v>
      </c>
      <c r="F4979" s="146" t="s">
        <v>2313</v>
      </c>
      <c r="G4979" s="146" t="s">
        <v>2314</v>
      </c>
      <c r="H4979" s="146" t="s">
        <v>2321</v>
      </c>
      <c r="I4979" s="151" t="s">
        <v>557</v>
      </c>
      <c r="J4979" s="147">
        <v>510</v>
      </c>
      <c r="K4979" s="147">
        <v>22806</v>
      </c>
      <c r="L4979" s="148">
        <v>11631060</v>
      </c>
      <c r="M4979" s="120" t="s">
        <v>56</v>
      </c>
      <c r="N4979" s="149">
        <v>930485</v>
      </c>
      <c r="O4979" s="150"/>
      <c r="P4979" s="154" t="s">
        <v>4117</v>
      </c>
      <c r="Q4979" s="158" t="s">
        <v>50</v>
      </c>
      <c r="R4979" s="142">
        <f t="shared" si="78"/>
        <v>8.00000171953373</v>
      </c>
    </row>
    <row r="4980" s="109" customFormat="1">
      <c r="A4980" s="119">
        <f>MAX($A$19:A4979)+1</f>
        <v>4962</v>
      </c>
      <c r="B4980" s="120" t="s">
        <v>41</v>
      </c>
      <c r="C4980" s="144" t="s">
        <v>1762</v>
      </c>
      <c r="D4980" s="144" t="s">
        <v>5617</v>
      </c>
      <c r="E4980" s="145" t="s">
        <v>4443</v>
      </c>
      <c r="F4980" s="146" t="s">
        <v>2313</v>
      </c>
      <c r="G4980" s="146" t="s">
        <v>2314</v>
      </c>
      <c r="H4980" s="146" t="s">
        <v>2322</v>
      </c>
      <c r="I4980" s="151" t="s">
        <v>557</v>
      </c>
      <c r="J4980" s="147">
        <v>4220</v>
      </c>
      <c r="K4980" s="147">
        <v>5332</v>
      </c>
      <c r="L4980" s="148">
        <v>22501040</v>
      </c>
      <c r="M4980" s="120" t="s">
        <v>56</v>
      </c>
      <c r="N4980" s="149">
        <v>1800084</v>
      </c>
      <c r="O4980" s="150"/>
      <c r="P4980" s="154" t="s">
        <v>4117</v>
      </c>
      <c r="Q4980" s="158" t="s">
        <v>50</v>
      </c>
      <c r="R4980" s="142">
        <f t="shared" si="78"/>
        <v>8.00000355539122</v>
      </c>
    </row>
    <row r="4981" s="109" customFormat="1">
      <c r="A4981" s="119">
        <f>MAX($A$19:A4980)+1</f>
        <v>4963</v>
      </c>
      <c r="B4981" s="120" t="s">
        <v>41</v>
      </c>
      <c r="C4981" s="144" t="s">
        <v>1762</v>
      </c>
      <c r="D4981" s="144" t="s">
        <v>5617</v>
      </c>
      <c r="E4981" s="145" t="s">
        <v>4443</v>
      </c>
      <c r="F4981" s="146" t="s">
        <v>2313</v>
      </c>
      <c r="G4981" s="146" t="s">
        <v>2314</v>
      </c>
      <c r="H4981" s="146" t="s">
        <v>2323</v>
      </c>
      <c r="I4981" s="151" t="s">
        <v>557</v>
      </c>
      <c r="J4981" s="147">
        <v>4275</v>
      </c>
      <c r="K4981" s="147">
        <v>5656</v>
      </c>
      <c r="L4981" s="148">
        <v>24179400</v>
      </c>
      <c r="M4981" s="120" t="s">
        <v>56</v>
      </c>
      <c r="N4981" s="149">
        <v>1934352</v>
      </c>
      <c r="O4981" s="150"/>
      <c r="P4981" s="154" t="s">
        <v>4117</v>
      </c>
      <c r="Q4981" s="158" t="s">
        <v>50</v>
      </c>
      <c r="R4981" s="142">
        <f t="shared" si="78"/>
        <v>8</v>
      </c>
    </row>
    <row r="4982" s="109" customFormat="1">
      <c r="A4982" s="119">
        <f>MAX($A$19:A4981)+1</f>
        <v>4964</v>
      </c>
      <c r="B4982" s="120" t="s">
        <v>41</v>
      </c>
      <c r="C4982" s="144" t="s">
        <v>1762</v>
      </c>
      <c r="D4982" s="144" t="s">
        <v>5617</v>
      </c>
      <c r="E4982" s="145" t="s">
        <v>4443</v>
      </c>
      <c r="F4982" s="146" t="s">
        <v>2313</v>
      </c>
      <c r="G4982" s="146" t="s">
        <v>2314</v>
      </c>
      <c r="H4982" s="146" t="s">
        <v>2324</v>
      </c>
      <c r="I4982" s="151" t="s">
        <v>557</v>
      </c>
      <c r="J4982" s="147">
        <v>597</v>
      </c>
      <c r="K4982" s="147">
        <v>24938</v>
      </c>
      <c r="L4982" s="148">
        <v>14887986</v>
      </c>
      <c r="M4982" s="120" t="s">
        <v>56</v>
      </c>
      <c r="N4982" s="149">
        <v>1191040</v>
      </c>
      <c r="O4982" s="150"/>
      <c r="P4982" s="154" t="s">
        <v>4117</v>
      </c>
      <c r="Q4982" s="158" t="s">
        <v>50</v>
      </c>
      <c r="R4982" s="142">
        <f t="shared" si="78"/>
        <v>8.00000752284426</v>
      </c>
    </row>
    <row r="4983" s="109" customFormat="1">
      <c r="A4983" s="119">
        <f>MAX($A$19:A4982)+1</f>
        <v>4965</v>
      </c>
      <c r="B4983" s="120" t="s">
        <v>41</v>
      </c>
      <c r="C4983" s="144" t="s">
        <v>1762</v>
      </c>
      <c r="D4983" s="144" t="s">
        <v>5617</v>
      </c>
      <c r="E4983" s="145" t="s">
        <v>4443</v>
      </c>
      <c r="F4983" s="146" t="s">
        <v>2313</v>
      </c>
      <c r="G4983" s="146" t="s">
        <v>2314</v>
      </c>
      <c r="H4983" s="146" t="s">
        <v>2325</v>
      </c>
      <c r="I4983" s="151" t="s">
        <v>557</v>
      </c>
      <c r="J4983" s="147">
        <v>561</v>
      </c>
      <c r="K4983" s="147">
        <v>5722</v>
      </c>
      <c r="L4983" s="148">
        <v>3210042</v>
      </c>
      <c r="M4983" s="120" t="s">
        <v>56</v>
      </c>
      <c r="N4983" s="149">
        <v>256804</v>
      </c>
      <c r="O4983" s="150"/>
      <c r="P4983" s="154" t="s">
        <v>4117</v>
      </c>
      <c r="Q4983" s="158" t="s">
        <v>50</v>
      </c>
      <c r="R4983" s="142">
        <f t="shared" si="78"/>
        <v>8.00001993743384</v>
      </c>
    </row>
    <row r="4984" s="109" customFormat="1">
      <c r="A4984" s="119">
        <f>MAX($A$19:A4983)+1</f>
        <v>4966</v>
      </c>
      <c r="B4984" s="120" t="s">
        <v>41</v>
      </c>
      <c r="C4984" s="144" t="s">
        <v>1762</v>
      </c>
      <c r="D4984" s="144" t="s">
        <v>5617</v>
      </c>
      <c r="E4984" s="145" t="s">
        <v>4443</v>
      </c>
      <c r="F4984" s="146" t="s">
        <v>2313</v>
      </c>
      <c r="G4984" s="146" t="s">
        <v>2314</v>
      </c>
      <c r="H4984" s="146" t="s">
        <v>2326</v>
      </c>
      <c r="I4984" s="151" t="s">
        <v>557</v>
      </c>
      <c r="J4984" s="147">
        <v>1820</v>
      </c>
      <c r="K4984" s="147">
        <v>7555</v>
      </c>
      <c r="L4984" s="148">
        <v>13750100</v>
      </c>
      <c r="M4984" s="120" t="s">
        <v>56</v>
      </c>
      <c r="N4984" s="149">
        <v>1100008</v>
      </c>
      <c r="O4984" s="150"/>
      <c r="P4984" s="154" t="s">
        <v>4117</v>
      </c>
      <c r="Q4984" s="158" t="s">
        <v>50</v>
      </c>
      <c r="R4984" s="142">
        <f t="shared" si="78"/>
        <v>8</v>
      </c>
    </row>
    <row r="4985" s="109" customFormat="1">
      <c r="A4985" s="119">
        <f>MAX($A$19:A4984)+1</f>
        <v>4967</v>
      </c>
      <c r="B4985" s="120" t="s">
        <v>41</v>
      </c>
      <c r="C4985" s="144" t="s">
        <v>1762</v>
      </c>
      <c r="D4985" s="144" t="s">
        <v>5617</v>
      </c>
      <c r="E4985" s="145" t="s">
        <v>4443</v>
      </c>
      <c r="F4985" s="146" t="s">
        <v>2313</v>
      </c>
      <c r="G4985" s="146" t="s">
        <v>2314</v>
      </c>
      <c r="H4985" s="146" t="s">
        <v>2327</v>
      </c>
      <c r="I4985" s="151" t="s">
        <v>557</v>
      </c>
      <c r="J4985" s="147">
        <v>1810</v>
      </c>
      <c r="K4985" s="147">
        <v>10977</v>
      </c>
      <c r="L4985" s="148">
        <v>19868370</v>
      </c>
      <c r="M4985" s="120" t="s">
        <v>56</v>
      </c>
      <c r="N4985" s="149">
        <v>1589470</v>
      </c>
      <c r="O4985" s="150"/>
      <c r="P4985" s="154" t="s">
        <v>4117</v>
      </c>
      <c r="Q4985" s="158" t="s">
        <v>50</v>
      </c>
      <c r="R4985" s="142">
        <f t="shared" si="78"/>
        <v>8.0000020132502</v>
      </c>
    </row>
    <row r="4986" s="109" customFormat="1">
      <c r="A4986" s="119">
        <f>MAX($A$19:A4985)+1</f>
        <v>4968</v>
      </c>
      <c r="B4986" s="120" t="s">
        <v>41</v>
      </c>
      <c r="C4986" s="144" t="s">
        <v>1762</v>
      </c>
      <c r="D4986" s="144" t="s">
        <v>5617</v>
      </c>
      <c r="E4986" s="145" t="s">
        <v>4443</v>
      </c>
      <c r="F4986" s="146" t="s">
        <v>2313</v>
      </c>
      <c r="G4986" s="146" t="s">
        <v>2314</v>
      </c>
      <c r="H4986" s="146" t="s">
        <v>2331</v>
      </c>
      <c r="I4986" s="151" t="s">
        <v>557</v>
      </c>
      <c r="J4986" s="147">
        <v>410</v>
      </c>
      <c r="K4986" s="147">
        <v>6216</v>
      </c>
      <c r="L4986" s="148">
        <v>2548560</v>
      </c>
      <c r="M4986" s="120" t="s">
        <v>56</v>
      </c>
      <c r="N4986" s="149">
        <v>203885</v>
      </c>
      <c r="O4986" s="150"/>
      <c r="P4986" s="154" t="s">
        <v>4117</v>
      </c>
      <c r="Q4986" s="158" t="s">
        <v>50</v>
      </c>
      <c r="R4986" s="142">
        <f t="shared" si="78"/>
        <v>8.00000784756882</v>
      </c>
    </row>
    <row r="4987" s="109" customFormat="1">
      <c r="A4987" s="119">
        <f>MAX($A$19:A4986)+1</f>
        <v>4969</v>
      </c>
      <c r="B4987" s="120" t="s">
        <v>41</v>
      </c>
      <c r="C4987" s="144" t="s">
        <v>1762</v>
      </c>
      <c r="D4987" s="144" t="s">
        <v>5617</v>
      </c>
      <c r="E4987" s="145" t="s">
        <v>4443</v>
      </c>
      <c r="F4987" s="146" t="s">
        <v>2313</v>
      </c>
      <c r="G4987" s="146" t="s">
        <v>2314</v>
      </c>
      <c r="H4987" s="146" t="s">
        <v>2332</v>
      </c>
      <c r="I4987" s="151" t="s">
        <v>557</v>
      </c>
      <c r="J4987" s="147">
        <v>4120</v>
      </c>
      <c r="K4987" s="147">
        <v>2638</v>
      </c>
      <c r="L4987" s="148">
        <v>10868560</v>
      </c>
      <c r="M4987" s="120" t="s">
        <v>56</v>
      </c>
      <c r="N4987" s="149">
        <v>869485</v>
      </c>
      <c r="O4987" s="150"/>
      <c r="P4987" s="154" t="s">
        <v>4117</v>
      </c>
      <c r="Q4987" s="158" t="s">
        <v>50</v>
      </c>
      <c r="R4987" s="142">
        <f t="shared" si="78"/>
        <v>8.00000184017018</v>
      </c>
    </row>
    <row r="4988" s="109" customFormat="1">
      <c r="A4988" s="119">
        <f>MAX($A$19:A4987)+1</f>
        <v>4970</v>
      </c>
      <c r="B4988" s="120" t="s">
        <v>41</v>
      </c>
      <c r="C4988" s="144" t="s">
        <v>1762</v>
      </c>
      <c r="D4988" s="144" t="s">
        <v>5617</v>
      </c>
      <c r="E4988" s="145" t="s">
        <v>4443</v>
      </c>
      <c r="F4988" s="146" t="s">
        <v>2313</v>
      </c>
      <c r="G4988" s="146" t="s">
        <v>2314</v>
      </c>
      <c r="H4988" s="146" t="s">
        <v>2333</v>
      </c>
      <c r="I4988" s="151" t="s">
        <v>557</v>
      </c>
      <c r="J4988" s="147">
        <v>599</v>
      </c>
      <c r="K4988" s="147">
        <v>10547</v>
      </c>
      <c r="L4988" s="148">
        <v>6317653</v>
      </c>
      <c r="M4988" s="120" t="s">
        <v>56</v>
      </c>
      <c r="N4988" s="149">
        <v>505412</v>
      </c>
      <c r="O4988" s="150"/>
      <c r="P4988" s="154" t="s">
        <v>4117</v>
      </c>
      <c r="Q4988" s="158" t="s">
        <v>50</v>
      </c>
      <c r="R4988" s="142">
        <f t="shared" si="78"/>
        <v>7.99999620112089</v>
      </c>
    </row>
    <row r="4989" s="109" customFormat="1">
      <c r="A4989" s="119">
        <f>MAX($A$19:A4988)+1</f>
        <v>4971</v>
      </c>
      <c r="B4989" s="120" t="s">
        <v>41</v>
      </c>
      <c r="C4989" s="144" t="s">
        <v>1762</v>
      </c>
      <c r="D4989" s="144" t="s">
        <v>5617</v>
      </c>
      <c r="E4989" s="145" t="s">
        <v>4443</v>
      </c>
      <c r="F4989" s="146" t="s">
        <v>2313</v>
      </c>
      <c r="G4989" s="146" t="s">
        <v>2314</v>
      </c>
      <c r="H4989" s="146" t="s">
        <v>2334</v>
      </c>
      <c r="I4989" s="151" t="s">
        <v>557</v>
      </c>
      <c r="J4989" s="147">
        <v>715</v>
      </c>
      <c r="K4989" s="147">
        <v>11309</v>
      </c>
      <c r="L4989" s="148">
        <v>8085935</v>
      </c>
      <c r="M4989" s="120" t="s">
        <v>56</v>
      </c>
      <c r="N4989" s="149">
        <v>646876</v>
      </c>
      <c r="O4989" s="150"/>
      <c r="P4989" s="154" t="s">
        <v>4117</v>
      </c>
      <c r="Q4989" s="158" t="s">
        <v>50</v>
      </c>
      <c r="R4989" s="142">
        <f t="shared" si="78"/>
        <v>8.0000148405843</v>
      </c>
    </row>
    <row r="4990" s="109" customFormat="1">
      <c r="A4990" s="119">
        <f>MAX($A$19:A4989)+1</f>
        <v>4972</v>
      </c>
      <c r="B4990" s="120" t="s">
        <v>41</v>
      </c>
      <c r="C4990" s="144" t="s">
        <v>1762</v>
      </c>
      <c r="D4990" s="144" t="s">
        <v>5617</v>
      </c>
      <c r="E4990" s="145" t="s">
        <v>4443</v>
      </c>
      <c r="F4990" s="146" t="s">
        <v>2313</v>
      </c>
      <c r="G4990" s="146" t="s">
        <v>2314</v>
      </c>
      <c r="H4990" s="146" t="s">
        <v>2335</v>
      </c>
      <c r="I4990" s="151" t="s">
        <v>557</v>
      </c>
      <c r="J4990" s="147">
        <v>1535</v>
      </c>
      <c r="K4990" s="147">
        <v>6637</v>
      </c>
      <c r="L4990" s="148">
        <v>10187795</v>
      </c>
      <c r="M4990" s="120" t="s">
        <v>56</v>
      </c>
      <c r="N4990" s="149">
        <v>815024</v>
      </c>
      <c r="O4990" s="150"/>
      <c r="P4990" s="154" t="s">
        <v>4117</v>
      </c>
      <c r="Q4990" s="158" t="s">
        <v>50</v>
      </c>
      <c r="R4990" s="142">
        <f t="shared" si="78"/>
        <v>8.00000392626668</v>
      </c>
    </row>
    <row r="4991" s="109" customFormat="1">
      <c r="A4991" s="119">
        <f>MAX($A$19:A4990)+1</f>
        <v>4973</v>
      </c>
      <c r="B4991" s="120" t="s">
        <v>41</v>
      </c>
      <c r="C4991" s="144" t="s">
        <v>1762</v>
      </c>
      <c r="D4991" s="144" t="s">
        <v>5617</v>
      </c>
      <c r="E4991" s="145" t="s">
        <v>4443</v>
      </c>
      <c r="F4991" s="146" t="s">
        <v>2313</v>
      </c>
      <c r="G4991" s="146" t="s">
        <v>2314</v>
      </c>
      <c r="H4991" s="146" t="s">
        <v>2336</v>
      </c>
      <c r="I4991" s="151" t="s">
        <v>557</v>
      </c>
      <c r="J4991" s="147">
        <v>1647</v>
      </c>
      <c r="K4991" s="147">
        <v>3164</v>
      </c>
      <c r="L4991" s="148">
        <v>5211108</v>
      </c>
      <c r="M4991" s="120" t="s">
        <v>56</v>
      </c>
      <c r="N4991" s="149">
        <v>416889</v>
      </c>
      <c r="O4991" s="150"/>
      <c r="P4991" s="154" t="s">
        <v>4117</v>
      </c>
      <c r="Q4991" s="158" t="s">
        <v>50</v>
      </c>
      <c r="R4991" s="142">
        <f t="shared" si="78"/>
        <v>8.00000690831969</v>
      </c>
    </row>
    <row r="4992" s="109" customFormat="1">
      <c r="A4992" s="119">
        <f>MAX($A$19:A4991)+1</f>
        <v>4974</v>
      </c>
      <c r="B4992" s="120" t="s">
        <v>41</v>
      </c>
      <c r="C4992" s="144" t="s">
        <v>1762</v>
      </c>
      <c r="D4992" s="144" t="s">
        <v>5617</v>
      </c>
      <c r="E4992" s="145" t="s">
        <v>4443</v>
      </c>
      <c r="F4992" s="146" t="s">
        <v>2313</v>
      </c>
      <c r="G4992" s="146" t="s">
        <v>2314</v>
      </c>
      <c r="H4992" s="146" t="s">
        <v>5618</v>
      </c>
      <c r="I4992" s="151" t="s">
        <v>557</v>
      </c>
      <c r="J4992" s="147">
        <v>400</v>
      </c>
      <c r="K4992" s="147">
        <v>23520</v>
      </c>
      <c r="L4992" s="148">
        <v>9408000</v>
      </c>
      <c r="M4992" s="120" t="s">
        <v>56</v>
      </c>
      <c r="N4992" s="149">
        <v>752640</v>
      </c>
      <c r="O4992" s="150"/>
      <c r="P4992" s="154" t="s">
        <v>4117</v>
      </c>
      <c r="Q4992" s="158" t="s">
        <v>50</v>
      </c>
      <c r="R4992" s="142">
        <f t="shared" si="78"/>
        <v>8</v>
      </c>
    </row>
    <row r="4993" s="109" customFormat="1">
      <c r="A4993" s="119">
        <f>MAX($A$19:A4992)+1</f>
        <v>4975</v>
      </c>
      <c r="B4993" s="120" t="s">
        <v>41</v>
      </c>
      <c r="C4993" s="144" t="s">
        <v>1762</v>
      </c>
      <c r="D4993" s="144" t="s">
        <v>5617</v>
      </c>
      <c r="E4993" s="145" t="s">
        <v>4443</v>
      </c>
      <c r="F4993" s="146" t="s">
        <v>2313</v>
      </c>
      <c r="G4993" s="146" t="s">
        <v>2314</v>
      </c>
      <c r="H4993" s="146" t="s">
        <v>2337</v>
      </c>
      <c r="I4993" s="151" t="s">
        <v>557</v>
      </c>
      <c r="J4993" s="147">
        <v>1750</v>
      </c>
      <c r="K4993" s="147">
        <v>14671</v>
      </c>
      <c r="L4993" s="148">
        <v>25674250</v>
      </c>
      <c r="M4993" s="120" t="s">
        <v>56</v>
      </c>
      <c r="N4993" s="149">
        <v>2053930</v>
      </c>
      <c r="O4993" s="150"/>
      <c r="P4993" s="154" t="s">
        <v>4117</v>
      </c>
      <c r="Q4993" s="158" t="s">
        <v>50</v>
      </c>
      <c r="R4993" s="142">
        <f t="shared" si="78"/>
        <v>7.99996105046886</v>
      </c>
    </row>
    <row r="4994" s="109" customFormat="1">
      <c r="A4994" s="119">
        <f>MAX($A$19:A4993)+1</f>
        <v>4976</v>
      </c>
      <c r="B4994" s="120" t="s">
        <v>41</v>
      </c>
      <c r="C4994" s="144" t="s">
        <v>1762</v>
      </c>
      <c r="D4994" s="144" t="s">
        <v>5617</v>
      </c>
      <c r="E4994" s="145" t="s">
        <v>4443</v>
      </c>
      <c r="F4994" s="146" t="s">
        <v>2313</v>
      </c>
      <c r="G4994" s="146" t="s">
        <v>2314</v>
      </c>
      <c r="H4994" s="146" t="s">
        <v>2339</v>
      </c>
      <c r="I4994" s="151" t="s">
        <v>557</v>
      </c>
      <c r="J4994" s="147">
        <v>346</v>
      </c>
      <c r="K4994" s="147">
        <v>18890</v>
      </c>
      <c r="L4994" s="148">
        <v>6535940</v>
      </c>
      <c r="M4994" s="120" t="s">
        <v>56</v>
      </c>
      <c r="N4994" s="149">
        <v>522876</v>
      </c>
      <c r="O4994" s="150"/>
      <c r="P4994" s="154" t="s">
        <v>4117</v>
      </c>
      <c r="Q4994" s="158" t="s">
        <v>50</v>
      </c>
      <c r="R4994" s="142">
        <f t="shared" si="78"/>
        <v>8.00001224001444</v>
      </c>
    </row>
    <row r="4995" s="109" customFormat="1">
      <c r="A4995" s="119">
        <f>MAX($A$19:A4994)+1</f>
        <v>4977</v>
      </c>
      <c r="B4995" s="120" t="s">
        <v>41</v>
      </c>
      <c r="C4995" s="144" t="s">
        <v>1762</v>
      </c>
      <c r="D4995" s="144" t="s">
        <v>5617</v>
      </c>
      <c r="E4995" s="145" t="s">
        <v>4443</v>
      </c>
      <c r="F4995" s="146" t="s">
        <v>2313</v>
      </c>
      <c r="G4995" s="146" t="s">
        <v>2314</v>
      </c>
      <c r="H4995" s="146" t="s">
        <v>2340</v>
      </c>
      <c r="I4995" s="151" t="s">
        <v>557</v>
      </c>
      <c r="J4995" s="147">
        <v>320</v>
      </c>
      <c r="K4995" s="147">
        <v>8734</v>
      </c>
      <c r="L4995" s="148">
        <v>2794880</v>
      </c>
      <c r="M4995" s="120" t="s">
        <v>56</v>
      </c>
      <c r="N4995" s="149">
        <v>223591</v>
      </c>
      <c r="O4995" s="150"/>
      <c r="P4995" s="154" t="s">
        <v>4117</v>
      </c>
      <c r="Q4995" s="158" t="s">
        <v>50</v>
      </c>
      <c r="R4995" s="142">
        <f t="shared" si="78"/>
        <v>8.00002146782688</v>
      </c>
    </row>
    <row r="4996" s="109" customFormat="1">
      <c r="A4996" s="119">
        <f>MAX($A$19:A4995)+1</f>
        <v>4978</v>
      </c>
      <c r="B4996" s="120" t="s">
        <v>41</v>
      </c>
      <c r="C4996" s="144" t="s">
        <v>1762</v>
      </c>
      <c r="D4996" s="144" t="s">
        <v>5617</v>
      </c>
      <c r="E4996" s="145" t="s">
        <v>4443</v>
      </c>
      <c r="F4996" s="146" t="s">
        <v>2313</v>
      </c>
      <c r="G4996" s="146" t="s">
        <v>2314</v>
      </c>
      <c r="H4996" s="146" t="s">
        <v>2369</v>
      </c>
      <c r="I4996" s="151" t="s">
        <v>557</v>
      </c>
      <c r="J4996" s="147">
        <v>348</v>
      </c>
      <c r="K4996" s="147">
        <v>8218</v>
      </c>
      <c r="L4996" s="148">
        <v>2859864</v>
      </c>
      <c r="M4996" s="120" t="s">
        <v>56</v>
      </c>
      <c r="N4996" s="149">
        <v>228789</v>
      </c>
      <c r="O4996" s="150"/>
      <c r="P4996" s="154" t="s">
        <v>4117</v>
      </c>
      <c r="Q4996" s="158" t="s">
        <v>50</v>
      </c>
      <c r="R4996" s="142">
        <f t="shared" si="78"/>
        <v>7.99999580399627</v>
      </c>
    </row>
    <row r="4997" s="109" customFormat="1">
      <c r="A4997" s="119">
        <f>MAX($A$19:A4996)+1</f>
        <v>4979</v>
      </c>
      <c r="B4997" s="120" t="s">
        <v>41</v>
      </c>
      <c r="C4997" s="144" t="s">
        <v>1762</v>
      </c>
      <c r="D4997" s="144" t="s">
        <v>5617</v>
      </c>
      <c r="E4997" s="145" t="s">
        <v>4443</v>
      </c>
      <c r="F4997" s="146" t="s">
        <v>2313</v>
      </c>
      <c r="G4997" s="146" t="s">
        <v>2314</v>
      </c>
      <c r="H4997" s="146" t="s">
        <v>2370</v>
      </c>
      <c r="I4997" s="151" t="s">
        <v>557</v>
      </c>
      <c r="J4997" s="147">
        <v>400</v>
      </c>
      <c r="K4997" s="147">
        <v>11292</v>
      </c>
      <c r="L4997" s="148">
        <v>4516800</v>
      </c>
      <c r="M4997" s="120" t="s">
        <v>56</v>
      </c>
      <c r="N4997" s="149">
        <v>361344</v>
      </c>
      <c r="O4997" s="150"/>
      <c r="P4997" s="154" t="s">
        <v>4117</v>
      </c>
      <c r="Q4997" s="158" t="s">
        <v>50</v>
      </c>
      <c r="R4997" s="142">
        <f t="shared" si="78"/>
        <v>8</v>
      </c>
    </row>
    <row r="4998" s="109" customFormat="1">
      <c r="A4998" s="119">
        <f>MAX($A$19:A4997)+1</f>
        <v>4980</v>
      </c>
      <c r="B4998" s="120" t="s">
        <v>41</v>
      </c>
      <c r="C4998" s="144" t="s">
        <v>1762</v>
      </c>
      <c r="D4998" s="144" t="s">
        <v>5617</v>
      </c>
      <c r="E4998" s="145" t="s">
        <v>4443</v>
      </c>
      <c r="F4998" s="146" t="s">
        <v>2313</v>
      </c>
      <c r="G4998" s="146" t="s">
        <v>2314</v>
      </c>
      <c r="H4998" s="146" t="s">
        <v>2341</v>
      </c>
      <c r="I4998" s="151" t="s">
        <v>557</v>
      </c>
      <c r="J4998" s="147">
        <v>5080</v>
      </c>
      <c r="K4998" s="147">
        <v>1266</v>
      </c>
      <c r="L4998" s="148">
        <v>6431280</v>
      </c>
      <c r="M4998" s="120" t="s">
        <v>56</v>
      </c>
      <c r="N4998" s="149">
        <v>514503</v>
      </c>
      <c r="O4998" s="150"/>
      <c r="P4998" s="154" t="s">
        <v>4117</v>
      </c>
      <c r="Q4998" s="158" t="s">
        <v>50</v>
      </c>
      <c r="R4998" s="142">
        <f t="shared" si="78"/>
        <v>8.00000932940254</v>
      </c>
    </row>
    <row r="4999" s="109" customFormat="1">
      <c r="A4999" s="119">
        <f>MAX($A$19:A4998)+1</f>
        <v>4981</v>
      </c>
      <c r="B4999" s="120" t="s">
        <v>41</v>
      </c>
      <c r="C4999" s="144" t="s">
        <v>1762</v>
      </c>
      <c r="D4999" s="144" t="s">
        <v>5617</v>
      </c>
      <c r="E4999" s="145" t="s">
        <v>4443</v>
      </c>
      <c r="F4999" s="146" t="s">
        <v>2313</v>
      </c>
      <c r="G4999" s="146" t="s">
        <v>2314</v>
      </c>
      <c r="H4999" s="146" t="s">
        <v>2342</v>
      </c>
      <c r="I4999" s="151" t="s">
        <v>557</v>
      </c>
      <c r="J4999" s="147">
        <v>400</v>
      </c>
      <c r="K4999" s="147">
        <v>35656</v>
      </c>
      <c r="L4999" s="148">
        <v>14262400</v>
      </c>
      <c r="M4999" s="120" t="s">
        <v>56</v>
      </c>
      <c r="N4999" s="149">
        <v>1140992</v>
      </c>
      <c r="O4999" s="150"/>
      <c r="P4999" s="154" t="s">
        <v>4117</v>
      </c>
      <c r="Q4999" s="158" t="s">
        <v>50</v>
      </c>
      <c r="R4999" s="142">
        <f t="shared" si="78"/>
        <v>8</v>
      </c>
    </row>
    <row r="5000" s="109" customFormat="1">
      <c r="A5000" s="119">
        <f>MAX($A$19:A4999)+1</f>
        <v>4982</v>
      </c>
      <c r="B5000" s="120" t="s">
        <v>41</v>
      </c>
      <c r="C5000" s="144" t="s">
        <v>1762</v>
      </c>
      <c r="D5000" s="144" t="s">
        <v>5617</v>
      </c>
      <c r="E5000" s="145" t="s">
        <v>4443</v>
      </c>
      <c r="F5000" s="146" t="s">
        <v>2313</v>
      </c>
      <c r="G5000" s="146" t="s">
        <v>2314</v>
      </c>
      <c r="H5000" s="146" t="s">
        <v>2343</v>
      </c>
      <c r="I5000" s="151" t="s">
        <v>557</v>
      </c>
      <c r="J5000" s="147">
        <v>486</v>
      </c>
      <c r="K5000" s="147">
        <v>23350</v>
      </c>
      <c r="L5000" s="148">
        <v>11348100</v>
      </c>
      <c r="M5000" s="120" t="s">
        <v>56</v>
      </c>
      <c r="N5000" s="149">
        <v>907848</v>
      </c>
      <c r="O5000" s="150"/>
      <c r="P5000" s="154" t="s">
        <v>4117</v>
      </c>
      <c r="Q5000" s="158" t="s">
        <v>50</v>
      </c>
      <c r="R5000" s="142">
        <f t="shared" si="78"/>
        <v>8</v>
      </c>
    </row>
    <row r="5001" s="109" customFormat="1">
      <c r="A5001" s="119">
        <f>MAX($A$19:A5000)+1</f>
        <v>4983</v>
      </c>
      <c r="B5001" s="120" t="s">
        <v>41</v>
      </c>
      <c r="C5001" s="144" t="s">
        <v>1762</v>
      </c>
      <c r="D5001" s="144" t="s">
        <v>5617</v>
      </c>
      <c r="E5001" s="145" t="s">
        <v>4443</v>
      </c>
      <c r="F5001" s="146" t="s">
        <v>2313</v>
      </c>
      <c r="G5001" s="146" t="s">
        <v>2314</v>
      </c>
      <c r="H5001" s="146" t="s">
        <v>2344</v>
      </c>
      <c r="I5001" s="151" t="s">
        <v>557</v>
      </c>
      <c r="J5001" s="147">
        <v>953</v>
      </c>
      <c r="K5001" s="147">
        <v>17241</v>
      </c>
      <c r="L5001" s="148">
        <v>16430673</v>
      </c>
      <c r="M5001" s="120" t="s">
        <v>56</v>
      </c>
      <c r="N5001" s="149">
        <v>1314454</v>
      </c>
      <c r="O5001" s="150"/>
      <c r="P5001" s="154" t="s">
        <v>4117</v>
      </c>
      <c r="Q5001" s="158" t="s">
        <v>50</v>
      </c>
      <c r="R5001" s="142">
        <f t="shared" si="78"/>
        <v>8.00000097378848</v>
      </c>
    </row>
    <row r="5002" s="109" customFormat="1">
      <c r="A5002" s="119">
        <f>MAX($A$19:A5001)+1</f>
        <v>4984</v>
      </c>
      <c r="B5002" s="120" t="s">
        <v>41</v>
      </c>
      <c r="C5002" s="144" t="s">
        <v>1762</v>
      </c>
      <c r="D5002" s="144" t="s">
        <v>5617</v>
      </c>
      <c r="E5002" s="145" t="s">
        <v>4443</v>
      </c>
      <c r="F5002" s="146" t="s">
        <v>2313</v>
      </c>
      <c r="G5002" s="146" t="s">
        <v>2314</v>
      </c>
      <c r="H5002" s="146" t="s">
        <v>2345</v>
      </c>
      <c r="I5002" s="151" t="s">
        <v>557</v>
      </c>
      <c r="J5002" s="147">
        <v>2018</v>
      </c>
      <c r="K5002" s="147">
        <v>36061</v>
      </c>
      <c r="L5002" s="148">
        <v>72771098</v>
      </c>
      <c r="M5002" s="120" t="s">
        <v>56</v>
      </c>
      <c r="N5002" s="149">
        <v>5821688</v>
      </c>
      <c r="O5002" s="150"/>
      <c r="P5002" s="154" t="s">
        <v>4117</v>
      </c>
      <c r="Q5002" s="158" t="s">
        <v>50</v>
      </c>
      <c r="R5002" s="142">
        <f t="shared" si="78"/>
        <v>8.00000021986751</v>
      </c>
    </row>
    <row r="5003" s="109" customFormat="1">
      <c r="A5003" s="119">
        <f>MAX($A$19:A5002)+1</f>
        <v>4985</v>
      </c>
      <c r="B5003" s="120" t="s">
        <v>41</v>
      </c>
      <c r="C5003" s="144" t="s">
        <v>1762</v>
      </c>
      <c r="D5003" s="144" t="s">
        <v>5617</v>
      </c>
      <c r="E5003" s="145" t="s">
        <v>4443</v>
      </c>
      <c r="F5003" s="146" t="s">
        <v>2313</v>
      </c>
      <c r="G5003" s="146" t="s">
        <v>2314</v>
      </c>
      <c r="H5003" s="146" t="s">
        <v>2346</v>
      </c>
      <c r="I5003" s="151" t="s">
        <v>557</v>
      </c>
      <c r="J5003" s="147">
        <v>909</v>
      </c>
      <c r="K5003" s="147">
        <v>15877</v>
      </c>
      <c r="L5003" s="148">
        <v>14432193</v>
      </c>
      <c r="M5003" s="120" t="s">
        <v>56</v>
      </c>
      <c r="N5003" s="149">
        <v>1154576</v>
      </c>
      <c r="O5003" s="150"/>
      <c r="P5003" s="154" t="s">
        <v>4117</v>
      </c>
      <c r="Q5003" s="158" t="s">
        <v>50</v>
      </c>
      <c r="R5003" s="142">
        <f t="shared" si="78"/>
        <v>8.00000388021419</v>
      </c>
    </row>
    <row r="5004" s="109" customFormat="1">
      <c r="A5004" s="119">
        <f>MAX($A$19:A5003)+1</f>
        <v>4986</v>
      </c>
      <c r="B5004" s="120" t="s">
        <v>41</v>
      </c>
      <c r="C5004" s="144" t="s">
        <v>1762</v>
      </c>
      <c r="D5004" s="144" t="s">
        <v>5617</v>
      </c>
      <c r="E5004" s="145" t="s">
        <v>4443</v>
      </c>
      <c r="F5004" s="146" t="s">
        <v>2313</v>
      </c>
      <c r="G5004" s="146" t="s">
        <v>2314</v>
      </c>
      <c r="H5004" s="146" t="s">
        <v>2347</v>
      </c>
      <c r="I5004" s="151" t="s">
        <v>557</v>
      </c>
      <c r="J5004" s="147">
        <v>810</v>
      </c>
      <c r="K5004" s="147">
        <v>6109</v>
      </c>
      <c r="L5004" s="148">
        <v>4948290</v>
      </c>
      <c r="M5004" s="120" t="s">
        <v>56</v>
      </c>
      <c r="N5004" s="149">
        <v>395864</v>
      </c>
      <c r="O5004" s="150"/>
      <c r="P5004" s="154" t="s">
        <v>4117</v>
      </c>
      <c r="Q5004" s="158" t="s">
        <v>50</v>
      </c>
      <c r="R5004" s="142">
        <f t="shared" si="78"/>
        <v>8.00001616720119</v>
      </c>
    </row>
    <row r="5005" s="109" customFormat="1">
      <c r="A5005" s="119">
        <f>MAX($A$19:A5004)+1</f>
        <v>4987</v>
      </c>
      <c r="B5005" s="120" t="s">
        <v>41</v>
      </c>
      <c r="C5005" s="144" t="s">
        <v>1762</v>
      </c>
      <c r="D5005" s="144" t="s">
        <v>5617</v>
      </c>
      <c r="E5005" s="145" t="s">
        <v>4443</v>
      </c>
      <c r="F5005" s="146" t="s">
        <v>2313</v>
      </c>
      <c r="G5005" s="146" t="s">
        <v>2314</v>
      </c>
      <c r="H5005" s="146" t="s">
        <v>2348</v>
      </c>
      <c r="I5005" s="151" t="s">
        <v>557</v>
      </c>
      <c r="J5005" s="147">
        <v>799</v>
      </c>
      <c r="K5005" s="147">
        <v>23055</v>
      </c>
      <c r="L5005" s="148">
        <v>18420945</v>
      </c>
      <c r="M5005" s="120" t="s">
        <v>56</v>
      </c>
      <c r="N5005" s="149">
        <v>1473676</v>
      </c>
      <c r="O5005" s="150"/>
      <c r="P5005" s="154" t="s">
        <v>4117</v>
      </c>
      <c r="Q5005" s="158" t="s">
        <v>50</v>
      </c>
      <c r="R5005" s="142">
        <f t="shared" si="78"/>
        <v>8.00000217144126</v>
      </c>
    </row>
    <row r="5006" s="109" customFormat="1">
      <c r="A5006" s="119">
        <f>MAX($A$19:A5005)+1</f>
        <v>4988</v>
      </c>
      <c r="B5006" s="120" t="s">
        <v>41</v>
      </c>
      <c r="C5006" s="144" t="s">
        <v>1762</v>
      </c>
      <c r="D5006" s="144" t="s">
        <v>5617</v>
      </c>
      <c r="E5006" s="145" t="s">
        <v>4443</v>
      </c>
      <c r="F5006" s="146" t="s">
        <v>2313</v>
      </c>
      <c r="G5006" s="146" t="s">
        <v>2314</v>
      </c>
      <c r="H5006" s="146" t="s">
        <v>2349</v>
      </c>
      <c r="I5006" s="151" t="s">
        <v>557</v>
      </c>
      <c r="J5006" s="147">
        <v>439</v>
      </c>
      <c r="K5006" s="147">
        <v>16545</v>
      </c>
      <c r="L5006" s="148">
        <v>7263255</v>
      </c>
      <c r="M5006" s="120" t="s">
        <v>56</v>
      </c>
      <c r="N5006" s="149">
        <v>581061</v>
      </c>
      <c r="O5006" s="150"/>
      <c r="P5006" s="154" t="s">
        <v>4117</v>
      </c>
      <c r="Q5006" s="158" t="s">
        <v>50</v>
      </c>
      <c r="R5006" s="142">
        <f t="shared" si="78"/>
        <v>8.00000826075912</v>
      </c>
    </row>
    <row r="5007" s="109" customFormat="1">
      <c r="A5007" s="119">
        <f>MAX($A$19:A5006)+1</f>
        <v>4989</v>
      </c>
      <c r="B5007" s="120" t="s">
        <v>41</v>
      </c>
      <c r="C5007" s="144" t="s">
        <v>1762</v>
      </c>
      <c r="D5007" s="144" t="s">
        <v>5617</v>
      </c>
      <c r="E5007" s="145" t="s">
        <v>4443</v>
      </c>
      <c r="F5007" s="146" t="s">
        <v>2313</v>
      </c>
      <c r="G5007" s="146" t="s">
        <v>2314</v>
      </c>
      <c r="H5007" s="146" t="s">
        <v>2350</v>
      </c>
      <c r="I5007" s="151" t="s">
        <v>557</v>
      </c>
      <c r="J5007" s="147">
        <v>1770</v>
      </c>
      <c r="K5007" s="147">
        <v>552</v>
      </c>
      <c r="L5007" s="148">
        <v>977040</v>
      </c>
      <c r="M5007" s="120" t="s">
        <v>56</v>
      </c>
      <c r="N5007" s="149">
        <v>78164</v>
      </c>
      <c r="O5007" s="150"/>
      <c r="P5007" s="154" t="s">
        <v>4117</v>
      </c>
      <c r="Q5007" s="158" t="s">
        <v>50</v>
      </c>
      <c r="R5007" s="142">
        <f t="shared" si="78"/>
        <v>8.00008187996397</v>
      </c>
    </row>
    <row r="5008" s="109" customFormat="1">
      <c r="A5008" s="119">
        <f>MAX($A$19:A5007)+1</f>
        <v>4990</v>
      </c>
      <c r="B5008" s="120" t="s">
        <v>41</v>
      </c>
      <c r="C5008" s="144" t="s">
        <v>1762</v>
      </c>
      <c r="D5008" s="144" t="s">
        <v>5617</v>
      </c>
      <c r="E5008" s="145" t="s">
        <v>4443</v>
      </c>
      <c r="F5008" s="146" t="s">
        <v>2313</v>
      </c>
      <c r="G5008" s="146" t="s">
        <v>2314</v>
      </c>
      <c r="H5008" s="146" t="s">
        <v>2351</v>
      </c>
      <c r="I5008" s="151" t="s">
        <v>557</v>
      </c>
      <c r="J5008" s="147">
        <v>612</v>
      </c>
      <c r="K5008" s="147">
        <v>12027</v>
      </c>
      <c r="L5008" s="148">
        <v>7360524</v>
      </c>
      <c r="M5008" s="120" t="s">
        <v>56</v>
      </c>
      <c r="N5008" s="149">
        <v>588842</v>
      </c>
      <c r="O5008" s="150"/>
      <c r="P5008" s="154" t="s">
        <v>4117</v>
      </c>
      <c r="Q5008" s="158" t="s">
        <v>50</v>
      </c>
      <c r="R5008" s="142">
        <f t="shared" si="78"/>
        <v>8.00000108687914</v>
      </c>
    </row>
    <row r="5009" s="109" customFormat="1">
      <c r="A5009" s="119">
        <f>MAX($A$19:A5008)+1</f>
        <v>4991</v>
      </c>
      <c r="B5009" s="120" t="s">
        <v>41</v>
      </c>
      <c r="C5009" s="144" t="s">
        <v>1762</v>
      </c>
      <c r="D5009" s="144" t="s">
        <v>5617</v>
      </c>
      <c r="E5009" s="145" t="s">
        <v>4443</v>
      </c>
      <c r="F5009" s="146" t="s">
        <v>2313</v>
      </c>
      <c r="G5009" s="146" t="s">
        <v>2314</v>
      </c>
      <c r="H5009" s="146" t="s">
        <v>5619</v>
      </c>
      <c r="I5009" s="151" t="s">
        <v>557</v>
      </c>
      <c r="J5009" s="147">
        <v>400</v>
      </c>
      <c r="K5009" s="147">
        <v>7626</v>
      </c>
      <c r="L5009" s="148">
        <v>3050400</v>
      </c>
      <c r="M5009" s="120" t="s">
        <v>56</v>
      </c>
      <c r="N5009" s="149">
        <v>244032</v>
      </c>
      <c r="O5009" s="150"/>
      <c r="P5009" s="154" t="s">
        <v>4117</v>
      </c>
      <c r="Q5009" s="158" t="s">
        <v>50</v>
      </c>
      <c r="R5009" s="142">
        <f t="shared" si="78"/>
        <v>8</v>
      </c>
    </row>
    <row r="5010" s="109" customFormat="1">
      <c r="A5010" s="119">
        <f>MAX($A$19:A5009)+1</f>
        <v>4992</v>
      </c>
      <c r="B5010" s="120" t="s">
        <v>41</v>
      </c>
      <c r="C5010" s="144" t="s">
        <v>1762</v>
      </c>
      <c r="D5010" s="144" t="s">
        <v>5617</v>
      </c>
      <c r="E5010" s="145" t="s">
        <v>4443</v>
      </c>
      <c r="F5010" s="146" t="s">
        <v>2313</v>
      </c>
      <c r="G5010" s="146" t="s">
        <v>2314</v>
      </c>
      <c r="H5010" s="146" t="s">
        <v>5620</v>
      </c>
      <c r="I5010" s="151" t="s">
        <v>557</v>
      </c>
      <c r="J5010" s="147">
        <v>400</v>
      </c>
      <c r="K5010" s="147">
        <v>10117</v>
      </c>
      <c r="L5010" s="148">
        <v>4046800</v>
      </c>
      <c r="M5010" s="120" t="s">
        <v>56</v>
      </c>
      <c r="N5010" s="149">
        <v>323744</v>
      </c>
      <c r="O5010" s="150"/>
      <c r="P5010" s="154" t="s">
        <v>4117</v>
      </c>
      <c r="Q5010" s="158" t="s">
        <v>50</v>
      </c>
      <c r="R5010" s="142">
        <f t="shared" si="78"/>
        <v>8</v>
      </c>
    </row>
    <row r="5011" s="109" customFormat="1">
      <c r="A5011" s="119">
        <f>MAX($A$19:A5010)+1</f>
        <v>4993</v>
      </c>
      <c r="B5011" s="120" t="s">
        <v>41</v>
      </c>
      <c r="C5011" s="144" t="s">
        <v>1762</v>
      </c>
      <c r="D5011" s="144" t="s">
        <v>5617</v>
      </c>
      <c r="E5011" s="145" t="s">
        <v>4443</v>
      </c>
      <c r="F5011" s="146" t="s">
        <v>2313</v>
      </c>
      <c r="G5011" s="146" t="s">
        <v>2314</v>
      </c>
      <c r="H5011" s="146" t="s">
        <v>5621</v>
      </c>
      <c r="I5011" s="151" t="s">
        <v>557</v>
      </c>
      <c r="J5011" s="147">
        <v>4</v>
      </c>
      <c r="K5011" s="147">
        <v>10124</v>
      </c>
      <c r="L5011" s="148">
        <v>40496</v>
      </c>
      <c r="M5011" s="120" t="s">
        <v>56</v>
      </c>
      <c r="N5011" s="149">
        <v>3240</v>
      </c>
      <c r="O5011" s="150"/>
      <c r="P5011" s="154" t="s">
        <v>4117</v>
      </c>
      <c r="Q5011" s="158" t="s">
        <v>50</v>
      </c>
      <c r="R5011" s="142">
        <f t="shared" si="78"/>
        <v>8.00079020150138</v>
      </c>
    </row>
    <row r="5012" s="109" customFormat="1">
      <c r="A5012" s="119">
        <f>MAX($A$19:A5011)+1</f>
        <v>4994</v>
      </c>
      <c r="B5012" s="120" t="s">
        <v>41</v>
      </c>
      <c r="C5012" s="144" t="s">
        <v>1762</v>
      </c>
      <c r="D5012" s="144" t="s">
        <v>5617</v>
      </c>
      <c r="E5012" s="145" t="s">
        <v>4443</v>
      </c>
      <c r="F5012" s="146" t="s">
        <v>2313</v>
      </c>
      <c r="G5012" s="146" t="s">
        <v>2314</v>
      </c>
      <c r="H5012" s="146" t="s">
        <v>2356</v>
      </c>
      <c r="I5012" s="151" t="s">
        <v>557</v>
      </c>
      <c r="J5012" s="147">
        <v>864</v>
      </c>
      <c r="K5012" s="147">
        <v>12528</v>
      </c>
      <c r="L5012" s="148">
        <v>10824192</v>
      </c>
      <c r="M5012" s="120" t="s">
        <v>56</v>
      </c>
      <c r="N5012" s="149">
        <v>865936</v>
      </c>
      <c r="O5012" s="150"/>
      <c r="P5012" s="154" t="s">
        <v>4117</v>
      </c>
      <c r="Q5012" s="158" t="s">
        <v>50</v>
      </c>
      <c r="R5012" s="142">
        <f t="shared" si="78"/>
        <v>8.00000591268152</v>
      </c>
    </row>
    <row r="5013" s="109" customFormat="1">
      <c r="A5013" s="119">
        <f>MAX($A$19:A5012)+1</f>
        <v>4995</v>
      </c>
      <c r="B5013" s="120" t="s">
        <v>41</v>
      </c>
      <c r="C5013" s="144" t="s">
        <v>1762</v>
      </c>
      <c r="D5013" s="144" t="s">
        <v>5617</v>
      </c>
      <c r="E5013" s="145" t="s">
        <v>4443</v>
      </c>
      <c r="F5013" s="146" t="s">
        <v>2313</v>
      </c>
      <c r="G5013" s="146" t="s">
        <v>2314</v>
      </c>
      <c r="H5013" s="146" t="s">
        <v>2357</v>
      </c>
      <c r="I5013" s="151" t="s">
        <v>557</v>
      </c>
      <c r="J5013" s="147">
        <v>900</v>
      </c>
      <c r="K5013" s="147">
        <v>25216</v>
      </c>
      <c r="L5013" s="148">
        <v>22694400</v>
      </c>
      <c r="M5013" s="120" t="s">
        <v>56</v>
      </c>
      <c r="N5013" s="149">
        <v>1815552</v>
      </c>
      <c r="O5013" s="150"/>
      <c r="P5013" s="154" t="s">
        <v>4117</v>
      </c>
      <c r="Q5013" s="158" t="s">
        <v>50</v>
      </c>
      <c r="R5013" s="142">
        <f t="shared" si="78"/>
        <v>8</v>
      </c>
    </row>
    <row r="5014" s="109" customFormat="1">
      <c r="A5014" s="119">
        <f>MAX($A$19:A5013)+1</f>
        <v>4996</v>
      </c>
      <c r="B5014" s="120" t="s">
        <v>41</v>
      </c>
      <c r="C5014" s="144" t="s">
        <v>1762</v>
      </c>
      <c r="D5014" s="144" t="s">
        <v>5617</v>
      </c>
      <c r="E5014" s="145" t="s">
        <v>4443</v>
      </c>
      <c r="F5014" s="146" t="s">
        <v>2313</v>
      </c>
      <c r="G5014" s="146" t="s">
        <v>2314</v>
      </c>
      <c r="H5014" s="146" t="s">
        <v>2383</v>
      </c>
      <c r="I5014" s="151" t="s">
        <v>557</v>
      </c>
      <c r="J5014" s="147">
        <v>448</v>
      </c>
      <c r="K5014" s="147">
        <v>2160</v>
      </c>
      <c r="L5014" s="148">
        <v>967680</v>
      </c>
      <c r="M5014" s="120" t="s">
        <v>56</v>
      </c>
      <c r="N5014" s="149">
        <v>77415</v>
      </c>
      <c r="O5014" s="150"/>
      <c r="P5014" s="154" t="s">
        <v>4117</v>
      </c>
      <c r="Q5014" s="158" t="s">
        <v>50</v>
      </c>
      <c r="R5014" s="142">
        <f t="shared" si="78"/>
        <v>8.00006200396825</v>
      </c>
    </row>
    <row r="5015" s="109" customFormat="1">
      <c r="A5015" s="119">
        <f>MAX($A$19:A5014)+1</f>
        <v>4997</v>
      </c>
      <c r="B5015" s="120" t="s">
        <v>41</v>
      </c>
      <c r="C5015" s="144" t="s">
        <v>1762</v>
      </c>
      <c r="D5015" s="144" t="s">
        <v>5617</v>
      </c>
      <c r="E5015" s="145" t="s">
        <v>4443</v>
      </c>
      <c r="F5015" s="146" t="s">
        <v>2313</v>
      </c>
      <c r="G5015" s="146" t="s">
        <v>2314</v>
      </c>
      <c r="H5015" s="146" t="s">
        <v>2384</v>
      </c>
      <c r="I5015" s="151" t="s">
        <v>557</v>
      </c>
      <c r="J5015" s="147">
        <v>345</v>
      </c>
      <c r="K5015" s="147">
        <v>18136</v>
      </c>
      <c r="L5015" s="148">
        <v>6256920</v>
      </c>
      <c r="M5015" s="120" t="s">
        <v>56</v>
      </c>
      <c r="N5015" s="149">
        <v>500554</v>
      </c>
      <c r="O5015" s="150"/>
      <c r="P5015" s="154" t="s">
        <v>4117</v>
      </c>
      <c r="Q5015" s="158" t="s">
        <v>50</v>
      </c>
      <c r="R5015" s="142">
        <f t="shared" si="78"/>
        <v>8.00000639292176</v>
      </c>
    </row>
    <row r="5016" s="109" customFormat="1">
      <c r="A5016" s="119">
        <f>MAX($A$19:A5015)+1</f>
        <v>4998</v>
      </c>
      <c r="B5016" s="120" t="s">
        <v>41</v>
      </c>
      <c r="C5016" s="144" t="s">
        <v>1762</v>
      </c>
      <c r="D5016" s="144" t="s">
        <v>5617</v>
      </c>
      <c r="E5016" s="145" t="s">
        <v>4443</v>
      </c>
      <c r="F5016" s="146" t="s">
        <v>2313</v>
      </c>
      <c r="G5016" s="146" t="s">
        <v>2314</v>
      </c>
      <c r="H5016" s="146" t="s">
        <v>2385</v>
      </c>
      <c r="I5016" s="151" t="s">
        <v>557</v>
      </c>
      <c r="J5016" s="147">
        <v>400</v>
      </c>
      <c r="K5016" s="147">
        <v>14202</v>
      </c>
      <c r="L5016" s="148">
        <v>5680800</v>
      </c>
      <c r="M5016" s="120" t="s">
        <v>56</v>
      </c>
      <c r="N5016" s="149">
        <v>454464</v>
      </c>
      <c r="O5016" s="150"/>
      <c r="P5016" s="154" t="s">
        <v>4117</v>
      </c>
      <c r="Q5016" s="158" t="s">
        <v>50</v>
      </c>
      <c r="R5016" s="142">
        <f t="shared" si="78"/>
        <v>8</v>
      </c>
    </row>
    <row r="5017" s="109" customFormat="1">
      <c r="A5017" s="119">
        <f>MAX($A$19:A5016)+1</f>
        <v>4999</v>
      </c>
      <c r="B5017" s="120" t="s">
        <v>41</v>
      </c>
      <c r="C5017" s="144" t="s">
        <v>1762</v>
      </c>
      <c r="D5017" s="144" t="s">
        <v>5622</v>
      </c>
      <c r="E5017" s="145" t="s">
        <v>4159</v>
      </c>
      <c r="F5017" s="146" t="s">
        <v>2313</v>
      </c>
      <c r="G5017" s="146" t="s">
        <v>2314</v>
      </c>
      <c r="H5017" s="146" t="s">
        <v>2315</v>
      </c>
      <c r="I5017" s="151" t="s">
        <v>557</v>
      </c>
      <c r="J5017" s="147">
        <v>1004</v>
      </c>
      <c r="K5017" s="147">
        <v>5962</v>
      </c>
      <c r="L5017" s="148">
        <v>5985848</v>
      </c>
      <c r="M5017" s="120" t="s">
        <v>56</v>
      </c>
      <c r="N5017" s="149">
        <v>478868</v>
      </c>
      <c r="O5017" s="150"/>
      <c r="P5017" s="154" t="s">
        <v>4117</v>
      </c>
      <c r="Q5017" s="158" t="s">
        <v>50</v>
      </c>
      <c r="R5017" s="142">
        <f t="shared" si="78"/>
        <v>8.00000267297131</v>
      </c>
    </row>
    <row r="5018" s="109" customFormat="1">
      <c r="A5018" s="119">
        <f>MAX($A$19:A5017)+1</f>
        <v>5000</v>
      </c>
      <c r="B5018" s="120" t="s">
        <v>41</v>
      </c>
      <c r="C5018" s="144" t="s">
        <v>1762</v>
      </c>
      <c r="D5018" s="144" t="s">
        <v>5622</v>
      </c>
      <c r="E5018" s="145" t="s">
        <v>4159</v>
      </c>
      <c r="F5018" s="146" t="s">
        <v>2313</v>
      </c>
      <c r="G5018" s="146" t="s">
        <v>2314</v>
      </c>
      <c r="H5018" s="146" t="s">
        <v>2316</v>
      </c>
      <c r="I5018" s="151" t="s">
        <v>557</v>
      </c>
      <c r="J5018" s="147">
        <v>300</v>
      </c>
      <c r="K5018" s="147">
        <v>5418</v>
      </c>
      <c r="L5018" s="148">
        <v>1625400</v>
      </c>
      <c r="M5018" s="120" t="s">
        <v>56</v>
      </c>
      <c r="N5018" s="149">
        <v>130032</v>
      </c>
      <c r="O5018" s="150"/>
      <c r="P5018" s="154" t="s">
        <v>4117</v>
      </c>
      <c r="Q5018" s="158" t="s">
        <v>50</v>
      </c>
      <c r="R5018" s="142">
        <f t="shared" si="78"/>
        <v>8</v>
      </c>
    </row>
    <row r="5019" s="109" customFormat="1">
      <c r="A5019" s="119">
        <f>MAX($A$19:A5018)+1</f>
        <v>5001</v>
      </c>
      <c r="B5019" s="120" t="s">
        <v>41</v>
      </c>
      <c r="C5019" s="144" t="s">
        <v>1762</v>
      </c>
      <c r="D5019" s="144" t="s">
        <v>5622</v>
      </c>
      <c r="E5019" s="145" t="s">
        <v>4159</v>
      </c>
      <c r="F5019" s="146" t="s">
        <v>2313</v>
      </c>
      <c r="G5019" s="146" t="s">
        <v>2314</v>
      </c>
      <c r="H5019" s="146" t="s">
        <v>2317</v>
      </c>
      <c r="I5019" s="151" t="s">
        <v>557</v>
      </c>
      <c r="J5019" s="147">
        <v>1819</v>
      </c>
      <c r="K5019" s="147">
        <v>14087</v>
      </c>
      <c r="L5019" s="148">
        <v>25624253</v>
      </c>
      <c r="M5019" s="120" t="s">
        <v>56</v>
      </c>
      <c r="N5019" s="149">
        <v>2049930</v>
      </c>
      <c r="O5019" s="150"/>
      <c r="P5019" s="154" t="s">
        <v>4117</v>
      </c>
      <c r="Q5019" s="158" t="s">
        <v>50</v>
      </c>
      <c r="R5019" s="142">
        <f t="shared" si="78"/>
        <v>7.99996003785945</v>
      </c>
    </row>
    <row r="5020" s="109" customFormat="1">
      <c r="A5020" s="119">
        <f>MAX($A$19:A5019)+1</f>
        <v>5002</v>
      </c>
      <c r="B5020" s="120" t="s">
        <v>41</v>
      </c>
      <c r="C5020" s="144" t="s">
        <v>1762</v>
      </c>
      <c r="D5020" s="144" t="s">
        <v>5622</v>
      </c>
      <c r="E5020" s="145" t="s">
        <v>4159</v>
      </c>
      <c r="F5020" s="146" t="s">
        <v>2313</v>
      </c>
      <c r="G5020" s="146" t="s">
        <v>2314</v>
      </c>
      <c r="H5020" s="146" t="s">
        <v>2361</v>
      </c>
      <c r="I5020" s="151" t="s">
        <v>557</v>
      </c>
      <c r="J5020" s="147">
        <v>400</v>
      </c>
      <c r="K5020" s="147">
        <v>28198</v>
      </c>
      <c r="L5020" s="148">
        <v>11279200</v>
      </c>
      <c r="M5020" s="120" t="s">
        <v>56</v>
      </c>
      <c r="N5020" s="149">
        <v>902336</v>
      </c>
      <c r="O5020" s="150"/>
      <c r="P5020" s="154" t="s">
        <v>4117</v>
      </c>
      <c r="Q5020" s="158" t="s">
        <v>50</v>
      </c>
      <c r="R5020" s="142">
        <f t="shared" si="78"/>
        <v>8</v>
      </c>
    </row>
    <row r="5021" s="109" customFormat="1">
      <c r="A5021" s="119">
        <f>MAX($A$19:A5020)+1</f>
        <v>5003</v>
      </c>
      <c r="B5021" s="120" t="s">
        <v>41</v>
      </c>
      <c r="C5021" s="144" t="s">
        <v>1762</v>
      </c>
      <c r="D5021" s="144" t="s">
        <v>5622</v>
      </c>
      <c r="E5021" s="145" t="s">
        <v>4159</v>
      </c>
      <c r="F5021" s="146" t="s">
        <v>2313</v>
      </c>
      <c r="G5021" s="146" t="s">
        <v>2314</v>
      </c>
      <c r="H5021" s="146" t="s">
        <v>2319</v>
      </c>
      <c r="I5021" s="151" t="s">
        <v>557</v>
      </c>
      <c r="J5021" s="147">
        <v>1995</v>
      </c>
      <c r="K5021" s="147">
        <v>9645</v>
      </c>
      <c r="L5021" s="148">
        <v>19241775</v>
      </c>
      <c r="M5021" s="120" t="s">
        <v>56</v>
      </c>
      <c r="N5021" s="149">
        <v>1539343</v>
      </c>
      <c r="O5021" s="150"/>
      <c r="P5021" s="154" t="s">
        <v>4117</v>
      </c>
      <c r="Q5021" s="158" t="s">
        <v>50</v>
      </c>
      <c r="R5021" s="142">
        <f t="shared" si="78"/>
        <v>8.00000519702574</v>
      </c>
    </row>
    <row r="5022" s="109" customFormat="1">
      <c r="A5022" s="119">
        <f>MAX($A$19:A5021)+1</f>
        <v>5004</v>
      </c>
      <c r="B5022" s="120" t="s">
        <v>41</v>
      </c>
      <c r="C5022" s="144" t="s">
        <v>1762</v>
      </c>
      <c r="D5022" s="144" t="s">
        <v>5622</v>
      </c>
      <c r="E5022" s="145" t="s">
        <v>4159</v>
      </c>
      <c r="F5022" s="146" t="s">
        <v>2313</v>
      </c>
      <c r="G5022" s="146" t="s">
        <v>2314</v>
      </c>
      <c r="H5022" s="146" t="s">
        <v>2320</v>
      </c>
      <c r="I5022" s="151" t="s">
        <v>557</v>
      </c>
      <c r="J5022" s="147">
        <v>1988</v>
      </c>
      <c r="K5022" s="147">
        <v>4506</v>
      </c>
      <c r="L5022" s="148">
        <v>8957928</v>
      </c>
      <c r="M5022" s="120" t="s">
        <v>56</v>
      </c>
      <c r="N5022" s="149">
        <v>716635</v>
      </c>
      <c r="O5022" s="150"/>
      <c r="P5022" s="154" t="s">
        <v>4117</v>
      </c>
      <c r="Q5022" s="158" t="s">
        <v>50</v>
      </c>
      <c r="R5022" s="142">
        <f t="shared" si="78"/>
        <v>8.00000848410481</v>
      </c>
    </row>
    <row r="5023" s="109" customFormat="1">
      <c r="A5023" s="119">
        <f>MAX($A$19:A5022)+1</f>
        <v>5005</v>
      </c>
      <c r="B5023" s="120" t="s">
        <v>41</v>
      </c>
      <c r="C5023" s="144" t="s">
        <v>1762</v>
      </c>
      <c r="D5023" s="144" t="s">
        <v>5622</v>
      </c>
      <c r="E5023" s="145" t="s">
        <v>4159</v>
      </c>
      <c r="F5023" s="146" t="s">
        <v>2313</v>
      </c>
      <c r="G5023" s="146" t="s">
        <v>2314</v>
      </c>
      <c r="H5023" s="146" t="s">
        <v>2321</v>
      </c>
      <c r="I5023" s="151" t="s">
        <v>557</v>
      </c>
      <c r="J5023" s="147">
        <v>784</v>
      </c>
      <c r="K5023" s="147">
        <v>22806</v>
      </c>
      <c r="L5023" s="148">
        <v>17879904</v>
      </c>
      <c r="M5023" s="120" t="s">
        <v>56</v>
      </c>
      <c r="N5023" s="149">
        <v>1430392</v>
      </c>
      <c r="O5023" s="150"/>
      <c r="P5023" s="154" t="s">
        <v>4117</v>
      </c>
      <c r="Q5023" s="158" t="s">
        <v>50</v>
      </c>
      <c r="R5023" s="142">
        <f t="shared" si="78"/>
        <v>7.99999821028122</v>
      </c>
    </row>
    <row r="5024" s="109" customFormat="1">
      <c r="A5024" s="119">
        <f>MAX($A$19:A5023)+1</f>
        <v>5006</v>
      </c>
      <c r="B5024" s="120" t="s">
        <v>41</v>
      </c>
      <c r="C5024" s="144" t="s">
        <v>1762</v>
      </c>
      <c r="D5024" s="144" t="s">
        <v>5622</v>
      </c>
      <c r="E5024" s="145" t="s">
        <v>4159</v>
      </c>
      <c r="F5024" s="146" t="s">
        <v>2313</v>
      </c>
      <c r="G5024" s="146" t="s">
        <v>2314</v>
      </c>
      <c r="H5024" s="146" t="s">
        <v>2322</v>
      </c>
      <c r="I5024" s="151" t="s">
        <v>557</v>
      </c>
      <c r="J5024" s="147">
        <v>2713</v>
      </c>
      <c r="K5024" s="147">
        <v>5332</v>
      </c>
      <c r="L5024" s="148">
        <v>14465716</v>
      </c>
      <c r="M5024" s="120" t="s">
        <v>56</v>
      </c>
      <c r="N5024" s="149">
        <v>1157258</v>
      </c>
      <c r="O5024" s="150"/>
      <c r="P5024" s="154" t="s">
        <v>4117</v>
      </c>
      <c r="Q5024" s="158" t="s">
        <v>50</v>
      </c>
      <c r="R5024" s="142">
        <f t="shared" si="78"/>
        <v>8.0000049772856</v>
      </c>
    </row>
    <row r="5025" s="109" customFormat="1">
      <c r="A5025" s="119">
        <f>MAX($A$19:A5024)+1</f>
        <v>5007</v>
      </c>
      <c r="B5025" s="120" t="s">
        <v>41</v>
      </c>
      <c r="C5025" s="144" t="s">
        <v>1762</v>
      </c>
      <c r="D5025" s="144" t="s">
        <v>5622</v>
      </c>
      <c r="E5025" s="145" t="s">
        <v>4159</v>
      </c>
      <c r="F5025" s="146" t="s">
        <v>2313</v>
      </c>
      <c r="G5025" s="146" t="s">
        <v>2314</v>
      </c>
      <c r="H5025" s="146" t="s">
        <v>2323</v>
      </c>
      <c r="I5025" s="151" t="s">
        <v>557</v>
      </c>
      <c r="J5025" s="147">
        <v>2729</v>
      </c>
      <c r="K5025" s="147">
        <v>5656</v>
      </c>
      <c r="L5025" s="148">
        <v>15435224</v>
      </c>
      <c r="M5025" s="120" t="s">
        <v>56</v>
      </c>
      <c r="N5025" s="149">
        <v>1234818</v>
      </c>
      <c r="O5025" s="150"/>
      <c r="P5025" s="154" t="s">
        <v>4117</v>
      </c>
      <c r="Q5025" s="158" t="s">
        <v>50</v>
      </c>
      <c r="R5025" s="142">
        <f t="shared" si="78"/>
        <v>8.00000051829504</v>
      </c>
    </row>
    <row r="5026" s="109" customFormat="1">
      <c r="A5026" s="119">
        <f>MAX($A$19:A5025)+1</f>
        <v>5008</v>
      </c>
      <c r="B5026" s="120" t="s">
        <v>41</v>
      </c>
      <c r="C5026" s="144" t="s">
        <v>1762</v>
      </c>
      <c r="D5026" s="144" t="s">
        <v>5622</v>
      </c>
      <c r="E5026" s="145" t="s">
        <v>4159</v>
      </c>
      <c r="F5026" s="146" t="s">
        <v>2313</v>
      </c>
      <c r="G5026" s="146" t="s">
        <v>2314</v>
      </c>
      <c r="H5026" s="146" t="s">
        <v>2324</v>
      </c>
      <c r="I5026" s="151" t="s">
        <v>557</v>
      </c>
      <c r="J5026" s="147">
        <v>400</v>
      </c>
      <c r="K5026" s="147">
        <v>24938</v>
      </c>
      <c r="L5026" s="148">
        <v>9975200</v>
      </c>
      <c r="M5026" s="120" t="s">
        <v>56</v>
      </c>
      <c r="N5026" s="149">
        <v>798016</v>
      </c>
      <c r="O5026" s="150"/>
      <c r="P5026" s="154" t="s">
        <v>4117</v>
      </c>
      <c r="Q5026" s="158" t="s">
        <v>50</v>
      </c>
      <c r="R5026" s="142">
        <f t="shared" si="78"/>
        <v>8</v>
      </c>
    </row>
    <row r="5027" s="109" customFormat="1">
      <c r="A5027" s="119">
        <f>MAX($A$19:A5026)+1</f>
        <v>5009</v>
      </c>
      <c r="B5027" s="120" t="s">
        <v>41</v>
      </c>
      <c r="C5027" s="144" t="s">
        <v>1762</v>
      </c>
      <c r="D5027" s="144" t="s">
        <v>5622</v>
      </c>
      <c r="E5027" s="145" t="s">
        <v>4159</v>
      </c>
      <c r="F5027" s="146" t="s">
        <v>2313</v>
      </c>
      <c r="G5027" s="146" t="s">
        <v>2314</v>
      </c>
      <c r="H5027" s="146" t="s">
        <v>2325</v>
      </c>
      <c r="I5027" s="151" t="s">
        <v>557</v>
      </c>
      <c r="J5027" s="147">
        <v>1000</v>
      </c>
      <c r="K5027" s="147">
        <v>5722</v>
      </c>
      <c r="L5027" s="148">
        <v>5722000</v>
      </c>
      <c r="M5027" s="120" t="s">
        <v>56</v>
      </c>
      <c r="N5027" s="149">
        <v>457760</v>
      </c>
      <c r="O5027" s="150"/>
      <c r="P5027" s="154" t="s">
        <v>4117</v>
      </c>
      <c r="Q5027" s="158" t="s">
        <v>50</v>
      </c>
      <c r="R5027" s="142">
        <f t="shared" si="78"/>
        <v>8</v>
      </c>
    </row>
    <row r="5028" s="109" customFormat="1">
      <c r="A5028" s="119">
        <f>MAX($A$19:A5027)+1</f>
        <v>5010</v>
      </c>
      <c r="B5028" s="120" t="s">
        <v>41</v>
      </c>
      <c r="C5028" s="144" t="s">
        <v>1762</v>
      </c>
      <c r="D5028" s="144" t="s">
        <v>5622</v>
      </c>
      <c r="E5028" s="145" t="s">
        <v>4159</v>
      </c>
      <c r="F5028" s="146" t="s">
        <v>2313</v>
      </c>
      <c r="G5028" s="146" t="s">
        <v>2314</v>
      </c>
      <c r="H5028" s="146" t="s">
        <v>2326</v>
      </c>
      <c r="I5028" s="151" t="s">
        <v>557</v>
      </c>
      <c r="J5028" s="147">
        <v>1586</v>
      </c>
      <c r="K5028" s="147">
        <v>7555</v>
      </c>
      <c r="L5028" s="148">
        <v>11982230</v>
      </c>
      <c r="M5028" s="120" t="s">
        <v>56</v>
      </c>
      <c r="N5028" s="149">
        <v>958579</v>
      </c>
      <c r="O5028" s="150"/>
      <c r="P5028" s="154" t="s">
        <v>4117</v>
      </c>
      <c r="Q5028" s="158" t="s">
        <v>50</v>
      </c>
      <c r="R5028" s="142">
        <f t="shared" si="78"/>
        <v>8.00000500741515</v>
      </c>
    </row>
    <row r="5029" s="109" customFormat="1">
      <c r="A5029" s="119">
        <f>MAX($A$19:A5028)+1</f>
        <v>5011</v>
      </c>
      <c r="B5029" s="120" t="s">
        <v>41</v>
      </c>
      <c r="C5029" s="144" t="s">
        <v>1762</v>
      </c>
      <c r="D5029" s="144" t="s">
        <v>5622</v>
      </c>
      <c r="E5029" s="145" t="s">
        <v>4159</v>
      </c>
      <c r="F5029" s="146" t="s">
        <v>2313</v>
      </c>
      <c r="G5029" s="146" t="s">
        <v>2314</v>
      </c>
      <c r="H5029" s="146" t="s">
        <v>2327</v>
      </c>
      <c r="I5029" s="151" t="s">
        <v>557</v>
      </c>
      <c r="J5029" s="147">
        <v>1595</v>
      </c>
      <c r="K5029" s="147">
        <v>10977</v>
      </c>
      <c r="L5029" s="148">
        <v>17508315</v>
      </c>
      <c r="M5029" s="120" t="s">
        <v>56</v>
      </c>
      <c r="N5029" s="149">
        <v>1400662</v>
      </c>
      <c r="O5029" s="150"/>
      <c r="P5029" s="154" t="s">
        <v>4117</v>
      </c>
      <c r="Q5029" s="158" t="s">
        <v>50</v>
      </c>
      <c r="R5029" s="142">
        <f t="shared" si="78"/>
        <v>7.99998172296992</v>
      </c>
    </row>
    <row r="5030" s="109" customFormat="1">
      <c r="A5030" s="119">
        <f>MAX($A$19:A5029)+1</f>
        <v>5012</v>
      </c>
      <c r="B5030" s="120" t="s">
        <v>41</v>
      </c>
      <c r="C5030" s="144" t="s">
        <v>1762</v>
      </c>
      <c r="D5030" s="144" t="s">
        <v>5622</v>
      </c>
      <c r="E5030" s="145" t="s">
        <v>4159</v>
      </c>
      <c r="F5030" s="146" t="s">
        <v>2313</v>
      </c>
      <c r="G5030" s="146" t="s">
        <v>2314</v>
      </c>
      <c r="H5030" s="146" t="s">
        <v>2331</v>
      </c>
      <c r="I5030" s="151" t="s">
        <v>557</v>
      </c>
      <c r="J5030" s="147">
        <v>2254</v>
      </c>
      <c r="K5030" s="147">
        <v>6216</v>
      </c>
      <c r="L5030" s="148">
        <v>14010864</v>
      </c>
      <c r="M5030" s="120" t="s">
        <v>56</v>
      </c>
      <c r="N5030" s="149">
        <v>1120869</v>
      </c>
      <c r="O5030" s="150"/>
      <c r="P5030" s="154" t="s">
        <v>4117</v>
      </c>
      <c r="Q5030" s="158" t="s">
        <v>50</v>
      </c>
      <c r="R5030" s="142">
        <f t="shared" si="78"/>
        <v>7.99999914352177</v>
      </c>
    </row>
    <row r="5031" s="109" customFormat="1">
      <c r="A5031" s="119">
        <f>MAX($A$19:A5030)+1</f>
        <v>5013</v>
      </c>
      <c r="B5031" s="120" t="s">
        <v>41</v>
      </c>
      <c r="C5031" s="144" t="s">
        <v>1762</v>
      </c>
      <c r="D5031" s="144" t="s">
        <v>5622</v>
      </c>
      <c r="E5031" s="145" t="s">
        <v>4159</v>
      </c>
      <c r="F5031" s="146" t="s">
        <v>2313</v>
      </c>
      <c r="G5031" s="146" t="s">
        <v>2314</v>
      </c>
      <c r="H5031" s="146" t="s">
        <v>2332</v>
      </c>
      <c r="I5031" s="151" t="s">
        <v>557</v>
      </c>
      <c r="J5031" s="147">
        <v>5063</v>
      </c>
      <c r="K5031" s="147">
        <v>2638</v>
      </c>
      <c r="L5031" s="148">
        <v>13356194</v>
      </c>
      <c r="M5031" s="120" t="s">
        <v>56</v>
      </c>
      <c r="N5031" s="149">
        <v>1068496</v>
      </c>
      <c r="O5031" s="150"/>
      <c r="P5031" s="154" t="s">
        <v>4117</v>
      </c>
      <c r="Q5031" s="158" t="s">
        <v>50</v>
      </c>
      <c r="R5031" s="142">
        <f t="shared" si="78"/>
        <v>8.00000359383818</v>
      </c>
    </row>
    <row r="5032" s="109" customFormat="1">
      <c r="A5032" s="119">
        <f>MAX($A$19:A5031)+1</f>
        <v>5014</v>
      </c>
      <c r="B5032" s="120" t="s">
        <v>41</v>
      </c>
      <c r="C5032" s="144" t="s">
        <v>1762</v>
      </c>
      <c r="D5032" s="144" t="s">
        <v>5622</v>
      </c>
      <c r="E5032" s="145" t="s">
        <v>4159</v>
      </c>
      <c r="F5032" s="146" t="s">
        <v>2313</v>
      </c>
      <c r="G5032" s="146" t="s">
        <v>2314</v>
      </c>
      <c r="H5032" s="146" t="s">
        <v>2333</v>
      </c>
      <c r="I5032" s="151" t="s">
        <v>557</v>
      </c>
      <c r="J5032" s="147">
        <v>429</v>
      </c>
      <c r="K5032" s="147">
        <v>10547</v>
      </c>
      <c r="L5032" s="148">
        <v>4524663</v>
      </c>
      <c r="M5032" s="120" t="s">
        <v>56</v>
      </c>
      <c r="N5032" s="149">
        <v>361973</v>
      </c>
      <c r="O5032" s="150"/>
      <c r="P5032" s="154" t="s">
        <v>4117</v>
      </c>
      <c r="Q5032" s="158" t="s">
        <v>50</v>
      </c>
      <c r="R5032" s="142">
        <f t="shared" si="78"/>
        <v>7.99999911595626</v>
      </c>
    </row>
    <row r="5033" s="109" customFormat="1">
      <c r="A5033" s="119">
        <f>MAX($A$19:A5032)+1</f>
        <v>5015</v>
      </c>
      <c r="B5033" s="120" t="s">
        <v>41</v>
      </c>
      <c r="C5033" s="144" t="s">
        <v>1762</v>
      </c>
      <c r="D5033" s="144" t="s">
        <v>5622</v>
      </c>
      <c r="E5033" s="145" t="s">
        <v>4159</v>
      </c>
      <c r="F5033" s="146" t="s">
        <v>2313</v>
      </c>
      <c r="G5033" s="146" t="s">
        <v>2314</v>
      </c>
      <c r="H5033" s="146" t="s">
        <v>5623</v>
      </c>
      <c r="I5033" s="151" t="s">
        <v>557</v>
      </c>
      <c r="J5033" s="147">
        <v>105</v>
      </c>
      <c r="K5033" s="147">
        <v>10369</v>
      </c>
      <c r="L5033" s="148">
        <v>1088745</v>
      </c>
      <c r="M5033" s="120" t="s">
        <v>56</v>
      </c>
      <c r="N5033" s="149">
        <v>87100</v>
      </c>
      <c r="O5033" s="150"/>
      <c r="P5033" s="154" t="s">
        <v>4117</v>
      </c>
      <c r="Q5033" s="158" t="s">
        <v>50</v>
      </c>
      <c r="R5033" s="142">
        <f t="shared" si="78"/>
        <v>8.00003673954875</v>
      </c>
    </row>
    <row r="5034" s="109" customFormat="1">
      <c r="A5034" s="119">
        <f>MAX($A$19:A5033)+1</f>
        <v>5016</v>
      </c>
      <c r="B5034" s="120" t="s">
        <v>41</v>
      </c>
      <c r="C5034" s="144" t="s">
        <v>1762</v>
      </c>
      <c r="D5034" s="144" t="s">
        <v>5622</v>
      </c>
      <c r="E5034" s="145" t="s">
        <v>4159</v>
      </c>
      <c r="F5034" s="146" t="s">
        <v>2313</v>
      </c>
      <c r="G5034" s="146" t="s">
        <v>2314</v>
      </c>
      <c r="H5034" s="146" t="s">
        <v>2334</v>
      </c>
      <c r="I5034" s="151" t="s">
        <v>557</v>
      </c>
      <c r="J5034" s="147">
        <v>716</v>
      </c>
      <c r="K5034" s="147">
        <v>11309</v>
      </c>
      <c r="L5034" s="148">
        <v>8097244</v>
      </c>
      <c r="M5034" s="120" t="s">
        <v>56</v>
      </c>
      <c r="N5034" s="149">
        <v>647780</v>
      </c>
      <c r="O5034" s="150"/>
      <c r="P5034" s="154" t="s">
        <v>4117</v>
      </c>
      <c r="Q5034" s="158" t="s">
        <v>50</v>
      </c>
      <c r="R5034" s="142">
        <f t="shared" si="78"/>
        <v>8.00000592794289</v>
      </c>
    </row>
    <row r="5035" s="109" customFormat="1">
      <c r="A5035" s="119">
        <f>MAX($A$19:A5034)+1</f>
        <v>5017</v>
      </c>
      <c r="B5035" s="120" t="s">
        <v>41</v>
      </c>
      <c r="C5035" s="144" t="s">
        <v>1762</v>
      </c>
      <c r="D5035" s="144" t="s">
        <v>5622</v>
      </c>
      <c r="E5035" s="145" t="s">
        <v>4159</v>
      </c>
      <c r="F5035" s="146" t="s">
        <v>2313</v>
      </c>
      <c r="G5035" s="146" t="s">
        <v>2314</v>
      </c>
      <c r="H5035" s="146" t="s">
        <v>2335</v>
      </c>
      <c r="I5035" s="151" t="s">
        <v>557</v>
      </c>
      <c r="J5035" s="147">
        <v>1433</v>
      </c>
      <c r="K5035" s="147">
        <v>6637</v>
      </c>
      <c r="L5035" s="148">
        <v>9510821</v>
      </c>
      <c r="M5035" s="120" t="s">
        <v>56</v>
      </c>
      <c r="N5035" s="149">
        <v>760866</v>
      </c>
      <c r="O5035" s="150"/>
      <c r="P5035" s="154" t="s">
        <v>4117</v>
      </c>
      <c r="Q5035" s="158" t="s">
        <v>50</v>
      </c>
      <c r="R5035" s="142">
        <f t="shared" si="78"/>
        <v>8.00000336458861</v>
      </c>
    </row>
    <row r="5036" s="109" customFormat="1">
      <c r="A5036" s="119">
        <f>MAX($A$19:A5035)+1</f>
        <v>5018</v>
      </c>
      <c r="B5036" s="120" t="s">
        <v>41</v>
      </c>
      <c r="C5036" s="144" t="s">
        <v>1762</v>
      </c>
      <c r="D5036" s="144" t="s">
        <v>5622</v>
      </c>
      <c r="E5036" s="145" t="s">
        <v>4159</v>
      </c>
      <c r="F5036" s="146" t="s">
        <v>2313</v>
      </c>
      <c r="G5036" s="146" t="s">
        <v>2314</v>
      </c>
      <c r="H5036" s="146" t="s">
        <v>2336</v>
      </c>
      <c r="I5036" s="151" t="s">
        <v>557</v>
      </c>
      <c r="J5036" s="147">
        <v>1393</v>
      </c>
      <c r="K5036" s="147">
        <v>3164</v>
      </c>
      <c r="L5036" s="148">
        <v>4407452</v>
      </c>
      <c r="M5036" s="120" t="s">
        <v>56</v>
      </c>
      <c r="N5036" s="149">
        <v>352596</v>
      </c>
      <c r="O5036" s="150"/>
      <c r="P5036" s="154" t="s">
        <v>4117</v>
      </c>
      <c r="Q5036" s="158" t="s">
        <v>50</v>
      </c>
      <c r="R5036" s="142">
        <f ref="R5036:R5099" t="shared" si="79">N5036/L5036*100</f>
        <v>7.99999636978463</v>
      </c>
    </row>
    <row r="5037" s="109" customFormat="1">
      <c r="A5037" s="119">
        <f>MAX($A$19:A5036)+1</f>
        <v>5019</v>
      </c>
      <c r="B5037" s="120" t="s">
        <v>41</v>
      </c>
      <c r="C5037" s="144" t="s">
        <v>1762</v>
      </c>
      <c r="D5037" s="144" t="s">
        <v>5622</v>
      </c>
      <c r="E5037" s="145" t="s">
        <v>4159</v>
      </c>
      <c r="F5037" s="146" t="s">
        <v>2313</v>
      </c>
      <c r="G5037" s="146" t="s">
        <v>2314</v>
      </c>
      <c r="H5037" s="146" t="s">
        <v>2337</v>
      </c>
      <c r="I5037" s="151" t="s">
        <v>557</v>
      </c>
      <c r="J5037" s="147">
        <v>1872</v>
      </c>
      <c r="K5037" s="147">
        <v>14671</v>
      </c>
      <c r="L5037" s="148">
        <v>27464112</v>
      </c>
      <c r="M5037" s="120" t="s">
        <v>56</v>
      </c>
      <c r="N5037" s="149">
        <v>2197129</v>
      </c>
      <c r="O5037" s="150"/>
      <c r="P5037" s="154" t="s">
        <v>4117</v>
      </c>
      <c r="Q5037" s="158" t="s">
        <v>50</v>
      </c>
      <c r="R5037" s="142">
        <f t="shared" si="79"/>
        <v>8.00000014564461</v>
      </c>
    </row>
    <row r="5038" s="109" customFormat="1">
      <c r="A5038" s="119">
        <f>MAX($A$19:A5037)+1</f>
        <v>5020</v>
      </c>
      <c r="B5038" s="120" t="s">
        <v>41</v>
      </c>
      <c r="C5038" s="144" t="s">
        <v>1762</v>
      </c>
      <c r="D5038" s="144" t="s">
        <v>5622</v>
      </c>
      <c r="E5038" s="145" t="s">
        <v>4159</v>
      </c>
      <c r="F5038" s="146" t="s">
        <v>2313</v>
      </c>
      <c r="G5038" s="146" t="s">
        <v>2314</v>
      </c>
      <c r="H5038" s="146" t="s">
        <v>5624</v>
      </c>
      <c r="I5038" s="151" t="s">
        <v>557</v>
      </c>
      <c r="J5038" s="147">
        <v>152</v>
      </c>
      <c r="K5038" s="147">
        <v>12362</v>
      </c>
      <c r="L5038" s="148">
        <v>1879024</v>
      </c>
      <c r="M5038" s="120" t="s">
        <v>56</v>
      </c>
      <c r="N5038" s="149">
        <v>150322</v>
      </c>
      <c r="O5038" s="150"/>
      <c r="P5038" s="154" t="s">
        <v>4117</v>
      </c>
      <c r="Q5038" s="158" t="s">
        <v>50</v>
      </c>
      <c r="R5038" s="142">
        <f t="shared" si="79"/>
        <v>8.00000425752944</v>
      </c>
    </row>
    <row r="5039" s="109" customFormat="1">
      <c r="A5039" s="119">
        <f>MAX($A$19:A5038)+1</f>
        <v>5021</v>
      </c>
      <c r="B5039" s="120" t="s">
        <v>41</v>
      </c>
      <c r="C5039" s="144" t="s">
        <v>1762</v>
      </c>
      <c r="D5039" s="144" t="s">
        <v>5622</v>
      </c>
      <c r="E5039" s="145" t="s">
        <v>4159</v>
      </c>
      <c r="F5039" s="146" t="s">
        <v>2313</v>
      </c>
      <c r="G5039" s="146" t="s">
        <v>2314</v>
      </c>
      <c r="H5039" s="146" t="s">
        <v>2368</v>
      </c>
      <c r="I5039" s="151" t="s">
        <v>557</v>
      </c>
      <c r="J5039" s="147">
        <v>410</v>
      </c>
      <c r="K5039" s="147">
        <v>12332</v>
      </c>
      <c r="L5039" s="148">
        <v>5056120</v>
      </c>
      <c r="M5039" s="120" t="s">
        <v>56</v>
      </c>
      <c r="N5039" s="149">
        <v>404490</v>
      </c>
      <c r="O5039" s="150"/>
      <c r="P5039" s="154" t="s">
        <v>4117</v>
      </c>
      <c r="Q5039" s="158" t="s">
        <v>50</v>
      </c>
      <c r="R5039" s="142">
        <f t="shared" si="79"/>
        <v>8.00000791120464</v>
      </c>
    </row>
    <row r="5040" s="109" customFormat="1">
      <c r="A5040" s="119">
        <f>MAX($A$19:A5039)+1</f>
        <v>5022</v>
      </c>
      <c r="B5040" s="120" t="s">
        <v>41</v>
      </c>
      <c r="C5040" s="144" t="s">
        <v>1762</v>
      </c>
      <c r="D5040" s="144" t="s">
        <v>5622</v>
      </c>
      <c r="E5040" s="145" t="s">
        <v>4159</v>
      </c>
      <c r="F5040" s="146" t="s">
        <v>2313</v>
      </c>
      <c r="G5040" s="146" t="s">
        <v>2314</v>
      </c>
      <c r="H5040" s="146" t="s">
        <v>5625</v>
      </c>
      <c r="I5040" s="151" t="s">
        <v>557</v>
      </c>
      <c r="J5040" s="147">
        <v>300</v>
      </c>
      <c r="K5040" s="147">
        <v>13006</v>
      </c>
      <c r="L5040" s="148">
        <v>3901800</v>
      </c>
      <c r="M5040" s="120" t="s">
        <v>56</v>
      </c>
      <c r="N5040" s="149">
        <v>312144</v>
      </c>
      <c r="O5040" s="150"/>
      <c r="P5040" s="154" t="s">
        <v>4117</v>
      </c>
      <c r="Q5040" s="158" t="s">
        <v>50</v>
      </c>
      <c r="R5040" s="142">
        <f t="shared" si="79"/>
        <v>8</v>
      </c>
    </row>
    <row r="5041" s="109" customFormat="1">
      <c r="A5041" s="119">
        <f>MAX($A$19:A5040)+1</f>
        <v>5023</v>
      </c>
      <c r="B5041" s="120" t="s">
        <v>41</v>
      </c>
      <c r="C5041" s="144" t="s">
        <v>1762</v>
      </c>
      <c r="D5041" s="144" t="s">
        <v>5622</v>
      </c>
      <c r="E5041" s="145" t="s">
        <v>4159</v>
      </c>
      <c r="F5041" s="146" t="s">
        <v>2313</v>
      </c>
      <c r="G5041" s="146" t="s">
        <v>2314</v>
      </c>
      <c r="H5041" s="146" t="s">
        <v>2339</v>
      </c>
      <c r="I5041" s="151" t="s">
        <v>557</v>
      </c>
      <c r="J5041" s="147">
        <v>1291</v>
      </c>
      <c r="K5041" s="147">
        <v>18890</v>
      </c>
      <c r="L5041" s="148">
        <v>24386990</v>
      </c>
      <c r="M5041" s="120" t="s">
        <v>56</v>
      </c>
      <c r="N5041" s="149">
        <v>1950960</v>
      </c>
      <c r="O5041" s="150"/>
      <c r="P5041" s="154" t="s">
        <v>4117</v>
      </c>
      <c r="Q5041" s="158" t="s">
        <v>50</v>
      </c>
      <c r="R5041" s="142">
        <f t="shared" si="79"/>
        <v>8.00000328043764</v>
      </c>
    </row>
    <row r="5042" s="109" customFormat="1">
      <c r="A5042" s="119">
        <f>MAX($A$19:A5041)+1</f>
        <v>5024</v>
      </c>
      <c r="B5042" s="120" t="s">
        <v>41</v>
      </c>
      <c r="C5042" s="144" t="s">
        <v>1762</v>
      </c>
      <c r="D5042" s="144" t="s">
        <v>5622</v>
      </c>
      <c r="E5042" s="145" t="s">
        <v>4159</v>
      </c>
      <c r="F5042" s="146" t="s">
        <v>2313</v>
      </c>
      <c r="G5042" s="146" t="s">
        <v>2314</v>
      </c>
      <c r="H5042" s="146" t="s">
        <v>2340</v>
      </c>
      <c r="I5042" s="151" t="s">
        <v>557</v>
      </c>
      <c r="J5042" s="147">
        <v>1306</v>
      </c>
      <c r="K5042" s="147">
        <v>8734</v>
      </c>
      <c r="L5042" s="148">
        <v>11406604</v>
      </c>
      <c r="M5042" s="120" t="s">
        <v>56</v>
      </c>
      <c r="N5042" s="149">
        <v>912528</v>
      </c>
      <c r="O5042" s="150"/>
      <c r="P5042" s="154" t="s">
        <v>4117</v>
      </c>
      <c r="Q5042" s="158" t="s">
        <v>50</v>
      </c>
      <c r="R5042" s="142">
        <f t="shared" si="79"/>
        <v>7.99999719460761</v>
      </c>
    </row>
    <row r="5043" s="109" customFormat="1">
      <c r="A5043" s="119">
        <f>MAX($A$19:A5042)+1</f>
        <v>5025</v>
      </c>
      <c r="B5043" s="120" t="s">
        <v>41</v>
      </c>
      <c r="C5043" s="144" t="s">
        <v>1762</v>
      </c>
      <c r="D5043" s="144" t="s">
        <v>5622</v>
      </c>
      <c r="E5043" s="145" t="s">
        <v>4159</v>
      </c>
      <c r="F5043" s="146" t="s">
        <v>2313</v>
      </c>
      <c r="G5043" s="146" t="s">
        <v>2314</v>
      </c>
      <c r="H5043" s="146" t="s">
        <v>2369</v>
      </c>
      <c r="I5043" s="151" t="s">
        <v>557</v>
      </c>
      <c r="J5043" s="147">
        <v>774</v>
      </c>
      <c r="K5043" s="147">
        <v>8218</v>
      </c>
      <c r="L5043" s="148">
        <v>6360732</v>
      </c>
      <c r="M5043" s="120" t="s">
        <v>56</v>
      </c>
      <c r="N5043" s="149">
        <v>508859</v>
      </c>
      <c r="O5043" s="150"/>
      <c r="P5043" s="154" t="s">
        <v>4117</v>
      </c>
      <c r="Q5043" s="158" t="s">
        <v>50</v>
      </c>
      <c r="R5043" s="142">
        <f t="shared" si="79"/>
        <v>8.00000691744284</v>
      </c>
    </row>
    <row r="5044" s="109" customFormat="1">
      <c r="A5044" s="119">
        <f>MAX($A$19:A5043)+1</f>
        <v>5026</v>
      </c>
      <c r="B5044" s="120" t="s">
        <v>41</v>
      </c>
      <c r="C5044" s="144" t="s">
        <v>1762</v>
      </c>
      <c r="D5044" s="144" t="s">
        <v>5622</v>
      </c>
      <c r="E5044" s="145" t="s">
        <v>4159</v>
      </c>
      <c r="F5044" s="146" t="s">
        <v>2313</v>
      </c>
      <c r="G5044" s="146" t="s">
        <v>2314</v>
      </c>
      <c r="H5044" s="146" t="s">
        <v>2370</v>
      </c>
      <c r="I5044" s="151" t="s">
        <v>557</v>
      </c>
      <c r="J5044" s="147">
        <v>804</v>
      </c>
      <c r="K5044" s="147">
        <v>11292</v>
      </c>
      <c r="L5044" s="148">
        <v>9078768</v>
      </c>
      <c r="M5044" s="120" t="s">
        <v>56</v>
      </c>
      <c r="N5044" s="149">
        <v>726302</v>
      </c>
      <c r="O5044" s="150"/>
      <c r="P5044" s="154" t="s">
        <v>4117</v>
      </c>
      <c r="Q5044" s="158" t="s">
        <v>50</v>
      </c>
      <c r="R5044" s="142">
        <f t="shared" si="79"/>
        <v>8.0000061682378</v>
      </c>
    </row>
    <row r="5045" s="109" customFormat="1">
      <c r="A5045" s="119">
        <f>MAX($A$19:A5044)+1</f>
        <v>5027</v>
      </c>
      <c r="B5045" s="120" t="s">
        <v>41</v>
      </c>
      <c r="C5045" s="144" t="s">
        <v>1762</v>
      </c>
      <c r="D5045" s="144" t="s">
        <v>5622</v>
      </c>
      <c r="E5045" s="145" t="s">
        <v>4159</v>
      </c>
      <c r="F5045" s="146" t="s">
        <v>2313</v>
      </c>
      <c r="G5045" s="146" t="s">
        <v>2314</v>
      </c>
      <c r="H5045" s="146" t="s">
        <v>2341</v>
      </c>
      <c r="I5045" s="151" t="s">
        <v>557</v>
      </c>
      <c r="J5045" s="147">
        <v>10150</v>
      </c>
      <c r="K5045" s="147">
        <v>1266</v>
      </c>
      <c r="L5045" s="148">
        <v>12849900</v>
      </c>
      <c r="M5045" s="120" t="s">
        <v>56</v>
      </c>
      <c r="N5045" s="149">
        <v>1027992</v>
      </c>
      <c r="O5045" s="150"/>
      <c r="P5045" s="154" t="s">
        <v>4117</v>
      </c>
      <c r="Q5045" s="158" t="s">
        <v>50</v>
      </c>
      <c r="R5045" s="142">
        <f t="shared" si="79"/>
        <v>8</v>
      </c>
    </row>
    <row r="5046" s="109" customFormat="1">
      <c r="A5046" s="119">
        <f>MAX($A$19:A5045)+1</f>
        <v>5028</v>
      </c>
      <c r="B5046" s="120" t="s">
        <v>41</v>
      </c>
      <c r="C5046" s="144" t="s">
        <v>1762</v>
      </c>
      <c r="D5046" s="144" t="s">
        <v>5622</v>
      </c>
      <c r="E5046" s="145" t="s">
        <v>4159</v>
      </c>
      <c r="F5046" s="146" t="s">
        <v>2313</v>
      </c>
      <c r="G5046" s="146" t="s">
        <v>2314</v>
      </c>
      <c r="H5046" s="146" t="s">
        <v>2342</v>
      </c>
      <c r="I5046" s="151" t="s">
        <v>557</v>
      </c>
      <c r="J5046" s="147">
        <v>793</v>
      </c>
      <c r="K5046" s="147">
        <v>35656</v>
      </c>
      <c r="L5046" s="148">
        <v>28275208</v>
      </c>
      <c r="M5046" s="120" t="s">
        <v>56</v>
      </c>
      <c r="N5046" s="149">
        <v>2262017</v>
      </c>
      <c r="O5046" s="150"/>
      <c r="P5046" s="154" t="s">
        <v>4117</v>
      </c>
      <c r="Q5046" s="158" t="s">
        <v>50</v>
      </c>
      <c r="R5046" s="142">
        <f t="shared" si="79"/>
        <v>8.00000127320018</v>
      </c>
    </row>
    <row r="5047" s="109" customFormat="1">
      <c r="A5047" s="119">
        <f>MAX($A$19:A5046)+1</f>
        <v>5029</v>
      </c>
      <c r="B5047" s="120" t="s">
        <v>41</v>
      </c>
      <c r="C5047" s="144" t="s">
        <v>1762</v>
      </c>
      <c r="D5047" s="144" t="s">
        <v>5622</v>
      </c>
      <c r="E5047" s="145" t="s">
        <v>4159</v>
      </c>
      <c r="F5047" s="146" t="s">
        <v>2313</v>
      </c>
      <c r="G5047" s="146" t="s">
        <v>2314</v>
      </c>
      <c r="H5047" s="146" t="s">
        <v>2343</v>
      </c>
      <c r="I5047" s="151" t="s">
        <v>557</v>
      </c>
      <c r="J5047" s="147">
        <v>775</v>
      </c>
      <c r="K5047" s="147">
        <v>23350</v>
      </c>
      <c r="L5047" s="148">
        <v>18096250</v>
      </c>
      <c r="M5047" s="120" t="s">
        <v>56</v>
      </c>
      <c r="N5047" s="149">
        <v>1447700</v>
      </c>
      <c r="O5047" s="150"/>
      <c r="P5047" s="154" t="s">
        <v>4117</v>
      </c>
      <c r="Q5047" s="158" t="s">
        <v>50</v>
      </c>
      <c r="R5047" s="142">
        <f t="shared" si="79"/>
        <v>8</v>
      </c>
    </row>
    <row r="5048" s="109" customFormat="1">
      <c r="A5048" s="119">
        <f>MAX($A$19:A5047)+1</f>
        <v>5030</v>
      </c>
      <c r="B5048" s="120" t="s">
        <v>41</v>
      </c>
      <c r="C5048" s="144" t="s">
        <v>1762</v>
      </c>
      <c r="D5048" s="144" t="s">
        <v>5622</v>
      </c>
      <c r="E5048" s="145" t="s">
        <v>4159</v>
      </c>
      <c r="F5048" s="146" t="s">
        <v>2313</v>
      </c>
      <c r="G5048" s="146" t="s">
        <v>2314</v>
      </c>
      <c r="H5048" s="146" t="s">
        <v>2372</v>
      </c>
      <c r="I5048" s="151" t="s">
        <v>557</v>
      </c>
      <c r="J5048" s="147">
        <v>210</v>
      </c>
      <c r="K5048" s="147">
        <v>6048</v>
      </c>
      <c r="L5048" s="148">
        <v>1270080</v>
      </c>
      <c r="M5048" s="120" t="s">
        <v>56</v>
      </c>
      <c r="N5048" s="149">
        <v>101607</v>
      </c>
      <c r="O5048" s="150"/>
      <c r="P5048" s="154" t="s">
        <v>4117</v>
      </c>
      <c r="Q5048" s="158" t="s">
        <v>50</v>
      </c>
      <c r="R5048" s="142">
        <f t="shared" si="79"/>
        <v>8.00004724111867</v>
      </c>
    </row>
    <row r="5049" s="109" customFormat="1">
      <c r="A5049" s="119">
        <f>MAX($A$19:A5048)+1</f>
        <v>5031</v>
      </c>
      <c r="B5049" s="120" t="s">
        <v>41</v>
      </c>
      <c r="C5049" s="144" t="s">
        <v>1762</v>
      </c>
      <c r="D5049" s="144" t="s">
        <v>5622</v>
      </c>
      <c r="E5049" s="145" t="s">
        <v>4159</v>
      </c>
      <c r="F5049" s="146" t="s">
        <v>2313</v>
      </c>
      <c r="G5049" s="146" t="s">
        <v>2314</v>
      </c>
      <c r="H5049" s="146" t="s">
        <v>2344</v>
      </c>
      <c r="I5049" s="151" t="s">
        <v>557</v>
      </c>
      <c r="J5049" s="147">
        <v>810</v>
      </c>
      <c r="K5049" s="147">
        <v>17241</v>
      </c>
      <c r="L5049" s="148">
        <v>13965210</v>
      </c>
      <c r="M5049" s="120" t="s">
        <v>56</v>
      </c>
      <c r="N5049" s="149">
        <v>1117217</v>
      </c>
      <c r="O5049" s="150"/>
      <c r="P5049" s="154" t="s">
        <v>4117</v>
      </c>
      <c r="Q5049" s="158" t="s">
        <v>50</v>
      </c>
      <c r="R5049" s="142">
        <f t="shared" si="79"/>
        <v>8.00000143213027</v>
      </c>
    </row>
    <row r="5050" s="109" customFormat="1">
      <c r="A5050" s="119">
        <f>MAX($A$19:A5049)+1</f>
        <v>5032</v>
      </c>
      <c r="B5050" s="120" t="s">
        <v>41</v>
      </c>
      <c r="C5050" s="144" t="s">
        <v>1762</v>
      </c>
      <c r="D5050" s="144" t="s">
        <v>5622</v>
      </c>
      <c r="E5050" s="145" t="s">
        <v>4159</v>
      </c>
      <c r="F5050" s="146" t="s">
        <v>2313</v>
      </c>
      <c r="G5050" s="146" t="s">
        <v>2314</v>
      </c>
      <c r="H5050" s="146" t="s">
        <v>2345</v>
      </c>
      <c r="I5050" s="151" t="s">
        <v>557</v>
      </c>
      <c r="J5050" s="147">
        <v>1808</v>
      </c>
      <c r="K5050" s="147">
        <v>36061</v>
      </c>
      <c r="L5050" s="148">
        <v>65198288</v>
      </c>
      <c r="M5050" s="120" t="s">
        <v>56</v>
      </c>
      <c r="N5050" s="149">
        <v>5215864</v>
      </c>
      <c r="O5050" s="150"/>
      <c r="P5050" s="154" t="s">
        <v>4117</v>
      </c>
      <c r="Q5050" s="158" t="s">
        <v>50</v>
      </c>
      <c r="R5050" s="142">
        <f t="shared" si="79"/>
        <v>8.0000014724313</v>
      </c>
    </row>
    <row r="5051" s="109" customFormat="1">
      <c r="A5051" s="119">
        <f>MAX($A$19:A5050)+1</f>
        <v>5033</v>
      </c>
      <c r="B5051" s="120" t="s">
        <v>41</v>
      </c>
      <c r="C5051" s="144" t="s">
        <v>1762</v>
      </c>
      <c r="D5051" s="144" t="s">
        <v>5622</v>
      </c>
      <c r="E5051" s="145" t="s">
        <v>4159</v>
      </c>
      <c r="F5051" s="146" t="s">
        <v>2313</v>
      </c>
      <c r="G5051" s="146" t="s">
        <v>2314</v>
      </c>
      <c r="H5051" s="146" t="s">
        <v>2346</v>
      </c>
      <c r="I5051" s="151" t="s">
        <v>557</v>
      </c>
      <c r="J5051" s="147">
        <v>1080</v>
      </c>
      <c r="K5051" s="147">
        <v>15877</v>
      </c>
      <c r="L5051" s="148">
        <v>17147160</v>
      </c>
      <c r="M5051" s="120" t="s">
        <v>56</v>
      </c>
      <c r="N5051" s="149">
        <v>1371773</v>
      </c>
      <c r="O5051" s="150"/>
      <c r="P5051" s="154" t="s">
        <v>4117</v>
      </c>
      <c r="Q5051" s="158" t="s">
        <v>50</v>
      </c>
      <c r="R5051" s="142">
        <f t="shared" si="79"/>
        <v>8.00000116637391</v>
      </c>
    </row>
    <row r="5052" s="109" customFormat="1">
      <c r="A5052" s="119">
        <f>MAX($A$19:A5051)+1</f>
        <v>5034</v>
      </c>
      <c r="B5052" s="120" t="s">
        <v>41</v>
      </c>
      <c r="C5052" s="144" t="s">
        <v>1762</v>
      </c>
      <c r="D5052" s="144" t="s">
        <v>5622</v>
      </c>
      <c r="E5052" s="145" t="s">
        <v>4159</v>
      </c>
      <c r="F5052" s="146" t="s">
        <v>2313</v>
      </c>
      <c r="G5052" s="146" t="s">
        <v>2314</v>
      </c>
      <c r="H5052" s="146" t="s">
        <v>2347</v>
      </c>
      <c r="I5052" s="151" t="s">
        <v>557</v>
      </c>
      <c r="J5052" s="147">
        <v>803</v>
      </c>
      <c r="K5052" s="147">
        <v>6109</v>
      </c>
      <c r="L5052" s="148">
        <v>4905527</v>
      </c>
      <c r="M5052" s="120" t="s">
        <v>56</v>
      </c>
      <c r="N5052" s="149">
        <v>392443</v>
      </c>
      <c r="O5052" s="150"/>
      <c r="P5052" s="154" t="s">
        <v>4117</v>
      </c>
      <c r="Q5052" s="158" t="s">
        <v>50</v>
      </c>
      <c r="R5052" s="142">
        <f t="shared" si="79"/>
        <v>8.00001712354249</v>
      </c>
    </row>
    <row r="5053" s="109" customFormat="1">
      <c r="A5053" s="119">
        <f>MAX($A$19:A5052)+1</f>
        <v>5035</v>
      </c>
      <c r="B5053" s="120" t="s">
        <v>41</v>
      </c>
      <c r="C5053" s="144" t="s">
        <v>1762</v>
      </c>
      <c r="D5053" s="144" t="s">
        <v>5622</v>
      </c>
      <c r="E5053" s="145" t="s">
        <v>4159</v>
      </c>
      <c r="F5053" s="146" t="s">
        <v>2313</v>
      </c>
      <c r="G5053" s="146" t="s">
        <v>2314</v>
      </c>
      <c r="H5053" s="146" t="s">
        <v>2348</v>
      </c>
      <c r="I5053" s="151" t="s">
        <v>557</v>
      </c>
      <c r="J5053" s="147">
        <v>397</v>
      </c>
      <c r="K5053" s="147">
        <v>23055</v>
      </c>
      <c r="L5053" s="148">
        <v>9152835</v>
      </c>
      <c r="M5053" s="120" t="s">
        <v>56</v>
      </c>
      <c r="N5053" s="149">
        <v>732228</v>
      </c>
      <c r="O5053" s="150"/>
      <c r="P5053" s="154" t="s">
        <v>4117</v>
      </c>
      <c r="Q5053" s="158" t="s">
        <v>50</v>
      </c>
      <c r="R5053" s="142">
        <f t="shared" si="79"/>
        <v>8.00001311069193</v>
      </c>
    </row>
    <row r="5054" s="109" customFormat="1">
      <c r="A5054" s="119">
        <f>MAX($A$19:A5053)+1</f>
        <v>5036</v>
      </c>
      <c r="B5054" s="120" t="s">
        <v>41</v>
      </c>
      <c r="C5054" s="144" t="s">
        <v>1762</v>
      </c>
      <c r="D5054" s="144" t="s">
        <v>5622</v>
      </c>
      <c r="E5054" s="145" t="s">
        <v>4159</v>
      </c>
      <c r="F5054" s="146" t="s">
        <v>2313</v>
      </c>
      <c r="G5054" s="146" t="s">
        <v>2314</v>
      </c>
      <c r="H5054" s="146" t="s">
        <v>2349</v>
      </c>
      <c r="I5054" s="151" t="s">
        <v>557</v>
      </c>
      <c r="J5054" s="147">
        <v>746</v>
      </c>
      <c r="K5054" s="147">
        <v>16545</v>
      </c>
      <c r="L5054" s="148">
        <v>12342570</v>
      </c>
      <c r="M5054" s="120" t="s">
        <v>56</v>
      </c>
      <c r="N5054" s="149">
        <v>987406</v>
      </c>
      <c r="O5054" s="150"/>
      <c r="P5054" s="154" t="s">
        <v>4117</v>
      </c>
      <c r="Q5054" s="158" t="s">
        <v>50</v>
      </c>
      <c r="R5054" s="142">
        <f t="shared" si="79"/>
        <v>8.00000324081613</v>
      </c>
    </row>
    <row r="5055" s="109" customFormat="1">
      <c r="A5055" s="119">
        <f>MAX($A$19:A5054)+1</f>
        <v>5037</v>
      </c>
      <c r="B5055" s="120" t="s">
        <v>41</v>
      </c>
      <c r="C5055" s="144" t="s">
        <v>1762</v>
      </c>
      <c r="D5055" s="144" t="s">
        <v>5622</v>
      </c>
      <c r="E5055" s="145" t="s">
        <v>4159</v>
      </c>
      <c r="F5055" s="146" t="s">
        <v>2313</v>
      </c>
      <c r="G5055" s="146" t="s">
        <v>2314</v>
      </c>
      <c r="H5055" s="146" t="s">
        <v>2350</v>
      </c>
      <c r="I5055" s="151" t="s">
        <v>557</v>
      </c>
      <c r="J5055" s="147">
        <v>3400</v>
      </c>
      <c r="K5055" s="147">
        <v>552</v>
      </c>
      <c r="L5055" s="148">
        <v>1876800</v>
      </c>
      <c r="M5055" s="120" t="s">
        <v>56</v>
      </c>
      <c r="N5055" s="149">
        <v>150144</v>
      </c>
      <c r="O5055" s="150"/>
      <c r="P5055" s="154" t="s">
        <v>4117</v>
      </c>
      <c r="Q5055" s="158" t="s">
        <v>50</v>
      </c>
      <c r="R5055" s="142">
        <f t="shared" si="79"/>
        <v>8</v>
      </c>
    </row>
    <row r="5056" s="109" customFormat="1">
      <c r="A5056" s="119">
        <f>MAX($A$19:A5055)+1</f>
        <v>5038</v>
      </c>
      <c r="B5056" s="120" t="s">
        <v>41</v>
      </c>
      <c r="C5056" s="144" t="s">
        <v>1762</v>
      </c>
      <c r="D5056" s="144" t="s">
        <v>5622</v>
      </c>
      <c r="E5056" s="145" t="s">
        <v>4159</v>
      </c>
      <c r="F5056" s="146" t="s">
        <v>2313</v>
      </c>
      <c r="G5056" s="146" t="s">
        <v>2314</v>
      </c>
      <c r="H5056" s="146" t="s">
        <v>2351</v>
      </c>
      <c r="I5056" s="151" t="s">
        <v>557</v>
      </c>
      <c r="J5056" s="147">
        <v>200</v>
      </c>
      <c r="K5056" s="147">
        <v>12027</v>
      </c>
      <c r="L5056" s="148">
        <v>2405400</v>
      </c>
      <c r="M5056" s="120" t="s">
        <v>56</v>
      </c>
      <c r="N5056" s="149">
        <v>192432</v>
      </c>
      <c r="O5056" s="150"/>
      <c r="P5056" s="154" t="s">
        <v>4117</v>
      </c>
      <c r="Q5056" s="158" t="s">
        <v>50</v>
      </c>
      <c r="R5056" s="142">
        <f t="shared" si="79"/>
        <v>8</v>
      </c>
    </row>
    <row r="5057" s="109" customFormat="1">
      <c r="A5057" s="119">
        <f>MAX($A$19:A5056)+1</f>
        <v>5039</v>
      </c>
      <c r="B5057" s="120" t="s">
        <v>41</v>
      </c>
      <c r="C5057" s="144" t="s">
        <v>1762</v>
      </c>
      <c r="D5057" s="144" t="s">
        <v>5622</v>
      </c>
      <c r="E5057" s="145" t="s">
        <v>4159</v>
      </c>
      <c r="F5057" s="146" t="s">
        <v>2313</v>
      </c>
      <c r="G5057" s="146" t="s">
        <v>2314</v>
      </c>
      <c r="H5057" s="146" t="s">
        <v>5619</v>
      </c>
      <c r="I5057" s="151" t="s">
        <v>557</v>
      </c>
      <c r="J5057" s="147">
        <v>300</v>
      </c>
      <c r="K5057" s="147">
        <v>7626</v>
      </c>
      <c r="L5057" s="148">
        <v>2287800</v>
      </c>
      <c r="M5057" s="120" t="s">
        <v>56</v>
      </c>
      <c r="N5057" s="149">
        <v>183024</v>
      </c>
      <c r="O5057" s="150"/>
      <c r="P5057" s="154" t="s">
        <v>4117</v>
      </c>
      <c r="Q5057" s="158" t="s">
        <v>50</v>
      </c>
      <c r="R5057" s="142">
        <f t="shared" si="79"/>
        <v>8</v>
      </c>
    </row>
    <row r="5058" s="109" customFormat="1">
      <c r="A5058" s="119">
        <f>MAX($A$19:A5057)+1</f>
        <v>5040</v>
      </c>
      <c r="B5058" s="120" t="s">
        <v>41</v>
      </c>
      <c r="C5058" s="144" t="s">
        <v>1762</v>
      </c>
      <c r="D5058" s="144" t="s">
        <v>5622</v>
      </c>
      <c r="E5058" s="145" t="s">
        <v>4159</v>
      </c>
      <c r="F5058" s="146" t="s">
        <v>2313</v>
      </c>
      <c r="G5058" s="146" t="s">
        <v>2314</v>
      </c>
      <c r="H5058" s="146" t="s">
        <v>5626</v>
      </c>
      <c r="I5058" s="151" t="s">
        <v>557</v>
      </c>
      <c r="J5058" s="147">
        <v>113</v>
      </c>
      <c r="K5058" s="147">
        <v>9090</v>
      </c>
      <c r="L5058" s="148">
        <v>1027170</v>
      </c>
      <c r="M5058" s="120" t="s">
        <v>56</v>
      </c>
      <c r="N5058" s="149">
        <v>82174</v>
      </c>
      <c r="O5058" s="150"/>
      <c r="P5058" s="154" t="s">
        <v>4117</v>
      </c>
      <c r="Q5058" s="158" t="s">
        <v>50</v>
      </c>
      <c r="R5058" s="142">
        <f t="shared" si="79"/>
        <v>8.00003894194729</v>
      </c>
    </row>
    <row r="5059" s="109" customFormat="1">
      <c r="A5059" s="119">
        <f>MAX($A$19:A5058)+1</f>
        <v>5041</v>
      </c>
      <c r="B5059" s="120" t="s">
        <v>41</v>
      </c>
      <c r="C5059" s="144" t="s">
        <v>1762</v>
      </c>
      <c r="D5059" s="144" t="s">
        <v>5622</v>
      </c>
      <c r="E5059" s="145" t="s">
        <v>4159</v>
      </c>
      <c r="F5059" s="146" t="s">
        <v>2313</v>
      </c>
      <c r="G5059" s="146" t="s">
        <v>2314</v>
      </c>
      <c r="H5059" s="146" t="s">
        <v>5621</v>
      </c>
      <c r="I5059" s="151" t="s">
        <v>557</v>
      </c>
      <c r="J5059" s="147">
        <v>10</v>
      </c>
      <c r="K5059" s="147">
        <v>10563</v>
      </c>
      <c r="L5059" s="148">
        <v>105630</v>
      </c>
      <c r="M5059" s="120" t="s">
        <v>56</v>
      </c>
      <c r="N5059" s="149">
        <v>8451</v>
      </c>
      <c r="O5059" s="150"/>
      <c r="P5059" s="154" t="s">
        <v>4117</v>
      </c>
      <c r="Q5059" s="158" t="s">
        <v>50</v>
      </c>
      <c r="R5059" s="142">
        <f t="shared" si="79"/>
        <v>8.00056802044874</v>
      </c>
    </row>
    <row r="5060" s="109" customFormat="1">
      <c r="A5060" s="119">
        <f>MAX($A$19:A5059)+1</f>
        <v>5042</v>
      </c>
      <c r="B5060" s="120" t="s">
        <v>41</v>
      </c>
      <c r="C5060" s="144" t="s">
        <v>1762</v>
      </c>
      <c r="D5060" s="144" t="s">
        <v>5622</v>
      </c>
      <c r="E5060" s="145" t="s">
        <v>4159</v>
      </c>
      <c r="F5060" s="146" t="s">
        <v>2313</v>
      </c>
      <c r="G5060" s="146" t="s">
        <v>2314</v>
      </c>
      <c r="H5060" s="146" t="s">
        <v>2356</v>
      </c>
      <c r="I5060" s="151" t="s">
        <v>557</v>
      </c>
      <c r="J5060" s="147">
        <v>914</v>
      </c>
      <c r="K5060" s="147">
        <v>12528</v>
      </c>
      <c r="L5060" s="148">
        <v>11450592</v>
      </c>
      <c r="M5060" s="120" t="s">
        <v>56</v>
      </c>
      <c r="N5060" s="149">
        <v>916048</v>
      </c>
      <c r="O5060" s="150"/>
      <c r="P5060" s="154" t="s">
        <v>4117</v>
      </c>
      <c r="Q5060" s="158" t="s">
        <v>50</v>
      </c>
      <c r="R5060" s="142">
        <f t="shared" si="79"/>
        <v>8.00000558923067</v>
      </c>
    </row>
    <row r="5061" s="109" customFormat="1">
      <c r="A5061" s="119">
        <f>MAX($A$19:A5060)+1</f>
        <v>5043</v>
      </c>
      <c r="B5061" s="120" t="s">
        <v>41</v>
      </c>
      <c r="C5061" s="144" t="s">
        <v>1762</v>
      </c>
      <c r="D5061" s="144" t="s">
        <v>5622</v>
      </c>
      <c r="E5061" s="145" t="s">
        <v>4159</v>
      </c>
      <c r="F5061" s="146" t="s">
        <v>2313</v>
      </c>
      <c r="G5061" s="146" t="s">
        <v>2314</v>
      </c>
      <c r="H5061" s="146" t="s">
        <v>2357</v>
      </c>
      <c r="I5061" s="151" t="s">
        <v>557</v>
      </c>
      <c r="J5061" s="147">
        <v>486</v>
      </c>
      <c r="K5061" s="147">
        <v>25216</v>
      </c>
      <c r="L5061" s="148">
        <v>12254976</v>
      </c>
      <c r="M5061" s="120" t="s">
        <v>56</v>
      </c>
      <c r="N5061" s="149">
        <v>980399</v>
      </c>
      <c r="O5061" s="150"/>
      <c r="P5061" s="154" t="s">
        <v>4117</v>
      </c>
      <c r="Q5061" s="158" t="s">
        <v>50</v>
      </c>
      <c r="R5061" s="142">
        <f t="shared" si="79"/>
        <v>8.00000750715465</v>
      </c>
    </row>
    <row r="5062" s="109" customFormat="1">
      <c r="A5062" s="119">
        <f>MAX($A$19:A5061)+1</f>
        <v>5044</v>
      </c>
      <c r="B5062" s="120" t="s">
        <v>41</v>
      </c>
      <c r="C5062" s="144" t="s">
        <v>1762</v>
      </c>
      <c r="D5062" s="144" t="s">
        <v>5622</v>
      </c>
      <c r="E5062" s="145" t="s">
        <v>4159</v>
      </c>
      <c r="F5062" s="146" t="s">
        <v>2313</v>
      </c>
      <c r="G5062" s="146" t="s">
        <v>2314</v>
      </c>
      <c r="H5062" s="146" t="s">
        <v>5627</v>
      </c>
      <c r="I5062" s="151" t="s">
        <v>557</v>
      </c>
      <c r="J5062" s="147">
        <v>130</v>
      </c>
      <c r="K5062" s="147">
        <v>51605</v>
      </c>
      <c r="L5062" s="148">
        <v>6708650</v>
      </c>
      <c r="M5062" s="120" t="s">
        <v>56</v>
      </c>
      <c r="N5062" s="149">
        <v>536692</v>
      </c>
      <c r="O5062" s="150"/>
      <c r="P5062" s="154" t="s">
        <v>4117</v>
      </c>
      <c r="Q5062" s="158" t="s">
        <v>50</v>
      </c>
      <c r="R5062" s="142">
        <f t="shared" si="79"/>
        <v>8</v>
      </c>
    </row>
    <row r="5063" s="109" customFormat="1">
      <c r="A5063" s="119">
        <f>MAX($A$19:A5062)+1</f>
        <v>5045</v>
      </c>
      <c r="B5063" s="120" t="s">
        <v>41</v>
      </c>
      <c r="C5063" s="144" t="s">
        <v>1440</v>
      </c>
      <c r="D5063" s="144" t="s">
        <v>5628</v>
      </c>
      <c r="E5063" s="145">
        <v>45205</v>
      </c>
      <c r="F5063" s="146" t="s">
        <v>2390</v>
      </c>
      <c r="G5063" s="146" t="s">
        <v>2391</v>
      </c>
      <c r="H5063" s="146" t="s">
        <v>2122</v>
      </c>
      <c r="I5063" s="133" t="s">
        <v>47</v>
      </c>
      <c r="J5063" s="147"/>
      <c r="K5063" s="147"/>
      <c r="L5063" s="148">
        <v>53000</v>
      </c>
      <c r="M5063" s="120" t="s">
        <v>56</v>
      </c>
      <c r="N5063" s="149">
        <v>4240</v>
      </c>
      <c r="O5063" s="150"/>
      <c r="P5063" s="154" t="s">
        <v>4117</v>
      </c>
      <c r="Q5063" s="158" t="s">
        <v>50</v>
      </c>
      <c r="R5063" s="142">
        <f t="shared" si="79"/>
        <v>8</v>
      </c>
    </row>
    <row r="5064" s="109" customFormat="1">
      <c r="A5064" s="119">
        <f>MAX($A$19:A5063)+1</f>
        <v>5046</v>
      </c>
      <c r="B5064" s="120" t="s">
        <v>41</v>
      </c>
      <c r="C5064" s="144" t="s">
        <v>1440</v>
      </c>
      <c r="D5064" s="144" t="s">
        <v>5629</v>
      </c>
      <c r="E5064" s="145">
        <v>45224</v>
      </c>
      <c r="F5064" s="146" t="s">
        <v>2390</v>
      </c>
      <c r="G5064" s="146" t="s">
        <v>2391</v>
      </c>
      <c r="H5064" s="146" t="s">
        <v>2122</v>
      </c>
      <c r="I5064" s="133" t="s">
        <v>47</v>
      </c>
      <c r="J5064" s="147"/>
      <c r="K5064" s="147"/>
      <c r="L5064" s="148">
        <v>53000</v>
      </c>
      <c r="M5064" s="120" t="s">
        <v>56</v>
      </c>
      <c r="N5064" s="149">
        <v>4240</v>
      </c>
      <c r="O5064" s="150"/>
      <c r="P5064" s="154" t="s">
        <v>4117</v>
      </c>
      <c r="Q5064" s="158" t="s">
        <v>50</v>
      </c>
      <c r="R5064" s="142">
        <f t="shared" si="79"/>
        <v>8</v>
      </c>
    </row>
    <row r="5065" s="109" customFormat="1">
      <c r="A5065" s="119">
        <f>MAX($A$19:A5064)+1</f>
        <v>5047</v>
      </c>
      <c r="B5065" s="120" t="s">
        <v>41</v>
      </c>
      <c r="C5065" s="144" t="s">
        <v>1440</v>
      </c>
      <c r="D5065" s="144" t="s">
        <v>5630</v>
      </c>
      <c r="E5065" s="145">
        <v>45227</v>
      </c>
      <c r="F5065" s="146" t="s">
        <v>2390</v>
      </c>
      <c r="G5065" s="146" t="s">
        <v>2391</v>
      </c>
      <c r="H5065" s="146" t="s">
        <v>2122</v>
      </c>
      <c r="I5065" s="133" t="s">
        <v>47</v>
      </c>
      <c r="J5065" s="147"/>
      <c r="K5065" s="147"/>
      <c r="L5065" s="148">
        <v>53000</v>
      </c>
      <c r="M5065" s="120" t="s">
        <v>56</v>
      </c>
      <c r="N5065" s="149">
        <v>4240</v>
      </c>
      <c r="O5065" s="150"/>
      <c r="P5065" s="154" t="s">
        <v>4117</v>
      </c>
      <c r="Q5065" s="158" t="s">
        <v>50</v>
      </c>
      <c r="R5065" s="142">
        <f t="shared" si="79"/>
        <v>8</v>
      </c>
    </row>
    <row r="5066" s="109" customFormat="1">
      <c r="A5066" s="119">
        <f>MAX($A$19:A5065)+1</f>
        <v>5048</v>
      </c>
      <c r="B5066" s="120" t="s">
        <v>41</v>
      </c>
      <c r="C5066" s="144" t="s">
        <v>1440</v>
      </c>
      <c r="D5066" s="144" t="s">
        <v>5631</v>
      </c>
      <c r="E5066" s="145">
        <v>45234</v>
      </c>
      <c r="F5066" s="146" t="s">
        <v>2390</v>
      </c>
      <c r="G5066" s="146" t="s">
        <v>2391</v>
      </c>
      <c r="H5066" s="146" t="s">
        <v>715</v>
      </c>
      <c r="I5066" s="133" t="s">
        <v>47</v>
      </c>
      <c r="J5066" s="147"/>
      <c r="K5066" s="147"/>
      <c r="L5066" s="148">
        <v>800000</v>
      </c>
      <c r="M5066" s="120" t="s">
        <v>56</v>
      </c>
      <c r="N5066" s="149">
        <v>64000</v>
      </c>
      <c r="O5066" s="150"/>
      <c r="P5066" s="154" t="s">
        <v>4117</v>
      </c>
      <c r="Q5066" s="158" t="s">
        <v>50</v>
      </c>
      <c r="R5066" s="142">
        <f t="shared" si="79"/>
        <v>8</v>
      </c>
    </row>
    <row r="5067" s="109" customFormat="1">
      <c r="A5067" s="119">
        <f>MAX($A$19:A5066)+1</f>
        <v>5049</v>
      </c>
      <c r="B5067" s="120" t="s">
        <v>41</v>
      </c>
      <c r="C5067" s="144" t="s">
        <v>1440</v>
      </c>
      <c r="D5067" s="144" t="s">
        <v>5632</v>
      </c>
      <c r="E5067" s="145">
        <v>45237</v>
      </c>
      <c r="F5067" s="146" t="s">
        <v>2390</v>
      </c>
      <c r="G5067" s="146" t="s">
        <v>2391</v>
      </c>
      <c r="H5067" s="146" t="s">
        <v>715</v>
      </c>
      <c r="I5067" s="133" t="s">
        <v>47</v>
      </c>
      <c r="J5067" s="147"/>
      <c r="K5067" s="147"/>
      <c r="L5067" s="148">
        <v>800000</v>
      </c>
      <c r="M5067" s="120" t="s">
        <v>56</v>
      </c>
      <c r="N5067" s="149">
        <v>64000</v>
      </c>
      <c r="O5067" s="150"/>
      <c r="P5067" s="154" t="s">
        <v>4117</v>
      </c>
      <c r="Q5067" s="158" t="s">
        <v>50</v>
      </c>
      <c r="R5067" s="142">
        <f t="shared" si="79"/>
        <v>8</v>
      </c>
    </row>
    <row r="5068" s="109" customFormat="1">
      <c r="A5068" s="119">
        <f>MAX($A$19:A5067)+1</f>
        <v>5050</v>
      </c>
      <c r="B5068" s="120" t="s">
        <v>41</v>
      </c>
      <c r="C5068" s="144" t="s">
        <v>1440</v>
      </c>
      <c r="D5068" s="144" t="s">
        <v>5633</v>
      </c>
      <c r="E5068" s="145">
        <v>45237</v>
      </c>
      <c r="F5068" s="146" t="s">
        <v>2390</v>
      </c>
      <c r="G5068" s="146" t="s">
        <v>2391</v>
      </c>
      <c r="H5068" s="146" t="s">
        <v>715</v>
      </c>
      <c r="I5068" s="133" t="s">
        <v>47</v>
      </c>
      <c r="J5068" s="147"/>
      <c r="K5068" s="147"/>
      <c r="L5068" s="148">
        <v>800000</v>
      </c>
      <c r="M5068" s="120" t="s">
        <v>56</v>
      </c>
      <c r="N5068" s="149">
        <v>64000</v>
      </c>
      <c r="O5068" s="150"/>
      <c r="P5068" s="154" t="s">
        <v>4117</v>
      </c>
      <c r="Q5068" s="158" t="s">
        <v>50</v>
      </c>
      <c r="R5068" s="142">
        <f t="shared" si="79"/>
        <v>8</v>
      </c>
    </row>
    <row r="5069" s="109" customFormat="1">
      <c r="A5069" s="119">
        <f>MAX($A$19:A5068)+1</f>
        <v>5051</v>
      </c>
      <c r="B5069" s="120" t="s">
        <v>41</v>
      </c>
      <c r="C5069" s="144" t="s">
        <v>1440</v>
      </c>
      <c r="D5069" s="144" t="s">
        <v>5634</v>
      </c>
      <c r="E5069" s="145">
        <v>45246</v>
      </c>
      <c r="F5069" s="146" t="s">
        <v>2390</v>
      </c>
      <c r="G5069" s="146" t="s">
        <v>2391</v>
      </c>
      <c r="H5069" s="146" t="s">
        <v>2261</v>
      </c>
      <c r="I5069" s="133" t="s">
        <v>47</v>
      </c>
      <c r="J5069" s="147"/>
      <c r="K5069" s="147"/>
      <c r="L5069" s="148">
        <v>800000</v>
      </c>
      <c r="M5069" s="120" t="s">
        <v>56</v>
      </c>
      <c r="N5069" s="149">
        <v>64000</v>
      </c>
      <c r="O5069" s="150"/>
      <c r="P5069" s="154" t="s">
        <v>4117</v>
      </c>
      <c r="Q5069" s="158" t="s">
        <v>50</v>
      </c>
      <c r="R5069" s="142">
        <f t="shared" si="79"/>
        <v>8</v>
      </c>
    </row>
    <row r="5070" s="109" customFormat="1">
      <c r="A5070" s="119">
        <f>MAX($A$19:A5069)+1</f>
        <v>5052</v>
      </c>
      <c r="B5070" s="120" t="s">
        <v>41</v>
      </c>
      <c r="C5070" s="144" t="s">
        <v>1440</v>
      </c>
      <c r="D5070" s="144" t="s">
        <v>5635</v>
      </c>
      <c r="E5070" s="145">
        <v>45247</v>
      </c>
      <c r="F5070" s="146" t="s">
        <v>2390</v>
      </c>
      <c r="G5070" s="146" t="s">
        <v>2391</v>
      </c>
      <c r="H5070" s="146" t="s">
        <v>715</v>
      </c>
      <c r="I5070" s="133" t="s">
        <v>47</v>
      </c>
      <c r="J5070" s="147"/>
      <c r="K5070" s="147"/>
      <c r="L5070" s="148">
        <v>800000</v>
      </c>
      <c r="M5070" s="120" t="s">
        <v>56</v>
      </c>
      <c r="N5070" s="149">
        <v>64000</v>
      </c>
      <c r="O5070" s="150"/>
      <c r="P5070" s="154" t="s">
        <v>4117</v>
      </c>
      <c r="Q5070" s="158" t="s">
        <v>50</v>
      </c>
      <c r="R5070" s="142">
        <f t="shared" si="79"/>
        <v>8</v>
      </c>
    </row>
    <row r="5071" s="109" customFormat="1">
      <c r="A5071" s="119">
        <f>MAX($A$19:A5070)+1</f>
        <v>5053</v>
      </c>
      <c r="B5071" s="120" t="s">
        <v>41</v>
      </c>
      <c r="C5071" s="144" t="s">
        <v>1440</v>
      </c>
      <c r="D5071" s="144" t="s">
        <v>5636</v>
      </c>
      <c r="E5071" s="145">
        <v>45251</v>
      </c>
      <c r="F5071" s="146" t="s">
        <v>2390</v>
      </c>
      <c r="G5071" s="146" t="s">
        <v>2391</v>
      </c>
      <c r="H5071" s="146" t="s">
        <v>2178</v>
      </c>
      <c r="I5071" s="133" t="s">
        <v>47</v>
      </c>
      <c r="J5071" s="147"/>
      <c r="K5071" s="147"/>
      <c r="L5071" s="148">
        <v>800000</v>
      </c>
      <c r="M5071" s="120" t="s">
        <v>56</v>
      </c>
      <c r="N5071" s="149">
        <v>64000</v>
      </c>
      <c r="O5071" s="150"/>
      <c r="P5071" s="154" t="s">
        <v>4117</v>
      </c>
      <c r="Q5071" s="158" t="s">
        <v>50</v>
      </c>
      <c r="R5071" s="142">
        <f t="shared" si="79"/>
        <v>8</v>
      </c>
    </row>
    <row r="5072" s="109" customFormat="1">
      <c r="A5072" s="119">
        <f>MAX($A$19:A5071)+1</f>
        <v>5054</v>
      </c>
      <c r="B5072" s="120" t="s">
        <v>41</v>
      </c>
      <c r="C5072" s="144" t="s">
        <v>1440</v>
      </c>
      <c r="D5072" s="144" t="s">
        <v>5637</v>
      </c>
      <c r="E5072" s="145">
        <v>45255</v>
      </c>
      <c r="F5072" s="146" t="s">
        <v>5638</v>
      </c>
      <c r="G5072" s="146" t="s">
        <v>2391</v>
      </c>
      <c r="H5072" s="146" t="s">
        <v>545</v>
      </c>
      <c r="I5072" s="133" t="s">
        <v>47</v>
      </c>
      <c r="J5072" s="147"/>
      <c r="K5072" s="147"/>
      <c r="L5072" s="148">
        <v>8400000</v>
      </c>
      <c r="M5072" s="120" t="s">
        <v>56</v>
      </c>
      <c r="N5072" s="149">
        <v>672000</v>
      </c>
      <c r="O5072" s="150"/>
      <c r="P5072" s="154" t="s">
        <v>4117</v>
      </c>
      <c r="Q5072" s="158" t="s">
        <v>50</v>
      </c>
      <c r="R5072" s="142">
        <f t="shared" si="79"/>
        <v>8</v>
      </c>
    </row>
    <row r="5073" s="109" customFormat="1">
      <c r="A5073" s="119">
        <f>MAX($A$19:A5072)+1</f>
        <v>5055</v>
      </c>
      <c r="B5073" s="120" t="s">
        <v>41</v>
      </c>
      <c r="C5073" s="144" t="s">
        <v>1440</v>
      </c>
      <c r="D5073" s="144" t="s">
        <v>5639</v>
      </c>
      <c r="E5073" s="145">
        <v>45258</v>
      </c>
      <c r="F5073" s="146" t="s">
        <v>2390</v>
      </c>
      <c r="G5073" s="146" t="s">
        <v>2391</v>
      </c>
      <c r="H5073" s="146" t="s">
        <v>2261</v>
      </c>
      <c r="I5073" s="133" t="s">
        <v>47</v>
      </c>
      <c r="J5073" s="147"/>
      <c r="K5073" s="147"/>
      <c r="L5073" s="148">
        <v>1050000</v>
      </c>
      <c r="M5073" s="120" t="s">
        <v>56</v>
      </c>
      <c r="N5073" s="149">
        <v>84000</v>
      </c>
      <c r="O5073" s="150"/>
      <c r="P5073" s="154" t="s">
        <v>4117</v>
      </c>
      <c r="Q5073" s="158" t="s">
        <v>50</v>
      </c>
      <c r="R5073" s="142">
        <f t="shared" si="79"/>
        <v>8</v>
      </c>
    </row>
    <row r="5074" s="109" customFormat="1">
      <c r="A5074" s="119">
        <f>MAX($A$19:A5073)+1</f>
        <v>5056</v>
      </c>
      <c r="B5074" s="120" t="s">
        <v>41</v>
      </c>
      <c r="C5074" s="144" t="s">
        <v>1440</v>
      </c>
      <c r="D5074" s="144" t="s">
        <v>5640</v>
      </c>
      <c r="E5074" s="145">
        <v>45259</v>
      </c>
      <c r="F5074" s="146" t="s">
        <v>2390</v>
      </c>
      <c r="G5074" s="146" t="s">
        <v>2391</v>
      </c>
      <c r="H5074" s="146" t="s">
        <v>715</v>
      </c>
      <c r="I5074" s="133" t="s">
        <v>47</v>
      </c>
      <c r="J5074" s="147"/>
      <c r="K5074" s="147"/>
      <c r="L5074" s="148">
        <v>800000</v>
      </c>
      <c r="M5074" s="120" t="s">
        <v>56</v>
      </c>
      <c r="N5074" s="149">
        <v>64000</v>
      </c>
      <c r="O5074" s="150"/>
      <c r="P5074" s="154" t="s">
        <v>4117</v>
      </c>
      <c r="Q5074" s="158" t="s">
        <v>50</v>
      </c>
      <c r="R5074" s="142">
        <f t="shared" si="79"/>
        <v>8</v>
      </c>
    </row>
    <row r="5075" s="109" customFormat="1">
      <c r="A5075" s="119">
        <f>MAX($A$19:A5074)+1</f>
        <v>5057</v>
      </c>
      <c r="B5075" s="120" t="s">
        <v>41</v>
      </c>
      <c r="C5075" s="144" t="s">
        <v>2397</v>
      </c>
      <c r="D5075" s="144" t="s">
        <v>5641</v>
      </c>
      <c r="E5075" s="145">
        <v>45255</v>
      </c>
      <c r="F5075" s="146" t="s">
        <v>2399</v>
      </c>
      <c r="G5075" s="146" t="s">
        <v>2400</v>
      </c>
      <c r="H5075" s="146" t="s">
        <v>715</v>
      </c>
      <c r="I5075" s="133" t="s">
        <v>47</v>
      </c>
      <c r="J5075" s="147"/>
      <c r="K5075" s="147"/>
      <c r="L5075" s="148">
        <v>640000</v>
      </c>
      <c r="M5075" s="120" t="s">
        <v>2401</v>
      </c>
      <c r="N5075" s="149">
        <v>33684</v>
      </c>
      <c r="O5075" s="150"/>
      <c r="P5075" s="154" t="s">
        <v>4117</v>
      </c>
      <c r="Q5075" s="158" t="s">
        <v>50</v>
      </c>
      <c r="R5075" s="142">
        <f t="shared" si="79"/>
        <v>5.263125</v>
      </c>
    </row>
    <row r="5076" s="109" customFormat="1">
      <c r="A5076" s="119">
        <f>MAX($A$19:A5075)+1</f>
        <v>5058</v>
      </c>
      <c r="B5076" s="120" t="s">
        <v>41</v>
      </c>
      <c r="C5076" s="144" t="s">
        <v>1762</v>
      </c>
      <c r="D5076" s="144" t="s">
        <v>5642</v>
      </c>
      <c r="E5076" s="145">
        <v>45260</v>
      </c>
      <c r="F5076" s="146" t="s">
        <v>5643</v>
      </c>
      <c r="G5076" s="146" t="s">
        <v>5644</v>
      </c>
      <c r="H5076" s="146" t="s">
        <v>715</v>
      </c>
      <c r="I5076" s="133" t="s">
        <v>47</v>
      </c>
      <c r="J5076" s="147"/>
      <c r="K5076" s="147"/>
      <c r="L5076" s="148">
        <v>800000</v>
      </c>
      <c r="M5076" s="120" t="s">
        <v>56</v>
      </c>
      <c r="N5076" s="149">
        <v>64000</v>
      </c>
      <c r="O5076" s="150"/>
      <c r="P5076" s="154" t="s">
        <v>4117</v>
      </c>
      <c r="Q5076" s="158" t="s">
        <v>50</v>
      </c>
      <c r="R5076" s="142">
        <f t="shared" si="79"/>
        <v>8</v>
      </c>
    </row>
    <row r="5077" s="109" customFormat="1">
      <c r="A5077" s="119">
        <f>MAX($A$19:A5076)+1</f>
        <v>5059</v>
      </c>
      <c r="B5077" s="120" t="s">
        <v>41</v>
      </c>
      <c r="C5077" s="144" t="s">
        <v>2402</v>
      </c>
      <c r="D5077" s="144" t="s">
        <v>5645</v>
      </c>
      <c r="E5077" s="145">
        <v>45247</v>
      </c>
      <c r="F5077" s="146" t="s">
        <v>2404</v>
      </c>
      <c r="G5077" s="146" t="s">
        <v>2405</v>
      </c>
      <c r="H5077" s="146" t="s">
        <v>2261</v>
      </c>
      <c r="I5077" s="133" t="s">
        <v>47</v>
      </c>
      <c r="J5077" s="147"/>
      <c r="K5077" s="147"/>
      <c r="L5077" s="148">
        <v>824074</v>
      </c>
      <c r="M5077" s="120" t="s">
        <v>56</v>
      </c>
      <c r="N5077" s="149">
        <v>65926</v>
      </c>
      <c r="O5077" s="150"/>
      <c r="P5077" s="154" t="s">
        <v>4117</v>
      </c>
      <c r="Q5077" s="158" t="s">
        <v>50</v>
      </c>
      <c r="R5077" s="142">
        <f t="shared" si="79"/>
        <v>8.00000970786604</v>
      </c>
    </row>
    <row r="5078" s="109" customFormat="1">
      <c r="A5078" s="119">
        <f>MAX($A$19:A5077)+1</f>
        <v>5060</v>
      </c>
      <c r="B5078" s="120" t="s">
        <v>41</v>
      </c>
      <c r="C5078" s="144" t="s">
        <v>2402</v>
      </c>
      <c r="D5078" s="144" t="s">
        <v>5646</v>
      </c>
      <c r="E5078" s="145">
        <v>45259</v>
      </c>
      <c r="F5078" s="146" t="s">
        <v>2404</v>
      </c>
      <c r="G5078" s="146" t="s">
        <v>2405</v>
      </c>
      <c r="H5078" s="146" t="s">
        <v>2261</v>
      </c>
      <c r="I5078" s="133" t="s">
        <v>47</v>
      </c>
      <c r="J5078" s="147"/>
      <c r="K5078" s="147"/>
      <c r="L5078" s="148">
        <v>1185185</v>
      </c>
      <c r="M5078" s="120" t="s">
        <v>56</v>
      </c>
      <c r="N5078" s="149">
        <v>94815</v>
      </c>
      <c r="O5078" s="150"/>
      <c r="P5078" s="154" t="s">
        <v>4117</v>
      </c>
      <c r="Q5078" s="158" t="s">
        <v>50</v>
      </c>
      <c r="R5078" s="142">
        <f t="shared" si="79"/>
        <v>8.00001687500264</v>
      </c>
    </row>
    <row r="5079" s="109" customFormat="1">
      <c r="A5079" s="119">
        <f>MAX($A$19:A5078)+1</f>
        <v>5061</v>
      </c>
      <c r="B5079" s="120" t="s">
        <v>41</v>
      </c>
      <c r="C5079" s="144" t="s">
        <v>1530</v>
      </c>
      <c r="D5079" s="144" t="s">
        <v>5647</v>
      </c>
      <c r="E5079" s="145">
        <v>45231</v>
      </c>
      <c r="F5079" s="123" t="s">
        <v>2418</v>
      </c>
      <c r="G5079" s="146" t="s">
        <v>2419</v>
      </c>
      <c r="H5079" s="146" t="s">
        <v>715</v>
      </c>
      <c r="I5079" s="133" t="s">
        <v>47</v>
      </c>
      <c r="J5079" s="147"/>
      <c r="K5079" s="147"/>
      <c r="L5079" s="148">
        <v>2058400</v>
      </c>
      <c r="M5079" s="120" t="s">
        <v>56</v>
      </c>
      <c r="N5079" s="149">
        <v>164672</v>
      </c>
      <c r="O5079" s="150"/>
      <c r="P5079" s="154" t="s">
        <v>4117</v>
      </c>
      <c r="Q5079" s="158" t="s">
        <v>50</v>
      </c>
      <c r="R5079" s="142">
        <f t="shared" si="79"/>
        <v>8</v>
      </c>
    </row>
    <row r="5080" s="109" customFormat="1">
      <c r="A5080" s="119">
        <f>MAX($A$19:A5079)+1</f>
        <v>5062</v>
      </c>
      <c r="B5080" s="120" t="s">
        <v>41</v>
      </c>
      <c r="C5080" s="144" t="s">
        <v>1530</v>
      </c>
      <c r="D5080" s="144" t="s">
        <v>60</v>
      </c>
      <c r="E5080" s="145">
        <v>45232</v>
      </c>
      <c r="F5080" s="123" t="s">
        <v>2418</v>
      </c>
      <c r="G5080" s="146" t="s">
        <v>2419</v>
      </c>
      <c r="H5080" s="146" t="s">
        <v>2178</v>
      </c>
      <c r="I5080" s="133" t="s">
        <v>47</v>
      </c>
      <c r="J5080" s="147"/>
      <c r="K5080" s="147"/>
      <c r="L5080" s="148">
        <v>12400000</v>
      </c>
      <c r="M5080" s="120" t="s">
        <v>56</v>
      </c>
      <c r="N5080" s="149">
        <v>992000</v>
      </c>
      <c r="O5080" s="150"/>
      <c r="P5080" s="154" t="s">
        <v>4117</v>
      </c>
      <c r="Q5080" s="158" t="s">
        <v>50</v>
      </c>
      <c r="R5080" s="142">
        <f t="shared" si="79"/>
        <v>8</v>
      </c>
    </row>
    <row r="5081" s="109" customFormat="1">
      <c r="A5081" s="119">
        <f>MAX($A$19:A5080)+1</f>
        <v>5063</v>
      </c>
      <c r="B5081" s="120" t="s">
        <v>41</v>
      </c>
      <c r="C5081" s="144" t="s">
        <v>1530</v>
      </c>
      <c r="D5081" s="144" t="s">
        <v>5648</v>
      </c>
      <c r="E5081" s="145">
        <v>45232</v>
      </c>
      <c r="F5081" s="123" t="s">
        <v>2418</v>
      </c>
      <c r="G5081" s="146" t="s">
        <v>2419</v>
      </c>
      <c r="H5081" s="146" t="s">
        <v>2178</v>
      </c>
      <c r="I5081" s="133" t="s">
        <v>47</v>
      </c>
      <c r="J5081" s="147"/>
      <c r="K5081" s="147"/>
      <c r="L5081" s="148">
        <v>7812000</v>
      </c>
      <c r="M5081" s="120" t="s">
        <v>56</v>
      </c>
      <c r="N5081" s="149">
        <v>624960</v>
      </c>
      <c r="O5081" s="150"/>
      <c r="P5081" s="154" t="s">
        <v>4117</v>
      </c>
      <c r="Q5081" s="158" t="s">
        <v>50</v>
      </c>
      <c r="R5081" s="142">
        <f t="shared" si="79"/>
        <v>8</v>
      </c>
    </row>
    <row r="5082" s="109" customFormat="1">
      <c r="A5082" s="119">
        <f>MAX($A$19:A5081)+1</f>
        <v>5064</v>
      </c>
      <c r="B5082" s="120" t="s">
        <v>41</v>
      </c>
      <c r="C5082" s="144" t="s">
        <v>1530</v>
      </c>
      <c r="D5082" s="144" t="s">
        <v>5649</v>
      </c>
      <c r="E5082" s="145">
        <v>45232</v>
      </c>
      <c r="F5082" s="123" t="s">
        <v>2418</v>
      </c>
      <c r="G5082" s="146" t="s">
        <v>2419</v>
      </c>
      <c r="H5082" s="146" t="s">
        <v>715</v>
      </c>
      <c r="I5082" s="133" t="s">
        <v>47</v>
      </c>
      <c r="J5082" s="147"/>
      <c r="K5082" s="147"/>
      <c r="L5082" s="148">
        <v>3041968</v>
      </c>
      <c r="M5082" s="120" t="s">
        <v>56</v>
      </c>
      <c r="N5082" s="149">
        <v>243357</v>
      </c>
      <c r="O5082" s="150"/>
      <c r="P5082" s="154" t="s">
        <v>4117</v>
      </c>
      <c r="Q5082" s="158" t="s">
        <v>50</v>
      </c>
      <c r="R5082" s="142">
        <f t="shared" si="79"/>
        <v>7.99998553567953</v>
      </c>
    </row>
    <row r="5083" s="109" customFormat="1">
      <c r="A5083" s="119">
        <f>MAX($A$19:A5082)+1</f>
        <v>5065</v>
      </c>
      <c r="B5083" s="120" t="s">
        <v>41</v>
      </c>
      <c r="C5083" s="144" t="s">
        <v>1530</v>
      </c>
      <c r="D5083" s="144" t="s">
        <v>5650</v>
      </c>
      <c r="E5083" s="145">
        <v>45236</v>
      </c>
      <c r="F5083" s="123" t="s">
        <v>2418</v>
      </c>
      <c r="G5083" s="146" t="s">
        <v>2419</v>
      </c>
      <c r="H5083" s="146" t="s">
        <v>715</v>
      </c>
      <c r="I5083" s="133" t="s">
        <v>47</v>
      </c>
      <c r="J5083" s="147"/>
      <c r="K5083" s="147"/>
      <c r="L5083" s="148">
        <v>7812000</v>
      </c>
      <c r="M5083" s="120" t="s">
        <v>56</v>
      </c>
      <c r="N5083" s="149">
        <v>624960</v>
      </c>
      <c r="O5083" s="150"/>
      <c r="P5083" s="154" t="s">
        <v>4117</v>
      </c>
      <c r="Q5083" s="158" t="s">
        <v>50</v>
      </c>
      <c r="R5083" s="142">
        <f t="shared" si="79"/>
        <v>8</v>
      </c>
    </row>
    <row r="5084" s="109" customFormat="1">
      <c r="A5084" s="119">
        <f>MAX($A$19:A5083)+1</f>
        <v>5066</v>
      </c>
      <c r="B5084" s="120" t="s">
        <v>41</v>
      </c>
      <c r="C5084" s="144" t="s">
        <v>1530</v>
      </c>
      <c r="D5084" s="144" t="s">
        <v>5651</v>
      </c>
      <c r="E5084" s="145">
        <v>45236</v>
      </c>
      <c r="F5084" s="123" t="s">
        <v>2418</v>
      </c>
      <c r="G5084" s="146" t="s">
        <v>2419</v>
      </c>
      <c r="H5084" s="146" t="s">
        <v>715</v>
      </c>
      <c r="I5084" s="133" t="s">
        <v>47</v>
      </c>
      <c r="J5084" s="147"/>
      <c r="K5084" s="147"/>
      <c r="L5084" s="148">
        <v>7812000</v>
      </c>
      <c r="M5084" s="120" t="s">
        <v>56</v>
      </c>
      <c r="N5084" s="149">
        <v>624960</v>
      </c>
      <c r="O5084" s="150"/>
      <c r="P5084" s="154" t="s">
        <v>4117</v>
      </c>
      <c r="Q5084" s="158" t="s">
        <v>50</v>
      </c>
      <c r="R5084" s="142">
        <f t="shared" si="79"/>
        <v>8</v>
      </c>
    </row>
    <row r="5085" s="109" customFormat="1">
      <c r="A5085" s="119">
        <f>MAX($A$19:A5084)+1</f>
        <v>5067</v>
      </c>
      <c r="B5085" s="120" t="s">
        <v>41</v>
      </c>
      <c r="C5085" s="144" t="s">
        <v>1530</v>
      </c>
      <c r="D5085" s="144" t="s">
        <v>5652</v>
      </c>
      <c r="E5085" s="145">
        <v>45236</v>
      </c>
      <c r="F5085" s="123" t="s">
        <v>2418</v>
      </c>
      <c r="G5085" s="146" t="s">
        <v>2419</v>
      </c>
      <c r="H5085" s="146" t="s">
        <v>715</v>
      </c>
      <c r="I5085" s="133" t="s">
        <v>47</v>
      </c>
      <c r="J5085" s="147"/>
      <c r="K5085" s="147"/>
      <c r="L5085" s="148">
        <v>6814048</v>
      </c>
      <c r="M5085" s="120" t="s">
        <v>56</v>
      </c>
      <c r="N5085" s="149">
        <v>545123</v>
      </c>
      <c r="O5085" s="150"/>
      <c r="P5085" s="154" t="s">
        <v>4117</v>
      </c>
      <c r="Q5085" s="158" t="s">
        <v>50</v>
      </c>
      <c r="R5085" s="142">
        <f t="shared" si="79"/>
        <v>7.99998767252594</v>
      </c>
    </row>
    <row r="5086" s="109" customFormat="1">
      <c r="A5086" s="119">
        <f>MAX($A$19:A5085)+1</f>
        <v>5068</v>
      </c>
      <c r="B5086" s="120" t="s">
        <v>41</v>
      </c>
      <c r="C5086" s="144" t="s">
        <v>1530</v>
      </c>
      <c r="D5086" s="144" t="s">
        <v>5653</v>
      </c>
      <c r="E5086" s="145">
        <v>45236</v>
      </c>
      <c r="F5086" s="123" t="s">
        <v>2418</v>
      </c>
      <c r="G5086" s="146" t="s">
        <v>2419</v>
      </c>
      <c r="H5086" s="146" t="s">
        <v>715</v>
      </c>
      <c r="I5086" s="133" t="s">
        <v>47</v>
      </c>
      <c r="J5086" s="147"/>
      <c r="K5086" s="147"/>
      <c r="L5086" s="148">
        <v>6766760</v>
      </c>
      <c r="M5086" s="120" t="s">
        <v>56</v>
      </c>
      <c r="N5086" s="149">
        <v>541341</v>
      </c>
      <c r="O5086" s="150"/>
      <c r="P5086" s="154" t="s">
        <v>4117</v>
      </c>
      <c r="Q5086" s="158" t="s">
        <v>50</v>
      </c>
      <c r="R5086" s="142">
        <f t="shared" si="79"/>
        <v>8.00000295562426</v>
      </c>
    </row>
    <row r="5087" s="109" customFormat="1">
      <c r="A5087" s="119">
        <f>MAX($A$19:A5086)+1</f>
        <v>5069</v>
      </c>
      <c r="B5087" s="120" t="s">
        <v>41</v>
      </c>
      <c r="C5087" s="144" t="s">
        <v>1530</v>
      </c>
      <c r="D5087" s="144" t="s">
        <v>5654</v>
      </c>
      <c r="E5087" s="145">
        <v>45237</v>
      </c>
      <c r="F5087" s="123" t="s">
        <v>2418</v>
      </c>
      <c r="G5087" s="146" t="s">
        <v>2419</v>
      </c>
      <c r="H5087" s="146" t="s">
        <v>5655</v>
      </c>
      <c r="I5087" s="133" t="s">
        <v>47</v>
      </c>
      <c r="J5087" s="147"/>
      <c r="K5087" s="147"/>
      <c r="L5087" s="148">
        <v>358500</v>
      </c>
      <c r="M5087" s="120" t="s">
        <v>56</v>
      </c>
      <c r="N5087" s="149">
        <v>28680</v>
      </c>
      <c r="O5087" s="150"/>
      <c r="P5087" s="154" t="s">
        <v>4117</v>
      </c>
      <c r="Q5087" s="158" t="s">
        <v>50</v>
      </c>
      <c r="R5087" s="142">
        <f t="shared" si="79"/>
        <v>8</v>
      </c>
    </row>
    <row r="5088" s="109" customFormat="1">
      <c r="A5088" s="119">
        <f>MAX($A$19:A5087)+1</f>
        <v>5070</v>
      </c>
      <c r="B5088" s="120" t="s">
        <v>41</v>
      </c>
      <c r="C5088" s="144" t="s">
        <v>1530</v>
      </c>
      <c r="D5088" s="144" t="s">
        <v>5656</v>
      </c>
      <c r="E5088" s="145">
        <v>45239</v>
      </c>
      <c r="F5088" s="123" t="s">
        <v>2418</v>
      </c>
      <c r="G5088" s="146" t="s">
        <v>2419</v>
      </c>
      <c r="H5088" s="146" t="s">
        <v>717</v>
      </c>
      <c r="I5088" s="133" t="s">
        <v>47</v>
      </c>
      <c r="J5088" s="147"/>
      <c r="K5088" s="147"/>
      <c r="L5088" s="148">
        <v>6531700</v>
      </c>
      <c r="M5088" s="120" t="s">
        <v>56</v>
      </c>
      <c r="N5088" s="149">
        <v>522536</v>
      </c>
      <c r="O5088" s="150"/>
      <c r="P5088" s="154" t="s">
        <v>4117</v>
      </c>
      <c r="Q5088" s="158" t="s">
        <v>50</v>
      </c>
      <c r="R5088" s="142">
        <f t="shared" si="79"/>
        <v>8</v>
      </c>
    </row>
    <row r="5089" s="109" customFormat="1">
      <c r="A5089" s="119">
        <f>MAX($A$19:A5088)+1</f>
        <v>5071</v>
      </c>
      <c r="B5089" s="120" t="s">
        <v>41</v>
      </c>
      <c r="C5089" s="144" t="s">
        <v>1530</v>
      </c>
      <c r="D5089" s="144" t="s">
        <v>5657</v>
      </c>
      <c r="E5089" s="145">
        <v>45245</v>
      </c>
      <c r="F5089" s="123" t="s">
        <v>2418</v>
      </c>
      <c r="G5089" s="146" t="s">
        <v>2419</v>
      </c>
      <c r="H5089" s="146" t="s">
        <v>715</v>
      </c>
      <c r="I5089" s="133" t="s">
        <v>47</v>
      </c>
      <c r="J5089" s="147"/>
      <c r="K5089" s="147"/>
      <c r="L5089" s="148">
        <v>7812000</v>
      </c>
      <c r="M5089" s="120" t="s">
        <v>56</v>
      </c>
      <c r="N5089" s="149">
        <v>624960</v>
      </c>
      <c r="O5089" s="150"/>
      <c r="P5089" s="154" t="s">
        <v>4117</v>
      </c>
      <c r="Q5089" s="158" t="s">
        <v>50</v>
      </c>
      <c r="R5089" s="142">
        <f t="shared" si="79"/>
        <v>8</v>
      </c>
    </row>
    <row r="5090" s="109" customFormat="1">
      <c r="A5090" s="119">
        <f>MAX($A$19:A5089)+1</f>
        <v>5072</v>
      </c>
      <c r="B5090" s="120" t="s">
        <v>41</v>
      </c>
      <c r="C5090" s="144" t="s">
        <v>1530</v>
      </c>
      <c r="D5090" s="144" t="s">
        <v>5658</v>
      </c>
      <c r="E5090" s="145">
        <v>45246</v>
      </c>
      <c r="F5090" s="123" t="s">
        <v>2418</v>
      </c>
      <c r="G5090" s="146" t="s">
        <v>2419</v>
      </c>
      <c r="H5090" s="146" t="s">
        <v>715</v>
      </c>
      <c r="I5090" s="133" t="s">
        <v>47</v>
      </c>
      <c r="J5090" s="147"/>
      <c r="K5090" s="147"/>
      <c r="L5090" s="148">
        <v>7812000</v>
      </c>
      <c r="M5090" s="120" t="s">
        <v>56</v>
      </c>
      <c r="N5090" s="149">
        <v>624960</v>
      </c>
      <c r="O5090" s="150"/>
      <c r="P5090" s="154" t="s">
        <v>4117</v>
      </c>
      <c r="Q5090" s="158" t="s">
        <v>50</v>
      </c>
      <c r="R5090" s="142">
        <f t="shared" si="79"/>
        <v>8</v>
      </c>
    </row>
    <row r="5091" s="109" customFormat="1">
      <c r="A5091" s="119">
        <f>MAX($A$19:A5090)+1</f>
        <v>5073</v>
      </c>
      <c r="B5091" s="120" t="s">
        <v>41</v>
      </c>
      <c r="C5091" s="144" t="s">
        <v>1530</v>
      </c>
      <c r="D5091" s="144" t="s">
        <v>5659</v>
      </c>
      <c r="E5091" s="145">
        <v>45250</v>
      </c>
      <c r="F5091" s="123" t="s">
        <v>2418</v>
      </c>
      <c r="G5091" s="146" t="s">
        <v>2419</v>
      </c>
      <c r="H5091" s="146" t="s">
        <v>715</v>
      </c>
      <c r="I5091" s="133" t="s">
        <v>47</v>
      </c>
      <c r="J5091" s="147"/>
      <c r="K5091" s="147"/>
      <c r="L5091" s="148">
        <v>7812000</v>
      </c>
      <c r="M5091" s="120" t="s">
        <v>56</v>
      </c>
      <c r="N5091" s="149">
        <v>624960</v>
      </c>
      <c r="O5091" s="150"/>
      <c r="P5091" s="154" t="s">
        <v>4117</v>
      </c>
      <c r="Q5091" s="158" t="s">
        <v>50</v>
      </c>
      <c r="R5091" s="142">
        <f t="shared" si="79"/>
        <v>8</v>
      </c>
    </row>
    <row r="5092" s="109" customFormat="1">
      <c r="A5092" s="119">
        <f>MAX($A$19:A5091)+1</f>
        <v>5074</v>
      </c>
      <c r="B5092" s="120" t="s">
        <v>41</v>
      </c>
      <c r="C5092" s="144" t="s">
        <v>1530</v>
      </c>
      <c r="D5092" s="144" t="s">
        <v>5660</v>
      </c>
      <c r="E5092" s="145">
        <v>45250</v>
      </c>
      <c r="F5092" s="123" t="s">
        <v>2418</v>
      </c>
      <c r="G5092" s="146" t="s">
        <v>2419</v>
      </c>
      <c r="H5092" s="146" t="s">
        <v>715</v>
      </c>
      <c r="I5092" s="133" t="s">
        <v>47</v>
      </c>
      <c r="J5092" s="147"/>
      <c r="K5092" s="147"/>
      <c r="L5092" s="148">
        <v>6910768</v>
      </c>
      <c r="M5092" s="120" t="s">
        <v>56</v>
      </c>
      <c r="N5092" s="149">
        <v>552861</v>
      </c>
      <c r="O5092" s="150"/>
      <c r="P5092" s="154" t="s">
        <v>4117</v>
      </c>
      <c r="Q5092" s="158" t="s">
        <v>50</v>
      </c>
      <c r="R5092" s="142">
        <f t="shared" si="79"/>
        <v>7.99999363312442</v>
      </c>
    </row>
    <row r="5093" s="109" customFormat="1">
      <c r="A5093" s="119">
        <f>MAX($A$19:A5092)+1</f>
        <v>5075</v>
      </c>
      <c r="B5093" s="120" t="s">
        <v>41</v>
      </c>
      <c r="C5093" s="144" t="s">
        <v>1530</v>
      </c>
      <c r="D5093" s="144" t="s">
        <v>5661</v>
      </c>
      <c r="E5093" s="145">
        <v>45250</v>
      </c>
      <c r="F5093" s="123" t="s">
        <v>2418</v>
      </c>
      <c r="G5093" s="146" t="s">
        <v>2419</v>
      </c>
      <c r="H5093" s="146" t="s">
        <v>1516</v>
      </c>
      <c r="I5093" s="133" t="s">
        <v>47</v>
      </c>
      <c r="J5093" s="147"/>
      <c r="K5093" s="147"/>
      <c r="L5093" s="148">
        <v>1388800</v>
      </c>
      <c r="M5093" s="120" t="s">
        <v>56</v>
      </c>
      <c r="N5093" s="149">
        <v>111104</v>
      </c>
      <c r="O5093" s="150"/>
      <c r="P5093" s="154" t="s">
        <v>4117</v>
      </c>
      <c r="Q5093" s="158" t="s">
        <v>50</v>
      </c>
      <c r="R5093" s="142">
        <f t="shared" si="79"/>
        <v>8</v>
      </c>
    </row>
    <row r="5094" s="109" customFormat="1">
      <c r="A5094" s="119">
        <f>MAX($A$19:A5093)+1</f>
        <v>5076</v>
      </c>
      <c r="B5094" s="120" t="s">
        <v>41</v>
      </c>
      <c r="C5094" s="144" t="s">
        <v>1530</v>
      </c>
      <c r="D5094" s="144" t="s">
        <v>5662</v>
      </c>
      <c r="E5094" s="145">
        <v>45251</v>
      </c>
      <c r="F5094" s="123" t="s">
        <v>2418</v>
      </c>
      <c r="G5094" s="146" t="s">
        <v>2419</v>
      </c>
      <c r="H5094" s="146" t="s">
        <v>2178</v>
      </c>
      <c r="I5094" s="133" t="s">
        <v>47</v>
      </c>
      <c r="J5094" s="147"/>
      <c r="K5094" s="147"/>
      <c r="L5094" s="148">
        <v>7068000</v>
      </c>
      <c r="M5094" s="120" t="s">
        <v>56</v>
      </c>
      <c r="N5094" s="149">
        <v>565440</v>
      </c>
      <c r="O5094" s="150"/>
      <c r="P5094" s="154" t="s">
        <v>4117</v>
      </c>
      <c r="Q5094" s="158" t="s">
        <v>50</v>
      </c>
      <c r="R5094" s="142">
        <f t="shared" si="79"/>
        <v>8</v>
      </c>
    </row>
    <row r="5095" s="109" customFormat="1">
      <c r="A5095" s="119">
        <f>MAX($A$19:A5094)+1</f>
        <v>5077</v>
      </c>
      <c r="B5095" s="120" t="s">
        <v>41</v>
      </c>
      <c r="C5095" s="144" t="s">
        <v>1530</v>
      </c>
      <c r="D5095" s="144" t="s">
        <v>5663</v>
      </c>
      <c r="E5095" s="145">
        <v>45251</v>
      </c>
      <c r="F5095" s="123" t="s">
        <v>2418</v>
      </c>
      <c r="G5095" s="146" t="s">
        <v>2419</v>
      </c>
      <c r="H5095" s="146" t="s">
        <v>717</v>
      </c>
      <c r="I5095" s="133" t="s">
        <v>47</v>
      </c>
      <c r="J5095" s="147"/>
      <c r="K5095" s="147"/>
      <c r="L5095" s="148">
        <v>1388800</v>
      </c>
      <c r="M5095" s="120" t="s">
        <v>56</v>
      </c>
      <c r="N5095" s="149">
        <v>111104</v>
      </c>
      <c r="O5095" s="150"/>
      <c r="P5095" s="154" t="s">
        <v>4117</v>
      </c>
      <c r="Q5095" s="158" t="s">
        <v>50</v>
      </c>
      <c r="R5095" s="142">
        <f t="shared" si="79"/>
        <v>8</v>
      </c>
    </row>
    <row r="5096" s="109" customFormat="1">
      <c r="A5096" s="119">
        <f>MAX($A$19:A5095)+1</f>
        <v>5078</v>
      </c>
      <c r="B5096" s="120" t="s">
        <v>41</v>
      </c>
      <c r="C5096" s="144" t="s">
        <v>1530</v>
      </c>
      <c r="D5096" s="144" t="s">
        <v>5664</v>
      </c>
      <c r="E5096" s="145">
        <v>45251</v>
      </c>
      <c r="F5096" s="123" t="s">
        <v>2418</v>
      </c>
      <c r="G5096" s="146" t="s">
        <v>2419</v>
      </c>
      <c r="H5096" s="146" t="s">
        <v>715</v>
      </c>
      <c r="I5096" s="133" t="s">
        <v>47</v>
      </c>
      <c r="J5096" s="147"/>
      <c r="K5096" s="147"/>
      <c r="L5096" s="148">
        <v>8258400</v>
      </c>
      <c r="M5096" s="120" t="s">
        <v>56</v>
      </c>
      <c r="N5096" s="149">
        <v>660672</v>
      </c>
      <c r="O5096" s="150"/>
      <c r="P5096" s="154" t="s">
        <v>4117</v>
      </c>
      <c r="Q5096" s="158" t="s">
        <v>50</v>
      </c>
      <c r="R5096" s="142">
        <f t="shared" si="79"/>
        <v>8</v>
      </c>
    </row>
    <row r="5097" s="109" customFormat="1">
      <c r="A5097" s="119">
        <f>MAX($A$19:A5096)+1</f>
        <v>5079</v>
      </c>
      <c r="B5097" s="120" t="s">
        <v>41</v>
      </c>
      <c r="C5097" s="144" t="s">
        <v>1530</v>
      </c>
      <c r="D5097" s="144" t="s">
        <v>5665</v>
      </c>
      <c r="E5097" s="145">
        <v>45252</v>
      </c>
      <c r="F5097" s="123" t="s">
        <v>2418</v>
      </c>
      <c r="G5097" s="146" t="s">
        <v>2419</v>
      </c>
      <c r="H5097" s="146" t="s">
        <v>5666</v>
      </c>
      <c r="I5097" s="133" t="s">
        <v>47</v>
      </c>
      <c r="J5097" s="147"/>
      <c r="K5097" s="147"/>
      <c r="L5097" s="148">
        <v>415560</v>
      </c>
      <c r="M5097" s="120" t="s">
        <v>56</v>
      </c>
      <c r="N5097" s="149">
        <v>33245</v>
      </c>
      <c r="O5097" s="150"/>
      <c r="P5097" s="154" t="s">
        <v>4117</v>
      </c>
      <c r="Q5097" s="158" t="s">
        <v>50</v>
      </c>
      <c r="R5097" s="142">
        <f t="shared" si="79"/>
        <v>8.00004812782751</v>
      </c>
    </row>
    <row r="5098" s="109" customFormat="1">
      <c r="A5098" s="119">
        <f>MAX($A$19:A5097)+1</f>
        <v>5080</v>
      </c>
      <c r="B5098" s="120" t="s">
        <v>41</v>
      </c>
      <c r="C5098" s="144" t="s">
        <v>1530</v>
      </c>
      <c r="D5098" s="144" t="s">
        <v>5667</v>
      </c>
      <c r="E5098" s="145">
        <v>45253</v>
      </c>
      <c r="F5098" s="123" t="s">
        <v>2418</v>
      </c>
      <c r="G5098" s="146" t="s">
        <v>2419</v>
      </c>
      <c r="H5098" s="146" t="s">
        <v>715</v>
      </c>
      <c r="I5098" s="133" t="s">
        <v>47</v>
      </c>
      <c r="J5098" s="147"/>
      <c r="K5098" s="147"/>
      <c r="L5098" s="148">
        <v>512360</v>
      </c>
      <c r="M5098" s="120" t="s">
        <v>56</v>
      </c>
      <c r="N5098" s="149">
        <v>40989</v>
      </c>
      <c r="O5098" s="150"/>
      <c r="P5098" s="154" t="s">
        <v>4117</v>
      </c>
      <c r="Q5098" s="158" t="s">
        <v>50</v>
      </c>
      <c r="R5098" s="142">
        <f t="shared" si="79"/>
        <v>8.00003903505348</v>
      </c>
    </row>
    <row r="5099" s="109" customFormat="1">
      <c r="A5099" s="119">
        <f>MAX($A$19:A5098)+1</f>
        <v>5081</v>
      </c>
      <c r="B5099" s="120" t="s">
        <v>41</v>
      </c>
      <c r="C5099" s="144" t="s">
        <v>1530</v>
      </c>
      <c r="D5099" s="144" t="s">
        <v>5668</v>
      </c>
      <c r="E5099" s="145">
        <v>45253</v>
      </c>
      <c r="F5099" s="123" t="s">
        <v>2418</v>
      </c>
      <c r="G5099" s="146" t="s">
        <v>2419</v>
      </c>
      <c r="H5099" s="146" t="s">
        <v>2178</v>
      </c>
      <c r="I5099" s="133" t="s">
        <v>47</v>
      </c>
      <c r="J5099" s="147"/>
      <c r="K5099" s="147"/>
      <c r="L5099" s="148">
        <v>12400000</v>
      </c>
      <c r="M5099" s="120" t="s">
        <v>56</v>
      </c>
      <c r="N5099" s="149">
        <v>992000</v>
      </c>
      <c r="O5099" s="150"/>
      <c r="P5099" s="154" t="s">
        <v>4117</v>
      </c>
      <c r="Q5099" s="158" t="s">
        <v>50</v>
      </c>
      <c r="R5099" s="142">
        <f t="shared" si="79"/>
        <v>8</v>
      </c>
    </row>
    <row r="5100" s="109" customFormat="1">
      <c r="A5100" s="119">
        <f>MAX($A$19:A5099)+1</f>
        <v>5082</v>
      </c>
      <c r="B5100" s="120" t="s">
        <v>41</v>
      </c>
      <c r="C5100" s="144" t="s">
        <v>1530</v>
      </c>
      <c r="D5100" s="144" t="s">
        <v>5669</v>
      </c>
      <c r="E5100" s="145">
        <v>45253</v>
      </c>
      <c r="F5100" s="123" t="s">
        <v>2418</v>
      </c>
      <c r="G5100" s="146" t="s">
        <v>2419</v>
      </c>
      <c r="H5100" s="146" t="s">
        <v>2178</v>
      </c>
      <c r="I5100" s="133" t="s">
        <v>47</v>
      </c>
      <c r="J5100" s="147"/>
      <c r="K5100" s="147"/>
      <c r="L5100" s="148">
        <v>1612000</v>
      </c>
      <c r="M5100" s="120" t="s">
        <v>56</v>
      </c>
      <c r="N5100" s="149">
        <v>128960</v>
      </c>
      <c r="O5100" s="150"/>
      <c r="P5100" s="154" t="s">
        <v>4117</v>
      </c>
      <c r="Q5100" s="158" t="s">
        <v>50</v>
      </c>
      <c r="R5100" s="142">
        <f ref="R5100:R5163" t="shared" si="80">N5100/L5100*100</f>
        <v>8</v>
      </c>
    </row>
    <row r="5101" s="109" customFormat="1">
      <c r="A5101" s="119">
        <f>MAX($A$19:A5100)+1</f>
        <v>5083</v>
      </c>
      <c r="B5101" s="120" t="s">
        <v>41</v>
      </c>
      <c r="C5101" s="144" t="s">
        <v>1530</v>
      </c>
      <c r="D5101" s="144" t="s">
        <v>5670</v>
      </c>
      <c r="E5101" s="145">
        <v>45259</v>
      </c>
      <c r="F5101" s="123" t="s">
        <v>2418</v>
      </c>
      <c r="G5101" s="146" t="s">
        <v>2419</v>
      </c>
      <c r="H5101" s="146" t="s">
        <v>717</v>
      </c>
      <c r="I5101" s="133" t="s">
        <v>47</v>
      </c>
      <c r="J5101" s="147"/>
      <c r="K5101" s="147"/>
      <c r="L5101" s="148">
        <v>5196840</v>
      </c>
      <c r="M5101" s="120" t="s">
        <v>56</v>
      </c>
      <c r="N5101" s="149">
        <v>415746</v>
      </c>
      <c r="O5101" s="150"/>
      <c r="P5101" s="154" t="s">
        <v>4117</v>
      </c>
      <c r="Q5101" s="158" t="s">
        <v>50</v>
      </c>
      <c r="R5101" s="142">
        <f t="shared" si="80"/>
        <v>7.99997690904473</v>
      </c>
    </row>
    <row r="5102" s="109" customFormat="1">
      <c r="A5102" s="119">
        <f>MAX($A$19:A5101)+1</f>
        <v>5084</v>
      </c>
      <c r="B5102" s="120" t="s">
        <v>41</v>
      </c>
      <c r="C5102" s="144" t="s">
        <v>1530</v>
      </c>
      <c r="D5102" s="144" t="s">
        <v>5671</v>
      </c>
      <c r="E5102" s="145">
        <v>45259</v>
      </c>
      <c r="F5102" s="123" t="s">
        <v>2418</v>
      </c>
      <c r="G5102" s="146" t="s">
        <v>2419</v>
      </c>
      <c r="H5102" s="146" t="s">
        <v>2178</v>
      </c>
      <c r="I5102" s="133" t="s">
        <v>47</v>
      </c>
      <c r="J5102" s="147"/>
      <c r="K5102" s="147"/>
      <c r="L5102" s="148">
        <v>12400000</v>
      </c>
      <c r="M5102" s="120" t="s">
        <v>56</v>
      </c>
      <c r="N5102" s="149">
        <v>992000</v>
      </c>
      <c r="O5102" s="150"/>
      <c r="P5102" s="154" t="s">
        <v>4117</v>
      </c>
      <c r="Q5102" s="158" t="s">
        <v>50</v>
      </c>
      <c r="R5102" s="142">
        <f t="shared" si="80"/>
        <v>8</v>
      </c>
    </row>
    <row r="5103" s="109" customFormat="1">
      <c r="A5103" s="119">
        <f>MAX($A$19:A5102)+1</f>
        <v>5085</v>
      </c>
      <c r="B5103" s="120" t="s">
        <v>41</v>
      </c>
      <c r="C5103" s="144" t="s">
        <v>1530</v>
      </c>
      <c r="D5103" s="144" t="s">
        <v>5672</v>
      </c>
      <c r="E5103" s="145">
        <v>45259</v>
      </c>
      <c r="F5103" s="123" t="s">
        <v>2418</v>
      </c>
      <c r="G5103" s="146" t="s">
        <v>2419</v>
      </c>
      <c r="H5103" s="146" t="s">
        <v>2178</v>
      </c>
      <c r="I5103" s="133" t="s">
        <v>47</v>
      </c>
      <c r="J5103" s="147"/>
      <c r="K5103" s="147"/>
      <c r="L5103" s="148">
        <v>1612000</v>
      </c>
      <c r="M5103" s="120" t="s">
        <v>56</v>
      </c>
      <c r="N5103" s="149">
        <v>128960</v>
      </c>
      <c r="O5103" s="150"/>
      <c r="P5103" s="154" t="s">
        <v>4117</v>
      </c>
      <c r="Q5103" s="158" t="s">
        <v>50</v>
      </c>
      <c r="R5103" s="142">
        <f t="shared" si="80"/>
        <v>8</v>
      </c>
    </row>
    <row r="5104" s="109" customFormat="1">
      <c r="A5104" s="119">
        <f>MAX($A$19:A5103)+1</f>
        <v>5086</v>
      </c>
      <c r="B5104" s="120" t="s">
        <v>41</v>
      </c>
      <c r="C5104" s="144" t="s">
        <v>1530</v>
      </c>
      <c r="D5104" s="144" t="s">
        <v>5673</v>
      </c>
      <c r="E5104" s="145">
        <v>45259</v>
      </c>
      <c r="F5104" s="123" t="s">
        <v>2418</v>
      </c>
      <c r="G5104" s="146" t="s">
        <v>2419</v>
      </c>
      <c r="H5104" s="146" t="s">
        <v>2178</v>
      </c>
      <c r="I5104" s="133" t="s">
        <v>47</v>
      </c>
      <c r="J5104" s="147"/>
      <c r="K5104" s="147"/>
      <c r="L5104" s="148">
        <v>7812000</v>
      </c>
      <c r="M5104" s="120" t="s">
        <v>56</v>
      </c>
      <c r="N5104" s="149">
        <v>624960</v>
      </c>
      <c r="O5104" s="150"/>
      <c r="P5104" s="154" t="s">
        <v>4117</v>
      </c>
      <c r="Q5104" s="158" t="s">
        <v>50</v>
      </c>
      <c r="R5104" s="142">
        <f t="shared" si="80"/>
        <v>8</v>
      </c>
    </row>
    <row r="5105" s="109" customFormat="1">
      <c r="A5105" s="119">
        <f>MAX($A$19:A5104)+1</f>
        <v>5087</v>
      </c>
      <c r="B5105" s="120" t="s">
        <v>41</v>
      </c>
      <c r="C5105" s="144" t="s">
        <v>1530</v>
      </c>
      <c r="D5105" s="144" t="s">
        <v>5674</v>
      </c>
      <c r="E5105" s="145">
        <v>45260</v>
      </c>
      <c r="F5105" s="123" t="s">
        <v>2418</v>
      </c>
      <c r="G5105" s="146" t="s">
        <v>2419</v>
      </c>
      <c r="H5105" s="146" t="s">
        <v>715</v>
      </c>
      <c r="I5105" s="133" t="s">
        <v>47</v>
      </c>
      <c r="J5105" s="147"/>
      <c r="K5105" s="147"/>
      <c r="L5105" s="148">
        <v>7812000</v>
      </c>
      <c r="M5105" s="120" t="s">
        <v>56</v>
      </c>
      <c r="N5105" s="149">
        <v>624960</v>
      </c>
      <c r="O5105" s="150"/>
      <c r="P5105" s="154" t="s">
        <v>4117</v>
      </c>
      <c r="Q5105" s="158" t="s">
        <v>50</v>
      </c>
      <c r="R5105" s="142">
        <f t="shared" si="80"/>
        <v>8</v>
      </c>
    </row>
    <row r="5106" s="109" customFormat="1">
      <c r="A5106" s="119">
        <f>MAX($A$19:A5105)+1</f>
        <v>5088</v>
      </c>
      <c r="B5106" s="120" t="s">
        <v>41</v>
      </c>
      <c r="C5106" s="144" t="s">
        <v>1530</v>
      </c>
      <c r="D5106" s="144" t="s">
        <v>5675</v>
      </c>
      <c r="E5106" s="145">
        <v>45260</v>
      </c>
      <c r="F5106" s="123" t="s">
        <v>2418</v>
      </c>
      <c r="G5106" s="146" t="s">
        <v>2419</v>
      </c>
      <c r="H5106" s="146" t="s">
        <v>5655</v>
      </c>
      <c r="I5106" s="133" t="s">
        <v>47</v>
      </c>
      <c r="J5106" s="147"/>
      <c r="K5106" s="147"/>
      <c r="L5106" s="148">
        <v>119890000</v>
      </c>
      <c r="M5106" s="120" t="s">
        <v>56</v>
      </c>
      <c r="N5106" s="149">
        <v>9591200</v>
      </c>
      <c r="O5106" s="150"/>
      <c r="P5106" s="154" t="s">
        <v>4117</v>
      </c>
      <c r="Q5106" s="158" t="s">
        <v>50</v>
      </c>
      <c r="R5106" s="142">
        <f t="shared" si="80"/>
        <v>8</v>
      </c>
    </row>
    <row r="5107" s="109" customFormat="1">
      <c r="A5107" s="119">
        <f>MAX($A$19:A5106)+1</f>
        <v>5089</v>
      </c>
      <c r="B5107" s="120" t="s">
        <v>41</v>
      </c>
      <c r="C5107" s="144" t="s">
        <v>322</v>
      </c>
      <c r="D5107" s="144" t="s">
        <v>5676</v>
      </c>
      <c r="E5107" s="145">
        <v>45231</v>
      </c>
      <c r="F5107" s="146" t="s">
        <v>2444</v>
      </c>
      <c r="G5107" s="146" t="s">
        <v>2445</v>
      </c>
      <c r="H5107" s="146" t="s">
        <v>5562</v>
      </c>
      <c r="I5107" s="151" t="s">
        <v>47</v>
      </c>
      <c r="J5107" s="147"/>
      <c r="K5107" s="147"/>
      <c r="L5107" s="148">
        <v>955000</v>
      </c>
      <c r="M5107" s="120" t="s">
        <v>56</v>
      </c>
      <c r="N5107" s="149">
        <v>76400</v>
      </c>
      <c r="O5107" s="150"/>
      <c r="P5107" s="154" t="s">
        <v>4117</v>
      </c>
      <c r="Q5107" s="158" t="s">
        <v>50</v>
      </c>
      <c r="R5107" s="142">
        <f t="shared" si="80"/>
        <v>8</v>
      </c>
    </row>
    <row r="5108" s="109" customFormat="1">
      <c r="A5108" s="119">
        <f>MAX($A$19:A5107)+1</f>
        <v>5090</v>
      </c>
      <c r="B5108" s="120" t="s">
        <v>41</v>
      </c>
      <c r="C5108" s="144" t="s">
        <v>322</v>
      </c>
      <c r="D5108" s="144" t="s">
        <v>5677</v>
      </c>
      <c r="E5108" s="145">
        <v>45236</v>
      </c>
      <c r="F5108" s="146" t="s">
        <v>2444</v>
      </c>
      <c r="G5108" s="146" t="s">
        <v>2445</v>
      </c>
      <c r="H5108" s="146" t="s">
        <v>715</v>
      </c>
      <c r="I5108" s="133" t="s">
        <v>47</v>
      </c>
      <c r="J5108" s="147"/>
      <c r="K5108" s="147"/>
      <c r="L5108" s="148">
        <v>2686975</v>
      </c>
      <c r="M5108" s="120" t="s">
        <v>56</v>
      </c>
      <c r="N5108" s="149">
        <v>214958</v>
      </c>
      <c r="O5108" s="150"/>
      <c r="P5108" s="154" t="s">
        <v>4117</v>
      </c>
      <c r="Q5108" s="158" t="s">
        <v>50</v>
      </c>
      <c r="R5108" s="142">
        <f t="shared" si="80"/>
        <v>8</v>
      </c>
    </row>
    <row r="5109" s="109" customFormat="1">
      <c r="A5109" s="119">
        <f>MAX($A$19:A5108)+1</f>
        <v>5091</v>
      </c>
      <c r="B5109" s="120" t="s">
        <v>41</v>
      </c>
      <c r="C5109" s="144" t="s">
        <v>322</v>
      </c>
      <c r="D5109" s="144" t="s">
        <v>5678</v>
      </c>
      <c r="E5109" s="145">
        <v>45251</v>
      </c>
      <c r="F5109" s="146" t="s">
        <v>2444</v>
      </c>
      <c r="G5109" s="146" t="s">
        <v>2445</v>
      </c>
      <c r="H5109" s="146" t="s">
        <v>715</v>
      </c>
      <c r="I5109" s="133" t="s">
        <v>47</v>
      </c>
      <c r="J5109" s="147"/>
      <c r="K5109" s="147"/>
      <c r="L5109" s="148">
        <v>3430000</v>
      </c>
      <c r="M5109" s="120" t="s">
        <v>56</v>
      </c>
      <c r="N5109" s="149">
        <v>274400</v>
      </c>
      <c r="O5109" s="150"/>
      <c r="P5109" s="154" t="s">
        <v>4117</v>
      </c>
      <c r="Q5109" s="158" t="s">
        <v>50</v>
      </c>
      <c r="R5109" s="142">
        <f t="shared" si="80"/>
        <v>8</v>
      </c>
    </row>
    <row r="5110" s="109" customFormat="1">
      <c r="A5110" s="119">
        <f>MAX($A$19:A5109)+1</f>
        <v>5092</v>
      </c>
      <c r="B5110" s="120" t="s">
        <v>41</v>
      </c>
      <c r="C5110" s="144" t="s">
        <v>322</v>
      </c>
      <c r="D5110" s="144" t="s">
        <v>5679</v>
      </c>
      <c r="E5110" s="145">
        <v>45252</v>
      </c>
      <c r="F5110" s="146" t="s">
        <v>2444</v>
      </c>
      <c r="G5110" s="146" t="s">
        <v>2445</v>
      </c>
      <c r="H5110" s="146" t="s">
        <v>717</v>
      </c>
      <c r="I5110" s="133" t="s">
        <v>47</v>
      </c>
      <c r="J5110" s="147"/>
      <c r="K5110" s="147"/>
      <c r="L5110" s="148">
        <v>372250</v>
      </c>
      <c r="M5110" s="120" t="s">
        <v>56</v>
      </c>
      <c r="N5110" s="149">
        <v>29780</v>
      </c>
      <c r="O5110" s="150"/>
      <c r="P5110" s="154" t="s">
        <v>4117</v>
      </c>
      <c r="Q5110" s="158" t="s">
        <v>50</v>
      </c>
      <c r="R5110" s="142">
        <f t="shared" si="80"/>
        <v>8</v>
      </c>
    </row>
    <row r="5111" s="109" customFormat="1">
      <c r="A5111" s="119">
        <f>MAX($A$19:A5110)+1</f>
        <v>5093</v>
      </c>
      <c r="B5111" s="120" t="s">
        <v>41</v>
      </c>
      <c r="C5111" s="144" t="s">
        <v>322</v>
      </c>
      <c r="D5111" s="144" t="s">
        <v>5680</v>
      </c>
      <c r="E5111" s="145">
        <v>45257</v>
      </c>
      <c r="F5111" s="146" t="s">
        <v>2444</v>
      </c>
      <c r="G5111" s="146" t="s">
        <v>2445</v>
      </c>
      <c r="H5111" s="146" t="s">
        <v>717</v>
      </c>
      <c r="I5111" s="133" t="s">
        <v>47</v>
      </c>
      <c r="J5111" s="147"/>
      <c r="K5111" s="147"/>
      <c r="L5111" s="148">
        <v>3746125</v>
      </c>
      <c r="M5111" s="120" t="s">
        <v>56</v>
      </c>
      <c r="N5111" s="149">
        <v>299690</v>
      </c>
      <c r="O5111" s="150"/>
      <c r="P5111" s="154" t="s">
        <v>4117</v>
      </c>
      <c r="Q5111" s="158" t="s">
        <v>50</v>
      </c>
      <c r="R5111" s="142">
        <f t="shared" si="80"/>
        <v>8</v>
      </c>
    </row>
    <row r="5112" s="109" customFormat="1">
      <c r="A5112" s="119">
        <f>MAX($A$19:A5111)+1</f>
        <v>5094</v>
      </c>
      <c r="B5112" s="120" t="s">
        <v>41</v>
      </c>
      <c r="C5112" s="144" t="s">
        <v>322</v>
      </c>
      <c r="D5112" s="144" t="s">
        <v>5681</v>
      </c>
      <c r="E5112" s="145">
        <v>45258</v>
      </c>
      <c r="F5112" s="146" t="s">
        <v>2444</v>
      </c>
      <c r="G5112" s="146" t="s">
        <v>2445</v>
      </c>
      <c r="H5112" s="146" t="s">
        <v>2448</v>
      </c>
      <c r="I5112" s="133" t="s">
        <v>47</v>
      </c>
      <c r="J5112" s="147"/>
      <c r="K5112" s="147"/>
      <c r="L5112" s="148">
        <v>1710000</v>
      </c>
      <c r="M5112" s="120" t="s">
        <v>56</v>
      </c>
      <c r="N5112" s="149">
        <v>136800</v>
      </c>
      <c r="O5112" s="150"/>
      <c r="P5112" s="154" t="s">
        <v>4117</v>
      </c>
      <c r="Q5112" s="158" t="s">
        <v>50</v>
      </c>
      <c r="R5112" s="142">
        <f t="shared" si="80"/>
        <v>8</v>
      </c>
    </row>
    <row r="5113" s="109" customFormat="1">
      <c r="A5113" s="119">
        <f>MAX($A$19:A5112)+1</f>
        <v>5095</v>
      </c>
      <c r="B5113" s="120" t="s">
        <v>41</v>
      </c>
      <c r="C5113" s="144" t="s">
        <v>2397</v>
      </c>
      <c r="D5113" s="144" t="s">
        <v>5682</v>
      </c>
      <c r="E5113" s="145">
        <v>45232</v>
      </c>
      <c r="F5113" s="123" t="s">
        <v>2454</v>
      </c>
      <c r="G5113" s="146" t="s">
        <v>2455</v>
      </c>
      <c r="H5113" s="146" t="s">
        <v>715</v>
      </c>
      <c r="I5113" s="133" t="s">
        <v>47</v>
      </c>
      <c r="J5113" s="147"/>
      <c r="K5113" s="147"/>
      <c r="L5113" s="148">
        <v>5227200</v>
      </c>
      <c r="M5113" s="120" t="s">
        <v>56</v>
      </c>
      <c r="N5113" s="149">
        <v>418176</v>
      </c>
      <c r="O5113" s="150"/>
      <c r="P5113" s="154" t="s">
        <v>4117</v>
      </c>
      <c r="Q5113" s="158" t="s">
        <v>50</v>
      </c>
      <c r="R5113" s="142">
        <f t="shared" si="80"/>
        <v>8</v>
      </c>
    </row>
    <row r="5114" s="109" customFormat="1">
      <c r="A5114" s="119">
        <f>MAX($A$19:A5113)+1</f>
        <v>5096</v>
      </c>
      <c r="B5114" s="120" t="s">
        <v>41</v>
      </c>
      <c r="C5114" s="144" t="s">
        <v>2397</v>
      </c>
      <c r="D5114" s="144" t="s">
        <v>5683</v>
      </c>
      <c r="E5114" s="145">
        <v>45238</v>
      </c>
      <c r="F5114" s="123" t="s">
        <v>2454</v>
      </c>
      <c r="G5114" s="146" t="s">
        <v>2455</v>
      </c>
      <c r="H5114" s="146" t="s">
        <v>715</v>
      </c>
      <c r="I5114" s="133" t="s">
        <v>47</v>
      </c>
      <c r="J5114" s="147"/>
      <c r="K5114" s="147"/>
      <c r="L5114" s="148">
        <v>2155120</v>
      </c>
      <c r="M5114" s="120" t="s">
        <v>56</v>
      </c>
      <c r="N5114" s="149">
        <v>172410</v>
      </c>
      <c r="O5114" s="150"/>
      <c r="P5114" s="154" t="s">
        <v>4117</v>
      </c>
      <c r="Q5114" s="158" t="s">
        <v>50</v>
      </c>
      <c r="R5114" s="142">
        <f t="shared" si="80"/>
        <v>8.00001856045139</v>
      </c>
    </row>
    <row r="5115" s="109" customFormat="1">
      <c r="A5115" s="119">
        <f>MAX($A$19:A5114)+1</f>
        <v>5097</v>
      </c>
      <c r="B5115" s="120" t="s">
        <v>41</v>
      </c>
      <c r="C5115" s="144" t="s">
        <v>2397</v>
      </c>
      <c r="D5115" s="144" t="s">
        <v>5684</v>
      </c>
      <c r="E5115" s="145">
        <v>45238</v>
      </c>
      <c r="F5115" s="123" t="s">
        <v>2454</v>
      </c>
      <c r="G5115" s="146" t="s">
        <v>2455</v>
      </c>
      <c r="H5115" s="146" t="s">
        <v>715</v>
      </c>
      <c r="I5115" s="133" t="s">
        <v>47</v>
      </c>
      <c r="J5115" s="147"/>
      <c r="K5115" s="147"/>
      <c r="L5115" s="148">
        <v>3188900</v>
      </c>
      <c r="M5115" s="120" t="s">
        <v>56</v>
      </c>
      <c r="N5115" s="149">
        <v>255112</v>
      </c>
      <c r="O5115" s="150"/>
      <c r="P5115" s="154" t="s">
        <v>4117</v>
      </c>
      <c r="Q5115" s="158" t="s">
        <v>50</v>
      </c>
      <c r="R5115" s="142">
        <f t="shared" si="80"/>
        <v>8</v>
      </c>
    </row>
    <row r="5116" s="109" customFormat="1">
      <c r="A5116" s="119">
        <f>MAX($A$19:A5115)+1</f>
        <v>5098</v>
      </c>
      <c r="B5116" s="120" t="s">
        <v>41</v>
      </c>
      <c r="C5116" s="144" t="s">
        <v>2397</v>
      </c>
      <c r="D5116" s="144" t="s">
        <v>5685</v>
      </c>
      <c r="E5116" s="145">
        <v>45240</v>
      </c>
      <c r="F5116" s="123" t="s">
        <v>2454</v>
      </c>
      <c r="G5116" s="146" t="s">
        <v>2455</v>
      </c>
      <c r="H5116" s="146" t="s">
        <v>2261</v>
      </c>
      <c r="I5116" s="133" t="s">
        <v>47</v>
      </c>
      <c r="J5116" s="147"/>
      <c r="K5116" s="147"/>
      <c r="L5116" s="148">
        <v>8654130</v>
      </c>
      <c r="M5116" s="120" t="s">
        <v>56</v>
      </c>
      <c r="N5116" s="149">
        <v>692330</v>
      </c>
      <c r="O5116" s="150"/>
      <c r="P5116" s="154" t="s">
        <v>4117</v>
      </c>
      <c r="Q5116" s="158" t="s">
        <v>50</v>
      </c>
      <c r="R5116" s="142">
        <f t="shared" si="80"/>
        <v>7.99999537792938</v>
      </c>
    </row>
    <row r="5117" s="109" customFormat="1">
      <c r="A5117" s="119">
        <f>MAX($A$19:A5116)+1</f>
        <v>5099</v>
      </c>
      <c r="B5117" s="120" t="s">
        <v>41</v>
      </c>
      <c r="C5117" s="144" t="s">
        <v>2397</v>
      </c>
      <c r="D5117" s="144" t="s">
        <v>5686</v>
      </c>
      <c r="E5117" s="145">
        <v>45243</v>
      </c>
      <c r="F5117" s="123" t="s">
        <v>2454</v>
      </c>
      <c r="G5117" s="146" t="s">
        <v>2455</v>
      </c>
      <c r="H5117" s="146" t="s">
        <v>2261</v>
      </c>
      <c r="I5117" s="133" t="s">
        <v>47</v>
      </c>
      <c r="J5117" s="147"/>
      <c r="K5117" s="147"/>
      <c r="L5117" s="148">
        <v>7965000</v>
      </c>
      <c r="M5117" s="120" t="s">
        <v>56</v>
      </c>
      <c r="N5117" s="149">
        <v>637200</v>
      </c>
      <c r="O5117" s="150"/>
      <c r="P5117" s="154" t="s">
        <v>4117</v>
      </c>
      <c r="Q5117" s="158" t="s">
        <v>50</v>
      </c>
      <c r="R5117" s="142">
        <f t="shared" si="80"/>
        <v>8</v>
      </c>
    </row>
    <row r="5118" s="109" customFormat="1">
      <c r="A5118" s="119">
        <f>MAX($A$19:A5117)+1</f>
        <v>5100</v>
      </c>
      <c r="B5118" s="120" t="s">
        <v>41</v>
      </c>
      <c r="C5118" s="144" t="s">
        <v>2397</v>
      </c>
      <c r="D5118" s="144" t="s">
        <v>5687</v>
      </c>
      <c r="E5118" s="145">
        <v>45243</v>
      </c>
      <c r="F5118" s="123" t="s">
        <v>2454</v>
      </c>
      <c r="G5118" s="146" t="s">
        <v>2455</v>
      </c>
      <c r="H5118" s="146" t="s">
        <v>715</v>
      </c>
      <c r="I5118" s="133" t="s">
        <v>47</v>
      </c>
      <c r="J5118" s="147"/>
      <c r="K5118" s="147"/>
      <c r="L5118" s="148">
        <v>9116000</v>
      </c>
      <c r="M5118" s="120" t="s">
        <v>56</v>
      </c>
      <c r="N5118" s="149">
        <v>729280</v>
      </c>
      <c r="O5118" s="150"/>
      <c r="P5118" s="154" t="s">
        <v>4117</v>
      </c>
      <c r="Q5118" s="158" t="s">
        <v>50</v>
      </c>
      <c r="R5118" s="142">
        <f t="shared" si="80"/>
        <v>8</v>
      </c>
    </row>
    <row r="5119" s="109" customFormat="1">
      <c r="A5119" s="119">
        <f>MAX($A$19:A5118)+1</f>
        <v>5101</v>
      </c>
      <c r="B5119" s="120" t="s">
        <v>41</v>
      </c>
      <c r="C5119" s="144" t="s">
        <v>2397</v>
      </c>
      <c r="D5119" s="144" t="s">
        <v>5688</v>
      </c>
      <c r="E5119" s="145">
        <v>45247</v>
      </c>
      <c r="F5119" s="123" t="s">
        <v>2454</v>
      </c>
      <c r="G5119" s="146" t="s">
        <v>2455</v>
      </c>
      <c r="H5119" s="146" t="s">
        <v>715</v>
      </c>
      <c r="I5119" s="133" t="s">
        <v>47</v>
      </c>
      <c r="J5119" s="147"/>
      <c r="K5119" s="147"/>
      <c r="L5119" s="148">
        <v>978400</v>
      </c>
      <c r="M5119" s="120" t="s">
        <v>56</v>
      </c>
      <c r="N5119" s="149">
        <v>78272</v>
      </c>
      <c r="O5119" s="150"/>
      <c r="P5119" s="154" t="s">
        <v>4117</v>
      </c>
      <c r="Q5119" s="158" t="s">
        <v>50</v>
      </c>
      <c r="R5119" s="142">
        <f t="shared" si="80"/>
        <v>8</v>
      </c>
    </row>
    <row r="5120" s="109" customFormat="1">
      <c r="A5120" s="119">
        <f>MAX($A$19:A5119)+1</f>
        <v>5102</v>
      </c>
      <c r="B5120" s="120" t="s">
        <v>41</v>
      </c>
      <c r="C5120" s="144" t="s">
        <v>2397</v>
      </c>
      <c r="D5120" s="144" t="s">
        <v>5689</v>
      </c>
      <c r="E5120" s="145">
        <v>45250</v>
      </c>
      <c r="F5120" s="123" t="s">
        <v>2454</v>
      </c>
      <c r="G5120" s="146" t="s">
        <v>2455</v>
      </c>
      <c r="H5120" s="146" t="s">
        <v>715</v>
      </c>
      <c r="I5120" s="133" t="s">
        <v>47</v>
      </c>
      <c r="J5120" s="147"/>
      <c r="K5120" s="147"/>
      <c r="L5120" s="148">
        <v>10250800</v>
      </c>
      <c r="M5120" s="120" t="s">
        <v>56</v>
      </c>
      <c r="N5120" s="149">
        <v>820064</v>
      </c>
      <c r="O5120" s="150"/>
      <c r="P5120" s="154" t="s">
        <v>4117</v>
      </c>
      <c r="Q5120" s="158" t="s">
        <v>50</v>
      </c>
      <c r="R5120" s="142">
        <f t="shared" si="80"/>
        <v>8</v>
      </c>
    </row>
    <row r="5121" s="109" customFormat="1">
      <c r="A5121" s="119">
        <f>MAX($A$19:A5120)+1</f>
        <v>5103</v>
      </c>
      <c r="B5121" s="120" t="s">
        <v>41</v>
      </c>
      <c r="C5121" s="144" t="s">
        <v>2397</v>
      </c>
      <c r="D5121" s="144" t="s">
        <v>5690</v>
      </c>
      <c r="E5121" s="145">
        <v>45250</v>
      </c>
      <c r="F5121" s="123" t="s">
        <v>2454</v>
      </c>
      <c r="G5121" s="146" t="s">
        <v>2455</v>
      </c>
      <c r="H5121" s="146" t="s">
        <v>715</v>
      </c>
      <c r="I5121" s="133" t="s">
        <v>47</v>
      </c>
      <c r="J5121" s="147"/>
      <c r="K5121" s="147"/>
      <c r="L5121" s="148">
        <v>32903500</v>
      </c>
      <c r="M5121" s="120" t="s">
        <v>56</v>
      </c>
      <c r="N5121" s="149">
        <v>2632280</v>
      </c>
      <c r="O5121" s="150"/>
      <c r="P5121" s="154" t="s">
        <v>4117</v>
      </c>
      <c r="Q5121" s="158" t="s">
        <v>50</v>
      </c>
      <c r="R5121" s="142">
        <f t="shared" si="80"/>
        <v>8</v>
      </c>
    </row>
    <row r="5122" s="109" customFormat="1">
      <c r="A5122" s="119">
        <f>MAX($A$19:A5121)+1</f>
        <v>5104</v>
      </c>
      <c r="B5122" s="120" t="s">
        <v>41</v>
      </c>
      <c r="C5122" s="144" t="s">
        <v>2397</v>
      </c>
      <c r="D5122" s="144" t="s">
        <v>5691</v>
      </c>
      <c r="E5122" s="145">
        <v>45250</v>
      </c>
      <c r="F5122" s="123" t="s">
        <v>2454</v>
      </c>
      <c r="G5122" s="146" t="s">
        <v>2455</v>
      </c>
      <c r="H5122" s="146" t="s">
        <v>715</v>
      </c>
      <c r="I5122" s="133" t="s">
        <v>47</v>
      </c>
      <c r="J5122" s="147"/>
      <c r="K5122" s="147"/>
      <c r="L5122" s="148">
        <v>978400</v>
      </c>
      <c r="M5122" s="120" t="s">
        <v>56</v>
      </c>
      <c r="N5122" s="149">
        <v>78272</v>
      </c>
      <c r="O5122" s="150"/>
      <c r="P5122" s="154" t="s">
        <v>4117</v>
      </c>
      <c r="Q5122" s="158" t="s">
        <v>50</v>
      </c>
      <c r="R5122" s="142">
        <f t="shared" si="80"/>
        <v>8</v>
      </c>
    </row>
    <row r="5123" s="109" customFormat="1">
      <c r="A5123" s="119">
        <f>MAX($A$19:A5122)+1</f>
        <v>5105</v>
      </c>
      <c r="B5123" s="120" t="s">
        <v>41</v>
      </c>
      <c r="C5123" s="144" t="s">
        <v>2397</v>
      </c>
      <c r="D5123" s="144" t="s">
        <v>5692</v>
      </c>
      <c r="E5123" s="145">
        <v>45251</v>
      </c>
      <c r="F5123" s="123" t="s">
        <v>2454</v>
      </c>
      <c r="G5123" s="146" t="s">
        <v>2455</v>
      </c>
      <c r="H5123" s="146" t="s">
        <v>715</v>
      </c>
      <c r="I5123" s="133" t="s">
        <v>47</v>
      </c>
      <c r="J5123" s="147"/>
      <c r="K5123" s="147"/>
      <c r="L5123" s="148">
        <v>20776000</v>
      </c>
      <c r="M5123" s="120" t="s">
        <v>56</v>
      </c>
      <c r="N5123" s="149">
        <v>1662080</v>
      </c>
      <c r="O5123" s="150"/>
      <c r="P5123" s="154" t="s">
        <v>4117</v>
      </c>
      <c r="Q5123" s="158" t="s">
        <v>50</v>
      </c>
      <c r="R5123" s="142">
        <f t="shared" si="80"/>
        <v>8</v>
      </c>
    </row>
    <row r="5124" s="109" customFormat="1">
      <c r="A5124" s="119">
        <f>MAX($A$19:A5123)+1</f>
        <v>5106</v>
      </c>
      <c r="B5124" s="120" t="s">
        <v>41</v>
      </c>
      <c r="C5124" s="144" t="s">
        <v>2397</v>
      </c>
      <c r="D5124" s="144" t="s">
        <v>5693</v>
      </c>
      <c r="E5124" s="145">
        <v>45251</v>
      </c>
      <c r="F5124" s="123" t="s">
        <v>2454</v>
      </c>
      <c r="G5124" s="146" t="s">
        <v>2455</v>
      </c>
      <c r="H5124" s="146" t="s">
        <v>2261</v>
      </c>
      <c r="I5124" s="133" t="s">
        <v>47</v>
      </c>
      <c r="J5124" s="147"/>
      <c r="K5124" s="147"/>
      <c r="L5124" s="148">
        <v>12975000</v>
      </c>
      <c r="M5124" s="120" t="s">
        <v>56</v>
      </c>
      <c r="N5124" s="149">
        <v>1038000</v>
      </c>
      <c r="O5124" s="150"/>
      <c r="P5124" s="154" t="s">
        <v>4117</v>
      </c>
      <c r="Q5124" s="158" t="s">
        <v>50</v>
      </c>
      <c r="R5124" s="142">
        <f t="shared" si="80"/>
        <v>8</v>
      </c>
    </row>
    <row r="5125" s="109" customFormat="1">
      <c r="A5125" s="119">
        <f>MAX($A$19:A5124)+1</f>
        <v>5107</v>
      </c>
      <c r="B5125" s="120" t="s">
        <v>41</v>
      </c>
      <c r="C5125" s="144" t="s">
        <v>2397</v>
      </c>
      <c r="D5125" s="144" t="s">
        <v>5694</v>
      </c>
      <c r="E5125" s="145">
        <v>45251</v>
      </c>
      <c r="F5125" s="123" t="s">
        <v>2454</v>
      </c>
      <c r="G5125" s="146" t="s">
        <v>2455</v>
      </c>
      <c r="H5125" s="146" t="s">
        <v>2261</v>
      </c>
      <c r="I5125" s="133" t="s">
        <v>47</v>
      </c>
      <c r="J5125" s="147"/>
      <c r="K5125" s="147"/>
      <c r="L5125" s="148">
        <v>13842500</v>
      </c>
      <c r="M5125" s="120" t="s">
        <v>56</v>
      </c>
      <c r="N5125" s="149">
        <v>1107400</v>
      </c>
      <c r="O5125" s="150"/>
      <c r="P5125" s="154" t="s">
        <v>4117</v>
      </c>
      <c r="Q5125" s="158" t="s">
        <v>50</v>
      </c>
      <c r="R5125" s="142">
        <f t="shared" si="80"/>
        <v>8</v>
      </c>
    </row>
    <row r="5126" s="109" customFormat="1">
      <c r="A5126" s="119">
        <f>MAX($A$19:A5125)+1</f>
        <v>5108</v>
      </c>
      <c r="B5126" s="120" t="s">
        <v>41</v>
      </c>
      <c r="C5126" s="144" t="s">
        <v>2397</v>
      </c>
      <c r="D5126" s="144" t="s">
        <v>5695</v>
      </c>
      <c r="E5126" s="145">
        <v>45252</v>
      </c>
      <c r="F5126" s="123" t="s">
        <v>2454</v>
      </c>
      <c r="G5126" s="146" t="s">
        <v>2455</v>
      </c>
      <c r="H5126" s="146" t="s">
        <v>715</v>
      </c>
      <c r="I5126" s="133" t="s">
        <v>47</v>
      </c>
      <c r="J5126" s="147"/>
      <c r="K5126" s="147"/>
      <c r="L5126" s="148">
        <v>7529020</v>
      </c>
      <c r="M5126" s="120" t="s">
        <v>56</v>
      </c>
      <c r="N5126" s="149">
        <v>602322</v>
      </c>
      <c r="O5126" s="150"/>
      <c r="P5126" s="154" t="s">
        <v>4117</v>
      </c>
      <c r="Q5126" s="158" t="s">
        <v>50</v>
      </c>
      <c r="R5126" s="142">
        <f t="shared" si="80"/>
        <v>8.00000531277643</v>
      </c>
    </row>
    <row r="5127" s="109" customFormat="1">
      <c r="A5127" s="119">
        <f>MAX($A$19:A5126)+1</f>
        <v>5109</v>
      </c>
      <c r="B5127" s="120" t="s">
        <v>41</v>
      </c>
      <c r="C5127" s="144" t="s">
        <v>2397</v>
      </c>
      <c r="D5127" s="144" t="s">
        <v>5696</v>
      </c>
      <c r="E5127" s="145">
        <v>45253</v>
      </c>
      <c r="F5127" s="123" t="s">
        <v>2454</v>
      </c>
      <c r="G5127" s="146" t="s">
        <v>2455</v>
      </c>
      <c r="H5127" s="146" t="s">
        <v>715</v>
      </c>
      <c r="I5127" s="133" t="s">
        <v>47</v>
      </c>
      <c r="J5127" s="147"/>
      <c r="K5127" s="147"/>
      <c r="L5127" s="148">
        <v>976000</v>
      </c>
      <c r="M5127" s="120" t="s">
        <v>56</v>
      </c>
      <c r="N5127" s="149">
        <v>78080</v>
      </c>
      <c r="O5127" s="150"/>
      <c r="P5127" s="154" t="s">
        <v>4117</v>
      </c>
      <c r="Q5127" s="158" t="s">
        <v>50</v>
      </c>
      <c r="R5127" s="142">
        <f t="shared" si="80"/>
        <v>8</v>
      </c>
    </row>
    <row r="5128" s="109" customFormat="1">
      <c r="A5128" s="119">
        <f>MAX($A$19:A5127)+1</f>
        <v>5110</v>
      </c>
      <c r="B5128" s="120" t="s">
        <v>41</v>
      </c>
      <c r="C5128" s="144" t="s">
        <v>2397</v>
      </c>
      <c r="D5128" s="144" t="s">
        <v>5697</v>
      </c>
      <c r="E5128" s="145">
        <v>45253</v>
      </c>
      <c r="F5128" s="123" t="s">
        <v>2454</v>
      </c>
      <c r="G5128" s="146" t="s">
        <v>2455</v>
      </c>
      <c r="H5128" s="146" t="s">
        <v>715</v>
      </c>
      <c r="I5128" s="133" t="s">
        <v>47</v>
      </c>
      <c r="J5128" s="147"/>
      <c r="K5128" s="147"/>
      <c r="L5128" s="148">
        <v>8658000</v>
      </c>
      <c r="M5128" s="120" t="s">
        <v>56</v>
      </c>
      <c r="N5128" s="149">
        <v>692640</v>
      </c>
      <c r="O5128" s="150"/>
      <c r="P5128" s="154" t="s">
        <v>4117</v>
      </c>
      <c r="Q5128" s="158" t="s">
        <v>50</v>
      </c>
      <c r="R5128" s="142">
        <f t="shared" si="80"/>
        <v>8</v>
      </c>
    </row>
    <row r="5129" s="109" customFormat="1">
      <c r="A5129" s="119">
        <f>MAX($A$19:A5128)+1</f>
        <v>5111</v>
      </c>
      <c r="B5129" s="120" t="s">
        <v>41</v>
      </c>
      <c r="C5129" s="144" t="s">
        <v>2397</v>
      </c>
      <c r="D5129" s="144" t="s">
        <v>5698</v>
      </c>
      <c r="E5129" s="145">
        <v>45254</v>
      </c>
      <c r="F5129" s="123" t="s">
        <v>2454</v>
      </c>
      <c r="G5129" s="146" t="s">
        <v>2455</v>
      </c>
      <c r="H5129" s="146" t="s">
        <v>2261</v>
      </c>
      <c r="I5129" s="133" t="s">
        <v>47</v>
      </c>
      <c r="J5129" s="147"/>
      <c r="K5129" s="147"/>
      <c r="L5129" s="148">
        <v>14419600</v>
      </c>
      <c r="M5129" s="120" t="s">
        <v>56</v>
      </c>
      <c r="N5129" s="149">
        <v>1153568</v>
      </c>
      <c r="O5129" s="150"/>
      <c r="P5129" s="154" t="s">
        <v>4117</v>
      </c>
      <c r="Q5129" s="158" t="s">
        <v>50</v>
      </c>
      <c r="R5129" s="142">
        <f t="shared" si="80"/>
        <v>8</v>
      </c>
    </row>
    <row r="5130" s="109" customFormat="1">
      <c r="A5130" s="119">
        <f>MAX($A$19:A5129)+1</f>
        <v>5112</v>
      </c>
      <c r="B5130" s="120" t="s">
        <v>41</v>
      </c>
      <c r="C5130" s="144" t="s">
        <v>2397</v>
      </c>
      <c r="D5130" s="144" t="s">
        <v>5699</v>
      </c>
      <c r="E5130" s="145">
        <v>45254</v>
      </c>
      <c r="F5130" s="123" t="s">
        <v>2454</v>
      </c>
      <c r="G5130" s="146" t="s">
        <v>2455</v>
      </c>
      <c r="H5130" s="146" t="s">
        <v>2448</v>
      </c>
      <c r="I5130" s="133" t="s">
        <v>47</v>
      </c>
      <c r="J5130" s="147"/>
      <c r="K5130" s="147"/>
      <c r="L5130" s="148">
        <v>5503888</v>
      </c>
      <c r="M5130" s="120" t="s">
        <v>56</v>
      </c>
      <c r="N5130" s="149">
        <v>440311</v>
      </c>
      <c r="O5130" s="150"/>
      <c r="P5130" s="154" t="s">
        <v>4117</v>
      </c>
      <c r="Q5130" s="158" t="s">
        <v>50</v>
      </c>
      <c r="R5130" s="142">
        <f t="shared" si="80"/>
        <v>7.99999927324103</v>
      </c>
    </row>
    <row r="5131" s="109" customFormat="1">
      <c r="A5131" s="119">
        <f>MAX($A$19:A5130)+1</f>
        <v>5113</v>
      </c>
      <c r="B5131" s="120" t="s">
        <v>41</v>
      </c>
      <c r="C5131" s="144" t="s">
        <v>2397</v>
      </c>
      <c r="D5131" s="144" t="s">
        <v>5700</v>
      </c>
      <c r="E5131" s="145">
        <v>45254</v>
      </c>
      <c r="F5131" s="123" t="s">
        <v>2454</v>
      </c>
      <c r="G5131" s="146" t="s">
        <v>2455</v>
      </c>
      <c r="H5131" s="146" t="s">
        <v>2261</v>
      </c>
      <c r="I5131" s="133" t="s">
        <v>47</v>
      </c>
      <c r="J5131" s="147"/>
      <c r="K5131" s="147"/>
      <c r="L5131" s="148">
        <v>976800</v>
      </c>
      <c r="M5131" s="120" t="s">
        <v>56</v>
      </c>
      <c r="N5131" s="149">
        <v>78144</v>
      </c>
      <c r="O5131" s="150"/>
      <c r="P5131" s="154" t="s">
        <v>4117</v>
      </c>
      <c r="Q5131" s="158" t="s">
        <v>50</v>
      </c>
      <c r="R5131" s="142">
        <f t="shared" si="80"/>
        <v>8</v>
      </c>
    </row>
    <row r="5132" s="109" customFormat="1">
      <c r="A5132" s="119">
        <f>MAX($A$19:A5131)+1</f>
        <v>5114</v>
      </c>
      <c r="B5132" s="120" t="s">
        <v>41</v>
      </c>
      <c r="C5132" s="144" t="s">
        <v>2397</v>
      </c>
      <c r="D5132" s="144" t="s">
        <v>5701</v>
      </c>
      <c r="E5132" s="145">
        <v>45255</v>
      </c>
      <c r="F5132" s="123" t="s">
        <v>2454</v>
      </c>
      <c r="G5132" s="146" t="s">
        <v>2455</v>
      </c>
      <c r="H5132" s="146" t="s">
        <v>5702</v>
      </c>
      <c r="I5132" s="133" t="s">
        <v>47</v>
      </c>
      <c r="J5132" s="147"/>
      <c r="K5132" s="147"/>
      <c r="L5132" s="148">
        <v>6660389</v>
      </c>
      <c r="M5132" s="120" t="s">
        <v>56</v>
      </c>
      <c r="N5132" s="149">
        <v>532831</v>
      </c>
      <c r="O5132" s="150"/>
      <c r="P5132" s="154" t="s">
        <v>4117</v>
      </c>
      <c r="Q5132" s="158" t="s">
        <v>50</v>
      </c>
      <c r="R5132" s="142">
        <f t="shared" si="80"/>
        <v>7.99999819830343</v>
      </c>
    </row>
    <row r="5133" s="109" customFormat="1">
      <c r="A5133" s="119">
        <f>MAX($A$19:A5132)+1</f>
        <v>5115</v>
      </c>
      <c r="B5133" s="120" t="s">
        <v>41</v>
      </c>
      <c r="C5133" s="144" t="s">
        <v>2397</v>
      </c>
      <c r="D5133" s="144" t="s">
        <v>5703</v>
      </c>
      <c r="E5133" s="145">
        <v>45255</v>
      </c>
      <c r="F5133" s="123" t="s">
        <v>2454</v>
      </c>
      <c r="G5133" s="146" t="s">
        <v>2455</v>
      </c>
      <c r="H5133" s="146" t="s">
        <v>715</v>
      </c>
      <c r="I5133" s="133" t="s">
        <v>47</v>
      </c>
      <c r="J5133" s="147"/>
      <c r="K5133" s="147"/>
      <c r="L5133" s="148">
        <v>8671800</v>
      </c>
      <c r="M5133" s="120" t="s">
        <v>56</v>
      </c>
      <c r="N5133" s="149">
        <v>693744</v>
      </c>
      <c r="O5133" s="150"/>
      <c r="P5133" s="154" t="s">
        <v>4117</v>
      </c>
      <c r="Q5133" s="158" t="s">
        <v>50</v>
      </c>
      <c r="R5133" s="142">
        <f t="shared" si="80"/>
        <v>8</v>
      </c>
    </row>
    <row r="5134" s="109" customFormat="1">
      <c r="A5134" s="119">
        <f>MAX($A$19:A5133)+1</f>
        <v>5116</v>
      </c>
      <c r="B5134" s="120" t="s">
        <v>41</v>
      </c>
      <c r="C5134" s="144" t="s">
        <v>2397</v>
      </c>
      <c r="D5134" s="144" t="s">
        <v>5704</v>
      </c>
      <c r="E5134" s="145">
        <v>45257</v>
      </c>
      <c r="F5134" s="123" t="s">
        <v>2454</v>
      </c>
      <c r="G5134" s="146" t="s">
        <v>2455</v>
      </c>
      <c r="H5134" s="146" t="s">
        <v>715</v>
      </c>
      <c r="I5134" s="133" t="s">
        <v>47</v>
      </c>
      <c r="J5134" s="147"/>
      <c r="K5134" s="147"/>
      <c r="L5134" s="148">
        <v>976800</v>
      </c>
      <c r="M5134" s="120" t="s">
        <v>56</v>
      </c>
      <c r="N5134" s="149">
        <v>78144</v>
      </c>
      <c r="O5134" s="150"/>
      <c r="P5134" s="154" t="s">
        <v>4117</v>
      </c>
      <c r="Q5134" s="158" t="s">
        <v>50</v>
      </c>
      <c r="R5134" s="142">
        <f t="shared" si="80"/>
        <v>8</v>
      </c>
    </row>
    <row r="5135" s="109" customFormat="1">
      <c r="A5135" s="119">
        <f>MAX($A$19:A5134)+1</f>
        <v>5117</v>
      </c>
      <c r="B5135" s="120" t="s">
        <v>41</v>
      </c>
      <c r="C5135" s="144" t="s">
        <v>2397</v>
      </c>
      <c r="D5135" s="144" t="s">
        <v>5705</v>
      </c>
      <c r="E5135" s="145">
        <v>45260</v>
      </c>
      <c r="F5135" s="123" t="s">
        <v>2454</v>
      </c>
      <c r="G5135" s="146" t="s">
        <v>2455</v>
      </c>
      <c r="H5135" s="146" t="s">
        <v>2456</v>
      </c>
      <c r="I5135" s="151" t="s">
        <v>47</v>
      </c>
      <c r="J5135" s="147"/>
      <c r="K5135" s="147"/>
      <c r="L5135" s="148">
        <v>302837000</v>
      </c>
      <c r="M5135" s="120" t="s">
        <v>56</v>
      </c>
      <c r="N5135" s="149">
        <v>24226960</v>
      </c>
      <c r="O5135" s="150"/>
      <c r="P5135" s="154" t="s">
        <v>4117</v>
      </c>
      <c r="Q5135" s="158" t="s">
        <v>50</v>
      </c>
      <c r="R5135" s="142">
        <f t="shared" si="80"/>
        <v>8</v>
      </c>
    </row>
    <row r="5136" s="109" customFormat="1">
      <c r="A5136" s="119">
        <f>MAX($A$19:A5135)+1</f>
        <v>5118</v>
      </c>
      <c r="B5136" s="120" t="s">
        <v>41</v>
      </c>
      <c r="C5136" s="144" t="s">
        <v>795</v>
      </c>
      <c r="D5136" s="144" t="s">
        <v>5706</v>
      </c>
      <c r="E5136" s="145">
        <v>45246</v>
      </c>
      <c r="F5136" s="146" t="s">
        <v>5707</v>
      </c>
      <c r="G5136" s="146" t="s">
        <v>5708</v>
      </c>
      <c r="H5136" s="146" t="s">
        <v>2140</v>
      </c>
      <c r="I5136" s="133" t="s">
        <v>47</v>
      </c>
      <c r="J5136" s="147"/>
      <c r="K5136" s="147"/>
      <c r="L5136" s="148">
        <v>1250000</v>
      </c>
      <c r="M5136" s="120" t="s">
        <v>56</v>
      </c>
      <c r="N5136" s="149">
        <v>100000</v>
      </c>
      <c r="O5136" s="150"/>
      <c r="P5136" s="154" t="s">
        <v>4117</v>
      </c>
      <c r="Q5136" s="158" t="s">
        <v>50</v>
      </c>
      <c r="R5136" s="142">
        <f t="shared" si="80"/>
        <v>8</v>
      </c>
    </row>
    <row r="5137" s="109" customFormat="1">
      <c r="A5137" s="119">
        <f>MAX($A$19:A5136)+1</f>
        <v>5119</v>
      </c>
      <c r="B5137" s="120" t="s">
        <v>41</v>
      </c>
      <c r="C5137" s="144" t="s">
        <v>795</v>
      </c>
      <c r="D5137" s="144" t="s">
        <v>5709</v>
      </c>
      <c r="E5137" s="145">
        <v>45246</v>
      </c>
      <c r="F5137" s="146" t="s">
        <v>5707</v>
      </c>
      <c r="G5137" s="146" t="s">
        <v>5708</v>
      </c>
      <c r="H5137" s="146" t="s">
        <v>2140</v>
      </c>
      <c r="I5137" s="133" t="s">
        <v>47</v>
      </c>
      <c r="J5137" s="147"/>
      <c r="K5137" s="147"/>
      <c r="L5137" s="148">
        <v>1250000</v>
      </c>
      <c r="M5137" s="120" t="s">
        <v>56</v>
      </c>
      <c r="N5137" s="149">
        <v>100000</v>
      </c>
      <c r="O5137" s="150"/>
      <c r="P5137" s="154" t="s">
        <v>4117</v>
      </c>
      <c r="Q5137" s="158" t="s">
        <v>50</v>
      </c>
      <c r="R5137" s="142">
        <f t="shared" si="80"/>
        <v>8</v>
      </c>
    </row>
    <row r="5138" s="109" customFormat="1">
      <c r="A5138" s="119">
        <f>MAX($A$19:A5137)+1</f>
        <v>5120</v>
      </c>
      <c r="B5138" s="120" t="s">
        <v>41</v>
      </c>
      <c r="C5138" s="144" t="s">
        <v>795</v>
      </c>
      <c r="D5138" s="144" t="s">
        <v>5710</v>
      </c>
      <c r="E5138" s="145">
        <v>45257</v>
      </c>
      <c r="F5138" s="146" t="s">
        <v>5707</v>
      </c>
      <c r="G5138" s="146" t="s">
        <v>5708</v>
      </c>
      <c r="H5138" s="146" t="s">
        <v>2140</v>
      </c>
      <c r="I5138" s="133" t="s">
        <v>47</v>
      </c>
      <c r="J5138" s="147"/>
      <c r="K5138" s="147"/>
      <c r="L5138" s="148">
        <v>1250000</v>
      </c>
      <c r="M5138" s="120" t="s">
        <v>56</v>
      </c>
      <c r="N5138" s="149">
        <v>100000</v>
      </c>
      <c r="O5138" s="150"/>
      <c r="P5138" s="154" t="s">
        <v>4117</v>
      </c>
      <c r="Q5138" s="158" t="s">
        <v>50</v>
      </c>
      <c r="R5138" s="142">
        <f t="shared" si="80"/>
        <v>8</v>
      </c>
    </row>
    <row r="5139" s="109" customFormat="1">
      <c r="A5139" s="119">
        <f>MAX($A$19:A5138)+1</f>
        <v>5121</v>
      </c>
      <c r="B5139" s="120" t="s">
        <v>41</v>
      </c>
      <c r="C5139" s="144" t="s">
        <v>795</v>
      </c>
      <c r="D5139" s="144" t="s">
        <v>5711</v>
      </c>
      <c r="E5139" s="145">
        <v>45257</v>
      </c>
      <c r="F5139" s="146" t="s">
        <v>5707</v>
      </c>
      <c r="G5139" s="146" t="s">
        <v>5708</v>
      </c>
      <c r="H5139" s="146" t="s">
        <v>2140</v>
      </c>
      <c r="I5139" s="133" t="s">
        <v>47</v>
      </c>
      <c r="J5139" s="147"/>
      <c r="K5139" s="147"/>
      <c r="L5139" s="148">
        <v>1250000</v>
      </c>
      <c r="M5139" s="120" t="s">
        <v>56</v>
      </c>
      <c r="N5139" s="149">
        <v>100000</v>
      </c>
      <c r="O5139" s="150"/>
      <c r="P5139" s="154" t="s">
        <v>4117</v>
      </c>
      <c r="Q5139" s="158" t="s">
        <v>50</v>
      </c>
      <c r="R5139" s="142">
        <f t="shared" si="80"/>
        <v>8</v>
      </c>
    </row>
    <row r="5140" s="109" customFormat="1">
      <c r="A5140" s="119">
        <f>MAX($A$19:A5139)+1</f>
        <v>5122</v>
      </c>
      <c r="B5140" s="120" t="s">
        <v>41</v>
      </c>
      <c r="C5140" s="144" t="s">
        <v>92</v>
      </c>
      <c r="D5140" s="144" t="s">
        <v>5712</v>
      </c>
      <c r="E5140" s="145">
        <v>45257</v>
      </c>
      <c r="F5140" s="146" t="s">
        <v>2458</v>
      </c>
      <c r="G5140" s="146" t="s">
        <v>2459</v>
      </c>
      <c r="H5140" s="146" t="s">
        <v>715</v>
      </c>
      <c r="I5140" s="133" t="s">
        <v>47</v>
      </c>
      <c r="J5140" s="147"/>
      <c r="K5140" s="147"/>
      <c r="L5140" s="148">
        <v>916667</v>
      </c>
      <c r="M5140" s="120" t="s">
        <v>56</v>
      </c>
      <c r="N5140" s="149">
        <v>73333</v>
      </c>
      <c r="O5140" s="150"/>
      <c r="P5140" s="154" t="s">
        <v>4117</v>
      </c>
      <c r="Q5140" s="158" t="s">
        <v>50</v>
      </c>
      <c r="R5140" s="142">
        <f t="shared" si="80"/>
        <v>7.99996072728701</v>
      </c>
    </row>
    <row r="5141" s="109" customFormat="1">
      <c r="A5141" s="119">
        <f>MAX($A$19:A5140)+1</f>
        <v>5123</v>
      </c>
      <c r="B5141" s="120" t="s">
        <v>41</v>
      </c>
      <c r="C5141" s="144" t="s">
        <v>518</v>
      </c>
      <c r="D5141" s="144" t="s">
        <v>5713</v>
      </c>
      <c r="E5141" s="145">
        <v>45239</v>
      </c>
      <c r="F5141" s="146" t="s">
        <v>2462</v>
      </c>
      <c r="G5141" s="146" t="s">
        <v>2463</v>
      </c>
      <c r="H5141" s="146" t="s">
        <v>715</v>
      </c>
      <c r="I5141" s="133" t="s">
        <v>47</v>
      </c>
      <c r="J5141" s="147"/>
      <c r="K5141" s="147"/>
      <c r="L5141" s="148">
        <v>825000</v>
      </c>
      <c r="M5141" s="120" t="s">
        <v>56</v>
      </c>
      <c r="N5141" s="149">
        <v>66000</v>
      </c>
      <c r="O5141" s="150"/>
      <c r="P5141" s="154" t="s">
        <v>4117</v>
      </c>
      <c r="Q5141" s="158" t="s">
        <v>50</v>
      </c>
      <c r="R5141" s="142">
        <f t="shared" si="80"/>
        <v>8</v>
      </c>
    </row>
    <row r="5142" s="109" customFormat="1">
      <c r="A5142" s="119">
        <f>MAX($A$19:A5141)+1</f>
        <v>5124</v>
      </c>
      <c r="B5142" s="120" t="s">
        <v>41</v>
      </c>
      <c r="C5142" s="144" t="s">
        <v>518</v>
      </c>
      <c r="D5142" s="144" t="s">
        <v>5714</v>
      </c>
      <c r="E5142" s="145">
        <v>45248</v>
      </c>
      <c r="F5142" s="146" t="s">
        <v>2462</v>
      </c>
      <c r="G5142" s="146" t="s">
        <v>2463</v>
      </c>
      <c r="H5142" s="146" t="s">
        <v>715</v>
      </c>
      <c r="I5142" s="133" t="s">
        <v>47</v>
      </c>
      <c r="J5142" s="147"/>
      <c r="K5142" s="147"/>
      <c r="L5142" s="148">
        <v>825000</v>
      </c>
      <c r="M5142" s="120" t="s">
        <v>56</v>
      </c>
      <c r="N5142" s="149">
        <v>66000</v>
      </c>
      <c r="O5142" s="150"/>
      <c r="P5142" s="154" t="s">
        <v>4117</v>
      </c>
      <c r="Q5142" s="158" t="s">
        <v>50</v>
      </c>
      <c r="R5142" s="142">
        <f t="shared" si="80"/>
        <v>8</v>
      </c>
    </row>
    <row r="5143" s="109" customFormat="1">
      <c r="A5143" s="119">
        <f>MAX($A$19:A5142)+1</f>
        <v>5125</v>
      </c>
      <c r="B5143" s="120" t="s">
        <v>41</v>
      </c>
      <c r="C5143" s="144" t="s">
        <v>518</v>
      </c>
      <c r="D5143" s="144" t="s">
        <v>5715</v>
      </c>
      <c r="E5143" s="145">
        <v>45252</v>
      </c>
      <c r="F5143" s="146" t="s">
        <v>2462</v>
      </c>
      <c r="G5143" s="146" t="s">
        <v>2463</v>
      </c>
      <c r="H5143" s="146" t="s">
        <v>2178</v>
      </c>
      <c r="I5143" s="133" t="s">
        <v>47</v>
      </c>
      <c r="J5143" s="147"/>
      <c r="K5143" s="147"/>
      <c r="L5143" s="148">
        <v>825000</v>
      </c>
      <c r="M5143" s="120" t="s">
        <v>56</v>
      </c>
      <c r="N5143" s="149">
        <v>66000</v>
      </c>
      <c r="O5143" s="150"/>
      <c r="P5143" s="154" t="s">
        <v>4117</v>
      </c>
      <c r="Q5143" s="158" t="s">
        <v>50</v>
      </c>
      <c r="R5143" s="142">
        <f t="shared" si="80"/>
        <v>8</v>
      </c>
    </row>
    <row r="5144" s="109" customFormat="1">
      <c r="A5144" s="119">
        <f>MAX($A$19:A5143)+1</f>
        <v>5126</v>
      </c>
      <c r="B5144" s="120" t="s">
        <v>41</v>
      </c>
      <c r="C5144" s="144" t="s">
        <v>518</v>
      </c>
      <c r="D5144" s="144" t="s">
        <v>5716</v>
      </c>
      <c r="E5144" s="145">
        <v>45239</v>
      </c>
      <c r="F5144" s="146" t="s">
        <v>2462</v>
      </c>
      <c r="G5144" s="146" t="s">
        <v>2463</v>
      </c>
      <c r="H5144" s="146" t="s">
        <v>715</v>
      </c>
      <c r="I5144" s="133" t="s">
        <v>47</v>
      </c>
      <c r="J5144" s="147"/>
      <c r="K5144" s="147"/>
      <c r="L5144" s="148">
        <v>825000</v>
      </c>
      <c r="M5144" s="120" t="s">
        <v>56</v>
      </c>
      <c r="N5144" s="149">
        <v>66000</v>
      </c>
      <c r="O5144" s="150"/>
      <c r="P5144" s="154" t="s">
        <v>4117</v>
      </c>
      <c r="Q5144" s="158" t="s">
        <v>50</v>
      </c>
      <c r="R5144" s="142">
        <f t="shared" si="80"/>
        <v>8</v>
      </c>
    </row>
    <row r="5145" ht="22.5" s="109" customFormat="1">
      <c r="A5145" s="119">
        <f>MAX($A$19:A5144)+1</f>
        <v>5127</v>
      </c>
      <c r="B5145" s="120" t="s">
        <v>41</v>
      </c>
      <c r="C5145" s="144" t="s">
        <v>5717</v>
      </c>
      <c r="D5145" s="144" t="s">
        <v>5718</v>
      </c>
      <c r="E5145" s="145">
        <v>45260</v>
      </c>
      <c r="F5145" s="146" t="s">
        <v>5719</v>
      </c>
      <c r="G5145" s="146" t="s">
        <v>5720</v>
      </c>
      <c r="H5145" s="146" t="s">
        <v>2140</v>
      </c>
      <c r="I5145" s="133" t="s">
        <v>47</v>
      </c>
      <c r="J5145" s="147"/>
      <c r="K5145" s="147"/>
      <c r="L5145" s="148">
        <v>1025000</v>
      </c>
      <c r="M5145" s="120" t="s">
        <v>56</v>
      </c>
      <c r="N5145" s="149">
        <v>82000</v>
      </c>
      <c r="O5145" s="150"/>
      <c r="P5145" s="154" t="s">
        <v>4117</v>
      </c>
      <c r="Q5145" s="158" t="s">
        <v>50</v>
      </c>
      <c r="R5145" s="142">
        <f t="shared" si="80"/>
        <v>8</v>
      </c>
    </row>
    <row r="5146" ht="22.5" s="109" customFormat="1">
      <c r="A5146" s="119">
        <f>MAX($A$19:A5145)+1</f>
        <v>5128</v>
      </c>
      <c r="B5146" s="120" t="s">
        <v>41</v>
      </c>
      <c r="C5146" s="144" t="s">
        <v>1230</v>
      </c>
      <c r="D5146" s="144" t="s">
        <v>5721</v>
      </c>
      <c r="E5146" s="145">
        <v>45259</v>
      </c>
      <c r="F5146" s="146" t="s">
        <v>2467</v>
      </c>
      <c r="G5146" s="146" t="s">
        <v>2468</v>
      </c>
      <c r="H5146" s="123" t="s">
        <v>2469</v>
      </c>
      <c r="I5146" s="133" t="s">
        <v>47</v>
      </c>
      <c r="J5146" s="147"/>
      <c r="K5146" s="147"/>
      <c r="L5146" s="148">
        <v>13200000</v>
      </c>
      <c r="M5146" s="120" t="s">
        <v>56</v>
      </c>
      <c r="N5146" s="149">
        <v>1056000</v>
      </c>
      <c r="O5146" s="150"/>
      <c r="P5146" s="154" t="s">
        <v>4117</v>
      </c>
      <c r="Q5146" s="158" t="s">
        <v>50</v>
      </c>
      <c r="R5146" s="142">
        <f t="shared" si="80"/>
        <v>8</v>
      </c>
    </row>
    <row r="5147" s="109" customFormat="1">
      <c r="A5147" s="119">
        <f>MAX($A$19:A5146)+1</f>
        <v>5129</v>
      </c>
      <c r="B5147" s="120" t="s">
        <v>41</v>
      </c>
      <c r="C5147" s="144" t="s">
        <v>2486</v>
      </c>
      <c r="D5147" s="144" t="s">
        <v>5722</v>
      </c>
      <c r="E5147" s="145">
        <v>45254</v>
      </c>
      <c r="F5147" s="146" t="s">
        <v>2488</v>
      </c>
      <c r="G5147" s="146" t="s">
        <v>2489</v>
      </c>
      <c r="H5147" s="146" t="s">
        <v>2490</v>
      </c>
      <c r="I5147" s="151" t="s">
        <v>669</v>
      </c>
      <c r="J5147" s="147">
        <v>1</v>
      </c>
      <c r="K5147" s="147">
        <v>351750</v>
      </c>
      <c r="L5147" s="148">
        <v>351750</v>
      </c>
      <c r="M5147" s="120" t="s">
        <v>56</v>
      </c>
      <c r="N5147" s="149">
        <v>28140</v>
      </c>
      <c r="O5147" s="150"/>
      <c r="P5147" s="154" t="s">
        <v>4117</v>
      </c>
      <c r="Q5147" s="158" t="s">
        <v>50</v>
      </c>
      <c r="R5147" s="142">
        <f t="shared" si="80"/>
        <v>8</v>
      </c>
    </row>
    <row r="5148" s="109" customFormat="1">
      <c r="A5148" s="119">
        <f>MAX($A$19:A5147)+1</f>
        <v>5130</v>
      </c>
      <c r="B5148" s="120" t="s">
        <v>41</v>
      </c>
      <c r="C5148" s="144" t="s">
        <v>535</v>
      </c>
      <c r="D5148" s="144" t="s">
        <v>5723</v>
      </c>
      <c r="E5148" s="145">
        <v>45260</v>
      </c>
      <c r="F5148" s="146" t="s">
        <v>2492</v>
      </c>
      <c r="G5148" s="146" t="s">
        <v>2493</v>
      </c>
      <c r="H5148" s="146" t="s">
        <v>2494</v>
      </c>
      <c r="I5148" s="151" t="s">
        <v>100</v>
      </c>
      <c r="J5148" s="147">
        <v>2800</v>
      </c>
      <c r="K5148" s="147">
        <v>20000</v>
      </c>
      <c r="L5148" s="148">
        <v>56000000</v>
      </c>
      <c r="M5148" s="120" t="s">
        <v>56</v>
      </c>
      <c r="N5148" s="149">
        <v>4480000</v>
      </c>
      <c r="O5148" s="150"/>
      <c r="P5148" s="154" t="s">
        <v>4117</v>
      </c>
      <c r="Q5148" s="158" t="s">
        <v>50</v>
      </c>
      <c r="R5148" s="142">
        <f t="shared" si="80"/>
        <v>8</v>
      </c>
    </row>
    <row r="5149" s="109" customFormat="1">
      <c r="A5149" s="119">
        <f>MAX($A$19:A5148)+1</f>
        <v>5131</v>
      </c>
      <c r="B5149" s="120" t="s">
        <v>41</v>
      </c>
      <c r="C5149" s="144" t="s">
        <v>1762</v>
      </c>
      <c r="D5149" s="144" t="s">
        <v>5724</v>
      </c>
      <c r="E5149" s="145" t="s">
        <v>4969</v>
      </c>
      <c r="F5149" s="146" t="s">
        <v>2496</v>
      </c>
      <c r="G5149" s="146" t="s">
        <v>2497</v>
      </c>
      <c r="H5149" s="146" t="s">
        <v>5725</v>
      </c>
      <c r="I5149" s="151" t="s">
        <v>100</v>
      </c>
      <c r="J5149" s="147">
        <v>1</v>
      </c>
      <c r="K5149" s="147">
        <v>6975000</v>
      </c>
      <c r="L5149" s="148">
        <v>6975000</v>
      </c>
      <c r="M5149" s="120" t="s">
        <v>56</v>
      </c>
      <c r="N5149" s="149">
        <v>558000</v>
      </c>
      <c r="O5149" s="150"/>
      <c r="P5149" s="154" t="s">
        <v>4117</v>
      </c>
      <c r="Q5149" s="158" t="s">
        <v>50</v>
      </c>
      <c r="R5149" s="142">
        <f t="shared" si="80"/>
        <v>8</v>
      </c>
    </row>
    <row r="5150" s="109" customFormat="1">
      <c r="A5150" s="119">
        <f>MAX($A$19:A5149)+1</f>
        <v>5132</v>
      </c>
      <c r="B5150" s="120" t="s">
        <v>41</v>
      </c>
      <c r="C5150" s="144" t="s">
        <v>1762</v>
      </c>
      <c r="D5150" s="144" t="s">
        <v>5724</v>
      </c>
      <c r="E5150" s="145" t="s">
        <v>4969</v>
      </c>
      <c r="F5150" s="146" t="s">
        <v>2496</v>
      </c>
      <c r="G5150" s="146" t="s">
        <v>2497</v>
      </c>
      <c r="H5150" s="146" t="s">
        <v>5726</v>
      </c>
      <c r="I5150" s="151" t="s">
        <v>100</v>
      </c>
      <c r="J5150" s="147">
        <v>1</v>
      </c>
      <c r="K5150" s="147">
        <v>5545000</v>
      </c>
      <c r="L5150" s="148">
        <v>5545000</v>
      </c>
      <c r="M5150" s="120" t="s">
        <v>56</v>
      </c>
      <c r="N5150" s="149">
        <v>443600</v>
      </c>
      <c r="O5150" s="150"/>
      <c r="P5150" s="154" t="s">
        <v>4117</v>
      </c>
      <c r="Q5150" s="158" t="s">
        <v>50</v>
      </c>
      <c r="R5150" s="142">
        <f t="shared" si="80"/>
        <v>8</v>
      </c>
    </row>
    <row r="5151" s="109" customFormat="1">
      <c r="A5151" s="119">
        <f>MAX($A$19:A5150)+1</f>
        <v>5133</v>
      </c>
      <c r="B5151" s="120" t="s">
        <v>41</v>
      </c>
      <c r="C5151" s="144" t="s">
        <v>1762</v>
      </c>
      <c r="D5151" s="144" t="s">
        <v>5724</v>
      </c>
      <c r="E5151" s="145" t="s">
        <v>4969</v>
      </c>
      <c r="F5151" s="146" t="s">
        <v>2496</v>
      </c>
      <c r="G5151" s="146" t="s">
        <v>2497</v>
      </c>
      <c r="H5151" s="146" t="s">
        <v>5727</v>
      </c>
      <c r="I5151" s="151" t="s">
        <v>98</v>
      </c>
      <c r="J5151" s="147">
        <v>1</v>
      </c>
      <c r="K5151" s="147">
        <v>860000</v>
      </c>
      <c r="L5151" s="148">
        <v>860000</v>
      </c>
      <c r="M5151" s="120" t="s">
        <v>56</v>
      </c>
      <c r="N5151" s="149">
        <v>68800</v>
      </c>
      <c r="O5151" s="150"/>
      <c r="P5151" s="154" t="s">
        <v>4117</v>
      </c>
      <c r="Q5151" s="158" t="s">
        <v>50</v>
      </c>
      <c r="R5151" s="142">
        <f t="shared" si="80"/>
        <v>8</v>
      </c>
    </row>
    <row r="5152" s="109" customFormat="1">
      <c r="A5152" s="119">
        <f>MAX($A$19:A5151)+1</f>
        <v>5134</v>
      </c>
      <c r="B5152" s="120" t="s">
        <v>41</v>
      </c>
      <c r="C5152" s="144" t="s">
        <v>1762</v>
      </c>
      <c r="D5152" s="144" t="s">
        <v>5724</v>
      </c>
      <c r="E5152" s="145" t="s">
        <v>4969</v>
      </c>
      <c r="F5152" s="146" t="s">
        <v>2496</v>
      </c>
      <c r="G5152" s="146" t="s">
        <v>2497</v>
      </c>
      <c r="H5152" s="146" t="s">
        <v>5728</v>
      </c>
      <c r="I5152" s="151" t="s">
        <v>98</v>
      </c>
      <c r="J5152" s="147">
        <v>1</v>
      </c>
      <c r="K5152" s="147">
        <v>1750000</v>
      </c>
      <c r="L5152" s="148">
        <v>1750000</v>
      </c>
      <c r="M5152" s="120" t="s">
        <v>56</v>
      </c>
      <c r="N5152" s="149">
        <v>140000</v>
      </c>
      <c r="O5152" s="150"/>
      <c r="P5152" s="154" t="s">
        <v>4117</v>
      </c>
      <c r="Q5152" s="158" t="s">
        <v>50</v>
      </c>
      <c r="R5152" s="142">
        <f t="shared" si="80"/>
        <v>8</v>
      </c>
    </row>
    <row r="5153" s="109" customFormat="1">
      <c r="A5153" s="119">
        <f>MAX($A$19:A5152)+1</f>
        <v>5135</v>
      </c>
      <c r="B5153" s="120" t="s">
        <v>41</v>
      </c>
      <c r="C5153" s="144" t="s">
        <v>547</v>
      </c>
      <c r="D5153" s="144" t="s">
        <v>5729</v>
      </c>
      <c r="E5153" s="145" t="s">
        <v>4159</v>
      </c>
      <c r="F5153" s="146" t="s">
        <v>2501</v>
      </c>
      <c r="G5153" s="146" t="s">
        <v>2502</v>
      </c>
      <c r="H5153" s="146" t="s">
        <v>5730</v>
      </c>
      <c r="I5153" s="151" t="s">
        <v>98</v>
      </c>
      <c r="J5153" s="147">
        <v>120</v>
      </c>
      <c r="K5153" s="147">
        <v>235</v>
      </c>
      <c r="L5153" s="148">
        <v>28200</v>
      </c>
      <c r="M5153" s="120" t="s">
        <v>56</v>
      </c>
      <c r="N5153" s="149">
        <v>2256</v>
      </c>
      <c r="O5153" s="150"/>
      <c r="P5153" s="154" t="s">
        <v>4117</v>
      </c>
      <c r="Q5153" s="158" t="s">
        <v>50</v>
      </c>
      <c r="R5153" s="142">
        <f t="shared" si="80"/>
        <v>8</v>
      </c>
    </row>
    <row r="5154" s="109" customFormat="1">
      <c r="A5154" s="119">
        <f>MAX($A$19:A5153)+1</f>
        <v>5136</v>
      </c>
      <c r="B5154" s="120" t="s">
        <v>41</v>
      </c>
      <c r="C5154" s="144" t="s">
        <v>547</v>
      </c>
      <c r="D5154" s="144" t="s">
        <v>5729</v>
      </c>
      <c r="E5154" s="145" t="s">
        <v>4159</v>
      </c>
      <c r="F5154" s="146" t="s">
        <v>2501</v>
      </c>
      <c r="G5154" s="146" t="s">
        <v>2502</v>
      </c>
      <c r="H5154" s="146" t="s">
        <v>5731</v>
      </c>
      <c r="I5154" s="151" t="s">
        <v>98</v>
      </c>
      <c r="J5154" s="147">
        <v>72</v>
      </c>
      <c r="K5154" s="147">
        <v>343</v>
      </c>
      <c r="L5154" s="148">
        <v>24696</v>
      </c>
      <c r="M5154" s="120" t="s">
        <v>56</v>
      </c>
      <c r="N5154" s="149">
        <v>1976</v>
      </c>
      <c r="O5154" s="150"/>
      <c r="P5154" s="154" t="s">
        <v>4117</v>
      </c>
      <c r="Q5154" s="158" t="s">
        <v>50</v>
      </c>
      <c r="R5154" s="142">
        <f t="shared" si="80"/>
        <v>8.0012957563978</v>
      </c>
    </row>
    <row r="5155" s="109" customFormat="1">
      <c r="A5155" s="119">
        <f>MAX($A$19:A5154)+1</f>
        <v>5137</v>
      </c>
      <c r="B5155" s="120" t="s">
        <v>41</v>
      </c>
      <c r="C5155" s="144" t="s">
        <v>547</v>
      </c>
      <c r="D5155" s="144" t="s">
        <v>5729</v>
      </c>
      <c r="E5155" s="145" t="s">
        <v>4159</v>
      </c>
      <c r="F5155" s="146" t="s">
        <v>2501</v>
      </c>
      <c r="G5155" s="146" t="s">
        <v>2502</v>
      </c>
      <c r="H5155" s="146" t="s">
        <v>2563</v>
      </c>
      <c r="I5155" s="151" t="s">
        <v>98</v>
      </c>
      <c r="J5155" s="147">
        <v>29200</v>
      </c>
      <c r="K5155" s="147">
        <v>343</v>
      </c>
      <c r="L5155" s="148">
        <v>10015600</v>
      </c>
      <c r="M5155" s="120" t="s">
        <v>56</v>
      </c>
      <c r="N5155" s="149">
        <v>801248</v>
      </c>
      <c r="O5155" s="150"/>
      <c r="P5155" s="154" t="s">
        <v>4117</v>
      </c>
      <c r="Q5155" s="158" t="s">
        <v>50</v>
      </c>
      <c r="R5155" s="142">
        <f t="shared" si="80"/>
        <v>8</v>
      </c>
    </row>
    <row r="5156" ht="22.5" s="109" customFormat="1">
      <c r="A5156" s="119">
        <f>MAX($A$19:A5155)+1</f>
        <v>5138</v>
      </c>
      <c r="B5156" s="120" t="s">
        <v>41</v>
      </c>
      <c r="C5156" s="144" t="s">
        <v>547</v>
      </c>
      <c r="D5156" s="144" t="s">
        <v>5729</v>
      </c>
      <c r="E5156" s="145" t="s">
        <v>4159</v>
      </c>
      <c r="F5156" s="146" t="s">
        <v>2501</v>
      </c>
      <c r="G5156" s="146" t="s">
        <v>2502</v>
      </c>
      <c r="H5156" s="146" t="s">
        <v>2556</v>
      </c>
      <c r="I5156" s="151" t="s">
        <v>98</v>
      </c>
      <c r="J5156" s="147">
        <v>704</v>
      </c>
      <c r="K5156" s="147">
        <v>928</v>
      </c>
      <c r="L5156" s="148">
        <v>653312</v>
      </c>
      <c r="M5156" s="120" t="s">
        <v>56</v>
      </c>
      <c r="N5156" s="149">
        <v>52265</v>
      </c>
      <c r="O5156" s="150"/>
      <c r="P5156" s="154" t="s">
        <v>4117</v>
      </c>
      <c r="Q5156" s="158" t="s">
        <v>50</v>
      </c>
      <c r="R5156" s="142">
        <f t="shared" si="80"/>
        <v>8.0000061226489</v>
      </c>
    </row>
    <row r="5157" ht="22.5" s="109" customFormat="1">
      <c r="A5157" s="119">
        <f>MAX($A$19:A5156)+1</f>
        <v>5139</v>
      </c>
      <c r="B5157" s="120" t="s">
        <v>41</v>
      </c>
      <c r="C5157" s="144" t="s">
        <v>547</v>
      </c>
      <c r="D5157" s="144" t="s">
        <v>5729</v>
      </c>
      <c r="E5157" s="145" t="s">
        <v>4159</v>
      </c>
      <c r="F5157" s="146" t="s">
        <v>2501</v>
      </c>
      <c r="G5157" s="146" t="s">
        <v>2502</v>
      </c>
      <c r="H5157" s="146" t="s">
        <v>2524</v>
      </c>
      <c r="I5157" s="151" t="s">
        <v>98</v>
      </c>
      <c r="J5157" s="147">
        <v>1288</v>
      </c>
      <c r="K5157" s="147">
        <v>928</v>
      </c>
      <c r="L5157" s="148">
        <v>1195264</v>
      </c>
      <c r="M5157" s="120" t="s">
        <v>56</v>
      </c>
      <c r="N5157" s="149">
        <v>95621</v>
      </c>
      <c r="O5157" s="150"/>
      <c r="P5157" s="154" t="s">
        <v>4117</v>
      </c>
      <c r="Q5157" s="158" t="s">
        <v>50</v>
      </c>
      <c r="R5157" s="142">
        <f t="shared" si="80"/>
        <v>7.99998996037696</v>
      </c>
    </row>
    <row r="5158" s="109" customFormat="1">
      <c r="A5158" s="119">
        <f>MAX($A$19:A5157)+1</f>
        <v>5140</v>
      </c>
      <c r="B5158" s="120" t="s">
        <v>41</v>
      </c>
      <c r="C5158" s="144" t="s">
        <v>547</v>
      </c>
      <c r="D5158" s="144" t="s">
        <v>5729</v>
      </c>
      <c r="E5158" s="145" t="s">
        <v>4159</v>
      </c>
      <c r="F5158" s="146" t="s">
        <v>2501</v>
      </c>
      <c r="G5158" s="146" t="s">
        <v>2502</v>
      </c>
      <c r="H5158" s="146" t="s">
        <v>2540</v>
      </c>
      <c r="I5158" s="151" t="s">
        <v>98</v>
      </c>
      <c r="J5158" s="147">
        <v>1494</v>
      </c>
      <c r="K5158" s="147">
        <v>1498</v>
      </c>
      <c r="L5158" s="148">
        <v>2238012</v>
      </c>
      <c r="M5158" s="120" t="s">
        <v>56</v>
      </c>
      <c r="N5158" s="149">
        <v>179041</v>
      </c>
      <c r="O5158" s="150"/>
      <c r="P5158" s="154" t="s">
        <v>4117</v>
      </c>
      <c r="Q5158" s="158" t="s">
        <v>50</v>
      </c>
      <c r="R5158" s="142">
        <f t="shared" si="80"/>
        <v>8.00000178730052</v>
      </c>
    </row>
    <row r="5159" s="109" customFormat="1">
      <c r="A5159" s="119">
        <f>MAX($A$19:A5158)+1</f>
        <v>5141</v>
      </c>
      <c r="B5159" s="120" t="s">
        <v>41</v>
      </c>
      <c r="C5159" s="144" t="s">
        <v>547</v>
      </c>
      <c r="D5159" s="144" t="s">
        <v>5729</v>
      </c>
      <c r="E5159" s="145" t="s">
        <v>4159</v>
      </c>
      <c r="F5159" s="146" t="s">
        <v>2501</v>
      </c>
      <c r="G5159" s="146" t="s">
        <v>2502</v>
      </c>
      <c r="H5159" s="146" t="s">
        <v>5732</v>
      </c>
      <c r="I5159" s="151" t="s">
        <v>98</v>
      </c>
      <c r="J5159" s="147">
        <v>120</v>
      </c>
      <c r="K5159" s="147">
        <v>225</v>
      </c>
      <c r="L5159" s="148">
        <v>27000</v>
      </c>
      <c r="M5159" s="120" t="s">
        <v>56</v>
      </c>
      <c r="N5159" s="149">
        <v>2160</v>
      </c>
      <c r="O5159" s="150"/>
      <c r="P5159" s="154" t="s">
        <v>4117</v>
      </c>
      <c r="Q5159" s="158" t="s">
        <v>50</v>
      </c>
      <c r="R5159" s="142">
        <f t="shared" si="80"/>
        <v>8</v>
      </c>
    </row>
    <row r="5160" s="109" customFormat="1">
      <c r="A5160" s="119">
        <f>MAX($A$19:A5159)+1</f>
        <v>5142</v>
      </c>
      <c r="B5160" s="120" t="s">
        <v>41</v>
      </c>
      <c r="C5160" s="144" t="s">
        <v>547</v>
      </c>
      <c r="D5160" s="144" t="s">
        <v>5729</v>
      </c>
      <c r="E5160" s="145" t="s">
        <v>4159</v>
      </c>
      <c r="F5160" s="146" t="s">
        <v>2501</v>
      </c>
      <c r="G5160" s="146" t="s">
        <v>2502</v>
      </c>
      <c r="H5160" s="146" t="s">
        <v>5733</v>
      </c>
      <c r="I5160" s="151" t="s">
        <v>98</v>
      </c>
      <c r="J5160" s="147">
        <v>120</v>
      </c>
      <c r="K5160" s="147">
        <v>228</v>
      </c>
      <c r="L5160" s="148">
        <v>27360</v>
      </c>
      <c r="M5160" s="120" t="s">
        <v>56</v>
      </c>
      <c r="N5160" s="149">
        <v>2189</v>
      </c>
      <c r="O5160" s="150"/>
      <c r="P5160" s="154" t="s">
        <v>4117</v>
      </c>
      <c r="Q5160" s="158" t="s">
        <v>50</v>
      </c>
      <c r="R5160" s="142">
        <f t="shared" si="80"/>
        <v>8.00073099415205</v>
      </c>
    </row>
    <row r="5161" s="109" customFormat="1">
      <c r="A5161" s="119">
        <f>MAX($A$19:A5160)+1</f>
        <v>5143</v>
      </c>
      <c r="B5161" s="120" t="s">
        <v>41</v>
      </c>
      <c r="C5161" s="144" t="s">
        <v>547</v>
      </c>
      <c r="D5161" s="144" t="s">
        <v>5729</v>
      </c>
      <c r="E5161" s="145" t="s">
        <v>4159</v>
      </c>
      <c r="F5161" s="146" t="s">
        <v>2501</v>
      </c>
      <c r="G5161" s="146" t="s">
        <v>2502</v>
      </c>
      <c r="H5161" s="146" t="s">
        <v>2557</v>
      </c>
      <c r="I5161" s="151" t="s">
        <v>98</v>
      </c>
      <c r="J5161" s="147">
        <v>440</v>
      </c>
      <c r="K5161" s="147">
        <v>278</v>
      </c>
      <c r="L5161" s="148">
        <v>122320</v>
      </c>
      <c r="M5161" s="120" t="s">
        <v>56</v>
      </c>
      <c r="N5161" s="149">
        <v>9786</v>
      </c>
      <c r="O5161" s="150"/>
      <c r="P5161" s="154" t="s">
        <v>4117</v>
      </c>
      <c r="Q5161" s="158" t="s">
        <v>50</v>
      </c>
      <c r="R5161" s="142">
        <f t="shared" si="80"/>
        <v>8.00032701111838</v>
      </c>
    </row>
    <row r="5162" ht="22.5" s="109" customFormat="1">
      <c r="A5162" s="119">
        <f>MAX($A$19:A5161)+1</f>
        <v>5144</v>
      </c>
      <c r="B5162" s="120" t="s">
        <v>41</v>
      </c>
      <c r="C5162" s="144" t="s">
        <v>547</v>
      </c>
      <c r="D5162" s="144" t="s">
        <v>5729</v>
      </c>
      <c r="E5162" s="145" t="s">
        <v>4159</v>
      </c>
      <c r="F5162" s="146" t="s">
        <v>2501</v>
      </c>
      <c r="G5162" s="146" t="s">
        <v>2502</v>
      </c>
      <c r="H5162" s="146" t="s">
        <v>2524</v>
      </c>
      <c r="I5162" s="151" t="s">
        <v>98</v>
      </c>
      <c r="J5162" s="147">
        <v>848</v>
      </c>
      <c r="K5162" s="147">
        <v>928</v>
      </c>
      <c r="L5162" s="148">
        <v>786944</v>
      </c>
      <c r="M5162" s="120" t="s">
        <v>56</v>
      </c>
      <c r="N5162" s="149">
        <v>62956</v>
      </c>
      <c r="O5162" s="150"/>
      <c r="P5162" s="154" t="s">
        <v>4117</v>
      </c>
      <c r="Q5162" s="158" t="s">
        <v>50</v>
      </c>
      <c r="R5162" s="142">
        <f t="shared" si="80"/>
        <v>8.00006099544567</v>
      </c>
    </row>
    <row r="5163" s="109" customFormat="1">
      <c r="A5163" s="119">
        <f>MAX($A$19:A5162)+1</f>
        <v>5145</v>
      </c>
      <c r="B5163" s="120" t="s">
        <v>41</v>
      </c>
      <c r="C5163" s="144" t="s">
        <v>547</v>
      </c>
      <c r="D5163" s="144" t="s">
        <v>5729</v>
      </c>
      <c r="E5163" s="145" t="s">
        <v>4159</v>
      </c>
      <c r="F5163" s="146" t="s">
        <v>2501</v>
      </c>
      <c r="G5163" s="146" t="s">
        <v>2502</v>
      </c>
      <c r="H5163" s="146" t="s">
        <v>5734</v>
      </c>
      <c r="I5163" s="151" t="s">
        <v>100</v>
      </c>
      <c r="J5163" s="147">
        <v>120</v>
      </c>
      <c r="K5163" s="147">
        <v>1399</v>
      </c>
      <c r="L5163" s="148">
        <v>167880</v>
      </c>
      <c r="M5163" s="120" t="s">
        <v>56</v>
      </c>
      <c r="N5163" s="149">
        <v>13431</v>
      </c>
      <c r="O5163" s="150"/>
      <c r="P5163" s="154" t="s">
        <v>4117</v>
      </c>
      <c r="Q5163" s="158" t="s">
        <v>50</v>
      </c>
      <c r="R5163" s="142">
        <f t="shared" si="80"/>
        <v>8.00035739814153</v>
      </c>
    </row>
    <row r="5164" s="109" customFormat="1">
      <c r="A5164" s="119">
        <f>MAX($A$19:A5163)+1</f>
        <v>5146</v>
      </c>
      <c r="B5164" s="120" t="s">
        <v>41</v>
      </c>
      <c r="C5164" s="144" t="s">
        <v>547</v>
      </c>
      <c r="D5164" s="144" t="s">
        <v>5729</v>
      </c>
      <c r="E5164" s="145" t="s">
        <v>4159</v>
      </c>
      <c r="F5164" s="146" t="s">
        <v>2501</v>
      </c>
      <c r="G5164" s="146" t="s">
        <v>2502</v>
      </c>
      <c r="H5164" s="146" t="s">
        <v>5735</v>
      </c>
      <c r="I5164" s="151" t="s">
        <v>98</v>
      </c>
      <c r="J5164" s="147">
        <v>148</v>
      </c>
      <c r="K5164" s="147">
        <v>228</v>
      </c>
      <c r="L5164" s="148">
        <v>33744</v>
      </c>
      <c r="M5164" s="120" t="s">
        <v>56</v>
      </c>
      <c r="N5164" s="149">
        <v>2700</v>
      </c>
      <c r="O5164" s="150"/>
      <c r="P5164" s="154" t="s">
        <v>4117</v>
      </c>
      <c r="Q5164" s="158" t="s">
        <v>50</v>
      </c>
      <c r="R5164" s="142">
        <f ref="R5164:R5227" t="shared" si="81">N5164/L5164*100</f>
        <v>8.00142247510669</v>
      </c>
    </row>
    <row r="5165" s="109" customFormat="1">
      <c r="A5165" s="119">
        <f>MAX($A$19:A5164)+1</f>
        <v>5147</v>
      </c>
      <c r="B5165" s="120" t="s">
        <v>41</v>
      </c>
      <c r="C5165" s="144" t="s">
        <v>547</v>
      </c>
      <c r="D5165" s="144" t="s">
        <v>5729</v>
      </c>
      <c r="E5165" s="145" t="s">
        <v>4159</v>
      </c>
      <c r="F5165" s="146" t="s">
        <v>2501</v>
      </c>
      <c r="G5165" s="146" t="s">
        <v>2502</v>
      </c>
      <c r="H5165" s="146" t="s">
        <v>2561</v>
      </c>
      <c r="I5165" s="151" t="s">
        <v>98</v>
      </c>
      <c r="J5165" s="147">
        <v>18250</v>
      </c>
      <c r="K5165" s="147">
        <v>468</v>
      </c>
      <c r="L5165" s="148">
        <v>8541000</v>
      </c>
      <c r="M5165" s="120" t="s">
        <v>56</v>
      </c>
      <c r="N5165" s="149">
        <v>683280</v>
      </c>
      <c r="O5165" s="150"/>
      <c r="P5165" s="154" t="s">
        <v>4117</v>
      </c>
      <c r="Q5165" s="158" t="s">
        <v>50</v>
      </c>
      <c r="R5165" s="142">
        <f t="shared" si="81"/>
        <v>8</v>
      </c>
    </row>
    <row r="5166" s="109" customFormat="1">
      <c r="A5166" s="119">
        <f>MAX($A$19:A5165)+1</f>
        <v>5148</v>
      </c>
      <c r="B5166" s="120" t="s">
        <v>41</v>
      </c>
      <c r="C5166" s="144" t="s">
        <v>547</v>
      </c>
      <c r="D5166" s="144" t="s">
        <v>5729</v>
      </c>
      <c r="E5166" s="145" t="s">
        <v>4159</v>
      </c>
      <c r="F5166" s="146" t="s">
        <v>2501</v>
      </c>
      <c r="G5166" s="146" t="s">
        <v>2502</v>
      </c>
      <c r="H5166" s="146" t="s">
        <v>2555</v>
      </c>
      <c r="I5166" s="151" t="s">
        <v>98</v>
      </c>
      <c r="J5166" s="147">
        <v>704</v>
      </c>
      <c r="K5166" s="147">
        <v>968</v>
      </c>
      <c r="L5166" s="148">
        <v>681472</v>
      </c>
      <c r="M5166" s="120" t="s">
        <v>56</v>
      </c>
      <c r="N5166" s="149">
        <v>54518</v>
      </c>
      <c r="O5166" s="150"/>
      <c r="P5166" s="154" t="s">
        <v>4117</v>
      </c>
      <c r="Q5166" s="158" t="s">
        <v>50</v>
      </c>
      <c r="R5166" s="142">
        <f t="shared" si="81"/>
        <v>8.00003521788129</v>
      </c>
    </row>
    <row r="5167" s="109" customFormat="1">
      <c r="A5167" s="119">
        <f>MAX($A$19:A5166)+1</f>
        <v>5149</v>
      </c>
      <c r="B5167" s="120" t="s">
        <v>41</v>
      </c>
      <c r="C5167" s="144" t="s">
        <v>547</v>
      </c>
      <c r="D5167" s="144" t="s">
        <v>5729</v>
      </c>
      <c r="E5167" s="145" t="s">
        <v>4159</v>
      </c>
      <c r="F5167" s="146" t="s">
        <v>2501</v>
      </c>
      <c r="G5167" s="146" t="s">
        <v>2502</v>
      </c>
      <c r="H5167" s="146" t="s">
        <v>2549</v>
      </c>
      <c r="I5167" s="151" t="s">
        <v>98</v>
      </c>
      <c r="J5167" s="147">
        <v>17280</v>
      </c>
      <c r="K5167" s="147">
        <v>998</v>
      </c>
      <c r="L5167" s="148">
        <v>17245440</v>
      </c>
      <c r="M5167" s="120" t="s">
        <v>56</v>
      </c>
      <c r="N5167" s="149">
        <v>1379636</v>
      </c>
      <c r="O5167" s="150"/>
      <c r="P5167" s="154" t="s">
        <v>4117</v>
      </c>
      <c r="Q5167" s="158" t="s">
        <v>50</v>
      </c>
      <c r="R5167" s="142">
        <f t="shared" si="81"/>
        <v>8.00000463890744</v>
      </c>
    </row>
    <row r="5168" s="109" customFormat="1">
      <c r="A5168" s="119">
        <f>MAX($A$19:A5167)+1</f>
        <v>5150</v>
      </c>
      <c r="B5168" s="120" t="s">
        <v>41</v>
      </c>
      <c r="C5168" s="144" t="s">
        <v>547</v>
      </c>
      <c r="D5168" s="144" t="s">
        <v>5729</v>
      </c>
      <c r="E5168" s="145" t="s">
        <v>4159</v>
      </c>
      <c r="F5168" s="146" t="s">
        <v>2501</v>
      </c>
      <c r="G5168" s="146" t="s">
        <v>2502</v>
      </c>
      <c r="H5168" s="146" t="s">
        <v>5733</v>
      </c>
      <c r="I5168" s="151" t="s">
        <v>98</v>
      </c>
      <c r="J5168" s="147">
        <v>120</v>
      </c>
      <c r="K5168" s="147">
        <v>228</v>
      </c>
      <c r="L5168" s="148">
        <v>27360</v>
      </c>
      <c r="M5168" s="120" t="s">
        <v>56</v>
      </c>
      <c r="N5168" s="149">
        <v>2189</v>
      </c>
      <c r="O5168" s="150"/>
      <c r="P5168" s="154" t="s">
        <v>4117</v>
      </c>
      <c r="Q5168" s="158" t="s">
        <v>50</v>
      </c>
      <c r="R5168" s="142">
        <f t="shared" si="81"/>
        <v>8.00073099415205</v>
      </c>
    </row>
    <row r="5169" s="109" customFormat="1">
      <c r="A5169" s="119">
        <f>MAX($A$19:A5168)+1</f>
        <v>5151</v>
      </c>
      <c r="B5169" s="120" t="s">
        <v>41</v>
      </c>
      <c r="C5169" s="144" t="s">
        <v>547</v>
      </c>
      <c r="D5169" s="144" t="s">
        <v>5729</v>
      </c>
      <c r="E5169" s="145" t="s">
        <v>4159</v>
      </c>
      <c r="F5169" s="146" t="s">
        <v>2501</v>
      </c>
      <c r="G5169" s="146" t="s">
        <v>2502</v>
      </c>
      <c r="H5169" s="146" t="s">
        <v>2555</v>
      </c>
      <c r="I5169" s="151" t="s">
        <v>98</v>
      </c>
      <c r="J5169" s="147">
        <v>704</v>
      </c>
      <c r="K5169" s="147">
        <v>968</v>
      </c>
      <c r="L5169" s="148">
        <v>681472</v>
      </c>
      <c r="M5169" s="120" t="s">
        <v>56</v>
      </c>
      <c r="N5169" s="149">
        <v>54518</v>
      </c>
      <c r="O5169" s="150"/>
      <c r="P5169" s="154" t="s">
        <v>4117</v>
      </c>
      <c r="Q5169" s="158" t="s">
        <v>50</v>
      </c>
      <c r="R5169" s="142">
        <f t="shared" si="81"/>
        <v>8.00003521788129</v>
      </c>
    </row>
    <row r="5170" ht="22.5" s="109" customFormat="1">
      <c r="A5170" s="119">
        <f>MAX($A$19:A5169)+1</f>
        <v>5152</v>
      </c>
      <c r="B5170" s="120" t="s">
        <v>41</v>
      </c>
      <c r="C5170" s="144" t="s">
        <v>547</v>
      </c>
      <c r="D5170" s="144" t="s">
        <v>5729</v>
      </c>
      <c r="E5170" s="145" t="s">
        <v>4159</v>
      </c>
      <c r="F5170" s="146" t="s">
        <v>2501</v>
      </c>
      <c r="G5170" s="146" t="s">
        <v>2502</v>
      </c>
      <c r="H5170" s="146" t="s">
        <v>2556</v>
      </c>
      <c r="I5170" s="151" t="s">
        <v>98</v>
      </c>
      <c r="J5170" s="147">
        <v>704</v>
      </c>
      <c r="K5170" s="147">
        <v>928</v>
      </c>
      <c r="L5170" s="148">
        <v>653312</v>
      </c>
      <c r="M5170" s="120" t="s">
        <v>56</v>
      </c>
      <c r="N5170" s="149">
        <v>52265</v>
      </c>
      <c r="O5170" s="150"/>
      <c r="P5170" s="154" t="s">
        <v>4117</v>
      </c>
      <c r="Q5170" s="158" t="s">
        <v>50</v>
      </c>
      <c r="R5170" s="142">
        <f t="shared" si="81"/>
        <v>8.0000061226489</v>
      </c>
    </row>
    <row r="5171" ht="22.5" s="109" customFormat="1">
      <c r="A5171" s="119">
        <f>MAX($A$19:A5170)+1</f>
        <v>5153</v>
      </c>
      <c r="B5171" s="120" t="s">
        <v>41</v>
      </c>
      <c r="C5171" s="144" t="s">
        <v>547</v>
      </c>
      <c r="D5171" s="144" t="s">
        <v>5729</v>
      </c>
      <c r="E5171" s="145" t="s">
        <v>4159</v>
      </c>
      <c r="F5171" s="146" t="s">
        <v>2501</v>
      </c>
      <c r="G5171" s="146" t="s">
        <v>2502</v>
      </c>
      <c r="H5171" s="146" t="s">
        <v>2550</v>
      </c>
      <c r="I5171" s="151" t="s">
        <v>98</v>
      </c>
      <c r="J5171" s="147">
        <v>15378</v>
      </c>
      <c r="K5171" s="147">
        <v>878</v>
      </c>
      <c r="L5171" s="148">
        <v>13501884</v>
      </c>
      <c r="M5171" s="120" t="s">
        <v>56</v>
      </c>
      <c r="N5171" s="149">
        <v>1080151</v>
      </c>
      <c r="O5171" s="150"/>
      <c r="P5171" s="154" t="s">
        <v>4117</v>
      </c>
      <c r="Q5171" s="158" t="s">
        <v>50</v>
      </c>
      <c r="R5171" s="142">
        <f t="shared" si="81"/>
        <v>8.00000207378467</v>
      </c>
    </row>
    <row r="5172" s="109" customFormat="1">
      <c r="A5172" s="119">
        <f>MAX($A$19:A5171)+1</f>
        <v>5154</v>
      </c>
      <c r="B5172" s="120" t="s">
        <v>41</v>
      </c>
      <c r="C5172" s="144" t="s">
        <v>547</v>
      </c>
      <c r="D5172" s="144" t="s">
        <v>5729</v>
      </c>
      <c r="E5172" s="145" t="s">
        <v>4159</v>
      </c>
      <c r="F5172" s="146" t="s">
        <v>2501</v>
      </c>
      <c r="G5172" s="146" t="s">
        <v>2502</v>
      </c>
      <c r="H5172" s="146" t="s">
        <v>5736</v>
      </c>
      <c r="I5172" s="151" t="s">
        <v>98</v>
      </c>
      <c r="J5172" s="147">
        <v>4000</v>
      </c>
      <c r="K5172" s="147">
        <v>348</v>
      </c>
      <c r="L5172" s="148">
        <v>1392000</v>
      </c>
      <c r="M5172" s="120" t="s">
        <v>56</v>
      </c>
      <c r="N5172" s="149">
        <v>111360</v>
      </c>
      <c r="O5172" s="150"/>
      <c r="P5172" s="154" t="s">
        <v>4117</v>
      </c>
      <c r="Q5172" s="158" t="s">
        <v>50</v>
      </c>
      <c r="R5172" s="142">
        <f t="shared" si="81"/>
        <v>8</v>
      </c>
    </row>
    <row r="5173" s="109" customFormat="1">
      <c r="A5173" s="119">
        <f>MAX($A$19:A5172)+1</f>
        <v>5155</v>
      </c>
      <c r="B5173" s="120" t="s">
        <v>41</v>
      </c>
      <c r="C5173" s="144" t="s">
        <v>547</v>
      </c>
      <c r="D5173" s="144" t="s">
        <v>5729</v>
      </c>
      <c r="E5173" s="145" t="s">
        <v>4159</v>
      </c>
      <c r="F5173" s="146" t="s">
        <v>2501</v>
      </c>
      <c r="G5173" s="146" t="s">
        <v>2502</v>
      </c>
      <c r="H5173" s="146" t="s">
        <v>5737</v>
      </c>
      <c r="I5173" s="151" t="s">
        <v>98</v>
      </c>
      <c r="J5173" s="147">
        <v>72</v>
      </c>
      <c r="K5173" s="147">
        <v>225</v>
      </c>
      <c r="L5173" s="148">
        <v>16200</v>
      </c>
      <c r="M5173" s="120" t="s">
        <v>56</v>
      </c>
      <c r="N5173" s="149">
        <v>1296</v>
      </c>
      <c r="O5173" s="150"/>
      <c r="P5173" s="154" t="s">
        <v>4117</v>
      </c>
      <c r="Q5173" s="158" t="s">
        <v>50</v>
      </c>
      <c r="R5173" s="142">
        <f t="shared" si="81"/>
        <v>8</v>
      </c>
    </row>
    <row r="5174" s="109" customFormat="1">
      <c r="A5174" s="119">
        <f>MAX($A$19:A5173)+1</f>
        <v>5156</v>
      </c>
      <c r="B5174" s="120" t="s">
        <v>41</v>
      </c>
      <c r="C5174" s="144" t="s">
        <v>547</v>
      </c>
      <c r="D5174" s="144" t="s">
        <v>5729</v>
      </c>
      <c r="E5174" s="145" t="s">
        <v>4159</v>
      </c>
      <c r="F5174" s="146" t="s">
        <v>2501</v>
      </c>
      <c r="G5174" s="146" t="s">
        <v>2502</v>
      </c>
      <c r="H5174" s="146" t="s">
        <v>2512</v>
      </c>
      <c r="I5174" s="151" t="s">
        <v>100</v>
      </c>
      <c r="J5174" s="147">
        <v>148</v>
      </c>
      <c r="K5174" s="147">
        <v>1399</v>
      </c>
      <c r="L5174" s="148">
        <v>207052</v>
      </c>
      <c r="M5174" s="120" t="s">
        <v>56</v>
      </c>
      <c r="N5174" s="149">
        <v>16564</v>
      </c>
      <c r="O5174" s="150"/>
      <c r="P5174" s="154" t="s">
        <v>4117</v>
      </c>
      <c r="Q5174" s="158" t="s">
        <v>50</v>
      </c>
      <c r="R5174" s="142">
        <f t="shared" si="81"/>
        <v>7.99992272472616</v>
      </c>
    </row>
    <row r="5175" s="109" customFormat="1">
      <c r="A5175" s="119">
        <f>MAX($A$19:A5174)+1</f>
        <v>5157</v>
      </c>
      <c r="B5175" s="120" t="s">
        <v>41</v>
      </c>
      <c r="C5175" s="144" t="s">
        <v>547</v>
      </c>
      <c r="D5175" s="144" t="s">
        <v>5729</v>
      </c>
      <c r="E5175" s="145" t="s">
        <v>4159</v>
      </c>
      <c r="F5175" s="146" t="s">
        <v>2501</v>
      </c>
      <c r="G5175" s="146" t="s">
        <v>2502</v>
      </c>
      <c r="H5175" s="146" t="s">
        <v>5738</v>
      </c>
      <c r="I5175" s="151" t="s">
        <v>98</v>
      </c>
      <c r="J5175" s="147">
        <v>8000</v>
      </c>
      <c r="K5175" s="147">
        <v>348</v>
      </c>
      <c r="L5175" s="148">
        <v>2784000</v>
      </c>
      <c r="M5175" s="120" t="s">
        <v>56</v>
      </c>
      <c r="N5175" s="149">
        <v>222720</v>
      </c>
      <c r="O5175" s="150"/>
      <c r="P5175" s="154" t="s">
        <v>4117</v>
      </c>
      <c r="Q5175" s="158" t="s">
        <v>50</v>
      </c>
      <c r="R5175" s="142">
        <f t="shared" si="81"/>
        <v>8</v>
      </c>
    </row>
    <row r="5176" ht="22.5" s="109" customFormat="1">
      <c r="A5176" s="119">
        <f>MAX($A$19:A5175)+1</f>
        <v>5158</v>
      </c>
      <c r="B5176" s="120" t="s">
        <v>41</v>
      </c>
      <c r="C5176" s="144" t="s">
        <v>547</v>
      </c>
      <c r="D5176" s="144" t="s">
        <v>5729</v>
      </c>
      <c r="E5176" s="145" t="s">
        <v>4159</v>
      </c>
      <c r="F5176" s="146" t="s">
        <v>2501</v>
      </c>
      <c r="G5176" s="146" t="s">
        <v>2502</v>
      </c>
      <c r="H5176" s="146" t="s">
        <v>2541</v>
      </c>
      <c r="I5176" s="151" t="s">
        <v>98</v>
      </c>
      <c r="J5176" s="147">
        <v>1496</v>
      </c>
      <c r="K5176" s="147">
        <v>1128</v>
      </c>
      <c r="L5176" s="148">
        <v>1687488</v>
      </c>
      <c r="M5176" s="120" t="s">
        <v>56</v>
      </c>
      <c r="N5176" s="149">
        <v>135000</v>
      </c>
      <c r="O5176" s="150"/>
      <c r="P5176" s="154" t="s">
        <v>4117</v>
      </c>
      <c r="Q5176" s="158" t="s">
        <v>50</v>
      </c>
      <c r="R5176" s="142">
        <f t="shared" si="81"/>
        <v>8.00005688929343</v>
      </c>
    </row>
    <row r="5177" s="109" customFormat="1">
      <c r="A5177" s="119">
        <f>MAX($A$19:A5176)+1</f>
        <v>5159</v>
      </c>
      <c r="B5177" s="120" t="s">
        <v>41</v>
      </c>
      <c r="C5177" s="144" t="s">
        <v>547</v>
      </c>
      <c r="D5177" s="144" t="s">
        <v>5729</v>
      </c>
      <c r="E5177" s="145" t="s">
        <v>4159</v>
      </c>
      <c r="F5177" s="146" t="s">
        <v>2501</v>
      </c>
      <c r="G5177" s="146" t="s">
        <v>2502</v>
      </c>
      <c r="H5177" s="146" t="s">
        <v>5730</v>
      </c>
      <c r="I5177" s="151" t="s">
        <v>98</v>
      </c>
      <c r="J5177" s="147">
        <v>120</v>
      </c>
      <c r="K5177" s="147">
        <v>235</v>
      </c>
      <c r="L5177" s="148">
        <v>28200</v>
      </c>
      <c r="M5177" s="120" t="s">
        <v>56</v>
      </c>
      <c r="N5177" s="149">
        <v>2256</v>
      </c>
      <c r="O5177" s="150"/>
      <c r="P5177" s="154" t="s">
        <v>4117</v>
      </c>
      <c r="Q5177" s="158" t="s">
        <v>50</v>
      </c>
      <c r="R5177" s="142">
        <f t="shared" si="81"/>
        <v>8</v>
      </c>
    </row>
    <row r="5178" s="109" customFormat="1">
      <c r="A5178" s="119">
        <f>MAX($A$19:A5177)+1</f>
        <v>5160</v>
      </c>
      <c r="B5178" s="120" t="s">
        <v>41</v>
      </c>
      <c r="C5178" s="144" t="s">
        <v>547</v>
      </c>
      <c r="D5178" s="144" t="s">
        <v>5729</v>
      </c>
      <c r="E5178" s="145" t="s">
        <v>4159</v>
      </c>
      <c r="F5178" s="146" t="s">
        <v>2501</v>
      </c>
      <c r="G5178" s="146" t="s">
        <v>2502</v>
      </c>
      <c r="H5178" s="146" t="s">
        <v>2562</v>
      </c>
      <c r="I5178" s="151" t="s">
        <v>98</v>
      </c>
      <c r="J5178" s="147">
        <v>29200</v>
      </c>
      <c r="K5178" s="147">
        <v>138</v>
      </c>
      <c r="L5178" s="148">
        <v>4029600</v>
      </c>
      <c r="M5178" s="120" t="s">
        <v>56</v>
      </c>
      <c r="N5178" s="149">
        <v>322368</v>
      </c>
      <c r="O5178" s="150"/>
      <c r="P5178" s="154" t="s">
        <v>4117</v>
      </c>
      <c r="Q5178" s="158" t="s">
        <v>50</v>
      </c>
      <c r="R5178" s="142">
        <f t="shared" si="81"/>
        <v>8</v>
      </c>
    </row>
    <row r="5179" s="109" customFormat="1">
      <c r="A5179" s="119">
        <f>MAX($A$19:A5178)+1</f>
        <v>5161</v>
      </c>
      <c r="B5179" s="120" t="s">
        <v>41</v>
      </c>
      <c r="C5179" s="144" t="s">
        <v>547</v>
      </c>
      <c r="D5179" s="144" t="s">
        <v>5729</v>
      </c>
      <c r="E5179" s="145" t="s">
        <v>4159</v>
      </c>
      <c r="F5179" s="146" t="s">
        <v>2501</v>
      </c>
      <c r="G5179" s="146" t="s">
        <v>2502</v>
      </c>
      <c r="H5179" s="146" t="s">
        <v>2523</v>
      </c>
      <c r="I5179" s="151" t="s">
        <v>98</v>
      </c>
      <c r="J5179" s="147">
        <v>5440</v>
      </c>
      <c r="K5179" s="147">
        <v>998</v>
      </c>
      <c r="L5179" s="148">
        <v>5429120</v>
      </c>
      <c r="M5179" s="120" t="s">
        <v>56</v>
      </c>
      <c r="N5179" s="149">
        <v>434330</v>
      </c>
      <c r="O5179" s="150"/>
      <c r="P5179" s="154" t="s">
        <v>4117</v>
      </c>
      <c r="Q5179" s="158" t="s">
        <v>50</v>
      </c>
      <c r="R5179" s="142">
        <f t="shared" si="81"/>
        <v>8.00000736767653</v>
      </c>
    </row>
    <row r="5180" s="109" customFormat="1">
      <c r="A5180" s="119">
        <f>MAX($A$19:A5179)+1</f>
        <v>5162</v>
      </c>
      <c r="B5180" s="120" t="s">
        <v>41</v>
      </c>
      <c r="C5180" s="144" t="s">
        <v>547</v>
      </c>
      <c r="D5180" s="144" t="s">
        <v>5729</v>
      </c>
      <c r="E5180" s="145" t="s">
        <v>4159</v>
      </c>
      <c r="F5180" s="146" t="s">
        <v>2501</v>
      </c>
      <c r="G5180" s="146" t="s">
        <v>2502</v>
      </c>
      <c r="H5180" s="146" t="s">
        <v>2523</v>
      </c>
      <c r="I5180" s="151" t="s">
        <v>98</v>
      </c>
      <c r="J5180" s="147">
        <v>848</v>
      </c>
      <c r="K5180" s="147">
        <v>998</v>
      </c>
      <c r="L5180" s="148">
        <v>846304</v>
      </c>
      <c r="M5180" s="120" t="s">
        <v>56</v>
      </c>
      <c r="N5180" s="149">
        <v>67704</v>
      </c>
      <c r="O5180" s="150"/>
      <c r="P5180" s="154" t="s">
        <v>4117</v>
      </c>
      <c r="Q5180" s="158" t="s">
        <v>50</v>
      </c>
      <c r="R5180" s="142">
        <f t="shared" si="81"/>
        <v>7.999962188528</v>
      </c>
    </row>
    <row r="5181" ht="22.5" s="109" customFormat="1">
      <c r="A5181" s="119">
        <f>MAX($A$19:A5180)+1</f>
        <v>5163</v>
      </c>
      <c r="B5181" s="120" t="s">
        <v>41</v>
      </c>
      <c r="C5181" s="144" t="s">
        <v>547</v>
      </c>
      <c r="D5181" s="144" t="s">
        <v>5729</v>
      </c>
      <c r="E5181" s="145" t="s">
        <v>4159</v>
      </c>
      <c r="F5181" s="146" t="s">
        <v>2501</v>
      </c>
      <c r="G5181" s="146" t="s">
        <v>2502</v>
      </c>
      <c r="H5181" s="146" t="s">
        <v>2541</v>
      </c>
      <c r="I5181" s="151" t="s">
        <v>98</v>
      </c>
      <c r="J5181" s="147">
        <v>1494</v>
      </c>
      <c r="K5181" s="147">
        <v>1128</v>
      </c>
      <c r="L5181" s="148">
        <v>1685232</v>
      </c>
      <c r="M5181" s="120" t="s">
        <v>56</v>
      </c>
      <c r="N5181" s="149">
        <v>134819</v>
      </c>
      <c r="O5181" s="150"/>
      <c r="P5181" s="154" t="s">
        <v>4117</v>
      </c>
      <c r="Q5181" s="158" t="s">
        <v>50</v>
      </c>
      <c r="R5181" s="142">
        <f t="shared" si="81"/>
        <v>8.00002610916479</v>
      </c>
    </row>
    <row r="5182" s="109" customFormat="1">
      <c r="A5182" s="119">
        <f>MAX($A$19:A5181)+1</f>
        <v>5164</v>
      </c>
      <c r="B5182" s="120" t="s">
        <v>41</v>
      </c>
      <c r="C5182" s="144" t="s">
        <v>547</v>
      </c>
      <c r="D5182" s="144" t="s">
        <v>5729</v>
      </c>
      <c r="E5182" s="145" t="s">
        <v>4159</v>
      </c>
      <c r="F5182" s="146" t="s">
        <v>2501</v>
      </c>
      <c r="G5182" s="146" t="s">
        <v>2502</v>
      </c>
      <c r="H5182" s="146" t="s">
        <v>5734</v>
      </c>
      <c r="I5182" s="151" t="s">
        <v>100</v>
      </c>
      <c r="J5182" s="147">
        <v>120</v>
      </c>
      <c r="K5182" s="147">
        <v>1399</v>
      </c>
      <c r="L5182" s="148">
        <v>167880</v>
      </c>
      <c r="M5182" s="120" t="s">
        <v>56</v>
      </c>
      <c r="N5182" s="149">
        <v>13431</v>
      </c>
      <c r="O5182" s="150"/>
      <c r="P5182" s="154" t="s">
        <v>4117</v>
      </c>
      <c r="Q5182" s="158" t="s">
        <v>50</v>
      </c>
      <c r="R5182" s="142">
        <f t="shared" si="81"/>
        <v>8.00035739814153</v>
      </c>
    </row>
    <row r="5183" s="109" customFormat="1">
      <c r="A5183" s="119">
        <f>MAX($A$19:A5182)+1</f>
        <v>5165</v>
      </c>
      <c r="B5183" s="120" t="s">
        <v>41</v>
      </c>
      <c r="C5183" s="144" t="s">
        <v>547</v>
      </c>
      <c r="D5183" s="144" t="s">
        <v>5729</v>
      </c>
      <c r="E5183" s="145" t="s">
        <v>4159</v>
      </c>
      <c r="F5183" s="146" t="s">
        <v>2501</v>
      </c>
      <c r="G5183" s="146" t="s">
        <v>2502</v>
      </c>
      <c r="H5183" s="146" t="s">
        <v>5739</v>
      </c>
      <c r="I5183" s="151" t="s">
        <v>98</v>
      </c>
      <c r="J5183" s="147">
        <v>128</v>
      </c>
      <c r="K5183" s="147">
        <v>235</v>
      </c>
      <c r="L5183" s="148">
        <v>30080</v>
      </c>
      <c r="M5183" s="120" t="s">
        <v>56</v>
      </c>
      <c r="N5183" s="149">
        <v>2407</v>
      </c>
      <c r="O5183" s="150"/>
      <c r="P5183" s="154" t="s">
        <v>4117</v>
      </c>
      <c r="Q5183" s="158" t="s">
        <v>50</v>
      </c>
      <c r="R5183" s="142">
        <f t="shared" si="81"/>
        <v>8.00199468085106</v>
      </c>
    </row>
    <row r="5184" s="109" customFormat="1">
      <c r="A5184" s="119">
        <f>MAX($A$19:A5183)+1</f>
        <v>5166</v>
      </c>
      <c r="B5184" s="120" t="s">
        <v>41</v>
      </c>
      <c r="C5184" s="144" t="s">
        <v>547</v>
      </c>
      <c r="D5184" s="144" t="s">
        <v>5729</v>
      </c>
      <c r="E5184" s="145" t="s">
        <v>4159</v>
      </c>
      <c r="F5184" s="146" t="s">
        <v>2501</v>
      </c>
      <c r="G5184" s="146" t="s">
        <v>2502</v>
      </c>
      <c r="H5184" s="146" t="s">
        <v>2510</v>
      </c>
      <c r="I5184" s="151" t="s">
        <v>98</v>
      </c>
      <c r="J5184" s="147">
        <v>148</v>
      </c>
      <c r="K5184" s="147">
        <v>235</v>
      </c>
      <c r="L5184" s="148">
        <v>34780</v>
      </c>
      <c r="M5184" s="120" t="s">
        <v>56</v>
      </c>
      <c r="N5184" s="149">
        <v>2783</v>
      </c>
      <c r="O5184" s="150"/>
      <c r="P5184" s="154" t="s">
        <v>4117</v>
      </c>
      <c r="Q5184" s="158" t="s">
        <v>50</v>
      </c>
      <c r="R5184" s="142">
        <f t="shared" si="81"/>
        <v>8.0017251293847</v>
      </c>
    </row>
    <row r="5185" s="109" customFormat="1">
      <c r="A5185" s="119">
        <f>MAX($A$19:A5184)+1</f>
        <v>5167</v>
      </c>
      <c r="B5185" s="120" t="s">
        <v>41</v>
      </c>
      <c r="C5185" s="144" t="s">
        <v>547</v>
      </c>
      <c r="D5185" s="144" t="s">
        <v>5729</v>
      </c>
      <c r="E5185" s="145" t="s">
        <v>4159</v>
      </c>
      <c r="F5185" s="146" t="s">
        <v>2501</v>
      </c>
      <c r="G5185" s="146" t="s">
        <v>2502</v>
      </c>
      <c r="H5185" s="146" t="s">
        <v>2514</v>
      </c>
      <c r="I5185" s="151" t="s">
        <v>98</v>
      </c>
      <c r="J5185" s="147">
        <v>128</v>
      </c>
      <c r="K5185" s="147">
        <v>383</v>
      </c>
      <c r="L5185" s="148">
        <v>49024</v>
      </c>
      <c r="M5185" s="120" t="s">
        <v>56</v>
      </c>
      <c r="N5185" s="149">
        <v>3922</v>
      </c>
      <c r="O5185" s="150"/>
      <c r="P5185" s="154" t="s">
        <v>4117</v>
      </c>
      <c r="Q5185" s="158" t="s">
        <v>50</v>
      </c>
      <c r="R5185" s="142">
        <f t="shared" si="81"/>
        <v>8.00016318537859</v>
      </c>
    </row>
    <row r="5186" s="109" customFormat="1">
      <c r="A5186" s="119">
        <f>MAX($A$19:A5185)+1</f>
        <v>5168</v>
      </c>
      <c r="B5186" s="120" t="s">
        <v>41</v>
      </c>
      <c r="C5186" s="144" t="s">
        <v>547</v>
      </c>
      <c r="D5186" s="144" t="s">
        <v>5729</v>
      </c>
      <c r="E5186" s="145" t="s">
        <v>4159</v>
      </c>
      <c r="F5186" s="146" t="s">
        <v>2501</v>
      </c>
      <c r="G5186" s="146" t="s">
        <v>2502</v>
      </c>
      <c r="H5186" s="146" t="s">
        <v>5732</v>
      </c>
      <c r="I5186" s="151" t="s">
        <v>98</v>
      </c>
      <c r="J5186" s="147">
        <v>120</v>
      </c>
      <c r="K5186" s="147">
        <v>225</v>
      </c>
      <c r="L5186" s="148">
        <v>27000</v>
      </c>
      <c r="M5186" s="120" t="s">
        <v>56</v>
      </c>
      <c r="N5186" s="149">
        <v>2160</v>
      </c>
      <c r="O5186" s="150"/>
      <c r="P5186" s="154" t="s">
        <v>4117</v>
      </c>
      <c r="Q5186" s="158" t="s">
        <v>50</v>
      </c>
      <c r="R5186" s="142">
        <f t="shared" si="81"/>
        <v>8</v>
      </c>
    </row>
    <row r="5187" s="109" customFormat="1">
      <c r="A5187" s="119">
        <f>MAX($A$19:A5186)+1</f>
        <v>5169</v>
      </c>
      <c r="B5187" s="120" t="s">
        <v>41</v>
      </c>
      <c r="C5187" s="144" t="s">
        <v>547</v>
      </c>
      <c r="D5187" s="144" t="s">
        <v>5729</v>
      </c>
      <c r="E5187" s="145" t="s">
        <v>4159</v>
      </c>
      <c r="F5187" s="146" t="s">
        <v>2501</v>
      </c>
      <c r="G5187" s="146" t="s">
        <v>2502</v>
      </c>
      <c r="H5187" s="146" t="s">
        <v>5740</v>
      </c>
      <c r="I5187" s="151" t="s">
        <v>98</v>
      </c>
      <c r="J5187" s="147">
        <v>72</v>
      </c>
      <c r="K5187" s="147">
        <v>343</v>
      </c>
      <c r="L5187" s="148">
        <v>24696</v>
      </c>
      <c r="M5187" s="120" t="s">
        <v>56</v>
      </c>
      <c r="N5187" s="149">
        <v>1976</v>
      </c>
      <c r="O5187" s="150"/>
      <c r="P5187" s="154" t="s">
        <v>4117</v>
      </c>
      <c r="Q5187" s="158" t="s">
        <v>50</v>
      </c>
      <c r="R5187" s="142">
        <f t="shared" si="81"/>
        <v>8.0012957563978</v>
      </c>
    </row>
    <row r="5188" s="109" customFormat="1">
      <c r="A5188" s="119">
        <f>MAX($A$19:A5187)+1</f>
        <v>5170</v>
      </c>
      <c r="B5188" s="120" t="s">
        <v>41</v>
      </c>
      <c r="C5188" s="144" t="s">
        <v>547</v>
      </c>
      <c r="D5188" s="144" t="s">
        <v>5729</v>
      </c>
      <c r="E5188" s="145" t="s">
        <v>4159</v>
      </c>
      <c r="F5188" s="146" t="s">
        <v>2501</v>
      </c>
      <c r="G5188" s="146" t="s">
        <v>2502</v>
      </c>
      <c r="H5188" s="146" t="s">
        <v>2513</v>
      </c>
      <c r="I5188" s="151" t="s">
        <v>98</v>
      </c>
      <c r="J5188" s="147">
        <v>148</v>
      </c>
      <c r="K5188" s="147">
        <v>225</v>
      </c>
      <c r="L5188" s="148">
        <v>33300</v>
      </c>
      <c r="M5188" s="120" t="s">
        <v>56</v>
      </c>
      <c r="N5188" s="149">
        <v>2664</v>
      </c>
      <c r="O5188" s="150"/>
      <c r="P5188" s="154" t="s">
        <v>4117</v>
      </c>
      <c r="Q5188" s="158" t="s">
        <v>50</v>
      </c>
      <c r="R5188" s="142">
        <f t="shared" si="81"/>
        <v>8</v>
      </c>
    </row>
    <row r="5189" s="109" customFormat="1">
      <c r="A5189" s="119">
        <f>MAX($A$19:A5188)+1</f>
        <v>5171</v>
      </c>
      <c r="B5189" s="120" t="s">
        <v>41</v>
      </c>
      <c r="C5189" s="144" t="s">
        <v>547</v>
      </c>
      <c r="D5189" s="144" t="s">
        <v>5729</v>
      </c>
      <c r="E5189" s="145" t="s">
        <v>4159</v>
      </c>
      <c r="F5189" s="146" t="s">
        <v>2501</v>
      </c>
      <c r="G5189" s="146" t="s">
        <v>2502</v>
      </c>
      <c r="H5189" s="146" t="s">
        <v>2553</v>
      </c>
      <c r="I5189" s="151" t="s">
        <v>98</v>
      </c>
      <c r="J5189" s="147">
        <v>6080</v>
      </c>
      <c r="K5189" s="147">
        <v>468</v>
      </c>
      <c r="L5189" s="148">
        <v>2845440</v>
      </c>
      <c r="M5189" s="120" t="s">
        <v>56</v>
      </c>
      <c r="N5189" s="149">
        <v>227636</v>
      </c>
      <c r="O5189" s="150"/>
      <c r="P5189" s="154" t="s">
        <v>4117</v>
      </c>
      <c r="Q5189" s="158" t="s">
        <v>50</v>
      </c>
      <c r="R5189" s="142">
        <f t="shared" si="81"/>
        <v>8.00002811515969</v>
      </c>
    </row>
    <row r="5190" ht="22.5" s="109" customFormat="1">
      <c r="A5190" s="119">
        <f>MAX($A$19:A5189)+1</f>
        <v>5172</v>
      </c>
      <c r="B5190" s="120" t="s">
        <v>41</v>
      </c>
      <c r="C5190" s="144" t="s">
        <v>547</v>
      </c>
      <c r="D5190" s="144" t="s">
        <v>5729</v>
      </c>
      <c r="E5190" s="145" t="s">
        <v>4159</v>
      </c>
      <c r="F5190" s="146" t="s">
        <v>2501</v>
      </c>
      <c r="G5190" s="146" t="s">
        <v>2502</v>
      </c>
      <c r="H5190" s="146" t="s">
        <v>2524</v>
      </c>
      <c r="I5190" s="151" t="s">
        <v>98</v>
      </c>
      <c r="J5190" s="147">
        <v>4152</v>
      </c>
      <c r="K5190" s="147">
        <v>928</v>
      </c>
      <c r="L5190" s="148">
        <v>3853056</v>
      </c>
      <c r="M5190" s="120" t="s">
        <v>56</v>
      </c>
      <c r="N5190" s="149">
        <v>308245</v>
      </c>
      <c r="O5190" s="150"/>
      <c r="P5190" s="154" t="s">
        <v>4117</v>
      </c>
      <c r="Q5190" s="158" t="s">
        <v>50</v>
      </c>
      <c r="R5190" s="142">
        <f t="shared" si="81"/>
        <v>8.00001349578101</v>
      </c>
    </row>
    <row r="5191" ht="22.5" s="109" customFormat="1">
      <c r="A5191" s="119">
        <f>MAX($A$19:A5190)+1</f>
        <v>5173</v>
      </c>
      <c r="B5191" s="120" t="s">
        <v>41</v>
      </c>
      <c r="C5191" s="144" t="s">
        <v>547</v>
      </c>
      <c r="D5191" s="144" t="s">
        <v>5729</v>
      </c>
      <c r="E5191" s="145" t="s">
        <v>4159</v>
      </c>
      <c r="F5191" s="146" t="s">
        <v>2501</v>
      </c>
      <c r="G5191" s="146" t="s">
        <v>2502</v>
      </c>
      <c r="H5191" s="146" t="s">
        <v>2550</v>
      </c>
      <c r="I5191" s="151" t="s">
        <v>98</v>
      </c>
      <c r="J5191" s="147">
        <v>1902</v>
      </c>
      <c r="K5191" s="147">
        <v>878</v>
      </c>
      <c r="L5191" s="148">
        <v>1669956</v>
      </c>
      <c r="M5191" s="120" t="s">
        <v>56</v>
      </c>
      <c r="N5191" s="149">
        <v>133597</v>
      </c>
      <c r="O5191" s="150"/>
      <c r="P5191" s="154" t="s">
        <v>4117</v>
      </c>
      <c r="Q5191" s="158" t="s">
        <v>50</v>
      </c>
      <c r="R5191" s="142">
        <f t="shared" si="81"/>
        <v>8.00003113854497</v>
      </c>
    </row>
    <row r="5192" s="109" customFormat="1">
      <c r="A5192" s="119">
        <f>MAX($A$19:A5191)+1</f>
        <v>5174</v>
      </c>
      <c r="B5192" s="120" t="s">
        <v>41</v>
      </c>
      <c r="C5192" s="144" t="s">
        <v>547</v>
      </c>
      <c r="D5192" s="144" t="s">
        <v>5729</v>
      </c>
      <c r="E5192" s="145" t="s">
        <v>4159</v>
      </c>
      <c r="F5192" s="146" t="s">
        <v>2501</v>
      </c>
      <c r="G5192" s="146" t="s">
        <v>2502</v>
      </c>
      <c r="H5192" s="146" t="s">
        <v>2528</v>
      </c>
      <c r="I5192" s="151" t="s">
        <v>98</v>
      </c>
      <c r="J5192" s="147">
        <v>1024</v>
      </c>
      <c r="K5192" s="147">
        <v>968</v>
      </c>
      <c r="L5192" s="148">
        <v>991232</v>
      </c>
      <c r="M5192" s="120" t="s">
        <v>56</v>
      </c>
      <c r="N5192" s="149">
        <v>79299</v>
      </c>
      <c r="O5192" s="150"/>
      <c r="P5192" s="154" t="s">
        <v>4117</v>
      </c>
      <c r="Q5192" s="158" t="s">
        <v>50</v>
      </c>
      <c r="R5192" s="142">
        <f t="shared" si="81"/>
        <v>8.00004438920454</v>
      </c>
    </row>
    <row r="5193" ht="22.5" s="109" customFormat="1">
      <c r="A5193" s="119">
        <f>MAX($A$19:A5192)+1</f>
        <v>5175</v>
      </c>
      <c r="B5193" s="120" t="s">
        <v>41</v>
      </c>
      <c r="C5193" s="144" t="s">
        <v>547</v>
      </c>
      <c r="D5193" s="144" t="s">
        <v>5729</v>
      </c>
      <c r="E5193" s="145" t="s">
        <v>4159</v>
      </c>
      <c r="F5193" s="146" t="s">
        <v>2501</v>
      </c>
      <c r="G5193" s="146" t="s">
        <v>2502</v>
      </c>
      <c r="H5193" s="146" t="s">
        <v>2529</v>
      </c>
      <c r="I5193" s="151" t="s">
        <v>98</v>
      </c>
      <c r="J5193" s="147">
        <v>1024</v>
      </c>
      <c r="K5193" s="147">
        <v>918</v>
      </c>
      <c r="L5193" s="148">
        <v>940032</v>
      </c>
      <c r="M5193" s="120" t="s">
        <v>56</v>
      </c>
      <c r="N5193" s="149">
        <v>75203</v>
      </c>
      <c r="O5193" s="150"/>
      <c r="P5193" s="154" t="s">
        <v>4117</v>
      </c>
      <c r="Q5193" s="158" t="s">
        <v>50</v>
      </c>
      <c r="R5193" s="142">
        <f t="shared" si="81"/>
        <v>8.00004680691721</v>
      </c>
    </row>
    <row r="5194" s="109" customFormat="1">
      <c r="A5194" s="119">
        <f>MAX($A$19:A5193)+1</f>
        <v>5176</v>
      </c>
      <c r="B5194" s="120" t="s">
        <v>41</v>
      </c>
      <c r="C5194" s="144" t="s">
        <v>547</v>
      </c>
      <c r="D5194" s="144" t="s">
        <v>5729</v>
      </c>
      <c r="E5194" s="145" t="s">
        <v>4159</v>
      </c>
      <c r="F5194" s="146" t="s">
        <v>2501</v>
      </c>
      <c r="G5194" s="146" t="s">
        <v>2502</v>
      </c>
      <c r="H5194" s="146" t="s">
        <v>2540</v>
      </c>
      <c r="I5194" s="151" t="s">
        <v>98</v>
      </c>
      <c r="J5194" s="147">
        <v>1496</v>
      </c>
      <c r="K5194" s="147">
        <v>1498</v>
      </c>
      <c r="L5194" s="148">
        <v>2241008</v>
      </c>
      <c r="M5194" s="120" t="s">
        <v>56</v>
      </c>
      <c r="N5194" s="149">
        <v>179270</v>
      </c>
      <c r="O5194" s="150"/>
      <c r="P5194" s="154" t="s">
        <v>4117</v>
      </c>
      <c r="Q5194" s="158" t="s">
        <v>50</v>
      </c>
      <c r="R5194" s="142">
        <f t="shared" si="81"/>
        <v>7.99952521365386</v>
      </c>
    </row>
    <row r="5195" s="109" customFormat="1">
      <c r="A5195" s="119">
        <f>MAX($A$19:A5194)+1</f>
        <v>5177</v>
      </c>
      <c r="B5195" s="120" t="s">
        <v>41</v>
      </c>
      <c r="C5195" s="144" t="s">
        <v>547</v>
      </c>
      <c r="D5195" s="144" t="s">
        <v>5741</v>
      </c>
      <c r="E5195" s="145" t="s">
        <v>4468</v>
      </c>
      <c r="F5195" s="146" t="s">
        <v>2570</v>
      </c>
      <c r="G5195" s="146" t="s">
        <v>2571</v>
      </c>
      <c r="H5195" s="146" t="s">
        <v>2574</v>
      </c>
      <c r="I5195" s="151" t="s">
        <v>100</v>
      </c>
      <c r="J5195" s="147">
        <v>5000</v>
      </c>
      <c r="K5195" s="147">
        <v>1450</v>
      </c>
      <c r="L5195" s="148">
        <v>7250000</v>
      </c>
      <c r="M5195" s="120" t="s">
        <v>229</v>
      </c>
      <c r="N5195" s="149">
        <v>725000</v>
      </c>
      <c r="O5195" s="150"/>
      <c r="P5195" s="154" t="s">
        <v>4117</v>
      </c>
      <c r="Q5195" s="158" t="s">
        <v>50</v>
      </c>
      <c r="R5195" s="142">
        <f t="shared" si="81"/>
        <v>10</v>
      </c>
    </row>
    <row r="5196" s="109" customFormat="1">
      <c r="A5196" s="119">
        <f>MAX($A$19:A5195)+1</f>
        <v>5178</v>
      </c>
      <c r="B5196" s="120" t="s">
        <v>41</v>
      </c>
      <c r="C5196" s="144" t="s">
        <v>547</v>
      </c>
      <c r="D5196" s="144" t="s">
        <v>5741</v>
      </c>
      <c r="E5196" s="145" t="s">
        <v>4468</v>
      </c>
      <c r="F5196" s="146" t="s">
        <v>2570</v>
      </c>
      <c r="G5196" s="146" t="s">
        <v>2571</v>
      </c>
      <c r="H5196" s="146" t="s">
        <v>5742</v>
      </c>
      <c r="I5196" s="151" t="s">
        <v>100</v>
      </c>
      <c r="J5196" s="147">
        <v>40797</v>
      </c>
      <c r="K5196" s="147">
        <v>500</v>
      </c>
      <c r="L5196" s="148">
        <v>20398500</v>
      </c>
      <c r="M5196" s="120" t="s">
        <v>229</v>
      </c>
      <c r="N5196" s="149">
        <v>2039850</v>
      </c>
      <c r="O5196" s="150"/>
      <c r="P5196" s="154" t="s">
        <v>4117</v>
      </c>
      <c r="Q5196" s="158" t="s">
        <v>50</v>
      </c>
      <c r="R5196" s="142">
        <f t="shared" si="81"/>
        <v>10</v>
      </c>
    </row>
    <row r="5197" s="109" customFormat="1">
      <c r="A5197" s="119">
        <f>MAX($A$19:A5196)+1</f>
        <v>5179</v>
      </c>
      <c r="B5197" s="120" t="s">
        <v>41</v>
      </c>
      <c r="C5197" s="144" t="s">
        <v>4149</v>
      </c>
      <c r="D5197" s="144" t="s">
        <v>5743</v>
      </c>
      <c r="E5197" s="145">
        <v>45256</v>
      </c>
      <c r="F5197" s="146" t="s">
        <v>5744</v>
      </c>
      <c r="G5197" s="146" t="s">
        <v>5745</v>
      </c>
      <c r="H5197" s="146" t="s">
        <v>5746</v>
      </c>
      <c r="I5197" s="151" t="s">
        <v>98</v>
      </c>
      <c r="J5197" s="147">
        <v>1</v>
      </c>
      <c r="K5197" s="147">
        <v>15718182</v>
      </c>
      <c r="L5197" s="148">
        <v>15718182</v>
      </c>
      <c r="M5197" s="120" t="s">
        <v>229</v>
      </c>
      <c r="N5197" s="149">
        <v>1571818</v>
      </c>
      <c r="O5197" s="150"/>
      <c r="P5197" s="154" t="s">
        <v>4117</v>
      </c>
      <c r="Q5197" s="158" t="s">
        <v>50</v>
      </c>
      <c r="R5197" s="142">
        <f t="shared" si="81"/>
        <v>9.99999872758822</v>
      </c>
    </row>
    <row r="5198" ht="22.5" s="109" customFormat="1">
      <c r="A5198" s="119">
        <f>MAX($A$19:A5197)+1</f>
        <v>5180</v>
      </c>
      <c r="B5198" s="120" t="s">
        <v>41</v>
      </c>
      <c r="C5198" s="144" t="s">
        <v>2580</v>
      </c>
      <c r="D5198" s="144" t="s">
        <v>5747</v>
      </c>
      <c r="E5198" s="145">
        <v>45234</v>
      </c>
      <c r="F5198" s="146" t="s">
        <v>2582</v>
      </c>
      <c r="G5198" s="146" t="s">
        <v>2583</v>
      </c>
      <c r="H5198" s="146" t="s">
        <v>2416</v>
      </c>
      <c r="I5198" s="133" t="s">
        <v>47</v>
      </c>
      <c r="J5198" s="147"/>
      <c r="K5198" s="147"/>
      <c r="L5198" s="148">
        <v>22000</v>
      </c>
      <c r="M5198" s="120" t="s">
        <v>56</v>
      </c>
      <c r="N5198" s="149">
        <v>1760</v>
      </c>
      <c r="O5198" s="150"/>
      <c r="P5198" s="154" t="s">
        <v>4117</v>
      </c>
      <c r="Q5198" s="158" t="s">
        <v>50</v>
      </c>
      <c r="R5198" s="142">
        <f t="shared" si="81"/>
        <v>8</v>
      </c>
    </row>
    <row r="5199" ht="22.5" s="109" customFormat="1">
      <c r="A5199" s="119">
        <f>MAX($A$19:A5198)+1</f>
        <v>5181</v>
      </c>
      <c r="B5199" s="120" t="s">
        <v>41</v>
      </c>
      <c r="C5199" s="144" t="s">
        <v>2580</v>
      </c>
      <c r="D5199" s="144" t="s">
        <v>5748</v>
      </c>
      <c r="E5199" s="145">
        <v>45247</v>
      </c>
      <c r="F5199" s="146" t="s">
        <v>2582</v>
      </c>
      <c r="G5199" s="146" t="s">
        <v>2583</v>
      </c>
      <c r="H5199" s="146" t="s">
        <v>717</v>
      </c>
      <c r="I5199" s="133" t="s">
        <v>47</v>
      </c>
      <c r="J5199" s="147"/>
      <c r="K5199" s="147"/>
      <c r="L5199" s="148">
        <v>33000</v>
      </c>
      <c r="M5199" s="120" t="s">
        <v>56</v>
      </c>
      <c r="N5199" s="149">
        <v>2640</v>
      </c>
      <c r="O5199" s="150"/>
      <c r="P5199" s="154" t="s">
        <v>4117</v>
      </c>
      <c r="Q5199" s="158" t="s">
        <v>50</v>
      </c>
      <c r="R5199" s="142">
        <f t="shared" si="81"/>
        <v>8</v>
      </c>
    </row>
    <row r="5200" ht="33.75" s="109" customFormat="1">
      <c r="A5200" s="119">
        <f>MAX($A$19:A5199)+1</f>
        <v>5182</v>
      </c>
      <c r="B5200" s="120" t="s">
        <v>41</v>
      </c>
      <c r="C5200" s="144" t="s">
        <v>92</v>
      </c>
      <c r="D5200" s="144" t="s">
        <v>5749</v>
      </c>
      <c r="E5200" s="145" t="s">
        <v>4318</v>
      </c>
      <c r="F5200" s="123" t="s">
        <v>2600</v>
      </c>
      <c r="G5200" s="146" t="s">
        <v>2601</v>
      </c>
      <c r="H5200" s="146" t="s">
        <v>5750</v>
      </c>
      <c r="I5200" s="151" t="s">
        <v>3163</v>
      </c>
      <c r="J5200" s="147">
        <v>1335</v>
      </c>
      <c r="K5200" s="147">
        <v>490</v>
      </c>
      <c r="L5200" s="148">
        <v>654150</v>
      </c>
      <c r="M5200" s="120" t="s">
        <v>56</v>
      </c>
      <c r="N5200" s="149">
        <v>52332</v>
      </c>
      <c r="O5200" s="150"/>
      <c r="P5200" s="154" t="s">
        <v>4117</v>
      </c>
      <c r="Q5200" s="158" t="s">
        <v>50</v>
      </c>
      <c r="R5200" s="142">
        <f t="shared" si="81"/>
        <v>8</v>
      </c>
    </row>
    <row r="5201" ht="22.5" s="109" customFormat="1">
      <c r="A5201" s="119">
        <f>MAX($A$19:A5200)+1</f>
        <v>5183</v>
      </c>
      <c r="B5201" s="120" t="s">
        <v>41</v>
      </c>
      <c r="C5201" s="144" t="s">
        <v>92</v>
      </c>
      <c r="D5201" s="144" t="s">
        <v>5749</v>
      </c>
      <c r="E5201" s="145" t="s">
        <v>4318</v>
      </c>
      <c r="F5201" s="123" t="s">
        <v>2600</v>
      </c>
      <c r="G5201" s="146" t="s">
        <v>2601</v>
      </c>
      <c r="H5201" s="146" t="s">
        <v>2604</v>
      </c>
      <c r="I5201" s="151" t="s">
        <v>3163</v>
      </c>
      <c r="J5201" s="147">
        <v>16300</v>
      </c>
      <c r="K5201" s="147">
        <v>529</v>
      </c>
      <c r="L5201" s="148">
        <v>8622700</v>
      </c>
      <c r="M5201" s="120" t="s">
        <v>56</v>
      </c>
      <c r="N5201" s="149">
        <v>689816</v>
      </c>
      <c r="O5201" s="150"/>
      <c r="P5201" s="154" t="s">
        <v>4117</v>
      </c>
      <c r="Q5201" s="158" t="s">
        <v>50</v>
      </c>
      <c r="R5201" s="142">
        <f t="shared" si="81"/>
        <v>8</v>
      </c>
    </row>
    <row r="5202" ht="33.75" s="109" customFormat="1">
      <c r="A5202" s="119">
        <f>MAX($A$19:A5201)+1</f>
        <v>5184</v>
      </c>
      <c r="B5202" s="120" t="s">
        <v>41</v>
      </c>
      <c r="C5202" s="144" t="s">
        <v>92</v>
      </c>
      <c r="D5202" s="144" t="s">
        <v>5749</v>
      </c>
      <c r="E5202" s="145" t="s">
        <v>4318</v>
      </c>
      <c r="F5202" s="123" t="s">
        <v>2600</v>
      </c>
      <c r="G5202" s="146" t="s">
        <v>2601</v>
      </c>
      <c r="H5202" s="146" t="s">
        <v>5751</v>
      </c>
      <c r="I5202" s="151" t="s">
        <v>3163</v>
      </c>
      <c r="J5202" s="147">
        <v>2000</v>
      </c>
      <c r="K5202" s="147">
        <v>681</v>
      </c>
      <c r="L5202" s="148">
        <v>1362000</v>
      </c>
      <c r="M5202" s="120" t="s">
        <v>56</v>
      </c>
      <c r="N5202" s="149">
        <v>108960</v>
      </c>
      <c r="O5202" s="150"/>
      <c r="P5202" s="154" t="s">
        <v>4117</v>
      </c>
      <c r="Q5202" s="158" t="s">
        <v>50</v>
      </c>
      <c r="R5202" s="142">
        <f t="shared" si="81"/>
        <v>8</v>
      </c>
    </row>
    <row r="5203" ht="22.5" s="109" customFormat="1">
      <c r="A5203" s="119">
        <f>MAX($A$19:A5202)+1</f>
        <v>5185</v>
      </c>
      <c r="B5203" s="120" t="s">
        <v>41</v>
      </c>
      <c r="C5203" s="144" t="s">
        <v>92</v>
      </c>
      <c r="D5203" s="144" t="s">
        <v>5749</v>
      </c>
      <c r="E5203" s="145" t="s">
        <v>4318</v>
      </c>
      <c r="F5203" s="123" t="s">
        <v>2600</v>
      </c>
      <c r="G5203" s="146" t="s">
        <v>2601</v>
      </c>
      <c r="H5203" s="146" t="s">
        <v>2616</v>
      </c>
      <c r="I5203" s="151" t="s">
        <v>3163</v>
      </c>
      <c r="J5203" s="147">
        <v>900</v>
      </c>
      <c r="K5203" s="147">
        <v>529</v>
      </c>
      <c r="L5203" s="148">
        <v>476100</v>
      </c>
      <c r="M5203" s="120" t="s">
        <v>56</v>
      </c>
      <c r="N5203" s="149">
        <v>38088</v>
      </c>
      <c r="O5203" s="150"/>
      <c r="P5203" s="154" t="s">
        <v>4117</v>
      </c>
      <c r="Q5203" s="158" t="s">
        <v>50</v>
      </c>
      <c r="R5203" s="142">
        <f t="shared" si="81"/>
        <v>8</v>
      </c>
    </row>
    <row r="5204" ht="22.5" s="109" customFormat="1">
      <c r="A5204" s="119">
        <f>MAX($A$19:A5203)+1</f>
        <v>5186</v>
      </c>
      <c r="B5204" s="120" t="s">
        <v>41</v>
      </c>
      <c r="C5204" s="144" t="s">
        <v>92</v>
      </c>
      <c r="D5204" s="144" t="s">
        <v>5749</v>
      </c>
      <c r="E5204" s="145" t="s">
        <v>4318</v>
      </c>
      <c r="F5204" s="123" t="s">
        <v>2600</v>
      </c>
      <c r="G5204" s="146" t="s">
        <v>2601</v>
      </c>
      <c r="H5204" s="146" t="s">
        <v>5752</v>
      </c>
      <c r="I5204" s="151" t="s">
        <v>3163</v>
      </c>
      <c r="J5204" s="147">
        <v>950</v>
      </c>
      <c r="K5204" s="147">
        <v>1240</v>
      </c>
      <c r="L5204" s="148">
        <v>1178000</v>
      </c>
      <c r="M5204" s="120" t="s">
        <v>56</v>
      </c>
      <c r="N5204" s="149">
        <v>94240</v>
      </c>
      <c r="O5204" s="150"/>
      <c r="P5204" s="154" t="s">
        <v>4117</v>
      </c>
      <c r="Q5204" s="158" t="s">
        <v>50</v>
      </c>
      <c r="R5204" s="142">
        <f t="shared" si="81"/>
        <v>8</v>
      </c>
    </row>
    <row r="5205" ht="22.5" s="109" customFormat="1">
      <c r="A5205" s="119">
        <f>MAX($A$19:A5204)+1</f>
        <v>5187</v>
      </c>
      <c r="B5205" s="120" t="s">
        <v>41</v>
      </c>
      <c r="C5205" s="144" t="s">
        <v>92</v>
      </c>
      <c r="D5205" s="144" t="s">
        <v>5749</v>
      </c>
      <c r="E5205" s="145" t="s">
        <v>4318</v>
      </c>
      <c r="F5205" s="123" t="s">
        <v>2600</v>
      </c>
      <c r="G5205" s="146" t="s">
        <v>2601</v>
      </c>
      <c r="H5205" s="146" t="s">
        <v>5753</v>
      </c>
      <c r="I5205" s="151" t="s">
        <v>3163</v>
      </c>
      <c r="J5205" s="147">
        <v>9090</v>
      </c>
      <c r="K5205" s="147">
        <v>481</v>
      </c>
      <c r="L5205" s="148">
        <v>4372290</v>
      </c>
      <c r="M5205" s="120" t="s">
        <v>56</v>
      </c>
      <c r="N5205" s="149">
        <v>349784</v>
      </c>
      <c r="O5205" s="150"/>
      <c r="P5205" s="154" t="s">
        <v>4117</v>
      </c>
      <c r="Q5205" s="158" t="s">
        <v>50</v>
      </c>
      <c r="R5205" s="142">
        <f t="shared" si="81"/>
        <v>8.000018297048</v>
      </c>
    </row>
    <row r="5206" ht="33.75" s="109" customFormat="1">
      <c r="A5206" s="119">
        <f>MAX($A$19:A5205)+1</f>
        <v>5188</v>
      </c>
      <c r="B5206" s="120" t="s">
        <v>41</v>
      </c>
      <c r="C5206" s="144" t="s">
        <v>92</v>
      </c>
      <c r="D5206" s="144" t="s">
        <v>5749</v>
      </c>
      <c r="E5206" s="145" t="s">
        <v>4318</v>
      </c>
      <c r="F5206" s="123" t="s">
        <v>2600</v>
      </c>
      <c r="G5206" s="146" t="s">
        <v>2601</v>
      </c>
      <c r="H5206" s="146" t="s">
        <v>5754</v>
      </c>
      <c r="I5206" s="151" t="s">
        <v>3163</v>
      </c>
      <c r="J5206" s="147">
        <v>23540</v>
      </c>
      <c r="K5206" s="147">
        <v>541</v>
      </c>
      <c r="L5206" s="148">
        <v>12735140</v>
      </c>
      <c r="M5206" s="120" t="s">
        <v>56</v>
      </c>
      <c r="N5206" s="149">
        <v>1018812</v>
      </c>
      <c r="O5206" s="150"/>
      <c r="P5206" s="154" t="s">
        <v>4117</v>
      </c>
      <c r="Q5206" s="158" t="s">
        <v>50</v>
      </c>
      <c r="R5206" s="142">
        <f t="shared" si="81"/>
        <v>8.00000628183122</v>
      </c>
    </row>
    <row r="5207" ht="22.5" s="109" customFormat="1">
      <c r="A5207" s="119">
        <f>MAX($A$19:A5206)+1</f>
        <v>5189</v>
      </c>
      <c r="B5207" s="120" t="s">
        <v>41</v>
      </c>
      <c r="C5207" s="144" t="s">
        <v>92</v>
      </c>
      <c r="D5207" s="144" t="s">
        <v>5749</v>
      </c>
      <c r="E5207" s="145" t="s">
        <v>4318</v>
      </c>
      <c r="F5207" s="123" t="s">
        <v>2600</v>
      </c>
      <c r="G5207" s="146" t="s">
        <v>2601</v>
      </c>
      <c r="H5207" s="146" t="s">
        <v>5755</v>
      </c>
      <c r="I5207" s="151" t="s">
        <v>3163</v>
      </c>
      <c r="J5207" s="147">
        <v>8000</v>
      </c>
      <c r="K5207" s="147">
        <v>1003</v>
      </c>
      <c r="L5207" s="148">
        <v>8024000</v>
      </c>
      <c r="M5207" s="120" t="s">
        <v>56</v>
      </c>
      <c r="N5207" s="149">
        <v>641920</v>
      </c>
      <c r="O5207" s="150"/>
      <c r="P5207" s="154" t="s">
        <v>4117</v>
      </c>
      <c r="Q5207" s="158" t="s">
        <v>50</v>
      </c>
      <c r="R5207" s="142">
        <f t="shared" si="81"/>
        <v>8</v>
      </c>
    </row>
    <row r="5208" ht="22.5" s="109" customFormat="1">
      <c r="A5208" s="119">
        <f>MAX($A$19:A5207)+1</f>
        <v>5190</v>
      </c>
      <c r="B5208" s="120" t="s">
        <v>41</v>
      </c>
      <c r="C5208" s="144" t="s">
        <v>92</v>
      </c>
      <c r="D5208" s="144" t="s">
        <v>5749</v>
      </c>
      <c r="E5208" s="145" t="s">
        <v>4318</v>
      </c>
      <c r="F5208" s="123" t="s">
        <v>2600</v>
      </c>
      <c r="G5208" s="146" t="s">
        <v>2601</v>
      </c>
      <c r="H5208" s="146" t="s">
        <v>5756</v>
      </c>
      <c r="I5208" s="151" t="s">
        <v>3163</v>
      </c>
      <c r="J5208" s="147">
        <v>12150</v>
      </c>
      <c r="K5208" s="147">
        <v>589</v>
      </c>
      <c r="L5208" s="148">
        <v>7156350</v>
      </c>
      <c r="M5208" s="120" t="s">
        <v>56</v>
      </c>
      <c r="N5208" s="149">
        <v>572508</v>
      </c>
      <c r="O5208" s="150"/>
      <c r="P5208" s="154" t="s">
        <v>4117</v>
      </c>
      <c r="Q5208" s="158" t="s">
        <v>50</v>
      </c>
      <c r="R5208" s="142">
        <f t="shared" si="81"/>
        <v>8</v>
      </c>
    </row>
    <row r="5209" ht="22.5" s="109" customFormat="1">
      <c r="A5209" s="119">
        <f>MAX($A$19:A5208)+1</f>
        <v>5191</v>
      </c>
      <c r="B5209" s="120" t="s">
        <v>41</v>
      </c>
      <c r="C5209" s="144" t="s">
        <v>92</v>
      </c>
      <c r="D5209" s="144" t="s">
        <v>5749</v>
      </c>
      <c r="E5209" s="145" t="s">
        <v>4318</v>
      </c>
      <c r="F5209" s="123" t="s">
        <v>2600</v>
      </c>
      <c r="G5209" s="146" t="s">
        <v>2601</v>
      </c>
      <c r="H5209" s="146" t="s">
        <v>2612</v>
      </c>
      <c r="I5209" s="151" t="s">
        <v>3163</v>
      </c>
      <c r="J5209" s="147">
        <v>6310</v>
      </c>
      <c r="K5209" s="147">
        <v>1518</v>
      </c>
      <c r="L5209" s="148">
        <v>9578580</v>
      </c>
      <c r="M5209" s="120" t="s">
        <v>56</v>
      </c>
      <c r="N5209" s="149">
        <v>766287</v>
      </c>
      <c r="O5209" s="150"/>
      <c r="P5209" s="154" t="s">
        <v>4117</v>
      </c>
      <c r="Q5209" s="158" t="s">
        <v>50</v>
      </c>
      <c r="R5209" s="142">
        <f t="shared" si="81"/>
        <v>8.0000062639765</v>
      </c>
    </row>
    <row r="5210" ht="22.5" s="109" customFormat="1">
      <c r="A5210" s="119">
        <f>MAX($A$19:A5209)+1</f>
        <v>5192</v>
      </c>
      <c r="B5210" s="120" t="s">
        <v>41</v>
      </c>
      <c r="C5210" s="144" t="s">
        <v>92</v>
      </c>
      <c r="D5210" s="144" t="s">
        <v>5749</v>
      </c>
      <c r="E5210" s="145" t="s">
        <v>4318</v>
      </c>
      <c r="F5210" s="123" t="s">
        <v>2600</v>
      </c>
      <c r="G5210" s="146" t="s">
        <v>2601</v>
      </c>
      <c r="H5210" s="146" t="s">
        <v>2620</v>
      </c>
      <c r="I5210" s="151" t="s">
        <v>3163</v>
      </c>
      <c r="J5210" s="147">
        <v>9350</v>
      </c>
      <c r="K5210" s="147">
        <v>541</v>
      </c>
      <c r="L5210" s="148">
        <v>5058350</v>
      </c>
      <c r="M5210" s="120" t="s">
        <v>56</v>
      </c>
      <c r="N5210" s="149">
        <v>404668</v>
      </c>
      <c r="O5210" s="150"/>
      <c r="P5210" s="154" t="s">
        <v>4117</v>
      </c>
      <c r="Q5210" s="158" t="s">
        <v>50</v>
      </c>
      <c r="R5210" s="142">
        <f t="shared" si="81"/>
        <v>8</v>
      </c>
    </row>
    <row r="5211" ht="22.5" s="109" customFormat="1">
      <c r="A5211" s="119">
        <f>MAX($A$19:A5210)+1</f>
        <v>5193</v>
      </c>
      <c r="B5211" s="120" t="s">
        <v>41</v>
      </c>
      <c r="C5211" s="144" t="s">
        <v>92</v>
      </c>
      <c r="D5211" s="144" t="s">
        <v>5749</v>
      </c>
      <c r="E5211" s="145" t="s">
        <v>4318</v>
      </c>
      <c r="F5211" s="123" t="s">
        <v>2600</v>
      </c>
      <c r="G5211" s="146" t="s">
        <v>2601</v>
      </c>
      <c r="H5211" s="146" t="s">
        <v>2616</v>
      </c>
      <c r="I5211" s="151" t="s">
        <v>3163</v>
      </c>
      <c r="J5211" s="147">
        <v>15750</v>
      </c>
      <c r="K5211" s="147">
        <v>529</v>
      </c>
      <c r="L5211" s="148">
        <v>8331750</v>
      </c>
      <c r="M5211" s="120" t="s">
        <v>56</v>
      </c>
      <c r="N5211" s="149">
        <v>666540</v>
      </c>
      <c r="O5211" s="150"/>
      <c r="P5211" s="154" t="s">
        <v>4117</v>
      </c>
      <c r="Q5211" s="158" t="s">
        <v>50</v>
      </c>
      <c r="R5211" s="142">
        <f t="shared" si="81"/>
        <v>8</v>
      </c>
    </row>
    <row r="5212" ht="22.5" s="109" customFormat="1">
      <c r="A5212" s="119">
        <f>MAX($A$19:A5211)+1</f>
        <v>5194</v>
      </c>
      <c r="B5212" s="120" t="s">
        <v>41</v>
      </c>
      <c r="C5212" s="144" t="s">
        <v>92</v>
      </c>
      <c r="D5212" s="144" t="s">
        <v>5749</v>
      </c>
      <c r="E5212" s="145" t="s">
        <v>4318</v>
      </c>
      <c r="F5212" s="123" t="s">
        <v>2600</v>
      </c>
      <c r="G5212" s="146" t="s">
        <v>2601</v>
      </c>
      <c r="H5212" s="146" t="s">
        <v>2614</v>
      </c>
      <c r="I5212" s="151" t="s">
        <v>3163</v>
      </c>
      <c r="J5212" s="147">
        <v>3000</v>
      </c>
      <c r="K5212" s="147">
        <v>1948</v>
      </c>
      <c r="L5212" s="148">
        <v>5844000</v>
      </c>
      <c r="M5212" s="120" t="s">
        <v>56</v>
      </c>
      <c r="N5212" s="149">
        <v>467520</v>
      </c>
      <c r="O5212" s="150"/>
      <c r="P5212" s="154" t="s">
        <v>4117</v>
      </c>
      <c r="Q5212" s="158" t="s">
        <v>50</v>
      </c>
      <c r="R5212" s="142">
        <f t="shared" si="81"/>
        <v>8</v>
      </c>
    </row>
    <row r="5213" ht="22.5" s="109" customFormat="1">
      <c r="A5213" s="119">
        <f>MAX($A$19:A5212)+1</f>
        <v>5195</v>
      </c>
      <c r="B5213" s="120" t="s">
        <v>41</v>
      </c>
      <c r="C5213" s="144" t="s">
        <v>92</v>
      </c>
      <c r="D5213" s="144" t="s">
        <v>5749</v>
      </c>
      <c r="E5213" s="145" t="s">
        <v>4318</v>
      </c>
      <c r="F5213" s="123" t="s">
        <v>2600</v>
      </c>
      <c r="G5213" s="146" t="s">
        <v>2601</v>
      </c>
      <c r="H5213" s="146" t="s">
        <v>5757</v>
      </c>
      <c r="I5213" s="151" t="s">
        <v>3163</v>
      </c>
      <c r="J5213" s="147">
        <v>10000</v>
      </c>
      <c r="K5213" s="147">
        <v>1948</v>
      </c>
      <c r="L5213" s="148">
        <v>19480000</v>
      </c>
      <c r="M5213" s="120" t="s">
        <v>56</v>
      </c>
      <c r="N5213" s="149">
        <v>1558400</v>
      </c>
      <c r="O5213" s="150"/>
      <c r="P5213" s="154" t="s">
        <v>4117</v>
      </c>
      <c r="Q5213" s="158" t="s">
        <v>50</v>
      </c>
      <c r="R5213" s="142">
        <f t="shared" si="81"/>
        <v>8</v>
      </c>
    </row>
    <row r="5214" ht="22.5" s="109" customFormat="1">
      <c r="A5214" s="119">
        <f>MAX($A$19:A5213)+1</f>
        <v>5196</v>
      </c>
      <c r="B5214" s="120" t="s">
        <v>41</v>
      </c>
      <c r="C5214" s="144" t="s">
        <v>92</v>
      </c>
      <c r="D5214" s="144" t="s">
        <v>5749</v>
      </c>
      <c r="E5214" s="145" t="s">
        <v>4318</v>
      </c>
      <c r="F5214" s="123" t="s">
        <v>2600</v>
      </c>
      <c r="G5214" s="146" t="s">
        <v>2601</v>
      </c>
      <c r="H5214" s="146" t="s">
        <v>2625</v>
      </c>
      <c r="I5214" s="151" t="s">
        <v>3163</v>
      </c>
      <c r="J5214" s="147">
        <v>24000</v>
      </c>
      <c r="K5214" s="147">
        <v>490</v>
      </c>
      <c r="L5214" s="148">
        <v>11760000</v>
      </c>
      <c r="M5214" s="120" t="s">
        <v>56</v>
      </c>
      <c r="N5214" s="149">
        <v>940800</v>
      </c>
      <c r="O5214" s="150"/>
      <c r="P5214" s="154" t="s">
        <v>4117</v>
      </c>
      <c r="Q5214" s="158" t="s">
        <v>50</v>
      </c>
      <c r="R5214" s="142">
        <f t="shared" si="81"/>
        <v>8</v>
      </c>
    </row>
    <row r="5215" ht="22.5" s="109" customFormat="1">
      <c r="A5215" s="119">
        <f>MAX($A$19:A5214)+1</f>
        <v>5197</v>
      </c>
      <c r="B5215" s="120" t="s">
        <v>41</v>
      </c>
      <c r="C5215" s="144" t="s">
        <v>92</v>
      </c>
      <c r="D5215" s="144" t="s">
        <v>5749</v>
      </c>
      <c r="E5215" s="145" t="s">
        <v>4318</v>
      </c>
      <c r="F5215" s="123" t="s">
        <v>2600</v>
      </c>
      <c r="G5215" s="146" t="s">
        <v>2601</v>
      </c>
      <c r="H5215" s="146" t="s">
        <v>5758</v>
      </c>
      <c r="I5215" s="151" t="s">
        <v>3163</v>
      </c>
      <c r="J5215" s="147">
        <v>12000</v>
      </c>
      <c r="K5215" s="147">
        <v>541</v>
      </c>
      <c r="L5215" s="148">
        <v>6492000</v>
      </c>
      <c r="M5215" s="120" t="s">
        <v>56</v>
      </c>
      <c r="N5215" s="149">
        <v>519360</v>
      </c>
      <c r="O5215" s="150"/>
      <c r="P5215" s="154" t="s">
        <v>4117</v>
      </c>
      <c r="Q5215" s="158" t="s">
        <v>50</v>
      </c>
      <c r="R5215" s="142">
        <f t="shared" si="81"/>
        <v>8</v>
      </c>
    </row>
    <row r="5216" ht="33.75" s="109" customFormat="1">
      <c r="A5216" s="119">
        <f>MAX($A$19:A5215)+1</f>
        <v>5198</v>
      </c>
      <c r="B5216" s="120" t="s">
        <v>41</v>
      </c>
      <c r="C5216" s="144" t="s">
        <v>92</v>
      </c>
      <c r="D5216" s="144" t="s">
        <v>5749</v>
      </c>
      <c r="E5216" s="145" t="s">
        <v>4318</v>
      </c>
      <c r="F5216" s="123" t="s">
        <v>2600</v>
      </c>
      <c r="G5216" s="146" t="s">
        <v>2601</v>
      </c>
      <c r="H5216" s="146" t="s">
        <v>2611</v>
      </c>
      <c r="I5216" s="151" t="s">
        <v>3163</v>
      </c>
      <c r="J5216" s="147">
        <v>12000</v>
      </c>
      <c r="K5216" s="147">
        <v>1240</v>
      </c>
      <c r="L5216" s="148">
        <v>14880000</v>
      </c>
      <c r="M5216" s="120" t="s">
        <v>56</v>
      </c>
      <c r="N5216" s="149">
        <v>1190400</v>
      </c>
      <c r="O5216" s="150"/>
      <c r="P5216" s="154" t="s">
        <v>4117</v>
      </c>
      <c r="Q5216" s="158" t="s">
        <v>50</v>
      </c>
      <c r="R5216" s="142">
        <f t="shared" si="81"/>
        <v>8</v>
      </c>
    </row>
    <row r="5217" ht="22.5" s="109" customFormat="1">
      <c r="A5217" s="119">
        <f>MAX($A$19:A5216)+1</f>
        <v>5199</v>
      </c>
      <c r="B5217" s="120" t="s">
        <v>41</v>
      </c>
      <c r="C5217" s="144" t="s">
        <v>92</v>
      </c>
      <c r="D5217" s="144" t="s">
        <v>5749</v>
      </c>
      <c r="E5217" s="145" t="s">
        <v>4318</v>
      </c>
      <c r="F5217" s="123" t="s">
        <v>2600</v>
      </c>
      <c r="G5217" s="146" t="s">
        <v>2601</v>
      </c>
      <c r="H5217" s="146" t="s">
        <v>5759</v>
      </c>
      <c r="I5217" s="151" t="s">
        <v>3163</v>
      </c>
      <c r="J5217" s="147">
        <v>5200</v>
      </c>
      <c r="K5217" s="147">
        <v>472</v>
      </c>
      <c r="L5217" s="148">
        <v>2454400</v>
      </c>
      <c r="M5217" s="120" t="s">
        <v>56</v>
      </c>
      <c r="N5217" s="149">
        <v>196352</v>
      </c>
      <c r="O5217" s="150"/>
      <c r="P5217" s="154" t="s">
        <v>4117</v>
      </c>
      <c r="Q5217" s="158" t="s">
        <v>50</v>
      </c>
      <c r="R5217" s="142">
        <f t="shared" si="81"/>
        <v>8</v>
      </c>
    </row>
    <row r="5218" ht="22.5" s="109" customFormat="1">
      <c r="A5218" s="119">
        <f>MAX($A$19:A5217)+1</f>
        <v>5200</v>
      </c>
      <c r="B5218" s="120" t="s">
        <v>41</v>
      </c>
      <c r="C5218" s="144" t="s">
        <v>92</v>
      </c>
      <c r="D5218" s="144" t="s">
        <v>5749</v>
      </c>
      <c r="E5218" s="145" t="s">
        <v>4318</v>
      </c>
      <c r="F5218" s="123" t="s">
        <v>2600</v>
      </c>
      <c r="G5218" s="146" t="s">
        <v>2601</v>
      </c>
      <c r="H5218" s="146" t="s">
        <v>2618</v>
      </c>
      <c r="I5218" s="151" t="s">
        <v>3163</v>
      </c>
      <c r="J5218" s="147">
        <v>5400</v>
      </c>
      <c r="K5218" s="147">
        <v>472</v>
      </c>
      <c r="L5218" s="148">
        <v>2548800</v>
      </c>
      <c r="M5218" s="120" t="s">
        <v>56</v>
      </c>
      <c r="N5218" s="149">
        <v>203904</v>
      </c>
      <c r="O5218" s="150"/>
      <c r="P5218" s="154" t="s">
        <v>4117</v>
      </c>
      <c r="Q5218" s="158" t="s">
        <v>50</v>
      </c>
      <c r="R5218" s="142">
        <f t="shared" si="81"/>
        <v>8</v>
      </c>
    </row>
    <row r="5219" ht="22.5" s="109" customFormat="1">
      <c r="A5219" s="119">
        <f>MAX($A$19:A5218)+1</f>
        <v>5201</v>
      </c>
      <c r="B5219" s="120" t="s">
        <v>41</v>
      </c>
      <c r="C5219" s="144" t="s">
        <v>92</v>
      </c>
      <c r="D5219" s="144" t="s">
        <v>5749</v>
      </c>
      <c r="E5219" s="145" t="s">
        <v>4318</v>
      </c>
      <c r="F5219" s="123" t="s">
        <v>2600</v>
      </c>
      <c r="G5219" s="146" t="s">
        <v>2601</v>
      </c>
      <c r="H5219" s="146" t="s">
        <v>5760</v>
      </c>
      <c r="I5219" s="151" t="s">
        <v>3163</v>
      </c>
      <c r="J5219" s="147">
        <v>3750</v>
      </c>
      <c r="K5219" s="147">
        <v>472</v>
      </c>
      <c r="L5219" s="148">
        <v>1770000</v>
      </c>
      <c r="M5219" s="120" t="s">
        <v>56</v>
      </c>
      <c r="N5219" s="149">
        <v>141600</v>
      </c>
      <c r="O5219" s="150"/>
      <c r="P5219" s="154" t="s">
        <v>4117</v>
      </c>
      <c r="Q5219" s="158" t="s">
        <v>50</v>
      </c>
      <c r="R5219" s="142">
        <f t="shared" si="81"/>
        <v>8</v>
      </c>
    </row>
    <row r="5220" ht="22.5" s="109" customFormat="1">
      <c r="A5220" s="119">
        <f>MAX($A$19:A5219)+1</f>
        <v>5202</v>
      </c>
      <c r="B5220" s="120" t="s">
        <v>41</v>
      </c>
      <c r="C5220" s="144" t="s">
        <v>92</v>
      </c>
      <c r="D5220" s="144" t="s">
        <v>5749</v>
      </c>
      <c r="E5220" s="145" t="s">
        <v>4318</v>
      </c>
      <c r="F5220" s="123" t="s">
        <v>2600</v>
      </c>
      <c r="G5220" s="146" t="s">
        <v>2601</v>
      </c>
      <c r="H5220" s="146" t="s">
        <v>5761</v>
      </c>
      <c r="I5220" s="151" t="s">
        <v>3163</v>
      </c>
      <c r="J5220" s="147">
        <v>4165</v>
      </c>
      <c r="K5220" s="147">
        <v>472</v>
      </c>
      <c r="L5220" s="148">
        <v>1965880</v>
      </c>
      <c r="M5220" s="120" t="s">
        <v>56</v>
      </c>
      <c r="N5220" s="149">
        <v>157271</v>
      </c>
      <c r="O5220" s="150"/>
      <c r="P5220" s="154" t="s">
        <v>4117</v>
      </c>
      <c r="Q5220" s="158" t="s">
        <v>50</v>
      </c>
      <c r="R5220" s="142">
        <f t="shared" si="81"/>
        <v>8.00003052068285</v>
      </c>
    </row>
    <row r="5221" ht="22.5" s="109" customFormat="1">
      <c r="A5221" s="119">
        <f>MAX($A$19:A5220)+1</f>
        <v>5203</v>
      </c>
      <c r="B5221" s="120" t="s">
        <v>41</v>
      </c>
      <c r="C5221" s="144" t="s">
        <v>92</v>
      </c>
      <c r="D5221" s="144" t="s">
        <v>5749</v>
      </c>
      <c r="E5221" s="145" t="s">
        <v>4318</v>
      </c>
      <c r="F5221" s="123" t="s">
        <v>2600</v>
      </c>
      <c r="G5221" s="146" t="s">
        <v>2601</v>
      </c>
      <c r="H5221" s="146" t="s">
        <v>5762</v>
      </c>
      <c r="I5221" s="151" t="s">
        <v>3163</v>
      </c>
      <c r="J5221" s="147">
        <v>10086</v>
      </c>
      <c r="K5221" s="147">
        <v>472</v>
      </c>
      <c r="L5221" s="148">
        <v>4760592</v>
      </c>
      <c r="M5221" s="120" t="s">
        <v>56</v>
      </c>
      <c r="N5221" s="149">
        <v>380848</v>
      </c>
      <c r="O5221" s="150"/>
      <c r="P5221" s="154" t="s">
        <v>4117</v>
      </c>
      <c r="Q5221" s="158" t="s">
        <v>50</v>
      </c>
      <c r="R5221" s="142">
        <f t="shared" si="81"/>
        <v>8.00001344370616</v>
      </c>
    </row>
    <row r="5222" ht="22.5" s="109" customFormat="1">
      <c r="A5222" s="119">
        <f>MAX($A$19:A5221)+1</f>
        <v>5204</v>
      </c>
      <c r="B5222" s="120" t="s">
        <v>41</v>
      </c>
      <c r="C5222" s="144" t="s">
        <v>92</v>
      </c>
      <c r="D5222" s="144" t="s">
        <v>5749</v>
      </c>
      <c r="E5222" s="145" t="s">
        <v>4318</v>
      </c>
      <c r="F5222" s="123" t="s">
        <v>2600</v>
      </c>
      <c r="G5222" s="146" t="s">
        <v>2601</v>
      </c>
      <c r="H5222" s="146" t="s">
        <v>5763</v>
      </c>
      <c r="I5222" s="151" t="s">
        <v>3163</v>
      </c>
      <c r="J5222" s="147">
        <v>4000</v>
      </c>
      <c r="K5222" s="147">
        <v>472</v>
      </c>
      <c r="L5222" s="148">
        <v>1888000</v>
      </c>
      <c r="M5222" s="120" t="s">
        <v>56</v>
      </c>
      <c r="N5222" s="149">
        <v>151040</v>
      </c>
      <c r="O5222" s="150"/>
      <c r="P5222" s="154" t="s">
        <v>4117</v>
      </c>
      <c r="Q5222" s="158" t="s">
        <v>50</v>
      </c>
      <c r="R5222" s="142">
        <f t="shared" si="81"/>
        <v>8</v>
      </c>
    </row>
    <row r="5223" ht="22.5" s="109" customFormat="1">
      <c r="A5223" s="119">
        <f>MAX($A$19:A5222)+1</f>
        <v>5205</v>
      </c>
      <c r="B5223" s="120" t="s">
        <v>41</v>
      </c>
      <c r="C5223" s="144" t="s">
        <v>92</v>
      </c>
      <c r="D5223" s="144" t="s">
        <v>5749</v>
      </c>
      <c r="E5223" s="145" t="s">
        <v>4318</v>
      </c>
      <c r="F5223" s="123" t="s">
        <v>2600</v>
      </c>
      <c r="G5223" s="146" t="s">
        <v>2601</v>
      </c>
      <c r="H5223" s="146" t="s">
        <v>2606</v>
      </c>
      <c r="I5223" s="151" t="s">
        <v>3163</v>
      </c>
      <c r="J5223" s="147">
        <v>22850</v>
      </c>
      <c r="K5223" s="147">
        <v>1518</v>
      </c>
      <c r="L5223" s="148">
        <v>34686300</v>
      </c>
      <c r="M5223" s="120" t="s">
        <v>56</v>
      </c>
      <c r="N5223" s="149">
        <v>2774904</v>
      </c>
      <c r="O5223" s="150"/>
      <c r="P5223" s="154" t="s">
        <v>4117</v>
      </c>
      <c r="Q5223" s="158" t="s">
        <v>50</v>
      </c>
      <c r="R5223" s="142">
        <f t="shared" si="81"/>
        <v>8</v>
      </c>
    </row>
    <row r="5224" ht="22.5" s="109" customFormat="1">
      <c r="A5224" s="119">
        <f>MAX($A$19:A5223)+1</f>
        <v>5206</v>
      </c>
      <c r="B5224" s="120" t="s">
        <v>41</v>
      </c>
      <c r="C5224" s="144" t="s">
        <v>92</v>
      </c>
      <c r="D5224" s="144" t="s">
        <v>5749</v>
      </c>
      <c r="E5224" s="145" t="s">
        <v>4318</v>
      </c>
      <c r="F5224" s="123" t="s">
        <v>2600</v>
      </c>
      <c r="G5224" s="146" t="s">
        <v>2601</v>
      </c>
      <c r="H5224" s="146" t="s">
        <v>2613</v>
      </c>
      <c r="I5224" s="151" t="s">
        <v>3163</v>
      </c>
      <c r="J5224" s="147">
        <v>20000</v>
      </c>
      <c r="K5224" s="147">
        <v>1948</v>
      </c>
      <c r="L5224" s="148">
        <v>38960000</v>
      </c>
      <c r="M5224" s="120" t="s">
        <v>56</v>
      </c>
      <c r="N5224" s="149">
        <v>3116800</v>
      </c>
      <c r="O5224" s="150"/>
      <c r="P5224" s="154" t="s">
        <v>4117</v>
      </c>
      <c r="Q5224" s="158" t="s">
        <v>50</v>
      </c>
      <c r="R5224" s="142">
        <f t="shared" si="81"/>
        <v>8</v>
      </c>
    </row>
    <row r="5225" ht="22.5" s="109" customFormat="1">
      <c r="A5225" s="119">
        <f>MAX($A$19:A5224)+1</f>
        <v>5207</v>
      </c>
      <c r="B5225" s="120" t="s">
        <v>41</v>
      </c>
      <c r="C5225" s="144" t="s">
        <v>92</v>
      </c>
      <c r="D5225" s="144" t="s">
        <v>5749</v>
      </c>
      <c r="E5225" s="145" t="s">
        <v>4318</v>
      </c>
      <c r="F5225" s="123" t="s">
        <v>2600</v>
      </c>
      <c r="G5225" s="146" t="s">
        <v>2601</v>
      </c>
      <c r="H5225" s="146" t="s">
        <v>2620</v>
      </c>
      <c r="I5225" s="151" t="s">
        <v>3163</v>
      </c>
      <c r="J5225" s="147">
        <v>4000</v>
      </c>
      <c r="K5225" s="147">
        <v>541</v>
      </c>
      <c r="L5225" s="148">
        <v>2164000</v>
      </c>
      <c r="M5225" s="120" t="s">
        <v>56</v>
      </c>
      <c r="N5225" s="149">
        <v>173120</v>
      </c>
      <c r="O5225" s="150"/>
      <c r="P5225" s="154" t="s">
        <v>4117</v>
      </c>
      <c r="Q5225" s="158" t="s">
        <v>50</v>
      </c>
      <c r="R5225" s="142">
        <f t="shared" si="81"/>
        <v>8</v>
      </c>
    </row>
    <row r="5226" ht="33.75" s="109" customFormat="1">
      <c r="A5226" s="119">
        <f>MAX($A$19:A5225)+1</f>
        <v>5208</v>
      </c>
      <c r="B5226" s="120" t="s">
        <v>41</v>
      </c>
      <c r="C5226" s="144" t="s">
        <v>92</v>
      </c>
      <c r="D5226" s="144" t="s">
        <v>5749</v>
      </c>
      <c r="E5226" s="145" t="s">
        <v>4318</v>
      </c>
      <c r="F5226" s="123" t="s">
        <v>2600</v>
      </c>
      <c r="G5226" s="146" t="s">
        <v>2601</v>
      </c>
      <c r="H5226" s="146" t="s">
        <v>2611</v>
      </c>
      <c r="I5226" s="151" t="s">
        <v>3163</v>
      </c>
      <c r="J5226" s="147">
        <v>21000</v>
      </c>
      <c r="K5226" s="147">
        <v>1240</v>
      </c>
      <c r="L5226" s="148">
        <v>26040000</v>
      </c>
      <c r="M5226" s="120" t="s">
        <v>56</v>
      </c>
      <c r="N5226" s="149">
        <v>2083200</v>
      </c>
      <c r="O5226" s="150"/>
      <c r="P5226" s="154" t="s">
        <v>4117</v>
      </c>
      <c r="Q5226" s="158" t="s">
        <v>50</v>
      </c>
      <c r="R5226" s="142">
        <f t="shared" si="81"/>
        <v>8</v>
      </c>
    </row>
    <row r="5227" ht="22.5" s="109" customFormat="1">
      <c r="A5227" s="119">
        <f>MAX($A$19:A5226)+1</f>
        <v>5209</v>
      </c>
      <c r="B5227" s="120" t="s">
        <v>41</v>
      </c>
      <c r="C5227" s="144" t="s">
        <v>92</v>
      </c>
      <c r="D5227" s="144" t="s">
        <v>5749</v>
      </c>
      <c r="E5227" s="145" t="s">
        <v>4318</v>
      </c>
      <c r="F5227" s="123" t="s">
        <v>2600</v>
      </c>
      <c r="G5227" s="146" t="s">
        <v>2601</v>
      </c>
      <c r="H5227" s="146" t="s">
        <v>2613</v>
      </c>
      <c r="I5227" s="151" t="s">
        <v>3163</v>
      </c>
      <c r="J5227" s="147">
        <v>30000</v>
      </c>
      <c r="K5227" s="147">
        <v>1948</v>
      </c>
      <c r="L5227" s="148">
        <v>58440000</v>
      </c>
      <c r="M5227" s="120" t="s">
        <v>56</v>
      </c>
      <c r="N5227" s="149">
        <v>4675200</v>
      </c>
      <c r="O5227" s="150"/>
      <c r="P5227" s="154" t="s">
        <v>4117</v>
      </c>
      <c r="Q5227" s="158" t="s">
        <v>50</v>
      </c>
      <c r="R5227" s="142">
        <f t="shared" si="81"/>
        <v>8</v>
      </c>
    </row>
    <row r="5228" ht="22.5" s="109" customFormat="1">
      <c r="A5228" s="119">
        <f>MAX($A$19:A5227)+1</f>
        <v>5210</v>
      </c>
      <c r="B5228" s="120" t="s">
        <v>41</v>
      </c>
      <c r="C5228" s="144" t="s">
        <v>92</v>
      </c>
      <c r="D5228" s="144" t="s">
        <v>5749</v>
      </c>
      <c r="E5228" s="145" t="s">
        <v>4318</v>
      </c>
      <c r="F5228" s="123" t="s">
        <v>2600</v>
      </c>
      <c r="G5228" s="146" t="s">
        <v>2601</v>
      </c>
      <c r="H5228" s="146" t="s">
        <v>2614</v>
      </c>
      <c r="I5228" s="151" t="s">
        <v>3163</v>
      </c>
      <c r="J5228" s="147">
        <v>6120</v>
      </c>
      <c r="K5228" s="147">
        <v>1948</v>
      </c>
      <c r="L5228" s="148">
        <v>11921760</v>
      </c>
      <c r="M5228" s="120" t="s">
        <v>56</v>
      </c>
      <c r="N5228" s="149">
        <v>953741</v>
      </c>
      <c r="O5228" s="150"/>
      <c r="P5228" s="154" t="s">
        <v>4117</v>
      </c>
      <c r="Q5228" s="158" t="s">
        <v>50</v>
      </c>
      <c r="R5228" s="142">
        <f ref="R5228:R5291" t="shared" si="82">N5228/L5228*100</f>
        <v>8.00000167760465</v>
      </c>
    </row>
    <row r="5229" ht="22.5" s="109" customFormat="1">
      <c r="A5229" s="119">
        <f>MAX($A$19:A5228)+1</f>
        <v>5211</v>
      </c>
      <c r="B5229" s="120" t="s">
        <v>41</v>
      </c>
      <c r="C5229" s="144" t="s">
        <v>92</v>
      </c>
      <c r="D5229" s="144" t="s">
        <v>5749</v>
      </c>
      <c r="E5229" s="145" t="s">
        <v>4318</v>
      </c>
      <c r="F5229" s="123" t="s">
        <v>2600</v>
      </c>
      <c r="G5229" s="146" t="s">
        <v>2601</v>
      </c>
      <c r="H5229" s="146" t="s">
        <v>2621</v>
      </c>
      <c r="I5229" s="151" t="s">
        <v>3163</v>
      </c>
      <c r="J5229" s="147">
        <v>11900</v>
      </c>
      <c r="K5229" s="147">
        <v>541</v>
      </c>
      <c r="L5229" s="148">
        <v>6437900</v>
      </c>
      <c r="M5229" s="120" t="s">
        <v>56</v>
      </c>
      <c r="N5229" s="149">
        <v>515032</v>
      </c>
      <c r="O5229" s="150"/>
      <c r="P5229" s="154" t="s">
        <v>4117</v>
      </c>
      <c r="Q5229" s="158" t="s">
        <v>50</v>
      </c>
      <c r="R5229" s="142">
        <f t="shared" si="82"/>
        <v>8</v>
      </c>
    </row>
    <row r="5230" ht="22.5" s="109" customFormat="1">
      <c r="A5230" s="119">
        <f>MAX($A$19:A5229)+1</f>
        <v>5212</v>
      </c>
      <c r="B5230" s="120" t="s">
        <v>41</v>
      </c>
      <c r="C5230" s="144" t="s">
        <v>92</v>
      </c>
      <c r="D5230" s="144" t="s">
        <v>5749</v>
      </c>
      <c r="E5230" s="145" t="s">
        <v>4318</v>
      </c>
      <c r="F5230" s="123" t="s">
        <v>2600</v>
      </c>
      <c r="G5230" s="146" t="s">
        <v>2601</v>
      </c>
      <c r="H5230" s="146" t="s">
        <v>2625</v>
      </c>
      <c r="I5230" s="151" t="s">
        <v>3163</v>
      </c>
      <c r="J5230" s="147">
        <v>6190</v>
      </c>
      <c r="K5230" s="147">
        <v>490</v>
      </c>
      <c r="L5230" s="148">
        <v>3033100</v>
      </c>
      <c r="M5230" s="120" t="s">
        <v>56</v>
      </c>
      <c r="N5230" s="149">
        <v>242648</v>
      </c>
      <c r="O5230" s="150"/>
      <c r="P5230" s="154" t="s">
        <v>4117</v>
      </c>
      <c r="Q5230" s="158" t="s">
        <v>50</v>
      </c>
      <c r="R5230" s="142">
        <f t="shared" si="82"/>
        <v>8</v>
      </c>
    </row>
    <row r="5231" ht="22.5" s="109" customFormat="1">
      <c r="A5231" s="119">
        <f>MAX($A$19:A5230)+1</f>
        <v>5213</v>
      </c>
      <c r="B5231" s="120" t="s">
        <v>41</v>
      </c>
      <c r="C5231" s="144" t="s">
        <v>92</v>
      </c>
      <c r="D5231" s="144" t="s">
        <v>5749</v>
      </c>
      <c r="E5231" s="145" t="s">
        <v>4318</v>
      </c>
      <c r="F5231" s="123" t="s">
        <v>2600</v>
      </c>
      <c r="G5231" s="146" t="s">
        <v>2601</v>
      </c>
      <c r="H5231" s="146" t="s">
        <v>5764</v>
      </c>
      <c r="I5231" s="151" t="s">
        <v>3163</v>
      </c>
      <c r="J5231" s="147">
        <v>24000</v>
      </c>
      <c r="K5231" s="147">
        <v>529</v>
      </c>
      <c r="L5231" s="148">
        <v>12696000</v>
      </c>
      <c r="M5231" s="120" t="s">
        <v>56</v>
      </c>
      <c r="N5231" s="149">
        <v>1015680</v>
      </c>
      <c r="O5231" s="150"/>
      <c r="P5231" s="154" t="s">
        <v>4117</v>
      </c>
      <c r="Q5231" s="158" t="s">
        <v>50</v>
      </c>
      <c r="R5231" s="142">
        <f t="shared" si="82"/>
        <v>8</v>
      </c>
    </row>
    <row r="5232" ht="22.5" s="109" customFormat="1">
      <c r="A5232" s="119">
        <f>MAX($A$19:A5231)+1</f>
        <v>5214</v>
      </c>
      <c r="B5232" s="120" t="s">
        <v>41</v>
      </c>
      <c r="C5232" s="144" t="s">
        <v>92</v>
      </c>
      <c r="D5232" s="144" t="s">
        <v>5749</v>
      </c>
      <c r="E5232" s="145" t="s">
        <v>4318</v>
      </c>
      <c r="F5232" s="123" t="s">
        <v>2600</v>
      </c>
      <c r="G5232" s="146" t="s">
        <v>2601</v>
      </c>
      <c r="H5232" s="146" t="s">
        <v>5758</v>
      </c>
      <c r="I5232" s="151" t="s">
        <v>3163</v>
      </c>
      <c r="J5232" s="147">
        <v>20000</v>
      </c>
      <c r="K5232" s="147">
        <v>541</v>
      </c>
      <c r="L5232" s="148">
        <v>10820000</v>
      </c>
      <c r="M5232" s="120" t="s">
        <v>56</v>
      </c>
      <c r="N5232" s="149">
        <v>865600</v>
      </c>
      <c r="O5232" s="150"/>
      <c r="P5232" s="154" t="s">
        <v>4117</v>
      </c>
      <c r="Q5232" s="158" t="s">
        <v>50</v>
      </c>
      <c r="R5232" s="142">
        <f t="shared" si="82"/>
        <v>8</v>
      </c>
    </row>
    <row r="5233" ht="22.5" s="109" customFormat="1">
      <c r="A5233" s="119">
        <f>MAX($A$19:A5232)+1</f>
        <v>5215</v>
      </c>
      <c r="B5233" s="120" t="s">
        <v>41</v>
      </c>
      <c r="C5233" s="144" t="s">
        <v>92</v>
      </c>
      <c r="D5233" s="144" t="s">
        <v>5749</v>
      </c>
      <c r="E5233" s="145" t="s">
        <v>4318</v>
      </c>
      <c r="F5233" s="123" t="s">
        <v>2600</v>
      </c>
      <c r="G5233" s="146" t="s">
        <v>2601</v>
      </c>
      <c r="H5233" s="146" t="s">
        <v>5765</v>
      </c>
      <c r="I5233" s="151" t="s">
        <v>3163</v>
      </c>
      <c r="J5233" s="147">
        <v>10120</v>
      </c>
      <c r="K5233" s="147">
        <v>481</v>
      </c>
      <c r="L5233" s="148">
        <v>4867720</v>
      </c>
      <c r="M5233" s="120" t="s">
        <v>56</v>
      </c>
      <c r="N5233" s="149">
        <v>389418</v>
      </c>
      <c r="O5233" s="150"/>
      <c r="P5233" s="154" t="s">
        <v>4117</v>
      </c>
      <c r="Q5233" s="158" t="s">
        <v>50</v>
      </c>
      <c r="R5233" s="142">
        <f t="shared" si="82"/>
        <v>8.00000821739952</v>
      </c>
    </row>
    <row r="5234" ht="22.5" s="109" customFormat="1">
      <c r="A5234" s="119">
        <f>MAX($A$19:A5233)+1</f>
        <v>5216</v>
      </c>
      <c r="B5234" s="120" t="s">
        <v>41</v>
      </c>
      <c r="C5234" s="144" t="s">
        <v>92</v>
      </c>
      <c r="D5234" s="144" t="s">
        <v>5749</v>
      </c>
      <c r="E5234" s="145" t="s">
        <v>4318</v>
      </c>
      <c r="F5234" s="123" t="s">
        <v>2600</v>
      </c>
      <c r="G5234" s="146" t="s">
        <v>2601</v>
      </c>
      <c r="H5234" s="146" t="s">
        <v>5757</v>
      </c>
      <c r="I5234" s="151" t="s">
        <v>3163</v>
      </c>
      <c r="J5234" s="147">
        <v>7050</v>
      </c>
      <c r="K5234" s="147">
        <v>1948</v>
      </c>
      <c r="L5234" s="148">
        <v>13733400</v>
      </c>
      <c r="M5234" s="120" t="s">
        <v>56</v>
      </c>
      <c r="N5234" s="149">
        <v>1098672</v>
      </c>
      <c r="O5234" s="150"/>
      <c r="P5234" s="154" t="s">
        <v>4117</v>
      </c>
      <c r="Q5234" s="158" t="s">
        <v>50</v>
      </c>
      <c r="R5234" s="142">
        <f t="shared" si="82"/>
        <v>8</v>
      </c>
    </row>
    <row r="5235" ht="22.5" s="109" customFormat="1">
      <c r="A5235" s="119">
        <f>MAX($A$19:A5234)+1</f>
        <v>5217</v>
      </c>
      <c r="B5235" s="120" t="s">
        <v>41</v>
      </c>
      <c r="C5235" s="144" t="s">
        <v>92</v>
      </c>
      <c r="D5235" s="144" t="s">
        <v>5749</v>
      </c>
      <c r="E5235" s="145" t="s">
        <v>4318</v>
      </c>
      <c r="F5235" s="123" t="s">
        <v>2600</v>
      </c>
      <c r="G5235" s="146" t="s">
        <v>2601</v>
      </c>
      <c r="H5235" s="146" t="s">
        <v>2606</v>
      </c>
      <c r="I5235" s="151" t="s">
        <v>3163</v>
      </c>
      <c r="J5235" s="147">
        <v>1530</v>
      </c>
      <c r="K5235" s="147">
        <v>1518</v>
      </c>
      <c r="L5235" s="148">
        <v>2322540</v>
      </c>
      <c r="M5235" s="120" t="s">
        <v>56</v>
      </c>
      <c r="N5235" s="149">
        <v>185804</v>
      </c>
      <c r="O5235" s="150"/>
      <c r="P5235" s="154" t="s">
        <v>4117</v>
      </c>
      <c r="Q5235" s="158" t="s">
        <v>50</v>
      </c>
      <c r="R5235" s="142">
        <f t="shared" si="82"/>
        <v>8.00003444504723</v>
      </c>
    </row>
    <row r="5236" ht="22.5" s="109" customFormat="1">
      <c r="A5236" s="119">
        <f>MAX($A$19:A5235)+1</f>
        <v>5218</v>
      </c>
      <c r="B5236" s="120" t="s">
        <v>41</v>
      </c>
      <c r="C5236" s="144" t="s">
        <v>92</v>
      </c>
      <c r="D5236" s="144" t="s">
        <v>5749</v>
      </c>
      <c r="E5236" s="145" t="s">
        <v>4318</v>
      </c>
      <c r="F5236" s="123" t="s">
        <v>2600</v>
      </c>
      <c r="G5236" s="146" t="s">
        <v>2601</v>
      </c>
      <c r="H5236" s="146" t="s">
        <v>5766</v>
      </c>
      <c r="I5236" s="151" t="s">
        <v>3163</v>
      </c>
      <c r="J5236" s="147">
        <v>4630</v>
      </c>
      <c r="K5236" s="147">
        <v>472</v>
      </c>
      <c r="L5236" s="148">
        <v>2185360</v>
      </c>
      <c r="M5236" s="120" t="s">
        <v>56</v>
      </c>
      <c r="N5236" s="149">
        <v>174829</v>
      </c>
      <c r="O5236" s="150"/>
      <c r="P5236" s="154" t="s">
        <v>4117</v>
      </c>
      <c r="Q5236" s="158" t="s">
        <v>50</v>
      </c>
      <c r="R5236" s="142">
        <f t="shared" si="82"/>
        <v>8.00000915181023</v>
      </c>
    </row>
    <row r="5237" ht="22.5" s="109" customFormat="1">
      <c r="A5237" s="119">
        <f>MAX($A$19:A5236)+1</f>
        <v>5219</v>
      </c>
      <c r="B5237" s="120" t="s">
        <v>41</v>
      </c>
      <c r="C5237" s="144" t="s">
        <v>92</v>
      </c>
      <c r="D5237" s="144" t="s">
        <v>5749</v>
      </c>
      <c r="E5237" s="145" t="s">
        <v>4318</v>
      </c>
      <c r="F5237" s="123" t="s">
        <v>2600</v>
      </c>
      <c r="G5237" s="146" t="s">
        <v>2601</v>
      </c>
      <c r="H5237" s="146" t="s">
        <v>5759</v>
      </c>
      <c r="I5237" s="151" t="s">
        <v>3163</v>
      </c>
      <c r="J5237" s="147">
        <v>2200</v>
      </c>
      <c r="K5237" s="147">
        <v>472</v>
      </c>
      <c r="L5237" s="148">
        <v>1038400</v>
      </c>
      <c r="M5237" s="120" t="s">
        <v>56</v>
      </c>
      <c r="N5237" s="149">
        <v>83072</v>
      </c>
      <c r="O5237" s="150"/>
      <c r="P5237" s="154" t="s">
        <v>4117</v>
      </c>
      <c r="Q5237" s="158" t="s">
        <v>50</v>
      </c>
      <c r="R5237" s="142">
        <f t="shared" si="82"/>
        <v>8</v>
      </c>
    </row>
    <row r="5238" ht="22.5" s="109" customFormat="1">
      <c r="A5238" s="119">
        <f>MAX($A$19:A5237)+1</f>
        <v>5220</v>
      </c>
      <c r="B5238" s="120" t="s">
        <v>41</v>
      </c>
      <c r="C5238" s="144" t="s">
        <v>92</v>
      </c>
      <c r="D5238" s="144" t="s">
        <v>5749</v>
      </c>
      <c r="E5238" s="145" t="s">
        <v>4318</v>
      </c>
      <c r="F5238" s="123" t="s">
        <v>2600</v>
      </c>
      <c r="G5238" s="146" t="s">
        <v>2601</v>
      </c>
      <c r="H5238" s="146" t="s">
        <v>2618</v>
      </c>
      <c r="I5238" s="151" t="s">
        <v>3163</v>
      </c>
      <c r="J5238" s="147">
        <v>27800</v>
      </c>
      <c r="K5238" s="147">
        <v>472</v>
      </c>
      <c r="L5238" s="148">
        <v>13121600</v>
      </c>
      <c r="M5238" s="120" t="s">
        <v>56</v>
      </c>
      <c r="N5238" s="149">
        <v>1049728</v>
      </c>
      <c r="O5238" s="150"/>
      <c r="P5238" s="154" t="s">
        <v>4117</v>
      </c>
      <c r="Q5238" s="158" t="s">
        <v>50</v>
      </c>
      <c r="R5238" s="142">
        <f t="shared" si="82"/>
        <v>8</v>
      </c>
    </row>
    <row r="5239" ht="22.5" s="109" customFormat="1">
      <c r="A5239" s="119">
        <f>MAX($A$19:A5238)+1</f>
        <v>5221</v>
      </c>
      <c r="B5239" s="120" t="s">
        <v>41</v>
      </c>
      <c r="C5239" s="144" t="s">
        <v>92</v>
      </c>
      <c r="D5239" s="144" t="s">
        <v>5749</v>
      </c>
      <c r="E5239" s="145" t="s">
        <v>4318</v>
      </c>
      <c r="F5239" s="123" t="s">
        <v>2600</v>
      </c>
      <c r="G5239" s="146" t="s">
        <v>2601</v>
      </c>
      <c r="H5239" s="146" t="s">
        <v>5767</v>
      </c>
      <c r="I5239" s="151" t="s">
        <v>3163</v>
      </c>
      <c r="J5239" s="147">
        <v>5356</v>
      </c>
      <c r="K5239" s="147">
        <v>472</v>
      </c>
      <c r="L5239" s="148">
        <v>2528032</v>
      </c>
      <c r="M5239" s="120" t="s">
        <v>56</v>
      </c>
      <c r="N5239" s="149">
        <v>202243</v>
      </c>
      <c r="O5239" s="150"/>
      <c r="P5239" s="154" t="s">
        <v>4117</v>
      </c>
      <c r="Q5239" s="158" t="s">
        <v>50</v>
      </c>
      <c r="R5239" s="142">
        <f t="shared" si="82"/>
        <v>8.00001740484298</v>
      </c>
    </row>
    <row r="5240" ht="22.5" s="109" customFormat="1">
      <c r="A5240" s="119">
        <f>MAX($A$19:A5239)+1</f>
        <v>5222</v>
      </c>
      <c r="B5240" s="120" t="s">
        <v>41</v>
      </c>
      <c r="C5240" s="144" t="s">
        <v>92</v>
      </c>
      <c r="D5240" s="144" t="s">
        <v>5749</v>
      </c>
      <c r="E5240" s="145" t="s">
        <v>4318</v>
      </c>
      <c r="F5240" s="123" t="s">
        <v>2600</v>
      </c>
      <c r="G5240" s="146" t="s">
        <v>2601</v>
      </c>
      <c r="H5240" s="146" t="s">
        <v>5763</v>
      </c>
      <c r="I5240" s="151" t="s">
        <v>3163</v>
      </c>
      <c r="J5240" s="147">
        <v>13600</v>
      </c>
      <c r="K5240" s="147">
        <v>472</v>
      </c>
      <c r="L5240" s="148">
        <v>6419200</v>
      </c>
      <c r="M5240" s="120" t="s">
        <v>56</v>
      </c>
      <c r="N5240" s="149">
        <v>513536</v>
      </c>
      <c r="O5240" s="150"/>
      <c r="P5240" s="154" t="s">
        <v>4117</v>
      </c>
      <c r="Q5240" s="158" t="s">
        <v>50</v>
      </c>
      <c r="R5240" s="142">
        <f t="shared" si="82"/>
        <v>8</v>
      </c>
    </row>
    <row r="5241" ht="22.5" s="109" customFormat="1">
      <c r="A5241" s="119">
        <f>MAX($A$19:A5240)+1</f>
        <v>5223</v>
      </c>
      <c r="B5241" s="120" t="s">
        <v>41</v>
      </c>
      <c r="C5241" s="144" t="s">
        <v>92</v>
      </c>
      <c r="D5241" s="144" t="s">
        <v>5749</v>
      </c>
      <c r="E5241" s="145" t="s">
        <v>4318</v>
      </c>
      <c r="F5241" s="123" t="s">
        <v>2600</v>
      </c>
      <c r="G5241" s="146" t="s">
        <v>2601</v>
      </c>
      <c r="H5241" s="146" t="s">
        <v>5768</v>
      </c>
      <c r="I5241" s="151" t="s">
        <v>3163</v>
      </c>
      <c r="J5241" s="147">
        <v>370</v>
      </c>
      <c r="K5241" s="147">
        <v>472</v>
      </c>
      <c r="L5241" s="148">
        <v>174640</v>
      </c>
      <c r="M5241" s="120" t="s">
        <v>56</v>
      </c>
      <c r="N5241" s="149">
        <v>13972</v>
      </c>
      <c r="O5241" s="150"/>
      <c r="P5241" s="154" t="s">
        <v>4117</v>
      </c>
      <c r="Q5241" s="158" t="s">
        <v>50</v>
      </c>
      <c r="R5241" s="142">
        <f t="shared" si="82"/>
        <v>8.00045808520385</v>
      </c>
    </row>
    <row r="5242" ht="22.5" s="109" customFormat="1">
      <c r="A5242" s="119">
        <f>MAX($A$19:A5241)+1</f>
        <v>5224</v>
      </c>
      <c r="B5242" s="120" t="s">
        <v>41</v>
      </c>
      <c r="C5242" s="144" t="s">
        <v>92</v>
      </c>
      <c r="D5242" s="144" t="s">
        <v>5749</v>
      </c>
      <c r="E5242" s="145" t="s">
        <v>4318</v>
      </c>
      <c r="F5242" s="123" t="s">
        <v>2600</v>
      </c>
      <c r="G5242" s="146" t="s">
        <v>2601</v>
      </c>
      <c r="H5242" s="146" t="s">
        <v>5762</v>
      </c>
      <c r="I5242" s="151" t="s">
        <v>3163</v>
      </c>
      <c r="J5242" s="147">
        <v>1300</v>
      </c>
      <c r="K5242" s="147">
        <v>472</v>
      </c>
      <c r="L5242" s="148">
        <v>613600</v>
      </c>
      <c r="M5242" s="120" t="s">
        <v>56</v>
      </c>
      <c r="N5242" s="149">
        <v>49088</v>
      </c>
      <c r="O5242" s="150"/>
      <c r="P5242" s="154" t="s">
        <v>4117</v>
      </c>
      <c r="Q5242" s="158" t="s">
        <v>50</v>
      </c>
      <c r="R5242" s="142">
        <f t="shared" si="82"/>
        <v>8</v>
      </c>
    </row>
    <row r="5243" ht="22.5" s="109" customFormat="1">
      <c r="A5243" s="119">
        <f>MAX($A$19:A5242)+1</f>
        <v>5225</v>
      </c>
      <c r="B5243" s="120" t="s">
        <v>41</v>
      </c>
      <c r="C5243" s="144" t="s">
        <v>92</v>
      </c>
      <c r="D5243" s="144" t="s">
        <v>5749</v>
      </c>
      <c r="E5243" s="145" t="s">
        <v>4318</v>
      </c>
      <c r="F5243" s="123" t="s">
        <v>2600</v>
      </c>
      <c r="G5243" s="146" t="s">
        <v>2601</v>
      </c>
      <c r="H5243" s="146" t="s">
        <v>5761</v>
      </c>
      <c r="I5243" s="151" t="s">
        <v>3163</v>
      </c>
      <c r="J5243" s="147">
        <v>1264</v>
      </c>
      <c r="K5243" s="147">
        <v>472</v>
      </c>
      <c r="L5243" s="148">
        <v>596608</v>
      </c>
      <c r="M5243" s="120" t="s">
        <v>56</v>
      </c>
      <c r="N5243" s="149">
        <v>47729</v>
      </c>
      <c r="O5243" s="150"/>
      <c r="P5243" s="154" t="s">
        <v>4117</v>
      </c>
      <c r="Q5243" s="158" t="s">
        <v>50</v>
      </c>
      <c r="R5243" s="142">
        <f t="shared" si="82"/>
        <v>8.00006034112851</v>
      </c>
    </row>
    <row r="5244" ht="33.75" s="109" customFormat="1">
      <c r="A5244" s="119">
        <f>MAX($A$19:A5243)+1</f>
        <v>5226</v>
      </c>
      <c r="B5244" s="120" t="s">
        <v>41</v>
      </c>
      <c r="C5244" s="144" t="s">
        <v>92</v>
      </c>
      <c r="D5244" s="144" t="s">
        <v>5749</v>
      </c>
      <c r="E5244" s="145" t="s">
        <v>4318</v>
      </c>
      <c r="F5244" s="123" t="s">
        <v>2600</v>
      </c>
      <c r="G5244" s="146" t="s">
        <v>2601</v>
      </c>
      <c r="H5244" s="146" t="s">
        <v>5751</v>
      </c>
      <c r="I5244" s="151" t="s">
        <v>3163</v>
      </c>
      <c r="J5244" s="147">
        <v>720</v>
      </c>
      <c r="K5244" s="147">
        <v>681</v>
      </c>
      <c r="L5244" s="148">
        <v>490320</v>
      </c>
      <c r="M5244" s="120" t="s">
        <v>56</v>
      </c>
      <c r="N5244" s="149">
        <v>39226</v>
      </c>
      <c r="O5244" s="150"/>
      <c r="P5244" s="154" t="s">
        <v>4117</v>
      </c>
      <c r="Q5244" s="158" t="s">
        <v>50</v>
      </c>
      <c r="R5244" s="142">
        <f t="shared" si="82"/>
        <v>8.00008157937673</v>
      </c>
    </row>
    <row r="5245" ht="22.5" s="109" customFormat="1">
      <c r="A5245" s="119">
        <f>MAX($A$19:A5244)+1</f>
        <v>5227</v>
      </c>
      <c r="B5245" s="120" t="s">
        <v>41</v>
      </c>
      <c r="C5245" s="144" t="s">
        <v>92</v>
      </c>
      <c r="D5245" s="144" t="s">
        <v>5749</v>
      </c>
      <c r="E5245" s="145" t="s">
        <v>4318</v>
      </c>
      <c r="F5245" s="123" t="s">
        <v>2600</v>
      </c>
      <c r="G5245" s="146" t="s">
        <v>2601</v>
      </c>
      <c r="H5245" s="146" t="s">
        <v>5769</v>
      </c>
      <c r="I5245" s="151" t="s">
        <v>3163</v>
      </c>
      <c r="J5245" s="147">
        <v>1750</v>
      </c>
      <c r="K5245" s="147">
        <v>490</v>
      </c>
      <c r="L5245" s="148">
        <v>857500</v>
      </c>
      <c r="M5245" s="120" t="s">
        <v>56</v>
      </c>
      <c r="N5245" s="149">
        <v>68600</v>
      </c>
      <c r="O5245" s="150"/>
      <c r="P5245" s="154" t="s">
        <v>4117</v>
      </c>
      <c r="Q5245" s="158" t="s">
        <v>50</v>
      </c>
      <c r="R5245" s="142">
        <f t="shared" si="82"/>
        <v>8</v>
      </c>
    </row>
    <row r="5246" ht="22.5" s="109" customFormat="1">
      <c r="A5246" s="119">
        <f>MAX($A$19:A5245)+1</f>
        <v>5228</v>
      </c>
      <c r="B5246" s="120" t="s">
        <v>41</v>
      </c>
      <c r="C5246" s="144" t="s">
        <v>92</v>
      </c>
      <c r="D5246" s="144" t="s">
        <v>5749</v>
      </c>
      <c r="E5246" s="145" t="s">
        <v>4318</v>
      </c>
      <c r="F5246" s="123" t="s">
        <v>2600</v>
      </c>
      <c r="G5246" s="146" t="s">
        <v>2601</v>
      </c>
      <c r="H5246" s="146" t="s">
        <v>5770</v>
      </c>
      <c r="I5246" s="151" t="s">
        <v>3163</v>
      </c>
      <c r="J5246" s="147">
        <v>1900</v>
      </c>
      <c r="K5246" s="147">
        <v>589</v>
      </c>
      <c r="L5246" s="148">
        <v>1119100</v>
      </c>
      <c r="M5246" s="120" t="s">
        <v>56</v>
      </c>
      <c r="N5246" s="149">
        <v>89521</v>
      </c>
      <c r="O5246" s="150"/>
      <c r="P5246" s="154" t="s">
        <v>4117</v>
      </c>
      <c r="Q5246" s="158" t="s">
        <v>50</v>
      </c>
      <c r="R5246" s="142">
        <f t="shared" si="82"/>
        <v>7.99937449736395</v>
      </c>
    </row>
    <row r="5247" ht="33.75" s="109" customFormat="1">
      <c r="A5247" s="119">
        <f>MAX($A$19:A5246)+1</f>
        <v>5229</v>
      </c>
      <c r="B5247" s="120" t="s">
        <v>41</v>
      </c>
      <c r="C5247" s="144" t="s">
        <v>92</v>
      </c>
      <c r="D5247" s="144" t="s">
        <v>5771</v>
      </c>
      <c r="E5247" s="145" t="s">
        <v>5061</v>
      </c>
      <c r="F5247" s="123" t="s">
        <v>2600</v>
      </c>
      <c r="G5247" s="146" t="s">
        <v>2601</v>
      </c>
      <c r="H5247" s="146" t="s">
        <v>2611</v>
      </c>
      <c r="I5247" s="151" t="s">
        <v>3163</v>
      </c>
      <c r="J5247" s="147">
        <v>11400</v>
      </c>
      <c r="K5247" s="147">
        <v>1240</v>
      </c>
      <c r="L5247" s="148">
        <v>14136000</v>
      </c>
      <c r="M5247" s="120" t="s">
        <v>56</v>
      </c>
      <c r="N5247" s="149">
        <v>1130880</v>
      </c>
      <c r="O5247" s="150"/>
      <c r="P5247" s="154" t="s">
        <v>4117</v>
      </c>
      <c r="Q5247" s="158" t="s">
        <v>50</v>
      </c>
      <c r="R5247" s="142">
        <f t="shared" si="82"/>
        <v>8</v>
      </c>
    </row>
    <row r="5248" ht="22.5" s="109" customFormat="1">
      <c r="A5248" s="119">
        <f>MAX($A$19:A5247)+1</f>
        <v>5230</v>
      </c>
      <c r="B5248" s="120" t="s">
        <v>41</v>
      </c>
      <c r="C5248" s="144" t="s">
        <v>92</v>
      </c>
      <c r="D5248" s="144" t="s">
        <v>5771</v>
      </c>
      <c r="E5248" s="145" t="s">
        <v>5061</v>
      </c>
      <c r="F5248" s="123" t="s">
        <v>2600</v>
      </c>
      <c r="G5248" s="146" t="s">
        <v>2601</v>
      </c>
      <c r="H5248" s="146" t="s">
        <v>2613</v>
      </c>
      <c r="I5248" s="151" t="s">
        <v>3163</v>
      </c>
      <c r="J5248" s="147">
        <v>11800</v>
      </c>
      <c r="K5248" s="147">
        <v>1948</v>
      </c>
      <c r="L5248" s="148">
        <v>22986400</v>
      </c>
      <c r="M5248" s="120" t="s">
        <v>56</v>
      </c>
      <c r="N5248" s="149">
        <v>1838912</v>
      </c>
      <c r="O5248" s="150"/>
      <c r="P5248" s="154" t="s">
        <v>4117</v>
      </c>
      <c r="Q5248" s="158" t="s">
        <v>50</v>
      </c>
      <c r="R5248" s="142">
        <f t="shared" si="82"/>
        <v>8</v>
      </c>
    </row>
    <row r="5249" ht="22.5" s="109" customFormat="1">
      <c r="A5249" s="119">
        <f>MAX($A$19:A5248)+1</f>
        <v>5231</v>
      </c>
      <c r="B5249" s="120" t="s">
        <v>41</v>
      </c>
      <c r="C5249" s="144" t="s">
        <v>92</v>
      </c>
      <c r="D5249" s="144" t="s">
        <v>5771</v>
      </c>
      <c r="E5249" s="145" t="s">
        <v>5061</v>
      </c>
      <c r="F5249" s="123" t="s">
        <v>2600</v>
      </c>
      <c r="G5249" s="146" t="s">
        <v>2601</v>
      </c>
      <c r="H5249" s="146" t="s">
        <v>5764</v>
      </c>
      <c r="I5249" s="151" t="s">
        <v>3163</v>
      </c>
      <c r="J5249" s="147">
        <v>20000</v>
      </c>
      <c r="K5249" s="147">
        <v>529</v>
      </c>
      <c r="L5249" s="148">
        <v>10580000</v>
      </c>
      <c r="M5249" s="120" t="s">
        <v>56</v>
      </c>
      <c r="N5249" s="149">
        <v>846400</v>
      </c>
      <c r="O5249" s="150"/>
      <c r="P5249" s="154" t="s">
        <v>4117</v>
      </c>
      <c r="Q5249" s="158" t="s">
        <v>50</v>
      </c>
      <c r="R5249" s="142">
        <f t="shared" si="82"/>
        <v>8</v>
      </c>
    </row>
    <row r="5250" ht="22.5" s="109" customFormat="1">
      <c r="A5250" s="119">
        <f>MAX($A$19:A5249)+1</f>
        <v>5232</v>
      </c>
      <c r="B5250" s="120" t="s">
        <v>41</v>
      </c>
      <c r="C5250" s="144" t="s">
        <v>92</v>
      </c>
      <c r="D5250" s="144" t="s">
        <v>5771</v>
      </c>
      <c r="E5250" s="145" t="s">
        <v>5061</v>
      </c>
      <c r="F5250" s="123" t="s">
        <v>2600</v>
      </c>
      <c r="G5250" s="146" t="s">
        <v>2601</v>
      </c>
      <c r="H5250" s="146" t="s">
        <v>5758</v>
      </c>
      <c r="I5250" s="151" t="s">
        <v>3163</v>
      </c>
      <c r="J5250" s="147">
        <v>4000</v>
      </c>
      <c r="K5250" s="147">
        <v>541</v>
      </c>
      <c r="L5250" s="148">
        <v>2164000</v>
      </c>
      <c r="M5250" s="120" t="s">
        <v>56</v>
      </c>
      <c r="N5250" s="149">
        <v>173120</v>
      </c>
      <c r="O5250" s="150"/>
      <c r="P5250" s="154" t="s">
        <v>4117</v>
      </c>
      <c r="Q5250" s="158" t="s">
        <v>50</v>
      </c>
      <c r="R5250" s="142">
        <f t="shared" si="82"/>
        <v>8</v>
      </c>
    </row>
    <row r="5251" ht="33.75" s="109" customFormat="1">
      <c r="A5251" s="119">
        <f>MAX($A$19:A5250)+1</f>
        <v>5233</v>
      </c>
      <c r="B5251" s="120" t="s">
        <v>41</v>
      </c>
      <c r="C5251" s="144" t="s">
        <v>92</v>
      </c>
      <c r="D5251" s="144" t="s">
        <v>5771</v>
      </c>
      <c r="E5251" s="145" t="s">
        <v>5061</v>
      </c>
      <c r="F5251" s="123" t="s">
        <v>2600</v>
      </c>
      <c r="G5251" s="146" t="s">
        <v>2601</v>
      </c>
      <c r="H5251" s="146" t="s">
        <v>5772</v>
      </c>
      <c r="I5251" s="151" t="s">
        <v>3163</v>
      </c>
      <c r="J5251" s="147">
        <v>2000</v>
      </c>
      <c r="K5251" s="147">
        <v>589</v>
      </c>
      <c r="L5251" s="148">
        <v>1178000</v>
      </c>
      <c r="M5251" s="120" t="s">
        <v>56</v>
      </c>
      <c r="N5251" s="149">
        <v>94240</v>
      </c>
      <c r="O5251" s="150"/>
      <c r="P5251" s="154" t="s">
        <v>4117</v>
      </c>
      <c r="Q5251" s="158" t="s">
        <v>50</v>
      </c>
      <c r="R5251" s="142">
        <f t="shared" si="82"/>
        <v>8</v>
      </c>
    </row>
    <row r="5252" ht="22.5" s="109" customFormat="1">
      <c r="A5252" s="119">
        <f>MAX($A$19:A5251)+1</f>
        <v>5234</v>
      </c>
      <c r="B5252" s="120" t="s">
        <v>41</v>
      </c>
      <c r="C5252" s="144" t="s">
        <v>92</v>
      </c>
      <c r="D5252" s="144" t="s">
        <v>5771</v>
      </c>
      <c r="E5252" s="145" t="s">
        <v>5061</v>
      </c>
      <c r="F5252" s="123" t="s">
        <v>2600</v>
      </c>
      <c r="G5252" s="146" t="s">
        <v>2601</v>
      </c>
      <c r="H5252" s="146" t="s">
        <v>5773</v>
      </c>
      <c r="I5252" s="151" t="s">
        <v>3163</v>
      </c>
      <c r="J5252" s="147">
        <v>3300</v>
      </c>
      <c r="K5252" s="147">
        <v>490</v>
      </c>
      <c r="L5252" s="148">
        <v>1617000</v>
      </c>
      <c r="M5252" s="120" t="s">
        <v>56</v>
      </c>
      <c r="N5252" s="149">
        <v>129360</v>
      </c>
      <c r="O5252" s="150"/>
      <c r="P5252" s="154" t="s">
        <v>4117</v>
      </c>
      <c r="Q5252" s="158" t="s">
        <v>50</v>
      </c>
      <c r="R5252" s="142">
        <f t="shared" si="82"/>
        <v>8</v>
      </c>
    </row>
    <row r="5253" ht="22.5" s="109" customFormat="1">
      <c r="A5253" s="119">
        <f>MAX($A$19:A5252)+1</f>
        <v>5235</v>
      </c>
      <c r="B5253" s="120" t="s">
        <v>41</v>
      </c>
      <c r="C5253" s="144" t="s">
        <v>92</v>
      </c>
      <c r="D5253" s="144" t="s">
        <v>5771</v>
      </c>
      <c r="E5253" s="145" t="s">
        <v>5061</v>
      </c>
      <c r="F5253" s="123" t="s">
        <v>2600</v>
      </c>
      <c r="G5253" s="146" t="s">
        <v>2601</v>
      </c>
      <c r="H5253" s="146" t="s">
        <v>5769</v>
      </c>
      <c r="I5253" s="151" t="s">
        <v>3163</v>
      </c>
      <c r="J5253" s="147">
        <v>3344</v>
      </c>
      <c r="K5253" s="147">
        <v>490</v>
      </c>
      <c r="L5253" s="148">
        <v>1638560</v>
      </c>
      <c r="M5253" s="120" t="s">
        <v>56</v>
      </c>
      <c r="N5253" s="149">
        <v>131085</v>
      </c>
      <c r="O5253" s="150"/>
      <c r="P5253" s="154" t="s">
        <v>4117</v>
      </c>
      <c r="Q5253" s="158" t="s">
        <v>50</v>
      </c>
      <c r="R5253" s="142">
        <f t="shared" si="82"/>
        <v>8.00001220583927</v>
      </c>
    </row>
    <row r="5254" ht="22.5" s="109" customFormat="1">
      <c r="A5254" s="119">
        <f>MAX($A$19:A5253)+1</f>
        <v>5236</v>
      </c>
      <c r="B5254" s="120" t="s">
        <v>41</v>
      </c>
      <c r="C5254" s="144" t="s">
        <v>92</v>
      </c>
      <c r="D5254" s="144" t="s">
        <v>5771</v>
      </c>
      <c r="E5254" s="145" t="s">
        <v>5061</v>
      </c>
      <c r="F5254" s="123" t="s">
        <v>2600</v>
      </c>
      <c r="G5254" s="146" t="s">
        <v>2601</v>
      </c>
      <c r="H5254" s="146" t="s">
        <v>5770</v>
      </c>
      <c r="I5254" s="151" t="s">
        <v>3163</v>
      </c>
      <c r="J5254" s="147">
        <v>340</v>
      </c>
      <c r="K5254" s="147">
        <v>589</v>
      </c>
      <c r="L5254" s="148">
        <v>200260</v>
      </c>
      <c r="M5254" s="120" t="s">
        <v>56</v>
      </c>
      <c r="N5254" s="149">
        <v>16021</v>
      </c>
      <c r="O5254" s="150"/>
      <c r="P5254" s="154" t="s">
        <v>4117</v>
      </c>
      <c r="Q5254" s="158" t="s">
        <v>50</v>
      </c>
      <c r="R5254" s="142">
        <f t="shared" si="82"/>
        <v>8.00009987016878</v>
      </c>
    </row>
    <row r="5255" ht="22.5" s="109" customFormat="1">
      <c r="A5255" s="119">
        <f>MAX($A$19:A5254)+1</f>
        <v>5237</v>
      </c>
      <c r="B5255" s="120" t="s">
        <v>41</v>
      </c>
      <c r="C5255" s="144" t="s">
        <v>92</v>
      </c>
      <c r="D5255" s="144" t="s">
        <v>5771</v>
      </c>
      <c r="E5255" s="145" t="s">
        <v>5061</v>
      </c>
      <c r="F5255" s="123" t="s">
        <v>2600</v>
      </c>
      <c r="G5255" s="146" t="s">
        <v>2601</v>
      </c>
      <c r="H5255" s="146" t="s">
        <v>5755</v>
      </c>
      <c r="I5255" s="151" t="s">
        <v>3163</v>
      </c>
      <c r="J5255" s="147">
        <v>9000</v>
      </c>
      <c r="K5255" s="147">
        <v>1003</v>
      </c>
      <c r="L5255" s="148">
        <v>9027000</v>
      </c>
      <c r="M5255" s="120" t="s">
        <v>56</v>
      </c>
      <c r="N5255" s="149">
        <v>722160</v>
      </c>
      <c r="O5255" s="150"/>
      <c r="P5255" s="154" t="s">
        <v>4117</v>
      </c>
      <c r="Q5255" s="158" t="s">
        <v>50</v>
      </c>
      <c r="R5255" s="142">
        <f t="shared" si="82"/>
        <v>8</v>
      </c>
    </row>
    <row r="5256" ht="33.75" s="109" customFormat="1">
      <c r="A5256" s="119">
        <f>MAX($A$19:A5255)+1</f>
        <v>5238</v>
      </c>
      <c r="B5256" s="120" t="s">
        <v>41</v>
      </c>
      <c r="C5256" s="144" t="s">
        <v>92</v>
      </c>
      <c r="D5256" s="144" t="s">
        <v>5771</v>
      </c>
      <c r="E5256" s="145" t="s">
        <v>5061</v>
      </c>
      <c r="F5256" s="123" t="s">
        <v>2600</v>
      </c>
      <c r="G5256" s="146" t="s">
        <v>2601</v>
      </c>
      <c r="H5256" s="146" t="s">
        <v>5774</v>
      </c>
      <c r="I5256" s="151" t="s">
        <v>3163</v>
      </c>
      <c r="J5256" s="147">
        <v>2000</v>
      </c>
      <c r="K5256" s="147">
        <v>541</v>
      </c>
      <c r="L5256" s="148">
        <v>1082000</v>
      </c>
      <c r="M5256" s="120" t="s">
        <v>56</v>
      </c>
      <c r="N5256" s="149">
        <v>86560</v>
      </c>
      <c r="O5256" s="150"/>
      <c r="P5256" s="154" t="s">
        <v>4117</v>
      </c>
      <c r="Q5256" s="158" t="s">
        <v>50</v>
      </c>
      <c r="R5256" s="142">
        <f t="shared" si="82"/>
        <v>8</v>
      </c>
    </row>
    <row r="5257" ht="33.75" s="109" customFormat="1">
      <c r="A5257" s="119">
        <f>MAX($A$19:A5256)+1</f>
        <v>5239</v>
      </c>
      <c r="B5257" s="120" t="s">
        <v>41</v>
      </c>
      <c r="C5257" s="144" t="s">
        <v>92</v>
      </c>
      <c r="D5257" s="144" t="s">
        <v>5771</v>
      </c>
      <c r="E5257" s="145" t="s">
        <v>5061</v>
      </c>
      <c r="F5257" s="123" t="s">
        <v>2600</v>
      </c>
      <c r="G5257" s="146" t="s">
        <v>2601</v>
      </c>
      <c r="H5257" s="146" t="s">
        <v>2610</v>
      </c>
      <c r="I5257" s="151" t="s">
        <v>3163</v>
      </c>
      <c r="J5257" s="147">
        <v>33500</v>
      </c>
      <c r="K5257" s="147">
        <v>529</v>
      </c>
      <c r="L5257" s="148">
        <v>17721500</v>
      </c>
      <c r="M5257" s="120" t="s">
        <v>56</v>
      </c>
      <c r="N5257" s="149">
        <v>1417720</v>
      </c>
      <c r="O5257" s="150"/>
      <c r="P5257" s="154" t="s">
        <v>4117</v>
      </c>
      <c r="Q5257" s="158" t="s">
        <v>50</v>
      </c>
      <c r="R5257" s="142">
        <f t="shared" si="82"/>
        <v>8</v>
      </c>
    </row>
    <row r="5258" ht="33.75" s="109" customFormat="1">
      <c r="A5258" s="119">
        <f>MAX($A$19:A5257)+1</f>
        <v>5240</v>
      </c>
      <c r="B5258" s="120" t="s">
        <v>41</v>
      </c>
      <c r="C5258" s="144" t="s">
        <v>92</v>
      </c>
      <c r="D5258" s="144" t="s">
        <v>5771</v>
      </c>
      <c r="E5258" s="145" t="s">
        <v>5061</v>
      </c>
      <c r="F5258" s="123" t="s">
        <v>2600</v>
      </c>
      <c r="G5258" s="146" t="s">
        <v>2601</v>
      </c>
      <c r="H5258" s="146" t="s">
        <v>5775</v>
      </c>
      <c r="I5258" s="151" t="s">
        <v>3163</v>
      </c>
      <c r="J5258" s="147">
        <v>1200</v>
      </c>
      <c r="K5258" s="147">
        <v>820</v>
      </c>
      <c r="L5258" s="148">
        <v>984000</v>
      </c>
      <c r="M5258" s="120" t="s">
        <v>56</v>
      </c>
      <c r="N5258" s="149">
        <v>78720</v>
      </c>
      <c r="O5258" s="150"/>
      <c r="P5258" s="154" t="s">
        <v>4117</v>
      </c>
      <c r="Q5258" s="158" t="s">
        <v>50</v>
      </c>
      <c r="R5258" s="142">
        <f t="shared" si="82"/>
        <v>8</v>
      </c>
    </row>
    <row r="5259" ht="22.5" s="109" customFormat="1">
      <c r="A5259" s="119">
        <f>MAX($A$19:A5258)+1</f>
        <v>5241</v>
      </c>
      <c r="B5259" s="120" t="s">
        <v>41</v>
      </c>
      <c r="C5259" s="144" t="s">
        <v>92</v>
      </c>
      <c r="D5259" s="144" t="s">
        <v>5771</v>
      </c>
      <c r="E5259" s="145" t="s">
        <v>5061</v>
      </c>
      <c r="F5259" s="123" t="s">
        <v>2600</v>
      </c>
      <c r="G5259" s="146" t="s">
        <v>2601</v>
      </c>
      <c r="H5259" s="146" t="s">
        <v>5776</v>
      </c>
      <c r="I5259" s="151" t="s">
        <v>3163</v>
      </c>
      <c r="J5259" s="147">
        <v>320</v>
      </c>
      <c r="K5259" s="147">
        <v>490</v>
      </c>
      <c r="L5259" s="148">
        <v>156800</v>
      </c>
      <c r="M5259" s="120" t="s">
        <v>56</v>
      </c>
      <c r="N5259" s="149">
        <v>12544</v>
      </c>
      <c r="O5259" s="150"/>
      <c r="P5259" s="154" t="s">
        <v>4117</v>
      </c>
      <c r="Q5259" s="158" t="s">
        <v>50</v>
      </c>
      <c r="R5259" s="142">
        <f t="shared" si="82"/>
        <v>8</v>
      </c>
    </row>
    <row r="5260" ht="22.5" s="109" customFormat="1">
      <c r="A5260" s="119">
        <f>MAX($A$19:A5259)+1</f>
        <v>5242</v>
      </c>
      <c r="B5260" s="120" t="s">
        <v>41</v>
      </c>
      <c r="C5260" s="144" t="s">
        <v>92</v>
      </c>
      <c r="D5260" s="144" t="s">
        <v>5771</v>
      </c>
      <c r="E5260" s="145" t="s">
        <v>5061</v>
      </c>
      <c r="F5260" s="123" t="s">
        <v>2600</v>
      </c>
      <c r="G5260" s="146" t="s">
        <v>2601</v>
      </c>
      <c r="H5260" s="146" t="s">
        <v>2613</v>
      </c>
      <c r="I5260" s="151" t="s">
        <v>3163</v>
      </c>
      <c r="J5260" s="147">
        <v>1730</v>
      </c>
      <c r="K5260" s="147">
        <v>1948</v>
      </c>
      <c r="L5260" s="148">
        <v>3370040</v>
      </c>
      <c r="M5260" s="120" t="s">
        <v>56</v>
      </c>
      <c r="N5260" s="149">
        <v>269604</v>
      </c>
      <c r="O5260" s="150"/>
      <c r="P5260" s="154" t="s">
        <v>4117</v>
      </c>
      <c r="Q5260" s="158" t="s">
        <v>50</v>
      </c>
      <c r="R5260" s="142">
        <f t="shared" si="82"/>
        <v>8.00002373859064</v>
      </c>
    </row>
    <row r="5261" ht="33.75" s="109" customFormat="1">
      <c r="A5261" s="119">
        <f>MAX($A$19:A5260)+1</f>
        <v>5243</v>
      </c>
      <c r="B5261" s="120" t="s">
        <v>41</v>
      </c>
      <c r="C5261" s="144" t="s">
        <v>92</v>
      </c>
      <c r="D5261" s="144" t="s">
        <v>5771</v>
      </c>
      <c r="E5261" s="145" t="s">
        <v>5061</v>
      </c>
      <c r="F5261" s="123" t="s">
        <v>2600</v>
      </c>
      <c r="G5261" s="146" t="s">
        <v>2601</v>
      </c>
      <c r="H5261" s="146" t="s">
        <v>2610</v>
      </c>
      <c r="I5261" s="151" t="s">
        <v>3163</v>
      </c>
      <c r="J5261" s="147">
        <v>24000</v>
      </c>
      <c r="K5261" s="147">
        <v>529</v>
      </c>
      <c r="L5261" s="148">
        <v>12696000</v>
      </c>
      <c r="M5261" s="120" t="s">
        <v>56</v>
      </c>
      <c r="N5261" s="149">
        <v>1015680</v>
      </c>
      <c r="O5261" s="150"/>
      <c r="P5261" s="154" t="s">
        <v>4117</v>
      </c>
      <c r="Q5261" s="158" t="s">
        <v>50</v>
      </c>
      <c r="R5261" s="142">
        <f t="shared" si="82"/>
        <v>8</v>
      </c>
    </row>
    <row r="5262" ht="22.5" s="109" customFormat="1">
      <c r="A5262" s="119">
        <f>MAX($A$19:A5261)+1</f>
        <v>5244</v>
      </c>
      <c r="B5262" s="120" t="s">
        <v>41</v>
      </c>
      <c r="C5262" s="144" t="s">
        <v>92</v>
      </c>
      <c r="D5262" s="144" t="s">
        <v>5771</v>
      </c>
      <c r="E5262" s="145" t="s">
        <v>5061</v>
      </c>
      <c r="F5262" s="123" t="s">
        <v>2600</v>
      </c>
      <c r="G5262" s="146" t="s">
        <v>2601</v>
      </c>
      <c r="H5262" s="146" t="s">
        <v>2621</v>
      </c>
      <c r="I5262" s="151" t="s">
        <v>3163</v>
      </c>
      <c r="J5262" s="147">
        <v>3100</v>
      </c>
      <c r="K5262" s="147">
        <v>541</v>
      </c>
      <c r="L5262" s="148">
        <v>1677100</v>
      </c>
      <c r="M5262" s="120" t="s">
        <v>56</v>
      </c>
      <c r="N5262" s="149">
        <v>134168</v>
      </c>
      <c r="O5262" s="150"/>
      <c r="P5262" s="154" t="s">
        <v>4117</v>
      </c>
      <c r="Q5262" s="158" t="s">
        <v>50</v>
      </c>
      <c r="R5262" s="142">
        <f t="shared" si="82"/>
        <v>8</v>
      </c>
    </row>
    <row r="5263" ht="33.75" s="109" customFormat="1">
      <c r="A5263" s="119">
        <f>MAX($A$19:A5262)+1</f>
        <v>5245</v>
      </c>
      <c r="B5263" s="120" t="s">
        <v>41</v>
      </c>
      <c r="C5263" s="144" t="s">
        <v>92</v>
      </c>
      <c r="D5263" s="144" t="s">
        <v>5771</v>
      </c>
      <c r="E5263" s="145" t="s">
        <v>5061</v>
      </c>
      <c r="F5263" s="123" t="s">
        <v>2600</v>
      </c>
      <c r="G5263" s="146" t="s">
        <v>2601</v>
      </c>
      <c r="H5263" s="146" t="s">
        <v>5777</v>
      </c>
      <c r="I5263" s="151" t="s">
        <v>3163</v>
      </c>
      <c r="J5263" s="147">
        <v>12000</v>
      </c>
      <c r="K5263" s="147">
        <v>1240</v>
      </c>
      <c r="L5263" s="148">
        <v>14880000</v>
      </c>
      <c r="M5263" s="120" t="s">
        <v>56</v>
      </c>
      <c r="N5263" s="149">
        <v>1190400</v>
      </c>
      <c r="O5263" s="150"/>
      <c r="P5263" s="154" t="s">
        <v>4117</v>
      </c>
      <c r="Q5263" s="158" t="s">
        <v>50</v>
      </c>
      <c r="R5263" s="142">
        <f t="shared" si="82"/>
        <v>8</v>
      </c>
    </row>
    <row r="5264" ht="33.75" s="109" customFormat="1">
      <c r="A5264" s="119">
        <f>MAX($A$19:A5263)+1</f>
        <v>5246</v>
      </c>
      <c r="B5264" s="120" t="s">
        <v>41</v>
      </c>
      <c r="C5264" s="144" t="s">
        <v>92</v>
      </c>
      <c r="D5264" s="144" t="s">
        <v>5771</v>
      </c>
      <c r="E5264" s="145" t="s">
        <v>5061</v>
      </c>
      <c r="F5264" s="123" t="s">
        <v>2600</v>
      </c>
      <c r="G5264" s="146" t="s">
        <v>2601</v>
      </c>
      <c r="H5264" s="146" t="s">
        <v>2605</v>
      </c>
      <c r="I5264" s="151" t="s">
        <v>3163</v>
      </c>
      <c r="J5264" s="147">
        <v>5150</v>
      </c>
      <c r="K5264" s="147">
        <v>1948</v>
      </c>
      <c r="L5264" s="148">
        <v>10032200</v>
      </c>
      <c r="M5264" s="120" t="s">
        <v>56</v>
      </c>
      <c r="N5264" s="149">
        <v>802576</v>
      </c>
      <c r="O5264" s="150"/>
      <c r="P5264" s="154" t="s">
        <v>4117</v>
      </c>
      <c r="Q5264" s="158" t="s">
        <v>50</v>
      </c>
      <c r="R5264" s="142">
        <f t="shared" si="82"/>
        <v>8</v>
      </c>
    </row>
    <row r="5265" ht="22.5" s="109" customFormat="1">
      <c r="A5265" s="119">
        <f>MAX($A$19:A5264)+1</f>
        <v>5247</v>
      </c>
      <c r="B5265" s="120" t="s">
        <v>41</v>
      </c>
      <c r="C5265" s="144" t="s">
        <v>92</v>
      </c>
      <c r="D5265" s="144" t="s">
        <v>5771</v>
      </c>
      <c r="E5265" s="145" t="s">
        <v>5061</v>
      </c>
      <c r="F5265" s="123" t="s">
        <v>2600</v>
      </c>
      <c r="G5265" s="146" t="s">
        <v>2601</v>
      </c>
      <c r="H5265" s="146" t="s">
        <v>5778</v>
      </c>
      <c r="I5265" s="151" t="s">
        <v>3163</v>
      </c>
      <c r="J5265" s="147">
        <v>13750</v>
      </c>
      <c r="K5265" s="147">
        <v>820</v>
      </c>
      <c r="L5265" s="148">
        <v>11275000</v>
      </c>
      <c r="M5265" s="120" t="s">
        <v>56</v>
      </c>
      <c r="N5265" s="149">
        <v>902000</v>
      </c>
      <c r="O5265" s="150"/>
      <c r="P5265" s="154" t="s">
        <v>4117</v>
      </c>
      <c r="Q5265" s="158" t="s">
        <v>50</v>
      </c>
      <c r="R5265" s="142">
        <f t="shared" si="82"/>
        <v>8</v>
      </c>
    </row>
    <row r="5266" ht="22.5" s="109" customFormat="1">
      <c r="A5266" s="119">
        <f>MAX($A$19:A5265)+1</f>
        <v>5248</v>
      </c>
      <c r="B5266" s="120" t="s">
        <v>41</v>
      </c>
      <c r="C5266" s="144" t="s">
        <v>92</v>
      </c>
      <c r="D5266" s="144" t="s">
        <v>5771</v>
      </c>
      <c r="E5266" s="145" t="s">
        <v>5061</v>
      </c>
      <c r="F5266" s="123" t="s">
        <v>2600</v>
      </c>
      <c r="G5266" s="146" t="s">
        <v>2601</v>
      </c>
      <c r="H5266" s="146" t="s">
        <v>5779</v>
      </c>
      <c r="I5266" s="151" t="s">
        <v>3163</v>
      </c>
      <c r="J5266" s="147">
        <v>15810</v>
      </c>
      <c r="K5266" s="147">
        <v>1003</v>
      </c>
      <c r="L5266" s="148">
        <v>15857430</v>
      </c>
      <c r="M5266" s="120" t="s">
        <v>56</v>
      </c>
      <c r="N5266" s="149">
        <v>1268595</v>
      </c>
      <c r="O5266" s="150"/>
      <c r="P5266" s="154" t="s">
        <v>4117</v>
      </c>
      <c r="Q5266" s="158" t="s">
        <v>50</v>
      </c>
      <c r="R5266" s="142">
        <f t="shared" si="82"/>
        <v>8.00000378371527</v>
      </c>
    </row>
    <row r="5267" ht="22.5" s="109" customFormat="1">
      <c r="A5267" s="119">
        <f>MAX($A$19:A5266)+1</f>
        <v>5249</v>
      </c>
      <c r="B5267" s="120" t="s">
        <v>41</v>
      </c>
      <c r="C5267" s="144" t="s">
        <v>92</v>
      </c>
      <c r="D5267" s="144" t="s">
        <v>5771</v>
      </c>
      <c r="E5267" s="145" t="s">
        <v>5061</v>
      </c>
      <c r="F5267" s="123" t="s">
        <v>2600</v>
      </c>
      <c r="G5267" s="146" t="s">
        <v>2601</v>
      </c>
      <c r="H5267" s="146" t="s">
        <v>2630</v>
      </c>
      <c r="I5267" s="151" t="s">
        <v>3163</v>
      </c>
      <c r="J5267" s="147">
        <v>1170</v>
      </c>
      <c r="K5267" s="147">
        <v>472</v>
      </c>
      <c r="L5267" s="148">
        <v>552240</v>
      </c>
      <c r="M5267" s="120" t="s">
        <v>56</v>
      </c>
      <c r="N5267" s="149">
        <v>44177</v>
      </c>
      <c r="O5267" s="150"/>
      <c r="P5267" s="154" t="s">
        <v>4117</v>
      </c>
      <c r="Q5267" s="158" t="s">
        <v>50</v>
      </c>
      <c r="R5267" s="142">
        <f t="shared" si="82"/>
        <v>7.99960162248298</v>
      </c>
    </row>
    <row r="5268" ht="45" s="109" customFormat="1">
      <c r="A5268" s="119">
        <f>MAX($A$19:A5267)+1</f>
        <v>5250</v>
      </c>
      <c r="B5268" s="120" t="s">
        <v>41</v>
      </c>
      <c r="C5268" s="144" t="s">
        <v>92</v>
      </c>
      <c r="D5268" s="144" t="s">
        <v>5780</v>
      </c>
      <c r="E5268" s="145" t="s">
        <v>4159</v>
      </c>
      <c r="F5268" s="123" t="s">
        <v>2600</v>
      </c>
      <c r="G5268" s="146" t="s">
        <v>2601</v>
      </c>
      <c r="H5268" s="146" t="s">
        <v>5781</v>
      </c>
      <c r="I5268" s="151" t="s">
        <v>3163</v>
      </c>
      <c r="J5268" s="147">
        <v>690</v>
      </c>
      <c r="K5268" s="147">
        <v>490</v>
      </c>
      <c r="L5268" s="148">
        <v>338100</v>
      </c>
      <c r="M5268" s="120" t="s">
        <v>56</v>
      </c>
      <c r="N5268" s="149">
        <v>27048</v>
      </c>
      <c r="O5268" s="150"/>
      <c r="P5268" s="154" t="s">
        <v>4117</v>
      </c>
      <c r="Q5268" s="158" t="s">
        <v>50</v>
      </c>
      <c r="R5268" s="142">
        <f t="shared" si="82"/>
        <v>8</v>
      </c>
    </row>
    <row r="5269" ht="22.5" s="109" customFormat="1">
      <c r="A5269" s="119">
        <f>MAX($A$19:A5268)+1</f>
        <v>5251</v>
      </c>
      <c r="B5269" s="120" t="s">
        <v>41</v>
      </c>
      <c r="C5269" s="144" t="s">
        <v>92</v>
      </c>
      <c r="D5269" s="144" t="s">
        <v>5780</v>
      </c>
      <c r="E5269" s="145" t="s">
        <v>4159</v>
      </c>
      <c r="F5269" s="123" t="s">
        <v>2600</v>
      </c>
      <c r="G5269" s="146" t="s">
        <v>2601</v>
      </c>
      <c r="H5269" s="146" t="s">
        <v>2617</v>
      </c>
      <c r="I5269" s="151" t="s">
        <v>3163</v>
      </c>
      <c r="J5269" s="147">
        <v>1320</v>
      </c>
      <c r="K5269" s="147">
        <v>490</v>
      </c>
      <c r="L5269" s="148">
        <v>646800</v>
      </c>
      <c r="M5269" s="120" t="s">
        <v>56</v>
      </c>
      <c r="N5269" s="149">
        <v>51744</v>
      </c>
      <c r="O5269" s="150"/>
      <c r="P5269" s="154" t="s">
        <v>4117</v>
      </c>
      <c r="Q5269" s="158" t="s">
        <v>50</v>
      </c>
      <c r="R5269" s="142">
        <f t="shared" si="82"/>
        <v>8</v>
      </c>
    </row>
    <row r="5270" ht="33.75" s="109" customFormat="1">
      <c r="A5270" s="119">
        <f>MAX($A$19:A5269)+1</f>
        <v>5252</v>
      </c>
      <c r="B5270" s="120" t="s">
        <v>41</v>
      </c>
      <c r="C5270" s="144" t="s">
        <v>92</v>
      </c>
      <c r="D5270" s="144" t="s">
        <v>5780</v>
      </c>
      <c r="E5270" s="145" t="s">
        <v>4159</v>
      </c>
      <c r="F5270" s="123" t="s">
        <v>2600</v>
      </c>
      <c r="G5270" s="146" t="s">
        <v>2601</v>
      </c>
      <c r="H5270" s="146" t="s">
        <v>5750</v>
      </c>
      <c r="I5270" s="151" t="s">
        <v>3163</v>
      </c>
      <c r="J5270" s="147">
        <v>5225</v>
      </c>
      <c r="K5270" s="147">
        <v>490</v>
      </c>
      <c r="L5270" s="148">
        <v>2560250</v>
      </c>
      <c r="M5270" s="120" t="s">
        <v>56</v>
      </c>
      <c r="N5270" s="149">
        <v>204820</v>
      </c>
      <c r="O5270" s="150"/>
      <c r="P5270" s="154" t="s">
        <v>4117</v>
      </c>
      <c r="Q5270" s="158" t="s">
        <v>50</v>
      </c>
      <c r="R5270" s="142">
        <f t="shared" si="82"/>
        <v>8</v>
      </c>
    </row>
    <row r="5271" ht="22.5" s="109" customFormat="1">
      <c r="A5271" s="119">
        <f>MAX($A$19:A5270)+1</f>
        <v>5253</v>
      </c>
      <c r="B5271" s="120" t="s">
        <v>41</v>
      </c>
      <c r="C5271" s="144" t="s">
        <v>92</v>
      </c>
      <c r="D5271" s="144" t="s">
        <v>5780</v>
      </c>
      <c r="E5271" s="145" t="s">
        <v>4159</v>
      </c>
      <c r="F5271" s="123" t="s">
        <v>2600</v>
      </c>
      <c r="G5271" s="146" t="s">
        <v>2601</v>
      </c>
      <c r="H5271" s="146" t="s">
        <v>2604</v>
      </c>
      <c r="I5271" s="151" t="s">
        <v>3163</v>
      </c>
      <c r="J5271" s="147">
        <v>18000</v>
      </c>
      <c r="K5271" s="147">
        <v>529</v>
      </c>
      <c r="L5271" s="148">
        <v>9522000</v>
      </c>
      <c r="M5271" s="120" t="s">
        <v>56</v>
      </c>
      <c r="N5271" s="149">
        <v>761760</v>
      </c>
      <c r="O5271" s="150"/>
      <c r="P5271" s="154" t="s">
        <v>4117</v>
      </c>
      <c r="Q5271" s="158" t="s">
        <v>50</v>
      </c>
      <c r="R5271" s="142">
        <f t="shared" si="82"/>
        <v>8</v>
      </c>
    </row>
    <row r="5272" ht="22.5" s="109" customFormat="1">
      <c r="A5272" s="119">
        <f>MAX($A$19:A5271)+1</f>
        <v>5254</v>
      </c>
      <c r="B5272" s="120" t="s">
        <v>41</v>
      </c>
      <c r="C5272" s="144" t="s">
        <v>92</v>
      </c>
      <c r="D5272" s="144" t="s">
        <v>5780</v>
      </c>
      <c r="E5272" s="145" t="s">
        <v>4159</v>
      </c>
      <c r="F5272" s="123" t="s">
        <v>2600</v>
      </c>
      <c r="G5272" s="146" t="s">
        <v>2601</v>
      </c>
      <c r="H5272" s="146" t="s">
        <v>2617</v>
      </c>
      <c r="I5272" s="151" t="s">
        <v>3163</v>
      </c>
      <c r="J5272" s="147">
        <v>232</v>
      </c>
      <c r="K5272" s="147">
        <v>490</v>
      </c>
      <c r="L5272" s="148">
        <v>113680</v>
      </c>
      <c r="M5272" s="120" t="s">
        <v>56</v>
      </c>
      <c r="N5272" s="149">
        <v>9095</v>
      </c>
      <c r="O5272" s="150"/>
      <c r="P5272" s="154" t="s">
        <v>4117</v>
      </c>
      <c r="Q5272" s="158" t="s">
        <v>50</v>
      </c>
      <c r="R5272" s="142">
        <f t="shared" si="82"/>
        <v>8.00052779732583</v>
      </c>
    </row>
    <row r="5273" ht="33.75" s="109" customFormat="1">
      <c r="A5273" s="119">
        <f>MAX($A$19:A5272)+1</f>
        <v>5255</v>
      </c>
      <c r="B5273" s="120" t="s">
        <v>41</v>
      </c>
      <c r="C5273" s="144" t="s">
        <v>92</v>
      </c>
      <c r="D5273" s="144" t="s">
        <v>5780</v>
      </c>
      <c r="E5273" s="145" t="s">
        <v>4159</v>
      </c>
      <c r="F5273" s="123" t="s">
        <v>2600</v>
      </c>
      <c r="G5273" s="146" t="s">
        <v>2601</v>
      </c>
      <c r="H5273" s="146" t="s">
        <v>5772</v>
      </c>
      <c r="I5273" s="151" t="s">
        <v>3163</v>
      </c>
      <c r="J5273" s="147">
        <v>2090</v>
      </c>
      <c r="K5273" s="147">
        <v>589</v>
      </c>
      <c r="L5273" s="148">
        <v>1231010</v>
      </c>
      <c r="M5273" s="120" t="s">
        <v>56</v>
      </c>
      <c r="N5273" s="149">
        <v>98481</v>
      </c>
      <c r="O5273" s="150"/>
      <c r="P5273" s="154" t="s">
        <v>4117</v>
      </c>
      <c r="Q5273" s="158" t="s">
        <v>50</v>
      </c>
      <c r="R5273" s="142">
        <f t="shared" si="82"/>
        <v>8.00001624682172</v>
      </c>
    </row>
    <row r="5274" ht="33.75" s="109" customFormat="1">
      <c r="A5274" s="119">
        <f>MAX($A$19:A5273)+1</f>
        <v>5256</v>
      </c>
      <c r="B5274" s="120" t="s">
        <v>41</v>
      </c>
      <c r="C5274" s="144" t="s">
        <v>92</v>
      </c>
      <c r="D5274" s="144" t="s">
        <v>5780</v>
      </c>
      <c r="E5274" s="145" t="s">
        <v>4159</v>
      </c>
      <c r="F5274" s="123" t="s">
        <v>2600</v>
      </c>
      <c r="G5274" s="146" t="s">
        <v>2601</v>
      </c>
      <c r="H5274" s="146" t="s">
        <v>5782</v>
      </c>
      <c r="I5274" s="151" t="s">
        <v>3163</v>
      </c>
      <c r="J5274" s="147">
        <v>3350</v>
      </c>
      <c r="K5274" s="147">
        <v>1003</v>
      </c>
      <c r="L5274" s="148">
        <v>3360050</v>
      </c>
      <c r="M5274" s="120" t="s">
        <v>56</v>
      </c>
      <c r="N5274" s="149">
        <v>268804</v>
      </c>
      <c r="O5274" s="150"/>
      <c r="P5274" s="154" t="s">
        <v>4117</v>
      </c>
      <c r="Q5274" s="158" t="s">
        <v>50</v>
      </c>
      <c r="R5274" s="142">
        <f t="shared" si="82"/>
        <v>8</v>
      </c>
    </row>
    <row r="5275" ht="22.5" s="109" customFormat="1">
      <c r="A5275" s="119">
        <f>MAX($A$19:A5274)+1</f>
        <v>5257</v>
      </c>
      <c r="B5275" s="120" t="s">
        <v>41</v>
      </c>
      <c r="C5275" s="144" t="s">
        <v>92</v>
      </c>
      <c r="D5275" s="144" t="s">
        <v>5780</v>
      </c>
      <c r="E5275" s="145" t="s">
        <v>4159</v>
      </c>
      <c r="F5275" s="123" t="s">
        <v>2600</v>
      </c>
      <c r="G5275" s="146" t="s">
        <v>2601</v>
      </c>
      <c r="H5275" s="146" t="s">
        <v>5756</v>
      </c>
      <c r="I5275" s="151" t="s">
        <v>3163</v>
      </c>
      <c r="J5275" s="147">
        <v>9000</v>
      </c>
      <c r="K5275" s="147">
        <v>589</v>
      </c>
      <c r="L5275" s="148">
        <v>5301000</v>
      </c>
      <c r="M5275" s="120" t="s">
        <v>56</v>
      </c>
      <c r="N5275" s="149">
        <v>424080</v>
      </c>
      <c r="O5275" s="150"/>
      <c r="P5275" s="154" t="s">
        <v>4117</v>
      </c>
      <c r="Q5275" s="158" t="s">
        <v>50</v>
      </c>
      <c r="R5275" s="142">
        <f t="shared" si="82"/>
        <v>8</v>
      </c>
    </row>
    <row r="5276" ht="22.5" s="109" customFormat="1">
      <c r="A5276" s="119">
        <f>MAX($A$19:A5275)+1</f>
        <v>5258</v>
      </c>
      <c r="B5276" s="120" t="s">
        <v>41</v>
      </c>
      <c r="C5276" s="144" t="s">
        <v>92</v>
      </c>
      <c r="D5276" s="144" t="s">
        <v>5780</v>
      </c>
      <c r="E5276" s="145" t="s">
        <v>4159</v>
      </c>
      <c r="F5276" s="123" t="s">
        <v>2600</v>
      </c>
      <c r="G5276" s="146" t="s">
        <v>2601</v>
      </c>
      <c r="H5276" s="146" t="s">
        <v>5773</v>
      </c>
      <c r="I5276" s="151" t="s">
        <v>3163</v>
      </c>
      <c r="J5276" s="147">
        <v>2000</v>
      </c>
      <c r="K5276" s="147">
        <v>490</v>
      </c>
      <c r="L5276" s="148">
        <v>980000</v>
      </c>
      <c r="M5276" s="120" t="s">
        <v>56</v>
      </c>
      <c r="N5276" s="149">
        <v>78400</v>
      </c>
      <c r="O5276" s="150"/>
      <c r="P5276" s="154" t="s">
        <v>4117</v>
      </c>
      <c r="Q5276" s="158" t="s">
        <v>50</v>
      </c>
      <c r="R5276" s="142">
        <f t="shared" si="82"/>
        <v>8</v>
      </c>
    </row>
    <row r="5277" ht="22.5" s="109" customFormat="1">
      <c r="A5277" s="119">
        <f>MAX($A$19:A5276)+1</f>
        <v>5259</v>
      </c>
      <c r="B5277" s="120" t="s">
        <v>41</v>
      </c>
      <c r="C5277" s="144" t="s">
        <v>92</v>
      </c>
      <c r="D5277" s="144" t="s">
        <v>5780</v>
      </c>
      <c r="E5277" s="145" t="s">
        <v>4159</v>
      </c>
      <c r="F5277" s="123" t="s">
        <v>2600</v>
      </c>
      <c r="G5277" s="146" t="s">
        <v>2601</v>
      </c>
      <c r="H5277" s="146" t="s">
        <v>5769</v>
      </c>
      <c r="I5277" s="151" t="s">
        <v>3163</v>
      </c>
      <c r="J5277" s="147">
        <v>5660</v>
      </c>
      <c r="K5277" s="147">
        <v>490</v>
      </c>
      <c r="L5277" s="148">
        <v>2773400</v>
      </c>
      <c r="M5277" s="120" t="s">
        <v>56</v>
      </c>
      <c r="N5277" s="149">
        <v>221872</v>
      </c>
      <c r="O5277" s="150"/>
      <c r="P5277" s="154" t="s">
        <v>4117</v>
      </c>
      <c r="Q5277" s="158" t="s">
        <v>50</v>
      </c>
      <c r="R5277" s="142">
        <f t="shared" si="82"/>
        <v>8</v>
      </c>
    </row>
    <row r="5278" ht="22.5" s="109" customFormat="1">
      <c r="A5278" s="119">
        <f>MAX($A$19:A5277)+1</f>
        <v>5260</v>
      </c>
      <c r="B5278" s="120" t="s">
        <v>41</v>
      </c>
      <c r="C5278" s="144" t="s">
        <v>92</v>
      </c>
      <c r="D5278" s="144" t="s">
        <v>5780</v>
      </c>
      <c r="E5278" s="145" t="s">
        <v>4159</v>
      </c>
      <c r="F5278" s="123" t="s">
        <v>2600</v>
      </c>
      <c r="G5278" s="146" t="s">
        <v>2601</v>
      </c>
      <c r="H5278" s="146" t="s">
        <v>5770</v>
      </c>
      <c r="I5278" s="151" t="s">
        <v>3163</v>
      </c>
      <c r="J5278" s="147">
        <v>5040</v>
      </c>
      <c r="K5278" s="147">
        <v>589</v>
      </c>
      <c r="L5278" s="148">
        <v>2968560</v>
      </c>
      <c r="M5278" s="120" t="s">
        <v>56</v>
      </c>
      <c r="N5278" s="149">
        <v>237485</v>
      </c>
      <c r="O5278" s="150"/>
      <c r="P5278" s="154" t="s">
        <v>4117</v>
      </c>
      <c r="Q5278" s="158" t="s">
        <v>50</v>
      </c>
      <c r="R5278" s="142">
        <f t="shared" si="82"/>
        <v>8.00000673727329</v>
      </c>
    </row>
    <row r="5279" ht="22.5" s="109" customFormat="1">
      <c r="A5279" s="119">
        <f>MAX($A$19:A5278)+1</f>
        <v>5261</v>
      </c>
      <c r="B5279" s="120" t="s">
        <v>41</v>
      </c>
      <c r="C5279" s="144" t="s">
        <v>92</v>
      </c>
      <c r="D5279" s="144" t="s">
        <v>5780</v>
      </c>
      <c r="E5279" s="145" t="s">
        <v>4159</v>
      </c>
      <c r="F5279" s="123" t="s">
        <v>2600</v>
      </c>
      <c r="G5279" s="146" t="s">
        <v>2601</v>
      </c>
      <c r="H5279" s="146" t="s">
        <v>5783</v>
      </c>
      <c r="I5279" s="151" t="s">
        <v>3163</v>
      </c>
      <c r="J5279" s="147">
        <v>5000</v>
      </c>
      <c r="K5279" s="147">
        <v>1003</v>
      </c>
      <c r="L5279" s="148">
        <v>5015000</v>
      </c>
      <c r="M5279" s="120" t="s">
        <v>56</v>
      </c>
      <c r="N5279" s="149">
        <v>401200</v>
      </c>
      <c r="O5279" s="150"/>
      <c r="P5279" s="154" t="s">
        <v>4117</v>
      </c>
      <c r="Q5279" s="158" t="s">
        <v>50</v>
      </c>
      <c r="R5279" s="142">
        <f t="shared" si="82"/>
        <v>8</v>
      </c>
    </row>
    <row r="5280" ht="22.5" s="109" customFormat="1">
      <c r="A5280" s="119">
        <f>MAX($A$19:A5279)+1</f>
        <v>5262</v>
      </c>
      <c r="B5280" s="120" t="s">
        <v>41</v>
      </c>
      <c r="C5280" s="144" t="s">
        <v>92</v>
      </c>
      <c r="D5280" s="144" t="s">
        <v>5780</v>
      </c>
      <c r="E5280" s="145" t="s">
        <v>4159</v>
      </c>
      <c r="F5280" s="123" t="s">
        <v>2600</v>
      </c>
      <c r="G5280" s="146" t="s">
        <v>2601</v>
      </c>
      <c r="H5280" s="146" t="s">
        <v>5755</v>
      </c>
      <c r="I5280" s="151" t="s">
        <v>3163</v>
      </c>
      <c r="J5280" s="147">
        <v>27100</v>
      </c>
      <c r="K5280" s="147">
        <v>1003</v>
      </c>
      <c r="L5280" s="148">
        <v>27181300</v>
      </c>
      <c r="M5280" s="120" t="s">
        <v>56</v>
      </c>
      <c r="N5280" s="149">
        <v>2174504</v>
      </c>
      <c r="O5280" s="150"/>
      <c r="P5280" s="154" t="s">
        <v>4117</v>
      </c>
      <c r="Q5280" s="158" t="s">
        <v>50</v>
      </c>
      <c r="R5280" s="142">
        <f t="shared" si="82"/>
        <v>8</v>
      </c>
    </row>
    <row r="5281" ht="33.75" s="109" customFormat="1">
      <c r="A5281" s="119">
        <f>MAX($A$19:A5280)+1</f>
        <v>5263</v>
      </c>
      <c r="B5281" s="120" t="s">
        <v>41</v>
      </c>
      <c r="C5281" s="144" t="s">
        <v>92</v>
      </c>
      <c r="D5281" s="144" t="s">
        <v>5780</v>
      </c>
      <c r="E5281" s="145" t="s">
        <v>4159</v>
      </c>
      <c r="F5281" s="123" t="s">
        <v>2600</v>
      </c>
      <c r="G5281" s="146" t="s">
        <v>2601</v>
      </c>
      <c r="H5281" s="146" t="s">
        <v>5754</v>
      </c>
      <c r="I5281" s="151" t="s">
        <v>3163</v>
      </c>
      <c r="J5281" s="147">
        <v>15700</v>
      </c>
      <c r="K5281" s="147">
        <v>541</v>
      </c>
      <c r="L5281" s="148">
        <v>8493700</v>
      </c>
      <c r="M5281" s="120" t="s">
        <v>56</v>
      </c>
      <c r="N5281" s="149">
        <v>679496</v>
      </c>
      <c r="O5281" s="150"/>
      <c r="P5281" s="154" t="s">
        <v>4117</v>
      </c>
      <c r="Q5281" s="158" t="s">
        <v>50</v>
      </c>
      <c r="R5281" s="142">
        <f t="shared" si="82"/>
        <v>8</v>
      </c>
    </row>
    <row r="5282" ht="33.75" s="109" customFormat="1">
      <c r="A5282" s="119">
        <f>MAX($A$19:A5281)+1</f>
        <v>5264</v>
      </c>
      <c r="B5282" s="120" t="s">
        <v>41</v>
      </c>
      <c r="C5282" s="144" t="s">
        <v>92</v>
      </c>
      <c r="D5282" s="144" t="s">
        <v>5780</v>
      </c>
      <c r="E5282" s="145" t="s">
        <v>4159</v>
      </c>
      <c r="F5282" s="123" t="s">
        <v>2600</v>
      </c>
      <c r="G5282" s="146" t="s">
        <v>2601</v>
      </c>
      <c r="H5282" s="146" t="s">
        <v>5784</v>
      </c>
      <c r="I5282" s="151" t="s">
        <v>3163</v>
      </c>
      <c r="J5282" s="147">
        <v>6170</v>
      </c>
      <c r="K5282" s="147">
        <v>529</v>
      </c>
      <c r="L5282" s="148">
        <v>3263930</v>
      </c>
      <c r="M5282" s="120" t="s">
        <v>56</v>
      </c>
      <c r="N5282" s="149">
        <v>261115</v>
      </c>
      <c r="O5282" s="150"/>
      <c r="P5282" s="154" t="s">
        <v>4117</v>
      </c>
      <c r="Q5282" s="158" t="s">
        <v>50</v>
      </c>
      <c r="R5282" s="142">
        <f t="shared" si="82"/>
        <v>8.00001838274718</v>
      </c>
    </row>
    <row r="5283" ht="33.75" s="109" customFormat="1">
      <c r="A5283" s="119">
        <f>MAX($A$19:A5282)+1</f>
        <v>5265</v>
      </c>
      <c r="B5283" s="120" t="s">
        <v>41</v>
      </c>
      <c r="C5283" s="144" t="s">
        <v>92</v>
      </c>
      <c r="D5283" s="144" t="s">
        <v>5780</v>
      </c>
      <c r="E5283" s="145" t="s">
        <v>4159</v>
      </c>
      <c r="F5283" s="123" t="s">
        <v>2600</v>
      </c>
      <c r="G5283" s="146" t="s">
        <v>2601</v>
      </c>
      <c r="H5283" s="146" t="s">
        <v>5774</v>
      </c>
      <c r="I5283" s="151" t="s">
        <v>3163</v>
      </c>
      <c r="J5283" s="147">
        <v>2800</v>
      </c>
      <c r="K5283" s="147">
        <v>541</v>
      </c>
      <c r="L5283" s="148">
        <v>1514800</v>
      </c>
      <c r="M5283" s="120" t="s">
        <v>56</v>
      </c>
      <c r="N5283" s="149">
        <v>121184</v>
      </c>
      <c r="O5283" s="150"/>
      <c r="P5283" s="154" t="s">
        <v>4117</v>
      </c>
      <c r="Q5283" s="158" t="s">
        <v>50</v>
      </c>
      <c r="R5283" s="142">
        <f t="shared" si="82"/>
        <v>8</v>
      </c>
    </row>
    <row r="5284" ht="22.5" s="109" customFormat="1">
      <c r="A5284" s="119">
        <f>MAX($A$19:A5283)+1</f>
        <v>5266</v>
      </c>
      <c r="B5284" s="120" t="s">
        <v>41</v>
      </c>
      <c r="C5284" s="144" t="s">
        <v>92</v>
      </c>
      <c r="D5284" s="144" t="s">
        <v>5780</v>
      </c>
      <c r="E5284" s="145" t="s">
        <v>4159</v>
      </c>
      <c r="F5284" s="123" t="s">
        <v>2600</v>
      </c>
      <c r="G5284" s="146" t="s">
        <v>2601</v>
      </c>
      <c r="H5284" s="146" t="s">
        <v>5753</v>
      </c>
      <c r="I5284" s="151" t="s">
        <v>3163</v>
      </c>
      <c r="J5284" s="147">
        <v>10100</v>
      </c>
      <c r="K5284" s="147">
        <v>481</v>
      </c>
      <c r="L5284" s="148">
        <v>4858100</v>
      </c>
      <c r="M5284" s="120" t="s">
        <v>56</v>
      </c>
      <c r="N5284" s="149">
        <v>388648</v>
      </c>
      <c r="O5284" s="150"/>
      <c r="P5284" s="154" t="s">
        <v>4117</v>
      </c>
      <c r="Q5284" s="158" t="s">
        <v>50</v>
      </c>
      <c r="R5284" s="142">
        <f t="shared" si="82"/>
        <v>8</v>
      </c>
    </row>
    <row r="5285" ht="33.75" s="109" customFormat="1">
      <c r="A5285" s="119">
        <f>MAX($A$19:A5284)+1</f>
        <v>5267</v>
      </c>
      <c r="B5285" s="120" t="s">
        <v>41</v>
      </c>
      <c r="C5285" s="144" t="s">
        <v>92</v>
      </c>
      <c r="D5285" s="144" t="s">
        <v>5780</v>
      </c>
      <c r="E5285" s="145" t="s">
        <v>4159</v>
      </c>
      <c r="F5285" s="123" t="s">
        <v>2600</v>
      </c>
      <c r="G5285" s="146" t="s">
        <v>2601</v>
      </c>
      <c r="H5285" s="146" t="s">
        <v>2610</v>
      </c>
      <c r="I5285" s="151" t="s">
        <v>3163</v>
      </c>
      <c r="J5285" s="147">
        <v>42990</v>
      </c>
      <c r="K5285" s="147">
        <v>529</v>
      </c>
      <c r="L5285" s="148">
        <v>22741710</v>
      </c>
      <c r="M5285" s="120" t="s">
        <v>56</v>
      </c>
      <c r="N5285" s="149">
        <v>1819337</v>
      </c>
      <c r="O5285" s="150"/>
      <c r="P5285" s="154" t="s">
        <v>4117</v>
      </c>
      <c r="Q5285" s="158" t="s">
        <v>50</v>
      </c>
      <c r="R5285" s="142">
        <f t="shared" si="82"/>
        <v>8.00000087944134</v>
      </c>
    </row>
    <row r="5286" ht="22.5" s="109" customFormat="1">
      <c r="A5286" s="119">
        <f>MAX($A$19:A5285)+1</f>
        <v>5268</v>
      </c>
      <c r="B5286" s="120" t="s">
        <v>41</v>
      </c>
      <c r="C5286" s="144" t="s">
        <v>92</v>
      </c>
      <c r="D5286" s="144" t="s">
        <v>5780</v>
      </c>
      <c r="E5286" s="145" t="s">
        <v>4159</v>
      </c>
      <c r="F5286" s="123" t="s">
        <v>2600</v>
      </c>
      <c r="G5286" s="146" t="s">
        <v>2601</v>
      </c>
      <c r="H5286" s="146" t="s">
        <v>5785</v>
      </c>
      <c r="I5286" s="151" t="s">
        <v>3163</v>
      </c>
      <c r="J5286" s="147">
        <v>10510</v>
      </c>
      <c r="K5286" s="147">
        <v>529</v>
      </c>
      <c r="L5286" s="148">
        <v>5559790</v>
      </c>
      <c r="M5286" s="120" t="s">
        <v>56</v>
      </c>
      <c r="N5286" s="149">
        <v>444784</v>
      </c>
      <c r="O5286" s="150"/>
      <c r="P5286" s="154" t="s">
        <v>4117</v>
      </c>
      <c r="Q5286" s="158" t="s">
        <v>50</v>
      </c>
      <c r="R5286" s="142">
        <f t="shared" si="82"/>
        <v>8.00001438903268</v>
      </c>
    </row>
    <row r="5287" ht="33.75" s="109" customFormat="1">
      <c r="A5287" s="119">
        <f>MAX($A$19:A5286)+1</f>
        <v>5269</v>
      </c>
      <c r="B5287" s="120" t="s">
        <v>41</v>
      </c>
      <c r="C5287" s="144" t="s">
        <v>92</v>
      </c>
      <c r="D5287" s="144" t="s">
        <v>5780</v>
      </c>
      <c r="E5287" s="145" t="s">
        <v>4159</v>
      </c>
      <c r="F5287" s="123" t="s">
        <v>2600</v>
      </c>
      <c r="G5287" s="146" t="s">
        <v>2601</v>
      </c>
      <c r="H5287" s="146" t="s">
        <v>5775</v>
      </c>
      <c r="I5287" s="151" t="s">
        <v>3163</v>
      </c>
      <c r="J5287" s="147">
        <v>2560</v>
      </c>
      <c r="K5287" s="147">
        <v>820</v>
      </c>
      <c r="L5287" s="148">
        <v>2099200</v>
      </c>
      <c r="M5287" s="120" t="s">
        <v>56</v>
      </c>
      <c r="N5287" s="149">
        <v>167936</v>
      </c>
      <c r="O5287" s="150"/>
      <c r="P5287" s="154" t="s">
        <v>4117</v>
      </c>
      <c r="Q5287" s="158" t="s">
        <v>50</v>
      </c>
      <c r="R5287" s="142">
        <f t="shared" si="82"/>
        <v>8</v>
      </c>
    </row>
    <row r="5288" ht="33.75" s="109" customFormat="1">
      <c r="A5288" s="119">
        <f>MAX($A$19:A5287)+1</f>
        <v>5270</v>
      </c>
      <c r="B5288" s="120" t="s">
        <v>41</v>
      </c>
      <c r="C5288" s="144" t="s">
        <v>92</v>
      </c>
      <c r="D5288" s="144" t="s">
        <v>5780</v>
      </c>
      <c r="E5288" s="145" t="s">
        <v>4159</v>
      </c>
      <c r="F5288" s="123" t="s">
        <v>2600</v>
      </c>
      <c r="G5288" s="146" t="s">
        <v>2601</v>
      </c>
      <c r="H5288" s="146" t="s">
        <v>2610</v>
      </c>
      <c r="I5288" s="151" t="s">
        <v>3163</v>
      </c>
      <c r="J5288" s="147">
        <v>22000</v>
      </c>
      <c r="K5288" s="147">
        <v>529</v>
      </c>
      <c r="L5288" s="148">
        <v>11638000</v>
      </c>
      <c r="M5288" s="120" t="s">
        <v>56</v>
      </c>
      <c r="N5288" s="149">
        <v>931040</v>
      </c>
      <c r="O5288" s="150"/>
      <c r="P5288" s="154" t="s">
        <v>4117</v>
      </c>
      <c r="Q5288" s="158" t="s">
        <v>50</v>
      </c>
      <c r="R5288" s="142">
        <f t="shared" si="82"/>
        <v>8</v>
      </c>
    </row>
    <row r="5289" ht="22.5" s="109" customFormat="1">
      <c r="A5289" s="119">
        <f>MAX($A$19:A5288)+1</f>
        <v>5271</v>
      </c>
      <c r="B5289" s="120" t="s">
        <v>41</v>
      </c>
      <c r="C5289" s="144" t="s">
        <v>92</v>
      </c>
      <c r="D5289" s="144" t="s">
        <v>5780</v>
      </c>
      <c r="E5289" s="145" t="s">
        <v>4159</v>
      </c>
      <c r="F5289" s="123" t="s">
        <v>2600</v>
      </c>
      <c r="G5289" s="146" t="s">
        <v>2601</v>
      </c>
      <c r="H5289" s="146" t="s">
        <v>5786</v>
      </c>
      <c r="I5289" s="151" t="s">
        <v>3163</v>
      </c>
      <c r="J5289" s="147">
        <v>370</v>
      </c>
      <c r="K5289" s="147">
        <v>472</v>
      </c>
      <c r="L5289" s="148">
        <v>174640</v>
      </c>
      <c r="M5289" s="120" t="s">
        <v>56</v>
      </c>
      <c r="N5289" s="149">
        <v>13972</v>
      </c>
      <c r="O5289" s="150"/>
      <c r="P5289" s="154" t="s">
        <v>4117</v>
      </c>
      <c r="Q5289" s="158" t="s">
        <v>50</v>
      </c>
      <c r="R5289" s="142">
        <f t="shared" si="82"/>
        <v>8.00045808520385</v>
      </c>
    </row>
    <row r="5290" ht="22.5" s="109" customFormat="1">
      <c r="A5290" s="119">
        <f>MAX($A$19:A5289)+1</f>
        <v>5272</v>
      </c>
      <c r="B5290" s="120" t="s">
        <v>41</v>
      </c>
      <c r="C5290" s="144" t="s">
        <v>92</v>
      </c>
      <c r="D5290" s="144" t="s">
        <v>5780</v>
      </c>
      <c r="E5290" s="145" t="s">
        <v>4159</v>
      </c>
      <c r="F5290" s="123" t="s">
        <v>2600</v>
      </c>
      <c r="G5290" s="146" t="s">
        <v>2601</v>
      </c>
      <c r="H5290" s="146" t="s">
        <v>2618</v>
      </c>
      <c r="I5290" s="151" t="s">
        <v>3163</v>
      </c>
      <c r="J5290" s="147">
        <v>1350</v>
      </c>
      <c r="K5290" s="147">
        <v>472</v>
      </c>
      <c r="L5290" s="148">
        <v>637200</v>
      </c>
      <c r="M5290" s="120" t="s">
        <v>56</v>
      </c>
      <c r="N5290" s="149">
        <v>50976</v>
      </c>
      <c r="O5290" s="150"/>
      <c r="P5290" s="154" t="s">
        <v>4117</v>
      </c>
      <c r="Q5290" s="158" t="s">
        <v>50</v>
      </c>
      <c r="R5290" s="142">
        <f t="shared" si="82"/>
        <v>8</v>
      </c>
    </row>
    <row r="5291" ht="22.5" s="109" customFormat="1">
      <c r="A5291" s="119">
        <f>MAX($A$19:A5290)+1</f>
        <v>5273</v>
      </c>
      <c r="B5291" s="120" t="s">
        <v>41</v>
      </c>
      <c r="C5291" s="144" t="s">
        <v>92</v>
      </c>
      <c r="D5291" s="144" t="s">
        <v>5780</v>
      </c>
      <c r="E5291" s="145" t="s">
        <v>4159</v>
      </c>
      <c r="F5291" s="123" t="s">
        <v>2600</v>
      </c>
      <c r="G5291" s="146" t="s">
        <v>2601</v>
      </c>
      <c r="H5291" s="146" t="s">
        <v>5762</v>
      </c>
      <c r="I5291" s="151" t="s">
        <v>3163</v>
      </c>
      <c r="J5291" s="147">
        <v>1125</v>
      </c>
      <c r="K5291" s="147">
        <v>472</v>
      </c>
      <c r="L5291" s="148">
        <v>531000</v>
      </c>
      <c r="M5291" s="120" t="s">
        <v>56</v>
      </c>
      <c r="N5291" s="149">
        <v>42480</v>
      </c>
      <c r="O5291" s="150"/>
      <c r="P5291" s="154" t="s">
        <v>4117</v>
      </c>
      <c r="Q5291" s="158" t="s">
        <v>50</v>
      </c>
      <c r="R5291" s="142">
        <f t="shared" si="82"/>
        <v>8</v>
      </c>
    </row>
    <row r="5292" ht="22.5" s="109" customFormat="1">
      <c r="A5292" s="119">
        <f>MAX($A$19:A5291)+1</f>
        <v>5274</v>
      </c>
      <c r="B5292" s="120" t="s">
        <v>41</v>
      </c>
      <c r="C5292" s="144" t="s">
        <v>92</v>
      </c>
      <c r="D5292" s="144" t="s">
        <v>5780</v>
      </c>
      <c r="E5292" s="145" t="s">
        <v>4159</v>
      </c>
      <c r="F5292" s="123" t="s">
        <v>2600</v>
      </c>
      <c r="G5292" s="146" t="s">
        <v>2601</v>
      </c>
      <c r="H5292" s="146" t="s">
        <v>5787</v>
      </c>
      <c r="I5292" s="151" t="s">
        <v>3163</v>
      </c>
      <c r="J5292" s="147">
        <v>8000</v>
      </c>
      <c r="K5292" s="147">
        <v>472</v>
      </c>
      <c r="L5292" s="148">
        <v>3776000</v>
      </c>
      <c r="M5292" s="120" t="s">
        <v>56</v>
      </c>
      <c r="N5292" s="149">
        <v>302080</v>
      </c>
      <c r="O5292" s="150"/>
      <c r="P5292" s="154" t="s">
        <v>4117</v>
      </c>
      <c r="Q5292" s="158" t="s">
        <v>50</v>
      </c>
      <c r="R5292" s="142">
        <f ref="R5292:R5355" t="shared" si="83">N5292/L5292*100</f>
        <v>8</v>
      </c>
    </row>
    <row r="5293" ht="22.5" s="109" customFormat="1">
      <c r="A5293" s="119">
        <f>MAX($A$19:A5292)+1</f>
        <v>5275</v>
      </c>
      <c r="B5293" s="120" t="s">
        <v>41</v>
      </c>
      <c r="C5293" s="144" t="s">
        <v>92</v>
      </c>
      <c r="D5293" s="144" t="s">
        <v>5780</v>
      </c>
      <c r="E5293" s="145" t="s">
        <v>4159</v>
      </c>
      <c r="F5293" s="123" t="s">
        <v>2600</v>
      </c>
      <c r="G5293" s="146" t="s">
        <v>2601</v>
      </c>
      <c r="H5293" s="146" t="s">
        <v>5763</v>
      </c>
      <c r="I5293" s="151" t="s">
        <v>3163</v>
      </c>
      <c r="J5293" s="147">
        <v>3350</v>
      </c>
      <c r="K5293" s="147">
        <v>472</v>
      </c>
      <c r="L5293" s="148">
        <v>1581200</v>
      </c>
      <c r="M5293" s="120" t="s">
        <v>56</v>
      </c>
      <c r="N5293" s="149">
        <v>126496</v>
      </c>
      <c r="O5293" s="150"/>
      <c r="P5293" s="154" t="s">
        <v>4117</v>
      </c>
      <c r="Q5293" s="158" t="s">
        <v>50</v>
      </c>
      <c r="R5293" s="142">
        <f t="shared" si="83"/>
        <v>8</v>
      </c>
    </row>
    <row r="5294" ht="22.5" s="109" customFormat="1">
      <c r="A5294" s="119">
        <f>MAX($A$19:A5293)+1</f>
        <v>5276</v>
      </c>
      <c r="B5294" s="120" t="s">
        <v>41</v>
      </c>
      <c r="C5294" s="144" t="s">
        <v>92</v>
      </c>
      <c r="D5294" s="144" t="s">
        <v>5780</v>
      </c>
      <c r="E5294" s="145" t="s">
        <v>4159</v>
      </c>
      <c r="F5294" s="123" t="s">
        <v>2600</v>
      </c>
      <c r="G5294" s="146" t="s">
        <v>2601</v>
      </c>
      <c r="H5294" s="146" t="s">
        <v>5764</v>
      </c>
      <c r="I5294" s="151" t="s">
        <v>3163</v>
      </c>
      <c r="J5294" s="147">
        <v>22750</v>
      </c>
      <c r="K5294" s="147">
        <v>529</v>
      </c>
      <c r="L5294" s="148">
        <v>12034750</v>
      </c>
      <c r="M5294" s="120" t="s">
        <v>56</v>
      </c>
      <c r="N5294" s="149">
        <v>962780</v>
      </c>
      <c r="O5294" s="150"/>
      <c r="P5294" s="154" t="s">
        <v>4117</v>
      </c>
      <c r="Q5294" s="158" t="s">
        <v>50</v>
      </c>
      <c r="R5294" s="142">
        <f t="shared" si="83"/>
        <v>8</v>
      </c>
    </row>
    <row r="5295" ht="22.5" s="109" customFormat="1">
      <c r="A5295" s="119">
        <f>MAX($A$19:A5294)+1</f>
        <v>5277</v>
      </c>
      <c r="B5295" s="120" t="s">
        <v>41</v>
      </c>
      <c r="C5295" s="144" t="s">
        <v>92</v>
      </c>
      <c r="D5295" s="144" t="s">
        <v>5780</v>
      </c>
      <c r="E5295" s="145" t="s">
        <v>4159</v>
      </c>
      <c r="F5295" s="123" t="s">
        <v>2600</v>
      </c>
      <c r="G5295" s="146" t="s">
        <v>2601</v>
      </c>
      <c r="H5295" s="146" t="s">
        <v>5758</v>
      </c>
      <c r="I5295" s="151" t="s">
        <v>3163</v>
      </c>
      <c r="J5295" s="147">
        <v>3400</v>
      </c>
      <c r="K5295" s="147">
        <v>541</v>
      </c>
      <c r="L5295" s="148">
        <v>1839400</v>
      </c>
      <c r="M5295" s="120" t="s">
        <v>56</v>
      </c>
      <c r="N5295" s="149">
        <v>147152</v>
      </c>
      <c r="O5295" s="150"/>
      <c r="P5295" s="154" t="s">
        <v>4117</v>
      </c>
      <c r="Q5295" s="158" t="s">
        <v>50</v>
      </c>
      <c r="R5295" s="142">
        <f t="shared" si="83"/>
        <v>8</v>
      </c>
    </row>
    <row r="5296" ht="33.75" s="109" customFormat="1">
      <c r="A5296" s="119">
        <f>MAX($A$19:A5295)+1</f>
        <v>5278</v>
      </c>
      <c r="B5296" s="120" t="s">
        <v>41</v>
      </c>
      <c r="C5296" s="144" t="s">
        <v>92</v>
      </c>
      <c r="D5296" s="144" t="s">
        <v>5780</v>
      </c>
      <c r="E5296" s="145" t="s">
        <v>4159</v>
      </c>
      <c r="F5296" s="123" t="s">
        <v>2600</v>
      </c>
      <c r="G5296" s="146" t="s">
        <v>2601</v>
      </c>
      <c r="H5296" s="146" t="s">
        <v>5772</v>
      </c>
      <c r="I5296" s="151" t="s">
        <v>3163</v>
      </c>
      <c r="J5296" s="147">
        <v>576</v>
      </c>
      <c r="K5296" s="147">
        <v>589</v>
      </c>
      <c r="L5296" s="148">
        <v>339264</v>
      </c>
      <c r="M5296" s="120" t="s">
        <v>56</v>
      </c>
      <c r="N5296" s="149">
        <v>27141</v>
      </c>
      <c r="O5296" s="150"/>
      <c r="P5296" s="154" t="s">
        <v>4117</v>
      </c>
      <c r="Q5296" s="158" t="s">
        <v>50</v>
      </c>
      <c r="R5296" s="142">
        <f t="shared" si="83"/>
        <v>7.99996462931522</v>
      </c>
    </row>
    <row r="5297" ht="33.75" s="109" customFormat="1">
      <c r="A5297" s="119">
        <f>MAX($A$19:A5296)+1</f>
        <v>5279</v>
      </c>
      <c r="B5297" s="120" t="s">
        <v>41</v>
      </c>
      <c r="C5297" s="144" t="s">
        <v>92</v>
      </c>
      <c r="D5297" s="144" t="s">
        <v>5780</v>
      </c>
      <c r="E5297" s="145" t="s">
        <v>4159</v>
      </c>
      <c r="F5297" s="123" t="s">
        <v>2600</v>
      </c>
      <c r="G5297" s="146" t="s">
        <v>2601</v>
      </c>
      <c r="H5297" s="146" t="s">
        <v>5782</v>
      </c>
      <c r="I5297" s="151" t="s">
        <v>3163</v>
      </c>
      <c r="J5297" s="147">
        <v>4140</v>
      </c>
      <c r="K5297" s="147">
        <v>1003</v>
      </c>
      <c r="L5297" s="148">
        <v>4152420</v>
      </c>
      <c r="M5297" s="120" t="s">
        <v>56</v>
      </c>
      <c r="N5297" s="149">
        <v>332194</v>
      </c>
      <c r="O5297" s="150"/>
      <c r="P5297" s="154" t="s">
        <v>4117</v>
      </c>
      <c r="Q5297" s="158" t="s">
        <v>50</v>
      </c>
      <c r="R5297" s="142">
        <f t="shared" si="83"/>
        <v>8.00000963293694</v>
      </c>
    </row>
    <row r="5298" ht="22.5" s="109" customFormat="1">
      <c r="A5298" s="119">
        <f>MAX($A$19:A5297)+1</f>
        <v>5280</v>
      </c>
      <c r="B5298" s="120" t="s">
        <v>41</v>
      </c>
      <c r="C5298" s="144" t="s">
        <v>92</v>
      </c>
      <c r="D5298" s="144" t="s">
        <v>5780</v>
      </c>
      <c r="E5298" s="145" t="s">
        <v>4159</v>
      </c>
      <c r="F5298" s="123" t="s">
        <v>2600</v>
      </c>
      <c r="G5298" s="146" t="s">
        <v>2601</v>
      </c>
      <c r="H5298" s="146" t="s">
        <v>5783</v>
      </c>
      <c r="I5298" s="151" t="s">
        <v>3163</v>
      </c>
      <c r="J5298" s="147">
        <v>300</v>
      </c>
      <c r="K5298" s="147">
        <v>1003</v>
      </c>
      <c r="L5298" s="148">
        <v>300900</v>
      </c>
      <c r="M5298" s="120" t="s">
        <v>56</v>
      </c>
      <c r="N5298" s="149">
        <v>24072</v>
      </c>
      <c r="O5298" s="150"/>
      <c r="P5298" s="154" t="s">
        <v>4117</v>
      </c>
      <c r="Q5298" s="158" t="s">
        <v>50</v>
      </c>
      <c r="R5298" s="142">
        <f t="shared" si="83"/>
        <v>8</v>
      </c>
    </row>
    <row r="5299" ht="22.5" s="109" customFormat="1">
      <c r="A5299" s="119">
        <f>MAX($A$19:A5298)+1</f>
        <v>5281</v>
      </c>
      <c r="B5299" s="120" t="s">
        <v>41</v>
      </c>
      <c r="C5299" s="144" t="s">
        <v>92</v>
      </c>
      <c r="D5299" s="144" t="s">
        <v>5780</v>
      </c>
      <c r="E5299" s="145" t="s">
        <v>4159</v>
      </c>
      <c r="F5299" s="123" t="s">
        <v>2600</v>
      </c>
      <c r="G5299" s="146" t="s">
        <v>2601</v>
      </c>
      <c r="H5299" s="146" t="s">
        <v>5755</v>
      </c>
      <c r="I5299" s="151" t="s">
        <v>3163</v>
      </c>
      <c r="J5299" s="147">
        <v>7390</v>
      </c>
      <c r="K5299" s="147">
        <v>1003</v>
      </c>
      <c r="L5299" s="148">
        <v>7412170</v>
      </c>
      <c r="M5299" s="120" t="s">
        <v>56</v>
      </c>
      <c r="N5299" s="149">
        <v>592974</v>
      </c>
      <c r="O5299" s="150"/>
      <c r="P5299" s="154" t="s">
        <v>4117</v>
      </c>
      <c r="Q5299" s="158" t="s">
        <v>50</v>
      </c>
      <c r="R5299" s="142">
        <f t="shared" si="83"/>
        <v>8.0000053965303</v>
      </c>
    </row>
    <row r="5300" ht="33.75" s="109" customFormat="1">
      <c r="A5300" s="119">
        <f>MAX($A$19:A5299)+1</f>
        <v>5282</v>
      </c>
      <c r="B5300" s="120" t="s">
        <v>41</v>
      </c>
      <c r="C5300" s="144" t="s">
        <v>92</v>
      </c>
      <c r="D5300" s="144" t="s">
        <v>5780</v>
      </c>
      <c r="E5300" s="145" t="s">
        <v>4159</v>
      </c>
      <c r="F5300" s="123" t="s">
        <v>2600</v>
      </c>
      <c r="G5300" s="146" t="s">
        <v>2601</v>
      </c>
      <c r="H5300" s="146" t="s">
        <v>5784</v>
      </c>
      <c r="I5300" s="151" t="s">
        <v>3163</v>
      </c>
      <c r="J5300" s="147">
        <v>5820</v>
      </c>
      <c r="K5300" s="147">
        <v>529</v>
      </c>
      <c r="L5300" s="148">
        <v>3078780</v>
      </c>
      <c r="M5300" s="120" t="s">
        <v>56</v>
      </c>
      <c r="N5300" s="149">
        <v>246303</v>
      </c>
      <c r="O5300" s="150"/>
      <c r="P5300" s="154" t="s">
        <v>4117</v>
      </c>
      <c r="Q5300" s="158" t="s">
        <v>50</v>
      </c>
      <c r="R5300" s="142">
        <f t="shared" si="83"/>
        <v>8.00001948823885</v>
      </c>
    </row>
    <row r="5301" ht="33.75" s="109" customFormat="1">
      <c r="A5301" s="119">
        <f>MAX($A$19:A5300)+1</f>
        <v>5283</v>
      </c>
      <c r="B5301" s="120" t="s">
        <v>41</v>
      </c>
      <c r="C5301" s="144" t="s">
        <v>92</v>
      </c>
      <c r="D5301" s="144" t="s">
        <v>5780</v>
      </c>
      <c r="E5301" s="145" t="s">
        <v>4159</v>
      </c>
      <c r="F5301" s="123" t="s">
        <v>2600</v>
      </c>
      <c r="G5301" s="146" t="s">
        <v>2601</v>
      </c>
      <c r="H5301" s="146" t="s">
        <v>5774</v>
      </c>
      <c r="I5301" s="151" t="s">
        <v>3163</v>
      </c>
      <c r="J5301" s="147">
        <v>1887</v>
      </c>
      <c r="K5301" s="147">
        <v>541</v>
      </c>
      <c r="L5301" s="148">
        <v>1020867</v>
      </c>
      <c r="M5301" s="120" t="s">
        <v>56</v>
      </c>
      <c r="N5301" s="149">
        <v>81670</v>
      </c>
      <c r="O5301" s="150"/>
      <c r="P5301" s="154" t="s">
        <v>4117</v>
      </c>
      <c r="Q5301" s="158" t="s">
        <v>50</v>
      </c>
      <c r="R5301" s="142">
        <f t="shared" si="83"/>
        <v>8.00006269181</v>
      </c>
    </row>
    <row r="5302" ht="33.75" s="109" customFormat="1">
      <c r="A5302" s="119">
        <f>MAX($A$19:A5301)+1</f>
        <v>5284</v>
      </c>
      <c r="B5302" s="120" t="s">
        <v>41</v>
      </c>
      <c r="C5302" s="144" t="s">
        <v>92</v>
      </c>
      <c r="D5302" s="144" t="s">
        <v>5780</v>
      </c>
      <c r="E5302" s="145" t="s">
        <v>4159</v>
      </c>
      <c r="F5302" s="123" t="s">
        <v>2600</v>
      </c>
      <c r="G5302" s="146" t="s">
        <v>2601</v>
      </c>
      <c r="H5302" s="146" t="s">
        <v>5775</v>
      </c>
      <c r="I5302" s="151" t="s">
        <v>3163</v>
      </c>
      <c r="J5302" s="147">
        <v>1930</v>
      </c>
      <c r="K5302" s="147">
        <v>820</v>
      </c>
      <c r="L5302" s="148">
        <v>1582600</v>
      </c>
      <c r="M5302" s="120" t="s">
        <v>56</v>
      </c>
      <c r="N5302" s="149">
        <v>126608</v>
      </c>
      <c r="O5302" s="150"/>
      <c r="P5302" s="154" t="s">
        <v>4117</v>
      </c>
      <c r="Q5302" s="158" t="s">
        <v>50</v>
      </c>
      <c r="R5302" s="142">
        <f t="shared" si="83"/>
        <v>8</v>
      </c>
    </row>
    <row r="5303" ht="33.75" s="109" customFormat="1">
      <c r="A5303" s="119">
        <f>MAX($A$19:A5302)+1</f>
        <v>5285</v>
      </c>
      <c r="B5303" s="120" t="s">
        <v>41</v>
      </c>
      <c r="C5303" s="144" t="s">
        <v>92</v>
      </c>
      <c r="D5303" s="144" t="s">
        <v>5780</v>
      </c>
      <c r="E5303" s="145" t="s">
        <v>4159</v>
      </c>
      <c r="F5303" s="123" t="s">
        <v>2600</v>
      </c>
      <c r="G5303" s="146" t="s">
        <v>2601</v>
      </c>
      <c r="H5303" s="146" t="s">
        <v>2610</v>
      </c>
      <c r="I5303" s="151" t="s">
        <v>3163</v>
      </c>
      <c r="J5303" s="147">
        <v>34300</v>
      </c>
      <c r="K5303" s="147">
        <v>529</v>
      </c>
      <c r="L5303" s="148">
        <v>18144700</v>
      </c>
      <c r="M5303" s="120" t="s">
        <v>56</v>
      </c>
      <c r="N5303" s="149">
        <v>1451576</v>
      </c>
      <c r="O5303" s="150"/>
      <c r="P5303" s="154" t="s">
        <v>4117</v>
      </c>
      <c r="Q5303" s="158" t="s">
        <v>50</v>
      </c>
      <c r="R5303" s="142">
        <f t="shared" si="83"/>
        <v>8</v>
      </c>
    </row>
    <row r="5304" ht="33.75" s="109" customFormat="1">
      <c r="A5304" s="119">
        <f>MAX($A$19:A5303)+1</f>
        <v>5286</v>
      </c>
      <c r="B5304" s="120" t="s">
        <v>41</v>
      </c>
      <c r="C5304" s="144" t="s">
        <v>92</v>
      </c>
      <c r="D5304" s="144" t="s">
        <v>5780</v>
      </c>
      <c r="E5304" s="145" t="s">
        <v>4159</v>
      </c>
      <c r="F5304" s="123" t="s">
        <v>2600</v>
      </c>
      <c r="G5304" s="146" t="s">
        <v>2601</v>
      </c>
      <c r="H5304" s="146" t="s">
        <v>5788</v>
      </c>
      <c r="I5304" s="151" t="s">
        <v>3163</v>
      </c>
      <c r="J5304" s="147">
        <v>9600</v>
      </c>
      <c r="K5304" s="147">
        <v>1240</v>
      </c>
      <c r="L5304" s="148">
        <v>11904000</v>
      </c>
      <c r="M5304" s="120" t="s">
        <v>56</v>
      </c>
      <c r="N5304" s="149">
        <v>952320</v>
      </c>
      <c r="O5304" s="150"/>
      <c r="P5304" s="154" t="s">
        <v>4117</v>
      </c>
      <c r="Q5304" s="158" t="s">
        <v>50</v>
      </c>
      <c r="R5304" s="142">
        <f t="shared" si="83"/>
        <v>8</v>
      </c>
    </row>
    <row r="5305" ht="22.5" s="109" customFormat="1">
      <c r="A5305" s="119">
        <f>MAX($A$19:A5304)+1</f>
        <v>5287</v>
      </c>
      <c r="B5305" s="120" t="s">
        <v>41</v>
      </c>
      <c r="C5305" s="144" t="s">
        <v>92</v>
      </c>
      <c r="D5305" s="144" t="s">
        <v>5780</v>
      </c>
      <c r="E5305" s="145" t="s">
        <v>4159</v>
      </c>
      <c r="F5305" s="123" t="s">
        <v>2600</v>
      </c>
      <c r="G5305" s="146" t="s">
        <v>2601</v>
      </c>
      <c r="H5305" s="146" t="s">
        <v>2604</v>
      </c>
      <c r="I5305" s="151" t="s">
        <v>3163</v>
      </c>
      <c r="J5305" s="147">
        <v>12000</v>
      </c>
      <c r="K5305" s="147">
        <v>529</v>
      </c>
      <c r="L5305" s="148">
        <v>6348000</v>
      </c>
      <c r="M5305" s="120" t="s">
        <v>56</v>
      </c>
      <c r="N5305" s="149">
        <v>507840</v>
      </c>
      <c r="O5305" s="150"/>
      <c r="P5305" s="154" t="s">
        <v>4117</v>
      </c>
      <c r="Q5305" s="158" t="s">
        <v>50</v>
      </c>
      <c r="R5305" s="142">
        <f t="shared" si="83"/>
        <v>8</v>
      </c>
    </row>
    <row r="5306" ht="22.5" s="109" customFormat="1">
      <c r="A5306" s="119">
        <f>MAX($A$19:A5305)+1</f>
        <v>5288</v>
      </c>
      <c r="B5306" s="120" t="s">
        <v>41</v>
      </c>
      <c r="C5306" s="144" t="s">
        <v>92</v>
      </c>
      <c r="D5306" s="144" t="s">
        <v>5780</v>
      </c>
      <c r="E5306" s="145" t="s">
        <v>4159</v>
      </c>
      <c r="F5306" s="123" t="s">
        <v>2600</v>
      </c>
      <c r="G5306" s="146" t="s">
        <v>2601</v>
      </c>
      <c r="H5306" s="146" t="s">
        <v>5787</v>
      </c>
      <c r="I5306" s="151" t="s">
        <v>3163</v>
      </c>
      <c r="J5306" s="147">
        <v>3952</v>
      </c>
      <c r="K5306" s="147">
        <v>472</v>
      </c>
      <c r="L5306" s="148">
        <v>1865344</v>
      </c>
      <c r="M5306" s="120" t="s">
        <v>56</v>
      </c>
      <c r="N5306" s="149">
        <v>149228</v>
      </c>
      <c r="O5306" s="150"/>
      <c r="P5306" s="154" t="s">
        <v>4117</v>
      </c>
      <c r="Q5306" s="158" t="s">
        <v>50</v>
      </c>
      <c r="R5306" s="142">
        <f t="shared" si="83"/>
        <v>8.00002573251904</v>
      </c>
    </row>
    <row r="5307" ht="22.5" s="109" customFormat="1">
      <c r="A5307" s="119">
        <f>MAX($A$19:A5306)+1</f>
        <v>5289</v>
      </c>
      <c r="B5307" s="120" t="s">
        <v>41</v>
      </c>
      <c r="C5307" s="144" t="s">
        <v>92</v>
      </c>
      <c r="D5307" s="144" t="s">
        <v>5780</v>
      </c>
      <c r="E5307" s="145" t="s">
        <v>4159</v>
      </c>
      <c r="F5307" s="123" t="s">
        <v>2600</v>
      </c>
      <c r="G5307" s="146" t="s">
        <v>2601</v>
      </c>
      <c r="H5307" s="146" t="s">
        <v>5787</v>
      </c>
      <c r="I5307" s="151" t="s">
        <v>3163</v>
      </c>
      <c r="J5307" s="147">
        <v>2000</v>
      </c>
      <c r="K5307" s="147">
        <v>472</v>
      </c>
      <c r="L5307" s="148">
        <v>944000</v>
      </c>
      <c r="M5307" s="120" t="s">
        <v>56</v>
      </c>
      <c r="N5307" s="149">
        <v>75520</v>
      </c>
      <c r="O5307" s="150"/>
      <c r="P5307" s="154" t="s">
        <v>4117</v>
      </c>
      <c r="Q5307" s="158" t="s">
        <v>50</v>
      </c>
      <c r="R5307" s="142">
        <f t="shared" si="83"/>
        <v>8</v>
      </c>
    </row>
    <row r="5308" ht="22.5" s="109" customFormat="1">
      <c r="A5308" s="119">
        <f>MAX($A$19:A5307)+1</f>
        <v>5290</v>
      </c>
      <c r="B5308" s="120" t="s">
        <v>41</v>
      </c>
      <c r="C5308" s="144" t="s">
        <v>92</v>
      </c>
      <c r="D5308" s="144" t="s">
        <v>5780</v>
      </c>
      <c r="E5308" s="145" t="s">
        <v>4159</v>
      </c>
      <c r="F5308" s="123" t="s">
        <v>2600</v>
      </c>
      <c r="G5308" s="146" t="s">
        <v>2601</v>
      </c>
      <c r="H5308" s="146" t="s">
        <v>5763</v>
      </c>
      <c r="I5308" s="151" t="s">
        <v>3163</v>
      </c>
      <c r="J5308" s="147">
        <v>12843</v>
      </c>
      <c r="K5308" s="147">
        <v>472</v>
      </c>
      <c r="L5308" s="148">
        <v>6061896</v>
      </c>
      <c r="M5308" s="120" t="s">
        <v>56</v>
      </c>
      <c r="N5308" s="149">
        <v>484952</v>
      </c>
      <c r="O5308" s="150"/>
      <c r="P5308" s="154" t="s">
        <v>4117</v>
      </c>
      <c r="Q5308" s="158" t="s">
        <v>50</v>
      </c>
      <c r="R5308" s="142">
        <f t="shared" si="83"/>
        <v>8.00000527887645</v>
      </c>
    </row>
    <row r="5309" ht="22.5" s="109" customFormat="1">
      <c r="A5309" s="119">
        <f>MAX($A$19:A5308)+1</f>
        <v>5291</v>
      </c>
      <c r="B5309" s="120" t="s">
        <v>41</v>
      </c>
      <c r="C5309" s="144" t="s">
        <v>92</v>
      </c>
      <c r="D5309" s="144" t="s">
        <v>5780</v>
      </c>
      <c r="E5309" s="145" t="s">
        <v>4159</v>
      </c>
      <c r="F5309" s="123" t="s">
        <v>2600</v>
      </c>
      <c r="G5309" s="146" t="s">
        <v>2601</v>
      </c>
      <c r="H5309" s="146" t="s">
        <v>5763</v>
      </c>
      <c r="I5309" s="151" t="s">
        <v>3163</v>
      </c>
      <c r="J5309" s="147">
        <v>2500</v>
      </c>
      <c r="K5309" s="147">
        <v>472</v>
      </c>
      <c r="L5309" s="148">
        <v>1180000</v>
      </c>
      <c r="M5309" s="120" t="s">
        <v>56</v>
      </c>
      <c r="N5309" s="149">
        <v>94400</v>
      </c>
      <c r="O5309" s="150"/>
      <c r="P5309" s="154" t="s">
        <v>4117</v>
      </c>
      <c r="Q5309" s="158" t="s">
        <v>50</v>
      </c>
      <c r="R5309" s="142">
        <f t="shared" si="83"/>
        <v>8</v>
      </c>
    </row>
    <row r="5310" ht="22.5" s="109" customFormat="1">
      <c r="A5310" s="119">
        <f>MAX($A$19:A5309)+1</f>
        <v>5292</v>
      </c>
      <c r="B5310" s="120" t="s">
        <v>41</v>
      </c>
      <c r="C5310" s="144" t="s">
        <v>92</v>
      </c>
      <c r="D5310" s="144" t="s">
        <v>5780</v>
      </c>
      <c r="E5310" s="145" t="s">
        <v>4159</v>
      </c>
      <c r="F5310" s="123" t="s">
        <v>2600</v>
      </c>
      <c r="G5310" s="146" t="s">
        <v>2601</v>
      </c>
      <c r="H5310" s="146" t="s">
        <v>5761</v>
      </c>
      <c r="I5310" s="151" t="s">
        <v>3163</v>
      </c>
      <c r="J5310" s="147">
        <v>10900</v>
      </c>
      <c r="K5310" s="147">
        <v>472</v>
      </c>
      <c r="L5310" s="148">
        <v>5144800</v>
      </c>
      <c r="M5310" s="120" t="s">
        <v>56</v>
      </c>
      <c r="N5310" s="149">
        <v>411584</v>
      </c>
      <c r="O5310" s="150"/>
      <c r="P5310" s="154" t="s">
        <v>4117</v>
      </c>
      <c r="Q5310" s="158" t="s">
        <v>50</v>
      </c>
      <c r="R5310" s="142">
        <f t="shared" si="83"/>
        <v>8</v>
      </c>
    </row>
    <row r="5311" ht="22.5" s="109" customFormat="1">
      <c r="A5311" s="119">
        <f>MAX($A$19:A5310)+1</f>
        <v>5293</v>
      </c>
      <c r="B5311" s="120" t="s">
        <v>41</v>
      </c>
      <c r="C5311" s="144" t="s">
        <v>92</v>
      </c>
      <c r="D5311" s="144" t="s">
        <v>5780</v>
      </c>
      <c r="E5311" s="145" t="s">
        <v>4159</v>
      </c>
      <c r="F5311" s="123" t="s">
        <v>2600</v>
      </c>
      <c r="G5311" s="146" t="s">
        <v>2601</v>
      </c>
      <c r="H5311" s="146" t="s">
        <v>5761</v>
      </c>
      <c r="I5311" s="151" t="s">
        <v>3163</v>
      </c>
      <c r="J5311" s="147">
        <v>135</v>
      </c>
      <c r="K5311" s="147">
        <v>472</v>
      </c>
      <c r="L5311" s="148">
        <v>63720</v>
      </c>
      <c r="M5311" s="120" t="s">
        <v>56</v>
      </c>
      <c r="N5311" s="149">
        <v>5098</v>
      </c>
      <c r="O5311" s="150"/>
      <c r="P5311" s="154" t="s">
        <v>4117</v>
      </c>
      <c r="Q5311" s="158" t="s">
        <v>50</v>
      </c>
      <c r="R5311" s="142">
        <f t="shared" si="83"/>
        <v>8.00062774639046</v>
      </c>
    </row>
    <row r="5312" ht="22.5" s="109" customFormat="1">
      <c r="A5312" s="119">
        <f>MAX($A$19:A5311)+1</f>
        <v>5294</v>
      </c>
      <c r="B5312" s="120" t="s">
        <v>41</v>
      </c>
      <c r="C5312" s="144" t="s">
        <v>92</v>
      </c>
      <c r="D5312" s="144" t="s">
        <v>5780</v>
      </c>
      <c r="E5312" s="145" t="s">
        <v>4159</v>
      </c>
      <c r="F5312" s="123" t="s">
        <v>2600</v>
      </c>
      <c r="G5312" s="146" t="s">
        <v>2601</v>
      </c>
      <c r="H5312" s="146" t="s">
        <v>5783</v>
      </c>
      <c r="I5312" s="151" t="s">
        <v>3163</v>
      </c>
      <c r="J5312" s="147">
        <v>3300</v>
      </c>
      <c r="K5312" s="147">
        <v>1003</v>
      </c>
      <c r="L5312" s="148">
        <v>3309900</v>
      </c>
      <c r="M5312" s="120" t="s">
        <v>56</v>
      </c>
      <c r="N5312" s="149">
        <v>264785</v>
      </c>
      <c r="O5312" s="150"/>
      <c r="P5312" s="154" t="s">
        <v>4117</v>
      </c>
      <c r="Q5312" s="158" t="s">
        <v>50</v>
      </c>
      <c r="R5312" s="142">
        <f t="shared" si="83"/>
        <v>7.99978851324814</v>
      </c>
    </row>
    <row r="5313" ht="22.5" s="109" customFormat="1">
      <c r="A5313" s="119">
        <f>MAX($A$19:A5312)+1</f>
        <v>5295</v>
      </c>
      <c r="B5313" s="120" t="s">
        <v>41</v>
      </c>
      <c r="C5313" s="144" t="s">
        <v>2633</v>
      </c>
      <c r="D5313" s="144" t="s">
        <v>5789</v>
      </c>
      <c r="E5313" s="145">
        <v>45233</v>
      </c>
      <c r="F5313" s="146" t="s">
        <v>2635</v>
      </c>
      <c r="G5313" s="146" t="s">
        <v>2636</v>
      </c>
      <c r="H5313" s="146" t="s">
        <v>2416</v>
      </c>
      <c r="I5313" s="133" t="s">
        <v>47</v>
      </c>
      <c r="J5313" s="147"/>
      <c r="K5313" s="147"/>
      <c r="L5313" s="148">
        <v>2650000</v>
      </c>
      <c r="M5313" s="120" t="s">
        <v>56</v>
      </c>
      <c r="N5313" s="149">
        <v>212000</v>
      </c>
      <c r="O5313" s="169"/>
      <c r="P5313" s="154" t="s">
        <v>4117</v>
      </c>
      <c r="Q5313" s="158" t="s">
        <v>50</v>
      </c>
      <c r="R5313" s="142">
        <f t="shared" si="83"/>
        <v>8</v>
      </c>
    </row>
    <row r="5314" ht="22.5" s="109" customFormat="1">
      <c r="A5314" s="119">
        <f>MAX($A$19:A5313)+1</f>
        <v>5296</v>
      </c>
      <c r="B5314" s="120" t="s">
        <v>41</v>
      </c>
      <c r="C5314" s="144" t="s">
        <v>2633</v>
      </c>
      <c r="D5314" s="144" t="s">
        <v>5790</v>
      </c>
      <c r="E5314" s="145">
        <v>45245</v>
      </c>
      <c r="F5314" s="146" t="s">
        <v>2635</v>
      </c>
      <c r="G5314" s="146" t="s">
        <v>2636</v>
      </c>
      <c r="H5314" s="146" t="s">
        <v>717</v>
      </c>
      <c r="I5314" s="133" t="s">
        <v>47</v>
      </c>
      <c r="J5314" s="147"/>
      <c r="K5314" s="147"/>
      <c r="L5314" s="148">
        <v>2650000</v>
      </c>
      <c r="M5314" s="120" t="s">
        <v>56</v>
      </c>
      <c r="N5314" s="149">
        <v>212000</v>
      </c>
      <c r="O5314" s="169"/>
      <c r="P5314" s="154" t="s">
        <v>4117</v>
      </c>
      <c r="Q5314" s="158" t="s">
        <v>50</v>
      </c>
      <c r="R5314" s="142">
        <f t="shared" si="83"/>
        <v>8</v>
      </c>
    </row>
    <row r="5315" s="109" customFormat="1">
      <c r="A5315" s="119">
        <f>MAX($A$19:A5314)+1</f>
        <v>5297</v>
      </c>
      <c r="B5315" s="120" t="s">
        <v>41</v>
      </c>
      <c r="C5315" s="144" t="s">
        <v>2648</v>
      </c>
      <c r="D5315" s="144" t="s">
        <v>5791</v>
      </c>
      <c r="E5315" s="145">
        <v>45258</v>
      </c>
      <c r="F5315" s="146" t="s">
        <v>2650</v>
      </c>
      <c r="G5315" s="146" t="s">
        <v>2651</v>
      </c>
      <c r="H5315" s="146" t="s">
        <v>302</v>
      </c>
      <c r="I5315" s="151" t="s">
        <v>2652</v>
      </c>
      <c r="J5315" s="147">
        <v>324</v>
      </c>
      <c r="K5315" s="147">
        <v>20927.27</v>
      </c>
      <c r="L5315" s="148">
        <v>6780436</v>
      </c>
      <c r="M5315" s="120" t="s">
        <v>229</v>
      </c>
      <c r="N5315" s="149">
        <v>678044</v>
      </c>
      <c r="O5315" s="169"/>
      <c r="P5315" s="154" t="s">
        <v>4117</v>
      </c>
      <c r="Q5315" s="158" t="s">
        <v>50</v>
      </c>
      <c r="R5315" s="142">
        <f t="shared" si="83"/>
        <v>10.0000058993256</v>
      </c>
    </row>
    <row r="5316" s="109" customFormat="1">
      <c r="A5316" s="119">
        <f>MAX($A$19:A5315)+1</f>
        <v>5298</v>
      </c>
      <c r="B5316" s="120" t="s">
        <v>41</v>
      </c>
      <c r="C5316" s="144" t="s">
        <v>1762</v>
      </c>
      <c r="D5316" s="144" t="s">
        <v>5792</v>
      </c>
      <c r="E5316" s="145">
        <v>45250</v>
      </c>
      <c r="F5316" s="146" t="s">
        <v>5793</v>
      </c>
      <c r="G5316" s="146" t="s">
        <v>5794</v>
      </c>
      <c r="H5316" s="146" t="s">
        <v>5795</v>
      </c>
      <c r="I5316" s="151" t="s">
        <v>4298</v>
      </c>
      <c r="J5316" s="147">
        <v>3</v>
      </c>
      <c r="K5316" s="147">
        <v>2225309</v>
      </c>
      <c r="L5316" s="148">
        <v>6675926</v>
      </c>
      <c r="M5316" s="120" t="s">
        <v>56</v>
      </c>
      <c r="N5316" s="149">
        <v>534074</v>
      </c>
      <c r="O5316" s="169"/>
      <c r="P5316" s="154" t="s">
        <v>4117</v>
      </c>
      <c r="Q5316" s="158" t="s">
        <v>50</v>
      </c>
      <c r="R5316" s="142">
        <f t="shared" si="83"/>
        <v>7.99999880166437</v>
      </c>
    </row>
    <row r="5317" s="109" customFormat="1">
      <c r="A5317" s="119">
        <f>MAX($A$19:A5316)+1</f>
        <v>5299</v>
      </c>
      <c r="B5317" s="120" t="s">
        <v>41</v>
      </c>
      <c r="C5317" s="144" t="s">
        <v>1762</v>
      </c>
      <c r="D5317" s="144" t="s">
        <v>5796</v>
      </c>
      <c r="E5317" s="145">
        <v>45250</v>
      </c>
      <c r="F5317" s="146" t="s">
        <v>5793</v>
      </c>
      <c r="G5317" s="146" t="s">
        <v>5794</v>
      </c>
      <c r="H5317" s="146" t="s">
        <v>5797</v>
      </c>
      <c r="I5317" s="151" t="s">
        <v>47</v>
      </c>
      <c r="J5317" s="147"/>
      <c r="K5317" s="147"/>
      <c r="L5317" s="148">
        <v>2814815</v>
      </c>
      <c r="M5317" s="120" t="s">
        <v>56</v>
      </c>
      <c r="N5317" s="149">
        <v>225185</v>
      </c>
      <c r="O5317" s="169"/>
      <c r="P5317" s="154" t="s">
        <v>4117</v>
      </c>
      <c r="Q5317" s="158" t="s">
        <v>50</v>
      </c>
      <c r="R5317" s="142">
        <f t="shared" si="83"/>
        <v>7.99999289473731</v>
      </c>
    </row>
    <row r="5318" s="109" customFormat="1">
      <c r="A5318" s="119">
        <f>MAX($A$19:A5317)+1</f>
        <v>5300</v>
      </c>
      <c r="B5318" s="120" t="s">
        <v>41</v>
      </c>
      <c r="C5318" s="144" t="s">
        <v>1396</v>
      </c>
      <c r="D5318" s="144" t="s">
        <v>5798</v>
      </c>
      <c r="E5318" s="145">
        <v>45238</v>
      </c>
      <c r="F5318" s="146" t="s">
        <v>2659</v>
      </c>
      <c r="G5318" s="146" t="s">
        <v>2660</v>
      </c>
      <c r="H5318" s="146" t="s">
        <v>715</v>
      </c>
      <c r="I5318" s="133" t="s">
        <v>47</v>
      </c>
      <c r="J5318" s="147"/>
      <c r="K5318" s="147"/>
      <c r="L5318" s="148">
        <v>9896000</v>
      </c>
      <c r="M5318" s="120" t="s">
        <v>56</v>
      </c>
      <c r="N5318" s="149">
        <v>791680</v>
      </c>
      <c r="O5318" s="169"/>
      <c r="P5318" s="154" t="s">
        <v>4117</v>
      </c>
      <c r="Q5318" s="158" t="s">
        <v>50</v>
      </c>
      <c r="R5318" s="142">
        <f t="shared" si="83"/>
        <v>8</v>
      </c>
    </row>
    <row r="5319" s="109" customFormat="1">
      <c r="A5319" s="119">
        <f>MAX($A$19:A5318)+1</f>
        <v>5301</v>
      </c>
      <c r="B5319" s="120" t="s">
        <v>41</v>
      </c>
      <c r="C5319" s="144" t="s">
        <v>1396</v>
      </c>
      <c r="D5319" s="144" t="s">
        <v>5799</v>
      </c>
      <c r="E5319" s="145">
        <v>45243</v>
      </c>
      <c r="F5319" s="146" t="s">
        <v>2659</v>
      </c>
      <c r="G5319" s="146" t="s">
        <v>2660</v>
      </c>
      <c r="H5319" s="146" t="s">
        <v>545</v>
      </c>
      <c r="I5319" s="133" t="s">
        <v>47</v>
      </c>
      <c r="J5319" s="147"/>
      <c r="K5319" s="147"/>
      <c r="L5319" s="148">
        <v>9896000</v>
      </c>
      <c r="M5319" s="120" t="s">
        <v>56</v>
      </c>
      <c r="N5319" s="149">
        <v>791680</v>
      </c>
      <c r="O5319" s="169"/>
      <c r="P5319" s="154" t="s">
        <v>4117</v>
      </c>
      <c r="Q5319" s="158" t="s">
        <v>50</v>
      </c>
      <c r="R5319" s="142">
        <f t="shared" si="83"/>
        <v>8</v>
      </c>
    </row>
    <row r="5320" s="109" customFormat="1">
      <c r="A5320" s="119">
        <f>MAX($A$19:A5319)+1</f>
        <v>5302</v>
      </c>
      <c r="B5320" s="120" t="s">
        <v>41</v>
      </c>
      <c r="C5320" s="144" t="s">
        <v>1396</v>
      </c>
      <c r="D5320" s="144" t="s">
        <v>5800</v>
      </c>
      <c r="E5320" s="145">
        <v>45258</v>
      </c>
      <c r="F5320" s="146" t="s">
        <v>2659</v>
      </c>
      <c r="G5320" s="146" t="s">
        <v>2660</v>
      </c>
      <c r="H5320" s="146" t="s">
        <v>715</v>
      </c>
      <c r="I5320" s="133" t="s">
        <v>47</v>
      </c>
      <c r="J5320" s="147"/>
      <c r="K5320" s="147"/>
      <c r="L5320" s="148">
        <v>9172500</v>
      </c>
      <c r="M5320" s="120" t="s">
        <v>56</v>
      </c>
      <c r="N5320" s="149">
        <v>733800</v>
      </c>
      <c r="O5320" s="169"/>
      <c r="P5320" s="154" t="s">
        <v>4117</v>
      </c>
      <c r="Q5320" s="158" t="s">
        <v>50</v>
      </c>
      <c r="R5320" s="142">
        <f t="shared" si="83"/>
        <v>8</v>
      </c>
    </row>
    <row r="5321" s="109" customFormat="1">
      <c r="A5321" s="119">
        <f>MAX($A$19:A5320)+1</f>
        <v>5303</v>
      </c>
      <c r="B5321" s="120" t="s">
        <v>41</v>
      </c>
      <c r="C5321" s="144" t="s">
        <v>5801</v>
      </c>
      <c r="D5321" s="144" t="s">
        <v>5802</v>
      </c>
      <c r="E5321" s="145">
        <v>45252</v>
      </c>
      <c r="F5321" s="146" t="s">
        <v>5803</v>
      </c>
      <c r="G5321" s="146" t="s">
        <v>5804</v>
      </c>
      <c r="H5321" s="146" t="s">
        <v>2448</v>
      </c>
      <c r="I5321" s="133" t="s">
        <v>47</v>
      </c>
      <c r="J5321" s="147"/>
      <c r="K5321" s="147"/>
      <c r="L5321" s="148">
        <v>3904767</v>
      </c>
      <c r="M5321" s="120" t="s">
        <v>56</v>
      </c>
      <c r="N5321" s="149">
        <v>312381</v>
      </c>
      <c r="O5321" s="169"/>
      <c r="P5321" s="154" t="s">
        <v>4117</v>
      </c>
      <c r="Q5321" s="158" t="s">
        <v>50</v>
      </c>
      <c r="R5321" s="142">
        <f t="shared" si="83"/>
        <v>7.99999078049984</v>
      </c>
    </row>
    <row r="5322" s="109" customFormat="1">
      <c r="A5322" s="119">
        <f>MAX($A$19:A5321)+1</f>
        <v>5304</v>
      </c>
      <c r="B5322" s="120" t="s">
        <v>41</v>
      </c>
      <c r="C5322" s="144" t="s">
        <v>2661</v>
      </c>
      <c r="D5322" s="144" t="s">
        <v>5805</v>
      </c>
      <c r="E5322" s="145" t="s">
        <v>4828</v>
      </c>
      <c r="F5322" s="146" t="s">
        <v>2663</v>
      </c>
      <c r="G5322" s="146" t="s">
        <v>2664</v>
      </c>
      <c r="H5322" s="146" t="s">
        <v>2665</v>
      </c>
      <c r="I5322" s="151" t="s">
        <v>417</v>
      </c>
      <c r="J5322" s="147">
        <v>1262</v>
      </c>
      <c r="K5322" s="147">
        <v>19500</v>
      </c>
      <c r="L5322" s="148">
        <v>24609000</v>
      </c>
      <c r="M5322" s="120" t="s">
        <v>56</v>
      </c>
      <c r="N5322" s="149">
        <v>1968720</v>
      </c>
      <c r="O5322" s="169"/>
      <c r="P5322" s="154" t="s">
        <v>4117</v>
      </c>
      <c r="Q5322" s="158" t="s">
        <v>50</v>
      </c>
      <c r="R5322" s="142">
        <f t="shared" si="83"/>
        <v>8</v>
      </c>
    </row>
    <row r="5323" s="109" customFormat="1">
      <c r="A5323" s="119">
        <f>MAX($A$19:A5322)+1</f>
        <v>5305</v>
      </c>
      <c r="B5323" s="120" t="s">
        <v>41</v>
      </c>
      <c r="C5323" s="144" t="s">
        <v>2661</v>
      </c>
      <c r="D5323" s="144" t="s">
        <v>5805</v>
      </c>
      <c r="E5323" s="145" t="s">
        <v>4828</v>
      </c>
      <c r="F5323" s="146" t="s">
        <v>2663</v>
      </c>
      <c r="G5323" s="146" t="s">
        <v>2664</v>
      </c>
      <c r="H5323" s="146" t="s">
        <v>5806</v>
      </c>
      <c r="I5323" s="151" t="s">
        <v>417</v>
      </c>
      <c r="J5323" s="147">
        <v>218</v>
      </c>
      <c r="K5323" s="147">
        <v>19500</v>
      </c>
      <c r="L5323" s="148">
        <v>4251000</v>
      </c>
      <c r="M5323" s="120" t="s">
        <v>56</v>
      </c>
      <c r="N5323" s="149">
        <v>340080</v>
      </c>
      <c r="O5323" s="169"/>
      <c r="P5323" s="154" t="s">
        <v>4117</v>
      </c>
      <c r="Q5323" s="158" t="s">
        <v>50</v>
      </c>
      <c r="R5323" s="142">
        <f t="shared" si="83"/>
        <v>8</v>
      </c>
    </row>
    <row r="5324" s="109" customFormat="1">
      <c r="A5324" s="119">
        <f>MAX($A$19:A5323)+1</f>
        <v>5306</v>
      </c>
      <c r="B5324" s="120" t="s">
        <v>41</v>
      </c>
      <c r="C5324" s="144" t="s">
        <v>2661</v>
      </c>
      <c r="D5324" s="144" t="s">
        <v>5805</v>
      </c>
      <c r="E5324" s="145" t="s">
        <v>4828</v>
      </c>
      <c r="F5324" s="146" t="s">
        <v>2663</v>
      </c>
      <c r="G5324" s="146" t="s">
        <v>2664</v>
      </c>
      <c r="H5324" s="146" t="s">
        <v>2666</v>
      </c>
      <c r="I5324" s="151" t="s">
        <v>417</v>
      </c>
      <c r="J5324" s="147">
        <v>39</v>
      </c>
      <c r="K5324" s="147">
        <v>19500</v>
      </c>
      <c r="L5324" s="148">
        <v>760500</v>
      </c>
      <c r="M5324" s="120" t="s">
        <v>56</v>
      </c>
      <c r="N5324" s="149">
        <v>60840</v>
      </c>
      <c r="O5324" s="169"/>
      <c r="P5324" s="154" t="s">
        <v>4117</v>
      </c>
      <c r="Q5324" s="158" t="s">
        <v>50</v>
      </c>
      <c r="R5324" s="142">
        <f t="shared" si="83"/>
        <v>8</v>
      </c>
    </row>
    <row r="5325" s="109" customFormat="1">
      <c r="A5325" s="119">
        <f>MAX($A$19:A5324)+1</f>
        <v>5307</v>
      </c>
      <c r="B5325" s="120" t="s">
        <v>41</v>
      </c>
      <c r="C5325" s="144" t="s">
        <v>2661</v>
      </c>
      <c r="D5325" s="144" t="s">
        <v>5805</v>
      </c>
      <c r="E5325" s="145" t="s">
        <v>4828</v>
      </c>
      <c r="F5325" s="146" t="s">
        <v>2663</v>
      </c>
      <c r="G5325" s="146" t="s">
        <v>2664</v>
      </c>
      <c r="H5325" s="146" t="s">
        <v>2667</v>
      </c>
      <c r="I5325" s="151" t="s">
        <v>417</v>
      </c>
      <c r="J5325" s="147">
        <v>8</v>
      </c>
      <c r="K5325" s="147">
        <v>19500</v>
      </c>
      <c r="L5325" s="148">
        <v>156000</v>
      </c>
      <c r="M5325" s="120" t="s">
        <v>56</v>
      </c>
      <c r="N5325" s="149">
        <v>12480</v>
      </c>
      <c r="O5325" s="169"/>
      <c r="P5325" s="154" t="s">
        <v>4117</v>
      </c>
      <c r="Q5325" s="158" t="s">
        <v>50</v>
      </c>
      <c r="R5325" s="142">
        <f t="shared" si="83"/>
        <v>8</v>
      </c>
    </row>
    <row r="5326" s="109" customFormat="1">
      <c r="A5326" s="119">
        <f>MAX($A$19:A5325)+1</f>
        <v>5308</v>
      </c>
      <c r="B5326" s="120" t="s">
        <v>41</v>
      </c>
      <c r="C5326" s="144" t="s">
        <v>2661</v>
      </c>
      <c r="D5326" s="144" t="s">
        <v>5805</v>
      </c>
      <c r="E5326" s="145" t="s">
        <v>4828</v>
      </c>
      <c r="F5326" s="146" t="s">
        <v>2663</v>
      </c>
      <c r="G5326" s="146" t="s">
        <v>2664</v>
      </c>
      <c r="H5326" s="146" t="s">
        <v>5807</v>
      </c>
      <c r="I5326" s="151" t="s">
        <v>417</v>
      </c>
      <c r="J5326" s="147">
        <v>55</v>
      </c>
      <c r="K5326" s="147">
        <v>19500</v>
      </c>
      <c r="L5326" s="148">
        <v>1072500</v>
      </c>
      <c r="M5326" s="120" t="s">
        <v>56</v>
      </c>
      <c r="N5326" s="149">
        <v>85800</v>
      </c>
      <c r="O5326" s="169"/>
      <c r="P5326" s="154" t="s">
        <v>4117</v>
      </c>
      <c r="Q5326" s="158" t="s">
        <v>50</v>
      </c>
      <c r="R5326" s="142">
        <f t="shared" si="83"/>
        <v>8</v>
      </c>
    </row>
    <row r="5327" s="109" customFormat="1">
      <c r="A5327" s="119">
        <f>MAX($A$19:A5326)+1</f>
        <v>5309</v>
      </c>
      <c r="B5327" s="120" t="s">
        <v>41</v>
      </c>
      <c r="C5327" s="144" t="s">
        <v>2661</v>
      </c>
      <c r="D5327" s="144" t="s">
        <v>5805</v>
      </c>
      <c r="E5327" s="145" t="s">
        <v>4828</v>
      </c>
      <c r="F5327" s="146" t="s">
        <v>2663</v>
      </c>
      <c r="G5327" s="146" t="s">
        <v>2664</v>
      </c>
      <c r="H5327" s="146" t="s">
        <v>5808</v>
      </c>
      <c r="I5327" s="151" t="s">
        <v>417</v>
      </c>
      <c r="J5327" s="147">
        <v>163</v>
      </c>
      <c r="K5327" s="147">
        <v>19500</v>
      </c>
      <c r="L5327" s="148">
        <v>3178500</v>
      </c>
      <c r="M5327" s="120" t="s">
        <v>56</v>
      </c>
      <c r="N5327" s="149">
        <v>254280</v>
      </c>
      <c r="O5327" s="169"/>
      <c r="P5327" s="154" t="s">
        <v>4117</v>
      </c>
      <c r="Q5327" s="158" t="s">
        <v>50</v>
      </c>
      <c r="R5327" s="142">
        <f t="shared" si="83"/>
        <v>8</v>
      </c>
    </row>
    <row r="5328" s="109" customFormat="1">
      <c r="A5328" s="119">
        <f>MAX($A$19:A5327)+1</f>
        <v>5310</v>
      </c>
      <c r="B5328" s="120" t="s">
        <v>41</v>
      </c>
      <c r="C5328" s="144" t="s">
        <v>2661</v>
      </c>
      <c r="D5328" s="144" t="s">
        <v>5805</v>
      </c>
      <c r="E5328" s="145" t="s">
        <v>4828</v>
      </c>
      <c r="F5328" s="146" t="s">
        <v>2663</v>
      </c>
      <c r="G5328" s="146" t="s">
        <v>2664</v>
      </c>
      <c r="H5328" s="146" t="s">
        <v>5809</v>
      </c>
      <c r="I5328" s="151" t="s">
        <v>417</v>
      </c>
      <c r="J5328" s="147">
        <v>340</v>
      </c>
      <c r="K5328" s="147">
        <v>19500</v>
      </c>
      <c r="L5328" s="148">
        <v>6630000</v>
      </c>
      <c r="M5328" s="120" t="s">
        <v>56</v>
      </c>
      <c r="N5328" s="149">
        <v>530400</v>
      </c>
      <c r="O5328" s="169"/>
      <c r="P5328" s="154" t="s">
        <v>4117</v>
      </c>
      <c r="Q5328" s="158" t="s">
        <v>50</v>
      </c>
      <c r="R5328" s="142">
        <f t="shared" si="83"/>
        <v>8</v>
      </c>
    </row>
    <row r="5329" s="109" customFormat="1">
      <c r="A5329" s="119">
        <f>MAX($A$19:A5328)+1</f>
        <v>5311</v>
      </c>
      <c r="B5329" s="120" t="s">
        <v>41</v>
      </c>
      <c r="C5329" s="144" t="s">
        <v>2661</v>
      </c>
      <c r="D5329" s="144" t="s">
        <v>5805</v>
      </c>
      <c r="E5329" s="145" t="s">
        <v>4828</v>
      </c>
      <c r="F5329" s="146" t="s">
        <v>2663</v>
      </c>
      <c r="G5329" s="146" t="s">
        <v>2664</v>
      </c>
      <c r="H5329" s="146" t="s">
        <v>5810</v>
      </c>
      <c r="I5329" s="151" t="s">
        <v>417</v>
      </c>
      <c r="J5329" s="147">
        <v>2</v>
      </c>
      <c r="K5329" s="147">
        <v>19500</v>
      </c>
      <c r="L5329" s="148">
        <v>39000</v>
      </c>
      <c r="M5329" s="120" t="s">
        <v>56</v>
      </c>
      <c r="N5329" s="149">
        <v>3120</v>
      </c>
      <c r="O5329" s="169"/>
      <c r="P5329" s="154" t="s">
        <v>4117</v>
      </c>
      <c r="Q5329" s="158" t="s">
        <v>50</v>
      </c>
      <c r="R5329" s="142">
        <f t="shared" si="83"/>
        <v>8</v>
      </c>
    </row>
    <row r="5330" s="109" customFormat="1">
      <c r="A5330" s="119">
        <f>MAX($A$19:A5329)+1</f>
        <v>5312</v>
      </c>
      <c r="B5330" s="120" t="s">
        <v>41</v>
      </c>
      <c r="C5330" s="144" t="s">
        <v>1938</v>
      </c>
      <c r="D5330" s="144" t="s">
        <v>5811</v>
      </c>
      <c r="E5330" s="145">
        <v>45233</v>
      </c>
      <c r="F5330" s="146" t="s">
        <v>5812</v>
      </c>
      <c r="G5330" s="146" t="s">
        <v>5813</v>
      </c>
      <c r="H5330" s="146" t="s">
        <v>1770</v>
      </c>
      <c r="I5330" s="151" t="s">
        <v>812</v>
      </c>
      <c r="J5330" s="147"/>
      <c r="K5330" s="147"/>
      <c r="L5330" s="148">
        <v>3703704</v>
      </c>
      <c r="M5330" s="120" t="s">
        <v>56</v>
      </c>
      <c r="N5330" s="149">
        <v>296296</v>
      </c>
      <c r="O5330" s="169"/>
      <c r="P5330" s="154" t="s">
        <v>4117</v>
      </c>
      <c r="Q5330" s="158" t="s">
        <v>50</v>
      </c>
      <c r="R5330" s="142">
        <f t="shared" si="83"/>
        <v>7.99999136000069</v>
      </c>
    </row>
    <row r="5331" s="109" customFormat="1">
      <c r="A5331" s="119">
        <f>MAX($A$19:A5330)+1</f>
        <v>5313</v>
      </c>
      <c r="B5331" s="120" t="s">
        <v>41</v>
      </c>
      <c r="C5331" s="144" t="s">
        <v>1938</v>
      </c>
      <c r="D5331" s="144" t="s">
        <v>5814</v>
      </c>
      <c r="E5331" s="145">
        <v>45234</v>
      </c>
      <c r="F5331" s="146" t="s">
        <v>5812</v>
      </c>
      <c r="G5331" s="146" t="s">
        <v>5813</v>
      </c>
      <c r="H5331" s="146" t="s">
        <v>1770</v>
      </c>
      <c r="I5331" s="151" t="s">
        <v>812</v>
      </c>
      <c r="J5331" s="147"/>
      <c r="K5331" s="147"/>
      <c r="L5331" s="148">
        <v>3000000</v>
      </c>
      <c r="M5331" s="120" t="s">
        <v>56</v>
      </c>
      <c r="N5331" s="149">
        <v>240000</v>
      </c>
      <c r="O5331" s="169"/>
      <c r="P5331" s="154" t="s">
        <v>4117</v>
      </c>
      <c r="Q5331" s="158" t="s">
        <v>50</v>
      </c>
      <c r="R5331" s="142">
        <f t="shared" si="83"/>
        <v>8</v>
      </c>
    </row>
    <row r="5332" ht="22.5" s="109" customFormat="1">
      <c r="A5332" s="119">
        <f>MAX($A$19:A5331)+1</f>
        <v>5314</v>
      </c>
      <c r="B5332" s="120" t="s">
        <v>41</v>
      </c>
      <c r="C5332" s="144" t="s">
        <v>92</v>
      </c>
      <c r="D5332" s="144" t="s">
        <v>5815</v>
      </c>
      <c r="E5332" s="145">
        <v>45259</v>
      </c>
      <c r="F5332" s="146" t="s">
        <v>2669</v>
      </c>
      <c r="G5332" s="146" t="s">
        <v>2670</v>
      </c>
      <c r="H5332" s="146" t="s">
        <v>2671</v>
      </c>
      <c r="I5332" s="151" t="s">
        <v>2155</v>
      </c>
      <c r="J5332" s="147">
        <v>140175</v>
      </c>
      <c r="K5332" s="147">
        <v>550</v>
      </c>
      <c r="L5332" s="148">
        <v>77096250</v>
      </c>
      <c r="M5332" s="120" t="s">
        <v>56</v>
      </c>
      <c r="N5332" s="149">
        <v>6167700</v>
      </c>
      <c r="O5332" s="169"/>
      <c r="P5332" s="154" t="s">
        <v>4117</v>
      </c>
      <c r="Q5332" s="158" t="s">
        <v>50</v>
      </c>
      <c r="R5332" s="142">
        <f t="shared" si="83"/>
        <v>8</v>
      </c>
    </row>
    <row r="5333" s="109" customFormat="1">
      <c r="A5333" s="119">
        <f>MAX($A$19:A5332)+1</f>
        <v>5315</v>
      </c>
      <c r="B5333" s="120" t="s">
        <v>41</v>
      </c>
      <c r="C5333" s="144" t="s">
        <v>1709</v>
      </c>
      <c r="D5333" s="144" t="s">
        <v>5816</v>
      </c>
      <c r="E5333" s="145">
        <v>45230</v>
      </c>
      <c r="F5333" s="146" t="s">
        <v>2677</v>
      </c>
      <c r="G5333" s="146" t="s">
        <v>2678</v>
      </c>
      <c r="H5333" s="146" t="s">
        <v>545</v>
      </c>
      <c r="I5333" s="133" t="s">
        <v>47</v>
      </c>
      <c r="J5333" s="147"/>
      <c r="K5333" s="147"/>
      <c r="L5333" s="148">
        <v>14387037</v>
      </c>
      <c r="M5333" s="120" t="s">
        <v>56</v>
      </c>
      <c r="N5333" s="149">
        <v>1150963</v>
      </c>
      <c r="O5333" s="169"/>
      <c r="P5333" s="154" t="s">
        <v>4117</v>
      </c>
      <c r="Q5333" s="158" t="s">
        <v>50</v>
      </c>
      <c r="R5333" s="142">
        <f t="shared" si="83"/>
        <v>8.00000027802806</v>
      </c>
    </row>
    <row r="5334" s="109" customFormat="1">
      <c r="A5334" s="119">
        <f>MAX($A$19:A5333)+1</f>
        <v>5316</v>
      </c>
      <c r="B5334" s="120" t="s">
        <v>41</v>
      </c>
      <c r="C5334" s="144" t="s">
        <v>2679</v>
      </c>
      <c r="D5334" s="144" t="s">
        <v>5817</v>
      </c>
      <c r="E5334" s="145">
        <v>45260</v>
      </c>
      <c r="F5334" s="146" t="s">
        <v>2681</v>
      </c>
      <c r="G5334" s="146" t="s">
        <v>2682</v>
      </c>
      <c r="H5334" s="146" t="s">
        <v>5818</v>
      </c>
      <c r="I5334" s="151" t="s">
        <v>1308</v>
      </c>
      <c r="J5334" s="147">
        <v>1</v>
      </c>
      <c r="K5334" s="147">
        <v>8853038</v>
      </c>
      <c r="L5334" s="148">
        <v>8853038</v>
      </c>
      <c r="M5334" s="120" t="s">
        <v>56</v>
      </c>
      <c r="N5334" s="149">
        <v>708243</v>
      </c>
      <c r="O5334" s="169"/>
      <c r="P5334" s="154" t="s">
        <v>4117</v>
      </c>
      <c r="Q5334" s="158" t="s">
        <v>50</v>
      </c>
      <c r="R5334" s="142">
        <f t="shared" si="83"/>
        <v>7.9999995481777</v>
      </c>
    </row>
    <row r="5335" ht="22.5" s="109" customFormat="1">
      <c r="A5335" s="119">
        <f>MAX($A$19:A5334)+1</f>
        <v>5317</v>
      </c>
      <c r="B5335" s="120" t="s">
        <v>41</v>
      </c>
      <c r="C5335" s="144" t="s">
        <v>1396</v>
      </c>
      <c r="D5335" s="144" t="s">
        <v>5819</v>
      </c>
      <c r="E5335" s="145">
        <v>45260</v>
      </c>
      <c r="F5335" s="146" t="s">
        <v>2685</v>
      </c>
      <c r="G5335" s="146" t="s">
        <v>2686</v>
      </c>
      <c r="H5335" s="146" t="s">
        <v>2687</v>
      </c>
      <c r="I5335" s="133" t="s">
        <v>1308</v>
      </c>
      <c r="J5335" s="147"/>
      <c r="K5335" s="147"/>
      <c r="L5335" s="148">
        <v>104252660</v>
      </c>
      <c r="M5335" s="120" t="s">
        <v>56</v>
      </c>
      <c r="N5335" s="149">
        <v>8340213</v>
      </c>
      <c r="O5335" s="169"/>
      <c r="P5335" s="154" t="s">
        <v>4117</v>
      </c>
      <c r="Q5335" s="158" t="s">
        <v>50</v>
      </c>
      <c r="R5335" s="142">
        <f t="shared" si="83"/>
        <v>8.00000019184163</v>
      </c>
    </row>
    <row r="5336" ht="22.5" s="109" customFormat="1">
      <c r="A5336" s="119">
        <f>MAX($A$19:A5335)+1</f>
        <v>5318</v>
      </c>
      <c r="B5336" s="120" t="s">
        <v>41</v>
      </c>
      <c r="C5336" s="144" t="s">
        <v>5820</v>
      </c>
      <c r="D5336" s="144" t="s">
        <v>5821</v>
      </c>
      <c r="E5336" s="145">
        <v>45231</v>
      </c>
      <c r="F5336" s="146" t="s">
        <v>5822</v>
      </c>
      <c r="G5336" s="146" t="s">
        <v>5823</v>
      </c>
      <c r="H5336" s="146" t="s">
        <v>5824</v>
      </c>
      <c r="I5336" s="151" t="s">
        <v>98</v>
      </c>
      <c r="J5336" s="147">
        <v>1</v>
      </c>
      <c r="K5336" s="147">
        <v>15000000</v>
      </c>
      <c r="L5336" s="148">
        <v>15000000</v>
      </c>
      <c r="M5336" s="120" t="s">
        <v>229</v>
      </c>
      <c r="N5336" s="149">
        <v>1500000</v>
      </c>
      <c r="O5336" s="169"/>
      <c r="P5336" s="154" t="s">
        <v>4117</v>
      </c>
      <c r="Q5336" s="158" t="s">
        <v>50</v>
      </c>
      <c r="R5336" s="142">
        <f t="shared" si="83"/>
        <v>10</v>
      </c>
    </row>
    <row r="5337" s="109" customFormat="1">
      <c r="A5337" s="119">
        <f>MAX($A$19:A5336)+1</f>
        <v>5319</v>
      </c>
      <c r="B5337" s="120" t="s">
        <v>41</v>
      </c>
      <c r="C5337" s="144" t="s">
        <v>2696</v>
      </c>
      <c r="D5337" s="144" t="s">
        <v>1837</v>
      </c>
      <c r="E5337" s="145">
        <v>45251</v>
      </c>
      <c r="F5337" s="146" t="s">
        <v>2698</v>
      </c>
      <c r="G5337" s="146" t="s">
        <v>2699</v>
      </c>
      <c r="H5337" s="146" t="s">
        <v>2700</v>
      </c>
      <c r="I5337" s="151" t="s">
        <v>98</v>
      </c>
      <c r="J5337" s="147">
        <v>2877</v>
      </c>
      <c r="K5337" s="147">
        <v>6500</v>
      </c>
      <c r="L5337" s="148">
        <v>18700500</v>
      </c>
      <c r="M5337" s="120" t="s">
        <v>56</v>
      </c>
      <c r="N5337" s="149">
        <v>1496040</v>
      </c>
      <c r="O5337" s="169"/>
      <c r="P5337" s="154" t="s">
        <v>4117</v>
      </c>
      <c r="Q5337" s="158" t="s">
        <v>50</v>
      </c>
      <c r="R5337" s="142">
        <f t="shared" si="83"/>
        <v>8</v>
      </c>
    </row>
    <row r="5338" s="109" customFormat="1">
      <c r="A5338" s="119">
        <f>MAX($A$19:A5337)+1</f>
        <v>5320</v>
      </c>
      <c r="B5338" s="120" t="s">
        <v>41</v>
      </c>
      <c r="C5338" s="144" t="s">
        <v>2701</v>
      </c>
      <c r="D5338" s="144" t="s">
        <v>5825</v>
      </c>
      <c r="E5338" s="145">
        <v>45250</v>
      </c>
      <c r="F5338" s="146" t="s">
        <v>2703</v>
      </c>
      <c r="G5338" s="146" t="s">
        <v>2704</v>
      </c>
      <c r="H5338" s="146" t="s">
        <v>5562</v>
      </c>
      <c r="I5338" s="151" t="s">
        <v>47</v>
      </c>
      <c r="J5338" s="147"/>
      <c r="K5338" s="147"/>
      <c r="L5338" s="148">
        <v>6576148</v>
      </c>
      <c r="M5338" s="120" t="s">
        <v>56</v>
      </c>
      <c r="N5338" s="149">
        <v>526092</v>
      </c>
      <c r="O5338" s="169"/>
      <c r="P5338" s="154" t="s">
        <v>4117</v>
      </c>
      <c r="Q5338" s="158" t="s">
        <v>50</v>
      </c>
      <c r="R5338" s="142">
        <f t="shared" si="83"/>
        <v>8.00000243303527</v>
      </c>
    </row>
    <row r="5339" ht="22.5" s="109" customFormat="1">
      <c r="A5339" s="119">
        <f>MAX($A$19:A5338)+1</f>
        <v>5321</v>
      </c>
      <c r="B5339" s="120" t="s">
        <v>41</v>
      </c>
      <c r="C5339" s="144" t="s">
        <v>527</v>
      </c>
      <c r="D5339" s="144" t="s">
        <v>5826</v>
      </c>
      <c r="E5339" s="145">
        <v>45258</v>
      </c>
      <c r="F5339" s="146" t="s">
        <v>2706</v>
      </c>
      <c r="G5339" s="146" t="s">
        <v>2707</v>
      </c>
      <c r="H5339" s="146" t="s">
        <v>2140</v>
      </c>
      <c r="I5339" s="133" t="s">
        <v>47</v>
      </c>
      <c r="J5339" s="147"/>
      <c r="K5339" s="147"/>
      <c r="L5339" s="148">
        <v>8360000</v>
      </c>
      <c r="M5339" s="120" t="s">
        <v>56</v>
      </c>
      <c r="N5339" s="149">
        <v>668800</v>
      </c>
      <c r="O5339" s="169"/>
      <c r="P5339" s="154" t="s">
        <v>4117</v>
      </c>
      <c r="Q5339" s="158" t="s">
        <v>50</v>
      </c>
      <c r="R5339" s="142">
        <f t="shared" si="83"/>
        <v>8</v>
      </c>
    </row>
    <row r="5340" s="109" customFormat="1">
      <c r="A5340" s="119">
        <f>MAX($A$19:A5339)+1</f>
        <v>5322</v>
      </c>
      <c r="B5340" s="120" t="s">
        <v>41</v>
      </c>
      <c r="C5340" s="144" t="s">
        <v>2709</v>
      </c>
      <c r="D5340" s="144" t="s">
        <v>5827</v>
      </c>
      <c r="E5340" s="145">
        <v>45260</v>
      </c>
      <c r="F5340" s="146" t="s">
        <v>2711</v>
      </c>
      <c r="G5340" s="146" t="s">
        <v>2712</v>
      </c>
      <c r="H5340" s="146" t="s">
        <v>715</v>
      </c>
      <c r="I5340" s="133" t="s">
        <v>47</v>
      </c>
      <c r="J5340" s="147"/>
      <c r="K5340" s="147"/>
      <c r="L5340" s="148">
        <v>787037</v>
      </c>
      <c r="M5340" s="120" t="s">
        <v>56</v>
      </c>
      <c r="N5340" s="149">
        <v>62963</v>
      </c>
      <c r="O5340" s="169"/>
      <c r="P5340" s="154" t="s">
        <v>4117</v>
      </c>
      <c r="Q5340" s="158" t="s">
        <v>50</v>
      </c>
      <c r="R5340" s="142">
        <f t="shared" si="83"/>
        <v>8.00000508235318</v>
      </c>
    </row>
    <row r="5341" s="109" customFormat="1">
      <c r="A5341" s="119">
        <f>MAX($A$19:A5340)+1</f>
        <v>5323</v>
      </c>
      <c r="B5341" s="120" t="s">
        <v>41</v>
      </c>
      <c r="C5341" s="144" t="s">
        <v>2709</v>
      </c>
      <c r="D5341" s="144" t="s">
        <v>5828</v>
      </c>
      <c r="E5341" s="145">
        <v>45245</v>
      </c>
      <c r="F5341" s="146" t="s">
        <v>2711</v>
      </c>
      <c r="G5341" s="146" t="s">
        <v>2712</v>
      </c>
      <c r="H5341" s="146" t="s">
        <v>715</v>
      </c>
      <c r="I5341" s="133" t="s">
        <v>47</v>
      </c>
      <c r="J5341" s="147"/>
      <c r="K5341" s="147"/>
      <c r="L5341" s="148">
        <v>787037</v>
      </c>
      <c r="M5341" s="120" t="s">
        <v>56</v>
      </c>
      <c r="N5341" s="149">
        <v>62963</v>
      </c>
      <c r="O5341" s="169"/>
      <c r="P5341" s="154" t="s">
        <v>4117</v>
      </c>
      <c r="Q5341" s="158" t="s">
        <v>50</v>
      </c>
      <c r="R5341" s="142">
        <f t="shared" si="83"/>
        <v>8.00000508235318</v>
      </c>
    </row>
    <row r="5342" s="109" customFormat="1">
      <c r="A5342" s="119">
        <f>MAX($A$19:A5341)+1</f>
        <v>5324</v>
      </c>
      <c r="B5342" s="120" t="s">
        <v>41</v>
      </c>
      <c r="C5342" s="144" t="s">
        <v>2715</v>
      </c>
      <c r="D5342" s="144" t="s">
        <v>5829</v>
      </c>
      <c r="E5342" s="145">
        <v>45233</v>
      </c>
      <c r="F5342" s="146" t="s">
        <v>2717</v>
      </c>
      <c r="G5342" s="146" t="s">
        <v>2718</v>
      </c>
      <c r="H5342" s="146" t="s">
        <v>1251</v>
      </c>
      <c r="I5342" s="133" t="s">
        <v>47</v>
      </c>
      <c r="J5342" s="147"/>
      <c r="K5342" s="147"/>
      <c r="L5342" s="148">
        <v>19808730</v>
      </c>
      <c r="M5342" s="120" t="s">
        <v>56</v>
      </c>
      <c r="N5342" s="149">
        <v>1584698</v>
      </c>
      <c r="O5342" s="169"/>
      <c r="P5342" s="154" t="s">
        <v>4117</v>
      </c>
      <c r="Q5342" s="158" t="s">
        <v>50</v>
      </c>
      <c r="R5342" s="142">
        <f t="shared" si="83"/>
        <v>7.99999798068831</v>
      </c>
    </row>
    <row r="5343" s="109" customFormat="1">
      <c r="A5343" s="119">
        <f>MAX($A$19:A5342)+1</f>
        <v>5325</v>
      </c>
      <c r="B5343" s="120" t="s">
        <v>41</v>
      </c>
      <c r="C5343" s="144" t="s">
        <v>2715</v>
      </c>
      <c r="D5343" s="144" t="s">
        <v>5830</v>
      </c>
      <c r="E5343" s="145">
        <v>45238</v>
      </c>
      <c r="F5343" s="146" t="s">
        <v>2717</v>
      </c>
      <c r="G5343" s="146" t="s">
        <v>2718</v>
      </c>
      <c r="H5343" s="146" t="s">
        <v>1251</v>
      </c>
      <c r="I5343" s="133" t="s">
        <v>47</v>
      </c>
      <c r="J5343" s="147"/>
      <c r="K5343" s="147"/>
      <c r="L5343" s="148">
        <v>25363071</v>
      </c>
      <c r="M5343" s="120" t="s">
        <v>56</v>
      </c>
      <c r="N5343" s="149">
        <v>2029046</v>
      </c>
      <c r="O5343" s="169"/>
      <c r="P5343" s="154" t="s">
        <v>4117</v>
      </c>
      <c r="Q5343" s="158" t="s">
        <v>50</v>
      </c>
      <c r="R5343" s="142">
        <f t="shared" si="83"/>
        <v>8.00000126167687</v>
      </c>
    </row>
    <row r="5344" s="109" customFormat="1">
      <c r="A5344" s="119">
        <f>MAX($A$19:A5343)+1</f>
        <v>5326</v>
      </c>
      <c r="B5344" s="120" t="s">
        <v>41</v>
      </c>
      <c r="C5344" s="144" t="s">
        <v>2715</v>
      </c>
      <c r="D5344" s="144" t="s">
        <v>5831</v>
      </c>
      <c r="E5344" s="145">
        <v>45245</v>
      </c>
      <c r="F5344" s="146" t="s">
        <v>2717</v>
      </c>
      <c r="G5344" s="146" t="s">
        <v>2718</v>
      </c>
      <c r="H5344" s="146" t="s">
        <v>1251</v>
      </c>
      <c r="I5344" s="133" t="s">
        <v>47</v>
      </c>
      <c r="J5344" s="147"/>
      <c r="K5344" s="147"/>
      <c r="L5344" s="148">
        <v>34898250</v>
      </c>
      <c r="M5344" s="120" t="s">
        <v>56</v>
      </c>
      <c r="N5344" s="149">
        <v>2791860</v>
      </c>
      <c r="O5344" s="169"/>
      <c r="P5344" s="154" t="s">
        <v>4117</v>
      </c>
      <c r="Q5344" s="158" t="s">
        <v>50</v>
      </c>
      <c r="R5344" s="142">
        <f t="shared" si="83"/>
        <v>8</v>
      </c>
    </row>
    <row r="5345" s="109" customFormat="1">
      <c r="A5345" s="119">
        <f>MAX($A$19:A5344)+1</f>
        <v>5327</v>
      </c>
      <c r="B5345" s="120" t="s">
        <v>41</v>
      </c>
      <c r="C5345" s="144" t="s">
        <v>2715</v>
      </c>
      <c r="D5345" s="144" t="s">
        <v>5832</v>
      </c>
      <c r="E5345" s="145">
        <v>45253</v>
      </c>
      <c r="F5345" s="146" t="s">
        <v>2717</v>
      </c>
      <c r="G5345" s="146" t="s">
        <v>2718</v>
      </c>
      <c r="H5345" s="146" t="s">
        <v>1251</v>
      </c>
      <c r="I5345" s="133" t="s">
        <v>47</v>
      </c>
      <c r="J5345" s="147"/>
      <c r="K5345" s="147"/>
      <c r="L5345" s="148">
        <v>38497350</v>
      </c>
      <c r="M5345" s="120" t="s">
        <v>56</v>
      </c>
      <c r="N5345" s="149">
        <v>3079788</v>
      </c>
      <c r="O5345" s="169"/>
      <c r="P5345" s="154" t="s">
        <v>4117</v>
      </c>
      <c r="Q5345" s="158" t="s">
        <v>50</v>
      </c>
      <c r="R5345" s="142">
        <f t="shared" si="83"/>
        <v>8</v>
      </c>
    </row>
    <row r="5346" s="109" customFormat="1">
      <c r="A5346" s="119">
        <f>MAX($A$19:A5345)+1</f>
        <v>5328</v>
      </c>
      <c r="B5346" s="120" t="s">
        <v>41</v>
      </c>
      <c r="C5346" s="144" t="s">
        <v>788</v>
      </c>
      <c r="D5346" s="144" t="s">
        <v>5833</v>
      </c>
      <c r="E5346" s="145">
        <v>45260</v>
      </c>
      <c r="F5346" s="146" t="s">
        <v>2725</v>
      </c>
      <c r="G5346" s="146" t="s">
        <v>2726</v>
      </c>
      <c r="H5346" s="146" t="s">
        <v>2727</v>
      </c>
      <c r="I5346" s="133" t="s">
        <v>100</v>
      </c>
      <c r="J5346" s="134">
        <v>4</v>
      </c>
      <c r="K5346" s="134">
        <v>9500000</v>
      </c>
      <c r="L5346" s="148">
        <v>38000000</v>
      </c>
      <c r="M5346" s="120" t="s">
        <v>56</v>
      </c>
      <c r="N5346" s="149">
        <v>3040000</v>
      </c>
      <c r="O5346" s="169"/>
      <c r="P5346" s="154" t="s">
        <v>4117</v>
      </c>
      <c r="Q5346" s="158" t="s">
        <v>50</v>
      </c>
      <c r="R5346" s="142">
        <f t="shared" si="83"/>
        <v>8</v>
      </c>
    </row>
    <row r="5347" s="109" customFormat="1">
      <c r="A5347" s="119">
        <f>MAX($A$19:A5346)+1</f>
        <v>5329</v>
      </c>
      <c r="B5347" s="120" t="s">
        <v>41</v>
      </c>
      <c r="C5347" s="144" t="s">
        <v>2728</v>
      </c>
      <c r="D5347" s="144" t="s">
        <v>5834</v>
      </c>
      <c r="E5347" s="145">
        <v>45260</v>
      </c>
      <c r="F5347" s="146" t="s">
        <v>2730</v>
      </c>
      <c r="G5347" s="146" t="s">
        <v>2731</v>
      </c>
      <c r="H5347" s="146" t="s">
        <v>2732</v>
      </c>
      <c r="I5347" s="133" t="s">
        <v>47</v>
      </c>
      <c r="J5347" s="147"/>
      <c r="K5347" s="147"/>
      <c r="L5347" s="148">
        <v>4500000</v>
      </c>
      <c r="M5347" s="120" t="s">
        <v>56</v>
      </c>
      <c r="N5347" s="149">
        <v>360000</v>
      </c>
      <c r="O5347" s="169"/>
      <c r="P5347" s="154" t="s">
        <v>4117</v>
      </c>
      <c r="Q5347" s="158" t="s">
        <v>50</v>
      </c>
      <c r="R5347" s="142">
        <f t="shared" si="83"/>
        <v>8</v>
      </c>
    </row>
    <row r="5348" s="109" customFormat="1">
      <c r="A5348" s="119">
        <f>MAX($A$19:A5347)+1</f>
        <v>5330</v>
      </c>
      <c r="B5348" s="120" t="s">
        <v>41</v>
      </c>
      <c r="C5348" s="144" t="s">
        <v>2728</v>
      </c>
      <c r="D5348" s="144" t="s">
        <v>5835</v>
      </c>
      <c r="E5348" s="145">
        <v>45260</v>
      </c>
      <c r="F5348" s="146" t="s">
        <v>2730</v>
      </c>
      <c r="G5348" s="146" t="s">
        <v>2731</v>
      </c>
      <c r="H5348" s="146" t="s">
        <v>2732</v>
      </c>
      <c r="I5348" s="133" t="s">
        <v>47</v>
      </c>
      <c r="J5348" s="147"/>
      <c r="K5348" s="147"/>
      <c r="L5348" s="148">
        <v>2550000</v>
      </c>
      <c r="M5348" s="120" t="s">
        <v>56</v>
      </c>
      <c r="N5348" s="149">
        <v>204000</v>
      </c>
      <c r="O5348" s="169"/>
      <c r="P5348" s="154" t="s">
        <v>4117</v>
      </c>
      <c r="Q5348" s="158" t="s">
        <v>50</v>
      </c>
      <c r="R5348" s="142">
        <f t="shared" si="83"/>
        <v>8</v>
      </c>
    </row>
    <row r="5349" s="109" customFormat="1">
      <c r="A5349" s="119">
        <f>MAX($A$19:A5348)+1</f>
        <v>5331</v>
      </c>
      <c r="B5349" s="120" t="s">
        <v>41</v>
      </c>
      <c r="C5349" s="144" t="s">
        <v>2728</v>
      </c>
      <c r="D5349" s="144" t="s">
        <v>5836</v>
      </c>
      <c r="E5349" s="145">
        <v>45260</v>
      </c>
      <c r="F5349" s="146" t="s">
        <v>2730</v>
      </c>
      <c r="G5349" s="146" t="s">
        <v>2731</v>
      </c>
      <c r="H5349" s="146" t="s">
        <v>2732</v>
      </c>
      <c r="I5349" s="133" t="s">
        <v>47</v>
      </c>
      <c r="J5349" s="147"/>
      <c r="K5349" s="147"/>
      <c r="L5349" s="148">
        <v>24670000</v>
      </c>
      <c r="M5349" s="120" t="s">
        <v>56</v>
      </c>
      <c r="N5349" s="149">
        <v>1973600</v>
      </c>
      <c r="O5349" s="169"/>
      <c r="P5349" s="154" t="s">
        <v>4117</v>
      </c>
      <c r="Q5349" s="158" t="s">
        <v>50</v>
      </c>
      <c r="R5349" s="142">
        <f t="shared" si="83"/>
        <v>8</v>
      </c>
    </row>
    <row r="5350" s="109" customFormat="1">
      <c r="A5350" s="119">
        <f>MAX($A$19:A5349)+1</f>
        <v>5332</v>
      </c>
      <c r="B5350" s="120" t="s">
        <v>41</v>
      </c>
      <c r="C5350" s="144" t="s">
        <v>2728</v>
      </c>
      <c r="D5350" s="144" t="s">
        <v>5837</v>
      </c>
      <c r="E5350" s="145">
        <v>45260</v>
      </c>
      <c r="F5350" s="146" t="s">
        <v>2730</v>
      </c>
      <c r="G5350" s="146" t="s">
        <v>2731</v>
      </c>
      <c r="H5350" s="146" t="s">
        <v>2732</v>
      </c>
      <c r="I5350" s="133" t="s">
        <v>47</v>
      </c>
      <c r="J5350" s="147"/>
      <c r="K5350" s="147"/>
      <c r="L5350" s="148">
        <v>2550000</v>
      </c>
      <c r="M5350" s="120" t="s">
        <v>56</v>
      </c>
      <c r="N5350" s="149">
        <v>204000</v>
      </c>
      <c r="O5350" s="169"/>
      <c r="P5350" s="154" t="s">
        <v>4117</v>
      </c>
      <c r="Q5350" s="158" t="s">
        <v>50</v>
      </c>
      <c r="R5350" s="142">
        <f t="shared" si="83"/>
        <v>8</v>
      </c>
    </row>
    <row r="5351" s="109" customFormat="1">
      <c r="A5351" s="119">
        <f>MAX($A$19:A5350)+1</f>
        <v>5333</v>
      </c>
      <c r="B5351" s="120" t="s">
        <v>41</v>
      </c>
      <c r="C5351" s="144" t="s">
        <v>2728</v>
      </c>
      <c r="D5351" s="144" t="s">
        <v>5838</v>
      </c>
      <c r="E5351" s="145">
        <v>45260</v>
      </c>
      <c r="F5351" s="146" t="s">
        <v>2730</v>
      </c>
      <c r="G5351" s="146" t="s">
        <v>2731</v>
      </c>
      <c r="H5351" s="146" t="s">
        <v>2732</v>
      </c>
      <c r="I5351" s="133" t="s">
        <v>47</v>
      </c>
      <c r="J5351" s="147"/>
      <c r="K5351" s="147"/>
      <c r="L5351" s="148">
        <v>4900000</v>
      </c>
      <c r="M5351" s="120" t="s">
        <v>56</v>
      </c>
      <c r="N5351" s="149">
        <v>392000</v>
      </c>
      <c r="O5351" s="169"/>
      <c r="P5351" s="154" t="s">
        <v>4117</v>
      </c>
      <c r="Q5351" s="158" t="s">
        <v>50</v>
      </c>
      <c r="R5351" s="142">
        <f t="shared" si="83"/>
        <v>8</v>
      </c>
    </row>
    <row r="5352" s="109" customFormat="1">
      <c r="A5352" s="119">
        <f>MAX($A$19:A5351)+1</f>
        <v>5334</v>
      </c>
      <c r="B5352" s="120" t="s">
        <v>41</v>
      </c>
      <c r="C5352" s="144" t="s">
        <v>2728</v>
      </c>
      <c r="D5352" s="144" t="s">
        <v>5839</v>
      </c>
      <c r="E5352" s="145">
        <v>45260</v>
      </c>
      <c r="F5352" s="146" t="s">
        <v>2730</v>
      </c>
      <c r="G5352" s="146" t="s">
        <v>2731</v>
      </c>
      <c r="H5352" s="146" t="s">
        <v>2732</v>
      </c>
      <c r="I5352" s="133" t="s">
        <v>47</v>
      </c>
      <c r="J5352" s="147"/>
      <c r="K5352" s="147"/>
      <c r="L5352" s="148">
        <v>4500000</v>
      </c>
      <c r="M5352" s="120" t="s">
        <v>56</v>
      </c>
      <c r="N5352" s="149">
        <v>360000</v>
      </c>
      <c r="O5352" s="169"/>
      <c r="P5352" s="154" t="s">
        <v>4117</v>
      </c>
      <c r="Q5352" s="158" t="s">
        <v>50</v>
      </c>
      <c r="R5352" s="142">
        <f t="shared" si="83"/>
        <v>8</v>
      </c>
    </row>
    <row r="5353" s="109" customFormat="1">
      <c r="A5353" s="119">
        <f>MAX($A$19:A5352)+1</f>
        <v>5335</v>
      </c>
      <c r="B5353" s="120" t="s">
        <v>41</v>
      </c>
      <c r="C5353" s="144" t="s">
        <v>2728</v>
      </c>
      <c r="D5353" s="144" t="s">
        <v>5840</v>
      </c>
      <c r="E5353" s="145">
        <v>45260</v>
      </c>
      <c r="F5353" s="146" t="s">
        <v>2730</v>
      </c>
      <c r="G5353" s="146" t="s">
        <v>2731</v>
      </c>
      <c r="H5353" s="146" t="s">
        <v>2732</v>
      </c>
      <c r="I5353" s="133" t="s">
        <v>47</v>
      </c>
      <c r="J5353" s="147"/>
      <c r="K5353" s="147"/>
      <c r="L5353" s="148">
        <v>4500000</v>
      </c>
      <c r="M5353" s="120" t="s">
        <v>56</v>
      </c>
      <c r="N5353" s="149">
        <v>360000</v>
      </c>
      <c r="O5353" s="169"/>
      <c r="P5353" s="154" t="s">
        <v>4117</v>
      </c>
      <c r="Q5353" s="158" t="s">
        <v>50</v>
      </c>
      <c r="R5353" s="142">
        <f t="shared" si="83"/>
        <v>8</v>
      </c>
    </row>
    <row r="5354" s="109" customFormat="1">
      <c r="A5354" s="119">
        <f>MAX($A$19:A5353)+1</f>
        <v>5336</v>
      </c>
      <c r="B5354" s="120" t="s">
        <v>41</v>
      </c>
      <c r="C5354" s="144" t="s">
        <v>2728</v>
      </c>
      <c r="D5354" s="144" t="s">
        <v>5841</v>
      </c>
      <c r="E5354" s="145">
        <v>45260</v>
      </c>
      <c r="F5354" s="146" t="s">
        <v>2730</v>
      </c>
      <c r="G5354" s="146" t="s">
        <v>2731</v>
      </c>
      <c r="H5354" s="146" t="s">
        <v>2732</v>
      </c>
      <c r="I5354" s="133" t="s">
        <v>47</v>
      </c>
      <c r="J5354" s="147"/>
      <c r="K5354" s="147"/>
      <c r="L5354" s="148">
        <v>5900000</v>
      </c>
      <c r="M5354" s="120" t="s">
        <v>56</v>
      </c>
      <c r="N5354" s="149">
        <v>472000</v>
      </c>
      <c r="O5354" s="169"/>
      <c r="P5354" s="154" t="s">
        <v>4117</v>
      </c>
      <c r="Q5354" s="158" t="s">
        <v>50</v>
      </c>
      <c r="R5354" s="142">
        <f t="shared" si="83"/>
        <v>8</v>
      </c>
    </row>
    <row r="5355" s="109" customFormat="1">
      <c r="A5355" s="119">
        <f>MAX($A$19:A5354)+1</f>
        <v>5337</v>
      </c>
      <c r="B5355" s="120" t="s">
        <v>41</v>
      </c>
      <c r="C5355" s="144" t="s">
        <v>2728</v>
      </c>
      <c r="D5355" s="144" t="s">
        <v>5842</v>
      </c>
      <c r="E5355" s="145">
        <v>45260</v>
      </c>
      <c r="F5355" s="146" t="s">
        <v>2730</v>
      </c>
      <c r="G5355" s="146" t="s">
        <v>2731</v>
      </c>
      <c r="H5355" s="146" t="s">
        <v>2732</v>
      </c>
      <c r="I5355" s="133" t="s">
        <v>47</v>
      </c>
      <c r="J5355" s="147"/>
      <c r="K5355" s="147"/>
      <c r="L5355" s="148">
        <v>5376000</v>
      </c>
      <c r="M5355" s="120" t="s">
        <v>56</v>
      </c>
      <c r="N5355" s="149">
        <v>430080</v>
      </c>
      <c r="O5355" s="169"/>
      <c r="P5355" s="154" t="s">
        <v>4117</v>
      </c>
      <c r="Q5355" s="158" t="s">
        <v>50</v>
      </c>
      <c r="R5355" s="142">
        <f t="shared" si="83"/>
        <v>8</v>
      </c>
    </row>
    <row r="5356" s="109" customFormat="1">
      <c r="A5356" s="119">
        <f>MAX($A$19:A5355)+1</f>
        <v>5338</v>
      </c>
      <c r="B5356" s="120" t="s">
        <v>41</v>
      </c>
      <c r="C5356" s="144" t="s">
        <v>2728</v>
      </c>
      <c r="D5356" s="144" t="s">
        <v>5843</v>
      </c>
      <c r="E5356" s="145">
        <v>45260</v>
      </c>
      <c r="F5356" s="146" t="s">
        <v>2730</v>
      </c>
      <c r="G5356" s="146" t="s">
        <v>2731</v>
      </c>
      <c r="H5356" s="146" t="s">
        <v>2732</v>
      </c>
      <c r="I5356" s="133" t="s">
        <v>47</v>
      </c>
      <c r="J5356" s="147"/>
      <c r="K5356" s="147"/>
      <c r="L5356" s="148">
        <v>11712000</v>
      </c>
      <c r="M5356" s="120" t="s">
        <v>56</v>
      </c>
      <c r="N5356" s="149">
        <v>936960</v>
      </c>
      <c r="O5356" s="169"/>
      <c r="P5356" s="154" t="s">
        <v>4117</v>
      </c>
      <c r="Q5356" s="158" t="s">
        <v>50</v>
      </c>
      <c r="R5356" s="142">
        <f ref="R5356:R5419" t="shared" si="84">N5356/L5356*100</f>
        <v>8</v>
      </c>
    </row>
    <row r="5357" s="109" customFormat="1">
      <c r="A5357" s="119">
        <f>MAX($A$19:A5356)+1</f>
        <v>5339</v>
      </c>
      <c r="B5357" s="120" t="s">
        <v>41</v>
      </c>
      <c r="C5357" s="144" t="s">
        <v>2728</v>
      </c>
      <c r="D5357" s="144" t="s">
        <v>5844</v>
      </c>
      <c r="E5357" s="145">
        <v>45260</v>
      </c>
      <c r="F5357" s="146" t="s">
        <v>2730</v>
      </c>
      <c r="G5357" s="146" t="s">
        <v>2731</v>
      </c>
      <c r="H5357" s="146" t="s">
        <v>2732</v>
      </c>
      <c r="I5357" s="133" t="s">
        <v>47</v>
      </c>
      <c r="J5357" s="147"/>
      <c r="K5357" s="147"/>
      <c r="L5357" s="148">
        <v>4713333</v>
      </c>
      <c r="M5357" s="120" t="s">
        <v>56</v>
      </c>
      <c r="N5357" s="149">
        <v>377067</v>
      </c>
      <c r="O5357" s="169"/>
      <c r="P5357" s="154" t="s">
        <v>4117</v>
      </c>
      <c r="Q5357" s="158" t="s">
        <v>50</v>
      </c>
      <c r="R5357" s="142">
        <f t="shared" si="84"/>
        <v>8.00000763790719</v>
      </c>
    </row>
    <row r="5358" s="109" customFormat="1">
      <c r="A5358" s="119">
        <f>MAX($A$19:A5357)+1</f>
        <v>5340</v>
      </c>
      <c r="B5358" s="120" t="s">
        <v>41</v>
      </c>
      <c r="C5358" s="144" t="s">
        <v>2728</v>
      </c>
      <c r="D5358" s="144" t="s">
        <v>5845</v>
      </c>
      <c r="E5358" s="145">
        <v>45260</v>
      </c>
      <c r="F5358" s="146" t="s">
        <v>2730</v>
      </c>
      <c r="G5358" s="146" t="s">
        <v>2731</v>
      </c>
      <c r="H5358" s="146" t="s">
        <v>2732</v>
      </c>
      <c r="I5358" s="133" t="s">
        <v>47</v>
      </c>
      <c r="J5358" s="147"/>
      <c r="K5358" s="147"/>
      <c r="L5358" s="148">
        <v>2050000</v>
      </c>
      <c r="M5358" s="120" t="s">
        <v>56</v>
      </c>
      <c r="N5358" s="149">
        <v>164000</v>
      </c>
      <c r="O5358" s="169"/>
      <c r="P5358" s="154" t="s">
        <v>4117</v>
      </c>
      <c r="Q5358" s="158" t="s">
        <v>50</v>
      </c>
      <c r="R5358" s="142">
        <f t="shared" si="84"/>
        <v>8</v>
      </c>
    </row>
    <row r="5359" s="109" customFormat="1">
      <c r="A5359" s="119">
        <f>MAX($A$19:A5358)+1</f>
        <v>5341</v>
      </c>
      <c r="B5359" s="120" t="s">
        <v>41</v>
      </c>
      <c r="C5359" s="144" t="s">
        <v>2728</v>
      </c>
      <c r="D5359" s="144" t="s">
        <v>5846</v>
      </c>
      <c r="E5359" s="145">
        <v>45260</v>
      </c>
      <c r="F5359" s="146" t="s">
        <v>2730</v>
      </c>
      <c r="G5359" s="146" t="s">
        <v>2731</v>
      </c>
      <c r="H5359" s="146" t="s">
        <v>2732</v>
      </c>
      <c r="I5359" s="133" t="s">
        <v>47</v>
      </c>
      <c r="J5359" s="147"/>
      <c r="K5359" s="147"/>
      <c r="L5359" s="148">
        <v>4900000</v>
      </c>
      <c r="M5359" s="120" t="s">
        <v>56</v>
      </c>
      <c r="N5359" s="149">
        <v>392000</v>
      </c>
      <c r="O5359" s="169"/>
      <c r="P5359" s="154" t="s">
        <v>4117</v>
      </c>
      <c r="Q5359" s="158" t="s">
        <v>50</v>
      </c>
      <c r="R5359" s="142">
        <f t="shared" si="84"/>
        <v>8</v>
      </c>
    </row>
    <row r="5360" s="109" customFormat="1">
      <c r="A5360" s="119">
        <f>MAX($A$19:A5359)+1</f>
        <v>5342</v>
      </c>
      <c r="B5360" s="120" t="s">
        <v>41</v>
      </c>
      <c r="C5360" s="144" t="s">
        <v>2728</v>
      </c>
      <c r="D5360" s="144" t="s">
        <v>5847</v>
      </c>
      <c r="E5360" s="145">
        <v>45260</v>
      </c>
      <c r="F5360" s="146" t="s">
        <v>2730</v>
      </c>
      <c r="G5360" s="146" t="s">
        <v>2731</v>
      </c>
      <c r="H5360" s="146" t="s">
        <v>2732</v>
      </c>
      <c r="I5360" s="133" t="s">
        <v>47</v>
      </c>
      <c r="J5360" s="147"/>
      <c r="K5360" s="147"/>
      <c r="L5360" s="148">
        <v>22560000</v>
      </c>
      <c r="M5360" s="120" t="s">
        <v>56</v>
      </c>
      <c r="N5360" s="149">
        <v>1804800</v>
      </c>
      <c r="O5360" s="169"/>
      <c r="P5360" s="154" t="s">
        <v>4117</v>
      </c>
      <c r="Q5360" s="158" t="s">
        <v>50</v>
      </c>
      <c r="R5360" s="142">
        <f t="shared" si="84"/>
        <v>8</v>
      </c>
    </row>
    <row r="5361" s="109" customFormat="1">
      <c r="A5361" s="119">
        <f>MAX($A$19:A5360)+1</f>
        <v>5343</v>
      </c>
      <c r="B5361" s="120" t="s">
        <v>41</v>
      </c>
      <c r="C5361" s="144" t="s">
        <v>2728</v>
      </c>
      <c r="D5361" s="144" t="s">
        <v>5848</v>
      </c>
      <c r="E5361" s="145">
        <v>45260</v>
      </c>
      <c r="F5361" s="146" t="s">
        <v>2730</v>
      </c>
      <c r="G5361" s="146" t="s">
        <v>2731</v>
      </c>
      <c r="H5361" s="146" t="s">
        <v>2732</v>
      </c>
      <c r="I5361" s="133" t="s">
        <v>47</v>
      </c>
      <c r="J5361" s="147"/>
      <c r="K5361" s="147"/>
      <c r="L5361" s="148">
        <v>2550000</v>
      </c>
      <c r="M5361" s="120" t="s">
        <v>56</v>
      </c>
      <c r="N5361" s="149">
        <v>204000</v>
      </c>
      <c r="O5361" s="169"/>
      <c r="P5361" s="154" t="s">
        <v>4117</v>
      </c>
      <c r="Q5361" s="158" t="s">
        <v>50</v>
      </c>
      <c r="R5361" s="142">
        <f t="shared" si="84"/>
        <v>8</v>
      </c>
    </row>
    <row r="5362" s="109" customFormat="1">
      <c r="A5362" s="119">
        <f>MAX($A$19:A5361)+1</f>
        <v>5344</v>
      </c>
      <c r="B5362" s="120" t="s">
        <v>41</v>
      </c>
      <c r="C5362" s="144" t="s">
        <v>2728</v>
      </c>
      <c r="D5362" s="144" t="s">
        <v>5849</v>
      </c>
      <c r="E5362" s="145">
        <v>45260</v>
      </c>
      <c r="F5362" s="146" t="s">
        <v>2730</v>
      </c>
      <c r="G5362" s="146" t="s">
        <v>2731</v>
      </c>
      <c r="H5362" s="146" t="s">
        <v>2732</v>
      </c>
      <c r="I5362" s="133" t="s">
        <v>47</v>
      </c>
      <c r="J5362" s="147"/>
      <c r="K5362" s="147"/>
      <c r="L5362" s="148">
        <v>2550000</v>
      </c>
      <c r="M5362" s="120" t="s">
        <v>56</v>
      </c>
      <c r="N5362" s="149">
        <v>204000</v>
      </c>
      <c r="O5362" s="169"/>
      <c r="P5362" s="154" t="s">
        <v>4117</v>
      </c>
      <c r="Q5362" s="158" t="s">
        <v>50</v>
      </c>
      <c r="R5362" s="142">
        <f t="shared" si="84"/>
        <v>8</v>
      </c>
    </row>
    <row r="5363" s="109" customFormat="1">
      <c r="A5363" s="119">
        <f>MAX($A$19:A5362)+1</f>
        <v>5345</v>
      </c>
      <c r="B5363" s="120" t="s">
        <v>41</v>
      </c>
      <c r="C5363" s="144" t="s">
        <v>2728</v>
      </c>
      <c r="D5363" s="144" t="s">
        <v>5850</v>
      </c>
      <c r="E5363" s="145">
        <v>45260</v>
      </c>
      <c r="F5363" s="146" t="s">
        <v>2730</v>
      </c>
      <c r="G5363" s="146" t="s">
        <v>2731</v>
      </c>
      <c r="H5363" s="146" t="s">
        <v>2732</v>
      </c>
      <c r="I5363" s="133" t="s">
        <v>47</v>
      </c>
      <c r="J5363" s="147"/>
      <c r="K5363" s="147"/>
      <c r="L5363" s="148">
        <v>4166296</v>
      </c>
      <c r="M5363" s="120" t="s">
        <v>56</v>
      </c>
      <c r="N5363" s="149">
        <v>333304</v>
      </c>
      <c r="O5363" s="169"/>
      <c r="P5363" s="154" t="s">
        <v>4117</v>
      </c>
      <c r="Q5363" s="158" t="s">
        <v>50</v>
      </c>
      <c r="R5363" s="142">
        <f t="shared" si="84"/>
        <v>8.00000768068327</v>
      </c>
    </row>
    <row r="5364" s="109" customFormat="1">
      <c r="A5364" s="119">
        <f>MAX($A$19:A5363)+1</f>
        <v>5346</v>
      </c>
      <c r="B5364" s="120" t="s">
        <v>41</v>
      </c>
      <c r="C5364" s="144" t="s">
        <v>2728</v>
      </c>
      <c r="D5364" s="144" t="s">
        <v>5851</v>
      </c>
      <c r="E5364" s="145">
        <v>45260</v>
      </c>
      <c r="F5364" s="146" t="s">
        <v>2730</v>
      </c>
      <c r="G5364" s="146" t="s">
        <v>2731</v>
      </c>
      <c r="H5364" s="146" t="s">
        <v>2732</v>
      </c>
      <c r="I5364" s="133" t="s">
        <v>47</v>
      </c>
      <c r="J5364" s="147"/>
      <c r="K5364" s="147"/>
      <c r="L5364" s="148">
        <v>2050000</v>
      </c>
      <c r="M5364" s="120" t="s">
        <v>56</v>
      </c>
      <c r="N5364" s="149">
        <v>164000</v>
      </c>
      <c r="O5364" s="169"/>
      <c r="P5364" s="154" t="s">
        <v>4117</v>
      </c>
      <c r="Q5364" s="158" t="s">
        <v>50</v>
      </c>
      <c r="R5364" s="142">
        <f t="shared" si="84"/>
        <v>8</v>
      </c>
    </row>
    <row r="5365" s="109" customFormat="1">
      <c r="A5365" s="119">
        <f>MAX($A$19:A5364)+1</f>
        <v>5347</v>
      </c>
      <c r="B5365" s="120" t="s">
        <v>41</v>
      </c>
      <c r="C5365" s="144" t="s">
        <v>2728</v>
      </c>
      <c r="D5365" s="144" t="s">
        <v>5832</v>
      </c>
      <c r="E5365" s="145">
        <v>45260</v>
      </c>
      <c r="F5365" s="146" t="s">
        <v>2730</v>
      </c>
      <c r="G5365" s="146" t="s">
        <v>2731</v>
      </c>
      <c r="H5365" s="146" t="s">
        <v>2732</v>
      </c>
      <c r="I5365" s="133" t="s">
        <v>47</v>
      </c>
      <c r="J5365" s="147"/>
      <c r="K5365" s="147"/>
      <c r="L5365" s="148">
        <v>35040000</v>
      </c>
      <c r="M5365" s="120" t="s">
        <v>56</v>
      </c>
      <c r="N5365" s="149">
        <v>2803200</v>
      </c>
      <c r="O5365" s="169"/>
      <c r="P5365" s="154" t="s">
        <v>4117</v>
      </c>
      <c r="Q5365" s="158" t="s">
        <v>50</v>
      </c>
      <c r="R5365" s="142">
        <f t="shared" si="84"/>
        <v>8</v>
      </c>
    </row>
    <row r="5366" s="109" customFormat="1">
      <c r="A5366" s="119">
        <f>MAX($A$19:A5365)+1</f>
        <v>5348</v>
      </c>
      <c r="B5366" s="120" t="s">
        <v>41</v>
      </c>
      <c r="C5366" s="144" t="s">
        <v>2728</v>
      </c>
      <c r="D5366" s="144" t="s">
        <v>5852</v>
      </c>
      <c r="E5366" s="145">
        <v>45260</v>
      </c>
      <c r="F5366" s="146" t="s">
        <v>2730</v>
      </c>
      <c r="G5366" s="146" t="s">
        <v>2731</v>
      </c>
      <c r="H5366" s="146" t="s">
        <v>2732</v>
      </c>
      <c r="I5366" s="133" t="s">
        <v>47</v>
      </c>
      <c r="J5366" s="147"/>
      <c r="K5366" s="147"/>
      <c r="L5366" s="148">
        <v>4500000</v>
      </c>
      <c r="M5366" s="120" t="s">
        <v>56</v>
      </c>
      <c r="N5366" s="149">
        <v>360000</v>
      </c>
      <c r="O5366" s="169"/>
      <c r="P5366" s="154" t="s">
        <v>4117</v>
      </c>
      <c r="Q5366" s="158" t="s">
        <v>50</v>
      </c>
      <c r="R5366" s="142">
        <f t="shared" si="84"/>
        <v>8</v>
      </c>
    </row>
    <row r="5367" s="109" customFormat="1">
      <c r="A5367" s="119">
        <f>MAX($A$19:A5366)+1</f>
        <v>5349</v>
      </c>
      <c r="B5367" s="120" t="s">
        <v>41</v>
      </c>
      <c r="C5367" s="144" t="s">
        <v>2728</v>
      </c>
      <c r="D5367" s="144" t="s">
        <v>5853</v>
      </c>
      <c r="E5367" s="145">
        <v>45260</v>
      </c>
      <c r="F5367" s="146" t="s">
        <v>2730</v>
      </c>
      <c r="G5367" s="146" t="s">
        <v>2731</v>
      </c>
      <c r="H5367" s="146" t="s">
        <v>2732</v>
      </c>
      <c r="I5367" s="133" t="s">
        <v>47</v>
      </c>
      <c r="J5367" s="147"/>
      <c r="K5367" s="147"/>
      <c r="L5367" s="148">
        <v>4900000</v>
      </c>
      <c r="M5367" s="120" t="s">
        <v>56</v>
      </c>
      <c r="N5367" s="149">
        <v>392000</v>
      </c>
      <c r="O5367" s="169"/>
      <c r="P5367" s="154" t="s">
        <v>4117</v>
      </c>
      <c r="Q5367" s="158" t="s">
        <v>50</v>
      </c>
      <c r="R5367" s="142">
        <f t="shared" si="84"/>
        <v>8</v>
      </c>
    </row>
    <row r="5368" s="109" customFormat="1">
      <c r="A5368" s="119">
        <f>MAX($A$19:A5367)+1</f>
        <v>5350</v>
      </c>
      <c r="B5368" s="120" t="s">
        <v>41</v>
      </c>
      <c r="C5368" s="144" t="s">
        <v>2728</v>
      </c>
      <c r="D5368" s="144" t="s">
        <v>5854</v>
      </c>
      <c r="E5368" s="145">
        <v>45260</v>
      </c>
      <c r="F5368" s="146" t="s">
        <v>2730</v>
      </c>
      <c r="G5368" s="146" t="s">
        <v>2731</v>
      </c>
      <c r="H5368" s="146" t="s">
        <v>2732</v>
      </c>
      <c r="I5368" s="133" t="s">
        <v>47</v>
      </c>
      <c r="J5368" s="147"/>
      <c r="K5368" s="147"/>
      <c r="L5368" s="148">
        <v>4900000</v>
      </c>
      <c r="M5368" s="120" t="s">
        <v>56</v>
      </c>
      <c r="N5368" s="149">
        <v>392000</v>
      </c>
      <c r="O5368" s="169"/>
      <c r="P5368" s="154" t="s">
        <v>4117</v>
      </c>
      <c r="Q5368" s="158" t="s">
        <v>50</v>
      </c>
      <c r="R5368" s="142">
        <f t="shared" si="84"/>
        <v>8</v>
      </c>
    </row>
    <row r="5369" s="109" customFormat="1">
      <c r="A5369" s="119">
        <f>MAX($A$19:A5368)+1</f>
        <v>5351</v>
      </c>
      <c r="B5369" s="120" t="s">
        <v>41</v>
      </c>
      <c r="C5369" s="144" t="s">
        <v>2728</v>
      </c>
      <c r="D5369" s="144" t="s">
        <v>5855</v>
      </c>
      <c r="E5369" s="145">
        <v>45260</v>
      </c>
      <c r="F5369" s="146" t="s">
        <v>2730</v>
      </c>
      <c r="G5369" s="146" t="s">
        <v>2731</v>
      </c>
      <c r="H5369" s="146" t="s">
        <v>2732</v>
      </c>
      <c r="I5369" s="133" t="s">
        <v>47</v>
      </c>
      <c r="J5369" s="147"/>
      <c r="K5369" s="147"/>
      <c r="L5369" s="148">
        <v>4500000</v>
      </c>
      <c r="M5369" s="120" t="s">
        <v>56</v>
      </c>
      <c r="N5369" s="149">
        <v>360000</v>
      </c>
      <c r="O5369" s="169"/>
      <c r="P5369" s="154" t="s">
        <v>4117</v>
      </c>
      <c r="Q5369" s="158" t="s">
        <v>50</v>
      </c>
      <c r="R5369" s="142">
        <f t="shared" si="84"/>
        <v>8</v>
      </c>
    </row>
    <row r="5370" s="109" customFormat="1">
      <c r="A5370" s="119">
        <f>MAX($A$19:A5369)+1</f>
        <v>5352</v>
      </c>
      <c r="B5370" s="120" t="s">
        <v>41</v>
      </c>
      <c r="C5370" s="144" t="s">
        <v>2728</v>
      </c>
      <c r="D5370" s="144" t="s">
        <v>5856</v>
      </c>
      <c r="E5370" s="145">
        <v>45260</v>
      </c>
      <c r="F5370" s="146" t="s">
        <v>2730</v>
      </c>
      <c r="G5370" s="146" t="s">
        <v>2731</v>
      </c>
      <c r="H5370" s="146" t="s">
        <v>2732</v>
      </c>
      <c r="I5370" s="133" t="s">
        <v>47</v>
      </c>
      <c r="J5370" s="147"/>
      <c r="K5370" s="147"/>
      <c r="L5370" s="148">
        <v>6240000</v>
      </c>
      <c r="M5370" s="120" t="s">
        <v>56</v>
      </c>
      <c r="N5370" s="149">
        <v>499200</v>
      </c>
      <c r="O5370" s="169"/>
      <c r="P5370" s="154" t="s">
        <v>4117</v>
      </c>
      <c r="Q5370" s="158" t="s">
        <v>50</v>
      </c>
      <c r="R5370" s="142">
        <f t="shared" si="84"/>
        <v>8</v>
      </c>
    </row>
    <row r="5371" s="109" customFormat="1">
      <c r="A5371" s="119">
        <f>MAX($A$19:A5370)+1</f>
        <v>5353</v>
      </c>
      <c r="B5371" s="120" t="s">
        <v>41</v>
      </c>
      <c r="C5371" s="144" t="s">
        <v>2728</v>
      </c>
      <c r="D5371" s="144" t="s">
        <v>5857</v>
      </c>
      <c r="E5371" s="145">
        <v>45260</v>
      </c>
      <c r="F5371" s="146" t="s">
        <v>2730</v>
      </c>
      <c r="G5371" s="146" t="s">
        <v>2731</v>
      </c>
      <c r="H5371" s="146" t="s">
        <v>2732</v>
      </c>
      <c r="I5371" s="133" t="s">
        <v>47</v>
      </c>
      <c r="J5371" s="147"/>
      <c r="K5371" s="147"/>
      <c r="L5371" s="148">
        <v>4500000</v>
      </c>
      <c r="M5371" s="120" t="s">
        <v>56</v>
      </c>
      <c r="N5371" s="149">
        <v>360000</v>
      </c>
      <c r="O5371" s="169"/>
      <c r="P5371" s="154" t="s">
        <v>4117</v>
      </c>
      <c r="Q5371" s="158" t="s">
        <v>50</v>
      </c>
      <c r="R5371" s="142">
        <f t="shared" si="84"/>
        <v>8</v>
      </c>
    </row>
    <row r="5372" s="109" customFormat="1">
      <c r="A5372" s="119">
        <f>MAX($A$19:A5371)+1</f>
        <v>5354</v>
      </c>
      <c r="B5372" s="120" t="s">
        <v>41</v>
      </c>
      <c r="C5372" s="144" t="s">
        <v>2728</v>
      </c>
      <c r="D5372" s="144" t="s">
        <v>5858</v>
      </c>
      <c r="E5372" s="145">
        <v>45260</v>
      </c>
      <c r="F5372" s="146" t="s">
        <v>2730</v>
      </c>
      <c r="G5372" s="146" t="s">
        <v>2731</v>
      </c>
      <c r="H5372" s="146" t="s">
        <v>2732</v>
      </c>
      <c r="I5372" s="133" t="s">
        <v>47</v>
      </c>
      <c r="J5372" s="147"/>
      <c r="K5372" s="147"/>
      <c r="L5372" s="148">
        <v>4500000</v>
      </c>
      <c r="M5372" s="120" t="s">
        <v>56</v>
      </c>
      <c r="N5372" s="149">
        <v>360000</v>
      </c>
      <c r="O5372" s="169"/>
      <c r="P5372" s="154" t="s">
        <v>4117</v>
      </c>
      <c r="Q5372" s="158" t="s">
        <v>50</v>
      </c>
      <c r="R5372" s="142">
        <f t="shared" si="84"/>
        <v>8</v>
      </c>
    </row>
    <row r="5373" s="109" customFormat="1">
      <c r="A5373" s="119">
        <f>MAX($A$19:A5372)+1</f>
        <v>5355</v>
      </c>
      <c r="B5373" s="120" t="s">
        <v>41</v>
      </c>
      <c r="C5373" s="144" t="s">
        <v>2728</v>
      </c>
      <c r="D5373" s="144" t="s">
        <v>5859</v>
      </c>
      <c r="E5373" s="145">
        <v>45260</v>
      </c>
      <c r="F5373" s="146" t="s">
        <v>2730</v>
      </c>
      <c r="G5373" s="146" t="s">
        <v>2731</v>
      </c>
      <c r="H5373" s="146" t="s">
        <v>2732</v>
      </c>
      <c r="I5373" s="133" t="s">
        <v>47</v>
      </c>
      <c r="J5373" s="147"/>
      <c r="K5373" s="147"/>
      <c r="L5373" s="148">
        <v>2350000</v>
      </c>
      <c r="M5373" s="120" t="s">
        <v>56</v>
      </c>
      <c r="N5373" s="149">
        <v>188000</v>
      </c>
      <c r="O5373" s="169"/>
      <c r="P5373" s="154" t="s">
        <v>4117</v>
      </c>
      <c r="Q5373" s="158" t="s">
        <v>50</v>
      </c>
      <c r="R5373" s="142">
        <f t="shared" si="84"/>
        <v>8</v>
      </c>
    </row>
    <row r="5374" s="109" customFormat="1">
      <c r="A5374" s="119">
        <f>MAX($A$19:A5373)+1</f>
        <v>5356</v>
      </c>
      <c r="B5374" s="120" t="s">
        <v>41</v>
      </c>
      <c r="C5374" s="144" t="s">
        <v>2728</v>
      </c>
      <c r="D5374" s="144" t="s">
        <v>5860</v>
      </c>
      <c r="E5374" s="145">
        <v>45260</v>
      </c>
      <c r="F5374" s="146" t="s">
        <v>2730</v>
      </c>
      <c r="G5374" s="146" t="s">
        <v>2731</v>
      </c>
      <c r="H5374" s="146" t="s">
        <v>2732</v>
      </c>
      <c r="I5374" s="133" t="s">
        <v>47</v>
      </c>
      <c r="J5374" s="147"/>
      <c r="K5374" s="147"/>
      <c r="L5374" s="148">
        <v>4500000</v>
      </c>
      <c r="M5374" s="120" t="s">
        <v>56</v>
      </c>
      <c r="N5374" s="149">
        <v>360000</v>
      </c>
      <c r="O5374" s="169"/>
      <c r="P5374" s="154" t="s">
        <v>4117</v>
      </c>
      <c r="Q5374" s="158" t="s">
        <v>50</v>
      </c>
      <c r="R5374" s="142">
        <f t="shared" si="84"/>
        <v>8</v>
      </c>
    </row>
    <row r="5375" s="109" customFormat="1">
      <c r="A5375" s="119">
        <f>MAX($A$19:A5374)+1</f>
        <v>5357</v>
      </c>
      <c r="B5375" s="120" t="s">
        <v>41</v>
      </c>
      <c r="C5375" s="144" t="s">
        <v>2728</v>
      </c>
      <c r="D5375" s="144" t="s">
        <v>5861</v>
      </c>
      <c r="E5375" s="145">
        <v>45260</v>
      </c>
      <c r="F5375" s="146" t="s">
        <v>2730</v>
      </c>
      <c r="G5375" s="146" t="s">
        <v>2731</v>
      </c>
      <c r="H5375" s="146" t="s">
        <v>2732</v>
      </c>
      <c r="I5375" s="133" t="s">
        <v>47</v>
      </c>
      <c r="J5375" s="147"/>
      <c r="K5375" s="147"/>
      <c r="L5375" s="148">
        <v>15648000</v>
      </c>
      <c r="M5375" s="120" t="s">
        <v>56</v>
      </c>
      <c r="N5375" s="149">
        <v>1251840</v>
      </c>
      <c r="O5375" s="169"/>
      <c r="P5375" s="154" t="s">
        <v>4117</v>
      </c>
      <c r="Q5375" s="158" t="s">
        <v>50</v>
      </c>
      <c r="R5375" s="142">
        <f t="shared" si="84"/>
        <v>8</v>
      </c>
    </row>
    <row r="5376" s="109" customFormat="1">
      <c r="A5376" s="119">
        <f>MAX($A$19:A5375)+1</f>
        <v>5358</v>
      </c>
      <c r="B5376" s="120" t="s">
        <v>41</v>
      </c>
      <c r="C5376" s="144" t="s">
        <v>2728</v>
      </c>
      <c r="D5376" s="144" t="s">
        <v>5862</v>
      </c>
      <c r="E5376" s="145">
        <v>45260</v>
      </c>
      <c r="F5376" s="146" t="s">
        <v>2730</v>
      </c>
      <c r="G5376" s="146" t="s">
        <v>2731</v>
      </c>
      <c r="H5376" s="146" t="s">
        <v>715</v>
      </c>
      <c r="I5376" s="133" t="s">
        <v>47</v>
      </c>
      <c r="J5376" s="147"/>
      <c r="K5376" s="147"/>
      <c r="L5376" s="148">
        <v>12838800</v>
      </c>
      <c r="M5376" s="120" t="s">
        <v>56</v>
      </c>
      <c r="N5376" s="149">
        <v>1027104</v>
      </c>
      <c r="O5376" s="169"/>
      <c r="P5376" s="154" t="s">
        <v>4117</v>
      </c>
      <c r="Q5376" s="158" t="s">
        <v>50</v>
      </c>
      <c r="R5376" s="142">
        <f t="shared" si="84"/>
        <v>8</v>
      </c>
    </row>
    <row r="5377" s="109" customFormat="1">
      <c r="A5377" s="119">
        <f>MAX($A$19:A5376)+1</f>
        <v>5359</v>
      </c>
      <c r="B5377" s="120" t="s">
        <v>41</v>
      </c>
      <c r="C5377" s="144" t="s">
        <v>2728</v>
      </c>
      <c r="D5377" s="144" t="s">
        <v>5863</v>
      </c>
      <c r="E5377" s="145">
        <v>45260</v>
      </c>
      <c r="F5377" s="146" t="s">
        <v>2730</v>
      </c>
      <c r="G5377" s="146" t="s">
        <v>2731</v>
      </c>
      <c r="H5377" s="146" t="s">
        <v>715</v>
      </c>
      <c r="I5377" s="133" t="s">
        <v>47</v>
      </c>
      <c r="J5377" s="147"/>
      <c r="K5377" s="147"/>
      <c r="L5377" s="148">
        <v>17667602</v>
      </c>
      <c r="M5377" s="120" t="s">
        <v>56</v>
      </c>
      <c r="N5377" s="149">
        <v>1413408</v>
      </c>
      <c r="O5377" s="169"/>
      <c r="P5377" s="154" t="s">
        <v>4117</v>
      </c>
      <c r="Q5377" s="158" t="s">
        <v>50</v>
      </c>
      <c r="R5377" s="142">
        <f t="shared" si="84"/>
        <v>7.99999909438757</v>
      </c>
    </row>
    <row r="5378" ht="22.5" s="109" customFormat="1">
      <c r="A5378" s="119">
        <f>MAX($A$19:A5377)+1</f>
        <v>5360</v>
      </c>
      <c r="B5378" s="120" t="s">
        <v>41</v>
      </c>
      <c r="C5378" s="144" t="s">
        <v>2754</v>
      </c>
      <c r="D5378" s="144" t="s">
        <v>5374</v>
      </c>
      <c r="E5378" s="145" t="s">
        <v>4159</v>
      </c>
      <c r="F5378" s="146" t="s">
        <v>2755</v>
      </c>
      <c r="G5378" s="146" t="s">
        <v>2756</v>
      </c>
      <c r="H5378" s="146" t="s">
        <v>2761</v>
      </c>
      <c r="I5378" s="151" t="s">
        <v>98</v>
      </c>
      <c r="J5378" s="147">
        <v>2100</v>
      </c>
      <c r="K5378" s="147">
        <v>47500</v>
      </c>
      <c r="L5378" s="148">
        <v>99750000</v>
      </c>
      <c r="M5378" s="120" t="s">
        <v>56</v>
      </c>
      <c r="N5378" s="149">
        <v>7980000</v>
      </c>
      <c r="O5378" s="169"/>
      <c r="P5378" s="154" t="s">
        <v>4117</v>
      </c>
      <c r="Q5378" s="158" t="s">
        <v>50</v>
      </c>
      <c r="R5378" s="142">
        <f t="shared" si="84"/>
        <v>8</v>
      </c>
    </row>
    <row r="5379" ht="22.5" s="109" customFormat="1">
      <c r="A5379" s="119">
        <f>MAX($A$19:A5378)+1</f>
        <v>5361</v>
      </c>
      <c r="B5379" s="120" t="s">
        <v>41</v>
      </c>
      <c r="C5379" s="144" t="s">
        <v>2754</v>
      </c>
      <c r="D5379" s="144" t="s">
        <v>5374</v>
      </c>
      <c r="E5379" s="145" t="s">
        <v>4159</v>
      </c>
      <c r="F5379" s="146" t="s">
        <v>2755</v>
      </c>
      <c r="G5379" s="146" t="s">
        <v>2756</v>
      </c>
      <c r="H5379" s="146" t="s">
        <v>2762</v>
      </c>
      <c r="I5379" s="151" t="s">
        <v>98</v>
      </c>
      <c r="J5379" s="147">
        <v>12960</v>
      </c>
      <c r="K5379" s="147">
        <v>47500</v>
      </c>
      <c r="L5379" s="148">
        <v>615600000</v>
      </c>
      <c r="M5379" s="120" t="s">
        <v>56</v>
      </c>
      <c r="N5379" s="149">
        <v>49248000</v>
      </c>
      <c r="O5379" s="169"/>
      <c r="P5379" s="154" t="s">
        <v>4117</v>
      </c>
      <c r="Q5379" s="158" t="s">
        <v>50</v>
      </c>
      <c r="R5379" s="142">
        <f t="shared" si="84"/>
        <v>8</v>
      </c>
    </row>
    <row r="5380" ht="22.5" s="109" customFormat="1">
      <c r="A5380" s="119">
        <f>MAX($A$19:A5379)+1</f>
        <v>5362</v>
      </c>
      <c r="B5380" s="120" t="s">
        <v>41</v>
      </c>
      <c r="C5380" s="144" t="s">
        <v>2754</v>
      </c>
      <c r="D5380" s="144" t="s">
        <v>5374</v>
      </c>
      <c r="E5380" s="145" t="s">
        <v>4159</v>
      </c>
      <c r="F5380" s="146" t="s">
        <v>2755</v>
      </c>
      <c r="G5380" s="146" t="s">
        <v>2756</v>
      </c>
      <c r="H5380" s="146" t="s">
        <v>2763</v>
      </c>
      <c r="I5380" s="151" t="s">
        <v>98</v>
      </c>
      <c r="J5380" s="147">
        <v>492</v>
      </c>
      <c r="K5380" s="147">
        <v>47500</v>
      </c>
      <c r="L5380" s="148">
        <v>23370000</v>
      </c>
      <c r="M5380" s="120" t="s">
        <v>56</v>
      </c>
      <c r="N5380" s="149">
        <v>1869600</v>
      </c>
      <c r="O5380" s="169"/>
      <c r="P5380" s="154" t="s">
        <v>4117</v>
      </c>
      <c r="Q5380" s="158" t="s">
        <v>50</v>
      </c>
      <c r="R5380" s="142">
        <f t="shared" si="84"/>
        <v>8</v>
      </c>
    </row>
    <row r="5381" ht="22.5" s="109" customFormat="1">
      <c r="A5381" s="119">
        <f>MAX($A$19:A5380)+1</f>
        <v>5363</v>
      </c>
      <c r="B5381" s="120" t="s">
        <v>41</v>
      </c>
      <c r="C5381" s="144" t="s">
        <v>2754</v>
      </c>
      <c r="D5381" s="144" t="s">
        <v>5374</v>
      </c>
      <c r="E5381" s="145" t="s">
        <v>4159</v>
      </c>
      <c r="F5381" s="146" t="s">
        <v>2755</v>
      </c>
      <c r="G5381" s="146" t="s">
        <v>2756</v>
      </c>
      <c r="H5381" s="146" t="s">
        <v>5864</v>
      </c>
      <c r="I5381" s="151" t="s">
        <v>98</v>
      </c>
      <c r="J5381" s="147">
        <v>150</v>
      </c>
      <c r="K5381" s="147">
        <v>47500</v>
      </c>
      <c r="L5381" s="148">
        <v>7125000</v>
      </c>
      <c r="M5381" s="120" t="s">
        <v>56</v>
      </c>
      <c r="N5381" s="149">
        <v>570000</v>
      </c>
      <c r="O5381" s="169"/>
      <c r="P5381" s="154" t="s">
        <v>4117</v>
      </c>
      <c r="Q5381" s="158" t="s">
        <v>50</v>
      </c>
      <c r="R5381" s="142">
        <f t="shared" si="84"/>
        <v>8</v>
      </c>
    </row>
    <row r="5382" s="109" customFormat="1">
      <c r="A5382" s="119">
        <f>MAX($A$19:A5381)+1</f>
        <v>5364</v>
      </c>
      <c r="B5382" s="120" t="s">
        <v>41</v>
      </c>
      <c r="C5382" s="144" t="s">
        <v>2754</v>
      </c>
      <c r="D5382" s="144" t="s">
        <v>5374</v>
      </c>
      <c r="E5382" s="145" t="s">
        <v>4159</v>
      </c>
      <c r="F5382" s="146" t="s">
        <v>2755</v>
      </c>
      <c r="G5382" s="146" t="s">
        <v>2756</v>
      </c>
      <c r="H5382" s="146" t="s">
        <v>5865</v>
      </c>
      <c r="I5382" s="151" t="s">
        <v>98</v>
      </c>
      <c r="J5382" s="147">
        <v>1280</v>
      </c>
      <c r="K5382" s="147">
        <v>7782</v>
      </c>
      <c r="L5382" s="148">
        <v>9960960</v>
      </c>
      <c r="M5382" s="120" t="s">
        <v>56</v>
      </c>
      <c r="N5382" s="149">
        <v>796877</v>
      </c>
      <c r="O5382" s="169"/>
      <c r="P5382" s="154" t="s">
        <v>4117</v>
      </c>
      <c r="Q5382" s="158" t="s">
        <v>50</v>
      </c>
      <c r="R5382" s="142">
        <f t="shared" si="84"/>
        <v>8.0000020078386</v>
      </c>
    </row>
    <row r="5383" s="109" customFormat="1">
      <c r="A5383" s="119">
        <f>MAX($A$19:A5382)+1</f>
        <v>5365</v>
      </c>
      <c r="B5383" s="120" t="s">
        <v>41</v>
      </c>
      <c r="C5383" s="144" t="s">
        <v>2754</v>
      </c>
      <c r="D5383" s="144" t="s">
        <v>5374</v>
      </c>
      <c r="E5383" s="145" t="s">
        <v>4159</v>
      </c>
      <c r="F5383" s="146" t="s">
        <v>2755</v>
      </c>
      <c r="G5383" s="146" t="s">
        <v>2756</v>
      </c>
      <c r="H5383" s="146" t="s">
        <v>5866</v>
      </c>
      <c r="I5383" s="151" t="s">
        <v>98</v>
      </c>
      <c r="J5383" s="147">
        <v>1760</v>
      </c>
      <c r="K5383" s="147">
        <v>7782</v>
      </c>
      <c r="L5383" s="148">
        <v>13696320</v>
      </c>
      <c r="M5383" s="120" t="s">
        <v>56</v>
      </c>
      <c r="N5383" s="149">
        <v>1095706</v>
      </c>
      <c r="O5383" s="169"/>
      <c r="P5383" s="154" t="s">
        <v>4117</v>
      </c>
      <c r="Q5383" s="158" t="s">
        <v>50</v>
      </c>
      <c r="R5383" s="142">
        <f t="shared" si="84"/>
        <v>8.00000292049251</v>
      </c>
    </row>
    <row r="5384" s="109" customFormat="1">
      <c r="A5384" s="119">
        <f>MAX($A$19:A5383)+1</f>
        <v>5366</v>
      </c>
      <c r="B5384" s="120" t="s">
        <v>41</v>
      </c>
      <c r="C5384" s="144" t="s">
        <v>2754</v>
      </c>
      <c r="D5384" s="144" t="s">
        <v>5374</v>
      </c>
      <c r="E5384" s="145" t="s">
        <v>4159</v>
      </c>
      <c r="F5384" s="146" t="s">
        <v>2755</v>
      </c>
      <c r="G5384" s="146" t="s">
        <v>2756</v>
      </c>
      <c r="H5384" s="146" t="s">
        <v>5867</v>
      </c>
      <c r="I5384" s="151" t="s">
        <v>98</v>
      </c>
      <c r="J5384" s="147">
        <v>3520</v>
      </c>
      <c r="K5384" s="147">
        <v>7782</v>
      </c>
      <c r="L5384" s="148">
        <v>27392640</v>
      </c>
      <c r="M5384" s="120" t="s">
        <v>56</v>
      </c>
      <c r="N5384" s="149">
        <v>2191412</v>
      </c>
      <c r="O5384" s="169"/>
      <c r="P5384" s="154" t="s">
        <v>4117</v>
      </c>
      <c r="Q5384" s="158" t="s">
        <v>50</v>
      </c>
      <c r="R5384" s="142">
        <f t="shared" si="84"/>
        <v>8.00000292049251</v>
      </c>
    </row>
    <row r="5385" s="109" customFormat="1">
      <c r="A5385" s="119">
        <f>MAX($A$19:A5384)+1</f>
        <v>5367</v>
      </c>
      <c r="B5385" s="120" t="s">
        <v>41</v>
      </c>
      <c r="C5385" s="144" t="s">
        <v>2754</v>
      </c>
      <c r="D5385" s="144" t="s">
        <v>5374</v>
      </c>
      <c r="E5385" s="145" t="s">
        <v>4159</v>
      </c>
      <c r="F5385" s="146" t="s">
        <v>2755</v>
      </c>
      <c r="G5385" s="146" t="s">
        <v>2756</v>
      </c>
      <c r="H5385" s="146" t="s">
        <v>5868</v>
      </c>
      <c r="I5385" s="151" t="s">
        <v>98</v>
      </c>
      <c r="J5385" s="147">
        <v>1920</v>
      </c>
      <c r="K5385" s="147">
        <v>7782</v>
      </c>
      <c r="L5385" s="148">
        <v>14941440</v>
      </c>
      <c r="M5385" s="120" t="s">
        <v>56</v>
      </c>
      <c r="N5385" s="149">
        <v>1195316</v>
      </c>
      <c r="O5385" s="169"/>
      <c r="P5385" s="154" t="s">
        <v>4117</v>
      </c>
      <c r="Q5385" s="158" t="s">
        <v>50</v>
      </c>
      <c r="R5385" s="142">
        <f t="shared" si="84"/>
        <v>8.00000535423627</v>
      </c>
    </row>
    <row r="5386" ht="22.5" s="109" customFormat="1">
      <c r="A5386" s="119">
        <f>MAX($A$19:A5385)+1</f>
        <v>5368</v>
      </c>
      <c r="B5386" s="120" t="s">
        <v>41</v>
      </c>
      <c r="C5386" s="144" t="s">
        <v>2754</v>
      </c>
      <c r="D5386" s="144" t="s">
        <v>5374</v>
      </c>
      <c r="E5386" s="145" t="s">
        <v>4159</v>
      </c>
      <c r="F5386" s="146" t="s">
        <v>2755</v>
      </c>
      <c r="G5386" s="146" t="s">
        <v>2756</v>
      </c>
      <c r="H5386" s="146" t="s">
        <v>2770</v>
      </c>
      <c r="I5386" s="151" t="s">
        <v>98</v>
      </c>
      <c r="J5386" s="147">
        <v>6516</v>
      </c>
      <c r="K5386" s="147">
        <v>43938</v>
      </c>
      <c r="L5386" s="148">
        <v>286300008</v>
      </c>
      <c r="M5386" s="120" t="s">
        <v>56</v>
      </c>
      <c r="N5386" s="149">
        <v>22904001</v>
      </c>
      <c r="O5386" s="169"/>
      <c r="P5386" s="154" t="s">
        <v>4117</v>
      </c>
      <c r="Q5386" s="158" t="s">
        <v>50</v>
      </c>
      <c r="R5386" s="142">
        <f t="shared" si="84"/>
        <v>8.00000012574223</v>
      </c>
    </row>
    <row r="5387" ht="22.5" s="109" customFormat="1">
      <c r="A5387" s="119">
        <f>MAX($A$19:A5386)+1</f>
        <v>5369</v>
      </c>
      <c r="B5387" s="120" t="s">
        <v>41</v>
      </c>
      <c r="C5387" s="144" t="s">
        <v>2754</v>
      </c>
      <c r="D5387" s="144" t="s">
        <v>5374</v>
      </c>
      <c r="E5387" s="145" t="s">
        <v>4159</v>
      </c>
      <c r="F5387" s="146" t="s">
        <v>2755</v>
      </c>
      <c r="G5387" s="146" t="s">
        <v>2756</v>
      </c>
      <c r="H5387" s="146" t="s">
        <v>5869</v>
      </c>
      <c r="I5387" s="151" t="s">
        <v>98</v>
      </c>
      <c r="J5387" s="147">
        <v>10896</v>
      </c>
      <c r="K5387" s="147">
        <v>43938</v>
      </c>
      <c r="L5387" s="148">
        <v>478748448</v>
      </c>
      <c r="M5387" s="120" t="s">
        <v>56</v>
      </c>
      <c r="N5387" s="149">
        <v>38299876</v>
      </c>
      <c r="O5387" s="169"/>
      <c r="P5387" s="154" t="s">
        <v>4117</v>
      </c>
      <c r="Q5387" s="158" t="s">
        <v>50</v>
      </c>
      <c r="R5387" s="142">
        <f t="shared" si="84"/>
        <v>8.00000003342047</v>
      </c>
    </row>
    <row r="5388" s="109" customFormat="1">
      <c r="A5388" s="119">
        <f>MAX($A$19:A5387)+1</f>
        <v>5370</v>
      </c>
      <c r="B5388" s="120" t="s">
        <v>41</v>
      </c>
      <c r="C5388" s="144" t="s">
        <v>2754</v>
      </c>
      <c r="D5388" s="144" t="s">
        <v>5374</v>
      </c>
      <c r="E5388" s="145" t="s">
        <v>4159</v>
      </c>
      <c r="F5388" s="146" t="s">
        <v>2755</v>
      </c>
      <c r="G5388" s="146" t="s">
        <v>2756</v>
      </c>
      <c r="H5388" s="146" t="s">
        <v>2772</v>
      </c>
      <c r="I5388" s="151" t="s">
        <v>98</v>
      </c>
      <c r="J5388" s="147">
        <v>19920</v>
      </c>
      <c r="K5388" s="147">
        <v>37300</v>
      </c>
      <c r="L5388" s="148">
        <v>743016000</v>
      </c>
      <c r="M5388" s="120" t="s">
        <v>56</v>
      </c>
      <c r="N5388" s="149">
        <v>59441280</v>
      </c>
      <c r="O5388" s="169"/>
      <c r="P5388" s="154" t="s">
        <v>4117</v>
      </c>
      <c r="Q5388" s="158" t="s">
        <v>50</v>
      </c>
      <c r="R5388" s="142">
        <f t="shared" si="84"/>
        <v>8</v>
      </c>
    </row>
    <row r="5389" s="109" customFormat="1">
      <c r="A5389" s="119">
        <f>MAX($A$19:A5388)+1</f>
        <v>5371</v>
      </c>
      <c r="B5389" s="120" t="s">
        <v>41</v>
      </c>
      <c r="C5389" s="144" t="s">
        <v>2754</v>
      </c>
      <c r="D5389" s="144" t="s">
        <v>5374</v>
      </c>
      <c r="E5389" s="145" t="s">
        <v>4159</v>
      </c>
      <c r="F5389" s="146" t="s">
        <v>2755</v>
      </c>
      <c r="G5389" s="146" t="s">
        <v>2756</v>
      </c>
      <c r="H5389" s="146" t="s">
        <v>2773</v>
      </c>
      <c r="I5389" s="151" t="s">
        <v>98</v>
      </c>
      <c r="J5389" s="147">
        <v>30960</v>
      </c>
      <c r="K5389" s="147">
        <v>32500</v>
      </c>
      <c r="L5389" s="148">
        <v>1006200000</v>
      </c>
      <c r="M5389" s="120" t="s">
        <v>56</v>
      </c>
      <c r="N5389" s="149">
        <v>80495997</v>
      </c>
      <c r="O5389" s="169"/>
      <c r="P5389" s="154" t="s">
        <v>4117</v>
      </c>
      <c r="Q5389" s="158" t="s">
        <v>50</v>
      </c>
      <c r="R5389" s="142">
        <f t="shared" si="84"/>
        <v>7.99999970184854</v>
      </c>
    </row>
    <row r="5390" s="109" customFormat="1">
      <c r="A5390" s="119">
        <f>MAX($A$19:A5389)+1</f>
        <v>5372</v>
      </c>
      <c r="B5390" s="120" t="s">
        <v>41</v>
      </c>
      <c r="C5390" s="144" t="s">
        <v>2774</v>
      </c>
      <c r="D5390" s="144" t="s">
        <v>5870</v>
      </c>
      <c r="E5390" s="145" t="s">
        <v>4554</v>
      </c>
      <c r="F5390" s="123" t="s">
        <v>2776</v>
      </c>
      <c r="G5390" s="146" t="s">
        <v>2777</v>
      </c>
      <c r="H5390" s="146" t="s">
        <v>5871</v>
      </c>
      <c r="I5390" s="151" t="s">
        <v>327</v>
      </c>
      <c r="J5390" s="147">
        <v>300</v>
      </c>
      <c r="K5390" s="147">
        <v>15200</v>
      </c>
      <c r="L5390" s="148">
        <v>4560000</v>
      </c>
      <c r="M5390" s="120" t="s">
        <v>56</v>
      </c>
      <c r="N5390" s="149">
        <v>364800</v>
      </c>
      <c r="O5390" s="169"/>
      <c r="P5390" s="154" t="s">
        <v>4117</v>
      </c>
      <c r="Q5390" s="158" t="s">
        <v>50</v>
      </c>
      <c r="R5390" s="142">
        <f t="shared" si="84"/>
        <v>8</v>
      </c>
    </row>
    <row r="5391" ht="13.5" customHeight="1" s="109" customFormat="1">
      <c r="A5391" s="119">
        <f>MAX($A$19:A5390)+1</f>
        <v>5373</v>
      </c>
      <c r="B5391" s="120" t="s">
        <v>41</v>
      </c>
      <c r="C5391" s="144" t="s">
        <v>2774</v>
      </c>
      <c r="D5391" s="144" t="s">
        <v>5870</v>
      </c>
      <c r="E5391" s="145" t="s">
        <v>4554</v>
      </c>
      <c r="F5391" s="123" t="s">
        <v>2776</v>
      </c>
      <c r="G5391" s="146" t="s">
        <v>2777</v>
      </c>
      <c r="H5391" s="146" t="s">
        <v>5872</v>
      </c>
      <c r="I5391" s="151" t="s">
        <v>327</v>
      </c>
      <c r="J5391" s="147">
        <v>600</v>
      </c>
      <c r="K5391" s="147">
        <v>1100</v>
      </c>
      <c r="L5391" s="148">
        <v>660000</v>
      </c>
      <c r="M5391" s="120" t="s">
        <v>56</v>
      </c>
      <c r="N5391" s="149">
        <v>52800</v>
      </c>
      <c r="O5391" s="169"/>
      <c r="P5391" s="154" t="s">
        <v>4117</v>
      </c>
      <c r="Q5391" s="158" t="s">
        <v>50</v>
      </c>
      <c r="R5391" s="142">
        <f t="shared" si="84"/>
        <v>8</v>
      </c>
    </row>
    <row r="5392" ht="13.5" customHeight="1" s="109" customFormat="1">
      <c r="A5392" s="119">
        <f>MAX($A$19:A5391)+1</f>
        <v>5374</v>
      </c>
      <c r="B5392" s="120" t="s">
        <v>41</v>
      </c>
      <c r="C5392" s="144" t="s">
        <v>2774</v>
      </c>
      <c r="D5392" s="144" t="s">
        <v>4299</v>
      </c>
      <c r="E5392" s="145" t="s">
        <v>4822</v>
      </c>
      <c r="F5392" s="123" t="s">
        <v>2776</v>
      </c>
      <c r="G5392" s="146" t="s">
        <v>2777</v>
      </c>
      <c r="H5392" s="146" t="s">
        <v>5873</v>
      </c>
      <c r="I5392" s="151" t="s">
        <v>327</v>
      </c>
      <c r="J5392" s="147">
        <v>265</v>
      </c>
      <c r="K5392" s="147">
        <v>27300</v>
      </c>
      <c r="L5392" s="148">
        <v>7234500</v>
      </c>
      <c r="M5392" s="120" t="s">
        <v>56</v>
      </c>
      <c r="N5392" s="149">
        <v>578760</v>
      </c>
      <c r="O5392" s="169"/>
      <c r="P5392" s="154" t="s">
        <v>4117</v>
      </c>
      <c r="Q5392" s="158" t="s">
        <v>50</v>
      </c>
      <c r="R5392" s="142">
        <f t="shared" si="84"/>
        <v>8</v>
      </c>
    </row>
    <row r="5393" ht="13.5" customHeight="1" s="109" customFormat="1">
      <c r="A5393" s="119">
        <f>MAX($A$19:A5392)+1</f>
        <v>5375</v>
      </c>
      <c r="B5393" s="120" t="s">
        <v>41</v>
      </c>
      <c r="C5393" s="144" t="s">
        <v>2774</v>
      </c>
      <c r="D5393" s="144" t="s">
        <v>4299</v>
      </c>
      <c r="E5393" s="145" t="s">
        <v>4822</v>
      </c>
      <c r="F5393" s="123" t="s">
        <v>2776</v>
      </c>
      <c r="G5393" s="146" t="s">
        <v>2777</v>
      </c>
      <c r="H5393" s="146" t="s">
        <v>2782</v>
      </c>
      <c r="I5393" s="151" t="s">
        <v>327</v>
      </c>
      <c r="J5393" s="147">
        <v>1900</v>
      </c>
      <c r="K5393" s="147">
        <v>19700</v>
      </c>
      <c r="L5393" s="148">
        <v>37430000</v>
      </c>
      <c r="M5393" s="120" t="s">
        <v>56</v>
      </c>
      <c r="N5393" s="149">
        <v>2994400</v>
      </c>
      <c r="O5393" s="169"/>
      <c r="P5393" s="154" t="s">
        <v>4117</v>
      </c>
      <c r="Q5393" s="158" t="s">
        <v>50</v>
      </c>
      <c r="R5393" s="142">
        <f t="shared" si="84"/>
        <v>8</v>
      </c>
    </row>
    <row r="5394" ht="13.5" customHeight="1" s="109" customFormat="1">
      <c r="A5394" s="119">
        <f>MAX($A$19:A5393)+1</f>
        <v>5376</v>
      </c>
      <c r="B5394" s="120" t="s">
        <v>41</v>
      </c>
      <c r="C5394" s="144" t="s">
        <v>2774</v>
      </c>
      <c r="D5394" s="144" t="s">
        <v>4299</v>
      </c>
      <c r="E5394" s="145" t="s">
        <v>4822</v>
      </c>
      <c r="F5394" s="123" t="s">
        <v>2776</v>
      </c>
      <c r="G5394" s="146" t="s">
        <v>2777</v>
      </c>
      <c r="H5394" s="146" t="s">
        <v>2785</v>
      </c>
      <c r="I5394" s="151" t="s">
        <v>327</v>
      </c>
      <c r="J5394" s="147">
        <v>500</v>
      </c>
      <c r="K5394" s="147">
        <v>23700</v>
      </c>
      <c r="L5394" s="148">
        <v>11850000</v>
      </c>
      <c r="M5394" s="120" t="s">
        <v>56</v>
      </c>
      <c r="N5394" s="149">
        <v>948000</v>
      </c>
      <c r="O5394" s="169"/>
      <c r="P5394" s="154" t="s">
        <v>4117</v>
      </c>
      <c r="Q5394" s="158" t="s">
        <v>50</v>
      </c>
      <c r="R5394" s="142">
        <f t="shared" si="84"/>
        <v>8</v>
      </c>
    </row>
    <row r="5395" ht="13.5" customHeight="1" s="109" customFormat="1">
      <c r="A5395" s="119">
        <f>MAX($A$19:A5394)+1</f>
        <v>5377</v>
      </c>
      <c r="B5395" s="120" t="s">
        <v>41</v>
      </c>
      <c r="C5395" s="144" t="s">
        <v>2774</v>
      </c>
      <c r="D5395" s="144" t="s">
        <v>4299</v>
      </c>
      <c r="E5395" s="145" t="s">
        <v>4822</v>
      </c>
      <c r="F5395" s="123" t="s">
        <v>2776</v>
      </c>
      <c r="G5395" s="146" t="s">
        <v>2777</v>
      </c>
      <c r="H5395" s="146" t="s">
        <v>2779</v>
      </c>
      <c r="I5395" s="151" t="s">
        <v>327</v>
      </c>
      <c r="J5395" s="147">
        <v>2665</v>
      </c>
      <c r="K5395" s="147">
        <v>560</v>
      </c>
      <c r="L5395" s="148">
        <v>1492400</v>
      </c>
      <c r="M5395" s="120" t="s">
        <v>56</v>
      </c>
      <c r="N5395" s="149">
        <v>119392</v>
      </c>
      <c r="O5395" s="169"/>
      <c r="P5395" s="154" t="s">
        <v>4117</v>
      </c>
      <c r="Q5395" s="158" t="s">
        <v>50</v>
      </c>
      <c r="R5395" s="142">
        <f t="shared" si="84"/>
        <v>8</v>
      </c>
    </row>
    <row r="5396" ht="22.5" s="109" customFormat="1">
      <c r="A5396" s="119">
        <f>MAX($A$19:A5395)+1</f>
        <v>5378</v>
      </c>
      <c r="B5396" s="120" t="s">
        <v>41</v>
      </c>
      <c r="C5396" s="144" t="s">
        <v>2786</v>
      </c>
      <c r="D5396" s="144" t="s">
        <v>5874</v>
      </c>
      <c r="E5396" s="145" t="s">
        <v>4556</v>
      </c>
      <c r="F5396" s="123" t="s">
        <v>2788</v>
      </c>
      <c r="G5396" s="146" t="s">
        <v>2789</v>
      </c>
      <c r="H5396" s="146" t="s">
        <v>5875</v>
      </c>
      <c r="I5396" s="151" t="s">
        <v>100</v>
      </c>
      <c r="J5396" s="147">
        <v>3</v>
      </c>
      <c r="K5396" s="147">
        <v>1420000</v>
      </c>
      <c r="L5396" s="148">
        <v>4260000</v>
      </c>
      <c r="M5396" s="120" t="s">
        <v>229</v>
      </c>
      <c r="N5396" s="149">
        <v>426000</v>
      </c>
      <c r="O5396" s="169"/>
      <c r="P5396" s="154" t="s">
        <v>4117</v>
      </c>
      <c r="Q5396" s="158" t="s">
        <v>50</v>
      </c>
      <c r="R5396" s="142">
        <f t="shared" si="84"/>
        <v>10</v>
      </c>
    </row>
    <row r="5397" s="109" customFormat="1">
      <c r="A5397" s="119">
        <f>MAX($A$19:A5396)+1</f>
        <v>5379</v>
      </c>
      <c r="B5397" s="120" t="s">
        <v>41</v>
      </c>
      <c r="C5397" s="144" t="s">
        <v>2786</v>
      </c>
      <c r="D5397" s="144" t="s">
        <v>5874</v>
      </c>
      <c r="E5397" s="145" t="s">
        <v>4556</v>
      </c>
      <c r="F5397" s="123" t="s">
        <v>2788</v>
      </c>
      <c r="G5397" s="146" t="s">
        <v>2789</v>
      </c>
      <c r="H5397" s="146" t="s">
        <v>5876</v>
      </c>
      <c r="I5397" s="151" t="s">
        <v>327</v>
      </c>
      <c r="J5397" s="147">
        <v>5</v>
      </c>
      <c r="K5397" s="147">
        <v>230000</v>
      </c>
      <c r="L5397" s="148">
        <v>1150000</v>
      </c>
      <c r="M5397" s="120" t="s">
        <v>229</v>
      </c>
      <c r="N5397" s="149">
        <v>115000</v>
      </c>
      <c r="O5397" s="169"/>
      <c r="P5397" s="154" t="s">
        <v>4117</v>
      </c>
      <c r="Q5397" s="158" t="s">
        <v>50</v>
      </c>
      <c r="R5397" s="142">
        <f t="shared" si="84"/>
        <v>10</v>
      </c>
    </row>
    <row r="5398" s="109" customFormat="1">
      <c r="A5398" s="119">
        <f>MAX($A$19:A5397)+1</f>
        <v>5380</v>
      </c>
      <c r="B5398" s="120" t="s">
        <v>41</v>
      </c>
      <c r="C5398" s="144" t="s">
        <v>2786</v>
      </c>
      <c r="D5398" s="144" t="s">
        <v>5874</v>
      </c>
      <c r="E5398" s="145" t="s">
        <v>4556</v>
      </c>
      <c r="F5398" s="123" t="s">
        <v>2788</v>
      </c>
      <c r="G5398" s="146" t="s">
        <v>2789</v>
      </c>
      <c r="H5398" s="146" t="s">
        <v>5877</v>
      </c>
      <c r="I5398" s="151" t="s">
        <v>327</v>
      </c>
      <c r="J5398" s="147">
        <v>100</v>
      </c>
      <c r="K5398" s="147">
        <v>960</v>
      </c>
      <c r="L5398" s="148">
        <v>96000</v>
      </c>
      <c r="M5398" s="120" t="s">
        <v>229</v>
      </c>
      <c r="N5398" s="149">
        <v>9600</v>
      </c>
      <c r="O5398" s="169"/>
      <c r="P5398" s="154" t="s">
        <v>4117</v>
      </c>
      <c r="Q5398" s="158" t="s">
        <v>50</v>
      </c>
      <c r="R5398" s="142">
        <f t="shared" si="84"/>
        <v>10</v>
      </c>
    </row>
    <row r="5399" s="109" customFormat="1">
      <c r="A5399" s="119">
        <f>MAX($A$19:A5398)+1</f>
        <v>5381</v>
      </c>
      <c r="B5399" s="120" t="s">
        <v>41</v>
      </c>
      <c r="C5399" s="144" t="s">
        <v>2786</v>
      </c>
      <c r="D5399" s="144" t="s">
        <v>5874</v>
      </c>
      <c r="E5399" s="145" t="s">
        <v>4556</v>
      </c>
      <c r="F5399" s="123" t="s">
        <v>2788</v>
      </c>
      <c r="G5399" s="146" t="s">
        <v>2789</v>
      </c>
      <c r="H5399" s="146" t="s">
        <v>5878</v>
      </c>
      <c r="I5399" s="151" t="s">
        <v>327</v>
      </c>
      <c r="J5399" s="147">
        <v>100</v>
      </c>
      <c r="K5399" s="147">
        <v>960</v>
      </c>
      <c r="L5399" s="148">
        <v>96000</v>
      </c>
      <c r="M5399" s="120" t="s">
        <v>229</v>
      </c>
      <c r="N5399" s="149">
        <v>9600</v>
      </c>
      <c r="O5399" s="169"/>
      <c r="P5399" s="154" t="s">
        <v>4117</v>
      </c>
      <c r="Q5399" s="158" t="s">
        <v>50</v>
      </c>
      <c r="R5399" s="142">
        <f t="shared" si="84"/>
        <v>10</v>
      </c>
    </row>
    <row r="5400" s="109" customFormat="1">
      <c r="A5400" s="119">
        <f>MAX($A$19:A5399)+1</f>
        <v>5382</v>
      </c>
      <c r="B5400" s="120" t="s">
        <v>41</v>
      </c>
      <c r="C5400" s="144" t="s">
        <v>2786</v>
      </c>
      <c r="D5400" s="144" t="s">
        <v>5874</v>
      </c>
      <c r="E5400" s="145" t="s">
        <v>4556</v>
      </c>
      <c r="F5400" s="123" t="s">
        <v>2788</v>
      </c>
      <c r="G5400" s="146" t="s">
        <v>2789</v>
      </c>
      <c r="H5400" s="146" t="s">
        <v>5879</v>
      </c>
      <c r="I5400" s="151" t="s">
        <v>327</v>
      </c>
      <c r="J5400" s="147">
        <v>100</v>
      </c>
      <c r="K5400" s="147">
        <v>960</v>
      </c>
      <c r="L5400" s="148">
        <v>96000</v>
      </c>
      <c r="M5400" s="120" t="s">
        <v>229</v>
      </c>
      <c r="N5400" s="149">
        <v>9600</v>
      </c>
      <c r="O5400" s="169"/>
      <c r="P5400" s="154" t="s">
        <v>4117</v>
      </c>
      <c r="Q5400" s="158" t="s">
        <v>50</v>
      </c>
      <c r="R5400" s="142">
        <f t="shared" si="84"/>
        <v>10</v>
      </c>
    </row>
    <row r="5401" s="109" customFormat="1">
      <c r="A5401" s="119">
        <f>MAX($A$19:A5400)+1</f>
        <v>5383</v>
      </c>
      <c r="B5401" s="120" t="s">
        <v>41</v>
      </c>
      <c r="C5401" s="144" t="s">
        <v>2786</v>
      </c>
      <c r="D5401" s="144" t="s">
        <v>5874</v>
      </c>
      <c r="E5401" s="145" t="s">
        <v>4556</v>
      </c>
      <c r="F5401" s="123" t="s">
        <v>2788</v>
      </c>
      <c r="G5401" s="146" t="s">
        <v>2789</v>
      </c>
      <c r="H5401" s="146" t="s">
        <v>5880</v>
      </c>
      <c r="I5401" s="151" t="s">
        <v>327</v>
      </c>
      <c r="J5401" s="147">
        <v>5</v>
      </c>
      <c r="K5401" s="147">
        <v>280000</v>
      </c>
      <c r="L5401" s="148">
        <v>1400000</v>
      </c>
      <c r="M5401" s="120" t="s">
        <v>229</v>
      </c>
      <c r="N5401" s="149">
        <v>140000</v>
      </c>
      <c r="O5401" s="169"/>
      <c r="P5401" s="154" t="s">
        <v>4117</v>
      </c>
      <c r="Q5401" s="158" t="s">
        <v>50</v>
      </c>
      <c r="R5401" s="142">
        <f t="shared" si="84"/>
        <v>10</v>
      </c>
    </row>
    <row r="5402" s="109" customFormat="1">
      <c r="A5402" s="119">
        <f>MAX($A$19:A5401)+1</f>
        <v>5384</v>
      </c>
      <c r="B5402" s="120" t="s">
        <v>41</v>
      </c>
      <c r="C5402" s="144" t="s">
        <v>2786</v>
      </c>
      <c r="D5402" s="144" t="s">
        <v>5881</v>
      </c>
      <c r="E5402" s="145" t="s">
        <v>4556</v>
      </c>
      <c r="F5402" s="123" t="s">
        <v>2788</v>
      </c>
      <c r="G5402" s="146" t="s">
        <v>2789</v>
      </c>
      <c r="H5402" s="146" t="s">
        <v>5882</v>
      </c>
      <c r="I5402" s="151" t="s">
        <v>1101</v>
      </c>
      <c r="J5402" s="147">
        <v>10</v>
      </c>
      <c r="K5402" s="147">
        <v>108000</v>
      </c>
      <c r="L5402" s="148">
        <v>1080000</v>
      </c>
      <c r="M5402" s="120" t="s">
        <v>56</v>
      </c>
      <c r="N5402" s="149">
        <v>86400</v>
      </c>
      <c r="O5402" s="169"/>
      <c r="P5402" s="154" t="s">
        <v>4117</v>
      </c>
      <c r="Q5402" s="158" t="s">
        <v>50</v>
      </c>
      <c r="R5402" s="142">
        <f t="shared" si="84"/>
        <v>8</v>
      </c>
    </row>
    <row r="5403" s="109" customFormat="1">
      <c r="A5403" s="119">
        <f>MAX($A$19:A5402)+1</f>
        <v>5385</v>
      </c>
      <c r="B5403" s="120" t="s">
        <v>41</v>
      </c>
      <c r="C5403" s="144" t="s">
        <v>2786</v>
      </c>
      <c r="D5403" s="144" t="s">
        <v>5881</v>
      </c>
      <c r="E5403" s="145" t="s">
        <v>4556</v>
      </c>
      <c r="F5403" s="123" t="s">
        <v>2788</v>
      </c>
      <c r="G5403" s="146" t="s">
        <v>2789</v>
      </c>
      <c r="H5403" s="146" t="s">
        <v>5883</v>
      </c>
      <c r="I5403" s="151" t="s">
        <v>327</v>
      </c>
      <c r="J5403" s="147">
        <v>4</v>
      </c>
      <c r="K5403" s="147">
        <v>148000</v>
      </c>
      <c r="L5403" s="148">
        <v>592000</v>
      </c>
      <c r="M5403" s="120" t="s">
        <v>56</v>
      </c>
      <c r="N5403" s="149">
        <v>47360</v>
      </c>
      <c r="O5403" s="169"/>
      <c r="P5403" s="154" t="s">
        <v>4117</v>
      </c>
      <c r="Q5403" s="158" t="s">
        <v>50</v>
      </c>
      <c r="R5403" s="142">
        <f t="shared" si="84"/>
        <v>8</v>
      </c>
    </row>
    <row r="5404" s="109" customFormat="1">
      <c r="A5404" s="119">
        <f>MAX($A$19:A5403)+1</f>
        <v>5386</v>
      </c>
      <c r="B5404" s="120" t="s">
        <v>41</v>
      </c>
      <c r="C5404" s="144" t="s">
        <v>2786</v>
      </c>
      <c r="D5404" s="144" t="s">
        <v>5881</v>
      </c>
      <c r="E5404" s="145" t="s">
        <v>4556</v>
      </c>
      <c r="F5404" s="123" t="s">
        <v>2788</v>
      </c>
      <c r="G5404" s="146" t="s">
        <v>2789</v>
      </c>
      <c r="H5404" s="146" t="s">
        <v>5884</v>
      </c>
      <c r="I5404" s="151" t="s">
        <v>327</v>
      </c>
      <c r="J5404" s="147">
        <v>7</v>
      </c>
      <c r="K5404" s="147">
        <v>265000</v>
      </c>
      <c r="L5404" s="148">
        <v>1855000</v>
      </c>
      <c r="M5404" s="120" t="s">
        <v>56</v>
      </c>
      <c r="N5404" s="149">
        <v>148400</v>
      </c>
      <c r="O5404" s="169"/>
      <c r="P5404" s="154" t="s">
        <v>4117</v>
      </c>
      <c r="Q5404" s="158" t="s">
        <v>50</v>
      </c>
      <c r="R5404" s="142">
        <f t="shared" si="84"/>
        <v>8</v>
      </c>
    </row>
    <row r="5405" s="109" customFormat="1">
      <c r="A5405" s="119">
        <f>MAX($A$19:A5404)+1</f>
        <v>5387</v>
      </c>
      <c r="B5405" s="120" t="s">
        <v>41</v>
      </c>
      <c r="C5405" s="144" t="s">
        <v>2786</v>
      </c>
      <c r="D5405" s="144" t="s">
        <v>5881</v>
      </c>
      <c r="E5405" s="145" t="s">
        <v>4556</v>
      </c>
      <c r="F5405" s="123" t="s">
        <v>2788</v>
      </c>
      <c r="G5405" s="146" t="s">
        <v>2789</v>
      </c>
      <c r="H5405" s="146" t="s">
        <v>5885</v>
      </c>
      <c r="I5405" s="151" t="s">
        <v>327</v>
      </c>
      <c r="J5405" s="147">
        <v>5</v>
      </c>
      <c r="K5405" s="147">
        <v>96000</v>
      </c>
      <c r="L5405" s="148">
        <v>480000</v>
      </c>
      <c r="M5405" s="120" t="s">
        <v>56</v>
      </c>
      <c r="N5405" s="149">
        <v>38400</v>
      </c>
      <c r="O5405" s="169"/>
      <c r="P5405" s="154" t="s">
        <v>4117</v>
      </c>
      <c r="Q5405" s="158" t="s">
        <v>50</v>
      </c>
      <c r="R5405" s="142">
        <f t="shared" si="84"/>
        <v>8</v>
      </c>
    </row>
    <row r="5406" s="109" customFormat="1">
      <c r="A5406" s="119">
        <f>MAX($A$19:A5405)+1</f>
        <v>5388</v>
      </c>
      <c r="B5406" s="120" t="s">
        <v>41</v>
      </c>
      <c r="C5406" s="144" t="s">
        <v>311</v>
      </c>
      <c r="D5406" s="144" t="s">
        <v>5886</v>
      </c>
      <c r="E5406" s="145" t="s">
        <v>4159</v>
      </c>
      <c r="F5406" s="146" t="s">
        <v>2815</v>
      </c>
      <c r="G5406" s="146" t="s">
        <v>2816</v>
      </c>
      <c r="H5406" s="146" t="s">
        <v>2817</v>
      </c>
      <c r="I5406" s="151" t="s">
        <v>98</v>
      </c>
      <c r="J5406" s="147">
        <v>11460</v>
      </c>
      <c r="K5406" s="147">
        <v>2500</v>
      </c>
      <c r="L5406" s="148">
        <v>28650000</v>
      </c>
      <c r="M5406" s="120" t="s">
        <v>56</v>
      </c>
      <c r="N5406" s="149">
        <v>2292000</v>
      </c>
      <c r="O5406" s="169"/>
      <c r="P5406" s="154" t="s">
        <v>4117</v>
      </c>
      <c r="Q5406" s="158" t="s">
        <v>50</v>
      </c>
      <c r="R5406" s="142">
        <f t="shared" si="84"/>
        <v>8</v>
      </c>
    </row>
    <row r="5407" s="109" customFormat="1">
      <c r="A5407" s="119">
        <f>MAX($A$19:A5406)+1</f>
        <v>5389</v>
      </c>
      <c r="B5407" s="120" t="s">
        <v>41</v>
      </c>
      <c r="C5407" s="144" t="s">
        <v>311</v>
      </c>
      <c r="D5407" s="144" t="s">
        <v>5886</v>
      </c>
      <c r="E5407" s="145" t="s">
        <v>4159</v>
      </c>
      <c r="F5407" s="146" t="s">
        <v>2815</v>
      </c>
      <c r="G5407" s="146" t="s">
        <v>2816</v>
      </c>
      <c r="H5407" s="146" t="s">
        <v>5887</v>
      </c>
      <c r="I5407" s="151" t="s">
        <v>98</v>
      </c>
      <c r="J5407" s="147">
        <v>118011</v>
      </c>
      <c r="K5407" s="147">
        <v>2500</v>
      </c>
      <c r="L5407" s="148">
        <v>295027500</v>
      </c>
      <c r="M5407" s="120" t="s">
        <v>56</v>
      </c>
      <c r="N5407" s="149">
        <v>23602200</v>
      </c>
      <c r="O5407" s="169"/>
      <c r="P5407" s="154" t="s">
        <v>4117</v>
      </c>
      <c r="Q5407" s="158" t="s">
        <v>50</v>
      </c>
      <c r="R5407" s="142">
        <f t="shared" si="84"/>
        <v>8</v>
      </c>
    </row>
    <row r="5408" s="109" customFormat="1">
      <c r="A5408" s="119">
        <f>MAX($A$19:A5407)+1</f>
        <v>5390</v>
      </c>
      <c r="B5408" s="120" t="s">
        <v>41</v>
      </c>
      <c r="C5408" s="144" t="s">
        <v>2818</v>
      </c>
      <c r="D5408" s="144" t="s">
        <v>5888</v>
      </c>
      <c r="E5408" s="145">
        <v>45236</v>
      </c>
      <c r="F5408" s="146" t="s">
        <v>2820</v>
      </c>
      <c r="G5408" s="146" t="s">
        <v>2821</v>
      </c>
      <c r="H5408" s="146" t="s">
        <v>2825</v>
      </c>
      <c r="I5408" s="151" t="s">
        <v>288</v>
      </c>
      <c r="J5408" s="147">
        <v>10500</v>
      </c>
      <c r="K5408" s="147">
        <v>10800</v>
      </c>
      <c r="L5408" s="148">
        <v>113400000</v>
      </c>
      <c r="M5408" s="120" t="s">
        <v>229</v>
      </c>
      <c r="N5408" s="149">
        <v>11340000</v>
      </c>
      <c r="O5408" s="169"/>
      <c r="P5408" s="154" t="s">
        <v>4117</v>
      </c>
      <c r="Q5408" s="158" t="s">
        <v>50</v>
      </c>
      <c r="R5408" s="142">
        <f t="shared" si="84"/>
        <v>10</v>
      </c>
    </row>
    <row r="5409" s="109" customFormat="1">
      <c r="A5409" s="119">
        <f>MAX($A$19:A5408)+1</f>
        <v>5391</v>
      </c>
      <c r="B5409" s="120" t="s">
        <v>41</v>
      </c>
      <c r="C5409" s="144" t="s">
        <v>2818</v>
      </c>
      <c r="D5409" s="144" t="s">
        <v>5889</v>
      </c>
      <c r="E5409" s="145">
        <v>45250</v>
      </c>
      <c r="F5409" s="146" t="s">
        <v>2820</v>
      </c>
      <c r="G5409" s="146" t="s">
        <v>2821</v>
      </c>
      <c r="H5409" s="146" t="s">
        <v>2825</v>
      </c>
      <c r="I5409" s="151" t="s">
        <v>288</v>
      </c>
      <c r="J5409" s="147">
        <v>10500</v>
      </c>
      <c r="K5409" s="147">
        <v>10800</v>
      </c>
      <c r="L5409" s="148">
        <v>113400000</v>
      </c>
      <c r="M5409" s="120" t="s">
        <v>229</v>
      </c>
      <c r="N5409" s="149">
        <v>11340000</v>
      </c>
      <c r="O5409" s="169"/>
      <c r="P5409" s="154" t="s">
        <v>4117</v>
      </c>
      <c r="Q5409" s="158" t="s">
        <v>50</v>
      </c>
      <c r="R5409" s="142">
        <f t="shared" si="84"/>
        <v>10</v>
      </c>
    </row>
    <row r="5410" ht="33.75" s="109" customFormat="1">
      <c r="A5410" s="119">
        <f>MAX($A$19:A5409)+1</f>
        <v>5392</v>
      </c>
      <c r="B5410" s="120" t="s">
        <v>41</v>
      </c>
      <c r="C5410" s="144" t="s">
        <v>2850</v>
      </c>
      <c r="D5410" s="144" t="s">
        <v>5890</v>
      </c>
      <c r="E5410" s="145" t="s">
        <v>4561</v>
      </c>
      <c r="F5410" s="146" t="s">
        <v>2852</v>
      </c>
      <c r="G5410" s="146" t="s">
        <v>2853</v>
      </c>
      <c r="H5410" s="146" t="s">
        <v>5891</v>
      </c>
      <c r="I5410" s="151" t="s">
        <v>278</v>
      </c>
      <c r="J5410" s="147">
        <v>2288</v>
      </c>
      <c r="K5410" s="147">
        <v>3111</v>
      </c>
      <c r="L5410" s="148">
        <v>7117968</v>
      </c>
      <c r="M5410" s="120" t="s">
        <v>56</v>
      </c>
      <c r="N5410" s="149">
        <v>569437</v>
      </c>
      <c r="O5410" s="169"/>
      <c r="P5410" s="154" t="s">
        <v>4117</v>
      </c>
      <c r="Q5410" s="158" t="s">
        <v>50</v>
      </c>
      <c r="R5410" s="142">
        <f t="shared" si="84"/>
        <v>7.99999381846055</v>
      </c>
    </row>
    <row r="5411" ht="33.75" s="109" customFormat="1">
      <c r="A5411" s="119">
        <f>MAX($A$19:A5410)+1</f>
        <v>5393</v>
      </c>
      <c r="B5411" s="120" t="s">
        <v>41</v>
      </c>
      <c r="C5411" s="144" t="s">
        <v>2850</v>
      </c>
      <c r="D5411" s="144" t="s">
        <v>5890</v>
      </c>
      <c r="E5411" s="145" t="s">
        <v>4561</v>
      </c>
      <c r="F5411" s="146" t="s">
        <v>2852</v>
      </c>
      <c r="G5411" s="146" t="s">
        <v>2853</v>
      </c>
      <c r="H5411" s="146" t="s">
        <v>2854</v>
      </c>
      <c r="I5411" s="151" t="s">
        <v>278</v>
      </c>
      <c r="J5411" s="147">
        <v>4290</v>
      </c>
      <c r="K5411" s="147">
        <v>2422</v>
      </c>
      <c r="L5411" s="148">
        <v>10390380</v>
      </c>
      <c r="M5411" s="120" t="s">
        <v>56</v>
      </c>
      <c r="N5411" s="149">
        <v>831230</v>
      </c>
      <c r="O5411" s="169"/>
      <c r="P5411" s="154" t="s">
        <v>4117</v>
      </c>
      <c r="Q5411" s="158" t="s">
        <v>50</v>
      </c>
      <c r="R5411" s="142">
        <f t="shared" si="84"/>
        <v>7.99999615028517</v>
      </c>
    </row>
    <row r="5412" ht="33.75" s="109" customFormat="1">
      <c r="A5412" s="119">
        <f>MAX($A$19:A5411)+1</f>
        <v>5394</v>
      </c>
      <c r="B5412" s="120" t="s">
        <v>41</v>
      </c>
      <c r="C5412" s="144" t="s">
        <v>2850</v>
      </c>
      <c r="D5412" s="144" t="s">
        <v>5890</v>
      </c>
      <c r="E5412" s="145" t="s">
        <v>4561</v>
      </c>
      <c r="F5412" s="146" t="s">
        <v>2852</v>
      </c>
      <c r="G5412" s="146" t="s">
        <v>2853</v>
      </c>
      <c r="H5412" s="146" t="s">
        <v>2855</v>
      </c>
      <c r="I5412" s="151" t="s">
        <v>278</v>
      </c>
      <c r="J5412" s="147">
        <v>6864</v>
      </c>
      <c r="K5412" s="147">
        <v>1555</v>
      </c>
      <c r="L5412" s="148">
        <v>10673520</v>
      </c>
      <c r="M5412" s="120" t="s">
        <v>56</v>
      </c>
      <c r="N5412" s="149">
        <v>853882</v>
      </c>
      <c r="O5412" s="169"/>
      <c r="P5412" s="154" t="s">
        <v>4117</v>
      </c>
      <c r="Q5412" s="158" t="s">
        <v>50</v>
      </c>
      <c r="R5412" s="142">
        <f t="shared" si="84"/>
        <v>8.00000374759217</v>
      </c>
    </row>
    <row r="5413" ht="33.75" s="109" customFormat="1">
      <c r="A5413" s="119">
        <f>MAX($A$19:A5412)+1</f>
        <v>5395</v>
      </c>
      <c r="B5413" s="120" t="s">
        <v>41</v>
      </c>
      <c r="C5413" s="144" t="s">
        <v>2850</v>
      </c>
      <c r="D5413" s="144" t="s">
        <v>5892</v>
      </c>
      <c r="E5413" s="145" t="s">
        <v>4561</v>
      </c>
      <c r="F5413" s="146" t="s">
        <v>2852</v>
      </c>
      <c r="G5413" s="146" t="s">
        <v>2853</v>
      </c>
      <c r="H5413" s="146" t="s">
        <v>2859</v>
      </c>
      <c r="I5413" s="151" t="s">
        <v>278</v>
      </c>
      <c r="J5413" s="147">
        <v>9152</v>
      </c>
      <c r="K5413" s="147">
        <v>4469</v>
      </c>
      <c r="L5413" s="148">
        <v>40900288</v>
      </c>
      <c r="M5413" s="120" t="s">
        <v>56</v>
      </c>
      <c r="N5413" s="149">
        <v>3272023</v>
      </c>
      <c r="O5413" s="169"/>
      <c r="P5413" s="154" t="s">
        <v>4117</v>
      </c>
      <c r="Q5413" s="158" t="s">
        <v>50</v>
      </c>
      <c r="R5413" s="142">
        <f t="shared" si="84"/>
        <v>7.99999990220118</v>
      </c>
    </row>
    <row r="5414" ht="33.75" s="109" customFormat="1">
      <c r="A5414" s="119">
        <f>MAX($A$19:A5413)+1</f>
        <v>5396</v>
      </c>
      <c r="B5414" s="120" t="s">
        <v>41</v>
      </c>
      <c r="C5414" s="144" t="s">
        <v>2850</v>
      </c>
      <c r="D5414" s="144" t="s">
        <v>5892</v>
      </c>
      <c r="E5414" s="145" t="s">
        <v>4561</v>
      </c>
      <c r="F5414" s="146" t="s">
        <v>2852</v>
      </c>
      <c r="G5414" s="146" t="s">
        <v>2853</v>
      </c>
      <c r="H5414" s="146" t="s">
        <v>2856</v>
      </c>
      <c r="I5414" s="151" t="s">
        <v>278</v>
      </c>
      <c r="J5414" s="147">
        <v>15730</v>
      </c>
      <c r="K5414" s="147">
        <v>3284</v>
      </c>
      <c r="L5414" s="148">
        <v>51657320</v>
      </c>
      <c r="M5414" s="120" t="s">
        <v>56</v>
      </c>
      <c r="N5414" s="149">
        <v>4132585</v>
      </c>
      <c r="O5414" s="169"/>
      <c r="P5414" s="154" t="s">
        <v>4117</v>
      </c>
      <c r="Q5414" s="158" t="s">
        <v>50</v>
      </c>
      <c r="R5414" s="142">
        <f t="shared" si="84"/>
        <v>7.99999883849956</v>
      </c>
    </row>
    <row r="5415" ht="33.75" s="109" customFormat="1">
      <c r="A5415" s="119">
        <f>MAX($A$19:A5414)+1</f>
        <v>5397</v>
      </c>
      <c r="B5415" s="120" t="s">
        <v>41</v>
      </c>
      <c r="C5415" s="144" t="s">
        <v>2850</v>
      </c>
      <c r="D5415" s="144" t="s">
        <v>5892</v>
      </c>
      <c r="E5415" s="145" t="s">
        <v>4561</v>
      </c>
      <c r="F5415" s="146" t="s">
        <v>2852</v>
      </c>
      <c r="G5415" s="146" t="s">
        <v>2853</v>
      </c>
      <c r="H5415" s="146" t="s">
        <v>2857</v>
      </c>
      <c r="I5415" s="151" t="s">
        <v>278</v>
      </c>
      <c r="J5415" s="147">
        <v>36608</v>
      </c>
      <c r="K5415" s="147">
        <v>2301</v>
      </c>
      <c r="L5415" s="148">
        <v>84235008</v>
      </c>
      <c r="M5415" s="120" t="s">
        <v>56</v>
      </c>
      <c r="N5415" s="149">
        <v>6738801</v>
      </c>
      <c r="O5415" s="169"/>
      <c r="P5415" s="154" t="s">
        <v>4117</v>
      </c>
      <c r="Q5415" s="158" t="s">
        <v>50</v>
      </c>
      <c r="R5415" s="142">
        <f t="shared" si="84"/>
        <v>8.00000042737575</v>
      </c>
    </row>
    <row r="5416" s="109" customFormat="1">
      <c r="A5416" s="119">
        <f>MAX($A$19:A5415)+1</f>
        <v>5398</v>
      </c>
      <c r="B5416" s="120" t="s">
        <v>41</v>
      </c>
      <c r="C5416" s="144" t="s">
        <v>2860</v>
      </c>
      <c r="D5416" s="144" t="s">
        <v>3379</v>
      </c>
      <c r="E5416" s="145" t="s">
        <v>4159</v>
      </c>
      <c r="F5416" s="146" t="s">
        <v>5893</v>
      </c>
      <c r="G5416" s="146" t="s">
        <v>2862</v>
      </c>
      <c r="H5416" s="146" t="s">
        <v>5894</v>
      </c>
      <c r="I5416" s="151" t="s">
        <v>98</v>
      </c>
      <c r="J5416" s="147">
        <v>525</v>
      </c>
      <c r="K5416" s="147">
        <v>485</v>
      </c>
      <c r="L5416" s="148">
        <v>254625</v>
      </c>
      <c r="M5416" s="120" t="s">
        <v>56</v>
      </c>
      <c r="N5416" s="149">
        <v>20370</v>
      </c>
      <c r="O5416" s="169"/>
      <c r="P5416" s="154" t="s">
        <v>4117</v>
      </c>
      <c r="Q5416" s="158" t="s">
        <v>50</v>
      </c>
      <c r="R5416" s="142">
        <f t="shared" si="84"/>
        <v>8</v>
      </c>
    </row>
    <row r="5417" s="109" customFormat="1">
      <c r="A5417" s="119">
        <f>MAX($A$19:A5416)+1</f>
        <v>5399</v>
      </c>
      <c r="B5417" s="120" t="s">
        <v>41</v>
      </c>
      <c r="C5417" s="144" t="s">
        <v>2860</v>
      </c>
      <c r="D5417" s="144" t="s">
        <v>3379</v>
      </c>
      <c r="E5417" s="145" t="s">
        <v>4159</v>
      </c>
      <c r="F5417" s="146" t="s">
        <v>5893</v>
      </c>
      <c r="G5417" s="146" t="s">
        <v>2862</v>
      </c>
      <c r="H5417" s="146" t="s">
        <v>5895</v>
      </c>
      <c r="I5417" s="151" t="s">
        <v>98</v>
      </c>
      <c r="J5417" s="147">
        <v>4750</v>
      </c>
      <c r="K5417" s="147">
        <v>587.5</v>
      </c>
      <c r="L5417" s="148">
        <v>2790625</v>
      </c>
      <c r="M5417" s="120" t="s">
        <v>56</v>
      </c>
      <c r="N5417" s="149">
        <v>223250</v>
      </c>
      <c r="O5417" s="169"/>
      <c r="P5417" s="154" t="s">
        <v>4117</v>
      </c>
      <c r="Q5417" s="158" t="s">
        <v>50</v>
      </c>
      <c r="R5417" s="142">
        <f t="shared" si="84"/>
        <v>8</v>
      </c>
    </row>
    <row r="5418" s="109" customFormat="1">
      <c r="A5418" s="119">
        <f>MAX($A$19:A5417)+1</f>
        <v>5400</v>
      </c>
      <c r="B5418" s="120" t="s">
        <v>41</v>
      </c>
      <c r="C5418" s="144" t="s">
        <v>2860</v>
      </c>
      <c r="D5418" s="144" t="s">
        <v>3379</v>
      </c>
      <c r="E5418" s="145" t="s">
        <v>4159</v>
      </c>
      <c r="F5418" s="146" t="s">
        <v>5893</v>
      </c>
      <c r="G5418" s="146" t="s">
        <v>2862</v>
      </c>
      <c r="H5418" s="146" t="s">
        <v>2061</v>
      </c>
      <c r="I5418" s="151" t="s">
        <v>98</v>
      </c>
      <c r="J5418" s="147">
        <v>257275</v>
      </c>
      <c r="K5418" s="147">
        <v>550</v>
      </c>
      <c r="L5418" s="148">
        <v>141501250</v>
      </c>
      <c r="M5418" s="120" t="s">
        <v>56</v>
      </c>
      <c r="N5418" s="149">
        <v>11320100</v>
      </c>
      <c r="O5418" s="169"/>
      <c r="P5418" s="154" t="s">
        <v>4117</v>
      </c>
      <c r="Q5418" s="158" t="s">
        <v>50</v>
      </c>
      <c r="R5418" s="142">
        <f t="shared" si="84"/>
        <v>8</v>
      </c>
    </row>
    <row r="5419" s="109" customFormat="1">
      <c r="A5419" s="119">
        <f>MAX($A$19:A5418)+1</f>
        <v>5401</v>
      </c>
      <c r="B5419" s="120" t="s">
        <v>41</v>
      </c>
      <c r="C5419" s="144" t="s">
        <v>2864</v>
      </c>
      <c r="D5419" s="144" t="s">
        <v>5896</v>
      </c>
      <c r="E5419" s="145" t="s">
        <v>4159</v>
      </c>
      <c r="F5419" s="146" t="s">
        <v>2875</v>
      </c>
      <c r="G5419" s="146" t="s">
        <v>2867</v>
      </c>
      <c r="H5419" s="146" t="s">
        <v>5897</v>
      </c>
      <c r="I5419" s="151" t="s">
        <v>122</v>
      </c>
      <c r="J5419" s="147">
        <v>147027</v>
      </c>
      <c r="K5419" s="147">
        <v>2200</v>
      </c>
      <c r="L5419" s="148">
        <v>323459400</v>
      </c>
      <c r="M5419" s="120" t="s">
        <v>56</v>
      </c>
      <c r="N5419" s="149">
        <v>25876752</v>
      </c>
      <c r="O5419" s="169"/>
      <c r="P5419" s="154" t="s">
        <v>4117</v>
      </c>
      <c r="Q5419" s="158" t="s">
        <v>50</v>
      </c>
      <c r="R5419" s="142">
        <f t="shared" si="84"/>
        <v>8</v>
      </c>
    </row>
    <row r="5420" s="109" customFormat="1">
      <c r="A5420" s="119">
        <f>MAX($A$19:A5419)+1</f>
        <v>5402</v>
      </c>
      <c r="B5420" s="120" t="s">
        <v>41</v>
      </c>
      <c r="C5420" s="144" t="s">
        <v>2864</v>
      </c>
      <c r="D5420" s="144" t="s">
        <v>5896</v>
      </c>
      <c r="E5420" s="145" t="s">
        <v>4159</v>
      </c>
      <c r="F5420" s="146" t="s">
        <v>2875</v>
      </c>
      <c r="G5420" s="146" t="s">
        <v>2867</v>
      </c>
      <c r="H5420" s="146" t="s">
        <v>5898</v>
      </c>
      <c r="I5420" s="151" t="s">
        <v>122</v>
      </c>
      <c r="J5420" s="147">
        <v>38258</v>
      </c>
      <c r="K5420" s="147">
        <v>2200</v>
      </c>
      <c r="L5420" s="148">
        <v>84167600</v>
      </c>
      <c r="M5420" s="120" t="s">
        <v>56</v>
      </c>
      <c r="N5420" s="149">
        <v>6733408</v>
      </c>
      <c r="O5420" s="169"/>
      <c r="P5420" s="154" t="s">
        <v>4117</v>
      </c>
      <c r="Q5420" s="158" t="s">
        <v>50</v>
      </c>
      <c r="R5420" s="142">
        <f ref="R5420:R5483" t="shared" si="85">N5420/L5420*100</f>
        <v>8</v>
      </c>
    </row>
    <row r="5421" s="109" customFormat="1">
      <c r="A5421" s="119">
        <f>MAX($A$19:A5420)+1</f>
        <v>5403</v>
      </c>
      <c r="B5421" s="120" t="s">
        <v>41</v>
      </c>
      <c r="C5421" s="144" t="s">
        <v>2864</v>
      </c>
      <c r="D5421" s="144" t="s">
        <v>5899</v>
      </c>
      <c r="E5421" s="145" t="s">
        <v>4159</v>
      </c>
      <c r="F5421" s="146" t="s">
        <v>2875</v>
      </c>
      <c r="G5421" s="146" t="s">
        <v>2867</v>
      </c>
      <c r="H5421" s="146" t="s">
        <v>5900</v>
      </c>
      <c r="I5421" s="151" t="s">
        <v>122</v>
      </c>
      <c r="J5421" s="147">
        <v>2060</v>
      </c>
      <c r="K5421" s="147">
        <v>1270</v>
      </c>
      <c r="L5421" s="148">
        <v>2616200</v>
      </c>
      <c r="M5421" s="120" t="s">
        <v>56</v>
      </c>
      <c r="N5421" s="149">
        <v>209296</v>
      </c>
      <c r="O5421" s="169"/>
      <c r="P5421" s="154" t="s">
        <v>4117</v>
      </c>
      <c r="Q5421" s="158" t="s">
        <v>50</v>
      </c>
      <c r="R5421" s="142">
        <f t="shared" si="85"/>
        <v>8</v>
      </c>
    </row>
    <row r="5422" s="109" customFormat="1">
      <c r="A5422" s="119">
        <f>MAX($A$19:A5421)+1</f>
        <v>5404</v>
      </c>
      <c r="B5422" s="120" t="s">
        <v>41</v>
      </c>
      <c r="C5422" s="144" t="s">
        <v>2864</v>
      </c>
      <c r="D5422" s="144" t="s">
        <v>5899</v>
      </c>
      <c r="E5422" s="145" t="s">
        <v>4159</v>
      </c>
      <c r="F5422" s="146" t="s">
        <v>2875</v>
      </c>
      <c r="G5422" s="146" t="s">
        <v>2867</v>
      </c>
      <c r="H5422" s="146" t="s">
        <v>5901</v>
      </c>
      <c r="I5422" s="151" t="s">
        <v>122</v>
      </c>
      <c r="J5422" s="147">
        <v>9588</v>
      </c>
      <c r="K5422" s="147">
        <v>1270</v>
      </c>
      <c r="L5422" s="148">
        <v>12176760</v>
      </c>
      <c r="M5422" s="120" t="s">
        <v>56</v>
      </c>
      <c r="N5422" s="149">
        <v>974141</v>
      </c>
      <c r="O5422" s="169"/>
      <c r="P5422" s="154" t="s">
        <v>4117</v>
      </c>
      <c r="Q5422" s="158" t="s">
        <v>50</v>
      </c>
      <c r="R5422" s="142">
        <f t="shared" si="85"/>
        <v>8.00000164247304</v>
      </c>
    </row>
    <row r="5423" s="109" customFormat="1">
      <c r="A5423" s="119">
        <f>MAX($A$19:A5422)+1</f>
        <v>5405</v>
      </c>
      <c r="B5423" s="120" t="s">
        <v>41</v>
      </c>
      <c r="C5423" s="144" t="s">
        <v>2864</v>
      </c>
      <c r="D5423" s="144" t="s">
        <v>5899</v>
      </c>
      <c r="E5423" s="145" t="s">
        <v>4159</v>
      </c>
      <c r="F5423" s="146" t="s">
        <v>2875</v>
      </c>
      <c r="G5423" s="146" t="s">
        <v>2867</v>
      </c>
      <c r="H5423" s="146" t="s">
        <v>5902</v>
      </c>
      <c r="I5423" s="151" t="s">
        <v>122</v>
      </c>
      <c r="J5423" s="147">
        <v>6175</v>
      </c>
      <c r="K5423" s="147">
        <v>2573.8704</v>
      </c>
      <c r="L5423" s="148">
        <v>15893650</v>
      </c>
      <c r="M5423" s="120" t="s">
        <v>56</v>
      </c>
      <c r="N5423" s="149">
        <v>1271492</v>
      </c>
      <c r="O5423" s="169"/>
      <c r="P5423" s="154" t="s">
        <v>4117</v>
      </c>
      <c r="Q5423" s="158" t="s">
        <v>50</v>
      </c>
      <c r="R5423" s="142">
        <f t="shared" si="85"/>
        <v>8</v>
      </c>
    </row>
    <row r="5424" s="109" customFormat="1">
      <c r="A5424" s="119">
        <f>MAX($A$19:A5423)+1</f>
        <v>5406</v>
      </c>
      <c r="B5424" s="120" t="s">
        <v>41</v>
      </c>
      <c r="C5424" s="144" t="s">
        <v>2864</v>
      </c>
      <c r="D5424" s="144" t="s">
        <v>5903</v>
      </c>
      <c r="E5424" s="145">
        <v>45260</v>
      </c>
      <c r="F5424" s="146" t="s">
        <v>2866</v>
      </c>
      <c r="G5424" s="146" t="s">
        <v>2867</v>
      </c>
      <c r="H5424" s="146" t="s">
        <v>5904</v>
      </c>
      <c r="I5424" s="151" t="s">
        <v>122</v>
      </c>
      <c r="J5424" s="147">
        <v>3264</v>
      </c>
      <c r="K5424" s="147">
        <v>2298</v>
      </c>
      <c r="L5424" s="148">
        <v>7500672</v>
      </c>
      <c r="M5424" s="120" t="s">
        <v>56</v>
      </c>
      <c r="N5424" s="149">
        <v>600054</v>
      </c>
      <c r="O5424" s="169"/>
      <c r="P5424" s="154" t="s">
        <v>4117</v>
      </c>
      <c r="Q5424" s="158" t="s">
        <v>50</v>
      </c>
      <c r="R5424" s="142">
        <f t="shared" si="85"/>
        <v>8.0000031997133</v>
      </c>
    </row>
    <row r="5425" s="109" customFormat="1">
      <c r="A5425" s="119">
        <f>MAX($A$19:A5424)+1</f>
        <v>5407</v>
      </c>
      <c r="B5425" s="120" t="s">
        <v>41</v>
      </c>
      <c r="C5425" s="144" t="s">
        <v>2864</v>
      </c>
      <c r="D5425" s="144" t="s">
        <v>5905</v>
      </c>
      <c r="E5425" s="145">
        <v>45260</v>
      </c>
      <c r="F5425" s="146" t="s">
        <v>2866</v>
      </c>
      <c r="G5425" s="146" t="s">
        <v>2867</v>
      </c>
      <c r="H5425" s="146" t="s">
        <v>5906</v>
      </c>
      <c r="I5425" s="151" t="s">
        <v>122</v>
      </c>
      <c r="J5425" s="147">
        <v>1170</v>
      </c>
      <c r="K5425" s="147">
        <v>35249.23076</v>
      </c>
      <c r="L5425" s="148">
        <v>41241600</v>
      </c>
      <c r="M5425" s="120" t="s">
        <v>56</v>
      </c>
      <c r="N5425" s="149">
        <v>3299328</v>
      </c>
      <c r="O5425" s="169"/>
      <c r="P5425" s="154" t="s">
        <v>4117</v>
      </c>
      <c r="Q5425" s="158" t="s">
        <v>50</v>
      </c>
      <c r="R5425" s="142">
        <f t="shared" si="85"/>
        <v>8</v>
      </c>
    </row>
    <row r="5426" ht="22.5" s="109" customFormat="1">
      <c r="A5426" s="119">
        <f>MAX($A$19:A5425)+1</f>
        <v>5408</v>
      </c>
      <c r="B5426" s="120" t="s">
        <v>41</v>
      </c>
      <c r="C5426" s="144" t="s">
        <v>2014</v>
      </c>
      <c r="D5426" s="144" t="s">
        <v>5853</v>
      </c>
      <c r="E5426" s="145">
        <v>45226</v>
      </c>
      <c r="F5426" s="146" t="s">
        <v>2881</v>
      </c>
      <c r="G5426" s="146" t="s">
        <v>2882</v>
      </c>
      <c r="H5426" s="146" t="s">
        <v>2883</v>
      </c>
      <c r="I5426" s="151" t="s">
        <v>288</v>
      </c>
      <c r="J5426" s="147">
        <v>180</v>
      </c>
      <c r="K5426" s="147">
        <v>31990</v>
      </c>
      <c r="L5426" s="148">
        <v>5758200</v>
      </c>
      <c r="M5426" s="120" t="s">
        <v>229</v>
      </c>
      <c r="N5426" s="149">
        <v>575820</v>
      </c>
      <c r="O5426" s="169"/>
      <c r="P5426" s="154" t="s">
        <v>4117</v>
      </c>
      <c r="Q5426" s="158" t="s">
        <v>50</v>
      </c>
      <c r="R5426" s="142">
        <f t="shared" si="85"/>
        <v>10</v>
      </c>
    </row>
    <row r="5427" ht="22.5" s="109" customFormat="1">
      <c r="A5427" s="119">
        <f>MAX($A$19:A5426)+1</f>
        <v>5409</v>
      </c>
      <c r="B5427" s="120" t="s">
        <v>41</v>
      </c>
      <c r="C5427" s="144" t="s">
        <v>2884</v>
      </c>
      <c r="D5427" s="144" t="s">
        <v>5907</v>
      </c>
      <c r="E5427" s="145">
        <v>45233</v>
      </c>
      <c r="F5427" s="146" t="s">
        <v>2886</v>
      </c>
      <c r="G5427" s="146" t="s">
        <v>2887</v>
      </c>
      <c r="H5427" s="146" t="s">
        <v>306</v>
      </c>
      <c r="I5427" s="151" t="s">
        <v>303</v>
      </c>
      <c r="J5427" s="147">
        <v>1000</v>
      </c>
      <c r="K5427" s="147">
        <v>19945.45455</v>
      </c>
      <c r="L5427" s="148">
        <v>19945455</v>
      </c>
      <c r="M5427" s="120" t="s">
        <v>229</v>
      </c>
      <c r="N5427" s="149">
        <v>1994545</v>
      </c>
      <c r="O5427" s="169"/>
      <c r="P5427" s="154" t="s">
        <v>4117</v>
      </c>
      <c r="Q5427" s="158" t="s">
        <v>50</v>
      </c>
      <c r="R5427" s="142">
        <f t="shared" si="85"/>
        <v>9.99999749316323</v>
      </c>
    </row>
    <row r="5428" ht="22.5" s="109" customFormat="1">
      <c r="A5428" s="119">
        <f>MAX($A$19:A5427)+1</f>
        <v>5410</v>
      </c>
      <c r="B5428" s="120" t="s">
        <v>41</v>
      </c>
      <c r="C5428" s="144" t="s">
        <v>2884</v>
      </c>
      <c r="D5428" s="144" t="s">
        <v>5908</v>
      </c>
      <c r="E5428" s="145">
        <v>45246</v>
      </c>
      <c r="F5428" s="146" t="s">
        <v>2886</v>
      </c>
      <c r="G5428" s="146" t="s">
        <v>2887</v>
      </c>
      <c r="H5428" s="146" t="s">
        <v>306</v>
      </c>
      <c r="I5428" s="151" t="s">
        <v>303</v>
      </c>
      <c r="J5428" s="147">
        <v>1000</v>
      </c>
      <c r="K5428" s="147">
        <v>18981.81818</v>
      </c>
      <c r="L5428" s="148">
        <v>18981818</v>
      </c>
      <c r="M5428" s="120" t="s">
        <v>229</v>
      </c>
      <c r="N5428" s="149">
        <v>1898182</v>
      </c>
      <c r="O5428" s="169"/>
      <c r="P5428" s="154" t="s">
        <v>4117</v>
      </c>
      <c r="Q5428" s="158" t="s">
        <v>50</v>
      </c>
      <c r="R5428" s="142">
        <f t="shared" si="85"/>
        <v>10.0000010536399</v>
      </c>
    </row>
    <row r="5429" ht="22.5" s="109" customFormat="1">
      <c r="A5429" s="119">
        <f>MAX($A$19:A5428)+1</f>
        <v>5411</v>
      </c>
      <c r="B5429" s="120" t="s">
        <v>41</v>
      </c>
      <c r="C5429" s="144" t="s">
        <v>2884</v>
      </c>
      <c r="D5429" s="144" t="s">
        <v>5909</v>
      </c>
      <c r="E5429" s="145">
        <v>45257</v>
      </c>
      <c r="F5429" s="146" t="s">
        <v>2886</v>
      </c>
      <c r="G5429" s="146" t="s">
        <v>2887</v>
      </c>
      <c r="H5429" s="146" t="s">
        <v>306</v>
      </c>
      <c r="I5429" s="151" t="s">
        <v>303</v>
      </c>
      <c r="J5429" s="147">
        <v>1000</v>
      </c>
      <c r="K5429" s="147">
        <v>18436.36364</v>
      </c>
      <c r="L5429" s="148">
        <v>18436364</v>
      </c>
      <c r="M5429" s="120" t="s">
        <v>229</v>
      </c>
      <c r="N5429" s="149">
        <v>1843636</v>
      </c>
      <c r="O5429" s="169"/>
      <c r="P5429" s="154" t="s">
        <v>4117</v>
      </c>
      <c r="Q5429" s="158" t="s">
        <v>50</v>
      </c>
      <c r="R5429" s="142">
        <f t="shared" si="85"/>
        <v>9.9999978303748</v>
      </c>
    </row>
    <row r="5430" s="109" customFormat="1">
      <c r="A5430" s="119">
        <f>MAX($A$19:A5429)+1</f>
        <v>5412</v>
      </c>
      <c r="B5430" s="120" t="s">
        <v>41</v>
      </c>
      <c r="C5430" s="144" t="s">
        <v>2889</v>
      </c>
      <c r="D5430" s="144" t="s">
        <v>5910</v>
      </c>
      <c r="E5430" s="145">
        <v>45259</v>
      </c>
      <c r="F5430" s="146" t="s">
        <v>2891</v>
      </c>
      <c r="G5430" s="146" t="s">
        <v>2892</v>
      </c>
      <c r="H5430" s="146" t="s">
        <v>1527</v>
      </c>
      <c r="I5430" s="151" t="s">
        <v>98</v>
      </c>
      <c r="J5430" s="147">
        <v>1990</v>
      </c>
      <c r="K5430" s="147">
        <v>1300</v>
      </c>
      <c r="L5430" s="148">
        <v>2587000</v>
      </c>
      <c r="M5430" s="120" t="s">
        <v>56</v>
      </c>
      <c r="N5430" s="149">
        <v>206960</v>
      </c>
      <c r="O5430" s="169"/>
      <c r="P5430" s="154" t="s">
        <v>4117</v>
      </c>
      <c r="Q5430" s="158" t="s">
        <v>50</v>
      </c>
      <c r="R5430" s="142">
        <f t="shared" si="85"/>
        <v>8</v>
      </c>
    </row>
    <row r="5431" s="109" customFormat="1">
      <c r="A5431" s="119">
        <f>MAX($A$19:A5430)+1</f>
        <v>5413</v>
      </c>
      <c r="B5431" s="120" t="s">
        <v>41</v>
      </c>
      <c r="C5431" s="144" t="s">
        <v>2889</v>
      </c>
      <c r="D5431" s="144" t="s">
        <v>2695</v>
      </c>
      <c r="E5431" s="145">
        <v>45260</v>
      </c>
      <c r="F5431" s="146" t="s">
        <v>2891</v>
      </c>
      <c r="G5431" s="146" t="s">
        <v>2892</v>
      </c>
      <c r="H5431" s="146" t="s">
        <v>2893</v>
      </c>
      <c r="I5431" s="151" t="s">
        <v>98</v>
      </c>
      <c r="J5431" s="147">
        <v>10810</v>
      </c>
      <c r="K5431" s="147">
        <v>3400</v>
      </c>
      <c r="L5431" s="148">
        <v>36754000</v>
      </c>
      <c r="M5431" s="120" t="s">
        <v>56</v>
      </c>
      <c r="N5431" s="149">
        <v>2940320</v>
      </c>
      <c r="O5431" s="169"/>
      <c r="P5431" s="154" t="s">
        <v>4117</v>
      </c>
      <c r="Q5431" s="158" t="s">
        <v>50</v>
      </c>
      <c r="R5431" s="142">
        <f t="shared" si="85"/>
        <v>8</v>
      </c>
    </row>
    <row r="5432" s="109" customFormat="1">
      <c r="A5432" s="119">
        <f>MAX($A$19:A5431)+1</f>
        <v>5414</v>
      </c>
      <c r="B5432" s="120" t="s">
        <v>41</v>
      </c>
      <c r="C5432" s="144" t="s">
        <v>2889</v>
      </c>
      <c r="D5432" s="144" t="s">
        <v>5911</v>
      </c>
      <c r="E5432" s="145">
        <v>45260</v>
      </c>
      <c r="F5432" s="146" t="s">
        <v>2891</v>
      </c>
      <c r="G5432" s="146" t="s">
        <v>2892</v>
      </c>
      <c r="H5432" s="146" t="s">
        <v>2893</v>
      </c>
      <c r="I5432" s="151" t="s">
        <v>98</v>
      </c>
      <c r="J5432" s="147">
        <v>6095</v>
      </c>
      <c r="K5432" s="147">
        <v>3400</v>
      </c>
      <c r="L5432" s="148">
        <v>20723000</v>
      </c>
      <c r="M5432" s="120" t="s">
        <v>56</v>
      </c>
      <c r="N5432" s="149">
        <v>1657840</v>
      </c>
      <c r="O5432" s="169"/>
      <c r="P5432" s="154" t="s">
        <v>4117</v>
      </c>
      <c r="Q5432" s="158" t="s">
        <v>50</v>
      </c>
      <c r="R5432" s="142">
        <f t="shared" si="85"/>
        <v>8</v>
      </c>
    </row>
    <row r="5433" s="109" customFormat="1">
      <c r="A5433" s="119">
        <f>MAX($A$19:A5432)+1</f>
        <v>5415</v>
      </c>
      <c r="B5433" s="120" t="s">
        <v>41</v>
      </c>
      <c r="C5433" s="144" t="s">
        <v>1709</v>
      </c>
      <c r="D5433" s="144" t="s">
        <v>5912</v>
      </c>
      <c r="E5433" s="145">
        <v>45248</v>
      </c>
      <c r="F5433" s="146" t="s">
        <v>2896</v>
      </c>
      <c r="G5433" s="146" t="s">
        <v>2897</v>
      </c>
      <c r="H5433" s="146" t="s">
        <v>545</v>
      </c>
      <c r="I5433" s="133" t="s">
        <v>47</v>
      </c>
      <c r="J5433" s="147"/>
      <c r="K5433" s="147"/>
      <c r="L5433" s="148">
        <v>36700000</v>
      </c>
      <c r="M5433" s="120" t="s">
        <v>56</v>
      </c>
      <c r="N5433" s="149">
        <v>2936000</v>
      </c>
      <c r="O5433" s="169"/>
      <c r="P5433" s="154" t="s">
        <v>4117</v>
      </c>
      <c r="Q5433" s="158" t="s">
        <v>50</v>
      </c>
      <c r="R5433" s="142">
        <f t="shared" si="85"/>
        <v>8</v>
      </c>
    </row>
    <row r="5434" s="109" customFormat="1">
      <c r="A5434" s="119">
        <f>MAX($A$19:A5433)+1</f>
        <v>5416</v>
      </c>
      <c r="B5434" s="120" t="s">
        <v>41</v>
      </c>
      <c r="C5434" s="144" t="s">
        <v>1709</v>
      </c>
      <c r="D5434" s="144" t="s">
        <v>5913</v>
      </c>
      <c r="E5434" s="145">
        <v>45259</v>
      </c>
      <c r="F5434" s="146" t="s">
        <v>2896</v>
      </c>
      <c r="G5434" s="146" t="s">
        <v>2897</v>
      </c>
      <c r="H5434" s="146" t="s">
        <v>545</v>
      </c>
      <c r="I5434" s="133" t="s">
        <v>47</v>
      </c>
      <c r="J5434" s="147"/>
      <c r="K5434" s="147"/>
      <c r="L5434" s="148">
        <v>35856404</v>
      </c>
      <c r="M5434" s="120" t="s">
        <v>56</v>
      </c>
      <c r="N5434" s="149">
        <v>2868512</v>
      </c>
      <c r="O5434" s="169"/>
      <c r="P5434" s="154" t="s">
        <v>4117</v>
      </c>
      <c r="Q5434" s="158" t="s">
        <v>50</v>
      </c>
      <c r="R5434" s="142">
        <f t="shared" si="85"/>
        <v>7.99999910755133</v>
      </c>
    </row>
    <row r="5435" s="109" customFormat="1">
      <c r="A5435" s="119">
        <f>MAX($A$19:A5434)+1</f>
        <v>5417</v>
      </c>
      <c r="B5435" s="120" t="s">
        <v>41</v>
      </c>
      <c r="C5435" s="144" t="s">
        <v>1709</v>
      </c>
      <c r="D5435" s="144" t="s">
        <v>5914</v>
      </c>
      <c r="E5435" s="145">
        <v>45260</v>
      </c>
      <c r="F5435" s="146" t="s">
        <v>2896</v>
      </c>
      <c r="G5435" s="146" t="s">
        <v>2897</v>
      </c>
      <c r="H5435" s="146" t="s">
        <v>545</v>
      </c>
      <c r="I5435" s="133" t="s">
        <v>47</v>
      </c>
      <c r="J5435" s="147"/>
      <c r="K5435" s="147"/>
      <c r="L5435" s="148">
        <v>209732</v>
      </c>
      <c r="M5435" s="120" t="s">
        <v>56</v>
      </c>
      <c r="N5435" s="149">
        <v>16779</v>
      </c>
      <c r="O5435" s="169"/>
      <c r="P5435" s="154" t="s">
        <v>4117</v>
      </c>
      <c r="Q5435" s="158" t="s">
        <v>50</v>
      </c>
      <c r="R5435" s="142">
        <f t="shared" si="85"/>
        <v>8.00020979154349</v>
      </c>
    </row>
    <row r="5436" s="109" customFormat="1">
      <c r="A5436" s="119">
        <f>MAX($A$19:A5435)+1</f>
        <v>5418</v>
      </c>
      <c r="B5436" s="120" t="s">
        <v>41</v>
      </c>
      <c r="C5436" s="144" t="s">
        <v>1709</v>
      </c>
      <c r="D5436" s="144" t="s">
        <v>5915</v>
      </c>
      <c r="E5436" s="145">
        <v>45260</v>
      </c>
      <c r="F5436" s="146" t="s">
        <v>2896</v>
      </c>
      <c r="G5436" s="146" t="s">
        <v>2897</v>
      </c>
      <c r="H5436" s="146" t="s">
        <v>545</v>
      </c>
      <c r="I5436" s="133" t="s">
        <v>47</v>
      </c>
      <c r="J5436" s="147"/>
      <c r="K5436" s="147"/>
      <c r="L5436" s="148">
        <v>1048659</v>
      </c>
      <c r="M5436" s="120" t="s">
        <v>56</v>
      </c>
      <c r="N5436" s="149">
        <v>83893</v>
      </c>
      <c r="O5436" s="169"/>
      <c r="P5436" s="154" t="s">
        <v>4117</v>
      </c>
      <c r="Q5436" s="158" t="s">
        <v>50</v>
      </c>
      <c r="R5436" s="142">
        <f t="shared" si="85"/>
        <v>8.00002670076736</v>
      </c>
    </row>
    <row r="5437" s="109" customFormat="1">
      <c r="A5437" s="119">
        <f>MAX($A$19:A5436)+1</f>
        <v>5419</v>
      </c>
      <c r="B5437" s="120" t="s">
        <v>41</v>
      </c>
      <c r="C5437" s="144" t="s">
        <v>2904</v>
      </c>
      <c r="D5437" s="144" t="s">
        <v>2034</v>
      </c>
      <c r="E5437" s="145" t="s">
        <v>4159</v>
      </c>
      <c r="F5437" s="146" t="s">
        <v>2905</v>
      </c>
      <c r="G5437" s="146" t="s">
        <v>2906</v>
      </c>
      <c r="H5437" s="146" t="s">
        <v>5916</v>
      </c>
      <c r="I5437" s="151" t="s">
        <v>327</v>
      </c>
      <c r="J5437" s="147">
        <v>43</v>
      </c>
      <c r="K5437" s="147">
        <v>34700</v>
      </c>
      <c r="L5437" s="148">
        <v>1492100</v>
      </c>
      <c r="M5437" s="120" t="s">
        <v>56</v>
      </c>
      <c r="N5437" s="149">
        <v>119368</v>
      </c>
      <c r="O5437" s="169"/>
      <c r="P5437" s="154" t="s">
        <v>4117</v>
      </c>
      <c r="Q5437" s="158" t="s">
        <v>50</v>
      </c>
      <c r="R5437" s="142">
        <f t="shared" si="85"/>
        <v>8</v>
      </c>
    </row>
    <row r="5438" s="109" customFormat="1">
      <c r="A5438" s="119">
        <f>MAX($A$19:A5437)+1</f>
        <v>5420</v>
      </c>
      <c r="B5438" s="120" t="s">
        <v>41</v>
      </c>
      <c r="C5438" s="144" t="s">
        <v>2904</v>
      </c>
      <c r="D5438" s="144" t="s">
        <v>2034</v>
      </c>
      <c r="E5438" s="145" t="s">
        <v>4159</v>
      </c>
      <c r="F5438" s="146" t="s">
        <v>2905</v>
      </c>
      <c r="G5438" s="146" t="s">
        <v>2906</v>
      </c>
      <c r="H5438" s="146" t="s">
        <v>2910</v>
      </c>
      <c r="I5438" s="151" t="s">
        <v>327</v>
      </c>
      <c r="J5438" s="147">
        <v>4160</v>
      </c>
      <c r="K5438" s="147">
        <v>1900</v>
      </c>
      <c r="L5438" s="148">
        <v>7904000</v>
      </c>
      <c r="M5438" s="120" t="s">
        <v>56</v>
      </c>
      <c r="N5438" s="149">
        <v>632320</v>
      </c>
      <c r="O5438" s="169"/>
      <c r="P5438" s="154" t="s">
        <v>4117</v>
      </c>
      <c r="Q5438" s="158" t="s">
        <v>50</v>
      </c>
      <c r="R5438" s="142">
        <f t="shared" si="85"/>
        <v>8</v>
      </c>
    </row>
    <row r="5439" s="109" customFormat="1">
      <c r="A5439" s="119">
        <f>MAX($A$19:A5438)+1</f>
        <v>5421</v>
      </c>
      <c r="B5439" s="120" t="s">
        <v>41</v>
      </c>
      <c r="C5439" s="144" t="s">
        <v>2904</v>
      </c>
      <c r="D5439" s="144" t="s">
        <v>2034</v>
      </c>
      <c r="E5439" s="145" t="s">
        <v>4159</v>
      </c>
      <c r="F5439" s="146" t="s">
        <v>2905</v>
      </c>
      <c r="G5439" s="146" t="s">
        <v>2906</v>
      </c>
      <c r="H5439" s="146" t="s">
        <v>5917</v>
      </c>
      <c r="I5439" s="151" t="s">
        <v>100</v>
      </c>
      <c r="J5439" s="147">
        <v>11786</v>
      </c>
      <c r="K5439" s="147">
        <v>1860</v>
      </c>
      <c r="L5439" s="148">
        <v>21921960</v>
      </c>
      <c r="M5439" s="120" t="s">
        <v>56</v>
      </c>
      <c r="N5439" s="149">
        <v>1753757</v>
      </c>
      <c r="O5439" s="169"/>
      <c r="P5439" s="154" t="s">
        <v>4117</v>
      </c>
      <c r="Q5439" s="158" t="s">
        <v>50</v>
      </c>
      <c r="R5439" s="142">
        <f t="shared" si="85"/>
        <v>8.00000091232718</v>
      </c>
    </row>
    <row r="5440" s="109" customFormat="1">
      <c r="A5440" s="119">
        <f>MAX($A$19:A5439)+1</f>
        <v>5422</v>
      </c>
      <c r="B5440" s="120" t="s">
        <v>41</v>
      </c>
      <c r="C5440" s="144" t="s">
        <v>2904</v>
      </c>
      <c r="D5440" s="144" t="s">
        <v>2034</v>
      </c>
      <c r="E5440" s="145" t="s">
        <v>4159</v>
      </c>
      <c r="F5440" s="146" t="s">
        <v>2905</v>
      </c>
      <c r="G5440" s="146" t="s">
        <v>2906</v>
      </c>
      <c r="H5440" s="146" t="s">
        <v>5918</v>
      </c>
      <c r="I5440" s="151" t="s">
        <v>100</v>
      </c>
      <c r="J5440" s="147">
        <v>23950</v>
      </c>
      <c r="K5440" s="147">
        <v>2080</v>
      </c>
      <c r="L5440" s="148">
        <v>49816000</v>
      </c>
      <c r="M5440" s="120" t="s">
        <v>56</v>
      </c>
      <c r="N5440" s="149">
        <v>3985280</v>
      </c>
      <c r="O5440" s="169"/>
      <c r="P5440" s="154" t="s">
        <v>4117</v>
      </c>
      <c r="Q5440" s="158" t="s">
        <v>50</v>
      </c>
      <c r="R5440" s="142">
        <f t="shared" si="85"/>
        <v>8</v>
      </c>
    </row>
    <row r="5441" s="109" customFormat="1">
      <c r="A5441" s="119">
        <f>MAX($A$19:A5440)+1</f>
        <v>5423</v>
      </c>
      <c r="B5441" s="120" t="s">
        <v>41</v>
      </c>
      <c r="C5441" s="144" t="s">
        <v>2904</v>
      </c>
      <c r="D5441" s="144" t="s">
        <v>3298</v>
      </c>
      <c r="E5441" s="145" t="s">
        <v>4159</v>
      </c>
      <c r="F5441" s="146" t="s">
        <v>2905</v>
      </c>
      <c r="G5441" s="146" t="s">
        <v>2906</v>
      </c>
      <c r="H5441" s="146" t="s">
        <v>2911</v>
      </c>
      <c r="I5441" s="151" t="s">
        <v>327</v>
      </c>
      <c r="J5441" s="147">
        <v>6368</v>
      </c>
      <c r="K5441" s="147">
        <v>6200</v>
      </c>
      <c r="L5441" s="148">
        <v>39481600</v>
      </c>
      <c r="M5441" s="120" t="s">
        <v>56</v>
      </c>
      <c r="N5441" s="149">
        <v>3158528</v>
      </c>
      <c r="O5441" s="169"/>
      <c r="P5441" s="154" t="s">
        <v>4117</v>
      </c>
      <c r="Q5441" s="158" t="s">
        <v>50</v>
      </c>
      <c r="R5441" s="142">
        <f t="shared" si="85"/>
        <v>8</v>
      </c>
    </row>
    <row r="5442" s="109" customFormat="1">
      <c r="A5442" s="119">
        <f>MAX($A$19:A5441)+1</f>
        <v>5424</v>
      </c>
      <c r="B5442" s="120" t="s">
        <v>41</v>
      </c>
      <c r="C5442" s="144" t="s">
        <v>2904</v>
      </c>
      <c r="D5442" s="144" t="s">
        <v>3298</v>
      </c>
      <c r="E5442" s="145" t="s">
        <v>4159</v>
      </c>
      <c r="F5442" s="146" t="s">
        <v>2905</v>
      </c>
      <c r="G5442" s="146" t="s">
        <v>2906</v>
      </c>
      <c r="H5442" s="146" t="s">
        <v>2914</v>
      </c>
      <c r="I5442" s="151" t="s">
        <v>327</v>
      </c>
      <c r="J5442" s="147">
        <v>13164</v>
      </c>
      <c r="K5442" s="147">
        <v>18350</v>
      </c>
      <c r="L5442" s="148">
        <v>241559400</v>
      </c>
      <c r="M5442" s="120" t="s">
        <v>56</v>
      </c>
      <c r="N5442" s="149">
        <v>19324752</v>
      </c>
      <c r="O5442" s="169"/>
      <c r="P5442" s="154" t="s">
        <v>4117</v>
      </c>
      <c r="Q5442" s="158" t="s">
        <v>50</v>
      </c>
      <c r="R5442" s="142">
        <f t="shared" si="85"/>
        <v>8</v>
      </c>
    </row>
    <row r="5443" s="109" customFormat="1">
      <c r="A5443" s="119">
        <f>MAX($A$19:A5442)+1</f>
        <v>5425</v>
      </c>
      <c r="B5443" s="120" t="s">
        <v>41</v>
      </c>
      <c r="C5443" s="144" t="s">
        <v>2904</v>
      </c>
      <c r="D5443" s="144" t="s">
        <v>3298</v>
      </c>
      <c r="E5443" s="145" t="s">
        <v>4159</v>
      </c>
      <c r="F5443" s="146" t="s">
        <v>2905</v>
      </c>
      <c r="G5443" s="146" t="s">
        <v>2906</v>
      </c>
      <c r="H5443" s="146" t="s">
        <v>5919</v>
      </c>
      <c r="I5443" s="151" t="s">
        <v>327</v>
      </c>
      <c r="J5443" s="147">
        <v>63744</v>
      </c>
      <c r="K5443" s="147">
        <v>2450</v>
      </c>
      <c r="L5443" s="148">
        <v>156172800</v>
      </c>
      <c r="M5443" s="120" t="s">
        <v>56</v>
      </c>
      <c r="N5443" s="149">
        <v>12493824</v>
      </c>
      <c r="O5443" s="169"/>
      <c r="P5443" s="154" t="s">
        <v>4117</v>
      </c>
      <c r="Q5443" s="158" t="s">
        <v>50</v>
      </c>
      <c r="R5443" s="142">
        <f t="shared" si="85"/>
        <v>8</v>
      </c>
    </row>
    <row r="5444" s="109" customFormat="1">
      <c r="A5444" s="119">
        <f>MAX($A$19:A5443)+1</f>
        <v>5426</v>
      </c>
      <c r="B5444" s="120" t="s">
        <v>41</v>
      </c>
      <c r="C5444" s="144" t="s">
        <v>2904</v>
      </c>
      <c r="D5444" s="144" t="s">
        <v>3298</v>
      </c>
      <c r="E5444" s="145" t="s">
        <v>4159</v>
      </c>
      <c r="F5444" s="146" t="s">
        <v>2905</v>
      </c>
      <c r="G5444" s="146" t="s">
        <v>2906</v>
      </c>
      <c r="H5444" s="146" t="s">
        <v>2915</v>
      </c>
      <c r="I5444" s="151" t="s">
        <v>327</v>
      </c>
      <c r="J5444" s="147">
        <v>16496</v>
      </c>
      <c r="K5444" s="147">
        <v>6200</v>
      </c>
      <c r="L5444" s="148">
        <v>102275200</v>
      </c>
      <c r="M5444" s="120" t="s">
        <v>56</v>
      </c>
      <c r="N5444" s="149">
        <v>8182016</v>
      </c>
      <c r="O5444" s="169"/>
      <c r="P5444" s="154" t="s">
        <v>4117</v>
      </c>
      <c r="Q5444" s="158" t="s">
        <v>50</v>
      </c>
      <c r="R5444" s="142">
        <f t="shared" si="85"/>
        <v>8</v>
      </c>
    </row>
    <row r="5445" s="109" customFormat="1">
      <c r="A5445" s="119">
        <f>MAX($A$19:A5444)+1</f>
        <v>5427</v>
      </c>
      <c r="B5445" s="120" t="s">
        <v>41</v>
      </c>
      <c r="C5445" s="144" t="s">
        <v>2904</v>
      </c>
      <c r="D5445" s="144" t="s">
        <v>3298</v>
      </c>
      <c r="E5445" s="145" t="s">
        <v>4159</v>
      </c>
      <c r="F5445" s="146" t="s">
        <v>2905</v>
      </c>
      <c r="G5445" s="146" t="s">
        <v>2906</v>
      </c>
      <c r="H5445" s="146" t="s">
        <v>2917</v>
      </c>
      <c r="I5445" s="151" t="s">
        <v>327</v>
      </c>
      <c r="J5445" s="147">
        <v>1410</v>
      </c>
      <c r="K5445" s="147">
        <v>6050</v>
      </c>
      <c r="L5445" s="148">
        <v>8530500</v>
      </c>
      <c r="M5445" s="120" t="s">
        <v>56</v>
      </c>
      <c r="N5445" s="149">
        <v>682440</v>
      </c>
      <c r="O5445" s="169"/>
      <c r="P5445" s="154" t="s">
        <v>4117</v>
      </c>
      <c r="Q5445" s="158" t="s">
        <v>50</v>
      </c>
      <c r="R5445" s="142">
        <f t="shared" si="85"/>
        <v>8</v>
      </c>
    </row>
    <row r="5446" s="109" customFormat="1">
      <c r="A5446" s="119">
        <f>MAX($A$19:A5445)+1</f>
        <v>5428</v>
      </c>
      <c r="B5446" s="120" t="s">
        <v>41</v>
      </c>
      <c r="C5446" s="144" t="s">
        <v>2904</v>
      </c>
      <c r="D5446" s="144" t="s">
        <v>3298</v>
      </c>
      <c r="E5446" s="145" t="s">
        <v>4159</v>
      </c>
      <c r="F5446" s="146" t="s">
        <v>2905</v>
      </c>
      <c r="G5446" s="146" t="s">
        <v>2906</v>
      </c>
      <c r="H5446" s="146" t="s">
        <v>2918</v>
      </c>
      <c r="I5446" s="151" t="s">
        <v>327</v>
      </c>
      <c r="J5446" s="147">
        <v>1110</v>
      </c>
      <c r="K5446" s="147">
        <v>6050</v>
      </c>
      <c r="L5446" s="148">
        <v>6715500</v>
      </c>
      <c r="M5446" s="120" t="s">
        <v>56</v>
      </c>
      <c r="N5446" s="149">
        <v>537240</v>
      </c>
      <c r="O5446" s="169"/>
      <c r="P5446" s="154" t="s">
        <v>4117</v>
      </c>
      <c r="Q5446" s="158" t="s">
        <v>50</v>
      </c>
      <c r="R5446" s="142">
        <f t="shared" si="85"/>
        <v>8</v>
      </c>
    </row>
    <row r="5447" s="109" customFormat="1">
      <c r="A5447" s="119">
        <f>MAX($A$19:A5446)+1</f>
        <v>5429</v>
      </c>
      <c r="B5447" s="120" t="s">
        <v>41</v>
      </c>
      <c r="C5447" s="144" t="s">
        <v>2904</v>
      </c>
      <c r="D5447" s="144" t="s">
        <v>3298</v>
      </c>
      <c r="E5447" s="145" t="s">
        <v>4159</v>
      </c>
      <c r="F5447" s="146" t="s">
        <v>2905</v>
      </c>
      <c r="G5447" s="146" t="s">
        <v>2906</v>
      </c>
      <c r="H5447" s="146" t="s">
        <v>5920</v>
      </c>
      <c r="I5447" s="151" t="s">
        <v>327</v>
      </c>
      <c r="J5447" s="147">
        <v>2154</v>
      </c>
      <c r="K5447" s="147">
        <v>6300</v>
      </c>
      <c r="L5447" s="148">
        <v>13570200</v>
      </c>
      <c r="M5447" s="120" t="s">
        <v>56</v>
      </c>
      <c r="N5447" s="149">
        <v>1085616</v>
      </c>
      <c r="O5447" s="169"/>
      <c r="P5447" s="154" t="s">
        <v>4117</v>
      </c>
      <c r="Q5447" s="158" t="s">
        <v>50</v>
      </c>
      <c r="R5447" s="142">
        <f t="shared" si="85"/>
        <v>8</v>
      </c>
    </row>
    <row r="5448" s="109" customFormat="1">
      <c r="A5448" s="119">
        <f>MAX($A$19:A5447)+1</f>
        <v>5430</v>
      </c>
      <c r="B5448" s="120" t="s">
        <v>41</v>
      </c>
      <c r="C5448" s="144" t="s">
        <v>1440</v>
      </c>
      <c r="D5448" s="144" t="s">
        <v>2050</v>
      </c>
      <c r="E5448" s="145" t="s">
        <v>4159</v>
      </c>
      <c r="F5448" s="146" t="s">
        <v>2919</v>
      </c>
      <c r="G5448" s="146" t="s">
        <v>2920</v>
      </c>
      <c r="H5448" s="146" t="s">
        <v>2921</v>
      </c>
      <c r="I5448" s="151" t="s">
        <v>327</v>
      </c>
      <c r="J5448" s="147">
        <v>77661</v>
      </c>
      <c r="K5448" s="147">
        <v>2700</v>
      </c>
      <c r="L5448" s="148">
        <v>209684700</v>
      </c>
      <c r="M5448" s="120" t="s">
        <v>56</v>
      </c>
      <c r="N5448" s="149">
        <v>16774776</v>
      </c>
      <c r="O5448" s="169"/>
      <c r="P5448" s="154" t="s">
        <v>4117</v>
      </c>
      <c r="Q5448" s="158" t="s">
        <v>50</v>
      </c>
      <c r="R5448" s="142">
        <f t="shared" si="85"/>
        <v>8</v>
      </c>
    </row>
    <row r="5449" s="109" customFormat="1">
      <c r="A5449" s="119">
        <f>MAX($A$19:A5448)+1</f>
        <v>5431</v>
      </c>
      <c r="B5449" s="120" t="s">
        <v>41</v>
      </c>
      <c r="C5449" s="144" t="s">
        <v>1440</v>
      </c>
      <c r="D5449" s="144" t="s">
        <v>2050</v>
      </c>
      <c r="E5449" s="145" t="s">
        <v>4159</v>
      </c>
      <c r="F5449" s="146" t="s">
        <v>2919</v>
      </c>
      <c r="G5449" s="146" t="s">
        <v>2920</v>
      </c>
      <c r="H5449" s="146" t="s">
        <v>2922</v>
      </c>
      <c r="I5449" s="151" t="s">
        <v>327</v>
      </c>
      <c r="J5449" s="147">
        <v>39900</v>
      </c>
      <c r="K5449" s="147">
        <v>3800</v>
      </c>
      <c r="L5449" s="148">
        <v>151620000</v>
      </c>
      <c r="M5449" s="120" t="s">
        <v>56</v>
      </c>
      <c r="N5449" s="149">
        <v>12129600</v>
      </c>
      <c r="O5449" s="169"/>
      <c r="P5449" s="154" t="s">
        <v>4117</v>
      </c>
      <c r="Q5449" s="158" t="s">
        <v>50</v>
      </c>
      <c r="R5449" s="142">
        <f t="shared" si="85"/>
        <v>8</v>
      </c>
    </row>
    <row r="5450" s="109" customFormat="1">
      <c r="A5450" s="119">
        <f>MAX($A$19:A5449)+1</f>
        <v>5432</v>
      </c>
      <c r="B5450" s="120" t="s">
        <v>41</v>
      </c>
      <c r="C5450" s="144" t="s">
        <v>2925</v>
      </c>
      <c r="D5450" s="144" t="s">
        <v>5921</v>
      </c>
      <c r="E5450" s="145">
        <v>45236</v>
      </c>
      <c r="F5450" s="146" t="s">
        <v>2927</v>
      </c>
      <c r="G5450" s="146" t="s">
        <v>2928</v>
      </c>
      <c r="H5450" s="146" t="s">
        <v>2929</v>
      </c>
      <c r="I5450" s="151" t="s">
        <v>801</v>
      </c>
      <c r="J5450" s="147">
        <v>4125</v>
      </c>
      <c r="K5450" s="147">
        <v>25454.54545</v>
      </c>
      <c r="L5450" s="148">
        <v>105000000</v>
      </c>
      <c r="M5450" s="120" t="s">
        <v>229</v>
      </c>
      <c r="N5450" s="149">
        <v>10500000</v>
      </c>
      <c r="O5450" s="169"/>
      <c r="P5450" s="154" t="s">
        <v>4117</v>
      </c>
      <c r="Q5450" s="158" t="s">
        <v>50</v>
      </c>
      <c r="R5450" s="142">
        <f t="shared" si="85"/>
        <v>10</v>
      </c>
    </row>
    <row r="5451" s="109" customFormat="1">
      <c r="A5451" s="119">
        <f>MAX($A$19:A5450)+1</f>
        <v>5433</v>
      </c>
      <c r="B5451" s="120" t="s">
        <v>41</v>
      </c>
      <c r="C5451" s="144" t="s">
        <v>527</v>
      </c>
      <c r="D5451" s="144" t="s">
        <v>1622</v>
      </c>
      <c r="E5451" s="145" t="s">
        <v>4159</v>
      </c>
      <c r="F5451" s="146" t="s">
        <v>2930</v>
      </c>
      <c r="G5451" s="146" t="s">
        <v>2931</v>
      </c>
      <c r="H5451" s="146" t="s">
        <v>5922</v>
      </c>
      <c r="I5451" s="151" t="s">
        <v>557</v>
      </c>
      <c r="J5451" s="147">
        <v>25</v>
      </c>
      <c r="K5451" s="147">
        <v>7000</v>
      </c>
      <c r="L5451" s="148">
        <v>175000</v>
      </c>
      <c r="M5451" s="120" t="s">
        <v>56</v>
      </c>
      <c r="N5451" s="149">
        <v>14000</v>
      </c>
      <c r="O5451" s="170"/>
      <c r="P5451" s="154" t="s">
        <v>4117</v>
      </c>
      <c r="Q5451" s="158" t="s">
        <v>50</v>
      </c>
      <c r="R5451" s="142">
        <f t="shared" si="85"/>
        <v>8</v>
      </c>
    </row>
    <row r="5452" s="109" customFormat="1">
      <c r="A5452" s="119">
        <f>MAX($A$19:A5451)+1</f>
        <v>5434</v>
      </c>
      <c r="B5452" s="120" t="s">
        <v>41</v>
      </c>
      <c r="C5452" s="144" t="s">
        <v>527</v>
      </c>
      <c r="D5452" s="144" t="s">
        <v>1622</v>
      </c>
      <c r="E5452" s="145" t="s">
        <v>4159</v>
      </c>
      <c r="F5452" s="146" t="s">
        <v>2930</v>
      </c>
      <c r="G5452" s="146" t="s">
        <v>2931</v>
      </c>
      <c r="H5452" s="146" t="s">
        <v>2938</v>
      </c>
      <c r="I5452" s="151" t="s">
        <v>557</v>
      </c>
      <c r="J5452" s="147">
        <v>83949</v>
      </c>
      <c r="K5452" s="147">
        <v>3800</v>
      </c>
      <c r="L5452" s="148">
        <v>319006200</v>
      </c>
      <c r="M5452" s="120" t="s">
        <v>56</v>
      </c>
      <c r="N5452" s="149">
        <v>25520496</v>
      </c>
      <c r="O5452" s="170"/>
      <c r="P5452" s="154" t="s">
        <v>4117</v>
      </c>
      <c r="Q5452" s="158" t="s">
        <v>50</v>
      </c>
      <c r="R5452" s="142">
        <f t="shared" si="85"/>
        <v>8</v>
      </c>
    </row>
    <row r="5453" s="109" customFormat="1">
      <c r="A5453" s="119">
        <f>MAX($A$19:A5452)+1</f>
        <v>5435</v>
      </c>
      <c r="B5453" s="120" t="s">
        <v>41</v>
      </c>
      <c r="C5453" s="144" t="s">
        <v>527</v>
      </c>
      <c r="D5453" s="144" t="s">
        <v>1622</v>
      </c>
      <c r="E5453" s="145" t="s">
        <v>4159</v>
      </c>
      <c r="F5453" s="146" t="s">
        <v>2930</v>
      </c>
      <c r="G5453" s="146" t="s">
        <v>2931</v>
      </c>
      <c r="H5453" s="146" t="s">
        <v>2940</v>
      </c>
      <c r="I5453" s="151" t="s">
        <v>557</v>
      </c>
      <c r="J5453" s="147">
        <v>37076</v>
      </c>
      <c r="K5453" s="147">
        <v>2500</v>
      </c>
      <c r="L5453" s="148">
        <v>92690000</v>
      </c>
      <c r="M5453" s="120" t="s">
        <v>56</v>
      </c>
      <c r="N5453" s="149">
        <v>7415200</v>
      </c>
      <c r="O5453" s="170"/>
      <c r="P5453" s="154" t="s">
        <v>4117</v>
      </c>
      <c r="Q5453" s="158" t="s">
        <v>50</v>
      </c>
      <c r="R5453" s="142">
        <f t="shared" si="85"/>
        <v>8</v>
      </c>
    </row>
    <row r="5454" ht="19.5" customHeight="1" s="109" customFormat="1">
      <c r="A5454" s="119">
        <f>MAX($A$19:A5453)+1</f>
        <v>5436</v>
      </c>
      <c r="B5454" s="120" t="s">
        <v>41</v>
      </c>
      <c r="C5454" s="144" t="s">
        <v>2943</v>
      </c>
      <c r="D5454" s="144" t="s">
        <v>2050</v>
      </c>
      <c r="E5454" s="145" t="s">
        <v>4155</v>
      </c>
      <c r="F5454" s="146" t="s">
        <v>2944</v>
      </c>
      <c r="G5454" s="146" t="s">
        <v>2945</v>
      </c>
      <c r="H5454" s="146" t="s">
        <v>2057</v>
      </c>
      <c r="I5454" s="151" t="s">
        <v>327</v>
      </c>
      <c r="J5454" s="147">
        <v>113497</v>
      </c>
      <c r="K5454" s="147">
        <v>2700</v>
      </c>
      <c r="L5454" s="148">
        <v>306441900</v>
      </c>
      <c r="M5454" s="120" t="s">
        <v>56</v>
      </c>
      <c r="N5454" s="149">
        <v>24515352</v>
      </c>
      <c r="O5454" s="171"/>
      <c r="P5454" s="154" t="s">
        <v>4117</v>
      </c>
      <c r="Q5454" s="158" t="s">
        <v>50</v>
      </c>
      <c r="R5454" s="142">
        <f t="shared" si="85"/>
        <v>8</v>
      </c>
    </row>
    <row r="5455" ht="19.5" customHeight="1" s="109" customFormat="1">
      <c r="A5455" s="119">
        <f>MAX($A$19:A5454)+1</f>
        <v>5437</v>
      </c>
      <c r="B5455" s="120" t="s">
        <v>41</v>
      </c>
      <c r="C5455" s="144" t="s">
        <v>2943</v>
      </c>
      <c r="D5455" s="144" t="s">
        <v>2050</v>
      </c>
      <c r="E5455" s="145" t="s">
        <v>4155</v>
      </c>
      <c r="F5455" s="146" t="s">
        <v>2944</v>
      </c>
      <c r="G5455" s="146" t="s">
        <v>2945</v>
      </c>
      <c r="H5455" s="146" t="s">
        <v>1521</v>
      </c>
      <c r="I5455" s="151" t="s">
        <v>327</v>
      </c>
      <c r="J5455" s="147">
        <v>41327</v>
      </c>
      <c r="K5455" s="147">
        <v>3000</v>
      </c>
      <c r="L5455" s="148">
        <v>123981000</v>
      </c>
      <c r="M5455" s="120" t="s">
        <v>56</v>
      </c>
      <c r="N5455" s="149">
        <v>9918480</v>
      </c>
      <c r="O5455" s="171"/>
      <c r="P5455" s="154" t="s">
        <v>4117</v>
      </c>
      <c r="Q5455" s="158" t="s">
        <v>50</v>
      </c>
      <c r="R5455" s="142">
        <f t="shared" si="85"/>
        <v>8</v>
      </c>
    </row>
    <row r="5456" ht="19.5" customHeight="1" s="109" customFormat="1">
      <c r="A5456" s="119">
        <f>MAX($A$19:A5455)+1</f>
        <v>5438</v>
      </c>
      <c r="B5456" s="120" t="s">
        <v>41</v>
      </c>
      <c r="C5456" s="144" t="s">
        <v>2943</v>
      </c>
      <c r="D5456" s="144" t="s">
        <v>2050</v>
      </c>
      <c r="E5456" s="145" t="s">
        <v>4155</v>
      </c>
      <c r="F5456" s="146" t="s">
        <v>2944</v>
      </c>
      <c r="G5456" s="146" t="s">
        <v>2945</v>
      </c>
      <c r="H5456" s="146" t="s">
        <v>2948</v>
      </c>
      <c r="I5456" s="151" t="s">
        <v>327</v>
      </c>
      <c r="J5456" s="147">
        <v>37910</v>
      </c>
      <c r="K5456" s="147">
        <v>2200</v>
      </c>
      <c r="L5456" s="148">
        <v>83402000</v>
      </c>
      <c r="M5456" s="120" t="s">
        <v>56</v>
      </c>
      <c r="N5456" s="149">
        <v>6672160</v>
      </c>
      <c r="O5456" s="171"/>
      <c r="P5456" s="154" t="s">
        <v>4117</v>
      </c>
      <c r="Q5456" s="158" t="s">
        <v>50</v>
      </c>
      <c r="R5456" s="142">
        <f t="shared" si="85"/>
        <v>8</v>
      </c>
    </row>
    <row r="5457" ht="19.5" customHeight="1" s="109" customFormat="1">
      <c r="A5457" s="119">
        <f>MAX($A$19:A5456)+1</f>
        <v>5439</v>
      </c>
      <c r="B5457" s="120" t="s">
        <v>41</v>
      </c>
      <c r="C5457" s="144" t="s">
        <v>2943</v>
      </c>
      <c r="D5457" s="144" t="s">
        <v>2050</v>
      </c>
      <c r="E5457" s="145" t="s">
        <v>4155</v>
      </c>
      <c r="F5457" s="146" t="s">
        <v>2944</v>
      </c>
      <c r="G5457" s="146" t="s">
        <v>2945</v>
      </c>
      <c r="H5457" s="146" t="s">
        <v>2949</v>
      </c>
      <c r="I5457" s="151" t="s">
        <v>327</v>
      </c>
      <c r="J5457" s="147">
        <v>8511</v>
      </c>
      <c r="K5457" s="147">
        <v>2800</v>
      </c>
      <c r="L5457" s="148">
        <v>23830800</v>
      </c>
      <c r="M5457" s="120" t="s">
        <v>56</v>
      </c>
      <c r="N5457" s="149">
        <v>1906464</v>
      </c>
      <c r="O5457" s="171"/>
      <c r="P5457" s="154" t="s">
        <v>4117</v>
      </c>
      <c r="Q5457" s="158" t="s">
        <v>50</v>
      </c>
      <c r="R5457" s="142">
        <f t="shared" si="85"/>
        <v>8</v>
      </c>
    </row>
    <row r="5458" s="109" customFormat="1">
      <c r="A5458" s="119">
        <f>MAX($A$19:A5457)+1</f>
        <v>5440</v>
      </c>
      <c r="B5458" s="120" t="s">
        <v>41</v>
      </c>
      <c r="C5458" s="144" t="s">
        <v>365</v>
      </c>
      <c r="D5458" s="144" t="s">
        <v>1462</v>
      </c>
      <c r="E5458" s="145" t="s">
        <v>4159</v>
      </c>
      <c r="F5458" s="146" t="s">
        <v>2951</v>
      </c>
      <c r="G5458" s="146" t="s">
        <v>2952</v>
      </c>
      <c r="H5458" s="146" t="s">
        <v>2921</v>
      </c>
      <c r="I5458" s="151" t="s">
        <v>327</v>
      </c>
      <c r="J5458" s="147">
        <v>49984</v>
      </c>
      <c r="K5458" s="147">
        <v>2700</v>
      </c>
      <c r="L5458" s="148">
        <v>134956800</v>
      </c>
      <c r="M5458" s="120" t="s">
        <v>56</v>
      </c>
      <c r="N5458" s="149">
        <v>10796544</v>
      </c>
      <c r="O5458" s="171"/>
      <c r="P5458" s="154" t="s">
        <v>4117</v>
      </c>
      <c r="Q5458" s="158" t="s">
        <v>50</v>
      </c>
      <c r="R5458" s="142">
        <f t="shared" si="85"/>
        <v>8</v>
      </c>
    </row>
    <row r="5459" s="109" customFormat="1">
      <c r="A5459" s="119">
        <f>MAX($A$19:A5458)+1</f>
        <v>5441</v>
      </c>
      <c r="B5459" s="120" t="s">
        <v>41</v>
      </c>
      <c r="C5459" s="144" t="s">
        <v>365</v>
      </c>
      <c r="D5459" s="144" t="s">
        <v>1462</v>
      </c>
      <c r="E5459" s="145" t="s">
        <v>4159</v>
      </c>
      <c r="F5459" s="146" t="s">
        <v>2951</v>
      </c>
      <c r="G5459" s="146" t="s">
        <v>2952</v>
      </c>
      <c r="H5459" s="146" t="s">
        <v>2955</v>
      </c>
      <c r="I5459" s="151" t="s">
        <v>327</v>
      </c>
      <c r="J5459" s="147">
        <v>621</v>
      </c>
      <c r="K5459" s="147">
        <v>2700</v>
      </c>
      <c r="L5459" s="148">
        <v>1676700</v>
      </c>
      <c r="M5459" s="120" t="s">
        <v>56</v>
      </c>
      <c r="N5459" s="149">
        <v>134136</v>
      </c>
      <c r="O5459" s="171"/>
      <c r="P5459" s="154" t="s">
        <v>4117</v>
      </c>
      <c r="Q5459" s="158" t="s">
        <v>50</v>
      </c>
      <c r="R5459" s="142">
        <f t="shared" si="85"/>
        <v>8</v>
      </c>
    </row>
    <row r="5460" s="109" customFormat="1">
      <c r="A5460" s="119">
        <f>MAX($A$19:A5459)+1</f>
        <v>5442</v>
      </c>
      <c r="B5460" s="120" t="s">
        <v>41</v>
      </c>
      <c r="C5460" s="144" t="s">
        <v>365</v>
      </c>
      <c r="D5460" s="144" t="s">
        <v>1462</v>
      </c>
      <c r="E5460" s="145" t="s">
        <v>4159</v>
      </c>
      <c r="F5460" s="146" t="s">
        <v>2951</v>
      </c>
      <c r="G5460" s="146" t="s">
        <v>2952</v>
      </c>
      <c r="H5460" s="146" t="s">
        <v>5923</v>
      </c>
      <c r="I5460" s="151" t="s">
        <v>327</v>
      </c>
      <c r="J5460" s="147">
        <v>596</v>
      </c>
      <c r="K5460" s="147">
        <v>2000</v>
      </c>
      <c r="L5460" s="148">
        <v>1192000</v>
      </c>
      <c r="M5460" s="120" t="s">
        <v>56</v>
      </c>
      <c r="N5460" s="149">
        <v>95360</v>
      </c>
      <c r="O5460" s="171"/>
      <c r="P5460" s="154" t="s">
        <v>4117</v>
      </c>
      <c r="Q5460" s="158" t="s">
        <v>50</v>
      </c>
      <c r="R5460" s="142">
        <f t="shared" si="85"/>
        <v>8</v>
      </c>
    </row>
    <row r="5461" s="109" customFormat="1">
      <c r="A5461" s="119">
        <f>MAX($A$19:A5460)+1</f>
        <v>5443</v>
      </c>
      <c r="B5461" s="120" t="s">
        <v>41</v>
      </c>
      <c r="C5461" s="144" t="s">
        <v>365</v>
      </c>
      <c r="D5461" s="144" t="s">
        <v>1462</v>
      </c>
      <c r="E5461" s="145" t="s">
        <v>4159</v>
      </c>
      <c r="F5461" s="146" t="s">
        <v>2951</v>
      </c>
      <c r="G5461" s="146" t="s">
        <v>2952</v>
      </c>
      <c r="H5461" s="146" t="s">
        <v>2958</v>
      </c>
      <c r="I5461" s="151" t="s">
        <v>327</v>
      </c>
      <c r="J5461" s="147">
        <v>51060</v>
      </c>
      <c r="K5461" s="147">
        <v>800</v>
      </c>
      <c r="L5461" s="148">
        <v>40848000</v>
      </c>
      <c r="M5461" s="120" t="s">
        <v>56</v>
      </c>
      <c r="N5461" s="149">
        <v>3267840</v>
      </c>
      <c r="O5461" s="171"/>
      <c r="P5461" s="154" t="s">
        <v>4117</v>
      </c>
      <c r="Q5461" s="158" t="s">
        <v>50</v>
      </c>
      <c r="R5461" s="142">
        <f t="shared" si="85"/>
        <v>8</v>
      </c>
    </row>
    <row r="5462" s="109" customFormat="1">
      <c r="A5462" s="119">
        <f>MAX($A$19:A5461)+1</f>
        <v>5444</v>
      </c>
      <c r="B5462" s="120" t="s">
        <v>41</v>
      </c>
      <c r="C5462" s="144" t="s">
        <v>365</v>
      </c>
      <c r="D5462" s="144" t="s">
        <v>1462</v>
      </c>
      <c r="E5462" s="145" t="s">
        <v>4159</v>
      </c>
      <c r="F5462" s="146" t="s">
        <v>2951</v>
      </c>
      <c r="G5462" s="146" t="s">
        <v>2952</v>
      </c>
      <c r="H5462" s="146" t="s">
        <v>2959</v>
      </c>
      <c r="I5462" s="151" t="s">
        <v>327</v>
      </c>
      <c r="J5462" s="147">
        <v>45843</v>
      </c>
      <c r="K5462" s="147">
        <v>800</v>
      </c>
      <c r="L5462" s="148">
        <v>36674400</v>
      </c>
      <c r="M5462" s="120" t="s">
        <v>56</v>
      </c>
      <c r="N5462" s="149">
        <v>2933952</v>
      </c>
      <c r="O5462" s="171"/>
      <c r="P5462" s="154" t="s">
        <v>4117</v>
      </c>
      <c r="Q5462" s="158" t="s">
        <v>50</v>
      </c>
      <c r="R5462" s="142">
        <f t="shared" si="85"/>
        <v>8</v>
      </c>
    </row>
    <row r="5463" s="109" customFormat="1">
      <c r="A5463" s="119">
        <f>MAX($A$19:A5462)+1</f>
        <v>5445</v>
      </c>
      <c r="B5463" s="120" t="s">
        <v>41</v>
      </c>
      <c r="C5463" s="144" t="s">
        <v>365</v>
      </c>
      <c r="D5463" s="144" t="s">
        <v>1462</v>
      </c>
      <c r="E5463" s="145" t="s">
        <v>4159</v>
      </c>
      <c r="F5463" s="146" t="s">
        <v>2951</v>
      </c>
      <c r="G5463" s="146" t="s">
        <v>2952</v>
      </c>
      <c r="H5463" s="146" t="s">
        <v>2960</v>
      </c>
      <c r="I5463" s="151" t="s">
        <v>327</v>
      </c>
      <c r="J5463" s="147">
        <v>58418</v>
      </c>
      <c r="K5463" s="147">
        <v>860</v>
      </c>
      <c r="L5463" s="148">
        <v>50239480</v>
      </c>
      <c r="M5463" s="120" t="s">
        <v>56</v>
      </c>
      <c r="N5463" s="149">
        <v>4019159</v>
      </c>
      <c r="O5463" s="171"/>
      <c r="P5463" s="154" t="s">
        <v>4117</v>
      </c>
      <c r="Q5463" s="158" t="s">
        <v>50</v>
      </c>
      <c r="R5463" s="142">
        <f t="shared" si="85"/>
        <v>8.00000119427988</v>
      </c>
    </row>
    <row r="5464" s="109" customFormat="1">
      <c r="A5464" s="119">
        <f>MAX($A$19:A5463)+1</f>
        <v>5446</v>
      </c>
      <c r="B5464" s="120" t="s">
        <v>41</v>
      </c>
      <c r="C5464" s="144" t="s">
        <v>365</v>
      </c>
      <c r="D5464" s="144" t="s">
        <v>1462</v>
      </c>
      <c r="E5464" s="145" t="s">
        <v>4159</v>
      </c>
      <c r="F5464" s="146" t="s">
        <v>2951</v>
      </c>
      <c r="G5464" s="146" t="s">
        <v>2952</v>
      </c>
      <c r="H5464" s="146" t="s">
        <v>2961</v>
      </c>
      <c r="I5464" s="151" t="s">
        <v>327</v>
      </c>
      <c r="J5464" s="147">
        <v>62130</v>
      </c>
      <c r="K5464" s="147">
        <v>740</v>
      </c>
      <c r="L5464" s="148">
        <v>45976200</v>
      </c>
      <c r="M5464" s="120" t="s">
        <v>56</v>
      </c>
      <c r="N5464" s="149">
        <v>3678096</v>
      </c>
      <c r="O5464" s="171"/>
      <c r="P5464" s="154" t="s">
        <v>4117</v>
      </c>
      <c r="Q5464" s="158" t="s">
        <v>50</v>
      </c>
      <c r="R5464" s="142">
        <f t="shared" si="85"/>
        <v>8</v>
      </c>
    </row>
    <row r="5465" s="109" customFormat="1">
      <c r="A5465" s="119">
        <f>MAX($A$19:A5464)+1</f>
        <v>5447</v>
      </c>
      <c r="B5465" s="120" t="s">
        <v>41</v>
      </c>
      <c r="C5465" s="144" t="s">
        <v>365</v>
      </c>
      <c r="D5465" s="144" t="s">
        <v>1462</v>
      </c>
      <c r="E5465" s="145" t="s">
        <v>4159</v>
      </c>
      <c r="F5465" s="146" t="s">
        <v>2951</v>
      </c>
      <c r="G5465" s="146" t="s">
        <v>2952</v>
      </c>
      <c r="H5465" s="146" t="s">
        <v>2962</v>
      </c>
      <c r="I5465" s="151" t="s">
        <v>327</v>
      </c>
      <c r="J5465" s="147">
        <v>90145</v>
      </c>
      <c r="K5465" s="147">
        <v>2500</v>
      </c>
      <c r="L5465" s="148">
        <v>225362500</v>
      </c>
      <c r="M5465" s="120" t="s">
        <v>56</v>
      </c>
      <c r="N5465" s="149">
        <v>18029000</v>
      </c>
      <c r="O5465" s="171"/>
      <c r="P5465" s="154" t="s">
        <v>4117</v>
      </c>
      <c r="Q5465" s="158" t="s">
        <v>50</v>
      </c>
      <c r="R5465" s="142">
        <f t="shared" si="85"/>
        <v>8</v>
      </c>
    </row>
    <row r="5466" s="109" customFormat="1">
      <c r="A5466" s="119">
        <f>MAX($A$19:A5465)+1</f>
        <v>5448</v>
      </c>
      <c r="B5466" s="120" t="s">
        <v>41</v>
      </c>
      <c r="C5466" s="144" t="s">
        <v>365</v>
      </c>
      <c r="D5466" s="144" t="s">
        <v>1462</v>
      </c>
      <c r="E5466" s="145" t="s">
        <v>4159</v>
      </c>
      <c r="F5466" s="146" t="s">
        <v>2951</v>
      </c>
      <c r="G5466" s="146" t="s">
        <v>2952</v>
      </c>
      <c r="H5466" s="146" t="s">
        <v>2964</v>
      </c>
      <c r="I5466" s="151" t="s">
        <v>327</v>
      </c>
      <c r="J5466" s="147">
        <v>37917</v>
      </c>
      <c r="K5466" s="147">
        <v>2200</v>
      </c>
      <c r="L5466" s="148">
        <v>83417400</v>
      </c>
      <c r="M5466" s="120" t="s">
        <v>56</v>
      </c>
      <c r="N5466" s="149">
        <v>6673391</v>
      </c>
      <c r="O5466" s="171"/>
      <c r="P5466" s="154" t="s">
        <v>4117</v>
      </c>
      <c r="Q5466" s="158" t="s">
        <v>50</v>
      </c>
      <c r="R5466" s="142">
        <f t="shared" si="85"/>
        <v>7.99999880120934</v>
      </c>
    </row>
    <row r="5467" s="109" customFormat="1">
      <c r="A5467" s="119">
        <f>MAX($A$19:A5466)+1</f>
        <v>5449</v>
      </c>
      <c r="B5467" s="120" t="s">
        <v>41</v>
      </c>
      <c r="C5467" s="144" t="s">
        <v>547</v>
      </c>
      <c r="D5467" s="144" t="s">
        <v>5924</v>
      </c>
      <c r="E5467" s="145" t="s">
        <v>4159</v>
      </c>
      <c r="F5467" s="146" t="s">
        <v>2966</v>
      </c>
      <c r="G5467" s="146" t="s">
        <v>2967</v>
      </c>
      <c r="H5467" s="146" t="s">
        <v>2968</v>
      </c>
      <c r="I5467" s="151" t="s">
        <v>288</v>
      </c>
      <c r="J5467" s="147">
        <v>162.4</v>
      </c>
      <c r="K5467" s="147">
        <v>58000</v>
      </c>
      <c r="L5467" s="148">
        <v>9419200</v>
      </c>
      <c r="M5467" s="120" t="s">
        <v>56</v>
      </c>
      <c r="N5467" s="149">
        <v>753536</v>
      </c>
      <c r="O5467" s="171"/>
      <c r="P5467" s="154" t="s">
        <v>4117</v>
      </c>
      <c r="Q5467" s="158" t="s">
        <v>50</v>
      </c>
      <c r="R5467" s="142">
        <f t="shared" si="85"/>
        <v>8</v>
      </c>
    </row>
    <row r="5468" s="109" customFormat="1">
      <c r="A5468" s="119">
        <f>MAX($A$19:A5467)+1</f>
        <v>5450</v>
      </c>
      <c r="B5468" s="120" t="s">
        <v>41</v>
      </c>
      <c r="C5468" s="144" t="s">
        <v>547</v>
      </c>
      <c r="D5468" s="144" t="s">
        <v>5924</v>
      </c>
      <c r="E5468" s="145" t="s">
        <v>4159</v>
      </c>
      <c r="F5468" s="146" t="s">
        <v>2966</v>
      </c>
      <c r="G5468" s="146" t="s">
        <v>2967</v>
      </c>
      <c r="H5468" s="146" t="s">
        <v>2968</v>
      </c>
      <c r="I5468" s="151" t="s">
        <v>288</v>
      </c>
      <c r="J5468" s="147">
        <v>227.8</v>
      </c>
      <c r="K5468" s="147">
        <v>43000</v>
      </c>
      <c r="L5468" s="148">
        <v>9795400</v>
      </c>
      <c r="M5468" s="120" t="s">
        <v>56</v>
      </c>
      <c r="N5468" s="149">
        <v>783632</v>
      </c>
      <c r="O5468" s="171"/>
      <c r="P5468" s="154" t="s">
        <v>4117</v>
      </c>
      <c r="Q5468" s="158" t="s">
        <v>50</v>
      </c>
      <c r="R5468" s="142">
        <f t="shared" si="85"/>
        <v>8</v>
      </c>
    </row>
    <row r="5469" s="109" customFormat="1">
      <c r="A5469" s="119">
        <f>MAX($A$19:A5468)+1</f>
        <v>5451</v>
      </c>
      <c r="B5469" s="120" t="s">
        <v>41</v>
      </c>
      <c r="C5469" s="144" t="s">
        <v>547</v>
      </c>
      <c r="D5469" s="144" t="s">
        <v>5924</v>
      </c>
      <c r="E5469" s="145" t="s">
        <v>4159</v>
      </c>
      <c r="F5469" s="146" t="s">
        <v>2966</v>
      </c>
      <c r="G5469" s="146" t="s">
        <v>2967</v>
      </c>
      <c r="H5469" s="146" t="s">
        <v>2970</v>
      </c>
      <c r="I5469" s="151" t="s">
        <v>288</v>
      </c>
      <c r="J5469" s="147">
        <v>1138.8</v>
      </c>
      <c r="K5469" s="147">
        <v>82000</v>
      </c>
      <c r="L5469" s="148">
        <v>93381600</v>
      </c>
      <c r="M5469" s="120" t="s">
        <v>56</v>
      </c>
      <c r="N5469" s="149">
        <v>7470528</v>
      </c>
      <c r="O5469" s="171"/>
      <c r="P5469" s="154" t="s">
        <v>4117</v>
      </c>
      <c r="Q5469" s="158" t="s">
        <v>50</v>
      </c>
      <c r="R5469" s="142">
        <f t="shared" si="85"/>
        <v>8</v>
      </c>
    </row>
    <row r="5470" s="109" customFormat="1">
      <c r="A5470" s="119">
        <f>MAX($A$19:A5469)+1</f>
        <v>5452</v>
      </c>
      <c r="B5470" s="120" t="s">
        <v>41</v>
      </c>
      <c r="C5470" s="144" t="s">
        <v>547</v>
      </c>
      <c r="D5470" s="144" t="s">
        <v>5924</v>
      </c>
      <c r="E5470" s="145" t="s">
        <v>4159</v>
      </c>
      <c r="F5470" s="146" t="s">
        <v>2966</v>
      </c>
      <c r="G5470" s="146" t="s">
        <v>2967</v>
      </c>
      <c r="H5470" s="146" t="s">
        <v>5925</v>
      </c>
      <c r="I5470" s="151" t="s">
        <v>288</v>
      </c>
      <c r="J5470" s="147">
        <v>1031.1</v>
      </c>
      <c r="K5470" s="147">
        <v>72000</v>
      </c>
      <c r="L5470" s="148">
        <v>74239200</v>
      </c>
      <c r="M5470" s="120" t="s">
        <v>56</v>
      </c>
      <c r="N5470" s="149">
        <v>5939136</v>
      </c>
      <c r="O5470" s="171"/>
      <c r="P5470" s="154" t="s">
        <v>4117</v>
      </c>
      <c r="Q5470" s="158" t="s">
        <v>50</v>
      </c>
      <c r="R5470" s="142">
        <f t="shared" si="85"/>
        <v>8</v>
      </c>
    </row>
    <row r="5471" s="109" customFormat="1">
      <c r="A5471" s="119">
        <f>MAX($A$19:A5470)+1</f>
        <v>5453</v>
      </c>
      <c r="B5471" s="120" t="s">
        <v>41</v>
      </c>
      <c r="C5471" s="144" t="s">
        <v>547</v>
      </c>
      <c r="D5471" s="144" t="s">
        <v>5924</v>
      </c>
      <c r="E5471" s="145" t="s">
        <v>4159</v>
      </c>
      <c r="F5471" s="146" t="s">
        <v>2966</v>
      </c>
      <c r="G5471" s="146" t="s">
        <v>2967</v>
      </c>
      <c r="H5471" s="146" t="s">
        <v>2970</v>
      </c>
      <c r="I5471" s="151" t="s">
        <v>288</v>
      </c>
      <c r="J5471" s="147">
        <v>377.5</v>
      </c>
      <c r="K5471" s="147">
        <v>106800</v>
      </c>
      <c r="L5471" s="148">
        <v>40317000</v>
      </c>
      <c r="M5471" s="120" t="s">
        <v>56</v>
      </c>
      <c r="N5471" s="149">
        <v>3225360</v>
      </c>
      <c r="O5471" s="171"/>
      <c r="P5471" s="154" t="s">
        <v>4117</v>
      </c>
      <c r="Q5471" s="158" t="s">
        <v>50</v>
      </c>
      <c r="R5471" s="142">
        <f t="shared" si="85"/>
        <v>8</v>
      </c>
    </row>
    <row r="5472" s="109" customFormat="1">
      <c r="A5472" s="119">
        <f>MAX($A$19:A5471)+1</f>
        <v>5454</v>
      </c>
      <c r="B5472" s="120" t="s">
        <v>41</v>
      </c>
      <c r="C5472" s="144" t="s">
        <v>547</v>
      </c>
      <c r="D5472" s="144" t="s">
        <v>5924</v>
      </c>
      <c r="E5472" s="145" t="s">
        <v>4159</v>
      </c>
      <c r="F5472" s="146" t="s">
        <v>2966</v>
      </c>
      <c r="G5472" s="146" t="s">
        <v>2967</v>
      </c>
      <c r="H5472" s="146" t="s">
        <v>2971</v>
      </c>
      <c r="I5472" s="151" t="s">
        <v>288</v>
      </c>
      <c r="J5472" s="147">
        <v>574</v>
      </c>
      <c r="K5472" s="147">
        <v>38000</v>
      </c>
      <c r="L5472" s="148">
        <v>21812000</v>
      </c>
      <c r="M5472" s="120" t="s">
        <v>56</v>
      </c>
      <c r="N5472" s="149">
        <v>1744960</v>
      </c>
      <c r="O5472" s="171"/>
      <c r="P5472" s="154" t="s">
        <v>4117</v>
      </c>
      <c r="Q5472" s="158" t="s">
        <v>50</v>
      </c>
      <c r="R5472" s="142">
        <f t="shared" si="85"/>
        <v>8</v>
      </c>
    </row>
    <row r="5473" s="109" customFormat="1">
      <c r="A5473" s="119">
        <f>MAX($A$19:A5472)+1</f>
        <v>5455</v>
      </c>
      <c r="B5473" s="120" t="s">
        <v>41</v>
      </c>
      <c r="C5473" s="144" t="s">
        <v>547</v>
      </c>
      <c r="D5473" s="144" t="s">
        <v>5924</v>
      </c>
      <c r="E5473" s="145" t="s">
        <v>4159</v>
      </c>
      <c r="F5473" s="146" t="s">
        <v>2966</v>
      </c>
      <c r="G5473" s="146" t="s">
        <v>2967</v>
      </c>
      <c r="H5473" s="146" t="s">
        <v>5926</v>
      </c>
      <c r="I5473" s="151" t="s">
        <v>288</v>
      </c>
      <c r="J5473" s="147">
        <v>123.62</v>
      </c>
      <c r="K5473" s="147">
        <v>43000</v>
      </c>
      <c r="L5473" s="148">
        <v>5315660</v>
      </c>
      <c r="M5473" s="120" t="s">
        <v>56</v>
      </c>
      <c r="N5473" s="149">
        <v>425253</v>
      </c>
      <c r="O5473" s="171"/>
      <c r="P5473" s="154" t="s">
        <v>4117</v>
      </c>
      <c r="Q5473" s="158" t="s">
        <v>50</v>
      </c>
      <c r="R5473" s="142">
        <f t="shared" si="85"/>
        <v>8.00000376246788</v>
      </c>
    </row>
    <row r="5474" s="109" customFormat="1">
      <c r="A5474" s="119">
        <f>MAX($A$19:A5473)+1</f>
        <v>5456</v>
      </c>
      <c r="B5474" s="120" t="s">
        <v>41</v>
      </c>
      <c r="C5474" s="144" t="s">
        <v>547</v>
      </c>
      <c r="D5474" s="144" t="s">
        <v>5927</v>
      </c>
      <c r="E5474" s="145" t="s">
        <v>4159</v>
      </c>
      <c r="F5474" s="146" t="s">
        <v>2966</v>
      </c>
      <c r="G5474" s="146" t="s">
        <v>2967</v>
      </c>
      <c r="H5474" s="146" t="s">
        <v>5928</v>
      </c>
      <c r="I5474" s="151" t="s">
        <v>98</v>
      </c>
      <c r="J5474" s="147">
        <v>3000</v>
      </c>
      <c r="K5474" s="147">
        <v>1900</v>
      </c>
      <c r="L5474" s="148">
        <v>5700000</v>
      </c>
      <c r="M5474" s="120" t="s">
        <v>56</v>
      </c>
      <c r="N5474" s="149">
        <v>456000</v>
      </c>
      <c r="O5474" s="171"/>
      <c r="P5474" s="154" t="s">
        <v>4117</v>
      </c>
      <c r="Q5474" s="158" t="s">
        <v>50</v>
      </c>
      <c r="R5474" s="142">
        <f t="shared" si="85"/>
        <v>8</v>
      </c>
    </row>
    <row r="5475" s="109" customFormat="1">
      <c r="A5475" s="119">
        <f>MAX($A$19:A5474)+1</f>
        <v>5457</v>
      </c>
      <c r="B5475" s="120" t="s">
        <v>41</v>
      </c>
      <c r="C5475" s="144" t="s">
        <v>547</v>
      </c>
      <c r="D5475" s="144" t="s">
        <v>5927</v>
      </c>
      <c r="E5475" s="145" t="s">
        <v>4159</v>
      </c>
      <c r="F5475" s="146" t="s">
        <v>2966</v>
      </c>
      <c r="G5475" s="146" t="s">
        <v>2967</v>
      </c>
      <c r="H5475" s="146" t="s">
        <v>2977</v>
      </c>
      <c r="I5475" s="151" t="s">
        <v>98</v>
      </c>
      <c r="J5475" s="147">
        <v>12225</v>
      </c>
      <c r="K5475" s="147">
        <v>1216</v>
      </c>
      <c r="L5475" s="148">
        <v>14865600</v>
      </c>
      <c r="M5475" s="120" t="s">
        <v>56</v>
      </c>
      <c r="N5475" s="149">
        <v>1189246</v>
      </c>
      <c r="O5475" s="171"/>
      <c r="P5475" s="154" t="s">
        <v>4117</v>
      </c>
      <c r="Q5475" s="158" t="s">
        <v>50</v>
      </c>
      <c r="R5475" s="142">
        <f t="shared" si="85"/>
        <v>7.9999865461199</v>
      </c>
    </row>
    <row r="5476" s="109" customFormat="1">
      <c r="A5476" s="119">
        <f>MAX($A$19:A5475)+1</f>
        <v>5458</v>
      </c>
      <c r="B5476" s="120" t="s">
        <v>41</v>
      </c>
      <c r="C5476" s="144" t="s">
        <v>547</v>
      </c>
      <c r="D5476" s="144" t="s">
        <v>5927</v>
      </c>
      <c r="E5476" s="145" t="s">
        <v>4159</v>
      </c>
      <c r="F5476" s="146" t="s">
        <v>2966</v>
      </c>
      <c r="G5476" s="146" t="s">
        <v>2967</v>
      </c>
      <c r="H5476" s="146" t="s">
        <v>5929</v>
      </c>
      <c r="I5476" s="151" t="s">
        <v>98</v>
      </c>
      <c r="J5476" s="147">
        <v>11200</v>
      </c>
      <c r="K5476" s="147">
        <v>181</v>
      </c>
      <c r="L5476" s="148">
        <v>2027200</v>
      </c>
      <c r="M5476" s="120" t="s">
        <v>56</v>
      </c>
      <c r="N5476" s="149">
        <v>162176</v>
      </c>
      <c r="O5476" s="171"/>
      <c r="P5476" s="154" t="s">
        <v>4117</v>
      </c>
      <c r="Q5476" s="158" t="s">
        <v>50</v>
      </c>
      <c r="R5476" s="142">
        <f t="shared" si="85"/>
        <v>8</v>
      </c>
    </row>
    <row r="5477" s="109" customFormat="1">
      <c r="A5477" s="119">
        <f>MAX($A$19:A5476)+1</f>
        <v>5459</v>
      </c>
      <c r="B5477" s="120" t="s">
        <v>41</v>
      </c>
      <c r="C5477" s="144" t="s">
        <v>547</v>
      </c>
      <c r="D5477" s="144" t="s">
        <v>5927</v>
      </c>
      <c r="E5477" s="145" t="s">
        <v>4159</v>
      </c>
      <c r="F5477" s="146" t="s">
        <v>2966</v>
      </c>
      <c r="G5477" s="146" t="s">
        <v>2967</v>
      </c>
      <c r="H5477" s="146" t="s">
        <v>2973</v>
      </c>
      <c r="I5477" s="151" t="s">
        <v>98</v>
      </c>
      <c r="J5477" s="147">
        <v>2203</v>
      </c>
      <c r="K5477" s="147">
        <v>418</v>
      </c>
      <c r="L5477" s="148">
        <v>920854</v>
      </c>
      <c r="M5477" s="120" t="s">
        <v>56</v>
      </c>
      <c r="N5477" s="149">
        <v>73668</v>
      </c>
      <c r="O5477" s="171"/>
      <c r="P5477" s="154" t="s">
        <v>4117</v>
      </c>
      <c r="Q5477" s="158" t="s">
        <v>50</v>
      </c>
      <c r="R5477" s="142">
        <f t="shared" si="85"/>
        <v>7.9999652496487</v>
      </c>
    </row>
    <row r="5478" s="109" customFormat="1">
      <c r="A5478" s="119">
        <f>MAX($A$19:A5477)+1</f>
        <v>5460</v>
      </c>
      <c r="B5478" s="120" t="s">
        <v>41</v>
      </c>
      <c r="C5478" s="144" t="s">
        <v>547</v>
      </c>
      <c r="D5478" s="144" t="s">
        <v>5927</v>
      </c>
      <c r="E5478" s="145" t="s">
        <v>4159</v>
      </c>
      <c r="F5478" s="146" t="s">
        <v>2966</v>
      </c>
      <c r="G5478" s="146" t="s">
        <v>2967</v>
      </c>
      <c r="H5478" s="146" t="s">
        <v>5930</v>
      </c>
      <c r="I5478" s="151" t="s">
        <v>98</v>
      </c>
      <c r="J5478" s="147">
        <v>2000</v>
      </c>
      <c r="K5478" s="147">
        <v>348</v>
      </c>
      <c r="L5478" s="148">
        <v>696000</v>
      </c>
      <c r="M5478" s="120" t="s">
        <v>56</v>
      </c>
      <c r="N5478" s="149">
        <v>55680</v>
      </c>
      <c r="O5478" s="171"/>
      <c r="P5478" s="154" t="s">
        <v>4117</v>
      </c>
      <c r="Q5478" s="158" t="s">
        <v>50</v>
      </c>
      <c r="R5478" s="142">
        <f t="shared" si="85"/>
        <v>8</v>
      </c>
    </row>
    <row r="5479" s="109" customFormat="1">
      <c r="A5479" s="119">
        <f>MAX($A$19:A5478)+1</f>
        <v>5461</v>
      </c>
      <c r="B5479" s="120" t="s">
        <v>41</v>
      </c>
      <c r="C5479" s="144" t="s">
        <v>547</v>
      </c>
      <c r="D5479" s="144" t="s">
        <v>5927</v>
      </c>
      <c r="E5479" s="145" t="s">
        <v>4159</v>
      </c>
      <c r="F5479" s="146" t="s">
        <v>2966</v>
      </c>
      <c r="G5479" s="146" t="s">
        <v>2967</v>
      </c>
      <c r="H5479" s="146" t="s">
        <v>2974</v>
      </c>
      <c r="I5479" s="151" t="s">
        <v>98</v>
      </c>
      <c r="J5479" s="147">
        <v>7440</v>
      </c>
      <c r="K5479" s="147">
        <v>1748</v>
      </c>
      <c r="L5479" s="148">
        <v>13005120</v>
      </c>
      <c r="M5479" s="120" t="s">
        <v>56</v>
      </c>
      <c r="N5479" s="149">
        <v>1040410</v>
      </c>
      <c r="O5479" s="171"/>
      <c r="P5479" s="154" t="s">
        <v>4117</v>
      </c>
      <c r="Q5479" s="158" t="s">
        <v>50</v>
      </c>
      <c r="R5479" s="142">
        <f t="shared" si="85"/>
        <v>8.00000307571172</v>
      </c>
    </row>
    <row r="5480" s="109" customFormat="1">
      <c r="A5480" s="119">
        <f>MAX($A$19:A5479)+1</f>
        <v>5462</v>
      </c>
      <c r="B5480" s="120" t="s">
        <v>41</v>
      </c>
      <c r="C5480" s="144" t="s">
        <v>547</v>
      </c>
      <c r="D5480" s="144" t="s">
        <v>5927</v>
      </c>
      <c r="E5480" s="145" t="s">
        <v>4159</v>
      </c>
      <c r="F5480" s="146" t="s">
        <v>2966</v>
      </c>
      <c r="G5480" s="146" t="s">
        <v>2967</v>
      </c>
      <c r="H5480" s="146" t="s">
        <v>5931</v>
      </c>
      <c r="I5480" s="151" t="s">
        <v>98</v>
      </c>
      <c r="J5480" s="147">
        <v>2253</v>
      </c>
      <c r="K5480" s="147">
        <v>206</v>
      </c>
      <c r="L5480" s="148">
        <v>464118</v>
      </c>
      <c r="M5480" s="120" t="s">
        <v>56</v>
      </c>
      <c r="N5480" s="149">
        <v>37130</v>
      </c>
      <c r="O5480" s="171"/>
      <c r="P5480" s="154" t="s">
        <v>4117</v>
      </c>
      <c r="Q5480" s="158" t="s">
        <v>50</v>
      </c>
      <c r="R5480" s="142">
        <f t="shared" si="85"/>
        <v>8.00012065897035</v>
      </c>
    </row>
    <row r="5481" s="109" customFormat="1">
      <c r="A5481" s="119">
        <f>MAX($A$19:A5480)+1</f>
        <v>5463</v>
      </c>
      <c r="B5481" s="120" t="s">
        <v>41</v>
      </c>
      <c r="C5481" s="144" t="s">
        <v>547</v>
      </c>
      <c r="D5481" s="144" t="s">
        <v>5927</v>
      </c>
      <c r="E5481" s="145" t="s">
        <v>4159</v>
      </c>
      <c r="F5481" s="146" t="s">
        <v>2966</v>
      </c>
      <c r="G5481" s="146" t="s">
        <v>2967</v>
      </c>
      <c r="H5481" s="146" t="s">
        <v>5932</v>
      </c>
      <c r="I5481" s="151" t="s">
        <v>98</v>
      </c>
      <c r="J5481" s="147">
        <v>11200</v>
      </c>
      <c r="K5481" s="147">
        <v>190</v>
      </c>
      <c r="L5481" s="148">
        <v>2128000</v>
      </c>
      <c r="M5481" s="120" t="s">
        <v>56</v>
      </c>
      <c r="N5481" s="149">
        <v>170240</v>
      </c>
      <c r="O5481" s="171"/>
      <c r="P5481" s="154" t="s">
        <v>4117</v>
      </c>
      <c r="Q5481" s="158" t="s">
        <v>50</v>
      </c>
      <c r="R5481" s="142">
        <f t="shared" si="85"/>
        <v>8</v>
      </c>
    </row>
    <row r="5482" s="109" customFormat="1">
      <c r="A5482" s="119">
        <f>MAX($A$19:A5481)+1</f>
        <v>5464</v>
      </c>
      <c r="B5482" s="120" t="s">
        <v>41</v>
      </c>
      <c r="C5482" s="144" t="s">
        <v>547</v>
      </c>
      <c r="D5482" s="144" t="s">
        <v>5927</v>
      </c>
      <c r="E5482" s="145" t="s">
        <v>4159</v>
      </c>
      <c r="F5482" s="146" t="s">
        <v>2966</v>
      </c>
      <c r="G5482" s="146" t="s">
        <v>2967</v>
      </c>
      <c r="H5482" s="146" t="s">
        <v>2976</v>
      </c>
      <c r="I5482" s="151" t="s">
        <v>98</v>
      </c>
      <c r="J5482" s="147">
        <v>1445</v>
      </c>
      <c r="K5482" s="147">
        <v>695</v>
      </c>
      <c r="L5482" s="148">
        <v>1004275</v>
      </c>
      <c r="M5482" s="120" t="s">
        <v>56</v>
      </c>
      <c r="N5482" s="149">
        <v>80343</v>
      </c>
      <c r="O5482" s="171"/>
      <c r="P5482" s="154" t="s">
        <v>4117</v>
      </c>
      <c r="Q5482" s="158" t="s">
        <v>50</v>
      </c>
      <c r="R5482" s="142">
        <f t="shared" si="85"/>
        <v>8.00009957431978</v>
      </c>
    </row>
    <row r="5483" s="109" customFormat="1">
      <c r="A5483" s="119">
        <f>MAX($A$19:A5482)+1</f>
        <v>5465</v>
      </c>
      <c r="B5483" s="120" t="s">
        <v>41</v>
      </c>
      <c r="C5483" s="144" t="s">
        <v>2307</v>
      </c>
      <c r="D5483" s="144" t="s">
        <v>4322</v>
      </c>
      <c r="E5483" s="145">
        <v>45236</v>
      </c>
      <c r="F5483" s="146" t="s">
        <v>2984</v>
      </c>
      <c r="G5483" s="146" t="s">
        <v>2985</v>
      </c>
      <c r="H5483" s="146" t="s">
        <v>2996</v>
      </c>
      <c r="I5483" s="151" t="s">
        <v>100</v>
      </c>
      <c r="J5483" s="147">
        <v>100000</v>
      </c>
      <c r="K5483" s="147">
        <v>2900</v>
      </c>
      <c r="L5483" s="148">
        <v>290000000</v>
      </c>
      <c r="M5483" s="120" t="s">
        <v>229</v>
      </c>
      <c r="N5483" s="149">
        <v>29000000</v>
      </c>
      <c r="O5483" s="171"/>
      <c r="P5483" s="154" t="s">
        <v>4117</v>
      </c>
      <c r="Q5483" s="158" t="s">
        <v>50</v>
      </c>
      <c r="R5483" s="142">
        <f t="shared" si="85"/>
        <v>10</v>
      </c>
    </row>
    <row r="5484" s="109" customFormat="1">
      <c r="A5484" s="119">
        <f>MAX($A$19:A5483)+1</f>
        <v>5466</v>
      </c>
      <c r="B5484" s="120" t="s">
        <v>41</v>
      </c>
      <c r="C5484" s="144" t="s">
        <v>2307</v>
      </c>
      <c r="D5484" s="144" t="s">
        <v>5933</v>
      </c>
      <c r="E5484" s="145">
        <v>45243</v>
      </c>
      <c r="F5484" s="146" t="s">
        <v>2984</v>
      </c>
      <c r="G5484" s="146" t="s">
        <v>2985</v>
      </c>
      <c r="H5484" s="146" t="s">
        <v>2996</v>
      </c>
      <c r="I5484" s="151" t="s">
        <v>100</v>
      </c>
      <c r="J5484" s="147">
        <v>25000</v>
      </c>
      <c r="K5484" s="147">
        <v>2900</v>
      </c>
      <c r="L5484" s="148">
        <v>72500000</v>
      </c>
      <c r="M5484" s="120" t="s">
        <v>229</v>
      </c>
      <c r="N5484" s="149">
        <v>7250000</v>
      </c>
      <c r="O5484" s="171"/>
      <c r="P5484" s="154" t="s">
        <v>4117</v>
      </c>
      <c r="Q5484" s="158" t="s">
        <v>50</v>
      </c>
      <c r="R5484" s="142">
        <f ref="R5484:R5547" t="shared" si="86">N5484/L5484*100</f>
        <v>10</v>
      </c>
    </row>
    <row r="5485" s="109" customFormat="1">
      <c r="A5485" s="119">
        <f>MAX($A$19:A5484)+1</f>
        <v>5467</v>
      </c>
      <c r="B5485" s="120" t="s">
        <v>41</v>
      </c>
      <c r="C5485" s="144" t="s">
        <v>2307</v>
      </c>
      <c r="D5485" s="144" t="s">
        <v>4131</v>
      </c>
      <c r="E5485" s="145">
        <v>45250</v>
      </c>
      <c r="F5485" s="146" t="s">
        <v>2984</v>
      </c>
      <c r="G5485" s="146" t="s">
        <v>2985</v>
      </c>
      <c r="H5485" s="146" t="s">
        <v>2996</v>
      </c>
      <c r="I5485" s="151" t="s">
        <v>100</v>
      </c>
      <c r="J5485" s="147">
        <v>35000</v>
      </c>
      <c r="K5485" s="147">
        <v>2900</v>
      </c>
      <c r="L5485" s="148">
        <v>101500000</v>
      </c>
      <c r="M5485" s="120" t="s">
        <v>229</v>
      </c>
      <c r="N5485" s="149">
        <v>10150000</v>
      </c>
      <c r="O5485" s="171"/>
      <c r="P5485" s="154" t="s">
        <v>4117</v>
      </c>
      <c r="Q5485" s="158" t="s">
        <v>50</v>
      </c>
      <c r="R5485" s="142">
        <f t="shared" si="86"/>
        <v>10</v>
      </c>
    </row>
    <row r="5486" s="109" customFormat="1">
      <c r="A5486" s="119">
        <f>MAX($A$19:A5485)+1</f>
        <v>5468</v>
      </c>
      <c r="B5486" s="120" t="s">
        <v>41</v>
      </c>
      <c r="C5486" s="144" t="s">
        <v>2307</v>
      </c>
      <c r="D5486" s="144" t="s">
        <v>5934</v>
      </c>
      <c r="E5486" s="145">
        <v>45252</v>
      </c>
      <c r="F5486" s="146" t="s">
        <v>2984</v>
      </c>
      <c r="G5486" s="146" t="s">
        <v>2985</v>
      </c>
      <c r="H5486" s="146" t="s">
        <v>2996</v>
      </c>
      <c r="I5486" s="151" t="s">
        <v>100</v>
      </c>
      <c r="J5486" s="147">
        <v>45000</v>
      </c>
      <c r="K5486" s="147">
        <v>2900</v>
      </c>
      <c r="L5486" s="148">
        <v>130500000</v>
      </c>
      <c r="M5486" s="120" t="s">
        <v>229</v>
      </c>
      <c r="N5486" s="149">
        <v>13050000</v>
      </c>
      <c r="O5486" s="171"/>
      <c r="P5486" s="154" t="s">
        <v>4117</v>
      </c>
      <c r="Q5486" s="158" t="s">
        <v>50</v>
      </c>
      <c r="R5486" s="142">
        <f t="shared" si="86"/>
        <v>10</v>
      </c>
    </row>
    <row r="5487" s="109" customFormat="1">
      <c r="A5487" s="119">
        <f>MAX($A$19:A5486)+1</f>
        <v>5469</v>
      </c>
      <c r="B5487" s="120" t="s">
        <v>41</v>
      </c>
      <c r="C5487" s="144" t="s">
        <v>2307</v>
      </c>
      <c r="D5487" s="144" t="s">
        <v>5935</v>
      </c>
      <c r="E5487" s="145">
        <v>45252</v>
      </c>
      <c r="F5487" s="146" t="s">
        <v>2984</v>
      </c>
      <c r="G5487" s="146" t="s">
        <v>2985</v>
      </c>
      <c r="H5487" s="146" t="s">
        <v>5936</v>
      </c>
      <c r="I5487" s="151" t="s">
        <v>100</v>
      </c>
      <c r="J5487" s="147">
        <v>40000</v>
      </c>
      <c r="K5487" s="147">
        <v>1666</v>
      </c>
      <c r="L5487" s="148">
        <v>66640000</v>
      </c>
      <c r="M5487" s="120" t="s">
        <v>229</v>
      </c>
      <c r="N5487" s="149">
        <v>6664000</v>
      </c>
      <c r="O5487" s="172"/>
      <c r="P5487" s="154" t="s">
        <v>4117</v>
      </c>
      <c r="Q5487" s="158" t="s">
        <v>50</v>
      </c>
      <c r="R5487" s="142">
        <f t="shared" si="86"/>
        <v>10</v>
      </c>
    </row>
    <row r="5488" ht="19.5" customHeight="1" s="109" customFormat="1">
      <c r="A5488" s="119">
        <f>MAX($A$19:A5487)+1</f>
        <v>5470</v>
      </c>
      <c r="B5488" s="120" t="s">
        <v>41</v>
      </c>
      <c r="C5488" s="144" t="s">
        <v>2307</v>
      </c>
      <c r="D5488" s="144" t="s">
        <v>5937</v>
      </c>
      <c r="E5488" s="145">
        <v>45257</v>
      </c>
      <c r="F5488" s="146" t="s">
        <v>2984</v>
      </c>
      <c r="G5488" s="146" t="s">
        <v>2985</v>
      </c>
      <c r="H5488" s="146" t="s">
        <v>2996</v>
      </c>
      <c r="I5488" s="151" t="s">
        <v>100</v>
      </c>
      <c r="J5488" s="147">
        <v>110000</v>
      </c>
      <c r="K5488" s="147">
        <v>2900</v>
      </c>
      <c r="L5488" s="148">
        <v>319000000</v>
      </c>
      <c r="M5488" s="120" t="s">
        <v>229</v>
      </c>
      <c r="N5488" s="149">
        <v>31900000</v>
      </c>
      <c r="O5488" s="173"/>
      <c r="P5488" s="154" t="s">
        <v>4117</v>
      </c>
      <c r="Q5488" s="158" t="s">
        <v>50</v>
      </c>
      <c r="R5488" s="142">
        <f t="shared" si="86"/>
        <v>10</v>
      </c>
    </row>
    <row r="5489" s="109" customFormat="1">
      <c r="A5489" s="119">
        <f>MAX($A$19:A5488)+1</f>
        <v>5471</v>
      </c>
      <c r="B5489" s="120" t="s">
        <v>41</v>
      </c>
      <c r="C5489" s="144" t="s">
        <v>2307</v>
      </c>
      <c r="D5489" s="144" t="s">
        <v>1643</v>
      </c>
      <c r="E5489" s="145">
        <v>45236</v>
      </c>
      <c r="F5489" s="146" t="s">
        <v>2984</v>
      </c>
      <c r="G5489" s="146" t="s">
        <v>2985</v>
      </c>
      <c r="H5489" s="146" t="s">
        <v>2986</v>
      </c>
      <c r="I5489" s="151" t="s">
        <v>534</v>
      </c>
      <c r="J5489" s="147">
        <v>11000</v>
      </c>
      <c r="K5489" s="147">
        <v>180</v>
      </c>
      <c r="L5489" s="148">
        <v>1980000</v>
      </c>
      <c r="M5489" s="120" t="s">
        <v>56</v>
      </c>
      <c r="N5489" s="149">
        <v>158400</v>
      </c>
      <c r="O5489" s="171"/>
      <c r="P5489" s="154" t="s">
        <v>4117</v>
      </c>
      <c r="Q5489" s="158" t="s">
        <v>50</v>
      </c>
      <c r="R5489" s="142">
        <f t="shared" si="86"/>
        <v>8</v>
      </c>
    </row>
    <row r="5490" ht="22.5" s="109" customFormat="1">
      <c r="A5490" s="119">
        <f>MAX($A$19:A5489)+1</f>
        <v>5472</v>
      </c>
      <c r="B5490" s="120" t="s">
        <v>41</v>
      </c>
      <c r="C5490" s="144" t="s">
        <v>5938</v>
      </c>
      <c r="D5490" s="144" t="s">
        <v>5939</v>
      </c>
      <c r="E5490" s="145">
        <v>45230</v>
      </c>
      <c r="F5490" s="146" t="s">
        <v>2999</v>
      </c>
      <c r="G5490" s="146" t="s">
        <v>3000</v>
      </c>
      <c r="H5490" s="123" t="s">
        <v>1318</v>
      </c>
      <c r="I5490" s="133" t="s">
        <v>1308</v>
      </c>
      <c r="J5490" s="147"/>
      <c r="K5490" s="147"/>
      <c r="L5490" s="148">
        <v>716400</v>
      </c>
      <c r="M5490" s="120" t="s">
        <v>56</v>
      </c>
      <c r="N5490" s="149">
        <v>57312</v>
      </c>
      <c r="O5490" s="171"/>
      <c r="P5490" s="154" t="s">
        <v>4117</v>
      </c>
      <c r="Q5490" s="158" t="s">
        <v>50</v>
      </c>
      <c r="R5490" s="142">
        <f t="shared" si="86"/>
        <v>8</v>
      </c>
    </row>
    <row r="5491" ht="22.5" s="109" customFormat="1">
      <c r="A5491" s="119">
        <f>MAX($A$19:A5490)+1</f>
        <v>5473</v>
      </c>
      <c r="B5491" s="120" t="s">
        <v>41</v>
      </c>
      <c r="C5491" s="144" t="s">
        <v>2925</v>
      </c>
      <c r="D5491" s="144" t="s">
        <v>5940</v>
      </c>
      <c r="E5491" s="145">
        <v>45260</v>
      </c>
      <c r="F5491" s="146" t="s">
        <v>5941</v>
      </c>
      <c r="G5491" s="146" t="s">
        <v>5942</v>
      </c>
      <c r="H5491" s="146" t="s">
        <v>5943</v>
      </c>
      <c r="I5491" s="151" t="s">
        <v>47</v>
      </c>
      <c r="J5491" s="147"/>
      <c r="K5491" s="147"/>
      <c r="L5491" s="148">
        <v>1613078704</v>
      </c>
      <c r="M5491" s="120" t="s">
        <v>56</v>
      </c>
      <c r="N5491" s="149">
        <v>129046296</v>
      </c>
      <c r="O5491" s="171"/>
      <c r="P5491" s="154" t="s">
        <v>4117</v>
      </c>
      <c r="Q5491" s="158" t="s">
        <v>50</v>
      </c>
      <c r="R5491" s="142">
        <f t="shared" si="86"/>
        <v>7.99999998016216</v>
      </c>
    </row>
    <row r="5492" s="109" customFormat="1">
      <c r="A5492" s="119">
        <f>MAX($A$19:A5491)+1</f>
        <v>5474</v>
      </c>
      <c r="B5492" s="120" t="s">
        <v>41</v>
      </c>
      <c r="C5492" s="144" t="s">
        <v>3001</v>
      </c>
      <c r="D5492" s="144" t="s">
        <v>5944</v>
      </c>
      <c r="E5492" s="145">
        <v>45247</v>
      </c>
      <c r="F5492" s="146" t="s">
        <v>3003</v>
      </c>
      <c r="G5492" s="146" t="s">
        <v>3004</v>
      </c>
      <c r="H5492" s="146" t="s">
        <v>87</v>
      </c>
      <c r="I5492" s="133" t="s">
        <v>47</v>
      </c>
      <c r="J5492" s="147"/>
      <c r="K5492" s="147"/>
      <c r="L5492" s="148">
        <v>507400</v>
      </c>
      <c r="M5492" s="155" t="s">
        <v>48</v>
      </c>
      <c r="N5492" s="149">
        <v>25370</v>
      </c>
      <c r="O5492" s="171"/>
      <c r="P5492" s="154" t="s">
        <v>4117</v>
      </c>
      <c r="Q5492" s="158" t="s">
        <v>50</v>
      </c>
      <c r="R5492" s="142">
        <f t="shared" si="86"/>
        <v>5</v>
      </c>
    </row>
    <row r="5493" ht="22.5" s="109" customFormat="1">
      <c r="A5493" s="119">
        <f>MAX($A$19:A5492)+1</f>
        <v>5475</v>
      </c>
      <c r="B5493" s="120" t="s">
        <v>41</v>
      </c>
      <c r="C5493" s="144" t="s">
        <v>1621</v>
      </c>
      <c r="D5493" s="144" t="s">
        <v>5945</v>
      </c>
      <c r="E5493" s="145" t="s">
        <v>4561</v>
      </c>
      <c r="F5493" s="146" t="s">
        <v>5946</v>
      </c>
      <c r="G5493" s="146" t="s">
        <v>5947</v>
      </c>
      <c r="H5493" s="146" t="s">
        <v>5948</v>
      </c>
      <c r="I5493" s="151" t="s">
        <v>122</v>
      </c>
      <c r="J5493" s="147">
        <v>23</v>
      </c>
      <c r="K5493" s="147">
        <v>2300000</v>
      </c>
      <c r="L5493" s="148">
        <v>52900000</v>
      </c>
      <c r="M5493" s="120" t="s">
        <v>56</v>
      </c>
      <c r="N5493" s="149">
        <v>4232000</v>
      </c>
      <c r="O5493" s="171"/>
      <c r="P5493" s="154" t="s">
        <v>4117</v>
      </c>
      <c r="Q5493" s="158" t="s">
        <v>50</v>
      </c>
      <c r="R5493" s="142">
        <f t="shared" si="86"/>
        <v>8</v>
      </c>
    </row>
    <row r="5494" ht="22.5" s="109" customFormat="1">
      <c r="A5494" s="119">
        <f>MAX($A$19:A5493)+1</f>
        <v>5476</v>
      </c>
      <c r="B5494" s="120" t="s">
        <v>41</v>
      </c>
      <c r="C5494" s="144" t="s">
        <v>1621</v>
      </c>
      <c r="D5494" s="144" t="s">
        <v>5945</v>
      </c>
      <c r="E5494" s="145" t="s">
        <v>4561</v>
      </c>
      <c r="F5494" s="146" t="s">
        <v>5946</v>
      </c>
      <c r="G5494" s="146" t="s">
        <v>5947</v>
      </c>
      <c r="H5494" s="146" t="s">
        <v>5949</v>
      </c>
      <c r="I5494" s="151" t="s">
        <v>552</v>
      </c>
      <c r="J5494" s="147">
        <v>7</v>
      </c>
      <c r="K5494" s="147">
        <v>1100000</v>
      </c>
      <c r="L5494" s="148">
        <v>7700000</v>
      </c>
      <c r="M5494" s="120" t="s">
        <v>56</v>
      </c>
      <c r="N5494" s="149">
        <v>616000</v>
      </c>
      <c r="O5494" s="171"/>
      <c r="P5494" s="154" t="s">
        <v>4117</v>
      </c>
      <c r="Q5494" s="158" t="s">
        <v>50</v>
      </c>
      <c r="R5494" s="142">
        <f t="shared" si="86"/>
        <v>8</v>
      </c>
    </row>
    <row r="5495" ht="22.5" s="109" customFormat="1">
      <c r="A5495" s="119">
        <f>MAX($A$19:A5494)+1</f>
        <v>5477</v>
      </c>
      <c r="B5495" s="120" t="s">
        <v>41</v>
      </c>
      <c r="C5495" s="144" t="s">
        <v>1621</v>
      </c>
      <c r="D5495" s="144" t="s">
        <v>5945</v>
      </c>
      <c r="E5495" s="145" t="s">
        <v>4561</v>
      </c>
      <c r="F5495" s="146" t="s">
        <v>5946</v>
      </c>
      <c r="G5495" s="146" t="s">
        <v>5947</v>
      </c>
      <c r="H5495" s="146" t="s">
        <v>5950</v>
      </c>
      <c r="I5495" s="151" t="s">
        <v>557</v>
      </c>
      <c r="J5495" s="147">
        <v>42</v>
      </c>
      <c r="K5495" s="147">
        <v>550000</v>
      </c>
      <c r="L5495" s="148">
        <v>23100000</v>
      </c>
      <c r="M5495" s="120" t="s">
        <v>56</v>
      </c>
      <c r="N5495" s="149">
        <v>1848000</v>
      </c>
      <c r="O5495" s="171"/>
      <c r="P5495" s="154" t="s">
        <v>4117</v>
      </c>
      <c r="Q5495" s="158" t="s">
        <v>50</v>
      </c>
      <c r="R5495" s="142">
        <f t="shared" si="86"/>
        <v>8</v>
      </c>
    </row>
    <row r="5496" s="109" customFormat="1">
      <c r="A5496" s="119">
        <f>MAX($A$19:A5495)+1</f>
        <v>5478</v>
      </c>
      <c r="B5496" s="120" t="s">
        <v>41</v>
      </c>
      <c r="C5496" s="144" t="s">
        <v>3005</v>
      </c>
      <c r="D5496" s="144" t="s">
        <v>5951</v>
      </c>
      <c r="E5496" s="145">
        <v>45260</v>
      </c>
      <c r="F5496" s="146" t="s">
        <v>3007</v>
      </c>
      <c r="G5496" s="146" t="s">
        <v>3008</v>
      </c>
      <c r="H5496" s="146" t="s">
        <v>3009</v>
      </c>
      <c r="I5496" s="133" t="s">
        <v>1302</v>
      </c>
      <c r="J5496" s="134">
        <v>1</v>
      </c>
      <c r="K5496" s="134">
        <v>7090909</v>
      </c>
      <c r="L5496" s="148">
        <v>7090909</v>
      </c>
      <c r="M5496" s="120" t="s">
        <v>56</v>
      </c>
      <c r="N5496" s="149">
        <v>567273</v>
      </c>
      <c r="O5496" s="172"/>
      <c r="P5496" s="154" t="s">
        <v>4117</v>
      </c>
      <c r="Q5496" s="158" t="s">
        <v>50</v>
      </c>
      <c r="R5496" s="142">
        <f t="shared" si="86"/>
        <v>8.000003948718</v>
      </c>
    </row>
    <row r="5497" s="109" customFormat="1">
      <c r="A5497" s="119">
        <f>MAX($A$19:A5496)+1</f>
        <v>5479</v>
      </c>
      <c r="B5497" s="120" t="s">
        <v>41</v>
      </c>
      <c r="C5497" s="144" t="s">
        <v>3010</v>
      </c>
      <c r="D5497" s="144" t="s">
        <v>5952</v>
      </c>
      <c r="E5497" s="145">
        <v>45231</v>
      </c>
      <c r="F5497" s="146" t="s">
        <v>3012</v>
      </c>
      <c r="G5497" s="146" t="s">
        <v>3013</v>
      </c>
      <c r="H5497" s="146" t="s">
        <v>306</v>
      </c>
      <c r="I5497" s="151" t="s">
        <v>3014</v>
      </c>
      <c r="J5497" s="147">
        <v>500</v>
      </c>
      <c r="K5497" s="147">
        <v>20436.364</v>
      </c>
      <c r="L5497" s="148">
        <v>10218182</v>
      </c>
      <c r="M5497" s="120" t="s">
        <v>229</v>
      </c>
      <c r="N5497" s="149">
        <v>1021818</v>
      </c>
      <c r="O5497" s="169"/>
      <c r="P5497" s="154" t="s">
        <v>4117</v>
      </c>
      <c r="Q5497" s="158" t="s">
        <v>50</v>
      </c>
      <c r="R5497" s="142">
        <f t="shared" si="86"/>
        <v>9.99999804270466</v>
      </c>
    </row>
    <row r="5498" s="109" customFormat="1">
      <c r="A5498" s="119">
        <f>MAX($A$19:A5497)+1</f>
        <v>5480</v>
      </c>
      <c r="B5498" s="120" t="s">
        <v>41</v>
      </c>
      <c r="C5498" s="144" t="s">
        <v>3010</v>
      </c>
      <c r="D5498" s="144" t="s">
        <v>5953</v>
      </c>
      <c r="E5498" s="145">
        <v>45243</v>
      </c>
      <c r="F5498" s="146" t="s">
        <v>3012</v>
      </c>
      <c r="G5498" s="146" t="s">
        <v>3013</v>
      </c>
      <c r="H5498" s="146" t="s">
        <v>306</v>
      </c>
      <c r="I5498" s="151" t="s">
        <v>3014</v>
      </c>
      <c r="J5498" s="147">
        <v>400</v>
      </c>
      <c r="K5498" s="147">
        <v>19945.455</v>
      </c>
      <c r="L5498" s="148">
        <v>7978182</v>
      </c>
      <c r="M5498" s="120" t="s">
        <v>229</v>
      </c>
      <c r="N5498" s="149">
        <v>797818</v>
      </c>
      <c r="O5498" s="169"/>
      <c r="P5498" s="154" t="s">
        <v>4117</v>
      </c>
      <c r="Q5498" s="158" t="s">
        <v>50</v>
      </c>
      <c r="R5498" s="142">
        <f t="shared" si="86"/>
        <v>9.99999749316323</v>
      </c>
    </row>
    <row r="5499" s="109" customFormat="1">
      <c r="A5499" s="119">
        <f>MAX($A$19:A5498)+1</f>
        <v>5481</v>
      </c>
      <c r="B5499" s="120" t="s">
        <v>41</v>
      </c>
      <c r="C5499" s="144" t="s">
        <v>3010</v>
      </c>
      <c r="D5499" s="144" t="s">
        <v>5954</v>
      </c>
      <c r="E5499" s="145">
        <v>45243</v>
      </c>
      <c r="F5499" s="146" t="s">
        <v>3012</v>
      </c>
      <c r="G5499" s="146" t="s">
        <v>3013</v>
      </c>
      <c r="H5499" s="146" t="s">
        <v>306</v>
      </c>
      <c r="I5499" s="151" t="s">
        <v>3014</v>
      </c>
      <c r="J5499" s="147">
        <v>300</v>
      </c>
      <c r="K5499" s="147">
        <v>18981.818</v>
      </c>
      <c r="L5499" s="148">
        <v>5694545</v>
      </c>
      <c r="M5499" s="120" t="s">
        <v>229</v>
      </c>
      <c r="N5499" s="149">
        <v>569455</v>
      </c>
      <c r="O5499" s="169"/>
      <c r="P5499" s="154" t="s">
        <v>4117</v>
      </c>
      <c r="Q5499" s="158" t="s">
        <v>50</v>
      </c>
      <c r="R5499" s="142">
        <f t="shared" si="86"/>
        <v>10.0000087803328</v>
      </c>
    </row>
    <row r="5500" s="109" customFormat="1">
      <c r="A5500" s="119">
        <f>MAX($A$19:A5499)+1</f>
        <v>5482</v>
      </c>
      <c r="B5500" s="120" t="s">
        <v>41</v>
      </c>
      <c r="C5500" s="144" t="s">
        <v>3010</v>
      </c>
      <c r="D5500" s="144" t="s">
        <v>5955</v>
      </c>
      <c r="E5500" s="145">
        <v>45244</v>
      </c>
      <c r="F5500" s="146" t="s">
        <v>3012</v>
      </c>
      <c r="G5500" s="146" t="s">
        <v>3013</v>
      </c>
      <c r="H5500" s="146" t="s">
        <v>302</v>
      </c>
      <c r="I5500" s="151" t="s">
        <v>3014</v>
      </c>
      <c r="J5500" s="147">
        <v>150</v>
      </c>
      <c r="K5500" s="147">
        <v>21390.909</v>
      </c>
      <c r="L5500" s="148">
        <v>3208636</v>
      </c>
      <c r="M5500" s="120" t="s">
        <v>229</v>
      </c>
      <c r="N5500" s="149">
        <v>320864</v>
      </c>
      <c r="O5500" s="169"/>
      <c r="P5500" s="154" t="s">
        <v>4117</v>
      </c>
      <c r="Q5500" s="158" t="s">
        <v>50</v>
      </c>
      <c r="R5500" s="142">
        <f t="shared" si="86"/>
        <v>10.0000124663564</v>
      </c>
    </row>
    <row r="5501" s="109" customFormat="1">
      <c r="A5501" s="119">
        <f>MAX($A$19:A5500)+1</f>
        <v>5483</v>
      </c>
      <c r="B5501" s="120" t="s">
        <v>41</v>
      </c>
      <c r="C5501" s="144" t="s">
        <v>3010</v>
      </c>
      <c r="D5501" s="144" t="s">
        <v>5956</v>
      </c>
      <c r="E5501" s="145">
        <v>45246</v>
      </c>
      <c r="F5501" s="146" t="s">
        <v>3012</v>
      </c>
      <c r="G5501" s="146" t="s">
        <v>3013</v>
      </c>
      <c r="H5501" s="146" t="s">
        <v>302</v>
      </c>
      <c r="I5501" s="151" t="s">
        <v>3014</v>
      </c>
      <c r="J5501" s="147">
        <v>150</v>
      </c>
      <c r="K5501" s="147">
        <v>21390.909</v>
      </c>
      <c r="L5501" s="148">
        <v>3208636</v>
      </c>
      <c r="M5501" s="120" t="s">
        <v>229</v>
      </c>
      <c r="N5501" s="149">
        <v>320864</v>
      </c>
      <c r="O5501" s="169"/>
      <c r="P5501" s="154" t="s">
        <v>4117</v>
      </c>
      <c r="Q5501" s="158" t="s">
        <v>50</v>
      </c>
      <c r="R5501" s="142">
        <f t="shared" si="86"/>
        <v>10.0000124663564</v>
      </c>
    </row>
    <row r="5502" s="109" customFormat="1">
      <c r="A5502" s="119">
        <f>MAX($A$19:A5501)+1</f>
        <v>5484</v>
      </c>
      <c r="B5502" s="120" t="s">
        <v>41</v>
      </c>
      <c r="C5502" s="144" t="s">
        <v>3010</v>
      </c>
      <c r="D5502" s="144" t="s">
        <v>5957</v>
      </c>
      <c r="E5502" s="145">
        <v>45254</v>
      </c>
      <c r="F5502" s="146" t="s">
        <v>3012</v>
      </c>
      <c r="G5502" s="146" t="s">
        <v>3013</v>
      </c>
      <c r="H5502" s="146" t="s">
        <v>306</v>
      </c>
      <c r="I5502" s="151" t="s">
        <v>3014</v>
      </c>
      <c r="J5502" s="147">
        <v>360</v>
      </c>
      <c r="K5502" s="147">
        <v>18436.364</v>
      </c>
      <c r="L5502" s="148">
        <v>6637091</v>
      </c>
      <c r="M5502" s="120" t="s">
        <v>229</v>
      </c>
      <c r="N5502" s="149">
        <v>663709</v>
      </c>
      <c r="O5502" s="169"/>
      <c r="P5502" s="154" t="s">
        <v>4117</v>
      </c>
      <c r="Q5502" s="158" t="s">
        <v>50</v>
      </c>
      <c r="R5502" s="142">
        <f t="shared" si="86"/>
        <v>9.99999849331582</v>
      </c>
    </row>
    <row r="5503" s="109" customFormat="1">
      <c r="A5503" s="119">
        <f>MAX($A$19:A5502)+1</f>
        <v>5485</v>
      </c>
      <c r="B5503" s="120" t="s">
        <v>41</v>
      </c>
      <c r="C5503" s="144" t="s">
        <v>3010</v>
      </c>
      <c r="D5503" s="144" t="s">
        <v>5958</v>
      </c>
      <c r="E5503" s="145">
        <v>45254</v>
      </c>
      <c r="F5503" s="146" t="s">
        <v>3012</v>
      </c>
      <c r="G5503" s="146" t="s">
        <v>3013</v>
      </c>
      <c r="H5503" s="146" t="s">
        <v>302</v>
      </c>
      <c r="I5503" s="151" t="s">
        <v>3014</v>
      </c>
      <c r="J5503" s="147">
        <v>210</v>
      </c>
      <c r="K5503" s="147">
        <v>20927.273</v>
      </c>
      <c r="L5503" s="148">
        <v>4394727</v>
      </c>
      <c r="M5503" s="120" t="s">
        <v>229</v>
      </c>
      <c r="N5503" s="149">
        <v>439473</v>
      </c>
      <c r="O5503" s="169"/>
      <c r="P5503" s="154" t="s">
        <v>4117</v>
      </c>
      <c r="Q5503" s="158" t="s">
        <v>50</v>
      </c>
      <c r="R5503" s="142">
        <f t="shared" si="86"/>
        <v>10.0000068263626</v>
      </c>
    </row>
    <row r="5504" s="109" customFormat="1">
      <c r="A5504" s="119">
        <f>MAX($A$19:A5503)+1</f>
        <v>5486</v>
      </c>
      <c r="B5504" s="120" t="s">
        <v>41</v>
      </c>
      <c r="C5504" s="144" t="s">
        <v>3010</v>
      </c>
      <c r="D5504" s="144" t="s">
        <v>5959</v>
      </c>
      <c r="E5504" s="145">
        <v>45255</v>
      </c>
      <c r="F5504" s="146" t="s">
        <v>3012</v>
      </c>
      <c r="G5504" s="146" t="s">
        <v>3013</v>
      </c>
      <c r="H5504" s="146" t="s">
        <v>306</v>
      </c>
      <c r="I5504" s="151" t="s">
        <v>3014</v>
      </c>
      <c r="J5504" s="147">
        <v>480</v>
      </c>
      <c r="K5504" s="147">
        <v>18436.364</v>
      </c>
      <c r="L5504" s="148">
        <v>8849455</v>
      </c>
      <c r="M5504" s="120" t="s">
        <v>229</v>
      </c>
      <c r="N5504" s="149">
        <v>884945</v>
      </c>
      <c r="O5504" s="169"/>
      <c r="P5504" s="154" t="s">
        <v>4117</v>
      </c>
      <c r="Q5504" s="158" t="s">
        <v>50</v>
      </c>
      <c r="R5504" s="142">
        <f t="shared" si="86"/>
        <v>9.99999434993454</v>
      </c>
    </row>
    <row r="5505" s="109" customFormat="1">
      <c r="A5505" s="119">
        <f>MAX($A$19:A5504)+1</f>
        <v>5487</v>
      </c>
      <c r="B5505" s="120" t="s">
        <v>41</v>
      </c>
      <c r="C5505" s="144" t="s">
        <v>527</v>
      </c>
      <c r="D5505" s="144" t="s">
        <v>5960</v>
      </c>
      <c r="E5505" s="145" t="s">
        <v>4159</v>
      </c>
      <c r="F5505" s="146" t="s">
        <v>3023</v>
      </c>
      <c r="G5505" s="146" t="s">
        <v>3024</v>
      </c>
      <c r="H5505" s="146" t="s">
        <v>3025</v>
      </c>
      <c r="I5505" s="151" t="s">
        <v>557</v>
      </c>
      <c r="J5505" s="147">
        <v>2000</v>
      </c>
      <c r="K5505" s="147">
        <v>3088</v>
      </c>
      <c r="L5505" s="148">
        <v>6176000</v>
      </c>
      <c r="M5505" s="120" t="s">
        <v>56</v>
      </c>
      <c r="N5505" s="149">
        <v>494080</v>
      </c>
      <c r="O5505" s="169"/>
      <c r="P5505" s="154" t="s">
        <v>4117</v>
      </c>
      <c r="Q5505" s="158" t="s">
        <v>50</v>
      </c>
      <c r="R5505" s="142">
        <f t="shared" si="86"/>
        <v>8</v>
      </c>
    </row>
    <row r="5506" s="109" customFormat="1">
      <c r="A5506" s="119">
        <f>MAX($A$19:A5505)+1</f>
        <v>5488</v>
      </c>
      <c r="B5506" s="120" t="s">
        <v>41</v>
      </c>
      <c r="C5506" s="144" t="s">
        <v>527</v>
      </c>
      <c r="D5506" s="144" t="s">
        <v>5960</v>
      </c>
      <c r="E5506" s="145" t="s">
        <v>4159</v>
      </c>
      <c r="F5506" s="146" t="s">
        <v>3023</v>
      </c>
      <c r="G5506" s="146" t="s">
        <v>3024</v>
      </c>
      <c r="H5506" s="146" t="s">
        <v>3026</v>
      </c>
      <c r="I5506" s="151" t="s">
        <v>557</v>
      </c>
      <c r="J5506" s="147">
        <v>900</v>
      </c>
      <c r="K5506" s="147">
        <v>26534</v>
      </c>
      <c r="L5506" s="148">
        <v>23880600</v>
      </c>
      <c r="M5506" s="120" t="s">
        <v>56</v>
      </c>
      <c r="N5506" s="149">
        <v>1910448</v>
      </c>
      <c r="O5506" s="169"/>
      <c r="P5506" s="154" t="s">
        <v>4117</v>
      </c>
      <c r="Q5506" s="158" t="s">
        <v>50</v>
      </c>
      <c r="R5506" s="142">
        <f t="shared" si="86"/>
        <v>8</v>
      </c>
    </row>
    <row r="5507" s="109" customFormat="1">
      <c r="A5507" s="119">
        <f>MAX($A$19:A5506)+1</f>
        <v>5489</v>
      </c>
      <c r="B5507" s="120" t="s">
        <v>41</v>
      </c>
      <c r="C5507" s="144" t="s">
        <v>527</v>
      </c>
      <c r="D5507" s="144" t="s">
        <v>5960</v>
      </c>
      <c r="E5507" s="145" t="s">
        <v>4159</v>
      </c>
      <c r="F5507" s="146" t="s">
        <v>3023</v>
      </c>
      <c r="G5507" s="146" t="s">
        <v>3024</v>
      </c>
      <c r="H5507" s="146" t="s">
        <v>3028</v>
      </c>
      <c r="I5507" s="151" t="s">
        <v>557</v>
      </c>
      <c r="J5507" s="147">
        <v>3796</v>
      </c>
      <c r="K5507" s="147">
        <v>23228</v>
      </c>
      <c r="L5507" s="148">
        <v>88173488</v>
      </c>
      <c r="M5507" s="120" t="s">
        <v>56</v>
      </c>
      <c r="N5507" s="149">
        <v>7053880</v>
      </c>
      <c r="O5507" s="169"/>
      <c r="P5507" s="154" t="s">
        <v>4117</v>
      </c>
      <c r="Q5507" s="158" t="s">
        <v>50</v>
      </c>
      <c r="R5507" s="142">
        <f t="shared" si="86"/>
        <v>8.00000108876265</v>
      </c>
    </row>
    <row r="5508" s="109" customFormat="1">
      <c r="A5508" s="119">
        <f>MAX($A$19:A5507)+1</f>
        <v>5490</v>
      </c>
      <c r="B5508" s="120" t="s">
        <v>41</v>
      </c>
      <c r="C5508" s="144" t="s">
        <v>527</v>
      </c>
      <c r="D5508" s="144" t="s">
        <v>5960</v>
      </c>
      <c r="E5508" s="145" t="s">
        <v>4159</v>
      </c>
      <c r="F5508" s="146" t="s">
        <v>3023</v>
      </c>
      <c r="G5508" s="146" t="s">
        <v>3024</v>
      </c>
      <c r="H5508" s="146" t="s">
        <v>3038</v>
      </c>
      <c r="I5508" s="151" t="s">
        <v>557</v>
      </c>
      <c r="J5508" s="147">
        <v>200</v>
      </c>
      <c r="K5508" s="147">
        <v>27126</v>
      </c>
      <c r="L5508" s="148">
        <v>5425200</v>
      </c>
      <c r="M5508" s="120" t="s">
        <v>56</v>
      </c>
      <c r="N5508" s="149">
        <v>434016</v>
      </c>
      <c r="O5508" s="169"/>
      <c r="P5508" s="154" t="s">
        <v>4117</v>
      </c>
      <c r="Q5508" s="158" t="s">
        <v>50</v>
      </c>
      <c r="R5508" s="142">
        <f t="shared" si="86"/>
        <v>8</v>
      </c>
    </row>
    <row r="5509" s="109" customFormat="1">
      <c r="A5509" s="119">
        <f>MAX($A$19:A5508)+1</f>
        <v>5491</v>
      </c>
      <c r="B5509" s="120" t="s">
        <v>41</v>
      </c>
      <c r="C5509" s="144" t="s">
        <v>527</v>
      </c>
      <c r="D5509" s="144" t="s">
        <v>5960</v>
      </c>
      <c r="E5509" s="145" t="s">
        <v>4159</v>
      </c>
      <c r="F5509" s="146" t="s">
        <v>3023</v>
      </c>
      <c r="G5509" s="146" t="s">
        <v>3024</v>
      </c>
      <c r="H5509" s="146" t="s">
        <v>5961</v>
      </c>
      <c r="I5509" s="151" t="s">
        <v>557</v>
      </c>
      <c r="J5509" s="147">
        <v>2200</v>
      </c>
      <c r="K5509" s="147">
        <v>6637</v>
      </c>
      <c r="L5509" s="148">
        <v>14601400</v>
      </c>
      <c r="M5509" s="120" t="s">
        <v>56</v>
      </c>
      <c r="N5509" s="149">
        <v>1168112</v>
      </c>
      <c r="O5509" s="169"/>
      <c r="P5509" s="154" t="s">
        <v>4117</v>
      </c>
      <c r="Q5509" s="158" t="s">
        <v>50</v>
      </c>
      <c r="R5509" s="142">
        <f t="shared" si="86"/>
        <v>8</v>
      </c>
    </row>
    <row r="5510" s="109" customFormat="1">
      <c r="A5510" s="119">
        <f>MAX($A$19:A5509)+1</f>
        <v>5492</v>
      </c>
      <c r="B5510" s="120" t="s">
        <v>41</v>
      </c>
      <c r="C5510" s="144" t="s">
        <v>527</v>
      </c>
      <c r="D5510" s="144" t="s">
        <v>5960</v>
      </c>
      <c r="E5510" s="145" t="s">
        <v>4159</v>
      </c>
      <c r="F5510" s="146" t="s">
        <v>3023</v>
      </c>
      <c r="G5510" s="146" t="s">
        <v>3024</v>
      </c>
      <c r="H5510" s="146" t="s">
        <v>3030</v>
      </c>
      <c r="I5510" s="151" t="s">
        <v>557</v>
      </c>
      <c r="J5510" s="147">
        <v>6234</v>
      </c>
      <c r="K5510" s="147">
        <v>9471</v>
      </c>
      <c r="L5510" s="148">
        <v>59042214</v>
      </c>
      <c r="M5510" s="120" t="s">
        <v>56</v>
      </c>
      <c r="N5510" s="149">
        <v>4723377</v>
      </c>
      <c r="O5510" s="169"/>
      <c r="P5510" s="154" t="s">
        <v>4117</v>
      </c>
      <c r="Q5510" s="158" t="s">
        <v>50</v>
      </c>
      <c r="R5510" s="142">
        <f t="shared" si="86"/>
        <v>7.99999979675559</v>
      </c>
    </row>
    <row r="5511" s="109" customFormat="1">
      <c r="A5511" s="119">
        <f>MAX($A$19:A5510)+1</f>
        <v>5493</v>
      </c>
      <c r="B5511" s="120" t="s">
        <v>41</v>
      </c>
      <c r="C5511" s="144" t="s">
        <v>527</v>
      </c>
      <c r="D5511" s="144" t="s">
        <v>5960</v>
      </c>
      <c r="E5511" s="145" t="s">
        <v>4159</v>
      </c>
      <c r="F5511" s="146" t="s">
        <v>3023</v>
      </c>
      <c r="G5511" s="146" t="s">
        <v>3024</v>
      </c>
      <c r="H5511" s="146" t="s">
        <v>3031</v>
      </c>
      <c r="I5511" s="151" t="s">
        <v>557</v>
      </c>
      <c r="J5511" s="147">
        <v>1999</v>
      </c>
      <c r="K5511" s="147">
        <v>25358</v>
      </c>
      <c r="L5511" s="148">
        <v>50690642</v>
      </c>
      <c r="M5511" s="120" t="s">
        <v>56</v>
      </c>
      <c r="N5511" s="149">
        <v>4055252</v>
      </c>
      <c r="O5511" s="169"/>
      <c r="P5511" s="154" t="s">
        <v>4117</v>
      </c>
      <c r="Q5511" s="158" t="s">
        <v>50</v>
      </c>
      <c r="R5511" s="142">
        <f t="shared" si="86"/>
        <v>8.00000126256045</v>
      </c>
    </row>
    <row r="5512" s="109" customFormat="1">
      <c r="A5512" s="119">
        <f>MAX($A$19:A5511)+1</f>
        <v>5494</v>
      </c>
      <c r="B5512" s="120" t="s">
        <v>41</v>
      </c>
      <c r="C5512" s="144" t="s">
        <v>527</v>
      </c>
      <c r="D5512" s="144" t="s">
        <v>5960</v>
      </c>
      <c r="E5512" s="145" t="s">
        <v>4159</v>
      </c>
      <c r="F5512" s="146" t="s">
        <v>3023</v>
      </c>
      <c r="G5512" s="146" t="s">
        <v>3024</v>
      </c>
      <c r="H5512" s="146" t="s">
        <v>3032</v>
      </c>
      <c r="I5512" s="151" t="s">
        <v>557</v>
      </c>
      <c r="J5512" s="147">
        <v>6203</v>
      </c>
      <c r="K5512" s="147">
        <v>4947</v>
      </c>
      <c r="L5512" s="148">
        <v>30686241</v>
      </c>
      <c r="M5512" s="120" t="s">
        <v>56</v>
      </c>
      <c r="N5512" s="149">
        <v>2454900</v>
      </c>
      <c r="O5512" s="169"/>
      <c r="P5512" s="154" t="s">
        <v>4117</v>
      </c>
      <c r="Q5512" s="158" t="s">
        <v>50</v>
      </c>
      <c r="R5512" s="142">
        <f t="shared" si="86"/>
        <v>8.00000234632844</v>
      </c>
    </row>
    <row r="5513" s="109" customFormat="1">
      <c r="A5513" s="119">
        <f>MAX($A$19:A5512)+1</f>
        <v>5495</v>
      </c>
      <c r="B5513" s="120" t="s">
        <v>41</v>
      </c>
      <c r="C5513" s="144" t="s">
        <v>527</v>
      </c>
      <c r="D5513" s="144" t="s">
        <v>5960</v>
      </c>
      <c r="E5513" s="145" t="s">
        <v>4159</v>
      </c>
      <c r="F5513" s="146" t="s">
        <v>3023</v>
      </c>
      <c r="G5513" s="146" t="s">
        <v>3024</v>
      </c>
      <c r="H5513" s="146" t="s">
        <v>5962</v>
      </c>
      <c r="I5513" s="151" t="s">
        <v>557</v>
      </c>
      <c r="J5513" s="147">
        <v>2200</v>
      </c>
      <c r="K5513" s="147">
        <v>5890</v>
      </c>
      <c r="L5513" s="148">
        <v>12958000</v>
      </c>
      <c r="M5513" s="120" t="s">
        <v>56</v>
      </c>
      <c r="N5513" s="149">
        <v>1036640</v>
      </c>
      <c r="O5513" s="169"/>
      <c r="P5513" s="154" t="s">
        <v>4117</v>
      </c>
      <c r="Q5513" s="158" t="s">
        <v>50</v>
      </c>
      <c r="R5513" s="142">
        <f t="shared" si="86"/>
        <v>8</v>
      </c>
    </row>
    <row r="5514" s="109" customFormat="1">
      <c r="A5514" s="119">
        <f>MAX($A$19:A5513)+1</f>
        <v>5496</v>
      </c>
      <c r="B5514" s="120" t="s">
        <v>41</v>
      </c>
      <c r="C5514" s="144" t="s">
        <v>527</v>
      </c>
      <c r="D5514" s="144" t="s">
        <v>5960</v>
      </c>
      <c r="E5514" s="145" t="s">
        <v>4159</v>
      </c>
      <c r="F5514" s="146" t="s">
        <v>3023</v>
      </c>
      <c r="G5514" s="146" t="s">
        <v>3024</v>
      </c>
      <c r="H5514" s="146" t="s">
        <v>3033</v>
      </c>
      <c r="I5514" s="151" t="s">
        <v>557</v>
      </c>
      <c r="J5514" s="147">
        <v>2100</v>
      </c>
      <c r="K5514" s="147">
        <v>12632</v>
      </c>
      <c r="L5514" s="148">
        <v>26527200</v>
      </c>
      <c r="M5514" s="120" t="s">
        <v>56</v>
      </c>
      <c r="N5514" s="149">
        <v>2122176</v>
      </c>
      <c r="O5514" s="169"/>
      <c r="P5514" s="154" t="s">
        <v>4117</v>
      </c>
      <c r="Q5514" s="158" t="s">
        <v>50</v>
      </c>
      <c r="R5514" s="142">
        <f t="shared" si="86"/>
        <v>8</v>
      </c>
    </row>
    <row r="5515" s="109" customFormat="1">
      <c r="A5515" s="119">
        <f>MAX($A$19:A5514)+1</f>
        <v>5497</v>
      </c>
      <c r="B5515" s="120" t="s">
        <v>41</v>
      </c>
      <c r="C5515" s="144" t="s">
        <v>527</v>
      </c>
      <c r="D5515" s="144" t="s">
        <v>5960</v>
      </c>
      <c r="E5515" s="145" t="s">
        <v>4159</v>
      </c>
      <c r="F5515" s="146" t="s">
        <v>3023</v>
      </c>
      <c r="G5515" s="146" t="s">
        <v>3024</v>
      </c>
      <c r="H5515" s="146" t="s">
        <v>3034</v>
      </c>
      <c r="I5515" s="151" t="s">
        <v>557</v>
      </c>
      <c r="J5515" s="147">
        <v>10000</v>
      </c>
      <c r="K5515" s="147">
        <v>657</v>
      </c>
      <c r="L5515" s="148">
        <v>6570000</v>
      </c>
      <c r="M5515" s="120" t="s">
        <v>56</v>
      </c>
      <c r="N5515" s="149">
        <v>525600</v>
      </c>
      <c r="O5515" s="169"/>
      <c r="P5515" s="154" t="s">
        <v>4117</v>
      </c>
      <c r="Q5515" s="158" t="s">
        <v>50</v>
      </c>
      <c r="R5515" s="142">
        <f t="shared" si="86"/>
        <v>8</v>
      </c>
    </row>
    <row r="5516" s="109" customFormat="1">
      <c r="A5516" s="119">
        <f>MAX($A$19:A5515)+1</f>
        <v>5498</v>
      </c>
      <c r="B5516" s="120" t="s">
        <v>41</v>
      </c>
      <c r="C5516" s="144" t="s">
        <v>527</v>
      </c>
      <c r="D5516" s="144" t="s">
        <v>5960</v>
      </c>
      <c r="E5516" s="145" t="s">
        <v>4159</v>
      </c>
      <c r="F5516" s="146" t="s">
        <v>3023</v>
      </c>
      <c r="G5516" s="146" t="s">
        <v>3024</v>
      </c>
      <c r="H5516" s="146" t="s">
        <v>5963</v>
      </c>
      <c r="I5516" s="151" t="s">
        <v>557</v>
      </c>
      <c r="J5516" s="147">
        <v>4000</v>
      </c>
      <c r="K5516" s="147">
        <v>458</v>
      </c>
      <c r="L5516" s="148">
        <v>1832000</v>
      </c>
      <c r="M5516" s="120" t="s">
        <v>56</v>
      </c>
      <c r="N5516" s="149">
        <v>146560</v>
      </c>
      <c r="O5516" s="169"/>
      <c r="P5516" s="154" t="s">
        <v>4117</v>
      </c>
      <c r="Q5516" s="158" t="s">
        <v>50</v>
      </c>
      <c r="R5516" s="142">
        <f t="shared" si="86"/>
        <v>8</v>
      </c>
    </row>
    <row r="5517" s="109" customFormat="1">
      <c r="A5517" s="119">
        <f>MAX($A$19:A5516)+1</f>
        <v>5499</v>
      </c>
      <c r="B5517" s="120" t="s">
        <v>41</v>
      </c>
      <c r="C5517" s="144" t="s">
        <v>527</v>
      </c>
      <c r="D5517" s="144" t="s">
        <v>5960</v>
      </c>
      <c r="E5517" s="145" t="s">
        <v>4159</v>
      </c>
      <c r="F5517" s="146" t="s">
        <v>3023</v>
      </c>
      <c r="G5517" s="146" t="s">
        <v>3024</v>
      </c>
      <c r="H5517" s="146" t="s">
        <v>3036</v>
      </c>
      <c r="I5517" s="151" t="s">
        <v>557</v>
      </c>
      <c r="J5517" s="147">
        <v>12150</v>
      </c>
      <c r="K5517" s="147">
        <v>797</v>
      </c>
      <c r="L5517" s="148">
        <v>9683550</v>
      </c>
      <c r="M5517" s="120" t="s">
        <v>56</v>
      </c>
      <c r="N5517" s="149">
        <v>774684</v>
      </c>
      <c r="O5517" s="169"/>
      <c r="P5517" s="154" t="s">
        <v>4117</v>
      </c>
      <c r="Q5517" s="158" t="s">
        <v>50</v>
      </c>
      <c r="R5517" s="142">
        <f t="shared" si="86"/>
        <v>8</v>
      </c>
    </row>
    <row r="5518" s="109" customFormat="1">
      <c r="A5518" s="119">
        <f>MAX($A$19:A5517)+1</f>
        <v>5500</v>
      </c>
      <c r="B5518" s="120" t="s">
        <v>41</v>
      </c>
      <c r="C5518" s="144" t="s">
        <v>527</v>
      </c>
      <c r="D5518" s="144" t="s">
        <v>5960</v>
      </c>
      <c r="E5518" s="145" t="s">
        <v>4159</v>
      </c>
      <c r="F5518" s="146" t="s">
        <v>3023</v>
      </c>
      <c r="G5518" s="146" t="s">
        <v>3024</v>
      </c>
      <c r="H5518" s="146" t="s">
        <v>3037</v>
      </c>
      <c r="I5518" s="151" t="s">
        <v>557</v>
      </c>
      <c r="J5518" s="147">
        <v>5000</v>
      </c>
      <c r="K5518" s="147">
        <v>369</v>
      </c>
      <c r="L5518" s="148">
        <v>1845000</v>
      </c>
      <c r="M5518" s="120" t="s">
        <v>56</v>
      </c>
      <c r="N5518" s="149">
        <v>147598</v>
      </c>
      <c r="O5518" s="169"/>
      <c r="P5518" s="154" t="s">
        <v>4117</v>
      </c>
      <c r="Q5518" s="158" t="s">
        <v>50</v>
      </c>
      <c r="R5518" s="142">
        <f t="shared" si="86"/>
        <v>7.99989159891599</v>
      </c>
    </row>
    <row r="5519" s="109" customFormat="1">
      <c r="A5519" s="119">
        <f>MAX($A$19:A5518)+1</f>
        <v>5501</v>
      </c>
      <c r="B5519" s="120" t="s">
        <v>41</v>
      </c>
      <c r="C5519" s="144" t="s">
        <v>813</v>
      </c>
      <c r="D5519" s="144" t="s">
        <v>5964</v>
      </c>
      <c r="E5519" s="145" t="s">
        <v>4159</v>
      </c>
      <c r="F5519" s="123" t="s">
        <v>3039</v>
      </c>
      <c r="G5519" s="146" t="s">
        <v>3040</v>
      </c>
      <c r="H5519" s="146" t="s">
        <v>3044</v>
      </c>
      <c r="I5519" s="151" t="s">
        <v>100</v>
      </c>
      <c r="J5519" s="147">
        <v>101020</v>
      </c>
      <c r="K5519" s="147">
        <v>803</v>
      </c>
      <c r="L5519" s="148">
        <v>81119060</v>
      </c>
      <c r="M5519" s="120" t="s">
        <v>56</v>
      </c>
      <c r="N5519" s="149">
        <v>6489525</v>
      </c>
      <c r="O5519" s="169"/>
      <c r="P5519" s="154" t="s">
        <v>4117</v>
      </c>
      <c r="Q5519" s="158" t="s">
        <v>50</v>
      </c>
      <c r="R5519" s="142">
        <f t="shared" si="86"/>
        <v>8.00000024655118</v>
      </c>
    </row>
    <row r="5520" s="109" customFormat="1">
      <c r="A5520" s="119">
        <f>MAX($A$19:A5519)+1</f>
        <v>5502</v>
      </c>
      <c r="B5520" s="120" t="s">
        <v>41</v>
      </c>
      <c r="C5520" s="144" t="s">
        <v>813</v>
      </c>
      <c r="D5520" s="144" t="s">
        <v>5964</v>
      </c>
      <c r="E5520" s="145" t="s">
        <v>4159</v>
      </c>
      <c r="F5520" s="123" t="s">
        <v>3039</v>
      </c>
      <c r="G5520" s="146" t="s">
        <v>3040</v>
      </c>
      <c r="H5520" s="146" t="s">
        <v>3045</v>
      </c>
      <c r="I5520" s="151" t="s">
        <v>100</v>
      </c>
      <c r="J5520" s="147">
        <v>20014</v>
      </c>
      <c r="K5520" s="147">
        <v>3087</v>
      </c>
      <c r="L5520" s="148">
        <v>61783218</v>
      </c>
      <c r="M5520" s="120" t="s">
        <v>56</v>
      </c>
      <c r="N5520" s="149">
        <v>4942658</v>
      </c>
      <c r="O5520" s="169"/>
      <c r="P5520" s="154" t="s">
        <v>4117</v>
      </c>
      <c r="Q5520" s="158" t="s">
        <v>50</v>
      </c>
      <c r="R5520" s="142">
        <f t="shared" si="86"/>
        <v>8.000000906395</v>
      </c>
    </row>
    <row r="5521" s="109" customFormat="1">
      <c r="A5521" s="119">
        <f>MAX($A$19:A5520)+1</f>
        <v>5503</v>
      </c>
      <c r="B5521" s="120" t="s">
        <v>41</v>
      </c>
      <c r="C5521" s="144" t="s">
        <v>813</v>
      </c>
      <c r="D5521" s="144" t="s">
        <v>5964</v>
      </c>
      <c r="E5521" s="145" t="s">
        <v>4159</v>
      </c>
      <c r="F5521" s="123" t="s">
        <v>3039</v>
      </c>
      <c r="G5521" s="146" t="s">
        <v>3040</v>
      </c>
      <c r="H5521" s="146" t="s">
        <v>3047</v>
      </c>
      <c r="I5521" s="151" t="s">
        <v>100</v>
      </c>
      <c r="J5521" s="147">
        <v>10040</v>
      </c>
      <c r="K5521" s="147">
        <v>1940</v>
      </c>
      <c r="L5521" s="148">
        <v>19477600</v>
      </c>
      <c r="M5521" s="120" t="s">
        <v>56</v>
      </c>
      <c r="N5521" s="149">
        <v>1558208</v>
      </c>
      <c r="O5521" s="169"/>
      <c r="P5521" s="154" t="s">
        <v>4117</v>
      </c>
      <c r="Q5521" s="158" t="s">
        <v>50</v>
      </c>
      <c r="R5521" s="142">
        <f t="shared" si="86"/>
        <v>8</v>
      </c>
    </row>
    <row r="5522" s="109" customFormat="1">
      <c r="A5522" s="119">
        <f>MAX($A$19:A5521)+1</f>
        <v>5504</v>
      </c>
      <c r="B5522" s="120" t="s">
        <v>41</v>
      </c>
      <c r="C5522" s="144" t="s">
        <v>813</v>
      </c>
      <c r="D5522" s="144" t="s">
        <v>5964</v>
      </c>
      <c r="E5522" s="145" t="s">
        <v>4159</v>
      </c>
      <c r="F5522" s="123" t="s">
        <v>3039</v>
      </c>
      <c r="G5522" s="146" t="s">
        <v>3040</v>
      </c>
      <c r="H5522" s="146" t="s">
        <v>5965</v>
      </c>
      <c r="I5522" s="151" t="s">
        <v>100</v>
      </c>
      <c r="J5522" s="147">
        <v>16920</v>
      </c>
      <c r="K5522" s="147">
        <v>31556</v>
      </c>
      <c r="L5522" s="148">
        <v>533927520</v>
      </c>
      <c r="M5522" s="120" t="s">
        <v>56</v>
      </c>
      <c r="N5522" s="149">
        <v>42714202</v>
      </c>
      <c r="O5522" s="169"/>
      <c r="P5522" s="154" t="s">
        <v>4117</v>
      </c>
      <c r="Q5522" s="158" t="s">
        <v>50</v>
      </c>
      <c r="R5522" s="142">
        <f t="shared" si="86"/>
        <v>8.00000007491654</v>
      </c>
    </row>
    <row r="5523" s="109" customFormat="1">
      <c r="A5523" s="119">
        <f>MAX($A$19:A5522)+1</f>
        <v>5505</v>
      </c>
      <c r="B5523" s="120" t="s">
        <v>41</v>
      </c>
      <c r="C5523" s="144" t="s">
        <v>813</v>
      </c>
      <c r="D5523" s="144" t="s">
        <v>5964</v>
      </c>
      <c r="E5523" s="145" t="s">
        <v>4159</v>
      </c>
      <c r="F5523" s="123" t="s">
        <v>3039</v>
      </c>
      <c r="G5523" s="146" t="s">
        <v>3040</v>
      </c>
      <c r="H5523" s="146" t="s">
        <v>5966</v>
      </c>
      <c r="I5523" s="151" t="s">
        <v>100</v>
      </c>
      <c r="J5523" s="147">
        <v>27500</v>
      </c>
      <c r="K5523" s="147">
        <v>245</v>
      </c>
      <c r="L5523" s="148">
        <v>6737500</v>
      </c>
      <c r="M5523" s="120" t="s">
        <v>56</v>
      </c>
      <c r="N5523" s="149">
        <v>539000</v>
      </c>
      <c r="O5523" s="169"/>
      <c r="P5523" s="154" t="s">
        <v>4117</v>
      </c>
      <c r="Q5523" s="158" t="s">
        <v>50</v>
      </c>
      <c r="R5523" s="142">
        <f t="shared" si="86"/>
        <v>8</v>
      </c>
    </row>
    <row r="5524" s="109" customFormat="1">
      <c r="A5524" s="119">
        <f>MAX($A$19:A5523)+1</f>
        <v>5506</v>
      </c>
      <c r="B5524" s="120" t="s">
        <v>41</v>
      </c>
      <c r="C5524" s="144" t="s">
        <v>813</v>
      </c>
      <c r="D5524" s="144" t="s">
        <v>5964</v>
      </c>
      <c r="E5524" s="145" t="s">
        <v>4159</v>
      </c>
      <c r="F5524" s="123" t="s">
        <v>3039</v>
      </c>
      <c r="G5524" s="146" t="s">
        <v>3040</v>
      </c>
      <c r="H5524" s="146" t="s">
        <v>5967</v>
      </c>
      <c r="I5524" s="151" t="s">
        <v>100</v>
      </c>
      <c r="J5524" s="147">
        <v>10519</v>
      </c>
      <c r="K5524" s="147">
        <v>1050</v>
      </c>
      <c r="L5524" s="148">
        <v>11044950</v>
      </c>
      <c r="M5524" s="120" t="s">
        <v>56</v>
      </c>
      <c r="N5524" s="149">
        <v>883596</v>
      </c>
      <c r="O5524" s="169"/>
      <c r="P5524" s="154" t="s">
        <v>4117</v>
      </c>
      <c r="Q5524" s="158" t="s">
        <v>50</v>
      </c>
      <c r="R5524" s="142">
        <f t="shared" si="86"/>
        <v>8</v>
      </c>
    </row>
    <row r="5525" s="109" customFormat="1">
      <c r="A5525" s="119">
        <f>MAX($A$19:A5524)+1</f>
        <v>5507</v>
      </c>
      <c r="B5525" s="120" t="s">
        <v>41</v>
      </c>
      <c r="C5525" s="144" t="s">
        <v>813</v>
      </c>
      <c r="D5525" s="144" t="s">
        <v>5964</v>
      </c>
      <c r="E5525" s="145" t="s">
        <v>4159</v>
      </c>
      <c r="F5525" s="123" t="s">
        <v>3039</v>
      </c>
      <c r="G5525" s="146" t="s">
        <v>3040</v>
      </c>
      <c r="H5525" s="146" t="s">
        <v>5968</v>
      </c>
      <c r="I5525" s="151" t="s">
        <v>100</v>
      </c>
      <c r="J5525" s="147">
        <v>100</v>
      </c>
      <c r="K5525" s="147">
        <v>15800</v>
      </c>
      <c r="L5525" s="148">
        <v>1580000</v>
      </c>
      <c r="M5525" s="120" t="s">
        <v>56</v>
      </c>
      <c r="N5525" s="149">
        <v>126400</v>
      </c>
      <c r="O5525" s="169"/>
      <c r="P5525" s="154" t="s">
        <v>4117</v>
      </c>
      <c r="Q5525" s="158" t="s">
        <v>50</v>
      </c>
      <c r="R5525" s="142">
        <f t="shared" si="86"/>
        <v>8</v>
      </c>
    </row>
    <row r="5526" s="109" customFormat="1">
      <c r="A5526" s="119">
        <f>MAX($A$19:A5525)+1</f>
        <v>5508</v>
      </c>
      <c r="B5526" s="120" t="s">
        <v>41</v>
      </c>
      <c r="C5526" s="144" t="s">
        <v>813</v>
      </c>
      <c r="D5526" s="144" t="s">
        <v>5964</v>
      </c>
      <c r="E5526" s="145" t="s">
        <v>4159</v>
      </c>
      <c r="F5526" s="123" t="s">
        <v>3039</v>
      </c>
      <c r="G5526" s="146" t="s">
        <v>3040</v>
      </c>
      <c r="H5526" s="146" t="s">
        <v>3053</v>
      </c>
      <c r="I5526" s="151" t="s">
        <v>100</v>
      </c>
      <c r="J5526" s="147">
        <v>7450</v>
      </c>
      <c r="K5526" s="147">
        <v>5385</v>
      </c>
      <c r="L5526" s="148">
        <v>40118250</v>
      </c>
      <c r="M5526" s="120" t="s">
        <v>56</v>
      </c>
      <c r="N5526" s="149">
        <v>3209460</v>
      </c>
      <c r="O5526" s="169"/>
      <c r="P5526" s="154" t="s">
        <v>4117</v>
      </c>
      <c r="Q5526" s="158" t="s">
        <v>50</v>
      </c>
      <c r="R5526" s="142">
        <f t="shared" si="86"/>
        <v>8</v>
      </c>
    </row>
    <row r="5527" s="109" customFormat="1">
      <c r="A5527" s="119">
        <f>MAX($A$19:A5526)+1</f>
        <v>5509</v>
      </c>
      <c r="B5527" s="120" t="s">
        <v>41</v>
      </c>
      <c r="C5527" s="144" t="s">
        <v>813</v>
      </c>
      <c r="D5527" s="144" t="s">
        <v>5964</v>
      </c>
      <c r="E5527" s="145" t="s">
        <v>4159</v>
      </c>
      <c r="F5527" s="123" t="s">
        <v>3039</v>
      </c>
      <c r="G5527" s="146" t="s">
        <v>3040</v>
      </c>
      <c r="H5527" s="146" t="s">
        <v>5969</v>
      </c>
      <c r="I5527" s="151" t="s">
        <v>100</v>
      </c>
      <c r="J5527" s="147">
        <v>200</v>
      </c>
      <c r="K5527" s="147">
        <v>6700</v>
      </c>
      <c r="L5527" s="148">
        <v>1340000</v>
      </c>
      <c r="M5527" s="120" t="s">
        <v>56</v>
      </c>
      <c r="N5527" s="149">
        <v>107200</v>
      </c>
      <c r="O5527" s="169"/>
      <c r="P5527" s="154" t="s">
        <v>4117</v>
      </c>
      <c r="Q5527" s="158" t="s">
        <v>50</v>
      </c>
      <c r="R5527" s="142">
        <f t="shared" si="86"/>
        <v>8</v>
      </c>
    </row>
    <row r="5528" s="109" customFormat="1">
      <c r="A5528" s="119">
        <f>MAX($A$19:A5527)+1</f>
        <v>5510</v>
      </c>
      <c r="B5528" s="120" t="s">
        <v>41</v>
      </c>
      <c r="C5528" s="144" t="s">
        <v>813</v>
      </c>
      <c r="D5528" s="144" t="s">
        <v>5964</v>
      </c>
      <c r="E5528" s="145" t="s">
        <v>4159</v>
      </c>
      <c r="F5528" s="123" t="s">
        <v>3039</v>
      </c>
      <c r="G5528" s="146" t="s">
        <v>3040</v>
      </c>
      <c r="H5528" s="146" t="s">
        <v>5970</v>
      </c>
      <c r="I5528" s="151" t="s">
        <v>100</v>
      </c>
      <c r="J5528" s="147">
        <v>41660</v>
      </c>
      <c r="K5528" s="147">
        <v>1333</v>
      </c>
      <c r="L5528" s="148">
        <v>55532780</v>
      </c>
      <c r="M5528" s="120" t="s">
        <v>56</v>
      </c>
      <c r="N5528" s="149">
        <v>4442623</v>
      </c>
      <c r="O5528" s="169"/>
      <c r="P5528" s="154" t="s">
        <v>4117</v>
      </c>
      <c r="Q5528" s="158" t="s">
        <v>50</v>
      </c>
      <c r="R5528" s="142">
        <f t="shared" si="86"/>
        <v>8.00000108044294</v>
      </c>
    </row>
    <row r="5529" s="109" customFormat="1">
      <c r="A5529" s="119">
        <f>MAX($A$19:A5528)+1</f>
        <v>5511</v>
      </c>
      <c r="B5529" s="120" t="s">
        <v>41</v>
      </c>
      <c r="C5529" s="144" t="s">
        <v>813</v>
      </c>
      <c r="D5529" s="144" t="s">
        <v>5964</v>
      </c>
      <c r="E5529" s="145" t="s">
        <v>4159</v>
      </c>
      <c r="F5529" s="123" t="s">
        <v>3039</v>
      </c>
      <c r="G5529" s="146" t="s">
        <v>3040</v>
      </c>
      <c r="H5529" s="146" t="s">
        <v>5971</v>
      </c>
      <c r="I5529" s="151" t="s">
        <v>100</v>
      </c>
      <c r="J5529" s="147">
        <v>18000</v>
      </c>
      <c r="K5529" s="147">
        <v>13039</v>
      </c>
      <c r="L5529" s="148">
        <v>234702000</v>
      </c>
      <c r="M5529" s="120" t="s">
        <v>56</v>
      </c>
      <c r="N5529" s="149">
        <v>18776160</v>
      </c>
      <c r="O5529" s="169"/>
      <c r="P5529" s="154" t="s">
        <v>4117</v>
      </c>
      <c r="Q5529" s="158" t="s">
        <v>50</v>
      </c>
      <c r="R5529" s="142">
        <f t="shared" si="86"/>
        <v>8</v>
      </c>
    </row>
    <row r="5530" s="109" customFormat="1">
      <c r="A5530" s="119">
        <f>MAX($A$19:A5529)+1</f>
        <v>5512</v>
      </c>
      <c r="B5530" s="120" t="s">
        <v>41</v>
      </c>
      <c r="C5530" s="144" t="s">
        <v>813</v>
      </c>
      <c r="D5530" s="144" t="s">
        <v>5964</v>
      </c>
      <c r="E5530" s="145" t="s">
        <v>4159</v>
      </c>
      <c r="F5530" s="123" t="s">
        <v>3039</v>
      </c>
      <c r="G5530" s="146" t="s">
        <v>3040</v>
      </c>
      <c r="H5530" s="146" t="s">
        <v>5972</v>
      </c>
      <c r="I5530" s="151" t="s">
        <v>100</v>
      </c>
      <c r="J5530" s="147">
        <v>2982</v>
      </c>
      <c r="K5530" s="147">
        <v>3871</v>
      </c>
      <c r="L5530" s="148">
        <v>11543322</v>
      </c>
      <c r="M5530" s="120" t="s">
        <v>56</v>
      </c>
      <c r="N5530" s="149">
        <v>923466</v>
      </c>
      <c r="O5530" s="169"/>
      <c r="P5530" s="154" t="s">
        <v>4117</v>
      </c>
      <c r="Q5530" s="158" t="s">
        <v>50</v>
      </c>
      <c r="R5530" s="142">
        <f t="shared" si="86"/>
        <v>8.00000207912419</v>
      </c>
    </row>
    <row r="5531" s="109" customFormat="1">
      <c r="A5531" s="119">
        <f>MAX($A$19:A5530)+1</f>
        <v>5513</v>
      </c>
      <c r="B5531" s="120" t="s">
        <v>41</v>
      </c>
      <c r="C5531" s="144" t="s">
        <v>813</v>
      </c>
      <c r="D5531" s="144" t="s">
        <v>5964</v>
      </c>
      <c r="E5531" s="145" t="s">
        <v>4159</v>
      </c>
      <c r="F5531" s="123" t="s">
        <v>3039</v>
      </c>
      <c r="G5531" s="146" t="s">
        <v>3040</v>
      </c>
      <c r="H5531" s="146" t="s">
        <v>5973</v>
      </c>
      <c r="I5531" s="151" t="s">
        <v>100</v>
      </c>
      <c r="J5531" s="147">
        <v>5000</v>
      </c>
      <c r="K5531" s="147">
        <v>9300</v>
      </c>
      <c r="L5531" s="148">
        <v>46500000</v>
      </c>
      <c r="M5531" s="120" t="s">
        <v>56</v>
      </c>
      <c r="N5531" s="149">
        <v>3720000</v>
      </c>
      <c r="O5531" s="169"/>
      <c r="P5531" s="154" t="s">
        <v>4117</v>
      </c>
      <c r="Q5531" s="158" t="s">
        <v>50</v>
      </c>
      <c r="R5531" s="142">
        <f t="shared" si="86"/>
        <v>8</v>
      </c>
    </row>
    <row r="5532" s="109" customFormat="1">
      <c r="A5532" s="119">
        <f>MAX($A$19:A5531)+1</f>
        <v>5514</v>
      </c>
      <c r="B5532" s="120" t="s">
        <v>41</v>
      </c>
      <c r="C5532" s="144" t="s">
        <v>813</v>
      </c>
      <c r="D5532" s="144" t="s">
        <v>5964</v>
      </c>
      <c r="E5532" s="145" t="s">
        <v>4159</v>
      </c>
      <c r="F5532" s="123" t="s">
        <v>3039</v>
      </c>
      <c r="G5532" s="146" t="s">
        <v>3040</v>
      </c>
      <c r="H5532" s="146" t="s">
        <v>5974</v>
      </c>
      <c r="I5532" s="151" t="s">
        <v>100</v>
      </c>
      <c r="J5532" s="147">
        <v>6000</v>
      </c>
      <c r="K5532" s="147">
        <v>8933</v>
      </c>
      <c r="L5532" s="148">
        <v>53598000</v>
      </c>
      <c r="M5532" s="120" t="s">
        <v>56</v>
      </c>
      <c r="N5532" s="149">
        <v>4287838</v>
      </c>
      <c r="O5532" s="169"/>
      <c r="P5532" s="154" t="s">
        <v>4117</v>
      </c>
      <c r="Q5532" s="158" t="s">
        <v>50</v>
      </c>
      <c r="R5532" s="142">
        <f t="shared" si="86"/>
        <v>7.99999626851748</v>
      </c>
    </row>
    <row r="5533" s="109" customFormat="1">
      <c r="A5533" s="119">
        <f>MAX($A$19:A5532)+1</f>
        <v>5515</v>
      </c>
      <c r="B5533" s="120" t="s">
        <v>41</v>
      </c>
      <c r="C5533" s="144" t="s">
        <v>813</v>
      </c>
      <c r="D5533" s="144" t="s">
        <v>4282</v>
      </c>
      <c r="E5533" s="145" t="s">
        <v>4159</v>
      </c>
      <c r="F5533" s="123" t="s">
        <v>3039</v>
      </c>
      <c r="G5533" s="146" t="s">
        <v>3040</v>
      </c>
      <c r="H5533" s="146" t="s">
        <v>5975</v>
      </c>
      <c r="I5533" s="151" t="s">
        <v>3163</v>
      </c>
      <c r="J5533" s="147">
        <v>327</v>
      </c>
      <c r="K5533" s="147">
        <v>70070</v>
      </c>
      <c r="L5533" s="148">
        <v>22912890</v>
      </c>
      <c r="M5533" s="120" t="s">
        <v>56</v>
      </c>
      <c r="N5533" s="149">
        <v>1833032</v>
      </c>
      <c r="O5533" s="169"/>
      <c r="P5533" s="154" t="s">
        <v>4117</v>
      </c>
      <c r="Q5533" s="158" t="s">
        <v>50</v>
      </c>
      <c r="R5533" s="142">
        <f t="shared" si="86"/>
        <v>8.00000349148449</v>
      </c>
    </row>
    <row r="5534" s="109" customFormat="1">
      <c r="A5534" s="119">
        <f>MAX($A$19:A5533)+1</f>
        <v>5516</v>
      </c>
      <c r="B5534" s="120" t="s">
        <v>41</v>
      </c>
      <c r="C5534" s="144" t="s">
        <v>813</v>
      </c>
      <c r="D5534" s="144" t="s">
        <v>4282</v>
      </c>
      <c r="E5534" s="145" t="s">
        <v>4159</v>
      </c>
      <c r="F5534" s="123" t="s">
        <v>3039</v>
      </c>
      <c r="G5534" s="146" t="s">
        <v>3040</v>
      </c>
      <c r="H5534" s="146" t="s">
        <v>5976</v>
      </c>
      <c r="I5534" s="151" t="s">
        <v>5977</v>
      </c>
      <c r="J5534" s="147">
        <v>300</v>
      </c>
      <c r="K5534" s="147">
        <v>22600</v>
      </c>
      <c r="L5534" s="148">
        <v>6780000</v>
      </c>
      <c r="M5534" s="120" t="s">
        <v>56</v>
      </c>
      <c r="N5534" s="149">
        <v>542399</v>
      </c>
      <c r="O5534" s="169"/>
      <c r="P5534" s="154" t="s">
        <v>4117</v>
      </c>
      <c r="Q5534" s="158" t="s">
        <v>50</v>
      </c>
      <c r="R5534" s="142">
        <f t="shared" si="86"/>
        <v>7.99998525073746</v>
      </c>
    </row>
    <row r="5535" s="109" customFormat="1">
      <c r="A5535" s="119">
        <f>MAX($A$19:A5534)+1</f>
        <v>5517</v>
      </c>
      <c r="B5535" s="120" t="s">
        <v>41</v>
      </c>
      <c r="C5535" s="144" t="s">
        <v>1381</v>
      </c>
      <c r="D5535" s="144" t="s">
        <v>5978</v>
      </c>
      <c r="E5535" s="145" t="s">
        <v>4159</v>
      </c>
      <c r="F5535" s="146" t="s">
        <v>3057</v>
      </c>
      <c r="G5535" s="146" t="s">
        <v>3058</v>
      </c>
      <c r="H5535" s="146" t="s">
        <v>3059</v>
      </c>
      <c r="I5535" s="151" t="s">
        <v>801</v>
      </c>
      <c r="J5535" s="147">
        <v>130</v>
      </c>
      <c r="K5535" s="147">
        <v>82548</v>
      </c>
      <c r="L5535" s="148">
        <v>10731240</v>
      </c>
      <c r="M5535" s="120" t="s">
        <v>56</v>
      </c>
      <c r="N5535" s="149">
        <v>858500</v>
      </c>
      <c r="O5535" s="169"/>
      <c r="P5535" s="154" t="s">
        <v>4117</v>
      </c>
      <c r="Q5535" s="158" t="s">
        <v>50</v>
      </c>
      <c r="R5535" s="142">
        <f t="shared" si="86"/>
        <v>8.00000745487008</v>
      </c>
    </row>
    <row r="5536" s="109" customFormat="1">
      <c r="A5536" s="119">
        <f>MAX($A$19:A5535)+1</f>
        <v>5518</v>
      </c>
      <c r="B5536" s="120" t="s">
        <v>41</v>
      </c>
      <c r="C5536" s="144" t="s">
        <v>1381</v>
      </c>
      <c r="D5536" s="144" t="s">
        <v>5978</v>
      </c>
      <c r="E5536" s="145" t="s">
        <v>4159</v>
      </c>
      <c r="F5536" s="146" t="s">
        <v>3057</v>
      </c>
      <c r="G5536" s="146" t="s">
        <v>3058</v>
      </c>
      <c r="H5536" s="146" t="s">
        <v>3059</v>
      </c>
      <c r="I5536" s="151" t="s">
        <v>801</v>
      </c>
      <c r="J5536" s="147">
        <v>106</v>
      </c>
      <c r="K5536" s="147">
        <v>85589</v>
      </c>
      <c r="L5536" s="148">
        <v>9072434</v>
      </c>
      <c r="M5536" s="120" t="s">
        <v>56</v>
      </c>
      <c r="N5536" s="149">
        <v>725795</v>
      </c>
      <c r="O5536" s="169"/>
      <c r="P5536" s="154" t="s">
        <v>4117</v>
      </c>
      <c r="Q5536" s="158" t="s">
        <v>50</v>
      </c>
      <c r="R5536" s="142">
        <f t="shared" si="86"/>
        <v>8.00000308627211</v>
      </c>
    </row>
    <row r="5537" s="109" customFormat="1">
      <c r="A5537" s="119">
        <f>MAX($A$19:A5536)+1</f>
        <v>5519</v>
      </c>
      <c r="B5537" s="120" t="s">
        <v>41</v>
      </c>
      <c r="C5537" s="144" t="s">
        <v>1381</v>
      </c>
      <c r="D5537" s="144" t="s">
        <v>5978</v>
      </c>
      <c r="E5537" s="145" t="s">
        <v>4159</v>
      </c>
      <c r="F5537" s="146" t="s">
        <v>3057</v>
      </c>
      <c r="G5537" s="146" t="s">
        <v>3058</v>
      </c>
      <c r="H5537" s="146" t="s">
        <v>3059</v>
      </c>
      <c r="I5537" s="151" t="s">
        <v>801</v>
      </c>
      <c r="J5537" s="147">
        <v>266</v>
      </c>
      <c r="K5537" s="147">
        <v>74949</v>
      </c>
      <c r="L5537" s="148">
        <v>19936434</v>
      </c>
      <c r="M5537" s="120" t="s">
        <v>56</v>
      </c>
      <c r="N5537" s="149">
        <v>1594912</v>
      </c>
      <c r="O5537" s="169"/>
      <c r="P5537" s="154" t="s">
        <v>4117</v>
      </c>
      <c r="Q5537" s="158" t="s">
        <v>50</v>
      </c>
      <c r="R5537" s="142">
        <f t="shared" si="86"/>
        <v>7.9999863566373</v>
      </c>
    </row>
    <row r="5538" s="109" customFormat="1">
      <c r="A5538" s="119">
        <f>MAX($A$19:A5537)+1</f>
        <v>5520</v>
      </c>
      <c r="B5538" s="120" t="s">
        <v>41</v>
      </c>
      <c r="C5538" s="144" t="s">
        <v>1381</v>
      </c>
      <c r="D5538" s="144" t="s">
        <v>5978</v>
      </c>
      <c r="E5538" s="145" t="s">
        <v>4159</v>
      </c>
      <c r="F5538" s="146" t="s">
        <v>3057</v>
      </c>
      <c r="G5538" s="146" t="s">
        <v>3058</v>
      </c>
      <c r="H5538" s="146" t="s">
        <v>3060</v>
      </c>
      <c r="I5538" s="151" t="s">
        <v>801</v>
      </c>
      <c r="J5538" s="147">
        <v>58</v>
      </c>
      <c r="K5538" s="147">
        <v>68880</v>
      </c>
      <c r="L5538" s="148">
        <v>3995040</v>
      </c>
      <c r="M5538" s="120" t="s">
        <v>56</v>
      </c>
      <c r="N5538" s="149">
        <v>319604</v>
      </c>
      <c r="O5538" s="169"/>
      <c r="P5538" s="154" t="s">
        <v>4117</v>
      </c>
      <c r="Q5538" s="158" t="s">
        <v>50</v>
      </c>
      <c r="R5538" s="142">
        <f t="shared" si="86"/>
        <v>8.00002002483079</v>
      </c>
    </row>
    <row r="5539" s="109" customFormat="1">
      <c r="A5539" s="119">
        <f>MAX($A$19:A5538)+1</f>
        <v>5521</v>
      </c>
      <c r="B5539" s="120" t="s">
        <v>41</v>
      </c>
      <c r="C5539" s="144" t="s">
        <v>1381</v>
      </c>
      <c r="D5539" s="144" t="s">
        <v>5978</v>
      </c>
      <c r="E5539" s="145" t="s">
        <v>4159</v>
      </c>
      <c r="F5539" s="146" t="s">
        <v>3057</v>
      </c>
      <c r="G5539" s="146" t="s">
        <v>3058</v>
      </c>
      <c r="H5539" s="146" t="s">
        <v>3060</v>
      </c>
      <c r="I5539" s="151" t="s">
        <v>801</v>
      </c>
      <c r="J5539" s="147">
        <v>29</v>
      </c>
      <c r="K5539" s="147">
        <v>133535</v>
      </c>
      <c r="L5539" s="148">
        <v>3872515</v>
      </c>
      <c r="M5539" s="120" t="s">
        <v>56</v>
      </c>
      <c r="N5539" s="149">
        <v>309802</v>
      </c>
      <c r="O5539" s="169"/>
      <c r="P5539" s="154" t="s">
        <v>4117</v>
      </c>
      <c r="Q5539" s="158" t="s">
        <v>50</v>
      </c>
      <c r="R5539" s="142">
        <f t="shared" si="86"/>
        <v>8.00002065840933</v>
      </c>
    </row>
    <row r="5540" s="109" customFormat="1">
      <c r="A5540" s="119">
        <f>MAX($A$19:A5539)+1</f>
        <v>5522</v>
      </c>
      <c r="B5540" s="120" t="s">
        <v>41</v>
      </c>
      <c r="C5540" s="144" t="s">
        <v>527</v>
      </c>
      <c r="D5540" s="144" t="s">
        <v>5979</v>
      </c>
      <c r="E5540" s="145">
        <v>45245</v>
      </c>
      <c r="F5540" s="146" t="s">
        <v>5980</v>
      </c>
      <c r="G5540" s="146" t="s">
        <v>5981</v>
      </c>
      <c r="H5540" s="146" t="s">
        <v>5982</v>
      </c>
      <c r="I5540" s="151" t="s">
        <v>98</v>
      </c>
      <c r="J5540" s="147">
        <v>1</v>
      </c>
      <c r="K5540" s="147">
        <v>3888888</v>
      </c>
      <c r="L5540" s="148">
        <v>3888888</v>
      </c>
      <c r="M5540" s="120" t="s">
        <v>56</v>
      </c>
      <c r="N5540" s="149">
        <v>311112</v>
      </c>
      <c r="O5540" s="169"/>
      <c r="P5540" s="154" t="s">
        <v>4117</v>
      </c>
      <c r="Q5540" s="158" t="s">
        <v>50</v>
      </c>
      <c r="R5540" s="142">
        <f t="shared" si="86"/>
        <v>8.00002468571993</v>
      </c>
    </row>
    <row r="5541" s="109" customFormat="1">
      <c r="A5541" s="119">
        <f>MAX($A$19:A5540)+1</f>
        <v>5523</v>
      </c>
      <c r="B5541" s="120" t="s">
        <v>41</v>
      </c>
      <c r="C5541" s="144" t="s">
        <v>3061</v>
      </c>
      <c r="D5541" s="144" t="s">
        <v>5983</v>
      </c>
      <c r="E5541" s="145" t="s">
        <v>4328</v>
      </c>
      <c r="F5541" s="146" t="s">
        <v>3063</v>
      </c>
      <c r="G5541" s="146" t="s">
        <v>3064</v>
      </c>
      <c r="H5541" s="146" t="s">
        <v>3067</v>
      </c>
      <c r="I5541" s="151" t="s">
        <v>3066</v>
      </c>
      <c r="J5541" s="147">
        <v>40000</v>
      </c>
      <c r="K5541" s="147">
        <v>157</v>
      </c>
      <c r="L5541" s="148">
        <v>6280000</v>
      </c>
      <c r="M5541" s="120" t="s">
        <v>56</v>
      </c>
      <c r="N5541" s="149">
        <v>502400</v>
      </c>
      <c r="O5541" s="169"/>
      <c r="P5541" s="154" t="s">
        <v>4117</v>
      </c>
      <c r="Q5541" s="158" t="s">
        <v>50</v>
      </c>
      <c r="R5541" s="142">
        <f t="shared" si="86"/>
        <v>8</v>
      </c>
    </row>
    <row r="5542" s="109" customFormat="1">
      <c r="A5542" s="119">
        <f>MAX($A$19:A5541)+1</f>
        <v>5524</v>
      </c>
      <c r="B5542" s="120" t="s">
        <v>41</v>
      </c>
      <c r="C5542" s="144" t="s">
        <v>3061</v>
      </c>
      <c r="D5542" s="144" t="s">
        <v>5983</v>
      </c>
      <c r="E5542" s="145" t="s">
        <v>4328</v>
      </c>
      <c r="F5542" s="146" t="s">
        <v>3063</v>
      </c>
      <c r="G5542" s="146" t="s">
        <v>3064</v>
      </c>
      <c r="H5542" s="146" t="s">
        <v>3071</v>
      </c>
      <c r="I5542" s="151" t="s">
        <v>3066</v>
      </c>
      <c r="J5542" s="147">
        <v>8000</v>
      </c>
      <c r="K5542" s="147">
        <v>157</v>
      </c>
      <c r="L5542" s="148">
        <v>1256000</v>
      </c>
      <c r="M5542" s="120" t="s">
        <v>56</v>
      </c>
      <c r="N5542" s="149">
        <v>100480</v>
      </c>
      <c r="O5542" s="169"/>
      <c r="P5542" s="154" t="s">
        <v>4117</v>
      </c>
      <c r="Q5542" s="158" t="s">
        <v>50</v>
      </c>
      <c r="R5542" s="142">
        <f t="shared" si="86"/>
        <v>8</v>
      </c>
    </row>
    <row r="5543" s="109" customFormat="1">
      <c r="A5543" s="119">
        <f>MAX($A$19:A5542)+1</f>
        <v>5525</v>
      </c>
      <c r="B5543" s="120" t="s">
        <v>41</v>
      </c>
      <c r="C5543" s="144" t="s">
        <v>3061</v>
      </c>
      <c r="D5543" s="144" t="s">
        <v>5983</v>
      </c>
      <c r="E5543" s="145" t="s">
        <v>4328</v>
      </c>
      <c r="F5543" s="146" t="s">
        <v>3063</v>
      </c>
      <c r="G5543" s="146" t="s">
        <v>3064</v>
      </c>
      <c r="H5543" s="146" t="s">
        <v>3074</v>
      </c>
      <c r="I5543" s="151" t="s">
        <v>3066</v>
      </c>
      <c r="J5543" s="147">
        <v>8000</v>
      </c>
      <c r="K5543" s="147">
        <v>130</v>
      </c>
      <c r="L5543" s="148">
        <v>1040000</v>
      </c>
      <c r="M5543" s="120" t="s">
        <v>56</v>
      </c>
      <c r="N5543" s="149">
        <v>83200</v>
      </c>
      <c r="O5543" s="169"/>
      <c r="P5543" s="154" t="s">
        <v>4117</v>
      </c>
      <c r="Q5543" s="158" t="s">
        <v>50</v>
      </c>
      <c r="R5543" s="142">
        <f t="shared" si="86"/>
        <v>8</v>
      </c>
    </row>
    <row r="5544" s="109" customFormat="1">
      <c r="A5544" s="119">
        <f>MAX($A$19:A5543)+1</f>
        <v>5526</v>
      </c>
      <c r="B5544" s="120" t="s">
        <v>41</v>
      </c>
      <c r="C5544" s="144" t="s">
        <v>3076</v>
      </c>
      <c r="D5544" s="144" t="s">
        <v>5984</v>
      </c>
      <c r="E5544" s="145">
        <v>45244</v>
      </c>
      <c r="F5544" s="146" t="s">
        <v>3078</v>
      </c>
      <c r="G5544" s="146" t="s">
        <v>3079</v>
      </c>
      <c r="H5544" s="123" t="s">
        <v>3080</v>
      </c>
      <c r="I5544" s="133" t="s">
        <v>3081</v>
      </c>
      <c r="J5544" s="134">
        <v>300</v>
      </c>
      <c r="K5544" s="134">
        <v>25000</v>
      </c>
      <c r="L5544" s="148">
        <v>7500000</v>
      </c>
      <c r="M5544" s="120" t="s">
        <v>56</v>
      </c>
      <c r="N5544" s="149">
        <v>600000</v>
      </c>
      <c r="O5544" s="169"/>
      <c r="P5544" s="154" t="s">
        <v>4117</v>
      </c>
      <c r="Q5544" s="158" t="s">
        <v>50</v>
      </c>
      <c r="R5544" s="142">
        <f t="shared" si="86"/>
        <v>8</v>
      </c>
    </row>
    <row r="5545" ht="22.5" s="109" customFormat="1">
      <c r="A5545" s="119">
        <f>MAX($A$19:A5544)+1</f>
        <v>5527</v>
      </c>
      <c r="B5545" s="120" t="s">
        <v>41</v>
      </c>
      <c r="C5545" s="144" t="s">
        <v>5985</v>
      </c>
      <c r="D5545" s="144" t="s">
        <v>5986</v>
      </c>
      <c r="E5545" s="145">
        <v>45257</v>
      </c>
      <c r="F5545" s="146" t="s">
        <v>5987</v>
      </c>
      <c r="G5545" s="146" t="s">
        <v>5988</v>
      </c>
      <c r="H5545" s="146" t="s">
        <v>5989</v>
      </c>
      <c r="I5545" s="151" t="s">
        <v>98</v>
      </c>
      <c r="J5545" s="147">
        <v>200</v>
      </c>
      <c r="K5545" s="147">
        <v>330000</v>
      </c>
      <c r="L5545" s="148">
        <v>66000000</v>
      </c>
      <c r="M5545" s="120" t="s">
        <v>56</v>
      </c>
      <c r="N5545" s="149">
        <v>5280000</v>
      </c>
      <c r="O5545" s="169"/>
      <c r="P5545" s="154" t="s">
        <v>4117</v>
      </c>
      <c r="Q5545" s="158" t="s">
        <v>50</v>
      </c>
      <c r="R5545" s="142">
        <f t="shared" si="86"/>
        <v>8</v>
      </c>
    </row>
    <row r="5546" ht="22.5" s="109" customFormat="1">
      <c r="A5546" s="119">
        <f>MAX($A$19:A5545)+1</f>
        <v>5528</v>
      </c>
      <c r="B5546" s="120" t="s">
        <v>41</v>
      </c>
      <c r="C5546" s="144" t="s">
        <v>1709</v>
      </c>
      <c r="D5546" s="144" t="s">
        <v>5350</v>
      </c>
      <c r="E5546" s="145" t="s">
        <v>4159</v>
      </c>
      <c r="F5546" s="123" t="s">
        <v>3082</v>
      </c>
      <c r="G5546" s="146" t="s">
        <v>3083</v>
      </c>
      <c r="H5546" s="146" t="s">
        <v>5990</v>
      </c>
      <c r="I5546" s="151" t="s">
        <v>100</v>
      </c>
      <c r="J5546" s="147">
        <v>565180</v>
      </c>
      <c r="K5546" s="147">
        <v>1180</v>
      </c>
      <c r="L5546" s="148">
        <v>666912400</v>
      </c>
      <c r="M5546" s="120" t="s">
        <v>56</v>
      </c>
      <c r="N5546" s="149">
        <v>53352992</v>
      </c>
      <c r="O5546" s="169"/>
      <c r="P5546" s="154" t="s">
        <v>4117</v>
      </c>
      <c r="Q5546" s="158" t="s">
        <v>50</v>
      </c>
      <c r="R5546" s="142">
        <f t="shared" si="86"/>
        <v>8</v>
      </c>
    </row>
    <row r="5547" ht="22.5" s="109" customFormat="1">
      <c r="A5547" s="119">
        <f>MAX($A$19:A5546)+1</f>
        <v>5529</v>
      </c>
      <c r="B5547" s="120" t="s">
        <v>41</v>
      </c>
      <c r="C5547" s="144" t="s">
        <v>1709</v>
      </c>
      <c r="D5547" s="144" t="s">
        <v>5350</v>
      </c>
      <c r="E5547" s="145" t="s">
        <v>4159</v>
      </c>
      <c r="F5547" s="123" t="s">
        <v>3082</v>
      </c>
      <c r="G5547" s="146" t="s">
        <v>3083</v>
      </c>
      <c r="H5547" s="146" t="s">
        <v>5991</v>
      </c>
      <c r="I5547" s="151" t="s">
        <v>100</v>
      </c>
      <c r="J5547" s="147">
        <v>120000</v>
      </c>
      <c r="K5547" s="147">
        <v>1800</v>
      </c>
      <c r="L5547" s="148">
        <v>216000000</v>
      </c>
      <c r="M5547" s="120" t="s">
        <v>56</v>
      </c>
      <c r="N5547" s="149">
        <v>17280000</v>
      </c>
      <c r="O5547" s="169"/>
      <c r="P5547" s="154" t="s">
        <v>4117</v>
      </c>
      <c r="Q5547" s="158" t="s">
        <v>50</v>
      </c>
      <c r="R5547" s="142">
        <f t="shared" si="86"/>
        <v>8</v>
      </c>
    </row>
    <row r="5548" ht="22.5" s="109" customFormat="1">
      <c r="A5548" s="119">
        <f>MAX($A$19:A5547)+1</f>
        <v>5530</v>
      </c>
      <c r="B5548" s="120" t="s">
        <v>41</v>
      </c>
      <c r="C5548" s="144" t="s">
        <v>1709</v>
      </c>
      <c r="D5548" s="144" t="s">
        <v>5992</v>
      </c>
      <c r="E5548" s="145" t="s">
        <v>4159</v>
      </c>
      <c r="F5548" s="123" t="s">
        <v>3082</v>
      </c>
      <c r="G5548" s="146" t="s">
        <v>3083</v>
      </c>
      <c r="H5548" s="146" t="s">
        <v>3086</v>
      </c>
      <c r="I5548" s="151" t="s">
        <v>100</v>
      </c>
      <c r="J5548" s="147">
        <v>240000</v>
      </c>
      <c r="K5548" s="147">
        <v>875</v>
      </c>
      <c r="L5548" s="148">
        <v>210000000</v>
      </c>
      <c r="M5548" s="120" t="s">
        <v>56</v>
      </c>
      <c r="N5548" s="149">
        <v>16800000</v>
      </c>
      <c r="O5548" s="169"/>
      <c r="P5548" s="154" t="s">
        <v>4117</v>
      </c>
      <c r="Q5548" s="158" t="s">
        <v>50</v>
      </c>
      <c r="R5548" s="142">
        <f ref="R5548:R5614" t="shared" si="87">N5548/L5548*100</f>
        <v>8</v>
      </c>
    </row>
    <row r="5549" ht="22.5" s="109" customFormat="1">
      <c r="A5549" s="119">
        <f>MAX($A$19:A5548)+1</f>
        <v>5531</v>
      </c>
      <c r="B5549" s="120" t="s">
        <v>41</v>
      </c>
      <c r="C5549" s="144" t="s">
        <v>1709</v>
      </c>
      <c r="D5549" s="144" t="s">
        <v>5992</v>
      </c>
      <c r="E5549" s="145" t="s">
        <v>4159</v>
      </c>
      <c r="F5549" s="123" t="s">
        <v>3082</v>
      </c>
      <c r="G5549" s="146" t="s">
        <v>3083</v>
      </c>
      <c r="H5549" s="146" t="s">
        <v>5993</v>
      </c>
      <c r="I5549" s="151" t="s">
        <v>100</v>
      </c>
      <c r="J5549" s="147">
        <v>177530</v>
      </c>
      <c r="K5549" s="147">
        <v>2165</v>
      </c>
      <c r="L5549" s="148">
        <v>384352450</v>
      </c>
      <c r="M5549" s="120" t="s">
        <v>56</v>
      </c>
      <c r="N5549" s="149">
        <v>30748196</v>
      </c>
      <c r="O5549" s="169"/>
      <c r="P5549" s="154" t="s">
        <v>4117</v>
      </c>
      <c r="Q5549" s="158" t="s">
        <v>50</v>
      </c>
      <c r="R5549" s="142">
        <f t="shared" si="87"/>
        <v>8</v>
      </c>
    </row>
    <row r="5550" ht="22.5" s="109" customFormat="1">
      <c r="A5550" s="119">
        <f>MAX($A$19:A5549)+1</f>
        <v>5532</v>
      </c>
      <c r="B5550" s="120" t="s">
        <v>41</v>
      </c>
      <c r="C5550" s="144" t="s">
        <v>1709</v>
      </c>
      <c r="D5550" s="144" t="s">
        <v>5992</v>
      </c>
      <c r="E5550" s="145" t="s">
        <v>4159</v>
      </c>
      <c r="F5550" s="123" t="s">
        <v>3082</v>
      </c>
      <c r="G5550" s="146" t="s">
        <v>3083</v>
      </c>
      <c r="H5550" s="146" t="s">
        <v>3088</v>
      </c>
      <c r="I5550" s="151" t="s">
        <v>100</v>
      </c>
      <c r="J5550" s="147">
        <v>66000</v>
      </c>
      <c r="K5550" s="147">
        <v>3690</v>
      </c>
      <c r="L5550" s="148">
        <v>243540000</v>
      </c>
      <c r="M5550" s="120" t="s">
        <v>56</v>
      </c>
      <c r="N5550" s="149">
        <v>19483200</v>
      </c>
      <c r="O5550" s="169"/>
      <c r="P5550" s="154" t="s">
        <v>4117</v>
      </c>
      <c r="Q5550" s="158" t="s">
        <v>50</v>
      </c>
      <c r="R5550" s="142">
        <f t="shared" si="87"/>
        <v>8</v>
      </c>
    </row>
    <row r="5551" ht="22.5" s="109" customFormat="1">
      <c r="A5551" s="119">
        <f>MAX($A$19:A5550)+1</f>
        <v>5533</v>
      </c>
      <c r="B5551" s="120" t="s">
        <v>41</v>
      </c>
      <c r="C5551" s="144" t="s">
        <v>1709</v>
      </c>
      <c r="D5551" s="144" t="s">
        <v>5992</v>
      </c>
      <c r="E5551" s="145" t="s">
        <v>4159</v>
      </c>
      <c r="F5551" s="123" t="s">
        <v>3082</v>
      </c>
      <c r="G5551" s="146" t="s">
        <v>3083</v>
      </c>
      <c r="H5551" s="146" t="s">
        <v>5994</v>
      </c>
      <c r="I5551" s="151" t="s">
        <v>100</v>
      </c>
      <c r="J5551" s="147">
        <v>93600</v>
      </c>
      <c r="K5551" s="147">
        <v>140</v>
      </c>
      <c r="L5551" s="148">
        <v>13104000</v>
      </c>
      <c r="M5551" s="120" t="s">
        <v>56</v>
      </c>
      <c r="N5551" s="149">
        <v>1048320</v>
      </c>
      <c r="O5551" s="169"/>
      <c r="P5551" s="154" t="s">
        <v>4117</v>
      </c>
      <c r="Q5551" s="158" t="s">
        <v>50</v>
      </c>
      <c r="R5551" s="142">
        <f t="shared" si="87"/>
        <v>8</v>
      </c>
    </row>
    <row r="5552" ht="22.5" s="109" customFormat="1">
      <c r="A5552" s="119">
        <f>MAX($A$19:A5551)+1</f>
        <v>5534</v>
      </c>
      <c r="B5552" s="120" t="s">
        <v>41</v>
      </c>
      <c r="C5552" s="144" t="s">
        <v>1709</v>
      </c>
      <c r="D5552" s="144" t="s">
        <v>5992</v>
      </c>
      <c r="E5552" s="145" t="s">
        <v>4159</v>
      </c>
      <c r="F5552" s="123" t="s">
        <v>3082</v>
      </c>
      <c r="G5552" s="146" t="s">
        <v>3083</v>
      </c>
      <c r="H5552" s="146" t="s">
        <v>5995</v>
      </c>
      <c r="I5552" s="151" t="s">
        <v>100</v>
      </c>
      <c r="J5552" s="147">
        <v>52900</v>
      </c>
      <c r="K5552" s="147">
        <v>1600</v>
      </c>
      <c r="L5552" s="148">
        <v>84640000</v>
      </c>
      <c r="M5552" s="120" t="s">
        <v>56</v>
      </c>
      <c r="N5552" s="149">
        <v>6771200</v>
      </c>
      <c r="O5552" s="169"/>
      <c r="P5552" s="154" t="s">
        <v>4117</v>
      </c>
      <c r="Q5552" s="158" t="s">
        <v>50</v>
      </c>
      <c r="R5552" s="142">
        <f t="shared" si="87"/>
        <v>8</v>
      </c>
    </row>
    <row r="5553" ht="22.5" s="109" customFormat="1">
      <c r="A5553" s="119">
        <f>MAX($A$19:A5552)+1</f>
        <v>5535</v>
      </c>
      <c r="B5553" s="120" t="s">
        <v>41</v>
      </c>
      <c r="C5553" s="144" t="s">
        <v>1709</v>
      </c>
      <c r="D5553" s="144" t="s">
        <v>5992</v>
      </c>
      <c r="E5553" s="145" t="s">
        <v>4159</v>
      </c>
      <c r="F5553" s="123" t="s">
        <v>3082</v>
      </c>
      <c r="G5553" s="146" t="s">
        <v>3083</v>
      </c>
      <c r="H5553" s="146" t="s">
        <v>5996</v>
      </c>
      <c r="I5553" s="151" t="s">
        <v>100</v>
      </c>
      <c r="J5553" s="147">
        <v>84700</v>
      </c>
      <c r="K5553" s="147">
        <v>1600</v>
      </c>
      <c r="L5553" s="148">
        <v>135520000</v>
      </c>
      <c r="M5553" s="120" t="s">
        <v>56</v>
      </c>
      <c r="N5553" s="149">
        <v>10841600</v>
      </c>
      <c r="O5553" s="169"/>
      <c r="P5553" s="154" t="s">
        <v>4117</v>
      </c>
      <c r="Q5553" s="158" t="s">
        <v>50</v>
      </c>
      <c r="R5553" s="142">
        <f t="shared" si="87"/>
        <v>8</v>
      </c>
    </row>
    <row r="5554" ht="22.5" s="109" customFormat="1">
      <c r="A5554" s="119">
        <f>MAX($A$19:A5553)+1</f>
        <v>5536</v>
      </c>
      <c r="B5554" s="120" t="s">
        <v>41</v>
      </c>
      <c r="C5554" s="144" t="s">
        <v>1709</v>
      </c>
      <c r="D5554" s="144" t="s">
        <v>5992</v>
      </c>
      <c r="E5554" s="145" t="s">
        <v>4159</v>
      </c>
      <c r="F5554" s="123" t="s">
        <v>3082</v>
      </c>
      <c r="G5554" s="146" t="s">
        <v>3083</v>
      </c>
      <c r="H5554" s="146" t="s">
        <v>5997</v>
      </c>
      <c r="I5554" s="151" t="s">
        <v>100</v>
      </c>
      <c r="J5554" s="147">
        <v>242400</v>
      </c>
      <c r="K5554" s="147">
        <v>1010</v>
      </c>
      <c r="L5554" s="148">
        <v>244824000</v>
      </c>
      <c r="M5554" s="120" t="s">
        <v>56</v>
      </c>
      <c r="N5554" s="149">
        <v>19585920</v>
      </c>
      <c r="O5554" s="169"/>
      <c r="P5554" s="154" t="s">
        <v>4117</v>
      </c>
      <c r="Q5554" s="158" t="s">
        <v>50</v>
      </c>
      <c r="R5554" s="142">
        <f t="shared" si="87"/>
        <v>8</v>
      </c>
    </row>
    <row r="5555" ht="22.5" s="109" customFormat="1">
      <c r="A5555" s="119">
        <f>MAX($A$19:A5554)+1</f>
        <v>5537</v>
      </c>
      <c r="B5555" s="120" t="s">
        <v>41</v>
      </c>
      <c r="C5555" s="144" t="s">
        <v>1709</v>
      </c>
      <c r="D5555" s="144" t="s">
        <v>5998</v>
      </c>
      <c r="E5555" s="145">
        <v>45260</v>
      </c>
      <c r="F5555" s="123" t="s">
        <v>3082</v>
      </c>
      <c r="G5555" s="146" t="s">
        <v>3083</v>
      </c>
      <c r="H5555" s="146" t="s">
        <v>5999</v>
      </c>
      <c r="I5555" s="151" t="s">
        <v>100</v>
      </c>
      <c r="J5555" s="147">
        <v>30000</v>
      </c>
      <c r="K5555" s="147">
        <v>835</v>
      </c>
      <c r="L5555" s="148">
        <v>25050000</v>
      </c>
      <c r="M5555" s="120" t="s">
        <v>56</v>
      </c>
      <c r="N5555" s="149">
        <v>2004000</v>
      </c>
      <c r="O5555" s="169"/>
      <c r="P5555" s="154" t="s">
        <v>4117</v>
      </c>
      <c r="Q5555" s="158" t="s">
        <v>50</v>
      </c>
      <c r="R5555" s="142">
        <f t="shared" si="87"/>
        <v>8</v>
      </c>
    </row>
    <row r="5556" ht="22.5" s="109" customFormat="1">
      <c r="A5556" s="119">
        <f>MAX($A$19:A5555)+1</f>
        <v>5538</v>
      </c>
      <c r="B5556" s="120" t="s">
        <v>41</v>
      </c>
      <c r="C5556" s="144" t="s">
        <v>1709</v>
      </c>
      <c r="D5556" s="144" t="s">
        <v>5360</v>
      </c>
      <c r="E5556" s="145" t="s">
        <v>4159</v>
      </c>
      <c r="F5556" s="123" t="s">
        <v>3082</v>
      </c>
      <c r="G5556" s="146" t="s">
        <v>3083</v>
      </c>
      <c r="H5556" s="146" t="s">
        <v>3094</v>
      </c>
      <c r="I5556" s="151" t="s">
        <v>1813</v>
      </c>
      <c r="J5556" s="147">
        <v>227788</v>
      </c>
      <c r="K5556" s="147">
        <v>970</v>
      </c>
      <c r="L5556" s="148">
        <v>220954360</v>
      </c>
      <c r="M5556" s="120" t="s">
        <v>56</v>
      </c>
      <c r="N5556" s="149">
        <v>17676349</v>
      </c>
      <c r="O5556" s="169"/>
      <c r="P5556" s="154" t="s">
        <v>4117</v>
      </c>
      <c r="Q5556" s="158" t="s">
        <v>50</v>
      </c>
      <c r="R5556" s="142">
        <f t="shared" si="87"/>
        <v>8.00000009051643</v>
      </c>
    </row>
    <row r="5557" ht="22.5" s="109" customFormat="1">
      <c r="A5557" s="119">
        <f>MAX($A$19:A5556)+1</f>
        <v>5539</v>
      </c>
      <c r="B5557" s="120" t="s">
        <v>41</v>
      </c>
      <c r="C5557" s="144" t="s">
        <v>1709</v>
      </c>
      <c r="D5557" s="144" t="s">
        <v>5360</v>
      </c>
      <c r="E5557" s="145" t="s">
        <v>4159</v>
      </c>
      <c r="F5557" s="123" t="s">
        <v>3082</v>
      </c>
      <c r="G5557" s="146" t="s">
        <v>3083</v>
      </c>
      <c r="H5557" s="146" t="s">
        <v>3108</v>
      </c>
      <c r="I5557" s="151" t="s">
        <v>1813</v>
      </c>
      <c r="J5557" s="147">
        <v>10170</v>
      </c>
      <c r="K5557" s="147">
        <v>515</v>
      </c>
      <c r="L5557" s="148">
        <v>5237550</v>
      </c>
      <c r="M5557" s="120" t="s">
        <v>56</v>
      </c>
      <c r="N5557" s="149">
        <v>419004</v>
      </c>
      <c r="O5557" s="169"/>
      <c r="P5557" s="154" t="s">
        <v>4117</v>
      </c>
      <c r="Q5557" s="158" t="s">
        <v>50</v>
      </c>
      <c r="R5557" s="142">
        <f t="shared" si="87"/>
        <v>8</v>
      </c>
    </row>
    <row r="5558" ht="22.5" s="109" customFormat="1">
      <c r="A5558" s="119">
        <f>MAX($A$19:A5557)+1</f>
        <v>5540</v>
      </c>
      <c r="B5558" s="120" t="s">
        <v>41</v>
      </c>
      <c r="C5558" s="144" t="s">
        <v>1709</v>
      </c>
      <c r="D5558" s="144" t="s">
        <v>5360</v>
      </c>
      <c r="E5558" s="145" t="s">
        <v>4159</v>
      </c>
      <c r="F5558" s="123" t="s">
        <v>3082</v>
      </c>
      <c r="G5558" s="146" t="s">
        <v>3083</v>
      </c>
      <c r="H5558" s="146" t="s">
        <v>3104</v>
      </c>
      <c r="I5558" s="151" t="s">
        <v>1813</v>
      </c>
      <c r="J5558" s="147">
        <v>66330</v>
      </c>
      <c r="K5558" s="147">
        <v>440</v>
      </c>
      <c r="L5558" s="148">
        <v>29185200</v>
      </c>
      <c r="M5558" s="120" t="s">
        <v>56</v>
      </c>
      <c r="N5558" s="149">
        <v>2334816</v>
      </c>
      <c r="O5558" s="169"/>
      <c r="P5558" s="154" t="s">
        <v>4117</v>
      </c>
      <c r="Q5558" s="158" t="s">
        <v>50</v>
      </c>
      <c r="R5558" s="142">
        <f t="shared" si="87"/>
        <v>8</v>
      </c>
    </row>
    <row r="5559" ht="22.5" s="109" customFormat="1">
      <c r="A5559" s="119">
        <f>MAX($A$19:A5558)+1</f>
        <v>5541</v>
      </c>
      <c r="B5559" s="120" t="s">
        <v>41</v>
      </c>
      <c r="C5559" s="144" t="s">
        <v>1709</v>
      </c>
      <c r="D5559" s="144" t="s">
        <v>5360</v>
      </c>
      <c r="E5559" s="145" t="s">
        <v>4159</v>
      </c>
      <c r="F5559" s="123" t="s">
        <v>3082</v>
      </c>
      <c r="G5559" s="146" t="s">
        <v>3083</v>
      </c>
      <c r="H5559" s="146" t="s">
        <v>6000</v>
      </c>
      <c r="I5559" s="151" t="s">
        <v>1813</v>
      </c>
      <c r="J5559" s="147">
        <v>1678</v>
      </c>
      <c r="K5559" s="147">
        <v>430</v>
      </c>
      <c r="L5559" s="148">
        <v>721540</v>
      </c>
      <c r="M5559" s="120" t="s">
        <v>56</v>
      </c>
      <c r="N5559" s="149">
        <v>57724</v>
      </c>
      <c r="O5559" s="169"/>
      <c r="P5559" s="154" t="s">
        <v>4117</v>
      </c>
      <c r="Q5559" s="158" t="s">
        <v>50</v>
      </c>
      <c r="R5559" s="142">
        <f t="shared" si="87"/>
        <v>8.00011087396402</v>
      </c>
    </row>
    <row r="5560" ht="22.5" s="109" customFormat="1">
      <c r="A5560" s="119">
        <f>MAX($A$19:A5559)+1</f>
        <v>5542</v>
      </c>
      <c r="B5560" s="120" t="s">
        <v>41</v>
      </c>
      <c r="C5560" s="144" t="s">
        <v>1709</v>
      </c>
      <c r="D5560" s="144" t="s">
        <v>5360</v>
      </c>
      <c r="E5560" s="145" t="s">
        <v>4159</v>
      </c>
      <c r="F5560" s="123" t="s">
        <v>3082</v>
      </c>
      <c r="G5560" s="146" t="s">
        <v>3083</v>
      </c>
      <c r="H5560" s="146" t="s">
        <v>6001</v>
      </c>
      <c r="I5560" s="151" t="s">
        <v>1813</v>
      </c>
      <c r="J5560" s="147">
        <v>51236</v>
      </c>
      <c r="K5560" s="147">
        <v>541</v>
      </c>
      <c r="L5560" s="148">
        <v>27718676</v>
      </c>
      <c r="M5560" s="120" t="s">
        <v>56</v>
      </c>
      <c r="N5560" s="149">
        <v>2217495</v>
      </c>
      <c r="O5560" s="169"/>
      <c r="P5560" s="154" t="s">
        <v>4117</v>
      </c>
      <c r="Q5560" s="158" t="s">
        <v>50</v>
      </c>
      <c r="R5560" s="142">
        <f t="shared" si="87"/>
        <v>8.00000331906185</v>
      </c>
    </row>
    <row r="5561" ht="22.5" s="109" customFormat="1">
      <c r="A5561" s="119">
        <f>MAX($A$19:A5560)+1</f>
        <v>5543</v>
      </c>
      <c r="B5561" s="120" t="s">
        <v>41</v>
      </c>
      <c r="C5561" s="144" t="s">
        <v>1709</v>
      </c>
      <c r="D5561" s="144" t="s">
        <v>5360</v>
      </c>
      <c r="E5561" s="145" t="s">
        <v>4159</v>
      </c>
      <c r="F5561" s="123" t="s">
        <v>3082</v>
      </c>
      <c r="G5561" s="146" t="s">
        <v>3083</v>
      </c>
      <c r="H5561" s="146" t="s">
        <v>3102</v>
      </c>
      <c r="I5561" s="151" t="s">
        <v>1813</v>
      </c>
      <c r="J5561" s="147">
        <v>28195</v>
      </c>
      <c r="K5561" s="147">
        <v>1050</v>
      </c>
      <c r="L5561" s="148">
        <v>29604750</v>
      </c>
      <c r="M5561" s="120" t="s">
        <v>56</v>
      </c>
      <c r="N5561" s="149">
        <v>2368380</v>
      </c>
      <c r="O5561" s="169"/>
      <c r="P5561" s="154" t="s">
        <v>4117</v>
      </c>
      <c r="Q5561" s="158" t="s">
        <v>50</v>
      </c>
      <c r="R5561" s="142">
        <f t="shared" si="87"/>
        <v>8</v>
      </c>
    </row>
    <row r="5562" ht="22.5" s="109" customFormat="1">
      <c r="A5562" s="119">
        <f>MAX($A$19:A5561)+1</f>
        <v>5544</v>
      </c>
      <c r="B5562" s="120" t="s">
        <v>41</v>
      </c>
      <c r="C5562" s="144" t="s">
        <v>1709</v>
      </c>
      <c r="D5562" s="144" t="s">
        <v>5360</v>
      </c>
      <c r="E5562" s="145" t="s">
        <v>4159</v>
      </c>
      <c r="F5562" s="123" t="s">
        <v>3082</v>
      </c>
      <c r="G5562" s="146" t="s">
        <v>3083</v>
      </c>
      <c r="H5562" s="146" t="s">
        <v>6002</v>
      </c>
      <c r="I5562" s="151" t="s">
        <v>1813</v>
      </c>
      <c r="J5562" s="147">
        <v>1574</v>
      </c>
      <c r="K5562" s="147">
        <v>900</v>
      </c>
      <c r="L5562" s="148">
        <v>1416600</v>
      </c>
      <c r="M5562" s="120" t="s">
        <v>56</v>
      </c>
      <c r="N5562" s="149">
        <v>113328</v>
      </c>
      <c r="O5562" s="169"/>
      <c r="P5562" s="154" t="s">
        <v>4117</v>
      </c>
      <c r="Q5562" s="158" t="s">
        <v>50</v>
      </c>
      <c r="R5562" s="142">
        <f t="shared" si="87"/>
        <v>8</v>
      </c>
    </row>
    <row r="5563" ht="22.5" s="109" customFormat="1">
      <c r="A5563" s="119">
        <f>MAX($A$19:A5562)+1</f>
        <v>5545</v>
      </c>
      <c r="B5563" s="120" t="s">
        <v>41</v>
      </c>
      <c r="C5563" s="144" t="s">
        <v>1709</v>
      </c>
      <c r="D5563" s="144" t="s">
        <v>5360</v>
      </c>
      <c r="E5563" s="145" t="s">
        <v>4159</v>
      </c>
      <c r="F5563" s="123" t="s">
        <v>3082</v>
      </c>
      <c r="G5563" s="146" t="s">
        <v>3083</v>
      </c>
      <c r="H5563" s="146" t="s">
        <v>6003</v>
      </c>
      <c r="I5563" s="151" t="s">
        <v>1813</v>
      </c>
      <c r="J5563" s="147">
        <v>6752</v>
      </c>
      <c r="K5563" s="147">
        <v>541</v>
      </c>
      <c r="L5563" s="148">
        <v>3652832</v>
      </c>
      <c r="M5563" s="120" t="s">
        <v>56</v>
      </c>
      <c r="N5563" s="149">
        <v>292227</v>
      </c>
      <c r="O5563" s="169"/>
      <c r="P5563" s="154" t="s">
        <v>4117</v>
      </c>
      <c r="Q5563" s="158" t="s">
        <v>50</v>
      </c>
      <c r="R5563" s="142">
        <f t="shared" si="87"/>
        <v>8.00001204544857</v>
      </c>
    </row>
    <row r="5564" ht="22.5" s="109" customFormat="1">
      <c r="A5564" s="119">
        <f>MAX($A$19:A5563)+1</f>
        <v>5546</v>
      </c>
      <c r="B5564" s="120" t="s">
        <v>41</v>
      </c>
      <c r="C5564" s="144" t="s">
        <v>1709</v>
      </c>
      <c r="D5564" s="144" t="s">
        <v>5360</v>
      </c>
      <c r="E5564" s="145" t="s">
        <v>4159</v>
      </c>
      <c r="F5564" s="123" t="s">
        <v>3082</v>
      </c>
      <c r="G5564" s="146" t="s">
        <v>3083</v>
      </c>
      <c r="H5564" s="146" t="s">
        <v>3097</v>
      </c>
      <c r="I5564" s="151" t="s">
        <v>1813</v>
      </c>
      <c r="J5564" s="147">
        <v>19781</v>
      </c>
      <c r="K5564" s="147">
        <v>2000</v>
      </c>
      <c r="L5564" s="148">
        <v>39562000</v>
      </c>
      <c r="M5564" s="120" t="s">
        <v>56</v>
      </c>
      <c r="N5564" s="149">
        <v>3164960</v>
      </c>
      <c r="O5564" s="169"/>
      <c r="P5564" s="154" t="s">
        <v>4117</v>
      </c>
      <c r="Q5564" s="158" t="s">
        <v>50</v>
      </c>
      <c r="R5564" s="142">
        <f t="shared" si="87"/>
        <v>8</v>
      </c>
    </row>
    <row r="5565" ht="22.5" s="109" customFormat="1">
      <c r="A5565" s="119">
        <f>MAX($A$19:A5564)+1</f>
        <v>5547</v>
      </c>
      <c r="B5565" s="120" t="s">
        <v>41</v>
      </c>
      <c r="C5565" s="144" t="s">
        <v>1709</v>
      </c>
      <c r="D5565" s="144" t="s">
        <v>5360</v>
      </c>
      <c r="E5565" s="145" t="s">
        <v>4159</v>
      </c>
      <c r="F5565" s="123" t="s">
        <v>3082</v>
      </c>
      <c r="G5565" s="146" t="s">
        <v>3083</v>
      </c>
      <c r="H5565" s="146" t="s">
        <v>6004</v>
      </c>
      <c r="I5565" s="151" t="s">
        <v>1813</v>
      </c>
      <c r="J5565" s="147">
        <v>2084</v>
      </c>
      <c r="K5565" s="147">
        <v>430</v>
      </c>
      <c r="L5565" s="148">
        <v>896120</v>
      </c>
      <c r="M5565" s="120" t="s">
        <v>56</v>
      </c>
      <c r="N5565" s="149">
        <v>71690</v>
      </c>
      <c r="O5565" s="169"/>
      <c r="P5565" s="154" t="s">
        <v>4117</v>
      </c>
      <c r="Q5565" s="158" t="s">
        <v>50</v>
      </c>
      <c r="R5565" s="142">
        <f t="shared" si="87"/>
        <v>8.00004463687899</v>
      </c>
    </row>
    <row r="5566" ht="22.5" s="109" customFormat="1">
      <c r="A5566" s="119">
        <f>MAX($A$19:A5565)+1</f>
        <v>5548</v>
      </c>
      <c r="B5566" s="120" t="s">
        <v>41</v>
      </c>
      <c r="C5566" s="144" t="s">
        <v>1709</v>
      </c>
      <c r="D5566" s="144" t="s">
        <v>5360</v>
      </c>
      <c r="E5566" s="145" t="s">
        <v>4159</v>
      </c>
      <c r="F5566" s="123" t="s">
        <v>3082</v>
      </c>
      <c r="G5566" s="146" t="s">
        <v>3083</v>
      </c>
      <c r="H5566" s="146" t="s">
        <v>6005</v>
      </c>
      <c r="I5566" s="151" t="s">
        <v>1813</v>
      </c>
      <c r="J5566" s="147">
        <v>8037</v>
      </c>
      <c r="K5566" s="147">
        <v>541</v>
      </c>
      <c r="L5566" s="148">
        <v>4348017</v>
      </c>
      <c r="M5566" s="120" t="s">
        <v>56</v>
      </c>
      <c r="N5566" s="149">
        <v>347842</v>
      </c>
      <c r="O5566" s="169"/>
      <c r="P5566" s="154" t="s">
        <v>4117</v>
      </c>
      <c r="Q5566" s="158" t="s">
        <v>50</v>
      </c>
      <c r="R5566" s="142">
        <f t="shared" si="87"/>
        <v>8.00001471935367</v>
      </c>
    </row>
    <row r="5567" ht="22.5" s="109" customFormat="1">
      <c r="A5567" s="119">
        <f>MAX($A$19:A5566)+1</f>
        <v>5549</v>
      </c>
      <c r="B5567" s="120" t="s">
        <v>41</v>
      </c>
      <c r="C5567" s="144" t="s">
        <v>1709</v>
      </c>
      <c r="D5567" s="144" t="s">
        <v>5360</v>
      </c>
      <c r="E5567" s="145" t="s">
        <v>4159</v>
      </c>
      <c r="F5567" s="123" t="s">
        <v>3082</v>
      </c>
      <c r="G5567" s="146" t="s">
        <v>3083</v>
      </c>
      <c r="H5567" s="146" t="s">
        <v>6006</v>
      </c>
      <c r="I5567" s="151" t="s">
        <v>1813</v>
      </c>
      <c r="J5567" s="147">
        <v>1260</v>
      </c>
      <c r="K5567" s="147">
        <v>541</v>
      </c>
      <c r="L5567" s="148">
        <v>681660</v>
      </c>
      <c r="M5567" s="120" t="s">
        <v>56</v>
      </c>
      <c r="N5567" s="149">
        <v>54533</v>
      </c>
      <c r="O5567" s="169"/>
      <c r="P5567" s="154" t="s">
        <v>4117</v>
      </c>
      <c r="Q5567" s="158" t="s">
        <v>50</v>
      </c>
      <c r="R5567" s="142">
        <f t="shared" si="87"/>
        <v>8.00002934014024</v>
      </c>
    </row>
    <row r="5568" ht="22.5" s="109" customFormat="1">
      <c r="A5568" s="119">
        <f>MAX($A$19:A5567)+1</f>
        <v>5550</v>
      </c>
      <c r="B5568" s="120" t="s">
        <v>41</v>
      </c>
      <c r="C5568" s="144" t="s">
        <v>1709</v>
      </c>
      <c r="D5568" s="144" t="s">
        <v>5360</v>
      </c>
      <c r="E5568" s="145" t="s">
        <v>4159</v>
      </c>
      <c r="F5568" s="123" t="s">
        <v>3082</v>
      </c>
      <c r="G5568" s="146" t="s">
        <v>3083</v>
      </c>
      <c r="H5568" s="146" t="s">
        <v>6007</v>
      </c>
      <c r="I5568" s="151" t="s">
        <v>1813</v>
      </c>
      <c r="J5568" s="147">
        <v>3404</v>
      </c>
      <c r="K5568" s="147">
        <v>1850</v>
      </c>
      <c r="L5568" s="148">
        <v>6297400</v>
      </c>
      <c r="M5568" s="120" t="s">
        <v>56</v>
      </c>
      <c r="N5568" s="149">
        <v>503792</v>
      </c>
      <c r="O5568" s="169"/>
      <c r="P5568" s="154" t="s">
        <v>4117</v>
      </c>
      <c r="Q5568" s="158" t="s">
        <v>50</v>
      </c>
      <c r="R5568" s="142">
        <f t="shared" si="87"/>
        <v>8</v>
      </c>
    </row>
    <row r="5569" ht="22.5" s="109" customFormat="1">
      <c r="A5569" s="119">
        <f>MAX($A$19:A5568)+1</f>
        <v>5551</v>
      </c>
      <c r="B5569" s="120" t="s">
        <v>41</v>
      </c>
      <c r="C5569" s="144" t="s">
        <v>1709</v>
      </c>
      <c r="D5569" s="144" t="s">
        <v>5360</v>
      </c>
      <c r="E5569" s="145" t="s">
        <v>4159</v>
      </c>
      <c r="F5569" s="123" t="s">
        <v>3082</v>
      </c>
      <c r="G5569" s="146" t="s">
        <v>3083</v>
      </c>
      <c r="H5569" s="146" t="s">
        <v>3098</v>
      </c>
      <c r="I5569" s="151" t="s">
        <v>1813</v>
      </c>
      <c r="J5569" s="147">
        <v>3006</v>
      </c>
      <c r="K5569" s="147">
        <v>490</v>
      </c>
      <c r="L5569" s="148">
        <v>1472940</v>
      </c>
      <c r="M5569" s="120" t="s">
        <v>56</v>
      </c>
      <c r="N5569" s="149">
        <v>117836</v>
      </c>
      <c r="O5569" s="169"/>
      <c r="P5569" s="154" t="s">
        <v>4117</v>
      </c>
      <c r="Q5569" s="158" t="s">
        <v>50</v>
      </c>
      <c r="R5569" s="142">
        <f t="shared" si="87"/>
        <v>8.00005431314242</v>
      </c>
    </row>
    <row r="5570" ht="22.5" s="109" customFormat="1">
      <c r="A5570" s="119">
        <f>MAX($A$19:A5569)+1</f>
        <v>5552</v>
      </c>
      <c r="B5570" s="120" t="s">
        <v>41</v>
      </c>
      <c r="C5570" s="144" t="s">
        <v>1709</v>
      </c>
      <c r="D5570" s="144" t="s">
        <v>5360</v>
      </c>
      <c r="E5570" s="145" t="s">
        <v>4159</v>
      </c>
      <c r="F5570" s="123" t="s">
        <v>3082</v>
      </c>
      <c r="G5570" s="146" t="s">
        <v>3083</v>
      </c>
      <c r="H5570" s="146" t="s">
        <v>6008</v>
      </c>
      <c r="I5570" s="151" t="s">
        <v>1813</v>
      </c>
      <c r="J5570" s="147">
        <v>1950</v>
      </c>
      <c r="K5570" s="147">
        <v>600</v>
      </c>
      <c r="L5570" s="148">
        <v>1170000</v>
      </c>
      <c r="M5570" s="120" t="s">
        <v>56</v>
      </c>
      <c r="N5570" s="149">
        <v>93600</v>
      </c>
      <c r="O5570" s="169"/>
      <c r="P5570" s="154" t="s">
        <v>4117</v>
      </c>
      <c r="Q5570" s="158" t="s">
        <v>50</v>
      </c>
      <c r="R5570" s="142">
        <f t="shared" si="87"/>
        <v>8</v>
      </c>
    </row>
    <row r="5571" ht="22.5" s="109" customFormat="1">
      <c r="A5571" s="119">
        <f>MAX($A$19:A5570)+1</f>
        <v>5553</v>
      </c>
      <c r="B5571" s="120" t="s">
        <v>41</v>
      </c>
      <c r="C5571" s="144" t="s">
        <v>1709</v>
      </c>
      <c r="D5571" s="144" t="s">
        <v>5360</v>
      </c>
      <c r="E5571" s="145" t="s">
        <v>4159</v>
      </c>
      <c r="F5571" s="123" t="s">
        <v>3082</v>
      </c>
      <c r="G5571" s="146" t="s">
        <v>3083</v>
      </c>
      <c r="H5571" s="146" t="s">
        <v>3103</v>
      </c>
      <c r="I5571" s="151" t="s">
        <v>1813</v>
      </c>
      <c r="J5571" s="147">
        <v>184616</v>
      </c>
      <c r="K5571" s="147">
        <v>515</v>
      </c>
      <c r="L5571" s="148">
        <v>95077240</v>
      </c>
      <c r="M5571" s="120" t="s">
        <v>56</v>
      </c>
      <c r="N5571" s="149">
        <v>7606175</v>
      </c>
      <c r="O5571" s="169"/>
      <c r="P5571" s="154" t="s">
        <v>4117</v>
      </c>
      <c r="Q5571" s="158" t="s">
        <v>50</v>
      </c>
      <c r="R5571" s="142">
        <f t="shared" si="87"/>
        <v>7.999995582539</v>
      </c>
    </row>
    <row r="5572" s="109" customFormat="1">
      <c r="A5572" s="119">
        <f>MAX($A$19:A5571)+1</f>
        <v>5554</v>
      </c>
      <c r="B5572" s="120" t="s">
        <v>41</v>
      </c>
      <c r="C5572" s="144" t="s">
        <v>2661</v>
      </c>
      <c r="D5572" s="144" t="s">
        <v>4873</v>
      </c>
      <c r="E5572" s="145" t="s">
        <v>5082</v>
      </c>
      <c r="F5572" s="146" t="s">
        <v>3119</v>
      </c>
      <c r="G5572" s="146" t="s">
        <v>3120</v>
      </c>
      <c r="H5572" s="146" t="s">
        <v>3124</v>
      </c>
      <c r="I5572" s="151" t="s">
        <v>417</v>
      </c>
      <c r="J5572" s="147">
        <v>2822</v>
      </c>
      <c r="K5572" s="147">
        <v>8000</v>
      </c>
      <c r="L5572" s="148">
        <v>22576000</v>
      </c>
      <c r="M5572" s="120" t="s">
        <v>56</v>
      </c>
      <c r="N5572" s="149">
        <v>1806080</v>
      </c>
      <c r="O5572" s="169"/>
      <c r="P5572" s="154" t="s">
        <v>4117</v>
      </c>
      <c r="Q5572" s="158" t="s">
        <v>50</v>
      </c>
      <c r="R5572" s="142">
        <f t="shared" si="87"/>
        <v>8</v>
      </c>
    </row>
    <row r="5573" s="109" customFormat="1">
      <c r="A5573" s="119">
        <f>MAX($A$19:A5572)+1</f>
        <v>5555</v>
      </c>
      <c r="B5573" s="120" t="s">
        <v>41</v>
      </c>
      <c r="C5573" s="144" t="s">
        <v>2661</v>
      </c>
      <c r="D5573" s="144" t="s">
        <v>4873</v>
      </c>
      <c r="E5573" s="145" t="s">
        <v>5082</v>
      </c>
      <c r="F5573" s="146" t="s">
        <v>3119</v>
      </c>
      <c r="G5573" s="146" t="s">
        <v>3120</v>
      </c>
      <c r="H5573" s="146" t="s">
        <v>1313</v>
      </c>
      <c r="I5573" s="151" t="s">
        <v>288</v>
      </c>
      <c r="J5573" s="147">
        <v>1946</v>
      </c>
      <c r="K5573" s="147">
        <v>38000</v>
      </c>
      <c r="L5573" s="148">
        <v>73948000</v>
      </c>
      <c r="M5573" s="120" t="s">
        <v>56</v>
      </c>
      <c r="N5573" s="149">
        <v>5915840</v>
      </c>
      <c r="O5573" s="169"/>
      <c r="P5573" s="154" t="s">
        <v>4117</v>
      </c>
      <c r="Q5573" s="158" t="s">
        <v>50</v>
      </c>
      <c r="R5573" s="142">
        <f t="shared" si="87"/>
        <v>8</v>
      </c>
    </row>
    <row r="5574" s="109" customFormat="1">
      <c r="A5574" s="119">
        <f>MAX($A$19:A5573)+1</f>
        <v>5556</v>
      </c>
      <c r="B5574" s="120" t="s">
        <v>41</v>
      </c>
      <c r="C5574" s="144" t="s">
        <v>3126</v>
      </c>
      <c r="D5574" s="144" t="s">
        <v>1507</v>
      </c>
      <c r="E5574" s="145" t="s">
        <v>4159</v>
      </c>
      <c r="F5574" s="146" t="s">
        <v>3127</v>
      </c>
      <c r="G5574" s="146" t="s">
        <v>3128</v>
      </c>
      <c r="H5574" s="146" t="s">
        <v>2940</v>
      </c>
      <c r="I5574" s="151" t="s">
        <v>327</v>
      </c>
      <c r="J5574" s="147">
        <v>23042</v>
      </c>
      <c r="K5574" s="147">
        <v>2500</v>
      </c>
      <c r="L5574" s="148">
        <v>57605000</v>
      </c>
      <c r="M5574" s="120" t="s">
        <v>56</v>
      </c>
      <c r="N5574" s="149">
        <v>4608400</v>
      </c>
      <c r="O5574" s="169"/>
      <c r="P5574" s="154" t="s">
        <v>4117</v>
      </c>
      <c r="Q5574" s="158" t="s">
        <v>50</v>
      </c>
      <c r="R5574" s="142">
        <f t="shared" si="87"/>
        <v>8</v>
      </c>
    </row>
    <row r="5575" s="109" customFormat="1">
      <c r="A5575" s="119">
        <f>MAX($A$19:A5574)+1</f>
        <v>5557</v>
      </c>
      <c r="B5575" s="120" t="s">
        <v>41</v>
      </c>
      <c r="C5575" s="144" t="s">
        <v>3126</v>
      </c>
      <c r="D5575" s="144" t="s">
        <v>1507</v>
      </c>
      <c r="E5575" s="145" t="s">
        <v>4159</v>
      </c>
      <c r="F5575" s="146" t="s">
        <v>3127</v>
      </c>
      <c r="G5575" s="146" t="s">
        <v>3128</v>
      </c>
      <c r="H5575" s="146" t="s">
        <v>3129</v>
      </c>
      <c r="I5575" s="151" t="s">
        <v>327</v>
      </c>
      <c r="J5575" s="147">
        <v>173250</v>
      </c>
      <c r="K5575" s="147">
        <v>680</v>
      </c>
      <c r="L5575" s="148">
        <v>117810000</v>
      </c>
      <c r="M5575" s="120" t="s">
        <v>56</v>
      </c>
      <c r="N5575" s="149">
        <v>9424800</v>
      </c>
      <c r="O5575" s="169"/>
      <c r="P5575" s="154" t="s">
        <v>4117</v>
      </c>
      <c r="Q5575" s="158" t="s">
        <v>50</v>
      </c>
      <c r="R5575" s="142">
        <f t="shared" si="87"/>
        <v>8</v>
      </c>
    </row>
    <row r="5576" s="109" customFormat="1">
      <c r="A5576" s="119">
        <f>MAX($A$19:A5575)+1</f>
        <v>5558</v>
      </c>
      <c r="B5576" s="120" t="s">
        <v>41</v>
      </c>
      <c r="C5576" s="144" t="s">
        <v>3126</v>
      </c>
      <c r="D5576" s="144" t="s">
        <v>1507</v>
      </c>
      <c r="E5576" s="145" t="s">
        <v>4159</v>
      </c>
      <c r="F5576" s="146" t="s">
        <v>3127</v>
      </c>
      <c r="G5576" s="146" t="s">
        <v>3128</v>
      </c>
      <c r="H5576" s="146" t="s">
        <v>3130</v>
      </c>
      <c r="I5576" s="151" t="s">
        <v>327</v>
      </c>
      <c r="J5576" s="147">
        <v>61068</v>
      </c>
      <c r="K5576" s="147">
        <v>1900</v>
      </c>
      <c r="L5576" s="148">
        <v>116029200</v>
      </c>
      <c r="M5576" s="120" t="s">
        <v>56</v>
      </c>
      <c r="N5576" s="149">
        <v>9282336</v>
      </c>
      <c r="O5576" s="169"/>
      <c r="P5576" s="154" t="s">
        <v>4117</v>
      </c>
      <c r="Q5576" s="158" t="s">
        <v>50</v>
      </c>
      <c r="R5576" s="142">
        <f t="shared" si="87"/>
        <v>8</v>
      </c>
    </row>
    <row r="5577" s="109" customFormat="1">
      <c r="A5577" s="119">
        <f>MAX($A$19:A5576)+1</f>
        <v>5559</v>
      </c>
      <c r="B5577" s="120" t="s">
        <v>41</v>
      </c>
      <c r="C5577" s="144" t="s">
        <v>3126</v>
      </c>
      <c r="D5577" s="144" t="s">
        <v>1507</v>
      </c>
      <c r="E5577" s="145" t="s">
        <v>4159</v>
      </c>
      <c r="F5577" s="146" t="s">
        <v>3127</v>
      </c>
      <c r="G5577" s="146" t="s">
        <v>3128</v>
      </c>
      <c r="H5577" s="146" t="s">
        <v>3131</v>
      </c>
      <c r="I5577" s="151" t="s">
        <v>327</v>
      </c>
      <c r="J5577" s="147">
        <v>57521</v>
      </c>
      <c r="K5577" s="147">
        <v>1900</v>
      </c>
      <c r="L5577" s="148">
        <v>109289900</v>
      </c>
      <c r="M5577" s="120" t="s">
        <v>56</v>
      </c>
      <c r="N5577" s="149">
        <v>8743192</v>
      </c>
      <c r="O5577" s="169"/>
      <c r="P5577" s="154" t="s">
        <v>4117</v>
      </c>
      <c r="Q5577" s="158" t="s">
        <v>50</v>
      </c>
      <c r="R5577" s="142">
        <f t="shared" si="87"/>
        <v>8</v>
      </c>
    </row>
    <row r="5578" s="109" customFormat="1">
      <c r="A5578" s="119">
        <f>MAX($A$19:A5577)+1</f>
        <v>5560</v>
      </c>
      <c r="B5578" s="120" t="s">
        <v>41</v>
      </c>
      <c r="C5578" s="144" t="s">
        <v>3126</v>
      </c>
      <c r="D5578" s="144" t="s">
        <v>1507</v>
      </c>
      <c r="E5578" s="145" t="s">
        <v>4159</v>
      </c>
      <c r="F5578" s="146" t="s">
        <v>3127</v>
      </c>
      <c r="G5578" s="146" t="s">
        <v>3128</v>
      </c>
      <c r="H5578" s="146" t="s">
        <v>3132</v>
      </c>
      <c r="I5578" s="151" t="s">
        <v>327</v>
      </c>
      <c r="J5578" s="147">
        <v>19063</v>
      </c>
      <c r="K5578" s="147">
        <v>5500</v>
      </c>
      <c r="L5578" s="148">
        <v>104846500</v>
      </c>
      <c r="M5578" s="120" t="s">
        <v>56</v>
      </c>
      <c r="N5578" s="149">
        <v>8387720</v>
      </c>
      <c r="O5578" s="169"/>
      <c r="P5578" s="154" t="s">
        <v>4117</v>
      </c>
      <c r="Q5578" s="158" t="s">
        <v>50</v>
      </c>
      <c r="R5578" s="142">
        <f t="shared" si="87"/>
        <v>8</v>
      </c>
    </row>
    <row r="5579" s="109" customFormat="1">
      <c r="A5579" s="119">
        <f>MAX($A$19:A5578)+1</f>
        <v>5561</v>
      </c>
      <c r="B5579" s="120" t="s">
        <v>41</v>
      </c>
      <c r="C5579" s="144" t="s">
        <v>3346</v>
      </c>
      <c r="D5579" s="144" t="s">
        <v>6009</v>
      </c>
      <c r="E5579" s="145">
        <v>45227</v>
      </c>
      <c r="F5579" s="146" t="s">
        <v>6010</v>
      </c>
      <c r="G5579" s="146" t="s">
        <v>6011</v>
      </c>
      <c r="H5579" s="146" t="s">
        <v>1828</v>
      </c>
      <c r="I5579" s="151" t="s">
        <v>47</v>
      </c>
      <c r="J5579" s="147"/>
      <c r="K5579" s="147"/>
      <c r="L5579" s="148">
        <v>3054000</v>
      </c>
      <c r="M5579" s="120" t="s">
        <v>56</v>
      </c>
      <c r="N5579" s="149">
        <v>244320</v>
      </c>
      <c r="O5579" s="169"/>
      <c r="P5579" s="154" t="s">
        <v>4117</v>
      </c>
      <c r="Q5579" s="158" t="s">
        <v>50</v>
      </c>
      <c r="R5579" s="142">
        <f t="shared" si="87"/>
        <v>8</v>
      </c>
    </row>
    <row r="5580" s="109" customFormat="1">
      <c r="A5580" s="119">
        <f>MAX($A$19:A5579)+1</f>
        <v>5562</v>
      </c>
      <c r="B5580" s="120" t="s">
        <v>41</v>
      </c>
      <c r="C5580" s="144" t="s">
        <v>2860</v>
      </c>
      <c r="D5580" s="144" t="s">
        <v>2050</v>
      </c>
      <c r="E5580" s="145" t="s">
        <v>4159</v>
      </c>
      <c r="F5580" s="146" t="s">
        <v>3137</v>
      </c>
      <c r="G5580" s="146" t="s">
        <v>3138</v>
      </c>
      <c r="H5580" s="146" t="s">
        <v>6012</v>
      </c>
      <c r="I5580" s="151" t="s">
        <v>557</v>
      </c>
      <c r="J5580" s="147">
        <v>25650</v>
      </c>
      <c r="K5580" s="147">
        <v>485</v>
      </c>
      <c r="L5580" s="148">
        <v>12440250</v>
      </c>
      <c r="M5580" s="120" t="s">
        <v>56</v>
      </c>
      <c r="N5580" s="149">
        <v>995220</v>
      </c>
      <c r="O5580" s="169"/>
      <c r="P5580" s="154" t="s">
        <v>4117</v>
      </c>
      <c r="Q5580" s="158" t="s">
        <v>50</v>
      </c>
      <c r="R5580" s="142">
        <f t="shared" si="87"/>
        <v>8</v>
      </c>
    </row>
    <row r="5581" s="109" customFormat="1">
      <c r="A5581" s="119">
        <f>MAX($A$19:A5580)+1</f>
        <v>5563</v>
      </c>
      <c r="B5581" s="120" t="s">
        <v>41</v>
      </c>
      <c r="C5581" s="144" t="s">
        <v>2860</v>
      </c>
      <c r="D5581" s="144" t="s">
        <v>2050</v>
      </c>
      <c r="E5581" s="145" t="s">
        <v>4159</v>
      </c>
      <c r="F5581" s="146" t="s">
        <v>3137</v>
      </c>
      <c r="G5581" s="146" t="s">
        <v>3138</v>
      </c>
      <c r="H5581" s="146" t="s">
        <v>6013</v>
      </c>
      <c r="I5581" s="151" t="s">
        <v>557</v>
      </c>
      <c r="J5581" s="147">
        <v>463350</v>
      </c>
      <c r="K5581" s="147">
        <v>522.53</v>
      </c>
      <c r="L5581" s="148">
        <v>242114275</v>
      </c>
      <c r="M5581" s="120" t="s">
        <v>56</v>
      </c>
      <c r="N5581" s="149">
        <v>19369142</v>
      </c>
      <c r="O5581" s="169"/>
      <c r="P5581" s="154" t="s">
        <v>4117</v>
      </c>
      <c r="Q5581" s="158" t="s">
        <v>50</v>
      </c>
      <c r="R5581" s="142">
        <f t="shared" si="87"/>
        <v>8</v>
      </c>
    </row>
    <row r="5582" s="109" customFormat="1">
      <c r="A5582" s="119">
        <f>MAX($A$19:A5581)+1</f>
        <v>5564</v>
      </c>
      <c r="B5582" s="120" t="s">
        <v>41</v>
      </c>
      <c r="C5582" s="144" t="s">
        <v>2168</v>
      </c>
      <c r="D5582" s="144" t="s">
        <v>1231</v>
      </c>
      <c r="E5582" s="145" t="s">
        <v>4159</v>
      </c>
      <c r="F5582" s="146" t="s">
        <v>3142</v>
      </c>
      <c r="G5582" s="146" t="s">
        <v>3143</v>
      </c>
      <c r="H5582" s="146" t="s">
        <v>3144</v>
      </c>
      <c r="I5582" s="151" t="s">
        <v>557</v>
      </c>
      <c r="J5582" s="147">
        <v>126563</v>
      </c>
      <c r="K5582" s="147">
        <v>740</v>
      </c>
      <c r="L5582" s="148">
        <v>93656620</v>
      </c>
      <c r="M5582" s="120" t="s">
        <v>56</v>
      </c>
      <c r="N5582" s="149">
        <v>7492530</v>
      </c>
      <c r="O5582" s="169"/>
      <c r="P5582" s="154" t="s">
        <v>4117</v>
      </c>
      <c r="Q5582" s="158" t="s">
        <v>50</v>
      </c>
      <c r="R5582" s="142">
        <f t="shared" si="87"/>
        <v>8.00000042709207</v>
      </c>
    </row>
    <row r="5583" s="109" customFormat="1">
      <c r="A5583" s="119">
        <f>MAX($A$19:A5582)+1</f>
        <v>5565</v>
      </c>
      <c r="B5583" s="120" t="s">
        <v>41</v>
      </c>
      <c r="C5583" s="144" t="s">
        <v>2168</v>
      </c>
      <c r="D5583" s="144" t="s">
        <v>1231</v>
      </c>
      <c r="E5583" s="145" t="s">
        <v>4159</v>
      </c>
      <c r="F5583" s="146" t="s">
        <v>3142</v>
      </c>
      <c r="G5583" s="146" t="s">
        <v>3143</v>
      </c>
      <c r="H5583" s="146" t="s">
        <v>6014</v>
      </c>
      <c r="I5583" s="151" t="s">
        <v>557</v>
      </c>
      <c r="J5583" s="147">
        <v>29521</v>
      </c>
      <c r="K5583" s="147">
        <v>740</v>
      </c>
      <c r="L5583" s="148">
        <v>21845540</v>
      </c>
      <c r="M5583" s="120" t="s">
        <v>56</v>
      </c>
      <c r="N5583" s="149">
        <v>1747643</v>
      </c>
      <c r="O5583" s="169"/>
      <c r="P5583" s="154" t="s">
        <v>4117</v>
      </c>
      <c r="Q5583" s="158" t="s">
        <v>50</v>
      </c>
      <c r="R5583" s="142">
        <f t="shared" si="87"/>
        <v>7.99999908448132</v>
      </c>
    </row>
    <row r="5584" s="109" customFormat="1">
      <c r="A5584" s="119">
        <f>MAX($A$19:A5583)+1</f>
        <v>5566</v>
      </c>
      <c r="B5584" s="120" t="s">
        <v>41</v>
      </c>
      <c r="C5584" s="144" t="s">
        <v>3146</v>
      </c>
      <c r="D5584" s="144" t="s">
        <v>6015</v>
      </c>
      <c r="E5584" s="145" t="s">
        <v>4159</v>
      </c>
      <c r="F5584" s="146" t="s">
        <v>3147</v>
      </c>
      <c r="G5584" s="146" t="s">
        <v>3148</v>
      </c>
      <c r="H5584" s="146" t="s">
        <v>3150</v>
      </c>
      <c r="I5584" s="151" t="s">
        <v>100</v>
      </c>
      <c r="J5584" s="147">
        <f>21576+1374</f>
        <v>22950</v>
      </c>
      <c r="K5584" s="147">
        <v>10900</v>
      </c>
      <c r="L5584" s="148">
        <f>235178400+14976600</f>
        <v>250155000</v>
      </c>
      <c r="M5584" s="120" t="s">
        <v>56</v>
      </c>
      <c r="N5584" s="149">
        <f>18814272+1198128</f>
        <v>20012400</v>
      </c>
      <c r="O5584" s="169"/>
      <c r="P5584" s="154" t="s">
        <v>4117</v>
      </c>
      <c r="Q5584" s="158" t="s">
        <v>50</v>
      </c>
      <c r="R5584" s="142">
        <f t="shared" si="87"/>
        <v>8</v>
      </c>
    </row>
    <row r="5585" s="109" customFormat="1">
      <c r="A5585" s="119">
        <f>MAX($A$19:A5584)+1</f>
        <v>5567</v>
      </c>
      <c r="B5585" s="120" t="s">
        <v>41</v>
      </c>
      <c r="C5585" s="144" t="s">
        <v>3146</v>
      </c>
      <c r="D5585" s="144" t="s">
        <v>6015</v>
      </c>
      <c r="E5585" s="145" t="s">
        <v>4159</v>
      </c>
      <c r="F5585" s="146" t="s">
        <v>3147</v>
      </c>
      <c r="G5585" s="146" t="s">
        <v>3148</v>
      </c>
      <c r="H5585" s="146" t="s">
        <v>3149</v>
      </c>
      <c r="I5585" s="151" t="s">
        <v>100</v>
      </c>
      <c r="J5585" s="147">
        <v>5804</v>
      </c>
      <c r="K5585" s="147">
        <v>10900</v>
      </c>
      <c r="L5585" s="148">
        <v>63263600</v>
      </c>
      <c r="M5585" s="120" t="s">
        <v>56</v>
      </c>
      <c r="N5585" s="149">
        <v>5061088</v>
      </c>
      <c r="O5585" s="169"/>
      <c r="P5585" s="154" t="s">
        <v>4117</v>
      </c>
      <c r="Q5585" s="158" t="s">
        <v>50</v>
      </c>
      <c r="R5585" s="142">
        <f t="shared" si="87"/>
        <v>8</v>
      </c>
    </row>
    <row r="5586" s="109" customFormat="1">
      <c r="A5586" s="119">
        <f>MAX($A$19:A5585)+1</f>
        <v>5568</v>
      </c>
      <c r="B5586" s="120" t="s">
        <v>41</v>
      </c>
      <c r="C5586" s="144" t="s">
        <v>3146</v>
      </c>
      <c r="D5586" s="144" t="s">
        <v>6015</v>
      </c>
      <c r="E5586" s="145" t="s">
        <v>4159</v>
      </c>
      <c r="F5586" s="146" t="s">
        <v>3147</v>
      </c>
      <c r="G5586" s="146" t="s">
        <v>3148</v>
      </c>
      <c r="H5586" s="146" t="s">
        <v>3152</v>
      </c>
      <c r="I5586" s="151" t="s">
        <v>98</v>
      </c>
      <c r="J5586" s="147">
        <v>10920</v>
      </c>
      <c r="K5586" s="147">
        <v>8500</v>
      </c>
      <c r="L5586" s="148">
        <v>92820000</v>
      </c>
      <c r="M5586" s="120" t="s">
        <v>56</v>
      </c>
      <c r="N5586" s="149">
        <v>7425600</v>
      </c>
      <c r="O5586" s="169"/>
      <c r="P5586" s="154" t="s">
        <v>4117</v>
      </c>
      <c r="Q5586" s="158" t="s">
        <v>50</v>
      </c>
      <c r="R5586" s="142">
        <f t="shared" si="87"/>
        <v>8</v>
      </c>
    </row>
    <row r="5587" s="109" customFormat="1">
      <c r="A5587" s="119">
        <f>MAX($A$19:A5586)+1</f>
        <v>5569</v>
      </c>
      <c r="B5587" s="120" t="s">
        <v>41</v>
      </c>
      <c r="C5587" s="144" t="s">
        <v>3146</v>
      </c>
      <c r="D5587" s="144" t="s">
        <v>6015</v>
      </c>
      <c r="E5587" s="145" t="s">
        <v>4159</v>
      </c>
      <c r="F5587" s="146" t="s">
        <v>3147</v>
      </c>
      <c r="G5587" s="146" t="s">
        <v>3148</v>
      </c>
      <c r="H5587" s="146" t="s">
        <v>3153</v>
      </c>
      <c r="I5587" s="151" t="s">
        <v>98</v>
      </c>
      <c r="J5587" s="147">
        <v>565</v>
      </c>
      <c r="K5587" s="147">
        <v>8500</v>
      </c>
      <c r="L5587" s="148">
        <v>4802500</v>
      </c>
      <c r="M5587" s="120" t="s">
        <v>56</v>
      </c>
      <c r="N5587" s="149">
        <v>384200</v>
      </c>
      <c r="O5587" s="169"/>
      <c r="P5587" s="154" t="s">
        <v>4117</v>
      </c>
      <c r="Q5587" s="158" t="s">
        <v>50</v>
      </c>
      <c r="R5587" s="142">
        <f t="shared" si="87"/>
        <v>8</v>
      </c>
    </row>
    <row r="5588" s="109" customFormat="1">
      <c r="A5588" s="119">
        <f>MAX($A$19:A5587)+1</f>
        <v>5570</v>
      </c>
      <c r="B5588" s="120" t="s">
        <v>41</v>
      </c>
      <c r="C5588" s="144" t="s">
        <v>2860</v>
      </c>
      <c r="D5588" s="144" t="s">
        <v>1622</v>
      </c>
      <c r="E5588" s="145" t="s">
        <v>4155</v>
      </c>
      <c r="F5588" s="146" t="s">
        <v>3154</v>
      </c>
      <c r="G5588" s="146" t="s">
        <v>3155</v>
      </c>
      <c r="H5588" s="146" t="s">
        <v>1521</v>
      </c>
      <c r="I5588" s="151" t="s">
        <v>327</v>
      </c>
      <c r="J5588" s="147">
        <v>20559</v>
      </c>
      <c r="K5588" s="147">
        <v>3000</v>
      </c>
      <c r="L5588" s="148">
        <v>61677000</v>
      </c>
      <c r="M5588" s="120" t="s">
        <v>56</v>
      </c>
      <c r="N5588" s="149">
        <v>4934160</v>
      </c>
      <c r="O5588" s="169"/>
      <c r="P5588" s="154" t="s">
        <v>4117</v>
      </c>
      <c r="Q5588" s="158" t="s">
        <v>50</v>
      </c>
      <c r="R5588" s="142">
        <f t="shared" si="87"/>
        <v>8</v>
      </c>
    </row>
    <row r="5589" s="109" customFormat="1">
      <c r="A5589" s="119">
        <f>MAX($A$19:A5588)+1</f>
        <v>5571</v>
      </c>
      <c r="B5589" s="120" t="s">
        <v>41</v>
      </c>
      <c r="C5589" s="144" t="s">
        <v>2860</v>
      </c>
      <c r="D5589" s="144" t="s">
        <v>1622</v>
      </c>
      <c r="E5589" s="145" t="s">
        <v>4155</v>
      </c>
      <c r="F5589" s="146" t="s">
        <v>3154</v>
      </c>
      <c r="G5589" s="146" t="s">
        <v>3155</v>
      </c>
      <c r="H5589" s="146" t="s">
        <v>1522</v>
      </c>
      <c r="I5589" s="151" t="s">
        <v>327</v>
      </c>
      <c r="J5589" s="147">
        <v>758</v>
      </c>
      <c r="K5589" s="147">
        <v>3000</v>
      </c>
      <c r="L5589" s="148">
        <v>2274000</v>
      </c>
      <c r="M5589" s="120" t="s">
        <v>56</v>
      </c>
      <c r="N5589" s="149">
        <v>181920</v>
      </c>
      <c r="O5589" s="169"/>
      <c r="P5589" s="154" t="s">
        <v>4117</v>
      </c>
      <c r="Q5589" s="158" t="s">
        <v>50</v>
      </c>
      <c r="R5589" s="142">
        <f t="shared" si="87"/>
        <v>8</v>
      </c>
    </row>
    <row r="5590" s="109" customFormat="1">
      <c r="A5590" s="119">
        <f>MAX($A$19:A5589)+1</f>
        <v>5572</v>
      </c>
      <c r="B5590" s="120" t="s">
        <v>41</v>
      </c>
      <c r="C5590" s="144" t="s">
        <v>2860</v>
      </c>
      <c r="D5590" s="144" t="s">
        <v>1622</v>
      </c>
      <c r="E5590" s="145" t="s">
        <v>4155</v>
      </c>
      <c r="F5590" s="146" t="s">
        <v>3154</v>
      </c>
      <c r="G5590" s="146" t="s">
        <v>3155</v>
      </c>
      <c r="H5590" s="146" t="s">
        <v>3156</v>
      </c>
      <c r="I5590" s="151" t="s">
        <v>327</v>
      </c>
      <c r="J5590" s="147">
        <v>38794</v>
      </c>
      <c r="K5590" s="147">
        <v>5500</v>
      </c>
      <c r="L5590" s="148">
        <v>213367000</v>
      </c>
      <c r="M5590" s="120" t="s">
        <v>56</v>
      </c>
      <c r="N5590" s="149">
        <v>17069360</v>
      </c>
      <c r="O5590" s="169"/>
      <c r="P5590" s="154" t="s">
        <v>4117</v>
      </c>
      <c r="Q5590" s="158" t="s">
        <v>50</v>
      </c>
      <c r="R5590" s="142">
        <f t="shared" si="87"/>
        <v>8</v>
      </c>
    </row>
    <row r="5591" s="109" customFormat="1">
      <c r="A5591" s="119">
        <f>MAX($A$19:A5590)+1</f>
        <v>5573</v>
      </c>
      <c r="B5591" s="120" t="s">
        <v>41</v>
      </c>
      <c r="C5591" s="144" t="s">
        <v>2860</v>
      </c>
      <c r="D5591" s="144" t="s">
        <v>1622</v>
      </c>
      <c r="E5591" s="145" t="s">
        <v>4155</v>
      </c>
      <c r="F5591" s="146" t="s">
        <v>3154</v>
      </c>
      <c r="G5591" s="146" t="s">
        <v>3155</v>
      </c>
      <c r="H5591" s="146" t="s">
        <v>3157</v>
      </c>
      <c r="I5591" s="151" t="s">
        <v>327</v>
      </c>
      <c r="J5591" s="147">
        <v>14559</v>
      </c>
      <c r="K5591" s="147">
        <v>5500</v>
      </c>
      <c r="L5591" s="148">
        <v>80074500</v>
      </c>
      <c r="M5591" s="120" t="s">
        <v>56</v>
      </c>
      <c r="N5591" s="149">
        <v>6405960</v>
      </c>
      <c r="O5591" s="169"/>
      <c r="P5591" s="154" t="s">
        <v>4117</v>
      </c>
      <c r="Q5591" s="158" t="s">
        <v>50</v>
      </c>
      <c r="R5591" s="142">
        <f t="shared" si="87"/>
        <v>8</v>
      </c>
    </row>
    <row r="5592" s="109" customFormat="1">
      <c r="A5592" s="119">
        <f>MAX($A$19:A5591)+1</f>
        <v>5574</v>
      </c>
      <c r="B5592" s="120" t="s">
        <v>41</v>
      </c>
      <c r="C5592" s="144" t="s">
        <v>1444</v>
      </c>
      <c r="D5592" s="144" t="s">
        <v>6016</v>
      </c>
      <c r="E5592" s="145" t="s">
        <v>4581</v>
      </c>
      <c r="F5592" s="146" t="s">
        <v>3160</v>
      </c>
      <c r="G5592" s="146" t="s">
        <v>3161</v>
      </c>
      <c r="H5592" s="146" t="s">
        <v>3162</v>
      </c>
      <c r="I5592" s="151" t="s">
        <v>3163</v>
      </c>
      <c r="J5592" s="147">
        <v>2100</v>
      </c>
      <c r="K5592" s="147">
        <v>2162</v>
      </c>
      <c r="L5592" s="148">
        <v>4540200</v>
      </c>
      <c r="M5592" s="120" t="s">
        <v>56</v>
      </c>
      <c r="N5592" s="149">
        <v>363216</v>
      </c>
      <c r="O5592" s="169"/>
      <c r="P5592" s="154" t="s">
        <v>4117</v>
      </c>
      <c r="Q5592" s="158" t="s">
        <v>50</v>
      </c>
      <c r="R5592" s="142">
        <f t="shared" si="87"/>
        <v>8</v>
      </c>
    </row>
    <row r="5593" s="109" customFormat="1">
      <c r="A5593" s="119">
        <f>MAX($A$19:A5592)+1</f>
        <v>5575</v>
      </c>
      <c r="B5593" s="120" t="s">
        <v>41</v>
      </c>
      <c r="C5593" s="144" t="s">
        <v>1444</v>
      </c>
      <c r="D5593" s="144" t="s">
        <v>6016</v>
      </c>
      <c r="E5593" s="145" t="s">
        <v>4581</v>
      </c>
      <c r="F5593" s="146" t="s">
        <v>3160</v>
      </c>
      <c r="G5593" s="146" t="s">
        <v>3161</v>
      </c>
      <c r="H5593" s="146" t="s">
        <v>3164</v>
      </c>
      <c r="I5593" s="151" t="s">
        <v>3163</v>
      </c>
      <c r="J5593" s="147">
        <v>20650</v>
      </c>
      <c r="K5593" s="147">
        <v>2645</v>
      </c>
      <c r="L5593" s="148">
        <v>54619250</v>
      </c>
      <c r="M5593" s="120" t="s">
        <v>56</v>
      </c>
      <c r="N5593" s="149">
        <v>4369540</v>
      </c>
      <c r="O5593" s="169"/>
      <c r="P5593" s="154" t="s">
        <v>4117</v>
      </c>
      <c r="Q5593" s="158" t="s">
        <v>50</v>
      </c>
      <c r="R5593" s="142">
        <f t="shared" si="87"/>
        <v>8</v>
      </c>
    </row>
    <row r="5594" s="109" customFormat="1">
      <c r="A5594" s="119">
        <f>MAX($A$19:A5593)+1</f>
        <v>5576</v>
      </c>
      <c r="B5594" s="120" t="s">
        <v>41</v>
      </c>
      <c r="C5594" s="144" t="s">
        <v>1444</v>
      </c>
      <c r="D5594" s="144" t="s">
        <v>6016</v>
      </c>
      <c r="E5594" s="145" t="s">
        <v>4581</v>
      </c>
      <c r="F5594" s="146" t="s">
        <v>3160</v>
      </c>
      <c r="G5594" s="146" t="s">
        <v>3161</v>
      </c>
      <c r="H5594" s="146" t="s">
        <v>3165</v>
      </c>
      <c r="I5594" s="151" t="s">
        <v>3163</v>
      </c>
      <c r="J5594" s="147">
        <v>20680</v>
      </c>
      <c r="K5594" s="147">
        <v>3626</v>
      </c>
      <c r="L5594" s="148">
        <v>74985680</v>
      </c>
      <c r="M5594" s="120" t="s">
        <v>56</v>
      </c>
      <c r="N5594" s="149">
        <v>5998855</v>
      </c>
      <c r="O5594" s="169"/>
      <c r="P5594" s="154" t="s">
        <v>4117</v>
      </c>
      <c r="Q5594" s="158" t="s">
        <v>50</v>
      </c>
      <c r="R5594" s="142">
        <f t="shared" si="87"/>
        <v>8.00000080015278</v>
      </c>
    </row>
    <row r="5595" s="109" customFormat="1">
      <c r="A5595" s="119">
        <f>MAX($A$19:A5594)+1</f>
        <v>5577</v>
      </c>
      <c r="B5595" s="120" t="s">
        <v>41</v>
      </c>
      <c r="C5595" s="144" t="s">
        <v>1444</v>
      </c>
      <c r="D5595" s="144" t="s">
        <v>6016</v>
      </c>
      <c r="E5595" s="145" t="s">
        <v>4581</v>
      </c>
      <c r="F5595" s="146" t="s">
        <v>3160</v>
      </c>
      <c r="G5595" s="146" t="s">
        <v>3161</v>
      </c>
      <c r="H5595" s="146" t="s">
        <v>3166</v>
      </c>
      <c r="I5595" s="151" t="s">
        <v>3163</v>
      </c>
      <c r="J5595" s="147">
        <v>9290</v>
      </c>
      <c r="K5595" s="147">
        <v>998</v>
      </c>
      <c r="L5595" s="148">
        <v>9271420</v>
      </c>
      <c r="M5595" s="120" t="s">
        <v>56</v>
      </c>
      <c r="N5595" s="149">
        <v>741714</v>
      </c>
      <c r="O5595" s="169"/>
      <c r="P5595" s="154" t="s">
        <v>4117</v>
      </c>
      <c r="Q5595" s="158" t="s">
        <v>50</v>
      </c>
      <c r="R5595" s="142">
        <f t="shared" si="87"/>
        <v>8.00000431433373</v>
      </c>
    </row>
    <row r="5596" s="109" customFormat="1">
      <c r="A5596" s="119">
        <f>MAX($A$19:A5595)+1</f>
        <v>5578</v>
      </c>
      <c r="B5596" s="120" t="s">
        <v>41</v>
      </c>
      <c r="C5596" s="144" t="s">
        <v>1444</v>
      </c>
      <c r="D5596" s="144" t="s">
        <v>6016</v>
      </c>
      <c r="E5596" s="145" t="s">
        <v>4581</v>
      </c>
      <c r="F5596" s="146" t="s">
        <v>3160</v>
      </c>
      <c r="G5596" s="146" t="s">
        <v>3161</v>
      </c>
      <c r="H5596" s="146" t="s">
        <v>3167</v>
      </c>
      <c r="I5596" s="151" t="s">
        <v>3163</v>
      </c>
      <c r="J5596" s="147">
        <v>36520</v>
      </c>
      <c r="K5596" s="147">
        <v>1178</v>
      </c>
      <c r="L5596" s="148">
        <v>43020560</v>
      </c>
      <c r="M5596" s="120" t="s">
        <v>56</v>
      </c>
      <c r="N5596" s="149">
        <v>3441645</v>
      </c>
      <c r="O5596" s="169"/>
      <c r="P5596" s="154" t="s">
        <v>4117</v>
      </c>
      <c r="Q5596" s="158" t="s">
        <v>50</v>
      </c>
      <c r="R5596" s="142">
        <f t="shared" si="87"/>
        <v>8.00000046489399</v>
      </c>
    </row>
    <row r="5597" s="109" customFormat="1">
      <c r="A5597" s="119">
        <f>MAX($A$19:A5596)+1</f>
        <v>5579</v>
      </c>
      <c r="B5597" s="120" t="s">
        <v>41</v>
      </c>
      <c r="C5597" s="144" t="s">
        <v>1444</v>
      </c>
      <c r="D5597" s="144" t="s">
        <v>6016</v>
      </c>
      <c r="E5597" s="145" t="s">
        <v>4581</v>
      </c>
      <c r="F5597" s="146" t="s">
        <v>3160</v>
      </c>
      <c r="G5597" s="146" t="s">
        <v>3161</v>
      </c>
      <c r="H5597" s="146" t="s">
        <v>3168</v>
      </c>
      <c r="I5597" s="151" t="s">
        <v>3163</v>
      </c>
      <c r="J5597" s="147">
        <v>4630</v>
      </c>
      <c r="K5597" s="147">
        <v>1375</v>
      </c>
      <c r="L5597" s="148">
        <v>6366250</v>
      </c>
      <c r="M5597" s="120" t="s">
        <v>56</v>
      </c>
      <c r="N5597" s="149">
        <v>509299</v>
      </c>
      <c r="O5597" s="169"/>
      <c r="P5597" s="154" t="s">
        <v>4117</v>
      </c>
      <c r="Q5597" s="158" t="s">
        <v>50</v>
      </c>
      <c r="R5597" s="142">
        <f t="shared" si="87"/>
        <v>7.99998429216572</v>
      </c>
    </row>
    <row r="5598" ht="22.5" s="109" customFormat="1">
      <c r="A5598" s="119">
        <f>MAX($A$19:A5597)+1</f>
        <v>5580</v>
      </c>
      <c r="B5598" s="120" t="s">
        <v>41</v>
      </c>
      <c r="C5598" s="144" t="s">
        <v>6017</v>
      </c>
      <c r="D5598" s="144" t="s">
        <v>6018</v>
      </c>
      <c r="E5598" s="145" t="s">
        <v>4859</v>
      </c>
      <c r="F5598" s="146" t="s">
        <v>6019</v>
      </c>
      <c r="G5598" s="146" t="s">
        <v>6020</v>
      </c>
      <c r="H5598" s="146" t="s">
        <v>6021</v>
      </c>
      <c r="I5598" s="151" t="s">
        <v>288</v>
      </c>
      <c r="J5598" s="147">
        <v>328.18</v>
      </c>
      <c r="K5598" s="147">
        <v>65000</v>
      </c>
      <c r="L5598" s="148">
        <v>21331700</v>
      </c>
      <c r="M5598" s="120" t="s">
        <v>56</v>
      </c>
      <c r="N5598" s="149">
        <v>1706536</v>
      </c>
      <c r="O5598" s="169"/>
      <c r="P5598" s="154" t="s">
        <v>4117</v>
      </c>
      <c r="Q5598" s="158" t="s">
        <v>50</v>
      </c>
      <c r="R5598" s="142">
        <f t="shared" si="87"/>
        <v>8</v>
      </c>
    </row>
    <row r="5599" ht="22.5" s="109" customFormat="1">
      <c r="A5599" s="119">
        <f>MAX($A$19:A5598)+1</f>
        <v>5581</v>
      </c>
      <c r="B5599" s="120" t="s">
        <v>41</v>
      </c>
      <c r="C5599" s="144" t="s">
        <v>6017</v>
      </c>
      <c r="D5599" s="144" t="s">
        <v>6018</v>
      </c>
      <c r="E5599" s="145" t="s">
        <v>4859</v>
      </c>
      <c r="F5599" s="146" t="s">
        <v>6019</v>
      </c>
      <c r="G5599" s="146" t="s">
        <v>6020</v>
      </c>
      <c r="H5599" s="146" t="s">
        <v>6022</v>
      </c>
      <c r="I5599" s="151" t="s">
        <v>288</v>
      </c>
      <c r="J5599" s="147">
        <v>445.83</v>
      </c>
      <c r="K5599" s="147">
        <v>65000</v>
      </c>
      <c r="L5599" s="148">
        <v>28978950</v>
      </c>
      <c r="M5599" s="120" t="s">
        <v>56</v>
      </c>
      <c r="N5599" s="149">
        <v>2318316</v>
      </c>
      <c r="O5599" s="169"/>
      <c r="P5599" s="154" t="s">
        <v>4117</v>
      </c>
      <c r="Q5599" s="158" t="s">
        <v>50</v>
      </c>
      <c r="R5599" s="142">
        <f t="shared" si="87"/>
        <v>8</v>
      </c>
    </row>
    <row r="5600" ht="22.5" s="109" customFormat="1">
      <c r="A5600" s="119">
        <f>MAX($A$19:A5599)+1</f>
        <v>5582</v>
      </c>
      <c r="B5600" s="120" t="s">
        <v>41</v>
      </c>
      <c r="C5600" s="144" t="s">
        <v>6017</v>
      </c>
      <c r="D5600" s="144" t="s">
        <v>6018</v>
      </c>
      <c r="E5600" s="145" t="s">
        <v>4859</v>
      </c>
      <c r="F5600" s="146" t="s">
        <v>6019</v>
      </c>
      <c r="G5600" s="146" t="s">
        <v>6020</v>
      </c>
      <c r="H5600" s="146" t="s">
        <v>6023</v>
      </c>
      <c r="I5600" s="151" t="s">
        <v>288</v>
      </c>
      <c r="J5600" s="147">
        <v>245.62</v>
      </c>
      <c r="K5600" s="147">
        <v>65000</v>
      </c>
      <c r="L5600" s="148">
        <v>15965300</v>
      </c>
      <c r="M5600" s="120" t="s">
        <v>56</v>
      </c>
      <c r="N5600" s="149">
        <v>1277224</v>
      </c>
      <c r="O5600" s="169"/>
      <c r="P5600" s="154" t="s">
        <v>4117</v>
      </c>
      <c r="Q5600" s="158" t="s">
        <v>50</v>
      </c>
      <c r="R5600" s="142">
        <f t="shared" si="87"/>
        <v>8</v>
      </c>
    </row>
    <row r="5601" ht="22.5" s="109" customFormat="1">
      <c r="A5601" s="119">
        <f>MAX($A$19:A5600)+1</f>
        <v>5583</v>
      </c>
      <c r="B5601" s="120" t="s">
        <v>41</v>
      </c>
      <c r="C5601" s="144" t="s">
        <v>6017</v>
      </c>
      <c r="D5601" s="144" t="s">
        <v>6024</v>
      </c>
      <c r="E5601" s="145" t="s">
        <v>4468</v>
      </c>
      <c r="F5601" s="146" t="s">
        <v>6019</v>
      </c>
      <c r="G5601" s="146" t="s">
        <v>6020</v>
      </c>
      <c r="H5601" s="146" t="s">
        <v>6025</v>
      </c>
      <c r="I5601" s="151" t="s">
        <v>288</v>
      </c>
      <c r="J5601" s="147">
        <v>2551.1</v>
      </c>
      <c r="K5601" s="147">
        <v>64000</v>
      </c>
      <c r="L5601" s="148">
        <v>163270400</v>
      </c>
      <c r="M5601" s="120" t="s">
        <v>56</v>
      </c>
      <c r="N5601" s="149">
        <v>13061632</v>
      </c>
      <c r="O5601" s="169"/>
      <c r="P5601" s="154" t="s">
        <v>4117</v>
      </c>
      <c r="Q5601" s="158" t="s">
        <v>50</v>
      </c>
      <c r="R5601" s="142">
        <f t="shared" si="87"/>
        <v>8</v>
      </c>
    </row>
    <row r="5602" ht="22.5" s="109" customFormat="1">
      <c r="A5602" s="119">
        <f>MAX($A$19:A5601)+1</f>
        <v>5584</v>
      </c>
      <c r="B5602" s="120" t="s">
        <v>41</v>
      </c>
      <c r="C5602" s="144" t="s">
        <v>6017</v>
      </c>
      <c r="D5602" s="144" t="s">
        <v>6024</v>
      </c>
      <c r="E5602" s="145" t="s">
        <v>4468</v>
      </c>
      <c r="F5602" s="146" t="s">
        <v>6019</v>
      </c>
      <c r="G5602" s="146" t="s">
        <v>6020</v>
      </c>
      <c r="H5602" s="146" t="s">
        <v>6025</v>
      </c>
      <c r="I5602" s="151" t="s">
        <v>288</v>
      </c>
      <c r="J5602" s="147">
        <v>1381.85</v>
      </c>
      <c r="K5602" s="147">
        <v>64000</v>
      </c>
      <c r="L5602" s="148">
        <v>88438400</v>
      </c>
      <c r="M5602" s="120" t="s">
        <v>56</v>
      </c>
      <c r="N5602" s="149">
        <v>7075072</v>
      </c>
      <c r="O5602" s="169"/>
      <c r="P5602" s="154" t="s">
        <v>4117</v>
      </c>
      <c r="Q5602" s="158" t="s">
        <v>50</v>
      </c>
      <c r="R5602" s="142">
        <f t="shared" si="87"/>
        <v>8</v>
      </c>
    </row>
    <row r="5603" ht="22.5" s="109" customFormat="1">
      <c r="A5603" s="119">
        <f>MAX($A$19:A5602)+1</f>
        <v>5585</v>
      </c>
      <c r="B5603" s="120" t="s">
        <v>41</v>
      </c>
      <c r="C5603" s="144" t="s">
        <v>6017</v>
      </c>
      <c r="D5603" s="144" t="s">
        <v>6024</v>
      </c>
      <c r="E5603" s="145" t="s">
        <v>4468</v>
      </c>
      <c r="F5603" s="146" t="s">
        <v>6019</v>
      </c>
      <c r="G5603" s="146" t="s">
        <v>6020</v>
      </c>
      <c r="H5603" s="146" t="s">
        <v>6026</v>
      </c>
      <c r="I5603" s="151" t="s">
        <v>288</v>
      </c>
      <c r="J5603" s="147">
        <v>433.44</v>
      </c>
      <c r="K5603" s="147">
        <v>64000</v>
      </c>
      <c r="L5603" s="148">
        <v>27740160</v>
      </c>
      <c r="M5603" s="120" t="s">
        <v>56</v>
      </c>
      <c r="N5603" s="149">
        <v>2219213</v>
      </c>
      <c r="O5603" s="169"/>
      <c r="P5603" s="154" t="s">
        <v>4117</v>
      </c>
      <c r="Q5603" s="158" t="s">
        <v>50</v>
      </c>
      <c r="R5603" s="142">
        <f t="shared" si="87"/>
        <v>8.00000072097637</v>
      </c>
    </row>
    <row r="5604" ht="22.5" s="109" customFormat="1">
      <c r="A5604" s="119">
        <f>MAX($A$19:A5603)+1</f>
        <v>5586</v>
      </c>
      <c r="B5604" s="120" t="s">
        <v>41</v>
      </c>
      <c r="C5604" s="144" t="s">
        <v>6017</v>
      </c>
      <c r="D5604" s="144" t="s">
        <v>6024</v>
      </c>
      <c r="E5604" s="145" t="s">
        <v>4468</v>
      </c>
      <c r="F5604" s="146" t="s">
        <v>6019</v>
      </c>
      <c r="G5604" s="146" t="s">
        <v>6020</v>
      </c>
      <c r="H5604" s="146" t="s">
        <v>6026</v>
      </c>
      <c r="I5604" s="151" t="s">
        <v>288</v>
      </c>
      <c r="J5604" s="147">
        <v>1625.4</v>
      </c>
      <c r="K5604" s="147">
        <v>64000</v>
      </c>
      <c r="L5604" s="148">
        <v>104025600</v>
      </c>
      <c r="M5604" s="120" t="s">
        <v>56</v>
      </c>
      <c r="N5604" s="149">
        <v>8322048</v>
      </c>
      <c r="O5604" s="169"/>
      <c r="P5604" s="154" t="s">
        <v>4117</v>
      </c>
      <c r="Q5604" s="158" t="s">
        <v>50</v>
      </c>
      <c r="R5604" s="142">
        <f t="shared" si="87"/>
        <v>8</v>
      </c>
    </row>
    <row r="5605" s="109" customFormat="1">
      <c r="A5605" s="119">
        <f>MAX($A$19:A5604)+1</f>
        <v>5587</v>
      </c>
      <c r="B5605" s="120" t="s">
        <v>41</v>
      </c>
      <c r="C5605" s="144" t="s">
        <v>1332</v>
      </c>
      <c r="D5605" s="144" t="s">
        <v>6027</v>
      </c>
      <c r="E5605" s="145" t="s">
        <v>8992</v>
      </c>
      <c r="F5605" s="146" t="s">
        <v>3170</v>
      </c>
      <c r="G5605" s="146" t="s">
        <v>3171</v>
      </c>
      <c r="H5605" s="146" t="s">
        <v>6028</v>
      </c>
      <c r="I5605" s="151" t="s">
        <v>98</v>
      </c>
      <c r="J5605" s="147">
        <v>16040</v>
      </c>
      <c r="K5605" s="147">
        <v>2918</v>
      </c>
      <c r="L5605" s="148">
        <v>46804720</v>
      </c>
      <c r="M5605" s="120" t="s">
        <v>56</v>
      </c>
      <c r="N5605" s="149">
        <v>3744378</v>
      </c>
      <c r="O5605" s="169"/>
      <c r="P5605" s="154" t="s">
        <v>4117</v>
      </c>
      <c r="Q5605" s="158" t="s">
        <v>50</v>
      </c>
      <c r="R5605" s="142">
        <f t="shared" si="87"/>
        <v>8.00000085461466</v>
      </c>
    </row>
    <row r="5606" s="109" customFormat="1">
      <c r="A5606" s="119">
        <f>MAX($A$19:A5605)+1</f>
        <v>5588</v>
      </c>
      <c r="B5606" s="120" t="s">
        <v>41</v>
      </c>
      <c r="C5606" s="144" t="s">
        <v>1332</v>
      </c>
      <c r="D5606" s="144" t="s">
        <v>6027</v>
      </c>
      <c r="E5606" s="145" t="s">
        <v>8992</v>
      </c>
      <c r="F5606" s="146" t="s">
        <v>3170</v>
      </c>
      <c r="G5606" s="146" t="s">
        <v>3171</v>
      </c>
      <c r="H5606" s="146" t="s">
        <v>6029</v>
      </c>
      <c r="I5606" s="151" t="s">
        <v>98</v>
      </c>
      <c r="J5606" s="147">
        <v>9400</v>
      </c>
      <c r="K5606" s="147">
        <v>3270</v>
      </c>
      <c r="L5606" s="148">
        <v>30738000</v>
      </c>
      <c r="M5606" s="120" t="s">
        <v>56</v>
      </c>
      <c r="N5606" s="149">
        <v>2459040</v>
      </c>
      <c r="O5606" s="169"/>
      <c r="P5606" s="154" t="s">
        <v>4117</v>
      </c>
      <c r="Q5606" s="158" t="s">
        <v>50</v>
      </c>
      <c r="R5606" s="142">
        <f t="shared" si="87"/>
        <v>8</v>
      </c>
    </row>
    <row r="5607" s="109" customFormat="1">
      <c r="A5607" s="119">
        <f>MAX($A$19:A5606)+1</f>
        <v>5589</v>
      </c>
      <c r="B5607" s="120" t="s">
        <v>41</v>
      </c>
      <c r="C5607" s="144" t="s">
        <v>508</v>
      </c>
      <c r="D5607" s="144" t="s">
        <v>6030</v>
      </c>
      <c r="E5607" s="145" t="s">
        <v>4468</v>
      </c>
      <c r="F5607" s="146" t="s">
        <v>6031</v>
      </c>
      <c r="G5607" s="146" t="s">
        <v>6032</v>
      </c>
      <c r="H5607" s="146" t="s">
        <v>6033</v>
      </c>
      <c r="I5607" s="151" t="s">
        <v>100</v>
      </c>
      <c r="J5607" s="147">
        <v>700</v>
      </c>
      <c r="K5607" s="147">
        <v>8148000</v>
      </c>
      <c r="L5607" s="148">
        <v>5703600000</v>
      </c>
      <c r="M5607" s="120" t="s">
        <v>56</v>
      </c>
      <c r="N5607" s="149">
        <v>456288000</v>
      </c>
      <c r="O5607" s="169"/>
      <c r="P5607" s="154" t="s">
        <v>4117</v>
      </c>
      <c r="Q5607" s="158" t="s">
        <v>50</v>
      </c>
      <c r="R5607" s="142">
        <f t="shared" si="87"/>
        <v>8</v>
      </c>
    </row>
    <row r="5608" s="109" customFormat="1">
      <c r="A5608" s="119">
        <f>MAX($A$19:A5607)+1</f>
        <v>5590</v>
      </c>
      <c r="B5608" s="120" t="s">
        <v>41</v>
      </c>
      <c r="C5608" s="144" t="s">
        <v>508</v>
      </c>
      <c r="D5608" s="144" t="s">
        <v>6030</v>
      </c>
      <c r="E5608" s="145" t="s">
        <v>4468</v>
      </c>
      <c r="F5608" s="146" t="s">
        <v>6031</v>
      </c>
      <c r="G5608" s="146" t="s">
        <v>6032</v>
      </c>
      <c r="H5608" s="146" t="s">
        <v>6034</v>
      </c>
      <c r="I5608" s="151" t="s">
        <v>100</v>
      </c>
      <c r="J5608" s="147">
        <v>300</v>
      </c>
      <c r="K5608" s="147">
        <v>9074000</v>
      </c>
      <c r="L5608" s="148">
        <v>2722200000</v>
      </c>
      <c r="M5608" s="120" t="s">
        <v>56</v>
      </c>
      <c r="N5608" s="149">
        <v>217776000</v>
      </c>
      <c r="O5608" s="169"/>
      <c r="P5608" s="154" t="s">
        <v>4117</v>
      </c>
      <c r="Q5608" s="158" t="s">
        <v>50</v>
      </c>
      <c r="R5608" s="142">
        <f t="shared" si="87"/>
        <v>8</v>
      </c>
    </row>
    <row r="5609" s="109" customFormat="1">
      <c r="A5609" s="119">
        <f>MAX($A$19:A5608)+1</f>
        <v>5591</v>
      </c>
      <c r="B5609" s="120" t="s">
        <v>41</v>
      </c>
      <c r="C5609" s="144" t="s">
        <v>1386</v>
      </c>
      <c r="D5609" s="144" t="s">
        <v>6035</v>
      </c>
      <c r="E5609" s="145" t="s">
        <v>4155</v>
      </c>
      <c r="F5609" s="146" t="s">
        <v>3176</v>
      </c>
      <c r="G5609" s="146" t="s">
        <v>3177</v>
      </c>
      <c r="H5609" s="146" t="s">
        <v>6036</v>
      </c>
      <c r="I5609" s="151" t="s">
        <v>98</v>
      </c>
      <c r="J5609" s="147">
        <v>200</v>
      </c>
      <c r="K5609" s="147">
        <v>38775</v>
      </c>
      <c r="L5609" s="148">
        <v>7755000</v>
      </c>
      <c r="M5609" s="120" t="s">
        <v>56</v>
      </c>
      <c r="N5609" s="149">
        <v>620400</v>
      </c>
      <c r="O5609" s="169"/>
      <c r="P5609" s="154" t="s">
        <v>4117</v>
      </c>
      <c r="Q5609" s="158" t="s">
        <v>50</v>
      </c>
      <c r="R5609" s="142">
        <f t="shared" si="87"/>
        <v>8</v>
      </c>
    </row>
    <row r="5610" s="109" customFormat="1">
      <c r="A5610" s="119">
        <f>MAX($A$19:A5609)+1</f>
        <v>5592</v>
      </c>
      <c r="B5610" s="120" t="s">
        <v>41</v>
      </c>
      <c r="C5610" s="144" t="s">
        <v>1386</v>
      </c>
      <c r="D5610" s="144" t="s">
        <v>6035</v>
      </c>
      <c r="E5610" s="145" t="s">
        <v>4155</v>
      </c>
      <c r="F5610" s="146" t="s">
        <v>3176</v>
      </c>
      <c r="G5610" s="146" t="s">
        <v>3177</v>
      </c>
      <c r="H5610" s="146" t="s">
        <v>6037</v>
      </c>
      <c r="I5610" s="151" t="s">
        <v>98</v>
      </c>
      <c r="J5610" s="147">
        <v>509</v>
      </c>
      <c r="K5610" s="147">
        <v>18503</v>
      </c>
      <c r="L5610" s="148">
        <v>9418027</v>
      </c>
      <c r="M5610" s="120" t="s">
        <v>56</v>
      </c>
      <c r="N5610" s="149">
        <v>753443</v>
      </c>
      <c r="O5610" s="169"/>
      <c r="P5610" s="154" t="s">
        <v>4117</v>
      </c>
      <c r="Q5610" s="158" t="s">
        <v>50</v>
      </c>
      <c r="R5610" s="142">
        <f t="shared" si="87"/>
        <v>8.00000891906553</v>
      </c>
    </row>
    <row r="5611" s="109" customFormat="1">
      <c r="A5611" s="119">
        <f>MAX($A$19:A5610)+1</f>
        <v>5593</v>
      </c>
      <c r="B5611" s="120" t="s">
        <v>41</v>
      </c>
      <c r="C5611" s="144" t="s">
        <v>1386</v>
      </c>
      <c r="D5611" s="144" t="s">
        <v>6035</v>
      </c>
      <c r="E5611" s="145" t="s">
        <v>4155</v>
      </c>
      <c r="F5611" s="146" t="s">
        <v>3176</v>
      </c>
      <c r="G5611" s="146" t="s">
        <v>3177</v>
      </c>
      <c r="H5611" s="146" t="s">
        <v>3179</v>
      </c>
      <c r="I5611" s="151" t="s">
        <v>98</v>
      </c>
      <c r="J5611" s="147">
        <v>1650</v>
      </c>
      <c r="K5611" s="147">
        <v>29664</v>
      </c>
      <c r="L5611" s="148">
        <v>48945600</v>
      </c>
      <c r="M5611" s="120" t="s">
        <v>56</v>
      </c>
      <c r="N5611" s="149">
        <v>3915648</v>
      </c>
      <c r="O5611" s="169"/>
      <c r="P5611" s="154" t="s">
        <v>4117</v>
      </c>
      <c r="Q5611" s="158" t="s">
        <v>50</v>
      </c>
      <c r="R5611" s="142">
        <f t="shared" si="87"/>
        <v>8</v>
      </c>
    </row>
    <row r="5612" s="109" customFormat="1">
      <c r="A5612" s="119">
        <f>MAX($A$19:A5611)+1</f>
        <v>5594</v>
      </c>
      <c r="B5612" s="120" t="s">
        <v>41</v>
      </c>
      <c r="C5612" s="144" t="s">
        <v>1386</v>
      </c>
      <c r="D5612" s="144" t="s">
        <v>6035</v>
      </c>
      <c r="E5612" s="145" t="s">
        <v>4155</v>
      </c>
      <c r="F5612" s="146" t="s">
        <v>3176</v>
      </c>
      <c r="G5612" s="146" t="s">
        <v>3177</v>
      </c>
      <c r="H5612" s="146" t="s">
        <v>3180</v>
      </c>
      <c r="I5612" s="151" t="s">
        <v>98</v>
      </c>
      <c r="J5612" s="147">
        <v>941</v>
      </c>
      <c r="K5612" s="147">
        <v>8044</v>
      </c>
      <c r="L5612" s="148">
        <v>7569404</v>
      </c>
      <c r="M5612" s="120" t="s">
        <v>56</v>
      </c>
      <c r="N5612" s="149">
        <v>605552</v>
      </c>
      <c r="O5612" s="169"/>
      <c r="P5612" s="154" t="s">
        <v>4117</v>
      </c>
      <c r="Q5612" s="158" t="s">
        <v>50</v>
      </c>
      <c r="R5612" s="142">
        <f t="shared" si="87"/>
        <v>7.99999577245448</v>
      </c>
    </row>
    <row r="5613" s="109" customFormat="1">
      <c r="A5613" s="119">
        <f>MAX($A$19:A5612)+1</f>
        <v>5595</v>
      </c>
      <c r="B5613" s="120" t="s">
        <v>41</v>
      </c>
      <c r="C5613" s="144" t="s">
        <v>1386</v>
      </c>
      <c r="D5613" s="144" t="s">
        <v>6035</v>
      </c>
      <c r="E5613" s="145" t="s">
        <v>4155</v>
      </c>
      <c r="F5613" s="146" t="s">
        <v>3176</v>
      </c>
      <c r="G5613" s="146" t="s">
        <v>3177</v>
      </c>
      <c r="H5613" s="146" t="s">
        <v>3181</v>
      </c>
      <c r="I5613" s="151" t="s">
        <v>98</v>
      </c>
      <c r="J5613" s="147">
        <v>2130</v>
      </c>
      <c r="K5613" s="147">
        <v>36745</v>
      </c>
      <c r="L5613" s="148">
        <v>78266850</v>
      </c>
      <c r="M5613" s="120" t="s">
        <v>56</v>
      </c>
      <c r="N5613" s="149">
        <v>6261347</v>
      </c>
      <c r="O5613" s="169"/>
      <c r="P5613" s="154" t="s">
        <v>4117</v>
      </c>
      <c r="Q5613" s="158" t="s">
        <v>50</v>
      </c>
      <c r="R5613" s="142">
        <f t="shared" si="87"/>
        <v>7.99999872231986</v>
      </c>
    </row>
    <row r="5614" s="109" customFormat="1">
      <c r="A5614" s="119">
        <f>MAX($A$19:A5613)+1</f>
        <v>5596</v>
      </c>
      <c r="B5614" s="120" t="s">
        <v>41</v>
      </c>
      <c r="C5614" s="144" t="s">
        <v>1386</v>
      </c>
      <c r="D5614" s="144" t="s">
        <v>6035</v>
      </c>
      <c r="E5614" s="145" t="s">
        <v>4155</v>
      </c>
      <c r="F5614" s="146" t="s">
        <v>3176</v>
      </c>
      <c r="G5614" s="146" t="s">
        <v>3177</v>
      </c>
      <c r="H5614" s="146" t="s">
        <v>3182</v>
      </c>
      <c r="I5614" s="151" t="s">
        <v>98</v>
      </c>
      <c r="J5614" s="147">
        <v>300</v>
      </c>
      <c r="K5614" s="147">
        <v>58512</v>
      </c>
      <c r="L5614" s="148">
        <v>17553600</v>
      </c>
      <c r="M5614" s="120" t="s">
        <v>56</v>
      </c>
      <c r="N5614" s="149">
        <v>1404288</v>
      </c>
      <c r="O5614" s="169"/>
      <c r="P5614" s="154" t="s">
        <v>4117</v>
      </c>
      <c r="Q5614" s="158" t="s">
        <v>50</v>
      </c>
      <c r="R5614" s="142">
        <f t="shared" si="87"/>
        <v>8</v>
      </c>
    </row>
    <row r="5615" ht="22.5" s="109" customFormat="1">
      <c r="A5615" s="119">
        <f>MAX($A$19:A5614)+1</f>
        <v>5597</v>
      </c>
      <c r="B5615" s="120" t="s">
        <v>41</v>
      </c>
      <c r="C5615" s="144" t="s">
        <v>1386</v>
      </c>
      <c r="D5615" s="144" t="s">
        <v>6035</v>
      </c>
      <c r="E5615" s="145" t="s">
        <v>4155</v>
      </c>
      <c r="F5615" s="146" t="s">
        <v>3176</v>
      </c>
      <c r="G5615" s="146" t="s">
        <v>3177</v>
      </c>
      <c r="H5615" s="146" t="s">
        <v>3185</v>
      </c>
      <c r="I5615" s="151" t="s">
        <v>98</v>
      </c>
      <c r="J5615" s="147">
        <v>1914</v>
      </c>
      <c r="K5615" s="147">
        <v>32323</v>
      </c>
      <c r="L5615" s="148">
        <v>61866222</v>
      </c>
      <c r="M5615" s="120" t="s">
        <v>56</v>
      </c>
      <c r="N5615" s="149">
        <v>4949298</v>
      </c>
      <c r="O5615" s="169"/>
      <c r="P5615" s="154" t="s">
        <v>4117</v>
      </c>
      <c r="Q5615" s="158" t="s">
        <v>50</v>
      </c>
      <c r="R5615" s="142">
        <f ref="R5615:R5678" t="shared" si="88">N5615/L5615*100</f>
        <v>8.00000038793382</v>
      </c>
    </row>
    <row r="5616" ht="22.5" s="109" customFormat="1">
      <c r="A5616" s="119">
        <f>MAX($A$19:A5615)+1</f>
        <v>5598</v>
      </c>
      <c r="B5616" s="120" t="s">
        <v>41</v>
      </c>
      <c r="C5616" s="144" t="s">
        <v>1386</v>
      </c>
      <c r="D5616" s="144" t="s">
        <v>6035</v>
      </c>
      <c r="E5616" s="145" t="s">
        <v>4155</v>
      </c>
      <c r="F5616" s="146" t="s">
        <v>3176</v>
      </c>
      <c r="G5616" s="146" t="s">
        <v>3177</v>
      </c>
      <c r="H5616" s="146" t="s">
        <v>3186</v>
      </c>
      <c r="I5616" s="151" t="s">
        <v>98</v>
      </c>
      <c r="J5616" s="147">
        <v>300</v>
      </c>
      <c r="K5616" s="147">
        <v>26446</v>
      </c>
      <c r="L5616" s="148">
        <v>7933800</v>
      </c>
      <c r="M5616" s="120" t="s">
        <v>56</v>
      </c>
      <c r="N5616" s="149">
        <v>634704</v>
      </c>
      <c r="O5616" s="169"/>
      <c r="P5616" s="154" t="s">
        <v>4117</v>
      </c>
      <c r="Q5616" s="158" t="s">
        <v>50</v>
      </c>
      <c r="R5616" s="142">
        <f t="shared" si="88"/>
        <v>8</v>
      </c>
    </row>
    <row r="5617" s="109" customFormat="1">
      <c r="A5617" s="119">
        <f>MAX($A$19:A5616)+1</f>
        <v>5599</v>
      </c>
      <c r="B5617" s="120" t="s">
        <v>41</v>
      </c>
      <c r="C5617" s="144" t="s">
        <v>1386</v>
      </c>
      <c r="D5617" s="144" t="s">
        <v>6035</v>
      </c>
      <c r="E5617" s="145" t="s">
        <v>4155</v>
      </c>
      <c r="F5617" s="146" t="s">
        <v>3176</v>
      </c>
      <c r="G5617" s="146" t="s">
        <v>3177</v>
      </c>
      <c r="H5617" s="146" t="s">
        <v>3187</v>
      </c>
      <c r="I5617" s="151" t="s">
        <v>98</v>
      </c>
      <c r="J5617" s="147">
        <v>181</v>
      </c>
      <c r="K5617" s="147">
        <v>53616</v>
      </c>
      <c r="L5617" s="148">
        <v>9704496</v>
      </c>
      <c r="M5617" s="120" t="s">
        <v>56</v>
      </c>
      <c r="N5617" s="149">
        <v>776360</v>
      </c>
      <c r="O5617" s="169"/>
      <c r="P5617" s="154" t="s">
        <v>4117</v>
      </c>
      <c r="Q5617" s="158" t="s">
        <v>50</v>
      </c>
      <c r="R5617" s="142">
        <f t="shared" si="88"/>
        <v>8.00000329744069</v>
      </c>
    </row>
    <row r="5618" s="109" customFormat="1">
      <c r="A5618" s="119">
        <f>MAX($A$19:A5617)+1</f>
        <v>5600</v>
      </c>
      <c r="B5618" s="120" t="s">
        <v>41</v>
      </c>
      <c r="C5618" s="144" t="s">
        <v>1386</v>
      </c>
      <c r="D5618" s="144" t="s">
        <v>6035</v>
      </c>
      <c r="E5618" s="145" t="s">
        <v>4155</v>
      </c>
      <c r="F5618" s="146" t="s">
        <v>3176</v>
      </c>
      <c r="G5618" s="146" t="s">
        <v>3177</v>
      </c>
      <c r="H5618" s="146" t="s">
        <v>3188</v>
      </c>
      <c r="I5618" s="151" t="s">
        <v>98</v>
      </c>
      <c r="J5618" s="147">
        <v>815</v>
      </c>
      <c r="K5618" s="147">
        <v>23074</v>
      </c>
      <c r="L5618" s="148">
        <v>18805310</v>
      </c>
      <c r="M5618" s="120" t="s">
        <v>56</v>
      </c>
      <c r="N5618" s="149">
        <v>1504425</v>
      </c>
      <c r="O5618" s="169"/>
      <c r="P5618" s="154" t="s">
        <v>4117</v>
      </c>
      <c r="Q5618" s="158" t="s">
        <v>50</v>
      </c>
      <c r="R5618" s="142">
        <f t="shared" si="88"/>
        <v>8.0000010635294</v>
      </c>
    </row>
    <row r="5619" ht="22.5" s="109" customFormat="1">
      <c r="A5619" s="119">
        <f>MAX($A$19:A5618)+1</f>
        <v>5601</v>
      </c>
      <c r="B5619" s="120" t="s">
        <v>41</v>
      </c>
      <c r="C5619" s="144" t="s">
        <v>1386</v>
      </c>
      <c r="D5619" s="144" t="s">
        <v>6035</v>
      </c>
      <c r="E5619" s="145" t="s">
        <v>4155</v>
      </c>
      <c r="F5619" s="146" t="s">
        <v>3176</v>
      </c>
      <c r="G5619" s="146" t="s">
        <v>3177</v>
      </c>
      <c r="H5619" s="146" t="s">
        <v>6038</v>
      </c>
      <c r="I5619" s="151" t="s">
        <v>98</v>
      </c>
      <c r="J5619" s="147">
        <v>10</v>
      </c>
      <c r="K5619" s="147">
        <v>38485</v>
      </c>
      <c r="L5619" s="148">
        <v>384850</v>
      </c>
      <c r="M5619" s="120" t="s">
        <v>56</v>
      </c>
      <c r="N5619" s="149">
        <v>30788</v>
      </c>
      <c r="O5619" s="169"/>
      <c r="P5619" s="154" t="s">
        <v>4117</v>
      </c>
      <c r="Q5619" s="158" t="s">
        <v>50</v>
      </c>
      <c r="R5619" s="142">
        <f t="shared" si="88"/>
        <v>8</v>
      </c>
    </row>
    <row r="5620" ht="22.5" s="109" customFormat="1">
      <c r="A5620" s="119">
        <f>MAX($A$19:A5619)+1</f>
        <v>5602</v>
      </c>
      <c r="B5620" s="120" t="s">
        <v>41</v>
      </c>
      <c r="C5620" s="144" t="s">
        <v>2943</v>
      </c>
      <c r="D5620" s="144" t="s">
        <v>3062</v>
      </c>
      <c r="E5620" s="145" t="s">
        <v>4159</v>
      </c>
      <c r="F5620" s="146" t="s">
        <v>3196</v>
      </c>
      <c r="G5620" s="146" t="s">
        <v>3197</v>
      </c>
      <c r="H5620" s="146" t="s">
        <v>6039</v>
      </c>
      <c r="I5620" s="151" t="s">
        <v>98</v>
      </c>
      <c r="J5620" s="147">
        <v>473650</v>
      </c>
      <c r="K5620" s="147">
        <v>1515</v>
      </c>
      <c r="L5620" s="148">
        <v>717579750</v>
      </c>
      <c r="M5620" s="120" t="s">
        <v>56</v>
      </c>
      <c r="N5620" s="149">
        <v>57406380</v>
      </c>
      <c r="O5620" s="169"/>
      <c r="P5620" s="154" t="s">
        <v>4117</v>
      </c>
      <c r="Q5620" s="158" t="s">
        <v>50</v>
      </c>
      <c r="R5620" s="142">
        <f t="shared" si="88"/>
        <v>8</v>
      </c>
    </row>
    <row r="5621" ht="22.5" s="109" customFormat="1">
      <c r="A5621" s="119">
        <f>MAX($A$19:A5620)+1</f>
        <v>5603</v>
      </c>
      <c r="B5621" s="120" t="s">
        <v>41</v>
      </c>
      <c r="C5621" s="144" t="s">
        <v>2943</v>
      </c>
      <c r="D5621" s="144" t="s">
        <v>3062</v>
      </c>
      <c r="E5621" s="145" t="s">
        <v>4159</v>
      </c>
      <c r="F5621" s="146" t="s">
        <v>3196</v>
      </c>
      <c r="G5621" s="146" t="s">
        <v>3197</v>
      </c>
      <c r="H5621" s="146" t="s">
        <v>6040</v>
      </c>
      <c r="I5621" s="151" t="s">
        <v>98</v>
      </c>
      <c r="J5621" s="147">
        <v>474000</v>
      </c>
      <c r="K5621" s="147">
        <v>1780</v>
      </c>
      <c r="L5621" s="148">
        <v>843720000</v>
      </c>
      <c r="M5621" s="120" t="s">
        <v>56</v>
      </c>
      <c r="N5621" s="149">
        <v>67497600</v>
      </c>
      <c r="O5621" s="169"/>
      <c r="P5621" s="154" t="s">
        <v>4117</v>
      </c>
      <c r="Q5621" s="158" t="s">
        <v>50</v>
      </c>
      <c r="R5621" s="142">
        <f t="shared" si="88"/>
        <v>8</v>
      </c>
    </row>
    <row r="5622" ht="22.5" s="109" customFormat="1">
      <c r="A5622" s="119">
        <f>MAX($A$19:A5621)+1</f>
        <v>5604</v>
      </c>
      <c r="B5622" s="120" t="s">
        <v>41</v>
      </c>
      <c r="C5622" s="144" t="s">
        <v>2943</v>
      </c>
      <c r="D5622" s="144" t="s">
        <v>3062</v>
      </c>
      <c r="E5622" s="145" t="s">
        <v>4159</v>
      </c>
      <c r="F5622" s="146" t="s">
        <v>3196</v>
      </c>
      <c r="G5622" s="146" t="s">
        <v>3197</v>
      </c>
      <c r="H5622" s="146" t="s">
        <v>6041</v>
      </c>
      <c r="I5622" s="151" t="s">
        <v>98</v>
      </c>
      <c r="J5622" s="147">
        <v>237390</v>
      </c>
      <c r="K5622" s="147">
        <v>1706</v>
      </c>
      <c r="L5622" s="148">
        <v>404987340</v>
      </c>
      <c r="M5622" s="120" t="s">
        <v>56</v>
      </c>
      <c r="N5622" s="149">
        <v>32398988</v>
      </c>
      <c r="O5622" s="169"/>
      <c r="P5622" s="154" t="s">
        <v>4117</v>
      </c>
      <c r="Q5622" s="158" t="s">
        <v>50</v>
      </c>
      <c r="R5622" s="142">
        <f t="shared" si="88"/>
        <v>8.00000019753704</v>
      </c>
    </row>
    <row r="5623" ht="22.5" s="109" customFormat="1">
      <c r="A5623" s="119">
        <f>MAX($A$19:A5622)+1</f>
        <v>5605</v>
      </c>
      <c r="B5623" s="120" t="s">
        <v>41</v>
      </c>
      <c r="C5623" s="144" t="s">
        <v>2943</v>
      </c>
      <c r="D5623" s="144" t="s">
        <v>3062</v>
      </c>
      <c r="E5623" s="145" t="s">
        <v>4159</v>
      </c>
      <c r="F5623" s="146" t="s">
        <v>3196</v>
      </c>
      <c r="G5623" s="146" t="s">
        <v>3197</v>
      </c>
      <c r="H5623" s="146" t="s">
        <v>6042</v>
      </c>
      <c r="I5623" s="151" t="s">
        <v>98</v>
      </c>
      <c r="J5623" s="147">
        <v>57600</v>
      </c>
      <c r="K5623" s="147">
        <v>1358</v>
      </c>
      <c r="L5623" s="148">
        <v>78220800</v>
      </c>
      <c r="M5623" s="120" t="s">
        <v>56</v>
      </c>
      <c r="N5623" s="149">
        <v>6257664</v>
      </c>
      <c r="O5623" s="169"/>
      <c r="P5623" s="154" t="s">
        <v>4117</v>
      </c>
      <c r="Q5623" s="158" t="s">
        <v>50</v>
      </c>
      <c r="R5623" s="142">
        <f t="shared" si="88"/>
        <v>8</v>
      </c>
    </row>
    <row r="5624" ht="22.5" s="109" customFormat="1">
      <c r="A5624" s="119">
        <f>MAX($A$19:A5623)+1</f>
        <v>5606</v>
      </c>
      <c r="B5624" s="120" t="s">
        <v>41</v>
      </c>
      <c r="C5624" s="144" t="s">
        <v>2943</v>
      </c>
      <c r="D5624" s="144" t="s">
        <v>3062</v>
      </c>
      <c r="E5624" s="145" t="s">
        <v>4159</v>
      </c>
      <c r="F5624" s="146" t="s">
        <v>3196</v>
      </c>
      <c r="G5624" s="146" t="s">
        <v>3197</v>
      </c>
      <c r="H5624" s="146" t="s">
        <v>6043</v>
      </c>
      <c r="I5624" s="151" t="s">
        <v>98</v>
      </c>
      <c r="J5624" s="147">
        <v>115200</v>
      </c>
      <c r="K5624" s="147">
        <v>495</v>
      </c>
      <c r="L5624" s="148">
        <v>57024000</v>
      </c>
      <c r="M5624" s="120" t="s">
        <v>56</v>
      </c>
      <c r="N5624" s="149">
        <v>4561920</v>
      </c>
      <c r="O5624" s="169"/>
      <c r="P5624" s="154" t="s">
        <v>4117</v>
      </c>
      <c r="Q5624" s="158" t="s">
        <v>50</v>
      </c>
      <c r="R5624" s="142">
        <f t="shared" si="88"/>
        <v>8</v>
      </c>
    </row>
    <row r="5625" ht="22.5" s="109" customFormat="1">
      <c r="A5625" s="119">
        <f>MAX($A$19:A5624)+1</f>
        <v>5607</v>
      </c>
      <c r="B5625" s="120" t="s">
        <v>41</v>
      </c>
      <c r="C5625" s="144" t="s">
        <v>2943</v>
      </c>
      <c r="D5625" s="144" t="s">
        <v>3062</v>
      </c>
      <c r="E5625" s="145" t="s">
        <v>4159</v>
      </c>
      <c r="F5625" s="146" t="s">
        <v>3196</v>
      </c>
      <c r="G5625" s="146" t="s">
        <v>3197</v>
      </c>
      <c r="H5625" s="146" t="s">
        <v>6044</v>
      </c>
      <c r="I5625" s="151" t="s">
        <v>98</v>
      </c>
      <c r="J5625" s="147">
        <v>28800</v>
      </c>
      <c r="K5625" s="147">
        <v>1239</v>
      </c>
      <c r="L5625" s="148">
        <v>35683200</v>
      </c>
      <c r="M5625" s="120" t="s">
        <v>56</v>
      </c>
      <c r="N5625" s="149">
        <v>2854655</v>
      </c>
      <c r="O5625" s="169"/>
      <c r="P5625" s="154" t="s">
        <v>4117</v>
      </c>
      <c r="Q5625" s="158" t="s">
        <v>50</v>
      </c>
      <c r="R5625" s="142">
        <f t="shared" si="88"/>
        <v>7.99999719756076</v>
      </c>
    </row>
    <row r="5626" ht="22.5" s="109" customFormat="1">
      <c r="A5626" s="119">
        <f>MAX($A$19:A5625)+1</f>
        <v>5608</v>
      </c>
      <c r="B5626" s="120" t="s">
        <v>41</v>
      </c>
      <c r="C5626" s="144" t="s">
        <v>2943</v>
      </c>
      <c r="D5626" s="144" t="s">
        <v>6045</v>
      </c>
      <c r="E5626" s="145" t="s">
        <v>4159</v>
      </c>
      <c r="F5626" s="146" t="s">
        <v>3196</v>
      </c>
      <c r="G5626" s="146" t="s">
        <v>3197</v>
      </c>
      <c r="H5626" s="146" t="s">
        <v>3206</v>
      </c>
      <c r="I5626" s="151" t="s">
        <v>327</v>
      </c>
      <c r="J5626" s="147">
        <v>2142</v>
      </c>
      <c r="K5626" s="147">
        <v>3500</v>
      </c>
      <c r="L5626" s="148">
        <v>7497000</v>
      </c>
      <c r="M5626" s="120" t="s">
        <v>56</v>
      </c>
      <c r="N5626" s="149">
        <v>599760</v>
      </c>
      <c r="O5626" s="169"/>
      <c r="P5626" s="154" t="s">
        <v>4117</v>
      </c>
      <c r="Q5626" s="158" t="s">
        <v>50</v>
      </c>
      <c r="R5626" s="142">
        <f t="shared" si="88"/>
        <v>8</v>
      </c>
    </row>
    <row r="5627" ht="22.5" s="109" customFormat="1">
      <c r="A5627" s="119">
        <f>MAX($A$19:A5626)+1</f>
        <v>5609</v>
      </c>
      <c r="B5627" s="120" t="s">
        <v>41</v>
      </c>
      <c r="C5627" s="144" t="s">
        <v>2943</v>
      </c>
      <c r="D5627" s="144" t="s">
        <v>6045</v>
      </c>
      <c r="E5627" s="145" t="s">
        <v>4159</v>
      </c>
      <c r="F5627" s="146" t="s">
        <v>3196</v>
      </c>
      <c r="G5627" s="146" t="s">
        <v>3197</v>
      </c>
      <c r="H5627" s="146" t="s">
        <v>3207</v>
      </c>
      <c r="I5627" s="151" t="s">
        <v>327</v>
      </c>
      <c r="J5627" s="147">
        <v>24872</v>
      </c>
      <c r="K5627" s="147">
        <v>3500</v>
      </c>
      <c r="L5627" s="148">
        <v>87052000</v>
      </c>
      <c r="M5627" s="120" t="s">
        <v>56</v>
      </c>
      <c r="N5627" s="149">
        <v>6964160</v>
      </c>
      <c r="O5627" s="169"/>
      <c r="P5627" s="154" t="s">
        <v>4117</v>
      </c>
      <c r="Q5627" s="158" t="s">
        <v>50</v>
      </c>
      <c r="R5627" s="142">
        <f t="shared" si="88"/>
        <v>8</v>
      </c>
    </row>
    <row r="5628" s="109" customFormat="1">
      <c r="A5628" s="119">
        <f>MAX($A$19:A5627)+1</f>
        <v>5610</v>
      </c>
      <c r="B5628" s="120" t="s">
        <v>41</v>
      </c>
      <c r="C5628" s="144" t="s">
        <v>535</v>
      </c>
      <c r="D5628" s="144" t="s">
        <v>229</v>
      </c>
      <c r="E5628" s="145">
        <v>45260</v>
      </c>
      <c r="F5628" s="146" t="s">
        <v>3208</v>
      </c>
      <c r="G5628" s="146" t="s">
        <v>3209</v>
      </c>
      <c r="H5628" s="146" t="s">
        <v>3210</v>
      </c>
      <c r="I5628" s="151" t="s">
        <v>100</v>
      </c>
      <c r="J5628" s="147">
        <v>9300</v>
      </c>
      <c r="K5628" s="147">
        <v>2200</v>
      </c>
      <c r="L5628" s="148">
        <v>20460000</v>
      </c>
      <c r="M5628" s="120" t="s">
        <v>56</v>
      </c>
      <c r="N5628" s="149">
        <v>1636800</v>
      </c>
      <c r="O5628" s="169"/>
      <c r="P5628" s="154" t="s">
        <v>4117</v>
      </c>
      <c r="Q5628" s="158" t="s">
        <v>50</v>
      </c>
      <c r="R5628" s="142">
        <f t="shared" si="88"/>
        <v>8</v>
      </c>
    </row>
    <row r="5629" s="109" customFormat="1">
      <c r="A5629" s="119">
        <f>MAX($A$19:A5628)+1</f>
        <v>5611</v>
      </c>
      <c r="B5629" s="120" t="s">
        <v>41</v>
      </c>
      <c r="C5629" s="144" t="s">
        <v>92</v>
      </c>
      <c r="D5629" s="144" t="s">
        <v>6046</v>
      </c>
      <c r="E5629" s="145" t="s">
        <v>4155</v>
      </c>
      <c r="F5629" s="146" t="s">
        <v>3212</v>
      </c>
      <c r="G5629" s="146" t="s">
        <v>3213</v>
      </c>
      <c r="H5629" s="146" t="s">
        <v>3225</v>
      </c>
      <c r="I5629" s="151" t="s">
        <v>98</v>
      </c>
      <c r="J5629" s="147">
        <v>100000</v>
      </c>
      <c r="K5629" s="147">
        <v>190</v>
      </c>
      <c r="L5629" s="148">
        <v>19000000</v>
      </c>
      <c r="M5629" s="120" t="s">
        <v>229</v>
      </c>
      <c r="N5629" s="149">
        <v>1900000</v>
      </c>
      <c r="O5629" s="169"/>
      <c r="P5629" s="154" t="s">
        <v>4117</v>
      </c>
      <c r="Q5629" s="158" t="s">
        <v>50</v>
      </c>
      <c r="R5629" s="142">
        <f t="shared" si="88"/>
        <v>10</v>
      </c>
    </row>
    <row r="5630" s="109" customFormat="1">
      <c r="A5630" s="119">
        <f>MAX($A$19:A5629)+1</f>
        <v>5612</v>
      </c>
      <c r="B5630" s="120" t="s">
        <v>41</v>
      </c>
      <c r="C5630" s="144" t="s">
        <v>92</v>
      </c>
      <c r="D5630" s="144" t="s">
        <v>6046</v>
      </c>
      <c r="E5630" s="145" t="s">
        <v>4155</v>
      </c>
      <c r="F5630" s="146" t="s">
        <v>3212</v>
      </c>
      <c r="G5630" s="146" t="s">
        <v>3213</v>
      </c>
      <c r="H5630" s="146" t="s">
        <v>6047</v>
      </c>
      <c r="I5630" s="151" t="s">
        <v>98</v>
      </c>
      <c r="J5630" s="147">
        <v>245814</v>
      </c>
      <c r="K5630" s="147">
        <v>190</v>
      </c>
      <c r="L5630" s="148">
        <v>46704660</v>
      </c>
      <c r="M5630" s="120" t="s">
        <v>229</v>
      </c>
      <c r="N5630" s="149">
        <v>4670466</v>
      </c>
      <c r="O5630" s="169"/>
      <c r="P5630" s="154" t="s">
        <v>4117</v>
      </c>
      <c r="Q5630" s="158" t="s">
        <v>50</v>
      </c>
      <c r="R5630" s="142">
        <f t="shared" si="88"/>
        <v>10</v>
      </c>
    </row>
    <row r="5631" s="109" customFormat="1">
      <c r="A5631" s="119">
        <f>MAX($A$19:A5630)+1</f>
        <v>5613</v>
      </c>
      <c r="B5631" s="120" t="s">
        <v>41</v>
      </c>
      <c r="C5631" s="144" t="s">
        <v>92</v>
      </c>
      <c r="D5631" s="144" t="s">
        <v>6046</v>
      </c>
      <c r="E5631" s="145" t="s">
        <v>4155</v>
      </c>
      <c r="F5631" s="146" t="s">
        <v>3212</v>
      </c>
      <c r="G5631" s="146" t="s">
        <v>3213</v>
      </c>
      <c r="H5631" s="146" t="s">
        <v>3227</v>
      </c>
      <c r="I5631" s="151" t="s">
        <v>98</v>
      </c>
      <c r="J5631" s="147">
        <v>355000</v>
      </c>
      <c r="K5631" s="147">
        <v>190</v>
      </c>
      <c r="L5631" s="148">
        <v>67450000</v>
      </c>
      <c r="M5631" s="120" t="s">
        <v>229</v>
      </c>
      <c r="N5631" s="149">
        <v>6745000</v>
      </c>
      <c r="O5631" s="169"/>
      <c r="P5631" s="154" t="s">
        <v>4117</v>
      </c>
      <c r="Q5631" s="158" t="s">
        <v>50</v>
      </c>
      <c r="R5631" s="142">
        <f t="shared" si="88"/>
        <v>10</v>
      </c>
    </row>
    <row r="5632" s="109" customFormat="1">
      <c r="A5632" s="119">
        <f>MAX($A$19:A5631)+1</f>
        <v>5614</v>
      </c>
      <c r="B5632" s="120" t="s">
        <v>41</v>
      </c>
      <c r="C5632" s="144" t="s">
        <v>92</v>
      </c>
      <c r="D5632" s="144" t="s">
        <v>6046</v>
      </c>
      <c r="E5632" s="145" t="s">
        <v>4155</v>
      </c>
      <c r="F5632" s="146" t="s">
        <v>3212</v>
      </c>
      <c r="G5632" s="146" t="s">
        <v>3213</v>
      </c>
      <c r="H5632" s="146" t="s">
        <v>6048</v>
      </c>
      <c r="I5632" s="151" t="s">
        <v>98</v>
      </c>
      <c r="J5632" s="147">
        <v>100000</v>
      </c>
      <c r="K5632" s="147">
        <v>190</v>
      </c>
      <c r="L5632" s="148">
        <v>19000000</v>
      </c>
      <c r="M5632" s="120" t="s">
        <v>229</v>
      </c>
      <c r="N5632" s="149">
        <v>1900000</v>
      </c>
      <c r="O5632" s="169"/>
      <c r="P5632" s="154" t="s">
        <v>4117</v>
      </c>
      <c r="Q5632" s="158" t="s">
        <v>50</v>
      </c>
      <c r="R5632" s="142">
        <f t="shared" si="88"/>
        <v>10</v>
      </c>
    </row>
    <row r="5633" s="109" customFormat="1">
      <c r="A5633" s="119">
        <f>MAX($A$19:A5632)+1</f>
        <v>5615</v>
      </c>
      <c r="B5633" s="120" t="s">
        <v>41</v>
      </c>
      <c r="C5633" s="144" t="s">
        <v>92</v>
      </c>
      <c r="D5633" s="144" t="s">
        <v>6046</v>
      </c>
      <c r="E5633" s="145" t="s">
        <v>4155</v>
      </c>
      <c r="F5633" s="146" t="s">
        <v>3212</v>
      </c>
      <c r="G5633" s="146" t="s">
        <v>3213</v>
      </c>
      <c r="H5633" s="146" t="s">
        <v>3230</v>
      </c>
      <c r="I5633" s="151" t="s">
        <v>98</v>
      </c>
      <c r="J5633" s="147">
        <v>240000</v>
      </c>
      <c r="K5633" s="147">
        <v>220</v>
      </c>
      <c r="L5633" s="148">
        <v>52800000</v>
      </c>
      <c r="M5633" s="120" t="s">
        <v>229</v>
      </c>
      <c r="N5633" s="149">
        <v>5280000</v>
      </c>
      <c r="O5633" s="169"/>
      <c r="P5633" s="154" t="s">
        <v>4117</v>
      </c>
      <c r="Q5633" s="158" t="s">
        <v>50</v>
      </c>
      <c r="R5633" s="142">
        <f t="shared" si="88"/>
        <v>10</v>
      </c>
    </row>
    <row r="5634" s="109" customFormat="1">
      <c r="A5634" s="119">
        <f>MAX($A$19:A5633)+1</f>
        <v>5616</v>
      </c>
      <c r="B5634" s="120" t="s">
        <v>41</v>
      </c>
      <c r="C5634" s="144" t="s">
        <v>92</v>
      </c>
      <c r="D5634" s="144" t="s">
        <v>6046</v>
      </c>
      <c r="E5634" s="145" t="s">
        <v>4155</v>
      </c>
      <c r="F5634" s="146" t="s">
        <v>3212</v>
      </c>
      <c r="G5634" s="146" t="s">
        <v>3213</v>
      </c>
      <c r="H5634" s="146" t="s">
        <v>6049</v>
      </c>
      <c r="I5634" s="151" t="s">
        <v>98</v>
      </c>
      <c r="J5634" s="147">
        <v>2370280</v>
      </c>
      <c r="K5634" s="147">
        <v>360</v>
      </c>
      <c r="L5634" s="148">
        <v>853300800</v>
      </c>
      <c r="M5634" s="120" t="s">
        <v>229</v>
      </c>
      <c r="N5634" s="149">
        <v>85330080</v>
      </c>
      <c r="O5634" s="169"/>
      <c r="P5634" s="154" t="s">
        <v>4117</v>
      </c>
      <c r="Q5634" s="158" t="s">
        <v>50</v>
      </c>
      <c r="R5634" s="142">
        <f t="shared" si="88"/>
        <v>10</v>
      </c>
    </row>
    <row r="5635" s="109" customFormat="1">
      <c r="A5635" s="119">
        <f>MAX($A$19:A5634)+1</f>
        <v>5617</v>
      </c>
      <c r="B5635" s="120" t="s">
        <v>41</v>
      </c>
      <c r="C5635" s="144" t="s">
        <v>92</v>
      </c>
      <c r="D5635" s="144" t="s">
        <v>6046</v>
      </c>
      <c r="E5635" s="145" t="s">
        <v>4155</v>
      </c>
      <c r="F5635" s="146" t="s">
        <v>3212</v>
      </c>
      <c r="G5635" s="146" t="s">
        <v>3213</v>
      </c>
      <c r="H5635" s="146" t="s">
        <v>6050</v>
      </c>
      <c r="I5635" s="151" t="s">
        <v>98</v>
      </c>
      <c r="J5635" s="147">
        <v>365000</v>
      </c>
      <c r="K5635" s="147">
        <v>360</v>
      </c>
      <c r="L5635" s="148">
        <v>131400000</v>
      </c>
      <c r="M5635" s="120" t="s">
        <v>229</v>
      </c>
      <c r="N5635" s="149">
        <v>13140000</v>
      </c>
      <c r="O5635" s="169"/>
      <c r="P5635" s="154" t="s">
        <v>4117</v>
      </c>
      <c r="Q5635" s="158" t="s">
        <v>50</v>
      </c>
      <c r="R5635" s="142">
        <f t="shared" si="88"/>
        <v>10</v>
      </c>
    </row>
    <row r="5636" s="109" customFormat="1">
      <c r="A5636" s="119">
        <f>MAX($A$19:A5635)+1</f>
        <v>5618</v>
      </c>
      <c r="B5636" s="120" t="s">
        <v>41</v>
      </c>
      <c r="C5636" s="144" t="s">
        <v>92</v>
      </c>
      <c r="D5636" s="144" t="s">
        <v>6046</v>
      </c>
      <c r="E5636" s="145" t="s">
        <v>4155</v>
      </c>
      <c r="F5636" s="146" t="s">
        <v>3212</v>
      </c>
      <c r="G5636" s="146" t="s">
        <v>3213</v>
      </c>
      <c r="H5636" s="146" t="s">
        <v>3233</v>
      </c>
      <c r="I5636" s="151" t="s">
        <v>98</v>
      </c>
      <c r="J5636" s="147">
        <v>1201570</v>
      </c>
      <c r="K5636" s="147">
        <v>415</v>
      </c>
      <c r="L5636" s="148">
        <v>498651550</v>
      </c>
      <c r="M5636" s="120" t="s">
        <v>229</v>
      </c>
      <c r="N5636" s="149">
        <v>49865155</v>
      </c>
      <c r="O5636" s="169"/>
      <c r="P5636" s="154" t="s">
        <v>4117</v>
      </c>
      <c r="Q5636" s="158" t="s">
        <v>50</v>
      </c>
      <c r="R5636" s="142">
        <f t="shared" si="88"/>
        <v>10</v>
      </c>
    </row>
    <row r="5637" s="109" customFormat="1">
      <c r="A5637" s="119">
        <f>MAX($A$19:A5636)+1</f>
        <v>5619</v>
      </c>
      <c r="B5637" s="120" t="s">
        <v>41</v>
      </c>
      <c r="C5637" s="144" t="s">
        <v>92</v>
      </c>
      <c r="D5637" s="144" t="s">
        <v>6046</v>
      </c>
      <c r="E5637" s="145" t="s">
        <v>4155</v>
      </c>
      <c r="F5637" s="146" t="s">
        <v>3212</v>
      </c>
      <c r="G5637" s="146" t="s">
        <v>3213</v>
      </c>
      <c r="H5637" s="146" t="s">
        <v>3234</v>
      </c>
      <c r="I5637" s="151" t="s">
        <v>98</v>
      </c>
      <c r="J5637" s="147">
        <v>338000</v>
      </c>
      <c r="K5637" s="147">
        <v>705</v>
      </c>
      <c r="L5637" s="148">
        <v>238290000</v>
      </c>
      <c r="M5637" s="120" t="s">
        <v>229</v>
      </c>
      <c r="N5637" s="149">
        <v>23829000</v>
      </c>
      <c r="O5637" s="169"/>
      <c r="P5637" s="154" t="s">
        <v>4117</v>
      </c>
      <c r="Q5637" s="158" t="s">
        <v>50</v>
      </c>
      <c r="R5637" s="142">
        <f t="shared" si="88"/>
        <v>10</v>
      </c>
    </row>
    <row r="5638" s="109" customFormat="1">
      <c r="A5638" s="119">
        <f>MAX($A$19:A5637)+1</f>
        <v>5620</v>
      </c>
      <c r="B5638" s="120" t="s">
        <v>41</v>
      </c>
      <c r="C5638" s="144" t="s">
        <v>92</v>
      </c>
      <c r="D5638" s="144" t="s">
        <v>6046</v>
      </c>
      <c r="E5638" s="145" t="s">
        <v>4155</v>
      </c>
      <c r="F5638" s="146" t="s">
        <v>3212</v>
      </c>
      <c r="G5638" s="146" t="s">
        <v>3213</v>
      </c>
      <c r="H5638" s="146" t="s">
        <v>3235</v>
      </c>
      <c r="I5638" s="151" t="s">
        <v>98</v>
      </c>
      <c r="J5638" s="147">
        <v>1188</v>
      </c>
      <c r="K5638" s="147">
        <v>880</v>
      </c>
      <c r="L5638" s="148">
        <v>1045440</v>
      </c>
      <c r="M5638" s="120" t="s">
        <v>229</v>
      </c>
      <c r="N5638" s="149">
        <v>104544</v>
      </c>
      <c r="O5638" s="169"/>
      <c r="P5638" s="154" t="s">
        <v>4117</v>
      </c>
      <c r="Q5638" s="158" t="s">
        <v>50</v>
      </c>
      <c r="R5638" s="142">
        <f t="shared" si="88"/>
        <v>10</v>
      </c>
    </row>
    <row r="5639" s="109" customFormat="1">
      <c r="A5639" s="119">
        <f>MAX($A$19:A5638)+1</f>
        <v>5621</v>
      </c>
      <c r="B5639" s="120" t="s">
        <v>41</v>
      </c>
      <c r="C5639" s="144" t="s">
        <v>92</v>
      </c>
      <c r="D5639" s="144" t="s">
        <v>6046</v>
      </c>
      <c r="E5639" s="145" t="s">
        <v>4155</v>
      </c>
      <c r="F5639" s="146" t="s">
        <v>3212</v>
      </c>
      <c r="G5639" s="146" t="s">
        <v>3213</v>
      </c>
      <c r="H5639" s="146" t="s">
        <v>6051</v>
      </c>
      <c r="I5639" s="151" t="s">
        <v>98</v>
      </c>
      <c r="J5639" s="147">
        <v>27000</v>
      </c>
      <c r="K5639" s="147">
        <v>350</v>
      </c>
      <c r="L5639" s="148">
        <v>9450000</v>
      </c>
      <c r="M5639" s="120" t="s">
        <v>229</v>
      </c>
      <c r="N5639" s="149">
        <v>945000</v>
      </c>
      <c r="O5639" s="169"/>
      <c r="P5639" s="154" t="s">
        <v>4117</v>
      </c>
      <c r="Q5639" s="158" t="s">
        <v>50</v>
      </c>
      <c r="R5639" s="142">
        <f t="shared" si="88"/>
        <v>10</v>
      </c>
    </row>
    <row r="5640" s="109" customFormat="1">
      <c r="A5640" s="119">
        <f>MAX($A$19:A5639)+1</f>
        <v>5622</v>
      </c>
      <c r="B5640" s="120" t="s">
        <v>41</v>
      </c>
      <c r="C5640" s="144" t="s">
        <v>92</v>
      </c>
      <c r="D5640" s="144" t="s">
        <v>4559</v>
      </c>
      <c r="E5640" s="145" t="s">
        <v>4155</v>
      </c>
      <c r="F5640" s="146" t="s">
        <v>3212</v>
      </c>
      <c r="G5640" s="146" t="s">
        <v>3213</v>
      </c>
      <c r="H5640" s="146" t="s">
        <v>3214</v>
      </c>
      <c r="I5640" s="151" t="s">
        <v>534</v>
      </c>
      <c r="J5640" s="147">
        <v>1590840</v>
      </c>
      <c r="K5640" s="147">
        <v>1250</v>
      </c>
      <c r="L5640" s="148">
        <v>1988550000</v>
      </c>
      <c r="M5640" s="120" t="s">
        <v>56</v>
      </c>
      <c r="N5640" s="149">
        <v>159084000</v>
      </c>
      <c r="O5640" s="169"/>
      <c r="P5640" s="154" t="s">
        <v>4117</v>
      </c>
      <c r="Q5640" s="158" t="s">
        <v>50</v>
      </c>
      <c r="R5640" s="142">
        <f t="shared" si="88"/>
        <v>8</v>
      </c>
    </row>
    <row r="5641" s="109" customFormat="1">
      <c r="A5641" s="119">
        <f>MAX($A$19:A5640)+1</f>
        <v>5623</v>
      </c>
      <c r="B5641" s="120" t="s">
        <v>41</v>
      </c>
      <c r="C5641" s="144" t="s">
        <v>92</v>
      </c>
      <c r="D5641" s="144" t="s">
        <v>4559</v>
      </c>
      <c r="E5641" s="145" t="s">
        <v>4155</v>
      </c>
      <c r="F5641" s="146" t="s">
        <v>3212</v>
      </c>
      <c r="G5641" s="146" t="s">
        <v>3213</v>
      </c>
      <c r="H5641" s="146" t="s">
        <v>3215</v>
      </c>
      <c r="I5641" s="151" t="s">
        <v>534</v>
      </c>
      <c r="J5641" s="147">
        <v>826000</v>
      </c>
      <c r="K5641" s="147">
        <v>1155</v>
      </c>
      <c r="L5641" s="148">
        <v>954030000</v>
      </c>
      <c r="M5641" s="120" t="s">
        <v>56</v>
      </c>
      <c r="N5641" s="149">
        <v>76322400</v>
      </c>
      <c r="O5641" s="169"/>
      <c r="P5641" s="154" t="s">
        <v>4117</v>
      </c>
      <c r="Q5641" s="158" t="s">
        <v>50</v>
      </c>
      <c r="R5641" s="142">
        <f t="shared" si="88"/>
        <v>8</v>
      </c>
    </row>
    <row r="5642" s="109" customFormat="1">
      <c r="A5642" s="119">
        <f>MAX($A$19:A5641)+1</f>
        <v>5624</v>
      </c>
      <c r="B5642" s="120" t="s">
        <v>41</v>
      </c>
      <c r="C5642" s="144" t="s">
        <v>92</v>
      </c>
      <c r="D5642" s="144" t="s">
        <v>4559</v>
      </c>
      <c r="E5642" s="145" t="s">
        <v>4155</v>
      </c>
      <c r="F5642" s="146" t="s">
        <v>3212</v>
      </c>
      <c r="G5642" s="146" t="s">
        <v>3213</v>
      </c>
      <c r="H5642" s="146" t="s">
        <v>3216</v>
      </c>
      <c r="I5642" s="151" t="s">
        <v>534</v>
      </c>
      <c r="J5642" s="147">
        <v>100000</v>
      </c>
      <c r="K5642" s="147">
        <v>1110</v>
      </c>
      <c r="L5642" s="148">
        <v>111000000</v>
      </c>
      <c r="M5642" s="120" t="s">
        <v>56</v>
      </c>
      <c r="N5642" s="149">
        <v>8880000</v>
      </c>
      <c r="O5642" s="169"/>
      <c r="P5642" s="154" t="s">
        <v>4117</v>
      </c>
      <c r="Q5642" s="158" t="s">
        <v>50</v>
      </c>
      <c r="R5642" s="142">
        <f t="shared" si="88"/>
        <v>8</v>
      </c>
    </row>
    <row r="5643" s="109" customFormat="1">
      <c r="A5643" s="119">
        <f>MAX($A$19:A5642)+1</f>
        <v>5625</v>
      </c>
      <c r="B5643" s="120" t="s">
        <v>41</v>
      </c>
      <c r="C5643" s="144" t="s">
        <v>92</v>
      </c>
      <c r="D5643" s="144" t="s">
        <v>4559</v>
      </c>
      <c r="E5643" s="145" t="s">
        <v>4155</v>
      </c>
      <c r="F5643" s="146" t="s">
        <v>3212</v>
      </c>
      <c r="G5643" s="146" t="s">
        <v>3213</v>
      </c>
      <c r="H5643" s="146" t="s">
        <v>3217</v>
      </c>
      <c r="I5643" s="151" t="s">
        <v>534</v>
      </c>
      <c r="J5643" s="147">
        <v>131000</v>
      </c>
      <c r="K5643" s="147">
        <v>1110</v>
      </c>
      <c r="L5643" s="148">
        <v>145410000</v>
      </c>
      <c r="M5643" s="120" t="s">
        <v>56</v>
      </c>
      <c r="N5643" s="149">
        <v>11632800</v>
      </c>
      <c r="O5643" s="169"/>
      <c r="P5643" s="154" t="s">
        <v>4117</v>
      </c>
      <c r="Q5643" s="158" t="s">
        <v>50</v>
      </c>
      <c r="R5643" s="142">
        <f t="shared" si="88"/>
        <v>8</v>
      </c>
    </row>
    <row r="5644" s="109" customFormat="1">
      <c r="A5644" s="119">
        <f>MAX($A$19:A5643)+1</f>
        <v>5626</v>
      </c>
      <c r="B5644" s="120" t="s">
        <v>41</v>
      </c>
      <c r="C5644" s="144" t="s">
        <v>92</v>
      </c>
      <c r="D5644" s="144" t="s">
        <v>4559</v>
      </c>
      <c r="E5644" s="145" t="s">
        <v>4155</v>
      </c>
      <c r="F5644" s="146" t="s">
        <v>3212</v>
      </c>
      <c r="G5644" s="146" t="s">
        <v>3213</v>
      </c>
      <c r="H5644" s="146" t="s">
        <v>3218</v>
      </c>
      <c r="I5644" s="151" t="s">
        <v>534</v>
      </c>
      <c r="J5644" s="147">
        <v>80000</v>
      </c>
      <c r="K5644" s="147">
        <v>1110</v>
      </c>
      <c r="L5644" s="148">
        <v>88800000</v>
      </c>
      <c r="M5644" s="120" t="s">
        <v>56</v>
      </c>
      <c r="N5644" s="149">
        <v>7104000</v>
      </c>
      <c r="O5644" s="169"/>
      <c r="P5644" s="154" t="s">
        <v>4117</v>
      </c>
      <c r="Q5644" s="158" t="s">
        <v>50</v>
      </c>
      <c r="R5644" s="142">
        <f t="shared" si="88"/>
        <v>8</v>
      </c>
    </row>
    <row r="5645" s="109" customFormat="1">
      <c r="A5645" s="119">
        <f>MAX($A$19:A5644)+1</f>
        <v>5627</v>
      </c>
      <c r="B5645" s="120" t="s">
        <v>41</v>
      </c>
      <c r="C5645" s="144" t="s">
        <v>92</v>
      </c>
      <c r="D5645" s="144" t="s">
        <v>4559</v>
      </c>
      <c r="E5645" s="145" t="s">
        <v>4155</v>
      </c>
      <c r="F5645" s="146" t="s">
        <v>3212</v>
      </c>
      <c r="G5645" s="146" t="s">
        <v>3213</v>
      </c>
      <c r="H5645" s="146" t="s">
        <v>3219</v>
      </c>
      <c r="I5645" s="151" t="s">
        <v>534</v>
      </c>
      <c r="J5645" s="147">
        <v>180180</v>
      </c>
      <c r="K5645" s="147">
        <v>1320</v>
      </c>
      <c r="L5645" s="148">
        <v>237837600</v>
      </c>
      <c r="M5645" s="120" t="s">
        <v>56</v>
      </c>
      <c r="N5645" s="149">
        <v>19027008</v>
      </c>
      <c r="O5645" s="169"/>
      <c r="P5645" s="154" t="s">
        <v>4117</v>
      </c>
      <c r="Q5645" s="158" t="s">
        <v>50</v>
      </c>
      <c r="R5645" s="142">
        <f t="shared" si="88"/>
        <v>8</v>
      </c>
    </row>
    <row r="5646" ht="22.5" s="109" customFormat="1">
      <c r="A5646" s="119">
        <f>MAX($A$19:A5645)+1</f>
        <v>5628</v>
      </c>
      <c r="B5646" s="120" t="s">
        <v>41</v>
      </c>
      <c r="C5646" s="144" t="s">
        <v>92</v>
      </c>
      <c r="D5646" s="144" t="s">
        <v>4559</v>
      </c>
      <c r="E5646" s="145" t="s">
        <v>4155</v>
      </c>
      <c r="F5646" s="146" t="s">
        <v>3212</v>
      </c>
      <c r="G5646" s="146" t="s">
        <v>3213</v>
      </c>
      <c r="H5646" s="146" t="s">
        <v>3220</v>
      </c>
      <c r="I5646" s="151" t="s">
        <v>534</v>
      </c>
      <c r="J5646" s="147">
        <v>107280</v>
      </c>
      <c r="K5646" s="147">
        <v>1240</v>
      </c>
      <c r="L5646" s="148">
        <v>133027200</v>
      </c>
      <c r="M5646" s="120" t="s">
        <v>56</v>
      </c>
      <c r="N5646" s="149">
        <v>10642176</v>
      </c>
      <c r="O5646" s="169"/>
      <c r="P5646" s="154" t="s">
        <v>4117</v>
      </c>
      <c r="Q5646" s="158" t="s">
        <v>50</v>
      </c>
      <c r="R5646" s="142">
        <f t="shared" si="88"/>
        <v>8</v>
      </c>
    </row>
    <row r="5647" s="109" customFormat="1">
      <c r="A5647" s="119">
        <f>MAX($A$19:A5646)+1</f>
        <v>5629</v>
      </c>
      <c r="B5647" s="120" t="s">
        <v>41</v>
      </c>
      <c r="C5647" s="144" t="s">
        <v>92</v>
      </c>
      <c r="D5647" s="144" t="s">
        <v>4559</v>
      </c>
      <c r="E5647" s="145" t="s">
        <v>4155</v>
      </c>
      <c r="F5647" s="146" t="s">
        <v>3212</v>
      </c>
      <c r="G5647" s="146" t="s">
        <v>3213</v>
      </c>
      <c r="H5647" s="146" t="s">
        <v>3221</v>
      </c>
      <c r="I5647" s="151" t="s">
        <v>534</v>
      </c>
      <c r="J5647" s="147">
        <v>554</v>
      </c>
      <c r="K5647" s="147">
        <v>1220</v>
      </c>
      <c r="L5647" s="148">
        <v>675880</v>
      </c>
      <c r="M5647" s="120" t="s">
        <v>56</v>
      </c>
      <c r="N5647" s="149">
        <v>54071</v>
      </c>
      <c r="O5647" s="169"/>
      <c r="P5647" s="154" t="s">
        <v>4117</v>
      </c>
      <c r="Q5647" s="158" t="s">
        <v>50</v>
      </c>
      <c r="R5647" s="142">
        <f t="shared" si="88"/>
        <v>8.000088773155</v>
      </c>
    </row>
    <row r="5648" s="109" customFormat="1">
      <c r="A5648" s="119">
        <f>MAX($A$19:A5647)+1</f>
        <v>5630</v>
      </c>
      <c r="B5648" s="120" t="s">
        <v>41</v>
      </c>
      <c r="C5648" s="144" t="s">
        <v>92</v>
      </c>
      <c r="D5648" s="144" t="s">
        <v>4559</v>
      </c>
      <c r="E5648" s="145" t="s">
        <v>4155</v>
      </c>
      <c r="F5648" s="146" t="s">
        <v>3212</v>
      </c>
      <c r="G5648" s="146" t="s">
        <v>3213</v>
      </c>
      <c r="H5648" s="146" t="s">
        <v>3222</v>
      </c>
      <c r="I5648" s="151" t="s">
        <v>534</v>
      </c>
      <c r="J5648" s="147">
        <v>139200</v>
      </c>
      <c r="K5648" s="147">
        <v>1400</v>
      </c>
      <c r="L5648" s="148">
        <v>194880000</v>
      </c>
      <c r="M5648" s="120" t="s">
        <v>56</v>
      </c>
      <c r="N5648" s="149">
        <v>15590400</v>
      </c>
      <c r="O5648" s="169"/>
      <c r="P5648" s="154" t="s">
        <v>4117</v>
      </c>
      <c r="Q5648" s="158" t="s">
        <v>50</v>
      </c>
      <c r="R5648" s="142">
        <f t="shared" si="88"/>
        <v>8</v>
      </c>
    </row>
    <row r="5649" s="109" customFormat="1">
      <c r="A5649" s="119">
        <f>MAX($A$19:A5648)+1</f>
        <v>5631</v>
      </c>
      <c r="B5649" s="120" t="s">
        <v>41</v>
      </c>
      <c r="C5649" s="144" t="s">
        <v>92</v>
      </c>
      <c r="D5649" s="144" t="s">
        <v>4559</v>
      </c>
      <c r="E5649" s="145" t="s">
        <v>4155</v>
      </c>
      <c r="F5649" s="146" t="s">
        <v>3212</v>
      </c>
      <c r="G5649" s="146" t="s">
        <v>3213</v>
      </c>
      <c r="H5649" s="146" t="s">
        <v>6052</v>
      </c>
      <c r="I5649" s="151" t="s">
        <v>534</v>
      </c>
      <c r="J5649" s="147">
        <v>7920</v>
      </c>
      <c r="K5649" s="147">
        <v>1180</v>
      </c>
      <c r="L5649" s="148">
        <v>9345600</v>
      </c>
      <c r="M5649" s="120" t="s">
        <v>56</v>
      </c>
      <c r="N5649" s="149">
        <v>747647</v>
      </c>
      <c r="O5649" s="169"/>
      <c r="P5649" s="154" t="s">
        <v>4117</v>
      </c>
      <c r="Q5649" s="158" t="s">
        <v>50</v>
      </c>
      <c r="R5649" s="142">
        <f t="shared" si="88"/>
        <v>7.99998929977744</v>
      </c>
    </row>
    <row r="5650" s="109" customFormat="1">
      <c r="A5650" s="119">
        <f>MAX($A$19:A5649)+1</f>
        <v>5632</v>
      </c>
      <c r="B5650" s="120" t="s">
        <v>41</v>
      </c>
      <c r="C5650" s="144" t="s">
        <v>5037</v>
      </c>
      <c r="D5650" s="144" t="s">
        <v>5391</v>
      </c>
      <c r="E5650" s="145">
        <v>45258</v>
      </c>
      <c r="F5650" s="146" t="s">
        <v>6053</v>
      </c>
      <c r="G5650" s="146" t="s">
        <v>6054</v>
      </c>
      <c r="H5650" s="146" t="s">
        <v>6055</v>
      </c>
      <c r="I5650" s="151" t="s">
        <v>100</v>
      </c>
      <c r="J5650" s="147">
        <v>5</v>
      </c>
      <c r="K5650" s="147">
        <v>1450000</v>
      </c>
      <c r="L5650" s="148">
        <v>7250000</v>
      </c>
      <c r="M5650" s="120" t="s">
        <v>229</v>
      </c>
      <c r="N5650" s="149">
        <v>725000</v>
      </c>
      <c r="O5650" s="169"/>
      <c r="P5650" s="154" t="s">
        <v>4117</v>
      </c>
      <c r="Q5650" s="158" t="s">
        <v>50</v>
      </c>
      <c r="R5650" s="142">
        <f t="shared" si="88"/>
        <v>10</v>
      </c>
    </row>
    <row r="5651" s="109" customFormat="1">
      <c r="A5651" s="119">
        <f>MAX($A$19:A5650)+1</f>
        <v>5633</v>
      </c>
      <c r="B5651" s="120" t="s">
        <v>41</v>
      </c>
      <c r="C5651" s="144" t="s">
        <v>6056</v>
      </c>
      <c r="D5651" s="144" t="s">
        <v>6057</v>
      </c>
      <c r="E5651" s="145">
        <v>45253</v>
      </c>
      <c r="F5651" s="146" t="s">
        <v>6058</v>
      </c>
      <c r="G5651" s="146" t="s">
        <v>6059</v>
      </c>
      <c r="H5651" s="146" t="s">
        <v>6060</v>
      </c>
      <c r="I5651" s="151" t="s">
        <v>776</v>
      </c>
      <c r="J5651" s="147">
        <v>2000</v>
      </c>
      <c r="K5651" s="147">
        <v>1500</v>
      </c>
      <c r="L5651" s="148">
        <v>3000000</v>
      </c>
      <c r="M5651" s="120" t="s">
        <v>56</v>
      </c>
      <c r="N5651" s="149">
        <v>240000</v>
      </c>
      <c r="O5651" s="169"/>
      <c r="P5651" s="154" t="s">
        <v>4117</v>
      </c>
      <c r="Q5651" s="158" t="s">
        <v>50</v>
      </c>
      <c r="R5651" s="142">
        <f t="shared" si="88"/>
        <v>8</v>
      </c>
    </row>
    <row r="5652" s="109" customFormat="1">
      <c r="A5652" s="119">
        <f>MAX($A$19:A5651)+1</f>
        <v>5634</v>
      </c>
      <c r="B5652" s="120" t="s">
        <v>41</v>
      </c>
      <c r="C5652" s="144" t="s">
        <v>541</v>
      </c>
      <c r="D5652" s="144" t="s">
        <v>56</v>
      </c>
      <c r="E5652" s="145">
        <v>45260</v>
      </c>
      <c r="F5652" s="146" t="s">
        <v>3237</v>
      </c>
      <c r="G5652" s="146" t="s">
        <v>3238</v>
      </c>
      <c r="H5652" s="146" t="s">
        <v>3239</v>
      </c>
      <c r="I5652" s="151" t="s">
        <v>100</v>
      </c>
      <c r="J5652" s="147">
        <v>30544</v>
      </c>
      <c r="K5652" s="147">
        <v>850</v>
      </c>
      <c r="L5652" s="148">
        <v>25962400</v>
      </c>
      <c r="M5652" s="120" t="s">
        <v>56</v>
      </c>
      <c r="N5652" s="149">
        <v>2076992</v>
      </c>
      <c r="O5652" s="169"/>
      <c r="P5652" s="154" t="s">
        <v>4117</v>
      </c>
      <c r="Q5652" s="158" t="s">
        <v>50</v>
      </c>
      <c r="R5652" s="142">
        <f t="shared" si="88"/>
        <v>8</v>
      </c>
    </row>
    <row r="5653" s="109" customFormat="1">
      <c r="A5653" s="119">
        <f>MAX($A$19:A5652)+1</f>
        <v>5635</v>
      </c>
      <c r="B5653" s="120" t="s">
        <v>41</v>
      </c>
      <c r="C5653" s="144" t="s">
        <v>2653</v>
      </c>
      <c r="D5653" s="144" t="s">
        <v>1231</v>
      </c>
      <c r="E5653" s="145" t="s">
        <v>4159</v>
      </c>
      <c r="F5653" s="146" t="s">
        <v>3241</v>
      </c>
      <c r="G5653" s="146" t="s">
        <v>3242</v>
      </c>
      <c r="H5653" s="146" t="s">
        <v>3243</v>
      </c>
      <c r="I5653" s="151" t="s">
        <v>100</v>
      </c>
      <c r="J5653" s="147">
        <v>19194</v>
      </c>
      <c r="K5653" s="147">
        <v>2200</v>
      </c>
      <c r="L5653" s="148">
        <v>42226800</v>
      </c>
      <c r="M5653" s="120" t="s">
        <v>56</v>
      </c>
      <c r="N5653" s="149">
        <v>3378144</v>
      </c>
      <c r="O5653" s="169"/>
      <c r="P5653" s="154" t="s">
        <v>4117</v>
      </c>
      <c r="Q5653" s="158" t="s">
        <v>50</v>
      </c>
      <c r="R5653" s="142">
        <f t="shared" si="88"/>
        <v>8</v>
      </c>
    </row>
    <row r="5654" s="109" customFormat="1">
      <c r="A5654" s="119">
        <f>MAX($A$19:A5653)+1</f>
        <v>5636</v>
      </c>
      <c r="B5654" s="120" t="s">
        <v>41</v>
      </c>
      <c r="C5654" s="144" t="s">
        <v>2653</v>
      </c>
      <c r="D5654" s="144" t="s">
        <v>1231</v>
      </c>
      <c r="E5654" s="145" t="s">
        <v>4159</v>
      </c>
      <c r="F5654" s="146" t="s">
        <v>3241</v>
      </c>
      <c r="G5654" s="146" t="s">
        <v>3242</v>
      </c>
      <c r="H5654" s="146" t="s">
        <v>3244</v>
      </c>
      <c r="I5654" s="151" t="s">
        <v>100</v>
      </c>
      <c r="J5654" s="147">
        <v>16245</v>
      </c>
      <c r="K5654" s="147">
        <v>2200</v>
      </c>
      <c r="L5654" s="148">
        <v>35739000</v>
      </c>
      <c r="M5654" s="120" t="s">
        <v>56</v>
      </c>
      <c r="N5654" s="149">
        <v>2859120</v>
      </c>
      <c r="O5654" s="169"/>
      <c r="P5654" s="154" t="s">
        <v>4117</v>
      </c>
      <c r="Q5654" s="158" t="s">
        <v>50</v>
      </c>
      <c r="R5654" s="142">
        <f t="shared" si="88"/>
        <v>8</v>
      </c>
    </row>
    <row r="5655" s="109" customFormat="1">
      <c r="A5655" s="119">
        <f>MAX($A$19:A5654)+1</f>
        <v>5637</v>
      </c>
      <c r="B5655" s="120" t="s">
        <v>41</v>
      </c>
      <c r="C5655" s="144" t="s">
        <v>2653</v>
      </c>
      <c r="D5655" s="144" t="s">
        <v>1231</v>
      </c>
      <c r="E5655" s="145" t="s">
        <v>4159</v>
      </c>
      <c r="F5655" s="146" t="s">
        <v>3241</v>
      </c>
      <c r="G5655" s="146" t="s">
        <v>3242</v>
      </c>
      <c r="H5655" s="146" t="s">
        <v>3245</v>
      </c>
      <c r="I5655" s="151" t="s">
        <v>100</v>
      </c>
      <c r="J5655" s="147">
        <v>30544</v>
      </c>
      <c r="K5655" s="147">
        <v>2200</v>
      </c>
      <c r="L5655" s="148">
        <v>67196800</v>
      </c>
      <c r="M5655" s="120" t="s">
        <v>56</v>
      </c>
      <c r="N5655" s="149">
        <v>5375744</v>
      </c>
      <c r="O5655" s="169"/>
      <c r="P5655" s="154" t="s">
        <v>4117</v>
      </c>
      <c r="Q5655" s="158" t="s">
        <v>50</v>
      </c>
      <c r="R5655" s="142">
        <f t="shared" si="88"/>
        <v>8</v>
      </c>
    </row>
    <row r="5656" ht="22.5" s="109" customFormat="1">
      <c r="A5656" s="119">
        <f>MAX($A$19:A5655)+1</f>
        <v>5638</v>
      </c>
      <c r="B5656" s="120" t="s">
        <v>41</v>
      </c>
      <c r="C5656" s="144" t="s">
        <v>788</v>
      </c>
      <c r="D5656" s="144" t="s">
        <v>6061</v>
      </c>
      <c r="E5656" s="145" t="s">
        <v>4159</v>
      </c>
      <c r="F5656" s="146" t="s">
        <v>3246</v>
      </c>
      <c r="G5656" s="146" t="s">
        <v>3247</v>
      </c>
      <c r="H5656" s="146" t="s">
        <v>6062</v>
      </c>
      <c r="I5656" s="151" t="s">
        <v>417</v>
      </c>
      <c r="J5656" s="147">
        <v>1</v>
      </c>
      <c r="K5656" s="147">
        <v>2500000</v>
      </c>
      <c r="L5656" s="148">
        <v>2500000</v>
      </c>
      <c r="M5656" s="120" t="s">
        <v>229</v>
      </c>
      <c r="N5656" s="149">
        <v>250000</v>
      </c>
      <c r="O5656" s="169"/>
      <c r="P5656" s="154" t="s">
        <v>4117</v>
      </c>
      <c r="Q5656" s="158" t="s">
        <v>50</v>
      </c>
      <c r="R5656" s="142">
        <f t="shared" si="88"/>
        <v>10</v>
      </c>
    </row>
    <row r="5657" ht="22.5" s="109" customFormat="1">
      <c r="A5657" s="119">
        <f>MAX($A$19:A5656)+1</f>
        <v>5639</v>
      </c>
      <c r="B5657" s="120" t="s">
        <v>41</v>
      </c>
      <c r="C5657" s="144" t="s">
        <v>788</v>
      </c>
      <c r="D5657" s="144" t="s">
        <v>6061</v>
      </c>
      <c r="E5657" s="145" t="s">
        <v>4159</v>
      </c>
      <c r="F5657" s="146" t="s">
        <v>3246</v>
      </c>
      <c r="G5657" s="146" t="s">
        <v>3247</v>
      </c>
      <c r="H5657" s="146" t="s">
        <v>3278</v>
      </c>
      <c r="I5657" s="151" t="s">
        <v>327</v>
      </c>
      <c r="J5657" s="147">
        <v>200</v>
      </c>
      <c r="K5657" s="147">
        <v>12000</v>
      </c>
      <c r="L5657" s="148">
        <v>2400000</v>
      </c>
      <c r="M5657" s="120" t="s">
        <v>229</v>
      </c>
      <c r="N5657" s="149">
        <v>240000</v>
      </c>
      <c r="O5657" s="169"/>
      <c r="P5657" s="154" t="s">
        <v>4117</v>
      </c>
      <c r="Q5657" s="158" t="s">
        <v>50</v>
      </c>
      <c r="R5657" s="142">
        <f t="shared" si="88"/>
        <v>10</v>
      </c>
    </row>
    <row r="5658" ht="22.5" s="109" customFormat="1">
      <c r="A5658" s="119">
        <f>MAX($A$19:A5657)+1</f>
        <v>5640</v>
      </c>
      <c r="B5658" s="120" t="s">
        <v>41</v>
      </c>
      <c r="C5658" s="144" t="s">
        <v>788</v>
      </c>
      <c r="D5658" s="144" t="s">
        <v>6061</v>
      </c>
      <c r="E5658" s="145" t="s">
        <v>4159</v>
      </c>
      <c r="F5658" s="146" t="s">
        <v>3246</v>
      </c>
      <c r="G5658" s="146" t="s">
        <v>3247</v>
      </c>
      <c r="H5658" s="146" t="s">
        <v>6063</v>
      </c>
      <c r="I5658" s="151" t="s">
        <v>327</v>
      </c>
      <c r="J5658" s="147">
        <v>1</v>
      </c>
      <c r="K5658" s="147">
        <v>1480000</v>
      </c>
      <c r="L5658" s="148">
        <v>1480000</v>
      </c>
      <c r="M5658" s="120" t="s">
        <v>229</v>
      </c>
      <c r="N5658" s="149">
        <v>148000</v>
      </c>
      <c r="O5658" s="169"/>
      <c r="P5658" s="154" t="s">
        <v>4117</v>
      </c>
      <c r="Q5658" s="158" t="s">
        <v>50</v>
      </c>
      <c r="R5658" s="142">
        <f t="shared" si="88"/>
        <v>10</v>
      </c>
    </row>
    <row r="5659" ht="22.5" s="109" customFormat="1">
      <c r="A5659" s="119">
        <f>MAX($A$19:A5658)+1</f>
        <v>5641</v>
      </c>
      <c r="B5659" s="120" t="s">
        <v>41</v>
      </c>
      <c r="C5659" s="144" t="s">
        <v>788</v>
      </c>
      <c r="D5659" s="144" t="s">
        <v>6061</v>
      </c>
      <c r="E5659" s="145" t="s">
        <v>4159</v>
      </c>
      <c r="F5659" s="146" t="s">
        <v>3246</v>
      </c>
      <c r="G5659" s="146" t="s">
        <v>3247</v>
      </c>
      <c r="H5659" s="146" t="s">
        <v>6064</v>
      </c>
      <c r="I5659" s="151" t="s">
        <v>327</v>
      </c>
      <c r="J5659" s="147">
        <v>5</v>
      </c>
      <c r="K5659" s="147">
        <v>8000</v>
      </c>
      <c r="L5659" s="148">
        <v>40000</v>
      </c>
      <c r="M5659" s="120" t="s">
        <v>229</v>
      </c>
      <c r="N5659" s="149">
        <v>4000</v>
      </c>
      <c r="O5659" s="169"/>
      <c r="P5659" s="154" t="s">
        <v>4117</v>
      </c>
      <c r="Q5659" s="158" t="s">
        <v>50</v>
      </c>
      <c r="R5659" s="142">
        <f t="shared" si="88"/>
        <v>10</v>
      </c>
    </row>
    <row r="5660" ht="22.5" s="109" customFormat="1">
      <c r="A5660" s="119">
        <f>MAX($A$19:A5659)+1</f>
        <v>5642</v>
      </c>
      <c r="B5660" s="120" t="s">
        <v>41</v>
      </c>
      <c r="C5660" s="144" t="s">
        <v>788</v>
      </c>
      <c r="D5660" s="144" t="s">
        <v>6061</v>
      </c>
      <c r="E5660" s="145" t="s">
        <v>4159</v>
      </c>
      <c r="F5660" s="146" t="s">
        <v>3246</v>
      </c>
      <c r="G5660" s="146" t="s">
        <v>3247</v>
      </c>
      <c r="H5660" s="146" t="s">
        <v>6065</v>
      </c>
      <c r="I5660" s="151" t="s">
        <v>327</v>
      </c>
      <c r="J5660" s="147">
        <v>2</v>
      </c>
      <c r="K5660" s="147">
        <v>550000</v>
      </c>
      <c r="L5660" s="148">
        <v>1100000</v>
      </c>
      <c r="M5660" s="120" t="s">
        <v>229</v>
      </c>
      <c r="N5660" s="149">
        <v>110000</v>
      </c>
      <c r="O5660" s="169"/>
      <c r="P5660" s="154" t="s">
        <v>4117</v>
      </c>
      <c r="Q5660" s="158" t="s">
        <v>50</v>
      </c>
      <c r="R5660" s="142">
        <f t="shared" si="88"/>
        <v>10</v>
      </c>
    </row>
    <row r="5661" ht="22.5" s="109" customFormat="1">
      <c r="A5661" s="119">
        <f>MAX($A$19:A5660)+1</f>
        <v>5643</v>
      </c>
      <c r="B5661" s="120" t="s">
        <v>41</v>
      </c>
      <c r="C5661" s="144" t="s">
        <v>788</v>
      </c>
      <c r="D5661" s="144" t="s">
        <v>6061</v>
      </c>
      <c r="E5661" s="145" t="s">
        <v>4159</v>
      </c>
      <c r="F5661" s="146" t="s">
        <v>3246</v>
      </c>
      <c r="G5661" s="146" t="s">
        <v>3247</v>
      </c>
      <c r="H5661" s="146" t="s">
        <v>6066</v>
      </c>
      <c r="I5661" s="151" t="s">
        <v>288</v>
      </c>
      <c r="J5661" s="147">
        <v>24</v>
      </c>
      <c r="K5661" s="147">
        <v>20000</v>
      </c>
      <c r="L5661" s="148">
        <v>480000</v>
      </c>
      <c r="M5661" s="120" t="s">
        <v>229</v>
      </c>
      <c r="N5661" s="149">
        <v>48000</v>
      </c>
      <c r="O5661" s="169"/>
      <c r="P5661" s="154" t="s">
        <v>4117</v>
      </c>
      <c r="Q5661" s="158" t="s">
        <v>50</v>
      </c>
      <c r="R5661" s="142">
        <f t="shared" si="88"/>
        <v>10</v>
      </c>
    </row>
    <row r="5662" ht="22.5" s="109" customFormat="1">
      <c r="A5662" s="119">
        <f>MAX($A$19:A5661)+1</f>
        <v>5644</v>
      </c>
      <c r="B5662" s="120" t="s">
        <v>41</v>
      </c>
      <c r="C5662" s="144" t="s">
        <v>788</v>
      </c>
      <c r="D5662" s="144" t="s">
        <v>6061</v>
      </c>
      <c r="E5662" s="145" t="s">
        <v>4159</v>
      </c>
      <c r="F5662" s="146" t="s">
        <v>3246</v>
      </c>
      <c r="G5662" s="146" t="s">
        <v>3247</v>
      </c>
      <c r="H5662" s="146" t="s">
        <v>6067</v>
      </c>
      <c r="I5662" s="151" t="s">
        <v>288</v>
      </c>
      <c r="J5662" s="147">
        <v>3</v>
      </c>
      <c r="K5662" s="147">
        <v>25000</v>
      </c>
      <c r="L5662" s="148">
        <v>75000</v>
      </c>
      <c r="M5662" s="120" t="s">
        <v>229</v>
      </c>
      <c r="N5662" s="149">
        <v>7500</v>
      </c>
      <c r="O5662" s="169"/>
      <c r="P5662" s="154" t="s">
        <v>4117</v>
      </c>
      <c r="Q5662" s="158" t="s">
        <v>50</v>
      </c>
      <c r="R5662" s="142">
        <f t="shared" si="88"/>
        <v>10</v>
      </c>
    </row>
    <row r="5663" ht="22.5" s="109" customFormat="1">
      <c r="A5663" s="119">
        <f>MAX($A$19:A5662)+1</f>
        <v>5645</v>
      </c>
      <c r="B5663" s="120" t="s">
        <v>41</v>
      </c>
      <c r="C5663" s="144" t="s">
        <v>788</v>
      </c>
      <c r="D5663" s="144" t="s">
        <v>6061</v>
      </c>
      <c r="E5663" s="145" t="s">
        <v>4159</v>
      </c>
      <c r="F5663" s="146" t="s">
        <v>3246</v>
      </c>
      <c r="G5663" s="146" t="s">
        <v>3247</v>
      </c>
      <c r="H5663" s="146" t="s">
        <v>3283</v>
      </c>
      <c r="I5663" s="151" t="s">
        <v>2797</v>
      </c>
      <c r="J5663" s="147">
        <v>7</v>
      </c>
      <c r="K5663" s="147">
        <v>75000</v>
      </c>
      <c r="L5663" s="148">
        <v>525000</v>
      </c>
      <c r="M5663" s="120" t="s">
        <v>229</v>
      </c>
      <c r="N5663" s="149">
        <v>52500</v>
      </c>
      <c r="O5663" s="169"/>
      <c r="P5663" s="154" t="s">
        <v>4117</v>
      </c>
      <c r="Q5663" s="158" t="s">
        <v>50</v>
      </c>
      <c r="R5663" s="142">
        <f t="shared" si="88"/>
        <v>10</v>
      </c>
    </row>
    <row r="5664" ht="22.5" s="109" customFormat="1">
      <c r="A5664" s="119">
        <f>MAX($A$19:A5663)+1</f>
        <v>5646</v>
      </c>
      <c r="B5664" s="120" t="s">
        <v>41</v>
      </c>
      <c r="C5664" s="144" t="s">
        <v>788</v>
      </c>
      <c r="D5664" s="144" t="s">
        <v>6061</v>
      </c>
      <c r="E5664" s="145" t="s">
        <v>4159</v>
      </c>
      <c r="F5664" s="146" t="s">
        <v>3246</v>
      </c>
      <c r="G5664" s="146" t="s">
        <v>3247</v>
      </c>
      <c r="H5664" s="146" t="s">
        <v>6068</v>
      </c>
      <c r="I5664" s="151" t="s">
        <v>327</v>
      </c>
      <c r="J5664" s="147">
        <v>1</v>
      </c>
      <c r="K5664" s="147">
        <v>2900000</v>
      </c>
      <c r="L5664" s="148">
        <v>2900000</v>
      </c>
      <c r="M5664" s="120" t="s">
        <v>229</v>
      </c>
      <c r="N5664" s="149">
        <v>290000</v>
      </c>
      <c r="O5664" s="169"/>
      <c r="P5664" s="154" t="s">
        <v>4117</v>
      </c>
      <c r="Q5664" s="158" t="s">
        <v>50</v>
      </c>
      <c r="R5664" s="142">
        <f t="shared" si="88"/>
        <v>10</v>
      </c>
    </row>
    <row r="5665" ht="22.5" s="109" customFormat="1">
      <c r="A5665" s="119">
        <f>MAX($A$19:A5664)+1</f>
        <v>5647</v>
      </c>
      <c r="B5665" s="120" t="s">
        <v>41</v>
      </c>
      <c r="C5665" s="144" t="s">
        <v>788</v>
      </c>
      <c r="D5665" s="144" t="s">
        <v>3390</v>
      </c>
      <c r="E5665" s="145" t="s">
        <v>4159</v>
      </c>
      <c r="F5665" s="146" t="s">
        <v>3246</v>
      </c>
      <c r="G5665" s="146" t="s">
        <v>3247</v>
      </c>
      <c r="H5665" s="146" t="s">
        <v>6069</v>
      </c>
      <c r="I5665" s="151" t="s">
        <v>327</v>
      </c>
      <c r="J5665" s="147">
        <v>5</v>
      </c>
      <c r="K5665" s="147">
        <v>240000</v>
      </c>
      <c r="L5665" s="148">
        <v>1200000</v>
      </c>
      <c r="M5665" s="120" t="s">
        <v>56</v>
      </c>
      <c r="N5665" s="149">
        <v>96000</v>
      </c>
      <c r="O5665" s="169"/>
      <c r="P5665" s="154" t="s">
        <v>4117</v>
      </c>
      <c r="Q5665" s="158" t="s">
        <v>50</v>
      </c>
      <c r="R5665" s="142">
        <f t="shared" si="88"/>
        <v>8</v>
      </c>
    </row>
    <row r="5666" ht="22.5" s="109" customFormat="1">
      <c r="A5666" s="119">
        <f>MAX($A$19:A5665)+1</f>
        <v>5648</v>
      </c>
      <c r="B5666" s="120" t="s">
        <v>41</v>
      </c>
      <c r="C5666" s="144" t="s">
        <v>788</v>
      </c>
      <c r="D5666" s="144" t="s">
        <v>3390</v>
      </c>
      <c r="E5666" s="145" t="s">
        <v>4159</v>
      </c>
      <c r="F5666" s="146" t="s">
        <v>3246</v>
      </c>
      <c r="G5666" s="146" t="s">
        <v>3247</v>
      </c>
      <c r="H5666" s="146" t="s">
        <v>6070</v>
      </c>
      <c r="I5666" s="151" t="s">
        <v>327</v>
      </c>
      <c r="J5666" s="147">
        <v>3</v>
      </c>
      <c r="K5666" s="147">
        <v>280000</v>
      </c>
      <c r="L5666" s="148">
        <v>840000</v>
      </c>
      <c r="M5666" s="120" t="s">
        <v>56</v>
      </c>
      <c r="N5666" s="149">
        <v>67200</v>
      </c>
      <c r="O5666" s="169"/>
      <c r="P5666" s="154" t="s">
        <v>4117</v>
      </c>
      <c r="Q5666" s="158" t="s">
        <v>50</v>
      </c>
      <c r="R5666" s="142">
        <f t="shared" si="88"/>
        <v>8</v>
      </c>
    </row>
    <row r="5667" ht="22.5" s="109" customFormat="1">
      <c r="A5667" s="119">
        <f>MAX($A$19:A5666)+1</f>
        <v>5649</v>
      </c>
      <c r="B5667" s="120" t="s">
        <v>41</v>
      </c>
      <c r="C5667" s="144" t="s">
        <v>788</v>
      </c>
      <c r="D5667" s="144" t="s">
        <v>3390</v>
      </c>
      <c r="E5667" s="145" t="s">
        <v>4159</v>
      </c>
      <c r="F5667" s="146" t="s">
        <v>3246</v>
      </c>
      <c r="G5667" s="146" t="s">
        <v>3247</v>
      </c>
      <c r="H5667" s="146" t="s">
        <v>6071</v>
      </c>
      <c r="I5667" s="151" t="s">
        <v>327</v>
      </c>
      <c r="J5667" s="147">
        <v>5</v>
      </c>
      <c r="K5667" s="147">
        <v>90000</v>
      </c>
      <c r="L5667" s="148">
        <v>450000</v>
      </c>
      <c r="M5667" s="120" t="s">
        <v>56</v>
      </c>
      <c r="N5667" s="149">
        <v>36000</v>
      </c>
      <c r="O5667" s="169"/>
      <c r="P5667" s="154" t="s">
        <v>4117</v>
      </c>
      <c r="Q5667" s="158" t="s">
        <v>50</v>
      </c>
      <c r="R5667" s="142">
        <f t="shared" si="88"/>
        <v>8</v>
      </c>
    </row>
    <row r="5668" ht="22.5" s="109" customFormat="1">
      <c r="A5668" s="119">
        <f>MAX($A$19:A5667)+1</f>
        <v>5650</v>
      </c>
      <c r="B5668" s="120" t="s">
        <v>41</v>
      </c>
      <c r="C5668" s="144" t="s">
        <v>788</v>
      </c>
      <c r="D5668" s="144" t="s">
        <v>3390</v>
      </c>
      <c r="E5668" s="145" t="s">
        <v>4159</v>
      </c>
      <c r="F5668" s="146" t="s">
        <v>3246</v>
      </c>
      <c r="G5668" s="146" t="s">
        <v>3247</v>
      </c>
      <c r="H5668" s="146" t="s">
        <v>6072</v>
      </c>
      <c r="I5668" s="151" t="s">
        <v>327</v>
      </c>
      <c r="J5668" s="147">
        <v>10</v>
      </c>
      <c r="K5668" s="147">
        <v>60000</v>
      </c>
      <c r="L5668" s="148">
        <v>600000</v>
      </c>
      <c r="M5668" s="120" t="s">
        <v>56</v>
      </c>
      <c r="N5668" s="149">
        <v>48000</v>
      </c>
      <c r="O5668" s="169"/>
      <c r="P5668" s="154" t="s">
        <v>4117</v>
      </c>
      <c r="Q5668" s="158" t="s">
        <v>50</v>
      </c>
      <c r="R5668" s="142">
        <f t="shared" si="88"/>
        <v>8</v>
      </c>
    </row>
    <row r="5669" ht="22.5" s="109" customFormat="1">
      <c r="A5669" s="119">
        <f>MAX($A$19:A5668)+1</f>
        <v>5651</v>
      </c>
      <c r="B5669" s="120" t="s">
        <v>41</v>
      </c>
      <c r="C5669" s="144" t="s">
        <v>788</v>
      </c>
      <c r="D5669" s="144" t="s">
        <v>3390</v>
      </c>
      <c r="E5669" s="145" t="s">
        <v>4159</v>
      </c>
      <c r="F5669" s="146" t="s">
        <v>3246</v>
      </c>
      <c r="G5669" s="146" t="s">
        <v>3247</v>
      </c>
      <c r="H5669" s="146" t="s">
        <v>6073</v>
      </c>
      <c r="I5669" s="151" t="s">
        <v>327</v>
      </c>
      <c r="J5669" s="147">
        <v>1</v>
      </c>
      <c r="K5669" s="147">
        <v>1800000</v>
      </c>
      <c r="L5669" s="148">
        <v>1800000</v>
      </c>
      <c r="M5669" s="120" t="s">
        <v>56</v>
      </c>
      <c r="N5669" s="149">
        <v>144000</v>
      </c>
      <c r="O5669" s="169"/>
      <c r="P5669" s="154" t="s">
        <v>4117</v>
      </c>
      <c r="Q5669" s="158" t="s">
        <v>50</v>
      </c>
      <c r="R5669" s="142">
        <f t="shared" si="88"/>
        <v>8</v>
      </c>
    </row>
    <row r="5670" ht="22.5" s="109" customFormat="1">
      <c r="A5670" s="119">
        <f>MAX($A$19:A5669)+1</f>
        <v>5652</v>
      </c>
      <c r="B5670" s="120" t="s">
        <v>41</v>
      </c>
      <c r="C5670" s="144" t="s">
        <v>788</v>
      </c>
      <c r="D5670" s="144" t="s">
        <v>3390</v>
      </c>
      <c r="E5670" s="145" t="s">
        <v>4159</v>
      </c>
      <c r="F5670" s="146" t="s">
        <v>3246</v>
      </c>
      <c r="G5670" s="146" t="s">
        <v>3247</v>
      </c>
      <c r="H5670" s="146" t="s">
        <v>6074</v>
      </c>
      <c r="I5670" s="151" t="s">
        <v>327</v>
      </c>
      <c r="J5670" s="147">
        <v>1</v>
      </c>
      <c r="K5670" s="147">
        <v>1400000</v>
      </c>
      <c r="L5670" s="148">
        <v>1400000</v>
      </c>
      <c r="M5670" s="120" t="s">
        <v>56</v>
      </c>
      <c r="N5670" s="149">
        <v>112000</v>
      </c>
      <c r="O5670" s="169"/>
      <c r="P5670" s="154" t="s">
        <v>4117</v>
      </c>
      <c r="Q5670" s="158" t="s">
        <v>50</v>
      </c>
      <c r="R5670" s="142">
        <f t="shared" si="88"/>
        <v>8</v>
      </c>
    </row>
    <row r="5671" ht="22.5" s="109" customFormat="1">
      <c r="A5671" s="119">
        <f>MAX($A$19:A5670)+1</f>
        <v>5653</v>
      </c>
      <c r="B5671" s="120" t="s">
        <v>41</v>
      </c>
      <c r="C5671" s="144" t="s">
        <v>788</v>
      </c>
      <c r="D5671" s="144" t="s">
        <v>3390</v>
      </c>
      <c r="E5671" s="145" t="s">
        <v>4159</v>
      </c>
      <c r="F5671" s="146" t="s">
        <v>3246</v>
      </c>
      <c r="G5671" s="146" t="s">
        <v>3247</v>
      </c>
      <c r="H5671" s="146" t="s">
        <v>6075</v>
      </c>
      <c r="I5671" s="151" t="s">
        <v>327</v>
      </c>
      <c r="J5671" s="147">
        <v>10</v>
      </c>
      <c r="K5671" s="147">
        <v>275000</v>
      </c>
      <c r="L5671" s="148">
        <v>2750000</v>
      </c>
      <c r="M5671" s="120" t="s">
        <v>56</v>
      </c>
      <c r="N5671" s="149">
        <v>220000</v>
      </c>
      <c r="O5671" s="169"/>
      <c r="P5671" s="154" t="s">
        <v>4117</v>
      </c>
      <c r="Q5671" s="158" t="s">
        <v>50</v>
      </c>
      <c r="R5671" s="142">
        <f t="shared" si="88"/>
        <v>8</v>
      </c>
    </row>
    <row r="5672" ht="22.5" s="109" customFormat="1">
      <c r="A5672" s="119">
        <f>MAX($A$19:A5671)+1</f>
        <v>5654</v>
      </c>
      <c r="B5672" s="120" t="s">
        <v>41</v>
      </c>
      <c r="C5672" s="144" t="s">
        <v>788</v>
      </c>
      <c r="D5672" s="144" t="s">
        <v>3390</v>
      </c>
      <c r="E5672" s="145" t="s">
        <v>4159</v>
      </c>
      <c r="F5672" s="146" t="s">
        <v>3246</v>
      </c>
      <c r="G5672" s="146" t="s">
        <v>3247</v>
      </c>
      <c r="H5672" s="146" t="s">
        <v>6076</v>
      </c>
      <c r="I5672" s="151" t="s">
        <v>327</v>
      </c>
      <c r="J5672" s="147">
        <v>5</v>
      </c>
      <c r="K5672" s="147">
        <v>85000</v>
      </c>
      <c r="L5672" s="148">
        <v>425000</v>
      </c>
      <c r="M5672" s="120" t="s">
        <v>56</v>
      </c>
      <c r="N5672" s="149">
        <v>34000</v>
      </c>
      <c r="O5672" s="169"/>
      <c r="P5672" s="154" t="s">
        <v>4117</v>
      </c>
      <c r="Q5672" s="158" t="s">
        <v>50</v>
      </c>
      <c r="R5672" s="142">
        <f t="shared" si="88"/>
        <v>8</v>
      </c>
    </row>
    <row r="5673" ht="22.5" s="109" customFormat="1">
      <c r="A5673" s="119">
        <f>MAX($A$19:A5672)+1</f>
        <v>5655</v>
      </c>
      <c r="B5673" s="120" t="s">
        <v>41</v>
      </c>
      <c r="C5673" s="144" t="s">
        <v>788</v>
      </c>
      <c r="D5673" s="144" t="s">
        <v>3390</v>
      </c>
      <c r="E5673" s="145" t="s">
        <v>4159</v>
      </c>
      <c r="F5673" s="146" t="s">
        <v>3246</v>
      </c>
      <c r="G5673" s="146" t="s">
        <v>3247</v>
      </c>
      <c r="H5673" s="146" t="s">
        <v>6077</v>
      </c>
      <c r="I5673" s="151" t="s">
        <v>327</v>
      </c>
      <c r="J5673" s="147">
        <v>10</v>
      </c>
      <c r="K5673" s="147">
        <v>65000</v>
      </c>
      <c r="L5673" s="148">
        <v>650000</v>
      </c>
      <c r="M5673" s="120" t="s">
        <v>56</v>
      </c>
      <c r="N5673" s="149">
        <v>52000</v>
      </c>
      <c r="O5673" s="169"/>
      <c r="P5673" s="154" t="s">
        <v>4117</v>
      </c>
      <c r="Q5673" s="158" t="s">
        <v>50</v>
      </c>
      <c r="R5673" s="142">
        <f t="shared" si="88"/>
        <v>8</v>
      </c>
    </row>
    <row r="5674" ht="22.5" s="109" customFormat="1">
      <c r="A5674" s="119">
        <f>MAX($A$19:A5673)+1</f>
        <v>5656</v>
      </c>
      <c r="B5674" s="120" t="s">
        <v>41</v>
      </c>
      <c r="C5674" s="144" t="s">
        <v>788</v>
      </c>
      <c r="D5674" s="144" t="s">
        <v>3390</v>
      </c>
      <c r="E5674" s="145" t="s">
        <v>4159</v>
      </c>
      <c r="F5674" s="146" t="s">
        <v>3246</v>
      </c>
      <c r="G5674" s="146" t="s">
        <v>3247</v>
      </c>
      <c r="H5674" s="146" t="s">
        <v>6078</v>
      </c>
      <c r="I5674" s="151" t="s">
        <v>327</v>
      </c>
      <c r="J5674" s="147">
        <v>15</v>
      </c>
      <c r="K5674" s="147">
        <v>50000</v>
      </c>
      <c r="L5674" s="148">
        <v>750000</v>
      </c>
      <c r="M5674" s="120" t="s">
        <v>56</v>
      </c>
      <c r="N5674" s="149">
        <v>60000</v>
      </c>
      <c r="O5674" s="169"/>
      <c r="P5674" s="154" t="s">
        <v>4117</v>
      </c>
      <c r="Q5674" s="158" t="s">
        <v>50</v>
      </c>
      <c r="R5674" s="142">
        <f t="shared" si="88"/>
        <v>8</v>
      </c>
    </row>
    <row r="5675" ht="22.5" s="109" customFormat="1">
      <c r="A5675" s="119">
        <f>MAX($A$19:A5674)+1</f>
        <v>5657</v>
      </c>
      <c r="B5675" s="120" t="s">
        <v>41</v>
      </c>
      <c r="C5675" s="144" t="s">
        <v>788</v>
      </c>
      <c r="D5675" s="144" t="s">
        <v>3390</v>
      </c>
      <c r="E5675" s="145" t="s">
        <v>4159</v>
      </c>
      <c r="F5675" s="146" t="s">
        <v>3246</v>
      </c>
      <c r="G5675" s="146" t="s">
        <v>3247</v>
      </c>
      <c r="H5675" s="146" t="s">
        <v>6079</v>
      </c>
      <c r="I5675" s="151" t="s">
        <v>327</v>
      </c>
      <c r="J5675" s="147">
        <v>40</v>
      </c>
      <c r="K5675" s="147">
        <v>75000</v>
      </c>
      <c r="L5675" s="148">
        <v>3000000</v>
      </c>
      <c r="M5675" s="120" t="s">
        <v>56</v>
      </c>
      <c r="N5675" s="149">
        <v>240000</v>
      </c>
      <c r="O5675" s="169"/>
      <c r="P5675" s="154" t="s">
        <v>4117</v>
      </c>
      <c r="Q5675" s="158" t="s">
        <v>50</v>
      </c>
      <c r="R5675" s="142">
        <f t="shared" si="88"/>
        <v>8</v>
      </c>
    </row>
    <row r="5676" ht="22.5" s="109" customFormat="1">
      <c r="A5676" s="119">
        <f>MAX($A$19:A5675)+1</f>
        <v>5658</v>
      </c>
      <c r="B5676" s="120" t="s">
        <v>41</v>
      </c>
      <c r="C5676" s="144" t="s">
        <v>788</v>
      </c>
      <c r="D5676" s="144" t="s">
        <v>3390</v>
      </c>
      <c r="E5676" s="145" t="s">
        <v>4159</v>
      </c>
      <c r="F5676" s="146" t="s">
        <v>3246</v>
      </c>
      <c r="G5676" s="146" t="s">
        <v>3247</v>
      </c>
      <c r="H5676" s="146" t="s">
        <v>1177</v>
      </c>
      <c r="I5676" s="151" t="s">
        <v>2797</v>
      </c>
      <c r="J5676" s="147">
        <v>10</v>
      </c>
      <c r="K5676" s="147">
        <v>8200</v>
      </c>
      <c r="L5676" s="148">
        <v>82000</v>
      </c>
      <c r="M5676" s="120" t="s">
        <v>56</v>
      </c>
      <c r="N5676" s="149">
        <v>6560</v>
      </c>
      <c r="O5676" s="169"/>
      <c r="P5676" s="154" t="s">
        <v>4117</v>
      </c>
      <c r="Q5676" s="158" t="s">
        <v>50</v>
      </c>
      <c r="R5676" s="142">
        <f t="shared" si="88"/>
        <v>8</v>
      </c>
    </row>
    <row r="5677" ht="22.5" s="109" customFormat="1">
      <c r="A5677" s="119">
        <f>MAX($A$19:A5676)+1</f>
        <v>5659</v>
      </c>
      <c r="B5677" s="120" t="s">
        <v>41</v>
      </c>
      <c r="C5677" s="144" t="s">
        <v>788</v>
      </c>
      <c r="D5677" s="144" t="s">
        <v>3390</v>
      </c>
      <c r="E5677" s="145" t="s">
        <v>4159</v>
      </c>
      <c r="F5677" s="146" t="s">
        <v>3246</v>
      </c>
      <c r="G5677" s="146" t="s">
        <v>3247</v>
      </c>
      <c r="H5677" s="146" t="s">
        <v>6080</v>
      </c>
      <c r="I5677" s="151" t="s">
        <v>534</v>
      </c>
      <c r="J5677" s="147">
        <v>15</v>
      </c>
      <c r="K5677" s="147">
        <v>12000</v>
      </c>
      <c r="L5677" s="148">
        <v>180000</v>
      </c>
      <c r="M5677" s="120" t="s">
        <v>56</v>
      </c>
      <c r="N5677" s="149">
        <v>14400</v>
      </c>
      <c r="O5677" s="169"/>
      <c r="P5677" s="154" t="s">
        <v>4117</v>
      </c>
      <c r="Q5677" s="158" t="s">
        <v>50</v>
      </c>
      <c r="R5677" s="142">
        <f t="shared" si="88"/>
        <v>8</v>
      </c>
    </row>
    <row r="5678" ht="22.5" s="109" customFormat="1">
      <c r="A5678" s="119">
        <f>MAX($A$19:A5677)+1</f>
        <v>5660</v>
      </c>
      <c r="B5678" s="120" t="s">
        <v>41</v>
      </c>
      <c r="C5678" s="144" t="s">
        <v>788</v>
      </c>
      <c r="D5678" s="144" t="s">
        <v>3390</v>
      </c>
      <c r="E5678" s="145" t="s">
        <v>4159</v>
      </c>
      <c r="F5678" s="146" t="s">
        <v>3246</v>
      </c>
      <c r="G5678" s="146" t="s">
        <v>3247</v>
      </c>
      <c r="H5678" s="146" t="s">
        <v>6081</v>
      </c>
      <c r="I5678" s="151" t="s">
        <v>534</v>
      </c>
      <c r="J5678" s="147">
        <v>15</v>
      </c>
      <c r="K5678" s="147">
        <v>15000</v>
      </c>
      <c r="L5678" s="148">
        <v>225000</v>
      </c>
      <c r="M5678" s="120" t="s">
        <v>56</v>
      </c>
      <c r="N5678" s="149">
        <v>18000</v>
      </c>
      <c r="O5678" s="169"/>
      <c r="P5678" s="154" t="s">
        <v>4117</v>
      </c>
      <c r="Q5678" s="158" t="s">
        <v>50</v>
      </c>
      <c r="R5678" s="142">
        <f t="shared" si="88"/>
        <v>8</v>
      </c>
    </row>
    <row r="5679" ht="22.5" s="109" customFormat="1">
      <c r="A5679" s="119">
        <f>MAX($A$19:A5678)+1</f>
        <v>5661</v>
      </c>
      <c r="B5679" s="120" t="s">
        <v>41</v>
      </c>
      <c r="C5679" s="144" t="s">
        <v>788</v>
      </c>
      <c r="D5679" s="144" t="s">
        <v>3390</v>
      </c>
      <c r="E5679" s="145" t="s">
        <v>4159</v>
      </c>
      <c r="F5679" s="146" t="s">
        <v>3246</v>
      </c>
      <c r="G5679" s="146" t="s">
        <v>3247</v>
      </c>
      <c r="H5679" s="146" t="s">
        <v>6082</v>
      </c>
      <c r="I5679" s="151" t="s">
        <v>327</v>
      </c>
      <c r="J5679" s="147">
        <v>2</v>
      </c>
      <c r="K5679" s="147">
        <v>65000</v>
      </c>
      <c r="L5679" s="148">
        <v>130000</v>
      </c>
      <c r="M5679" s="120" t="s">
        <v>56</v>
      </c>
      <c r="N5679" s="149">
        <v>10400</v>
      </c>
      <c r="O5679" s="169"/>
      <c r="P5679" s="154" t="s">
        <v>4117</v>
      </c>
      <c r="Q5679" s="158" t="s">
        <v>50</v>
      </c>
      <c r="R5679" s="142">
        <f ref="R5679:R5742" t="shared" si="89">N5679/L5679*100</f>
        <v>8</v>
      </c>
    </row>
    <row r="5680" ht="22.5" s="109" customFormat="1">
      <c r="A5680" s="119">
        <f>MAX($A$19:A5679)+1</f>
        <v>5662</v>
      </c>
      <c r="B5680" s="120" t="s">
        <v>41</v>
      </c>
      <c r="C5680" s="144" t="s">
        <v>788</v>
      </c>
      <c r="D5680" s="144" t="s">
        <v>3390</v>
      </c>
      <c r="E5680" s="145" t="s">
        <v>4159</v>
      </c>
      <c r="F5680" s="146" t="s">
        <v>3246</v>
      </c>
      <c r="G5680" s="146" t="s">
        <v>3247</v>
      </c>
      <c r="H5680" s="146" t="s">
        <v>6083</v>
      </c>
      <c r="I5680" s="151" t="s">
        <v>327</v>
      </c>
      <c r="J5680" s="147">
        <v>10</v>
      </c>
      <c r="K5680" s="147">
        <v>150000</v>
      </c>
      <c r="L5680" s="148">
        <v>1500000</v>
      </c>
      <c r="M5680" s="120" t="s">
        <v>56</v>
      </c>
      <c r="N5680" s="149">
        <v>120000</v>
      </c>
      <c r="O5680" s="169"/>
      <c r="P5680" s="154" t="s">
        <v>4117</v>
      </c>
      <c r="Q5680" s="158" t="s">
        <v>50</v>
      </c>
      <c r="R5680" s="142">
        <f t="shared" si="89"/>
        <v>8</v>
      </c>
    </row>
    <row r="5681" ht="22.5" s="109" customFormat="1">
      <c r="A5681" s="119">
        <f>MAX($A$19:A5680)+1</f>
        <v>5663</v>
      </c>
      <c r="B5681" s="120" t="s">
        <v>41</v>
      </c>
      <c r="C5681" s="144" t="s">
        <v>788</v>
      </c>
      <c r="D5681" s="144" t="s">
        <v>3390</v>
      </c>
      <c r="E5681" s="145" t="s">
        <v>4159</v>
      </c>
      <c r="F5681" s="146" t="s">
        <v>3246</v>
      </c>
      <c r="G5681" s="146" t="s">
        <v>3247</v>
      </c>
      <c r="H5681" s="146" t="s">
        <v>6084</v>
      </c>
      <c r="I5681" s="151" t="s">
        <v>327</v>
      </c>
      <c r="J5681" s="147">
        <v>1</v>
      </c>
      <c r="K5681" s="147">
        <v>1600000</v>
      </c>
      <c r="L5681" s="148">
        <v>1600000</v>
      </c>
      <c r="M5681" s="120" t="s">
        <v>56</v>
      </c>
      <c r="N5681" s="149">
        <v>128000</v>
      </c>
      <c r="O5681" s="169"/>
      <c r="P5681" s="154" t="s">
        <v>4117</v>
      </c>
      <c r="Q5681" s="158" t="s">
        <v>50</v>
      </c>
      <c r="R5681" s="142">
        <f t="shared" si="89"/>
        <v>8</v>
      </c>
    </row>
    <row r="5682" ht="22.5" s="109" customFormat="1">
      <c r="A5682" s="119">
        <f>MAX($A$19:A5681)+1</f>
        <v>5664</v>
      </c>
      <c r="B5682" s="120" t="s">
        <v>41</v>
      </c>
      <c r="C5682" s="144" t="s">
        <v>788</v>
      </c>
      <c r="D5682" s="144" t="s">
        <v>3390</v>
      </c>
      <c r="E5682" s="145" t="s">
        <v>4159</v>
      </c>
      <c r="F5682" s="146" t="s">
        <v>3246</v>
      </c>
      <c r="G5682" s="146" t="s">
        <v>3247</v>
      </c>
      <c r="H5682" s="146" t="s">
        <v>6085</v>
      </c>
      <c r="I5682" s="151" t="s">
        <v>534</v>
      </c>
      <c r="J5682" s="147">
        <v>15</v>
      </c>
      <c r="K5682" s="147">
        <v>60000</v>
      </c>
      <c r="L5682" s="148">
        <v>900000</v>
      </c>
      <c r="M5682" s="120" t="s">
        <v>56</v>
      </c>
      <c r="N5682" s="149">
        <v>72000</v>
      </c>
      <c r="O5682" s="169"/>
      <c r="P5682" s="154" t="s">
        <v>4117</v>
      </c>
      <c r="Q5682" s="158" t="s">
        <v>50</v>
      </c>
      <c r="R5682" s="142">
        <f t="shared" si="89"/>
        <v>8</v>
      </c>
    </row>
    <row r="5683" ht="22.5" s="109" customFormat="1">
      <c r="A5683" s="119">
        <f>MAX($A$19:A5682)+1</f>
        <v>5665</v>
      </c>
      <c r="B5683" s="120" t="s">
        <v>41</v>
      </c>
      <c r="C5683" s="144" t="s">
        <v>788</v>
      </c>
      <c r="D5683" s="144" t="s">
        <v>3390</v>
      </c>
      <c r="E5683" s="145" t="s">
        <v>4159</v>
      </c>
      <c r="F5683" s="146" t="s">
        <v>3246</v>
      </c>
      <c r="G5683" s="146" t="s">
        <v>3247</v>
      </c>
      <c r="H5683" s="146" t="s">
        <v>6086</v>
      </c>
      <c r="I5683" s="151" t="s">
        <v>534</v>
      </c>
      <c r="J5683" s="147">
        <v>15</v>
      </c>
      <c r="K5683" s="147">
        <v>46000</v>
      </c>
      <c r="L5683" s="148">
        <v>690000</v>
      </c>
      <c r="M5683" s="120" t="s">
        <v>56</v>
      </c>
      <c r="N5683" s="149">
        <v>55200</v>
      </c>
      <c r="O5683" s="169"/>
      <c r="P5683" s="154" t="s">
        <v>4117</v>
      </c>
      <c r="Q5683" s="158" t="s">
        <v>50</v>
      </c>
      <c r="R5683" s="142">
        <f t="shared" si="89"/>
        <v>8</v>
      </c>
    </row>
    <row r="5684" ht="22.5" s="109" customFormat="1">
      <c r="A5684" s="119">
        <f>MAX($A$19:A5683)+1</f>
        <v>5666</v>
      </c>
      <c r="B5684" s="120" t="s">
        <v>41</v>
      </c>
      <c r="C5684" s="144" t="s">
        <v>788</v>
      </c>
      <c r="D5684" s="144" t="s">
        <v>3390</v>
      </c>
      <c r="E5684" s="145" t="s">
        <v>4159</v>
      </c>
      <c r="F5684" s="146" t="s">
        <v>3246</v>
      </c>
      <c r="G5684" s="146" t="s">
        <v>3247</v>
      </c>
      <c r="H5684" s="146" t="s">
        <v>6087</v>
      </c>
      <c r="I5684" s="151" t="s">
        <v>534</v>
      </c>
      <c r="J5684" s="147">
        <v>15</v>
      </c>
      <c r="K5684" s="147">
        <v>30000</v>
      </c>
      <c r="L5684" s="148">
        <v>450000</v>
      </c>
      <c r="M5684" s="120" t="s">
        <v>56</v>
      </c>
      <c r="N5684" s="149">
        <v>36000</v>
      </c>
      <c r="O5684" s="169"/>
      <c r="P5684" s="154" t="s">
        <v>4117</v>
      </c>
      <c r="Q5684" s="158" t="s">
        <v>50</v>
      </c>
      <c r="R5684" s="142">
        <f t="shared" si="89"/>
        <v>8</v>
      </c>
    </row>
    <row r="5685" ht="22.5" s="109" customFormat="1">
      <c r="A5685" s="119">
        <f>MAX($A$19:A5684)+1</f>
        <v>5667</v>
      </c>
      <c r="B5685" s="120" t="s">
        <v>41</v>
      </c>
      <c r="C5685" s="144" t="s">
        <v>788</v>
      </c>
      <c r="D5685" s="144" t="s">
        <v>3390</v>
      </c>
      <c r="E5685" s="145" t="s">
        <v>4159</v>
      </c>
      <c r="F5685" s="146" t="s">
        <v>3246</v>
      </c>
      <c r="G5685" s="146" t="s">
        <v>3247</v>
      </c>
      <c r="H5685" s="146" t="s">
        <v>6088</v>
      </c>
      <c r="I5685" s="151" t="s">
        <v>534</v>
      </c>
      <c r="J5685" s="147">
        <v>15</v>
      </c>
      <c r="K5685" s="147">
        <v>20000</v>
      </c>
      <c r="L5685" s="148">
        <v>300000</v>
      </c>
      <c r="M5685" s="120" t="s">
        <v>56</v>
      </c>
      <c r="N5685" s="149">
        <v>24000</v>
      </c>
      <c r="O5685" s="169"/>
      <c r="P5685" s="154" t="s">
        <v>4117</v>
      </c>
      <c r="Q5685" s="158" t="s">
        <v>50</v>
      </c>
      <c r="R5685" s="142">
        <f t="shared" si="89"/>
        <v>8</v>
      </c>
    </row>
    <row r="5686" ht="22.5" s="109" customFormat="1">
      <c r="A5686" s="119">
        <f>MAX($A$19:A5685)+1</f>
        <v>5668</v>
      </c>
      <c r="B5686" s="120" t="s">
        <v>41</v>
      </c>
      <c r="C5686" s="144" t="s">
        <v>788</v>
      </c>
      <c r="D5686" s="144" t="s">
        <v>3390</v>
      </c>
      <c r="E5686" s="145" t="s">
        <v>4159</v>
      </c>
      <c r="F5686" s="146" t="s">
        <v>3246</v>
      </c>
      <c r="G5686" s="146" t="s">
        <v>3247</v>
      </c>
      <c r="H5686" s="146" t="s">
        <v>3264</v>
      </c>
      <c r="I5686" s="151" t="s">
        <v>3265</v>
      </c>
      <c r="J5686" s="147">
        <v>2</v>
      </c>
      <c r="K5686" s="147">
        <v>65000</v>
      </c>
      <c r="L5686" s="148">
        <v>130000</v>
      </c>
      <c r="M5686" s="120" t="s">
        <v>56</v>
      </c>
      <c r="N5686" s="149">
        <v>10400</v>
      </c>
      <c r="O5686" s="169"/>
      <c r="P5686" s="154" t="s">
        <v>4117</v>
      </c>
      <c r="Q5686" s="158" t="s">
        <v>50</v>
      </c>
      <c r="R5686" s="142">
        <f t="shared" si="89"/>
        <v>8</v>
      </c>
    </row>
    <row r="5687" ht="22.5" s="109" customFormat="1">
      <c r="A5687" s="119">
        <f>MAX($A$19:A5686)+1</f>
        <v>5669</v>
      </c>
      <c r="B5687" s="120" t="s">
        <v>41</v>
      </c>
      <c r="C5687" s="144" t="s">
        <v>788</v>
      </c>
      <c r="D5687" s="144" t="s">
        <v>6089</v>
      </c>
      <c r="E5687" s="145" t="s">
        <v>4159</v>
      </c>
      <c r="F5687" s="146" t="s">
        <v>3246</v>
      </c>
      <c r="G5687" s="146" t="s">
        <v>3247</v>
      </c>
      <c r="H5687" s="146" t="s">
        <v>3293</v>
      </c>
      <c r="I5687" s="151" t="s">
        <v>98</v>
      </c>
      <c r="J5687" s="147">
        <v>120000</v>
      </c>
      <c r="K5687" s="147">
        <v>570</v>
      </c>
      <c r="L5687" s="148">
        <v>68400000</v>
      </c>
      <c r="M5687" s="120" t="s">
        <v>56</v>
      </c>
      <c r="N5687" s="149">
        <v>5472000</v>
      </c>
      <c r="O5687" s="169"/>
      <c r="P5687" s="154" t="s">
        <v>4117</v>
      </c>
      <c r="Q5687" s="158" t="s">
        <v>50</v>
      </c>
      <c r="R5687" s="142">
        <f t="shared" si="89"/>
        <v>8</v>
      </c>
    </row>
    <row r="5688" ht="22.5" s="109" customFormat="1">
      <c r="A5688" s="119">
        <f>MAX($A$19:A5687)+1</f>
        <v>5670</v>
      </c>
      <c r="B5688" s="120" t="s">
        <v>41</v>
      </c>
      <c r="C5688" s="144" t="s">
        <v>788</v>
      </c>
      <c r="D5688" s="144" t="s">
        <v>6089</v>
      </c>
      <c r="E5688" s="145" t="s">
        <v>4159</v>
      </c>
      <c r="F5688" s="146" t="s">
        <v>3246</v>
      </c>
      <c r="G5688" s="146" t="s">
        <v>3247</v>
      </c>
      <c r="H5688" s="146" t="s">
        <v>3288</v>
      </c>
      <c r="I5688" s="151" t="s">
        <v>98</v>
      </c>
      <c r="J5688" s="147">
        <v>169000</v>
      </c>
      <c r="K5688" s="147">
        <v>400</v>
      </c>
      <c r="L5688" s="148">
        <v>67600000</v>
      </c>
      <c r="M5688" s="120" t="s">
        <v>56</v>
      </c>
      <c r="N5688" s="149">
        <v>5408000</v>
      </c>
      <c r="O5688" s="169"/>
      <c r="P5688" s="154" t="s">
        <v>4117</v>
      </c>
      <c r="Q5688" s="158" t="s">
        <v>50</v>
      </c>
      <c r="R5688" s="142">
        <f t="shared" si="89"/>
        <v>8</v>
      </c>
    </row>
    <row r="5689" ht="22.5" s="109" customFormat="1">
      <c r="A5689" s="119">
        <f>MAX($A$19:A5688)+1</f>
        <v>5671</v>
      </c>
      <c r="B5689" s="120" t="s">
        <v>41</v>
      </c>
      <c r="C5689" s="144" t="s">
        <v>788</v>
      </c>
      <c r="D5689" s="144" t="s">
        <v>6089</v>
      </c>
      <c r="E5689" s="145" t="s">
        <v>4159</v>
      </c>
      <c r="F5689" s="146" t="s">
        <v>3246</v>
      </c>
      <c r="G5689" s="146" t="s">
        <v>3247</v>
      </c>
      <c r="H5689" s="146" t="s">
        <v>6090</v>
      </c>
      <c r="I5689" s="151" t="s">
        <v>98</v>
      </c>
      <c r="J5689" s="147">
        <v>5500</v>
      </c>
      <c r="K5689" s="147">
        <v>350</v>
      </c>
      <c r="L5689" s="148">
        <v>1925000</v>
      </c>
      <c r="M5689" s="120" t="s">
        <v>56</v>
      </c>
      <c r="N5689" s="149">
        <v>154000</v>
      </c>
      <c r="O5689" s="169"/>
      <c r="P5689" s="154" t="s">
        <v>4117</v>
      </c>
      <c r="Q5689" s="158" t="s">
        <v>50</v>
      </c>
      <c r="R5689" s="142">
        <f t="shared" si="89"/>
        <v>8</v>
      </c>
    </row>
    <row r="5690" ht="22.5" s="109" customFormat="1">
      <c r="A5690" s="119">
        <f>MAX($A$19:A5689)+1</f>
        <v>5672</v>
      </c>
      <c r="B5690" s="120" t="s">
        <v>41</v>
      </c>
      <c r="C5690" s="144" t="s">
        <v>788</v>
      </c>
      <c r="D5690" s="144" t="s">
        <v>6089</v>
      </c>
      <c r="E5690" s="145" t="s">
        <v>4159</v>
      </c>
      <c r="F5690" s="146" t="s">
        <v>3246</v>
      </c>
      <c r="G5690" s="146" t="s">
        <v>3247</v>
      </c>
      <c r="H5690" s="146" t="s">
        <v>3292</v>
      </c>
      <c r="I5690" s="151" t="s">
        <v>98</v>
      </c>
      <c r="J5690" s="147">
        <v>87000</v>
      </c>
      <c r="K5690" s="147">
        <v>570</v>
      </c>
      <c r="L5690" s="148">
        <v>49590000</v>
      </c>
      <c r="M5690" s="120" t="s">
        <v>56</v>
      </c>
      <c r="N5690" s="149">
        <v>3967200</v>
      </c>
      <c r="O5690" s="169"/>
      <c r="P5690" s="154" t="s">
        <v>4117</v>
      </c>
      <c r="Q5690" s="158" t="s">
        <v>50</v>
      </c>
      <c r="R5690" s="142">
        <f t="shared" si="89"/>
        <v>8</v>
      </c>
    </row>
    <row r="5691" ht="22.5" s="109" customFormat="1">
      <c r="A5691" s="119">
        <f>MAX($A$19:A5690)+1</f>
        <v>5673</v>
      </c>
      <c r="B5691" s="120" t="s">
        <v>41</v>
      </c>
      <c r="C5691" s="144" t="s">
        <v>788</v>
      </c>
      <c r="D5691" s="144" t="s">
        <v>6089</v>
      </c>
      <c r="E5691" s="145" t="s">
        <v>4159</v>
      </c>
      <c r="F5691" s="146" t="s">
        <v>3246</v>
      </c>
      <c r="G5691" s="146" t="s">
        <v>3247</v>
      </c>
      <c r="H5691" s="146" t="s">
        <v>6091</v>
      </c>
      <c r="I5691" s="151" t="s">
        <v>98</v>
      </c>
      <c r="J5691" s="147">
        <v>16500</v>
      </c>
      <c r="K5691" s="147">
        <v>350</v>
      </c>
      <c r="L5691" s="148">
        <v>5775000</v>
      </c>
      <c r="M5691" s="120" t="s">
        <v>56</v>
      </c>
      <c r="N5691" s="149">
        <v>462000</v>
      </c>
      <c r="O5691" s="169"/>
      <c r="P5691" s="154" t="s">
        <v>4117</v>
      </c>
      <c r="Q5691" s="158" t="s">
        <v>50</v>
      </c>
      <c r="R5691" s="142">
        <f t="shared" si="89"/>
        <v>8</v>
      </c>
    </row>
    <row r="5692" ht="22.5" s="109" customFormat="1">
      <c r="A5692" s="119">
        <f>MAX($A$19:A5691)+1</f>
        <v>5674</v>
      </c>
      <c r="B5692" s="120" t="s">
        <v>41</v>
      </c>
      <c r="C5692" s="144" t="s">
        <v>788</v>
      </c>
      <c r="D5692" s="144" t="s">
        <v>6089</v>
      </c>
      <c r="E5692" s="145" t="s">
        <v>4159</v>
      </c>
      <c r="F5692" s="146" t="s">
        <v>3246</v>
      </c>
      <c r="G5692" s="146" t="s">
        <v>3247</v>
      </c>
      <c r="H5692" s="146" t="s">
        <v>3285</v>
      </c>
      <c r="I5692" s="151" t="s">
        <v>98</v>
      </c>
      <c r="J5692" s="147">
        <v>36000</v>
      </c>
      <c r="K5692" s="147">
        <v>250</v>
      </c>
      <c r="L5692" s="148">
        <v>9000000</v>
      </c>
      <c r="M5692" s="120" t="s">
        <v>56</v>
      </c>
      <c r="N5692" s="149">
        <v>720000</v>
      </c>
      <c r="O5692" s="169"/>
      <c r="P5692" s="154" t="s">
        <v>4117</v>
      </c>
      <c r="Q5692" s="158" t="s">
        <v>50</v>
      </c>
      <c r="R5692" s="142">
        <f t="shared" si="89"/>
        <v>8</v>
      </c>
    </row>
    <row r="5693" ht="22.5" s="109" customFormat="1">
      <c r="A5693" s="119">
        <f>MAX($A$19:A5692)+1</f>
        <v>5675</v>
      </c>
      <c r="B5693" s="120" t="s">
        <v>41</v>
      </c>
      <c r="C5693" s="144" t="s">
        <v>788</v>
      </c>
      <c r="D5693" s="144" t="s">
        <v>6089</v>
      </c>
      <c r="E5693" s="145" t="s">
        <v>4159</v>
      </c>
      <c r="F5693" s="146" t="s">
        <v>3246</v>
      </c>
      <c r="G5693" s="146" t="s">
        <v>3247</v>
      </c>
      <c r="H5693" s="146" t="s">
        <v>3290</v>
      </c>
      <c r="I5693" s="151" t="s">
        <v>98</v>
      </c>
      <c r="J5693" s="147">
        <v>38000</v>
      </c>
      <c r="K5693" s="147">
        <v>650</v>
      </c>
      <c r="L5693" s="148">
        <v>24700000</v>
      </c>
      <c r="M5693" s="120" t="s">
        <v>56</v>
      </c>
      <c r="N5693" s="149">
        <v>1976000</v>
      </c>
      <c r="O5693" s="169"/>
      <c r="P5693" s="154" t="s">
        <v>4117</v>
      </c>
      <c r="Q5693" s="158" t="s">
        <v>50</v>
      </c>
      <c r="R5693" s="142">
        <f t="shared" si="89"/>
        <v>8</v>
      </c>
    </row>
    <row r="5694" ht="22.5" s="109" customFormat="1">
      <c r="A5694" s="119">
        <f>MAX($A$19:A5693)+1</f>
        <v>5676</v>
      </c>
      <c r="B5694" s="120" t="s">
        <v>41</v>
      </c>
      <c r="C5694" s="144" t="s">
        <v>788</v>
      </c>
      <c r="D5694" s="144" t="s">
        <v>6089</v>
      </c>
      <c r="E5694" s="145" t="s">
        <v>4159</v>
      </c>
      <c r="F5694" s="146" t="s">
        <v>3246</v>
      </c>
      <c r="G5694" s="146" t="s">
        <v>3247</v>
      </c>
      <c r="H5694" s="146" t="s">
        <v>3286</v>
      </c>
      <c r="I5694" s="151" t="s">
        <v>98</v>
      </c>
      <c r="J5694" s="147">
        <v>80000</v>
      </c>
      <c r="K5694" s="147">
        <v>350</v>
      </c>
      <c r="L5694" s="148">
        <v>28000000</v>
      </c>
      <c r="M5694" s="120" t="s">
        <v>56</v>
      </c>
      <c r="N5694" s="149">
        <v>2240000</v>
      </c>
      <c r="O5694" s="169"/>
      <c r="P5694" s="154" t="s">
        <v>4117</v>
      </c>
      <c r="Q5694" s="158" t="s">
        <v>50</v>
      </c>
      <c r="R5694" s="142">
        <f t="shared" si="89"/>
        <v>8</v>
      </c>
    </row>
    <row r="5695" ht="22.5" s="109" customFormat="1">
      <c r="A5695" s="119">
        <f>MAX($A$19:A5694)+1</f>
        <v>5677</v>
      </c>
      <c r="B5695" s="120" t="s">
        <v>41</v>
      </c>
      <c r="C5695" s="144" t="s">
        <v>788</v>
      </c>
      <c r="D5695" s="144" t="s">
        <v>6089</v>
      </c>
      <c r="E5695" s="145" t="s">
        <v>4159</v>
      </c>
      <c r="F5695" s="146" t="s">
        <v>3246</v>
      </c>
      <c r="G5695" s="146" t="s">
        <v>3247</v>
      </c>
      <c r="H5695" s="146" t="s">
        <v>3291</v>
      </c>
      <c r="I5695" s="151" t="s">
        <v>98</v>
      </c>
      <c r="J5695" s="147">
        <v>24000</v>
      </c>
      <c r="K5695" s="147">
        <v>700</v>
      </c>
      <c r="L5695" s="148">
        <v>16800000</v>
      </c>
      <c r="M5695" s="120" t="s">
        <v>56</v>
      </c>
      <c r="N5695" s="149">
        <v>1344000</v>
      </c>
      <c r="O5695" s="169"/>
      <c r="P5695" s="154" t="s">
        <v>4117</v>
      </c>
      <c r="Q5695" s="158" t="s">
        <v>50</v>
      </c>
      <c r="R5695" s="142">
        <f t="shared" si="89"/>
        <v>8</v>
      </c>
    </row>
    <row r="5696" ht="22.5" s="109" customFormat="1">
      <c r="A5696" s="119">
        <f>MAX($A$19:A5695)+1</f>
        <v>5678</v>
      </c>
      <c r="B5696" s="120" t="s">
        <v>41</v>
      </c>
      <c r="C5696" s="144" t="s">
        <v>788</v>
      </c>
      <c r="D5696" s="144" t="s">
        <v>6089</v>
      </c>
      <c r="E5696" s="145" t="s">
        <v>4159</v>
      </c>
      <c r="F5696" s="146" t="s">
        <v>3246</v>
      </c>
      <c r="G5696" s="146" t="s">
        <v>3247</v>
      </c>
      <c r="H5696" s="146" t="s">
        <v>6092</v>
      </c>
      <c r="I5696" s="151" t="s">
        <v>98</v>
      </c>
      <c r="J5696" s="147">
        <v>6000</v>
      </c>
      <c r="K5696" s="147">
        <v>750</v>
      </c>
      <c r="L5696" s="148">
        <v>4500000</v>
      </c>
      <c r="M5696" s="120" t="s">
        <v>56</v>
      </c>
      <c r="N5696" s="149">
        <v>360000</v>
      </c>
      <c r="O5696" s="169"/>
      <c r="P5696" s="154" t="s">
        <v>4117</v>
      </c>
      <c r="Q5696" s="158" t="s">
        <v>50</v>
      </c>
      <c r="R5696" s="142">
        <f t="shared" si="89"/>
        <v>8</v>
      </c>
    </row>
    <row r="5697" ht="22.5" s="109" customFormat="1">
      <c r="A5697" s="119">
        <f>MAX($A$19:A5696)+1</f>
        <v>5679</v>
      </c>
      <c r="B5697" s="120" t="s">
        <v>41</v>
      </c>
      <c r="C5697" s="144" t="s">
        <v>788</v>
      </c>
      <c r="D5697" s="144" t="s">
        <v>6089</v>
      </c>
      <c r="E5697" s="145" t="s">
        <v>4159</v>
      </c>
      <c r="F5697" s="146" t="s">
        <v>3246</v>
      </c>
      <c r="G5697" s="146" t="s">
        <v>3247</v>
      </c>
      <c r="H5697" s="146" t="s">
        <v>3289</v>
      </c>
      <c r="I5697" s="151" t="s">
        <v>98</v>
      </c>
      <c r="J5697" s="147">
        <v>10000</v>
      </c>
      <c r="K5697" s="147">
        <v>400</v>
      </c>
      <c r="L5697" s="148">
        <v>4000000</v>
      </c>
      <c r="M5697" s="120" t="s">
        <v>56</v>
      </c>
      <c r="N5697" s="149">
        <v>320000</v>
      </c>
      <c r="O5697" s="169"/>
      <c r="P5697" s="154" t="s">
        <v>4117</v>
      </c>
      <c r="Q5697" s="158" t="s">
        <v>50</v>
      </c>
      <c r="R5697" s="142">
        <f t="shared" si="89"/>
        <v>8</v>
      </c>
    </row>
    <row r="5698" ht="22.5" s="109" customFormat="1">
      <c r="A5698" s="119">
        <f>MAX($A$19:A5697)+1</f>
        <v>5680</v>
      </c>
      <c r="B5698" s="120" t="s">
        <v>41</v>
      </c>
      <c r="C5698" s="144" t="s">
        <v>788</v>
      </c>
      <c r="D5698" s="144" t="s">
        <v>6089</v>
      </c>
      <c r="E5698" s="145" t="s">
        <v>4159</v>
      </c>
      <c r="F5698" s="146" t="s">
        <v>3246</v>
      </c>
      <c r="G5698" s="146" t="s">
        <v>3247</v>
      </c>
      <c r="H5698" s="146" t="s">
        <v>3294</v>
      </c>
      <c r="I5698" s="151" t="s">
        <v>98</v>
      </c>
      <c r="J5698" s="147">
        <v>18000</v>
      </c>
      <c r="K5698" s="147">
        <v>750</v>
      </c>
      <c r="L5698" s="148">
        <v>13500000</v>
      </c>
      <c r="M5698" s="120" t="s">
        <v>56</v>
      </c>
      <c r="N5698" s="149">
        <v>1080000</v>
      </c>
      <c r="O5698" s="169"/>
      <c r="P5698" s="154" t="s">
        <v>4117</v>
      </c>
      <c r="Q5698" s="158" t="s">
        <v>50</v>
      </c>
      <c r="R5698" s="142">
        <f t="shared" si="89"/>
        <v>8</v>
      </c>
    </row>
    <row r="5699" ht="22.5" s="109" customFormat="1">
      <c r="A5699" s="119">
        <f>MAX($A$19:A5698)+1</f>
        <v>5681</v>
      </c>
      <c r="B5699" s="120" t="s">
        <v>41</v>
      </c>
      <c r="C5699" s="144" t="s">
        <v>788</v>
      </c>
      <c r="D5699" s="144" t="s">
        <v>6089</v>
      </c>
      <c r="E5699" s="145" t="s">
        <v>4159</v>
      </c>
      <c r="F5699" s="146" t="s">
        <v>3246</v>
      </c>
      <c r="G5699" s="146" t="s">
        <v>3247</v>
      </c>
      <c r="H5699" s="146" t="s">
        <v>3287</v>
      </c>
      <c r="I5699" s="151" t="s">
        <v>98</v>
      </c>
      <c r="J5699" s="147">
        <v>28000</v>
      </c>
      <c r="K5699" s="147">
        <v>300</v>
      </c>
      <c r="L5699" s="148">
        <v>8400000</v>
      </c>
      <c r="M5699" s="120" t="s">
        <v>56</v>
      </c>
      <c r="N5699" s="149">
        <v>672000</v>
      </c>
      <c r="O5699" s="169"/>
      <c r="P5699" s="154" t="s">
        <v>4117</v>
      </c>
      <c r="Q5699" s="158" t="s">
        <v>50</v>
      </c>
      <c r="R5699" s="142">
        <f t="shared" si="89"/>
        <v>8</v>
      </c>
    </row>
    <row r="5700" s="109" customFormat="1">
      <c r="A5700" s="119">
        <f>MAX($A$19:A5699)+1</f>
        <v>5682</v>
      </c>
      <c r="B5700" s="120" t="s">
        <v>41</v>
      </c>
      <c r="C5700" s="144" t="s">
        <v>2754</v>
      </c>
      <c r="D5700" s="144" t="s">
        <v>318</v>
      </c>
      <c r="E5700" s="145">
        <v>45260</v>
      </c>
      <c r="F5700" s="146" t="s">
        <v>3306</v>
      </c>
      <c r="G5700" s="146" t="s">
        <v>3307</v>
      </c>
      <c r="H5700" s="146" t="s">
        <v>2072</v>
      </c>
      <c r="I5700" s="151" t="s">
        <v>327</v>
      </c>
      <c r="J5700" s="147">
        <v>16415</v>
      </c>
      <c r="K5700" s="147">
        <v>3400</v>
      </c>
      <c r="L5700" s="148">
        <v>55811000</v>
      </c>
      <c r="M5700" s="120" t="s">
        <v>56</v>
      </c>
      <c r="N5700" s="149">
        <v>4464880</v>
      </c>
      <c r="O5700" s="169"/>
      <c r="P5700" s="154" t="s">
        <v>4117</v>
      </c>
      <c r="Q5700" s="158" t="s">
        <v>50</v>
      </c>
      <c r="R5700" s="142">
        <f t="shared" si="89"/>
        <v>8</v>
      </c>
    </row>
    <row r="5701" s="109" customFormat="1">
      <c r="A5701" s="119">
        <f>MAX($A$19:A5700)+1</f>
        <v>5683</v>
      </c>
      <c r="B5701" s="120" t="s">
        <v>41</v>
      </c>
      <c r="C5701" s="144" t="s">
        <v>3308</v>
      </c>
      <c r="D5701" s="144" t="s">
        <v>6093</v>
      </c>
      <c r="E5701" s="145" t="s">
        <v>4159</v>
      </c>
      <c r="F5701" s="123" t="s">
        <v>3309</v>
      </c>
      <c r="G5701" s="146" t="s">
        <v>3310</v>
      </c>
      <c r="H5701" s="146" t="s">
        <v>1527</v>
      </c>
      <c r="I5701" s="151" t="s">
        <v>98</v>
      </c>
      <c r="J5701" s="147">
        <v>190000</v>
      </c>
      <c r="K5701" s="147">
        <v>1300</v>
      </c>
      <c r="L5701" s="148">
        <v>247000000</v>
      </c>
      <c r="M5701" s="120" t="s">
        <v>56</v>
      </c>
      <c r="N5701" s="149">
        <v>19760000</v>
      </c>
      <c r="O5701" s="169"/>
      <c r="P5701" s="154" t="s">
        <v>4117</v>
      </c>
      <c r="Q5701" s="158" t="s">
        <v>50</v>
      </c>
      <c r="R5701" s="142">
        <f t="shared" si="89"/>
        <v>8</v>
      </c>
    </row>
    <row r="5702" s="109" customFormat="1">
      <c r="A5702" s="119">
        <f>MAX($A$19:A5701)+1</f>
        <v>5684</v>
      </c>
      <c r="B5702" s="120" t="s">
        <v>41</v>
      </c>
      <c r="C5702" s="144" t="s">
        <v>3308</v>
      </c>
      <c r="D5702" s="144" t="s">
        <v>6093</v>
      </c>
      <c r="E5702" s="145" t="s">
        <v>4159</v>
      </c>
      <c r="F5702" s="123" t="s">
        <v>3309</v>
      </c>
      <c r="G5702" s="146" t="s">
        <v>3310</v>
      </c>
      <c r="H5702" s="146" t="s">
        <v>3313</v>
      </c>
      <c r="I5702" s="151" t="s">
        <v>98</v>
      </c>
      <c r="J5702" s="147">
        <v>35000</v>
      </c>
      <c r="K5702" s="147">
        <v>1500</v>
      </c>
      <c r="L5702" s="148">
        <v>52500000</v>
      </c>
      <c r="M5702" s="120" t="s">
        <v>56</v>
      </c>
      <c r="N5702" s="149">
        <v>4200000</v>
      </c>
      <c r="O5702" s="169"/>
      <c r="P5702" s="154" t="s">
        <v>4117</v>
      </c>
      <c r="Q5702" s="158" t="s">
        <v>50</v>
      </c>
      <c r="R5702" s="142">
        <f t="shared" si="89"/>
        <v>8</v>
      </c>
    </row>
    <row r="5703" s="109" customFormat="1">
      <c r="A5703" s="119">
        <f>MAX($A$19:A5702)+1</f>
        <v>5685</v>
      </c>
      <c r="B5703" s="120" t="s">
        <v>41</v>
      </c>
      <c r="C5703" s="144" t="s">
        <v>3308</v>
      </c>
      <c r="D5703" s="144" t="s">
        <v>6093</v>
      </c>
      <c r="E5703" s="145" t="s">
        <v>4159</v>
      </c>
      <c r="F5703" s="123" t="s">
        <v>3309</v>
      </c>
      <c r="G5703" s="146" t="s">
        <v>3310</v>
      </c>
      <c r="H5703" s="146" t="s">
        <v>6094</v>
      </c>
      <c r="I5703" s="151" t="s">
        <v>98</v>
      </c>
      <c r="J5703" s="147">
        <v>15000</v>
      </c>
      <c r="K5703" s="147">
        <v>650</v>
      </c>
      <c r="L5703" s="148">
        <v>9750000</v>
      </c>
      <c r="M5703" s="120" t="s">
        <v>56</v>
      </c>
      <c r="N5703" s="149">
        <v>780000</v>
      </c>
      <c r="O5703" s="169"/>
      <c r="P5703" s="154" t="s">
        <v>4117</v>
      </c>
      <c r="Q5703" s="158" t="s">
        <v>50</v>
      </c>
      <c r="R5703" s="142">
        <f t="shared" si="89"/>
        <v>8</v>
      </c>
    </row>
    <row r="5704" s="109" customFormat="1">
      <c r="A5704" s="119">
        <f>MAX($A$19:A5703)+1</f>
        <v>5686</v>
      </c>
      <c r="B5704" s="120" t="s">
        <v>41</v>
      </c>
      <c r="C5704" s="144" t="s">
        <v>269</v>
      </c>
      <c r="D5704" s="144" t="s">
        <v>2063</v>
      </c>
      <c r="E5704" s="145" t="s">
        <v>4155</v>
      </c>
      <c r="F5704" s="146" t="s">
        <v>3314</v>
      </c>
      <c r="G5704" s="146" t="s">
        <v>3315</v>
      </c>
      <c r="H5704" s="146" t="s">
        <v>1523</v>
      </c>
      <c r="I5704" s="151" t="s">
        <v>327</v>
      </c>
      <c r="J5704" s="147">
        <v>83272</v>
      </c>
      <c r="K5704" s="147">
        <v>2500</v>
      </c>
      <c r="L5704" s="148">
        <v>208180000</v>
      </c>
      <c r="M5704" s="120" t="s">
        <v>56</v>
      </c>
      <c r="N5704" s="149">
        <v>16654400</v>
      </c>
      <c r="O5704" s="169"/>
      <c r="P5704" s="154" t="s">
        <v>4117</v>
      </c>
      <c r="Q5704" s="158" t="s">
        <v>50</v>
      </c>
      <c r="R5704" s="142">
        <f t="shared" si="89"/>
        <v>8</v>
      </c>
    </row>
    <row r="5705" s="109" customFormat="1">
      <c r="A5705" s="119">
        <f>MAX($A$19:A5704)+1</f>
        <v>5687</v>
      </c>
      <c r="B5705" s="120" t="s">
        <v>41</v>
      </c>
      <c r="C5705" s="144" t="s">
        <v>269</v>
      </c>
      <c r="D5705" s="144" t="s">
        <v>2063</v>
      </c>
      <c r="E5705" s="145" t="s">
        <v>4155</v>
      </c>
      <c r="F5705" s="146" t="s">
        <v>3314</v>
      </c>
      <c r="G5705" s="146" t="s">
        <v>3315</v>
      </c>
      <c r="H5705" s="146" t="s">
        <v>2018</v>
      </c>
      <c r="I5705" s="151" t="s">
        <v>327</v>
      </c>
      <c r="J5705" s="147">
        <v>33394</v>
      </c>
      <c r="K5705" s="147">
        <v>2500</v>
      </c>
      <c r="L5705" s="148">
        <v>83485000</v>
      </c>
      <c r="M5705" s="120" t="s">
        <v>56</v>
      </c>
      <c r="N5705" s="149">
        <v>6678800</v>
      </c>
      <c r="O5705" s="169"/>
      <c r="P5705" s="154" t="s">
        <v>4117</v>
      </c>
      <c r="Q5705" s="158" t="s">
        <v>50</v>
      </c>
      <c r="R5705" s="142">
        <f t="shared" si="89"/>
        <v>8</v>
      </c>
    </row>
    <row r="5706" ht="22.5" s="109" customFormat="1">
      <c r="A5706" s="119">
        <f>MAX($A$19:A5705)+1</f>
        <v>5688</v>
      </c>
      <c r="B5706" s="120" t="s">
        <v>41</v>
      </c>
      <c r="C5706" s="144" t="s">
        <v>92</v>
      </c>
      <c r="D5706" s="144" t="s">
        <v>5175</v>
      </c>
      <c r="E5706" s="145" t="s">
        <v>4159</v>
      </c>
      <c r="F5706" s="146" t="s">
        <v>3316</v>
      </c>
      <c r="G5706" s="146" t="s">
        <v>3317</v>
      </c>
      <c r="H5706" s="146" t="s">
        <v>3313</v>
      </c>
      <c r="I5706" s="151" t="s">
        <v>557</v>
      </c>
      <c r="J5706" s="147">
        <v>15000</v>
      </c>
      <c r="K5706" s="147">
        <v>1500</v>
      </c>
      <c r="L5706" s="148">
        <v>22500000</v>
      </c>
      <c r="M5706" s="120" t="s">
        <v>56</v>
      </c>
      <c r="N5706" s="149">
        <v>1800000</v>
      </c>
      <c r="O5706" s="169"/>
      <c r="P5706" s="154" t="s">
        <v>4117</v>
      </c>
      <c r="Q5706" s="158" t="s">
        <v>50</v>
      </c>
      <c r="R5706" s="142">
        <f t="shared" si="89"/>
        <v>8</v>
      </c>
    </row>
    <row r="5707" ht="22.5" s="109" customFormat="1">
      <c r="A5707" s="119">
        <f>MAX($A$19:A5706)+1</f>
        <v>5689</v>
      </c>
      <c r="B5707" s="120" t="s">
        <v>41</v>
      </c>
      <c r="C5707" s="144" t="s">
        <v>92</v>
      </c>
      <c r="D5707" s="144" t="s">
        <v>5175</v>
      </c>
      <c r="E5707" s="145" t="s">
        <v>4159</v>
      </c>
      <c r="F5707" s="146" t="s">
        <v>3316</v>
      </c>
      <c r="G5707" s="146" t="s">
        <v>3317</v>
      </c>
      <c r="H5707" s="146" t="s">
        <v>1527</v>
      </c>
      <c r="I5707" s="151" t="s">
        <v>557</v>
      </c>
      <c r="J5707" s="147">
        <v>50000</v>
      </c>
      <c r="K5707" s="147">
        <v>1300</v>
      </c>
      <c r="L5707" s="148">
        <v>65000000</v>
      </c>
      <c r="M5707" s="120" t="s">
        <v>56</v>
      </c>
      <c r="N5707" s="149">
        <v>5200000</v>
      </c>
      <c r="O5707" s="169"/>
      <c r="P5707" s="154" t="s">
        <v>4117</v>
      </c>
      <c r="Q5707" s="158" t="s">
        <v>50</v>
      </c>
      <c r="R5707" s="142">
        <f t="shared" si="89"/>
        <v>8</v>
      </c>
    </row>
    <row r="5708" s="109" customFormat="1">
      <c r="A5708" s="119">
        <f>MAX($A$19:A5707)+1</f>
        <v>5690</v>
      </c>
      <c r="B5708" s="120" t="s">
        <v>41</v>
      </c>
      <c r="C5708" s="144" t="s">
        <v>1440</v>
      </c>
      <c r="D5708" s="144" t="s">
        <v>6095</v>
      </c>
      <c r="E5708" s="145" t="s">
        <v>4159</v>
      </c>
      <c r="F5708" s="146" t="s">
        <v>3320</v>
      </c>
      <c r="G5708" s="146" t="s">
        <v>3321</v>
      </c>
      <c r="H5708" s="146" t="s">
        <v>6096</v>
      </c>
      <c r="I5708" s="151" t="s">
        <v>98</v>
      </c>
      <c r="J5708" s="147">
        <v>6735</v>
      </c>
      <c r="K5708" s="147">
        <v>35200</v>
      </c>
      <c r="L5708" s="148">
        <v>237072000</v>
      </c>
      <c r="M5708" s="120" t="s">
        <v>56</v>
      </c>
      <c r="N5708" s="149">
        <v>18965760</v>
      </c>
      <c r="O5708" s="169"/>
      <c r="P5708" s="154" t="s">
        <v>4117</v>
      </c>
      <c r="Q5708" s="158" t="s">
        <v>50</v>
      </c>
      <c r="R5708" s="142">
        <f t="shared" si="89"/>
        <v>8</v>
      </c>
    </row>
    <row r="5709" s="109" customFormat="1">
      <c r="A5709" s="119">
        <f>MAX($A$19:A5708)+1</f>
        <v>5691</v>
      </c>
      <c r="B5709" s="120" t="s">
        <v>41</v>
      </c>
      <c r="C5709" s="144" t="s">
        <v>1440</v>
      </c>
      <c r="D5709" s="144" t="s">
        <v>6095</v>
      </c>
      <c r="E5709" s="145" t="s">
        <v>4159</v>
      </c>
      <c r="F5709" s="146" t="s">
        <v>3320</v>
      </c>
      <c r="G5709" s="146" t="s">
        <v>3321</v>
      </c>
      <c r="H5709" s="146" t="s">
        <v>6097</v>
      </c>
      <c r="I5709" s="151" t="s">
        <v>98</v>
      </c>
      <c r="J5709" s="147">
        <v>10351</v>
      </c>
      <c r="K5709" s="147">
        <v>6500</v>
      </c>
      <c r="L5709" s="148">
        <v>67281500</v>
      </c>
      <c r="M5709" s="120" t="s">
        <v>56</v>
      </c>
      <c r="N5709" s="149">
        <v>5382520</v>
      </c>
      <c r="O5709" s="169"/>
      <c r="P5709" s="154" t="s">
        <v>4117</v>
      </c>
      <c r="Q5709" s="158" t="s">
        <v>50</v>
      </c>
      <c r="R5709" s="142">
        <f t="shared" si="89"/>
        <v>8</v>
      </c>
    </row>
    <row r="5710" s="109" customFormat="1">
      <c r="A5710" s="119">
        <f>MAX($A$19:A5709)+1</f>
        <v>5692</v>
      </c>
      <c r="B5710" s="120" t="s">
        <v>41</v>
      </c>
      <c r="C5710" s="144" t="s">
        <v>1440</v>
      </c>
      <c r="D5710" s="144" t="s">
        <v>6095</v>
      </c>
      <c r="E5710" s="145" t="s">
        <v>4159</v>
      </c>
      <c r="F5710" s="146" t="s">
        <v>3320</v>
      </c>
      <c r="G5710" s="146" t="s">
        <v>3321</v>
      </c>
      <c r="H5710" s="146" t="s">
        <v>6098</v>
      </c>
      <c r="I5710" s="151" t="s">
        <v>98</v>
      </c>
      <c r="J5710" s="147">
        <v>1485</v>
      </c>
      <c r="K5710" s="147">
        <v>34450</v>
      </c>
      <c r="L5710" s="148">
        <v>51158250</v>
      </c>
      <c r="M5710" s="120" t="s">
        <v>56</v>
      </c>
      <c r="N5710" s="149">
        <v>4092660</v>
      </c>
      <c r="O5710" s="169"/>
      <c r="P5710" s="154" t="s">
        <v>4117</v>
      </c>
      <c r="Q5710" s="158" t="s">
        <v>50</v>
      </c>
      <c r="R5710" s="142">
        <f t="shared" si="89"/>
        <v>8</v>
      </c>
    </row>
    <row r="5711" s="109" customFormat="1">
      <c r="A5711" s="119">
        <f>MAX($A$19:A5710)+1</f>
        <v>5693</v>
      </c>
      <c r="B5711" s="120" t="s">
        <v>41</v>
      </c>
      <c r="C5711" s="144" t="s">
        <v>1440</v>
      </c>
      <c r="D5711" s="144" t="s">
        <v>6095</v>
      </c>
      <c r="E5711" s="145" t="s">
        <v>4159</v>
      </c>
      <c r="F5711" s="146" t="s">
        <v>3320</v>
      </c>
      <c r="G5711" s="146" t="s">
        <v>3321</v>
      </c>
      <c r="H5711" s="146" t="s">
        <v>6099</v>
      </c>
      <c r="I5711" s="151" t="s">
        <v>98</v>
      </c>
      <c r="J5711" s="147">
        <v>4390</v>
      </c>
      <c r="K5711" s="147">
        <v>5450</v>
      </c>
      <c r="L5711" s="148">
        <v>23925500</v>
      </c>
      <c r="M5711" s="120" t="s">
        <v>56</v>
      </c>
      <c r="N5711" s="149">
        <v>1914040</v>
      </c>
      <c r="O5711" s="169"/>
      <c r="P5711" s="154" t="s">
        <v>4117</v>
      </c>
      <c r="Q5711" s="158" t="s">
        <v>50</v>
      </c>
      <c r="R5711" s="142">
        <f t="shared" si="89"/>
        <v>8</v>
      </c>
    </row>
    <row r="5712" s="109" customFormat="1">
      <c r="A5712" s="119">
        <f>MAX($A$19:A5711)+1</f>
        <v>5694</v>
      </c>
      <c r="B5712" s="120" t="s">
        <v>41</v>
      </c>
      <c r="C5712" s="144" t="s">
        <v>1440</v>
      </c>
      <c r="D5712" s="144" t="s">
        <v>6095</v>
      </c>
      <c r="E5712" s="145" t="s">
        <v>4159</v>
      </c>
      <c r="F5712" s="146" t="s">
        <v>3320</v>
      </c>
      <c r="G5712" s="146" t="s">
        <v>3321</v>
      </c>
      <c r="H5712" s="146" t="s">
        <v>6100</v>
      </c>
      <c r="I5712" s="151" t="s">
        <v>98</v>
      </c>
      <c r="J5712" s="147">
        <v>4660</v>
      </c>
      <c r="K5712" s="147">
        <v>13000</v>
      </c>
      <c r="L5712" s="148">
        <v>60580000</v>
      </c>
      <c r="M5712" s="120" t="s">
        <v>56</v>
      </c>
      <c r="N5712" s="149">
        <v>4846400</v>
      </c>
      <c r="O5712" s="169"/>
      <c r="P5712" s="154" t="s">
        <v>4117</v>
      </c>
      <c r="Q5712" s="158" t="s">
        <v>50</v>
      </c>
      <c r="R5712" s="142">
        <f t="shared" si="89"/>
        <v>8</v>
      </c>
    </row>
    <row r="5713" s="109" customFormat="1">
      <c r="A5713" s="119">
        <f>MAX($A$19:A5712)+1</f>
        <v>5695</v>
      </c>
      <c r="B5713" s="120" t="s">
        <v>41</v>
      </c>
      <c r="C5713" s="144" t="s">
        <v>1440</v>
      </c>
      <c r="D5713" s="144" t="s">
        <v>6095</v>
      </c>
      <c r="E5713" s="145" t="s">
        <v>4159</v>
      </c>
      <c r="F5713" s="146" t="s">
        <v>3320</v>
      </c>
      <c r="G5713" s="146" t="s">
        <v>3321</v>
      </c>
      <c r="H5713" s="146" t="s">
        <v>6101</v>
      </c>
      <c r="I5713" s="151" t="s">
        <v>98</v>
      </c>
      <c r="J5713" s="147">
        <v>777</v>
      </c>
      <c r="K5713" s="147">
        <v>17000</v>
      </c>
      <c r="L5713" s="148">
        <v>13209000</v>
      </c>
      <c r="M5713" s="120" t="s">
        <v>56</v>
      </c>
      <c r="N5713" s="149">
        <v>1056720</v>
      </c>
      <c r="O5713" s="169"/>
      <c r="P5713" s="154" t="s">
        <v>4117</v>
      </c>
      <c r="Q5713" s="158" t="s">
        <v>50</v>
      </c>
      <c r="R5713" s="142">
        <f t="shared" si="89"/>
        <v>8</v>
      </c>
    </row>
    <row r="5714" s="109" customFormat="1">
      <c r="A5714" s="119">
        <f>MAX($A$19:A5713)+1</f>
        <v>5696</v>
      </c>
      <c r="B5714" s="120" t="s">
        <v>41</v>
      </c>
      <c r="C5714" s="144" t="s">
        <v>1440</v>
      </c>
      <c r="D5714" s="144" t="s">
        <v>6102</v>
      </c>
      <c r="E5714" s="145" t="s">
        <v>4159</v>
      </c>
      <c r="F5714" s="146" t="s">
        <v>3320</v>
      </c>
      <c r="G5714" s="146" t="s">
        <v>3321</v>
      </c>
      <c r="H5714" s="146" t="s">
        <v>6103</v>
      </c>
      <c r="I5714" s="151" t="s">
        <v>98</v>
      </c>
      <c r="J5714" s="147">
        <v>1963</v>
      </c>
      <c r="K5714" s="147">
        <v>4400</v>
      </c>
      <c r="L5714" s="148">
        <v>8637200</v>
      </c>
      <c r="M5714" s="120" t="s">
        <v>56</v>
      </c>
      <c r="N5714" s="149">
        <v>690976</v>
      </c>
      <c r="O5714" s="169"/>
      <c r="P5714" s="154" t="s">
        <v>4117</v>
      </c>
      <c r="Q5714" s="158" t="s">
        <v>50</v>
      </c>
      <c r="R5714" s="142">
        <f t="shared" si="89"/>
        <v>8</v>
      </c>
    </row>
    <row r="5715" s="109" customFormat="1">
      <c r="A5715" s="119">
        <f>MAX($A$19:A5714)+1</f>
        <v>5697</v>
      </c>
      <c r="B5715" s="120" t="s">
        <v>41</v>
      </c>
      <c r="C5715" s="144" t="s">
        <v>1440</v>
      </c>
      <c r="D5715" s="144" t="s">
        <v>6102</v>
      </c>
      <c r="E5715" s="145" t="s">
        <v>4159</v>
      </c>
      <c r="F5715" s="146" t="s">
        <v>3320</v>
      </c>
      <c r="G5715" s="146" t="s">
        <v>3321</v>
      </c>
      <c r="H5715" s="146" t="s">
        <v>6104</v>
      </c>
      <c r="I5715" s="151" t="s">
        <v>98</v>
      </c>
      <c r="J5715" s="147">
        <v>134</v>
      </c>
      <c r="K5715" s="147">
        <v>7000</v>
      </c>
      <c r="L5715" s="148">
        <v>938000</v>
      </c>
      <c r="M5715" s="120" t="s">
        <v>56</v>
      </c>
      <c r="N5715" s="149">
        <v>75040</v>
      </c>
      <c r="O5715" s="169"/>
      <c r="P5715" s="154" t="s">
        <v>4117</v>
      </c>
      <c r="Q5715" s="158" t="s">
        <v>50</v>
      </c>
      <c r="R5715" s="142">
        <f t="shared" si="89"/>
        <v>8</v>
      </c>
    </row>
    <row r="5716" s="109" customFormat="1">
      <c r="A5716" s="119">
        <f>MAX($A$19:A5715)+1</f>
        <v>5698</v>
      </c>
      <c r="B5716" s="120" t="s">
        <v>41</v>
      </c>
      <c r="C5716" s="144" t="s">
        <v>1440</v>
      </c>
      <c r="D5716" s="144" t="s">
        <v>6102</v>
      </c>
      <c r="E5716" s="145" t="s">
        <v>4159</v>
      </c>
      <c r="F5716" s="146" t="s">
        <v>3320</v>
      </c>
      <c r="G5716" s="146" t="s">
        <v>3321</v>
      </c>
      <c r="H5716" s="146" t="s">
        <v>6105</v>
      </c>
      <c r="I5716" s="151" t="s">
        <v>98</v>
      </c>
      <c r="J5716" s="147">
        <v>512</v>
      </c>
      <c r="K5716" s="147">
        <v>7340</v>
      </c>
      <c r="L5716" s="148">
        <v>3758080</v>
      </c>
      <c r="M5716" s="120" t="s">
        <v>56</v>
      </c>
      <c r="N5716" s="149">
        <v>300647</v>
      </c>
      <c r="O5716" s="169"/>
      <c r="P5716" s="154" t="s">
        <v>4117</v>
      </c>
      <c r="Q5716" s="158" t="s">
        <v>50</v>
      </c>
      <c r="R5716" s="142">
        <f t="shared" si="89"/>
        <v>8.00001596559946</v>
      </c>
    </row>
    <row r="5717" s="109" customFormat="1">
      <c r="A5717" s="119">
        <f>MAX($A$19:A5716)+1</f>
        <v>5699</v>
      </c>
      <c r="B5717" s="120" t="s">
        <v>41</v>
      </c>
      <c r="C5717" s="144" t="s">
        <v>1440</v>
      </c>
      <c r="D5717" s="144" t="s">
        <v>6102</v>
      </c>
      <c r="E5717" s="145" t="s">
        <v>4159</v>
      </c>
      <c r="F5717" s="146" t="s">
        <v>3320</v>
      </c>
      <c r="G5717" s="146" t="s">
        <v>3321</v>
      </c>
      <c r="H5717" s="146" t="s">
        <v>6106</v>
      </c>
      <c r="I5717" s="151" t="s">
        <v>98</v>
      </c>
      <c r="J5717" s="147">
        <v>495</v>
      </c>
      <c r="K5717" s="147">
        <v>7340</v>
      </c>
      <c r="L5717" s="148">
        <v>3633300</v>
      </c>
      <c r="M5717" s="120" t="s">
        <v>56</v>
      </c>
      <c r="N5717" s="149">
        <v>290664</v>
      </c>
      <c r="O5717" s="169"/>
      <c r="P5717" s="154" t="s">
        <v>4117</v>
      </c>
      <c r="Q5717" s="158" t="s">
        <v>50</v>
      </c>
      <c r="R5717" s="142">
        <f t="shared" si="89"/>
        <v>8</v>
      </c>
    </row>
    <row r="5718" s="109" customFormat="1">
      <c r="A5718" s="119">
        <f>MAX($A$19:A5717)+1</f>
        <v>5700</v>
      </c>
      <c r="B5718" s="120" t="s">
        <v>41</v>
      </c>
      <c r="C5718" s="144" t="s">
        <v>1440</v>
      </c>
      <c r="D5718" s="144" t="s">
        <v>6102</v>
      </c>
      <c r="E5718" s="145" t="s">
        <v>4159</v>
      </c>
      <c r="F5718" s="146" t="s">
        <v>3320</v>
      </c>
      <c r="G5718" s="146" t="s">
        <v>3321</v>
      </c>
      <c r="H5718" s="146" t="s">
        <v>2961</v>
      </c>
      <c r="I5718" s="151" t="s">
        <v>98</v>
      </c>
      <c r="J5718" s="147">
        <v>104310</v>
      </c>
      <c r="K5718" s="147">
        <v>740</v>
      </c>
      <c r="L5718" s="148">
        <v>77189400</v>
      </c>
      <c r="M5718" s="120" t="s">
        <v>56</v>
      </c>
      <c r="N5718" s="149">
        <v>6175151</v>
      </c>
      <c r="O5718" s="169"/>
      <c r="P5718" s="154" t="s">
        <v>4117</v>
      </c>
      <c r="Q5718" s="158" t="s">
        <v>50</v>
      </c>
      <c r="R5718" s="142">
        <f t="shared" si="89"/>
        <v>7.99999870448533</v>
      </c>
    </row>
    <row r="5719" s="109" customFormat="1">
      <c r="A5719" s="119">
        <f>MAX($A$19:A5718)+1</f>
        <v>5701</v>
      </c>
      <c r="B5719" s="120" t="s">
        <v>41</v>
      </c>
      <c r="C5719" s="144" t="s">
        <v>3308</v>
      </c>
      <c r="D5719" s="144" t="s">
        <v>6107</v>
      </c>
      <c r="E5719" s="145" t="s">
        <v>4159</v>
      </c>
      <c r="F5719" s="146" t="s">
        <v>3339</v>
      </c>
      <c r="G5719" s="146" t="s">
        <v>3340</v>
      </c>
      <c r="H5719" s="146" t="s">
        <v>3341</v>
      </c>
      <c r="I5719" s="151" t="s">
        <v>98</v>
      </c>
      <c r="J5719" s="147">
        <v>37290</v>
      </c>
      <c r="K5719" s="147">
        <v>3500</v>
      </c>
      <c r="L5719" s="148">
        <v>130515000</v>
      </c>
      <c r="M5719" s="120" t="s">
        <v>56</v>
      </c>
      <c r="N5719" s="149">
        <v>10441200</v>
      </c>
      <c r="O5719" s="169"/>
      <c r="P5719" s="154" t="s">
        <v>4117</v>
      </c>
      <c r="Q5719" s="158" t="s">
        <v>50</v>
      </c>
      <c r="R5719" s="142">
        <f t="shared" si="89"/>
        <v>8</v>
      </c>
    </row>
    <row r="5720" s="109" customFormat="1">
      <c r="A5720" s="119">
        <f>MAX($A$19:A5719)+1</f>
        <v>5702</v>
      </c>
      <c r="B5720" s="120" t="s">
        <v>41</v>
      </c>
      <c r="C5720" s="144" t="s">
        <v>3308</v>
      </c>
      <c r="D5720" s="144" t="s">
        <v>6107</v>
      </c>
      <c r="E5720" s="145" t="s">
        <v>4159</v>
      </c>
      <c r="F5720" s="146" t="s">
        <v>3339</v>
      </c>
      <c r="G5720" s="146" t="s">
        <v>3340</v>
      </c>
      <c r="H5720" s="146" t="s">
        <v>6108</v>
      </c>
      <c r="I5720" s="151" t="s">
        <v>98</v>
      </c>
      <c r="J5720" s="147">
        <v>12163</v>
      </c>
      <c r="K5720" s="147">
        <v>3500</v>
      </c>
      <c r="L5720" s="148">
        <v>42570500</v>
      </c>
      <c r="M5720" s="120" t="s">
        <v>56</v>
      </c>
      <c r="N5720" s="149">
        <v>3405640</v>
      </c>
      <c r="O5720" s="169"/>
      <c r="P5720" s="154" t="s">
        <v>4117</v>
      </c>
      <c r="Q5720" s="158" t="s">
        <v>50</v>
      </c>
      <c r="R5720" s="142">
        <f t="shared" si="89"/>
        <v>8</v>
      </c>
    </row>
    <row r="5721" s="109" customFormat="1">
      <c r="A5721" s="119">
        <f>MAX($A$19:A5720)+1</f>
        <v>5703</v>
      </c>
      <c r="B5721" s="120" t="s">
        <v>41</v>
      </c>
      <c r="C5721" s="144" t="s">
        <v>3308</v>
      </c>
      <c r="D5721" s="144" t="s">
        <v>6107</v>
      </c>
      <c r="E5721" s="145" t="s">
        <v>4159</v>
      </c>
      <c r="F5721" s="146" t="s">
        <v>3339</v>
      </c>
      <c r="G5721" s="146" t="s">
        <v>3340</v>
      </c>
      <c r="H5721" s="146" t="s">
        <v>2893</v>
      </c>
      <c r="I5721" s="151" t="s">
        <v>98</v>
      </c>
      <c r="J5721" s="147">
        <v>7840</v>
      </c>
      <c r="K5721" s="147">
        <v>3400</v>
      </c>
      <c r="L5721" s="148">
        <v>26656000</v>
      </c>
      <c r="M5721" s="120" t="s">
        <v>56</v>
      </c>
      <c r="N5721" s="149">
        <v>2132480</v>
      </c>
      <c r="O5721" s="169"/>
      <c r="P5721" s="154" t="s">
        <v>4117</v>
      </c>
      <c r="Q5721" s="158" t="s">
        <v>50</v>
      </c>
      <c r="R5721" s="142">
        <f t="shared" si="89"/>
        <v>8</v>
      </c>
    </row>
    <row r="5722" s="109" customFormat="1">
      <c r="A5722" s="119">
        <f>MAX($A$19:A5721)+1</f>
        <v>5704</v>
      </c>
      <c r="B5722" s="120" t="s">
        <v>41</v>
      </c>
      <c r="C5722" s="144" t="s">
        <v>3308</v>
      </c>
      <c r="D5722" s="144" t="s">
        <v>6109</v>
      </c>
      <c r="E5722" s="145">
        <v>45260</v>
      </c>
      <c r="F5722" s="146" t="s">
        <v>3339</v>
      </c>
      <c r="G5722" s="146" t="s">
        <v>3340</v>
      </c>
      <c r="H5722" s="146" t="s">
        <v>2893</v>
      </c>
      <c r="I5722" s="151" t="s">
        <v>98</v>
      </c>
      <c r="J5722" s="147">
        <v>5696</v>
      </c>
      <c r="K5722" s="147">
        <v>3400</v>
      </c>
      <c r="L5722" s="148">
        <v>19366400</v>
      </c>
      <c r="M5722" s="120" t="s">
        <v>56</v>
      </c>
      <c r="N5722" s="149">
        <v>1549312</v>
      </c>
      <c r="O5722" s="169"/>
      <c r="P5722" s="154" t="s">
        <v>4117</v>
      </c>
      <c r="Q5722" s="158" t="s">
        <v>50</v>
      </c>
      <c r="R5722" s="142">
        <f t="shared" si="89"/>
        <v>8</v>
      </c>
    </row>
    <row r="5723" s="109" customFormat="1">
      <c r="A5723" s="119">
        <f>MAX($A$19:A5722)+1</f>
        <v>5705</v>
      </c>
      <c r="B5723" s="120" t="s">
        <v>41</v>
      </c>
      <c r="C5723" s="144" t="s">
        <v>2898</v>
      </c>
      <c r="D5723" s="144" t="s">
        <v>6110</v>
      </c>
      <c r="E5723" s="145">
        <v>45238</v>
      </c>
      <c r="F5723" s="146" t="s">
        <v>3343</v>
      </c>
      <c r="G5723" s="146" t="s">
        <v>3344</v>
      </c>
      <c r="H5723" s="146" t="s">
        <v>3345</v>
      </c>
      <c r="I5723" s="151" t="s">
        <v>288</v>
      </c>
      <c r="J5723" s="147">
        <v>1500</v>
      </c>
      <c r="K5723" s="147">
        <v>13000</v>
      </c>
      <c r="L5723" s="148">
        <v>19500000</v>
      </c>
      <c r="M5723" s="120" t="s">
        <v>56</v>
      </c>
      <c r="N5723" s="149">
        <v>1560000</v>
      </c>
      <c r="O5723" s="169"/>
      <c r="P5723" s="154" t="s">
        <v>4117</v>
      </c>
      <c r="Q5723" s="158" t="s">
        <v>50</v>
      </c>
      <c r="R5723" s="142">
        <f t="shared" si="89"/>
        <v>8</v>
      </c>
    </row>
    <row r="5724" ht="22.5" s="109" customFormat="1">
      <c r="A5724" s="119">
        <f>MAX($A$19:A5723)+1</f>
        <v>5706</v>
      </c>
      <c r="B5724" s="120" t="s">
        <v>41</v>
      </c>
      <c r="C5724" s="144" t="s">
        <v>3346</v>
      </c>
      <c r="D5724" s="144" t="s">
        <v>1622</v>
      </c>
      <c r="E5724" s="145" t="s">
        <v>4155</v>
      </c>
      <c r="F5724" s="146" t="s">
        <v>3347</v>
      </c>
      <c r="G5724" s="146" t="s">
        <v>3348</v>
      </c>
      <c r="H5724" s="146" t="s">
        <v>2057</v>
      </c>
      <c r="I5724" s="151" t="s">
        <v>98</v>
      </c>
      <c r="J5724" s="147">
        <v>56625</v>
      </c>
      <c r="K5724" s="147">
        <v>2700</v>
      </c>
      <c r="L5724" s="148">
        <v>152887500</v>
      </c>
      <c r="M5724" s="120" t="s">
        <v>56</v>
      </c>
      <c r="N5724" s="149">
        <v>12231000</v>
      </c>
      <c r="O5724" s="169"/>
      <c r="P5724" s="154" t="s">
        <v>4117</v>
      </c>
      <c r="Q5724" s="158" t="s">
        <v>50</v>
      </c>
      <c r="R5724" s="142">
        <f t="shared" si="89"/>
        <v>8</v>
      </c>
    </row>
    <row r="5725" ht="22.5" s="109" customFormat="1">
      <c r="A5725" s="119">
        <f>MAX($A$19:A5724)+1</f>
        <v>5707</v>
      </c>
      <c r="B5725" s="120" t="s">
        <v>41</v>
      </c>
      <c r="C5725" s="144" t="s">
        <v>3346</v>
      </c>
      <c r="D5725" s="144" t="s">
        <v>1622</v>
      </c>
      <c r="E5725" s="145" t="s">
        <v>4155</v>
      </c>
      <c r="F5725" s="146" t="s">
        <v>3347</v>
      </c>
      <c r="G5725" s="146" t="s">
        <v>3348</v>
      </c>
      <c r="H5725" s="146" t="s">
        <v>3349</v>
      </c>
      <c r="I5725" s="151" t="s">
        <v>98</v>
      </c>
      <c r="J5725" s="147">
        <v>336375</v>
      </c>
      <c r="K5725" s="147">
        <v>587.5</v>
      </c>
      <c r="L5725" s="148">
        <v>197620313</v>
      </c>
      <c r="M5725" s="120" t="s">
        <v>56</v>
      </c>
      <c r="N5725" s="149">
        <v>15809625</v>
      </c>
      <c r="O5725" s="169"/>
      <c r="P5725" s="154" t="s">
        <v>4117</v>
      </c>
      <c r="Q5725" s="158" t="s">
        <v>50</v>
      </c>
      <c r="R5725" s="142">
        <f t="shared" si="89"/>
        <v>7.99999997975917</v>
      </c>
    </row>
    <row r="5726" s="109" customFormat="1">
      <c r="A5726" s="119">
        <f>MAX($A$19:A5725)+1</f>
        <v>5708</v>
      </c>
      <c r="B5726" s="120" t="s">
        <v>41</v>
      </c>
      <c r="C5726" s="144" t="s">
        <v>3350</v>
      </c>
      <c r="D5726" s="144" t="s">
        <v>2050</v>
      </c>
      <c r="E5726" s="145" t="s">
        <v>4159</v>
      </c>
      <c r="F5726" s="146" t="s">
        <v>3351</v>
      </c>
      <c r="G5726" s="146" t="s">
        <v>3352</v>
      </c>
      <c r="H5726" s="146" t="s">
        <v>6111</v>
      </c>
      <c r="I5726" s="151" t="s">
        <v>98</v>
      </c>
      <c r="J5726" s="147">
        <v>827</v>
      </c>
      <c r="K5726" s="147">
        <v>1500</v>
      </c>
      <c r="L5726" s="148">
        <v>1240500</v>
      </c>
      <c r="M5726" s="120" t="s">
        <v>56</v>
      </c>
      <c r="N5726" s="149">
        <v>99240</v>
      </c>
      <c r="O5726" s="169"/>
      <c r="P5726" s="154" t="s">
        <v>4117</v>
      </c>
      <c r="Q5726" s="158" t="s">
        <v>50</v>
      </c>
      <c r="R5726" s="142">
        <f t="shared" si="89"/>
        <v>8</v>
      </c>
    </row>
    <row r="5727" s="109" customFormat="1">
      <c r="A5727" s="119">
        <f>MAX($A$19:A5726)+1</f>
        <v>5709</v>
      </c>
      <c r="B5727" s="120" t="s">
        <v>41</v>
      </c>
      <c r="C5727" s="144" t="s">
        <v>3350</v>
      </c>
      <c r="D5727" s="144" t="s">
        <v>2050</v>
      </c>
      <c r="E5727" s="145" t="s">
        <v>4159</v>
      </c>
      <c r="F5727" s="146" t="s">
        <v>3351</v>
      </c>
      <c r="G5727" s="146" t="s">
        <v>3352</v>
      </c>
      <c r="H5727" s="146" t="s">
        <v>3353</v>
      </c>
      <c r="I5727" s="151" t="s">
        <v>98</v>
      </c>
      <c r="J5727" s="147">
        <v>19319</v>
      </c>
      <c r="K5727" s="147">
        <v>1500</v>
      </c>
      <c r="L5727" s="148">
        <v>28978500</v>
      </c>
      <c r="M5727" s="120" t="s">
        <v>56</v>
      </c>
      <c r="N5727" s="149">
        <v>2318280</v>
      </c>
      <c r="O5727" s="169"/>
      <c r="P5727" s="154" t="s">
        <v>4117</v>
      </c>
      <c r="Q5727" s="158" t="s">
        <v>50</v>
      </c>
      <c r="R5727" s="142">
        <f t="shared" si="89"/>
        <v>8</v>
      </c>
    </row>
    <row r="5728" s="109" customFormat="1">
      <c r="A5728" s="119">
        <f>MAX($A$19:A5727)+1</f>
        <v>5710</v>
      </c>
      <c r="B5728" s="120" t="s">
        <v>41</v>
      </c>
      <c r="C5728" s="144" t="s">
        <v>3350</v>
      </c>
      <c r="D5728" s="144" t="s">
        <v>2050</v>
      </c>
      <c r="E5728" s="145" t="s">
        <v>4159</v>
      </c>
      <c r="F5728" s="146" t="s">
        <v>3351</v>
      </c>
      <c r="G5728" s="146" t="s">
        <v>3352</v>
      </c>
      <c r="H5728" s="146" t="s">
        <v>6112</v>
      </c>
      <c r="I5728" s="151" t="s">
        <v>98</v>
      </c>
      <c r="J5728" s="147">
        <v>42909</v>
      </c>
      <c r="K5728" s="147">
        <v>1500</v>
      </c>
      <c r="L5728" s="148">
        <v>64363500</v>
      </c>
      <c r="M5728" s="120" t="s">
        <v>56</v>
      </c>
      <c r="N5728" s="149">
        <v>5149080</v>
      </c>
      <c r="O5728" s="169"/>
      <c r="P5728" s="154" t="s">
        <v>4117</v>
      </c>
      <c r="Q5728" s="158" t="s">
        <v>50</v>
      </c>
      <c r="R5728" s="142">
        <f t="shared" si="89"/>
        <v>8</v>
      </c>
    </row>
    <row r="5729" s="109" customFormat="1">
      <c r="A5729" s="119">
        <f>MAX($A$19:A5728)+1</f>
        <v>5711</v>
      </c>
      <c r="B5729" s="120" t="s">
        <v>41</v>
      </c>
      <c r="C5729" s="144" t="s">
        <v>3350</v>
      </c>
      <c r="D5729" s="144" t="s">
        <v>2050</v>
      </c>
      <c r="E5729" s="145" t="s">
        <v>4159</v>
      </c>
      <c r="F5729" s="146" t="s">
        <v>3351</v>
      </c>
      <c r="G5729" s="146" t="s">
        <v>3352</v>
      </c>
      <c r="H5729" s="146" t="s">
        <v>3354</v>
      </c>
      <c r="I5729" s="151" t="s">
        <v>98</v>
      </c>
      <c r="J5729" s="147">
        <v>87279</v>
      </c>
      <c r="K5729" s="147">
        <v>3000</v>
      </c>
      <c r="L5729" s="148">
        <v>261837000</v>
      </c>
      <c r="M5729" s="120" t="s">
        <v>56</v>
      </c>
      <c r="N5729" s="149">
        <v>20946960</v>
      </c>
      <c r="O5729" s="169"/>
      <c r="P5729" s="154" t="s">
        <v>4117</v>
      </c>
      <c r="Q5729" s="158" t="s">
        <v>50</v>
      </c>
      <c r="R5729" s="142">
        <f t="shared" si="89"/>
        <v>8</v>
      </c>
    </row>
    <row r="5730" s="109" customFormat="1">
      <c r="A5730" s="119">
        <f>MAX($A$19:A5729)+1</f>
        <v>5712</v>
      </c>
      <c r="B5730" s="120" t="s">
        <v>41</v>
      </c>
      <c r="C5730" s="144" t="s">
        <v>3350</v>
      </c>
      <c r="D5730" s="144" t="s">
        <v>2050</v>
      </c>
      <c r="E5730" s="145" t="s">
        <v>4159</v>
      </c>
      <c r="F5730" s="146" t="s">
        <v>3351</v>
      </c>
      <c r="G5730" s="146" t="s">
        <v>3352</v>
      </c>
      <c r="H5730" s="146" t="s">
        <v>3355</v>
      </c>
      <c r="I5730" s="151" t="s">
        <v>98</v>
      </c>
      <c r="J5730" s="147">
        <v>40443</v>
      </c>
      <c r="K5730" s="147">
        <v>2500</v>
      </c>
      <c r="L5730" s="148">
        <v>101107500</v>
      </c>
      <c r="M5730" s="120" t="s">
        <v>56</v>
      </c>
      <c r="N5730" s="149">
        <v>8088600</v>
      </c>
      <c r="O5730" s="169"/>
      <c r="P5730" s="154" t="s">
        <v>4117</v>
      </c>
      <c r="Q5730" s="158" t="s">
        <v>50</v>
      </c>
      <c r="R5730" s="142">
        <f t="shared" si="89"/>
        <v>8</v>
      </c>
    </row>
    <row r="5731" s="109" customFormat="1">
      <c r="A5731" s="119">
        <f>MAX($A$19:A5730)+1</f>
        <v>5713</v>
      </c>
      <c r="B5731" s="120" t="s">
        <v>41</v>
      </c>
      <c r="C5731" s="144" t="s">
        <v>3350</v>
      </c>
      <c r="D5731" s="144" t="s">
        <v>2050</v>
      </c>
      <c r="E5731" s="145" t="s">
        <v>4159</v>
      </c>
      <c r="F5731" s="146" t="s">
        <v>3351</v>
      </c>
      <c r="G5731" s="146" t="s">
        <v>3352</v>
      </c>
      <c r="H5731" s="146" t="s">
        <v>3356</v>
      </c>
      <c r="I5731" s="151" t="s">
        <v>98</v>
      </c>
      <c r="J5731" s="147">
        <v>41836</v>
      </c>
      <c r="K5731" s="147">
        <v>2200</v>
      </c>
      <c r="L5731" s="148">
        <v>92039200</v>
      </c>
      <c r="M5731" s="120" t="s">
        <v>56</v>
      </c>
      <c r="N5731" s="149">
        <v>7363136</v>
      </c>
      <c r="O5731" s="169"/>
      <c r="P5731" s="154" t="s">
        <v>4117</v>
      </c>
      <c r="Q5731" s="158" t="s">
        <v>50</v>
      </c>
      <c r="R5731" s="142">
        <f t="shared" si="89"/>
        <v>8</v>
      </c>
    </row>
    <row r="5732" s="109" customFormat="1">
      <c r="A5732" s="119">
        <f>MAX($A$19:A5731)+1</f>
        <v>5714</v>
      </c>
      <c r="B5732" s="120" t="s">
        <v>41</v>
      </c>
      <c r="C5732" s="144" t="s">
        <v>3350</v>
      </c>
      <c r="D5732" s="144" t="s">
        <v>2050</v>
      </c>
      <c r="E5732" s="145" t="s">
        <v>4159</v>
      </c>
      <c r="F5732" s="146" t="s">
        <v>3351</v>
      </c>
      <c r="G5732" s="146" t="s">
        <v>3352</v>
      </c>
      <c r="H5732" s="146" t="s">
        <v>3357</v>
      </c>
      <c r="I5732" s="151" t="s">
        <v>98</v>
      </c>
      <c r="J5732" s="147">
        <v>37850</v>
      </c>
      <c r="K5732" s="147">
        <v>2200</v>
      </c>
      <c r="L5732" s="148">
        <v>83270000</v>
      </c>
      <c r="M5732" s="120" t="s">
        <v>56</v>
      </c>
      <c r="N5732" s="149">
        <v>6661600</v>
      </c>
      <c r="O5732" s="169"/>
      <c r="P5732" s="154" t="s">
        <v>4117</v>
      </c>
      <c r="Q5732" s="158" t="s">
        <v>50</v>
      </c>
      <c r="R5732" s="142">
        <f t="shared" si="89"/>
        <v>8</v>
      </c>
    </row>
    <row r="5733" s="109" customFormat="1">
      <c r="A5733" s="119">
        <f>MAX($A$19:A5732)+1</f>
        <v>5715</v>
      </c>
      <c r="B5733" s="120" t="s">
        <v>41</v>
      </c>
      <c r="C5733" s="144" t="s">
        <v>3350</v>
      </c>
      <c r="D5733" s="144" t="s">
        <v>2050</v>
      </c>
      <c r="E5733" s="145" t="s">
        <v>4159</v>
      </c>
      <c r="F5733" s="146" t="s">
        <v>3351</v>
      </c>
      <c r="G5733" s="146" t="s">
        <v>3352</v>
      </c>
      <c r="H5733" s="146" t="s">
        <v>3358</v>
      </c>
      <c r="I5733" s="151" t="s">
        <v>98</v>
      </c>
      <c r="J5733" s="147">
        <v>7585</v>
      </c>
      <c r="K5733" s="147">
        <v>1900</v>
      </c>
      <c r="L5733" s="148">
        <v>14411500</v>
      </c>
      <c r="M5733" s="120" t="s">
        <v>56</v>
      </c>
      <c r="N5733" s="149">
        <v>1152920</v>
      </c>
      <c r="O5733" s="169"/>
      <c r="P5733" s="154" t="s">
        <v>4117</v>
      </c>
      <c r="Q5733" s="158" t="s">
        <v>50</v>
      </c>
      <c r="R5733" s="142">
        <f t="shared" si="89"/>
        <v>8</v>
      </c>
    </row>
    <row r="5734" s="109" customFormat="1">
      <c r="A5734" s="119">
        <f>MAX($A$19:A5733)+1</f>
        <v>5716</v>
      </c>
      <c r="B5734" s="120" t="s">
        <v>41</v>
      </c>
      <c r="C5734" s="144" t="s">
        <v>3350</v>
      </c>
      <c r="D5734" s="144" t="s">
        <v>2050</v>
      </c>
      <c r="E5734" s="145" t="s">
        <v>4159</v>
      </c>
      <c r="F5734" s="146" t="s">
        <v>3351</v>
      </c>
      <c r="G5734" s="146" t="s">
        <v>3352</v>
      </c>
      <c r="H5734" s="146" t="s">
        <v>3360</v>
      </c>
      <c r="I5734" s="151" t="s">
        <v>98</v>
      </c>
      <c r="J5734" s="147">
        <v>3037</v>
      </c>
      <c r="K5734" s="147">
        <v>2800</v>
      </c>
      <c r="L5734" s="148">
        <v>8503600</v>
      </c>
      <c r="M5734" s="120" t="s">
        <v>56</v>
      </c>
      <c r="N5734" s="149">
        <v>680288</v>
      </c>
      <c r="O5734" s="169"/>
      <c r="P5734" s="154" t="s">
        <v>4117</v>
      </c>
      <c r="Q5734" s="158" t="s">
        <v>50</v>
      </c>
      <c r="R5734" s="142">
        <f t="shared" si="89"/>
        <v>8</v>
      </c>
    </row>
    <row r="5735" s="109" customFormat="1">
      <c r="A5735" s="119">
        <f>MAX($A$19:A5734)+1</f>
        <v>5717</v>
      </c>
      <c r="B5735" s="120" t="s">
        <v>41</v>
      </c>
      <c r="C5735" s="144" t="s">
        <v>3362</v>
      </c>
      <c r="D5735" s="144" t="s">
        <v>6113</v>
      </c>
      <c r="E5735" s="145">
        <v>45232</v>
      </c>
      <c r="F5735" s="146" t="s">
        <v>3364</v>
      </c>
      <c r="G5735" s="146" t="s">
        <v>3365</v>
      </c>
      <c r="H5735" s="123" t="s">
        <v>3366</v>
      </c>
      <c r="I5735" s="133" t="s">
        <v>47</v>
      </c>
      <c r="J5735" s="147"/>
      <c r="K5735" s="147"/>
      <c r="L5735" s="148">
        <v>2700000</v>
      </c>
      <c r="M5735" s="120" t="s">
        <v>56</v>
      </c>
      <c r="N5735" s="149">
        <v>216000</v>
      </c>
      <c r="O5735" s="169"/>
      <c r="P5735" s="154" t="s">
        <v>4117</v>
      </c>
      <c r="Q5735" s="158" t="s">
        <v>50</v>
      </c>
      <c r="R5735" s="142">
        <f t="shared" si="89"/>
        <v>8</v>
      </c>
    </row>
    <row r="5736" s="109" customFormat="1">
      <c r="A5736" s="119">
        <f>MAX($A$19:A5735)+1</f>
        <v>5718</v>
      </c>
      <c r="B5736" s="120" t="s">
        <v>41</v>
      </c>
      <c r="C5736" s="144" t="s">
        <v>527</v>
      </c>
      <c r="D5736" s="144" t="s">
        <v>2045</v>
      </c>
      <c r="E5736" s="145">
        <v>45259</v>
      </c>
      <c r="F5736" s="146" t="s">
        <v>3367</v>
      </c>
      <c r="G5736" s="146" t="s">
        <v>3368</v>
      </c>
      <c r="H5736" s="146" t="s">
        <v>1527</v>
      </c>
      <c r="I5736" s="151" t="s">
        <v>98</v>
      </c>
      <c r="J5736" s="147">
        <v>20000</v>
      </c>
      <c r="K5736" s="147">
        <v>1300</v>
      </c>
      <c r="L5736" s="148">
        <v>26000000</v>
      </c>
      <c r="M5736" s="120" t="s">
        <v>56</v>
      </c>
      <c r="N5736" s="149">
        <v>2080000</v>
      </c>
      <c r="O5736" s="169"/>
      <c r="P5736" s="154" t="s">
        <v>4117</v>
      </c>
      <c r="Q5736" s="158" t="s">
        <v>50</v>
      </c>
      <c r="R5736" s="142">
        <f t="shared" si="89"/>
        <v>8</v>
      </c>
    </row>
    <row r="5737" ht="22.5" s="109" customFormat="1">
      <c r="A5737" s="119">
        <f>MAX($A$19:A5736)+1</f>
        <v>5719</v>
      </c>
      <c r="B5737" s="120" t="s">
        <v>41</v>
      </c>
      <c r="C5737" s="144" t="s">
        <v>1709</v>
      </c>
      <c r="D5737" s="144" t="s">
        <v>3284</v>
      </c>
      <c r="E5737" s="145" t="s">
        <v>4159</v>
      </c>
      <c r="F5737" s="146" t="s">
        <v>3370</v>
      </c>
      <c r="G5737" s="146" t="s">
        <v>3371</v>
      </c>
      <c r="H5737" s="146" t="s">
        <v>6114</v>
      </c>
      <c r="I5737" s="151" t="s">
        <v>100</v>
      </c>
      <c r="J5737" s="147">
        <v>1000</v>
      </c>
      <c r="K5737" s="147">
        <v>6000</v>
      </c>
      <c r="L5737" s="148">
        <v>6000000</v>
      </c>
      <c r="M5737" s="120" t="s">
        <v>56</v>
      </c>
      <c r="N5737" s="149">
        <v>480000</v>
      </c>
      <c r="O5737" s="169"/>
      <c r="P5737" s="154" t="s">
        <v>4117</v>
      </c>
      <c r="Q5737" s="158" t="s">
        <v>50</v>
      </c>
      <c r="R5737" s="142">
        <f t="shared" si="89"/>
        <v>8</v>
      </c>
    </row>
    <row r="5738" ht="22.5" s="109" customFormat="1">
      <c r="A5738" s="119">
        <f>MAX($A$19:A5737)+1</f>
        <v>5720</v>
      </c>
      <c r="B5738" s="120" t="s">
        <v>41</v>
      </c>
      <c r="C5738" s="144" t="s">
        <v>1709</v>
      </c>
      <c r="D5738" s="144" t="s">
        <v>3284</v>
      </c>
      <c r="E5738" s="145" t="s">
        <v>4159</v>
      </c>
      <c r="F5738" s="146" t="s">
        <v>3370</v>
      </c>
      <c r="G5738" s="146" t="s">
        <v>3371</v>
      </c>
      <c r="H5738" s="146" t="s">
        <v>6115</v>
      </c>
      <c r="I5738" s="151" t="s">
        <v>100</v>
      </c>
      <c r="J5738" s="147">
        <v>1400</v>
      </c>
      <c r="K5738" s="147">
        <v>2200</v>
      </c>
      <c r="L5738" s="148">
        <v>3080000</v>
      </c>
      <c r="M5738" s="120" t="s">
        <v>56</v>
      </c>
      <c r="N5738" s="149">
        <v>246400</v>
      </c>
      <c r="O5738" s="169"/>
      <c r="P5738" s="154" t="s">
        <v>4117</v>
      </c>
      <c r="Q5738" s="158" t="s">
        <v>50</v>
      </c>
      <c r="R5738" s="142">
        <f t="shared" si="89"/>
        <v>8</v>
      </c>
    </row>
    <row r="5739" ht="22.5" s="109" customFormat="1">
      <c r="A5739" s="119">
        <f>MAX($A$19:A5738)+1</f>
        <v>5721</v>
      </c>
      <c r="B5739" s="120" t="s">
        <v>41</v>
      </c>
      <c r="C5739" s="144" t="s">
        <v>1709</v>
      </c>
      <c r="D5739" s="144" t="s">
        <v>3284</v>
      </c>
      <c r="E5739" s="145" t="s">
        <v>4159</v>
      </c>
      <c r="F5739" s="146" t="s">
        <v>3370</v>
      </c>
      <c r="G5739" s="146" t="s">
        <v>3371</v>
      </c>
      <c r="H5739" s="146" t="s">
        <v>6116</v>
      </c>
      <c r="I5739" s="151" t="s">
        <v>100</v>
      </c>
      <c r="J5739" s="147">
        <v>2163</v>
      </c>
      <c r="K5739" s="147">
        <v>4500</v>
      </c>
      <c r="L5739" s="148">
        <v>9733500</v>
      </c>
      <c r="M5739" s="120" t="s">
        <v>56</v>
      </c>
      <c r="N5739" s="149">
        <v>778680</v>
      </c>
      <c r="O5739" s="169"/>
      <c r="P5739" s="154" t="s">
        <v>4117</v>
      </c>
      <c r="Q5739" s="158" t="s">
        <v>50</v>
      </c>
      <c r="R5739" s="142">
        <f t="shared" si="89"/>
        <v>8</v>
      </c>
    </row>
    <row r="5740" ht="22.5" s="109" customFormat="1">
      <c r="A5740" s="119">
        <f>MAX($A$19:A5739)+1</f>
        <v>5722</v>
      </c>
      <c r="B5740" s="120" t="s">
        <v>41</v>
      </c>
      <c r="C5740" s="144" t="s">
        <v>1709</v>
      </c>
      <c r="D5740" s="144" t="s">
        <v>3284</v>
      </c>
      <c r="E5740" s="145" t="s">
        <v>4159</v>
      </c>
      <c r="F5740" s="146" t="s">
        <v>3370</v>
      </c>
      <c r="G5740" s="146" t="s">
        <v>3371</v>
      </c>
      <c r="H5740" s="146" t="s">
        <v>6117</v>
      </c>
      <c r="I5740" s="151" t="s">
        <v>100</v>
      </c>
      <c r="J5740" s="147">
        <v>2777</v>
      </c>
      <c r="K5740" s="147">
        <v>4200</v>
      </c>
      <c r="L5740" s="148">
        <v>11663400</v>
      </c>
      <c r="M5740" s="120" t="s">
        <v>56</v>
      </c>
      <c r="N5740" s="149">
        <v>933072</v>
      </c>
      <c r="O5740" s="169"/>
      <c r="P5740" s="154" t="s">
        <v>4117</v>
      </c>
      <c r="Q5740" s="158" t="s">
        <v>50</v>
      </c>
      <c r="R5740" s="142">
        <f t="shared" si="89"/>
        <v>8</v>
      </c>
    </row>
    <row r="5741" ht="22.5" s="109" customFormat="1">
      <c r="A5741" s="119">
        <f>MAX($A$19:A5740)+1</f>
        <v>5723</v>
      </c>
      <c r="B5741" s="120" t="s">
        <v>41</v>
      </c>
      <c r="C5741" s="144" t="s">
        <v>1709</v>
      </c>
      <c r="D5741" s="144" t="s">
        <v>3284</v>
      </c>
      <c r="E5741" s="145" t="s">
        <v>4159</v>
      </c>
      <c r="F5741" s="146" t="s">
        <v>3370</v>
      </c>
      <c r="G5741" s="146" t="s">
        <v>3371</v>
      </c>
      <c r="H5741" s="146" t="s">
        <v>6118</v>
      </c>
      <c r="I5741" s="151" t="s">
        <v>100</v>
      </c>
      <c r="J5741" s="147">
        <v>15450</v>
      </c>
      <c r="K5741" s="147">
        <v>1500</v>
      </c>
      <c r="L5741" s="148">
        <v>23175000</v>
      </c>
      <c r="M5741" s="120" t="s">
        <v>56</v>
      </c>
      <c r="N5741" s="149">
        <v>1854000</v>
      </c>
      <c r="O5741" s="169"/>
      <c r="P5741" s="154" t="s">
        <v>4117</v>
      </c>
      <c r="Q5741" s="158" t="s">
        <v>50</v>
      </c>
      <c r="R5741" s="142">
        <f t="shared" si="89"/>
        <v>8</v>
      </c>
    </row>
    <row r="5742" s="109" customFormat="1">
      <c r="A5742" s="119">
        <f>MAX($A$19:A5741)+1</f>
        <v>5724</v>
      </c>
      <c r="B5742" s="120" t="s">
        <v>41</v>
      </c>
      <c r="C5742" s="144" t="s">
        <v>3378</v>
      </c>
      <c r="D5742" s="144" t="s">
        <v>1405</v>
      </c>
      <c r="E5742" s="145" t="s">
        <v>4155</v>
      </c>
      <c r="F5742" s="146" t="s">
        <v>3380</v>
      </c>
      <c r="G5742" s="146" t="s">
        <v>3381</v>
      </c>
      <c r="H5742" s="146" t="s">
        <v>3382</v>
      </c>
      <c r="I5742" s="151" t="s">
        <v>327</v>
      </c>
      <c r="J5742" s="147">
        <v>6494</v>
      </c>
      <c r="K5742" s="147">
        <v>1750</v>
      </c>
      <c r="L5742" s="148">
        <v>11364500</v>
      </c>
      <c r="M5742" s="120" t="s">
        <v>56</v>
      </c>
      <c r="N5742" s="149">
        <v>909160</v>
      </c>
      <c r="O5742" s="169"/>
      <c r="P5742" s="154" t="s">
        <v>4117</v>
      </c>
      <c r="Q5742" s="158" t="s">
        <v>50</v>
      </c>
      <c r="R5742" s="142">
        <f t="shared" si="89"/>
        <v>8</v>
      </c>
    </row>
    <row r="5743" s="109" customFormat="1">
      <c r="A5743" s="119">
        <f>MAX($A$19:A5742)+1</f>
        <v>5725</v>
      </c>
      <c r="B5743" s="120" t="s">
        <v>41</v>
      </c>
      <c r="C5743" s="144" t="s">
        <v>3378</v>
      </c>
      <c r="D5743" s="144" t="s">
        <v>1405</v>
      </c>
      <c r="E5743" s="145" t="s">
        <v>4155</v>
      </c>
      <c r="F5743" s="146" t="s">
        <v>3380</v>
      </c>
      <c r="G5743" s="146" t="s">
        <v>3381</v>
      </c>
      <c r="H5743" s="146" t="s">
        <v>3383</v>
      </c>
      <c r="I5743" s="151" t="s">
        <v>327</v>
      </c>
      <c r="J5743" s="147">
        <v>23528</v>
      </c>
      <c r="K5743" s="147">
        <v>1900</v>
      </c>
      <c r="L5743" s="148">
        <v>44703200</v>
      </c>
      <c r="M5743" s="120" t="s">
        <v>56</v>
      </c>
      <c r="N5743" s="149">
        <v>3576256</v>
      </c>
      <c r="O5743" s="169"/>
      <c r="P5743" s="154" t="s">
        <v>4117</v>
      </c>
      <c r="Q5743" s="158" t="s">
        <v>50</v>
      </c>
      <c r="R5743" s="142">
        <f ref="R5743:R5806" t="shared" si="90">N5743/L5743*100</f>
        <v>8</v>
      </c>
    </row>
    <row r="5744" s="109" customFormat="1">
      <c r="A5744" s="119">
        <f>MAX($A$19:A5743)+1</f>
        <v>5726</v>
      </c>
      <c r="B5744" s="120" t="s">
        <v>41</v>
      </c>
      <c r="C5744" s="144" t="s">
        <v>3378</v>
      </c>
      <c r="D5744" s="144" t="s">
        <v>1405</v>
      </c>
      <c r="E5744" s="145" t="s">
        <v>4155</v>
      </c>
      <c r="F5744" s="146" t="s">
        <v>3380</v>
      </c>
      <c r="G5744" s="146" t="s">
        <v>3381</v>
      </c>
      <c r="H5744" s="146" t="s">
        <v>3384</v>
      </c>
      <c r="I5744" s="151" t="s">
        <v>327</v>
      </c>
      <c r="J5744" s="147">
        <v>36846</v>
      </c>
      <c r="K5744" s="147">
        <v>1900</v>
      </c>
      <c r="L5744" s="148">
        <v>70007400</v>
      </c>
      <c r="M5744" s="120" t="s">
        <v>56</v>
      </c>
      <c r="N5744" s="149">
        <v>5600592</v>
      </c>
      <c r="O5744" s="169"/>
      <c r="P5744" s="154" t="s">
        <v>4117</v>
      </c>
      <c r="Q5744" s="158" t="s">
        <v>50</v>
      </c>
      <c r="R5744" s="142">
        <f t="shared" si="90"/>
        <v>8</v>
      </c>
    </row>
    <row r="5745" s="109" customFormat="1">
      <c r="A5745" s="119">
        <f>MAX($A$19:A5744)+1</f>
        <v>5727</v>
      </c>
      <c r="B5745" s="120" t="s">
        <v>41</v>
      </c>
      <c r="C5745" s="144" t="s">
        <v>3378</v>
      </c>
      <c r="D5745" s="144" t="s">
        <v>1405</v>
      </c>
      <c r="E5745" s="145" t="s">
        <v>4155</v>
      </c>
      <c r="F5745" s="146" t="s">
        <v>3380</v>
      </c>
      <c r="G5745" s="146" t="s">
        <v>3381</v>
      </c>
      <c r="H5745" s="146" t="s">
        <v>1523</v>
      </c>
      <c r="I5745" s="151" t="s">
        <v>327</v>
      </c>
      <c r="J5745" s="147">
        <v>42179</v>
      </c>
      <c r="K5745" s="147">
        <v>2500</v>
      </c>
      <c r="L5745" s="148">
        <v>105447500</v>
      </c>
      <c r="M5745" s="120" t="s">
        <v>56</v>
      </c>
      <c r="N5745" s="149">
        <v>8435800</v>
      </c>
      <c r="O5745" s="169"/>
      <c r="P5745" s="154" t="s">
        <v>4117</v>
      </c>
      <c r="Q5745" s="158" t="s">
        <v>50</v>
      </c>
      <c r="R5745" s="142">
        <f t="shared" si="90"/>
        <v>8</v>
      </c>
    </row>
    <row r="5746" s="109" customFormat="1">
      <c r="A5746" s="119">
        <f>MAX($A$19:A5745)+1</f>
        <v>5728</v>
      </c>
      <c r="B5746" s="120" t="s">
        <v>41</v>
      </c>
      <c r="C5746" s="144" t="s">
        <v>3076</v>
      </c>
      <c r="D5746" s="144" t="s">
        <v>6061</v>
      </c>
      <c r="E5746" s="145" t="s">
        <v>8985</v>
      </c>
      <c r="F5746" s="146" t="s">
        <v>3386</v>
      </c>
      <c r="G5746" s="146" t="s">
        <v>3387</v>
      </c>
      <c r="H5746" s="146" t="s">
        <v>6119</v>
      </c>
      <c r="I5746" s="151" t="s">
        <v>100</v>
      </c>
      <c r="J5746" s="147">
        <v>3</v>
      </c>
      <c r="K5746" s="147">
        <v>950000</v>
      </c>
      <c r="L5746" s="148">
        <v>2850000</v>
      </c>
      <c r="M5746" s="120" t="s">
        <v>229</v>
      </c>
      <c r="N5746" s="149">
        <v>285000</v>
      </c>
      <c r="O5746" s="169"/>
      <c r="P5746" s="154" t="s">
        <v>4117</v>
      </c>
      <c r="Q5746" s="158" t="s">
        <v>50</v>
      </c>
      <c r="R5746" s="142">
        <f t="shared" si="90"/>
        <v>10</v>
      </c>
    </row>
    <row r="5747" s="109" customFormat="1">
      <c r="A5747" s="119">
        <f>MAX($A$19:A5746)+1</f>
        <v>5729</v>
      </c>
      <c r="B5747" s="120" t="s">
        <v>41</v>
      </c>
      <c r="C5747" s="144" t="s">
        <v>3076</v>
      </c>
      <c r="D5747" s="144" t="s">
        <v>6061</v>
      </c>
      <c r="E5747" s="145" t="s">
        <v>8985</v>
      </c>
      <c r="F5747" s="146" t="s">
        <v>3386</v>
      </c>
      <c r="G5747" s="146" t="s">
        <v>3387</v>
      </c>
      <c r="H5747" s="146" t="s">
        <v>6120</v>
      </c>
      <c r="I5747" s="151" t="s">
        <v>100</v>
      </c>
      <c r="J5747" s="147">
        <v>5</v>
      </c>
      <c r="K5747" s="147">
        <v>950000</v>
      </c>
      <c r="L5747" s="148">
        <v>4750000</v>
      </c>
      <c r="M5747" s="120" t="s">
        <v>229</v>
      </c>
      <c r="N5747" s="149">
        <v>475000</v>
      </c>
      <c r="O5747" s="169"/>
      <c r="P5747" s="154" t="s">
        <v>4117</v>
      </c>
      <c r="Q5747" s="158" t="s">
        <v>50</v>
      </c>
      <c r="R5747" s="142">
        <f t="shared" si="90"/>
        <v>10</v>
      </c>
    </row>
    <row r="5748" s="109" customFormat="1">
      <c r="A5748" s="119">
        <f>MAX($A$19:A5747)+1</f>
        <v>5730</v>
      </c>
      <c r="B5748" s="120" t="s">
        <v>41</v>
      </c>
      <c r="C5748" s="144" t="s">
        <v>3076</v>
      </c>
      <c r="D5748" s="144" t="s">
        <v>6061</v>
      </c>
      <c r="E5748" s="145" t="s">
        <v>8985</v>
      </c>
      <c r="F5748" s="146" t="s">
        <v>3386</v>
      </c>
      <c r="G5748" s="146" t="s">
        <v>3387</v>
      </c>
      <c r="H5748" s="146" t="s">
        <v>6121</v>
      </c>
      <c r="I5748" s="151" t="s">
        <v>100</v>
      </c>
      <c r="J5748" s="147">
        <v>1</v>
      </c>
      <c r="K5748" s="147">
        <v>950000</v>
      </c>
      <c r="L5748" s="148">
        <v>950000</v>
      </c>
      <c r="M5748" s="120" t="s">
        <v>229</v>
      </c>
      <c r="N5748" s="149">
        <v>95000</v>
      </c>
      <c r="O5748" s="169"/>
      <c r="P5748" s="154" t="s">
        <v>4117</v>
      </c>
      <c r="Q5748" s="158" t="s">
        <v>50</v>
      </c>
      <c r="R5748" s="142">
        <f t="shared" si="90"/>
        <v>10</v>
      </c>
    </row>
    <row r="5749" s="109" customFormat="1">
      <c r="A5749" s="119">
        <f>MAX($A$19:A5748)+1</f>
        <v>5731</v>
      </c>
      <c r="B5749" s="120" t="s">
        <v>41</v>
      </c>
      <c r="C5749" s="144" t="s">
        <v>3076</v>
      </c>
      <c r="D5749" s="144" t="s">
        <v>6061</v>
      </c>
      <c r="E5749" s="145" t="s">
        <v>8985</v>
      </c>
      <c r="F5749" s="146" t="s">
        <v>3386</v>
      </c>
      <c r="G5749" s="146" t="s">
        <v>3387</v>
      </c>
      <c r="H5749" s="146" t="s">
        <v>6122</v>
      </c>
      <c r="I5749" s="151" t="s">
        <v>100</v>
      </c>
      <c r="J5749" s="147">
        <v>1</v>
      </c>
      <c r="K5749" s="147">
        <v>950000</v>
      </c>
      <c r="L5749" s="148">
        <v>950000</v>
      </c>
      <c r="M5749" s="120" t="s">
        <v>229</v>
      </c>
      <c r="N5749" s="149">
        <v>95000</v>
      </c>
      <c r="O5749" s="169"/>
      <c r="P5749" s="154" t="s">
        <v>4117</v>
      </c>
      <c r="Q5749" s="158" t="s">
        <v>50</v>
      </c>
      <c r="R5749" s="142">
        <f t="shared" si="90"/>
        <v>10</v>
      </c>
    </row>
    <row r="5750" s="109" customFormat="1">
      <c r="A5750" s="119">
        <f>MAX($A$19:A5749)+1</f>
        <v>5732</v>
      </c>
      <c r="B5750" s="120" t="s">
        <v>41</v>
      </c>
      <c r="C5750" s="144" t="s">
        <v>6123</v>
      </c>
      <c r="D5750" s="144" t="s">
        <v>6124</v>
      </c>
      <c r="E5750" s="145">
        <v>45257</v>
      </c>
      <c r="F5750" s="146" t="s">
        <v>6125</v>
      </c>
      <c r="G5750" s="146" t="s">
        <v>6126</v>
      </c>
      <c r="H5750" s="146" t="s">
        <v>6127</v>
      </c>
      <c r="I5750" s="151" t="s">
        <v>812</v>
      </c>
      <c r="J5750" s="147"/>
      <c r="K5750" s="147"/>
      <c r="L5750" s="148">
        <v>39546787</v>
      </c>
      <c r="M5750" s="120" t="s">
        <v>56</v>
      </c>
      <c r="N5750" s="149">
        <v>3163743</v>
      </c>
      <c r="O5750" s="169"/>
      <c r="P5750" s="154" t="s">
        <v>4117</v>
      </c>
      <c r="Q5750" s="158" t="s">
        <v>50</v>
      </c>
      <c r="R5750" s="142">
        <f t="shared" si="90"/>
        <v>8.00000010114602</v>
      </c>
    </row>
    <row r="5751" s="109" customFormat="1">
      <c r="A5751" s="119">
        <f>MAX($A$19:A5750)+1</f>
        <v>5733</v>
      </c>
      <c r="B5751" s="120" t="s">
        <v>41</v>
      </c>
      <c r="C5751" s="144" t="s">
        <v>547</v>
      </c>
      <c r="D5751" s="144" t="s">
        <v>6128</v>
      </c>
      <c r="E5751" s="145">
        <v>45259</v>
      </c>
      <c r="F5751" s="146" t="s">
        <v>3404</v>
      </c>
      <c r="G5751" s="146" t="s">
        <v>3405</v>
      </c>
      <c r="H5751" s="146" t="s">
        <v>3406</v>
      </c>
      <c r="I5751" s="151" t="s">
        <v>327</v>
      </c>
      <c r="J5751" s="147">
        <v>304050</v>
      </c>
      <c r="K5751" s="147">
        <v>550</v>
      </c>
      <c r="L5751" s="148">
        <v>167227500</v>
      </c>
      <c r="M5751" s="120" t="s">
        <v>56</v>
      </c>
      <c r="N5751" s="149">
        <v>13378200</v>
      </c>
      <c r="O5751" s="169"/>
      <c r="P5751" s="154" t="s">
        <v>4117</v>
      </c>
      <c r="Q5751" s="158" t="s">
        <v>50</v>
      </c>
      <c r="R5751" s="142">
        <f t="shared" si="90"/>
        <v>8</v>
      </c>
    </row>
    <row r="5752" ht="22.5" s="109" customFormat="1">
      <c r="A5752" s="119">
        <f>MAX($A$19:A5751)+1</f>
        <v>5734</v>
      </c>
      <c r="B5752" s="120" t="s">
        <v>41</v>
      </c>
      <c r="C5752" s="144" t="s">
        <v>3407</v>
      </c>
      <c r="D5752" s="144" t="s">
        <v>6129</v>
      </c>
      <c r="E5752" s="145" t="s">
        <v>4155</v>
      </c>
      <c r="F5752" s="146" t="s">
        <v>3409</v>
      </c>
      <c r="G5752" s="146" t="s">
        <v>3410</v>
      </c>
      <c r="H5752" s="146" t="s">
        <v>3411</v>
      </c>
      <c r="I5752" s="151" t="s">
        <v>98</v>
      </c>
      <c r="J5752" s="147">
        <v>34337</v>
      </c>
      <c r="K5752" s="147">
        <v>12216</v>
      </c>
      <c r="L5752" s="148">
        <v>419460792</v>
      </c>
      <c r="M5752" s="120" t="s">
        <v>56</v>
      </c>
      <c r="N5752" s="149">
        <v>33556864</v>
      </c>
      <c r="O5752" s="169"/>
      <c r="P5752" s="154" t="s">
        <v>4117</v>
      </c>
      <c r="Q5752" s="158" t="s">
        <v>50</v>
      </c>
      <c r="R5752" s="142">
        <f t="shared" si="90"/>
        <v>8.00000015257683</v>
      </c>
    </row>
    <row r="5753" ht="22.5" s="109" customFormat="1">
      <c r="A5753" s="119">
        <f>MAX($A$19:A5752)+1</f>
        <v>5735</v>
      </c>
      <c r="B5753" s="120" t="s">
        <v>41</v>
      </c>
      <c r="C5753" s="144" t="s">
        <v>3407</v>
      </c>
      <c r="D5753" s="144" t="s">
        <v>6129</v>
      </c>
      <c r="E5753" s="145" t="s">
        <v>4155</v>
      </c>
      <c r="F5753" s="146" t="s">
        <v>3409</v>
      </c>
      <c r="G5753" s="146" t="s">
        <v>3410</v>
      </c>
      <c r="H5753" s="146" t="s">
        <v>3412</v>
      </c>
      <c r="I5753" s="151" t="s">
        <v>98</v>
      </c>
      <c r="J5753" s="147">
        <v>9713</v>
      </c>
      <c r="K5753" s="147">
        <v>12216</v>
      </c>
      <c r="L5753" s="148">
        <v>118654008</v>
      </c>
      <c r="M5753" s="120" t="s">
        <v>56</v>
      </c>
      <c r="N5753" s="149">
        <v>9492320</v>
      </c>
      <c r="O5753" s="169"/>
      <c r="P5753" s="154" t="s">
        <v>4117</v>
      </c>
      <c r="Q5753" s="158" t="s">
        <v>50</v>
      </c>
      <c r="R5753" s="142">
        <f t="shared" si="90"/>
        <v>7.99999946061662</v>
      </c>
    </row>
    <row r="5754" s="109" customFormat="1">
      <c r="A5754" s="119">
        <f>MAX($A$19:A5753)+1</f>
        <v>5736</v>
      </c>
      <c r="B5754" s="120" t="s">
        <v>41</v>
      </c>
      <c r="C5754" s="144" t="s">
        <v>1762</v>
      </c>
      <c r="D5754" s="144" t="s">
        <v>5696</v>
      </c>
      <c r="E5754" s="145">
        <v>45258</v>
      </c>
      <c r="F5754" s="146" t="s">
        <v>3414</v>
      </c>
      <c r="G5754" s="146" t="s">
        <v>3415</v>
      </c>
      <c r="H5754" s="146" t="s">
        <v>6130</v>
      </c>
      <c r="I5754" s="151" t="s">
        <v>100</v>
      </c>
      <c r="J5754" s="147">
        <v>292000</v>
      </c>
      <c r="K5754" s="147">
        <v>6650</v>
      </c>
      <c r="L5754" s="148">
        <v>1941800000</v>
      </c>
      <c r="M5754" s="120" t="s">
        <v>56</v>
      </c>
      <c r="N5754" s="149">
        <v>155344000</v>
      </c>
      <c r="O5754" s="169"/>
      <c r="P5754" s="154" t="s">
        <v>4117</v>
      </c>
      <c r="Q5754" s="158" t="s">
        <v>50</v>
      </c>
      <c r="R5754" s="142">
        <f t="shared" si="90"/>
        <v>8</v>
      </c>
    </row>
    <row r="5755" s="109" customFormat="1">
      <c r="A5755" s="119">
        <f>MAX($A$19:A5754)+1</f>
        <v>5737</v>
      </c>
      <c r="B5755" s="120" t="s">
        <v>41</v>
      </c>
      <c r="C5755" s="144" t="s">
        <v>3422</v>
      </c>
      <c r="D5755" s="144" t="s">
        <v>1795</v>
      </c>
      <c r="E5755" s="145" t="s">
        <v>4159</v>
      </c>
      <c r="F5755" s="146" t="s">
        <v>3423</v>
      </c>
      <c r="G5755" s="146" t="s">
        <v>3424</v>
      </c>
      <c r="H5755" s="146" t="s">
        <v>3425</v>
      </c>
      <c r="I5755" s="151" t="s">
        <v>98</v>
      </c>
      <c r="J5755" s="147">
        <v>6504</v>
      </c>
      <c r="K5755" s="147">
        <v>2700</v>
      </c>
      <c r="L5755" s="148">
        <v>17560800</v>
      </c>
      <c r="M5755" s="120" t="s">
        <v>56</v>
      </c>
      <c r="N5755" s="149">
        <v>1404864</v>
      </c>
      <c r="O5755" s="169"/>
      <c r="P5755" s="154" t="s">
        <v>4117</v>
      </c>
      <c r="Q5755" s="158" t="s">
        <v>50</v>
      </c>
      <c r="R5755" s="142">
        <f t="shared" si="90"/>
        <v>8</v>
      </c>
    </row>
    <row r="5756" s="109" customFormat="1">
      <c r="A5756" s="119">
        <f>MAX($A$19:A5755)+1</f>
        <v>5738</v>
      </c>
      <c r="B5756" s="120" t="s">
        <v>41</v>
      </c>
      <c r="C5756" s="144" t="s">
        <v>3422</v>
      </c>
      <c r="D5756" s="144" t="s">
        <v>1795</v>
      </c>
      <c r="E5756" s="145" t="s">
        <v>4159</v>
      </c>
      <c r="F5756" s="146" t="s">
        <v>3423</v>
      </c>
      <c r="G5756" s="146" t="s">
        <v>3424</v>
      </c>
      <c r="H5756" s="146" t="s">
        <v>2817</v>
      </c>
      <c r="I5756" s="151" t="s">
        <v>98</v>
      </c>
      <c r="J5756" s="147">
        <v>12653</v>
      </c>
      <c r="K5756" s="147">
        <v>2500</v>
      </c>
      <c r="L5756" s="148">
        <v>31632500</v>
      </c>
      <c r="M5756" s="120" t="s">
        <v>56</v>
      </c>
      <c r="N5756" s="149">
        <v>2530600</v>
      </c>
      <c r="O5756" s="169"/>
      <c r="P5756" s="154" t="s">
        <v>4117</v>
      </c>
      <c r="Q5756" s="158" t="s">
        <v>50</v>
      </c>
      <c r="R5756" s="142">
        <f t="shared" si="90"/>
        <v>8</v>
      </c>
    </row>
    <row r="5757" s="109" customFormat="1">
      <c r="A5757" s="119">
        <f>MAX($A$19:A5756)+1</f>
        <v>5739</v>
      </c>
      <c r="B5757" s="120" t="s">
        <v>41</v>
      </c>
      <c r="C5757" s="144" t="s">
        <v>1320</v>
      </c>
      <c r="D5757" s="144" t="s">
        <v>2026</v>
      </c>
      <c r="E5757" s="145" t="s">
        <v>4159</v>
      </c>
      <c r="F5757" s="146" t="s">
        <v>3427</v>
      </c>
      <c r="G5757" s="146" t="s">
        <v>3428</v>
      </c>
      <c r="H5757" s="146" t="s">
        <v>3431</v>
      </c>
      <c r="I5757" s="151" t="s">
        <v>3066</v>
      </c>
      <c r="J5757" s="147">
        <v>25631</v>
      </c>
      <c r="K5757" s="147">
        <v>2700</v>
      </c>
      <c r="L5757" s="148">
        <v>69203700</v>
      </c>
      <c r="M5757" s="120" t="s">
        <v>56</v>
      </c>
      <c r="N5757" s="149">
        <v>5536296</v>
      </c>
      <c r="O5757" s="169"/>
      <c r="P5757" s="154" t="s">
        <v>4117</v>
      </c>
      <c r="Q5757" s="158" t="s">
        <v>50</v>
      </c>
      <c r="R5757" s="142">
        <f t="shared" si="90"/>
        <v>8</v>
      </c>
    </row>
    <row r="5758" s="109" customFormat="1">
      <c r="A5758" s="119">
        <f>MAX($A$19:A5757)+1</f>
        <v>5740</v>
      </c>
      <c r="B5758" s="120" t="s">
        <v>41</v>
      </c>
      <c r="C5758" s="144" t="s">
        <v>1320</v>
      </c>
      <c r="D5758" s="144" t="s">
        <v>2026</v>
      </c>
      <c r="E5758" s="145" t="s">
        <v>4159</v>
      </c>
      <c r="F5758" s="146" t="s">
        <v>3427</v>
      </c>
      <c r="G5758" s="146" t="s">
        <v>3428</v>
      </c>
      <c r="H5758" s="146" t="s">
        <v>3432</v>
      </c>
      <c r="I5758" s="151" t="s">
        <v>3066</v>
      </c>
      <c r="J5758" s="147">
        <v>21346</v>
      </c>
      <c r="K5758" s="147">
        <v>2700</v>
      </c>
      <c r="L5758" s="148">
        <v>57634200</v>
      </c>
      <c r="M5758" s="120" t="s">
        <v>56</v>
      </c>
      <c r="N5758" s="149">
        <v>4610736</v>
      </c>
      <c r="O5758" s="169"/>
      <c r="P5758" s="154" t="s">
        <v>4117</v>
      </c>
      <c r="Q5758" s="158" t="s">
        <v>50</v>
      </c>
      <c r="R5758" s="142">
        <f t="shared" si="90"/>
        <v>8</v>
      </c>
    </row>
    <row r="5759" s="109" customFormat="1">
      <c r="A5759" s="119">
        <f>MAX($A$19:A5758)+1</f>
        <v>5741</v>
      </c>
      <c r="B5759" s="120" t="s">
        <v>41</v>
      </c>
      <c r="C5759" s="144" t="s">
        <v>1320</v>
      </c>
      <c r="D5759" s="144" t="s">
        <v>2026</v>
      </c>
      <c r="E5759" s="145" t="s">
        <v>4159</v>
      </c>
      <c r="F5759" s="146" t="s">
        <v>3427</v>
      </c>
      <c r="G5759" s="146" t="s">
        <v>3428</v>
      </c>
      <c r="H5759" s="146" t="s">
        <v>3433</v>
      </c>
      <c r="I5759" s="151" t="s">
        <v>3066</v>
      </c>
      <c r="J5759" s="147">
        <v>19280</v>
      </c>
      <c r="K5759" s="147">
        <v>2700</v>
      </c>
      <c r="L5759" s="148">
        <v>52056000</v>
      </c>
      <c r="M5759" s="120" t="s">
        <v>56</v>
      </c>
      <c r="N5759" s="149">
        <v>4164480</v>
      </c>
      <c r="O5759" s="169"/>
      <c r="P5759" s="154" t="s">
        <v>4117</v>
      </c>
      <c r="Q5759" s="158" t="s">
        <v>50</v>
      </c>
      <c r="R5759" s="142">
        <f t="shared" si="90"/>
        <v>8</v>
      </c>
    </row>
    <row r="5760" s="109" customFormat="1">
      <c r="A5760" s="119">
        <f>MAX($A$19:A5759)+1</f>
        <v>5742</v>
      </c>
      <c r="B5760" s="120" t="s">
        <v>41</v>
      </c>
      <c r="C5760" s="144" t="s">
        <v>1320</v>
      </c>
      <c r="D5760" s="144" t="s">
        <v>2026</v>
      </c>
      <c r="E5760" s="145" t="s">
        <v>4159</v>
      </c>
      <c r="F5760" s="146" t="s">
        <v>3427</v>
      </c>
      <c r="G5760" s="146" t="s">
        <v>3428</v>
      </c>
      <c r="H5760" s="146" t="s">
        <v>3434</v>
      </c>
      <c r="I5760" s="151" t="s">
        <v>3066</v>
      </c>
      <c r="J5760" s="147">
        <v>100966</v>
      </c>
      <c r="K5760" s="147">
        <v>2500</v>
      </c>
      <c r="L5760" s="148">
        <v>252415000</v>
      </c>
      <c r="M5760" s="120" t="s">
        <v>56</v>
      </c>
      <c r="N5760" s="149">
        <v>20193200</v>
      </c>
      <c r="O5760" s="169"/>
      <c r="P5760" s="154" t="s">
        <v>4117</v>
      </c>
      <c r="Q5760" s="158" t="s">
        <v>50</v>
      </c>
      <c r="R5760" s="142">
        <f t="shared" si="90"/>
        <v>8</v>
      </c>
    </row>
    <row r="5761" s="109" customFormat="1">
      <c r="A5761" s="119">
        <f>MAX($A$19:A5760)+1</f>
        <v>5743</v>
      </c>
      <c r="B5761" s="120" t="s">
        <v>41</v>
      </c>
      <c r="C5761" s="144" t="s">
        <v>1320</v>
      </c>
      <c r="D5761" s="144" t="s">
        <v>2026</v>
      </c>
      <c r="E5761" s="145" t="s">
        <v>4159</v>
      </c>
      <c r="F5761" s="146" t="s">
        <v>3427</v>
      </c>
      <c r="G5761" s="146" t="s">
        <v>3428</v>
      </c>
      <c r="H5761" s="146" t="s">
        <v>6131</v>
      </c>
      <c r="I5761" s="151" t="s">
        <v>3066</v>
      </c>
      <c r="J5761" s="147">
        <v>7474</v>
      </c>
      <c r="K5761" s="147">
        <v>2500</v>
      </c>
      <c r="L5761" s="148">
        <v>18685000</v>
      </c>
      <c r="M5761" s="120" t="s">
        <v>56</v>
      </c>
      <c r="N5761" s="149">
        <v>1494800</v>
      </c>
      <c r="O5761" s="169"/>
      <c r="P5761" s="154" t="s">
        <v>4117</v>
      </c>
      <c r="Q5761" s="158" t="s">
        <v>50</v>
      </c>
      <c r="R5761" s="142">
        <f t="shared" si="90"/>
        <v>8</v>
      </c>
    </row>
    <row r="5762" s="109" customFormat="1">
      <c r="A5762" s="119">
        <f>MAX($A$19:A5761)+1</f>
        <v>5744</v>
      </c>
      <c r="B5762" s="120" t="s">
        <v>41</v>
      </c>
      <c r="C5762" s="144" t="s">
        <v>1320</v>
      </c>
      <c r="D5762" s="144" t="s">
        <v>6132</v>
      </c>
      <c r="E5762" s="145">
        <v>45260</v>
      </c>
      <c r="F5762" s="146" t="s">
        <v>3427</v>
      </c>
      <c r="G5762" s="146" t="s">
        <v>3428</v>
      </c>
      <c r="H5762" s="146" t="s">
        <v>3430</v>
      </c>
      <c r="I5762" s="151" t="s">
        <v>98</v>
      </c>
      <c r="J5762" s="147">
        <v>79500</v>
      </c>
      <c r="K5762" s="147">
        <v>950</v>
      </c>
      <c r="L5762" s="148">
        <v>75525000</v>
      </c>
      <c r="M5762" s="120" t="s">
        <v>56</v>
      </c>
      <c r="N5762" s="149">
        <v>6042000</v>
      </c>
      <c r="O5762" s="169"/>
      <c r="P5762" s="154" t="s">
        <v>4117</v>
      </c>
      <c r="Q5762" s="158" t="s">
        <v>50</v>
      </c>
      <c r="R5762" s="142">
        <f t="shared" si="90"/>
        <v>8</v>
      </c>
    </row>
    <row r="5763" s="109" customFormat="1">
      <c r="A5763" s="119">
        <f>MAX($A$19:A5762)+1</f>
        <v>5745</v>
      </c>
      <c r="B5763" s="120" t="s">
        <v>41</v>
      </c>
      <c r="C5763" s="144" t="s">
        <v>1621</v>
      </c>
      <c r="D5763" s="144" t="s">
        <v>1939</v>
      </c>
      <c r="E5763" s="145" t="s">
        <v>4159</v>
      </c>
      <c r="F5763" s="146" t="s">
        <v>3435</v>
      </c>
      <c r="G5763" s="146" t="s">
        <v>3436</v>
      </c>
      <c r="H5763" s="146" t="s">
        <v>3319</v>
      </c>
      <c r="I5763" s="151" t="s">
        <v>98</v>
      </c>
      <c r="J5763" s="147">
        <v>73321</v>
      </c>
      <c r="K5763" s="147">
        <v>3800</v>
      </c>
      <c r="L5763" s="148">
        <v>278619800</v>
      </c>
      <c r="M5763" s="120" t="s">
        <v>56</v>
      </c>
      <c r="N5763" s="149">
        <v>22289584</v>
      </c>
      <c r="O5763" s="169"/>
      <c r="P5763" s="154" t="s">
        <v>4117</v>
      </c>
      <c r="Q5763" s="158" t="s">
        <v>50</v>
      </c>
      <c r="R5763" s="142">
        <f t="shared" si="90"/>
        <v>8</v>
      </c>
    </row>
    <row r="5764" s="109" customFormat="1">
      <c r="A5764" s="119">
        <f>MAX($A$19:A5763)+1</f>
        <v>5746</v>
      </c>
      <c r="B5764" s="120" t="s">
        <v>41</v>
      </c>
      <c r="C5764" s="144" t="s">
        <v>1621</v>
      </c>
      <c r="D5764" s="144" t="s">
        <v>1939</v>
      </c>
      <c r="E5764" s="145" t="s">
        <v>4159</v>
      </c>
      <c r="F5764" s="146" t="s">
        <v>3435</v>
      </c>
      <c r="G5764" s="146" t="s">
        <v>3436</v>
      </c>
      <c r="H5764" s="146" t="s">
        <v>3437</v>
      </c>
      <c r="I5764" s="151" t="s">
        <v>98</v>
      </c>
      <c r="J5764" s="147">
        <v>4391</v>
      </c>
      <c r="K5764" s="147">
        <v>3800</v>
      </c>
      <c r="L5764" s="148">
        <v>16685800</v>
      </c>
      <c r="M5764" s="120" t="s">
        <v>56</v>
      </c>
      <c r="N5764" s="149">
        <v>1334864</v>
      </c>
      <c r="O5764" s="169"/>
      <c r="P5764" s="154" t="s">
        <v>4117</v>
      </c>
      <c r="Q5764" s="158" t="s">
        <v>50</v>
      </c>
      <c r="R5764" s="142">
        <f t="shared" si="90"/>
        <v>8</v>
      </c>
    </row>
    <row r="5765" s="109" customFormat="1">
      <c r="A5765" s="119">
        <f>MAX($A$19:A5764)+1</f>
        <v>5747</v>
      </c>
      <c r="B5765" s="120" t="s">
        <v>41</v>
      </c>
      <c r="C5765" s="144" t="s">
        <v>3439</v>
      </c>
      <c r="D5765" s="144" t="s">
        <v>6133</v>
      </c>
      <c r="E5765" s="145">
        <v>45260</v>
      </c>
      <c r="F5765" s="146" t="s">
        <v>3440</v>
      </c>
      <c r="G5765" s="146" t="s">
        <v>3441</v>
      </c>
      <c r="H5765" s="146" t="s">
        <v>3443</v>
      </c>
      <c r="I5765" s="151" t="s">
        <v>98</v>
      </c>
      <c r="J5765" s="147">
        <v>44637</v>
      </c>
      <c r="K5765" s="147">
        <v>2500</v>
      </c>
      <c r="L5765" s="148">
        <v>111592500</v>
      </c>
      <c r="M5765" s="120" t="s">
        <v>56</v>
      </c>
      <c r="N5765" s="149">
        <v>8927400</v>
      </c>
      <c r="O5765" s="169"/>
      <c r="P5765" s="154" t="s">
        <v>4117</v>
      </c>
      <c r="Q5765" s="158" t="s">
        <v>50</v>
      </c>
      <c r="R5765" s="142">
        <f t="shared" si="90"/>
        <v>8</v>
      </c>
    </row>
    <row r="5766" ht="22.5" s="109" customFormat="1">
      <c r="A5766" s="119">
        <f>MAX($A$19:A5765)+1</f>
        <v>5748</v>
      </c>
      <c r="B5766" s="120" t="s">
        <v>41</v>
      </c>
      <c r="C5766" s="144" t="s">
        <v>1938</v>
      </c>
      <c r="D5766" s="144" t="s">
        <v>3236</v>
      </c>
      <c r="E5766" s="145">
        <v>45260</v>
      </c>
      <c r="F5766" s="146" t="s">
        <v>3444</v>
      </c>
      <c r="G5766" s="146" t="s">
        <v>3445</v>
      </c>
      <c r="H5766" s="146" t="s">
        <v>3446</v>
      </c>
      <c r="I5766" s="151" t="s">
        <v>98</v>
      </c>
      <c r="J5766" s="147">
        <v>47458</v>
      </c>
      <c r="K5766" s="147">
        <v>2200</v>
      </c>
      <c r="L5766" s="148">
        <v>104407600</v>
      </c>
      <c r="M5766" s="120" t="s">
        <v>56</v>
      </c>
      <c r="N5766" s="149">
        <v>8352608</v>
      </c>
      <c r="O5766" s="169"/>
      <c r="P5766" s="154" t="s">
        <v>4117</v>
      </c>
      <c r="Q5766" s="158" t="s">
        <v>50</v>
      </c>
      <c r="R5766" s="142">
        <f t="shared" si="90"/>
        <v>8</v>
      </c>
    </row>
    <row r="5767" ht="22.5" s="109" customFormat="1">
      <c r="A5767" s="119">
        <f>MAX($A$19:A5766)+1</f>
        <v>5749</v>
      </c>
      <c r="B5767" s="120" t="s">
        <v>41</v>
      </c>
      <c r="C5767" s="144" t="s">
        <v>3447</v>
      </c>
      <c r="D5767" s="144" t="s">
        <v>6134</v>
      </c>
      <c r="E5767" s="145">
        <v>45231</v>
      </c>
      <c r="F5767" s="146" t="s">
        <v>3449</v>
      </c>
      <c r="G5767" s="146" t="s">
        <v>3450</v>
      </c>
      <c r="H5767" s="146" t="s">
        <v>6135</v>
      </c>
      <c r="I5767" s="151" t="s">
        <v>6136</v>
      </c>
      <c r="J5767" s="147">
        <v>7200</v>
      </c>
      <c r="K5767" s="147">
        <v>2553</v>
      </c>
      <c r="L5767" s="148">
        <v>18381600</v>
      </c>
      <c r="M5767" s="120" t="s">
        <v>56</v>
      </c>
      <c r="N5767" s="149">
        <v>1470528</v>
      </c>
      <c r="O5767" s="169"/>
      <c r="P5767" s="154" t="s">
        <v>4117</v>
      </c>
      <c r="Q5767" s="158" t="s">
        <v>50</v>
      </c>
      <c r="R5767" s="142">
        <f t="shared" si="90"/>
        <v>8</v>
      </c>
    </row>
    <row r="5768" ht="22.5" s="109" customFormat="1">
      <c r="A5768" s="119">
        <f>MAX($A$19:A5767)+1</f>
        <v>5750</v>
      </c>
      <c r="B5768" s="120" t="s">
        <v>41</v>
      </c>
      <c r="C5768" s="144" t="s">
        <v>3447</v>
      </c>
      <c r="D5768" s="144" t="s">
        <v>6137</v>
      </c>
      <c r="E5768" s="145">
        <v>45231</v>
      </c>
      <c r="F5768" s="146" t="s">
        <v>3449</v>
      </c>
      <c r="G5768" s="146" t="s">
        <v>3450</v>
      </c>
      <c r="H5768" s="146" t="s">
        <v>6138</v>
      </c>
      <c r="I5768" s="151" t="s">
        <v>6136</v>
      </c>
      <c r="J5768" s="147">
        <v>5000</v>
      </c>
      <c r="K5768" s="147">
        <v>2553</v>
      </c>
      <c r="L5768" s="148">
        <v>12765000</v>
      </c>
      <c r="M5768" s="120" t="s">
        <v>56</v>
      </c>
      <c r="N5768" s="149">
        <v>1021200</v>
      </c>
      <c r="O5768" s="169"/>
      <c r="P5768" s="154" t="s">
        <v>4117</v>
      </c>
      <c r="Q5768" s="158" t="s">
        <v>50</v>
      </c>
      <c r="R5768" s="142">
        <f t="shared" si="90"/>
        <v>8</v>
      </c>
    </row>
    <row r="5769" ht="22.5" s="109" customFormat="1">
      <c r="A5769" s="119">
        <f>MAX($A$19:A5768)+1</f>
        <v>5751</v>
      </c>
      <c r="B5769" s="120" t="s">
        <v>41</v>
      </c>
      <c r="C5769" s="144" t="s">
        <v>3447</v>
      </c>
      <c r="D5769" s="144" t="s">
        <v>6139</v>
      </c>
      <c r="E5769" s="145">
        <v>45231</v>
      </c>
      <c r="F5769" s="146" t="s">
        <v>3449</v>
      </c>
      <c r="G5769" s="146" t="s">
        <v>3450</v>
      </c>
      <c r="H5769" s="146" t="s">
        <v>6140</v>
      </c>
      <c r="I5769" s="151" t="s">
        <v>3452</v>
      </c>
      <c r="J5769" s="147">
        <v>5800</v>
      </c>
      <c r="K5769" s="147">
        <v>15359</v>
      </c>
      <c r="L5769" s="148">
        <v>89082200</v>
      </c>
      <c r="M5769" s="120" t="s">
        <v>56</v>
      </c>
      <c r="N5769" s="149">
        <v>7126576</v>
      </c>
      <c r="O5769" s="169"/>
      <c r="P5769" s="154" t="s">
        <v>4117</v>
      </c>
      <c r="Q5769" s="158" t="s">
        <v>50</v>
      </c>
      <c r="R5769" s="142">
        <f t="shared" si="90"/>
        <v>8</v>
      </c>
    </row>
    <row r="5770" ht="33.75" s="109" customFormat="1">
      <c r="A5770" s="119">
        <f>MAX($A$19:A5769)+1</f>
        <v>5752</v>
      </c>
      <c r="B5770" s="120" t="s">
        <v>41</v>
      </c>
      <c r="C5770" s="144" t="s">
        <v>3447</v>
      </c>
      <c r="D5770" s="144" t="s">
        <v>6141</v>
      </c>
      <c r="E5770" s="145">
        <v>45231</v>
      </c>
      <c r="F5770" s="146" t="s">
        <v>3449</v>
      </c>
      <c r="G5770" s="146" t="s">
        <v>3450</v>
      </c>
      <c r="H5770" s="146" t="s">
        <v>6142</v>
      </c>
      <c r="I5770" s="151" t="s">
        <v>3452</v>
      </c>
      <c r="J5770" s="147">
        <v>36050</v>
      </c>
      <c r="K5770" s="147">
        <v>1515</v>
      </c>
      <c r="L5770" s="148">
        <v>54615750</v>
      </c>
      <c r="M5770" s="120" t="s">
        <v>56</v>
      </c>
      <c r="N5770" s="149">
        <v>4369260</v>
      </c>
      <c r="O5770" s="169"/>
      <c r="P5770" s="154" t="s">
        <v>4117</v>
      </c>
      <c r="Q5770" s="158" t="s">
        <v>50</v>
      </c>
      <c r="R5770" s="142">
        <f t="shared" si="90"/>
        <v>8</v>
      </c>
    </row>
    <row r="5771" ht="33.75" s="109" customFormat="1">
      <c r="A5771" s="119">
        <f>MAX($A$19:A5770)+1</f>
        <v>5753</v>
      </c>
      <c r="B5771" s="120" t="s">
        <v>41</v>
      </c>
      <c r="C5771" s="144" t="s">
        <v>3447</v>
      </c>
      <c r="D5771" s="144" t="s">
        <v>6143</v>
      </c>
      <c r="E5771" s="145">
        <v>45231</v>
      </c>
      <c r="F5771" s="146" t="s">
        <v>3449</v>
      </c>
      <c r="G5771" s="146" t="s">
        <v>3450</v>
      </c>
      <c r="H5771" s="146" t="s">
        <v>6142</v>
      </c>
      <c r="I5771" s="151" t="s">
        <v>3452</v>
      </c>
      <c r="J5771" s="147">
        <v>97290</v>
      </c>
      <c r="K5771" s="147">
        <v>1515</v>
      </c>
      <c r="L5771" s="148">
        <v>147394350</v>
      </c>
      <c r="M5771" s="120" t="s">
        <v>56</v>
      </c>
      <c r="N5771" s="149">
        <v>11791548</v>
      </c>
      <c r="O5771" s="169"/>
      <c r="P5771" s="154" t="s">
        <v>4117</v>
      </c>
      <c r="Q5771" s="158" t="s">
        <v>50</v>
      </c>
      <c r="R5771" s="142">
        <f t="shared" si="90"/>
        <v>8</v>
      </c>
    </row>
    <row r="5772" ht="33.75" s="109" customFormat="1">
      <c r="A5772" s="119">
        <f>MAX($A$19:A5771)+1</f>
        <v>5754</v>
      </c>
      <c r="B5772" s="120" t="s">
        <v>41</v>
      </c>
      <c r="C5772" s="144" t="s">
        <v>3447</v>
      </c>
      <c r="D5772" s="144" t="s">
        <v>6144</v>
      </c>
      <c r="E5772" s="145">
        <v>45231</v>
      </c>
      <c r="F5772" s="146" t="s">
        <v>3449</v>
      </c>
      <c r="G5772" s="146" t="s">
        <v>3450</v>
      </c>
      <c r="H5772" s="146" t="s">
        <v>6142</v>
      </c>
      <c r="I5772" s="151" t="s">
        <v>3452</v>
      </c>
      <c r="J5772" s="147">
        <v>7290</v>
      </c>
      <c r="K5772" s="147">
        <v>1515</v>
      </c>
      <c r="L5772" s="148">
        <v>11044350</v>
      </c>
      <c r="M5772" s="120" t="s">
        <v>56</v>
      </c>
      <c r="N5772" s="149">
        <v>883548</v>
      </c>
      <c r="O5772" s="169"/>
      <c r="P5772" s="154" t="s">
        <v>4117</v>
      </c>
      <c r="Q5772" s="158" t="s">
        <v>50</v>
      </c>
      <c r="R5772" s="142">
        <f t="shared" si="90"/>
        <v>8</v>
      </c>
    </row>
    <row r="5773" ht="33.75" s="109" customFormat="1">
      <c r="A5773" s="119">
        <f>MAX($A$19:A5772)+1</f>
        <v>5755</v>
      </c>
      <c r="B5773" s="120" t="s">
        <v>41</v>
      </c>
      <c r="C5773" s="144" t="s">
        <v>3447</v>
      </c>
      <c r="D5773" s="144" t="s">
        <v>6145</v>
      </c>
      <c r="E5773" s="145">
        <v>45231</v>
      </c>
      <c r="F5773" s="146" t="s">
        <v>3449</v>
      </c>
      <c r="G5773" s="146" t="s">
        <v>3450</v>
      </c>
      <c r="H5773" s="146" t="s">
        <v>6146</v>
      </c>
      <c r="I5773" s="151" t="s">
        <v>3452</v>
      </c>
      <c r="J5773" s="147">
        <v>3650</v>
      </c>
      <c r="K5773" s="147">
        <v>1804</v>
      </c>
      <c r="L5773" s="148">
        <v>6584600</v>
      </c>
      <c r="M5773" s="120" t="s">
        <v>56</v>
      </c>
      <c r="N5773" s="149">
        <v>526768</v>
      </c>
      <c r="O5773" s="169"/>
      <c r="P5773" s="154" t="s">
        <v>4117</v>
      </c>
      <c r="Q5773" s="158" t="s">
        <v>50</v>
      </c>
      <c r="R5773" s="142">
        <f t="shared" si="90"/>
        <v>8</v>
      </c>
    </row>
    <row r="5774" ht="33.75" s="109" customFormat="1">
      <c r="A5774" s="119">
        <f>MAX($A$19:A5773)+1</f>
        <v>5756</v>
      </c>
      <c r="B5774" s="120" t="s">
        <v>41</v>
      </c>
      <c r="C5774" s="144" t="s">
        <v>3447</v>
      </c>
      <c r="D5774" s="144" t="s">
        <v>6147</v>
      </c>
      <c r="E5774" s="145">
        <v>45231</v>
      </c>
      <c r="F5774" s="146" t="s">
        <v>3449</v>
      </c>
      <c r="G5774" s="146" t="s">
        <v>3450</v>
      </c>
      <c r="H5774" s="146" t="s">
        <v>6146</v>
      </c>
      <c r="I5774" s="151" t="s">
        <v>3452</v>
      </c>
      <c r="J5774" s="147">
        <v>33500</v>
      </c>
      <c r="K5774" s="147">
        <v>1804</v>
      </c>
      <c r="L5774" s="148">
        <v>60434000</v>
      </c>
      <c r="M5774" s="120" t="s">
        <v>56</v>
      </c>
      <c r="N5774" s="149">
        <v>4834720</v>
      </c>
      <c r="O5774" s="169"/>
      <c r="P5774" s="154" t="s">
        <v>4117</v>
      </c>
      <c r="Q5774" s="158" t="s">
        <v>50</v>
      </c>
      <c r="R5774" s="142">
        <f t="shared" si="90"/>
        <v>8</v>
      </c>
    </row>
    <row r="5775" ht="33.75" s="109" customFormat="1">
      <c r="A5775" s="119">
        <f>MAX($A$19:A5774)+1</f>
        <v>5757</v>
      </c>
      <c r="B5775" s="120" t="s">
        <v>41</v>
      </c>
      <c r="C5775" s="144" t="s">
        <v>3447</v>
      </c>
      <c r="D5775" s="144" t="s">
        <v>6148</v>
      </c>
      <c r="E5775" s="145">
        <v>45231</v>
      </c>
      <c r="F5775" s="146" t="s">
        <v>3449</v>
      </c>
      <c r="G5775" s="146" t="s">
        <v>3450</v>
      </c>
      <c r="H5775" s="146" t="s">
        <v>6146</v>
      </c>
      <c r="I5775" s="151" t="s">
        <v>3452</v>
      </c>
      <c r="J5775" s="147">
        <v>20400</v>
      </c>
      <c r="K5775" s="147">
        <v>1804</v>
      </c>
      <c r="L5775" s="148">
        <v>36801600</v>
      </c>
      <c r="M5775" s="120" t="s">
        <v>56</v>
      </c>
      <c r="N5775" s="149">
        <v>2944128</v>
      </c>
      <c r="O5775" s="169"/>
      <c r="P5775" s="154" t="s">
        <v>4117</v>
      </c>
      <c r="Q5775" s="158" t="s">
        <v>50</v>
      </c>
      <c r="R5775" s="142">
        <f t="shared" si="90"/>
        <v>8</v>
      </c>
    </row>
    <row r="5776" ht="22.5" s="109" customFormat="1">
      <c r="A5776" s="119">
        <f>MAX($A$19:A5775)+1</f>
        <v>5758</v>
      </c>
      <c r="B5776" s="120" t="s">
        <v>41</v>
      </c>
      <c r="C5776" s="144" t="s">
        <v>3447</v>
      </c>
      <c r="D5776" s="144" t="s">
        <v>6149</v>
      </c>
      <c r="E5776" s="145">
        <v>45231</v>
      </c>
      <c r="F5776" s="146" t="s">
        <v>3449</v>
      </c>
      <c r="G5776" s="146" t="s">
        <v>3450</v>
      </c>
      <c r="H5776" s="146" t="s">
        <v>3456</v>
      </c>
      <c r="I5776" s="151" t="s">
        <v>3452</v>
      </c>
      <c r="J5776" s="147">
        <v>17500</v>
      </c>
      <c r="K5776" s="147">
        <v>891</v>
      </c>
      <c r="L5776" s="148">
        <v>15592500</v>
      </c>
      <c r="M5776" s="120" t="s">
        <v>56</v>
      </c>
      <c r="N5776" s="149">
        <v>1247400</v>
      </c>
      <c r="O5776" s="169"/>
      <c r="P5776" s="154" t="s">
        <v>4117</v>
      </c>
      <c r="Q5776" s="158" t="s">
        <v>50</v>
      </c>
      <c r="R5776" s="142">
        <f t="shared" si="90"/>
        <v>8</v>
      </c>
    </row>
    <row r="5777" ht="22.5" s="109" customFormat="1">
      <c r="A5777" s="119">
        <f>MAX($A$19:A5776)+1</f>
        <v>5759</v>
      </c>
      <c r="B5777" s="120" t="s">
        <v>41</v>
      </c>
      <c r="C5777" s="144" t="s">
        <v>3447</v>
      </c>
      <c r="D5777" s="144" t="s">
        <v>6150</v>
      </c>
      <c r="E5777" s="145">
        <v>45231</v>
      </c>
      <c r="F5777" s="146" t="s">
        <v>3449</v>
      </c>
      <c r="G5777" s="146" t="s">
        <v>3450</v>
      </c>
      <c r="H5777" s="146" t="s">
        <v>6151</v>
      </c>
      <c r="I5777" s="151" t="s">
        <v>3452</v>
      </c>
      <c r="J5777" s="147">
        <v>45040</v>
      </c>
      <c r="K5777" s="147">
        <v>631</v>
      </c>
      <c r="L5777" s="148">
        <v>28420240</v>
      </c>
      <c r="M5777" s="120" t="s">
        <v>56</v>
      </c>
      <c r="N5777" s="149">
        <v>2273619</v>
      </c>
      <c r="O5777" s="169"/>
      <c r="P5777" s="154" t="s">
        <v>4117</v>
      </c>
      <c r="Q5777" s="158" t="s">
        <v>50</v>
      </c>
      <c r="R5777" s="142">
        <f t="shared" si="90"/>
        <v>7.99999929627618</v>
      </c>
    </row>
    <row r="5778" ht="22.5" s="109" customFormat="1">
      <c r="A5778" s="119">
        <f>MAX($A$19:A5777)+1</f>
        <v>5760</v>
      </c>
      <c r="B5778" s="120" t="s">
        <v>41</v>
      </c>
      <c r="C5778" s="144" t="s">
        <v>3447</v>
      </c>
      <c r="D5778" s="144" t="s">
        <v>6152</v>
      </c>
      <c r="E5778" s="145">
        <v>45231</v>
      </c>
      <c r="F5778" s="146" t="s">
        <v>3449</v>
      </c>
      <c r="G5778" s="146" t="s">
        <v>3450</v>
      </c>
      <c r="H5778" s="146" t="s">
        <v>3451</v>
      </c>
      <c r="I5778" s="151" t="s">
        <v>3452</v>
      </c>
      <c r="J5778" s="147">
        <v>5760</v>
      </c>
      <c r="K5778" s="147">
        <v>3128</v>
      </c>
      <c r="L5778" s="148">
        <v>18017280</v>
      </c>
      <c r="M5778" s="120" t="s">
        <v>56</v>
      </c>
      <c r="N5778" s="149">
        <v>1441382</v>
      </c>
      <c r="O5778" s="169"/>
      <c r="P5778" s="154" t="s">
        <v>4117</v>
      </c>
      <c r="Q5778" s="158" t="s">
        <v>50</v>
      </c>
      <c r="R5778" s="142">
        <f t="shared" si="90"/>
        <v>7.99999777990907</v>
      </c>
    </row>
    <row r="5779" ht="22.5" s="109" customFormat="1">
      <c r="A5779" s="119">
        <f>MAX($A$19:A5778)+1</f>
        <v>5761</v>
      </c>
      <c r="B5779" s="120" t="s">
        <v>41</v>
      </c>
      <c r="C5779" s="144" t="s">
        <v>3447</v>
      </c>
      <c r="D5779" s="144" t="s">
        <v>6153</v>
      </c>
      <c r="E5779" s="145">
        <v>45231</v>
      </c>
      <c r="F5779" s="146" t="s">
        <v>3449</v>
      </c>
      <c r="G5779" s="146" t="s">
        <v>3450</v>
      </c>
      <c r="H5779" s="146" t="s">
        <v>6154</v>
      </c>
      <c r="I5779" s="151" t="s">
        <v>3452</v>
      </c>
      <c r="J5779" s="147">
        <v>2880</v>
      </c>
      <c r="K5779" s="147">
        <v>891</v>
      </c>
      <c r="L5779" s="148">
        <v>2566080</v>
      </c>
      <c r="M5779" s="120" t="s">
        <v>56</v>
      </c>
      <c r="N5779" s="149">
        <v>205286</v>
      </c>
      <c r="O5779" s="169"/>
      <c r="P5779" s="154" t="s">
        <v>4117</v>
      </c>
      <c r="Q5779" s="158" t="s">
        <v>50</v>
      </c>
      <c r="R5779" s="142">
        <f t="shared" si="90"/>
        <v>7.99998441202145</v>
      </c>
    </row>
    <row r="5780" ht="33.75" s="109" customFormat="1">
      <c r="A5780" s="119">
        <f>MAX($A$19:A5779)+1</f>
        <v>5762</v>
      </c>
      <c r="B5780" s="120" t="s">
        <v>41</v>
      </c>
      <c r="C5780" s="144" t="s">
        <v>3447</v>
      </c>
      <c r="D5780" s="144" t="s">
        <v>6155</v>
      </c>
      <c r="E5780" s="145">
        <v>45231</v>
      </c>
      <c r="F5780" s="146" t="s">
        <v>3449</v>
      </c>
      <c r="G5780" s="146" t="s">
        <v>3450</v>
      </c>
      <c r="H5780" s="146" t="s">
        <v>6146</v>
      </c>
      <c r="I5780" s="151" t="s">
        <v>3452</v>
      </c>
      <c r="J5780" s="147">
        <v>18050</v>
      </c>
      <c r="K5780" s="147">
        <v>1804</v>
      </c>
      <c r="L5780" s="148">
        <v>32562200</v>
      </c>
      <c r="M5780" s="120" t="s">
        <v>56</v>
      </c>
      <c r="N5780" s="149">
        <v>2604976</v>
      </c>
      <c r="O5780" s="169"/>
      <c r="P5780" s="154" t="s">
        <v>4117</v>
      </c>
      <c r="Q5780" s="158" t="s">
        <v>50</v>
      </c>
      <c r="R5780" s="142">
        <f t="shared" si="90"/>
        <v>8</v>
      </c>
    </row>
    <row r="5781" ht="33.75" s="109" customFormat="1">
      <c r="A5781" s="119">
        <f>MAX($A$19:A5780)+1</f>
        <v>5763</v>
      </c>
      <c r="B5781" s="120" t="s">
        <v>41</v>
      </c>
      <c r="C5781" s="144" t="s">
        <v>3447</v>
      </c>
      <c r="D5781" s="144" t="s">
        <v>6156</v>
      </c>
      <c r="E5781" s="145">
        <v>45231</v>
      </c>
      <c r="F5781" s="146" t="s">
        <v>3449</v>
      </c>
      <c r="G5781" s="146" t="s">
        <v>3450</v>
      </c>
      <c r="H5781" s="146" t="s">
        <v>6146</v>
      </c>
      <c r="I5781" s="151" t="s">
        <v>3452</v>
      </c>
      <c r="J5781" s="147">
        <v>5040</v>
      </c>
      <c r="K5781" s="147">
        <v>1804</v>
      </c>
      <c r="L5781" s="148">
        <v>9092160</v>
      </c>
      <c r="M5781" s="120" t="s">
        <v>56</v>
      </c>
      <c r="N5781" s="149">
        <v>727373</v>
      </c>
      <c r="O5781" s="169"/>
      <c r="P5781" s="154" t="s">
        <v>4117</v>
      </c>
      <c r="Q5781" s="158" t="s">
        <v>50</v>
      </c>
      <c r="R5781" s="142">
        <f t="shared" si="90"/>
        <v>8.00000219969732</v>
      </c>
    </row>
    <row r="5782" ht="33.75" s="109" customFormat="1">
      <c r="A5782" s="119">
        <f>MAX($A$19:A5781)+1</f>
        <v>5764</v>
      </c>
      <c r="B5782" s="120" t="s">
        <v>41</v>
      </c>
      <c r="C5782" s="144" t="s">
        <v>3447</v>
      </c>
      <c r="D5782" s="144" t="s">
        <v>6157</v>
      </c>
      <c r="E5782" s="145">
        <v>45231</v>
      </c>
      <c r="F5782" s="146" t="s">
        <v>3449</v>
      </c>
      <c r="G5782" s="146" t="s">
        <v>3450</v>
      </c>
      <c r="H5782" s="146" t="s">
        <v>6142</v>
      </c>
      <c r="I5782" s="151" t="s">
        <v>3452</v>
      </c>
      <c r="J5782" s="147">
        <v>10080</v>
      </c>
      <c r="K5782" s="147">
        <v>1515</v>
      </c>
      <c r="L5782" s="148">
        <v>15271200</v>
      </c>
      <c r="M5782" s="120" t="s">
        <v>56</v>
      </c>
      <c r="N5782" s="149">
        <v>1221696</v>
      </c>
      <c r="O5782" s="169"/>
      <c r="P5782" s="154" t="s">
        <v>4117</v>
      </c>
      <c r="Q5782" s="158" t="s">
        <v>50</v>
      </c>
      <c r="R5782" s="142">
        <f t="shared" si="90"/>
        <v>8</v>
      </c>
    </row>
    <row r="5783" ht="33.75" s="109" customFormat="1">
      <c r="A5783" s="119">
        <f>MAX($A$19:A5782)+1</f>
        <v>5765</v>
      </c>
      <c r="B5783" s="120" t="s">
        <v>41</v>
      </c>
      <c r="C5783" s="144" t="s">
        <v>3447</v>
      </c>
      <c r="D5783" s="144" t="s">
        <v>6158</v>
      </c>
      <c r="E5783" s="145">
        <v>45231</v>
      </c>
      <c r="F5783" s="146" t="s">
        <v>3449</v>
      </c>
      <c r="G5783" s="146" t="s">
        <v>3450</v>
      </c>
      <c r="H5783" s="146" t="s">
        <v>6142</v>
      </c>
      <c r="I5783" s="151" t="s">
        <v>3452</v>
      </c>
      <c r="J5783" s="147">
        <v>40800</v>
      </c>
      <c r="K5783" s="147">
        <v>1515</v>
      </c>
      <c r="L5783" s="148">
        <v>61812000</v>
      </c>
      <c r="M5783" s="120" t="s">
        <v>56</v>
      </c>
      <c r="N5783" s="149">
        <v>4944960</v>
      </c>
      <c r="O5783" s="169"/>
      <c r="P5783" s="154" t="s">
        <v>4117</v>
      </c>
      <c r="Q5783" s="158" t="s">
        <v>50</v>
      </c>
      <c r="R5783" s="142">
        <f t="shared" si="90"/>
        <v>8</v>
      </c>
    </row>
    <row r="5784" ht="22.5" s="109" customFormat="1">
      <c r="A5784" s="119">
        <f>MAX($A$19:A5783)+1</f>
        <v>5766</v>
      </c>
      <c r="B5784" s="120" t="s">
        <v>41</v>
      </c>
      <c r="C5784" s="144" t="s">
        <v>3447</v>
      </c>
      <c r="D5784" s="144" t="s">
        <v>6159</v>
      </c>
      <c r="E5784" s="145">
        <v>45231</v>
      </c>
      <c r="F5784" s="146" t="s">
        <v>3449</v>
      </c>
      <c r="G5784" s="146" t="s">
        <v>3450</v>
      </c>
      <c r="H5784" s="146" t="s">
        <v>3454</v>
      </c>
      <c r="I5784" s="151" t="s">
        <v>3452</v>
      </c>
      <c r="J5784" s="147">
        <v>4760</v>
      </c>
      <c r="K5784" s="147">
        <v>1210</v>
      </c>
      <c r="L5784" s="148">
        <v>5759600</v>
      </c>
      <c r="M5784" s="120" t="s">
        <v>56</v>
      </c>
      <c r="N5784" s="149">
        <v>460768</v>
      </c>
      <c r="O5784" s="169"/>
      <c r="P5784" s="154" t="s">
        <v>4117</v>
      </c>
      <c r="Q5784" s="158" t="s">
        <v>50</v>
      </c>
      <c r="R5784" s="142">
        <f t="shared" si="90"/>
        <v>8</v>
      </c>
    </row>
    <row r="5785" ht="33.75" s="109" customFormat="1">
      <c r="A5785" s="119">
        <f>MAX($A$19:A5784)+1</f>
        <v>5767</v>
      </c>
      <c r="B5785" s="120" t="s">
        <v>41</v>
      </c>
      <c r="C5785" s="144" t="s">
        <v>3447</v>
      </c>
      <c r="D5785" s="144" t="s">
        <v>6160</v>
      </c>
      <c r="E5785" s="145">
        <v>45231</v>
      </c>
      <c r="F5785" s="146" t="s">
        <v>3449</v>
      </c>
      <c r="G5785" s="146" t="s">
        <v>3450</v>
      </c>
      <c r="H5785" s="146" t="s">
        <v>6161</v>
      </c>
      <c r="I5785" s="151" t="s">
        <v>6136</v>
      </c>
      <c r="J5785" s="147">
        <v>10800</v>
      </c>
      <c r="K5785" s="147">
        <v>2553</v>
      </c>
      <c r="L5785" s="148">
        <v>27572400</v>
      </c>
      <c r="M5785" s="120" t="s">
        <v>56</v>
      </c>
      <c r="N5785" s="149">
        <v>2205792</v>
      </c>
      <c r="O5785" s="169"/>
      <c r="P5785" s="154" t="s">
        <v>4117</v>
      </c>
      <c r="Q5785" s="158" t="s">
        <v>50</v>
      </c>
      <c r="R5785" s="142">
        <f t="shared" si="90"/>
        <v>8</v>
      </c>
    </row>
    <row r="5786" ht="33.75" s="109" customFormat="1">
      <c r="A5786" s="119">
        <f>MAX($A$19:A5785)+1</f>
        <v>5768</v>
      </c>
      <c r="B5786" s="120" t="s">
        <v>41</v>
      </c>
      <c r="C5786" s="144" t="s">
        <v>3447</v>
      </c>
      <c r="D5786" s="144" t="s">
        <v>6162</v>
      </c>
      <c r="E5786" s="145">
        <v>45231</v>
      </c>
      <c r="F5786" s="146" t="s">
        <v>3449</v>
      </c>
      <c r="G5786" s="146" t="s">
        <v>3450</v>
      </c>
      <c r="H5786" s="146" t="s">
        <v>6161</v>
      </c>
      <c r="I5786" s="151" t="s">
        <v>6136</v>
      </c>
      <c r="J5786" s="147">
        <v>2200</v>
      </c>
      <c r="K5786" s="147">
        <v>2553</v>
      </c>
      <c r="L5786" s="148">
        <v>5616600</v>
      </c>
      <c r="M5786" s="120" t="s">
        <v>56</v>
      </c>
      <c r="N5786" s="149">
        <v>449328</v>
      </c>
      <c r="O5786" s="169"/>
      <c r="P5786" s="154" t="s">
        <v>4117</v>
      </c>
      <c r="Q5786" s="158" t="s">
        <v>50</v>
      </c>
      <c r="R5786" s="142">
        <f t="shared" si="90"/>
        <v>8</v>
      </c>
    </row>
    <row r="5787" ht="22.5" s="109" customFormat="1">
      <c r="A5787" s="119">
        <f>MAX($A$19:A5786)+1</f>
        <v>5769</v>
      </c>
      <c r="B5787" s="120" t="s">
        <v>41</v>
      </c>
      <c r="C5787" s="144" t="s">
        <v>3447</v>
      </c>
      <c r="D5787" s="144" t="s">
        <v>6163</v>
      </c>
      <c r="E5787" s="145">
        <v>45231</v>
      </c>
      <c r="F5787" s="146" t="s">
        <v>3449</v>
      </c>
      <c r="G5787" s="146" t="s">
        <v>3450</v>
      </c>
      <c r="H5787" s="146" t="s">
        <v>6164</v>
      </c>
      <c r="I5787" s="151" t="s">
        <v>6136</v>
      </c>
      <c r="J5787" s="147">
        <v>800</v>
      </c>
      <c r="K5787" s="147">
        <v>2553</v>
      </c>
      <c r="L5787" s="148">
        <v>2042400</v>
      </c>
      <c r="M5787" s="120" t="s">
        <v>56</v>
      </c>
      <c r="N5787" s="149">
        <v>163392</v>
      </c>
      <c r="O5787" s="169"/>
      <c r="P5787" s="154" t="s">
        <v>4117</v>
      </c>
      <c r="Q5787" s="158" t="s">
        <v>50</v>
      </c>
      <c r="R5787" s="142">
        <f t="shared" si="90"/>
        <v>8</v>
      </c>
    </row>
    <row r="5788" ht="22.5" s="109" customFormat="1">
      <c r="A5788" s="119">
        <f>MAX($A$19:A5787)+1</f>
        <v>5770</v>
      </c>
      <c r="B5788" s="120" t="s">
        <v>41</v>
      </c>
      <c r="C5788" s="144" t="s">
        <v>3447</v>
      </c>
      <c r="D5788" s="144" t="s">
        <v>6165</v>
      </c>
      <c r="E5788" s="145">
        <v>45231</v>
      </c>
      <c r="F5788" s="146" t="s">
        <v>3449</v>
      </c>
      <c r="G5788" s="146" t="s">
        <v>3450</v>
      </c>
      <c r="H5788" s="146" t="s">
        <v>6166</v>
      </c>
      <c r="I5788" s="151" t="s">
        <v>6136</v>
      </c>
      <c r="J5788" s="147">
        <v>4800</v>
      </c>
      <c r="K5788" s="147">
        <v>2553</v>
      </c>
      <c r="L5788" s="148">
        <v>12254400</v>
      </c>
      <c r="M5788" s="120" t="s">
        <v>56</v>
      </c>
      <c r="N5788" s="149">
        <v>980352</v>
      </c>
      <c r="O5788" s="169"/>
      <c r="P5788" s="154" t="s">
        <v>4117</v>
      </c>
      <c r="Q5788" s="158" t="s">
        <v>50</v>
      </c>
      <c r="R5788" s="142">
        <f t="shared" si="90"/>
        <v>8</v>
      </c>
    </row>
    <row r="5789" ht="33.75" s="109" customFormat="1">
      <c r="A5789" s="119">
        <f>MAX($A$19:A5788)+1</f>
        <v>5771</v>
      </c>
      <c r="B5789" s="120" t="s">
        <v>41</v>
      </c>
      <c r="C5789" s="144" t="s">
        <v>3447</v>
      </c>
      <c r="D5789" s="144" t="s">
        <v>6167</v>
      </c>
      <c r="E5789" s="145">
        <v>45231</v>
      </c>
      <c r="F5789" s="146" t="s">
        <v>3449</v>
      </c>
      <c r="G5789" s="146" t="s">
        <v>3450</v>
      </c>
      <c r="H5789" s="146" t="s">
        <v>6168</v>
      </c>
      <c r="I5789" s="151" t="s">
        <v>6136</v>
      </c>
      <c r="J5789" s="147">
        <v>3000</v>
      </c>
      <c r="K5789" s="147">
        <v>2553</v>
      </c>
      <c r="L5789" s="148">
        <v>7659000</v>
      </c>
      <c r="M5789" s="120" t="s">
        <v>56</v>
      </c>
      <c r="N5789" s="149">
        <v>612720</v>
      </c>
      <c r="O5789" s="169"/>
      <c r="P5789" s="154" t="s">
        <v>4117</v>
      </c>
      <c r="Q5789" s="158" t="s">
        <v>50</v>
      </c>
      <c r="R5789" s="142">
        <f t="shared" si="90"/>
        <v>8</v>
      </c>
    </row>
    <row r="5790" ht="22.5" s="109" customFormat="1">
      <c r="A5790" s="119">
        <f>MAX($A$19:A5789)+1</f>
        <v>5772</v>
      </c>
      <c r="B5790" s="120" t="s">
        <v>41</v>
      </c>
      <c r="C5790" s="144" t="s">
        <v>3447</v>
      </c>
      <c r="D5790" s="144" t="s">
        <v>6169</v>
      </c>
      <c r="E5790" s="145">
        <v>45231</v>
      </c>
      <c r="F5790" s="146" t="s">
        <v>3449</v>
      </c>
      <c r="G5790" s="146" t="s">
        <v>3450</v>
      </c>
      <c r="H5790" s="146" t="s">
        <v>6170</v>
      </c>
      <c r="I5790" s="151" t="s">
        <v>6136</v>
      </c>
      <c r="J5790" s="147">
        <v>2400</v>
      </c>
      <c r="K5790" s="147">
        <v>7329</v>
      </c>
      <c r="L5790" s="148">
        <v>17589600</v>
      </c>
      <c r="M5790" s="120" t="s">
        <v>56</v>
      </c>
      <c r="N5790" s="149">
        <v>1407168</v>
      </c>
      <c r="O5790" s="169"/>
      <c r="P5790" s="154" t="s">
        <v>4117</v>
      </c>
      <c r="Q5790" s="158" t="s">
        <v>50</v>
      </c>
      <c r="R5790" s="142">
        <f t="shared" si="90"/>
        <v>8</v>
      </c>
    </row>
    <row r="5791" ht="33.75" s="109" customFormat="1">
      <c r="A5791" s="119">
        <f>MAX($A$19:A5790)+1</f>
        <v>5773</v>
      </c>
      <c r="B5791" s="120" t="s">
        <v>41</v>
      </c>
      <c r="C5791" s="144" t="s">
        <v>3447</v>
      </c>
      <c r="D5791" s="144" t="s">
        <v>6171</v>
      </c>
      <c r="E5791" s="145">
        <v>45231</v>
      </c>
      <c r="F5791" s="146" t="s">
        <v>3449</v>
      </c>
      <c r="G5791" s="146" t="s">
        <v>3450</v>
      </c>
      <c r="H5791" s="146" t="s">
        <v>6168</v>
      </c>
      <c r="I5791" s="151" t="s">
        <v>6136</v>
      </c>
      <c r="J5791" s="147">
        <v>29000</v>
      </c>
      <c r="K5791" s="147">
        <v>2553</v>
      </c>
      <c r="L5791" s="148">
        <v>74037000</v>
      </c>
      <c r="M5791" s="120" t="s">
        <v>56</v>
      </c>
      <c r="N5791" s="149">
        <v>5922960</v>
      </c>
      <c r="O5791" s="169"/>
      <c r="P5791" s="154" t="s">
        <v>4117</v>
      </c>
      <c r="Q5791" s="158" t="s">
        <v>50</v>
      </c>
      <c r="R5791" s="142">
        <f t="shared" si="90"/>
        <v>8</v>
      </c>
    </row>
    <row r="5792" ht="33.75" s="109" customFormat="1">
      <c r="A5792" s="119">
        <f>MAX($A$19:A5791)+1</f>
        <v>5774</v>
      </c>
      <c r="B5792" s="120" t="s">
        <v>41</v>
      </c>
      <c r="C5792" s="144" t="s">
        <v>3447</v>
      </c>
      <c r="D5792" s="144" t="s">
        <v>6172</v>
      </c>
      <c r="E5792" s="145">
        <v>45232</v>
      </c>
      <c r="F5792" s="146" t="s">
        <v>3449</v>
      </c>
      <c r="G5792" s="146" t="s">
        <v>3450</v>
      </c>
      <c r="H5792" s="146" t="s">
        <v>6173</v>
      </c>
      <c r="I5792" s="151" t="s">
        <v>6136</v>
      </c>
      <c r="J5792" s="147">
        <v>16600</v>
      </c>
      <c r="K5792" s="147">
        <v>2553</v>
      </c>
      <c r="L5792" s="148">
        <v>42379800</v>
      </c>
      <c r="M5792" s="120" t="s">
        <v>56</v>
      </c>
      <c r="N5792" s="149">
        <v>3390384</v>
      </c>
      <c r="O5792" s="169"/>
      <c r="P5792" s="154" t="s">
        <v>4117</v>
      </c>
      <c r="Q5792" s="158" t="s">
        <v>50</v>
      </c>
      <c r="R5792" s="142">
        <f t="shared" si="90"/>
        <v>8</v>
      </c>
    </row>
    <row r="5793" ht="22.5" s="109" customFormat="1">
      <c r="A5793" s="119">
        <f>MAX($A$19:A5792)+1</f>
        <v>5775</v>
      </c>
      <c r="B5793" s="120" t="s">
        <v>41</v>
      </c>
      <c r="C5793" s="144" t="s">
        <v>3457</v>
      </c>
      <c r="D5793" s="144" t="s">
        <v>6174</v>
      </c>
      <c r="E5793" s="145">
        <v>45231</v>
      </c>
      <c r="F5793" s="146" t="s">
        <v>3459</v>
      </c>
      <c r="G5793" s="146" t="s">
        <v>3460</v>
      </c>
      <c r="H5793" s="146" t="s">
        <v>55</v>
      </c>
      <c r="I5793" s="133" t="s">
        <v>47</v>
      </c>
      <c r="J5793" s="147"/>
      <c r="K5793" s="147"/>
      <c r="L5793" s="148">
        <v>64531270</v>
      </c>
      <c r="M5793" s="120" t="s">
        <v>56</v>
      </c>
      <c r="N5793" s="149">
        <v>5162502</v>
      </c>
      <c r="O5793" s="169"/>
      <c r="P5793" s="154" t="s">
        <v>4117</v>
      </c>
      <c r="Q5793" s="158" t="s">
        <v>50</v>
      </c>
      <c r="R5793" s="142">
        <f t="shared" si="90"/>
        <v>8.00000061985453</v>
      </c>
    </row>
    <row r="5794" ht="22.5" s="109" customFormat="1">
      <c r="A5794" s="119">
        <f>MAX($A$19:A5793)+1</f>
        <v>5776</v>
      </c>
      <c r="B5794" s="120" t="s">
        <v>41</v>
      </c>
      <c r="C5794" s="144" t="s">
        <v>3457</v>
      </c>
      <c r="D5794" s="144" t="s">
        <v>6175</v>
      </c>
      <c r="E5794" s="145">
        <v>45247</v>
      </c>
      <c r="F5794" s="146" t="s">
        <v>3459</v>
      </c>
      <c r="G5794" s="146" t="s">
        <v>3460</v>
      </c>
      <c r="H5794" s="146" t="s">
        <v>55</v>
      </c>
      <c r="I5794" s="133" t="s">
        <v>47</v>
      </c>
      <c r="J5794" s="147"/>
      <c r="K5794" s="147"/>
      <c r="L5794" s="148">
        <v>63482330</v>
      </c>
      <c r="M5794" s="120" t="s">
        <v>56</v>
      </c>
      <c r="N5794" s="149">
        <v>5078586</v>
      </c>
      <c r="O5794" s="169"/>
      <c r="P5794" s="154" t="s">
        <v>4117</v>
      </c>
      <c r="Q5794" s="158" t="s">
        <v>50</v>
      </c>
      <c r="R5794" s="142">
        <f t="shared" si="90"/>
        <v>7.9999993699034</v>
      </c>
    </row>
    <row r="5795" s="109" customFormat="1">
      <c r="A5795" s="119">
        <f>MAX($A$19:A5794)+1</f>
        <v>5777</v>
      </c>
      <c r="B5795" s="120" t="s">
        <v>41</v>
      </c>
      <c r="C5795" s="144" t="s">
        <v>2168</v>
      </c>
      <c r="D5795" s="144" t="s">
        <v>3618</v>
      </c>
      <c r="E5795" s="145">
        <v>45260</v>
      </c>
      <c r="F5795" s="146" t="s">
        <v>3478</v>
      </c>
      <c r="G5795" s="146" t="s">
        <v>3479</v>
      </c>
      <c r="H5795" s="123" t="s">
        <v>6176</v>
      </c>
      <c r="I5795" s="133" t="s">
        <v>1308</v>
      </c>
      <c r="J5795" s="147"/>
      <c r="K5795" s="147"/>
      <c r="L5795" s="148">
        <v>76000000</v>
      </c>
      <c r="M5795" s="120" t="s">
        <v>56</v>
      </c>
      <c r="N5795" s="149">
        <v>6080000</v>
      </c>
      <c r="O5795" s="169"/>
      <c r="P5795" s="154" t="s">
        <v>4117</v>
      </c>
      <c r="Q5795" s="158" t="s">
        <v>50</v>
      </c>
      <c r="R5795" s="142">
        <f t="shared" si="90"/>
        <v>8</v>
      </c>
    </row>
    <row r="5796" s="109" customFormat="1">
      <c r="A5796" s="119">
        <f>MAX($A$19:A5795)+1</f>
        <v>5778</v>
      </c>
      <c r="B5796" s="120" t="s">
        <v>41</v>
      </c>
      <c r="C5796" s="144" t="s">
        <v>1621</v>
      </c>
      <c r="D5796" s="144" t="s">
        <v>6177</v>
      </c>
      <c r="E5796" s="145">
        <v>45251</v>
      </c>
      <c r="F5796" s="146" t="s">
        <v>3482</v>
      </c>
      <c r="G5796" s="146" t="s">
        <v>3483</v>
      </c>
      <c r="H5796" s="146" t="s">
        <v>3484</v>
      </c>
      <c r="I5796" s="133" t="s">
        <v>47</v>
      </c>
      <c r="J5796" s="147"/>
      <c r="K5796" s="147"/>
      <c r="L5796" s="148">
        <v>9672000</v>
      </c>
      <c r="M5796" s="120" t="s">
        <v>56</v>
      </c>
      <c r="N5796" s="149">
        <v>773760</v>
      </c>
      <c r="O5796" s="169"/>
      <c r="P5796" s="154" t="s">
        <v>4117</v>
      </c>
      <c r="Q5796" s="158" t="s">
        <v>50</v>
      </c>
      <c r="R5796" s="142">
        <f t="shared" si="90"/>
        <v>8</v>
      </c>
    </row>
    <row r="5797" s="109" customFormat="1">
      <c r="A5797" s="119">
        <f>MAX($A$19:A5796)+1</f>
        <v>5779</v>
      </c>
      <c r="B5797" s="120" t="s">
        <v>41</v>
      </c>
      <c r="C5797" s="144" t="s">
        <v>1621</v>
      </c>
      <c r="D5797" s="144" t="s">
        <v>1392</v>
      </c>
      <c r="E5797" s="145">
        <v>45225</v>
      </c>
      <c r="F5797" s="146" t="s">
        <v>3482</v>
      </c>
      <c r="G5797" s="146" t="s">
        <v>3483</v>
      </c>
      <c r="H5797" s="146" t="s">
        <v>3484</v>
      </c>
      <c r="I5797" s="133" t="s">
        <v>47</v>
      </c>
      <c r="J5797" s="147"/>
      <c r="K5797" s="147"/>
      <c r="L5797" s="148">
        <v>7208000</v>
      </c>
      <c r="M5797" s="120" t="s">
        <v>56</v>
      </c>
      <c r="N5797" s="149">
        <v>576640</v>
      </c>
      <c r="O5797" s="169"/>
      <c r="P5797" s="154" t="s">
        <v>4117</v>
      </c>
      <c r="Q5797" s="158" t="s">
        <v>50</v>
      </c>
      <c r="R5797" s="142">
        <f t="shared" si="90"/>
        <v>8</v>
      </c>
    </row>
    <row r="5798" ht="22.5" s="109" customFormat="1">
      <c r="A5798" s="119">
        <f>MAX($A$19:A5797)+1</f>
        <v>5780</v>
      </c>
      <c r="B5798" s="120" t="s">
        <v>41</v>
      </c>
      <c r="C5798" s="144" t="s">
        <v>1709</v>
      </c>
      <c r="D5798" s="144" t="s">
        <v>6178</v>
      </c>
      <c r="E5798" s="145" t="s">
        <v>4365</v>
      </c>
      <c r="F5798" s="146" t="s">
        <v>6179</v>
      </c>
      <c r="G5798" s="146" t="s">
        <v>6180</v>
      </c>
      <c r="H5798" s="146" t="s">
        <v>6181</v>
      </c>
      <c r="I5798" s="151" t="s">
        <v>417</v>
      </c>
      <c r="J5798" s="147">
        <v>6</v>
      </c>
      <c r="K5798" s="147">
        <v>29300</v>
      </c>
      <c r="L5798" s="148">
        <v>175800</v>
      </c>
      <c r="M5798" s="120" t="s">
        <v>56</v>
      </c>
      <c r="N5798" s="149">
        <v>14064</v>
      </c>
      <c r="O5798" s="169"/>
      <c r="P5798" s="154" t="s">
        <v>4117</v>
      </c>
      <c r="Q5798" s="158" t="s">
        <v>50</v>
      </c>
      <c r="R5798" s="142">
        <f t="shared" si="90"/>
        <v>8</v>
      </c>
    </row>
    <row r="5799" ht="22.5" s="109" customFormat="1">
      <c r="A5799" s="119">
        <f>MAX($A$19:A5798)+1</f>
        <v>5781</v>
      </c>
      <c r="B5799" s="120" t="s">
        <v>41</v>
      </c>
      <c r="C5799" s="144" t="s">
        <v>1709</v>
      </c>
      <c r="D5799" s="144" t="s">
        <v>6178</v>
      </c>
      <c r="E5799" s="145" t="s">
        <v>4365</v>
      </c>
      <c r="F5799" s="146" t="s">
        <v>6179</v>
      </c>
      <c r="G5799" s="146" t="s">
        <v>6180</v>
      </c>
      <c r="H5799" s="146" t="s">
        <v>6182</v>
      </c>
      <c r="I5799" s="151" t="s">
        <v>417</v>
      </c>
      <c r="J5799" s="147">
        <v>6</v>
      </c>
      <c r="K5799" s="147">
        <v>29300</v>
      </c>
      <c r="L5799" s="148">
        <v>175800</v>
      </c>
      <c r="M5799" s="120" t="s">
        <v>56</v>
      </c>
      <c r="N5799" s="149">
        <v>14064</v>
      </c>
      <c r="O5799" s="169"/>
      <c r="P5799" s="154" t="s">
        <v>4117</v>
      </c>
      <c r="Q5799" s="158" t="s">
        <v>50</v>
      </c>
      <c r="R5799" s="142">
        <f t="shared" si="90"/>
        <v>8</v>
      </c>
    </row>
    <row r="5800" ht="22.5" s="109" customFormat="1">
      <c r="A5800" s="119">
        <f>MAX($A$19:A5799)+1</f>
        <v>5782</v>
      </c>
      <c r="B5800" s="120" t="s">
        <v>41</v>
      </c>
      <c r="C5800" s="144" t="s">
        <v>1709</v>
      </c>
      <c r="D5800" s="144" t="s">
        <v>6178</v>
      </c>
      <c r="E5800" s="145" t="s">
        <v>4365</v>
      </c>
      <c r="F5800" s="146" t="s">
        <v>6179</v>
      </c>
      <c r="G5800" s="146" t="s">
        <v>6180</v>
      </c>
      <c r="H5800" s="146" t="s">
        <v>6183</v>
      </c>
      <c r="I5800" s="151" t="s">
        <v>417</v>
      </c>
      <c r="J5800" s="147">
        <v>1</v>
      </c>
      <c r="K5800" s="147">
        <v>29300</v>
      </c>
      <c r="L5800" s="148">
        <v>29300</v>
      </c>
      <c r="M5800" s="120" t="s">
        <v>56</v>
      </c>
      <c r="N5800" s="149">
        <v>2344</v>
      </c>
      <c r="O5800" s="169"/>
      <c r="P5800" s="154" t="s">
        <v>4117</v>
      </c>
      <c r="Q5800" s="158" t="s">
        <v>50</v>
      </c>
      <c r="R5800" s="142">
        <f t="shared" si="90"/>
        <v>8</v>
      </c>
    </row>
    <row r="5801" ht="22.5" s="109" customFormat="1">
      <c r="A5801" s="119">
        <f>MAX($A$19:A5800)+1</f>
        <v>5783</v>
      </c>
      <c r="B5801" s="120" t="s">
        <v>41</v>
      </c>
      <c r="C5801" s="144" t="s">
        <v>1709</v>
      </c>
      <c r="D5801" s="144" t="s">
        <v>6178</v>
      </c>
      <c r="E5801" s="145" t="s">
        <v>4365</v>
      </c>
      <c r="F5801" s="146" t="s">
        <v>6179</v>
      </c>
      <c r="G5801" s="146" t="s">
        <v>6180</v>
      </c>
      <c r="H5801" s="146" t="s">
        <v>6184</v>
      </c>
      <c r="I5801" s="151" t="s">
        <v>417</v>
      </c>
      <c r="J5801" s="147">
        <v>10</v>
      </c>
      <c r="K5801" s="147">
        <v>29300</v>
      </c>
      <c r="L5801" s="148">
        <v>293000</v>
      </c>
      <c r="M5801" s="120" t="s">
        <v>56</v>
      </c>
      <c r="N5801" s="149">
        <v>23440</v>
      </c>
      <c r="O5801" s="169"/>
      <c r="P5801" s="154" t="s">
        <v>4117</v>
      </c>
      <c r="Q5801" s="158" t="s">
        <v>50</v>
      </c>
      <c r="R5801" s="142">
        <f t="shared" si="90"/>
        <v>8</v>
      </c>
    </row>
    <row r="5802" ht="22.5" s="109" customFormat="1">
      <c r="A5802" s="119">
        <f>MAX($A$19:A5801)+1</f>
        <v>5784</v>
      </c>
      <c r="B5802" s="120" t="s">
        <v>41</v>
      </c>
      <c r="C5802" s="144" t="s">
        <v>1709</v>
      </c>
      <c r="D5802" s="144" t="s">
        <v>6185</v>
      </c>
      <c r="E5802" s="145" t="s">
        <v>4318</v>
      </c>
      <c r="F5802" s="146" t="s">
        <v>6179</v>
      </c>
      <c r="G5802" s="146" t="s">
        <v>6180</v>
      </c>
      <c r="H5802" s="146" t="s">
        <v>6186</v>
      </c>
      <c r="I5802" s="151" t="s">
        <v>417</v>
      </c>
      <c r="J5802" s="147">
        <v>118</v>
      </c>
      <c r="K5802" s="147">
        <v>29300</v>
      </c>
      <c r="L5802" s="148">
        <v>3457400</v>
      </c>
      <c r="M5802" s="120" t="s">
        <v>56</v>
      </c>
      <c r="N5802" s="149">
        <v>276592</v>
      </c>
      <c r="O5802" s="169"/>
      <c r="P5802" s="154" t="s">
        <v>4117</v>
      </c>
      <c r="Q5802" s="158" t="s">
        <v>50</v>
      </c>
      <c r="R5802" s="142">
        <f t="shared" si="90"/>
        <v>8</v>
      </c>
    </row>
    <row r="5803" ht="22.5" s="109" customFormat="1">
      <c r="A5803" s="119">
        <f>MAX($A$19:A5802)+1</f>
        <v>5785</v>
      </c>
      <c r="B5803" s="120" t="s">
        <v>41</v>
      </c>
      <c r="C5803" s="144" t="s">
        <v>1709</v>
      </c>
      <c r="D5803" s="144" t="s">
        <v>6185</v>
      </c>
      <c r="E5803" s="145" t="s">
        <v>4318</v>
      </c>
      <c r="F5803" s="146" t="s">
        <v>6179</v>
      </c>
      <c r="G5803" s="146" t="s">
        <v>6180</v>
      </c>
      <c r="H5803" s="146" t="s">
        <v>6181</v>
      </c>
      <c r="I5803" s="151" t="s">
        <v>417</v>
      </c>
      <c r="J5803" s="147">
        <v>747</v>
      </c>
      <c r="K5803" s="147">
        <v>29300</v>
      </c>
      <c r="L5803" s="148">
        <v>21887100</v>
      </c>
      <c r="M5803" s="120" t="s">
        <v>56</v>
      </c>
      <c r="N5803" s="149">
        <v>1750968</v>
      </c>
      <c r="O5803" s="169"/>
      <c r="P5803" s="154" t="s">
        <v>4117</v>
      </c>
      <c r="Q5803" s="158" t="s">
        <v>50</v>
      </c>
      <c r="R5803" s="142">
        <f t="shared" si="90"/>
        <v>8</v>
      </c>
    </row>
    <row r="5804" ht="22.5" s="109" customFormat="1">
      <c r="A5804" s="119">
        <f>MAX($A$19:A5803)+1</f>
        <v>5786</v>
      </c>
      <c r="B5804" s="120" t="s">
        <v>41</v>
      </c>
      <c r="C5804" s="144" t="s">
        <v>1709</v>
      </c>
      <c r="D5804" s="144" t="s">
        <v>6187</v>
      </c>
      <c r="E5804" s="145">
        <v>45243</v>
      </c>
      <c r="F5804" s="146" t="s">
        <v>6179</v>
      </c>
      <c r="G5804" s="146" t="s">
        <v>6180</v>
      </c>
      <c r="H5804" s="146" t="s">
        <v>6188</v>
      </c>
      <c r="I5804" s="151" t="s">
        <v>417</v>
      </c>
      <c r="J5804" s="147">
        <v>37</v>
      </c>
      <c r="K5804" s="147">
        <v>26800</v>
      </c>
      <c r="L5804" s="148">
        <v>991600</v>
      </c>
      <c r="M5804" s="120" t="s">
        <v>56</v>
      </c>
      <c r="N5804" s="149">
        <v>79328</v>
      </c>
      <c r="O5804" s="169"/>
      <c r="P5804" s="154" t="s">
        <v>4117</v>
      </c>
      <c r="Q5804" s="158" t="s">
        <v>50</v>
      </c>
      <c r="R5804" s="142">
        <f t="shared" si="90"/>
        <v>8</v>
      </c>
    </row>
    <row r="5805" ht="22.5" s="109" customFormat="1">
      <c r="A5805" s="119">
        <f>MAX($A$19:A5804)+1</f>
        <v>5787</v>
      </c>
      <c r="B5805" s="120" t="s">
        <v>41</v>
      </c>
      <c r="C5805" s="144" t="s">
        <v>1709</v>
      </c>
      <c r="D5805" s="144" t="s">
        <v>6189</v>
      </c>
      <c r="E5805" s="145" t="s">
        <v>4462</v>
      </c>
      <c r="F5805" s="146" t="s">
        <v>6179</v>
      </c>
      <c r="G5805" s="146" t="s">
        <v>6180</v>
      </c>
      <c r="H5805" s="146" t="s">
        <v>6183</v>
      </c>
      <c r="I5805" s="151" t="s">
        <v>417</v>
      </c>
      <c r="J5805" s="147">
        <v>12</v>
      </c>
      <c r="K5805" s="147">
        <v>29300</v>
      </c>
      <c r="L5805" s="148">
        <v>351600</v>
      </c>
      <c r="M5805" s="120" t="s">
        <v>56</v>
      </c>
      <c r="N5805" s="149">
        <v>28128</v>
      </c>
      <c r="O5805" s="169"/>
      <c r="P5805" s="154" t="s">
        <v>4117</v>
      </c>
      <c r="Q5805" s="158" t="s">
        <v>50</v>
      </c>
      <c r="R5805" s="142">
        <f t="shared" si="90"/>
        <v>8</v>
      </c>
    </row>
    <row r="5806" ht="22.5" s="109" customFormat="1">
      <c r="A5806" s="119">
        <f>MAX($A$19:A5805)+1</f>
        <v>5788</v>
      </c>
      <c r="B5806" s="120" t="s">
        <v>41</v>
      </c>
      <c r="C5806" s="144" t="s">
        <v>1709</v>
      </c>
      <c r="D5806" s="144" t="s">
        <v>6189</v>
      </c>
      <c r="E5806" s="145" t="s">
        <v>4462</v>
      </c>
      <c r="F5806" s="146" t="s">
        <v>6179</v>
      </c>
      <c r="G5806" s="146" t="s">
        <v>6180</v>
      </c>
      <c r="H5806" s="146" t="s">
        <v>6182</v>
      </c>
      <c r="I5806" s="151" t="s">
        <v>417</v>
      </c>
      <c r="J5806" s="147">
        <v>111</v>
      </c>
      <c r="K5806" s="147">
        <v>29300</v>
      </c>
      <c r="L5806" s="148">
        <v>3252300</v>
      </c>
      <c r="M5806" s="120" t="s">
        <v>56</v>
      </c>
      <c r="N5806" s="149">
        <v>260184</v>
      </c>
      <c r="O5806" s="169"/>
      <c r="P5806" s="154" t="s">
        <v>4117</v>
      </c>
      <c r="Q5806" s="158" t="s">
        <v>50</v>
      </c>
      <c r="R5806" s="142">
        <f t="shared" si="90"/>
        <v>8</v>
      </c>
    </row>
    <row r="5807" ht="22.5" s="109" customFormat="1">
      <c r="A5807" s="119">
        <f>MAX($A$19:A5806)+1</f>
        <v>5789</v>
      </c>
      <c r="B5807" s="120" t="s">
        <v>41</v>
      </c>
      <c r="C5807" s="144" t="s">
        <v>1709</v>
      </c>
      <c r="D5807" s="144" t="s">
        <v>6189</v>
      </c>
      <c r="E5807" s="145" t="s">
        <v>4462</v>
      </c>
      <c r="F5807" s="146" t="s">
        <v>6179</v>
      </c>
      <c r="G5807" s="146" t="s">
        <v>6180</v>
      </c>
      <c r="H5807" s="146" t="s">
        <v>6186</v>
      </c>
      <c r="I5807" s="151" t="s">
        <v>417</v>
      </c>
      <c r="J5807" s="147">
        <v>17</v>
      </c>
      <c r="K5807" s="147">
        <v>29300</v>
      </c>
      <c r="L5807" s="148">
        <v>498100</v>
      </c>
      <c r="M5807" s="120" t="s">
        <v>56</v>
      </c>
      <c r="N5807" s="149">
        <v>39848</v>
      </c>
      <c r="O5807" s="169"/>
      <c r="P5807" s="154" t="s">
        <v>4117</v>
      </c>
      <c r="Q5807" s="158" t="s">
        <v>50</v>
      </c>
      <c r="R5807" s="142">
        <f ref="R5807:R5870" t="shared" si="91">N5807/L5807*100</f>
        <v>8</v>
      </c>
    </row>
    <row r="5808" ht="22.5" s="109" customFormat="1">
      <c r="A5808" s="119">
        <f>MAX($A$19:A5807)+1</f>
        <v>5790</v>
      </c>
      <c r="B5808" s="120" t="s">
        <v>41</v>
      </c>
      <c r="C5808" s="144" t="s">
        <v>1709</v>
      </c>
      <c r="D5808" s="144" t="s">
        <v>6189</v>
      </c>
      <c r="E5808" s="145" t="s">
        <v>4462</v>
      </c>
      <c r="F5808" s="146" t="s">
        <v>6179</v>
      </c>
      <c r="G5808" s="146" t="s">
        <v>6180</v>
      </c>
      <c r="H5808" s="146" t="s">
        <v>6184</v>
      </c>
      <c r="I5808" s="151" t="s">
        <v>417</v>
      </c>
      <c r="J5808" s="147">
        <v>210</v>
      </c>
      <c r="K5808" s="147">
        <v>29300</v>
      </c>
      <c r="L5808" s="148">
        <v>6153000</v>
      </c>
      <c r="M5808" s="120" t="s">
        <v>56</v>
      </c>
      <c r="N5808" s="149">
        <v>492240</v>
      </c>
      <c r="O5808" s="169"/>
      <c r="P5808" s="154" t="s">
        <v>4117</v>
      </c>
      <c r="Q5808" s="158" t="s">
        <v>50</v>
      </c>
      <c r="R5808" s="142">
        <f t="shared" si="91"/>
        <v>8</v>
      </c>
    </row>
    <row r="5809" ht="22.5" s="109" customFormat="1">
      <c r="A5809" s="119">
        <f>MAX($A$19:A5808)+1</f>
        <v>5791</v>
      </c>
      <c r="B5809" s="120" t="s">
        <v>41</v>
      </c>
      <c r="C5809" s="144" t="s">
        <v>1709</v>
      </c>
      <c r="D5809" s="144" t="s">
        <v>6189</v>
      </c>
      <c r="E5809" s="145" t="s">
        <v>4462</v>
      </c>
      <c r="F5809" s="146" t="s">
        <v>6179</v>
      </c>
      <c r="G5809" s="146" t="s">
        <v>6180</v>
      </c>
      <c r="H5809" s="146" t="s">
        <v>6181</v>
      </c>
      <c r="I5809" s="151" t="s">
        <v>417</v>
      </c>
      <c r="J5809" s="147">
        <v>580</v>
      </c>
      <c r="K5809" s="147">
        <v>29300</v>
      </c>
      <c r="L5809" s="148">
        <v>16994000</v>
      </c>
      <c r="M5809" s="120" t="s">
        <v>56</v>
      </c>
      <c r="N5809" s="149">
        <v>1359520</v>
      </c>
      <c r="O5809" s="169"/>
      <c r="P5809" s="154" t="s">
        <v>4117</v>
      </c>
      <c r="Q5809" s="158" t="s">
        <v>50</v>
      </c>
      <c r="R5809" s="142">
        <f t="shared" si="91"/>
        <v>8</v>
      </c>
    </row>
    <row r="5810" ht="22.5" s="109" customFormat="1">
      <c r="A5810" s="119">
        <f>MAX($A$19:A5809)+1</f>
        <v>5792</v>
      </c>
      <c r="B5810" s="120" t="s">
        <v>41</v>
      </c>
      <c r="C5810" s="144" t="s">
        <v>1709</v>
      </c>
      <c r="D5810" s="144" t="s">
        <v>6189</v>
      </c>
      <c r="E5810" s="145" t="s">
        <v>4462</v>
      </c>
      <c r="F5810" s="146" t="s">
        <v>6179</v>
      </c>
      <c r="G5810" s="146" t="s">
        <v>6180</v>
      </c>
      <c r="H5810" s="146" t="s">
        <v>6190</v>
      </c>
      <c r="I5810" s="151" t="s">
        <v>417</v>
      </c>
      <c r="J5810" s="147">
        <v>20</v>
      </c>
      <c r="K5810" s="147">
        <v>29300</v>
      </c>
      <c r="L5810" s="148">
        <v>586000</v>
      </c>
      <c r="M5810" s="120" t="s">
        <v>56</v>
      </c>
      <c r="N5810" s="149">
        <v>46880</v>
      </c>
      <c r="O5810" s="169"/>
      <c r="P5810" s="154" t="s">
        <v>4117</v>
      </c>
      <c r="Q5810" s="158" t="s">
        <v>50</v>
      </c>
      <c r="R5810" s="142">
        <f t="shared" si="91"/>
        <v>8</v>
      </c>
    </row>
    <row r="5811" ht="22.5" s="109" customFormat="1">
      <c r="A5811" s="119">
        <f>MAX($A$19:A5810)+1</f>
        <v>5793</v>
      </c>
      <c r="B5811" s="120" t="s">
        <v>41</v>
      </c>
      <c r="C5811" s="144" t="s">
        <v>1709</v>
      </c>
      <c r="D5811" s="144" t="s">
        <v>6191</v>
      </c>
      <c r="E5811" s="145" t="s">
        <v>4328</v>
      </c>
      <c r="F5811" s="146" t="s">
        <v>6179</v>
      </c>
      <c r="G5811" s="146" t="s">
        <v>6180</v>
      </c>
      <c r="H5811" s="146" t="s">
        <v>6181</v>
      </c>
      <c r="I5811" s="151" t="s">
        <v>417</v>
      </c>
      <c r="J5811" s="147">
        <v>527</v>
      </c>
      <c r="K5811" s="147">
        <v>29300</v>
      </c>
      <c r="L5811" s="148">
        <v>15441100</v>
      </c>
      <c r="M5811" s="120" t="s">
        <v>56</v>
      </c>
      <c r="N5811" s="149">
        <v>1235288</v>
      </c>
      <c r="O5811" s="169"/>
      <c r="P5811" s="154" t="s">
        <v>4117</v>
      </c>
      <c r="Q5811" s="158" t="s">
        <v>50</v>
      </c>
      <c r="R5811" s="142">
        <f t="shared" si="91"/>
        <v>8</v>
      </c>
    </row>
    <row r="5812" ht="22.5" s="109" customFormat="1">
      <c r="A5812" s="119">
        <f>MAX($A$19:A5811)+1</f>
        <v>5794</v>
      </c>
      <c r="B5812" s="120" t="s">
        <v>41</v>
      </c>
      <c r="C5812" s="144" t="s">
        <v>1709</v>
      </c>
      <c r="D5812" s="144" t="s">
        <v>6191</v>
      </c>
      <c r="E5812" s="145" t="s">
        <v>4328</v>
      </c>
      <c r="F5812" s="146" t="s">
        <v>6179</v>
      </c>
      <c r="G5812" s="146" t="s">
        <v>6180</v>
      </c>
      <c r="H5812" s="146" t="s">
        <v>6190</v>
      </c>
      <c r="I5812" s="151" t="s">
        <v>417</v>
      </c>
      <c r="J5812" s="147">
        <v>60</v>
      </c>
      <c r="K5812" s="147">
        <v>29300</v>
      </c>
      <c r="L5812" s="148">
        <v>1758000</v>
      </c>
      <c r="M5812" s="120" t="s">
        <v>56</v>
      </c>
      <c r="N5812" s="149">
        <v>140640</v>
      </c>
      <c r="O5812" s="169"/>
      <c r="P5812" s="154" t="s">
        <v>4117</v>
      </c>
      <c r="Q5812" s="158" t="s">
        <v>50</v>
      </c>
      <c r="R5812" s="142">
        <f t="shared" si="91"/>
        <v>8</v>
      </c>
    </row>
    <row r="5813" ht="22.5" s="109" customFormat="1">
      <c r="A5813" s="119">
        <f>MAX($A$19:A5812)+1</f>
        <v>5795</v>
      </c>
      <c r="B5813" s="120" t="s">
        <v>41</v>
      </c>
      <c r="C5813" s="144" t="s">
        <v>3485</v>
      </c>
      <c r="D5813" s="144" t="s">
        <v>6192</v>
      </c>
      <c r="E5813" s="145" t="s">
        <v>8985</v>
      </c>
      <c r="F5813" s="123" t="s">
        <v>3487</v>
      </c>
      <c r="G5813" s="146" t="s">
        <v>3488</v>
      </c>
      <c r="H5813" s="146" t="s">
        <v>3503</v>
      </c>
      <c r="I5813" s="151" t="s">
        <v>1956</v>
      </c>
      <c r="J5813" s="147">
        <v>141600</v>
      </c>
      <c r="K5813" s="147">
        <v>210</v>
      </c>
      <c r="L5813" s="148">
        <v>29736000</v>
      </c>
      <c r="M5813" s="120" t="s">
        <v>56</v>
      </c>
      <c r="N5813" s="149">
        <v>2378880</v>
      </c>
      <c r="O5813" s="169"/>
      <c r="P5813" s="154" t="s">
        <v>4117</v>
      </c>
      <c r="Q5813" s="158" t="s">
        <v>50</v>
      </c>
      <c r="R5813" s="142">
        <f t="shared" si="91"/>
        <v>8</v>
      </c>
    </row>
    <row r="5814" ht="22.5" s="109" customFormat="1">
      <c r="A5814" s="119">
        <f>MAX($A$19:A5813)+1</f>
        <v>5796</v>
      </c>
      <c r="B5814" s="120" t="s">
        <v>41</v>
      </c>
      <c r="C5814" s="144" t="s">
        <v>3485</v>
      </c>
      <c r="D5814" s="144" t="s">
        <v>6192</v>
      </c>
      <c r="E5814" s="145" t="s">
        <v>8985</v>
      </c>
      <c r="F5814" s="123" t="s">
        <v>3487</v>
      </c>
      <c r="G5814" s="146" t="s">
        <v>3488</v>
      </c>
      <c r="H5814" s="146" t="s">
        <v>6193</v>
      </c>
      <c r="I5814" s="151" t="s">
        <v>3163</v>
      </c>
      <c r="J5814" s="147">
        <v>7600</v>
      </c>
      <c r="K5814" s="147">
        <v>1300</v>
      </c>
      <c r="L5814" s="148">
        <v>9880000</v>
      </c>
      <c r="M5814" s="120" t="s">
        <v>56</v>
      </c>
      <c r="N5814" s="149">
        <v>790400</v>
      </c>
      <c r="O5814" s="169"/>
      <c r="P5814" s="154" t="s">
        <v>4117</v>
      </c>
      <c r="Q5814" s="158" t="s">
        <v>50</v>
      </c>
      <c r="R5814" s="142">
        <f t="shared" si="91"/>
        <v>8</v>
      </c>
    </row>
    <row r="5815" ht="22.5" s="109" customFormat="1">
      <c r="A5815" s="119">
        <f>MAX($A$19:A5814)+1</f>
        <v>5797</v>
      </c>
      <c r="B5815" s="120" t="s">
        <v>41</v>
      </c>
      <c r="C5815" s="144" t="s">
        <v>3485</v>
      </c>
      <c r="D5815" s="144" t="s">
        <v>6192</v>
      </c>
      <c r="E5815" s="145" t="s">
        <v>8985</v>
      </c>
      <c r="F5815" s="123" t="s">
        <v>3487</v>
      </c>
      <c r="G5815" s="146" t="s">
        <v>3488</v>
      </c>
      <c r="H5815" s="146" t="s">
        <v>3504</v>
      </c>
      <c r="I5815" s="151" t="s">
        <v>3163</v>
      </c>
      <c r="J5815" s="147">
        <v>36500</v>
      </c>
      <c r="K5815" s="147">
        <v>1360</v>
      </c>
      <c r="L5815" s="148">
        <v>49640000</v>
      </c>
      <c r="M5815" s="120" t="s">
        <v>56</v>
      </c>
      <c r="N5815" s="149">
        <v>3971200</v>
      </c>
      <c r="O5815" s="169"/>
      <c r="P5815" s="154" t="s">
        <v>4117</v>
      </c>
      <c r="Q5815" s="158" t="s">
        <v>50</v>
      </c>
      <c r="R5815" s="142">
        <f t="shared" si="91"/>
        <v>8</v>
      </c>
    </row>
    <row r="5816" s="109" customFormat="1">
      <c r="A5816" s="119">
        <f>MAX($A$19:A5815)+1</f>
        <v>5798</v>
      </c>
      <c r="B5816" s="120" t="s">
        <v>41</v>
      </c>
      <c r="C5816" s="144" t="s">
        <v>3485</v>
      </c>
      <c r="D5816" s="144" t="s">
        <v>6194</v>
      </c>
      <c r="E5816" s="145" t="s">
        <v>4796</v>
      </c>
      <c r="F5816" s="123" t="s">
        <v>3487</v>
      </c>
      <c r="G5816" s="146" t="s">
        <v>3488</v>
      </c>
      <c r="H5816" s="146" t="s">
        <v>6195</v>
      </c>
      <c r="I5816" s="151" t="s">
        <v>3163</v>
      </c>
      <c r="J5816" s="147">
        <v>12000</v>
      </c>
      <c r="K5816" s="147">
        <v>1300</v>
      </c>
      <c r="L5816" s="148">
        <v>15600000</v>
      </c>
      <c r="M5816" s="120" t="s">
        <v>56</v>
      </c>
      <c r="N5816" s="149">
        <v>1248000</v>
      </c>
      <c r="O5816" s="169"/>
      <c r="P5816" s="154" t="s">
        <v>4117</v>
      </c>
      <c r="Q5816" s="158" t="s">
        <v>50</v>
      </c>
      <c r="R5816" s="142">
        <f t="shared" si="91"/>
        <v>8</v>
      </c>
    </row>
    <row r="5817" ht="22.5" s="109" customFormat="1">
      <c r="A5817" s="119">
        <f>MAX($A$19:A5816)+1</f>
        <v>5799</v>
      </c>
      <c r="B5817" s="120" t="s">
        <v>41</v>
      </c>
      <c r="C5817" s="144" t="s">
        <v>3485</v>
      </c>
      <c r="D5817" s="144" t="s">
        <v>6194</v>
      </c>
      <c r="E5817" s="145" t="s">
        <v>4796</v>
      </c>
      <c r="F5817" s="123" t="s">
        <v>3487</v>
      </c>
      <c r="G5817" s="146" t="s">
        <v>3488</v>
      </c>
      <c r="H5817" s="146" t="s">
        <v>6196</v>
      </c>
      <c r="I5817" s="151" t="s">
        <v>3163</v>
      </c>
      <c r="J5817" s="147">
        <v>11900</v>
      </c>
      <c r="K5817" s="147">
        <v>1300</v>
      </c>
      <c r="L5817" s="148">
        <v>15470000</v>
      </c>
      <c r="M5817" s="120" t="s">
        <v>56</v>
      </c>
      <c r="N5817" s="149">
        <v>1237600</v>
      </c>
      <c r="O5817" s="169"/>
      <c r="P5817" s="154" t="s">
        <v>4117</v>
      </c>
      <c r="Q5817" s="158" t="s">
        <v>50</v>
      </c>
      <c r="R5817" s="142">
        <f t="shared" si="91"/>
        <v>8</v>
      </c>
    </row>
    <row r="5818" s="109" customFormat="1">
      <c r="A5818" s="119">
        <f>MAX($A$19:A5817)+1</f>
        <v>5800</v>
      </c>
      <c r="B5818" s="120" t="s">
        <v>41</v>
      </c>
      <c r="C5818" s="144" t="s">
        <v>3485</v>
      </c>
      <c r="D5818" s="144" t="s">
        <v>6197</v>
      </c>
      <c r="E5818" s="145" t="s">
        <v>4581</v>
      </c>
      <c r="F5818" s="123" t="s">
        <v>3487</v>
      </c>
      <c r="G5818" s="146" t="s">
        <v>3488</v>
      </c>
      <c r="H5818" s="146" t="s">
        <v>3491</v>
      </c>
      <c r="I5818" s="151" t="s">
        <v>1956</v>
      </c>
      <c r="J5818" s="147">
        <v>120000</v>
      </c>
      <c r="K5818" s="147">
        <v>427</v>
      </c>
      <c r="L5818" s="148">
        <v>51240000</v>
      </c>
      <c r="M5818" s="120" t="s">
        <v>56</v>
      </c>
      <c r="N5818" s="149">
        <v>4099200</v>
      </c>
      <c r="O5818" s="169"/>
      <c r="P5818" s="154" t="s">
        <v>4117</v>
      </c>
      <c r="Q5818" s="158" t="s">
        <v>50</v>
      </c>
      <c r="R5818" s="142">
        <f t="shared" si="91"/>
        <v>8</v>
      </c>
    </row>
    <row r="5819" s="109" customFormat="1">
      <c r="A5819" s="119">
        <f>MAX($A$19:A5818)+1</f>
        <v>5801</v>
      </c>
      <c r="B5819" s="120" t="s">
        <v>41</v>
      </c>
      <c r="C5819" s="144" t="s">
        <v>3485</v>
      </c>
      <c r="D5819" s="144" t="s">
        <v>6197</v>
      </c>
      <c r="E5819" s="145" t="s">
        <v>4581</v>
      </c>
      <c r="F5819" s="123" t="s">
        <v>3487</v>
      </c>
      <c r="G5819" s="146" t="s">
        <v>3488</v>
      </c>
      <c r="H5819" s="146" t="s">
        <v>3495</v>
      </c>
      <c r="I5819" s="151" t="s">
        <v>1956</v>
      </c>
      <c r="J5819" s="147">
        <v>15000</v>
      </c>
      <c r="K5819" s="147">
        <v>210</v>
      </c>
      <c r="L5819" s="148">
        <v>3150000</v>
      </c>
      <c r="M5819" s="120" t="s">
        <v>56</v>
      </c>
      <c r="N5819" s="149">
        <v>252000</v>
      </c>
      <c r="O5819" s="169"/>
      <c r="P5819" s="154" t="s">
        <v>4117</v>
      </c>
      <c r="Q5819" s="158" t="s">
        <v>50</v>
      </c>
      <c r="R5819" s="142">
        <f t="shared" si="91"/>
        <v>8</v>
      </c>
    </row>
    <row r="5820" s="109" customFormat="1">
      <c r="A5820" s="119">
        <f>MAX($A$19:A5819)+1</f>
        <v>5802</v>
      </c>
      <c r="B5820" s="120" t="s">
        <v>41</v>
      </c>
      <c r="C5820" s="144" t="s">
        <v>3485</v>
      </c>
      <c r="D5820" s="144" t="s">
        <v>6197</v>
      </c>
      <c r="E5820" s="145" t="s">
        <v>4581</v>
      </c>
      <c r="F5820" s="123" t="s">
        <v>3487</v>
      </c>
      <c r="G5820" s="146" t="s">
        <v>3488</v>
      </c>
      <c r="H5820" s="146" t="s">
        <v>3497</v>
      </c>
      <c r="I5820" s="151" t="s">
        <v>3163</v>
      </c>
      <c r="J5820" s="147">
        <v>6000</v>
      </c>
      <c r="K5820" s="147">
        <v>1360</v>
      </c>
      <c r="L5820" s="148">
        <v>8160000</v>
      </c>
      <c r="M5820" s="120" t="s">
        <v>56</v>
      </c>
      <c r="N5820" s="149">
        <v>652800</v>
      </c>
      <c r="O5820" s="169"/>
      <c r="P5820" s="154" t="s">
        <v>4117</v>
      </c>
      <c r="Q5820" s="158" t="s">
        <v>50</v>
      </c>
      <c r="R5820" s="142">
        <f t="shared" si="91"/>
        <v>8</v>
      </c>
    </row>
    <row r="5821" s="109" customFormat="1">
      <c r="A5821" s="119">
        <f>MAX($A$19:A5820)+1</f>
        <v>5803</v>
      </c>
      <c r="B5821" s="120" t="s">
        <v>41</v>
      </c>
      <c r="C5821" s="144" t="s">
        <v>3485</v>
      </c>
      <c r="D5821" s="144" t="s">
        <v>6197</v>
      </c>
      <c r="E5821" s="145" t="s">
        <v>4581</v>
      </c>
      <c r="F5821" s="123" t="s">
        <v>3487</v>
      </c>
      <c r="G5821" s="146" t="s">
        <v>3488</v>
      </c>
      <c r="H5821" s="146" t="s">
        <v>6198</v>
      </c>
      <c r="I5821" s="151" t="s">
        <v>3163</v>
      </c>
      <c r="J5821" s="147">
        <v>80460</v>
      </c>
      <c r="K5821" s="147">
        <v>1185</v>
      </c>
      <c r="L5821" s="148">
        <v>95345100</v>
      </c>
      <c r="M5821" s="120" t="s">
        <v>56</v>
      </c>
      <c r="N5821" s="149">
        <v>7627608</v>
      </c>
      <c r="O5821" s="169"/>
      <c r="P5821" s="154" t="s">
        <v>4117</v>
      </c>
      <c r="Q5821" s="158" t="s">
        <v>50</v>
      </c>
      <c r="R5821" s="142">
        <f t="shared" si="91"/>
        <v>8</v>
      </c>
    </row>
    <row r="5822" s="109" customFormat="1">
      <c r="A5822" s="119">
        <f>MAX($A$19:A5821)+1</f>
        <v>5804</v>
      </c>
      <c r="B5822" s="120" t="s">
        <v>41</v>
      </c>
      <c r="C5822" s="144" t="s">
        <v>3485</v>
      </c>
      <c r="D5822" s="144" t="s">
        <v>6199</v>
      </c>
      <c r="E5822" s="145">
        <v>45248</v>
      </c>
      <c r="F5822" s="123" t="s">
        <v>3487</v>
      </c>
      <c r="G5822" s="146" t="s">
        <v>3488</v>
      </c>
      <c r="H5822" s="146" t="s">
        <v>6200</v>
      </c>
      <c r="I5822" s="151" t="s">
        <v>3163</v>
      </c>
      <c r="J5822" s="147">
        <v>3100</v>
      </c>
      <c r="K5822" s="147">
        <v>1330</v>
      </c>
      <c r="L5822" s="148">
        <v>4123000</v>
      </c>
      <c r="M5822" s="120" t="s">
        <v>56</v>
      </c>
      <c r="N5822" s="149">
        <v>329840</v>
      </c>
      <c r="O5822" s="169"/>
      <c r="P5822" s="154" t="s">
        <v>4117</v>
      </c>
      <c r="Q5822" s="158" t="s">
        <v>50</v>
      </c>
      <c r="R5822" s="142">
        <f t="shared" si="91"/>
        <v>8</v>
      </c>
    </row>
    <row r="5823" s="109" customFormat="1">
      <c r="A5823" s="119">
        <f>MAX($A$19:A5822)+1</f>
        <v>5805</v>
      </c>
      <c r="B5823" s="120" t="s">
        <v>41</v>
      </c>
      <c r="C5823" s="144" t="s">
        <v>3510</v>
      </c>
      <c r="D5823" s="144" t="s">
        <v>6201</v>
      </c>
      <c r="E5823" s="145">
        <v>45232</v>
      </c>
      <c r="F5823" s="146" t="s">
        <v>3512</v>
      </c>
      <c r="G5823" s="146" t="s">
        <v>3513</v>
      </c>
      <c r="H5823" s="146" t="s">
        <v>6202</v>
      </c>
      <c r="I5823" s="151" t="s">
        <v>3515</v>
      </c>
      <c r="J5823" s="147">
        <v>18563</v>
      </c>
      <c r="K5823" s="147">
        <v>2097</v>
      </c>
      <c r="L5823" s="148">
        <v>38926611</v>
      </c>
      <c r="M5823" s="120" t="s">
        <v>56</v>
      </c>
      <c r="N5823" s="149">
        <v>3114129</v>
      </c>
      <c r="O5823" s="169"/>
      <c r="P5823" s="154" t="s">
        <v>4117</v>
      </c>
      <c r="Q5823" s="158" t="s">
        <v>50</v>
      </c>
      <c r="R5823" s="142">
        <f t="shared" si="91"/>
        <v>8.0000003082724</v>
      </c>
    </row>
    <row r="5824" s="109" customFormat="1">
      <c r="A5824" s="119">
        <f>MAX($A$19:A5823)+1</f>
        <v>5806</v>
      </c>
      <c r="B5824" s="120" t="s">
        <v>41</v>
      </c>
      <c r="C5824" s="144" t="s">
        <v>3510</v>
      </c>
      <c r="D5824" s="144" t="s">
        <v>6203</v>
      </c>
      <c r="E5824" s="145" t="s">
        <v>8992</v>
      </c>
      <c r="F5824" s="146" t="s">
        <v>3512</v>
      </c>
      <c r="G5824" s="146" t="s">
        <v>3513</v>
      </c>
      <c r="H5824" s="146" t="s">
        <v>6204</v>
      </c>
      <c r="I5824" s="151" t="s">
        <v>3515</v>
      </c>
      <c r="J5824" s="147">
        <v>13967</v>
      </c>
      <c r="K5824" s="147">
        <v>391</v>
      </c>
      <c r="L5824" s="148">
        <v>5461097</v>
      </c>
      <c r="M5824" s="120" t="s">
        <v>56</v>
      </c>
      <c r="N5824" s="149">
        <v>436888</v>
      </c>
      <c r="O5824" s="169"/>
      <c r="P5824" s="154" t="s">
        <v>4117</v>
      </c>
      <c r="Q5824" s="158" t="s">
        <v>50</v>
      </c>
      <c r="R5824" s="142">
        <f t="shared" si="91"/>
        <v>8.00000439472143</v>
      </c>
    </row>
    <row r="5825" s="109" customFormat="1">
      <c r="A5825" s="119">
        <f>MAX($A$19:A5824)+1</f>
        <v>5807</v>
      </c>
      <c r="B5825" s="120" t="s">
        <v>41</v>
      </c>
      <c r="C5825" s="144" t="s">
        <v>3510</v>
      </c>
      <c r="D5825" s="144" t="s">
        <v>6203</v>
      </c>
      <c r="E5825" s="145" t="s">
        <v>8992</v>
      </c>
      <c r="F5825" s="146" t="s">
        <v>3512</v>
      </c>
      <c r="G5825" s="146" t="s">
        <v>3513</v>
      </c>
      <c r="H5825" s="146" t="s">
        <v>6205</v>
      </c>
      <c r="I5825" s="151" t="s">
        <v>3515</v>
      </c>
      <c r="J5825" s="147">
        <v>42394</v>
      </c>
      <c r="K5825" s="147">
        <v>419</v>
      </c>
      <c r="L5825" s="148">
        <v>17763086</v>
      </c>
      <c r="M5825" s="120" t="s">
        <v>56</v>
      </c>
      <c r="N5825" s="149">
        <v>1421048</v>
      </c>
      <c r="O5825" s="169"/>
      <c r="P5825" s="154" t="s">
        <v>4117</v>
      </c>
      <c r="Q5825" s="158" t="s">
        <v>50</v>
      </c>
      <c r="R5825" s="142">
        <f t="shared" si="91"/>
        <v>8.00000630521071</v>
      </c>
    </row>
    <row r="5826" s="109" customFormat="1">
      <c r="A5826" s="119">
        <f>MAX($A$19:A5825)+1</f>
        <v>5808</v>
      </c>
      <c r="B5826" s="120" t="s">
        <v>41</v>
      </c>
      <c r="C5826" s="144" t="s">
        <v>3510</v>
      </c>
      <c r="D5826" s="144" t="s">
        <v>6203</v>
      </c>
      <c r="E5826" s="145" t="s">
        <v>8992</v>
      </c>
      <c r="F5826" s="146" t="s">
        <v>3512</v>
      </c>
      <c r="G5826" s="146" t="s">
        <v>3513</v>
      </c>
      <c r="H5826" s="146" t="s">
        <v>6206</v>
      </c>
      <c r="I5826" s="151" t="s">
        <v>3515</v>
      </c>
      <c r="J5826" s="147">
        <v>73164</v>
      </c>
      <c r="K5826" s="147">
        <v>392</v>
      </c>
      <c r="L5826" s="148">
        <v>28680288</v>
      </c>
      <c r="M5826" s="120" t="s">
        <v>56</v>
      </c>
      <c r="N5826" s="149">
        <v>2294422</v>
      </c>
      <c r="O5826" s="169"/>
      <c r="P5826" s="154" t="s">
        <v>4117</v>
      </c>
      <c r="Q5826" s="158" t="s">
        <v>50</v>
      </c>
      <c r="R5826" s="142">
        <f t="shared" si="91"/>
        <v>7.99999637381605</v>
      </c>
    </row>
    <row r="5827" s="109" customFormat="1">
      <c r="A5827" s="119">
        <f>MAX($A$19:A5826)+1</f>
        <v>5809</v>
      </c>
      <c r="B5827" s="120" t="s">
        <v>41</v>
      </c>
      <c r="C5827" s="144" t="s">
        <v>3510</v>
      </c>
      <c r="D5827" s="144" t="s">
        <v>6207</v>
      </c>
      <c r="E5827" s="145">
        <v>45232</v>
      </c>
      <c r="F5827" s="146" t="s">
        <v>3512</v>
      </c>
      <c r="G5827" s="146" t="s">
        <v>3513</v>
      </c>
      <c r="H5827" s="146" t="s">
        <v>3517</v>
      </c>
      <c r="I5827" s="151" t="s">
        <v>3515</v>
      </c>
      <c r="J5827" s="147">
        <v>1800</v>
      </c>
      <c r="K5827" s="147">
        <v>455</v>
      </c>
      <c r="L5827" s="148">
        <v>819000</v>
      </c>
      <c r="M5827" s="120" t="s">
        <v>56</v>
      </c>
      <c r="N5827" s="149">
        <v>65520</v>
      </c>
      <c r="O5827" s="169"/>
      <c r="P5827" s="154" t="s">
        <v>4117</v>
      </c>
      <c r="Q5827" s="158" t="s">
        <v>50</v>
      </c>
      <c r="R5827" s="142">
        <f t="shared" si="91"/>
        <v>8</v>
      </c>
    </row>
    <row r="5828" s="109" customFormat="1">
      <c r="A5828" s="119">
        <f>MAX($A$19:A5827)+1</f>
        <v>5810</v>
      </c>
      <c r="B5828" s="120" t="s">
        <v>41</v>
      </c>
      <c r="C5828" s="144" t="s">
        <v>3510</v>
      </c>
      <c r="D5828" s="144" t="s">
        <v>6208</v>
      </c>
      <c r="E5828" s="145" t="s">
        <v>8992</v>
      </c>
      <c r="F5828" s="146" t="s">
        <v>3512</v>
      </c>
      <c r="G5828" s="146" t="s">
        <v>3513</v>
      </c>
      <c r="H5828" s="146" t="s">
        <v>6209</v>
      </c>
      <c r="I5828" s="151" t="s">
        <v>3515</v>
      </c>
      <c r="J5828" s="147">
        <v>15714</v>
      </c>
      <c r="K5828" s="147">
        <v>455</v>
      </c>
      <c r="L5828" s="148">
        <v>7149870</v>
      </c>
      <c r="M5828" s="120" t="s">
        <v>56</v>
      </c>
      <c r="N5828" s="149">
        <v>571990</v>
      </c>
      <c r="O5828" s="169"/>
      <c r="P5828" s="154" t="s">
        <v>4117</v>
      </c>
      <c r="Q5828" s="158" t="s">
        <v>50</v>
      </c>
      <c r="R5828" s="142">
        <f t="shared" si="91"/>
        <v>8.00000559450731</v>
      </c>
    </row>
    <row r="5829" s="109" customFormat="1">
      <c r="A5829" s="119">
        <f>MAX($A$19:A5828)+1</f>
        <v>5811</v>
      </c>
      <c r="B5829" s="120" t="s">
        <v>41</v>
      </c>
      <c r="C5829" s="144" t="s">
        <v>3510</v>
      </c>
      <c r="D5829" s="144" t="s">
        <v>6208</v>
      </c>
      <c r="E5829" s="145" t="s">
        <v>8992</v>
      </c>
      <c r="F5829" s="146" t="s">
        <v>3512</v>
      </c>
      <c r="G5829" s="146" t="s">
        <v>3513</v>
      </c>
      <c r="H5829" s="146" t="s">
        <v>3519</v>
      </c>
      <c r="I5829" s="151" t="s">
        <v>3515</v>
      </c>
      <c r="J5829" s="147">
        <v>10569</v>
      </c>
      <c r="K5829" s="147">
        <v>1342</v>
      </c>
      <c r="L5829" s="148">
        <v>14183598</v>
      </c>
      <c r="M5829" s="120" t="s">
        <v>56</v>
      </c>
      <c r="N5829" s="149">
        <v>1134688</v>
      </c>
      <c r="O5829" s="169"/>
      <c r="P5829" s="154" t="s">
        <v>4117</v>
      </c>
      <c r="Q5829" s="158" t="s">
        <v>50</v>
      </c>
      <c r="R5829" s="142">
        <f t="shared" si="91"/>
        <v>8.00000112806356</v>
      </c>
    </row>
    <row r="5830" s="109" customFormat="1">
      <c r="A5830" s="119">
        <f>MAX($A$19:A5829)+1</f>
        <v>5812</v>
      </c>
      <c r="B5830" s="120" t="s">
        <v>41</v>
      </c>
      <c r="C5830" s="144" t="s">
        <v>3510</v>
      </c>
      <c r="D5830" s="144" t="s">
        <v>6208</v>
      </c>
      <c r="E5830" s="145" t="s">
        <v>8992</v>
      </c>
      <c r="F5830" s="146" t="s">
        <v>3512</v>
      </c>
      <c r="G5830" s="146" t="s">
        <v>3513</v>
      </c>
      <c r="H5830" s="146" t="s">
        <v>6210</v>
      </c>
      <c r="I5830" s="151" t="s">
        <v>3515</v>
      </c>
      <c r="J5830" s="147">
        <v>13967</v>
      </c>
      <c r="K5830" s="147">
        <v>880</v>
      </c>
      <c r="L5830" s="148">
        <v>12290960</v>
      </c>
      <c r="M5830" s="120" t="s">
        <v>56</v>
      </c>
      <c r="N5830" s="149">
        <v>983277</v>
      </c>
      <c r="O5830" s="169"/>
      <c r="P5830" s="154" t="s">
        <v>4117</v>
      </c>
      <c r="Q5830" s="158" t="s">
        <v>50</v>
      </c>
      <c r="R5830" s="142">
        <f t="shared" si="91"/>
        <v>8.00000162721219</v>
      </c>
    </row>
    <row r="5831" s="109" customFormat="1">
      <c r="A5831" s="119">
        <f>MAX($A$19:A5830)+1</f>
        <v>5813</v>
      </c>
      <c r="B5831" s="120" t="s">
        <v>41</v>
      </c>
      <c r="C5831" s="144" t="s">
        <v>3510</v>
      </c>
      <c r="D5831" s="144" t="s">
        <v>6208</v>
      </c>
      <c r="E5831" s="145" t="s">
        <v>8992</v>
      </c>
      <c r="F5831" s="146" t="s">
        <v>3512</v>
      </c>
      <c r="G5831" s="146" t="s">
        <v>3513</v>
      </c>
      <c r="H5831" s="146" t="s">
        <v>3521</v>
      </c>
      <c r="I5831" s="151" t="s">
        <v>3515</v>
      </c>
      <c r="J5831" s="147">
        <v>946</v>
      </c>
      <c r="K5831" s="147">
        <v>880</v>
      </c>
      <c r="L5831" s="148">
        <v>832480</v>
      </c>
      <c r="M5831" s="120" t="s">
        <v>56</v>
      </c>
      <c r="N5831" s="149">
        <v>66598</v>
      </c>
      <c r="O5831" s="169"/>
      <c r="P5831" s="154" t="s">
        <v>4117</v>
      </c>
      <c r="Q5831" s="158" t="s">
        <v>50</v>
      </c>
      <c r="R5831" s="142">
        <f t="shared" si="91"/>
        <v>7.99995195079762</v>
      </c>
    </row>
    <row r="5832" s="109" customFormat="1">
      <c r="A5832" s="119">
        <f>MAX($A$19:A5831)+1</f>
        <v>5814</v>
      </c>
      <c r="B5832" s="120" t="s">
        <v>41</v>
      </c>
      <c r="C5832" s="144" t="s">
        <v>3510</v>
      </c>
      <c r="D5832" s="144" t="s">
        <v>6211</v>
      </c>
      <c r="E5832" s="145">
        <v>45232</v>
      </c>
      <c r="F5832" s="146" t="s">
        <v>3512</v>
      </c>
      <c r="G5832" s="146" t="s">
        <v>3513</v>
      </c>
      <c r="H5832" s="146" t="s">
        <v>6212</v>
      </c>
      <c r="I5832" s="151" t="s">
        <v>3515</v>
      </c>
      <c r="J5832" s="147">
        <v>7200</v>
      </c>
      <c r="K5832" s="147">
        <v>541</v>
      </c>
      <c r="L5832" s="148">
        <v>3895200</v>
      </c>
      <c r="M5832" s="120" t="s">
        <v>56</v>
      </c>
      <c r="N5832" s="149">
        <v>311616</v>
      </c>
      <c r="O5832" s="169"/>
      <c r="P5832" s="154" t="s">
        <v>4117</v>
      </c>
      <c r="Q5832" s="158" t="s">
        <v>50</v>
      </c>
      <c r="R5832" s="142">
        <f t="shared" si="91"/>
        <v>8</v>
      </c>
    </row>
    <row r="5833" s="109" customFormat="1">
      <c r="A5833" s="119">
        <f>MAX($A$19:A5832)+1</f>
        <v>5815</v>
      </c>
      <c r="B5833" s="120" t="s">
        <v>41</v>
      </c>
      <c r="C5833" s="144" t="s">
        <v>3510</v>
      </c>
      <c r="D5833" s="144" t="s">
        <v>6213</v>
      </c>
      <c r="E5833" s="145">
        <v>45232</v>
      </c>
      <c r="F5833" s="146" t="s">
        <v>3512</v>
      </c>
      <c r="G5833" s="146" t="s">
        <v>3513</v>
      </c>
      <c r="H5833" s="146" t="s">
        <v>3528</v>
      </c>
      <c r="I5833" s="151" t="s">
        <v>3515</v>
      </c>
      <c r="J5833" s="147">
        <v>8600</v>
      </c>
      <c r="K5833" s="147">
        <v>549</v>
      </c>
      <c r="L5833" s="148">
        <v>4721400</v>
      </c>
      <c r="M5833" s="120" t="s">
        <v>56</v>
      </c>
      <c r="N5833" s="149">
        <v>377712</v>
      </c>
      <c r="O5833" s="169"/>
      <c r="P5833" s="154" t="s">
        <v>4117</v>
      </c>
      <c r="Q5833" s="158" t="s">
        <v>50</v>
      </c>
      <c r="R5833" s="142">
        <f t="shared" si="91"/>
        <v>8</v>
      </c>
    </row>
    <row r="5834" s="109" customFormat="1">
      <c r="A5834" s="119">
        <f>MAX($A$19:A5833)+1</f>
        <v>5816</v>
      </c>
      <c r="B5834" s="120" t="s">
        <v>41</v>
      </c>
      <c r="C5834" s="144" t="s">
        <v>3510</v>
      </c>
      <c r="D5834" s="144" t="s">
        <v>6214</v>
      </c>
      <c r="E5834" s="145">
        <v>45232</v>
      </c>
      <c r="F5834" s="146" t="s">
        <v>3512</v>
      </c>
      <c r="G5834" s="146" t="s">
        <v>3513</v>
      </c>
      <c r="H5834" s="146" t="s">
        <v>6215</v>
      </c>
      <c r="I5834" s="151" t="s">
        <v>3515</v>
      </c>
      <c r="J5834" s="147">
        <v>14470</v>
      </c>
      <c r="K5834" s="147">
        <v>884</v>
      </c>
      <c r="L5834" s="148">
        <v>12791480</v>
      </c>
      <c r="M5834" s="120" t="s">
        <v>56</v>
      </c>
      <c r="N5834" s="149">
        <v>1023318</v>
      </c>
      <c r="O5834" s="169"/>
      <c r="P5834" s="154" t="s">
        <v>4117</v>
      </c>
      <c r="Q5834" s="158" t="s">
        <v>50</v>
      </c>
      <c r="R5834" s="142">
        <f t="shared" si="91"/>
        <v>7.99999687291854</v>
      </c>
    </row>
    <row r="5835" s="109" customFormat="1">
      <c r="A5835" s="119">
        <f>MAX($A$19:A5834)+1</f>
        <v>5817</v>
      </c>
      <c r="B5835" s="120" t="s">
        <v>41</v>
      </c>
      <c r="C5835" s="144" t="s">
        <v>3510</v>
      </c>
      <c r="D5835" s="144" t="s">
        <v>6216</v>
      </c>
      <c r="E5835" s="145">
        <v>45232</v>
      </c>
      <c r="F5835" s="146" t="s">
        <v>3512</v>
      </c>
      <c r="G5835" s="146" t="s">
        <v>3513</v>
      </c>
      <c r="H5835" s="146" t="s">
        <v>3523</v>
      </c>
      <c r="I5835" s="151" t="s">
        <v>3515</v>
      </c>
      <c r="J5835" s="147">
        <v>13967</v>
      </c>
      <c r="K5835" s="147">
        <v>362</v>
      </c>
      <c r="L5835" s="148">
        <v>5056054</v>
      </c>
      <c r="M5835" s="120" t="s">
        <v>56</v>
      </c>
      <c r="N5835" s="149">
        <v>404484</v>
      </c>
      <c r="O5835" s="169"/>
      <c r="P5835" s="154" t="s">
        <v>4117</v>
      </c>
      <c r="Q5835" s="158" t="s">
        <v>50</v>
      </c>
      <c r="R5835" s="142">
        <f t="shared" si="91"/>
        <v>7.99999367095367</v>
      </c>
    </row>
    <row r="5836" s="109" customFormat="1">
      <c r="A5836" s="119">
        <f>MAX($A$19:A5835)+1</f>
        <v>5818</v>
      </c>
      <c r="B5836" s="120" t="s">
        <v>41</v>
      </c>
      <c r="C5836" s="144" t="s">
        <v>3510</v>
      </c>
      <c r="D5836" s="144" t="s">
        <v>6217</v>
      </c>
      <c r="E5836" s="145">
        <v>45232</v>
      </c>
      <c r="F5836" s="146" t="s">
        <v>3512</v>
      </c>
      <c r="G5836" s="146" t="s">
        <v>3513</v>
      </c>
      <c r="H5836" s="146" t="s">
        <v>3532</v>
      </c>
      <c r="I5836" s="151" t="s">
        <v>3515</v>
      </c>
      <c r="J5836" s="147">
        <v>7553</v>
      </c>
      <c r="K5836" s="147">
        <v>7535</v>
      </c>
      <c r="L5836" s="148">
        <v>56911855</v>
      </c>
      <c r="M5836" s="120" t="s">
        <v>56</v>
      </c>
      <c r="N5836" s="149">
        <v>4552948</v>
      </c>
      <c r="O5836" s="169"/>
      <c r="P5836" s="154" t="s">
        <v>4117</v>
      </c>
      <c r="Q5836" s="158" t="s">
        <v>50</v>
      </c>
      <c r="R5836" s="142">
        <f t="shared" si="91"/>
        <v>7.99999929715874</v>
      </c>
    </row>
    <row r="5837" s="109" customFormat="1">
      <c r="A5837" s="119">
        <f>MAX($A$19:A5836)+1</f>
        <v>5819</v>
      </c>
      <c r="B5837" s="120" t="s">
        <v>41</v>
      </c>
      <c r="C5837" s="144" t="s">
        <v>3510</v>
      </c>
      <c r="D5837" s="144" t="s">
        <v>6218</v>
      </c>
      <c r="E5837" s="145" t="s">
        <v>4554</v>
      </c>
      <c r="F5837" s="146" t="s">
        <v>3512</v>
      </c>
      <c r="G5837" s="146" t="s">
        <v>3513</v>
      </c>
      <c r="H5837" s="146" t="s">
        <v>6205</v>
      </c>
      <c r="I5837" s="151" t="s">
        <v>3515</v>
      </c>
      <c r="J5837" s="147">
        <v>4050</v>
      </c>
      <c r="K5837" s="147">
        <v>419</v>
      </c>
      <c r="L5837" s="148">
        <v>1696950</v>
      </c>
      <c r="M5837" s="120" t="s">
        <v>56</v>
      </c>
      <c r="N5837" s="149">
        <v>135756</v>
      </c>
      <c r="O5837" s="169"/>
      <c r="P5837" s="154" t="s">
        <v>4117</v>
      </c>
      <c r="Q5837" s="158" t="s">
        <v>50</v>
      </c>
      <c r="R5837" s="142">
        <f t="shared" si="91"/>
        <v>8</v>
      </c>
    </row>
    <row r="5838" ht="23.25" customHeight="1" s="109" customFormat="1">
      <c r="A5838" s="119">
        <f>MAX($A$19:A5837)+1</f>
        <v>5820</v>
      </c>
      <c r="B5838" s="120" t="s">
        <v>41</v>
      </c>
      <c r="C5838" s="144" t="s">
        <v>3510</v>
      </c>
      <c r="D5838" s="144" t="s">
        <v>6218</v>
      </c>
      <c r="E5838" s="145" t="s">
        <v>4554</v>
      </c>
      <c r="F5838" s="146" t="s">
        <v>3512</v>
      </c>
      <c r="G5838" s="146" t="s">
        <v>3513</v>
      </c>
      <c r="H5838" s="146" t="s">
        <v>3514</v>
      </c>
      <c r="I5838" s="151" t="s">
        <v>3515</v>
      </c>
      <c r="J5838" s="147">
        <v>5500</v>
      </c>
      <c r="K5838" s="147">
        <v>437</v>
      </c>
      <c r="L5838" s="148">
        <v>2403500</v>
      </c>
      <c r="M5838" s="120" t="s">
        <v>56</v>
      </c>
      <c r="N5838" s="149">
        <v>192280</v>
      </c>
      <c r="O5838" s="169"/>
      <c r="P5838" s="154" t="s">
        <v>4117</v>
      </c>
      <c r="Q5838" s="158" t="s">
        <v>50</v>
      </c>
      <c r="R5838" s="142">
        <f t="shared" si="91"/>
        <v>8</v>
      </c>
    </row>
    <row r="5839" s="109" customFormat="1">
      <c r="A5839" s="119">
        <f>MAX($A$19:A5838)+1</f>
        <v>5821</v>
      </c>
      <c r="B5839" s="120" t="s">
        <v>41</v>
      </c>
      <c r="C5839" s="144" t="s">
        <v>3510</v>
      </c>
      <c r="D5839" s="144" t="s">
        <v>6219</v>
      </c>
      <c r="E5839" s="145">
        <v>45234</v>
      </c>
      <c r="F5839" s="146" t="s">
        <v>3512</v>
      </c>
      <c r="G5839" s="146" t="s">
        <v>3513</v>
      </c>
      <c r="H5839" s="146" t="s">
        <v>3532</v>
      </c>
      <c r="I5839" s="151" t="s">
        <v>3515</v>
      </c>
      <c r="J5839" s="147">
        <v>41138</v>
      </c>
      <c r="K5839" s="147">
        <v>7535</v>
      </c>
      <c r="L5839" s="148">
        <v>309974830</v>
      </c>
      <c r="M5839" s="120" t="s">
        <v>56</v>
      </c>
      <c r="N5839" s="149">
        <v>24797986</v>
      </c>
      <c r="O5839" s="169"/>
      <c r="P5839" s="154" t="s">
        <v>4117</v>
      </c>
      <c r="Q5839" s="158" t="s">
        <v>50</v>
      </c>
      <c r="R5839" s="142">
        <f t="shared" si="91"/>
        <v>7.99999987095726</v>
      </c>
    </row>
    <row r="5840" s="109" customFormat="1">
      <c r="A5840" s="119">
        <f>MAX($A$19:A5839)+1</f>
        <v>5822</v>
      </c>
      <c r="B5840" s="120" t="s">
        <v>41</v>
      </c>
      <c r="C5840" s="144" t="s">
        <v>3510</v>
      </c>
      <c r="D5840" s="144" t="s">
        <v>6220</v>
      </c>
      <c r="E5840" s="145">
        <v>45237</v>
      </c>
      <c r="F5840" s="146" t="s">
        <v>3512</v>
      </c>
      <c r="G5840" s="146" t="s">
        <v>3513</v>
      </c>
      <c r="H5840" s="146" t="s">
        <v>6205</v>
      </c>
      <c r="I5840" s="151" t="s">
        <v>3515</v>
      </c>
      <c r="J5840" s="147">
        <v>7500</v>
      </c>
      <c r="K5840" s="147">
        <v>419</v>
      </c>
      <c r="L5840" s="148">
        <v>3142500</v>
      </c>
      <c r="M5840" s="120" t="s">
        <v>56</v>
      </c>
      <c r="N5840" s="149">
        <v>251400</v>
      </c>
      <c r="O5840" s="169"/>
      <c r="P5840" s="154" t="s">
        <v>4117</v>
      </c>
      <c r="Q5840" s="158" t="s">
        <v>50</v>
      </c>
      <c r="R5840" s="142">
        <f t="shared" si="91"/>
        <v>8</v>
      </c>
    </row>
    <row r="5841" s="109" customFormat="1">
      <c r="A5841" s="119">
        <f>MAX($A$19:A5840)+1</f>
        <v>5823</v>
      </c>
      <c r="B5841" s="120" t="s">
        <v>41</v>
      </c>
      <c r="C5841" s="144" t="s">
        <v>3510</v>
      </c>
      <c r="D5841" s="144" t="s">
        <v>6221</v>
      </c>
      <c r="E5841" s="145">
        <v>45239</v>
      </c>
      <c r="F5841" s="146" t="s">
        <v>3512</v>
      </c>
      <c r="G5841" s="146" t="s">
        <v>3513</v>
      </c>
      <c r="H5841" s="146" t="s">
        <v>3526</v>
      </c>
      <c r="I5841" s="151" t="s">
        <v>3515</v>
      </c>
      <c r="J5841" s="147">
        <v>200</v>
      </c>
      <c r="K5841" s="147">
        <v>2072</v>
      </c>
      <c r="L5841" s="148">
        <v>414400</v>
      </c>
      <c r="M5841" s="120" t="s">
        <v>56</v>
      </c>
      <c r="N5841" s="149">
        <v>33152</v>
      </c>
      <c r="O5841" s="169"/>
      <c r="P5841" s="154" t="s">
        <v>4117</v>
      </c>
      <c r="Q5841" s="158" t="s">
        <v>50</v>
      </c>
      <c r="R5841" s="142">
        <f t="shared" si="91"/>
        <v>8</v>
      </c>
    </row>
    <row r="5842" s="109" customFormat="1">
      <c r="A5842" s="119">
        <f>MAX($A$19:A5841)+1</f>
        <v>5824</v>
      </c>
      <c r="B5842" s="120" t="s">
        <v>41</v>
      </c>
      <c r="C5842" s="144" t="s">
        <v>3510</v>
      </c>
      <c r="D5842" s="144" t="s">
        <v>6222</v>
      </c>
      <c r="E5842" s="145">
        <v>45244</v>
      </c>
      <c r="F5842" s="146" t="s">
        <v>3512</v>
      </c>
      <c r="G5842" s="146" t="s">
        <v>3513</v>
      </c>
      <c r="H5842" s="146" t="s">
        <v>6205</v>
      </c>
      <c r="I5842" s="151" t="s">
        <v>3515</v>
      </c>
      <c r="J5842" s="147">
        <v>36750</v>
      </c>
      <c r="K5842" s="147">
        <v>419</v>
      </c>
      <c r="L5842" s="148">
        <v>15398250</v>
      </c>
      <c r="M5842" s="120" t="s">
        <v>56</v>
      </c>
      <c r="N5842" s="149">
        <v>1231860</v>
      </c>
      <c r="O5842" s="169"/>
      <c r="P5842" s="154" t="s">
        <v>4117</v>
      </c>
      <c r="Q5842" s="158" t="s">
        <v>50</v>
      </c>
      <c r="R5842" s="142">
        <f t="shared" si="91"/>
        <v>8</v>
      </c>
    </row>
    <row r="5843" s="109" customFormat="1">
      <c r="A5843" s="119">
        <f>MAX($A$19:A5842)+1</f>
        <v>5825</v>
      </c>
      <c r="B5843" s="120" t="s">
        <v>41</v>
      </c>
      <c r="C5843" s="144" t="s">
        <v>3510</v>
      </c>
      <c r="D5843" s="144" t="s">
        <v>6223</v>
      </c>
      <c r="E5843" s="145">
        <v>45244</v>
      </c>
      <c r="F5843" s="146" t="s">
        <v>3512</v>
      </c>
      <c r="G5843" s="146" t="s">
        <v>3513</v>
      </c>
      <c r="H5843" s="146" t="s">
        <v>6209</v>
      </c>
      <c r="I5843" s="151" t="s">
        <v>3515</v>
      </c>
      <c r="J5843" s="147">
        <v>14150</v>
      </c>
      <c r="K5843" s="147">
        <v>455</v>
      </c>
      <c r="L5843" s="148">
        <v>6438250</v>
      </c>
      <c r="M5843" s="120" t="s">
        <v>56</v>
      </c>
      <c r="N5843" s="149">
        <v>515060</v>
      </c>
      <c r="O5843" s="169"/>
      <c r="P5843" s="154" t="s">
        <v>4117</v>
      </c>
      <c r="Q5843" s="158" t="s">
        <v>50</v>
      </c>
      <c r="R5843" s="142">
        <f t="shared" si="91"/>
        <v>8</v>
      </c>
    </row>
    <row r="5844" s="109" customFormat="1">
      <c r="A5844" s="119">
        <f>MAX($A$19:A5843)+1</f>
        <v>5826</v>
      </c>
      <c r="B5844" s="120" t="s">
        <v>41</v>
      </c>
      <c r="C5844" s="144" t="s">
        <v>3510</v>
      </c>
      <c r="D5844" s="144" t="s">
        <v>6224</v>
      </c>
      <c r="E5844" s="145">
        <v>45244</v>
      </c>
      <c r="F5844" s="146" t="s">
        <v>3512</v>
      </c>
      <c r="G5844" s="146" t="s">
        <v>3513</v>
      </c>
      <c r="H5844" s="146" t="s">
        <v>3526</v>
      </c>
      <c r="I5844" s="151" t="s">
        <v>3515</v>
      </c>
      <c r="J5844" s="147">
        <v>10050</v>
      </c>
      <c r="K5844" s="147">
        <v>2072</v>
      </c>
      <c r="L5844" s="148">
        <v>20823600</v>
      </c>
      <c r="M5844" s="120" t="s">
        <v>56</v>
      </c>
      <c r="N5844" s="149">
        <v>1665888</v>
      </c>
      <c r="O5844" s="169"/>
      <c r="P5844" s="154" t="s">
        <v>4117</v>
      </c>
      <c r="Q5844" s="158" t="s">
        <v>50</v>
      </c>
      <c r="R5844" s="142">
        <f t="shared" si="91"/>
        <v>8</v>
      </c>
    </row>
    <row r="5845" s="109" customFormat="1">
      <c r="A5845" s="119">
        <f>MAX($A$19:A5844)+1</f>
        <v>5827</v>
      </c>
      <c r="B5845" s="120" t="s">
        <v>41</v>
      </c>
      <c r="C5845" s="144" t="s">
        <v>3510</v>
      </c>
      <c r="D5845" s="144" t="s">
        <v>6225</v>
      </c>
      <c r="E5845" s="145">
        <v>45244</v>
      </c>
      <c r="F5845" s="146" t="s">
        <v>3512</v>
      </c>
      <c r="G5845" s="146" t="s">
        <v>3513</v>
      </c>
      <c r="H5845" s="146" t="s">
        <v>6226</v>
      </c>
      <c r="I5845" s="151" t="s">
        <v>3515</v>
      </c>
      <c r="J5845" s="147">
        <v>22550</v>
      </c>
      <c r="K5845" s="147">
        <v>635</v>
      </c>
      <c r="L5845" s="148">
        <v>14319250</v>
      </c>
      <c r="M5845" s="120" t="s">
        <v>56</v>
      </c>
      <c r="N5845" s="149">
        <v>1145540</v>
      </c>
      <c r="O5845" s="169"/>
      <c r="P5845" s="154" t="s">
        <v>4117</v>
      </c>
      <c r="Q5845" s="158" t="s">
        <v>50</v>
      </c>
      <c r="R5845" s="142">
        <f t="shared" si="91"/>
        <v>8</v>
      </c>
    </row>
    <row r="5846" s="109" customFormat="1">
      <c r="A5846" s="119">
        <f>MAX($A$19:A5845)+1</f>
        <v>5828</v>
      </c>
      <c r="B5846" s="120" t="s">
        <v>41</v>
      </c>
      <c r="C5846" s="144" t="s">
        <v>3510</v>
      </c>
      <c r="D5846" s="144" t="s">
        <v>6227</v>
      </c>
      <c r="E5846" s="145">
        <v>45255</v>
      </c>
      <c r="F5846" s="146" t="s">
        <v>3512</v>
      </c>
      <c r="G5846" s="146" t="s">
        <v>3513</v>
      </c>
      <c r="H5846" s="146" t="s">
        <v>6212</v>
      </c>
      <c r="I5846" s="151" t="s">
        <v>3515</v>
      </c>
      <c r="J5846" s="147">
        <v>3012</v>
      </c>
      <c r="K5846" s="147">
        <v>541</v>
      </c>
      <c r="L5846" s="148">
        <v>1629492</v>
      </c>
      <c r="M5846" s="120" t="s">
        <v>56</v>
      </c>
      <c r="N5846" s="149">
        <v>130359</v>
      </c>
      <c r="O5846" s="169"/>
      <c r="P5846" s="154" t="s">
        <v>4117</v>
      </c>
      <c r="Q5846" s="158" t="s">
        <v>50</v>
      </c>
      <c r="R5846" s="142">
        <f t="shared" si="91"/>
        <v>7.99997790722507</v>
      </c>
    </row>
    <row r="5847" ht="22.5" s="109" customFormat="1">
      <c r="A5847" s="119">
        <f>MAX($A$19:A5846)+1</f>
        <v>5829</v>
      </c>
      <c r="B5847" s="120" t="s">
        <v>41</v>
      </c>
      <c r="C5847" s="144" t="s">
        <v>3533</v>
      </c>
      <c r="D5847" s="144" t="s">
        <v>6228</v>
      </c>
      <c r="E5847" s="145" t="s">
        <v>8992</v>
      </c>
      <c r="F5847" s="123" t="s">
        <v>3535</v>
      </c>
      <c r="G5847" s="146" t="s">
        <v>3536</v>
      </c>
      <c r="H5847" s="146" t="s">
        <v>3537</v>
      </c>
      <c r="I5847" s="151" t="s">
        <v>3515</v>
      </c>
      <c r="J5847" s="147">
        <v>926</v>
      </c>
      <c r="K5847" s="147">
        <v>1083</v>
      </c>
      <c r="L5847" s="148">
        <v>1002858</v>
      </c>
      <c r="M5847" s="120" t="s">
        <v>229</v>
      </c>
      <c r="N5847" s="149">
        <v>100286</v>
      </c>
      <c r="O5847" s="169"/>
      <c r="P5847" s="154" t="s">
        <v>4117</v>
      </c>
      <c r="Q5847" s="158" t="s">
        <v>50</v>
      </c>
      <c r="R5847" s="142">
        <f t="shared" si="91"/>
        <v>10.0000199430029</v>
      </c>
    </row>
    <row r="5848" ht="22.5" s="109" customFormat="1">
      <c r="A5848" s="119">
        <f>MAX($A$19:A5847)+1</f>
        <v>5830</v>
      </c>
      <c r="B5848" s="120" t="s">
        <v>41</v>
      </c>
      <c r="C5848" s="144" t="s">
        <v>3533</v>
      </c>
      <c r="D5848" s="144" t="s">
        <v>6228</v>
      </c>
      <c r="E5848" s="145" t="s">
        <v>8992</v>
      </c>
      <c r="F5848" s="123" t="s">
        <v>3535</v>
      </c>
      <c r="G5848" s="146" t="s">
        <v>3536</v>
      </c>
      <c r="H5848" s="146" t="s">
        <v>3537</v>
      </c>
      <c r="I5848" s="151" t="s">
        <v>3515</v>
      </c>
      <c r="J5848" s="147">
        <v>13937</v>
      </c>
      <c r="K5848" s="147">
        <v>1083</v>
      </c>
      <c r="L5848" s="148">
        <v>15093771</v>
      </c>
      <c r="M5848" s="120" t="s">
        <v>229</v>
      </c>
      <c r="N5848" s="149">
        <v>1509377</v>
      </c>
      <c r="O5848" s="169"/>
      <c r="P5848" s="154" t="s">
        <v>4117</v>
      </c>
      <c r="Q5848" s="158" t="s">
        <v>50</v>
      </c>
      <c r="R5848" s="142">
        <f t="shared" si="91"/>
        <v>9.99999933747504</v>
      </c>
    </row>
    <row r="5849" ht="22.5" s="109" customFormat="1">
      <c r="A5849" s="119">
        <f>MAX($A$19:A5848)+1</f>
        <v>5831</v>
      </c>
      <c r="B5849" s="120" t="s">
        <v>41</v>
      </c>
      <c r="C5849" s="144" t="s">
        <v>3533</v>
      </c>
      <c r="D5849" s="144" t="s">
        <v>6228</v>
      </c>
      <c r="E5849" s="145" t="s">
        <v>8992</v>
      </c>
      <c r="F5849" s="123" t="s">
        <v>3535</v>
      </c>
      <c r="G5849" s="146" t="s">
        <v>3536</v>
      </c>
      <c r="H5849" s="146" t="s">
        <v>3537</v>
      </c>
      <c r="I5849" s="151" t="s">
        <v>3515</v>
      </c>
      <c r="J5849" s="147">
        <v>10539</v>
      </c>
      <c r="K5849" s="147">
        <v>1083</v>
      </c>
      <c r="L5849" s="148">
        <v>11413737</v>
      </c>
      <c r="M5849" s="120" t="s">
        <v>229</v>
      </c>
      <c r="N5849" s="149">
        <v>1141374</v>
      </c>
      <c r="O5849" s="169"/>
      <c r="P5849" s="154" t="s">
        <v>4117</v>
      </c>
      <c r="Q5849" s="158" t="s">
        <v>50</v>
      </c>
      <c r="R5849" s="142">
        <f t="shared" si="91"/>
        <v>10.0000026284117</v>
      </c>
    </row>
    <row r="5850" ht="22.5" s="109" customFormat="1">
      <c r="A5850" s="119">
        <f>MAX($A$19:A5849)+1</f>
        <v>5832</v>
      </c>
      <c r="B5850" s="120" t="s">
        <v>41</v>
      </c>
      <c r="C5850" s="144" t="s">
        <v>3533</v>
      </c>
      <c r="D5850" s="144" t="s">
        <v>6228</v>
      </c>
      <c r="E5850" s="145" t="s">
        <v>8992</v>
      </c>
      <c r="F5850" s="123" t="s">
        <v>3535</v>
      </c>
      <c r="G5850" s="146" t="s">
        <v>3536</v>
      </c>
      <c r="H5850" s="146" t="s">
        <v>3537</v>
      </c>
      <c r="I5850" s="151" t="s">
        <v>3515</v>
      </c>
      <c r="J5850" s="147">
        <v>17490</v>
      </c>
      <c r="K5850" s="147">
        <v>1083</v>
      </c>
      <c r="L5850" s="148">
        <v>18941670</v>
      </c>
      <c r="M5850" s="120" t="s">
        <v>229</v>
      </c>
      <c r="N5850" s="149">
        <v>1894167</v>
      </c>
      <c r="O5850" s="169"/>
      <c r="P5850" s="154" t="s">
        <v>4117</v>
      </c>
      <c r="Q5850" s="158" t="s">
        <v>50</v>
      </c>
      <c r="R5850" s="142">
        <f t="shared" si="91"/>
        <v>10</v>
      </c>
    </row>
    <row r="5851" ht="22.5" s="109" customFormat="1">
      <c r="A5851" s="119">
        <f>MAX($A$19:A5850)+1</f>
        <v>5833</v>
      </c>
      <c r="B5851" s="120" t="s">
        <v>41</v>
      </c>
      <c r="C5851" s="144" t="s">
        <v>3533</v>
      </c>
      <c r="D5851" s="144" t="s">
        <v>6228</v>
      </c>
      <c r="E5851" s="145" t="s">
        <v>8992</v>
      </c>
      <c r="F5851" s="123" t="s">
        <v>3535</v>
      </c>
      <c r="G5851" s="146" t="s">
        <v>3536</v>
      </c>
      <c r="H5851" s="146" t="s">
        <v>3537</v>
      </c>
      <c r="I5851" s="151" t="s">
        <v>3515</v>
      </c>
      <c r="J5851" s="147">
        <v>4620</v>
      </c>
      <c r="K5851" s="147">
        <v>1083</v>
      </c>
      <c r="L5851" s="148">
        <v>5003460</v>
      </c>
      <c r="M5851" s="120" t="s">
        <v>229</v>
      </c>
      <c r="N5851" s="149">
        <v>500346</v>
      </c>
      <c r="O5851" s="169"/>
      <c r="P5851" s="154" t="s">
        <v>4117</v>
      </c>
      <c r="Q5851" s="158" t="s">
        <v>50</v>
      </c>
      <c r="R5851" s="142">
        <f t="shared" si="91"/>
        <v>10</v>
      </c>
    </row>
    <row r="5852" ht="22.5" s="109" customFormat="1">
      <c r="A5852" s="119">
        <f>MAX($A$19:A5851)+1</f>
        <v>5834</v>
      </c>
      <c r="B5852" s="120" t="s">
        <v>41</v>
      </c>
      <c r="C5852" s="144" t="s">
        <v>3533</v>
      </c>
      <c r="D5852" s="144" t="s">
        <v>6228</v>
      </c>
      <c r="E5852" s="145" t="s">
        <v>8992</v>
      </c>
      <c r="F5852" s="123" t="s">
        <v>3535</v>
      </c>
      <c r="G5852" s="146" t="s">
        <v>3536</v>
      </c>
      <c r="H5852" s="146" t="s">
        <v>3537</v>
      </c>
      <c r="I5852" s="151" t="s">
        <v>3515</v>
      </c>
      <c r="J5852" s="147">
        <v>20416</v>
      </c>
      <c r="K5852" s="147">
        <v>1083</v>
      </c>
      <c r="L5852" s="148">
        <v>22110528</v>
      </c>
      <c r="M5852" s="120" t="s">
        <v>229</v>
      </c>
      <c r="N5852" s="149">
        <v>2211053</v>
      </c>
      <c r="O5852" s="169"/>
      <c r="P5852" s="154" t="s">
        <v>4117</v>
      </c>
      <c r="Q5852" s="158" t="s">
        <v>50</v>
      </c>
      <c r="R5852" s="142">
        <f t="shared" si="91"/>
        <v>10.0000009045465</v>
      </c>
    </row>
    <row r="5853" ht="22.5" s="109" customFormat="1">
      <c r="A5853" s="119">
        <f>MAX($A$19:A5852)+1</f>
        <v>5835</v>
      </c>
      <c r="B5853" s="120" t="s">
        <v>41</v>
      </c>
      <c r="C5853" s="144" t="s">
        <v>3533</v>
      </c>
      <c r="D5853" s="144" t="s">
        <v>6228</v>
      </c>
      <c r="E5853" s="145" t="s">
        <v>8992</v>
      </c>
      <c r="F5853" s="123" t="s">
        <v>3535</v>
      </c>
      <c r="G5853" s="146" t="s">
        <v>3536</v>
      </c>
      <c r="H5853" s="146" t="s">
        <v>3537</v>
      </c>
      <c r="I5853" s="151" t="s">
        <v>3515</v>
      </c>
      <c r="J5853" s="147">
        <v>18020</v>
      </c>
      <c r="K5853" s="147">
        <v>1083</v>
      </c>
      <c r="L5853" s="148">
        <v>19515660</v>
      </c>
      <c r="M5853" s="120" t="s">
        <v>229</v>
      </c>
      <c r="N5853" s="149">
        <v>1951566</v>
      </c>
      <c r="O5853" s="169"/>
      <c r="P5853" s="154" t="s">
        <v>4117</v>
      </c>
      <c r="Q5853" s="158" t="s">
        <v>50</v>
      </c>
      <c r="R5853" s="142">
        <f t="shared" si="91"/>
        <v>10</v>
      </c>
    </row>
    <row r="5854" ht="22.5" s="109" customFormat="1">
      <c r="A5854" s="119">
        <f>MAX($A$19:A5853)+1</f>
        <v>5836</v>
      </c>
      <c r="B5854" s="120" t="s">
        <v>41</v>
      </c>
      <c r="C5854" s="144" t="s">
        <v>3533</v>
      </c>
      <c r="D5854" s="144" t="s">
        <v>6228</v>
      </c>
      <c r="E5854" s="145" t="s">
        <v>8992</v>
      </c>
      <c r="F5854" s="123" t="s">
        <v>3535</v>
      </c>
      <c r="G5854" s="146" t="s">
        <v>3536</v>
      </c>
      <c r="H5854" s="146" t="s">
        <v>3537</v>
      </c>
      <c r="I5854" s="151" t="s">
        <v>3515</v>
      </c>
      <c r="J5854" s="147">
        <v>4020</v>
      </c>
      <c r="K5854" s="147">
        <v>1083</v>
      </c>
      <c r="L5854" s="148">
        <v>4353660</v>
      </c>
      <c r="M5854" s="120" t="s">
        <v>229</v>
      </c>
      <c r="N5854" s="149">
        <v>435366</v>
      </c>
      <c r="O5854" s="169"/>
      <c r="P5854" s="154" t="s">
        <v>4117</v>
      </c>
      <c r="Q5854" s="158" t="s">
        <v>50</v>
      </c>
      <c r="R5854" s="142">
        <f t="shared" si="91"/>
        <v>10</v>
      </c>
    </row>
    <row r="5855" ht="22.5" s="109" customFormat="1">
      <c r="A5855" s="119">
        <f>MAX($A$19:A5854)+1</f>
        <v>5837</v>
      </c>
      <c r="B5855" s="120" t="s">
        <v>41</v>
      </c>
      <c r="C5855" s="144" t="s">
        <v>3533</v>
      </c>
      <c r="D5855" s="144" t="s">
        <v>6228</v>
      </c>
      <c r="E5855" s="145" t="s">
        <v>8992</v>
      </c>
      <c r="F5855" s="123" t="s">
        <v>3535</v>
      </c>
      <c r="G5855" s="146" t="s">
        <v>3536</v>
      </c>
      <c r="H5855" s="146" t="s">
        <v>3537</v>
      </c>
      <c r="I5855" s="151" t="s">
        <v>3515</v>
      </c>
      <c r="J5855" s="147">
        <v>13550</v>
      </c>
      <c r="K5855" s="147">
        <v>1083</v>
      </c>
      <c r="L5855" s="148">
        <v>14674650</v>
      </c>
      <c r="M5855" s="120" t="s">
        <v>229</v>
      </c>
      <c r="N5855" s="149">
        <v>1467465</v>
      </c>
      <c r="O5855" s="169"/>
      <c r="P5855" s="154" t="s">
        <v>4117</v>
      </c>
      <c r="Q5855" s="158" t="s">
        <v>50</v>
      </c>
      <c r="R5855" s="142">
        <f t="shared" si="91"/>
        <v>10</v>
      </c>
    </row>
    <row r="5856" ht="22.5" s="109" customFormat="1">
      <c r="A5856" s="119">
        <f>MAX($A$19:A5855)+1</f>
        <v>5838</v>
      </c>
      <c r="B5856" s="120" t="s">
        <v>41</v>
      </c>
      <c r="C5856" s="144" t="s">
        <v>3533</v>
      </c>
      <c r="D5856" s="144" t="s">
        <v>6228</v>
      </c>
      <c r="E5856" s="145" t="s">
        <v>8992</v>
      </c>
      <c r="F5856" s="123" t="s">
        <v>3535</v>
      </c>
      <c r="G5856" s="146" t="s">
        <v>3536</v>
      </c>
      <c r="H5856" s="146" t="s">
        <v>3537</v>
      </c>
      <c r="I5856" s="151" t="s">
        <v>3515</v>
      </c>
      <c r="J5856" s="147">
        <v>11806</v>
      </c>
      <c r="K5856" s="147">
        <v>1083</v>
      </c>
      <c r="L5856" s="148">
        <v>12785898</v>
      </c>
      <c r="M5856" s="120" t="s">
        <v>229</v>
      </c>
      <c r="N5856" s="149">
        <v>1278590</v>
      </c>
      <c r="O5856" s="169"/>
      <c r="P5856" s="154" t="s">
        <v>4117</v>
      </c>
      <c r="Q5856" s="158" t="s">
        <v>50</v>
      </c>
      <c r="R5856" s="142">
        <f t="shared" si="91"/>
        <v>10.0000015642233</v>
      </c>
    </row>
    <row r="5857" ht="22.5" s="109" customFormat="1">
      <c r="A5857" s="119">
        <f>MAX($A$19:A5856)+1</f>
        <v>5839</v>
      </c>
      <c r="B5857" s="120" t="s">
        <v>41</v>
      </c>
      <c r="C5857" s="144" t="s">
        <v>3533</v>
      </c>
      <c r="D5857" s="144" t="s">
        <v>6228</v>
      </c>
      <c r="E5857" s="145" t="s">
        <v>8992</v>
      </c>
      <c r="F5857" s="123" t="s">
        <v>3535</v>
      </c>
      <c r="G5857" s="146" t="s">
        <v>3536</v>
      </c>
      <c r="H5857" s="146" t="s">
        <v>3537</v>
      </c>
      <c r="I5857" s="151" t="s">
        <v>3515</v>
      </c>
      <c r="J5857" s="147">
        <v>41314</v>
      </c>
      <c r="K5857" s="147">
        <v>1083</v>
      </c>
      <c r="L5857" s="148">
        <v>44743062</v>
      </c>
      <c r="M5857" s="120" t="s">
        <v>229</v>
      </c>
      <c r="N5857" s="149">
        <v>4474306</v>
      </c>
      <c r="O5857" s="169"/>
      <c r="P5857" s="154" t="s">
        <v>4117</v>
      </c>
      <c r="Q5857" s="158" t="s">
        <v>50</v>
      </c>
      <c r="R5857" s="142">
        <f t="shared" si="91"/>
        <v>9.99999955300332</v>
      </c>
    </row>
    <row r="5858" ht="22.5" s="109" customFormat="1">
      <c r="A5858" s="119">
        <f>MAX($A$19:A5857)+1</f>
        <v>5840</v>
      </c>
      <c r="B5858" s="120" t="s">
        <v>41</v>
      </c>
      <c r="C5858" s="144" t="s">
        <v>3533</v>
      </c>
      <c r="D5858" s="144" t="s">
        <v>6228</v>
      </c>
      <c r="E5858" s="145" t="s">
        <v>8992</v>
      </c>
      <c r="F5858" s="123" t="s">
        <v>3535</v>
      </c>
      <c r="G5858" s="146" t="s">
        <v>3536</v>
      </c>
      <c r="H5858" s="146" t="s">
        <v>3537</v>
      </c>
      <c r="I5858" s="151" t="s">
        <v>3515</v>
      </c>
      <c r="J5858" s="147">
        <v>1020</v>
      </c>
      <c r="K5858" s="147">
        <v>1083</v>
      </c>
      <c r="L5858" s="148">
        <v>1104660</v>
      </c>
      <c r="M5858" s="120" t="s">
        <v>229</v>
      </c>
      <c r="N5858" s="149">
        <v>110466</v>
      </c>
      <c r="O5858" s="169"/>
      <c r="P5858" s="154" t="s">
        <v>4117</v>
      </c>
      <c r="Q5858" s="158" t="s">
        <v>50</v>
      </c>
      <c r="R5858" s="142">
        <f t="shared" si="91"/>
        <v>10</v>
      </c>
    </row>
    <row r="5859" ht="22.5" s="109" customFormat="1">
      <c r="A5859" s="119">
        <f>MAX($A$19:A5858)+1</f>
        <v>5841</v>
      </c>
      <c r="B5859" s="120" t="s">
        <v>41</v>
      </c>
      <c r="C5859" s="144" t="s">
        <v>3533</v>
      </c>
      <c r="D5859" s="144" t="s">
        <v>6228</v>
      </c>
      <c r="E5859" s="145" t="s">
        <v>8992</v>
      </c>
      <c r="F5859" s="123" t="s">
        <v>3535</v>
      </c>
      <c r="G5859" s="146" t="s">
        <v>3536</v>
      </c>
      <c r="H5859" s="146" t="s">
        <v>3537</v>
      </c>
      <c r="I5859" s="151" t="s">
        <v>3515</v>
      </c>
      <c r="J5859" s="147">
        <v>16356</v>
      </c>
      <c r="K5859" s="147">
        <v>1083</v>
      </c>
      <c r="L5859" s="148">
        <v>17713548</v>
      </c>
      <c r="M5859" s="120" t="s">
        <v>229</v>
      </c>
      <c r="N5859" s="149">
        <v>1771355</v>
      </c>
      <c r="O5859" s="169"/>
      <c r="P5859" s="154" t="s">
        <v>4117</v>
      </c>
      <c r="Q5859" s="158" t="s">
        <v>50</v>
      </c>
      <c r="R5859" s="142">
        <f t="shared" si="91"/>
        <v>10.0000011290793</v>
      </c>
    </row>
    <row r="5860" ht="22.5" s="109" customFormat="1">
      <c r="A5860" s="119">
        <f>MAX($A$19:A5859)+1</f>
        <v>5842</v>
      </c>
      <c r="B5860" s="120" t="s">
        <v>41</v>
      </c>
      <c r="C5860" s="144" t="s">
        <v>3533</v>
      </c>
      <c r="D5860" s="144" t="s">
        <v>6228</v>
      </c>
      <c r="E5860" s="145" t="s">
        <v>8992</v>
      </c>
      <c r="F5860" s="123" t="s">
        <v>3535</v>
      </c>
      <c r="G5860" s="146" t="s">
        <v>3536</v>
      </c>
      <c r="H5860" s="146" t="s">
        <v>3537</v>
      </c>
      <c r="I5860" s="151" t="s">
        <v>3515</v>
      </c>
      <c r="J5860" s="147">
        <v>32868</v>
      </c>
      <c r="K5860" s="147">
        <v>1083</v>
      </c>
      <c r="L5860" s="148">
        <v>35596044</v>
      </c>
      <c r="M5860" s="120" t="s">
        <v>229</v>
      </c>
      <c r="N5860" s="149">
        <v>3559604</v>
      </c>
      <c r="O5860" s="169"/>
      <c r="P5860" s="154" t="s">
        <v>4117</v>
      </c>
      <c r="Q5860" s="158" t="s">
        <v>50</v>
      </c>
      <c r="R5860" s="142">
        <f t="shared" si="91"/>
        <v>9.99999887627962</v>
      </c>
    </row>
    <row r="5861" ht="22.5" s="109" customFormat="1">
      <c r="A5861" s="119">
        <f>MAX($A$19:A5860)+1</f>
        <v>5843</v>
      </c>
      <c r="B5861" s="120" t="s">
        <v>41</v>
      </c>
      <c r="C5861" s="144" t="s">
        <v>3533</v>
      </c>
      <c r="D5861" s="144" t="s">
        <v>6228</v>
      </c>
      <c r="E5861" s="145" t="s">
        <v>8992</v>
      </c>
      <c r="F5861" s="123" t="s">
        <v>3535</v>
      </c>
      <c r="G5861" s="146" t="s">
        <v>3536</v>
      </c>
      <c r="H5861" s="146" t="s">
        <v>3537</v>
      </c>
      <c r="I5861" s="151" t="s">
        <v>3515</v>
      </c>
      <c r="J5861" s="147">
        <v>18553</v>
      </c>
      <c r="K5861" s="147">
        <v>1083</v>
      </c>
      <c r="L5861" s="148">
        <v>20092899</v>
      </c>
      <c r="M5861" s="120" t="s">
        <v>229</v>
      </c>
      <c r="N5861" s="149">
        <v>2009290</v>
      </c>
      <c r="O5861" s="169"/>
      <c r="P5861" s="154" t="s">
        <v>4117</v>
      </c>
      <c r="Q5861" s="158" t="s">
        <v>50</v>
      </c>
      <c r="R5861" s="142">
        <f t="shared" si="91"/>
        <v>10.0000004976883</v>
      </c>
    </row>
    <row r="5862" ht="22.5" s="109" customFormat="1">
      <c r="A5862" s="119">
        <f>MAX($A$19:A5861)+1</f>
        <v>5844</v>
      </c>
      <c r="B5862" s="120" t="s">
        <v>41</v>
      </c>
      <c r="C5862" s="144" t="s">
        <v>3533</v>
      </c>
      <c r="D5862" s="144" t="s">
        <v>6228</v>
      </c>
      <c r="E5862" s="145" t="s">
        <v>8992</v>
      </c>
      <c r="F5862" s="123" t="s">
        <v>3535</v>
      </c>
      <c r="G5862" s="146" t="s">
        <v>3536</v>
      </c>
      <c r="H5862" s="146" t="s">
        <v>3537</v>
      </c>
      <c r="I5862" s="151" t="s">
        <v>3515</v>
      </c>
      <c r="J5862" s="147">
        <v>31670</v>
      </c>
      <c r="K5862" s="147">
        <v>1083</v>
      </c>
      <c r="L5862" s="148">
        <v>34298610</v>
      </c>
      <c r="M5862" s="120" t="s">
        <v>229</v>
      </c>
      <c r="N5862" s="149">
        <v>3429861</v>
      </c>
      <c r="O5862" s="169"/>
      <c r="P5862" s="154" t="s">
        <v>4117</v>
      </c>
      <c r="Q5862" s="158" t="s">
        <v>50</v>
      </c>
      <c r="R5862" s="142">
        <f t="shared" si="91"/>
        <v>10</v>
      </c>
    </row>
    <row r="5863" ht="22.5" s="109" customFormat="1">
      <c r="A5863" s="119">
        <f>MAX($A$19:A5862)+1</f>
        <v>5845</v>
      </c>
      <c r="B5863" s="120" t="s">
        <v>41</v>
      </c>
      <c r="C5863" s="144" t="s">
        <v>3533</v>
      </c>
      <c r="D5863" s="144" t="s">
        <v>6228</v>
      </c>
      <c r="E5863" s="145" t="s">
        <v>8992</v>
      </c>
      <c r="F5863" s="123" t="s">
        <v>3535</v>
      </c>
      <c r="G5863" s="146" t="s">
        <v>3536</v>
      </c>
      <c r="H5863" s="146" t="s">
        <v>3537</v>
      </c>
      <c r="I5863" s="151" t="s">
        <v>3515</v>
      </c>
      <c r="J5863" s="147">
        <v>7117</v>
      </c>
      <c r="K5863" s="147">
        <v>1083</v>
      </c>
      <c r="L5863" s="148">
        <v>7707711</v>
      </c>
      <c r="M5863" s="120" t="s">
        <v>229</v>
      </c>
      <c r="N5863" s="149">
        <v>770771</v>
      </c>
      <c r="O5863" s="169"/>
      <c r="P5863" s="154" t="s">
        <v>4117</v>
      </c>
      <c r="Q5863" s="158" t="s">
        <v>50</v>
      </c>
      <c r="R5863" s="142">
        <f t="shared" si="91"/>
        <v>9.99999870259796</v>
      </c>
    </row>
    <row r="5864" ht="22.5" s="109" customFormat="1">
      <c r="A5864" s="119">
        <f>MAX($A$19:A5863)+1</f>
        <v>5846</v>
      </c>
      <c r="B5864" s="120" t="s">
        <v>41</v>
      </c>
      <c r="C5864" s="144" t="s">
        <v>3533</v>
      </c>
      <c r="D5864" s="144" t="s">
        <v>6228</v>
      </c>
      <c r="E5864" s="145" t="s">
        <v>8992</v>
      </c>
      <c r="F5864" s="123" t="s">
        <v>3535</v>
      </c>
      <c r="G5864" s="146" t="s">
        <v>3536</v>
      </c>
      <c r="H5864" s="146" t="s">
        <v>3537</v>
      </c>
      <c r="I5864" s="151" t="s">
        <v>3515</v>
      </c>
      <c r="J5864" s="147">
        <v>4210</v>
      </c>
      <c r="K5864" s="147">
        <v>1083</v>
      </c>
      <c r="L5864" s="148">
        <v>4559430</v>
      </c>
      <c r="M5864" s="120" t="s">
        <v>229</v>
      </c>
      <c r="N5864" s="149">
        <v>455943</v>
      </c>
      <c r="O5864" s="169"/>
      <c r="P5864" s="154" t="s">
        <v>4117</v>
      </c>
      <c r="Q5864" s="158" t="s">
        <v>50</v>
      </c>
      <c r="R5864" s="142">
        <f t="shared" si="91"/>
        <v>10</v>
      </c>
    </row>
    <row r="5865" ht="22.5" s="109" customFormat="1">
      <c r="A5865" s="119">
        <f>MAX($A$19:A5864)+1</f>
        <v>5847</v>
      </c>
      <c r="B5865" s="120" t="s">
        <v>41</v>
      </c>
      <c r="C5865" s="144" t="s">
        <v>3533</v>
      </c>
      <c r="D5865" s="144" t="s">
        <v>6228</v>
      </c>
      <c r="E5865" s="145" t="s">
        <v>8992</v>
      </c>
      <c r="F5865" s="123" t="s">
        <v>3535</v>
      </c>
      <c r="G5865" s="146" t="s">
        <v>3536</v>
      </c>
      <c r="H5865" s="146" t="s">
        <v>3537</v>
      </c>
      <c r="I5865" s="151" t="s">
        <v>3515</v>
      </c>
      <c r="J5865" s="147">
        <v>3002</v>
      </c>
      <c r="K5865" s="147">
        <v>1083</v>
      </c>
      <c r="L5865" s="148">
        <v>3251166</v>
      </c>
      <c r="M5865" s="120" t="s">
        <v>229</v>
      </c>
      <c r="N5865" s="149">
        <v>325117</v>
      </c>
      <c r="O5865" s="169"/>
      <c r="P5865" s="154" t="s">
        <v>4117</v>
      </c>
      <c r="Q5865" s="158" t="s">
        <v>50</v>
      </c>
      <c r="R5865" s="142">
        <f t="shared" si="91"/>
        <v>10.0000123032783</v>
      </c>
    </row>
    <row r="5866" ht="22.5" s="109" customFormat="1">
      <c r="A5866" s="119">
        <f>MAX($A$19:A5865)+1</f>
        <v>5848</v>
      </c>
      <c r="B5866" s="120" t="s">
        <v>41</v>
      </c>
      <c r="C5866" s="144" t="s">
        <v>3533</v>
      </c>
      <c r="D5866" s="144" t="s">
        <v>6228</v>
      </c>
      <c r="E5866" s="145" t="s">
        <v>8992</v>
      </c>
      <c r="F5866" s="123" t="s">
        <v>3535</v>
      </c>
      <c r="G5866" s="146" t="s">
        <v>3536</v>
      </c>
      <c r="H5866" s="146" t="s">
        <v>3537</v>
      </c>
      <c r="I5866" s="151" t="s">
        <v>3515</v>
      </c>
      <c r="J5866" s="147">
        <v>31071</v>
      </c>
      <c r="K5866" s="147">
        <v>1083</v>
      </c>
      <c r="L5866" s="148">
        <v>33649893</v>
      </c>
      <c r="M5866" s="120" t="s">
        <v>229</v>
      </c>
      <c r="N5866" s="149">
        <v>3364989</v>
      </c>
      <c r="O5866" s="169"/>
      <c r="P5866" s="154" t="s">
        <v>4117</v>
      </c>
      <c r="Q5866" s="158" t="s">
        <v>50</v>
      </c>
      <c r="R5866" s="142">
        <f t="shared" si="91"/>
        <v>9.9999991084667</v>
      </c>
    </row>
    <row r="5867" ht="22.5" s="109" customFormat="1">
      <c r="A5867" s="119">
        <f>MAX($A$19:A5866)+1</f>
        <v>5849</v>
      </c>
      <c r="B5867" s="120" t="s">
        <v>41</v>
      </c>
      <c r="C5867" s="144" t="s">
        <v>3533</v>
      </c>
      <c r="D5867" s="144" t="s">
        <v>6228</v>
      </c>
      <c r="E5867" s="145" t="s">
        <v>8992</v>
      </c>
      <c r="F5867" s="123" t="s">
        <v>3535</v>
      </c>
      <c r="G5867" s="146" t="s">
        <v>3536</v>
      </c>
      <c r="H5867" s="146" t="s">
        <v>3537</v>
      </c>
      <c r="I5867" s="151" t="s">
        <v>3515</v>
      </c>
      <c r="J5867" s="147">
        <v>14457</v>
      </c>
      <c r="K5867" s="147">
        <v>1083</v>
      </c>
      <c r="L5867" s="148">
        <v>15656931</v>
      </c>
      <c r="M5867" s="120" t="s">
        <v>229</v>
      </c>
      <c r="N5867" s="149">
        <v>1565693</v>
      </c>
      <c r="O5867" s="169"/>
      <c r="P5867" s="154" t="s">
        <v>4117</v>
      </c>
      <c r="Q5867" s="158" t="s">
        <v>50</v>
      </c>
      <c r="R5867" s="142">
        <f t="shared" si="91"/>
        <v>9.99999936130523</v>
      </c>
    </row>
    <row r="5868" ht="22.5" s="109" customFormat="1">
      <c r="A5868" s="119">
        <f>MAX($A$19:A5867)+1</f>
        <v>5850</v>
      </c>
      <c r="B5868" s="120" t="s">
        <v>41</v>
      </c>
      <c r="C5868" s="144" t="s">
        <v>3533</v>
      </c>
      <c r="D5868" s="144" t="s">
        <v>6228</v>
      </c>
      <c r="E5868" s="145" t="s">
        <v>8992</v>
      </c>
      <c r="F5868" s="123" t="s">
        <v>3535</v>
      </c>
      <c r="G5868" s="146" t="s">
        <v>3536</v>
      </c>
      <c r="H5868" s="146" t="s">
        <v>3537</v>
      </c>
      <c r="I5868" s="151" t="s">
        <v>3515</v>
      </c>
      <c r="J5868" s="147">
        <v>28613</v>
      </c>
      <c r="K5868" s="147">
        <v>1083</v>
      </c>
      <c r="L5868" s="148">
        <v>30987879</v>
      </c>
      <c r="M5868" s="120" t="s">
        <v>229</v>
      </c>
      <c r="N5868" s="149">
        <v>3098788</v>
      </c>
      <c r="O5868" s="169"/>
      <c r="P5868" s="154" t="s">
        <v>4117</v>
      </c>
      <c r="Q5868" s="158" t="s">
        <v>50</v>
      </c>
      <c r="R5868" s="142">
        <f t="shared" si="91"/>
        <v>10.0000003227068</v>
      </c>
    </row>
    <row r="5869" ht="22.5" s="109" customFormat="1">
      <c r="A5869" s="119">
        <f>MAX($A$19:A5868)+1</f>
        <v>5851</v>
      </c>
      <c r="B5869" s="120" t="s">
        <v>41</v>
      </c>
      <c r="C5869" s="144" t="s">
        <v>3533</v>
      </c>
      <c r="D5869" s="144" t="s">
        <v>6228</v>
      </c>
      <c r="E5869" s="145" t="s">
        <v>8992</v>
      </c>
      <c r="F5869" s="123" t="s">
        <v>3535</v>
      </c>
      <c r="G5869" s="146" t="s">
        <v>3536</v>
      </c>
      <c r="H5869" s="146" t="s">
        <v>3537</v>
      </c>
      <c r="I5869" s="151" t="s">
        <v>3515</v>
      </c>
      <c r="J5869" s="147">
        <v>15460</v>
      </c>
      <c r="K5869" s="147">
        <v>1083</v>
      </c>
      <c r="L5869" s="148">
        <v>16743180</v>
      </c>
      <c r="M5869" s="120" t="s">
        <v>229</v>
      </c>
      <c r="N5869" s="149">
        <v>1674318</v>
      </c>
      <c r="O5869" s="169"/>
      <c r="P5869" s="154" t="s">
        <v>4117</v>
      </c>
      <c r="Q5869" s="158" t="s">
        <v>50</v>
      </c>
      <c r="R5869" s="142">
        <f t="shared" si="91"/>
        <v>10</v>
      </c>
    </row>
    <row r="5870" ht="22.5" s="109" customFormat="1">
      <c r="A5870" s="119">
        <f>MAX($A$19:A5869)+1</f>
        <v>5852</v>
      </c>
      <c r="B5870" s="120" t="s">
        <v>41</v>
      </c>
      <c r="C5870" s="144" t="s">
        <v>3533</v>
      </c>
      <c r="D5870" s="144" t="s">
        <v>6228</v>
      </c>
      <c r="E5870" s="145" t="s">
        <v>8992</v>
      </c>
      <c r="F5870" s="123" t="s">
        <v>3535</v>
      </c>
      <c r="G5870" s="146" t="s">
        <v>3536</v>
      </c>
      <c r="H5870" s="146" t="s">
        <v>3537</v>
      </c>
      <c r="I5870" s="151" t="s">
        <v>3515</v>
      </c>
      <c r="J5870" s="147">
        <v>15216</v>
      </c>
      <c r="K5870" s="147">
        <v>1083</v>
      </c>
      <c r="L5870" s="148">
        <v>16478928</v>
      </c>
      <c r="M5870" s="120" t="s">
        <v>229</v>
      </c>
      <c r="N5870" s="149">
        <v>1647893</v>
      </c>
      <c r="O5870" s="169"/>
      <c r="P5870" s="154" t="s">
        <v>4117</v>
      </c>
      <c r="Q5870" s="158" t="s">
        <v>50</v>
      </c>
      <c r="R5870" s="142">
        <f t="shared" si="91"/>
        <v>10.0000012136712</v>
      </c>
    </row>
    <row r="5871" ht="22.5" s="109" customFormat="1">
      <c r="A5871" s="119">
        <f>MAX($A$19:A5870)+1</f>
        <v>5853</v>
      </c>
      <c r="B5871" s="120" t="s">
        <v>41</v>
      </c>
      <c r="C5871" s="144" t="s">
        <v>3533</v>
      </c>
      <c r="D5871" s="144" t="s">
        <v>6228</v>
      </c>
      <c r="E5871" s="145" t="s">
        <v>8992</v>
      </c>
      <c r="F5871" s="123" t="s">
        <v>3535</v>
      </c>
      <c r="G5871" s="146" t="s">
        <v>3536</v>
      </c>
      <c r="H5871" s="146" t="s">
        <v>3537</v>
      </c>
      <c r="I5871" s="151" t="s">
        <v>3515</v>
      </c>
      <c r="J5871" s="147">
        <v>57000</v>
      </c>
      <c r="K5871" s="147">
        <v>1083</v>
      </c>
      <c r="L5871" s="148">
        <v>61731000</v>
      </c>
      <c r="M5871" s="120" t="s">
        <v>229</v>
      </c>
      <c r="N5871" s="149">
        <v>6173100</v>
      </c>
      <c r="O5871" s="169"/>
      <c r="P5871" s="154" t="s">
        <v>4117</v>
      </c>
      <c r="Q5871" s="158" t="s">
        <v>50</v>
      </c>
      <c r="R5871" s="142">
        <f ref="R5871:R5934" t="shared" si="92">N5871/L5871*100</f>
        <v>10</v>
      </c>
    </row>
    <row r="5872" ht="22.5" s="109" customFormat="1">
      <c r="A5872" s="119">
        <f>MAX($A$19:A5871)+1</f>
        <v>5854</v>
      </c>
      <c r="B5872" s="120" t="s">
        <v>41</v>
      </c>
      <c r="C5872" s="144" t="s">
        <v>3533</v>
      </c>
      <c r="D5872" s="144" t="s">
        <v>6228</v>
      </c>
      <c r="E5872" s="145" t="s">
        <v>8992</v>
      </c>
      <c r="F5872" s="123" t="s">
        <v>3535</v>
      </c>
      <c r="G5872" s="146" t="s">
        <v>3536</v>
      </c>
      <c r="H5872" s="146" t="s">
        <v>3537</v>
      </c>
      <c r="I5872" s="151" t="s">
        <v>3515</v>
      </c>
      <c r="J5872" s="147">
        <v>48651</v>
      </c>
      <c r="K5872" s="147">
        <v>1083</v>
      </c>
      <c r="L5872" s="148">
        <v>52689033</v>
      </c>
      <c r="M5872" s="120" t="s">
        <v>229</v>
      </c>
      <c r="N5872" s="149">
        <v>5268903</v>
      </c>
      <c r="O5872" s="169"/>
      <c r="P5872" s="154" t="s">
        <v>4117</v>
      </c>
      <c r="Q5872" s="158" t="s">
        <v>50</v>
      </c>
      <c r="R5872" s="142">
        <f t="shared" si="92"/>
        <v>9.99999943062155</v>
      </c>
    </row>
    <row r="5873" ht="22.5" s="109" customFormat="1">
      <c r="A5873" s="119">
        <f>MAX($A$19:A5872)+1</f>
        <v>5855</v>
      </c>
      <c r="B5873" s="120" t="s">
        <v>41</v>
      </c>
      <c r="C5873" s="144" t="s">
        <v>3533</v>
      </c>
      <c r="D5873" s="144" t="s">
        <v>6228</v>
      </c>
      <c r="E5873" s="145" t="s">
        <v>8992</v>
      </c>
      <c r="F5873" s="123" t="s">
        <v>3535</v>
      </c>
      <c r="G5873" s="146" t="s">
        <v>3536</v>
      </c>
      <c r="H5873" s="146" t="s">
        <v>3537</v>
      </c>
      <c r="I5873" s="151" t="s">
        <v>3515</v>
      </c>
      <c r="J5873" s="147">
        <v>18031</v>
      </c>
      <c r="K5873" s="147">
        <v>1083</v>
      </c>
      <c r="L5873" s="148">
        <v>19527573</v>
      </c>
      <c r="M5873" s="120" t="s">
        <v>229</v>
      </c>
      <c r="N5873" s="149">
        <v>1952757</v>
      </c>
      <c r="O5873" s="169"/>
      <c r="P5873" s="154" t="s">
        <v>4117</v>
      </c>
      <c r="Q5873" s="158" t="s">
        <v>50</v>
      </c>
      <c r="R5873" s="142">
        <f t="shared" si="92"/>
        <v>9.99999846371077</v>
      </c>
    </row>
    <row r="5874" ht="22.5" s="109" customFormat="1">
      <c r="A5874" s="119">
        <f>MAX($A$19:A5873)+1</f>
        <v>5856</v>
      </c>
      <c r="B5874" s="120" t="s">
        <v>41</v>
      </c>
      <c r="C5874" s="144" t="s">
        <v>3533</v>
      </c>
      <c r="D5874" s="144" t="s">
        <v>6228</v>
      </c>
      <c r="E5874" s="145" t="s">
        <v>8992</v>
      </c>
      <c r="F5874" s="123" t="s">
        <v>3535</v>
      </c>
      <c r="G5874" s="146" t="s">
        <v>3536</v>
      </c>
      <c r="H5874" s="146" t="s">
        <v>3537</v>
      </c>
      <c r="I5874" s="151" t="s">
        <v>3515</v>
      </c>
      <c r="J5874" s="147">
        <v>16026</v>
      </c>
      <c r="K5874" s="147">
        <v>1083</v>
      </c>
      <c r="L5874" s="148">
        <v>17356158</v>
      </c>
      <c r="M5874" s="120" t="s">
        <v>229</v>
      </c>
      <c r="N5874" s="149">
        <v>1735616</v>
      </c>
      <c r="O5874" s="169"/>
      <c r="P5874" s="154" t="s">
        <v>4117</v>
      </c>
      <c r="Q5874" s="158" t="s">
        <v>50</v>
      </c>
      <c r="R5874" s="142">
        <f t="shared" si="92"/>
        <v>10.0000011523288</v>
      </c>
    </row>
    <row r="5875" ht="22.5" s="109" customFormat="1">
      <c r="A5875" s="119">
        <f>MAX($A$19:A5874)+1</f>
        <v>5857</v>
      </c>
      <c r="B5875" s="120" t="s">
        <v>41</v>
      </c>
      <c r="C5875" s="144" t="s">
        <v>3533</v>
      </c>
      <c r="D5875" s="144" t="s">
        <v>6228</v>
      </c>
      <c r="E5875" s="145" t="s">
        <v>8992</v>
      </c>
      <c r="F5875" s="123" t="s">
        <v>3535</v>
      </c>
      <c r="G5875" s="146" t="s">
        <v>3536</v>
      </c>
      <c r="H5875" s="146" t="s">
        <v>3537</v>
      </c>
      <c r="I5875" s="151" t="s">
        <v>3515</v>
      </c>
      <c r="J5875" s="147">
        <v>55604</v>
      </c>
      <c r="K5875" s="147">
        <v>1083</v>
      </c>
      <c r="L5875" s="148">
        <v>60219132</v>
      </c>
      <c r="M5875" s="120" t="s">
        <v>229</v>
      </c>
      <c r="N5875" s="149">
        <v>6021913</v>
      </c>
      <c r="O5875" s="169"/>
      <c r="P5875" s="154" t="s">
        <v>4117</v>
      </c>
      <c r="Q5875" s="158" t="s">
        <v>50</v>
      </c>
      <c r="R5875" s="142">
        <f t="shared" si="92"/>
        <v>9.99999966787964</v>
      </c>
    </row>
    <row r="5876" ht="22.5" s="109" customFormat="1">
      <c r="A5876" s="119">
        <f>MAX($A$19:A5875)+1</f>
        <v>5858</v>
      </c>
      <c r="B5876" s="120" t="s">
        <v>41</v>
      </c>
      <c r="C5876" s="144" t="s">
        <v>3533</v>
      </c>
      <c r="D5876" s="144" t="s">
        <v>6228</v>
      </c>
      <c r="E5876" s="145" t="s">
        <v>8992</v>
      </c>
      <c r="F5876" s="123" t="s">
        <v>3535</v>
      </c>
      <c r="G5876" s="146" t="s">
        <v>3536</v>
      </c>
      <c r="H5876" s="146" t="s">
        <v>3537</v>
      </c>
      <c r="I5876" s="151" t="s">
        <v>3515</v>
      </c>
      <c r="J5876" s="147">
        <v>9392</v>
      </c>
      <c r="K5876" s="147">
        <v>1083</v>
      </c>
      <c r="L5876" s="148">
        <v>10171536</v>
      </c>
      <c r="M5876" s="120" t="s">
        <v>229</v>
      </c>
      <c r="N5876" s="149">
        <v>1017154</v>
      </c>
      <c r="O5876" s="169"/>
      <c r="P5876" s="154" t="s">
        <v>4117</v>
      </c>
      <c r="Q5876" s="158" t="s">
        <v>50</v>
      </c>
      <c r="R5876" s="142">
        <f t="shared" si="92"/>
        <v>10.0000039325427</v>
      </c>
    </row>
    <row r="5877" ht="22.5" s="109" customFormat="1">
      <c r="A5877" s="119">
        <f>MAX($A$19:A5876)+1</f>
        <v>5859</v>
      </c>
      <c r="B5877" s="120" t="s">
        <v>41</v>
      </c>
      <c r="C5877" s="144" t="s">
        <v>3533</v>
      </c>
      <c r="D5877" s="144" t="s">
        <v>6228</v>
      </c>
      <c r="E5877" s="145" t="s">
        <v>8992</v>
      </c>
      <c r="F5877" s="123" t="s">
        <v>3535</v>
      </c>
      <c r="G5877" s="146" t="s">
        <v>3536</v>
      </c>
      <c r="H5877" s="146" t="s">
        <v>3537</v>
      </c>
      <c r="I5877" s="151" t="s">
        <v>3515</v>
      </c>
      <c r="J5877" s="147">
        <v>100000</v>
      </c>
      <c r="K5877" s="147">
        <v>1083</v>
      </c>
      <c r="L5877" s="148">
        <v>108300000</v>
      </c>
      <c r="M5877" s="120" t="s">
        <v>229</v>
      </c>
      <c r="N5877" s="149">
        <v>10830000</v>
      </c>
      <c r="O5877" s="169"/>
      <c r="P5877" s="154" t="s">
        <v>4117</v>
      </c>
      <c r="Q5877" s="158" t="s">
        <v>50</v>
      </c>
      <c r="R5877" s="142">
        <f t="shared" si="92"/>
        <v>10</v>
      </c>
    </row>
    <row r="5878" ht="22.5" s="109" customFormat="1">
      <c r="A5878" s="119">
        <f>MAX($A$19:A5877)+1</f>
        <v>5860</v>
      </c>
      <c r="B5878" s="120" t="s">
        <v>41</v>
      </c>
      <c r="C5878" s="144" t="s">
        <v>3533</v>
      </c>
      <c r="D5878" s="144" t="s">
        <v>6228</v>
      </c>
      <c r="E5878" s="145" t="s">
        <v>8992</v>
      </c>
      <c r="F5878" s="123" t="s">
        <v>3535</v>
      </c>
      <c r="G5878" s="146" t="s">
        <v>3536</v>
      </c>
      <c r="H5878" s="146" t="s">
        <v>3537</v>
      </c>
      <c r="I5878" s="151" t="s">
        <v>3515</v>
      </c>
      <c r="J5878" s="147">
        <v>14430</v>
      </c>
      <c r="K5878" s="147">
        <v>1083</v>
      </c>
      <c r="L5878" s="148">
        <v>15627690</v>
      </c>
      <c r="M5878" s="120" t="s">
        <v>229</v>
      </c>
      <c r="N5878" s="149">
        <v>1562769</v>
      </c>
      <c r="O5878" s="169"/>
      <c r="P5878" s="154" t="s">
        <v>4117</v>
      </c>
      <c r="Q5878" s="158" t="s">
        <v>50</v>
      </c>
      <c r="R5878" s="142">
        <f t="shared" si="92"/>
        <v>10</v>
      </c>
    </row>
    <row r="5879" ht="22.5" s="109" customFormat="1">
      <c r="A5879" s="119">
        <f>MAX($A$19:A5878)+1</f>
        <v>5861</v>
      </c>
      <c r="B5879" s="120" t="s">
        <v>41</v>
      </c>
      <c r="C5879" s="144" t="s">
        <v>3533</v>
      </c>
      <c r="D5879" s="144" t="s">
        <v>6228</v>
      </c>
      <c r="E5879" s="145" t="s">
        <v>8992</v>
      </c>
      <c r="F5879" s="123" t="s">
        <v>3535</v>
      </c>
      <c r="G5879" s="146" t="s">
        <v>3536</v>
      </c>
      <c r="H5879" s="146" t="s">
        <v>3537</v>
      </c>
      <c r="I5879" s="151" t="s">
        <v>3515</v>
      </c>
      <c r="J5879" s="147">
        <v>15694</v>
      </c>
      <c r="K5879" s="147">
        <v>1083</v>
      </c>
      <c r="L5879" s="148">
        <v>16996602</v>
      </c>
      <c r="M5879" s="120" t="s">
        <v>229</v>
      </c>
      <c r="N5879" s="149">
        <v>1699660</v>
      </c>
      <c r="O5879" s="169"/>
      <c r="P5879" s="154" t="s">
        <v>4117</v>
      </c>
      <c r="Q5879" s="158" t="s">
        <v>50</v>
      </c>
      <c r="R5879" s="142">
        <f t="shared" si="92"/>
        <v>9.99999882329421</v>
      </c>
    </row>
    <row r="5880" ht="22.5" s="109" customFormat="1">
      <c r="A5880" s="119">
        <f>MAX($A$19:A5879)+1</f>
        <v>5862</v>
      </c>
      <c r="B5880" s="120" t="s">
        <v>41</v>
      </c>
      <c r="C5880" s="144" t="s">
        <v>3533</v>
      </c>
      <c r="D5880" s="144" t="s">
        <v>6228</v>
      </c>
      <c r="E5880" s="145" t="s">
        <v>8992</v>
      </c>
      <c r="F5880" s="123" t="s">
        <v>3535</v>
      </c>
      <c r="G5880" s="146" t="s">
        <v>3536</v>
      </c>
      <c r="H5880" s="146" t="s">
        <v>3537</v>
      </c>
      <c r="I5880" s="151" t="s">
        <v>3515</v>
      </c>
      <c r="J5880" s="147">
        <v>1930</v>
      </c>
      <c r="K5880" s="147">
        <v>1083</v>
      </c>
      <c r="L5880" s="148">
        <v>2090190</v>
      </c>
      <c r="M5880" s="120" t="s">
        <v>229</v>
      </c>
      <c r="N5880" s="149">
        <v>209019</v>
      </c>
      <c r="O5880" s="169"/>
      <c r="P5880" s="154" t="s">
        <v>4117</v>
      </c>
      <c r="Q5880" s="158" t="s">
        <v>50</v>
      </c>
      <c r="R5880" s="142">
        <f t="shared" si="92"/>
        <v>10</v>
      </c>
    </row>
    <row r="5881" ht="22.5" s="109" customFormat="1">
      <c r="A5881" s="119">
        <f>MAX($A$19:A5880)+1</f>
        <v>5863</v>
      </c>
      <c r="B5881" s="120" t="s">
        <v>41</v>
      </c>
      <c r="C5881" s="144" t="s">
        <v>3533</v>
      </c>
      <c r="D5881" s="144" t="s">
        <v>6228</v>
      </c>
      <c r="E5881" s="145" t="s">
        <v>8992</v>
      </c>
      <c r="F5881" s="123" t="s">
        <v>3535</v>
      </c>
      <c r="G5881" s="146" t="s">
        <v>3536</v>
      </c>
      <c r="H5881" s="146" t="s">
        <v>3537</v>
      </c>
      <c r="I5881" s="151" t="s">
        <v>3515</v>
      </c>
      <c r="J5881" s="147">
        <v>5530</v>
      </c>
      <c r="K5881" s="147">
        <v>1083</v>
      </c>
      <c r="L5881" s="148">
        <v>5988990</v>
      </c>
      <c r="M5881" s="120" t="s">
        <v>229</v>
      </c>
      <c r="N5881" s="149">
        <v>598899</v>
      </c>
      <c r="O5881" s="169"/>
      <c r="P5881" s="154" t="s">
        <v>4117</v>
      </c>
      <c r="Q5881" s="158" t="s">
        <v>50</v>
      </c>
      <c r="R5881" s="142">
        <f t="shared" si="92"/>
        <v>10</v>
      </c>
    </row>
    <row r="5882" ht="22.5" s="109" customFormat="1">
      <c r="A5882" s="119">
        <f>MAX($A$19:A5881)+1</f>
        <v>5864</v>
      </c>
      <c r="B5882" s="120" t="s">
        <v>41</v>
      </c>
      <c r="C5882" s="144" t="s">
        <v>3533</v>
      </c>
      <c r="D5882" s="144" t="s">
        <v>6228</v>
      </c>
      <c r="E5882" s="145" t="s">
        <v>8992</v>
      </c>
      <c r="F5882" s="123" t="s">
        <v>3535</v>
      </c>
      <c r="G5882" s="146" t="s">
        <v>3536</v>
      </c>
      <c r="H5882" s="146" t="s">
        <v>3537</v>
      </c>
      <c r="I5882" s="151" t="s">
        <v>3515</v>
      </c>
      <c r="J5882" s="147">
        <v>28563</v>
      </c>
      <c r="K5882" s="147">
        <v>1083</v>
      </c>
      <c r="L5882" s="148">
        <v>30933729</v>
      </c>
      <c r="M5882" s="120" t="s">
        <v>229</v>
      </c>
      <c r="N5882" s="149">
        <v>3093373</v>
      </c>
      <c r="O5882" s="169"/>
      <c r="P5882" s="154" t="s">
        <v>4117</v>
      </c>
      <c r="Q5882" s="158" t="s">
        <v>50</v>
      </c>
      <c r="R5882" s="142">
        <f t="shared" si="92"/>
        <v>10.0000003232717</v>
      </c>
    </row>
    <row r="5883" ht="22.5" s="109" customFormat="1">
      <c r="A5883" s="119">
        <f>MAX($A$19:A5882)+1</f>
        <v>5865</v>
      </c>
      <c r="B5883" s="120" t="s">
        <v>41</v>
      </c>
      <c r="C5883" s="144" t="s">
        <v>3533</v>
      </c>
      <c r="D5883" s="144" t="s">
        <v>6228</v>
      </c>
      <c r="E5883" s="145" t="s">
        <v>8992</v>
      </c>
      <c r="F5883" s="123" t="s">
        <v>3535</v>
      </c>
      <c r="G5883" s="146" t="s">
        <v>3536</v>
      </c>
      <c r="H5883" s="146" t="s">
        <v>3537</v>
      </c>
      <c r="I5883" s="151" t="s">
        <v>3515</v>
      </c>
      <c r="J5883" s="147">
        <v>7050</v>
      </c>
      <c r="K5883" s="147">
        <v>1083</v>
      </c>
      <c r="L5883" s="148">
        <v>7635150</v>
      </c>
      <c r="M5883" s="120" t="s">
        <v>229</v>
      </c>
      <c r="N5883" s="149">
        <v>763515</v>
      </c>
      <c r="O5883" s="169"/>
      <c r="P5883" s="154" t="s">
        <v>4117</v>
      </c>
      <c r="Q5883" s="158" t="s">
        <v>50</v>
      </c>
      <c r="R5883" s="142">
        <f t="shared" si="92"/>
        <v>10</v>
      </c>
    </row>
    <row r="5884" ht="22.5" s="109" customFormat="1">
      <c r="A5884" s="119">
        <f>MAX($A$19:A5883)+1</f>
        <v>5866</v>
      </c>
      <c r="B5884" s="120" t="s">
        <v>41</v>
      </c>
      <c r="C5884" s="144" t="s">
        <v>3533</v>
      </c>
      <c r="D5884" s="144" t="s">
        <v>6228</v>
      </c>
      <c r="E5884" s="145" t="s">
        <v>8992</v>
      </c>
      <c r="F5884" s="123" t="s">
        <v>3535</v>
      </c>
      <c r="G5884" s="146" t="s">
        <v>3536</v>
      </c>
      <c r="H5884" s="146" t="s">
        <v>3537</v>
      </c>
      <c r="I5884" s="151" t="s">
        <v>3515</v>
      </c>
      <c r="J5884" s="147">
        <v>5000</v>
      </c>
      <c r="K5884" s="147">
        <v>1083</v>
      </c>
      <c r="L5884" s="148">
        <v>5415000</v>
      </c>
      <c r="M5884" s="120" t="s">
        <v>229</v>
      </c>
      <c r="N5884" s="149">
        <v>541500</v>
      </c>
      <c r="O5884" s="169"/>
      <c r="P5884" s="154" t="s">
        <v>4117</v>
      </c>
      <c r="Q5884" s="158" t="s">
        <v>50</v>
      </c>
      <c r="R5884" s="142">
        <f t="shared" si="92"/>
        <v>10</v>
      </c>
    </row>
    <row r="5885" ht="22.5" s="109" customFormat="1">
      <c r="A5885" s="119">
        <f>MAX($A$19:A5884)+1</f>
        <v>5867</v>
      </c>
      <c r="B5885" s="120" t="s">
        <v>41</v>
      </c>
      <c r="C5885" s="144" t="s">
        <v>3533</v>
      </c>
      <c r="D5885" s="144" t="s">
        <v>6228</v>
      </c>
      <c r="E5885" s="145" t="s">
        <v>8992</v>
      </c>
      <c r="F5885" s="123" t="s">
        <v>3535</v>
      </c>
      <c r="G5885" s="146" t="s">
        <v>3536</v>
      </c>
      <c r="H5885" s="146" t="s">
        <v>3537</v>
      </c>
      <c r="I5885" s="151" t="s">
        <v>3515</v>
      </c>
      <c r="J5885" s="147">
        <v>15050</v>
      </c>
      <c r="K5885" s="147">
        <v>1083</v>
      </c>
      <c r="L5885" s="148">
        <v>16299150</v>
      </c>
      <c r="M5885" s="120" t="s">
        <v>229</v>
      </c>
      <c r="N5885" s="149">
        <v>1629915</v>
      </c>
      <c r="O5885" s="169"/>
      <c r="P5885" s="154" t="s">
        <v>4117</v>
      </c>
      <c r="Q5885" s="158" t="s">
        <v>50</v>
      </c>
      <c r="R5885" s="142">
        <f t="shared" si="92"/>
        <v>10</v>
      </c>
    </row>
    <row r="5886" ht="22.5" s="109" customFormat="1">
      <c r="A5886" s="119">
        <f>MAX($A$19:A5885)+1</f>
        <v>5868</v>
      </c>
      <c r="B5886" s="120" t="s">
        <v>41</v>
      </c>
      <c r="C5886" s="144" t="s">
        <v>3533</v>
      </c>
      <c r="D5886" s="144" t="s">
        <v>6228</v>
      </c>
      <c r="E5886" s="145" t="s">
        <v>8992</v>
      </c>
      <c r="F5886" s="123" t="s">
        <v>3535</v>
      </c>
      <c r="G5886" s="146" t="s">
        <v>3536</v>
      </c>
      <c r="H5886" s="146" t="s">
        <v>3537</v>
      </c>
      <c r="I5886" s="151" t="s">
        <v>3515</v>
      </c>
      <c r="J5886" s="147">
        <v>10000</v>
      </c>
      <c r="K5886" s="147">
        <v>1083</v>
      </c>
      <c r="L5886" s="148">
        <v>10830000</v>
      </c>
      <c r="M5886" s="120" t="s">
        <v>229</v>
      </c>
      <c r="N5886" s="149">
        <v>1083000</v>
      </c>
      <c r="O5886" s="169"/>
      <c r="P5886" s="154" t="s">
        <v>4117</v>
      </c>
      <c r="Q5886" s="158" t="s">
        <v>50</v>
      </c>
      <c r="R5886" s="142">
        <f t="shared" si="92"/>
        <v>10</v>
      </c>
    </row>
    <row r="5887" ht="22.5" s="109" customFormat="1">
      <c r="A5887" s="119">
        <f>MAX($A$19:A5886)+1</f>
        <v>5869</v>
      </c>
      <c r="B5887" s="120" t="s">
        <v>41</v>
      </c>
      <c r="C5887" s="144" t="s">
        <v>3533</v>
      </c>
      <c r="D5887" s="144" t="s">
        <v>6228</v>
      </c>
      <c r="E5887" s="145" t="s">
        <v>8992</v>
      </c>
      <c r="F5887" s="123" t="s">
        <v>3535</v>
      </c>
      <c r="G5887" s="146" t="s">
        <v>3536</v>
      </c>
      <c r="H5887" s="146" t="s">
        <v>3537</v>
      </c>
      <c r="I5887" s="151" t="s">
        <v>3515</v>
      </c>
      <c r="J5887" s="147">
        <v>10050</v>
      </c>
      <c r="K5887" s="147">
        <v>1083</v>
      </c>
      <c r="L5887" s="148">
        <v>10884150</v>
      </c>
      <c r="M5887" s="120" t="s">
        <v>229</v>
      </c>
      <c r="N5887" s="149">
        <v>1088415</v>
      </c>
      <c r="O5887" s="169"/>
      <c r="P5887" s="154" t="s">
        <v>4117</v>
      </c>
      <c r="Q5887" s="158" t="s">
        <v>50</v>
      </c>
      <c r="R5887" s="142">
        <f t="shared" si="92"/>
        <v>10</v>
      </c>
    </row>
    <row r="5888" ht="22.5" s="109" customFormat="1">
      <c r="A5888" s="119">
        <f>MAX($A$19:A5887)+1</f>
        <v>5870</v>
      </c>
      <c r="B5888" s="120" t="s">
        <v>41</v>
      </c>
      <c r="C5888" s="144" t="s">
        <v>3533</v>
      </c>
      <c r="D5888" s="144" t="s">
        <v>6228</v>
      </c>
      <c r="E5888" s="145" t="s">
        <v>8992</v>
      </c>
      <c r="F5888" s="123" t="s">
        <v>3535</v>
      </c>
      <c r="G5888" s="146" t="s">
        <v>3536</v>
      </c>
      <c r="H5888" s="146" t="s">
        <v>3537</v>
      </c>
      <c r="I5888" s="151" t="s">
        <v>3515</v>
      </c>
      <c r="J5888" s="147">
        <v>16050</v>
      </c>
      <c r="K5888" s="147">
        <v>1083</v>
      </c>
      <c r="L5888" s="148">
        <v>17382150</v>
      </c>
      <c r="M5888" s="120" t="s">
        <v>229</v>
      </c>
      <c r="N5888" s="149">
        <v>1738215</v>
      </c>
      <c r="O5888" s="169"/>
      <c r="P5888" s="154" t="s">
        <v>4117</v>
      </c>
      <c r="Q5888" s="158" t="s">
        <v>50</v>
      </c>
      <c r="R5888" s="142">
        <f t="shared" si="92"/>
        <v>10</v>
      </c>
    </row>
    <row r="5889" ht="22.5" s="109" customFormat="1">
      <c r="A5889" s="119">
        <f>MAX($A$19:A5888)+1</f>
        <v>5871</v>
      </c>
      <c r="B5889" s="120" t="s">
        <v>41</v>
      </c>
      <c r="C5889" s="144" t="s">
        <v>3533</v>
      </c>
      <c r="D5889" s="144" t="s">
        <v>6229</v>
      </c>
      <c r="E5889" s="145" t="s">
        <v>4554</v>
      </c>
      <c r="F5889" s="123" t="s">
        <v>3535</v>
      </c>
      <c r="G5889" s="146" t="s">
        <v>3536</v>
      </c>
      <c r="H5889" s="146" t="s">
        <v>3541</v>
      </c>
      <c r="I5889" s="151" t="s">
        <v>3515</v>
      </c>
      <c r="J5889" s="147">
        <v>5050</v>
      </c>
      <c r="K5889" s="147">
        <v>1440</v>
      </c>
      <c r="L5889" s="148">
        <v>7272000</v>
      </c>
      <c r="M5889" s="120" t="s">
        <v>229</v>
      </c>
      <c r="N5889" s="149">
        <v>727200</v>
      </c>
      <c r="O5889" s="169"/>
      <c r="P5889" s="154" t="s">
        <v>4117</v>
      </c>
      <c r="Q5889" s="158" t="s">
        <v>50</v>
      </c>
      <c r="R5889" s="142">
        <f t="shared" si="92"/>
        <v>10</v>
      </c>
    </row>
    <row r="5890" ht="22.5" s="109" customFormat="1">
      <c r="A5890" s="119">
        <f>MAX($A$19:A5889)+1</f>
        <v>5872</v>
      </c>
      <c r="B5890" s="120" t="s">
        <v>41</v>
      </c>
      <c r="C5890" s="144" t="s">
        <v>3533</v>
      </c>
      <c r="D5890" s="144" t="s">
        <v>6229</v>
      </c>
      <c r="E5890" s="145" t="s">
        <v>4554</v>
      </c>
      <c r="F5890" s="123" t="s">
        <v>3535</v>
      </c>
      <c r="G5890" s="146" t="s">
        <v>3536</v>
      </c>
      <c r="H5890" s="146" t="s">
        <v>3541</v>
      </c>
      <c r="I5890" s="151" t="s">
        <v>3515</v>
      </c>
      <c r="J5890" s="147">
        <v>4050</v>
      </c>
      <c r="K5890" s="147">
        <v>1440</v>
      </c>
      <c r="L5890" s="148">
        <v>5832000</v>
      </c>
      <c r="M5890" s="120" t="s">
        <v>229</v>
      </c>
      <c r="N5890" s="149">
        <v>583200</v>
      </c>
      <c r="O5890" s="169"/>
      <c r="P5890" s="154" t="s">
        <v>4117</v>
      </c>
      <c r="Q5890" s="158" t="s">
        <v>50</v>
      </c>
      <c r="R5890" s="142">
        <f t="shared" si="92"/>
        <v>10</v>
      </c>
    </row>
    <row r="5891" ht="22.5" s="109" customFormat="1">
      <c r="A5891" s="119">
        <f>MAX($A$19:A5890)+1</f>
        <v>5873</v>
      </c>
      <c r="B5891" s="120" t="s">
        <v>41</v>
      </c>
      <c r="C5891" s="144" t="s">
        <v>3533</v>
      </c>
      <c r="D5891" s="144" t="s">
        <v>6229</v>
      </c>
      <c r="E5891" s="145" t="s">
        <v>4554</v>
      </c>
      <c r="F5891" s="123" t="s">
        <v>3535</v>
      </c>
      <c r="G5891" s="146" t="s">
        <v>3536</v>
      </c>
      <c r="H5891" s="146" t="s">
        <v>3541</v>
      </c>
      <c r="I5891" s="151" t="s">
        <v>3515</v>
      </c>
      <c r="J5891" s="147">
        <v>5050</v>
      </c>
      <c r="K5891" s="147">
        <v>1440</v>
      </c>
      <c r="L5891" s="148">
        <v>7272000</v>
      </c>
      <c r="M5891" s="120" t="s">
        <v>229</v>
      </c>
      <c r="N5891" s="149">
        <v>727200</v>
      </c>
      <c r="O5891" s="169"/>
      <c r="P5891" s="154" t="s">
        <v>4117</v>
      </c>
      <c r="Q5891" s="158" t="s">
        <v>50</v>
      </c>
      <c r="R5891" s="142">
        <f t="shared" si="92"/>
        <v>10</v>
      </c>
    </row>
    <row r="5892" ht="22.5" s="109" customFormat="1">
      <c r="A5892" s="119">
        <f>MAX($A$19:A5891)+1</f>
        <v>5874</v>
      </c>
      <c r="B5892" s="120" t="s">
        <v>41</v>
      </c>
      <c r="C5892" s="144" t="s">
        <v>3533</v>
      </c>
      <c r="D5892" s="144" t="s">
        <v>6230</v>
      </c>
      <c r="E5892" s="145" t="s">
        <v>5347</v>
      </c>
      <c r="F5892" s="123" t="s">
        <v>3535</v>
      </c>
      <c r="G5892" s="146" t="s">
        <v>3536</v>
      </c>
      <c r="H5892" s="146" t="s">
        <v>3537</v>
      </c>
      <c r="I5892" s="151" t="s">
        <v>3515</v>
      </c>
      <c r="J5892" s="147">
        <v>15030</v>
      </c>
      <c r="K5892" s="147">
        <v>1083</v>
      </c>
      <c r="L5892" s="148">
        <v>16277490</v>
      </c>
      <c r="M5892" s="120" t="s">
        <v>229</v>
      </c>
      <c r="N5892" s="149">
        <v>1627749</v>
      </c>
      <c r="O5892" s="169"/>
      <c r="P5892" s="154" t="s">
        <v>4117</v>
      </c>
      <c r="Q5892" s="158" t="s">
        <v>50</v>
      </c>
      <c r="R5892" s="142">
        <f t="shared" si="92"/>
        <v>10</v>
      </c>
    </row>
    <row r="5893" ht="22.5" s="109" customFormat="1">
      <c r="A5893" s="119">
        <f>MAX($A$19:A5892)+1</f>
        <v>5875</v>
      </c>
      <c r="B5893" s="120" t="s">
        <v>41</v>
      </c>
      <c r="C5893" s="144" t="s">
        <v>3533</v>
      </c>
      <c r="D5893" s="144" t="s">
        <v>6230</v>
      </c>
      <c r="E5893" s="145" t="s">
        <v>5347</v>
      </c>
      <c r="F5893" s="123" t="s">
        <v>3535</v>
      </c>
      <c r="G5893" s="146" t="s">
        <v>3536</v>
      </c>
      <c r="H5893" s="146" t="s">
        <v>3537</v>
      </c>
      <c r="I5893" s="151" t="s">
        <v>3515</v>
      </c>
      <c r="J5893" s="147">
        <v>4530</v>
      </c>
      <c r="K5893" s="147">
        <v>1083</v>
      </c>
      <c r="L5893" s="148">
        <v>4905990</v>
      </c>
      <c r="M5893" s="120" t="s">
        <v>229</v>
      </c>
      <c r="N5893" s="149">
        <v>490599</v>
      </c>
      <c r="O5893" s="169"/>
      <c r="P5893" s="154" t="s">
        <v>4117</v>
      </c>
      <c r="Q5893" s="158" t="s">
        <v>50</v>
      </c>
      <c r="R5893" s="142">
        <f t="shared" si="92"/>
        <v>10</v>
      </c>
    </row>
    <row r="5894" ht="22.5" s="109" customFormat="1">
      <c r="A5894" s="119">
        <f>MAX($A$19:A5893)+1</f>
        <v>5876</v>
      </c>
      <c r="B5894" s="120" t="s">
        <v>41</v>
      </c>
      <c r="C5894" s="144" t="s">
        <v>3533</v>
      </c>
      <c r="D5894" s="144" t="s">
        <v>6230</v>
      </c>
      <c r="E5894" s="145" t="s">
        <v>5347</v>
      </c>
      <c r="F5894" s="123" t="s">
        <v>3535</v>
      </c>
      <c r="G5894" s="146" t="s">
        <v>3536</v>
      </c>
      <c r="H5894" s="146" t="s">
        <v>3537</v>
      </c>
      <c r="I5894" s="151" t="s">
        <v>3515</v>
      </c>
      <c r="J5894" s="147">
        <v>8030</v>
      </c>
      <c r="K5894" s="147">
        <v>1083</v>
      </c>
      <c r="L5894" s="148">
        <v>8696490</v>
      </c>
      <c r="M5894" s="120" t="s">
        <v>229</v>
      </c>
      <c r="N5894" s="149">
        <v>869649</v>
      </c>
      <c r="O5894" s="169"/>
      <c r="P5894" s="154" t="s">
        <v>4117</v>
      </c>
      <c r="Q5894" s="158" t="s">
        <v>50</v>
      </c>
      <c r="R5894" s="142">
        <f t="shared" si="92"/>
        <v>10</v>
      </c>
    </row>
    <row r="5895" ht="22.5" s="109" customFormat="1">
      <c r="A5895" s="119">
        <f>MAX($A$19:A5894)+1</f>
        <v>5877</v>
      </c>
      <c r="B5895" s="120" t="s">
        <v>41</v>
      </c>
      <c r="C5895" s="144" t="s">
        <v>3533</v>
      </c>
      <c r="D5895" s="144" t="s">
        <v>6230</v>
      </c>
      <c r="E5895" s="145" t="s">
        <v>5347</v>
      </c>
      <c r="F5895" s="123" t="s">
        <v>3535</v>
      </c>
      <c r="G5895" s="146" t="s">
        <v>3536</v>
      </c>
      <c r="H5895" s="146" t="s">
        <v>3537</v>
      </c>
      <c r="I5895" s="151" t="s">
        <v>3515</v>
      </c>
      <c r="J5895" s="147">
        <v>3780</v>
      </c>
      <c r="K5895" s="147">
        <v>1083</v>
      </c>
      <c r="L5895" s="148">
        <v>4093740</v>
      </c>
      <c r="M5895" s="120" t="s">
        <v>229</v>
      </c>
      <c r="N5895" s="149">
        <v>409374</v>
      </c>
      <c r="O5895" s="169"/>
      <c r="P5895" s="154" t="s">
        <v>4117</v>
      </c>
      <c r="Q5895" s="158" t="s">
        <v>50</v>
      </c>
      <c r="R5895" s="142">
        <f t="shared" si="92"/>
        <v>10</v>
      </c>
    </row>
    <row r="5896" ht="22.5" s="109" customFormat="1">
      <c r="A5896" s="119">
        <f>MAX($A$19:A5895)+1</f>
        <v>5878</v>
      </c>
      <c r="B5896" s="120" t="s">
        <v>41</v>
      </c>
      <c r="C5896" s="144" t="s">
        <v>3533</v>
      </c>
      <c r="D5896" s="144" t="s">
        <v>6230</v>
      </c>
      <c r="E5896" s="145" t="s">
        <v>5347</v>
      </c>
      <c r="F5896" s="123" t="s">
        <v>3535</v>
      </c>
      <c r="G5896" s="146" t="s">
        <v>3536</v>
      </c>
      <c r="H5896" s="146" t="s">
        <v>3537</v>
      </c>
      <c r="I5896" s="151" t="s">
        <v>3515</v>
      </c>
      <c r="J5896" s="147">
        <v>2610</v>
      </c>
      <c r="K5896" s="147">
        <v>1083</v>
      </c>
      <c r="L5896" s="148">
        <v>2826630</v>
      </c>
      <c r="M5896" s="120" t="s">
        <v>229</v>
      </c>
      <c r="N5896" s="149">
        <v>282663</v>
      </c>
      <c r="O5896" s="169"/>
      <c r="P5896" s="154" t="s">
        <v>4117</v>
      </c>
      <c r="Q5896" s="158" t="s">
        <v>50</v>
      </c>
      <c r="R5896" s="142">
        <f t="shared" si="92"/>
        <v>10</v>
      </c>
    </row>
    <row r="5897" ht="22.5" s="109" customFormat="1">
      <c r="A5897" s="119">
        <f>MAX($A$19:A5896)+1</f>
        <v>5879</v>
      </c>
      <c r="B5897" s="120" t="s">
        <v>41</v>
      </c>
      <c r="C5897" s="144" t="s">
        <v>3533</v>
      </c>
      <c r="D5897" s="144" t="s">
        <v>6230</v>
      </c>
      <c r="E5897" s="145" t="s">
        <v>5347</v>
      </c>
      <c r="F5897" s="123" t="s">
        <v>3535</v>
      </c>
      <c r="G5897" s="146" t="s">
        <v>3536</v>
      </c>
      <c r="H5897" s="146" t="s">
        <v>3537</v>
      </c>
      <c r="I5897" s="151" t="s">
        <v>3515</v>
      </c>
      <c r="J5897" s="147">
        <v>5771</v>
      </c>
      <c r="K5897" s="147">
        <v>1083</v>
      </c>
      <c r="L5897" s="148">
        <v>6249993</v>
      </c>
      <c r="M5897" s="120" t="s">
        <v>229</v>
      </c>
      <c r="N5897" s="149">
        <v>624999</v>
      </c>
      <c r="O5897" s="169"/>
      <c r="P5897" s="154" t="s">
        <v>4117</v>
      </c>
      <c r="Q5897" s="158" t="s">
        <v>50</v>
      </c>
      <c r="R5897" s="142">
        <f t="shared" si="92"/>
        <v>9.99999519999462</v>
      </c>
    </row>
    <row r="5898" ht="22.5" s="109" customFormat="1">
      <c r="A5898" s="119">
        <f>MAX($A$19:A5897)+1</f>
        <v>5880</v>
      </c>
      <c r="B5898" s="120" t="s">
        <v>41</v>
      </c>
      <c r="C5898" s="144" t="s">
        <v>3533</v>
      </c>
      <c r="D5898" s="144" t="s">
        <v>6230</v>
      </c>
      <c r="E5898" s="145" t="s">
        <v>5347</v>
      </c>
      <c r="F5898" s="123" t="s">
        <v>3535</v>
      </c>
      <c r="G5898" s="146" t="s">
        <v>3536</v>
      </c>
      <c r="H5898" s="146" t="s">
        <v>3537</v>
      </c>
      <c r="I5898" s="151" t="s">
        <v>3515</v>
      </c>
      <c r="J5898" s="147">
        <v>12970</v>
      </c>
      <c r="K5898" s="147">
        <v>1083</v>
      </c>
      <c r="L5898" s="148">
        <v>14046510</v>
      </c>
      <c r="M5898" s="120" t="s">
        <v>229</v>
      </c>
      <c r="N5898" s="149">
        <v>1404651</v>
      </c>
      <c r="O5898" s="169"/>
      <c r="P5898" s="154" t="s">
        <v>4117</v>
      </c>
      <c r="Q5898" s="158" t="s">
        <v>50</v>
      </c>
      <c r="R5898" s="142">
        <f t="shared" si="92"/>
        <v>10</v>
      </c>
    </row>
    <row r="5899" ht="22.5" s="109" customFormat="1">
      <c r="A5899" s="119">
        <f>MAX($A$19:A5898)+1</f>
        <v>5881</v>
      </c>
      <c r="B5899" s="120" t="s">
        <v>41</v>
      </c>
      <c r="C5899" s="144" t="s">
        <v>3533</v>
      </c>
      <c r="D5899" s="144" t="s">
        <v>6230</v>
      </c>
      <c r="E5899" s="145" t="s">
        <v>5347</v>
      </c>
      <c r="F5899" s="123" t="s">
        <v>3535</v>
      </c>
      <c r="G5899" s="146" t="s">
        <v>3536</v>
      </c>
      <c r="H5899" s="146" t="s">
        <v>3537</v>
      </c>
      <c r="I5899" s="151" t="s">
        <v>3515</v>
      </c>
      <c r="J5899" s="147">
        <v>4590</v>
      </c>
      <c r="K5899" s="147">
        <v>1083</v>
      </c>
      <c r="L5899" s="148">
        <v>4970970</v>
      </c>
      <c r="M5899" s="120" t="s">
        <v>229</v>
      </c>
      <c r="N5899" s="149">
        <v>497097</v>
      </c>
      <c r="O5899" s="169"/>
      <c r="P5899" s="154" t="s">
        <v>4117</v>
      </c>
      <c r="Q5899" s="158" t="s">
        <v>50</v>
      </c>
      <c r="R5899" s="142">
        <f t="shared" si="92"/>
        <v>10</v>
      </c>
    </row>
    <row r="5900" ht="22.5" s="109" customFormat="1">
      <c r="A5900" s="119">
        <f>MAX($A$19:A5899)+1</f>
        <v>5882</v>
      </c>
      <c r="B5900" s="120" t="s">
        <v>41</v>
      </c>
      <c r="C5900" s="144" t="s">
        <v>3533</v>
      </c>
      <c r="D5900" s="144" t="s">
        <v>6231</v>
      </c>
      <c r="E5900" s="145" t="s">
        <v>4822</v>
      </c>
      <c r="F5900" s="123" t="s">
        <v>3535</v>
      </c>
      <c r="G5900" s="146" t="s">
        <v>3536</v>
      </c>
      <c r="H5900" s="146" t="s">
        <v>3537</v>
      </c>
      <c r="I5900" s="151" t="s">
        <v>3515</v>
      </c>
      <c r="J5900" s="147">
        <v>7470</v>
      </c>
      <c r="K5900" s="147">
        <v>1083</v>
      </c>
      <c r="L5900" s="148">
        <v>8090010</v>
      </c>
      <c r="M5900" s="120" t="s">
        <v>229</v>
      </c>
      <c r="N5900" s="149">
        <v>809001</v>
      </c>
      <c r="O5900" s="169"/>
      <c r="P5900" s="154" t="s">
        <v>4117</v>
      </c>
      <c r="Q5900" s="158" t="s">
        <v>50</v>
      </c>
      <c r="R5900" s="142">
        <f t="shared" si="92"/>
        <v>10</v>
      </c>
    </row>
    <row r="5901" ht="22.5" s="109" customFormat="1">
      <c r="A5901" s="119">
        <f>MAX($A$19:A5900)+1</f>
        <v>5883</v>
      </c>
      <c r="B5901" s="120" t="s">
        <v>41</v>
      </c>
      <c r="C5901" s="144" t="s">
        <v>3533</v>
      </c>
      <c r="D5901" s="144" t="s">
        <v>6231</v>
      </c>
      <c r="E5901" s="145" t="s">
        <v>4822</v>
      </c>
      <c r="F5901" s="123" t="s">
        <v>3535</v>
      </c>
      <c r="G5901" s="146" t="s">
        <v>3536</v>
      </c>
      <c r="H5901" s="146" t="s">
        <v>3537</v>
      </c>
      <c r="I5901" s="151" t="s">
        <v>3515</v>
      </c>
      <c r="J5901" s="147">
        <v>3043</v>
      </c>
      <c r="K5901" s="147">
        <v>1083</v>
      </c>
      <c r="L5901" s="148">
        <v>3295569</v>
      </c>
      <c r="M5901" s="120" t="s">
        <v>229</v>
      </c>
      <c r="N5901" s="149">
        <v>329557</v>
      </c>
      <c r="O5901" s="169"/>
      <c r="P5901" s="154" t="s">
        <v>4117</v>
      </c>
      <c r="Q5901" s="158" t="s">
        <v>50</v>
      </c>
      <c r="R5901" s="142">
        <f t="shared" si="92"/>
        <v>10.0000030343774</v>
      </c>
    </row>
    <row r="5902" ht="22.5" s="109" customFormat="1">
      <c r="A5902" s="119">
        <f>MAX($A$19:A5901)+1</f>
        <v>5884</v>
      </c>
      <c r="B5902" s="120" t="s">
        <v>41</v>
      </c>
      <c r="C5902" s="144" t="s">
        <v>3533</v>
      </c>
      <c r="D5902" s="144" t="s">
        <v>6231</v>
      </c>
      <c r="E5902" s="145" t="s">
        <v>4822</v>
      </c>
      <c r="F5902" s="123" t="s">
        <v>3535</v>
      </c>
      <c r="G5902" s="146" t="s">
        <v>3536</v>
      </c>
      <c r="H5902" s="146" t="s">
        <v>3537</v>
      </c>
      <c r="I5902" s="151" t="s">
        <v>3515</v>
      </c>
      <c r="J5902" s="147">
        <v>5069</v>
      </c>
      <c r="K5902" s="147">
        <v>1083</v>
      </c>
      <c r="L5902" s="148">
        <v>5489727</v>
      </c>
      <c r="M5902" s="120" t="s">
        <v>229</v>
      </c>
      <c r="N5902" s="149">
        <v>548973</v>
      </c>
      <c r="O5902" s="169"/>
      <c r="P5902" s="154" t="s">
        <v>4117</v>
      </c>
      <c r="Q5902" s="158" t="s">
        <v>50</v>
      </c>
      <c r="R5902" s="142">
        <f t="shared" si="92"/>
        <v>10.0000054647526</v>
      </c>
    </row>
    <row r="5903" ht="22.5" s="109" customFormat="1">
      <c r="A5903" s="119">
        <f>MAX($A$19:A5902)+1</f>
        <v>5885</v>
      </c>
      <c r="B5903" s="120" t="s">
        <v>41</v>
      </c>
      <c r="C5903" s="144" t="s">
        <v>3533</v>
      </c>
      <c r="D5903" s="144" t="s">
        <v>6231</v>
      </c>
      <c r="E5903" s="145" t="s">
        <v>4822</v>
      </c>
      <c r="F5903" s="123" t="s">
        <v>3535</v>
      </c>
      <c r="G5903" s="146" t="s">
        <v>3536</v>
      </c>
      <c r="H5903" s="146" t="s">
        <v>3537</v>
      </c>
      <c r="I5903" s="151" t="s">
        <v>3515</v>
      </c>
      <c r="J5903" s="147">
        <v>3675</v>
      </c>
      <c r="K5903" s="147">
        <v>1083</v>
      </c>
      <c r="L5903" s="148">
        <v>3980025</v>
      </c>
      <c r="M5903" s="120" t="s">
        <v>229</v>
      </c>
      <c r="N5903" s="149">
        <v>398002</v>
      </c>
      <c r="O5903" s="169"/>
      <c r="P5903" s="154" t="s">
        <v>4117</v>
      </c>
      <c r="Q5903" s="158" t="s">
        <v>50</v>
      </c>
      <c r="R5903" s="142">
        <f t="shared" si="92"/>
        <v>9.99998743726484</v>
      </c>
    </row>
    <row r="5904" ht="22.5" s="109" customFormat="1">
      <c r="A5904" s="119">
        <f>MAX($A$19:A5903)+1</f>
        <v>5886</v>
      </c>
      <c r="B5904" s="120" t="s">
        <v>41</v>
      </c>
      <c r="C5904" s="144" t="s">
        <v>3533</v>
      </c>
      <c r="D5904" s="144" t="s">
        <v>6231</v>
      </c>
      <c r="E5904" s="145" t="s">
        <v>4822</v>
      </c>
      <c r="F5904" s="123" t="s">
        <v>3535</v>
      </c>
      <c r="G5904" s="146" t="s">
        <v>3536</v>
      </c>
      <c r="H5904" s="146" t="s">
        <v>3537</v>
      </c>
      <c r="I5904" s="151" t="s">
        <v>3515</v>
      </c>
      <c r="J5904" s="147">
        <v>12294</v>
      </c>
      <c r="K5904" s="147">
        <v>1083</v>
      </c>
      <c r="L5904" s="148">
        <v>13314402</v>
      </c>
      <c r="M5904" s="120" t="s">
        <v>229</v>
      </c>
      <c r="N5904" s="149">
        <v>1331440</v>
      </c>
      <c r="O5904" s="169"/>
      <c r="P5904" s="154" t="s">
        <v>4117</v>
      </c>
      <c r="Q5904" s="158" t="s">
        <v>50</v>
      </c>
      <c r="R5904" s="142">
        <f t="shared" si="92"/>
        <v>9.9999984978672</v>
      </c>
    </row>
    <row r="5905" ht="22.5" s="109" customFormat="1">
      <c r="A5905" s="119">
        <f>MAX($A$19:A5904)+1</f>
        <v>5887</v>
      </c>
      <c r="B5905" s="120" t="s">
        <v>41</v>
      </c>
      <c r="C5905" s="144" t="s">
        <v>3533</v>
      </c>
      <c r="D5905" s="144" t="s">
        <v>6231</v>
      </c>
      <c r="E5905" s="145" t="s">
        <v>4822</v>
      </c>
      <c r="F5905" s="123" t="s">
        <v>3535</v>
      </c>
      <c r="G5905" s="146" t="s">
        <v>3536</v>
      </c>
      <c r="H5905" s="146" t="s">
        <v>3537</v>
      </c>
      <c r="I5905" s="151" t="s">
        <v>3515</v>
      </c>
      <c r="J5905" s="147">
        <v>8051</v>
      </c>
      <c r="K5905" s="147">
        <v>1083</v>
      </c>
      <c r="L5905" s="148">
        <v>8719233</v>
      </c>
      <c r="M5905" s="120" t="s">
        <v>229</v>
      </c>
      <c r="N5905" s="149">
        <v>871923</v>
      </c>
      <c r="O5905" s="169"/>
      <c r="P5905" s="154" t="s">
        <v>4117</v>
      </c>
      <c r="Q5905" s="158" t="s">
        <v>50</v>
      </c>
      <c r="R5905" s="142">
        <f t="shared" si="92"/>
        <v>9.99999655933039</v>
      </c>
    </row>
    <row r="5906" ht="22.5" s="109" customFormat="1">
      <c r="A5906" s="119">
        <f>MAX($A$19:A5905)+1</f>
        <v>5888</v>
      </c>
      <c r="B5906" s="120" t="s">
        <v>41</v>
      </c>
      <c r="C5906" s="144" t="s">
        <v>3533</v>
      </c>
      <c r="D5906" s="144" t="s">
        <v>6231</v>
      </c>
      <c r="E5906" s="145" t="s">
        <v>4822</v>
      </c>
      <c r="F5906" s="123" t="s">
        <v>3535</v>
      </c>
      <c r="G5906" s="146" t="s">
        <v>3536</v>
      </c>
      <c r="H5906" s="146" t="s">
        <v>3537</v>
      </c>
      <c r="I5906" s="151" t="s">
        <v>3515</v>
      </c>
      <c r="J5906" s="147">
        <v>1770</v>
      </c>
      <c r="K5906" s="147">
        <v>1083</v>
      </c>
      <c r="L5906" s="148">
        <v>1916910</v>
      </c>
      <c r="M5906" s="120" t="s">
        <v>229</v>
      </c>
      <c r="N5906" s="149">
        <v>191691</v>
      </c>
      <c r="O5906" s="169"/>
      <c r="P5906" s="154" t="s">
        <v>4117</v>
      </c>
      <c r="Q5906" s="158" t="s">
        <v>50</v>
      </c>
      <c r="R5906" s="142">
        <f t="shared" si="92"/>
        <v>10</v>
      </c>
    </row>
    <row r="5907" ht="22.5" s="109" customFormat="1">
      <c r="A5907" s="119">
        <f>MAX($A$19:A5906)+1</f>
        <v>5889</v>
      </c>
      <c r="B5907" s="120" t="s">
        <v>41</v>
      </c>
      <c r="C5907" s="144" t="s">
        <v>3533</v>
      </c>
      <c r="D5907" s="144" t="s">
        <v>6231</v>
      </c>
      <c r="E5907" s="145" t="s">
        <v>4822</v>
      </c>
      <c r="F5907" s="123" t="s">
        <v>3535</v>
      </c>
      <c r="G5907" s="146" t="s">
        <v>3536</v>
      </c>
      <c r="H5907" s="146" t="s">
        <v>3537</v>
      </c>
      <c r="I5907" s="151" t="s">
        <v>3515</v>
      </c>
      <c r="J5907" s="147">
        <v>21586</v>
      </c>
      <c r="K5907" s="147">
        <v>1083</v>
      </c>
      <c r="L5907" s="148">
        <v>23377638</v>
      </c>
      <c r="M5907" s="120" t="s">
        <v>229</v>
      </c>
      <c r="N5907" s="149">
        <v>2337764</v>
      </c>
      <c r="O5907" s="169"/>
      <c r="P5907" s="154" t="s">
        <v>4117</v>
      </c>
      <c r="Q5907" s="158" t="s">
        <v>50</v>
      </c>
      <c r="R5907" s="142">
        <f t="shared" si="92"/>
        <v>10.0000008555184</v>
      </c>
    </row>
    <row r="5908" ht="22.5" s="109" customFormat="1">
      <c r="A5908" s="119">
        <f>MAX($A$19:A5907)+1</f>
        <v>5890</v>
      </c>
      <c r="B5908" s="120" t="s">
        <v>41</v>
      </c>
      <c r="C5908" s="144" t="s">
        <v>3533</v>
      </c>
      <c r="D5908" s="144" t="s">
        <v>6231</v>
      </c>
      <c r="E5908" s="145" t="s">
        <v>4822</v>
      </c>
      <c r="F5908" s="123" t="s">
        <v>3535</v>
      </c>
      <c r="G5908" s="146" t="s">
        <v>3536</v>
      </c>
      <c r="H5908" s="146" t="s">
        <v>3537</v>
      </c>
      <c r="I5908" s="151" t="s">
        <v>3515</v>
      </c>
      <c r="J5908" s="147">
        <v>5110</v>
      </c>
      <c r="K5908" s="147">
        <v>1083</v>
      </c>
      <c r="L5908" s="148">
        <v>5534130</v>
      </c>
      <c r="M5908" s="120" t="s">
        <v>229</v>
      </c>
      <c r="N5908" s="149">
        <v>553413</v>
      </c>
      <c r="O5908" s="169"/>
      <c r="P5908" s="154" t="s">
        <v>4117</v>
      </c>
      <c r="Q5908" s="158" t="s">
        <v>50</v>
      </c>
      <c r="R5908" s="142">
        <f t="shared" si="92"/>
        <v>10</v>
      </c>
    </row>
    <row r="5909" ht="22.5" s="109" customFormat="1">
      <c r="A5909" s="119">
        <f>MAX($A$19:A5908)+1</f>
        <v>5891</v>
      </c>
      <c r="B5909" s="120" t="s">
        <v>41</v>
      </c>
      <c r="C5909" s="144" t="s">
        <v>3533</v>
      </c>
      <c r="D5909" s="144" t="s">
        <v>6231</v>
      </c>
      <c r="E5909" s="145" t="s">
        <v>4822</v>
      </c>
      <c r="F5909" s="123" t="s">
        <v>3535</v>
      </c>
      <c r="G5909" s="146" t="s">
        <v>3536</v>
      </c>
      <c r="H5909" s="146" t="s">
        <v>3537</v>
      </c>
      <c r="I5909" s="151" t="s">
        <v>3515</v>
      </c>
      <c r="J5909" s="147">
        <v>200000</v>
      </c>
      <c r="K5909" s="147">
        <v>1083</v>
      </c>
      <c r="L5909" s="148">
        <v>216600000</v>
      </c>
      <c r="M5909" s="120" t="s">
        <v>229</v>
      </c>
      <c r="N5909" s="149">
        <v>21660000</v>
      </c>
      <c r="O5909" s="169"/>
      <c r="P5909" s="154" t="s">
        <v>4117</v>
      </c>
      <c r="Q5909" s="158" t="s">
        <v>50</v>
      </c>
      <c r="R5909" s="142">
        <f t="shared" si="92"/>
        <v>10</v>
      </c>
    </row>
    <row r="5910" ht="22.5" s="109" customFormat="1">
      <c r="A5910" s="119">
        <f>MAX($A$19:A5909)+1</f>
        <v>5892</v>
      </c>
      <c r="B5910" s="120" t="s">
        <v>41</v>
      </c>
      <c r="C5910" s="144" t="s">
        <v>3533</v>
      </c>
      <c r="D5910" s="144" t="s">
        <v>6232</v>
      </c>
      <c r="E5910" s="145" t="s">
        <v>4318</v>
      </c>
      <c r="F5910" s="123" t="s">
        <v>3535</v>
      </c>
      <c r="G5910" s="146" t="s">
        <v>3536</v>
      </c>
      <c r="H5910" s="146" t="s">
        <v>3541</v>
      </c>
      <c r="I5910" s="151" t="s">
        <v>3515</v>
      </c>
      <c r="J5910" s="147">
        <v>5050</v>
      </c>
      <c r="K5910" s="147">
        <v>1440</v>
      </c>
      <c r="L5910" s="148">
        <v>7272000</v>
      </c>
      <c r="M5910" s="120" t="s">
        <v>229</v>
      </c>
      <c r="N5910" s="149">
        <v>727200</v>
      </c>
      <c r="O5910" s="169"/>
      <c r="P5910" s="154" t="s">
        <v>4117</v>
      </c>
      <c r="Q5910" s="158" t="s">
        <v>50</v>
      </c>
      <c r="R5910" s="142">
        <f t="shared" si="92"/>
        <v>10</v>
      </c>
    </row>
    <row r="5911" ht="22.5" s="109" customFormat="1">
      <c r="A5911" s="119">
        <f>MAX($A$19:A5910)+1</f>
        <v>5893</v>
      </c>
      <c r="B5911" s="120" t="s">
        <v>41</v>
      </c>
      <c r="C5911" s="144" t="s">
        <v>3533</v>
      </c>
      <c r="D5911" s="144" t="s">
        <v>6232</v>
      </c>
      <c r="E5911" s="145" t="s">
        <v>4318</v>
      </c>
      <c r="F5911" s="123" t="s">
        <v>3535</v>
      </c>
      <c r="G5911" s="146" t="s">
        <v>3536</v>
      </c>
      <c r="H5911" s="146" t="s">
        <v>3541</v>
      </c>
      <c r="I5911" s="151" t="s">
        <v>3515</v>
      </c>
      <c r="J5911" s="147">
        <v>3050</v>
      </c>
      <c r="K5911" s="147">
        <v>1440</v>
      </c>
      <c r="L5911" s="148">
        <v>4392000</v>
      </c>
      <c r="M5911" s="120" t="s">
        <v>229</v>
      </c>
      <c r="N5911" s="149">
        <v>439200</v>
      </c>
      <c r="O5911" s="169"/>
      <c r="P5911" s="154" t="s">
        <v>4117</v>
      </c>
      <c r="Q5911" s="158" t="s">
        <v>50</v>
      </c>
      <c r="R5911" s="142">
        <f t="shared" si="92"/>
        <v>10</v>
      </c>
    </row>
    <row r="5912" ht="22.5" s="109" customFormat="1">
      <c r="A5912" s="119">
        <f>MAX($A$19:A5911)+1</f>
        <v>5894</v>
      </c>
      <c r="B5912" s="120" t="s">
        <v>41</v>
      </c>
      <c r="C5912" s="144" t="s">
        <v>3533</v>
      </c>
      <c r="D5912" s="144" t="s">
        <v>6232</v>
      </c>
      <c r="E5912" s="145" t="s">
        <v>4318</v>
      </c>
      <c r="F5912" s="123" t="s">
        <v>3535</v>
      </c>
      <c r="G5912" s="146" t="s">
        <v>3536</v>
      </c>
      <c r="H5912" s="146" t="s">
        <v>3541</v>
      </c>
      <c r="I5912" s="151" t="s">
        <v>3515</v>
      </c>
      <c r="J5912" s="147">
        <v>3050</v>
      </c>
      <c r="K5912" s="147">
        <v>1440</v>
      </c>
      <c r="L5912" s="148">
        <v>4392000</v>
      </c>
      <c r="M5912" s="120" t="s">
        <v>229</v>
      </c>
      <c r="N5912" s="149">
        <v>439200</v>
      </c>
      <c r="O5912" s="169"/>
      <c r="P5912" s="154" t="s">
        <v>4117</v>
      </c>
      <c r="Q5912" s="158" t="s">
        <v>50</v>
      </c>
      <c r="R5912" s="142">
        <f t="shared" si="92"/>
        <v>10</v>
      </c>
    </row>
    <row r="5913" ht="22.5" s="109" customFormat="1">
      <c r="A5913" s="119">
        <f>MAX($A$19:A5912)+1</f>
        <v>5895</v>
      </c>
      <c r="B5913" s="120" t="s">
        <v>41</v>
      </c>
      <c r="C5913" s="144" t="s">
        <v>3533</v>
      </c>
      <c r="D5913" s="144" t="s">
        <v>6232</v>
      </c>
      <c r="E5913" s="145" t="s">
        <v>4318</v>
      </c>
      <c r="F5913" s="123" t="s">
        <v>3535</v>
      </c>
      <c r="G5913" s="146" t="s">
        <v>3536</v>
      </c>
      <c r="H5913" s="146" t="s">
        <v>3541</v>
      </c>
      <c r="I5913" s="151" t="s">
        <v>3515</v>
      </c>
      <c r="J5913" s="147">
        <v>10050</v>
      </c>
      <c r="K5913" s="147">
        <v>1440</v>
      </c>
      <c r="L5913" s="148">
        <v>14472000</v>
      </c>
      <c r="M5913" s="120" t="s">
        <v>229</v>
      </c>
      <c r="N5913" s="149">
        <v>1447200</v>
      </c>
      <c r="O5913" s="169"/>
      <c r="P5913" s="154" t="s">
        <v>4117</v>
      </c>
      <c r="Q5913" s="158" t="s">
        <v>50</v>
      </c>
      <c r="R5913" s="142">
        <f t="shared" si="92"/>
        <v>10</v>
      </c>
    </row>
    <row r="5914" ht="22.5" s="109" customFormat="1">
      <c r="A5914" s="119">
        <f>MAX($A$19:A5913)+1</f>
        <v>5896</v>
      </c>
      <c r="B5914" s="120" t="s">
        <v>41</v>
      </c>
      <c r="C5914" s="144" t="s">
        <v>3533</v>
      </c>
      <c r="D5914" s="144" t="s">
        <v>6232</v>
      </c>
      <c r="E5914" s="145" t="s">
        <v>4318</v>
      </c>
      <c r="F5914" s="123" t="s">
        <v>3535</v>
      </c>
      <c r="G5914" s="146" t="s">
        <v>3536</v>
      </c>
      <c r="H5914" s="146" t="s">
        <v>3541</v>
      </c>
      <c r="I5914" s="151" t="s">
        <v>3515</v>
      </c>
      <c r="J5914" s="147">
        <v>3050</v>
      </c>
      <c r="K5914" s="147">
        <v>1440</v>
      </c>
      <c r="L5914" s="148">
        <v>4392000</v>
      </c>
      <c r="M5914" s="120" t="s">
        <v>229</v>
      </c>
      <c r="N5914" s="149">
        <v>439200</v>
      </c>
      <c r="O5914" s="169"/>
      <c r="P5914" s="154" t="s">
        <v>4117</v>
      </c>
      <c r="Q5914" s="158" t="s">
        <v>50</v>
      </c>
      <c r="R5914" s="142">
        <f t="shared" si="92"/>
        <v>10</v>
      </c>
    </row>
    <row r="5915" ht="22.5" s="109" customFormat="1">
      <c r="A5915" s="119">
        <f>MAX($A$19:A5914)+1</f>
        <v>5897</v>
      </c>
      <c r="B5915" s="120" t="s">
        <v>41</v>
      </c>
      <c r="C5915" s="144" t="s">
        <v>3533</v>
      </c>
      <c r="D5915" s="144" t="s">
        <v>6232</v>
      </c>
      <c r="E5915" s="145" t="s">
        <v>4318</v>
      </c>
      <c r="F5915" s="123" t="s">
        <v>3535</v>
      </c>
      <c r="G5915" s="146" t="s">
        <v>3536</v>
      </c>
      <c r="H5915" s="146" t="s">
        <v>3541</v>
      </c>
      <c r="I5915" s="151" t="s">
        <v>3515</v>
      </c>
      <c r="J5915" s="147">
        <v>1050</v>
      </c>
      <c r="K5915" s="147">
        <v>1440</v>
      </c>
      <c r="L5915" s="148">
        <v>1512000</v>
      </c>
      <c r="M5915" s="120" t="s">
        <v>229</v>
      </c>
      <c r="N5915" s="149">
        <v>151200</v>
      </c>
      <c r="O5915" s="169"/>
      <c r="P5915" s="154" t="s">
        <v>4117</v>
      </c>
      <c r="Q5915" s="158" t="s">
        <v>50</v>
      </c>
      <c r="R5915" s="142">
        <f t="shared" si="92"/>
        <v>10</v>
      </c>
    </row>
    <row r="5916" ht="22.5" s="109" customFormat="1">
      <c r="A5916" s="119">
        <f>MAX($A$19:A5915)+1</f>
        <v>5898</v>
      </c>
      <c r="B5916" s="120" t="s">
        <v>41</v>
      </c>
      <c r="C5916" s="144" t="s">
        <v>3533</v>
      </c>
      <c r="D5916" s="144" t="s">
        <v>6232</v>
      </c>
      <c r="E5916" s="145" t="s">
        <v>4318</v>
      </c>
      <c r="F5916" s="123" t="s">
        <v>3535</v>
      </c>
      <c r="G5916" s="146" t="s">
        <v>3536</v>
      </c>
      <c r="H5916" s="146" t="s">
        <v>3541</v>
      </c>
      <c r="I5916" s="151" t="s">
        <v>3515</v>
      </c>
      <c r="J5916" s="147">
        <v>10050</v>
      </c>
      <c r="K5916" s="147">
        <v>1440</v>
      </c>
      <c r="L5916" s="148">
        <v>14472000</v>
      </c>
      <c r="M5916" s="120" t="s">
        <v>229</v>
      </c>
      <c r="N5916" s="149">
        <v>1447200</v>
      </c>
      <c r="O5916" s="169"/>
      <c r="P5916" s="154" t="s">
        <v>4117</v>
      </c>
      <c r="Q5916" s="158" t="s">
        <v>50</v>
      </c>
      <c r="R5916" s="142">
        <f t="shared" si="92"/>
        <v>10</v>
      </c>
    </row>
    <row r="5917" ht="22.5" s="109" customFormat="1">
      <c r="A5917" s="119">
        <f>MAX($A$19:A5916)+1</f>
        <v>5899</v>
      </c>
      <c r="B5917" s="120" t="s">
        <v>41</v>
      </c>
      <c r="C5917" s="144" t="s">
        <v>3533</v>
      </c>
      <c r="D5917" s="144" t="s">
        <v>6232</v>
      </c>
      <c r="E5917" s="145" t="s">
        <v>4318</v>
      </c>
      <c r="F5917" s="123" t="s">
        <v>3535</v>
      </c>
      <c r="G5917" s="146" t="s">
        <v>3536</v>
      </c>
      <c r="H5917" s="146" t="s">
        <v>3541</v>
      </c>
      <c r="I5917" s="151" t="s">
        <v>3515</v>
      </c>
      <c r="J5917" s="147">
        <v>10000</v>
      </c>
      <c r="K5917" s="147">
        <v>1440</v>
      </c>
      <c r="L5917" s="148">
        <v>14400000</v>
      </c>
      <c r="M5917" s="120" t="s">
        <v>229</v>
      </c>
      <c r="N5917" s="149">
        <v>1440000</v>
      </c>
      <c r="O5917" s="169"/>
      <c r="P5917" s="154" t="s">
        <v>4117</v>
      </c>
      <c r="Q5917" s="158" t="s">
        <v>50</v>
      </c>
      <c r="R5917" s="142">
        <f t="shared" si="92"/>
        <v>10</v>
      </c>
    </row>
    <row r="5918" ht="22.5" s="109" customFormat="1">
      <c r="A5918" s="119">
        <f>MAX($A$19:A5917)+1</f>
        <v>5900</v>
      </c>
      <c r="B5918" s="120" t="s">
        <v>41</v>
      </c>
      <c r="C5918" s="144" t="s">
        <v>3533</v>
      </c>
      <c r="D5918" s="144" t="s">
        <v>6232</v>
      </c>
      <c r="E5918" s="145" t="s">
        <v>4318</v>
      </c>
      <c r="F5918" s="123" t="s">
        <v>3535</v>
      </c>
      <c r="G5918" s="146" t="s">
        <v>3536</v>
      </c>
      <c r="H5918" s="146" t="s">
        <v>3541</v>
      </c>
      <c r="I5918" s="151" t="s">
        <v>3515</v>
      </c>
      <c r="J5918" s="147">
        <v>5050</v>
      </c>
      <c r="K5918" s="147">
        <v>1440</v>
      </c>
      <c r="L5918" s="148">
        <v>7272000</v>
      </c>
      <c r="M5918" s="120" t="s">
        <v>229</v>
      </c>
      <c r="N5918" s="149">
        <v>727200</v>
      </c>
      <c r="O5918" s="169"/>
      <c r="P5918" s="154" t="s">
        <v>4117</v>
      </c>
      <c r="Q5918" s="158" t="s">
        <v>50</v>
      </c>
      <c r="R5918" s="142">
        <f t="shared" si="92"/>
        <v>10</v>
      </c>
    </row>
    <row r="5919" ht="22.5" s="109" customFormat="1">
      <c r="A5919" s="119">
        <f>MAX($A$19:A5918)+1</f>
        <v>5901</v>
      </c>
      <c r="B5919" s="120" t="s">
        <v>41</v>
      </c>
      <c r="C5919" s="144" t="s">
        <v>3533</v>
      </c>
      <c r="D5919" s="144" t="s">
        <v>6233</v>
      </c>
      <c r="E5919" s="145">
        <v>45244</v>
      </c>
      <c r="F5919" s="123" t="s">
        <v>3535</v>
      </c>
      <c r="G5919" s="146" t="s">
        <v>3536</v>
      </c>
      <c r="H5919" s="146" t="s">
        <v>3537</v>
      </c>
      <c r="I5919" s="151" t="s">
        <v>3515</v>
      </c>
      <c r="J5919" s="147">
        <v>11070</v>
      </c>
      <c r="K5919" s="147">
        <v>1083</v>
      </c>
      <c r="L5919" s="148">
        <v>11988810</v>
      </c>
      <c r="M5919" s="120" t="s">
        <v>229</v>
      </c>
      <c r="N5919" s="149">
        <v>1198881</v>
      </c>
      <c r="O5919" s="169"/>
      <c r="P5919" s="154" t="s">
        <v>4117</v>
      </c>
      <c r="Q5919" s="158" t="s">
        <v>50</v>
      </c>
      <c r="R5919" s="142">
        <f t="shared" si="92"/>
        <v>10</v>
      </c>
    </row>
    <row r="5920" ht="22.5" s="109" customFormat="1">
      <c r="A5920" s="119">
        <f>MAX($A$19:A5919)+1</f>
        <v>5902</v>
      </c>
      <c r="B5920" s="120" t="s">
        <v>41</v>
      </c>
      <c r="C5920" s="144" t="s">
        <v>3533</v>
      </c>
      <c r="D5920" s="144" t="s">
        <v>6234</v>
      </c>
      <c r="E5920" s="145" t="s">
        <v>4828</v>
      </c>
      <c r="F5920" s="123" t="s">
        <v>3535</v>
      </c>
      <c r="G5920" s="146" t="s">
        <v>3536</v>
      </c>
      <c r="H5920" s="146" t="s">
        <v>3537</v>
      </c>
      <c r="I5920" s="151" t="s">
        <v>3515</v>
      </c>
      <c r="J5920" s="147">
        <v>1450</v>
      </c>
      <c r="K5920" s="147">
        <v>1083</v>
      </c>
      <c r="L5920" s="148">
        <v>1570350</v>
      </c>
      <c r="M5920" s="120" t="s">
        <v>229</v>
      </c>
      <c r="N5920" s="149">
        <v>157035</v>
      </c>
      <c r="O5920" s="169"/>
      <c r="P5920" s="154" t="s">
        <v>4117</v>
      </c>
      <c r="Q5920" s="158" t="s">
        <v>50</v>
      </c>
      <c r="R5920" s="142">
        <f t="shared" si="92"/>
        <v>10</v>
      </c>
    </row>
    <row r="5921" ht="22.5" s="109" customFormat="1">
      <c r="A5921" s="119">
        <f>MAX($A$19:A5920)+1</f>
        <v>5903</v>
      </c>
      <c r="B5921" s="120" t="s">
        <v>41</v>
      </c>
      <c r="C5921" s="144" t="s">
        <v>3533</v>
      </c>
      <c r="D5921" s="144" t="s">
        <v>6234</v>
      </c>
      <c r="E5921" s="145" t="s">
        <v>4828</v>
      </c>
      <c r="F5921" s="123" t="s">
        <v>3535</v>
      </c>
      <c r="G5921" s="146" t="s">
        <v>3536</v>
      </c>
      <c r="H5921" s="146" t="s">
        <v>3537</v>
      </c>
      <c r="I5921" s="151" t="s">
        <v>3515</v>
      </c>
      <c r="J5921" s="147">
        <v>1850</v>
      </c>
      <c r="K5921" s="147">
        <v>1083</v>
      </c>
      <c r="L5921" s="148">
        <v>2003550</v>
      </c>
      <c r="M5921" s="120" t="s">
        <v>229</v>
      </c>
      <c r="N5921" s="149">
        <v>200355</v>
      </c>
      <c r="O5921" s="169"/>
      <c r="P5921" s="154" t="s">
        <v>4117</v>
      </c>
      <c r="Q5921" s="158" t="s">
        <v>50</v>
      </c>
      <c r="R5921" s="142">
        <f t="shared" si="92"/>
        <v>10</v>
      </c>
    </row>
    <row r="5922" ht="22.5" s="109" customFormat="1">
      <c r="A5922" s="119">
        <f>MAX($A$19:A5921)+1</f>
        <v>5904</v>
      </c>
      <c r="B5922" s="120" t="s">
        <v>41</v>
      </c>
      <c r="C5922" s="144" t="s">
        <v>3533</v>
      </c>
      <c r="D5922" s="144" t="s">
        <v>6234</v>
      </c>
      <c r="E5922" s="145" t="s">
        <v>4828</v>
      </c>
      <c r="F5922" s="123" t="s">
        <v>3535</v>
      </c>
      <c r="G5922" s="146" t="s">
        <v>3536</v>
      </c>
      <c r="H5922" s="146" t="s">
        <v>3537</v>
      </c>
      <c r="I5922" s="151" t="s">
        <v>3515</v>
      </c>
      <c r="J5922" s="147">
        <v>40030</v>
      </c>
      <c r="K5922" s="147">
        <v>1083</v>
      </c>
      <c r="L5922" s="148">
        <v>43352490</v>
      </c>
      <c r="M5922" s="120" t="s">
        <v>229</v>
      </c>
      <c r="N5922" s="149">
        <v>4335249</v>
      </c>
      <c r="O5922" s="169"/>
      <c r="P5922" s="154" t="s">
        <v>4117</v>
      </c>
      <c r="Q5922" s="158" t="s">
        <v>50</v>
      </c>
      <c r="R5922" s="142">
        <f t="shared" si="92"/>
        <v>10</v>
      </c>
    </row>
    <row r="5923" ht="22.5" s="109" customFormat="1">
      <c r="A5923" s="119">
        <f>MAX($A$19:A5922)+1</f>
        <v>5905</v>
      </c>
      <c r="B5923" s="120" t="s">
        <v>41</v>
      </c>
      <c r="C5923" s="144" t="s">
        <v>3533</v>
      </c>
      <c r="D5923" s="144" t="s">
        <v>6234</v>
      </c>
      <c r="E5923" s="145" t="s">
        <v>4828</v>
      </c>
      <c r="F5923" s="123" t="s">
        <v>3535</v>
      </c>
      <c r="G5923" s="146" t="s">
        <v>3536</v>
      </c>
      <c r="H5923" s="146" t="s">
        <v>3537</v>
      </c>
      <c r="I5923" s="151" t="s">
        <v>3515</v>
      </c>
      <c r="J5923" s="147">
        <v>12430</v>
      </c>
      <c r="K5923" s="147">
        <v>1083</v>
      </c>
      <c r="L5923" s="148">
        <v>13461690</v>
      </c>
      <c r="M5923" s="120" t="s">
        <v>229</v>
      </c>
      <c r="N5923" s="149">
        <v>1346169</v>
      </c>
      <c r="O5923" s="169"/>
      <c r="P5923" s="154" t="s">
        <v>4117</v>
      </c>
      <c r="Q5923" s="158" t="s">
        <v>50</v>
      </c>
      <c r="R5923" s="142">
        <f t="shared" si="92"/>
        <v>10</v>
      </c>
    </row>
    <row r="5924" ht="22.5" s="109" customFormat="1">
      <c r="A5924" s="119">
        <f>MAX($A$19:A5923)+1</f>
        <v>5906</v>
      </c>
      <c r="B5924" s="120" t="s">
        <v>41</v>
      </c>
      <c r="C5924" s="144" t="s">
        <v>3533</v>
      </c>
      <c r="D5924" s="144" t="s">
        <v>6234</v>
      </c>
      <c r="E5924" s="145" t="s">
        <v>4828</v>
      </c>
      <c r="F5924" s="123" t="s">
        <v>3535</v>
      </c>
      <c r="G5924" s="146" t="s">
        <v>3536</v>
      </c>
      <c r="H5924" s="146" t="s">
        <v>3537</v>
      </c>
      <c r="I5924" s="151" t="s">
        <v>3515</v>
      </c>
      <c r="J5924" s="147">
        <v>1952</v>
      </c>
      <c r="K5924" s="147">
        <v>1083</v>
      </c>
      <c r="L5924" s="148">
        <v>2114016</v>
      </c>
      <c r="M5924" s="120" t="s">
        <v>229</v>
      </c>
      <c r="N5924" s="149">
        <v>211402</v>
      </c>
      <c r="O5924" s="169"/>
      <c r="P5924" s="154" t="s">
        <v>4117</v>
      </c>
      <c r="Q5924" s="158" t="s">
        <v>50</v>
      </c>
      <c r="R5924" s="142">
        <f t="shared" si="92"/>
        <v>10.0000189213327</v>
      </c>
    </row>
    <row r="5925" ht="22.5" s="109" customFormat="1">
      <c r="A5925" s="119">
        <f>MAX($A$19:A5924)+1</f>
        <v>5907</v>
      </c>
      <c r="B5925" s="120" t="s">
        <v>41</v>
      </c>
      <c r="C5925" s="144" t="s">
        <v>3533</v>
      </c>
      <c r="D5925" s="144" t="s">
        <v>6234</v>
      </c>
      <c r="E5925" s="145" t="s">
        <v>4828</v>
      </c>
      <c r="F5925" s="123" t="s">
        <v>3535</v>
      </c>
      <c r="G5925" s="146" t="s">
        <v>3536</v>
      </c>
      <c r="H5925" s="146" t="s">
        <v>3537</v>
      </c>
      <c r="I5925" s="151" t="s">
        <v>3515</v>
      </c>
      <c r="J5925" s="147">
        <v>9305</v>
      </c>
      <c r="K5925" s="147">
        <v>1083</v>
      </c>
      <c r="L5925" s="148">
        <v>10077315</v>
      </c>
      <c r="M5925" s="120" t="s">
        <v>229</v>
      </c>
      <c r="N5925" s="149">
        <v>1007732</v>
      </c>
      <c r="O5925" s="169"/>
      <c r="P5925" s="154" t="s">
        <v>4117</v>
      </c>
      <c r="Q5925" s="158" t="s">
        <v>50</v>
      </c>
      <c r="R5925" s="142">
        <f t="shared" si="92"/>
        <v>10.0000049616391</v>
      </c>
    </row>
    <row r="5926" ht="22.5" s="109" customFormat="1">
      <c r="A5926" s="119">
        <f>MAX($A$19:A5925)+1</f>
        <v>5908</v>
      </c>
      <c r="B5926" s="120" t="s">
        <v>41</v>
      </c>
      <c r="C5926" s="144" t="s">
        <v>3533</v>
      </c>
      <c r="D5926" s="144" t="s">
        <v>6234</v>
      </c>
      <c r="E5926" s="145" t="s">
        <v>4828</v>
      </c>
      <c r="F5926" s="123" t="s">
        <v>3535</v>
      </c>
      <c r="G5926" s="146" t="s">
        <v>3536</v>
      </c>
      <c r="H5926" s="146" t="s">
        <v>3537</v>
      </c>
      <c r="I5926" s="151" t="s">
        <v>3515</v>
      </c>
      <c r="J5926" s="147">
        <v>8181</v>
      </c>
      <c r="K5926" s="147">
        <v>1083</v>
      </c>
      <c r="L5926" s="148">
        <v>8860023</v>
      </c>
      <c r="M5926" s="120" t="s">
        <v>229</v>
      </c>
      <c r="N5926" s="149">
        <v>886002</v>
      </c>
      <c r="O5926" s="169"/>
      <c r="P5926" s="154" t="s">
        <v>4117</v>
      </c>
      <c r="Q5926" s="158" t="s">
        <v>50</v>
      </c>
      <c r="R5926" s="142">
        <f t="shared" si="92"/>
        <v>9.99999661400427</v>
      </c>
    </row>
    <row r="5927" ht="22.5" s="109" customFormat="1">
      <c r="A5927" s="119">
        <f>MAX($A$19:A5926)+1</f>
        <v>5909</v>
      </c>
      <c r="B5927" s="120" t="s">
        <v>41</v>
      </c>
      <c r="C5927" s="144" t="s">
        <v>3533</v>
      </c>
      <c r="D5927" s="144" t="s">
        <v>6234</v>
      </c>
      <c r="E5927" s="145" t="s">
        <v>4828</v>
      </c>
      <c r="F5927" s="123" t="s">
        <v>3535</v>
      </c>
      <c r="G5927" s="146" t="s">
        <v>3536</v>
      </c>
      <c r="H5927" s="146" t="s">
        <v>3537</v>
      </c>
      <c r="I5927" s="151" t="s">
        <v>3515</v>
      </c>
      <c r="J5927" s="147">
        <v>2927</v>
      </c>
      <c r="K5927" s="147">
        <v>1083</v>
      </c>
      <c r="L5927" s="148">
        <v>3169941</v>
      </c>
      <c r="M5927" s="120" t="s">
        <v>229</v>
      </c>
      <c r="N5927" s="149">
        <v>316994</v>
      </c>
      <c r="O5927" s="169"/>
      <c r="P5927" s="154" t="s">
        <v>4117</v>
      </c>
      <c r="Q5927" s="158" t="s">
        <v>50</v>
      </c>
      <c r="R5927" s="142">
        <f t="shared" si="92"/>
        <v>9.99999684536715</v>
      </c>
    </row>
    <row r="5928" ht="22.5" s="109" customFormat="1">
      <c r="A5928" s="119">
        <f>MAX($A$19:A5927)+1</f>
        <v>5910</v>
      </c>
      <c r="B5928" s="120" t="s">
        <v>41</v>
      </c>
      <c r="C5928" s="144" t="s">
        <v>3533</v>
      </c>
      <c r="D5928" s="144" t="s">
        <v>6234</v>
      </c>
      <c r="E5928" s="145" t="s">
        <v>4828</v>
      </c>
      <c r="F5928" s="123" t="s">
        <v>3535</v>
      </c>
      <c r="G5928" s="146" t="s">
        <v>3536</v>
      </c>
      <c r="H5928" s="146" t="s">
        <v>3537</v>
      </c>
      <c r="I5928" s="151" t="s">
        <v>3515</v>
      </c>
      <c r="J5928" s="147">
        <v>36786</v>
      </c>
      <c r="K5928" s="147">
        <v>1083</v>
      </c>
      <c r="L5928" s="148">
        <v>39839238</v>
      </c>
      <c r="M5928" s="120" t="s">
        <v>229</v>
      </c>
      <c r="N5928" s="149">
        <v>3983924</v>
      </c>
      <c r="O5928" s="169"/>
      <c r="P5928" s="154" t="s">
        <v>4117</v>
      </c>
      <c r="Q5928" s="158" t="s">
        <v>50</v>
      </c>
      <c r="R5928" s="142">
        <f t="shared" si="92"/>
        <v>10.0000005020176</v>
      </c>
    </row>
    <row r="5929" ht="22.5" s="109" customFormat="1">
      <c r="A5929" s="119">
        <f>MAX($A$19:A5928)+1</f>
        <v>5911</v>
      </c>
      <c r="B5929" s="120" t="s">
        <v>41</v>
      </c>
      <c r="C5929" s="144" t="s">
        <v>3533</v>
      </c>
      <c r="D5929" s="144" t="s">
        <v>6234</v>
      </c>
      <c r="E5929" s="145" t="s">
        <v>4828</v>
      </c>
      <c r="F5929" s="123" t="s">
        <v>3535</v>
      </c>
      <c r="G5929" s="146" t="s">
        <v>3536</v>
      </c>
      <c r="H5929" s="146" t="s">
        <v>3537</v>
      </c>
      <c r="I5929" s="151" t="s">
        <v>3515</v>
      </c>
      <c r="J5929" s="147">
        <v>14182</v>
      </c>
      <c r="K5929" s="147">
        <v>1083</v>
      </c>
      <c r="L5929" s="148">
        <v>15359106</v>
      </c>
      <c r="M5929" s="120" t="s">
        <v>229</v>
      </c>
      <c r="N5929" s="149">
        <v>1535911</v>
      </c>
      <c r="O5929" s="169"/>
      <c r="P5929" s="154" t="s">
        <v>4117</v>
      </c>
      <c r="Q5929" s="158" t="s">
        <v>50</v>
      </c>
      <c r="R5929" s="142">
        <f t="shared" si="92"/>
        <v>10.0000026043182</v>
      </c>
    </row>
    <row r="5930" ht="22.5" s="109" customFormat="1">
      <c r="A5930" s="119">
        <f>MAX($A$19:A5929)+1</f>
        <v>5912</v>
      </c>
      <c r="B5930" s="120" t="s">
        <v>41</v>
      </c>
      <c r="C5930" s="144" t="s">
        <v>3533</v>
      </c>
      <c r="D5930" s="144" t="s">
        <v>6234</v>
      </c>
      <c r="E5930" s="145" t="s">
        <v>4828</v>
      </c>
      <c r="F5930" s="123" t="s">
        <v>3535</v>
      </c>
      <c r="G5930" s="146" t="s">
        <v>3536</v>
      </c>
      <c r="H5930" s="146" t="s">
        <v>3537</v>
      </c>
      <c r="I5930" s="151" t="s">
        <v>3515</v>
      </c>
      <c r="J5930" s="147">
        <v>11309</v>
      </c>
      <c r="K5930" s="147">
        <v>1083</v>
      </c>
      <c r="L5930" s="148">
        <v>12247647</v>
      </c>
      <c r="M5930" s="120" t="s">
        <v>229</v>
      </c>
      <c r="N5930" s="149">
        <v>1224765</v>
      </c>
      <c r="O5930" s="169"/>
      <c r="P5930" s="154" t="s">
        <v>4117</v>
      </c>
      <c r="Q5930" s="158" t="s">
        <v>50</v>
      </c>
      <c r="R5930" s="142">
        <f t="shared" si="92"/>
        <v>10.0000024494501</v>
      </c>
    </row>
    <row r="5931" ht="22.5" s="109" customFormat="1">
      <c r="A5931" s="119">
        <f>MAX($A$19:A5930)+1</f>
        <v>5913</v>
      </c>
      <c r="B5931" s="120" t="s">
        <v>41</v>
      </c>
      <c r="C5931" s="144" t="s">
        <v>3533</v>
      </c>
      <c r="D5931" s="144" t="s">
        <v>6234</v>
      </c>
      <c r="E5931" s="145" t="s">
        <v>4828</v>
      </c>
      <c r="F5931" s="123" t="s">
        <v>3535</v>
      </c>
      <c r="G5931" s="146" t="s">
        <v>3536</v>
      </c>
      <c r="H5931" s="146" t="s">
        <v>3537</v>
      </c>
      <c r="I5931" s="151" t="s">
        <v>3515</v>
      </c>
      <c r="J5931" s="147">
        <v>21858</v>
      </c>
      <c r="K5931" s="147">
        <v>1083</v>
      </c>
      <c r="L5931" s="148">
        <v>23672214</v>
      </c>
      <c r="M5931" s="120" t="s">
        <v>229</v>
      </c>
      <c r="N5931" s="149">
        <v>2367221</v>
      </c>
      <c r="O5931" s="169"/>
      <c r="P5931" s="154" t="s">
        <v>4117</v>
      </c>
      <c r="Q5931" s="158" t="s">
        <v>50</v>
      </c>
      <c r="R5931" s="142">
        <f t="shared" si="92"/>
        <v>9.99999831025522</v>
      </c>
    </row>
    <row r="5932" ht="22.5" s="109" customFormat="1">
      <c r="A5932" s="119">
        <f>MAX($A$19:A5931)+1</f>
        <v>5914</v>
      </c>
      <c r="B5932" s="120" t="s">
        <v>41</v>
      </c>
      <c r="C5932" s="144" t="s">
        <v>3533</v>
      </c>
      <c r="D5932" s="144" t="s">
        <v>6234</v>
      </c>
      <c r="E5932" s="145" t="s">
        <v>4828</v>
      </c>
      <c r="F5932" s="123" t="s">
        <v>3535</v>
      </c>
      <c r="G5932" s="146" t="s">
        <v>3536</v>
      </c>
      <c r="H5932" s="146" t="s">
        <v>3537</v>
      </c>
      <c r="I5932" s="151" t="s">
        <v>3515</v>
      </c>
      <c r="J5932" s="147">
        <v>1450</v>
      </c>
      <c r="K5932" s="147">
        <v>1083</v>
      </c>
      <c r="L5932" s="148">
        <v>1570350</v>
      </c>
      <c r="M5932" s="120" t="s">
        <v>229</v>
      </c>
      <c r="N5932" s="149">
        <v>157035</v>
      </c>
      <c r="O5932" s="169"/>
      <c r="P5932" s="154" t="s">
        <v>4117</v>
      </c>
      <c r="Q5932" s="158" t="s">
        <v>50</v>
      </c>
      <c r="R5932" s="142">
        <f t="shared" si="92"/>
        <v>10</v>
      </c>
    </row>
    <row r="5933" ht="22.5" s="109" customFormat="1">
      <c r="A5933" s="119">
        <f>MAX($A$19:A5932)+1</f>
        <v>5915</v>
      </c>
      <c r="B5933" s="120" t="s">
        <v>41</v>
      </c>
      <c r="C5933" s="144" t="s">
        <v>3533</v>
      </c>
      <c r="D5933" s="144" t="s">
        <v>6234</v>
      </c>
      <c r="E5933" s="145" t="s">
        <v>4828</v>
      </c>
      <c r="F5933" s="123" t="s">
        <v>3535</v>
      </c>
      <c r="G5933" s="146" t="s">
        <v>3536</v>
      </c>
      <c r="H5933" s="146" t="s">
        <v>3537</v>
      </c>
      <c r="I5933" s="151" t="s">
        <v>3515</v>
      </c>
      <c r="J5933" s="147">
        <v>1800</v>
      </c>
      <c r="K5933" s="147">
        <v>1083</v>
      </c>
      <c r="L5933" s="148">
        <v>1949400</v>
      </c>
      <c r="M5933" s="120" t="s">
        <v>229</v>
      </c>
      <c r="N5933" s="149">
        <v>194940</v>
      </c>
      <c r="O5933" s="169"/>
      <c r="P5933" s="154" t="s">
        <v>4117</v>
      </c>
      <c r="Q5933" s="158" t="s">
        <v>50</v>
      </c>
      <c r="R5933" s="142">
        <f t="shared" si="92"/>
        <v>10</v>
      </c>
    </row>
    <row r="5934" ht="22.5" s="109" customFormat="1">
      <c r="A5934" s="119">
        <f>MAX($A$19:A5933)+1</f>
        <v>5916</v>
      </c>
      <c r="B5934" s="120" t="s">
        <v>41</v>
      </c>
      <c r="C5934" s="144" t="s">
        <v>3533</v>
      </c>
      <c r="D5934" s="144" t="s">
        <v>6234</v>
      </c>
      <c r="E5934" s="145" t="s">
        <v>4828</v>
      </c>
      <c r="F5934" s="123" t="s">
        <v>3535</v>
      </c>
      <c r="G5934" s="146" t="s">
        <v>3536</v>
      </c>
      <c r="H5934" s="146" t="s">
        <v>3537</v>
      </c>
      <c r="I5934" s="151" t="s">
        <v>3515</v>
      </c>
      <c r="J5934" s="147">
        <v>1298</v>
      </c>
      <c r="K5934" s="147">
        <v>1083</v>
      </c>
      <c r="L5934" s="148">
        <v>1405734</v>
      </c>
      <c r="M5934" s="120" t="s">
        <v>229</v>
      </c>
      <c r="N5934" s="149">
        <v>140572</v>
      </c>
      <c r="O5934" s="169"/>
      <c r="P5934" s="154" t="s">
        <v>4117</v>
      </c>
      <c r="Q5934" s="158" t="s">
        <v>50</v>
      </c>
      <c r="R5934" s="142">
        <f t="shared" si="92"/>
        <v>9.99990040790078</v>
      </c>
    </row>
    <row r="5935" ht="22.5" s="109" customFormat="1">
      <c r="A5935" s="119">
        <f>MAX($A$19:A5934)+1</f>
        <v>5917</v>
      </c>
      <c r="B5935" s="120" t="s">
        <v>41</v>
      </c>
      <c r="C5935" s="144" t="s">
        <v>3533</v>
      </c>
      <c r="D5935" s="144" t="s">
        <v>6235</v>
      </c>
      <c r="E5935" s="145" t="s">
        <v>5029</v>
      </c>
      <c r="F5935" s="123" t="s">
        <v>3535</v>
      </c>
      <c r="G5935" s="146" t="s">
        <v>3536</v>
      </c>
      <c r="H5935" s="146" t="s">
        <v>3541</v>
      </c>
      <c r="I5935" s="151" t="s">
        <v>3515</v>
      </c>
      <c r="J5935" s="147">
        <v>3030</v>
      </c>
      <c r="K5935" s="147">
        <v>1440</v>
      </c>
      <c r="L5935" s="148">
        <v>4363200</v>
      </c>
      <c r="M5935" s="120" t="s">
        <v>229</v>
      </c>
      <c r="N5935" s="149">
        <v>436320</v>
      </c>
      <c r="O5935" s="169"/>
      <c r="P5935" s="154" t="s">
        <v>4117</v>
      </c>
      <c r="Q5935" s="158" t="s">
        <v>50</v>
      </c>
      <c r="R5935" s="142">
        <f ref="R5935:R5998" t="shared" si="93">N5935/L5935*100</f>
        <v>10</v>
      </c>
    </row>
    <row r="5936" ht="22.5" s="109" customFormat="1">
      <c r="A5936" s="119">
        <f>MAX($A$19:A5935)+1</f>
        <v>5918</v>
      </c>
      <c r="B5936" s="120" t="s">
        <v>41</v>
      </c>
      <c r="C5936" s="144" t="s">
        <v>3533</v>
      </c>
      <c r="D5936" s="144" t="s">
        <v>6235</v>
      </c>
      <c r="E5936" s="145" t="s">
        <v>5029</v>
      </c>
      <c r="F5936" s="123" t="s">
        <v>3535</v>
      </c>
      <c r="G5936" s="146" t="s">
        <v>3536</v>
      </c>
      <c r="H5936" s="146" t="s">
        <v>3541</v>
      </c>
      <c r="I5936" s="151" t="s">
        <v>3515</v>
      </c>
      <c r="J5936" s="147">
        <v>1500</v>
      </c>
      <c r="K5936" s="147">
        <v>1440</v>
      </c>
      <c r="L5936" s="148">
        <v>2160000</v>
      </c>
      <c r="M5936" s="120" t="s">
        <v>229</v>
      </c>
      <c r="N5936" s="149">
        <v>216000</v>
      </c>
      <c r="O5936" s="169"/>
      <c r="P5936" s="154" t="s">
        <v>4117</v>
      </c>
      <c r="Q5936" s="158" t="s">
        <v>50</v>
      </c>
      <c r="R5936" s="142">
        <f t="shared" si="93"/>
        <v>10</v>
      </c>
    </row>
    <row r="5937" ht="22.5" s="109" customFormat="1">
      <c r="A5937" s="119">
        <f>MAX($A$19:A5936)+1</f>
        <v>5919</v>
      </c>
      <c r="B5937" s="120" t="s">
        <v>41</v>
      </c>
      <c r="C5937" s="144" t="s">
        <v>3533</v>
      </c>
      <c r="D5937" s="144" t="s">
        <v>6235</v>
      </c>
      <c r="E5937" s="145" t="s">
        <v>5029</v>
      </c>
      <c r="F5937" s="123" t="s">
        <v>3535</v>
      </c>
      <c r="G5937" s="146" t="s">
        <v>3536</v>
      </c>
      <c r="H5937" s="146" t="s">
        <v>3541</v>
      </c>
      <c r="I5937" s="151" t="s">
        <v>3515</v>
      </c>
      <c r="J5937" s="147">
        <v>3530</v>
      </c>
      <c r="K5937" s="147">
        <v>1440</v>
      </c>
      <c r="L5937" s="148">
        <v>5083200</v>
      </c>
      <c r="M5937" s="120" t="s">
        <v>229</v>
      </c>
      <c r="N5937" s="149">
        <v>508320</v>
      </c>
      <c r="O5937" s="169"/>
      <c r="P5937" s="154" t="s">
        <v>4117</v>
      </c>
      <c r="Q5937" s="158" t="s">
        <v>50</v>
      </c>
      <c r="R5937" s="142">
        <f t="shared" si="93"/>
        <v>10</v>
      </c>
    </row>
    <row r="5938" ht="22.5" s="109" customFormat="1">
      <c r="A5938" s="119">
        <f>MAX($A$19:A5937)+1</f>
        <v>5920</v>
      </c>
      <c r="B5938" s="120" t="s">
        <v>41</v>
      </c>
      <c r="C5938" s="144" t="s">
        <v>3533</v>
      </c>
      <c r="D5938" s="144" t="s">
        <v>6236</v>
      </c>
      <c r="E5938" s="145">
        <v>45247</v>
      </c>
      <c r="F5938" s="123" t="s">
        <v>3535</v>
      </c>
      <c r="G5938" s="146" t="s">
        <v>3536</v>
      </c>
      <c r="H5938" s="146" t="s">
        <v>3537</v>
      </c>
      <c r="I5938" s="151" t="s">
        <v>3515</v>
      </c>
      <c r="J5938" s="147">
        <v>2050</v>
      </c>
      <c r="K5938" s="147">
        <v>1083</v>
      </c>
      <c r="L5938" s="148">
        <v>2220150</v>
      </c>
      <c r="M5938" s="120" t="s">
        <v>229</v>
      </c>
      <c r="N5938" s="149">
        <v>222015</v>
      </c>
      <c r="O5938" s="169"/>
      <c r="P5938" s="154" t="s">
        <v>4117</v>
      </c>
      <c r="Q5938" s="158" t="s">
        <v>50</v>
      </c>
      <c r="R5938" s="142">
        <f t="shared" si="93"/>
        <v>10</v>
      </c>
    </row>
    <row r="5939" ht="22.5" s="109" customFormat="1">
      <c r="A5939" s="119">
        <f>MAX($A$19:A5938)+1</f>
        <v>5921</v>
      </c>
      <c r="B5939" s="120" t="s">
        <v>41</v>
      </c>
      <c r="C5939" s="144" t="s">
        <v>3533</v>
      </c>
      <c r="D5939" s="144" t="s">
        <v>6237</v>
      </c>
      <c r="E5939" s="145">
        <v>45252</v>
      </c>
      <c r="F5939" s="123" t="s">
        <v>3535</v>
      </c>
      <c r="G5939" s="146" t="s">
        <v>3536</v>
      </c>
      <c r="H5939" s="146" t="s">
        <v>3537</v>
      </c>
      <c r="I5939" s="151" t="s">
        <v>3515</v>
      </c>
      <c r="J5939" s="147">
        <v>160000</v>
      </c>
      <c r="K5939" s="147">
        <v>1083</v>
      </c>
      <c r="L5939" s="148">
        <v>173280000</v>
      </c>
      <c r="M5939" s="120" t="s">
        <v>229</v>
      </c>
      <c r="N5939" s="149">
        <v>17328000</v>
      </c>
      <c r="O5939" s="169"/>
      <c r="P5939" s="154" t="s">
        <v>4117</v>
      </c>
      <c r="Q5939" s="158" t="s">
        <v>50</v>
      </c>
      <c r="R5939" s="142">
        <f t="shared" si="93"/>
        <v>10</v>
      </c>
    </row>
    <row r="5940" ht="22.5" s="109" customFormat="1">
      <c r="A5940" s="119">
        <f>MAX($A$19:A5939)+1</f>
        <v>5922</v>
      </c>
      <c r="B5940" s="120" t="s">
        <v>41</v>
      </c>
      <c r="C5940" s="144" t="s">
        <v>3533</v>
      </c>
      <c r="D5940" s="144" t="s">
        <v>6238</v>
      </c>
      <c r="E5940" s="145" t="s">
        <v>4969</v>
      </c>
      <c r="F5940" s="123" t="s">
        <v>3535</v>
      </c>
      <c r="G5940" s="146" t="s">
        <v>3536</v>
      </c>
      <c r="H5940" s="146" t="s">
        <v>3537</v>
      </c>
      <c r="I5940" s="151" t="s">
        <v>3515</v>
      </c>
      <c r="J5940" s="147">
        <v>3050</v>
      </c>
      <c r="K5940" s="147">
        <v>1083</v>
      </c>
      <c r="L5940" s="148">
        <v>3303150</v>
      </c>
      <c r="M5940" s="120" t="s">
        <v>229</v>
      </c>
      <c r="N5940" s="149">
        <v>330315</v>
      </c>
      <c r="O5940" s="169"/>
      <c r="P5940" s="154" t="s">
        <v>4117</v>
      </c>
      <c r="Q5940" s="158" t="s">
        <v>50</v>
      </c>
      <c r="R5940" s="142">
        <f t="shared" si="93"/>
        <v>10</v>
      </c>
    </row>
    <row r="5941" ht="22.5" s="109" customFormat="1">
      <c r="A5941" s="119">
        <f>MAX($A$19:A5940)+1</f>
        <v>5923</v>
      </c>
      <c r="B5941" s="120" t="s">
        <v>41</v>
      </c>
      <c r="C5941" s="144" t="s">
        <v>3533</v>
      </c>
      <c r="D5941" s="144" t="s">
        <v>6238</v>
      </c>
      <c r="E5941" s="145" t="s">
        <v>4969</v>
      </c>
      <c r="F5941" s="123" t="s">
        <v>3535</v>
      </c>
      <c r="G5941" s="146" t="s">
        <v>3536</v>
      </c>
      <c r="H5941" s="146" t="s">
        <v>3537</v>
      </c>
      <c r="I5941" s="151" t="s">
        <v>3515</v>
      </c>
      <c r="J5941" s="147">
        <v>3108</v>
      </c>
      <c r="K5941" s="147">
        <v>1083</v>
      </c>
      <c r="L5941" s="148">
        <v>3365964</v>
      </c>
      <c r="M5941" s="120" t="s">
        <v>229</v>
      </c>
      <c r="N5941" s="149">
        <v>336596</v>
      </c>
      <c r="O5941" s="169"/>
      <c r="P5941" s="154" t="s">
        <v>4117</v>
      </c>
      <c r="Q5941" s="158" t="s">
        <v>50</v>
      </c>
      <c r="R5941" s="142">
        <f t="shared" si="93"/>
        <v>9.99998811633161</v>
      </c>
    </row>
    <row r="5942" ht="22.5" s="109" customFormat="1">
      <c r="A5942" s="119">
        <f>MAX($A$19:A5941)+1</f>
        <v>5924</v>
      </c>
      <c r="B5942" s="120" t="s">
        <v>41</v>
      </c>
      <c r="C5942" s="144" t="s">
        <v>3533</v>
      </c>
      <c r="D5942" s="144" t="s">
        <v>6239</v>
      </c>
      <c r="E5942" s="145">
        <v>45255</v>
      </c>
      <c r="F5942" s="123" t="s">
        <v>3535</v>
      </c>
      <c r="G5942" s="146" t="s">
        <v>3536</v>
      </c>
      <c r="H5942" s="146" t="s">
        <v>3541</v>
      </c>
      <c r="I5942" s="151" t="s">
        <v>3515</v>
      </c>
      <c r="J5942" s="147">
        <v>5050</v>
      </c>
      <c r="K5942" s="147">
        <v>1440</v>
      </c>
      <c r="L5942" s="148">
        <v>7272000</v>
      </c>
      <c r="M5942" s="120" t="s">
        <v>229</v>
      </c>
      <c r="N5942" s="149">
        <v>727200</v>
      </c>
      <c r="O5942" s="169"/>
      <c r="P5942" s="154" t="s">
        <v>4117</v>
      </c>
      <c r="Q5942" s="158" t="s">
        <v>50</v>
      </c>
      <c r="R5942" s="142">
        <f t="shared" si="93"/>
        <v>10</v>
      </c>
    </row>
    <row r="5943" ht="22.5" s="109" customFormat="1">
      <c r="A5943" s="119">
        <f>MAX($A$19:A5942)+1</f>
        <v>5925</v>
      </c>
      <c r="B5943" s="120" t="s">
        <v>41</v>
      </c>
      <c r="C5943" s="144" t="s">
        <v>3533</v>
      </c>
      <c r="D5943" s="144" t="s">
        <v>6240</v>
      </c>
      <c r="E5943" s="145">
        <v>45258</v>
      </c>
      <c r="F5943" s="123" t="s">
        <v>3535</v>
      </c>
      <c r="G5943" s="146" t="s">
        <v>3536</v>
      </c>
      <c r="H5943" s="146" t="s">
        <v>3537</v>
      </c>
      <c r="I5943" s="151" t="s">
        <v>3515</v>
      </c>
      <c r="J5943" s="147">
        <v>634</v>
      </c>
      <c r="K5943" s="147">
        <v>1083</v>
      </c>
      <c r="L5943" s="148">
        <v>686622</v>
      </c>
      <c r="M5943" s="120" t="s">
        <v>229</v>
      </c>
      <c r="N5943" s="149">
        <v>68662</v>
      </c>
      <c r="O5943" s="169"/>
      <c r="P5943" s="154" t="s">
        <v>4117</v>
      </c>
      <c r="Q5943" s="158" t="s">
        <v>50</v>
      </c>
      <c r="R5943" s="142">
        <f t="shared" si="93"/>
        <v>9.99997087189167</v>
      </c>
    </row>
    <row r="5944" s="109" customFormat="1">
      <c r="A5944" s="119">
        <f>MAX($A$19:A5943)+1</f>
        <v>5926</v>
      </c>
      <c r="B5944" s="120" t="s">
        <v>41</v>
      </c>
      <c r="C5944" s="144" t="s">
        <v>6241</v>
      </c>
      <c r="D5944" s="144" t="s">
        <v>6242</v>
      </c>
      <c r="E5944" s="145">
        <v>45253</v>
      </c>
      <c r="F5944" s="146" t="s">
        <v>6243</v>
      </c>
      <c r="G5944" s="146" t="s">
        <v>6244</v>
      </c>
      <c r="H5944" s="146" t="s">
        <v>6245</v>
      </c>
      <c r="I5944" s="151" t="s">
        <v>534</v>
      </c>
      <c r="J5944" s="147">
        <v>1570</v>
      </c>
      <c r="K5944" s="147">
        <v>22560</v>
      </c>
      <c r="L5944" s="148">
        <v>35419200</v>
      </c>
      <c r="M5944" s="120" t="s">
        <v>56</v>
      </c>
      <c r="N5944" s="149">
        <v>2833536</v>
      </c>
      <c r="O5944" s="169"/>
      <c r="P5944" s="154" t="s">
        <v>4117</v>
      </c>
      <c r="Q5944" s="158" t="s">
        <v>50</v>
      </c>
      <c r="R5944" s="142">
        <f t="shared" si="93"/>
        <v>8</v>
      </c>
    </row>
    <row r="5945" ht="22.5" s="109" customFormat="1">
      <c r="A5945" s="119">
        <f>MAX($A$19:A5944)+1</f>
        <v>5927</v>
      </c>
      <c r="B5945" s="120" t="s">
        <v>41</v>
      </c>
      <c r="C5945" s="144" t="s">
        <v>1951</v>
      </c>
      <c r="D5945" s="144" t="s">
        <v>6246</v>
      </c>
      <c r="E5945" s="145">
        <v>45253</v>
      </c>
      <c r="F5945" s="146" t="s">
        <v>6247</v>
      </c>
      <c r="G5945" s="146" t="s">
        <v>6248</v>
      </c>
      <c r="H5945" s="146" t="s">
        <v>6249</v>
      </c>
      <c r="I5945" s="151" t="s">
        <v>100</v>
      </c>
      <c r="J5945" s="147">
        <v>2</v>
      </c>
      <c r="K5945" s="147">
        <v>3800000</v>
      </c>
      <c r="L5945" s="148">
        <v>7600000</v>
      </c>
      <c r="M5945" s="120" t="s">
        <v>56</v>
      </c>
      <c r="N5945" s="149">
        <v>608000</v>
      </c>
      <c r="O5945" s="169"/>
      <c r="P5945" s="154" t="s">
        <v>4117</v>
      </c>
      <c r="Q5945" s="158" t="s">
        <v>50</v>
      </c>
      <c r="R5945" s="142">
        <f t="shared" si="93"/>
        <v>8</v>
      </c>
    </row>
    <row r="5946" s="109" customFormat="1">
      <c r="A5946" s="119">
        <f>MAX($A$19:A5945)+1</f>
        <v>5928</v>
      </c>
      <c r="B5946" s="120" t="s">
        <v>41</v>
      </c>
      <c r="C5946" s="144" t="s">
        <v>541</v>
      </c>
      <c r="D5946" s="144" t="s">
        <v>6250</v>
      </c>
      <c r="E5946" s="145" t="s">
        <v>8985</v>
      </c>
      <c r="F5946" s="123" t="s">
        <v>3558</v>
      </c>
      <c r="G5946" s="146" t="s">
        <v>3559</v>
      </c>
      <c r="H5946" s="146" t="s">
        <v>3566</v>
      </c>
      <c r="I5946" s="151" t="s">
        <v>534</v>
      </c>
      <c r="J5946" s="147">
        <v>1070</v>
      </c>
      <c r="K5946" s="147">
        <v>18863</v>
      </c>
      <c r="L5946" s="148">
        <v>20183410</v>
      </c>
      <c r="M5946" s="120" t="s">
        <v>56</v>
      </c>
      <c r="N5946" s="149">
        <v>1614673</v>
      </c>
      <c r="O5946" s="169"/>
      <c r="P5946" s="154" t="s">
        <v>4117</v>
      </c>
      <c r="Q5946" s="158" t="s">
        <v>50</v>
      </c>
      <c r="R5946" s="142">
        <f t="shared" si="93"/>
        <v>8.00000099091283</v>
      </c>
    </row>
    <row r="5947" s="109" customFormat="1">
      <c r="A5947" s="119">
        <f>MAX($A$19:A5946)+1</f>
        <v>5929</v>
      </c>
      <c r="B5947" s="120" t="s">
        <v>41</v>
      </c>
      <c r="C5947" s="144" t="s">
        <v>541</v>
      </c>
      <c r="D5947" s="144" t="s">
        <v>6250</v>
      </c>
      <c r="E5947" s="145" t="s">
        <v>8985</v>
      </c>
      <c r="F5947" s="123" t="s">
        <v>3558</v>
      </c>
      <c r="G5947" s="146" t="s">
        <v>3559</v>
      </c>
      <c r="H5947" s="146" t="s">
        <v>3566</v>
      </c>
      <c r="I5947" s="151" t="s">
        <v>534</v>
      </c>
      <c r="J5947" s="147">
        <v>547</v>
      </c>
      <c r="K5947" s="147">
        <v>18863</v>
      </c>
      <c r="L5947" s="148">
        <v>10318061</v>
      </c>
      <c r="M5947" s="120" t="s">
        <v>56</v>
      </c>
      <c r="N5947" s="149">
        <v>825445</v>
      </c>
      <c r="O5947" s="169"/>
      <c r="P5947" s="154" t="s">
        <v>4117</v>
      </c>
      <c r="Q5947" s="158" t="s">
        <v>50</v>
      </c>
      <c r="R5947" s="142">
        <f t="shared" si="93"/>
        <v>8.00000116300921</v>
      </c>
    </row>
    <row r="5948" s="109" customFormat="1">
      <c r="A5948" s="119">
        <f>MAX($A$19:A5947)+1</f>
        <v>5930</v>
      </c>
      <c r="B5948" s="120" t="s">
        <v>41</v>
      </c>
      <c r="C5948" s="144" t="s">
        <v>541</v>
      </c>
      <c r="D5948" s="144" t="s">
        <v>6251</v>
      </c>
      <c r="E5948" s="145" t="s">
        <v>8992</v>
      </c>
      <c r="F5948" s="123" t="s">
        <v>3558</v>
      </c>
      <c r="G5948" s="146" t="s">
        <v>3559</v>
      </c>
      <c r="H5948" s="146" t="s">
        <v>3563</v>
      </c>
      <c r="I5948" s="151" t="s">
        <v>534</v>
      </c>
      <c r="J5948" s="147">
        <v>14591</v>
      </c>
      <c r="K5948" s="147">
        <v>12874</v>
      </c>
      <c r="L5948" s="148">
        <v>187844534</v>
      </c>
      <c r="M5948" s="120" t="s">
        <v>56</v>
      </c>
      <c r="N5948" s="149">
        <v>15027563</v>
      </c>
      <c r="O5948" s="169"/>
      <c r="P5948" s="154" t="s">
        <v>4117</v>
      </c>
      <c r="Q5948" s="158" t="s">
        <v>50</v>
      </c>
      <c r="R5948" s="142">
        <f t="shared" si="93"/>
        <v>8.00000014905943</v>
      </c>
    </row>
    <row r="5949" s="109" customFormat="1">
      <c r="A5949" s="119">
        <f>MAX($A$19:A5948)+1</f>
        <v>5931</v>
      </c>
      <c r="B5949" s="120" t="s">
        <v>41</v>
      </c>
      <c r="C5949" s="144" t="s">
        <v>541</v>
      </c>
      <c r="D5949" s="144" t="s">
        <v>6251</v>
      </c>
      <c r="E5949" s="145" t="s">
        <v>8992</v>
      </c>
      <c r="F5949" s="123" t="s">
        <v>3558</v>
      </c>
      <c r="G5949" s="146" t="s">
        <v>3559</v>
      </c>
      <c r="H5949" s="146" t="s">
        <v>3570</v>
      </c>
      <c r="I5949" s="151" t="s">
        <v>534</v>
      </c>
      <c r="J5949" s="147">
        <v>6045</v>
      </c>
      <c r="K5949" s="147">
        <v>21861</v>
      </c>
      <c r="L5949" s="148">
        <v>132149745</v>
      </c>
      <c r="M5949" s="120" t="s">
        <v>56</v>
      </c>
      <c r="N5949" s="149">
        <v>10571980</v>
      </c>
      <c r="O5949" s="169"/>
      <c r="P5949" s="154" t="s">
        <v>4117</v>
      </c>
      <c r="Q5949" s="158" t="s">
        <v>50</v>
      </c>
      <c r="R5949" s="142">
        <f t="shared" si="93"/>
        <v>8.00000030268693</v>
      </c>
    </row>
    <row r="5950" s="109" customFormat="1">
      <c r="A5950" s="119">
        <f>MAX($A$19:A5949)+1</f>
        <v>5932</v>
      </c>
      <c r="B5950" s="120" t="s">
        <v>41</v>
      </c>
      <c r="C5950" s="144" t="s">
        <v>541</v>
      </c>
      <c r="D5950" s="144" t="s">
        <v>6251</v>
      </c>
      <c r="E5950" s="145" t="s">
        <v>8992</v>
      </c>
      <c r="F5950" s="123" t="s">
        <v>3558</v>
      </c>
      <c r="G5950" s="146" t="s">
        <v>3559</v>
      </c>
      <c r="H5950" s="146" t="s">
        <v>3583</v>
      </c>
      <c r="I5950" s="151" t="s">
        <v>534</v>
      </c>
      <c r="J5950" s="147">
        <v>7156</v>
      </c>
      <c r="K5950" s="147">
        <v>27205</v>
      </c>
      <c r="L5950" s="148">
        <v>194678980</v>
      </c>
      <c r="M5950" s="120" t="s">
        <v>56</v>
      </c>
      <c r="N5950" s="149">
        <v>15574319</v>
      </c>
      <c r="O5950" s="169"/>
      <c r="P5950" s="154" t="s">
        <v>4117</v>
      </c>
      <c r="Q5950" s="158" t="s">
        <v>50</v>
      </c>
      <c r="R5950" s="142">
        <f t="shared" si="93"/>
        <v>8.00000030819968</v>
      </c>
    </row>
    <row r="5951" s="109" customFormat="1">
      <c r="A5951" s="119">
        <f>MAX($A$19:A5950)+1</f>
        <v>5933</v>
      </c>
      <c r="B5951" s="120" t="s">
        <v>41</v>
      </c>
      <c r="C5951" s="144" t="s">
        <v>541</v>
      </c>
      <c r="D5951" s="144" t="s">
        <v>6251</v>
      </c>
      <c r="E5951" s="145" t="s">
        <v>8992</v>
      </c>
      <c r="F5951" s="123" t="s">
        <v>3558</v>
      </c>
      <c r="G5951" s="146" t="s">
        <v>3559</v>
      </c>
      <c r="H5951" s="146" t="s">
        <v>3563</v>
      </c>
      <c r="I5951" s="151" t="s">
        <v>534</v>
      </c>
      <c r="J5951" s="147">
        <v>3432</v>
      </c>
      <c r="K5951" s="147">
        <v>12874</v>
      </c>
      <c r="L5951" s="148">
        <v>44183568</v>
      </c>
      <c r="M5951" s="120" t="s">
        <v>56</v>
      </c>
      <c r="N5951" s="149">
        <v>3534684</v>
      </c>
      <c r="O5951" s="169"/>
      <c r="P5951" s="154" t="s">
        <v>4117</v>
      </c>
      <c r="Q5951" s="158" t="s">
        <v>50</v>
      </c>
      <c r="R5951" s="142">
        <f t="shared" si="93"/>
        <v>7.99999674086982</v>
      </c>
    </row>
    <row r="5952" s="109" customFormat="1">
      <c r="A5952" s="119">
        <f>MAX($A$19:A5951)+1</f>
        <v>5934</v>
      </c>
      <c r="B5952" s="120" t="s">
        <v>41</v>
      </c>
      <c r="C5952" s="144" t="s">
        <v>541</v>
      </c>
      <c r="D5952" s="144" t="s">
        <v>6252</v>
      </c>
      <c r="E5952" s="145" t="s">
        <v>4365</v>
      </c>
      <c r="F5952" s="123" t="s">
        <v>3558</v>
      </c>
      <c r="G5952" s="146" t="s">
        <v>3559</v>
      </c>
      <c r="H5952" s="146" t="s">
        <v>3579</v>
      </c>
      <c r="I5952" s="151" t="s">
        <v>534</v>
      </c>
      <c r="J5952" s="147">
        <v>2583</v>
      </c>
      <c r="K5952" s="147">
        <v>21764</v>
      </c>
      <c r="L5952" s="148">
        <v>56216412</v>
      </c>
      <c r="M5952" s="120" t="s">
        <v>56</v>
      </c>
      <c r="N5952" s="149">
        <v>4497313</v>
      </c>
      <c r="O5952" s="169"/>
      <c r="P5952" s="154" t="s">
        <v>4117</v>
      </c>
      <c r="Q5952" s="158" t="s">
        <v>50</v>
      </c>
      <c r="R5952" s="142">
        <f t="shared" si="93"/>
        <v>8.0000000711536</v>
      </c>
    </row>
    <row r="5953" s="109" customFormat="1">
      <c r="A5953" s="119">
        <f>MAX($A$19:A5952)+1</f>
        <v>5935</v>
      </c>
      <c r="B5953" s="120" t="s">
        <v>41</v>
      </c>
      <c r="C5953" s="144" t="s">
        <v>541</v>
      </c>
      <c r="D5953" s="144" t="s">
        <v>6252</v>
      </c>
      <c r="E5953" s="145" t="s">
        <v>4365</v>
      </c>
      <c r="F5953" s="123" t="s">
        <v>3558</v>
      </c>
      <c r="G5953" s="146" t="s">
        <v>3559</v>
      </c>
      <c r="H5953" s="146" t="s">
        <v>3579</v>
      </c>
      <c r="I5953" s="151" t="s">
        <v>534</v>
      </c>
      <c r="J5953" s="147">
        <v>10659</v>
      </c>
      <c r="K5953" s="147">
        <v>21654</v>
      </c>
      <c r="L5953" s="148">
        <v>230809986</v>
      </c>
      <c r="M5953" s="120" t="s">
        <v>56</v>
      </c>
      <c r="N5953" s="149">
        <v>18464800</v>
      </c>
      <c r="O5953" s="169"/>
      <c r="P5953" s="154" t="s">
        <v>4117</v>
      </c>
      <c r="Q5953" s="158" t="s">
        <v>50</v>
      </c>
      <c r="R5953" s="142">
        <f t="shared" si="93"/>
        <v>8.00000048524764</v>
      </c>
    </row>
    <row r="5954" s="109" customFormat="1">
      <c r="A5954" s="119">
        <f>MAX($A$19:A5953)+1</f>
        <v>5936</v>
      </c>
      <c r="B5954" s="120" t="s">
        <v>41</v>
      </c>
      <c r="C5954" s="144" t="s">
        <v>541</v>
      </c>
      <c r="D5954" s="144" t="s">
        <v>6252</v>
      </c>
      <c r="E5954" s="145" t="s">
        <v>4365</v>
      </c>
      <c r="F5954" s="123" t="s">
        <v>3558</v>
      </c>
      <c r="G5954" s="146" t="s">
        <v>3559</v>
      </c>
      <c r="H5954" s="146" t="s">
        <v>3579</v>
      </c>
      <c r="I5954" s="151" t="s">
        <v>534</v>
      </c>
      <c r="J5954" s="147">
        <v>1827</v>
      </c>
      <c r="K5954" s="147">
        <v>21654</v>
      </c>
      <c r="L5954" s="148">
        <v>39561858</v>
      </c>
      <c r="M5954" s="120" t="s">
        <v>56</v>
      </c>
      <c r="N5954" s="149">
        <v>3164949</v>
      </c>
      <c r="O5954" s="169"/>
      <c r="P5954" s="154" t="s">
        <v>4117</v>
      </c>
      <c r="Q5954" s="158" t="s">
        <v>50</v>
      </c>
      <c r="R5954" s="142">
        <f t="shared" si="93"/>
        <v>8.00000090996737</v>
      </c>
    </row>
    <row r="5955" ht="22.5" s="109" customFormat="1">
      <c r="A5955" s="119">
        <f>MAX($A$19:A5954)+1</f>
        <v>5937</v>
      </c>
      <c r="B5955" s="120" t="s">
        <v>41</v>
      </c>
      <c r="C5955" s="144" t="s">
        <v>541</v>
      </c>
      <c r="D5955" s="144" t="s">
        <v>6252</v>
      </c>
      <c r="E5955" s="145" t="s">
        <v>4365</v>
      </c>
      <c r="F5955" s="123" t="s">
        <v>3558</v>
      </c>
      <c r="G5955" s="146" t="s">
        <v>3559</v>
      </c>
      <c r="H5955" s="146" t="s">
        <v>6253</v>
      </c>
      <c r="I5955" s="151" t="s">
        <v>534</v>
      </c>
      <c r="J5955" s="147">
        <v>8788</v>
      </c>
      <c r="K5955" s="147">
        <v>20715</v>
      </c>
      <c r="L5955" s="148">
        <v>182043420</v>
      </c>
      <c r="M5955" s="120" t="s">
        <v>56</v>
      </c>
      <c r="N5955" s="149">
        <v>14563474</v>
      </c>
      <c r="O5955" s="169"/>
      <c r="P5955" s="154" t="s">
        <v>4117</v>
      </c>
      <c r="Q5955" s="158" t="s">
        <v>50</v>
      </c>
      <c r="R5955" s="142">
        <f t="shared" si="93"/>
        <v>8.0000002197278</v>
      </c>
    </row>
    <row r="5956" ht="22.5" s="109" customFormat="1">
      <c r="A5956" s="119">
        <f>MAX($A$19:A5955)+1</f>
        <v>5938</v>
      </c>
      <c r="B5956" s="120" t="s">
        <v>41</v>
      </c>
      <c r="C5956" s="144" t="s">
        <v>541</v>
      </c>
      <c r="D5956" s="144" t="s">
        <v>6252</v>
      </c>
      <c r="E5956" s="145" t="s">
        <v>4365</v>
      </c>
      <c r="F5956" s="123" t="s">
        <v>3558</v>
      </c>
      <c r="G5956" s="146" t="s">
        <v>3559</v>
      </c>
      <c r="H5956" s="146" t="s">
        <v>6253</v>
      </c>
      <c r="I5956" s="151" t="s">
        <v>534</v>
      </c>
      <c r="J5956" s="147">
        <v>2321</v>
      </c>
      <c r="K5956" s="147">
        <v>20715</v>
      </c>
      <c r="L5956" s="148">
        <v>48079515</v>
      </c>
      <c r="M5956" s="120" t="s">
        <v>56</v>
      </c>
      <c r="N5956" s="149">
        <v>3846362</v>
      </c>
      <c r="O5956" s="169"/>
      <c r="P5956" s="154" t="s">
        <v>4117</v>
      </c>
      <c r="Q5956" s="158" t="s">
        <v>50</v>
      </c>
      <c r="R5956" s="142">
        <f t="shared" si="93"/>
        <v>8.0000016639103</v>
      </c>
    </row>
    <row r="5957" s="109" customFormat="1">
      <c r="A5957" s="119">
        <f>MAX($A$19:A5956)+1</f>
        <v>5939</v>
      </c>
      <c r="B5957" s="120" t="s">
        <v>41</v>
      </c>
      <c r="C5957" s="144" t="s">
        <v>541</v>
      </c>
      <c r="D5957" s="144" t="s">
        <v>6252</v>
      </c>
      <c r="E5957" s="145" t="s">
        <v>4365</v>
      </c>
      <c r="F5957" s="123" t="s">
        <v>3558</v>
      </c>
      <c r="G5957" s="146" t="s">
        <v>3559</v>
      </c>
      <c r="H5957" s="146" t="s">
        <v>6254</v>
      </c>
      <c r="I5957" s="151" t="s">
        <v>534</v>
      </c>
      <c r="J5957" s="147">
        <v>4071</v>
      </c>
      <c r="K5957" s="147">
        <v>13719</v>
      </c>
      <c r="L5957" s="148">
        <v>55850049</v>
      </c>
      <c r="M5957" s="120" t="s">
        <v>56</v>
      </c>
      <c r="N5957" s="149">
        <v>4468004</v>
      </c>
      <c r="O5957" s="169"/>
      <c r="P5957" s="154" t="s">
        <v>4117</v>
      </c>
      <c r="Q5957" s="158" t="s">
        <v>50</v>
      </c>
      <c r="R5957" s="142">
        <f t="shared" si="93"/>
        <v>8.0000001432407</v>
      </c>
    </row>
    <row r="5958" s="109" customFormat="1">
      <c r="A5958" s="119">
        <f>MAX($A$19:A5957)+1</f>
        <v>5940</v>
      </c>
      <c r="B5958" s="120" t="s">
        <v>41</v>
      </c>
      <c r="C5958" s="144" t="s">
        <v>541</v>
      </c>
      <c r="D5958" s="144" t="s">
        <v>6252</v>
      </c>
      <c r="E5958" s="145" t="s">
        <v>4365</v>
      </c>
      <c r="F5958" s="123" t="s">
        <v>3558</v>
      </c>
      <c r="G5958" s="146" t="s">
        <v>3559</v>
      </c>
      <c r="H5958" s="146" t="s">
        <v>3565</v>
      </c>
      <c r="I5958" s="151" t="s">
        <v>534</v>
      </c>
      <c r="J5958" s="147">
        <v>4391</v>
      </c>
      <c r="K5958" s="147">
        <v>18129</v>
      </c>
      <c r="L5958" s="148">
        <v>79604439</v>
      </c>
      <c r="M5958" s="120" t="s">
        <v>56</v>
      </c>
      <c r="N5958" s="149">
        <v>6368352</v>
      </c>
      <c r="O5958" s="169"/>
      <c r="P5958" s="154" t="s">
        <v>4117</v>
      </c>
      <c r="Q5958" s="158" t="s">
        <v>50</v>
      </c>
      <c r="R5958" s="142">
        <f t="shared" si="93"/>
        <v>7.99999608062058</v>
      </c>
    </row>
    <row r="5959" s="109" customFormat="1">
      <c r="A5959" s="119">
        <f>MAX($A$19:A5958)+1</f>
        <v>5941</v>
      </c>
      <c r="B5959" s="120" t="s">
        <v>41</v>
      </c>
      <c r="C5959" s="144" t="s">
        <v>541</v>
      </c>
      <c r="D5959" s="144" t="s">
        <v>6255</v>
      </c>
      <c r="E5959" s="145" t="s">
        <v>5347</v>
      </c>
      <c r="F5959" s="123" t="s">
        <v>3558</v>
      </c>
      <c r="G5959" s="146" t="s">
        <v>3559</v>
      </c>
      <c r="H5959" s="146" t="s">
        <v>6256</v>
      </c>
      <c r="I5959" s="151" t="s">
        <v>534</v>
      </c>
      <c r="J5959" s="147">
        <v>53138</v>
      </c>
      <c r="K5959" s="147">
        <v>9071</v>
      </c>
      <c r="L5959" s="148">
        <v>482014798</v>
      </c>
      <c r="M5959" s="120" t="s">
        <v>56</v>
      </c>
      <c r="N5959" s="149">
        <v>38561184</v>
      </c>
      <c r="O5959" s="169"/>
      <c r="P5959" s="154" t="s">
        <v>4117</v>
      </c>
      <c r="Q5959" s="158" t="s">
        <v>50</v>
      </c>
      <c r="R5959" s="142">
        <f t="shared" si="93"/>
        <v>8.000000033194</v>
      </c>
    </row>
    <row r="5960" s="109" customFormat="1">
      <c r="A5960" s="119">
        <f>MAX($A$19:A5959)+1</f>
        <v>5942</v>
      </c>
      <c r="B5960" s="120" t="s">
        <v>41</v>
      </c>
      <c r="C5960" s="144" t="s">
        <v>541</v>
      </c>
      <c r="D5960" s="144" t="s">
        <v>6255</v>
      </c>
      <c r="E5960" s="145" t="s">
        <v>5347</v>
      </c>
      <c r="F5960" s="123" t="s">
        <v>3558</v>
      </c>
      <c r="G5960" s="146" t="s">
        <v>3559</v>
      </c>
      <c r="H5960" s="146" t="s">
        <v>6256</v>
      </c>
      <c r="I5960" s="151" t="s">
        <v>534</v>
      </c>
      <c r="J5960" s="147">
        <v>1196</v>
      </c>
      <c r="K5960" s="147">
        <v>9071</v>
      </c>
      <c r="L5960" s="148">
        <v>10848916</v>
      </c>
      <c r="M5960" s="120" t="s">
        <v>56</v>
      </c>
      <c r="N5960" s="149">
        <v>867914</v>
      </c>
      <c r="O5960" s="169"/>
      <c r="P5960" s="154" t="s">
        <v>4117</v>
      </c>
      <c r="Q5960" s="158" t="s">
        <v>50</v>
      </c>
      <c r="R5960" s="142">
        <f t="shared" si="93"/>
        <v>8.00000663660775</v>
      </c>
    </row>
    <row r="5961" s="109" customFormat="1">
      <c r="A5961" s="119">
        <f>MAX($A$19:A5960)+1</f>
        <v>5943</v>
      </c>
      <c r="B5961" s="120" t="s">
        <v>41</v>
      </c>
      <c r="C5961" s="144" t="s">
        <v>541</v>
      </c>
      <c r="D5961" s="144" t="s">
        <v>6255</v>
      </c>
      <c r="E5961" s="145" t="s">
        <v>5347</v>
      </c>
      <c r="F5961" s="123" t="s">
        <v>3558</v>
      </c>
      <c r="G5961" s="146" t="s">
        <v>3559</v>
      </c>
      <c r="H5961" s="146" t="s">
        <v>6257</v>
      </c>
      <c r="I5961" s="151" t="s">
        <v>534</v>
      </c>
      <c r="J5961" s="147">
        <v>41415</v>
      </c>
      <c r="K5961" s="147">
        <v>9071</v>
      </c>
      <c r="L5961" s="148">
        <v>375675465</v>
      </c>
      <c r="M5961" s="120" t="s">
        <v>56</v>
      </c>
      <c r="N5961" s="149">
        <v>30054037</v>
      </c>
      <c r="O5961" s="169"/>
      <c r="P5961" s="154" t="s">
        <v>4117</v>
      </c>
      <c r="Q5961" s="158" t="s">
        <v>50</v>
      </c>
      <c r="R5961" s="142">
        <f t="shared" si="93"/>
        <v>7.99999994676256</v>
      </c>
    </row>
    <row r="5962" s="109" customFormat="1">
      <c r="A5962" s="119">
        <f>MAX($A$19:A5961)+1</f>
        <v>5944</v>
      </c>
      <c r="B5962" s="120" t="s">
        <v>41</v>
      </c>
      <c r="C5962" s="144" t="s">
        <v>541</v>
      </c>
      <c r="D5962" s="144" t="s">
        <v>6255</v>
      </c>
      <c r="E5962" s="145" t="s">
        <v>5347</v>
      </c>
      <c r="F5962" s="123" t="s">
        <v>3558</v>
      </c>
      <c r="G5962" s="146" t="s">
        <v>3559</v>
      </c>
      <c r="H5962" s="146" t="s">
        <v>6258</v>
      </c>
      <c r="I5962" s="151" t="s">
        <v>534</v>
      </c>
      <c r="J5962" s="147">
        <v>39354</v>
      </c>
      <c r="K5962" s="147">
        <v>9071</v>
      </c>
      <c r="L5962" s="148">
        <v>356980134</v>
      </c>
      <c r="M5962" s="120" t="s">
        <v>56</v>
      </c>
      <c r="N5962" s="149">
        <v>28558411</v>
      </c>
      <c r="O5962" s="169"/>
      <c r="P5962" s="154" t="s">
        <v>4117</v>
      </c>
      <c r="Q5962" s="158" t="s">
        <v>50</v>
      </c>
      <c r="R5962" s="142">
        <f t="shared" si="93"/>
        <v>8.00000007843574</v>
      </c>
    </row>
    <row r="5963" s="109" customFormat="1">
      <c r="A5963" s="119">
        <f>MAX($A$19:A5962)+1</f>
        <v>5945</v>
      </c>
      <c r="B5963" s="120" t="s">
        <v>41</v>
      </c>
      <c r="C5963" s="144" t="s">
        <v>541</v>
      </c>
      <c r="D5963" s="144" t="s">
        <v>6255</v>
      </c>
      <c r="E5963" s="145" t="s">
        <v>5347</v>
      </c>
      <c r="F5963" s="123" t="s">
        <v>3558</v>
      </c>
      <c r="G5963" s="146" t="s">
        <v>3559</v>
      </c>
      <c r="H5963" s="146" t="s">
        <v>6258</v>
      </c>
      <c r="I5963" s="151" t="s">
        <v>534</v>
      </c>
      <c r="J5963" s="147">
        <v>4289</v>
      </c>
      <c r="K5963" s="147">
        <v>9071</v>
      </c>
      <c r="L5963" s="148">
        <v>38905519</v>
      </c>
      <c r="M5963" s="120" t="s">
        <v>56</v>
      </c>
      <c r="N5963" s="149">
        <v>3112442</v>
      </c>
      <c r="O5963" s="169"/>
      <c r="P5963" s="154" t="s">
        <v>4117</v>
      </c>
      <c r="Q5963" s="158" t="s">
        <v>50</v>
      </c>
      <c r="R5963" s="142">
        <f t="shared" si="93"/>
        <v>8.00000123375812</v>
      </c>
    </row>
    <row r="5964" s="109" customFormat="1">
      <c r="A5964" s="119">
        <f>MAX($A$19:A5963)+1</f>
        <v>5946</v>
      </c>
      <c r="B5964" s="120" t="s">
        <v>41</v>
      </c>
      <c r="C5964" s="144" t="s">
        <v>541</v>
      </c>
      <c r="D5964" s="144" t="s">
        <v>6255</v>
      </c>
      <c r="E5964" s="145" t="s">
        <v>5347</v>
      </c>
      <c r="F5964" s="123" t="s">
        <v>3558</v>
      </c>
      <c r="G5964" s="146" t="s">
        <v>3559</v>
      </c>
      <c r="H5964" s="146" t="s">
        <v>6259</v>
      </c>
      <c r="I5964" s="151" t="s">
        <v>534</v>
      </c>
      <c r="J5964" s="147">
        <v>25038</v>
      </c>
      <c r="K5964" s="147">
        <v>9071</v>
      </c>
      <c r="L5964" s="148">
        <v>227119698</v>
      </c>
      <c r="M5964" s="120" t="s">
        <v>56</v>
      </c>
      <c r="N5964" s="149">
        <v>18169574</v>
      </c>
      <c r="O5964" s="169"/>
      <c r="P5964" s="154" t="s">
        <v>4117</v>
      </c>
      <c r="Q5964" s="158" t="s">
        <v>50</v>
      </c>
      <c r="R5964" s="142">
        <f t="shared" si="93"/>
        <v>7.99999918985451</v>
      </c>
    </row>
    <row r="5965" s="109" customFormat="1">
      <c r="A5965" s="119">
        <f>MAX($A$19:A5964)+1</f>
        <v>5947</v>
      </c>
      <c r="B5965" s="120" t="s">
        <v>41</v>
      </c>
      <c r="C5965" s="144" t="s">
        <v>541</v>
      </c>
      <c r="D5965" s="144" t="s">
        <v>6260</v>
      </c>
      <c r="E5965" s="145">
        <v>45241</v>
      </c>
      <c r="F5965" s="123" t="s">
        <v>3558</v>
      </c>
      <c r="G5965" s="146" t="s">
        <v>3559</v>
      </c>
      <c r="H5965" s="146" t="s">
        <v>3579</v>
      </c>
      <c r="I5965" s="151" t="s">
        <v>534</v>
      </c>
      <c r="J5965" s="147">
        <v>14953</v>
      </c>
      <c r="K5965" s="147">
        <v>21764</v>
      </c>
      <c r="L5965" s="148">
        <v>325437092</v>
      </c>
      <c r="M5965" s="120" t="s">
        <v>56</v>
      </c>
      <c r="N5965" s="149">
        <v>26034967</v>
      </c>
      <c r="O5965" s="169"/>
      <c r="P5965" s="154" t="s">
        <v>4117</v>
      </c>
      <c r="Q5965" s="158" t="s">
        <v>50</v>
      </c>
      <c r="R5965" s="142">
        <f t="shared" si="93"/>
        <v>7.99999988937954</v>
      </c>
    </row>
    <row r="5966" s="109" customFormat="1">
      <c r="A5966" s="119">
        <f>MAX($A$19:A5965)+1</f>
        <v>5948</v>
      </c>
      <c r="B5966" s="120" t="s">
        <v>41</v>
      </c>
      <c r="C5966" s="144" t="s">
        <v>541</v>
      </c>
      <c r="D5966" s="144" t="s">
        <v>6261</v>
      </c>
      <c r="E5966" s="145">
        <v>45241</v>
      </c>
      <c r="F5966" s="123" t="s">
        <v>3558</v>
      </c>
      <c r="G5966" s="146" t="s">
        <v>3559</v>
      </c>
      <c r="H5966" s="146" t="s">
        <v>3563</v>
      </c>
      <c r="I5966" s="151" t="s">
        <v>534</v>
      </c>
      <c r="J5966" s="147">
        <v>5726</v>
      </c>
      <c r="K5966" s="147">
        <v>12874</v>
      </c>
      <c r="L5966" s="148">
        <v>73716524</v>
      </c>
      <c r="M5966" s="120" t="s">
        <v>56</v>
      </c>
      <c r="N5966" s="149">
        <v>5897322</v>
      </c>
      <c r="O5966" s="169"/>
      <c r="P5966" s="154" t="s">
        <v>4117</v>
      </c>
      <c r="Q5966" s="158" t="s">
        <v>50</v>
      </c>
      <c r="R5966" s="142">
        <f t="shared" si="93"/>
        <v>8.00000010852384</v>
      </c>
    </row>
    <row r="5967" s="109" customFormat="1">
      <c r="A5967" s="119">
        <f>MAX($A$19:A5966)+1</f>
        <v>5949</v>
      </c>
      <c r="B5967" s="120" t="s">
        <v>41</v>
      </c>
      <c r="C5967" s="144" t="s">
        <v>541</v>
      </c>
      <c r="D5967" s="144" t="s">
        <v>6262</v>
      </c>
      <c r="E5967" s="145" t="s">
        <v>4581</v>
      </c>
      <c r="F5967" s="123" t="s">
        <v>3558</v>
      </c>
      <c r="G5967" s="146" t="s">
        <v>3559</v>
      </c>
      <c r="H5967" s="146" t="s">
        <v>3579</v>
      </c>
      <c r="I5967" s="151" t="s">
        <v>534</v>
      </c>
      <c r="J5967" s="147">
        <v>6844</v>
      </c>
      <c r="K5967" s="147">
        <v>21654</v>
      </c>
      <c r="L5967" s="148">
        <v>148199976</v>
      </c>
      <c r="M5967" s="120" t="s">
        <v>56</v>
      </c>
      <c r="N5967" s="149">
        <v>11855999</v>
      </c>
      <c r="O5967" s="169"/>
      <c r="P5967" s="154" t="s">
        <v>4117</v>
      </c>
      <c r="Q5967" s="158" t="s">
        <v>50</v>
      </c>
      <c r="R5967" s="142">
        <f t="shared" si="93"/>
        <v>8.00000062078283</v>
      </c>
    </row>
    <row r="5968" s="109" customFormat="1">
      <c r="A5968" s="119">
        <f>MAX($A$19:A5967)+1</f>
        <v>5950</v>
      </c>
      <c r="B5968" s="120" t="s">
        <v>41</v>
      </c>
      <c r="C5968" s="144" t="s">
        <v>541</v>
      </c>
      <c r="D5968" s="144" t="s">
        <v>6262</v>
      </c>
      <c r="E5968" s="145" t="s">
        <v>4581</v>
      </c>
      <c r="F5968" s="123" t="s">
        <v>3558</v>
      </c>
      <c r="G5968" s="146" t="s">
        <v>3559</v>
      </c>
      <c r="H5968" s="146" t="s">
        <v>3560</v>
      </c>
      <c r="I5968" s="151" t="s">
        <v>534</v>
      </c>
      <c r="J5968" s="147">
        <v>6655</v>
      </c>
      <c r="K5968" s="147">
        <v>20715</v>
      </c>
      <c r="L5968" s="148">
        <v>137858325</v>
      </c>
      <c r="M5968" s="120" t="s">
        <v>56</v>
      </c>
      <c r="N5968" s="149">
        <v>11028666</v>
      </c>
      <c r="O5968" s="169"/>
      <c r="P5968" s="154" t="s">
        <v>4117</v>
      </c>
      <c r="Q5968" s="158" t="s">
        <v>50</v>
      </c>
      <c r="R5968" s="142">
        <f t="shared" si="93"/>
        <v>8</v>
      </c>
    </row>
    <row r="5969" s="109" customFormat="1">
      <c r="A5969" s="119">
        <f>MAX($A$19:A5968)+1</f>
        <v>5951</v>
      </c>
      <c r="B5969" s="120" t="s">
        <v>41</v>
      </c>
      <c r="C5969" s="144" t="s">
        <v>541</v>
      </c>
      <c r="D5969" s="144" t="s">
        <v>6262</v>
      </c>
      <c r="E5969" s="145" t="s">
        <v>4581</v>
      </c>
      <c r="F5969" s="123" t="s">
        <v>3558</v>
      </c>
      <c r="G5969" s="146" t="s">
        <v>3559</v>
      </c>
      <c r="H5969" s="146" t="s">
        <v>6263</v>
      </c>
      <c r="I5969" s="151" t="s">
        <v>534</v>
      </c>
      <c r="J5969" s="147">
        <v>8838</v>
      </c>
      <c r="K5969" s="147">
        <v>22833</v>
      </c>
      <c r="L5969" s="148">
        <v>201798054</v>
      </c>
      <c r="M5969" s="120" t="s">
        <v>56</v>
      </c>
      <c r="N5969" s="149">
        <v>16143844</v>
      </c>
      <c r="O5969" s="169"/>
      <c r="P5969" s="154" t="s">
        <v>4117</v>
      </c>
      <c r="Q5969" s="158" t="s">
        <v>50</v>
      </c>
      <c r="R5969" s="142">
        <f t="shared" si="93"/>
        <v>7.99999984142563</v>
      </c>
    </row>
    <row r="5970" s="109" customFormat="1">
      <c r="A5970" s="119">
        <f>MAX($A$19:A5969)+1</f>
        <v>5952</v>
      </c>
      <c r="B5970" s="120" t="s">
        <v>41</v>
      </c>
      <c r="C5970" s="144" t="s">
        <v>541</v>
      </c>
      <c r="D5970" s="144" t="s">
        <v>6262</v>
      </c>
      <c r="E5970" s="145" t="s">
        <v>4581</v>
      </c>
      <c r="F5970" s="123" t="s">
        <v>3558</v>
      </c>
      <c r="G5970" s="146" t="s">
        <v>3559</v>
      </c>
      <c r="H5970" s="146" t="s">
        <v>6263</v>
      </c>
      <c r="I5970" s="151" t="s">
        <v>534</v>
      </c>
      <c r="J5970" s="147">
        <v>5266</v>
      </c>
      <c r="K5970" s="147">
        <v>22833</v>
      </c>
      <c r="L5970" s="148">
        <v>120238578</v>
      </c>
      <c r="M5970" s="120" t="s">
        <v>56</v>
      </c>
      <c r="N5970" s="149">
        <v>9619086</v>
      </c>
      <c r="O5970" s="169"/>
      <c r="P5970" s="154" t="s">
        <v>4117</v>
      </c>
      <c r="Q5970" s="158" t="s">
        <v>50</v>
      </c>
      <c r="R5970" s="142">
        <f t="shared" si="93"/>
        <v>7.99999980039684</v>
      </c>
    </row>
    <row r="5971" s="109" customFormat="1">
      <c r="A5971" s="119">
        <f>MAX($A$19:A5970)+1</f>
        <v>5953</v>
      </c>
      <c r="B5971" s="120" t="s">
        <v>41</v>
      </c>
      <c r="C5971" s="144" t="s">
        <v>541</v>
      </c>
      <c r="D5971" s="144" t="s">
        <v>6264</v>
      </c>
      <c r="E5971" s="145">
        <v>45247</v>
      </c>
      <c r="F5971" s="123" t="s">
        <v>3558</v>
      </c>
      <c r="G5971" s="146" t="s">
        <v>3559</v>
      </c>
      <c r="H5971" s="146" t="s">
        <v>3563</v>
      </c>
      <c r="I5971" s="151" t="s">
        <v>534</v>
      </c>
      <c r="J5971" s="147">
        <v>9321</v>
      </c>
      <c r="K5971" s="147">
        <v>12874</v>
      </c>
      <c r="L5971" s="148">
        <v>119998554</v>
      </c>
      <c r="M5971" s="120" t="s">
        <v>56</v>
      </c>
      <c r="N5971" s="149">
        <v>9599884</v>
      </c>
      <c r="O5971" s="169"/>
      <c r="P5971" s="154" t="s">
        <v>4117</v>
      </c>
      <c r="Q5971" s="158" t="s">
        <v>50</v>
      </c>
      <c r="R5971" s="142">
        <f t="shared" si="93"/>
        <v>7.99999973333012</v>
      </c>
    </row>
    <row r="5972" ht="22.5" s="109" customFormat="1">
      <c r="A5972" s="119">
        <f>MAX($A$19:A5971)+1</f>
        <v>5954</v>
      </c>
      <c r="B5972" s="120" t="s">
        <v>41</v>
      </c>
      <c r="C5972" s="144" t="s">
        <v>541</v>
      </c>
      <c r="D5972" s="144" t="s">
        <v>6265</v>
      </c>
      <c r="E5972" s="145">
        <v>45248</v>
      </c>
      <c r="F5972" s="123" t="s">
        <v>3558</v>
      </c>
      <c r="G5972" s="146" t="s">
        <v>3559</v>
      </c>
      <c r="H5972" s="146" t="s">
        <v>3576</v>
      </c>
      <c r="I5972" s="151" t="s">
        <v>534</v>
      </c>
      <c r="J5972" s="147">
        <v>998</v>
      </c>
      <c r="K5972" s="147">
        <v>25876</v>
      </c>
      <c r="L5972" s="148">
        <v>25824248</v>
      </c>
      <c r="M5972" s="120" t="s">
        <v>56</v>
      </c>
      <c r="N5972" s="149">
        <v>2065940</v>
      </c>
      <c r="O5972" s="169"/>
      <c r="P5972" s="154" t="s">
        <v>4117</v>
      </c>
      <c r="Q5972" s="158" t="s">
        <v>50</v>
      </c>
      <c r="R5972" s="142">
        <f t="shared" si="93"/>
        <v>8.00000061957274</v>
      </c>
    </row>
    <row r="5973" ht="23.25" customHeight="1" s="109" customFormat="1">
      <c r="A5973" s="119">
        <f>MAX($A$19:A5972)+1</f>
        <v>5955</v>
      </c>
      <c r="B5973" s="120" t="s">
        <v>41</v>
      </c>
      <c r="C5973" s="144" t="s">
        <v>541</v>
      </c>
      <c r="D5973" s="144" t="s">
        <v>6266</v>
      </c>
      <c r="E5973" s="145">
        <v>45248</v>
      </c>
      <c r="F5973" s="123" t="s">
        <v>3558</v>
      </c>
      <c r="G5973" s="146" t="s">
        <v>3559</v>
      </c>
      <c r="H5973" s="146" t="s">
        <v>3576</v>
      </c>
      <c r="I5973" s="151" t="s">
        <v>534</v>
      </c>
      <c r="J5973" s="147">
        <v>401</v>
      </c>
      <c r="K5973" s="147">
        <v>25876</v>
      </c>
      <c r="L5973" s="148">
        <v>10376276</v>
      </c>
      <c r="M5973" s="120" t="s">
        <v>56</v>
      </c>
      <c r="N5973" s="149">
        <v>830102</v>
      </c>
      <c r="O5973" s="173"/>
      <c r="P5973" s="154" t="s">
        <v>4117</v>
      </c>
      <c r="Q5973" s="158" t="s">
        <v>50</v>
      </c>
      <c r="R5973" s="142">
        <f t="shared" si="93"/>
        <v>7.99999922901049</v>
      </c>
    </row>
    <row r="5974" ht="22.5" s="109" customFormat="1">
      <c r="A5974" s="119">
        <f>MAX($A$19:A5973)+1</f>
        <v>5956</v>
      </c>
      <c r="B5974" s="120" t="s">
        <v>41</v>
      </c>
      <c r="C5974" s="144" t="s">
        <v>489</v>
      </c>
      <c r="D5974" s="144" t="s">
        <v>6267</v>
      </c>
      <c r="E5974" s="145">
        <v>45258</v>
      </c>
      <c r="F5974" s="146" t="s">
        <v>6268</v>
      </c>
      <c r="G5974" s="146" t="s">
        <v>6269</v>
      </c>
      <c r="H5974" s="146" t="s">
        <v>6270</v>
      </c>
      <c r="I5974" s="151" t="s">
        <v>3163</v>
      </c>
      <c r="J5974" s="147">
        <v>8086.5</v>
      </c>
      <c r="K5974" s="147">
        <v>15300</v>
      </c>
      <c r="L5974" s="148">
        <v>123723450</v>
      </c>
      <c r="M5974" s="120" t="s">
        <v>56</v>
      </c>
      <c r="N5974" s="149">
        <v>9897876</v>
      </c>
      <c r="O5974" s="171"/>
      <c r="P5974" s="154" t="s">
        <v>4117</v>
      </c>
      <c r="Q5974" s="158" t="s">
        <v>50</v>
      </c>
      <c r="R5974" s="142">
        <f t="shared" si="93"/>
        <v>8</v>
      </c>
    </row>
    <row r="5975" ht="13.5" customHeight="1" s="109" customFormat="1">
      <c r="A5975" s="119">
        <f>MAX($A$19:A5974)+1</f>
        <v>5957</v>
      </c>
      <c r="B5975" s="120" t="s">
        <v>41</v>
      </c>
      <c r="C5975" s="144" t="s">
        <v>3584</v>
      </c>
      <c r="D5975" s="144" t="s">
        <v>6271</v>
      </c>
      <c r="E5975" s="145" t="s">
        <v>4159</v>
      </c>
      <c r="F5975" s="146" t="s">
        <v>3585</v>
      </c>
      <c r="G5975" s="146" t="s">
        <v>3586</v>
      </c>
      <c r="H5975" s="146" t="s">
        <v>3587</v>
      </c>
      <c r="I5975" s="151" t="s">
        <v>534</v>
      </c>
      <c r="J5975" s="147">
        <v>24100</v>
      </c>
      <c r="K5975" s="147">
        <v>1375</v>
      </c>
      <c r="L5975" s="148">
        <v>33137500</v>
      </c>
      <c r="M5975" s="120" t="s">
        <v>56</v>
      </c>
      <c r="N5975" s="149">
        <v>2651000</v>
      </c>
      <c r="O5975" s="171"/>
      <c r="P5975" s="154" t="s">
        <v>4117</v>
      </c>
      <c r="Q5975" s="158" t="s">
        <v>50</v>
      </c>
      <c r="R5975" s="142">
        <f t="shared" si="93"/>
        <v>8</v>
      </c>
    </row>
    <row r="5976" ht="13.5" customHeight="1" s="109" customFormat="1">
      <c r="A5976" s="119">
        <f>MAX($A$19:A5975)+1</f>
        <v>5958</v>
      </c>
      <c r="B5976" s="120" t="s">
        <v>41</v>
      </c>
      <c r="C5976" s="144" t="s">
        <v>3584</v>
      </c>
      <c r="D5976" s="144" t="s">
        <v>6271</v>
      </c>
      <c r="E5976" s="145" t="s">
        <v>4159</v>
      </c>
      <c r="F5976" s="146" t="s">
        <v>3585</v>
      </c>
      <c r="G5976" s="146" t="s">
        <v>3586</v>
      </c>
      <c r="H5976" s="146" t="s">
        <v>3588</v>
      </c>
      <c r="I5976" s="151" t="s">
        <v>534</v>
      </c>
      <c r="J5976" s="147">
        <v>24000</v>
      </c>
      <c r="K5976" s="147">
        <v>1375</v>
      </c>
      <c r="L5976" s="148">
        <v>33000000</v>
      </c>
      <c r="M5976" s="120" t="s">
        <v>56</v>
      </c>
      <c r="N5976" s="149">
        <v>2640000</v>
      </c>
      <c r="O5976" s="171"/>
      <c r="P5976" s="154" t="s">
        <v>4117</v>
      </c>
      <c r="Q5976" s="158" t="s">
        <v>50</v>
      </c>
      <c r="R5976" s="142">
        <f t="shared" si="93"/>
        <v>8</v>
      </c>
    </row>
    <row r="5977" ht="13.5" customHeight="1" s="109" customFormat="1">
      <c r="A5977" s="119">
        <f>MAX($A$19:A5976)+1</f>
        <v>5959</v>
      </c>
      <c r="B5977" s="120" t="s">
        <v>41</v>
      </c>
      <c r="C5977" s="144" t="s">
        <v>3584</v>
      </c>
      <c r="D5977" s="144" t="s">
        <v>6271</v>
      </c>
      <c r="E5977" s="145" t="s">
        <v>4159</v>
      </c>
      <c r="F5977" s="146" t="s">
        <v>3585</v>
      </c>
      <c r="G5977" s="146" t="s">
        <v>3586</v>
      </c>
      <c r="H5977" s="146" t="s">
        <v>3589</v>
      </c>
      <c r="I5977" s="151" t="s">
        <v>534</v>
      </c>
      <c r="J5977" s="147">
        <v>900</v>
      </c>
      <c r="K5977" s="147">
        <v>1200</v>
      </c>
      <c r="L5977" s="148">
        <v>1080000</v>
      </c>
      <c r="M5977" s="120" t="s">
        <v>56</v>
      </c>
      <c r="N5977" s="149">
        <v>86400</v>
      </c>
      <c r="O5977" s="171"/>
      <c r="P5977" s="154" t="s">
        <v>4117</v>
      </c>
      <c r="Q5977" s="158" t="s">
        <v>50</v>
      </c>
      <c r="R5977" s="142">
        <f t="shared" si="93"/>
        <v>8</v>
      </c>
    </row>
    <row r="5978" ht="13.5" customHeight="1" s="109" customFormat="1">
      <c r="A5978" s="119">
        <f>MAX($A$19:A5977)+1</f>
        <v>5960</v>
      </c>
      <c r="B5978" s="120" t="s">
        <v>41</v>
      </c>
      <c r="C5978" s="144" t="s">
        <v>3584</v>
      </c>
      <c r="D5978" s="144" t="s">
        <v>6271</v>
      </c>
      <c r="E5978" s="145" t="s">
        <v>4159</v>
      </c>
      <c r="F5978" s="146" t="s">
        <v>3585</v>
      </c>
      <c r="G5978" s="146" t="s">
        <v>3586</v>
      </c>
      <c r="H5978" s="146" t="s">
        <v>3590</v>
      </c>
      <c r="I5978" s="151" t="s">
        <v>534</v>
      </c>
      <c r="J5978" s="147">
        <v>900</v>
      </c>
      <c r="K5978" s="147">
        <v>1200</v>
      </c>
      <c r="L5978" s="148">
        <v>1080000</v>
      </c>
      <c r="M5978" s="120" t="s">
        <v>56</v>
      </c>
      <c r="N5978" s="149">
        <v>86400</v>
      </c>
      <c r="O5978" s="171"/>
      <c r="P5978" s="154" t="s">
        <v>4117</v>
      </c>
      <c r="Q5978" s="158" t="s">
        <v>50</v>
      </c>
      <c r="R5978" s="142">
        <f t="shared" si="93"/>
        <v>8</v>
      </c>
    </row>
    <row r="5979" ht="13.5" customHeight="1" s="109" customFormat="1">
      <c r="A5979" s="119">
        <f>MAX($A$19:A5978)+1</f>
        <v>5961</v>
      </c>
      <c r="B5979" s="120" t="s">
        <v>41</v>
      </c>
      <c r="C5979" s="144" t="s">
        <v>3584</v>
      </c>
      <c r="D5979" s="144" t="s">
        <v>6271</v>
      </c>
      <c r="E5979" s="145" t="s">
        <v>4159</v>
      </c>
      <c r="F5979" s="146" t="s">
        <v>3585</v>
      </c>
      <c r="G5979" s="146" t="s">
        <v>3586</v>
      </c>
      <c r="H5979" s="146" t="s">
        <v>3593</v>
      </c>
      <c r="I5979" s="151" t="s">
        <v>534</v>
      </c>
      <c r="J5979" s="147">
        <v>9750</v>
      </c>
      <c r="K5979" s="147">
        <v>1650</v>
      </c>
      <c r="L5979" s="148">
        <v>16087500</v>
      </c>
      <c r="M5979" s="120" t="s">
        <v>56</v>
      </c>
      <c r="N5979" s="149">
        <v>1287000</v>
      </c>
      <c r="O5979" s="171"/>
      <c r="P5979" s="154" t="s">
        <v>4117</v>
      </c>
      <c r="Q5979" s="158" t="s">
        <v>50</v>
      </c>
      <c r="R5979" s="142">
        <f t="shared" si="93"/>
        <v>8</v>
      </c>
    </row>
    <row r="5980" ht="13.5" customHeight="1" s="109" customFormat="1">
      <c r="A5980" s="119">
        <f>MAX($A$19:A5979)+1</f>
        <v>5962</v>
      </c>
      <c r="B5980" s="120" t="s">
        <v>41</v>
      </c>
      <c r="C5980" s="144" t="s">
        <v>3584</v>
      </c>
      <c r="D5980" s="144" t="s">
        <v>6271</v>
      </c>
      <c r="E5980" s="145" t="s">
        <v>4159</v>
      </c>
      <c r="F5980" s="146" t="s">
        <v>3585</v>
      </c>
      <c r="G5980" s="146" t="s">
        <v>3586</v>
      </c>
      <c r="H5980" s="146" t="s">
        <v>3594</v>
      </c>
      <c r="I5980" s="151" t="s">
        <v>534</v>
      </c>
      <c r="J5980" s="147">
        <v>9750</v>
      </c>
      <c r="K5980" s="147">
        <v>1650</v>
      </c>
      <c r="L5980" s="148">
        <v>16087500</v>
      </c>
      <c r="M5980" s="120" t="s">
        <v>56</v>
      </c>
      <c r="N5980" s="149">
        <v>1287000</v>
      </c>
      <c r="O5980" s="171"/>
      <c r="P5980" s="154" t="s">
        <v>4117</v>
      </c>
      <c r="Q5980" s="158" t="s">
        <v>50</v>
      </c>
      <c r="R5980" s="142">
        <f t="shared" si="93"/>
        <v>8</v>
      </c>
    </row>
    <row r="5981" ht="13.5" customHeight="1" s="109" customFormat="1">
      <c r="A5981" s="119">
        <f>MAX($A$19:A5980)+1</f>
        <v>5963</v>
      </c>
      <c r="B5981" s="120" t="s">
        <v>41</v>
      </c>
      <c r="C5981" s="144" t="s">
        <v>3584</v>
      </c>
      <c r="D5981" s="144" t="s">
        <v>6271</v>
      </c>
      <c r="E5981" s="145" t="s">
        <v>4159</v>
      </c>
      <c r="F5981" s="146" t="s">
        <v>3585</v>
      </c>
      <c r="G5981" s="146" t="s">
        <v>3586</v>
      </c>
      <c r="H5981" s="146" t="s">
        <v>3595</v>
      </c>
      <c r="I5981" s="151" t="s">
        <v>534</v>
      </c>
      <c r="J5981" s="147">
        <v>1950</v>
      </c>
      <c r="K5981" s="147">
        <v>3300</v>
      </c>
      <c r="L5981" s="148">
        <v>6435000</v>
      </c>
      <c r="M5981" s="120" t="s">
        <v>56</v>
      </c>
      <c r="N5981" s="149">
        <v>514800</v>
      </c>
      <c r="O5981" s="171"/>
      <c r="P5981" s="154" t="s">
        <v>4117</v>
      </c>
      <c r="Q5981" s="158" t="s">
        <v>50</v>
      </c>
      <c r="R5981" s="142">
        <f t="shared" si="93"/>
        <v>8</v>
      </c>
    </row>
    <row r="5982" ht="13.5" customHeight="1" s="109" customFormat="1">
      <c r="A5982" s="119">
        <f>MAX($A$19:A5981)+1</f>
        <v>5964</v>
      </c>
      <c r="B5982" s="120" t="s">
        <v>41</v>
      </c>
      <c r="C5982" s="144" t="s">
        <v>3584</v>
      </c>
      <c r="D5982" s="144" t="s">
        <v>6271</v>
      </c>
      <c r="E5982" s="145" t="s">
        <v>4159</v>
      </c>
      <c r="F5982" s="146" t="s">
        <v>3585</v>
      </c>
      <c r="G5982" s="146" t="s">
        <v>3586</v>
      </c>
      <c r="H5982" s="146" t="s">
        <v>3596</v>
      </c>
      <c r="I5982" s="151" t="s">
        <v>534</v>
      </c>
      <c r="J5982" s="147">
        <v>1950</v>
      </c>
      <c r="K5982" s="147">
        <v>3300</v>
      </c>
      <c r="L5982" s="148">
        <v>6435000</v>
      </c>
      <c r="M5982" s="120" t="s">
        <v>56</v>
      </c>
      <c r="N5982" s="149">
        <v>514800</v>
      </c>
      <c r="O5982" s="171"/>
      <c r="P5982" s="154" t="s">
        <v>4117</v>
      </c>
      <c r="Q5982" s="158" t="s">
        <v>50</v>
      </c>
      <c r="R5982" s="142">
        <f t="shared" si="93"/>
        <v>8</v>
      </c>
    </row>
    <row r="5983" ht="13.5" customHeight="1" s="109" customFormat="1">
      <c r="A5983" s="119">
        <f>MAX($A$19:A5982)+1</f>
        <v>5965</v>
      </c>
      <c r="B5983" s="120" t="s">
        <v>41</v>
      </c>
      <c r="C5983" s="144" t="s">
        <v>3584</v>
      </c>
      <c r="D5983" s="144" t="s">
        <v>6271</v>
      </c>
      <c r="E5983" s="145" t="s">
        <v>4159</v>
      </c>
      <c r="F5983" s="146" t="s">
        <v>3585</v>
      </c>
      <c r="G5983" s="146" t="s">
        <v>3586</v>
      </c>
      <c r="H5983" s="146" t="s">
        <v>3597</v>
      </c>
      <c r="I5983" s="151" t="s">
        <v>534</v>
      </c>
      <c r="J5983" s="147">
        <v>525</v>
      </c>
      <c r="K5983" s="147">
        <v>1540</v>
      </c>
      <c r="L5983" s="148">
        <v>808500</v>
      </c>
      <c r="M5983" s="120" t="s">
        <v>56</v>
      </c>
      <c r="N5983" s="149">
        <v>64680</v>
      </c>
      <c r="O5983" s="171"/>
      <c r="P5983" s="154" t="s">
        <v>4117</v>
      </c>
      <c r="Q5983" s="158" t="s">
        <v>50</v>
      </c>
      <c r="R5983" s="142">
        <f t="shared" si="93"/>
        <v>8</v>
      </c>
    </row>
    <row r="5984" ht="13.5" customHeight="1" s="109" customFormat="1">
      <c r="A5984" s="119">
        <f>MAX($A$19:A5983)+1</f>
        <v>5966</v>
      </c>
      <c r="B5984" s="120" t="s">
        <v>41</v>
      </c>
      <c r="C5984" s="144" t="s">
        <v>3584</v>
      </c>
      <c r="D5984" s="144" t="s">
        <v>6271</v>
      </c>
      <c r="E5984" s="145" t="s">
        <v>4159</v>
      </c>
      <c r="F5984" s="146" t="s">
        <v>3585</v>
      </c>
      <c r="G5984" s="146" t="s">
        <v>3586</v>
      </c>
      <c r="H5984" s="146" t="s">
        <v>3598</v>
      </c>
      <c r="I5984" s="151" t="s">
        <v>534</v>
      </c>
      <c r="J5984" s="147">
        <v>275</v>
      </c>
      <c r="K5984" s="147">
        <v>1540</v>
      </c>
      <c r="L5984" s="148">
        <v>423500</v>
      </c>
      <c r="M5984" s="120" t="s">
        <v>56</v>
      </c>
      <c r="N5984" s="149">
        <v>33880</v>
      </c>
      <c r="O5984" s="171"/>
      <c r="P5984" s="154" t="s">
        <v>4117</v>
      </c>
      <c r="Q5984" s="158" t="s">
        <v>50</v>
      </c>
      <c r="R5984" s="142">
        <f t="shared" si="93"/>
        <v>8</v>
      </c>
    </row>
    <row r="5985" ht="13.5" customHeight="1" s="109" customFormat="1">
      <c r="A5985" s="119">
        <f>MAX($A$19:A5984)+1</f>
        <v>5967</v>
      </c>
      <c r="B5985" s="120" t="s">
        <v>41</v>
      </c>
      <c r="C5985" s="144" t="s">
        <v>3584</v>
      </c>
      <c r="D5985" s="144" t="s">
        <v>6271</v>
      </c>
      <c r="E5985" s="145" t="s">
        <v>4159</v>
      </c>
      <c r="F5985" s="146" t="s">
        <v>3585</v>
      </c>
      <c r="G5985" s="146" t="s">
        <v>3586</v>
      </c>
      <c r="H5985" s="146" t="s">
        <v>3599</v>
      </c>
      <c r="I5985" s="151" t="s">
        <v>534</v>
      </c>
      <c r="J5985" s="147">
        <v>5050</v>
      </c>
      <c r="K5985" s="147">
        <v>850</v>
      </c>
      <c r="L5985" s="148">
        <v>4292500</v>
      </c>
      <c r="M5985" s="120" t="s">
        <v>56</v>
      </c>
      <c r="N5985" s="149">
        <v>343400</v>
      </c>
      <c r="O5985" s="171"/>
      <c r="P5985" s="154" t="s">
        <v>4117</v>
      </c>
      <c r="Q5985" s="158" t="s">
        <v>50</v>
      </c>
      <c r="R5985" s="142">
        <f t="shared" si="93"/>
        <v>8</v>
      </c>
    </row>
    <row r="5986" ht="13.5" customHeight="1" s="109" customFormat="1">
      <c r="A5986" s="119">
        <f>MAX($A$19:A5985)+1</f>
        <v>5968</v>
      </c>
      <c r="B5986" s="120" t="s">
        <v>41</v>
      </c>
      <c r="C5986" s="144" t="s">
        <v>3584</v>
      </c>
      <c r="D5986" s="144" t="s">
        <v>6271</v>
      </c>
      <c r="E5986" s="145" t="s">
        <v>4159</v>
      </c>
      <c r="F5986" s="146" t="s">
        <v>3585</v>
      </c>
      <c r="G5986" s="146" t="s">
        <v>3586</v>
      </c>
      <c r="H5986" s="146" t="s">
        <v>3600</v>
      </c>
      <c r="I5986" s="151" t="s">
        <v>534</v>
      </c>
      <c r="J5986" s="147">
        <v>5050</v>
      </c>
      <c r="K5986" s="147">
        <v>850</v>
      </c>
      <c r="L5986" s="148">
        <v>4292500</v>
      </c>
      <c r="M5986" s="120" t="s">
        <v>56</v>
      </c>
      <c r="N5986" s="149">
        <v>343400</v>
      </c>
      <c r="O5986" s="171"/>
      <c r="P5986" s="154" t="s">
        <v>4117</v>
      </c>
      <c r="Q5986" s="158" t="s">
        <v>50</v>
      </c>
      <c r="R5986" s="142">
        <f t="shared" si="93"/>
        <v>8</v>
      </c>
    </row>
    <row r="5987" s="109" customFormat="1">
      <c r="A5987" s="119">
        <f>MAX($A$19:A5986)+1</f>
        <v>5969</v>
      </c>
      <c r="B5987" s="120" t="s">
        <v>41</v>
      </c>
      <c r="C5987" s="144" t="s">
        <v>2174</v>
      </c>
      <c r="D5987" s="144" t="s">
        <v>1231</v>
      </c>
      <c r="E5987" s="145" t="s">
        <v>4159</v>
      </c>
      <c r="F5987" s="146" t="s">
        <v>3601</v>
      </c>
      <c r="G5987" s="146" t="s">
        <v>3602</v>
      </c>
      <c r="H5987" s="146" t="s">
        <v>2921</v>
      </c>
      <c r="I5987" s="151" t="s">
        <v>98</v>
      </c>
      <c r="J5987" s="147">
        <v>114592</v>
      </c>
      <c r="K5987" s="147">
        <v>2700</v>
      </c>
      <c r="L5987" s="148">
        <v>309398400</v>
      </c>
      <c r="M5987" s="120" t="s">
        <v>56</v>
      </c>
      <c r="N5987" s="149">
        <v>24751872</v>
      </c>
      <c r="O5987" s="172"/>
      <c r="P5987" s="154" t="s">
        <v>4117</v>
      </c>
      <c r="Q5987" s="158" t="s">
        <v>50</v>
      </c>
      <c r="R5987" s="142">
        <f t="shared" si="93"/>
        <v>8</v>
      </c>
    </row>
    <row r="5988" s="109" customFormat="1">
      <c r="A5988" s="119">
        <f>MAX($A$19:A5987)+1</f>
        <v>5970</v>
      </c>
      <c r="B5988" s="120" t="s">
        <v>41</v>
      </c>
      <c r="C5988" s="144" t="s">
        <v>2174</v>
      </c>
      <c r="D5988" s="144" t="s">
        <v>1231</v>
      </c>
      <c r="E5988" s="145" t="s">
        <v>4159</v>
      </c>
      <c r="F5988" s="146" t="s">
        <v>3601</v>
      </c>
      <c r="G5988" s="146" t="s">
        <v>3602</v>
      </c>
      <c r="H5988" s="146" t="s">
        <v>2961</v>
      </c>
      <c r="I5988" s="151" t="s">
        <v>98</v>
      </c>
      <c r="J5988" s="147">
        <v>156159</v>
      </c>
      <c r="K5988" s="147">
        <v>740</v>
      </c>
      <c r="L5988" s="148">
        <v>115557660</v>
      </c>
      <c r="M5988" s="120" t="s">
        <v>56</v>
      </c>
      <c r="N5988" s="149">
        <v>9244613</v>
      </c>
      <c r="O5988" s="172"/>
      <c r="P5988" s="154" t="s">
        <v>4117</v>
      </c>
      <c r="Q5988" s="158" t="s">
        <v>50</v>
      </c>
      <c r="R5988" s="142">
        <f t="shared" si="93"/>
        <v>8.00000017307377</v>
      </c>
    </row>
    <row r="5989" s="109" customFormat="1">
      <c r="A5989" s="119">
        <f>MAX($A$19:A5988)+1</f>
        <v>5971</v>
      </c>
      <c r="B5989" s="120" t="s">
        <v>41</v>
      </c>
      <c r="C5989" s="144" t="s">
        <v>2174</v>
      </c>
      <c r="D5989" s="144" t="s">
        <v>1231</v>
      </c>
      <c r="E5989" s="145" t="s">
        <v>4159</v>
      </c>
      <c r="F5989" s="146" t="s">
        <v>3601</v>
      </c>
      <c r="G5989" s="146" t="s">
        <v>3602</v>
      </c>
      <c r="H5989" s="146" t="s">
        <v>2956</v>
      </c>
      <c r="I5989" s="151" t="s">
        <v>98</v>
      </c>
      <c r="J5989" s="147">
        <v>225</v>
      </c>
      <c r="K5989" s="147">
        <v>2000</v>
      </c>
      <c r="L5989" s="148">
        <v>450000</v>
      </c>
      <c r="M5989" s="120" t="s">
        <v>56</v>
      </c>
      <c r="N5989" s="149">
        <v>36000</v>
      </c>
      <c r="O5989" s="172"/>
      <c r="P5989" s="154" t="s">
        <v>4117</v>
      </c>
      <c r="Q5989" s="158" t="s">
        <v>50</v>
      </c>
      <c r="R5989" s="142">
        <f t="shared" si="93"/>
        <v>8</v>
      </c>
    </row>
    <row r="5990" s="109" customFormat="1">
      <c r="A5990" s="119">
        <f>MAX($A$19:A5989)+1</f>
        <v>5972</v>
      </c>
      <c r="B5990" s="120" t="s">
        <v>41</v>
      </c>
      <c r="C5990" s="144" t="s">
        <v>92</v>
      </c>
      <c r="D5990" s="144" t="s">
        <v>1622</v>
      </c>
      <c r="E5990" s="145" t="s">
        <v>4159</v>
      </c>
      <c r="F5990" s="146" t="s">
        <v>3603</v>
      </c>
      <c r="G5990" s="146" t="s">
        <v>3604</v>
      </c>
      <c r="H5990" s="146" t="s">
        <v>3605</v>
      </c>
      <c r="I5990" s="151" t="s">
        <v>327</v>
      </c>
      <c r="J5990" s="147">
        <v>18260</v>
      </c>
      <c r="K5990" s="147">
        <v>1750</v>
      </c>
      <c r="L5990" s="148">
        <v>31955000</v>
      </c>
      <c r="M5990" s="120" t="s">
        <v>56</v>
      </c>
      <c r="N5990" s="149">
        <v>2556400</v>
      </c>
      <c r="O5990" s="169"/>
      <c r="P5990" s="154" t="s">
        <v>4117</v>
      </c>
      <c r="Q5990" s="158" t="s">
        <v>50</v>
      </c>
      <c r="R5990" s="142">
        <f t="shared" si="93"/>
        <v>8</v>
      </c>
    </row>
    <row r="5991" s="109" customFormat="1">
      <c r="A5991" s="119">
        <f>MAX($A$19:A5990)+1</f>
        <v>5973</v>
      </c>
      <c r="B5991" s="120" t="s">
        <v>41</v>
      </c>
      <c r="C5991" s="144" t="s">
        <v>92</v>
      </c>
      <c r="D5991" s="144" t="s">
        <v>1622</v>
      </c>
      <c r="E5991" s="145" t="s">
        <v>4159</v>
      </c>
      <c r="F5991" s="146" t="s">
        <v>3603</v>
      </c>
      <c r="G5991" s="146" t="s">
        <v>3604</v>
      </c>
      <c r="H5991" s="146" t="s">
        <v>3606</v>
      </c>
      <c r="I5991" s="151" t="s">
        <v>327</v>
      </c>
      <c r="J5991" s="147">
        <v>1823</v>
      </c>
      <c r="K5991" s="147">
        <v>1750</v>
      </c>
      <c r="L5991" s="148">
        <v>3190250</v>
      </c>
      <c r="M5991" s="120" t="s">
        <v>56</v>
      </c>
      <c r="N5991" s="149">
        <v>255220</v>
      </c>
      <c r="O5991" s="169"/>
      <c r="P5991" s="154" t="s">
        <v>4117</v>
      </c>
      <c r="Q5991" s="158" t="s">
        <v>50</v>
      </c>
      <c r="R5991" s="142">
        <f t="shared" si="93"/>
        <v>8</v>
      </c>
    </row>
    <row r="5992" s="109" customFormat="1">
      <c r="A5992" s="119">
        <f>MAX($A$19:A5991)+1</f>
        <v>5974</v>
      </c>
      <c r="B5992" s="120" t="s">
        <v>41</v>
      </c>
      <c r="C5992" s="144" t="s">
        <v>92</v>
      </c>
      <c r="D5992" s="144" t="s">
        <v>1622</v>
      </c>
      <c r="E5992" s="145" t="s">
        <v>4159</v>
      </c>
      <c r="F5992" s="146" t="s">
        <v>3603</v>
      </c>
      <c r="G5992" s="146" t="s">
        <v>3604</v>
      </c>
      <c r="H5992" s="146" t="s">
        <v>3607</v>
      </c>
      <c r="I5992" s="151" t="s">
        <v>100</v>
      </c>
      <c r="J5992" s="147">
        <v>14890</v>
      </c>
      <c r="K5992" s="147">
        <v>8700</v>
      </c>
      <c r="L5992" s="148">
        <v>129543000</v>
      </c>
      <c r="M5992" s="120" t="s">
        <v>56</v>
      </c>
      <c r="N5992" s="149">
        <v>10363440</v>
      </c>
      <c r="O5992" s="169"/>
      <c r="P5992" s="154" t="s">
        <v>4117</v>
      </c>
      <c r="Q5992" s="158" t="s">
        <v>50</v>
      </c>
      <c r="R5992" s="142">
        <f t="shared" si="93"/>
        <v>8</v>
      </c>
    </row>
    <row r="5993" s="109" customFormat="1">
      <c r="A5993" s="119">
        <f>MAX($A$19:A5992)+1</f>
        <v>5975</v>
      </c>
      <c r="B5993" s="120" t="s">
        <v>41</v>
      </c>
      <c r="C5993" s="144" t="s">
        <v>92</v>
      </c>
      <c r="D5993" s="144" t="s">
        <v>1622</v>
      </c>
      <c r="E5993" s="145" t="s">
        <v>4159</v>
      </c>
      <c r="F5993" s="146" t="s">
        <v>3603</v>
      </c>
      <c r="G5993" s="146" t="s">
        <v>3604</v>
      </c>
      <c r="H5993" s="146" t="s">
        <v>6272</v>
      </c>
      <c r="I5993" s="151" t="s">
        <v>327</v>
      </c>
      <c r="J5993" s="147">
        <v>400</v>
      </c>
      <c r="K5993" s="147">
        <v>1750</v>
      </c>
      <c r="L5993" s="148">
        <v>700000</v>
      </c>
      <c r="M5993" s="120" t="s">
        <v>56</v>
      </c>
      <c r="N5993" s="149">
        <v>56000</v>
      </c>
      <c r="O5993" s="169"/>
      <c r="P5993" s="154" t="s">
        <v>4117</v>
      </c>
      <c r="Q5993" s="158" t="s">
        <v>50</v>
      </c>
      <c r="R5993" s="142">
        <f t="shared" si="93"/>
        <v>8</v>
      </c>
    </row>
    <row r="5994" s="109" customFormat="1">
      <c r="A5994" s="119">
        <f>MAX($A$19:A5993)+1</f>
        <v>5976</v>
      </c>
      <c r="B5994" s="120" t="s">
        <v>41</v>
      </c>
      <c r="C5994" s="144" t="s">
        <v>1607</v>
      </c>
      <c r="D5994" s="144" t="s">
        <v>5983</v>
      </c>
      <c r="E5994" s="145" t="s">
        <v>4159</v>
      </c>
      <c r="F5994" s="146" t="s">
        <v>3614</v>
      </c>
      <c r="G5994" s="146" t="s">
        <v>3615</v>
      </c>
      <c r="H5994" s="146" t="s">
        <v>2893</v>
      </c>
      <c r="I5994" s="151" t="s">
        <v>98</v>
      </c>
      <c r="J5994" s="147">
        <v>8604</v>
      </c>
      <c r="K5994" s="147">
        <v>3400</v>
      </c>
      <c r="L5994" s="148">
        <v>29253600</v>
      </c>
      <c r="M5994" s="120" t="s">
        <v>56</v>
      </c>
      <c r="N5994" s="149">
        <v>2340288</v>
      </c>
      <c r="O5994" s="169"/>
      <c r="P5994" s="154" t="s">
        <v>4117</v>
      </c>
      <c r="Q5994" s="158" t="s">
        <v>50</v>
      </c>
      <c r="R5994" s="142">
        <f t="shared" si="93"/>
        <v>8</v>
      </c>
    </row>
    <row r="5995" s="109" customFormat="1">
      <c r="A5995" s="119">
        <f>MAX($A$19:A5994)+1</f>
        <v>5977</v>
      </c>
      <c r="B5995" s="120" t="s">
        <v>41</v>
      </c>
      <c r="C5995" s="144" t="s">
        <v>1607</v>
      </c>
      <c r="D5995" s="144" t="s">
        <v>5983</v>
      </c>
      <c r="E5995" s="145" t="s">
        <v>4159</v>
      </c>
      <c r="F5995" s="146" t="s">
        <v>3614</v>
      </c>
      <c r="G5995" s="146" t="s">
        <v>3615</v>
      </c>
      <c r="H5995" s="146" t="s">
        <v>3341</v>
      </c>
      <c r="I5995" s="151" t="s">
        <v>98</v>
      </c>
      <c r="J5995" s="147">
        <v>52970</v>
      </c>
      <c r="K5995" s="147">
        <v>3500</v>
      </c>
      <c r="L5995" s="148">
        <v>185395000</v>
      </c>
      <c r="M5995" s="120" t="s">
        <v>56</v>
      </c>
      <c r="N5995" s="149">
        <v>14831600</v>
      </c>
      <c r="O5995" s="169"/>
      <c r="P5995" s="154" t="s">
        <v>4117</v>
      </c>
      <c r="Q5995" s="158" t="s">
        <v>50</v>
      </c>
      <c r="R5995" s="142">
        <f t="shared" si="93"/>
        <v>8</v>
      </c>
    </row>
    <row r="5996" s="109" customFormat="1">
      <c r="A5996" s="119">
        <f>MAX($A$19:A5995)+1</f>
        <v>5978</v>
      </c>
      <c r="B5996" s="120" t="s">
        <v>41</v>
      </c>
      <c r="C5996" s="144" t="s">
        <v>1607</v>
      </c>
      <c r="D5996" s="144" t="s">
        <v>5983</v>
      </c>
      <c r="E5996" s="145" t="s">
        <v>4159</v>
      </c>
      <c r="F5996" s="146" t="s">
        <v>3614</v>
      </c>
      <c r="G5996" s="146" t="s">
        <v>3615</v>
      </c>
      <c r="H5996" s="146" t="s">
        <v>3616</v>
      </c>
      <c r="I5996" s="151" t="s">
        <v>98</v>
      </c>
      <c r="J5996" s="147">
        <v>26082</v>
      </c>
      <c r="K5996" s="147">
        <v>3500</v>
      </c>
      <c r="L5996" s="148">
        <v>91287000</v>
      </c>
      <c r="M5996" s="120" t="s">
        <v>56</v>
      </c>
      <c r="N5996" s="149">
        <v>7302960</v>
      </c>
      <c r="O5996" s="169"/>
      <c r="P5996" s="154" t="s">
        <v>4117</v>
      </c>
      <c r="Q5996" s="158" t="s">
        <v>50</v>
      </c>
      <c r="R5996" s="142">
        <f t="shared" si="93"/>
        <v>8</v>
      </c>
    </row>
    <row r="5997" s="109" customFormat="1">
      <c r="A5997" s="119">
        <f>MAX($A$19:A5996)+1</f>
        <v>5979</v>
      </c>
      <c r="B5997" s="120" t="s">
        <v>41</v>
      </c>
      <c r="C5997" s="144" t="s">
        <v>1607</v>
      </c>
      <c r="D5997" s="144" t="s">
        <v>5983</v>
      </c>
      <c r="E5997" s="145" t="s">
        <v>4159</v>
      </c>
      <c r="F5997" s="146" t="s">
        <v>3614</v>
      </c>
      <c r="G5997" s="146" t="s">
        <v>3615</v>
      </c>
      <c r="H5997" s="146" t="s">
        <v>6108</v>
      </c>
      <c r="I5997" s="151" t="s">
        <v>98</v>
      </c>
      <c r="J5997" s="147">
        <v>8845</v>
      </c>
      <c r="K5997" s="147">
        <v>3500</v>
      </c>
      <c r="L5997" s="148">
        <v>30957500</v>
      </c>
      <c r="M5997" s="120" t="s">
        <v>56</v>
      </c>
      <c r="N5997" s="149">
        <v>2476600</v>
      </c>
      <c r="O5997" s="169"/>
      <c r="P5997" s="154" t="s">
        <v>4117</v>
      </c>
      <c r="Q5997" s="158" t="s">
        <v>50</v>
      </c>
      <c r="R5997" s="142">
        <f t="shared" si="93"/>
        <v>8</v>
      </c>
    </row>
    <row r="5998" s="109" customFormat="1">
      <c r="A5998" s="119">
        <f>MAX($A$19:A5997)+1</f>
        <v>5980</v>
      </c>
      <c r="B5998" s="120" t="s">
        <v>41</v>
      </c>
      <c r="C5998" s="144" t="s">
        <v>541</v>
      </c>
      <c r="D5998" s="144" t="s">
        <v>6273</v>
      </c>
      <c r="E5998" s="145">
        <v>45259</v>
      </c>
      <c r="F5998" s="146" t="s">
        <v>3619</v>
      </c>
      <c r="G5998" s="146" t="s">
        <v>3620</v>
      </c>
      <c r="H5998" s="146" t="s">
        <v>3313</v>
      </c>
      <c r="I5998" s="151" t="s">
        <v>98</v>
      </c>
      <c r="J5998" s="147">
        <v>12190</v>
      </c>
      <c r="K5998" s="147">
        <v>1500</v>
      </c>
      <c r="L5998" s="148">
        <v>18285000</v>
      </c>
      <c r="M5998" s="120" t="s">
        <v>56</v>
      </c>
      <c r="N5998" s="149">
        <v>1462800</v>
      </c>
      <c r="O5998" s="169"/>
      <c r="P5998" s="154" t="s">
        <v>4117</v>
      </c>
      <c r="Q5998" s="158" t="s">
        <v>50</v>
      </c>
      <c r="R5998" s="142">
        <f t="shared" si="93"/>
        <v>8</v>
      </c>
    </row>
    <row r="5999" s="109" customFormat="1">
      <c r="A5999" s="119">
        <f>MAX($A$19:A5998)+1</f>
        <v>5981</v>
      </c>
      <c r="B5999" s="120" t="s">
        <v>41</v>
      </c>
      <c r="C5999" s="144" t="s">
        <v>3407</v>
      </c>
      <c r="D5999" s="144" t="s">
        <v>6274</v>
      </c>
      <c r="E5999" s="145" t="s">
        <v>4159</v>
      </c>
      <c r="F5999" s="146" t="s">
        <v>3622</v>
      </c>
      <c r="G5999" s="146" t="s">
        <v>3623</v>
      </c>
      <c r="H5999" s="146" t="s">
        <v>3624</v>
      </c>
      <c r="I5999" s="151" t="s">
        <v>557</v>
      </c>
      <c r="J5999" s="147">
        <v>372825</v>
      </c>
      <c r="K5999" s="147">
        <v>4694</v>
      </c>
      <c r="L5999" s="148">
        <v>1750040550</v>
      </c>
      <c r="M5999" s="120" t="s">
        <v>56</v>
      </c>
      <c r="N5999" s="149">
        <v>140003244</v>
      </c>
      <c r="O5999" s="169"/>
      <c r="P5999" s="154" t="s">
        <v>4117</v>
      </c>
      <c r="Q5999" s="158" t="s">
        <v>50</v>
      </c>
      <c r="R5999" s="142">
        <f ref="R5999:R6062" t="shared" si="94">N5999/L5999*100</f>
        <v>8</v>
      </c>
    </row>
    <row r="6000" s="109" customFormat="1">
      <c r="A6000" s="119">
        <f>MAX($A$19:A5999)+1</f>
        <v>5982</v>
      </c>
      <c r="B6000" s="120" t="s">
        <v>41</v>
      </c>
      <c r="C6000" s="144" t="s">
        <v>3407</v>
      </c>
      <c r="D6000" s="144" t="s">
        <v>6274</v>
      </c>
      <c r="E6000" s="145" t="s">
        <v>4159</v>
      </c>
      <c r="F6000" s="146" t="s">
        <v>3622</v>
      </c>
      <c r="G6000" s="146" t="s">
        <v>3623</v>
      </c>
      <c r="H6000" s="146" t="s">
        <v>3625</v>
      </c>
      <c r="I6000" s="151" t="s">
        <v>557</v>
      </c>
      <c r="J6000" s="147">
        <v>310425</v>
      </c>
      <c r="K6000" s="147">
        <v>4716</v>
      </c>
      <c r="L6000" s="148">
        <v>1463964300</v>
      </c>
      <c r="M6000" s="120" t="s">
        <v>56</v>
      </c>
      <c r="N6000" s="149">
        <v>117117144</v>
      </c>
      <c r="O6000" s="169"/>
      <c r="P6000" s="154" t="s">
        <v>4117</v>
      </c>
      <c r="Q6000" s="158" t="s">
        <v>50</v>
      </c>
      <c r="R6000" s="142">
        <f t="shared" si="94"/>
        <v>8</v>
      </c>
    </row>
    <row r="6001" s="109" customFormat="1">
      <c r="A6001" s="119">
        <f>MAX($A$19:A6000)+1</f>
        <v>5983</v>
      </c>
      <c r="B6001" s="120" t="s">
        <v>41</v>
      </c>
      <c r="C6001" s="144" t="s">
        <v>3407</v>
      </c>
      <c r="D6001" s="144" t="s">
        <v>6274</v>
      </c>
      <c r="E6001" s="145" t="s">
        <v>4159</v>
      </c>
      <c r="F6001" s="146" t="s">
        <v>3622</v>
      </c>
      <c r="G6001" s="146" t="s">
        <v>3623</v>
      </c>
      <c r="H6001" s="146" t="s">
        <v>3626</v>
      </c>
      <c r="I6001" s="151" t="s">
        <v>557</v>
      </c>
      <c r="J6001" s="147">
        <v>293250</v>
      </c>
      <c r="K6001" s="147">
        <v>5838</v>
      </c>
      <c r="L6001" s="148">
        <v>1711993500</v>
      </c>
      <c r="M6001" s="120" t="s">
        <v>56</v>
      </c>
      <c r="N6001" s="149">
        <v>136959480</v>
      </c>
      <c r="O6001" s="169"/>
      <c r="P6001" s="154" t="s">
        <v>4117</v>
      </c>
      <c r="Q6001" s="158" t="s">
        <v>50</v>
      </c>
      <c r="R6001" s="142">
        <f t="shared" si="94"/>
        <v>8</v>
      </c>
    </row>
    <row r="6002" s="109" customFormat="1">
      <c r="A6002" s="119">
        <f>MAX($A$19:A6001)+1</f>
        <v>5984</v>
      </c>
      <c r="B6002" s="120" t="s">
        <v>41</v>
      </c>
      <c r="C6002" s="144" t="s">
        <v>3407</v>
      </c>
      <c r="D6002" s="144" t="s">
        <v>6274</v>
      </c>
      <c r="E6002" s="145" t="s">
        <v>4159</v>
      </c>
      <c r="F6002" s="146" t="s">
        <v>3622</v>
      </c>
      <c r="G6002" s="146" t="s">
        <v>3623</v>
      </c>
      <c r="H6002" s="146" t="s">
        <v>6275</v>
      </c>
      <c r="I6002" s="151" t="s">
        <v>557</v>
      </c>
      <c r="J6002" s="147">
        <v>12000</v>
      </c>
      <c r="K6002" s="147">
        <v>5784</v>
      </c>
      <c r="L6002" s="148">
        <v>69408000</v>
      </c>
      <c r="M6002" s="120" t="s">
        <v>56</v>
      </c>
      <c r="N6002" s="149">
        <v>5552640</v>
      </c>
      <c r="O6002" s="169"/>
      <c r="P6002" s="154" t="s">
        <v>4117</v>
      </c>
      <c r="Q6002" s="158" t="s">
        <v>50</v>
      </c>
      <c r="R6002" s="142">
        <f t="shared" si="94"/>
        <v>8</v>
      </c>
    </row>
    <row r="6003" s="109" customFormat="1">
      <c r="A6003" s="119">
        <f>MAX($A$19:A6002)+1</f>
        <v>5985</v>
      </c>
      <c r="B6003" s="120" t="s">
        <v>41</v>
      </c>
      <c r="C6003" s="144" t="s">
        <v>720</v>
      </c>
      <c r="D6003" s="144" t="s">
        <v>2050</v>
      </c>
      <c r="E6003" s="145" t="s">
        <v>4159</v>
      </c>
      <c r="F6003" s="146" t="s">
        <v>3627</v>
      </c>
      <c r="G6003" s="146" t="s">
        <v>3628</v>
      </c>
      <c r="H6003" s="146" t="s">
        <v>3629</v>
      </c>
      <c r="I6003" s="151" t="s">
        <v>327</v>
      </c>
      <c r="J6003" s="147">
        <v>93458</v>
      </c>
      <c r="K6003" s="147">
        <v>800</v>
      </c>
      <c r="L6003" s="148">
        <v>74766400</v>
      </c>
      <c r="M6003" s="120" t="s">
        <v>56</v>
      </c>
      <c r="N6003" s="149">
        <v>5981312</v>
      </c>
      <c r="O6003" s="169"/>
      <c r="P6003" s="154" t="s">
        <v>4117</v>
      </c>
      <c r="Q6003" s="158" t="s">
        <v>50</v>
      </c>
      <c r="R6003" s="142">
        <f t="shared" si="94"/>
        <v>8</v>
      </c>
    </row>
    <row r="6004" s="109" customFormat="1">
      <c r="A6004" s="119">
        <f>MAX($A$19:A6003)+1</f>
        <v>5986</v>
      </c>
      <c r="B6004" s="120" t="s">
        <v>41</v>
      </c>
      <c r="C6004" s="144" t="s">
        <v>720</v>
      </c>
      <c r="D6004" s="144" t="s">
        <v>2050</v>
      </c>
      <c r="E6004" s="145" t="s">
        <v>4159</v>
      </c>
      <c r="F6004" s="146" t="s">
        <v>3627</v>
      </c>
      <c r="G6004" s="146" t="s">
        <v>3628</v>
      </c>
      <c r="H6004" s="146" t="s">
        <v>3630</v>
      </c>
      <c r="I6004" s="151" t="s">
        <v>327</v>
      </c>
      <c r="J6004" s="147">
        <v>11870</v>
      </c>
      <c r="K6004" s="147">
        <v>900</v>
      </c>
      <c r="L6004" s="148">
        <v>10683000</v>
      </c>
      <c r="M6004" s="120" t="s">
        <v>56</v>
      </c>
      <c r="N6004" s="149">
        <v>854640</v>
      </c>
      <c r="O6004" s="169"/>
      <c r="P6004" s="154" t="s">
        <v>4117</v>
      </c>
      <c r="Q6004" s="158" t="s">
        <v>50</v>
      </c>
      <c r="R6004" s="142">
        <f t="shared" si="94"/>
        <v>8</v>
      </c>
    </row>
    <row r="6005" s="109" customFormat="1">
      <c r="A6005" s="119">
        <f>MAX($A$19:A6004)+1</f>
        <v>5987</v>
      </c>
      <c r="B6005" s="120" t="s">
        <v>41</v>
      </c>
      <c r="C6005" s="144" t="s">
        <v>720</v>
      </c>
      <c r="D6005" s="144" t="s">
        <v>2050</v>
      </c>
      <c r="E6005" s="145" t="s">
        <v>4159</v>
      </c>
      <c r="F6005" s="146" t="s">
        <v>3627</v>
      </c>
      <c r="G6005" s="146" t="s">
        <v>3628</v>
      </c>
      <c r="H6005" s="146" t="s">
        <v>3631</v>
      </c>
      <c r="I6005" s="151" t="s">
        <v>327</v>
      </c>
      <c r="J6005" s="147">
        <v>46226</v>
      </c>
      <c r="K6005" s="147">
        <v>900</v>
      </c>
      <c r="L6005" s="148">
        <v>41603400</v>
      </c>
      <c r="M6005" s="120" t="s">
        <v>56</v>
      </c>
      <c r="N6005" s="149">
        <v>3328272</v>
      </c>
      <c r="O6005" s="169"/>
      <c r="P6005" s="154" t="s">
        <v>4117</v>
      </c>
      <c r="Q6005" s="158" t="s">
        <v>50</v>
      </c>
      <c r="R6005" s="142">
        <f t="shared" si="94"/>
        <v>8</v>
      </c>
    </row>
    <row r="6006" s="109" customFormat="1">
      <c r="A6006" s="119">
        <f>MAX($A$19:A6005)+1</f>
        <v>5988</v>
      </c>
      <c r="B6006" s="120" t="s">
        <v>41</v>
      </c>
      <c r="C6006" s="144" t="s">
        <v>541</v>
      </c>
      <c r="D6006" s="144" t="s">
        <v>1622</v>
      </c>
      <c r="E6006" s="145" t="s">
        <v>4159</v>
      </c>
      <c r="F6006" s="146" t="s">
        <v>3632</v>
      </c>
      <c r="G6006" s="146" t="s">
        <v>3633</v>
      </c>
      <c r="H6006" s="146" t="s">
        <v>3313</v>
      </c>
      <c r="I6006" s="151" t="s">
        <v>98</v>
      </c>
      <c r="J6006" s="147">
        <v>20000</v>
      </c>
      <c r="K6006" s="147">
        <v>1500</v>
      </c>
      <c r="L6006" s="148">
        <v>30000000</v>
      </c>
      <c r="M6006" s="120" t="s">
        <v>56</v>
      </c>
      <c r="N6006" s="149">
        <v>2400000</v>
      </c>
      <c r="O6006" s="169"/>
      <c r="P6006" s="154" t="s">
        <v>4117</v>
      </c>
      <c r="Q6006" s="158" t="s">
        <v>50</v>
      </c>
      <c r="R6006" s="142">
        <f t="shared" si="94"/>
        <v>8</v>
      </c>
    </row>
    <row r="6007" s="109" customFormat="1">
      <c r="A6007" s="119">
        <f>MAX($A$19:A6006)+1</f>
        <v>5989</v>
      </c>
      <c r="B6007" s="120" t="s">
        <v>41</v>
      </c>
      <c r="C6007" s="144" t="s">
        <v>541</v>
      </c>
      <c r="D6007" s="144" t="s">
        <v>1622</v>
      </c>
      <c r="E6007" s="145" t="s">
        <v>4159</v>
      </c>
      <c r="F6007" s="146" t="s">
        <v>3632</v>
      </c>
      <c r="G6007" s="146" t="s">
        <v>3633</v>
      </c>
      <c r="H6007" s="146" t="s">
        <v>1527</v>
      </c>
      <c r="I6007" s="151" t="s">
        <v>98</v>
      </c>
      <c r="J6007" s="147">
        <v>60000</v>
      </c>
      <c r="K6007" s="147">
        <v>1300</v>
      </c>
      <c r="L6007" s="148">
        <v>78000000</v>
      </c>
      <c r="M6007" s="120" t="s">
        <v>56</v>
      </c>
      <c r="N6007" s="149">
        <v>6240000</v>
      </c>
      <c r="O6007" s="169"/>
      <c r="P6007" s="154" t="s">
        <v>4117</v>
      </c>
      <c r="Q6007" s="158" t="s">
        <v>50</v>
      </c>
      <c r="R6007" s="142">
        <f t="shared" si="94"/>
        <v>8</v>
      </c>
    </row>
    <row r="6008" s="109" customFormat="1">
      <c r="A6008" s="119">
        <f>MAX($A$19:A6007)+1</f>
        <v>5990</v>
      </c>
      <c r="B6008" s="120" t="s">
        <v>41</v>
      </c>
      <c r="C6008" s="144" t="s">
        <v>6276</v>
      </c>
      <c r="D6008" s="144" t="s">
        <v>6277</v>
      </c>
      <c r="E6008" s="145">
        <v>45244</v>
      </c>
      <c r="F6008" s="146" t="s">
        <v>6278</v>
      </c>
      <c r="G6008" s="146" t="s">
        <v>6279</v>
      </c>
      <c r="H6008" s="146" t="s">
        <v>6280</v>
      </c>
      <c r="I6008" s="151" t="s">
        <v>288</v>
      </c>
      <c r="J6008" s="147">
        <v>10000</v>
      </c>
      <c r="K6008" s="147">
        <v>8850</v>
      </c>
      <c r="L6008" s="148">
        <v>88500000</v>
      </c>
      <c r="M6008" s="120" t="s">
        <v>229</v>
      </c>
      <c r="N6008" s="149">
        <v>8850000</v>
      </c>
      <c r="O6008" s="169"/>
      <c r="P6008" s="154" t="s">
        <v>4117</v>
      </c>
      <c r="Q6008" s="158" t="s">
        <v>50</v>
      </c>
      <c r="R6008" s="142">
        <f t="shared" si="94"/>
        <v>10</v>
      </c>
    </row>
    <row r="6009" s="109" customFormat="1">
      <c r="A6009" s="119">
        <f>MAX($A$19:A6008)+1</f>
        <v>5991</v>
      </c>
      <c r="B6009" s="120" t="s">
        <v>41</v>
      </c>
      <c r="C6009" s="144" t="s">
        <v>1621</v>
      </c>
      <c r="D6009" s="144" t="s">
        <v>6281</v>
      </c>
      <c r="E6009" s="145" t="s">
        <v>4155</v>
      </c>
      <c r="F6009" s="146" t="s">
        <v>3636</v>
      </c>
      <c r="G6009" s="146" t="s">
        <v>3637</v>
      </c>
      <c r="H6009" s="146" t="s">
        <v>6282</v>
      </c>
      <c r="I6009" s="151" t="s">
        <v>1813</v>
      </c>
      <c r="J6009" s="147">
        <v>2900</v>
      </c>
      <c r="K6009" s="147">
        <v>1140</v>
      </c>
      <c r="L6009" s="148">
        <v>3306000</v>
      </c>
      <c r="M6009" s="120" t="s">
        <v>56</v>
      </c>
      <c r="N6009" s="149">
        <v>264480</v>
      </c>
      <c r="O6009" s="169"/>
      <c r="P6009" s="154" t="s">
        <v>4117</v>
      </c>
      <c r="Q6009" s="158" t="s">
        <v>50</v>
      </c>
      <c r="R6009" s="142">
        <f t="shared" si="94"/>
        <v>8</v>
      </c>
    </row>
    <row r="6010" s="109" customFormat="1">
      <c r="A6010" s="119">
        <f>MAX($A$19:A6009)+1</f>
        <v>5992</v>
      </c>
      <c r="B6010" s="120" t="s">
        <v>41</v>
      </c>
      <c r="C6010" s="144" t="s">
        <v>1621</v>
      </c>
      <c r="D6010" s="144" t="s">
        <v>6281</v>
      </c>
      <c r="E6010" s="145" t="s">
        <v>4155</v>
      </c>
      <c r="F6010" s="146" t="s">
        <v>3636</v>
      </c>
      <c r="G6010" s="146" t="s">
        <v>3637</v>
      </c>
      <c r="H6010" s="146" t="s">
        <v>6283</v>
      </c>
      <c r="I6010" s="151" t="s">
        <v>1813</v>
      </c>
      <c r="J6010" s="147">
        <v>6600</v>
      </c>
      <c r="K6010" s="147">
        <v>1425</v>
      </c>
      <c r="L6010" s="148">
        <v>9405000</v>
      </c>
      <c r="M6010" s="120" t="s">
        <v>56</v>
      </c>
      <c r="N6010" s="149">
        <v>752400</v>
      </c>
      <c r="O6010" s="169"/>
      <c r="P6010" s="154" t="s">
        <v>4117</v>
      </c>
      <c r="Q6010" s="158" t="s">
        <v>50</v>
      </c>
      <c r="R6010" s="142">
        <f t="shared" si="94"/>
        <v>8</v>
      </c>
    </row>
    <row r="6011" s="109" customFormat="1">
      <c r="A6011" s="119">
        <f>MAX($A$19:A6010)+1</f>
        <v>5993</v>
      </c>
      <c r="B6011" s="120" t="s">
        <v>41</v>
      </c>
      <c r="C6011" s="144" t="s">
        <v>1621</v>
      </c>
      <c r="D6011" s="144" t="s">
        <v>6281</v>
      </c>
      <c r="E6011" s="145" t="s">
        <v>4155</v>
      </c>
      <c r="F6011" s="146" t="s">
        <v>3636</v>
      </c>
      <c r="G6011" s="146" t="s">
        <v>3637</v>
      </c>
      <c r="H6011" s="146" t="s">
        <v>6284</v>
      </c>
      <c r="I6011" s="151" t="s">
        <v>1813</v>
      </c>
      <c r="J6011" s="147">
        <v>2500</v>
      </c>
      <c r="K6011" s="147">
        <v>2020</v>
      </c>
      <c r="L6011" s="148">
        <v>5050000</v>
      </c>
      <c r="M6011" s="120" t="s">
        <v>56</v>
      </c>
      <c r="N6011" s="149">
        <v>404000</v>
      </c>
      <c r="O6011" s="169"/>
      <c r="P6011" s="154" t="s">
        <v>4117</v>
      </c>
      <c r="Q6011" s="158" t="s">
        <v>50</v>
      </c>
      <c r="R6011" s="142">
        <f t="shared" si="94"/>
        <v>8</v>
      </c>
    </row>
    <row r="6012" s="109" customFormat="1">
      <c r="A6012" s="119">
        <f>MAX($A$19:A6011)+1</f>
        <v>5994</v>
      </c>
      <c r="B6012" s="120" t="s">
        <v>41</v>
      </c>
      <c r="C6012" s="144" t="s">
        <v>1621</v>
      </c>
      <c r="D6012" s="144" t="s">
        <v>6281</v>
      </c>
      <c r="E6012" s="145" t="s">
        <v>4155</v>
      </c>
      <c r="F6012" s="146" t="s">
        <v>3636</v>
      </c>
      <c r="G6012" s="146" t="s">
        <v>3637</v>
      </c>
      <c r="H6012" s="146" t="s">
        <v>6285</v>
      </c>
      <c r="I6012" s="151" t="s">
        <v>1813</v>
      </c>
      <c r="J6012" s="147">
        <v>1300</v>
      </c>
      <c r="K6012" s="147">
        <v>910</v>
      </c>
      <c r="L6012" s="148">
        <v>1183000</v>
      </c>
      <c r="M6012" s="120" t="s">
        <v>56</v>
      </c>
      <c r="N6012" s="149">
        <v>94640</v>
      </c>
      <c r="O6012" s="169"/>
      <c r="P6012" s="154" t="s">
        <v>4117</v>
      </c>
      <c r="Q6012" s="158" t="s">
        <v>50</v>
      </c>
      <c r="R6012" s="142">
        <f t="shared" si="94"/>
        <v>8</v>
      </c>
    </row>
    <row r="6013" s="109" customFormat="1">
      <c r="A6013" s="119">
        <f>MAX($A$19:A6012)+1</f>
        <v>5995</v>
      </c>
      <c r="B6013" s="120" t="s">
        <v>41</v>
      </c>
      <c r="C6013" s="144" t="s">
        <v>1621</v>
      </c>
      <c r="D6013" s="144" t="s">
        <v>6281</v>
      </c>
      <c r="E6013" s="145" t="s">
        <v>4155</v>
      </c>
      <c r="F6013" s="146" t="s">
        <v>3636</v>
      </c>
      <c r="G6013" s="146" t="s">
        <v>3637</v>
      </c>
      <c r="H6013" s="146" t="s">
        <v>6286</v>
      </c>
      <c r="I6013" s="151" t="s">
        <v>1813</v>
      </c>
      <c r="J6013" s="147">
        <v>3050</v>
      </c>
      <c r="K6013" s="147">
        <v>1710</v>
      </c>
      <c r="L6013" s="148">
        <v>5215500</v>
      </c>
      <c r="M6013" s="120" t="s">
        <v>56</v>
      </c>
      <c r="N6013" s="149">
        <v>417240</v>
      </c>
      <c r="O6013" s="169"/>
      <c r="P6013" s="154" t="s">
        <v>4117</v>
      </c>
      <c r="Q6013" s="158" t="s">
        <v>50</v>
      </c>
      <c r="R6013" s="142">
        <f t="shared" si="94"/>
        <v>8</v>
      </c>
    </row>
    <row r="6014" s="109" customFormat="1">
      <c r="A6014" s="119">
        <f>MAX($A$19:A6013)+1</f>
        <v>5996</v>
      </c>
      <c r="B6014" s="120" t="s">
        <v>41</v>
      </c>
      <c r="C6014" s="144" t="s">
        <v>391</v>
      </c>
      <c r="D6014" s="144" t="s">
        <v>4971</v>
      </c>
      <c r="E6014" s="145" t="s">
        <v>4822</v>
      </c>
      <c r="F6014" s="146" t="s">
        <v>3645</v>
      </c>
      <c r="G6014" s="146" t="s">
        <v>3646</v>
      </c>
      <c r="H6014" s="146" t="s">
        <v>3647</v>
      </c>
      <c r="I6014" s="151" t="s">
        <v>557</v>
      </c>
      <c r="J6014" s="147">
        <v>190000</v>
      </c>
      <c r="K6014" s="147">
        <v>196</v>
      </c>
      <c r="L6014" s="148">
        <v>37240000</v>
      </c>
      <c r="M6014" s="120" t="s">
        <v>56</v>
      </c>
      <c r="N6014" s="149">
        <v>2979200</v>
      </c>
      <c r="O6014" s="169"/>
      <c r="P6014" s="154" t="s">
        <v>4117</v>
      </c>
      <c r="Q6014" s="158" t="s">
        <v>50</v>
      </c>
      <c r="R6014" s="142">
        <f t="shared" si="94"/>
        <v>8</v>
      </c>
    </row>
    <row r="6015" s="109" customFormat="1">
      <c r="A6015" s="119">
        <f>MAX($A$19:A6014)+1</f>
        <v>5997</v>
      </c>
      <c r="B6015" s="120" t="s">
        <v>41</v>
      </c>
      <c r="C6015" s="144" t="s">
        <v>391</v>
      </c>
      <c r="D6015" s="144" t="s">
        <v>4971</v>
      </c>
      <c r="E6015" s="145" t="s">
        <v>4822</v>
      </c>
      <c r="F6015" s="146" t="s">
        <v>3645</v>
      </c>
      <c r="G6015" s="146" t="s">
        <v>3646</v>
      </c>
      <c r="H6015" s="146" t="s">
        <v>3648</v>
      </c>
      <c r="I6015" s="151" t="s">
        <v>557</v>
      </c>
      <c r="J6015" s="147">
        <v>50000</v>
      </c>
      <c r="K6015" s="147">
        <v>278</v>
      </c>
      <c r="L6015" s="148">
        <v>13900000</v>
      </c>
      <c r="M6015" s="120" t="s">
        <v>56</v>
      </c>
      <c r="N6015" s="149">
        <v>1112000</v>
      </c>
      <c r="O6015" s="169"/>
      <c r="P6015" s="154" t="s">
        <v>4117</v>
      </c>
      <c r="Q6015" s="158" t="s">
        <v>50</v>
      </c>
      <c r="R6015" s="142">
        <f t="shared" si="94"/>
        <v>8</v>
      </c>
    </row>
    <row r="6016" s="109" customFormat="1">
      <c r="A6016" s="119">
        <f>MAX($A$19:A6015)+1</f>
        <v>5998</v>
      </c>
      <c r="B6016" s="120" t="s">
        <v>41</v>
      </c>
      <c r="C6016" s="144" t="s">
        <v>391</v>
      </c>
      <c r="D6016" s="144" t="s">
        <v>6287</v>
      </c>
      <c r="E6016" s="145">
        <v>45255</v>
      </c>
      <c r="F6016" s="146" t="s">
        <v>3645</v>
      </c>
      <c r="G6016" s="146" t="s">
        <v>3646</v>
      </c>
      <c r="H6016" s="146" t="s">
        <v>3647</v>
      </c>
      <c r="I6016" s="151" t="s">
        <v>557</v>
      </c>
      <c r="J6016" s="147">
        <v>213900</v>
      </c>
      <c r="K6016" s="147">
        <v>196</v>
      </c>
      <c r="L6016" s="148">
        <v>41924400</v>
      </c>
      <c r="M6016" s="120" t="s">
        <v>56</v>
      </c>
      <c r="N6016" s="149">
        <v>3353952</v>
      </c>
      <c r="O6016" s="169"/>
      <c r="P6016" s="154" t="s">
        <v>4117</v>
      </c>
      <c r="Q6016" s="158" t="s">
        <v>50</v>
      </c>
      <c r="R6016" s="142">
        <f t="shared" si="94"/>
        <v>8</v>
      </c>
    </row>
    <row r="6017" s="109" customFormat="1">
      <c r="A6017" s="119">
        <f>MAX($A$19:A6016)+1</f>
        <v>5999</v>
      </c>
      <c r="B6017" s="120" t="s">
        <v>41</v>
      </c>
      <c r="C6017" s="144" t="s">
        <v>391</v>
      </c>
      <c r="D6017" s="144" t="s">
        <v>1839</v>
      </c>
      <c r="E6017" s="145" t="s">
        <v>4561</v>
      </c>
      <c r="F6017" s="146" t="s">
        <v>3645</v>
      </c>
      <c r="G6017" s="146" t="s">
        <v>3646</v>
      </c>
      <c r="H6017" s="146" t="s">
        <v>3650</v>
      </c>
      <c r="I6017" s="151" t="s">
        <v>3651</v>
      </c>
      <c r="J6017" s="147">
        <v>612826</v>
      </c>
      <c r="K6017" s="147">
        <v>1486</v>
      </c>
      <c r="L6017" s="148">
        <v>910659436</v>
      </c>
      <c r="M6017" s="120" t="s">
        <v>56</v>
      </c>
      <c r="N6017" s="149">
        <v>72852756</v>
      </c>
      <c r="O6017" s="169"/>
      <c r="P6017" s="154" t="s">
        <v>4117</v>
      </c>
      <c r="Q6017" s="158" t="s">
        <v>50</v>
      </c>
      <c r="R6017" s="142">
        <f t="shared" si="94"/>
        <v>8.0000001229878</v>
      </c>
    </row>
    <row r="6018" s="109" customFormat="1">
      <c r="A6018" s="119">
        <f>MAX($A$19:A6017)+1</f>
        <v>6000</v>
      </c>
      <c r="B6018" s="120" t="s">
        <v>41</v>
      </c>
      <c r="C6018" s="144" t="s">
        <v>391</v>
      </c>
      <c r="D6018" s="144" t="s">
        <v>1839</v>
      </c>
      <c r="E6018" s="145" t="s">
        <v>4561</v>
      </c>
      <c r="F6018" s="146" t="s">
        <v>3645</v>
      </c>
      <c r="G6018" s="146" t="s">
        <v>3646</v>
      </c>
      <c r="H6018" s="146" t="s">
        <v>3652</v>
      </c>
      <c r="I6018" s="151" t="s">
        <v>3651</v>
      </c>
      <c r="J6018" s="147">
        <v>620081</v>
      </c>
      <c r="K6018" s="147">
        <v>1746</v>
      </c>
      <c r="L6018" s="148">
        <v>1082661426</v>
      </c>
      <c r="M6018" s="120" t="s">
        <v>56</v>
      </c>
      <c r="N6018" s="149">
        <v>86612915</v>
      </c>
      <c r="O6018" s="169"/>
      <c r="P6018" s="154" t="s">
        <v>4117</v>
      </c>
      <c r="Q6018" s="158" t="s">
        <v>50</v>
      </c>
      <c r="R6018" s="142">
        <f t="shared" si="94"/>
        <v>8.00000008497578</v>
      </c>
    </row>
    <row r="6019" s="109" customFormat="1">
      <c r="A6019" s="119">
        <f>MAX($A$19:A6018)+1</f>
        <v>6001</v>
      </c>
      <c r="B6019" s="120" t="s">
        <v>41</v>
      </c>
      <c r="C6019" s="144" t="s">
        <v>391</v>
      </c>
      <c r="D6019" s="144" t="s">
        <v>1839</v>
      </c>
      <c r="E6019" s="145" t="s">
        <v>4561</v>
      </c>
      <c r="F6019" s="146" t="s">
        <v>3645</v>
      </c>
      <c r="G6019" s="146" t="s">
        <v>3646</v>
      </c>
      <c r="H6019" s="146" t="s">
        <v>3653</v>
      </c>
      <c r="I6019" s="151" t="s">
        <v>3651</v>
      </c>
      <c r="J6019" s="147">
        <v>301900</v>
      </c>
      <c r="K6019" s="147">
        <v>1659</v>
      </c>
      <c r="L6019" s="148">
        <v>500852100</v>
      </c>
      <c r="M6019" s="120" t="s">
        <v>56</v>
      </c>
      <c r="N6019" s="149">
        <v>40068168</v>
      </c>
      <c r="O6019" s="169"/>
      <c r="P6019" s="154" t="s">
        <v>4117</v>
      </c>
      <c r="Q6019" s="158" t="s">
        <v>50</v>
      </c>
      <c r="R6019" s="142">
        <f t="shared" si="94"/>
        <v>8</v>
      </c>
    </row>
    <row r="6020" s="109" customFormat="1">
      <c r="A6020" s="119">
        <f>MAX($A$19:A6019)+1</f>
        <v>6002</v>
      </c>
      <c r="B6020" s="120" t="s">
        <v>41</v>
      </c>
      <c r="C6020" s="144" t="s">
        <v>391</v>
      </c>
      <c r="D6020" s="144" t="s">
        <v>1839</v>
      </c>
      <c r="E6020" s="145" t="s">
        <v>4561</v>
      </c>
      <c r="F6020" s="146" t="s">
        <v>3645</v>
      </c>
      <c r="G6020" s="146" t="s">
        <v>3646</v>
      </c>
      <c r="H6020" s="146" t="s">
        <v>3654</v>
      </c>
      <c r="I6020" s="151" t="s">
        <v>3651</v>
      </c>
      <c r="J6020" s="147">
        <v>86400</v>
      </c>
      <c r="K6020" s="147">
        <v>709</v>
      </c>
      <c r="L6020" s="148">
        <v>61257600</v>
      </c>
      <c r="M6020" s="120" t="s">
        <v>56</v>
      </c>
      <c r="N6020" s="149">
        <v>4900608</v>
      </c>
      <c r="O6020" s="169"/>
      <c r="P6020" s="154" t="s">
        <v>4117</v>
      </c>
      <c r="Q6020" s="158" t="s">
        <v>50</v>
      </c>
      <c r="R6020" s="142">
        <f t="shared" si="94"/>
        <v>8</v>
      </c>
    </row>
    <row r="6021" s="109" customFormat="1">
      <c r="A6021" s="119">
        <f>MAX($A$19:A6020)+1</f>
        <v>6003</v>
      </c>
      <c r="B6021" s="120" t="s">
        <v>41</v>
      </c>
      <c r="C6021" s="144" t="s">
        <v>391</v>
      </c>
      <c r="D6021" s="144" t="s">
        <v>1839</v>
      </c>
      <c r="E6021" s="145" t="s">
        <v>4561</v>
      </c>
      <c r="F6021" s="146" t="s">
        <v>3645</v>
      </c>
      <c r="G6021" s="146" t="s">
        <v>3646</v>
      </c>
      <c r="H6021" s="146" t="s">
        <v>3655</v>
      </c>
      <c r="I6021" s="151" t="s">
        <v>3651</v>
      </c>
      <c r="J6021" s="147">
        <v>38400</v>
      </c>
      <c r="K6021" s="147">
        <v>1412</v>
      </c>
      <c r="L6021" s="148">
        <v>54220800</v>
      </c>
      <c r="M6021" s="120" t="s">
        <v>56</v>
      </c>
      <c r="N6021" s="149">
        <v>4337664</v>
      </c>
      <c r="O6021" s="169"/>
      <c r="P6021" s="154" t="s">
        <v>4117</v>
      </c>
      <c r="Q6021" s="158" t="s">
        <v>50</v>
      </c>
      <c r="R6021" s="142">
        <f t="shared" si="94"/>
        <v>8</v>
      </c>
    </row>
    <row r="6022" s="109" customFormat="1">
      <c r="A6022" s="119">
        <f>MAX($A$19:A6021)+1</f>
        <v>6004</v>
      </c>
      <c r="B6022" s="120" t="s">
        <v>41</v>
      </c>
      <c r="C6022" s="144" t="s">
        <v>391</v>
      </c>
      <c r="D6022" s="144" t="s">
        <v>1839</v>
      </c>
      <c r="E6022" s="145" t="s">
        <v>4561</v>
      </c>
      <c r="F6022" s="146" t="s">
        <v>3645</v>
      </c>
      <c r="G6022" s="146" t="s">
        <v>3646</v>
      </c>
      <c r="H6022" s="146" t="s">
        <v>6288</v>
      </c>
      <c r="I6022" s="151" t="s">
        <v>3651</v>
      </c>
      <c r="J6022" s="147">
        <v>28722</v>
      </c>
      <c r="K6022" s="147">
        <v>1340</v>
      </c>
      <c r="L6022" s="148">
        <v>38487480</v>
      </c>
      <c r="M6022" s="120" t="s">
        <v>56</v>
      </c>
      <c r="N6022" s="149">
        <v>3078996</v>
      </c>
      <c r="O6022" s="169"/>
      <c r="P6022" s="154" t="s">
        <v>4117</v>
      </c>
      <c r="Q6022" s="158" t="s">
        <v>50</v>
      </c>
      <c r="R6022" s="142">
        <f t="shared" si="94"/>
        <v>7.99999376420592</v>
      </c>
    </row>
    <row r="6023" ht="22.5" s="109" customFormat="1">
      <c r="A6023" s="119">
        <f>MAX($A$19:A6022)+1</f>
        <v>6005</v>
      </c>
      <c r="B6023" s="120" t="s">
        <v>41</v>
      </c>
      <c r="C6023" s="144" t="s">
        <v>380</v>
      </c>
      <c r="D6023" s="144" t="s">
        <v>6289</v>
      </c>
      <c r="E6023" s="145">
        <v>45257</v>
      </c>
      <c r="F6023" s="146" t="s">
        <v>382</v>
      </c>
      <c r="G6023" s="146" t="s">
        <v>383</v>
      </c>
      <c r="H6023" s="123" t="s">
        <v>384</v>
      </c>
      <c r="I6023" s="133" t="s">
        <v>47</v>
      </c>
      <c r="J6023" s="147"/>
      <c r="K6023" s="147"/>
      <c r="L6023" s="148">
        <v>14925000</v>
      </c>
      <c r="M6023" s="120" t="s">
        <v>56</v>
      </c>
      <c r="N6023" s="149">
        <v>1194000</v>
      </c>
      <c r="O6023" s="169"/>
      <c r="P6023" s="154" t="s">
        <v>4117</v>
      </c>
      <c r="Q6023" s="158" t="s">
        <v>50</v>
      </c>
      <c r="R6023" s="142">
        <f t="shared" si="94"/>
        <v>8</v>
      </c>
    </row>
    <row r="6024" ht="22.5" s="109" customFormat="1">
      <c r="A6024" s="119">
        <f>MAX($A$19:A6023)+1</f>
        <v>6006</v>
      </c>
      <c r="B6024" s="120" t="s">
        <v>41</v>
      </c>
      <c r="C6024" s="144" t="s">
        <v>380</v>
      </c>
      <c r="D6024" s="144" t="s">
        <v>6290</v>
      </c>
      <c r="E6024" s="145">
        <v>45257</v>
      </c>
      <c r="F6024" s="146" t="s">
        <v>382</v>
      </c>
      <c r="G6024" s="146" t="s">
        <v>383</v>
      </c>
      <c r="H6024" s="123" t="s">
        <v>384</v>
      </c>
      <c r="I6024" s="133" t="s">
        <v>47</v>
      </c>
      <c r="J6024" s="147"/>
      <c r="K6024" s="147"/>
      <c r="L6024" s="148">
        <v>25200000</v>
      </c>
      <c r="M6024" s="120" t="s">
        <v>56</v>
      </c>
      <c r="N6024" s="149">
        <v>2016000</v>
      </c>
      <c r="O6024" s="169"/>
      <c r="P6024" s="154" t="s">
        <v>4117</v>
      </c>
      <c r="Q6024" s="158" t="s">
        <v>50</v>
      </c>
      <c r="R6024" s="142">
        <f t="shared" si="94"/>
        <v>8</v>
      </c>
    </row>
    <row r="6025" s="109" customFormat="1">
      <c r="A6025" s="119">
        <f>MAX($A$19:A6024)+1</f>
        <v>6007</v>
      </c>
      <c r="B6025" s="120" t="s">
        <v>41</v>
      </c>
      <c r="C6025" s="144" t="s">
        <v>541</v>
      </c>
      <c r="D6025" s="144" t="s">
        <v>1493</v>
      </c>
      <c r="E6025" s="145" t="s">
        <v>8992</v>
      </c>
      <c r="F6025" s="123" t="s">
        <v>3558</v>
      </c>
      <c r="G6025" s="146" t="s">
        <v>3559</v>
      </c>
      <c r="H6025" s="146" t="s">
        <v>3579</v>
      </c>
      <c r="I6025" s="151" t="s">
        <v>534</v>
      </c>
      <c r="J6025" s="147">
        <v>19420</v>
      </c>
      <c r="K6025" s="147">
        <v>21654</v>
      </c>
      <c r="L6025" s="148">
        <v>420520680</v>
      </c>
      <c r="M6025" s="120" t="s">
        <v>56</v>
      </c>
      <c r="N6025" s="149">
        <v>33641655</v>
      </c>
      <c r="O6025" s="169"/>
      <c r="P6025" s="154" t="s">
        <v>4117</v>
      </c>
      <c r="Q6025" s="158" t="s">
        <v>50</v>
      </c>
      <c r="R6025" s="142">
        <f t="shared" si="94"/>
        <v>8.00000014268026</v>
      </c>
    </row>
    <row r="6026" ht="22.5" s="109" customFormat="1">
      <c r="A6026" s="119">
        <f>MAX($A$19:A6025)+1</f>
        <v>6008</v>
      </c>
      <c r="B6026" s="120" t="s">
        <v>41</v>
      </c>
      <c r="C6026" s="144" t="s">
        <v>541</v>
      </c>
      <c r="D6026" s="144" t="s">
        <v>1493</v>
      </c>
      <c r="E6026" s="145" t="s">
        <v>8992</v>
      </c>
      <c r="F6026" s="123" t="s">
        <v>3558</v>
      </c>
      <c r="G6026" s="146" t="s">
        <v>3559</v>
      </c>
      <c r="H6026" s="146" t="s">
        <v>3576</v>
      </c>
      <c r="I6026" s="151" t="s">
        <v>534</v>
      </c>
      <c r="J6026" s="147">
        <v>330</v>
      </c>
      <c r="K6026" s="147">
        <v>25876</v>
      </c>
      <c r="L6026" s="148">
        <v>8539080</v>
      </c>
      <c r="M6026" s="120" t="s">
        <v>56</v>
      </c>
      <c r="N6026" s="149">
        <v>683126</v>
      </c>
      <c r="O6026" s="169"/>
      <c r="P6026" s="154" t="s">
        <v>4117</v>
      </c>
      <c r="Q6026" s="158" t="s">
        <v>50</v>
      </c>
      <c r="R6026" s="142">
        <f t="shared" si="94"/>
        <v>7.99999531565461</v>
      </c>
    </row>
    <row r="6027" s="109" customFormat="1">
      <c r="A6027" s="119">
        <f>MAX($A$19:A6026)+1</f>
        <v>6009</v>
      </c>
      <c r="B6027" s="120" t="s">
        <v>41</v>
      </c>
      <c r="C6027" s="144" t="s">
        <v>541</v>
      </c>
      <c r="D6027" s="144" t="s">
        <v>6291</v>
      </c>
      <c r="E6027" s="145">
        <v>45232</v>
      </c>
      <c r="F6027" s="123" t="s">
        <v>3558</v>
      </c>
      <c r="G6027" s="146" t="s">
        <v>3559</v>
      </c>
      <c r="H6027" s="146" t="s">
        <v>3581</v>
      </c>
      <c r="I6027" s="151" t="s">
        <v>534</v>
      </c>
      <c r="J6027" s="147">
        <v>948</v>
      </c>
      <c r="K6027" s="147">
        <v>21419</v>
      </c>
      <c r="L6027" s="148">
        <v>20305212</v>
      </c>
      <c r="M6027" s="120" t="s">
        <v>56</v>
      </c>
      <c r="N6027" s="149">
        <v>1624417</v>
      </c>
      <c r="O6027" s="169"/>
      <c r="P6027" s="154" t="s">
        <v>4117</v>
      </c>
      <c r="Q6027" s="158" t="s">
        <v>50</v>
      </c>
      <c r="R6027" s="142">
        <f t="shared" si="94"/>
        <v>8.00000019699376</v>
      </c>
    </row>
    <row r="6028" s="109" customFormat="1">
      <c r="A6028" s="119">
        <f>MAX($A$19:A6027)+1</f>
        <v>6010</v>
      </c>
      <c r="B6028" s="120" t="s">
        <v>41</v>
      </c>
      <c r="C6028" s="144" t="s">
        <v>541</v>
      </c>
      <c r="D6028" s="144" t="s">
        <v>6292</v>
      </c>
      <c r="E6028" s="145" t="s">
        <v>5407</v>
      </c>
      <c r="F6028" s="123" t="s">
        <v>3558</v>
      </c>
      <c r="G6028" s="146" t="s">
        <v>3559</v>
      </c>
      <c r="H6028" s="146" t="s">
        <v>3579</v>
      </c>
      <c r="I6028" s="151" t="s">
        <v>534</v>
      </c>
      <c r="J6028" s="147">
        <v>2564</v>
      </c>
      <c r="K6028" s="147">
        <v>21764</v>
      </c>
      <c r="L6028" s="148">
        <v>55802896</v>
      </c>
      <c r="M6028" s="120" t="s">
        <v>56</v>
      </c>
      <c r="N6028" s="149">
        <v>4464232</v>
      </c>
      <c r="O6028" s="169"/>
      <c r="P6028" s="154" t="s">
        <v>4117</v>
      </c>
      <c r="Q6028" s="158" t="s">
        <v>50</v>
      </c>
      <c r="R6028" s="142">
        <f t="shared" si="94"/>
        <v>8.00000057344694</v>
      </c>
    </row>
    <row r="6029" s="109" customFormat="1">
      <c r="A6029" s="119">
        <f>MAX($A$19:A6028)+1</f>
        <v>6011</v>
      </c>
      <c r="B6029" s="120" t="s">
        <v>41</v>
      </c>
      <c r="C6029" s="144" t="s">
        <v>541</v>
      </c>
      <c r="D6029" s="144" t="s">
        <v>6292</v>
      </c>
      <c r="E6029" s="145" t="s">
        <v>5407</v>
      </c>
      <c r="F6029" s="123" t="s">
        <v>3558</v>
      </c>
      <c r="G6029" s="146" t="s">
        <v>3559</v>
      </c>
      <c r="H6029" s="146" t="s">
        <v>6254</v>
      </c>
      <c r="I6029" s="151" t="s">
        <v>534</v>
      </c>
      <c r="J6029" s="147">
        <v>197</v>
      </c>
      <c r="K6029" s="147">
        <v>13719</v>
      </c>
      <c r="L6029" s="148">
        <v>2702643</v>
      </c>
      <c r="M6029" s="120" t="s">
        <v>56</v>
      </c>
      <c r="N6029" s="149">
        <v>216212</v>
      </c>
      <c r="O6029" s="169"/>
      <c r="P6029" s="154" t="s">
        <v>4117</v>
      </c>
      <c r="Q6029" s="158" t="s">
        <v>50</v>
      </c>
      <c r="R6029" s="142">
        <f t="shared" si="94"/>
        <v>8.00002072045772</v>
      </c>
    </row>
    <row r="6030" s="109" customFormat="1">
      <c r="A6030" s="119">
        <f>MAX($A$19:A6029)+1</f>
        <v>6012</v>
      </c>
      <c r="B6030" s="120" t="s">
        <v>41</v>
      </c>
      <c r="C6030" s="144" t="s">
        <v>541</v>
      </c>
      <c r="D6030" s="144" t="s">
        <v>6292</v>
      </c>
      <c r="E6030" s="145" t="s">
        <v>5407</v>
      </c>
      <c r="F6030" s="123" t="s">
        <v>3558</v>
      </c>
      <c r="G6030" s="146" t="s">
        <v>3559</v>
      </c>
      <c r="H6030" s="146" t="s">
        <v>3579</v>
      </c>
      <c r="I6030" s="151" t="s">
        <v>534</v>
      </c>
      <c r="J6030" s="147">
        <v>6148</v>
      </c>
      <c r="K6030" s="147">
        <v>21558</v>
      </c>
      <c r="L6030" s="148">
        <v>132538584</v>
      </c>
      <c r="M6030" s="120" t="s">
        <v>56</v>
      </c>
      <c r="N6030" s="149">
        <v>10603087</v>
      </c>
      <c r="O6030" s="169"/>
      <c r="P6030" s="154" t="s">
        <v>4117</v>
      </c>
      <c r="Q6030" s="158" t="s">
        <v>50</v>
      </c>
      <c r="R6030" s="142">
        <f t="shared" si="94"/>
        <v>8.00000021125924</v>
      </c>
    </row>
    <row r="6031" s="109" customFormat="1">
      <c r="A6031" s="119">
        <f>MAX($A$19:A6030)+1</f>
        <v>6013</v>
      </c>
      <c r="B6031" s="120" t="s">
        <v>41</v>
      </c>
      <c r="C6031" s="144" t="s">
        <v>541</v>
      </c>
      <c r="D6031" s="144" t="s">
        <v>6292</v>
      </c>
      <c r="E6031" s="145" t="s">
        <v>5407</v>
      </c>
      <c r="F6031" s="123" t="s">
        <v>3558</v>
      </c>
      <c r="G6031" s="146" t="s">
        <v>3559</v>
      </c>
      <c r="H6031" s="146" t="s">
        <v>3565</v>
      </c>
      <c r="I6031" s="151" t="s">
        <v>534</v>
      </c>
      <c r="J6031" s="147">
        <v>1699</v>
      </c>
      <c r="K6031" s="147">
        <v>18129</v>
      </c>
      <c r="L6031" s="148">
        <v>30801171</v>
      </c>
      <c r="M6031" s="120" t="s">
        <v>56</v>
      </c>
      <c r="N6031" s="149">
        <v>2464094</v>
      </c>
      <c r="O6031" s="169"/>
      <c r="P6031" s="154" t="s">
        <v>4117</v>
      </c>
      <c r="Q6031" s="158" t="s">
        <v>50</v>
      </c>
      <c r="R6031" s="142">
        <f t="shared" si="94"/>
        <v>8.00000103892154</v>
      </c>
    </row>
    <row r="6032" s="109" customFormat="1">
      <c r="A6032" s="119">
        <f>MAX($A$19:A6031)+1</f>
        <v>6014</v>
      </c>
      <c r="B6032" s="120" t="s">
        <v>41</v>
      </c>
      <c r="C6032" s="144" t="s">
        <v>541</v>
      </c>
      <c r="D6032" s="144" t="s">
        <v>6292</v>
      </c>
      <c r="E6032" s="145" t="s">
        <v>5407</v>
      </c>
      <c r="F6032" s="123" t="s">
        <v>3558</v>
      </c>
      <c r="G6032" s="146" t="s">
        <v>3559</v>
      </c>
      <c r="H6032" s="146" t="s">
        <v>3566</v>
      </c>
      <c r="I6032" s="151" t="s">
        <v>534</v>
      </c>
      <c r="J6032" s="147">
        <v>3304</v>
      </c>
      <c r="K6032" s="147">
        <v>18863</v>
      </c>
      <c r="L6032" s="148">
        <v>62323352</v>
      </c>
      <c r="M6032" s="120" t="s">
        <v>56</v>
      </c>
      <c r="N6032" s="149">
        <v>4985867</v>
      </c>
      <c r="O6032" s="169"/>
      <c r="P6032" s="154" t="s">
        <v>4117</v>
      </c>
      <c r="Q6032" s="158" t="s">
        <v>50</v>
      </c>
      <c r="R6032" s="142">
        <f t="shared" si="94"/>
        <v>7.99999813873939</v>
      </c>
    </row>
    <row r="6033" s="109" customFormat="1">
      <c r="A6033" s="119">
        <f>MAX($A$19:A6032)+1</f>
        <v>6015</v>
      </c>
      <c r="B6033" s="120" t="s">
        <v>41</v>
      </c>
      <c r="C6033" s="144" t="s">
        <v>541</v>
      </c>
      <c r="D6033" s="144" t="s">
        <v>6293</v>
      </c>
      <c r="E6033" s="145" t="s">
        <v>4581</v>
      </c>
      <c r="F6033" s="123" t="s">
        <v>3558</v>
      </c>
      <c r="G6033" s="146" t="s">
        <v>3559</v>
      </c>
      <c r="H6033" s="146" t="s">
        <v>3560</v>
      </c>
      <c r="I6033" s="151" t="s">
        <v>534</v>
      </c>
      <c r="J6033" s="147">
        <v>154</v>
      </c>
      <c r="K6033" s="147">
        <v>20715</v>
      </c>
      <c r="L6033" s="148">
        <v>3190110</v>
      </c>
      <c r="M6033" s="120" t="s">
        <v>56</v>
      </c>
      <c r="N6033" s="149">
        <v>255209</v>
      </c>
      <c r="O6033" s="169"/>
      <c r="P6033" s="154" t="s">
        <v>4117</v>
      </c>
      <c r="Q6033" s="158" t="s">
        <v>50</v>
      </c>
      <c r="R6033" s="142">
        <f t="shared" si="94"/>
        <v>8.00000626937629</v>
      </c>
    </row>
    <row r="6034" s="109" customFormat="1">
      <c r="A6034" s="119">
        <f>MAX($A$19:A6033)+1</f>
        <v>6016</v>
      </c>
      <c r="B6034" s="120" t="s">
        <v>41</v>
      </c>
      <c r="C6034" s="144" t="s">
        <v>541</v>
      </c>
      <c r="D6034" s="144" t="s">
        <v>6293</v>
      </c>
      <c r="E6034" s="145" t="s">
        <v>4581</v>
      </c>
      <c r="F6034" s="123" t="s">
        <v>3558</v>
      </c>
      <c r="G6034" s="146" t="s">
        <v>3559</v>
      </c>
      <c r="H6034" s="146" t="s">
        <v>3579</v>
      </c>
      <c r="I6034" s="151" t="s">
        <v>534</v>
      </c>
      <c r="J6034" s="147">
        <v>11138</v>
      </c>
      <c r="K6034" s="147">
        <v>21764</v>
      </c>
      <c r="L6034" s="148">
        <v>242407432</v>
      </c>
      <c r="M6034" s="120" t="s">
        <v>56</v>
      </c>
      <c r="N6034" s="149">
        <v>19392594</v>
      </c>
      <c r="O6034" s="169"/>
      <c r="P6034" s="154" t="s">
        <v>4117</v>
      </c>
      <c r="Q6034" s="158" t="s">
        <v>50</v>
      </c>
      <c r="R6034" s="142">
        <f t="shared" si="94"/>
        <v>7.99999976898398</v>
      </c>
    </row>
    <row r="6035" s="109" customFormat="1">
      <c r="A6035" s="119">
        <f>MAX($A$19:A6034)+1</f>
        <v>6017</v>
      </c>
      <c r="B6035" s="120" t="s">
        <v>41</v>
      </c>
      <c r="C6035" s="144" t="s">
        <v>541</v>
      </c>
      <c r="D6035" s="144" t="s">
        <v>6294</v>
      </c>
      <c r="E6035" s="145" t="s">
        <v>4462</v>
      </c>
      <c r="F6035" s="123" t="s">
        <v>3558</v>
      </c>
      <c r="G6035" s="146" t="s">
        <v>3559</v>
      </c>
      <c r="H6035" s="146" t="s">
        <v>6295</v>
      </c>
      <c r="I6035" s="151" t="s">
        <v>534</v>
      </c>
      <c r="J6035" s="147">
        <v>1011</v>
      </c>
      <c r="K6035" s="147">
        <v>14207</v>
      </c>
      <c r="L6035" s="148">
        <v>14363277</v>
      </c>
      <c r="M6035" s="120" t="s">
        <v>56</v>
      </c>
      <c r="N6035" s="149">
        <v>1149063</v>
      </c>
      <c r="O6035" s="169"/>
      <c r="P6035" s="154" t="s">
        <v>4117</v>
      </c>
      <c r="Q6035" s="158" t="s">
        <v>50</v>
      </c>
      <c r="R6035" s="142">
        <f t="shared" si="94"/>
        <v>8.00000584824758</v>
      </c>
    </row>
    <row r="6036" s="109" customFormat="1">
      <c r="A6036" s="119">
        <f>MAX($A$19:A6035)+1</f>
        <v>6018</v>
      </c>
      <c r="B6036" s="120" t="s">
        <v>41</v>
      </c>
      <c r="C6036" s="144" t="s">
        <v>541</v>
      </c>
      <c r="D6036" s="144" t="s">
        <v>6294</v>
      </c>
      <c r="E6036" s="145" t="s">
        <v>4462</v>
      </c>
      <c r="F6036" s="123" t="s">
        <v>3558</v>
      </c>
      <c r="G6036" s="146" t="s">
        <v>3559</v>
      </c>
      <c r="H6036" s="146" t="s">
        <v>6295</v>
      </c>
      <c r="I6036" s="151" t="s">
        <v>534</v>
      </c>
      <c r="J6036" s="147">
        <v>263</v>
      </c>
      <c r="K6036" s="147">
        <v>14207</v>
      </c>
      <c r="L6036" s="148">
        <v>3736441</v>
      </c>
      <c r="M6036" s="120" t="s">
        <v>56</v>
      </c>
      <c r="N6036" s="149">
        <v>298914</v>
      </c>
      <c r="O6036" s="169"/>
      <c r="P6036" s="154" t="s">
        <v>4117</v>
      </c>
      <c r="Q6036" s="158" t="s">
        <v>50</v>
      </c>
      <c r="R6036" s="142">
        <f t="shared" si="94"/>
        <v>7.99996574280177</v>
      </c>
    </row>
    <row r="6037" ht="22.5" s="109" customFormat="1">
      <c r="A6037" s="119">
        <f>MAX($A$19:A6036)+1</f>
        <v>6019</v>
      </c>
      <c r="B6037" s="120" t="s">
        <v>41</v>
      </c>
      <c r="C6037" s="144" t="s">
        <v>541</v>
      </c>
      <c r="D6037" s="144" t="s">
        <v>6296</v>
      </c>
      <c r="E6037" s="145" t="s">
        <v>4155</v>
      </c>
      <c r="F6037" s="123" t="s">
        <v>3558</v>
      </c>
      <c r="G6037" s="146" t="s">
        <v>3559</v>
      </c>
      <c r="H6037" s="146" t="s">
        <v>3576</v>
      </c>
      <c r="I6037" s="151" t="s">
        <v>534</v>
      </c>
      <c r="J6037" s="147">
        <v>632</v>
      </c>
      <c r="K6037" s="147">
        <v>25758</v>
      </c>
      <c r="L6037" s="148">
        <v>16279056</v>
      </c>
      <c r="M6037" s="120" t="s">
        <v>56</v>
      </c>
      <c r="N6037" s="149">
        <v>1302325</v>
      </c>
      <c r="O6037" s="169"/>
      <c r="P6037" s="154" t="s">
        <v>4117</v>
      </c>
      <c r="Q6037" s="158" t="s">
        <v>50</v>
      </c>
      <c r="R6037" s="142">
        <f t="shared" si="94"/>
        <v>8.00000319428842</v>
      </c>
    </row>
    <row r="6038" s="109" customFormat="1">
      <c r="A6038" s="119">
        <f>MAX($A$19:A6037)+1</f>
        <v>6020</v>
      </c>
      <c r="B6038" s="120" t="s">
        <v>41</v>
      </c>
      <c r="C6038" s="144" t="s">
        <v>541</v>
      </c>
      <c r="D6038" s="144" t="s">
        <v>6296</v>
      </c>
      <c r="E6038" s="145" t="s">
        <v>4155</v>
      </c>
      <c r="F6038" s="123" t="s">
        <v>3558</v>
      </c>
      <c r="G6038" s="146" t="s">
        <v>3559</v>
      </c>
      <c r="H6038" s="146" t="s">
        <v>3568</v>
      </c>
      <c r="I6038" s="151" t="s">
        <v>534</v>
      </c>
      <c r="J6038" s="147">
        <v>14104</v>
      </c>
      <c r="K6038" s="147">
        <v>20412</v>
      </c>
      <c r="L6038" s="148">
        <v>287890848</v>
      </c>
      <c r="M6038" s="120" t="s">
        <v>56</v>
      </c>
      <c r="N6038" s="149">
        <v>23031268</v>
      </c>
      <c r="O6038" s="169"/>
      <c r="P6038" s="154" t="s">
        <v>4117</v>
      </c>
      <c r="Q6038" s="158" t="s">
        <v>50</v>
      </c>
      <c r="R6038" s="142">
        <f t="shared" si="94"/>
        <v>8.00000005557662</v>
      </c>
    </row>
    <row r="6039" s="109" customFormat="1">
      <c r="A6039" s="119">
        <f>MAX($A$19:A6038)+1</f>
        <v>6021</v>
      </c>
      <c r="B6039" s="120" t="s">
        <v>41</v>
      </c>
      <c r="C6039" s="144" t="s">
        <v>541</v>
      </c>
      <c r="D6039" s="144" t="s">
        <v>6296</v>
      </c>
      <c r="E6039" s="145" t="s">
        <v>4155</v>
      </c>
      <c r="F6039" s="123" t="s">
        <v>3558</v>
      </c>
      <c r="G6039" s="146" t="s">
        <v>3559</v>
      </c>
      <c r="H6039" s="146" t="s">
        <v>3579</v>
      </c>
      <c r="I6039" s="151" t="s">
        <v>534</v>
      </c>
      <c r="J6039" s="147">
        <v>6319</v>
      </c>
      <c r="K6039" s="147">
        <v>21384</v>
      </c>
      <c r="L6039" s="148">
        <v>135125496</v>
      </c>
      <c r="M6039" s="120" t="s">
        <v>56</v>
      </c>
      <c r="N6039" s="149">
        <v>10810040</v>
      </c>
      <c r="O6039" s="169"/>
      <c r="P6039" s="154" t="s">
        <v>4117</v>
      </c>
      <c r="Q6039" s="158" t="s">
        <v>50</v>
      </c>
      <c r="R6039" s="142">
        <f t="shared" si="94"/>
        <v>8.00000023681689</v>
      </c>
    </row>
    <row r="6040" s="109" customFormat="1">
      <c r="A6040" s="119">
        <f>MAX($A$19:A6039)+1</f>
        <v>6022</v>
      </c>
      <c r="B6040" s="120" t="s">
        <v>41</v>
      </c>
      <c r="C6040" s="144" t="s">
        <v>541</v>
      </c>
      <c r="D6040" s="144" t="s">
        <v>6296</v>
      </c>
      <c r="E6040" s="145" t="s">
        <v>4155</v>
      </c>
      <c r="F6040" s="123" t="s">
        <v>3558</v>
      </c>
      <c r="G6040" s="146" t="s">
        <v>3559</v>
      </c>
      <c r="H6040" s="146" t="s">
        <v>6254</v>
      </c>
      <c r="I6040" s="151" t="s">
        <v>534</v>
      </c>
      <c r="J6040" s="147">
        <v>12944</v>
      </c>
      <c r="K6040" s="147">
        <v>13608</v>
      </c>
      <c r="L6040" s="148">
        <v>176141952</v>
      </c>
      <c r="M6040" s="120" t="s">
        <v>56</v>
      </c>
      <c r="N6040" s="149">
        <v>14091356</v>
      </c>
      <c r="O6040" s="169"/>
      <c r="P6040" s="154" t="s">
        <v>4117</v>
      </c>
      <c r="Q6040" s="158" t="s">
        <v>50</v>
      </c>
      <c r="R6040" s="142">
        <f t="shared" si="94"/>
        <v>7.99999990916417</v>
      </c>
    </row>
    <row r="6041" s="109" customFormat="1">
      <c r="A6041" s="119">
        <f>MAX($A$19:A6040)+1</f>
        <v>6023</v>
      </c>
      <c r="B6041" s="120" t="s">
        <v>41</v>
      </c>
      <c r="C6041" s="144" t="s">
        <v>541</v>
      </c>
      <c r="D6041" s="144" t="s">
        <v>6296</v>
      </c>
      <c r="E6041" s="145" t="s">
        <v>4155</v>
      </c>
      <c r="F6041" s="123" t="s">
        <v>3558</v>
      </c>
      <c r="G6041" s="146" t="s">
        <v>3559</v>
      </c>
      <c r="H6041" s="146" t="s">
        <v>3565</v>
      </c>
      <c r="I6041" s="151" t="s">
        <v>534</v>
      </c>
      <c r="J6041" s="147">
        <v>891</v>
      </c>
      <c r="K6041" s="147">
        <v>17982</v>
      </c>
      <c r="L6041" s="148">
        <v>16021962</v>
      </c>
      <c r="M6041" s="120" t="s">
        <v>56</v>
      </c>
      <c r="N6041" s="149">
        <v>1281757</v>
      </c>
      <c r="O6041" s="169"/>
      <c r="P6041" s="154" t="s">
        <v>4117</v>
      </c>
      <c r="Q6041" s="158" t="s">
        <v>50</v>
      </c>
      <c r="R6041" s="142">
        <f t="shared" si="94"/>
        <v>8.00000024965732</v>
      </c>
    </row>
    <row r="6042" s="109" customFormat="1">
      <c r="A6042" s="119">
        <f>MAX($A$19:A6041)+1</f>
        <v>6024</v>
      </c>
      <c r="B6042" s="120" t="s">
        <v>41</v>
      </c>
      <c r="C6042" s="144" t="s">
        <v>541</v>
      </c>
      <c r="D6042" s="144" t="s">
        <v>6296</v>
      </c>
      <c r="E6042" s="145" t="s">
        <v>4155</v>
      </c>
      <c r="F6042" s="123" t="s">
        <v>3558</v>
      </c>
      <c r="G6042" s="146" t="s">
        <v>3559</v>
      </c>
      <c r="H6042" s="146" t="s">
        <v>3565</v>
      </c>
      <c r="I6042" s="151" t="s">
        <v>534</v>
      </c>
      <c r="J6042" s="147">
        <v>387</v>
      </c>
      <c r="K6042" s="147">
        <v>17982</v>
      </c>
      <c r="L6042" s="148">
        <v>6959034</v>
      </c>
      <c r="M6042" s="120" t="s">
        <v>56</v>
      </c>
      <c r="N6042" s="149">
        <v>556723</v>
      </c>
      <c r="O6042" s="169"/>
      <c r="P6042" s="154" t="s">
        <v>4117</v>
      </c>
      <c r="Q6042" s="158" t="s">
        <v>50</v>
      </c>
      <c r="R6042" s="142">
        <f t="shared" si="94"/>
        <v>8.00000402354695</v>
      </c>
    </row>
    <row r="6043" s="109" customFormat="1">
      <c r="A6043" s="119">
        <f>MAX($A$19:A6042)+1</f>
        <v>6025</v>
      </c>
      <c r="B6043" s="120" t="s">
        <v>41</v>
      </c>
      <c r="C6043" s="144" t="s">
        <v>541</v>
      </c>
      <c r="D6043" s="144" t="s">
        <v>6296</v>
      </c>
      <c r="E6043" s="145" t="s">
        <v>4155</v>
      </c>
      <c r="F6043" s="123" t="s">
        <v>3558</v>
      </c>
      <c r="G6043" s="146" t="s">
        <v>3559</v>
      </c>
      <c r="H6043" s="146" t="s">
        <v>3565</v>
      </c>
      <c r="I6043" s="151" t="s">
        <v>534</v>
      </c>
      <c r="J6043" s="147">
        <v>181</v>
      </c>
      <c r="K6043" s="147">
        <v>17982</v>
      </c>
      <c r="L6043" s="148">
        <v>3254742</v>
      </c>
      <c r="M6043" s="120" t="s">
        <v>56</v>
      </c>
      <c r="N6043" s="149">
        <v>260378</v>
      </c>
      <c r="O6043" s="169"/>
      <c r="P6043" s="154" t="s">
        <v>4117</v>
      </c>
      <c r="Q6043" s="158" t="s">
        <v>50</v>
      </c>
      <c r="R6043" s="142">
        <f t="shared" si="94"/>
        <v>7.99995821481395</v>
      </c>
    </row>
    <row r="6044" s="109" customFormat="1">
      <c r="A6044" s="119">
        <f>MAX($A$19:A6043)+1</f>
        <v>6026</v>
      </c>
      <c r="B6044" s="120" t="s">
        <v>41</v>
      </c>
      <c r="C6044" s="144" t="s">
        <v>541</v>
      </c>
      <c r="D6044" s="144" t="s">
        <v>6297</v>
      </c>
      <c r="E6044" s="145">
        <v>45259</v>
      </c>
      <c r="F6044" s="123" t="s">
        <v>3558</v>
      </c>
      <c r="G6044" s="146" t="s">
        <v>3559</v>
      </c>
      <c r="H6044" s="146" t="s">
        <v>3581</v>
      </c>
      <c r="I6044" s="151" t="s">
        <v>534</v>
      </c>
      <c r="J6044" s="147">
        <v>958</v>
      </c>
      <c r="K6044" s="147">
        <v>21141</v>
      </c>
      <c r="L6044" s="148">
        <v>20253078</v>
      </c>
      <c r="M6044" s="120" t="s">
        <v>56</v>
      </c>
      <c r="N6044" s="149">
        <v>1620246</v>
      </c>
      <c r="O6044" s="169"/>
      <c r="P6044" s="154" t="s">
        <v>4117</v>
      </c>
      <c r="Q6044" s="158" t="s">
        <v>50</v>
      </c>
      <c r="R6044" s="142">
        <f t="shared" si="94"/>
        <v>7.99999881499494</v>
      </c>
    </row>
    <row r="6045" ht="22.5" s="109" customFormat="1">
      <c r="A6045" s="119">
        <f>MAX($A$19:A6044)+1</f>
        <v>6027</v>
      </c>
      <c r="B6045" s="120" t="s">
        <v>41</v>
      </c>
      <c r="C6045" s="144" t="s">
        <v>3551</v>
      </c>
      <c r="D6045" s="144" t="s">
        <v>6298</v>
      </c>
      <c r="E6045" s="145">
        <v>45240</v>
      </c>
      <c r="F6045" s="146" t="s">
        <v>3553</v>
      </c>
      <c r="G6045" s="146" t="s">
        <v>3554</v>
      </c>
      <c r="H6045" s="146" t="s">
        <v>3555</v>
      </c>
      <c r="I6045" s="151" t="s">
        <v>3556</v>
      </c>
      <c r="J6045" s="147">
        <v>4419</v>
      </c>
      <c r="K6045" s="147">
        <v>63307.2</v>
      </c>
      <c r="L6045" s="148">
        <v>279754517</v>
      </c>
      <c r="M6045" s="120" t="s">
        <v>56</v>
      </c>
      <c r="N6045" s="149">
        <v>22380361</v>
      </c>
      <c r="O6045" s="169"/>
      <c r="P6045" s="154" t="s">
        <v>4117</v>
      </c>
      <c r="Q6045" s="158" t="s">
        <v>50</v>
      </c>
      <c r="R6045" s="142">
        <f t="shared" si="94"/>
        <v>7.99999987131575</v>
      </c>
    </row>
    <row r="6046" s="109" customFormat="1">
      <c r="A6046" s="119">
        <f>MAX($A$19:A6045)+1</f>
        <v>6028</v>
      </c>
      <c r="B6046" s="120" t="s">
        <v>41</v>
      </c>
      <c r="C6046" s="144" t="s">
        <v>3609</v>
      </c>
      <c r="D6046" s="144" t="s">
        <v>2050</v>
      </c>
      <c r="E6046" s="145" t="s">
        <v>4155</v>
      </c>
      <c r="F6046" s="146" t="s">
        <v>3611</v>
      </c>
      <c r="G6046" s="146" t="s">
        <v>3612</v>
      </c>
      <c r="H6046" s="146" t="s">
        <v>3425</v>
      </c>
      <c r="I6046" s="151" t="s">
        <v>98</v>
      </c>
      <c r="J6046" s="147">
        <v>3652</v>
      </c>
      <c r="K6046" s="147">
        <v>2700</v>
      </c>
      <c r="L6046" s="148">
        <v>9860400</v>
      </c>
      <c r="M6046" s="120" t="s">
        <v>56</v>
      </c>
      <c r="N6046" s="149">
        <v>788832</v>
      </c>
      <c r="O6046" s="169"/>
      <c r="P6046" s="154" t="s">
        <v>4117</v>
      </c>
      <c r="Q6046" s="158" t="s">
        <v>50</v>
      </c>
      <c r="R6046" s="142">
        <f t="shared" si="94"/>
        <v>8</v>
      </c>
    </row>
    <row r="6047" s="109" customFormat="1">
      <c r="A6047" s="119">
        <f>MAX($A$19:A6046)+1</f>
        <v>6029</v>
      </c>
      <c r="B6047" s="120" t="s">
        <v>41</v>
      </c>
      <c r="C6047" s="144" t="s">
        <v>3609</v>
      </c>
      <c r="D6047" s="144" t="s">
        <v>2050</v>
      </c>
      <c r="E6047" s="145" t="s">
        <v>4155</v>
      </c>
      <c r="F6047" s="146" t="s">
        <v>3611</v>
      </c>
      <c r="G6047" s="146" t="s">
        <v>3612</v>
      </c>
      <c r="H6047" s="146" t="s">
        <v>6299</v>
      </c>
      <c r="I6047" s="151" t="s">
        <v>98</v>
      </c>
      <c r="J6047" s="147">
        <v>9017</v>
      </c>
      <c r="K6047" s="147">
        <v>2700</v>
      </c>
      <c r="L6047" s="148">
        <v>24345900</v>
      </c>
      <c r="M6047" s="120" t="s">
        <v>56</v>
      </c>
      <c r="N6047" s="149">
        <v>1947672</v>
      </c>
      <c r="O6047" s="169"/>
      <c r="P6047" s="154" t="s">
        <v>4117</v>
      </c>
      <c r="Q6047" s="158" t="s">
        <v>50</v>
      </c>
      <c r="R6047" s="142">
        <f t="shared" si="94"/>
        <v>8</v>
      </c>
    </row>
    <row r="6048" s="109" customFormat="1">
      <c r="A6048" s="119">
        <f>MAX($A$19:A6047)+1</f>
        <v>6030</v>
      </c>
      <c r="B6048" s="120" t="s">
        <v>41</v>
      </c>
      <c r="C6048" s="144" t="s">
        <v>2307</v>
      </c>
      <c r="D6048" s="144" t="s">
        <v>4978</v>
      </c>
      <c r="E6048" s="145" t="s">
        <v>4318</v>
      </c>
      <c r="F6048" s="146" t="s">
        <v>2984</v>
      </c>
      <c r="G6048" s="146" t="s">
        <v>2985</v>
      </c>
      <c r="H6048" s="146" t="s">
        <v>6300</v>
      </c>
      <c r="I6048" s="151" t="s">
        <v>98</v>
      </c>
      <c r="J6048" s="147">
        <v>59980</v>
      </c>
      <c r="K6048" s="147">
        <v>2724</v>
      </c>
      <c r="L6048" s="148">
        <v>163385520</v>
      </c>
      <c r="M6048" s="120" t="s">
        <v>229</v>
      </c>
      <c r="N6048" s="149">
        <v>16338552</v>
      </c>
      <c r="O6048" s="169"/>
      <c r="P6048" s="154" t="s">
        <v>4117</v>
      </c>
      <c r="Q6048" s="158" t="s">
        <v>50</v>
      </c>
      <c r="R6048" s="142">
        <f t="shared" si="94"/>
        <v>10</v>
      </c>
    </row>
    <row r="6049" s="109" customFormat="1">
      <c r="A6049" s="119">
        <f>MAX($A$19:A6048)+1</f>
        <v>6031</v>
      </c>
      <c r="B6049" s="120" t="s">
        <v>41</v>
      </c>
      <c r="C6049" s="144" t="s">
        <v>2307</v>
      </c>
      <c r="D6049" s="144" t="s">
        <v>4978</v>
      </c>
      <c r="E6049" s="145" t="s">
        <v>4318</v>
      </c>
      <c r="F6049" s="146" t="s">
        <v>2984</v>
      </c>
      <c r="G6049" s="146" t="s">
        <v>2985</v>
      </c>
      <c r="H6049" s="146" t="s">
        <v>2987</v>
      </c>
      <c r="I6049" s="151" t="s">
        <v>98</v>
      </c>
      <c r="J6049" s="147">
        <v>50000</v>
      </c>
      <c r="K6049" s="147">
        <v>2323</v>
      </c>
      <c r="L6049" s="148">
        <v>116150000</v>
      </c>
      <c r="M6049" s="120" t="s">
        <v>229</v>
      </c>
      <c r="N6049" s="149">
        <v>11615000</v>
      </c>
      <c r="O6049" s="169"/>
      <c r="P6049" s="154" t="s">
        <v>4117</v>
      </c>
      <c r="Q6049" s="158" t="s">
        <v>50</v>
      </c>
      <c r="R6049" s="142">
        <f t="shared" si="94"/>
        <v>10</v>
      </c>
    </row>
    <row r="6050" s="109" customFormat="1">
      <c r="A6050" s="119">
        <f>MAX($A$19:A6049)+1</f>
        <v>6032</v>
      </c>
      <c r="B6050" s="120" t="s">
        <v>41</v>
      </c>
      <c r="C6050" s="144" t="s">
        <v>2307</v>
      </c>
      <c r="D6050" s="144" t="s">
        <v>3342</v>
      </c>
      <c r="E6050" s="145">
        <v>45250</v>
      </c>
      <c r="F6050" s="146" t="s">
        <v>2984</v>
      </c>
      <c r="G6050" s="146" t="s">
        <v>2985</v>
      </c>
      <c r="H6050" s="146" t="s">
        <v>2987</v>
      </c>
      <c r="I6050" s="151" t="s">
        <v>98</v>
      </c>
      <c r="J6050" s="147">
        <v>50000</v>
      </c>
      <c r="K6050" s="147">
        <v>2323</v>
      </c>
      <c r="L6050" s="148">
        <v>116150000</v>
      </c>
      <c r="M6050" s="120" t="s">
        <v>229</v>
      </c>
      <c r="N6050" s="149">
        <v>11615000</v>
      </c>
      <c r="O6050" s="169"/>
      <c r="P6050" s="154" t="s">
        <v>4117</v>
      </c>
      <c r="Q6050" s="158" t="s">
        <v>50</v>
      </c>
      <c r="R6050" s="142">
        <f t="shared" si="94"/>
        <v>10</v>
      </c>
    </row>
    <row r="6051" ht="22.5" s="109" customFormat="1">
      <c r="A6051" s="119">
        <f>MAX($A$19:A6050)+1</f>
        <v>6033</v>
      </c>
      <c r="B6051" s="120" t="s">
        <v>41</v>
      </c>
      <c r="C6051" s="144"/>
      <c r="D6051" s="144" t="s">
        <v>6301</v>
      </c>
      <c r="E6051" s="145">
        <v>45260</v>
      </c>
      <c r="F6051" s="146" t="s">
        <v>6302</v>
      </c>
      <c r="G6051" s="146" t="s">
        <v>6303</v>
      </c>
      <c r="H6051" s="146" t="s">
        <v>6304</v>
      </c>
      <c r="I6051" s="151" t="s">
        <v>1308</v>
      </c>
      <c r="J6051" s="147">
        <v>2</v>
      </c>
      <c r="K6051" s="147">
        <v>71000000</v>
      </c>
      <c r="L6051" s="148">
        <v>142000000</v>
      </c>
      <c r="M6051" s="120" t="s">
        <v>56</v>
      </c>
      <c r="N6051" s="149">
        <v>11360000</v>
      </c>
      <c r="O6051" s="169"/>
      <c r="P6051" s="154" t="s">
        <v>4117</v>
      </c>
      <c r="Q6051" s="158" t="s">
        <v>50</v>
      </c>
      <c r="R6051" s="142">
        <f t="shared" si="94"/>
        <v>8</v>
      </c>
    </row>
    <row r="6052" s="109" customFormat="1">
      <c r="A6052" s="119">
        <f>MAX($A$19:A6051)+1</f>
        <v>6034</v>
      </c>
      <c r="B6052" s="120" t="s">
        <v>41</v>
      </c>
      <c r="C6052" s="144" t="s">
        <v>4115</v>
      </c>
      <c r="D6052" s="144" t="s">
        <v>6305</v>
      </c>
      <c r="E6052" s="145">
        <v>45222</v>
      </c>
      <c r="F6052" s="146" t="s">
        <v>2900</v>
      </c>
      <c r="G6052" s="146" t="s">
        <v>2901</v>
      </c>
      <c r="H6052" s="146" t="s">
        <v>545</v>
      </c>
      <c r="I6052" s="133" t="s">
        <v>47</v>
      </c>
      <c r="J6052" s="147"/>
      <c r="K6052" s="147"/>
      <c r="L6052" s="148">
        <v>36320000</v>
      </c>
      <c r="M6052" s="120" t="s">
        <v>56</v>
      </c>
      <c r="N6052" s="149">
        <v>2905600</v>
      </c>
      <c r="O6052" s="169"/>
      <c r="P6052" s="154" t="s">
        <v>4117</v>
      </c>
      <c r="Q6052" s="158" t="s">
        <v>50</v>
      </c>
      <c r="R6052" s="142">
        <f t="shared" si="94"/>
        <v>8</v>
      </c>
    </row>
    <row r="6053" ht="33.75" s="109" customFormat="1">
      <c r="A6053" s="119">
        <f>MAX($A$19:A6052)+1</f>
        <v>6035</v>
      </c>
      <c r="B6053" s="120" t="s">
        <v>41</v>
      </c>
      <c r="C6053" s="144" t="s">
        <v>1621</v>
      </c>
      <c r="D6053" s="144" t="s">
        <v>6306</v>
      </c>
      <c r="E6053" s="145" t="s">
        <v>5061</v>
      </c>
      <c r="F6053" s="146" t="s">
        <v>3776</v>
      </c>
      <c r="G6053" s="146" t="s">
        <v>3777</v>
      </c>
      <c r="H6053" s="146" t="s">
        <v>6307</v>
      </c>
      <c r="I6053" s="151" t="s">
        <v>3779</v>
      </c>
      <c r="J6053" s="147">
        <v>2</v>
      </c>
      <c r="K6053" s="147">
        <v>1200000</v>
      </c>
      <c r="L6053" s="148">
        <v>2400000</v>
      </c>
      <c r="M6053" s="155" t="s">
        <v>3780</v>
      </c>
      <c r="N6053" s="149">
        <v>0</v>
      </c>
      <c r="O6053" s="169"/>
      <c r="P6053" s="153" t="s">
        <v>4117</v>
      </c>
      <c r="Q6053" s="156" t="s">
        <v>3724</v>
      </c>
      <c r="R6053" s="142">
        <f t="shared" si="94"/>
        <v>0</v>
      </c>
    </row>
    <row r="6054" ht="22.5" s="109" customFormat="1">
      <c r="A6054" s="119">
        <f>MAX($A$19:A6053)+1</f>
        <v>6036</v>
      </c>
      <c r="B6054" s="120" t="s">
        <v>41</v>
      </c>
      <c r="C6054" s="144" t="s">
        <v>92</v>
      </c>
      <c r="D6054" s="144" t="s">
        <v>5391</v>
      </c>
      <c r="E6054" s="145" t="s">
        <v>4155</v>
      </c>
      <c r="F6054" s="146" t="s">
        <v>6308</v>
      </c>
      <c r="G6054" s="146" t="s">
        <v>6309</v>
      </c>
      <c r="H6054" s="146" t="s">
        <v>6310</v>
      </c>
      <c r="I6054" s="151" t="s">
        <v>6311</v>
      </c>
      <c r="J6054" s="147"/>
      <c r="K6054" s="147"/>
      <c r="L6054" s="148">
        <v>120000000</v>
      </c>
      <c r="M6054" s="155" t="s">
        <v>3780</v>
      </c>
      <c r="N6054" s="149">
        <v>0</v>
      </c>
      <c r="O6054" s="169"/>
      <c r="P6054" s="153" t="s">
        <v>4117</v>
      </c>
      <c r="Q6054" s="156" t="s">
        <v>3724</v>
      </c>
      <c r="R6054" s="142">
        <f t="shared" si="94"/>
        <v>0</v>
      </c>
    </row>
    <row r="6055" ht="22.5" s="109" customFormat="1">
      <c r="A6055" s="119">
        <f>MAX($A$19:A6054)+1</f>
        <v>6037</v>
      </c>
      <c r="B6055" s="120" t="s">
        <v>41</v>
      </c>
      <c r="C6055" s="144" t="s">
        <v>813</v>
      </c>
      <c r="D6055" s="144" t="s">
        <v>6312</v>
      </c>
      <c r="E6055" s="145" t="s">
        <v>4859</v>
      </c>
      <c r="F6055" s="146" t="s">
        <v>6313</v>
      </c>
      <c r="G6055" s="146" t="s">
        <v>6314</v>
      </c>
      <c r="H6055" s="146" t="s">
        <v>6315</v>
      </c>
      <c r="I6055" s="151" t="s">
        <v>3779</v>
      </c>
      <c r="J6055" s="147">
        <v>1</v>
      </c>
      <c r="K6055" s="147">
        <v>3500000</v>
      </c>
      <c r="L6055" s="148">
        <v>3500000</v>
      </c>
      <c r="M6055" s="155" t="s">
        <v>3780</v>
      </c>
      <c r="N6055" s="149">
        <v>0</v>
      </c>
      <c r="O6055" s="169"/>
      <c r="P6055" s="153" t="s">
        <v>4117</v>
      </c>
      <c r="Q6055" s="156" t="s">
        <v>3724</v>
      </c>
      <c r="R6055" s="142">
        <f t="shared" si="94"/>
        <v>0</v>
      </c>
    </row>
    <row r="6056" ht="22.5" s="109" customFormat="1">
      <c r="A6056" s="119">
        <f>MAX($A$19:A6055)+1</f>
        <v>6038</v>
      </c>
      <c r="B6056" s="120" t="s">
        <v>41</v>
      </c>
      <c r="C6056" s="144" t="s">
        <v>3725</v>
      </c>
      <c r="D6056" s="144" t="s">
        <v>6316</v>
      </c>
      <c r="E6056" s="145" t="s">
        <v>4159</v>
      </c>
      <c r="F6056" s="146" t="s">
        <v>3727</v>
      </c>
      <c r="G6056" s="146" t="s">
        <v>3728</v>
      </c>
      <c r="H6056" s="123" t="s">
        <v>3729</v>
      </c>
      <c r="I6056" s="133" t="s">
        <v>1308</v>
      </c>
      <c r="J6056" s="147"/>
      <c r="K6056" s="147"/>
      <c r="L6056" s="148">
        <v>27767602</v>
      </c>
      <c r="M6056" s="155">
        <v>0</v>
      </c>
      <c r="N6056" s="149">
        <v>0</v>
      </c>
      <c r="O6056" s="169"/>
      <c r="P6056" s="153" t="s">
        <v>4117</v>
      </c>
      <c r="Q6056" s="156" t="s">
        <v>3724</v>
      </c>
      <c r="R6056" s="142">
        <f t="shared" si="94"/>
        <v>0</v>
      </c>
    </row>
    <row r="6057" s="109" customFormat="1">
      <c r="A6057" s="119">
        <f>MAX($A$19:A6056)+1</f>
        <v>6039</v>
      </c>
      <c r="B6057" s="120" t="s">
        <v>41</v>
      </c>
      <c r="C6057" s="144" t="s">
        <v>1530</v>
      </c>
      <c r="D6057" s="144" t="s">
        <v>6317</v>
      </c>
      <c r="E6057" s="145" t="s">
        <v>8985</v>
      </c>
      <c r="F6057" s="123" t="s">
        <v>2418</v>
      </c>
      <c r="G6057" s="146" t="s">
        <v>2419</v>
      </c>
      <c r="H6057" s="123" t="s">
        <v>3731</v>
      </c>
      <c r="I6057" s="133" t="s">
        <v>47</v>
      </c>
      <c r="J6057" s="147"/>
      <c r="K6057" s="147"/>
      <c r="L6057" s="148">
        <v>7440000</v>
      </c>
      <c r="M6057" s="155">
        <v>0</v>
      </c>
      <c r="N6057" s="149">
        <v>0</v>
      </c>
      <c r="O6057" s="169"/>
      <c r="P6057" s="153" t="s">
        <v>4117</v>
      </c>
      <c r="Q6057" s="156" t="s">
        <v>3724</v>
      </c>
      <c r="R6057" s="142">
        <f t="shared" si="94"/>
        <v>0</v>
      </c>
    </row>
    <row r="6058" s="109" customFormat="1">
      <c r="A6058" s="119">
        <f>MAX($A$19:A6057)+1</f>
        <v>6040</v>
      </c>
      <c r="B6058" s="120" t="s">
        <v>41</v>
      </c>
      <c r="C6058" s="144" t="s">
        <v>1530</v>
      </c>
      <c r="D6058" s="144" t="s">
        <v>6318</v>
      </c>
      <c r="E6058" s="145" t="s">
        <v>8992</v>
      </c>
      <c r="F6058" s="123" t="s">
        <v>2418</v>
      </c>
      <c r="G6058" s="146" t="s">
        <v>2419</v>
      </c>
      <c r="H6058" s="123" t="s">
        <v>3731</v>
      </c>
      <c r="I6058" s="133" t="s">
        <v>47</v>
      </c>
      <c r="J6058" s="147"/>
      <c r="K6058" s="147"/>
      <c r="L6058" s="148">
        <v>1240000</v>
      </c>
      <c r="M6058" s="155">
        <v>0</v>
      </c>
      <c r="N6058" s="149">
        <v>0</v>
      </c>
      <c r="O6058" s="169"/>
      <c r="P6058" s="153" t="s">
        <v>4117</v>
      </c>
      <c r="Q6058" s="156" t="s">
        <v>3724</v>
      </c>
      <c r="R6058" s="142">
        <f t="shared" si="94"/>
        <v>0</v>
      </c>
    </row>
    <row r="6059" s="109" customFormat="1">
      <c r="A6059" s="119">
        <f>MAX($A$19:A6058)+1</f>
        <v>6041</v>
      </c>
      <c r="B6059" s="120" t="s">
        <v>41</v>
      </c>
      <c r="C6059" s="144" t="s">
        <v>1530</v>
      </c>
      <c r="D6059" s="144" t="s">
        <v>6319</v>
      </c>
      <c r="E6059" s="145" t="s">
        <v>8992</v>
      </c>
      <c r="F6059" s="123" t="s">
        <v>2418</v>
      </c>
      <c r="G6059" s="146" t="s">
        <v>2419</v>
      </c>
      <c r="H6059" s="123" t="s">
        <v>3731</v>
      </c>
      <c r="I6059" s="133" t="s">
        <v>47</v>
      </c>
      <c r="J6059" s="147"/>
      <c r="K6059" s="147"/>
      <c r="L6059" s="148">
        <v>1240000</v>
      </c>
      <c r="M6059" s="155">
        <v>0</v>
      </c>
      <c r="N6059" s="149">
        <v>0</v>
      </c>
      <c r="O6059" s="169"/>
      <c r="P6059" s="153" t="s">
        <v>4117</v>
      </c>
      <c r="Q6059" s="156" t="s">
        <v>3724</v>
      </c>
      <c r="R6059" s="142">
        <f t="shared" si="94"/>
        <v>0</v>
      </c>
    </row>
    <row r="6060" s="109" customFormat="1">
      <c r="A6060" s="119">
        <f>MAX($A$19:A6059)+1</f>
        <v>6042</v>
      </c>
      <c r="B6060" s="120" t="s">
        <v>41</v>
      </c>
      <c r="C6060" s="144" t="s">
        <v>1530</v>
      </c>
      <c r="D6060" s="144" t="s">
        <v>6320</v>
      </c>
      <c r="E6060" s="145" t="s">
        <v>8992</v>
      </c>
      <c r="F6060" s="123" t="s">
        <v>2418</v>
      </c>
      <c r="G6060" s="146" t="s">
        <v>2419</v>
      </c>
      <c r="H6060" s="123" t="s">
        <v>3731</v>
      </c>
      <c r="I6060" s="133" t="s">
        <v>47</v>
      </c>
      <c r="J6060" s="147"/>
      <c r="K6060" s="147"/>
      <c r="L6060" s="148">
        <v>119536</v>
      </c>
      <c r="M6060" s="155">
        <v>0</v>
      </c>
      <c r="N6060" s="149">
        <v>0</v>
      </c>
      <c r="O6060" s="169"/>
      <c r="P6060" s="153" t="s">
        <v>4117</v>
      </c>
      <c r="Q6060" s="156" t="s">
        <v>3724</v>
      </c>
      <c r="R6060" s="142">
        <f t="shared" si="94"/>
        <v>0</v>
      </c>
    </row>
    <row r="6061" s="109" customFormat="1">
      <c r="A6061" s="119">
        <f>MAX($A$19:A6060)+1</f>
        <v>6043</v>
      </c>
      <c r="B6061" s="120" t="s">
        <v>41</v>
      </c>
      <c r="C6061" s="144" t="s">
        <v>1530</v>
      </c>
      <c r="D6061" s="144" t="s">
        <v>6321</v>
      </c>
      <c r="E6061" s="145" t="s">
        <v>8992</v>
      </c>
      <c r="F6061" s="123" t="s">
        <v>2418</v>
      </c>
      <c r="G6061" s="146" t="s">
        <v>2419</v>
      </c>
      <c r="H6061" s="123" t="s">
        <v>3731</v>
      </c>
      <c r="I6061" s="133" t="s">
        <v>47</v>
      </c>
      <c r="J6061" s="147"/>
      <c r="K6061" s="147"/>
      <c r="L6061" s="148">
        <v>165475520</v>
      </c>
      <c r="M6061" s="155">
        <v>0</v>
      </c>
      <c r="N6061" s="149">
        <v>0</v>
      </c>
      <c r="O6061" s="169"/>
      <c r="P6061" s="153" t="s">
        <v>4117</v>
      </c>
      <c r="Q6061" s="156" t="s">
        <v>3724</v>
      </c>
      <c r="R6061" s="142">
        <f t="shared" si="94"/>
        <v>0</v>
      </c>
    </row>
    <row r="6062" s="109" customFormat="1">
      <c r="A6062" s="119">
        <f>MAX($A$19:A6061)+1</f>
        <v>6044</v>
      </c>
      <c r="B6062" s="120" t="s">
        <v>41</v>
      </c>
      <c r="C6062" s="144" t="s">
        <v>1530</v>
      </c>
      <c r="D6062" s="144" t="s">
        <v>6322</v>
      </c>
      <c r="E6062" s="145" t="s">
        <v>4859</v>
      </c>
      <c r="F6062" s="123" t="s">
        <v>2418</v>
      </c>
      <c r="G6062" s="146" t="s">
        <v>2419</v>
      </c>
      <c r="H6062" s="123" t="s">
        <v>3731</v>
      </c>
      <c r="I6062" s="133" t="s">
        <v>47</v>
      </c>
      <c r="J6062" s="147"/>
      <c r="K6062" s="147"/>
      <c r="L6062" s="148">
        <v>2480000</v>
      </c>
      <c r="M6062" s="155">
        <v>0</v>
      </c>
      <c r="N6062" s="149">
        <v>0</v>
      </c>
      <c r="O6062" s="169"/>
      <c r="P6062" s="153" t="s">
        <v>4117</v>
      </c>
      <c r="Q6062" s="156" t="s">
        <v>3724</v>
      </c>
      <c r="R6062" s="142">
        <f t="shared" si="94"/>
        <v>0</v>
      </c>
    </row>
    <row r="6063" s="109" customFormat="1">
      <c r="A6063" s="119">
        <f>MAX($A$19:A6062)+1</f>
        <v>6045</v>
      </c>
      <c r="B6063" s="120" t="s">
        <v>41</v>
      </c>
      <c r="C6063" s="144" t="s">
        <v>1530</v>
      </c>
      <c r="D6063" s="144" t="s">
        <v>6323</v>
      </c>
      <c r="E6063" s="145" t="s">
        <v>4859</v>
      </c>
      <c r="F6063" s="123" t="s">
        <v>2418</v>
      </c>
      <c r="G6063" s="146" t="s">
        <v>2419</v>
      </c>
      <c r="H6063" s="123" t="s">
        <v>3731</v>
      </c>
      <c r="I6063" s="133" t="s">
        <v>47</v>
      </c>
      <c r="J6063" s="147"/>
      <c r="K6063" s="147"/>
      <c r="L6063" s="148">
        <v>2480000</v>
      </c>
      <c r="M6063" s="155">
        <v>0</v>
      </c>
      <c r="N6063" s="149">
        <v>0</v>
      </c>
      <c r="O6063" s="169"/>
      <c r="P6063" s="153" t="s">
        <v>4117</v>
      </c>
      <c r="Q6063" s="156" t="s">
        <v>3724</v>
      </c>
      <c r="R6063" s="142">
        <f ref="R6063:R6126" t="shared" si="95">N6063/L6063*100</f>
        <v>0</v>
      </c>
    </row>
    <row r="6064" s="109" customFormat="1">
      <c r="A6064" s="119">
        <f>MAX($A$19:A6063)+1</f>
        <v>6046</v>
      </c>
      <c r="B6064" s="120" t="s">
        <v>41</v>
      </c>
      <c r="C6064" s="144" t="s">
        <v>1530</v>
      </c>
      <c r="D6064" s="144" t="s">
        <v>6324</v>
      </c>
      <c r="E6064" s="145" t="s">
        <v>4859</v>
      </c>
      <c r="F6064" s="123" t="s">
        <v>2418</v>
      </c>
      <c r="G6064" s="146" t="s">
        <v>2419</v>
      </c>
      <c r="H6064" s="123" t="s">
        <v>3731</v>
      </c>
      <c r="I6064" s="133" t="s">
        <v>47</v>
      </c>
      <c r="J6064" s="147"/>
      <c r="K6064" s="147"/>
      <c r="L6064" s="148">
        <v>409696</v>
      </c>
      <c r="M6064" s="155">
        <v>0</v>
      </c>
      <c r="N6064" s="149">
        <v>0</v>
      </c>
      <c r="O6064" s="169"/>
      <c r="P6064" s="153" t="s">
        <v>4117</v>
      </c>
      <c r="Q6064" s="156" t="s">
        <v>3724</v>
      </c>
      <c r="R6064" s="142">
        <f t="shared" si="95"/>
        <v>0</v>
      </c>
    </row>
    <row r="6065" s="109" customFormat="1">
      <c r="A6065" s="119">
        <f>MAX($A$19:A6064)+1</f>
        <v>6047</v>
      </c>
      <c r="B6065" s="120" t="s">
        <v>41</v>
      </c>
      <c r="C6065" s="144" t="s">
        <v>1530</v>
      </c>
      <c r="D6065" s="144" t="s">
        <v>6325</v>
      </c>
      <c r="E6065" s="145" t="s">
        <v>4859</v>
      </c>
      <c r="F6065" s="123" t="s">
        <v>2418</v>
      </c>
      <c r="G6065" s="146" t="s">
        <v>2419</v>
      </c>
      <c r="H6065" s="123" t="s">
        <v>3731</v>
      </c>
      <c r="I6065" s="133" t="s">
        <v>47</v>
      </c>
      <c r="J6065" s="147"/>
      <c r="K6065" s="147"/>
      <c r="L6065" s="148">
        <v>8593200</v>
      </c>
      <c r="M6065" s="155">
        <v>0</v>
      </c>
      <c r="N6065" s="149">
        <v>0</v>
      </c>
      <c r="O6065" s="169"/>
      <c r="P6065" s="153" t="s">
        <v>4117</v>
      </c>
      <c r="Q6065" s="156" t="s">
        <v>3724</v>
      </c>
      <c r="R6065" s="142">
        <f t="shared" si="95"/>
        <v>0</v>
      </c>
    </row>
    <row r="6066" s="109" customFormat="1">
      <c r="A6066" s="119">
        <f>MAX($A$19:A6065)+1</f>
        <v>6048</v>
      </c>
      <c r="B6066" s="120" t="s">
        <v>41</v>
      </c>
      <c r="C6066" s="144" t="s">
        <v>1530</v>
      </c>
      <c r="D6066" s="144" t="s">
        <v>6326</v>
      </c>
      <c r="E6066" s="145" t="s">
        <v>5347</v>
      </c>
      <c r="F6066" s="123" t="s">
        <v>2418</v>
      </c>
      <c r="G6066" s="146" t="s">
        <v>2419</v>
      </c>
      <c r="H6066" s="123" t="s">
        <v>3731</v>
      </c>
      <c r="I6066" s="133" t="s">
        <v>47</v>
      </c>
      <c r="J6066" s="147"/>
      <c r="K6066" s="147"/>
      <c r="L6066" s="148">
        <v>22484400</v>
      </c>
      <c r="M6066" s="155">
        <v>0</v>
      </c>
      <c r="N6066" s="149">
        <v>0</v>
      </c>
      <c r="O6066" s="169"/>
      <c r="P6066" s="153" t="s">
        <v>4117</v>
      </c>
      <c r="Q6066" s="156" t="s">
        <v>3724</v>
      </c>
      <c r="R6066" s="142">
        <f t="shared" si="95"/>
        <v>0</v>
      </c>
    </row>
    <row r="6067" s="109" customFormat="1">
      <c r="A6067" s="119">
        <f>MAX($A$19:A6066)+1</f>
        <v>6049</v>
      </c>
      <c r="B6067" s="120" t="s">
        <v>41</v>
      </c>
      <c r="C6067" s="144" t="s">
        <v>1530</v>
      </c>
      <c r="D6067" s="144" t="s">
        <v>6327</v>
      </c>
      <c r="E6067" s="145" t="s">
        <v>5347</v>
      </c>
      <c r="F6067" s="123" t="s">
        <v>2418</v>
      </c>
      <c r="G6067" s="146" t="s">
        <v>2419</v>
      </c>
      <c r="H6067" s="123" t="s">
        <v>3731</v>
      </c>
      <c r="I6067" s="133" t="s">
        <v>47</v>
      </c>
      <c r="J6067" s="147"/>
      <c r="K6067" s="147"/>
      <c r="L6067" s="148">
        <v>8085000</v>
      </c>
      <c r="M6067" s="155">
        <v>0</v>
      </c>
      <c r="N6067" s="149">
        <v>0</v>
      </c>
      <c r="O6067" s="169"/>
      <c r="P6067" s="153" t="s">
        <v>4117</v>
      </c>
      <c r="Q6067" s="156" t="s">
        <v>3724</v>
      </c>
      <c r="R6067" s="142">
        <f t="shared" si="95"/>
        <v>0</v>
      </c>
    </row>
    <row r="6068" s="109" customFormat="1">
      <c r="A6068" s="119">
        <f>MAX($A$19:A6067)+1</f>
        <v>6050</v>
      </c>
      <c r="B6068" s="120" t="s">
        <v>41</v>
      </c>
      <c r="C6068" s="144" t="s">
        <v>1530</v>
      </c>
      <c r="D6068" s="144" t="s">
        <v>6328</v>
      </c>
      <c r="E6068" s="145" t="s">
        <v>5029</v>
      </c>
      <c r="F6068" s="123" t="s">
        <v>2418</v>
      </c>
      <c r="G6068" s="146" t="s">
        <v>2419</v>
      </c>
      <c r="H6068" s="123" t="s">
        <v>3731</v>
      </c>
      <c r="I6068" s="133" t="s">
        <v>47</v>
      </c>
      <c r="J6068" s="147"/>
      <c r="K6068" s="147"/>
      <c r="L6068" s="148">
        <v>2976000</v>
      </c>
      <c r="M6068" s="155">
        <v>0</v>
      </c>
      <c r="N6068" s="149">
        <v>0</v>
      </c>
      <c r="O6068" s="169"/>
      <c r="P6068" s="153" t="s">
        <v>4117</v>
      </c>
      <c r="Q6068" s="156" t="s">
        <v>3724</v>
      </c>
      <c r="R6068" s="142">
        <f t="shared" si="95"/>
        <v>0</v>
      </c>
    </row>
    <row r="6069" s="109" customFormat="1">
      <c r="A6069" s="119">
        <f>MAX($A$19:A6068)+1</f>
        <v>6051</v>
      </c>
      <c r="B6069" s="120" t="s">
        <v>41</v>
      </c>
      <c r="C6069" s="144" t="s">
        <v>1530</v>
      </c>
      <c r="D6069" s="144" t="s">
        <v>6329</v>
      </c>
      <c r="E6069" s="145" t="s">
        <v>4556</v>
      </c>
      <c r="F6069" s="123" t="s">
        <v>2418</v>
      </c>
      <c r="G6069" s="146" t="s">
        <v>2419</v>
      </c>
      <c r="H6069" s="123" t="s">
        <v>3731</v>
      </c>
      <c r="I6069" s="133" t="s">
        <v>47</v>
      </c>
      <c r="J6069" s="147"/>
      <c r="K6069" s="147"/>
      <c r="L6069" s="148">
        <v>2976000</v>
      </c>
      <c r="M6069" s="155">
        <v>0</v>
      </c>
      <c r="N6069" s="149">
        <v>0</v>
      </c>
      <c r="O6069" s="169"/>
      <c r="P6069" s="153" t="s">
        <v>4117</v>
      </c>
      <c r="Q6069" s="156" t="s">
        <v>3724</v>
      </c>
      <c r="R6069" s="142">
        <f t="shared" si="95"/>
        <v>0</v>
      </c>
    </row>
    <row r="6070" s="109" customFormat="1">
      <c r="A6070" s="119">
        <f>MAX($A$19:A6069)+1</f>
        <v>6052</v>
      </c>
      <c r="B6070" s="120" t="s">
        <v>41</v>
      </c>
      <c r="C6070" s="144" t="s">
        <v>1530</v>
      </c>
      <c r="D6070" s="144" t="s">
        <v>6330</v>
      </c>
      <c r="E6070" s="145" t="s">
        <v>4558</v>
      </c>
      <c r="F6070" s="123" t="s">
        <v>2418</v>
      </c>
      <c r="G6070" s="146" t="s">
        <v>2419</v>
      </c>
      <c r="H6070" s="123" t="s">
        <v>3731</v>
      </c>
      <c r="I6070" s="133" t="s">
        <v>47</v>
      </c>
      <c r="J6070" s="147"/>
      <c r="K6070" s="147"/>
      <c r="L6070" s="148">
        <v>1240000</v>
      </c>
      <c r="M6070" s="155">
        <v>0</v>
      </c>
      <c r="N6070" s="149">
        <v>0</v>
      </c>
      <c r="O6070" s="169"/>
      <c r="P6070" s="153" t="s">
        <v>4117</v>
      </c>
      <c r="Q6070" s="156" t="s">
        <v>3724</v>
      </c>
      <c r="R6070" s="142">
        <f t="shared" si="95"/>
        <v>0</v>
      </c>
    </row>
    <row r="6071" s="109" customFormat="1">
      <c r="A6071" s="119">
        <f>MAX($A$19:A6070)+1</f>
        <v>6053</v>
      </c>
      <c r="B6071" s="120" t="s">
        <v>41</v>
      </c>
      <c r="C6071" s="144" t="s">
        <v>1530</v>
      </c>
      <c r="D6071" s="144" t="s">
        <v>6331</v>
      </c>
      <c r="E6071" s="145" t="s">
        <v>4558</v>
      </c>
      <c r="F6071" s="123" t="s">
        <v>2418</v>
      </c>
      <c r="G6071" s="146" t="s">
        <v>2419</v>
      </c>
      <c r="H6071" s="123" t="s">
        <v>3731</v>
      </c>
      <c r="I6071" s="133" t="s">
        <v>47</v>
      </c>
      <c r="J6071" s="147"/>
      <c r="K6071" s="147"/>
      <c r="L6071" s="148">
        <v>417136</v>
      </c>
      <c r="M6071" s="155">
        <v>0</v>
      </c>
      <c r="N6071" s="149">
        <v>0</v>
      </c>
      <c r="O6071" s="169"/>
      <c r="P6071" s="153" t="s">
        <v>4117</v>
      </c>
      <c r="Q6071" s="156" t="s">
        <v>3724</v>
      </c>
      <c r="R6071" s="142">
        <f t="shared" si="95"/>
        <v>0</v>
      </c>
    </row>
    <row r="6072" s="109" customFormat="1">
      <c r="A6072" s="119">
        <f>MAX($A$19:A6071)+1</f>
        <v>6054</v>
      </c>
      <c r="B6072" s="120" t="s">
        <v>41</v>
      </c>
      <c r="C6072" s="144" t="s">
        <v>1530</v>
      </c>
      <c r="D6072" s="144" t="s">
        <v>6332</v>
      </c>
      <c r="E6072" s="145" t="s">
        <v>4558</v>
      </c>
      <c r="F6072" s="123" t="s">
        <v>2418</v>
      </c>
      <c r="G6072" s="146" t="s">
        <v>2419</v>
      </c>
      <c r="H6072" s="123" t="s">
        <v>3731</v>
      </c>
      <c r="I6072" s="133" t="s">
        <v>47</v>
      </c>
      <c r="J6072" s="147"/>
      <c r="K6072" s="147"/>
      <c r="L6072" s="148">
        <v>74400</v>
      </c>
      <c r="M6072" s="155">
        <v>0</v>
      </c>
      <c r="N6072" s="149">
        <v>0</v>
      </c>
      <c r="O6072" s="169"/>
      <c r="P6072" s="153" t="s">
        <v>4117</v>
      </c>
      <c r="Q6072" s="156" t="s">
        <v>3724</v>
      </c>
      <c r="R6072" s="142">
        <f t="shared" si="95"/>
        <v>0</v>
      </c>
    </row>
    <row r="6073" s="109" customFormat="1">
      <c r="A6073" s="119">
        <f>MAX($A$19:A6072)+1</f>
        <v>6055</v>
      </c>
      <c r="B6073" s="120" t="s">
        <v>41</v>
      </c>
      <c r="C6073" s="144" t="s">
        <v>1530</v>
      </c>
      <c r="D6073" s="144" t="s">
        <v>6333</v>
      </c>
      <c r="E6073" s="145" t="s">
        <v>4462</v>
      </c>
      <c r="F6073" s="123" t="s">
        <v>2418</v>
      </c>
      <c r="G6073" s="146" t="s">
        <v>2419</v>
      </c>
      <c r="H6073" s="123" t="s">
        <v>3731</v>
      </c>
      <c r="I6073" s="133" t="s">
        <v>47</v>
      </c>
      <c r="J6073" s="147"/>
      <c r="K6073" s="147"/>
      <c r="L6073" s="148">
        <v>32953248</v>
      </c>
      <c r="M6073" s="155">
        <v>0</v>
      </c>
      <c r="N6073" s="149">
        <v>0</v>
      </c>
      <c r="O6073" s="169"/>
      <c r="P6073" s="153" t="s">
        <v>4117</v>
      </c>
      <c r="Q6073" s="156" t="s">
        <v>3724</v>
      </c>
      <c r="R6073" s="142">
        <f t="shared" si="95"/>
        <v>0</v>
      </c>
    </row>
    <row r="6074" s="109" customFormat="1">
      <c r="A6074" s="119">
        <f>MAX($A$19:A6073)+1</f>
        <v>6056</v>
      </c>
      <c r="B6074" s="120" t="s">
        <v>41</v>
      </c>
      <c r="C6074" s="144" t="s">
        <v>1530</v>
      </c>
      <c r="D6074" s="144" t="s">
        <v>6334</v>
      </c>
      <c r="E6074" s="145" t="s">
        <v>4462</v>
      </c>
      <c r="F6074" s="123" t="s">
        <v>2418</v>
      </c>
      <c r="G6074" s="146" t="s">
        <v>2419</v>
      </c>
      <c r="H6074" s="123" t="s">
        <v>3731</v>
      </c>
      <c r="I6074" s="133" t="s">
        <v>47</v>
      </c>
      <c r="J6074" s="147"/>
      <c r="K6074" s="147"/>
      <c r="L6074" s="148">
        <v>9548000</v>
      </c>
      <c r="M6074" s="155">
        <v>0</v>
      </c>
      <c r="N6074" s="149">
        <v>0</v>
      </c>
      <c r="O6074" s="169"/>
      <c r="P6074" s="153" t="s">
        <v>4117</v>
      </c>
      <c r="Q6074" s="156" t="s">
        <v>3724</v>
      </c>
      <c r="R6074" s="142">
        <f t="shared" si="95"/>
        <v>0</v>
      </c>
    </row>
    <row r="6075" s="109" customFormat="1">
      <c r="A6075" s="119">
        <f>MAX($A$19:A6074)+1</f>
        <v>6057</v>
      </c>
      <c r="B6075" s="120" t="s">
        <v>41</v>
      </c>
      <c r="C6075" s="144" t="s">
        <v>1530</v>
      </c>
      <c r="D6075" s="144" t="s">
        <v>6335</v>
      </c>
      <c r="E6075" s="145" t="s">
        <v>4462</v>
      </c>
      <c r="F6075" s="123" t="s">
        <v>2418</v>
      </c>
      <c r="G6075" s="146" t="s">
        <v>2419</v>
      </c>
      <c r="H6075" s="123" t="s">
        <v>3731</v>
      </c>
      <c r="I6075" s="133" t="s">
        <v>47</v>
      </c>
      <c r="J6075" s="147"/>
      <c r="K6075" s="147"/>
      <c r="L6075" s="148">
        <v>6374840</v>
      </c>
      <c r="M6075" s="155">
        <v>0</v>
      </c>
      <c r="N6075" s="149">
        <v>0</v>
      </c>
      <c r="O6075" s="169"/>
      <c r="P6075" s="153" t="s">
        <v>4117</v>
      </c>
      <c r="Q6075" s="156" t="s">
        <v>3724</v>
      </c>
      <c r="R6075" s="142">
        <f t="shared" si="95"/>
        <v>0</v>
      </c>
    </row>
    <row r="6076" s="109" customFormat="1">
      <c r="A6076" s="119">
        <f>MAX($A$19:A6075)+1</f>
        <v>6058</v>
      </c>
      <c r="B6076" s="120" t="s">
        <v>41</v>
      </c>
      <c r="C6076" s="144" t="s">
        <v>1530</v>
      </c>
      <c r="D6076" s="144" t="s">
        <v>6336</v>
      </c>
      <c r="E6076" s="145" t="s">
        <v>4462</v>
      </c>
      <c r="F6076" s="123" t="s">
        <v>2418</v>
      </c>
      <c r="G6076" s="146" t="s">
        <v>2419</v>
      </c>
      <c r="H6076" s="123" t="s">
        <v>3731</v>
      </c>
      <c r="I6076" s="133" t="s">
        <v>47</v>
      </c>
      <c r="J6076" s="147"/>
      <c r="K6076" s="147"/>
      <c r="L6076" s="148">
        <v>29140000</v>
      </c>
      <c r="M6076" s="155">
        <v>0</v>
      </c>
      <c r="N6076" s="149">
        <v>0</v>
      </c>
      <c r="O6076" s="169"/>
      <c r="P6076" s="153" t="s">
        <v>4117</v>
      </c>
      <c r="Q6076" s="156" t="s">
        <v>3724</v>
      </c>
      <c r="R6076" s="142">
        <f t="shared" si="95"/>
        <v>0</v>
      </c>
    </row>
    <row r="6077" s="109" customFormat="1">
      <c r="A6077" s="119">
        <f>MAX($A$19:A6076)+1</f>
        <v>6059</v>
      </c>
      <c r="B6077" s="120" t="s">
        <v>41</v>
      </c>
      <c r="C6077" s="144" t="s">
        <v>1530</v>
      </c>
      <c r="D6077" s="144" t="s">
        <v>6337</v>
      </c>
      <c r="E6077" s="145" t="s">
        <v>4462</v>
      </c>
      <c r="F6077" s="123" t="s">
        <v>2418</v>
      </c>
      <c r="G6077" s="146" t="s">
        <v>2419</v>
      </c>
      <c r="H6077" s="123" t="s">
        <v>3731</v>
      </c>
      <c r="I6077" s="133" t="s">
        <v>47</v>
      </c>
      <c r="J6077" s="147"/>
      <c r="K6077" s="147"/>
      <c r="L6077" s="148">
        <v>5456000</v>
      </c>
      <c r="M6077" s="155">
        <v>0</v>
      </c>
      <c r="N6077" s="149">
        <v>0</v>
      </c>
      <c r="O6077" s="169"/>
      <c r="P6077" s="153" t="s">
        <v>4117</v>
      </c>
      <c r="Q6077" s="156" t="s">
        <v>3724</v>
      </c>
      <c r="R6077" s="142">
        <f t="shared" si="95"/>
        <v>0</v>
      </c>
    </row>
    <row r="6078" s="109" customFormat="1">
      <c r="A6078" s="119">
        <f>MAX($A$19:A6077)+1</f>
        <v>6060</v>
      </c>
      <c r="B6078" s="120" t="s">
        <v>41</v>
      </c>
      <c r="C6078" s="144" t="s">
        <v>1530</v>
      </c>
      <c r="D6078" s="144" t="s">
        <v>6338</v>
      </c>
      <c r="E6078" s="145" t="s">
        <v>4462</v>
      </c>
      <c r="F6078" s="123" t="s">
        <v>2418</v>
      </c>
      <c r="G6078" s="146" t="s">
        <v>2419</v>
      </c>
      <c r="H6078" s="123" t="s">
        <v>3731</v>
      </c>
      <c r="I6078" s="133" t="s">
        <v>47</v>
      </c>
      <c r="J6078" s="147"/>
      <c r="K6078" s="147"/>
      <c r="L6078" s="148">
        <v>520800</v>
      </c>
      <c r="M6078" s="155">
        <v>0</v>
      </c>
      <c r="N6078" s="149">
        <v>0</v>
      </c>
      <c r="O6078" s="169"/>
      <c r="P6078" s="153" t="s">
        <v>4117</v>
      </c>
      <c r="Q6078" s="156" t="s">
        <v>3724</v>
      </c>
      <c r="R6078" s="142">
        <f t="shared" si="95"/>
        <v>0</v>
      </c>
    </row>
    <row r="6079" s="109" customFormat="1">
      <c r="A6079" s="119">
        <f>MAX($A$19:A6078)+1</f>
        <v>6061</v>
      </c>
      <c r="B6079" s="120" t="s">
        <v>41</v>
      </c>
      <c r="C6079" s="144" t="s">
        <v>1530</v>
      </c>
      <c r="D6079" s="144" t="s">
        <v>6339</v>
      </c>
      <c r="E6079" s="145" t="s">
        <v>5061</v>
      </c>
      <c r="F6079" s="123" t="s">
        <v>2418</v>
      </c>
      <c r="G6079" s="146" t="s">
        <v>2419</v>
      </c>
      <c r="H6079" s="123" t="s">
        <v>3731</v>
      </c>
      <c r="I6079" s="133" t="s">
        <v>47</v>
      </c>
      <c r="J6079" s="147"/>
      <c r="K6079" s="147"/>
      <c r="L6079" s="148">
        <v>1215200</v>
      </c>
      <c r="M6079" s="155">
        <v>0</v>
      </c>
      <c r="N6079" s="149">
        <v>0</v>
      </c>
      <c r="O6079" s="169"/>
      <c r="P6079" s="153" t="s">
        <v>4117</v>
      </c>
      <c r="Q6079" s="156" t="s">
        <v>3724</v>
      </c>
      <c r="R6079" s="142">
        <f t="shared" si="95"/>
        <v>0</v>
      </c>
    </row>
    <row r="6080" s="109" customFormat="1">
      <c r="A6080" s="119">
        <f>MAX($A$19:A6079)+1</f>
        <v>6062</v>
      </c>
      <c r="B6080" s="120" t="s">
        <v>41</v>
      </c>
      <c r="C6080" s="144" t="s">
        <v>1530</v>
      </c>
      <c r="D6080" s="144" t="s">
        <v>6340</v>
      </c>
      <c r="E6080" s="145" t="s">
        <v>5061</v>
      </c>
      <c r="F6080" s="123" t="s">
        <v>2418</v>
      </c>
      <c r="G6080" s="146" t="s">
        <v>2419</v>
      </c>
      <c r="H6080" s="123" t="s">
        <v>3731</v>
      </c>
      <c r="I6080" s="133" t="s">
        <v>47</v>
      </c>
      <c r="J6080" s="147"/>
      <c r="K6080" s="147"/>
      <c r="L6080" s="148">
        <v>24800</v>
      </c>
      <c r="M6080" s="155">
        <v>0</v>
      </c>
      <c r="N6080" s="149">
        <v>0</v>
      </c>
      <c r="O6080" s="169"/>
      <c r="P6080" s="153" t="s">
        <v>4117</v>
      </c>
      <c r="Q6080" s="156" t="s">
        <v>3724</v>
      </c>
      <c r="R6080" s="142">
        <f t="shared" si="95"/>
        <v>0</v>
      </c>
    </row>
    <row r="6081" s="109" customFormat="1">
      <c r="A6081" s="119">
        <f>MAX($A$19:A6080)+1</f>
        <v>6063</v>
      </c>
      <c r="B6081" s="120" t="s">
        <v>41</v>
      </c>
      <c r="C6081" s="144" t="s">
        <v>1530</v>
      </c>
      <c r="D6081" s="144" t="s">
        <v>6341</v>
      </c>
      <c r="E6081" s="145" t="s">
        <v>4155</v>
      </c>
      <c r="F6081" s="123" t="s">
        <v>2418</v>
      </c>
      <c r="G6081" s="146" t="s">
        <v>2419</v>
      </c>
      <c r="H6081" s="123" t="s">
        <v>3731</v>
      </c>
      <c r="I6081" s="133" t="s">
        <v>47</v>
      </c>
      <c r="J6081" s="147"/>
      <c r="K6081" s="147"/>
      <c r="L6081" s="148">
        <v>8184000</v>
      </c>
      <c r="M6081" s="155">
        <v>0</v>
      </c>
      <c r="N6081" s="149">
        <v>0</v>
      </c>
      <c r="O6081" s="169"/>
      <c r="P6081" s="153" t="s">
        <v>4117</v>
      </c>
      <c r="Q6081" s="156" t="s">
        <v>3724</v>
      </c>
      <c r="R6081" s="142">
        <f t="shared" si="95"/>
        <v>0</v>
      </c>
    </row>
    <row r="6082" s="109" customFormat="1">
      <c r="A6082" s="119">
        <f>MAX($A$19:A6081)+1</f>
        <v>6064</v>
      </c>
      <c r="B6082" s="120" t="s">
        <v>41</v>
      </c>
      <c r="C6082" s="144" t="s">
        <v>1530</v>
      </c>
      <c r="D6082" s="144" t="s">
        <v>6342</v>
      </c>
      <c r="E6082" s="145" t="s">
        <v>4155</v>
      </c>
      <c r="F6082" s="123" t="s">
        <v>2418</v>
      </c>
      <c r="G6082" s="146" t="s">
        <v>2419</v>
      </c>
      <c r="H6082" s="123" t="s">
        <v>3731</v>
      </c>
      <c r="I6082" s="133" t="s">
        <v>47</v>
      </c>
      <c r="J6082" s="147"/>
      <c r="K6082" s="147"/>
      <c r="L6082" s="148">
        <v>24800</v>
      </c>
      <c r="M6082" s="155">
        <v>0</v>
      </c>
      <c r="N6082" s="149">
        <v>0</v>
      </c>
      <c r="O6082" s="169"/>
      <c r="P6082" s="153" t="s">
        <v>4117</v>
      </c>
      <c r="Q6082" s="156" t="s">
        <v>3724</v>
      </c>
      <c r="R6082" s="142">
        <f t="shared" si="95"/>
        <v>0</v>
      </c>
    </row>
    <row r="6083" s="109" customFormat="1">
      <c r="A6083" s="119">
        <f>MAX($A$19:A6082)+1</f>
        <v>6065</v>
      </c>
      <c r="B6083" s="120" t="s">
        <v>41</v>
      </c>
      <c r="C6083" s="144" t="s">
        <v>1530</v>
      </c>
      <c r="D6083" s="144" t="s">
        <v>6343</v>
      </c>
      <c r="E6083" s="145" t="s">
        <v>4155</v>
      </c>
      <c r="F6083" s="123" t="s">
        <v>2418</v>
      </c>
      <c r="G6083" s="146" t="s">
        <v>2419</v>
      </c>
      <c r="H6083" s="123" t="s">
        <v>3731</v>
      </c>
      <c r="I6083" s="133" t="s">
        <v>47</v>
      </c>
      <c r="J6083" s="147"/>
      <c r="K6083" s="147"/>
      <c r="L6083" s="148">
        <v>1215200</v>
      </c>
      <c r="M6083" s="155">
        <v>0</v>
      </c>
      <c r="N6083" s="149">
        <v>0</v>
      </c>
      <c r="O6083" s="169"/>
      <c r="P6083" s="153" t="s">
        <v>4117</v>
      </c>
      <c r="Q6083" s="156" t="s">
        <v>3724</v>
      </c>
      <c r="R6083" s="142">
        <f t="shared" si="95"/>
        <v>0</v>
      </c>
    </row>
    <row r="6084" s="109" customFormat="1">
      <c r="A6084" s="119">
        <f>MAX($A$19:A6083)+1</f>
        <v>6066</v>
      </c>
      <c r="B6084" s="120" t="s">
        <v>41</v>
      </c>
      <c r="C6084" s="144" t="s">
        <v>1530</v>
      </c>
      <c r="D6084" s="144" t="s">
        <v>6344</v>
      </c>
      <c r="E6084" s="145" t="s">
        <v>4155</v>
      </c>
      <c r="F6084" s="123" t="s">
        <v>2418</v>
      </c>
      <c r="G6084" s="146" t="s">
        <v>2419</v>
      </c>
      <c r="H6084" s="123" t="s">
        <v>3731</v>
      </c>
      <c r="I6084" s="133" t="s">
        <v>47</v>
      </c>
      <c r="J6084" s="147"/>
      <c r="K6084" s="147"/>
      <c r="L6084" s="148">
        <v>1240000</v>
      </c>
      <c r="M6084" s="155">
        <v>0</v>
      </c>
      <c r="N6084" s="149">
        <v>0</v>
      </c>
      <c r="O6084" s="169"/>
      <c r="P6084" s="153" t="s">
        <v>4117</v>
      </c>
      <c r="Q6084" s="156" t="s">
        <v>3724</v>
      </c>
      <c r="R6084" s="142">
        <f t="shared" si="95"/>
        <v>0</v>
      </c>
    </row>
    <row r="6085" s="109" customFormat="1">
      <c r="A6085" s="119">
        <f>MAX($A$19:A6084)+1</f>
        <v>6067</v>
      </c>
      <c r="B6085" s="120" t="s">
        <v>41</v>
      </c>
      <c r="C6085" s="144" t="s">
        <v>1530</v>
      </c>
      <c r="D6085" s="144" t="s">
        <v>6345</v>
      </c>
      <c r="E6085" s="145" t="s">
        <v>4159</v>
      </c>
      <c r="F6085" s="123" t="s">
        <v>2418</v>
      </c>
      <c r="G6085" s="146" t="s">
        <v>2419</v>
      </c>
      <c r="H6085" s="123" t="s">
        <v>3731</v>
      </c>
      <c r="I6085" s="133" t="s">
        <v>47</v>
      </c>
      <c r="J6085" s="147"/>
      <c r="K6085" s="147"/>
      <c r="L6085" s="148">
        <v>2976000</v>
      </c>
      <c r="M6085" s="155">
        <v>0</v>
      </c>
      <c r="N6085" s="149">
        <v>0</v>
      </c>
      <c r="O6085" s="169"/>
      <c r="P6085" s="153" t="s">
        <v>4117</v>
      </c>
      <c r="Q6085" s="156" t="s">
        <v>3724</v>
      </c>
      <c r="R6085" s="142">
        <f t="shared" si="95"/>
        <v>0</v>
      </c>
    </row>
    <row r="6086" s="109" customFormat="1">
      <c r="A6086" s="119">
        <f>MAX($A$19:A6085)+1</f>
        <v>6068</v>
      </c>
      <c r="B6086" s="120" t="s">
        <v>41</v>
      </c>
      <c r="C6086" s="144" t="s">
        <v>2397</v>
      </c>
      <c r="D6086" s="144" t="s">
        <v>6346</v>
      </c>
      <c r="E6086" s="145" t="s">
        <v>8992</v>
      </c>
      <c r="F6086" s="123" t="s">
        <v>2454</v>
      </c>
      <c r="G6086" s="146" t="s">
        <v>2455</v>
      </c>
      <c r="H6086" s="123" t="s">
        <v>3756</v>
      </c>
      <c r="I6086" s="133" t="s">
        <v>47</v>
      </c>
      <c r="J6086" s="147"/>
      <c r="K6086" s="147"/>
      <c r="L6086" s="148">
        <v>267300</v>
      </c>
      <c r="M6086" s="155">
        <v>0</v>
      </c>
      <c r="N6086" s="149">
        <v>0</v>
      </c>
      <c r="O6086" s="169"/>
      <c r="P6086" s="153" t="s">
        <v>4117</v>
      </c>
      <c r="Q6086" s="156" t="s">
        <v>3724</v>
      </c>
      <c r="R6086" s="142">
        <f t="shared" si="95"/>
        <v>0</v>
      </c>
    </row>
    <row r="6087" s="109" customFormat="1">
      <c r="A6087" s="119">
        <f>MAX($A$19:A6086)+1</f>
        <v>6069</v>
      </c>
      <c r="B6087" s="120" t="s">
        <v>41</v>
      </c>
      <c r="C6087" s="144" t="s">
        <v>2397</v>
      </c>
      <c r="D6087" s="144" t="s">
        <v>6347</v>
      </c>
      <c r="E6087" s="145" t="s">
        <v>5407</v>
      </c>
      <c r="F6087" s="123" t="s">
        <v>2454</v>
      </c>
      <c r="G6087" s="146" t="s">
        <v>2455</v>
      </c>
      <c r="H6087" s="123" t="s">
        <v>3756</v>
      </c>
      <c r="I6087" s="133" t="s">
        <v>47</v>
      </c>
      <c r="J6087" s="147"/>
      <c r="K6087" s="147"/>
      <c r="L6087" s="148">
        <v>489800</v>
      </c>
      <c r="M6087" s="155">
        <v>0</v>
      </c>
      <c r="N6087" s="149">
        <v>0</v>
      </c>
      <c r="O6087" s="169"/>
      <c r="P6087" s="153" t="s">
        <v>4117</v>
      </c>
      <c r="Q6087" s="156" t="s">
        <v>3724</v>
      </c>
      <c r="R6087" s="142">
        <f t="shared" si="95"/>
        <v>0</v>
      </c>
    </row>
    <row r="6088" s="109" customFormat="1">
      <c r="A6088" s="119">
        <f>MAX($A$19:A6087)+1</f>
        <v>6070</v>
      </c>
      <c r="B6088" s="120" t="s">
        <v>41</v>
      </c>
      <c r="C6088" s="144" t="s">
        <v>2397</v>
      </c>
      <c r="D6088" s="144" t="s">
        <v>6348</v>
      </c>
      <c r="E6088" s="145" t="s">
        <v>5407</v>
      </c>
      <c r="F6088" s="123" t="s">
        <v>2454</v>
      </c>
      <c r="G6088" s="146" t="s">
        <v>2455</v>
      </c>
      <c r="H6088" s="123" t="s">
        <v>3756</v>
      </c>
      <c r="I6088" s="133" t="s">
        <v>47</v>
      </c>
      <c r="J6088" s="147"/>
      <c r="K6088" s="147"/>
      <c r="L6088" s="148">
        <v>122650</v>
      </c>
      <c r="M6088" s="155">
        <v>0</v>
      </c>
      <c r="N6088" s="149">
        <v>0</v>
      </c>
      <c r="O6088" s="169"/>
      <c r="P6088" s="153" t="s">
        <v>4117</v>
      </c>
      <c r="Q6088" s="156" t="s">
        <v>3724</v>
      </c>
      <c r="R6088" s="142">
        <f t="shared" si="95"/>
        <v>0</v>
      </c>
    </row>
    <row r="6089" s="109" customFormat="1">
      <c r="A6089" s="119">
        <f>MAX($A$19:A6088)+1</f>
        <v>6071</v>
      </c>
      <c r="B6089" s="120" t="s">
        <v>41</v>
      </c>
      <c r="C6089" s="144" t="s">
        <v>2397</v>
      </c>
      <c r="D6089" s="144" t="s">
        <v>6349</v>
      </c>
      <c r="E6089" s="145" t="s">
        <v>4822</v>
      </c>
      <c r="F6089" s="123" t="s">
        <v>2454</v>
      </c>
      <c r="G6089" s="146" t="s">
        <v>2455</v>
      </c>
      <c r="H6089" s="123" t="s">
        <v>3756</v>
      </c>
      <c r="I6089" s="133" t="s">
        <v>47</v>
      </c>
      <c r="J6089" s="147"/>
      <c r="K6089" s="147"/>
      <c r="L6089" s="148">
        <v>4908000</v>
      </c>
      <c r="M6089" s="155">
        <v>0</v>
      </c>
      <c r="N6089" s="149">
        <v>0</v>
      </c>
      <c r="O6089" s="169"/>
      <c r="P6089" s="153" t="s">
        <v>4117</v>
      </c>
      <c r="Q6089" s="156" t="s">
        <v>3724</v>
      </c>
      <c r="R6089" s="142">
        <f t="shared" si="95"/>
        <v>0</v>
      </c>
    </row>
    <row r="6090" s="109" customFormat="1">
      <c r="A6090" s="119">
        <f>MAX($A$19:A6089)+1</f>
        <v>6072</v>
      </c>
      <c r="B6090" s="120" t="s">
        <v>41</v>
      </c>
      <c r="C6090" s="144" t="s">
        <v>2397</v>
      </c>
      <c r="D6090" s="144" t="s">
        <v>6350</v>
      </c>
      <c r="E6090" s="145" t="s">
        <v>4318</v>
      </c>
      <c r="F6090" s="123" t="s">
        <v>2454</v>
      </c>
      <c r="G6090" s="146" t="s">
        <v>2455</v>
      </c>
      <c r="H6090" s="123" t="s">
        <v>3756</v>
      </c>
      <c r="I6090" s="133" t="s">
        <v>47</v>
      </c>
      <c r="J6090" s="147"/>
      <c r="K6090" s="147"/>
      <c r="L6090" s="148">
        <v>6125000</v>
      </c>
      <c r="M6090" s="155">
        <v>0</v>
      </c>
      <c r="N6090" s="149">
        <v>0</v>
      </c>
      <c r="O6090" s="169"/>
      <c r="P6090" s="153" t="s">
        <v>4117</v>
      </c>
      <c r="Q6090" s="156" t="s">
        <v>3724</v>
      </c>
      <c r="R6090" s="142">
        <f t="shared" si="95"/>
        <v>0</v>
      </c>
    </row>
    <row r="6091" s="109" customFormat="1">
      <c r="A6091" s="119">
        <f>MAX($A$19:A6090)+1</f>
        <v>6073</v>
      </c>
      <c r="B6091" s="120" t="s">
        <v>41</v>
      </c>
      <c r="C6091" s="144" t="s">
        <v>2397</v>
      </c>
      <c r="D6091" s="144" t="s">
        <v>6351</v>
      </c>
      <c r="E6091" s="145" t="s">
        <v>4318</v>
      </c>
      <c r="F6091" s="123" t="s">
        <v>2454</v>
      </c>
      <c r="G6091" s="146" t="s">
        <v>2455</v>
      </c>
      <c r="H6091" s="123" t="s">
        <v>3756</v>
      </c>
      <c r="I6091" s="133" t="s">
        <v>47</v>
      </c>
      <c r="J6091" s="147"/>
      <c r="K6091" s="147"/>
      <c r="L6091" s="148">
        <v>4165000</v>
      </c>
      <c r="M6091" s="155">
        <v>0</v>
      </c>
      <c r="N6091" s="149">
        <v>0</v>
      </c>
      <c r="O6091" s="169"/>
      <c r="P6091" s="153" t="s">
        <v>4117</v>
      </c>
      <c r="Q6091" s="156" t="s">
        <v>3724</v>
      </c>
      <c r="R6091" s="142">
        <f t="shared" si="95"/>
        <v>0</v>
      </c>
    </row>
    <row r="6092" s="109" customFormat="1">
      <c r="A6092" s="119">
        <f>MAX($A$19:A6091)+1</f>
        <v>6074</v>
      </c>
      <c r="B6092" s="120" t="s">
        <v>41</v>
      </c>
      <c r="C6092" s="144" t="s">
        <v>2397</v>
      </c>
      <c r="D6092" s="144" t="s">
        <v>6352</v>
      </c>
      <c r="E6092" s="145" t="s">
        <v>4581</v>
      </c>
      <c r="F6092" s="123" t="s">
        <v>2454</v>
      </c>
      <c r="G6092" s="146" t="s">
        <v>2455</v>
      </c>
      <c r="H6092" s="123" t="s">
        <v>3756</v>
      </c>
      <c r="I6092" s="133" t="s">
        <v>47</v>
      </c>
      <c r="J6092" s="147"/>
      <c r="K6092" s="147"/>
      <c r="L6092" s="148">
        <v>77528416</v>
      </c>
      <c r="M6092" s="155">
        <v>0</v>
      </c>
      <c r="N6092" s="149">
        <v>0</v>
      </c>
      <c r="O6092" s="169"/>
      <c r="P6092" s="153" t="s">
        <v>4117</v>
      </c>
      <c r="Q6092" s="156" t="s">
        <v>3724</v>
      </c>
      <c r="R6092" s="142">
        <f t="shared" si="95"/>
        <v>0</v>
      </c>
    </row>
    <row r="6093" s="109" customFormat="1">
      <c r="A6093" s="119">
        <f>MAX($A$19:A6092)+1</f>
        <v>6075</v>
      </c>
      <c r="B6093" s="120" t="s">
        <v>41</v>
      </c>
      <c r="C6093" s="144" t="s">
        <v>2397</v>
      </c>
      <c r="D6093" s="144" t="s">
        <v>6353</v>
      </c>
      <c r="E6093" s="145" t="s">
        <v>4558</v>
      </c>
      <c r="F6093" s="123" t="s">
        <v>2454</v>
      </c>
      <c r="G6093" s="146" t="s">
        <v>2455</v>
      </c>
      <c r="H6093" s="123" t="s">
        <v>3756</v>
      </c>
      <c r="I6093" s="133" t="s">
        <v>47</v>
      </c>
      <c r="J6093" s="147"/>
      <c r="K6093" s="147"/>
      <c r="L6093" s="148">
        <v>627200</v>
      </c>
      <c r="M6093" s="155">
        <v>0</v>
      </c>
      <c r="N6093" s="149">
        <v>0</v>
      </c>
      <c r="O6093" s="169"/>
      <c r="P6093" s="153" t="s">
        <v>4117</v>
      </c>
      <c r="Q6093" s="156" t="s">
        <v>3724</v>
      </c>
      <c r="R6093" s="142">
        <f t="shared" si="95"/>
        <v>0</v>
      </c>
    </row>
    <row r="6094" s="109" customFormat="1">
      <c r="A6094" s="119">
        <f>MAX($A$19:A6093)+1</f>
        <v>6076</v>
      </c>
      <c r="B6094" s="120" t="s">
        <v>41</v>
      </c>
      <c r="C6094" s="144" t="s">
        <v>2397</v>
      </c>
      <c r="D6094" s="144" t="s">
        <v>6354</v>
      </c>
      <c r="E6094" s="145" t="s">
        <v>4558</v>
      </c>
      <c r="F6094" s="123" t="s">
        <v>2454</v>
      </c>
      <c r="G6094" s="146" t="s">
        <v>2455</v>
      </c>
      <c r="H6094" s="123" t="s">
        <v>3756</v>
      </c>
      <c r="I6094" s="133" t="s">
        <v>47</v>
      </c>
      <c r="J6094" s="147"/>
      <c r="K6094" s="147"/>
      <c r="L6094" s="148">
        <v>12740000</v>
      </c>
      <c r="M6094" s="155">
        <v>0</v>
      </c>
      <c r="N6094" s="149">
        <v>0</v>
      </c>
      <c r="O6094" s="169"/>
      <c r="P6094" s="153" t="s">
        <v>4117</v>
      </c>
      <c r="Q6094" s="156" t="s">
        <v>3724</v>
      </c>
      <c r="R6094" s="142">
        <f t="shared" si="95"/>
        <v>0</v>
      </c>
    </row>
    <row r="6095" s="109" customFormat="1">
      <c r="A6095" s="119">
        <f>MAX($A$19:A6094)+1</f>
        <v>6077</v>
      </c>
      <c r="B6095" s="120" t="s">
        <v>41</v>
      </c>
      <c r="C6095" s="144" t="s">
        <v>2397</v>
      </c>
      <c r="D6095" s="144" t="s">
        <v>1767</v>
      </c>
      <c r="E6095" s="145" t="s">
        <v>4558</v>
      </c>
      <c r="F6095" s="123" t="s">
        <v>2454</v>
      </c>
      <c r="G6095" s="146" t="s">
        <v>2455</v>
      </c>
      <c r="H6095" s="123" t="s">
        <v>3756</v>
      </c>
      <c r="I6095" s="133" t="s">
        <v>47</v>
      </c>
      <c r="J6095" s="147"/>
      <c r="K6095" s="147"/>
      <c r="L6095" s="148">
        <v>57289674</v>
      </c>
      <c r="M6095" s="155">
        <v>0</v>
      </c>
      <c r="N6095" s="149">
        <v>0</v>
      </c>
      <c r="O6095" s="169"/>
      <c r="P6095" s="153" t="s">
        <v>4117</v>
      </c>
      <c r="Q6095" s="156" t="s">
        <v>3724</v>
      </c>
      <c r="R6095" s="142">
        <f t="shared" si="95"/>
        <v>0</v>
      </c>
    </row>
    <row r="6096" s="109" customFormat="1">
      <c r="A6096" s="119">
        <f>MAX($A$19:A6095)+1</f>
        <v>6078</v>
      </c>
      <c r="B6096" s="120" t="s">
        <v>41</v>
      </c>
      <c r="C6096" s="144" t="s">
        <v>2397</v>
      </c>
      <c r="D6096" s="144" t="s">
        <v>1772</v>
      </c>
      <c r="E6096" s="145" t="s">
        <v>4462</v>
      </c>
      <c r="F6096" s="123" t="s">
        <v>2454</v>
      </c>
      <c r="G6096" s="146" t="s">
        <v>2455</v>
      </c>
      <c r="H6096" s="123" t="s">
        <v>3756</v>
      </c>
      <c r="I6096" s="133" t="s">
        <v>47</v>
      </c>
      <c r="J6096" s="147"/>
      <c r="K6096" s="147"/>
      <c r="L6096" s="148">
        <v>3185000</v>
      </c>
      <c r="M6096" s="155">
        <v>0</v>
      </c>
      <c r="N6096" s="149">
        <v>0</v>
      </c>
      <c r="O6096" s="169"/>
      <c r="P6096" s="153" t="s">
        <v>4117</v>
      </c>
      <c r="Q6096" s="156" t="s">
        <v>3724</v>
      </c>
      <c r="R6096" s="142">
        <f t="shared" si="95"/>
        <v>0</v>
      </c>
    </row>
    <row r="6097" s="109" customFormat="1">
      <c r="A6097" s="119">
        <f>MAX($A$19:A6096)+1</f>
        <v>6079</v>
      </c>
      <c r="B6097" s="120" t="s">
        <v>41</v>
      </c>
      <c r="C6097" s="144" t="s">
        <v>2397</v>
      </c>
      <c r="D6097" s="144" t="s">
        <v>6355</v>
      </c>
      <c r="E6097" s="145" t="s">
        <v>4462</v>
      </c>
      <c r="F6097" s="123" t="s">
        <v>2454</v>
      </c>
      <c r="G6097" s="146" t="s">
        <v>2455</v>
      </c>
      <c r="H6097" s="123" t="s">
        <v>3756</v>
      </c>
      <c r="I6097" s="133" t="s">
        <v>47</v>
      </c>
      <c r="J6097" s="147"/>
      <c r="K6097" s="147"/>
      <c r="L6097" s="148">
        <v>6117500</v>
      </c>
      <c r="M6097" s="155">
        <v>0</v>
      </c>
      <c r="N6097" s="149">
        <v>0</v>
      </c>
      <c r="O6097" s="169"/>
      <c r="P6097" s="153" t="s">
        <v>4117</v>
      </c>
      <c r="Q6097" s="156" t="s">
        <v>3724</v>
      </c>
      <c r="R6097" s="142">
        <f t="shared" si="95"/>
        <v>0</v>
      </c>
    </row>
    <row r="6098" s="109" customFormat="1">
      <c r="A6098" s="119">
        <f>MAX($A$19:A6097)+1</f>
        <v>6080</v>
      </c>
      <c r="B6098" s="120" t="s">
        <v>41</v>
      </c>
      <c r="C6098" s="144" t="s">
        <v>2397</v>
      </c>
      <c r="D6098" s="144" t="s">
        <v>6356</v>
      </c>
      <c r="E6098" s="145" t="s">
        <v>4462</v>
      </c>
      <c r="F6098" s="123" t="s">
        <v>2454</v>
      </c>
      <c r="G6098" s="146" t="s">
        <v>2455</v>
      </c>
      <c r="H6098" s="123" t="s">
        <v>3756</v>
      </c>
      <c r="I6098" s="133" t="s">
        <v>47</v>
      </c>
      <c r="J6098" s="147"/>
      <c r="K6098" s="147"/>
      <c r="L6098" s="148">
        <v>6125000</v>
      </c>
      <c r="M6098" s="155">
        <v>0</v>
      </c>
      <c r="N6098" s="149">
        <v>0</v>
      </c>
      <c r="O6098" s="169"/>
      <c r="P6098" s="153" t="s">
        <v>4117</v>
      </c>
      <c r="Q6098" s="156" t="s">
        <v>3724</v>
      </c>
      <c r="R6098" s="142">
        <f t="shared" si="95"/>
        <v>0</v>
      </c>
    </row>
    <row r="6099" s="109" customFormat="1">
      <c r="A6099" s="119">
        <f>MAX($A$19:A6098)+1</f>
        <v>6081</v>
      </c>
      <c r="B6099" s="120" t="s">
        <v>41</v>
      </c>
      <c r="C6099" s="144" t="s">
        <v>2397</v>
      </c>
      <c r="D6099" s="144" t="s">
        <v>1774</v>
      </c>
      <c r="E6099" s="145" t="s">
        <v>4969</v>
      </c>
      <c r="F6099" s="123" t="s">
        <v>2454</v>
      </c>
      <c r="G6099" s="146" t="s">
        <v>2455</v>
      </c>
      <c r="H6099" s="123" t="s">
        <v>3756</v>
      </c>
      <c r="I6099" s="133" t="s">
        <v>47</v>
      </c>
      <c r="J6099" s="147"/>
      <c r="K6099" s="147"/>
      <c r="L6099" s="148">
        <v>433430</v>
      </c>
      <c r="M6099" s="155">
        <v>0</v>
      </c>
      <c r="N6099" s="149">
        <v>0</v>
      </c>
      <c r="O6099" s="169"/>
      <c r="P6099" s="153" t="s">
        <v>4117</v>
      </c>
      <c r="Q6099" s="156" t="s">
        <v>3724</v>
      </c>
      <c r="R6099" s="142">
        <f t="shared" si="95"/>
        <v>0</v>
      </c>
    </row>
    <row r="6100" s="109" customFormat="1">
      <c r="A6100" s="119">
        <f>MAX($A$19:A6099)+1</f>
        <v>6082</v>
      </c>
      <c r="B6100" s="120" t="s">
        <v>41</v>
      </c>
      <c r="C6100" s="144" t="s">
        <v>2397</v>
      </c>
      <c r="D6100" s="144" t="s">
        <v>1776</v>
      </c>
      <c r="E6100" s="145" t="s">
        <v>5061</v>
      </c>
      <c r="F6100" s="123" t="s">
        <v>2454</v>
      </c>
      <c r="G6100" s="146" t="s">
        <v>2455</v>
      </c>
      <c r="H6100" s="123" t="s">
        <v>3756</v>
      </c>
      <c r="I6100" s="133" t="s">
        <v>47</v>
      </c>
      <c r="J6100" s="147"/>
      <c r="K6100" s="147"/>
      <c r="L6100" s="148">
        <v>45293766</v>
      </c>
      <c r="M6100" s="155">
        <v>0</v>
      </c>
      <c r="N6100" s="149">
        <v>0</v>
      </c>
      <c r="O6100" s="169"/>
      <c r="P6100" s="153" t="s">
        <v>4117</v>
      </c>
      <c r="Q6100" s="156" t="s">
        <v>3724</v>
      </c>
      <c r="R6100" s="142">
        <f t="shared" si="95"/>
        <v>0</v>
      </c>
    </row>
    <row r="6101" s="109" customFormat="1">
      <c r="A6101" s="119">
        <f>MAX($A$19:A6100)+1</f>
        <v>6083</v>
      </c>
      <c r="B6101" s="120" t="s">
        <v>41</v>
      </c>
      <c r="C6101" s="144" t="s">
        <v>2397</v>
      </c>
      <c r="D6101" s="144" t="s">
        <v>1777</v>
      </c>
      <c r="E6101" s="145" t="s">
        <v>5061</v>
      </c>
      <c r="F6101" s="123" t="s">
        <v>2454</v>
      </c>
      <c r="G6101" s="146" t="s">
        <v>2455</v>
      </c>
      <c r="H6101" s="123" t="s">
        <v>3756</v>
      </c>
      <c r="I6101" s="133" t="s">
        <v>47</v>
      </c>
      <c r="J6101" s="147"/>
      <c r="K6101" s="147"/>
      <c r="L6101" s="148">
        <v>2928000</v>
      </c>
      <c r="M6101" s="155">
        <v>0</v>
      </c>
      <c r="N6101" s="149">
        <v>0</v>
      </c>
      <c r="O6101" s="169"/>
      <c r="P6101" s="153" t="s">
        <v>4117</v>
      </c>
      <c r="Q6101" s="156" t="s">
        <v>3724</v>
      </c>
      <c r="R6101" s="142">
        <f t="shared" si="95"/>
        <v>0</v>
      </c>
    </row>
    <row r="6102" s="109" customFormat="1">
      <c r="A6102" s="119">
        <f>MAX($A$19:A6101)+1</f>
        <v>6084</v>
      </c>
      <c r="B6102" s="120" t="s">
        <v>41</v>
      </c>
      <c r="C6102" s="144" t="s">
        <v>2397</v>
      </c>
      <c r="D6102" s="144" t="s">
        <v>6357</v>
      </c>
      <c r="E6102" s="145" t="s">
        <v>4328</v>
      </c>
      <c r="F6102" s="123" t="s">
        <v>2454</v>
      </c>
      <c r="G6102" s="146" t="s">
        <v>2455</v>
      </c>
      <c r="H6102" s="123" t="s">
        <v>3756</v>
      </c>
      <c r="I6102" s="133" t="s">
        <v>47</v>
      </c>
      <c r="J6102" s="147"/>
      <c r="K6102" s="147"/>
      <c r="L6102" s="148">
        <v>4888000</v>
      </c>
      <c r="M6102" s="155">
        <v>0</v>
      </c>
      <c r="N6102" s="149">
        <v>0</v>
      </c>
      <c r="O6102" s="169"/>
      <c r="P6102" s="153" t="s">
        <v>4117</v>
      </c>
      <c r="Q6102" s="156" t="s">
        <v>3724</v>
      </c>
      <c r="R6102" s="142">
        <f t="shared" si="95"/>
        <v>0</v>
      </c>
    </row>
    <row r="6103" s="109" customFormat="1">
      <c r="A6103" s="119">
        <f>MAX($A$19:A6102)+1</f>
        <v>6085</v>
      </c>
      <c r="B6103" s="120" t="s">
        <v>41</v>
      </c>
      <c r="C6103" s="144" t="s">
        <v>2397</v>
      </c>
      <c r="D6103" s="144" t="s">
        <v>1779</v>
      </c>
      <c r="E6103" s="145" t="s">
        <v>4328</v>
      </c>
      <c r="F6103" s="123" t="s">
        <v>2454</v>
      </c>
      <c r="G6103" s="146" t="s">
        <v>2455</v>
      </c>
      <c r="H6103" s="123" t="s">
        <v>3756</v>
      </c>
      <c r="I6103" s="133" t="s">
        <v>47</v>
      </c>
      <c r="J6103" s="147"/>
      <c r="K6103" s="147"/>
      <c r="L6103" s="148">
        <v>288392</v>
      </c>
      <c r="M6103" s="155">
        <v>0</v>
      </c>
      <c r="N6103" s="149">
        <v>0</v>
      </c>
      <c r="O6103" s="169"/>
      <c r="P6103" s="153" t="s">
        <v>4117</v>
      </c>
      <c r="Q6103" s="156" t="s">
        <v>3724</v>
      </c>
      <c r="R6103" s="142">
        <f t="shared" si="95"/>
        <v>0</v>
      </c>
    </row>
    <row r="6104" s="109" customFormat="1">
      <c r="A6104" s="119">
        <f>MAX($A$19:A6103)+1</f>
        <v>6086</v>
      </c>
      <c r="B6104" s="120" t="s">
        <v>41</v>
      </c>
      <c r="C6104" s="144" t="s">
        <v>2397</v>
      </c>
      <c r="D6104" s="144" t="s">
        <v>1780</v>
      </c>
      <c r="E6104" s="145" t="s">
        <v>4328</v>
      </c>
      <c r="F6104" s="123" t="s">
        <v>2454</v>
      </c>
      <c r="G6104" s="146" t="s">
        <v>2455</v>
      </c>
      <c r="H6104" s="123" t="s">
        <v>3756</v>
      </c>
      <c r="I6104" s="133" t="s">
        <v>47</v>
      </c>
      <c r="J6104" s="147"/>
      <c r="K6104" s="147"/>
      <c r="L6104" s="148">
        <v>33299100</v>
      </c>
      <c r="M6104" s="155">
        <v>0</v>
      </c>
      <c r="N6104" s="149">
        <v>0</v>
      </c>
      <c r="O6104" s="169"/>
      <c r="P6104" s="153" t="s">
        <v>4117</v>
      </c>
      <c r="Q6104" s="156" t="s">
        <v>3724</v>
      </c>
      <c r="R6104" s="142">
        <f t="shared" si="95"/>
        <v>0</v>
      </c>
    </row>
    <row r="6105" s="109" customFormat="1">
      <c r="A6105" s="119">
        <f>MAX($A$19:A6104)+1</f>
        <v>6087</v>
      </c>
      <c r="B6105" s="120" t="s">
        <v>41</v>
      </c>
      <c r="C6105" s="144" t="s">
        <v>2397</v>
      </c>
      <c r="D6105" s="144" t="s">
        <v>6358</v>
      </c>
      <c r="E6105" s="145" t="s">
        <v>5082</v>
      </c>
      <c r="F6105" s="123" t="s">
        <v>2454</v>
      </c>
      <c r="G6105" s="146" t="s">
        <v>2455</v>
      </c>
      <c r="H6105" s="123" t="s">
        <v>3756</v>
      </c>
      <c r="I6105" s="133" t="s">
        <v>47</v>
      </c>
      <c r="J6105" s="147"/>
      <c r="K6105" s="147"/>
      <c r="L6105" s="148">
        <v>370999</v>
      </c>
      <c r="M6105" s="155">
        <v>0</v>
      </c>
      <c r="N6105" s="149">
        <v>0</v>
      </c>
      <c r="O6105" s="169"/>
      <c r="P6105" s="153" t="s">
        <v>4117</v>
      </c>
      <c r="Q6105" s="156" t="s">
        <v>3724</v>
      </c>
      <c r="R6105" s="142">
        <f t="shared" si="95"/>
        <v>0</v>
      </c>
    </row>
    <row r="6106" s="109" customFormat="1">
      <c r="A6106" s="119">
        <f>MAX($A$19:A6105)+1</f>
        <v>6088</v>
      </c>
      <c r="B6106" s="120" t="s">
        <v>41</v>
      </c>
      <c r="C6106" s="144" t="s">
        <v>2397</v>
      </c>
      <c r="D6106" s="144" t="s">
        <v>6359</v>
      </c>
      <c r="E6106" s="145" t="s">
        <v>5082</v>
      </c>
      <c r="F6106" s="123" t="s">
        <v>2454</v>
      </c>
      <c r="G6106" s="146" t="s">
        <v>2455</v>
      </c>
      <c r="H6106" s="123" t="s">
        <v>3756</v>
      </c>
      <c r="I6106" s="133" t="s">
        <v>47</v>
      </c>
      <c r="J6106" s="147"/>
      <c r="K6106" s="147"/>
      <c r="L6106" s="148">
        <v>3788200</v>
      </c>
      <c r="M6106" s="155">
        <v>0</v>
      </c>
      <c r="N6106" s="149">
        <v>0</v>
      </c>
      <c r="O6106" s="169"/>
      <c r="P6106" s="153" t="s">
        <v>4117</v>
      </c>
      <c r="Q6106" s="156" t="s">
        <v>3724</v>
      </c>
      <c r="R6106" s="142">
        <f t="shared" si="95"/>
        <v>0</v>
      </c>
    </row>
    <row r="6107" s="109" customFormat="1">
      <c r="A6107" s="119">
        <f>MAX($A$19:A6106)+1</f>
        <v>6089</v>
      </c>
      <c r="B6107" s="120" t="s">
        <v>41</v>
      </c>
      <c r="C6107" s="144" t="s">
        <v>2397</v>
      </c>
      <c r="D6107" s="144" t="s">
        <v>6360</v>
      </c>
      <c r="E6107" s="145" t="s">
        <v>4468</v>
      </c>
      <c r="F6107" s="123" t="s">
        <v>2454</v>
      </c>
      <c r="G6107" s="146" t="s">
        <v>2455</v>
      </c>
      <c r="H6107" s="123" t="s">
        <v>3756</v>
      </c>
      <c r="I6107" s="133" t="s">
        <v>47</v>
      </c>
      <c r="J6107" s="147"/>
      <c r="K6107" s="147"/>
      <c r="L6107" s="148">
        <v>99682440</v>
      </c>
      <c r="M6107" s="155">
        <v>0</v>
      </c>
      <c r="N6107" s="149">
        <v>0</v>
      </c>
      <c r="O6107" s="169"/>
      <c r="P6107" s="153" t="s">
        <v>4117</v>
      </c>
      <c r="Q6107" s="156" t="s">
        <v>3724</v>
      </c>
      <c r="R6107" s="142">
        <f t="shared" si="95"/>
        <v>0</v>
      </c>
    </row>
    <row r="6108" ht="22.5" s="109" customFormat="1">
      <c r="A6108" s="119">
        <f>MAX($A$19:A6107)+1</f>
        <v>6090</v>
      </c>
      <c r="B6108" s="120" t="s">
        <v>41</v>
      </c>
      <c r="C6108" s="144" t="s">
        <v>2728</v>
      </c>
      <c r="D6108" s="144" t="s">
        <v>6361</v>
      </c>
      <c r="E6108" s="145" t="s">
        <v>4159</v>
      </c>
      <c r="F6108" s="146" t="s">
        <v>3772</v>
      </c>
      <c r="G6108" s="146" t="s">
        <v>2731</v>
      </c>
      <c r="H6108" s="146" t="s">
        <v>3773</v>
      </c>
      <c r="I6108" s="151" t="s">
        <v>47</v>
      </c>
      <c r="J6108" s="147"/>
      <c r="K6108" s="147"/>
      <c r="L6108" s="148">
        <v>345660000</v>
      </c>
      <c r="M6108" s="155">
        <v>0</v>
      </c>
      <c r="N6108" s="149">
        <v>0</v>
      </c>
      <c r="O6108" s="169"/>
      <c r="P6108" s="153" t="s">
        <v>4117</v>
      </c>
      <c r="Q6108" s="156" t="s">
        <v>3724</v>
      </c>
      <c r="R6108" s="142">
        <f t="shared" si="95"/>
        <v>0</v>
      </c>
    </row>
    <row r="6109" ht="22.5" s="109" customFormat="1">
      <c r="A6109" s="119">
        <f>MAX($A$19:A6108)+1</f>
        <v>6091</v>
      </c>
      <c r="B6109" s="120" t="s">
        <v>41</v>
      </c>
      <c r="C6109" s="144" t="s">
        <v>2728</v>
      </c>
      <c r="D6109" s="144" t="s">
        <v>6362</v>
      </c>
      <c r="E6109" s="145" t="s">
        <v>4159</v>
      </c>
      <c r="F6109" s="146" t="s">
        <v>3772</v>
      </c>
      <c r="G6109" s="146" t="s">
        <v>2731</v>
      </c>
      <c r="H6109" s="146" t="s">
        <v>3773</v>
      </c>
      <c r="I6109" s="151" t="s">
        <v>47</v>
      </c>
      <c r="J6109" s="147"/>
      <c r="K6109" s="147"/>
      <c r="L6109" s="148">
        <v>509184483</v>
      </c>
      <c r="M6109" s="155">
        <v>0</v>
      </c>
      <c r="N6109" s="149">
        <v>0</v>
      </c>
      <c r="O6109" s="169"/>
      <c r="P6109" s="153" t="s">
        <v>4117</v>
      </c>
      <c r="Q6109" s="156" t="s">
        <v>3724</v>
      </c>
      <c r="R6109" s="142">
        <f t="shared" si="95"/>
        <v>0</v>
      </c>
    </row>
    <row r="6110" ht="22.5" s="109" customFormat="1">
      <c r="A6110" s="119">
        <f>MAX($A$19:A6109)+1</f>
        <v>6092</v>
      </c>
      <c r="B6110" s="120" t="s">
        <v>41</v>
      </c>
      <c r="C6110" s="144" t="s">
        <v>380</v>
      </c>
      <c r="D6110" s="144" t="s">
        <v>6363</v>
      </c>
      <c r="E6110" s="145" t="s">
        <v>4468</v>
      </c>
      <c r="F6110" s="146" t="s">
        <v>382</v>
      </c>
      <c r="G6110" s="146" t="s">
        <v>383</v>
      </c>
      <c r="H6110" s="146" t="s">
        <v>6364</v>
      </c>
      <c r="I6110" s="133" t="s">
        <v>47</v>
      </c>
      <c r="J6110" s="147"/>
      <c r="K6110" s="147"/>
      <c r="L6110" s="148">
        <v>2861233</v>
      </c>
      <c r="M6110" s="155" t="s">
        <v>3780</v>
      </c>
      <c r="N6110" s="149">
        <v>0</v>
      </c>
      <c r="O6110" s="169"/>
      <c r="P6110" s="153" t="s">
        <v>4117</v>
      </c>
      <c r="Q6110" s="156" t="s">
        <v>3724</v>
      </c>
      <c r="R6110" s="142">
        <f t="shared" si="95"/>
        <v>0</v>
      </c>
    </row>
    <row r="6111" ht="22.5" s="109" customFormat="1">
      <c r="A6111" s="119">
        <f>MAX($A$19:A6110)+1</f>
        <v>6093</v>
      </c>
      <c r="B6111" s="120" t="s">
        <v>41</v>
      </c>
      <c r="C6111" s="144" t="s">
        <v>380</v>
      </c>
      <c r="D6111" s="144" t="s">
        <v>6365</v>
      </c>
      <c r="E6111" s="145" t="s">
        <v>4155</v>
      </c>
      <c r="F6111" s="146" t="s">
        <v>382</v>
      </c>
      <c r="G6111" s="146" t="s">
        <v>383</v>
      </c>
      <c r="H6111" s="146" t="s">
        <v>6364</v>
      </c>
      <c r="I6111" s="133" t="s">
        <v>47</v>
      </c>
      <c r="J6111" s="147"/>
      <c r="K6111" s="147"/>
      <c r="L6111" s="148">
        <v>4831026</v>
      </c>
      <c r="M6111" s="155" t="s">
        <v>3780</v>
      </c>
      <c r="N6111" s="149">
        <v>0</v>
      </c>
      <c r="O6111" s="169"/>
      <c r="P6111" s="153" t="s">
        <v>4117</v>
      </c>
      <c r="Q6111" s="156" t="s">
        <v>3724</v>
      </c>
      <c r="R6111" s="142">
        <f t="shared" si="95"/>
        <v>0</v>
      </c>
    </row>
    <row r="6112" s="109" customFormat="1">
      <c r="A6112" s="119">
        <f>MAX($A$19:A6111)+1</f>
        <v>6094</v>
      </c>
      <c r="B6112" s="120" t="s">
        <v>41</v>
      </c>
      <c r="C6112" s="144" t="s">
        <v>660</v>
      </c>
      <c r="D6112" s="144" t="s">
        <v>6366</v>
      </c>
      <c r="E6112" s="145" t="s">
        <v>4859</v>
      </c>
      <c r="F6112" s="146" t="s">
        <v>6367</v>
      </c>
      <c r="G6112" s="146" t="s">
        <v>6368</v>
      </c>
      <c r="H6112" s="146" t="s">
        <v>6369</v>
      </c>
      <c r="I6112" s="151" t="s">
        <v>6370</v>
      </c>
      <c r="J6112" s="147"/>
      <c r="K6112" s="147"/>
      <c r="L6112" s="148">
        <v>52800000</v>
      </c>
      <c r="M6112" s="155" t="s">
        <v>3780</v>
      </c>
      <c r="N6112" s="149">
        <v>0</v>
      </c>
      <c r="O6112" s="169"/>
      <c r="P6112" s="153" t="s">
        <v>4117</v>
      </c>
      <c r="Q6112" s="156" t="s">
        <v>3724</v>
      </c>
      <c r="R6112" s="142">
        <f t="shared" si="95"/>
        <v>0</v>
      </c>
    </row>
    <row r="6113" s="109" customFormat="1">
      <c r="A6113" s="119">
        <f>MAX($A$19:A6112)+1</f>
        <v>6095</v>
      </c>
      <c r="B6113" s="120" t="s">
        <v>41</v>
      </c>
      <c r="C6113" s="144" t="s">
        <v>375</v>
      </c>
      <c r="D6113" s="144" t="s">
        <v>4971</v>
      </c>
      <c r="E6113" s="145" t="s">
        <v>4859</v>
      </c>
      <c r="F6113" s="146" t="s">
        <v>6371</v>
      </c>
      <c r="G6113" s="146" t="s">
        <v>378</v>
      </c>
      <c r="H6113" s="146" t="s">
        <v>6372</v>
      </c>
      <c r="I6113" s="151" t="s">
        <v>98</v>
      </c>
      <c r="J6113" s="147">
        <v>35200</v>
      </c>
      <c r="K6113" s="147">
        <v>6872.727273</v>
      </c>
      <c r="L6113" s="148">
        <v>241920000</v>
      </c>
      <c r="M6113" s="120" t="s">
        <v>229</v>
      </c>
      <c r="N6113" s="149">
        <v>24192000</v>
      </c>
      <c r="O6113" s="169"/>
      <c r="P6113" s="153" t="s">
        <v>4117</v>
      </c>
      <c r="Q6113" s="156" t="s">
        <v>3724</v>
      </c>
      <c r="R6113" s="142">
        <f t="shared" si="95"/>
        <v>10</v>
      </c>
    </row>
    <row r="6114" s="109" customFormat="1">
      <c r="A6114" s="119">
        <f>MAX($A$19:A6113)+1</f>
        <v>6096</v>
      </c>
      <c r="B6114" s="120" t="s">
        <v>41</v>
      </c>
      <c r="C6114" s="144" t="s">
        <v>375</v>
      </c>
      <c r="D6114" s="144" t="s">
        <v>4971</v>
      </c>
      <c r="E6114" s="145" t="s">
        <v>4859</v>
      </c>
      <c r="F6114" s="146" t="s">
        <v>6371</v>
      </c>
      <c r="G6114" s="146" t="s">
        <v>378</v>
      </c>
      <c r="H6114" s="146" t="s">
        <v>6373</v>
      </c>
      <c r="I6114" s="151" t="s">
        <v>100</v>
      </c>
      <c r="J6114" s="147">
        <v>176000</v>
      </c>
      <c r="K6114" s="147">
        <v>540</v>
      </c>
      <c r="L6114" s="148">
        <v>95040000</v>
      </c>
      <c r="M6114" s="120" t="s">
        <v>229</v>
      </c>
      <c r="N6114" s="149">
        <v>9504000</v>
      </c>
      <c r="O6114" s="169"/>
      <c r="P6114" s="153" t="s">
        <v>4117</v>
      </c>
      <c r="Q6114" s="156" t="s">
        <v>3724</v>
      </c>
      <c r="R6114" s="142">
        <f t="shared" si="95"/>
        <v>10</v>
      </c>
    </row>
    <row r="6115" s="109" customFormat="1">
      <c r="A6115" s="119">
        <f>MAX($A$19:A6114)+1</f>
        <v>6097</v>
      </c>
      <c r="B6115" s="120" t="s">
        <v>41</v>
      </c>
      <c r="C6115" s="144" t="s">
        <v>375</v>
      </c>
      <c r="D6115" s="144" t="s">
        <v>4971</v>
      </c>
      <c r="E6115" s="145" t="s">
        <v>4859</v>
      </c>
      <c r="F6115" s="146" t="s">
        <v>6371</v>
      </c>
      <c r="G6115" s="146" t="s">
        <v>378</v>
      </c>
      <c r="H6115" s="146" t="s">
        <v>6374</v>
      </c>
      <c r="I6115" s="151" t="s">
        <v>100</v>
      </c>
      <c r="J6115" s="147">
        <v>17600</v>
      </c>
      <c r="K6115" s="147">
        <v>2945.454545</v>
      </c>
      <c r="L6115" s="148">
        <v>51840000</v>
      </c>
      <c r="M6115" s="120" t="s">
        <v>229</v>
      </c>
      <c r="N6115" s="149">
        <v>5184000</v>
      </c>
      <c r="O6115" s="169"/>
      <c r="P6115" s="153" t="s">
        <v>4117</v>
      </c>
      <c r="Q6115" s="156" t="s">
        <v>3724</v>
      </c>
      <c r="R6115" s="142">
        <f t="shared" si="95"/>
        <v>10</v>
      </c>
    </row>
    <row r="6116" s="109" customFormat="1">
      <c r="A6116" s="119">
        <f>MAX($A$19:A6115)+1</f>
        <v>6098</v>
      </c>
      <c r="B6116" s="120" t="s">
        <v>41</v>
      </c>
      <c r="C6116" s="144" t="s">
        <v>375</v>
      </c>
      <c r="D6116" s="144" t="s">
        <v>4971</v>
      </c>
      <c r="E6116" s="145" t="s">
        <v>4859</v>
      </c>
      <c r="F6116" s="146" t="s">
        <v>6371</v>
      </c>
      <c r="G6116" s="146" t="s">
        <v>378</v>
      </c>
      <c r="H6116" s="146" t="s">
        <v>6375</v>
      </c>
      <c r="I6116" s="151" t="s">
        <v>98</v>
      </c>
      <c r="J6116" s="147">
        <v>17600</v>
      </c>
      <c r="K6116" s="147">
        <v>3436.363636</v>
      </c>
      <c r="L6116" s="148">
        <v>60480000</v>
      </c>
      <c r="M6116" s="120" t="s">
        <v>229</v>
      </c>
      <c r="N6116" s="149">
        <v>6048000</v>
      </c>
      <c r="O6116" s="169"/>
      <c r="P6116" s="153" t="s">
        <v>4117</v>
      </c>
      <c r="Q6116" s="156" t="s">
        <v>3724</v>
      </c>
      <c r="R6116" s="142">
        <f t="shared" si="95"/>
        <v>10</v>
      </c>
    </row>
    <row r="6117" s="109" customFormat="1">
      <c r="A6117" s="119">
        <f>MAX($A$19:A6116)+1</f>
        <v>6099</v>
      </c>
      <c r="B6117" s="120" t="s">
        <v>41</v>
      </c>
      <c r="C6117" s="144" t="s">
        <v>375</v>
      </c>
      <c r="D6117" s="144" t="s">
        <v>4971</v>
      </c>
      <c r="E6117" s="145" t="s">
        <v>4859</v>
      </c>
      <c r="F6117" s="146" t="s">
        <v>6371</v>
      </c>
      <c r="G6117" s="146" t="s">
        <v>378</v>
      </c>
      <c r="H6117" s="146" t="s">
        <v>6376</v>
      </c>
      <c r="I6117" s="151" t="s">
        <v>98</v>
      </c>
      <c r="J6117" s="147">
        <v>35200</v>
      </c>
      <c r="K6117" s="147">
        <v>25920</v>
      </c>
      <c r="L6117" s="148">
        <v>912384000</v>
      </c>
      <c r="M6117" s="120" t="s">
        <v>229</v>
      </c>
      <c r="N6117" s="149">
        <v>91238400</v>
      </c>
      <c r="O6117" s="169"/>
      <c r="P6117" s="153" t="s">
        <v>4117</v>
      </c>
      <c r="Q6117" s="156" t="s">
        <v>3724</v>
      </c>
      <c r="R6117" s="142">
        <f t="shared" si="95"/>
        <v>10</v>
      </c>
    </row>
    <row r="6118" s="109" customFormat="1">
      <c r="A6118" s="119">
        <f>MAX($A$19:A6117)+1</f>
        <v>6100</v>
      </c>
      <c r="B6118" s="120" t="s">
        <v>41</v>
      </c>
      <c r="C6118" s="144" t="s">
        <v>375</v>
      </c>
      <c r="D6118" s="144" t="s">
        <v>4971</v>
      </c>
      <c r="E6118" s="145" t="s">
        <v>4859</v>
      </c>
      <c r="F6118" s="146" t="s">
        <v>6371</v>
      </c>
      <c r="G6118" s="146" t="s">
        <v>378</v>
      </c>
      <c r="H6118" s="146" t="s">
        <v>6377</v>
      </c>
      <c r="I6118" s="151" t="s">
        <v>100</v>
      </c>
      <c r="J6118" s="147">
        <v>52800</v>
      </c>
      <c r="K6118" s="147">
        <v>981.818182</v>
      </c>
      <c r="L6118" s="148">
        <v>51840000</v>
      </c>
      <c r="M6118" s="120" t="s">
        <v>229</v>
      </c>
      <c r="N6118" s="149">
        <v>5184000</v>
      </c>
      <c r="O6118" s="169"/>
      <c r="P6118" s="153" t="s">
        <v>4117</v>
      </c>
      <c r="Q6118" s="156" t="s">
        <v>3724</v>
      </c>
      <c r="R6118" s="142">
        <f t="shared" si="95"/>
        <v>10</v>
      </c>
    </row>
    <row r="6119" s="109" customFormat="1">
      <c r="A6119" s="119">
        <f>MAX($A$19:A6118)+1</f>
        <v>6101</v>
      </c>
      <c r="B6119" s="120" t="s">
        <v>41</v>
      </c>
      <c r="C6119" s="144" t="s">
        <v>375</v>
      </c>
      <c r="D6119" s="144" t="s">
        <v>4971</v>
      </c>
      <c r="E6119" s="145" t="s">
        <v>4859</v>
      </c>
      <c r="F6119" s="146" t="s">
        <v>6371</v>
      </c>
      <c r="G6119" s="146" t="s">
        <v>378</v>
      </c>
      <c r="H6119" s="146" t="s">
        <v>6378</v>
      </c>
      <c r="I6119" s="151" t="s">
        <v>98</v>
      </c>
      <c r="J6119" s="147">
        <v>17600</v>
      </c>
      <c r="K6119" s="147">
        <v>8836.363636</v>
      </c>
      <c r="L6119" s="148">
        <v>155520000</v>
      </c>
      <c r="M6119" s="120" t="s">
        <v>229</v>
      </c>
      <c r="N6119" s="149">
        <v>15552000</v>
      </c>
      <c r="O6119" s="169"/>
      <c r="P6119" s="153" t="s">
        <v>4117</v>
      </c>
      <c r="Q6119" s="156" t="s">
        <v>3724</v>
      </c>
      <c r="R6119" s="142">
        <f t="shared" si="95"/>
        <v>10</v>
      </c>
    </row>
    <row r="6120" s="109" customFormat="1">
      <c r="A6120" s="119">
        <f>MAX($A$19:A6119)+1</f>
        <v>6102</v>
      </c>
      <c r="B6120" s="120" t="s">
        <v>41</v>
      </c>
      <c r="C6120" s="144" t="s">
        <v>375</v>
      </c>
      <c r="D6120" s="144" t="s">
        <v>4971</v>
      </c>
      <c r="E6120" s="145" t="s">
        <v>4859</v>
      </c>
      <c r="F6120" s="146" t="s">
        <v>6371</v>
      </c>
      <c r="G6120" s="146" t="s">
        <v>378</v>
      </c>
      <c r="H6120" s="146" t="s">
        <v>6379</v>
      </c>
      <c r="I6120" s="151" t="s">
        <v>98</v>
      </c>
      <c r="J6120" s="147">
        <v>20000</v>
      </c>
      <c r="K6120" s="147">
        <v>6872.727273</v>
      </c>
      <c r="L6120" s="148">
        <v>137454545</v>
      </c>
      <c r="M6120" s="120" t="s">
        <v>229</v>
      </c>
      <c r="N6120" s="149">
        <v>13745454</v>
      </c>
      <c r="O6120" s="169"/>
      <c r="P6120" s="153" t="s">
        <v>4117</v>
      </c>
      <c r="Q6120" s="156" t="s">
        <v>3724</v>
      </c>
      <c r="R6120" s="142">
        <f t="shared" si="95"/>
        <v>9.99999963624339</v>
      </c>
    </row>
    <row r="6121" s="109" customFormat="1">
      <c r="A6121" s="119">
        <f>MAX($A$19:A6120)+1</f>
        <v>6103</v>
      </c>
      <c r="B6121" s="120" t="s">
        <v>41</v>
      </c>
      <c r="C6121" s="144" t="s">
        <v>375</v>
      </c>
      <c r="D6121" s="144" t="s">
        <v>4971</v>
      </c>
      <c r="E6121" s="145" t="s">
        <v>4859</v>
      </c>
      <c r="F6121" s="146" t="s">
        <v>6371</v>
      </c>
      <c r="G6121" s="146" t="s">
        <v>378</v>
      </c>
      <c r="H6121" s="146" t="s">
        <v>6380</v>
      </c>
      <c r="I6121" s="151" t="s">
        <v>98</v>
      </c>
      <c r="J6121" s="147">
        <v>10000</v>
      </c>
      <c r="K6121" s="147">
        <v>8836.363636</v>
      </c>
      <c r="L6121" s="148">
        <v>88363636</v>
      </c>
      <c r="M6121" s="120" t="s">
        <v>229</v>
      </c>
      <c r="N6121" s="149">
        <v>8836364</v>
      </c>
      <c r="O6121" s="169"/>
      <c r="P6121" s="153" t="s">
        <v>4117</v>
      </c>
      <c r="Q6121" s="156" t="s">
        <v>3724</v>
      </c>
      <c r="R6121" s="142">
        <f t="shared" si="95"/>
        <v>10.0000004526749</v>
      </c>
    </row>
    <row r="6122" s="109" customFormat="1">
      <c r="A6122" s="119">
        <f>MAX($A$19:A6121)+1</f>
        <v>6104</v>
      </c>
      <c r="B6122" s="120" t="s">
        <v>41</v>
      </c>
      <c r="C6122" s="144" t="s">
        <v>375</v>
      </c>
      <c r="D6122" s="144" t="s">
        <v>4971</v>
      </c>
      <c r="E6122" s="145" t="s">
        <v>4859</v>
      </c>
      <c r="F6122" s="146" t="s">
        <v>6371</v>
      </c>
      <c r="G6122" s="146" t="s">
        <v>378</v>
      </c>
      <c r="H6122" s="146" t="s">
        <v>6381</v>
      </c>
      <c r="I6122" s="151" t="s">
        <v>98</v>
      </c>
      <c r="J6122" s="147">
        <v>10000</v>
      </c>
      <c r="K6122" s="147">
        <v>7854.545455</v>
      </c>
      <c r="L6122" s="148">
        <v>78545455</v>
      </c>
      <c r="M6122" s="120" t="s">
        <v>229</v>
      </c>
      <c r="N6122" s="149">
        <v>7854546</v>
      </c>
      <c r="O6122" s="169"/>
      <c r="P6122" s="153" t="s">
        <v>4117</v>
      </c>
      <c r="Q6122" s="156" t="s">
        <v>3724</v>
      </c>
      <c r="R6122" s="142">
        <f t="shared" si="95"/>
        <v>10.0000006365741</v>
      </c>
    </row>
    <row r="6123" s="109" customFormat="1">
      <c r="A6123" s="119">
        <f>MAX($A$19:A6122)+1</f>
        <v>6105</v>
      </c>
      <c r="B6123" s="120" t="s">
        <v>41</v>
      </c>
      <c r="C6123" s="144" t="s">
        <v>375</v>
      </c>
      <c r="D6123" s="144" t="s">
        <v>4971</v>
      </c>
      <c r="E6123" s="145" t="s">
        <v>4859</v>
      </c>
      <c r="F6123" s="146" t="s">
        <v>6371</v>
      </c>
      <c r="G6123" s="146" t="s">
        <v>378</v>
      </c>
      <c r="H6123" s="146" t="s">
        <v>6377</v>
      </c>
      <c r="I6123" s="151" t="s">
        <v>100</v>
      </c>
      <c r="J6123" s="147">
        <v>30000</v>
      </c>
      <c r="K6123" s="147">
        <v>981.818182</v>
      </c>
      <c r="L6123" s="148">
        <v>29454545</v>
      </c>
      <c r="M6123" s="120" t="s">
        <v>229</v>
      </c>
      <c r="N6123" s="149">
        <v>2945454</v>
      </c>
      <c r="O6123" s="169"/>
      <c r="P6123" s="153" t="s">
        <v>4117</v>
      </c>
      <c r="Q6123" s="156" t="s">
        <v>3724</v>
      </c>
      <c r="R6123" s="142">
        <f t="shared" si="95"/>
        <v>9.99999830246911</v>
      </c>
    </row>
    <row r="6124" s="109" customFormat="1">
      <c r="A6124" s="119">
        <f>MAX($A$19:A6123)+1</f>
        <v>6106</v>
      </c>
      <c r="B6124" s="120" t="s">
        <v>41</v>
      </c>
      <c r="C6124" s="144" t="s">
        <v>375</v>
      </c>
      <c r="D6124" s="144" t="s">
        <v>4971</v>
      </c>
      <c r="E6124" s="145" t="s">
        <v>4859</v>
      </c>
      <c r="F6124" s="146" t="s">
        <v>6371</v>
      </c>
      <c r="G6124" s="146" t="s">
        <v>378</v>
      </c>
      <c r="H6124" s="146" t="s">
        <v>6382</v>
      </c>
      <c r="I6124" s="151" t="s">
        <v>98</v>
      </c>
      <c r="J6124" s="147">
        <v>10000</v>
      </c>
      <c r="K6124" s="147">
        <v>3927.2728</v>
      </c>
      <c r="L6124" s="148">
        <v>39272728</v>
      </c>
      <c r="M6124" s="120" t="s">
        <v>229</v>
      </c>
      <c r="N6124" s="149">
        <v>3927273</v>
      </c>
      <c r="O6124" s="169"/>
      <c r="P6124" s="153" t="s">
        <v>4117</v>
      </c>
      <c r="Q6124" s="156" t="s">
        <v>3724</v>
      </c>
      <c r="R6124" s="142">
        <f t="shared" si="95"/>
        <v>10.0000005092592</v>
      </c>
    </row>
    <row r="6125" s="109" customFormat="1">
      <c r="A6125" s="119">
        <f>MAX($A$19:A6124)+1</f>
        <v>6107</v>
      </c>
      <c r="B6125" s="155"/>
      <c r="C6125" s="144"/>
      <c r="D6125" s="144" t="s">
        <v>6383</v>
      </c>
      <c r="E6125" s="145">
        <v>45259</v>
      </c>
      <c r="F6125" s="146" t="s">
        <v>3804</v>
      </c>
      <c r="G6125" s="146"/>
      <c r="H6125" s="146" t="s">
        <v>3805</v>
      </c>
      <c r="I6125" s="151" t="s">
        <v>288</v>
      </c>
      <c r="J6125" s="147">
        <v>74250</v>
      </c>
      <c r="K6125" s="147">
        <v>24936.96</v>
      </c>
      <c r="L6125" s="148">
        <v>1851569280</v>
      </c>
      <c r="M6125" s="155"/>
      <c r="N6125" s="149"/>
      <c r="O6125" s="169"/>
      <c r="P6125" s="153" t="s">
        <v>4117</v>
      </c>
      <c r="Q6125" s="156" t="s">
        <v>3797</v>
      </c>
      <c r="R6125" s="142">
        <f t="shared" si="95"/>
        <v>0</v>
      </c>
    </row>
    <row r="6126" s="109" customFormat="1">
      <c r="A6126" s="119">
        <f>MAX($A$19:A6125)+1</f>
        <v>6108</v>
      </c>
      <c r="B6126" s="155"/>
      <c r="C6126" s="144"/>
      <c r="D6126" s="144" t="s">
        <v>6384</v>
      </c>
      <c r="E6126" s="145">
        <v>45244</v>
      </c>
      <c r="F6126" s="146" t="s">
        <v>3883</v>
      </c>
      <c r="G6126" s="146"/>
      <c r="H6126" s="146" t="s">
        <v>6385</v>
      </c>
      <c r="I6126" s="151" t="s">
        <v>534</v>
      </c>
      <c r="J6126" s="147">
        <v>15300</v>
      </c>
      <c r="K6126" s="147">
        <v>2769.96</v>
      </c>
      <c r="L6126" s="148">
        <v>42380364</v>
      </c>
      <c r="M6126" s="155"/>
      <c r="N6126" s="149"/>
      <c r="O6126" s="169"/>
      <c r="P6126" s="153" t="s">
        <v>4117</v>
      </c>
      <c r="Q6126" s="156" t="s">
        <v>3797</v>
      </c>
      <c r="R6126" s="142">
        <f t="shared" si="95"/>
        <v>0</v>
      </c>
    </row>
    <row r="6127" s="109" customFormat="1">
      <c r="A6127" s="119">
        <f>MAX($A$19:A6126)+1</f>
        <v>6109</v>
      </c>
      <c r="B6127" s="155"/>
      <c r="C6127" s="144"/>
      <c r="D6127" s="144" t="s">
        <v>6384</v>
      </c>
      <c r="E6127" s="145">
        <v>45244</v>
      </c>
      <c r="F6127" s="146" t="s">
        <v>3883</v>
      </c>
      <c r="G6127" s="146"/>
      <c r="H6127" s="146" t="s">
        <v>6386</v>
      </c>
      <c r="I6127" s="151" t="s">
        <v>98</v>
      </c>
      <c r="J6127" s="147">
        <v>46000</v>
      </c>
      <c r="K6127" s="147">
        <v>1210.18</v>
      </c>
      <c r="L6127" s="148">
        <v>55668096</v>
      </c>
      <c r="M6127" s="155"/>
      <c r="N6127" s="149"/>
      <c r="O6127" s="169"/>
      <c r="P6127" s="153" t="s">
        <v>4117</v>
      </c>
      <c r="Q6127" s="156" t="s">
        <v>3797</v>
      </c>
      <c r="R6127" s="142">
        <f ref="R6127:R6190" t="shared" si="96">N6127/L6127*100</f>
        <v>0</v>
      </c>
    </row>
    <row r="6128" s="109" customFormat="1">
      <c r="A6128" s="119">
        <f>MAX($A$19:A6127)+1</f>
        <v>6110</v>
      </c>
      <c r="B6128" s="155"/>
      <c r="C6128" s="144"/>
      <c r="D6128" s="144" t="s">
        <v>6387</v>
      </c>
      <c r="E6128" s="145">
        <v>45223</v>
      </c>
      <c r="F6128" s="146" t="s">
        <v>3801</v>
      </c>
      <c r="G6128" s="146"/>
      <c r="H6128" s="146" t="s">
        <v>3802</v>
      </c>
      <c r="I6128" s="151" t="s">
        <v>288</v>
      </c>
      <c r="J6128" s="147">
        <v>288000</v>
      </c>
      <c r="K6128" s="147">
        <v>24230.25</v>
      </c>
      <c r="L6128" s="148">
        <v>6978312000</v>
      </c>
      <c r="M6128" s="155"/>
      <c r="N6128" s="149"/>
      <c r="O6128" s="169"/>
      <c r="P6128" s="153" t="s">
        <v>4117</v>
      </c>
      <c r="Q6128" s="156" t="s">
        <v>3797</v>
      </c>
      <c r="R6128" s="142">
        <f t="shared" si="96"/>
        <v>0</v>
      </c>
    </row>
    <row r="6129" ht="22.5" s="109" customFormat="1">
      <c r="A6129" s="119">
        <f>MAX($A$19:A6128)+1</f>
        <v>6111</v>
      </c>
      <c r="B6129" s="155"/>
      <c r="C6129" s="144"/>
      <c r="D6129" s="144" t="s">
        <v>6388</v>
      </c>
      <c r="E6129" s="145">
        <v>45226</v>
      </c>
      <c r="F6129" s="146" t="s">
        <v>3890</v>
      </c>
      <c r="G6129" s="146"/>
      <c r="H6129" s="146" t="s">
        <v>3904</v>
      </c>
      <c r="I6129" s="151" t="s">
        <v>98</v>
      </c>
      <c r="J6129" s="147">
        <v>50000</v>
      </c>
      <c r="K6129" s="147">
        <v>1933.53</v>
      </c>
      <c r="L6129" s="148">
        <v>96676250</v>
      </c>
      <c r="M6129" s="155"/>
      <c r="N6129" s="149"/>
      <c r="O6129" s="169"/>
      <c r="P6129" s="153" t="s">
        <v>4117</v>
      </c>
      <c r="Q6129" s="156" t="s">
        <v>3797</v>
      </c>
      <c r="R6129" s="142">
        <f t="shared" si="96"/>
        <v>0</v>
      </c>
    </row>
    <row r="6130" ht="22.5" s="109" customFormat="1">
      <c r="A6130" s="119">
        <f>MAX($A$19:A6129)+1</f>
        <v>6112</v>
      </c>
      <c r="B6130" s="155"/>
      <c r="C6130" s="144"/>
      <c r="D6130" s="144" t="s">
        <v>6388</v>
      </c>
      <c r="E6130" s="145">
        <v>45226</v>
      </c>
      <c r="F6130" s="146" t="s">
        <v>3890</v>
      </c>
      <c r="G6130" s="146"/>
      <c r="H6130" s="146" t="s">
        <v>3954</v>
      </c>
      <c r="I6130" s="151" t="s">
        <v>98</v>
      </c>
      <c r="J6130" s="147">
        <v>39500</v>
      </c>
      <c r="K6130" s="147">
        <v>655.93</v>
      </c>
      <c r="L6130" s="148">
        <v>25909235</v>
      </c>
      <c r="M6130" s="155"/>
      <c r="N6130" s="149"/>
      <c r="O6130" s="169"/>
      <c r="P6130" s="153" t="s">
        <v>4117</v>
      </c>
      <c r="Q6130" s="156" t="s">
        <v>3797</v>
      </c>
      <c r="R6130" s="142">
        <f t="shared" si="96"/>
        <v>0</v>
      </c>
    </row>
    <row r="6131" ht="22.5" s="109" customFormat="1">
      <c r="A6131" s="119">
        <f>MAX($A$19:A6130)+1</f>
        <v>6113</v>
      </c>
      <c r="B6131" s="155"/>
      <c r="C6131" s="144"/>
      <c r="D6131" s="144" t="s">
        <v>6388</v>
      </c>
      <c r="E6131" s="145">
        <v>45226</v>
      </c>
      <c r="F6131" s="146" t="s">
        <v>3890</v>
      </c>
      <c r="G6131" s="146"/>
      <c r="H6131" s="146" t="s">
        <v>3955</v>
      </c>
      <c r="I6131" s="151" t="s">
        <v>98</v>
      </c>
      <c r="J6131" s="147">
        <v>80500</v>
      </c>
      <c r="K6131" s="147">
        <v>631.46</v>
      </c>
      <c r="L6131" s="148">
        <v>50832128</v>
      </c>
      <c r="M6131" s="155"/>
      <c r="N6131" s="149"/>
      <c r="O6131" s="169"/>
      <c r="P6131" s="153" t="s">
        <v>4117</v>
      </c>
      <c r="Q6131" s="156" t="s">
        <v>3797</v>
      </c>
      <c r="R6131" s="142">
        <f t="shared" si="96"/>
        <v>0</v>
      </c>
    </row>
    <row r="6132" ht="22.5" s="109" customFormat="1">
      <c r="A6132" s="119">
        <f>MAX($A$19:A6131)+1</f>
        <v>6114</v>
      </c>
      <c r="B6132" s="155"/>
      <c r="C6132" s="144"/>
      <c r="D6132" s="144" t="s">
        <v>6388</v>
      </c>
      <c r="E6132" s="145">
        <v>45226</v>
      </c>
      <c r="F6132" s="146" t="s">
        <v>3890</v>
      </c>
      <c r="G6132" s="146"/>
      <c r="H6132" s="146" t="s">
        <v>3956</v>
      </c>
      <c r="I6132" s="151" t="s">
        <v>98</v>
      </c>
      <c r="J6132" s="147">
        <v>80500</v>
      </c>
      <c r="K6132" s="147">
        <v>381.81</v>
      </c>
      <c r="L6132" s="148">
        <v>30735705</v>
      </c>
      <c r="M6132" s="155"/>
      <c r="N6132" s="149"/>
      <c r="O6132" s="169"/>
      <c r="P6132" s="153" t="s">
        <v>4117</v>
      </c>
      <c r="Q6132" s="156" t="s">
        <v>3797</v>
      </c>
      <c r="R6132" s="142">
        <f t="shared" si="96"/>
        <v>0</v>
      </c>
    </row>
    <row r="6133" ht="22.5" s="109" customFormat="1">
      <c r="A6133" s="119">
        <f>MAX($A$19:A6132)+1</f>
        <v>6115</v>
      </c>
      <c r="B6133" s="155">
        <v>1</v>
      </c>
      <c r="C6133" s="144"/>
      <c r="D6133" s="144" t="s">
        <v>6388</v>
      </c>
      <c r="E6133" s="145">
        <v>45226</v>
      </c>
      <c r="F6133" s="146" t="s">
        <v>3890</v>
      </c>
      <c r="G6133" s="146"/>
      <c r="H6133" s="146" t="s">
        <v>3957</v>
      </c>
      <c r="I6133" s="151" t="s">
        <v>98</v>
      </c>
      <c r="J6133" s="147">
        <v>39500</v>
      </c>
      <c r="K6133" s="147">
        <v>785.65</v>
      </c>
      <c r="L6133" s="148">
        <v>31033076</v>
      </c>
      <c r="M6133" s="155"/>
      <c r="N6133" s="149"/>
      <c r="O6133" s="169"/>
      <c r="P6133" s="153" t="s">
        <v>4117</v>
      </c>
      <c r="Q6133" s="156" t="s">
        <v>3797</v>
      </c>
      <c r="R6133" s="142">
        <f t="shared" si="96"/>
        <v>0</v>
      </c>
    </row>
    <row r="6134" ht="22.5" s="109" customFormat="1">
      <c r="A6134" s="119">
        <f>MAX($A$19:A6133)+1</f>
        <v>6116</v>
      </c>
      <c r="B6134" s="155">
        <v>1</v>
      </c>
      <c r="C6134" s="144"/>
      <c r="D6134" s="144" t="s">
        <v>6388</v>
      </c>
      <c r="E6134" s="145">
        <v>45226</v>
      </c>
      <c r="F6134" s="146" t="s">
        <v>3890</v>
      </c>
      <c r="G6134" s="146"/>
      <c r="H6134" s="146" t="s">
        <v>3954</v>
      </c>
      <c r="I6134" s="151" t="s">
        <v>98</v>
      </c>
      <c r="J6134" s="147">
        <v>2500</v>
      </c>
      <c r="K6134" s="147">
        <v>655.93</v>
      </c>
      <c r="L6134" s="148">
        <v>1639825</v>
      </c>
      <c r="M6134" s="155"/>
      <c r="N6134" s="149"/>
      <c r="O6134" s="169"/>
      <c r="P6134" s="153" t="s">
        <v>4117</v>
      </c>
      <c r="Q6134" s="156" t="s">
        <v>3797</v>
      </c>
      <c r="R6134" s="142">
        <f t="shared" si="96"/>
        <v>0</v>
      </c>
    </row>
    <row r="6135" ht="22.5" s="109" customFormat="1">
      <c r="A6135" s="119">
        <f>MAX($A$19:A6134)+1</f>
        <v>6117</v>
      </c>
      <c r="B6135" s="155">
        <v>1</v>
      </c>
      <c r="C6135" s="144"/>
      <c r="D6135" s="144" t="s">
        <v>6388</v>
      </c>
      <c r="E6135" s="145">
        <v>45226</v>
      </c>
      <c r="F6135" s="146" t="s">
        <v>3890</v>
      </c>
      <c r="G6135" s="146"/>
      <c r="H6135" s="146" t="s">
        <v>3955</v>
      </c>
      <c r="I6135" s="151" t="s">
        <v>98</v>
      </c>
      <c r="J6135" s="147">
        <v>2500</v>
      </c>
      <c r="K6135" s="147">
        <v>631.46</v>
      </c>
      <c r="L6135" s="148">
        <v>1578638</v>
      </c>
      <c r="M6135" s="155"/>
      <c r="N6135" s="149"/>
      <c r="O6135" s="169"/>
      <c r="P6135" s="153" t="s">
        <v>4117</v>
      </c>
      <c r="Q6135" s="156" t="s">
        <v>3797</v>
      </c>
      <c r="R6135" s="142">
        <f t="shared" si="96"/>
        <v>0</v>
      </c>
    </row>
    <row r="6136" ht="22.5" s="109" customFormat="1">
      <c r="A6136" s="119">
        <f>MAX($A$19:A6135)+1</f>
        <v>6118</v>
      </c>
      <c r="B6136" s="155"/>
      <c r="C6136" s="144"/>
      <c r="D6136" s="144" t="s">
        <v>6388</v>
      </c>
      <c r="E6136" s="145">
        <v>45226</v>
      </c>
      <c r="F6136" s="146" t="s">
        <v>3890</v>
      </c>
      <c r="G6136" s="146"/>
      <c r="H6136" s="146" t="s">
        <v>3956</v>
      </c>
      <c r="I6136" s="151" t="s">
        <v>98</v>
      </c>
      <c r="J6136" s="147">
        <v>2500</v>
      </c>
      <c r="K6136" s="147">
        <v>381.81</v>
      </c>
      <c r="L6136" s="148">
        <v>954525</v>
      </c>
      <c r="M6136" s="155"/>
      <c r="N6136" s="149"/>
      <c r="O6136" s="169"/>
      <c r="P6136" s="153" t="s">
        <v>4117</v>
      </c>
      <c r="Q6136" s="156" t="s">
        <v>3797</v>
      </c>
      <c r="R6136" s="142">
        <f t="shared" si="96"/>
        <v>0</v>
      </c>
    </row>
    <row r="6137" ht="22.5" s="109" customFormat="1">
      <c r="A6137" s="119">
        <f>MAX($A$19:A6136)+1</f>
        <v>6119</v>
      </c>
      <c r="B6137" s="155"/>
      <c r="C6137" s="144"/>
      <c r="D6137" s="144" t="s">
        <v>6388</v>
      </c>
      <c r="E6137" s="145">
        <v>45226</v>
      </c>
      <c r="F6137" s="146" t="s">
        <v>3890</v>
      </c>
      <c r="G6137" s="146"/>
      <c r="H6137" s="146" t="s">
        <v>3957</v>
      </c>
      <c r="I6137" s="151" t="s">
        <v>98</v>
      </c>
      <c r="J6137" s="147">
        <v>2500</v>
      </c>
      <c r="K6137" s="147">
        <v>785.65</v>
      </c>
      <c r="L6137" s="148">
        <v>1964119</v>
      </c>
      <c r="M6137" s="155"/>
      <c r="N6137" s="149"/>
      <c r="O6137" s="169"/>
      <c r="P6137" s="153" t="s">
        <v>4117</v>
      </c>
      <c r="Q6137" s="156" t="s">
        <v>3797</v>
      </c>
      <c r="R6137" s="142">
        <f t="shared" si="96"/>
        <v>0</v>
      </c>
    </row>
    <row r="6138" ht="22.5" s="109" customFormat="1">
      <c r="A6138" s="119">
        <f>MAX($A$19:A6137)+1</f>
        <v>6120</v>
      </c>
      <c r="B6138" s="155"/>
      <c r="C6138" s="144"/>
      <c r="D6138" s="144" t="s">
        <v>6388</v>
      </c>
      <c r="E6138" s="145">
        <v>45226</v>
      </c>
      <c r="F6138" s="146" t="s">
        <v>3890</v>
      </c>
      <c r="G6138" s="146"/>
      <c r="H6138" s="146" t="s">
        <v>3954</v>
      </c>
      <c r="I6138" s="151" t="s">
        <v>98</v>
      </c>
      <c r="J6138" s="147">
        <v>58000</v>
      </c>
      <c r="K6138" s="147">
        <v>655.93</v>
      </c>
      <c r="L6138" s="148">
        <v>38043940</v>
      </c>
      <c r="M6138" s="155"/>
      <c r="N6138" s="149"/>
      <c r="O6138" s="169"/>
      <c r="P6138" s="153" t="s">
        <v>4117</v>
      </c>
      <c r="Q6138" s="156" t="s">
        <v>3797</v>
      </c>
      <c r="R6138" s="142">
        <f t="shared" si="96"/>
        <v>0</v>
      </c>
    </row>
    <row r="6139" ht="22.5" s="109" customFormat="1">
      <c r="A6139" s="119">
        <f>MAX($A$19:A6138)+1</f>
        <v>6121</v>
      </c>
      <c r="B6139" s="155"/>
      <c r="C6139" s="144"/>
      <c r="D6139" s="144" t="s">
        <v>6388</v>
      </c>
      <c r="E6139" s="145">
        <v>45226</v>
      </c>
      <c r="F6139" s="146" t="s">
        <v>3890</v>
      </c>
      <c r="G6139" s="146"/>
      <c r="H6139" s="146" t="s">
        <v>3955</v>
      </c>
      <c r="I6139" s="151" t="s">
        <v>98</v>
      </c>
      <c r="J6139" s="147">
        <v>115500</v>
      </c>
      <c r="K6139" s="147">
        <v>631.45</v>
      </c>
      <c r="L6139" s="148">
        <v>72933052</v>
      </c>
      <c r="M6139" s="155"/>
      <c r="N6139" s="149"/>
      <c r="O6139" s="169"/>
      <c r="P6139" s="153" t="s">
        <v>4117</v>
      </c>
      <c r="Q6139" s="156" t="s">
        <v>3797</v>
      </c>
      <c r="R6139" s="142">
        <f t="shared" si="96"/>
        <v>0</v>
      </c>
    </row>
    <row r="6140" ht="22.5" s="109" customFormat="1">
      <c r="A6140" s="119">
        <f>MAX($A$19:A6139)+1</f>
        <v>6122</v>
      </c>
      <c r="B6140" s="155"/>
      <c r="C6140" s="144"/>
      <c r="D6140" s="144" t="s">
        <v>6388</v>
      </c>
      <c r="E6140" s="145">
        <v>45226</v>
      </c>
      <c r="F6140" s="146" t="s">
        <v>3890</v>
      </c>
      <c r="G6140" s="146"/>
      <c r="H6140" s="146" t="s">
        <v>3956</v>
      </c>
      <c r="I6140" s="151" t="s">
        <v>98</v>
      </c>
      <c r="J6140" s="147">
        <v>57500</v>
      </c>
      <c r="K6140" s="147">
        <v>381.81</v>
      </c>
      <c r="L6140" s="148">
        <v>21954075</v>
      </c>
      <c r="M6140" s="155"/>
      <c r="N6140" s="149"/>
      <c r="O6140" s="169"/>
      <c r="P6140" s="153" t="s">
        <v>4117</v>
      </c>
      <c r="Q6140" s="156" t="s">
        <v>3797</v>
      </c>
      <c r="R6140" s="142">
        <f t="shared" si="96"/>
        <v>0</v>
      </c>
    </row>
    <row r="6141" ht="22.5" s="109" customFormat="1">
      <c r="A6141" s="119">
        <f>MAX($A$19:A6140)+1</f>
        <v>6123</v>
      </c>
      <c r="B6141" s="155"/>
      <c r="C6141" s="144"/>
      <c r="D6141" s="144" t="s">
        <v>6388</v>
      </c>
      <c r="E6141" s="145">
        <v>45226</v>
      </c>
      <c r="F6141" s="146" t="s">
        <v>3890</v>
      </c>
      <c r="G6141" s="146"/>
      <c r="H6141" s="146" t="s">
        <v>3957</v>
      </c>
      <c r="I6141" s="151" t="s">
        <v>98</v>
      </c>
      <c r="J6141" s="147">
        <v>58000</v>
      </c>
      <c r="K6141" s="147">
        <v>785.65</v>
      </c>
      <c r="L6141" s="148">
        <v>45567555</v>
      </c>
      <c r="M6141" s="155"/>
      <c r="N6141" s="149"/>
      <c r="O6141" s="169"/>
      <c r="P6141" s="153" t="s">
        <v>4117</v>
      </c>
      <c r="Q6141" s="156" t="s">
        <v>3797</v>
      </c>
      <c r="R6141" s="142">
        <f t="shared" si="96"/>
        <v>0</v>
      </c>
    </row>
    <row r="6142" ht="22.5" s="109" customFormat="1">
      <c r="A6142" s="119">
        <f>MAX($A$19:A6141)+1</f>
        <v>6124</v>
      </c>
      <c r="B6142" s="155"/>
      <c r="C6142" s="144"/>
      <c r="D6142" s="144" t="s">
        <v>6388</v>
      </c>
      <c r="E6142" s="145">
        <v>45226</v>
      </c>
      <c r="F6142" s="146" t="s">
        <v>3890</v>
      </c>
      <c r="G6142" s="146"/>
      <c r="H6142" s="146" t="s">
        <v>3954</v>
      </c>
      <c r="I6142" s="151" t="s">
        <v>98</v>
      </c>
      <c r="J6142" s="147">
        <v>2000</v>
      </c>
      <c r="K6142" s="147">
        <v>655.93</v>
      </c>
      <c r="L6142" s="148">
        <v>1311860</v>
      </c>
      <c r="M6142" s="155"/>
      <c r="N6142" s="149"/>
      <c r="O6142" s="169"/>
      <c r="P6142" s="153" t="s">
        <v>4117</v>
      </c>
      <c r="Q6142" s="156" t="s">
        <v>3797</v>
      </c>
      <c r="R6142" s="142">
        <f t="shared" si="96"/>
        <v>0</v>
      </c>
    </row>
    <row r="6143" ht="22.5" s="109" customFormat="1">
      <c r="A6143" s="119">
        <f>MAX($A$19:A6142)+1</f>
        <v>6125</v>
      </c>
      <c r="B6143" s="155">
        <v>1</v>
      </c>
      <c r="C6143" s="144"/>
      <c r="D6143" s="144" t="s">
        <v>6388</v>
      </c>
      <c r="E6143" s="145">
        <v>45226</v>
      </c>
      <c r="F6143" s="146" t="s">
        <v>3890</v>
      </c>
      <c r="G6143" s="146"/>
      <c r="H6143" s="146" t="s">
        <v>3955</v>
      </c>
      <c r="I6143" s="151" t="s">
        <v>98</v>
      </c>
      <c r="J6143" s="147">
        <v>4000</v>
      </c>
      <c r="K6143" s="147">
        <v>631.46</v>
      </c>
      <c r="L6143" s="148">
        <v>2525820</v>
      </c>
      <c r="M6143" s="155"/>
      <c r="N6143" s="149"/>
      <c r="O6143" s="169"/>
      <c r="P6143" s="153" t="s">
        <v>4117</v>
      </c>
      <c r="Q6143" s="156" t="s">
        <v>3797</v>
      </c>
      <c r="R6143" s="142">
        <f t="shared" si="96"/>
        <v>0</v>
      </c>
    </row>
    <row r="6144" ht="22.5" s="109" customFormat="1">
      <c r="A6144" s="119">
        <f>MAX($A$19:A6143)+1</f>
        <v>6126</v>
      </c>
      <c r="B6144" s="155">
        <v>1</v>
      </c>
      <c r="C6144" s="144"/>
      <c r="D6144" s="144" t="s">
        <v>6388</v>
      </c>
      <c r="E6144" s="145">
        <v>45226</v>
      </c>
      <c r="F6144" s="146" t="s">
        <v>3890</v>
      </c>
      <c r="G6144" s="146"/>
      <c r="H6144" s="146" t="s">
        <v>3956</v>
      </c>
      <c r="I6144" s="151" t="s">
        <v>98</v>
      </c>
      <c r="J6144" s="147">
        <v>2000</v>
      </c>
      <c r="K6144" s="147">
        <v>381.81</v>
      </c>
      <c r="L6144" s="148">
        <v>763620</v>
      </c>
      <c r="M6144" s="155"/>
      <c r="N6144" s="149"/>
      <c r="O6144" s="169"/>
      <c r="P6144" s="153" t="s">
        <v>4117</v>
      </c>
      <c r="Q6144" s="156" t="s">
        <v>3797</v>
      </c>
      <c r="R6144" s="142">
        <f t="shared" si="96"/>
        <v>0</v>
      </c>
    </row>
    <row r="6145" ht="22.5" s="109" customFormat="1">
      <c r="A6145" s="119">
        <f>MAX($A$19:A6144)+1</f>
        <v>6127</v>
      </c>
      <c r="B6145" s="155">
        <v>1</v>
      </c>
      <c r="C6145" s="144"/>
      <c r="D6145" s="144" t="s">
        <v>6388</v>
      </c>
      <c r="E6145" s="145">
        <v>45226</v>
      </c>
      <c r="F6145" s="146" t="s">
        <v>3890</v>
      </c>
      <c r="G6145" s="146"/>
      <c r="H6145" s="146" t="s">
        <v>3957</v>
      </c>
      <c r="I6145" s="151" t="s">
        <v>98</v>
      </c>
      <c r="J6145" s="147">
        <v>2000</v>
      </c>
      <c r="K6145" s="147">
        <v>785.65</v>
      </c>
      <c r="L6145" s="148">
        <v>1571295</v>
      </c>
      <c r="M6145" s="155"/>
      <c r="N6145" s="149"/>
      <c r="O6145" s="169"/>
      <c r="P6145" s="153" t="s">
        <v>4117</v>
      </c>
      <c r="Q6145" s="156" t="s">
        <v>3797</v>
      </c>
      <c r="R6145" s="142">
        <f t="shared" si="96"/>
        <v>0</v>
      </c>
    </row>
    <row r="6146" s="109" customFormat="1">
      <c r="A6146" s="119">
        <f>MAX($A$19:A6145)+1</f>
        <v>6128</v>
      </c>
      <c r="B6146" s="155">
        <v>1</v>
      </c>
      <c r="C6146" s="144"/>
      <c r="D6146" s="144" t="s">
        <v>6389</v>
      </c>
      <c r="E6146" s="145">
        <v>45244</v>
      </c>
      <c r="F6146" s="146" t="s">
        <v>4065</v>
      </c>
      <c r="G6146" s="146"/>
      <c r="H6146" s="146" t="s">
        <v>3796</v>
      </c>
      <c r="I6146" s="151" t="s">
        <v>288</v>
      </c>
      <c r="J6146" s="147">
        <v>198000</v>
      </c>
      <c r="K6146" s="147">
        <v>24230.25</v>
      </c>
      <c r="L6146" s="148">
        <v>4797589500</v>
      </c>
      <c r="M6146" s="155"/>
      <c r="N6146" s="149"/>
      <c r="O6146" s="169"/>
      <c r="P6146" s="153" t="s">
        <v>4117</v>
      </c>
      <c r="Q6146" s="156" t="s">
        <v>3797</v>
      </c>
      <c r="R6146" s="142">
        <f t="shared" si="96"/>
        <v>0</v>
      </c>
    </row>
    <row r="6147" ht="22.5" s="109" customFormat="1">
      <c r="A6147" s="119">
        <f>MAX($A$19:A6146)+1</f>
        <v>6129</v>
      </c>
      <c r="B6147" s="155"/>
      <c r="C6147" s="144"/>
      <c r="D6147" s="144" t="s">
        <v>6390</v>
      </c>
      <c r="E6147" s="145">
        <v>45236</v>
      </c>
      <c r="F6147" s="146" t="s">
        <v>3906</v>
      </c>
      <c r="G6147" s="146"/>
      <c r="H6147" s="146" t="s">
        <v>3908</v>
      </c>
      <c r="I6147" s="151" t="s">
        <v>534</v>
      </c>
      <c r="J6147" s="147">
        <v>61064</v>
      </c>
      <c r="K6147" s="147">
        <v>18601</v>
      </c>
      <c r="L6147" s="148">
        <v>1135851464</v>
      </c>
      <c r="M6147" s="155"/>
      <c r="N6147" s="149"/>
      <c r="O6147" s="169"/>
      <c r="P6147" s="153" t="s">
        <v>4117</v>
      </c>
      <c r="Q6147" s="156" t="s">
        <v>3797</v>
      </c>
      <c r="R6147" s="142">
        <f t="shared" si="96"/>
        <v>0</v>
      </c>
    </row>
    <row r="6148" ht="22.5" s="109" customFormat="1">
      <c r="A6148" s="119">
        <f>MAX($A$19:A6147)+1</f>
        <v>6130</v>
      </c>
      <c r="B6148" s="155"/>
      <c r="C6148" s="144"/>
      <c r="D6148" s="144" t="s">
        <v>6390</v>
      </c>
      <c r="E6148" s="145">
        <v>45236</v>
      </c>
      <c r="F6148" s="146" t="s">
        <v>3906</v>
      </c>
      <c r="G6148" s="146"/>
      <c r="H6148" s="146" t="s">
        <v>3909</v>
      </c>
      <c r="I6148" s="151" t="s">
        <v>534</v>
      </c>
      <c r="J6148" s="147">
        <v>6669</v>
      </c>
      <c r="K6148" s="147">
        <v>16153.5</v>
      </c>
      <c r="L6148" s="148">
        <v>107727692</v>
      </c>
      <c r="M6148" s="155"/>
      <c r="N6148" s="149"/>
      <c r="O6148" s="169"/>
      <c r="P6148" s="153" t="s">
        <v>4117</v>
      </c>
      <c r="Q6148" s="156" t="s">
        <v>3797</v>
      </c>
      <c r="R6148" s="142">
        <f t="shared" si="96"/>
        <v>0</v>
      </c>
    </row>
    <row r="6149" ht="22.5" s="109" customFormat="1">
      <c r="A6149" s="119">
        <f>MAX($A$19:A6148)+1</f>
        <v>6131</v>
      </c>
      <c r="B6149" s="155"/>
      <c r="C6149" s="144"/>
      <c r="D6149" s="144" t="s">
        <v>6391</v>
      </c>
      <c r="E6149" s="145">
        <v>45239</v>
      </c>
      <c r="F6149" s="146" t="s">
        <v>4004</v>
      </c>
      <c r="G6149" s="146"/>
      <c r="H6149" s="146" t="s">
        <v>4005</v>
      </c>
      <c r="I6149" s="151" t="s">
        <v>534</v>
      </c>
      <c r="J6149" s="147">
        <v>9441</v>
      </c>
      <c r="K6149" s="147">
        <v>15419.25</v>
      </c>
      <c r="L6149" s="148">
        <v>145573139</v>
      </c>
      <c r="M6149" s="155"/>
      <c r="N6149" s="149"/>
      <c r="O6149" s="169"/>
      <c r="P6149" s="153" t="s">
        <v>4117</v>
      </c>
      <c r="Q6149" s="156" t="s">
        <v>3797</v>
      </c>
      <c r="R6149" s="142">
        <f t="shared" si="96"/>
        <v>0</v>
      </c>
    </row>
    <row r="6150" ht="22.5" s="109" customFormat="1">
      <c r="A6150" s="119">
        <f>MAX($A$19:A6149)+1</f>
        <v>6132</v>
      </c>
      <c r="B6150" s="155"/>
      <c r="C6150" s="144"/>
      <c r="D6150" s="144" t="s">
        <v>6391</v>
      </c>
      <c r="E6150" s="145">
        <v>45239</v>
      </c>
      <c r="F6150" s="146" t="s">
        <v>4004</v>
      </c>
      <c r="G6150" s="146"/>
      <c r="H6150" s="146" t="s">
        <v>4005</v>
      </c>
      <c r="I6150" s="151" t="s">
        <v>534</v>
      </c>
      <c r="J6150" s="147">
        <v>4075</v>
      </c>
      <c r="K6150" s="147">
        <v>15419.25</v>
      </c>
      <c r="L6150" s="148">
        <v>62833444</v>
      </c>
      <c r="M6150" s="155"/>
      <c r="N6150" s="149"/>
      <c r="O6150" s="169"/>
      <c r="P6150" s="153" t="s">
        <v>4117</v>
      </c>
      <c r="Q6150" s="156" t="s">
        <v>3797</v>
      </c>
      <c r="R6150" s="142">
        <f t="shared" si="96"/>
        <v>0</v>
      </c>
    </row>
    <row r="6151" ht="22.5" s="109" customFormat="1">
      <c r="A6151" s="119">
        <f>MAX($A$19:A6150)+1</f>
        <v>6133</v>
      </c>
      <c r="B6151" s="155"/>
      <c r="C6151" s="144"/>
      <c r="D6151" s="144" t="s">
        <v>6391</v>
      </c>
      <c r="E6151" s="145">
        <v>45239</v>
      </c>
      <c r="F6151" s="146" t="s">
        <v>4004</v>
      </c>
      <c r="G6151" s="146"/>
      <c r="H6151" s="146" t="s">
        <v>6392</v>
      </c>
      <c r="I6151" s="151" t="s">
        <v>534</v>
      </c>
      <c r="J6151" s="147">
        <v>21883</v>
      </c>
      <c r="K6151" s="147">
        <v>18111.5</v>
      </c>
      <c r="L6151" s="148">
        <v>396333954</v>
      </c>
      <c r="M6151" s="155"/>
      <c r="N6151" s="149"/>
      <c r="O6151" s="169"/>
      <c r="P6151" s="153" t="s">
        <v>4117</v>
      </c>
      <c r="Q6151" s="156" t="s">
        <v>3797</v>
      </c>
      <c r="R6151" s="142">
        <f t="shared" si="96"/>
        <v>0</v>
      </c>
    </row>
    <row r="6152" ht="22.5" s="109" customFormat="1">
      <c r="A6152" s="119">
        <f>MAX($A$19:A6151)+1</f>
        <v>6134</v>
      </c>
      <c r="B6152" s="155"/>
      <c r="C6152" s="144"/>
      <c r="D6152" s="144" t="s">
        <v>6391</v>
      </c>
      <c r="E6152" s="145">
        <v>45239</v>
      </c>
      <c r="F6152" s="146" t="s">
        <v>4004</v>
      </c>
      <c r="G6152" s="146"/>
      <c r="H6152" s="146" t="s">
        <v>6393</v>
      </c>
      <c r="I6152" s="151" t="s">
        <v>534</v>
      </c>
      <c r="J6152" s="147">
        <v>4472</v>
      </c>
      <c r="K6152" s="147">
        <v>21293.25</v>
      </c>
      <c r="L6152" s="148">
        <v>95223414</v>
      </c>
      <c r="M6152" s="155"/>
      <c r="N6152" s="149"/>
      <c r="O6152" s="169"/>
      <c r="P6152" s="153" t="s">
        <v>4117</v>
      </c>
      <c r="Q6152" s="156" t="s">
        <v>3797</v>
      </c>
      <c r="R6152" s="142">
        <f t="shared" si="96"/>
        <v>0</v>
      </c>
    </row>
    <row r="6153" ht="22.5" s="109" customFormat="1">
      <c r="A6153" s="119">
        <f>MAX($A$19:A6152)+1</f>
        <v>6135</v>
      </c>
      <c r="B6153" s="155"/>
      <c r="C6153" s="144"/>
      <c r="D6153" s="144" t="s">
        <v>6391</v>
      </c>
      <c r="E6153" s="145">
        <v>45239</v>
      </c>
      <c r="F6153" s="146" t="s">
        <v>4004</v>
      </c>
      <c r="G6153" s="146"/>
      <c r="H6153" s="146" t="s">
        <v>6394</v>
      </c>
      <c r="I6153" s="151" t="s">
        <v>534</v>
      </c>
      <c r="J6153" s="147">
        <v>3998</v>
      </c>
      <c r="K6153" s="147">
        <v>18111.5</v>
      </c>
      <c r="L6153" s="148">
        <v>72409777</v>
      </c>
      <c r="M6153" s="155"/>
      <c r="N6153" s="149"/>
      <c r="O6153" s="169"/>
      <c r="P6153" s="153" t="s">
        <v>4117</v>
      </c>
      <c r="Q6153" s="156" t="s">
        <v>3797</v>
      </c>
      <c r="R6153" s="142">
        <f t="shared" si="96"/>
        <v>0</v>
      </c>
    </row>
    <row r="6154" ht="33.75" s="109" customFormat="1">
      <c r="A6154" s="119">
        <f>MAX($A$19:A6153)+1</f>
        <v>6136</v>
      </c>
      <c r="B6154" s="155"/>
      <c r="C6154" s="144"/>
      <c r="D6154" s="144" t="s">
        <v>6391</v>
      </c>
      <c r="E6154" s="145">
        <v>45239</v>
      </c>
      <c r="F6154" s="146" t="s">
        <v>4004</v>
      </c>
      <c r="G6154" s="146"/>
      <c r="H6154" s="146" t="s">
        <v>4008</v>
      </c>
      <c r="I6154" s="151" t="s">
        <v>534</v>
      </c>
      <c r="J6154" s="147">
        <v>729</v>
      </c>
      <c r="K6154" s="147">
        <v>21293.25</v>
      </c>
      <c r="L6154" s="148">
        <v>15522779</v>
      </c>
      <c r="M6154" s="155"/>
      <c r="N6154" s="149"/>
      <c r="O6154" s="169"/>
      <c r="P6154" s="153" t="s">
        <v>4117</v>
      </c>
      <c r="Q6154" s="156" t="s">
        <v>3797</v>
      </c>
      <c r="R6154" s="142">
        <f t="shared" si="96"/>
        <v>0</v>
      </c>
    </row>
    <row r="6155" ht="22.5" s="109" customFormat="1">
      <c r="A6155" s="119">
        <f>MAX($A$19:A6154)+1</f>
        <v>6137</v>
      </c>
      <c r="B6155" s="155">
        <v>1</v>
      </c>
      <c r="C6155" s="144"/>
      <c r="D6155" s="144" t="s">
        <v>6391</v>
      </c>
      <c r="E6155" s="145">
        <v>45239</v>
      </c>
      <c r="F6155" s="146" t="s">
        <v>4004</v>
      </c>
      <c r="G6155" s="146"/>
      <c r="H6155" s="146" t="s">
        <v>4009</v>
      </c>
      <c r="I6155" s="151" t="s">
        <v>534</v>
      </c>
      <c r="J6155" s="147">
        <v>3765</v>
      </c>
      <c r="K6155" s="147">
        <v>18111.5</v>
      </c>
      <c r="L6155" s="148">
        <v>68189798</v>
      </c>
      <c r="M6155" s="155"/>
      <c r="N6155" s="149"/>
      <c r="O6155" s="169"/>
      <c r="P6155" s="153" t="s">
        <v>4117</v>
      </c>
      <c r="Q6155" s="156" t="s">
        <v>3797</v>
      </c>
      <c r="R6155" s="142">
        <f t="shared" si="96"/>
        <v>0</v>
      </c>
    </row>
    <row r="6156" ht="33.75" s="109" customFormat="1">
      <c r="A6156" s="119">
        <f>MAX($A$19:A6155)+1</f>
        <v>6138</v>
      </c>
      <c r="B6156" s="155"/>
      <c r="C6156" s="144"/>
      <c r="D6156" s="144" t="s">
        <v>6391</v>
      </c>
      <c r="E6156" s="145">
        <v>45239</v>
      </c>
      <c r="F6156" s="146" t="s">
        <v>4004</v>
      </c>
      <c r="G6156" s="146"/>
      <c r="H6156" s="146" t="s">
        <v>4008</v>
      </c>
      <c r="I6156" s="151" t="s">
        <v>534</v>
      </c>
      <c r="J6156" s="147">
        <v>4700</v>
      </c>
      <c r="K6156" s="147">
        <v>21293.25</v>
      </c>
      <c r="L6156" s="148">
        <v>100078275</v>
      </c>
      <c r="M6156" s="155"/>
      <c r="N6156" s="149"/>
      <c r="O6156" s="169"/>
      <c r="P6156" s="153" t="s">
        <v>4117</v>
      </c>
      <c r="Q6156" s="156" t="s">
        <v>3797</v>
      </c>
      <c r="R6156" s="142">
        <f t="shared" si="96"/>
        <v>0</v>
      </c>
    </row>
    <row r="6157" ht="22.5" s="109" customFormat="1">
      <c r="A6157" s="119">
        <f>MAX($A$19:A6156)+1</f>
        <v>6139</v>
      </c>
      <c r="B6157" s="155"/>
      <c r="C6157" s="144"/>
      <c r="D6157" s="144" t="s">
        <v>6391</v>
      </c>
      <c r="E6157" s="145">
        <v>45239</v>
      </c>
      <c r="F6157" s="146" t="s">
        <v>4004</v>
      </c>
      <c r="G6157" s="146"/>
      <c r="H6157" s="146" t="s">
        <v>4009</v>
      </c>
      <c r="I6157" s="151" t="s">
        <v>534</v>
      </c>
      <c r="J6157" s="147">
        <v>22600</v>
      </c>
      <c r="K6157" s="147">
        <v>18111.5</v>
      </c>
      <c r="L6157" s="148">
        <v>409319900</v>
      </c>
      <c r="M6157" s="155"/>
      <c r="N6157" s="149"/>
      <c r="O6157" s="169"/>
      <c r="P6157" s="153" t="s">
        <v>4117</v>
      </c>
      <c r="Q6157" s="156" t="s">
        <v>3797</v>
      </c>
      <c r="R6157" s="142">
        <f t="shared" si="96"/>
        <v>0</v>
      </c>
    </row>
    <row r="6158" ht="22.5" s="109" customFormat="1">
      <c r="A6158" s="119">
        <f>MAX($A$19:A6157)+1</f>
        <v>6140</v>
      </c>
      <c r="B6158" s="155">
        <v>1</v>
      </c>
      <c r="C6158" s="144"/>
      <c r="D6158" s="144" t="s">
        <v>6395</v>
      </c>
      <c r="E6158" s="145">
        <v>45198</v>
      </c>
      <c r="F6158" s="146" t="s">
        <v>4004</v>
      </c>
      <c r="G6158" s="146"/>
      <c r="H6158" s="146" t="s">
        <v>3909</v>
      </c>
      <c r="I6158" s="151" t="s">
        <v>534</v>
      </c>
      <c r="J6158" s="147">
        <v>6187</v>
      </c>
      <c r="K6158" s="147">
        <v>16643</v>
      </c>
      <c r="L6158" s="148">
        <v>102970241</v>
      </c>
      <c r="M6158" s="155"/>
      <c r="N6158" s="149"/>
      <c r="O6158" s="169"/>
      <c r="P6158" s="153" t="s">
        <v>4117</v>
      </c>
      <c r="Q6158" s="156" t="s">
        <v>3797</v>
      </c>
      <c r="R6158" s="142">
        <f t="shared" si="96"/>
        <v>0</v>
      </c>
    </row>
    <row r="6159" ht="22.5" s="109" customFormat="1">
      <c r="A6159" s="119">
        <f>MAX($A$19:A6158)+1</f>
        <v>6141</v>
      </c>
      <c r="B6159" s="155"/>
      <c r="C6159" s="144"/>
      <c r="D6159" s="144" t="s">
        <v>6395</v>
      </c>
      <c r="E6159" s="145">
        <v>45259</v>
      </c>
      <c r="F6159" s="146" t="s">
        <v>4004</v>
      </c>
      <c r="G6159" s="146"/>
      <c r="H6159" s="146" t="s">
        <v>6394</v>
      </c>
      <c r="I6159" s="151" t="s">
        <v>534</v>
      </c>
      <c r="J6159" s="147">
        <v>29710</v>
      </c>
      <c r="K6159" s="147">
        <v>18111.5</v>
      </c>
      <c r="L6159" s="148">
        <v>538092665</v>
      </c>
      <c r="M6159" s="155"/>
      <c r="N6159" s="149"/>
      <c r="O6159" s="169"/>
      <c r="P6159" s="153" t="s">
        <v>4117</v>
      </c>
      <c r="Q6159" s="156" t="s">
        <v>3797</v>
      </c>
      <c r="R6159" s="142">
        <f t="shared" si="96"/>
        <v>0</v>
      </c>
    </row>
    <row r="6160" ht="22.5" s="109" customFormat="1">
      <c r="A6160" s="119">
        <f>MAX($A$19:A6159)+1</f>
        <v>6142</v>
      </c>
      <c r="B6160" s="155"/>
      <c r="C6160" s="144"/>
      <c r="D6160" s="144" t="s">
        <v>6395</v>
      </c>
      <c r="E6160" s="145">
        <v>45198</v>
      </c>
      <c r="F6160" s="146" t="s">
        <v>4004</v>
      </c>
      <c r="G6160" s="146"/>
      <c r="H6160" s="146" t="s">
        <v>6396</v>
      </c>
      <c r="I6160" s="151" t="s">
        <v>534</v>
      </c>
      <c r="J6160" s="147">
        <v>20000</v>
      </c>
      <c r="K6160" s="147">
        <v>18111.5</v>
      </c>
      <c r="L6160" s="148">
        <v>362230000</v>
      </c>
      <c r="M6160" s="155"/>
      <c r="N6160" s="149"/>
      <c r="O6160" s="169"/>
      <c r="P6160" s="153" t="s">
        <v>4117</v>
      </c>
      <c r="Q6160" s="156" t="s">
        <v>3797</v>
      </c>
      <c r="R6160" s="142">
        <f t="shared" si="96"/>
        <v>0</v>
      </c>
    </row>
    <row r="6161" ht="22.5" s="109" customFormat="1">
      <c r="A6161" s="119">
        <f>MAX($A$19:A6160)+1</f>
        <v>6143</v>
      </c>
      <c r="B6161" s="155">
        <v>1</v>
      </c>
      <c r="C6161" s="144"/>
      <c r="D6161" s="144" t="s">
        <v>6395</v>
      </c>
      <c r="E6161" s="145">
        <v>45198</v>
      </c>
      <c r="F6161" s="146" t="s">
        <v>4004</v>
      </c>
      <c r="G6161" s="146"/>
      <c r="H6161" s="146" t="s">
        <v>6396</v>
      </c>
      <c r="I6161" s="151" t="s">
        <v>534</v>
      </c>
      <c r="J6161" s="147">
        <v>10210</v>
      </c>
      <c r="K6161" s="147">
        <v>18111.5</v>
      </c>
      <c r="L6161" s="148">
        <v>184918415</v>
      </c>
      <c r="M6161" s="155"/>
      <c r="N6161" s="149"/>
      <c r="O6161" s="169"/>
      <c r="P6161" s="153" t="s">
        <v>4117</v>
      </c>
      <c r="Q6161" s="156" t="s">
        <v>3797</v>
      </c>
      <c r="R6161" s="142">
        <f t="shared" si="96"/>
        <v>0</v>
      </c>
    </row>
    <row r="6162" ht="22.5" s="109" customFormat="1">
      <c r="A6162" s="119">
        <f>MAX($A$19:A6161)+1</f>
        <v>6144</v>
      </c>
      <c r="B6162" s="155"/>
      <c r="C6162" s="144"/>
      <c r="D6162" s="144" t="s">
        <v>6395</v>
      </c>
      <c r="E6162" s="145">
        <v>45198</v>
      </c>
      <c r="F6162" s="146" t="s">
        <v>4004</v>
      </c>
      <c r="G6162" s="146"/>
      <c r="H6162" s="146" t="s">
        <v>4005</v>
      </c>
      <c r="I6162" s="151" t="s">
        <v>534</v>
      </c>
      <c r="J6162" s="147">
        <v>1857</v>
      </c>
      <c r="K6162" s="147">
        <v>15419.25</v>
      </c>
      <c r="L6162" s="148">
        <v>28633547</v>
      </c>
      <c r="M6162" s="155"/>
      <c r="N6162" s="149"/>
      <c r="O6162" s="169"/>
      <c r="P6162" s="153" t="s">
        <v>4117</v>
      </c>
      <c r="Q6162" s="156" t="s">
        <v>3797</v>
      </c>
      <c r="R6162" s="142">
        <f t="shared" si="96"/>
        <v>0</v>
      </c>
    </row>
    <row r="6163" ht="22.5" s="109" customFormat="1">
      <c r="A6163" s="119">
        <f>MAX($A$19:A6162)+1</f>
        <v>6145</v>
      </c>
      <c r="B6163" s="155"/>
      <c r="C6163" s="144"/>
      <c r="D6163" s="144" t="s">
        <v>6395</v>
      </c>
      <c r="E6163" s="145">
        <v>45198</v>
      </c>
      <c r="F6163" s="146" t="s">
        <v>4004</v>
      </c>
      <c r="G6163" s="146"/>
      <c r="H6163" s="146" t="s">
        <v>4005</v>
      </c>
      <c r="I6163" s="151" t="s">
        <v>534</v>
      </c>
      <c r="J6163" s="147">
        <v>5125</v>
      </c>
      <c r="K6163" s="147">
        <v>15419.25</v>
      </c>
      <c r="L6163" s="148">
        <v>79023656</v>
      </c>
      <c r="M6163" s="155"/>
      <c r="N6163" s="149"/>
      <c r="O6163" s="169"/>
      <c r="P6163" s="153" t="s">
        <v>4117</v>
      </c>
      <c r="Q6163" s="156" t="s">
        <v>3797</v>
      </c>
      <c r="R6163" s="142">
        <f t="shared" si="96"/>
        <v>0</v>
      </c>
    </row>
    <row r="6164" ht="22.5" s="109" customFormat="1">
      <c r="A6164" s="119">
        <f>MAX($A$19:A6163)+1</f>
        <v>6146</v>
      </c>
      <c r="B6164" s="155"/>
      <c r="C6164" s="144"/>
      <c r="D6164" s="144" t="s">
        <v>6397</v>
      </c>
      <c r="E6164" s="145">
        <v>45218</v>
      </c>
      <c r="F6164" s="146" t="s">
        <v>4004</v>
      </c>
      <c r="G6164" s="146"/>
      <c r="H6164" s="146" t="s">
        <v>6396</v>
      </c>
      <c r="I6164" s="151" t="s">
        <v>534</v>
      </c>
      <c r="J6164" s="147">
        <v>10025</v>
      </c>
      <c r="K6164" s="147">
        <v>18111.5</v>
      </c>
      <c r="L6164" s="148">
        <v>181567788</v>
      </c>
      <c r="M6164" s="155"/>
      <c r="N6164" s="149"/>
      <c r="O6164" s="169"/>
      <c r="P6164" s="153" t="s">
        <v>4117</v>
      </c>
      <c r="Q6164" s="156" t="s">
        <v>3797</v>
      </c>
      <c r="R6164" s="142">
        <f t="shared" si="96"/>
        <v>0</v>
      </c>
    </row>
    <row r="6165" ht="22.5" s="109" customFormat="1">
      <c r="A6165" s="119">
        <f>MAX($A$19:A6164)+1</f>
        <v>6147</v>
      </c>
      <c r="B6165" s="155"/>
      <c r="C6165" s="144"/>
      <c r="D6165" s="144" t="s">
        <v>6398</v>
      </c>
      <c r="E6165" s="145">
        <v>45247</v>
      </c>
      <c r="F6165" s="146" t="s">
        <v>3906</v>
      </c>
      <c r="G6165" s="146"/>
      <c r="H6165" s="146" t="s">
        <v>3908</v>
      </c>
      <c r="I6165" s="151" t="s">
        <v>534</v>
      </c>
      <c r="J6165" s="147">
        <v>85335</v>
      </c>
      <c r="K6165" s="147">
        <v>18580.48</v>
      </c>
      <c r="L6165" s="148">
        <v>1585565261</v>
      </c>
      <c r="M6165" s="155"/>
      <c r="N6165" s="149"/>
      <c r="O6165" s="169"/>
      <c r="P6165" s="153" t="s">
        <v>4117</v>
      </c>
      <c r="Q6165" s="156" t="s">
        <v>3797</v>
      </c>
      <c r="R6165" s="142">
        <f t="shared" si="96"/>
        <v>0</v>
      </c>
    </row>
    <row r="6166" ht="22.5" s="109" customFormat="1">
      <c r="A6166" s="119">
        <f>MAX($A$19:A6165)+1</f>
        <v>6148</v>
      </c>
      <c r="B6166" s="155"/>
      <c r="C6166" s="144"/>
      <c r="D6166" s="144" t="s">
        <v>6398</v>
      </c>
      <c r="E6166" s="145">
        <v>45247</v>
      </c>
      <c r="F6166" s="146" t="s">
        <v>3906</v>
      </c>
      <c r="G6166" s="146"/>
      <c r="H6166" s="146" t="s">
        <v>3909</v>
      </c>
      <c r="I6166" s="151" t="s">
        <v>534</v>
      </c>
      <c r="J6166" s="147">
        <v>52977</v>
      </c>
      <c r="K6166" s="147">
        <v>16135.68</v>
      </c>
      <c r="L6166" s="148">
        <v>854819919</v>
      </c>
      <c r="M6166" s="155"/>
      <c r="N6166" s="149"/>
      <c r="O6166" s="169"/>
      <c r="P6166" s="153" t="s">
        <v>4117</v>
      </c>
      <c r="Q6166" s="156" t="s">
        <v>3797</v>
      </c>
      <c r="R6166" s="142">
        <f t="shared" si="96"/>
        <v>0</v>
      </c>
    </row>
    <row r="6167" ht="22.5" s="109" customFormat="1">
      <c r="A6167" s="119">
        <f>MAX($A$19:A6166)+1</f>
        <v>6149</v>
      </c>
      <c r="B6167" s="155">
        <v>1</v>
      </c>
      <c r="C6167" s="144"/>
      <c r="D6167" s="144" t="s">
        <v>6397</v>
      </c>
      <c r="E6167" s="145">
        <v>45218</v>
      </c>
      <c r="F6167" s="146" t="s">
        <v>4004</v>
      </c>
      <c r="G6167" s="146"/>
      <c r="H6167" s="146" t="s">
        <v>4026</v>
      </c>
      <c r="I6167" s="151" t="s">
        <v>534</v>
      </c>
      <c r="J6167" s="147">
        <v>13341</v>
      </c>
      <c r="K6167" s="147">
        <v>21538</v>
      </c>
      <c r="L6167" s="148">
        <v>287338458</v>
      </c>
      <c r="M6167" s="155"/>
      <c r="N6167" s="149"/>
      <c r="O6167" s="169"/>
      <c r="P6167" s="153" t="s">
        <v>4117</v>
      </c>
      <c r="Q6167" s="156" t="s">
        <v>3797</v>
      </c>
      <c r="R6167" s="142">
        <f t="shared" si="96"/>
        <v>0</v>
      </c>
    </row>
    <row r="6168" ht="22.5" s="109" customFormat="1">
      <c r="A6168" s="119">
        <f>MAX($A$19:A6167)+1</f>
        <v>6150</v>
      </c>
      <c r="B6168" s="155"/>
      <c r="C6168" s="144"/>
      <c r="D6168" s="144" t="s">
        <v>6397</v>
      </c>
      <c r="E6168" s="145">
        <v>45218</v>
      </c>
      <c r="F6168" s="146" t="s">
        <v>4004</v>
      </c>
      <c r="G6168" s="146"/>
      <c r="H6168" s="146" t="s">
        <v>3909</v>
      </c>
      <c r="I6168" s="151" t="s">
        <v>534</v>
      </c>
      <c r="J6168" s="147">
        <v>6959</v>
      </c>
      <c r="K6168" s="147">
        <v>16643</v>
      </c>
      <c r="L6168" s="148">
        <v>115818637</v>
      </c>
      <c r="M6168" s="155"/>
      <c r="N6168" s="149"/>
      <c r="O6168" s="169"/>
      <c r="P6168" s="153" t="s">
        <v>4117</v>
      </c>
      <c r="Q6168" s="156" t="s">
        <v>3797</v>
      </c>
      <c r="R6168" s="142">
        <f t="shared" si="96"/>
        <v>0</v>
      </c>
    </row>
    <row r="6169" ht="22.5" s="109" customFormat="1">
      <c r="A6169" s="119">
        <f>MAX($A$19:A6168)+1</f>
        <v>6151</v>
      </c>
      <c r="B6169" s="155"/>
      <c r="C6169" s="144"/>
      <c r="D6169" s="144" t="s">
        <v>6397</v>
      </c>
      <c r="E6169" s="145">
        <v>45218</v>
      </c>
      <c r="F6169" s="146" t="s">
        <v>4004</v>
      </c>
      <c r="G6169" s="146"/>
      <c r="H6169" s="146" t="s">
        <v>4005</v>
      </c>
      <c r="I6169" s="151" t="s">
        <v>534</v>
      </c>
      <c r="J6169" s="147">
        <v>6050</v>
      </c>
      <c r="K6169" s="147">
        <v>15419.25008</v>
      </c>
      <c r="L6169" s="148">
        <v>93286463</v>
      </c>
      <c r="M6169" s="155"/>
      <c r="N6169" s="149"/>
      <c r="O6169" s="169"/>
      <c r="P6169" s="153" t="s">
        <v>4117</v>
      </c>
      <c r="Q6169" s="156" t="s">
        <v>3797</v>
      </c>
      <c r="R6169" s="142">
        <f t="shared" si="96"/>
        <v>0</v>
      </c>
    </row>
    <row r="6170" ht="22.5" s="109" customFormat="1">
      <c r="A6170" s="119">
        <f>MAX($A$19:A6169)+1</f>
        <v>6152</v>
      </c>
      <c r="B6170" s="155"/>
      <c r="C6170" s="144"/>
      <c r="D6170" s="144" t="s">
        <v>6397</v>
      </c>
      <c r="E6170" s="145">
        <v>45218</v>
      </c>
      <c r="F6170" s="146" t="s">
        <v>4004</v>
      </c>
      <c r="G6170" s="146"/>
      <c r="H6170" s="146" t="s">
        <v>6399</v>
      </c>
      <c r="I6170" s="151" t="s">
        <v>534</v>
      </c>
      <c r="J6170" s="147">
        <v>37372</v>
      </c>
      <c r="K6170" s="147">
        <v>19580</v>
      </c>
      <c r="L6170" s="148">
        <v>731743760</v>
      </c>
      <c r="M6170" s="155"/>
      <c r="N6170" s="149"/>
      <c r="O6170" s="169"/>
      <c r="P6170" s="153" t="s">
        <v>4117</v>
      </c>
      <c r="Q6170" s="156" t="s">
        <v>3797</v>
      </c>
      <c r="R6170" s="142">
        <f t="shared" si="96"/>
        <v>0</v>
      </c>
    </row>
    <row r="6171" ht="22.5" s="109" customFormat="1">
      <c r="A6171" s="119">
        <f>MAX($A$19:A6170)+1</f>
        <v>6153</v>
      </c>
      <c r="B6171" s="155"/>
      <c r="C6171" s="144"/>
      <c r="D6171" s="144" t="s">
        <v>6397</v>
      </c>
      <c r="E6171" s="145">
        <v>45218</v>
      </c>
      <c r="F6171" s="146" t="s">
        <v>4004</v>
      </c>
      <c r="G6171" s="146"/>
      <c r="H6171" s="146" t="s">
        <v>6399</v>
      </c>
      <c r="I6171" s="151" t="s">
        <v>534</v>
      </c>
      <c r="J6171" s="147">
        <v>12426</v>
      </c>
      <c r="K6171" s="147">
        <v>22272.25004</v>
      </c>
      <c r="L6171" s="148">
        <v>276754979</v>
      </c>
      <c r="M6171" s="155"/>
      <c r="N6171" s="149"/>
      <c r="O6171" s="169"/>
      <c r="P6171" s="153" t="s">
        <v>4117</v>
      </c>
      <c r="Q6171" s="156" t="s">
        <v>3797</v>
      </c>
      <c r="R6171" s="142">
        <f t="shared" si="96"/>
        <v>0</v>
      </c>
    </row>
    <row r="6172" ht="22.5" s="109" customFormat="1">
      <c r="A6172" s="119">
        <f>MAX($A$19:A6171)+1</f>
        <v>6154</v>
      </c>
      <c r="B6172" s="155"/>
      <c r="C6172" s="144"/>
      <c r="D6172" s="144" t="s">
        <v>6400</v>
      </c>
      <c r="E6172" s="145">
        <v>45215</v>
      </c>
      <c r="F6172" s="146" t="s">
        <v>3808</v>
      </c>
      <c r="G6172" s="146"/>
      <c r="H6172" s="146" t="s">
        <v>3983</v>
      </c>
      <c r="I6172" s="151" t="s">
        <v>534</v>
      </c>
      <c r="J6172" s="147">
        <v>120</v>
      </c>
      <c r="K6172" s="147">
        <v>98036.48</v>
      </c>
      <c r="L6172" s="148">
        <v>11764378</v>
      </c>
      <c r="M6172" s="155"/>
      <c r="N6172" s="149"/>
      <c r="O6172" s="169"/>
      <c r="P6172" s="153" t="s">
        <v>4117</v>
      </c>
      <c r="Q6172" s="156" t="s">
        <v>3797</v>
      </c>
      <c r="R6172" s="142">
        <f t="shared" si="96"/>
        <v>0</v>
      </c>
    </row>
    <row r="6173" ht="22.5" s="109" customFormat="1">
      <c r="A6173" s="119">
        <f>MAX($A$19:A6172)+1</f>
        <v>6155</v>
      </c>
      <c r="B6173" s="155"/>
      <c r="C6173" s="144"/>
      <c r="D6173" s="144" t="s">
        <v>6400</v>
      </c>
      <c r="E6173" s="145">
        <v>45215</v>
      </c>
      <c r="F6173" s="146" t="s">
        <v>3808</v>
      </c>
      <c r="G6173" s="146"/>
      <c r="H6173" s="146" t="s">
        <v>3983</v>
      </c>
      <c r="I6173" s="151" t="s">
        <v>534</v>
      </c>
      <c r="J6173" s="147">
        <v>1586</v>
      </c>
      <c r="K6173" s="147">
        <v>98036.48</v>
      </c>
      <c r="L6173" s="148">
        <v>155485857</v>
      </c>
      <c r="M6173" s="155"/>
      <c r="N6173" s="149"/>
      <c r="O6173" s="169"/>
      <c r="P6173" s="153" t="s">
        <v>4117</v>
      </c>
      <c r="Q6173" s="156" t="s">
        <v>3797</v>
      </c>
      <c r="R6173" s="142">
        <f t="shared" si="96"/>
        <v>0</v>
      </c>
    </row>
    <row r="6174" ht="33.75" s="109" customFormat="1">
      <c r="A6174" s="119">
        <f>MAX($A$19:A6173)+1</f>
        <v>6156</v>
      </c>
      <c r="B6174" s="155">
        <v>1</v>
      </c>
      <c r="C6174" s="144"/>
      <c r="D6174" s="144" t="s">
        <v>6401</v>
      </c>
      <c r="E6174" s="145">
        <v>45209</v>
      </c>
      <c r="F6174" s="146" t="s">
        <v>3808</v>
      </c>
      <c r="G6174" s="146"/>
      <c r="H6174" s="146" t="s">
        <v>3827</v>
      </c>
      <c r="I6174" s="151" t="s">
        <v>534</v>
      </c>
      <c r="J6174" s="147">
        <v>4183</v>
      </c>
      <c r="K6174" s="147">
        <v>18845.75</v>
      </c>
      <c r="L6174" s="148">
        <v>78831772</v>
      </c>
      <c r="M6174" s="155"/>
      <c r="N6174" s="149"/>
      <c r="O6174" s="169"/>
      <c r="P6174" s="153" t="s">
        <v>4117</v>
      </c>
      <c r="Q6174" s="156" t="s">
        <v>3797</v>
      </c>
      <c r="R6174" s="142">
        <f t="shared" si="96"/>
        <v>0</v>
      </c>
    </row>
    <row r="6175" ht="33.75" s="109" customFormat="1">
      <c r="A6175" s="119">
        <f>MAX($A$19:A6174)+1</f>
        <v>6157</v>
      </c>
      <c r="B6175" s="155">
        <v>1</v>
      </c>
      <c r="C6175" s="144"/>
      <c r="D6175" s="144" t="s">
        <v>6401</v>
      </c>
      <c r="E6175" s="145">
        <v>45209</v>
      </c>
      <c r="F6175" s="146" t="s">
        <v>3808</v>
      </c>
      <c r="G6175" s="146"/>
      <c r="H6175" s="146" t="s">
        <v>3827</v>
      </c>
      <c r="I6175" s="151" t="s">
        <v>534</v>
      </c>
      <c r="J6175" s="147">
        <v>1754</v>
      </c>
      <c r="K6175" s="147">
        <v>18845.75</v>
      </c>
      <c r="L6175" s="148">
        <v>33055446</v>
      </c>
      <c r="M6175" s="155"/>
      <c r="N6175" s="149"/>
      <c r="O6175" s="169"/>
      <c r="P6175" s="153" t="s">
        <v>4117</v>
      </c>
      <c r="Q6175" s="156" t="s">
        <v>3797</v>
      </c>
      <c r="R6175" s="142">
        <f t="shared" si="96"/>
        <v>0</v>
      </c>
    </row>
    <row r="6176" ht="33.75" s="109" customFormat="1">
      <c r="A6176" s="119">
        <f>MAX($A$19:A6175)+1</f>
        <v>6158</v>
      </c>
      <c r="B6176" s="155">
        <v>1</v>
      </c>
      <c r="C6176" s="144"/>
      <c r="D6176" s="144" t="s">
        <v>6401</v>
      </c>
      <c r="E6176" s="145">
        <v>45209</v>
      </c>
      <c r="F6176" s="146" t="s">
        <v>3808</v>
      </c>
      <c r="G6176" s="146"/>
      <c r="H6176" s="146" t="s">
        <v>3827</v>
      </c>
      <c r="I6176" s="151" t="s">
        <v>534</v>
      </c>
      <c r="J6176" s="147">
        <v>1549</v>
      </c>
      <c r="K6176" s="147">
        <v>18845.75</v>
      </c>
      <c r="L6176" s="148">
        <v>29192067</v>
      </c>
      <c r="M6176" s="155"/>
      <c r="N6176" s="149"/>
      <c r="O6176" s="169"/>
      <c r="P6176" s="153" t="s">
        <v>4117</v>
      </c>
      <c r="Q6176" s="156" t="s">
        <v>3797</v>
      </c>
      <c r="R6176" s="142">
        <f t="shared" si="96"/>
        <v>0</v>
      </c>
    </row>
    <row r="6177" ht="22.5" s="109" customFormat="1">
      <c r="A6177" s="119">
        <f>MAX($A$19:A6176)+1</f>
        <v>6159</v>
      </c>
      <c r="B6177" s="155">
        <v>1</v>
      </c>
      <c r="C6177" s="144"/>
      <c r="D6177" s="144" t="s">
        <v>6402</v>
      </c>
      <c r="E6177" s="145">
        <v>45225</v>
      </c>
      <c r="F6177" s="146" t="s">
        <v>3808</v>
      </c>
      <c r="G6177" s="146"/>
      <c r="H6177" s="146" t="s">
        <v>3833</v>
      </c>
      <c r="I6177" s="151" t="s">
        <v>534</v>
      </c>
      <c r="J6177" s="147">
        <v>1284</v>
      </c>
      <c r="K6177" s="147">
        <v>48705.25</v>
      </c>
      <c r="L6177" s="148">
        <v>62537541</v>
      </c>
      <c r="M6177" s="155"/>
      <c r="N6177" s="149"/>
      <c r="O6177" s="169"/>
      <c r="P6177" s="153" t="s">
        <v>4117</v>
      </c>
      <c r="Q6177" s="156" t="s">
        <v>3797</v>
      </c>
      <c r="R6177" s="142">
        <f t="shared" si="96"/>
        <v>0</v>
      </c>
    </row>
    <row r="6178" s="109" customFormat="1">
      <c r="A6178" s="119">
        <f>MAX($A$19:A6177)+1</f>
        <v>6160</v>
      </c>
      <c r="B6178" s="155">
        <v>1</v>
      </c>
      <c r="C6178" s="144"/>
      <c r="D6178" s="144" t="s">
        <v>6402</v>
      </c>
      <c r="E6178" s="145">
        <v>45225</v>
      </c>
      <c r="F6178" s="146" t="s">
        <v>3808</v>
      </c>
      <c r="G6178" s="146"/>
      <c r="H6178" s="146" t="s">
        <v>6403</v>
      </c>
      <c r="I6178" s="151" t="s">
        <v>534</v>
      </c>
      <c r="J6178" s="147">
        <v>9107</v>
      </c>
      <c r="K6178" s="147">
        <v>27412</v>
      </c>
      <c r="L6178" s="148">
        <v>249641084</v>
      </c>
      <c r="M6178" s="155"/>
      <c r="N6178" s="149"/>
      <c r="O6178" s="169"/>
      <c r="P6178" s="153" t="s">
        <v>4117</v>
      </c>
      <c r="Q6178" s="156" t="s">
        <v>3797</v>
      </c>
      <c r="R6178" s="142">
        <f t="shared" si="96"/>
        <v>0</v>
      </c>
    </row>
    <row r="6179" ht="22.5" s="109" customFormat="1">
      <c r="A6179" s="119">
        <f>MAX($A$19:A6178)+1</f>
        <v>6161</v>
      </c>
      <c r="B6179" s="155"/>
      <c r="C6179" s="144"/>
      <c r="D6179" s="144" t="s">
        <v>6402</v>
      </c>
      <c r="E6179" s="145">
        <v>45225</v>
      </c>
      <c r="F6179" s="146" t="s">
        <v>3808</v>
      </c>
      <c r="G6179" s="146"/>
      <c r="H6179" s="146" t="s">
        <v>4001</v>
      </c>
      <c r="I6179" s="151" t="s">
        <v>534</v>
      </c>
      <c r="J6179" s="147">
        <v>10630</v>
      </c>
      <c r="K6179" s="147">
        <v>40383.75</v>
      </c>
      <c r="L6179" s="148">
        <v>429279262</v>
      </c>
      <c r="M6179" s="155"/>
      <c r="N6179" s="149"/>
      <c r="O6179" s="169"/>
      <c r="P6179" s="153" t="s">
        <v>4117</v>
      </c>
      <c r="Q6179" s="156" t="s">
        <v>3797</v>
      </c>
      <c r="R6179" s="142">
        <f t="shared" si="96"/>
        <v>0</v>
      </c>
    </row>
    <row r="6180" s="109" customFormat="1">
      <c r="A6180" s="119">
        <f>MAX($A$19:A6179)+1</f>
        <v>6162</v>
      </c>
      <c r="B6180" s="155"/>
      <c r="C6180" s="144"/>
      <c r="D6180" s="144" t="s">
        <v>6404</v>
      </c>
      <c r="E6180" s="145">
        <v>45219</v>
      </c>
      <c r="F6180" s="146" t="s">
        <v>3808</v>
      </c>
      <c r="G6180" s="146"/>
      <c r="H6180" s="146" t="s">
        <v>3835</v>
      </c>
      <c r="I6180" s="151" t="s">
        <v>534</v>
      </c>
      <c r="J6180" s="147">
        <v>25263</v>
      </c>
      <c r="K6180" s="147">
        <v>13461.25</v>
      </c>
      <c r="L6180" s="148">
        <v>340071559</v>
      </c>
      <c r="M6180" s="155"/>
      <c r="N6180" s="149"/>
      <c r="O6180" s="169"/>
      <c r="P6180" s="153" t="s">
        <v>4117</v>
      </c>
      <c r="Q6180" s="156" t="s">
        <v>3797</v>
      </c>
      <c r="R6180" s="142">
        <f t="shared" si="96"/>
        <v>0</v>
      </c>
    </row>
    <row r="6181" s="109" customFormat="1">
      <c r="A6181" s="119">
        <f>MAX($A$19:A6180)+1</f>
        <v>6163</v>
      </c>
      <c r="B6181" s="155"/>
      <c r="C6181" s="144"/>
      <c r="D6181" s="144" t="s">
        <v>6404</v>
      </c>
      <c r="E6181" s="145">
        <v>45219</v>
      </c>
      <c r="F6181" s="146" t="s">
        <v>3808</v>
      </c>
      <c r="G6181" s="146"/>
      <c r="H6181" s="146" t="s">
        <v>3834</v>
      </c>
      <c r="I6181" s="151" t="s">
        <v>534</v>
      </c>
      <c r="J6181" s="147">
        <v>11268</v>
      </c>
      <c r="K6181" s="147">
        <v>40139</v>
      </c>
      <c r="L6181" s="148">
        <v>452286252</v>
      </c>
      <c r="M6181" s="155"/>
      <c r="N6181" s="149"/>
      <c r="O6181" s="169"/>
      <c r="P6181" s="153" t="s">
        <v>4117</v>
      </c>
      <c r="Q6181" s="156" t="s">
        <v>3797</v>
      </c>
      <c r="R6181" s="142">
        <f t="shared" si="96"/>
        <v>0</v>
      </c>
    </row>
    <row r="6182" s="109" customFormat="1">
      <c r="A6182" s="119">
        <f>MAX($A$19:A6181)+1</f>
        <v>6164</v>
      </c>
      <c r="B6182" s="155"/>
      <c r="C6182" s="144"/>
      <c r="D6182" s="144" t="s">
        <v>6404</v>
      </c>
      <c r="E6182" s="145">
        <v>45219</v>
      </c>
      <c r="F6182" s="146" t="s">
        <v>3808</v>
      </c>
      <c r="G6182" s="146"/>
      <c r="H6182" s="146" t="s">
        <v>3835</v>
      </c>
      <c r="I6182" s="151" t="s">
        <v>534</v>
      </c>
      <c r="J6182" s="147">
        <v>19061</v>
      </c>
      <c r="K6182" s="147">
        <v>13461.25</v>
      </c>
      <c r="L6182" s="148">
        <v>256584886</v>
      </c>
      <c r="M6182" s="155"/>
      <c r="N6182" s="149"/>
      <c r="O6182" s="169"/>
      <c r="P6182" s="153" t="s">
        <v>4117</v>
      </c>
      <c r="Q6182" s="156" t="s">
        <v>3797</v>
      </c>
      <c r="R6182" s="142">
        <f t="shared" si="96"/>
        <v>0</v>
      </c>
    </row>
    <row r="6183" s="109" customFormat="1">
      <c r="A6183" s="119">
        <f>MAX($A$19:A6182)+1</f>
        <v>6165</v>
      </c>
      <c r="B6183" s="155"/>
      <c r="C6183" s="144"/>
      <c r="D6183" s="144" t="s">
        <v>6404</v>
      </c>
      <c r="E6183" s="145">
        <v>45219</v>
      </c>
      <c r="F6183" s="146" t="s">
        <v>3808</v>
      </c>
      <c r="G6183" s="146"/>
      <c r="H6183" s="146" t="s">
        <v>6405</v>
      </c>
      <c r="I6183" s="151" t="s">
        <v>534</v>
      </c>
      <c r="J6183" s="147">
        <v>1156</v>
      </c>
      <c r="K6183" s="147">
        <v>60698</v>
      </c>
      <c r="L6183" s="148">
        <v>70166888</v>
      </c>
      <c r="M6183" s="155"/>
      <c r="N6183" s="149"/>
      <c r="O6183" s="169"/>
      <c r="P6183" s="153" t="s">
        <v>4117</v>
      </c>
      <c r="Q6183" s="156" t="s">
        <v>3797</v>
      </c>
      <c r="R6183" s="142">
        <f t="shared" si="96"/>
        <v>0</v>
      </c>
    </row>
    <row r="6184" ht="22.5" s="109" customFormat="1">
      <c r="A6184" s="119">
        <f>MAX($A$19:A6183)+1</f>
        <v>6166</v>
      </c>
      <c r="B6184" s="155"/>
      <c r="C6184" s="144"/>
      <c r="D6184" s="144" t="s">
        <v>6404</v>
      </c>
      <c r="E6184" s="145">
        <v>45219</v>
      </c>
      <c r="F6184" s="146" t="s">
        <v>3808</v>
      </c>
      <c r="G6184" s="146"/>
      <c r="H6184" s="146" t="s">
        <v>3814</v>
      </c>
      <c r="I6184" s="151" t="s">
        <v>534</v>
      </c>
      <c r="J6184" s="147">
        <v>8185</v>
      </c>
      <c r="K6184" s="147">
        <v>23985.5</v>
      </c>
      <c r="L6184" s="148">
        <v>196321318</v>
      </c>
      <c r="M6184" s="155"/>
      <c r="N6184" s="149"/>
      <c r="O6184" s="169"/>
      <c r="P6184" s="153" t="s">
        <v>4117</v>
      </c>
      <c r="Q6184" s="156" t="s">
        <v>3797</v>
      </c>
      <c r="R6184" s="142">
        <f t="shared" si="96"/>
        <v>0</v>
      </c>
    </row>
    <row r="6185" s="109" customFormat="1">
      <c r="A6185" s="119">
        <f>MAX($A$19:A6184)+1</f>
        <v>6167</v>
      </c>
      <c r="B6185" s="155"/>
      <c r="C6185" s="144"/>
      <c r="D6185" s="144" t="s">
        <v>6404</v>
      </c>
      <c r="E6185" s="145">
        <v>45219</v>
      </c>
      <c r="F6185" s="146" t="s">
        <v>3808</v>
      </c>
      <c r="G6185" s="146"/>
      <c r="H6185" s="146" t="s">
        <v>6403</v>
      </c>
      <c r="I6185" s="151" t="s">
        <v>534</v>
      </c>
      <c r="J6185" s="147">
        <v>1080</v>
      </c>
      <c r="K6185" s="147">
        <v>27412</v>
      </c>
      <c r="L6185" s="148">
        <v>29604960</v>
      </c>
      <c r="M6185" s="155"/>
      <c r="N6185" s="149"/>
      <c r="O6185" s="169"/>
      <c r="P6185" s="153" t="s">
        <v>4117</v>
      </c>
      <c r="Q6185" s="156" t="s">
        <v>3797</v>
      </c>
      <c r="R6185" s="142">
        <f t="shared" si="96"/>
        <v>0</v>
      </c>
    </row>
    <row r="6186" ht="22.5" s="109" customFormat="1">
      <c r="A6186" s="119">
        <f>MAX($A$19:A6185)+1</f>
        <v>6168</v>
      </c>
      <c r="B6186" s="155"/>
      <c r="C6186" s="144"/>
      <c r="D6186" s="144" t="s">
        <v>6404</v>
      </c>
      <c r="E6186" s="145">
        <v>45219</v>
      </c>
      <c r="F6186" s="146" t="s">
        <v>3808</v>
      </c>
      <c r="G6186" s="146"/>
      <c r="H6186" s="146" t="s">
        <v>3824</v>
      </c>
      <c r="I6186" s="151" t="s">
        <v>534</v>
      </c>
      <c r="J6186" s="147">
        <v>5813</v>
      </c>
      <c r="K6186" s="147">
        <v>22027.5</v>
      </c>
      <c r="L6186" s="148">
        <v>128045858</v>
      </c>
      <c r="M6186" s="155"/>
      <c r="N6186" s="149"/>
      <c r="O6186" s="169"/>
      <c r="P6186" s="153" t="s">
        <v>4117</v>
      </c>
      <c r="Q6186" s="156" t="s">
        <v>3797</v>
      </c>
      <c r="R6186" s="142">
        <f t="shared" si="96"/>
        <v>0</v>
      </c>
    </row>
    <row r="6187" ht="22.5" s="109" customFormat="1">
      <c r="A6187" s="119">
        <f>MAX($A$19:A6186)+1</f>
        <v>6169</v>
      </c>
      <c r="B6187" s="155"/>
      <c r="C6187" s="144"/>
      <c r="D6187" s="144" t="s">
        <v>6404</v>
      </c>
      <c r="E6187" s="145">
        <v>45219</v>
      </c>
      <c r="F6187" s="146" t="s">
        <v>3808</v>
      </c>
      <c r="G6187" s="146"/>
      <c r="H6187" s="146" t="s">
        <v>3833</v>
      </c>
      <c r="I6187" s="151" t="s">
        <v>534</v>
      </c>
      <c r="J6187" s="147">
        <v>434</v>
      </c>
      <c r="K6187" s="147">
        <v>48705.25</v>
      </c>
      <c r="L6187" s="148">
        <v>21138078</v>
      </c>
      <c r="M6187" s="155"/>
      <c r="N6187" s="149"/>
      <c r="O6187" s="169"/>
      <c r="P6187" s="153" t="s">
        <v>4117</v>
      </c>
      <c r="Q6187" s="156" t="s">
        <v>3797</v>
      </c>
      <c r="R6187" s="142">
        <f t="shared" si="96"/>
        <v>0</v>
      </c>
    </row>
    <row r="6188" s="109" customFormat="1">
      <c r="A6188" s="119">
        <f>MAX($A$19:A6187)+1</f>
        <v>6170</v>
      </c>
      <c r="B6188" s="155"/>
      <c r="C6188" s="144"/>
      <c r="D6188" s="144" t="s">
        <v>6404</v>
      </c>
      <c r="E6188" s="145">
        <v>45219</v>
      </c>
      <c r="F6188" s="146" t="s">
        <v>3808</v>
      </c>
      <c r="G6188" s="146"/>
      <c r="H6188" s="146" t="s">
        <v>6403</v>
      </c>
      <c r="I6188" s="151" t="s">
        <v>534</v>
      </c>
      <c r="J6188" s="147">
        <v>9712</v>
      </c>
      <c r="K6188" s="147">
        <v>27412</v>
      </c>
      <c r="L6188" s="148">
        <v>266225344</v>
      </c>
      <c r="M6188" s="155"/>
      <c r="N6188" s="149"/>
      <c r="O6188" s="169"/>
      <c r="P6188" s="153" t="s">
        <v>4117</v>
      </c>
      <c r="Q6188" s="156" t="s">
        <v>3797</v>
      </c>
      <c r="R6188" s="142">
        <f t="shared" si="96"/>
        <v>0</v>
      </c>
    </row>
    <row r="6189" ht="22.5" s="109" customFormat="1">
      <c r="A6189" s="119">
        <f>MAX($A$19:A6188)+1</f>
        <v>6171</v>
      </c>
      <c r="B6189" s="155"/>
      <c r="C6189" s="144"/>
      <c r="D6189" s="144" t="s">
        <v>6404</v>
      </c>
      <c r="E6189" s="145">
        <v>45219</v>
      </c>
      <c r="F6189" s="146" t="s">
        <v>3808</v>
      </c>
      <c r="G6189" s="146"/>
      <c r="H6189" s="146" t="s">
        <v>4112</v>
      </c>
      <c r="I6189" s="151" t="s">
        <v>534</v>
      </c>
      <c r="J6189" s="147">
        <v>8542</v>
      </c>
      <c r="K6189" s="147">
        <v>40383.75</v>
      </c>
      <c r="L6189" s="148">
        <v>344957992</v>
      </c>
      <c r="M6189" s="155"/>
      <c r="N6189" s="149"/>
      <c r="O6189" s="169"/>
      <c r="P6189" s="153" t="s">
        <v>4117</v>
      </c>
      <c r="Q6189" s="156" t="s">
        <v>3797</v>
      </c>
      <c r="R6189" s="142">
        <f t="shared" si="96"/>
        <v>0</v>
      </c>
    </row>
    <row r="6190" ht="22.5" s="109" customFormat="1">
      <c r="A6190" s="119">
        <f>MAX($A$19:A6189)+1</f>
        <v>6172</v>
      </c>
      <c r="B6190" s="155">
        <v>1</v>
      </c>
      <c r="C6190" s="144"/>
      <c r="D6190" s="144" t="s">
        <v>6404</v>
      </c>
      <c r="E6190" s="145">
        <v>45219</v>
      </c>
      <c r="F6190" s="146" t="s">
        <v>3808</v>
      </c>
      <c r="G6190" s="146"/>
      <c r="H6190" s="146" t="s">
        <v>3818</v>
      </c>
      <c r="I6190" s="151" t="s">
        <v>534</v>
      </c>
      <c r="J6190" s="147">
        <v>2735</v>
      </c>
      <c r="K6190" s="147">
        <v>40139</v>
      </c>
      <c r="L6190" s="148">
        <v>109780165</v>
      </c>
      <c r="M6190" s="155"/>
      <c r="N6190" s="149"/>
      <c r="O6190" s="169"/>
      <c r="P6190" s="153" t="s">
        <v>4117</v>
      </c>
      <c r="Q6190" s="156" t="s">
        <v>3797</v>
      </c>
      <c r="R6190" s="142">
        <f t="shared" si="96"/>
        <v>0</v>
      </c>
    </row>
    <row r="6191" ht="22.5" s="109" customFormat="1">
      <c r="A6191" s="119">
        <f>MAX($A$19:A6190)+1</f>
        <v>6173</v>
      </c>
      <c r="B6191" s="155">
        <v>1</v>
      </c>
      <c r="C6191" s="144"/>
      <c r="D6191" s="144" t="s">
        <v>6404</v>
      </c>
      <c r="E6191" s="145">
        <v>45219</v>
      </c>
      <c r="F6191" s="146" t="s">
        <v>3808</v>
      </c>
      <c r="G6191" s="146"/>
      <c r="H6191" s="146" t="s">
        <v>4112</v>
      </c>
      <c r="I6191" s="151" t="s">
        <v>534</v>
      </c>
      <c r="J6191" s="147">
        <v>476</v>
      </c>
      <c r="K6191" s="147">
        <v>40383.75</v>
      </c>
      <c r="L6191" s="148">
        <v>19222665</v>
      </c>
      <c r="M6191" s="155"/>
      <c r="N6191" s="149"/>
      <c r="O6191" s="169"/>
      <c r="P6191" s="153" t="s">
        <v>4117</v>
      </c>
      <c r="Q6191" s="156" t="s">
        <v>3797</v>
      </c>
      <c r="R6191" s="142">
        <f ref="R6191:R6254" t="shared" si="97">N6191/L6191*100</f>
        <v>0</v>
      </c>
    </row>
    <row r="6192" ht="22.5" s="109" customFormat="1">
      <c r="A6192" s="119">
        <f>MAX($A$19:A6191)+1</f>
        <v>6174</v>
      </c>
      <c r="B6192" s="155">
        <v>1</v>
      </c>
      <c r="C6192" s="144"/>
      <c r="D6192" s="144" t="s">
        <v>6404</v>
      </c>
      <c r="E6192" s="145">
        <v>45219</v>
      </c>
      <c r="F6192" s="146" t="s">
        <v>3808</v>
      </c>
      <c r="G6192" s="146"/>
      <c r="H6192" s="146" t="s">
        <v>3818</v>
      </c>
      <c r="I6192" s="151" t="s">
        <v>534</v>
      </c>
      <c r="J6192" s="147">
        <v>103</v>
      </c>
      <c r="K6192" s="147">
        <v>40139</v>
      </c>
      <c r="L6192" s="148">
        <v>4134317</v>
      </c>
      <c r="M6192" s="155"/>
      <c r="N6192" s="149"/>
      <c r="O6192" s="169"/>
      <c r="P6192" s="153" t="s">
        <v>4117</v>
      </c>
      <c r="Q6192" s="156" t="s">
        <v>3797</v>
      </c>
      <c r="R6192" s="142">
        <f t="shared" si="97"/>
        <v>0</v>
      </c>
    </row>
    <row r="6193" ht="22.5" s="109" customFormat="1">
      <c r="A6193" s="119">
        <f>MAX($A$19:A6192)+1</f>
        <v>6175</v>
      </c>
      <c r="B6193" s="155"/>
      <c r="C6193" s="144"/>
      <c r="D6193" s="144" t="s">
        <v>6404</v>
      </c>
      <c r="E6193" s="145">
        <v>45219</v>
      </c>
      <c r="F6193" s="146" t="s">
        <v>3808</v>
      </c>
      <c r="G6193" s="146"/>
      <c r="H6193" s="146" t="s">
        <v>3817</v>
      </c>
      <c r="I6193" s="151" t="s">
        <v>534</v>
      </c>
      <c r="J6193" s="147">
        <v>2913</v>
      </c>
      <c r="K6193" s="147">
        <v>46992</v>
      </c>
      <c r="L6193" s="148">
        <v>136887696</v>
      </c>
      <c r="M6193" s="155"/>
      <c r="N6193" s="149"/>
      <c r="O6193" s="169"/>
      <c r="P6193" s="153" t="s">
        <v>4117</v>
      </c>
      <c r="Q6193" s="156" t="s">
        <v>3797</v>
      </c>
      <c r="R6193" s="142">
        <f t="shared" si="97"/>
        <v>0</v>
      </c>
    </row>
    <row r="6194" ht="22.5" s="109" customFormat="1">
      <c r="A6194" s="119">
        <f>MAX($A$19:A6193)+1</f>
        <v>6176</v>
      </c>
      <c r="B6194" s="155"/>
      <c r="C6194" s="144"/>
      <c r="D6194" s="144" t="s">
        <v>6404</v>
      </c>
      <c r="E6194" s="145">
        <v>45219</v>
      </c>
      <c r="F6194" s="146" t="s">
        <v>3808</v>
      </c>
      <c r="G6194" s="146"/>
      <c r="H6194" s="146" t="s">
        <v>4094</v>
      </c>
      <c r="I6194" s="151" t="s">
        <v>534</v>
      </c>
      <c r="J6194" s="147">
        <v>1461</v>
      </c>
      <c r="K6194" s="147">
        <v>141465.5</v>
      </c>
      <c r="L6194" s="148">
        <v>206681096</v>
      </c>
      <c r="M6194" s="155"/>
      <c r="N6194" s="149"/>
      <c r="O6194" s="169"/>
      <c r="P6194" s="153" t="s">
        <v>4117</v>
      </c>
      <c r="Q6194" s="156" t="s">
        <v>3797</v>
      </c>
      <c r="R6194" s="142">
        <f t="shared" si="97"/>
        <v>0</v>
      </c>
    </row>
    <row r="6195" s="109" customFormat="1">
      <c r="A6195" s="119">
        <f>MAX($A$19:A6194)+1</f>
        <v>6177</v>
      </c>
      <c r="B6195" s="155"/>
      <c r="C6195" s="144"/>
      <c r="D6195" s="144" t="s">
        <v>6406</v>
      </c>
      <c r="E6195" s="145">
        <v>45219</v>
      </c>
      <c r="F6195" s="146" t="s">
        <v>3808</v>
      </c>
      <c r="G6195" s="146"/>
      <c r="H6195" s="146" t="s">
        <v>3835</v>
      </c>
      <c r="I6195" s="151" t="s">
        <v>534</v>
      </c>
      <c r="J6195" s="147">
        <v>396</v>
      </c>
      <c r="K6195" s="147">
        <v>13446.4</v>
      </c>
      <c r="L6195" s="148">
        <v>5324774</v>
      </c>
      <c r="M6195" s="155"/>
      <c r="N6195" s="149"/>
      <c r="O6195" s="169"/>
      <c r="P6195" s="153" t="s">
        <v>4117</v>
      </c>
      <c r="Q6195" s="156" t="s">
        <v>3797</v>
      </c>
      <c r="R6195" s="142">
        <f t="shared" si="97"/>
        <v>0</v>
      </c>
    </row>
    <row r="6196" s="109" customFormat="1">
      <c r="A6196" s="119">
        <f>MAX($A$19:A6195)+1</f>
        <v>6178</v>
      </c>
      <c r="B6196" s="155">
        <v>1</v>
      </c>
      <c r="C6196" s="144"/>
      <c r="D6196" s="144" t="s">
        <v>6406</v>
      </c>
      <c r="E6196" s="145">
        <v>45219</v>
      </c>
      <c r="F6196" s="146" t="s">
        <v>3808</v>
      </c>
      <c r="G6196" s="146"/>
      <c r="H6196" s="146" t="s">
        <v>3834</v>
      </c>
      <c r="I6196" s="151" t="s">
        <v>534</v>
      </c>
      <c r="J6196" s="147">
        <v>2094</v>
      </c>
      <c r="K6196" s="147">
        <v>40094.72</v>
      </c>
      <c r="L6196" s="148">
        <v>83958344</v>
      </c>
      <c r="M6196" s="155"/>
      <c r="N6196" s="149"/>
      <c r="O6196" s="169"/>
      <c r="P6196" s="153" t="s">
        <v>4117</v>
      </c>
      <c r="Q6196" s="156" t="s">
        <v>3797</v>
      </c>
      <c r="R6196" s="142">
        <f t="shared" si="97"/>
        <v>0</v>
      </c>
    </row>
    <row r="6197" s="109" customFormat="1">
      <c r="A6197" s="119">
        <f>MAX($A$19:A6196)+1</f>
        <v>6179</v>
      </c>
      <c r="B6197" s="155">
        <v>1</v>
      </c>
      <c r="C6197" s="144"/>
      <c r="D6197" s="144" t="s">
        <v>6406</v>
      </c>
      <c r="E6197" s="145">
        <v>45219</v>
      </c>
      <c r="F6197" s="146" t="s">
        <v>3808</v>
      </c>
      <c r="G6197" s="146"/>
      <c r="H6197" s="146" t="s">
        <v>3835</v>
      </c>
      <c r="I6197" s="151" t="s">
        <v>534</v>
      </c>
      <c r="J6197" s="147">
        <v>2643</v>
      </c>
      <c r="K6197" s="147">
        <v>13446.4</v>
      </c>
      <c r="L6197" s="148">
        <v>35538835</v>
      </c>
      <c r="M6197" s="155"/>
      <c r="N6197" s="149"/>
      <c r="O6197" s="169"/>
      <c r="P6197" s="153" t="s">
        <v>4117</v>
      </c>
      <c r="Q6197" s="156" t="s">
        <v>3797</v>
      </c>
      <c r="R6197" s="142">
        <f t="shared" si="97"/>
        <v>0</v>
      </c>
    </row>
    <row r="6198" ht="22.5" s="109" customFormat="1">
      <c r="A6198" s="119">
        <f>MAX($A$19:A6197)+1</f>
        <v>6180</v>
      </c>
      <c r="B6198" s="155">
        <v>1</v>
      </c>
      <c r="C6198" s="144"/>
      <c r="D6198" s="144" t="s">
        <v>6406</v>
      </c>
      <c r="E6198" s="145">
        <v>45219</v>
      </c>
      <c r="F6198" s="146" t="s">
        <v>3808</v>
      </c>
      <c r="G6198" s="146"/>
      <c r="H6198" s="146" t="s">
        <v>6407</v>
      </c>
      <c r="I6198" s="151" t="s">
        <v>534</v>
      </c>
      <c r="J6198" s="147">
        <v>3425</v>
      </c>
      <c r="K6198" s="147">
        <v>146932.48</v>
      </c>
      <c r="L6198" s="148">
        <v>503243744</v>
      </c>
      <c r="M6198" s="155"/>
      <c r="N6198" s="149"/>
      <c r="O6198" s="169"/>
      <c r="P6198" s="153" t="s">
        <v>4117</v>
      </c>
      <c r="Q6198" s="156" t="s">
        <v>3797</v>
      </c>
      <c r="R6198" s="142">
        <f t="shared" si="97"/>
        <v>0</v>
      </c>
    </row>
    <row r="6199" ht="22.5" s="109" customFormat="1">
      <c r="A6199" s="119">
        <f>MAX($A$19:A6198)+1</f>
        <v>6181</v>
      </c>
      <c r="B6199" s="155">
        <v>1</v>
      </c>
      <c r="C6199" s="144"/>
      <c r="D6199" s="144" t="s">
        <v>6406</v>
      </c>
      <c r="E6199" s="145">
        <v>45219</v>
      </c>
      <c r="F6199" s="146" t="s">
        <v>3808</v>
      </c>
      <c r="G6199" s="146"/>
      <c r="H6199" s="146" t="s">
        <v>6407</v>
      </c>
      <c r="I6199" s="151" t="s">
        <v>534</v>
      </c>
      <c r="J6199" s="147">
        <v>1598</v>
      </c>
      <c r="K6199" s="147">
        <v>146932.48</v>
      </c>
      <c r="L6199" s="148">
        <v>234798103</v>
      </c>
      <c r="M6199" s="155"/>
      <c r="N6199" s="149"/>
      <c r="O6199" s="169"/>
      <c r="P6199" s="153" t="s">
        <v>4117</v>
      </c>
      <c r="Q6199" s="156" t="s">
        <v>3797</v>
      </c>
      <c r="R6199" s="142">
        <f t="shared" si="97"/>
        <v>0</v>
      </c>
    </row>
    <row r="6200" ht="22.5" s="109" customFormat="1">
      <c r="A6200" s="119">
        <f>MAX($A$19:A6199)+1</f>
        <v>6182</v>
      </c>
      <c r="B6200" s="155">
        <v>1</v>
      </c>
      <c r="C6200" s="144"/>
      <c r="D6200" s="144" t="s">
        <v>6406</v>
      </c>
      <c r="E6200" s="145">
        <v>45219</v>
      </c>
      <c r="F6200" s="146" t="s">
        <v>3808</v>
      </c>
      <c r="G6200" s="146"/>
      <c r="H6200" s="146" t="s">
        <v>3833</v>
      </c>
      <c r="I6200" s="151" t="s">
        <v>534</v>
      </c>
      <c r="J6200" s="147">
        <v>650</v>
      </c>
      <c r="K6200" s="147">
        <v>48651.52</v>
      </c>
      <c r="L6200" s="148">
        <v>31623488</v>
      </c>
      <c r="M6200" s="155"/>
      <c r="N6200" s="149"/>
      <c r="O6200" s="169"/>
      <c r="P6200" s="153" t="s">
        <v>4117</v>
      </c>
      <c r="Q6200" s="156" t="s">
        <v>3797</v>
      </c>
      <c r="R6200" s="142">
        <f t="shared" si="97"/>
        <v>0</v>
      </c>
    </row>
    <row r="6201" ht="22.5" s="109" customFormat="1">
      <c r="A6201" s="119">
        <f>MAX($A$19:A6200)+1</f>
        <v>6183</v>
      </c>
      <c r="B6201" s="155">
        <v>1</v>
      </c>
      <c r="C6201" s="144"/>
      <c r="D6201" s="144" t="s">
        <v>6406</v>
      </c>
      <c r="E6201" s="145">
        <v>45219</v>
      </c>
      <c r="F6201" s="146" t="s">
        <v>3808</v>
      </c>
      <c r="G6201" s="146"/>
      <c r="H6201" s="146" t="s">
        <v>3817</v>
      </c>
      <c r="I6201" s="151" t="s">
        <v>534</v>
      </c>
      <c r="J6201" s="147">
        <v>2662</v>
      </c>
      <c r="K6201" s="147">
        <v>46940.16</v>
      </c>
      <c r="L6201" s="148">
        <v>124954706</v>
      </c>
      <c r="M6201" s="155"/>
      <c r="N6201" s="149"/>
      <c r="O6201" s="169"/>
      <c r="P6201" s="153" t="s">
        <v>4117</v>
      </c>
      <c r="Q6201" s="156" t="s">
        <v>3797</v>
      </c>
      <c r="R6201" s="142">
        <f t="shared" si="97"/>
        <v>0</v>
      </c>
    </row>
    <row r="6202" ht="22.5" s="109" customFormat="1">
      <c r="A6202" s="119">
        <f>MAX($A$19:A6201)+1</f>
        <v>6184</v>
      </c>
      <c r="B6202" s="155">
        <v>1</v>
      </c>
      <c r="C6202" s="144"/>
      <c r="D6202" s="144" t="s">
        <v>6406</v>
      </c>
      <c r="E6202" s="145">
        <v>45219</v>
      </c>
      <c r="F6202" s="146" t="s">
        <v>3808</v>
      </c>
      <c r="G6202" s="146"/>
      <c r="H6202" s="146" t="s">
        <v>4094</v>
      </c>
      <c r="I6202" s="151" t="s">
        <v>534</v>
      </c>
      <c r="J6202" s="147">
        <v>139</v>
      </c>
      <c r="K6202" s="147">
        <v>141309.44</v>
      </c>
      <c r="L6202" s="148">
        <v>19642012</v>
      </c>
      <c r="M6202" s="155"/>
      <c r="N6202" s="149"/>
      <c r="O6202" s="169"/>
      <c r="P6202" s="153" t="s">
        <v>4117</v>
      </c>
      <c r="Q6202" s="156" t="s">
        <v>3797</v>
      </c>
      <c r="R6202" s="142">
        <f t="shared" si="97"/>
        <v>0</v>
      </c>
    </row>
    <row r="6203" ht="22.5" s="109" customFormat="1">
      <c r="A6203" s="119">
        <f>MAX($A$19:A6202)+1</f>
        <v>6185</v>
      </c>
      <c r="B6203" s="155">
        <v>1</v>
      </c>
      <c r="C6203" s="144"/>
      <c r="D6203" s="144" t="s">
        <v>6406</v>
      </c>
      <c r="E6203" s="145">
        <v>45219</v>
      </c>
      <c r="F6203" s="146" t="s">
        <v>3808</v>
      </c>
      <c r="G6203" s="146"/>
      <c r="H6203" s="146" t="s">
        <v>3977</v>
      </c>
      <c r="I6203" s="151" t="s">
        <v>534</v>
      </c>
      <c r="J6203" s="147">
        <v>1420</v>
      </c>
      <c r="K6203" s="147">
        <v>47184.64</v>
      </c>
      <c r="L6203" s="148">
        <v>67002189</v>
      </c>
      <c r="M6203" s="155"/>
      <c r="N6203" s="149"/>
      <c r="O6203" s="169"/>
      <c r="P6203" s="153" t="s">
        <v>4117</v>
      </c>
      <c r="Q6203" s="156" t="s">
        <v>3797</v>
      </c>
      <c r="R6203" s="142">
        <f t="shared" si="97"/>
        <v>0</v>
      </c>
    </row>
    <row r="6204" ht="22.5" s="109" customFormat="1">
      <c r="A6204" s="119">
        <f>MAX($A$19:A6203)+1</f>
        <v>6186</v>
      </c>
      <c r="B6204" s="155">
        <v>1</v>
      </c>
      <c r="C6204" s="144"/>
      <c r="D6204" s="144" t="s">
        <v>6406</v>
      </c>
      <c r="E6204" s="145">
        <v>45219</v>
      </c>
      <c r="F6204" s="146" t="s">
        <v>3808</v>
      </c>
      <c r="G6204" s="146"/>
      <c r="H6204" s="146" t="s">
        <v>3975</v>
      </c>
      <c r="I6204" s="151" t="s">
        <v>534</v>
      </c>
      <c r="J6204" s="147">
        <v>28490</v>
      </c>
      <c r="K6204" s="147">
        <v>26403.84</v>
      </c>
      <c r="L6204" s="148">
        <v>752245402</v>
      </c>
      <c r="M6204" s="155"/>
      <c r="N6204" s="149"/>
      <c r="O6204" s="169"/>
      <c r="P6204" s="153" t="s">
        <v>4117</v>
      </c>
      <c r="Q6204" s="156" t="s">
        <v>3797</v>
      </c>
      <c r="R6204" s="142">
        <f t="shared" si="97"/>
        <v>0</v>
      </c>
    </row>
    <row r="6205" s="109" customFormat="1">
      <c r="A6205" s="119">
        <f>MAX($A$19:A6204)+1</f>
        <v>6187</v>
      </c>
      <c r="B6205" s="155">
        <v>1</v>
      </c>
      <c r="C6205" s="144"/>
      <c r="D6205" s="144" t="s">
        <v>6406</v>
      </c>
      <c r="E6205" s="145">
        <v>45219</v>
      </c>
      <c r="F6205" s="146" t="s">
        <v>3808</v>
      </c>
      <c r="G6205" s="146"/>
      <c r="H6205" s="146" t="s">
        <v>3976</v>
      </c>
      <c r="I6205" s="151" t="s">
        <v>534</v>
      </c>
      <c r="J6205" s="147">
        <v>2623</v>
      </c>
      <c r="K6205" s="147">
        <v>19558.4</v>
      </c>
      <c r="L6205" s="148">
        <v>51301683</v>
      </c>
      <c r="M6205" s="155"/>
      <c r="N6205" s="149"/>
      <c r="O6205" s="169"/>
      <c r="P6205" s="153" t="s">
        <v>4117</v>
      </c>
      <c r="Q6205" s="156" t="s">
        <v>3797</v>
      </c>
      <c r="R6205" s="142">
        <f t="shared" si="97"/>
        <v>0</v>
      </c>
    </row>
    <row r="6206" ht="22.5" s="109" customFormat="1">
      <c r="A6206" s="119">
        <f>MAX($A$19:A6205)+1</f>
        <v>6188</v>
      </c>
      <c r="B6206" s="155">
        <v>1</v>
      </c>
      <c r="C6206" s="144"/>
      <c r="D6206" s="144" t="s">
        <v>6406</v>
      </c>
      <c r="E6206" s="145">
        <v>45219</v>
      </c>
      <c r="F6206" s="146" t="s">
        <v>3808</v>
      </c>
      <c r="G6206" s="146"/>
      <c r="H6206" s="146" t="s">
        <v>6408</v>
      </c>
      <c r="I6206" s="151" t="s">
        <v>534</v>
      </c>
      <c r="J6206" s="147">
        <v>431</v>
      </c>
      <c r="K6206" s="147">
        <v>23714.56</v>
      </c>
      <c r="L6206" s="148">
        <v>10220975</v>
      </c>
      <c r="M6206" s="155"/>
      <c r="N6206" s="149"/>
      <c r="O6206" s="169"/>
      <c r="P6206" s="153" t="s">
        <v>4117</v>
      </c>
      <c r="Q6206" s="156" t="s">
        <v>3797</v>
      </c>
      <c r="R6206" s="142">
        <f t="shared" si="97"/>
        <v>0</v>
      </c>
    </row>
    <row r="6207" ht="22.5" s="109" customFormat="1">
      <c r="A6207" s="119">
        <f>MAX($A$19:A6206)+1</f>
        <v>6189</v>
      </c>
      <c r="B6207" s="155">
        <v>1</v>
      </c>
      <c r="C6207" s="144"/>
      <c r="D6207" s="144" t="s">
        <v>6406</v>
      </c>
      <c r="E6207" s="145">
        <v>45219</v>
      </c>
      <c r="F6207" s="146" t="s">
        <v>3808</v>
      </c>
      <c r="G6207" s="146"/>
      <c r="H6207" s="146" t="s">
        <v>3829</v>
      </c>
      <c r="I6207" s="151" t="s">
        <v>534</v>
      </c>
      <c r="J6207" s="147">
        <v>3442</v>
      </c>
      <c r="K6207" s="147">
        <v>24692.48</v>
      </c>
      <c r="L6207" s="148">
        <v>84991516</v>
      </c>
      <c r="M6207" s="155"/>
      <c r="N6207" s="149"/>
      <c r="O6207" s="169"/>
      <c r="P6207" s="153" t="s">
        <v>4117</v>
      </c>
      <c r="Q6207" s="156" t="s">
        <v>3797</v>
      </c>
      <c r="R6207" s="142">
        <f t="shared" si="97"/>
        <v>0</v>
      </c>
    </row>
    <row r="6208" ht="22.5" s="109" customFormat="1">
      <c r="A6208" s="119">
        <f>MAX($A$19:A6207)+1</f>
        <v>6190</v>
      </c>
      <c r="B6208" s="155">
        <v>1</v>
      </c>
      <c r="C6208" s="144"/>
      <c r="D6208" s="144" t="s">
        <v>6406</v>
      </c>
      <c r="E6208" s="145">
        <v>45219</v>
      </c>
      <c r="F6208" s="146" t="s">
        <v>3808</v>
      </c>
      <c r="G6208" s="146"/>
      <c r="H6208" s="146" t="s">
        <v>4112</v>
      </c>
      <c r="I6208" s="151" t="s">
        <v>534</v>
      </c>
      <c r="J6208" s="147">
        <v>8700</v>
      </c>
      <c r="K6208" s="147">
        <v>40339.2</v>
      </c>
      <c r="L6208" s="148">
        <v>350951040</v>
      </c>
      <c r="M6208" s="155"/>
      <c r="N6208" s="149"/>
      <c r="O6208" s="169"/>
      <c r="P6208" s="153" t="s">
        <v>4117</v>
      </c>
      <c r="Q6208" s="156" t="s">
        <v>3797</v>
      </c>
      <c r="R6208" s="142">
        <f t="shared" si="97"/>
        <v>0</v>
      </c>
    </row>
    <row r="6209" ht="22.5" s="109" customFormat="1">
      <c r="A6209" s="119">
        <f>MAX($A$19:A6208)+1</f>
        <v>6191</v>
      </c>
      <c r="B6209" s="155">
        <v>1</v>
      </c>
      <c r="C6209" s="144"/>
      <c r="D6209" s="144" t="s">
        <v>6409</v>
      </c>
      <c r="E6209" s="145">
        <v>45218</v>
      </c>
      <c r="F6209" s="146" t="s">
        <v>3808</v>
      </c>
      <c r="G6209" s="146"/>
      <c r="H6209" s="146" t="s">
        <v>3823</v>
      </c>
      <c r="I6209" s="151" t="s">
        <v>534</v>
      </c>
      <c r="J6209" s="147">
        <v>1769</v>
      </c>
      <c r="K6209" s="147">
        <v>19802.88</v>
      </c>
      <c r="L6209" s="148">
        <v>35031295</v>
      </c>
      <c r="M6209" s="155"/>
      <c r="N6209" s="149"/>
      <c r="O6209" s="169"/>
      <c r="P6209" s="153" t="s">
        <v>4117</v>
      </c>
      <c r="Q6209" s="156" t="s">
        <v>3797</v>
      </c>
      <c r="R6209" s="142">
        <f t="shared" si="97"/>
        <v>0</v>
      </c>
    </row>
    <row r="6210" ht="22.5" s="109" customFormat="1">
      <c r="A6210" s="119">
        <f>MAX($A$19:A6209)+1</f>
        <v>6192</v>
      </c>
      <c r="B6210" s="155">
        <v>1</v>
      </c>
      <c r="C6210" s="144"/>
      <c r="D6210" s="144" t="s">
        <v>6409</v>
      </c>
      <c r="E6210" s="145">
        <v>45218</v>
      </c>
      <c r="F6210" s="146" t="s">
        <v>3808</v>
      </c>
      <c r="G6210" s="146"/>
      <c r="H6210" s="146" t="s">
        <v>3846</v>
      </c>
      <c r="I6210" s="151" t="s">
        <v>534</v>
      </c>
      <c r="J6210" s="147">
        <v>54984</v>
      </c>
      <c r="K6210" s="147">
        <v>21269.76</v>
      </c>
      <c r="L6210" s="148">
        <v>1169496484</v>
      </c>
      <c r="M6210" s="155"/>
      <c r="N6210" s="149"/>
      <c r="O6210" s="169"/>
      <c r="P6210" s="153" t="s">
        <v>4117</v>
      </c>
      <c r="Q6210" s="156" t="s">
        <v>3797</v>
      </c>
      <c r="R6210" s="142">
        <f t="shared" si="97"/>
        <v>0</v>
      </c>
    </row>
    <row r="6211" ht="22.5" s="109" customFormat="1">
      <c r="A6211" s="119">
        <f>MAX($A$19:A6210)+1</f>
        <v>6193</v>
      </c>
      <c r="B6211" s="155">
        <v>1</v>
      </c>
      <c r="C6211" s="144"/>
      <c r="D6211" s="144" t="s">
        <v>6409</v>
      </c>
      <c r="E6211" s="145">
        <v>45218</v>
      </c>
      <c r="F6211" s="146" t="s">
        <v>3808</v>
      </c>
      <c r="G6211" s="146"/>
      <c r="H6211" s="146" t="s">
        <v>3848</v>
      </c>
      <c r="I6211" s="151" t="s">
        <v>534</v>
      </c>
      <c r="J6211" s="147">
        <v>12075</v>
      </c>
      <c r="K6211" s="147">
        <v>44739.84</v>
      </c>
      <c r="L6211" s="148">
        <v>540233568</v>
      </c>
      <c r="M6211" s="155"/>
      <c r="N6211" s="149"/>
      <c r="O6211" s="169"/>
      <c r="P6211" s="153" t="s">
        <v>4117</v>
      </c>
      <c r="Q6211" s="156" t="s">
        <v>3797</v>
      </c>
      <c r="R6211" s="142">
        <f t="shared" si="97"/>
        <v>0</v>
      </c>
    </row>
    <row r="6212" ht="22.5" s="109" customFormat="1">
      <c r="A6212" s="119">
        <f>MAX($A$19:A6211)+1</f>
        <v>6194</v>
      </c>
      <c r="B6212" s="155">
        <v>1</v>
      </c>
      <c r="C6212" s="144"/>
      <c r="D6212" s="144" t="s">
        <v>6409</v>
      </c>
      <c r="E6212" s="145">
        <v>45218</v>
      </c>
      <c r="F6212" s="146" t="s">
        <v>3808</v>
      </c>
      <c r="G6212" s="146"/>
      <c r="H6212" s="146" t="s">
        <v>3850</v>
      </c>
      <c r="I6212" s="151" t="s">
        <v>534</v>
      </c>
      <c r="J6212" s="147">
        <v>3786</v>
      </c>
      <c r="K6212" s="147">
        <v>44739.84</v>
      </c>
      <c r="L6212" s="148">
        <v>169385034</v>
      </c>
      <c r="M6212" s="155"/>
      <c r="N6212" s="149"/>
      <c r="O6212" s="169"/>
      <c r="P6212" s="153" t="s">
        <v>4117</v>
      </c>
      <c r="Q6212" s="156" t="s">
        <v>3797</v>
      </c>
      <c r="R6212" s="142">
        <f t="shared" si="97"/>
        <v>0</v>
      </c>
    </row>
    <row r="6213" ht="22.5" s="109" customFormat="1">
      <c r="A6213" s="119">
        <f>MAX($A$19:A6212)+1</f>
        <v>6195</v>
      </c>
      <c r="B6213" s="155">
        <v>1</v>
      </c>
      <c r="C6213" s="144"/>
      <c r="D6213" s="144" t="s">
        <v>6409</v>
      </c>
      <c r="E6213" s="145">
        <v>45218</v>
      </c>
      <c r="F6213" s="146" t="s">
        <v>3808</v>
      </c>
      <c r="G6213" s="146"/>
      <c r="H6213" s="146" t="s">
        <v>6410</v>
      </c>
      <c r="I6213" s="151" t="s">
        <v>534</v>
      </c>
      <c r="J6213" s="147">
        <v>250</v>
      </c>
      <c r="K6213" s="147">
        <v>21758.72</v>
      </c>
      <c r="L6213" s="148">
        <v>5439680</v>
      </c>
      <c r="M6213" s="155"/>
      <c r="N6213" s="149"/>
      <c r="O6213" s="169"/>
      <c r="P6213" s="153" t="s">
        <v>4117</v>
      </c>
      <c r="Q6213" s="156" t="s">
        <v>3797</v>
      </c>
      <c r="R6213" s="142">
        <f t="shared" si="97"/>
        <v>0</v>
      </c>
    </row>
    <row r="6214" ht="22.5" s="109" customFormat="1">
      <c r="A6214" s="119">
        <f>MAX($A$19:A6213)+1</f>
        <v>6196</v>
      </c>
      <c r="B6214" s="155">
        <v>1</v>
      </c>
      <c r="C6214" s="144"/>
      <c r="D6214" s="144" t="s">
        <v>6409</v>
      </c>
      <c r="E6214" s="145">
        <v>45218</v>
      </c>
      <c r="F6214" s="146" t="s">
        <v>3808</v>
      </c>
      <c r="G6214" s="146"/>
      <c r="H6214" s="146" t="s">
        <v>6410</v>
      </c>
      <c r="I6214" s="151" t="s">
        <v>534</v>
      </c>
      <c r="J6214" s="147">
        <v>277</v>
      </c>
      <c r="K6214" s="147">
        <v>21758.72</v>
      </c>
      <c r="L6214" s="148">
        <v>6027165</v>
      </c>
      <c r="M6214" s="155"/>
      <c r="N6214" s="149"/>
      <c r="O6214" s="169"/>
      <c r="P6214" s="153" t="s">
        <v>4117</v>
      </c>
      <c r="Q6214" s="156" t="s">
        <v>3797</v>
      </c>
      <c r="R6214" s="142">
        <f t="shared" si="97"/>
        <v>0</v>
      </c>
    </row>
    <row r="6215" ht="22.5" s="109" customFormat="1">
      <c r="A6215" s="119">
        <f>MAX($A$19:A6214)+1</f>
        <v>6197</v>
      </c>
      <c r="B6215" s="155">
        <v>1</v>
      </c>
      <c r="C6215" s="144"/>
      <c r="D6215" s="144" t="s">
        <v>6409</v>
      </c>
      <c r="E6215" s="145">
        <v>45218</v>
      </c>
      <c r="F6215" s="146" t="s">
        <v>3808</v>
      </c>
      <c r="G6215" s="146"/>
      <c r="H6215" s="146" t="s">
        <v>6411</v>
      </c>
      <c r="I6215" s="151" t="s">
        <v>534</v>
      </c>
      <c r="J6215" s="147">
        <v>4300</v>
      </c>
      <c r="K6215" s="147">
        <v>19802.88</v>
      </c>
      <c r="L6215" s="148">
        <v>85152384</v>
      </c>
      <c r="M6215" s="155"/>
      <c r="N6215" s="149"/>
      <c r="O6215" s="169"/>
      <c r="P6215" s="153" t="s">
        <v>4117</v>
      </c>
      <c r="Q6215" s="156" t="s">
        <v>3797</v>
      </c>
      <c r="R6215" s="142">
        <f t="shared" si="97"/>
        <v>0</v>
      </c>
    </row>
    <row r="6216" ht="22.5" s="109" customFormat="1">
      <c r="A6216" s="119">
        <f>MAX($A$19:A6215)+1</f>
        <v>6198</v>
      </c>
      <c r="B6216" s="155">
        <v>1</v>
      </c>
      <c r="C6216" s="144"/>
      <c r="D6216" s="144" t="s">
        <v>6409</v>
      </c>
      <c r="E6216" s="145">
        <v>45218</v>
      </c>
      <c r="F6216" s="146" t="s">
        <v>3808</v>
      </c>
      <c r="G6216" s="146"/>
      <c r="H6216" s="146" t="s">
        <v>6412</v>
      </c>
      <c r="I6216" s="151" t="s">
        <v>534</v>
      </c>
      <c r="J6216" s="147">
        <v>1548</v>
      </c>
      <c r="K6216" s="147">
        <v>34227.2</v>
      </c>
      <c r="L6216" s="148">
        <v>52983706</v>
      </c>
      <c r="M6216" s="155"/>
      <c r="N6216" s="149"/>
      <c r="O6216" s="169"/>
      <c r="P6216" s="153" t="s">
        <v>4117</v>
      </c>
      <c r="Q6216" s="156" t="s">
        <v>3797</v>
      </c>
      <c r="R6216" s="142">
        <f t="shared" si="97"/>
        <v>0</v>
      </c>
    </row>
    <row r="6217" ht="22.5" s="109" customFormat="1">
      <c r="A6217" s="119">
        <f>MAX($A$19:A6216)+1</f>
        <v>6199</v>
      </c>
      <c r="B6217" s="155">
        <v>1</v>
      </c>
      <c r="C6217" s="144"/>
      <c r="D6217" s="144" t="s">
        <v>6409</v>
      </c>
      <c r="E6217" s="145">
        <v>45218</v>
      </c>
      <c r="F6217" s="146" t="s">
        <v>3808</v>
      </c>
      <c r="G6217" s="146"/>
      <c r="H6217" s="146" t="s">
        <v>3845</v>
      </c>
      <c r="I6217" s="151" t="s">
        <v>534</v>
      </c>
      <c r="J6217" s="147">
        <v>856</v>
      </c>
      <c r="K6217" s="147">
        <v>18336</v>
      </c>
      <c r="L6217" s="148">
        <v>15695616</v>
      </c>
      <c r="M6217" s="155"/>
      <c r="N6217" s="149"/>
      <c r="O6217" s="169"/>
      <c r="P6217" s="153" t="s">
        <v>4117</v>
      </c>
      <c r="Q6217" s="156" t="s">
        <v>3797</v>
      </c>
      <c r="R6217" s="142">
        <f t="shared" si="97"/>
        <v>0</v>
      </c>
    </row>
    <row r="6218" ht="22.5" s="109" customFormat="1">
      <c r="A6218" s="119">
        <f>MAX($A$19:A6217)+1</f>
        <v>6200</v>
      </c>
      <c r="B6218" s="155">
        <v>1</v>
      </c>
      <c r="C6218" s="144"/>
      <c r="D6218" s="144" t="s">
        <v>6409</v>
      </c>
      <c r="E6218" s="145">
        <v>45218</v>
      </c>
      <c r="F6218" s="146" t="s">
        <v>3808</v>
      </c>
      <c r="G6218" s="146"/>
      <c r="H6218" s="146" t="s">
        <v>6411</v>
      </c>
      <c r="I6218" s="151" t="s">
        <v>534</v>
      </c>
      <c r="J6218" s="147">
        <v>3483</v>
      </c>
      <c r="K6218" s="147">
        <v>19802.88</v>
      </c>
      <c r="L6218" s="148">
        <v>68973431</v>
      </c>
      <c r="M6218" s="155"/>
      <c r="N6218" s="149"/>
      <c r="O6218" s="169"/>
      <c r="P6218" s="153" t="s">
        <v>4117</v>
      </c>
      <c r="Q6218" s="156" t="s">
        <v>3797</v>
      </c>
      <c r="R6218" s="142">
        <f t="shared" si="97"/>
        <v>0</v>
      </c>
    </row>
    <row r="6219" ht="22.5" s="109" customFormat="1">
      <c r="A6219" s="119">
        <f>MAX($A$19:A6218)+1</f>
        <v>6201</v>
      </c>
      <c r="B6219" s="155">
        <v>1</v>
      </c>
      <c r="C6219" s="144"/>
      <c r="D6219" s="144" t="s">
        <v>6409</v>
      </c>
      <c r="E6219" s="145">
        <v>45218</v>
      </c>
      <c r="F6219" s="146" t="s">
        <v>3808</v>
      </c>
      <c r="G6219" s="146"/>
      <c r="H6219" s="146" t="s">
        <v>6413</v>
      </c>
      <c r="I6219" s="151" t="s">
        <v>534</v>
      </c>
      <c r="J6219" s="147">
        <v>2400</v>
      </c>
      <c r="K6219" s="147">
        <v>110016</v>
      </c>
      <c r="L6219" s="148">
        <v>264038400</v>
      </c>
      <c r="M6219" s="155"/>
      <c r="N6219" s="149"/>
      <c r="O6219" s="169"/>
      <c r="P6219" s="153" t="s">
        <v>4117</v>
      </c>
      <c r="Q6219" s="156" t="s">
        <v>3797</v>
      </c>
      <c r="R6219" s="142">
        <f t="shared" si="97"/>
        <v>0</v>
      </c>
    </row>
    <row r="6220" ht="22.5" s="109" customFormat="1">
      <c r="A6220" s="119">
        <f>MAX($A$19:A6219)+1</f>
        <v>6202</v>
      </c>
      <c r="B6220" s="155">
        <v>1</v>
      </c>
      <c r="C6220" s="144"/>
      <c r="D6220" s="144" t="s">
        <v>6409</v>
      </c>
      <c r="E6220" s="145">
        <v>45218</v>
      </c>
      <c r="F6220" s="146" t="s">
        <v>3808</v>
      </c>
      <c r="G6220" s="146"/>
      <c r="H6220" s="146" t="s">
        <v>6413</v>
      </c>
      <c r="I6220" s="151" t="s">
        <v>534</v>
      </c>
      <c r="J6220" s="147">
        <v>748</v>
      </c>
      <c r="K6220" s="147">
        <v>110016</v>
      </c>
      <c r="L6220" s="148">
        <v>82291968</v>
      </c>
      <c r="M6220" s="155"/>
      <c r="N6220" s="149"/>
      <c r="O6220" s="169"/>
      <c r="P6220" s="153" t="s">
        <v>4117</v>
      </c>
      <c r="Q6220" s="156" t="s">
        <v>3797</v>
      </c>
      <c r="R6220" s="142">
        <f t="shared" si="97"/>
        <v>0</v>
      </c>
    </row>
    <row r="6221" ht="22.5" s="109" customFormat="1">
      <c r="A6221" s="119">
        <f>MAX($A$19:A6220)+1</f>
        <v>6203</v>
      </c>
      <c r="B6221" s="155">
        <v>1</v>
      </c>
      <c r="C6221" s="144"/>
      <c r="D6221" s="144" t="s">
        <v>6409</v>
      </c>
      <c r="E6221" s="145">
        <v>45218</v>
      </c>
      <c r="F6221" s="146" t="s">
        <v>3808</v>
      </c>
      <c r="G6221" s="146"/>
      <c r="H6221" s="146" t="s">
        <v>6413</v>
      </c>
      <c r="I6221" s="151" t="s">
        <v>534</v>
      </c>
      <c r="J6221" s="147">
        <v>180</v>
      </c>
      <c r="K6221" s="147">
        <v>110016</v>
      </c>
      <c r="L6221" s="148">
        <v>19802880</v>
      </c>
      <c r="M6221" s="155"/>
      <c r="N6221" s="149"/>
      <c r="O6221" s="169"/>
      <c r="P6221" s="153" t="s">
        <v>4117</v>
      </c>
      <c r="Q6221" s="156" t="s">
        <v>3797</v>
      </c>
      <c r="R6221" s="142">
        <f t="shared" si="97"/>
        <v>0</v>
      </c>
    </row>
    <row r="6222" ht="22.5" s="109" customFormat="1">
      <c r="A6222" s="119">
        <f>MAX($A$19:A6221)+1</f>
        <v>6204</v>
      </c>
      <c r="B6222" s="155">
        <v>1</v>
      </c>
      <c r="C6222" s="144"/>
      <c r="D6222" s="144" t="s">
        <v>6409</v>
      </c>
      <c r="E6222" s="145">
        <v>45218</v>
      </c>
      <c r="F6222" s="146" t="s">
        <v>3808</v>
      </c>
      <c r="G6222" s="146"/>
      <c r="H6222" s="146" t="s">
        <v>6413</v>
      </c>
      <c r="I6222" s="151" t="s">
        <v>534</v>
      </c>
      <c r="J6222" s="147">
        <v>180</v>
      </c>
      <c r="K6222" s="147">
        <v>110016</v>
      </c>
      <c r="L6222" s="148">
        <v>19802880</v>
      </c>
      <c r="M6222" s="155"/>
      <c r="N6222" s="149"/>
      <c r="O6222" s="169"/>
      <c r="P6222" s="153" t="s">
        <v>4117</v>
      </c>
      <c r="Q6222" s="156" t="s">
        <v>3797</v>
      </c>
      <c r="R6222" s="142">
        <f t="shared" si="97"/>
        <v>0</v>
      </c>
    </row>
    <row r="6223" ht="22.5" s="109" customFormat="1">
      <c r="A6223" s="119">
        <f>MAX($A$19:A6222)+1</f>
        <v>6205</v>
      </c>
      <c r="B6223" s="155">
        <v>1</v>
      </c>
      <c r="C6223" s="144"/>
      <c r="D6223" s="144" t="s">
        <v>6409</v>
      </c>
      <c r="E6223" s="145">
        <v>45218</v>
      </c>
      <c r="F6223" s="146" t="s">
        <v>3808</v>
      </c>
      <c r="G6223" s="146"/>
      <c r="H6223" s="146" t="s">
        <v>3845</v>
      </c>
      <c r="I6223" s="151" t="s">
        <v>534</v>
      </c>
      <c r="J6223" s="147">
        <v>4047</v>
      </c>
      <c r="K6223" s="147">
        <v>18336</v>
      </c>
      <c r="L6223" s="148">
        <v>74205792</v>
      </c>
      <c r="M6223" s="155"/>
      <c r="N6223" s="149"/>
      <c r="O6223" s="169"/>
      <c r="P6223" s="153" t="s">
        <v>4117</v>
      </c>
      <c r="Q6223" s="156" t="s">
        <v>3797</v>
      </c>
      <c r="R6223" s="142">
        <f t="shared" si="97"/>
        <v>0</v>
      </c>
    </row>
    <row r="6224" ht="22.5" s="109" customFormat="1">
      <c r="A6224" s="119">
        <f>MAX($A$19:A6223)+1</f>
        <v>6206</v>
      </c>
      <c r="B6224" s="155">
        <v>1</v>
      </c>
      <c r="C6224" s="144"/>
      <c r="D6224" s="144" t="s">
        <v>6409</v>
      </c>
      <c r="E6224" s="145">
        <v>45218</v>
      </c>
      <c r="F6224" s="146" t="s">
        <v>3808</v>
      </c>
      <c r="G6224" s="146"/>
      <c r="H6224" s="146" t="s">
        <v>3845</v>
      </c>
      <c r="I6224" s="151" t="s">
        <v>534</v>
      </c>
      <c r="J6224" s="147">
        <v>640</v>
      </c>
      <c r="K6224" s="147">
        <v>18336</v>
      </c>
      <c r="L6224" s="148">
        <v>11735040</v>
      </c>
      <c r="M6224" s="155"/>
      <c r="N6224" s="149"/>
      <c r="O6224" s="169"/>
      <c r="P6224" s="153" t="s">
        <v>4117</v>
      </c>
      <c r="Q6224" s="156" t="s">
        <v>3797</v>
      </c>
      <c r="R6224" s="142">
        <f t="shared" si="97"/>
        <v>0</v>
      </c>
    </row>
    <row r="6225" ht="22.5" s="109" customFormat="1">
      <c r="A6225" s="119">
        <f>MAX($A$19:A6224)+1</f>
        <v>6207</v>
      </c>
      <c r="B6225" s="155">
        <v>1</v>
      </c>
      <c r="C6225" s="144"/>
      <c r="D6225" s="144" t="s">
        <v>6414</v>
      </c>
      <c r="E6225" s="145">
        <v>45246</v>
      </c>
      <c r="F6225" s="146" t="s">
        <v>3808</v>
      </c>
      <c r="G6225" s="146"/>
      <c r="H6225" s="146" t="s">
        <v>4001</v>
      </c>
      <c r="I6225" s="151" t="s">
        <v>534</v>
      </c>
      <c r="J6225" s="147">
        <v>2461</v>
      </c>
      <c r="K6225" s="147">
        <v>40383.75</v>
      </c>
      <c r="L6225" s="148">
        <v>99384409</v>
      </c>
      <c r="M6225" s="155"/>
      <c r="N6225" s="149"/>
      <c r="O6225" s="169"/>
      <c r="P6225" s="153" t="s">
        <v>4117</v>
      </c>
      <c r="Q6225" s="156" t="s">
        <v>3797</v>
      </c>
      <c r="R6225" s="142">
        <f t="shared" si="97"/>
        <v>0</v>
      </c>
    </row>
    <row r="6226" ht="33.75" s="109" customFormat="1">
      <c r="A6226" s="119">
        <f>MAX($A$19:A6225)+1</f>
        <v>6208</v>
      </c>
      <c r="B6226" s="155">
        <v>1</v>
      </c>
      <c r="C6226" s="144"/>
      <c r="D6226" s="144" t="s">
        <v>6414</v>
      </c>
      <c r="E6226" s="145">
        <v>45246</v>
      </c>
      <c r="F6226" s="146" t="s">
        <v>3808</v>
      </c>
      <c r="G6226" s="146"/>
      <c r="H6226" s="146" t="s">
        <v>4095</v>
      </c>
      <c r="I6226" s="151" t="s">
        <v>534</v>
      </c>
      <c r="J6226" s="147">
        <v>1081</v>
      </c>
      <c r="K6226" s="147">
        <v>94718.25</v>
      </c>
      <c r="L6226" s="148">
        <v>102390428</v>
      </c>
      <c r="M6226" s="155"/>
      <c r="N6226" s="149"/>
      <c r="O6226" s="169"/>
      <c r="P6226" s="153" t="s">
        <v>4117</v>
      </c>
      <c r="Q6226" s="156" t="s">
        <v>3797</v>
      </c>
      <c r="R6226" s="142">
        <f t="shared" si="97"/>
        <v>0</v>
      </c>
    </row>
    <row r="6227" ht="22.5" s="109" customFormat="1">
      <c r="A6227" s="119">
        <f>MAX($A$19:A6226)+1</f>
        <v>6209</v>
      </c>
      <c r="B6227" s="155">
        <v>1</v>
      </c>
      <c r="C6227" s="144"/>
      <c r="D6227" s="144" t="s">
        <v>6414</v>
      </c>
      <c r="E6227" s="145">
        <v>45246</v>
      </c>
      <c r="F6227" s="146" t="s">
        <v>3808</v>
      </c>
      <c r="G6227" s="146"/>
      <c r="H6227" s="146" t="s">
        <v>6415</v>
      </c>
      <c r="I6227" s="151" t="s">
        <v>534</v>
      </c>
      <c r="J6227" s="147">
        <v>1039</v>
      </c>
      <c r="K6227" s="147">
        <v>148808</v>
      </c>
      <c r="L6227" s="148">
        <v>154611512</v>
      </c>
      <c r="M6227" s="155"/>
      <c r="N6227" s="149"/>
      <c r="O6227" s="169"/>
      <c r="P6227" s="153" t="s">
        <v>4117</v>
      </c>
      <c r="Q6227" s="156" t="s">
        <v>3797</v>
      </c>
      <c r="R6227" s="142">
        <f t="shared" si="97"/>
        <v>0</v>
      </c>
    </row>
    <row r="6228" ht="22.5" s="109" customFormat="1">
      <c r="A6228" s="119">
        <f>MAX($A$19:A6227)+1</f>
        <v>6210</v>
      </c>
      <c r="B6228" s="155">
        <v>1</v>
      </c>
      <c r="C6228" s="144"/>
      <c r="D6228" s="144" t="s">
        <v>6414</v>
      </c>
      <c r="E6228" s="145">
        <v>45246</v>
      </c>
      <c r="F6228" s="146" t="s">
        <v>3808</v>
      </c>
      <c r="G6228" s="146"/>
      <c r="H6228" s="146" t="s">
        <v>3833</v>
      </c>
      <c r="I6228" s="151" t="s">
        <v>534</v>
      </c>
      <c r="J6228" s="147">
        <v>8095</v>
      </c>
      <c r="K6228" s="147">
        <v>48705.25003</v>
      </c>
      <c r="L6228" s="148">
        <v>394268999</v>
      </c>
      <c r="M6228" s="155"/>
      <c r="N6228" s="149"/>
      <c r="O6228" s="169"/>
      <c r="P6228" s="153" t="s">
        <v>4117</v>
      </c>
      <c r="Q6228" s="156" t="s">
        <v>3797</v>
      </c>
      <c r="R6228" s="142">
        <f t="shared" si="97"/>
        <v>0</v>
      </c>
    </row>
    <row r="6229" s="109" customFormat="1">
      <c r="A6229" s="119">
        <f>MAX($A$19:A6228)+1</f>
        <v>6211</v>
      </c>
      <c r="B6229" s="155">
        <v>1</v>
      </c>
      <c r="C6229" s="144"/>
      <c r="D6229" s="144" t="s">
        <v>6416</v>
      </c>
      <c r="E6229" s="145">
        <v>45229</v>
      </c>
      <c r="F6229" s="146" t="s">
        <v>3808</v>
      </c>
      <c r="G6229" s="146"/>
      <c r="H6229" s="146" t="s">
        <v>3834</v>
      </c>
      <c r="I6229" s="151" t="s">
        <v>534</v>
      </c>
      <c r="J6229" s="147">
        <v>15491</v>
      </c>
      <c r="K6229" s="147">
        <v>40094.72</v>
      </c>
      <c r="L6229" s="148">
        <v>621107308</v>
      </c>
      <c r="M6229" s="155"/>
      <c r="N6229" s="149"/>
      <c r="O6229" s="169"/>
      <c r="P6229" s="153" t="s">
        <v>4117</v>
      </c>
      <c r="Q6229" s="156" t="s">
        <v>3797</v>
      </c>
      <c r="R6229" s="142">
        <f t="shared" si="97"/>
        <v>0</v>
      </c>
    </row>
    <row r="6230" s="109" customFormat="1">
      <c r="A6230" s="119">
        <f>MAX($A$19:A6229)+1</f>
        <v>6212</v>
      </c>
      <c r="B6230" s="155">
        <v>1</v>
      </c>
      <c r="C6230" s="144"/>
      <c r="D6230" s="144" t="s">
        <v>6416</v>
      </c>
      <c r="E6230" s="145">
        <v>45229</v>
      </c>
      <c r="F6230" s="146" t="s">
        <v>3808</v>
      </c>
      <c r="G6230" s="146"/>
      <c r="H6230" s="146" t="s">
        <v>3835</v>
      </c>
      <c r="I6230" s="151" t="s">
        <v>534</v>
      </c>
      <c r="J6230" s="147">
        <v>2858</v>
      </c>
      <c r="K6230" s="147">
        <v>13446.4</v>
      </c>
      <c r="L6230" s="148">
        <v>38429811</v>
      </c>
      <c r="M6230" s="155"/>
      <c r="N6230" s="149"/>
      <c r="O6230" s="169"/>
      <c r="P6230" s="153" t="s">
        <v>4117</v>
      </c>
      <c r="Q6230" s="156" t="s">
        <v>3797</v>
      </c>
      <c r="R6230" s="142">
        <f t="shared" si="97"/>
        <v>0</v>
      </c>
    </row>
    <row r="6231" ht="22.5" s="109" customFormat="1">
      <c r="A6231" s="119">
        <f>MAX($A$19:A6230)+1</f>
        <v>6213</v>
      </c>
      <c r="B6231" s="155">
        <v>1</v>
      </c>
      <c r="C6231" s="144"/>
      <c r="D6231" s="144" t="s">
        <v>6416</v>
      </c>
      <c r="E6231" s="145">
        <v>45229</v>
      </c>
      <c r="F6231" s="146" t="s">
        <v>3808</v>
      </c>
      <c r="G6231" s="146"/>
      <c r="H6231" s="146" t="s">
        <v>6407</v>
      </c>
      <c r="I6231" s="151" t="s">
        <v>534</v>
      </c>
      <c r="J6231" s="147">
        <v>237</v>
      </c>
      <c r="K6231" s="147">
        <v>146932.48</v>
      </c>
      <c r="L6231" s="148">
        <v>34822998</v>
      </c>
      <c r="M6231" s="155"/>
      <c r="N6231" s="149"/>
      <c r="O6231" s="169"/>
      <c r="P6231" s="153" t="s">
        <v>4117</v>
      </c>
      <c r="Q6231" s="156" t="s">
        <v>3797</v>
      </c>
      <c r="R6231" s="142">
        <f t="shared" si="97"/>
        <v>0</v>
      </c>
    </row>
    <row r="6232" ht="22.5" s="109" customFormat="1">
      <c r="A6232" s="119">
        <f>MAX($A$19:A6231)+1</f>
        <v>6214</v>
      </c>
      <c r="B6232" s="155">
        <v>1</v>
      </c>
      <c r="C6232" s="144"/>
      <c r="D6232" s="144" t="s">
        <v>6417</v>
      </c>
      <c r="E6232" s="145">
        <v>45219</v>
      </c>
      <c r="F6232" s="146" t="s">
        <v>4023</v>
      </c>
      <c r="G6232" s="146"/>
      <c r="H6232" s="146" t="s">
        <v>4021</v>
      </c>
      <c r="I6232" s="151" t="s">
        <v>534</v>
      </c>
      <c r="J6232" s="147">
        <v>150000</v>
      </c>
      <c r="K6232" s="147">
        <v>465.03</v>
      </c>
      <c r="L6232" s="148">
        <v>69753750</v>
      </c>
      <c r="M6232" s="155"/>
      <c r="N6232" s="149"/>
      <c r="O6232" s="169"/>
      <c r="P6232" s="153" t="s">
        <v>4117</v>
      </c>
      <c r="Q6232" s="156" t="s">
        <v>3797</v>
      </c>
      <c r="R6232" s="142">
        <f t="shared" si="97"/>
        <v>0</v>
      </c>
    </row>
    <row r="6233" ht="22.5" s="109" customFormat="1">
      <c r="A6233" s="119">
        <f>MAX($A$19:A6232)+1</f>
        <v>6215</v>
      </c>
      <c r="B6233" s="155">
        <v>1</v>
      </c>
      <c r="C6233" s="144"/>
      <c r="D6233" s="144" t="s">
        <v>6417</v>
      </c>
      <c r="E6233" s="145">
        <v>45219</v>
      </c>
      <c r="F6233" s="146" t="s">
        <v>4023</v>
      </c>
      <c r="G6233" s="146"/>
      <c r="H6233" s="146" t="s">
        <v>4021</v>
      </c>
      <c r="I6233" s="151" t="s">
        <v>534</v>
      </c>
      <c r="J6233" s="147">
        <v>75000</v>
      </c>
      <c r="K6233" s="147">
        <v>465.03</v>
      </c>
      <c r="L6233" s="148">
        <v>34876875</v>
      </c>
      <c r="M6233" s="155"/>
      <c r="N6233" s="149"/>
      <c r="O6233" s="169"/>
      <c r="P6233" s="153" t="s">
        <v>4117</v>
      </c>
      <c r="Q6233" s="156" t="s">
        <v>3797</v>
      </c>
      <c r="R6233" s="142">
        <f t="shared" si="97"/>
        <v>0</v>
      </c>
    </row>
    <row r="6234" ht="22.5" s="109" customFormat="1">
      <c r="A6234" s="119">
        <f>MAX($A$19:A6233)+1</f>
        <v>6216</v>
      </c>
      <c r="B6234" s="155">
        <v>1</v>
      </c>
      <c r="C6234" s="144"/>
      <c r="D6234" s="144" t="s">
        <v>6417</v>
      </c>
      <c r="E6234" s="145">
        <v>45219</v>
      </c>
      <c r="F6234" s="146" t="s">
        <v>4023</v>
      </c>
      <c r="G6234" s="146"/>
      <c r="H6234" s="146" t="s">
        <v>4024</v>
      </c>
      <c r="I6234" s="151" t="s">
        <v>534</v>
      </c>
      <c r="J6234" s="147">
        <v>69000</v>
      </c>
      <c r="K6234" s="147">
        <v>465.03</v>
      </c>
      <c r="L6234" s="148">
        <v>32086725</v>
      </c>
      <c r="M6234" s="155"/>
      <c r="N6234" s="149"/>
      <c r="O6234" s="169"/>
      <c r="P6234" s="153" t="s">
        <v>4117</v>
      </c>
      <c r="Q6234" s="156" t="s">
        <v>3797</v>
      </c>
      <c r="R6234" s="142">
        <f t="shared" si="97"/>
        <v>0</v>
      </c>
    </row>
    <row r="6235" ht="22.5" s="109" customFormat="1">
      <c r="A6235" s="119">
        <f>MAX($A$19:A6234)+1</f>
        <v>6217</v>
      </c>
      <c r="B6235" s="155">
        <v>1</v>
      </c>
      <c r="C6235" s="144"/>
      <c r="D6235" s="144" t="s">
        <v>6417</v>
      </c>
      <c r="E6235" s="145">
        <v>45219</v>
      </c>
      <c r="F6235" s="146" t="s">
        <v>4023</v>
      </c>
      <c r="G6235" s="146"/>
      <c r="H6235" s="146" t="s">
        <v>4024</v>
      </c>
      <c r="I6235" s="151" t="s">
        <v>534</v>
      </c>
      <c r="J6235" s="147">
        <v>46000</v>
      </c>
      <c r="K6235" s="147">
        <v>465.03</v>
      </c>
      <c r="L6235" s="148">
        <v>21391150</v>
      </c>
      <c r="M6235" s="155"/>
      <c r="N6235" s="149"/>
      <c r="O6235" s="169"/>
      <c r="P6235" s="153" t="s">
        <v>4117</v>
      </c>
      <c r="Q6235" s="156" t="s">
        <v>3797</v>
      </c>
      <c r="R6235" s="142">
        <f t="shared" si="97"/>
        <v>0</v>
      </c>
    </row>
    <row r="6236" ht="22.5" s="109" customFormat="1">
      <c r="A6236" s="119">
        <f>MAX($A$19:A6235)+1</f>
        <v>6218</v>
      </c>
      <c r="B6236" s="155">
        <v>1</v>
      </c>
      <c r="C6236" s="144"/>
      <c r="D6236" s="144" t="s">
        <v>6417</v>
      </c>
      <c r="E6236" s="145">
        <v>45219</v>
      </c>
      <c r="F6236" s="146" t="s">
        <v>4023</v>
      </c>
      <c r="G6236" s="146"/>
      <c r="H6236" s="146" t="s">
        <v>4021</v>
      </c>
      <c r="I6236" s="151" t="s">
        <v>534</v>
      </c>
      <c r="J6236" s="147">
        <v>150000</v>
      </c>
      <c r="K6236" s="147">
        <v>465.03</v>
      </c>
      <c r="L6236" s="148">
        <v>69753750</v>
      </c>
      <c r="M6236" s="155"/>
      <c r="N6236" s="149"/>
      <c r="O6236" s="169"/>
      <c r="P6236" s="153" t="s">
        <v>4117</v>
      </c>
      <c r="Q6236" s="156" t="s">
        <v>3797</v>
      </c>
      <c r="R6236" s="142">
        <f t="shared" si="97"/>
        <v>0</v>
      </c>
    </row>
    <row r="6237" ht="22.5" s="109" customFormat="1">
      <c r="A6237" s="119">
        <f>MAX($A$19:A6236)+1</f>
        <v>6219</v>
      </c>
      <c r="B6237" s="155">
        <v>1</v>
      </c>
      <c r="C6237" s="144"/>
      <c r="D6237" s="144" t="s">
        <v>6417</v>
      </c>
      <c r="E6237" s="145">
        <v>45219</v>
      </c>
      <c r="F6237" s="146" t="s">
        <v>4023</v>
      </c>
      <c r="G6237" s="146"/>
      <c r="H6237" s="146" t="s">
        <v>4021</v>
      </c>
      <c r="I6237" s="151" t="s">
        <v>534</v>
      </c>
      <c r="J6237" s="147">
        <v>100000</v>
      </c>
      <c r="K6237" s="147">
        <v>465.03</v>
      </c>
      <c r="L6237" s="148">
        <v>46502500</v>
      </c>
      <c r="M6237" s="155"/>
      <c r="N6237" s="149"/>
      <c r="O6237" s="169"/>
      <c r="P6237" s="153" t="s">
        <v>4117</v>
      </c>
      <c r="Q6237" s="156" t="s">
        <v>3797</v>
      </c>
      <c r="R6237" s="142">
        <f t="shared" si="97"/>
        <v>0</v>
      </c>
    </row>
    <row r="6238" ht="22.5" s="109" customFormat="1">
      <c r="A6238" s="119">
        <f>MAX($A$19:A6237)+1</f>
        <v>6220</v>
      </c>
      <c r="B6238" s="155">
        <v>1</v>
      </c>
      <c r="C6238" s="144"/>
      <c r="D6238" s="144" t="s">
        <v>6417</v>
      </c>
      <c r="E6238" s="145">
        <v>45219</v>
      </c>
      <c r="F6238" s="146" t="s">
        <v>4023</v>
      </c>
      <c r="G6238" s="146"/>
      <c r="H6238" s="146" t="s">
        <v>4024</v>
      </c>
      <c r="I6238" s="151" t="s">
        <v>534</v>
      </c>
      <c r="J6238" s="147">
        <v>250000</v>
      </c>
      <c r="K6238" s="147">
        <v>465.03</v>
      </c>
      <c r="L6238" s="148">
        <v>116256250</v>
      </c>
      <c r="M6238" s="155"/>
      <c r="N6238" s="149"/>
      <c r="O6238" s="169"/>
      <c r="P6238" s="153" t="s">
        <v>4117</v>
      </c>
      <c r="Q6238" s="156" t="s">
        <v>3797</v>
      </c>
      <c r="R6238" s="142">
        <f t="shared" si="97"/>
        <v>0</v>
      </c>
    </row>
    <row r="6239" ht="22.5" s="109" customFormat="1">
      <c r="A6239" s="119">
        <f>MAX($A$19:A6238)+1</f>
        <v>6221</v>
      </c>
      <c r="B6239" s="155">
        <v>1</v>
      </c>
      <c r="C6239" s="144"/>
      <c r="D6239" s="144" t="s">
        <v>6417</v>
      </c>
      <c r="E6239" s="145">
        <v>45219</v>
      </c>
      <c r="F6239" s="146" t="s">
        <v>4023</v>
      </c>
      <c r="G6239" s="146"/>
      <c r="H6239" s="146" t="s">
        <v>4021</v>
      </c>
      <c r="I6239" s="151" t="s">
        <v>534</v>
      </c>
      <c r="J6239" s="147">
        <v>105000</v>
      </c>
      <c r="K6239" s="147">
        <v>465.03</v>
      </c>
      <c r="L6239" s="148">
        <v>48827625</v>
      </c>
      <c r="M6239" s="155"/>
      <c r="N6239" s="149"/>
      <c r="O6239" s="169"/>
      <c r="P6239" s="153" t="s">
        <v>4117</v>
      </c>
      <c r="Q6239" s="156" t="s">
        <v>3797</v>
      </c>
      <c r="R6239" s="142">
        <f t="shared" si="97"/>
        <v>0</v>
      </c>
    </row>
    <row r="6240" ht="22.5" s="109" customFormat="1">
      <c r="A6240" s="119">
        <f>MAX($A$19:A6239)+1</f>
        <v>6222</v>
      </c>
      <c r="B6240" s="155">
        <v>1</v>
      </c>
      <c r="C6240" s="144"/>
      <c r="D6240" s="144" t="s">
        <v>6417</v>
      </c>
      <c r="E6240" s="145">
        <v>45219</v>
      </c>
      <c r="F6240" s="146" t="s">
        <v>4023</v>
      </c>
      <c r="G6240" s="146"/>
      <c r="H6240" s="146" t="s">
        <v>4021</v>
      </c>
      <c r="I6240" s="151" t="s">
        <v>534</v>
      </c>
      <c r="J6240" s="147">
        <v>75000</v>
      </c>
      <c r="K6240" s="147">
        <v>465.03</v>
      </c>
      <c r="L6240" s="148">
        <v>34876875</v>
      </c>
      <c r="M6240" s="155"/>
      <c r="N6240" s="149"/>
      <c r="O6240" s="169"/>
      <c r="P6240" s="153" t="s">
        <v>4117</v>
      </c>
      <c r="Q6240" s="156" t="s">
        <v>3797</v>
      </c>
      <c r="R6240" s="142">
        <f t="shared" si="97"/>
        <v>0</v>
      </c>
    </row>
    <row r="6241" ht="22.5" s="109" customFormat="1">
      <c r="A6241" s="119">
        <f>MAX($A$19:A6240)+1</f>
        <v>6223</v>
      </c>
      <c r="B6241" s="155">
        <v>1</v>
      </c>
      <c r="C6241" s="144"/>
      <c r="D6241" s="144" t="s">
        <v>6418</v>
      </c>
      <c r="E6241" s="145">
        <v>45226</v>
      </c>
      <c r="F6241" s="146" t="s">
        <v>3911</v>
      </c>
      <c r="G6241" s="146"/>
      <c r="H6241" s="146" t="s">
        <v>4041</v>
      </c>
      <c r="I6241" s="151" t="s">
        <v>98</v>
      </c>
      <c r="J6241" s="147">
        <v>18180</v>
      </c>
      <c r="K6241" s="147">
        <v>782.34</v>
      </c>
      <c r="L6241" s="148">
        <v>14222868</v>
      </c>
      <c r="M6241" s="155"/>
      <c r="N6241" s="149"/>
      <c r="O6241" s="169"/>
      <c r="P6241" s="153" t="s">
        <v>4117</v>
      </c>
      <c r="Q6241" s="156" t="s">
        <v>3797</v>
      </c>
      <c r="R6241" s="142">
        <f t="shared" si="97"/>
        <v>0</v>
      </c>
    </row>
    <row r="6242" ht="22.5" s="109" customFormat="1">
      <c r="A6242" s="119">
        <f>MAX($A$19:A6241)+1</f>
        <v>6224</v>
      </c>
      <c r="B6242" s="155">
        <v>1</v>
      </c>
      <c r="C6242" s="144"/>
      <c r="D6242" s="144" t="s">
        <v>6418</v>
      </c>
      <c r="E6242" s="145">
        <v>45226</v>
      </c>
      <c r="F6242" s="146" t="s">
        <v>3911</v>
      </c>
      <c r="G6242" s="146"/>
      <c r="H6242" s="146" t="s">
        <v>6419</v>
      </c>
      <c r="I6242" s="151" t="s">
        <v>98</v>
      </c>
      <c r="J6242" s="147">
        <v>6030</v>
      </c>
      <c r="K6242" s="147">
        <v>782.34</v>
      </c>
      <c r="L6242" s="148">
        <v>4717486</v>
      </c>
      <c r="M6242" s="155"/>
      <c r="N6242" s="149"/>
      <c r="O6242" s="169"/>
      <c r="P6242" s="153" t="s">
        <v>4117</v>
      </c>
      <c r="Q6242" s="156" t="s">
        <v>3797</v>
      </c>
      <c r="R6242" s="142">
        <f t="shared" si="97"/>
        <v>0</v>
      </c>
    </row>
    <row r="6243" ht="33.75" s="109" customFormat="1">
      <c r="A6243" s="119">
        <f>MAX($A$19:A6242)+1</f>
        <v>6225</v>
      </c>
      <c r="B6243" s="155"/>
      <c r="C6243" s="144"/>
      <c r="D6243" s="144" t="s">
        <v>6418</v>
      </c>
      <c r="E6243" s="145">
        <v>45226</v>
      </c>
      <c r="F6243" s="146" t="s">
        <v>3911</v>
      </c>
      <c r="G6243" s="146"/>
      <c r="H6243" s="146" t="s">
        <v>3913</v>
      </c>
      <c r="I6243" s="151" t="s">
        <v>98</v>
      </c>
      <c r="J6243" s="147">
        <v>13324</v>
      </c>
      <c r="K6243" s="147">
        <v>1809.16</v>
      </c>
      <c r="L6243" s="148">
        <v>24105239</v>
      </c>
      <c r="M6243" s="155"/>
      <c r="N6243" s="149"/>
      <c r="O6243" s="169"/>
      <c r="P6243" s="153" t="s">
        <v>4117</v>
      </c>
      <c r="Q6243" s="156" t="s">
        <v>3797</v>
      </c>
      <c r="R6243" s="142">
        <f t="shared" si="97"/>
        <v>0</v>
      </c>
    </row>
    <row r="6244" ht="22.5" s="109" customFormat="1">
      <c r="A6244" s="119">
        <f>MAX($A$19:A6243)+1</f>
        <v>6226</v>
      </c>
      <c r="B6244" s="155"/>
      <c r="C6244" s="144"/>
      <c r="D6244" s="144" t="s">
        <v>6418</v>
      </c>
      <c r="E6244" s="145">
        <v>45226</v>
      </c>
      <c r="F6244" s="146" t="s">
        <v>3911</v>
      </c>
      <c r="G6244" s="146"/>
      <c r="H6244" s="146" t="s">
        <v>4034</v>
      </c>
      <c r="I6244" s="151" t="s">
        <v>98</v>
      </c>
      <c r="J6244" s="147">
        <v>15670</v>
      </c>
      <c r="K6244" s="147">
        <v>806.78</v>
      </c>
      <c r="L6244" s="148">
        <v>12642305</v>
      </c>
      <c r="M6244" s="155"/>
      <c r="N6244" s="149"/>
      <c r="O6244" s="169"/>
      <c r="P6244" s="153" t="s">
        <v>4117</v>
      </c>
      <c r="Q6244" s="156" t="s">
        <v>3797</v>
      </c>
      <c r="R6244" s="142">
        <f t="shared" si="97"/>
        <v>0</v>
      </c>
    </row>
    <row r="6245" ht="22.5" s="109" customFormat="1">
      <c r="A6245" s="119">
        <f>MAX($A$19:A6244)+1</f>
        <v>6227</v>
      </c>
      <c r="B6245" s="155"/>
      <c r="C6245" s="144"/>
      <c r="D6245" s="144" t="s">
        <v>6418</v>
      </c>
      <c r="E6245" s="145">
        <v>45226</v>
      </c>
      <c r="F6245" s="146" t="s">
        <v>3911</v>
      </c>
      <c r="G6245" s="146"/>
      <c r="H6245" s="146" t="s">
        <v>4035</v>
      </c>
      <c r="I6245" s="151" t="s">
        <v>98</v>
      </c>
      <c r="J6245" s="147">
        <v>62660</v>
      </c>
      <c r="K6245" s="147">
        <v>393.61</v>
      </c>
      <c r="L6245" s="148">
        <v>24663876</v>
      </c>
      <c r="M6245" s="155"/>
      <c r="N6245" s="149"/>
      <c r="O6245" s="169"/>
      <c r="P6245" s="153" t="s">
        <v>4117</v>
      </c>
      <c r="Q6245" s="156" t="s">
        <v>3797</v>
      </c>
      <c r="R6245" s="142">
        <f t="shared" si="97"/>
        <v>0</v>
      </c>
    </row>
    <row r="6246" ht="22.5" s="109" customFormat="1">
      <c r="A6246" s="119">
        <f>MAX($A$19:A6245)+1</f>
        <v>6228</v>
      </c>
      <c r="B6246" s="155"/>
      <c r="C6246" s="144"/>
      <c r="D6246" s="144" t="s">
        <v>6418</v>
      </c>
      <c r="E6246" s="145">
        <v>45226</v>
      </c>
      <c r="F6246" s="146" t="s">
        <v>3911</v>
      </c>
      <c r="G6246" s="146"/>
      <c r="H6246" s="146" t="s">
        <v>4036</v>
      </c>
      <c r="I6246" s="151" t="s">
        <v>98</v>
      </c>
      <c r="J6246" s="147">
        <v>15670</v>
      </c>
      <c r="K6246" s="147">
        <v>471.84</v>
      </c>
      <c r="L6246" s="148">
        <v>7393809</v>
      </c>
      <c r="M6246" s="155"/>
      <c r="N6246" s="149"/>
      <c r="O6246" s="169"/>
      <c r="P6246" s="153" t="s">
        <v>4117</v>
      </c>
      <c r="Q6246" s="156" t="s">
        <v>3797</v>
      </c>
      <c r="R6246" s="142">
        <f t="shared" si="97"/>
        <v>0</v>
      </c>
    </row>
    <row r="6247" ht="22.5" s="109" customFormat="1">
      <c r="A6247" s="119">
        <f>MAX($A$19:A6246)+1</f>
        <v>6229</v>
      </c>
      <c r="B6247" s="155"/>
      <c r="C6247" s="144"/>
      <c r="D6247" s="144" t="s">
        <v>6418</v>
      </c>
      <c r="E6247" s="145">
        <v>45226</v>
      </c>
      <c r="F6247" s="146" t="s">
        <v>3911</v>
      </c>
      <c r="G6247" s="146"/>
      <c r="H6247" s="146" t="s">
        <v>4034</v>
      </c>
      <c r="I6247" s="151" t="s">
        <v>98</v>
      </c>
      <c r="J6247" s="147">
        <v>1740</v>
      </c>
      <c r="K6247" s="147">
        <v>806.78</v>
      </c>
      <c r="L6247" s="148">
        <v>1403804</v>
      </c>
      <c r="M6247" s="155"/>
      <c r="N6247" s="149"/>
      <c r="O6247" s="169"/>
      <c r="P6247" s="153" t="s">
        <v>4117</v>
      </c>
      <c r="Q6247" s="156" t="s">
        <v>3797</v>
      </c>
      <c r="R6247" s="142">
        <f t="shared" si="97"/>
        <v>0</v>
      </c>
    </row>
    <row r="6248" ht="22.5" s="109" customFormat="1">
      <c r="A6248" s="119">
        <f>MAX($A$19:A6247)+1</f>
        <v>6230</v>
      </c>
      <c r="B6248" s="155"/>
      <c r="C6248" s="144"/>
      <c r="D6248" s="144" t="s">
        <v>6418</v>
      </c>
      <c r="E6248" s="145">
        <v>45226</v>
      </c>
      <c r="F6248" s="146" t="s">
        <v>3911</v>
      </c>
      <c r="G6248" s="146"/>
      <c r="H6248" s="146" t="s">
        <v>4035</v>
      </c>
      <c r="I6248" s="151" t="s">
        <v>98</v>
      </c>
      <c r="J6248" s="147">
        <v>6960</v>
      </c>
      <c r="K6248" s="147">
        <v>393.63</v>
      </c>
      <c r="L6248" s="148">
        <v>2739643</v>
      </c>
      <c r="M6248" s="155"/>
      <c r="N6248" s="149"/>
      <c r="O6248" s="169"/>
      <c r="P6248" s="153" t="s">
        <v>4117</v>
      </c>
      <c r="Q6248" s="156" t="s">
        <v>3797</v>
      </c>
      <c r="R6248" s="142">
        <f t="shared" si="97"/>
        <v>0</v>
      </c>
    </row>
    <row r="6249" ht="22.5" s="109" customFormat="1">
      <c r="A6249" s="119">
        <f>MAX($A$19:A6248)+1</f>
        <v>6231</v>
      </c>
      <c r="B6249" s="155">
        <v>1</v>
      </c>
      <c r="C6249" s="144"/>
      <c r="D6249" s="144" t="s">
        <v>6418</v>
      </c>
      <c r="E6249" s="145">
        <v>45226</v>
      </c>
      <c r="F6249" s="146" t="s">
        <v>3911</v>
      </c>
      <c r="G6249" s="146"/>
      <c r="H6249" s="146" t="s">
        <v>4036</v>
      </c>
      <c r="I6249" s="151" t="s">
        <v>98</v>
      </c>
      <c r="J6249" s="147">
        <v>1740</v>
      </c>
      <c r="K6249" s="147">
        <v>471.82</v>
      </c>
      <c r="L6249" s="148">
        <v>820964</v>
      </c>
      <c r="M6249" s="155"/>
      <c r="N6249" s="149"/>
      <c r="O6249" s="169"/>
      <c r="P6249" s="153" t="s">
        <v>4117</v>
      </c>
      <c r="Q6249" s="156" t="s">
        <v>3797</v>
      </c>
      <c r="R6249" s="142">
        <f t="shared" si="97"/>
        <v>0</v>
      </c>
    </row>
    <row r="6250" ht="22.5" s="109" customFormat="1">
      <c r="A6250" s="119">
        <f>MAX($A$19:A6249)+1</f>
        <v>6232</v>
      </c>
      <c r="B6250" s="155">
        <v>1</v>
      </c>
      <c r="C6250" s="144"/>
      <c r="D6250" s="144" t="s">
        <v>6420</v>
      </c>
      <c r="E6250" s="145">
        <v>45238</v>
      </c>
      <c r="F6250" s="146" t="s">
        <v>3941</v>
      </c>
      <c r="G6250" s="146"/>
      <c r="H6250" s="146" t="s">
        <v>6421</v>
      </c>
      <c r="I6250" s="151" t="s">
        <v>534</v>
      </c>
      <c r="J6250" s="147">
        <v>2970</v>
      </c>
      <c r="K6250" s="147">
        <v>1850.29</v>
      </c>
      <c r="L6250" s="148">
        <v>5495372</v>
      </c>
      <c r="M6250" s="155"/>
      <c r="N6250" s="149"/>
      <c r="O6250" s="169"/>
      <c r="P6250" s="153" t="s">
        <v>4117</v>
      </c>
      <c r="Q6250" s="156" t="s">
        <v>3797</v>
      </c>
      <c r="R6250" s="142">
        <f t="shared" si="97"/>
        <v>0</v>
      </c>
    </row>
    <row r="6251" ht="22.5" s="109" customFormat="1">
      <c r="A6251" s="119">
        <f>MAX($A$19:A6250)+1</f>
        <v>6233</v>
      </c>
      <c r="B6251" s="155">
        <v>1</v>
      </c>
      <c r="C6251" s="144"/>
      <c r="D6251" s="144" t="s">
        <v>6420</v>
      </c>
      <c r="E6251" s="145">
        <v>45238</v>
      </c>
      <c r="F6251" s="146" t="s">
        <v>3941</v>
      </c>
      <c r="G6251" s="146"/>
      <c r="H6251" s="146" t="s">
        <v>6422</v>
      </c>
      <c r="I6251" s="151" t="s">
        <v>534</v>
      </c>
      <c r="J6251" s="147">
        <v>4110</v>
      </c>
      <c r="K6251" s="147">
        <v>2222.34</v>
      </c>
      <c r="L6251" s="148">
        <v>9133825</v>
      </c>
      <c r="M6251" s="155"/>
      <c r="N6251" s="149"/>
      <c r="O6251" s="169"/>
      <c r="P6251" s="153" t="s">
        <v>4117</v>
      </c>
      <c r="Q6251" s="156" t="s">
        <v>3797</v>
      </c>
      <c r="R6251" s="142">
        <f t="shared" si="97"/>
        <v>0</v>
      </c>
    </row>
    <row r="6252" ht="22.5" s="109" customFormat="1">
      <c r="A6252" s="119">
        <f>MAX($A$19:A6251)+1</f>
        <v>6234</v>
      </c>
      <c r="B6252" s="155"/>
      <c r="C6252" s="144"/>
      <c r="D6252" s="144" t="s">
        <v>6420</v>
      </c>
      <c r="E6252" s="145">
        <v>45238</v>
      </c>
      <c r="F6252" s="146" t="s">
        <v>3941</v>
      </c>
      <c r="G6252" s="146"/>
      <c r="H6252" s="146" t="s">
        <v>6423</v>
      </c>
      <c r="I6252" s="151" t="s">
        <v>534</v>
      </c>
      <c r="J6252" s="147">
        <v>12090</v>
      </c>
      <c r="K6252" s="147">
        <v>2222.33</v>
      </c>
      <c r="L6252" s="148">
        <v>26867921</v>
      </c>
      <c r="M6252" s="155"/>
      <c r="N6252" s="149"/>
      <c r="O6252" s="169"/>
      <c r="P6252" s="153" t="s">
        <v>4117</v>
      </c>
      <c r="Q6252" s="156" t="s">
        <v>3797</v>
      </c>
      <c r="R6252" s="142">
        <f t="shared" si="97"/>
        <v>0</v>
      </c>
    </row>
    <row r="6253" ht="22.5" s="109" customFormat="1">
      <c r="A6253" s="119">
        <f>MAX($A$19:A6252)+1</f>
        <v>6235</v>
      </c>
      <c r="B6253" s="155"/>
      <c r="C6253" s="144"/>
      <c r="D6253" s="144" t="s">
        <v>6420</v>
      </c>
      <c r="E6253" s="145">
        <v>45238</v>
      </c>
      <c r="F6253" s="146" t="s">
        <v>3941</v>
      </c>
      <c r="G6253" s="146"/>
      <c r="H6253" s="146" t="s">
        <v>6424</v>
      </c>
      <c r="I6253" s="151" t="s">
        <v>98</v>
      </c>
      <c r="J6253" s="147">
        <v>15210</v>
      </c>
      <c r="K6253" s="147">
        <v>465.02</v>
      </c>
      <c r="L6253" s="148">
        <v>7073030</v>
      </c>
      <c r="M6253" s="155"/>
      <c r="N6253" s="149"/>
      <c r="O6253" s="169"/>
      <c r="P6253" s="153" t="s">
        <v>4117</v>
      </c>
      <c r="Q6253" s="156" t="s">
        <v>3797</v>
      </c>
      <c r="R6253" s="142">
        <f t="shared" si="97"/>
        <v>0</v>
      </c>
    </row>
    <row r="6254" ht="22.5" s="109" customFormat="1">
      <c r="A6254" s="119">
        <f>MAX($A$19:A6253)+1</f>
        <v>6236</v>
      </c>
      <c r="B6254" s="155"/>
      <c r="C6254" s="144"/>
      <c r="D6254" s="144" t="s">
        <v>6420</v>
      </c>
      <c r="E6254" s="145">
        <v>45238</v>
      </c>
      <c r="F6254" s="146" t="s">
        <v>3941</v>
      </c>
      <c r="G6254" s="146"/>
      <c r="H6254" s="146" t="s">
        <v>6425</v>
      </c>
      <c r="I6254" s="151" t="s">
        <v>98</v>
      </c>
      <c r="J6254" s="147">
        <v>15210</v>
      </c>
      <c r="K6254" s="147">
        <v>572.71</v>
      </c>
      <c r="L6254" s="148">
        <v>8710897</v>
      </c>
      <c r="M6254" s="155"/>
      <c r="N6254" s="149"/>
      <c r="O6254" s="169"/>
      <c r="P6254" s="153" t="s">
        <v>4117</v>
      </c>
      <c r="Q6254" s="156" t="s">
        <v>3797</v>
      </c>
      <c r="R6254" s="142">
        <f t="shared" si="97"/>
        <v>0</v>
      </c>
    </row>
    <row r="6255" ht="22.5" s="109" customFormat="1">
      <c r="A6255" s="119">
        <f>MAX($A$19:A6254)+1</f>
        <v>6237</v>
      </c>
      <c r="B6255" s="155"/>
      <c r="C6255" s="144"/>
      <c r="D6255" s="144" t="s">
        <v>6420</v>
      </c>
      <c r="E6255" s="145">
        <v>45238</v>
      </c>
      <c r="F6255" s="146" t="s">
        <v>3941</v>
      </c>
      <c r="G6255" s="146"/>
      <c r="H6255" s="146" t="s">
        <v>6426</v>
      </c>
      <c r="I6255" s="151" t="s">
        <v>98</v>
      </c>
      <c r="J6255" s="147">
        <v>30420</v>
      </c>
      <c r="K6255" s="147">
        <v>580.05</v>
      </c>
      <c r="L6255" s="148">
        <v>17645251</v>
      </c>
      <c r="M6255" s="155"/>
      <c r="N6255" s="149"/>
      <c r="O6255" s="169"/>
      <c r="P6255" s="153" t="s">
        <v>4117</v>
      </c>
      <c r="Q6255" s="156" t="s">
        <v>3797</v>
      </c>
      <c r="R6255" s="142">
        <f ref="R6255:R6318" t="shared" si="98">N6255/L6255*100</f>
        <v>0</v>
      </c>
    </row>
    <row r="6256" ht="22.5" s="109" customFormat="1">
      <c r="A6256" s="119">
        <f>MAX($A$19:A6255)+1</f>
        <v>6238</v>
      </c>
      <c r="B6256" s="155"/>
      <c r="C6256" s="144"/>
      <c r="D6256" s="144" t="s">
        <v>6420</v>
      </c>
      <c r="E6256" s="145">
        <v>45238</v>
      </c>
      <c r="F6256" s="146" t="s">
        <v>3941</v>
      </c>
      <c r="G6256" s="146"/>
      <c r="H6256" s="146" t="s">
        <v>4061</v>
      </c>
      <c r="I6256" s="151" t="s">
        <v>534</v>
      </c>
      <c r="J6256" s="147">
        <v>410</v>
      </c>
      <c r="K6256" s="147">
        <v>2222.45</v>
      </c>
      <c r="L6256" s="148">
        <v>911204</v>
      </c>
      <c r="M6256" s="155"/>
      <c r="N6256" s="149"/>
      <c r="O6256" s="169"/>
      <c r="P6256" s="153" t="s">
        <v>4117</v>
      </c>
      <c r="Q6256" s="156" t="s">
        <v>3797</v>
      </c>
      <c r="R6256" s="142">
        <f t="shared" si="98"/>
        <v>0</v>
      </c>
    </row>
    <row r="6257" ht="22.5" s="109" customFormat="1">
      <c r="A6257" s="119">
        <f>MAX($A$19:A6256)+1</f>
        <v>6239</v>
      </c>
      <c r="B6257" s="155"/>
      <c r="C6257" s="144"/>
      <c r="D6257" s="144" t="s">
        <v>6427</v>
      </c>
      <c r="E6257" s="145">
        <v>45225</v>
      </c>
      <c r="F6257" s="146" t="s">
        <v>3911</v>
      </c>
      <c r="G6257" s="146"/>
      <c r="H6257" s="146" t="s">
        <v>4043</v>
      </c>
      <c r="I6257" s="151" t="s">
        <v>98</v>
      </c>
      <c r="J6257" s="147">
        <v>2800</v>
      </c>
      <c r="K6257" s="147">
        <v>327.97</v>
      </c>
      <c r="L6257" s="148">
        <v>918302</v>
      </c>
      <c r="M6257" s="155"/>
      <c r="N6257" s="149"/>
      <c r="O6257" s="169"/>
      <c r="P6257" s="153" t="s">
        <v>4117</v>
      </c>
      <c r="Q6257" s="156" t="s">
        <v>3797</v>
      </c>
      <c r="R6257" s="142">
        <f t="shared" si="98"/>
        <v>0</v>
      </c>
    </row>
    <row r="6258" ht="22.5" s="109" customFormat="1">
      <c r="A6258" s="119">
        <f>MAX($A$19:A6257)+1</f>
        <v>6240</v>
      </c>
      <c r="B6258" s="155"/>
      <c r="C6258" s="144"/>
      <c r="D6258" s="144" t="s">
        <v>6427</v>
      </c>
      <c r="E6258" s="145">
        <v>45225</v>
      </c>
      <c r="F6258" s="146" t="s">
        <v>3911</v>
      </c>
      <c r="G6258" s="146"/>
      <c r="H6258" s="146" t="s">
        <v>3918</v>
      </c>
      <c r="I6258" s="151" t="s">
        <v>98</v>
      </c>
      <c r="J6258" s="147">
        <v>9260</v>
      </c>
      <c r="K6258" s="147">
        <v>1172.34</v>
      </c>
      <c r="L6258" s="148">
        <v>10855886</v>
      </c>
      <c r="M6258" s="155"/>
      <c r="N6258" s="149"/>
      <c r="O6258" s="169"/>
      <c r="P6258" s="153" t="s">
        <v>4117</v>
      </c>
      <c r="Q6258" s="156" t="s">
        <v>3797</v>
      </c>
      <c r="R6258" s="142">
        <f t="shared" si="98"/>
        <v>0</v>
      </c>
    </row>
    <row r="6259" ht="33.75" s="109" customFormat="1">
      <c r="A6259" s="119">
        <f>MAX($A$19:A6258)+1</f>
        <v>6241</v>
      </c>
      <c r="B6259" s="155"/>
      <c r="C6259" s="144"/>
      <c r="D6259" s="144" t="s">
        <v>6427</v>
      </c>
      <c r="E6259" s="145">
        <v>45225</v>
      </c>
      <c r="F6259" s="146" t="s">
        <v>3911</v>
      </c>
      <c r="G6259" s="146"/>
      <c r="H6259" s="146" t="s">
        <v>4053</v>
      </c>
      <c r="I6259" s="151" t="s">
        <v>98</v>
      </c>
      <c r="J6259" s="147">
        <v>14140</v>
      </c>
      <c r="K6259" s="147">
        <v>381.8</v>
      </c>
      <c r="L6259" s="148">
        <v>5398696</v>
      </c>
      <c r="M6259" s="155"/>
      <c r="N6259" s="149"/>
      <c r="O6259" s="169"/>
      <c r="P6259" s="153" t="s">
        <v>4117</v>
      </c>
      <c r="Q6259" s="156" t="s">
        <v>3797</v>
      </c>
      <c r="R6259" s="142">
        <f t="shared" si="98"/>
        <v>0</v>
      </c>
    </row>
    <row r="6260" ht="22.5" s="109" customFormat="1">
      <c r="A6260" s="119">
        <f>MAX($A$19:A6259)+1</f>
        <v>6242</v>
      </c>
      <c r="B6260" s="155"/>
      <c r="C6260" s="144"/>
      <c r="D6260" s="144" t="s">
        <v>6427</v>
      </c>
      <c r="E6260" s="145">
        <v>45225</v>
      </c>
      <c r="F6260" s="146" t="s">
        <v>3911</v>
      </c>
      <c r="G6260" s="146"/>
      <c r="H6260" s="146" t="s">
        <v>4076</v>
      </c>
      <c r="I6260" s="151" t="s">
        <v>98</v>
      </c>
      <c r="J6260" s="147">
        <v>3870</v>
      </c>
      <c r="K6260" s="147">
        <v>580.06</v>
      </c>
      <c r="L6260" s="148">
        <v>2244847</v>
      </c>
      <c r="M6260" s="155"/>
      <c r="N6260" s="149"/>
      <c r="O6260" s="169"/>
      <c r="P6260" s="153" t="s">
        <v>4117</v>
      </c>
      <c r="Q6260" s="156" t="s">
        <v>3797</v>
      </c>
      <c r="R6260" s="142">
        <f t="shared" si="98"/>
        <v>0</v>
      </c>
    </row>
    <row r="6261" ht="22.5" s="109" customFormat="1">
      <c r="A6261" s="119">
        <f>MAX($A$19:A6260)+1</f>
        <v>6243</v>
      </c>
      <c r="B6261" s="155"/>
      <c r="C6261" s="144"/>
      <c r="D6261" s="144" t="s">
        <v>6427</v>
      </c>
      <c r="E6261" s="145">
        <v>45225</v>
      </c>
      <c r="F6261" s="146" t="s">
        <v>3911</v>
      </c>
      <c r="G6261" s="146"/>
      <c r="H6261" s="146" t="s">
        <v>4043</v>
      </c>
      <c r="I6261" s="151" t="s">
        <v>98</v>
      </c>
      <c r="J6261" s="147">
        <v>12670</v>
      </c>
      <c r="K6261" s="147">
        <v>327.97</v>
      </c>
      <c r="L6261" s="148">
        <v>4155366</v>
      </c>
      <c r="M6261" s="155"/>
      <c r="N6261" s="149"/>
      <c r="O6261" s="169"/>
      <c r="P6261" s="153" t="s">
        <v>4117</v>
      </c>
      <c r="Q6261" s="156" t="s">
        <v>3797</v>
      </c>
      <c r="R6261" s="142">
        <f t="shared" si="98"/>
        <v>0</v>
      </c>
    </row>
    <row r="6262" ht="22.5" s="109" customFormat="1">
      <c r="A6262" s="119">
        <f>MAX($A$19:A6261)+1</f>
        <v>6244</v>
      </c>
      <c r="B6262" s="155"/>
      <c r="C6262" s="144"/>
      <c r="D6262" s="144" t="s">
        <v>6427</v>
      </c>
      <c r="E6262" s="145">
        <v>45225</v>
      </c>
      <c r="F6262" s="146" t="s">
        <v>3911</v>
      </c>
      <c r="G6262" s="146"/>
      <c r="H6262" s="146" t="s">
        <v>3923</v>
      </c>
      <c r="I6262" s="151" t="s">
        <v>98</v>
      </c>
      <c r="J6262" s="147">
        <v>37020</v>
      </c>
      <c r="K6262" s="147">
        <v>327.97</v>
      </c>
      <c r="L6262" s="148">
        <v>12141313</v>
      </c>
      <c r="M6262" s="155"/>
      <c r="N6262" s="149"/>
      <c r="O6262" s="169"/>
      <c r="P6262" s="153" t="s">
        <v>4117</v>
      </c>
      <c r="Q6262" s="156" t="s">
        <v>3797</v>
      </c>
      <c r="R6262" s="142">
        <f t="shared" si="98"/>
        <v>0</v>
      </c>
    </row>
    <row r="6263" ht="22.5" s="109" customFormat="1">
      <c r="A6263" s="119">
        <f>MAX($A$19:A6262)+1</f>
        <v>6245</v>
      </c>
      <c r="B6263" s="155"/>
      <c r="C6263" s="144"/>
      <c r="D6263" s="144" t="s">
        <v>6427</v>
      </c>
      <c r="E6263" s="145">
        <v>45225</v>
      </c>
      <c r="F6263" s="146" t="s">
        <v>3911</v>
      </c>
      <c r="G6263" s="146"/>
      <c r="H6263" s="146" t="s">
        <v>3923</v>
      </c>
      <c r="I6263" s="151" t="s">
        <v>98</v>
      </c>
      <c r="J6263" s="147">
        <v>22040</v>
      </c>
      <c r="K6263" s="147">
        <v>327.97</v>
      </c>
      <c r="L6263" s="148">
        <v>7228446</v>
      </c>
      <c r="M6263" s="155"/>
      <c r="N6263" s="149"/>
      <c r="O6263" s="169"/>
      <c r="P6263" s="153" t="s">
        <v>4117</v>
      </c>
      <c r="Q6263" s="156" t="s">
        <v>3797</v>
      </c>
      <c r="R6263" s="142">
        <f t="shared" si="98"/>
        <v>0</v>
      </c>
    </row>
    <row r="6264" ht="22.5" s="109" customFormat="1">
      <c r="A6264" s="119">
        <f>MAX($A$19:A6263)+1</f>
        <v>6246</v>
      </c>
      <c r="B6264" s="155"/>
      <c r="C6264" s="144"/>
      <c r="D6264" s="144" t="s">
        <v>6427</v>
      </c>
      <c r="E6264" s="145">
        <v>45225</v>
      </c>
      <c r="F6264" s="146" t="s">
        <v>3911</v>
      </c>
      <c r="G6264" s="146"/>
      <c r="H6264" s="146" t="s">
        <v>3928</v>
      </c>
      <c r="I6264" s="151" t="s">
        <v>98</v>
      </c>
      <c r="J6264" s="147">
        <v>3020</v>
      </c>
      <c r="K6264" s="147">
        <v>761.16</v>
      </c>
      <c r="L6264" s="148">
        <v>2298692</v>
      </c>
      <c r="M6264" s="155"/>
      <c r="N6264" s="149"/>
      <c r="O6264" s="169"/>
      <c r="P6264" s="153" t="s">
        <v>4117</v>
      </c>
      <c r="Q6264" s="156" t="s">
        <v>3797</v>
      </c>
      <c r="R6264" s="142">
        <f t="shared" si="98"/>
        <v>0</v>
      </c>
    </row>
    <row r="6265" ht="22.5" s="109" customFormat="1">
      <c r="A6265" s="119">
        <f>MAX($A$19:A6264)+1</f>
        <v>6247</v>
      </c>
      <c r="B6265" s="155">
        <v>1</v>
      </c>
      <c r="C6265" s="144"/>
      <c r="D6265" s="144" t="s">
        <v>6427</v>
      </c>
      <c r="E6265" s="145">
        <v>45225</v>
      </c>
      <c r="F6265" s="146" t="s">
        <v>3911</v>
      </c>
      <c r="G6265" s="146"/>
      <c r="H6265" s="146" t="s">
        <v>3929</v>
      </c>
      <c r="I6265" s="151" t="s">
        <v>98</v>
      </c>
      <c r="J6265" s="147">
        <v>3020</v>
      </c>
      <c r="K6265" s="147">
        <v>761.16</v>
      </c>
      <c r="L6265" s="148">
        <v>2298692</v>
      </c>
      <c r="M6265" s="155"/>
      <c r="N6265" s="149"/>
      <c r="O6265" s="169"/>
      <c r="P6265" s="153" t="s">
        <v>4117</v>
      </c>
      <c r="Q6265" s="156" t="s">
        <v>3797</v>
      </c>
      <c r="R6265" s="142">
        <f t="shared" si="98"/>
        <v>0</v>
      </c>
    </row>
    <row r="6266" ht="22.5" s="109" customFormat="1">
      <c r="A6266" s="119">
        <f>MAX($A$19:A6265)+1</f>
        <v>6248</v>
      </c>
      <c r="B6266" s="155"/>
      <c r="C6266" s="144"/>
      <c r="D6266" s="144" t="s">
        <v>6427</v>
      </c>
      <c r="E6266" s="145">
        <v>45225</v>
      </c>
      <c r="F6266" s="146" t="s">
        <v>3911</v>
      </c>
      <c r="G6266" s="146"/>
      <c r="H6266" s="146" t="s">
        <v>4051</v>
      </c>
      <c r="I6266" s="151" t="s">
        <v>98</v>
      </c>
      <c r="J6266" s="147">
        <v>23020</v>
      </c>
      <c r="K6266" s="147">
        <v>1199.27</v>
      </c>
      <c r="L6266" s="148">
        <v>27607310</v>
      </c>
      <c r="M6266" s="155"/>
      <c r="N6266" s="149"/>
      <c r="O6266" s="169"/>
      <c r="P6266" s="153" t="s">
        <v>4117</v>
      </c>
      <c r="Q6266" s="156" t="s">
        <v>3797</v>
      </c>
      <c r="R6266" s="142">
        <f t="shared" si="98"/>
        <v>0</v>
      </c>
    </row>
    <row r="6267" ht="22.5" s="109" customFormat="1">
      <c r="A6267" s="119">
        <f>MAX($A$19:A6266)+1</f>
        <v>6249</v>
      </c>
      <c r="B6267" s="155"/>
      <c r="C6267" s="144"/>
      <c r="D6267" s="144" t="s">
        <v>6427</v>
      </c>
      <c r="E6267" s="145">
        <v>45225</v>
      </c>
      <c r="F6267" s="146" t="s">
        <v>3911</v>
      </c>
      <c r="G6267" s="146"/>
      <c r="H6267" s="146" t="s">
        <v>4052</v>
      </c>
      <c r="I6267" s="151" t="s">
        <v>98</v>
      </c>
      <c r="J6267" s="147">
        <v>3480</v>
      </c>
      <c r="K6267" s="147">
        <v>354.89</v>
      </c>
      <c r="L6267" s="148">
        <v>1235008</v>
      </c>
      <c r="M6267" s="155"/>
      <c r="N6267" s="149"/>
      <c r="O6267" s="169"/>
      <c r="P6267" s="153" t="s">
        <v>4117</v>
      </c>
      <c r="Q6267" s="156" t="s">
        <v>3797</v>
      </c>
      <c r="R6267" s="142">
        <f t="shared" si="98"/>
        <v>0</v>
      </c>
    </row>
    <row r="6268" ht="33.75" s="109" customFormat="1">
      <c r="A6268" s="119">
        <f>MAX($A$19:A6267)+1</f>
        <v>6250</v>
      </c>
      <c r="B6268" s="155"/>
      <c r="C6268" s="144"/>
      <c r="D6268" s="144" t="s">
        <v>6427</v>
      </c>
      <c r="E6268" s="145">
        <v>45225</v>
      </c>
      <c r="F6268" s="146" t="s">
        <v>3911</v>
      </c>
      <c r="G6268" s="146"/>
      <c r="H6268" s="146" t="s">
        <v>4053</v>
      </c>
      <c r="I6268" s="151" t="s">
        <v>98</v>
      </c>
      <c r="J6268" s="147">
        <v>1740</v>
      </c>
      <c r="K6268" s="147">
        <v>381.75</v>
      </c>
      <c r="L6268" s="148">
        <v>664252</v>
      </c>
      <c r="M6268" s="155"/>
      <c r="N6268" s="149"/>
      <c r="O6268" s="169"/>
      <c r="P6268" s="153" t="s">
        <v>4117</v>
      </c>
      <c r="Q6268" s="156" t="s">
        <v>3797</v>
      </c>
      <c r="R6268" s="142">
        <f t="shared" si="98"/>
        <v>0</v>
      </c>
    </row>
    <row r="6269" ht="22.5" s="109" customFormat="1">
      <c r="A6269" s="119">
        <f>MAX($A$19:A6268)+1</f>
        <v>6251</v>
      </c>
      <c r="B6269" s="155"/>
      <c r="C6269" s="144"/>
      <c r="D6269" s="144" t="s">
        <v>6427</v>
      </c>
      <c r="E6269" s="145">
        <v>45225</v>
      </c>
      <c r="F6269" s="146" t="s">
        <v>3911</v>
      </c>
      <c r="G6269" s="146"/>
      <c r="H6269" s="146" t="s">
        <v>4052</v>
      </c>
      <c r="I6269" s="151" t="s">
        <v>98</v>
      </c>
      <c r="J6269" s="147">
        <v>28270</v>
      </c>
      <c r="K6269" s="147">
        <v>354.89</v>
      </c>
      <c r="L6269" s="148">
        <v>10032792</v>
      </c>
      <c r="M6269" s="155"/>
      <c r="N6269" s="149"/>
      <c r="O6269" s="169"/>
      <c r="P6269" s="153" t="s">
        <v>4117</v>
      </c>
      <c r="Q6269" s="156" t="s">
        <v>3797</v>
      </c>
      <c r="R6269" s="142">
        <f t="shared" si="98"/>
        <v>0</v>
      </c>
    </row>
    <row r="6270" ht="22.5" s="109" customFormat="1">
      <c r="A6270" s="119">
        <f>MAX($A$19:A6269)+1</f>
        <v>6252</v>
      </c>
      <c r="B6270" s="155"/>
      <c r="C6270" s="144"/>
      <c r="D6270" s="144" t="s">
        <v>6427</v>
      </c>
      <c r="E6270" s="145">
        <v>45225</v>
      </c>
      <c r="F6270" s="146" t="s">
        <v>3911</v>
      </c>
      <c r="G6270" s="146"/>
      <c r="H6270" s="146" t="s">
        <v>4054</v>
      </c>
      <c r="I6270" s="151" t="s">
        <v>98</v>
      </c>
      <c r="J6270" s="147">
        <v>24530</v>
      </c>
      <c r="K6270" s="147">
        <v>261.88</v>
      </c>
      <c r="L6270" s="148">
        <v>6423953</v>
      </c>
      <c r="M6270" s="155"/>
      <c r="N6270" s="149"/>
      <c r="O6270" s="169"/>
      <c r="P6270" s="153" t="s">
        <v>4117</v>
      </c>
      <c r="Q6270" s="156" t="s">
        <v>3797</v>
      </c>
      <c r="R6270" s="142">
        <f t="shared" si="98"/>
        <v>0</v>
      </c>
    </row>
    <row r="6271" ht="33.75" s="109" customFormat="1">
      <c r="A6271" s="119">
        <f>MAX($A$19:A6270)+1</f>
        <v>6253</v>
      </c>
      <c r="B6271" s="155">
        <v>1</v>
      </c>
      <c r="C6271" s="144"/>
      <c r="D6271" s="144" t="s">
        <v>6427</v>
      </c>
      <c r="E6271" s="145">
        <v>45225</v>
      </c>
      <c r="F6271" s="146" t="s">
        <v>3911</v>
      </c>
      <c r="G6271" s="146"/>
      <c r="H6271" s="146" t="s">
        <v>3924</v>
      </c>
      <c r="I6271" s="151" t="s">
        <v>98</v>
      </c>
      <c r="J6271" s="147">
        <v>1250</v>
      </c>
      <c r="K6271" s="147">
        <v>761.27</v>
      </c>
      <c r="L6271" s="148">
        <v>951588</v>
      </c>
      <c r="M6271" s="155"/>
      <c r="N6271" s="149"/>
      <c r="O6271" s="169"/>
      <c r="P6271" s="153" t="s">
        <v>4117</v>
      </c>
      <c r="Q6271" s="156" t="s">
        <v>3797</v>
      </c>
      <c r="R6271" s="142">
        <f t="shared" si="98"/>
        <v>0</v>
      </c>
    </row>
    <row r="6272" ht="22.5" s="109" customFormat="1">
      <c r="A6272" s="119">
        <f>MAX($A$19:A6271)+1</f>
        <v>6254</v>
      </c>
      <c r="B6272" s="155"/>
      <c r="C6272" s="144"/>
      <c r="D6272" s="144" t="s">
        <v>6427</v>
      </c>
      <c r="E6272" s="145">
        <v>45225</v>
      </c>
      <c r="F6272" s="146" t="s">
        <v>3911</v>
      </c>
      <c r="G6272" s="146"/>
      <c r="H6272" s="146" t="s">
        <v>3925</v>
      </c>
      <c r="I6272" s="151" t="s">
        <v>98</v>
      </c>
      <c r="J6272" s="147">
        <v>1250</v>
      </c>
      <c r="K6272" s="147">
        <v>761.27</v>
      </c>
      <c r="L6272" s="148">
        <v>951588</v>
      </c>
      <c r="M6272" s="155"/>
      <c r="N6272" s="149"/>
      <c r="O6272" s="169"/>
      <c r="P6272" s="153" t="s">
        <v>4117</v>
      </c>
      <c r="Q6272" s="156" t="s">
        <v>3797</v>
      </c>
      <c r="R6272" s="142">
        <f t="shared" si="98"/>
        <v>0</v>
      </c>
    </row>
    <row r="6273" ht="22.5" s="109" customFormat="1">
      <c r="A6273" s="119">
        <f>MAX($A$19:A6272)+1</f>
        <v>6255</v>
      </c>
      <c r="B6273" s="155"/>
      <c r="C6273" s="144"/>
      <c r="D6273" s="144" t="s">
        <v>6427</v>
      </c>
      <c r="E6273" s="145">
        <v>45225</v>
      </c>
      <c r="F6273" s="146" t="s">
        <v>3911</v>
      </c>
      <c r="G6273" s="146"/>
      <c r="H6273" s="146" t="s">
        <v>6428</v>
      </c>
      <c r="I6273" s="151" t="s">
        <v>98</v>
      </c>
      <c r="J6273" s="147">
        <v>4600</v>
      </c>
      <c r="K6273" s="147">
        <v>2285.97</v>
      </c>
      <c r="L6273" s="148">
        <v>10515439</v>
      </c>
      <c r="M6273" s="155"/>
      <c r="N6273" s="149"/>
      <c r="O6273" s="169"/>
      <c r="P6273" s="153" t="s">
        <v>4117</v>
      </c>
      <c r="Q6273" s="156" t="s">
        <v>3797</v>
      </c>
      <c r="R6273" s="142">
        <f t="shared" si="98"/>
        <v>0</v>
      </c>
    </row>
    <row r="6274" ht="33.75" s="109" customFormat="1">
      <c r="A6274" s="119">
        <f>MAX($A$19:A6273)+1</f>
        <v>6256</v>
      </c>
      <c r="B6274" s="155"/>
      <c r="C6274" s="144"/>
      <c r="D6274" s="144" t="s">
        <v>6427</v>
      </c>
      <c r="E6274" s="145">
        <v>45225</v>
      </c>
      <c r="F6274" s="146" t="s">
        <v>3911</v>
      </c>
      <c r="G6274" s="146"/>
      <c r="H6274" s="146" t="s">
        <v>3939</v>
      </c>
      <c r="I6274" s="151" t="s">
        <v>98</v>
      </c>
      <c r="J6274" s="147">
        <v>5040</v>
      </c>
      <c r="K6274" s="147">
        <v>1441.6</v>
      </c>
      <c r="L6274" s="148">
        <v>7265648</v>
      </c>
      <c r="M6274" s="155"/>
      <c r="N6274" s="149"/>
      <c r="O6274" s="169"/>
      <c r="P6274" s="153" t="s">
        <v>4117</v>
      </c>
      <c r="Q6274" s="156" t="s">
        <v>3797</v>
      </c>
      <c r="R6274" s="142">
        <f t="shared" si="98"/>
        <v>0</v>
      </c>
    </row>
    <row r="6275" ht="22.5" s="109" customFormat="1">
      <c r="A6275" s="119">
        <f>MAX($A$19:A6274)+1</f>
        <v>6257</v>
      </c>
      <c r="B6275" s="155"/>
      <c r="C6275" s="144"/>
      <c r="D6275" s="144" t="s">
        <v>6427</v>
      </c>
      <c r="E6275" s="145">
        <v>45225</v>
      </c>
      <c r="F6275" s="146" t="s">
        <v>3911</v>
      </c>
      <c r="G6275" s="146"/>
      <c r="H6275" s="146" t="s">
        <v>3935</v>
      </c>
      <c r="I6275" s="151" t="s">
        <v>98</v>
      </c>
      <c r="J6275" s="147">
        <v>5040</v>
      </c>
      <c r="K6275" s="147">
        <v>261.89</v>
      </c>
      <c r="L6275" s="148">
        <v>1319937</v>
      </c>
      <c r="M6275" s="155"/>
      <c r="N6275" s="149"/>
      <c r="O6275" s="169"/>
      <c r="P6275" s="153" t="s">
        <v>4117</v>
      </c>
      <c r="Q6275" s="156" t="s">
        <v>3797</v>
      </c>
      <c r="R6275" s="142">
        <f t="shared" si="98"/>
        <v>0</v>
      </c>
    </row>
    <row r="6276" ht="33.75" s="109" customFormat="1">
      <c r="A6276" s="119">
        <f>MAX($A$19:A6275)+1</f>
        <v>6258</v>
      </c>
      <c r="B6276" s="155"/>
      <c r="C6276" s="144"/>
      <c r="D6276" s="144" t="s">
        <v>6427</v>
      </c>
      <c r="E6276" s="145">
        <v>45225</v>
      </c>
      <c r="F6276" s="146" t="s">
        <v>3911</v>
      </c>
      <c r="G6276" s="146"/>
      <c r="H6276" s="146" t="s">
        <v>3939</v>
      </c>
      <c r="I6276" s="151" t="s">
        <v>98</v>
      </c>
      <c r="J6276" s="147">
        <v>3650</v>
      </c>
      <c r="K6276" s="147">
        <v>1441.61</v>
      </c>
      <c r="L6276" s="148">
        <v>5261880</v>
      </c>
      <c r="M6276" s="155"/>
      <c r="N6276" s="149"/>
      <c r="O6276" s="169"/>
      <c r="P6276" s="153" t="s">
        <v>4117</v>
      </c>
      <c r="Q6276" s="156" t="s">
        <v>3797</v>
      </c>
      <c r="R6276" s="142">
        <f t="shared" si="98"/>
        <v>0</v>
      </c>
    </row>
    <row r="6277" ht="22.5" s="109" customFormat="1">
      <c r="A6277" s="119">
        <f>MAX($A$19:A6276)+1</f>
        <v>6259</v>
      </c>
      <c r="B6277" s="155"/>
      <c r="C6277" s="144"/>
      <c r="D6277" s="144" t="s">
        <v>6427</v>
      </c>
      <c r="E6277" s="145">
        <v>45225</v>
      </c>
      <c r="F6277" s="146" t="s">
        <v>3911</v>
      </c>
      <c r="G6277" s="146"/>
      <c r="H6277" s="146" t="s">
        <v>3935</v>
      </c>
      <c r="I6277" s="151" t="s">
        <v>98</v>
      </c>
      <c r="J6277" s="147">
        <v>3650</v>
      </c>
      <c r="K6277" s="147">
        <v>261.92</v>
      </c>
      <c r="L6277" s="148">
        <v>955994</v>
      </c>
      <c r="M6277" s="155"/>
      <c r="N6277" s="149"/>
      <c r="O6277" s="169"/>
      <c r="P6277" s="153" t="s">
        <v>4117</v>
      </c>
      <c r="Q6277" s="156" t="s">
        <v>3797</v>
      </c>
      <c r="R6277" s="142">
        <f t="shared" si="98"/>
        <v>0</v>
      </c>
    </row>
    <row r="6278" ht="22.5" s="109" customFormat="1">
      <c r="A6278" s="119">
        <f>MAX($A$19:A6277)+1</f>
        <v>6260</v>
      </c>
      <c r="B6278" s="155"/>
      <c r="C6278" s="144"/>
      <c r="D6278" s="144" t="s">
        <v>6427</v>
      </c>
      <c r="E6278" s="145">
        <v>45225</v>
      </c>
      <c r="F6278" s="146" t="s">
        <v>3911</v>
      </c>
      <c r="G6278" s="146"/>
      <c r="H6278" s="146" t="s">
        <v>4047</v>
      </c>
      <c r="I6278" s="151" t="s">
        <v>98</v>
      </c>
      <c r="J6278" s="147">
        <v>8030</v>
      </c>
      <c r="K6278" s="147">
        <v>4033.47</v>
      </c>
      <c r="L6278" s="148">
        <v>32388746</v>
      </c>
      <c r="M6278" s="155"/>
      <c r="N6278" s="149"/>
      <c r="O6278" s="169"/>
      <c r="P6278" s="153" t="s">
        <v>4117</v>
      </c>
      <c r="Q6278" s="156" t="s">
        <v>3797</v>
      </c>
      <c r="R6278" s="142">
        <f t="shared" si="98"/>
        <v>0</v>
      </c>
    </row>
    <row r="6279" ht="22.5" s="109" customFormat="1">
      <c r="A6279" s="119">
        <f>MAX($A$19:A6278)+1</f>
        <v>6261</v>
      </c>
      <c r="B6279" s="155"/>
      <c r="C6279" s="144"/>
      <c r="D6279" s="144" t="s">
        <v>6427</v>
      </c>
      <c r="E6279" s="145">
        <v>45225</v>
      </c>
      <c r="F6279" s="146" t="s">
        <v>3911</v>
      </c>
      <c r="G6279" s="146"/>
      <c r="H6279" s="146" t="s">
        <v>4047</v>
      </c>
      <c r="I6279" s="151" t="s">
        <v>98</v>
      </c>
      <c r="J6279" s="147">
        <v>2020</v>
      </c>
      <c r="K6279" s="147">
        <v>4033.53</v>
      </c>
      <c r="L6279" s="148">
        <v>8147727</v>
      </c>
      <c r="M6279" s="155"/>
      <c r="N6279" s="149"/>
      <c r="O6279" s="169"/>
      <c r="P6279" s="153" t="s">
        <v>4117</v>
      </c>
      <c r="Q6279" s="156" t="s">
        <v>3797</v>
      </c>
      <c r="R6279" s="142">
        <f t="shared" si="98"/>
        <v>0</v>
      </c>
    </row>
    <row r="6280" ht="22.5" s="109" customFormat="1">
      <c r="A6280" s="119">
        <f>MAX($A$19:A6279)+1</f>
        <v>6262</v>
      </c>
      <c r="B6280" s="155"/>
      <c r="C6280" s="144"/>
      <c r="D6280" s="144" t="s">
        <v>6427</v>
      </c>
      <c r="E6280" s="145">
        <v>45225</v>
      </c>
      <c r="F6280" s="146" t="s">
        <v>3911</v>
      </c>
      <c r="G6280" s="146"/>
      <c r="H6280" s="146" t="s">
        <v>4047</v>
      </c>
      <c r="I6280" s="151" t="s">
        <v>98</v>
      </c>
      <c r="J6280" s="147">
        <v>20040</v>
      </c>
      <c r="K6280" s="147">
        <v>4033.48</v>
      </c>
      <c r="L6280" s="148">
        <v>80830890</v>
      </c>
      <c r="M6280" s="155"/>
      <c r="N6280" s="149"/>
      <c r="O6280" s="169"/>
      <c r="P6280" s="153" t="s">
        <v>4117</v>
      </c>
      <c r="Q6280" s="156" t="s">
        <v>3797</v>
      </c>
      <c r="R6280" s="142">
        <f t="shared" si="98"/>
        <v>0</v>
      </c>
    </row>
    <row r="6281" ht="22.5" s="109" customFormat="1">
      <c r="A6281" s="119">
        <f>MAX($A$19:A6280)+1</f>
        <v>6263</v>
      </c>
      <c r="B6281" s="155"/>
      <c r="C6281" s="144"/>
      <c r="D6281" s="144" t="s">
        <v>6427</v>
      </c>
      <c r="E6281" s="145">
        <v>45225</v>
      </c>
      <c r="F6281" s="146" t="s">
        <v>3911</v>
      </c>
      <c r="G6281" s="146"/>
      <c r="H6281" s="146" t="s">
        <v>4047</v>
      </c>
      <c r="I6281" s="151" t="s">
        <v>98</v>
      </c>
      <c r="J6281" s="147">
        <v>10020</v>
      </c>
      <c r="K6281" s="147">
        <v>4033.49</v>
      </c>
      <c r="L6281" s="148">
        <v>40415568</v>
      </c>
      <c r="M6281" s="155"/>
      <c r="N6281" s="149"/>
      <c r="O6281" s="169"/>
      <c r="P6281" s="153" t="s">
        <v>4117</v>
      </c>
      <c r="Q6281" s="156" t="s">
        <v>3797</v>
      </c>
      <c r="R6281" s="142">
        <f t="shared" si="98"/>
        <v>0</v>
      </c>
    </row>
    <row r="6282" ht="22.5" s="109" customFormat="1">
      <c r="A6282" s="119">
        <f>MAX($A$19:A6281)+1</f>
        <v>6264</v>
      </c>
      <c r="B6282" s="155"/>
      <c r="C6282" s="144"/>
      <c r="D6282" s="144" t="s">
        <v>6427</v>
      </c>
      <c r="E6282" s="145">
        <v>45225</v>
      </c>
      <c r="F6282" s="146" t="s">
        <v>3911</v>
      </c>
      <c r="G6282" s="146"/>
      <c r="H6282" s="146" t="s">
        <v>4047</v>
      </c>
      <c r="I6282" s="151" t="s">
        <v>98</v>
      </c>
      <c r="J6282" s="147">
        <v>10000</v>
      </c>
      <c r="K6282" s="147">
        <v>4033.48</v>
      </c>
      <c r="L6282" s="148">
        <v>40334800</v>
      </c>
      <c r="M6282" s="155"/>
      <c r="N6282" s="149"/>
      <c r="O6282" s="169"/>
      <c r="P6282" s="153" t="s">
        <v>4117</v>
      </c>
      <c r="Q6282" s="156" t="s">
        <v>3797</v>
      </c>
      <c r="R6282" s="142">
        <f t="shared" si="98"/>
        <v>0</v>
      </c>
    </row>
    <row r="6283" ht="22.5" s="109" customFormat="1">
      <c r="A6283" s="119">
        <f>MAX($A$19:A6282)+1</f>
        <v>6265</v>
      </c>
      <c r="B6283" s="155"/>
      <c r="C6283" s="144"/>
      <c r="D6283" s="144" t="s">
        <v>6427</v>
      </c>
      <c r="E6283" s="145">
        <v>45225</v>
      </c>
      <c r="F6283" s="146" t="s">
        <v>3911</v>
      </c>
      <c r="G6283" s="146"/>
      <c r="H6283" s="146" t="s">
        <v>4047</v>
      </c>
      <c r="I6283" s="151" t="s">
        <v>98</v>
      </c>
      <c r="J6283" s="147">
        <v>10000</v>
      </c>
      <c r="K6283" s="147">
        <v>4033.48</v>
      </c>
      <c r="L6283" s="148">
        <v>40334800</v>
      </c>
      <c r="M6283" s="155"/>
      <c r="N6283" s="149"/>
      <c r="O6283" s="169"/>
      <c r="P6283" s="153" t="s">
        <v>4117</v>
      </c>
      <c r="Q6283" s="156" t="s">
        <v>3797</v>
      </c>
      <c r="R6283" s="142">
        <f t="shared" si="98"/>
        <v>0</v>
      </c>
    </row>
    <row r="6284" ht="22.5" s="109" customFormat="1">
      <c r="A6284" s="119">
        <f>MAX($A$19:A6283)+1</f>
        <v>6266</v>
      </c>
      <c r="B6284" s="155"/>
      <c r="C6284" s="144"/>
      <c r="D6284" s="144" t="s">
        <v>6427</v>
      </c>
      <c r="E6284" s="145">
        <v>45225</v>
      </c>
      <c r="F6284" s="146" t="s">
        <v>3911</v>
      </c>
      <c r="G6284" s="146"/>
      <c r="H6284" s="146" t="s">
        <v>3873</v>
      </c>
      <c r="I6284" s="151" t="s">
        <v>98</v>
      </c>
      <c r="J6284" s="147">
        <v>10000</v>
      </c>
      <c r="K6284" s="147">
        <v>1172.35</v>
      </c>
      <c r="L6284" s="148">
        <v>11723525</v>
      </c>
      <c r="M6284" s="155"/>
      <c r="N6284" s="149"/>
      <c r="O6284" s="169"/>
      <c r="P6284" s="153" t="s">
        <v>4117</v>
      </c>
      <c r="Q6284" s="156" t="s">
        <v>3797</v>
      </c>
      <c r="R6284" s="142">
        <f t="shared" si="98"/>
        <v>0</v>
      </c>
    </row>
    <row r="6285" ht="22.5" s="109" customFormat="1">
      <c r="A6285" s="119">
        <f>MAX($A$19:A6284)+1</f>
        <v>6267</v>
      </c>
      <c r="B6285" s="155"/>
      <c r="C6285" s="144"/>
      <c r="D6285" s="144" t="s">
        <v>6427</v>
      </c>
      <c r="E6285" s="145">
        <v>45225</v>
      </c>
      <c r="F6285" s="146" t="s">
        <v>3911</v>
      </c>
      <c r="G6285" s="146"/>
      <c r="H6285" s="146" t="s">
        <v>3873</v>
      </c>
      <c r="I6285" s="151" t="s">
        <v>98</v>
      </c>
      <c r="J6285" s="147">
        <v>20100</v>
      </c>
      <c r="K6285" s="147">
        <v>1172.35</v>
      </c>
      <c r="L6285" s="148">
        <v>23564285</v>
      </c>
      <c r="M6285" s="155"/>
      <c r="N6285" s="149"/>
      <c r="O6285" s="169"/>
      <c r="P6285" s="153" t="s">
        <v>4117</v>
      </c>
      <c r="Q6285" s="156" t="s">
        <v>3797</v>
      </c>
      <c r="R6285" s="142">
        <f t="shared" si="98"/>
        <v>0</v>
      </c>
    </row>
    <row r="6286" ht="33.75" s="109" customFormat="1">
      <c r="A6286" s="119">
        <f>MAX($A$19:A6285)+1</f>
        <v>6268</v>
      </c>
      <c r="B6286" s="155"/>
      <c r="C6286" s="144"/>
      <c r="D6286" s="144" t="s">
        <v>6429</v>
      </c>
      <c r="E6286" s="145">
        <v>45232</v>
      </c>
      <c r="F6286" s="146" t="s">
        <v>6430</v>
      </c>
      <c r="G6286" s="146"/>
      <c r="H6286" s="146" t="s">
        <v>6431</v>
      </c>
      <c r="I6286" s="151" t="s">
        <v>534</v>
      </c>
      <c r="J6286" s="147">
        <v>5</v>
      </c>
      <c r="K6286" s="147">
        <v>763375.2</v>
      </c>
      <c r="L6286" s="148">
        <v>3816876</v>
      </c>
      <c r="M6286" s="155"/>
      <c r="N6286" s="149"/>
      <c r="O6286" s="169"/>
      <c r="P6286" s="153" t="s">
        <v>4117</v>
      </c>
      <c r="Q6286" s="156" t="s">
        <v>3797</v>
      </c>
      <c r="R6286" s="142">
        <f t="shared" si="98"/>
        <v>0</v>
      </c>
    </row>
    <row r="6287" ht="22.5" s="109" customFormat="1">
      <c r="A6287" s="119">
        <f>MAX($A$19:A6286)+1</f>
        <v>6269</v>
      </c>
      <c r="B6287" s="155"/>
      <c r="C6287" s="144"/>
      <c r="D6287" s="144" t="s">
        <v>6429</v>
      </c>
      <c r="E6287" s="145">
        <v>45232</v>
      </c>
      <c r="F6287" s="146" t="s">
        <v>6430</v>
      </c>
      <c r="G6287" s="146"/>
      <c r="H6287" s="146" t="s">
        <v>6432</v>
      </c>
      <c r="I6287" s="151" t="s">
        <v>534</v>
      </c>
      <c r="J6287" s="147">
        <v>20</v>
      </c>
      <c r="K6287" s="147">
        <v>216114.25</v>
      </c>
      <c r="L6287" s="148">
        <v>4322285</v>
      </c>
      <c r="M6287" s="155"/>
      <c r="N6287" s="149"/>
      <c r="O6287" s="169"/>
      <c r="P6287" s="153" t="s">
        <v>4117</v>
      </c>
      <c r="Q6287" s="156" t="s">
        <v>3797</v>
      </c>
      <c r="R6287" s="142">
        <f t="shared" si="98"/>
        <v>0</v>
      </c>
    </row>
    <row r="6288" ht="22.5" s="109" customFormat="1">
      <c r="A6288" s="119">
        <f>MAX($A$19:A6287)+1</f>
        <v>6270</v>
      </c>
      <c r="B6288" s="155"/>
      <c r="C6288" s="144"/>
      <c r="D6288" s="144" t="s">
        <v>6429</v>
      </c>
      <c r="E6288" s="145">
        <v>45232</v>
      </c>
      <c r="F6288" s="146" t="s">
        <v>6430</v>
      </c>
      <c r="G6288" s="146"/>
      <c r="H6288" s="146" t="s">
        <v>6433</v>
      </c>
      <c r="I6288" s="151" t="s">
        <v>534</v>
      </c>
      <c r="J6288" s="147">
        <v>12</v>
      </c>
      <c r="K6288" s="147">
        <v>352684.75</v>
      </c>
      <c r="L6288" s="148">
        <v>4232217</v>
      </c>
      <c r="M6288" s="155"/>
      <c r="N6288" s="149"/>
      <c r="O6288" s="169"/>
      <c r="P6288" s="153" t="s">
        <v>4117</v>
      </c>
      <c r="Q6288" s="156" t="s">
        <v>3797</v>
      </c>
      <c r="R6288" s="142">
        <f t="shared" si="98"/>
        <v>0</v>
      </c>
    </row>
    <row r="6289" ht="22.5" s="109" customFormat="1">
      <c r="A6289" s="119">
        <f>MAX($A$19:A6288)+1</f>
        <v>6271</v>
      </c>
      <c r="B6289" s="155"/>
      <c r="C6289" s="144"/>
      <c r="D6289" s="144" t="s">
        <v>6429</v>
      </c>
      <c r="E6289" s="145">
        <v>45232</v>
      </c>
      <c r="F6289" s="146" t="s">
        <v>6430</v>
      </c>
      <c r="G6289" s="146"/>
      <c r="H6289" s="146" t="s">
        <v>6434</v>
      </c>
      <c r="I6289" s="151" t="s">
        <v>534</v>
      </c>
      <c r="J6289" s="147">
        <v>40</v>
      </c>
      <c r="K6289" s="147">
        <v>126535.75</v>
      </c>
      <c r="L6289" s="148">
        <v>5061430</v>
      </c>
      <c r="M6289" s="155"/>
      <c r="N6289" s="149"/>
      <c r="O6289" s="169"/>
      <c r="P6289" s="153" t="s">
        <v>4117</v>
      </c>
      <c r="Q6289" s="156" t="s">
        <v>3797</v>
      </c>
      <c r="R6289" s="142">
        <f t="shared" si="98"/>
        <v>0</v>
      </c>
    </row>
    <row r="6290" ht="33.75" s="109" customFormat="1">
      <c r="A6290" s="119">
        <f>MAX($A$19:A6289)+1</f>
        <v>6272</v>
      </c>
      <c r="B6290" s="155"/>
      <c r="C6290" s="144"/>
      <c r="D6290" s="144" t="s">
        <v>6429</v>
      </c>
      <c r="E6290" s="145">
        <v>45232</v>
      </c>
      <c r="F6290" s="146" t="s">
        <v>6430</v>
      </c>
      <c r="G6290" s="146"/>
      <c r="H6290" s="146" t="s">
        <v>6435</v>
      </c>
      <c r="I6290" s="151" t="s">
        <v>534</v>
      </c>
      <c r="J6290" s="147">
        <v>40</v>
      </c>
      <c r="K6290" s="147">
        <v>122864.5</v>
      </c>
      <c r="L6290" s="148">
        <v>4914580</v>
      </c>
      <c r="M6290" s="155"/>
      <c r="N6290" s="149"/>
      <c r="O6290" s="169"/>
      <c r="P6290" s="153" t="s">
        <v>4117</v>
      </c>
      <c r="Q6290" s="156" t="s">
        <v>3797</v>
      </c>
      <c r="R6290" s="142">
        <f t="shared" si="98"/>
        <v>0</v>
      </c>
    </row>
    <row r="6291" ht="33.75" s="109" customFormat="1">
      <c r="A6291" s="119">
        <f>MAX($A$19:A6290)+1</f>
        <v>6273</v>
      </c>
      <c r="B6291" s="155"/>
      <c r="C6291" s="144"/>
      <c r="D6291" s="144" t="s">
        <v>6429</v>
      </c>
      <c r="E6291" s="145">
        <v>45232</v>
      </c>
      <c r="F6291" s="146" t="s">
        <v>6430</v>
      </c>
      <c r="G6291" s="146"/>
      <c r="H6291" s="146" t="s">
        <v>6436</v>
      </c>
      <c r="I6291" s="151" t="s">
        <v>534</v>
      </c>
      <c r="J6291" s="147">
        <v>15</v>
      </c>
      <c r="K6291" s="147">
        <v>284889</v>
      </c>
      <c r="L6291" s="148">
        <v>4273335</v>
      </c>
      <c r="M6291" s="155"/>
      <c r="N6291" s="149"/>
      <c r="O6291" s="169"/>
      <c r="P6291" s="153" t="s">
        <v>4117</v>
      </c>
      <c r="Q6291" s="156" t="s">
        <v>3797</v>
      </c>
      <c r="R6291" s="142">
        <f t="shared" si="98"/>
        <v>0</v>
      </c>
    </row>
    <row r="6292" ht="22.5" s="109" customFormat="1">
      <c r="A6292" s="119">
        <f>MAX($A$19:A6291)+1</f>
        <v>6274</v>
      </c>
      <c r="B6292" s="155">
        <v>1</v>
      </c>
      <c r="C6292" s="144"/>
      <c r="D6292" s="144" t="s">
        <v>6429</v>
      </c>
      <c r="E6292" s="145">
        <v>45232</v>
      </c>
      <c r="F6292" s="146" t="s">
        <v>6430</v>
      </c>
      <c r="G6292" s="146"/>
      <c r="H6292" s="146" t="s">
        <v>6437</v>
      </c>
      <c r="I6292" s="151" t="s">
        <v>534</v>
      </c>
      <c r="J6292" s="147">
        <v>5</v>
      </c>
      <c r="K6292" s="147">
        <v>752851</v>
      </c>
      <c r="L6292" s="148">
        <v>3764255</v>
      </c>
      <c r="M6292" s="155"/>
      <c r="N6292" s="149"/>
      <c r="O6292" s="169"/>
      <c r="P6292" s="153" t="s">
        <v>4117</v>
      </c>
      <c r="Q6292" s="156" t="s">
        <v>3797</v>
      </c>
      <c r="R6292" s="142">
        <f t="shared" si="98"/>
        <v>0</v>
      </c>
    </row>
    <row r="6293" ht="22.5" s="109" customFormat="1">
      <c r="A6293" s="119">
        <f>MAX($A$19:A6292)+1</f>
        <v>6275</v>
      </c>
      <c r="B6293" s="155">
        <v>1</v>
      </c>
      <c r="C6293" s="144"/>
      <c r="D6293" s="144" t="s">
        <v>6438</v>
      </c>
      <c r="E6293" s="145">
        <v>45208</v>
      </c>
      <c r="F6293" s="146" t="s">
        <v>4023</v>
      </c>
      <c r="G6293" s="146"/>
      <c r="H6293" s="146" t="s">
        <v>6439</v>
      </c>
      <c r="I6293" s="151" t="s">
        <v>534</v>
      </c>
      <c r="J6293" s="147">
        <v>4000</v>
      </c>
      <c r="K6293" s="147">
        <v>635.65</v>
      </c>
      <c r="L6293" s="148">
        <v>2542592</v>
      </c>
      <c r="M6293" s="155"/>
      <c r="N6293" s="149"/>
      <c r="O6293" s="169"/>
      <c r="P6293" s="153" t="s">
        <v>4117</v>
      </c>
      <c r="Q6293" s="156" t="s">
        <v>3797</v>
      </c>
      <c r="R6293" s="142">
        <f t="shared" si="98"/>
        <v>0</v>
      </c>
    </row>
    <row r="6294" ht="22.5" s="109" customFormat="1">
      <c r="A6294" s="119">
        <f>MAX($A$19:A6293)+1</f>
        <v>6276</v>
      </c>
      <c r="B6294" s="155">
        <v>1</v>
      </c>
      <c r="C6294" s="144"/>
      <c r="D6294" s="144" t="s">
        <v>6438</v>
      </c>
      <c r="E6294" s="145">
        <v>45208</v>
      </c>
      <c r="F6294" s="146" t="s">
        <v>4023</v>
      </c>
      <c r="G6294" s="146"/>
      <c r="H6294" s="146" t="s">
        <v>4021</v>
      </c>
      <c r="I6294" s="151" t="s">
        <v>534</v>
      </c>
      <c r="J6294" s="147">
        <v>190000</v>
      </c>
      <c r="K6294" s="147">
        <v>464.512</v>
      </c>
      <c r="L6294" s="148">
        <v>88257280</v>
      </c>
      <c r="M6294" s="155"/>
      <c r="N6294" s="149"/>
      <c r="O6294" s="169"/>
      <c r="P6294" s="153" t="s">
        <v>4117</v>
      </c>
      <c r="Q6294" s="156" t="s">
        <v>3797</v>
      </c>
      <c r="R6294" s="142">
        <f t="shared" si="98"/>
        <v>0</v>
      </c>
    </row>
    <row r="6295" ht="22.5" s="109" customFormat="1">
      <c r="A6295" s="119">
        <f>MAX($A$19:A6294)+1</f>
        <v>6277</v>
      </c>
      <c r="B6295" s="155">
        <v>1</v>
      </c>
      <c r="C6295" s="144"/>
      <c r="D6295" s="144" t="s">
        <v>6438</v>
      </c>
      <c r="E6295" s="145">
        <v>45208</v>
      </c>
      <c r="F6295" s="146" t="s">
        <v>4023</v>
      </c>
      <c r="G6295" s="146"/>
      <c r="H6295" s="146" t="s">
        <v>4021</v>
      </c>
      <c r="I6295" s="151" t="s">
        <v>534</v>
      </c>
      <c r="J6295" s="147">
        <v>60000</v>
      </c>
      <c r="K6295" s="147">
        <v>464.512</v>
      </c>
      <c r="L6295" s="148">
        <v>27870720</v>
      </c>
      <c r="M6295" s="155"/>
      <c r="N6295" s="149"/>
      <c r="O6295" s="169"/>
      <c r="P6295" s="153" t="s">
        <v>4117</v>
      </c>
      <c r="Q6295" s="156" t="s">
        <v>3797</v>
      </c>
      <c r="R6295" s="142">
        <f t="shared" si="98"/>
        <v>0</v>
      </c>
    </row>
    <row r="6296" ht="22.5" s="109" customFormat="1">
      <c r="A6296" s="119">
        <f>MAX($A$19:A6295)+1</f>
        <v>6278</v>
      </c>
      <c r="B6296" s="155"/>
      <c r="C6296" s="144"/>
      <c r="D6296" s="144" t="s">
        <v>6438</v>
      </c>
      <c r="E6296" s="145">
        <v>45208</v>
      </c>
      <c r="F6296" s="146" t="s">
        <v>4023</v>
      </c>
      <c r="G6296" s="146"/>
      <c r="H6296" s="146" t="s">
        <v>4024</v>
      </c>
      <c r="I6296" s="151" t="s">
        <v>534</v>
      </c>
      <c r="J6296" s="147">
        <v>3000</v>
      </c>
      <c r="K6296" s="147">
        <v>464.51</v>
      </c>
      <c r="L6296" s="148">
        <v>1393536</v>
      </c>
      <c r="M6296" s="155"/>
      <c r="N6296" s="149"/>
      <c r="O6296" s="169"/>
      <c r="P6296" s="153" t="s">
        <v>4117</v>
      </c>
      <c r="Q6296" s="156" t="s">
        <v>3797</v>
      </c>
      <c r="R6296" s="142">
        <f t="shared" si="98"/>
        <v>0</v>
      </c>
    </row>
    <row r="6297" ht="22.5" s="109" customFormat="1">
      <c r="A6297" s="119">
        <f>MAX($A$19:A6296)+1</f>
        <v>6279</v>
      </c>
      <c r="B6297" s="155"/>
      <c r="C6297" s="144"/>
      <c r="D6297" s="144" t="s">
        <v>6438</v>
      </c>
      <c r="E6297" s="145">
        <v>45208</v>
      </c>
      <c r="F6297" s="146" t="s">
        <v>4023</v>
      </c>
      <c r="G6297" s="146"/>
      <c r="H6297" s="146" t="s">
        <v>4024</v>
      </c>
      <c r="I6297" s="151" t="s">
        <v>534</v>
      </c>
      <c r="J6297" s="147">
        <v>175000</v>
      </c>
      <c r="K6297" s="147">
        <v>464.51</v>
      </c>
      <c r="L6297" s="148">
        <v>81289600</v>
      </c>
      <c r="M6297" s="155"/>
      <c r="N6297" s="149"/>
      <c r="O6297" s="169"/>
      <c r="P6297" s="153" t="s">
        <v>4117</v>
      </c>
      <c r="Q6297" s="156" t="s">
        <v>3797</v>
      </c>
      <c r="R6297" s="142">
        <f t="shared" si="98"/>
        <v>0</v>
      </c>
    </row>
    <row r="6298" ht="22.5" s="109" customFormat="1">
      <c r="A6298" s="119">
        <f>MAX($A$19:A6297)+1</f>
        <v>6280</v>
      </c>
      <c r="B6298" s="155"/>
      <c r="C6298" s="144"/>
      <c r="D6298" s="144" t="s">
        <v>6438</v>
      </c>
      <c r="E6298" s="145">
        <v>45208</v>
      </c>
      <c r="F6298" s="146" t="s">
        <v>4023</v>
      </c>
      <c r="G6298" s="146"/>
      <c r="H6298" s="146" t="s">
        <v>4024</v>
      </c>
      <c r="I6298" s="151" t="s">
        <v>534</v>
      </c>
      <c r="J6298" s="147">
        <v>138000</v>
      </c>
      <c r="K6298" s="147">
        <v>464.51</v>
      </c>
      <c r="L6298" s="148">
        <v>64102656</v>
      </c>
      <c r="M6298" s="155"/>
      <c r="N6298" s="149"/>
      <c r="O6298" s="169"/>
      <c r="P6298" s="153" t="s">
        <v>4117</v>
      </c>
      <c r="Q6298" s="156" t="s">
        <v>3797</v>
      </c>
      <c r="R6298" s="142">
        <f t="shared" si="98"/>
        <v>0</v>
      </c>
    </row>
    <row r="6299" s="109" customFormat="1">
      <c r="A6299" s="119">
        <f>MAX($A$19:A6298)+1</f>
        <v>6281</v>
      </c>
      <c r="B6299" s="155"/>
      <c r="C6299" s="144"/>
      <c r="D6299" s="144" t="s">
        <v>6440</v>
      </c>
      <c r="E6299" s="145">
        <v>45225</v>
      </c>
      <c r="F6299" s="146" t="s">
        <v>3808</v>
      </c>
      <c r="G6299" s="146"/>
      <c r="H6299" s="146" t="s">
        <v>3834</v>
      </c>
      <c r="I6299" s="151" t="s">
        <v>534</v>
      </c>
      <c r="J6299" s="147">
        <v>44473</v>
      </c>
      <c r="K6299" s="147">
        <v>40094.72</v>
      </c>
      <c r="L6299" s="148">
        <v>1783132483</v>
      </c>
      <c r="M6299" s="155"/>
      <c r="N6299" s="149"/>
      <c r="O6299" s="169"/>
      <c r="P6299" s="153" t="s">
        <v>4117</v>
      </c>
      <c r="Q6299" s="156" t="s">
        <v>3797</v>
      </c>
      <c r="R6299" s="142">
        <f t="shared" si="98"/>
        <v>0</v>
      </c>
    </row>
    <row r="6300" s="109" customFormat="1">
      <c r="A6300" s="119">
        <f>MAX($A$19:A6299)+1</f>
        <v>6282</v>
      </c>
      <c r="B6300" s="155">
        <v>1</v>
      </c>
      <c r="C6300" s="144"/>
      <c r="D6300" s="144" t="s">
        <v>6440</v>
      </c>
      <c r="E6300" s="145">
        <v>45225</v>
      </c>
      <c r="F6300" s="146" t="s">
        <v>3808</v>
      </c>
      <c r="G6300" s="146"/>
      <c r="H6300" s="146" t="s">
        <v>3834</v>
      </c>
      <c r="I6300" s="151" t="s">
        <v>534</v>
      </c>
      <c r="J6300" s="147">
        <v>6337</v>
      </c>
      <c r="K6300" s="147">
        <v>40094.72</v>
      </c>
      <c r="L6300" s="148">
        <v>254080241</v>
      </c>
      <c r="M6300" s="155"/>
      <c r="N6300" s="149"/>
      <c r="O6300" s="169"/>
      <c r="P6300" s="153" t="s">
        <v>4117</v>
      </c>
      <c r="Q6300" s="156" t="s">
        <v>3797</v>
      </c>
      <c r="R6300" s="142">
        <f t="shared" si="98"/>
        <v>0</v>
      </c>
    </row>
    <row r="6301" ht="22.5" s="109" customFormat="1">
      <c r="A6301" s="119">
        <f>MAX($A$19:A6300)+1</f>
        <v>6283</v>
      </c>
      <c r="B6301" s="155">
        <v>1</v>
      </c>
      <c r="C6301" s="144"/>
      <c r="D6301" s="144" t="s">
        <v>6440</v>
      </c>
      <c r="E6301" s="145">
        <v>45225</v>
      </c>
      <c r="F6301" s="146" t="s">
        <v>3808</v>
      </c>
      <c r="G6301" s="146"/>
      <c r="H6301" s="146" t="s">
        <v>3847</v>
      </c>
      <c r="I6301" s="151" t="s">
        <v>534</v>
      </c>
      <c r="J6301" s="147">
        <v>8880</v>
      </c>
      <c r="K6301" s="147">
        <v>18824.96</v>
      </c>
      <c r="L6301" s="148">
        <v>167165645</v>
      </c>
      <c r="M6301" s="155"/>
      <c r="N6301" s="149"/>
      <c r="O6301" s="169"/>
      <c r="P6301" s="153" t="s">
        <v>4117</v>
      </c>
      <c r="Q6301" s="156" t="s">
        <v>3797</v>
      </c>
      <c r="R6301" s="142">
        <f t="shared" si="98"/>
        <v>0</v>
      </c>
    </row>
    <row r="6302" ht="22.5" s="109" customFormat="1">
      <c r="A6302" s="119">
        <f>MAX($A$19:A6301)+1</f>
        <v>6284</v>
      </c>
      <c r="B6302" s="155"/>
      <c r="C6302" s="144"/>
      <c r="D6302" s="144" t="s">
        <v>6440</v>
      </c>
      <c r="E6302" s="145">
        <v>45225</v>
      </c>
      <c r="F6302" s="146" t="s">
        <v>3808</v>
      </c>
      <c r="G6302" s="146"/>
      <c r="H6302" s="146" t="s">
        <v>3829</v>
      </c>
      <c r="I6302" s="151" t="s">
        <v>534</v>
      </c>
      <c r="J6302" s="147">
        <v>996</v>
      </c>
      <c r="K6302" s="147">
        <v>24692.48</v>
      </c>
      <c r="L6302" s="148">
        <v>24593710</v>
      </c>
      <c r="M6302" s="155"/>
      <c r="N6302" s="149"/>
      <c r="O6302" s="169"/>
      <c r="P6302" s="153" t="s">
        <v>4117</v>
      </c>
      <c r="Q6302" s="156" t="s">
        <v>3797</v>
      </c>
      <c r="R6302" s="142">
        <f t="shared" si="98"/>
        <v>0</v>
      </c>
    </row>
    <row r="6303" ht="22.5" s="109" customFormat="1">
      <c r="A6303" s="119">
        <f>MAX($A$19:A6302)+1</f>
        <v>6285</v>
      </c>
      <c r="B6303" s="155"/>
      <c r="C6303" s="144"/>
      <c r="D6303" s="144" t="s">
        <v>6440</v>
      </c>
      <c r="E6303" s="145">
        <v>45225</v>
      </c>
      <c r="F6303" s="146" t="s">
        <v>3808</v>
      </c>
      <c r="G6303" s="146"/>
      <c r="H6303" s="146" t="s">
        <v>3833</v>
      </c>
      <c r="I6303" s="151" t="s">
        <v>534</v>
      </c>
      <c r="J6303" s="147">
        <v>2695</v>
      </c>
      <c r="K6303" s="147">
        <v>48651.52</v>
      </c>
      <c r="L6303" s="148">
        <v>131115846</v>
      </c>
      <c r="M6303" s="155"/>
      <c r="N6303" s="149"/>
      <c r="O6303" s="169"/>
      <c r="P6303" s="153" t="s">
        <v>4117</v>
      </c>
      <c r="Q6303" s="156" t="s">
        <v>3797</v>
      </c>
      <c r="R6303" s="142">
        <f t="shared" si="98"/>
        <v>0</v>
      </c>
    </row>
    <row r="6304" s="109" customFormat="1">
      <c r="A6304" s="119">
        <f>MAX($A$19:A6303)+1</f>
        <v>6286</v>
      </c>
      <c r="B6304" s="155"/>
      <c r="C6304" s="144"/>
      <c r="D6304" s="144" t="s">
        <v>6440</v>
      </c>
      <c r="E6304" s="145">
        <v>45225</v>
      </c>
      <c r="F6304" s="146" t="s">
        <v>3808</v>
      </c>
      <c r="G6304" s="146"/>
      <c r="H6304" s="146" t="s">
        <v>6403</v>
      </c>
      <c r="I6304" s="151" t="s">
        <v>534</v>
      </c>
      <c r="J6304" s="147">
        <v>5126</v>
      </c>
      <c r="K6304" s="147">
        <v>27381.76</v>
      </c>
      <c r="L6304" s="148">
        <v>140358902</v>
      </c>
      <c r="M6304" s="155"/>
      <c r="N6304" s="149"/>
      <c r="O6304" s="169"/>
      <c r="P6304" s="153" t="s">
        <v>4117</v>
      </c>
      <c r="Q6304" s="156" t="s">
        <v>3797</v>
      </c>
      <c r="R6304" s="142">
        <f t="shared" si="98"/>
        <v>0</v>
      </c>
    </row>
    <row r="6305" ht="22.5" s="109" customFormat="1">
      <c r="A6305" s="119">
        <f>MAX($A$19:A6304)+1</f>
        <v>6287</v>
      </c>
      <c r="B6305" s="155"/>
      <c r="C6305" s="144"/>
      <c r="D6305" s="144" t="s">
        <v>6440</v>
      </c>
      <c r="E6305" s="145">
        <v>45225</v>
      </c>
      <c r="F6305" s="146" t="s">
        <v>3808</v>
      </c>
      <c r="G6305" s="146"/>
      <c r="H6305" s="146" t="s">
        <v>3830</v>
      </c>
      <c r="I6305" s="151" t="s">
        <v>534</v>
      </c>
      <c r="J6305" s="147">
        <v>1415</v>
      </c>
      <c r="K6305" s="147">
        <v>41561.6</v>
      </c>
      <c r="L6305" s="148">
        <v>58809664</v>
      </c>
      <c r="M6305" s="155"/>
      <c r="N6305" s="149"/>
      <c r="O6305" s="169"/>
      <c r="P6305" s="153" t="s">
        <v>4117</v>
      </c>
      <c r="Q6305" s="156" t="s">
        <v>3797</v>
      </c>
      <c r="R6305" s="142">
        <f t="shared" si="98"/>
        <v>0</v>
      </c>
    </row>
    <row r="6306" ht="22.5" s="109" customFormat="1">
      <c r="A6306" s="119">
        <f>MAX($A$19:A6305)+1</f>
        <v>6288</v>
      </c>
      <c r="B6306" s="155"/>
      <c r="C6306" s="144"/>
      <c r="D6306" s="144" t="s">
        <v>6440</v>
      </c>
      <c r="E6306" s="145">
        <v>45225</v>
      </c>
      <c r="F6306" s="146" t="s">
        <v>3808</v>
      </c>
      <c r="G6306" s="146"/>
      <c r="H6306" s="146" t="s">
        <v>3830</v>
      </c>
      <c r="I6306" s="151" t="s">
        <v>534</v>
      </c>
      <c r="J6306" s="147">
        <v>63</v>
      </c>
      <c r="K6306" s="147">
        <v>41561.6</v>
      </c>
      <c r="L6306" s="148">
        <v>2618381</v>
      </c>
      <c r="M6306" s="155"/>
      <c r="N6306" s="149"/>
      <c r="O6306" s="169"/>
      <c r="P6306" s="153" t="s">
        <v>4117</v>
      </c>
      <c r="Q6306" s="156" t="s">
        <v>3797</v>
      </c>
      <c r="R6306" s="142">
        <f t="shared" si="98"/>
        <v>0</v>
      </c>
    </row>
    <row r="6307" ht="22.5" s="109" customFormat="1">
      <c r="A6307" s="119">
        <f>MAX($A$19:A6306)+1</f>
        <v>6289</v>
      </c>
      <c r="B6307" s="155"/>
      <c r="C6307" s="144"/>
      <c r="D6307" s="144" t="s">
        <v>6440</v>
      </c>
      <c r="E6307" s="145">
        <v>45225</v>
      </c>
      <c r="F6307" s="146" t="s">
        <v>3808</v>
      </c>
      <c r="G6307" s="146"/>
      <c r="H6307" s="146" t="s">
        <v>3817</v>
      </c>
      <c r="I6307" s="151" t="s">
        <v>534</v>
      </c>
      <c r="J6307" s="147">
        <v>1985</v>
      </c>
      <c r="K6307" s="147">
        <v>46940.16</v>
      </c>
      <c r="L6307" s="148">
        <v>93176218</v>
      </c>
      <c r="M6307" s="155"/>
      <c r="N6307" s="149"/>
      <c r="O6307" s="169"/>
      <c r="P6307" s="153" t="s">
        <v>4117</v>
      </c>
      <c r="Q6307" s="156" t="s">
        <v>3797</v>
      </c>
      <c r="R6307" s="142">
        <f t="shared" si="98"/>
        <v>0</v>
      </c>
    </row>
    <row r="6308" ht="22.5" s="109" customFormat="1">
      <c r="A6308" s="119">
        <f>MAX($A$19:A6307)+1</f>
        <v>6290</v>
      </c>
      <c r="B6308" s="155"/>
      <c r="C6308" s="144"/>
      <c r="D6308" s="144" t="s">
        <v>6440</v>
      </c>
      <c r="E6308" s="145">
        <v>45225</v>
      </c>
      <c r="F6308" s="146" t="s">
        <v>3808</v>
      </c>
      <c r="G6308" s="146"/>
      <c r="H6308" s="146" t="s">
        <v>3817</v>
      </c>
      <c r="I6308" s="151" t="s">
        <v>534</v>
      </c>
      <c r="J6308" s="147">
        <v>113</v>
      </c>
      <c r="K6308" s="147">
        <v>46940.16</v>
      </c>
      <c r="L6308" s="148">
        <v>5304238</v>
      </c>
      <c r="M6308" s="155"/>
      <c r="N6308" s="149"/>
      <c r="O6308" s="169"/>
      <c r="P6308" s="153" t="s">
        <v>4117</v>
      </c>
      <c r="Q6308" s="156" t="s">
        <v>3797</v>
      </c>
      <c r="R6308" s="142">
        <f t="shared" si="98"/>
        <v>0</v>
      </c>
    </row>
    <row r="6309" ht="22.5" s="109" customFormat="1">
      <c r="A6309" s="119">
        <f>MAX($A$19:A6308)+1</f>
        <v>6291</v>
      </c>
      <c r="B6309" s="155"/>
      <c r="C6309" s="144"/>
      <c r="D6309" s="144" t="s">
        <v>6440</v>
      </c>
      <c r="E6309" s="145">
        <v>45225</v>
      </c>
      <c r="F6309" s="146" t="s">
        <v>3808</v>
      </c>
      <c r="G6309" s="146"/>
      <c r="H6309" s="146" t="s">
        <v>4094</v>
      </c>
      <c r="I6309" s="151" t="s">
        <v>534</v>
      </c>
      <c r="J6309" s="147">
        <v>3825</v>
      </c>
      <c r="K6309" s="147">
        <v>141309.44</v>
      </c>
      <c r="L6309" s="148">
        <v>540508608</v>
      </c>
      <c r="M6309" s="155"/>
      <c r="N6309" s="149"/>
      <c r="O6309" s="169"/>
      <c r="P6309" s="153" t="s">
        <v>4117</v>
      </c>
      <c r="Q6309" s="156" t="s">
        <v>3797</v>
      </c>
      <c r="R6309" s="142">
        <f t="shared" si="98"/>
        <v>0</v>
      </c>
    </row>
    <row r="6310" ht="22.5" s="109" customFormat="1">
      <c r="A6310" s="119">
        <f>MAX($A$19:A6309)+1</f>
        <v>6292</v>
      </c>
      <c r="B6310" s="155"/>
      <c r="C6310" s="144"/>
      <c r="D6310" s="144" t="s">
        <v>6440</v>
      </c>
      <c r="E6310" s="145">
        <v>45225</v>
      </c>
      <c r="F6310" s="146" t="s">
        <v>3808</v>
      </c>
      <c r="G6310" s="146"/>
      <c r="H6310" s="146" t="s">
        <v>6441</v>
      </c>
      <c r="I6310" s="151" t="s">
        <v>534</v>
      </c>
      <c r="J6310" s="147">
        <v>70</v>
      </c>
      <c r="K6310" s="147">
        <v>148643.84</v>
      </c>
      <c r="L6310" s="148">
        <v>10405069</v>
      </c>
      <c r="M6310" s="155"/>
      <c r="N6310" s="149"/>
      <c r="O6310" s="169"/>
      <c r="P6310" s="153" t="s">
        <v>4117</v>
      </c>
      <c r="Q6310" s="156" t="s">
        <v>3797</v>
      </c>
      <c r="R6310" s="142">
        <f t="shared" si="98"/>
        <v>0</v>
      </c>
    </row>
    <row r="6311" ht="22.5" s="109" customFormat="1">
      <c r="A6311" s="119">
        <f>MAX($A$19:A6310)+1</f>
        <v>6293</v>
      </c>
      <c r="B6311" s="155"/>
      <c r="C6311" s="144"/>
      <c r="D6311" s="144" t="s">
        <v>6440</v>
      </c>
      <c r="E6311" s="145">
        <v>45225</v>
      </c>
      <c r="F6311" s="146" t="s">
        <v>3808</v>
      </c>
      <c r="G6311" s="146"/>
      <c r="H6311" s="146" t="s">
        <v>3824</v>
      </c>
      <c r="I6311" s="151" t="s">
        <v>534</v>
      </c>
      <c r="J6311" s="147">
        <v>2252</v>
      </c>
      <c r="K6311" s="147">
        <v>22003.2</v>
      </c>
      <c r="L6311" s="148">
        <v>49551206</v>
      </c>
      <c r="M6311" s="155"/>
      <c r="N6311" s="149"/>
      <c r="O6311" s="169"/>
      <c r="P6311" s="153" t="s">
        <v>4117</v>
      </c>
      <c r="Q6311" s="156" t="s">
        <v>3797</v>
      </c>
      <c r="R6311" s="142">
        <f t="shared" si="98"/>
        <v>0</v>
      </c>
    </row>
    <row r="6312" ht="22.5" s="109" customFormat="1">
      <c r="A6312" s="119">
        <f>MAX($A$19:A6311)+1</f>
        <v>6294</v>
      </c>
      <c r="B6312" s="155"/>
      <c r="C6312" s="144"/>
      <c r="D6312" s="144" t="s">
        <v>6440</v>
      </c>
      <c r="E6312" s="145">
        <v>45225</v>
      </c>
      <c r="F6312" s="146" t="s">
        <v>3808</v>
      </c>
      <c r="G6312" s="146"/>
      <c r="H6312" s="146" t="s">
        <v>3824</v>
      </c>
      <c r="I6312" s="151" t="s">
        <v>534</v>
      </c>
      <c r="J6312" s="147">
        <v>4719</v>
      </c>
      <c r="K6312" s="147">
        <v>22003.2</v>
      </c>
      <c r="L6312" s="148">
        <v>103833101</v>
      </c>
      <c r="M6312" s="155"/>
      <c r="N6312" s="149"/>
      <c r="O6312" s="169"/>
      <c r="P6312" s="153" t="s">
        <v>4117</v>
      </c>
      <c r="Q6312" s="156" t="s">
        <v>3797</v>
      </c>
      <c r="R6312" s="142">
        <f t="shared" si="98"/>
        <v>0</v>
      </c>
    </row>
    <row r="6313" ht="33.75" s="109" customFormat="1">
      <c r="A6313" s="119">
        <f>MAX($A$19:A6312)+1</f>
        <v>6295</v>
      </c>
      <c r="B6313" s="155"/>
      <c r="C6313" s="144"/>
      <c r="D6313" s="144" t="s">
        <v>6440</v>
      </c>
      <c r="E6313" s="145">
        <v>45225</v>
      </c>
      <c r="F6313" s="146" t="s">
        <v>3808</v>
      </c>
      <c r="G6313" s="146"/>
      <c r="H6313" s="146" t="s">
        <v>3827</v>
      </c>
      <c r="I6313" s="151" t="s">
        <v>534</v>
      </c>
      <c r="J6313" s="147">
        <v>433</v>
      </c>
      <c r="K6313" s="147">
        <v>17602.56</v>
      </c>
      <c r="L6313" s="148">
        <v>7621908</v>
      </c>
      <c r="M6313" s="155"/>
      <c r="N6313" s="149"/>
      <c r="O6313" s="169"/>
      <c r="P6313" s="153" t="s">
        <v>4117</v>
      </c>
      <c r="Q6313" s="156" t="s">
        <v>3797</v>
      </c>
      <c r="R6313" s="142">
        <f t="shared" si="98"/>
        <v>0</v>
      </c>
    </row>
    <row r="6314" ht="33.75" s="109" customFormat="1">
      <c r="A6314" s="119">
        <f>MAX($A$19:A6313)+1</f>
        <v>6296</v>
      </c>
      <c r="B6314" s="155"/>
      <c r="C6314" s="144"/>
      <c r="D6314" s="144" t="s">
        <v>6440</v>
      </c>
      <c r="E6314" s="145">
        <v>45225</v>
      </c>
      <c r="F6314" s="146" t="s">
        <v>3808</v>
      </c>
      <c r="G6314" s="146"/>
      <c r="H6314" s="146" t="s">
        <v>3827</v>
      </c>
      <c r="I6314" s="151" t="s">
        <v>534</v>
      </c>
      <c r="J6314" s="147">
        <v>327</v>
      </c>
      <c r="K6314" s="147">
        <v>17602.56</v>
      </c>
      <c r="L6314" s="148">
        <v>5756037</v>
      </c>
      <c r="M6314" s="155"/>
      <c r="N6314" s="149"/>
      <c r="O6314" s="169"/>
      <c r="P6314" s="153" t="s">
        <v>4117</v>
      </c>
      <c r="Q6314" s="156" t="s">
        <v>3797</v>
      </c>
      <c r="R6314" s="142">
        <f t="shared" si="98"/>
        <v>0</v>
      </c>
    </row>
    <row r="6315" ht="22.5" s="109" customFormat="1">
      <c r="A6315" s="119">
        <f>MAX($A$19:A6314)+1</f>
        <v>6297</v>
      </c>
      <c r="B6315" s="155"/>
      <c r="C6315" s="144"/>
      <c r="D6315" s="144" t="s">
        <v>6442</v>
      </c>
      <c r="E6315" s="145">
        <v>45243</v>
      </c>
      <c r="F6315" s="146" t="s">
        <v>3941</v>
      </c>
      <c r="G6315" s="146"/>
      <c r="H6315" s="146" t="s">
        <v>3953</v>
      </c>
      <c r="I6315" s="151" t="s">
        <v>534</v>
      </c>
      <c r="J6315" s="147">
        <v>2950</v>
      </c>
      <c r="K6315" s="147">
        <v>2464.67</v>
      </c>
      <c r="L6315" s="148">
        <v>7270788</v>
      </c>
      <c r="M6315" s="155"/>
      <c r="N6315" s="149"/>
      <c r="O6315" s="169"/>
      <c r="P6315" s="153" t="s">
        <v>4117</v>
      </c>
      <c r="Q6315" s="156" t="s">
        <v>3797</v>
      </c>
      <c r="R6315" s="142">
        <f t="shared" si="98"/>
        <v>0</v>
      </c>
    </row>
    <row r="6316" ht="22.5" s="109" customFormat="1">
      <c r="A6316" s="119">
        <f>MAX($A$19:A6315)+1</f>
        <v>6298</v>
      </c>
      <c r="B6316" s="155"/>
      <c r="C6316" s="144"/>
      <c r="D6316" s="144" t="s">
        <v>6442</v>
      </c>
      <c r="E6316" s="145">
        <v>45243</v>
      </c>
      <c r="F6316" s="146" t="s">
        <v>3941</v>
      </c>
      <c r="G6316" s="146"/>
      <c r="H6316" s="146" t="s">
        <v>4068</v>
      </c>
      <c r="I6316" s="151" t="s">
        <v>534</v>
      </c>
      <c r="J6316" s="147">
        <v>8890</v>
      </c>
      <c r="K6316" s="147">
        <v>3194</v>
      </c>
      <c r="L6316" s="148">
        <v>28394671</v>
      </c>
      <c r="M6316" s="155"/>
      <c r="N6316" s="149"/>
      <c r="O6316" s="169"/>
      <c r="P6316" s="153" t="s">
        <v>4117</v>
      </c>
      <c r="Q6316" s="156" t="s">
        <v>3797</v>
      </c>
      <c r="R6316" s="142">
        <f t="shared" si="98"/>
        <v>0</v>
      </c>
    </row>
    <row r="6317" ht="22.5" s="109" customFormat="1">
      <c r="A6317" s="119">
        <f>MAX($A$19:A6316)+1</f>
        <v>6299</v>
      </c>
      <c r="B6317" s="155"/>
      <c r="C6317" s="144"/>
      <c r="D6317" s="144" t="s">
        <v>6442</v>
      </c>
      <c r="E6317" s="145">
        <v>45243</v>
      </c>
      <c r="F6317" s="146" t="s">
        <v>3941</v>
      </c>
      <c r="G6317" s="146"/>
      <c r="H6317" s="146" t="s">
        <v>4069</v>
      </c>
      <c r="I6317" s="151" t="s">
        <v>98</v>
      </c>
      <c r="J6317" s="147">
        <v>1730</v>
      </c>
      <c r="K6317" s="147">
        <v>1032.9</v>
      </c>
      <c r="L6317" s="148">
        <v>1786920</v>
      </c>
      <c r="M6317" s="155"/>
      <c r="N6317" s="149"/>
      <c r="O6317" s="169"/>
      <c r="P6317" s="153" t="s">
        <v>4117</v>
      </c>
      <c r="Q6317" s="156" t="s">
        <v>3797</v>
      </c>
      <c r="R6317" s="142">
        <f t="shared" si="98"/>
        <v>0</v>
      </c>
    </row>
    <row r="6318" ht="22.5" s="109" customFormat="1">
      <c r="A6318" s="119">
        <f>MAX($A$19:A6317)+1</f>
        <v>6300</v>
      </c>
      <c r="B6318" s="155"/>
      <c r="C6318" s="144"/>
      <c r="D6318" s="144" t="s">
        <v>6442</v>
      </c>
      <c r="E6318" s="145">
        <v>45243</v>
      </c>
      <c r="F6318" s="146" t="s">
        <v>3941</v>
      </c>
      <c r="G6318" s="146"/>
      <c r="H6318" s="146" t="s">
        <v>6443</v>
      </c>
      <c r="I6318" s="151" t="s">
        <v>534</v>
      </c>
      <c r="J6318" s="147">
        <v>860</v>
      </c>
      <c r="K6318" s="147">
        <v>2222.39</v>
      </c>
      <c r="L6318" s="148">
        <v>1911253</v>
      </c>
      <c r="M6318" s="155"/>
      <c r="N6318" s="149"/>
      <c r="O6318" s="169"/>
      <c r="P6318" s="153" t="s">
        <v>4117</v>
      </c>
      <c r="Q6318" s="156" t="s">
        <v>3797</v>
      </c>
      <c r="R6318" s="142">
        <f t="shared" si="98"/>
        <v>0</v>
      </c>
    </row>
    <row r="6319" ht="22.5" s="109" customFormat="1">
      <c r="A6319" s="119">
        <f>MAX($A$19:A6318)+1</f>
        <v>6301</v>
      </c>
      <c r="B6319" s="155"/>
      <c r="C6319" s="144"/>
      <c r="D6319" s="144" t="s">
        <v>6442</v>
      </c>
      <c r="E6319" s="145">
        <v>45243</v>
      </c>
      <c r="F6319" s="146" t="s">
        <v>3941</v>
      </c>
      <c r="G6319" s="146"/>
      <c r="H6319" s="146" t="s">
        <v>4070</v>
      </c>
      <c r="I6319" s="151" t="s">
        <v>534</v>
      </c>
      <c r="J6319" s="147">
        <v>6200</v>
      </c>
      <c r="K6319" s="147">
        <v>2222.33</v>
      </c>
      <c r="L6319" s="148">
        <v>13778446</v>
      </c>
      <c r="M6319" s="155"/>
      <c r="N6319" s="149"/>
      <c r="O6319" s="169"/>
      <c r="P6319" s="153" t="s">
        <v>4117</v>
      </c>
      <c r="Q6319" s="156" t="s">
        <v>3797</v>
      </c>
      <c r="R6319" s="142">
        <f ref="R6319:R6382" t="shared" si="99">N6319/L6319*100</f>
        <v>0</v>
      </c>
    </row>
    <row r="6320" ht="22.5" s="109" customFormat="1">
      <c r="A6320" s="119">
        <f>MAX($A$19:A6319)+1</f>
        <v>6302</v>
      </c>
      <c r="B6320" s="155"/>
      <c r="C6320" s="144"/>
      <c r="D6320" s="144" t="s">
        <v>6442</v>
      </c>
      <c r="E6320" s="145">
        <v>45243</v>
      </c>
      <c r="F6320" s="146" t="s">
        <v>3941</v>
      </c>
      <c r="G6320" s="146"/>
      <c r="H6320" s="146" t="s">
        <v>4068</v>
      </c>
      <c r="I6320" s="151" t="s">
        <v>534</v>
      </c>
      <c r="J6320" s="147">
        <v>3450</v>
      </c>
      <c r="K6320" s="147">
        <v>3194.02</v>
      </c>
      <c r="L6320" s="148">
        <v>11019379</v>
      </c>
      <c r="M6320" s="155"/>
      <c r="N6320" s="149"/>
      <c r="O6320" s="169"/>
      <c r="P6320" s="153" t="s">
        <v>4117</v>
      </c>
      <c r="Q6320" s="156" t="s">
        <v>3797</v>
      </c>
      <c r="R6320" s="142">
        <f t="shared" si="99"/>
        <v>0</v>
      </c>
    </row>
    <row r="6321" ht="22.5" s="109" customFormat="1">
      <c r="A6321" s="119">
        <f>MAX($A$19:A6320)+1</f>
        <v>6303</v>
      </c>
      <c r="B6321" s="155"/>
      <c r="C6321" s="144"/>
      <c r="D6321" s="144" t="s">
        <v>6442</v>
      </c>
      <c r="E6321" s="145">
        <v>45243</v>
      </c>
      <c r="F6321" s="146" t="s">
        <v>3941</v>
      </c>
      <c r="G6321" s="146"/>
      <c r="H6321" s="146" t="s">
        <v>4069</v>
      </c>
      <c r="I6321" s="151" t="s">
        <v>98</v>
      </c>
      <c r="J6321" s="147">
        <v>2000</v>
      </c>
      <c r="K6321" s="147">
        <v>1032.85</v>
      </c>
      <c r="L6321" s="148">
        <v>2065690</v>
      </c>
      <c r="M6321" s="155"/>
      <c r="N6321" s="149"/>
      <c r="O6321" s="169"/>
      <c r="P6321" s="153" t="s">
        <v>4117</v>
      </c>
      <c r="Q6321" s="156" t="s">
        <v>3797</v>
      </c>
      <c r="R6321" s="142">
        <f t="shared" si="99"/>
        <v>0</v>
      </c>
    </row>
    <row r="6322" ht="22.5" s="109" customFormat="1">
      <c r="A6322" s="119">
        <f>MAX($A$19:A6321)+1</f>
        <v>6304</v>
      </c>
      <c r="B6322" s="155"/>
      <c r="C6322" s="144"/>
      <c r="D6322" s="144" t="s">
        <v>6442</v>
      </c>
      <c r="E6322" s="145">
        <v>45243</v>
      </c>
      <c r="F6322" s="146" t="s">
        <v>3941</v>
      </c>
      <c r="G6322" s="146"/>
      <c r="H6322" s="146" t="s">
        <v>3952</v>
      </c>
      <c r="I6322" s="151" t="s">
        <v>98</v>
      </c>
      <c r="J6322" s="147">
        <v>4000</v>
      </c>
      <c r="K6322" s="147">
        <v>722.01</v>
      </c>
      <c r="L6322" s="148">
        <v>2888050</v>
      </c>
      <c r="M6322" s="155"/>
      <c r="N6322" s="149"/>
      <c r="O6322" s="169"/>
      <c r="P6322" s="153" t="s">
        <v>4117</v>
      </c>
      <c r="Q6322" s="156" t="s">
        <v>3797</v>
      </c>
      <c r="R6322" s="142">
        <f t="shared" si="99"/>
        <v>0</v>
      </c>
    </row>
    <row r="6323" ht="22.5" s="109" customFormat="1">
      <c r="A6323" s="119">
        <f>MAX($A$19:A6322)+1</f>
        <v>6305</v>
      </c>
      <c r="B6323" s="155"/>
      <c r="C6323" s="144"/>
      <c r="D6323" s="144" t="s">
        <v>6442</v>
      </c>
      <c r="E6323" s="145">
        <v>45243</v>
      </c>
      <c r="F6323" s="146" t="s">
        <v>3941</v>
      </c>
      <c r="G6323" s="146"/>
      <c r="H6323" s="146" t="s">
        <v>4073</v>
      </c>
      <c r="I6323" s="151" t="s">
        <v>98</v>
      </c>
      <c r="J6323" s="147">
        <v>1000</v>
      </c>
      <c r="K6323" s="147">
        <v>580.06</v>
      </c>
      <c r="L6323" s="148">
        <v>580058</v>
      </c>
      <c r="M6323" s="155"/>
      <c r="N6323" s="149"/>
      <c r="O6323" s="169"/>
      <c r="P6323" s="153" t="s">
        <v>4117</v>
      </c>
      <c r="Q6323" s="156" t="s">
        <v>3797</v>
      </c>
      <c r="R6323" s="142">
        <f t="shared" si="99"/>
        <v>0</v>
      </c>
    </row>
    <row r="6324" ht="22.5" s="109" customFormat="1">
      <c r="A6324" s="119">
        <f>MAX($A$19:A6323)+1</f>
        <v>6306</v>
      </c>
      <c r="B6324" s="155"/>
      <c r="C6324" s="144"/>
      <c r="D6324" s="144" t="s">
        <v>6442</v>
      </c>
      <c r="E6324" s="145">
        <v>45243</v>
      </c>
      <c r="F6324" s="146" t="s">
        <v>3941</v>
      </c>
      <c r="G6324" s="146"/>
      <c r="H6324" s="146" t="s">
        <v>4068</v>
      </c>
      <c r="I6324" s="151" t="s">
        <v>534</v>
      </c>
      <c r="J6324" s="147">
        <v>39400</v>
      </c>
      <c r="K6324" s="147">
        <v>3193.99</v>
      </c>
      <c r="L6324" s="148">
        <v>125843108</v>
      </c>
      <c r="M6324" s="155"/>
      <c r="N6324" s="149"/>
      <c r="O6324" s="169"/>
      <c r="P6324" s="153" t="s">
        <v>4117</v>
      </c>
      <c r="Q6324" s="156" t="s">
        <v>3797</v>
      </c>
      <c r="R6324" s="142">
        <f t="shared" si="99"/>
        <v>0</v>
      </c>
    </row>
    <row r="6325" ht="22.5" s="109" customFormat="1">
      <c r="A6325" s="119">
        <f>MAX($A$19:A6324)+1</f>
        <v>6307</v>
      </c>
      <c r="B6325" s="155"/>
      <c r="C6325" s="144"/>
      <c r="D6325" s="144" t="s">
        <v>6442</v>
      </c>
      <c r="E6325" s="145">
        <v>45243</v>
      </c>
      <c r="F6325" s="146" t="s">
        <v>3941</v>
      </c>
      <c r="G6325" s="146"/>
      <c r="H6325" s="146" t="s">
        <v>4073</v>
      </c>
      <c r="I6325" s="151" t="s">
        <v>98</v>
      </c>
      <c r="J6325" s="147">
        <v>10000</v>
      </c>
      <c r="K6325" s="147">
        <v>580.06</v>
      </c>
      <c r="L6325" s="148">
        <v>5800575</v>
      </c>
      <c r="M6325" s="155"/>
      <c r="N6325" s="149"/>
      <c r="O6325" s="169"/>
      <c r="P6325" s="153" t="s">
        <v>4117</v>
      </c>
      <c r="Q6325" s="156" t="s">
        <v>3797</v>
      </c>
      <c r="R6325" s="142">
        <f t="shared" si="99"/>
        <v>0</v>
      </c>
    </row>
    <row r="6326" ht="22.5" s="109" customFormat="1">
      <c r="A6326" s="119">
        <f>MAX($A$19:A6325)+1</f>
        <v>6308</v>
      </c>
      <c r="B6326" s="155"/>
      <c r="C6326" s="144"/>
      <c r="D6326" s="144" t="s">
        <v>6442</v>
      </c>
      <c r="E6326" s="145">
        <v>45243</v>
      </c>
      <c r="F6326" s="146" t="s">
        <v>3941</v>
      </c>
      <c r="G6326" s="146"/>
      <c r="H6326" s="146" t="s">
        <v>4068</v>
      </c>
      <c r="I6326" s="151" t="s">
        <v>534</v>
      </c>
      <c r="J6326" s="147">
        <v>19700</v>
      </c>
      <c r="K6326" s="147">
        <v>3193.99</v>
      </c>
      <c r="L6326" s="148">
        <v>62921554</v>
      </c>
      <c r="M6326" s="155"/>
      <c r="N6326" s="149"/>
      <c r="O6326" s="169"/>
      <c r="P6326" s="153" t="s">
        <v>4117</v>
      </c>
      <c r="Q6326" s="156" t="s">
        <v>3797</v>
      </c>
      <c r="R6326" s="142">
        <f t="shared" si="99"/>
        <v>0</v>
      </c>
    </row>
    <row r="6327" ht="22.5" s="109" customFormat="1">
      <c r="A6327" s="119">
        <f>MAX($A$19:A6326)+1</f>
        <v>6309</v>
      </c>
      <c r="B6327" s="155"/>
      <c r="C6327" s="144"/>
      <c r="D6327" s="144" t="s">
        <v>6442</v>
      </c>
      <c r="E6327" s="145">
        <v>45243</v>
      </c>
      <c r="F6327" s="146" t="s">
        <v>3941</v>
      </c>
      <c r="G6327" s="146"/>
      <c r="H6327" s="146" t="s">
        <v>4073</v>
      </c>
      <c r="I6327" s="151" t="s">
        <v>98</v>
      </c>
      <c r="J6327" s="147">
        <v>5000</v>
      </c>
      <c r="K6327" s="147">
        <v>580.06</v>
      </c>
      <c r="L6327" s="148">
        <v>2900288</v>
      </c>
      <c r="M6327" s="155"/>
      <c r="N6327" s="149"/>
      <c r="O6327" s="169"/>
      <c r="P6327" s="153" t="s">
        <v>4117</v>
      </c>
      <c r="Q6327" s="156" t="s">
        <v>3797</v>
      </c>
      <c r="R6327" s="142">
        <f t="shared" si="99"/>
        <v>0</v>
      </c>
    </row>
    <row r="6328" ht="22.5" s="109" customFormat="1">
      <c r="A6328" s="119">
        <f>MAX($A$19:A6327)+1</f>
        <v>6310</v>
      </c>
      <c r="B6328" s="155"/>
      <c r="C6328" s="144"/>
      <c r="D6328" s="144" t="s">
        <v>6442</v>
      </c>
      <c r="E6328" s="145">
        <v>45243</v>
      </c>
      <c r="F6328" s="146" t="s">
        <v>3941</v>
      </c>
      <c r="G6328" s="146"/>
      <c r="H6328" s="146" t="s">
        <v>6444</v>
      </c>
      <c r="I6328" s="151" t="s">
        <v>534</v>
      </c>
      <c r="J6328" s="147">
        <v>8300</v>
      </c>
      <c r="K6328" s="147">
        <v>2464.63</v>
      </c>
      <c r="L6328" s="148">
        <v>20456450</v>
      </c>
      <c r="M6328" s="155"/>
      <c r="N6328" s="149"/>
      <c r="O6328" s="169"/>
      <c r="P6328" s="153" t="s">
        <v>4117</v>
      </c>
      <c r="Q6328" s="156" t="s">
        <v>3797</v>
      </c>
      <c r="R6328" s="142">
        <f t="shared" si="99"/>
        <v>0</v>
      </c>
    </row>
    <row r="6329" ht="22.5" s="109" customFormat="1">
      <c r="A6329" s="119">
        <f>MAX($A$19:A6328)+1</f>
        <v>6311</v>
      </c>
      <c r="B6329" s="155"/>
      <c r="C6329" s="144"/>
      <c r="D6329" s="144" t="s">
        <v>6442</v>
      </c>
      <c r="E6329" s="145">
        <v>45243</v>
      </c>
      <c r="F6329" s="146" t="s">
        <v>3941</v>
      </c>
      <c r="G6329" s="146"/>
      <c r="H6329" s="146" t="s">
        <v>6445</v>
      </c>
      <c r="I6329" s="151" t="s">
        <v>534</v>
      </c>
      <c r="J6329" s="147">
        <v>118000</v>
      </c>
      <c r="K6329" s="147">
        <v>2464.63</v>
      </c>
      <c r="L6329" s="148">
        <v>290826635</v>
      </c>
      <c r="M6329" s="155"/>
      <c r="N6329" s="149"/>
      <c r="O6329" s="169"/>
      <c r="P6329" s="153" t="s">
        <v>4117</v>
      </c>
      <c r="Q6329" s="156" t="s">
        <v>3797</v>
      </c>
      <c r="R6329" s="142">
        <f t="shared" si="99"/>
        <v>0</v>
      </c>
    </row>
    <row r="6330" ht="25.5" customHeight="1" s="109" customFormat="1">
      <c r="A6330" s="119">
        <f>MAX($A$19:A6329)+1</f>
        <v>6312</v>
      </c>
      <c r="B6330" s="155" t="s">
        <v>41</v>
      </c>
      <c r="C6330" s="144"/>
      <c r="D6330" s="202" t="s">
        <v>6442</v>
      </c>
      <c r="E6330" s="145">
        <v>45243</v>
      </c>
      <c r="F6330" s="146" t="s">
        <v>3941</v>
      </c>
      <c r="G6330" s="146"/>
      <c r="H6330" s="146" t="s">
        <v>6446</v>
      </c>
      <c r="I6330" s="151" t="s">
        <v>534</v>
      </c>
      <c r="J6330" s="147">
        <v>30200</v>
      </c>
      <c r="K6330" s="147">
        <v>3193.99</v>
      </c>
      <c r="L6330" s="148">
        <v>96458422</v>
      </c>
      <c r="M6330" s="155"/>
      <c r="N6330" s="149"/>
      <c r="O6330" s="174"/>
      <c r="P6330" s="153" t="s">
        <v>4117</v>
      </c>
      <c r="Q6330" s="156" t="s">
        <v>3797</v>
      </c>
      <c r="R6330" s="142">
        <f t="shared" si="99"/>
        <v>0</v>
      </c>
    </row>
    <row r="6331" ht="22.5" customHeight="1" s="109" customFormat="1">
      <c r="A6331" s="119">
        <f>MAX($A$19:A6330)+1</f>
        <v>6313</v>
      </c>
      <c r="B6331" s="155" t="s">
        <v>41</v>
      </c>
      <c r="C6331" s="144"/>
      <c r="D6331" s="202" t="s">
        <v>6442</v>
      </c>
      <c r="E6331" s="145">
        <v>45243</v>
      </c>
      <c r="F6331" s="146" t="s">
        <v>3941</v>
      </c>
      <c r="G6331" s="146"/>
      <c r="H6331" s="146" t="s">
        <v>4073</v>
      </c>
      <c r="I6331" s="151" t="s">
        <v>98</v>
      </c>
      <c r="J6331" s="147">
        <v>70000</v>
      </c>
      <c r="K6331" s="147">
        <v>580.06</v>
      </c>
      <c r="L6331" s="148">
        <v>40604025</v>
      </c>
      <c r="M6331" s="155"/>
      <c r="N6331" s="149"/>
      <c r="O6331" s="174"/>
      <c r="P6331" s="153" t="s">
        <v>4117</v>
      </c>
      <c r="Q6331" s="156" t="s">
        <v>3797</v>
      </c>
      <c r="R6331" s="142">
        <f t="shared" si="99"/>
        <v>0</v>
      </c>
    </row>
    <row r="6332" ht="22.5" s="109" customFormat="1">
      <c r="A6332" s="119">
        <f>MAX($A$19:A6331)+1</f>
        <v>6314</v>
      </c>
      <c r="B6332" s="155">
        <v>1</v>
      </c>
      <c r="C6332" s="144"/>
      <c r="D6332" s="144" t="s">
        <v>6442</v>
      </c>
      <c r="E6332" s="145">
        <v>45243</v>
      </c>
      <c r="F6332" s="146" t="s">
        <v>3941</v>
      </c>
      <c r="G6332" s="146"/>
      <c r="H6332" s="146" t="s">
        <v>6444</v>
      </c>
      <c r="I6332" s="151" t="s">
        <v>534</v>
      </c>
      <c r="J6332" s="147">
        <v>4150</v>
      </c>
      <c r="K6332" s="147">
        <v>2464.66</v>
      </c>
      <c r="L6332" s="148">
        <v>10228347</v>
      </c>
      <c r="M6332" s="155"/>
      <c r="N6332" s="149"/>
      <c r="O6332" s="169"/>
      <c r="P6332" s="153" t="s">
        <v>4117</v>
      </c>
      <c r="Q6332" s="156" t="s">
        <v>3797</v>
      </c>
      <c r="R6332" s="142">
        <f t="shared" si="99"/>
        <v>0</v>
      </c>
    </row>
    <row r="6333" ht="22.5" s="109" customFormat="1">
      <c r="A6333" s="119">
        <f>MAX($A$19:A6332)+1</f>
        <v>6315</v>
      </c>
      <c r="B6333" s="155"/>
      <c r="C6333" s="144"/>
      <c r="D6333" s="144" t="s">
        <v>6442</v>
      </c>
      <c r="E6333" s="145">
        <v>45243</v>
      </c>
      <c r="F6333" s="146" t="s">
        <v>3941</v>
      </c>
      <c r="G6333" s="146"/>
      <c r="H6333" s="146" t="s">
        <v>6445</v>
      </c>
      <c r="I6333" s="151" t="s">
        <v>534</v>
      </c>
      <c r="J6333" s="147">
        <v>59000</v>
      </c>
      <c r="K6333" s="147">
        <v>2464.63</v>
      </c>
      <c r="L6333" s="148">
        <v>145413318</v>
      </c>
      <c r="M6333" s="155"/>
      <c r="N6333" s="149"/>
      <c r="O6333" s="169"/>
      <c r="P6333" s="153" t="s">
        <v>4117</v>
      </c>
      <c r="Q6333" s="156" t="s">
        <v>3797</v>
      </c>
      <c r="R6333" s="142">
        <f t="shared" si="99"/>
        <v>0</v>
      </c>
    </row>
    <row r="6334" ht="22.5" s="109" customFormat="1">
      <c r="A6334" s="119">
        <f>MAX($A$19:A6333)+1</f>
        <v>6316</v>
      </c>
      <c r="B6334" s="155"/>
      <c r="C6334" s="144"/>
      <c r="D6334" s="144" t="s">
        <v>6442</v>
      </c>
      <c r="E6334" s="145">
        <v>45243</v>
      </c>
      <c r="F6334" s="146" t="s">
        <v>3941</v>
      </c>
      <c r="G6334" s="146"/>
      <c r="H6334" s="146" t="s">
        <v>6446</v>
      </c>
      <c r="I6334" s="151" t="s">
        <v>534</v>
      </c>
      <c r="J6334" s="147">
        <v>15100</v>
      </c>
      <c r="K6334" s="147">
        <v>3193.99</v>
      </c>
      <c r="L6334" s="148">
        <v>48229211</v>
      </c>
      <c r="M6334" s="155"/>
      <c r="N6334" s="149"/>
      <c r="O6334" s="169"/>
      <c r="P6334" s="153" t="s">
        <v>4117</v>
      </c>
      <c r="Q6334" s="156" t="s">
        <v>3797</v>
      </c>
      <c r="R6334" s="142">
        <f t="shared" si="99"/>
        <v>0</v>
      </c>
    </row>
    <row r="6335" ht="22.5" s="109" customFormat="1">
      <c r="A6335" s="119">
        <f>MAX($A$19:A6334)+1</f>
        <v>6317</v>
      </c>
      <c r="B6335" s="155"/>
      <c r="C6335" s="144"/>
      <c r="D6335" s="144" t="s">
        <v>6442</v>
      </c>
      <c r="E6335" s="145">
        <v>45243</v>
      </c>
      <c r="F6335" s="146" t="s">
        <v>3941</v>
      </c>
      <c r="G6335" s="146"/>
      <c r="H6335" s="146" t="s">
        <v>4073</v>
      </c>
      <c r="I6335" s="151" t="s">
        <v>98</v>
      </c>
      <c r="J6335" s="147">
        <v>35000</v>
      </c>
      <c r="K6335" s="147">
        <v>580.06</v>
      </c>
      <c r="L6335" s="148">
        <v>20302012</v>
      </c>
      <c r="M6335" s="155"/>
      <c r="N6335" s="149"/>
      <c r="O6335" s="169"/>
      <c r="P6335" s="153" t="s">
        <v>4117</v>
      </c>
      <c r="Q6335" s="156" t="s">
        <v>3797</v>
      </c>
      <c r="R6335" s="142">
        <f t="shared" si="99"/>
        <v>0</v>
      </c>
    </row>
    <row r="6336" ht="22.5" s="109" customFormat="1">
      <c r="A6336" s="119">
        <f>MAX($A$19:A6335)+1</f>
        <v>6318</v>
      </c>
      <c r="B6336" s="155"/>
      <c r="C6336" s="144"/>
      <c r="D6336" s="144" t="s">
        <v>6442</v>
      </c>
      <c r="E6336" s="145">
        <v>45243</v>
      </c>
      <c r="F6336" s="146" t="s">
        <v>3941</v>
      </c>
      <c r="G6336" s="146"/>
      <c r="H6336" s="146" t="s">
        <v>4069</v>
      </c>
      <c r="I6336" s="151" t="s">
        <v>98</v>
      </c>
      <c r="J6336" s="147">
        <v>2000</v>
      </c>
      <c r="K6336" s="147">
        <v>1032.85</v>
      </c>
      <c r="L6336" s="148">
        <v>2065690</v>
      </c>
      <c r="M6336" s="155"/>
      <c r="N6336" s="149"/>
      <c r="O6336" s="169"/>
      <c r="P6336" s="153" t="s">
        <v>4117</v>
      </c>
      <c r="Q6336" s="156" t="s">
        <v>3797</v>
      </c>
      <c r="R6336" s="142">
        <f t="shared" si="99"/>
        <v>0</v>
      </c>
    </row>
    <row r="6337" ht="22.5" s="109" customFormat="1">
      <c r="A6337" s="119">
        <f>MAX($A$19:A6336)+1</f>
        <v>6319</v>
      </c>
      <c r="B6337" s="155"/>
      <c r="C6337" s="144"/>
      <c r="D6337" s="144" t="s">
        <v>6442</v>
      </c>
      <c r="E6337" s="145">
        <v>45243</v>
      </c>
      <c r="F6337" s="146" t="s">
        <v>3941</v>
      </c>
      <c r="G6337" s="146"/>
      <c r="H6337" s="146" t="s">
        <v>3953</v>
      </c>
      <c r="I6337" s="151" t="s">
        <v>534</v>
      </c>
      <c r="J6337" s="147">
        <v>7450</v>
      </c>
      <c r="K6337" s="147">
        <v>2464.65</v>
      </c>
      <c r="L6337" s="148">
        <v>18361634</v>
      </c>
      <c r="M6337" s="155"/>
      <c r="N6337" s="149"/>
      <c r="O6337" s="169"/>
      <c r="P6337" s="153" t="s">
        <v>4117</v>
      </c>
      <c r="Q6337" s="156" t="s">
        <v>3797</v>
      </c>
      <c r="R6337" s="142">
        <f t="shared" si="99"/>
        <v>0</v>
      </c>
    </row>
    <row r="6338" ht="22.5" s="109" customFormat="1">
      <c r="A6338" s="119">
        <f>MAX($A$19:A6337)+1</f>
        <v>6320</v>
      </c>
      <c r="B6338" s="155"/>
      <c r="C6338" s="144"/>
      <c r="D6338" s="144" t="s">
        <v>6442</v>
      </c>
      <c r="E6338" s="145">
        <v>45243</v>
      </c>
      <c r="F6338" s="146" t="s">
        <v>3941</v>
      </c>
      <c r="G6338" s="146"/>
      <c r="H6338" s="146" t="s">
        <v>3953</v>
      </c>
      <c r="I6338" s="151" t="s">
        <v>534</v>
      </c>
      <c r="J6338" s="147">
        <v>21380</v>
      </c>
      <c r="K6338" s="147">
        <v>2464.64</v>
      </c>
      <c r="L6338" s="148">
        <v>52693941</v>
      </c>
      <c r="M6338" s="155"/>
      <c r="N6338" s="149"/>
      <c r="O6338" s="169"/>
      <c r="P6338" s="153" t="s">
        <v>4117</v>
      </c>
      <c r="Q6338" s="156" t="s">
        <v>3797</v>
      </c>
      <c r="R6338" s="142">
        <f t="shared" si="99"/>
        <v>0</v>
      </c>
    </row>
    <row r="6339" ht="22.5" s="109" customFormat="1">
      <c r="A6339" s="119">
        <f>MAX($A$19:A6338)+1</f>
        <v>6321</v>
      </c>
      <c r="B6339" s="155" t="s">
        <v>41</v>
      </c>
      <c r="C6339" s="144"/>
      <c r="D6339" s="144" t="s">
        <v>6442</v>
      </c>
      <c r="E6339" s="145">
        <v>45243</v>
      </c>
      <c r="F6339" s="146" t="s">
        <v>3941</v>
      </c>
      <c r="G6339" s="146"/>
      <c r="H6339" s="146" t="s">
        <v>3953</v>
      </c>
      <c r="I6339" s="151" t="s">
        <v>534</v>
      </c>
      <c r="J6339" s="147">
        <v>14250</v>
      </c>
      <c r="K6339" s="147">
        <v>2464.64</v>
      </c>
      <c r="L6339" s="148">
        <v>35121136</v>
      </c>
      <c r="M6339" s="155"/>
      <c r="N6339" s="149"/>
      <c r="O6339" s="169"/>
      <c r="P6339" s="153" t="s">
        <v>4117</v>
      </c>
      <c r="Q6339" s="156" t="s">
        <v>3797</v>
      </c>
      <c r="R6339" s="142">
        <f t="shared" si="99"/>
        <v>0</v>
      </c>
    </row>
    <row r="6340" ht="22.5" s="109" customFormat="1">
      <c r="A6340" s="119">
        <f>MAX($A$19:A6339)+1</f>
        <v>6322</v>
      </c>
      <c r="B6340" s="155" t="s">
        <v>41</v>
      </c>
      <c r="C6340" s="144"/>
      <c r="D6340" s="144" t="s">
        <v>6442</v>
      </c>
      <c r="E6340" s="145">
        <v>45243</v>
      </c>
      <c r="F6340" s="146" t="s">
        <v>3941</v>
      </c>
      <c r="G6340" s="146"/>
      <c r="H6340" s="146" t="s">
        <v>3953</v>
      </c>
      <c r="I6340" s="151" t="s">
        <v>534</v>
      </c>
      <c r="J6340" s="147">
        <v>18000</v>
      </c>
      <c r="K6340" s="147">
        <v>2464.63</v>
      </c>
      <c r="L6340" s="148">
        <v>44363385</v>
      </c>
      <c r="M6340" s="155"/>
      <c r="N6340" s="149"/>
      <c r="O6340" s="169"/>
      <c r="P6340" s="153" t="s">
        <v>4117</v>
      </c>
      <c r="Q6340" s="156" t="s">
        <v>3797</v>
      </c>
      <c r="R6340" s="142">
        <f t="shared" si="99"/>
        <v>0</v>
      </c>
    </row>
    <row r="6341" ht="22.5" s="109" customFormat="1">
      <c r="A6341" s="119">
        <f>MAX($A$19:A6340)+1</f>
        <v>6323</v>
      </c>
      <c r="B6341" s="155" t="s">
        <v>41</v>
      </c>
      <c r="C6341" s="144"/>
      <c r="D6341" s="144" t="s">
        <v>6442</v>
      </c>
      <c r="E6341" s="145">
        <v>45243</v>
      </c>
      <c r="F6341" s="146" t="s">
        <v>3941</v>
      </c>
      <c r="G6341" s="146"/>
      <c r="H6341" s="146" t="s">
        <v>4073</v>
      </c>
      <c r="I6341" s="151" t="s">
        <v>98</v>
      </c>
      <c r="J6341" s="147">
        <v>40000</v>
      </c>
      <c r="K6341" s="147">
        <v>580.06</v>
      </c>
      <c r="L6341" s="148">
        <v>23202300</v>
      </c>
      <c r="M6341" s="155"/>
      <c r="N6341" s="149"/>
      <c r="O6341" s="169"/>
      <c r="P6341" s="153" t="s">
        <v>4117</v>
      </c>
      <c r="Q6341" s="156" t="s">
        <v>3797</v>
      </c>
      <c r="R6341" s="142">
        <f t="shared" si="99"/>
        <v>0</v>
      </c>
    </row>
    <row r="6342" ht="22.5" s="109" customFormat="1">
      <c r="A6342" s="119">
        <f>MAX($A$19:A6341)+1</f>
        <v>6324</v>
      </c>
      <c r="B6342" s="155" t="s">
        <v>41</v>
      </c>
      <c r="C6342" s="144"/>
      <c r="D6342" s="144" t="s">
        <v>6442</v>
      </c>
      <c r="E6342" s="145">
        <v>45243</v>
      </c>
      <c r="F6342" s="146" t="s">
        <v>3941</v>
      </c>
      <c r="G6342" s="146"/>
      <c r="H6342" s="146" t="s">
        <v>3953</v>
      </c>
      <c r="I6342" s="151" t="s">
        <v>534</v>
      </c>
      <c r="J6342" s="147">
        <v>11870</v>
      </c>
      <c r="K6342" s="147">
        <v>2464.63</v>
      </c>
      <c r="L6342" s="148">
        <v>29255212</v>
      </c>
      <c r="M6342" s="155"/>
      <c r="N6342" s="149"/>
      <c r="O6342" s="169"/>
      <c r="P6342" s="153" t="s">
        <v>4117</v>
      </c>
      <c r="Q6342" s="156" t="s">
        <v>3797</v>
      </c>
      <c r="R6342" s="142">
        <f t="shared" si="99"/>
        <v>0</v>
      </c>
    </row>
    <row r="6343" ht="22.5" s="109" customFormat="1">
      <c r="A6343" s="119">
        <f>MAX($A$19:A6342)+1</f>
        <v>6325</v>
      </c>
      <c r="B6343" s="155">
        <v>1</v>
      </c>
      <c r="C6343" s="144"/>
      <c r="D6343" s="144" t="s">
        <v>6442</v>
      </c>
      <c r="E6343" s="145">
        <v>45243</v>
      </c>
      <c r="F6343" s="146" t="s">
        <v>3941</v>
      </c>
      <c r="G6343" s="146"/>
      <c r="H6343" s="146" t="s">
        <v>3953</v>
      </c>
      <c r="I6343" s="151" t="s">
        <v>534</v>
      </c>
      <c r="J6343" s="147">
        <v>8480</v>
      </c>
      <c r="K6343" s="147">
        <v>2464.64</v>
      </c>
      <c r="L6343" s="148">
        <v>20900182</v>
      </c>
      <c r="M6343" s="155"/>
      <c r="N6343" s="149"/>
      <c r="O6343" s="169"/>
      <c r="P6343" s="153" t="s">
        <v>4117</v>
      </c>
      <c r="Q6343" s="156" t="s">
        <v>3797</v>
      </c>
      <c r="R6343" s="142">
        <f t="shared" si="99"/>
        <v>0</v>
      </c>
    </row>
    <row r="6344" ht="22.5" s="109" customFormat="1">
      <c r="A6344" s="119">
        <f>MAX($A$19:A6343)+1</f>
        <v>6326</v>
      </c>
      <c r="B6344" s="155">
        <v>1</v>
      </c>
      <c r="C6344" s="144"/>
      <c r="D6344" s="144" t="s">
        <v>6442</v>
      </c>
      <c r="E6344" s="145">
        <v>45243</v>
      </c>
      <c r="F6344" s="146" t="s">
        <v>3941</v>
      </c>
      <c r="G6344" s="146"/>
      <c r="H6344" s="146" t="s">
        <v>3953</v>
      </c>
      <c r="I6344" s="151" t="s">
        <v>534</v>
      </c>
      <c r="J6344" s="147">
        <v>4300</v>
      </c>
      <c r="K6344" s="147">
        <v>2464.63</v>
      </c>
      <c r="L6344" s="148">
        <v>10597920</v>
      </c>
      <c r="M6344" s="155"/>
      <c r="N6344" s="149"/>
      <c r="O6344" s="169"/>
      <c r="P6344" s="153" t="s">
        <v>4117</v>
      </c>
      <c r="Q6344" s="156" t="s">
        <v>3797</v>
      </c>
      <c r="R6344" s="142">
        <f t="shared" si="99"/>
        <v>0</v>
      </c>
    </row>
    <row r="6345" ht="22.5" s="109" customFormat="1">
      <c r="A6345" s="119">
        <f>MAX($A$19:A6344)+1</f>
        <v>6327</v>
      </c>
      <c r="B6345" s="155">
        <v>1</v>
      </c>
      <c r="C6345" s="144"/>
      <c r="D6345" s="144" t="s">
        <v>6442</v>
      </c>
      <c r="E6345" s="145">
        <v>45243</v>
      </c>
      <c r="F6345" s="146" t="s">
        <v>3941</v>
      </c>
      <c r="G6345" s="146"/>
      <c r="H6345" s="146" t="s">
        <v>3953</v>
      </c>
      <c r="I6345" s="151" t="s">
        <v>534</v>
      </c>
      <c r="J6345" s="147">
        <v>6450</v>
      </c>
      <c r="K6345" s="147">
        <v>2464.65</v>
      </c>
      <c r="L6345" s="148">
        <v>15897002</v>
      </c>
      <c r="M6345" s="155"/>
      <c r="N6345" s="149"/>
      <c r="O6345" s="169"/>
      <c r="P6345" s="153" t="s">
        <v>4117</v>
      </c>
      <c r="Q6345" s="156" t="s">
        <v>3797</v>
      </c>
      <c r="R6345" s="142">
        <f t="shared" si="99"/>
        <v>0</v>
      </c>
    </row>
    <row r="6346" ht="22.5" s="109" customFormat="1">
      <c r="A6346" s="119">
        <f>MAX($A$19:A6345)+1</f>
        <v>6328</v>
      </c>
      <c r="B6346" s="155">
        <v>1</v>
      </c>
      <c r="C6346" s="144"/>
      <c r="D6346" s="144" t="s">
        <v>6442</v>
      </c>
      <c r="E6346" s="145">
        <v>45243</v>
      </c>
      <c r="F6346" s="146" t="s">
        <v>3941</v>
      </c>
      <c r="G6346" s="146"/>
      <c r="H6346" s="146" t="s">
        <v>6447</v>
      </c>
      <c r="I6346" s="151" t="s">
        <v>534</v>
      </c>
      <c r="J6346" s="147">
        <v>13050</v>
      </c>
      <c r="K6346" s="147">
        <v>3194</v>
      </c>
      <c r="L6346" s="148">
        <v>41681659</v>
      </c>
      <c r="M6346" s="155"/>
      <c r="N6346" s="149"/>
      <c r="O6346" s="169"/>
      <c r="P6346" s="153" t="s">
        <v>4117</v>
      </c>
      <c r="Q6346" s="156" t="s">
        <v>3797</v>
      </c>
      <c r="R6346" s="142">
        <f t="shared" si="99"/>
        <v>0</v>
      </c>
    </row>
    <row r="6347" ht="22.5" s="109" customFormat="1">
      <c r="A6347" s="119">
        <f>MAX($A$19:A6346)+1</f>
        <v>6329</v>
      </c>
      <c r="B6347" s="155">
        <v>1</v>
      </c>
      <c r="C6347" s="144"/>
      <c r="D6347" s="144" t="s">
        <v>6442</v>
      </c>
      <c r="E6347" s="145">
        <v>45243</v>
      </c>
      <c r="F6347" s="146" t="s">
        <v>3941</v>
      </c>
      <c r="G6347" s="146"/>
      <c r="H6347" s="146" t="s">
        <v>6448</v>
      </c>
      <c r="I6347" s="151" t="s">
        <v>534</v>
      </c>
      <c r="J6347" s="147">
        <v>19320</v>
      </c>
      <c r="K6347" s="147">
        <v>2464.63</v>
      </c>
      <c r="L6347" s="148">
        <v>47616602</v>
      </c>
      <c r="M6347" s="155"/>
      <c r="N6347" s="149"/>
      <c r="O6347" s="169"/>
      <c r="P6347" s="153" t="s">
        <v>4117</v>
      </c>
      <c r="Q6347" s="156" t="s">
        <v>3797</v>
      </c>
      <c r="R6347" s="142">
        <f t="shared" si="99"/>
        <v>0</v>
      </c>
    </row>
    <row r="6348" ht="22.5" s="109" customFormat="1">
      <c r="A6348" s="119">
        <f>MAX($A$19:A6347)+1</f>
        <v>6330</v>
      </c>
      <c r="B6348" s="155">
        <v>1</v>
      </c>
      <c r="C6348" s="144"/>
      <c r="D6348" s="144" t="s">
        <v>6442</v>
      </c>
      <c r="E6348" s="145">
        <v>45243</v>
      </c>
      <c r="F6348" s="146" t="s">
        <v>3941</v>
      </c>
      <c r="G6348" s="146"/>
      <c r="H6348" s="146" t="s">
        <v>6445</v>
      </c>
      <c r="I6348" s="151" t="s">
        <v>534</v>
      </c>
      <c r="J6348" s="147">
        <v>9170</v>
      </c>
      <c r="K6348" s="147">
        <v>2464.64</v>
      </c>
      <c r="L6348" s="148">
        <v>22600704</v>
      </c>
      <c r="M6348" s="155"/>
      <c r="N6348" s="149"/>
      <c r="O6348" s="169"/>
      <c r="P6348" s="153" t="s">
        <v>4117</v>
      </c>
      <c r="Q6348" s="156" t="s">
        <v>3797</v>
      </c>
      <c r="R6348" s="142">
        <f t="shared" si="99"/>
        <v>0</v>
      </c>
    </row>
    <row r="6349" ht="22.5" s="109" customFormat="1">
      <c r="A6349" s="119">
        <f>MAX($A$19:A6348)+1</f>
        <v>6331</v>
      </c>
      <c r="B6349" s="155">
        <v>1</v>
      </c>
      <c r="C6349" s="144"/>
      <c r="D6349" s="144" t="s">
        <v>6442</v>
      </c>
      <c r="E6349" s="145">
        <v>45243</v>
      </c>
      <c r="F6349" s="146" t="s">
        <v>3941</v>
      </c>
      <c r="G6349" s="146"/>
      <c r="H6349" s="146" t="s">
        <v>4068</v>
      </c>
      <c r="I6349" s="151" t="s">
        <v>534</v>
      </c>
      <c r="J6349" s="147">
        <v>13720</v>
      </c>
      <c r="K6349" s="147">
        <v>3193.99</v>
      </c>
      <c r="L6349" s="148">
        <v>43821508</v>
      </c>
      <c r="M6349" s="155"/>
      <c r="N6349" s="149"/>
      <c r="O6349" s="169"/>
      <c r="P6349" s="153" t="s">
        <v>4117</v>
      </c>
      <c r="Q6349" s="156" t="s">
        <v>3797</v>
      </c>
      <c r="R6349" s="142">
        <f t="shared" si="99"/>
        <v>0</v>
      </c>
    </row>
    <row r="6350" ht="22.5" s="109" customFormat="1">
      <c r="A6350" s="119">
        <f>MAX($A$19:A6349)+1</f>
        <v>6332</v>
      </c>
      <c r="B6350" s="155">
        <v>1</v>
      </c>
      <c r="C6350" s="144"/>
      <c r="D6350" s="144" t="s">
        <v>6449</v>
      </c>
      <c r="E6350" s="145">
        <v>45244</v>
      </c>
      <c r="F6350" s="146" t="s">
        <v>3872</v>
      </c>
      <c r="G6350" s="146"/>
      <c r="H6350" s="146" t="s">
        <v>6450</v>
      </c>
      <c r="I6350" s="151" t="s">
        <v>98</v>
      </c>
      <c r="J6350" s="147">
        <v>5000</v>
      </c>
      <c r="K6350" s="147">
        <v>3574.81</v>
      </c>
      <c r="L6350" s="148">
        <v>17874050</v>
      </c>
      <c r="M6350" s="155"/>
      <c r="N6350" s="149"/>
      <c r="O6350" s="169"/>
      <c r="P6350" s="153" t="s">
        <v>4117</v>
      </c>
      <c r="Q6350" s="156" t="s">
        <v>3797</v>
      </c>
      <c r="R6350" s="142">
        <f t="shared" si="99"/>
        <v>0</v>
      </c>
    </row>
    <row r="6351" ht="33.75" s="109" customFormat="1">
      <c r="A6351" s="119">
        <f>MAX($A$19:A6350)+1</f>
        <v>6333</v>
      </c>
      <c r="B6351" s="155">
        <v>1</v>
      </c>
      <c r="C6351" s="144"/>
      <c r="D6351" s="144" t="s">
        <v>6449</v>
      </c>
      <c r="E6351" s="145">
        <v>45244</v>
      </c>
      <c r="F6351" s="146" t="s">
        <v>3872</v>
      </c>
      <c r="G6351" s="146"/>
      <c r="H6351" s="146" t="s">
        <v>6451</v>
      </c>
      <c r="I6351" s="151" t="s">
        <v>98</v>
      </c>
      <c r="J6351" s="147">
        <v>15000</v>
      </c>
      <c r="K6351" s="147">
        <v>734.55</v>
      </c>
      <c r="L6351" s="148">
        <v>11018250</v>
      </c>
      <c r="M6351" s="155"/>
      <c r="N6351" s="149"/>
      <c r="O6351" s="169"/>
      <c r="P6351" s="153" t="s">
        <v>4117</v>
      </c>
      <c r="Q6351" s="156" t="s">
        <v>3797</v>
      </c>
      <c r="R6351" s="142">
        <f t="shared" si="99"/>
        <v>0</v>
      </c>
    </row>
    <row r="6352" s="109" customFormat="1">
      <c r="A6352" s="119">
        <f>MAX($A$19:A6351)+1</f>
        <v>6334</v>
      </c>
      <c r="B6352" s="155">
        <v>1</v>
      </c>
      <c r="C6352" s="144"/>
      <c r="D6352" s="144" t="s">
        <v>6452</v>
      </c>
      <c r="E6352" s="145">
        <v>45237</v>
      </c>
      <c r="F6352" s="146" t="s">
        <v>4065</v>
      </c>
      <c r="G6352" s="146"/>
      <c r="H6352" s="146" t="s">
        <v>3796</v>
      </c>
      <c r="I6352" s="151" t="s">
        <v>288</v>
      </c>
      <c r="J6352" s="147">
        <v>49500</v>
      </c>
      <c r="K6352" s="147">
        <v>24240.15</v>
      </c>
      <c r="L6352" s="148">
        <v>1199887425</v>
      </c>
      <c r="M6352" s="155"/>
      <c r="N6352" s="149"/>
      <c r="O6352" s="169"/>
      <c r="P6352" s="153" t="s">
        <v>4117</v>
      </c>
      <c r="Q6352" s="156" t="s">
        <v>3797</v>
      </c>
      <c r="R6352" s="142">
        <f t="shared" si="99"/>
        <v>0</v>
      </c>
    </row>
    <row r="6353" ht="22.5" s="109" customFormat="1">
      <c r="A6353" s="119">
        <f>MAX($A$19:A6352)+1</f>
        <v>6335</v>
      </c>
      <c r="B6353" s="155">
        <v>1</v>
      </c>
      <c r="C6353" s="144"/>
      <c r="D6353" s="144" t="s">
        <v>6453</v>
      </c>
      <c r="E6353" s="145">
        <v>45240</v>
      </c>
      <c r="F6353" s="146" t="s">
        <v>6454</v>
      </c>
      <c r="G6353" s="146"/>
      <c r="H6353" s="146" t="s">
        <v>6455</v>
      </c>
      <c r="I6353" s="151" t="s">
        <v>534</v>
      </c>
      <c r="J6353" s="147">
        <v>765.5</v>
      </c>
      <c r="K6353" s="147">
        <v>165763.61</v>
      </c>
      <c r="L6353" s="148">
        <v>126892043</v>
      </c>
      <c r="M6353" s="155"/>
      <c r="N6353" s="149"/>
      <c r="O6353" s="169"/>
      <c r="P6353" s="153" t="s">
        <v>4117</v>
      </c>
      <c r="Q6353" s="156" t="s">
        <v>3797</v>
      </c>
      <c r="R6353" s="142">
        <f t="shared" si="99"/>
        <v>0</v>
      </c>
    </row>
    <row r="6354" s="109" customFormat="1">
      <c r="A6354" s="119">
        <f>MAX($A$19:A6353)+1</f>
        <v>6336</v>
      </c>
      <c r="B6354" s="155"/>
      <c r="C6354" s="144"/>
      <c r="D6354" s="144" t="s">
        <v>6452</v>
      </c>
      <c r="E6354" s="145">
        <v>45237</v>
      </c>
      <c r="F6354" s="146" t="s">
        <v>4065</v>
      </c>
      <c r="G6354" s="146"/>
      <c r="H6354" s="146" t="s">
        <v>3796</v>
      </c>
      <c r="I6354" s="151" t="s">
        <v>288</v>
      </c>
      <c r="J6354" s="147">
        <v>148500</v>
      </c>
      <c r="K6354" s="147">
        <v>24240.15</v>
      </c>
      <c r="L6354" s="148">
        <v>3599662275</v>
      </c>
      <c r="M6354" s="155"/>
      <c r="N6354" s="149"/>
      <c r="O6354" s="169"/>
      <c r="P6354" s="153" t="s">
        <v>4117</v>
      </c>
      <c r="Q6354" s="156" t="s">
        <v>3797</v>
      </c>
      <c r="R6354" s="142">
        <f t="shared" si="99"/>
        <v>0</v>
      </c>
    </row>
    <row r="6355" ht="22.5" s="109" customFormat="1">
      <c r="A6355" s="119">
        <f>MAX($A$19:A6354)+1</f>
        <v>6337</v>
      </c>
      <c r="B6355" s="155"/>
      <c r="C6355" s="144"/>
      <c r="D6355" s="144" t="s">
        <v>6456</v>
      </c>
      <c r="E6355" s="145">
        <v>45190</v>
      </c>
      <c r="F6355" s="146" t="s">
        <v>6457</v>
      </c>
      <c r="G6355" s="146"/>
      <c r="H6355" s="146" t="s">
        <v>6458</v>
      </c>
      <c r="I6355" s="151" t="s">
        <v>534</v>
      </c>
      <c r="J6355" s="147">
        <v>150</v>
      </c>
      <c r="K6355" s="147">
        <v>144461.5</v>
      </c>
      <c r="L6355" s="148">
        <v>21669225</v>
      </c>
      <c r="M6355" s="155"/>
      <c r="N6355" s="149"/>
      <c r="O6355" s="169"/>
      <c r="P6355" s="153" t="s">
        <v>4117</v>
      </c>
      <c r="Q6355" s="156" t="s">
        <v>3797</v>
      </c>
      <c r="R6355" s="142">
        <f t="shared" si="99"/>
        <v>0</v>
      </c>
    </row>
    <row r="6356" ht="22.5" s="109" customFormat="1">
      <c r="A6356" s="119">
        <f>MAX($A$19:A6355)+1</f>
        <v>6338</v>
      </c>
      <c r="B6356" s="155"/>
      <c r="C6356" s="144"/>
      <c r="D6356" s="144" t="s">
        <v>6456</v>
      </c>
      <c r="E6356" s="145">
        <v>45190</v>
      </c>
      <c r="F6356" s="146" t="s">
        <v>6457</v>
      </c>
      <c r="G6356" s="146"/>
      <c r="H6356" s="146" t="s">
        <v>6458</v>
      </c>
      <c r="I6356" s="151" t="s">
        <v>534</v>
      </c>
      <c r="J6356" s="147">
        <v>350</v>
      </c>
      <c r="K6356" s="147">
        <v>144461.5</v>
      </c>
      <c r="L6356" s="148">
        <v>50561525</v>
      </c>
      <c r="M6356" s="155"/>
      <c r="N6356" s="149"/>
      <c r="O6356" s="169"/>
      <c r="P6356" s="153" t="s">
        <v>4117</v>
      </c>
      <c r="Q6356" s="156" t="s">
        <v>3797</v>
      </c>
      <c r="R6356" s="142">
        <f t="shared" si="99"/>
        <v>0</v>
      </c>
    </row>
    <row r="6357" ht="22.5" s="109" customFormat="1">
      <c r="A6357" s="119">
        <f>MAX($A$19:A6356)+1</f>
        <v>6339</v>
      </c>
      <c r="B6357" s="155"/>
      <c r="C6357" s="144"/>
      <c r="D6357" s="144" t="s">
        <v>6459</v>
      </c>
      <c r="E6357" s="145">
        <v>45236</v>
      </c>
      <c r="F6357" s="146" t="s">
        <v>3808</v>
      </c>
      <c r="G6357" s="146"/>
      <c r="H6357" s="146" t="s">
        <v>3833</v>
      </c>
      <c r="I6357" s="151" t="s">
        <v>534</v>
      </c>
      <c r="J6357" s="147">
        <v>4993</v>
      </c>
      <c r="K6357" s="147">
        <v>48725.15</v>
      </c>
      <c r="L6357" s="148">
        <v>243284674</v>
      </c>
      <c r="M6357" s="155"/>
      <c r="N6357" s="149"/>
      <c r="O6357" s="169"/>
      <c r="P6357" s="153" t="s">
        <v>4117</v>
      </c>
      <c r="Q6357" s="156" t="s">
        <v>3797</v>
      </c>
      <c r="R6357" s="142">
        <f t="shared" si="99"/>
        <v>0</v>
      </c>
    </row>
    <row r="6358" s="109" customFormat="1">
      <c r="A6358" s="119">
        <f>MAX($A$19:A6357)+1</f>
        <v>6340</v>
      </c>
      <c r="B6358" s="155"/>
      <c r="C6358" s="144"/>
      <c r="D6358" s="144" t="s">
        <v>6460</v>
      </c>
      <c r="E6358" s="145">
        <v>45228</v>
      </c>
      <c r="F6358" s="146" t="s">
        <v>3808</v>
      </c>
      <c r="G6358" s="146"/>
      <c r="H6358" s="146" t="s">
        <v>6403</v>
      </c>
      <c r="I6358" s="151" t="s">
        <v>534</v>
      </c>
      <c r="J6358" s="147">
        <v>2005</v>
      </c>
      <c r="K6358" s="147">
        <v>27423.2</v>
      </c>
      <c r="L6358" s="148">
        <v>54983516</v>
      </c>
      <c r="M6358" s="155"/>
      <c r="N6358" s="149"/>
      <c r="O6358" s="169"/>
      <c r="P6358" s="153" t="s">
        <v>4117</v>
      </c>
      <c r="Q6358" s="156" t="s">
        <v>3797</v>
      </c>
      <c r="R6358" s="142">
        <f t="shared" si="99"/>
        <v>0</v>
      </c>
    </row>
    <row r="6359" ht="22.5" s="109" customFormat="1">
      <c r="A6359" s="119">
        <f>MAX($A$19:A6358)+1</f>
        <v>6341</v>
      </c>
      <c r="B6359" s="155"/>
      <c r="C6359" s="144"/>
      <c r="D6359" s="144" t="s">
        <v>6461</v>
      </c>
      <c r="E6359" s="145">
        <v>45224</v>
      </c>
      <c r="F6359" s="146" t="s">
        <v>3808</v>
      </c>
      <c r="G6359" s="146"/>
      <c r="H6359" s="146" t="s">
        <v>3845</v>
      </c>
      <c r="I6359" s="151" t="s">
        <v>534</v>
      </c>
      <c r="J6359" s="147">
        <v>7267</v>
      </c>
      <c r="K6359" s="147">
        <v>18363.75</v>
      </c>
      <c r="L6359" s="148">
        <v>133449371</v>
      </c>
      <c r="M6359" s="155"/>
      <c r="N6359" s="149"/>
      <c r="O6359" s="169"/>
      <c r="P6359" s="153" t="s">
        <v>4117</v>
      </c>
      <c r="Q6359" s="156" t="s">
        <v>3797</v>
      </c>
      <c r="R6359" s="142">
        <f t="shared" si="99"/>
        <v>0</v>
      </c>
    </row>
    <row r="6360" ht="22.5" s="109" customFormat="1">
      <c r="A6360" s="119">
        <f>MAX($A$19:A6359)+1</f>
        <v>6342</v>
      </c>
      <c r="B6360" s="155">
        <v>1</v>
      </c>
      <c r="C6360" s="144"/>
      <c r="D6360" s="144" t="s">
        <v>6461</v>
      </c>
      <c r="E6360" s="145">
        <v>45224</v>
      </c>
      <c r="F6360" s="146" t="s">
        <v>3808</v>
      </c>
      <c r="G6360" s="146"/>
      <c r="H6360" s="146" t="s">
        <v>6411</v>
      </c>
      <c r="I6360" s="151" t="s">
        <v>534</v>
      </c>
      <c r="J6360" s="147">
        <v>650</v>
      </c>
      <c r="K6360" s="147">
        <v>19832.85</v>
      </c>
      <c r="L6360" s="148">
        <v>12891352</v>
      </c>
      <c r="M6360" s="155"/>
      <c r="N6360" s="149"/>
      <c r="O6360" s="169"/>
      <c r="P6360" s="153" t="s">
        <v>4117</v>
      </c>
      <c r="Q6360" s="156" t="s">
        <v>3797</v>
      </c>
      <c r="R6360" s="142">
        <f t="shared" si="99"/>
        <v>0</v>
      </c>
    </row>
    <row r="6361" s="109" customFormat="1">
      <c r="A6361" s="119">
        <f>MAX($A$19:A6360)+1</f>
        <v>6343</v>
      </c>
      <c r="B6361" s="155">
        <v>1</v>
      </c>
      <c r="C6361" s="144"/>
      <c r="D6361" s="144" t="s">
        <v>6461</v>
      </c>
      <c r="E6361" s="145">
        <v>45224</v>
      </c>
      <c r="F6361" s="146" t="s">
        <v>3808</v>
      </c>
      <c r="G6361" s="146"/>
      <c r="H6361" s="146" t="s">
        <v>6462</v>
      </c>
      <c r="I6361" s="151" t="s">
        <v>534</v>
      </c>
      <c r="J6361" s="147">
        <v>1323</v>
      </c>
      <c r="K6361" s="147">
        <v>36727.5</v>
      </c>
      <c r="L6361" s="148">
        <v>48590482</v>
      </c>
      <c r="M6361" s="155"/>
      <c r="N6361" s="149"/>
      <c r="O6361" s="169"/>
      <c r="P6361" s="153" t="s">
        <v>4117</v>
      </c>
      <c r="Q6361" s="156" t="s">
        <v>3797</v>
      </c>
      <c r="R6361" s="142">
        <f t="shared" si="99"/>
        <v>0</v>
      </c>
    </row>
    <row r="6362" ht="22.5" s="109" customFormat="1">
      <c r="A6362" s="119">
        <f>MAX($A$19:A6361)+1</f>
        <v>6344</v>
      </c>
      <c r="B6362" s="155">
        <v>1</v>
      </c>
      <c r="C6362" s="144"/>
      <c r="D6362" s="144" t="s">
        <v>6463</v>
      </c>
      <c r="E6362" s="145">
        <v>45224</v>
      </c>
      <c r="F6362" s="146" t="s">
        <v>3808</v>
      </c>
      <c r="G6362" s="146"/>
      <c r="H6362" s="146" t="s">
        <v>4001</v>
      </c>
      <c r="I6362" s="151" t="s">
        <v>534</v>
      </c>
      <c r="J6362" s="147">
        <v>3729</v>
      </c>
      <c r="K6362" s="147">
        <v>47500.9</v>
      </c>
      <c r="L6362" s="148">
        <v>177130856</v>
      </c>
      <c r="M6362" s="155"/>
      <c r="N6362" s="149"/>
      <c r="O6362" s="169"/>
      <c r="P6362" s="153" t="s">
        <v>4117</v>
      </c>
      <c r="Q6362" s="156" t="s">
        <v>3797</v>
      </c>
      <c r="R6362" s="142">
        <f t="shared" si="99"/>
        <v>0</v>
      </c>
    </row>
    <row r="6363" ht="22.5" s="109" customFormat="1">
      <c r="A6363" s="119">
        <f>MAX($A$19:A6362)+1</f>
        <v>6345</v>
      </c>
      <c r="B6363" s="155">
        <v>1</v>
      </c>
      <c r="C6363" s="144"/>
      <c r="D6363" s="144" t="s">
        <v>6463</v>
      </c>
      <c r="E6363" s="145">
        <v>45224</v>
      </c>
      <c r="F6363" s="146" t="s">
        <v>3808</v>
      </c>
      <c r="G6363" s="146"/>
      <c r="H6363" s="146" t="s">
        <v>3985</v>
      </c>
      <c r="I6363" s="151" t="s">
        <v>534</v>
      </c>
      <c r="J6363" s="147">
        <v>9689</v>
      </c>
      <c r="K6363" s="147">
        <v>29871.7</v>
      </c>
      <c r="L6363" s="148">
        <v>289426901</v>
      </c>
      <c r="M6363" s="155"/>
      <c r="N6363" s="149"/>
      <c r="O6363" s="169"/>
      <c r="P6363" s="153" t="s">
        <v>4117</v>
      </c>
      <c r="Q6363" s="156" t="s">
        <v>3797</v>
      </c>
      <c r="R6363" s="142">
        <f t="shared" si="99"/>
        <v>0</v>
      </c>
    </row>
    <row r="6364" ht="22.5" s="109" customFormat="1">
      <c r="A6364" s="119">
        <f>MAX($A$19:A6363)+1</f>
        <v>6346</v>
      </c>
      <c r="B6364" s="155">
        <v>1</v>
      </c>
      <c r="C6364" s="144"/>
      <c r="D6364" s="144" t="s">
        <v>6463</v>
      </c>
      <c r="E6364" s="145">
        <v>45224</v>
      </c>
      <c r="F6364" s="146" t="s">
        <v>3808</v>
      </c>
      <c r="G6364" s="146"/>
      <c r="H6364" s="146" t="s">
        <v>4103</v>
      </c>
      <c r="I6364" s="151" t="s">
        <v>534</v>
      </c>
      <c r="J6364" s="147">
        <v>1159</v>
      </c>
      <c r="K6364" s="147">
        <v>32075.35</v>
      </c>
      <c r="L6364" s="148">
        <v>37175331</v>
      </c>
      <c r="M6364" s="155"/>
      <c r="N6364" s="149"/>
      <c r="O6364" s="169"/>
      <c r="P6364" s="153" t="s">
        <v>4117</v>
      </c>
      <c r="Q6364" s="156" t="s">
        <v>3797</v>
      </c>
      <c r="R6364" s="142">
        <f t="shared" si="99"/>
        <v>0</v>
      </c>
    </row>
    <row r="6365" ht="22.5" s="109" customFormat="1">
      <c r="A6365" s="119">
        <f>MAX($A$19:A6364)+1</f>
        <v>6347</v>
      </c>
      <c r="B6365" s="155">
        <v>1</v>
      </c>
      <c r="C6365" s="144"/>
      <c r="D6365" s="144" t="s">
        <v>6463</v>
      </c>
      <c r="E6365" s="145">
        <v>45224</v>
      </c>
      <c r="F6365" s="146" t="s">
        <v>3808</v>
      </c>
      <c r="G6365" s="146"/>
      <c r="H6365" s="146" t="s">
        <v>4104</v>
      </c>
      <c r="I6365" s="151" t="s">
        <v>534</v>
      </c>
      <c r="J6365" s="147">
        <v>1171</v>
      </c>
      <c r="K6365" s="147">
        <v>32075.35</v>
      </c>
      <c r="L6365" s="148">
        <v>37560235</v>
      </c>
      <c r="M6365" s="155"/>
      <c r="N6365" s="149"/>
      <c r="O6365" s="169"/>
      <c r="P6365" s="153" t="s">
        <v>4117</v>
      </c>
      <c r="Q6365" s="156" t="s">
        <v>3797</v>
      </c>
      <c r="R6365" s="142">
        <f t="shared" si="99"/>
        <v>0</v>
      </c>
    </row>
    <row r="6366" ht="22.5" s="109" customFormat="1">
      <c r="A6366" s="119">
        <f>MAX($A$19:A6365)+1</f>
        <v>6348</v>
      </c>
      <c r="B6366" s="155">
        <v>1</v>
      </c>
      <c r="C6366" s="144"/>
      <c r="D6366" s="144" t="s">
        <v>6463</v>
      </c>
      <c r="E6366" s="145">
        <v>45224</v>
      </c>
      <c r="F6366" s="146" t="s">
        <v>3808</v>
      </c>
      <c r="G6366" s="146"/>
      <c r="H6366" s="146" t="s">
        <v>6464</v>
      </c>
      <c r="I6366" s="151" t="s">
        <v>534</v>
      </c>
      <c r="J6366" s="147">
        <v>1402</v>
      </c>
      <c r="K6366" s="147">
        <v>47500.9</v>
      </c>
      <c r="L6366" s="148">
        <v>66596262</v>
      </c>
      <c r="M6366" s="155"/>
      <c r="N6366" s="149"/>
      <c r="O6366" s="169"/>
      <c r="P6366" s="153" t="s">
        <v>4117</v>
      </c>
      <c r="Q6366" s="156" t="s">
        <v>3797</v>
      </c>
      <c r="R6366" s="142">
        <f t="shared" si="99"/>
        <v>0</v>
      </c>
    </row>
    <row r="6367" ht="22.5" s="109" customFormat="1">
      <c r="A6367" s="119">
        <f>MAX($A$19:A6366)+1</f>
        <v>6349</v>
      </c>
      <c r="B6367" s="155">
        <v>1</v>
      </c>
      <c r="C6367" s="144"/>
      <c r="D6367" s="144" t="s">
        <v>6463</v>
      </c>
      <c r="E6367" s="145">
        <v>45224</v>
      </c>
      <c r="F6367" s="146" t="s">
        <v>3808</v>
      </c>
      <c r="G6367" s="146"/>
      <c r="H6367" s="146" t="s">
        <v>4108</v>
      </c>
      <c r="I6367" s="151" t="s">
        <v>534</v>
      </c>
      <c r="J6367" s="147">
        <v>3627</v>
      </c>
      <c r="K6367" s="147">
        <v>20077.7</v>
      </c>
      <c r="L6367" s="148">
        <v>72821818</v>
      </c>
      <c r="M6367" s="155"/>
      <c r="N6367" s="149"/>
      <c r="O6367" s="169"/>
      <c r="P6367" s="153" t="s">
        <v>4117</v>
      </c>
      <c r="Q6367" s="156" t="s">
        <v>3797</v>
      </c>
      <c r="R6367" s="142">
        <f t="shared" si="99"/>
        <v>0</v>
      </c>
    </row>
    <row r="6368" ht="22.5" s="109" customFormat="1">
      <c r="A6368" s="119">
        <f>MAX($A$19:A6367)+1</f>
        <v>6350</v>
      </c>
      <c r="B6368" s="155"/>
      <c r="C6368" s="144"/>
      <c r="D6368" s="144" t="s">
        <v>6463</v>
      </c>
      <c r="E6368" s="145">
        <v>45224</v>
      </c>
      <c r="F6368" s="146" t="s">
        <v>3808</v>
      </c>
      <c r="G6368" s="146"/>
      <c r="H6368" s="146" t="s">
        <v>6465</v>
      </c>
      <c r="I6368" s="151" t="s">
        <v>534</v>
      </c>
      <c r="J6368" s="147">
        <v>1296</v>
      </c>
      <c r="K6368" s="147">
        <v>50194.25</v>
      </c>
      <c r="L6368" s="148">
        <v>65051748</v>
      </c>
      <c r="M6368" s="155"/>
      <c r="N6368" s="149"/>
      <c r="O6368" s="169"/>
      <c r="P6368" s="153" t="s">
        <v>4117</v>
      </c>
      <c r="Q6368" s="156" t="s">
        <v>3797</v>
      </c>
      <c r="R6368" s="142">
        <f t="shared" si="99"/>
        <v>0</v>
      </c>
    </row>
    <row r="6369" s="109" customFormat="1">
      <c r="A6369" s="119">
        <f>MAX($A$19:A6368)+1</f>
        <v>6351</v>
      </c>
      <c r="B6369" s="155"/>
      <c r="C6369" s="144"/>
      <c r="D6369" s="144" t="s">
        <v>6466</v>
      </c>
      <c r="E6369" s="145">
        <v>45239</v>
      </c>
      <c r="F6369" s="146" t="s">
        <v>4020</v>
      </c>
      <c r="G6369" s="146"/>
      <c r="H6369" s="146" t="s">
        <v>4021</v>
      </c>
      <c r="I6369" s="151" t="s">
        <v>534</v>
      </c>
      <c r="J6369" s="147">
        <v>100000</v>
      </c>
      <c r="K6369" s="147">
        <v>661.1</v>
      </c>
      <c r="L6369" s="148">
        <v>66109500</v>
      </c>
      <c r="M6369" s="155"/>
      <c r="N6369" s="149"/>
      <c r="O6369" s="169"/>
      <c r="P6369" s="153" t="s">
        <v>4117</v>
      </c>
      <c r="Q6369" s="156" t="s">
        <v>3797</v>
      </c>
      <c r="R6369" s="142">
        <f t="shared" si="99"/>
        <v>0</v>
      </c>
    </row>
    <row r="6370" s="109" customFormat="1">
      <c r="A6370" s="119">
        <f>MAX($A$19:A6369)+1</f>
        <v>6352</v>
      </c>
      <c r="B6370" s="155"/>
      <c r="C6370" s="144"/>
      <c r="D6370" s="144" t="s">
        <v>6466</v>
      </c>
      <c r="E6370" s="145">
        <v>45239</v>
      </c>
      <c r="F6370" s="146" t="s">
        <v>4020</v>
      </c>
      <c r="G6370" s="146"/>
      <c r="H6370" s="146" t="s">
        <v>4021</v>
      </c>
      <c r="I6370" s="151" t="s">
        <v>534</v>
      </c>
      <c r="J6370" s="147">
        <v>71000</v>
      </c>
      <c r="K6370" s="147">
        <v>661.1</v>
      </c>
      <c r="L6370" s="148">
        <v>46937745</v>
      </c>
      <c r="M6370" s="155"/>
      <c r="N6370" s="149"/>
      <c r="O6370" s="169"/>
      <c r="P6370" s="153" t="s">
        <v>4117</v>
      </c>
      <c r="Q6370" s="156" t="s">
        <v>3797</v>
      </c>
      <c r="R6370" s="142">
        <f t="shared" si="99"/>
        <v>0</v>
      </c>
    </row>
    <row r="6371" s="109" customFormat="1">
      <c r="A6371" s="119">
        <f>MAX($A$19:A6370)+1</f>
        <v>6353</v>
      </c>
      <c r="B6371" s="155"/>
      <c r="C6371" s="144"/>
      <c r="D6371" s="144" t="s">
        <v>6466</v>
      </c>
      <c r="E6371" s="145">
        <v>45239</v>
      </c>
      <c r="F6371" s="146" t="s">
        <v>4020</v>
      </c>
      <c r="G6371" s="146"/>
      <c r="H6371" s="146" t="s">
        <v>4021</v>
      </c>
      <c r="I6371" s="151" t="s">
        <v>534</v>
      </c>
      <c r="J6371" s="147">
        <v>111860</v>
      </c>
      <c r="K6371" s="147">
        <v>661.1</v>
      </c>
      <c r="L6371" s="148">
        <v>73950087</v>
      </c>
      <c r="M6371" s="155"/>
      <c r="N6371" s="149"/>
      <c r="O6371" s="169"/>
      <c r="P6371" s="153" t="s">
        <v>4117</v>
      </c>
      <c r="Q6371" s="156" t="s">
        <v>3797</v>
      </c>
      <c r="R6371" s="142">
        <f t="shared" si="99"/>
        <v>0</v>
      </c>
    </row>
    <row r="6372" s="109" customFormat="1">
      <c r="A6372" s="119">
        <f>MAX($A$19:A6371)+1</f>
        <v>6354</v>
      </c>
      <c r="B6372" s="155"/>
      <c r="C6372" s="144"/>
      <c r="D6372" s="144" t="s">
        <v>6466</v>
      </c>
      <c r="E6372" s="145">
        <v>45239</v>
      </c>
      <c r="F6372" s="146" t="s">
        <v>4020</v>
      </c>
      <c r="G6372" s="146"/>
      <c r="H6372" s="146" t="s">
        <v>4021</v>
      </c>
      <c r="I6372" s="151" t="s">
        <v>534</v>
      </c>
      <c r="J6372" s="147">
        <v>150000</v>
      </c>
      <c r="K6372" s="147">
        <v>661.1</v>
      </c>
      <c r="L6372" s="148">
        <v>99164250</v>
      </c>
      <c r="M6372" s="155"/>
      <c r="N6372" s="149"/>
      <c r="O6372" s="169"/>
      <c r="P6372" s="153" t="s">
        <v>4117</v>
      </c>
      <c r="Q6372" s="156" t="s">
        <v>3797</v>
      </c>
      <c r="R6372" s="142">
        <f t="shared" si="99"/>
        <v>0</v>
      </c>
    </row>
    <row r="6373" s="109" customFormat="1">
      <c r="A6373" s="119">
        <f>MAX($A$19:A6372)+1</f>
        <v>6355</v>
      </c>
      <c r="B6373" s="155"/>
      <c r="C6373" s="144"/>
      <c r="D6373" s="144" t="s">
        <v>6466</v>
      </c>
      <c r="E6373" s="145">
        <v>45239</v>
      </c>
      <c r="F6373" s="146" t="s">
        <v>4020</v>
      </c>
      <c r="G6373" s="146"/>
      <c r="H6373" s="146" t="s">
        <v>4021</v>
      </c>
      <c r="I6373" s="151" t="s">
        <v>534</v>
      </c>
      <c r="J6373" s="147">
        <v>30000</v>
      </c>
      <c r="K6373" s="147">
        <v>661.1</v>
      </c>
      <c r="L6373" s="148">
        <v>19832850</v>
      </c>
      <c r="M6373" s="155"/>
      <c r="N6373" s="149"/>
      <c r="O6373" s="169"/>
      <c r="P6373" s="153" t="s">
        <v>4117</v>
      </c>
      <c r="Q6373" s="156" t="s">
        <v>3797</v>
      </c>
      <c r="R6373" s="142">
        <f t="shared" si="99"/>
        <v>0</v>
      </c>
    </row>
    <row r="6374" s="109" customFormat="1">
      <c r="A6374" s="119">
        <f>MAX($A$19:A6373)+1</f>
        <v>6356</v>
      </c>
      <c r="B6374" s="155"/>
      <c r="C6374" s="144"/>
      <c r="D6374" s="144" t="s">
        <v>6466</v>
      </c>
      <c r="E6374" s="145">
        <v>45239</v>
      </c>
      <c r="F6374" s="146" t="s">
        <v>4020</v>
      </c>
      <c r="G6374" s="146"/>
      <c r="H6374" s="146" t="s">
        <v>4021</v>
      </c>
      <c r="I6374" s="151" t="s">
        <v>534</v>
      </c>
      <c r="J6374" s="147">
        <v>37500</v>
      </c>
      <c r="K6374" s="147">
        <v>661.09</v>
      </c>
      <c r="L6374" s="148">
        <v>24791062</v>
      </c>
      <c r="M6374" s="155"/>
      <c r="N6374" s="149"/>
      <c r="O6374" s="169"/>
      <c r="P6374" s="153" t="s">
        <v>4117</v>
      </c>
      <c r="Q6374" s="156" t="s">
        <v>3797</v>
      </c>
      <c r="R6374" s="142">
        <f t="shared" si="99"/>
        <v>0</v>
      </c>
    </row>
    <row r="6375" s="109" customFormat="1">
      <c r="A6375" s="119">
        <f>MAX($A$19:A6374)+1</f>
        <v>6357</v>
      </c>
      <c r="B6375" s="155"/>
      <c r="C6375" s="144"/>
      <c r="D6375" s="144" t="s">
        <v>6466</v>
      </c>
      <c r="E6375" s="145">
        <v>45239</v>
      </c>
      <c r="F6375" s="146" t="s">
        <v>4020</v>
      </c>
      <c r="G6375" s="146"/>
      <c r="H6375" s="146" t="s">
        <v>4021</v>
      </c>
      <c r="I6375" s="151" t="s">
        <v>534</v>
      </c>
      <c r="J6375" s="147">
        <v>5000</v>
      </c>
      <c r="K6375" s="147">
        <v>661.1</v>
      </c>
      <c r="L6375" s="148">
        <v>3305475</v>
      </c>
      <c r="M6375" s="155"/>
      <c r="N6375" s="149"/>
      <c r="O6375" s="169"/>
      <c r="P6375" s="153" t="s">
        <v>4117</v>
      </c>
      <c r="Q6375" s="156" t="s">
        <v>3797</v>
      </c>
      <c r="R6375" s="142">
        <f t="shared" si="99"/>
        <v>0</v>
      </c>
    </row>
    <row r="6376" s="109" customFormat="1">
      <c r="A6376" s="119">
        <f>MAX($A$19:A6375)+1</f>
        <v>6358</v>
      </c>
      <c r="B6376" s="155"/>
      <c r="C6376" s="144"/>
      <c r="D6376" s="144" t="s">
        <v>6466</v>
      </c>
      <c r="E6376" s="145">
        <v>45239</v>
      </c>
      <c r="F6376" s="146" t="s">
        <v>4020</v>
      </c>
      <c r="G6376" s="146"/>
      <c r="H6376" s="146" t="s">
        <v>4021</v>
      </c>
      <c r="I6376" s="151" t="s">
        <v>534</v>
      </c>
      <c r="J6376" s="147">
        <v>177600</v>
      </c>
      <c r="K6376" s="147">
        <v>661.1</v>
      </c>
      <c r="L6376" s="148">
        <v>117410472</v>
      </c>
      <c r="M6376" s="155"/>
      <c r="N6376" s="149"/>
      <c r="O6376" s="169"/>
      <c r="P6376" s="153" t="s">
        <v>4117</v>
      </c>
      <c r="Q6376" s="156" t="s">
        <v>3797</v>
      </c>
      <c r="R6376" s="142">
        <f t="shared" si="99"/>
        <v>0</v>
      </c>
    </row>
    <row r="6377" s="109" customFormat="1">
      <c r="A6377" s="119">
        <f>MAX($A$19:A6376)+1</f>
        <v>6359</v>
      </c>
      <c r="B6377" s="155"/>
      <c r="C6377" s="144"/>
      <c r="D6377" s="144" t="s">
        <v>6466</v>
      </c>
      <c r="E6377" s="145">
        <v>45239</v>
      </c>
      <c r="F6377" s="146" t="s">
        <v>4020</v>
      </c>
      <c r="G6377" s="146"/>
      <c r="H6377" s="146" t="s">
        <v>4021</v>
      </c>
      <c r="I6377" s="151" t="s">
        <v>534</v>
      </c>
      <c r="J6377" s="147">
        <v>12960</v>
      </c>
      <c r="K6377" s="147">
        <v>661.09</v>
      </c>
      <c r="L6377" s="148">
        <v>8567791</v>
      </c>
      <c r="M6377" s="155"/>
      <c r="N6377" s="149"/>
      <c r="O6377" s="169"/>
      <c r="P6377" s="153" t="s">
        <v>4117</v>
      </c>
      <c r="Q6377" s="156" t="s">
        <v>3797</v>
      </c>
      <c r="R6377" s="142">
        <f t="shared" si="99"/>
        <v>0</v>
      </c>
    </row>
    <row r="6378" s="109" customFormat="1">
      <c r="A6378" s="119">
        <f>MAX($A$19:A6377)+1</f>
        <v>6360</v>
      </c>
      <c r="B6378" s="155"/>
      <c r="C6378" s="144"/>
      <c r="D6378" s="144" t="s">
        <v>6466</v>
      </c>
      <c r="E6378" s="145">
        <v>45239</v>
      </c>
      <c r="F6378" s="146" t="s">
        <v>4020</v>
      </c>
      <c r="G6378" s="146"/>
      <c r="H6378" s="146" t="s">
        <v>4021</v>
      </c>
      <c r="I6378" s="151" t="s">
        <v>534</v>
      </c>
      <c r="J6378" s="147">
        <v>2980</v>
      </c>
      <c r="K6378" s="147">
        <v>661.09497</v>
      </c>
      <c r="L6378" s="148">
        <v>1970063</v>
      </c>
      <c r="M6378" s="155"/>
      <c r="N6378" s="149"/>
      <c r="O6378" s="169"/>
      <c r="P6378" s="153" t="s">
        <v>4117</v>
      </c>
      <c r="Q6378" s="156" t="s">
        <v>3797</v>
      </c>
      <c r="R6378" s="142">
        <f t="shared" si="99"/>
        <v>0</v>
      </c>
    </row>
    <row r="6379" s="109" customFormat="1">
      <c r="A6379" s="119">
        <f>MAX($A$19:A6378)+1</f>
        <v>6361</v>
      </c>
      <c r="B6379" s="155"/>
      <c r="C6379" s="144"/>
      <c r="D6379" s="144" t="s">
        <v>6466</v>
      </c>
      <c r="E6379" s="145">
        <v>45239</v>
      </c>
      <c r="F6379" s="146" t="s">
        <v>4020</v>
      </c>
      <c r="G6379" s="146"/>
      <c r="H6379" s="146" t="s">
        <v>4021</v>
      </c>
      <c r="I6379" s="151" t="s">
        <v>534</v>
      </c>
      <c r="J6379" s="147">
        <v>100</v>
      </c>
      <c r="K6379" s="147">
        <v>661.1</v>
      </c>
      <c r="L6379" s="148">
        <v>66110</v>
      </c>
      <c r="M6379" s="155"/>
      <c r="N6379" s="149"/>
      <c r="O6379" s="169"/>
      <c r="P6379" s="153" t="s">
        <v>4117</v>
      </c>
      <c r="Q6379" s="156" t="s">
        <v>3797</v>
      </c>
      <c r="R6379" s="142">
        <f t="shared" si="99"/>
        <v>0</v>
      </c>
    </row>
    <row r="6380" ht="22.5" s="109" customFormat="1">
      <c r="A6380" s="119">
        <f>MAX($A$19:A6379)+1</f>
        <v>6362</v>
      </c>
      <c r="B6380" s="155"/>
      <c r="C6380" s="144"/>
      <c r="D6380" s="144" t="s">
        <v>6467</v>
      </c>
      <c r="E6380" s="145">
        <v>45238</v>
      </c>
      <c r="F6380" s="146" t="s">
        <v>3911</v>
      </c>
      <c r="G6380" s="146"/>
      <c r="H6380" s="146" t="s">
        <v>6419</v>
      </c>
      <c r="I6380" s="151" t="s">
        <v>98</v>
      </c>
      <c r="J6380" s="147">
        <v>18090</v>
      </c>
      <c r="K6380" s="147">
        <v>783.52</v>
      </c>
      <c r="L6380" s="148">
        <v>14173877</v>
      </c>
      <c r="M6380" s="155"/>
      <c r="N6380" s="149"/>
      <c r="O6380" s="169"/>
      <c r="P6380" s="153" t="s">
        <v>4117</v>
      </c>
      <c r="Q6380" s="156" t="s">
        <v>3797</v>
      </c>
      <c r="R6380" s="142">
        <f t="shared" si="99"/>
        <v>0</v>
      </c>
    </row>
    <row r="6381" ht="22.5" s="109" customFormat="1">
      <c r="A6381" s="119">
        <f>MAX($A$19:A6380)+1</f>
        <v>6363</v>
      </c>
      <c r="B6381" s="155"/>
      <c r="C6381" s="144"/>
      <c r="D6381" s="144" t="s">
        <v>6467</v>
      </c>
      <c r="E6381" s="145">
        <v>45238</v>
      </c>
      <c r="F6381" s="146" t="s">
        <v>3911</v>
      </c>
      <c r="G6381" s="146"/>
      <c r="H6381" s="146" t="s">
        <v>6468</v>
      </c>
      <c r="I6381" s="151" t="s">
        <v>98</v>
      </c>
      <c r="J6381" s="147">
        <v>1400</v>
      </c>
      <c r="K6381" s="147">
        <v>514.18</v>
      </c>
      <c r="L6381" s="148">
        <v>719859</v>
      </c>
      <c r="M6381" s="155"/>
      <c r="N6381" s="149"/>
      <c r="O6381" s="169"/>
      <c r="P6381" s="153" t="s">
        <v>4117</v>
      </c>
      <c r="Q6381" s="156" t="s">
        <v>3797</v>
      </c>
      <c r="R6381" s="142">
        <f t="shared" si="99"/>
        <v>0</v>
      </c>
    </row>
    <row r="6382" ht="22.5" s="109" customFormat="1">
      <c r="A6382" s="119">
        <f>MAX($A$19:A6381)+1</f>
        <v>6364</v>
      </c>
      <c r="B6382" s="155"/>
      <c r="C6382" s="144"/>
      <c r="D6382" s="144" t="s">
        <v>6467</v>
      </c>
      <c r="E6382" s="145">
        <v>45238</v>
      </c>
      <c r="F6382" s="146" t="s">
        <v>3911</v>
      </c>
      <c r="G6382" s="146"/>
      <c r="H6382" s="146" t="s">
        <v>6469</v>
      </c>
      <c r="I6382" s="151" t="s">
        <v>98</v>
      </c>
      <c r="J6382" s="147">
        <v>11490</v>
      </c>
      <c r="K6382" s="147">
        <v>3991.06</v>
      </c>
      <c r="L6382" s="148">
        <v>45857222</v>
      </c>
      <c r="M6382" s="155"/>
      <c r="N6382" s="149"/>
      <c r="O6382" s="169"/>
      <c r="P6382" s="153" t="s">
        <v>4117</v>
      </c>
      <c r="Q6382" s="156" t="s">
        <v>3797</v>
      </c>
      <c r="R6382" s="142">
        <f t="shared" si="99"/>
        <v>0</v>
      </c>
    </row>
    <row r="6383" ht="22.5" s="109" customFormat="1">
      <c r="A6383" s="119">
        <f>MAX($A$19:A6382)+1</f>
        <v>6365</v>
      </c>
      <c r="B6383" s="155"/>
      <c r="C6383" s="144"/>
      <c r="D6383" s="144" t="s">
        <v>6467</v>
      </c>
      <c r="E6383" s="145">
        <v>45238</v>
      </c>
      <c r="F6383" s="146" t="s">
        <v>3911</v>
      </c>
      <c r="G6383" s="146"/>
      <c r="H6383" s="146" t="s">
        <v>4034</v>
      </c>
      <c r="I6383" s="151" t="s">
        <v>98</v>
      </c>
      <c r="J6383" s="147">
        <v>5790</v>
      </c>
      <c r="K6383" s="147">
        <v>808.01</v>
      </c>
      <c r="L6383" s="148">
        <v>4678349</v>
      </c>
      <c r="M6383" s="155"/>
      <c r="N6383" s="149"/>
      <c r="O6383" s="169"/>
      <c r="P6383" s="153" t="s">
        <v>4117</v>
      </c>
      <c r="Q6383" s="156" t="s">
        <v>3797</v>
      </c>
      <c r="R6383" s="142">
        <f ref="R6383:R6446" t="shared" si="100">N6383/L6383*100</f>
        <v>0</v>
      </c>
    </row>
    <row r="6384" ht="22.5" s="109" customFormat="1">
      <c r="A6384" s="119">
        <f>MAX($A$19:A6383)+1</f>
        <v>6366</v>
      </c>
      <c r="B6384" s="155">
        <v>1</v>
      </c>
      <c r="C6384" s="144"/>
      <c r="D6384" s="144" t="s">
        <v>6467</v>
      </c>
      <c r="E6384" s="145">
        <v>45238</v>
      </c>
      <c r="F6384" s="146" t="s">
        <v>3911</v>
      </c>
      <c r="G6384" s="146"/>
      <c r="H6384" s="146" t="s">
        <v>4034</v>
      </c>
      <c r="I6384" s="151" t="s">
        <v>98</v>
      </c>
      <c r="J6384" s="147">
        <v>14140</v>
      </c>
      <c r="K6384" s="147">
        <v>808.01</v>
      </c>
      <c r="L6384" s="148">
        <v>11425191</v>
      </c>
      <c r="M6384" s="155"/>
      <c r="N6384" s="149"/>
      <c r="O6384" s="169"/>
      <c r="P6384" s="153" t="s">
        <v>4117</v>
      </c>
      <c r="Q6384" s="156" t="s">
        <v>3797</v>
      </c>
      <c r="R6384" s="142">
        <f t="shared" si="100"/>
        <v>0</v>
      </c>
    </row>
    <row r="6385" ht="22.5" s="109" customFormat="1">
      <c r="A6385" s="119">
        <f>MAX($A$19:A6384)+1</f>
        <v>6367</v>
      </c>
      <c r="B6385" s="155">
        <v>1</v>
      </c>
      <c r="C6385" s="144"/>
      <c r="D6385" s="144" t="s">
        <v>6467</v>
      </c>
      <c r="E6385" s="145">
        <v>45238</v>
      </c>
      <c r="F6385" s="146" t="s">
        <v>3911</v>
      </c>
      <c r="G6385" s="146"/>
      <c r="H6385" s="146" t="s">
        <v>4035</v>
      </c>
      <c r="I6385" s="151" t="s">
        <v>98</v>
      </c>
      <c r="J6385" s="147">
        <v>56530</v>
      </c>
      <c r="K6385" s="147">
        <v>394.21</v>
      </c>
      <c r="L6385" s="148">
        <v>22284533</v>
      </c>
      <c r="M6385" s="155"/>
      <c r="N6385" s="149"/>
      <c r="O6385" s="169"/>
      <c r="P6385" s="153" t="s">
        <v>4117</v>
      </c>
      <c r="Q6385" s="156" t="s">
        <v>3797</v>
      </c>
      <c r="R6385" s="142">
        <f t="shared" si="100"/>
        <v>0</v>
      </c>
    </row>
    <row r="6386" ht="22.5" s="109" customFormat="1">
      <c r="A6386" s="119">
        <f>MAX($A$19:A6385)+1</f>
        <v>6368</v>
      </c>
      <c r="B6386" s="155">
        <v>1</v>
      </c>
      <c r="C6386" s="144"/>
      <c r="D6386" s="144" t="s">
        <v>6467</v>
      </c>
      <c r="E6386" s="145">
        <v>45238</v>
      </c>
      <c r="F6386" s="146" t="s">
        <v>3911</v>
      </c>
      <c r="G6386" s="146"/>
      <c r="H6386" s="146" t="s">
        <v>4036</v>
      </c>
      <c r="I6386" s="151" t="s">
        <v>98</v>
      </c>
      <c r="J6386" s="147">
        <v>14140</v>
      </c>
      <c r="K6386" s="147">
        <v>472.56</v>
      </c>
      <c r="L6386" s="148">
        <v>6681956</v>
      </c>
      <c r="M6386" s="155"/>
      <c r="N6386" s="149"/>
      <c r="O6386" s="169"/>
      <c r="P6386" s="153" t="s">
        <v>4117</v>
      </c>
      <c r="Q6386" s="156" t="s">
        <v>3797</v>
      </c>
      <c r="R6386" s="142">
        <f t="shared" si="100"/>
        <v>0</v>
      </c>
    </row>
    <row r="6387" ht="22.5" s="109" customFormat="1">
      <c r="A6387" s="119">
        <f>MAX($A$19:A6386)+1</f>
        <v>6369</v>
      </c>
      <c r="B6387" s="155">
        <v>1</v>
      </c>
      <c r="C6387" s="144"/>
      <c r="D6387" s="144" t="s">
        <v>6467</v>
      </c>
      <c r="E6387" s="145">
        <v>45238</v>
      </c>
      <c r="F6387" s="146" t="s">
        <v>3911</v>
      </c>
      <c r="G6387" s="146"/>
      <c r="H6387" s="146" t="s">
        <v>6470</v>
      </c>
      <c r="I6387" s="151" t="s">
        <v>98</v>
      </c>
      <c r="J6387" s="147">
        <v>11260</v>
      </c>
      <c r="K6387" s="147">
        <v>685.58</v>
      </c>
      <c r="L6387" s="148">
        <v>7719631</v>
      </c>
      <c r="M6387" s="155"/>
      <c r="N6387" s="149"/>
      <c r="O6387" s="169"/>
      <c r="P6387" s="153" t="s">
        <v>4117</v>
      </c>
      <c r="Q6387" s="156" t="s">
        <v>3797</v>
      </c>
      <c r="R6387" s="142">
        <f t="shared" si="100"/>
        <v>0</v>
      </c>
    </row>
    <row r="6388" ht="22.5" s="109" customFormat="1">
      <c r="A6388" s="119">
        <f>MAX($A$19:A6387)+1</f>
        <v>6370</v>
      </c>
      <c r="B6388" s="155">
        <v>1</v>
      </c>
      <c r="C6388" s="144"/>
      <c r="D6388" s="144" t="s">
        <v>6467</v>
      </c>
      <c r="E6388" s="145">
        <v>45238</v>
      </c>
      <c r="F6388" s="146" t="s">
        <v>3911</v>
      </c>
      <c r="G6388" s="146"/>
      <c r="H6388" s="146" t="s">
        <v>3914</v>
      </c>
      <c r="I6388" s="151" t="s">
        <v>98</v>
      </c>
      <c r="J6388" s="147">
        <v>2500</v>
      </c>
      <c r="K6388" s="147">
        <v>514.18</v>
      </c>
      <c r="L6388" s="148">
        <v>1285462</v>
      </c>
      <c r="M6388" s="155"/>
      <c r="N6388" s="149"/>
      <c r="O6388" s="169"/>
      <c r="P6388" s="153" t="s">
        <v>4117</v>
      </c>
      <c r="Q6388" s="156" t="s">
        <v>3797</v>
      </c>
      <c r="R6388" s="142">
        <f t="shared" si="100"/>
        <v>0</v>
      </c>
    </row>
    <row r="6389" ht="22.5" s="109" customFormat="1">
      <c r="A6389" s="119">
        <f>MAX($A$19:A6388)+1</f>
        <v>6371</v>
      </c>
      <c r="B6389" s="155">
        <v>1</v>
      </c>
      <c r="C6389" s="144"/>
      <c r="D6389" s="144" t="s">
        <v>6471</v>
      </c>
      <c r="E6389" s="145">
        <v>45236</v>
      </c>
      <c r="F6389" s="146" t="s">
        <v>3941</v>
      </c>
      <c r="G6389" s="146"/>
      <c r="H6389" s="146" t="s">
        <v>3952</v>
      </c>
      <c r="I6389" s="151" t="s">
        <v>98</v>
      </c>
      <c r="J6389" s="147">
        <v>10000</v>
      </c>
      <c r="K6389" s="147">
        <v>722.31</v>
      </c>
      <c r="L6389" s="148">
        <v>7223075</v>
      </c>
      <c r="M6389" s="155"/>
      <c r="N6389" s="149"/>
      <c r="O6389" s="169"/>
      <c r="P6389" s="153" t="s">
        <v>4117</v>
      </c>
      <c r="Q6389" s="156" t="s">
        <v>3797</v>
      </c>
      <c r="R6389" s="142">
        <f t="shared" si="100"/>
        <v>0</v>
      </c>
    </row>
    <row r="6390" ht="22.5" s="109" customFormat="1">
      <c r="A6390" s="119">
        <f>MAX($A$19:A6389)+1</f>
        <v>6372</v>
      </c>
      <c r="B6390" s="155">
        <v>1</v>
      </c>
      <c r="C6390" s="144"/>
      <c r="D6390" s="144" t="s">
        <v>6471</v>
      </c>
      <c r="E6390" s="145">
        <v>45236</v>
      </c>
      <c r="F6390" s="146" t="s">
        <v>3941</v>
      </c>
      <c r="G6390" s="146"/>
      <c r="H6390" s="146" t="s">
        <v>4069</v>
      </c>
      <c r="I6390" s="151" t="s">
        <v>98</v>
      </c>
      <c r="J6390" s="147">
        <v>6000</v>
      </c>
      <c r="K6390" s="147">
        <v>1033.27</v>
      </c>
      <c r="L6390" s="148">
        <v>6199602</v>
      </c>
      <c r="M6390" s="155"/>
      <c r="N6390" s="149"/>
      <c r="O6390" s="169"/>
      <c r="P6390" s="153" t="s">
        <v>4117</v>
      </c>
      <c r="Q6390" s="156" t="s">
        <v>3797</v>
      </c>
      <c r="R6390" s="142">
        <f t="shared" si="100"/>
        <v>0</v>
      </c>
    </row>
    <row r="6391" ht="22.5" s="109" customFormat="1">
      <c r="A6391" s="119">
        <f>MAX($A$19:A6390)+1</f>
        <v>6373</v>
      </c>
      <c r="B6391" s="155">
        <v>1</v>
      </c>
      <c r="C6391" s="144"/>
      <c r="D6391" s="144" t="s">
        <v>6471</v>
      </c>
      <c r="E6391" s="145">
        <v>45236</v>
      </c>
      <c r="F6391" s="146" t="s">
        <v>3941</v>
      </c>
      <c r="G6391" s="146"/>
      <c r="H6391" s="146" t="s">
        <v>6443</v>
      </c>
      <c r="I6391" s="151" t="s">
        <v>534</v>
      </c>
      <c r="J6391" s="147">
        <v>8100</v>
      </c>
      <c r="K6391" s="147">
        <v>2223.24</v>
      </c>
      <c r="L6391" s="148">
        <v>18008228</v>
      </c>
      <c r="M6391" s="155"/>
      <c r="N6391" s="149"/>
      <c r="O6391" s="169"/>
      <c r="P6391" s="153" t="s">
        <v>4117</v>
      </c>
      <c r="Q6391" s="156" t="s">
        <v>3797</v>
      </c>
      <c r="R6391" s="142">
        <f t="shared" si="100"/>
        <v>0</v>
      </c>
    </row>
    <row r="6392" ht="22.5" s="109" customFormat="1">
      <c r="A6392" s="119">
        <f>MAX($A$19:A6391)+1</f>
        <v>6374</v>
      </c>
      <c r="B6392" s="155">
        <v>1</v>
      </c>
      <c r="C6392" s="144"/>
      <c r="D6392" s="144" t="s">
        <v>6471</v>
      </c>
      <c r="E6392" s="145">
        <v>45236</v>
      </c>
      <c r="F6392" s="146" t="s">
        <v>3941</v>
      </c>
      <c r="G6392" s="146"/>
      <c r="H6392" s="146" t="s">
        <v>4070</v>
      </c>
      <c r="I6392" s="151" t="s">
        <v>534</v>
      </c>
      <c r="J6392" s="147">
        <v>32000</v>
      </c>
      <c r="K6392" s="147">
        <v>2223.24</v>
      </c>
      <c r="L6392" s="148">
        <v>71143616</v>
      </c>
      <c r="M6392" s="155"/>
      <c r="N6392" s="149"/>
      <c r="O6392" s="169"/>
      <c r="P6392" s="153" t="s">
        <v>4117</v>
      </c>
      <c r="Q6392" s="156" t="s">
        <v>3797</v>
      </c>
      <c r="R6392" s="142">
        <f t="shared" si="100"/>
        <v>0</v>
      </c>
    </row>
    <row r="6393" ht="22.5" s="109" customFormat="1">
      <c r="A6393" s="119">
        <f>MAX($A$19:A6392)+1</f>
        <v>6375</v>
      </c>
      <c r="B6393" s="155">
        <v>1</v>
      </c>
      <c r="C6393" s="144"/>
      <c r="D6393" s="144" t="s">
        <v>6471</v>
      </c>
      <c r="E6393" s="145">
        <v>45236</v>
      </c>
      <c r="F6393" s="146" t="s">
        <v>3941</v>
      </c>
      <c r="G6393" s="146"/>
      <c r="H6393" s="146" t="s">
        <v>3952</v>
      </c>
      <c r="I6393" s="151" t="s">
        <v>98</v>
      </c>
      <c r="J6393" s="147">
        <v>20000</v>
      </c>
      <c r="K6393" s="147">
        <v>722.31</v>
      </c>
      <c r="L6393" s="148">
        <v>14446150</v>
      </c>
      <c r="M6393" s="155"/>
      <c r="N6393" s="149"/>
      <c r="O6393" s="169"/>
      <c r="P6393" s="153" t="s">
        <v>4117</v>
      </c>
      <c r="Q6393" s="156" t="s">
        <v>3797</v>
      </c>
      <c r="R6393" s="142">
        <f t="shared" si="100"/>
        <v>0</v>
      </c>
    </row>
    <row r="6394" ht="22.5" s="109" customFormat="1">
      <c r="A6394" s="119">
        <f>MAX($A$19:A6393)+1</f>
        <v>6376</v>
      </c>
      <c r="B6394" s="155">
        <v>1</v>
      </c>
      <c r="C6394" s="144"/>
      <c r="D6394" s="144" t="s">
        <v>6471</v>
      </c>
      <c r="E6394" s="145">
        <v>45236</v>
      </c>
      <c r="F6394" s="146" t="s">
        <v>3941</v>
      </c>
      <c r="G6394" s="146"/>
      <c r="H6394" s="146" t="s">
        <v>4069</v>
      </c>
      <c r="I6394" s="151" t="s">
        <v>98</v>
      </c>
      <c r="J6394" s="147">
        <v>20000</v>
      </c>
      <c r="K6394" s="147">
        <v>1033.27</v>
      </c>
      <c r="L6394" s="148">
        <v>20665340</v>
      </c>
      <c r="M6394" s="155"/>
      <c r="N6394" s="149"/>
      <c r="O6394" s="169"/>
      <c r="P6394" s="153" t="s">
        <v>4117</v>
      </c>
      <c r="Q6394" s="156" t="s">
        <v>3797</v>
      </c>
      <c r="R6394" s="142">
        <f t="shared" si="100"/>
        <v>0</v>
      </c>
    </row>
    <row r="6395" ht="22.5" s="109" customFormat="1">
      <c r="A6395" s="119">
        <f>MAX($A$19:A6394)+1</f>
        <v>6377</v>
      </c>
      <c r="B6395" s="155">
        <v>1</v>
      </c>
      <c r="C6395" s="144"/>
      <c r="D6395" s="144" t="s">
        <v>6471</v>
      </c>
      <c r="E6395" s="145">
        <v>45236</v>
      </c>
      <c r="F6395" s="146" t="s">
        <v>3941</v>
      </c>
      <c r="G6395" s="146"/>
      <c r="H6395" s="146" t="s">
        <v>6443</v>
      </c>
      <c r="I6395" s="151" t="s">
        <v>534</v>
      </c>
      <c r="J6395" s="147">
        <v>4050</v>
      </c>
      <c r="K6395" s="147">
        <v>2223.24</v>
      </c>
      <c r="L6395" s="148">
        <v>9004114</v>
      </c>
      <c r="M6395" s="155"/>
      <c r="N6395" s="149"/>
      <c r="O6395" s="169"/>
      <c r="P6395" s="153" t="s">
        <v>4117</v>
      </c>
      <c r="Q6395" s="156" t="s">
        <v>3797</v>
      </c>
      <c r="R6395" s="142">
        <f t="shared" si="100"/>
        <v>0</v>
      </c>
    </row>
    <row r="6396" ht="22.5" s="109" customFormat="1">
      <c r="A6396" s="119">
        <f>MAX($A$19:A6395)+1</f>
        <v>6378</v>
      </c>
      <c r="B6396" s="155">
        <v>1</v>
      </c>
      <c r="C6396" s="144"/>
      <c r="D6396" s="144" t="s">
        <v>6471</v>
      </c>
      <c r="E6396" s="145">
        <v>45236</v>
      </c>
      <c r="F6396" s="146" t="s">
        <v>3941</v>
      </c>
      <c r="G6396" s="146"/>
      <c r="H6396" s="146" t="s">
        <v>4070</v>
      </c>
      <c r="I6396" s="151" t="s">
        <v>534</v>
      </c>
      <c r="J6396" s="147">
        <v>16000</v>
      </c>
      <c r="K6396" s="147">
        <v>2223.24</v>
      </c>
      <c r="L6396" s="148">
        <v>35571808</v>
      </c>
      <c r="M6396" s="155"/>
      <c r="N6396" s="149"/>
      <c r="O6396" s="169"/>
      <c r="P6396" s="153" t="s">
        <v>4117</v>
      </c>
      <c r="Q6396" s="156" t="s">
        <v>3797</v>
      </c>
      <c r="R6396" s="142">
        <f t="shared" si="100"/>
        <v>0</v>
      </c>
    </row>
    <row r="6397" ht="22.5" s="109" customFormat="1">
      <c r="A6397" s="119">
        <f>MAX($A$19:A6396)+1</f>
        <v>6379</v>
      </c>
      <c r="B6397" s="155">
        <v>1</v>
      </c>
      <c r="C6397" s="144"/>
      <c r="D6397" s="144" t="s">
        <v>6471</v>
      </c>
      <c r="E6397" s="145">
        <v>45236</v>
      </c>
      <c r="F6397" s="146" t="s">
        <v>3941</v>
      </c>
      <c r="G6397" s="146"/>
      <c r="H6397" s="146" t="s">
        <v>4069</v>
      </c>
      <c r="I6397" s="151" t="s">
        <v>98</v>
      </c>
      <c r="J6397" s="147">
        <v>10000</v>
      </c>
      <c r="K6397" s="147">
        <v>1033.27</v>
      </c>
      <c r="L6397" s="148">
        <v>10332670</v>
      </c>
      <c r="M6397" s="155"/>
      <c r="N6397" s="149"/>
      <c r="O6397" s="169"/>
      <c r="P6397" s="153" t="s">
        <v>4117</v>
      </c>
      <c r="Q6397" s="156" t="s">
        <v>3797</v>
      </c>
      <c r="R6397" s="142">
        <f t="shared" si="100"/>
        <v>0</v>
      </c>
    </row>
    <row r="6398" ht="22.5" s="109" customFormat="1">
      <c r="A6398" s="119">
        <f>MAX($A$19:A6397)+1</f>
        <v>6380</v>
      </c>
      <c r="B6398" s="155">
        <v>1</v>
      </c>
      <c r="C6398" s="144"/>
      <c r="D6398" s="144" t="s">
        <v>6471</v>
      </c>
      <c r="E6398" s="145">
        <v>45236</v>
      </c>
      <c r="F6398" s="146" t="s">
        <v>3941</v>
      </c>
      <c r="G6398" s="146"/>
      <c r="H6398" s="146" t="s">
        <v>3952</v>
      </c>
      <c r="I6398" s="151" t="s">
        <v>98</v>
      </c>
      <c r="J6398" s="147">
        <v>40000</v>
      </c>
      <c r="K6398" s="147">
        <v>722.31</v>
      </c>
      <c r="L6398" s="148">
        <v>28892300</v>
      </c>
      <c r="M6398" s="155"/>
      <c r="N6398" s="149"/>
      <c r="O6398" s="169"/>
      <c r="P6398" s="153" t="s">
        <v>4117</v>
      </c>
      <c r="Q6398" s="156" t="s">
        <v>3797</v>
      </c>
      <c r="R6398" s="142">
        <f t="shared" si="100"/>
        <v>0</v>
      </c>
    </row>
    <row r="6399" ht="22.5" s="109" customFormat="1">
      <c r="A6399" s="119">
        <f>MAX($A$19:A6398)+1</f>
        <v>6381</v>
      </c>
      <c r="B6399" s="155">
        <v>1</v>
      </c>
      <c r="C6399" s="144"/>
      <c r="D6399" s="144" t="s">
        <v>6471</v>
      </c>
      <c r="E6399" s="145">
        <v>45236</v>
      </c>
      <c r="F6399" s="146" t="s">
        <v>3941</v>
      </c>
      <c r="G6399" s="146"/>
      <c r="H6399" s="146" t="s">
        <v>6472</v>
      </c>
      <c r="I6399" s="151" t="s">
        <v>98</v>
      </c>
      <c r="J6399" s="147">
        <v>20000</v>
      </c>
      <c r="K6399" s="147">
        <v>1033.27</v>
      </c>
      <c r="L6399" s="148">
        <v>20665340</v>
      </c>
      <c r="M6399" s="155"/>
      <c r="N6399" s="149"/>
      <c r="O6399" s="169"/>
      <c r="P6399" s="153" t="s">
        <v>4117</v>
      </c>
      <c r="Q6399" s="156" t="s">
        <v>3797</v>
      </c>
      <c r="R6399" s="142">
        <f t="shared" si="100"/>
        <v>0</v>
      </c>
    </row>
    <row r="6400" ht="22.5" s="109" customFormat="1">
      <c r="A6400" s="119">
        <f>MAX($A$19:A6399)+1</f>
        <v>6382</v>
      </c>
      <c r="B6400" s="155">
        <v>1</v>
      </c>
      <c r="C6400" s="144"/>
      <c r="D6400" s="144" t="s">
        <v>6471</v>
      </c>
      <c r="E6400" s="145">
        <v>45236</v>
      </c>
      <c r="F6400" s="146" t="s">
        <v>3941</v>
      </c>
      <c r="G6400" s="146"/>
      <c r="H6400" s="146" t="s">
        <v>3952</v>
      </c>
      <c r="I6400" s="151" t="s">
        <v>98</v>
      </c>
      <c r="J6400" s="147">
        <v>20000</v>
      </c>
      <c r="K6400" s="147">
        <v>722.31</v>
      </c>
      <c r="L6400" s="148">
        <v>14446150</v>
      </c>
      <c r="M6400" s="155"/>
      <c r="N6400" s="149"/>
      <c r="O6400" s="169"/>
      <c r="P6400" s="153" t="s">
        <v>4117</v>
      </c>
      <c r="Q6400" s="156" t="s">
        <v>3797</v>
      </c>
      <c r="R6400" s="142">
        <f t="shared" si="100"/>
        <v>0</v>
      </c>
    </row>
    <row r="6401" ht="22.5" s="109" customFormat="1">
      <c r="A6401" s="119">
        <f>MAX($A$19:A6400)+1</f>
        <v>6383</v>
      </c>
      <c r="B6401" s="155">
        <v>1</v>
      </c>
      <c r="C6401" s="144"/>
      <c r="D6401" s="144" t="s">
        <v>6471</v>
      </c>
      <c r="E6401" s="145">
        <v>45236</v>
      </c>
      <c r="F6401" s="146" t="s">
        <v>3941</v>
      </c>
      <c r="G6401" s="146"/>
      <c r="H6401" s="146" t="s">
        <v>6472</v>
      </c>
      <c r="I6401" s="151" t="s">
        <v>98</v>
      </c>
      <c r="J6401" s="147">
        <v>10000</v>
      </c>
      <c r="K6401" s="147">
        <v>1033.27</v>
      </c>
      <c r="L6401" s="148">
        <v>10332670</v>
      </c>
      <c r="M6401" s="155"/>
      <c r="N6401" s="149"/>
      <c r="O6401" s="169"/>
      <c r="P6401" s="153" t="s">
        <v>4117</v>
      </c>
      <c r="Q6401" s="156" t="s">
        <v>3797</v>
      </c>
      <c r="R6401" s="142">
        <f t="shared" si="100"/>
        <v>0</v>
      </c>
    </row>
    <row r="6402" ht="22.5" s="109" customFormat="1">
      <c r="A6402" s="119">
        <f>MAX($A$19:A6401)+1</f>
        <v>6384</v>
      </c>
      <c r="B6402" s="155">
        <v>1</v>
      </c>
      <c r="C6402" s="144"/>
      <c r="D6402" s="144" t="s">
        <v>6471</v>
      </c>
      <c r="E6402" s="145">
        <v>45236</v>
      </c>
      <c r="F6402" s="146" t="s">
        <v>3941</v>
      </c>
      <c r="G6402" s="146"/>
      <c r="H6402" s="146" t="s">
        <v>3950</v>
      </c>
      <c r="I6402" s="151" t="s">
        <v>534</v>
      </c>
      <c r="J6402" s="147">
        <v>9000</v>
      </c>
      <c r="K6402" s="147">
        <v>2242.83</v>
      </c>
      <c r="L6402" s="148">
        <v>20185434</v>
      </c>
      <c r="M6402" s="155"/>
      <c r="N6402" s="149"/>
      <c r="O6402" s="169"/>
      <c r="P6402" s="153" t="s">
        <v>4117</v>
      </c>
      <c r="Q6402" s="156" t="s">
        <v>3797</v>
      </c>
      <c r="R6402" s="142">
        <f t="shared" si="100"/>
        <v>0</v>
      </c>
    </row>
    <row r="6403" ht="22.5" s="109" customFormat="1">
      <c r="A6403" s="119">
        <f>MAX($A$19:A6402)+1</f>
        <v>6385</v>
      </c>
      <c r="B6403" s="155">
        <v>1</v>
      </c>
      <c r="C6403" s="144"/>
      <c r="D6403" s="144" t="s">
        <v>6471</v>
      </c>
      <c r="E6403" s="145">
        <v>45236</v>
      </c>
      <c r="F6403" s="146" t="s">
        <v>3941</v>
      </c>
      <c r="G6403" s="146"/>
      <c r="H6403" s="146" t="s">
        <v>3951</v>
      </c>
      <c r="I6403" s="151" t="s">
        <v>534</v>
      </c>
      <c r="J6403" s="147">
        <v>10700</v>
      </c>
      <c r="K6403" s="147">
        <v>2223.24</v>
      </c>
      <c r="L6403" s="148">
        <v>23788647</v>
      </c>
      <c r="M6403" s="155"/>
      <c r="N6403" s="149"/>
      <c r="O6403" s="169"/>
      <c r="P6403" s="153" t="s">
        <v>4117</v>
      </c>
      <c r="Q6403" s="156" t="s">
        <v>3797</v>
      </c>
      <c r="R6403" s="142">
        <f t="shared" si="100"/>
        <v>0</v>
      </c>
    </row>
    <row r="6404" ht="22.5" s="109" customFormat="1">
      <c r="A6404" s="119">
        <f>MAX($A$19:A6403)+1</f>
        <v>6386</v>
      </c>
      <c r="B6404" s="155">
        <v>1</v>
      </c>
      <c r="C6404" s="144"/>
      <c r="D6404" s="144" t="s">
        <v>6471</v>
      </c>
      <c r="E6404" s="145">
        <v>45236</v>
      </c>
      <c r="F6404" s="146" t="s">
        <v>3941</v>
      </c>
      <c r="G6404" s="146"/>
      <c r="H6404" s="146" t="s">
        <v>3952</v>
      </c>
      <c r="I6404" s="151" t="s">
        <v>98</v>
      </c>
      <c r="J6404" s="147">
        <v>15000</v>
      </c>
      <c r="K6404" s="147">
        <v>722.31</v>
      </c>
      <c r="L6404" s="148">
        <v>10834612</v>
      </c>
      <c r="M6404" s="155"/>
      <c r="N6404" s="149"/>
      <c r="O6404" s="169"/>
      <c r="P6404" s="153" t="s">
        <v>4117</v>
      </c>
      <c r="Q6404" s="156" t="s">
        <v>3797</v>
      </c>
      <c r="R6404" s="142">
        <f t="shared" si="100"/>
        <v>0</v>
      </c>
    </row>
    <row r="6405" ht="22.5" s="109" customFormat="1">
      <c r="A6405" s="119">
        <f>MAX($A$19:A6404)+1</f>
        <v>6387</v>
      </c>
      <c r="B6405" s="155">
        <v>1</v>
      </c>
      <c r="C6405" s="144"/>
      <c r="D6405" s="144" t="s">
        <v>6471</v>
      </c>
      <c r="E6405" s="145">
        <v>45236</v>
      </c>
      <c r="F6405" s="146" t="s">
        <v>3941</v>
      </c>
      <c r="G6405" s="146"/>
      <c r="H6405" s="146" t="s">
        <v>4073</v>
      </c>
      <c r="I6405" s="151" t="s">
        <v>98</v>
      </c>
      <c r="J6405" s="147">
        <v>20000</v>
      </c>
      <c r="K6405" s="147">
        <v>580.29</v>
      </c>
      <c r="L6405" s="148">
        <v>11605890</v>
      </c>
      <c r="M6405" s="155"/>
      <c r="N6405" s="149"/>
      <c r="O6405" s="169"/>
      <c r="P6405" s="153" t="s">
        <v>4117</v>
      </c>
      <c r="Q6405" s="156" t="s">
        <v>3797</v>
      </c>
      <c r="R6405" s="142">
        <f t="shared" si="100"/>
        <v>0</v>
      </c>
    </row>
    <row r="6406" ht="22.5" s="109" customFormat="1">
      <c r="A6406" s="119">
        <f>MAX($A$19:A6405)+1</f>
        <v>6388</v>
      </c>
      <c r="B6406" s="155">
        <v>1</v>
      </c>
      <c r="C6406" s="144"/>
      <c r="D6406" s="144" t="s">
        <v>6471</v>
      </c>
      <c r="E6406" s="145">
        <v>45236</v>
      </c>
      <c r="F6406" s="146" t="s">
        <v>3941</v>
      </c>
      <c r="G6406" s="146"/>
      <c r="H6406" s="146" t="s">
        <v>3951</v>
      </c>
      <c r="I6406" s="151" t="s">
        <v>534</v>
      </c>
      <c r="J6406" s="147">
        <v>32780</v>
      </c>
      <c r="K6406" s="147">
        <v>2223.24</v>
      </c>
      <c r="L6406" s="148">
        <v>72877644</v>
      </c>
      <c r="M6406" s="155"/>
      <c r="N6406" s="149"/>
      <c r="O6406" s="169"/>
      <c r="P6406" s="153" t="s">
        <v>4117</v>
      </c>
      <c r="Q6406" s="156" t="s">
        <v>3797</v>
      </c>
      <c r="R6406" s="142">
        <f t="shared" si="100"/>
        <v>0</v>
      </c>
    </row>
    <row r="6407" ht="22.5" s="109" customFormat="1">
      <c r="A6407" s="119">
        <f>MAX($A$19:A6406)+1</f>
        <v>6389</v>
      </c>
      <c r="B6407" s="155">
        <v>1</v>
      </c>
      <c r="C6407" s="144"/>
      <c r="D6407" s="144" t="s">
        <v>6471</v>
      </c>
      <c r="E6407" s="145">
        <v>45236</v>
      </c>
      <c r="F6407" s="146" t="s">
        <v>3941</v>
      </c>
      <c r="G6407" s="146"/>
      <c r="H6407" s="146" t="s">
        <v>3952</v>
      </c>
      <c r="I6407" s="151" t="s">
        <v>98</v>
      </c>
      <c r="J6407" s="147">
        <v>30000</v>
      </c>
      <c r="K6407" s="147">
        <v>722.31</v>
      </c>
      <c r="L6407" s="148">
        <v>21669225</v>
      </c>
      <c r="M6407" s="155"/>
      <c r="N6407" s="149"/>
      <c r="O6407" s="169"/>
      <c r="P6407" s="153" t="s">
        <v>4117</v>
      </c>
      <c r="Q6407" s="156" t="s">
        <v>3797</v>
      </c>
      <c r="R6407" s="142">
        <f t="shared" si="100"/>
        <v>0</v>
      </c>
    </row>
    <row r="6408" ht="22.5" s="109" customFormat="1">
      <c r="A6408" s="119">
        <f>MAX($A$19:A6407)+1</f>
        <v>6390</v>
      </c>
      <c r="B6408" s="155">
        <v>1</v>
      </c>
      <c r="C6408" s="144"/>
      <c r="D6408" s="144" t="s">
        <v>6471</v>
      </c>
      <c r="E6408" s="145">
        <v>45236</v>
      </c>
      <c r="F6408" s="146" t="s">
        <v>3941</v>
      </c>
      <c r="G6408" s="146"/>
      <c r="H6408" s="146" t="s">
        <v>3951</v>
      </c>
      <c r="I6408" s="151" t="s">
        <v>534</v>
      </c>
      <c r="J6408" s="147">
        <v>21850</v>
      </c>
      <c r="K6408" s="147">
        <v>2223.24</v>
      </c>
      <c r="L6408" s="148">
        <v>48577750</v>
      </c>
      <c r="M6408" s="155"/>
      <c r="N6408" s="149"/>
      <c r="O6408" s="169"/>
      <c r="P6408" s="153" t="s">
        <v>4117</v>
      </c>
      <c r="Q6408" s="156" t="s">
        <v>3797</v>
      </c>
      <c r="R6408" s="142">
        <f t="shared" si="100"/>
        <v>0</v>
      </c>
    </row>
    <row r="6409" ht="22.5" s="109" customFormat="1">
      <c r="A6409" s="119">
        <f>MAX($A$19:A6408)+1</f>
        <v>6391</v>
      </c>
      <c r="B6409" s="155">
        <v>1</v>
      </c>
      <c r="C6409" s="144"/>
      <c r="D6409" s="144" t="s">
        <v>6471</v>
      </c>
      <c r="E6409" s="145">
        <v>45236</v>
      </c>
      <c r="F6409" s="146" t="s">
        <v>3941</v>
      </c>
      <c r="G6409" s="146"/>
      <c r="H6409" s="146" t="s">
        <v>3952</v>
      </c>
      <c r="I6409" s="151" t="s">
        <v>98</v>
      </c>
      <c r="J6409" s="147">
        <v>20000</v>
      </c>
      <c r="K6409" s="147">
        <v>722.31</v>
      </c>
      <c r="L6409" s="148">
        <v>14446150</v>
      </c>
      <c r="M6409" s="155"/>
      <c r="N6409" s="149"/>
      <c r="O6409" s="169"/>
      <c r="P6409" s="153" t="s">
        <v>4117</v>
      </c>
      <c r="Q6409" s="156" t="s">
        <v>3797</v>
      </c>
      <c r="R6409" s="142">
        <f t="shared" si="100"/>
        <v>0</v>
      </c>
    </row>
    <row r="6410" ht="22.5" s="109" customFormat="1">
      <c r="A6410" s="119">
        <f>MAX($A$19:A6409)+1</f>
        <v>6392</v>
      </c>
      <c r="B6410" s="155">
        <v>1</v>
      </c>
      <c r="C6410" s="144"/>
      <c r="D6410" s="144" t="s">
        <v>6471</v>
      </c>
      <c r="E6410" s="145">
        <v>45236</v>
      </c>
      <c r="F6410" s="146" t="s">
        <v>3941</v>
      </c>
      <c r="G6410" s="146"/>
      <c r="H6410" s="146" t="s">
        <v>3950</v>
      </c>
      <c r="I6410" s="151" t="s">
        <v>534</v>
      </c>
      <c r="J6410" s="147">
        <v>19200</v>
      </c>
      <c r="K6410" s="147">
        <v>2242.83</v>
      </c>
      <c r="L6410" s="148">
        <v>43062259</v>
      </c>
      <c r="M6410" s="155"/>
      <c r="N6410" s="149"/>
      <c r="O6410" s="169"/>
      <c r="P6410" s="153" t="s">
        <v>4117</v>
      </c>
      <c r="Q6410" s="156" t="s">
        <v>3797</v>
      </c>
      <c r="R6410" s="142">
        <f t="shared" si="100"/>
        <v>0</v>
      </c>
    </row>
    <row r="6411" ht="22.5" s="109" customFormat="1">
      <c r="A6411" s="119">
        <f>MAX($A$19:A6410)+1</f>
        <v>6393</v>
      </c>
      <c r="B6411" s="155">
        <v>1</v>
      </c>
      <c r="C6411" s="144"/>
      <c r="D6411" s="144" t="s">
        <v>6471</v>
      </c>
      <c r="E6411" s="145">
        <v>45236</v>
      </c>
      <c r="F6411" s="146" t="s">
        <v>3941</v>
      </c>
      <c r="G6411" s="146"/>
      <c r="H6411" s="146" t="s">
        <v>3951</v>
      </c>
      <c r="I6411" s="151" t="s">
        <v>534</v>
      </c>
      <c r="J6411" s="147">
        <v>29800</v>
      </c>
      <c r="K6411" s="147">
        <v>2223.24</v>
      </c>
      <c r="L6411" s="148">
        <v>66252492</v>
      </c>
      <c r="M6411" s="155"/>
      <c r="N6411" s="149"/>
      <c r="O6411" s="169"/>
      <c r="P6411" s="153" t="s">
        <v>4117</v>
      </c>
      <c r="Q6411" s="156" t="s">
        <v>3797</v>
      </c>
      <c r="R6411" s="142">
        <f t="shared" si="100"/>
        <v>0</v>
      </c>
    </row>
    <row r="6412" ht="22.5" s="109" customFormat="1">
      <c r="A6412" s="119">
        <f>MAX($A$19:A6411)+1</f>
        <v>6394</v>
      </c>
      <c r="B6412" s="155">
        <v>1</v>
      </c>
      <c r="C6412" s="144"/>
      <c r="D6412" s="144" t="s">
        <v>6471</v>
      </c>
      <c r="E6412" s="145">
        <v>45236</v>
      </c>
      <c r="F6412" s="146" t="s">
        <v>3941</v>
      </c>
      <c r="G6412" s="146"/>
      <c r="H6412" s="146" t="s">
        <v>3952</v>
      </c>
      <c r="I6412" s="151" t="s">
        <v>98</v>
      </c>
      <c r="J6412" s="147">
        <v>30000</v>
      </c>
      <c r="K6412" s="147">
        <v>722.31</v>
      </c>
      <c r="L6412" s="148">
        <v>21669225</v>
      </c>
      <c r="M6412" s="155"/>
      <c r="N6412" s="149"/>
      <c r="O6412" s="169"/>
      <c r="P6412" s="153" t="s">
        <v>4117</v>
      </c>
      <c r="Q6412" s="156" t="s">
        <v>3797</v>
      </c>
      <c r="R6412" s="142">
        <f t="shared" si="100"/>
        <v>0</v>
      </c>
    </row>
    <row r="6413" ht="22.5" s="109" customFormat="1">
      <c r="A6413" s="119">
        <f>MAX($A$19:A6412)+1</f>
        <v>6395</v>
      </c>
      <c r="B6413" s="155">
        <v>1</v>
      </c>
      <c r="C6413" s="144"/>
      <c r="D6413" s="144" t="s">
        <v>6471</v>
      </c>
      <c r="E6413" s="145">
        <v>45236</v>
      </c>
      <c r="F6413" s="146" t="s">
        <v>3941</v>
      </c>
      <c r="G6413" s="146"/>
      <c r="H6413" s="146" t="s">
        <v>3951</v>
      </c>
      <c r="I6413" s="151" t="s">
        <v>534</v>
      </c>
      <c r="J6413" s="147">
        <v>20480</v>
      </c>
      <c r="K6413" s="147">
        <v>2223.23</v>
      </c>
      <c r="L6413" s="148">
        <v>45531816</v>
      </c>
      <c r="M6413" s="155"/>
      <c r="N6413" s="149"/>
      <c r="O6413" s="169"/>
      <c r="P6413" s="153" t="s">
        <v>4117</v>
      </c>
      <c r="Q6413" s="156" t="s">
        <v>3797</v>
      </c>
      <c r="R6413" s="142">
        <f t="shared" si="100"/>
        <v>0</v>
      </c>
    </row>
    <row r="6414" ht="22.5" s="109" customFormat="1">
      <c r="A6414" s="119">
        <f>MAX($A$19:A6413)+1</f>
        <v>6396</v>
      </c>
      <c r="B6414" s="155">
        <v>1</v>
      </c>
      <c r="C6414" s="144"/>
      <c r="D6414" s="144" t="s">
        <v>6471</v>
      </c>
      <c r="E6414" s="145">
        <v>45236</v>
      </c>
      <c r="F6414" s="146" t="s">
        <v>3941</v>
      </c>
      <c r="G6414" s="146"/>
      <c r="H6414" s="146" t="s">
        <v>3952</v>
      </c>
      <c r="I6414" s="151" t="s">
        <v>98</v>
      </c>
      <c r="J6414" s="147">
        <v>14000</v>
      </c>
      <c r="K6414" s="147">
        <v>722.31</v>
      </c>
      <c r="L6414" s="148">
        <v>10112305</v>
      </c>
      <c r="M6414" s="155"/>
      <c r="N6414" s="149"/>
      <c r="O6414" s="169"/>
      <c r="P6414" s="153" t="s">
        <v>4117</v>
      </c>
      <c r="Q6414" s="156" t="s">
        <v>3797</v>
      </c>
      <c r="R6414" s="142">
        <f t="shared" si="100"/>
        <v>0</v>
      </c>
    </row>
    <row r="6415" ht="22.5" s="109" customFormat="1">
      <c r="A6415" s="119">
        <f>MAX($A$19:A6414)+1</f>
        <v>6397</v>
      </c>
      <c r="B6415" s="155">
        <v>1</v>
      </c>
      <c r="C6415" s="144"/>
      <c r="D6415" s="144" t="s">
        <v>6471</v>
      </c>
      <c r="E6415" s="145">
        <v>45236</v>
      </c>
      <c r="F6415" s="146" t="s">
        <v>3941</v>
      </c>
      <c r="G6415" s="146"/>
      <c r="H6415" s="146" t="s">
        <v>3951</v>
      </c>
      <c r="I6415" s="151" t="s">
        <v>534</v>
      </c>
      <c r="J6415" s="147">
        <v>14630</v>
      </c>
      <c r="K6415" s="147">
        <v>2223.23</v>
      </c>
      <c r="L6415" s="148">
        <v>32525874</v>
      </c>
      <c r="M6415" s="155"/>
      <c r="N6415" s="149"/>
      <c r="O6415" s="169"/>
      <c r="P6415" s="153" t="s">
        <v>4117</v>
      </c>
      <c r="Q6415" s="156" t="s">
        <v>3797</v>
      </c>
      <c r="R6415" s="142">
        <f t="shared" si="100"/>
        <v>0</v>
      </c>
    </row>
    <row r="6416" ht="22.5" s="109" customFormat="1">
      <c r="A6416" s="119">
        <f>MAX($A$19:A6415)+1</f>
        <v>6398</v>
      </c>
      <c r="B6416" s="155">
        <v>1</v>
      </c>
      <c r="C6416" s="144"/>
      <c r="D6416" s="144" t="s">
        <v>6471</v>
      </c>
      <c r="E6416" s="145">
        <v>45236</v>
      </c>
      <c r="F6416" s="146" t="s">
        <v>3941</v>
      </c>
      <c r="G6416" s="146"/>
      <c r="H6416" s="146" t="s">
        <v>3952</v>
      </c>
      <c r="I6416" s="151" t="s">
        <v>98</v>
      </c>
      <c r="J6416" s="147">
        <v>10000</v>
      </c>
      <c r="K6416" s="147">
        <v>722.31</v>
      </c>
      <c r="L6416" s="148">
        <v>7223075</v>
      </c>
      <c r="M6416" s="155"/>
      <c r="N6416" s="149"/>
      <c r="O6416" s="169"/>
      <c r="P6416" s="153" t="s">
        <v>4117</v>
      </c>
      <c r="Q6416" s="156" t="s">
        <v>3797</v>
      </c>
      <c r="R6416" s="142">
        <f t="shared" si="100"/>
        <v>0</v>
      </c>
    </row>
    <row r="6417" ht="22.5" s="109" customFormat="1">
      <c r="A6417" s="119">
        <f>MAX($A$19:A6416)+1</f>
        <v>6399</v>
      </c>
      <c r="B6417" s="155">
        <v>1</v>
      </c>
      <c r="C6417" s="144"/>
      <c r="D6417" s="144" t="s">
        <v>6471</v>
      </c>
      <c r="E6417" s="145">
        <v>45236</v>
      </c>
      <c r="F6417" s="146" t="s">
        <v>3941</v>
      </c>
      <c r="G6417" s="146"/>
      <c r="H6417" s="146" t="s">
        <v>4071</v>
      </c>
      <c r="I6417" s="151" t="s">
        <v>534</v>
      </c>
      <c r="J6417" s="147">
        <v>32740</v>
      </c>
      <c r="K6417" s="147">
        <v>2223.24</v>
      </c>
      <c r="L6417" s="148">
        <v>72788763</v>
      </c>
      <c r="M6417" s="155"/>
      <c r="N6417" s="149"/>
      <c r="O6417" s="169"/>
      <c r="P6417" s="153" t="s">
        <v>4117</v>
      </c>
      <c r="Q6417" s="156" t="s">
        <v>3797</v>
      </c>
      <c r="R6417" s="142">
        <f t="shared" si="100"/>
        <v>0</v>
      </c>
    </row>
    <row r="6418" ht="22.5" s="109" customFormat="1">
      <c r="A6418" s="119">
        <f>MAX($A$19:A6417)+1</f>
        <v>6400</v>
      </c>
      <c r="B6418" s="155">
        <v>1</v>
      </c>
      <c r="C6418" s="144"/>
      <c r="D6418" s="144" t="s">
        <v>6471</v>
      </c>
      <c r="E6418" s="145">
        <v>45236</v>
      </c>
      <c r="F6418" s="146" t="s">
        <v>3941</v>
      </c>
      <c r="G6418" s="146"/>
      <c r="H6418" s="146" t="s">
        <v>4072</v>
      </c>
      <c r="I6418" s="151" t="s">
        <v>534</v>
      </c>
      <c r="J6418" s="147">
        <v>16480</v>
      </c>
      <c r="K6418" s="147">
        <v>2223.23</v>
      </c>
      <c r="L6418" s="148">
        <v>36638864</v>
      </c>
      <c r="M6418" s="155"/>
      <c r="N6418" s="149"/>
      <c r="O6418" s="169"/>
      <c r="P6418" s="153" t="s">
        <v>4117</v>
      </c>
      <c r="Q6418" s="156" t="s">
        <v>3797</v>
      </c>
      <c r="R6418" s="142">
        <f t="shared" si="100"/>
        <v>0</v>
      </c>
    </row>
    <row r="6419" ht="22.5" s="109" customFormat="1">
      <c r="A6419" s="119">
        <f>MAX($A$19:A6418)+1</f>
        <v>6401</v>
      </c>
      <c r="B6419" s="155">
        <v>1</v>
      </c>
      <c r="C6419" s="144"/>
      <c r="D6419" s="144" t="s">
        <v>6471</v>
      </c>
      <c r="E6419" s="145">
        <v>45236</v>
      </c>
      <c r="F6419" s="146" t="s">
        <v>3941</v>
      </c>
      <c r="G6419" s="146"/>
      <c r="H6419" s="146" t="s">
        <v>3952</v>
      </c>
      <c r="I6419" s="151" t="s">
        <v>98</v>
      </c>
      <c r="J6419" s="147">
        <v>20000</v>
      </c>
      <c r="K6419" s="147">
        <v>722.31</v>
      </c>
      <c r="L6419" s="148">
        <v>14446150</v>
      </c>
      <c r="M6419" s="155"/>
      <c r="N6419" s="149"/>
      <c r="O6419" s="169"/>
      <c r="P6419" s="153" t="s">
        <v>4117</v>
      </c>
      <c r="Q6419" s="156" t="s">
        <v>3797</v>
      </c>
      <c r="R6419" s="142">
        <f t="shared" si="100"/>
        <v>0</v>
      </c>
    </row>
    <row r="6420" ht="22.5" s="109" customFormat="1">
      <c r="A6420" s="119">
        <f>MAX($A$19:A6419)+1</f>
        <v>6402</v>
      </c>
      <c r="B6420" s="155">
        <v>1</v>
      </c>
      <c r="C6420" s="144"/>
      <c r="D6420" s="144" t="s">
        <v>6471</v>
      </c>
      <c r="E6420" s="145">
        <v>45236</v>
      </c>
      <c r="F6420" s="146" t="s">
        <v>3941</v>
      </c>
      <c r="G6420" s="146"/>
      <c r="H6420" s="146" t="s">
        <v>4073</v>
      </c>
      <c r="I6420" s="151" t="s">
        <v>98</v>
      </c>
      <c r="J6420" s="147">
        <v>20000</v>
      </c>
      <c r="K6420" s="147">
        <v>580.29</v>
      </c>
      <c r="L6420" s="148">
        <v>11605890</v>
      </c>
      <c r="M6420" s="155"/>
      <c r="N6420" s="149"/>
      <c r="O6420" s="169"/>
      <c r="P6420" s="153" t="s">
        <v>4117</v>
      </c>
      <c r="Q6420" s="156" t="s">
        <v>3797</v>
      </c>
      <c r="R6420" s="142">
        <f t="shared" si="100"/>
        <v>0</v>
      </c>
    </row>
    <row r="6421" ht="22.5" s="109" customFormat="1">
      <c r="A6421" s="119">
        <f>MAX($A$19:A6420)+1</f>
        <v>6403</v>
      </c>
      <c r="B6421" s="155">
        <v>1</v>
      </c>
      <c r="C6421" s="144"/>
      <c r="D6421" s="144" t="s">
        <v>6471</v>
      </c>
      <c r="E6421" s="145">
        <v>45236</v>
      </c>
      <c r="F6421" s="146" t="s">
        <v>3941</v>
      </c>
      <c r="G6421" s="146"/>
      <c r="H6421" s="146" t="s">
        <v>3951</v>
      </c>
      <c r="I6421" s="151" t="s">
        <v>534</v>
      </c>
      <c r="J6421" s="147">
        <v>6340</v>
      </c>
      <c r="K6421" s="147">
        <v>2223.23</v>
      </c>
      <c r="L6421" s="148">
        <v>14095280</v>
      </c>
      <c r="M6421" s="155"/>
      <c r="N6421" s="149"/>
      <c r="O6421" s="169"/>
      <c r="P6421" s="153" t="s">
        <v>4117</v>
      </c>
      <c r="Q6421" s="156" t="s">
        <v>3797</v>
      </c>
      <c r="R6421" s="142">
        <f t="shared" si="100"/>
        <v>0</v>
      </c>
    </row>
    <row r="6422" ht="22.5" s="109" customFormat="1">
      <c r="A6422" s="119">
        <f>MAX($A$19:A6421)+1</f>
        <v>6404</v>
      </c>
      <c r="B6422" s="155">
        <v>1</v>
      </c>
      <c r="C6422" s="144"/>
      <c r="D6422" s="144" t="s">
        <v>6471</v>
      </c>
      <c r="E6422" s="145">
        <v>45236</v>
      </c>
      <c r="F6422" s="146" t="s">
        <v>3941</v>
      </c>
      <c r="G6422" s="146"/>
      <c r="H6422" s="146" t="s">
        <v>3952</v>
      </c>
      <c r="I6422" s="151" t="s">
        <v>98</v>
      </c>
      <c r="J6422" s="147">
        <v>6000</v>
      </c>
      <c r="K6422" s="147">
        <v>722.31</v>
      </c>
      <c r="L6422" s="148">
        <v>4333845</v>
      </c>
      <c r="M6422" s="155"/>
      <c r="N6422" s="149"/>
      <c r="O6422" s="169"/>
      <c r="P6422" s="153" t="s">
        <v>4117</v>
      </c>
      <c r="Q6422" s="156" t="s">
        <v>3797</v>
      </c>
      <c r="R6422" s="142">
        <f t="shared" si="100"/>
        <v>0</v>
      </c>
    </row>
    <row r="6423" ht="22.5" s="109" customFormat="1">
      <c r="A6423" s="119">
        <f>MAX($A$19:A6422)+1</f>
        <v>6405</v>
      </c>
      <c r="B6423" s="155">
        <v>1</v>
      </c>
      <c r="C6423" s="144"/>
      <c r="D6423" s="144" t="s">
        <v>6471</v>
      </c>
      <c r="E6423" s="145">
        <v>45236</v>
      </c>
      <c r="F6423" s="146" t="s">
        <v>3941</v>
      </c>
      <c r="G6423" s="146"/>
      <c r="H6423" s="146" t="s">
        <v>3951</v>
      </c>
      <c r="I6423" s="151" t="s">
        <v>534</v>
      </c>
      <c r="J6423" s="147">
        <v>9510</v>
      </c>
      <c r="K6423" s="147">
        <v>2223.24</v>
      </c>
      <c r="L6423" s="148">
        <v>21143042</v>
      </c>
      <c r="M6423" s="155"/>
      <c r="N6423" s="149"/>
      <c r="O6423" s="169"/>
      <c r="P6423" s="153" t="s">
        <v>4117</v>
      </c>
      <c r="Q6423" s="156" t="s">
        <v>3797</v>
      </c>
      <c r="R6423" s="142">
        <f t="shared" si="100"/>
        <v>0</v>
      </c>
    </row>
    <row r="6424" ht="22.5" s="109" customFormat="1">
      <c r="A6424" s="119">
        <f>MAX($A$19:A6423)+1</f>
        <v>6406</v>
      </c>
      <c r="B6424" s="155">
        <v>1</v>
      </c>
      <c r="C6424" s="144"/>
      <c r="D6424" s="144" t="s">
        <v>6471</v>
      </c>
      <c r="E6424" s="145">
        <v>45236</v>
      </c>
      <c r="F6424" s="146" t="s">
        <v>3941</v>
      </c>
      <c r="G6424" s="146"/>
      <c r="H6424" s="146" t="s">
        <v>3952</v>
      </c>
      <c r="I6424" s="151" t="s">
        <v>98</v>
      </c>
      <c r="J6424" s="147">
        <v>9000</v>
      </c>
      <c r="K6424" s="147">
        <v>722.31</v>
      </c>
      <c r="L6424" s="148">
        <v>6500768</v>
      </c>
      <c r="M6424" s="155"/>
      <c r="N6424" s="149"/>
      <c r="O6424" s="169"/>
      <c r="P6424" s="153" t="s">
        <v>4117</v>
      </c>
      <c r="Q6424" s="156" t="s">
        <v>3797</v>
      </c>
      <c r="R6424" s="142">
        <f t="shared" si="100"/>
        <v>0</v>
      </c>
    </row>
    <row r="6425" ht="22.5" s="109" customFormat="1">
      <c r="A6425" s="119">
        <f>MAX($A$19:A6424)+1</f>
        <v>6407</v>
      </c>
      <c r="B6425" s="155">
        <v>1</v>
      </c>
      <c r="C6425" s="144"/>
      <c r="D6425" s="144" t="s">
        <v>6471</v>
      </c>
      <c r="E6425" s="145">
        <v>45236</v>
      </c>
      <c r="F6425" s="146" t="s">
        <v>3941</v>
      </c>
      <c r="G6425" s="146"/>
      <c r="H6425" s="146" t="s">
        <v>4074</v>
      </c>
      <c r="I6425" s="151" t="s">
        <v>534</v>
      </c>
      <c r="J6425" s="147">
        <v>16850</v>
      </c>
      <c r="K6425" s="147">
        <v>2223.24</v>
      </c>
      <c r="L6425" s="148">
        <v>37461560</v>
      </c>
      <c r="M6425" s="155"/>
      <c r="N6425" s="149"/>
      <c r="O6425" s="169"/>
      <c r="P6425" s="153" t="s">
        <v>4117</v>
      </c>
      <c r="Q6425" s="156" t="s">
        <v>3797</v>
      </c>
      <c r="R6425" s="142">
        <f t="shared" si="100"/>
        <v>0</v>
      </c>
    </row>
    <row r="6426" ht="22.5" s="109" customFormat="1">
      <c r="A6426" s="119">
        <f>MAX($A$19:A6425)+1</f>
        <v>6408</v>
      </c>
      <c r="B6426" s="155">
        <v>1</v>
      </c>
      <c r="C6426" s="144"/>
      <c r="D6426" s="144" t="s">
        <v>6471</v>
      </c>
      <c r="E6426" s="145">
        <v>45236</v>
      </c>
      <c r="F6426" s="146" t="s">
        <v>3941</v>
      </c>
      <c r="G6426" s="146"/>
      <c r="H6426" s="146" t="s">
        <v>3952</v>
      </c>
      <c r="I6426" s="151" t="s">
        <v>98</v>
      </c>
      <c r="J6426" s="147">
        <v>10000</v>
      </c>
      <c r="K6426" s="147">
        <v>722.31</v>
      </c>
      <c r="L6426" s="148">
        <v>7223075</v>
      </c>
      <c r="M6426" s="155"/>
      <c r="N6426" s="149"/>
      <c r="O6426" s="169"/>
      <c r="P6426" s="153" t="s">
        <v>4117</v>
      </c>
      <c r="Q6426" s="156" t="s">
        <v>3797</v>
      </c>
      <c r="R6426" s="142">
        <f t="shared" si="100"/>
        <v>0</v>
      </c>
    </row>
    <row r="6427" ht="22.5" s="109" customFormat="1">
      <c r="A6427" s="119">
        <f>MAX($A$19:A6426)+1</f>
        <v>6409</v>
      </c>
      <c r="B6427" s="155">
        <v>1</v>
      </c>
      <c r="C6427" s="144"/>
      <c r="D6427" s="144" t="s">
        <v>6471</v>
      </c>
      <c r="E6427" s="145">
        <v>45236</v>
      </c>
      <c r="F6427" s="146" t="s">
        <v>3941</v>
      </c>
      <c r="G6427" s="146"/>
      <c r="H6427" s="146" t="s">
        <v>4073</v>
      </c>
      <c r="I6427" s="151" t="s">
        <v>98</v>
      </c>
      <c r="J6427" s="147">
        <v>5000</v>
      </c>
      <c r="K6427" s="147">
        <v>580.29</v>
      </c>
      <c r="L6427" s="148">
        <v>2901472</v>
      </c>
      <c r="M6427" s="155"/>
      <c r="N6427" s="149"/>
      <c r="O6427" s="169"/>
      <c r="P6427" s="153" t="s">
        <v>4117</v>
      </c>
      <c r="Q6427" s="156" t="s">
        <v>3797</v>
      </c>
      <c r="R6427" s="142">
        <f t="shared" si="100"/>
        <v>0</v>
      </c>
    </row>
    <row r="6428" ht="22.5" s="109" customFormat="1">
      <c r="A6428" s="119">
        <f>MAX($A$19:A6427)+1</f>
        <v>6410</v>
      </c>
      <c r="B6428" s="155">
        <v>1</v>
      </c>
      <c r="C6428" s="144"/>
      <c r="D6428" s="144" t="s">
        <v>6471</v>
      </c>
      <c r="E6428" s="145">
        <v>45236</v>
      </c>
      <c r="F6428" s="146" t="s">
        <v>3941</v>
      </c>
      <c r="G6428" s="146"/>
      <c r="H6428" s="146" t="s">
        <v>3950</v>
      </c>
      <c r="I6428" s="151" t="s">
        <v>534</v>
      </c>
      <c r="J6428" s="147">
        <v>21710</v>
      </c>
      <c r="K6428" s="147">
        <v>2242.83</v>
      </c>
      <c r="L6428" s="148">
        <v>48691850</v>
      </c>
      <c r="M6428" s="155"/>
      <c r="N6428" s="149"/>
      <c r="O6428" s="169"/>
      <c r="P6428" s="153" t="s">
        <v>4117</v>
      </c>
      <c r="Q6428" s="156" t="s">
        <v>3797</v>
      </c>
      <c r="R6428" s="142">
        <f t="shared" si="100"/>
        <v>0</v>
      </c>
    </row>
    <row r="6429" ht="22.5" s="109" customFormat="1">
      <c r="A6429" s="119">
        <f>MAX($A$19:A6428)+1</f>
        <v>6411</v>
      </c>
      <c r="B6429" s="155">
        <v>1</v>
      </c>
      <c r="C6429" s="144"/>
      <c r="D6429" s="144" t="s">
        <v>6471</v>
      </c>
      <c r="E6429" s="145">
        <v>45236</v>
      </c>
      <c r="F6429" s="146" t="s">
        <v>3941</v>
      </c>
      <c r="G6429" s="146"/>
      <c r="H6429" s="146" t="s">
        <v>4073</v>
      </c>
      <c r="I6429" s="151" t="s">
        <v>98</v>
      </c>
      <c r="J6429" s="147">
        <v>26000</v>
      </c>
      <c r="K6429" s="147">
        <v>580.29</v>
      </c>
      <c r="L6429" s="148">
        <v>15087657</v>
      </c>
      <c r="M6429" s="155"/>
      <c r="N6429" s="149"/>
      <c r="O6429" s="169"/>
      <c r="P6429" s="153" t="s">
        <v>4117</v>
      </c>
      <c r="Q6429" s="156" t="s">
        <v>3797</v>
      </c>
      <c r="R6429" s="142">
        <f t="shared" si="100"/>
        <v>0</v>
      </c>
    </row>
    <row r="6430" ht="22.5" s="109" customFormat="1">
      <c r="A6430" s="119">
        <f>MAX($A$19:A6429)+1</f>
        <v>6412</v>
      </c>
      <c r="B6430" s="155">
        <v>1</v>
      </c>
      <c r="C6430" s="144"/>
      <c r="D6430" s="144" t="s">
        <v>6471</v>
      </c>
      <c r="E6430" s="145">
        <v>45236</v>
      </c>
      <c r="F6430" s="146" t="s">
        <v>3941</v>
      </c>
      <c r="G6430" s="146"/>
      <c r="H6430" s="146" t="s">
        <v>6473</v>
      </c>
      <c r="I6430" s="151" t="s">
        <v>98</v>
      </c>
      <c r="J6430" s="147">
        <v>3000</v>
      </c>
      <c r="K6430" s="147">
        <v>800.66</v>
      </c>
      <c r="L6430" s="148">
        <v>2401978</v>
      </c>
      <c r="M6430" s="155"/>
      <c r="N6430" s="149"/>
      <c r="O6430" s="169"/>
      <c r="P6430" s="153" t="s">
        <v>4117</v>
      </c>
      <c r="Q6430" s="156" t="s">
        <v>3797</v>
      </c>
      <c r="R6430" s="142">
        <f t="shared" si="100"/>
        <v>0</v>
      </c>
    </row>
    <row r="6431" ht="22.5" s="109" customFormat="1">
      <c r="A6431" s="119">
        <f>MAX($A$19:A6430)+1</f>
        <v>6413</v>
      </c>
      <c r="B6431" s="155">
        <v>1</v>
      </c>
      <c r="C6431" s="144"/>
      <c r="D6431" s="144" t="s">
        <v>6471</v>
      </c>
      <c r="E6431" s="145">
        <v>45236</v>
      </c>
      <c r="F6431" s="146" t="s">
        <v>3941</v>
      </c>
      <c r="G6431" s="146"/>
      <c r="H6431" s="146" t="s">
        <v>3952</v>
      </c>
      <c r="I6431" s="151" t="s">
        <v>98</v>
      </c>
      <c r="J6431" s="147">
        <v>10500</v>
      </c>
      <c r="K6431" s="147">
        <v>722.31</v>
      </c>
      <c r="L6431" s="148">
        <v>7584229</v>
      </c>
      <c r="M6431" s="155"/>
      <c r="N6431" s="149"/>
      <c r="O6431" s="169"/>
      <c r="P6431" s="153" t="s">
        <v>4117</v>
      </c>
      <c r="Q6431" s="156" t="s">
        <v>3797</v>
      </c>
      <c r="R6431" s="142">
        <f t="shared" si="100"/>
        <v>0</v>
      </c>
    </row>
    <row r="6432" ht="22.5" s="109" customFormat="1">
      <c r="A6432" s="119">
        <f>MAX($A$19:A6431)+1</f>
        <v>6414</v>
      </c>
      <c r="B6432" s="155">
        <v>1</v>
      </c>
      <c r="C6432" s="144"/>
      <c r="D6432" s="144" t="s">
        <v>6471</v>
      </c>
      <c r="E6432" s="145">
        <v>45236</v>
      </c>
      <c r="F6432" s="146" t="s">
        <v>3941</v>
      </c>
      <c r="G6432" s="146"/>
      <c r="H6432" s="146" t="s">
        <v>4073</v>
      </c>
      <c r="I6432" s="151" t="s">
        <v>98</v>
      </c>
      <c r="J6432" s="147">
        <v>17500</v>
      </c>
      <c r="K6432" s="147">
        <v>580.29</v>
      </c>
      <c r="L6432" s="148">
        <v>10155154</v>
      </c>
      <c r="M6432" s="155"/>
      <c r="N6432" s="149"/>
      <c r="O6432" s="169"/>
      <c r="P6432" s="153" t="s">
        <v>4117</v>
      </c>
      <c r="Q6432" s="156" t="s">
        <v>3797</v>
      </c>
      <c r="R6432" s="142">
        <f t="shared" si="100"/>
        <v>0</v>
      </c>
    </row>
    <row r="6433" ht="22.5" s="109" customFormat="1">
      <c r="A6433" s="119">
        <f>MAX($A$19:A6432)+1</f>
        <v>6415</v>
      </c>
      <c r="B6433" s="155">
        <v>1</v>
      </c>
      <c r="C6433" s="144"/>
      <c r="D6433" s="144" t="s">
        <v>6471</v>
      </c>
      <c r="E6433" s="145">
        <v>45236</v>
      </c>
      <c r="F6433" s="146" t="s">
        <v>3941</v>
      </c>
      <c r="G6433" s="146"/>
      <c r="H6433" s="146" t="s">
        <v>6472</v>
      </c>
      <c r="I6433" s="151" t="s">
        <v>98</v>
      </c>
      <c r="J6433" s="147">
        <v>7000</v>
      </c>
      <c r="K6433" s="147">
        <v>1033.27</v>
      </c>
      <c r="L6433" s="148">
        <v>7232869</v>
      </c>
      <c r="M6433" s="155"/>
      <c r="N6433" s="149"/>
      <c r="O6433" s="169"/>
      <c r="P6433" s="153" t="s">
        <v>4117</v>
      </c>
      <c r="Q6433" s="156" t="s">
        <v>3797</v>
      </c>
      <c r="R6433" s="142">
        <f t="shared" si="100"/>
        <v>0</v>
      </c>
    </row>
    <row r="6434" ht="22.5" s="109" customFormat="1">
      <c r="A6434" s="119">
        <f>MAX($A$19:A6433)+1</f>
        <v>6416</v>
      </c>
      <c r="B6434" s="155">
        <v>1</v>
      </c>
      <c r="C6434" s="144"/>
      <c r="D6434" s="144" t="s">
        <v>6471</v>
      </c>
      <c r="E6434" s="145">
        <v>45236</v>
      </c>
      <c r="F6434" s="146" t="s">
        <v>3941</v>
      </c>
      <c r="G6434" s="146"/>
      <c r="H6434" s="146" t="s">
        <v>6474</v>
      </c>
      <c r="I6434" s="151" t="s">
        <v>534</v>
      </c>
      <c r="J6434" s="147">
        <v>400</v>
      </c>
      <c r="K6434" s="147">
        <v>1851.07</v>
      </c>
      <c r="L6434" s="148">
        <v>740426</v>
      </c>
      <c r="M6434" s="155"/>
      <c r="N6434" s="149"/>
      <c r="O6434" s="169"/>
      <c r="P6434" s="153" t="s">
        <v>4117</v>
      </c>
      <c r="Q6434" s="156" t="s">
        <v>3797</v>
      </c>
      <c r="R6434" s="142">
        <f t="shared" si="100"/>
        <v>0</v>
      </c>
    </row>
    <row r="6435" ht="22.5" s="109" customFormat="1">
      <c r="A6435" s="119">
        <f>MAX($A$19:A6434)+1</f>
        <v>6417</v>
      </c>
      <c r="B6435" s="155">
        <v>1</v>
      </c>
      <c r="C6435" s="144"/>
      <c r="D6435" s="144" t="s">
        <v>6471</v>
      </c>
      <c r="E6435" s="145">
        <v>45236</v>
      </c>
      <c r="F6435" s="146" t="s">
        <v>3941</v>
      </c>
      <c r="G6435" s="146"/>
      <c r="H6435" s="146" t="s">
        <v>3942</v>
      </c>
      <c r="I6435" s="151" t="s">
        <v>534</v>
      </c>
      <c r="J6435" s="147">
        <v>2590</v>
      </c>
      <c r="K6435" s="147">
        <v>2242.79</v>
      </c>
      <c r="L6435" s="148">
        <v>5808821</v>
      </c>
      <c r="M6435" s="155"/>
      <c r="N6435" s="149"/>
      <c r="O6435" s="169"/>
      <c r="P6435" s="153" t="s">
        <v>4117</v>
      </c>
      <c r="Q6435" s="156" t="s">
        <v>3797</v>
      </c>
      <c r="R6435" s="142">
        <f t="shared" si="100"/>
        <v>0</v>
      </c>
    </row>
    <row r="6436" ht="22.5" s="109" customFormat="1">
      <c r="A6436" s="119">
        <f>MAX($A$19:A6435)+1</f>
        <v>6418</v>
      </c>
      <c r="B6436" s="155">
        <v>1</v>
      </c>
      <c r="C6436" s="144"/>
      <c r="D6436" s="144" t="s">
        <v>6471</v>
      </c>
      <c r="E6436" s="145">
        <v>45236</v>
      </c>
      <c r="F6436" s="146" t="s">
        <v>3941</v>
      </c>
      <c r="G6436" s="146"/>
      <c r="H6436" s="146" t="s">
        <v>6475</v>
      </c>
      <c r="I6436" s="151" t="s">
        <v>98</v>
      </c>
      <c r="J6436" s="147">
        <v>1940</v>
      </c>
      <c r="K6436" s="147">
        <v>465.21</v>
      </c>
      <c r="L6436" s="148">
        <v>902517</v>
      </c>
      <c r="M6436" s="155"/>
      <c r="N6436" s="149"/>
      <c r="O6436" s="169"/>
      <c r="P6436" s="153" t="s">
        <v>4117</v>
      </c>
      <c r="Q6436" s="156" t="s">
        <v>3797</v>
      </c>
      <c r="R6436" s="142">
        <f t="shared" si="100"/>
        <v>0</v>
      </c>
    </row>
    <row r="6437" ht="22.5" s="109" customFormat="1">
      <c r="A6437" s="119">
        <f>MAX($A$19:A6436)+1</f>
        <v>6419</v>
      </c>
      <c r="B6437" s="155">
        <v>1</v>
      </c>
      <c r="C6437" s="144"/>
      <c r="D6437" s="144" t="s">
        <v>6471</v>
      </c>
      <c r="E6437" s="145">
        <v>45236</v>
      </c>
      <c r="F6437" s="146" t="s">
        <v>3941</v>
      </c>
      <c r="G6437" s="146"/>
      <c r="H6437" s="146" t="s">
        <v>6476</v>
      </c>
      <c r="I6437" s="151" t="s">
        <v>98</v>
      </c>
      <c r="J6437" s="147">
        <v>3870</v>
      </c>
      <c r="K6437" s="147">
        <v>923.09</v>
      </c>
      <c r="L6437" s="148">
        <v>3572362</v>
      </c>
      <c r="M6437" s="155"/>
      <c r="N6437" s="149"/>
      <c r="O6437" s="169"/>
      <c r="P6437" s="153" t="s">
        <v>4117</v>
      </c>
      <c r="Q6437" s="156" t="s">
        <v>3797</v>
      </c>
      <c r="R6437" s="142">
        <f t="shared" si="100"/>
        <v>0</v>
      </c>
    </row>
    <row r="6438" ht="22.5" s="109" customFormat="1">
      <c r="A6438" s="119">
        <f>MAX($A$19:A6437)+1</f>
        <v>6420</v>
      </c>
      <c r="B6438" s="155">
        <v>1</v>
      </c>
      <c r="C6438" s="144"/>
      <c r="D6438" s="144" t="s">
        <v>6471</v>
      </c>
      <c r="E6438" s="145">
        <v>45236</v>
      </c>
      <c r="F6438" s="146" t="s">
        <v>3941</v>
      </c>
      <c r="G6438" s="146"/>
      <c r="H6438" s="146" t="s">
        <v>6477</v>
      </c>
      <c r="I6438" s="151" t="s">
        <v>98</v>
      </c>
      <c r="J6438" s="147">
        <v>1940</v>
      </c>
      <c r="K6438" s="147">
        <v>1197.37</v>
      </c>
      <c r="L6438" s="148">
        <v>2322892</v>
      </c>
      <c r="M6438" s="155"/>
      <c r="N6438" s="149"/>
      <c r="O6438" s="169"/>
      <c r="P6438" s="153" t="s">
        <v>4117</v>
      </c>
      <c r="Q6438" s="156" t="s">
        <v>3797</v>
      </c>
      <c r="R6438" s="142">
        <f t="shared" si="100"/>
        <v>0</v>
      </c>
    </row>
    <row r="6439" ht="22.5" s="109" customFormat="1">
      <c r="A6439" s="119">
        <f>MAX($A$19:A6438)+1</f>
        <v>6421</v>
      </c>
      <c r="B6439" s="155">
        <v>1</v>
      </c>
      <c r="C6439" s="144"/>
      <c r="D6439" s="144" t="s">
        <v>6471</v>
      </c>
      <c r="E6439" s="145">
        <v>45236</v>
      </c>
      <c r="F6439" s="146" t="s">
        <v>3941</v>
      </c>
      <c r="G6439" s="146"/>
      <c r="H6439" s="146" t="s">
        <v>6478</v>
      </c>
      <c r="I6439" s="151" t="s">
        <v>534</v>
      </c>
      <c r="J6439" s="147">
        <v>6380</v>
      </c>
      <c r="K6439" s="147">
        <v>2223.22</v>
      </c>
      <c r="L6439" s="148">
        <v>14184160</v>
      </c>
      <c r="M6439" s="155"/>
      <c r="N6439" s="149"/>
      <c r="O6439" s="169"/>
      <c r="P6439" s="153" t="s">
        <v>4117</v>
      </c>
      <c r="Q6439" s="156" t="s">
        <v>3797</v>
      </c>
      <c r="R6439" s="142">
        <f t="shared" si="100"/>
        <v>0</v>
      </c>
    </row>
    <row r="6440" ht="22.5" s="109" customFormat="1">
      <c r="A6440" s="119">
        <f>MAX($A$19:A6439)+1</f>
        <v>6422</v>
      </c>
      <c r="B6440" s="155">
        <v>1</v>
      </c>
      <c r="C6440" s="144"/>
      <c r="D6440" s="144" t="s">
        <v>6471</v>
      </c>
      <c r="E6440" s="145">
        <v>45236</v>
      </c>
      <c r="F6440" s="146" t="s">
        <v>3941</v>
      </c>
      <c r="G6440" s="146"/>
      <c r="H6440" s="146" t="s">
        <v>6479</v>
      </c>
      <c r="I6440" s="151" t="s">
        <v>98</v>
      </c>
      <c r="J6440" s="147">
        <v>8140</v>
      </c>
      <c r="K6440" s="147">
        <v>572.96</v>
      </c>
      <c r="L6440" s="148">
        <v>4663903</v>
      </c>
      <c r="M6440" s="155"/>
      <c r="N6440" s="149"/>
      <c r="O6440" s="169"/>
      <c r="P6440" s="153" t="s">
        <v>4117</v>
      </c>
      <c r="Q6440" s="156" t="s">
        <v>3797</v>
      </c>
      <c r="R6440" s="142">
        <f t="shared" si="100"/>
        <v>0</v>
      </c>
    </row>
    <row r="6441" ht="22.5" s="109" customFormat="1">
      <c r="A6441" s="119">
        <f>MAX($A$19:A6440)+1</f>
        <v>6423</v>
      </c>
      <c r="B6441" s="155">
        <v>1</v>
      </c>
      <c r="C6441" s="144"/>
      <c r="D6441" s="144" t="s">
        <v>6471</v>
      </c>
      <c r="E6441" s="145">
        <v>45236</v>
      </c>
      <c r="F6441" s="146" t="s">
        <v>3941</v>
      </c>
      <c r="G6441" s="146"/>
      <c r="H6441" s="146" t="s">
        <v>6480</v>
      </c>
      <c r="I6441" s="151" t="s">
        <v>98</v>
      </c>
      <c r="J6441" s="147">
        <v>16270</v>
      </c>
      <c r="K6441" s="147">
        <v>580.3</v>
      </c>
      <c r="L6441" s="148">
        <v>9441416</v>
      </c>
      <c r="M6441" s="155"/>
      <c r="N6441" s="149"/>
      <c r="O6441" s="169"/>
      <c r="P6441" s="153" t="s">
        <v>4117</v>
      </c>
      <c r="Q6441" s="156" t="s">
        <v>3797</v>
      </c>
      <c r="R6441" s="142">
        <f t="shared" si="100"/>
        <v>0</v>
      </c>
    </row>
    <row r="6442" ht="22.5" s="109" customFormat="1">
      <c r="A6442" s="119">
        <f>MAX($A$19:A6441)+1</f>
        <v>6424</v>
      </c>
      <c r="B6442" s="155">
        <v>1</v>
      </c>
      <c r="C6442" s="144"/>
      <c r="D6442" s="144" t="s">
        <v>6471</v>
      </c>
      <c r="E6442" s="145">
        <v>45236</v>
      </c>
      <c r="F6442" s="146" t="s">
        <v>3941</v>
      </c>
      <c r="G6442" s="146"/>
      <c r="H6442" s="146" t="s">
        <v>6481</v>
      </c>
      <c r="I6442" s="151" t="s">
        <v>534</v>
      </c>
      <c r="J6442" s="147">
        <v>570</v>
      </c>
      <c r="K6442" s="147">
        <v>2223.41</v>
      </c>
      <c r="L6442" s="148">
        <v>1267344</v>
      </c>
      <c r="M6442" s="155"/>
      <c r="N6442" s="149"/>
      <c r="O6442" s="169"/>
      <c r="P6442" s="153" t="s">
        <v>4117</v>
      </c>
      <c r="Q6442" s="156" t="s">
        <v>3797</v>
      </c>
      <c r="R6442" s="142">
        <f t="shared" si="100"/>
        <v>0</v>
      </c>
    </row>
    <row r="6443" ht="22.5" s="109" customFormat="1">
      <c r="A6443" s="119">
        <f>MAX($A$19:A6442)+1</f>
        <v>6425</v>
      </c>
      <c r="B6443" s="155">
        <v>1</v>
      </c>
      <c r="C6443" s="144"/>
      <c r="D6443" s="144" t="s">
        <v>6471</v>
      </c>
      <c r="E6443" s="145">
        <v>45236</v>
      </c>
      <c r="F6443" s="146" t="s">
        <v>3941</v>
      </c>
      <c r="G6443" s="146"/>
      <c r="H6443" s="146" t="s">
        <v>6482</v>
      </c>
      <c r="I6443" s="151" t="s">
        <v>534</v>
      </c>
      <c r="J6443" s="147">
        <v>1010</v>
      </c>
      <c r="K6443" s="147">
        <v>2223.29</v>
      </c>
      <c r="L6443" s="148">
        <v>2245519</v>
      </c>
      <c r="M6443" s="155"/>
      <c r="N6443" s="149"/>
      <c r="O6443" s="169"/>
      <c r="P6443" s="153" t="s">
        <v>4117</v>
      </c>
      <c r="Q6443" s="156" t="s">
        <v>3797</v>
      </c>
      <c r="R6443" s="142">
        <f t="shared" si="100"/>
        <v>0</v>
      </c>
    </row>
    <row r="6444" ht="22.5" s="109" customFormat="1">
      <c r="A6444" s="119">
        <f>MAX($A$19:A6443)+1</f>
        <v>6426</v>
      </c>
      <c r="B6444" s="155">
        <v>1</v>
      </c>
      <c r="C6444" s="144"/>
      <c r="D6444" s="144" t="s">
        <v>6471</v>
      </c>
      <c r="E6444" s="145">
        <v>45236</v>
      </c>
      <c r="F6444" s="146" t="s">
        <v>3941</v>
      </c>
      <c r="G6444" s="146"/>
      <c r="H6444" s="146" t="s">
        <v>6483</v>
      </c>
      <c r="I6444" s="151" t="s">
        <v>98</v>
      </c>
      <c r="J6444" s="147">
        <v>1400</v>
      </c>
      <c r="K6444" s="147">
        <v>923.08</v>
      </c>
      <c r="L6444" s="148">
        <v>1292318</v>
      </c>
      <c r="M6444" s="155"/>
      <c r="N6444" s="149"/>
      <c r="O6444" s="169"/>
      <c r="P6444" s="153" t="s">
        <v>4117</v>
      </c>
      <c r="Q6444" s="156" t="s">
        <v>3797</v>
      </c>
      <c r="R6444" s="142">
        <f t="shared" si="100"/>
        <v>0</v>
      </c>
    </row>
    <row r="6445" ht="22.5" s="109" customFormat="1">
      <c r="A6445" s="119">
        <f>MAX($A$19:A6444)+1</f>
        <v>6427</v>
      </c>
      <c r="B6445" s="155">
        <v>1</v>
      </c>
      <c r="C6445" s="144"/>
      <c r="D6445" s="144" t="s">
        <v>6471</v>
      </c>
      <c r="E6445" s="145">
        <v>45236</v>
      </c>
      <c r="F6445" s="146" t="s">
        <v>3941</v>
      </c>
      <c r="G6445" s="146"/>
      <c r="H6445" s="146" t="s">
        <v>6484</v>
      </c>
      <c r="I6445" s="151" t="s">
        <v>98</v>
      </c>
      <c r="J6445" s="147">
        <v>1400</v>
      </c>
      <c r="K6445" s="147">
        <v>923.08</v>
      </c>
      <c r="L6445" s="148">
        <v>1292318</v>
      </c>
      <c r="M6445" s="155"/>
      <c r="N6445" s="149"/>
      <c r="O6445" s="169"/>
      <c r="P6445" s="153" t="s">
        <v>4117</v>
      </c>
      <c r="Q6445" s="156" t="s">
        <v>3797</v>
      </c>
      <c r="R6445" s="142">
        <f t="shared" si="100"/>
        <v>0</v>
      </c>
    </row>
    <row r="6446" ht="22.5" s="109" customFormat="1">
      <c r="A6446" s="119">
        <f>MAX($A$19:A6445)+1</f>
        <v>6428</v>
      </c>
      <c r="B6446" s="155">
        <v>1</v>
      </c>
      <c r="C6446" s="144"/>
      <c r="D6446" s="144" t="s">
        <v>6471</v>
      </c>
      <c r="E6446" s="145">
        <v>45236</v>
      </c>
      <c r="F6446" s="146" t="s">
        <v>3941</v>
      </c>
      <c r="G6446" s="146"/>
      <c r="H6446" s="146" t="s">
        <v>6421</v>
      </c>
      <c r="I6446" s="151" t="s">
        <v>534</v>
      </c>
      <c r="J6446" s="147">
        <v>1810</v>
      </c>
      <c r="K6446" s="147">
        <v>1851.12</v>
      </c>
      <c r="L6446" s="148">
        <v>3350527</v>
      </c>
      <c r="M6446" s="155"/>
      <c r="N6446" s="149"/>
      <c r="O6446" s="169"/>
      <c r="P6446" s="153" t="s">
        <v>4117</v>
      </c>
      <c r="Q6446" s="156" t="s">
        <v>3797</v>
      </c>
      <c r="R6446" s="142">
        <f t="shared" si="100"/>
        <v>0</v>
      </c>
    </row>
    <row r="6447" ht="22.5" s="109" customFormat="1">
      <c r="A6447" s="119">
        <f>MAX($A$19:A6446)+1</f>
        <v>6429</v>
      </c>
      <c r="B6447" s="155">
        <v>1</v>
      </c>
      <c r="C6447" s="144"/>
      <c r="D6447" s="144" t="s">
        <v>6471</v>
      </c>
      <c r="E6447" s="145">
        <v>45236</v>
      </c>
      <c r="F6447" s="146" t="s">
        <v>3941</v>
      </c>
      <c r="G6447" s="146"/>
      <c r="H6447" s="146" t="s">
        <v>4060</v>
      </c>
      <c r="I6447" s="151" t="s">
        <v>534</v>
      </c>
      <c r="J6447" s="147">
        <v>7360</v>
      </c>
      <c r="K6447" s="147">
        <v>2223.24</v>
      </c>
      <c r="L6447" s="148">
        <v>16363081</v>
      </c>
      <c r="M6447" s="155"/>
      <c r="N6447" s="149"/>
      <c r="O6447" s="169"/>
      <c r="P6447" s="153" t="s">
        <v>4117</v>
      </c>
      <c r="Q6447" s="156" t="s">
        <v>3797</v>
      </c>
      <c r="R6447" s="142">
        <f ref="R6447:R6510" t="shared" si="101">N6447/L6447*100</f>
        <v>0</v>
      </c>
    </row>
    <row r="6448" ht="22.5" s="109" customFormat="1">
      <c r="A6448" s="119">
        <f>MAX($A$19:A6447)+1</f>
        <v>6430</v>
      </c>
      <c r="B6448" s="155">
        <v>1</v>
      </c>
      <c r="C6448" s="144"/>
      <c r="D6448" s="144" t="s">
        <v>6471</v>
      </c>
      <c r="E6448" s="145">
        <v>45236</v>
      </c>
      <c r="F6448" s="146" t="s">
        <v>3941</v>
      </c>
      <c r="G6448" s="146"/>
      <c r="H6448" s="146" t="s">
        <v>3946</v>
      </c>
      <c r="I6448" s="151" t="s">
        <v>534</v>
      </c>
      <c r="J6448" s="147">
        <v>2500</v>
      </c>
      <c r="K6448" s="147">
        <v>2223.24</v>
      </c>
      <c r="L6448" s="148">
        <v>5558095</v>
      </c>
      <c r="M6448" s="155"/>
      <c r="N6448" s="149"/>
      <c r="O6448" s="169"/>
      <c r="P6448" s="153" t="s">
        <v>4117</v>
      </c>
      <c r="Q6448" s="156" t="s">
        <v>3797</v>
      </c>
      <c r="R6448" s="142">
        <f t="shared" si="101"/>
        <v>0</v>
      </c>
    </row>
    <row r="6449" ht="22.5" s="109" customFormat="1">
      <c r="A6449" s="119">
        <f>MAX($A$19:A6448)+1</f>
        <v>6431</v>
      </c>
      <c r="B6449" s="155">
        <v>1</v>
      </c>
      <c r="C6449" s="144"/>
      <c r="D6449" s="144" t="s">
        <v>6471</v>
      </c>
      <c r="E6449" s="145">
        <v>45236</v>
      </c>
      <c r="F6449" s="146" t="s">
        <v>3941</v>
      </c>
      <c r="G6449" s="146"/>
      <c r="H6449" s="146" t="s">
        <v>6424</v>
      </c>
      <c r="I6449" s="151" t="s">
        <v>98</v>
      </c>
      <c r="J6449" s="147">
        <v>9260</v>
      </c>
      <c r="K6449" s="147">
        <v>465.22</v>
      </c>
      <c r="L6449" s="148">
        <v>4307891</v>
      </c>
      <c r="M6449" s="155"/>
      <c r="N6449" s="149"/>
      <c r="O6449" s="169"/>
      <c r="P6449" s="153" t="s">
        <v>4117</v>
      </c>
      <c r="Q6449" s="156" t="s">
        <v>3797</v>
      </c>
      <c r="R6449" s="142">
        <f t="shared" si="101"/>
        <v>0</v>
      </c>
    </row>
    <row r="6450" ht="22.5" s="109" customFormat="1">
      <c r="A6450" s="119">
        <f>MAX($A$19:A6449)+1</f>
        <v>6432</v>
      </c>
      <c r="B6450" s="155">
        <v>1</v>
      </c>
      <c r="C6450" s="144"/>
      <c r="D6450" s="144" t="s">
        <v>6471</v>
      </c>
      <c r="E6450" s="145">
        <v>45236</v>
      </c>
      <c r="F6450" s="146" t="s">
        <v>3941</v>
      </c>
      <c r="G6450" s="146"/>
      <c r="H6450" s="146" t="s">
        <v>6485</v>
      </c>
      <c r="I6450" s="151" t="s">
        <v>98</v>
      </c>
      <c r="J6450" s="147">
        <v>18510</v>
      </c>
      <c r="K6450" s="147">
        <v>580.3</v>
      </c>
      <c r="L6450" s="148">
        <v>10741325</v>
      </c>
      <c r="M6450" s="155"/>
      <c r="N6450" s="149"/>
      <c r="O6450" s="169"/>
      <c r="P6450" s="153" t="s">
        <v>4117</v>
      </c>
      <c r="Q6450" s="156" t="s">
        <v>3797</v>
      </c>
      <c r="R6450" s="142">
        <f t="shared" si="101"/>
        <v>0</v>
      </c>
    </row>
    <row r="6451" ht="22.5" s="109" customFormat="1">
      <c r="A6451" s="119">
        <f>MAX($A$19:A6450)+1</f>
        <v>6433</v>
      </c>
      <c r="B6451" s="155" t="s">
        <v>41</v>
      </c>
      <c r="C6451" s="144"/>
      <c r="D6451" s="144" t="s">
        <v>6471</v>
      </c>
      <c r="E6451" s="145">
        <v>45236</v>
      </c>
      <c r="F6451" s="146" t="s">
        <v>3941</v>
      </c>
      <c r="G6451" s="146"/>
      <c r="H6451" s="146" t="s">
        <v>3943</v>
      </c>
      <c r="I6451" s="151" t="s">
        <v>98</v>
      </c>
      <c r="J6451" s="147">
        <v>9260</v>
      </c>
      <c r="K6451" s="147">
        <v>572.94</v>
      </c>
      <c r="L6451" s="148">
        <v>5305410</v>
      </c>
      <c r="M6451" s="155"/>
      <c r="N6451" s="149"/>
      <c r="O6451" s="169"/>
      <c r="P6451" s="153" t="s">
        <v>4117</v>
      </c>
      <c r="Q6451" s="156" t="s">
        <v>3797</v>
      </c>
      <c r="R6451" s="142">
        <f t="shared" si="101"/>
        <v>0</v>
      </c>
    </row>
    <row r="6452" ht="22.5" s="109" customFormat="1">
      <c r="A6452" s="119">
        <f>MAX($A$19:A6451)+1</f>
        <v>6434</v>
      </c>
      <c r="B6452" s="155" t="s">
        <v>41</v>
      </c>
      <c r="C6452" s="144"/>
      <c r="D6452" s="144" t="s">
        <v>6471</v>
      </c>
      <c r="E6452" s="145">
        <v>45236</v>
      </c>
      <c r="F6452" s="146" t="s">
        <v>3941</v>
      </c>
      <c r="G6452" s="146"/>
      <c r="H6452" s="146" t="s">
        <v>6486</v>
      </c>
      <c r="I6452" s="151" t="s">
        <v>534</v>
      </c>
      <c r="J6452" s="147">
        <v>5790</v>
      </c>
      <c r="K6452" s="147">
        <v>2223.23</v>
      </c>
      <c r="L6452" s="148">
        <v>12872499</v>
      </c>
      <c r="M6452" s="155"/>
      <c r="N6452" s="149"/>
      <c r="O6452" s="169"/>
      <c r="P6452" s="153" t="s">
        <v>4117</v>
      </c>
      <c r="Q6452" s="156" t="s">
        <v>3797</v>
      </c>
      <c r="R6452" s="142">
        <f t="shared" si="101"/>
        <v>0</v>
      </c>
    </row>
    <row r="6453" ht="22.5" s="109" customFormat="1">
      <c r="A6453" s="119">
        <f>MAX($A$19:A6452)+1</f>
        <v>6435</v>
      </c>
      <c r="B6453" s="155">
        <v>1</v>
      </c>
      <c r="C6453" s="144"/>
      <c r="D6453" s="144" t="s">
        <v>6471</v>
      </c>
      <c r="E6453" s="145">
        <v>45236</v>
      </c>
      <c r="F6453" s="146" t="s">
        <v>3941</v>
      </c>
      <c r="G6453" s="146"/>
      <c r="H6453" s="146" t="s">
        <v>6487</v>
      </c>
      <c r="I6453" s="151" t="s">
        <v>534</v>
      </c>
      <c r="J6453" s="147">
        <v>2840</v>
      </c>
      <c r="K6453" s="147">
        <v>2223.22</v>
      </c>
      <c r="L6453" s="148">
        <v>6313947</v>
      </c>
      <c r="M6453" s="155"/>
      <c r="N6453" s="149"/>
      <c r="O6453" s="169"/>
      <c r="P6453" s="153" t="s">
        <v>4117</v>
      </c>
      <c r="Q6453" s="156" t="s">
        <v>3797</v>
      </c>
      <c r="R6453" s="142">
        <f t="shared" si="101"/>
        <v>0</v>
      </c>
    </row>
    <row r="6454" ht="22.5" s="109" customFormat="1">
      <c r="A6454" s="119">
        <f>MAX($A$19:A6453)+1</f>
        <v>6436</v>
      </c>
      <c r="B6454" s="155">
        <v>1</v>
      </c>
      <c r="C6454" s="144"/>
      <c r="D6454" s="144" t="s">
        <v>6471</v>
      </c>
      <c r="E6454" s="145">
        <v>45236</v>
      </c>
      <c r="F6454" s="146" t="s">
        <v>3941</v>
      </c>
      <c r="G6454" s="146"/>
      <c r="H6454" s="146" t="s">
        <v>6488</v>
      </c>
      <c r="I6454" s="151" t="s">
        <v>98</v>
      </c>
      <c r="J6454" s="147">
        <v>22040</v>
      </c>
      <c r="K6454" s="147">
        <v>580.3</v>
      </c>
      <c r="L6454" s="148">
        <v>12789740</v>
      </c>
      <c r="M6454" s="155"/>
      <c r="N6454" s="149"/>
      <c r="O6454" s="169"/>
      <c r="P6454" s="153" t="s">
        <v>4117</v>
      </c>
      <c r="Q6454" s="156" t="s">
        <v>3797</v>
      </c>
      <c r="R6454" s="142">
        <f t="shared" si="101"/>
        <v>0</v>
      </c>
    </row>
    <row r="6455" ht="22.5" s="109" customFormat="1">
      <c r="A6455" s="119">
        <f>MAX($A$19:A6454)+1</f>
        <v>6437</v>
      </c>
      <c r="B6455" s="155">
        <v>1</v>
      </c>
      <c r="C6455" s="144"/>
      <c r="D6455" s="144" t="s">
        <v>6471</v>
      </c>
      <c r="E6455" s="145">
        <v>45236</v>
      </c>
      <c r="F6455" s="146" t="s">
        <v>3941</v>
      </c>
      <c r="G6455" s="146"/>
      <c r="H6455" s="146" t="s">
        <v>6489</v>
      </c>
      <c r="I6455" s="151" t="s">
        <v>98</v>
      </c>
      <c r="J6455" s="147">
        <v>11020</v>
      </c>
      <c r="K6455" s="147">
        <v>572.95</v>
      </c>
      <c r="L6455" s="148">
        <v>6313947</v>
      </c>
      <c r="M6455" s="155"/>
      <c r="N6455" s="149"/>
      <c r="O6455" s="169"/>
      <c r="P6455" s="153" t="s">
        <v>4117</v>
      </c>
      <c r="Q6455" s="156" t="s">
        <v>3797</v>
      </c>
      <c r="R6455" s="142">
        <f t="shared" si="101"/>
        <v>0</v>
      </c>
    </row>
    <row r="6456" ht="22.5" s="109" customFormat="1">
      <c r="A6456" s="119">
        <f>MAX($A$19:A6455)+1</f>
        <v>6438</v>
      </c>
      <c r="B6456" s="155">
        <v>1</v>
      </c>
      <c r="C6456" s="144"/>
      <c r="D6456" s="144" t="s">
        <v>6471</v>
      </c>
      <c r="E6456" s="145">
        <v>45236</v>
      </c>
      <c r="F6456" s="146" t="s">
        <v>3941</v>
      </c>
      <c r="G6456" s="146"/>
      <c r="H6456" s="146" t="s">
        <v>6422</v>
      </c>
      <c r="I6456" s="151" t="s">
        <v>534</v>
      </c>
      <c r="J6456" s="147">
        <v>4800</v>
      </c>
      <c r="K6456" s="147">
        <v>2223.24</v>
      </c>
      <c r="L6456" s="148">
        <v>10671542</v>
      </c>
      <c r="M6456" s="155"/>
      <c r="N6456" s="149"/>
      <c r="O6456" s="169"/>
      <c r="P6456" s="153" t="s">
        <v>4117</v>
      </c>
      <c r="Q6456" s="156" t="s">
        <v>3797</v>
      </c>
      <c r="R6456" s="142">
        <f t="shared" si="101"/>
        <v>0</v>
      </c>
    </row>
    <row r="6457" ht="22.5" s="109" customFormat="1">
      <c r="A6457" s="119">
        <f>MAX($A$19:A6456)+1</f>
        <v>6439</v>
      </c>
      <c r="B6457" s="155">
        <v>1</v>
      </c>
      <c r="C6457" s="144"/>
      <c r="D6457" s="144" t="s">
        <v>6471</v>
      </c>
      <c r="E6457" s="145">
        <v>45236</v>
      </c>
      <c r="F6457" s="146" t="s">
        <v>3941</v>
      </c>
      <c r="G6457" s="146"/>
      <c r="H6457" s="146" t="s">
        <v>6490</v>
      </c>
      <c r="I6457" s="151" t="s">
        <v>534</v>
      </c>
      <c r="J6457" s="147">
        <v>5730</v>
      </c>
      <c r="K6457" s="147">
        <v>2734.97</v>
      </c>
      <c r="L6457" s="148">
        <v>15671379</v>
      </c>
      <c r="M6457" s="155"/>
      <c r="N6457" s="149"/>
      <c r="O6457" s="169"/>
      <c r="P6457" s="153" t="s">
        <v>4117</v>
      </c>
      <c r="Q6457" s="156" t="s">
        <v>3797</v>
      </c>
      <c r="R6457" s="142">
        <f t="shared" si="101"/>
        <v>0</v>
      </c>
    </row>
    <row r="6458" ht="22.5" s="109" customFormat="1">
      <c r="A6458" s="119">
        <f>MAX($A$19:A6457)+1</f>
        <v>6440</v>
      </c>
      <c r="B6458" s="155">
        <v>1</v>
      </c>
      <c r="C6458" s="144"/>
      <c r="D6458" s="144" t="s">
        <v>6471</v>
      </c>
      <c r="E6458" s="145">
        <v>45236</v>
      </c>
      <c r="F6458" s="146" t="s">
        <v>3941</v>
      </c>
      <c r="G6458" s="146"/>
      <c r="H6458" s="146" t="s">
        <v>6491</v>
      </c>
      <c r="I6458" s="151" t="s">
        <v>534</v>
      </c>
      <c r="J6458" s="147">
        <v>6650</v>
      </c>
      <c r="K6458" s="147">
        <v>1848.64</v>
      </c>
      <c r="L6458" s="148">
        <v>12293429</v>
      </c>
      <c r="M6458" s="155"/>
      <c r="N6458" s="149"/>
      <c r="O6458" s="169"/>
      <c r="P6458" s="153" t="s">
        <v>4117</v>
      </c>
      <c r="Q6458" s="156" t="s">
        <v>3797</v>
      </c>
      <c r="R6458" s="142">
        <f t="shared" si="101"/>
        <v>0</v>
      </c>
    </row>
    <row r="6459" ht="33.75" s="109" customFormat="1">
      <c r="A6459" s="119">
        <f>MAX($A$19:A6458)+1</f>
        <v>6441</v>
      </c>
      <c r="B6459" s="155" t="s">
        <v>41</v>
      </c>
      <c r="C6459" s="144"/>
      <c r="D6459" s="144" t="s">
        <v>6471</v>
      </c>
      <c r="E6459" s="145">
        <v>45236</v>
      </c>
      <c r="F6459" s="146" t="s">
        <v>3941</v>
      </c>
      <c r="G6459" s="146"/>
      <c r="H6459" s="146" t="s">
        <v>6492</v>
      </c>
      <c r="I6459" s="151" t="s">
        <v>98</v>
      </c>
      <c r="J6459" s="147">
        <v>36740</v>
      </c>
      <c r="K6459" s="147">
        <v>323.2</v>
      </c>
      <c r="L6459" s="148">
        <v>11874490</v>
      </c>
      <c r="M6459" s="155"/>
      <c r="N6459" s="149"/>
      <c r="O6459" s="169"/>
      <c r="P6459" s="153" t="s">
        <v>4117</v>
      </c>
      <c r="Q6459" s="156" t="s">
        <v>3797</v>
      </c>
      <c r="R6459" s="142">
        <f t="shared" si="101"/>
        <v>0</v>
      </c>
    </row>
    <row r="6460" ht="22.5" s="109" customFormat="1">
      <c r="A6460" s="119">
        <f>MAX($A$19:A6459)+1</f>
        <v>6442</v>
      </c>
      <c r="B6460" s="155">
        <v>1</v>
      </c>
      <c r="C6460" s="144"/>
      <c r="D6460" s="144" t="s">
        <v>6471</v>
      </c>
      <c r="E6460" s="145">
        <v>45236</v>
      </c>
      <c r="F6460" s="146" t="s">
        <v>3941</v>
      </c>
      <c r="G6460" s="146"/>
      <c r="H6460" s="146" t="s">
        <v>6493</v>
      </c>
      <c r="I6460" s="151" t="s">
        <v>98</v>
      </c>
      <c r="J6460" s="147">
        <v>36740</v>
      </c>
      <c r="K6460" s="147">
        <v>572.95</v>
      </c>
      <c r="L6460" s="148">
        <v>21050244</v>
      </c>
      <c r="M6460" s="155"/>
      <c r="N6460" s="149"/>
      <c r="O6460" s="169"/>
      <c r="P6460" s="153" t="s">
        <v>4117</v>
      </c>
      <c r="Q6460" s="156" t="s">
        <v>3797</v>
      </c>
      <c r="R6460" s="142">
        <f t="shared" si="101"/>
        <v>0</v>
      </c>
    </row>
    <row r="6461" ht="22.5" s="109" customFormat="1">
      <c r="A6461" s="119">
        <f>MAX($A$19:A6460)+1</f>
        <v>6443</v>
      </c>
      <c r="B6461" s="155">
        <v>1</v>
      </c>
      <c r="C6461" s="144"/>
      <c r="D6461" s="144" t="s">
        <v>6471</v>
      </c>
      <c r="E6461" s="145">
        <v>45236</v>
      </c>
      <c r="F6461" s="146" t="s">
        <v>3941</v>
      </c>
      <c r="G6461" s="146"/>
      <c r="H6461" s="146" t="s">
        <v>6494</v>
      </c>
      <c r="I6461" s="151" t="s">
        <v>98</v>
      </c>
      <c r="J6461" s="147">
        <v>73480</v>
      </c>
      <c r="K6461" s="147">
        <v>580.3</v>
      </c>
      <c r="L6461" s="148">
        <v>42640138</v>
      </c>
      <c r="M6461" s="155"/>
      <c r="N6461" s="149"/>
      <c r="O6461" s="169"/>
      <c r="P6461" s="153" t="s">
        <v>4117</v>
      </c>
      <c r="Q6461" s="156" t="s">
        <v>3797</v>
      </c>
      <c r="R6461" s="142">
        <f t="shared" si="101"/>
        <v>0</v>
      </c>
    </row>
    <row r="6462" ht="22.5" s="109" customFormat="1">
      <c r="A6462" s="119">
        <f>MAX($A$19:A6461)+1</f>
        <v>6444</v>
      </c>
      <c r="B6462" s="155" t="s">
        <v>41</v>
      </c>
      <c r="C6462" s="144"/>
      <c r="D6462" s="144" t="s">
        <v>6471</v>
      </c>
      <c r="E6462" s="145">
        <v>45236</v>
      </c>
      <c r="F6462" s="146" t="s">
        <v>3941</v>
      </c>
      <c r="G6462" s="146"/>
      <c r="H6462" s="146" t="s">
        <v>6491</v>
      </c>
      <c r="I6462" s="151" t="s">
        <v>534</v>
      </c>
      <c r="J6462" s="147">
        <v>5040</v>
      </c>
      <c r="K6462" s="147">
        <v>1848.62</v>
      </c>
      <c r="L6462" s="148">
        <v>9317032</v>
      </c>
      <c r="M6462" s="155"/>
      <c r="N6462" s="149"/>
      <c r="O6462" s="169"/>
      <c r="P6462" s="153" t="s">
        <v>4117</v>
      </c>
      <c r="Q6462" s="156" t="s">
        <v>3797</v>
      </c>
      <c r="R6462" s="142">
        <f t="shared" si="101"/>
        <v>0</v>
      </c>
    </row>
    <row r="6463" ht="22.5" s="109" customFormat="1">
      <c r="A6463" s="119">
        <f>MAX($A$19:A6462)+1</f>
        <v>6445</v>
      </c>
      <c r="B6463" s="155" t="s">
        <v>41</v>
      </c>
      <c r="C6463" s="144"/>
      <c r="D6463" s="144" t="s">
        <v>6471</v>
      </c>
      <c r="E6463" s="145">
        <v>45236</v>
      </c>
      <c r="F6463" s="146" t="s">
        <v>3941</v>
      </c>
      <c r="G6463" s="146"/>
      <c r="H6463" s="146" t="s">
        <v>6490</v>
      </c>
      <c r="I6463" s="151" t="s">
        <v>534</v>
      </c>
      <c r="J6463" s="147">
        <v>18980</v>
      </c>
      <c r="K6463" s="147">
        <v>2734.98</v>
      </c>
      <c r="L6463" s="148">
        <v>51909914</v>
      </c>
      <c r="M6463" s="155"/>
      <c r="N6463" s="149"/>
      <c r="O6463" s="169"/>
      <c r="P6463" s="153" t="s">
        <v>4117</v>
      </c>
      <c r="Q6463" s="156" t="s">
        <v>3797</v>
      </c>
      <c r="R6463" s="142">
        <f t="shared" si="101"/>
        <v>0</v>
      </c>
    </row>
    <row r="6464" ht="33.75" s="109" customFormat="1">
      <c r="A6464" s="119">
        <f>MAX($A$19:A6463)+1</f>
        <v>6446</v>
      </c>
      <c r="B6464" s="155" t="s">
        <v>41</v>
      </c>
      <c r="C6464" s="144"/>
      <c r="D6464" s="144" t="s">
        <v>6471</v>
      </c>
      <c r="E6464" s="145">
        <v>45236</v>
      </c>
      <c r="F6464" s="146" t="s">
        <v>3941</v>
      </c>
      <c r="G6464" s="146"/>
      <c r="H6464" s="146" t="s">
        <v>6492</v>
      </c>
      <c r="I6464" s="151" t="s">
        <v>98</v>
      </c>
      <c r="J6464" s="147">
        <v>21810</v>
      </c>
      <c r="K6464" s="147">
        <v>323.2</v>
      </c>
      <c r="L6464" s="148">
        <v>7048987</v>
      </c>
      <c r="M6464" s="155"/>
      <c r="N6464" s="149"/>
      <c r="O6464" s="169"/>
      <c r="P6464" s="153" t="s">
        <v>4117</v>
      </c>
      <c r="Q6464" s="156" t="s">
        <v>3797</v>
      </c>
      <c r="R6464" s="142">
        <f t="shared" si="101"/>
        <v>0</v>
      </c>
    </row>
    <row r="6465" ht="22.5" s="109" customFormat="1">
      <c r="A6465" s="119">
        <f>MAX($A$19:A6464)+1</f>
        <v>6447</v>
      </c>
      <c r="B6465" s="155">
        <v>1</v>
      </c>
      <c r="C6465" s="144"/>
      <c r="D6465" s="144" t="s">
        <v>6471</v>
      </c>
      <c r="E6465" s="145">
        <v>45236</v>
      </c>
      <c r="F6465" s="146" t="s">
        <v>3941</v>
      </c>
      <c r="G6465" s="146"/>
      <c r="H6465" s="146" t="s">
        <v>6493</v>
      </c>
      <c r="I6465" s="151" t="s">
        <v>98</v>
      </c>
      <c r="J6465" s="147">
        <v>21810</v>
      </c>
      <c r="K6465" s="147">
        <v>572.94</v>
      </c>
      <c r="L6465" s="148">
        <v>12495920</v>
      </c>
      <c r="M6465" s="155"/>
      <c r="N6465" s="149"/>
      <c r="O6465" s="169"/>
      <c r="P6465" s="153" t="s">
        <v>4117</v>
      </c>
      <c r="Q6465" s="156" t="s">
        <v>3797</v>
      </c>
      <c r="R6465" s="142">
        <f t="shared" si="101"/>
        <v>0</v>
      </c>
    </row>
    <row r="6466" ht="22.5" s="109" customFormat="1">
      <c r="A6466" s="119">
        <f>MAX($A$19:A6465)+1</f>
        <v>6448</v>
      </c>
      <c r="B6466" s="155">
        <v>1</v>
      </c>
      <c r="C6466" s="144"/>
      <c r="D6466" s="144" t="s">
        <v>6471</v>
      </c>
      <c r="E6466" s="145">
        <v>45236</v>
      </c>
      <c r="F6466" s="146" t="s">
        <v>3941</v>
      </c>
      <c r="G6466" s="146"/>
      <c r="H6466" s="146" t="s">
        <v>6494</v>
      </c>
      <c r="I6466" s="151" t="s">
        <v>98</v>
      </c>
      <c r="J6466" s="147">
        <v>43620</v>
      </c>
      <c r="K6466" s="147">
        <v>580.29</v>
      </c>
      <c r="L6466" s="148">
        <v>25312348</v>
      </c>
      <c r="M6466" s="155"/>
      <c r="N6466" s="149"/>
      <c r="O6466" s="169"/>
      <c r="P6466" s="153" t="s">
        <v>4117</v>
      </c>
      <c r="Q6466" s="156" t="s">
        <v>3797</v>
      </c>
      <c r="R6466" s="142">
        <f t="shared" si="101"/>
        <v>0</v>
      </c>
    </row>
    <row r="6467" ht="22.5" s="109" customFormat="1">
      <c r="A6467" s="119">
        <f>MAX($A$19:A6466)+1</f>
        <v>6449</v>
      </c>
      <c r="B6467" s="155" t="s">
        <v>41</v>
      </c>
      <c r="C6467" s="144"/>
      <c r="D6467" s="144" t="s">
        <v>6471</v>
      </c>
      <c r="E6467" s="145">
        <v>45236</v>
      </c>
      <c r="F6467" s="146" t="s">
        <v>3941</v>
      </c>
      <c r="G6467" s="146"/>
      <c r="H6467" s="146" t="s">
        <v>6490</v>
      </c>
      <c r="I6467" s="151" t="s">
        <v>534</v>
      </c>
      <c r="J6467" s="147">
        <v>1950</v>
      </c>
      <c r="K6467" s="147">
        <v>2735.04</v>
      </c>
      <c r="L6467" s="148">
        <v>5333323</v>
      </c>
      <c r="M6467" s="155"/>
      <c r="N6467" s="149"/>
      <c r="O6467" s="169"/>
      <c r="P6467" s="153" t="s">
        <v>4117</v>
      </c>
      <c r="Q6467" s="156" t="s">
        <v>3797</v>
      </c>
      <c r="R6467" s="142">
        <f t="shared" si="101"/>
        <v>0</v>
      </c>
    </row>
    <row r="6468" ht="22.5" s="109" customFormat="1">
      <c r="A6468" s="119">
        <f>MAX($A$19:A6467)+1</f>
        <v>6450</v>
      </c>
      <c r="B6468" s="155">
        <v>1</v>
      </c>
      <c r="C6468" s="144"/>
      <c r="D6468" s="144" t="s">
        <v>6471</v>
      </c>
      <c r="E6468" s="145">
        <v>45236</v>
      </c>
      <c r="F6468" s="146" t="s">
        <v>3941</v>
      </c>
      <c r="G6468" s="146"/>
      <c r="H6468" s="146" t="s">
        <v>6495</v>
      </c>
      <c r="I6468" s="151" t="s">
        <v>534</v>
      </c>
      <c r="J6468" s="147">
        <v>350</v>
      </c>
      <c r="K6468" s="147">
        <v>1851.07</v>
      </c>
      <c r="L6468" s="148">
        <v>647873</v>
      </c>
      <c r="M6468" s="155"/>
      <c r="N6468" s="149"/>
      <c r="O6468" s="169"/>
      <c r="P6468" s="153" t="s">
        <v>4117</v>
      </c>
      <c r="Q6468" s="156" t="s">
        <v>3797</v>
      </c>
      <c r="R6468" s="142">
        <f t="shared" si="101"/>
        <v>0</v>
      </c>
    </row>
    <row r="6469" ht="22.5" s="109" customFormat="1">
      <c r="A6469" s="119">
        <f>MAX($A$19:A6468)+1</f>
        <v>6451</v>
      </c>
      <c r="B6469" s="155">
        <v>1</v>
      </c>
      <c r="C6469" s="144"/>
      <c r="D6469" s="144" t="s">
        <v>6471</v>
      </c>
      <c r="E6469" s="145">
        <v>45236</v>
      </c>
      <c r="F6469" s="146" t="s">
        <v>3941</v>
      </c>
      <c r="G6469" s="146"/>
      <c r="H6469" s="146" t="s">
        <v>6496</v>
      </c>
      <c r="I6469" s="151" t="s">
        <v>534</v>
      </c>
      <c r="J6469" s="147">
        <v>1180</v>
      </c>
      <c r="K6469" s="147">
        <v>2828.02</v>
      </c>
      <c r="L6469" s="148">
        <v>3337061</v>
      </c>
      <c r="M6469" s="155"/>
      <c r="N6469" s="149"/>
      <c r="O6469" s="169"/>
      <c r="P6469" s="153" t="s">
        <v>4117</v>
      </c>
      <c r="Q6469" s="156" t="s">
        <v>3797</v>
      </c>
      <c r="R6469" s="142">
        <f t="shared" si="101"/>
        <v>0</v>
      </c>
    </row>
    <row r="6470" ht="22.5" s="109" customFormat="1">
      <c r="A6470" s="119">
        <f>MAX($A$19:A6469)+1</f>
        <v>6452</v>
      </c>
      <c r="B6470" s="155">
        <v>1</v>
      </c>
      <c r="C6470" s="144"/>
      <c r="D6470" s="144" t="s">
        <v>6471</v>
      </c>
      <c r="E6470" s="145">
        <v>45236</v>
      </c>
      <c r="F6470" s="146" t="s">
        <v>3941</v>
      </c>
      <c r="G6470" s="146"/>
      <c r="H6470" s="146" t="s">
        <v>6497</v>
      </c>
      <c r="I6470" s="151" t="s">
        <v>534</v>
      </c>
      <c r="J6470" s="147">
        <v>520</v>
      </c>
      <c r="K6470" s="147">
        <v>2828.02</v>
      </c>
      <c r="L6470" s="148">
        <v>1470569</v>
      </c>
      <c r="M6470" s="155"/>
      <c r="N6470" s="149"/>
      <c r="O6470" s="169"/>
      <c r="P6470" s="153" t="s">
        <v>4117</v>
      </c>
      <c r="Q6470" s="156" t="s">
        <v>3797</v>
      </c>
      <c r="R6470" s="142">
        <f t="shared" si="101"/>
        <v>0</v>
      </c>
    </row>
    <row r="6471" ht="22.5" s="109" customFormat="1">
      <c r="A6471" s="119">
        <f>MAX($A$19:A6470)+1</f>
        <v>6453</v>
      </c>
      <c r="B6471" s="155">
        <v>1</v>
      </c>
      <c r="C6471" s="144"/>
      <c r="D6471" s="144" t="s">
        <v>6471</v>
      </c>
      <c r="E6471" s="145">
        <v>45236</v>
      </c>
      <c r="F6471" s="146" t="s">
        <v>3941</v>
      </c>
      <c r="G6471" s="146"/>
      <c r="H6471" s="146" t="s">
        <v>6498</v>
      </c>
      <c r="I6471" s="151" t="s">
        <v>98</v>
      </c>
      <c r="J6471" s="147">
        <v>1250</v>
      </c>
      <c r="K6471" s="147">
        <v>465.22</v>
      </c>
      <c r="L6471" s="148">
        <v>581519</v>
      </c>
      <c r="M6471" s="155"/>
      <c r="N6471" s="149"/>
      <c r="O6471" s="169"/>
      <c r="P6471" s="153" t="s">
        <v>4117</v>
      </c>
      <c r="Q6471" s="156" t="s">
        <v>3797</v>
      </c>
      <c r="R6471" s="142">
        <f t="shared" si="101"/>
        <v>0</v>
      </c>
    </row>
    <row r="6472" ht="22.5" s="109" customFormat="1">
      <c r="A6472" s="119">
        <f>MAX($A$19:A6471)+1</f>
        <v>6454</v>
      </c>
      <c r="B6472" s="155">
        <v>1</v>
      </c>
      <c r="C6472" s="144"/>
      <c r="D6472" s="144" t="s">
        <v>6471</v>
      </c>
      <c r="E6472" s="145">
        <v>45236</v>
      </c>
      <c r="F6472" s="146" t="s">
        <v>3941</v>
      </c>
      <c r="G6472" s="146"/>
      <c r="H6472" s="146" t="s">
        <v>6499</v>
      </c>
      <c r="I6472" s="151" t="s">
        <v>98</v>
      </c>
      <c r="J6472" s="147">
        <v>2500</v>
      </c>
      <c r="K6472" s="147">
        <v>923.08</v>
      </c>
      <c r="L6472" s="148">
        <v>2307711</v>
      </c>
      <c r="M6472" s="155"/>
      <c r="N6472" s="149"/>
      <c r="O6472" s="169"/>
      <c r="P6472" s="153" t="s">
        <v>4117</v>
      </c>
      <c r="Q6472" s="156" t="s">
        <v>3797</v>
      </c>
      <c r="R6472" s="142">
        <f t="shared" si="101"/>
        <v>0</v>
      </c>
    </row>
    <row r="6473" ht="22.5" s="109" customFormat="1">
      <c r="A6473" s="119">
        <f>MAX($A$19:A6472)+1</f>
        <v>6455</v>
      </c>
      <c r="B6473" s="155">
        <v>1</v>
      </c>
      <c r="C6473" s="144"/>
      <c r="D6473" s="144" t="s">
        <v>6471</v>
      </c>
      <c r="E6473" s="145">
        <v>45236</v>
      </c>
      <c r="F6473" s="146" t="s">
        <v>3941</v>
      </c>
      <c r="G6473" s="146"/>
      <c r="H6473" s="146" t="s">
        <v>6500</v>
      </c>
      <c r="I6473" s="151" t="s">
        <v>98</v>
      </c>
      <c r="J6473" s="147">
        <v>1250</v>
      </c>
      <c r="K6473" s="147">
        <v>1263.43</v>
      </c>
      <c r="L6473" s="148">
        <v>1579282</v>
      </c>
      <c r="M6473" s="155"/>
      <c r="N6473" s="149"/>
      <c r="O6473" s="169"/>
      <c r="P6473" s="153" t="s">
        <v>4117</v>
      </c>
      <c r="Q6473" s="156" t="s">
        <v>3797</v>
      </c>
      <c r="R6473" s="142">
        <f t="shared" si="101"/>
        <v>0</v>
      </c>
    </row>
    <row r="6474" ht="22.5" s="109" customFormat="1">
      <c r="A6474" s="119">
        <f>MAX($A$19:A6473)+1</f>
        <v>6456</v>
      </c>
      <c r="B6474" s="155" t="s">
        <v>41</v>
      </c>
      <c r="C6474" s="144"/>
      <c r="D6474" s="144" t="s">
        <v>6471</v>
      </c>
      <c r="E6474" s="145">
        <v>45236</v>
      </c>
      <c r="F6474" s="146" t="s">
        <v>3941</v>
      </c>
      <c r="G6474" s="146"/>
      <c r="H6474" s="146" t="s">
        <v>6496</v>
      </c>
      <c r="I6474" s="151" t="s">
        <v>534</v>
      </c>
      <c r="J6474" s="147">
        <v>30660</v>
      </c>
      <c r="K6474" s="147">
        <v>2828.02</v>
      </c>
      <c r="L6474" s="148">
        <v>86707017</v>
      </c>
      <c r="M6474" s="155"/>
      <c r="N6474" s="149"/>
      <c r="O6474" s="169"/>
      <c r="P6474" s="153" t="s">
        <v>4117</v>
      </c>
      <c r="Q6474" s="156" t="s">
        <v>3797</v>
      </c>
      <c r="R6474" s="142">
        <f t="shared" si="101"/>
        <v>0</v>
      </c>
    </row>
    <row r="6475" ht="22.5" s="109" customFormat="1">
      <c r="A6475" s="119">
        <f>MAX($A$19:A6474)+1</f>
        <v>6457</v>
      </c>
      <c r="B6475" s="155" t="s">
        <v>41</v>
      </c>
      <c r="C6475" s="144"/>
      <c r="D6475" s="144" t="s">
        <v>6471</v>
      </c>
      <c r="E6475" s="145">
        <v>45236</v>
      </c>
      <c r="F6475" s="146" t="s">
        <v>3941</v>
      </c>
      <c r="G6475" s="146"/>
      <c r="H6475" s="146" t="s">
        <v>6497</v>
      </c>
      <c r="I6475" s="151" t="s">
        <v>534</v>
      </c>
      <c r="J6475" s="147">
        <v>1200</v>
      </c>
      <c r="K6475" s="147">
        <v>2828.02</v>
      </c>
      <c r="L6475" s="148">
        <v>3393621</v>
      </c>
      <c r="M6475" s="155"/>
      <c r="N6475" s="149"/>
      <c r="O6475" s="169"/>
      <c r="P6475" s="153" t="s">
        <v>4117</v>
      </c>
      <c r="Q6475" s="156" t="s">
        <v>3797</v>
      </c>
      <c r="R6475" s="142">
        <f t="shared" si="101"/>
        <v>0</v>
      </c>
    </row>
    <row r="6476" ht="22.5" s="109" customFormat="1">
      <c r="A6476" s="119">
        <f>MAX($A$19:A6475)+1</f>
        <v>6458</v>
      </c>
      <c r="B6476" s="155" t="s">
        <v>41</v>
      </c>
      <c r="C6476" s="144"/>
      <c r="D6476" s="144" t="s">
        <v>6471</v>
      </c>
      <c r="E6476" s="145">
        <v>45236</v>
      </c>
      <c r="F6476" s="146" t="s">
        <v>3941</v>
      </c>
      <c r="G6476" s="146"/>
      <c r="H6476" s="146" t="s">
        <v>6501</v>
      </c>
      <c r="I6476" s="151" t="s">
        <v>534</v>
      </c>
      <c r="J6476" s="147">
        <v>6520</v>
      </c>
      <c r="K6476" s="147">
        <v>2828.02</v>
      </c>
      <c r="L6476" s="148">
        <v>18438674</v>
      </c>
      <c r="M6476" s="155"/>
      <c r="N6476" s="149"/>
      <c r="O6476" s="169"/>
      <c r="P6476" s="153" t="s">
        <v>4117</v>
      </c>
      <c r="Q6476" s="156" t="s">
        <v>3797</v>
      </c>
      <c r="R6476" s="142">
        <f t="shared" si="101"/>
        <v>0</v>
      </c>
    </row>
    <row r="6477" ht="22.5" s="109" customFormat="1">
      <c r="A6477" s="119">
        <f>MAX($A$19:A6476)+1</f>
        <v>6459</v>
      </c>
      <c r="B6477" s="155">
        <v>1</v>
      </c>
      <c r="C6477" s="144"/>
      <c r="D6477" s="144" t="s">
        <v>6471</v>
      </c>
      <c r="E6477" s="145">
        <v>45236</v>
      </c>
      <c r="F6477" s="146" t="s">
        <v>3941</v>
      </c>
      <c r="G6477" s="146"/>
      <c r="H6477" s="146" t="s">
        <v>6501</v>
      </c>
      <c r="I6477" s="151" t="s">
        <v>534</v>
      </c>
      <c r="J6477" s="147">
        <v>2250</v>
      </c>
      <c r="K6477" s="147">
        <v>2828.07</v>
      </c>
      <c r="L6477" s="148">
        <v>6363162</v>
      </c>
      <c r="M6477" s="155"/>
      <c r="N6477" s="149"/>
      <c r="O6477" s="169"/>
      <c r="P6477" s="153" t="s">
        <v>4117</v>
      </c>
      <c r="Q6477" s="156" t="s">
        <v>3797</v>
      </c>
      <c r="R6477" s="142">
        <f t="shared" si="101"/>
        <v>0</v>
      </c>
    </row>
    <row r="6478" ht="22.5" s="109" customFormat="1">
      <c r="A6478" s="119">
        <f>MAX($A$19:A6477)+1</f>
        <v>6460</v>
      </c>
      <c r="B6478" s="155">
        <v>1</v>
      </c>
      <c r="C6478" s="144"/>
      <c r="D6478" s="144" t="s">
        <v>6502</v>
      </c>
      <c r="E6478" s="145">
        <v>45211</v>
      </c>
      <c r="F6478" s="146" t="s">
        <v>3886</v>
      </c>
      <c r="G6478" s="146"/>
      <c r="H6478" s="146" t="s">
        <v>6503</v>
      </c>
      <c r="I6478" s="151" t="s">
        <v>100</v>
      </c>
      <c r="J6478" s="147">
        <v>7</v>
      </c>
      <c r="K6478" s="147">
        <v>244850</v>
      </c>
      <c r="L6478" s="148">
        <v>1713950</v>
      </c>
      <c r="M6478" s="155"/>
      <c r="N6478" s="149"/>
      <c r="O6478" s="169"/>
      <c r="P6478" s="153" t="s">
        <v>4117</v>
      </c>
      <c r="Q6478" s="156" t="s">
        <v>3797</v>
      </c>
      <c r="R6478" s="142">
        <f t="shared" si="101"/>
        <v>0</v>
      </c>
    </row>
    <row r="6479" ht="22.5" s="109" customFormat="1">
      <c r="A6479" s="119">
        <f>MAX($A$19:A6478)+1</f>
        <v>6461</v>
      </c>
      <c r="B6479" s="155">
        <v>1</v>
      </c>
      <c r="C6479" s="144"/>
      <c r="D6479" s="144" t="s">
        <v>6504</v>
      </c>
      <c r="E6479" s="145">
        <v>45231</v>
      </c>
      <c r="F6479" s="146" t="s">
        <v>3852</v>
      </c>
      <c r="G6479" s="146"/>
      <c r="H6479" s="146" t="s">
        <v>3853</v>
      </c>
      <c r="I6479" s="151" t="s">
        <v>534</v>
      </c>
      <c r="J6479" s="147">
        <v>400</v>
      </c>
      <c r="K6479" s="147">
        <v>33054.75</v>
      </c>
      <c r="L6479" s="148">
        <v>13221900</v>
      </c>
      <c r="M6479" s="155"/>
      <c r="N6479" s="149"/>
      <c r="O6479" s="169"/>
      <c r="P6479" s="153" t="s">
        <v>4117</v>
      </c>
      <c r="Q6479" s="156" t="s">
        <v>3797</v>
      </c>
      <c r="R6479" s="142">
        <f t="shared" si="101"/>
        <v>0</v>
      </c>
    </row>
    <row r="6480" ht="22.5" s="109" customFormat="1">
      <c r="A6480" s="119">
        <f>MAX($A$19:A6479)+1</f>
        <v>6462</v>
      </c>
      <c r="B6480" s="155">
        <v>1</v>
      </c>
      <c r="C6480" s="144"/>
      <c r="D6480" s="144" t="s">
        <v>6504</v>
      </c>
      <c r="E6480" s="145">
        <v>45231</v>
      </c>
      <c r="F6480" s="146" t="s">
        <v>3852</v>
      </c>
      <c r="G6480" s="146"/>
      <c r="H6480" s="146" t="s">
        <v>3979</v>
      </c>
      <c r="I6480" s="151" t="s">
        <v>534</v>
      </c>
      <c r="J6480" s="147">
        <v>2800</v>
      </c>
      <c r="K6480" s="147">
        <v>17139.5</v>
      </c>
      <c r="L6480" s="148">
        <v>47990600</v>
      </c>
      <c r="M6480" s="155"/>
      <c r="N6480" s="149"/>
      <c r="O6480" s="169"/>
      <c r="P6480" s="153" t="s">
        <v>4117</v>
      </c>
      <c r="Q6480" s="156" t="s">
        <v>3797</v>
      </c>
      <c r="R6480" s="142">
        <f t="shared" si="101"/>
        <v>0</v>
      </c>
    </row>
    <row r="6481" ht="22.5" s="109" customFormat="1">
      <c r="A6481" s="119">
        <f>MAX($A$19:A6480)+1</f>
        <v>6463</v>
      </c>
      <c r="B6481" s="155">
        <v>1</v>
      </c>
      <c r="C6481" s="144"/>
      <c r="D6481" s="144" t="s">
        <v>6504</v>
      </c>
      <c r="E6481" s="145">
        <v>45231</v>
      </c>
      <c r="F6481" s="146" t="s">
        <v>3852</v>
      </c>
      <c r="G6481" s="146"/>
      <c r="H6481" s="146" t="s">
        <v>3853</v>
      </c>
      <c r="I6481" s="151" t="s">
        <v>534</v>
      </c>
      <c r="J6481" s="147">
        <v>2233</v>
      </c>
      <c r="K6481" s="147">
        <v>33054.75</v>
      </c>
      <c r="L6481" s="148">
        <v>73811257</v>
      </c>
      <c r="M6481" s="155"/>
      <c r="N6481" s="149"/>
      <c r="O6481" s="169"/>
      <c r="P6481" s="153" t="s">
        <v>4117</v>
      </c>
      <c r="Q6481" s="156" t="s">
        <v>3797</v>
      </c>
      <c r="R6481" s="142">
        <f t="shared" si="101"/>
        <v>0</v>
      </c>
    </row>
    <row r="6482" ht="22.5" s="109" customFormat="1">
      <c r="A6482" s="119">
        <f>MAX($A$19:A6481)+1</f>
        <v>6464</v>
      </c>
      <c r="B6482" s="155">
        <v>1</v>
      </c>
      <c r="C6482" s="144"/>
      <c r="D6482" s="144" t="s">
        <v>6505</v>
      </c>
      <c r="E6482" s="145">
        <v>45224</v>
      </c>
      <c r="F6482" s="146" t="s">
        <v>3855</v>
      </c>
      <c r="G6482" s="146"/>
      <c r="H6482" s="146" t="s">
        <v>4079</v>
      </c>
      <c r="I6482" s="151" t="s">
        <v>534</v>
      </c>
      <c r="J6482" s="147">
        <v>14040</v>
      </c>
      <c r="K6482" s="147">
        <v>10161.28</v>
      </c>
      <c r="L6482" s="148">
        <v>142664301</v>
      </c>
      <c r="M6482" s="155"/>
      <c r="N6482" s="149"/>
      <c r="O6482" s="169"/>
      <c r="P6482" s="153" t="s">
        <v>4117</v>
      </c>
      <c r="Q6482" s="156" t="s">
        <v>3797</v>
      </c>
      <c r="R6482" s="142">
        <f t="shared" si="101"/>
        <v>0</v>
      </c>
    </row>
    <row r="6483" ht="22.5" s="109" customFormat="1">
      <c r="A6483" s="119">
        <f>MAX($A$19:A6482)+1</f>
        <v>6465</v>
      </c>
      <c r="B6483" s="155" t="s">
        <v>41</v>
      </c>
      <c r="C6483" s="144"/>
      <c r="D6483" s="144" t="s">
        <v>6505</v>
      </c>
      <c r="E6483" s="145">
        <v>45224</v>
      </c>
      <c r="F6483" s="146" t="s">
        <v>3855</v>
      </c>
      <c r="G6483" s="146"/>
      <c r="H6483" s="146" t="s">
        <v>3991</v>
      </c>
      <c r="I6483" s="151" t="s">
        <v>534</v>
      </c>
      <c r="J6483" s="147">
        <v>45</v>
      </c>
      <c r="K6483" s="147">
        <v>30361.4</v>
      </c>
      <c r="L6483" s="148">
        <v>1366263</v>
      </c>
      <c r="M6483" s="155"/>
      <c r="N6483" s="149"/>
      <c r="O6483" s="169"/>
      <c r="P6483" s="153" t="s">
        <v>4117</v>
      </c>
      <c r="Q6483" s="156" t="s">
        <v>3797</v>
      </c>
      <c r="R6483" s="142">
        <f t="shared" si="101"/>
        <v>0</v>
      </c>
    </row>
    <row r="6484" ht="22.5" s="109" customFormat="1">
      <c r="A6484" s="119">
        <f>MAX($A$19:A6483)+1</f>
        <v>6466</v>
      </c>
      <c r="B6484" s="155" t="s">
        <v>41</v>
      </c>
      <c r="C6484" s="144"/>
      <c r="D6484" s="144" t="s">
        <v>6505</v>
      </c>
      <c r="E6484" s="145">
        <v>45224</v>
      </c>
      <c r="F6484" s="146" t="s">
        <v>3855</v>
      </c>
      <c r="G6484" s="146"/>
      <c r="H6484" s="146" t="s">
        <v>6506</v>
      </c>
      <c r="I6484" s="151" t="s">
        <v>534</v>
      </c>
      <c r="J6484" s="147">
        <v>155</v>
      </c>
      <c r="K6484" s="147">
        <v>27178.35</v>
      </c>
      <c r="L6484" s="148">
        <v>4212644</v>
      </c>
      <c r="M6484" s="155"/>
      <c r="N6484" s="149"/>
      <c r="O6484" s="169"/>
      <c r="P6484" s="153" t="s">
        <v>4117</v>
      </c>
      <c r="Q6484" s="156" t="s">
        <v>3797</v>
      </c>
      <c r="R6484" s="142">
        <f t="shared" si="101"/>
        <v>0</v>
      </c>
    </row>
    <row r="6485" ht="22.5" s="109" customFormat="1">
      <c r="A6485" s="119">
        <f>MAX($A$19:A6484)+1</f>
        <v>6467</v>
      </c>
      <c r="B6485" s="155" t="s">
        <v>41</v>
      </c>
      <c r="C6485" s="144"/>
      <c r="D6485" s="144" t="s">
        <v>6505</v>
      </c>
      <c r="E6485" s="145">
        <v>45224</v>
      </c>
      <c r="F6485" s="146" t="s">
        <v>3855</v>
      </c>
      <c r="G6485" s="146"/>
      <c r="H6485" s="146" t="s">
        <v>6507</v>
      </c>
      <c r="I6485" s="151" t="s">
        <v>534</v>
      </c>
      <c r="J6485" s="147">
        <v>230</v>
      </c>
      <c r="K6485" s="147">
        <v>43338.45</v>
      </c>
      <c r="L6485" s="148">
        <v>9967844</v>
      </c>
      <c r="M6485" s="155"/>
      <c r="N6485" s="149"/>
      <c r="O6485" s="169"/>
      <c r="P6485" s="153" t="s">
        <v>4117</v>
      </c>
      <c r="Q6485" s="156" t="s">
        <v>3797</v>
      </c>
      <c r="R6485" s="142">
        <f t="shared" si="101"/>
        <v>0</v>
      </c>
    </row>
    <row r="6486" ht="22.5" s="109" customFormat="1">
      <c r="A6486" s="119">
        <f>MAX($A$19:A6485)+1</f>
        <v>6468</v>
      </c>
      <c r="B6486" s="155">
        <v>1</v>
      </c>
      <c r="C6486" s="144"/>
      <c r="D6486" s="144" t="s">
        <v>6505</v>
      </c>
      <c r="E6486" s="145">
        <v>45224</v>
      </c>
      <c r="F6486" s="146" t="s">
        <v>3855</v>
      </c>
      <c r="G6486" s="146"/>
      <c r="H6486" s="146" t="s">
        <v>6508</v>
      </c>
      <c r="I6486" s="151" t="s">
        <v>534</v>
      </c>
      <c r="J6486" s="147">
        <v>380</v>
      </c>
      <c r="K6486" s="147">
        <v>26688.65</v>
      </c>
      <c r="L6486" s="148">
        <v>10141687</v>
      </c>
      <c r="M6486" s="155"/>
      <c r="N6486" s="149"/>
      <c r="O6486" s="169"/>
      <c r="P6486" s="153" t="s">
        <v>4117</v>
      </c>
      <c r="Q6486" s="156" t="s">
        <v>3797</v>
      </c>
      <c r="R6486" s="142">
        <f t="shared" si="101"/>
        <v>0</v>
      </c>
    </row>
    <row r="6487" ht="22.5" s="109" customFormat="1">
      <c r="A6487" s="119">
        <f>MAX($A$19:A6486)+1</f>
        <v>6469</v>
      </c>
      <c r="B6487" s="155">
        <v>1</v>
      </c>
      <c r="C6487" s="144"/>
      <c r="D6487" s="144" t="s">
        <v>6505</v>
      </c>
      <c r="E6487" s="145">
        <v>45224</v>
      </c>
      <c r="F6487" s="146" t="s">
        <v>3855</v>
      </c>
      <c r="G6487" s="146"/>
      <c r="H6487" s="146" t="s">
        <v>3991</v>
      </c>
      <c r="I6487" s="151" t="s">
        <v>534</v>
      </c>
      <c r="J6487" s="147">
        <v>655</v>
      </c>
      <c r="K6487" s="147">
        <v>30361.4</v>
      </c>
      <c r="L6487" s="148">
        <v>19886717</v>
      </c>
      <c r="M6487" s="155"/>
      <c r="N6487" s="149"/>
      <c r="O6487" s="169"/>
      <c r="P6487" s="153" t="s">
        <v>4117</v>
      </c>
      <c r="Q6487" s="156" t="s">
        <v>3797</v>
      </c>
      <c r="R6487" s="142">
        <f t="shared" si="101"/>
        <v>0</v>
      </c>
    </row>
    <row r="6488" ht="22.5" s="109" customFormat="1">
      <c r="A6488" s="119">
        <f>MAX($A$19:A6487)+1</f>
        <v>6470</v>
      </c>
      <c r="B6488" s="155">
        <v>1</v>
      </c>
      <c r="C6488" s="144"/>
      <c r="D6488" s="144" t="s">
        <v>6505</v>
      </c>
      <c r="E6488" s="145">
        <v>45224</v>
      </c>
      <c r="F6488" s="146" t="s">
        <v>3855</v>
      </c>
      <c r="G6488" s="146"/>
      <c r="H6488" s="146" t="s">
        <v>3858</v>
      </c>
      <c r="I6488" s="151" t="s">
        <v>534</v>
      </c>
      <c r="J6488" s="147">
        <v>2120</v>
      </c>
      <c r="K6488" s="147">
        <v>27912.9</v>
      </c>
      <c r="L6488" s="148">
        <v>59175348</v>
      </c>
      <c r="M6488" s="155"/>
      <c r="N6488" s="149"/>
      <c r="O6488" s="169"/>
      <c r="P6488" s="153" t="s">
        <v>4117</v>
      </c>
      <c r="Q6488" s="156" t="s">
        <v>3797</v>
      </c>
      <c r="R6488" s="142">
        <f t="shared" si="101"/>
        <v>0</v>
      </c>
    </row>
    <row r="6489" ht="22.5" s="109" customFormat="1">
      <c r="A6489" s="119">
        <f>MAX($A$19:A6488)+1</f>
        <v>6471</v>
      </c>
      <c r="B6489" s="155">
        <v>1</v>
      </c>
      <c r="C6489" s="144"/>
      <c r="D6489" s="144" t="s">
        <v>6505</v>
      </c>
      <c r="E6489" s="145">
        <v>45224</v>
      </c>
      <c r="F6489" s="146" t="s">
        <v>3855</v>
      </c>
      <c r="G6489" s="146"/>
      <c r="H6489" s="146" t="s">
        <v>3992</v>
      </c>
      <c r="I6489" s="151" t="s">
        <v>534</v>
      </c>
      <c r="J6489" s="147">
        <v>3000</v>
      </c>
      <c r="K6489" s="147">
        <v>73944.7</v>
      </c>
      <c r="L6489" s="148">
        <v>221834100</v>
      </c>
      <c r="M6489" s="155"/>
      <c r="N6489" s="149"/>
      <c r="O6489" s="169"/>
      <c r="P6489" s="153" t="s">
        <v>4117</v>
      </c>
      <c r="Q6489" s="156" t="s">
        <v>3797</v>
      </c>
      <c r="R6489" s="142">
        <f t="shared" si="101"/>
        <v>0</v>
      </c>
    </row>
    <row r="6490" ht="22.5" s="109" customFormat="1">
      <c r="A6490" s="119">
        <f>MAX($A$19:A6489)+1</f>
        <v>6472</v>
      </c>
      <c r="B6490" s="155">
        <v>1</v>
      </c>
      <c r="C6490" s="144"/>
      <c r="D6490" s="144" t="s">
        <v>6505</v>
      </c>
      <c r="E6490" s="145">
        <v>45224</v>
      </c>
      <c r="F6490" s="146" t="s">
        <v>3855</v>
      </c>
      <c r="G6490" s="146"/>
      <c r="H6490" s="146" t="s">
        <v>6509</v>
      </c>
      <c r="I6490" s="151" t="s">
        <v>534</v>
      </c>
      <c r="J6490" s="147">
        <v>489</v>
      </c>
      <c r="K6490" s="147">
        <v>40400.25</v>
      </c>
      <c r="L6490" s="148">
        <v>19755722</v>
      </c>
      <c r="M6490" s="155"/>
      <c r="N6490" s="149"/>
      <c r="O6490" s="169"/>
      <c r="P6490" s="153" t="s">
        <v>4117</v>
      </c>
      <c r="Q6490" s="156" t="s">
        <v>3797</v>
      </c>
      <c r="R6490" s="142">
        <f t="shared" si="101"/>
        <v>0</v>
      </c>
    </row>
    <row r="6491" ht="22.5" s="109" customFormat="1">
      <c r="A6491" s="119">
        <f>MAX($A$19:A6490)+1</f>
        <v>6473</v>
      </c>
      <c r="B6491" s="155">
        <v>1</v>
      </c>
      <c r="C6491" s="144"/>
      <c r="D6491" s="144" t="s">
        <v>6505</v>
      </c>
      <c r="E6491" s="145">
        <v>45224</v>
      </c>
      <c r="F6491" s="146" t="s">
        <v>3855</v>
      </c>
      <c r="G6491" s="146"/>
      <c r="H6491" s="146" t="s">
        <v>6509</v>
      </c>
      <c r="I6491" s="151" t="s">
        <v>534</v>
      </c>
      <c r="J6491" s="147">
        <v>153</v>
      </c>
      <c r="K6491" s="147">
        <v>40400.25</v>
      </c>
      <c r="L6491" s="148">
        <v>6181238</v>
      </c>
      <c r="M6491" s="155"/>
      <c r="N6491" s="149"/>
      <c r="O6491" s="169"/>
      <c r="P6491" s="153" t="s">
        <v>4117</v>
      </c>
      <c r="Q6491" s="156" t="s">
        <v>3797</v>
      </c>
      <c r="R6491" s="142">
        <f t="shared" si="101"/>
        <v>0</v>
      </c>
    </row>
    <row r="6492" ht="22.5" s="109" customFormat="1">
      <c r="A6492" s="119">
        <f>MAX($A$19:A6491)+1</f>
        <v>6474</v>
      </c>
      <c r="B6492" s="155">
        <v>1</v>
      </c>
      <c r="C6492" s="144"/>
      <c r="D6492" s="144" t="s">
        <v>6505</v>
      </c>
      <c r="E6492" s="145">
        <v>45224</v>
      </c>
      <c r="F6492" s="146" t="s">
        <v>3855</v>
      </c>
      <c r="G6492" s="146"/>
      <c r="H6492" s="146" t="s">
        <v>3995</v>
      </c>
      <c r="I6492" s="151" t="s">
        <v>534</v>
      </c>
      <c r="J6492" s="147">
        <v>1010</v>
      </c>
      <c r="K6492" s="147">
        <v>26688.65</v>
      </c>
      <c r="L6492" s="148">
        <v>26955537</v>
      </c>
      <c r="M6492" s="155"/>
      <c r="N6492" s="149"/>
      <c r="O6492" s="169"/>
      <c r="P6492" s="153" t="s">
        <v>4117</v>
      </c>
      <c r="Q6492" s="156" t="s">
        <v>3797</v>
      </c>
      <c r="R6492" s="142">
        <f t="shared" si="101"/>
        <v>0</v>
      </c>
    </row>
    <row r="6493" ht="22.5" s="109" customFormat="1">
      <c r="A6493" s="119">
        <f>MAX($A$19:A6492)+1</f>
        <v>6475</v>
      </c>
      <c r="B6493" s="155" t="s">
        <v>41</v>
      </c>
      <c r="C6493" s="144"/>
      <c r="D6493" s="144" t="s">
        <v>6505</v>
      </c>
      <c r="E6493" s="145">
        <v>45224</v>
      </c>
      <c r="F6493" s="146" t="s">
        <v>3855</v>
      </c>
      <c r="G6493" s="146"/>
      <c r="H6493" s="146" t="s">
        <v>3997</v>
      </c>
      <c r="I6493" s="151" t="s">
        <v>534</v>
      </c>
      <c r="J6493" s="147">
        <v>5150</v>
      </c>
      <c r="K6493" s="147">
        <v>46521.5</v>
      </c>
      <c r="L6493" s="148">
        <v>239585725</v>
      </c>
      <c r="M6493" s="155"/>
      <c r="N6493" s="149"/>
      <c r="O6493" s="169"/>
      <c r="P6493" s="153" t="s">
        <v>4117</v>
      </c>
      <c r="Q6493" s="156" t="s">
        <v>3797</v>
      </c>
      <c r="R6493" s="142">
        <f t="shared" si="101"/>
        <v>0</v>
      </c>
    </row>
    <row r="6494" ht="22.5" s="109" customFormat="1">
      <c r="A6494" s="119">
        <f>MAX($A$19:A6493)+1</f>
        <v>6476</v>
      </c>
      <c r="B6494" s="155" t="s">
        <v>41</v>
      </c>
      <c r="C6494" s="144"/>
      <c r="D6494" s="144" t="s">
        <v>6505</v>
      </c>
      <c r="E6494" s="145">
        <v>45224</v>
      </c>
      <c r="F6494" s="146" t="s">
        <v>3855</v>
      </c>
      <c r="G6494" s="146"/>
      <c r="H6494" s="146" t="s">
        <v>3995</v>
      </c>
      <c r="I6494" s="151" t="s">
        <v>534</v>
      </c>
      <c r="J6494" s="147">
        <v>145</v>
      </c>
      <c r="K6494" s="147">
        <v>26688.65</v>
      </c>
      <c r="L6494" s="148">
        <v>3869854</v>
      </c>
      <c r="M6494" s="155"/>
      <c r="N6494" s="149"/>
      <c r="O6494" s="169"/>
      <c r="P6494" s="153" t="s">
        <v>4117</v>
      </c>
      <c r="Q6494" s="156" t="s">
        <v>3797</v>
      </c>
      <c r="R6494" s="142">
        <f t="shared" si="101"/>
        <v>0</v>
      </c>
    </row>
    <row r="6495" ht="22.5" s="109" customFormat="1">
      <c r="A6495" s="119">
        <f>MAX($A$19:A6494)+1</f>
        <v>6477</v>
      </c>
      <c r="B6495" s="155">
        <v>1</v>
      </c>
      <c r="C6495" s="144"/>
      <c r="D6495" s="144" t="s">
        <v>6505</v>
      </c>
      <c r="E6495" s="145">
        <v>45224</v>
      </c>
      <c r="F6495" s="146" t="s">
        <v>3855</v>
      </c>
      <c r="G6495" s="146"/>
      <c r="H6495" s="146" t="s">
        <v>3996</v>
      </c>
      <c r="I6495" s="151" t="s">
        <v>534</v>
      </c>
      <c r="J6495" s="147">
        <v>167</v>
      </c>
      <c r="K6495" s="147">
        <v>25219.55</v>
      </c>
      <c r="L6495" s="148">
        <v>4211665</v>
      </c>
      <c r="M6495" s="155"/>
      <c r="N6495" s="149"/>
      <c r="O6495" s="169"/>
      <c r="P6495" s="153" t="s">
        <v>4117</v>
      </c>
      <c r="Q6495" s="156" t="s">
        <v>3797</v>
      </c>
      <c r="R6495" s="142">
        <f t="shared" si="101"/>
        <v>0</v>
      </c>
    </row>
    <row r="6496" ht="22.5" s="109" customFormat="1">
      <c r="A6496" s="119">
        <f>MAX($A$19:A6495)+1</f>
        <v>6478</v>
      </c>
      <c r="B6496" s="155">
        <v>1</v>
      </c>
      <c r="C6496" s="144"/>
      <c r="D6496" s="144" t="s">
        <v>6505</v>
      </c>
      <c r="E6496" s="145">
        <v>45224</v>
      </c>
      <c r="F6496" s="146" t="s">
        <v>3855</v>
      </c>
      <c r="G6496" s="146"/>
      <c r="H6496" s="146" t="s">
        <v>3997</v>
      </c>
      <c r="I6496" s="151" t="s">
        <v>534</v>
      </c>
      <c r="J6496" s="147">
        <v>200</v>
      </c>
      <c r="K6496" s="147">
        <v>46521.5</v>
      </c>
      <c r="L6496" s="148">
        <v>9304300</v>
      </c>
      <c r="M6496" s="155"/>
      <c r="N6496" s="149"/>
      <c r="O6496" s="169"/>
      <c r="P6496" s="153" t="s">
        <v>4117</v>
      </c>
      <c r="Q6496" s="156" t="s">
        <v>3797</v>
      </c>
      <c r="R6496" s="142">
        <f t="shared" si="101"/>
        <v>0</v>
      </c>
    </row>
    <row r="6497" ht="22.5" s="109" customFormat="1">
      <c r="A6497" s="119">
        <f>MAX($A$19:A6496)+1</f>
        <v>6479</v>
      </c>
      <c r="B6497" s="155">
        <v>1</v>
      </c>
      <c r="C6497" s="144"/>
      <c r="D6497" s="144" t="s">
        <v>6505</v>
      </c>
      <c r="E6497" s="145">
        <v>45224</v>
      </c>
      <c r="F6497" s="146" t="s">
        <v>3855</v>
      </c>
      <c r="G6497" s="146"/>
      <c r="H6497" s="146" t="s">
        <v>4079</v>
      </c>
      <c r="I6497" s="151" t="s">
        <v>534</v>
      </c>
      <c r="J6497" s="147">
        <v>740</v>
      </c>
      <c r="K6497" s="147">
        <v>10161.28</v>
      </c>
      <c r="L6497" s="148">
        <v>7519344</v>
      </c>
      <c r="M6497" s="155"/>
      <c r="N6497" s="149"/>
      <c r="O6497" s="169"/>
      <c r="P6497" s="153" t="s">
        <v>4117</v>
      </c>
      <c r="Q6497" s="156" t="s">
        <v>3797</v>
      </c>
      <c r="R6497" s="142">
        <f t="shared" si="101"/>
        <v>0</v>
      </c>
    </row>
    <row r="6498" ht="22.5" s="109" customFormat="1">
      <c r="A6498" s="119">
        <f>MAX($A$19:A6497)+1</f>
        <v>6480</v>
      </c>
      <c r="B6498" s="155">
        <v>1</v>
      </c>
      <c r="C6498" s="144"/>
      <c r="D6498" s="144" t="s">
        <v>6505</v>
      </c>
      <c r="E6498" s="145">
        <v>45224</v>
      </c>
      <c r="F6498" s="146" t="s">
        <v>3855</v>
      </c>
      <c r="G6498" s="146"/>
      <c r="H6498" s="146" t="s">
        <v>4079</v>
      </c>
      <c r="I6498" s="151" t="s">
        <v>534</v>
      </c>
      <c r="J6498" s="147">
        <v>25220</v>
      </c>
      <c r="K6498" s="147">
        <v>10161.27</v>
      </c>
      <c r="L6498" s="148">
        <v>256267355</v>
      </c>
      <c r="M6498" s="155"/>
      <c r="N6498" s="149"/>
      <c r="O6498" s="169"/>
      <c r="P6498" s="153" t="s">
        <v>4117</v>
      </c>
      <c r="Q6498" s="156" t="s">
        <v>3797</v>
      </c>
      <c r="R6498" s="142">
        <f t="shared" si="101"/>
        <v>0</v>
      </c>
    </row>
    <row r="6499" ht="22.5" s="109" customFormat="1">
      <c r="A6499" s="119">
        <f>MAX($A$19:A6498)+1</f>
        <v>6481</v>
      </c>
      <c r="B6499" s="155" t="s">
        <v>41</v>
      </c>
      <c r="C6499" s="144"/>
      <c r="D6499" s="144" t="s">
        <v>6505</v>
      </c>
      <c r="E6499" s="145">
        <v>45224</v>
      </c>
      <c r="F6499" s="146" t="s">
        <v>3855</v>
      </c>
      <c r="G6499" s="146"/>
      <c r="H6499" s="146" t="s">
        <v>6510</v>
      </c>
      <c r="I6499" s="151" t="s">
        <v>534</v>
      </c>
      <c r="J6499" s="147">
        <v>720</v>
      </c>
      <c r="K6499" s="147">
        <v>66844.05</v>
      </c>
      <c r="L6499" s="148">
        <v>48127716</v>
      </c>
      <c r="M6499" s="155"/>
      <c r="N6499" s="149"/>
      <c r="O6499" s="169"/>
      <c r="P6499" s="153" t="s">
        <v>4117</v>
      </c>
      <c r="Q6499" s="156" t="s">
        <v>3797</v>
      </c>
      <c r="R6499" s="142">
        <f t="shared" si="101"/>
        <v>0</v>
      </c>
    </row>
    <row r="6500" ht="22.5" s="109" customFormat="1">
      <c r="A6500" s="119">
        <f>MAX($A$19:A6499)+1</f>
        <v>6482</v>
      </c>
      <c r="B6500" s="155" t="s">
        <v>41</v>
      </c>
      <c r="C6500" s="144"/>
      <c r="D6500" s="144" t="s">
        <v>6511</v>
      </c>
      <c r="E6500" s="145">
        <v>45245</v>
      </c>
      <c r="F6500" s="146" t="s">
        <v>3855</v>
      </c>
      <c r="G6500" s="146"/>
      <c r="H6500" s="146" t="s">
        <v>6512</v>
      </c>
      <c r="I6500" s="151" t="s">
        <v>534</v>
      </c>
      <c r="J6500" s="147">
        <v>1575</v>
      </c>
      <c r="K6500" s="147">
        <v>65619.8</v>
      </c>
      <c r="L6500" s="148">
        <v>103351185</v>
      </c>
      <c r="M6500" s="155"/>
      <c r="N6500" s="149"/>
      <c r="O6500" s="169"/>
      <c r="P6500" s="153" t="s">
        <v>4117</v>
      </c>
      <c r="Q6500" s="156" t="s">
        <v>3797</v>
      </c>
      <c r="R6500" s="142">
        <f t="shared" si="101"/>
        <v>0</v>
      </c>
    </row>
    <row r="6501" ht="22.5" s="109" customFormat="1">
      <c r="A6501" s="119">
        <f>MAX($A$19:A6500)+1</f>
        <v>6483</v>
      </c>
      <c r="B6501" s="155">
        <v>1</v>
      </c>
      <c r="C6501" s="144"/>
      <c r="D6501" s="144" t="s">
        <v>6511</v>
      </c>
      <c r="E6501" s="145">
        <v>45245</v>
      </c>
      <c r="F6501" s="146" t="s">
        <v>3855</v>
      </c>
      <c r="G6501" s="146"/>
      <c r="H6501" s="146" t="s">
        <v>3993</v>
      </c>
      <c r="I6501" s="151" t="s">
        <v>534</v>
      </c>
      <c r="J6501" s="147">
        <v>565</v>
      </c>
      <c r="K6501" s="147">
        <v>26688.65</v>
      </c>
      <c r="L6501" s="148">
        <v>15079087</v>
      </c>
      <c r="M6501" s="155"/>
      <c r="N6501" s="149"/>
      <c r="O6501" s="169"/>
      <c r="P6501" s="153" t="s">
        <v>4117</v>
      </c>
      <c r="Q6501" s="156" t="s">
        <v>3797</v>
      </c>
      <c r="R6501" s="142">
        <f t="shared" si="101"/>
        <v>0</v>
      </c>
    </row>
    <row r="6502" ht="22.5" s="109" customFormat="1">
      <c r="A6502" s="119">
        <f>MAX($A$19:A6501)+1</f>
        <v>6484</v>
      </c>
      <c r="B6502" s="155">
        <v>1</v>
      </c>
      <c r="C6502" s="144"/>
      <c r="D6502" s="144" t="s">
        <v>6511</v>
      </c>
      <c r="E6502" s="145">
        <v>45245</v>
      </c>
      <c r="F6502" s="146" t="s">
        <v>3855</v>
      </c>
      <c r="G6502" s="146"/>
      <c r="H6502" s="146" t="s">
        <v>6512</v>
      </c>
      <c r="I6502" s="151" t="s">
        <v>534</v>
      </c>
      <c r="J6502" s="147">
        <v>1220</v>
      </c>
      <c r="K6502" s="147">
        <v>65619.8</v>
      </c>
      <c r="L6502" s="148">
        <v>80056156</v>
      </c>
      <c r="M6502" s="155"/>
      <c r="N6502" s="149"/>
      <c r="O6502" s="169"/>
      <c r="P6502" s="153" t="s">
        <v>4117</v>
      </c>
      <c r="Q6502" s="156" t="s">
        <v>3797</v>
      </c>
      <c r="R6502" s="142">
        <f t="shared" si="101"/>
        <v>0</v>
      </c>
    </row>
    <row r="6503" ht="22.5" s="109" customFormat="1">
      <c r="A6503" s="119">
        <f>MAX($A$19:A6502)+1</f>
        <v>6485</v>
      </c>
      <c r="B6503" s="155">
        <v>1</v>
      </c>
      <c r="C6503" s="144"/>
      <c r="D6503" s="144" t="s">
        <v>6511</v>
      </c>
      <c r="E6503" s="145">
        <v>45245</v>
      </c>
      <c r="F6503" s="146" t="s">
        <v>3855</v>
      </c>
      <c r="G6503" s="146"/>
      <c r="H6503" s="146" t="s">
        <v>3995</v>
      </c>
      <c r="I6503" s="151" t="s">
        <v>534</v>
      </c>
      <c r="J6503" s="147">
        <v>440</v>
      </c>
      <c r="K6503" s="147">
        <v>26688.65</v>
      </c>
      <c r="L6503" s="148">
        <v>11743006</v>
      </c>
      <c r="M6503" s="155"/>
      <c r="N6503" s="149"/>
      <c r="O6503" s="169"/>
      <c r="P6503" s="153" t="s">
        <v>4117</v>
      </c>
      <c r="Q6503" s="156" t="s">
        <v>3797</v>
      </c>
      <c r="R6503" s="142">
        <f t="shared" si="101"/>
        <v>0</v>
      </c>
    </row>
    <row r="6504" ht="22.5" s="109" customFormat="1">
      <c r="A6504" s="119">
        <f>MAX($A$19:A6503)+1</f>
        <v>6486</v>
      </c>
      <c r="B6504" s="155">
        <v>1</v>
      </c>
      <c r="C6504" s="144"/>
      <c r="D6504" s="144" t="s">
        <v>6511</v>
      </c>
      <c r="E6504" s="145">
        <v>45245</v>
      </c>
      <c r="F6504" s="146" t="s">
        <v>3855</v>
      </c>
      <c r="G6504" s="146"/>
      <c r="H6504" s="146" t="s">
        <v>4082</v>
      </c>
      <c r="I6504" s="151" t="s">
        <v>534</v>
      </c>
      <c r="J6504" s="147">
        <v>410</v>
      </c>
      <c r="K6504" s="147">
        <v>24240.15</v>
      </c>
      <c r="L6504" s="148">
        <v>9938462</v>
      </c>
      <c r="M6504" s="155"/>
      <c r="N6504" s="149"/>
      <c r="O6504" s="169"/>
      <c r="P6504" s="153" t="s">
        <v>4117</v>
      </c>
      <c r="Q6504" s="156" t="s">
        <v>3797</v>
      </c>
      <c r="R6504" s="142">
        <f t="shared" si="101"/>
        <v>0</v>
      </c>
    </row>
    <row r="6505" ht="22.5" s="109" customFormat="1">
      <c r="A6505" s="119">
        <f>MAX($A$19:A6504)+1</f>
        <v>6487</v>
      </c>
      <c r="B6505" s="155">
        <v>1</v>
      </c>
      <c r="C6505" s="144"/>
      <c r="D6505" s="144" t="s">
        <v>6511</v>
      </c>
      <c r="E6505" s="145">
        <v>45245</v>
      </c>
      <c r="F6505" s="146" t="s">
        <v>3855</v>
      </c>
      <c r="G6505" s="146"/>
      <c r="H6505" s="146" t="s">
        <v>3992</v>
      </c>
      <c r="I6505" s="151" t="s">
        <v>534</v>
      </c>
      <c r="J6505" s="147">
        <v>5000</v>
      </c>
      <c r="K6505" s="147">
        <v>73944.7</v>
      </c>
      <c r="L6505" s="148">
        <v>369723500</v>
      </c>
      <c r="M6505" s="155"/>
      <c r="N6505" s="149"/>
      <c r="O6505" s="169"/>
      <c r="P6505" s="153" t="s">
        <v>4117</v>
      </c>
      <c r="Q6505" s="156" t="s">
        <v>3797</v>
      </c>
      <c r="R6505" s="142">
        <f t="shared" si="101"/>
        <v>0</v>
      </c>
    </row>
    <row r="6506" ht="22.5" s="109" customFormat="1">
      <c r="A6506" s="119">
        <f>MAX($A$19:A6505)+1</f>
        <v>6488</v>
      </c>
      <c r="B6506" s="155">
        <v>1</v>
      </c>
      <c r="C6506" s="144"/>
      <c r="D6506" s="144" t="s">
        <v>6511</v>
      </c>
      <c r="E6506" s="145">
        <v>45245</v>
      </c>
      <c r="F6506" s="146" t="s">
        <v>3855</v>
      </c>
      <c r="G6506" s="146"/>
      <c r="H6506" s="146" t="s">
        <v>3858</v>
      </c>
      <c r="I6506" s="151" t="s">
        <v>534</v>
      </c>
      <c r="J6506" s="147">
        <v>1555</v>
      </c>
      <c r="K6506" s="147">
        <v>27912.9</v>
      </c>
      <c r="L6506" s="148">
        <v>43404560</v>
      </c>
      <c r="M6506" s="155"/>
      <c r="N6506" s="149"/>
      <c r="O6506" s="169"/>
      <c r="P6506" s="153" t="s">
        <v>4117</v>
      </c>
      <c r="Q6506" s="156" t="s">
        <v>3797</v>
      </c>
      <c r="R6506" s="142">
        <f t="shared" si="101"/>
        <v>0</v>
      </c>
    </row>
    <row r="6507" ht="22.5" s="109" customFormat="1">
      <c r="A6507" s="119">
        <f>MAX($A$19:A6506)+1</f>
        <v>6489</v>
      </c>
      <c r="B6507" s="155">
        <v>1</v>
      </c>
      <c r="C6507" s="144"/>
      <c r="D6507" s="144" t="s">
        <v>6511</v>
      </c>
      <c r="E6507" s="145">
        <v>45245</v>
      </c>
      <c r="F6507" s="146" t="s">
        <v>3855</v>
      </c>
      <c r="G6507" s="146"/>
      <c r="H6507" s="146" t="s">
        <v>3995</v>
      </c>
      <c r="I6507" s="151" t="s">
        <v>534</v>
      </c>
      <c r="J6507" s="147">
        <v>900</v>
      </c>
      <c r="K6507" s="147">
        <v>26688.65</v>
      </c>
      <c r="L6507" s="148">
        <v>24019785</v>
      </c>
      <c r="M6507" s="155"/>
      <c r="N6507" s="149"/>
      <c r="O6507" s="169"/>
      <c r="P6507" s="153" t="s">
        <v>4117</v>
      </c>
      <c r="Q6507" s="156" t="s">
        <v>3797</v>
      </c>
      <c r="R6507" s="142">
        <f t="shared" si="101"/>
        <v>0</v>
      </c>
    </row>
    <row r="6508" ht="22.5" s="109" customFormat="1">
      <c r="A6508" s="119">
        <f>MAX($A$19:A6507)+1</f>
        <v>6490</v>
      </c>
      <c r="B6508" s="155">
        <v>1</v>
      </c>
      <c r="C6508" s="144"/>
      <c r="D6508" s="144" t="s">
        <v>6511</v>
      </c>
      <c r="E6508" s="145">
        <v>45245</v>
      </c>
      <c r="F6508" s="146" t="s">
        <v>3855</v>
      </c>
      <c r="G6508" s="146"/>
      <c r="H6508" s="146" t="s">
        <v>3996</v>
      </c>
      <c r="I6508" s="151" t="s">
        <v>534</v>
      </c>
      <c r="J6508" s="147">
        <v>478</v>
      </c>
      <c r="K6508" s="147">
        <v>25219.55</v>
      </c>
      <c r="L6508" s="148">
        <v>12054945</v>
      </c>
      <c r="M6508" s="155"/>
      <c r="N6508" s="149"/>
      <c r="O6508" s="169"/>
      <c r="P6508" s="153" t="s">
        <v>4117</v>
      </c>
      <c r="Q6508" s="156" t="s">
        <v>3797</v>
      </c>
      <c r="R6508" s="142">
        <f t="shared" si="101"/>
        <v>0</v>
      </c>
    </row>
    <row r="6509" ht="22.5" s="109" customFormat="1">
      <c r="A6509" s="119">
        <f>MAX($A$19:A6508)+1</f>
        <v>6491</v>
      </c>
      <c r="B6509" s="155">
        <v>1</v>
      </c>
      <c r="C6509" s="144"/>
      <c r="D6509" s="144" t="s">
        <v>6511</v>
      </c>
      <c r="E6509" s="145">
        <v>45245</v>
      </c>
      <c r="F6509" s="146" t="s">
        <v>3855</v>
      </c>
      <c r="G6509" s="146"/>
      <c r="H6509" s="146" t="s">
        <v>3997</v>
      </c>
      <c r="I6509" s="151" t="s">
        <v>534</v>
      </c>
      <c r="J6509" s="147">
        <v>5770</v>
      </c>
      <c r="K6509" s="147">
        <v>46521.5</v>
      </c>
      <c r="L6509" s="148">
        <v>268429055</v>
      </c>
      <c r="M6509" s="155"/>
      <c r="N6509" s="149"/>
      <c r="O6509" s="169"/>
      <c r="P6509" s="153" t="s">
        <v>4117</v>
      </c>
      <c r="Q6509" s="156" t="s">
        <v>3797</v>
      </c>
      <c r="R6509" s="142">
        <f t="shared" si="101"/>
        <v>0</v>
      </c>
    </row>
    <row r="6510" ht="22.5" s="109" customFormat="1">
      <c r="A6510" s="119">
        <f>MAX($A$19:A6509)+1</f>
        <v>6492</v>
      </c>
      <c r="B6510" s="155">
        <v>1</v>
      </c>
      <c r="C6510" s="144"/>
      <c r="D6510" s="144" t="s">
        <v>6511</v>
      </c>
      <c r="E6510" s="145">
        <v>45245</v>
      </c>
      <c r="F6510" s="146" t="s">
        <v>3855</v>
      </c>
      <c r="G6510" s="146"/>
      <c r="H6510" s="146" t="s">
        <v>3995</v>
      </c>
      <c r="I6510" s="151" t="s">
        <v>534</v>
      </c>
      <c r="J6510" s="147">
        <v>2160</v>
      </c>
      <c r="K6510" s="147">
        <v>26688.65</v>
      </c>
      <c r="L6510" s="148">
        <v>57647484</v>
      </c>
      <c r="M6510" s="155"/>
      <c r="N6510" s="149"/>
      <c r="O6510" s="169"/>
      <c r="P6510" s="153" t="s">
        <v>4117</v>
      </c>
      <c r="Q6510" s="156" t="s">
        <v>3797</v>
      </c>
      <c r="R6510" s="142">
        <f t="shared" si="101"/>
        <v>0</v>
      </c>
    </row>
    <row r="6511" ht="22.5" s="109" customFormat="1">
      <c r="A6511" s="119">
        <f>MAX($A$19:A6510)+1</f>
        <v>6493</v>
      </c>
      <c r="B6511" s="155">
        <v>1</v>
      </c>
      <c r="C6511" s="144"/>
      <c r="D6511" s="144" t="s">
        <v>6511</v>
      </c>
      <c r="E6511" s="145">
        <v>45245</v>
      </c>
      <c r="F6511" s="146" t="s">
        <v>3855</v>
      </c>
      <c r="G6511" s="146"/>
      <c r="H6511" s="146" t="s">
        <v>3996</v>
      </c>
      <c r="I6511" s="151" t="s">
        <v>534</v>
      </c>
      <c r="J6511" s="147">
        <v>2989</v>
      </c>
      <c r="K6511" s="147">
        <v>25219.55</v>
      </c>
      <c r="L6511" s="148">
        <v>75381235</v>
      </c>
      <c r="M6511" s="155"/>
      <c r="N6511" s="149"/>
      <c r="O6511" s="169"/>
      <c r="P6511" s="153" t="s">
        <v>4117</v>
      </c>
      <c r="Q6511" s="156" t="s">
        <v>3797</v>
      </c>
      <c r="R6511" s="142">
        <f ref="R6511:R6574" t="shared" si="102">N6511/L6511*100</f>
        <v>0</v>
      </c>
    </row>
    <row r="6512" ht="22.5" s="109" customFormat="1">
      <c r="A6512" s="119">
        <f>MAX($A$19:A6511)+1</f>
        <v>6494</v>
      </c>
      <c r="B6512" s="155">
        <v>1</v>
      </c>
      <c r="C6512" s="144"/>
      <c r="D6512" s="144" t="s">
        <v>6511</v>
      </c>
      <c r="E6512" s="145">
        <v>45245</v>
      </c>
      <c r="F6512" s="146" t="s">
        <v>3855</v>
      </c>
      <c r="G6512" s="146"/>
      <c r="H6512" s="146" t="s">
        <v>3997</v>
      </c>
      <c r="I6512" s="151" t="s">
        <v>534</v>
      </c>
      <c r="J6512" s="147">
        <v>4450</v>
      </c>
      <c r="K6512" s="147">
        <v>46521.5</v>
      </c>
      <c r="L6512" s="148">
        <v>207020675</v>
      </c>
      <c r="M6512" s="155"/>
      <c r="N6512" s="149"/>
      <c r="O6512" s="169"/>
      <c r="P6512" s="153" t="s">
        <v>4117</v>
      </c>
      <c r="Q6512" s="156" t="s">
        <v>3797</v>
      </c>
      <c r="R6512" s="142">
        <f t="shared" si="102"/>
        <v>0</v>
      </c>
    </row>
    <row r="6513" ht="22.5" s="109" customFormat="1">
      <c r="A6513" s="119">
        <f>MAX($A$19:A6512)+1</f>
        <v>6495</v>
      </c>
      <c r="B6513" s="155">
        <v>1</v>
      </c>
      <c r="C6513" s="144"/>
      <c r="D6513" s="144" t="s">
        <v>6513</v>
      </c>
      <c r="E6513" s="145">
        <v>45225</v>
      </c>
      <c r="F6513" s="146" t="s">
        <v>3852</v>
      </c>
      <c r="G6513" s="146"/>
      <c r="H6513" s="146" t="s">
        <v>3853</v>
      </c>
      <c r="I6513" s="151" t="s">
        <v>534</v>
      </c>
      <c r="J6513" s="147">
        <v>8640</v>
      </c>
      <c r="K6513" s="147">
        <v>33054.75</v>
      </c>
      <c r="L6513" s="148">
        <v>285593040</v>
      </c>
      <c r="M6513" s="155"/>
      <c r="N6513" s="149"/>
      <c r="O6513" s="169"/>
      <c r="P6513" s="153" t="s">
        <v>4117</v>
      </c>
      <c r="Q6513" s="156" t="s">
        <v>3797</v>
      </c>
      <c r="R6513" s="142">
        <f t="shared" si="102"/>
        <v>0</v>
      </c>
    </row>
    <row r="6514" ht="22.5" s="109" customFormat="1">
      <c r="A6514" s="119">
        <f>MAX($A$19:A6513)+1</f>
        <v>6496</v>
      </c>
      <c r="B6514" s="155">
        <v>1</v>
      </c>
      <c r="C6514" s="144"/>
      <c r="D6514" s="144" t="s">
        <v>6514</v>
      </c>
      <c r="E6514" s="145">
        <v>45233</v>
      </c>
      <c r="F6514" s="146" t="s">
        <v>3872</v>
      </c>
      <c r="G6514" s="146"/>
      <c r="H6514" s="146" t="s">
        <v>3874</v>
      </c>
      <c r="I6514" s="151" t="s">
        <v>98</v>
      </c>
      <c r="J6514" s="147">
        <v>10050</v>
      </c>
      <c r="K6514" s="147">
        <v>2081.22498</v>
      </c>
      <c r="L6514" s="148">
        <v>20916311</v>
      </c>
      <c r="M6514" s="155"/>
      <c r="N6514" s="149"/>
      <c r="O6514" s="169"/>
      <c r="P6514" s="153" t="s">
        <v>4117</v>
      </c>
      <c r="Q6514" s="156" t="s">
        <v>3797</v>
      </c>
      <c r="R6514" s="142">
        <f t="shared" si="102"/>
        <v>0</v>
      </c>
    </row>
    <row r="6515" ht="22.5" s="109" customFormat="1">
      <c r="A6515" s="119">
        <f>MAX($A$19:A6514)+1</f>
        <v>6497</v>
      </c>
      <c r="B6515" s="155">
        <v>1</v>
      </c>
      <c r="C6515" s="144"/>
      <c r="D6515" s="144" t="s">
        <v>6514</v>
      </c>
      <c r="E6515" s="145">
        <v>45233</v>
      </c>
      <c r="F6515" s="146" t="s">
        <v>3872</v>
      </c>
      <c r="G6515" s="146"/>
      <c r="H6515" s="146" t="s">
        <v>6515</v>
      </c>
      <c r="I6515" s="151" t="s">
        <v>98</v>
      </c>
      <c r="J6515" s="147">
        <v>6050</v>
      </c>
      <c r="K6515" s="147">
        <v>2350.56</v>
      </c>
      <c r="L6515" s="148">
        <v>14220888</v>
      </c>
      <c r="M6515" s="155"/>
      <c r="N6515" s="149"/>
      <c r="O6515" s="169"/>
      <c r="P6515" s="153" t="s">
        <v>4117</v>
      </c>
      <c r="Q6515" s="156" t="s">
        <v>3797</v>
      </c>
      <c r="R6515" s="142">
        <f t="shared" si="102"/>
        <v>0</v>
      </c>
    </row>
    <row r="6516" ht="22.5" s="109" customFormat="1">
      <c r="A6516" s="119">
        <f>MAX($A$19:A6515)+1</f>
        <v>6498</v>
      </c>
      <c r="B6516" s="155">
        <v>1</v>
      </c>
      <c r="C6516" s="144"/>
      <c r="D6516" s="144" t="s">
        <v>6514</v>
      </c>
      <c r="E6516" s="145">
        <v>45233</v>
      </c>
      <c r="F6516" s="146" t="s">
        <v>3872</v>
      </c>
      <c r="G6516" s="146"/>
      <c r="H6516" s="146" t="s">
        <v>6516</v>
      </c>
      <c r="I6516" s="151" t="s">
        <v>98</v>
      </c>
      <c r="J6516" s="147">
        <v>3030</v>
      </c>
      <c r="K6516" s="147">
        <v>1836.37492</v>
      </c>
      <c r="L6516" s="148">
        <v>5564216</v>
      </c>
      <c r="M6516" s="155"/>
      <c r="N6516" s="149"/>
      <c r="O6516" s="169"/>
      <c r="P6516" s="153" t="s">
        <v>4117</v>
      </c>
      <c r="Q6516" s="156" t="s">
        <v>3797</v>
      </c>
      <c r="R6516" s="142">
        <f t="shared" si="102"/>
        <v>0</v>
      </c>
    </row>
    <row r="6517" ht="22.5" s="109" customFormat="1">
      <c r="A6517" s="119">
        <f>MAX($A$19:A6516)+1</f>
        <v>6499</v>
      </c>
      <c r="B6517" s="155">
        <v>1</v>
      </c>
      <c r="C6517" s="144"/>
      <c r="D6517" s="144" t="s">
        <v>6517</v>
      </c>
      <c r="E6517" s="145">
        <v>45245</v>
      </c>
      <c r="F6517" s="146" t="s">
        <v>3808</v>
      </c>
      <c r="G6517" s="146"/>
      <c r="H6517" s="146" t="s">
        <v>6518</v>
      </c>
      <c r="I6517" s="151" t="s">
        <v>534</v>
      </c>
      <c r="J6517" s="147">
        <v>395</v>
      </c>
      <c r="K6517" s="147">
        <v>73455</v>
      </c>
      <c r="L6517" s="148">
        <v>29014725</v>
      </c>
      <c r="M6517" s="155"/>
      <c r="N6517" s="149"/>
      <c r="O6517" s="169"/>
      <c r="P6517" s="153" t="s">
        <v>4117</v>
      </c>
      <c r="Q6517" s="156" t="s">
        <v>3797</v>
      </c>
      <c r="R6517" s="142">
        <f t="shared" si="102"/>
        <v>0</v>
      </c>
    </row>
    <row r="6518" ht="22.5" s="109" customFormat="1">
      <c r="A6518" s="119">
        <f>MAX($A$19:A6517)+1</f>
        <v>6500</v>
      </c>
      <c r="B6518" s="155">
        <v>1</v>
      </c>
      <c r="C6518" s="144"/>
      <c r="D6518" s="144" t="s">
        <v>6519</v>
      </c>
      <c r="E6518" s="145">
        <v>45249</v>
      </c>
      <c r="F6518" s="146" t="s">
        <v>3808</v>
      </c>
      <c r="G6518" s="146"/>
      <c r="H6518" s="146" t="s">
        <v>3961</v>
      </c>
      <c r="I6518" s="151" t="s">
        <v>534</v>
      </c>
      <c r="J6518" s="147">
        <v>1000</v>
      </c>
      <c r="K6518" s="147">
        <v>17629.2</v>
      </c>
      <c r="L6518" s="148">
        <v>17629200</v>
      </c>
      <c r="M6518" s="155"/>
      <c r="N6518" s="149"/>
      <c r="O6518" s="169"/>
      <c r="P6518" s="153" t="s">
        <v>4117</v>
      </c>
      <c r="Q6518" s="156" t="s">
        <v>3797</v>
      </c>
      <c r="R6518" s="142">
        <f t="shared" si="102"/>
        <v>0</v>
      </c>
    </row>
    <row r="6519" ht="22.5" s="109" customFormat="1">
      <c r="A6519" s="119">
        <f>MAX($A$19:A6518)+1</f>
        <v>6501</v>
      </c>
      <c r="B6519" s="155">
        <v>1</v>
      </c>
      <c r="C6519" s="144"/>
      <c r="D6519" s="144" t="s">
        <v>6519</v>
      </c>
      <c r="E6519" s="145">
        <v>45249</v>
      </c>
      <c r="F6519" s="146" t="s">
        <v>3808</v>
      </c>
      <c r="G6519" s="146"/>
      <c r="H6519" s="146" t="s">
        <v>6520</v>
      </c>
      <c r="I6519" s="151" t="s">
        <v>534</v>
      </c>
      <c r="J6519" s="147">
        <v>1000</v>
      </c>
      <c r="K6519" s="147">
        <v>20077.7</v>
      </c>
      <c r="L6519" s="148">
        <v>20077700</v>
      </c>
      <c r="M6519" s="155"/>
      <c r="N6519" s="149"/>
      <c r="O6519" s="169"/>
      <c r="P6519" s="153" t="s">
        <v>4117</v>
      </c>
      <c r="Q6519" s="156" t="s">
        <v>3797</v>
      </c>
      <c r="R6519" s="142">
        <f t="shared" si="102"/>
        <v>0</v>
      </c>
    </row>
    <row r="6520" ht="22.5" s="109" customFormat="1">
      <c r="A6520" s="119">
        <f>MAX($A$19:A6519)+1</f>
        <v>6502</v>
      </c>
      <c r="B6520" s="155">
        <v>1</v>
      </c>
      <c r="C6520" s="144"/>
      <c r="D6520" s="144" t="s">
        <v>6521</v>
      </c>
      <c r="E6520" s="145">
        <v>45252</v>
      </c>
      <c r="F6520" s="146" t="s">
        <v>3808</v>
      </c>
      <c r="G6520" s="146"/>
      <c r="H6520" s="146" t="s">
        <v>4001</v>
      </c>
      <c r="I6520" s="151" t="s">
        <v>534</v>
      </c>
      <c r="J6520" s="147">
        <v>12501</v>
      </c>
      <c r="K6520" s="147">
        <v>40400.25</v>
      </c>
      <c r="L6520" s="148">
        <v>505043525</v>
      </c>
      <c r="M6520" s="155"/>
      <c r="N6520" s="149"/>
      <c r="O6520" s="169"/>
      <c r="P6520" s="153" t="s">
        <v>4117</v>
      </c>
      <c r="Q6520" s="156" t="s">
        <v>3797</v>
      </c>
      <c r="R6520" s="142">
        <f t="shared" si="102"/>
        <v>0</v>
      </c>
    </row>
    <row r="6521" ht="22.5" s="109" customFormat="1">
      <c r="A6521" s="119">
        <f>MAX($A$19:A6520)+1</f>
        <v>6503</v>
      </c>
      <c r="B6521" s="155">
        <v>1</v>
      </c>
      <c r="C6521" s="144"/>
      <c r="D6521" s="144" t="s">
        <v>6522</v>
      </c>
      <c r="E6521" s="145">
        <v>45240</v>
      </c>
      <c r="F6521" s="146" t="s">
        <v>3808</v>
      </c>
      <c r="G6521" s="146"/>
      <c r="H6521" s="146" t="s">
        <v>3983</v>
      </c>
      <c r="I6521" s="151" t="s">
        <v>534</v>
      </c>
      <c r="J6521" s="147">
        <v>1350</v>
      </c>
      <c r="K6521" s="147">
        <v>98184.85</v>
      </c>
      <c r="L6521" s="148">
        <v>132549548</v>
      </c>
      <c r="M6521" s="155"/>
      <c r="N6521" s="149"/>
      <c r="O6521" s="169"/>
      <c r="P6521" s="153" t="s">
        <v>4117</v>
      </c>
      <c r="Q6521" s="156" t="s">
        <v>3797</v>
      </c>
      <c r="R6521" s="142">
        <f t="shared" si="102"/>
        <v>0</v>
      </c>
    </row>
    <row r="6522" ht="22.5" s="109" customFormat="1">
      <c r="A6522" s="119">
        <f>MAX($A$19:A6521)+1</f>
        <v>6504</v>
      </c>
      <c r="B6522" s="155">
        <v>1</v>
      </c>
      <c r="C6522" s="144"/>
      <c r="D6522" s="144" t="s">
        <v>6522</v>
      </c>
      <c r="E6522" s="145">
        <v>45240</v>
      </c>
      <c r="F6522" s="146" t="s">
        <v>3808</v>
      </c>
      <c r="G6522" s="146"/>
      <c r="H6522" s="146" t="s">
        <v>3983</v>
      </c>
      <c r="I6522" s="151" t="s">
        <v>534</v>
      </c>
      <c r="J6522" s="147">
        <v>8160</v>
      </c>
      <c r="K6522" s="147">
        <v>98184.85</v>
      </c>
      <c r="L6522" s="148">
        <v>801188376</v>
      </c>
      <c r="M6522" s="155"/>
      <c r="N6522" s="149"/>
      <c r="O6522" s="169"/>
      <c r="P6522" s="153" t="s">
        <v>4117</v>
      </c>
      <c r="Q6522" s="156" t="s">
        <v>3797</v>
      </c>
      <c r="R6522" s="142">
        <f t="shared" si="102"/>
        <v>0</v>
      </c>
    </row>
    <row r="6523" ht="22.5" s="109" customFormat="1">
      <c r="A6523" s="119">
        <f>MAX($A$19:A6522)+1</f>
        <v>6505</v>
      </c>
      <c r="B6523" s="155">
        <v>1</v>
      </c>
      <c r="C6523" s="144"/>
      <c r="D6523" s="144" t="s">
        <v>6523</v>
      </c>
      <c r="E6523" s="145">
        <v>45226</v>
      </c>
      <c r="F6523" s="146" t="s">
        <v>3808</v>
      </c>
      <c r="G6523" s="146"/>
      <c r="H6523" s="146" t="s">
        <v>3996</v>
      </c>
      <c r="I6523" s="151" t="s">
        <v>534</v>
      </c>
      <c r="J6523" s="147">
        <v>1333</v>
      </c>
      <c r="K6523" s="147">
        <v>25219.55</v>
      </c>
      <c r="L6523" s="148">
        <v>33617660</v>
      </c>
      <c r="M6523" s="155"/>
      <c r="N6523" s="149"/>
      <c r="O6523" s="169"/>
      <c r="P6523" s="153" t="s">
        <v>4117</v>
      </c>
      <c r="Q6523" s="156" t="s">
        <v>3797</v>
      </c>
      <c r="R6523" s="142">
        <f t="shared" si="102"/>
        <v>0</v>
      </c>
    </row>
    <row r="6524" ht="22.5" s="109" customFormat="1">
      <c r="A6524" s="119">
        <f>MAX($A$19:A6523)+1</f>
        <v>6506</v>
      </c>
      <c r="B6524" s="155">
        <v>1</v>
      </c>
      <c r="C6524" s="144"/>
      <c r="D6524" s="144" t="s">
        <v>6523</v>
      </c>
      <c r="E6524" s="145">
        <v>45226</v>
      </c>
      <c r="F6524" s="146" t="s">
        <v>3808</v>
      </c>
      <c r="G6524" s="146"/>
      <c r="H6524" s="146" t="s">
        <v>3997</v>
      </c>
      <c r="I6524" s="151" t="s">
        <v>534</v>
      </c>
      <c r="J6524" s="147">
        <v>6483</v>
      </c>
      <c r="K6524" s="147">
        <v>46276.65</v>
      </c>
      <c r="L6524" s="148">
        <v>300011522</v>
      </c>
      <c r="M6524" s="155"/>
      <c r="N6524" s="149"/>
      <c r="O6524" s="169"/>
      <c r="P6524" s="153" t="s">
        <v>4117</v>
      </c>
      <c r="Q6524" s="156" t="s">
        <v>3797</v>
      </c>
      <c r="R6524" s="142">
        <f t="shared" si="102"/>
        <v>0</v>
      </c>
    </row>
    <row r="6525" ht="22.5" s="109" customFormat="1">
      <c r="A6525" s="119">
        <f>MAX($A$19:A6524)+1</f>
        <v>6507</v>
      </c>
      <c r="B6525" s="155">
        <v>1</v>
      </c>
      <c r="C6525" s="144"/>
      <c r="D6525" s="144" t="s">
        <v>6523</v>
      </c>
      <c r="E6525" s="145">
        <v>45226</v>
      </c>
      <c r="F6525" s="146" t="s">
        <v>3808</v>
      </c>
      <c r="G6525" s="146"/>
      <c r="H6525" s="146" t="s">
        <v>6524</v>
      </c>
      <c r="I6525" s="151" t="s">
        <v>534</v>
      </c>
      <c r="J6525" s="147">
        <v>3385</v>
      </c>
      <c r="K6525" s="147">
        <v>46276.65</v>
      </c>
      <c r="L6525" s="148">
        <v>156646460</v>
      </c>
      <c r="M6525" s="155"/>
      <c r="N6525" s="149"/>
      <c r="O6525" s="169"/>
      <c r="P6525" s="153" t="s">
        <v>4117</v>
      </c>
      <c r="Q6525" s="156" t="s">
        <v>3797</v>
      </c>
      <c r="R6525" s="142">
        <f t="shared" si="102"/>
        <v>0</v>
      </c>
    </row>
    <row r="6526" ht="22.5" s="109" customFormat="1">
      <c r="A6526" s="119">
        <f>MAX($A$19:A6525)+1</f>
        <v>6508</v>
      </c>
      <c r="B6526" s="155">
        <v>1</v>
      </c>
      <c r="C6526" s="144"/>
      <c r="D6526" s="144" t="s">
        <v>6523</v>
      </c>
      <c r="E6526" s="145">
        <v>45226</v>
      </c>
      <c r="F6526" s="146" t="s">
        <v>3808</v>
      </c>
      <c r="G6526" s="146"/>
      <c r="H6526" s="146" t="s">
        <v>6525</v>
      </c>
      <c r="I6526" s="151" t="s">
        <v>534</v>
      </c>
      <c r="J6526" s="147">
        <v>310</v>
      </c>
      <c r="K6526" s="147">
        <v>39910.55</v>
      </c>
      <c r="L6526" s="148">
        <v>12372270</v>
      </c>
      <c r="M6526" s="155"/>
      <c r="N6526" s="149"/>
      <c r="O6526" s="169"/>
      <c r="P6526" s="153" t="s">
        <v>4117</v>
      </c>
      <c r="Q6526" s="156" t="s">
        <v>3797</v>
      </c>
      <c r="R6526" s="142">
        <f t="shared" si="102"/>
        <v>0</v>
      </c>
    </row>
    <row r="6527" ht="22.5" s="109" customFormat="1">
      <c r="A6527" s="119">
        <f>MAX($A$19:A6526)+1</f>
        <v>6509</v>
      </c>
      <c r="B6527" s="155">
        <v>1</v>
      </c>
      <c r="C6527" s="144"/>
      <c r="D6527" s="144" t="s">
        <v>6523</v>
      </c>
      <c r="E6527" s="145">
        <v>45226</v>
      </c>
      <c r="F6527" s="146" t="s">
        <v>3808</v>
      </c>
      <c r="G6527" s="146"/>
      <c r="H6527" s="146" t="s">
        <v>6526</v>
      </c>
      <c r="I6527" s="151" t="s">
        <v>534</v>
      </c>
      <c r="J6527" s="147">
        <v>335</v>
      </c>
      <c r="K6527" s="147">
        <v>73455</v>
      </c>
      <c r="L6527" s="148">
        <v>24607425</v>
      </c>
      <c r="M6527" s="155"/>
      <c r="N6527" s="149"/>
      <c r="O6527" s="169"/>
      <c r="P6527" s="153" t="s">
        <v>4117</v>
      </c>
      <c r="Q6527" s="156" t="s">
        <v>3797</v>
      </c>
      <c r="R6527" s="142">
        <f t="shared" si="102"/>
        <v>0</v>
      </c>
    </row>
    <row r="6528" ht="22.5" s="109" customFormat="1">
      <c r="A6528" s="119">
        <f>MAX($A$19:A6527)+1</f>
        <v>6510</v>
      </c>
      <c r="B6528" s="155">
        <v>1</v>
      </c>
      <c r="C6528" s="144"/>
      <c r="D6528" s="144" t="s">
        <v>6523</v>
      </c>
      <c r="E6528" s="145">
        <v>45226</v>
      </c>
      <c r="F6528" s="146" t="s">
        <v>3808</v>
      </c>
      <c r="G6528" s="146"/>
      <c r="H6528" s="146" t="s">
        <v>6527</v>
      </c>
      <c r="I6528" s="151" t="s">
        <v>534</v>
      </c>
      <c r="J6528" s="147">
        <v>350</v>
      </c>
      <c r="K6528" s="147">
        <v>39910.55</v>
      </c>
      <c r="L6528" s="148">
        <v>13968692</v>
      </c>
      <c r="M6528" s="155"/>
      <c r="N6528" s="149"/>
      <c r="O6528" s="169"/>
      <c r="P6528" s="153" t="s">
        <v>4117</v>
      </c>
      <c r="Q6528" s="156" t="s">
        <v>3797</v>
      </c>
      <c r="R6528" s="142">
        <f t="shared" si="102"/>
        <v>0</v>
      </c>
    </row>
    <row r="6529" ht="22.5" s="109" customFormat="1">
      <c r="A6529" s="119">
        <f>MAX($A$19:A6528)+1</f>
        <v>6511</v>
      </c>
      <c r="B6529" s="155">
        <v>1</v>
      </c>
      <c r="C6529" s="144"/>
      <c r="D6529" s="144" t="s">
        <v>6528</v>
      </c>
      <c r="E6529" s="145">
        <v>45244</v>
      </c>
      <c r="F6529" s="146" t="s">
        <v>3808</v>
      </c>
      <c r="G6529" s="146"/>
      <c r="H6529" s="146" t="s">
        <v>6529</v>
      </c>
      <c r="I6529" s="151" t="s">
        <v>534</v>
      </c>
      <c r="J6529" s="147">
        <v>150</v>
      </c>
      <c r="K6529" s="147">
        <v>41624.5</v>
      </c>
      <c r="L6529" s="148">
        <v>6243675</v>
      </c>
      <c r="M6529" s="155"/>
      <c r="N6529" s="149"/>
      <c r="O6529" s="169"/>
      <c r="P6529" s="153" t="s">
        <v>4117</v>
      </c>
      <c r="Q6529" s="156" t="s">
        <v>3797</v>
      </c>
      <c r="R6529" s="142">
        <f t="shared" si="102"/>
        <v>0</v>
      </c>
    </row>
    <row r="6530" ht="22.5" s="109" customFormat="1">
      <c r="A6530" s="119">
        <f>MAX($A$19:A6529)+1</f>
        <v>6512</v>
      </c>
      <c r="B6530" s="155">
        <v>1</v>
      </c>
      <c r="C6530" s="144"/>
      <c r="D6530" s="144" t="s">
        <v>6528</v>
      </c>
      <c r="E6530" s="145">
        <v>45244</v>
      </c>
      <c r="F6530" s="146" t="s">
        <v>3808</v>
      </c>
      <c r="G6530" s="146"/>
      <c r="H6530" s="146" t="s">
        <v>3830</v>
      </c>
      <c r="I6530" s="151" t="s">
        <v>534</v>
      </c>
      <c r="J6530" s="147">
        <v>1296</v>
      </c>
      <c r="K6530" s="147">
        <v>41624.5</v>
      </c>
      <c r="L6530" s="148">
        <v>53945352</v>
      </c>
      <c r="M6530" s="155"/>
      <c r="N6530" s="149"/>
      <c r="O6530" s="169"/>
      <c r="P6530" s="153" t="s">
        <v>4117</v>
      </c>
      <c r="Q6530" s="156" t="s">
        <v>3797</v>
      </c>
      <c r="R6530" s="142">
        <f t="shared" si="102"/>
        <v>0</v>
      </c>
    </row>
    <row r="6531" ht="22.5" s="109" customFormat="1">
      <c r="A6531" s="119">
        <f>MAX($A$19:A6530)+1</f>
        <v>6513</v>
      </c>
      <c r="B6531" s="155">
        <v>1</v>
      </c>
      <c r="C6531" s="144"/>
      <c r="D6531" s="144" t="s">
        <v>6528</v>
      </c>
      <c r="E6531" s="145">
        <v>45244</v>
      </c>
      <c r="F6531" s="146" t="s">
        <v>3808</v>
      </c>
      <c r="G6531" s="146"/>
      <c r="H6531" s="146" t="s">
        <v>3830</v>
      </c>
      <c r="I6531" s="151" t="s">
        <v>534</v>
      </c>
      <c r="J6531" s="147">
        <v>1150</v>
      </c>
      <c r="K6531" s="147">
        <v>41624.5</v>
      </c>
      <c r="L6531" s="148">
        <v>47868175</v>
      </c>
      <c r="M6531" s="155"/>
      <c r="N6531" s="149"/>
      <c r="O6531" s="169"/>
      <c r="P6531" s="153" t="s">
        <v>4117</v>
      </c>
      <c r="Q6531" s="156" t="s">
        <v>3797</v>
      </c>
      <c r="R6531" s="142">
        <f t="shared" si="102"/>
        <v>0</v>
      </c>
    </row>
    <row r="6532" ht="22.5" s="109" customFormat="1">
      <c r="A6532" s="119">
        <f>MAX($A$19:A6531)+1</f>
        <v>6514</v>
      </c>
      <c r="B6532" s="155">
        <v>1</v>
      </c>
      <c r="C6532" s="144"/>
      <c r="D6532" s="144" t="s">
        <v>6530</v>
      </c>
      <c r="E6532" s="145">
        <v>45231</v>
      </c>
      <c r="F6532" s="146" t="s">
        <v>3808</v>
      </c>
      <c r="G6532" s="146"/>
      <c r="H6532" s="146" t="s">
        <v>6531</v>
      </c>
      <c r="I6532" s="151" t="s">
        <v>534</v>
      </c>
      <c r="J6532" s="147">
        <v>280</v>
      </c>
      <c r="K6532" s="147">
        <v>82759.3</v>
      </c>
      <c r="L6532" s="148">
        <v>23172604</v>
      </c>
      <c r="M6532" s="155"/>
      <c r="N6532" s="149"/>
      <c r="O6532" s="169"/>
      <c r="P6532" s="153" t="s">
        <v>4117</v>
      </c>
      <c r="Q6532" s="156" t="s">
        <v>3797</v>
      </c>
      <c r="R6532" s="142">
        <f t="shared" si="102"/>
        <v>0</v>
      </c>
    </row>
    <row r="6533" ht="22.5" s="109" customFormat="1">
      <c r="A6533" s="119">
        <f>MAX($A$19:A6532)+1</f>
        <v>6515</v>
      </c>
      <c r="B6533" s="155">
        <v>1</v>
      </c>
      <c r="C6533" s="144"/>
      <c r="D6533" s="144" t="s">
        <v>6530</v>
      </c>
      <c r="E6533" s="145">
        <v>45231</v>
      </c>
      <c r="F6533" s="146" t="s">
        <v>3808</v>
      </c>
      <c r="G6533" s="146"/>
      <c r="H6533" s="146" t="s">
        <v>6531</v>
      </c>
      <c r="I6533" s="151" t="s">
        <v>534</v>
      </c>
      <c r="J6533" s="147">
        <v>225</v>
      </c>
      <c r="K6533" s="147">
        <v>82759.3</v>
      </c>
      <c r="L6533" s="148">
        <v>18620842</v>
      </c>
      <c r="M6533" s="155"/>
      <c r="N6533" s="149"/>
      <c r="O6533" s="169"/>
      <c r="P6533" s="153" t="s">
        <v>4117</v>
      </c>
      <c r="Q6533" s="156" t="s">
        <v>3797</v>
      </c>
      <c r="R6533" s="142">
        <f t="shared" si="102"/>
        <v>0</v>
      </c>
    </row>
    <row r="6534" ht="22.5" s="109" customFormat="1">
      <c r="A6534" s="119">
        <f>MAX($A$19:A6533)+1</f>
        <v>6516</v>
      </c>
      <c r="B6534" s="155">
        <v>1</v>
      </c>
      <c r="C6534" s="144"/>
      <c r="D6534" s="144" t="s">
        <v>6530</v>
      </c>
      <c r="E6534" s="145">
        <v>45231</v>
      </c>
      <c r="F6534" s="146" t="s">
        <v>3808</v>
      </c>
      <c r="G6534" s="146"/>
      <c r="H6534" s="146" t="s">
        <v>6531</v>
      </c>
      <c r="I6534" s="151" t="s">
        <v>534</v>
      </c>
      <c r="J6534" s="147">
        <v>95</v>
      </c>
      <c r="K6534" s="147">
        <v>82759.31</v>
      </c>
      <c r="L6534" s="148">
        <v>7862134</v>
      </c>
      <c r="M6534" s="155"/>
      <c r="N6534" s="149"/>
      <c r="O6534" s="169"/>
      <c r="P6534" s="153" t="s">
        <v>4117</v>
      </c>
      <c r="Q6534" s="156" t="s">
        <v>3797</v>
      </c>
      <c r="R6534" s="142">
        <f t="shared" si="102"/>
        <v>0</v>
      </c>
    </row>
    <row r="6535" ht="22.5" s="109" customFormat="1">
      <c r="A6535" s="119">
        <f>MAX($A$19:A6534)+1</f>
        <v>6517</v>
      </c>
      <c r="B6535" s="155">
        <v>1</v>
      </c>
      <c r="C6535" s="144"/>
      <c r="D6535" s="144" t="s">
        <v>6532</v>
      </c>
      <c r="E6535" s="145">
        <v>45231</v>
      </c>
      <c r="F6535" s="146" t="s">
        <v>3808</v>
      </c>
      <c r="G6535" s="146"/>
      <c r="H6535" s="146" t="s">
        <v>6464</v>
      </c>
      <c r="I6535" s="151" t="s">
        <v>534</v>
      </c>
      <c r="J6535" s="147">
        <v>2363</v>
      </c>
      <c r="K6535" s="147">
        <v>47500.9</v>
      </c>
      <c r="L6535" s="148">
        <v>112244627</v>
      </c>
      <c r="M6535" s="155"/>
      <c r="N6535" s="149"/>
      <c r="O6535" s="169"/>
      <c r="P6535" s="153" t="s">
        <v>4117</v>
      </c>
      <c r="Q6535" s="156" t="s">
        <v>3797</v>
      </c>
      <c r="R6535" s="142">
        <f t="shared" si="102"/>
        <v>0</v>
      </c>
    </row>
    <row r="6536" ht="22.5" s="109" customFormat="1">
      <c r="A6536" s="119">
        <f>MAX($A$19:A6535)+1</f>
        <v>6518</v>
      </c>
      <c r="B6536" s="155" t="s">
        <v>41</v>
      </c>
      <c r="C6536" s="144"/>
      <c r="D6536" s="144" t="s">
        <v>6532</v>
      </c>
      <c r="E6536" s="145">
        <v>45231</v>
      </c>
      <c r="F6536" s="146" t="s">
        <v>3808</v>
      </c>
      <c r="G6536" s="146"/>
      <c r="H6536" s="146" t="s">
        <v>6533</v>
      </c>
      <c r="I6536" s="151" t="s">
        <v>534</v>
      </c>
      <c r="J6536" s="147">
        <v>110</v>
      </c>
      <c r="K6536" s="147">
        <v>51173.65</v>
      </c>
      <c r="L6536" s="148">
        <v>5629102</v>
      </c>
      <c r="M6536" s="155"/>
      <c r="N6536" s="149"/>
      <c r="O6536" s="169"/>
      <c r="P6536" s="153" t="s">
        <v>4117</v>
      </c>
      <c r="Q6536" s="156" t="s">
        <v>3797</v>
      </c>
      <c r="R6536" s="142">
        <f t="shared" si="102"/>
        <v>0</v>
      </c>
    </row>
    <row r="6537" ht="22.5" s="109" customFormat="1">
      <c r="A6537" s="119">
        <f>MAX($A$19:A6536)+1</f>
        <v>6519</v>
      </c>
      <c r="B6537" s="155">
        <v>1</v>
      </c>
      <c r="C6537" s="144"/>
      <c r="D6537" s="144" t="s">
        <v>6532</v>
      </c>
      <c r="E6537" s="145">
        <v>45231</v>
      </c>
      <c r="F6537" s="146" t="s">
        <v>3808</v>
      </c>
      <c r="G6537" s="146"/>
      <c r="H6537" s="146" t="s">
        <v>4103</v>
      </c>
      <c r="I6537" s="151" t="s">
        <v>534</v>
      </c>
      <c r="J6537" s="147">
        <v>64</v>
      </c>
      <c r="K6537" s="147">
        <v>32075.34</v>
      </c>
      <c r="L6537" s="148">
        <v>2052822</v>
      </c>
      <c r="M6537" s="155"/>
      <c r="N6537" s="149"/>
      <c r="O6537" s="169"/>
      <c r="P6537" s="153" t="s">
        <v>4117</v>
      </c>
      <c r="Q6537" s="156" t="s">
        <v>3797</v>
      </c>
      <c r="R6537" s="142">
        <f t="shared" si="102"/>
        <v>0</v>
      </c>
    </row>
    <row r="6538" ht="22.5" s="109" customFormat="1">
      <c r="A6538" s="119">
        <f>MAX($A$19:A6537)+1</f>
        <v>6520</v>
      </c>
      <c r="B6538" s="155">
        <v>1</v>
      </c>
      <c r="C6538" s="144"/>
      <c r="D6538" s="144" t="s">
        <v>6532</v>
      </c>
      <c r="E6538" s="145">
        <v>45231</v>
      </c>
      <c r="F6538" s="146" t="s">
        <v>3808</v>
      </c>
      <c r="G6538" s="146"/>
      <c r="H6538" s="146" t="s">
        <v>4103</v>
      </c>
      <c r="I6538" s="151" t="s">
        <v>534</v>
      </c>
      <c r="J6538" s="147">
        <v>149</v>
      </c>
      <c r="K6538" s="147">
        <v>32075.35</v>
      </c>
      <c r="L6538" s="148">
        <v>4779227</v>
      </c>
      <c r="M6538" s="155"/>
      <c r="N6538" s="149"/>
      <c r="O6538" s="169"/>
      <c r="P6538" s="153" t="s">
        <v>4117</v>
      </c>
      <c r="Q6538" s="156" t="s">
        <v>3797</v>
      </c>
      <c r="R6538" s="142">
        <f t="shared" si="102"/>
        <v>0</v>
      </c>
    </row>
    <row r="6539" ht="22.5" s="109" customFormat="1">
      <c r="A6539" s="119">
        <f>MAX($A$19:A6538)+1</f>
        <v>6521</v>
      </c>
      <c r="B6539" s="155">
        <v>1</v>
      </c>
      <c r="C6539" s="144"/>
      <c r="D6539" s="144" t="s">
        <v>6532</v>
      </c>
      <c r="E6539" s="145">
        <v>45231</v>
      </c>
      <c r="F6539" s="146" t="s">
        <v>3808</v>
      </c>
      <c r="G6539" s="146"/>
      <c r="H6539" s="146" t="s">
        <v>4104</v>
      </c>
      <c r="I6539" s="151" t="s">
        <v>534</v>
      </c>
      <c r="J6539" s="147">
        <v>140</v>
      </c>
      <c r="K6539" s="147">
        <v>32075.35</v>
      </c>
      <c r="L6539" s="148">
        <v>4490549</v>
      </c>
      <c r="M6539" s="155"/>
      <c r="N6539" s="149"/>
      <c r="O6539" s="169"/>
      <c r="P6539" s="153" t="s">
        <v>4117</v>
      </c>
      <c r="Q6539" s="156" t="s">
        <v>3797</v>
      </c>
      <c r="R6539" s="142">
        <f t="shared" si="102"/>
        <v>0</v>
      </c>
    </row>
    <row r="6540" ht="33.75" s="109" customFormat="1">
      <c r="A6540" s="119">
        <f>MAX($A$19:A6539)+1</f>
        <v>6522</v>
      </c>
      <c r="B6540" s="155">
        <v>1</v>
      </c>
      <c r="C6540" s="144"/>
      <c r="D6540" s="144" t="s">
        <v>6532</v>
      </c>
      <c r="E6540" s="145">
        <v>45231</v>
      </c>
      <c r="F6540" s="146" t="s">
        <v>3808</v>
      </c>
      <c r="G6540" s="146"/>
      <c r="H6540" s="146" t="s">
        <v>6534</v>
      </c>
      <c r="I6540" s="151" t="s">
        <v>534</v>
      </c>
      <c r="J6540" s="147">
        <v>360</v>
      </c>
      <c r="K6540" s="147">
        <v>18853.45</v>
      </c>
      <c r="L6540" s="148">
        <v>6787242</v>
      </c>
      <c r="M6540" s="155"/>
      <c r="N6540" s="149"/>
      <c r="O6540" s="169"/>
      <c r="P6540" s="153" t="s">
        <v>4117</v>
      </c>
      <c r="Q6540" s="156" t="s">
        <v>3797</v>
      </c>
      <c r="R6540" s="142">
        <f t="shared" si="102"/>
        <v>0</v>
      </c>
    </row>
    <row r="6541" s="109" customFormat="1">
      <c r="A6541" s="119">
        <f>MAX($A$19:A6540)+1</f>
        <v>6523</v>
      </c>
      <c r="B6541" s="155">
        <v>1</v>
      </c>
      <c r="C6541" s="144"/>
      <c r="D6541" s="144" t="s">
        <v>6532</v>
      </c>
      <c r="E6541" s="145">
        <v>45231</v>
      </c>
      <c r="F6541" s="146" t="s">
        <v>3808</v>
      </c>
      <c r="G6541" s="146"/>
      <c r="H6541" s="146" t="s">
        <v>3816</v>
      </c>
      <c r="I6541" s="151" t="s">
        <v>534</v>
      </c>
      <c r="J6541" s="147">
        <v>29123</v>
      </c>
      <c r="K6541" s="147">
        <v>20077.7</v>
      </c>
      <c r="L6541" s="148">
        <v>584722857</v>
      </c>
      <c r="M6541" s="155"/>
      <c r="N6541" s="149"/>
      <c r="O6541" s="169"/>
      <c r="P6541" s="153" t="s">
        <v>4117</v>
      </c>
      <c r="Q6541" s="156" t="s">
        <v>3797</v>
      </c>
      <c r="R6541" s="142">
        <f t="shared" si="102"/>
        <v>0</v>
      </c>
    </row>
    <row r="6542" ht="22.5" s="109" customFormat="1">
      <c r="A6542" s="119">
        <f>MAX($A$19:A6541)+1</f>
        <v>6524</v>
      </c>
      <c r="B6542" s="155">
        <v>1</v>
      </c>
      <c r="C6542" s="144"/>
      <c r="D6542" s="144" t="s">
        <v>6532</v>
      </c>
      <c r="E6542" s="145">
        <v>45231</v>
      </c>
      <c r="F6542" s="146" t="s">
        <v>3808</v>
      </c>
      <c r="G6542" s="146"/>
      <c r="H6542" s="146" t="s">
        <v>6535</v>
      </c>
      <c r="I6542" s="151" t="s">
        <v>534</v>
      </c>
      <c r="J6542" s="147">
        <v>92</v>
      </c>
      <c r="K6542" s="147">
        <v>19098.3</v>
      </c>
      <c r="L6542" s="148">
        <v>1757044</v>
      </c>
      <c r="M6542" s="155"/>
      <c r="N6542" s="149"/>
      <c r="O6542" s="169"/>
      <c r="P6542" s="153" t="s">
        <v>4117</v>
      </c>
      <c r="Q6542" s="156" t="s">
        <v>3797</v>
      </c>
      <c r="R6542" s="142">
        <f t="shared" si="102"/>
        <v>0</v>
      </c>
    </row>
    <row r="6543" s="109" customFormat="1">
      <c r="A6543" s="119">
        <f>MAX($A$19:A6542)+1</f>
        <v>6525</v>
      </c>
      <c r="B6543" s="155">
        <v>1</v>
      </c>
      <c r="C6543" s="144"/>
      <c r="D6543" s="144" t="s">
        <v>6532</v>
      </c>
      <c r="E6543" s="145">
        <v>45231</v>
      </c>
      <c r="F6543" s="146" t="s">
        <v>3808</v>
      </c>
      <c r="G6543" s="146"/>
      <c r="H6543" s="146" t="s">
        <v>4093</v>
      </c>
      <c r="I6543" s="151" t="s">
        <v>534</v>
      </c>
      <c r="J6543" s="147">
        <v>734</v>
      </c>
      <c r="K6543" s="147">
        <v>41869.35</v>
      </c>
      <c r="L6543" s="148">
        <v>30732103</v>
      </c>
      <c r="M6543" s="155"/>
      <c r="N6543" s="149"/>
      <c r="O6543" s="169"/>
      <c r="P6543" s="153" t="s">
        <v>4117</v>
      </c>
      <c r="Q6543" s="156" t="s">
        <v>3797</v>
      </c>
      <c r="R6543" s="142">
        <f t="shared" si="102"/>
        <v>0</v>
      </c>
    </row>
    <row r="6544" s="109" customFormat="1">
      <c r="A6544" s="119">
        <f>MAX($A$19:A6543)+1</f>
        <v>6526</v>
      </c>
      <c r="B6544" s="155">
        <v>1</v>
      </c>
      <c r="C6544" s="144"/>
      <c r="D6544" s="144" t="s">
        <v>6532</v>
      </c>
      <c r="E6544" s="145">
        <v>45231</v>
      </c>
      <c r="F6544" s="146" t="s">
        <v>3808</v>
      </c>
      <c r="G6544" s="146"/>
      <c r="H6544" s="146" t="s">
        <v>4107</v>
      </c>
      <c r="I6544" s="151" t="s">
        <v>534</v>
      </c>
      <c r="J6544" s="147">
        <v>601</v>
      </c>
      <c r="K6544" s="147">
        <v>18608.6</v>
      </c>
      <c r="L6544" s="148">
        <v>11183769</v>
      </c>
      <c r="M6544" s="155"/>
      <c r="N6544" s="149"/>
      <c r="O6544" s="169"/>
      <c r="P6544" s="153" t="s">
        <v>4117</v>
      </c>
      <c r="Q6544" s="156" t="s">
        <v>3797</v>
      </c>
      <c r="R6544" s="142">
        <f t="shared" si="102"/>
        <v>0</v>
      </c>
    </row>
    <row r="6545" ht="22.5" s="109" customFormat="1">
      <c r="A6545" s="119">
        <f>MAX($A$19:A6544)+1</f>
        <v>6527</v>
      </c>
      <c r="B6545" s="155">
        <v>1</v>
      </c>
      <c r="C6545" s="144"/>
      <c r="D6545" s="144" t="s">
        <v>6532</v>
      </c>
      <c r="E6545" s="145">
        <v>45231</v>
      </c>
      <c r="F6545" s="146" t="s">
        <v>3808</v>
      </c>
      <c r="G6545" s="146"/>
      <c r="H6545" s="146" t="s">
        <v>4102</v>
      </c>
      <c r="I6545" s="151" t="s">
        <v>534</v>
      </c>
      <c r="J6545" s="147">
        <v>11361</v>
      </c>
      <c r="K6545" s="147">
        <v>20812.25</v>
      </c>
      <c r="L6545" s="148">
        <v>236447972</v>
      </c>
      <c r="M6545" s="155"/>
      <c r="N6545" s="149"/>
      <c r="O6545" s="169"/>
      <c r="P6545" s="153" t="s">
        <v>4117</v>
      </c>
      <c r="Q6545" s="156" t="s">
        <v>3797</v>
      </c>
      <c r="R6545" s="142">
        <f t="shared" si="102"/>
        <v>0</v>
      </c>
    </row>
    <row r="6546" ht="22.5" s="109" customFormat="1">
      <c r="A6546" s="119">
        <f>MAX($A$19:A6545)+1</f>
        <v>6528</v>
      </c>
      <c r="B6546" s="155" t="s">
        <v>41</v>
      </c>
      <c r="C6546" s="144"/>
      <c r="D6546" s="144" t="s">
        <v>6532</v>
      </c>
      <c r="E6546" s="145">
        <v>45231</v>
      </c>
      <c r="F6546" s="146" t="s">
        <v>3808</v>
      </c>
      <c r="G6546" s="146"/>
      <c r="H6546" s="146" t="s">
        <v>4102</v>
      </c>
      <c r="I6546" s="151" t="s">
        <v>534</v>
      </c>
      <c r="J6546" s="147">
        <v>7587</v>
      </c>
      <c r="K6546" s="147">
        <v>20812.25</v>
      </c>
      <c r="L6546" s="148">
        <v>157902541</v>
      </c>
      <c r="M6546" s="155"/>
      <c r="N6546" s="149"/>
      <c r="O6546" s="169"/>
      <c r="P6546" s="153" t="s">
        <v>4117</v>
      </c>
      <c r="Q6546" s="156" t="s">
        <v>3797</v>
      </c>
      <c r="R6546" s="142">
        <f t="shared" si="102"/>
        <v>0</v>
      </c>
    </row>
    <row r="6547" ht="22.5" s="109" customFormat="1">
      <c r="A6547" s="119">
        <f>MAX($A$19:A6546)+1</f>
        <v>6529</v>
      </c>
      <c r="B6547" s="155">
        <v>1</v>
      </c>
      <c r="C6547" s="144"/>
      <c r="D6547" s="144" t="s">
        <v>6532</v>
      </c>
      <c r="E6547" s="145">
        <v>45231</v>
      </c>
      <c r="F6547" s="146" t="s">
        <v>3808</v>
      </c>
      <c r="G6547" s="146"/>
      <c r="H6547" s="146" t="s">
        <v>6536</v>
      </c>
      <c r="I6547" s="151" t="s">
        <v>534</v>
      </c>
      <c r="J6547" s="147">
        <v>2078</v>
      </c>
      <c r="K6547" s="147">
        <v>18608.6</v>
      </c>
      <c r="L6547" s="148">
        <v>38668671</v>
      </c>
      <c r="M6547" s="155"/>
      <c r="N6547" s="149"/>
      <c r="O6547" s="169"/>
      <c r="P6547" s="153" t="s">
        <v>4117</v>
      </c>
      <c r="Q6547" s="156" t="s">
        <v>3797</v>
      </c>
      <c r="R6547" s="142">
        <f t="shared" si="102"/>
        <v>0</v>
      </c>
    </row>
    <row r="6548" ht="22.5" s="109" customFormat="1">
      <c r="A6548" s="119">
        <f>MAX($A$19:A6547)+1</f>
        <v>6530</v>
      </c>
      <c r="B6548" s="155">
        <v>1</v>
      </c>
      <c r="C6548" s="144"/>
      <c r="D6548" s="144" t="s">
        <v>6532</v>
      </c>
      <c r="E6548" s="145">
        <v>45231</v>
      </c>
      <c r="F6548" s="146" t="s">
        <v>3808</v>
      </c>
      <c r="G6548" s="146"/>
      <c r="H6548" s="146" t="s">
        <v>3817</v>
      </c>
      <c r="I6548" s="151" t="s">
        <v>534</v>
      </c>
      <c r="J6548" s="147">
        <v>550</v>
      </c>
      <c r="K6548" s="147">
        <v>47011.2</v>
      </c>
      <c r="L6548" s="148">
        <v>25856160</v>
      </c>
      <c r="M6548" s="155"/>
      <c r="N6548" s="149"/>
      <c r="O6548" s="169"/>
      <c r="P6548" s="153" t="s">
        <v>4117</v>
      </c>
      <c r="Q6548" s="156" t="s">
        <v>3797</v>
      </c>
      <c r="R6548" s="142">
        <f t="shared" si="102"/>
        <v>0</v>
      </c>
    </row>
    <row r="6549" ht="22.5" s="109" customFormat="1">
      <c r="A6549" s="119">
        <f>MAX($A$19:A6548)+1</f>
        <v>6531</v>
      </c>
      <c r="B6549" s="155">
        <v>1</v>
      </c>
      <c r="C6549" s="144"/>
      <c r="D6549" s="144" t="s">
        <v>6532</v>
      </c>
      <c r="E6549" s="145">
        <v>45231</v>
      </c>
      <c r="F6549" s="146" t="s">
        <v>3808</v>
      </c>
      <c r="G6549" s="146"/>
      <c r="H6549" s="146" t="s">
        <v>4098</v>
      </c>
      <c r="I6549" s="151" t="s">
        <v>534</v>
      </c>
      <c r="J6549" s="147">
        <v>1560</v>
      </c>
      <c r="K6549" s="147">
        <v>48480.3</v>
      </c>
      <c r="L6549" s="148">
        <v>75629268</v>
      </c>
      <c r="M6549" s="155"/>
      <c r="N6549" s="149"/>
      <c r="O6549" s="169"/>
      <c r="P6549" s="153" t="s">
        <v>4117</v>
      </c>
      <c r="Q6549" s="156" t="s">
        <v>3797</v>
      </c>
      <c r="R6549" s="142">
        <f t="shared" si="102"/>
        <v>0</v>
      </c>
    </row>
    <row r="6550" ht="22.5" s="109" customFormat="1">
      <c r="A6550" s="119">
        <f>MAX($A$19:A6549)+1</f>
        <v>6532</v>
      </c>
      <c r="B6550" s="155" t="s">
        <v>41</v>
      </c>
      <c r="C6550" s="144"/>
      <c r="D6550" s="144" t="s">
        <v>6532</v>
      </c>
      <c r="E6550" s="145">
        <v>45231</v>
      </c>
      <c r="F6550" s="146" t="s">
        <v>3808</v>
      </c>
      <c r="G6550" s="146"/>
      <c r="H6550" s="146" t="s">
        <v>3988</v>
      </c>
      <c r="I6550" s="151" t="s">
        <v>534</v>
      </c>
      <c r="J6550" s="147">
        <v>626</v>
      </c>
      <c r="K6550" s="147">
        <v>48480.3</v>
      </c>
      <c r="L6550" s="148">
        <v>30348668</v>
      </c>
      <c r="M6550" s="155"/>
      <c r="N6550" s="149"/>
      <c r="O6550" s="169"/>
      <c r="P6550" s="153" t="s">
        <v>4117</v>
      </c>
      <c r="Q6550" s="156" t="s">
        <v>3797</v>
      </c>
      <c r="R6550" s="142">
        <f t="shared" si="102"/>
        <v>0</v>
      </c>
    </row>
    <row r="6551" ht="22.5" s="109" customFormat="1">
      <c r="A6551" s="119">
        <f>MAX($A$19:A6550)+1</f>
        <v>6533</v>
      </c>
      <c r="B6551" s="155" t="s">
        <v>41</v>
      </c>
      <c r="C6551" s="144"/>
      <c r="D6551" s="144" t="s">
        <v>6532</v>
      </c>
      <c r="E6551" s="145">
        <v>45231</v>
      </c>
      <c r="F6551" s="146" t="s">
        <v>3808</v>
      </c>
      <c r="G6551" s="146"/>
      <c r="H6551" s="146" t="s">
        <v>3964</v>
      </c>
      <c r="I6551" s="151" t="s">
        <v>534</v>
      </c>
      <c r="J6551" s="147">
        <v>550</v>
      </c>
      <c r="K6551" s="147">
        <v>18608.6</v>
      </c>
      <c r="L6551" s="148">
        <v>10234730</v>
      </c>
      <c r="M6551" s="155"/>
      <c r="N6551" s="149"/>
      <c r="O6551" s="169"/>
      <c r="P6551" s="153" t="s">
        <v>4117</v>
      </c>
      <c r="Q6551" s="156" t="s">
        <v>3797</v>
      </c>
      <c r="R6551" s="142">
        <f t="shared" si="102"/>
        <v>0</v>
      </c>
    </row>
    <row r="6552" ht="22.5" s="109" customFormat="1">
      <c r="A6552" s="119">
        <f>MAX($A$19:A6551)+1</f>
        <v>6534</v>
      </c>
      <c r="B6552" s="155">
        <v>1</v>
      </c>
      <c r="C6552" s="144"/>
      <c r="D6552" s="144" t="s">
        <v>6532</v>
      </c>
      <c r="E6552" s="145">
        <v>45231</v>
      </c>
      <c r="F6552" s="146" t="s">
        <v>3808</v>
      </c>
      <c r="G6552" s="146"/>
      <c r="H6552" s="146" t="s">
        <v>3831</v>
      </c>
      <c r="I6552" s="151" t="s">
        <v>534</v>
      </c>
      <c r="J6552" s="147">
        <v>185</v>
      </c>
      <c r="K6552" s="147">
        <v>18608.6</v>
      </c>
      <c r="L6552" s="148">
        <v>3442591</v>
      </c>
      <c r="M6552" s="155"/>
      <c r="N6552" s="149"/>
      <c r="O6552" s="169"/>
      <c r="P6552" s="153" t="s">
        <v>4117</v>
      </c>
      <c r="Q6552" s="156" t="s">
        <v>3797</v>
      </c>
      <c r="R6552" s="142">
        <f t="shared" si="102"/>
        <v>0</v>
      </c>
    </row>
    <row r="6553" ht="22.5" s="109" customFormat="1">
      <c r="A6553" s="119">
        <f>MAX($A$19:A6552)+1</f>
        <v>6535</v>
      </c>
      <c r="B6553" s="155">
        <v>1</v>
      </c>
      <c r="C6553" s="144"/>
      <c r="D6553" s="144" t="s">
        <v>6532</v>
      </c>
      <c r="E6553" s="145">
        <v>45231</v>
      </c>
      <c r="F6553" s="146" t="s">
        <v>3808</v>
      </c>
      <c r="G6553" s="146"/>
      <c r="H6553" s="146" t="s">
        <v>3831</v>
      </c>
      <c r="I6553" s="151" t="s">
        <v>534</v>
      </c>
      <c r="J6553" s="147">
        <v>450</v>
      </c>
      <c r="K6553" s="147">
        <v>18608.6</v>
      </c>
      <c r="L6553" s="148">
        <v>8373870</v>
      </c>
      <c r="M6553" s="155"/>
      <c r="N6553" s="149"/>
      <c r="O6553" s="169"/>
      <c r="P6553" s="153" t="s">
        <v>4117</v>
      </c>
      <c r="Q6553" s="156" t="s">
        <v>3797</v>
      </c>
      <c r="R6553" s="142">
        <f t="shared" si="102"/>
        <v>0</v>
      </c>
    </row>
    <row r="6554" ht="22.5" s="109" customFormat="1">
      <c r="A6554" s="119">
        <f>MAX($A$19:A6553)+1</f>
        <v>6536</v>
      </c>
      <c r="B6554" s="155">
        <v>1</v>
      </c>
      <c r="C6554" s="144"/>
      <c r="D6554" s="144" t="s">
        <v>6532</v>
      </c>
      <c r="E6554" s="145">
        <v>45231</v>
      </c>
      <c r="F6554" s="146" t="s">
        <v>3808</v>
      </c>
      <c r="G6554" s="146"/>
      <c r="H6554" s="146" t="s">
        <v>3831</v>
      </c>
      <c r="I6554" s="151" t="s">
        <v>534</v>
      </c>
      <c r="J6554" s="147">
        <v>518</v>
      </c>
      <c r="K6554" s="147">
        <v>18608.6</v>
      </c>
      <c r="L6554" s="148">
        <v>9639255</v>
      </c>
      <c r="M6554" s="155"/>
      <c r="N6554" s="149"/>
      <c r="O6554" s="169"/>
      <c r="P6554" s="153" t="s">
        <v>4117</v>
      </c>
      <c r="Q6554" s="156" t="s">
        <v>3797</v>
      </c>
      <c r="R6554" s="142">
        <f t="shared" si="102"/>
        <v>0</v>
      </c>
    </row>
    <row r="6555" ht="22.5" s="109" customFormat="1">
      <c r="A6555" s="119">
        <f>MAX($A$19:A6554)+1</f>
        <v>6537</v>
      </c>
      <c r="B6555" s="155">
        <v>1</v>
      </c>
      <c r="C6555" s="144"/>
      <c r="D6555" s="144" t="s">
        <v>6532</v>
      </c>
      <c r="E6555" s="145">
        <v>45231</v>
      </c>
      <c r="F6555" s="146" t="s">
        <v>3808</v>
      </c>
      <c r="G6555" s="146"/>
      <c r="H6555" s="146" t="s">
        <v>3831</v>
      </c>
      <c r="I6555" s="151" t="s">
        <v>534</v>
      </c>
      <c r="J6555" s="147">
        <v>117</v>
      </c>
      <c r="K6555" s="147">
        <v>18608.6</v>
      </c>
      <c r="L6555" s="148">
        <v>2177206</v>
      </c>
      <c r="M6555" s="155"/>
      <c r="N6555" s="149"/>
      <c r="O6555" s="169"/>
      <c r="P6555" s="153" t="s">
        <v>4117</v>
      </c>
      <c r="Q6555" s="156" t="s">
        <v>3797</v>
      </c>
      <c r="R6555" s="142">
        <f t="shared" si="102"/>
        <v>0</v>
      </c>
    </row>
    <row r="6556" s="109" customFormat="1">
      <c r="A6556" s="119">
        <f>MAX($A$19:A6555)+1</f>
        <v>6538</v>
      </c>
      <c r="B6556" s="155">
        <v>1</v>
      </c>
      <c r="C6556" s="144"/>
      <c r="D6556" s="144" t="s">
        <v>6532</v>
      </c>
      <c r="E6556" s="145">
        <v>45231</v>
      </c>
      <c r="F6556" s="146" t="s">
        <v>3808</v>
      </c>
      <c r="G6556" s="146"/>
      <c r="H6556" s="146" t="s">
        <v>3816</v>
      </c>
      <c r="I6556" s="151" t="s">
        <v>534</v>
      </c>
      <c r="J6556" s="147">
        <v>4171</v>
      </c>
      <c r="K6556" s="147">
        <v>20077.7</v>
      </c>
      <c r="L6556" s="148">
        <v>83744087</v>
      </c>
      <c r="M6556" s="155"/>
      <c r="N6556" s="149"/>
      <c r="O6556" s="169"/>
      <c r="P6556" s="153" t="s">
        <v>4117</v>
      </c>
      <c r="Q6556" s="156" t="s">
        <v>3797</v>
      </c>
      <c r="R6556" s="142">
        <f t="shared" si="102"/>
        <v>0</v>
      </c>
    </row>
    <row r="6557" s="109" customFormat="1">
      <c r="A6557" s="119">
        <f>MAX($A$19:A6556)+1</f>
        <v>6539</v>
      </c>
      <c r="B6557" s="155">
        <v>1</v>
      </c>
      <c r="C6557" s="144"/>
      <c r="D6557" s="144" t="s">
        <v>6532</v>
      </c>
      <c r="E6557" s="145">
        <v>45231</v>
      </c>
      <c r="F6557" s="146" t="s">
        <v>3808</v>
      </c>
      <c r="G6557" s="146"/>
      <c r="H6557" s="146" t="s">
        <v>4093</v>
      </c>
      <c r="I6557" s="151" t="s">
        <v>534</v>
      </c>
      <c r="J6557" s="147">
        <v>1141</v>
      </c>
      <c r="K6557" s="147">
        <v>41869.35</v>
      </c>
      <c r="L6557" s="148">
        <v>47772928</v>
      </c>
      <c r="M6557" s="155"/>
      <c r="N6557" s="149"/>
      <c r="O6557" s="169"/>
      <c r="P6557" s="153" t="s">
        <v>4117</v>
      </c>
      <c r="Q6557" s="156" t="s">
        <v>3797</v>
      </c>
      <c r="R6557" s="142">
        <f t="shared" si="102"/>
        <v>0</v>
      </c>
    </row>
    <row r="6558" s="109" customFormat="1">
      <c r="A6558" s="119">
        <f>MAX($A$19:A6557)+1</f>
        <v>6540</v>
      </c>
      <c r="B6558" s="155">
        <v>1</v>
      </c>
      <c r="C6558" s="144"/>
      <c r="D6558" s="144" t="s">
        <v>6532</v>
      </c>
      <c r="E6558" s="145">
        <v>45231</v>
      </c>
      <c r="F6558" s="146" t="s">
        <v>3808</v>
      </c>
      <c r="G6558" s="146"/>
      <c r="H6558" s="146" t="s">
        <v>6403</v>
      </c>
      <c r="I6558" s="151" t="s">
        <v>534</v>
      </c>
      <c r="J6558" s="147">
        <v>22035</v>
      </c>
      <c r="K6558" s="147">
        <v>27423.2</v>
      </c>
      <c r="L6558" s="148">
        <v>604270212</v>
      </c>
      <c r="M6558" s="155"/>
      <c r="N6558" s="149"/>
      <c r="O6558" s="169"/>
      <c r="P6558" s="153" t="s">
        <v>4117</v>
      </c>
      <c r="Q6558" s="156" t="s">
        <v>3797</v>
      </c>
      <c r="R6558" s="142">
        <f t="shared" si="102"/>
        <v>0</v>
      </c>
    </row>
    <row r="6559" s="109" customFormat="1">
      <c r="A6559" s="119">
        <f>MAX($A$19:A6558)+1</f>
        <v>6541</v>
      </c>
      <c r="B6559" s="155">
        <v>1</v>
      </c>
      <c r="C6559" s="144"/>
      <c r="D6559" s="144" t="s">
        <v>6532</v>
      </c>
      <c r="E6559" s="145">
        <v>45231</v>
      </c>
      <c r="F6559" s="146" t="s">
        <v>3808</v>
      </c>
      <c r="G6559" s="146"/>
      <c r="H6559" s="146" t="s">
        <v>4093</v>
      </c>
      <c r="I6559" s="151" t="s">
        <v>534</v>
      </c>
      <c r="J6559" s="147">
        <v>1801</v>
      </c>
      <c r="K6559" s="147">
        <v>41869.35</v>
      </c>
      <c r="L6559" s="148">
        <v>75406699</v>
      </c>
      <c r="M6559" s="155"/>
      <c r="N6559" s="149"/>
      <c r="O6559" s="169"/>
      <c r="P6559" s="153" t="s">
        <v>4117</v>
      </c>
      <c r="Q6559" s="156" t="s">
        <v>3797</v>
      </c>
      <c r="R6559" s="142">
        <f t="shared" si="102"/>
        <v>0</v>
      </c>
    </row>
    <row r="6560" s="109" customFormat="1">
      <c r="A6560" s="119">
        <f>MAX($A$19:A6559)+1</f>
        <v>6542</v>
      </c>
      <c r="B6560" s="155">
        <v>1</v>
      </c>
      <c r="C6560" s="144"/>
      <c r="D6560" s="144" t="s">
        <v>6532</v>
      </c>
      <c r="E6560" s="145">
        <v>45231</v>
      </c>
      <c r="F6560" s="146" t="s">
        <v>3808</v>
      </c>
      <c r="G6560" s="146"/>
      <c r="H6560" s="146" t="s">
        <v>4107</v>
      </c>
      <c r="I6560" s="151" t="s">
        <v>534</v>
      </c>
      <c r="J6560" s="147">
        <v>1808</v>
      </c>
      <c r="K6560" s="147">
        <v>18608.6</v>
      </c>
      <c r="L6560" s="148">
        <v>33644349</v>
      </c>
      <c r="M6560" s="155"/>
      <c r="N6560" s="149"/>
      <c r="O6560" s="169"/>
      <c r="P6560" s="153" t="s">
        <v>4117</v>
      </c>
      <c r="Q6560" s="156" t="s">
        <v>3797</v>
      </c>
      <c r="R6560" s="142">
        <f t="shared" si="102"/>
        <v>0</v>
      </c>
    </row>
    <row r="6561" ht="22.5" s="109" customFormat="1">
      <c r="A6561" s="119">
        <f>MAX($A$19:A6560)+1</f>
        <v>6543</v>
      </c>
      <c r="B6561" s="155">
        <v>1</v>
      </c>
      <c r="C6561" s="144"/>
      <c r="D6561" s="144" t="s">
        <v>6532</v>
      </c>
      <c r="E6561" s="145">
        <v>45231</v>
      </c>
      <c r="F6561" s="146" t="s">
        <v>3808</v>
      </c>
      <c r="G6561" s="146"/>
      <c r="H6561" s="146" t="s">
        <v>4102</v>
      </c>
      <c r="I6561" s="151" t="s">
        <v>534</v>
      </c>
      <c r="J6561" s="147">
        <v>1717</v>
      </c>
      <c r="K6561" s="147">
        <v>20812.25</v>
      </c>
      <c r="L6561" s="148">
        <v>35734633</v>
      </c>
      <c r="M6561" s="155"/>
      <c r="N6561" s="149"/>
      <c r="O6561" s="169"/>
      <c r="P6561" s="153" t="s">
        <v>4117</v>
      </c>
      <c r="Q6561" s="156" t="s">
        <v>3797</v>
      </c>
      <c r="R6561" s="142">
        <f t="shared" si="102"/>
        <v>0</v>
      </c>
    </row>
    <row r="6562" ht="22.5" s="109" customFormat="1">
      <c r="A6562" s="119">
        <f>MAX($A$19:A6561)+1</f>
        <v>6544</v>
      </c>
      <c r="B6562" s="155">
        <v>1</v>
      </c>
      <c r="C6562" s="144"/>
      <c r="D6562" s="144" t="s">
        <v>6532</v>
      </c>
      <c r="E6562" s="145">
        <v>45231</v>
      </c>
      <c r="F6562" s="146" t="s">
        <v>3808</v>
      </c>
      <c r="G6562" s="146"/>
      <c r="H6562" s="146" t="s">
        <v>3845</v>
      </c>
      <c r="I6562" s="151" t="s">
        <v>534</v>
      </c>
      <c r="J6562" s="147">
        <v>4886</v>
      </c>
      <c r="K6562" s="147">
        <v>18363.75</v>
      </c>
      <c r="L6562" s="148">
        <v>89725282</v>
      </c>
      <c r="M6562" s="155"/>
      <c r="N6562" s="149"/>
      <c r="O6562" s="169"/>
      <c r="P6562" s="153" t="s">
        <v>4117</v>
      </c>
      <c r="Q6562" s="156" t="s">
        <v>3797</v>
      </c>
      <c r="R6562" s="142">
        <f t="shared" si="102"/>
        <v>0</v>
      </c>
    </row>
    <row r="6563" ht="22.5" s="109" customFormat="1">
      <c r="A6563" s="119">
        <f>MAX($A$19:A6562)+1</f>
        <v>6545</v>
      </c>
      <c r="B6563" s="155">
        <v>1</v>
      </c>
      <c r="C6563" s="144"/>
      <c r="D6563" s="144" t="s">
        <v>6537</v>
      </c>
      <c r="E6563" s="145">
        <v>45230</v>
      </c>
      <c r="F6563" s="146" t="s">
        <v>3808</v>
      </c>
      <c r="G6563" s="146"/>
      <c r="H6563" s="146" t="s">
        <v>3823</v>
      </c>
      <c r="I6563" s="151" t="s">
        <v>534</v>
      </c>
      <c r="J6563" s="147">
        <v>500</v>
      </c>
      <c r="K6563" s="147">
        <v>19832.85</v>
      </c>
      <c r="L6563" s="148">
        <v>9916425</v>
      </c>
      <c r="M6563" s="155"/>
      <c r="N6563" s="149"/>
      <c r="O6563" s="169"/>
      <c r="P6563" s="153" t="s">
        <v>4117</v>
      </c>
      <c r="Q6563" s="156" t="s">
        <v>3797</v>
      </c>
      <c r="R6563" s="142">
        <f t="shared" si="102"/>
        <v>0</v>
      </c>
    </row>
    <row r="6564" ht="22.5" s="109" customFormat="1">
      <c r="A6564" s="119">
        <f>MAX($A$19:A6563)+1</f>
        <v>6546</v>
      </c>
      <c r="B6564" s="155">
        <v>1</v>
      </c>
      <c r="C6564" s="144"/>
      <c r="D6564" s="144" t="s">
        <v>6537</v>
      </c>
      <c r="E6564" s="145">
        <v>45230</v>
      </c>
      <c r="F6564" s="146" t="s">
        <v>3808</v>
      </c>
      <c r="G6564" s="146"/>
      <c r="H6564" s="146" t="s">
        <v>3981</v>
      </c>
      <c r="I6564" s="151" t="s">
        <v>534</v>
      </c>
      <c r="J6564" s="147">
        <v>5168</v>
      </c>
      <c r="K6564" s="147">
        <v>35013.55</v>
      </c>
      <c r="L6564" s="148">
        <v>180950026</v>
      </c>
      <c r="M6564" s="155"/>
      <c r="N6564" s="149"/>
      <c r="O6564" s="169"/>
      <c r="P6564" s="153" t="s">
        <v>4117</v>
      </c>
      <c r="Q6564" s="156" t="s">
        <v>3797</v>
      </c>
      <c r="R6564" s="142">
        <f t="shared" si="102"/>
        <v>0</v>
      </c>
    </row>
    <row r="6565" s="109" customFormat="1">
      <c r="A6565" s="119">
        <f>MAX($A$19:A6564)+1</f>
        <v>6547</v>
      </c>
      <c r="B6565" s="155">
        <v>1</v>
      </c>
      <c r="C6565" s="144"/>
      <c r="D6565" s="144" t="s">
        <v>6537</v>
      </c>
      <c r="E6565" s="145">
        <v>45230</v>
      </c>
      <c r="F6565" s="146" t="s">
        <v>3808</v>
      </c>
      <c r="G6565" s="146"/>
      <c r="H6565" s="146" t="s">
        <v>3834</v>
      </c>
      <c r="I6565" s="151" t="s">
        <v>534</v>
      </c>
      <c r="J6565" s="147">
        <v>41070</v>
      </c>
      <c r="K6565" s="147">
        <v>40155.4</v>
      </c>
      <c r="L6565" s="148">
        <v>1649182278</v>
      </c>
      <c r="M6565" s="155"/>
      <c r="N6565" s="149"/>
      <c r="O6565" s="169"/>
      <c r="P6565" s="153" t="s">
        <v>4117</v>
      </c>
      <c r="Q6565" s="156" t="s">
        <v>3797</v>
      </c>
      <c r="R6565" s="142">
        <f t="shared" si="102"/>
        <v>0</v>
      </c>
    </row>
    <row r="6566" ht="22.5" s="109" customFormat="1">
      <c r="A6566" s="119">
        <f>MAX($A$19:A6565)+1</f>
        <v>6548</v>
      </c>
      <c r="B6566" s="155">
        <v>1</v>
      </c>
      <c r="C6566" s="144"/>
      <c r="D6566" s="144" t="s">
        <v>6537</v>
      </c>
      <c r="E6566" s="145">
        <v>45230</v>
      </c>
      <c r="F6566" s="146" t="s">
        <v>3808</v>
      </c>
      <c r="G6566" s="146"/>
      <c r="H6566" s="146" t="s">
        <v>4096</v>
      </c>
      <c r="I6566" s="151" t="s">
        <v>534</v>
      </c>
      <c r="J6566" s="147">
        <v>619</v>
      </c>
      <c r="K6566" s="147">
        <v>156704</v>
      </c>
      <c r="L6566" s="148">
        <v>96999776</v>
      </c>
      <c r="M6566" s="155"/>
      <c r="N6566" s="149"/>
      <c r="O6566" s="169"/>
      <c r="P6566" s="153" t="s">
        <v>4117</v>
      </c>
      <c r="Q6566" s="156" t="s">
        <v>3797</v>
      </c>
      <c r="R6566" s="142">
        <f t="shared" si="102"/>
        <v>0</v>
      </c>
    </row>
    <row r="6567" ht="22.5" s="109" customFormat="1">
      <c r="A6567" s="119">
        <f>MAX($A$19:A6566)+1</f>
        <v>6549</v>
      </c>
      <c r="B6567" s="155">
        <v>1</v>
      </c>
      <c r="C6567" s="144"/>
      <c r="D6567" s="144" t="s">
        <v>6537</v>
      </c>
      <c r="E6567" s="145">
        <v>45230</v>
      </c>
      <c r="F6567" s="146" t="s">
        <v>3808</v>
      </c>
      <c r="G6567" s="146"/>
      <c r="H6567" s="146" t="s">
        <v>4096</v>
      </c>
      <c r="I6567" s="151" t="s">
        <v>534</v>
      </c>
      <c r="J6567" s="147">
        <v>5632</v>
      </c>
      <c r="K6567" s="147">
        <v>156704</v>
      </c>
      <c r="L6567" s="148">
        <v>882556928</v>
      </c>
      <c r="M6567" s="155"/>
      <c r="N6567" s="149"/>
      <c r="O6567" s="169"/>
      <c r="P6567" s="153" t="s">
        <v>4117</v>
      </c>
      <c r="Q6567" s="156" t="s">
        <v>3797</v>
      </c>
      <c r="R6567" s="142">
        <f t="shared" si="102"/>
        <v>0</v>
      </c>
    </row>
    <row r="6568" ht="22.5" s="109" customFormat="1">
      <c r="A6568" s="119">
        <f>MAX($A$19:A6567)+1</f>
        <v>6550</v>
      </c>
      <c r="B6568" s="155">
        <v>1</v>
      </c>
      <c r="C6568" s="144"/>
      <c r="D6568" s="144" t="s">
        <v>6537</v>
      </c>
      <c r="E6568" s="145">
        <v>45230</v>
      </c>
      <c r="F6568" s="146" t="s">
        <v>3808</v>
      </c>
      <c r="G6568" s="146"/>
      <c r="H6568" s="146" t="s">
        <v>6407</v>
      </c>
      <c r="I6568" s="151" t="s">
        <v>534</v>
      </c>
      <c r="J6568" s="147">
        <v>7081</v>
      </c>
      <c r="K6568" s="147">
        <v>147154.85</v>
      </c>
      <c r="L6568" s="148">
        <v>1042003493</v>
      </c>
      <c r="M6568" s="155"/>
      <c r="N6568" s="149"/>
      <c r="O6568" s="169"/>
      <c r="P6568" s="153" t="s">
        <v>4117</v>
      </c>
      <c r="Q6568" s="156" t="s">
        <v>3797</v>
      </c>
      <c r="R6568" s="142">
        <f t="shared" si="102"/>
        <v>0</v>
      </c>
    </row>
    <row r="6569" ht="22.5" s="109" customFormat="1">
      <c r="A6569" s="119">
        <f>MAX($A$19:A6568)+1</f>
        <v>6551</v>
      </c>
      <c r="B6569" s="155">
        <v>1</v>
      </c>
      <c r="C6569" s="144"/>
      <c r="D6569" s="144" t="s">
        <v>6537</v>
      </c>
      <c r="E6569" s="145">
        <v>45230</v>
      </c>
      <c r="F6569" s="146" t="s">
        <v>3808</v>
      </c>
      <c r="G6569" s="146"/>
      <c r="H6569" s="146" t="s">
        <v>3833</v>
      </c>
      <c r="I6569" s="151" t="s">
        <v>534</v>
      </c>
      <c r="J6569" s="147">
        <v>211</v>
      </c>
      <c r="K6569" s="147">
        <v>48725.15</v>
      </c>
      <c r="L6569" s="148">
        <v>10281007</v>
      </c>
      <c r="M6569" s="155"/>
      <c r="N6569" s="149"/>
      <c r="O6569" s="169"/>
      <c r="P6569" s="153" t="s">
        <v>4117</v>
      </c>
      <c r="Q6569" s="156" t="s">
        <v>3797</v>
      </c>
      <c r="R6569" s="142">
        <f t="shared" si="102"/>
        <v>0</v>
      </c>
    </row>
    <row r="6570" ht="22.5" s="109" customFormat="1">
      <c r="A6570" s="119">
        <f>MAX($A$19:A6569)+1</f>
        <v>6552</v>
      </c>
      <c r="B6570" s="155">
        <v>1</v>
      </c>
      <c r="C6570" s="144"/>
      <c r="D6570" s="144" t="s">
        <v>6537</v>
      </c>
      <c r="E6570" s="145">
        <v>45230</v>
      </c>
      <c r="F6570" s="146" t="s">
        <v>3808</v>
      </c>
      <c r="G6570" s="146"/>
      <c r="H6570" s="146" t="s">
        <v>3975</v>
      </c>
      <c r="I6570" s="151" t="s">
        <v>534</v>
      </c>
      <c r="J6570" s="147">
        <v>489</v>
      </c>
      <c r="K6570" s="147">
        <v>26443.8</v>
      </c>
      <c r="L6570" s="148">
        <v>12931018</v>
      </c>
      <c r="M6570" s="155"/>
      <c r="N6570" s="149"/>
      <c r="O6570" s="169"/>
      <c r="P6570" s="153" t="s">
        <v>4117</v>
      </c>
      <c r="Q6570" s="156" t="s">
        <v>3797</v>
      </c>
      <c r="R6570" s="142">
        <f t="shared" si="102"/>
        <v>0</v>
      </c>
    </row>
    <row r="6571" s="109" customFormat="1">
      <c r="A6571" s="119">
        <f>MAX($A$19:A6570)+1</f>
        <v>6553</v>
      </c>
      <c r="B6571" s="155">
        <v>1</v>
      </c>
      <c r="C6571" s="144"/>
      <c r="D6571" s="144" t="s">
        <v>6537</v>
      </c>
      <c r="E6571" s="145">
        <v>45230</v>
      </c>
      <c r="F6571" s="146" t="s">
        <v>3808</v>
      </c>
      <c r="G6571" s="146"/>
      <c r="H6571" s="146" t="s">
        <v>6538</v>
      </c>
      <c r="I6571" s="151" t="s">
        <v>534</v>
      </c>
      <c r="J6571" s="147">
        <v>1864</v>
      </c>
      <c r="K6571" s="147">
        <v>29137.15</v>
      </c>
      <c r="L6571" s="148">
        <v>54311648</v>
      </c>
      <c r="M6571" s="155"/>
      <c r="N6571" s="149"/>
      <c r="O6571" s="169"/>
      <c r="P6571" s="153" t="s">
        <v>4117</v>
      </c>
      <c r="Q6571" s="156" t="s">
        <v>3797</v>
      </c>
      <c r="R6571" s="142">
        <f t="shared" si="102"/>
        <v>0</v>
      </c>
    </row>
    <row r="6572" ht="22.5" s="109" customFormat="1">
      <c r="A6572" s="119">
        <f>MAX($A$19:A6571)+1</f>
        <v>6554</v>
      </c>
      <c r="B6572" s="155">
        <v>1</v>
      </c>
      <c r="C6572" s="144"/>
      <c r="D6572" s="144" t="s">
        <v>6537</v>
      </c>
      <c r="E6572" s="145">
        <v>45230</v>
      </c>
      <c r="F6572" s="146" t="s">
        <v>3808</v>
      </c>
      <c r="G6572" s="146"/>
      <c r="H6572" s="146" t="s">
        <v>3817</v>
      </c>
      <c r="I6572" s="151" t="s">
        <v>534</v>
      </c>
      <c r="J6572" s="147">
        <v>2196</v>
      </c>
      <c r="K6572" s="147">
        <v>47011.2</v>
      </c>
      <c r="L6572" s="148">
        <v>103236595</v>
      </c>
      <c r="M6572" s="155"/>
      <c r="N6572" s="149"/>
      <c r="O6572" s="169"/>
      <c r="P6572" s="153" t="s">
        <v>4117</v>
      </c>
      <c r="Q6572" s="156" t="s">
        <v>3797</v>
      </c>
      <c r="R6572" s="142">
        <f t="shared" si="102"/>
        <v>0</v>
      </c>
    </row>
    <row r="6573" ht="22.5" s="109" customFormat="1">
      <c r="A6573" s="119">
        <f>MAX($A$19:A6572)+1</f>
        <v>6555</v>
      </c>
      <c r="B6573" s="155">
        <v>1</v>
      </c>
      <c r="C6573" s="144"/>
      <c r="D6573" s="144" t="s">
        <v>6537</v>
      </c>
      <c r="E6573" s="145">
        <v>45230</v>
      </c>
      <c r="F6573" s="146" t="s">
        <v>3808</v>
      </c>
      <c r="G6573" s="146"/>
      <c r="H6573" s="146" t="s">
        <v>4094</v>
      </c>
      <c r="I6573" s="151" t="s">
        <v>534</v>
      </c>
      <c r="J6573" s="147">
        <v>40</v>
      </c>
      <c r="K6573" s="147">
        <v>141523.3</v>
      </c>
      <c r="L6573" s="148">
        <v>5660932</v>
      </c>
      <c r="M6573" s="155"/>
      <c r="N6573" s="149"/>
      <c r="O6573" s="169"/>
      <c r="P6573" s="153" t="s">
        <v>4117</v>
      </c>
      <c r="Q6573" s="156" t="s">
        <v>3797</v>
      </c>
      <c r="R6573" s="142">
        <f t="shared" si="102"/>
        <v>0</v>
      </c>
    </row>
    <row r="6574" ht="22.5" s="109" customFormat="1">
      <c r="A6574" s="119">
        <f>MAX($A$19:A6573)+1</f>
        <v>6556</v>
      </c>
      <c r="B6574" s="155">
        <v>1</v>
      </c>
      <c r="C6574" s="144"/>
      <c r="D6574" s="144" t="s">
        <v>6537</v>
      </c>
      <c r="E6574" s="145">
        <v>45230</v>
      </c>
      <c r="F6574" s="146" t="s">
        <v>3808</v>
      </c>
      <c r="G6574" s="146"/>
      <c r="H6574" s="146" t="s">
        <v>4094</v>
      </c>
      <c r="I6574" s="151" t="s">
        <v>534</v>
      </c>
      <c r="J6574" s="147">
        <v>33</v>
      </c>
      <c r="K6574" s="147">
        <v>141523.30303</v>
      </c>
      <c r="L6574" s="148">
        <v>4670269</v>
      </c>
      <c r="M6574" s="155"/>
      <c r="N6574" s="149"/>
      <c r="O6574" s="169"/>
      <c r="P6574" s="153" t="s">
        <v>4117</v>
      </c>
      <c r="Q6574" s="156" t="s">
        <v>3797</v>
      </c>
      <c r="R6574" s="142">
        <f t="shared" si="102"/>
        <v>0</v>
      </c>
    </row>
    <row r="6575" ht="22.5" s="109" customFormat="1">
      <c r="A6575" s="119">
        <f>MAX($A$19:A6574)+1</f>
        <v>6557</v>
      </c>
      <c r="B6575" s="155">
        <v>1</v>
      </c>
      <c r="C6575" s="144"/>
      <c r="D6575" s="144" t="s">
        <v>6537</v>
      </c>
      <c r="E6575" s="145">
        <v>45230</v>
      </c>
      <c r="F6575" s="146" t="s">
        <v>3808</v>
      </c>
      <c r="G6575" s="146"/>
      <c r="H6575" s="146" t="s">
        <v>6441</v>
      </c>
      <c r="I6575" s="151" t="s">
        <v>534</v>
      </c>
      <c r="J6575" s="147">
        <v>645</v>
      </c>
      <c r="K6575" s="147">
        <v>148868.8</v>
      </c>
      <c r="L6575" s="148">
        <v>96020376</v>
      </c>
      <c r="M6575" s="155"/>
      <c r="N6575" s="149"/>
      <c r="O6575" s="169"/>
      <c r="P6575" s="153" t="s">
        <v>4117</v>
      </c>
      <c r="Q6575" s="156" t="s">
        <v>3797</v>
      </c>
      <c r="R6575" s="142">
        <f ref="R6575:R6638" t="shared" si="103">N6575/L6575*100</f>
        <v>0</v>
      </c>
    </row>
    <row r="6576" ht="22.5" s="109" customFormat="1">
      <c r="A6576" s="119">
        <f>MAX($A$19:A6575)+1</f>
        <v>6558</v>
      </c>
      <c r="B6576" s="155">
        <v>1</v>
      </c>
      <c r="C6576" s="144"/>
      <c r="D6576" s="144" t="s">
        <v>6537</v>
      </c>
      <c r="E6576" s="145">
        <v>45230</v>
      </c>
      <c r="F6576" s="146" t="s">
        <v>3808</v>
      </c>
      <c r="G6576" s="146"/>
      <c r="H6576" s="146" t="s">
        <v>4094</v>
      </c>
      <c r="I6576" s="151" t="s">
        <v>534</v>
      </c>
      <c r="J6576" s="147">
        <v>503</v>
      </c>
      <c r="K6576" s="147">
        <v>141523.3002</v>
      </c>
      <c r="L6576" s="148">
        <v>71186220</v>
      </c>
      <c r="M6576" s="155"/>
      <c r="N6576" s="149"/>
      <c r="O6576" s="169"/>
      <c r="P6576" s="153" t="s">
        <v>4117</v>
      </c>
      <c r="Q6576" s="156" t="s">
        <v>3797</v>
      </c>
      <c r="R6576" s="142">
        <f t="shared" si="103"/>
        <v>0</v>
      </c>
    </row>
    <row r="6577" ht="22.5" s="109" customFormat="1">
      <c r="A6577" s="119">
        <f>MAX($A$19:A6576)+1</f>
        <v>6559</v>
      </c>
      <c r="B6577" s="155">
        <v>1</v>
      </c>
      <c r="C6577" s="144"/>
      <c r="D6577" s="144" t="s">
        <v>6539</v>
      </c>
      <c r="E6577" s="145">
        <v>45239</v>
      </c>
      <c r="F6577" s="146" t="s">
        <v>3808</v>
      </c>
      <c r="G6577" s="146"/>
      <c r="H6577" s="146" t="s">
        <v>3845</v>
      </c>
      <c r="I6577" s="151" t="s">
        <v>534</v>
      </c>
      <c r="J6577" s="147">
        <v>400</v>
      </c>
      <c r="K6577" s="147">
        <v>18363.75</v>
      </c>
      <c r="L6577" s="148">
        <v>7345500</v>
      </c>
      <c r="M6577" s="155"/>
      <c r="N6577" s="149"/>
      <c r="O6577" s="169"/>
      <c r="P6577" s="153" t="s">
        <v>4117</v>
      </c>
      <c r="Q6577" s="156" t="s">
        <v>3797</v>
      </c>
      <c r="R6577" s="142">
        <f t="shared" si="103"/>
        <v>0</v>
      </c>
    </row>
    <row r="6578" ht="22.5" s="109" customFormat="1">
      <c r="A6578" s="119">
        <f>MAX($A$19:A6577)+1</f>
        <v>6560</v>
      </c>
      <c r="B6578" s="155">
        <v>1</v>
      </c>
      <c r="C6578" s="144"/>
      <c r="D6578" s="144" t="s">
        <v>6539</v>
      </c>
      <c r="E6578" s="145">
        <v>45239</v>
      </c>
      <c r="F6578" s="146" t="s">
        <v>3808</v>
      </c>
      <c r="G6578" s="146"/>
      <c r="H6578" s="146" t="s">
        <v>3845</v>
      </c>
      <c r="I6578" s="151" t="s">
        <v>534</v>
      </c>
      <c r="J6578" s="147">
        <v>605</v>
      </c>
      <c r="K6578" s="147">
        <v>18363.75</v>
      </c>
      <c r="L6578" s="148">
        <v>11110069</v>
      </c>
      <c r="M6578" s="155"/>
      <c r="N6578" s="149"/>
      <c r="O6578" s="169"/>
      <c r="P6578" s="153" t="s">
        <v>4117</v>
      </c>
      <c r="Q6578" s="156" t="s">
        <v>3797</v>
      </c>
      <c r="R6578" s="142">
        <f t="shared" si="103"/>
        <v>0</v>
      </c>
    </row>
    <row r="6579" ht="33.75" s="109" customFormat="1">
      <c r="A6579" s="119">
        <f>MAX($A$19:A6578)+1</f>
        <v>6561</v>
      </c>
      <c r="B6579" s="155">
        <v>1</v>
      </c>
      <c r="C6579" s="144"/>
      <c r="D6579" s="144" t="s">
        <v>6539</v>
      </c>
      <c r="E6579" s="145">
        <v>45239</v>
      </c>
      <c r="F6579" s="146" t="s">
        <v>3808</v>
      </c>
      <c r="G6579" s="146"/>
      <c r="H6579" s="146" t="s">
        <v>6534</v>
      </c>
      <c r="I6579" s="151" t="s">
        <v>534</v>
      </c>
      <c r="J6579" s="147">
        <v>240</v>
      </c>
      <c r="K6579" s="147">
        <v>18853.45</v>
      </c>
      <c r="L6579" s="148">
        <v>4524828</v>
      </c>
      <c r="M6579" s="155"/>
      <c r="N6579" s="149"/>
      <c r="O6579" s="169"/>
      <c r="P6579" s="153" t="s">
        <v>4117</v>
      </c>
      <c r="Q6579" s="156" t="s">
        <v>3797</v>
      </c>
      <c r="R6579" s="142">
        <f t="shared" si="103"/>
        <v>0</v>
      </c>
    </row>
    <row r="6580" s="109" customFormat="1">
      <c r="A6580" s="119">
        <f>MAX($A$19:A6579)+1</f>
        <v>6562</v>
      </c>
      <c r="B6580" s="155">
        <v>1</v>
      </c>
      <c r="C6580" s="144"/>
      <c r="D6580" s="144" t="s">
        <v>6539</v>
      </c>
      <c r="E6580" s="145">
        <v>45239</v>
      </c>
      <c r="F6580" s="146" t="s">
        <v>3808</v>
      </c>
      <c r="G6580" s="146"/>
      <c r="H6580" s="146" t="s">
        <v>6462</v>
      </c>
      <c r="I6580" s="151" t="s">
        <v>534</v>
      </c>
      <c r="J6580" s="147">
        <v>910</v>
      </c>
      <c r="K6580" s="147">
        <v>36727.5</v>
      </c>
      <c r="L6580" s="148">
        <v>33422025</v>
      </c>
      <c r="M6580" s="155"/>
      <c r="N6580" s="149"/>
      <c r="O6580" s="169"/>
      <c r="P6580" s="153" t="s">
        <v>4117</v>
      </c>
      <c r="Q6580" s="156" t="s">
        <v>3797</v>
      </c>
      <c r="R6580" s="142">
        <f t="shared" si="103"/>
        <v>0</v>
      </c>
    </row>
    <row r="6581" s="109" customFormat="1">
      <c r="A6581" s="119">
        <f>MAX($A$19:A6580)+1</f>
        <v>6563</v>
      </c>
      <c r="B6581" s="155">
        <v>1</v>
      </c>
      <c r="C6581" s="144"/>
      <c r="D6581" s="144" t="s">
        <v>6539</v>
      </c>
      <c r="E6581" s="145">
        <v>45239</v>
      </c>
      <c r="F6581" s="146" t="s">
        <v>3808</v>
      </c>
      <c r="G6581" s="146"/>
      <c r="H6581" s="146" t="s">
        <v>6540</v>
      </c>
      <c r="I6581" s="151" t="s">
        <v>534</v>
      </c>
      <c r="J6581" s="147">
        <v>68567</v>
      </c>
      <c r="K6581" s="147">
        <v>21301.95</v>
      </c>
      <c r="L6581" s="148">
        <v>1460610806</v>
      </c>
      <c r="M6581" s="155"/>
      <c r="N6581" s="149"/>
      <c r="O6581" s="169"/>
      <c r="P6581" s="153" t="s">
        <v>4117</v>
      </c>
      <c r="Q6581" s="156" t="s">
        <v>3797</v>
      </c>
      <c r="R6581" s="142">
        <f t="shared" si="103"/>
        <v>0</v>
      </c>
    </row>
    <row r="6582" ht="22.5" s="109" customFormat="1">
      <c r="A6582" s="119">
        <f>MAX($A$19:A6581)+1</f>
        <v>6564</v>
      </c>
      <c r="B6582" s="155">
        <v>1</v>
      </c>
      <c r="C6582" s="144"/>
      <c r="D6582" s="144" t="s">
        <v>6539</v>
      </c>
      <c r="E6582" s="145">
        <v>45239</v>
      </c>
      <c r="F6582" s="146" t="s">
        <v>3808</v>
      </c>
      <c r="G6582" s="146"/>
      <c r="H6582" s="146" t="s">
        <v>6411</v>
      </c>
      <c r="I6582" s="151" t="s">
        <v>534</v>
      </c>
      <c r="J6582" s="147">
        <v>1066</v>
      </c>
      <c r="K6582" s="147">
        <v>19832.85</v>
      </c>
      <c r="L6582" s="148">
        <v>21141818</v>
      </c>
      <c r="M6582" s="155"/>
      <c r="N6582" s="149"/>
      <c r="O6582" s="169"/>
      <c r="P6582" s="153" t="s">
        <v>4117</v>
      </c>
      <c r="Q6582" s="156" t="s">
        <v>3797</v>
      </c>
      <c r="R6582" s="142">
        <f t="shared" si="103"/>
        <v>0</v>
      </c>
    </row>
    <row r="6583" ht="22.5" s="109" customFormat="1">
      <c r="A6583" s="119">
        <f>MAX($A$19:A6582)+1</f>
        <v>6565</v>
      </c>
      <c r="B6583" s="155">
        <v>1</v>
      </c>
      <c r="C6583" s="144"/>
      <c r="D6583" s="144" t="s">
        <v>6539</v>
      </c>
      <c r="E6583" s="145">
        <v>45239</v>
      </c>
      <c r="F6583" s="146" t="s">
        <v>3808</v>
      </c>
      <c r="G6583" s="146"/>
      <c r="H6583" s="146" t="s">
        <v>6412</v>
      </c>
      <c r="I6583" s="151" t="s">
        <v>534</v>
      </c>
      <c r="J6583" s="147">
        <v>403</v>
      </c>
      <c r="K6583" s="147">
        <v>34279</v>
      </c>
      <c r="L6583" s="148">
        <v>13814437</v>
      </c>
      <c r="M6583" s="155"/>
      <c r="N6583" s="149"/>
      <c r="O6583" s="169"/>
      <c r="P6583" s="153" t="s">
        <v>4117</v>
      </c>
      <c r="Q6583" s="156" t="s">
        <v>3797</v>
      </c>
      <c r="R6583" s="142">
        <f t="shared" si="103"/>
        <v>0</v>
      </c>
    </row>
    <row r="6584" ht="22.5" s="109" customFormat="1">
      <c r="A6584" s="119">
        <f>MAX($A$19:A6583)+1</f>
        <v>6566</v>
      </c>
      <c r="B6584" s="155">
        <v>1</v>
      </c>
      <c r="C6584" s="144"/>
      <c r="D6584" s="144" t="s">
        <v>6539</v>
      </c>
      <c r="E6584" s="145">
        <v>45239</v>
      </c>
      <c r="F6584" s="146" t="s">
        <v>3808</v>
      </c>
      <c r="G6584" s="146"/>
      <c r="H6584" s="146" t="s">
        <v>6541</v>
      </c>
      <c r="I6584" s="151" t="s">
        <v>534</v>
      </c>
      <c r="J6584" s="147">
        <v>130</v>
      </c>
      <c r="K6584" s="147">
        <v>35992.95</v>
      </c>
      <c r="L6584" s="148">
        <v>4679084</v>
      </c>
      <c r="M6584" s="155"/>
      <c r="N6584" s="149"/>
      <c r="O6584" s="169"/>
      <c r="P6584" s="153" t="s">
        <v>4117</v>
      </c>
      <c r="Q6584" s="156" t="s">
        <v>3797</v>
      </c>
      <c r="R6584" s="142">
        <f t="shared" si="103"/>
        <v>0</v>
      </c>
    </row>
    <row r="6585" ht="22.5" s="109" customFormat="1">
      <c r="A6585" s="119">
        <f>MAX($A$19:A6584)+1</f>
        <v>6567</v>
      </c>
      <c r="B6585" s="155">
        <v>1</v>
      </c>
      <c r="C6585" s="144"/>
      <c r="D6585" s="144" t="s">
        <v>6539</v>
      </c>
      <c r="E6585" s="145">
        <v>45239</v>
      </c>
      <c r="F6585" s="146" t="s">
        <v>3808</v>
      </c>
      <c r="G6585" s="146"/>
      <c r="H6585" s="146" t="s">
        <v>6542</v>
      </c>
      <c r="I6585" s="151" t="s">
        <v>534</v>
      </c>
      <c r="J6585" s="147">
        <v>801</v>
      </c>
      <c r="K6585" s="147">
        <v>34279</v>
      </c>
      <c r="L6585" s="148">
        <v>27457479</v>
      </c>
      <c r="M6585" s="155"/>
      <c r="N6585" s="149"/>
      <c r="O6585" s="169"/>
      <c r="P6585" s="153" t="s">
        <v>4117</v>
      </c>
      <c r="Q6585" s="156" t="s">
        <v>3797</v>
      </c>
      <c r="R6585" s="142">
        <f t="shared" si="103"/>
        <v>0</v>
      </c>
    </row>
    <row r="6586" ht="22.5" s="109" customFormat="1">
      <c r="A6586" s="119">
        <f>MAX($A$19:A6585)+1</f>
        <v>6568</v>
      </c>
      <c r="B6586" s="155">
        <v>1</v>
      </c>
      <c r="C6586" s="144"/>
      <c r="D6586" s="144" t="s">
        <v>6539</v>
      </c>
      <c r="E6586" s="145">
        <v>45239</v>
      </c>
      <c r="F6586" s="146" t="s">
        <v>3808</v>
      </c>
      <c r="G6586" s="146"/>
      <c r="H6586" s="146" t="s">
        <v>3846</v>
      </c>
      <c r="I6586" s="151" t="s">
        <v>534</v>
      </c>
      <c r="J6586" s="147">
        <v>117</v>
      </c>
      <c r="K6586" s="147">
        <v>21301.95</v>
      </c>
      <c r="L6586" s="148">
        <v>2492328</v>
      </c>
      <c r="M6586" s="155"/>
      <c r="N6586" s="149"/>
      <c r="O6586" s="169"/>
      <c r="P6586" s="153" t="s">
        <v>4117</v>
      </c>
      <c r="Q6586" s="156" t="s">
        <v>3797</v>
      </c>
      <c r="R6586" s="142">
        <f t="shared" si="103"/>
        <v>0</v>
      </c>
    </row>
    <row r="6587" ht="22.5" s="109" customFormat="1">
      <c r="A6587" s="119">
        <f>MAX($A$19:A6586)+1</f>
        <v>6569</v>
      </c>
      <c r="B6587" s="155">
        <v>1</v>
      </c>
      <c r="C6587" s="144"/>
      <c r="D6587" s="144" t="s">
        <v>6539</v>
      </c>
      <c r="E6587" s="145">
        <v>45239</v>
      </c>
      <c r="F6587" s="146" t="s">
        <v>3808</v>
      </c>
      <c r="G6587" s="146"/>
      <c r="H6587" s="146" t="s">
        <v>3847</v>
      </c>
      <c r="I6587" s="151" t="s">
        <v>534</v>
      </c>
      <c r="J6587" s="147">
        <v>80</v>
      </c>
      <c r="K6587" s="147">
        <v>18853.45</v>
      </c>
      <c r="L6587" s="148">
        <v>1508276</v>
      </c>
      <c r="M6587" s="155"/>
      <c r="N6587" s="149"/>
      <c r="O6587" s="169"/>
      <c r="P6587" s="153" t="s">
        <v>4117</v>
      </c>
      <c r="Q6587" s="156" t="s">
        <v>3797</v>
      </c>
      <c r="R6587" s="142">
        <f t="shared" si="103"/>
        <v>0</v>
      </c>
    </row>
    <row r="6588" ht="22.5" s="109" customFormat="1">
      <c r="A6588" s="119">
        <f>MAX($A$19:A6587)+1</f>
        <v>6570</v>
      </c>
      <c r="B6588" s="155">
        <v>1</v>
      </c>
      <c r="C6588" s="144"/>
      <c r="D6588" s="144" t="s">
        <v>6539</v>
      </c>
      <c r="E6588" s="145">
        <v>45239</v>
      </c>
      <c r="F6588" s="146" t="s">
        <v>3808</v>
      </c>
      <c r="G6588" s="146"/>
      <c r="H6588" s="146" t="s">
        <v>3848</v>
      </c>
      <c r="I6588" s="151" t="s">
        <v>534</v>
      </c>
      <c r="J6588" s="147">
        <v>297</v>
      </c>
      <c r="K6588" s="147">
        <v>44807.55</v>
      </c>
      <c r="L6588" s="148">
        <v>13307842</v>
      </c>
      <c r="M6588" s="155"/>
      <c r="N6588" s="149"/>
      <c r="O6588" s="169"/>
      <c r="P6588" s="153" t="s">
        <v>4117</v>
      </c>
      <c r="Q6588" s="156" t="s">
        <v>3797</v>
      </c>
      <c r="R6588" s="142">
        <f t="shared" si="103"/>
        <v>0</v>
      </c>
    </row>
    <row r="6589" ht="22.5" s="109" customFormat="1">
      <c r="A6589" s="119">
        <f>MAX($A$19:A6588)+1</f>
        <v>6571</v>
      </c>
      <c r="B6589" s="155">
        <v>1</v>
      </c>
      <c r="C6589" s="144"/>
      <c r="D6589" s="144" t="s">
        <v>6539</v>
      </c>
      <c r="E6589" s="145">
        <v>45239</v>
      </c>
      <c r="F6589" s="146" t="s">
        <v>3808</v>
      </c>
      <c r="G6589" s="146"/>
      <c r="H6589" s="146" t="s">
        <v>3845</v>
      </c>
      <c r="I6589" s="151" t="s">
        <v>534</v>
      </c>
      <c r="J6589" s="147">
        <v>474</v>
      </c>
      <c r="K6589" s="147">
        <v>18363.75</v>
      </c>
      <c r="L6589" s="148">
        <v>8704418</v>
      </c>
      <c r="M6589" s="155"/>
      <c r="N6589" s="149"/>
      <c r="O6589" s="169"/>
      <c r="P6589" s="153" t="s">
        <v>4117</v>
      </c>
      <c r="Q6589" s="156" t="s">
        <v>3797</v>
      </c>
      <c r="R6589" s="142">
        <f t="shared" si="103"/>
        <v>0</v>
      </c>
    </row>
    <row r="6590" ht="33.75" s="109" customFormat="1">
      <c r="A6590" s="119">
        <f>MAX($A$19:A6589)+1</f>
        <v>6572</v>
      </c>
      <c r="B6590" s="155">
        <v>1</v>
      </c>
      <c r="C6590" s="144"/>
      <c r="D6590" s="144" t="s">
        <v>6539</v>
      </c>
      <c r="E6590" s="145">
        <v>45239</v>
      </c>
      <c r="F6590" s="146" t="s">
        <v>3808</v>
      </c>
      <c r="G6590" s="146"/>
      <c r="H6590" s="146" t="s">
        <v>6534</v>
      </c>
      <c r="I6590" s="151" t="s">
        <v>534</v>
      </c>
      <c r="J6590" s="147">
        <v>133</v>
      </c>
      <c r="K6590" s="147">
        <v>18853.45</v>
      </c>
      <c r="L6590" s="148">
        <v>2507509</v>
      </c>
      <c r="M6590" s="155"/>
      <c r="N6590" s="149"/>
      <c r="O6590" s="169"/>
      <c r="P6590" s="153" t="s">
        <v>4117</v>
      </c>
      <c r="Q6590" s="156" t="s">
        <v>3797</v>
      </c>
      <c r="R6590" s="142">
        <f t="shared" si="103"/>
        <v>0</v>
      </c>
    </row>
    <row r="6591" ht="22.5" s="109" customFormat="1">
      <c r="A6591" s="119">
        <f>MAX($A$19:A6590)+1</f>
        <v>6573</v>
      </c>
      <c r="B6591" s="155">
        <v>1</v>
      </c>
      <c r="C6591" s="144"/>
      <c r="D6591" s="144" t="s">
        <v>6539</v>
      </c>
      <c r="E6591" s="145">
        <v>45239</v>
      </c>
      <c r="F6591" s="146" t="s">
        <v>3808</v>
      </c>
      <c r="G6591" s="146"/>
      <c r="H6591" s="146" t="s">
        <v>6411</v>
      </c>
      <c r="I6591" s="151" t="s">
        <v>534</v>
      </c>
      <c r="J6591" s="147">
        <v>214</v>
      </c>
      <c r="K6591" s="147">
        <v>19832.85</v>
      </c>
      <c r="L6591" s="148">
        <v>4244230</v>
      </c>
      <c r="M6591" s="155"/>
      <c r="N6591" s="149"/>
      <c r="O6591" s="169"/>
      <c r="P6591" s="153" t="s">
        <v>4117</v>
      </c>
      <c r="Q6591" s="156" t="s">
        <v>3797</v>
      </c>
      <c r="R6591" s="142">
        <f t="shared" si="103"/>
        <v>0</v>
      </c>
    </row>
    <row r="6592" s="109" customFormat="1">
      <c r="A6592" s="119">
        <f>MAX($A$19:A6591)+1</f>
        <v>6574</v>
      </c>
      <c r="B6592" s="155">
        <v>1</v>
      </c>
      <c r="C6592" s="144"/>
      <c r="D6592" s="144" t="s">
        <v>6539</v>
      </c>
      <c r="E6592" s="145">
        <v>45239</v>
      </c>
      <c r="F6592" s="146" t="s">
        <v>3808</v>
      </c>
      <c r="G6592" s="146"/>
      <c r="H6592" s="146" t="s">
        <v>6462</v>
      </c>
      <c r="I6592" s="151" t="s">
        <v>534</v>
      </c>
      <c r="J6592" s="147">
        <v>457</v>
      </c>
      <c r="K6592" s="147">
        <v>36727.5</v>
      </c>
      <c r="L6592" s="148">
        <v>16784468</v>
      </c>
      <c r="M6592" s="155"/>
      <c r="N6592" s="149"/>
      <c r="O6592" s="169"/>
      <c r="P6592" s="153" t="s">
        <v>4117</v>
      </c>
      <c r="Q6592" s="156" t="s">
        <v>3797</v>
      </c>
      <c r="R6592" s="142">
        <f t="shared" si="103"/>
        <v>0</v>
      </c>
    </row>
    <row r="6593" ht="22.5" s="109" customFormat="1">
      <c r="A6593" s="119">
        <f>MAX($A$19:A6592)+1</f>
        <v>6575</v>
      </c>
      <c r="B6593" s="155">
        <v>1</v>
      </c>
      <c r="C6593" s="144"/>
      <c r="D6593" s="144" t="s">
        <v>6543</v>
      </c>
      <c r="E6593" s="145">
        <v>45211</v>
      </c>
      <c r="F6593" s="146" t="s">
        <v>3808</v>
      </c>
      <c r="G6593" s="146"/>
      <c r="H6593" s="146" t="s">
        <v>3809</v>
      </c>
      <c r="I6593" s="151" t="s">
        <v>534</v>
      </c>
      <c r="J6593" s="147">
        <v>15920</v>
      </c>
      <c r="K6593" s="147">
        <v>17629.2</v>
      </c>
      <c r="L6593" s="148">
        <v>280656864</v>
      </c>
      <c r="M6593" s="155"/>
      <c r="N6593" s="149"/>
      <c r="O6593" s="169"/>
      <c r="P6593" s="153" t="s">
        <v>4117</v>
      </c>
      <c r="Q6593" s="156" t="s">
        <v>3797</v>
      </c>
      <c r="R6593" s="142">
        <f t="shared" si="103"/>
        <v>0</v>
      </c>
    </row>
    <row r="6594" ht="22.5" s="109" customFormat="1">
      <c r="A6594" s="119">
        <f>MAX($A$19:A6593)+1</f>
        <v>6576</v>
      </c>
      <c r="B6594" s="155">
        <v>1</v>
      </c>
      <c r="C6594" s="144"/>
      <c r="D6594" s="144" t="s">
        <v>6543</v>
      </c>
      <c r="E6594" s="145">
        <v>45211</v>
      </c>
      <c r="F6594" s="146" t="s">
        <v>3808</v>
      </c>
      <c r="G6594" s="146"/>
      <c r="H6594" s="146" t="s">
        <v>3809</v>
      </c>
      <c r="I6594" s="151" t="s">
        <v>534</v>
      </c>
      <c r="J6594" s="147">
        <v>14880</v>
      </c>
      <c r="K6594" s="147">
        <v>17629.2</v>
      </c>
      <c r="L6594" s="148">
        <v>262322496</v>
      </c>
      <c r="M6594" s="155"/>
      <c r="N6594" s="149"/>
      <c r="O6594" s="169"/>
      <c r="P6594" s="153" t="s">
        <v>4117</v>
      </c>
      <c r="Q6594" s="156" t="s">
        <v>3797</v>
      </c>
      <c r="R6594" s="142">
        <f t="shared" si="103"/>
        <v>0</v>
      </c>
    </row>
    <row r="6595" ht="22.5" s="109" customFormat="1">
      <c r="A6595" s="119">
        <f>MAX($A$19:A6594)+1</f>
        <v>6577</v>
      </c>
      <c r="B6595" s="155">
        <v>1</v>
      </c>
      <c r="C6595" s="144"/>
      <c r="D6595" s="144" t="s">
        <v>6543</v>
      </c>
      <c r="E6595" s="145">
        <v>45211</v>
      </c>
      <c r="F6595" s="146" t="s">
        <v>3808</v>
      </c>
      <c r="G6595" s="146"/>
      <c r="H6595" s="146" t="s">
        <v>3961</v>
      </c>
      <c r="I6595" s="151" t="s">
        <v>534</v>
      </c>
      <c r="J6595" s="147">
        <v>16100</v>
      </c>
      <c r="K6595" s="147">
        <v>17629.2</v>
      </c>
      <c r="L6595" s="148">
        <v>283830120</v>
      </c>
      <c r="M6595" s="155"/>
      <c r="N6595" s="149"/>
      <c r="O6595" s="169"/>
      <c r="P6595" s="153" t="s">
        <v>4117</v>
      </c>
      <c r="Q6595" s="156" t="s">
        <v>3797</v>
      </c>
      <c r="R6595" s="142">
        <f t="shared" si="103"/>
        <v>0</v>
      </c>
    </row>
    <row r="6596" ht="22.5" s="109" customFormat="1">
      <c r="A6596" s="119">
        <f>MAX($A$19:A6595)+1</f>
        <v>6578</v>
      </c>
      <c r="B6596" s="155">
        <v>1</v>
      </c>
      <c r="C6596" s="144"/>
      <c r="D6596" s="144" t="s">
        <v>6543</v>
      </c>
      <c r="E6596" s="145">
        <v>45211</v>
      </c>
      <c r="F6596" s="146" t="s">
        <v>3808</v>
      </c>
      <c r="G6596" s="146"/>
      <c r="H6596" s="146" t="s">
        <v>3961</v>
      </c>
      <c r="I6596" s="151" t="s">
        <v>534</v>
      </c>
      <c r="J6596" s="147">
        <v>3900</v>
      </c>
      <c r="K6596" s="147">
        <v>17629.2</v>
      </c>
      <c r="L6596" s="148">
        <v>68753880</v>
      </c>
      <c r="M6596" s="155"/>
      <c r="N6596" s="149"/>
      <c r="O6596" s="169"/>
      <c r="P6596" s="153" t="s">
        <v>4117</v>
      </c>
      <c r="Q6596" s="156" t="s">
        <v>3797</v>
      </c>
      <c r="R6596" s="142">
        <f t="shared" si="103"/>
        <v>0</v>
      </c>
    </row>
    <row r="6597" ht="22.5" s="109" customFormat="1">
      <c r="A6597" s="119">
        <f>MAX($A$19:A6596)+1</f>
        <v>6579</v>
      </c>
      <c r="B6597" s="155">
        <v>1</v>
      </c>
      <c r="C6597" s="144"/>
      <c r="D6597" s="144" t="s">
        <v>6544</v>
      </c>
      <c r="E6597" s="145">
        <v>45217</v>
      </c>
      <c r="F6597" s="146" t="s">
        <v>3808</v>
      </c>
      <c r="G6597" s="146"/>
      <c r="H6597" s="146" t="s">
        <v>3809</v>
      </c>
      <c r="I6597" s="151" t="s">
        <v>534</v>
      </c>
      <c r="J6597" s="147">
        <v>2960</v>
      </c>
      <c r="K6597" s="147">
        <v>17629.2</v>
      </c>
      <c r="L6597" s="148">
        <v>52182432</v>
      </c>
      <c r="M6597" s="155"/>
      <c r="N6597" s="149"/>
      <c r="O6597" s="169"/>
      <c r="P6597" s="153" t="s">
        <v>4117</v>
      </c>
      <c r="Q6597" s="156" t="s">
        <v>3797</v>
      </c>
      <c r="R6597" s="142">
        <f t="shared" si="103"/>
        <v>0</v>
      </c>
    </row>
    <row r="6598" ht="22.5" s="109" customFormat="1">
      <c r="A6598" s="119">
        <f>MAX($A$19:A6597)+1</f>
        <v>6580</v>
      </c>
      <c r="B6598" s="155">
        <v>1</v>
      </c>
      <c r="C6598" s="144"/>
      <c r="D6598" s="144" t="s">
        <v>6544</v>
      </c>
      <c r="E6598" s="145">
        <v>45217</v>
      </c>
      <c r="F6598" s="146" t="s">
        <v>3808</v>
      </c>
      <c r="G6598" s="146"/>
      <c r="H6598" s="146" t="s">
        <v>3809</v>
      </c>
      <c r="I6598" s="151" t="s">
        <v>534</v>
      </c>
      <c r="J6598" s="147">
        <v>10000</v>
      </c>
      <c r="K6598" s="147">
        <v>17629.2</v>
      </c>
      <c r="L6598" s="148">
        <v>176292000</v>
      </c>
      <c r="M6598" s="155"/>
      <c r="N6598" s="149"/>
      <c r="O6598" s="169"/>
      <c r="P6598" s="153" t="s">
        <v>4117</v>
      </c>
      <c r="Q6598" s="156" t="s">
        <v>3797</v>
      </c>
      <c r="R6598" s="142">
        <f t="shared" si="103"/>
        <v>0</v>
      </c>
    </row>
    <row r="6599" ht="22.5" s="109" customFormat="1">
      <c r="A6599" s="119">
        <f>MAX($A$19:A6598)+1</f>
        <v>6581</v>
      </c>
      <c r="B6599" s="155">
        <v>1</v>
      </c>
      <c r="C6599" s="144"/>
      <c r="D6599" s="144" t="s">
        <v>6544</v>
      </c>
      <c r="E6599" s="145">
        <v>45217</v>
      </c>
      <c r="F6599" s="146" t="s">
        <v>3808</v>
      </c>
      <c r="G6599" s="146"/>
      <c r="H6599" s="146" t="s">
        <v>3961</v>
      </c>
      <c r="I6599" s="151" t="s">
        <v>534</v>
      </c>
      <c r="J6599" s="147">
        <v>6800</v>
      </c>
      <c r="K6599" s="147">
        <v>17629.2</v>
      </c>
      <c r="L6599" s="148">
        <v>119878560</v>
      </c>
      <c r="M6599" s="155"/>
      <c r="N6599" s="149"/>
      <c r="O6599" s="169"/>
      <c r="P6599" s="153" t="s">
        <v>4117</v>
      </c>
      <c r="Q6599" s="156" t="s">
        <v>3797</v>
      </c>
      <c r="R6599" s="142">
        <f t="shared" si="103"/>
        <v>0</v>
      </c>
    </row>
    <row r="6600" ht="22.5" s="109" customFormat="1">
      <c r="A6600" s="119">
        <f>MAX($A$19:A6599)+1</f>
        <v>6582</v>
      </c>
      <c r="B6600" s="155">
        <v>1</v>
      </c>
      <c r="C6600" s="144"/>
      <c r="D6600" s="144" t="s">
        <v>6544</v>
      </c>
      <c r="E6600" s="145">
        <v>45217</v>
      </c>
      <c r="F6600" s="146" t="s">
        <v>3808</v>
      </c>
      <c r="G6600" s="146"/>
      <c r="H6600" s="146" t="s">
        <v>3809</v>
      </c>
      <c r="I6600" s="151" t="s">
        <v>534</v>
      </c>
      <c r="J6600" s="147">
        <v>10000</v>
      </c>
      <c r="K6600" s="147">
        <v>17629.2</v>
      </c>
      <c r="L6600" s="148">
        <v>176292000</v>
      </c>
      <c r="M6600" s="155"/>
      <c r="N6600" s="149"/>
      <c r="O6600" s="169"/>
      <c r="P6600" s="153" t="s">
        <v>4117</v>
      </c>
      <c r="Q6600" s="156" t="s">
        <v>3797</v>
      </c>
      <c r="R6600" s="142">
        <f t="shared" si="103"/>
        <v>0</v>
      </c>
    </row>
    <row r="6601" ht="22.5" s="109" customFormat="1">
      <c r="A6601" s="119">
        <f>MAX($A$19:A6600)+1</f>
        <v>6583</v>
      </c>
      <c r="B6601" s="155" t="s">
        <v>41</v>
      </c>
      <c r="C6601" s="144"/>
      <c r="D6601" s="144" t="s">
        <v>6544</v>
      </c>
      <c r="E6601" s="145">
        <v>45217</v>
      </c>
      <c r="F6601" s="146" t="s">
        <v>3808</v>
      </c>
      <c r="G6601" s="146"/>
      <c r="H6601" s="146" t="s">
        <v>3809</v>
      </c>
      <c r="I6601" s="151" t="s">
        <v>534</v>
      </c>
      <c r="J6601" s="147">
        <v>85</v>
      </c>
      <c r="K6601" s="147">
        <v>17629.2</v>
      </c>
      <c r="L6601" s="148">
        <v>1498482</v>
      </c>
      <c r="M6601" s="155"/>
      <c r="N6601" s="149"/>
      <c r="O6601" s="169"/>
      <c r="P6601" s="153" t="s">
        <v>4117</v>
      </c>
      <c r="Q6601" s="156" t="s">
        <v>3797</v>
      </c>
      <c r="R6601" s="142">
        <f t="shared" si="103"/>
        <v>0</v>
      </c>
    </row>
    <row r="6602" ht="22.5" s="109" customFormat="1">
      <c r="A6602" s="119">
        <f>MAX($A$19:A6601)+1</f>
        <v>6584</v>
      </c>
      <c r="B6602" s="155" t="s">
        <v>41</v>
      </c>
      <c r="C6602" s="144"/>
      <c r="D6602" s="144" t="s">
        <v>6544</v>
      </c>
      <c r="E6602" s="145">
        <v>45217</v>
      </c>
      <c r="F6602" s="146" t="s">
        <v>3808</v>
      </c>
      <c r="G6602" s="146"/>
      <c r="H6602" s="146" t="s">
        <v>3809</v>
      </c>
      <c r="I6602" s="151" t="s">
        <v>534</v>
      </c>
      <c r="J6602" s="147">
        <v>5980</v>
      </c>
      <c r="K6602" s="147">
        <v>17629.2</v>
      </c>
      <c r="L6602" s="148">
        <v>105422616</v>
      </c>
      <c r="M6602" s="155"/>
      <c r="N6602" s="149"/>
      <c r="O6602" s="169"/>
      <c r="P6602" s="153" t="s">
        <v>4117</v>
      </c>
      <c r="Q6602" s="156" t="s">
        <v>3797</v>
      </c>
      <c r="R6602" s="142">
        <f t="shared" si="103"/>
        <v>0</v>
      </c>
    </row>
    <row r="6603" ht="22.5" s="109" customFormat="1">
      <c r="A6603" s="119">
        <f>MAX($A$19:A6602)+1</f>
        <v>6585</v>
      </c>
      <c r="B6603" s="155" t="s">
        <v>41</v>
      </c>
      <c r="C6603" s="144"/>
      <c r="D6603" s="144" t="s">
        <v>6544</v>
      </c>
      <c r="E6603" s="145">
        <v>45217</v>
      </c>
      <c r="F6603" s="146" t="s">
        <v>3808</v>
      </c>
      <c r="G6603" s="146"/>
      <c r="H6603" s="146" t="s">
        <v>3809</v>
      </c>
      <c r="I6603" s="151" t="s">
        <v>534</v>
      </c>
      <c r="J6603" s="147">
        <v>815</v>
      </c>
      <c r="K6603" s="147">
        <v>17629.2</v>
      </c>
      <c r="L6603" s="148">
        <v>14367798</v>
      </c>
      <c r="M6603" s="155"/>
      <c r="N6603" s="149"/>
      <c r="O6603" s="169"/>
      <c r="P6603" s="153" t="s">
        <v>4117</v>
      </c>
      <c r="Q6603" s="156" t="s">
        <v>3797</v>
      </c>
      <c r="R6603" s="142">
        <f t="shared" si="103"/>
        <v>0</v>
      </c>
    </row>
    <row r="6604" ht="22.5" s="109" customFormat="1">
      <c r="A6604" s="119">
        <f>MAX($A$19:A6603)+1</f>
        <v>6586</v>
      </c>
      <c r="B6604" s="155" t="s">
        <v>41</v>
      </c>
      <c r="C6604" s="144"/>
      <c r="D6604" s="144" t="s">
        <v>6544</v>
      </c>
      <c r="E6604" s="145">
        <v>45217</v>
      </c>
      <c r="F6604" s="146" t="s">
        <v>3808</v>
      </c>
      <c r="G6604" s="146"/>
      <c r="H6604" s="146" t="s">
        <v>3809</v>
      </c>
      <c r="I6604" s="151" t="s">
        <v>534</v>
      </c>
      <c r="J6604" s="147">
        <v>160</v>
      </c>
      <c r="K6604" s="147">
        <v>17629.2</v>
      </c>
      <c r="L6604" s="148">
        <v>2820672</v>
      </c>
      <c r="M6604" s="155"/>
      <c r="N6604" s="149"/>
      <c r="O6604" s="169"/>
      <c r="P6604" s="153" t="s">
        <v>4117</v>
      </c>
      <c r="Q6604" s="156" t="s">
        <v>3797</v>
      </c>
      <c r="R6604" s="142">
        <f t="shared" si="103"/>
        <v>0</v>
      </c>
    </row>
    <row r="6605" ht="33.75" s="109" customFormat="1">
      <c r="A6605" s="119">
        <f>MAX($A$19:A6604)+1</f>
        <v>6587</v>
      </c>
      <c r="B6605" s="155" t="s">
        <v>41</v>
      </c>
      <c r="C6605" s="144"/>
      <c r="D6605" s="144" t="s">
        <v>6544</v>
      </c>
      <c r="E6605" s="145">
        <v>45217</v>
      </c>
      <c r="F6605" s="146" t="s">
        <v>3808</v>
      </c>
      <c r="G6605" s="146"/>
      <c r="H6605" s="146" t="s">
        <v>3960</v>
      </c>
      <c r="I6605" s="151" t="s">
        <v>534</v>
      </c>
      <c r="J6605" s="147">
        <v>6800</v>
      </c>
      <c r="K6605" s="147">
        <v>17629.2</v>
      </c>
      <c r="L6605" s="148">
        <v>119878560</v>
      </c>
      <c r="M6605" s="155"/>
      <c r="N6605" s="149"/>
      <c r="O6605" s="169"/>
      <c r="P6605" s="153" t="s">
        <v>4117</v>
      </c>
      <c r="Q6605" s="156" t="s">
        <v>3797</v>
      </c>
      <c r="R6605" s="142">
        <f t="shared" si="103"/>
        <v>0</v>
      </c>
    </row>
    <row r="6606" ht="33.75" s="109" customFormat="1">
      <c r="A6606" s="119">
        <f>MAX($A$19:A6605)+1</f>
        <v>6588</v>
      </c>
      <c r="B6606" s="155" t="s">
        <v>41</v>
      </c>
      <c r="C6606" s="144"/>
      <c r="D6606" s="144" t="s">
        <v>6544</v>
      </c>
      <c r="E6606" s="145">
        <v>45217</v>
      </c>
      <c r="F6606" s="146" t="s">
        <v>3808</v>
      </c>
      <c r="G6606" s="146"/>
      <c r="H6606" s="146" t="s">
        <v>3960</v>
      </c>
      <c r="I6606" s="151" t="s">
        <v>534</v>
      </c>
      <c r="J6606" s="147">
        <v>8000</v>
      </c>
      <c r="K6606" s="147">
        <v>17629.2</v>
      </c>
      <c r="L6606" s="148">
        <v>141033600</v>
      </c>
      <c r="M6606" s="155"/>
      <c r="N6606" s="149"/>
      <c r="O6606" s="169"/>
      <c r="P6606" s="153" t="s">
        <v>4117</v>
      </c>
      <c r="Q6606" s="156" t="s">
        <v>3797</v>
      </c>
      <c r="R6606" s="142">
        <f t="shared" si="103"/>
        <v>0</v>
      </c>
    </row>
    <row r="6607" ht="22.5" s="109" customFormat="1">
      <c r="A6607" s="119">
        <f>MAX($A$19:A6606)+1</f>
        <v>6589</v>
      </c>
      <c r="B6607" s="155" t="s">
        <v>41</v>
      </c>
      <c r="C6607" s="144"/>
      <c r="D6607" s="144" t="s">
        <v>6545</v>
      </c>
      <c r="E6607" s="145">
        <v>45235</v>
      </c>
      <c r="F6607" s="146" t="s">
        <v>3808</v>
      </c>
      <c r="G6607" s="146"/>
      <c r="H6607" s="146" t="s">
        <v>6546</v>
      </c>
      <c r="I6607" s="151" t="s">
        <v>534</v>
      </c>
      <c r="J6607" s="147">
        <v>698</v>
      </c>
      <c r="K6607" s="147">
        <v>51173.65043</v>
      </c>
      <c r="L6607" s="148">
        <v>35719208</v>
      </c>
      <c r="M6607" s="155"/>
      <c r="N6607" s="149"/>
      <c r="O6607" s="169"/>
      <c r="P6607" s="153" t="s">
        <v>4117</v>
      </c>
      <c r="Q6607" s="156" t="s">
        <v>3797</v>
      </c>
      <c r="R6607" s="142">
        <f t="shared" si="103"/>
        <v>0</v>
      </c>
    </row>
    <row r="6608" ht="22.5" s="109" customFormat="1">
      <c r="A6608" s="119">
        <f>MAX($A$19:A6607)+1</f>
        <v>6590</v>
      </c>
      <c r="B6608" s="155" t="s">
        <v>41</v>
      </c>
      <c r="C6608" s="144"/>
      <c r="D6608" s="144" t="s">
        <v>6545</v>
      </c>
      <c r="E6608" s="145">
        <v>45235</v>
      </c>
      <c r="F6608" s="146" t="s">
        <v>3808</v>
      </c>
      <c r="G6608" s="146"/>
      <c r="H6608" s="146" t="s">
        <v>3846</v>
      </c>
      <c r="I6608" s="151" t="s">
        <v>534</v>
      </c>
      <c r="J6608" s="147">
        <v>7067</v>
      </c>
      <c r="K6608" s="147">
        <v>21301.95</v>
      </c>
      <c r="L6608" s="148">
        <v>150540881</v>
      </c>
      <c r="M6608" s="155"/>
      <c r="N6608" s="149"/>
      <c r="O6608" s="169"/>
      <c r="P6608" s="153" t="s">
        <v>4117</v>
      </c>
      <c r="Q6608" s="156" t="s">
        <v>3797</v>
      </c>
      <c r="R6608" s="142">
        <f t="shared" si="103"/>
        <v>0</v>
      </c>
    </row>
    <row r="6609" s="109" customFormat="1">
      <c r="A6609" s="119">
        <f>MAX($A$19:A6608)+1</f>
        <v>6591</v>
      </c>
      <c r="B6609" s="155" t="s">
        <v>41</v>
      </c>
      <c r="C6609" s="144"/>
      <c r="D6609" s="144" t="s">
        <v>6545</v>
      </c>
      <c r="E6609" s="145">
        <v>45235</v>
      </c>
      <c r="F6609" s="146" t="s">
        <v>3808</v>
      </c>
      <c r="G6609" s="146"/>
      <c r="H6609" s="146" t="s">
        <v>3816</v>
      </c>
      <c r="I6609" s="151" t="s">
        <v>534</v>
      </c>
      <c r="J6609" s="147">
        <v>8095</v>
      </c>
      <c r="K6609" s="147">
        <v>20077.7</v>
      </c>
      <c r="L6609" s="148">
        <v>162528982</v>
      </c>
      <c r="M6609" s="155"/>
      <c r="N6609" s="149"/>
      <c r="O6609" s="169"/>
      <c r="P6609" s="153" t="s">
        <v>4117</v>
      </c>
      <c r="Q6609" s="156" t="s">
        <v>3797</v>
      </c>
      <c r="R6609" s="142">
        <f t="shared" si="103"/>
        <v>0</v>
      </c>
    </row>
    <row r="6610" ht="22.5" s="109" customFormat="1">
      <c r="A6610" s="119">
        <f>MAX($A$19:A6609)+1</f>
        <v>6592</v>
      </c>
      <c r="B6610" s="155" t="s">
        <v>41</v>
      </c>
      <c r="C6610" s="144"/>
      <c r="D6610" s="144" t="s">
        <v>6545</v>
      </c>
      <c r="E6610" s="145">
        <v>45235</v>
      </c>
      <c r="F6610" s="146" t="s">
        <v>3808</v>
      </c>
      <c r="G6610" s="146"/>
      <c r="H6610" s="146" t="s">
        <v>6547</v>
      </c>
      <c r="I6610" s="151" t="s">
        <v>534</v>
      </c>
      <c r="J6610" s="147">
        <v>1860</v>
      </c>
      <c r="K6610" s="147">
        <v>42359.05</v>
      </c>
      <c r="L6610" s="148">
        <v>78787833</v>
      </c>
      <c r="M6610" s="155"/>
      <c r="N6610" s="149"/>
      <c r="O6610" s="169"/>
      <c r="P6610" s="153" t="s">
        <v>4117</v>
      </c>
      <c r="Q6610" s="156" t="s">
        <v>3797</v>
      </c>
      <c r="R6610" s="142">
        <f t="shared" si="103"/>
        <v>0</v>
      </c>
    </row>
    <row r="6611" ht="22.5" s="109" customFormat="1">
      <c r="A6611" s="119">
        <f>MAX($A$19:A6610)+1</f>
        <v>6593</v>
      </c>
      <c r="B6611" s="155" t="s">
        <v>41</v>
      </c>
      <c r="C6611" s="144"/>
      <c r="D6611" s="144" t="s">
        <v>6545</v>
      </c>
      <c r="E6611" s="145">
        <v>45235</v>
      </c>
      <c r="F6611" s="146" t="s">
        <v>3808</v>
      </c>
      <c r="G6611" s="146"/>
      <c r="H6611" s="146" t="s">
        <v>4102</v>
      </c>
      <c r="I6611" s="151" t="s">
        <v>534</v>
      </c>
      <c r="J6611" s="147">
        <v>351</v>
      </c>
      <c r="K6611" s="147">
        <v>20812.25</v>
      </c>
      <c r="L6611" s="148">
        <v>7305100</v>
      </c>
      <c r="M6611" s="155"/>
      <c r="N6611" s="149"/>
      <c r="O6611" s="169"/>
      <c r="P6611" s="153" t="s">
        <v>4117</v>
      </c>
      <c r="Q6611" s="156" t="s">
        <v>3797</v>
      </c>
      <c r="R6611" s="142">
        <f t="shared" si="103"/>
        <v>0</v>
      </c>
    </row>
    <row r="6612" ht="22.5" s="109" customFormat="1">
      <c r="A6612" s="119">
        <f>MAX($A$19:A6611)+1</f>
        <v>6594</v>
      </c>
      <c r="B6612" s="155" t="s">
        <v>41</v>
      </c>
      <c r="C6612" s="144"/>
      <c r="D6612" s="144" t="s">
        <v>6545</v>
      </c>
      <c r="E6612" s="145">
        <v>45235</v>
      </c>
      <c r="F6612" s="146" t="s">
        <v>3808</v>
      </c>
      <c r="G6612" s="146"/>
      <c r="H6612" s="146" t="s">
        <v>3845</v>
      </c>
      <c r="I6612" s="151" t="s">
        <v>534</v>
      </c>
      <c r="J6612" s="147">
        <v>484</v>
      </c>
      <c r="K6612" s="147">
        <v>18363.75</v>
      </c>
      <c r="L6612" s="148">
        <v>8888055</v>
      </c>
      <c r="M6612" s="155"/>
      <c r="N6612" s="149"/>
      <c r="O6612" s="169"/>
      <c r="P6612" s="153" t="s">
        <v>4117</v>
      </c>
      <c r="Q6612" s="156" t="s">
        <v>3797</v>
      </c>
      <c r="R6612" s="142">
        <f t="shared" si="103"/>
        <v>0</v>
      </c>
    </row>
    <row r="6613" ht="22.5" s="109" customFormat="1">
      <c r="A6613" s="119">
        <f>MAX($A$19:A6612)+1</f>
        <v>6595</v>
      </c>
      <c r="B6613" s="155" t="s">
        <v>41</v>
      </c>
      <c r="C6613" s="144"/>
      <c r="D6613" s="144" t="s">
        <v>6545</v>
      </c>
      <c r="E6613" s="145">
        <v>45235</v>
      </c>
      <c r="F6613" s="146" t="s">
        <v>3808</v>
      </c>
      <c r="G6613" s="146"/>
      <c r="H6613" s="146" t="s">
        <v>6465</v>
      </c>
      <c r="I6613" s="151" t="s">
        <v>534</v>
      </c>
      <c r="J6613" s="147">
        <v>1450</v>
      </c>
      <c r="K6613" s="147">
        <v>50194.25</v>
      </c>
      <c r="L6613" s="148">
        <v>72781662</v>
      </c>
      <c r="M6613" s="155"/>
      <c r="N6613" s="149"/>
      <c r="O6613" s="169"/>
      <c r="P6613" s="153" t="s">
        <v>4117</v>
      </c>
      <c r="Q6613" s="156" t="s">
        <v>3797</v>
      </c>
      <c r="R6613" s="142">
        <f t="shared" si="103"/>
        <v>0</v>
      </c>
    </row>
    <row r="6614" s="109" customFormat="1">
      <c r="A6614" s="119">
        <f>MAX($A$19:A6613)+1</f>
        <v>6596</v>
      </c>
      <c r="B6614" s="155" t="s">
        <v>41</v>
      </c>
      <c r="C6614" s="144"/>
      <c r="D6614" s="144" t="s">
        <v>6545</v>
      </c>
      <c r="E6614" s="145">
        <v>45235</v>
      </c>
      <c r="F6614" s="146" t="s">
        <v>3808</v>
      </c>
      <c r="G6614" s="146"/>
      <c r="H6614" s="146" t="s">
        <v>3816</v>
      </c>
      <c r="I6614" s="151" t="s">
        <v>534</v>
      </c>
      <c r="J6614" s="147">
        <v>5344</v>
      </c>
      <c r="K6614" s="147">
        <v>20077.7</v>
      </c>
      <c r="L6614" s="148">
        <v>107295229</v>
      </c>
      <c r="M6614" s="155"/>
      <c r="N6614" s="149"/>
      <c r="O6614" s="169"/>
      <c r="P6614" s="153" t="s">
        <v>4117</v>
      </c>
      <c r="Q6614" s="156" t="s">
        <v>3797</v>
      </c>
      <c r="R6614" s="142">
        <f t="shared" si="103"/>
        <v>0</v>
      </c>
    </row>
    <row r="6615" ht="22.5" s="109" customFormat="1">
      <c r="A6615" s="119">
        <f>MAX($A$19:A6614)+1</f>
        <v>6597</v>
      </c>
      <c r="B6615" s="155" t="s">
        <v>41</v>
      </c>
      <c r="C6615" s="144"/>
      <c r="D6615" s="144" t="s">
        <v>6545</v>
      </c>
      <c r="E6615" s="145">
        <v>45235</v>
      </c>
      <c r="F6615" s="146" t="s">
        <v>3808</v>
      </c>
      <c r="G6615" s="146"/>
      <c r="H6615" s="146" t="s">
        <v>6535</v>
      </c>
      <c r="I6615" s="151" t="s">
        <v>534</v>
      </c>
      <c r="J6615" s="147">
        <v>74</v>
      </c>
      <c r="K6615" s="147">
        <v>19098.3</v>
      </c>
      <c r="L6615" s="148">
        <v>1413274</v>
      </c>
      <c r="M6615" s="155"/>
      <c r="N6615" s="149"/>
      <c r="O6615" s="169"/>
      <c r="P6615" s="153" t="s">
        <v>4117</v>
      </c>
      <c r="Q6615" s="156" t="s">
        <v>3797</v>
      </c>
      <c r="R6615" s="142">
        <f t="shared" si="103"/>
        <v>0</v>
      </c>
    </row>
    <row r="6616" ht="22.5" s="109" customFormat="1">
      <c r="A6616" s="119">
        <f>MAX($A$19:A6615)+1</f>
        <v>6598</v>
      </c>
      <c r="B6616" s="155" t="s">
        <v>41</v>
      </c>
      <c r="C6616" s="144"/>
      <c r="D6616" s="144" t="s">
        <v>6545</v>
      </c>
      <c r="E6616" s="145">
        <v>45235</v>
      </c>
      <c r="F6616" s="146" t="s">
        <v>3808</v>
      </c>
      <c r="G6616" s="146"/>
      <c r="H6616" s="146" t="s">
        <v>4102</v>
      </c>
      <c r="I6616" s="151" t="s">
        <v>534</v>
      </c>
      <c r="J6616" s="147">
        <v>1981</v>
      </c>
      <c r="K6616" s="147">
        <v>20812.25</v>
      </c>
      <c r="L6616" s="148">
        <v>41229067</v>
      </c>
      <c r="M6616" s="155"/>
      <c r="N6616" s="149"/>
      <c r="O6616" s="169"/>
      <c r="P6616" s="153" t="s">
        <v>4117</v>
      </c>
      <c r="Q6616" s="156" t="s">
        <v>3797</v>
      </c>
      <c r="R6616" s="142">
        <f t="shared" si="103"/>
        <v>0</v>
      </c>
    </row>
    <row r="6617" ht="22.5" s="109" customFormat="1">
      <c r="A6617" s="119">
        <f>MAX($A$19:A6616)+1</f>
        <v>6599</v>
      </c>
      <c r="B6617" s="155" t="s">
        <v>41</v>
      </c>
      <c r="C6617" s="144"/>
      <c r="D6617" s="144" t="s">
        <v>6545</v>
      </c>
      <c r="E6617" s="145">
        <v>45235</v>
      </c>
      <c r="F6617" s="146" t="s">
        <v>3808</v>
      </c>
      <c r="G6617" s="146"/>
      <c r="H6617" s="146" t="s">
        <v>4103</v>
      </c>
      <c r="I6617" s="151" t="s">
        <v>534</v>
      </c>
      <c r="J6617" s="147">
        <v>1089</v>
      </c>
      <c r="K6617" s="147">
        <v>32075.35</v>
      </c>
      <c r="L6617" s="148">
        <v>34930056</v>
      </c>
      <c r="M6617" s="155"/>
      <c r="N6617" s="149"/>
      <c r="O6617" s="169"/>
      <c r="P6617" s="153" t="s">
        <v>4117</v>
      </c>
      <c r="Q6617" s="156" t="s">
        <v>3797</v>
      </c>
      <c r="R6617" s="142">
        <f t="shared" si="103"/>
        <v>0</v>
      </c>
    </row>
    <row r="6618" ht="22.5" s="109" customFormat="1">
      <c r="A6618" s="119">
        <f>MAX($A$19:A6617)+1</f>
        <v>6600</v>
      </c>
      <c r="B6618" s="155" t="s">
        <v>41</v>
      </c>
      <c r="C6618" s="144"/>
      <c r="D6618" s="144" t="s">
        <v>6545</v>
      </c>
      <c r="E6618" s="145">
        <v>45235</v>
      </c>
      <c r="F6618" s="146" t="s">
        <v>3808</v>
      </c>
      <c r="G6618" s="146"/>
      <c r="H6618" s="146" t="s">
        <v>4104</v>
      </c>
      <c r="I6618" s="151" t="s">
        <v>534</v>
      </c>
      <c r="J6618" s="147">
        <v>1062</v>
      </c>
      <c r="K6618" s="147">
        <v>32075.35</v>
      </c>
      <c r="L6618" s="148">
        <v>34064022</v>
      </c>
      <c r="M6618" s="155"/>
      <c r="N6618" s="149"/>
      <c r="O6618" s="169"/>
      <c r="P6618" s="153" t="s">
        <v>4117</v>
      </c>
      <c r="Q6618" s="156" t="s">
        <v>3797</v>
      </c>
      <c r="R6618" s="142">
        <f t="shared" si="103"/>
        <v>0</v>
      </c>
    </row>
    <row r="6619" ht="22.5" s="109" customFormat="1">
      <c r="A6619" s="119">
        <f>MAX($A$19:A6618)+1</f>
        <v>6601</v>
      </c>
      <c r="B6619" s="155" t="s">
        <v>41</v>
      </c>
      <c r="C6619" s="144"/>
      <c r="D6619" s="144" t="s">
        <v>6548</v>
      </c>
      <c r="E6619" s="145">
        <v>45236</v>
      </c>
      <c r="F6619" s="146" t="s">
        <v>3808</v>
      </c>
      <c r="G6619" s="146"/>
      <c r="H6619" s="146" t="s">
        <v>3833</v>
      </c>
      <c r="I6619" s="151" t="s">
        <v>534</v>
      </c>
      <c r="J6619" s="147">
        <v>3420</v>
      </c>
      <c r="K6619" s="147">
        <v>48725.15</v>
      </c>
      <c r="L6619" s="148">
        <v>166640013</v>
      </c>
      <c r="M6619" s="155"/>
      <c r="N6619" s="149"/>
      <c r="O6619" s="169"/>
      <c r="P6619" s="153" t="s">
        <v>4117</v>
      </c>
      <c r="Q6619" s="156" t="s">
        <v>3797</v>
      </c>
      <c r="R6619" s="142">
        <f t="shared" si="103"/>
        <v>0</v>
      </c>
    </row>
    <row r="6620" ht="33.75" s="109" customFormat="1">
      <c r="A6620" s="119">
        <f>MAX($A$19:A6619)+1</f>
        <v>6602</v>
      </c>
      <c r="B6620" s="155" t="s">
        <v>41</v>
      </c>
      <c r="C6620" s="144"/>
      <c r="D6620" s="144" t="s">
        <v>6548</v>
      </c>
      <c r="E6620" s="145">
        <v>45236</v>
      </c>
      <c r="F6620" s="146" t="s">
        <v>3808</v>
      </c>
      <c r="G6620" s="146"/>
      <c r="H6620" s="146" t="s">
        <v>4097</v>
      </c>
      <c r="I6620" s="151" t="s">
        <v>534</v>
      </c>
      <c r="J6620" s="147">
        <v>562</v>
      </c>
      <c r="K6620" s="147">
        <v>31095.95</v>
      </c>
      <c r="L6620" s="148">
        <v>17475924</v>
      </c>
      <c r="M6620" s="155"/>
      <c r="N6620" s="149"/>
      <c r="O6620" s="169"/>
      <c r="P6620" s="153" t="s">
        <v>4117</v>
      </c>
      <c r="Q6620" s="156" t="s">
        <v>3797</v>
      </c>
      <c r="R6620" s="142">
        <f t="shared" si="103"/>
        <v>0</v>
      </c>
    </row>
    <row r="6621" ht="33.75" s="109" customFormat="1">
      <c r="A6621" s="119">
        <f>MAX($A$19:A6620)+1</f>
        <v>6603</v>
      </c>
      <c r="B6621" s="155">
        <v>1</v>
      </c>
      <c r="C6621" s="144"/>
      <c r="D6621" s="144" t="s">
        <v>6548</v>
      </c>
      <c r="E6621" s="145">
        <v>45236</v>
      </c>
      <c r="F6621" s="146" t="s">
        <v>3808</v>
      </c>
      <c r="G6621" s="146"/>
      <c r="H6621" s="146" t="s">
        <v>4097</v>
      </c>
      <c r="I6621" s="151" t="s">
        <v>534</v>
      </c>
      <c r="J6621" s="147">
        <v>702</v>
      </c>
      <c r="K6621" s="147">
        <v>31095.95</v>
      </c>
      <c r="L6621" s="148">
        <v>21829357</v>
      </c>
      <c r="M6621" s="155"/>
      <c r="N6621" s="149"/>
      <c r="O6621" s="169"/>
      <c r="P6621" s="153" t="s">
        <v>4117</v>
      </c>
      <c r="Q6621" s="156" t="s">
        <v>3797</v>
      </c>
      <c r="R6621" s="142">
        <f t="shared" si="103"/>
        <v>0</v>
      </c>
    </row>
    <row r="6622" ht="22.5" s="109" customFormat="1">
      <c r="A6622" s="119">
        <f>MAX($A$19:A6621)+1</f>
        <v>6604</v>
      </c>
      <c r="B6622" s="155">
        <v>1</v>
      </c>
      <c r="C6622" s="144"/>
      <c r="D6622" s="144" t="s">
        <v>6549</v>
      </c>
      <c r="E6622" s="145">
        <v>45260</v>
      </c>
      <c r="F6622" s="146" t="s">
        <v>3808</v>
      </c>
      <c r="G6622" s="146"/>
      <c r="H6622" s="146" t="s">
        <v>6411</v>
      </c>
      <c r="I6622" s="151" t="s">
        <v>534</v>
      </c>
      <c r="J6622" s="147">
        <v>425</v>
      </c>
      <c r="K6622" s="147">
        <v>19832.85</v>
      </c>
      <c r="L6622" s="148">
        <v>8428961</v>
      </c>
      <c r="M6622" s="155"/>
      <c r="N6622" s="149"/>
      <c r="O6622" s="169"/>
      <c r="P6622" s="153" t="s">
        <v>4117</v>
      </c>
      <c r="Q6622" s="156" t="s">
        <v>3797</v>
      </c>
      <c r="R6622" s="142">
        <f t="shared" si="103"/>
        <v>0</v>
      </c>
    </row>
    <row r="6623" ht="22.5" s="109" customFormat="1">
      <c r="A6623" s="119">
        <f>MAX($A$19:A6622)+1</f>
        <v>6605</v>
      </c>
      <c r="B6623" s="155">
        <v>1</v>
      </c>
      <c r="C6623" s="144"/>
      <c r="D6623" s="144" t="s">
        <v>6549</v>
      </c>
      <c r="E6623" s="145">
        <v>45260</v>
      </c>
      <c r="F6623" s="146" t="s">
        <v>3808</v>
      </c>
      <c r="G6623" s="146"/>
      <c r="H6623" s="146" t="s">
        <v>3831</v>
      </c>
      <c r="I6623" s="151" t="s">
        <v>534</v>
      </c>
      <c r="J6623" s="147">
        <v>292</v>
      </c>
      <c r="K6623" s="147">
        <v>18608.59932</v>
      </c>
      <c r="L6623" s="148">
        <v>5433711</v>
      </c>
      <c r="M6623" s="155"/>
      <c r="N6623" s="149"/>
      <c r="O6623" s="169"/>
      <c r="P6623" s="153" t="s">
        <v>4117</v>
      </c>
      <c r="Q6623" s="156" t="s">
        <v>3797</v>
      </c>
      <c r="R6623" s="142">
        <f t="shared" si="103"/>
        <v>0</v>
      </c>
    </row>
    <row r="6624" ht="33.75" s="109" customFormat="1">
      <c r="A6624" s="119">
        <f>MAX($A$19:A6623)+1</f>
        <v>6606</v>
      </c>
      <c r="B6624" s="155">
        <v>1</v>
      </c>
      <c r="C6624" s="144"/>
      <c r="D6624" s="144" t="s">
        <v>6550</v>
      </c>
      <c r="E6624" s="145">
        <v>45236</v>
      </c>
      <c r="F6624" s="146" t="s">
        <v>3808</v>
      </c>
      <c r="G6624" s="146"/>
      <c r="H6624" s="146" t="s">
        <v>4097</v>
      </c>
      <c r="I6624" s="151" t="s">
        <v>534</v>
      </c>
      <c r="J6624" s="147">
        <v>718</v>
      </c>
      <c r="K6624" s="147">
        <v>31095.95</v>
      </c>
      <c r="L6624" s="148">
        <v>22326892</v>
      </c>
      <c r="M6624" s="155"/>
      <c r="N6624" s="149"/>
      <c r="O6624" s="169"/>
      <c r="P6624" s="153" t="s">
        <v>4117</v>
      </c>
      <c r="Q6624" s="156" t="s">
        <v>3797</v>
      </c>
      <c r="R6624" s="142">
        <f t="shared" si="103"/>
        <v>0</v>
      </c>
    </row>
    <row r="6625" ht="22.5" s="109" customFormat="1">
      <c r="A6625" s="119">
        <f>MAX($A$19:A6624)+1</f>
        <v>6607</v>
      </c>
      <c r="B6625" s="155">
        <v>1</v>
      </c>
      <c r="C6625" s="144"/>
      <c r="D6625" s="144" t="s">
        <v>6550</v>
      </c>
      <c r="E6625" s="145">
        <v>45236</v>
      </c>
      <c r="F6625" s="146" t="s">
        <v>3808</v>
      </c>
      <c r="G6625" s="146"/>
      <c r="H6625" s="146" t="s">
        <v>6551</v>
      </c>
      <c r="I6625" s="151" t="s">
        <v>534</v>
      </c>
      <c r="J6625" s="147">
        <v>200</v>
      </c>
      <c r="K6625" s="147">
        <v>28647.45</v>
      </c>
      <c r="L6625" s="148">
        <v>5729490</v>
      </c>
      <c r="M6625" s="155"/>
      <c r="N6625" s="149"/>
      <c r="O6625" s="169"/>
      <c r="P6625" s="153" t="s">
        <v>4117</v>
      </c>
      <c r="Q6625" s="156" t="s">
        <v>3797</v>
      </c>
      <c r="R6625" s="142">
        <f t="shared" si="103"/>
        <v>0</v>
      </c>
    </row>
    <row r="6626" ht="22.5" s="109" customFormat="1">
      <c r="A6626" s="119">
        <f>MAX($A$19:A6625)+1</f>
        <v>6608</v>
      </c>
      <c r="B6626" s="155">
        <v>1</v>
      </c>
      <c r="C6626" s="144"/>
      <c r="D6626" s="144" t="s">
        <v>6550</v>
      </c>
      <c r="E6626" s="145">
        <v>45236</v>
      </c>
      <c r="F6626" s="146" t="s">
        <v>3808</v>
      </c>
      <c r="G6626" s="146"/>
      <c r="H6626" s="146" t="s">
        <v>3821</v>
      </c>
      <c r="I6626" s="151" t="s">
        <v>534</v>
      </c>
      <c r="J6626" s="147">
        <v>168</v>
      </c>
      <c r="K6626" s="147">
        <v>22281.35</v>
      </c>
      <c r="L6626" s="148">
        <v>3743267</v>
      </c>
      <c r="M6626" s="155"/>
      <c r="N6626" s="149"/>
      <c r="O6626" s="169"/>
      <c r="P6626" s="153" t="s">
        <v>4117</v>
      </c>
      <c r="Q6626" s="156" t="s">
        <v>3797</v>
      </c>
      <c r="R6626" s="142">
        <f t="shared" si="103"/>
        <v>0</v>
      </c>
    </row>
    <row r="6627" ht="22.5" s="109" customFormat="1">
      <c r="A6627" s="119">
        <f>MAX($A$19:A6626)+1</f>
        <v>6609</v>
      </c>
      <c r="B6627" s="155">
        <v>1</v>
      </c>
      <c r="C6627" s="144"/>
      <c r="D6627" s="144" t="s">
        <v>6550</v>
      </c>
      <c r="E6627" s="145">
        <v>45236</v>
      </c>
      <c r="F6627" s="146" t="s">
        <v>3808</v>
      </c>
      <c r="G6627" s="146"/>
      <c r="H6627" s="146" t="s">
        <v>4088</v>
      </c>
      <c r="I6627" s="151" t="s">
        <v>534</v>
      </c>
      <c r="J6627" s="147">
        <v>106</v>
      </c>
      <c r="K6627" s="147">
        <v>18608.6</v>
      </c>
      <c r="L6627" s="148">
        <v>1972512</v>
      </c>
      <c r="M6627" s="155"/>
      <c r="N6627" s="149"/>
      <c r="O6627" s="169"/>
      <c r="P6627" s="153" t="s">
        <v>4117</v>
      </c>
      <c r="Q6627" s="156" t="s">
        <v>3797</v>
      </c>
      <c r="R6627" s="142">
        <f t="shared" si="103"/>
        <v>0</v>
      </c>
    </row>
    <row r="6628" ht="33.75" s="109" customFormat="1">
      <c r="A6628" s="119">
        <f>MAX($A$19:A6627)+1</f>
        <v>6610</v>
      </c>
      <c r="B6628" s="155">
        <v>1</v>
      </c>
      <c r="C6628" s="144"/>
      <c r="D6628" s="144" t="s">
        <v>6550</v>
      </c>
      <c r="E6628" s="145">
        <v>45236</v>
      </c>
      <c r="F6628" s="146" t="s">
        <v>3808</v>
      </c>
      <c r="G6628" s="146"/>
      <c r="H6628" s="146" t="s">
        <v>6431</v>
      </c>
      <c r="I6628" s="151" t="s">
        <v>534</v>
      </c>
      <c r="J6628" s="147">
        <v>193</v>
      </c>
      <c r="K6628" s="147">
        <v>29137.15</v>
      </c>
      <c r="L6628" s="148">
        <v>5623470</v>
      </c>
      <c r="M6628" s="155"/>
      <c r="N6628" s="149"/>
      <c r="O6628" s="169"/>
      <c r="P6628" s="153" t="s">
        <v>4117</v>
      </c>
      <c r="Q6628" s="156" t="s">
        <v>3797</v>
      </c>
      <c r="R6628" s="142">
        <f t="shared" si="103"/>
        <v>0</v>
      </c>
    </row>
    <row r="6629" ht="22.5" s="109" customFormat="1">
      <c r="A6629" s="119">
        <f>MAX($A$19:A6628)+1</f>
        <v>6611</v>
      </c>
      <c r="B6629" s="155">
        <v>1</v>
      </c>
      <c r="C6629" s="144"/>
      <c r="D6629" s="144" t="s">
        <v>6550</v>
      </c>
      <c r="E6629" s="145">
        <v>45236</v>
      </c>
      <c r="F6629" s="146" t="s">
        <v>3808</v>
      </c>
      <c r="G6629" s="146"/>
      <c r="H6629" s="146" t="s">
        <v>6552</v>
      </c>
      <c r="I6629" s="151" t="s">
        <v>534</v>
      </c>
      <c r="J6629" s="147">
        <v>51</v>
      </c>
      <c r="K6629" s="147">
        <v>21546.8</v>
      </c>
      <c r="L6629" s="148">
        <v>1098887</v>
      </c>
      <c r="M6629" s="155"/>
      <c r="N6629" s="149"/>
      <c r="O6629" s="169"/>
      <c r="P6629" s="153" t="s">
        <v>4117</v>
      </c>
      <c r="Q6629" s="156" t="s">
        <v>3797</v>
      </c>
      <c r="R6629" s="142">
        <f t="shared" si="103"/>
        <v>0</v>
      </c>
    </row>
    <row r="6630" ht="33.75" s="109" customFormat="1">
      <c r="A6630" s="119">
        <f>MAX($A$19:A6629)+1</f>
        <v>6612</v>
      </c>
      <c r="B6630" s="155">
        <v>1</v>
      </c>
      <c r="C6630" s="144"/>
      <c r="D6630" s="144" t="s">
        <v>6550</v>
      </c>
      <c r="E6630" s="145">
        <v>45236</v>
      </c>
      <c r="F6630" s="146" t="s">
        <v>3808</v>
      </c>
      <c r="G6630" s="146"/>
      <c r="H6630" s="146" t="s">
        <v>6553</v>
      </c>
      <c r="I6630" s="151" t="s">
        <v>534</v>
      </c>
      <c r="J6630" s="147">
        <v>234</v>
      </c>
      <c r="K6630" s="147">
        <v>22526.2</v>
      </c>
      <c r="L6630" s="148">
        <v>5271131</v>
      </c>
      <c r="M6630" s="155"/>
      <c r="N6630" s="149"/>
      <c r="O6630" s="169"/>
      <c r="P6630" s="153" t="s">
        <v>4117</v>
      </c>
      <c r="Q6630" s="156" t="s">
        <v>3797</v>
      </c>
      <c r="R6630" s="142">
        <f t="shared" si="103"/>
        <v>0</v>
      </c>
    </row>
    <row r="6631" ht="22.5" s="109" customFormat="1">
      <c r="A6631" s="119">
        <f>MAX($A$19:A6630)+1</f>
        <v>6613</v>
      </c>
      <c r="B6631" s="155">
        <v>1</v>
      </c>
      <c r="C6631" s="144"/>
      <c r="D6631" s="144" t="s">
        <v>6550</v>
      </c>
      <c r="E6631" s="145">
        <v>45236</v>
      </c>
      <c r="F6631" s="146" t="s">
        <v>3808</v>
      </c>
      <c r="G6631" s="146"/>
      <c r="H6631" s="146" t="s">
        <v>3975</v>
      </c>
      <c r="I6631" s="151" t="s">
        <v>534</v>
      </c>
      <c r="J6631" s="147">
        <v>2011</v>
      </c>
      <c r="K6631" s="147">
        <v>26443.8</v>
      </c>
      <c r="L6631" s="148">
        <v>53178482</v>
      </c>
      <c r="M6631" s="155"/>
      <c r="N6631" s="149"/>
      <c r="O6631" s="169"/>
      <c r="P6631" s="153" t="s">
        <v>4117</v>
      </c>
      <c r="Q6631" s="156" t="s">
        <v>3797</v>
      </c>
      <c r="R6631" s="142">
        <f t="shared" si="103"/>
        <v>0</v>
      </c>
    </row>
    <row r="6632" ht="22.5" s="109" customFormat="1">
      <c r="A6632" s="119">
        <f>MAX($A$19:A6631)+1</f>
        <v>6614</v>
      </c>
      <c r="B6632" s="155">
        <v>1</v>
      </c>
      <c r="C6632" s="144"/>
      <c r="D6632" s="144" t="s">
        <v>6550</v>
      </c>
      <c r="E6632" s="145">
        <v>45236</v>
      </c>
      <c r="F6632" s="146" t="s">
        <v>3808</v>
      </c>
      <c r="G6632" s="146"/>
      <c r="H6632" s="146" t="s">
        <v>4089</v>
      </c>
      <c r="I6632" s="151" t="s">
        <v>534</v>
      </c>
      <c r="J6632" s="147">
        <v>370</v>
      </c>
      <c r="K6632" s="147">
        <v>20322.55</v>
      </c>
      <c r="L6632" s="148">
        <v>7519344</v>
      </c>
      <c r="M6632" s="155"/>
      <c r="N6632" s="149"/>
      <c r="O6632" s="169"/>
      <c r="P6632" s="153" t="s">
        <v>4117</v>
      </c>
      <c r="Q6632" s="156" t="s">
        <v>3797</v>
      </c>
      <c r="R6632" s="142">
        <f t="shared" si="103"/>
        <v>0</v>
      </c>
    </row>
    <row r="6633" s="109" customFormat="1">
      <c r="A6633" s="119">
        <f>MAX($A$19:A6632)+1</f>
        <v>6615</v>
      </c>
      <c r="B6633" s="155">
        <v>1</v>
      </c>
      <c r="C6633" s="144"/>
      <c r="D6633" s="144" t="s">
        <v>6550</v>
      </c>
      <c r="E6633" s="145">
        <v>45236</v>
      </c>
      <c r="F6633" s="146" t="s">
        <v>3808</v>
      </c>
      <c r="G6633" s="146"/>
      <c r="H6633" s="146" t="s">
        <v>3835</v>
      </c>
      <c r="I6633" s="151" t="s">
        <v>534</v>
      </c>
      <c r="J6633" s="147">
        <v>2750</v>
      </c>
      <c r="K6633" s="147">
        <v>13466.75</v>
      </c>
      <c r="L6633" s="148">
        <v>37033562</v>
      </c>
      <c r="M6633" s="155"/>
      <c r="N6633" s="149"/>
      <c r="O6633" s="169"/>
      <c r="P6633" s="153" t="s">
        <v>4117</v>
      </c>
      <c r="Q6633" s="156" t="s">
        <v>3797</v>
      </c>
      <c r="R6633" s="142">
        <f t="shared" si="103"/>
        <v>0</v>
      </c>
    </row>
    <row r="6634" s="109" customFormat="1">
      <c r="A6634" s="119">
        <f>MAX($A$19:A6633)+1</f>
        <v>6616</v>
      </c>
      <c r="B6634" s="155">
        <v>1</v>
      </c>
      <c r="C6634" s="144"/>
      <c r="D6634" s="144" t="s">
        <v>6550</v>
      </c>
      <c r="E6634" s="145">
        <v>45236</v>
      </c>
      <c r="F6634" s="146" t="s">
        <v>3808</v>
      </c>
      <c r="G6634" s="146"/>
      <c r="H6634" s="146" t="s">
        <v>3822</v>
      </c>
      <c r="I6634" s="151" t="s">
        <v>534</v>
      </c>
      <c r="J6634" s="147">
        <v>115</v>
      </c>
      <c r="K6634" s="147">
        <v>18363.75</v>
      </c>
      <c r="L6634" s="148">
        <v>2111831</v>
      </c>
      <c r="M6634" s="155"/>
      <c r="N6634" s="149"/>
      <c r="O6634" s="169"/>
      <c r="P6634" s="153" t="s">
        <v>4117</v>
      </c>
      <c r="Q6634" s="156" t="s">
        <v>3797</v>
      </c>
      <c r="R6634" s="142">
        <f t="shared" si="103"/>
        <v>0</v>
      </c>
    </row>
    <row r="6635" ht="22.5" s="109" customFormat="1">
      <c r="A6635" s="119">
        <f>MAX($A$19:A6634)+1</f>
        <v>6617</v>
      </c>
      <c r="B6635" s="155">
        <v>1</v>
      </c>
      <c r="C6635" s="144"/>
      <c r="D6635" s="144" t="s">
        <v>6550</v>
      </c>
      <c r="E6635" s="145">
        <v>45236</v>
      </c>
      <c r="F6635" s="146" t="s">
        <v>3808</v>
      </c>
      <c r="G6635" s="146"/>
      <c r="H6635" s="146" t="s">
        <v>6434</v>
      </c>
      <c r="I6635" s="151" t="s">
        <v>534</v>
      </c>
      <c r="J6635" s="147">
        <v>2459</v>
      </c>
      <c r="K6635" s="147">
        <v>34768.7</v>
      </c>
      <c r="L6635" s="148">
        <v>85496233</v>
      </c>
      <c r="M6635" s="155"/>
      <c r="N6635" s="149"/>
      <c r="O6635" s="169"/>
      <c r="P6635" s="153" t="s">
        <v>4117</v>
      </c>
      <c r="Q6635" s="156" t="s">
        <v>3797</v>
      </c>
      <c r="R6635" s="142">
        <f t="shared" si="103"/>
        <v>0</v>
      </c>
    </row>
    <row r="6636" ht="33.75" s="109" customFormat="1">
      <c r="A6636" s="119">
        <f>MAX($A$19:A6635)+1</f>
        <v>6618</v>
      </c>
      <c r="B6636" s="155">
        <v>1</v>
      </c>
      <c r="C6636" s="144"/>
      <c r="D6636" s="144" t="s">
        <v>6550</v>
      </c>
      <c r="E6636" s="145">
        <v>45236</v>
      </c>
      <c r="F6636" s="146" t="s">
        <v>3808</v>
      </c>
      <c r="G6636" s="146"/>
      <c r="H6636" s="146" t="s">
        <v>6435</v>
      </c>
      <c r="I6636" s="151" t="s">
        <v>534</v>
      </c>
      <c r="J6636" s="147">
        <v>2204</v>
      </c>
      <c r="K6636" s="147">
        <v>31095.95</v>
      </c>
      <c r="L6636" s="148">
        <v>68535474</v>
      </c>
      <c r="M6636" s="155"/>
      <c r="N6636" s="149"/>
      <c r="O6636" s="169"/>
      <c r="P6636" s="153" t="s">
        <v>4117</v>
      </c>
      <c r="Q6636" s="156" t="s">
        <v>3797</v>
      </c>
      <c r="R6636" s="142">
        <f t="shared" si="103"/>
        <v>0</v>
      </c>
    </row>
    <row r="6637" ht="33.75" s="109" customFormat="1">
      <c r="A6637" s="119">
        <f>MAX($A$19:A6636)+1</f>
        <v>6619</v>
      </c>
      <c r="B6637" s="155">
        <v>1</v>
      </c>
      <c r="C6637" s="144"/>
      <c r="D6637" s="144" t="s">
        <v>6550</v>
      </c>
      <c r="E6637" s="145">
        <v>45236</v>
      </c>
      <c r="F6637" s="146" t="s">
        <v>3808</v>
      </c>
      <c r="G6637" s="146"/>
      <c r="H6637" s="146" t="s">
        <v>6436</v>
      </c>
      <c r="I6637" s="151" t="s">
        <v>534</v>
      </c>
      <c r="J6637" s="147">
        <v>752</v>
      </c>
      <c r="K6637" s="147">
        <v>40155.4</v>
      </c>
      <c r="L6637" s="148">
        <v>30196861</v>
      </c>
      <c r="M6637" s="155"/>
      <c r="N6637" s="149"/>
      <c r="O6637" s="169"/>
      <c r="P6637" s="153" t="s">
        <v>4117</v>
      </c>
      <c r="Q6637" s="156" t="s">
        <v>3797</v>
      </c>
      <c r="R6637" s="142">
        <f t="shared" si="103"/>
        <v>0</v>
      </c>
    </row>
    <row r="6638" ht="22.5" s="109" customFormat="1">
      <c r="A6638" s="119">
        <f>MAX($A$19:A6637)+1</f>
        <v>6620</v>
      </c>
      <c r="B6638" s="155">
        <v>1</v>
      </c>
      <c r="C6638" s="144"/>
      <c r="D6638" s="144" t="s">
        <v>6550</v>
      </c>
      <c r="E6638" s="145">
        <v>45236</v>
      </c>
      <c r="F6638" s="146" t="s">
        <v>3808</v>
      </c>
      <c r="G6638" s="146"/>
      <c r="H6638" s="146" t="s">
        <v>6437</v>
      </c>
      <c r="I6638" s="151" t="s">
        <v>534</v>
      </c>
      <c r="J6638" s="147">
        <v>134</v>
      </c>
      <c r="K6638" s="147">
        <v>18608.6</v>
      </c>
      <c r="L6638" s="148">
        <v>2493552</v>
      </c>
      <c r="M6638" s="155"/>
      <c r="N6638" s="149"/>
      <c r="O6638" s="169"/>
      <c r="P6638" s="153" t="s">
        <v>4117</v>
      </c>
      <c r="Q6638" s="156" t="s">
        <v>3797</v>
      </c>
      <c r="R6638" s="142">
        <f t="shared" si="103"/>
        <v>0</v>
      </c>
    </row>
    <row r="6639" ht="22.5" s="109" customFormat="1">
      <c r="A6639" s="119">
        <f>MAX($A$19:A6638)+1</f>
        <v>6621</v>
      </c>
      <c r="B6639" s="155">
        <v>1</v>
      </c>
      <c r="C6639" s="144"/>
      <c r="D6639" s="144" t="s">
        <v>6550</v>
      </c>
      <c r="E6639" s="145">
        <v>45236</v>
      </c>
      <c r="F6639" s="146" t="s">
        <v>3808</v>
      </c>
      <c r="G6639" s="146"/>
      <c r="H6639" s="146" t="s">
        <v>6554</v>
      </c>
      <c r="I6639" s="151" t="s">
        <v>534</v>
      </c>
      <c r="J6639" s="147">
        <v>40</v>
      </c>
      <c r="K6639" s="147">
        <v>18608.6</v>
      </c>
      <c r="L6639" s="148">
        <v>744344</v>
      </c>
      <c r="M6639" s="155"/>
      <c r="N6639" s="149"/>
      <c r="O6639" s="169"/>
      <c r="P6639" s="153" t="s">
        <v>4117</v>
      </c>
      <c r="Q6639" s="156" t="s">
        <v>3797</v>
      </c>
      <c r="R6639" s="142">
        <f ref="R6639:R6702" t="shared" si="104">N6639/L6639*100</f>
        <v>0</v>
      </c>
    </row>
    <row r="6640" ht="22.5" s="109" customFormat="1">
      <c r="A6640" s="119">
        <f>MAX($A$19:A6639)+1</f>
        <v>6622</v>
      </c>
      <c r="B6640" s="155">
        <v>1</v>
      </c>
      <c r="C6640" s="144"/>
      <c r="D6640" s="144" t="s">
        <v>6555</v>
      </c>
      <c r="E6640" s="145">
        <v>45234</v>
      </c>
      <c r="F6640" s="146" t="s">
        <v>3808</v>
      </c>
      <c r="G6640" s="146"/>
      <c r="H6640" s="146" t="s">
        <v>3840</v>
      </c>
      <c r="I6640" s="151" t="s">
        <v>534</v>
      </c>
      <c r="J6640" s="147">
        <v>8800</v>
      </c>
      <c r="K6640" s="147">
        <v>20077.7</v>
      </c>
      <c r="L6640" s="148">
        <v>176683760</v>
      </c>
      <c r="M6640" s="155"/>
      <c r="N6640" s="149"/>
      <c r="O6640" s="169"/>
      <c r="P6640" s="153" t="s">
        <v>4117</v>
      </c>
      <c r="Q6640" s="156" t="s">
        <v>3797</v>
      </c>
      <c r="R6640" s="142">
        <f t="shared" si="104"/>
        <v>0</v>
      </c>
    </row>
    <row r="6641" ht="33.75" s="109" customFormat="1">
      <c r="A6641" s="119">
        <f>MAX($A$19:A6640)+1</f>
        <v>6623</v>
      </c>
      <c r="B6641" s="155">
        <v>1</v>
      </c>
      <c r="C6641" s="144"/>
      <c r="D6641" s="144" t="s">
        <v>6555</v>
      </c>
      <c r="E6641" s="145">
        <v>45234</v>
      </c>
      <c r="F6641" s="146" t="s">
        <v>3808</v>
      </c>
      <c r="G6641" s="146"/>
      <c r="H6641" s="146" t="s">
        <v>3960</v>
      </c>
      <c r="I6641" s="151" t="s">
        <v>534</v>
      </c>
      <c r="J6641" s="147">
        <v>600</v>
      </c>
      <c r="K6641" s="147">
        <v>17629.2</v>
      </c>
      <c r="L6641" s="148">
        <v>10577520</v>
      </c>
      <c r="M6641" s="155"/>
      <c r="N6641" s="149"/>
      <c r="O6641" s="169"/>
      <c r="P6641" s="153" t="s">
        <v>4117</v>
      </c>
      <c r="Q6641" s="156" t="s">
        <v>3797</v>
      </c>
      <c r="R6641" s="142">
        <f t="shared" si="104"/>
        <v>0</v>
      </c>
    </row>
    <row r="6642" ht="22.5" s="109" customFormat="1">
      <c r="A6642" s="119">
        <f>MAX($A$19:A6641)+1</f>
        <v>6624</v>
      </c>
      <c r="B6642" s="155">
        <v>1</v>
      </c>
      <c r="C6642" s="144"/>
      <c r="D6642" s="144" t="s">
        <v>6555</v>
      </c>
      <c r="E6642" s="145">
        <v>45234</v>
      </c>
      <c r="F6642" s="146" t="s">
        <v>3808</v>
      </c>
      <c r="G6642" s="146"/>
      <c r="H6642" s="146" t="s">
        <v>3840</v>
      </c>
      <c r="I6642" s="151" t="s">
        <v>534</v>
      </c>
      <c r="J6642" s="147">
        <v>4400</v>
      </c>
      <c r="K6642" s="147">
        <v>20077.7</v>
      </c>
      <c r="L6642" s="148">
        <v>88341880</v>
      </c>
      <c r="M6642" s="155"/>
      <c r="N6642" s="149"/>
      <c r="O6642" s="169"/>
      <c r="P6642" s="153" t="s">
        <v>4117</v>
      </c>
      <c r="Q6642" s="156" t="s">
        <v>3797</v>
      </c>
      <c r="R6642" s="142">
        <f t="shared" si="104"/>
        <v>0</v>
      </c>
    </row>
    <row r="6643" ht="22.5" s="109" customFormat="1">
      <c r="A6643" s="119">
        <f>MAX($A$19:A6642)+1</f>
        <v>6625</v>
      </c>
      <c r="B6643" s="155">
        <v>1</v>
      </c>
      <c r="C6643" s="144"/>
      <c r="D6643" s="144" t="s">
        <v>6555</v>
      </c>
      <c r="E6643" s="145">
        <v>45234</v>
      </c>
      <c r="F6643" s="146" t="s">
        <v>3808</v>
      </c>
      <c r="G6643" s="146"/>
      <c r="H6643" s="146" t="s">
        <v>3840</v>
      </c>
      <c r="I6643" s="151" t="s">
        <v>534</v>
      </c>
      <c r="J6643" s="147">
        <v>12000</v>
      </c>
      <c r="K6643" s="147">
        <v>20077.7</v>
      </c>
      <c r="L6643" s="148">
        <v>240932400</v>
      </c>
      <c r="M6643" s="155"/>
      <c r="N6643" s="149"/>
      <c r="O6643" s="169"/>
      <c r="P6643" s="153" t="s">
        <v>4117</v>
      </c>
      <c r="Q6643" s="156" t="s">
        <v>3797</v>
      </c>
      <c r="R6643" s="142">
        <f t="shared" si="104"/>
        <v>0</v>
      </c>
    </row>
    <row r="6644" ht="33.75" s="109" customFormat="1">
      <c r="A6644" s="119">
        <f>MAX($A$19:A6643)+1</f>
        <v>6626</v>
      </c>
      <c r="B6644" s="155">
        <v>1</v>
      </c>
      <c r="C6644" s="144"/>
      <c r="D6644" s="144" t="s">
        <v>6555</v>
      </c>
      <c r="E6644" s="145">
        <v>45234</v>
      </c>
      <c r="F6644" s="146" t="s">
        <v>3808</v>
      </c>
      <c r="G6644" s="146"/>
      <c r="H6644" s="146" t="s">
        <v>3960</v>
      </c>
      <c r="I6644" s="151" t="s">
        <v>534</v>
      </c>
      <c r="J6644" s="147">
        <v>14400</v>
      </c>
      <c r="K6644" s="147">
        <v>17629.2</v>
      </c>
      <c r="L6644" s="148">
        <v>253860480</v>
      </c>
      <c r="M6644" s="155"/>
      <c r="N6644" s="149"/>
      <c r="O6644" s="169"/>
      <c r="P6644" s="153" t="s">
        <v>4117</v>
      </c>
      <c r="Q6644" s="156" t="s">
        <v>3797</v>
      </c>
      <c r="R6644" s="142">
        <f t="shared" si="104"/>
        <v>0</v>
      </c>
    </row>
    <row r="6645" ht="22.5" s="109" customFormat="1">
      <c r="A6645" s="119">
        <f>MAX($A$19:A6644)+1</f>
        <v>6627</v>
      </c>
      <c r="B6645" s="155">
        <v>1</v>
      </c>
      <c r="C6645" s="144"/>
      <c r="D6645" s="144" t="s">
        <v>6555</v>
      </c>
      <c r="E6645" s="145">
        <v>45234</v>
      </c>
      <c r="F6645" s="146" t="s">
        <v>3808</v>
      </c>
      <c r="G6645" s="146"/>
      <c r="H6645" s="146" t="s">
        <v>3809</v>
      </c>
      <c r="I6645" s="151" t="s">
        <v>534</v>
      </c>
      <c r="J6645" s="147">
        <v>2000</v>
      </c>
      <c r="K6645" s="147">
        <v>17629.2</v>
      </c>
      <c r="L6645" s="148">
        <v>35258400</v>
      </c>
      <c r="M6645" s="155"/>
      <c r="N6645" s="149"/>
      <c r="O6645" s="169"/>
      <c r="P6645" s="153" t="s">
        <v>4117</v>
      </c>
      <c r="Q6645" s="156" t="s">
        <v>3797</v>
      </c>
      <c r="R6645" s="142">
        <f t="shared" si="104"/>
        <v>0</v>
      </c>
    </row>
    <row r="6646" ht="22.5" s="109" customFormat="1">
      <c r="A6646" s="119">
        <f>MAX($A$19:A6645)+1</f>
        <v>6628</v>
      </c>
      <c r="B6646" s="155">
        <v>1</v>
      </c>
      <c r="C6646" s="144"/>
      <c r="D6646" s="144" t="s">
        <v>6555</v>
      </c>
      <c r="E6646" s="145">
        <v>45234</v>
      </c>
      <c r="F6646" s="146" t="s">
        <v>3808</v>
      </c>
      <c r="G6646" s="146"/>
      <c r="H6646" s="146" t="s">
        <v>3961</v>
      </c>
      <c r="I6646" s="151" t="s">
        <v>534</v>
      </c>
      <c r="J6646" s="147">
        <v>17000</v>
      </c>
      <c r="K6646" s="147">
        <v>17629.2</v>
      </c>
      <c r="L6646" s="148">
        <v>299696400</v>
      </c>
      <c r="M6646" s="155"/>
      <c r="N6646" s="149"/>
      <c r="O6646" s="169"/>
      <c r="P6646" s="153" t="s">
        <v>4117</v>
      </c>
      <c r="Q6646" s="156" t="s">
        <v>3797</v>
      </c>
      <c r="R6646" s="142">
        <f t="shared" si="104"/>
        <v>0</v>
      </c>
    </row>
    <row r="6647" s="109" customFormat="1">
      <c r="A6647" s="119">
        <f>MAX($A$19:A6646)+1</f>
        <v>6629</v>
      </c>
      <c r="B6647" s="155">
        <v>1</v>
      </c>
      <c r="C6647" s="144"/>
      <c r="D6647" s="144" t="s">
        <v>6555</v>
      </c>
      <c r="E6647" s="145">
        <v>45234</v>
      </c>
      <c r="F6647" s="146" t="s">
        <v>3808</v>
      </c>
      <c r="G6647" s="146"/>
      <c r="H6647" s="146" t="s">
        <v>3810</v>
      </c>
      <c r="I6647" s="151" t="s">
        <v>534</v>
      </c>
      <c r="J6647" s="147">
        <v>200</v>
      </c>
      <c r="K6647" s="147">
        <v>17629.2</v>
      </c>
      <c r="L6647" s="148">
        <v>3525840</v>
      </c>
      <c r="M6647" s="155"/>
      <c r="N6647" s="149"/>
      <c r="O6647" s="169"/>
      <c r="P6647" s="153" t="s">
        <v>4117</v>
      </c>
      <c r="Q6647" s="156" t="s">
        <v>3797</v>
      </c>
      <c r="R6647" s="142">
        <f t="shared" si="104"/>
        <v>0</v>
      </c>
    </row>
    <row r="6648" s="109" customFormat="1">
      <c r="A6648" s="119">
        <f>MAX($A$19:A6647)+1</f>
        <v>6630</v>
      </c>
      <c r="B6648" s="155">
        <v>1</v>
      </c>
      <c r="C6648" s="144"/>
      <c r="D6648" s="144" t="s">
        <v>6555</v>
      </c>
      <c r="E6648" s="145">
        <v>45234</v>
      </c>
      <c r="F6648" s="146" t="s">
        <v>3808</v>
      </c>
      <c r="G6648" s="146"/>
      <c r="H6648" s="146" t="s">
        <v>3810</v>
      </c>
      <c r="I6648" s="151" t="s">
        <v>534</v>
      </c>
      <c r="J6648" s="147">
        <v>2200</v>
      </c>
      <c r="K6648" s="147">
        <v>17629.2</v>
      </c>
      <c r="L6648" s="148">
        <v>38784240</v>
      </c>
      <c r="M6648" s="155"/>
      <c r="N6648" s="149"/>
      <c r="O6648" s="169"/>
      <c r="P6648" s="153" t="s">
        <v>4117</v>
      </c>
      <c r="Q6648" s="156" t="s">
        <v>3797</v>
      </c>
      <c r="R6648" s="142">
        <f t="shared" si="104"/>
        <v>0</v>
      </c>
    </row>
    <row r="6649" ht="22.5" s="109" customFormat="1">
      <c r="A6649" s="119">
        <f>MAX($A$19:A6648)+1</f>
        <v>6631</v>
      </c>
      <c r="B6649" s="155">
        <v>1</v>
      </c>
      <c r="C6649" s="144"/>
      <c r="D6649" s="144" t="s">
        <v>6556</v>
      </c>
      <c r="E6649" s="145">
        <v>45260</v>
      </c>
      <c r="F6649" s="146" t="s">
        <v>3808</v>
      </c>
      <c r="G6649" s="146"/>
      <c r="H6649" s="146" t="s">
        <v>3967</v>
      </c>
      <c r="I6649" s="151" t="s">
        <v>534</v>
      </c>
      <c r="J6649" s="147">
        <v>2405</v>
      </c>
      <c r="K6649" s="147">
        <v>54601.55</v>
      </c>
      <c r="L6649" s="148">
        <v>131316728</v>
      </c>
      <c r="M6649" s="155"/>
      <c r="N6649" s="149"/>
      <c r="O6649" s="169"/>
      <c r="P6649" s="153" t="s">
        <v>4117</v>
      </c>
      <c r="Q6649" s="156" t="s">
        <v>3797</v>
      </c>
      <c r="R6649" s="142">
        <f t="shared" si="104"/>
        <v>0</v>
      </c>
    </row>
    <row r="6650" s="109" customFormat="1">
      <c r="A6650" s="119">
        <f>MAX($A$19:A6649)+1</f>
        <v>6632</v>
      </c>
      <c r="B6650" s="155">
        <v>1</v>
      </c>
      <c r="C6650" s="144"/>
      <c r="D6650" s="144" t="s">
        <v>6556</v>
      </c>
      <c r="E6650" s="145">
        <v>45245</v>
      </c>
      <c r="F6650" s="146" t="s">
        <v>3808</v>
      </c>
      <c r="G6650" s="146"/>
      <c r="H6650" s="146" t="s">
        <v>6540</v>
      </c>
      <c r="I6650" s="151" t="s">
        <v>534</v>
      </c>
      <c r="J6650" s="147">
        <v>67575</v>
      </c>
      <c r="K6650" s="147">
        <v>21301.95</v>
      </c>
      <c r="L6650" s="148">
        <v>1439479271</v>
      </c>
      <c r="M6650" s="155"/>
      <c r="N6650" s="149"/>
      <c r="O6650" s="169"/>
      <c r="P6650" s="153" t="s">
        <v>4117</v>
      </c>
      <c r="Q6650" s="156" t="s">
        <v>3797</v>
      </c>
      <c r="R6650" s="142">
        <f t="shared" si="104"/>
        <v>0</v>
      </c>
    </row>
    <row r="6651" ht="22.5" s="109" customFormat="1">
      <c r="A6651" s="119">
        <f>MAX($A$19:A6650)+1</f>
        <v>6633</v>
      </c>
      <c r="B6651" s="155">
        <v>1</v>
      </c>
      <c r="C6651" s="144"/>
      <c r="D6651" s="144" t="s">
        <v>6556</v>
      </c>
      <c r="E6651" s="145">
        <v>45245</v>
      </c>
      <c r="F6651" s="146" t="s">
        <v>3808</v>
      </c>
      <c r="G6651" s="146"/>
      <c r="H6651" s="146" t="s">
        <v>6557</v>
      </c>
      <c r="I6651" s="151" t="s">
        <v>534</v>
      </c>
      <c r="J6651" s="147">
        <v>1247</v>
      </c>
      <c r="K6651" s="147">
        <v>52397.9</v>
      </c>
      <c r="L6651" s="148">
        <v>65340181</v>
      </c>
      <c r="M6651" s="155"/>
      <c r="N6651" s="149"/>
      <c r="O6651" s="169"/>
      <c r="P6651" s="153" t="s">
        <v>4117</v>
      </c>
      <c r="Q6651" s="156" t="s">
        <v>3797</v>
      </c>
      <c r="R6651" s="142">
        <f t="shared" si="104"/>
        <v>0</v>
      </c>
    </row>
    <row r="6652" ht="22.5" s="109" customFormat="1">
      <c r="A6652" s="119">
        <f>MAX($A$19:A6651)+1</f>
        <v>6634</v>
      </c>
      <c r="B6652" s="155">
        <v>1</v>
      </c>
      <c r="C6652" s="144"/>
      <c r="D6652" s="144" t="s">
        <v>6556</v>
      </c>
      <c r="E6652" s="145">
        <v>45245</v>
      </c>
      <c r="F6652" s="146" t="s">
        <v>3808</v>
      </c>
      <c r="G6652" s="146"/>
      <c r="H6652" s="146" t="s">
        <v>6558</v>
      </c>
      <c r="I6652" s="151" t="s">
        <v>534</v>
      </c>
      <c r="J6652" s="147">
        <v>300</v>
      </c>
      <c r="K6652" s="147">
        <v>58029.45</v>
      </c>
      <c r="L6652" s="148">
        <v>17408835</v>
      </c>
      <c r="M6652" s="155"/>
      <c r="N6652" s="149"/>
      <c r="O6652" s="169"/>
      <c r="P6652" s="153" t="s">
        <v>4117</v>
      </c>
      <c r="Q6652" s="156" t="s">
        <v>3797</v>
      </c>
      <c r="R6652" s="142">
        <f t="shared" si="104"/>
        <v>0</v>
      </c>
    </row>
    <row r="6653" ht="22.5" s="109" customFormat="1">
      <c r="A6653" s="119">
        <f>MAX($A$19:A6652)+1</f>
        <v>6635</v>
      </c>
      <c r="B6653" s="155">
        <v>1</v>
      </c>
      <c r="C6653" s="144"/>
      <c r="D6653" s="144" t="s">
        <v>6556</v>
      </c>
      <c r="E6653" s="145">
        <v>45245</v>
      </c>
      <c r="F6653" s="146" t="s">
        <v>3808</v>
      </c>
      <c r="G6653" s="146"/>
      <c r="H6653" s="146" t="s">
        <v>6558</v>
      </c>
      <c r="I6653" s="151" t="s">
        <v>534</v>
      </c>
      <c r="J6653" s="147">
        <v>1213</v>
      </c>
      <c r="K6653" s="147">
        <v>58029.45</v>
      </c>
      <c r="L6653" s="148">
        <v>70389723</v>
      </c>
      <c r="M6653" s="155"/>
      <c r="N6653" s="149"/>
      <c r="O6653" s="169"/>
      <c r="P6653" s="153" t="s">
        <v>4117</v>
      </c>
      <c r="Q6653" s="156" t="s">
        <v>3797</v>
      </c>
      <c r="R6653" s="142">
        <f t="shared" si="104"/>
        <v>0</v>
      </c>
    </row>
    <row r="6654" ht="22.5" s="109" customFormat="1">
      <c r="A6654" s="119">
        <f>MAX($A$19:A6653)+1</f>
        <v>6636</v>
      </c>
      <c r="B6654" s="155">
        <v>1</v>
      </c>
      <c r="C6654" s="144"/>
      <c r="D6654" s="144" t="s">
        <v>6556</v>
      </c>
      <c r="E6654" s="145">
        <v>45245</v>
      </c>
      <c r="F6654" s="146" t="s">
        <v>3808</v>
      </c>
      <c r="G6654" s="146"/>
      <c r="H6654" s="146" t="s">
        <v>3847</v>
      </c>
      <c r="I6654" s="151" t="s">
        <v>534</v>
      </c>
      <c r="J6654" s="147">
        <v>3790</v>
      </c>
      <c r="K6654" s="147">
        <v>18853.45</v>
      </c>
      <c r="L6654" s="148">
        <v>71454576</v>
      </c>
      <c r="M6654" s="155"/>
      <c r="N6654" s="149"/>
      <c r="O6654" s="169"/>
      <c r="P6654" s="153" t="s">
        <v>4117</v>
      </c>
      <c r="Q6654" s="156" t="s">
        <v>3797</v>
      </c>
      <c r="R6654" s="142">
        <f t="shared" si="104"/>
        <v>0</v>
      </c>
    </row>
    <row r="6655" ht="22.5" s="109" customFormat="1">
      <c r="A6655" s="119">
        <f>MAX($A$19:A6654)+1</f>
        <v>6637</v>
      </c>
      <c r="B6655" s="155">
        <v>1</v>
      </c>
      <c r="C6655" s="144"/>
      <c r="D6655" s="144" t="s">
        <v>6556</v>
      </c>
      <c r="E6655" s="145">
        <v>45245</v>
      </c>
      <c r="F6655" s="146" t="s">
        <v>3808</v>
      </c>
      <c r="G6655" s="146"/>
      <c r="H6655" s="146" t="s">
        <v>3985</v>
      </c>
      <c r="I6655" s="151" t="s">
        <v>534</v>
      </c>
      <c r="J6655" s="147">
        <v>5500</v>
      </c>
      <c r="K6655" s="147">
        <v>29871.7</v>
      </c>
      <c r="L6655" s="148">
        <v>164294350</v>
      </c>
      <c r="M6655" s="155"/>
      <c r="N6655" s="149"/>
      <c r="O6655" s="169"/>
      <c r="P6655" s="153" t="s">
        <v>4117</v>
      </c>
      <c r="Q6655" s="156" t="s">
        <v>3797</v>
      </c>
      <c r="R6655" s="142">
        <f t="shared" si="104"/>
        <v>0</v>
      </c>
    </row>
    <row r="6656" ht="22.5" s="109" customFormat="1">
      <c r="A6656" s="119">
        <f>MAX($A$19:A6655)+1</f>
        <v>6638</v>
      </c>
      <c r="B6656" s="155">
        <v>1</v>
      </c>
      <c r="C6656" s="144"/>
      <c r="D6656" s="144" t="s">
        <v>6556</v>
      </c>
      <c r="E6656" s="145">
        <v>45245</v>
      </c>
      <c r="F6656" s="146" t="s">
        <v>3808</v>
      </c>
      <c r="G6656" s="146"/>
      <c r="H6656" s="146" t="s">
        <v>3847</v>
      </c>
      <c r="I6656" s="151" t="s">
        <v>534</v>
      </c>
      <c r="J6656" s="147">
        <v>6900</v>
      </c>
      <c r="K6656" s="147">
        <v>18853.45</v>
      </c>
      <c r="L6656" s="148">
        <v>130088805</v>
      </c>
      <c r="M6656" s="155"/>
      <c r="N6656" s="149"/>
      <c r="O6656" s="169"/>
      <c r="P6656" s="153" t="s">
        <v>4117</v>
      </c>
      <c r="Q6656" s="156" t="s">
        <v>3797</v>
      </c>
      <c r="R6656" s="142">
        <f t="shared" si="104"/>
        <v>0</v>
      </c>
    </row>
    <row r="6657" ht="22.5" s="109" customFormat="1">
      <c r="A6657" s="119">
        <f>MAX($A$19:A6656)+1</f>
        <v>6639</v>
      </c>
      <c r="B6657" s="155">
        <v>1</v>
      </c>
      <c r="C6657" s="144"/>
      <c r="D6657" s="144" t="s">
        <v>6556</v>
      </c>
      <c r="E6657" s="145">
        <v>45245</v>
      </c>
      <c r="F6657" s="146" t="s">
        <v>3808</v>
      </c>
      <c r="G6657" s="146"/>
      <c r="H6657" s="146" t="s">
        <v>3847</v>
      </c>
      <c r="I6657" s="151" t="s">
        <v>534</v>
      </c>
      <c r="J6657" s="147">
        <v>7613</v>
      </c>
      <c r="K6657" s="147">
        <v>18853.45</v>
      </c>
      <c r="L6657" s="148">
        <v>143531315</v>
      </c>
      <c r="M6657" s="155"/>
      <c r="N6657" s="149"/>
      <c r="O6657" s="169"/>
      <c r="P6657" s="153" t="s">
        <v>4117</v>
      </c>
      <c r="Q6657" s="156" t="s">
        <v>3797</v>
      </c>
      <c r="R6657" s="142">
        <f t="shared" si="104"/>
        <v>0</v>
      </c>
    </row>
    <row r="6658" ht="22.5" s="109" customFormat="1">
      <c r="A6658" s="119">
        <f>MAX($A$19:A6657)+1</f>
        <v>6640</v>
      </c>
      <c r="B6658" s="155">
        <v>1</v>
      </c>
      <c r="C6658" s="144"/>
      <c r="D6658" s="144" t="s">
        <v>6556</v>
      </c>
      <c r="E6658" s="145">
        <v>45245</v>
      </c>
      <c r="F6658" s="146" t="s">
        <v>3808</v>
      </c>
      <c r="G6658" s="146"/>
      <c r="H6658" s="146" t="s">
        <v>3847</v>
      </c>
      <c r="I6658" s="151" t="s">
        <v>534</v>
      </c>
      <c r="J6658" s="147">
        <v>7827</v>
      </c>
      <c r="K6658" s="147">
        <v>18853.45</v>
      </c>
      <c r="L6658" s="148">
        <v>147565953</v>
      </c>
      <c r="M6658" s="155"/>
      <c r="N6658" s="149"/>
      <c r="O6658" s="169"/>
      <c r="P6658" s="153" t="s">
        <v>4117</v>
      </c>
      <c r="Q6658" s="156" t="s">
        <v>3797</v>
      </c>
      <c r="R6658" s="142">
        <f t="shared" si="104"/>
        <v>0</v>
      </c>
    </row>
    <row r="6659" ht="22.5" s="109" customFormat="1">
      <c r="A6659" s="119">
        <f>MAX($A$19:A6658)+1</f>
        <v>6641</v>
      </c>
      <c r="B6659" s="155">
        <v>1</v>
      </c>
      <c r="C6659" s="144"/>
      <c r="D6659" s="144" t="s">
        <v>6556</v>
      </c>
      <c r="E6659" s="145">
        <v>45245</v>
      </c>
      <c r="F6659" s="146" t="s">
        <v>3808</v>
      </c>
      <c r="G6659" s="146"/>
      <c r="H6659" s="146" t="s">
        <v>3985</v>
      </c>
      <c r="I6659" s="151" t="s">
        <v>534</v>
      </c>
      <c r="J6659" s="147">
        <v>26683</v>
      </c>
      <c r="K6659" s="147">
        <v>29871.7</v>
      </c>
      <c r="L6659" s="148">
        <v>797066571</v>
      </c>
      <c r="M6659" s="155"/>
      <c r="N6659" s="149"/>
      <c r="O6659" s="169"/>
      <c r="P6659" s="153" t="s">
        <v>4117</v>
      </c>
      <c r="Q6659" s="156" t="s">
        <v>3797</v>
      </c>
      <c r="R6659" s="142">
        <f t="shared" si="104"/>
        <v>0</v>
      </c>
    </row>
    <row r="6660" ht="22.5" s="109" customFormat="1">
      <c r="A6660" s="119">
        <f>MAX($A$19:A6659)+1</f>
        <v>6642</v>
      </c>
      <c r="B6660" s="155">
        <v>1</v>
      </c>
      <c r="C6660" s="144"/>
      <c r="D6660" s="144" t="s">
        <v>6556</v>
      </c>
      <c r="E6660" s="145">
        <v>45245</v>
      </c>
      <c r="F6660" s="146" t="s">
        <v>3808</v>
      </c>
      <c r="G6660" s="146"/>
      <c r="H6660" s="146" t="s">
        <v>3847</v>
      </c>
      <c r="I6660" s="151" t="s">
        <v>534</v>
      </c>
      <c r="J6660" s="147">
        <v>11120</v>
      </c>
      <c r="K6660" s="147">
        <v>18853.45</v>
      </c>
      <c r="L6660" s="148">
        <v>209650364</v>
      </c>
      <c r="M6660" s="155"/>
      <c r="N6660" s="149"/>
      <c r="O6660" s="169"/>
      <c r="P6660" s="153" t="s">
        <v>4117</v>
      </c>
      <c r="Q6660" s="156" t="s">
        <v>3797</v>
      </c>
      <c r="R6660" s="142">
        <f t="shared" si="104"/>
        <v>0</v>
      </c>
    </row>
    <row r="6661" ht="22.5" s="109" customFormat="1">
      <c r="A6661" s="119">
        <f>MAX($A$19:A6660)+1</f>
        <v>6643</v>
      </c>
      <c r="B6661" s="155">
        <v>1</v>
      </c>
      <c r="C6661" s="144"/>
      <c r="D6661" s="144" t="s">
        <v>6556</v>
      </c>
      <c r="E6661" s="145">
        <v>45245</v>
      </c>
      <c r="F6661" s="146" t="s">
        <v>3808</v>
      </c>
      <c r="G6661" s="146"/>
      <c r="H6661" s="146" t="s">
        <v>3847</v>
      </c>
      <c r="I6661" s="151" t="s">
        <v>534</v>
      </c>
      <c r="J6661" s="147">
        <v>2820</v>
      </c>
      <c r="K6661" s="147">
        <v>18853.45</v>
      </c>
      <c r="L6661" s="148">
        <v>53166729</v>
      </c>
      <c r="M6661" s="155"/>
      <c r="N6661" s="149"/>
      <c r="O6661" s="169"/>
      <c r="P6661" s="153" t="s">
        <v>4117</v>
      </c>
      <c r="Q6661" s="156" t="s">
        <v>3797</v>
      </c>
      <c r="R6661" s="142">
        <f t="shared" si="104"/>
        <v>0</v>
      </c>
    </row>
    <row r="6662" ht="22.5" s="109" customFormat="1">
      <c r="A6662" s="119">
        <f>MAX($A$19:A6661)+1</f>
        <v>6644</v>
      </c>
      <c r="B6662" s="155">
        <v>1</v>
      </c>
      <c r="C6662" s="144"/>
      <c r="D6662" s="144" t="s">
        <v>6556</v>
      </c>
      <c r="E6662" s="145">
        <v>45245</v>
      </c>
      <c r="F6662" s="146" t="s">
        <v>3808</v>
      </c>
      <c r="G6662" s="146"/>
      <c r="H6662" s="146" t="s">
        <v>6410</v>
      </c>
      <c r="I6662" s="151" t="s">
        <v>534</v>
      </c>
      <c r="J6662" s="147">
        <v>544</v>
      </c>
      <c r="K6662" s="147">
        <v>21791.65</v>
      </c>
      <c r="L6662" s="148">
        <v>11854658</v>
      </c>
      <c r="M6662" s="155"/>
      <c r="N6662" s="149"/>
      <c r="O6662" s="169"/>
      <c r="P6662" s="153" t="s">
        <v>4117</v>
      </c>
      <c r="Q6662" s="156" t="s">
        <v>3797</v>
      </c>
      <c r="R6662" s="142">
        <f t="shared" si="104"/>
        <v>0</v>
      </c>
    </row>
    <row r="6663" ht="22.5" s="109" customFormat="1">
      <c r="A6663" s="119">
        <f>MAX($A$19:A6662)+1</f>
        <v>6645</v>
      </c>
      <c r="B6663" s="155">
        <v>1</v>
      </c>
      <c r="C6663" s="144"/>
      <c r="D6663" s="144" t="s">
        <v>6556</v>
      </c>
      <c r="E6663" s="145">
        <v>45245</v>
      </c>
      <c r="F6663" s="146" t="s">
        <v>3808</v>
      </c>
      <c r="G6663" s="146"/>
      <c r="H6663" s="146" t="s">
        <v>6410</v>
      </c>
      <c r="I6663" s="151" t="s">
        <v>534</v>
      </c>
      <c r="J6663" s="147">
        <v>240</v>
      </c>
      <c r="K6663" s="147">
        <v>21791.65</v>
      </c>
      <c r="L6663" s="148">
        <v>5229996</v>
      </c>
      <c r="M6663" s="155"/>
      <c r="N6663" s="149"/>
      <c r="O6663" s="169"/>
      <c r="P6663" s="153" t="s">
        <v>4117</v>
      </c>
      <c r="Q6663" s="156" t="s">
        <v>3797</v>
      </c>
      <c r="R6663" s="142">
        <f t="shared" si="104"/>
        <v>0</v>
      </c>
    </row>
    <row r="6664" s="109" customFormat="1">
      <c r="A6664" s="119">
        <f>MAX($A$19:A6663)+1</f>
        <v>6646</v>
      </c>
      <c r="B6664" s="155" t="s">
        <v>41</v>
      </c>
      <c r="C6664" s="144"/>
      <c r="D6664" s="144" t="s">
        <v>6559</v>
      </c>
      <c r="E6664" s="145">
        <v>45236</v>
      </c>
      <c r="F6664" s="146" t="s">
        <v>3808</v>
      </c>
      <c r="G6664" s="146"/>
      <c r="H6664" s="146" t="s">
        <v>3980</v>
      </c>
      <c r="I6664" s="151" t="s">
        <v>534</v>
      </c>
      <c r="J6664" s="147">
        <v>1878</v>
      </c>
      <c r="K6664" s="147">
        <v>18608.6</v>
      </c>
      <c r="L6664" s="148">
        <v>34946951</v>
      </c>
      <c r="M6664" s="155"/>
      <c r="N6664" s="149"/>
      <c r="O6664" s="169"/>
      <c r="P6664" s="153" t="s">
        <v>4117</v>
      </c>
      <c r="Q6664" s="156" t="s">
        <v>3797</v>
      </c>
      <c r="R6664" s="142">
        <f t="shared" si="104"/>
        <v>0</v>
      </c>
    </row>
    <row r="6665" s="109" customFormat="1">
      <c r="A6665" s="119">
        <f>MAX($A$19:A6664)+1</f>
        <v>6647</v>
      </c>
      <c r="B6665" s="155" t="s">
        <v>41</v>
      </c>
      <c r="C6665" s="144"/>
      <c r="D6665" s="144" t="s">
        <v>6559</v>
      </c>
      <c r="E6665" s="145">
        <v>45236</v>
      </c>
      <c r="F6665" s="146" t="s">
        <v>3808</v>
      </c>
      <c r="G6665" s="146"/>
      <c r="H6665" s="146" t="s">
        <v>6538</v>
      </c>
      <c r="I6665" s="151" t="s">
        <v>534</v>
      </c>
      <c r="J6665" s="147">
        <v>2678</v>
      </c>
      <c r="K6665" s="147">
        <v>29137.15</v>
      </c>
      <c r="L6665" s="148">
        <v>78029288</v>
      </c>
      <c r="M6665" s="155"/>
      <c r="N6665" s="149"/>
      <c r="O6665" s="169"/>
      <c r="P6665" s="153" t="s">
        <v>4117</v>
      </c>
      <c r="Q6665" s="156" t="s">
        <v>3797</v>
      </c>
      <c r="R6665" s="142">
        <f t="shared" si="104"/>
        <v>0</v>
      </c>
    </row>
    <row r="6666" ht="33.75" s="109" customFormat="1">
      <c r="A6666" s="119">
        <f>MAX($A$19:A6665)+1</f>
        <v>6648</v>
      </c>
      <c r="B6666" s="155" t="s">
        <v>41</v>
      </c>
      <c r="C6666" s="144"/>
      <c r="D6666" s="144" t="s">
        <v>6559</v>
      </c>
      <c r="E6666" s="145">
        <v>45236</v>
      </c>
      <c r="F6666" s="146" t="s">
        <v>3808</v>
      </c>
      <c r="G6666" s="146"/>
      <c r="H6666" s="146" t="s">
        <v>4097</v>
      </c>
      <c r="I6666" s="151" t="s">
        <v>534</v>
      </c>
      <c r="J6666" s="147">
        <v>1258</v>
      </c>
      <c r="K6666" s="147">
        <v>31095.95</v>
      </c>
      <c r="L6666" s="148">
        <v>39118705</v>
      </c>
      <c r="M6666" s="155"/>
      <c r="N6666" s="149"/>
      <c r="O6666" s="169"/>
      <c r="P6666" s="153" t="s">
        <v>4117</v>
      </c>
      <c r="Q6666" s="156" t="s">
        <v>3797</v>
      </c>
      <c r="R6666" s="142">
        <f t="shared" si="104"/>
        <v>0</v>
      </c>
    </row>
    <row r="6667" s="109" customFormat="1">
      <c r="A6667" s="119">
        <f>MAX($A$19:A6666)+1</f>
        <v>6649</v>
      </c>
      <c r="B6667" s="155" t="s">
        <v>41</v>
      </c>
      <c r="C6667" s="144"/>
      <c r="D6667" s="144" t="s">
        <v>6559</v>
      </c>
      <c r="E6667" s="145">
        <v>45236</v>
      </c>
      <c r="F6667" s="146" t="s">
        <v>3808</v>
      </c>
      <c r="G6667" s="146"/>
      <c r="H6667" s="146" t="s">
        <v>3822</v>
      </c>
      <c r="I6667" s="151" t="s">
        <v>534</v>
      </c>
      <c r="J6667" s="147">
        <v>152</v>
      </c>
      <c r="K6667" s="147">
        <v>18363.75</v>
      </c>
      <c r="L6667" s="148">
        <v>2791290</v>
      </c>
      <c r="M6667" s="155"/>
      <c r="N6667" s="149"/>
      <c r="O6667" s="169"/>
      <c r="P6667" s="153" t="s">
        <v>4117</v>
      </c>
      <c r="Q6667" s="156" t="s">
        <v>3797</v>
      </c>
      <c r="R6667" s="142">
        <f t="shared" si="104"/>
        <v>0</v>
      </c>
    </row>
    <row r="6668" s="109" customFormat="1">
      <c r="A6668" s="119">
        <f>MAX($A$19:A6667)+1</f>
        <v>6650</v>
      </c>
      <c r="B6668" s="155" t="s">
        <v>41</v>
      </c>
      <c r="C6668" s="144"/>
      <c r="D6668" s="144" t="s">
        <v>6559</v>
      </c>
      <c r="E6668" s="145">
        <v>45236</v>
      </c>
      <c r="F6668" s="146" t="s">
        <v>3808</v>
      </c>
      <c r="G6668" s="146"/>
      <c r="H6668" s="146" t="s">
        <v>6538</v>
      </c>
      <c r="I6668" s="151" t="s">
        <v>534</v>
      </c>
      <c r="J6668" s="147">
        <v>1390</v>
      </c>
      <c r="K6668" s="147">
        <v>29137.15</v>
      </c>
      <c r="L6668" s="148">
        <v>40500638</v>
      </c>
      <c r="M6668" s="155"/>
      <c r="N6668" s="149"/>
      <c r="O6668" s="169"/>
      <c r="P6668" s="153" t="s">
        <v>4117</v>
      </c>
      <c r="Q6668" s="156" t="s">
        <v>3797</v>
      </c>
      <c r="R6668" s="142">
        <f t="shared" si="104"/>
        <v>0</v>
      </c>
    </row>
    <row r="6669" s="109" customFormat="1">
      <c r="A6669" s="119">
        <f>MAX($A$19:A6668)+1</f>
        <v>6651</v>
      </c>
      <c r="B6669" s="155" t="s">
        <v>41</v>
      </c>
      <c r="C6669" s="144"/>
      <c r="D6669" s="144" t="s">
        <v>6559</v>
      </c>
      <c r="E6669" s="145">
        <v>45236</v>
      </c>
      <c r="F6669" s="146" t="s">
        <v>3808</v>
      </c>
      <c r="G6669" s="146"/>
      <c r="H6669" s="146" t="s">
        <v>3822</v>
      </c>
      <c r="I6669" s="151" t="s">
        <v>534</v>
      </c>
      <c r="J6669" s="147">
        <v>38</v>
      </c>
      <c r="K6669" s="147">
        <v>18363.74</v>
      </c>
      <c r="L6669" s="148">
        <v>697822</v>
      </c>
      <c r="M6669" s="155"/>
      <c r="N6669" s="149"/>
      <c r="O6669" s="169"/>
      <c r="P6669" s="153" t="s">
        <v>4117</v>
      </c>
      <c r="Q6669" s="156" t="s">
        <v>3797</v>
      </c>
      <c r="R6669" s="142">
        <f t="shared" si="104"/>
        <v>0</v>
      </c>
    </row>
    <row r="6670" s="109" customFormat="1">
      <c r="A6670" s="119">
        <f>MAX($A$19:A6669)+1</f>
        <v>6652</v>
      </c>
      <c r="B6670" s="155" t="s">
        <v>41</v>
      </c>
      <c r="C6670" s="144"/>
      <c r="D6670" s="144" t="s">
        <v>6559</v>
      </c>
      <c r="E6670" s="145">
        <v>45236</v>
      </c>
      <c r="F6670" s="146" t="s">
        <v>3808</v>
      </c>
      <c r="G6670" s="146"/>
      <c r="H6670" s="146" t="s">
        <v>6538</v>
      </c>
      <c r="I6670" s="151" t="s">
        <v>534</v>
      </c>
      <c r="J6670" s="147">
        <v>3103</v>
      </c>
      <c r="K6670" s="147">
        <v>29137.15</v>
      </c>
      <c r="L6670" s="148">
        <v>90412576</v>
      </c>
      <c r="M6670" s="155"/>
      <c r="N6670" s="149"/>
      <c r="O6670" s="169"/>
      <c r="P6670" s="153" t="s">
        <v>4117</v>
      </c>
      <c r="Q6670" s="156" t="s">
        <v>3797</v>
      </c>
      <c r="R6670" s="142">
        <f t="shared" si="104"/>
        <v>0</v>
      </c>
    </row>
    <row r="6671" s="109" customFormat="1">
      <c r="A6671" s="119">
        <f>MAX($A$19:A6670)+1</f>
        <v>6653</v>
      </c>
      <c r="B6671" s="155" t="s">
        <v>41</v>
      </c>
      <c r="C6671" s="144"/>
      <c r="D6671" s="144" t="s">
        <v>6559</v>
      </c>
      <c r="E6671" s="145">
        <v>45236</v>
      </c>
      <c r="F6671" s="146" t="s">
        <v>3808</v>
      </c>
      <c r="G6671" s="146"/>
      <c r="H6671" s="146" t="s">
        <v>3822</v>
      </c>
      <c r="I6671" s="151" t="s">
        <v>534</v>
      </c>
      <c r="J6671" s="147">
        <v>183</v>
      </c>
      <c r="K6671" s="147">
        <v>18363.75</v>
      </c>
      <c r="L6671" s="148">
        <v>3360566</v>
      </c>
      <c r="M6671" s="155"/>
      <c r="N6671" s="149"/>
      <c r="O6671" s="169"/>
      <c r="P6671" s="153" t="s">
        <v>4117</v>
      </c>
      <c r="Q6671" s="156" t="s">
        <v>3797</v>
      </c>
      <c r="R6671" s="142">
        <f t="shared" si="104"/>
        <v>0</v>
      </c>
    </row>
    <row r="6672" s="109" customFormat="1">
      <c r="A6672" s="119">
        <f>MAX($A$19:A6671)+1</f>
        <v>6654</v>
      </c>
      <c r="B6672" s="155" t="s">
        <v>41</v>
      </c>
      <c r="C6672" s="144"/>
      <c r="D6672" s="144" t="s">
        <v>6559</v>
      </c>
      <c r="E6672" s="145">
        <v>45236</v>
      </c>
      <c r="F6672" s="146" t="s">
        <v>3808</v>
      </c>
      <c r="G6672" s="146"/>
      <c r="H6672" s="146" t="s">
        <v>6538</v>
      </c>
      <c r="I6672" s="151" t="s">
        <v>534</v>
      </c>
      <c r="J6672" s="147">
        <v>4246</v>
      </c>
      <c r="K6672" s="147">
        <v>29137.15</v>
      </c>
      <c r="L6672" s="148">
        <v>123716339</v>
      </c>
      <c r="M6672" s="155"/>
      <c r="N6672" s="149"/>
      <c r="O6672" s="169"/>
      <c r="P6672" s="153" t="s">
        <v>4117</v>
      </c>
      <c r="Q6672" s="156" t="s">
        <v>3797</v>
      </c>
      <c r="R6672" s="142">
        <f t="shared" si="104"/>
        <v>0</v>
      </c>
    </row>
    <row r="6673" ht="22.5" s="109" customFormat="1">
      <c r="A6673" s="119">
        <f>MAX($A$19:A6672)+1</f>
        <v>6655</v>
      </c>
      <c r="B6673" s="155" t="s">
        <v>41</v>
      </c>
      <c r="C6673" s="144"/>
      <c r="D6673" s="144" t="s">
        <v>6559</v>
      </c>
      <c r="E6673" s="145">
        <v>45236</v>
      </c>
      <c r="F6673" s="146" t="s">
        <v>3808</v>
      </c>
      <c r="G6673" s="146"/>
      <c r="H6673" s="146" t="s">
        <v>6551</v>
      </c>
      <c r="I6673" s="151" t="s">
        <v>534</v>
      </c>
      <c r="J6673" s="147">
        <v>43</v>
      </c>
      <c r="K6673" s="147">
        <v>28647.44</v>
      </c>
      <c r="L6673" s="148">
        <v>1231840</v>
      </c>
      <c r="M6673" s="155"/>
      <c r="N6673" s="149"/>
      <c r="O6673" s="169"/>
      <c r="P6673" s="153" t="s">
        <v>4117</v>
      </c>
      <c r="Q6673" s="156" t="s">
        <v>3797</v>
      </c>
      <c r="R6673" s="142">
        <f t="shared" si="104"/>
        <v>0</v>
      </c>
    </row>
    <row r="6674" ht="33.75" s="109" customFormat="1">
      <c r="A6674" s="119">
        <f>MAX($A$19:A6673)+1</f>
        <v>6656</v>
      </c>
      <c r="B6674" s="155" t="s">
        <v>41</v>
      </c>
      <c r="C6674" s="144"/>
      <c r="D6674" s="144" t="s">
        <v>6559</v>
      </c>
      <c r="E6674" s="145">
        <v>45236</v>
      </c>
      <c r="F6674" s="146" t="s">
        <v>3808</v>
      </c>
      <c r="G6674" s="146"/>
      <c r="H6674" s="146" t="s">
        <v>4097</v>
      </c>
      <c r="I6674" s="151" t="s">
        <v>534</v>
      </c>
      <c r="J6674" s="147">
        <v>710</v>
      </c>
      <c r="K6674" s="147">
        <v>31095.95</v>
      </c>
      <c r="L6674" s="148">
        <v>22078124</v>
      </c>
      <c r="M6674" s="155"/>
      <c r="N6674" s="149"/>
      <c r="O6674" s="169"/>
      <c r="P6674" s="153" t="s">
        <v>4117</v>
      </c>
      <c r="Q6674" s="156" t="s">
        <v>3797</v>
      </c>
      <c r="R6674" s="142">
        <f t="shared" si="104"/>
        <v>0</v>
      </c>
    </row>
    <row r="6675" ht="22.5" s="109" customFormat="1">
      <c r="A6675" s="119">
        <f>MAX($A$19:A6674)+1</f>
        <v>6657</v>
      </c>
      <c r="B6675" s="155" t="s">
        <v>41</v>
      </c>
      <c r="C6675" s="144"/>
      <c r="D6675" s="144" t="s">
        <v>6559</v>
      </c>
      <c r="E6675" s="145">
        <v>45236</v>
      </c>
      <c r="F6675" s="146" t="s">
        <v>3808</v>
      </c>
      <c r="G6675" s="146"/>
      <c r="H6675" s="146" t="s">
        <v>3820</v>
      </c>
      <c r="I6675" s="151" t="s">
        <v>534</v>
      </c>
      <c r="J6675" s="147">
        <v>21702</v>
      </c>
      <c r="K6675" s="147">
        <v>22281.35</v>
      </c>
      <c r="L6675" s="148">
        <v>483549858</v>
      </c>
      <c r="M6675" s="155"/>
      <c r="N6675" s="149"/>
      <c r="O6675" s="169"/>
      <c r="P6675" s="153" t="s">
        <v>4117</v>
      </c>
      <c r="Q6675" s="156" t="s">
        <v>3797</v>
      </c>
      <c r="R6675" s="142">
        <f t="shared" si="104"/>
        <v>0</v>
      </c>
    </row>
    <row r="6676" ht="22.5" s="109" customFormat="1">
      <c r="A6676" s="119">
        <f>MAX($A$19:A6675)+1</f>
        <v>6658</v>
      </c>
      <c r="B6676" s="155" t="s">
        <v>41</v>
      </c>
      <c r="C6676" s="144"/>
      <c r="D6676" s="144" t="s">
        <v>6559</v>
      </c>
      <c r="E6676" s="145">
        <v>45236</v>
      </c>
      <c r="F6676" s="146" t="s">
        <v>3808</v>
      </c>
      <c r="G6676" s="146"/>
      <c r="H6676" s="146" t="s">
        <v>3821</v>
      </c>
      <c r="I6676" s="151" t="s">
        <v>534</v>
      </c>
      <c r="J6676" s="147">
        <v>3289</v>
      </c>
      <c r="K6676" s="147">
        <v>22281.35</v>
      </c>
      <c r="L6676" s="148">
        <v>73283360</v>
      </c>
      <c r="M6676" s="155"/>
      <c r="N6676" s="149"/>
      <c r="O6676" s="169"/>
      <c r="P6676" s="153" t="s">
        <v>4117</v>
      </c>
      <c r="Q6676" s="156" t="s">
        <v>3797</v>
      </c>
      <c r="R6676" s="142">
        <f t="shared" si="104"/>
        <v>0</v>
      </c>
    </row>
    <row r="6677" ht="22.5" s="109" customFormat="1">
      <c r="A6677" s="119">
        <f>MAX($A$19:A6676)+1</f>
        <v>6659</v>
      </c>
      <c r="B6677" s="155" t="s">
        <v>41</v>
      </c>
      <c r="C6677" s="144"/>
      <c r="D6677" s="144" t="s">
        <v>6559</v>
      </c>
      <c r="E6677" s="145">
        <v>45236</v>
      </c>
      <c r="F6677" s="146" t="s">
        <v>3808</v>
      </c>
      <c r="G6677" s="146"/>
      <c r="H6677" s="146" t="s">
        <v>6560</v>
      </c>
      <c r="I6677" s="151" t="s">
        <v>534</v>
      </c>
      <c r="J6677" s="147">
        <v>30350</v>
      </c>
      <c r="K6677" s="147">
        <v>21546.8</v>
      </c>
      <c r="L6677" s="148">
        <v>653945380</v>
      </c>
      <c r="M6677" s="155"/>
      <c r="N6677" s="149"/>
      <c r="O6677" s="169"/>
      <c r="P6677" s="153" t="s">
        <v>4117</v>
      </c>
      <c r="Q6677" s="156" t="s">
        <v>3797</v>
      </c>
      <c r="R6677" s="142">
        <f t="shared" si="104"/>
        <v>0</v>
      </c>
    </row>
    <row r="6678" ht="22.5" s="109" customFormat="1">
      <c r="A6678" s="119">
        <f>MAX($A$19:A6677)+1</f>
        <v>6660</v>
      </c>
      <c r="B6678" s="155" t="s">
        <v>41</v>
      </c>
      <c r="C6678" s="144"/>
      <c r="D6678" s="144" t="s">
        <v>6559</v>
      </c>
      <c r="E6678" s="145">
        <v>45236</v>
      </c>
      <c r="F6678" s="146" t="s">
        <v>3808</v>
      </c>
      <c r="G6678" s="146"/>
      <c r="H6678" s="146" t="s">
        <v>6561</v>
      </c>
      <c r="I6678" s="151" t="s">
        <v>534</v>
      </c>
      <c r="J6678" s="147">
        <v>44204</v>
      </c>
      <c r="K6678" s="147">
        <v>17139.5</v>
      </c>
      <c r="L6678" s="148">
        <v>757634458</v>
      </c>
      <c r="M6678" s="155"/>
      <c r="N6678" s="149"/>
      <c r="O6678" s="169"/>
      <c r="P6678" s="153" t="s">
        <v>4117</v>
      </c>
      <c r="Q6678" s="156" t="s">
        <v>3797</v>
      </c>
      <c r="R6678" s="142">
        <f t="shared" si="104"/>
        <v>0</v>
      </c>
    </row>
    <row r="6679" ht="22.5" s="109" customFormat="1">
      <c r="A6679" s="119">
        <f>MAX($A$19:A6678)+1</f>
        <v>6661</v>
      </c>
      <c r="B6679" s="155">
        <v>1</v>
      </c>
      <c r="C6679" s="144"/>
      <c r="D6679" s="144" t="s">
        <v>6559</v>
      </c>
      <c r="E6679" s="145">
        <v>45236</v>
      </c>
      <c r="F6679" s="146" t="s">
        <v>3808</v>
      </c>
      <c r="G6679" s="146"/>
      <c r="H6679" s="146" t="s">
        <v>6562</v>
      </c>
      <c r="I6679" s="151" t="s">
        <v>534</v>
      </c>
      <c r="J6679" s="147">
        <v>930</v>
      </c>
      <c r="K6679" s="147">
        <v>29137.15</v>
      </c>
      <c r="L6679" s="148">
        <v>27097550</v>
      </c>
      <c r="M6679" s="155"/>
      <c r="N6679" s="149"/>
      <c r="O6679" s="169"/>
      <c r="P6679" s="153" t="s">
        <v>4117</v>
      </c>
      <c r="Q6679" s="156" t="s">
        <v>3797</v>
      </c>
      <c r="R6679" s="142">
        <f t="shared" si="104"/>
        <v>0</v>
      </c>
    </row>
    <row r="6680" ht="22.5" s="109" customFormat="1">
      <c r="A6680" s="119">
        <f>MAX($A$19:A6679)+1</f>
        <v>6662</v>
      </c>
      <c r="B6680" s="155">
        <v>1</v>
      </c>
      <c r="C6680" s="144"/>
      <c r="D6680" s="144" t="s">
        <v>6559</v>
      </c>
      <c r="E6680" s="145">
        <v>45236</v>
      </c>
      <c r="F6680" s="146" t="s">
        <v>3808</v>
      </c>
      <c r="G6680" s="146"/>
      <c r="H6680" s="146" t="s">
        <v>6562</v>
      </c>
      <c r="I6680" s="151" t="s">
        <v>534</v>
      </c>
      <c r="J6680" s="147">
        <v>510</v>
      </c>
      <c r="K6680" s="147">
        <v>29137.15</v>
      </c>
      <c r="L6680" s="148">
        <v>14859946</v>
      </c>
      <c r="M6680" s="155"/>
      <c r="N6680" s="149"/>
      <c r="O6680" s="169"/>
      <c r="P6680" s="153" t="s">
        <v>4117</v>
      </c>
      <c r="Q6680" s="156" t="s">
        <v>3797</v>
      </c>
      <c r="R6680" s="142">
        <f t="shared" si="104"/>
        <v>0</v>
      </c>
    </row>
    <row r="6681" s="109" customFormat="1">
      <c r="A6681" s="119">
        <f>MAX($A$19:A6680)+1</f>
        <v>6663</v>
      </c>
      <c r="B6681" s="155">
        <v>1</v>
      </c>
      <c r="C6681" s="144"/>
      <c r="D6681" s="144" t="s">
        <v>6559</v>
      </c>
      <c r="E6681" s="145">
        <v>45236</v>
      </c>
      <c r="F6681" s="146" t="s">
        <v>3808</v>
      </c>
      <c r="G6681" s="146"/>
      <c r="H6681" s="146" t="s">
        <v>6538</v>
      </c>
      <c r="I6681" s="151" t="s">
        <v>534</v>
      </c>
      <c r="J6681" s="147">
        <v>4500</v>
      </c>
      <c r="K6681" s="147">
        <v>29137.15</v>
      </c>
      <c r="L6681" s="148">
        <v>131117175</v>
      </c>
      <c r="M6681" s="155"/>
      <c r="N6681" s="149"/>
      <c r="O6681" s="169"/>
      <c r="P6681" s="153" t="s">
        <v>4117</v>
      </c>
      <c r="Q6681" s="156" t="s">
        <v>3797</v>
      </c>
      <c r="R6681" s="142">
        <f t="shared" si="104"/>
        <v>0</v>
      </c>
    </row>
    <row r="6682" ht="22.5" s="109" customFormat="1">
      <c r="A6682" s="119">
        <f>MAX($A$19:A6681)+1</f>
        <v>6664</v>
      </c>
      <c r="B6682" s="155">
        <v>1</v>
      </c>
      <c r="C6682" s="144"/>
      <c r="D6682" s="144" t="s">
        <v>6559</v>
      </c>
      <c r="E6682" s="145">
        <v>45236</v>
      </c>
      <c r="F6682" s="146" t="s">
        <v>3808</v>
      </c>
      <c r="G6682" s="146"/>
      <c r="H6682" s="146" t="s">
        <v>3820</v>
      </c>
      <c r="I6682" s="151" t="s">
        <v>534</v>
      </c>
      <c r="J6682" s="147">
        <v>411</v>
      </c>
      <c r="K6682" s="147">
        <v>22281.35</v>
      </c>
      <c r="L6682" s="148">
        <v>9157635</v>
      </c>
      <c r="M6682" s="155"/>
      <c r="N6682" s="149"/>
      <c r="O6682" s="169"/>
      <c r="P6682" s="153" t="s">
        <v>4117</v>
      </c>
      <c r="Q6682" s="156" t="s">
        <v>3797</v>
      </c>
      <c r="R6682" s="142">
        <f t="shared" si="104"/>
        <v>0</v>
      </c>
    </row>
    <row r="6683" ht="22.5" s="109" customFormat="1">
      <c r="A6683" s="119">
        <f>MAX($A$19:A6682)+1</f>
        <v>6665</v>
      </c>
      <c r="B6683" s="155">
        <v>1</v>
      </c>
      <c r="C6683" s="144"/>
      <c r="D6683" s="144" t="s">
        <v>6559</v>
      </c>
      <c r="E6683" s="145">
        <v>45236</v>
      </c>
      <c r="F6683" s="146" t="s">
        <v>3808</v>
      </c>
      <c r="G6683" s="146"/>
      <c r="H6683" s="146" t="s">
        <v>3821</v>
      </c>
      <c r="I6683" s="151" t="s">
        <v>534</v>
      </c>
      <c r="J6683" s="147">
        <v>2595</v>
      </c>
      <c r="K6683" s="147">
        <v>22281.35</v>
      </c>
      <c r="L6683" s="148">
        <v>57820103</v>
      </c>
      <c r="M6683" s="155"/>
      <c r="N6683" s="149"/>
      <c r="O6683" s="169"/>
      <c r="P6683" s="153" t="s">
        <v>4117</v>
      </c>
      <c r="Q6683" s="156" t="s">
        <v>3797</v>
      </c>
      <c r="R6683" s="142">
        <f t="shared" si="104"/>
        <v>0</v>
      </c>
    </row>
    <row r="6684" ht="22.5" s="109" customFormat="1">
      <c r="A6684" s="119">
        <f>MAX($A$19:A6683)+1</f>
        <v>6666</v>
      </c>
      <c r="B6684" s="155">
        <v>1</v>
      </c>
      <c r="C6684" s="144"/>
      <c r="D6684" s="144" t="s">
        <v>6559</v>
      </c>
      <c r="E6684" s="145">
        <v>45236</v>
      </c>
      <c r="F6684" s="146" t="s">
        <v>3808</v>
      </c>
      <c r="G6684" s="146"/>
      <c r="H6684" s="146" t="s">
        <v>6560</v>
      </c>
      <c r="I6684" s="151" t="s">
        <v>534</v>
      </c>
      <c r="J6684" s="147">
        <v>59540</v>
      </c>
      <c r="K6684" s="147">
        <v>21546.8</v>
      </c>
      <c r="L6684" s="148">
        <v>1282896472</v>
      </c>
      <c r="M6684" s="155"/>
      <c r="N6684" s="149"/>
      <c r="O6684" s="169"/>
      <c r="P6684" s="153" t="s">
        <v>4117</v>
      </c>
      <c r="Q6684" s="156" t="s">
        <v>3797</v>
      </c>
      <c r="R6684" s="142">
        <f t="shared" si="104"/>
        <v>0</v>
      </c>
    </row>
    <row r="6685" ht="22.5" s="109" customFormat="1">
      <c r="A6685" s="119">
        <f>MAX($A$19:A6684)+1</f>
        <v>6667</v>
      </c>
      <c r="B6685" s="155">
        <v>1</v>
      </c>
      <c r="C6685" s="144"/>
      <c r="D6685" s="144" t="s">
        <v>6559</v>
      </c>
      <c r="E6685" s="145">
        <v>45236</v>
      </c>
      <c r="F6685" s="146" t="s">
        <v>3808</v>
      </c>
      <c r="G6685" s="146"/>
      <c r="H6685" s="146" t="s">
        <v>3829</v>
      </c>
      <c r="I6685" s="151" t="s">
        <v>534</v>
      </c>
      <c r="J6685" s="147">
        <v>799</v>
      </c>
      <c r="K6685" s="147">
        <v>24729.85</v>
      </c>
      <c r="L6685" s="148">
        <v>19759150</v>
      </c>
      <c r="M6685" s="155"/>
      <c r="N6685" s="149"/>
      <c r="O6685" s="169"/>
      <c r="P6685" s="153" t="s">
        <v>4117</v>
      </c>
      <c r="Q6685" s="156" t="s">
        <v>3797</v>
      </c>
      <c r="R6685" s="142">
        <f t="shared" si="104"/>
        <v>0</v>
      </c>
    </row>
    <row r="6686" ht="22.5" s="109" customFormat="1">
      <c r="A6686" s="119">
        <f>MAX($A$19:A6685)+1</f>
        <v>6668</v>
      </c>
      <c r="B6686" s="155">
        <v>1</v>
      </c>
      <c r="C6686" s="144"/>
      <c r="D6686" s="144" t="s">
        <v>6559</v>
      </c>
      <c r="E6686" s="145">
        <v>45236</v>
      </c>
      <c r="F6686" s="146" t="s">
        <v>3808</v>
      </c>
      <c r="G6686" s="146"/>
      <c r="H6686" s="146" t="s">
        <v>3818</v>
      </c>
      <c r="I6686" s="151" t="s">
        <v>534</v>
      </c>
      <c r="J6686" s="147">
        <v>2544</v>
      </c>
      <c r="K6686" s="147">
        <v>40155.4</v>
      </c>
      <c r="L6686" s="148">
        <v>102155338</v>
      </c>
      <c r="M6686" s="155"/>
      <c r="N6686" s="149"/>
      <c r="O6686" s="169"/>
      <c r="P6686" s="153" t="s">
        <v>4117</v>
      </c>
      <c r="Q6686" s="156" t="s">
        <v>3797</v>
      </c>
      <c r="R6686" s="142">
        <f t="shared" si="104"/>
        <v>0</v>
      </c>
    </row>
    <row r="6687" ht="22.5" s="109" customFormat="1">
      <c r="A6687" s="119">
        <f>MAX($A$19:A6686)+1</f>
        <v>6669</v>
      </c>
      <c r="B6687" s="155">
        <v>1</v>
      </c>
      <c r="C6687" s="144"/>
      <c r="D6687" s="144" t="s">
        <v>6559</v>
      </c>
      <c r="E6687" s="145">
        <v>45236</v>
      </c>
      <c r="F6687" s="146" t="s">
        <v>3808</v>
      </c>
      <c r="G6687" s="146"/>
      <c r="H6687" s="146" t="s">
        <v>4112</v>
      </c>
      <c r="I6687" s="151" t="s">
        <v>534</v>
      </c>
      <c r="J6687" s="147">
        <v>6120</v>
      </c>
      <c r="K6687" s="147">
        <v>40400.25</v>
      </c>
      <c r="L6687" s="148">
        <v>247249530</v>
      </c>
      <c r="M6687" s="155"/>
      <c r="N6687" s="149"/>
      <c r="O6687" s="169"/>
      <c r="P6687" s="153" t="s">
        <v>4117</v>
      </c>
      <c r="Q6687" s="156" t="s">
        <v>3797</v>
      </c>
      <c r="R6687" s="142">
        <f t="shared" si="104"/>
        <v>0</v>
      </c>
    </row>
    <row r="6688" ht="22.5" s="109" customFormat="1">
      <c r="A6688" s="119">
        <f>MAX($A$19:A6687)+1</f>
        <v>6670</v>
      </c>
      <c r="B6688" s="155">
        <v>1</v>
      </c>
      <c r="C6688" s="144"/>
      <c r="D6688" s="144" t="s">
        <v>6559</v>
      </c>
      <c r="E6688" s="145">
        <v>45236</v>
      </c>
      <c r="F6688" s="146" t="s">
        <v>3808</v>
      </c>
      <c r="G6688" s="146"/>
      <c r="H6688" s="146" t="s">
        <v>3818</v>
      </c>
      <c r="I6688" s="151" t="s">
        <v>534</v>
      </c>
      <c r="J6688" s="147">
        <v>1710</v>
      </c>
      <c r="K6688" s="147">
        <v>40155.4</v>
      </c>
      <c r="L6688" s="148">
        <v>68665734</v>
      </c>
      <c r="M6688" s="155"/>
      <c r="N6688" s="149"/>
      <c r="O6688" s="169"/>
      <c r="P6688" s="153" t="s">
        <v>4117</v>
      </c>
      <c r="Q6688" s="156" t="s">
        <v>3797</v>
      </c>
      <c r="R6688" s="142">
        <f t="shared" si="104"/>
        <v>0</v>
      </c>
    </row>
    <row r="6689" ht="22.5" s="109" customFormat="1">
      <c r="A6689" s="119">
        <f>MAX($A$19:A6688)+1</f>
        <v>6671</v>
      </c>
      <c r="B6689" s="155" t="s">
        <v>41</v>
      </c>
      <c r="C6689" s="144"/>
      <c r="D6689" s="144" t="s">
        <v>6559</v>
      </c>
      <c r="E6689" s="145">
        <v>45236</v>
      </c>
      <c r="F6689" s="146" t="s">
        <v>3808</v>
      </c>
      <c r="G6689" s="146"/>
      <c r="H6689" s="146" t="s">
        <v>3819</v>
      </c>
      <c r="I6689" s="151" t="s">
        <v>534</v>
      </c>
      <c r="J6689" s="147">
        <v>125</v>
      </c>
      <c r="K6689" s="147">
        <v>18608.6</v>
      </c>
      <c r="L6689" s="148">
        <v>2326075</v>
      </c>
      <c r="M6689" s="155"/>
      <c r="N6689" s="149"/>
      <c r="O6689" s="169"/>
      <c r="P6689" s="153" t="s">
        <v>4117</v>
      </c>
      <c r="Q6689" s="156" t="s">
        <v>3797</v>
      </c>
      <c r="R6689" s="142">
        <f t="shared" si="104"/>
        <v>0</v>
      </c>
    </row>
    <row r="6690" s="109" customFormat="1">
      <c r="A6690" s="119">
        <f>MAX($A$19:A6689)+1</f>
        <v>6672</v>
      </c>
      <c r="B6690" s="155">
        <v>1</v>
      </c>
      <c r="C6690" s="144"/>
      <c r="D6690" s="144" t="s">
        <v>6559</v>
      </c>
      <c r="E6690" s="145">
        <v>45236</v>
      </c>
      <c r="F6690" s="146" t="s">
        <v>3808</v>
      </c>
      <c r="G6690" s="146"/>
      <c r="H6690" s="146" t="s">
        <v>3835</v>
      </c>
      <c r="I6690" s="151" t="s">
        <v>534</v>
      </c>
      <c r="J6690" s="147">
        <v>2020</v>
      </c>
      <c r="K6690" s="147">
        <v>13466.75</v>
      </c>
      <c r="L6690" s="148">
        <v>27202835</v>
      </c>
      <c r="M6690" s="155"/>
      <c r="N6690" s="149"/>
      <c r="O6690" s="169"/>
      <c r="P6690" s="153" t="s">
        <v>4117</v>
      </c>
      <c r="Q6690" s="156" t="s">
        <v>3797</v>
      </c>
      <c r="R6690" s="142">
        <f t="shared" si="104"/>
        <v>0</v>
      </c>
    </row>
    <row r="6691" ht="22.5" s="109" customFormat="1">
      <c r="A6691" s="119">
        <f>MAX($A$19:A6690)+1</f>
        <v>6673</v>
      </c>
      <c r="B6691" s="155">
        <v>1</v>
      </c>
      <c r="C6691" s="144"/>
      <c r="D6691" s="144" t="s">
        <v>6559</v>
      </c>
      <c r="E6691" s="145">
        <v>45236</v>
      </c>
      <c r="F6691" s="146" t="s">
        <v>3808</v>
      </c>
      <c r="G6691" s="146"/>
      <c r="H6691" s="146" t="s">
        <v>3979</v>
      </c>
      <c r="I6691" s="151" t="s">
        <v>534</v>
      </c>
      <c r="J6691" s="147">
        <v>323</v>
      </c>
      <c r="K6691" s="147">
        <v>17629.2</v>
      </c>
      <c r="L6691" s="148">
        <v>5694232</v>
      </c>
      <c r="M6691" s="155"/>
      <c r="N6691" s="149"/>
      <c r="O6691" s="169"/>
      <c r="P6691" s="153" t="s">
        <v>4117</v>
      </c>
      <c r="Q6691" s="156" t="s">
        <v>3797</v>
      </c>
      <c r="R6691" s="142">
        <f t="shared" si="104"/>
        <v>0</v>
      </c>
    </row>
    <row r="6692" ht="22.5" s="109" customFormat="1">
      <c r="A6692" s="119">
        <f>MAX($A$19:A6691)+1</f>
        <v>6674</v>
      </c>
      <c r="B6692" s="155">
        <v>1</v>
      </c>
      <c r="C6692" s="144"/>
      <c r="D6692" s="144" t="s">
        <v>6559</v>
      </c>
      <c r="E6692" s="145">
        <v>45236</v>
      </c>
      <c r="F6692" s="146" t="s">
        <v>3808</v>
      </c>
      <c r="G6692" s="146"/>
      <c r="H6692" s="146" t="s">
        <v>3823</v>
      </c>
      <c r="I6692" s="151" t="s">
        <v>534</v>
      </c>
      <c r="J6692" s="147">
        <v>150</v>
      </c>
      <c r="K6692" s="147">
        <v>19832.85</v>
      </c>
      <c r="L6692" s="148">
        <v>2974928</v>
      </c>
      <c r="M6692" s="155"/>
      <c r="N6692" s="149"/>
      <c r="O6692" s="169"/>
      <c r="P6692" s="153" t="s">
        <v>4117</v>
      </c>
      <c r="Q6692" s="156" t="s">
        <v>3797</v>
      </c>
      <c r="R6692" s="142">
        <f t="shared" si="104"/>
        <v>0</v>
      </c>
    </row>
    <row r="6693" s="109" customFormat="1">
      <c r="A6693" s="119">
        <f>MAX($A$19:A6692)+1</f>
        <v>6675</v>
      </c>
      <c r="B6693" s="155">
        <v>1</v>
      </c>
      <c r="C6693" s="144"/>
      <c r="D6693" s="144" t="s">
        <v>6559</v>
      </c>
      <c r="E6693" s="145">
        <v>45236</v>
      </c>
      <c r="F6693" s="146" t="s">
        <v>3808</v>
      </c>
      <c r="G6693" s="146"/>
      <c r="H6693" s="146" t="s">
        <v>3980</v>
      </c>
      <c r="I6693" s="151" t="s">
        <v>534</v>
      </c>
      <c r="J6693" s="147">
        <v>40</v>
      </c>
      <c r="K6693" s="147">
        <v>18608.6</v>
      </c>
      <c r="L6693" s="148">
        <v>744344</v>
      </c>
      <c r="M6693" s="155"/>
      <c r="N6693" s="149"/>
      <c r="O6693" s="169"/>
      <c r="P6693" s="153" t="s">
        <v>4117</v>
      </c>
      <c r="Q6693" s="156" t="s">
        <v>3797</v>
      </c>
      <c r="R6693" s="142">
        <f t="shared" si="104"/>
        <v>0</v>
      </c>
    </row>
    <row r="6694" ht="22.5" s="109" customFormat="1">
      <c r="A6694" s="119">
        <f>MAX($A$19:A6693)+1</f>
        <v>6676</v>
      </c>
      <c r="B6694" s="155" t="s">
        <v>41</v>
      </c>
      <c r="C6694" s="144"/>
      <c r="D6694" s="144" t="s">
        <v>6559</v>
      </c>
      <c r="E6694" s="145">
        <v>45236</v>
      </c>
      <c r="F6694" s="146" t="s">
        <v>3808</v>
      </c>
      <c r="G6694" s="146"/>
      <c r="H6694" s="146" t="s">
        <v>3820</v>
      </c>
      <c r="I6694" s="151" t="s">
        <v>534</v>
      </c>
      <c r="J6694" s="147">
        <v>320</v>
      </c>
      <c r="K6694" s="147">
        <v>22281.35</v>
      </c>
      <c r="L6694" s="148">
        <v>7130032</v>
      </c>
      <c r="M6694" s="155"/>
      <c r="N6694" s="149"/>
      <c r="O6694" s="169"/>
      <c r="P6694" s="153" t="s">
        <v>4117</v>
      </c>
      <c r="Q6694" s="156" t="s">
        <v>3797</v>
      </c>
      <c r="R6694" s="142">
        <f t="shared" si="104"/>
        <v>0</v>
      </c>
    </row>
    <row r="6695" ht="22.5" s="109" customFormat="1">
      <c r="A6695" s="119">
        <f>MAX($A$19:A6694)+1</f>
        <v>6677</v>
      </c>
      <c r="B6695" s="155" t="s">
        <v>41</v>
      </c>
      <c r="C6695" s="144"/>
      <c r="D6695" s="144" t="s">
        <v>6559</v>
      </c>
      <c r="E6695" s="145">
        <v>45236</v>
      </c>
      <c r="F6695" s="146" t="s">
        <v>3808</v>
      </c>
      <c r="G6695" s="146"/>
      <c r="H6695" s="146" t="s">
        <v>3821</v>
      </c>
      <c r="I6695" s="151" t="s">
        <v>534</v>
      </c>
      <c r="J6695" s="147">
        <v>1060</v>
      </c>
      <c r="K6695" s="147">
        <v>22281.35</v>
      </c>
      <c r="L6695" s="148">
        <v>23618231</v>
      </c>
      <c r="M6695" s="155"/>
      <c r="N6695" s="149"/>
      <c r="O6695" s="169"/>
      <c r="P6695" s="153" t="s">
        <v>4117</v>
      </c>
      <c r="Q6695" s="156" t="s">
        <v>3797</v>
      </c>
      <c r="R6695" s="142">
        <f t="shared" si="104"/>
        <v>0</v>
      </c>
    </row>
    <row r="6696" ht="22.5" s="109" customFormat="1">
      <c r="A6696" s="119">
        <f>MAX($A$19:A6695)+1</f>
        <v>6678</v>
      </c>
      <c r="B6696" s="155" t="s">
        <v>41</v>
      </c>
      <c r="C6696" s="144"/>
      <c r="D6696" s="144" t="s">
        <v>6559</v>
      </c>
      <c r="E6696" s="145">
        <v>45236</v>
      </c>
      <c r="F6696" s="146" t="s">
        <v>3808</v>
      </c>
      <c r="G6696" s="146"/>
      <c r="H6696" s="146" t="s">
        <v>3981</v>
      </c>
      <c r="I6696" s="151" t="s">
        <v>534</v>
      </c>
      <c r="J6696" s="147">
        <v>2000</v>
      </c>
      <c r="K6696" s="147">
        <v>35013.55</v>
      </c>
      <c r="L6696" s="148">
        <v>70027100</v>
      </c>
      <c r="M6696" s="155"/>
      <c r="N6696" s="149"/>
      <c r="O6696" s="169"/>
      <c r="P6696" s="153" t="s">
        <v>4117</v>
      </c>
      <c r="Q6696" s="156" t="s">
        <v>3797</v>
      </c>
      <c r="R6696" s="142">
        <f t="shared" si="104"/>
        <v>0</v>
      </c>
    </row>
    <row r="6697" s="109" customFormat="1">
      <c r="A6697" s="119">
        <f>MAX($A$19:A6696)+1</f>
        <v>6679</v>
      </c>
      <c r="B6697" s="155">
        <v>1</v>
      </c>
      <c r="C6697" s="144"/>
      <c r="D6697" s="144" t="s">
        <v>6559</v>
      </c>
      <c r="E6697" s="145">
        <v>45236</v>
      </c>
      <c r="F6697" s="146" t="s">
        <v>3808</v>
      </c>
      <c r="G6697" s="146"/>
      <c r="H6697" s="146" t="s">
        <v>3835</v>
      </c>
      <c r="I6697" s="151" t="s">
        <v>534</v>
      </c>
      <c r="J6697" s="147">
        <v>4640</v>
      </c>
      <c r="K6697" s="147">
        <v>13466.75</v>
      </c>
      <c r="L6697" s="148">
        <v>62485720</v>
      </c>
      <c r="M6697" s="155"/>
      <c r="N6697" s="149"/>
      <c r="O6697" s="169"/>
      <c r="P6697" s="153" t="s">
        <v>4117</v>
      </c>
      <c r="Q6697" s="156" t="s">
        <v>3797</v>
      </c>
      <c r="R6697" s="142">
        <f t="shared" si="104"/>
        <v>0</v>
      </c>
    </row>
    <row r="6698" s="109" customFormat="1">
      <c r="A6698" s="119">
        <f>MAX($A$19:A6697)+1</f>
        <v>6680</v>
      </c>
      <c r="B6698" s="155">
        <v>1</v>
      </c>
      <c r="C6698" s="144"/>
      <c r="D6698" s="144" t="s">
        <v>6559</v>
      </c>
      <c r="E6698" s="145">
        <v>45236</v>
      </c>
      <c r="F6698" s="146" t="s">
        <v>3808</v>
      </c>
      <c r="G6698" s="146"/>
      <c r="H6698" s="146" t="s">
        <v>3822</v>
      </c>
      <c r="I6698" s="151" t="s">
        <v>534</v>
      </c>
      <c r="J6698" s="147">
        <v>1020</v>
      </c>
      <c r="K6698" s="147">
        <v>18363.75</v>
      </c>
      <c r="L6698" s="148">
        <v>18731025</v>
      </c>
      <c r="M6698" s="155"/>
      <c r="N6698" s="149"/>
      <c r="O6698" s="169"/>
      <c r="P6698" s="153" t="s">
        <v>4117</v>
      </c>
      <c r="Q6698" s="156" t="s">
        <v>3797</v>
      </c>
      <c r="R6698" s="142">
        <f t="shared" si="104"/>
        <v>0</v>
      </c>
    </row>
    <row r="6699" ht="22.5" s="109" customFormat="1">
      <c r="A6699" s="119">
        <f>MAX($A$19:A6698)+1</f>
        <v>6681</v>
      </c>
      <c r="B6699" s="155">
        <v>1</v>
      </c>
      <c r="C6699" s="144"/>
      <c r="D6699" s="144" t="s">
        <v>6559</v>
      </c>
      <c r="E6699" s="145">
        <v>45236</v>
      </c>
      <c r="F6699" s="146" t="s">
        <v>3808</v>
      </c>
      <c r="G6699" s="146"/>
      <c r="H6699" s="146" t="s">
        <v>6563</v>
      </c>
      <c r="I6699" s="151" t="s">
        <v>534</v>
      </c>
      <c r="J6699" s="147">
        <v>48500</v>
      </c>
      <c r="K6699" s="147">
        <v>18853.45</v>
      </c>
      <c r="L6699" s="148">
        <v>914392325</v>
      </c>
      <c r="M6699" s="155"/>
      <c r="N6699" s="149"/>
      <c r="O6699" s="169"/>
      <c r="P6699" s="153" t="s">
        <v>4117</v>
      </c>
      <c r="Q6699" s="156" t="s">
        <v>3797</v>
      </c>
      <c r="R6699" s="142">
        <f t="shared" si="104"/>
        <v>0</v>
      </c>
    </row>
    <row r="6700" ht="22.5" s="109" customFormat="1">
      <c r="A6700" s="119">
        <f>MAX($A$19:A6699)+1</f>
        <v>6682</v>
      </c>
      <c r="B6700" s="155">
        <v>1</v>
      </c>
      <c r="C6700" s="144"/>
      <c r="D6700" s="144" t="s">
        <v>6559</v>
      </c>
      <c r="E6700" s="145">
        <v>45236</v>
      </c>
      <c r="F6700" s="146" t="s">
        <v>3808</v>
      </c>
      <c r="G6700" s="146"/>
      <c r="H6700" s="146" t="s">
        <v>4090</v>
      </c>
      <c r="I6700" s="151" t="s">
        <v>534</v>
      </c>
      <c r="J6700" s="147">
        <v>33600</v>
      </c>
      <c r="K6700" s="147">
        <v>12242.5</v>
      </c>
      <c r="L6700" s="148">
        <v>411348000</v>
      </c>
      <c r="M6700" s="155"/>
      <c r="N6700" s="149"/>
      <c r="O6700" s="169"/>
      <c r="P6700" s="153" t="s">
        <v>4117</v>
      </c>
      <c r="Q6700" s="156" t="s">
        <v>3797</v>
      </c>
      <c r="R6700" s="142">
        <f t="shared" si="104"/>
        <v>0</v>
      </c>
    </row>
    <row r="6701" ht="22.5" s="109" customFormat="1">
      <c r="A6701" s="119">
        <f>MAX($A$19:A6700)+1</f>
        <v>6683</v>
      </c>
      <c r="B6701" s="155">
        <v>1</v>
      </c>
      <c r="C6701" s="144"/>
      <c r="D6701" s="144" t="s">
        <v>6559</v>
      </c>
      <c r="E6701" s="145">
        <v>45236</v>
      </c>
      <c r="F6701" s="146" t="s">
        <v>3808</v>
      </c>
      <c r="G6701" s="146"/>
      <c r="H6701" s="146" t="s">
        <v>3821</v>
      </c>
      <c r="I6701" s="151" t="s">
        <v>534</v>
      </c>
      <c r="J6701" s="147">
        <v>921</v>
      </c>
      <c r="K6701" s="147">
        <v>22281.35</v>
      </c>
      <c r="L6701" s="148">
        <v>20521123</v>
      </c>
      <c r="M6701" s="155"/>
      <c r="N6701" s="149"/>
      <c r="O6701" s="169"/>
      <c r="P6701" s="153" t="s">
        <v>4117</v>
      </c>
      <c r="Q6701" s="156" t="s">
        <v>3797</v>
      </c>
      <c r="R6701" s="142">
        <f t="shared" si="104"/>
        <v>0</v>
      </c>
    </row>
    <row r="6702" ht="22.5" s="109" customFormat="1">
      <c r="A6702" s="119">
        <f>MAX($A$19:A6701)+1</f>
        <v>6684</v>
      </c>
      <c r="B6702" s="155">
        <v>1</v>
      </c>
      <c r="C6702" s="144"/>
      <c r="D6702" s="144" t="s">
        <v>6559</v>
      </c>
      <c r="E6702" s="145">
        <v>45236</v>
      </c>
      <c r="F6702" s="146" t="s">
        <v>3808</v>
      </c>
      <c r="G6702" s="146"/>
      <c r="H6702" s="146" t="s">
        <v>3979</v>
      </c>
      <c r="I6702" s="151" t="s">
        <v>534</v>
      </c>
      <c r="J6702" s="147">
        <v>1200</v>
      </c>
      <c r="K6702" s="147">
        <v>17629.2</v>
      </c>
      <c r="L6702" s="148">
        <v>21155040</v>
      </c>
      <c r="M6702" s="155"/>
      <c r="N6702" s="149"/>
      <c r="O6702" s="169"/>
      <c r="P6702" s="153" t="s">
        <v>4117</v>
      </c>
      <c r="Q6702" s="156" t="s">
        <v>3797</v>
      </c>
      <c r="R6702" s="142">
        <f t="shared" si="104"/>
        <v>0</v>
      </c>
    </row>
    <row r="6703" s="109" customFormat="1">
      <c r="A6703" s="119">
        <f>MAX($A$19:A6702)+1</f>
        <v>6685</v>
      </c>
      <c r="B6703" s="155" t="s">
        <v>41</v>
      </c>
      <c r="C6703" s="144"/>
      <c r="D6703" s="144" t="s">
        <v>6559</v>
      </c>
      <c r="E6703" s="145">
        <v>45236</v>
      </c>
      <c r="F6703" s="146" t="s">
        <v>3808</v>
      </c>
      <c r="G6703" s="146"/>
      <c r="H6703" s="146" t="s">
        <v>3834</v>
      </c>
      <c r="I6703" s="151" t="s">
        <v>534</v>
      </c>
      <c r="J6703" s="147">
        <v>39674</v>
      </c>
      <c r="K6703" s="147">
        <v>40155.4</v>
      </c>
      <c r="L6703" s="148">
        <v>1593125340</v>
      </c>
      <c r="M6703" s="155"/>
      <c r="N6703" s="149"/>
      <c r="O6703" s="169"/>
      <c r="P6703" s="153" t="s">
        <v>4117</v>
      </c>
      <c r="Q6703" s="156" t="s">
        <v>3797</v>
      </c>
      <c r="R6703" s="142">
        <f ref="R6703:R6766" t="shared" si="105">N6703/L6703*100</f>
        <v>0</v>
      </c>
    </row>
    <row r="6704" ht="22.5" s="109" customFormat="1">
      <c r="A6704" s="119">
        <f>MAX($A$19:A6703)+1</f>
        <v>6686</v>
      </c>
      <c r="B6704" s="155" t="s">
        <v>41</v>
      </c>
      <c r="C6704" s="144"/>
      <c r="D6704" s="144" t="s">
        <v>6559</v>
      </c>
      <c r="E6704" s="145">
        <v>45236</v>
      </c>
      <c r="F6704" s="146" t="s">
        <v>3808</v>
      </c>
      <c r="G6704" s="146"/>
      <c r="H6704" s="146" t="s">
        <v>3823</v>
      </c>
      <c r="I6704" s="151" t="s">
        <v>534</v>
      </c>
      <c r="J6704" s="147">
        <v>622</v>
      </c>
      <c r="K6704" s="147">
        <v>19832.85</v>
      </c>
      <c r="L6704" s="148">
        <v>12336033</v>
      </c>
      <c r="M6704" s="155"/>
      <c r="N6704" s="149"/>
      <c r="O6704" s="169"/>
      <c r="P6704" s="153" t="s">
        <v>4117</v>
      </c>
      <c r="Q6704" s="156" t="s">
        <v>3797</v>
      </c>
      <c r="R6704" s="142">
        <f t="shared" si="105"/>
        <v>0</v>
      </c>
    </row>
    <row r="6705" s="109" customFormat="1">
      <c r="A6705" s="119">
        <f>MAX($A$19:A6704)+1</f>
        <v>6687</v>
      </c>
      <c r="B6705" s="155" t="s">
        <v>41</v>
      </c>
      <c r="C6705" s="144"/>
      <c r="D6705" s="144" t="s">
        <v>6559</v>
      </c>
      <c r="E6705" s="145">
        <v>45236</v>
      </c>
      <c r="F6705" s="146" t="s">
        <v>3808</v>
      </c>
      <c r="G6705" s="146"/>
      <c r="H6705" s="146" t="s">
        <v>3980</v>
      </c>
      <c r="I6705" s="151" t="s">
        <v>534</v>
      </c>
      <c r="J6705" s="147">
        <v>305</v>
      </c>
      <c r="K6705" s="147">
        <v>18608.6</v>
      </c>
      <c r="L6705" s="148">
        <v>5675623</v>
      </c>
      <c r="M6705" s="155"/>
      <c r="N6705" s="149"/>
      <c r="O6705" s="169"/>
      <c r="P6705" s="153" t="s">
        <v>4117</v>
      </c>
      <c r="Q6705" s="156" t="s">
        <v>3797</v>
      </c>
      <c r="R6705" s="142">
        <f t="shared" si="105"/>
        <v>0</v>
      </c>
    </row>
    <row r="6706" ht="22.5" s="109" customFormat="1">
      <c r="A6706" s="119">
        <f>MAX($A$19:A6705)+1</f>
        <v>6688</v>
      </c>
      <c r="B6706" s="155" t="s">
        <v>41</v>
      </c>
      <c r="C6706" s="144"/>
      <c r="D6706" s="144" t="s">
        <v>6559</v>
      </c>
      <c r="E6706" s="145">
        <v>45236</v>
      </c>
      <c r="F6706" s="146" t="s">
        <v>3808</v>
      </c>
      <c r="G6706" s="146"/>
      <c r="H6706" s="146" t="s">
        <v>3820</v>
      </c>
      <c r="I6706" s="151" t="s">
        <v>534</v>
      </c>
      <c r="J6706" s="147">
        <v>1860</v>
      </c>
      <c r="K6706" s="147">
        <v>22281.35</v>
      </c>
      <c r="L6706" s="148">
        <v>41443311</v>
      </c>
      <c r="M6706" s="155"/>
      <c r="N6706" s="149"/>
      <c r="O6706" s="169"/>
      <c r="P6706" s="153" t="s">
        <v>4117</v>
      </c>
      <c r="Q6706" s="156" t="s">
        <v>3797</v>
      </c>
      <c r="R6706" s="142">
        <f t="shared" si="105"/>
        <v>0</v>
      </c>
    </row>
    <row r="6707" ht="22.5" s="109" customFormat="1">
      <c r="A6707" s="119">
        <f>MAX($A$19:A6706)+1</f>
        <v>6689</v>
      </c>
      <c r="B6707" s="155" t="s">
        <v>41</v>
      </c>
      <c r="C6707" s="144"/>
      <c r="D6707" s="144" t="s">
        <v>6559</v>
      </c>
      <c r="E6707" s="145">
        <v>45236</v>
      </c>
      <c r="F6707" s="146" t="s">
        <v>3808</v>
      </c>
      <c r="G6707" s="146"/>
      <c r="H6707" s="146" t="s">
        <v>3821</v>
      </c>
      <c r="I6707" s="151" t="s">
        <v>534</v>
      </c>
      <c r="J6707" s="147">
        <v>5441</v>
      </c>
      <c r="K6707" s="147">
        <v>22281.35</v>
      </c>
      <c r="L6707" s="148">
        <v>121232825</v>
      </c>
      <c r="M6707" s="155"/>
      <c r="N6707" s="149"/>
      <c r="O6707" s="169"/>
      <c r="P6707" s="153" t="s">
        <v>4117</v>
      </c>
      <c r="Q6707" s="156" t="s">
        <v>3797</v>
      </c>
      <c r="R6707" s="142">
        <f t="shared" si="105"/>
        <v>0</v>
      </c>
    </row>
    <row r="6708" ht="22.5" s="109" customFormat="1">
      <c r="A6708" s="119">
        <f>MAX($A$19:A6707)+1</f>
        <v>6690</v>
      </c>
      <c r="B6708" s="155" t="s">
        <v>41</v>
      </c>
      <c r="C6708" s="144"/>
      <c r="D6708" s="144" t="s">
        <v>6559</v>
      </c>
      <c r="E6708" s="145">
        <v>45236</v>
      </c>
      <c r="F6708" s="146" t="s">
        <v>3808</v>
      </c>
      <c r="G6708" s="146"/>
      <c r="H6708" s="146" t="s">
        <v>3981</v>
      </c>
      <c r="I6708" s="151" t="s">
        <v>534</v>
      </c>
      <c r="J6708" s="147">
        <v>7382</v>
      </c>
      <c r="K6708" s="147">
        <v>35013.55</v>
      </c>
      <c r="L6708" s="148">
        <v>258470026</v>
      </c>
      <c r="M6708" s="155"/>
      <c r="N6708" s="149"/>
      <c r="O6708" s="169"/>
      <c r="P6708" s="153" t="s">
        <v>4117</v>
      </c>
      <c r="Q6708" s="156" t="s">
        <v>3797</v>
      </c>
      <c r="R6708" s="142">
        <f t="shared" si="105"/>
        <v>0</v>
      </c>
    </row>
    <row r="6709" s="109" customFormat="1">
      <c r="A6709" s="119">
        <f>MAX($A$19:A6708)+1</f>
        <v>6691</v>
      </c>
      <c r="B6709" s="155" t="s">
        <v>41</v>
      </c>
      <c r="C6709" s="144"/>
      <c r="D6709" s="144" t="s">
        <v>6559</v>
      </c>
      <c r="E6709" s="145">
        <v>45236</v>
      </c>
      <c r="F6709" s="146" t="s">
        <v>3808</v>
      </c>
      <c r="G6709" s="146"/>
      <c r="H6709" s="146" t="s">
        <v>3835</v>
      </c>
      <c r="I6709" s="151" t="s">
        <v>534</v>
      </c>
      <c r="J6709" s="147">
        <v>34200</v>
      </c>
      <c r="K6709" s="147">
        <v>13466.75</v>
      </c>
      <c r="L6709" s="148">
        <v>460562850</v>
      </c>
      <c r="M6709" s="155"/>
      <c r="N6709" s="149"/>
      <c r="O6709" s="169"/>
      <c r="P6709" s="153" t="s">
        <v>4117</v>
      </c>
      <c r="Q6709" s="156" t="s">
        <v>3797</v>
      </c>
      <c r="R6709" s="142">
        <f t="shared" si="105"/>
        <v>0</v>
      </c>
    </row>
    <row r="6710" s="109" customFormat="1">
      <c r="A6710" s="119">
        <f>MAX($A$19:A6709)+1</f>
        <v>6692</v>
      </c>
      <c r="B6710" s="155" t="s">
        <v>41</v>
      </c>
      <c r="C6710" s="144"/>
      <c r="D6710" s="144" t="s">
        <v>6559</v>
      </c>
      <c r="E6710" s="145">
        <v>45236</v>
      </c>
      <c r="F6710" s="146" t="s">
        <v>3808</v>
      </c>
      <c r="G6710" s="146"/>
      <c r="H6710" s="146" t="s">
        <v>3822</v>
      </c>
      <c r="I6710" s="151" t="s">
        <v>534</v>
      </c>
      <c r="J6710" s="147">
        <v>2786</v>
      </c>
      <c r="K6710" s="147">
        <v>18363.75</v>
      </c>
      <c r="L6710" s="148">
        <v>51161408</v>
      </c>
      <c r="M6710" s="155"/>
      <c r="N6710" s="149"/>
      <c r="O6710" s="169"/>
      <c r="P6710" s="153" t="s">
        <v>4117</v>
      </c>
      <c r="Q6710" s="156" t="s">
        <v>3797</v>
      </c>
      <c r="R6710" s="142">
        <f t="shared" si="105"/>
        <v>0</v>
      </c>
    </row>
    <row r="6711" ht="22.5" s="109" customFormat="1">
      <c r="A6711" s="119">
        <f>MAX($A$19:A6710)+1</f>
        <v>6693</v>
      </c>
      <c r="B6711" s="155" t="s">
        <v>41</v>
      </c>
      <c r="C6711" s="144"/>
      <c r="D6711" s="144" t="s">
        <v>6559</v>
      </c>
      <c r="E6711" s="145">
        <v>45236</v>
      </c>
      <c r="F6711" s="146" t="s">
        <v>3808</v>
      </c>
      <c r="G6711" s="146"/>
      <c r="H6711" s="146" t="s">
        <v>6563</v>
      </c>
      <c r="I6711" s="151" t="s">
        <v>534</v>
      </c>
      <c r="J6711" s="147">
        <v>17705</v>
      </c>
      <c r="K6711" s="147">
        <v>18853.45</v>
      </c>
      <c r="L6711" s="148">
        <v>333800332</v>
      </c>
      <c r="M6711" s="155"/>
      <c r="N6711" s="149"/>
      <c r="O6711" s="169"/>
      <c r="P6711" s="153" t="s">
        <v>4117</v>
      </c>
      <c r="Q6711" s="156" t="s">
        <v>3797</v>
      </c>
      <c r="R6711" s="142">
        <f t="shared" si="105"/>
        <v>0</v>
      </c>
    </row>
    <row r="6712" ht="22.5" s="109" customFormat="1">
      <c r="A6712" s="119">
        <f>MAX($A$19:A6711)+1</f>
        <v>6694</v>
      </c>
      <c r="B6712" s="155" t="s">
        <v>41</v>
      </c>
      <c r="C6712" s="144"/>
      <c r="D6712" s="144" t="s">
        <v>6559</v>
      </c>
      <c r="E6712" s="145">
        <v>45236</v>
      </c>
      <c r="F6712" s="146" t="s">
        <v>3808</v>
      </c>
      <c r="G6712" s="146"/>
      <c r="H6712" s="146" t="s">
        <v>4090</v>
      </c>
      <c r="I6712" s="151" t="s">
        <v>534</v>
      </c>
      <c r="J6712" s="147">
        <v>6004</v>
      </c>
      <c r="K6712" s="147">
        <v>12242.5</v>
      </c>
      <c r="L6712" s="148">
        <v>73503970</v>
      </c>
      <c r="M6712" s="155"/>
      <c r="N6712" s="149"/>
      <c r="O6712" s="169"/>
      <c r="P6712" s="153" t="s">
        <v>4117</v>
      </c>
      <c r="Q6712" s="156" t="s">
        <v>3797</v>
      </c>
      <c r="R6712" s="142">
        <f t="shared" si="105"/>
        <v>0</v>
      </c>
    </row>
    <row r="6713" ht="22.5" s="109" customFormat="1">
      <c r="A6713" s="119">
        <f>MAX($A$19:A6712)+1</f>
        <v>6695</v>
      </c>
      <c r="B6713" s="155" t="s">
        <v>41</v>
      </c>
      <c r="C6713" s="144"/>
      <c r="D6713" s="144" t="s">
        <v>6559</v>
      </c>
      <c r="E6713" s="145">
        <v>45236</v>
      </c>
      <c r="F6713" s="146" t="s">
        <v>3808</v>
      </c>
      <c r="G6713" s="146"/>
      <c r="H6713" s="146" t="s">
        <v>3821</v>
      </c>
      <c r="I6713" s="151" t="s">
        <v>534</v>
      </c>
      <c r="J6713" s="147">
        <v>538</v>
      </c>
      <c r="K6713" s="147">
        <v>22281.35</v>
      </c>
      <c r="L6713" s="148">
        <v>11987366</v>
      </c>
      <c r="M6713" s="155"/>
      <c r="N6713" s="149"/>
      <c r="O6713" s="169"/>
      <c r="P6713" s="153" t="s">
        <v>4117</v>
      </c>
      <c r="Q6713" s="156" t="s">
        <v>3797</v>
      </c>
      <c r="R6713" s="142">
        <f t="shared" si="105"/>
        <v>0</v>
      </c>
    </row>
    <row r="6714" s="109" customFormat="1">
      <c r="A6714" s="119">
        <f>MAX($A$19:A6713)+1</f>
        <v>6696</v>
      </c>
      <c r="B6714" s="155" t="s">
        <v>41</v>
      </c>
      <c r="C6714" s="144"/>
      <c r="D6714" s="144" t="s">
        <v>6559</v>
      </c>
      <c r="E6714" s="145">
        <v>45236</v>
      </c>
      <c r="F6714" s="146" t="s">
        <v>3808</v>
      </c>
      <c r="G6714" s="146"/>
      <c r="H6714" s="146" t="s">
        <v>3837</v>
      </c>
      <c r="I6714" s="151" t="s">
        <v>534</v>
      </c>
      <c r="J6714" s="147">
        <v>16570</v>
      </c>
      <c r="K6714" s="147">
        <v>30361.4</v>
      </c>
      <c r="L6714" s="148">
        <v>503088398</v>
      </c>
      <c r="M6714" s="155"/>
      <c r="N6714" s="149"/>
      <c r="O6714" s="169"/>
      <c r="P6714" s="153" t="s">
        <v>4117</v>
      </c>
      <c r="Q6714" s="156" t="s">
        <v>3797</v>
      </c>
      <c r="R6714" s="142">
        <f t="shared" si="105"/>
        <v>0</v>
      </c>
    </row>
    <row r="6715" ht="22.5" s="109" customFormat="1">
      <c r="A6715" s="119">
        <f>MAX($A$19:A6714)+1</f>
        <v>6697</v>
      </c>
      <c r="B6715" s="155" t="s">
        <v>41</v>
      </c>
      <c r="C6715" s="144"/>
      <c r="D6715" s="144" t="s">
        <v>6559</v>
      </c>
      <c r="E6715" s="145">
        <v>45236</v>
      </c>
      <c r="F6715" s="146" t="s">
        <v>3808</v>
      </c>
      <c r="G6715" s="146"/>
      <c r="H6715" s="146" t="s">
        <v>3812</v>
      </c>
      <c r="I6715" s="151" t="s">
        <v>534</v>
      </c>
      <c r="J6715" s="147">
        <v>3815</v>
      </c>
      <c r="K6715" s="147">
        <v>24240.15</v>
      </c>
      <c r="L6715" s="148">
        <v>92476172</v>
      </c>
      <c r="M6715" s="155"/>
      <c r="N6715" s="149"/>
      <c r="O6715" s="169"/>
      <c r="P6715" s="153" t="s">
        <v>4117</v>
      </c>
      <c r="Q6715" s="156" t="s">
        <v>3797</v>
      </c>
      <c r="R6715" s="142">
        <f t="shared" si="105"/>
        <v>0</v>
      </c>
    </row>
    <row r="6716" ht="22.5" s="109" customFormat="1">
      <c r="A6716" s="119">
        <f>MAX($A$19:A6715)+1</f>
        <v>6698</v>
      </c>
      <c r="B6716" s="155" t="s">
        <v>41</v>
      </c>
      <c r="C6716" s="144"/>
      <c r="D6716" s="144" t="s">
        <v>6559</v>
      </c>
      <c r="E6716" s="145">
        <v>45236</v>
      </c>
      <c r="F6716" s="146" t="s">
        <v>3808</v>
      </c>
      <c r="G6716" s="146"/>
      <c r="H6716" s="146" t="s">
        <v>6564</v>
      </c>
      <c r="I6716" s="151" t="s">
        <v>534</v>
      </c>
      <c r="J6716" s="147">
        <v>2956</v>
      </c>
      <c r="K6716" s="147">
        <v>18608.6</v>
      </c>
      <c r="L6716" s="148">
        <v>55007022</v>
      </c>
      <c r="M6716" s="155"/>
      <c r="N6716" s="149"/>
      <c r="O6716" s="169"/>
      <c r="P6716" s="153" t="s">
        <v>4117</v>
      </c>
      <c r="Q6716" s="156" t="s">
        <v>3797</v>
      </c>
      <c r="R6716" s="142">
        <f t="shared" si="105"/>
        <v>0</v>
      </c>
    </row>
    <row r="6717" ht="22.5" s="109" customFormat="1">
      <c r="A6717" s="119">
        <f>MAX($A$19:A6716)+1</f>
        <v>6699</v>
      </c>
      <c r="B6717" s="155" t="s">
        <v>41</v>
      </c>
      <c r="C6717" s="144"/>
      <c r="D6717" s="144" t="s">
        <v>6559</v>
      </c>
      <c r="E6717" s="145">
        <v>45236</v>
      </c>
      <c r="F6717" s="146" t="s">
        <v>3808</v>
      </c>
      <c r="G6717" s="146"/>
      <c r="H6717" s="146" t="s">
        <v>3814</v>
      </c>
      <c r="I6717" s="151" t="s">
        <v>534</v>
      </c>
      <c r="J6717" s="147">
        <v>6982</v>
      </c>
      <c r="K6717" s="147">
        <v>23995.3</v>
      </c>
      <c r="L6717" s="148">
        <v>167535185</v>
      </c>
      <c r="M6717" s="155"/>
      <c r="N6717" s="149"/>
      <c r="O6717" s="169"/>
      <c r="P6717" s="153" t="s">
        <v>4117</v>
      </c>
      <c r="Q6717" s="156" t="s">
        <v>3797</v>
      </c>
      <c r="R6717" s="142">
        <f t="shared" si="105"/>
        <v>0</v>
      </c>
    </row>
    <row r="6718" ht="22.5" s="109" customFormat="1">
      <c r="A6718" s="119">
        <f>MAX($A$19:A6717)+1</f>
        <v>6700</v>
      </c>
      <c r="B6718" s="155" t="s">
        <v>41</v>
      </c>
      <c r="C6718" s="144"/>
      <c r="D6718" s="144" t="s">
        <v>6559</v>
      </c>
      <c r="E6718" s="145">
        <v>45236</v>
      </c>
      <c r="F6718" s="146" t="s">
        <v>3808</v>
      </c>
      <c r="G6718" s="146"/>
      <c r="H6718" s="146" t="s">
        <v>3975</v>
      </c>
      <c r="I6718" s="151" t="s">
        <v>534</v>
      </c>
      <c r="J6718" s="147">
        <v>15161</v>
      </c>
      <c r="K6718" s="147">
        <v>26443.8</v>
      </c>
      <c r="L6718" s="148">
        <v>400914452</v>
      </c>
      <c r="M6718" s="155"/>
      <c r="N6718" s="149"/>
      <c r="O6718" s="169"/>
      <c r="P6718" s="153" t="s">
        <v>4117</v>
      </c>
      <c r="Q6718" s="156" t="s">
        <v>3797</v>
      </c>
      <c r="R6718" s="142">
        <f t="shared" si="105"/>
        <v>0</v>
      </c>
    </row>
    <row r="6719" s="109" customFormat="1">
      <c r="A6719" s="119">
        <f>MAX($A$19:A6718)+1</f>
        <v>6701</v>
      </c>
      <c r="B6719" s="155" t="s">
        <v>41</v>
      </c>
      <c r="C6719" s="144"/>
      <c r="D6719" s="144" t="s">
        <v>6559</v>
      </c>
      <c r="E6719" s="145">
        <v>45236</v>
      </c>
      <c r="F6719" s="146" t="s">
        <v>3808</v>
      </c>
      <c r="G6719" s="146"/>
      <c r="H6719" s="146" t="s">
        <v>3976</v>
      </c>
      <c r="I6719" s="151" t="s">
        <v>534</v>
      </c>
      <c r="J6719" s="147">
        <v>3193</v>
      </c>
      <c r="K6719" s="147">
        <v>19588</v>
      </c>
      <c r="L6719" s="148">
        <v>62544484</v>
      </c>
      <c r="M6719" s="155"/>
      <c r="N6719" s="149"/>
      <c r="O6719" s="169"/>
      <c r="P6719" s="153" t="s">
        <v>4117</v>
      </c>
      <c r="Q6719" s="156" t="s">
        <v>3797</v>
      </c>
      <c r="R6719" s="142">
        <f t="shared" si="105"/>
        <v>0</v>
      </c>
    </row>
    <row r="6720" s="109" customFormat="1">
      <c r="A6720" s="119">
        <f>MAX($A$19:A6719)+1</f>
        <v>6702</v>
      </c>
      <c r="B6720" s="155" t="s">
        <v>41</v>
      </c>
      <c r="C6720" s="144"/>
      <c r="D6720" s="144" t="s">
        <v>6559</v>
      </c>
      <c r="E6720" s="145">
        <v>45236</v>
      </c>
      <c r="F6720" s="146" t="s">
        <v>3808</v>
      </c>
      <c r="G6720" s="146"/>
      <c r="H6720" s="146" t="s">
        <v>3836</v>
      </c>
      <c r="I6720" s="151" t="s">
        <v>534</v>
      </c>
      <c r="J6720" s="147">
        <v>620</v>
      </c>
      <c r="K6720" s="147">
        <v>19098.3</v>
      </c>
      <c r="L6720" s="148">
        <v>11840946</v>
      </c>
      <c r="M6720" s="155"/>
      <c r="N6720" s="149"/>
      <c r="O6720" s="169"/>
      <c r="P6720" s="153" t="s">
        <v>4117</v>
      </c>
      <c r="Q6720" s="156" t="s">
        <v>3797</v>
      </c>
      <c r="R6720" s="142">
        <f t="shared" si="105"/>
        <v>0</v>
      </c>
    </row>
    <row r="6721" s="109" customFormat="1">
      <c r="A6721" s="119">
        <f>MAX($A$19:A6720)+1</f>
        <v>6703</v>
      </c>
      <c r="B6721" s="155" t="s">
        <v>41</v>
      </c>
      <c r="C6721" s="144"/>
      <c r="D6721" s="144" t="s">
        <v>6559</v>
      </c>
      <c r="E6721" s="145">
        <v>45236</v>
      </c>
      <c r="F6721" s="146" t="s">
        <v>3808</v>
      </c>
      <c r="G6721" s="146"/>
      <c r="H6721" s="146" t="s">
        <v>3837</v>
      </c>
      <c r="I6721" s="151" t="s">
        <v>534</v>
      </c>
      <c r="J6721" s="147">
        <v>15320</v>
      </c>
      <c r="K6721" s="147">
        <v>30361.4</v>
      </c>
      <c r="L6721" s="148">
        <v>465136648</v>
      </c>
      <c r="M6721" s="155"/>
      <c r="N6721" s="149"/>
      <c r="O6721" s="169"/>
      <c r="P6721" s="153" t="s">
        <v>4117</v>
      </c>
      <c r="Q6721" s="156" t="s">
        <v>3797</v>
      </c>
      <c r="R6721" s="142">
        <f t="shared" si="105"/>
        <v>0</v>
      </c>
    </row>
    <row r="6722" ht="22.5" s="109" customFormat="1">
      <c r="A6722" s="119">
        <f>MAX($A$19:A6721)+1</f>
        <v>6704</v>
      </c>
      <c r="B6722" s="155" t="s">
        <v>41</v>
      </c>
      <c r="C6722" s="144"/>
      <c r="D6722" s="144" t="s">
        <v>6559</v>
      </c>
      <c r="E6722" s="145">
        <v>45236</v>
      </c>
      <c r="F6722" s="146" t="s">
        <v>3808</v>
      </c>
      <c r="G6722" s="146"/>
      <c r="H6722" s="146" t="s">
        <v>6565</v>
      </c>
      <c r="I6722" s="151" t="s">
        <v>534</v>
      </c>
      <c r="J6722" s="147">
        <v>1956</v>
      </c>
      <c r="K6722" s="147">
        <v>25954.1</v>
      </c>
      <c r="L6722" s="148">
        <v>50766220</v>
      </c>
      <c r="M6722" s="155"/>
      <c r="N6722" s="149"/>
      <c r="O6722" s="169"/>
      <c r="P6722" s="153" t="s">
        <v>4117</v>
      </c>
      <c r="Q6722" s="156" t="s">
        <v>3797</v>
      </c>
      <c r="R6722" s="142">
        <f t="shared" si="105"/>
        <v>0</v>
      </c>
    </row>
    <row r="6723" s="109" customFormat="1">
      <c r="A6723" s="119">
        <f>MAX($A$19:A6722)+1</f>
        <v>6705</v>
      </c>
      <c r="B6723" s="155" t="s">
        <v>41</v>
      </c>
      <c r="C6723" s="144"/>
      <c r="D6723" s="144" t="s">
        <v>6559</v>
      </c>
      <c r="E6723" s="145">
        <v>45236</v>
      </c>
      <c r="F6723" s="146" t="s">
        <v>3808</v>
      </c>
      <c r="G6723" s="146"/>
      <c r="H6723" s="146" t="s">
        <v>6566</v>
      </c>
      <c r="I6723" s="151" t="s">
        <v>534</v>
      </c>
      <c r="J6723" s="147">
        <v>100</v>
      </c>
      <c r="K6723" s="147">
        <v>19098.3</v>
      </c>
      <c r="L6723" s="148">
        <v>1909830</v>
      </c>
      <c r="M6723" s="155"/>
      <c r="N6723" s="149"/>
      <c r="O6723" s="169"/>
      <c r="P6723" s="153" t="s">
        <v>4117</v>
      </c>
      <c r="Q6723" s="156" t="s">
        <v>3797</v>
      </c>
      <c r="R6723" s="142">
        <f t="shared" si="105"/>
        <v>0</v>
      </c>
    </row>
    <row r="6724" ht="22.5" s="109" customFormat="1">
      <c r="A6724" s="119">
        <f>MAX($A$19:A6723)+1</f>
        <v>6706</v>
      </c>
      <c r="B6724" s="155" t="s">
        <v>41</v>
      </c>
      <c r="C6724" s="144"/>
      <c r="D6724" s="144" t="s">
        <v>6559</v>
      </c>
      <c r="E6724" s="145">
        <v>45236</v>
      </c>
      <c r="F6724" s="146" t="s">
        <v>3808</v>
      </c>
      <c r="G6724" s="146"/>
      <c r="H6724" s="146" t="s">
        <v>6565</v>
      </c>
      <c r="I6724" s="151" t="s">
        <v>534</v>
      </c>
      <c r="J6724" s="147">
        <v>2963</v>
      </c>
      <c r="K6724" s="147">
        <v>25954.1</v>
      </c>
      <c r="L6724" s="148">
        <v>76901998</v>
      </c>
      <c r="M6724" s="155"/>
      <c r="N6724" s="149"/>
      <c r="O6724" s="169"/>
      <c r="P6724" s="153" t="s">
        <v>4117</v>
      </c>
      <c r="Q6724" s="156" t="s">
        <v>3797</v>
      </c>
      <c r="R6724" s="142">
        <f t="shared" si="105"/>
        <v>0</v>
      </c>
    </row>
    <row r="6725" ht="22.5" s="109" customFormat="1">
      <c r="A6725" s="119">
        <f>MAX($A$19:A6724)+1</f>
        <v>6707</v>
      </c>
      <c r="B6725" s="155" t="s">
        <v>41</v>
      </c>
      <c r="C6725" s="144"/>
      <c r="D6725" s="144" t="s">
        <v>6567</v>
      </c>
      <c r="E6725" s="145">
        <v>45234</v>
      </c>
      <c r="F6725" s="146" t="s">
        <v>3808</v>
      </c>
      <c r="G6725" s="146"/>
      <c r="H6725" s="146" t="s">
        <v>3840</v>
      </c>
      <c r="I6725" s="151" t="s">
        <v>534</v>
      </c>
      <c r="J6725" s="147">
        <v>15000</v>
      </c>
      <c r="K6725" s="147">
        <v>20077.7</v>
      </c>
      <c r="L6725" s="148">
        <v>301165500</v>
      </c>
      <c r="M6725" s="155"/>
      <c r="N6725" s="149"/>
      <c r="O6725" s="169"/>
      <c r="P6725" s="153" t="s">
        <v>4117</v>
      </c>
      <c r="Q6725" s="156" t="s">
        <v>3797</v>
      </c>
      <c r="R6725" s="142">
        <f t="shared" si="105"/>
        <v>0</v>
      </c>
    </row>
    <row r="6726" ht="22.5" s="109" customFormat="1">
      <c r="A6726" s="119">
        <f>MAX($A$19:A6725)+1</f>
        <v>6708</v>
      </c>
      <c r="B6726" s="155" t="s">
        <v>41</v>
      </c>
      <c r="C6726" s="144"/>
      <c r="D6726" s="144" t="s">
        <v>6567</v>
      </c>
      <c r="E6726" s="145">
        <v>45234</v>
      </c>
      <c r="F6726" s="146" t="s">
        <v>3808</v>
      </c>
      <c r="G6726" s="146"/>
      <c r="H6726" s="146" t="s">
        <v>3809</v>
      </c>
      <c r="I6726" s="151" t="s">
        <v>534</v>
      </c>
      <c r="J6726" s="147">
        <v>13600</v>
      </c>
      <c r="K6726" s="147">
        <v>17629.2</v>
      </c>
      <c r="L6726" s="148">
        <v>239757120</v>
      </c>
      <c r="M6726" s="155"/>
      <c r="N6726" s="149"/>
      <c r="O6726" s="169"/>
      <c r="P6726" s="153" t="s">
        <v>4117</v>
      </c>
      <c r="Q6726" s="156" t="s">
        <v>3797</v>
      </c>
      <c r="R6726" s="142">
        <f t="shared" si="105"/>
        <v>0</v>
      </c>
    </row>
    <row r="6727" ht="22.5" s="109" customFormat="1">
      <c r="A6727" s="119">
        <f>MAX($A$19:A6726)+1</f>
        <v>6709</v>
      </c>
      <c r="B6727" s="155" t="s">
        <v>41</v>
      </c>
      <c r="C6727" s="144"/>
      <c r="D6727" s="144" t="s">
        <v>6567</v>
      </c>
      <c r="E6727" s="145">
        <v>45234</v>
      </c>
      <c r="F6727" s="146" t="s">
        <v>3808</v>
      </c>
      <c r="G6727" s="146"/>
      <c r="H6727" s="146" t="s">
        <v>3809</v>
      </c>
      <c r="I6727" s="151" t="s">
        <v>534</v>
      </c>
      <c r="J6727" s="147">
        <v>10400</v>
      </c>
      <c r="K6727" s="147">
        <v>17629.2</v>
      </c>
      <c r="L6727" s="148">
        <v>183343680</v>
      </c>
      <c r="M6727" s="155"/>
      <c r="N6727" s="149"/>
      <c r="O6727" s="169"/>
      <c r="P6727" s="153" t="s">
        <v>4117</v>
      </c>
      <c r="Q6727" s="156" t="s">
        <v>3797</v>
      </c>
      <c r="R6727" s="142">
        <f t="shared" si="105"/>
        <v>0</v>
      </c>
    </row>
    <row r="6728" ht="22.5" s="109" customFormat="1">
      <c r="A6728" s="119">
        <f>MAX($A$19:A6727)+1</f>
        <v>6710</v>
      </c>
      <c r="B6728" s="155" t="s">
        <v>41</v>
      </c>
      <c r="C6728" s="144"/>
      <c r="D6728" s="144" t="s">
        <v>6567</v>
      </c>
      <c r="E6728" s="145">
        <v>45234</v>
      </c>
      <c r="F6728" s="146" t="s">
        <v>3808</v>
      </c>
      <c r="G6728" s="146"/>
      <c r="H6728" s="146" t="s">
        <v>3809</v>
      </c>
      <c r="I6728" s="151" t="s">
        <v>534</v>
      </c>
      <c r="J6728" s="147">
        <v>9200</v>
      </c>
      <c r="K6728" s="147">
        <v>17629.2</v>
      </c>
      <c r="L6728" s="148">
        <v>162188640</v>
      </c>
      <c r="M6728" s="155"/>
      <c r="N6728" s="149"/>
      <c r="O6728" s="169"/>
      <c r="P6728" s="153" t="s">
        <v>4117</v>
      </c>
      <c r="Q6728" s="156" t="s">
        <v>3797</v>
      </c>
      <c r="R6728" s="142">
        <f t="shared" si="105"/>
        <v>0</v>
      </c>
    </row>
    <row r="6729" ht="22.5" s="109" customFormat="1">
      <c r="A6729" s="119">
        <f>MAX($A$19:A6728)+1</f>
        <v>6711</v>
      </c>
      <c r="B6729" s="155" t="s">
        <v>41</v>
      </c>
      <c r="C6729" s="144"/>
      <c r="D6729" s="144" t="s">
        <v>6567</v>
      </c>
      <c r="E6729" s="145">
        <v>45234</v>
      </c>
      <c r="F6729" s="146" t="s">
        <v>3808</v>
      </c>
      <c r="G6729" s="146"/>
      <c r="H6729" s="146" t="s">
        <v>3809</v>
      </c>
      <c r="I6729" s="151" t="s">
        <v>534</v>
      </c>
      <c r="J6729" s="147">
        <v>3400</v>
      </c>
      <c r="K6729" s="147">
        <v>17629.2</v>
      </c>
      <c r="L6729" s="148">
        <v>59939280</v>
      </c>
      <c r="M6729" s="155"/>
      <c r="N6729" s="149"/>
      <c r="O6729" s="169"/>
      <c r="P6729" s="153" t="s">
        <v>4117</v>
      </c>
      <c r="Q6729" s="156" t="s">
        <v>3797</v>
      </c>
      <c r="R6729" s="142">
        <f t="shared" si="105"/>
        <v>0</v>
      </c>
    </row>
    <row r="6730" ht="22.5" s="109" customFormat="1">
      <c r="A6730" s="119">
        <f>MAX($A$19:A6729)+1</f>
        <v>6712</v>
      </c>
      <c r="B6730" s="155" t="s">
        <v>41</v>
      </c>
      <c r="C6730" s="144"/>
      <c r="D6730" s="144" t="s">
        <v>6567</v>
      </c>
      <c r="E6730" s="145">
        <v>45234</v>
      </c>
      <c r="F6730" s="146" t="s">
        <v>3808</v>
      </c>
      <c r="G6730" s="146"/>
      <c r="H6730" s="146" t="s">
        <v>3809</v>
      </c>
      <c r="I6730" s="151" t="s">
        <v>534</v>
      </c>
      <c r="J6730" s="147">
        <v>2450</v>
      </c>
      <c r="K6730" s="147">
        <v>17629.2</v>
      </c>
      <c r="L6730" s="148">
        <v>43191540</v>
      </c>
      <c r="M6730" s="155"/>
      <c r="N6730" s="149"/>
      <c r="O6730" s="169"/>
      <c r="P6730" s="153" t="s">
        <v>4117</v>
      </c>
      <c r="Q6730" s="156" t="s">
        <v>3797</v>
      </c>
      <c r="R6730" s="142">
        <f t="shared" si="105"/>
        <v>0</v>
      </c>
    </row>
    <row r="6731" s="109" customFormat="1">
      <c r="A6731" s="119">
        <f>MAX($A$19:A6730)+1</f>
        <v>6713</v>
      </c>
      <c r="B6731" s="155" t="s">
        <v>41</v>
      </c>
      <c r="C6731" s="144"/>
      <c r="D6731" s="144" t="s">
        <v>6567</v>
      </c>
      <c r="E6731" s="145">
        <v>45234</v>
      </c>
      <c r="F6731" s="146" t="s">
        <v>3808</v>
      </c>
      <c r="G6731" s="146"/>
      <c r="H6731" s="146" t="s">
        <v>3810</v>
      </c>
      <c r="I6731" s="151" t="s">
        <v>534</v>
      </c>
      <c r="J6731" s="147">
        <v>2800</v>
      </c>
      <c r="K6731" s="147">
        <v>17629.2</v>
      </c>
      <c r="L6731" s="148">
        <v>49361760</v>
      </c>
      <c r="M6731" s="155"/>
      <c r="N6731" s="149"/>
      <c r="O6731" s="169"/>
      <c r="P6731" s="153" t="s">
        <v>4117</v>
      </c>
      <c r="Q6731" s="156" t="s">
        <v>3797</v>
      </c>
      <c r="R6731" s="142">
        <f t="shared" si="105"/>
        <v>0</v>
      </c>
    </row>
    <row r="6732" s="109" customFormat="1">
      <c r="A6732" s="119">
        <f>MAX($A$19:A6731)+1</f>
        <v>6714</v>
      </c>
      <c r="B6732" s="155" t="s">
        <v>41</v>
      </c>
      <c r="C6732" s="144"/>
      <c r="D6732" s="144" t="s">
        <v>6567</v>
      </c>
      <c r="E6732" s="145">
        <v>45234</v>
      </c>
      <c r="F6732" s="146" t="s">
        <v>3808</v>
      </c>
      <c r="G6732" s="146"/>
      <c r="H6732" s="146" t="s">
        <v>3810</v>
      </c>
      <c r="I6732" s="151" t="s">
        <v>534</v>
      </c>
      <c r="J6732" s="147">
        <v>1400</v>
      </c>
      <c r="K6732" s="147">
        <v>17629.2</v>
      </c>
      <c r="L6732" s="148">
        <v>24680880</v>
      </c>
      <c r="M6732" s="155"/>
      <c r="N6732" s="149"/>
      <c r="O6732" s="169"/>
      <c r="P6732" s="153" t="s">
        <v>4117</v>
      </c>
      <c r="Q6732" s="156" t="s">
        <v>3797</v>
      </c>
      <c r="R6732" s="142">
        <f t="shared" si="105"/>
        <v>0</v>
      </c>
    </row>
    <row r="6733" ht="22.5" s="109" customFormat="1">
      <c r="A6733" s="119">
        <f>MAX($A$19:A6732)+1</f>
        <v>6715</v>
      </c>
      <c r="B6733" s="155" t="s">
        <v>41</v>
      </c>
      <c r="C6733" s="144"/>
      <c r="D6733" s="144" t="s">
        <v>6567</v>
      </c>
      <c r="E6733" s="145">
        <v>45234</v>
      </c>
      <c r="F6733" s="146" t="s">
        <v>3808</v>
      </c>
      <c r="G6733" s="146"/>
      <c r="H6733" s="146" t="s">
        <v>3961</v>
      </c>
      <c r="I6733" s="151" t="s">
        <v>534</v>
      </c>
      <c r="J6733" s="147">
        <v>9200</v>
      </c>
      <c r="K6733" s="147">
        <v>17629.2</v>
      </c>
      <c r="L6733" s="148">
        <v>162188640</v>
      </c>
      <c r="M6733" s="155"/>
      <c r="N6733" s="149"/>
      <c r="O6733" s="169"/>
      <c r="P6733" s="153" t="s">
        <v>4117</v>
      </c>
      <c r="Q6733" s="156" t="s">
        <v>3797</v>
      </c>
      <c r="R6733" s="142">
        <f t="shared" si="105"/>
        <v>0</v>
      </c>
    </row>
    <row r="6734" ht="22.5" s="109" customFormat="1">
      <c r="A6734" s="119">
        <f>MAX($A$19:A6733)+1</f>
        <v>6716</v>
      </c>
      <c r="B6734" s="155" t="s">
        <v>41</v>
      </c>
      <c r="C6734" s="144"/>
      <c r="D6734" s="144" t="s">
        <v>6567</v>
      </c>
      <c r="E6734" s="145">
        <v>45234</v>
      </c>
      <c r="F6734" s="146" t="s">
        <v>3808</v>
      </c>
      <c r="G6734" s="146"/>
      <c r="H6734" s="146" t="s">
        <v>3809</v>
      </c>
      <c r="I6734" s="151" t="s">
        <v>534</v>
      </c>
      <c r="J6734" s="147">
        <v>3150</v>
      </c>
      <c r="K6734" s="147">
        <v>17629.2</v>
      </c>
      <c r="L6734" s="148">
        <v>55531980</v>
      </c>
      <c r="M6734" s="155"/>
      <c r="N6734" s="149"/>
      <c r="O6734" s="169"/>
      <c r="P6734" s="153" t="s">
        <v>4117</v>
      </c>
      <c r="Q6734" s="156" t="s">
        <v>3797</v>
      </c>
      <c r="R6734" s="142">
        <f t="shared" si="105"/>
        <v>0</v>
      </c>
    </row>
    <row r="6735" ht="22.5" s="109" customFormat="1">
      <c r="A6735" s="119">
        <f>MAX($A$19:A6734)+1</f>
        <v>6717</v>
      </c>
      <c r="B6735" s="155" t="s">
        <v>41</v>
      </c>
      <c r="C6735" s="144"/>
      <c r="D6735" s="144" t="s">
        <v>6567</v>
      </c>
      <c r="E6735" s="145">
        <v>45234</v>
      </c>
      <c r="F6735" s="146" t="s">
        <v>3808</v>
      </c>
      <c r="G6735" s="146"/>
      <c r="H6735" s="146" t="s">
        <v>6520</v>
      </c>
      <c r="I6735" s="151" t="s">
        <v>534</v>
      </c>
      <c r="J6735" s="147">
        <v>8800</v>
      </c>
      <c r="K6735" s="147">
        <v>20077.7</v>
      </c>
      <c r="L6735" s="148">
        <v>176683760</v>
      </c>
      <c r="M6735" s="155"/>
      <c r="N6735" s="149"/>
      <c r="O6735" s="169"/>
      <c r="P6735" s="153" t="s">
        <v>4117</v>
      </c>
      <c r="Q6735" s="156" t="s">
        <v>3797</v>
      </c>
      <c r="R6735" s="142">
        <f t="shared" si="105"/>
        <v>0</v>
      </c>
    </row>
    <row r="6736" ht="22.5" s="109" customFormat="1">
      <c r="A6736" s="119">
        <f>MAX($A$19:A6735)+1</f>
        <v>6718</v>
      </c>
      <c r="B6736" s="155" t="s">
        <v>41</v>
      </c>
      <c r="C6736" s="144"/>
      <c r="D6736" s="144" t="s">
        <v>6568</v>
      </c>
      <c r="E6736" s="145">
        <v>45237</v>
      </c>
      <c r="F6736" s="146" t="s">
        <v>3911</v>
      </c>
      <c r="G6736" s="146"/>
      <c r="H6736" s="146" t="s">
        <v>4047</v>
      </c>
      <c r="I6736" s="151" t="s">
        <v>98</v>
      </c>
      <c r="J6736" s="147">
        <v>2010</v>
      </c>
      <c r="K6736" s="147">
        <v>4035.15</v>
      </c>
      <c r="L6736" s="148">
        <v>8110656</v>
      </c>
      <c r="M6736" s="175"/>
      <c r="N6736" s="149"/>
      <c r="O6736" s="169"/>
      <c r="P6736" s="153" t="s">
        <v>4117</v>
      </c>
      <c r="Q6736" s="156" t="s">
        <v>3797</v>
      </c>
      <c r="R6736" s="142">
        <f t="shared" si="105"/>
        <v>0</v>
      </c>
    </row>
    <row r="6737" ht="22.5" s="109" customFormat="1">
      <c r="A6737" s="119">
        <f>MAX($A$19:A6736)+1</f>
        <v>6719</v>
      </c>
      <c r="B6737" s="155" t="s">
        <v>41</v>
      </c>
      <c r="C6737" s="144"/>
      <c r="D6737" s="144" t="s">
        <v>6568</v>
      </c>
      <c r="E6737" s="145">
        <v>45237</v>
      </c>
      <c r="F6737" s="146" t="s">
        <v>3911</v>
      </c>
      <c r="G6737" s="146"/>
      <c r="H6737" s="146" t="s">
        <v>4047</v>
      </c>
      <c r="I6737" s="151" t="s">
        <v>98</v>
      </c>
      <c r="J6737" s="147">
        <v>12030</v>
      </c>
      <c r="K6737" s="147">
        <v>4035.12</v>
      </c>
      <c r="L6737" s="148">
        <v>48542492</v>
      </c>
      <c r="M6737" s="155"/>
      <c r="N6737" s="149"/>
      <c r="O6737" s="169"/>
      <c r="P6737" s="153" t="s">
        <v>4117</v>
      </c>
      <c r="Q6737" s="156" t="s">
        <v>3797</v>
      </c>
      <c r="R6737" s="142">
        <f t="shared" si="105"/>
        <v>0</v>
      </c>
    </row>
    <row r="6738" ht="22.5" s="109" customFormat="1">
      <c r="A6738" s="119">
        <f>MAX($A$19:A6737)+1</f>
        <v>6720</v>
      </c>
      <c r="B6738" s="155">
        <v>1</v>
      </c>
      <c r="C6738" s="144"/>
      <c r="D6738" s="144" t="s">
        <v>6568</v>
      </c>
      <c r="E6738" s="145">
        <v>45237</v>
      </c>
      <c r="F6738" s="146" t="s">
        <v>3911</v>
      </c>
      <c r="G6738" s="146"/>
      <c r="H6738" s="146" t="s">
        <v>4047</v>
      </c>
      <c r="I6738" s="151" t="s">
        <v>98</v>
      </c>
      <c r="J6738" s="147">
        <v>32000</v>
      </c>
      <c r="K6738" s="147">
        <v>4035.13</v>
      </c>
      <c r="L6738" s="148">
        <v>129124096</v>
      </c>
      <c r="M6738" s="175"/>
      <c r="N6738" s="149"/>
      <c r="O6738" s="169"/>
      <c r="P6738" s="153" t="s">
        <v>4117</v>
      </c>
      <c r="Q6738" s="156" t="s">
        <v>3797</v>
      </c>
      <c r="R6738" s="142">
        <f t="shared" si="105"/>
        <v>0</v>
      </c>
    </row>
    <row r="6739" ht="22.5" s="109" customFormat="1">
      <c r="A6739" s="119">
        <f>MAX($A$19:A6738)+1</f>
        <v>6721</v>
      </c>
      <c r="B6739" s="155">
        <v>1</v>
      </c>
      <c r="C6739" s="144"/>
      <c r="D6739" s="144" t="s">
        <v>6568</v>
      </c>
      <c r="E6739" s="145">
        <v>45237</v>
      </c>
      <c r="F6739" s="38" t="s">
        <v>3911</v>
      </c>
      <c r="G6739" s="146"/>
      <c r="H6739" s="146" t="s">
        <v>3873</v>
      </c>
      <c r="I6739" s="86" t="s">
        <v>98</v>
      </c>
      <c r="J6739" s="147">
        <v>40200</v>
      </c>
      <c r="K6739" s="147">
        <v>1172.83</v>
      </c>
      <c r="L6739" s="148">
        <v>47147581</v>
      </c>
      <c r="M6739" s="155"/>
      <c r="N6739" s="149"/>
      <c r="O6739" s="169"/>
      <c r="P6739" s="153" t="s">
        <v>4117</v>
      </c>
      <c r="Q6739" s="156" t="s">
        <v>3797</v>
      </c>
      <c r="R6739" s="142">
        <f t="shared" si="105"/>
        <v>0</v>
      </c>
    </row>
    <row r="6740" ht="22.5" s="109" customFormat="1">
      <c r="A6740" s="119">
        <f>MAX($A$19:A6739)+1</f>
        <v>6722</v>
      </c>
      <c r="B6740" s="155">
        <v>1</v>
      </c>
      <c r="C6740" s="144"/>
      <c r="D6740" s="144" t="s">
        <v>6568</v>
      </c>
      <c r="E6740" s="145">
        <v>45237</v>
      </c>
      <c r="F6740" s="38" t="s">
        <v>3911</v>
      </c>
      <c r="G6740" s="146"/>
      <c r="H6740" s="146" t="s">
        <v>6569</v>
      </c>
      <c r="I6740" s="86" t="s">
        <v>98</v>
      </c>
      <c r="J6740" s="147">
        <v>34000</v>
      </c>
      <c r="K6740" s="147">
        <v>377.07</v>
      </c>
      <c r="L6740" s="148">
        <v>12820346</v>
      </c>
      <c r="M6740" s="155"/>
      <c r="N6740" s="149"/>
      <c r="O6740" s="169"/>
      <c r="P6740" s="153" t="s">
        <v>4117</v>
      </c>
      <c r="Q6740" s="156" t="s">
        <v>3797</v>
      </c>
      <c r="R6740" s="142">
        <f t="shared" si="105"/>
        <v>0</v>
      </c>
    </row>
    <row r="6741" ht="22.5" s="109" customFormat="1">
      <c r="A6741" s="119">
        <f>MAX($A$19:A6740)+1</f>
        <v>6723</v>
      </c>
      <c r="B6741" s="155">
        <v>1</v>
      </c>
      <c r="C6741" s="144"/>
      <c r="D6741" s="144" t="s">
        <v>6568</v>
      </c>
      <c r="E6741" s="145">
        <v>45237</v>
      </c>
      <c r="F6741" s="146" t="s">
        <v>3911</v>
      </c>
      <c r="G6741" s="146"/>
      <c r="H6741" s="146" t="s">
        <v>6569</v>
      </c>
      <c r="I6741" s="86" t="s">
        <v>98</v>
      </c>
      <c r="J6741" s="147">
        <v>51000</v>
      </c>
      <c r="K6741" s="147">
        <v>377.07</v>
      </c>
      <c r="L6741" s="148">
        <v>19230519</v>
      </c>
      <c r="M6741" s="155"/>
      <c r="N6741" s="149"/>
      <c r="O6741" s="169"/>
      <c r="P6741" s="153" t="s">
        <v>4117</v>
      </c>
      <c r="Q6741" s="156" t="s">
        <v>3797</v>
      </c>
      <c r="R6741" s="142">
        <f t="shared" si="105"/>
        <v>0</v>
      </c>
    </row>
    <row r="6742" ht="22.5" s="109" customFormat="1">
      <c r="A6742" s="119">
        <f>MAX($A$19:A6741)+1</f>
        <v>6724</v>
      </c>
      <c r="B6742" s="155">
        <v>1</v>
      </c>
      <c r="C6742" s="144"/>
      <c r="D6742" s="144" t="s">
        <v>6568</v>
      </c>
      <c r="E6742" s="145">
        <v>45237</v>
      </c>
      <c r="F6742" s="146" t="s">
        <v>3911</v>
      </c>
      <c r="G6742" s="146"/>
      <c r="H6742" s="146" t="s">
        <v>6569</v>
      </c>
      <c r="I6742" s="86" t="s">
        <v>98</v>
      </c>
      <c r="J6742" s="147">
        <v>25500</v>
      </c>
      <c r="K6742" s="147">
        <v>377.07</v>
      </c>
      <c r="L6742" s="148">
        <v>9615260</v>
      </c>
      <c r="M6742" s="155"/>
      <c r="N6742" s="149"/>
      <c r="O6742" s="169"/>
      <c r="P6742" s="153" t="s">
        <v>4117</v>
      </c>
      <c r="Q6742" s="156" t="s">
        <v>3797</v>
      </c>
      <c r="R6742" s="142">
        <f t="shared" si="105"/>
        <v>0</v>
      </c>
    </row>
    <row r="6743" ht="22.5" s="109" customFormat="1">
      <c r="A6743" s="119">
        <f>MAX($A$19:A6742)+1</f>
        <v>6725</v>
      </c>
      <c r="B6743" s="155">
        <v>1</v>
      </c>
      <c r="C6743" s="144"/>
      <c r="D6743" s="144" t="s">
        <v>6568</v>
      </c>
      <c r="E6743" s="145">
        <v>45237</v>
      </c>
      <c r="F6743" s="146" t="s">
        <v>3911</v>
      </c>
      <c r="G6743" s="146"/>
      <c r="H6743" s="146" t="s">
        <v>6570</v>
      </c>
      <c r="I6743" s="86" t="s">
        <v>98</v>
      </c>
      <c r="J6743" s="147">
        <v>3000</v>
      </c>
      <c r="K6743" s="147">
        <v>379.52</v>
      </c>
      <c r="L6743" s="148">
        <v>1138552</v>
      </c>
      <c r="M6743" s="155"/>
      <c r="N6743" s="149"/>
      <c r="O6743" s="169"/>
      <c r="P6743" s="153" t="s">
        <v>4117</v>
      </c>
      <c r="Q6743" s="156" t="s">
        <v>3797</v>
      </c>
      <c r="R6743" s="142">
        <f t="shared" si="105"/>
        <v>0</v>
      </c>
    </row>
    <row r="6744" ht="22.5" s="109" customFormat="1">
      <c r="A6744" s="119">
        <f>MAX($A$19:A6743)+1</f>
        <v>6726</v>
      </c>
      <c r="B6744" s="155">
        <v>1</v>
      </c>
      <c r="C6744" s="144"/>
      <c r="D6744" s="144" t="s">
        <v>6568</v>
      </c>
      <c r="E6744" s="145">
        <v>45237</v>
      </c>
      <c r="F6744" s="146" t="s">
        <v>3911</v>
      </c>
      <c r="G6744" s="146"/>
      <c r="H6744" s="146" t="s">
        <v>6571</v>
      </c>
      <c r="I6744" s="86" t="s">
        <v>98</v>
      </c>
      <c r="J6744" s="147">
        <v>3000</v>
      </c>
      <c r="K6744" s="147">
        <v>565.6</v>
      </c>
      <c r="L6744" s="148">
        <v>1696810</v>
      </c>
      <c r="M6744" s="155"/>
      <c r="N6744" s="149"/>
      <c r="O6744" s="169"/>
      <c r="P6744" s="153" t="s">
        <v>4117</v>
      </c>
      <c r="Q6744" s="156" t="s">
        <v>3797</v>
      </c>
      <c r="R6744" s="142">
        <f t="shared" si="105"/>
        <v>0</v>
      </c>
    </row>
    <row r="6745" ht="22.5" s="109" customFormat="1">
      <c r="A6745" s="119">
        <f>MAX($A$19:A6744)+1</f>
        <v>6727</v>
      </c>
      <c r="B6745" s="155">
        <v>1</v>
      </c>
      <c r="C6745" s="144"/>
      <c r="D6745" s="144" t="s">
        <v>6568</v>
      </c>
      <c r="E6745" s="145">
        <v>45237</v>
      </c>
      <c r="F6745" s="146" t="s">
        <v>3911</v>
      </c>
      <c r="G6745" s="146"/>
      <c r="H6745" s="146" t="s">
        <v>6570</v>
      </c>
      <c r="I6745" s="86" t="s">
        <v>98</v>
      </c>
      <c r="J6745" s="147">
        <v>1500</v>
      </c>
      <c r="K6745" s="147">
        <v>379.52</v>
      </c>
      <c r="L6745" s="148">
        <v>569276</v>
      </c>
      <c r="M6745" s="155"/>
      <c r="N6745" s="149"/>
      <c r="O6745" s="169"/>
      <c r="P6745" s="153" t="s">
        <v>4117</v>
      </c>
      <c r="Q6745" s="156" t="s">
        <v>3797</v>
      </c>
      <c r="R6745" s="142">
        <f t="shared" si="105"/>
        <v>0</v>
      </c>
    </row>
    <row r="6746" ht="22.5" s="109" customFormat="1">
      <c r="A6746" s="119">
        <f>MAX($A$19:A6745)+1</f>
        <v>6728</v>
      </c>
      <c r="B6746" s="155">
        <v>1</v>
      </c>
      <c r="C6746" s="144"/>
      <c r="D6746" s="144" t="s">
        <v>6568</v>
      </c>
      <c r="E6746" s="145">
        <v>45237</v>
      </c>
      <c r="F6746" s="146" t="s">
        <v>3911</v>
      </c>
      <c r="G6746" s="146"/>
      <c r="H6746" s="146" t="s">
        <v>6571</v>
      </c>
      <c r="I6746" s="86" t="s">
        <v>98</v>
      </c>
      <c r="J6746" s="147">
        <v>1500</v>
      </c>
      <c r="K6746" s="147">
        <v>565.6</v>
      </c>
      <c r="L6746" s="148">
        <v>848405</v>
      </c>
      <c r="M6746" s="155"/>
      <c r="N6746" s="149"/>
      <c r="O6746" s="169"/>
      <c r="P6746" s="153" t="s">
        <v>4117</v>
      </c>
      <c r="Q6746" s="156" t="s">
        <v>3797</v>
      </c>
      <c r="R6746" s="142">
        <f t="shared" si="105"/>
        <v>0</v>
      </c>
    </row>
    <row r="6747" ht="22.5" s="109" customFormat="1">
      <c r="A6747" s="119">
        <f>MAX($A$19:A6746)+1</f>
        <v>6729</v>
      </c>
      <c r="B6747" s="155" t="s">
        <v>41</v>
      </c>
      <c r="C6747" s="144"/>
      <c r="D6747" s="144" t="s">
        <v>6568</v>
      </c>
      <c r="E6747" s="145">
        <v>45237</v>
      </c>
      <c r="F6747" s="146" t="s">
        <v>3911</v>
      </c>
      <c r="G6747" s="146"/>
      <c r="H6747" s="146" t="s">
        <v>4047</v>
      </c>
      <c r="I6747" s="86" t="s">
        <v>98</v>
      </c>
      <c r="J6747" s="147">
        <v>7000</v>
      </c>
      <c r="K6747" s="147">
        <v>4035.13</v>
      </c>
      <c r="L6747" s="148">
        <v>28245896</v>
      </c>
      <c r="M6747" s="155"/>
      <c r="N6747" s="149"/>
      <c r="O6747" s="169"/>
      <c r="P6747" s="153" t="s">
        <v>4117</v>
      </c>
      <c r="Q6747" s="156" t="s">
        <v>3797</v>
      </c>
      <c r="R6747" s="142">
        <f t="shared" si="105"/>
        <v>0</v>
      </c>
    </row>
    <row r="6748" ht="22.5" s="109" customFormat="1">
      <c r="A6748" s="119">
        <f>MAX($A$19:A6747)+1</f>
        <v>6730</v>
      </c>
      <c r="B6748" s="155" t="s">
        <v>41</v>
      </c>
      <c r="C6748" s="144"/>
      <c r="D6748" s="144" t="s">
        <v>6568</v>
      </c>
      <c r="E6748" s="145">
        <v>45237</v>
      </c>
      <c r="F6748" s="146" t="s">
        <v>3911</v>
      </c>
      <c r="G6748" s="146"/>
      <c r="H6748" s="146" t="s">
        <v>4043</v>
      </c>
      <c r="I6748" s="86" t="s">
        <v>98</v>
      </c>
      <c r="J6748" s="147">
        <v>3600</v>
      </c>
      <c r="K6748" s="147">
        <v>328.1</v>
      </c>
      <c r="L6748" s="148">
        <v>1181156</v>
      </c>
      <c r="M6748" s="155"/>
      <c r="N6748" s="149"/>
      <c r="O6748" s="169"/>
      <c r="P6748" s="153" t="s">
        <v>4117</v>
      </c>
      <c r="Q6748" s="156" t="s">
        <v>3797</v>
      </c>
      <c r="R6748" s="142">
        <f t="shared" si="105"/>
        <v>0</v>
      </c>
    </row>
    <row r="6749" ht="22.5" s="109" customFormat="1">
      <c r="A6749" s="119">
        <f>MAX($A$19:A6748)+1</f>
        <v>6731</v>
      </c>
      <c r="B6749" s="155" t="s">
        <v>41</v>
      </c>
      <c r="C6749" s="144"/>
      <c r="D6749" s="144" t="s">
        <v>6568</v>
      </c>
      <c r="E6749" s="145">
        <v>45237</v>
      </c>
      <c r="F6749" s="146" t="s">
        <v>3911</v>
      </c>
      <c r="G6749" s="146"/>
      <c r="H6749" s="146" t="s">
        <v>4043</v>
      </c>
      <c r="I6749" s="86" t="s">
        <v>98</v>
      </c>
      <c r="J6749" s="147">
        <v>11490</v>
      </c>
      <c r="K6749" s="147">
        <v>328.11</v>
      </c>
      <c r="L6749" s="148">
        <v>3769955</v>
      </c>
      <c r="M6749" s="155"/>
      <c r="N6749" s="149"/>
      <c r="O6749" s="169"/>
      <c r="P6749" s="153" t="s">
        <v>4117</v>
      </c>
      <c r="Q6749" s="156" t="s">
        <v>3797</v>
      </c>
      <c r="R6749" s="142">
        <f t="shared" si="105"/>
        <v>0</v>
      </c>
    </row>
    <row r="6750" ht="22.5" s="109" customFormat="1">
      <c r="A6750" s="119">
        <f>MAX($A$19:A6749)+1</f>
        <v>6732</v>
      </c>
      <c r="B6750" s="155" t="s">
        <v>41</v>
      </c>
      <c r="C6750" s="144"/>
      <c r="D6750" s="144" t="s">
        <v>6568</v>
      </c>
      <c r="E6750" s="145">
        <v>45237</v>
      </c>
      <c r="F6750" s="146" t="s">
        <v>3911</v>
      </c>
      <c r="G6750" s="146"/>
      <c r="H6750" s="146" t="s">
        <v>6572</v>
      </c>
      <c r="I6750" s="86" t="s">
        <v>98</v>
      </c>
      <c r="J6750" s="147">
        <v>5790</v>
      </c>
      <c r="K6750" s="147">
        <v>2639.47</v>
      </c>
      <c r="L6750" s="148">
        <v>15282558</v>
      </c>
      <c r="M6750" s="155"/>
      <c r="N6750" s="149"/>
      <c r="O6750" s="169"/>
      <c r="P6750" s="153" t="s">
        <v>4117</v>
      </c>
      <c r="Q6750" s="156" t="s">
        <v>3797</v>
      </c>
      <c r="R6750" s="142">
        <f t="shared" si="105"/>
        <v>0</v>
      </c>
    </row>
    <row r="6751" ht="22.5" s="109" customFormat="1">
      <c r="A6751" s="119">
        <f>MAX($A$19:A6750)+1</f>
        <v>6733</v>
      </c>
      <c r="B6751" s="155" t="s">
        <v>41</v>
      </c>
      <c r="C6751" s="144"/>
      <c r="D6751" s="144" t="s">
        <v>6568</v>
      </c>
      <c r="E6751" s="145">
        <v>45237</v>
      </c>
      <c r="F6751" s="146" t="s">
        <v>3911</v>
      </c>
      <c r="G6751" s="146"/>
      <c r="H6751" s="146" t="s">
        <v>6573</v>
      </c>
      <c r="I6751" s="86" t="s">
        <v>98</v>
      </c>
      <c r="J6751" s="147">
        <v>11490</v>
      </c>
      <c r="K6751" s="147">
        <v>489.7</v>
      </c>
      <c r="L6751" s="148">
        <v>5626653</v>
      </c>
      <c r="M6751" s="155"/>
      <c r="N6751" s="149"/>
      <c r="O6751" s="169"/>
      <c r="P6751" s="153" t="s">
        <v>4117</v>
      </c>
      <c r="Q6751" s="156" t="s">
        <v>3797</v>
      </c>
      <c r="R6751" s="142">
        <f t="shared" si="105"/>
        <v>0</v>
      </c>
    </row>
    <row r="6752" ht="22.5" s="109" customFormat="1">
      <c r="A6752" s="119">
        <f>MAX($A$19:A6751)+1</f>
        <v>6734</v>
      </c>
      <c r="B6752" s="155" t="s">
        <v>41</v>
      </c>
      <c r="C6752" s="144"/>
      <c r="D6752" s="144" t="s">
        <v>6568</v>
      </c>
      <c r="E6752" s="145">
        <v>45237</v>
      </c>
      <c r="F6752" s="146" t="s">
        <v>3911</v>
      </c>
      <c r="G6752" s="146"/>
      <c r="H6752" s="146" t="s">
        <v>4044</v>
      </c>
      <c r="I6752" s="86" t="s">
        <v>98</v>
      </c>
      <c r="J6752" s="147">
        <v>17230</v>
      </c>
      <c r="K6752" s="147">
        <v>1172.84</v>
      </c>
      <c r="L6752" s="148">
        <v>20207960</v>
      </c>
      <c r="M6752" s="155"/>
      <c r="N6752" s="149"/>
      <c r="O6752" s="169"/>
      <c r="P6752" s="153" t="s">
        <v>4117</v>
      </c>
      <c r="Q6752" s="156" t="s">
        <v>3797</v>
      </c>
      <c r="R6752" s="142">
        <f t="shared" si="105"/>
        <v>0</v>
      </c>
    </row>
    <row r="6753" ht="22.5" s="109" customFormat="1">
      <c r="A6753" s="119">
        <f>MAX($A$19:A6752)+1</f>
        <v>6735</v>
      </c>
      <c r="B6753" s="155" t="s">
        <v>41</v>
      </c>
      <c r="C6753" s="144"/>
      <c r="D6753" s="144" t="s">
        <v>6568</v>
      </c>
      <c r="E6753" s="145">
        <v>45237</v>
      </c>
      <c r="F6753" s="146" t="s">
        <v>3911</v>
      </c>
      <c r="G6753" s="146"/>
      <c r="H6753" s="146" t="s">
        <v>4045</v>
      </c>
      <c r="I6753" s="86" t="s">
        <v>98</v>
      </c>
      <c r="J6753" s="147">
        <v>5160</v>
      </c>
      <c r="K6753" s="147">
        <v>516.65</v>
      </c>
      <c r="L6753" s="148">
        <v>2665927</v>
      </c>
      <c r="M6753" s="155"/>
      <c r="N6753" s="149"/>
      <c r="O6753" s="169"/>
      <c r="P6753" s="153" t="s">
        <v>4117</v>
      </c>
      <c r="Q6753" s="156" t="s">
        <v>3797</v>
      </c>
      <c r="R6753" s="142">
        <f t="shared" si="105"/>
        <v>0</v>
      </c>
    </row>
    <row r="6754" ht="22.5" s="109" customFormat="1">
      <c r="A6754" s="119">
        <f>MAX($A$19:A6753)+1</f>
        <v>6736</v>
      </c>
      <c r="B6754" s="155" t="s">
        <v>41</v>
      </c>
      <c r="C6754" s="144"/>
      <c r="D6754" s="144" t="s">
        <v>6568</v>
      </c>
      <c r="E6754" s="145">
        <v>45237</v>
      </c>
      <c r="F6754" s="146" t="s">
        <v>3911</v>
      </c>
      <c r="G6754" s="146"/>
      <c r="H6754" s="146" t="s">
        <v>4045</v>
      </c>
      <c r="I6754" s="86" t="s">
        <v>98</v>
      </c>
      <c r="J6754" s="147">
        <v>7560</v>
      </c>
      <c r="K6754" s="147">
        <v>516.65</v>
      </c>
      <c r="L6754" s="148">
        <v>3905847</v>
      </c>
      <c r="M6754" s="175"/>
      <c r="N6754" s="149"/>
      <c r="O6754" s="169"/>
      <c r="P6754" s="153" t="s">
        <v>4117</v>
      </c>
      <c r="Q6754" s="156" t="s">
        <v>3797</v>
      </c>
      <c r="R6754" s="142">
        <f t="shared" si="105"/>
        <v>0</v>
      </c>
    </row>
    <row r="6755" ht="22.5" s="109" customFormat="1">
      <c r="A6755" s="119">
        <f>MAX($A$19:A6754)+1</f>
        <v>6737</v>
      </c>
      <c r="B6755" s="155" t="s">
        <v>41</v>
      </c>
      <c r="C6755" s="144"/>
      <c r="D6755" s="144" t="s">
        <v>6574</v>
      </c>
      <c r="E6755" s="145">
        <v>45228</v>
      </c>
      <c r="F6755" s="146" t="s">
        <v>3941</v>
      </c>
      <c r="G6755" s="146"/>
      <c r="H6755" s="146" t="s">
        <v>6422</v>
      </c>
      <c r="I6755" s="151" t="s">
        <v>534</v>
      </c>
      <c r="J6755" s="147">
        <v>610</v>
      </c>
      <c r="K6755" s="147">
        <v>2223.32</v>
      </c>
      <c r="L6755" s="148">
        <v>1356224</v>
      </c>
      <c r="M6755" s="155"/>
      <c r="N6755" s="149"/>
      <c r="O6755" s="169"/>
      <c r="P6755" s="153" t="s">
        <v>4117</v>
      </c>
      <c r="Q6755" s="156" t="s">
        <v>3797</v>
      </c>
      <c r="R6755" s="142">
        <f t="shared" si="105"/>
        <v>0</v>
      </c>
    </row>
    <row r="6756" ht="22.5" s="109" customFormat="1">
      <c r="A6756" s="119">
        <f>MAX($A$19:A6755)+1</f>
        <v>6738</v>
      </c>
      <c r="B6756" s="155" t="s">
        <v>41</v>
      </c>
      <c r="C6756" s="144"/>
      <c r="D6756" s="144" t="s">
        <v>6574</v>
      </c>
      <c r="E6756" s="145">
        <v>45228</v>
      </c>
      <c r="F6756" s="146" t="s">
        <v>3941</v>
      </c>
      <c r="G6756" s="146"/>
      <c r="H6756" s="146" t="s">
        <v>6575</v>
      </c>
      <c r="I6756" s="151" t="s">
        <v>534</v>
      </c>
      <c r="J6756" s="147">
        <v>620</v>
      </c>
      <c r="K6756" s="147">
        <v>2242.75</v>
      </c>
      <c r="L6756" s="148">
        <v>1390503</v>
      </c>
      <c r="M6756" s="155"/>
      <c r="N6756" s="149"/>
      <c r="O6756" s="169"/>
      <c r="P6756" s="153" t="s">
        <v>4117</v>
      </c>
      <c r="Q6756" s="156" t="s">
        <v>3797</v>
      </c>
      <c r="R6756" s="142">
        <f t="shared" si="105"/>
        <v>0</v>
      </c>
    </row>
    <row r="6757" ht="22.5" s="109" customFormat="1">
      <c r="A6757" s="119">
        <f>MAX($A$19:A6756)+1</f>
        <v>6739</v>
      </c>
      <c r="B6757" s="155" t="s">
        <v>41</v>
      </c>
      <c r="C6757" s="144"/>
      <c r="D6757" s="144" t="s">
        <v>6574</v>
      </c>
      <c r="E6757" s="145">
        <v>45228</v>
      </c>
      <c r="F6757" s="146" t="s">
        <v>3941</v>
      </c>
      <c r="G6757" s="146"/>
      <c r="H6757" s="146" t="s">
        <v>6576</v>
      </c>
      <c r="I6757" s="151" t="s">
        <v>534</v>
      </c>
      <c r="J6757" s="147">
        <v>2380</v>
      </c>
      <c r="K6757" s="147">
        <v>3653.2</v>
      </c>
      <c r="L6757" s="148">
        <v>8694624</v>
      </c>
      <c r="M6757" s="155"/>
      <c r="N6757" s="149"/>
      <c r="O6757" s="169"/>
      <c r="P6757" s="153" t="s">
        <v>4117</v>
      </c>
      <c r="Q6757" s="156" t="s">
        <v>3797</v>
      </c>
      <c r="R6757" s="142">
        <f t="shared" si="105"/>
        <v>0</v>
      </c>
    </row>
    <row r="6758" ht="22.5" s="109" customFormat="1">
      <c r="A6758" s="119">
        <f>MAX($A$19:A6757)+1</f>
        <v>6740</v>
      </c>
      <c r="B6758" s="155"/>
      <c r="C6758" s="144"/>
      <c r="D6758" s="144" t="s">
        <v>6574</v>
      </c>
      <c r="E6758" s="145">
        <v>45228</v>
      </c>
      <c r="F6758" s="146" t="s">
        <v>3941</v>
      </c>
      <c r="G6758" s="146"/>
      <c r="H6758" s="146" t="s">
        <v>6425</v>
      </c>
      <c r="I6758" s="151" t="s">
        <v>98</v>
      </c>
      <c r="J6758" s="147">
        <v>2600</v>
      </c>
      <c r="K6758" s="147">
        <v>572.95</v>
      </c>
      <c r="L6758" s="148">
        <v>1489667</v>
      </c>
      <c r="M6758" s="155"/>
      <c r="N6758" s="149"/>
      <c r="O6758" s="169"/>
      <c r="P6758" s="153" t="s">
        <v>4117</v>
      </c>
      <c r="Q6758" s="156" t="s">
        <v>3797</v>
      </c>
      <c r="R6758" s="142">
        <f t="shared" si="105"/>
        <v>0</v>
      </c>
    </row>
    <row r="6759" ht="33.75" s="109" customFormat="1">
      <c r="A6759" s="119">
        <f>MAX($A$19:A6758)+1</f>
        <v>6741</v>
      </c>
      <c r="B6759" s="155"/>
      <c r="C6759" s="144"/>
      <c r="D6759" s="144" t="s">
        <v>6574</v>
      </c>
      <c r="E6759" s="145">
        <v>45228</v>
      </c>
      <c r="F6759" s="146" t="s">
        <v>3941</v>
      </c>
      <c r="G6759" s="146"/>
      <c r="H6759" s="146" t="s">
        <v>6577</v>
      </c>
      <c r="I6759" s="151" t="s">
        <v>98</v>
      </c>
      <c r="J6759" s="147">
        <v>5190</v>
      </c>
      <c r="K6759" s="147">
        <v>800.65</v>
      </c>
      <c r="L6759" s="148">
        <v>4155349</v>
      </c>
      <c r="M6759" s="155"/>
      <c r="N6759" s="149"/>
      <c r="O6759" s="169"/>
      <c r="P6759" s="153" t="s">
        <v>4117</v>
      </c>
      <c r="Q6759" s="156" t="s">
        <v>3797</v>
      </c>
      <c r="R6759" s="142">
        <f t="shared" si="105"/>
        <v>0</v>
      </c>
    </row>
    <row r="6760" ht="22.5" s="109" customFormat="1">
      <c r="A6760" s="119">
        <f>MAX($A$19:A6759)+1</f>
        <v>6742</v>
      </c>
      <c r="B6760" s="155"/>
      <c r="C6760" s="144"/>
      <c r="D6760" s="144" t="s">
        <v>6574</v>
      </c>
      <c r="E6760" s="145">
        <v>45228</v>
      </c>
      <c r="F6760" s="146" t="s">
        <v>3941</v>
      </c>
      <c r="G6760" s="146"/>
      <c r="H6760" s="146" t="s">
        <v>3942</v>
      </c>
      <c r="I6760" s="151" t="s">
        <v>534</v>
      </c>
      <c r="J6760" s="147">
        <v>1320</v>
      </c>
      <c r="K6760" s="147">
        <v>2242.79</v>
      </c>
      <c r="L6760" s="148">
        <v>2960481</v>
      </c>
      <c r="M6760" s="155"/>
      <c r="N6760" s="149"/>
      <c r="O6760" s="169"/>
      <c r="P6760" s="153" t="s">
        <v>4117</v>
      </c>
      <c r="Q6760" s="156" t="s">
        <v>3797</v>
      </c>
      <c r="R6760" s="142">
        <f t="shared" si="105"/>
        <v>0</v>
      </c>
    </row>
    <row r="6761" ht="22.5" s="109" customFormat="1">
      <c r="A6761" s="119">
        <f>MAX($A$19:A6760)+1</f>
        <v>6743</v>
      </c>
      <c r="B6761" s="155"/>
      <c r="C6761" s="144"/>
      <c r="D6761" s="144" t="s">
        <v>6574</v>
      </c>
      <c r="E6761" s="145">
        <v>45228</v>
      </c>
      <c r="F6761" s="146" t="s">
        <v>3941</v>
      </c>
      <c r="G6761" s="146"/>
      <c r="H6761" s="146" t="s">
        <v>4058</v>
      </c>
      <c r="I6761" s="151" t="s">
        <v>534</v>
      </c>
      <c r="J6761" s="147">
        <v>3910</v>
      </c>
      <c r="K6761" s="147">
        <v>3415.69</v>
      </c>
      <c r="L6761" s="148">
        <v>13355343</v>
      </c>
      <c r="M6761" s="155"/>
      <c r="N6761" s="149"/>
      <c r="O6761" s="169"/>
      <c r="P6761" s="153" t="s">
        <v>4117</v>
      </c>
      <c r="Q6761" s="156" t="s">
        <v>3797</v>
      </c>
      <c r="R6761" s="142">
        <f t="shared" si="105"/>
        <v>0</v>
      </c>
    </row>
    <row r="6762" ht="22.5" s="109" customFormat="1">
      <c r="A6762" s="119">
        <f>MAX($A$19:A6761)+1</f>
        <v>6744</v>
      </c>
      <c r="B6762" s="155"/>
      <c r="C6762" s="144"/>
      <c r="D6762" s="144" t="s">
        <v>6574</v>
      </c>
      <c r="E6762" s="145">
        <v>45228</v>
      </c>
      <c r="F6762" s="146" t="s">
        <v>3941</v>
      </c>
      <c r="G6762" s="146"/>
      <c r="H6762" s="146" t="s">
        <v>3943</v>
      </c>
      <c r="I6762" s="151" t="s">
        <v>98</v>
      </c>
      <c r="J6762" s="147">
        <v>2630</v>
      </c>
      <c r="K6762" s="147">
        <v>572.93</v>
      </c>
      <c r="L6762" s="148">
        <v>1506807</v>
      </c>
      <c r="M6762" s="155"/>
      <c r="N6762" s="149"/>
      <c r="O6762" s="169"/>
      <c r="P6762" s="153" t="s">
        <v>4117</v>
      </c>
      <c r="Q6762" s="156" t="s">
        <v>3797</v>
      </c>
      <c r="R6762" s="142">
        <f t="shared" si="105"/>
        <v>0</v>
      </c>
    </row>
    <row r="6763" ht="33.75" s="109" customFormat="1">
      <c r="A6763" s="119">
        <f>MAX($A$19:A6762)+1</f>
        <v>6745</v>
      </c>
      <c r="B6763" s="155"/>
      <c r="C6763" s="144"/>
      <c r="D6763" s="144" t="s">
        <v>6574</v>
      </c>
      <c r="E6763" s="145">
        <v>45228</v>
      </c>
      <c r="F6763" s="146" t="s">
        <v>3941</v>
      </c>
      <c r="G6763" s="146"/>
      <c r="H6763" s="146" t="s">
        <v>4059</v>
      </c>
      <c r="I6763" s="151" t="s">
        <v>98</v>
      </c>
      <c r="J6763" s="147">
        <v>9190</v>
      </c>
      <c r="K6763" s="147">
        <v>800.65</v>
      </c>
      <c r="L6763" s="148">
        <v>7357987</v>
      </c>
      <c r="M6763" s="155"/>
      <c r="N6763" s="149"/>
      <c r="O6763" s="169"/>
      <c r="P6763" s="153" t="s">
        <v>4117</v>
      </c>
      <c r="Q6763" s="156" t="s">
        <v>3797</v>
      </c>
      <c r="R6763" s="142">
        <f t="shared" si="105"/>
        <v>0</v>
      </c>
    </row>
    <row r="6764" ht="22.5" s="109" customFormat="1">
      <c r="A6764" s="119">
        <f>MAX($A$19:A6763)+1</f>
        <v>6746</v>
      </c>
      <c r="B6764" s="155"/>
      <c r="C6764" s="144"/>
      <c r="D6764" s="144" t="s">
        <v>6574</v>
      </c>
      <c r="E6764" s="145">
        <v>45228</v>
      </c>
      <c r="F6764" s="146" t="s">
        <v>3941</v>
      </c>
      <c r="G6764" s="146"/>
      <c r="H6764" s="146" t="s">
        <v>6421</v>
      </c>
      <c r="I6764" s="151" t="s">
        <v>534</v>
      </c>
      <c r="J6764" s="147">
        <v>550</v>
      </c>
      <c r="K6764" s="147">
        <v>1851.07</v>
      </c>
      <c r="L6764" s="148">
        <v>1018086</v>
      </c>
      <c r="M6764" s="155"/>
      <c r="N6764" s="149"/>
      <c r="O6764" s="169"/>
      <c r="P6764" s="153" t="s">
        <v>4117</v>
      </c>
      <c r="Q6764" s="156" t="s">
        <v>3797</v>
      </c>
      <c r="R6764" s="142">
        <f t="shared" si="105"/>
        <v>0</v>
      </c>
    </row>
    <row r="6765" ht="22.5" s="109" customFormat="1">
      <c r="A6765" s="119">
        <f>MAX($A$19:A6764)+1</f>
        <v>6747</v>
      </c>
      <c r="B6765" s="155" t="s">
        <v>41</v>
      </c>
      <c r="C6765" s="144"/>
      <c r="D6765" s="144" t="s">
        <v>6574</v>
      </c>
      <c r="E6765" s="145">
        <v>45228</v>
      </c>
      <c r="F6765" s="146" t="s">
        <v>3941</v>
      </c>
      <c r="G6765" s="146"/>
      <c r="H6765" s="146" t="s">
        <v>4060</v>
      </c>
      <c r="I6765" s="151" t="s">
        <v>534</v>
      </c>
      <c r="J6765" s="147">
        <v>2240</v>
      </c>
      <c r="K6765" s="147">
        <v>2223.22</v>
      </c>
      <c r="L6765" s="148">
        <v>4980004</v>
      </c>
      <c r="M6765" s="155"/>
      <c r="N6765" s="149"/>
      <c r="O6765" s="169"/>
      <c r="P6765" s="153" t="s">
        <v>4117</v>
      </c>
      <c r="Q6765" s="156" t="s">
        <v>3797</v>
      </c>
      <c r="R6765" s="142">
        <f t="shared" si="105"/>
        <v>0</v>
      </c>
    </row>
    <row r="6766" ht="22.5" s="109" customFormat="1">
      <c r="A6766" s="119">
        <f>MAX($A$19:A6765)+1</f>
        <v>6748</v>
      </c>
      <c r="B6766" s="155" t="s">
        <v>41</v>
      </c>
      <c r="C6766" s="144"/>
      <c r="D6766" s="144" t="s">
        <v>6574</v>
      </c>
      <c r="E6766" s="145">
        <v>45228</v>
      </c>
      <c r="F6766" s="146" t="s">
        <v>3941</v>
      </c>
      <c r="G6766" s="146"/>
      <c r="H6766" s="146" t="s">
        <v>3946</v>
      </c>
      <c r="I6766" s="151" t="s">
        <v>534</v>
      </c>
      <c r="J6766" s="147">
        <v>760</v>
      </c>
      <c r="K6766" s="147">
        <v>2223.3</v>
      </c>
      <c r="L6766" s="148">
        <v>1689710</v>
      </c>
      <c r="M6766" s="155"/>
      <c r="N6766" s="149"/>
      <c r="O6766" s="169"/>
      <c r="P6766" s="153" t="s">
        <v>4117</v>
      </c>
      <c r="Q6766" s="156" t="s">
        <v>3797</v>
      </c>
      <c r="R6766" s="142">
        <f t="shared" si="105"/>
        <v>0</v>
      </c>
    </row>
    <row r="6767" ht="22.5" s="109" customFormat="1">
      <c r="A6767" s="119">
        <f>MAX($A$19:A6766)+1</f>
        <v>6749</v>
      </c>
      <c r="B6767" s="155"/>
      <c r="C6767" s="144"/>
      <c r="D6767" s="144" t="s">
        <v>6574</v>
      </c>
      <c r="E6767" s="145">
        <v>45228</v>
      </c>
      <c r="F6767" s="146" t="s">
        <v>3941</v>
      </c>
      <c r="G6767" s="146"/>
      <c r="H6767" s="146" t="s">
        <v>6424</v>
      </c>
      <c r="I6767" s="151" t="s">
        <v>98</v>
      </c>
      <c r="J6767" s="147">
        <v>2810</v>
      </c>
      <c r="K6767" s="147">
        <v>465.21</v>
      </c>
      <c r="L6767" s="148">
        <v>1307254</v>
      </c>
      <c r="M6767" s="155"/>
      <c r="N6767" s="149"/>
      <c r="O6767" s="169"/>
      <c r="P6767" s="153" t="s">
        <v>4117</v>
      </c>
      <c r="Q6767" s="156" t="s">
        <v>3797</v>
      </c>
      <c r="R6767" s="142">
        <f ref="R6767:R6830" t="shared" si="106">N6767/L6767*100</f>
        <v>0</v>
      </c>
    </row>
    <row r="6768" ht="22.5" s="109" customFormat="1">
      <c r="A6768" s="119">
        <f>MAX($A$19:A6767)+1</f>
        <v>6750</v>
      </c>
      <c r="B6768" s="155"/>
      <c r="C6768" s="144"/>
      <c r="D6768" s="144" t="s">
        <v>6574</v>
      </c>
      <c r="E6768" s="145">
        <v>45228</v>
      </c>
      <c r="F6768" s="146" t="s">
        <v>3941</v>
      </c>
      <c r="G6768" s="146"/>
      <c r="H6768" s="146" t="s">
        <v>6485</v>
      </c>
      <c r="I6768" s="151" t="s">
        <v>98</v>
      </c>
      <c r="J6768" s="147">
        <v>5620</v>
      </c>
      <c r="K6768" s="147">
        <v>580.28</v>
      </c>
      <c r="L6768" s="148">
        <v>3261157</v>
      </c>
      <c r="M6768" s="155"/>
      <c r="N6768" s="149"/>
      <c r="O6768" s="169"/>
      <c r="P6768" s="153" t="s">
        <v>4117</v>
      </c>
      <c r="Q6768" s="156" t="s">
        <v>3797</v>
      </c>
      <c r="R6768" s="142">
        <f t="shared" si="106"/>
        <v>0</v>
      </c>
    </row>
    <row r="6769" ht="22.5" s="109" customFormat="1">
      <c r="A6769" s="119">
        <f>MAX($A$19:A6768)+1</f>
        <v>6751</v>
      </c>
      <c r="B6769" s="155"/>
      <c r="C6769" s="144"/>
      <c r="D6769" s="144" t="s">
        <v>6574</v>
      </c>
      <c r="E6769" s="145">
        <v>45228</v>
      </c>
      <c r="F6769" s="146" t="s">
        <v>3941</v>
      </c>
      <c r="G6769" s="146"/>
      <c r="H6769" s="146" t="s">
        <v>3943</v>
      </c>
      <c r="I6769" s="151" t="s">
        <v>98</v>
      </c>
      <c r="J6769" s="147">
        <v>2810</v>
      </c>
      <c r="K6769" s="147">
        <v>572.91</v>
      </c>
      <c r="L6769" s="148">
        <v>1609889</v>
      </c>
      <c r="M6769" s="155"/>
      <c r="N6769" s="149"/>
      <c r="O6769" s="169"/>
      <c r="P6769" s="153" t="s">
        <v>4117</v>
      </c>
      <c r="Q6769" s="156" t="s">
        <v>3797</v>
      </c>
      <c r="R6769" s="142">
        <f t="shared" si="106"/>
        <v>0</v>
      </c>
    </row>
    <row r="6770" ht="22.5" s="109" customFormat="1">
      <c r="A6770" s="119">
        <f>MAX($A$19:A6769)+1</f>
        <v>6752</v>
      </c>
      <c r="B6770" s="155"/>
      <c r="C6770" s="144"/>
      <c r="D6770" s="144" t="s">
        <v>6574</v>
      </c>
      <c r="E6770" s="145">
        <v>45228</v>
      </c>
      <c r="F6770" s="146" t="s">
        <v>3941</v>
      </c>
      <c r="G6770" s="146"/>
      <c r="H6770" s="146" t="s">
        <v>3944</v>
      </c>
      <c r="I6770" s="151" t="s">
        <v>98</v>
      </c>
      <c r="J6770" s="147">
        <v>84000</v>
      </c>
      <c r="K6770" s="147">
        <v>580.29</v>
      </c>
      <c r="L6770" s="148">
        <v>48744738</v>
      </c>
      <c r="M6770" s="155"/>
      <c r="N6770" s="149"/>
      <c r="O6770" s="169"/>
      <c r="P6770" s="153" t="s">
        <v>4117</v>
      </c>
      <c r="Q6770" s="156" t="s">
        <v>3797</v>
      </c>
      <c r="R6770" s="142">
        <f t="shared" si="106"/>
        <v>0</v>
      </c>
    </row>
    <row r="6771" ht="22.5" s="109" customFormat="1">
      <c r="A6771" s="119">
        <f>MAX($A$19:A6770)+1</f>
        <v>6753</v>
      </c>
      <c r="B6771" s="155"/>
      <c r="C6771" s="144"/>
      <c r="D6771" s="144" t="s">
        <v>6574</v>
      </c>
      <c r="E6771" s="145">
        <v>45228</v>
      </c>
      <c r="F6771" s="146" t="s">
        <v>3941</v>
      </c>
      <c r="G6771" s="146"/>
      <c r="H6771" s="146" t="s">
        <v>6578</v>
      </c>
      <c r="I6771" s="151" t="s">
        <v>534</v>
      </c>
      <c r="J6771" s="147">
        <v>2970</v>
      </c>
      <c r="K6771" s="147">
        <v>3653.13</v>
      </c>
      <c r="L6771" s="148">
        <v>10849793</v>
      </c>
      <c r="M6771" s="155"/>
      <c r="N6771" s="149"/>
      <c r="O6771" s="169"/>
      <c r="P6771" s="153" t="s">
        <v>4117</v>
      </c>
      <c r="Q6771" s="156" t="s">
        <v>3797</v>
      </c>
      <c r="R6771" s="142">
        <f t="shared" si="106"/>
        <v>0</v>
      </c>
    </row>
    <row r="6772" ht="22.5" s="109" customFormat="1">
      <c r="A6772" s="119">
        <f>MAX($A$19:A6771)+1</f>
        <v>6754</v>
      </c>
      <c r="B6772" s="155"/>
      <c r="C6772" s="144"/>
      <c r="D6772" s="144" t="s">
        <v>6574</v>
      </c>
      <c r="E6772" s="145">
        <v>45228</v>
      </c>
      <c r="F6772" s="146" t="s">
        <v>3941</v>
      </c>
      <c r="G6772" s="146"/>
      <c r="H6772" s="146" t="s">
        <v>3944</v>
      </c>
      <c r="I6772" s="151" t="s">
        <v>98</v>
      </c>
      <c r="J6772" s="147">
        <v>18000</v>
      </c>
      <c r="K6772" s="147">
        <v>580.29</v>
      </c>
      <c r="L6772" s="148">
        <v>10445301</v>
      </c>
      <c r="M6772" s="155"/>
      <c r="N6772" s="149"/>
      <c r="O6772" s="169"/>
      <c r="P6772" s="153" t="s">
        <v>4117</v>
      </c>
      <c r="Q6772" s="156" t="s">
        <v>3797</v>
      </c>
      <c r="R6772" s="142">
        <f t="shared" si="106"/>
        <v>0</v>
      </c>
    </row>
    <row r="6773" ht="22.5" s="109" customFormat="1">
      <c r="A6773" s="119">
        <f>MAX($A$19:A6772)+1</f>
        <v>6755</v>
      </c>
      <c r="B6773" s="155"/>
      <c r="C6773" s="144"/>
      <c r="D6773" s="144" t="s">
        <v>6574</v>
      </c>
      <c r="E6773" s="145">
        <v>45228</v>
      </c>
      <c r="F6773" s="146" t="s">
        <v>3941</v>
      </c>
      <c r="G6773" s="146"/>
      <c r="H6773" s="146" t="s">
        <v>3942</v>
      </c>
      <c r="I6773" s="151" t="s">
        <v>534</v>
      </c>
      <c r="J6773" s="147">
        <v>66320</v>
      </c>
      <c r="K6773" s="147">
        <v>2242.83</v>
      </c>
      <c r="L6773" s="148">
        <v>148744171</v>
      </c>
      <c r="M6773" s="155"/>
      <c r="N6773" s="149"/>
      <c r="O6773" s="169"/>
      <c r="P6773" s="153" t="s">
        <v>4117</v>
      </c>
      <c r="Q6773" s="156" t="s">
        <v>3797</v>
      </c>
      <c r="R6773" s="142">
        <f t="shared" si="106"/>
        <v>0</v>
      </c>
    </row>
    <row r="6774" ht="22.5" s="109" customFormat="1">
      <c r="A6774" s="119">
        <f>MAX($A$19:A6773)+1</f>
        <v>6756</v>
      </c>
      <c r="B6774" s="155"/>
      <c r="C6774" s="144"/>
      <c r="D6774" s="144" t="s">
        <v>6574</v>
      </c>
      <c r="E6774" s="145">
        <v>45228</v>
      </c>
      <c r="F6774" s="146" t="s">
        <v>3941</v>
      </c>
      <c r="G6774" s="146"/>
      <c r="H6774" s="146" t="s">
        <v>3944</v>
      </c>
      <c r="I6774" s="151" t="s">
        <v>98</v>
      </c>
      <c r="J6774" s="147">
        <v>73490</v>
      </c>
      <c r="K6774" s="147">
        <v>580.29</v>
      </c>
      <c r="L6774" s="148">
        <v>42645769</v>
      </c>
      <c r="M6774" s="155"/>
      <c r="N6774" s="149"/>
      <c r="O6774" s="169"/>
      <c r="P6774" s="153" t="s">
        <v>4117</v>
      </c>
      <c r="Q6774" s="156" t="s">
        <v>3797</v>
      </c>
      <c r="R6774" s="142">
        <f t="shared" si="106"/>
        <v>0</v>
      </c>
    </row>
    <row r="6775" ht="22.5" s="109" customFormat="1">
      <c r="A6775" s="119">
        <f>MAX($A$19:A6774)+1</f>
        <v>6757</v>
      </c>
      <c r="B6775" s="155"/>
      <c r="C6775" s="144"/>
      <c r="D6775" s="144" t="s">
        <v>6574</v>
      </c>
      <c r="E6775" s="145">
        <v>45228</v>
      </c>
      <c r="F6775" s="146" t="s">
        <v>3941</v>
      </c>
      <c r="G6775" s="146"/>
      <c r="H6775" s="146" t="s">
        <v>4060</v>
      </c>
      <c r="I6775" s="151" t="s">
        <v>534</v>
      </c>
      <c r="J6775" s="147">
        <v>11850</v>
      </c>
      <c r="K6775" s="147">
        <v>2223.24</v>
      </c>
      <c r="L6775" s="148">
        <v>26345370</v>
      </c>
      <c r="M6775" s="155"/>
      <c r="N6775" s="149"/>
      <c r="O6775" s="169"/>
      <c r="P6775" s="153" t="s">
        <v>4117</v>
      </c>
      <c r="Q6775" s="156" t="s">
        <v>3797</v>
      </c>
      <c r="R6775" s="142">
        <f t="shared" si="106"/>
        <v>0</v>
      </c>
    </row>
    <row r="6776" ht="22.5" s="109" customFormat="1">
      <c r="A6776" s="119">
        <f>MAX($A$19:A6775)+1</f>
        <v>6758</v>
      </c>
      <c r="B6776" s="155"/>
      <c r="C6776" s="144"/>
      <c r="D6776" s="144" t="s">
        <v>6574</v>
      </c>
      <c r="E6776" s="145">
        <v>45228</v>
      </c>
      <c r="F6776" s="146" t="s">
        <v>3941</v>
      </c>
      <c r="G6776" s="146"/>
      <c r="H6776" s="146" t="s">
        <v>4061</v>
      </c>
      <c r="I6776" s="151" t="s">
        <v>534</v>
      </c>
      <c r="J6776" s="147">
        <v>5800</v>
      </c>
      <c r="K6776" s="147">
        <v>2223.24</v>
      </c>
      <c r="L6776" s="148">
        <v>12894780</v>
      </c>
      <c r="M6776" s="155"/>
      <c r="N6776" s="149"/>
      <c r="O6776" s="169"/>
      <c r="P6776" s="153" t="s">
        <v>4117</v>
      </c>
      <c r="Q6776" s="156" t="s">
        <v>3797</v>
      </c>
      <c r="R6776" s="142">
        <f t="shared" si="106"/>
        <v>0</v>
      </c>
    </row>
    <row r="6777" ht="22.5" s="109" customFormat="1">
      <c r="A6777" s="119">
        <f>MAX($A$19:A6776)+1</f>
        <v>6759</v>
      </c>
      <c r="B6777" s="155"/>
      <c r="C6777" s="144"/>
      <c r="D6777" s="144" t="s">
        <v>6574</v>
      </c>
      <c r="E6777" s="145">
        <v>45228</v>
      </c>
      <c r="F6777" s="146" t="s">
        <v>3941</v>
      </c>
      <c r="G6777" s="146"/>
      <c r="H6777" s="146" t="s">
        <v>4062</v>
      </c>
      <c r="I6777" s="151" t="s">
        <v>98</v>
      </c>
      <c r="J6777" s="147">
        <v>45120</v>
      </c>
      <c r="K6777" s="147">
        <v>580.29</v>
      </c>
      <c r="L6777" s="148">
        <v>26182790</v>
      </c>
      <c r="M6777" s="155"/>
      <c r="N6777" s="149"/>
      <c r="O6777" s="169"/>
      <c r="P6777" s="153" t="s">
        <v>4117</v>
      </c>
      <c r="Q6777" s="156" t="s">
        <v>3797</v>
      </c>
      <c r="R6777" s="142">
        <f t="shared" si="106"/>
        <v>0</v>
      </c>
    </row>
    <row r="6778" ht="22.5" s="109" customFormat="1">
      <c r="A6778" s="119">
        <f>MAX($A$19:A6777)+1</f>
        <v>6760</v>
      </c>
      <c r="B6778" s="155"/>
      <c r="C6778" s="144"/>
      <c r="D6778" s="144" t="s">
        <v>6574</v>
      </c>
      <c r="E6778" s="145">
        <v>45228</v>
      </c>
      <c r="F6778" s="146" t="s">
        <v>3941</v>
      </c>
      <c r="G6778" s="146"/>
      <c r="H6778" s="146" t="s">
        <v>4063</v>
      </c>
      <c r="I6778" s="151" t="s">
        <v>98</v>
      </c>
      <c r="J6778" s="147">
        <v>22560</v>
      </c>
      <c r="K6778" s="147">
        <v>572.94</v>
      </c>
      <c r="L6778" s="148">
        <v>12925632</v>
      </c>
      <c r="M6778" s="155"/>
      <c r="N6778" s="149"/>
      <c r="O6778" s="169"/>
      <c r="P6778" s="153" t="s">
        <v>4117</v>
      </c>
      <c r="Q6778" s="156" t="s">
        <v>3797</v>
      </c>
      <c r="R6778" s="142">
        <f t="shared" si="106"/>
        <v>0</v>
      </c>
    </row>
    <row r="6779" ht="22.5" s="109" customFormat="1">
      <c r="A6779" s="119">
        <f>MAX($A$19:A6778)+1</f>
        <v>6761</v>
      </c>
      <c r="B6779" s="155"/>
      <c r="C6779" s="144"/>
      <c r="D6779" s="144" t="s">
        <v>6574</v>
      </c>
      <c r="E6779" s="145">
        <v>45228</v>
      </c>
      <c r="F6779" s="146" t="s">
        <v>3941</v>
      </c>
      <c r="G6779" s="146"/>
      <c r="H6779" s="146" t="s">
        <v>6579</v>
      </c>
      <c r="I6779" s="151" t="s">
        <v>534</v>
      </c>
      <c r="J6779" s="147">
        <v>2210</v>
      </c>
      <c r="K6779" s="147">
        <v>1848.67</v>
      </c>
      <c r="L6779" s="148">
        <v>4085567</v>
      </c>
      <c r="M6779" s="155"/>
      <c r="N6779" s="149"/>
      <c r="O6779" s="169"/>
      <c r="P6779" s="153" t="s">
        <v>4117</v>
      </c>
      <c r="Q6779" s="156" t="s">
        <v>3797</v>
      </c>
      <c r="R6779" s="142">
        <f t="shared" si="106"/>
        <v>0</v>
      </c>
    </row>
    <row r="6780" ht="33.75" s="109" customFormat="1">
      <c r="A6780" s="119">
        <f>MAX($A$19:A6779)+1</f>
        <v>6762</v>
      </c>
      <c r="B6780" s="155"/>
      <c r="C6780" s="144"/>
      <c r="D6780" s="144" t="s">
        <v>6574</v>
      </c>
      <c r="E6780" s="145">
        <v>45228</v>
      </c>
      <c r="F6780" s="146" t="s">
        <v>3941</v>
      </c>
      <c r="G6780" s="146"/>
      <c r="H6780" s="146" t="s">
        <v>6580</v>
      </c>
      <c r="I6780" s="151" t="s">
        <v>534</v>
      </c>
      <c r="J6780" s="147">
        <v>6330</v>
      </c>
      <c r="K6780" s="147">
        <v>3523.4</v>
      </c>
      <c r="L6780" s="148">
        <v>22303142</v>
      </c>
      <c r="M6780" s="155"/>
      <c r="N6780" s="149"/>
      <c r="O6780" s="169"/>
      <c r="P6780" s="153" t="s">
        <v>4117</v>
      </c>
      <c r="Q6780" s="156" t="s">
        <v>3797</v>
      </c>
      <c r="R6780" s="142">
        <f t="shared" si="106"/>
        <v>0</v>
      </c>
    </row>
    <row r="6781" ht="33.75" s="109" customFormat="1">
      <c r="A6781" s="119">
        <f>MAX($A$19:A6780)+1</f>
        <v>6763</v>
      </c>
      <c r="B6781" s="155"/>
      <c r="C6781" s="144"/>
      <c r="D6781" s="144" t="s">
        <v>6574</v>
      </c>
      <c r="E6781" s="145">
        <v>45228</v>
      </c>
      <c r="F6781" s="146" t="s">
        <v>3941</v>
      </c>
      <c r="G6781" s="146"/>
      <c r="H6781" s="146" t="s">
        <v>6581</v>
      </c>
      <c r="I6781" s="151" t="s">
        <v>534</v>
      </c>
      <c r="J6781" s="147">
        <v>2490</v>
      </c>
      <c r="K6781" s="147">
        <v>2734.94</v>
      </c>
      <c r="L6781" s="148">
        <v>6810013</v>
      </c>
      <c r="M6781" s="155"/>
      <c r="N6781" s="149"/>
      <c r="O6781" s="169"/>
      <c r="P6781" s="153" t="s">
        <v>4117</v>
      </c>
      <c r="Q6781" s="156" t="s">
        <v>3797</v>
      </c>
      <c r="R6781" s="142">
        <f t="shared" si="106"/>
        <v>0</v>
      </c>
    </row>
    <row r="6782" ht="22.5" s="109" customFormat="1">
      <c r="A6782" s="119">
        <f>MAX($A$19:A6781)+1</f>
        <v>6764</v>
      </c>
      <c r="B6782" s="155"/>
      <c r="C6782" s="144"/>
      <c r="D6782" s="144" t="s">
        <v>6574</v>
      </c>
      <c r="E6782" s="145">
        <v>45228</v>
      </c>
      <c r="F6782" s="146" t="s">
        <v>3941</v>
      </c>
      <c r="G6782" s="146"/>
      <c r="H6782" s="146" t="s">
        <v>6582</v>
      </c>
      <c r="I6782" s="151" t="s">
        <v>98</v>
      </c>
      <c r="J6782" s="147">
        <v>11300</v>
      </c>
      <c r="K6782" s="147">
        <v>465.22</v>
      </c>
      <c r="L6782" s="148">
        <v>5256930</v>
      </c>
      <c r="M6782" s="155"/>
      <c r="N6782" s="149"/>
      <c r="O6782" s="169"/>
      <c r="P6782" s="153" t="s">
        <v>4117</v>
      </c>
      <c r="Q6782" s="156" t="s">
        <v>3797</v>
      </c>
      <c r="R6782" s="142">
        <f t="shared" si="106"/>
        <v>0</v>
      </c>
    </row>
    <row r="6783" ht="33.75" s="109" customFormat="1">
      <c r="A6783" s="119">
        <f>MAX($A$19:A6782)+1</f>
        <v>6765</v>
      </c>
      <c r="B6783" s="155"/>
      <c r="C6783" s="144"/>
      <c r="D6783" s="144" t="s">
        <v>6574</v>
      </c>
      <c r="E6783" s="145">
        <v>45228</v>
      </c>
      <c r="F6783" s="146" t="s">
        <v>3941</v>
      </c>
      <c r="G6783" s="146"/>
      <c r="H6783" s="146" t="s">
        <v>6583</v>
      </c>
      <c r="I6783" s="151" t="s">
        <v>98</v>
      </c>
      <c r="J6783" s="147">
        <v>22600</v>
      </c>
      <c r="K6783" s="147">
        <v>580.29</v>
      </c>
      <c r="L6783" s="148">
        <v>13114656</v>
      </c>
      <c r="M6783" s="155"/>
      <c r="N6783" s="149"/>
      <c r="O6783" s="169"/>
      <c r="P6783" s="153" t="s">
        <v>4117</v>
      </c>
      <c r="Q6783" s="156" t="s">
        <v>3797</v>
      </c>
      <c r="R6783" s="142">
        <f t="shared" si="106"/>
        <v>0</v>
      </c>
    </row>
    <row r="6784" ht="33.75" s="109" customFormat="1">
      <c r="A6784" s="119">
        <f>MAX($A$19:A6783)+1</f>
        <v>6766</v>
      </c>
      <c r="B6784" s="155"/>
      <c r="C6784" s="144"/>
      <c r="D6784" s="144" t="s">
        <v>6574</v>
      </c>
      <c r="E6784" s="145">
        <v>45228</v>
      </c>
      <c r="F6784" s="146" t="s">
        <v>3941</v>
      </c>
      <c r="G6784" s="146"/>
      <c r="H6784" s="146" t="s">
        <v>6584</v>
      </c>
      <c r="I6784" s="151" t="s">
        <v>98</v>
      </c>
      <c r="J6784" s="147">
        <v>11300</v>
      </c>
      <c r="K6784" s="147">
        <v>572.95</v>
      </c>
      <c r="L6784" s="148">
        <v>6474324</v>
      </c>
      <c r="M6784" s="155"/>
      <c r="N6784" s="149"/>
      <c r="O6784" s="169"/>
      <c r="P6784" s="153" t="s">
        <v>4117</v>
      </c>
      <c r="Q6784" s="156" t="s">
        <v>3797</v>
      </c>
      <c r="R6784" s="142">
        <f t="shared" si="106"/>
        <v>0</v>
      </c>
    </row>
    <row r="6785" ht="22.5" s="109" customFormat="1">
      <c r="A6785" s="119">
        <f>MAX($A$19:A6784)+1</f>
        <v>6767</v>
      </c>
      <c r="B6785" s="155"/>
      <c r="C6785" s="144"/>
      <c r="D6785" s="144" t="s">
        <v>6574</v>
      </c>
      <c r="E6785" s="145">
        <v>45228</v>
      </c>
      <c r="F6785" s="146" t="s">
        <v>3941</v>
      </c>
      <c r="G6785" s="146"/>
      <c r="H6785" s="146" t="s">
        <v>3942</v>
      </c>
      <c r="I6785" s="151" t="s">
        <v>534</v>
      </c>
      <c r="J6785" s="147">
        <v>106480</v>
      </c>
      <c r="K6785" s="147">
        <v>2242.83</v>
      </c>
      <c r="L6785" s="148">
        <v>238816161</v>
      </c>
      <c r="M6785" s="155"/>
      <c r="N6785" s="149"/>
      <c r="O6785" s="169"/>
      <c r="P6785" s="153" t="s">
        <v>4117</v>
      </c>
      <c r="Q6785" s="156" t="s">
        <v>3797</v>
      </c>
      <c r="R6785" s="142">
        <f t="shared" si="106"/>
        <v>0</v>
      </c>
    </row>
    <row r="6786" ht="22.5" s="109" customFormat="1">
      <c r="A6786" s="119">
        <f>MAX($A$19:A6785)+1</f>
        <v>6768</v>
      </c>
      <c r="B6786" s="155"/>
      <c r="C6786" s="144"/>
      <c r="D6786" s="144" t="s">
        <v>6574</v>
      </c>
      <c r="E6786" s="145">
        <v>45228</v>
      </c>
      <c r="F6786" s="146" t="s">
        <v>3941</v>
      </c>
      <c r="G6786" s="146"/>
      <c r="H6786" s="146" t="s">
        <v>3944</v>
      </c>
      <c r="I6786" s="151" t="s">
        <v>98</v>
      </c>
      <c r="J6786" s="147">
        <v>780</v>
      </c>
      <c r="K6786" s="147">
        <v>580.42</v>
      </c>
      <c r="L6786" s="148">
        <v>452728</v>
      </c>
      <c r="M6786" s="155"/>
      <c r="N6786" s="149"/>
      <c r="O6786" s="169"/>
      <c r="P6786" s="153" t="s">
        <v>4117</v>
      </c>
      <c r="Q6786" s="156" t="s">
        <v>3797</v>
      </c>
      <c r="R6786" s="142">
        <f t="shared" si="106"/>
        <v>0</v>
      </c>
    </row>
    <row r="6787" ht="22.5" s="109" customFormat="1">
      <c r="A6787" s="119">
        <f>MAX($A$19:A6786)+1</f>
        <v>6769</v>
      </c>
      <c r="B6787" s="155"/>
      <c r="C6787" s="144"/>
      <c r="D6787" s="144" t="s">
        <v>6574</v>
      </c>
      <c r="E6787" s="145">
        <v>45228</v>
      </c>
      <c r="F6787" s="146" t="s">
        <v>3941</v>
      </c>
      <c r="G6787" s="146"/>
      <c r="H6787" s="146" t="s">
        <v>4062</v>
      </c>
      <c r="I6787" s="151" t="s">
        <v>98</v>
      </c>
      <c r="J6787" s="147">
        <v>438220</v>
      </c>
      <c r="K6787" s="147">
        <v>580.29</v>
      </c>
      <c r="L6787" s="148">
        <v>254296558</v>
      </c>
      <c r="M6787" s="155"/>
      <c r="N6787" s="149"/>
      <c r="O6787" s="169"/>
      <c r="P6787" s="153" t="s">
        <v>4117</v>
      </c>
      <c r="Q6787" s="156" t="s">
        <v>3797</v>
      </c>
      <c r="R6787" s="142">
        <f t="shared" si="106"/>
        <v>0</v>
      </c>
    </row>
    <row r="6788" ht="22.5" s="109" customFormat="1">
      <c r="A6788" s="119">
        <f>MAX($A$19:A6787)+1</f>
        <v>6770</v>
      </c>
      <c r="B6788" s="155"/>
      <c r="C6788" s="144"/>
      <c r="D6788" s="144" t="s">
        <v>6574</v>
      </c>
      <c r="E6788" s="145">
        <v>45228</v>
      </c>
      <c r="F6788" s="146" t="s">
        <v>3941</v>
      </c>
      <c r="G6788" s="146"/>
      <c r="H6788" s="146" t="s">
        <v>4063</v>
      </c>
      <c r="I6788" s="151" t="s">
        <v>98</v>
      </c>
      <c r="J6788" s="147">
        <v>50360</v>
      </c>
      <c r="K6788" s="147">
        <v>572.95</v>
      </c>
      <c r="L6788" s="148">
        <v>28853614</v>
      </c>
      <c r="M6788" s="155"/>
      <c r="N6788" s="149"/>
      <c r="O6788" s="169"/>
      <c r="P6788" s="153" t="s">
        <v>4117</v>
      </c>
      <c r="Q6788" s="156" t="s">
        <v>3797</v>
      </c>
      <c r="R6788" s="142">
        <f t="shared" si="106"/>
        <v>0</v>
      </c>
    </row>
    <row r="6789" ht="22.5" s="109" customFormat="1">
      <c r="A6789" s="119">
        <f>MAX($A$19:A6788)+1</f>
        <v>6771</v>
      </c>
      <c r="B6789" s="155"/>
      <c r="C6789" s="144"/>
      <c r="D6789" s="144" t="s">
        <v>6574</v>
      </c>
      <c r="E6789" s="145">
        <v>45228</v>
      </c>
      <c r="F6789" s="146" t="s">
        <v>3941</v>
      </c>
      <c r="G6789" s="146"/>
      <c r="H6789" s="146" t="s">
        <v>6585</v>
      </c>
      <c r="I6789" s="151" t="s">
        <v>534</v>
      </c>
      <c r="J6789" s="147">
        <v>610</v>
      </c>
      <c r="K6789" s="147">
        <v>2969.91</v>
      </c>
      <c r="L6789" s="148">
        <v>1811645</v>
      </c>
      <c r="M6789" s="155"/>
      <c r="N6789" s="149"/>
      <c r="O6789" s="169"/>
      <c r="P6789" s="153" t="s">
        <v>4117</v>
      </c>
      <c r="Q6789" s="156" t="s">
        <v>3797</v>
      </c>
      <c r="R6789" s="142">
        <f t="shared" si="106"/>
        <v>0</v>
      </c>
    </row>
    <row r="6790" ht="22.5" s="109" customFormat="1">
      <c r="A6790" s="119">
        <f>MAX($A$19:A6789)+1</f>
        <v>6772</v>
      </c>
      <c r="B6790" s="155"/>
      <c r="C6790" s="144"/>
      <c r="D6790" s="144" t="s">
        <v>6586</v>
      </c>
      <c r="E6790" s="145">
        <v>45252</v>
      </c>
      <c r="F6790" s="146" t="s">
        <v>3911</v>
      </c>
      <c r="G6790" s="146"/>
      <c r="H6790" s="146" t="s">
        <v>4043</v>
      </c>
      <c r="I6790" s="151" t="s">
        <v>98</v>
      </c>
      <c r="J6790" s="147">
        <v>1730</v>
      </c>
      <c r="K6790" s="147">
        <v>328.07</v>
      </c>
      <c r="L6790" s="148">
        <v>567562</v>
      </c>
      <c r="M6790" s="155"/>
      <c r="N6790" s="149"/>
      <c r="O6790" s="169"/>
      <c r="P6790" s="153" t="s">
        <v>4117</v>
      </c>
      <c r="Q6790" s="156" t="s">
        <v>3797</v>
      </c>
      <c r="R6790" s="142">
        <f t="shared" si="106"/>
        <v>0</v>
      </c>
    </row>
    <row r="6791" ht="33.75" s="109" customFormat="1">
      <c r="A6791" s="119">
        <f>MAX($A$19:A6790)+1</f>
        <v>6773</v>
      </c>
      <c r="B6791" s="155"/>
      <c r="C6791" s="144"/>
      <c r="D6791" s="144" t="s">
        <v>6586</v>
      </c>
      <c r="E6791" s="145">
        <v>45252</v>
      </c>
      <c r="F6791" s="146" t="s">
        <v>3911</v>
      </c>
      <c r="G6791" s="146"/>
      <c r="H6791" s="146" t="s">
        <v>3920</v>
      </c>
      <c r="I6791" s="151" t="s">
        <v>98</v>
      </c>
      <c r="J6791" s="147">
        <v>870</v>
      </c>
      <c r="K6791" s="147">
        <v>1146.01</v>
      </c>
      <c r="L6791" s="148">
        <v>997029</v>
      </c>
      <c r="M6791" s="155"/>
      <c r="N6791" s="149"/>
      <c r="O6791" s="169"/>
      <c r="P6791" s="153" t="s">
        <v>4117</v>
      </c>
      <c r="Q6791" s="156" t="s">
        <v>3797</v>
      </c>
      <c r="R6791" s="142">
        <f t="shared" si="106"/>
        <v>0</v>
      </c>
    </row>
    <row r="6792" ht="33.75" s="109" customFormat="1">
      <c r="A6792" s="119">
        <f>MAX($A$19:A6791)+1</f>
        <v>6774</v>
      </c>
      <c r="B6792" s="155"/>
      <c r="C6792" s="144"/>
      <c r="D6792" s="144" t="s">
        <v>6586</v>
      </c>
      <c r="E6792" s="145">
        <v>45252</v>
      </c>
      <c r="F6792" s="146" t="s">
        <v>3911</v>
      </c>
      <c r="G6792" s="146"/>
      <c r="H6792" s="146" t="s">
        <v>3922</v>
      </c>
      <c r="I6792" s="151" t="s">
        <v>98</v>
      </c>
      <c r="J6792" s="147">
        <v>870</v>
      </c>
      <c r="K6792" s="147">
        <v>262.02</v>
      </c>
      <c r="L6792" s="148">
        <v>227955</v>
      </c>
      <c r="M6792" s="155"/>
      <c r="N6792" s="149"/>
      <c r="O6792" s="169"/>
      <c r="P6792" s="153" t="s">
        <v>4117</v>
      </c>
      <c r="Q6792" s="156" t="s">
        <v>3797</v>
      </c>
      <c r="R6792" s="142">
        <f t="shared" si="106"/>
        <v>0</v>
      </c>
    </row>
    <row r="6793" ht="33.75" s="109" customFormat="1">
      <c r="A6793" s="119">
        <f>MAX($A$19:A6792)+1</f>
        <v>6775</v>
      </c>
      <c r="B6793" s="155"/>
      <c r="C6793" s="144"/>
      <c r="D6793" s="144" t="s">
        <v>6586</v>
      </c>
      <c r="E6793" s="145">
        <v>45252</v>
      </c>
      <c r="F6793" s="146" t="s">
        <v>3911</v>
      </c>
      <c r="G6793" s="146"/>
      <c r="H6793" s="146" t="s">
        <v>3920</v>
      </c>
      <c r="I6793" s="151" t="s">
        <v>98</v>
      </c>
      <c r="J6793" s="147">
        <v>1320</v>
      </c>
      <c r="K6793" s="147">
        <v>1145.97</v>
      </c>
      <c r="L6793" s="148">
        <v>1512683</v>
      </c>
      <c r="M6793" s="155"/>
      <c r="N6793" s="149"/>
      <c r="O6793" s="169"/>
      <c r="P6793" s="153" t="s">
        <v>4117</v>
      </c>
      <c r="Q6793" s="156" t="s">
        <v>3797</v>
      </c>
      <c r="R6793" s="142">
        <f t="shared" si="106"/>
        <v>0</v>
      </c>
    </row>
    <row r="6794" ht="33.75" s="109" customFormat="1">
      <c r="A6794" s="119">
        <f>MAX($A$19:A6793)+1</f>
        <v>6776</v>
      </c>
      <c r="B6794" s="155"/>
      <c r="C6794" s="144"/>
      <c r="D6794" s="144" t="s">
        <v>6586</v>
      </c>
      <c r="E6794" s="145">
        <v>45252</v>
      </c>
      <c r="F6794" s="146" t="s">
        <v>3911</v>
      </c>
      <c r="G6794" s="146"/>
      <c r="H6794" s="146" t="s">
        <v>3922</v>
      </c>
      <c r="I6794" s="151" t="s">
        <v>98</v>
      </c>
      <c r="J6794" s="147">
        <v>1320</v>
      </c>
      <c r="K6794" s="147">
        <v>261.92</v>
      </c>
      <c r="L6794" s="148">
        <v>345728</v>
      </c>
      <c r="M6794" s="155"/>
      <c r="N6794" s="149"/>
      <c r="O6794" s="169"/>
      <c r="P6794" s="153" t="s">
        <v>4117</v>
      </c>
      <c r="Q6794" s="156" t="s">
        <v>3797</v>
      </c>
      <c r="R6794" s="142">
        <f t="shared" si="106"/>
        <v>0</v>
      </c>
    </row>
    <row r="6795" ht="22.5" s="109" customFormat="1">
      <c r="A6795" s="119">
        <f>MAX($A$19:A6794)+1</f>
        <v>6777</v>
      </c>
      <c r="B6795" s="155"/>
      <c r="C6795" s="144"/>
      <c r="D6795" s="144" t="s">
        <v>6586</v>
      </c>
      <c r="E6795" s="145">
        <v>45252</v>
      </c>
      <c r="F6795" s="146" t="s">
        <v>3911</v>
      </c>
      <c r="G6795" s="146"/>
      <c r="H6795" s="146" t="s">
        <v>4043</v>
      </c>
      <c r="I6795" s="151" t="s">
        <v>98</v>
      </c>
      <c r="J6795" s="147">
        <v>63680</v>
      </c>
      <c r="K6795" s="147">
        <v>328.1</v>
      </c>
      <c r="L6795" s="148">
        <v>20893295</v>
      </c>
      <c r="M6795" s="155"/>
      <c r="N6795" s="149"/>
      <c r="O6795" s="169"/>
      <c r="P6795" s="153" t="s">
        <v>4117</v>
      </c>
      <c r="Q6795" s="156" t="s">
        <v>3797</v>
      </c>
      <c r="R6795" s="142">
        <f t="shared" si="106"/>
        <v>0</v>
      </c>
    </row>
    <row r="6796" ht="22.5" s="109" customFormat="1">
      <c r="A6796" s="119">
        <f>MAX($A$19:A6795)+1</f>
        <v>6778</v>
      </c>
      <c r="B6796" s="155"/>
      <c r="C6796" s="144"/>
      <c r="D6796" s="144" t="s">
        <v>6586</v>
      </c>
      <c r="E6796" s="145">
        <v>45252</v>
      </c>
      <c r="F6796" s="146" t="s">
        <v>3911</v>
      </c>
      <c r="G6796" s="146"/>
      <c r="H6796" s="146" t="s">
        <v>3918</v>
      </c>
      <c r="I6796" s="151" t="s">
        <v>98</v>
      </c>
      <c r="J6796" s="147">
        <v>2810</v>
      </c>
      <c r="K6796" s="147">
        <v>1172.84</v>
      </c>
      <c r="L6796" s="148">
        <v>3295681</v>
      </c>
      <c r="M6796" s="155"/>
      <c r="N6796" s="149"/>
      <c r="O6796" s="169"/>
      <c r="P6796" s="153" t="s">
        <v>4117</v>
      </c>
      <c r="Q6796" s="156" t="s">
        <v>3797</v>
      </c>
      <c r="R6796" s="142">
        <f t="shared" si="106"/>
        <v>0</v>
      </c>
    </row>
    <row r="6797" ht="22.5" s="109" customFormat="1">
      <c r="A6797" s="119">
        <f>MAX($A$19:A6796)+1</f>
        <v>6779</v>
      </c>
      <c r="B6797" s="155"/>
      <c r="C6797" s="144"/>
      <c r="D6797" s="144" t="s">
        <v>6586</v>
      </c>
      <c r="E6797" s="145">
        <v>45252</v>
      </c>
      <c r="F6797" s="146" t="s">
        <v>3911</v>
      </c>
      <c r="G6797" s="146"/>
      <c r="H6797" s="146" t="s">
        <v>3923</v>
      </c>
      <c r="I6797" s="151" t="s">
        <v>98</v>
      </c>
      <c r="J6797" s="147">
        <v>11240</v>
      </c>
      <c r="K6797" s="147">
        <v>328.11</v>
      </c>
      <c r="L6797" s="148">
        <v>3687931</v>
      </c>
      <c r="M6797" s="155"/>
      <c r="N6797" s="149"/>
      <c r="O6797" s="169"/>
      <c r="P6797" s="153" t="s">
        <v>4117</v>
      </c>
      <c r="Q6797" s="156" t="s">
        <v>3797</v>
      </c>
      <c r="R6797" s="142">
        <f t="shared" si="106"/>
        <v>0</v>
      </c>
    </row>
    <row r="6798" ht="22.5" s="109" customFormat="1">
      <c r="A6798" s="119">
        <f>MAX($A$19:A6797)+1</f>
        <v>6780</v>
      </c>
      <c r="B6798" s="155"/>
      <c r="C6798" s="144"/>
      <c r="D6798" s="144" t="s">
        <v>6586</v>
      </c>
      <c r="E6798" s="145">
        <v>45252</v>
      </c>
      <c r="F6798" s="146" t="s">
        <v>3911</v>
      </c>
      <c r="G6798" s="146"/>
      <c r="H6798" s="146" t="s">
        <v>3919</v>
      </c>
      <c r="I6798" s="151" t="s">
        <v>98</v>
      </c>
      <c r="J6798" s="147">
        <v>58170</v>
      </c>
      <c r="K6798" s="147">
        <v>580.29</v>
      </c>
      <c r="L6798" s="148">
        <v>33755756</v>
      </c>
      <c r="M6798" s="155"/>
      <c r="N6798" s="149"/>
      <c r="O6798" s="169"/>
      <c r="P6798" s="153" t="s">
        <v>4117</v>
      </c>
      <c r="Q6798" s="156" t="s">
        <v>3797</v>
      </c>
      <c r="R6798" s="142">
        <f t="shared" si="106"/>
        <v>0</v>
      </c>
    </row>
    <row r="6799" ht="33.75" s="109" customFormat="1">
      <c r="A6799" s="119">
        <f>MAX($A$19:A6798)+1</f>
        <v>6781</v>
      </c>
      <c r="B6799" s="155"/>
      <c r="C6799" s="144"/>
      <c r="D6799" s="144" t="s">
        <v>6586</v>
      </c>
      <c r="E6799" s="145">
        <v>45252</v>
      </c>
      <c r="F6799" s="146" t="s">
        <v>3911</v>
      </c>
      <c r="G6799" s="146"/>
      <c r="H6799" s="146" t="s">
        <v>3920</v>
      </c>
      <c r="I6799" s="151" t="s">
        <v>98</v>
      </c>
      <c r="J6799" s="147">
        <v>11880</v>
      </c>
      <c r="K6799" s="147">
        <v>1145.89</v>
      </c>
      <c r="L6799" s="148">
        <v>13613170</v>
      </c>
      <c r="M6799" s="155"/>
      <c r="N6799" s="149"/>
      <c r="O6799" s="169"/>
      <c r="P6799" s="153" t="s">
        <v>4117</v>
      </c>
      <c r="Q6799" s="156" t="s">
        <v>3797</v>
      </c>
      <c r="R6799" s="142">
        <f t="shared" si="106"/>
        <v>0</v>
      </c>
    </row>
    <row r="6800" ht="33.75" s="109" customFormat="1">
      <c r="A6800" s="119">
        <f>MAX($A$19:A6799)+1</f>
        <v>6782</v>
      </c>
      <c r="B6800" s="155"/>
      <c r="C6800" s="144"/>
      <c r="D6800" s="144" t="s">
        <v>6586</v>
      </c>
      <c r="E6800" s="145">
        <v>45252</v>
      </c>
      <c r="F6800" s="146" t="s">
        <v>3911</v>
      </c>
      <c r="G6800" s="146"/>
      <c r="H6800" s="146" t="s">
        <v>3921</v>
      </c>
      <c r="I6800" s="151" t="s">
        <v>98</v>
      </c>
      <c r="J6800" s="147">
        <v>23760</v>
      </c>
      <c r="K6800" s="147">
        <v>553.37</v>
      </c>
      <c r="L6800" s="148">
        <v>13147955</v>
      </c>
      <c r="M6800" s="155"/>
      <c r="N6800" s="149"/>
      <c r="O6800" s="169"/>
      <c r="P6800" s="153" t="s">
        <v>4117</v>
      </c>
      <c r="Q6800" s="156" t="s">
        <v>3797</v>
      </c>
      <c r="R6800" s="142">
        <f t="shared" si="106"/>
        <v>0</v>
      </c>
    </row>
    <row r="6801" ht="33.75" s="109" customFormat="1">
      <c r="A6801" s="119">
        <f>MAX($A$19:A6800)+1</f>
        <v>6783</v>
      </c>
      <c r="B6801" s="155"/>
      <c r="C6801" s="144"/>
      <c r="D6801" s="144" t="s">
        <v>6586</v>
      </c>
      <c r="E6801" s="145">
        <v>45252</v>
      </c>
      <c r="F6801" s="146" t="s">
        <v>3911</v>
      </c>
      <c r="G6801" s="146"/>
      <c r="H6801" s="146" t="s">
        <v>3922</v>
      </c>
      <c r="I6801" s="151" t="s">
        <v>98</v>
      </c>
      <c r="J6801" s="147">
        <v>11880</v>
      </c>
      <c r="K6801" s="147">
        <v>262</v>
      </c>
      <c r="L6801" s="148">
        <v>3112533</v>
      </c>
      <c r="M6801" s="155"/>
      <c r="N6801" s="149"/>
      <c r="O6801" s="169"/>
      <c r="P6801" s="153" t="s">
        <v>4117</v>
      </c>
      <c r="Q6801" s="156" t="s">
        <v>3797</v>
      </c>
      <c r="R6801" s="142">
        <f t="shared" si="106"/>
        <v>0</v>
      </c>
    </row>
    <row r="6802" ht="33.75" s="109" customFormat="1">
      <c r="A6802" s="119">
        <f>MAX($A$19:A6801)+1</f>
        <v>6784</v>
      </c>
      <c r="B6802" s="155"/>
      <c r="C6802" s="144"/>
      <c r="D6802" s="144" t="s">
        <v>6586</v>
      </c>
      <c r="E6802" s="145">
        <v>45252</v>
      </c>
      <c r="F6802" s="146" t="s">
        <v>3911</v>
      </c>
      <c r="G6802" s="146"/>
      <c r="H6802" s="146" t="s">
        <v>3920</v>
      </c>
      <c r="I6802" s="151" t="s">
        <v>98</v>
      </c>
      <c r="J6802" s="147">
        <v>66750</v>
      </c>
      <c r="K6802" s="147">
        <v>1145.9</v>
      </c>
      <c r="L6802" s="148">
        <v>76488692</v>
      </c>
      <c r="M6802" s="155"/>
      <c r="N6802" s="149"/>
      <c r="O6802" s="169"/>
      <c r="P6802" s="153" t="s">
        <v>4117</v>
      </c>
      <c r="Q6802" s="156" t="s">
        <v>3797</v>
      </c>
      <c r="R6802" s="142">
        <f t="shared" si="106"/>
        <v>0</v>
      </c>
    </row>
    <row r="6803" ht="33.75" s="109" customFormat="1">
      <c r="A6803" s="119">
        <f>MAX($A$19:A6802)+1</f>
        <v>6785</v>
      </c>
      <c r="B6803" s="155"/>
      <c r="C6803" s="144"/>
      <c r="D6803" s="144" t="s">
        <v>6586</v>
      </c>
      <c r="E6803" s="145">
        <v>45252</v>
      </c>
      <c r="F6803" s="146" t="s">
        <v>3911</v>
      </c>
      <c r="G6803" s="146"/>
      <c r="H6803" s="146" t="s">
        <v>3921</v>
      </c>
      <c r="I6803" s="151" t="s">
        <v>98</v>
      </c>
      <c r="J6803" s="147">
        <v>133490</v>
      </c>
      <c r="K6803" s="147">
        <v>553.36</v>
      </c>
      <c r="L6803" s="148">
        <v>73868062</v>
      </c>
      <c r="M6803" s="155"/>
      <c r="N6803" s="149"/>
      <c r="O6803" s="169"/>
      <c r="P6803" s="153" t="s">
        <v>4117</v>
      </c>
      <c r="Q6803" s="156" t="s">
        <v>3797</v>
      </c>
      <c r="R6803" s="142">
        <f t="shared" si="106"/>
        <v>0</v>
      </c>
    </row>
    <row r="6804" ht="33.75" s="109" customFormat="1">
      <c r="A6804" s="119">
        <f>MAX($A$19:A6803)+1</f>
        <v>6786</v>
      </c>
      <c r="B6804" s="155"/>
      <c r="C6804" s="144"/>
      <c r="D6804" s="144" t="s">
        <v>6586</v>
      </c>
      <c r="E6804" s="145">
        <v>45252</v>
      </c>
      <c r="F6804" s="146" t="s">
        <v>3911</v>
      </c>
      <c r="G6804" s="146"/>
      <c r="H6804" s="146" t="s">
        <v>3922</v>
      </c>
      <c r="I6804" s="151" t="s">
        <v>98</v>
      </c>
      <c r="J6804" s="147">
        <v>66750</v>
      </c>
      <c r="K6804" s="147">
        <v>261.99</v>
      </c>
      <c r="L6804" s="148">
        <v>17487922</v>
      </c>
      <c r="M6804" s="155"/>
      <c r="N6804" s="149"/>
      <c r="O6804" s="169"/>
      <c r="P6804" s="153" t="s">
        <v>4117</v>
      </c>
      <c r="Q6804" s="156" t="s">
        <v>3797</v>
      </c>
      <c r="R6804" s="142">
        <f t="shared" si="106"/>
        <v>0</v>
      </c>
    </row>
    <row r="6805" ht="22.5" s="109" customFormat="1">
      <c r="A6805" s="119">
        <f>MAX($A$19:A6804)+1</f>
        <v>6787</v>
      </c>
      <c r="B6805" s="155"/>
      <c r="C6805" s="144"/>
      <c r="D6805" s="144" t="s">
        <v>6586</v>
      </c>
      <c r="E6805" s="145">
        <v>45252</v>
      </c>
      <c r="F6805" s="146" t="s">
        <v>3911</v>
      </c>
      <c r="G6805" s="146"/>
      <c r="H6805" s="146" t="s">
        <v>3923</v>
      </c>
      <c r="I6805" s="151" t="s">
        <v>98</v>
      </c>
      <c r="J6805" s="147">
        <v>45120</v>
      </c>
      <c r="K6805" s="147">
        <v>328.1</v>
      </c>
      <c r="L6805" s="148">
        <v>14803876</v>
      </c>
      <c r="M6805" s="155"/>
      <c r="N6805" s="149"/>
      <c r="O6805" s="169"/>
      <c r="P6805" s="153" t="s">
        <v>4117</v>
      </c>
      <c r="Q6805" s="156" t="s">
        <v>3797</v>
      </c>
      <c r="R6805" s="142">
        <f t="shared" si="106"/>
        <v>0</v>
      </c>
    </row>
    <row r="6806" ht="33.75" s="109" customFormat="1">
      <c r="A6806" s="119">
        <f>MAX($A$19:A6805)+1</f>
        <v>6788</v>
      </c>
      <c r="B6806" s="155"/>
      <c r="C6806" s="144"/>
      <c r="D6806" s="144" t="s">
        <v>6586</v>
      </c>
      <c r="E6806" s="145">
        <v>45252</v>
      </c>
      <c r="F6806" s="146" t="s">
        <v>3911</v>
      </c>
      <c r="G6806" s="146"/>
      <c r="H6806" s="146" t="s">
        <v>6587</v>
      </c>
      <c r="I6806" s="151" t="s">
        <v>98</v>
      </c>
      <c r="J6806" s="147">
        <v>22600</v>
      </c>
      <c r="K6806" s="147">
        <v>327.99</v>
      </c>
      <c r="L6806" s="148">
        <v>7412589</v>
      </c>
      <c r="M6806" s="155"/>
      <c r="N6806" s="149"/>
      <c r="O6806" s="169"/>
      <c r="P6806" s="153" t="s">
        <v>4117</v>
      </c>
      <c r="Q6806" s="156" t="s">
        <v>3797</v>
      </c>
      <c r="R6806" s="142">
        <f t="shared" si="106"/>
        <v>0</v>
      </c>
    </row>
    <row r="6807" ht="22.5" s="109" customFormat="1">
      <c r="A6807" s="119">
        <f>MAX($A$19:A6806)+1</f>
        <v>6789</v>
      </c>
      <c r="B6807" s="155"/>
      <c r="C6807" s="144"/>
      <c r="D6807" s="144" t="s">
        <v>6586</v>
      </c>
      <c r="E6807" s="145">
        <v>45252</v>
      </c>
      <c r="F6807" s="146" t="s">
        <v>3911</v>
      </c>
      <c r="G6807" s="146"/>
      <c r="H6807" s="146" t="s">
        <v>3923</v>
      </c>
      <c r="I6807" s="151" t="s">
        <v>98</v>
      </c>
      <c r="J6807" s="147">
        <v>354280</v>
      </c>
      <c r="K6807" s="147">
        <v>328.1</v>
      </c>
      <c r="L6807" s="148">
        <v>116238865</v>
      </c>
      <c r="M6807" s="155"/>
      <c r="N6807" s="149"/>
      <c r="O6807" s="169"/>
      <c r="P6807" s="153" t="s">
        <v>4117</v>
      </c>
      <c r="Q6807" s="156" t="s">
        <v>3797</v>
      </c>
      <c r="R6807" s="142">
        <f t="shared" si="106"/>
        <v>0</v>
      </c>
    </row>
    <row r="6808" ht="22.5" s="109" customFormat="1">
      <c r="A6808" s="119">
        <f>MAX($A$19:A6807)+1</f>
        <v>6790</v>
      </c>
      <c r="B6808" s="155"/>
      <c r="C6808" s="144"/>
      <c r="D6808" s="144" t="s">
        <v>6586</v>
      </c>
      <c r="E6808" s="145">
        <v>45252</v>
      </c>
      <c r="F6808" s="146" t="s">
        <v>3911</v>
      </c>
      <c r="G6808" s="146"/>
      <c r="H6808" s="146" t="s">
        <v>3923</v>
      </c>
      <c r="I6808" s="151" t="s">
        <v>98</v>
      </c>
      <c r="J6808" s="147">
        <v>500720</v>
      </c>
      <c r="K6808" s="147">
        <v>328.1</v>
      </c>
      <c r="L6808" s="148">
        <v>164285780</v>
      </c>
      <c r="M6808" s="155"/>
      <c r="N6808" s="149"/>
      <c r="O6808" s="169"/>
      <c r="P6808" s="153" t="s">
        <v>4117</v>
      </c>
      <c r="Q6808" s="156" t="s">
        <v>3797</v>
      </c>
      <c r="R6808" s="142">
        <f t="shared" si="106"/>
        <v>0</v>
      </c>
    </row>
    <row r="6809" ht="22.5" s="109" customFormat="1">
      <c r="A6809" s="119">
        <f>MAX($A$19:A6808)+1</f>
        <v>6791</v>
      </c>
      <c r="B6809" s="155"/>
      <c r="C6809" s="144"/>
      <c r="D6809" s="144" t="s">
        <v>6586</v>
      </c>
      <c r="E6809" s="145">
        <v>45252</v>
      </c>
      <c r="F6809" s="146" t="s">
        <v>3911</v>
      </c>
      <c r="G6809" s="146"/>
      <c r="H6809" s="146" t="s">
        <v>3919</v>
      </c>
      <c r="I6809" s="151" t="s">
        <v>98</v>
      </c>
      <c r="J6809" s="147">
        <v>93830</v>
      </c>
      <c r="K6809" s="147">
        <v>580.29</v>
      </c>
      <c r="L6809" s="148">
        <v>54449008</v>
      </c>
      <c r="M6809" s="155"/>
      <c r="N6809" s="149"/>
      <c r="O6809" s="169"/>
      <c r="P6809" s="153" t="s">
        <v>4117</v>
      </c>
      <c r="Q6809" s="156" t="s">
        <v>3797</v>
      </c>
      <c r="R6809" s="142">
        <f t="shared" si="106"/>
        <v>0</v>
      </c>
    </row>
    <row r="6810" ht="22.5" s="109" customFormat="1">
      <c r="A6810" s="119">
        <f>MAX($A$19:A6809)+1</f>
        <v>6792</v>
      </c>
      <c r="B6810" s="155"/>
      <c r="C6810" s="144"/>
      <c r="D6810" s="144" t="s">
        <v>6586</v>
      </c>
      <c r="E6810" s="145">
        <v>45252</v>
      </c>
      <c r="F6810" s="146" t="s">
        <v>3911</v>
      </c>
      <c r="G6810" s="146"/>
      <c r="H6810" s="146" t="s">
        <v>4045</v>
      </c>
      <c r="I6810" s="151" t="s">
        <v>98</v>
      </c>
      <c r="J6810" s="147">
        <v>640</v>
      </c>
      <c r="K6810" s="147">
        <v>520.31</v>
      </c>
      <c r="L6810" s="148">
        <v>332996</v>
      </c>
      <c r="M6810" s="155"/>
      <c r="N6810" s="149"/>
      <c r="O6810" s="169"/>
      <c r="P6810" s="153" t="s">
        <v>4117</v>
      </c>
      <c r="Q6810" s="156" t="s">
        <v>3797</v>
      </c>
      <c r="R6810" s="142">
        <f t="shared" si="106"/>
        <v>0</v>
      </c>
    </row>
    <row r="6811" ht="22.5" s="109" customFormat="1">
      <c r="A6811" s="119">
        <f>MAX($A$19:A6810)+1</f>
        <v>6793</v>
      </c>
      <c r="B6811" s="155"/>
      <c r="C6811" s="144"/>
      <c r="D6811" s="144" t="s">
        <v>6586</v>
      </c>
      <c r="E6811" s="145">
        <v>45252</v>
      </c>
      <c r="F6811" s="146" t="s">
        <v>3911</v>
      </c>
      <c r="G6811" s="146"/>
      <c r="H6811" s="146" t="s">
        <v>3932</v>
      </c>
      <c r="I6811" s="151" t="s">
        <v>98</v>
      </c>
      <c r="J6811" s="147">
        <v>20000</v>
      </c>
      <c r="K6811" s="147">
        <v>729.65</v>
      </c>
      <c r="L6811" s="148">
        <v>14593060</v>
      </c>
      <c r="M6811" s="155"/>
      <c r="N6811" s="149"/>
      <c r="O6811" s="169"/>
      <c r="P6811" s="153" t="s">
        <v>4117</v>
      </c>
      <c r="Q6811" s="156" t="s">
        <v>3797</v>
      </c>
      <c r="R6811" s="142">
        <f t="shared" si="106"/>
        <v>0</v>
      </c>
    </row>
    <row r="6812" ht="22.5" s="109" customFormat="1">
      <c r="A6812" s="119">
        <f>MAX($A$19:A6811)+1</f>
        <v>6794</v>
      </c>
      <c r="B6812" s="155"/>
      <c r="C6812" s="144"/>
      <c r="D6812" s="144" t="s">
        <v>6586</v>
      </c>
      <c r="E6812" s="145">
        <v>45252</v>
      </c>
      <c r="F6812" s="146" t="s">
        <v>3911</v>
      </c>
      <c r="G6812" s="146"/>
      <c r="H6812" s="146" t="s">
        <v>3932</v>
      </c>
      <c r="I6812" s="151" t="s">
        <v>98</v>
      </c>
      <c r="J6812" s="147">
        <v>20000</v>
      </c>
      <c r="K6812" s="147">
        <v>242.4</v>
      </c>
      <c r="L6812" s="148">
        <v>4848030</v>
      </c>
      <c r="M6812" s="155"/>
      <c r="N6812" s="149"/>
      <c r="O6812" s="169"/>
      <c r="P6812" s="153" t="s">
        <v>4117</v>
      </c>
      <c r="Q6812" s="156" t="s">
        <v>3797</v>
      </c>
      <c r="R6812" s="142">
        <f t="shared" si="106"/>
        <v>0</v>
      </c>
    </row>
    <row r="6813" ht="22.5" s="109" customFormat="1">
      <c r="A6813" s="119">
        <f>MAX($A$19:A6812)+1</f>
        <v>6795</v>
      </c>
      <c r="B6813" s="155"/>
      <c r="C6813" s="144"/>
      <c r="D6813" s="144" t="s">
        <v>6586</v>
      </c>
      <c r="E6813" s="145">
        <v>45252</v>
      </c>
      <c r="F6813" s="146" t="s">
        <v>3911</v>
      </c>
      <c r="G6813" s="146"/>
      <c r="H6813" s="146" t="s">
        <v>3933</v>
      </c>
      <c r="I6813" s="151" t="s">
        <v>98</v>
      </c>
      <c r="J6813" s="147">
        <v>40000</v>
      </c>
      <c r="K6813" s="147">
        <v>362.38</v>
      </c>
      <c r="L6813" s="148">
        <v>14495120</v>
      </c>
      <c r="M6813" s="155"/>
      <c r="N6813" s="149"/>
      <c r="O6813" s="169"/>
      <c r="P6813" s="153" t="s">
        <v>4117</v>
      </c>
      <c r="Q6813" s="156" t="s">
        <v>3797</v>
      </c>
      <c r="R6813" s="142">
        <f t="shared" si="106"/>
        <v>0</v>
      </c>
    </row>
    <row r="6814" ht="22.5" s="109" customFormat="1">
      <c r="A6814" s="119">
        <f>MAX($A$19:A6813)+1</f>
        <v>6796</v>
      </c>
      <c r="B6814" s="155"/>
      <c r="C6814" s="144"/>
      <c r="D6814" s="144" t="s">
        <v>6586</v>
      </c>
      <c r="E6814" s="145">
        <v>45252</v>
      </c>
      <c r="F6814" s="146" t="s">
        <v>3911</v>
      </c>
      <c r="G6814" s="146"/>
      <c r="H6814" s="146" t="s">
        <v>3934</v>
      </c>
      <c r="I6814" s="151" t="s">
        <v>98</v>
      </c>
      <c r="J6814" s="147">
        <v>20000</v>
      </c>
      <c r="K6814" s="147">
        <v>1589.08</v>
      </c>
      <c r="L6814" s="148">
        <v>31781530</v>
      </c>
      <c r="M6814" s="155"/>
      <c r="N6814" s="149"/>
      <c r="O6814" s="169"/>
      <c r="P6814" s="153" t="s">
        <v>4117</v>
      </c>
      <c r="Q6814" s="156" t="s">
        <v>3797</v>
      </c>
      <c r="R6814" s="142">
        <f t="shared" si="106"/>
        <v>0</v>
      </c>
    </row>
    <row r="6815" ht="22.5" s="109" customFormat="1">
      <c r="A6815" s="119">
        <f>MAX($A$19:A6814)+1</f>
        <v>6797</v>
      </c>
      <c r="B6815" s="155"/>
      <c r="C6815" s="144"/>
      <c r="D6815" s="144" t="s">
        <v>6586</v>
      </c>
      <c r="E6815" s="145">
        <v>45252</v>
      </c>
      <c r="F6815" s="146" t="s">
        <v>3911</v>
      </c>
      <c r="G6815" s="146"/>
      <c r="H6815" s="146" t="s">
        <v>3935</v>
      </c>
      <c r="I6815" s="151" t="s">
        <v>98</v>
      </c>
      <c r="J6815" s="147">
        <v>20000</v>
      </c>
      <c r="K6815" s="147">
        <v>261.99</v>
      </c>
      <c r="L6815" s="148">
        <v>5239790</v>
      </c>
      <c r="M6815" s="155"/>
      <c r="N6815" s="149"/>
      <c r="O6815" s="169"/>
      <c r="P6815" s="153" t="s">
        <v>4117</v>
      </c>
      <c r="Q6815" s="156" t="s">
        <v>3797</v>
      </c>
      <c r="R6815" s="142">
        <f t="shared" si="106"/>
        <v>0</v>
      </c>
    </row>
    <row r="6816" ht="22.5" s="109" customFormat="1">
      <c r="A6816" s="119">
        <f>MAX($A$19:A6815)+1</f>
        <v>6798</v>
      </c>
      <c r="B6816" s="155"/>
      <c r="C6816" s="144"/>
      <c r="D6816" s="144" t="s">
        <v>6586</v>
      </c>
      <c r="E6816" s="145">
        <v>45252</v>
      </c>
      <c r="F6816" s="146" t="s">
        <v>3911</v>
      </c>
      <c r="G6816" s="146"/>
      <c r="H6816" s="146" t="s">
        <v>3936</v>
      </c>
      <c r="I6816" s="151" t="s">
        <v>98</v>
      </c>
      <c r="J6816" s="147">
        <v>18000</v>
      </c>
      <c r="K6816" s="147">
        <v>328.1</v>
      </c>
      <c r="L6816" s="148">
        <v>5905782</v>
      </c>
      <c r="M6816" s="155"/>
      <c r="N6816" s="149"/>
      <c r="O6816" s="169"/>
      <c r="P6816" s="153" t="s">
        <v>4117</v>
      </c>
      <c r="Q6816" s="156" t="s">
        <v>3797</v>
      </c>
      <c r="R6816" s="142">
        <f t="shared" si="106"/>
        <v>0</v>
      </c>
    </row>
    <row r="6817" ht="22.5" s="109" customFormat="1">
      <c r="A6817" s="119">
        <f>MAX($A$19:A6816)+1</f>
        <v>6799</v>
      </c>
      <c r="B6817" s="155"/>
      <c r="C6817" s="144"/>
      <c r="D6817" s="144" t="s">
        <v>6586</v>
      </c>
      <c r="E6817" s="145">
        <v>45252</v>
      </c>
      <c r="F6817" s="146" t="s">
        <v>3911</v>
      </c>
      <c r="G6817" s="146"/>
      <c r="H6817" s="146" t="s">
        <v>3937</v>
      </c>
      <c r="I6817" s="151" t="s">
        <v>98</v>
      </c>
      <c r="J6817" s="147">
        <v>9000</v>
      </c>
      <c r="K6817" s="147">
        <v>1589.08</v>
      </c>
      <c r="L6817" s="148">
        <v>14301688</v>
      </c>
      <c r="M6817" s="155"/>
      <c r="N6817" s="149"/>
      <c r="O6817" s="169"/>
      <c r="P6817" s="153" t="s">
        <v>4117</v>
      </c>
      <c r="Q6817" s="156" t="s">
        <v>3797</v>
      </c>
      <c r="R6817" s="142">
        <f t="shared" si="106"/>
        <v>0</v>
      </c>
    </row>
    <row r="6818" ht="22.5" s="109" customFormat="1">
      <c r="A6818" s="119">
        <f>MAX($A$19:A6817)+1</f>
        <v>6800</v>
      </c>
      <c r="B6818" s="155"/>
      <c r="C6818" s="144"/>
      <c r="D6818" s="144" t="s">
        <v>6586</v>
      </c>
      <c r="E6818" s="145">
        <v>45252</v>
      </c>
      <c r="F6818" s="146" t="s">
        <v>3911</v>
      </c>
      <c r="G6818" s="146"/>
      <c r="H6818" s="146" t="s">
        <v>6428</v>
      </c>
      <c r="I6818" s="151" t="s">
        <v>98</v>
      </c>
      <c r="J6818" s="147">
        <v>3720</v>
      </c>
      <c r="K6818" s="147">
        <v>2286.91</v>
      </c>
      <c r="L6818" s="148">
        <v>8507313</v>
      </c>
      <c r="M6818" s="155"/>
      <c r="N6818" s="149"/>
      <c r="O6818" s="169"/>
      <c r="P6818" s="153" t="s">
        <v>4117</v>
      </c>
      <c r="Q6818" s="156" t="s">
        <v>3797</v>
      </c>
      <c r="R6818" s="142">
        <f t="shared" si="106"/>
        <v>0</v>
      </c>
    </row>
    <row r="6819" ht="22.5" s="109" customFormat="1">
      <c r="A6819" s="119">
        <f>MAX($A$19:A6818)+1</f>
        <v>6801</v>
      </c>
      <c r="B6819" s="155"/>
      <c r="C6819" s="144"/>
      <c r="D6819" s="144" t="s">
        <v>6586</v>
      </c>
      <c r="E6819" s="145">
        <v>45252</v>
      </c>
      <c r="F6819" s="146" t="s">
        <v>3911</v>
      </c>
      <c r="G6819" s="146"/>
      <c r="H6819" s="146" t="s">
        <v>3936</v>
      </c>
      <c r="I6819" s="151" t="s">
        <v>98</v>
      </c>
      <c r="J6819" s="147">
        <v>7440</v>
      </c>
      <c r="K6819" s="147">
        <v>328.11</v>
      </c>
      <c r="L6819" s="148">
        <v>2441154</v>
      </c>
      <c r="M6819" s="155"/>
      <c r="N6819" s="149"/>
      <c r="O6819" s="169"/>
      <c r="P6819" s="153" t="s">
        <v>4117</v>
      </c>
      <c r="Q6819" s="156" t="s">
        <v>3797</v>
      </c>
      <c r="R6819" s="142">
        <f t="shared" si="106"/>
        <v>0</v>
      </c>
    </row>
    <row r="6820" ht="22.5" s="109" customFormat="1">
      <c r="A6820" s="119">
        <f>MAX($A$19:A6819)+1</f>
        <v>6802</v>
      </c>
      <c r="B6820" s="155"/>
      <c r="C6820" s="144"/>
      <c r="D6820" s="144" t="s">
        <v>6586</v>
      </c>
      <c r="E6820" s="145">
        <v>45252</v>
      </c>
      <c r="F6820" s="146" t="s">
        <v>3911</v>
      </c>
      <c r="G6820" s="146"/>
      <c r="H6820" s="146" t="s">
        <v>3938</v>
      </c>
      <c r="I6820" s="151" t="s">
        <v>98</v>
      </c>
      <c r="J6820" s="147">
        <v>3720</v>
      </c>
      <c r="K6820" s="147">
        <v>1589.09</v>
      </c>
      <c r="L6820" s="148">
        <v>5911414</v>
      </c>
      <c r="M6820" s="155"/>
      <c r="N6820" s="149"/>
      <c r="O6820" s="169"/>
      <c r="P6820" s="153" t="s">
        <v>4117</v>
      </c>
      <c r="Q6820" s="156" t="s">
        <v>3797</v>
      </c>
      <c r="R6820" s="142">
        <f t="shared" si="106"/>
        <v>0</v>
      </c>
    </row>
    <row r="6821" ht="22.5" s="109" customFormat="1">
      <c r="A6821" s="119">
        <f>MAX($A$19:A6820)+1</f>
        <v>6803</v>
      </c>
      <c r="B6821" s="155"/>
      <c r="C6821" s="144"/>
      <c r="D6821" s="144" t="s">
        <v>6420</v>
      </c>
      <c r="E6821" s="145">
        <v>45251</v>
      </c>
      <c r="F6821" s="146" t="s">
        <v>3941</v>
      </c>
      <c r="G6821" s="146"/>
      <c r="H6821" s="146" t="s">
        <v>6478</v>
      </c>
      <c r="I6821" s="151" t="s">
        <v>534</v>
      </c>
      <c r="J6821" s="147">
        <v>24970</v>
      </c>
      <c r="K6821" s="147">
        <v>2223.24</v>
      </c>
      <c r="L6821" s="148">
        <v>55514351</v>
      </c>
      <c r="M6821" s="155"/>
      <c r="N6821" s="149"/>
      <c r="O6821" s="169"/>
      <c r="P6821" s="153" t="s">
        <v>4117</v>
      </c>
      <c r="Q6821" s="156" t="s">
        <v>3797</v>
      </c>
      <c r="R6821" s="142">
        <f t="shared" si="106"/>
        <v>0</v>
      </c>
    </row>
    <row r="6822" ht="22.5" s="109" customFormat="1">
      <c r="A6822" s="119">
        <f>MAX($A$19:A6821)+1</f>
        <v>6804</v>
      </c>
      <c r="B6822" s="155"/>
      <c r="C6822" s="144"/>
      <c r="D6822" s="144" t="s">
        <v>6420</v>
      </c>
      <c r="E6822" s="145">
        <v>45251</v>
      </c>
      <c r="F6822" s="146" t="s">
        <v>3941</v>
      </c>
      <c r="G6822" s="146"/>
      <c r="H6822" s="146" t="s">
        <v>6479</v>
      </c>
      <c r="I6822" s="151" t="s">
        <v>98</v>
      </c>
      <c r="J6822" s="147">
        <v>31840</v>
      </c>
      <c r="K6822" s="147">
        <v>572.95</v>
      </c>
      <c r="L6822" s="148">
        <v>18242794</v>
      </c>
      <c r="M6822" s="155"/>
      <c r="N6822" s="149"/>
      <c r="O6822" s="169"/>
      <c r="P6822" s="153" t="s">
        <v>4117</v>
      </c>
      <c r="Q6822" s="156" t="s">
        <v>3797</v>
      </c>
      <c r="R6822" s="142">
        <f t="shared" si="106"/>
        <v>0</v>
      </c>
    </row>
    <row r="6823" ht="22.5" s="109" customFormat="1">
      <c r="A6823" s="119">
        <f>MAX($A$19:A6822)+1</f>
        <v>6805</v>
      </c>
      <c r="B6823" s="155"/>
      <c r="C6823" s="144"/>
      <c r="D6823" s="144" t="s">
        <v>6420</v>
      </c>
      <c r="E6823" s="145">
        <v>45251</v>
      </c>
      <c r="F6823" s="146" t="s">
        <v>3941</v>
      </c>
      <c r="G6823" s="146"/>
      <c r="H6823" s="146" t="s">
        <v>6480</v>
      </c>
      <c r="I6823" s="151" t="s">
        <v>98</v>
      </c>
      <c r="J6823" s="147">
        <v>63680</v>
      </c>
      <c r="K6823" s="147">
        <v>580.3</v>
      </c>
      <c r="L6823" s="148">
        <v>36953252</v>
      </c>
      <c r="M6823" s="155"/>
      <c r="N6823" s="149"/>
      <c r="O6823" s="169"/>
      <c r="P6823" s="153" t="s">
        <v>4117</v>
      </c>
      <c r="Q6823" s="156" t="s">
        <v>3797</v>
      </c>
      <c r="R6823" s="142">
        <f t="shared" si="106"/>
        <v>0</v>
      </c>
    </row>
    <row r="6824" ht="33.75" s="109" customFormat="1">
      <c r="A6824" s="119">
        <f>MAX($A$19:A6823)+1</f>
        <v>6806</v>
      </c>
      <c r="B6824" s="155"/>
      <c r="C6824" s="144"/>
      <c r="D6824" s="144" t="s">
        <v>6420</v>
      </c>
      <c r="E6824" s="145">
        <v>45251</v>
      </c>
      <c r="F6824" s="146" t="s">
        <v>3941</v>
      </c>
      <c r="G6824" s="146"/>
      <c r="H6824" s="146" t="s">
        <v>6588</v>
      </c>
      <c r="I6824" s="151" t="s">
        <v>534</v>
      </c>
      <c r="J6824" s="147">
        <v>5450</v>
      </c>
      <c r="K6824" s="147">
        <v>1848.64</v>
      </c>
      <c r="L6824" s="148">
        <v>10075088</v>
      </c>
      <c r="M6824" s="155"/>
      <c r="N6824" s="149"/>
      <c r="O6824" s="169"/>
      <c r="P6824" s="153" t="s">
        <v>4117</v>
      </c>
      <c r="Q6824" s="156" t="s">
        <v>3797</v>
      </c>
      <c r="R6824" s="142">
        <f t="shared" si="106"/>
        <v>0</v>
      </c>
    </row>
    <row r="6825" ht="33.75" s="109" customFormat="1">
      <c r="A6825" s="119">
        <f>MAX($A$19:A6824)+1</f>
        <v>6807</v>
      </c>
      <c r="B6825" s="155"/>
      <c r="C6825" s="144"/>
      <c r="D6825" s="144" t="s">
        <v>6420</v>
      </c>
      <c r="E6825" s="145">
        <v>45251</v>
      </c>
      <c r="F6825" s="146" t="s">
        <v>3941</v>
      </c>
      <c r="G6825" s="146"/>
      <c r="H6825" s="146" t="s">
        <v>6589</v>
      </c>
      <c r="I6825" s="151" t="s">
        <v>534</v>
      </c>
      <c r="J6825" s="147">
        <v>6180</v>
      </c>
      <c r="K6825" s="147">
        <v>2455.83</v>
      </c>
      <c r="L6825" s="148">
        <v>15177027</v>
      </c>
      <c r="M6825" s="155"/>
      <c r="N6825" s="149"/>
      <c r="O6825" s="169"/>
      <c r="P6825" s="153" t="s">
        <v>4117</v>
      </c>
      <c r="Q6825" s="156" t="s">
        <v>3797</v>
      </c>
      <c r="R6825" s="142">
        <f t="shared" si="106"/>
        <v>0</v>
      </c>
    </row>
    <row r="6826" ht="22.5" s="109" customFormat="1">
      <c r="A6826" s="119">
        <f>MAX($A$19:A6825)+1</f>
        <v>6808</v>
      </c>
      <c r="B6826" s="155"/>
      <c r="C6826" s="144"/>
      <c r="D6826" s="144" t="s">
        <v>6420</v>
      </c>
      <c r="E6826" s="145">
        <v>45251</v>
      </c>
      <c r="F6826" s="146" t="s">
        <v>3941</v>
      </c>
      <c r="G6826" s="146"/>
      <c r="H6826" s="146" t="s">
        <v>6582</v>
      </c>
      <c r="I6826" s="151" t="s">
        <v>98</v>
      </c>
      <c r="J6826" s="147">
        <v>28090</v>
      </c>
      <c r="K6826" s="147">
        <v>465.21</v>
      </c>
      <c r="L6826" s="148">
        <v>13067889</v>
      </c>
      <c r="M6826" s="155"/>
      <c r="N6826" s="149"/>
      <c r="O6826" s="169"/>
      <c r="P6826" s="153" t="s">
        <v>4117</v>
      </c>
      <c r="Q6826" s="156" t="s">
        <v>3797</v>
      </c>
      <c r="R6826" s="142">
        <f t="shared" si="106"/>
        <v>0</v>
      </c>
    </row>
    <row r="6827" ht="33.75" s="109" customFormat="1">
      <c r="A6827" s="119">
        <f>MAX($A$19:A6826)+1</f>
        <v>6809</v>
      </c>
      <c r="B6827" s="155"/>
      <c r="C6827" s="144"/>
      <c r="D6827" s="144" t="s">
        <v>6420</v>
      </c>
      <c r="E6827" s="145">
        <v>45251</v>
      </c>
      <c r="F6827" s="146" t="s">
        <v>3941</v>
      </c>
      <c r="G6827" s="146"/>
      <c r="H6827" s="146" t="s">
        <v>6590</v>
      </c>
      <c r="I6827" s="151" t="s">
        <v>98</v>
      </c>
      <c r="J6827" s="147">
        <v>56170</v>
      </c>
      <c r="K6827" s="147">
        <v>580.29</v>
      </c>
      <c r="L6827" s="148">
        <v>32595167</v>
      </c>
      <c r="M6827" s="155"/>
      <c r="N6827" s="149"/>
      <c r="O6827" s="169"/>
      <c r="P6827" s="153" t="s">
        <v>4117</v>
      </c>
      <c r="Q6827" s="156" t="s">
        <v>3797</v>
      </c>
      <c r="R6827" s="142">
        <f t="shared" si="106"/>
        <v>0</v>
      </c>
    </row>
    <row r="6828" ht="33.75" s="109" customFormat="1">
      <c r="A6828" s="119">
        <f>MAX($A$19:A6827)+1</f>
        <v>6810</v>
      </c>
      <c r="B6828" s="155"/>
      <c r="C6828" s="144"/>
      <c r="D6828" s="144" t="s">
        <v>6420</v>
      </c>
      <c r="E6828" s="145">
        <v>45251</v>
      </c>
      <c r="F6828" s="146" t="s">
        <v>3941</v>
      </c>
      <c r="G6828" s="146"/>
      <c r="H6828" s="146" t="s">
        <v>6591</v>
      </c>
      <c r="I6828" s="151" t="s">
        <v>98</v>
      </c>
      <c r="J6828" s="147">
        <v>28090</v>
      </c>
      <c r="K6828" s="147">
        <v>572.95</v>
      </c>
      <c r="L6828" s="148">
        <v>16094235</v>
      </c>
      <c r="M6828" s="155"/>
      <c r="N6828" s="149"/>
      <c r="O6828" s="169"/>
      <c r="P6828" s="153" t="s">
        <v>4117</v>
      </c>
      <c r="Q6828" s="156" t="s">
        <v>3797</v>
      </c>
      <c r="R6828" s="142">
        <f t="shared" si="106"/>
        <v>0</v>
      </c>
    </row>
    <row r="6829" ht="22.5" s="109" customFormat="1">
      <c r="A6829" s="119">
        <f>MAX($A$19:A6828)+1</f>
        <v>6811</v>
      </c>
      <c r="B6829" s="155"/>
      <c r="C6829" s="144"/>
      <c r="D6829" s="144" t="s">
        <v>6420</v>
      </c>
      <c r="E6829" s="145">
        <v>45251</v>
      </c>
      <c r="F6829" s="146" t="s">
        <v>3941</v>
      </c>
      <c r="G6829" s="146"/>
      <c r="H6829" s="146" t="s">
        <v>3942</v>
      </c>
      <c r="I6829" s="151" t="s">
        <v>534</v>
      </c>
      <c r="J6829" s="147">
        <v>27050</v>
      </c>
      <c r="K6829" s="147">
        <v>2242.83</v>
      </c>
      <c r="L6829" s="148">
        <v>60668443</v>
      </c>
      <c r="M6829" s="155"/>
      <c r="N6829" s="149"/>
      <c r="O6829" s="169"/>
      <c r="P6829" s="153" t="s">
        <v>4117</v>
      </c>
      <c r="Q6829" s="156" t="s">
        <v>3797</v>
      </c>
      <c r="R6829" s="142">
        <f t="shared" si="106"/>
        <v>0</v>
      </c>
    </row>
    <row r="6830" ht="22.5" s="109" customFormat="1">
      <c r="A6830" s="119">
        <f>MAX($A$19:A6829)+1</f>
        <v>6812</v>
      </c>
      <c r="B6830" s="155"/>
      <c r="C6830" s="144"/>
      <c r="D6830" s="144" t="s">
        <v>6420</v>
      </c>
      <c r="E6830" s="145">
        <v>45251</v>
      </c>
      <c r="F6830" s="146" t="s">
        <v>3941</v>
      </c>
      <c r="G6830" s="146"/>
      <c r="H6830" s="146" t="s">
        <v>3944</v>
      </c>
      <c r="I6830" s="151" t="s">
        <v>98</v>
      </c>
      <c r="J6830" s="147">
        <v>3260</v>
      </c>
      <c r="K6830" s="147">
        <v>580.28</v>
      </c>
      <c r="L6830" s="148">
        <v>1891711</v>
      </c>
      <c r="M6830" s="155"/>
      <c r="N6830" s="149"/>
      <c r="O6830" s="169"/>
      <c r="P6830" s="153" t="s">
        <v>4117</v>
      </c>
      <c r="Q6830" s="156" t="s">
        <v>3797</v>
      </c>
      <c r="R6830" s="142">
        <f t="shared" si="106"/>
        <v>0</v>
      </c>
    </row>
    <row r="6831" ht="22.5" s="109" customFormat="1">
      <c r="A6831" s="119">
        <f>MAX($A$19:A6830)+1</f>
        <v>6813</v>
      </c>
      <c r="B6831" s="155"/>
      <c r="C6831" s="144"/>
      <c r="D6831" s="144" t="s">
        <v>6420</v>
      </c>
      <c r="E6831" s="145">
        <v>45251</v>
      </c>
      <c r="F6831" s="146" t="s">
        <v>3941</v>
      </c>
      <c r="G6831" s="146"/>
      <c r="H6831" s="146" t="s">
        <v>3942</v>
      </c>
      <c r="I6831" s="151" t="s">
        <v>534</v>
      </c>
      <c r="J6831" s="147">
        <v>11880</v>
      </c>
      <c r="K6831" s="147">
        <v>2242.83</v>
      </c>
      <c r="L6831" s="148">
        <v>26644822</v>
      </c>
      <c r="M6831" s="155"/>
      <c r="N6831" s="149"/>
      <c r="O6831" s="169"/>
      <c r="P6831" s="153" t="s">
        <v>4117</v>
      </c>
      <c r="Q6831" s="156" t="s">
        <v>3797</v>
      </c>
      <c r="R6831" s="142">
        <f ref="R6831:R6894" t="shared" si="107">N6831/L6831*100</f>
        <v>0</v>
      </c>
    </row>
    <row r="6832" ht="22.5" s="109" customFormat="1">
      <c r="A6832" s="119">
        <f>MAX($A$19:A6831)+1</f>
        <v>6814</v>
      </c>
      <c r="B6832" s="155"/>
      <c r="C6832" s="144"/>
      <c r="D6832" s="144" t="s">
        <v>6420</v>
      </c>
      <c r="E6832" s="145">
        <v>45251</v>
      </c>
      <c r="F6832" s="146" t="s">
        <v>3941</v>
      </c>
      <c r="G6832" s="146"/>
      <c r="H6832" s="146" t="s">
        <v>6578</v>
      </c>
      <c r="I6832" s="151" t="s">
        <v>534</v>
      </c>
      <c r="J6832" s="147">
        <v>26730</v>
      </c>
      <c r="K6832" s="147">
        <v>3653.17</v>
      </c>
      <c r="L6832" s="148">
        <v>97649118</v>
      </c>
      <c r="M6832" s="155"/>
      <c r="N6832" s="149"/>
      <c r="O6832" s="169"/>
      <c r="P6832" s="153" t="s">
        <v>4117</v>
      </c>
      <c r="Q6832" s="156" t="s">
        <v>3797</v>
      </c>
      <c r="R6832" s="142">
        <f t="shared" si="107"/>
        <v>0</v>
      </c>
    </row>
    <row r="6833" ht="22.5" s="109" customFormat="1">
      <c r="A6833" s="119">
        <f>MAX($A$19:A6832)+1</f>
        <v>6815</v>
      </c>
      <c r="B6833" s="155"/>
      <c r="C6833" s="144"/>
      <c r="D6833" s="144" t="s">
        <v>6420</v>
      </c>
      <c r="E6833" s="145">
        <v>45251</v>
      </c>
      <c r="F6833" s="146" t="s">
        <v>3941</v>
      </c>
      <c r="G6833" s="146"/>
      <c r="H6833" s="146" t="s">
        <v>3943</v>
      </c>
      <c r="I6833" s="151" t="s">
        <v>98</v>
      </c>
      <c r="J6833" s="147">
        <v>23760</v>
      </c>
      <c r="K6833" s="147">
        <v>572.94</v>
      </c>
      <c r="L6833" s="148">
        <v>13613170</v>
      </c>
      <c r="M6833" s="155"/>
      <c r="N6833" s="149"/>
      <c r="O6833" s="169"/>
      <c r="P6833" s="153" t="s">
        <v>4117</v>
      </c>
      <c r="Q6833" s="156" t="s">
        <v>3797</v>
      </c>
      <c r="R6833" s="142">
        <f t="shared" si="107"/>
        <v>0</v>
      </c>
    </row>
    <row r="6834" ht="22.5" s="109" customFormat="1">
      <c r="A6834" s="119">
        <f>MAX($A$19:A6833)+1</f>
        <v>6816</v>
      </c>
      <c r="B6834" s="155"/>
      <c r="C6834" s="144"/>
      <c r="D6834" s="144" t="s">
        <v>6420</v>
      </c>
      <c r="E6834" s="145">
        <v>45251</v>
      </c>
      <c r="F6834" s="146" t="s">
        <v>3941</v>
      </c>
      <c r="G6834" s="146"/>
      <c r="H6834" s="146" t="s">
        <v>3944</v>
      </c>
      <c r="I6834" s="151" t="s">
        <v>98</v>
      </c>
      <c r="J6834" s="147">
        <v>5760</v>
      </c>
      <c r="K6834" s="147">
        <v>580.29</v>
      </c>
      <c r="L6834" s="148">
        <v>3342447</v>
      </c>
      <c r="M6834" s="155"/>
      <c r="N6834" s="149"/>
      <c r="O6834" s="169"/>
      <c r="P6834" s="153" t="s">
        <v>4117</v>
      </c>
      <c r="Q6834" s="156" t="s">
        <v>3797</v>
      </c>
      <c r="R6834" s="142">
        <f t="shared" si="107"/>
        <v>0</v>
      </c>
    </row>
    <row r="6835" ht="33.75" s="109" customFormat="1">
      <c r="A6835" s="119">
        <f>MAX($A$19:A6834)+1</f>
        <v>6817</v>
      </c>
      <c r="B6835" s="155"/>
      <c r="C6835" s="144"/>
      <c r="D6835" s="144" t="s">
        <v>6420</v>
      </c>
      <c r="E6835" s="145">
        <v>45251</v>
      </c>
      <c r="F6835" s="146" t="s">
        <v>3941</v>
      </c>
      <c r="G6835" s="146"/>
      <c r="H6835" s="146" t="s">
        <v>4059</v>
      </c>
      <c r="I6835" s="151" t="s">
        <v>98</v>
      </c>
      <c r="J6835" s="147">
        <v>71280</v>
      </c>
      <c r="K6835" s="147">
        <v>800.66</v>
      </c>
      <c r="L6835" s="148">
        <v>57071107</v>
      </c>
      <c r="M6835" s="155"/>
      <c r="N6835" s="149"/>
      <c r="O6835" s="169"/>
      <c r="P6835" s="153" t="s">
        <v>4117</v>
      </c>
      <c r="Q6835" s="156" t="s">
        <v>3797</v>
      </c>
      <c r="R6835" s="142">
        <f t="shared" si="107"/>
        <v>0</v>
      </c>
    </row>
    <row r="6836" ht="22.5" s="109" customFormat="1">
      <c r="A6836" s="119">
        <f>MAX($A$19:A6835)+1</f>
        <v>6818</v>
      </c>
      <c r="B6836" s="155"/>
      <c r="C6836" s="144"/>
      <c r="D6836" s="144" t="s">
        <v>6420</v>
      </c>
      <c r="E6836" s="145">
        <v>45251</v>
      </c>
      <c r="F6836" s="146" t="s">
        <v>3941</v>
      </c>
      <c r="G6836" s="146"/>
      <c r="H6836" s="146" t="s">
        <v>4058</v>
      </c>
      <c r="I6836" s="151" t="s">
        <v>534</v>
      </c>
      <c r="J6836" s="147">
        <v>198570</v>
      </c>
      <c r="K6836" s="147">
        <v>3415.66</v>
      </c>
      <c r="L6836" s="148">
        <v>678247232</v>
      </c>
      <c r="M6836" s="155"/>
      <c r="N6836" s="149"/>
      <c r="O6836" s="169"/>
      <c r="P6836" s="153" t="s">
        <v>4117</v>
      </c>
      <c r="Q6836" s="156" t="s">
        <v>3797</v>
      </c>
      <c r="R6836" s="142">
        <f t="shared" si="107"/>
        <v>0</v>
      </c>
    </row>
    <row r="6837" ht="22.5" s="109" customFormat="1">
      <c r="A6837" s="119">
        <f>MAX($A$19:A6836)+1</f>
        <v>6819</v>
      </c>
      <c r="B6837" s="155"/>
      <c r="C6837" s="144"/>
      <c r="D6837" s="144" t="s">
        <v>6420</v>
      </c>
      <c r="E6837" s="145">
        <v>45251</v>
      </c>
      <c r="F6837" s="146" t="s">
        <v>3941</v>
      </c>
      <c r="G6837" s="146"/>
      <c r="H6837" s="146" t="s">
        <v>3943</v>
      </c>
      <c r="I6837" s="151" t="s">
        <v>98</v>
      </c>
      <c r="J6837" s="147">
        <v>133490</v>
      </c>
      <c r="K6837" s="147">
        <v>572.95</v>
      </c>
      <c r="L6837" s="148">
        <v>76483060</v>
      </c>
      <c r="M6837" s="155"/>
      <c r="N6837" s="149"/>
      <c r="O6837" s="169"/>
      <c r="P6837" s="153" t="s">
        <v>4117</v>
      </c>
      <c r="Q6837" s="156" t="s">
        <v>3797</v>
      </c>
      <c r="R6837" s="142">
        <f t="shared" si="107"/>
        <v>0</v>
      </c>
    </row>
    <row r="6838" ht="22.5" s="109" customFormat="1">
      <c r="A6838" s="119">
        <f>MAX($A$19:A6837)+1</f>
        <v>6820</v>
      </c>
      <c r="B6838" s="155"/>
      <c r="C6838" s="144"/>
      <c r="D6838" s="144" t="s">
        <v>6420</v>
      </c>
      <c r="E6838" s="145">
        <v>45251</v>
      </c>
      <c r="F6838" s="146" t="s">
        <v>3941</v>
      </c>
      <c r="G6838" s="146"/>
      <c r="H6838" s="146" t="s">
        <v>3944</v>
      </c>
      <c r="I6838" s="151" t="s">
        <v>98</v>
      </c>
      <c r="J6838" s="147">
        <v>60000</v>
      </c>
      <c r="K6838" s="147">
        <v>580.29</v>
      </c>
      <c r="L6838" s="148">
        <v>34817670</v>
      </c>
      <c r="M6838" s="155"/>
      <c r="N6838" s="149"/>
      <c r="O6838" s="169"/>
      <c r="P6838" s="153" t="s">
        <v>4117</v>
      </c>
      <c r="Q6838" s="156" t="s">
        <v>3797</v>
      </c>
      <c r="R6838" s="142">
        <f t="shared" si="107"/>
        <v>0</v>
      </c>
    </row>
    <row r="6839" ht="33.75" s="109" customFormat="1">
      <c r="A6839" s="119">
        <f>MAX($A$19:A6838)+1</f>
        <v>6821</v>
      </c>
      <c r="B6839" s="155"/>
      <c r="C6839" s="144"/>
      <c r="D6839" s="144" t="s">
        <v>6420</v>
      </c>
      <c r="E6839" s="145">
        <v>45251</v>
      </c>
      <c r="F6839" s="146" t="s">
        <v>3941</v>
      </c>
      <c r="G6839" s="146"/>
      <c r="H6839" s="146" t="s">
        <v>4059</v>
      </c>
      <c r="I6839" s="151" t="s">
        <v>98</v>
      </c>
      <c r="J6839" s="147">
        <v>467220</v>
      </c>
      <c r="K6839" s="147">
        <v>800.66</v>
      </c>
      <c r="L6839" s="148">
        <v>374084034</v>
      </c>
      <c r="M6839" s="155"/>
      <c r="N6839" s="149"/>
      <c r="O6839" s="169"/>
      <c r="P6839" s="153" t="s">
        <v>4117</v>
      </c>
      <c r="Q6839" s="156" t="s">
        <v>3797</v>
      </c>
      <c r="R6839" s="142">
        <f t="shared" si="107"/>
        <v>0</v>
      </c>
    </row>
    <row r="6840" ht="22.5" s="109" customFormat="1">
      <c r="A6840" s="119">
        <f>MAX($A$19:A6839)+1</f>
        <v>6822</v>
      </c>
      <c r="B6840" s="155"/>
      <c r="C6840" s="144"/>
      <c r="D6840" s="144" t="s">
        <v>6420</v>
      </c>
      <c r="E6840" s="145">
        <v>45251</v>
      </c>
      <c r="F6840" s="146" t="s">
        <v>3941</v>
      </c>
      <c r="G6840" s="146"/>
      <c r="H6840" s="146" t="s">
        <v>3942</v>
      </c>
      <c r="I6840" s="151" t="s">
        <v>534</v>
      </c>
      <c r="J6840" s="147">
        <v>32400</v>
      </c>
      <c r="K6840" s="147">
        <v>2242.83</v>
      </c>
      <c r="L6840" s="148">
        <v>72667562</v>
      </c>
      <c r="M6840" s="155"/>
      <c r="N6840" s="149"/>
      <c r="O6840" s="169"/>
      <c r="P6840" s="153" t="s">
        <v>4117</v>
      </c>
      <c r="Q6840" s="156" t="s">
        <v>3797</v>
      </c>
      <c r="R6840" s="142">
        <f t="shared" si="107"/>
        <v>0</v>
      </c>
    </row>
    <row r="6841" ht="22.5" s="109" customFormat="1">
      <c r="A6841" s="119">
        <f>MAX($A$19:A6840)+1</f>
        <v>6823</v>
      </c>
      <c r="B6841" s="155"/>
      <c r="C6841" s="144"/>
      <c r="D6841" s="144" t="s">
        <v>6420</v>
      </c>
      <c r="E6841" s="145">
        <v>45251</v>
      </c>
      <c r="F6841" s="146" t="s">
        <v>3941</v>
      </c>
      <c r="G6841" s="146"/>
      <c r="H6841" s="146" t="s">
        <v>3944</v>
      </c>
      <c r="I6841" s="151" t="s">
        <v>98</v>
      </c>
      <c r="J6841" s="147">
        <v>353500</v>
      </c>
      <c r="K6841" s="147">
        <v>580.29</v>
      </c>
      <c r="L6841" s="148">
        <v>205134106</v>
      </c>
      <c r="M6841" s="155"/>
      <c r="N6841" s="149"/>
      <c r="O6841" s="169"/>
      <c r="P6841" s="153" t="s">
        <v>4117</v>
      </c>
      <c r="Q6841" s="156" t="s">
        <v>3797</v>
      </c>
      <c r="R6841" s="142">
        <f t="shared" si="107"/>
        <v>0</v>
      </c>
    </row>
    <row r="6842" ht="22.5" s="109" customFormat="1">
      <c r="A6842" s="119">
        <f>MAX($A$19:A6841)+1</f>
        <v>6824</v>
      </c>
      <c r="B6842" s="155"/>
      <c r="C6842" s="144"/>
      <c r="D6842" s="144" t="s">
        <v>6420</v>
      </c>
      <c r="E6842" s="145">
        <v>45251</v>
      </c>
      <c r="F6842" s="146" t="s">
        <v>3941</v>
      </c>
      <c r="G6842" s="146"/>
      <c r="H6842" s="146" t="s">
        <v>3945</v>
      </c>
      <c r="I6842" s="151" t="s">
        <v>98</v>
      </c>
      <c r="J6842" s="147">
        <v>177140</v>
      </c>
      <c r="K6842" s="147">
        <v>572.95</v>
      </c>
      <c r="L6842" s="148">
        <v>101492284</v>
      </c>
      <c r="M6842" s="155"/>
      <c r="N6842" s="149"/>
      <c r="O6842" s="169"/>
      <c r="P6842" s="153" t="s">
        <v>4117</v>
      </c>
      <c r="Q6842" s="156" t="s">
        <v>3797</v>
      </c>
      <c r="R6842" s="142">
        <f t="shared" si="107"/>
        <v>0</v>
      </c>
    </row>
    <row r="6843" ht="22.5" s="109" customFormat="1">
      <c r="A6843" s="119">
        <f>MAX($A$19:A6842)+1</f>
        <v>6825</v>
      </c>
      <c r="B6843" s="155"/>
      <c r="C6843" s="144"/>
      <c r="D6843" s="144" t="s">
        <v>6420</v>
      </c>
      <c r="E6843" s="145">
        <v>45251</v>
      </c>
      <c r="F6843" s="146" t="s">
        <v>3941</v>
      </c>
      <c r="G6843" s="146"/>
      <c r="H6843" s="146" t="s">
        <v>4062</v>
      </c>
      <c r="I6843" s="151" t="s">
        <v>98</v>
      </c>
      <c r="J6843" s="147">
        <v>194450</v>
      </c>
      <c r="K6843" s="147">
        <v>580.3</v>
      </c>
      <c r="L6843" s="148">
        <v>112838388</v>
      </c>
      <c r="M6843" s="155"/>
      <c r="N6843" s="149"/>
      <c r="O6843" s="169"/>
      <c r="P6843" s="153" t="s">
        <v>4117</v>
      </c>
      <c r="Q6843" s="156" t="s">
        <v>3797</v>
      </c>
      <c r="R6843" s="142">
        <f t="shared" si="107"/>
        <v>0</v>
      </c>
    </row>
    <row r="6844" ht="22.5" s="109" customFormat="1">
      <c r="A6844" s="119">
        <f>MAX($A$19:A6843)+1</f>
        <v>6826</v>
      </c>
      <c r="B6844" s="155"/>
      <c r="C6844" s="144"/>
      <c r="D6844" s="144" t="s">
        <v>6420</v>
      </c>
      <c r="E6844" s="145">
        <v>45251</v>
      </c>
      <c r="F6844" s="146" t="s">
        <v>3941</v>
      </c>
      <c r="G6844" s="146"/>
      <c r="H6844" s="146" t="s">
        <v>4060</v>
      </c>
      <c r="I6844" s="151" t="s">
        <v>534</v>
      </c>
      <c r="J6844" s="147">
        <v>131440</v>
      </c>
      <c r="K6844" s="147">
        <v>2223.24</v>
      </c>
      <c r="L6844" s="148">
        <v>292222354</v>
      </c>
      <c r="M6844" s="155"/>
      <c r="N6844" s="149"/>
      <c r="O6844" s="169"/>
      <c r="P6844" s="153" t="s">
        <v>4117</v>
      </c>
      <c r="Q6844" s="156" t="s">
        <v>3797</v>
      </c>
      <c r="R6844" s="142">
        <f t="shared" si="107"/>
        <v>0</v>
      </c>
    </row>
    <row r="6845" ht="22.5" s="109" customFormat="1">
      <c r="A6845" s="119">
        <f>MAX($A$19:A6844)+1</f>
        <v>6827</v>
      </c>
      <c r="B6845" s="155"/>
      <c r="C6845" s="144"/>
      <c r="D6845" s="144" t="s">
        <v>6420</v>
      </c>
      <c r="E6845" s="145">
        <v>45251</v>
      </c>
      <c r="F6845" s="146" t="s">
        <v>3941</v>
      </c>
      <c r="G6845" s="146"/>
      <c r="H6845" s="146" t="s">
        <v>4061</v>
      </c>
      <c r="I6845" s="151" t="s">
        <v>534</v>
      </c>
      <c r="J6845" s="147">
        <v>64350</v>
      </c>
      <c r="K6845" s="147">
        <v>2223.24</v>
      </c>
      <c r="L6845" s="148">
        <v>143065365</v>
      </c>
      <c r="M6845" s="155"/>
      <c r="N6845" s="149"/>
      <c r="O6845" s="169"/>
      <c r="P6845" s="153" t="s">
        <v>4117</v>
      </c>
      <c r="Q6845" s="156" t="s">
        <v>3797</v>
      </c>
      <c r="R6845" s="142">
        <f t="shared" si="107"/>
        <v>0</v>
      </c>
    </row>
    <row r="6846" ht="22.5" s="109" customFormat="1">
      <c r="A6846" s="119">
        <f>MAX($A$19:A6845)+1</f>
        <v>6828</v>
      </c>
      <c r="B6846" s="155"/>
      <c r="C6846" s="144"/>
      <c r="D6846" s="144" t="s">
        <v>6420</v>
      </c>
      <c r="E6846" s="145">
        <v>45251</v>
      </c>
      <c r="F6846" s="146" t="s">
        <v>3941</v>
      </c>
      <c r="G6846" s="146"/>
      <c r="H6846" s="146" t="s">
        <v>4062</v>
      </c>
      <c r="I6846" s="151" t="s">
        <v>98</v>
      </c>
      <c r="J6846" s="147">
        <v>62500</v>
      </c>
      <c r="K6846" s="147">
        <v>580.29</v>
      </c>
      <c r="L6846" s="148">
        <v>36268406</v>
      </c>
      <c r="M6846" s="155"/>
      <c r="N6846" s="149"/>
      <c r="O6846" s="169"/>
      <c r="P6846" s="153" t="s">
        <v>4117</v>
      </c>
      <c r="Q6846" s="156" t="s">
        <v>3797</v>
      </c>
      <c r="R6846" s="142">
        <f t="shared" si="107"/>
        <v>0</v>
      </c>
    </row>
    <row r="6847" ht="22.5" s="109" customFormat="1">
      <c r="A6847" s="119">
        <f>MAX($A$19:A6846)+1</f>
        <v>6829</v>
      </c>
      <c r="B6847" s="155"/>
      <c r="C6847" s="144"/>
      <c r="D6847" s="144" t="s">
        <v>6420</v>
      </c>
      <c r="E6847" s="145">
        <v>45251</v>
      </c>
      <c r="F6847" s="146" t="s">
        <v>3941</v>
      </c>
      <c r="G6847" s="146"/>
      <c r="H6847" s="146" t="s">
        <v>4063</v>
      </c>
      <c r="I6847" s="151" t="s">
        <v>98</v>
      </c>
      <c r="J6847" s="147">
        <v>200000</v>
      </c>
      <c r="K6847" s="147">
        <v>572.95</v>
      </c>
      <c r="L6847" s="148">
        <v>114589800</v>
      </c>
      <c r="M6847" s="155"/>
      <c r="N6847" s="149"/>
      <c r="O6847" s="169"/>
      <c r="P6847" s="153" t="s">
        <v>4117</v>
      </c>
      <c r="Q6847" s="156" t="s">
        <v>3797</v>
      </c>
      <c r="R6847" s="142">
        <f t="shared" si="107"/>
        <v>0</v>
      </c>
    </row>
    <row r="6848" ht="22.5" s="109" customFormat="1">
      <c r="A6848" s="119">
        <f>MAX($A$19:A6847)+1</f>
        <v>6830</v>
      </c>
      <c r="B6848" s="155"/>
      <c r="C6848" s="144"/>
      <c r="D6848" s="144" t="s">
        <v>6420</v>
      </c>
      <c r="E6848" s="145">
        <v>45251</v>
      </c>
      <c r="F6848" s="146" t="s">
        <v>3941</v>
      </c>
      <c r="G6848" s="146"/>
      <c r="H6848" s="146" t="s">
        <v>3942</v>
      </c>
      <c r="I6848" s="151" t="s">
        <v>534</v>
      </c>
      <c r="J6848" s="147">
        <v>15050</v>
      </c>
      <c r="K6848" s="147">
        <v>2242.83</v>
      </c>
      <c r="L6848" s="148">
        <v>33754531</v>
      </c>
      <c r="M6848" s="155"/>
      <c r="N6848" s="149"/>
      <c r="O6848" s="169"/>
      <c r="P6848" s="153" t="s">
        <v>4117</v>
      </c>
      <c r="Q6848" s="156" t="s">
        <v>3797</v>
      </c>
      <c r="R6848" s="142">
        <f t="shared" si="107"/>
        <v>0</v>
      </c>
    </row>
    <row r="6849" ht="22.5" s="109" customFormat="1">
      <c r="A6849" s="119">
        <f>MAX($A$19:A6848)+1</f>
        <v>6831</v>
      </c>
      <c r="B6849" s="155"/>
      <c r="C6849" s="144"/>
      <c r="D6849" s="144" t="s">
        <v>6420</v>
      </c>
      <c r="E6849" s="145">
        <v>45251</v>
      </c>
      <c r="F6849" s="146" t="s">
        <v>3941</v>
      </c>
      <c r="G6849" s="146"/>
      <c r="H6849" s="146" t="s">
        <v>3944</v>
      </c>
      <c r="I6849" s="151" t="s">
        <v>98</v>
      </c>
      <c r="J6849" s="147">
        <v>94980</v>
      </c>
      <c r="K6849" s="147">
        <v>580.3</v>
      </c>
      <c r="L6849" s="148">
        <v>55116470</v>
      </c>
      <c r="M6849" s="155"/>
      <c r="N6849" s="149"/>
      <c r="O6849" s="169"/>
      <c r="P6849" s="153" t="s">
        <v>4117</v>
      </c>
      <c r="Q6849" s="156" t="s">
        <v>3797</v>
      </c>
      <c r="R6849" s="142">
        <f t="shared" si="107"/>
        <v>0</v>
      </c>
    </row>
    <row r="6850" ht="22.5" s="109" customFormat="1">
      <c r="A6850" s="119">
        <f>MAX($A$19:A6849)+1</f>
        <v>6832</v>
      </c>
      <c r="B6850" s="155"/>
      <c r="C6850" s="144"/>
      <c r="D6850" s="144" t="s">
        <v>6420</v>
      </c>
      <c r="E6850" s="145">
        <v>45251</v>
      </c>
      <c r="F6850" s="146" t="s">
        <v>3941</v>
      </c>
      <c r="G6850" s="146"/>
      <c r="H6850" s="146" t="s">
        <v>3942</v>
      </c>
      <c r="I6850" s="151" t="s">
        <v>534</v>
      </c>
      <c r="J6850" s="147">
        <v>43630</v>
      </c>
      <c r="K6850" s="147">
        <v>2242.83</v>
      </c>
      <c r="L6850" s="148">
        <v>97854547</v>
      </c>
      <c r="M6850" s="155"/>
      <c r="N6850" s="149"/>
      <c r="O6850" s="169"/>
      <c r="P6850" s="153" t="s">
        <v>4117</v>
      </c>
      <c r="Q6850" s="156" t="s">
        <v>3797</v>
      </c>
      <c r="R6850" s="142">
        <f t="shared" si="107"/>
        <v>0</v>
      </c>
    </row>
    <row r="6851" ht="22.5" s="109" customFormat="1">
      <c r="A6851" s="119">
        <f>MAX($A$19:A6850)+1</f>
        <v>6833</v>
      </c>
      <c r="B6851" s="155"/>
      <c r="C6851" s="144"/>
      <c r="D6851" s="144" t="s">
        <v>6420</v>
      </c>
      <c r="E6851" s="145">
        <v>45251</v>
      </c>
      <c r="F6851" s="146" t="s">
        <v>3941</v>
      </c>
      <c r="G6851" s="146"/>
      <c r="H6851" s="146" t="s">
        <v>3944</v>
      </c>
      <c r="I6851" s="151" t="s">
        <v>98</v>
      </c>
      <c r="J6851" s="147">
        <v>140740</v>
      </c>
      <c r="K6851" s="147">
        <v>580.29</v>
      </c>
      <c r="L6851" s="148">
        <v>81670697</v>
      </c>
      <c r="M6851" s="155"/>
      <c r="N6851" s="149"/>
      <c r="O6851" s="169"/>
      <c r="P6851" s="153" t="s">
        <v>4117</v>
      </c>
      <c r="Q6851" s="156" t="s">
        <v>3797</v>
      </c>
      <c r="R6851" s="142">
        <f t="shared" si="107"/>
        <v>0</v>
      </c>
    </row>
    <row r="6852" ht="22.5" s="109" customFormat="1">
      <c r="A6852" s="119">
        <f>MAX($A$19:A6851)+1</f>
        <v>6834</v>
      </c>
      <c r="B6852" s="155"/>
      <c r="C6852" s="144"/>
      <c r="D6852" s="144" t="s">
        <v>6420</v>
      </c>
      <c r="E6852" s="145">
        <v>45251</v>
      </c>
      <c r="F6852" s="146" t="s">
        <v>3941</v>
      </c>
      <c r="G6852" s="146"/>
      <c r="H6852" s="146" t="s">
        <v>6592</v>
      </c>
      <c r="I6852" s="151" t="s">
        <v>98</v>
      </c>
      <c r="J6852" s="147">
        <v>24870</v>
      </c>
      <c r="K6852" s="147">
        <v>580.3</v>
      </c>
      <c r="L6852" s="148">
        <v>14431949</v>
      </c>
      <c r="M6852" s="155"/>
      <c r="N6852" s="149"/>
      <c r="O6852" s="169"/>
      <c r="P6852" s="153" t="s">
        <v>4117</v>
      </c>
      <c r="Q6852" s="156" t="s">
        <v>3797</v>
      </c>
      <c r="R6852" s="142">
        <f t="shared" si="107"/>
        <v>0</v>
      </c>
    </row>
    <row r="6853" ht="22.5" s="109" customFormat="1">
      <c r="A6853" s="119">
        <f>MAX($A$19:A6852)+1</f>
        <v>6835</v>
      </c>
      <c r="B6853" s="155"/>
      <c r="C6853" s="144"/>
      <c r="D6853" s="144" t="s">
        <v>6420</v>
      </c>
      <c r="E6853" s="145">
        <v>45251</v>
      </c>
      <c r="F6853" s="146" t="s">
        <v>3941</v>
      </c>
      <c r="G6853" s="146"/>
      <c r="H6853" s="146" t="s">
        <v>6592</v>
      </c>
      <c r="I6853" s="151" t="s">
        <v>98</v>
      </c>
      <c r="J6853" s="147">
        <v>6030</v>
      </c>
      <c r="K6853" s="147">
        <v>580.29</v>
      </c>
      <c r="L6853" s="148">
        <v>3499151</v>
      </c>
      <c r="M6853" s="155"/>
      <c r="N6853" s="149"/>
      <c r="O6853" s="169"/>
      <c r="P6853" s="153" t="s">
        <v>4117</v>
      </c>
      <c r="Q6853" s="156" t="s">
        <v>3797</v>
      </c>
      <c r="R6853" s="142">
        <f t="shared" si="107"/>
        <v>0</v>
      </c>
    </row>
    <row r="6854" ht="22.5" s="109" customFormat="1">
      <c r="A6854" s="119">
        <f>MAX($A$19:A6853)+1</f>
        <v>6836</v>
      </c>
      <c r="B6854" s="155"/>
      <c r="C6854" s="144"/>
      <c r="D6854" s="144" t="s">
        <v>6420</v>
      </c>
      <c r="E6854" s="145">
        <v>45251</v>
      </c>
      <c r="F6854" s="146" t="s">
        <v>3941</v>
      </c>
      <c r="G6854" s="146"/>
      <c r="H6854" s="146" t="s">
        <v>6592</v>
      </c>
      <c r="I6854" s="151" t="s">
        <v>98</v>
      </c>
      <c r="J6854" s="147">
        <v>37090</v>
      </c>
      <c r="K6854" s="147">
        <v>580.29</v>
      </c>
      <c r="L6854" s="148">
        <v>21523050</v>
      </c>
      <c r="M6854" s="155"/>
      <c r="N6854" s="149"/>
      <c r="O6854" s="169"/>
      <c r="P6854" s="153" t="s">
        <v>4117</v>
      </c>
      <c r="Q6854" s="156" t="s">
        <v>3797</v>
      </c>
      <c r="R6854" s="142">
        <f t="shared" si="107"/>
        <v>0</v>
      </c>
    </row>
    <row r="6855" ht="22.5" s="109" customFormat="1">
      <c r="A6855" s="119">
        <f>MAX($A$19:A6854)+1</f>
        <v>6837</v>
      </c>
      <c r="B6855" s="155"/>
      <c r="C6855" s="144"/>
      <c r="D6855" s="144" t="s">
        <v>6420</v>
      </c>
      <c r="E6855" s="145">
        <v>45251</v>
      </c>
      <c r="F6855" s="146" t="s">
        <v>3941</v>
      </c>
      <c r="G6855" s="146"/>
      <c r="H6855" s="146" t="s">
        <v>6585</v>
      </c>
      <c r="I6855" s="151" t="s">
        <v>534</v>
      </c>
      <c r="J6855" s="147">
        <v>16800</v>
      </c>
      <c r="K6855" s="147">
        <v>2970.03</v>
      </c>
      <c r="L6855" s="148">
        <v>49896512</v>
      </c>
      <c r="M6855" s="155"/>
      <c r="N6855" s="149"/>
      <c r="O6855" s="169"/>
      <c r="P6855" s="153" t="s">
        <v>4117</v>
      </c>
      <c r="Q6855" s="156" t="s">
        <v>3797</v>
      </c>
      <c r="R6855" s="142">
        <f t="shared" si="107"/>
        <v>0</v>
      </c>
    </row>
    <row r="6856" ht="33.75" s="109" customFormat="1">
      <c r="A6856" s="119">
        <f>MAX($A$19:A6855)+1</f>
        <v>6838</v>
      </c>
      <c r="B6856" s="155"/>
      <c r="C6856" s="144"/>
      <c r="D6856" s="144" t="s">
        <v>6420</v>
      </c>
      <c r="E6856" s="145">
        <v>45251</v>
      </c>
      <c r="F6856" s="146" t="s">
        <v>3941</v>
      </c>
      <c r="G6856" s="146"/>
      <c r="H6856" s="146" t="s">
        <v>3948</v>
      </c>
      <c r="I6856" s="151" t="s">
        <v>534</v>
      </c>
      <c r="J6856" s="147">
        <v>420</v>
      </c>
      <c r="K6856" s="147">
        <v>2223.47</v>
      </c>
      <c r="L6856" s="148">
        <v>933858</v>
      </c>
      <c r="M6856" s="155"/>
      <c r="N6856" s="149"/>
      <c r="O6856" s="169"/>
      <c r="P6856" s="153" t="s">
        <v>4117</v>
      </c>
      <c r="Q6856" s="156" t="s">
        <v>3797</v>
      </c>
      <c r="R6856" s="142">
        <f t="shared" si="107"/>
        <v>0</v>
      </c>
    </row>
    <row r="6857" ht="33.75" s="109" customFormat="1">
      <c r="A6857" s="119">
        <f>MAX($A$19:A6856)+1</f>
        <v>6839</v>
      </c>
      <c r="B6857" s="155"/>
      <c r="C6857" s="144"/>
      <c r="D6857" s="144" t="s">
        <v>6420</v>
      </c>
      <c r="E6857" s="145">
        <v>45251</v>
      </c>
      <c r="F6857" s="146" t="s">
        <v>3941</v>
      </c>
      <c r="G6857" s="146"/>
      <c r="H6857" s="146" t="s">
        <v>3949</v>
      </c>
      <c r="I6857" s="151" t="s">
        <v>98</v>
      </c>
      <c r="J6857" s="147">
        <v>620</v>
      </c>
      <c r="K6857" s="147">
        <v>573.03</v>
      </c>
      <c r="L6857" s="148">
        <v>355277</v>
      </c>
      <c r="M6857" s="155"/>
      <c r="N6857" s="149"/>
      <c r="O6857" s="169"/>
      <c r="P6857" s="153" t="s">
        <v>4117</v>
      </c>
      <c r="Q6857" s="156" t="s">
        <v>3797</v>
      </c>
      <c r="R6857" s="142">
        <f t="shared" si="107"/>
        <v>0</v>
      </c>
    </row>
    <row r="6858" ht="22.5" s="109" customFormat="1">
      <c r="A6858" s="119">
        <f>MAX($A$19:A6857)+1</f>
        <v>6840</v>
      </c>
      <c r="B6858" s="155"/>
      <c r="C6858" s="144"/>
      <c r="D6858" s="144" t="s">
        <v>6420</v>
      </c>
      <c r="E6858" s="145">
        <v>45251</v>
      </c>
      <c r="F6858" s="146" t="s">
        <v>3941</v>
      </c>
      <c r="G6858" s="146"/>
      <c r="H6858" s="146" t="s">
        <v>6501</v>
      </c>
      <c r="I6858" s="151" t="s">
        <v>534</v>
      </c>
      <c r="J6858" s="147">
        <v>1430</v>
      </c>
      <c r="K6858" s="147">
        <v>2828.1</v>
      </c>
      <c r="L6858" s="148">
        <v>4044187</v>
      </c>
      <c r="M6858" s="155"/>
      <c r="N6858" s="149"/>
      <c r="O6858" s="169"/>
      <c r="P6858" s="153" t="s">
        <v>4117</v>
      </c>
      <c r="Q6858" s="156" t="s">
        <v>3797</v>
      </c>
      <c r="R6858" s="142">
        <f t="shared" si="107"/>
        <v>0</v>
      </c>
    </row>
    <row r="6859" ht="22.5" s="109" customFormat="1">
      <c r="A6859" s="119">
        <f>MAX($A$19:A6858)+1</f>
        <v>6841</v>
      </c>
      <c r="B6859" s="155"/>
      <c r="C6859" s="144"/>
      <c r="D6859" s="144" t="s">
        <v>6420</v>
      </c>
      <c r="E6859" s="145">
        <v>45251</v>
      </c>
      <c r="F6859" s="146" t="s">
        <v>3941</v>
      </c>
      <c r="G6859" s="146"/>
      <c r="H6859" s="146" t="s">
        <v>6476</v>
      </c>
      <c r="I6859" s="151" t="s">
        <v>98</v>
      </c>
      <c r="J6859" s="147">
        <v>2230</v>
      </c>
      <c r="K6859" s="147">
        <v>923.07</v>
      </c>
      <c r="L6859" s="148">
        <v>2058454</v>
      </c>
      <c r="M6859" s="155"/>
      <c r="N6859" s="149"/>
      <c r="O6859" s="169"/>
      <c r="P6859" s="153" t="s">
        <v>4117</v>
      </c>
      <c r="Q6859" s="156" t="s">
        <v>3797</v>
      </c>
      <c r="R6859" s="142">
        <f t="shared" si="107"/>
        <v>0</v>
      </c>
    </row>
    <row r="6860" ht="22.5" s="109" customFormat="1">
      <c r="A6860" s="119">
        <f>MAX($A$19:A6859)+1</f>
        <v>6842</v>
      </c>
      <c r="B6860" s="155"/>
      <c r="C6860" s="144"/>
      <c r="D6860" s="144" t="s">
        <v>6420</v>
      </c>
      <c r="E6860" s="145">
        <v>45251</v>
      </c>
      <c r="F6860" s="146" t="s">
        <v>3941</v>
      </c>
      <c r="G6860" s="146"/>
      <c r="H6860" s="146" t="s">
        <v>6593</v>
      </c>
      <c r="I6860" s="151" t="s">
        <v>534</v>
      </c>
      <c r="J6860" s="147">
        <v>12200</v>
      </c>
      <c r="K6860" s="147">
        <v>2223.24</v>
      </c>
      <c r="L6860" s="148">
        <v>27123504</v>
      </c>
      <c r="M6860" s="155"/>
      <c r="N6860" s="149"/>
      <c r="O6860" s="169"/>
      <c r="P6860" s="153" t="s">
        <v>4117</v>
      </c>
      <c r="Q6860" s="156" t="s">
        <v>3797</v>
      </c>
      <c r="R6860" s="142">
        <f t="shared" si="107"/>
        <v>0</v>
      </c>
    </row>
    <row r="6861" ht="22.5" s="109" customFormat="1">
      <c r="A6861" s="119">
        <f>MAX($A$19:A6860)+1</f>
        <v>6843</v>
      </c>
      <c r="B6861" s="155"/>
      <c r="C6861" s="144"/>
      <c r="D6861" s="144" t="s">
        <v>6420</v>
      </c>
      <c r="E6861" s="145">
        <v>45251</v>
      </c>
      <c r="F6861" s="146" t="s">
        <v>3941</v>
      </c>
      <c r="G6861" s="146"/>
      <c r="H6861" s="146" t="s">
        <v>6593</v>
      </c>
      <c r="I6861" s="151" t="s">
        <v>534</v>
      </c>
      <c r="J6861" s="147">
        <v>4300</v>
      </c>
      <c r="K6861" s="147">
        <v>2223.24</v>
      </c>
      <c r="L6861" s="148">
        <v>9559923</v>
      </c>
      <c r="M6861" s="155"/>
      <c r="N6861" s="149"/>
      <c r="O6861" s="169"/>
      <c r="P6861" s="153" t="s">
        <v>4117</v>
      </c>
      <c r="Q6861" s="156" t="s">
        <v>3797</v>
      </c>
      <c r="R6861" s="142">
        <f t="shared" si="107"/>
        <v>0</v>
      </c>
    </row>
    <row r="6862" ht="33.75" s="109" customFormat="1">
      <c r="A6862" s="119">
        <f>MAX($A$19:A6861)+1</f>
        <v>6844</v>
      </c>
      <c r="B6862" s="155"/>
      <c r="C6862" s="144"/>
      <c r="D6862" s="144" t="s">
        <v>6420</v>
      </c>
      <c r="E6862" s="145">
        <v>45251</v>
      </c>
      <c r="F6862" s="146" t="s">
        <v>3941</v>
      </c>
      <c r="G6862" s="146"/>
      <c r="H6862" s="146" t="s">
        <v>6594</v>
      </c>
      <c r="I6862" s="151" t="s">
        <v>98</v>
      </c>
      <c r="J6862" s="147">
        <v>40000</v>
      </c>
      <c r="K6862" s="147">
        <v>572.95</v>
      </c>
      <c r="L6862" s="148">
        <v>22917960</v>
      </c>
      <c r="M6862" s="155"/>
      <c r="N6862" s="149"/>
      <c r="O6862" s="169"/>
      <c r="P6862" s="153" t="s">
        <v>4117</v>
      </c>
      <c r="Q6862" s="156" t="s">
        <v>3797</v>
      </c>
      <c r="R6862" s="142">
        <f t="shared" si="107"/>
        <v>0</v>
      </c>
    </row>
    <row r="6863" ht="22.5" s="109" customFormat="1">
      <c r="A6863" s="119">
        <f>MAX($A$19:A6862)+1</f>
        <v>6845</v>
      </c>
      <c r="B6863" s="155"/>
      <c r="C6863" s="144"/>
      <c r="D6863" s="144" t="s">
        <v>6420</v>
      </c>
      <c r="E6863" s="145">
        <v>45251</v>
      </c>
      <c r="F6863" s="146" t="s">
        <v>3941</v>
      </c>
      <c r="G6863" s="146"/>
      <c r="H6863" s="146" t="s">
        <v>6595</v>
      </c>
      <c r="I6863" s="151" t="s">
        <v>98</v>
      </c>
      <c r="J6863" s="147">
        <v>20000</v>
      </c>
      <c r="K6863" s="147">
        <v>572.95</v>
      </c>
      <c r="L6863" s="148">
        <v>11458980</v>
      </c>
      <c r="M6863" s="155"/>
      <c r="N6863" s="149"/>
      <c r="O6863" s="169"/>
      <c r="P6863" s="153" t="s">
        <v>4117</v>
      </c>
      <c r="Q6863" s="156" t="s">
        <v>3797</v>
      </c>
      <c r="R6863" s="142">
        <f t="shared" si="107"/>
        <v>0</v>
      </c>
    </row>
    <row r="6864" ht="22.5" s="109" customFormat="1">
      <c r="A6864" s="119">
        <f>MAX($A$19:A6863)+1</f>
        <v>6846</v>
      </c>
      <c r="B6864" s="155"/>
      <c r="C6864" s="144"/>
      <c r="D6864" s="144" t="s">
        <v>6420</v>
      </c>
      <c r="E6864" s="145">
        <v>45251</v>
      </c>
      <c r="F6864" s="146" t="s">
        <v>3941</v>
      </c>
      <c r="G6864" s="146"/>
      <c r="H6864" s="146" t="s">
        <v>6596</v>
      </c>
      <c r="I6864" s="151" t="s">
        <v>534</v>
      </c>
      <c r="J6864" s="147">
        <v>4050</v>
      </c>
      <c r="K6864" s="147">
        <v>2223.24</v>
      </c>
      <c r="L6864" s="148">
        <v>9004114</v>
      </c>
      <c r="M6864" s="155"/>
      <c r="N6864" s="149"/>
      <c r="O6864" s="169"/>
      <c r="P6864" s="153" t="s">
        <v>4117</v>
      </c>
      <c r="Q6864" s="156" t="s">
        <v>3797</v>
      </c>
      <c r="R6864" s="142">
        <f t="shared" si="107"/>
        <v>0</v>
      </c>
    </row>
    <row r="6865" ht="22.5" s="109" customFormat="1">
      <c r="A6865" s="119">
        <f>MAX($A$19:A6864)+1</f>
        <v>6847</v>
      </c>
      <c r="B6865" s="155"/>
      <c r="C6865" s="144"/>
      <c r="D6865" s="144" t="s">
        <v>6420</v>
      </c>
      <c r="E6865" s="145">
        <v>45251</v>
      </c>
      <c r="F6865" s="146" t="s">
        <v>3941</v>
      </c>
      <c r="G6865" s="146"/>
      <c r="H6865" s="146" t="s">
        <v>6597</v>
      </c>
      <c r="I6865" s="151" t="s">
        <v>98</v>
      </c>
      <c r="J6865" s="147">
        <v>9000</v>
      </c>
      <c r="K6865" s="147">
        <v>572.95</v>
      </c>
      <c r="L6865" s="148">
        <v>5156541</v>
      </c>
      <c r="M6865" s="155"/>
      <c r="N6865" s="149"/>
      <c r="O6865" s="169"/>
      <c r="P6865" s="153" t="s">
        <v>4117</v>
      </c>
      <c r="Q6865" s="156" t="s">
        <v>3797</v>
      </c>
      <c r="R6865" s="142">
        <f t="shared" si="107"/>
        <v>0</v>
      </c>
    </row>
    <row r="6866" ht="22.5" s="109" customFormat="1">
      <c r="A6866" s="119">
        <f>MAX($A$19:A6865)+1</f>
        <v>6848</v>
      </c>
      <c r="B6866" s="155"/>
      <c r="C6866" s="144"/>
      <c r="D6866" s="144" t="s">
        <v>6420</v>
      </c>
      <c r="E6866" s="145">
        <v>45251</v>
      </c>
      <c r="F6866" s="146" t="s">
        <v>3941</v>
      </c>
      <c r="G6866" s="146"/>
      <c r="H6866" s="146" t="s">
        <v>6598</v>
      </c>
      <c r="I6866" s="151" t="s">
        <v>534</v>
      </c>
      <c r="J6866" s="147">
        <v>1680</v>
      </c>
      <c r="K6866" s="147">
        <v>2223.18</v>
      </c>
      <c r="L6866" s="148">
        <v>3734942</v>
      </c>
      <c r="M6866" s="155"/>
      <c r="N6866" s="149"/>
      <c r="O6866" s="169"/>
      <c r="P6866" s="153" t="s">
        <v>4117</v>
      </c>
      <c r="Q6866" s="156" t="s">
        <v>3797</v>
      </c>
      <c r="R6866" s="142">
        <f t="shared" si="107"/>
        <v>0</v>
      </c>
    </row>
    <row r="6867" ht="22.5" s="109" customFormat="1">
      <c r="A6867" s="119">
        <f>MAX($A$19:A6866)+1</f>
        <v>6849</v>
      </c>
      <c r="B6867" s="155"/>
      <c r="C6867" s="144"/>
      <c r="D6867" s="144" t="s">
        <v>6420</v>
      </c>
      <c r="E6867" s="145">
        <v>45251</v>
      </c>
      <c r="F6867" s="146" t="s">
        <v>3941</v>
      </c>
      <c r="G6867" s="146"/>
      <c r="H6867" s="146" t="s">
        <v>6599</v>
      </c>
      <c r="I6867" s="151" t="s">
        <v>98</v>
      </c>
      <c r="J6867" s="147">
        <v>3720</v>
      </c>
      <c r="K6867" s="147">
        <v>572.96</v>
      </c>
      <c r="L6867" s="148">
        <v>2131419</v>
      </c>
      <c r="M6867" s="155"/>
      <c r="N6867" s="149"/>
      <c r="O6867" s="169"/>
      <c r="P6867" s="153" t="s">
        <v>4117</v>
      </c>
      <c r="Q6867" s="156" t="s">
        <v>3797</v>
      </c>
      <c r="R6867" s="142">
        <f t="shared" si="107"/>
        <v>0</v>
      </c>
    </row>
    <row r="6868" ht="22.5" s="109" customFormat="1">
      <c r="A6868" s="119">
        <f>MAX($A$19:A6867)+1</f>
        <v>6850</v>
      </c>
      <c r="B6868" s="155"/>
      <c r="C6868" s="144"/>
      <c r="D6868" s="144" t="s">
        <v>6420</v>
      </c>
      <c r="E6868" s="145">
        <v>45260</v>
      </c>
      <c r="F6868" s="146" t="s">
        <v>3941</v>
      </c>
      <c r="G6868" s="146"/>
      <c r="H6868" s="146" t="s">
        <v>6473</v>
      </c>
      <c r="I6868" s="151" t="s">
        <v>98</v>
      </c>
      <c r="J6868" s="147">
        <v>3000</v>
      </c>
      <c r="K6868" s="147">
        <v>800.65967</v>
      </c>
      <c r="L6868" s="148">
        <v>2401979</v>
      </c>
      <c r="M6868" s="155"/>
      <c r="N6868" s="149"/>
      <c r="O6868" s="169"/>
      <c r="P6868" s="153" t="s">
        <v>4117</v>
      </c>
      <c r="Q6868" s="156" t="s">
        <v>3797</v>
      </c>
      <c r="R6868" s="142">
        <f t="shared" si="107"/>
        <v>0</v>
      </c>
    </row>
    <row r="6869" ht="22.5" s="109" customFormat="1">
      <c r="A6869" s="119">
        <f>MAX($A$19:A6868)+1</f>
        <v>6851</v>
      </c>
      <c r="B6869" s="155"/>
      <c r="C6869" s="144"/>
      <c r="D6869" s="144" t="s">
        <v>6600</v>
      </c>
      <c r="E6869" s="145">
        <v>45231</v>
      </c>
      <c r="F6869" s="146" t="s">
        <v>3941</v>
      </c>
      <c r="G6869" s="146"/>
      <c r="H6869" s="146" t="s">
        <v>6443</v>
      </c>
      <c r="I6869" s="151" t="s">
        <v>534</v>
      </c>
      <c r="J6869" s="147">
        <v>2580</v>
      </c>
      <c r="K6869" s="147">
        <v>2223.2</v>
      </c>
      <c r="L6869" s="148">
        <v>5735856</v>
      </c>
      <c r="M6869" s="155"/>
      <c r="N6869" s="149"/>
      <c r="O6869" s="169"/>
      <c r="P6869" s="153" t="s">
        <v>4117</v>
      </c>
      <c r="Q6869" s="156" t="s">
        <v>3797</v>
      </c>
      <c r="R6869" s="142">
        <f t="shared" si="107"/>
        <v>0</v>
      </c>
    </row>
    <row r="6870" ht="22.5" s="109" customFormat="1">
      <c r="A6870" s="119">
        <f>MAX($A$19:A6869)+1</f>
        <v>6852</v>
      </c>
      <c r="B6870" s="155" t="s">
        <v>41</v>
      </c>
      <c r="C6870" s="144"/>
      <c r="D6870" s="144" t="s">
        <v>6600</v>
      </c>
      <c r="E6870" s="145">
        <v>45231</v>
      </c>
      <c r="F6870" s="146" t="s">
        <v>3941</v>
      </c>
      <c r="G6870" s="146"/>
      <c r="H6870" s="146" t="s">
        <v>4070</v>
      </c>
      <c r="I6870" s="151" t="s">
        <v>534</v>
      </c>
      <c r="J6870" s="147">
        <v>18600</v>
      </c>
      <c r="K6870" s="147">
        <v>2223.24</v>
      </c>
      <c r="L6870" s="148">
        <v>41352227</v>
      </c>
      <c r="M6870" s="155"/>
      <c r="N6870" s="149"/>
      <c r="O6870" s="169"/>
      <c r="P6870" s="153" t="s">
        <v>4117</v>
      </c>
      <c r="Q6870" s="156" t="s">
        <v>3797</v>
      </c>
      <c r="R6870" s="142">
        <f t="shared" si="107"/>
        <v>0</v>
      </c>
    </row>
    <row r="6871" ht="22.5" s="109" customFormat="1">
      <c r="A6871" s="119">
        <f>MAX($A$19:A6870)+1</f>
        <v>6853</v>
      </c>
      <c r="B6871" s="155" t="s">
        <v>41</v>
      </c>
      <c r="C6871" s="144"/>
      <c r="D6871" s="144" t="s">
        <v>6600</v>
      </c>
      <c r="E6871" s="145">
        <v>45231</v>
      </c>
      <c r="F6871" s="146" t="s">
        <v>3941</v>
      </c>
      <c r="G6871" s="146"/>
      <c r="H6871" s="146" t="s">
        <v>4068</v>
      </c>
      <c r="I6871" s="151" t="s">
        <v>534</v>
      </c>
      <c r="J6871" s="147">
        <v>10350</v>
      </c>
      <c r="K6871" s="147">
        <v>3195.3</v>
      </c>
      <c r="L6871" s="148">
        <v>33071400</v>
      </c>
      <c r="M6871" s="155"/>
      <c r="N6871" s="149"/>
      <c r="O6871" s="169"/>
      <c r="P6871" s="153" t="s">
        <v>4117</v>
      </c>
      <c r="Q6871" s="156" t="s">
        <v>3797</v>
      </c>
      <c r="R6871" s="142">
        <f t="shared" si="107"/>
        <v>0</v>
      </c>
    </row>
    <row r="6872" ht="22.5" s="109" customFormat="1">
      <c r="A6872" s="119">
        <f>MAX($A$19:A6871)+1</f>
        <v>6854</v>
      </c>
      <c r="B6872" s="155" t="s">
        <v>41</v>
      </c>
      <c r="C6872" s="144"/>
      <c r="D6872" s="144" t="s">
        <v>6600</v>
      </c>
      <c r="E6872" s="145">
        <v>45231</v>
      </c>
      <c r="F6872" s="146" t="s">
        <v>3941</v>
      </c>
      <c r="G6872" s="146"/>
      <c r="H6872" s="146" t="s">
        <v>3952</v>
      </c>
      <c r="I6872" s="151" t="s">
        <v>98</v>
      </c>
      <c r="J6872" s="147">
        <v>16000</v>
      </c>
      <c r="K6872" s="147">
        <v>722.31</v>
      </c>
      <c r="L6872" s="148">
        <v>11556920</v>
      </c>
      <c r="M6872" s="155"/>
      <c r="N6872" s="149"/>
      <c r="O6872" s="169"/>
      <c r="P6872" s="153" t="s">
        <v>4117</v>
      </c>
      <c r="Q6872" s="156" t="s">
        <v>3797</v>
      </c>
      <c r="R6872" s="142">
        <f t="shared" si="107"/>
        <v>0</v>
      </c>
    </row>
    <row r="6873" ht="22.5" s="109" customFormat="1">
      <c r="A6873" s="119">
        <f>MAX($A$19:A6872)+1</f>
        <v>6855</v>
      </c>
      <c r="B6873" s="155" t="s">
        <v>41</v>
      </c>
      <c r="C6873" s="144"/>
      <c r="D6873" s="144" t="s">
        <v>6600</v>
      </c>
      <c r="E6873" s="145">
        <v>45231</v>
      </c>
      <c r="F6873" s="146" t="s">
        <v>3941</v>
      </c>
      <c r="G6873" s="146"/>
      <c r="H6873" s="146" t="s">
        <v>4073</v>
      </c>
      <c r="I6873" s="151" t="s">
        <v>98</v>
      </c>
      <c r="J6873" s="147">
        <v>4000</v>
      </c>
      <c r="K6873" s="147">
        <v>580.29</v>
      </c>
      <c r="L6873" s="148">
        <v>2321178</v>
      </c>
      <c r="M6873" s="155"/>
      <c r="N6873" s="149"/>
      <c r="O6873" s="169"/>
      <c r="P6873" s="153" t="s">
        <v>4117</v>
      </c>
      <c r="Q6873" s="156" t="s">
        <v>3797</v>
      </c>
      <c r="R6873" s="142">
        <f t="shared" si="107"/>
        <v>0</v>
      </c>
    </row>
    <row r="6874" ht="22.5" s="109" customFormat="1">
      <c r="A6874" s="119">
        <f>MAX($A$19:A6873)+1</f>
        <v>6856</v>
      </c>
      <c r="B6874" s="155" t="s">
        <v>41</v>
      </c>
      <c r="C6874" s="144"/>
      <c r="D6874" s="144" t="s">
        <v>6600</v>
      </c>
      <c r="E6874" s="145">
        <v>45231</v>
      </c>
      <c r="F6874" s="146" t="s">
        <v>3941</v>
      </c>
      <c r="G6874" s="146"/>
      <c r="H6874" s="146" t="s">
        <v>4069</v>
      </c>
      <c r="I6874" s="151" t="s">
        <v>98</v>
      </c>
      <c r="J6874" s="147">
        <v>6000</v>
      </c>
      <c r="K6874" s="147">
        <v>1033.27</v>
      </c>
      <c r="L6874" s="148">
        <v>6199602</v>
      </c>
      <c r="M6874" s="155"/>
      <c r="N6874" s="149"/>
      <c r="O6874" s="169"/>
      <c r="P6874" s="153" t="s">
        <v>4117</v>
      </c>
      <c r="Q6874" s="156" t="s">
        <v>3797</v>
      </c>
      <c r="R6874" s="142">
        <f t="shared" si="107"/>
        <v>0</v>
      </c>
    </row>
    <row r="6875" ht="22.5" s="109" customFormat="1">
      <c r="A6875" s="119">
        <f>MAX($A$19:A6874)+1</f>
        <v>6857</v>
      </c>
      <c r="B6875" s="155" t="s">
        <v>41</v>
      </c>
      <c r="C6875" s="144"/>
      <c r="D6875" s="144" t="s">
        <v>6600</v>
      </c>
      <c r="E6875" s="145">
        <v>45231</v>
      </c>
      <c r="F6875" s="146" t="s">
        <v>3941</v>
      </c>
      <c r="G6875" s="146"/>
      <c r="H6875" s="146" t="s">
        <v>6443</v>
      </c>
      <c r="I6875" s="151" t="s">
        <v>534</v>
      </c>
      <c r="J6875" s="147">
        <v>860</v>
      </c>
      <c r="K6875" s="147">
        <v>2223.3</v>
      </c>
      <c r="L6875" s="148">
        <v>1912034</v>
      </c>
      <c r="M6875" s="155"/>
      <c r="N6875" s="149"/>
      <c r="O6875" s="169"/>
      <c r="P6875" s="153" t="s">
        <v>4117</v>
      </c>
      <c r="Q6875" s="156" t="s">
        <v>3797</v>
      </c>
      <c r="R6875" s="142">
        <f t="shared" si="107"/>
        <v>0</v>
      </c>
    </row>
    <row r="6876" ht="22.5" s="109" customFormat="1">
      <c r="A6876" s="119">
        <f>MAX($A$19:A6875)+1</f>
        <v>6858</v>
      </c>
      <c r="B6876" s="155" t="s">
        <v>41</v>
      </c>
      <c r="C6876" s="144"/>
      <c r="D6876" s="144" t="s">
        <v>6600</v>
      </c>
      <c r="E6876" s="145">
        <v>45231</v>
      </c>
      <c r="F6876" s="146" t="s">
        <v>3941</v>
      </c>
      <c r="G6876" s="146"/>
      <c r="H6876" s="146" t="s">
        <v>4070</v>
      </c>
      <c r="I6876" s="151" t="s">
        <v>534</v>
      </c>
      <c r="J6876" s="147">
        <v>6200</v>
      </c>
      <c r="K6876" s="147">
        <v>2223.24</v>
      </c>
      <c r="L6876" s="148">
        <v>13784076</v>
      </c>
      <c r="M6876" s="155"/>
      <c r="N6876" s="149"/>
      <c r="O6876" s="169"/>
      <c r="P6876" s="153" t="s">
        <v>4117</v>
      </c>
      <c r="Q6876" s="156" t="s">
        <v>3797</v>
      </c>
      <c r="R6876" s="142">
        <f t="shared" si="107"/>
        <v>0</v>
      </c>
    </row>
    <row r="6877" ht="22.5" s="109" customFormat="1">
      <c r="A6877" s="119">
        <f>MAX($A$19:A6876)+1</f>
        <v>6859</v>
      </c>
      <c r="B6877" s="155" t="s">
        <v>41</v>
      </c>
      <c r="C6877" s="144"/>
      <c r="D6877" s="144" t="s">
        <v>6600</v>
      </c>
      <c r="E6877" s="145">
        <v>45231</v>
      </c>
      <c r="F6877" s="146" t="s">
        <v>3941</v>
      </c>
      <c r="G6877" s="146"/>
      <c r="H6877" s="146" t="s">
        <v>4068</v>
      </c>
      <c r="I6877" s="151" t="s">
        <v>534</v>
      </c>
      <c r="J6877" s="147">
        <v>3450</v>
      </c>
      <c r="K6877" s="147">
        <v>3195.33</v>
      </c>
      <c r="L6877" s="148">
        <v>11023882</v>
      </c>
      <c r="M6877" s="155"/>
      <c r="N6877" s="149"/>
      <c r="O6877" s="169"/>
      <c r="P6877" s="153" t="s">
        <v>4117</v>
      </c>
      <c r="Q6877" s="156" t="s">
        <v>3797</v>
      </c>
      <c r="R6877" s="142">
        <f t="shared" si="107"/>
        <v>0</v>
      </c>
    </row>
    <row r="6878" ht="22.5" s="109" customFormat="1">
      <c r="A6878" s="119">
        <f>MAX($A$19:A6877)+1</f>
        <v>6860</v>
      </c>
      <c r="B6878" s="155">
        <v>1</v>
      </c>
      <c r="C6878" s="144"/>
      <c r="D6878" s="144" t="s">
        <v>6600</v>
      </c>
      <c r="E6878" s="145">
        <v>45231</v>
      </c>
      <c r="F6878" s="146" t="s">
        <v>3941</v>
      </c>
      <c r="G6878" s="146"/>
      <c r="H6878" s="146" t="s">
        <v>4069</v>
      </c>
      <c r="I6878" s="151" t="s">
        <v>98</v>
      </c>
      <c r="J6878" s="147">
        <v>2000</v>
      </c>
      <c r="K6878" s="147">
        <v>1033.27</v>
      </c>
      <c r="L6878" s="148">
        <v>2066534</v>
      </c>
      <c r="M6878" s="155"/>
      <c r="N6878" s="149"/>
      <c r="O6878" s="169"/>
      <c r="P6878" s="153" t="s">
        <v>4117</v>
      </c>
      <c r="Q6878" s="156" t="s">
        <v>3797</v>
      </c>
      <c r="R6878" s="142">
        <f t="shared" si="107"/>
        <v>0</v>
      </c>
    </row>
    <row r="6879" ht="22.5" s="109" customFormat="1">
      <c r="A6879" s="119">
        <f>MAX($A$19:A6878)+1</f>
        <v>6861</v>
      </c>
      <c r="B6879" s="155">
        <v>1</v>
      </c>
      <c r="C6879" s="144"/>
      <c r="D6879" s="144" t="s">
        <v>6600</v>
      </c>
      <c r="E6879" s="145">
        <v>45231</v>
      </c>
      <c r="F6879" s="146" t="s">
        <v>3941</v>
      </c>
      <c r="G6879" s="146"/>
      <c r="H6879" s="146" t="s">
        <v>4071</v>
      </c>
      <c r="I6879" s="151" t="s">
        <v>534</v>
      </c>
      <c r="J6879" s="147">
        <v>880</v>
      </c>
      <c r="K6879" s="147">
        <v>2223.13</v>
      </c>
      <c r="L6879" s="148">
        <v>1956352</v>
      </c>
      <c r="M6879" s="155"/>
      <c r="N6879" s="149"/>
      <c r="O6879" s="169"/>
      <c r="P6879" s="153" t="s">
        <v>4117</v>
      </c>
      <c r="Q6879" s="156" t="s">
        <v>3797</v>
      </c>
      <c r="R6879" s="142">
        <f t="shared" si="107"/>
        <v>0</v>
      </c>
    </row>
    <row r="6880" ht="22.5" s="109" customFormat="1">
      <c r="A6880" s="119">
        <f>MAX($A$19:A6879)+1</f>
        <v>6862</v>
      </c>
      <c r="B6880" s="155">
        <v>1</v>
      </c>
      <c r="C6880" s="144"/>
      <c r="D6880" s="144" t="s">
        <v>6600</v>
      </c>
      <c r="E6880" s="145">
        <v>45231</v>
      </c>
      <c r="F6880" s="146" t="s">
        <v>3941</v>
      </c>
      <c r="G6880" s="146"/>
      <c r="H6880" s="146" t="s">
        <v>3951</v>
      </c>
      <c r="I6880" s="151" t="s">
        <v>534</v>
      </c>
      <c r="J6880" s="147">
        <v>2850</v>
      </c>
      <c r="K6880" s="147">
        <v>2223.24</v>
      </c>
      <c r="L6880" s="148">
        <v>6336228</v>
      </c>
      <c r="M6880" s="155"/>
      <c r="N6880" s="149"/>
      <c r="O6880" s="169"/>
      <c r="P6880" s="153" t="s">
        <v>4117</v>
      </c>
      <c r="Q6880" s="156" t="s">
        <v>3797</v>
      </c>
      <c r="R6880" s="142">
        <f t="shared" si="107"/>
        <v>0</v>
      </c>
    </row>
    <row r="6881" ht="22.5" s="109" customFormat="1">
      <c r="A6881" s="119">
        <f>MAX($A$19:A6880)+1</f>
        <v>6863</v>
      </c>
      <c r="B6881" s="155" t="s">
        <v>41</v>
      </c>
      <c r="C6881" s="144"/>
      <c r="D6881" s="144" t="s">
        <v>6600</v>
      </c>
      <c r="E6881" s="145">
        <v>45231</v>
      </c>
      <c r="F6881" s="146" t="s">
        <v>3941</v>
      </c>
      <c r="G6881" s="146"/>
      <c r="H6881" s="146" t="s">
        <v>3950</v>
      </c>
      <c r="I6881" s="151" t="s">
        <v>534</v>
      </c>
      <c r="J6881" s="147">
        <v>1800</v>
      </c>
      <c r="K6881" s="147">
        <v>2242.83</v>
      </c>
      <c r="L6881" s="148">
        <v>4037087</v>
      </c>
      <c r="M6881" s="155"/>
      <c r="N6881" s="149"/>
      <c r="O6881" s="169"/>
      <c r="P6881" s="153" t="s">
        <v>4117</v>
      </c>
      <c r="Q6881" s="156" t="s">
        <v>3797</v>
      </c>
      <c r="R6881" s="142">
        <f t="shared" si="107"/>
        <v>0</v>
      </c>
    </row>
    <row r="6882" ht="22.5" s="109" customFormat="1">
      <c r="A6882" s="119">
        <f>MAX($A$19:A6881)+1</f>
        <v>6864</v>
      </c>
      <c r="B6882" s="155">
        <v>1</v>
      </c>
      <c r="C6882" s="144"/>
      <c r="D6882" s="144" t="s">
        <v>6600</v>
      </c>
      <c r="E6882" s="145">
        <v>45231</v>
      </c>
      <c r="F6882" s="146" t="s">
        <v>3941</v>
      </c>
      <c r="G6882" s="146"/>
      <c r="H6882" s="146" t="s">
        <v>6575</v>
      </c>
      <c r="I6882" s="151" t="s">
        <v>534</v>
      </c>
      <c r="J6882" s="147">
        <v>1310</v>
      </c>
      <c r="K6882" s="147">
        <v>2242.9</v>
      </c>
      <c r="L6882" s="148">
        <v>2938200</v>
      </c>
      <c r="M6882" s="155"/>
      <c r="N6882" s="149"/>
      <c r="O6882" s="169"/>
      <c r="P6882" s="153" t="s">
        <v>4117</v>
      </c>
      <c r="Q6882" s="156" t="s">
        <v>3797</v>
      </c>
      <c r="R6882" s="142">
        <f t="shared" si="107"/>
        <v>0</v>
      </c>
    </row>
    <row r="6883" ht="22.5" s="109" customFormat="1">
      <c r="A6883" s="119">
        <f>MAX($A$19:A6882)+1</f>
        <v>6865</v>
      </c>
      <c r="B6883" s="155">
        <v>1</v>
      </c>
      <c r="C6883" s="144"/>
      <c r="D6883" s="144" t="s">
        <v>6600</v>
      </c>
      <c r="E6883" s="145">
        <v>45231</v>
      </c>
      <c r="F6883" s="146" t="s">
        <v>3941</v>
      </c>
      <c r="G6883" s="146"/>
      <c r="H6883" s="146" t="s">
        <v>4058</v>
      </c>
      <c r="I6883" s="151" t="s">
        <v>534</v>
      </c>
      <c r="J6883" s="147">
        <v>2920</v>
      </c>
      <c r="K6883" s="147">
        <v>3415.66</v>
      </c>
      <c r="L6883" s="148">
        <v>9973720</v>
      </c>
      <c r="M6883" s="155"/>
      <c r="N6883" s="149"/>
      <c r="O6883" s="169"/>
      <c r="P6883" s="153" t="s">
        <v>4117</v>
      </c>
      <c r="Q6883" s="156" t="s">
        <v>3797</v>
      </c>
      <c r="R6883" s="142">
        <f t="shared" si="107"/>
        <v>0</v>
      </c>
    </row>
    <row r="6884" ht="22.5" s="109" customFormat="1">
      <c r="A6884" s="119">
        <f>MAX($A$19:A6883)+1</f>
        <v>6866</v>
      </c>
      <c r="B6884" s="155">
        <v>1</v>
      </c>
      <c r="C6884" s="144"/>
      <c r="D6884" s="144" t="s">
        <v>6600</v>
      </c>
      <c r="E6884" s="145">
        <v>45231</v>
      </c>
      <c r="F6884" s="146" t="s">
        <v>3941</v>
      </c>
      <c r="G6884" s="146"/>
      <c r="H6884" s="146" t="s">
        <v>3943</v>
      </c>
      <c r="I6884" s="151" t="s">
        <v>98</v>
      </c>
      <c r="J6884" s="147">
        <v>2690</v>
      </c>
      <c r="K6884" s="147">
        <v>572.99</v>
      </c>
      <c r="L6884" s="148">
        <v>1541331</v>
      </c>
      <c r="M6884" s="155"/>
      <c r="N6884" s="149"/>
      <c r="O6884" s="169"/>
      <c r="P6884" s="153" t="s">
        <v>4117</v>
      </c>
      <c r="Q6884" s="156" t="s">
        <v>3797</v>
      </c>
      <c r="R6884" s="142">
        <f t="shared" si="107"/>
        <v>0</v>
      </c>
    </row>
    <row r="6885" ht="22.5" s="109" customFormat="1">
      <c r="A6885" s="119">
        <f>MAX($A$19:A6884)+1</f>
        <v>6867</v>
      </c>
      <c r="B6885" s="155">
        <v>1</v>
      </c>
      <c r="C6885" s="144"/>
      <c r="D6885" s="144" t="s">
        <v>6600</v>
      </c>
      <c r="E6885" s="145">
        <v>45231</v>
      </c>
      <c r="F6885" s="146" t="s">
        <v>3941</v>
      </c>
      <c r="G6885" s="146"/>
      <c r="H6885" s="146" t="s">
        <v>3944</v>
      </c>
      <c r="I6885" s="151" t="s">
        <v>98</v>
      </c>
      <c r="J6885" s="147">
        <v>2690</v>
      </c>
      <c r="K6885" s="147">
        <v>580.27</v>
      </c>
      <c r="L6885" s="148">
        <v>1560919</v>
      </c>
      <c r="M6885" s="155"/>
      <c r="N6885" s="149"/>
      <c r="O6885" s="169"/>
      <c r="P6885" s="153" t="s">
        <v>4117</v>
      </c>
      <c r="Q6885" s="156" t="s">
        <v>3797</v>
      </c>
      <c r="R6885" s="142">
        <f t="shared" si="107"/>
        <v>0</v>
      </c>
    </row>
    <row r="6886" ht="33.75" s="109" customFormat="1">
      <c r="A6886" s="119">
        <f>MAX($A$19:A6885)+1</f>
        <v>6868</v>
      </c>
      <c r="B6886" s="155" t="s">
        <v>41</v>
      </c>
      <c r="C6886" s="144"/>
      <c r="D6886" s="144" t="s">
        <v>6600</v>
      </c>
      <c r="E6886" s="145">
        <v>45231</v>
      </c>
      <c r="F6886" s="146" t="s">
        <v>3941</v>
      </c>
      <c r="G6886" s="146"/>
      <c r="H6886" s="146" t="s">
        <v>4059</v>
      </c>
      <c r="I6886" s="151" t="s">
        <v>98</v>
      </c>
      <c r="J6886" s="147">
        <v>6280</v>
      </c>
      <c r="K6886" s="147">
        <v>800.68</v>
      </c>
      <c r="L6886" s="148">
        <v>5028240</v>
      </c>
      <c r="M6886" s="155"/>
      <c r="N6886" s="149"/>
      <c r="O6886" s="169"/>
      <c r="P6886" s="153" t="s">
        <v>4117</v>
      </c>
      <c r="Q6886" s="156" t="s">
        <v>3797</v>
      </c>
      <c r="R6886" s="142">
        <f t="shared" si="107"/>
        <v>0</v>
      </c>
    </row>
    <row r="6887" ht="22.5" s="109" customFormat="1">
      <c r="A6887" s="119">
        <f>MAX($A$19:A6886)+1</f>
        <v>6869</v>
      </c>
      <c r="B6887" s="155" t="s">
        <v>41</v>
      </c>
      <c r="C6887" s="144"/>
      <c r="D6887" s="144" t="s">
        <v>6600</v>
      </c>
      <c r="E6887" s="145">
        <v>45231</v>
      </c>
      <c r="F6887" s="146" t="s">
        <v>3941</v>
      </c>
      <c r="G6887" s="146"/>
      <c r="H6887" s="146" t="s">
        <v>6474</v>
      </c>
      <c r="I6887" s="151" t="s">
        <v>534</v>
      </c>
      <c r="J6887" s="147">
        <v>1660</v>
      </c>
      <c r="K6887" s="147">
        <v>1851.13</v>
      </c>
      <c r="L6887" s="148">
        <v>3072868</v>
      </c>
      <c r="M6887" s="155"/>
      <c r="N6887" s="149"/>
      <c r="O6887" s="169"/>
      <c r="P6887" s="153" t="s">
        <v>4117</v>
      </c>
      <c r="Q6887" s="156" t="s">
        <v>3797</v>
      </c>
      <c r="R6887" s="142">
        <f t="shared" si="107"/>
        <v>0</v>
      </c>
    </row>
    <row r="6888" ht="22.5" s="109" customFormat="1">
      <c r="A6888" s="119">
        <f>MAX($A$19:A6887)+1</f>
        <v>6870</v>
      </c>
      <c r="B6888" s="155" t="s">
        <v>41</v>
      </c>
      <c r="C6888" s="144"/>
      <c r="D6888" s="144" t="s">
        <v>6600</v>
      </c>
      <c r="E6888" s="145">
        <v>45231</v>
      </c>
      <c r="F6888" s="146" t="s">
        <v>3941</v>
      </c>
      <c r="G6888" s="146"/>
      <c r="H6888" s="146" t="s">
        <v>3942</v>
      </c>
      <c r="I6888" s="151" t="s">
        <v>534</v>
      </c>
      <c r="J6888" s="147">
        <v>10720</v>
      </c>
      <c r="K6888" s="147">
        <v>2242.82</v>
      </c>
      <c r="L6888" s="148">
        <v>24043046</v>
      </c>
      <c r="M6888" s="155"/>
      <c r="N6888" s="149"/>
      <c r="O6888" s="169"/>
      <c r="P6888" s="153" t="s">
        <v>4117</v>
      </c>
      <c r="Q6888" s="156" t="s">
        <v>3797</v>
      </c>
      <c r="R6888" s="142">
        <f t="shared" si="107"/>
        <v>0</v>
      </c>
    </row>
    <row r="6889" ht="22.5" s="109" customFormat="1">
      <c r="A6889" s="119">
        <f>MAX($A$19:A6888)+1</f>
        <v>6871</v>
      </c>
      <c r="B6889" s="155">
        <v>1</v>
      </c>
      <c r="C6889" s="144"/>
      <c r="D6889" s="144" t="s">
        <v>6600</v>
      </c>
      <c r="E6889" s="145">
        <v>45231</v>
      </c>
      <c r="F6889" s="146" t="s">
        <v>3941</v>
      </c>
      <c r="G6889" s="146"/>
      <c r="H6889" s="146" t="s">
        <v>6475</v>
      </c>
      <c r="I6889" s="151" t="s">
        <v>98</v>
      </c>
      <c r="J6889" s="147">
        <v>8000</v>
      </c>
      <c r="K6889" s="147">
        <v>465.22</v>
      </c>
      <c r="L6889" s="148">
        <v>3721720</v>
      </c>
      <c r="M6889" s="155"/>
      <c r="N6889" s="149"/>
      <c r="O6889" s="169"/>
      <c r="P6889" s="153" t="s">
        <v>4117</v>
      </c>
      <c r="Q6889" s="156" t="s">
        <v>3797</v>
      </c>
      <c r="R6889" s="142">
        <f t="shared" si="107"/>
        <v>0</v>
      </c>
    </row>
    <row r="6890" ht="22.5" s="109" customFormat="1">
      <c r="A6890" s="119">
        <f>MAX($A$19:A6889)+1</f>
        <v>6872</v>
      </c>
      <c r="B6890" s="155">
        <v>1</v>
      </c>
      <c r="C6890" s="144"/>
      <c r="D6890" s="144" t="s">
        <v>6600</v>
      </c>
      <c r="E6890" s="145">
        <v>45231</v>
      </c>
      <c r="F6890" s="146" t="s">
        <v>3941</v>
      </c>
      <c r="G6890" s="146"/>
      <c r="H6890" s="146" t="s">
        <v>6476</v>
      </c>
      <c r="I6890" s="151" t="s">
        <v>98</v>
      </c>
      <c r="J6890" s="147">
        <v>16000</v>
      </c>
      <c r="K6890" s="147">
        <v>923.08</v>
      </c>
      <c r="L6890" s="148">
        <v>14769352</v>
      </c>
      <c r="M6890" s="155"/>
      <c r="N6890" s="149"/>
      <c r="O6890" s="169"/>
      <c r="P6890" s="153" t="s">
        <v>4117</v>
      </c>
      <c r="Q6890" s="156" t="s">
        <v>3797</v>
      </c>
      <c r="R6890" s="142">
        <f t="shared" si="107"/>
        <v>0</v>
      </c>
    </row>
    <row r="6891" ht="22.5" s="109" customFormat="1">
      <c r="A6891" s="119">
        <f>MAX($A$19:A6890)+1</f>
        <v>6873</v>
      </c>
      <c r="B6891" s="155">
        <v>1</v>
      </c>
      <c r="C6891" s="144"/>
      <c r="D6891" s="144" t="s">
        <v>6600</v>
      </c>
      <c r="E6891" s="145">
        <v>45231</v>
      </c>
      <c r="F6891" s="146" t="s">
        <v>3941</v>
      </c>
      <c r="G6891" s="146"/>
      <c r="H6891" s="146" t="s">
        <v>6477</v>
      </c>
      <c r="I6891" s="151" t="s">
        <v>98</v>
      </c>
      <c r="J6891" s="147">
        <v>8000</v>
      </c>
      <c r="K6891" s="147">
        <v>1197.32</v>
      </c>
      <c r="L6891" s="148">
        <v>9578532</v>
      </c>
      <c r="M6891" s="155"/>
      <c r="N6891" s="149"/>
      <c r="O6891" s="169"/>
      <c r="P6891" s="153" t="s">
        <v>4117</v>
      </c>
      <c r="Q6891" s="156" t="s">
        <v>3797</v>
      </c>
      <c r="R6891" s="142">
        <f t="shared" si="107"/>
        <v>0</v>
      </c>
    </row>
    <row r="6892" ht="22.5" s="109" customFormat="1">
      <c r="A6892" s="119">
        <f>MAX($A$19:A6891)+1</f>
        <v>6874</v>
      </c>
      <c r="B6892" s="155">
        <v>1</v>
      </c>
      <c r="C6892" s="144"/>
      <c r="D6892" s="144" t="s">
        <v>6600</v>
      </c>
      <c r="E6892" s="145">
        <v>45231</v>
      </c>
      <c r="F6892" s="146" t="s">
        <v>3941</v>
      </c>
      <c r="G6892" s="146"/>
      <c r="H6892" s="146" t="s">
        <v>6601</v>
      </c>
      <c r="I6892" s="151" t="s">
        <v>534</v>
      </c>
      <c r="J6892" s="147">
        <v>12720</v>
      </c>
      <c r="K6892" s="147">
        <v>2223.25</v>
      </c>
      <c r="L6892" s="148">
        <v>28279685</v>
      </c>
      <c r="M6892" s="155"/>
      <c r="N6892" s="149"/>
      <c r="O6892" s="169"/>
      <c r="P6892" s="153" t="s">
        <v>4117</v>
      </c>
      <c r="Q6892" s="156" t="s">
        <v>3797</v>
      </c>
      <c r="R6892" s="142">
        <f t="shared" si="107"/>
        <v>0</v>
      </c>
    </row>
    <row r="6893" ht="33.75" s="109" customFormat="1">
      <c r="A6893" s="119">
        <f>MAX($A$19:A6892)+1</f>
        <v>6875</v>
      </c>
      <c r="B6893" s="155">
        <v>1</v>
      </c>
      <c r="C6893" s="144"/>
      <c r="D6893" s="144" t="s">
        <v>6600</v>
      </c>
      <c r="E6893" s="145">
        <v>45231</v>
      </c>
      <c r="F6893" s="146" t="s">
        <v>3941</v>
      </c>
      <c r="G6893" s="146"/>
      <c r="H6893" s="146" t="s">
        <v>6602</v>
      </c>
      <c r="I6893" s="151" t="s">
        <v>98</v>
      </c>
      <c r="J6893" s="147">
        <v>40590</v>
      </c>
      <c r="K6893" s="147">
        <v>580.29</v>
      </c>
      <c r="L6893" s="148">
        <v>23554080</v>
      </c>
      <c r="M6893" s="155"/>
      <c r="N6893" s="149"/>
      <c r="O6893" s="169"/>
      <c r="P6893" s="153" t="s">
        <v>4117</v>
      </c>
      <c r="Q6893" s="156" t="s">
        <v>3797</v>
      </c>
      <c r="R6893" s="142">
        <f t="shared" si="107"/>
        <v>0</v>
      </c>
    </row>
    <row r="6894" ht="22.5" s="109" customFormat="1">
      <c r="A6894" s="119">
        <f>MAX($A$19:A6893)+1</f>
        <v>6876</v>
      </c>
      <c r="B6894" s="155">
        <v>1</v>
      </c>
      <c r="C6894" s="144"/>
      <c r="D6894" s="144" t="s">
        <v>6600</v>
      </c>
      <c r="E6894" s="145">
        <v>45231</v>
      </c>
      <c r="F6894" s="146" t="s">
        <v>3941</v>
      </c>
      <c r="G6894" s="146"/>
      <c r="H6894" s="146" t="s">
        <v>3942</v>
      </c>
      <c r="I6894" s="151" t="s">
        <v>534</v>
      </c>
      <c r="J6894" s="147">
        <v>13920</v>
      </c>
      <c r="K6894" s="147">
        <v>2242.82</v>
      </c>
      <c r="L6894" s="148">
        <v>31220089</v>
      </c>
      <c r="M6894" s="155"/>
      <c r="N6894" s="149"/>
      <c r="O6894" s="169"/>
      <c r="P6894" s="153" t="s">
        <v>4117</v>
      </c>
      <c r="Q6894" s="156" t="s">
        <v>3797</v>
      </c>
      <c r="R6894" s="142">
        <f t="shared" si="107"/>
        <v>0</v>
      </c>
    </row>
    <row r="6895" ht="22.5" s="109" customFormat="1">
      <c r="A6895" s="119">
        <f>MAX($A$19:A6894)+1</f>
        <v>6877</v>
      </c>
      <c r="B6895" s="155">
        <v>1</v>
      </c>
      <c r="C6895" s="144"/>
      <c r="D6895" s="144" t="s">
        <v>6600</v>
      </c>
      <c r="E6895" s="145">
        <v>45231</v>
      </c>
      <c r="F6895" s="146" t="s">
        <v>3941</v>
      </c>
      <c r="G6895" s="146"/>
      <c r="H6895" s="146" t="s">
        <v>6578</v>
      </c>
      <c r="I6895" s="151" t="s">
        <v>534</v>
      </c>
      <c r="J6895" s="147">
        <v>34800</v>
      </c>
      <c r="K6895" s="147">
        <v>3653.16</v>
      </c>
      <c r="L6895" s="148">
        <v>127130038</v>
      </c>
      <c r="M6895" s="155"/>
      <c r="N6895" s="149"/>
      <c r="O6895" s="169"/>
      <c r="P6895" s="153" t="s">
        <v>4117</v>
      </c>
      <c r="Q6895" s="156" t="s">
        <v>3797</v>
      </c>
      <c r="R6895" s="142">
        <f ref="R6895:R6958" t="shared" si="108">N6895/L6895*100</f>
        <v>0</v>
      </c>
    </row>
    <row r="6896" ht="22.5" s="109" customFormat="1">
      <c r="A6896" s="119">
        <f>MAX($A$19:A6895)+1</f>
        <v>6878</v>
      </c>
      <c r="B6896" s="155">
        <v>1</v>
      </c>
      <c r="C6896" s="144"/>
      <c r="D6896" s="144" t="s">
        <v>6600</v>
      </c>
      <c r="E6896" s="145">
        <v>45231</v>
      </c>
      <c r="F6896" s="146" t="s">
        <v>3941</v>
      </c>
      <c r="G6896" s="146"/>
      <c r="H6896" s="146" t="s">
        <v>3943</v>
      </c>
      <c r="I6896" s="151" t="s">
        <v>98</v>
      </c>
      <c r="J6896" s="147">
        <v>27840</v>
      </c>
      <c r="K6896" s="147">
        <v>572.95</v>
      </c>
      <c r="L6896" s="148">
        <v>15950998</v>
      </c>
      <c r="M6896" s="155"/>
      <c r="N6896" s="149"/>
      <c r="O6896" s="169"/>
      <c r="P6896" s="153" t="s">
        <v>4117</v>
      </c>
      <c r="Q6896" s="156" t="s">
        <v>3797</v>
      </c>
      <c r="R6896" s="142">
        <f t="shared" si="108"/>
        <v>0</v>
      </c>
    </row>
    <row r="6897" ht="22.5" s="109" customFormat="1">
      <c r="A6897" s="119">
        <f>MAX($A$19:A6896)+1</f>
        <v>6879</v>
      </c>
      <c r="B6897" s="155">
        <v>1</v>
      </c>
      <c r="C6897" s="144"/>
      <c r="D6897" s="144" t="s">
        <v>6600</v>
      </c>
      <c r="E6897" s="145">
        <v>45231</v>
      </c>
      <c r="F6897" s="146" t="s">
        <v>3941</v>
      </c>
      <c r="G6897" s="146"/>
      <c r="H6897" s="146" t="s">
        <v>3944</v>
      </c>
      <c r="I6897" s="151" t="s">
        <v>98</v>
      </c>
      <c r="J6897" s="147">
        <v>27840</v>
      </c>
      <c r="K6897" s="147">
        <v>580.3</v>
      </c>
      <c r="L6897" s="148">
        <v>16155448</v>
      </c>
      <c r="M6897" s="155"/>
      <c r="N6897" s="149"/>
      <c r="O6897" s="169"/>
      <c r="P6897" s="153" t="s">
        <v>4117</v>
      </c>
      <c r="Q6897" s="156" t="s">
        <v>3797</v>
      </c>
      <c r="R6897" s="142">
        <f t="shared" si="108"/>
        <v>0</v>
      </c>
    </row>
    <row r="6898" ht="33.75" s="109" customFormat="1">
      <c r="A6898" s="119">
        <f>MAX($A$19:A6897)+1</f>
        <v>6880</v>
      </c>
      <c r="B6898" s="155">
        <v>1</v>
      </c>
      <c r="C6898" s="144"/>
      <c r="D6898" s="144" t="s">
        <v>6600</v>
      </c>
      <c r="E6898" s="145">
        <v>45231</v>
      </c>
      <c r="F6898" s="146" t="s">
        <v>3941</v>
      </c>
      <c r="G6898" s="146"/>
      <c r="H6898" s="146" t="s">
        <v>4059</v>
      </c>
      <c r="I6898" s="151" t="s">
        <v>98</v>
      </c>
      <c r="J6898" s="147">
        <v>83510</v>
      </c>
      <c r="K6898" s="147">
        <v>800.66</v>
      </c>
      <c r="L6898" s="148">
        <v>66863148</v>
      </c>
      <c r="M6898" s="155"/>
      <c r="N6898" s="149"/>
      <c r="O6898" s="169"/>
      <c r="P6898" s="153" t="s">
        <v>4117</v>
      </c>
      <c r="Q6898" s="156" t="s">
        <v>3797</v>
      </c>
      <c r="R6898" s="142">
        <f t="shared" si="108"/>
        <v>0</v>
      </c>
    </row>
    <row r="6899" ht="22.5" s="109" customFormat="1">
      <c r="A6899" s="119">
        <f>MAX($A$19:A6898)+1</f>
        <v>6881</v>
      </c>
      <c r="B6899" s="155">
        <v>1</v>
      </c>
      <c r="C6899" s="144"/>
      <c r="D6899" s="144" t="s">
        <v>6600</v>
      </c>
      <c r="E6899" s="145">
        <v>45231</v>
      </c>
      <c r="F6899" s="146" t="s">
        <v>3941</v>
      </c>
      <c r="G6899" s="146"/>
      <c r="H6899" s="146" t="s">
        <v>6603</v>
      </c>
      <c r="I6899" s="151" t="s">
        <v>534</v>
      </c>
      <c r="J6899" s="147">
        <v>2330</v>
      </c>
      <c r="K6899" s="147">
        <v>2223.2</v>
      </c>
      <c r="L6899" s="148">
        <v>5180047</v>
      </c>
      <c r="M6899" s="155"/>
      <c r="N6899" s="149"/>
      <c r="O6899" s="169"/>
      <c r="P6899" s="153" t="s">
        <v>4117</v>
      </c>
      <c r="Q6899" s="156" t="s">
        <v>3797</v>
      </c>
      <c r="R6899" s="142">
        <f t="shared" si="108"/>
        <v>0</v>
      </c>
    </row>
    <row r="6900" ht="22.5" s="109" customFormat="1">
      <c r="A6900" s="119">
        <f>MAX($A$19:A6899)+1</f>
        <v>6882</v>
      </c>
      <c r="B6900" s="155">
        <v>1</v>
      </c>
      <c r="C6900" s="144"/>
      <c r="D6900" s="144" t="s">
        <v>6600</v>
      </c>
      <c r="E6900" s="145">
        <v>45231</v>
      </c>
      <c r="F6900" s="146" t="s">
        <v>3941</v>
      </c>
      <c r="G6900" s="146"/>
      <c r="H6900" s="146" t="s">
        <v>6592</v>
      </c>
      <c r="I6900" s="151" t="s">
        <v>98</v>
      </c>
      <c r="J6900" s="147">
        <v>6030</v>
      </c>
      <c r="K6900" s="147">
        <v>580.29</v>
      </c>
      <c r="L6900" s="148">
        <v>3499151</v>
      </c>
      <c r="M6900" s="155"/>
      <c r="N6900" s="149"/>
      <c r="O6900" s="169"/>
      <c r="P6900" s="153" t="s">
        <v>4117</v>
      </c>
      <c r="Q6900" s="156" t="s">
        <v>3797</v>
      </c>
      <c r="R6900" s="142">
        <f t="shared" si="108"/>
        <v>0</v>
      </c>
    </row>
    <row r="6901" ht="22.5" s="109" customFormat="1">
      <c r="A6901" s="119">
        <f>MAX($A$19:A6900)+1</f>
        <v>6883</v>
      </c>
      <c r="B6901" s="155">
        <v>1</v>
      </c>
      <c r="C6901" s="144"/>
      <c r="D6901" s="144" t="s">
        <v>6600</v>
      </c>
      <c r="E6901" s="145">
        <v>45231</v>
      </c>
      <c r="F6901" s="146" t="s">
        <v>3941</v>
      </c>
      <c r="G6901" s="146"/>
      <c r="H6901" s="146" t="s">
        <v>3946</v>
      </c>
      <c r="I6901" s="151" t="s">
        <v>534</v>
      </c>
      <c r="J6901" s="147">
        <v>16360</v>
      </c>
      <c r="K6901" s="147">
        <v>2223.24</v>
      </c>
      <c r="L6901" s="148">
        <v>36372223</v>
      </c>
      <c r="M6901" s="155"/>
      <c r="N6901" s="149"/>
      <c r="O6901" s="169"/>
      <c r="P6901" s="153" t="s">
        <v>4117</v>
      </c>
      <c r="Q6901" s="156" t="s">
        <v>3797</v>
      </c>
      <c r="R6901" s="142">
        <f t="shared" si="108"/>
        <v>0</v>
      </c>
    </row>
    <row r="6902" ht="22.5" s="109" customFormat="1">
      <c r="A6902" s="119">
        <f>MAX($A$19:A6901)+1</f>
        <v>6884</v>
      </c>
      <c r="B6902" s="155" t="s">
        <v>41</v>
      </c>
      <c r="C6902" s="144"/>
      <c r="D6902" s="144" t="s">
        <v>6600</v>
      </c>
      <c r="E6902" s="145">
        <v>45231</v>
      </c>
      <c r="F6902" s="146" t="s">
        <v>3941</v>
      </c>
      <c r="G6902" s="146"/>
      <c r="H6902" s="146" t="s">
        <v>3944</v>
      </c>
      <c r="I6902" s="151" t="s">
        <v>98</v>
      </c>
      <c r="J6902" s="147">
        <v>28800</v>
      </c>
      <c r="K6902" s="147">
        <v>580.29</v>
      </c>
      <c r="L6902" s="148">
        <v>16712482</v>
      </c>
      <c r="M6902" s="155"/>
      <c r="N6902" s="149"/>
      <c r="O6902" s="169"/>
      <c r="P6902" s="153" t="s">
        <v>4117</v>
      </c>
      <c r="Q6902" s="156" t="s">
        <v>3797</v>
      </c>
      <c r="R6902" s="142">
        <f t="shared" si="108"/>
        <v>0</v>
      </c>
    </row>
    <row r="6903" ht="22.5" s="109" customFormat="1">
      <c r="A6903" s="119">
        <f>MAX($A$19:A6902)+1</f>
        <v>6885</v>
      </c>
      <c r="B6903" s="155" t="s">
        <v>41</v>
      </c>
      <c r="C6903" s="144"/>
      <c r="D6903" s="144" t="s">
        <v>6600</v>
      </c>
      <c r="E6903" s="145">
        <v>45231</v>
      </c>
      <c r="F6903" s="146" t="s">
        <v>3941</v>
      </c>
      <c r="G6903" s="146"/>
      <c r="H6903" s="146" t="s">
        <v>6422</v>
      </c>
      <c r="I6903" s="151" t="s">
        <v>534</v>
      </c>
      <c r="J6903" s="147">
        <v>320</v>
      </c>
      <c r="K6903" s="147">
        <v>2223.54</v>
      </c>
      <c r="L6903" s="148">
        <v>711534</v>
      </c>
      <c r="M6903" s="155"/>
      <c r="N6903" s="149"/>
      <c r="O6903" s="169"/>
      <c r="P6903" s="153" t="s">
        <v>4117</v>
      </c>
      <c r="Q6903" s="156" t="s">
        <v>3797</v>
      </c>
      <c r="R6903" s="142">
        <f t="shared" si="108"/>
        <v>0</v>
      </c>
    </row>
    <row r="6904" ht="22.5" s="109" customFormat="1">
      <c r="A6904" s="119">
        <f>MAX($A$19:A6903)+1</f>
        <v>6886</v>
      </c>
      <c r="B6904" s="155" t="s">
        <v>41</v>
      </c>
      <c r="C6904" s="144"/>
      <c r="D6904" s="144" t="s">
        <v>6600</v>
      </c>
      <c r="E6904" s="145">
        <v>45231</v>
      </c>
      <c r="F6904" s="146" t="s">
        <v>3941</v>
      </c>
      <c r="G6904" s="146"/>
      <c r="H6904" s="146" t="s">
        <v>3944</v>
      </c>
      <c r="I6904" s="151" t="s">
        <v>98</v>
      </c>
      <c r="J6904" s="147">
        <v>9000</v>
      </c>
      <c r="K6904" s="147">
        <v>580.29</v>
      </c>
      <c r="L6904" s="148">
        <v>5222650</v>
      </c>
      <c r="M6904" s="155"/>
      <c r="N6904" s="149"/>
      <c r="O6904" s="169"/>
      <c r="P6904" s="153" t="s">
        <v>4117</v>
      </c>
      <c r="Q6904" s="156" t="s">
        <v>3797</v>
      </c>
      <c r="R6904" s="142">
        <f t="shared" si="108"/>
        <v>0</v>
      </c>
    </row>
    <row r="6905" ht="22.5" s="109" customFormat="1">
      <c r="A6905" s="119">
        <f>MAX($A$19:A6904)+1</f>
        <v>6887</v>
      </c>
      <c r="B6905" s="155" t="s">
        <v>41</v>
      </c>
      <c r="C6905" s="144"/>
      <c r="D6905" s="144" t="s">
        <v>6600</v>
      </c>
      <c r="E6905" s="145">
        <v>45231</v>
      </c>
      <c r="F6905" s="146" t="s">
        <v>3941</v>
      </c>
      <c r="G6905" s="146"/>
      <c r="H6905" s="146" t="s">
        <v>6491</v>
      </c>
      <c r="I6905" s="151" t="s">
        <v>534</v>
      </c>
      <c r="J6905" s="147">
        <v>4000</v>
      </c>
      <c r="K6905" s="147">
        <v>1848.62</v>
      </c>
      <c r="L6905" s="148">
        <v>7394470</v>
      </c>
      <c r="M6905" s="155"/>
      <c r="N6905" s="149"/>
      <c r="O6905" s="169"/>
      <c r="P6905" s="153" t="s">
        <v>4117</v>
      </c>
      <c r="Q6905" s="156" t="s">
        <v>3797</v>
      </c>
      <c r="R6905" s="142">
        <f t="shared" si="108"/>
        <v>0</v>
      </c>
    </row>
    <row r="6906" ht="22.5" s="109" customFormat="1">
      <c r="A6906" s="119">
        <f>MAX($A$19:A6905)+1</f>
        <v>6888</v>
      </c>
      <c r="B6906" s="155" t="s">
        <v>41</v>
      </c>
      <c r="C6906" s="144"/>
      <c r="D6906" s="144" t="s">
        <v>6600</v>
      </c>
      <c r="E6906" s="145">
        <v>45231</v>
      </c>
      <c r="F6906" s="146" t="s">
        <v>3941</v>
      </c>
      <c r="G6906" s="146"/>
      <c r="H6906" s="146" t="s">
        <v>6490</v>
      </c>
      <c r="I6906" s="151" t="s">
        <v>534</v>
      </c>
      <c r="J6906" s="147">
        <v>16800</v>
      </c>
      <c r="K6906" s="147">
        <v>2734.97</v>
      </c>
      <c r="L6906" s="148">
        <v>45947572</v>
      </c>
      <c r="M6906" s="155"/>
      <c r="N6906" s="149"/>
      <c r="O6906" s="169"/>
      <c r="P6906" s="153" t="s">
        <v>4117</v>
      </c>
      <c r="Q6906" s="156" t="s">
        <v>3797</v>
      </c>
      <c r="R6906" s="142">
        <f t="shared" si="108"/>
        <v>0</v>
      </c>
    </row>
    <row r="6907" ht="33.75" s="109" customFormat="1">
      <c r="A6907" s="119">
        <f>MAX($A$19:A6906)+1</f>
        <v>6889</v>
      </c>
      <c r="B6907" s="155" t="s">
        <v>41</v>
      </c>
      <c r="C6907" s="144"/>
      <c r="D6907" s="144" t="s">
        <v>6600</v>
      </c>
      <c r="E6907" s="145">
        <v>45231</v>
      </c>
      <c r="F6907" s="146" t="s">
        <v>3941</v>
      </c>
      <c r="G6907" s="146"/>
      <c r="H6907" s="146" t="s">
        <v>6492</v>
      </c>
      <c r="I6907" s="151" t="s">
        <v>98</v>
      </c>
      <c r="J6907" s="147">
        <v>21300</v>
      </c>
      <c r="K6907" s="147">
        <v>323.2</v>
      </c>
      <c r="L6907" s="148">
        <v>6884203</v>
      </c>
      <c r="M6907" s="155"/>
      <c r="N6907" s="149"/>
      <c r="O6907" s="169"/>
      <c r="P6907" s="153" t="s">
        <v>4117</v>
      </c>
      <c r="Q6907" s="156" t="s">
        <v>3797</v>
      </c>
      <c r="R6907" s="142">
        <f t="shared" si="108"/>
        <v>0</v>
      </c>
    </row>
    <row r="6908" ht="22.5" s="109" customFormat="1">
      <c r="A6908" s="119">
        <f>MAX($A$19:A6907)+1</f>
        <v>6890</v>
      </c>
      <c r="B6908" s="155" t="s">
        <v>41</v>
      </c>
      <c r="C6908" s="144"/>
      <c r="D6908" s="144" t="s">
        <v>6600</v>
      </c>
      <c r="E6908" s="145">
        <v>45231</v>
      </c>
      <c r="F6908" s="146" t="s">
        <v>3941</v>
      </c>
      <c r="G6908" s="146"/>
      <c r="H6908" s="146" t="s">
        <v>6493</v>
      </c>
      <c r="I6908" s="151" t="s">
        <v>98</v>
      </c>
      <c r="J6908" s="147">
        <v>21300</v>
      </c>
      <c r="K6908" s="147">
        <v>572.95</v>
      </c>
      <c r="L6908" s="148">
        <v>12203814</v>
      </c>
      <c r="M6908" s="155"/>
      <c r="N6908" s="149"/>
      <c r="O6908" s="169"/>
      <c r="P6908" s="153" t="s">
        <v>4117</v>
      </c>
      <c r="Q6908" s="156" t="s">
        <v>3797</v>
      </c>
      <c r="R6908" s="142">
        <f t="shared" si="108"/>
        <v>0</v>
      </c>
    </row>
    <row r="6909" ht="22.5" s="109" customFormat="1">
      <c r="A6909" s="119">
        <f>MAX($A$19:A6908)+1</f>
        <v>6891</v>
      </c>
      <c r="B6909" s="155" t="s">
        <v>41</v>
      </c>
      <c r="C6909" s="144"/>
      <c r="D6909" s="144" t="s">
        <v>6600</v>
      </c>
      <c r="E6909" s="145">
        <v>45231</v>
      </c>
      <c r="F6909" s="146" t="s">
        <v>3941</v>
      </c>
      <c r="G6909" s="146"/>
      <c r="H6909" s="146" t="s">
        <v>6494</v>
      </c>
      <c r="I6909" s="151" t="s">
        <v>98</v>
      </c>
      <c r="J6909" s="147">
        <v>42590</v>
      </c>
      <c r="K6909" s="147">
        <v>580.29</v>
      </c>
      <c r="L6909" s="148">
        <v>24714669</v>
      </c>
      <c r="M6909" s="155"/>
      <c r="N6909" s="149"/>
      <c r="O6909" s="169"/>
      <c r="P6909" s="153" t="s">
        <v>4117</v>
      </c>
      <c r="Q6909" s="156" t="s">
        <v>3797</v>
      </c>
      <c r="R6909" s="142">
        <f t="shared" si="108"/>
        <v>0</v>
      </c>
    </row>
    <row r="6910" ht="22.5" s="109" customFormat="1">
      <c r="A6910" s="119">
        <f>MAX($A$19:A6909)+1</f>
        <v>6892</v>
      </c>
      <c r="B6910" s="155" t="s">
        <v>41</v>
      </c>
      <c r="C6910" s="144"/>
      <c r="D6910" s="144" t="s">
        <v>6600</v>
      </c>
      <c r="E6910" s="145">
        <v>45231</v>
      </c>
      <c r="F6910" s="146" t="s">
        <v>3941</v>
      </c>
      <c r="G6910" s="146"/>
      <c r="H6910" s="146" t="s">
        <v>6491</v>
      </c>
      <c r="I6910" s="151" t="s">
        <v>534</v>
      </c>
      <c r="J6910" s="147">
        <v>1350</v>
      </c>
      <c r="K6910" s="147">
        <v>1848.71</v>
      </c>
      <c r="L6910" s="148">
        <v>2495756</v>
      </c>
      <c r="M6910" s="155"/>
      <c r="N6910" s="149"/>
      <c r="O6910" s="169"/>
      <c r="P6910" s="153" t="s">
        <v>4117</v>
      </c>
      <c r="Q6910" s="156" t="s">
        <v>3797</v>
      </c>
      <c r="R6910" s="142">
        <f t="shared" si="108"/>
        <v>0</v>
      </c>
    </row>
    <row r="6911" ht="33.75" s="109" customFormat="1">
      <c r="A6911" s="119">
        <f>MAX($A$19:A6910)+1</f>
        <v>6893</v>
      </c>
      <c r="B6911" s="155" t="s">
        <v>41</v>
      </c>
      <c r="C6911" s="144"/>
      <c r="D6911" s="144" t="s">
        <v>6600</v>
      </c>
      <c r="E6911" s="145">
        <v>45231</v>
      </c>
      <c r="F6911" s="146" t="s">
        <v>3941</v>
      </c>
      <c r="G6911" s="146"/>
      <c r="H6911" s="146" t="s">
        <v>6492</v>
      </c>
      <c r="I6911" s="151" t="s">
        <v>98</v>
      </c>
      <c r="J6911" s="147">
        <v>7440</v>
      </c>
      <c r="K6911" s="147">
        <v>323.21</v>
      </c>
      <c r="L6911" s="148">
        <v>2404672</v>
      </c>
      <c r="M6911" s="155"/>
      <c r="N6911" s="149"/>
      <c r="O6911" s="169"/>
      <c r="P6911" s="153" t="s">
        <v>4117</v>
      </c>
      <c r="Q6911" s="156" t="s">
        <v>3797</v>
      </c>
      <c r="R6911" s="142">
        <f t="shared" si="108"/>
        <v>0</v>
      </c>
    </row>
    <row r="6912" ht="22.5" s="109" customFormat="1">
      <c r="A6912" s="119">
        <f>MAX($A$19:A6911)+1</f>
        <v>6894</v>
      </c>
      <c r="B6912" s="155" t="s">
        <v>41</v>
      </c>
      <c r="C6912" s="144"/>
      <c r="D6912" s="144" t="s">
        <v>6600</v>
      </c>
      <c r="E6912" s="145">
        <v>45231</v>
      </c>
      <c r="F6912" s="146" t="s">
        <v>3941</v>
      </c>
      <c r="G6912" s="146"/>
      <c r="H6912" s="146" t="s">
        <v>6493</v>
      </c>
      <c r="I6912" s="151" t="s">
        <v>98</v>
      </c>
      <c r="J6912" s="147">
        <v>7440</v>
      </c>
      <c r="K6912" s="147">
        <v>572.96</v>
      </c>
      <c r="L6912" s="148">
        <v>4262838</v>
      </c>
      <c r="M6912" s="155"/>
      <c r="N6912" s="149"/>
      <c r="O6912" s="169"/>
      <c r="P6912" s="153" t="s">
        <v>4117</v>
      </c>
      <c r="Q6912" s="156" t="s">
        <v>3797</v>
      </c>
      <c r="R6912" s="142">
        <f t="shared" si="108"/>
        <v>0</v>
      </c>
    </row>
    <row r="6913" ht="22.5" s="109" customFormat="1">
      <c r="A6913" s="119">
        <f>MAX($A$19:A6912)+1</f>
        <v>6895</v>
      </c>
      <c r="B6913" s="155" t="s">
        <v>41</v>
      </c>
      <c r="C6913" s="144"/>
      <c r="D6913" s="144" t="s">
        <v>6600</v>
      </c>
      <c r="E6913" s="145">
        <v>45231</v>
      </c>
      <c r="F6913" s="146" t="s">
        <v>3941</v>
      </c>
      <c r="G6913" s="146"/>
      <c r="H6913" s="146" t="s">
        <v>6494</v>
      </c>
      <c r="I6913" s="151" t="s">
        <v>98</v>
      </c>
      <c r="J6913" s="147">
        <v>14880</v>
      </c>
      <c r="K6913" s="147">
        <v>580.3</v>
      </c>
      <c r="L6913" s="148">
        <v>8634880</v>
      </c>
      <c r="M6913" s="155"/>
      <c r="N6913" s="149"/>
      <c r="O6913" s="169"/>
      <c r="P6913" s="153" t="s">
        <v>4117</v>
      </c>
      <c r="Q6913" s="156" t="s">
        <v>3797</v>
      </c>
      <c r="R6913" s="142">
        <f t="shared" si="108"/>
        <v>0</v>
      </c>
    </row>
    <row r="6914" ht="22.5" s="109" customFormat="1">
      <c r="A6914" s="119">
        <f>MAX($A$19:A6913)+1</f>
        <v>6896</v>
      </c>
      <c r="B6914" s="155" t="s">
        <v>41</v>
      </c>
      <c r="C6914" s="144"/>
      <c r="D6914" s="144" t="s">
        <v>6600</v>
      </c>
      <c r="E6914" s="145">
        <v>45231</v>
      </c>
      <c r="F6914" s="146" t="s">
        <v>3941</v>
      </c>
      <c r="G6914" s="146"/>
      <c r="H6914" s="146" t="s">
        <v>6491</v>
      </c>
      <c r="I6914" s="151" t="s">
        <v>534</v>
      </c>
      <c r="J6914" s="147">
        <v>3480</v>
      </c>
      <c r="K6914" s="147">
        <v>1848.62</v>
      </c>
      <c r="L6914" s="148">
        <v>6433189</v>
      </c>
      <c r="M6914" s="155"/>
      <c r="N6914" s="149"/>
      <c r="O6914" s="169"/>
      <c r="P6914" s="153" t="s">
        <v>4117</v>
      </c>
      <c r="Q6914" s="156" t="s">
        <v>3797</v>
      </c>
      <c r="R6914" s="142">
        <f t="shared" si="108"/>
        <v>0</v>
      </c>
    </row>
    <row r="6915" ht="22.5" s="109" customFormat="1">
      <c r="A6915" s="119">
        <f>MAX($A$19:A6914)+1</f>
        <v>6897</v>
      </c>
      <c r="B6915" s="155" t="s">
        <v>41</v>
      </c>
      <c r="C6915" s="144"/>
      <c r="D6915" s="144" t="s">
        <v>6600</v>
      </c>
      <c r="E6915" s="145">
        <v>45231</v>
      </c>
      <c r="F6915" s="146" t="s">
        <v>3941</v>
      </c>
      <c r="G6915" s="146"/>
      <c r="H6915" s="146" t="s">
        <v>6490</v>
      </c>
      <c r="I6915" s="151" t="s">
        <v>534</v>
      </c>
      <c r="J6915" s="147">
        <v>15000</v>
      </c>
      <c r="K6915" s="147">
        <v>2734.97</v>
      </c>
      <c r="L6915" s="148">
        <v>41024618</v>
      </c>
      <c r="M6915" s="155"/>
      <c r="N6915" s="149"/>
      <c r="O6915" s="169"/>
      <c r="P6915" s="153" t="s">
        <v>4117</v>
      </c>
      <c r="Q6915" s="156" t="s">
        <v>3797</v>
      </c>
      <c r="R6915" s="142">
        <f t="shared" si="108"/>
        <v>0</v>
      </c>
    </row>
    <row r="6916" ht="33.75" s="109" customFormat="1">
      <c r="A6916" s="119">
        <f>MAX($A$19:A6915)+1</f>
        <v>6898</v>
      </c>
      <c r="B6916" s="155" t="s">
        <v>41</v>
      </c>
      <c r="C6916" s="144"/>
      <c r="D6916" s="144" t="s">
        <v>6600</v>
      </c>
      <c r="E6916" s="145">
        <v>45231</v>
      </c>
      <c r="F6916" s="146" t="s">
        <v>3941</v>
      </c>
      <c r="G6916" s="146"/>
      <c r="H6916" s="146" t="s">
        <v>6492</v>
      </c>
      <c r="I6916" s="151" t="s">
        <v>98</v>
      </c>
      <c r="J6916" s="147">
        <v>20000</v>
      </c>
      <c r="K6916" s="147">
        <v>323.2</v>
      </c>
      <c r="L6916" s="148">
        <v>6464040</v>
      </c>
      <c r="M6916" s="155"/>
      <c r="N6916" s="149"/>
      <c r="O6916" s="169"/>
      <c r="P6916" s="153" t="s">
        <v>4117</v>
      </c>
      <c r="Q6916" s="156" t="s">
        <v>3797</v>
      </c>
      <c r="R6916" s="142">
        <f t="shared" si="108"/>
        <v>0</v>
      </c>
    </row>
    <row r="6917" ht="22.5" s="109" customFormat="1">
      <c r="A6917" s="119">
        <f>MAX($A$19:A6916)+1</f>
        <v>6899</v>
      </c>
      <c r="B6917" s="155" t="s">
        <v>41</v>
      </c>
      <c r="C6917" s="144"/>
      <c r="D6917" s="144" t="s">
        <v>6600</v>
      </c>
      <c r="E6917" s="145">
        <v>45231</v>
      </c>
      <c r="F6917" s="146" t="s">
        <v>3941</v>
      </c>
      <c r="G6917" s="146"/>
      <c r="H6917" s="146" t="s">
        <v>6493</v>
      </c>
      <c r="I6917" s="151" t="s">
        <v>98</v>
      </c>
      <c r="J6917" s="147">
        <v>20000</v>
      </c>
      <c r="K6917" s="147">
        <v>572.95</v>
      </c>
      <c r="L6917" s="148">
        <v>11458980</v>
      </c>
      <c r="M6917" s="155"/>
      <c r="N6917" s="149"/>
      <c r="O6917" s="169"/>
      <c r="P6917" s="153" t="s">
        <v>4117</v>
      </c>
      <c r="Q6917" s="156" t="s">
        <v>3797</v>
      </c>
      <c r="R6917" s="142">
        <f t="shared" si="108"/>
        <v>0</v>
      </c>
    </row>
    <row r="6918" ht="22.5" s="109" customFormat="1">
      <c r="A6918" s="119">
        <f>MAX($A$19:A6917)+1</f>
        <v>6900</v>
      </c>
      <c r="B6918" s="155" t="s">
        <v>41</v>
      </c>
      <c r="C6918" s="144"/>
      <c r="D6918" s="144" t="s">
        <v>6600</v>
      </c>
      <c r="E6918" s="145">
        <v>45231</v>
      </c>
      <c r="F6918" s="146" t="s">
        <v>3941</v>
      </c>
      <c r="G6918" s="146"/>
      <c r="H6918" s="146" t="s">
        <v>6494</v>
      </c>
      <c r="I6918" s="151" t="s">
        <v>98</v>
      </c>
      <c r="J6918" s="147">
        <v>40000</v>
      </c>
      <c r="K6918" s="147">
        <v>580.29</v>
      </c>
      <c r="L6918" s="148">
        <v>23211780</v>
      </c>
      <c r="M6918" s="155"/>
      <c r="N6918" s="149"/>
      <c r="O6918" s="169"/>
      <c r="P6918" s="153" t="s">
        <v>4117</v>
      </c>
      <c r="Q6918" s="156" t="s">
        <v>3797</v>
      </c>
      <c r="R6918" s="142">
        <f t="shared" si="108"/>
        <v>0</v>
      </c>
    </row>
    <row r="6919" ht="22.5" s="109" customFormat="1">
      <c r="A6919" s="119">
        <f>MAX($A$19:A6918)+1</f>
        <v>6901</v>
      </c>
      <c r="B6919" s="155" t="s">
        <v>41</v>
      </c>
      <c r="C6919" s="144"/>
      <c r="D6919" s="144" t="s">
        <v>6600</v>
      </c>
      <c r="E6919" s="145">
        <v>45231</v>
      </c>
      <c r="F6919" s="146" t="s">
        <v>3941</v>
      </c>
      <c r="G6919" s="146"/>
      <c r="H6919" s="146" t="s">
        <v>4074</v>
      </c>
      <c r="I6919" s="151" t="s">
        <v>534</v>
      </c>
      <c r="J6919" s="147">
        <v>250</v>
      </c>
      <c r="K6919" s="147">
        <v>2223.24</v>
      </c>
      <c r="L6919" s="148">
        <v>555810</v>
      </c>
      <c r="M6919" s="155"/>
      <c r="N6919" s="149"/>
      <c r="O6919" s="169"/>
      <c r="P6919" s="153" t="s">
        <v>4117</v>
      </c>
      <c r="Q6919" s="156" t="s">
        <v>3797</v>
      </c>
      <c r="R6919" s="142">
        <f t="shared" si="108"/>
        <v>0</v>
      </c>
    </row>
    <row r="6920" ht="22.5" s="109" customFormat="1">
      <c r="A6920" s="119">
        <f>MAX($A$19:A6919)+1</f>
        <v>6902</v>
      </c>
      <c r="B6920" s="155" t="s">
        <v>41</v>
      </c>
      <c r="C6920" s="144"/>
      <c r="D6920" s="144" t="s">
        <v>6600</v>
      </c>
      <c r="E6920" s="145">
        <v>45231</v>
      </c>
      <c r="F6920" s="146" t="s">
        <v>3941</v>
      </c>
      <c r="G6920" s="146"/>
      <c r="H6920" s="146" t="s">
        <v>6493</v>
      </c>
      <c r="I6920" s="151" t="s">
        <v>98</v>
      </c>
      <c r="J6920" s="147">
        <v>1000</v>
      </c>
      <c r="K6920" s="147">
        <v>572.95</v>
      </c>
      <c r="L6920" s="148">
        <v>572949</v>
      </c>
      <c r="M6920" s="155"/>
      <c r="N6920" s="149"/>
      <c r="O6920" s="169"/>
      <c r="P6920" s="153" t="s">
        <v>4117</v>
      </c>
      <c r="Q6920" s="156" t="s">
        <v>3797</v>
      </c>
      <c r="R6920" s="142">
        <f t="shared" si="108"/>
        <v>0</v>
      </c>
    </row>
    <row r="6921" ht="22.5" s="109" customFormat="1">
      <c r="A6921" s="119">
        <f>MAX($A$19:A6920)+1</f>
        <v>6903</v>
      </c>
      <c r="B6921" s="155">
        <v>1</v>
      </c>
      <c r="C6921" s="144"/>
      <c r="D6921" s="144" t="s">
        <v>6600</v>
      </c>
      <c r="E6921" s="145">
        <v>45231</v>
      </c>
      <c r="F6921" s="146" t="s">
        <v>3941</v>
      </c>
      <c r="G6921" s="146"/>
      <c r="H6921" s="146" t="s">
        <v>6494</v>
      </c>
      <c r="I6921" s="151" t="s">
        <v>98</v>
      </c>
      <c r="J6921" s="147">
        <v>5000</v>
      </c>
      <c r="K6921" s="147">
        <v>580.29</v>
      </c>
      <c r="L6921" s="148">
        <v>2901472</v>
      </c>
      <c r="M6921" s="155"/>
      <c r="N6921" s="149"/>
      <c r="O6921" s="169"/>
      <c r="P6921" s="153" t="s">
        <v>4117</v>
      </c>
      <c r="Q6921" s="156" t="s">
        <v>3797</v>
      </c>
      <c r="R6921" s="142">
        <f t="shared" si="108"/>
        <v>0</v>
      </c>
    </row>
    <row r="6922" ht="22.5" s="109" customFormat="1">
      <c r="A6922" s="119">
        <f>MAX($A$19:A6921)+1</f>
        <v>6904</v>
      </c>
      <c r="B6922" s="155">
        <v>1</v>
      </c>
      <c r="C6922" s="144"/>
      <c r="D6922" s="144" t="s">
        <v>6600</v>
      </c>
      <c r="E6922" s="145">
        <v>45231</v>
      </c>
      <c r="F6922" s="146" t="s">
        <v>3941</v>
      </c>
      <c r="G6922" s="146"/>
      <c r="H6922" s="146" t="s">
        <v>3946</v>
      </c>
      <c r="I6922" s="151" t="s">
        <v>534</v>
      </c>
      <c r="J6922" s="147">
        <v>1160</v>
      </c>
      <c r="K6922" s="147">
        <v>2223.28</v>
      </c>
      <c r="L6922" s="148">
        <v>2579005</v>
      </c>
      <c r="M6922" s="155"/>
      <c r="N6922" s="149"/>
      <c r="O6922" s="169"/>
      <c r="P6922" s="153" t="s">
        <v>4117</v>
      </c>
      <c r="Q6922" s="156" t="s">
        <v>3797</v>
      </c>
      <c r="R6922" s="142">
        <f t="shared" si="108"/>
        <v>0</v>
      </c>
    </row>
    <row r="6923" ht="22.5" s="109" customFormat="1">
      <c r="A6923" s="119">
        <f>MAX($A$19:A6922)+1</f>
        <v>6905</v>
      </c>
      <c r="B6923" s="155">
        <v>1</v>
      </c>
      <c r="C6923" s="144"/>
      <c r="D6923" s="144" t="s">
        <v>6600</v>
      </c>
      <c r="E6923" s="145">
        <v>45231</v>
      </c>
      <c r="F6923" s="146" t="s">
        <v>3941</v>
      </c>
      <c r="G6923" s="146"/>
      <c r="H6923" s="146" t="s">
        <v>6604</v>
      </c>
      <c r="I6923" s="151" t="s">
        <v>98</v>
      </c>
      <c r="J6923" s="147">
        <v>2000</v>
      </c>
      <c r="K6923" s="147">
        <v>580.29</v>
      </c>
      <c r="L6923" s="148">
        <v>1160589</v>
      </c>
      <c r="M6923" s="155"/>
      <c r="N6923" s="149"/>
      <c r="O6923" s="169"/>
      <c r="P6923" s="153" t="s">
        <v>4117</v>
      </c>
      <c r="Q6923" s="156" t="s">
        <v>3797</v>
      </c>
      <c r="R6923" s="142">
        <f t="shared" si="108"/>
        <v>0</v>
      </c>
    </row>
    <row r="6924" ht="22.5" s="109" customFormat="1">
      <c r="A6924" s="119">
        <f>MAX($A$19:A6923)+1</f>
        <v>6906</v>
      </c>
      <c r="B6924" s="155">
        <v>1</v>
      </c>
      <c r="C6924" s="144"/>
      <c r="D6924" s="144" t="s">
        <v>6600</v>
      </c>
      <c r="E6924" s="145">
        <v>45231</v>
      </c>
      <c r="F6924" s="146" t="s">
        <v>3941</v>
      </c>
      <c r="G6924" s="146"/>
      <c r="H6924" s="146" t="s">
        <v>6605</v>
      </c>
      <c r="I6924" s="151" t="s">
        <v>534</v>
      </c>
      <c r="J6924" s="147">
        <v>1160</v>
      </c>
      <c r="K6924" s="147">
        <v>2223.28</v>
      </c>
      <c r="L6924" s="148">
        <v>2579005</v>
      </c>
      <c r="M6924" s="155"/>
      <c r="N6924" s="149"/>
      <c r="O6924" s="169"/>
      <c r="P6924" s="153" t="s">
        <v>4117</v>
      </c>
      <c r="Q6924" s="156" t="s">
        <v>3797</v>
      </c>
      <c r="R6924" s="142">
        <f t="shared" si="108"/>
        <v>0</v>
      </c>
    </row>
    <row r="6925" ht="22.5" s="109" customFormat="1">
      <c r="A6925" s="119">
        <f>MAX($A$19:A6924)+1</f>
        <v>6907</v>
      </c>
      <c r="B6925" s="155">
        <v>1</v>
      </c>
      <c r="C6925" s="144"/>
      <c r="D6925" s="144" t="s">
        <v>6600</v>
      </c>
      <c r="E6925" s="145">
        <v>45231</v>
      </c>
      <c r="F6925" s="146" t="s">
        <v>3941</v>
      </c>
      <c r="G6925" s="146"/>
      <c r="H6925" s="146" t="s">
        <v>6606</v>
      </c>
      <c r="I6925" s="151" t="s">
        <v>98</v>
      </c>
      <c r="J6925" s="147">
        <v>2000</v>
      </c>
      <c r="K6925" s="147">
        <v>580.29</v>
      </c>
      <c r="L6925" s="148">
        <v>1160589</v>
      </c>
      <c r="M6925" s="155"/>
      <c r="N6925" s="149"/>
      <c r="O6925" s="169"/>
      <c r="P6925" s="153" t="s">
        <v>4117</v>
      </c>
      <c r="Q6925" s="156" t="s">
        <v>3797</v>
      </c>
      <c r="R6925" s="142">
        <f t="shared" si="108"/>
        <v>0</v>
      </c>
    </row>
    <row r="6926" ht="22.5" s="109" customFormat="1">
      <c r="A6926" s="119">
        <f>MAX($A$19:A6925)+1</f>
        <v>6908</v>
      </c>
      <c r="B6926" s="155">
        <v>1</v>
      </c>
      <c r="C6926" s="144"/>
      <c r="D6926" s="144" t="s">
        <v>6600</v>
      </c>
      <c r="E6926" s="145">
        <v>45231</v>
      </c>
      <c r="F6926" s="146" t="s">
        <v>3941</v>
      </c>
      <c r="G6926" s="146"/>
      <c r="H6926" s="146" t="s">
        <v>6495</v>
      </c>
      <c r="I6926" s="151" t="s">
        <v>534</v>
      </c>
      <c r="J6926" s="147">
        <v>15570</v>
      </c>
      <c r="K6926" s="147">
        <v>1851.06</v>
      </c>
      <c r="L6926" s="148">
        <v>28821049</v>
      </c>
      <c r="M6926" s="155"/>
      <c r="N6926" s="149"/>
      <c r="O6926" s="169"/>
      <c r="P6926" s="153" t="s">
        <v>4117</v>
      </c>
      <c r="Q6926" s="156" t="s">
        <v>3797</v>
      </c>
      <c r="R6926" s="142">
        <f t="shared" si="108"/>
        <v>0</v>
      </c>
    </row>
    <row r="6927" ht="22.5" s="109" customFormat="1">
      <c r="A6927" s="119">
        <f>MAX($A$19:A6926)+1</f>
        <v>6909</v>
      </c>
      <c r="B6927" s="155">
        <v>1</v>
      </c>
      <c r="C6927" s="144"/>
      <c r="D6927" s="144" t="s">
        <v>6600</v>
      </c>
      <c r="E6927" s="145">
        <v>45231</v>
      </c>
      <c r="F6927" s="146" t="s">
        <v>3941</v>
      </c>
      <c r="G6927" s="146"/>
      <c r="H6927" s="146" t="s">
        <v>6496</v>
      </c>
      <c r="I6927" s="151" t="s">
        <v>534</v>
      </c>
      <c r="J6927" s="147">
        <v>21600</v>
      </c>
      <c r="K6927" s="147">
        <v>2828.02</v>
      </c>
      <c r="L6927" s="148">
        <v>61085178</v>
      </c>
      <c r="M6927" s="155"/>
      <c r="N6927" s="149"/>
      <c r="O6927" s="169"/>
      <c r="P6927" s="153" t="s">
        <v>4117</v>
      </c>
      <c r="Q6927" s="156" t="s">
        <v>3797</v>
      </c>
      <c r="R6927" s="142">
        <f t="shared" si="108"/>
        <v>0</v>
      </c>
    </row>
    <row r="6928" ht="22.5" s="109" customFormat="1">
      <c r="A6928" s="119">
        <f>MAX($A$19:A6927)+1</f>
        <v>6910</v>
      </c>
      <c r="B6928" s="155">
        <v>1</v>
      </c>
      <c r="C6928" s="144"/>
      <c r="D6928" s="144" t="s">
        <v>6600</v>
      </c>
      <c r="E6928" s="145">
        <v>45231</v>
      </c>
      <c r="F6928" s="146" t="s">
        <v>3941</v>
      </c>
      <c r="G6928" s="146"/>
      <c r="H6928" s="146" t="s">
        <v>6497</v>
      </c>
      <c r="I6928" s="151" t="s">
        <v>534</v>
      </c>
      <c r="J6928" s="147">
        <v>21600</v>
      </c>
      <c r="K6928" s="147">
        <v>2828.02</v>
      </c>
      <c r="L6928" s="148">
        <v>61085178</v>
      </c>
      <c r="M6928" s="155"/>
      <c r="N6928" s="149"/>
      <c r="O6928" s="169"/>
      <c r="P6928" s="153" t="s">
        <v>4117</v>
      </c>
      <c r="Q6928" s="156" t="s">
        <v>3797</v>
      </c>
      <c r="R6928" s="142">
        <f t="shared" si="108"/>
        <v>0</v>
      </c>
    </row>
    <row r="6929" ht="22.5" s="109" customFormat="1">
      <c r="A6929" s="119">
        <f>MAX($A$19:A6928)+1</f>
        <v>6911</v>
      </c>
      <c r="B6929" s="155">
        <v>1</v>
      </c>
      <c r="C6929" s="144"/>
      <c r="D6929" s="144" t="s">
        <v>6600</v>
      </c>
      <c r="E6929" s="145">
        <v>45231</v>
      </c>
      <c r="F6929" s="146" t="s">
        <v>3941</v>
      </c>
      <c r="G6929" s="146"/>
      <c r="H6929" s="146" t="s">
        <v>6498</v>
      </c>
      <c r="I6929" s="151" t="s">
        <v>98</v>
      </c>
      <c r="J6929" s="147">
        <v>55600</v>
      </c>
      <c r="K6929" s="147">
        <v>465.22</v>
      </c>
      <c r="L6929" s="148">
        <v>25865954</v>
      </c>
      <c r="M6929" s="155"/>
      <c r="N6929" s="149"/>
      <c r="O6929" s="169"/>
      <c r="P6929" s="153" t="s">
        <v>4117</v>
      </c>
      <c r="Q6929" s="156" t="s">
        <v>3797</v>
      </c>
      <c r="R6929" s="142">
        <f t="shared" si="108"/>
        <v>0</v>
      </c>
    </row>
    <row r="6930" ht="22.5" s="109" customFormat="1">
      <c r="A6930" s="119">
        <f>MAX($A$19:A6929)+1</f>
        <v>6912</v>
      </c>
      <c r="B6930" s="155">
        <v>1</v>
      </c>
      <c r="C6930" s="144"/>
      <c r="D6930" s="144" t="s">
        <v>6600</v>
      </c>
      <c r="E6930" s="145">
        <v>45231</v>
      </c>
      <c r="F6930" s="146" t="s">
        <v>3941</v>
      </c>
      <c r="G6930" s="146"/>
      <c r="H6930" s="146" t="s">
        <v>6499</v>
      </c>
      <c r="I6930" s="151" t="s">
        <v>98</v>
      </c>
      <c r="J6930" s="147">
        <v>111190</v>
      </c>
      <c r="K6930" s="147">
        <v>923.08</v>
      </c>
      <c r="L6930" s="148">
        <v>102637692</v>
      </c>
      <c r="M6930" s="155"/>
      <c r="N6930" s="149"/>
      <c r="O6930" s="169"/>
      <c r="P6930" s="153" t="s">
        <v>4117</v>
      </c>
      <c r="Q6930" s="156" t="s">
        <v>3797</v>
      </c>
      <c r="R6930" s="142">
        <f t="shared" si="108"/>
        <v>0</v>
      </c>
    </row>
    <row r="6931" ht="22.5" s="109" customFormat="1">
      <c r="A6931" s="119">
        <f>MAX($A$19:A6930)+1</f>
        <v>6913</v>
      </c>
      <c r="B6931" s="155">
        <v>1</v>
      </c>
      <c r="C6931" s="144"/>
      <c r="D6931" s="144" t="s">
        <v>6600</v>
      </c>
      <c r="E6931" s="145">
        <v>45231</v>
      </c>
      <c r="F6931" s="146" t="s">
        <v>3941</v>
      </c>
      <c r="G6931" s="146"/>
      <c r="H6931" s="146" t="s">
        <v>6500</v>
      </c>
      <c r="I6931" s="151" t="s">
        <v>98</v>
      </c>
      <c r="J6931" s="147">
        <v>55600</v>
      </c>
      <c r="K6931" s="147">
        <v>1263.43</v>
      </c>
      <c r="L6931" s="148">
        <v>70246486</v>
      </c>
      <c r="M6931" s="155"/>
      <c r="N6931" s="149"/>
      <c r="O6931" s="169"/>
      <c r="P6931" s="153" t="s">
        <v>4117</v>
      </c>
      <c r="Q6931" s="156" t="s">
        <v>3797</v>
      </c>
      <c r="R6931" s="142">
        <f t="shared" si="108"/>
        <v>0</v>
      </c>
    </row>
    <row r="6932" ht="22.5" s="109" customFormat="1">
      <c r="A6932" s="119">
        <f>MAX($A$19:A6931)+1</f>
        <v>6914</v>
      </c>
      <c r="B6932" s="155">
        <v>1</v>
      </c>
      <c r="C6932" s="144"/>
      <c r="D6932" s="144" t="s">
        <v>6600</v>
      </c>
      <c r="E6932" s="145">
        <v>45231</v>
      </c>
      <c r="F6932" s="146" t="s">
        <v>3941</v>
      </c>
      <c r="G6932" s="146"/>
      <c r="H6932" s="146" t="s">
        <v>6607</v>
      </c>
      <c r="I6932" s="151" t="s">
        <v>534</v>
      </c>
      <c r="J6932" s="147">
        <v>4900</v>
      </c>
      <c r="K6932" s="147">
        <v>1851.07</v>
      </c>
      <c r="L6932" s="148">
        <v>9070223</v>
      </c>
      <c r="M6932" s="155"/>
      <c r="N6932" s="149"/>
      <c r="O6932" s="169"/>
      <c r="P6932" s="153" t="s">
        <v>4117</v>
      </c>
      <c r="Q6932" s="156" t="s">
        <v>3797</v>
      </c>
      <c r="R6932" s="142">
        <f t="shared" si="108"/>
        <v>0</v>
      </c>
    </row>
    <row r="6933" ht="22.5" s="109" customFormat="1">
      <c r="A6933" s="119">
        <f>MAX($A$19:A6932)+1</f>
        <v>6915</v>
      </c>
      <c r="B6933" s="155">
        <v>1</v>
      </c>
      <c r="C6933" s="144"/>
      <c r="D6933" s="144" t="s">
        <v>6600</v>
      </c>
      <c r="E6933" s="145">
        <v>45231</v>
      </c>
      <c r="F6933" s="146" t="s">
        <v>3941</v>
      </c>
      <c r="G6933" s="146"/>
      <c r="H6933" s="146" t="s">
        <v>6608</v>
      </c>
      <c r="I6933" s="151" t="s">
        <v>534</v>
      </c>
      <c r="J6933" s="147">
        <v>16430</v>
      </c>
      <c r="K6933" s="147">
        <v>2828.02</v>
      </c>
      <c r="L6933" s="148">
        <v>46464450</v>
      </c>
      <c r="M6933" s="155"/>
      <c r="N6933" s="149"/>
      <c r="O6933" s="169"/>
      <c r="P6933" s="153" t="s">
        <v>4117</v>
      </c>
      <c r="Q6933" s="156" t="s">
        <v>3797</v>
      </c>
      <c r="R6933" s="142">
        <f t="shared" si="108"/>
        <v>0</v>
      </c>
    </row>
    <row r="6934" ht="22.5" s="109" customFormat="1">
      <c r="A6934" s="119">
        <f>MAX($A$19:A6933)+1</f>
        <v>6916</v>
      </c>
      <c r="B6934" s="155">
        <v>1</v>
      </c>
      <c r="C6934" s="144"/>
      <c r="D6934" s="144" t="s">
        <v>6600</v>
      </c>
      <c r="E6934" s="145">
        <v>45231</v>
      </c>
      <c r="F6934" s="146" t="s">
        <v>3941</v>
      </c>
      <c r="G6934" s="146"/>
      <c r="H6934" s="146" t="s">
        <v>6609</v>
      </c>
      <c r="I6934" s="151" t="s">
        <v>534</v>
      </c>
      <c r="J6934" s="147">
        <v>7170</v>
      </c>
      <c r="K6934" s="147">
        <v>2828.03</v>
      </c>
      <c r="L6934" s="148">
        <v>20277008</v>
      </c>
      <c r="M6934" s="155"/>
      <c r="N6934" s="149"/>
      <c r="O6934" s="169"/>
      <c r="P6934" s="153" t="s">
        <v>4117</v>
      </c>
      <c r="Q6934" s="156" t="s">
        <v>3797</v>
      </c>
      <c r="R6934" s="142">
        <f t="shared" si="108"/>
        <v>0</v>
      </c>
    </row>
    <row r="6935" ht="22.5" s="109" customFormat="1">
      <c r="A6935" s="119">
        <f>MAX($A$19:A6934)+1</f>
        <v>6917</v>
      </c>
      <c r="B6935" s="155">
        <v>1</v>
      </c>
      <c r="C6935" s="144"/>
      <c r="D6935" s="144" t="s">
        <v>6600</v>
      </c>
      <c r="E6935" s="145">
        <v>45231</v>
      </c>
      <c r="F6935" s="146" t="s">
        <v>3941</v>
      </c>
      <c r="G6935" s="146"/>
      <c r="H6935" s="146" t="s">
        <v>6610</v>
      </c>
      <c r="I6935" s="151" t="s">
        <v>98</v>
      </c>
      <c r="J6935" s="147">
        <v>17470</v>
      </c>
      <c r="K6935" s="147">
        <v>465.21</v>
      </c>
      <c r="L6935" s="148">
        <v>8127306</v>
      </c>
      <c r="M6935" s="155"/>
      <c r="N6935" s="149"/>
      <c r="O6935" s="169"/>
      <c r="P6935" s="153" t="s">
        <v>4117</v>
      </c>
      <c r="Q6935" s="156" t="s">
        <v>3797</v>
      </c>
      <c r="R6935" s="142">
        <f t="shared" si="108"/>
        <v>0</v>
      </c>
    </row>
    <row r="6936" ht="22.5" s="109" customFormat="1">
      <c r="A6936" s="119">
        <f>MAX($A$19:A6935)+1</f>
        <v>6918</v>
      </c>
      <c r="B6936" s="155">
        <v>1</v>
      </c>
      <c r="C6936" s="144"/>
      <c r="D6936" s="144" t="s">
        <v>6600</v>
      </c>
      <c r="E6936" s="145">
        <v>45231</v>
      </c>
      <c r="F6936" s="146" t="s">
        <v>3941</v>
      </c>
      <c r="G6936" s="146"/>
      <c r="H6936" s="146" t="s">
        <v>6611</v>
      </c>
      <c r="I6936" s="151" t="s">
        <v>98</v>
      </c>
      <c r="J6936" s="147">
        <v>34940</v>
      </c>
      <c r="K6936" s="147">
        <v>923.09</v>
      </c>
      <c r="L6936" s="148">
        <v>32252621</v>
      </c>
      <c r="M6936" s="155"/>
      <c r="N6936" s="149"/>
      <c r="O6936" s="169"/>
      <c r="P6936" s="153" t="s">
        <v>4117</v>
      </c>
      <c r="Q6936" s="156" t="s">
        <v>3797</v>
      </c>
      <c r="R6936" s="142">
        <f t="shared" si="108"/>
        <v>0</v>
      </c>
    </row>
    <row r="6937" ht="22.5" s="109" customFormat="1">
      <c r="A6937" s="119">
        <f>MAX($A$19:A6936)+1</f>
        <v>6919</v>
      </c>
      <c r="B6937" s="155">
        <v>1</v>
      </c>
      <c r="C6937" s="144"/>
      <c r="D6937" s="144" t="s">
        <v>6600</v>
      </c>
      <c r="E6937" s="145">
        <v>45231</v>
      </c>
      <c r="F6937" s="146" t="s">
        <v>3941</v>
      </c>
      <c r="G6937" s="146"/>
      <c r="H6937" s="146" t="s">
        <v>6612</v>
      </c>
      <c r="I6937" s="151" t="s">
        <v>98</v>
      </c>
      <c r="J6937" s="147">
        <v>17470</v>
      </c>
      <c r="K6937" s="147">
        <v>1263.42</v>
      </c>
      <c r="L6937" s="148">
        <v>22072003</v>
      </c>
      <c r="M6937" s="155"/>
      <c r="N6937" s="149"/>
      <c r="O6937" s="169"/>
      <c r="P6937" s="153" t="s">
        <v>4117</v>
      </c>
      <c r="Q6937" s="156" t="s">
        <v>3797</v>
      </c>
      <c r="R6937" s="142">
        <f t="shared" si="108"/>
        <v>0</v>
      </c>
    </row>
    <row r="6938" ht="22.5" s="109" customFormat="1">
      <c r="A6938" s="119">
        <f>MAX($A$19:A6937)+1</f>
        <v>6920</v>
      </c>
      <c r="B6938" s="155">
        <v>1</v>
      </c>
      <c r="C6938" s="144"/>
      <c r="D6938" s="144" t="s">
        <v>6600</v>
      </c>
      <c r="E6938" s="145">
        <v>45231</v>
      </c>
      <c r="F6938" s="146" t="s">
        <v>3941</v>
      </c>
      <c r="G6938" s="146"/>
      <c r="H6938" s="146" t="s">
        <v>6476</v>
      </c>
      <c r="I6938" s="151" t="s">
        <v>98</v>
      </c>
      <c r="J6938" s="147">
        <v>10160</v>
      </c>
      <c r="K6938" s="147">
        <v>923.08</v>
      </c>
      <c r="L6938" s="148">
        <v>9378490</v>
      </c>
      <c r="M6938" s="155"/>
      <c r="N6938" s="149"/>
      <c r="O6938" s="169"/>
      <c r="P6938" s="153" t="s">
        <v>4117</v>
      </c>
      <c r="Q6938" s="156" t="s">
        <v>3797</v>
      </c>
      <c r="R6938" s="142">
        <f t="shared" si="108"/>
        <v>0</v>
      </c>
    </row>
    <row r="6939" ht="22.5" s="109" customFormat="1">
      <c r="A6939" s="119">
        <f>MAX($A$19:A6938)+1</f>
        <v>6921</v>
      </c>
      <c r="B6939" s="155">
        <v>1</v>
      </c>
      <c r="C6939" s="144"/>
      <c r="D6939" s="144" t="s">
        <v>6600</v>
      </c>
      <c r="E6939" s="145">
        <v>45231</v>
      </c>
      <c r="F6939" s="146" t="s">
        <v>3941</v>
      </c>
      <c r="G6939" s="146"/>
      <c r="H6939" s="146" t="s">
        <v>6476</v>
      </c>
      <c r="I6939" s="151" t="s">
        <v>98</v>
      </c>
      <c r="J6939" s="147">
        <v>3500</v>
      </c>
      <c r="K6939" s="147">
        <v>923.08</v>
      </c>
      <c r="L6939" s="148">
        <v>3230796</v>
      </c>
      <c r="M6939" s="155"/>
      <c r="N6939" s="149"/>
      <c r="O6939" s="169"/>
      <c r="P6939" s="153" t="s">
        <v>4117</v>
      </c>
      <c r="Q6939" s="156" t="s">
        <v>3797</v>
      </c>
      <c r="R6939" s="142">
        <f t="shared" si="108"/>
        <v>0</v>
      </c>
    </row>
    <row r="6940" ht="22.5" s="109" customFormat="1">
      <c r="A6940" s="119">
        <f>MAX($A$19:A6939)+1</f>
        <v>6922</v>
      </c>
      <c r="B6940" s="155" t="s">
        <v>41</v>
      </c>
      <c r="C6940" s="144"/>
      <c r="D6940" s="144" t="s">
        <v>6600</v>
      </c>
      <c r="E6940" s="145">
        <v>45231</v>
      </c>
      <c r="F6940" s="146" t="s">
        <v>3941</v>
      </c>
      <c r="G6940" s="146"/>
      <c r="H6940" s="146" t="s">
        <v>3942</v>
      </c>
      <c r="I6940" s="151" t="s">
        <v>534</v>
      </c>
      <c r="J6940" s="147">
        <v>2160</v>
      </c>
      <c r="K6940" s="147">
        <v>2242.87</v>
      </c>
      <c r="L6940" s="148">
        <v>4844602</v>
      </c>
      <c r="M6940" s="155"/>
      <c r="N6940" s="149"/>
      <c r="O6940" s="169"/>
      <c r="P6940" s="153" t="s">
        <v>4117</v>
      </c>
      <c r="Q6940" s="156" t="s">
        <v>3797</v>
      </c>
      <c r="R6940" s="142">
        <f t="shared" si="108"/>
        <v>0</v>
      </c>
    </row>
    <row r="6941" ht="22.5" s="109" customFormat="1">
      <c r="A6941" s="119">
        <f>MAX($A$19:A6940)+1</f>
        <v>6923</v>
      </c>
      <c r="B6941" s="155" t="s">
        <v>41</v>
      </c>
      <c r="C6941" s="144"/>
      <c r="D6941" s="144" t="s">
        <v>6600</v>
      </c>
      <c r="E6941" s="145">
        <v>45231</v>
      </c>
      <c r="F6941" s="146" t="s">
        <v>3941</v>
      </c>
      <c r="G6941" s="146"/>
      <c r="H6941" s="146" t="s">
        <v>6613</v>
      </c>
      <c r="I6941" s="151" t="s">
        <v>534</v>
      </c>
      <c r="J6941" s="147">
        <v>19990</v>
      </c>
      <c r="K6941" s="147">
        <v>2970.03</v>
      </c>
      <c r="L6941" s="148">
        <v>59370983</v>
      </c>
      <c r="M6941" s="155"/>
      <c r="N6941" s="149"/>
      <c r="O6941" s="169"/>
      <c r="P6941" s="153" t="s">
        <v>4117</v>
      </c>
      <c r="Q6941" s="156" t="s">
        <v>3797</v>
      </c>
      <c r="R6941" s="142">
        <f t="shared" si="108"/>
        <v>0</v>
      </c>
    </row>
    <row r="6942" ht="33.75" s="109" customFormat="1">
      <c r="A6942" s="119">
        <f>MAX($A$19:A6941)+1</f>
        <v>6924</v>
      </c>
      <c r="B6942" s="155" t="s">
        <v>41</v>
      </c>
      <c r="C6942" s="144"/>
      <c r="D6942" s="144" t="s">
        <v>6600</v>
      </c>
      <c r="E6942" s="145">
        <v>45231</v>
      </c>
      <c r="F6942" s="146" t="s">
        <v>3941</v>
      </c>
      <c r="G6942" s="146"/>
      <c r="H6942" s="146" t="s">
        <v>6614</v>
      </c>
      <c r="I6942" s="151" t="s">
        <v>534</v>
      </c>
      <c r="J6942" s="147">
        <v>7680</v>
      </c>
      <c r="K6942" s="147">
        <v>2970.02</v>
      </c>
      <c r="L6942" s="148">
        <v>22809736</v>
      </c>
      <c r="M6942" s="155"/>
      <c r="N6942" s="149"/>
      <c r="O6942" s="169"/>
      <c r="P6942" s="153" t="s">
        <v>4117</v>
      </c>
      <c r="Q6942" s="156" t="s">
        <v>3797</v>
      </c>
      <c r="R6942" s="142">
        <f t="shared" si="108"/>
        <v>0</v>
      </c>
    </row>
    <row r="6943" ht="22.5" s="109" customFormat="1">
      <c r="A6943" s="119">
        <f>MAX($A$19:A6942)+1</f>
        <v>6925</v>
      </c>
      <c r="B6943" s="155" t="s">
        <v>41</v>
      </c>
      <c r="C6943" s="144"/>
      <c r="D6943" s="144" t="s">
        <v>6600</v>
      </c>
      <c r="E6943" s="145">
        <v>45231</v>
      </c>
      <c r="F6943" s="146" t="s">
        <v>3941</v>
      </c>
      <c r="G6943" s="146"/>
      <c r="H6943" s="146" t="s">
        <v>6476</v>
      </c>
      <c r="I6943" s="151" t="s">
        <v>98</v>
      </c>
      <c r="J6943" s="147">
        <v>10520</v>
      </c>
      <c r="K6943" s="147">
        <v>923.08</v>
      </c>
      <c r="L6943" s="148">
        <v>9710751</v>
      </c>
      <c r="M6943" s="155"/>
      <c r="N6943" s="149"/>
      <c r="O6943" s="169"/>
      <c r="P6943" s="153" t="s">
        <v>4117</v>
      </c>
      <c r="Q6943" s="156" t="s">
        <v>3797</v>
      </c>
      <c r="R6943" s="142">
        <f t="shared" si="108"/>
        <v>0</v>
      </c>
    </row>
    <row r="6944" ht="33.75" s="109" customFormat="1">
      <c r="A6944" s="119">
        <f>MAX($A$19:A6943)+1</f>
        <v>6926</v>
      </c>
      <c r="B6944" s="155" t="s">
        <v>41</v>
      </c>
      <c r="C6944" s="144"/>
      <c r="D6944" s="144" t="s">
        <v>6600</v>
      </c>
      <c r="E6944" s="145">
        <v>45231</v>
      </c>
      <c r="F6944" s="146" t="s">
        <v>3941</v>
      </c>
      <c r="G6944" s="146"/>
      <c r="H6944" s="146" t="s">
        <v>6615</v>
      </c>
      <c r="I6944" s="151" t="s">
        <v>98</v>
      </c>
      <c r="J6944" s="147">
        <v>10520</v>
      </c>
      <c r="K6944" s="147">
        <v>1339.32</v>
      </c>
      <c r="L6944" s="148">
        <v>14089648</v>
      </c>
      <c r="M6944" s="155"/>
      <c r="N6944" s="149"/>
      <c r="O6944" s="169"/>
      <c r="P6944" s="153" t="s">
        <v>4117</v>
      </c>
      <c r="Q6944" s="156" t="s">
        <v>3797</v>
      </c>
      <c r="R6944" s="142">
        <f t="shared" si="108"/>
        <v>0</v>
      </c>
    </row>
    <row r="6945" ht="22.5" s="109" customFormat="1">
      <c r="A6945" s="119">
        <f>MAX($A$19:A6944)+1</f>
        <v>6927</v>
      </c>
      <c r="B6945" s="155" t="s">
        <v>41</v>
      </c>
      <c r="C6945" s="144"/>
      <c r="D6945" s="144" t="s">
        <v>6600</v>
      </c>
      <c r="E6945" s="145">
        <v>45231</v>
      </c>
      <c r="F6945" s="146" t="s">
        <v>3941</v>
      </c>
      <c r="G6945" s="146"/>
      <c r="H6945" s="146" t="s">
        <v>6477</v>
      </c>
      <c r="I6945" s="151" t="s">
        <v>98</v>
      </c>
      <c r="J6945" s="147">
        <v>42080</v>
      </c>
      <c r="K6945" s="147">
        <v>1339.33</v>
      </c>
      <c r="L6945" s="148">
        <v>56359083</v>
      </c>
      <c r="M6945" s="155"/>
      <c r="N6945" s="149"/>
      <c r="O6945" s="169"/>
      <c r="P6945" s="153" t="s">
        <v>4117</v>
      </c>
      <c r="Q6945" s="156" t="s">
        <v>3797</v>
      </c>
      <c r="R6945" s="142">
        <f t="shared" si="108"/>
        <v>0</v>
      </c>
    </row>
    <row r="6946" ht="22.5" s="109" customFormat="1">
      <c r="A6946" s="119">
        <f>MAX($A$19:A6945)+1</f>
        <v>6928</v>
      </c>
      <c r="B6946" s="155" t="s">
        <v>41</v>
      </c>
      <c r="C6946" s="144"/>
      <c r="D6946" s="144" t="s">
        <v>6600</v>
      </c>
      <c r="E6946" s="145">
        <v>45231</v>
      </c>
      <c r="F6946" s="146" t="s">
        <v>3941</v>
      </c>
      <c r="G6946" s="146"/>
      <c r="H6946" s="146" t="s">
        <v>6593</v>
      </c>
      <c r="I6946" s="151" t="s">
        <v>534</v>
      </c>
      <c r="J6946" s="147">
        <v>10980</v>
      </c>
      <c r="K6946" s="147">
        <v>2223.21</v>
      </c>
      <c r="L6946" s="148">
        <v>24410810</v>
      </c>
      <c r="M6946" s="155"/>
      <c r="N6946" s="149"/>
      <c r="O6946" s="169"/>
      <c r="P6946" s="153" t="s">
        <v>4117</v>
      </c>
      <c r="Q6946" s="156" t="s">
        <v>3797</v>
      </c>
      <c r="R6946" s="142">
        <f t="shared" si="108"/>
        <v>0</v>
      </c>
    </row>
    <row r="6947" ht="22.5" s="109" customFormat="1">
      <c r="A6947" s="119">
        <f>MAX($A$19:A6946)+1</f>
        <v>6929</v>
      </c>
      <c r="B6947" s="155" t="s">
        <v>41</v>
      </c>
      <c r="C6947" s="144"/>
      <c r="D6947" s="144" t="s">
        <v>6600</v>
      </c>
      <c r="E6947" s="145">
        <v>45231</v>
      </c>
      <c r="F6947" s="146" t="s">
        <v>3941</v>
      </c>
      <c r="G6947" s="146"/>
      <c r="H6947" s="146" t="s">
        <v>6593</v>
      </c>
      <c r="I6947" s="151" t="s">
        <v>534</v>
      </c>
      <c r="J6947" s="147">
        <v>3870</v>
      </c>
      <c r="K6947" s="147">
        <v>2223.26</v>
      </c>
      <c r="L6947" s="148">
        <v>8604029</v>
      </c>
      <c r="M6947" s="155"/>
      <c r="N6947" s="149"/>
      <c r="O6947" s="169"/>
      <c r="P6947" s="153" t="s">
        <v>4117</v>
      </c>
      <c r="Q6947" s="156" t="s">
        <v>3797</v>
      </c>
      <c r="R6947" s="142">
        <f t="shared" si="108"/>
        <v>0</v>
      </c>
    </row>
    <row r="6948" ht="33.75" s="109" customFormat="1">
      <c r="A6948" s="119">
        <f>MAX($A$19:A6947)+1</f>
        <v>6930</v>
      </c>
      <c r="B6948" s="155" t="s">
        <v>41</v>
      </c>
      <c r="C6948" s="144"/>
      <c r="D6948" s="144" t="s">
        <v>6600</v>
      </c>
      <c r="E6948" s="145">
        <v>45231</v>
      </c>
      <c r="F6948" s="146" t="s">
        <v>3941</v>
      </c>
      <c r="G6948" s="146"/>
      <c r="H6948" s="146" t="s">
        <v>6594</v>
      </c>
      <c r="I6948" s="151" t="s">
        <v>98</v>
      </c>
      <c r="J6948" s="147">
        <v>36000</v>
      </c>
      <c r="K6948" s="147">
        <v>572.95</v>
      </c>
      <c r="L6948" s="148">
        <v>20626164</v>
      </c>
      <c r="M6948" s="155"/>
      <c r="N6948" s="149"/>
      <c r="O6948" s="169"/>
      <c r="P6948" s="153" t="s">
        <v>4117</v>
      </c>
      <c r="Q6948" s="156" t="s">
        <v>3797</v>
      </c>
      <c r="R6948" s="142">
        <f t="shared" si="108"/>
        <v>0</v>
      </c>
    </row>
    <row r="6949" ht="22.5" s="109" customFormat="1">
      <c r="A6949" s="119">
        <f>MAX($A$19:A6948)+1</f>
        <v>6931</v>
      </c>
      <c r="B6949" s="155" t="s">
        <v>41</v>
      </c>
      <c r="C6949" s="144"/>
      <c r="D6949" s="144" t="s">
        <v>6600</v>
      </c>
      <c r="E6949" s="145">
        <v>45231</v>
      </c>
      <c r="F6949" s="146" t="s">
        <v>3941</v>
      </c>
      <c r="G6949" s="146"/>
      <c r="H6949" s="146" t="s">
        <v>6595</v>
      </c>
      <c r="I6949" s="151" t="s">
        <v>98</v>
      </c>
      <c r="J6949" s="147">
        <v>18000</v>
      </c>
      <c r="K6949" s="147">
        <v>572.95</v>
      </c>
      <c r="L6949" s="148">
        <v>10313082</v>
      </c>
      <c r="M6949" s="155"/>
      <c r="N6949" s="149"/>
      <c r="O6949" s="169"/>
      <c r="P6949" s="153" t="s">
        <v>4117</v>
      </c>
      <c r="Q6949" s="156" t="s">
        <v>3797</v>
      </c>
      <c r="R6949" s="142">
        <f t="shared" si="108"/>
        <v>0</v>
      </c>
    </row>
    <row r="6950" ht="22.5" s="109" customFormat="1">
      <c r="A6950" s="119">
        <f>MAX($A$19:A6949)+1</f>
        <v>6932</v>
      </c>
      <c r="B6950" s="155" t="s">
        <v>41</v>
      </c>
      <c r="C6950" s="144"/>
      <c r="D6950" s="144" t="s">
        <v>6600</v>
      </c>
      <c r="E6950" s="145">
        <v>45231</v>
      </c>
      <c r="F6950" s="146" t="s">
        <v>3941</v>
      </c>
      <c r="G6950" s="146"/>
      <c r="H6950" s="146" t="s">
        <v>6596</v>
      </c>
      <c r="I6950" s="151" t="s">
        <v>534</v>
      </c>
      <c r="J6950" s="147">
        <v>1800</v>
      </c>
      <c r="K6950" s="147">
        <v>2223.24</v>
      </c>
      <c r="L6950" s="148">
        <v>4001828</v>
      </c>
      <c r="M6950" s="155"/>
      <c r="N6950" s="149"/>
      <c r="O6950" s="169"/>
      <c r="P6950" s="153" t="s">
        <v>4117</v>
      </c>
      <c r="Q6950" s="156" t="s">
        <v>3797</v>
      </c>
      <c r="R6950" s="142">
        <f t="shared" si="108"/>
        <v>0</v>
      </c>
    </row>
    <row r="6951" ht="22.5" s="109" customFormat="1">
      <c r="A6951" s="119">
        <f>MAX($A$19:A6950)+1</f>
        <v>6933</v>
      </c>
      <c r="B6951" s="155" t="s">
        <v>41</v>
      </c>
      <c r="C6951" s="144"/>
      <c r="D6951" s="144" t="s">
        <v>6600</v>
      </c>
      <c r="E6951" s="145">
        <v>45231</v>
      </c>
      <c r="F6951" s="146" t="s">
        <v>3941</v>
      </c>
      <c r="G6951" s="146"/>
      <c r="H6951" s="146" t="s">
        <v>6597</v>
      </c>
      <c r="I6951" s="151" t="s">
        <v>98</v>
      </c>
      <c r="J6951" s="147">
        <v>4000</v>
      </c>
      <c r="K6951" s="147">
        <v>572.95</v>
      </c>
      <c r="L6951" s="148">
        <v>2291796</v>
      </c>
      <c r="M6951" s="155"/>
      <c r="N6951" s="149"/>
      <c r="O6951" s="169"/>
      <c r="P6951" s="153" t="s">
        <v>4117</v>
      </c>
      <c r="Q6951" s="156" t="s">
        <v>3797</v>
      </c>
      <c r="R6951" s="142">
        <f t="shared" si="108"/>
        <v>0</v>
      </c>
    </row>
    <row r="6952" ht="22.5" s="109" customFormat="1">
      <c r="A6952" s="119">
        <f>MAX($A$19:A6951)+1</f>
        <v>6934</v>
      </c>
      <c r="B6952" s="155" t="s">
        <v>41</v>
      </c>
      <c r="C6952" s="144"/>
      <c r="D6952" s="144" t="s">
        <v>6600</v>
      </c>
      <c r="E6952" s="145">
        <v>45231</v>
      </c>
      <c r="F6952" s="146" t="s">
        <v>3941</v>
      </c>
      <c r="G6952" s="146"/>
      <c r="H6952" s="146" t="s">
        <v>6598</v>
      </c>
      <c r="I6952" s="151" t="s">
        <v>534</v>
      </c>
      <c r="J6952" s="147">
        <v>2070</v>
      </c>
      <c r="K6952" s="147">
        <v>2223.29</v>
      </c>
      <c r="L6952" s="148">
        <v>4602201</v>
      </c>
      <c r="M6952" s="155"/>
      <c r="N6952" s="149"/>
      <c r="O6952" s="169"/>
      <c r="P6952" s="153" t="s">
        <v>4117</v>
      </c>
      <c r="Q6952" s="156" t="s">
        <v>3797</v>
      </c>
      <c r="R6952" s="142">
        <f t="shared" si="108"/>
        <v>0</v>
      </c>
    </row>
    <row r="6953" ht="22.5" s="109" customFormat="1">
      <c r="A6953" s="119">
        <f>MAX($A$19:A6952)+1</f>
        <v>6935</v>
      </c>
      <c r="B6953" s="155" t="s">
        <v>41</v>
      </c>
      <c r="C6953" s="144"/>
      <c r="D6953" s="144" t="s">
        <v>6600</v>
      </c>
      <c r="E6953" s="145">
        <v>45231</v>
      </c>
      <c r="F6953" s="146" t="s">
        <v>3941</v>
      </c>
      <c r="G6953" s="146"/>
      <c r="H6953" s="146" t="s">
        <v>6599</v>
      </c>
      <c r="I6953" s="151" t="s">
        <v>98</v>
      </c>
      <c r="J6953" s="147">
        <v>4600</v>
      </c>
      <c r="K6953" s="147">
        <v>572.95</v>
      </c>
      <c r="L6953" s="148">
        <v>2635565</v>
      </c>
      <c r="M6953" s="155"/>
      <c r="N6953" s="149"/>
      <c r="O6953" s="169"/>
      <c r="P6953" s="153" t="s">
        <v>4117</v>
      </c>
      <c r="Q6953" s="156" t="s">
        <v>3797</v>
      </c>
      <c r="R6953" s="142">
        <f t="shared" si="108"/>
        <v>0</v>
      </c>
    </row>
    <row r="6954" ht="22.5" s="109" customFormat="1">
      <c r="A6954" s="119">
        <f>MAX($A$19:A6953)+1</f>
        <v>6936</v>
      </c>
      <c r="B6954" s="155" t="s">
        <v>41</v>
      </c>
      <c r="C6954" s="144"/>
      <c r="D6954" s="144" t="s">
        <v>6442</v>
      </c>
      <c r="E6954" s="145">
        <v>45243</v>
      </c>
      <c r="F6954" s="146" t="s">
        <v>3941</v>
      </c>
      <c r="G6954" s="146"/>
      <c r="H6954" s="146" t="s">
        <v>6421</v>
      </c>
      <c r="I6954" s="151" t="s">
        <v>534</v>
      </c>
      <c r="J6954" s="147">
        <v>2650</v>
      </c>
      <c r="K6954" s="147">
        <v>1850.31</v>
      </c>
      <c r="L6954" s="148">
        <v>4903322</v>
      </c>
      <c r="M6954" s="155"/>
      <c r="N6954" s="149"/>
      <c r="O6954" s="169"/>
      <c r="P6954" s="153" t="s">
        <v>4117</v>
      </c>
      <c r="Q6954" s="156" t="s">
        <v>3797</v>
      </c>
      <c r="R6954" s="142">
        <f t="shared" si="108"/>
        <v>0</v>
      </c>
    </row>
    <row r="6955" ht="22.5" s="109" customFormat="1">
      <c r="A6955" s="119">
        <f>MAX($A$19:A6954)+1</f>
        <v>6937</v>
      </c>
      <c r="B6955" s="155" t="s">
        <v>41</v>
      </c>
      <c r="C6955" s="144"/>
      <c r="D6955" s="144" t="s">
        <v>6442</v>
      </c>
      <c r="E6955" s="145">
        <v>45243</v>
      </c>
      <c r="F6955" s="146" t="s">
        <v>3941</v>
      </c>
      <c r="G6955" s="146"/>
      <c r="H6955" s="146" t="s">
        <v>6605</v>
      </c>
      <c r="I6955" s="151" t="s">
        <v>534</v>
      </c>
      <c r="J6955" s="147">
        <v>6350</v>
      </c>
      <c r="K6955" s="147">
        <v>2222.33</v>
      </c>
      <c r="L6955" s="148">
        <v>14111796</v>
      </c>
      <c r="M6955" s="155"/>
      <c r="N6955" s="149"/>
      <c r="O6955" s="169"/>
      <c r="P6955" s="153" t="s">
        <v>4117</v>
      </c>
      <c r="Q6955" s="156" t="s">
        <v>3797</v>
      </c>
      <c r="R6955" s="142">
        <f t="shared" si="108"/>
        <v>0</v>
      </c>
    </row>
    <row r="6956" ht="22.5" s="109" customFormat="1">
      <c r="A6956" s="119">
        <f>MAX($A$19:A6955)+1</f>
        <v>6938</v>
      </c>
      <c r="B6956" s="155" t="s">
        <v>41</v>
      </c>
      <c r="C6956" s="144"/>
      <c r="D6956" s="144" t="s">
        <v>6442</v>
      </c>
      <c r="E6956" s="145">
        <v>45243</v>
      </c>
      <c r="F6956" s="146" t="s">
        <v>3941</v>
      </c>
      <c r="G6956" s="146"/>
      <c r="H6956" s="146" t="s">
        <v>6424</v>
      </c>
      <c r="I6956" s="151" t="s">
        <v>98</v>
      </c>
      <c r="J6956" s="147">
        <v>11500</v>
      </c>
      <c r="K6956" s="147">
        <v>465.03</v>
      </c>
      <c r="L6956" s="148">
        <v>5347788</v>
      </c>
      <c r="M6956" s="155"/>
      <c r="N6956" s="149"/>
      <c r="O6956" s="169"/>
      <c r="P6956" s="153" t="s">
        <v>4117</v>
      </c>
      <c r="Q6956" s="156" t="s">
        <v>3797</v>
      </c>
      <c r="R6956" s="142">
        <f t="shared" si="108"/>
        <v>0</v>
      </c>
    </row>
    <row r="6957" ht="22.5" s="109" customFormat="1">
      <c r="A6957" s="119">
        <f>MAX($A$19:A6956)+1</f>
        <v>6939</v>
      </c>
      <c r="B6957" s="155"/>
      <c r="C6957" s="144"/>
      <c r="D6957" s="144" t="s">
        <v>6442</v>
      </c>
      <c r="E6957" s="145">
        <v>45243</v>
      </c>
      <c r="F6957" s="146" t="s">
        <v>3941</v>
      </c>
      <c r="G6957" s="146"/>
      <c r="H6957" s="146" t="s">
        <v>6616</v>
      </c>
      <c r="I6957" s="151" t="s">
        <v>98</v>
      </c>
      <c r="J6957" s="147">
        <v>5750</v>
      </c>
      <c r="K6957" s="147">
        <v>572.71</v>
      </c>
      <c r="L6957" s="148">
        <v>3293111</v>
      </c>
      <c r="M6957" s="155"/>
      <c r="N6957" s="149"/>
      <c r="O6957" s="169"/>
      <c r="P6957" s="153" t="s">
        <v>4117</v>
      </c>
      <c r="Q6957" s="156" t="s">
        <v>3797</v>
      </c>
      <c r="R6957" s="142">
        <f t="shared" si="108"/>
        <v>0</v>
      </c>
    </row>
    <row r="6958" ht="22.5" s="109" customFormat="1">
      <c r="A6958" s="119">
        <f>MAX($A$19:A6957)+1</f>
        <v>6940</v>
      </c>
      <c r="B6958" s="155"/>
      <c r="C6958" s="144"/>
      <c r="D6958" s="144" t="s">
        <v>6442</v>
      </c>
      <c r="E6958" s="145">
        <v>45243</v>
      </c>
      <c r="F6958" s="146" t="s">
        <v>3941</v>
      </c>
      <c r="G6958" s="146"/>
      <c r="H6958" s="146" t="s">
        <v>6606</v>
      </c>
      <c r="I6958" s="151" t="s">
        <v>98</v>
      </c>
      <c r="J6958" s="147">
        <v>11500</v>
      </c>
      <c r="K6958" s="147">
        <v>580.06</v>
      </c>
      <c r="L6958" s="148">
        <v>6670661</v>
      </c>
      <c r="M6958" s="155"/>
      <c r="N6958" s="149"/>
      <c r="O6958" s="169"/>
      <c r="P6958" s="153" t="s">
        <v>4117</v>
      </c>
      <c r="Q6958" s="156" t="s">
        <v>3797</v>
      </c>
      <c r="R6958" s="142">
        <f t="shared" si="108"/>
        <v>0</v>
      </c>
    </row>
    <row r="6959" ht="22.5" s="109" customFormat="1">
      <c r="A6959" s="119">
        <f>MAX($A$19:A6958)+1</f>
        <v>6941</v>
      </c>
      <c r="B6959" s="155"/>
      <c r="C6959" s="144"/>
      <c r="D6959" s="144" t="s">
        <v>6442</v>
      </c>
      <c r="E6959" s="145">
        <v>45243</v>
      </c>
      <c r="F6959" s="146" t="s">
        <v>3941</v>
      </c>
      <c r="G6959" s="146"/>
      <c r="H6959" s="146" t="s">
        <v>4060</v>
      </c>
      <c r="I6959" s="151" t="s">
        <v>534</v>
      </c>
      <c r="J6959" s="147">
        <v>50920</v>
      </c>
      <c r="K6959" s="147">
        <v>2222.33</v>
      </c>
      <c r="L6959" s="148">
        <v>113161142</v>
      </c>
      <c r="M6959" s="155"/>
      <c r="N6959" s="149"/>
      <c r="O6959" s="169"/>
      <c r="P6959" s="153" t="s">
        <v>4117</v>
      </c>
      <c r="Q6959" s="156" t="s">
        <v>3797</v>
      </c>
      <c r="R6959" s="142">
        <f ref="R6959:R7022" t="shared" si="109">N6959/L6959*100</f>
        <v>0</v>
      </c>
    </row>
    <row r="6960" ht="22.5" s="109" customFormat="1">
      <c r="A6960" s="119">
        <f>MAX($A$19:A6959)+1</f>
        <v>6942</v>
      </c>
      <c r="B6960" s="155"/>
      <c r="C6960" s="144"/>
      <c r="D6960" s="144" t="s">
        <v>6442</v>
      </c>
      <c r="E6960" s="145">
        <v>45243</v>
      </c>
      <c r="F6960" s="146" t="s">
        <v>3941</v>
      </c>
      <c r="G6960" s="146"/>
      <c r="H6960" s="146" t="s">
        <v>4061</v>
      </c>
      <c r="I6960" s="151" t="s">
        <v>534</v>
      </c>
      <c r="J6960" s="147">
        <v>24000</v>
      </c>
      <c r="K6960" s="147">
        <v>2222.33</v>
      </c>
      <c r="L6960" s="148">
        <v>53335920</v>
      </c>
      <c r="M6960" s="155"/>
      <c r="N6960" s="149"/>
      <c r="O6960" s="169"/>
      <c r="P6960" s="153" t="s">
        <v>4117</v>
      </c>
      <c r="Q6960" s="156" t="s">
        <v>3797</v>
      </c>
      <c r="R6960" s="142">
        <f t="shared" si="109"/>
        <v>0</v>
      </c>
    </row>
    <row r="6961" ht="22.5" s="109" customFormat="1">
      <c r="A6961" s="119">
        <f>MAX($A$19:A6960)+1</f>
        <v>6943</v>
      </c>
      <c r="B6961" s="155"/>
      <c r="C6961" s="144"/>
      <c r="D6961" s="144" t="s">
        <v>6442</v>
      </c>
      <c r="E6961" s="145">
        <v>45243</v>
      </c>
      <c r="F6961" s="146" t="s">
        <v>3941</v>
      </c>
      <c r="G6961" s="146"/>
      <c r="H6961" s="146" t="s">
        <v>4063</v>
      </c>
      <c r="I6961" s="151" t="s">
        <v>98</v>
      </c>
      <c r="J6961" s="147">
        <v>92230</v>
      </c>
      <c r="K6961" s="147">
        <v>572.71</v>
      </c>
      <c r="L6961" s="148">
        <v>52821455</v>
      </c>
      <c r="M6961" s="155"/>
      <c r="N6961" s="149"/>
      <c r="O6961" s="169"/>
      <c r="P6961" s="153" t="s">
        <v>4117</v>
      </c>
      <c r="Q6961" s="156" t="s">
        <v>3797</v>
      </c>
      <c r="R6961" s="142">
        <f t="shared" si="109"/>
        <v>0</v>
      </c>
    </row>
    <row r="6962" ht="22.5" s="109" customFormat="1">
      <c r="A6962" s="119">
        <f>MAX($A$19:A6961)+1</f>
        <v>6944</v>
      </c>
      <c r="B6962" s="155" t="s">
        <v>41</v>
      </c>
      <c r="C6962" s="144"/>
      <c r="D6962" s="144" t="s">
        <v>6442</v>
      </c>
      <c r="E6962" s="145">
        <v>45243</v>
      </c>
      <c r="F6962" s="146" t="s">
        <v>3941</v>
      </c>
      <c r="G6962" s="146"/>
      <c r="H6962" s="146" t="s">
        <v>3942</v>
      </c>
      <c r="I6962" s="151" t="s">
        <v>534</v>
      </c>
      <c r="J6962" s="147">
        <v>14400</v>
      </c>
      <c r="K6962" s="147">
        <v>2241.91</v>
      </c>
      <c r="L6962" s="148">
        <v>32283504</v>
      </c>
      <c r="M6962" s="155"/>
      <c r="N6962" s="149"/>
      <c r="O6962" s="169"/>
      <c r="P6962" s="153" t="s">
        <v>4117</v>
      </c>
      <c r="Q6962" s="156" t="s">
        <v>3797</v>
      </c>
      <c r="R6962" s="142">
        <f t="shared" si="109"/>
        <v>0</v>
      </c>
    </row>
    <row r="6963" ht="22.5" s="109" customFormat="1">
      <c r="A6963" s="119">
        <f>MAX($A$19:A6962)+1</f>
        <v>6945</v>
      </c>
      <c r="B6963" s="155"/>
      <c r="C6963" s="144"/>
      <c r="D6963" s="144" t="s">
        <v>6442</v>
      </c>
      <c r="E6963" s="145">
        <v>45243</v>
      </c>
      <c r="F6963" s="146" t="s">
        <v>3941</v>
      </c>
      <c r="G6963" s="146"/>
      <c r="H6963" s="146" t="s">
        <v>6603</v>
      </c>
      <c r="I6963" s="151" t="s">
        <v>534</v>
      </c>
      <c r="J6963" s="147">
        <v>9570</v>
      </c>
      <c r="K6963" s="147">
        <v>2222.34</v>
      </c>
      <c r="L6963" s="148">
        <v>21267796</v>
      </c>
      <c r="M6963" s="155"/>
      <c r="N6963" s="149"/>
      <c r="O6963" s="169"/>
      <c r="P6963" s="153" t="s">
        <v>4117</v>
      </c>
      <c r="Q6963" s="156" t="s">
        <v>3797</v>
      </c>
      <c r="R6963" s="142">
        <f t="shared" si="109"/>
        <v>0</v>
      </c>
    </row>
    <row r="6964" ht="22.5" s="109" customFormat="1">
      <c r="A6964" s="119">
        <f>MAX($A$19:A6963)+1</f>
        <v>6946</v>
      </c>
      <c r="B6964" s="155"/>
      <c r="C6964" s="144"/>
      <c r="D6964" s="144" t="s">
        <v>6442</v>
      </c>
      <c r="E6964" s="145">
        <v>45243</v>
      </c>
      <c r="F6964" s="146" t="s">
        <v>3941</v>
      </c>
      <c r="G6964" s="146"/>
      <c r="H6964" s="146" t="s">
        <v>6603</v>
      </c>
      <c r="I6964" s="151" t="s">
        <v>534</v>
      </c>
      <c r="J6964" s="147">
        <v>2330</v>
      </c>
      <c r="K6964" s="147">
        <v>2222.29</v>
      </c>
      <c r="L6964" s="148">
        <v>5177931</v>
      </c>
      <c r="M6964" s="155"/>
      <c r="N6964" s="149"/>
      <c r="O6964" s="169"/>
      <c r="P6964" s="153" t="s">
        <v>4117</v>
      </c>
      <c r="Q6964" s="156" t="s">
        <v>3797</v>
      </c>
      <c r="R6964" s="142">
        <f t="shared" si="109"/>
        <v>0</v>
      </c>
    </row>
    <row r="6965" ht="22.5" s="109" customFormat="1">
      <c r="A6965" s="119">
        <f>MAX($A$19:A6964)+1</f>
        <v>6947</v>
      </c>
      <c r="B6965" s="155" t="s">
        <v>41</v>
      </c>
      <c r="C6965" s="144"/>
      <c r="D6965" s="144" t="s">
        <v>6442</v>
      </c>
      <c r="E6965" s="145">
        <v>45243</v>
      </c>
      <c r="F6965" s="146" t="s">
        <v>3941</v>
      </c>
      <c r="G6965" s="146"/>
      <c r="H6965" s="146" t="s">
        <v>6603</v>
      </c>
      <c r="I6965" s="151" t="s">
        <v>534</v>
      </c>
      <c r="J6965" s="147">
        <v>17250</v>
      </c>
      <c r="K6965" s="147">
        <v>2222.33</v>
      </c>
      <c r="L6965" s="148">
        <v>38335192</v>
      </c>
      <c r="M6965" s="155"/>
      <c r="N6965" s="149"/>
      <c r="O6965" s="169"/>
      <c r="P6965" s="153" t="s">
        <v>4117</v>
      </c>
      <c r="Q6965" s="156" t="s">
        <v>3797</v>
      </c>
      <c r="R6965" s="142">
        <f t="shared" si="109"/>
        <v>0</v>
      </c>
    </row>
    <row r="6966" ht="22.5" s="109" customFormat="1">
      <c r="A6966" s="119">
        <f>MAX($A$19:A6965)+1</f>
        <v>6948</v>
      </c>
      <c r="B6966" s="155" t="s">
        <v>41</v>
      </c>
      <c r="C6966" s="144"/>
      <c r="D6966" s="144" t="s">
        <v>6442</v>
      </c>
      <c r="E6966" s="145">
        <v>45243</v>
      </c>
      <c r="F6966" s="146" t="s">
        <v>3941</v>
      </c>
      <c r="G6966" s="146"/>
      <c r="H6966" s="146" t="s">
        <v>6617</v>
      </c>
      <c r="I6966" s="151" t="s">
        <v>98</v>
      </c>
      <c r="J6966" s="147">
        <v>57790</v>
      </c>
      <c r="K6966" s="147">
        <v>800.33</v>
      </c>
      <c r="L6966" s="148">
        <v>46251142</v>
      </c>
      <c r="M6966" s="155"/>
      <c r="N6966" s="149"/>
      <c r="O6966" s="169"/>
      <c r="P6966" s="153" t="s">
        <v>4117</v>
      </c>
      <c r="Q6966" s="156" t="s">
        <v>3797</v>
      </c>
      <c r="R6966" s="142">
        <f t="shared" si="109"/>
        <v>0</v>
      </c>
    </row>
    <row r="6967" ht="33.75" s="109" customFormat="1">
      <c r="A6967" s="119">
        <f>MAX($A$19:A6966)+1</f>
        <v>6949</v>
      </c>
      <c r="B6967" s="155" t="s">
        <v>41</v>
      </c>
      <c r="C6967" s="144"/>
      <c r="D6967" s="144" t="s">
        <v>6442</v>
      </c>
      <c r="E6967" s="145">
        <v>45243</v>
      </c>
      <c r="F6967" s="146" t="s">
        <v>3941</v>
      </c>
      <c r="G6967" s="146"/>
      <c r="H6967" s="146" t="s">
        <v>6618</v>
      </c>
      <c r="I6967" s="151" t="s">
        <v>534</v>
      </c>
      <c r="J6967" s="147">
        <v>3870</v>
      </c>
      <c r="K6967" s="147">
        <v>1850.3</v>
      </c>
      <c r="L6967" s="148">
        <v>7160651</v>
      </c>
      <c r="M6967" s="155"/>
      <c r="N6967" s="149"/>
      <c r="O6967" s="169"/>
      <c r="P6967" s="153" t="s">
        <v>4117</v>
      </c>
      <c r="Q6967" s="156" t="s">
        <v>3797</v>
      </c>
      <c r="R6967" s="142">
        <f t="shared" si="109"/>
        <v>0</v>
      </c>
    </row>
    <row r="6968" ht="22.5" s="109" customFormat="1">
      <c r="A6968" s="119">
        <f>MAX($A$19:A6967)+1</f>
        <v>6950</v>
      </c>
      <c r="B6968" s="155" t="s">
        <v>41</v>
      </c>
      <c r="C6968" s="144"/>
      <c r="D6968" s="144" t="s">
        <v>6442</v>
      </c>
      <c r="E6968" s="145">
        <v>45243</v>
      </c>
      <c r="F6968" s="146" t="s">
        <v>3941</v>
      </c>
      <c r="G6968" s="146"/>
      <c r="H6968" s="146" t="s">
        <v>6619</v>
      </c>
      <c r="I6968" s="151" t="s">
        <v>98</v>
      </c>
      <c r="J6968" s="147">
        <v>19340</v>
      </c>
      <c r="K6968" s="147">
        <v>465.03</v>
      </c>
      <c r="L6968" s="148">
        <v>8993584</v>
      </c>
      <c r="M6968" s="155"/>
      <c r="N6968" s="149"/>
      <c r="O6968" s="169"/>
      <c r="P6968" s="153" t="s">
        <v>4117</v>
      </c>
      <c r="Q6968" s="156" t="s">
        <v>3797</v>
      </c>
      <c r="R6968" s="142">
        <f t="shared" si="109"/>
        <v>0</v>
      </c>
    </row>
    <row r="6969" ht="22.5" s="109" customFormat="1">
      <c r="A6969" s="119">
        <f>MAX($A$19:A6968)+1</f>
        <v>6951</v>
      </c>
      <c r="B6969" s="155" t="s">
        <v>41</v>
      </c>
      <c r="C6969" s="144"/>
      <c r="D6969" s="144" t="s">
        <v>6442</v>
      </c>
      <c r="E6969" s="145">
        <v>45243</v>
      </c>
      <c r="F6969" s="146" t="s">
        <v>3941</v>
      </c>
      <c r="G6969" s="146"/>
      <c r="H6969" s="146" t="s">
        <v>6620</v>
      </c>
      <c r="I6969" s="151" t="s">
        <v>534</v>
      </c>
      <c r="J6969" s="147">
        <v>3370</v>
      </c>
      <c r="K6969" s="147">
        <v>1847.9</v>
      </c>
      <c r="L6969" s="148">
        <v>6227419</v>
      </c>
      <c r="M6969" s="155"/>
      <c r="N6969" s="149"/>
      <c r="O6969" s="169"/>
      <c r="P6969" s="153" t="s">
        <v>4117</v>
      </c>
      <c r="Q6969" s="156" t="s">
        <v>3797</v>
      </c>
      <c r="R6969" s="142">
        <f t="shared" si="109"/>
        <v>0</v>
      </c>
    </row>
    <row r="6970" ht="22.5" s="109" customFormat="1">
      <c r="A6970" s="119">
        <f>MAX($A$19:A6969)+1</f>
        <v>6952</v>
      </c>
      <c r="B6970" s="155" t="s">
        <v>41</v>
      </c>
      <c r="C6970" s="144"/>
      <c r="D6970" s="144" t="s">
        <v>6442</v>
      </c>
      <c r="E6970" s="145">
        <v>45243</v>
      </c>
      <c r="F6970" s="146" t="s">
        <v>3941</v>
      </c>
      <c r="G6970" s="146"/>
      <c r="H6970" s="146" t="s">
        <v>3946</v>
      </c>
      <c r="I6970" s="151" t="s">
        <v>534</v>
      </c>
      <c r="J6970" s="147">
        <v>6220</v>
      </c>
      <c r="K6970" s="147">
        <v>2222.35</v>
      </c>
      <c r="L6970" s="148">
        <v>13822990</v>
      </c>
      <c r="M6970" s="155"/>
      <c r="N6970" s="149"/>
      <c r="O6970" s="169"/>
      <c r="P6970" s="153" t="s">
        <v>4117</v>
      </c>
      <c r="Q6970" s="156" t="s">
        <v>3797</v>
      </c>
      <c r="R6970" s="142">
        <f t="shared" si="109"/>
        <v>0</v>
      </c>
    </row>
    <row r="6971" ht="22.5" s="109" customFormat="1">
      <c r="A6971" s="119">
        <f>MAX($A$19:A6970)+1</f>
        <v>6953</v>
      </c>
      <c r="B6971" s="155" t="s">
        <v>41</v>
      </c>
      <c r="C6971" s="144"/>
      <c r="D6971" s="144" t="s">
        <v>6442</v>
      </c>
      <c r="E6971" s="145">
        <v>45243</v>
      </c>
      <c r="F6971" s="146" t="s">
        <v>3941</v>
      </c>
      <c r="G6971" s="146"/>
      <c r="H6971" s="146" t="s">
        <v>6621</v>
      </c>
      <c r="I6971" s="151" t="s">
        <v>98</v>
      </c>
      <c r="J6971" s="147">
        <v>12950</v>
      </c>
      <c r="K6971" s="147">
        <v>819.92</v>
      </c>
      <c r="L6971" s="148">
        <v>10617989</v>
      </c>
      <c r="M6971" s="155"/>
      <c r="N6971" s="149"/>
      <c r="O6971" s="169"/>
      <c r="P6971" s="153" t="s">
        <v>4117</v>
      </c>
      <c r="Q6971" s="156" t="s">
        <v>3797</v>
      </c>
      <c r="R6971" s="142">
        <f t="shared" si="109"/>
        <v>0</v>
      </c>
    </row>
    <row r="6972" ht="22.5" s="109" customFormat="1">
      <c r="A6972" s="119">
        <f>MAX($A$19:A6971)+1</f>
        <v>6954</v>
      </c>
      <c r="B6972" s="155" t="s">
        <v>41</v>
      </c>
      <c r="C6972" s="144"/>
      <c r="D6972" s="144" t="s">
        <v>6442</v>
      </c>
      <c r="E6972" s="145">
        <v>45243</v>
      </c>
      <c r="F6972" s="146" t="s">
        <v>3941</v>
      </c>
      <c r="G6972" s="146"/>
      <c r="H6972" s="146" t="s">
        <v>6622</v>
      </c>
      <c r="I6972" s="151" t="s">
        <v>98</v>
      </c>
      <c r="J6972" s="147">
        <v>12950</v>
      </c>
      <c r="K6972" s="147">
        <v>922.72</v>
      </c>
      <c r="L6972" s="148">
        <v>11949184</v>
      </c>
      <c r="M6972" s="155"/>
      <c r="N6972" s="149"/>
      <c r="O6972" s="169"/>
      <c r="P6972" s="153" t="s">
        <v>4117</v>
      </c>
      <c r="Q6972" s="156" t="s">
        <v>3797</v>
      </c>
      <c r="R6972" s="142">
        <f t="shared" si="109"/>
        <v>0</v>
      </c>
    </row>
    <row r="6973" ht="22.5" s="109" customFormat="1">
      <c r="A6973" s="119">
        <f>MAX($A$19:A6972)+1</f>
        <v>6955</v>
      </c>
      <c r="B6973" s="155" t="s">
        <v>41</v>
      </c>
      <c r="C6973" s="144"/>
      <c r="D6973" s="144" t="s">
        <v>6442</v>
      </c>
      <c r="E6973" s="145">
        <v>45243</v>
      </c>
      <c r="F6973" s="146" t="s">
        <v>3941</v>
      </c>
      <c r="G6973" s="146"/>
      <c r="H6973" s="146" t="s">
        <v>6491</v>
      </c>
      <c r="I6973" s="151" t="s">
        <v>534</v>
      </c>
      <c r="J6973" s="147">
        <v>3480</v>
      </c>
      <c r="K6973" s="147">
        <v>1847.86</v>
      </c>
      <c r="L6973" s="148">
        <v>6430562</v>
      </c>
      <c r="M6973" s="155"/>
      <c r="N6973" s="149"/>
      <c r="O6973" s="169"/>
      <c r="P6973" s="153" t="s">
        <v>4117</v>
      </c>
      <c r="Q6973" s="156" t="s">
        <v>3797</v>
      </c>
      <c r="R6973" s="142">
        <f t="shared" si="109"/>
        <v>0</v>
      </c>
    </row>
    <row r="6974" ht="22.5" s="109" customFormat="1">
      <c r="A6974" s="119">
        <f>MAX($A$19:A6973)+1</f>
        <v>6956</v>
      </c>
      <c r="B6974" s="155"/>
      <c r="C6974" s="144"/>
      <c r="D6974" s="144" t="s">
        <v>6442</v>
      </c>
      <c r="E6974" s="145">
        <v>45243</v>
      </c>
      <c r="F6974" s="146" t="s">
        <v>3941</v>
      </c>
      <c r="G6974" s="146"/>
      <c r="H6974" s="146" t="s">
        <v>6490</v>
      </c>
      <c r="I6974" s="151" t="s">
        <v>534</v>
      </c>
      <c r="J6974" s="147">
        <v>15000</v>
      </c>
      <c r="K6974" s="147">
        <v>2733.86</v>
      </c>
      <c r="L6974" s="148">
        <v>41007862</v>
      </c>
      <c r="M6974" s="155"/>
      <c r="N6974" s="149"/>
      <c r="O6974" s="169"/>
      <c r="P6974" s="153" t="s">
        <v>4117</v>
      </c>
      <c r="Q6974" s="156" t="s">
        <v>3797</v>
      </c>
      <c r="R6974" s="142">
        <f t="shared" si="109"/>
        <v>0</v>
      </c>
    </row>
    <row r="6975" ht="33.75" s="109" customFormat="1">
      <c r="A6975" s="119">
        <f>MAX($A$19:A6974)+1</f>
        <v>6957</v>
      </c>
      <c r="B6975" s="155"/>
      <c r="C6975" s="144"/>
      <c r="D6975" s="144" t="s">
        <v>6442</v>
      </c>
      <c r="E6975" s="145">
        <v>45243</v>
      </c>
      <c r="F6975" s="146" t="s">
        <v>3941</v>
      </c>
      <c r="G6975" s="146"/>
      <c r="H6975" s="146" t="s">
        <v>6492</v>
      </c>
      <c r="I6975" s="151" t="s">
        <v>98</v>
      </c>
      <c r="J6975" s="147">
        <v>20000</v>
      </c>
      <c r="K6975" s="147">
        <v>323.07</v>
      </c>
      <c r="L6975" s="148">
        <v>6461400</v>
      </c>
      <c r="M6975" s="155"/>
      <c r="N6975" s="149"/>
      <c r="O6975" s="169"/>
      <c r="P6975" s="153" t="s">
        <v>4117</v>
      </c>
      <c r="Q6975" s="156" t="s">
        <v>3797</v>
      </c>
      <c r="R6975" s="142">
        <f t="shared" si="109"/>
        <v>0</v>
      </c>
    </row>
    <row r="6976" ht="22.5" s="109" customFormat="1">
      <c r="A6976" s="119">
        <f>MAX($A$19:A6975)+1</f>
        <v>6958</v>
      </c>
      <c r="B6976" s="155"/>
      <c r="C6976" s="144"/>
      <c r="D6976" s="144" t="s">
        <v>6442</v>
      </c>
      <c r="E6976" s="145">
        <v>45243</v>
      </c>
      <c r="F6976" s="146" t="s">
        <v>3941</v>
      </c>
      <c r="G6976" s="146"/>
      <c r="H6976" s="146" t="s">
        <v>6493</v>
      </c>
      <c r="I6976" s="151" t="s">
        <v>98</v>
      </c>
      <c r="J6976" s="147">
        <v>20000</v>
      </c>
      <c r="K6976" s="147">
        <v>572.72</v>
      </c>
      <c r="L6976" s="148">
        <v>11454300</v>
      </c>
      <c r="M6976" s="155"/>
      <c r="N6976" s="149"/>
      <c r="O6976" s="169"/>
      <c r="P6976" s="153" t="s">
        <v>4117</v>
      </c>
      <c r="Q6976" s="156" t="s">
        <v>3797</v>
      </c>
      <c r="R6976" s="142">
        <f t="shared" si="109"/>
        <v>0</v>
      </c>
    </row>
    <row r="6977" ht="22.5" s="109" customFormat="1">
      <c r="A6977" s="119">
        <f>MAX($A$19:A6976)+1</f>
        <v>6959</v>
      </c>
      <c r="B6977" s="155"/>
      <c r="C6977" s="144"/>
      <c r="D6977" s="144" t="s">
        <v>6442</v>
      </c>
      <c r="E6977" s="145">
        <v>45243</v>
      </c>
      <c r="F6977" s="146" t="s">
        <v>3941</v>
      </c>
      <c r="G6977" s="146"/>
      <c r="H6977" s="146" t="s">
        <v>6494</v>
      </c>
      <c r="I6977" s="151" t="s">
        <v>98</v>
      </c>
      <c r="J6977" s="147">
        <v>40000</v>
      </c>
      <c r="K6977" s="147">
        <v>580.06</v>
      </c>
      <c r="L6977" s="148">
        <v>23202300</v>
      </c>
      <c r="M6977" s="155"/>
      <c r="N6977" s="149"/>
      <c r="O6977" s="169"/>
      <c r="P6977" s="153" t="s">
        <v>4117</v>
      </c>
      <c r="Q6977" s="156" t="s">
        <v>3797</v>
      </c>
      <c r="R6977" s="142">
        <f t="shared" si="109"/>
        <v>0</v>
      </c>
    </row>
    <row r="6978" ht="22.5" s="109" customFormat="1">
      <c r="A6978" s="119">
        <f>MAX($A$19:A6977)+1</f>
        <v>6960</v>
      </c>
      <c r="B6978" s="155"/>
      <c r="C6978" s="144"/>
      <c r="D6978" s="144" t="s">
        <v>6442</v>
      </c>
      <c r="E6978" s="145">
        <v>45243</v>
      </c>
      <c r="F6978" s="146" t="s">
        <v>3941</v>
      </c>
      <c r="G6978" s="146"/>
      <c r="H6978" s="146" t="s">
        <v>6491</v>
      </c>
      <c r="I6978" s="151" t="s">
        <v>534</v>
      </c>
      <c r="J6978" s="147">
        <v>1180</v>
      </c>
      <c r="K6978" s="147">
        <v>1847.86</v>
      </c>
      <c r="L6978" s="148">
        <v>2180478</v>
      </c>
      <c r="M6978" s="155"/>
      <c r="N6978" s="149"/>
      <c r="O6978" s="169"/>
      <c r="P6978" s="153" t="s">
        <v>4117</v>
      </c>
      <c r="Q6978" s="156" t="s">
        <v>3797</v>
      </c>
      <c r="R6978" s="142">
        <f t="shared" si="109"/>
        <v>0</v>
      </c>
    </row>
    <row r="6979" ht="22.5" s="109" customFormat="1">
      <c r="A6979" s="119">
        <f>MAX($A$19:A6978)+1</f>
        <v>6961</v>
      </c>
      <c r="B6979" s="155"/>
      <c r="C6979" s="144"/>
      <c r="D6979" s="144" t="s">
        <v>6442</v>
      </c>
      <c r="E6979" s="145">
        <v>45243</v>
      </c>
      <c r="F6979" s="146" t="s">
        <v>3941</v>
      </c>
      <c r="G6979" s="146"/>
      <c r="H6979" s="146" t="s">
        <v>6490</v>
      </c>
      <c r="I6979" s="151" t="s">
        <v>534</v>
      </c>
      <c r="J6979" s="147">
        <v>5000</v>
      </c>
      <c r="K6979" s="147">
        <v>2733.86</v>
      </c>
      <c r="L6979" s="148">
        <v>13669288</v>
      </c>
      <c r="M6979" s="155"/>
      <c r="N6979" s="149"/>
      <c r="O6979" s="169"/>
      <c r="P6979" s="153" t="s">
        <v>4117</v>
      </c>
      <c r="Q6979" s="156" t="s">
        <v>3797</v>
      </c>
      <c r="R6979" s="142">
        <f t="shared" si="109"/>
        <v>0</v>
      </c>
    </row>
    <row r="6980" ht="33.75" s="109" customFormat="1">
      <c r="A6980" s="119">
        <f>MAX($A$19:A6979)+1</f>
        <v>6962</v>
      </c>
      <c r="B6980" s="155"/>
      <c r="C6980" s="144"/>
      <c r="D6980" s="144" t="s">
        <v>6442</v>
      </c>
      <c r="E6980" s="145">
        <v>45243</v>
      </c>
      <c r="F6980" s="146" t="s">
        <v>3941</v>
      </c>
      <c r="G6980" s="146"/>
      <c r="H6980" s="146" t="s">
        <v>6492</v>
      </c>
      <c r="I6980" s="151" t="s">
        <v>98</v>
      </c>
      <c r="J6980" s="147">
        <v>6500</v>
      </c>
      <c r="K6980" s="147">
        <v>323.07</v>
      </c>
      <c r="L6980" s="148">
        <v>2099955</v>
      </c>
      <c r="M6980" s="155"/>
      <c r="N6980" s="149"/>
      <c r="O6980" s="169"/>
      <c r="P6980" s="153" t="s">
        <v>4117</v>
      </c>
      <c r="Q6980" s="156" t="s">
        <v>3797</v>
      </c>
      <c r="R6980" s="142">
        <f t="shared" si="109"/>
        <v>0</v>
      </c>
    </row>
    <row r="6981" ht="22.5" s="109" customFormat="1">
      <c r="A6981" s="119">
        <f>MAX($A$19:A6980)+1</f>
        <v>6963</v>
      </c>
      <c r="B6981" s="155"/>
      <c r="C6981" s="144"/>
      <c r="D6981" s="144" t="s">
        <v>6442</v>
      </c>
      <c r="E6981" s="145">
        <v>45243</v>
      </c>
      <c r="F6981" s="146" t="s">
        <v>3941</v>
      </c>
      <c r="G6981" s="146"/>
      <c r="H6981" s="146" t="s">
        <v>6493</v>
      </c>
      <c r="I6981" s="151" t="s">
        <v>98</v>
      </c>
      <c r="J6981" s="147">
        <v>6480</v>
      </c>
      <c r="K6981" s="147">
        <v>572.71</v>
      </c>
      <c r="L6981" s="148">
        <v>3711144</v>
      </c>
      <c r="M6981" s="155"/>
      <c r="N6981" s="149"/>
      <c r="O6981" s="169"/>
      <c r="P6981" s="153" t="s">
        <v>4117</v>
      </c>
      <c r="Q6981" s="156" t="s">
        <v>3797</v>
      </c>
      <c r="R6981" s="142">
        <f t="shared" si="109"/>
        <v>0</v>
      </c>
    </row>
    <row r="6982" ht="22.5" s="109" customFormat="1">
      <c r="A6982" s="119">
        <f>MAX($A$19:A6981)+1</f>
        <v>6964</v>
      </c>
      <c r="B6982" s="155"/>
      <c r="C6982" s="144"/>
      <c r="D6982" s="144" t="s">
        <v>6442</v>
      </c>
      <c r="E6982" s="145">
        <v>45243</v>
      </c>
      <c r="F6982" s="146" t="s">
        <v>3941</v>
      </c>
      <c r="G6982" s="146"/>
      <c r="H6982" s="146" t="s">
        <v>6494</v>
      </c>
      <c r="I6982" s="151" t="s">
        <v>98</v>
      </c>
      <c r="J6982" s="147">
        <v>12960</v>
      </c>
      <c r="K6982" s="147">
        <v>580.05</v>
      </c>
      <c r="L6982" s="148">
        <v>7517496</v>
      </c>
      <c r="M6982" s="155"/>
      <c r="N6982" s="149"/>
      <c r="O6982" s="169"/>
      <c r="P6982" s="153" t="s">
        <v>4117</v>
      </c>
      <c r="Q6982" s="156" t="s">
        <v>3797</v>
      </c>
      <c r="R6982" s="142">
        <f t="shared" si="109"/>
        <v>0</v>
      </c>
    </row>
    <row r="6983" ht="22.5" s="109" customFormat="1">
      <c r="A6983" s="119">
        <f>MAX($A$19:A6982)+1</f>
        <v>6965</v>
      </c>
      <c r="B6983" s="155"/>
      <c r="C6983" s="144"/>
      <c r="D6983" s="144" t="s">
        <v>6442</v>
      </c>
      <c r="E6983" s="145">
        <v>45243</v>
      </c>
      <c r="F6983" s="146" t="s">
        <v>3941</v>
      </c>
      <c r="G6983" s="146"/>
      <c r="H6983" s="146" t="s">
        <v>6491</v>
      </c>
      <c r="I6983" s="151" t="s">
        <v>534</v>
      </c>
      <c r="J6983" s="147">
        <v>3130</v>
      </c>
      <c r="K6983" s="147">
        <v>1847.9</v>
      </c>
      <c r="L6983" s="148">
        <v>5783932</v>
      </c>
      <c r="M6983" s="155"/>
      <c r="N6983" s="149"/>
      <c r="O6983" s="169"/>
      <c r="P6983" s="153" t="s">
        <v>4117</v>
      </c>
      <c r="Q6983" s="156" t="s">
        <v>3797</v>
      </c>
      <c r="R6983" s="142">
        <f t="shared" si="109"/>
        <v>0</v>
      </c>
    </row>
    <row r="6984" ht="22.5" s="109" customFormat="1">
      <c r="A6984" s="119">
        <f>MAX($A$19:A6983)+1</f>
        <v>6966</v>
      </c>
      <c r="B6984" s="155"/>
      <c r="C6984" s="144"/>
      <c r="D6984" s="144" t="s">
        <v>6442</v>
      </c>
      <c r="E6984" s="145">
        <v>45243</v>
      </c>
      <c r="F6984" s="146" t="s">
        <v>3941</v>
      </c>
      <c r="G6984" s="146"/>
      <c r="H6984" s="146" t="s">
        <v>6490</v>
      </c>
      <c r="I6984" s="151" t="s">
        <v>534</v>
      </c>
      <c r="J6984" s="147">
        <v>9890</v>
      </c>
      <c r="K6984" s="147">
        <v>2733.85</v>
      </c>
      <c r="L6984" s="148">
        <v>27037777</v>
      </c>
      <c r="M6984" s="155"/>
      <c r="N6984" s="149"/>
      <c r="O6984" s="169"/>
      <c r="P6984" s="153" t="s">
        <v>4117</v>
      </c>
      <c r="Q6984" s="156" t="s">
        <v>3797</v>
      </c>
      <c r="R6984" s="142">
        <f t="shared" si="109"/>
        <v>0</v>
      </c>
    </row>
    <row r="6985" ht="33.75" s="109" customFormat="1">
      <c r="A6985" s="119">
        <f>MAX($A$19:A6984)+1</f>
        <v>6967</v>
      </c>
      <c r="B6985" s="155">
        <v>1</v>
      </c>
      <c r="C6985" s="144"/>
      <c r="D6985" s="144" t="s">
        <v>6442</v>
      </c>
      <c r="E6985" s="145">
        <v>45243</v>
      </c>
      <c r="F6985" s="146" t="s">
        <v>3941</v>
      </c>
      <c r="G6985" s="146"/>
      <c r="H6985" s="146" t="s">
        <v>6492</v>
      </c>
      <c r="I6985" s="151" t="s">
        <v>98</v>
      </c>
      <c r="J6985" s="147">
        <v>8610</v>
      </c>
      <c r="K6985" s="147">
        <v>323.06</v>
      </c>
      <c r="L6985" s="148">
        <v>2781584</v>
      </c>
      <c r="M6985" s="155"/>
      <c r="N6985" s="149"/>
      <c r="O6985" s="169"/>
      <c r="P6985" s="153" t="s">
        <v>4117</v>
      </c>
      <c r="Q6985" s="156" t="s">
        <v>3797</v>
      </c>
      <c r="R6985" s="142">
        <f t="shared" si="109"/>
        <v>0</v>
      </c>
    </row>
    <row r="6986" ht="22.5" s="109" customFormat="1">
      <c r="A6986" s="119">
        <f>MAX($A$19:A6985)+1</f>
        <v>6968</v>
      </c>
      <c r="B6986" s="155"/>
      <c r="C6986" s="144"/>
      <c r="D6986" s="144" t="s">
        <v>6442</v>
      </c>
      <c r="E6986" s="145">
        <v>45243</v>
      </c>
      <c r="F6986" s="146" t="s">
        <v>3941</v>
      </c>
      <c r="G6986" s="146"/>
      <c r="H6986" s="146" t="s">
        <v>6493</v>
      </c>
      <c r="I6986" s="151" t="s">
        <v>98</v>
      </c>
      <c r="J6986" s="147">
        <v>8610</v>
      </c>
      <c r="K6986" s="147">
        <v>572.7</v>
      </c>
      <c r="L6986" s="148">
        <v>4930978</v>
      </c>
      <c r="M6986" s="155"/>
      <c r="N6986" s="149"/>
      <c r="O6986" s="169"/>
      <c r="P6986" s="153" t="s">
        <v>4117</v>
      </c>
      <c r="Q6986" s="156" t="s">
        <v>3797</v>
      </c>
      <c r="R6986" s="142">
        <f t="shared" si="109"/>
        <v>0</v>
      </c>
    </row>
    <row r="6987" ht="22.5" s="109" customFormat="1">
      <c r="A6987" s="119">
        <f>MAX($A$19:A6986)+1</f>
        <v>6969</v>
      </c>
      <c r="B6987" s="155"/>
      <c r="C6987" s="144"/>
      <c r="D6987" s="144" t="s">
        <v>6442</v>
      </c>
      <c r="E6987" s="145">
        <v>45243</v>
      </c>
      <c r="F6987" s="146" t="s">
        <v>3941</v>
      </c>
      <c r="G6987" s="146"/>
      <c r="H6987" s="146" t="s">
        <v>6494</v>
      </c>
      <c r="I6987" s="151" t="s">
        <v>98</v>
      </c>
      <c r="J6987" s="147">
        <v>17210</v>
      </c>
      <c r="K6987" s="147">
        <v>580.06</v>
      </c>
      <c r="L6987" s="148">
        <v>9982863</v>
      </c>
      <c r="M6987" s="155"/>
      <c r="N6987" s="149"/>
      <c r="O6987" s="169"/>
      <c r="P6987" s="153" t="s">
        <v>4117</v>
      </c>
      <c r="Q6987" s="156" t="s">
        <v>3797</v>
      </c>
      <c r="R6987" s="142">
        <f t="shared" si="109"/>
        <v>0</v>
      </c>
    </row>
    <row r="6988" ht="22.5" s="109" customFormat="1">
      <c r="A6988" s="119">
        <f>MAX($A$19:A6987)+1</f>
        <v>6970</v>
      </c>
      <c r="B6988" s="155">
        <v>1</v>
      </c>
      <c r="C6988" s="144"/>
      <c r="D6988" s="144" t="s">
        <v>6442</v>
      </c>
      <c r="E6988" s="145">
        <v>45243</v>
      </c>
      <c r="F6988" s="146" t="s">
        <v>3941</v>
      </c>
      <c r="G6988" s="146"/>
      <c r="H6988" s="146" t="s">
        <v>6501</v>
      </c>
      <c r="I6988" s="151" t="s">
        <v>534</v>
      </c>
      <c r="J6988" s="147">
        <v>4460</v>
      </c>
      <c r="K6988" s="147">
        <v>2826.86</v>
      </c>
      <c r="L6988" s="148">
        <v>12607807</v>
      </c>
      <c r="M6988" s="155"/>
      <c r="N6988" s="149"/>
      <c r="O6988" s="169"/>
      <c r="P6988" s="153" t="s">
        <v>4117</v>
      </c>
      <c r="Q6988" s="156" t="s">
        <v>3797</v>
      </c>
      <c r="R6988" s="142">
        <f t="shared" si="109"/>
        <v>0</v>
      </c>
    </row>
    <row r="6989" ht="22.5" s="109" customFormat="1">
      <c r="A6989" s="119">
        <f>MAX($A$19:A6988)+1</f>
        <v>6971</v>
      </c>
      <c r="B6989" s="155" t="s">
        <v>41</v>
      </c>
      <c r="C6989" s="144"/>
      <c r="D6989" s="144" t="s">
        <v>6442</v>
      </c>
      <c r="E6989" s="145">
        <v>45243</v>
      </c>
      <c r="F6989" s="146" t="s">
        <v>3941</v>
      </c>
      <c r="G6989" s="146"/>
      <c r="H6989" s="146" t="s">
        <v>6476</v>
      </c>
      <c r="I6989" s="151" t="s">
        <v>98</v>
      </c>
      <c r="J6989" s="147">
        <v>6950</v>
      </c>
      <c r="K6989" s="147">
        <v>922.73</v>
      </c>
      <c r="L6989" s="148">
        <v>6412940</v>
      </c>
      <c r="M6989" s="155"/>
      <c r="N6989" s="149"/>
      <c r="O6989" s="169"/>
      <c r="P6989" s="153" t="s">
        <v>4117</v>
      </c>
      <c r="Q6989" s="156" t="s">
        <v>3797</v>
      </c>
      <c r="R6989" s="142">
        <f t="shared" si="109"/>
        <v>0</v>
      </c>
    </row>
    <row r="6990" s="109" customFormat="1">
      <c r="A6990" s="119">
        <f>MAX($A$19:A6989)+1</f>
        <v>6972</v>
      </c>
      <c r="B6990" s="114" t="s">
        <v>41</v>
      </c>
      <c r="C6990" s="144" t="s">
        <v>42</v>
      </c>
      <c r="D6990" s="144" t="s">
        <v>6623</v>
      </c>
      <c r="E6990" s="145">
        <v>45279</v>
      </c>
      <c r="F6990" s="146" t="s">
        <v>44</v>
      </c>
      <c r="G6990" s="146" t="s">
        <v>45</v>
      </c>
      <c r="H6990" s="146" t="s">
        <v>6624</v>
      </c>
      <c r="I6990" s="151" t="s">
        <v>47</v>
      </c>
      <c r="J6990" s="147"/>
      <c r="K6990" s="147"/>
      <c r="L6990" s="148">
        <v>840000</v>
      </c>
      <c r="M6990" s="155" t="s">
        <v>48</v>
      </c>
      <c r="N6990" s="149">
        <v>42000</v>
      </c>
      <c r="O6990" s="169"/>
      <c r="P6990" s="153" t="s">
        <v>6625</v>
      </c>
      <c r="Q6990" s="156" t="s">
        <v>50</v>
      </c>
      <c r="R6990" s="157">
        <f t="shared" si="109"/>
        <v>5</v>
      </c>
    </row>
    <row r="6991" s="109" customFormat="1">
      <c r="A6991" s="119">
        <f>MAX($A$19:A6990)+1</f>
        <v>6973</v>
      </c>
      <c r="B6991" s="120" t="s">
        <v>41</v>
      </c>
      <c r="C6991" s="144" t="s">
        <v>51</v>
      </c>
      <c r="D6991" s="144" t="s">
        <v>6626</v>
      </c>
      <c r="E6991" s="145">
        <v>45262</v>
      </c>
      <c r="F6991" s="146" t="s">
        <v>53</v>
      </c>
      <c r="G6991" s="146" t="s">
        <v>54</v>
      </c>
      <c r="H6991" s="146" t="s">
        <v>55</v>
      </c>
      <c r="I6991" s="133" t="s">
        <v>47</v>
      </c>
      <c r="J6991" s="147"/>
      <c r="K6991" s="147"/>
      <c r="L6991" s="148">
        <v>42989367</v>
      </c>
      <c r="M6991" s="120" t="s">
        <v>56</v>
      </c>
      <c r="N6991" s="149">
        <v>3439149</v>
      </c>
      <c r="O6991" s="169"/>
      <c r="P6991" s="154" t="s">
        <v>6625</v>
      </c>
      <c r="Q6991" s="158" t="s">
        <v>50</v>
      </c>
      <c r="R6991" s="142">
        <f t="shared" si="109"/>
        <v>7.99999916258362</v>
      </c>
    </row>
    <row r="6992" s="109" customFormat="1">
      <c r="A6992" s="119">
        <f>MAX($A$19:A6991)+1</f>
        <v>6974</v>
      </c>
      <c r="B6992" s="120" t="s">
        <v>41</v>
      </c>
      <c r="C6992" s="144" t="s">
        <v>57</v>
      </c>
      <c r="D6992" s="144" t="s">
        <v>5937</v>
      </c>
      <c r="E6992" s="145">
        <v>45262</v>
      </c>
      <c r="F6992" s="146" t="s">
        <v>53</v>
      </c>
      <c r="G6992" s="146" t="s">
        <v>54</v>
      </c>
      <c r="H6992" s="146" t="s">
        <v>55</v>
      </c>
      <c r="I6992" s="133" t="s">
        <v>47</v>
      </c>
      <c r="J6992" s="147"/>
      <c r="K6992" s="147"/>
      <c r="L6992" s="148">
        <v>1483133</v>
      </c>
      <c r="M6992" s="120" t="s">
        <v>56</v>
      </c>
      <c r="N6992" s="149">
        <v>118651</v>
      </c>
      <c r="O6992" s="169"/>
      <c r="P6992" s="154" t="s">
        <v>6625</v>
      </c>
      <c r="Q6992" s="158" t="s">
        <v>50</v>
      </c>
      <c r="R6992" s="142">
        <f t="shared" si="109"/>
        <v>8.00002427294113</v>
      </c>
    </row>
    <row r="6993" s="109" customFormat="1">
      <c r="A6993" s="119">
        <f>MAX($A$19:A6992)+1</f>
        <v>6975</v>
      </c>
      <c r="B6993" s="120" t="s">
        <v>41</v>
      </c>
      <c r="C6993" s="144" t="s">
        <v>65</v>
      </c>
      <c r="D6993" s="144" t="s">
        <v>6627</v>
      </c>
      <c r="E6993" s="145">
        <v>45263</v>
      </c>
      <c r="F6993" s="146" t="s">
        <v>67</v>
      </c>
      <c r="G6993" s="146" t="s">
        <v>62</v>
      </c>
      <c r="H6993" s="146" t="s">
        <v>55</v>
      </c>
      <c r="I6993" s="133" t="s">
        <v>47</v>
      </c>
      <c r="J6993" s="147"/>
      <c r="K6993" s="147"/>
      <c r="L6993" s="148">
        <v>62719520</v>
      </c>
      <c r="M6993" s="120" t="s">
        <v>56</v>
      </c>
      <c r="N6993" s="149">
        <v>5017562</v>
      </c>
      <c r="O6993" s="169"/>
      <c r="P6993" s="154" t="s">
        <v>6625</v>
      </c>
      <c r="Q6993" s="158" t="s">
        <v>50</v>
      </c>
      <c r="R6993" s="142">
        <f t="shared" si="109"/>
        <v>8.00000063775998</v>
      </c>
    </row>
    <row r="6994" s="109" customFormat="1">
      <c r="A6994" s="119">
        <f>MAX($A$19:A6993)+1</f>
        <v>6976</v>
      </c>
      <c r="B6994" s="120" t="s">
        <v>41</v>
      </c>
      <c r="C6994" s="144" t="s">
        <v>65</v>
      </c>
      <c r="D6994" s="144" t="s">
        <v>6628</v>
      </c>
      <c r="E6994" s="145">
        <v>45263</v>
      </c>
      <c r="F6994" s="146" t="s">
        <v>67</v>
      </c>
      <c r="G6994" s="146" t="s">
        <v>62</v>
      </c>
      <c r="H6994" s="146" t="s">
        <v>55</v>
      </c>
      <c r="I6994" s="133" t="s">
        <v>47</v>
      </c>
      <c r="J6994" s="147"/>
      <c r="K6994" s="147"/>
      <c r="L6994" s="148">
        <v>78781072</v>
      </c>
      <c r="M6994" s="120" t="s">
        <v>56</v>
      </c>
      <c r="N6994" s="149">
        <v>6302486</v>
      </c>
      <c r="O6994" s="169"/>
      <c r="P6994" s="154" t="s">
        <v>6625</v>
      </c>
      <c r="Q6994" s="158" t="s">
        <v>50</v>
      </c>
      <c r="R6994" s="142">
        <f t="shared" si="109"/>
        <v>8.0000003046417</v>
      </c>
    </row>
    <row r="6995" s="109" customFormat="1">
      <c r="A6995" s="119">
        <f>MAX($A$19:A6994)+1</f>
        <v>6977</v>
      </c>
      <c r="B6995" s="120" t="s">
        <v>41</v>
      </c>
      <c r="C6995" s="144" t="s">
        <v>65</v>
      </c>
      <c r="D6995" s="144" t="s">
        <v>6629</v>
      </c>
      <c r="E6995" s="145">
        <v>45263</v>
      </c>
      <c r="F6995" s="146" t="s">
        <v>67</v>
      </c>
      <c r="G6995" s="146" t="s">
        <v>62</v>
      </c>
      <c r="H6995" s="146" t="s">
        <v>55</v>
      </c>
      <c r="I6995" s="133" t="s">
        <v>47</v>
      </c>
      <c r="J6995" s="147"/>
      <c r="K6995" s="147"/>
      <c r="L6995" s="148">
        <v>129793171</v>
      </c>
      <c r="M6995" s="120" t="s">
        <v>56</v>
      </c>
      <c r="N6995" s="149">
        <v>10383454</v>
      </c>
      <c r="O6995" s="169"/>
      <c r="P6995" s="154" t="s">
        <v>6625</v>
      </c>
      <c r="Q6995" s="158" t="s">
        <v>50</v>
      </c>
      <c r="R6995" s="142">
        <f t="shared" si="109"/>
        <v>8.0000002465461</v>
      </c>
    </row>
    <row r="6996" s="109" customFormat="1">
      <c r="A6996" s="119">
        <f>MAX($A$19:A6995)+1</f>
        <v>6978</v>
      </c>
      <c r="B6996" s="120" t="s">
        <v>41</v>
      </c>
      <c r="C6996" s="144" t="s">
        <v>65</v>
      </c>
      <c r="D6996" s="144" t="s">
        <v>6630</v>
      </c>
      <c r="E6996" s="145">
        <v>45273</v>
      </c>
      <c r="F6996" s="146" t="s">
        <v>67</v>
      </c>
      <c r="G6996" s="146" t="s">
        <v>62</v>
      </c>
      <c r="H6996" s="146" t="s">
        <v>55</v>
      </c>
      <c r="I6996" s="133" t="s">
        <v>47</v>
      </c>
      <c r="J6996" s="147"/>
      <c r="K6996" s="147"/>
      <c r="L6996" s="148">
        <v>103178596</v>
      </c>
      <c r="M6996" s="120" t="s">
        <v>56</v>
      </c>
      <c r="N6996" s="149">
        <v>8254288</v>
      </c>
      <c r="O6996" s="169"/>
      <c r="P6996" s="154" t="s">
        <v>6625</v>
      </c>
      <c r="Q6996" s="158" t="s">
        <v>50</v>
      </c>
      <c r="R6996" s="142">
        <f t="shared" si="109"/>
        <v>8.00000031014184</v>
      </c>
    </row>
    <row r="6997" s="109" customFormat="1">
      <c r="A6997" s="119">
        <f>MAX($A$19:A6996)+1</f>
        <v>6979</v>
      </c>
      <c r="B6997" s="120" t="s">
        <v>41</v>
      </c>
      <c r="C6997" s="144" t="s">
        <v>65</v>
      </c>
      <c r="D6997" s="144" t="s">
        <v>6631</v>
      </c>
      <c r="E6997" s="145">
        <v>45273</v>
      </c>
      <c r="F6997" s="146" t="s">
        <v>67</v>
      </c>
      <c r="G6997" s="146" t="s">
        <v>62</v>
      </c>
      <c r="H6997" s="146" t="s">
        <v>55</v>
      </c>
      <c r="I6997" s="133" t="s">
        <v>47</v>
      </c>
      <c r="J6997" s="147"/>
      <c r="K6997" s="147"/>
      <c r="L6997" s="148">
        <v>151929952</v>
      </c>
      <c r="M6997" s="120" t="s">
        <v>56</v>
      </c>
      <c r="N6997" s="149">
        <v>12154396</v>
      </c>
      <c r="O6997" s="169"/>
      <c r="P6997" s="154" t="s">
        <v>6625</v>
      </c>
      <c r="Q6997" s="158" t="s">
        <v>50</v>
      </c>
      <c r="R6997" s="142">
        <f t="shared" si="109"/>
        <v>7.99999989468831</v>
      </c>
    </row>
    <row r="6998" s="109" customFormat="1">
      <c r="A6998" s="119">
        <f>MAX($A$19:A6997)+1</f>
        <v>6980</v>
      </c>
      <c r="B6998" s="120" t="s">
        <v>41</v>
      </c>
      <c r="C6998" s="144" t="s">
        <v>65</v>
      </c>
      <c r="D6998" s="144" t="s">
        <v>6632</v>
      </c>
      <c r="E6998" s="145">
        <v>45282</v>
      </c>
      <c r="F6998" s="146" t="s">
        <v>67</v>
      </c>
      <c r="G6998" s="146" t="s">
        <v>62</v>
      </c>
      <c r="H6998" s="146" t="s">
        <v>55</v>
      </c>
      <c r="I6998" s="133" t="s">
        <v>47</v>
      </c>
      <c r="J6998" s="147"/>
      <c r="K6998" s="147"/>
      <c r="L6998" s="148">
        <v>92735657</v>
      </c>
      <c r="M6998" s="120" t="s">
        <v>56</v>
      </c>
      <c r="N6998" s="149">
        <v>7418853</v>
      </c>
      <c r="O6998" s="169"/>
      <c r="P6998" s="154" t="s">
        <v>6625</v>
      </c>
      <c r="Q6998" s="158" t="s">
        <v>50</v>
      </c>
      <c r="R6998" s="142">
        <f t="shared" si="109"/>
        <v>8.0000004744669</v>
      </c>
    </row>
    <row r="6999" s="109" customFormat="1">
      <c r="A6999" s="119">
        <f>MAX($A$19:A6998)+1</f>
        <v>6981</v>
      </c>
      <c r="B6999" s="120" t="s">
        <v>41</v>
      </c>
      <c r="C6999" s="144" t="s">
        <v>65</v>
      </c>
      <c r="D6999" s="144" t="s">
        <v>6633</v>
      </c>
      <c r="E6999" s="145">
        <v>45282</v>
      </c>
      <c r="F6999" s="146" t="s">
        <v>67</v>
      </c>
      <c r="G6999" s="146" t="s">
        <v>62</v>
      </c>
      <c r="H6999" s="146" t="s">
        <v>55</v>
      </c>
      <c r="I6999" s="133" t="s">
        <v>47</v>
      </c>
      <c r="J6999" s="147"/>
      <c r="K6999" s="147"/>
      <c r="L6999" s="148">
        <v>179667269</v>
      </c>
      <c r="M6999" s="120" t="s">
        <v>56</v>
      </c>
      <c r="N6999" s="149">
        <v>14373382</v>
      </c>
      <c r="O6999" s="169"/>
      <c r="P6999" s="154" t="s">
        <v>6625</v>
      </c>
      <c r="Q6999" s="158" t="s">
        <v>50</v>
      </c>
      <c r="R6999" s="142">
        <f t="shared" si="109"/>
        <v>8.00000026716051</v>
      </c>
    </row>
    <row r="7000" ht="22.5" s="109" customFormat="1">
      <c r="A7000" s="119">
        <f>MAX($A$19:A6999)+1</f>
        <v>6982</v>
      </c>
      <c r="B7000" s="120" t="s">
        <v>41</v>
      </c>
      <c r="C7000" s="144" t="s">
        <v>6634</v>
      </c>
      <c r="D7000" s="144" t="s">
        <v>6635</v>
      </c>
      <c r="E7000" s="145">
        <v>45289</v>
      </c>
      <c r="F7000" s="146" t="s">
        <v>6636</v>
      </c>
      <c r="G7000" s="146" t="s">
        <v>6637</v>
      </c>
      <c r="H7000" s="146" t="s">
        <v>6638</v>
      </c>
      <c r="I7000" s="151" t="s">
        <v>64</v>
      </c>
      <c r="J7000" s="147">
        <v>1</v>
      </c>
      <c r="K7000" s="147">
        <v>500000</v>
      </c>
      <c r="L7000" s="148">
        <v>500000</v>
      </c>
      <c r="M7000" s="120" t="s">
        <v>56</v>
      </c>
      <c r="N7000" s="149">
        <v>40000</v>
      </c>
      <c r="O7000" s="169"/>
      <c r="P7000" s="154" t="s">
        <v>6625</v>
      </c>
      <c r="Q7000" s="158" t="s">
        <v>50</v>
      </c>
      <c r="R7000" s="142">
        <f t="shared" si="109"/>
        <v>8</v>
      </c>
    </row>
    <row r="7001" s="109" customFormat="1">
      <c r="A7001" s="119">
        <f>MAX($A$19:A7000)+1</f>
        <v>6983</v>
      </c>
      <c r="B7001" s="120" t="s">
        <v>41</v>
      </c>
      <c r="C7001" s="144" t="s">
        <v>74</v>
      </c>
      <c r="D7001" s="144" t="s">
        <v>6639</v>
      </c>
      <c r="E7001" s="145">
        <v>45260</v>
      </c>
      <c r="F7001" s="146" t="s">
        <v>76</v>
      </c>
      <c r="G7001" s="146" t="s">
        <v>77</v>
      </c>
      <c r="H7001" s="146" t="s">
        <v>78</v>
      </c>
      <c r="I7001" s="133" t="s">
        <v>47</v>
      </c>
      <c r="J7001" s="147"/>
      <c r="K7001" s="147"/>
      <c r="L7001" s="148">
        <v>98584200</v>
      </c>
      <c r="M7001" s="120" t="s">
        <v>56</v>
      </c>
      <c r="N7001" s="149">
        <v>7886736</v>
      </c>
      <c r="O7001" s="169"/>
      <c r="P7001" s="154" t="s">
        <v>6625</v>
      </c>
      <c r="Q7001" s="158" t="s">
        <v>50</v>
      </c>
      <c r="R7001" s="142">
        <f t="shared" si="109"/>
        <v>8</v>
      </c>
    </row>
    <row r="7002" s="109" customFormat="1">
      <c r="A7002" s="119">
        <f>MAX($A$19:A7001)+1</f>
        <v>6984</v>
      </c>
      <c r="B7002" s="120" t="s">
        <v>41</v>
      </c>
      <c r="C7002" s="144" t="s">
        <v>74</v>
      </c>
      <c r="D7002" s="144" t="s">
        <v>6640</v>
      </c>
      <c r="E7002" s="145">
        <v>45260</v>
      </c>
      <c r="F7002" s="146" t="s">
        <v>76</v>
      </c>
      <c r="G7002" s="146" t="s">
        <v>77</v>
      </c>
      <c r="H7002" s="146" t="s">
        <v>78</v>
      </c>
      <c r="I7002" s="133" t="s">
        <v>47</v>
      </c>
      <c r="J7002" s="147"/>
      <c r="K7002" s="147"/>
      <c r="L7002" s="148">
        <v>354477344</v>
      </c>
      <c r="M7002" s="120" t="s">
        <v>56</v>
      </c>
      <c r="N7002" s="149">
        <v>28358188</v>
      </c>
      <c r="O7002" s="169"/>
      <c r="P7002" s="154" t="s">
        <v>6625</v>
      </c>
      <c r="Q7002" s="158" t="s">
        <v>50</v>
      </c>
      <c r="R7002" s="142">
        <f t="shared" si="109"/>
        <v>8.00000013541063</v>
      </c>
    </row>
    <row r="7003" s="109" customFormat="1">
      <c r="A7003" s="119">
        <f>MAX($A$19:A7002)+1</f>
        <v>6985</v>
      </c>
      <c r="B7003" s="120" t="s">
        <v>41</v>
      </c>
      <c r="C7003" s="144" t="s">
        <v>74</v>
      </c>
      <c r="D7003" s="144" t="s">
        <v>6641</v>
      </c>
      <c r="E7003" s="145">
        <v>45268</v>
      </c>
      <c r="F7003" s="146" t="s">
        <v>76</v>
      </c>
      <c r="G7003" s="146" t="s">
        <v>77</v>
      </c>
      <c r="H7003" s="146" t="s">
        <v>78</v>
      </c>
      <c r="I7003" s="133" t="s">
        <v>47</v>
      </c>
      <c r="J7003" s="147"/>
      <c r="K7003" s="147"/>
      <c r="L7003" s="148">
        <v>185960319</v>
      </c>
      <c r="M7003" s="120" t="s">
        <v>56</v>
      </c>
      <c r="N7003" s="149">
        <v>14876826</v>
      </c>
      <c r="O7003" s="169"/>
      <c r="P7003" s="154" t="s">
        <v>6625</v>
      </c>
      <c r="Q7003" s="158" t="s">
        <v>50</v>
      </c>
      <c r="R7003" s="142">
        <f t="shared" si="109"/>
        <v>8.00000025811958</v>
      </c>
    </row>
    <row r="7004" s="109" customFormat="1">
      <c r="A7004" s="119">
        <f>MAX($A$19:A7003)+1</f>
        <v>6986</v>
      </c>
      <c r="B7004" s="120" t="s">
        <v>41</v>
      </c>
      <c r="C7004" s="144" t="s">
        <v>74</v>
      </c>
      <c r="D7004" s="144" t="s">
        <v>6642</v>
      </c>
      <c r="E7004" s="145">
        <v>45270</v>
      </c>
      <c r="F7004" s="146" t="s">
        <v>76</v>
      </c>
      <c r="G7004" s="146" t="s">
        <v>77</v>
      </c>
      <c r="H7004" s="146" t="s">
        <v>78</v>
      </c>
      <c r="I7004" s="133" t="s">
        <v>47</v>
      </c>
      <c r="J7004" s="147"/>
      <c r="K7004" s="147"/>
      <c r="L7004" s="148">
        <v>995346</v>
      </c>
      <c r="M7004" s="120" t="s">
        <v>56</v>
      </c>
      <c r="N7004" s="149">
        <v>79628</v>
      </c>
      <c r="O7004" s="169"/>
      <c r="P7004" s="154" t="s">
        <v>6625</v>
      </c>
      <c r="Q7004" s="158" t="s">
        <v>50</v>
      </c>
      <c r="R7004" s="142">
        <f t="shared" si="109"/>
        <v>8.00003214962435</v>
      </c>
    </row>
    <row r="7005" s="109" customFormat="1">
      <c r="A7005" s="119">
        <f>MAX($A$19:A7004)+1</f>
        <v>6987</v>
      </c>
      <c r="B7005" s="120" t="s">
        <v>41</v>
      </c>
      <c r="C7005" s="144" t="s">
        <v>74</v>
      </c>
      <c r="D7005" s="144" t="s">
        <v>6643</v>
      </c>
      <c r="E7005" s="145">
        <v>45278</v>
      </c>
      <c r="F7005" s="146" t="s">
        <v>76</v>
      </c>
      <c r="G7005" s="146" t="s">
        <v>77</v>
      </c>
      <c r="H7005" s="146" t="s">
        <v>78</v>
      </c>
      <c r="I7005" s="133" t="s">
        <v>47</v>
      </c>
      <c r="J7005" s="147"/>
      <c r="K7005" s="147"/>
      <c r="L7005" s="148">
        <v>273056797</v>
      </c>
      <c r="M7005" s="120" t="s">
        <v>56</v>
      </c>
      <c r="N7005" s="149">
        <v>21844544</v>
      </c>
      <c r="O7005" s="169"/>
      <c r="P7005" s="154" t="s">
        <v>6625</v>
      </c>
      <c r="Q7005" s="158" t="s">
        <v>50</v>
      </c>
      <c r="R7005" s="142">
        <f t="shared" si="109"/>
        <v>8.0000000878938</v>
      </c>
    </row>
    <row r="7006" s="109" customFormat="1">
      <c r="A7006" s="119">
        <f>MAX($A$19:A7005)+1</f>
        <v>6988</v>
      </c>
      <c r="B7006" s="120" t="s">
        <v>41</v>
      </c>
      <c r="C7006" s="144" t="s">
        <v>4146</v>
      </c>
      <c r="D7006" s="144" t="s">
        <v>6644</v>
      </c>
      <c r="E7006" s="145">
        <v>45271</v>
      </c>
      <c r="F7006" s="146" t="s">
        <v>85</v>
      </c>
      <c r="G7006" s="146" t="s">
        <v>86</v>
      </c>
      <c r="H7006" s="146" t="s">
        <v>87</v>
      </c>
      <c r="I7006" s="133" t="s">
        <v>47</v>
      </c>
      <c r="J7006" s="147"/>
      <c r="K7006" s="147"/>
      <c r="L7006" s="148">
        <v>4551000</v>
      </c>
      <c r="M7006" s="155" t="s">
        <v>48</v>
      </c>
      <c r="N7006" s="149">
        <v>227550</v>
      </c>
      <c r="O7006" s="169"/>
      <c r="P7006" s="154" t="s">
        <v>6625</v>
      </c>
      <c r="Q7006" s="158" t="s">
        <v>50</v>
      </c>
      <c r="R7006" s="142">
        <f t="shared" si="109"/>
        <v>5</v>
      </c>
    </row>
    <row r="7007" s="109" customFormat="1">
      <c r="A7007" s="119">
        <f>MAX($A$19:A7006)+1</f>
        <v>6989</v>
      </c>
      <c r="B7007" s="120" t="s">
        <v>41</v>
      </c>
      <c r="C7007" s="144" t="s">
        <v>4146</v>
      </c>
      <c r="D7007" s="144" t="s">
        <v>6645</v>
      </c>
      <c r="E7007" s="145">
        <v>45272</v>
      </c>
      <c r="F7007" s="146" t="s">
        <v>85</v>
      </c>
      <c r="G7007" s="146" t="s">
        <v>86</v>
      </c>
      <c r="H7007" s="146" t="s">
        <v>87</v>
      </c>
      <c r="I7007" s="133" t="s">
        <v>47</v>
      </c>
      <c r="J7007" s="147"/>
      <c r="K7007" s="147"/>
      <c r="L7007" s="148">
        <v>5385000</v>
      </c>
      <c r="M7007" s="155" t="s">
        <v>48</v>
      </c>
      <c r="N7007" s="149">
        <v>269250</v>
      </c>
      <c r="O7007" s="169"/>
      <c r="P7007" s="154" t="s">
        <v>6625</v>
      </c>
      <c r="Q7007" s="158" t="s">
        <v>50</v>
      </c>
      <c r="R7007" s="142">
        <f t="shared" si="109"/>
        <v>5</v>
      </c>
    </row>
    <row r="7008" s="109" customFormat="1">
      <c r="A7008" s="119">
        <f>MAX($A$19:A7007)+1</f>
        <v>6990</v>
      </c>
      <c r="B7008" s="120" t="s">
        <v>41</v>
      </c>
      <c r="C7008" s="144" t="s">
        <v>6646</v>
      </c>
      <c r="D7008" s="144" t="s">
        <v>5934</v>
      </c>
      <c r="E7008" s="145">
        <v>45285</v>
      </c>
      <c r="F7008" s="146" t="s">
        <v>85</v>
      </c>
      <c r="G7008" s="146" t="s">
        <v>86</v>
      </c>
      <c r="H7008" s="146" t="s">
        <v>6647</v>
      </c>
      <c r="I7008" s="151" t="s">
        <v>64</v>
      </c>
      <c r="J7008" s="147">
        <v>1</v>
      </c>
      <c r="K7008" s="147">
        <v>2463255</v>
      </c>
      <c r="L7008" s="148">
        <v>2463255</v>
      </c>
      <c r="M7008" s="120" t="s">
        <v>56</v>
      </c>
      <c r="N7008" s="149">
        <v>197060</v>
      </c>
      <c r="O7008" s="169"/>
      <c r="P7008" s="154" t="s">
        <v>6625</v>
      </c>
      <c r="Q7008" s="158" t="s">
        <v>50</v>
      </c>
      <c r="R7008" s="142">
        <f t="shared" si="109"/>
        <v>7.99998376132394</v>
      </c>
    </row>
    <row r="7009" s="109" customFormat="1">
      <c r="A7009" s="119">
        <f>MAX($A$19:A7008)+1</f>
        <v>6991</v>
      </c>
      <c r="B7009" s="120" t="s">
        <v>41</v>
      </c>
      <c r="C7009" s="144" t="s">
        <v>92</v>
      </c>
      <c r="D7009" s="144" t="s">
        <v>4906</v>
      </c>
      <c r="E7009" s="145" t="s">
        <v>6648</v>
      </c>
      <c r="F7009" s="123" t="s">
        <v>95</v>
      </c>
      <c r="G7009" s="146" t="s">
        <v>96</v>
      </c>
      <c r="H7009" s="146" t="s">
        <v>6649</v>
      </c>
      <c r="I7009" s="151" t="s">
        <v>122</v>
      </c>
      <c r="J7009" s="147">
        <v>78488</v>
      </c>
      <c r="K7009" s="147">
        <v>400</v>
      </c>
      <c r="L7009" s="148">
        <v>31395200</v>
      </c>
      <c r="M7009" s="120" t="s">
        <v>56</v>
      </c>
      <c r="N7009" s="149">
        <v>2511616</v>
      </c>
      <c r="O7009" s="169"/>
      <c r="P7009" s="154" t="s">
        <v>6625</v>
      </c>
      <c r="Q7009" s="158" t="s">
        <v>50</v>
      </c>
      <c r="R7009" s="142">
        <f t="shared" si="109"/>
        <v>8</v>
      </c>
    </row>
    <row r="7010" s="109" customFormat="1">
      <c r="A7010" s="119">
        <f>MAX($A$19:A7009)+1</f>
        <v>6992</v>
      </c>
      <c r="B7010" s="120" t="s">
        <v>41</v>
      </c>
      <c r="C7010" s="144" t="s">
        <v>92</v>
      </c>
      <c r="D7010" s="144" t="s">
        <v>4906</v>
      </c>
      <c r="E7010" s="145" t="s">
        <v>6648</v>
      </c>
      <c r="F7010" s="123" t="s">
        <v>95</v>
      </c>
      <c r="G7010" s="146" t="s">
        <v>96</v>
      </c>
      <c r="H7010" s="146" t="s">
        <v>6650</v>
      </c>
      <c r="I7010" s="151" t="s">
        <v>122</v>
      </c>
      <c r="J7010" s="147">
        <v>10101</v>
      </c>
      <c r="K7010" s="147">
        <v>400</v>
      </c>
      <c r="L7010" s="148">
        <v>4040400</v>
      </c>
      <c r="M7010" s="120" t="s">
        <v>56</v>
      </c>
      <c r="N7010" s="149">
        <v>323232</v>
      </c>
      <c r="O7010" s="169"/>
      <c r="P7010" s="154" t="s">
        <v>6625</v>
      </c>
      <c r="Q7010" s="158" t="s">
        <v>50</v>
      </c>
      <c r="R7010" s="142">
        <f t="shared" si="109"/>
        <v>8</v>
      </c>
    </row>
    <row r="7011" s="109" customFormat="1">
      <c r="A7011" s="119">
        <f>MAX($A$19:A7010)+1</f>
        <v>6993</v>
      </c>
      <c r="B7011" s="120" t="s">
        <v>41</v>
      </c>
      <c r="C7011" s="144" t="s">
        <v>92</v>
      </c>
      <c r="D7011" s="144" t="s">
        <v>6651</v>
      </c>
      <c r="E7011" s="145" t="s">
        <v>6652</v>
      </c>
      <c r="F7011" s="123" t="s">
        <v>95</v>
      </c>
      <c r="G7011" s="146" t="s">
        <v>96</v>
      </c>
      <c r="H7011" s="146" t="s">
        <v>110</v>
      </c>
      <c r="I7011" s="151" t="s">
        <v>98</v>
      </c>
      <c r="J7011" s="147">
        <v>5760</v>
      </c>
      <c r="K7011" s="147">
        <v>1000</v>
      </c>
      <c r="L7011" s="148">
        <v>5760000</v>
      </c>
      <c r="M7011" s="120" t="s">
        <v>56</v>
      </c>
      <c r="N7011" s="149">
        <v>460800</v>
      </c>
      <c r="O7011" s="169"/>
      <c r="P7011" s="154" t="s">
        <v>6625</v>
      </c>
      <c r="Q7011" s="158" t="s">
        <v>50</v>
      </c>
      <c r="R7011" s="142">
        <f t="shared" si="109"/>
        <v>8</v>
      </c>
    </row>
    <row r="7012" s="109" customFormat="1">
      <c r="A7012" s="119">
        <f>MAX($A$19:A7011)+1</f>
        <v>6994</v>
      </c>
      <c r="B7012" s="120" t="s">
        <v>41</v>
      </c>
      <c r="C7012" s="144" t="s">
        <v>92</v>
      </c>
      <c r="D7012" s="144" t="s">
        <v>6651</v>
      </c>
      <c r="E7012" s="145" t="s">
        <v>6652</v>
      </c>
      <c r="F7012" s="123" t="s">
        <v>95</v>
      </c>
      <c r="G7012" s="146" t="s">
        <v>96</v>
      </c>
      <c r="H7012" s="146" t="s">
        <v>111</v>
      </c>
      <c r="I7012" s="151" t="s">
        <v>98</v>
      </c>
      <c r="J7012" s="147">
        <v>1398</v>
      </c>
      <c r="K7012" s="147">
        <v>35750</v>
      </c>
      <c r="L7012" s="148">
        <v>49978500</v>
      </c>
      <c r="M7012" s="120" t="s">
        <v>56</v>
      </c>
      <c r="N7012" s="149">
        <v>3998280</v>
      </c>
      <c r="O7012" s="169"/>
      <c r="P7012" s="154" t="s">
        <v>6625</v>
      </c>
      <c r="Q7012" s="158" t="s">
        <v>50</v>
      </c>
      <c r="R7012" s="142">
        <f t="shared" si="109"/>
        <v>8</v>
      </c>
    </row>
    <row r="7013" s="109" customFormat="1">
      <c r="A7013" s="119">
        <f>MAX($A$19:A7012)+1</f>
        <v>6995</v>
      </c>
      <c r="B7013" s="120" t="s">
        <v>41</v>
      </c>
      <c r="C7013" s="144" t="s">
        <v>92</v>
      </c>
      <c r="D7013" s="144" t="s">
        <v>6651</v>
      </c>
      <c r="E7013" s="145" t="s">
        <v>6652</v>
      </c>
      <c r="F7013" s="123" t="s">
        <v>95</v>
      </c>
      <c r="G7013" s="146" t="s">
        <v>96</v>
      </c>
      <c r="H7013" s="146" t="s">
        <v>112</v>
      </c>
      <c r="I7013" s="151" t="s">
        <v>98</v>
      </c>
      <c r="J7013" s="147">
        <v>837</v>
      </c>
      <c r="K7013" s="147">
        <v>15950</v>
      </c>
      <c r="L7013" s="148">
        <v>13350150</v>
      </c>
      <c r="M7013" s="120" t="s">
        <v>56</v>
      </c>
      <c r="N7013" s="149">
        <v>1068012</v>
      </c>
      <c r="O7013" s="169"/>
      <c r="P7013" s="154" t="s">
        <v>6625</v>
      </c>
      <c r="Q7013" s="158" t="s">
        <v>50</v>
      </c>
      <c r="R7013" s="142">
        <f t="shared" si="109"/>
        <v>8</v>
      </c>
    </row>
    <row r="7014" s="109" customFormat="1">
      <c r="A7014" s="119">
        <f>MAX($A$19:A7013)+1</f>
        <v>6996</v>
      </c>
      <c r="B7014" s="120" t="s">
        <v>41</v>
      </c>
      <c r="C7014" s="144" t="s">
        <v>92</v>
      </c>
      <c r="D7014" s="144" t="s">
        <v>6651</v>
      </c>
      <c r="E7014" s="145" t="s">
        <v>6652</v>
      </c>
      <c r="F7014" s="123" t="s">
        <v>95</v>
      </c>
      <c r="G7014" s="146" t="s">
        <v>96</v>
      </c>
      <c r="H7014" s="146" t="s">
        <v>113</v>
      </c>
      <c r="I7014" s="151" t="s">
        <v>98</v>
      </c>
      <c r="J7014" s="147">
        <v>576</v>
      </c>
      <c r="K7014" s="147">
        <v>16560</v>
      </c>
      <c r="L7014" s="148">
        <v>9538560</v>
      </c>
      <c r="M7014" s="120" t="s">
        <v>56</v>
      </c>
      <c r="N7014" s="149">
        <v>763085</v>
      </c>
      <c r="O7014" s="169"/>
      <c r="P7014" s="154" t="s">
        <v>6625</v>
      </c>
      <c r="Q7014" s="158" t="s">
        <v>50</v>
      </c>
      <c r="R7014" s="142">
        <f t="shared" si="109"/>
        <v>8.00000209675255</v>
      </c>
    </row>
    <row r="7015" s="109" customFormat="1">
      <c r="A7015" s="119">
        <f>MAX($A$19:A7014)+1</f>
        <v>6997</v>
      </c>
      <c r="B7015" s="120" t="s">
        <v>41</v>
      </c>
      <c r="C7015" s="144" t="s">
        <v>92</v>
      </c>
      <c r="D7015" s="144" t="s">
        <v>5696</v>
      </c>
      <c r="E7015" s="145">
        <v>45288</v>
      </c>
      <c r="F7015" s="123" t="s">
        <v>95</v>
      </c>
      <c r="G7015" s="146" t="s">
        <v>96</v>
      </c>
      <c r="H7015" s="146" t="s">
        <v>6653</v>
      </c>
      <c r="I7015" s="151" t="s">
        <v>122</v>
      </c>
      <c r="J7015" s="147">
        <v>330</v>
      </c>
      <c r="K7015" s="147">
        <v>83745</v>
      </c>
      <c r="L7015" s="148">
        <v>27635850</v>
      </c>
      <c r="M7015" s="120" t="s">
        <v>56</v>
      </c>
      <c r="N7015" s="149">
        <v>2210868</v>
      </c>
      <c r="O7015" s="169"/>
      <c r="P7015" s="154" t="s">
        <v>6625</v>
      </c>
      <c r="Q7015" s="158" t="s">
        <v>50</v>
      </c>
      <c r="R7015" s="142">
        <f t="shared" si="109"/>
        <v>8</v>
      </c>
    </row>
    <row r="7016" s="109" customFormat="1">
      <c r="A7016" s="119">
        <f>MAX($A$19:A7015)+1</f>
        <v>6998</v>
      </c>
      <c r="B7016" s="120" t="s">
        <v>41</v>
      </c>
      <c r="C7016" s="144" t="s">
        <v>92</v>
      </c>
      <c r="D7016" s="144" t="s">
        <v>6654</v>
      </c>
      <c r="E7016" s="145" t="s">
        <v>6655</v>
      </c>
      <c r="F7016" s="123" t="s">
        <v>95</v>
      </c>
      <c r="G7016" s="146" t="s">
        <v>96</v>
      </c>
      <c r="H7016" s="146" t="s">
        <v>6656</v>
      </c>
      <c r="I7016" s="151" t="s">
        <v>122</v>
      </c>
      <c r="J7016" s="147">
        <v>3482</v>
      </c>
      <c r="K7016" s="147">
        <v>1950</v>
      </c>
      <c r="L7016" s="148">
        <v>6789900</v>
      </c>
      <c r="M7016" s="120" t="s">
        <v>56</v>
      </c>
      <c r="N7016" s="149">
        <v>543192</v>
      </c>
      <c r="O7016" s="169"/>
      <c r="P7016" s="154" t="s">
        <v>6625</v>
      </c>
      <c r="Q7016" s="158" t="s">
        <v>50</v>
      </c>
      <c r="R7016" s="142">
        <f t="shared" si="109"/>
        <v>8</v>
      </c>
    </row>
    <row r="7017" s="109" customFormat="1">
      <c r="A7017" s="119">
        <f>MAX($A$19:A7016)+1</f>
        <v>6999</v>
      </c>
      <c r="B7017" s="120" t="s">
        <v>41</v>
      </c>
      <c r="C7017" s="144" t="s">
        <v>92</v>
      </c>
      <c r="D7017" s="144" t="s">
        <v>6654</v>
      </c>
      <c r="E7017" s="145" t="s">
        <v>6655</v>
      </c>
      <c r="F7017" s="123" t="s">
        <v>95</v>
      </c>
      <c r="G7017" s="146" t="s">
        <v>96</v>
      </c>
      <c r="H7017" s="146" t="s">
        <v>6657</v>
      </c>
      <c r="I7017" s="151" t="s">
        <v>122</v>
      </c>
      <c r="J7017" s="147">
        <v>71916</v>
      </c>
      <c r="K7017" s="147">
        <v>1950</v>
      </c>
      <c r="L7017" s="148">
        <v>140236200</v>
      </c>
      <c r="M7017" s="120" t="s">
        <v>56</v>
      </c>
      <c r="N7017" s="149">
        <v>11218896</v>
      </c>
      <c r="O7017" s="169"/>
      <c r="P7017" s="154" t="s">
        <v>6625</v>
      </c>
      <c r="Q7017" s="158" t="s">
        <v>50</v>
      </c>
      <c r="R7017" s="142">
        <f t="shared" si="109"/>
        <v>8</v>
      </c>
    </row>
    <row r="7018" s="109" customFormat="1">
      <c r="A7018" s="119">
        <f>MAX($A$19:A7017)+1</f>
        <v>7000</v>
      </c>
      <c r="B7018" s="120" t="s">
        <v>41</v>
      </c>
      <c r="C7018" s="144" t="s">
        <v>92</v>
      </c>
      <c r="D7018" s="144" t="s">
        <v>6658</v>
      </c>
      <c r="E7018" s="145" t="s">
        <v>6655</v>
      </c>
      <c r="F7018" s="123" t="s">
        <v>95</v>
      </c>
      <c r="G7018" s="146" t="s">
        <v>96</v>
      </c>
      <c r="H7018" s="146" t="s">
        <v>124</v>
      </c>
      <c r="I7018" s="151" t="s">
        <v>122</v>
      </c>
      <c r="J7018" s="147">
        <v>191244</v>
      </c>
      <c r="K7018" s="147">
        <v>1921</v>
      </c>
      <c r="L7018" s="148">
        <v>367379724</v>
      </c>
      <c r="M7018" s="120" t="s">
        <v>56</v>
      </c>
      <c r="N7018" s="149">
        <v>29390378</v>
      </c>
      <c r="O7018" s="169"/>
      <c r="P7018" s="154" t="s">
        <v>6625</v>
      </c>
      <c r="Q7018" s="158" t="s">
        <v>50</v>
      </c>
      <c r="R7018" s="142">
        <f t="shared" si="109"/>
        <v>8.00000002177583</v>
      </c>
    </row>
    <row r="7019" s="109" customFormat="1">
      <c r="A7019" s="119">
        <f>MAX($A$19:A7018)+1</f>
        <v>7001</v>
      </c>
      <c r="B7019" s="120" t="s">
        <v>41</v>
      </c>
      <c r="C7019" s="144" t="s">
        <v>92</v>
      </c>
      <c r="D7019" s="144" t="s">
        <v>6658</v>
      </c>
      <c r="E7019" s="145" t="s">
        <v>6655</v>
      </c>
      <c r="F7019" s="123" t="s">
        <v>95</v>
      </c>
      <c r="G7019" s="146" t="s">
        <v>96</v>
      </c>
      <c r="H7019" s="146" t="s">
        <v>6659</v>
      </c>
      <c r="I7019" s="151" t="s">
        <v>122</v>
      </c>
      <c r="J7019" s="147">
        <v>102300</v>
      </c>
      <c r="K7019" s="147">
        <v>2136</v>
      </c>
      <c r="L7019" s="148">
        <v>218512800</v>
      </c>
      <c r="M7019" s="120" t="s">
        <v>56</v>
      </c>
      <c r="N7019" s="149">
        <v>17481024</v>
      </c>
      <c r="O7019" s="169"/>
      <c r="P7019" s="154" t="s">
        <v>6625</v>
      </c>
      <c r="Q7019" s="158" t="s">
        <v>50</v>
      </c>
      <c r="R7019" s="142">
        <f t="shared" si="109"/>
        <v>8</v>
      </c>
    </row>
    <row r="7020" s="109" customFormat="1">
      <c r="A7020" s="119">
        <f>MAX($A$19:A7019)+1</f>
        <v>7002</v>
      </c>
      <c r="B7020" s="120" t="s">
        <v>41</v>
      </c>
      <c r="C7020" s="144" t="s">
        <v>92</v>
      </c>
      <c r="D7020" s="144" t="s">
        <v>6658</v>
      </c>
      <c r="E7020" s="145" t="s">
        <v>6655</v>
      </c>
      <c r="F7020" s="123" t="s">
        <v>95</v>
      </c>
      <c r="G7020" s="146" t="s">
        <v>96</v>
      </c>
      <c r="H7020" s="146" t="s">
        <v>126</v>
      </c>
      <c r="I7020" s="151" t="s">
        <v>122</v>
      </c>
      <c r="J7020" s="147">
        <v>90206</v>
      </c>
      <c r="K7020" s="147">
        <v>1921</v>
      </c>
      <c r="L7020" s="148">
        <v>173285726</v>
      </c>
      <c r="M7020" s="120" t="s">
        <v>56</v>
      </c>
      <c r="N7020" s="149">
        <v>13862858</v>
      </c>
      <c r="O7020" s="169"/>
      <c r="P7020" s="154" t="s">
        <v>6625</v>
      </c>
      <c r="Q7020" s="158" t="s">
        <v>50</v>
      </c>
      <c r="R7020" s="142">
        <f t="shared" si="109"/>
        <v>7.99999995383347</v>
      </c>
    </row>
    <row r="7021" s="109" customFormat="1">
      <c r="A7021" s="119">
        <f>MAX($A$19:A7020)+1</f>
        <v>7003</v>
      </c>
      <c r="B7021" s="120" t="s">
        <v>41</v>
      </c>
      <c r="C7021" s="144" t="s">
        <v>92</v>
      </c>
      <c r="D7021" s="144" t="s">
        <v>6660</v>
      </c>
      <c r="E7021" s="145" t="s">
        <v>6655</v>
      </c>
      <c r="F7021" s="123" t="s">
        <v>95</v>
      </c>
      <c r="G7021" s="146" t="s">
        <v>96</v>
      </c>
      <c r="H7021" s="146" t="s">
        <v>124</v>
      </c>
      <c r="I7021" s="151" t="s">
        <v>122</v>
      </c>
      <c r="J7021" s="147">
        <v>62676</v>
      </c>
      <c r="K7021" s="147">
        <v>1863</v>
      </c>
      <c r="L7021" s="148">
        <v>116765388</v>
      </c>
      <c r="M7021" s="120" t="s">
        <v>56</v>
      </c>
      <c r="N7021" s="149">
        <v>9341232</v>
      </c>
      <c r="O7021" s="169"/>
      <c r="P7021" s="154" t="s">
        <v>6625</v>
      </c>
      <c r="Q7021" s="158" t="s">
        <v>50</v>
      </c>
      <c r="R7021" s="142">
        <f t="shared" si="109"/>
        <v>8.00000082216144</v>
      </c>
    </row>
    <row r="7022" s="109" customFormat="1">
      <c r="A7022" s="119">
        <f>MAX($A$19:A7021)+1</f>
        <v>7004</v>
      </c>
      <c r="B7022" s="120" t="s">
        <v>41</v>
      </c>
      <c r="C7022" s="144" t="s">
        <v>92</v>
      </c>
      <c r="D7022" s="144" t="s">
        <v>6660</v>
      </c>
      <c r="E7022" s="145" t="s">
        <v>6655</v>
      </c>
      <c r="F7022" s="123" t="s">
        <v>95</v>
      </c>
      <c r="G7022" s="146" t="s">
        <v>96</v>
      </c>
      <c r="H7022" s="146" t="s">
        <v>126</v>
      </c>
      <c r="I7022" s="151" t="s">
        <v>122</v>
      </c>
      <c r="J7022" s="147">
        <v>45527</v>
      </c>
      <c r="K7022" s="147">
        <v>1863</v>
      </c>
      <c r="L7022" s="148">
        <v>84816801</v>
      </c>
      <c r="M7022" s="120" t="s">
        <v>56</v>
      </c>
      <c r="N7022" s="149">
        <v>6785343</v>
      </c>
      <c r="O7022" s="169"/>
      <c r="P7022" s="154" t="s">
        <v>6625</v>
      </c>
      <c r="Q7022" s="158" t="s">
        <v>50</v>
      </c>
      <c r="R7022" s="142">
        <f t="shared" si="109"/>
        <v>7.99999872666737</v>
      </c>
    </row>
    <row r="7023" s="109" customFormat="1">
      <c r="A7023" s="119">
        <f>MAX($A$19:A7022)+1</f>
        <v>7005</v>
      </c>
      <c r="B7023" s="120" t="s">
        <v>41</v>
      </c>
      <c r="C7023" s="144" t="s">
        <v>92</v>
      </c>
      <c r="D7023" s="144" t="s">
        <v>6661</v>
      </c>
      <c r="E7023" s="145" t="s">
        <v>6655</v>
      </c>
      <c r="F7023" s="123" t="s">
        <v>95</v>
      </c>
      <c r="G7023" s="146" t="s">
        <v>96</v>
      </c>
      <c r="H7023" s="146" t="s">
        <v>118</v>
      </c>
      <c r="I7023" s="151" t="s">
        <v>98</v>
      </c>
      <c r="J7023" s="147">
        <v>53803</v>
      </c>
      <c r="K7023" s="147">
        <v>62</v>
      </c>
      <c r="L7023" s="148">
        <v>3335786</v>
      </c>
      <c r="M7023" s="120" t="s">
        <v>56</v>
      </c>
      <c r="N7023" s="149">
        <v>266864</v>
      </c>
      <c r="O7023" s="169"/>
      <c r="P7023" s="154" t="s">
        <v>6625</v>
      </c>
      <c r="Q7023" s="158" t="s">
        <v>50</v>
      </c>
      <c r="R7023" s="142">
        <f ref="R7023:R7086" t="shared" si="110">N7023/L7023*100</f>
        <v>8.0000335752953</v>
      </c>
    </row>
    <row r="7024" s="109" customFormat="1">
      <c r="A7024" s="119">
        <f>MAX($A$19:A7023)+1</f>
        <v>7006</v>
      </c>
      <c r="B7024" s="120" t="s">
        <v>41</v>
      </c>
      <c r="C7024" s="144" t="s">
        <v>92</v>
      </c>
      <c r="D7024" s="144" t="s">
        <v>6661</v>
      </c>
      <c r="E7024" s="145" t="s">
        <v>6655</v>
      </c>
      <c r="F7024" s="123" t="s">
        <v>95</v>
      </c>
      <c r="G7024" s="146" t="s">
        <v>96</v>
      </c>
      <c r="H7024" s="146" t="s">
        <v>119</v>
      </c>
      <c r="I7024" s="151" t="s">
        <v>98</v>
      </c>
      <c r="J7024" s="147">
        <v>353150</v>
      </c>
      <c r="K7024" s="147">
        <v>21</v>
      </c>
      <c r="L7024" s="148">
        <v>7416150</v>
      </c>
      <c r="M7024" s="120" t="s">
        <v>56</v>
      </c>
      <c r="N7024" s="149">
        <v>593291</v>
      </c>
      <c r="O7024" s="169"/>
      <c r="P7024" s="154" t="s">
        <v>6625</v>
      </c>
      <c r="Q7024" s="158" t="s">
        <v>50</v>
      </c>
      <c r="R7024" s="142">
        <f t="shared" si="110"/>
        <v>7.99998651591459</v>
      </c>
    </row>
    <row r="7025" s="109" customFormat="1">
      <c r="A7025" s="119">
        <f>MAX($A$19:A7024)+1</f>
        <v>7007</v>
      </c>
      <c r="B7025" s="120" t="s">
        <v>41</v>
      </c>
      <c r="C7025" s="144" t="s">
        <v>92</v>
      </c>
      <c r="D7025" s="144" t="s">
        <v>6662</v>
      </c>
      <c r="E7025" s="145" t="s">
        <v>6655</v>
      </c>
      <c r="F7025" s="123" t="s">
        <v>95</v>
      </c>
      <c r="G7025" s="146" t="s">
        <v>96</v>
      </c>
      <c r="H7025" s="146" t="s">
        <v>4176</v>
      </c>
      <c r="I7025" s="151" t="s">
        <v>98</v>
      </c>
      <c r="J7025" s="147">
        <v>700000</v>
      </c>
      <c r="K7025" s="147">
        <v>90</v>
      </c>
      <c r="L7025" s="148">
        <v>63000000</v>
      </c>
      <c r="M7025" s="120" t="s">
        <v>56</v>
      </c>
      <c r="N7025" s="149">
        <v>5040000</v>
      </c>
      <c r="O7025" s="169"/>
      <c r="P7025" s="154" t="s">
        <v>6625</v>
      </c>
      <c r="Q7025" s="158" t="s">
        <v>50</v>
      </c>
      <c r="R7025" s="142">
        <f t="shared" si="110"/>
        <v>8</v>
      </c>
    </row>
    <row r="7026" s="109" customFormat="1">
      <c r="A7026" s="119">
        <f>MAX($A$19:A7025)+1</f>
        <v>7008</v>
      </c>
      <c r="B7026" s="120" t="s">
        <v>41</v>
      </c>
      <c r="C7026" s="144" t="s">
        <v>92</v>
      </c>
      <c r="D7026" s="144" t="s">
        <v>6662</v>
      </c>
      <c r="E7026" s="145" t="s">
        <v>6655</v>
      </c>
      <c r="F7026" s="123" t="s">
        <v>95</v>
      </c>
      <c r="G7026" s="146" t="s">
        <v>96</v>
      </c>
      <c r="H7026" s="146" t="s">
        <v>4177</v>
      </c>
      <c r="I7026" s="151" t="s">
        <v>98</v>
      </c>
      <c r="J7026" s="147">
        <v>4667</v>
      </c>
      <c r="K7026" s="147">
        <v>256</v>
      </c>
      <c r="L7026" s="148">
        <v>1194752</v>
      </c>
      <c r="M7026" s="120" t="s">
        <v>56</v>
      </c>
      <c r="N7026" s="149">
        <v>95580</v>
      </c>
      <c r="O7026" s="169"/>
      <c r="P7026" s="154" t="s">
        <v>6625</v>
      </c>
      <c r="Q7026" s="158" t="s">
        <v>50</v>
      </c>
      <c r="R7026" s="142">
        <f t="shared" si="110"/>
        <v>7.99998660809942</v>
      </c>
    </row>
    <row r="7027" s="109" customFormat="1">
      <c r="A7027" s="119">
        <f>MAX($A$19:A7026)+1</f>
        <v>7009</v>
      </c>
      <c r="B7027" s="120" t="s">
        <v>41</v>
      </c>
      <c r="C7027" s="144" t="s">
        <v>92</v>
      </c>
      <c r="D7027" s="144" t="s">
        <v>6662</v>
      </c>
      <c r="E7027" s="145" t="s">
        <v>6655</v>
      </c>
      <c r="F7027" s="123" t="s">
        <v>95</v>
      </c>
      <c r="G7027" s="146" t="s">
        <v>96</v>
      </c>
      <c r="H7027" s="146" t="s">
        <v>162</v>
      </c>
      <c r="I7027" s="151" t="s">
        <v>98</v>
      </c>
      <c r="J7027" s="147">
        <v>496800</v>
      </c>
      <c r="K7027" s="147">
        <v>90</v>
      </c>
      <c r="L7027" s="148">
        <v>44712000</v>
      </c>
      <c r="M7027" s="120" t="s">
        <v>56</v>
      </c>
      <c r="N7027" s="149">
        <v>3576950</v>
      </c>
      <c r="O7027" s="169"/>
      <c r="P7027" s="154" t="s">
        <v>6625</v>
      </c>
      <c r="Q7027" s="158" t="s">
        <v>50</v>
      </c>
      <c r="R7027" s="142">
        <f t="shared" si="110"/>
        <v>7.99997763463947</v>
      </c>
    </row>
    <row r="7028" s="109" customFormat="1">
      <c r="A7028" s="119">
        <f>MAX($A$19:A7027)+1</f>
        <v>7010</v>
      </c>
      <c r="B7028" s="120" t="s">
        <v>41</v>
      </c>
      <c r="C7028" s="144" t="s">
        <v>92</v>
      </c>
      <c r="D7028" s="144" t="s">
        <v>6662</v>
      </c>
      <c r="E7028" s="145" t="s">
        <v>6655</v>
      </c>
      <c r="F7028" s="123" t="s">
        <v>95</v>
      </c>
      <c r="G7028" s="146" t="s">
        <v>96</v>
      </c>
      <c r="H7028" s="146" t="s">
        <v>163</v>
      </c>
      <c r="I7028" s="151" t="s">
        <v>98</v>
      </c>
      <c r="J7028" s="147">
        <v>3312</v>
      </c>
      <c r="K7028" s="147">
        <v>256</v>
      </c>
      <c r="L7028" s="148">
        <v>847872</v>
      </c>
      <c r="M7028" s="120" t="s">
        <v>56</v>
      </c>
      <c r="N7028" s="149">
        <v>67830</v>
      </c>
      <c r="O7028" s="169"/>
      <c r="P7028" s="154" t="s">
        <v>6625</v>
      </c>
      <c r="Q7028" s="158" t="s">
        <v>50</v>
      </c>
      <c r="R7028" s="142">
        <f t="shared" si="110"/>
        <v>8.00002830615942</v>
      </c>
    </row>
    <row r="7029" s="109" customFormat="1">
      <c r="A7029" s="119">
        <f>MAX($A$19:A7028)+1</f>
        <v>7011</v>
      </c>
      <c r="B7029" s="120" t="s">
        <v>41</v>
      </c>
      <c r="C7029" s="144" t="s">
        <v>92</v>
      </c>
      <c r="D7029" s="144" t="s">
        <v>6662</v>
      </c>
      <c r="E7029" s="145" t="s">
        <v>6655</v>
      </c>
      <c r="F7029" s="123" t="s">
        <v>95</v>
      </c>
      <c r="G7029" s="146" t="s">
        <v>96</v>
      </c>
      <c r="H7029" s="146" t="s">
        <v>158</v>
      </c>
      <c r="I7029" s="151" t="s">
        <v>98</v>
      </c>
      <c r="J7029" s="147">
        <v>502000</v>
      </c>
      <c r="K7029" s="147">
        <v>90</v>
      </c>
      <c r="L7029" s="148">
        <v>45180000</v>
      </c>
      <c r="M7029" s="120" t="s">
        <v>56</v>
      </c>
      <c r="N7029" s="149">
        <v>3614400</v>
      </c>
      <c r="O7029" s="169"/>
      <c r="P7029" s="154" t="s">
        <v>6625</v>
      </c>
      <c r="Q7029" s="158" t="s">
        <v>50</v>
      </c>
      <c r="R7029" s="142">
        <f t="shared" si="110"/>
        <v>8</v>
      </c>
    </row>
    <row r="7030" s="109" customFormat="1">
      <c r="A7030" s="119">
        <f>MAX($A$19:A7029)+1</f>
        <v>7012</v>
      </c>
      <c r="B7030" s="120" t="s">
        <v>41</v>
      </c>
      <c r="C7030" s="144" t="s">
        <v>92</v>
      </c>
      <c r="D7030" s="144" t="s">
        <v>6662</v>
      </c>
      <c r="E7030" s="145" t="s">
        <v>6655</v>
      </c>
      <c r="F7030" s="123" t="s">
        <v>95</v>
      </c>
      <c r="G7030" s="146" t="s">
        <v>96</v>
      </c>
      <c r="H7030" s="146" t="s">
        <v>159</v>
      </c>
      <c r="I7030" s="151" t="s">
        <v>98</v>
      </c>
      <c r="J7030" s="147">
        <v>316</v>
      </c>
      <c r="K7030" s="147">
        <v>256</v>
      </c>
      <c r="L7030" s="148">
        <v>80896</v>
      </c>
      <c r="M7030" s="120" t="s">
        <v>56</v>
      </c>
      <c r="N7030" s="149">
        <v>6472</v>
      </c>
      <c r="O7030" s="169"/>
      <c r="P7030" s="154" t="s">
        <v>6625</v>
      </c>
      <c r="Q7030" s="158" t="s">
        <v>50</v>
      </c>
      <c r="R7030" s="142">
        <f t="shared" si="110"/>
        <v>8.00039556962025</v>
      </c>
    </row>
    <row r="7031" s="109" customFormat="1">
      <c r="A7031" s="119">
        <f>MAX($A$19:A7030)+1</f>
        <v>7013</v>
      </c>
      <c r="B7031" s="120" t="s">
        <v>41</v>
      </c>
      <c r="C7031" s="144" t="s">
        <v>92</v>
      </c>
      <c r="D7031" s="144" t="s">
        <v>6662</v>
      </c>
      <c r="E7031" s="145" t="s">
        <v>6655</v>
      </c>
      <c r="F7031" s="123" t="s">
        <v>95</v>
      </c>
      <c r="G7031" s="146" t="s">
        <v>96</v>
      </c>
      <c r="H7031" s="146" t="s">
        <v>160</v>
      </c>
      <c r="I7031" s="151" t="s">
        <v>98</v>
      </c>
      <c r="J7031" s="147">
        <v>1300</v>
      </c>
      <c r="K7031" s="147">
        <v>256</v>
      </c>
      <c r="L7031" s="148">
        <v>332800</v>
      </c>
      <c r="M7031" s="120" t="s">
        <v>56</v>
      </c>
      <c r="N7031" s="149">
        <v>26624</v>
      </c>
      <c r="O7031" s="169"/>
      <c r="P7031" s="154" t="s">
        <v>6625</v>
      </c>
      <c r="Q7031" s="158" t="s">
        <v>50</v>
      </c>
      <c r="R7031" s="142">
        <f t="shared" si="110"/>
        <v>8</v>
      </c>
    </row>
    <row r="7032" s="109" customFormat="1">
      <c r="A7032" s="119">
        <f>MAX($A$19:A7031)+1</f>
        <v>7014</v>
      </c>
      <c r="B7032" s="120" t="s">
        <v>41</v>
      </c>
      <c r="C7032" s="144" t="s">
        <v>92</v>
      </c>
      <c r="D7032" s="144" t="s">
        <v>6662</v>
      </c>
      <c r="E7032" s="145" t="s">
        <v>6655</v>
      </c>
      <c r="F7032" s="123" t="s">
        <v>95</v>
      </c>
      <c r="G7032" s="146" t="s">
        <v>96</v>
      </c>
      <c r="H7032" s="146" t="s">
        <v>6663</v>
      </c>
      <c r="I7032" s="151" t="s">
        <v>98</v>
      </c>
      <c r="J7032" s="147">
        <v>39000</v>
      </c>
      <c r="K7032" s="147">
        <v>90</v>
      </c>
      <c r="L7032" s="148">
        <v>3510000</v>
      </c>
      <c r="M7032" s="120" t="s">
        <v>56</v>
      </c>
      <c r="N7032" s="149">
        <v>280800</v>
      </c>
      <c r="O7032" s="169"/>
      <c r="P7032" s="154" t="s">
        <v>6625</v>
      </c>
      <c r="Q7032" s="158" t="s">
        <v>50</v>
      </c>
      <c r="R7032" s="142">
        <f t="shared" si="110"/>
        <v>8</v>
      </c>
    </row>
    <row r="7033" s="109" customFormat="1">
      <c r="A7033" s="119">
        <f>MAX($A$19:A7032)+1</f>
        <v>7015</v>
      </c>
      <c r="B7033" s="120" t="s">
        <v>41</v>
      </c>
      <c r="C7033" s="144" t="s">
        <v>92</v>
      </c>
      <c r="D7033" s="144" t="s">
        <v>6662</v>
      </c>
      <c r="E7033" s="145" t="s">
        <v>6655</v>
      </c>
      <c r="F7033" s="123" t="s">
        <v>95</v>
      </c>
      <c r="G7033" s="146" t="s">
        <v>96</v>
      </c>
      <c r="H7033" s="146" t="s">
        <v>6664</v>
      </c>
      <c r="I7033" s="151" t="s">
        <v>98</v>
      </c>
      <c r="J7033" s="147">
        <v>40</v>
      </c>
      <c r="K7033" s="147">
        <v>256</v>
      </c>
      <c r="L7033" s="148">
        <v>10240</v>
      </c>
      <c r="M7033" s="120" t="s">
        <v>56</v>
      </c>
      <c r="N7033" s="149">
        <v>820</v>
      </c>
      <c r="O7033" s="169"/>
      <c r="P7033" s="154" t="s">
        <v>6625</v>
      </c>
      <c r="Q7033" s="158" t="s">
        <v>50</v>
      </c>
      <c r="R7033" s="142">
        <f t="shared" si="110"/>
        <v>8.0078125</v>
      </c>
    </row>
    <row r="7034" s="109" customFormat="1">
      <c r="A7034" s="119">
        <f>MAX($A$19:A7033)+1</f>
        <v>7016</v>
      </c>
      <c r="B7034" s="120" t="s">
        <v>41</v>
      </c>
      <c r="C7034" s="144" t="s">
        <v>92</v>
      </c>
      <c r="D7034" s="144" t="s">
        <v>6662</v>
      </c>
      <c r="E7034" s="145" t="s">
        <v>6655</v>
      </c>
      <c r="F7034" s="123" t="s">
        <v>95</v>
      </c>
      <c r="G7034" s="146" t="s">
        <v>96</v>
      </c>
      <c r="H7034" s="146" t="s">
        <v>156</v>
      </c>
      <c r="I7034" s="151" t="s">
        <v>98</v>
      </c>
      <c r="J7034" s="147">
        <v>21600</v>
      </c>
      <c r="K7034" s="147">
        <v>90</v>
      </c>
      <c r="L7034" s="148">
        <v>1944000</v>
      </c>
      <c r="M7034" s="120" t="s">
        <v>56</v>
      </c>
      <c r="N7034" s="149">
        <v>155520</v>
      </c>
      <c r="O7034" s="169"/>
      <c r="P7034" s="154" t="s">
        <v>6625</v>
      </c>
      <c r="Q7034" s="158" t="s">
        <v>50</v>
      </c>
      <c r="R7034" s="142">
        <f t="shared" si="110"/>
        <v>8</v>
      </c>
    </row>
    <row r="7035" s="109" customFormat="1">
      <c r="A7035" s="119">
        <f>MAX($A$19:A7034)+1</f>
        <v>7017</v>
      </c>
      <c r="B7035" s="120" t="s">
        <v>41</v>
      </c>
      <c r="C7035" s="144" t="s">
        <v>92</v>
      </c>
      <c r="D7035" s="144" t="s">
        <v>6662</v>
      </c>
      <c r="E7035" s="145" t="s">
        <v>6655</v>
      </c>
      <c r="F7035" s="123" t="s">
        <v>95</v>
      </c>
      <c r="G7035" s="146" t="s">
        <v>96</v>
      </c>
      <c r="H7035" s="146" t="s">
        <v>4172</v>
      </c>
      <c r="I7035" s="151" t="s">
        <v>98</v>
      </c>
      <c r="J7035" s="147">
        <v>144</v>
      </c>
      <c r="K7035" s="147">
        <v>256</v>
      </c>
      <c r="L7035" s="148">
        <v>36864</v>
      </c>
      <c r="M7035" s="120" t="s">
        <v>56</v>
      </c>
      <c r="N7035" s="149">
        <v>2949</v>
      </c>
      <c r="O7035" s="169"/>
      <c r="P7035" s="154" t="s">
        <v>6625</v>
      </c>
      <c r="Q7035" s="158" t="s">
        <v>50</v>
      </c>
      <c r="R7035" s="142">
        <f t="shared" si="110"/>
        <v>7.99967447916667</v>
      </c>
    </row>
    <row r="7036" s="109" customFormat="1">
      <c r="A7036" s="119">
        <f>MAX($A$19:A7035)+1</f>
        <v>7018</v>
      </c>
      <c r="B7036" s="120" t="s">
        <v>41</v>
      </c>
      <c r="C7036" s="144" t="s">
        <v>92</v>
      </c>
      <c r="D7036" s="144" t="s">
        <v>6662</v>
      </c>
      <c r="E7036" s="145" t="s">
        <v>6655</v>
      </c>
      <c r="F7036" s="123" t="s">
        <v>95</v>
      </c>
      <c r="G7036" s="146" t="s">
        <v>96</v>
      </c>
      <c r="H7036" s="146" t="s">
        <v>142</v>
      </c>
      <c r="I7036" s="151" t="s">
        <v>98</v>
      </c>
      <c r="J7036" s="147">
        <v>562320</v>
      </c>
      <c r="K7036" s="147">
        <v>84</v>
      </c>
      <c r="L7036" s="148">
        <v>47234880</v>
      </c>
      <c r="M7036" s="120" t="s">
        <v>56</v>
      </c>
      <c r="N7036" s="149">
        <v>3778791</v>
      </c>
      <c r="O7036" s="169"/>
      <c r="P7036" s="154" t="s">
        <v>6625</v>
      </c>
      <c r="Q7036" s="158" t="s">
        <v>50</v>
      </c>
      <c r="R7036" s="142">
        <f t="shared" si="110"/>
        <v>8.00000127024775</v>
      </c>
    </row>
    <row r="7037" s="109" customFormat="1">
      <c r="A7037" s="119">
        <f>MAX($A$19:A7036)+1</f>
        <v>7019</v>
      </c>
      <c r="B7037" s="120" t="s">
        <v>41</v>
      </c>
      <c r="C7037" s="144" t="s">
        <v>92</v>
      </c>
      <c r="D7037" s="144" t="s">
        <v>6662</v>
      </c>
      <c r="E7037" s="145" t="s">
        <v>6655</v>
      </c>
      <c r="F7037" s="123" t="s">
        <v>95</v>
      </c>
      <c r="G7037" s="146" t="s">
        <v>96</v>
      </c>
      <c r="H7037" s="146" t="s">
        <v>143</v>
      </c>
      <c r="I7037" s="151" t="s">
        <v>98</v>
      </c>
      <c r="J7037" s="147">
        <v>7384</v>
      </c>
      <c r="K7037" s="147">
        <v>256</v>
      </c>
      <c r="L7037" s="148">
        <v>1890304</v>
      </c>
      <c r="M7037" s="120" t="s">
        <v>56</v>
      </c>
      <c r="N7037" s="149">
        <v>151224</v>
      </c>
      <c r="O7037" s="169"/>
      <c r="P7037" s="154" t="s">
        <v>6625</v>
      </c>
      <c r="Q7037" s="158" t="s">
        <v>50</v>
      </c>
      <c r="R7037" s="142">
        <f t="shared" si="110"/>
        <v>7.99998307150596</v>
      </c>
    </row>
    <row r="7038" s="109" customFormat="1">
      <c r="A7038" s="119">
        <f>MAX($A$19:A7037)+1</f>
        <v>7020</v>
      </c>
      <c r="B7038" s="120" t="s">
        <v>41</v>
      </c>
      <c r="C7038" s="144" t="s">
        <v>92</v>
      </c>
      <c r="D7038" s="144" t="s">
        <v>6662</v>
      </c>
      <c r="E7038" s="145" t="s">
        <v>6655</v>
      </c>
      <c r="F7038" s="123" t="s">
        <v>95</v>
      </c>
      <c r="G7038" s="146" t="s">
        <v>96</v>
      </c>
      <c r="H7038" s="146" t="s">
        <v>153</v>
      </c>
      <c r="I7038" s="151" t="s">
        <v>98</v>
      </c>
      <c r="J7038" s="147">
        <v>35600</v>
      </c>
      <c r="K7038" s="147">
        <v>84</v>
      </c>
      <c r="L7038" s="148">
        <v>2990400</v>
      </c>
      <c r="M7038" s="120" t="s">
        <v>56</v>
      </c>
      <c r="N7038" s="149">
        <v>239232</v>
      </c>
      <c r="O7038" s="169"/>
      <c r="P7038" s="154" t="s">
        <v>6625</v>
      </c>
      <c r="Q7038" s="158" t="s">
        <v>50</v>
      </c>
      <c r="R7038" s="142">
        <f t="shared" si="110"/>
        <v>8</v>
      </c>
    </row>
    <row r="7039" s="109" customFormat="1">
      <c r="A7039" s="119">
        <f>MAX($A$19:A7038)+1</f>
        <v>7021</v>
      </c>
      <c r="B7039" s="120" t="s">
        <v>41</v>
      </c>
      <c r="C7039" s="144" t="s">
        <v>92</v>
      </c>
      <c r="D7039" s="144" t="s">
        <v>6662</v>
      </c>
      <c r="E7039" s="145" t="s">
        <v>6655</v>
      </c>
      <c r="F7039" s="123" t="s">
        <v>95</v>
      </c>
      <c r="G7039" s="146" t="s">
        <v>96</v>
      </c>
      <c r="H7039" s="146" t="s">
        <v>154</v>
      </c>
      <c r="I7039" s="151" t="s">
        <v>98</v>
      </c>
      <c r="J7039" s="147">
        <v>475</v>
      </c>
      <c r="K7039" s="147">
        <v>256</v>
      </c>
      <c r="L7039" s="148">
        <v>121600</v>
      </c>
      <c r="M7039" s="120" t="s">
        <v>56</v>
      </c>
      <c r="N7039" s="149">
        <v>9728</v>
      </c>
      <c r="O7039" s="169"/>
      <c r="P7039" s="154" t="s">
        <v>6625</v>
      </c>
      <c r="Q7039" s="158" t="s">
        <v>50</v>
      </c>
      <c r="R7039" s="142">
        <f t="shared" si="110"/>
        <v>8</v>
      </c>
    </row>
    <row r="7040" s="109" customFormat="1">
      <c r="A7040" s="119">
        <f>MAX($A$19:A7039)+1</f>
        <v>7022</v>
      </c>
      <c r="B7040" s="120" t="s">
        <v>41</v>
      </c>
      <c r="C7040" s="144" t="s">
        <v>92</v>
      </c>
      <c r="D7040" s="144" t="s">
        <v>6662</v>
      </c>
      <c r="E7040" s="145" t="s">
        <v>6655</v>
      </c>
      <c r="F7040" s="123" t="s">
        <v>95</v>
      </c>
      <c r="G7040" s="146" t="s">
        <v>96</v>
      </c>
      <c r="H7040" s="146" t="s">
        <v>155</v>
      </c>
      <c r="I7040" s="151" t="s">
        <v>98</v>
      </c>
      <c r="J7040" s="147">
        <v>35600</v>
      </c>
      <c r="K7040" s="147">
        <v>90</v>
      </c>
      <c r="L7040" s="148">
        <v>3204000</v>
      </c>
      <c r="M7040" s="120" t="s">
        <v>56</v>
      </c>
      <c r="N7040" s="149">
        <v>256320</v>
      </c>
      <c r="O7040" s="169"/>
      <c r="P7040" s="154" t="s">
        <v>6625</v>
      </c>
      <c r="Q7040" s="158" t="s">
        <v>50</v>
      </c>
      <c r="R7040" s="142">
        <f t="shared" si="110"/>
        <v>8</v>
      </c>
    </row>
    <row r="7041" s="109" customFormat="1">
      <c r="A7041" s="119">
        <f>MAX($A$19:A7040)+1</f>
        <v>7023</v>
      </c>
      <c r="B7041" s="120" t="s">
        <v>41</v>
      </c>
      <c r="C7041" s="144" t="s">
        <v>92</v>
      </c>
      <c r="D7041" s="144" t="s">
        <v>6662</v>
      </c>
      <c r="E7041" s="145" t="s">
        <v>6655</v>
      </c>
      <c r="F7041" s="123" t="s">
        <v>95</v>
      </c>
      <c r="G7041" s="146" t="s">
        <v>96</v>
      </c>
      <c r="H7041" s="146" t="s">
        <v>151</v>
      </c>
      <c r="I7041" s="151" t="s">
        <v>98</v>
      </c>
      <c r="J7041" s="147">
        <v>41400</v>
      </c>
      <c r="K7041" s="147">
        <v>84</v>
      </c>
      <c r="L7041" s="148">
        <v>3477600</v>
      </c>
      <c r="M7041" s="120" t="s">
        <v>56</v>
      </c>
      <c r="N7041" s="149">
        <v>278208</v>
      </c>
      <c r="O7041" s="169"/>
      <c r="P7041" s="154" t="s">
        <v>6625</v>
      </c>
      <c r="Q7041" s="158" t="s">
        <v>50</v>
      </c>
      <c r="R7041" s="142">
        <f t="shared" si="110"/>
        <v>8</v>
      </c>
    </row>
    <row r="7042" s="109" customFormat="1">
      <c r="A7042" s="119">
        <f>MAX($A$19:A7041)+1</f>
        <v>7024</v>
      </c>
      <c r="B7042" s="120" t="s">
        <v>41</v>
      </c>
      <c r="C7042" s="144" t="s">
        <v>92</v>
      </c>
      <c r="D7042" s="144" t="s">
        <v>6662</v>
      </c>
      <c r="E7042" s="145" t="s">
        <v>6655</v>
      </c>
      <c r="F7042" s="123" t="s">
        <v>95</v>
      </c>
      <c r="G7042" s="146" t="s">
        <v>96</v>
      </c>
      <c r="H7042" s="146" t="s">
        <v>164</v>
      </c>
      <c r="I7042" s="151" t="s">
        <v>98</v>
      </c>
      <c r="J7042" s="147">
        <v>13500</v>
      </c>
      <c r="K7042" s="147">
        <v>84</v>
      </c>
      <c r="L7042" s="148">
        <v>1134000</v>
      </c>
      <c r="M7042" s="120" t="s">
        <v>56</v>
      </c>
      <c r="N7042" s="149">
        <v>90720</v>
      </c>
      <c r="O7042" s="169"/>
      <c r="P7042" s="154" t="s">
        <v>6625</v>
      </c>
      <c r="Q7042" s="158" t="s">
        <v>50</v>
      </c>
      <c r="R7042" s="142">
        <f t="shared" si="110"/>
        <v>8</v>
      </c>
    </row>
    <row r="7043" s="109" customFormat="1">
      <c r="A7043" s="119">
        <f>MAX($A$19:A7042)+1</f>
        <v>7025</v>
      </c>
      <c r="B7043" s="120" t="s">
        <v>41</v>
      </c>
      <c r="C7043" s="144" t="s">
        <v>92</v>
      </c>
      <c r="D7043" s="144" t="s">
        <v>6662</v>
      </c>
      <c r="E7043" s="145" t="s">
        <v>6655</v>
      </c>
      <c r="F7043" s="123" t="s">
        <v>95</v>
      </c>
      <c r="G7043" s="146" t="s">
        <v>96</v>
      </c>
      <c r="H7043" s="146" t="s">
        <v>165</v>
      </c>
      <c r="I7043" s="151" t="s">
        <v>98</v>
      </c>
      <c r="J7043" s="147">
        <v>450</v>
      </c>
      <c r="K7043" s="147">
        <v>256</v>
      </c>
      <c r="L7043" s="148">
        <v>115200</v>
      </c>
      <c r="M7043" s="120" t="s">
        <v>56</v>
      </c>
      <c r="N7043" s="149">
        <v>9216</v>
      </c>
      <c r="O7043" s="169"/>
      <c r="P7043" s="154" t="s">
        <v>6625</v>
      </c>
      <c r="Q7043" s="158" t="s">
        <v>50</v>
      </c>
      <c r="R7043" s="142">
        <f t="shared" si="110"/>
        <v>8</v>
      </c>
    </row>
    <row r="7044" s="109" customFormat="1">
      <c r="A7044" s="119">
        <f>MAX($A$19:A7043)+1</f>
        <v>7026</v>
      </c>
      <c r="B7044" s="120" t="s">
        <v>41</v>
      </c>
      <c r="C7044" s="144" t="s">
        <v>92</v>
      </c>
      <c r="D7044" s="144" t="s">
        <v>6662</v>
      </c>
      <c r="E7044" s="145" t="s">
        <v>6655</v>
      </c>
      <c r="F7044" s="123" t="s">
        <v>95</v>
      </c>
      <c r="G7044" s="146" t="s">
        <v>96</v>
      </c>
      <c r="H7044" s="146" t="s">
        <v>157</v>
      </c>
      <c r="I7044" s="151" t="s">
        <v>98</v>
      </c>
      <c r="J7044" s="147">
        <v>101000</v>
      </c>
      <c r="K7044" s="147">
        <v>115</v>
      </c>
      <c r="L7044" s="148">
        <v>11615000</v>
      </c>
      <c r="M7044" s="120" t="s">
        <v>56</v>
      </c>
      <c r="N7044" s="149">
        <v>929200</v>
      </c>
      <c r="O7044" s="169"/>
      <c r="P7044" s="154" t="s">
        <v>6625</v>
      </c>
      <c r="Q7044" s="158" t="s">
        <v>50</v>
      </c>
      <c r="R7044" s="142">
        <f t="shared" si="110"/>
        <v>8</v>
      </c>
    </row>
    <row r="7045" s="109" customFormat="1">
      <c r="A7045" s="119">
        <f>MAX($A$19:A7044)+1</f>
        <v>7027</v>
      </c>
      <c r="B7045" s="120" t="s">
        <v>41</v>
      </c>
      <c r="C7045" s="144" t="s">
        <v>92</v>
      </c>
      <c r="D7045" s="144" t="s">
        <v>6662</v>
      </c>
      <c r="E7045" s="145" t="s">
        <v>6655</v>
      </c>
      <c r="F7045" s="123" t="s">
        <v>95</v>
      </c>
      <c r="G7045" s="146" t="s">
        <v>96</v>
      </c>
      <c r="H7045" s="146" t="s">
        <v>4188</v>
      </c>
      <c r="I7045" s="151" t="s">
        <v>98</v>
      </c>
      <c r="J7045" s="147">
        <v>3642</v>
      </c>
      <c r="K7045" s="147">
        <v>256</v>
      </c>
      <c r="L7045" s="148">
        <v>932352</v>
      </c>
      <c r="M7045" s="120" t="s">
        <v>56</v>
      </c>
      <c r="N7045" s="149">
        <v>74588</v>
      </c>
      <c r="O7045" s="169"/>
      <c r="P7045" s="154" t="s">
        <v>6625</v>
      </c>
      <c r="Q7045" s="158" t="s">
        <v>50</v>
      </c>
      <c r="R7045" s="142">
        <f t="shared" si="110"/>
        <v>7.9999828390994</v>
      </c>
    </row>
    <row r="7046" s="109" customFormat="1">
      <c r="A7046" s="119">
        <f>MAX($A$19:A7045)+1</f>
        <v>7028</v>
      </c>
      <c r="B7046" s="120" t="s">
        <v>41</v>
      </c>
      <c r="C7046" s="144" t="s">
        <v>92</v>
      </c>
      <c r="D7046" s="144" t="s">
        <v>6662</v>
      </c>
      <c r="E7046" s="145" t="s">
        <v>6655</v>
      </c>
      <c r="F7046" s="123" t="s">
        <v>95</v>
      </c>
      <c r="G7046" s="146" t="s">
        <v>96</v>
      </c>
      <c r="H7046" s="146" t="s">
        <v>144</v>
      </c>
      <c r="I7046" s="151" t="s">
        <v>98</v>
      </c>
      <c r="J7046" s="147">
        <v>78000</v>
      </c>
      <c r="K7046" s="147">
        <v>84</v>
      </c>
      <c r="L7046" s="148">
        <v>6552000</v>
      </c>
      <c r="M7046" s="120" t="s">
        <v>56</v>
      </c>
      <c r="N7046" s="149">
        <v>524160</v>
      </c>
      <c r="O7046" s="169"/>
      <c r="P7046" s="154" t="s">
        <v>6625</v>
      </c>
      <c r="Q7046" s="158" t="s">
        <v>50</v>
      </c>
      <c r="R7046" s="142">
        <f t="shared" si="110"/>
        <v>8</v>
      </c>
    </row>
    <row r="7047" s="109" customFormat="1">
      <c r="A7047" s="119">
        <f>MAX($A$19:A7046)+1</f>
        <v>7029</v>
      </c>
      <c r="B7047" s="120" t="s">
        <v>41</v>
      </c>
      <c r="C7047" s="144" t="s">
        <v>92</v>
      </c>
      <c r="D7047" s="144" t="s">
        <v>6662</v>
      </c>
      <c r="E7047" s="145" t="s">
        <v>6655</v>
      </c>
      <c r="F7047" s="123" t="s">
        <v>95</v>
      </c>
      <c r="G7047" s="146" t="s">
        <v>96</v>
      </c>
      <c r="H7047" s="146" t="s">
        <v>146</v>
      </c>
      <c r="I7047" s="151" t="s">
        <v>98</v>
      </c>
      <c r="J7047" s="147">
        <v>49000</v>
      </c>
      <c r="K7047" s="147">
        <v>90</v>
      </c>
      <c r="L7047" s="148">
        <v>4410000</v>
      </c>
      <c r="M7047" s="120" t="s">
        <v>56</v>
      </c>
      <c r="N7047" s="149">
        <v>352800</v>
      </c>
      <c r="O7047" s="169"/>
      <c r="P7047" s="154" t="s">
        <v>6625</v>
      </c>
      <c r="Q7047" s="158" t="s">
        <v>50</v>
      </c>
      <c r="R7047" s="142">
        <f t="shared" si="110"/>
        <v>8</v>
      </c>
    </row>
    <row r="7048" s="109" customFormat="1">
      <c r="A7048" s="119">
        <f>MAX($A$19:A7047)+1</f>
        <v>7030</v>
      </c>
      <c r="B7048" s="120" t="s">
        <v>41</v>
      </c>
      <c r="C7048" s="144" t="s">
        <v>92</v>
      </c>
      <c r="D7048" s="144" t="s">
        <v>6662</v>
      </c>
      <c r="E7048" s="145" t="s">
        <v>6655</v>
      </c>
      <c r="F7048" s="123" t="s">
        <v>95</v>
      </c>
      <c r="G7048" s="146" t="s">
        <v>96</v>
      </c>
      <c r="H7048" s="146" t="s">
        <v>145</v>
      </c>
      <c r="I7048" s="151" t="s">
        <v>98</v>
      </c>
      <c r="J7048" s="147">
        <v>917</v>
      </c>
      <c r="K7048" s="147">
        <v>256</v>
      </c>
      <c r="L7048" s="148">
        <v>234752</v>
      </c>
      <c r="M7048" s="120" t="s">
        <v>56</v>
      </c>
      <c r="N7048" s="149">
        <v>18780</v>
      </c>
      <c r="O7048" s="169"/>
      <c r="P7048" s="154" t="s">
        <v>6625</v>
      </c>
      <c r="Q7048" s="158" t="s">
        <v>50</v>
      </c>
      <c r="R7048" s="142">
        <f t="shared" si="110"/>
        <v>7.99993184296619</v>
      </c>
    </row>
    <row r="7049" s="109" customFormat="1">
      <c r="A7049" s="119">
        <f>MAX($A$19:A7048)+1</f>
        <v>7031</v>
      </c>
      <c r="B7049" s="120" t="s">
        <v>41</v>
      </c>
      <c r="C7049" s="144" t="s">
        <v>92</v>
      </c>
      <c r="D7049" s="144" t="s">
        <v>6662</v>
      </c>
      <c r="E7049" s="145" t="s">
        <v>6655</v>
      </c>
      <c r="F7049" s="123" t="s">
        <v>95</v>
      </c>
      <c r="G7049" s="146" t="s">
        <v>96</v>
      </c>
      <c r="H7049" s="146" t="s">
        <v>6665</v>
      </c>
      <c r="I7049" s="151" t="s">
        <v>98</v>
      </c>
      <c r="J7049" s="147">
        <v>18460</v>
      </c>
      <c r="K7049" s="147">
        <v>74</v>
      </c>
      <c r="L7049" s="148">
        <v>1366040</v>
      </c>
      <c r="M7049" s="120" t="s">
        <v>56</v>
      </c>
      <c r="N7049" s="149">
        <v>109284</v>
      </c>
      <c r="O7049" s="169"/>
      <c r="P7049" s="154" t="s">
        <v>6625</v>
      </c>
      <c r="Q7049" s="158" t="s">
        <v>50</v>
      </c>
      <c r="R7049" s="142">
        <f t="shared" si="110"/>
        <v>8.00005856343885</v>
      </c>
    </row>
    <row r="7050" s="109" customFormat="1">
      <c r="A7050" s="119">
        <f>MAX($A$19:A7049)+1</f>
        <v>7032</v>
      </c>
      <c r="B7050" s="120" t="s">
        <v>41</v>
      </c>
      <c r="C7050" s="144" t="s">
        <v>92</v>
      </c>
      <c r="D7050" s="144" t="s">
        <v>6662</v>
      </c>
      <c r="E7050" s="145" t="s">
        <v>6655</v>
      </c>
      <c r="F7050" s="123" t="s">
        <v>95</v>
      </c>
      <c r="G7050" s="146" t="s">
        <v>96</v>
      </c>
      <c r="H7050" s="146" t="s">
        <v>4218</v>
      </c>
      <c r="I7050" s="151" t="s">
        <v>98</v>
      </c>
      <c r="J7050" s="147">
        <v>17360</v>
      </c>
      <c r="K7050" s="147">
        <v>300</v>
      </c>
      <c r="L7050" s="148">
        <v>5208000</v>
      </c>
      <c r="M7050" s="120" t="s">
        <v>56</v>
      </c>
      <c r="N7050" s="149">
        <v>416640</v>
      </c>
      <c r="O7050" s="169"/>
      <c r="P7050" s="154" t="s">
        <v>6625</v>
      </c>
      <c r="Q7050" s="158" t="s">
        <v>50</v>
      </c>
      <c r="R7050" s="142">
        <f t="shared" si="110"/>
        <v>8</v>
      </c>
    </row>
    <row r="7051" s="109" customFormat="1">
      <c r="A7051" s="119">
        <f>MAX($A$19:A7050)+1</f>
        <v>7033</v>
      </c>
      <c r="B7051" s="120" t="s">
        <v>41</v>
      </c>
      <c r="C7051" s="144" t="s">
        <v>92</v>
      </c>
      <c r="D7051" s="144" t="s">
        <v>6662</v>
      </c>
      <c r="E7051" s="145" t="s">
        <v>6655</v>
      </c>
      <c r="F7051" s="123" t="s">
        <v>95</v>
      </c>
      <c r="G7051" s="146" t="s">
        <v>96</v>
      </c>
      <c r="H7051" s="146" t="s">
        <v>6666</v>
      </c>
      <c r="I7051" s="151" t="s">
        <v>98</v>
      </c>
      <c r="J7051" s="147">
        <v>116</v>
      </c>
      <c r="K7051" s="147">
        <v>256</v>
      </c>
      <c r="L7051" s="148">
        <v>29696</v>
      </c>
      <c r="M7051" s="120" t="s">
        <v>56</v>
      </c>
      <c r="N7051" s="149">
        <v>2376</v>
      </c>
      <c r="O7051" s="169"/>
      <c r="P7051" s="154" t="s">
        <v>6625</v>
      </c>
      <c r="Q7051" s="158" t="s">
        <v>50</v>
      </c>
      <c r="R7051" s="142">
        <f t="shared" si="110"/>
        <v>8.0010775862069</v>
      </c>
    </row>
    <row r="7052" s="109" customFormat="1">
      <c r="A7052" s="119">
        <f>MAX($A$19:A7051)+1</f>
        <v>7034</v>
      </c>
      <c r="B7052" s="120" t="s">
        <v>41</v>
      </c>
      <c r="C7052" s="144" t="s">
        <v>92</v>
      </c>
      <c r="D7052" s="144" t="s">
        <v>6662</v>
      </c>
      <c r="E7052" s="145" t="s">
        <v>6655</v>
      </c>
      <c r="F7052" s="123" t="s">
        <v>95</v>
      </c>
      <c r="G7052" s="146" t="s">
        <v>96</v>
      </c>
      <c r="H7052" s="146" t="s">
        <v>4219</v>
      </c>
      <c r="I7052" s="151" t="s">
        <v>98</v>
      </c>
      <c r="J7052" s="147">
        <v>17360</v>
      </c>
      <c r="K7052" s="147">
        <v>153</v>
      </c>
      <c r="L7052" s="148">
        <v>2656080</v>
      </c>
      <c r="M7052" s="120" t="s">
        <v>56</v>
      </c>
      <c r="N7052" s="149">
        <v>212487</v>
      </c>
      <c r="O7052" s="169"/>
      <c r="P7052" s="154" t="s">
        <v>6625</v>
      </c>
      <c r="Q7052" s="158" t="s">
        <v>50</v>
      </c>
      <c r="R7052" s="142">
        <f t="shared" si="110"/>
        <v>8.00002258968103</v>
      </c>
    </row>
    <row r="7053" s="109" customFormat="1">
      <c r="A7053" s="119">
        <f>MAX($A$19:A7052)+1</f>
        <v>7035</v>
      </c>
      <c r="B7053" s="120" t="s">
        <v>41</v>
      </c>
      <c r="C7053" s="144" t="s">
        <v>92</v>
      </c>
      <c r="D7053" s="144" t="s">
        <v>6662</v>
      </c>
      <c r="E7053" s="145" t="s">
        <v>6655</v>
      </c>
      <c r="F7053" s="123" t="s">
        <v>95</v>
      </c>
      <c r="G7053" s="146" t="s">
        <v>96</v>
      </c>
      <c r="H7053" s="146" t="s">
        <v>6667</v>
      </c>
      <c r="I7053" s="151" t="s">
        <v>98</v>
      </c>
      <c r="J7053" s="147">
        <v>1100</v>
      </c>
      <c r="K7053" s="147">
        <v>300</v>
      </c>
      <c r="L7053" s="148">
        <v>330000</v>
      </c>
      <c r="M7053" s="120" t="s">
        <v>56</v>
      </c>
      <c r="N7053" s="149">
        <v>26400</v>
      </c>
      <c r="O7053" s="169"/>
      <c r="P7053" s="154" t="s">
        <v>6625</v>
      </c>
      <c r="Q7053" s="158" t="s">
        <v>50</v>
      </c>
      <c r="R7053" s="142">
        <f t="shared" si="110"/>
        <v>8</v>
      </c>
    </row>
    <row r="7054" s="109" customFormat="1">
      <c r="A7054" s="119">
        <f>MAX($A$19:A7053)+1</f>
        <v>7036</v>
      </c>
      <c r="B7054" s="120" t="s">
        <v>41</v>
      </c>
      <c r="C7054" s="144" t="s">
        <v>92</v>
      </c>
      <c r="D7054" s="144" t="s">
        <v>6662</v>
      </c>
      <c r="E7054" s="145" t="s">
        <v>6655</v>
      </c>
      <c r="F7054" s="123" t="s">
        <v>95</v>
      </c>
      <c r="G7054" s="146" t="s">
        <v>96</v>
      </c>
      <c r="H7054" s="146" t="s">
        <v>6668</v>
      </c>
      <c r="I7054" s="151" t="s">
        <v>98</v>
      </c>
      <c r="J7054" s="147">
        <v>1100</v>
      </c>
      <c r="K7054" s="147">
        <v>153</v>
      </c>
      <c r="L7054" s="148">
        <v>168300</v>
      </c>
      <c r="M7054" s="120" t="s">
        <v>56</v>
      </c>
      <c r="N7054" s="149">
        <v>13464</v>
      </c>
      <c r="O7054" s="169"/>
      <c r="P7054" s="154" t="s">
        <v>6625</v>
      </c>
      <c r="Q7054" s="158" t="s">
        <v>50</v>
      </c>
      <c r="R7054" s="142">
        <f t="shared" si="110"/>
        <v>8</v>
      </c>
    </row>
    <row r="7055" s="109" customFormat="1">
      <c r="A7055" s="119">
        <f>MAX($A$19:A7054)+1</f>
        <v>7037</v>
      </c>
      <c r="B7055" s="120" t="s">
        <v>41</v>
      </c>
      <c r="C7055" s="144" t="s">
        <v>92</v>
      </c>
      <c r="D7055" s="144" t="s">
        <v>6662</v>
      </c>
      <c r="E7055" s="145" t="s">
        <v>6655</v>
      </c>
      <c r="F7055" s="123" t="s">
        <v>95</v>
      </c>
      <c r="G7055" s="146" t="s">
        <v>96</v>
      </c>
      <c r="H7055" s="146" t="s">
        <v>6669</v>
      </c>
      <c r="I7055" s="151" t="s">
        <v>98</v>
      </c>
      <c r="J7055" s="147">
        <v>15</v>
      </c>
      <c r="K7055" s="147">
        <v>256</v>
      </c>
      <c r="L7055" s="148">
        <v>3840</v>
      </c>
      <c r="M7055" s="120" t="s">
        <v>56</v>
      </c>
      <c r="N7055" s="149">
        <v>308</v>
      </c>
      <c r="O7055" s="169"/>
      <c r="P7055" s="154" t="s">
        <v>6625</v>
      </c>
      <c r="Q7055" s="158" t="s">
        <v>50</v>
      </c>
      <c r="R7055" s="142">
        <f t="shared" si="110"/>
        <v>8.02083333333333</v>
      </c>
    </row>
    <row r="7056" s="109" customFormat="1">
      <c r="A7056" s="119">
        <f>MAX($A$19:A7055)+1</f>
        <v>7038</v>
      </c>
      <c r="B7056" s="120" t="s">
        <v>41</v>
      </c>
      <c r="C7056" s="144" t="s">
        <v>92</v>
      </c>
      <c r="D7056" s="144" t="s">
        <v>6662</v>
      </c>
      <c r="E7056" s="145" t="s">
        <v>6655</v>
      </c>
      <c r="F7056" s="123" t="s">
        <v>95</v>
      </c>
      <c r="G7056" s="146" t="s">
        <v>96</v>
      </c>
      <c r="H7056" s="146" t="s">
        <v>6670</v>
      </c>
      <c r="I7056" s="151" t="s">
        <v>98</v>
      </c>
      <c r="J7056" s="147">
        <v>22960</v>
      </c>
      <c r="K7056" s="147">
        <v>174</v>
      </c>
      <c r="L7056" s="148">
        <v>3995040</v>
      </c>
      <c r="M7056" s="120" t="s">
        <v>56</v>
      </c>
      <c r="N7056" s="149">
        <v>319604</v>
      </c>
      <c r="O7056" s="169"/>
      <c r="P7056" s="154" t="s">
        <v>6625</v>
      </c>
      <c r="Q7056" s="158" t="s">
        <v>50</v>
      </c>
      <c r="R7056" s="142">
        <f t="shared" si="110"/>
        <v>8.00002002483079</v>
      </c>
    </row>
    <row r="7057" s="109" customFormat="1">
      <c r="A7057" s="119">
        <f>MAX($A$19:A7056)+1</f>
        <v>7039</v>
      </c>
      <c r="B7057" s="120" t="s">
        <v>41</v>
      </c>
      <c r="C7057" s="144" t="s">
        <v>92</v>
      </c>
      <c r="D7057" s="144" t="s">
        <v>6662</v>
      </c>
      <c r="E7057" s="145" t="s">
        <v>6655</v>
      </c>
      <c r="F7057" s="123" t="s">
        <v>95</v>
      </c>
      <c r="G7057" s="146" t="s">
        <v>96</v>
      </c>
      <c r="H7057" s="146" t="s">
        <v>171</v>
      </c>
      <c r="I7057" s="151" t="s">
        <v>98</v>
      </c>
      <c r="J7057" s="147">
        <v>45396</v>
      </c>
      <c r="K7057" s="147">
        <v>525</v>
      </c>
      <c r="L7057" s="148">
        <v>23832900</v>
      </c>
      <c r="M7057" s="120" t="s">
        <v>56</v>
      </c>
      <c r="N7057" s="149">
        <v>1906632</v>
      </c>
      <c r="O7057" s="169"/>
      <c r="P7057" s="154" t="s">
        <v>6625</v>
      </c>
      <c r="Q7057" s="158" t="s">
        <v>50</v>
      </c>
      <c r="R7057" s="142">
        <f t="shared" si="110"/>
        <v>8</v>
      </c>
    </row>
    <row r="7058" s="109" customFormat="1">
      <c r="A7058" s="119">
        <f>MAX($A$19:A7057)+1</f>
        <v>7040</v>
      </c>
      <c r="B7058" s="120" t="s">
        <v>41</v>
      </c>
      <c r="C7058" s="144" t="s">
        <v>92</v>
      </c>
      <c r="D7058" s="144" t="s">
        <v>6662</v>
      </c>
      <c r="E7058" s="145" t="s">
        <v>6655</v>
      </c>
      <c r="F7058" s="123" t="s">
        <v>95</v>
      </c>
      <c r="G7058" s="146" t="s">
        <v>96</v>
      </c>
      <c r="H7058" s="146" t="s">
        <v>6671</v>
      </c>
      <c r="I7058" s="151" t="s">
        <v>98</v>
      </c>
      <c r="J7058" s="147">
        <v>450</v>
      </c>
      <c r="K7058" s="147">
        <v>256</v>
      </c>
      <c r="L7058" s="148">
        <v>115200</v>
      </c>
      <c r="M7058" s="120" t="s">
        <v>56</v>
      </c>
      <c r="N7058" s="149">
        <v>9216</v>
      </c>
      <c r="O7058" s="169"/>
      <c r="P7058" s="154" t="s">
        <v>6625</v>
      </c>
      <c r="Q7058" s="158" t="s">
        <v>50</v>
      </c>
      <c r="R7058" s="142">
        <f t="shared" si="110"/>
        <v>8</v>
      </c>
    </row>
    <row r="7059" s="109" customFormat="1">
      <c r="A7059" s="119">
        <f>MAX($A$19:A7058)+1</f>
        <v>7041</v>
      </c>
      <c r="B7059" s="120" t="s">
        <v>41</v>
      </c>
      <c r="C7059" s="144" t="s">
        <v>92</v>
      </c>
      <c r="D7059" s="144" t="s">
        <v>6662</v>
      </c>
      <c r="E7059" s="145" t="s">
        <v>6655</v>
      </c>
      <c r="F7059" s="123" t="s">
        <v>95</v>
      </c>
      <c r="G7059" s="146" t="s">
        <v>96</v>
      </c>
      <c r="H7059" s="146" t="s">
        <v>6672</v>
      </c>
      <c r="I7059" s="151" t="s">
        <v>98</v>
      </c>
      <c r="J7059" s="147">
        <v>144</v>
      </c>
      <c r="K7059" s="147">
        <v>256</v>
      </c>
      <c r="L7059" s="148">
        <v>36864</v>
      </c>
      <c r="M7059" s="120" t="s">
        <v>56</v>
      </c>
      <c r="N7059" s="149">
        <v>2949</v>
      </c>
      <c r="O7059" s="169"/>
      <c r="P7059" s="154" t="s">
        <v>6625</v>
      </c>
      <c r="Q7059" s="158" t="s">
        <v>50</v>
      </c>
      <c r="R7059" s="142">
        <f t="shared" si="110"/>
        <v>7.99967447916667</v>
      </c>
    </row>
    <row r="7060" s="109" customFormat="1">
      <c r="A7060" s="119">
        <f>MAX($A$19:A7059)+1</f>
        <v>7042</v>
      </c>
      <c r="B7060" s="120" t="s">
        <v>41</v>
      </c>
      <c r="C7060" s="144" t="s">
        <v>92</v>
      </c>
      <c r="D7060" s="144" t="s">
        <v>6662</v>
      </c>
      <c r="E7060" s="145" t="s">
        <v>6655</v>
      </c>
      <c r="F7060" s="123" t="s">
        <v>95</v>
      </c>
      <c r="G7060" s="146" t="s">
        <v>96</v>
      </c>
      <c r="H7060" s="146" t="s">
        <v>4199</v>
      </c>
      <c r="I7060" s="151" t="s">
        <v>98</v>
      </c>
      <c r="J7060" s="147">
        <v>52632</v>
      </c>
      <c r="K7060" s="147">
        <v>155</v>
      </c>
      <c r="L7060" s="148">
        <v>8157960</v>
      </c>
      <c r="M7060" s="120" t="s">
        <v>56</v>
      </c>
      <c r="N7060" s="149">
        <v>652637</v>
      </c>
      <c r="O7060" s="169"/>
      <c r="P7060" s="154" t="s">
        <v>6625</v>
      </c>
      <c r="Q7060" s="158" t="s">
        <v>50</v>
      </c>
      <c r="R7060" s="142">
        <f t="shared" si="110"/>
        <v>8.00000245159329</v>
      </c>
    </row>
    <row r="7061" s="109" customFormat="1">
      <c r="A7061" s="119">
        <f>MAX($A$19:A7060)+1</f>
        <v>7043</v>
      </c>
      <c r="B7061" s="120" t="s">
        <v>41</v>
      </c>
      <c r="C7061" s="144" t="s">
        <v>92</v>
      </c>
      <c r="D7061" s="144" t="s">
        <v>6662</v>
      </c>
      <c r="E7061" s="145" t="s">
        <v>6655</v>
      </c>
      <c r="F7061" s="123" t="s">
        <v>95</v>
      </c>
      <c r="G7061" s="146" t="s">
        <v>96</v>
      </c>
      <c r="H7061" s="146" t="s">
        <v>4200</v>
      </c>
      <c r="I7061" s="151" t="s">
        <v>98</v>
      </c>
      <c r="J7061" s="147">
        <v>258</v>
      </c>
      <c r="K7061" s="147">
        <v>256</v>
      </c>
      <c r="L7061" s="148">
        <v>66048</v>
      </c>
      <c r="M7061" s="120" t="s">
        <v>56</v>
      </c>
      <c r="N7061" s="149">
        <v>5284</v>
      </c>
      <c r="O7061" s="169"/>
      <c r="P7061" s="154" t="s">
        <v>6625</v>
      </c>
      <c r="Q7061" s="158" t="s">
        <v>50</v>
      </c>
      <c r="R7061" s="142">
        <f t="shared" si="110"/>
        <v>8.00024224806202</v>
      </c>
    </row>
    <row r="7062" s="109" customFormat="1">
      <c r="A7062" s="119">
        <f>MAX($A$19:A7061)+1</f>
        <v>7044</v>
      </c>
      <c r="B7062" s="120" t="s">
        <v>41</v>
      </c>
      <c r="C7062" s="144" t="s">
        <v>92</v>
      </c>
      <c r="D7062" s="144" t="s">
        <v>6662</v>
      </c>
      <c r="E7062" s="145" t="s">
        <v>6655</v>
      </c>
      <c r="F7062" s="123" t="s">
        <v>95</v>
      </c>
      <c r="G7062" s="146" t="s">
        <v>96</v>
      </c>
      <c r="H7062" s="146" t="s">
        <v>4197</v>
      </c>
      <c r="I7062" s="151" t="s">
        <v>98</v>
      </c>
      <c r="J7062" s="147">
        <v>32028</v>
      </c>
      <c r="K7062" s="147">
        <v>137</v>
      </c>
      <c r="L7062" s="148">
        <v>4387836</v>
      </c>
      <c r="M7062" s="120" t="s">
        <v>56</v>
      </c>
      <c r="N7062" s="149">
        <v>351028</v>
      </c>
      <c r="O7062" s="169"/>
      <c r="P7062" s="154" t="s">
        <v>6625</v>
      </c>
      <c r="Q7062" s="158" t="s">
        <v>50</v>
      </c>
      <c r="R7062" s="142">
        <f t="shared" si="110"/>
        <v>8.00002552511078</v>
      </c>
    </row>
    <row r="7063" s="109" customFormat="1">
      <c r="A7063" s="119">
        <f>MAX($A$19:A7062)+1</f>
        <v>7045</v>
      </c>
      <c r="B7063" s="120" t="s">
        <v>41</v>
      </c>
      <c r="C7063" s="144" t="s">
        <v>92</v>
      </c>
      <c r="D7063" s="144" t="s">
        <v>6662</v>
      </c>
      <c r="E7063" s="145" t="s">
        <v>6655</v>
      </c>
      <c r="F7063" s="123" t="s">
        <v>95</v>
      </c>
      <c r="G7063" s="146" t="s">
        <v>96</v>
      </c>
      <c r="H7063" s="146" t="s">
        <v>6673</v>
      </c>
      <c r="I7063" s="151" t="s">
        <v>98</v>
      </c>
      <c r="J7063" s="147">
        <v>55</v>
      </c>
      <c r="K7063" s="147">
        <v>256</v>
      </c>
      <c r="L7063" s="148">
        <v>14080</v>
      </c>
      <c r="M7063" s="120" t="s">
        <v>56</v>
      </c>
      <c r="N7063" s="149">
        <v>1127</v>
      </c>
      <c r="O7063" s="169"/>
      <c r="P7063" s="154" t="s">
        <v>6625</v>
      </c>
      <c r="Q7063" s="158" t="s">
        <v>50</v>
      </c>
      <c r="R7063" s="142">
        <f t="shared" si="110"/>
        <v>8.00426136363636</v>
      </c>
    </row>
    <row r="7064" s="109" customFormat="1">
      <c r="A7064" s="119">
        <f>MAX($A$19:A7063)+1</f>
        <v>7046</v>
      </c>
      <c r="B7064" s="120" t="s">
        <v>41</v>
      </c>
      <c r="C7064" s="144" t="s">
        <v>92</v>
      </c>
      <c r="D7064" s="144" t="s">
        <v>6662</v>
      </c>
      <c r="E7064" s="145" t="s">
        <v>6655</v>
      </c>
      <c r="F7064" s="123" t="s">
        <v>95</v>
      </c>
      <c r="G7064" s="146" t="s">
        <v>96</v>
      </c>
      <c r="H7064" s="146" t="s">
        <v>138</v>
      </c>
      <c r="I7064" s="151" t="s">
        <v>98</v>
      </c>
      <c r="J7064" s="147">
        <v>58130</v>
      </c>
      <c r="K7064" s="147">
        <v>205</v>
      </c>
      <c r="L7064" s="148">
        <v>11916650</v>
      </c>
      <c r="M7064" s="120" t="s">
        <v>56</v>
      </c>
      <c r="N7064" s="149">
        <v>953332</v>
      </c>
      <c r="O7064" s="169"/>
      <c r="P7064" s="154" t="s">
        <v>6625</v>
      </c>
      <c r="Q7064" s="158" t="s">
        <v>50</v>
      </c>
      <c r="R7064" s="142">
        <f t="shared" si="110"/>
        <v>8</v>
      </c>
    </row>
    <row r="7065" s="109" customFormat="1">
      <c r="A7065" s="119">
        <f>MAX($A$19:A7064)+1</f>
        <v>7047</v>
      </c>
      <c r="B7065" s="120" t="s">
        <v>41</v>
      </c>
      <c r="C7065" s="144" t="s">
        <v>92</v>
      </c>
      <c r="D7065" s="144" t="s">
        <v>6662</v>
      </c>
      <c r="E7065" s="145" t="s">
        <v>6655</v>
      </c>
      <c r="F7065" s="123" t="s">
        <v>95</v>
      </c>
      <c r="G7065" s="146" t="s">
        <v>96</v>
      </c>
      <c r="H7065" s="146" t="s">
        <v>141</v>
      </c>
      <c r="I7065" s="151" t="s">
        <v>98</v>
      </c>
      <c r="J7065" s="147">
        <v>285</v>
      </c>
      <c r="K7065" s="147">
        <v>256</v>
      </c>
      <c r="L7065" s="148">
        <v>72960</v>
      </c>
      <c r="M7065" s="120" t="s">
        <v>56</v>
      </c>
      <c r="N7065" s="149">
        <v>5837</v>
      </c>
      <c r="O7065" s="169"/>
      <c r="P7065" s="154" t="s">
        <v>6625</v>
      </c>
      <c r="Q7065" s="158" t="s">
        <v>50</v>
      </c>
      <c r="R7065" s="142">
        <f t="shared" si="110"/>
        <v>8.00027412280702</v>
      </c>
    </row>
    <row r="7066" s="109" customFormat="1">
      <c r="A7066" s="119">
        <f>MAX($A$19:A7065)+1</f>
        <v>7048</v>
      </c>
      <c r="B7066" s="120" t="s">
        <v>41</v>
      </c>
      <c r="C7066" s="144" t="s">
        <v>92</v>
      </c>
      <c r="D7066" s="144" t="s">
        <v>6662</v>
      </c>
      <c r="E7066" s="145" t="s">
        <v>6655</v>
      </c>
      <c r="F7066" s="123" t="s">
        <v>95</v>
      </c>
      <c r="G7066" s="146" t="s">
        <v>96</v>
      </c>
      <c r="H7066" s="146" t="s">
        <v>4189</v>
      </c>
      <c r="I7066" s="151" t="s">
        <v>98</v>
      </c>
      <c r="J7066" s="147">
        <v>19642</v>
      </c>
      <c r="K7066" s="147">
        <v>155</v>
      </c>
      <c r="L7066" s="148">
        <v>3044510</v>
      </c>
      <c r="M7066" s="120" t="s">
        <v>56</v>
      </c>
      <c r="N7066" s="149">
        <v>243561</v>
      </c>
      <c r="O7066" s="169"/>
      <c r="P7066" s="154" t="s">
        <v>6625</v>
      </c>
      <c r="Q7066" s="158" t="s">
        <v>50</v>
      </c>
      <c r="R7066" s="142">
        <f t="shared" si="110"/>
        <v>8.00000656920161</v>
      </c>
    </row>
    <row r="7067" s="109" customFormat="1">
      <c r="A7067" s="119">
        <f>MAX($A$19:A7066)+1</f>
        <v>7049</v>
      </c>
      <c r="B7067" s="120" t="s">
        <v>41</v>
      </c>
      <c r="C7067" s="144" t="s">
        <v>92</v>
      </c>
      <c r="D7067" s="144" t="s">
        <v>6662</v>
      </c>
      <c r="E7067" s="145" t="s">
        <v>6655</v>
      </c>
      <c r="F7067" s="123" t="s">
        <v>95</v>
      </c>
      <c r="G7067" s="146" t="s">
        <v>96</v>
      </c>
      <c r="H7067" s="146" t="s">
        <v>6674</v>
      </c>
      <c r="I7067" s="151" t="s">
        <v>98</v>
      </c>
      <c r="J7067" s="147">
        <v>960</v>
      </c>
      <c r="K7067" s="147">
        <v>256</v>
      </c>
      <c r="L7067" s="148">
        <v>245760</v>
      </c>
      <c r="M7067" s="120" t="s">
        <v>56</v>
      </c>
      <c r="N7067" s="149">
        <v>19661</v>
      </c>
      <c r="O7067" s="169"/>
      <c r="P7067" s="154" t="s">
        <v>6625</v>
      </c>
      <c r="Q7067" s="158" t="s">
        <v>50</v>
      </c>
      <c r="R7067" s="142">
        <f t="shared" si="110"/>
        <v>8.00008138020833</v>
      </c>
    </row>
    <row r="7068" s="109" customFormat="1">
      <c r="A7068" s="119">
        <f>MAX($A$19:A7067)+1</f>
        <v>7050</v>
      </c>
      <c r="B7068" s="120" t="s">
        <v>41</v>
      </c>
      <c r="C7068" s="144" t="s">
        <v>92</v>
      </c>
      <c r="D7068" s="144" t="s">
        <v>6662</v>
      </c>
      <c r="E7068" s="145" t="s">
        <v>6655</v>
      </c>
      <c r="F7068" s="123" t="s">
        <v>95</v>
      </c>
      <c r="G7068" s="146" t="s">
        <v>96</v>
      </c>
      <c r="H7068" s="146" t="s">
        <v>6675</v>
      </c>
      <c r="I7068" s="151" t="s">
        <v>98</v>
      </c>
      <c r="J7068" s="147">
        <v>816</v>
      </c>
      <c r="K7068" s="147">
        <v>256</v>
      </c>
      <c r="L7068" s="148">
        <v>208896</v>
      </c>
      <c r="M7068" s="120" t="s">
        <v>56</v>
      </c>
      <c r="N7068" s="149">
        <v>16712</v>
      </c>
      <c r="O7068" s="169"/>
      <c r="P7068" s="154" t="s">
        <v>6625</v>
      </c>
      <c r="Q7068" s="158" t="s">
        <v>50</v>
      </c>
      <c r="R7068" s="142">
        <f t="shared" si="110"/>
        <v>8.00015318627451</v>
      </c>
    </row>
    <row r="7069" s="109" customFormat="1">
      <c r="A7069" s="119">
        <f>MAX($A$19:A7068)+1</f>
        <v>7051</v>
      </c>
      <c r="B7069" s="120" t="s">
        <v>41</v>
      </c>
      <c r="C7069" s="144" t="s">
        <v>92</v>
      </c>
      <c r="D7069" s="144" t="s">
        <v>6662</v>
      </c>
      <c r="E7069" s="145" t="s">
        <v>6655</v>
      </c>
      <c r="F7069" s="123" t="s">
        <v>95</v>
      </c>
      <c r="G7069" s="146" t="s">
        <v>96</v>
      </c>
      <c r="H7069" s="146" t="s">
        <v>6676</v>
      </c>
      <c r="I7069" s="151" t="s">
        <v>98</v>
      </c>
      <c r="J7069" s="147">
        <v>576</v>
      </c>
      <c r="K7069" s="147">
        <v>256</v>
      </c>
      <c r="L7069" s="148">
        <v>147456</v>
      </c>
      <c r="M7069" s="120" t="s">
        <v>56</v>
      </c>
      <c r="N7069" s="149">
        <v>11797</v>
      </c>
      <c r="O7069" s="169"/>
      <c r="P7069" s="154" t="s">
        <v>6625</v>
      </c>
      <c r="Q7069" s="158" t="s">
        <v>50</v>
      </c>
      <c r="R7069" s="142">
        <f t="shared" si="110"/>
        <v>8.00035264756944</v>
      </c>
    </row>
    <row r="7070" s="109" customFormat="1">
      <c r="A7070" s="119">
        <f>MAX($A$19:A7069)+1</f>
        <v>7052</v>
      </c>
      <c r="B7070" s="120" t="s">
        <v>41</v>
      </c>
      <c r="C7070" s="144" t="s">
        <v>92</v>
      </c>
      <c r="D7070" s="144" t="s">
        <v>6662</v>
      </c>
      <c r="E7070" s="145" t="s">
        <v>6655</v>
      </c>
      <c r="F7070" s="123" t="s">
        <v>95</v>
      </c>
      <c r="G7070" s="146" t="s">
        <v>96</v>
      </c>
      <c r="H7070" s="146" t="s">
        <v>177</v>
      </c>
      <c r="I7070" s="151" t="s">
        <v>98</v>
      </c>
      <c r="J7070" s="147">
        <v>54011</v>
      </c>
      <c r="K7070" s="147">
        <v>1690</v>
      </c>
      <c r="L7070" s="148">
        <v>91278590</v>
      </c>
      <c r="M7070" s="120" t="s">
        <v>56</v>
      </c>
      <c r="N7070" s="149">
        <v>7302288</v>
      </c>
      <c r="O7070" s="169"/>
      <c r="P7070" s="154" t="s">
        <v>6625</v>
      </c>
      <c r="Q7070" s="158" t="s">
        <v>50</v>
      </c>
      <c r="R7070" s="142">
        <f t="shared" si="110"/>
        <v>8.00000087643773</v>
      </c>
    </row>
    <row r="7071" s="109" customFormat="1">
      <c r="A7071" s="119">
        <f>MAX($A$19:A7070)+1</f>
        <v>7053</v>
      </c>
      <c r="B7071" s="120" t="s">
        <v>41</v>
      </c>
      <c r="C7071" s="144" t="s">
        <v>92</v>
      </c>
      <c r="D7071" s="144" t="s">
        <v>6662</v>
      </c>
      <c r="E7071" s="145" t="s">
        <v>6655</v>
      </c>
      <c r="F7071" s="123" t="s">
        <v>95</v>
      </c>
      <c r="G7071" s="146" t="s">
        <v>96</v>
      </c>
      <c r="H7071" s="146" t="s">
        <v>173</v>
      </c>
      <c r="I7071" s="151" t="s">
        <v>98</v>
      </c>
      <c r="J7071" s="147">
        <v>60232</v>
      </c>
      <c r="K7071" s="147">
        <v>1570</v>
      </c>
      <c r="L7071" s="148">
        <v>94564240</v>
      </c>
      <c r="M7071" s="120" t="s">
        <v>56</v>
      </c>
      <c r="N7071" s="149">
        <v>7565140</v>
      </c>
      <c r="O7071" s="169"/>
      <c r="P7071" s="154" t="s">
        <v>6625</v>
      </c>
      <c r="Q7071" s="158" t="s">
        <v>50</v>
      </c>
      <c r="R7071" s="142">
        <f t="shared" si="110"/>
        <v>8.00000084598576</v>
      </c>
    </row>
    <row r="7072" s="109" customFormat="1">
      <c r="A7072" s="119">
        <f>MAX($A$19:A7071)+1</f>
        <v>7054</v>
      </c>
      <c r="B7072" s="120" t="s">
        <v>41</v>
      </c>
      <c r="C7072" s="144" t="s">
        <v>92</v>
      </c>
      <c r="D7072" s="144" t="s">
        <v>6662</v>
      </c>
      <c r="E7072" s="145" t="s">
        <v>6655</v>
      </c>
      <c r="F7072" s="123" t="s">
        <v>95</v>
      </c>
      <c r="G7072" s="146" t="s">
        <v>96</v>
      </c>
      <c r="H7072" s="146" t="s">
        <v>174</v>
      </c>
      <c r="I7072" s="151" t="s">
        <v>98</v>
      </c>
      <c r="J7072" s="147">
        <v>581</v>
      </c>
      <c r="K7072" s="147">
        <v>256</v>
      </c>
      <c r="L7072" s="148">
        <v>148736</v>
      </c>
      <c r="M7072" s="120" t="s">
        <v>56</v>
      </c>
      <c r="N7072" s="149">
        <v>11900</v>
      </c>
      <c r="O7072" s="169"/>
      <c r="P7072" s="154" t="s">
        <v>6625</v>
      </c>
      <c r="Q7072" s="158" t="s">
        <v>50</v>
      </c>
      <c r="R7072" s="142">
        <f t="shared" si="110"/>
        <v>8.00075301204819</v>
      </c>
    </row>
    <row r="7073" s="109" customFormat="1">
      <c r="A7073" s="119">
        <f>MAX($A$19:A7072)+1</f>
        <v>7055</v>
      </c>
      <c r="B7073" s="120" t="s">
        <v>41</v>
      </c>
      <c r="C7073" s="144" t="s">
        <v>92</v>
      </c>
      <c r="D7073" s="144" t="s">
        <v>6662</v>
      </c>
      <c r="E7073" s="145" t="s">
        <v>6655</v>
      </c>
      <c r="F7073" s="123" t="s">
        <v>95</v>
      </c>
      <c r="G7073" s="146" t="s">
        <v>96</v>
      </c>
      <c r="H7073" s="146" t="s">
        <v>175</v>
      </c>
      <c r="I7073" s="151" t="s">
        <v>98</v>
      </c>
      <c r="J7073" s="147">
        <v>62816</v>
      </c>
      <c r="K7073" s="147">
        <v>1386</v>
      </c>
      <c r="L7073" s="148">
        <v>87062976</v>
      </c>
      <c r="M7073" s="120" t="s">
        <v>56</v>
      </c>
      <c r="N7073" s="149">
        <v>6965033</v>
      </c>
      <c r="O7073" s="169"/>
      <c r="P7073" s="154" t="s">
        <v>6625</v>
      </c>
      <c r="Q7073" s="158" t="s">
        <v>50</v>
      </c>
      <c r="R7073" s="142">
        <f t="shared" si="110"/>
        <v>7.99999416514317</v>
      </c>
    </row>
    <row r="7074" s="109" customFormat="1">
      <c r="A7074" s="119">
        <f>MAX($A$19:A7073)+1</f>
        <v>7056</v>
      </c>
      <c r="B7074" s="120" t="s">
        <v>41</v>
      </c>
      <c r="C7074" s="144" t="s">
        <v>92</v>
      </c>
      <c r="D7074" s="144" t="s">
        <v>6662</v>
      </c>
      <c r="E7074" s="145" t="s">
        <v>6655</v>
      </c>
      <c r="F7074" s="123" t="s">
        <v>95</v>
      </c>
      <c r="G7074" s="146" t="s">
        <v>96</v>
      </c>
      <c r="H7074" s="146" t="s">
        <v>176</v>
      </c>
      <c r="I7074" s="151" t="s">
        <v>98</v>
      </c>
      <c r="J7074" s="147">
        <v>604</v>
      </c>
      <c r="K7074" s="147">
        <v>256</v>
      </c>
      <c r="L7074" s="148">
        <v>154624</v>
      </c>
      <c r="M7074" s="120" t="s">
        <v>56</v>
      </c>
      <c r="N7074" s="149">
        <v>12370</v>
      </c>
      <c r="O7074" s="169"/>
      <c r="P7074" s="154" t="s">
        <v>6625</v>
      </c>
      <c r="Q7074" s="158" t="s">
        <v>50</v>
      </c>
      <c r="R7074" s="142">
        <f t="shared" si="110"/>
        <v>8.0000517384106</v>
      </c>
    </row>
    <row r="7075" s="109" customFormat="1">
      <c r="A7075" s="119">
        <f>MAX($A$19:A7074)+1</f>
        <v>7057</v>
      </c>
      <c r="B7075" s="120" t="s">
        <v>41</v>
      </c>
      <c r="C7075" s="144" t="s">
        <v>92</v>
      </c>
      <c r="D7075" s="144" t="s">
        <v>6662</v>
      </c>
      <c r="E7075" s="145" t="s">
        <v>6655</v>
      </c>
      <c r="F7075" s="123" t="s">
        <v>95</v>
      </c>
      <c r="G7075" s="146" t="s">
        <v>96</v>
      </c>
      <c r="H7075" s="146" t="s">
        <v>6677</v>
      </c>
      <c r="I7075" s="151" t="s">
        <v>98</v>
      </c>
      <c r="J7075" s="147">
        <v>3174</v>
      </c>
      <c r="K7075" s="147">
        <v>276</v>
      </c>
      <c r="L7075" s="148">
        <v>876024</v>
      </c>
      <c r="M7075" s="120" t="s">
        <v>56</v>
      </c>
      <c r="N7075" s="149">
        <v>70082</v>
      </c>
      <c r="O7075" s="169"/>
      <c r="P7075" s="154" t="s">
        <v>6625</v>
      </c>
      <c r="Q7075" s="158" t="s">
        <v>50</v>
      </c>
      <c r="R7075" s="142">
        <f t="shared" si="110"/>
        <v>8.00000913216989</v>
      </c>
    </row>
    <row r="7076" s="109" customFormat="1">
      <c r="A7076" s="119">
        <f>MAX($A$19:A7075)+1</f>
        <v>7058</v>
      </c>
      <c r="B7076" s="120" t="s">
        <v>41</v>
      </c>
      <c r="C7076" s="144" t="s">
        <v>92</v>
      </c>
      <c r="D7076" s="144" t="s">
        <v>6662</v>
      </c>
      <c r="E7076" s="145" t="s">
        <v>6655</v>
      </c>
      <c r="F7076" s="123" t="s">
        <v>95</v>
      </c>
      <c r="G7076" s="146" t="s">
        <v>96</v>
      </c>
      <c r="H7076" s="146" t="s">
        <v>6678</v>
      </c>
      <c r="I7076" s="151" t="s">
        <v>98</v>
      </c>
      <c r="J7076" s="147">
        <v>13702</v>
      </c>
      <c r="K7076" s="147">
        <v>276</v>
      </c>
      <c r="L7076" s="148">
        <v>3781752</v>
      </c>
      <c r="M7076" s="120" t="s">
        <v>56</v>
      </c>
      <c r="N7076" s="149">
        <v>302540</v>
      </c>
      <c r="O7076" s="169"/>
      <c r="P7076" s="154" t="s">
        <v>6625</v>
      </c>
      <c r="Q7076" s="158" t="s">
        <v>50</v>
      </c>
      <c r="R7076" s="142">
        <f t="shared" si="110"/>
        <v>7.99999576915673</v>
      </c>
    </row>
    <row r="7077" s="109" customFormat="1">
      <c r="A7077" s="119">
        <f>MAX($A$19:A7076)+1</f>
        <v>7059</v>
      </c>
      <c r="B7077" s="120" t="s">
        <v>41</v>
      </c>
      <c r="C7077" s="144" t="s">
        <v>92</v>
      </c>
      <c r="D7077" s="144" t="s">
        <v>6662</v>
      </c>
      <c r="E7077" s="145" t="s">
        <v>6655</v>
      </c>
      <c r="F7077" s="123" t="s">
        <v>95</v>
      </c>
      <c r="G7077" s="146" t="s">
        <v>96</v>
      </c>
      <c r="H7077" s="146" t="s">
        <v>168</v>
      </c>
      <c r="I7077" s="151" t="s">
        <v>98</v>
      </c>
      <c r="J7077" s="147">
        <v>10602</v>
      </c>
      <c r="K7077" s="147">
        <v>410</v>
      </c>
      <c r="L7077" s="148">
        <v>4346820</v>
      </c>
      <c r="M7077" s="120" t="s">
        <v>56</v>
      </c>
      <c r="N7077" s="149">
        <v>347746</v>
      </c>
      <c r="O7077" s="169"/>
      <c r="P7077" s="154" t="s">
        <v>6625</v>
      </c>
      <c r="Q7077" s="158" t="s">
        <v>50</v>
      </c>
      <c r="R7077" s="142">
        <f t="shared" si="110"/>
        <v>8.00000920212937</v>
      </c>
    </row>
    <row r="7078" s="109" customFormat="1">
      <c r="A7078" s="119">
        <f>MAX($A$19:A7077)+1</f>
        <v>7060</v>
      </c>
      <c r="B7078" s="120" t="s">
        <v>41</v>
      </c>
      <c r="C7078" s="144" t="s">
        <v>92</v>
      </c>
      <c r="D7078" s="144" t="s">
        <v>6662</v>
      </c>
      <c r="E7078" s="145" t="s">
        <v>6655</v>
      </c>
      <c r="F7078" s="123" t="s">
        <v>95</v>
      </c>
      <c r="G7078" s="146" t="s">
        <v>96</v>
      </c>
      <c r="H7078" s="146" t="s">
        <v>169</v>
      </c>
      <c r="I7078" s="151" t="s">
        <v>98</v>
      </c>
      <c r="J7078" s="147">
        <v>103</v>
      </c>
      <c r="K7078" s="147">
        <v>256</v>
      </c>
      <c r="L7078" s="148">
        <v>26368</v>
      </c>
      <c r="M7078" s="120" t="s">
        <v>56</v>
      </c>
      <c r="N7078" s="149">
        <v>2110</v>
      </c>
      <c r="O7078" s="169"/>
      <c r="P7078" s="154" t="s">
        <v>6625</v>
      </c>
      <c r="Q7078" s="158" t="s">
        <v>50</v>
      </c>
      <c r="R7078" s="142">
        <f t="shared" si="110"/>
        <v>8.00212378640777</v>
      </c>
    </row>
    <row r="7079" s="109" customFormat="1">
      <c r="A7079" s="119">
        <f>MAX($A$19:A7078)+1</f>
        <v>7061</v>
      </c>
      <c r="B7079" s="120" t="s">
        <v>41</v>
      </c>
      <c r="C7079" s="144" t="s">
        <v>92</v>
      </c>
      <c r="D7079" s="144" t="s">
        <v>6662</v>
      </c>
      <c r="E7079" s="145" t="s">
        <v>6655</v>
      </c>
      <c r="F7079" s="123" t="s">
        <v>95</v>
      </c>
      <c r="G7079" s="146" t="s">
        <v>96</v>
      </c>
      <c r="H7079" s="146" t="s">
        <v>166</v>
      </c>
      <c r="I7079" s="151" t="s">
        <v>98</v>
      </c>
      <c r="J7079" s="147">
        <v>3100</v>
      </c>
      <c r="K7079" s="147">
        <v>410</v>
      </c>
      <c r="L7079" s="148">
        <v>1271000</v>
      </c>
      <c r="M7079" s="120" t="s">
        <v>56</v>
      </c>
      <c r="N7079" s="149">
        <v>101680</v>
      </c>
      <c r="O7079" s="169"/>
      <c r="P7079" s="154" t="s">
        <v>6625</v>
      </c>
      <c r="Q7079" s="158" t="s">
        <v>50</v>
      </c>
      <c r="R7079" s="142">
        <f t="shared" si="110"/>
        <v>8</v>
      </c>
    </row>
    <row r="7080" s="109" customFormat="1">
      <c r="A7080" s="119">
        <f>MAX($A$19:A7079)+1</f>
        <v>7062</v>
      </c>
      <c r="B7080" s="120" t="s">
        <v>41</v>
      </c>
      <c r="C7080" s="144" t="s">
        <v>92</v>
      </c>
      <c r="D7080" s="144" t="s">
        <v>6662</v>
      </c>
      <c r="E7080" s="145" t="s">
        <v>6655</v>
      </c>
      <c r="F7080" s="123" t="s">
        <v>95</v>
      </c>
      <c r="G7080" s="146" t="s">
        <v>96</v>
      </c>
      <c r="H7080" s="146" t="s">
        <v>167</v>
      </c>
      <c r="I7080" s="151" t="s">
        <v>98</v>
      </c>
      <c r="J7080" s="147">
        <v>25</v>
      </c>
      <c r="K7080" s="147">
        <v>256</v>
      </c>
      <c r="L7080" s="148">
        <v>6400</v>
      </c>
      <c r="M7080" s="120" t="s">
        <v>56</v>
      </c>
      <c r="N7080" s="149">
        <v>512</v>
      </c>
      <c r="O7080" s="169"/>
      <c r="P7080" s="154" t="s">
        <v>6625</v>
      </c>
      <c r="Q7080" s="158" t="s">
        <v>50</v>
      </c>
      <c r="R7080" s="142">
        <f t="shared" si="110"/>
        <v>8</v>
      </c>
    </row>
    <row r="7081" s="109" customFormat="1">
      <c r="A7081" s="119">
        <f>MAX($A$19:A7080)+1</f>
        <v>7063</v>
      </c>
      <c r="B7081" s="120" t="s">
        <v>41</v>
      </c>
      <c r="C7081" s="144" t="s">
        <v>92</v>
      </c>
      <c r="D7081" s="144" t="s">
        <v>6662</v>
      </c>
      <c r="E7081" s="145" t="s">
        <v>6655</v>
      </c>
      <c r="F7081" s="123" t="s">
        <v>95</v>
      </c>
      <c r="G7081" s="146" t="s">
        <v>96</v>
      </c>
      <c r="H7081" s="146" t="s">
        <v>4205</v>
      </c>
      <c r="I7081" s="151" t="s">
        <v>98</v>
      </c>
      <c r="J7081" s="147">
        <v>180</v>
      </c>
      <c r="K7081" s="147">
        <v>1135</v>
      </c>
      <c r="L7081" s="148">
        <v>204300</v>
      </c>
      <c r="M7081" s="120" t="s">
        <v>56</v>
      </c>
      <c r="N7081" s="149">
        <v>16344</v>
      </c>
      <c r="O7081" s="169"/>
      <c r="P7081" s="154" t="s">
        <v>6625</v>
      </c>
      <c r="Q7081" s="158" t="s">
        <v>50</v>
      </c>
      <c r="R7081" s="142">
        <f t="shared" si="110"/>
        <v>8</v>
      </c>
    </row>
    <row r="7082" s="109" customFormat="1">
      <c r="A7082" s="119">
        <f>MAX($A$19:A7081)+1</f>
        <v>7064</v>
      </c>
      <c r="B7082" s="120" t="s">
        <v>41</v>
      </c>
      <c r="C7082" s="144" t="s">
        <v>92</v>
      </c>
      <c r="D7082" s="144" t="s">
        <v>6662</v>
      </c>
      <c r="E7082" s="145" t="s">
        <v>6655</v>
      </c>
      <c r="F7082" s="123" t="s">
        <v>95</v>
      </c>
      <c r="G7082" s="146" t="s">
        <v>96</v>
      </c>
      <c r="H7082" s="146" t="s">
        <v>4206</v>
      </c>
      <c r="I7082" s="151" t="s">
        <v>98</v>
      </c>
      <c r="J7082" s="147">
        <v>180</v>
      </c>
      <c r="K7082" s="147">
        <v>700</v>
      </c>
      <c r="L7082" s="148">
        <v>126000</v>
      </c>
      <c r="M7082" s="120" t="s">
        <v>56</v>
      </c>
      <c r="N7082" s="149">
        <v>10080</v>
      </c>
      <c r="O7082" s="169"/>
      <c r="P7082" s="154" t="s">
        <v>6625</v>
      </c>
      <c r="Q7082" s="158" t="s">
        <v>50</v>
      </c>
      <c r="R7082" s="142">
        <f t="shared" si="110"/>
        <v>8</v>
      </c>
    </row>
    <row r="7083" s="109" customFormat="1">
      <c r="A7083" s="119">
        <f>MAX($A$19:A7082)+1</f>
        <v>7065</v>
      </c>
      <c r="B7083" s="120" t="s">
        <v>41</v>
      </c>
      <c r="C7083" s="144" t="s">
        <v>92</v>
      </c>
      <c r="D7083" s="144" t="s">
        <v>6662</v>
      </c>
      <c r="E7083" s="145" t="s">
        <v>6655</v>
      </c>
      <c r="F7083" s="123" t="s">
        <v>95</v>
      </c>
      <c r="G7083" s="146" t="s">
        <v>96</v>
      </c>
      <c r="H7083" s="146" t="s">
        <v>6679</v>
      </c>
      <c r="I7083" s="151" t="s">
        <v>98</v>
      </c>
      <c r="J7083" s="147">
        <v>12</v>
      </c>
      <c r="K7083" s="147">
        <v>256</v>
      </c>
      <c r="L7083" s="148">
        <v>3072</v>
      </c>
      <c r="M7083" s="120" t="s">
        <v>56</v>
      </c>
      <c r="N7083" s="149">
        <v>246</v>
      </c>
      <c r="O7083" s="169"/>
      <c r="P7083" s="154" t="s">
        <v>6625</v>
      </c>
      <c r="Q7083" s="158" t="s">
        <v>50</v>
      </c>
      <c r="R7083" s="142">
        <f t="shared" si="110"/>
        <v>8.0078125</v>
      </c>
    </row>
    <row r="7084" s="109" customFormat="1">
      <c r="A7084" s="119">
        <f>MAX($A$19:A7083)+1</f>
        <v>7066</v>
      </c>
      <c r="B7084" s="120" t="s">
        <v>41</v>
      </c>
      <c r="C7084" s="144" t="s">
        <v>92</v>
      </c>
      <c r="D7084" s="144" t="s">
        <v>6662</v>
      </c>
      <c r="E7084" s="145" t="s">
        <v>6655</v>
      </c>
      <c r="F7084" s="123" t="s">
        <v>95</v>
      </c>
      <c r="G7084" s="146" t="s">
        <v>96</v>
      </c>
      <c r="H7084" s="146" t="s">
        <v>6680</v>
      </c>
      <c r="I7084" s="151" t="s">
        <v>98</v>
      </c>
      <c r="J7084" s="147">
        <v>120</v>
      </c>
      <c r="K7084" s="147">
        <v>1135</v>
      </c>
      <c r="L7084" s="148">
        <v>136200</v>
      </c>
      <c r="M7084" s="120" t="s">
        <v>56</v>
      </c>
      <c r="N7084" s="149">
        <v>10896</v>
      </c>
      <c r="O7084" s="169"/>
      <c r="P7084" s="154" t="s">
        <v>6625</v>
      </c>
      <c r="Q7084" s="158" t="s">
        <v>50</v>
      </c>
      <c r="R7084" s="142">
        <f t="shared" si="110"/>
        <v>8</v>
      </c>
    </row>
    <row r="7085" s="109" customFormat="1">
      <c r="A7085" s="119">
        <f>MAX($A$19:A7084)+1</f>
        <v>7067</v>
      </c>
      <c r="B7085" s="120" t="s">
        <v>41</v>
      </c>
      <c r="C7085" s="144" t="s">
        <v>92</v>
      </c>
      <c r="D7085" s="144" t="s">
        <v>6662</v>
      </c>
      <c r="E7085" s="145" t="s">
        <v>6655</v>
      </c>
      <c r="F7085" s="123" t="s">
        <v>95</v>
      </c>
      <c r="G7085" s="146" t="s">
        <v>96</v>
      </c>
      <c r="H7085" s="146" t="s">
        <v>6681</v>
      </c>
      <c r="I7085" s="151" t="s">
        <v>98</v>
      </c>
      <c r="J7085" s="147">
        <v>120</v>
      </c>
      <c r="K7085" s="147">
        <v>700</v>
      </c>
      <c r="L7085" s="148">
        <v>84000</v>
      </c>
      <c r="M7085" s="120" t="s">
        <v>56</v>
      </c>
      <c r="N7085" s="149">
        <v>6720</v>
      </c>
      <c r="O7085" s="169"/>
      <c r="P7085" s="154" t="s">
        <v>6625</v>
      </c>
      <c r="Q7085" s="158" t="s">
        <v>50</v>
      </c>
      <c r="R7085" s="142">
        <f t="shared" si="110"/>
        <v>8</v>
      </c>
    </row>
    <row r="7086" s="109" customFormat="1">
      <c r="A7086" s="119">
        <f>MAX($A$19:A7085)+1</f>
        <v>7068</v>
      </c>
      <c r="B7086" s="120" t="s">
        <v>41</v>
      </c>
      <c r="C7086" s="144" t="s">
        <v>92</v>
      </c>
      <c r="D7086" s="144" t="s">
        <v>6662</v>
      </c>
      <c r="E7086" s="145" t="s">
        <v>6655</v>
      </c>
      <c r="F7086" s="123" t="s">
        <v>95</v>
      </c>
      <c r="G7086" s="146" t="s">
        <v>96</v>
      </c>
      <c r="H7086" s="146" t="s">
        <v>181</v>
      </c>
      <c r="I7086" s="151" t="s">
        <v>98</v>
      </c>
      <c r="J7086" s="147">
        <v>32</v>
      </c>
      <c r="K7086" s="147">
        <v>256</v>
      </c>
      <c r="L7086" s="148">
        <v>8192</v>
      </c>
      <c r="M7086" s="120" t="s">
        <v>56</v>
      </c>
      <c r="N7086" s="149">
        <v>656</v>
      </c>
      <c r="O7086" s="169"/>
      <c r="P7086" s="154" t="s">
        <v>6625</v>
      </c>
      <c r="Q7086" s="158" t="s">
        <v>50</v>
      </c>
      <c r="R7086" s="142">
        <f t="shared" si="110"/>
        <v>8.0078125</v>
      </c>
    </row>
    <row r="7087" s="109" customFormat="1">
      <c r="A7087" s="119">
        <f>MAX($A$19:A7086)+1</f>
        <v>7069</v>
      </c>
      <c r="B7087" s="120" t="s">
        <v>41</v>
      </c>
      <c r="C7087" s="144" t="s">
        <v>92</v>
      </c>
      <c r="D7087" s="144" t="s">
        <v>6662</v>
      </c>
      <c r="E7087" s="145" t="s">
        <v>6655</v>
      </c>
      <c r="F7087" s="123" t="s">
        <v>95</v>
      </c>
      <c r="G7087" s="146" t="s">
        <v>96</v>
      </c>
      <c r="H7087" s="146" t="s">
        <v>182</v>
      </c>
      <c r="I7087" s="151" t="s">
        <v>98</v>
      </c>
      <c r="J7087" s="147">
        <v>256</v>
      </c>
      <c r="K7087" s="147">
        <v>1245</v>
      </c>
      <c r="L7087" s="148">
        <v>318720</v>
      </c>
      <c r="M7087" s="120" t="s">
        <v>56</v>
      </c>
      <c r="N7087" s="149">
        <v>25498</v>
      </c>
      <c r="O7087" s="169"/>
      <c r="P7087" s="154" t="s">
        <v>6625</v>
      </c>
      <c r="Q7087" s="158" t="s">
        <v>50</v>
      </c>
      <c r="R7087" s="142">
        <f ref="R7087:R7150" t="shared" si="111">N7087/L7087*100</f>
        <v>8.00012550200803</v>
      </c>
    </row>
    <row r="7088" s="109" customFormat="1">
      <c r="A7088" s="119">
        <f>MAX($A$19:A7087)+1</f>
        <v>7070</v>
      </c>
      <c r="B7088" s="120" t="s">
        <v>41</v>
      </c>
      <c r="C7088" s="144" t="s">
        <v>92</v>
      </c>
      <c r="D7088" s="144" t="s">
        <v>6662</v>
      </c>
      <c r="E7088" s="145" t="s">
        <v>6655</v>
      </c>
      <c r="F7088" s="123" t="s">
        <v>95</v>
      </c>
      <c r="G7088" s="146" t="s">
        <v>96</v>
      </c>
      <c r="H7088" s="146" t="s">
        <v>183</v>
      </c>
      <c r="I7088" s="151" t="s">
        <v>98</v>
      </c>
      <c r="J7088" s="147">
        <v>256</v>
      </c>
      <c r="K7088" s="147">
        <v>700</v>
      </c>
      <c r="L7088" s="148">
        <v>179200</v>
      </c>
      <c r="M7088" s="120" t="s">
        <v>56</v>
      </c>
      <c r="N7088" s="149">
        <v>14336</v>
      </c>
      <c r="O7088" s="169"/>
      <c r="P7088" s="154" t="s">
        <v>6625</v>
      </c>
      <c r="Q7088" s="158" t="s">
        <v>50</v>
      </c>
      <c r="R7088" s="142">
        <f t="shared" si="111"/>
        <v>8</v>
      </c>
    </row>
    <row r="7089" s="109" customFormat="1">
      <c r="A7089" s="119">
        <f>MAX($A$19:A7088)+1</f>
        <v>7071</v>
      </c>
      <c r="B7089" s="120" t="s">
        <v>41</v>
      </c>
      <c r="C7089" s="144" t="s">
        <v>92</v>
      </c>
      <c r="D7089" s="144" t="s">
        <v>6662</v>
      </c>
      <c r="E7089" s="145" t="s">
        <v>6655</v>
      </c>
      <c r="F7089" s="123" t="s">
        <v>95</v>
      </c>
      <c r="G7089" s="146" t="s">
        <v>96</v>
      </c>
      <c r="H7089" s="146" t="s">
        <v>6682</v>
      </c>
      <c r="I7089" s="151" t="s">
        <v>98</v>
      </c>
      <c r="J7089" s="147">
        <v>32</v>
      </c>
      <c r="K7089" s="147">
        <v>256</v>
      </c>
      <c r="L7089" s="148">
        <v>8192</v>
      </c>
      <c r="M7089" s="120" t="s">
        <v>56</v>
      </c>
      <c r="N7089" s="149">
        <v>656</v>
      </c>
      <c r="O7089" s="169"/>
      <c r="P7089" s="154" t="s">
        <v>6625</v>
      </c>
      <c r="Q7089" s="158" t="s">
        <v>50</v>
      </c>
      <c r="R7089" s="142">
        <f t="shared" si="111"/>
        <v>8.0078125</v>
      </c>
    </row>
    <row r="7090" s="109" customFormat="1">
      <c r="A7090" s="119">
        <f>MAX($A$19:A7089)+1</f>
        <v>7072</v>
      </c>
      <c r="B7090" s="120" t="s">
        <v>41</v>
      </c>
      <c r="C7090" s="144" t="s">
        <v>92</v>
      </c>
      <c r="D7090" s="144" t="s">
        <v>6662</v>
      </c>
      <c r="E7090" s="145" t="s">
        <v>6655</v>
      </c>
      <c r="F7090" s="123" t="s">
        <v>95</v>
      </c>
      <c r="G7090" s="146" t="s">
        <v>96</v>
      </c>
      <c r="H7090" s="146" t="s">
        <v>179</v>
      </c>
      <c r="I7090" s="151" t="s">
        <v>98</v>
      </c>
      <c r="J7090" s="147">
        <v>320</v>
      </c>
      <c r="K7090" s="147">
        <v>256</v>
      </c>
      <c r="L7090" s="148">
        <v>81920</v>
      </c>
      <c r="M7090" s="120" t="s">
        <v>56</v>
      </c>
      <c r="N7090" s="149">
        <v>6554</v>
      </c>
      <c r="O7090" s="169"/>
      <c r="P7090" s="154" t="s">
        <v>6625</v>
      </c>
      <c r="Q7090" s="158" t="s">
        <v>50</v>
      </c>
      <c r="R7090" s="142">
        <f t="shared" si="111"/>
        <v>8.00048828125</v>
      </c>
    </row>
    <row r="7091" s="109" customFormat="1">
      <c r="A7091" s="119">
        <f>MAX($A$19:A7090)+1</f>
        <v>7073</v>
      </c>
      <c r="B7091" s="120" t="s">
        <v>41</v>
      </c>
      <c r="C7091" s="144" t="s">
        <v>92</v>
      </c>
      <c r="D7091" s="144" t="s">
        <v>6662</v>
      </c>
      <c r="E7091" s="145" t="s">
        <v>6655</v>
      </c>
      <c r="F7091" s="123" t="s">
        <v>95</v>
      </c>
      <c r="G7091" s="146" t="s">
        <v>96</v>
      </c>
      <c r="H7091" s="146" t="s">
        <v>6683</v>
      </c>
      <c r="I7091" s="151" t="s">
        <v>98</v>
      </c>
      <c r="J7091" s="147">
        <v>10600</v>
      </c>
      <c r="K7091" s="147">
        <v>263</v>
      </c>
      <c r="L7091" s="148">
        <v>2787800</v>
      </c>
      <c r="M7091" s="120" t="s">
        <v>56</v>
      </c>
      <c r="N7091" s="149">
        <v>223024</v>
      </c>
      <c r="O7091" s="169"/>
      <c r="P7091" s="154" t="s">
        <v>6625</v>
      </c>
      <c r="Q7091" s="158" t="s">
        <v>50</v>
      </c>
      <c r="R7091" s="142">
        <f t="shared" si="111"/>
        <v>8</v>
      </c>
    </row>
    <row r="7092" s="109" customFormat="1">
      <c r="A7092" s="119">
        <f>MAX($A$19:A7091)+1</f>
        <v>7074</v>
      </c>
      <c r="B7092" s="120" t="s">
        <v>41</v>
      </c>
      <c r="C7092" s="144" t="s">
        <v>92</v>
      </c>
      <c r="D7092" s="144" t="s">
        <v>6662</v>
      </c>
      <c r="E7092" s="145" t="s">
        <v>6655</v>
      </c>
      <c r="F7092" s="123" t="s">
        <v>95</v>
      </c>
      <c r="G7092" s="146" t="s">
        <v>96</v>
      </c>
      <c r="H7092" s="146" t="s">
        <v>6684</v>
      </c>
      <c r="I7092" s="151" t="s">
        <v>98</v>
      </c>
      <c r="J7092" s="147">
        <v>119</v>
      </c>
      <c r="K7092" s="147">
        <v>256</v>
      </c>
      <c r="L7092" s="148">
        <v>30464</v>
      </c>
      <c r="M7092" s="120" t="s">
        <v>56</v>
      </c>
      <c r="N7092" s="149">
        <v>2437</v>
      </c>
      <c r="O7092" s="169"/>
      <c r="P7092" s="154" t="s">
        <v>6625</v>
      </c>
      <c r="Q7092" s="158" t="s">
        <v>50</v>
      </c>
      <c r="R7092" s="142">
        <f t="shared" si="111"/>
        <v>7.99960609243697</v>
      </c>
    </row>
    <row r="7093" s="109" customFormat="1">
      <c r="A7093" s="119">
        <f>MAX($A$19:A7092)+1</f>
        <v>7075</v>
      </c>
      <c r="B7093" s="120" t="s">
        <v>41</v>
      </c>
      <c r="C7093" s="144" t="s">
        <v>92</v>
      </c>
      <c r="D7093" s="144" t="s">
        <v>6662</v>
      </c>
      <c r="E7093" s="145" t="s">
        <v>6655</v>
      </c>
      <c r="F7093" s="123" t="s">
        <v>95</v>
      </c>
      <c r="G7093" s="146" t="s">
        <v>96</v>
      </c>
      <c r="H7093" s="146" t="s">
        <v>6685</v>
      </c>
      <c r="I7093" s="151" t="s">
        <v>98</v>
      </c>
      <c r="J7093" s="147">
        <v>1140</v>
      </c>
      <c r="K7093" s="147">
        <v>256</v>
      </c>
      <c r="L7093" s="148">
        <v>291840</v>
      </c>
      <c r="M7093" s="120" t="s">
        <v>56</v>
      </c>
      <c r="N7093" s="149">
        <v>23348</v>
      </c>
      <c r="O7093" s="169"/>
      <c r="P7093" s="154" t="s">
        <v>6625</v>
      </c>
      <c r="Q7093" s="158" t="s">
        <v>50</v>
      </c>
      <c r="R7093" s="142">
        <f t="shared" si="111"/>
        <v>8.00027412280702</v>
      </c>
    </row>
    <row r="7094" s="109" customFormat="1">
      <c r="A7094" s="119">
        <f>MAX($A$19:A7093)+1</f>
        <v>7076</v>
      </c>
      <c r="B7094" s="120" t="s">
        <v>41</v>
      </c>
      <c r="C7094" s="144" t="s">
        <v>92</v>
      </c>
      <c r="D7094" s="144" t="s">
        <v>6662</v>
      </c>
      <c r="E7094" s="145" t="s">
        <v>6655</v>
      </c>
      <c r="F7094" s="123" t="s">
        <v>95</v>
      </c>
      <c r="G7094" s="146" t="s">
        <v>96</v>
      </c>
      <c r="H7094" s="146" t="s">
        <v>6686</v>
      </c>
      <c r="I7094" s="151" t="s">
        <v>98</v>
      </c>
      <c r="J7094" s="147">
        <v>28</v>
      </c>
      <c r="K7094" s="147">
        <v>256</v>
      </c>
      <c r="L7094" s="148">
        <v>7168</v>
      </c>
      <c r="M7094" s="120" t="s">
        <v>56</v>
      </c>
      <c r="N7094" s="149">
        <v>574</v>
      </c>
      <c r="O7094" s="169"/>
      <c r="P7094" s="154" t="s">
        <v>6625</v>
      </c>
      <c r="Q7094" s="158" t="s">
        <v>50</v>
      </c>
      <c r="R7094" s="142">
        <f t="shared" si="111"/>
        <v>8.0078125</v>
      </c>
    </row>
    <row r="7095" s="109" customFormat="1">
      <c r="A7095" s="119">
        <f>MAX($A$19:A7094)+1</f>
        <v>7077</v>
      </c>
      <c r="B7095" s="120" t="s">
        <v>41</v>
      </c>
      <c r="C7095" s="144" t="s">
        <v>92</v>
      </c>
      <c r="D7095" s="144" t="s">
        <v>6687</v>
      </c>
      <c r="E7095" s="145" t="s">
        <v>6688</v>
      </c>
      <c r="F7095" s="123" t="s">
        <v>95</v>
      </c>
      <c r="G7095" s="146" t="s">
        <v>96</v>
      </c>
      <c r="H7095" s="146" t="s">
        <v>6689</v>
      </c>
      <c r="I7095" s="151" t="s">
        <v>100</v>
      </c>
      <c r="J7095" s="147">
        <v>9000</v>
      </c>
      <c r="K7095" s="147">
        <v>5200</v>
      </c>
      <c r="L7095" s="148">
        <v>46800000</v>
      </c>
      <c r="M7095" s="120" t="s">
        <v>56</v>
      </c>
      <c r="N7095" s="149">
        <v>3744000</v>
      </c>
      <c r="O7095" s="169"/>
      <c r="P7095" s="154" t="s">
        <v>6625</v>
      </c>
      <c r="Q7095" s="158" t="s">
        <v>50</v>
      </c>
      <c r="R7095" s="142">
        <f t="shared" si="111"/>
        <v>8</v>
      </c>
    </row>
    <row r="7096" s="109" customFormat="1">
      <c r="A7096" s="119">
        <f>MAX($A$19:A7095)+1</f>
        <v>7078</v>
      </c>
      <c r="B7096" s="120" t="s">
        <v>41</v>
      </c>
      <c r="C7096" s="144" t="s">
        <v>92</v>
      </c>
      <c r="D7096" s="144" t="s">
        <v>6687</v>
      </c>
      <c r="E7096" s="145" t="s">
        <v>6688</v>
      </c>
      <c r="F7096" s="123" t="s">
        <v>95</v>
      </c>
      <c r="G7096" s="146" t="s">
        <v>96</v>
      </c>
      <c r="H7096" s="146" t="s">
        <v>219</v>
      </c>
      <c r="I7096" s="151" t="s">
        <v>100</v>
      </c>
      <c r="J7096" s="147">
        <v>5000</v>
      </c>
      <c r="K7096" s="147">
        <v>7000</v>
      </c>
      <c r="L7096" s="148">
        <v>35000000</v>
      </c>
      <c r="M7096" s="120" t="s">
        <v>56</v>
      </c>
      <c r="N7096" s="149">
        <v>2800000</v>
      </c>
      <c r="O7096" s="169"/>
      <c r="P7096" s="154" t="s">
        <v>6625</v>
      </c>
      <c r="Q7096" s="158" t="s">
        <v>50</v>
      </c>
      <c r="R7096" s="142">
        <f t="shared" si="111"/>
        <v>8</v>
      </c>
    </row>
    <row r="7097" s="109" customFormat="1">
      <c r="A7097" s="119">
        <f>MAX($A$19:A7096)+1</f>
        <v>7079</v>
      </c>
      <c r="B7097" s="120" t="s">
        <v>41</v>
      </c>
      <c r="C7097" s="144" t="s">
        <v>92</v>
      </c>
      <c r="D7097" s="144" t="s">
        <v>6687</v>
      </c>
      <c r="E7097" s="145" t="s">
        <v>6688</v>
      </c>
      <c r="F7097" s="123" t="s">
        <v>95</v>
      </c>
      <c r="G7097" s="146" t="s">
        <v>96</v>
      </c>
      <c r="H7097" s="146" t="s">
        <v>6690</v>
      </c>
      <c r="I7097" s="151" t="s">
        <v>100</v>
      </c>
      <c r="J7097" s="147">
        <v>5000</v>
      </c>
      <c r="K7097" s="147">
        <v>5300</v>
      </c>
      <c r="L7097" s="148">
        <v>26500000</v>
      </c>
      <c r="M7097" s="120" t="s">
        <v>56</v>
      </c>
      <c r="N7097" s="149">
        <v>2120000</v>
      </c>
      <c r="O7097" s="169"/>
      <c r="P7097" s="154" t="s">
        <v>6625</v>
      </c>
      <c r="Q7097" s="158" t="s">
        <v>50</v>
      </c>
      <c r="R7097" s="142">
        <f t="shared" si="111"/>
        <v>8</v>
      </c>
    </row>
    <row r="7098" s="109" customFormat="1">
      <c r="A7098" s="119">
        <f>MAX($A$19:A7097)+1</f>
        <v>7080</v>
      </c>
      <c r="B7098" s="120" t="s">
        <v>41</v>
      </c>
      <c r="C7098" s="144" t="s">
        <v>92</v>
      </c>
      <c r="D7098" s="144" t="s">
        <v>6687</v>
      </c>
      <c r="E7098" s="145" t="s">
        <v>6688</v>
      </c>
      <c r="F7098" s="123" t="s">
        <v>95</v>
      </c>
      <c r="G7098" s="146" t="s">
        <v>96</v>
      </c>
      <c r="H7098" s="146" t="s">
        <v>6691</v>
      </c>
      <c r="I7098" s="151" t="s">
        <v>100</v>
      </c>
      <c r="J7098" s="147">
        <v>2000</v>
      </c>
      <c r="K7098" s="147">
        <v>5500</v>
      </c>
      <c r="L7098" s="148">
        <v>11000000</v>
      </c>
      <c r="M7098" s="120" t="s">
        <v>56</v>
      </c>
      <c r="N7098" s="149">
        <v>880000</v>
      </c>
      <c r="O7098" s="169"/>
      <c r="P7098" s="154" t="s">
        <v>6625</v>
      </c>
      <c r="Q7098" s="158" t="s">
        <v>50</v>
      </c>
      <c r="R7098" s="142">
        <f t="shared" si="111"/>
        <v>8</v>
      </c>
    </row>
    <row r="7099" s="109" customFormat="1">
      <c r="A7099" s="119">
        <f>MAX($A$19:A7098)+1</f>
        <v>7081</v>
      </c>
      <c r="B7099" s="120" t="s">
        <v>41</v>
      </c>
      <c r="C7099" s="144" t="s">
        <v>92</v>
      </c>
      <c r="D7099" s="144" t="s">
        <v>6687</v>
      </c>
      <c r="E7099" s="145" t="s">
        <v>6688</v>
      </c>
      <c r="F7099" s="123" t="s">
        <v>95</v>
      </c>
      <c r="G7099" s="146" t="s">
        <v>96</v>
      </c>
      <c r="H7099" s="146" t="s">
        <v>221</v>
      </c>
      <c r="I7099" s="151" t="s">
        <v>100</v>
      </c>
      <c r="J7099" s="147">
        <v>1000</v>
      </c>
      <c r="K7099" s="147">
        <v>7200</v>
      </c>
      <c r="L7099" s="148">
        <v>7200000</v>
      </c>
      <c r="M7099" s="120" t="s">
        <v>56</v>
      </c>
      <c r="N7099" s="149">
        <v>576000</v>
      </c>
      <c r="O7099" s="169"/>
      <c r="P7099" s="154" t="s">
        <v>6625</v>
      </c>
      <c r="Q7099" s="158" t="s">
        <v>50</v>
      </c>
      <c r="R7099" s="142">
        <f t="shared" si="111"/>
        <v>8</v>
      </c>
    </row>
    <row r="7100" s="109" customFormat="1">
      <c r="A7100" s="119">
        <f>MAX($A$19:A7099)+1</f>
        <v>7082</v>
      </c>
      <c r="B7100" s="120" t="s">
        <v>41</v>
      </c>
      <c r="C7100" s="144" t="s">
        <v>92</v>
      </c>
      <c r="D7100" s="144" t="s">
        <v>6687</v>
      </c>
      <c r="E7100" s="145" t="s">
        <v>6688</v>
      </c>
      <c r="F7100" s="123" t="s">
        <v>95</v>
      </c>
      <c r="G7100" s="146" t="s">
        <v>96</v>
      </c>
      <c r="H7100" s="146" t="s">
        <v>222</v>
      </c>
      <c r="I7100" s="151" t="s">
        <v>100</v>
      </c>
      <c r="J7100" s="147">
        <v>5000</v>
      </c>
      <c r="K7100" s="147">
        <v>7000</v>
      </c>
      <c r="L7100" s="148">
        <v>35000000</v>
      </c>
      <c r="M7100" s="120" t="s">
        <v>56</v>
      </c>
      <c r="N7100" s="149">
        <v>2800000</v>
      </c>
      <c r="O7100" s="169"/>
      <c r="P7100" s="154" t="s">
        <v>6625</v>
      </c>
      <c r="Q7100" s="158" t="s">
        <v>50</v>
      </c>
      <c r="R7100" s="142">
        <f t="shared" si="111"/>
        <v>8</v>
      </c>
    </row>
    <row r="7101" s="109" customFormat="1">
      <c r="A7101" s="119">
        <f>MAX($A$19:A7100)+1</f>
        <v>7083</v>
      </c>
      <c r="B7101" s="120" t="s">
        <v>41</v>
      </c>
      <c r="C7101" s="144" t="s">
        <v>92</v>
      </c>
      <c r="D7101" s="144" t="s">
        <v>6687</v>
      </c>
      <c r="E7101" s="145" t="s">
        <v>6688</v>
      </c>
      <c r="F7101" s="123" t="s">
        <v>95</v>
      </c>
      <c r="G7101" s="146" t="s">
        <v>96</v>
      </c>
      <c r="H7101" s="146" t="s">
        <v>223</v>
      </c>
      <c r="I7101" s="151" t="s">
        <v>100</v>
      </c>
      <c r="J7101" s="147">
        <v>2000</v>
      </c>
      <c r="K7101" s="147">
        <v>7200</v>
      </c>
      <c r="L7101" s="148">
        <v>14400000</v>
      </c>
      <c r="M7101" s="120" t="s">
        <v>56</v>
      </c>
      <c r="N7101" s="149">
        <v>1152000</v>
      </c>
      <c r="O7101" s="169"/>
      <c r="P7101" s="154" t="s">
        <v>6625</v>
      </c>
      <c r="Q7101" s="158" t="s">
        <v>50</v>
      </c>
      <c r="R7101" s="142">
        <f t="shared" si="111"/>
        <v>8</v>
      </c>
    </row>
    <row r="7102" s="109" customFormat="1">
      <c r="A7102" s="119">
        <f>MAX($A$19:A7101)+1</f>
        <v>7084</v>
      </c>
      <c r="B7102" s="120" t="s">
        <v>41</v>
      </c>
      <c r="C7102" s="144" t="s">
        <v>4243</v>
      </c>
      <c r="D7102" s="144" t="s">
        <v>6692</v>
      </c>
      <c r="E7102" s="145">
        <v>45262</v>
      </c>
      <c r="F7102" s="146" t="s">
        <v>226</v>
      </c>
      <c r="G7102" s="146" t="s">
        <v>227</v>
      </c>
      <c r="H7102" s="146" t="s">
        <v>228</v>
      </c>
      <c r="I7102" s="133" t="s">
        <v>47</v>
      </c>
      <c r="J7102" s="147"/>
      <c r="K7102" s="147"/>
      <c r="L7102" s="148">
        <v>800000</v>
      </c>
      <c r="M7102" s="120" t="s">
        <v>229</v>
      </c>
      <c r="N7102" s="149">
        <v>80000</v>
      </c>
      <c r="O7102" s="169"/>
      <c r="P7102" s="154" t="s">
        <v>6625</v>
      </c>
      <c r="Q7102" s="158" t="s">
        <v>50</v>
      </c>
      <c r="R7102" s="142">
        <f t="shared" si="111"/>
        <v>10</v>
      </c>
    </row>
    <row r="7103" s="109" customFormat="1">
      <c r="A7103" s="119">
        <f>MAX($A$19:A7102)+1</f>
        <v>7085</v>
      </c>
      <c r="B7103" s="120" t="s">
        <v>41</v>
      </c>
      <c r="C7103" s="144" t="s">
        <v>4243</v>
      </c>
      <c r="D7103" s="144" t="s">
        <v>6693</v>
      </c>
      <c r="E7103" s="145">
        <v>45262</v>
      </c>
      <c r="F7103" s="146" t="s">
        <v>226</v>
      </c>
      <c r="G7103" s="146" t="s">
        <v>227</v>
      </c>
      <c r="H7103" s="146" t="s">
        <v>231</v>
      </c>
      <c r="I7103" s="133" t="s">
        <v>47</v>
      </c>
      <c r="J7103" s="147"/>
      <c r="K7103" s="147"/>
      <c r="L7103" s="148">
        <v>222727</v>
      </c>
      <c r="M7103" s="120" t="s">
        <v>229</v>
      </c>
      <c r="N7103" s="149">
        <v>22273</v>
      </c>
      <c r="O7103" s="169"/>
      <c r="P7103" s="154" t="s">
        <v>6625</v>
      </c>
      <c r="Q7103" s="158" t="s">
        <v>50</v>
      </c>
      <c r="R7103" s="142">
        <f t="shared" si="111"/>
        <v>10.0001346940425</v>
      </c>
    </row>
    <row r="7104" s="109" customFormat="1">
      <c r="A7104" s="119">
        <f>MAX($A$19:A7103)+1</f>
        <v>7086</v>
      </c>
      <c r="B7104" s="120" t="s">
        <v>41</v>
      </c>
      <c r="C7104" s="144" t="s">
        <v>4243</v>
      </c>
      <c r="D7104" s="144" t="s">
        <v>6694</v>
      </c>
      <c r="E7104" s="145">
        <v>45262</v>
      </c>
      <c r="F7104" s="146" t="s">
        <v>226</v>
      </c>
      <c r="G7104" s="146" t="s">
        <v>227</v>
      </c>
      <c r="H7104" s="146" t="s">
        <v>231</v>
      </c>
      <c r="I7104" s="133" t="s">
        <v>47</v>
      </c>
      <c r="J7104" s="147"/>
      <c r="K7104" s="147"/>
      <c r="L7104" s="148">
        <v>20000</v>
      </c>
      <c r="M7104" s="120" t="s">
        <v>229</v>
      </c>
      <c r="N7104" s="149">
        <v>2000</v>
      </c>
      <c r="O7104" s="169"/>
      <c r="P7104" s="154" t="s">
        <v>6625</v>
      </c>
      <c r="Q7104" s="158" t="s">
        <v>50</v>
      </c>
      <c r="R7104" s="142">
        <f t="shared" si="111"/>
        <v>10</v>
      </c>
    </row>
    <row r="7105" s="109" customFormat="1">
      <c r="A7105" s="119">
        <f>MAX($A$19:A7104)+1</f>
        <v>7087</v>
      </c>
      <c r="B7105" s="120" t="s">
        <v>41</v>
      </c>
      <c r="C7105" s="144" t="s">
        <v>4243</v>
      </c>
      <c r="D7105" s="144" t="s">
        <v>6695</v>
      </c>
      <c r="E7105" s="145">
        <v>45262</v>
      </c>
      <c r="F7105" s="146" t="s">
        <v>226</v>
      </c>
      <c r="G7105" s="146" t="s">
        <v>227</v>
      </c>
      <c r="H7105" s="146" t="s">
        <v>231</v>
      </c>
      <c r="I7105" s="133" t="s">
        <v>47</v>
      </c>
      <c r="J7105" s="147"/>
      <c r="K7105" s="147"/>
      <c r="L7105" s="148">
        <v>318182</v>
      </c>
      <c r="M7105" s="120" t="s">
        <v>229</v>
      </c>
      <c r="N7105" s="149">
        <v>31818</v>
      </c>
      <c r="O7105" s="169"/>
      <c r="P7105" s="154" t="s">
        <v>6625</v>
      </c>
      <c r="Q7105" s="158" t="s">
        <v>50</v>
      </c>
      <c r="R7105" s="142">
        <f t="shared" si="111"/>
        <v>9.99993714289306</v>
      </c>
    </row>
    <row r="7106" s="109" customFormat="1">
      <c r="A7106" s="119">
        <f>MAX($A$19:A7105)+1</f>
        <v>7088</v>
      </c>
      <c r="B7106" s="120" t="s">
        <v>41</v>
      </c>
      <c r="C7106" s="144" t="s">
        <v>4243</v>
      </c>
      <c r="D7106" s="144" t="s">
        <v>6696</v>
      </c>
      <c r="E7106" s="145">
        <v>45262</v>
      </c>
      <c r="F7106" s="146" t="s">
        <v>226</v>
      </c>
      <c r="G7106" s="146" t="s">
        <v>227</v>
      </c>
      <c r="H7106" s="146" t="s">
        <v>231</v>
      </c>
      <c r="I7106" s="133" t="s">
        <v>47</v>
      </c>
      <c r="J7106" s="147"/>
      <c r="K7106" s="147"/>
      <c r="L7106" s="148">
        <v>20000</v>
      </c>
      <c r="M7106" s="120" t="s">
        <v>229</v>
      </c>
      <c r="N7106" s="149">
        <v>2000</v>
      </c>
      <c r="O7106" s="169"/>
      <c r="P7106" s="154" t="s">
        <v>6625</v>
      </c>
      <c r="Q7106" s="158" t="s">
        <v>50</v>
      </c>
      <c r="R7106" s="142">
        <f t="shared" si="111"/>
        <v>10</v>
      </c>
    </row>
    <row r="7107" s="109" customFormat="1">
      <c r="A7107" s="119">
        <f>MAX($A$19:A7106)+1</f>
        <v>7089</v>
      </c>
      <c r="B7107" s="120" t="s">
        <v>41</v>
      </c>
      <c r="C7107" s="144" t="s">
        <v>4243</v>
      </c>
      <c r="D7107" s="144" t="s">
        <v>6697</v>
      </c>
      <c r="E7107" s="145">
        <v>45262</v>
      </c>
      <c r="F7107" s="146" t="s">
        <v>226</v>
      </c>
      <c r="G7107" s="146" t="s">
        <v>227</v>
      </c>
      <c r="H7107" s="146" t="s">
        <v>231</v>
      </c>
      <c r="I7107" s="133" t="s">
        <v>47</v>
      </c>
      <c r="J7107" s="147"/>
      <c r="K7107" s="147"/>
      <c r="L7107" s="148">
        <v>20000</v>
      </c>
      <c r="M7107" s="120" t="s">
        <v>229</v>
      </c>
      <c r="N7107" s="149">
        <v>2000</v>
      </c>
      <c r="O7107" s="169"/>
      <c r="P7107" s="154" t="s">
        <v>6625</v>
      </c>
      <c r="Q7107" s="158" t="s">
        <v>50</v>
      </c>
      <c r="R7107" s="142">
        <f t="shared" si="111"/>
        <v>10</v>
      </c>
    </row>
    <row r="7108" s="109" customFormat="1">
      <c r="A7108" s="119">
        <f>MAX($A$19:A7107)+1</f>
        <v>7090</v>
      </c>
      <c r="B7108" s="120" t="s">
        <v>41</v>
      </c>
      <c r="C7108" s="144" t="s">
        <v>4243</v>
      </c>
      <c r="D7108" s="144" t="s">
        <v>6698</v>
      </c>
      <c r="E7108" s="145">
        <v>45262</v>
      </c>
      <c r="F7108" s="146" t="s">
        <v>226</v>
      </c>
      <c r="G7108" s="146" t="s">
        <v>227</v>
      </c>
      <c r="H7108" s="146" t="s">
        <v>231</v>
      </c>
      <c r="I7108" s="133" t="s">
        <v>47</v>
      </c>
      <c r="J7108" s="147"/>
      <c r="K7108" s="147"/>
      <c r="L7108" s="148">
        <v>20000</v>
      </c>
      <c r="M7108" s="120" t="s">
        <v>229</v>
      </c>
      <c r="N7108" s="149">
        <v>2000</v>
      </c>
      <c r="O7108" s="169"/>
      <c r="P7108" s="154" t="s">
        <v>6625</v>
      </c>
      <c r="Q7108" s="158" t="s">
        <v>50</v>
      </c>
      <c r="R7108" s="142">
        <f t="shared" si="111"/>
        <v>10</v>
      </c>
    </row>
    <row r="7109" s="109" customFormat="1">
      <c r="A7109" s="119">
        <f>MAX($A$19:A7108)+1</f>
        <v>7091</v>
      </c>
      <c r="B7109" s="120" t="s">
        <v>41</v>
      </c>
      <c r="C7109" s="144" t="s">
        <v>4243</v>
      </c>
      <c r="D7109" s="144" t="s">
        <v>6699</v>
      </c>
      <c r="E7109" s="145">
        <v>45262</v>
      </c>
      <c r="F7109" s="146" t="s">
        <v>226</v>
      </c>
      <c r="G7109" s="146" t="s">
        <v>227</v>
      </c>
      <c r="H7109" s="146" t="s">
        <v>231</v>
      </c>
      <c r="I7109" s="133" t="s">
        <v>47</v>
      </c>
      <c r="J7109" s="147"/>
      <c r="K7109" s="147"/>
      <c r="L7109" s="148">
        <v>20000</v>
      </c>
      <c r="M7109" s="120" t="s">
        <v>229</v>
      </c>
      <c r="N7109" s="149">
        <v>2000</v>
      </c>
      <c r="O7109" s="169"/>
      <c r="P7109" s="154" t="s">
        <v>6625</v>
      </c>
      <c r="Q7109" s="158" t="s">
        <v>50</v>
      </c>
      <c r="R7109" s="142">
        <f t="shared" si="111"/>
        <v>10</v>
      </c>
    </row>
    <row r="7110" s="109" customFormat="1">
      <c r="A7110" s="119">
        <f>MAX($A$19:A7109)+1</f>
        <v>7092</v>
      </c>
      <c r="B7110" s="120" t="s">
        <v>41</v>
      </c>
      <c r="C7110" s="144" t="s">
        <v>4243</v>
      </c>
      <c r="D7110" s="144" t="s">
        <v>6700</v>
      </c>
      <c r="E7110" s="145">
        <v>45262</v>
      </c>
      <c r="F7110" s="146" t="s">
        <v>226</v>
      </c>
      <c r="G7110" s="146" t="s">
        <v>227</v>
      </c>
      <c r="H7110" s="146" t="s">
        <v>231</v>
      </c>
      <c r="I7110" s="133" t="s">
        <v>47</v>
      </c>
      <c r="J7110" s="147"/>
      <c r="K7110" s="147"/>
      <c r="L7110" s="148">
        <v>20000</v>
      </c>
      <c r="M7110" s="120" t="s">
        <v>229</v>
      </c>
      <c r="N7110" s="149">
        <v>2000</v>
      </c>
      <c r="O7110" s="169"/>
      <c r="P7110" s="154" t="s">
        <v>6625</v>
      </c>
      <c r="Q7110" s="158" t="s">
        <v>50</v>
      </c>
      <c r="R7110" s="142">
        <f t="shared" si="111"/>
        <v>10</v>
      </c>
    </row>
    <row r="7111" s="109" customFormat="1">
      <c r="A7111" s="119">
        <f>MAX($A$19:A7110)+1</f>
        <v>7093</v>
      </c>
      <c r="B7111" s="120" t="s">
        <v>41</v>
      </c>
      <c r="C7111" s="144" t="s">
        <v>4243</v>
      </c>
      <c r="D7111" s="144" t="s">
        <v>6701</v>
      </c>
      <c r="E7111" s="145">
        <v>45262</v>
      </c>
      <c r="F7111" s="146" t="s">
        <v>226</v>
      </c>
      <c r="G7111" s="146" t="s">
        <v>227</v>
      </c>
      <c r="H7111" s="146" t="s">
        <v>231</v>
      </c>
      <c r="I7111" s="133" t="s">
        <v>47</v>
      </c>
      <c r="J7111" s="147"/>
      <c r="K7111" s="147"/>
      <c r="L7111" s="148">
        <v>181818</v>
      </c>
      <c r="M7111" s="120" t="s">
        <v>229</v>
      </c>
      <c r="N7111" s="149">
        <v>18182</v>
      </c>
      <c r="O7111" s="169"/>
      <c r="P7111" s="154" t="s">
        <v>6625</v>
      </c>
      <c r="Q7111" s="158" t="s">
        <v>50</v>
      </c>
      <c r="R7111" s="142">
        <f t="shared" si="111"/>
        <v>10.00011000011</v>
      </c>
    </row>
    <row r="7112" s="109" customFormat="1">
      <c r="A7112" s="119">
        <f>MAX($A$19:A7111)+1</f>
        <v>7094</v>
      </c>
      <c r="B7112" s="120" t="s">
        <v>41</v>
      </c>
      <c r="C7112" s="144" t="s">
        <v>4243</v>
      </c>
      <c r="D7112" s="144" t="s">
        <v>6702</v>
      </c>
      <c r="E7112" s="145">
        <v>45262</v>
      </c>
      <c r="F7112" s="146" t="s">
        <v>226</v>
      </c>
      <c r="G7112" s="146" t="s">
        <v>227</v>
      </c>
      <c r="H7112" s="146" t="s">
        <v>231</v>
      </c>
      <c r="I7112" s="133" t="s">
        <v>47</v>
      </c>
      <c r="J7112" s="147"/>
      <c r="K7112" s="147"/>
      <c r="L7112" s="148">
        <v>185182</v>
      </c>
      <c r="M7112" s="120" t="s">
        <v>229</v>
      </c>
      <c r="N7112" s="149">
        <v>18518</v>
      </c>
      <c r="O7112" s="169"/>
      <c r="P7112" s="154" t="s">
        <v>6625</v>
      </c>
      <c r="Q7112" s="158" t="s">
        <v>50</v>
      </c>
      <c r="R7112" s="142">
        <f t="shared" si="111"/>
        <v>9.99989199814237</v>
      </c>
    </row>
    <row r="7113" s="109" customFormat="1">
      <c r="A7113" s="119">
        <f>MAX($A$19:A7112)+1</f>
        <v>7095</v>
      </c>
      <c r="B7113" s="120" t="s">
        <v>41</v>
      </c>
      <c r="C7113" s="144" t="s">
        <v>4243</v>
      </c>
      <c r="D7113" s="144" t="s">
        <v>6703</v>
      </c>
      <c r="E7113" s="145">
        <v>45262</v>
      </c>
      <c r="F7113" s="146" t="s">
        <v>226</v>
      </c>
      <c r="G7113" s="146" t="s">
        <v>227</v>
      </c>
      <c r="H7113" s="146" t="s">
        <v>231</v>
      </c>
      <c r="I7113" s="133" t="s">
        <v>47</v>
      </c>
      <c r="J7113" s="147"/>
      <c r="K7113" s="147"/>
      <c r="L7113" s="148">
        <v>2000000</v>
      </c>
      <c r="M7113" s="120" t="s">
        <v>229</v>
      </c>
      <c r="N7113" s="149">
        <v>200000</v>
      </c>
      <c r="O7113" s="169"/>
      <c r="P7113" s="154" t="s">
        <v>6625</v>
      </c>
      <c r="Q7113" s="158" t="s">
        <v>50</v>
      </c>
      <c r="R7113" s="142">
        <f t="shared" si="111"/>
        <v>10</v>
      </c>
    </row>
    <row r="7114" s="109" customFormat="1">
      <c r="A7114" s="119">
        <f>MAX($A$19:A7113)+1</f>
        <v>7096</v>
      </c>
      <c r="B7114" s="120" t="s">
        <v>41</v>
      </c>
      <c r="C7114" s="144" t="s">
        <v>4243</v>
      </c>
      <c r="D7114" s="144" t="s">
        <v>6704</v>
      </c>
      <c r="E7114" s="145">
        <v>45262</v>
      </c>
      <c r="F7114" s="146" t="s">
        <v>226</v>
      </c>
      <c r="G7114" s="146" t="s">
        <v>227</v>
      </c>
      <c r="H7114" s="146" t="s">
        <v>231</v>
      </c>
      <c r="I7114" s="133" t="s">
        <v>47</v>
      </c>
      <c r="J7114" s="147"/>
      <c r="K7114" s="147"/>
      <c r="L7114" s="148">
        <v>318182</v>
      </c>
      <c r="M7114" s="120" t="s">
        <v>229</v>
      </c>
      <c r="N7114" s="149">
        <v>31818</v>
      </c>
      <c r="O7114" s="169"/>
      <c r="P7114" s="154" t="s">
        <v>6625</v>
      </c>
      <c r="Q7114" s="158" t="s">
        <v>50</v>
      </c>
      <c r="R7114" s="142">
        <f t="shared" si="111"/>
        <v>9.99993714289306</v>
      </c>
    </row>
    <row r="7115" s="109" customFormat="1">
      <c r="A7115" s="119">
        <f>MAX($A$19:A7114)+1</f>
        <v>7097</v>
      </c>
      <c r="B7115" s="120" t="s">
        <v>41</v>
      </c>
      <c r="C7115" s="144" t="s">
        <v>4243</v>
      </c>
      <c r="D7115" s="144" t="s">
        <v>6705</v>
      </c>
      <c r="E7115" s="145">
        <v>45262</v>
      </c>
      <c r="F7115" s="146" t="s">
        <v>226</v>
      </c>
      <c r="G7115" s="146" t="s">
        <v>227</v>
      </c>
      <c r="H7115" s="146" t="s">
        <v>231</v>
      </c>
      <c r="I7115" s="133" t="s">
        <v>47</v>
      </c>
      <c r="J7115" s="147"/>
      <c r="K7115" s="147"/>
      <c r="L7115" s="148">
        <v>20000</v>
      </c>
      <c r="M7115" s="120" t="s">
        <v>229</v>
      </c>
      <c r="N7115" s="149">
        <v>2000</v>
      </c>
      <c r="O7115" s="169"/>
      <c r="P7115" s="154" t="s">
        <v>6625</v>
      </c>
      <c r="Q7115" s="158" t="s">
        <v>50</v>
      </c>
      <c r="R7115" s="142">
        <f t="shared" si="111"/>
        <v>10</v>
      </c>
    </row>
    <row r="7116" s="109" customFormat="1">
      <c r="A7116" s="119">
        <f>MAX($A$19:A7115)+1</f>
        <v>7098</v>
      </c>
      <c r="B7116" s="120" t="s">
        <v>41</v>
      </c>
      <c r="C7116" s="144" t="s">
        <v>4243</v>
      </c>
      <c r="D7116" s="144" t="s">
        <v>6706</v>
      </c>
      <c r="E7116" s="145">
        <v>45262</v>
      </c>
      <c r="F7116" s="146" t="s">
        <v>226</v>
      </c>
      <c r="G7116" s="146" t="s">
        <v>227</v>
      </c>
      <c r="H7116" s="146" t="s">
        <v>231</v>
      </c>
      <c r="I7116" s="133" t="s">
        <v>47</v>
      </c>
      <c r="J7116" s="147"/>
      <c r="K7116" s="147"/>
      <c r="L7116" s="148">
        <v>136364</v>
      </c>
      <c r="M7116" s="120" t="s">
        <v>229</v>
      </c>
      <c r="N7116" s="149">
        <v>13636</v>
      </c>
      <c r="O7116" s="169"/>
      <c r="P7116" s="154" t="s">
        <v>6625</v>
      </c>
      <c r="Q7116" s="158" t="s">
        <v>50</v>
      </c>
      <c r="R7116" s="142">
        <f t="shared" si="111"/>
        <v>9.99970666744889</v>
      </c>
    </row>
    <row r="7117" s="109" customFormat="1">
      <c r="A7117" s="119">
        <f>MAX($A$19:A7116)+1</f>
        <v>7099</v>
      </c>
      <c r="B7117" s="120" t="s">
        <v>41</v>
      </c>
      <c r="C7117" s="144" t="s">
        <v>4243</v>
      </c>
      <c r="D7117" s="144" t="s">
        <v>6707</v>
      </c>
      <c r="E7117" s="145">
        <v>45262</v>
      </c>
      <c r="F7117" s="146" t="s">
        <v>226</v>
      </c>
      <c r="G7117" s="146" t="s">
        <v>227</v>
      </c>
      <c r="H7117" s="146" t="s">
        <v>231</v>
      </c>
      <c r="I7117" s="133" t="s">
        <v>47</v>
      </c>
      <c r="J7117" s="147"/>
      <c r="K7117" s="147"/>
      <c r="L7117" s="148">
        <v>20318</v>
      </c>
      <c r="M7117" s="120" t="s">
        <v>229</v>
      </c>
      <c r="N7117" s="149">
        <v>2032</v>
      </c>
      <c r="O7117" s="169"/>
      <c r="P7117" s="154" t="s">
        <v>6625</v>
      </c>
      <c r="Q7117" s="158" t="s">
        <v>50</v>
      </c>
      <c r="R7117" s="142">
        <f t="shared" si="111"/>
        <v>10.0009843488532</v>
      </c>
    </row>
    <row r="7118" s="109" customFormat="1">
      <c r="A7118" s="119">
        <f>MAX($A$19:A7117)+1</f>
        <v>7100</v>
      </c>
      <c r="B7118" s="120" t="s">
        <v>41</v>
      </c>
      <c r="C7118" s="144" t="s">
        <v>4243</v>
      </c>
      <c r="D7118" s="144" t="s">
        <v>6708</v>
      </c>
      <c r="E7118" s="145">
        <v>45262</v>
      </c>
      <c r="F7118" s="146" t="s">
        <v>226</v>
      </c>
      <c r="G7118" s="146" t="s">
        <v>227</v>
      </c>
      <c r="H7118" s="146" t="s">
        <v>231</v>
      </c>
      <c r="I7118" s="133" t="s">
        <v>47</v>
      </c>
      <c r="J7118" s="147"/>
      <c r="K7118" s="147"/>
      <c r="L7118" s="148">
        <v>20000</v>
      </c>
      <c r="M7118" s="120" t="s">
        <v>229</v>
      </c>
      <c r="N7118" s="149">
        <v>2000</v>
      </c>
      <c r="O7118" s="169"/>
      <c r="P7118" s="154" t="s">
        <v>6625</v>
      </c>
      <c r="Q7118" s="158" t="s">
        <v>50</v>
      </c>
      <c r="R7118" s="142">
        <f t="shared" si="111"/>
        <v>10</v>
      </c>
    </row>
    <row r="7119" s="109" customFormat="1">
      <c r="A7119" s="119">
        <f>MAX($A$19:A7118)+1</f>
        <v>7101</v>
      </c>
      <c r="B7119" s="120" t="s">
        <v>41</v>
      </c>
      <c r="C7119" s="144" t="s">
        <v>4243</v>
      </c>
      <c r="D7119" s="144" t="s">
        <v>6709</v>
      </c>
      <c r="E7119" s="145">
        <v>45262</v>
      </c>
      <c r="F7119" s="146" t="s">
        <v>226</v>
      </c>
      <c r="G7119" s="146" t="s">
        <v>227</v>
      </c>
      <c r="H7119" s="146" t="s">
        <v>231</v>
      </c>
      <c r="I7119" s="133" t="s">
        <v>47</v>
      </c>
      <c r="J7119" s="147"/>
      <c r="K7119" s="147"/>
      <c r="L7119" s="148">
        <v>600000</v>
      </c>
      <c r="M7119" s="120" t="s">
        <v>229</v>
      </c>
      <c r="N7119" s="149">
        <v>60000</v>
      </c>
      <c r="O7119" s="169"/>
      <c r="P7119" s="154" t="s">
        <v>6625</v>
      </c>
      <c r="Q7119" s="158" t="s">
        <v>50</v>
      </c>
      <c r="R7119" s="142">
        <f t="shared" si="111"/>
        <v>10</v>
      </c>
    </row>
    <row r="7120" s="109" customFormat="1">
      <c r="A7120" s="119">
        <f>MAX($A$19:A7119)+1</f>
        <v>7102</v>
      </c>
      <c r="B7120" s="120" t="s">
        <v>41</v>
      </c>
      <c r="C7120" s="144" t="s">
        <v>4243</v>
      </c>
      <c r="D7120" s="144" t="s">
        <v>6710</v>
      </c>
      <c r="E7120" s="145">
        <v>45262</v>
      </c>
      <c r="F7120" s="146" t="s">
        <v>226</v>
      </c>
      <c r="G7120" s="146" t="s">
        <v>227</v>
      </c>
      <c r="H7120" s="146" t="s">
        <v>231</v>
      </c>
      <c r="I7120" s="133" t="s">
        <v>47</v>
      </c>
      <c r="J7120" s="147"/>
      <c r="K7120" s="147"/>
      <c r="L7120" s="148">
        <v>373636</v>
      </c>
      <c r="M7120" s="120" t="s">
        <v>229</v>
      </c>
      <c r="N7120" s="149">
        <v>37364</v>
      </c>
      <c r="O7120" s="169"/>
      <c r="P7120" s="154" t="s">
        <v>6625</v>
      </c>
      <c r="Q7120" s="158" t="s">
        <v>50</v>
      </c>
      <c r="R7120" s="142">
        <f t="shared" si="111"/>
        <v>10.0001070560653</v>
      </c>
    </row>
    <row r="7121" s="109" customFormat="1">
      <c r="A7121" s="119">
        <f>MAX($A$19:A7120)+1</f>
        <v>7103</v>
      </c>
      <c r="B7121" s="120" t="s">
        <v>41</v>
      </c>
      <c r="C7121" s="144" t="s">
        <v>4243</v>
      </c>
      <c r="D7121" s="144" t="s">
        <v>6711</v>
      </c>
      <c r="E7121" s="145">
        <v>45288</v>
      </c>
      <c r="F7121" s="146" t="s">
        <v>226</v>
      </c>
      <c r="G7121" s="146" t="s">
        <v>227</v>
      </c>
      <c r="H7121" s="146" t="s">
        <v>6712</v>
      </c>
      <c r="I7121" s="133" t="s">
        <v>47</v>
      </c>
      <c r="J7121" s="147"/>
      <c r="K7121" s="147"/>
      <c r="L7121" s="148">
        <v>1630909</v>
      </c>
      <c r="M7121" s="120" t="s">
        <v>229</v>
      </c>
      <c r="N7121" s="149">
        <v>163091</v>
      </c>
      <c r="O7121" s="169"/>
      <c r="P7121" s="154" t="s">
        <v>6625</v>
      </c>
      <c r="Q7121" s="158" t="s">
        <v>50</v>
      </c>
      <c r="R7121" s="142">
        <f t="shared" si="111"/>
        <v>10.00000613155</v>
      </c>
    </row>
    <row r="7122" ht="22.5" s="109" customFormat="1">
      <c r="A7122" s="119">
        <f>MAX($A$19:A7121)+1</f>
        <v>7104</v>
      </c>
      <c r="B7122" s="120" t="s">
        <v>41</v>
      </c>
      <c r="C7122" s="144" t="s">
        <v>6713</v>
      </c>
      <c r="D7122" s="144" t="s">
        <v>6714</v>
      </c>
      <c r="E7122" s="145">
        <v>45288</v>
      </c>
      <c r="F7122" s="146" t="s">
        <v>6715</v>
      </c>
      <c r="G7122" s="146" t="s">
        <v>6716</v>
      </c>
      <c r="H7122" s="146" t="s">
        <v>6717</v>
      </c>
      <c r="I7122" s="133" t="s">
        <v>47</v>
      </c>
      <c r="J7122" s="147"/>
      <c r="K7122" s="147"/>
      <c r="L7122" s="148">
        <v>272727</v>
      </c>
      <c r="M7122" s="120" t="s">
        <v>229</v>
      </c>
      <c r="N7122" s="149">
        <v>27273</v>
      </c>
      <c r="O7122" s="169"/>
      <c r="P7122" s="154" t="s">
        <v>6625</v>
      </c>
      <c r="Q7122" s="158" t="s">
        <v>50</v>
      </c>
      <c r="R7122" s="142">
        <f t="shared" si="111"/>
        <v>10.00011000011</v>
      </c>
    </row>
    <row r="7123" ht="14.25" customHeight="1" s="109" customFormat="1">
      <c r="A7123" s="119">
        <f>MAX($A$19:A7122)+1</f>
        <v>7105</v>
      </c>
      <c r="B7123" s="120" t="s">
        <v>41</v>
      </c>
      <c r="C7123" s="144" t="s">
        <v>6718</v>
      </c>
      <c r="D7123" s="144" t="s">
        <v>6719</v>
      </c>
      <c r="E7123" s="145" t="s">
        <v>6720</v>
      </c>
      <c r="F7123" s="146" t="s">
        <v>6721</v>
      </c>
      <c r="G7123" s="146" t="s">
        <v>6722</v>
      </c>
      <c r="H7123" s="146" t="s">
        <v>6723</v>
      </c>
      <c r="I7123" s="151" t="s">
        <v>1670</v>
      </c>
      <c r="J7123" s="147">
        <v>58</v>
      </c>
      <c r="K7123" s="147">
        <v>1816536.11</v>
      </c>
      <c r="L7123" s="148">
        <v>105359094</v>
      </c>
      <c r="M7123" s="120" t="s">
        <v>56</v>
      </c>
      <c r="N7123" s="149">
        <v>8428728</v>
      </c>
      <c r="O7123" s="169"/>
      <c r="P7123" s="154" t="s">
        <v>6625</v>
      </c>
      <c r="Q7123" s="158" t="s">
        <v>50</v>
      </c>
      <c r="R7123" s="142">
        <f t="shared" si="111"/>
        <v>8.00000045558478</v>
      </c>
    </row>
    <row r="7124" s="109" customFormat="1">
      <c r="A7124" s="119">
        <f>MAX($A$19:A7123)+1</f>
        <v>7106</v>
      </c>
      <c r="B7124" s="120" t="s">
        <v>41</v>
      </c>
      <c r="C7124" s="144" t="s">
        <v>6718</v>
      </c>
      <c r="D7124" s="144" t="s">
        <v>6719</v>
      </c>
      <c r="E7124" s="145" t="s">
        <v>6720</v>
      </c>
      <c r="F7124" s="146" t="s">
        <v>6721</v>
      </c>
      <c r="G7124" s="146" t="s">
        <v>6722</v>
      </c>
      <c r="H7124" s="146" t="s">
        <v>6724</v>
      </c>
      <c r="I7124" s="151" t="s">
        <v>1670</v>
      </c>
      <c r="J7124" s="147">
        <v>34</v>
      </c>
      <c r="K7124" s="147">
        <v>1667593.52</v>
      </c>
      <c r="L7124" s="148">
        <v>56698180</v>
      </c>
      <c r="M7124" s="120" t="s">
        <v>56</v>
      </c>
      <c r="N7124" s="149">
        <v>4535855</v>
      </c>
      <c r="O7124" s="169"/>
      <c r="P7124" s="154" t="s">
        <v>6625</v>
      </c>
      <c r="Q7124" s="158" t="s">
        <v>50</v>
      </c>
      <c r="R7124" s="142">
        <f t="shared" si="111"/>
        <v>8.00000105823503</v>
      </c>
    </row>
    <row r="7125" s="109" customFormat="1">
      <c r="A7125" s="119">
        <f>MAX($A$19:A7124)+1</f>
        <v>7107</v>
      </c>
      <c r="B7125" s="120" t="s">
        <v>41</v>
      </c>
      <c r="C7125" s="144" t="s">
        <v>6718</v>
      </c>
      <c r="D7125" s="144" t="s">
        <v>6719</v>
      </c>
      <c r="E7125" s="145" t="s">
        <v>6720</v>
      </c>
      <c r="F7125" s="146" t="s">
        <v>6721</v>
      </c>
      <c r="G7125" s="146" t="s">
        <v>6722</v>
      </c>
      <c r="H7125" s="146" t="s">
        <v>6725</v>
      </c>
      <c r="I7125" s="151" t="s">
        <v>98</v>
      </c>
      <c r="J7125" s="147">
        <v>58</v>
      </c>
      <c r="K7125" s="147">
        <v>366800.93</v>
      </c>
      <c r="L7125" s="148">
        <v>21274454</v>
      </c>
      <c r="M7125" s="120" t="s">
        <v>56</v>
      </c>
      <c r="N7125" s="149">
        <v>1701956</v>
      </c>
      <c r="O7125" s="169"/>
      <c r="P7125" s="154" t="s">
        <v>6625</v>
      </c>
      <c r="Q7125" s="158" t="s">
        <v>50</v>
      </c>
      <c r="R7125" s="142">
        <f t="shared" si="111"/>
        <v>7.99999849584859</v>
      </c>
    </row>
    <row r="7126" s="109" customFormat="1">
      <c r="A7126" s="119">
        <f>MAX($A$19:A7125)+1</f>
        <v>7108</v>
      </c>
      <c r="B7126" s="120" t="s">
        <v>41</v>
      </c>
      <c r="C7126" s="144" t="s">
        <v>6718</v>
      </c>
      <c r="D7126" s="144" t="s">
        <v>6719</v>
      </c>
      <c r="E7126" s="145" t="s">
        <v>6720</v>
      </c>
      <c r="F7126" s="146" t="s">
        <v>6721</v>
      </c>
      <c r="G7126" s="146" t="s">
        <v>6722</v>
      </c>
      <c r="H7126" s="146" t="s">
        <v>6726</v>
      </c>
      <c r="I7126" s="151" t="s">
        <v>98</v>
      </c>
      <c r="J7126" s="147">
        <v>34</v>
      </c>
      <c r="K7126" s="147">
        <v>304366.66</v>
      </c>
      <c r="L7126" s="148">
        <v>10348466</v>
      </c>
      <c r="M7126" s="120" t="s">
        <v>56</v>
      </c>
      <c r="N7126" s="149">
        <v>827878</v>
      </c>
      <c r="O7126" s="169"/>
      <c r="P7126" s="154" t="s">
        <v>6625</v>
      </c>
      <c r="Q7126" s="158" t="s">
        <v>50</v>
      </c>
      <c r="R7126" s="142">
        <f t="shared" si="111"/>
        <v>8.00000695755294</v>
      </c>
    </row>
    <row r="7127" s="109" customFormat="1">
      <c r="A7127" s="119">
        <f>MAX($A$19:A7126)+1</f>
        <v>7109</v>
      </c>
      <c r="B7127" s="120" t="s">
        <v>41</v>
      </c>
      <c r="C7127" s="144" t="s">
        <v>6718</v>
      </c>
      <c r="D7127" s="144" t="s">
        <v>6719</v>
      </c>
      <c r="E7127" s="145" t="s">
        <v>6720</v>
      </c>
      <c r="F7127" s="146" t="s">
        <v>6721</v>
      </c>
      <c r="G7127" s="146" t="s">
        <v>6722</v>
      </c>
      <c r="H7127" s="146" t="s">
        <v>6727</v>
      </c>
      <c r="I7127" s="151" t="s">
        <v>1670</v>
      </c>
      <c r="J7127" s="147">
        <v>114</v>
      </c>
      <c r="K7127" s="147">
        <v>706703.7</v>
      </c>
      <c r="L7127" s="148">
        <v>80564222</v>
      </c>
      <c r="M7127" s="120" t="s">
        <v>56</v>
      </c>
      <c r="N7127" s="149">
        <v>6445138</v>
      </c>
      <c r="O7127" s="169"/>
      <c r="P7127" s="154" t="s">
        <v>6625</v>
      </c>
      <c r="Q7127" s="158" t="s">
        <v>50</v>
      </c>
      <c r="R7127" s="142">
        <f t="shared" si="111"/>
        <v>8.00000029789899</v>
      </c>
    </row>
    <row r="7128" s="109" customFormat="1">
      <c r="A7128" s="119">
        <f>MAX($A$19:A7127)+1</f>
        <v>7110</v>
      </c>
      <c r="B7128" s="120" t="s">
        <v>41</v>
      </c>
      <c r="C7128" s="144" t="s">
        <v>6718</v>
      </c>
      <c r="D7128" s="144" t="s">
        <v>6719</v>
      </c>
      <c r="E7128" s="145" t="s">
        <v>6720</v>
      </c>
      <c r="F7128" s="146" t="s">
        <v>6721</v>
      </c>
      <c r="G7128" s="146" t="s">
        <v>6722</v>
      </c>
      <c r="H7128" s="146" t="s">
        <v>6728</v>
      </c>
      <c r="I7128" s="151" t="s">
        <v>1670</v>
      </c>
      <c r="J7128" s="147">
        <v>69</v>
      </c>
      <c r="K7128" s="147">
        <v>662207.41</v>
      </c>
      <c r="L7128" s="148">
        <v>45692311</v>
      </c>
      <c r="M7128" s="120" t="s">
        <v>56</v>
      </c>
      <c r="N7128" s="149">
        <v>3655385</v>
      </c>
      <c r="O7128" s="169"/>
      <c r="P7128" s="154" t="s">
        <v>6625</v>
      </c>
      <c r="Q7128" s="158" t="s">
        <v>50</v>
      </c>
      <c r="R7128" s="142">
        <f t="shared" si="111"/>
        <v>8.00000026262624</v>
      </c>
    </row>
    <row r="7129" s="109" customFormat="1">
      <c r="A7129" s="119">
        <f>MAX($A$19:A7128)+1</f>
        <v>7111</v>
      </c>
      <c r="B7129" s="120" t="s">
        <v>41</v>
      </c>
      <c r="C7129" s="144" t="s">
        <v>6718</v>
      </c>
      <c r="D7129" s="144" t="s">
        <v>6719</v>
      </c>
      <c r="E7129" s="145" t="s">
        <v>6720</v>
      </c>
      <c r="F7129" s="146" t="s">
        <v>6721</v>
      </c>
      <c r="G7129" s="146" t="s">
        <v>6722</v>
      </c>
      <c r="H7129" s="146" t="s">
        <v>6729</v>
      </c>
      <c r="I7129" s="151" t="s">
        <v>98</v>
      </c>
      <c r="J7129" s="147">
        <v>2</v>
      </c>
      <c r="K7129" s="147">
        <v>262048.15</v>
      </c>
      <c r="L7129" s="148">
        <v>524096</v>
      </c>
      <c r="M7129" s="120" t="s">
        <v>56</v>
      </c>
      <c r="N7129" s="149">
        <v>41928</v>
      </c>
      <c r="O7129" s="169"/>
      <c r="P7129" s="154" t="s">
        <v>6625</v>
      </c>
      <c r="Q7129" s="158" t="s">
        <v>50</v>
      </c>
      <c r="R7129" s="142">
        <f t="shared" si="111"/>
        <v>8.00006105751618</v>
      </c>
    </row>
    <row r="7130" ht="14.25" customHeight="1" s="109" customFormat="1">
      <c r="A7130" s="119">
        <f>MAX($A$19:A7129)+1</f>
        <v>7112</v>
      </c>
      <c r="B7130" s="120" t="s">
        <v>41</v>
      </c>
      <c r="C7130" s="144" t="s">
        <v>6718</v>
      </c>
      <c r="D7130" s="144" t="s">
        <v>6719</v>
      </c>
      <c r="E7130" s="145" t="s">
        <v>6720</v>
      </c>
      <c r="F7130" s="146" t="s">
        <v>6721</v>
      </c>
      <c r="G7130" s="146" t="s">
        <v>6722</v>
      </c>
      <c r="H7130" s="146" t="s">
        <v>6730</v>
      </c>
      <c r="I7130" s="151" t="s">
        <v>98</v>
      </c>
      <c r="J7130" s="147">
        <v>69</v>
      </c>
      <c r="K7130" s="147">
        <v>206600.93</v>
      </c>
      <c r="L7130" s="148">
        <v>14255464</v>
      </c>
      <c r="M7130" s="120" t="s">
        <v>56</v>
      </c>
      <c r="N7130" s="149">
        <v>1140437</v>
      </c>
      <c r="O7130" s="169"/>
      <c r="P7130" s="154" t="s">
        <v>6625</v>
      </c>
      <c r="Q7130" s="158" t="s">
        <v>50</v>
      </c>
      <c r="R7130" s="142">
        <f t="shared" si="111"/>
        <v>7.99999915821751</v>
      </c>
    </row>
    <row r="7131" s="109" customFormat="1">
      <c r="A7131" s="119">
        <f>MAX($A$19:A7130)+1</f>
        <v>7113</v>
      </c>
      <c r="B7131" s="120" t="s">
        <v>41</v>
      </c>
      <c r="C7131" s="144" t="s">
        <v>6718</v>
      </c>
      <c r="D7131" s="144" t="s">
        <v>6719</v>
      </c>
      <c r="E7131" s="145" t="s">
        <v>6720</v>
      </c>
      <c r="F7131" s="146" t="s">
        <v>6721</v>
      </c>
      <c r="G7131" s="146" t="s">
        <v>6722</v>
      </c>
      <c r="H7131" s="146" t="s">
        <v>6731</v>
      </c>
      <c r="I7131" s="151" t="s">
        <v>98</v>
      </c>
      <c r="J7131" s="147">
        <v>114</v>
      </c>
      <c r="K7131" s="147">
        <v>338657.41</v>
      </c>
      <c r="L7131" s="148">
        <v>38606945</v>
      </c>
      <c r="M7131" s="120" t="s">
        <v>56</v>
      </c>
      <c r="N7131" s="149">
        <v>3088556</v>
      </c>
      <c r="O7131" s="169"/>
      <c r="P7131" s="154" t="s">
        <v>6625</v>
      </c>
      <c r="Q7131" s="158" t="s">
        <v>50</v>
      </c>
      <c r="R7131" s="142">
        <f t="shared" si="111"/>
        <v>8.00000103608301</v>
      </c>
    </row>
    <row r="7132" s="109" customFormat="1">
      <c r="A7132" s="119">
        <f>MAX($A$19:A7131)+1</f>
        <v>7114</v>
      </c>
      <c r="B7132" s="120" t="s">
        <v>41</v>
      </c>
      <c r="C7132" s="144" t="s">
        <v>6718</v>
      </c>
      <c r="D7132" s="144" t="s">
        <v>6719</v>
      </c>
      <c r="E7132" s="145" t="s">
        <v>6720</v>
      </c>
      <c r="F7132" s="146" t="s">
        <v>6721</v>
      </c>
      <c r="G7132" s="146" t="s">
        <v>6722</v>
      </c>
      <c r="H7132" s="146" t="s">
        <v>6732</v>
      </c>
      <c r="I7132" s="151" t="s">
        <v>98</v>
      </c>
      <c r="J7132" s="147">
        <v>92</v>
      </c>
      <c r="K7132" s="147">
        <v>82631.48</v>
      </c>
      <c r="L7132" s="148">
        <v>7602096</v>
      </c>
      <c r="M7132" s="120" t="s">
        <v>56</v>
      </c>
      <c r="N7132" s="149">
        <v>608168</v>
      </c>
      <c r="O7132" s="169"/>
      <c r="P7132" s="154" t="s">
        <v>6625</v>
      </c>
      <c r="Q7132" s="158" t="s">
        <v>50</v>
      </c>
      <c r="R7132" s="142">
        <f t="shared" si="111"/>
        <v>8.00000420936542</v>
      </c>
    </row>
    <row r="7133" s="109" customFormat="1">
      <c r="A7133" s="119">
        <f>MAX($A$19:A7132)+1</f>
        <v>7115</v>
      </c>
      <c r="B7133" s="120" t="s">
        <v>41</v>
      </c>
      <c r="C7133" s="144" t="s">
        <v>6718</v>
      </c>
      <c r="D7133" s="144" t="s">
        <v>6719</v>
      </c>
      <c r="E7133" s="145" t="s">
        <v>6720</v>
      </c>
      <c r="F7133" s="146" t="s">
        <v>6721</v>
      </c>
      <c r="G7133" s="146" t="s">
        <v>6722</v>
      </c>
      <c r="H7133" s="146" t="s">
        <v>6733</v>
      </c>
      <c r="I7133" s="151" t="s">
        <v>873</v>
      </c>
      <c r="J7133" s="147">
        <v>366</v>
      </c>
      <c r="K7133" s="147">
        <v>38888.89</v>
      </c>
      <c r="L7133" s="148">
        <v>14233334</v>
      </c>
      <c r="M7133" s="120" t="s">
        <v>56</v>
      </c>
      <c r="N7133" s="149">
        <v>1138667</v>
      </c>
      <c r="O7133" s="169"/>
      <c r="P7133" s="154" t="s">
        <v>6625</v>
      </c>
      <c r="Q7133" s="158" t="s">
        <v>50</v>
      </c>
      <c r="R7133" s="142">
        <f t="shared" si="111"/>
        <v>8.00000196721302</v>
      </c>
    </row>
    <row r="7134" s="109" customFormat="1">
      <c r="A7134" s="119">
        <f>MAX($A$19:A7133)+1</f>
        <v>7116</v>
      </c>
      <c r="B7134" s="120" t="s">
        <v>41</v>
      </c>
      <c r="C7134" s="144" t="s">
        <v>6718</v>
      </c>
      <c r="D7134" s="144" t="s">
        <v>6719</v>
      </c>
      <c r="E7134" s="145" t="s">
        <v>6720</v>
      </c>
      <c r="F7134" s="146" t="s">
        <v>6721</v>
      </c>
      <c r="G7134" s="146" t="s">
        <v>6722</v>
      </c>
      <c r="H7134" s="146" t="s">
        <v>6734</v>
      </c>
      <c r="I7134" s="151" t="s">
        <v>873</v>
      </c>
      <c r="J7134" s="147">
        <v>88</v>
      </c>
      <c r="K7134" s="147">
        <v>557398.15</v>
      </c>
      <c r="L7134" s="148">
        <v>49051037</v>
      </c>
      <c r="M7134" s="120" t="s">
        <v>56</v>
      </c>
      <c r="N7134" s="149">
        <v>3924084</v>
      </c>
      <c r="O7134" s="169"/>
      <c r="P7134" s="154" t="s">
        <v>6625</v>
      </c>
      <c r="Q7134" s="158" t="s">
        <v>50</v>
      </c>
      <c r="R7134" s="142">
        <f t="shared" si="111"/>
        <v>8.0000021202406</v>
      </c>
    </row>
    <row r="7135" s="109" customFormat="1">
      <c r="A7135" s="119">
        <f>MAX($A$19:A7134)+1</f>
        <v>7117</v>
      </c>
      <c r="B7135" s="120" t="s">
        <v>41</v>
      </c>
      <c r="C7135" s="144" t="s">
        <v>6718</v>
      </c>
      <c r="D7135" s="144" t="s">
        <v>6719</v>
      </c>
      <c r="E7135" s="145" t="s">
        <v>6720</v>
      </c>
      <c r="F7135" s="146" t="s">
        <v>6721</v>
      </c>
      <c r="G7135" s="146" t="s">
        <v>6722</v>
      </c>
      <c r="H7135" s="146" t="s">
        <v>6735</v>
      </c>
      <c r="I7135" s="151" t="s">
        <v>873</v>
      </c>
      <c r="J7135" s="147">
        <v>26</v>
      </c>
      <c r="K7135" s="147">
        <v>548620.36</v>
      </c>
      <c r="L7135" s="148">
        <v>14264129</v>
      </c>
      <c r="M7135" s="120" t="s">
        <v>56</v>
      </c>
      <c r="N7135" s="149">
        <v>1141131</v>
      </c>
      <c r="O7135" s="169"/>
      <c r="P7135" s="154" t="s">
        <v>6625</v>
      </c>
      <c r="Q7135" s="158" t="s">
        <v>50</v>
      </c>
      <c r="R7135" s="142">
        <f t="shared" si="111"/>
        <v>8.0000047672031</v>
      </c>
    </row>
    <row r="7136" s="109" customFormat="1">
      <c r="A7136" s="119">
        <f>MAX($A$19:A7135)+1</f>
        <v>7118</v>
      </c>
      <c r="B7136" s="120" t="s">
        <v>41</v>
      </c>
      <c r="C7136" s="144" t="s">
        <v>6718</v>
      </c>
      <c r="D7136" s="144" t="s">
        <v>6719</v>
      </c>
      <c r="E7136" s="145" t="s">
        <v>6720</v>
      </c>
      <c r="F7136" s="146" t="s">
        <v>6721</v>
      </c>
      <c r="G7136" s="146" t="s">
        <v>6722</v>
      </c>
      <c r="H7136" s="146" t="s">
        <v>6736</v>
      </c>
      <c r="I7136" s="151" t="s">
        <v>873</v>
      </c>
      <c r="J7136" s="147">
        <v>69</v>
      </c>
      <c r="K7136" s="147">
        <v>515398.15</v>
      </c>
      <c r="L7136" s="148">
        <v>35562472</v>
      </c>
      <c r="M7136" s="120" t="s">
        <v>56</v>
      </c>
      <c r="N7136" s="149">
        <v>2844993</v>
      </c>
      <c r="O7136" s="169"/>
      <c r="P7136" s="154" t="s">
        <v>6625</v>
      </c>
      <c r="Q7136" s="158" t="s">
        <v>50</v>
      </c>
      <c r="R7136" s="142">
        <f t="shared" si="111"/>
        <v>7.9999866151037</v>
      </c>
    </row>
    <row r="7137" s="109" customFormat="1">
      <c r="A7137" s="119">
        <f>MAX($A$19:A7136)+1</f>
        <v>7119</v>
      </c>
      <c r="B7137" s="120" t="s">
        <v>41</v>
      </c>
      <c r="C7137" s="144" t="s">
        <v>6718</v>
      </c>
      <c r="D7137" s="144" t="s">
        <v>6294</v>
      </c>
      <c r="E7137" s="145" t="s">
        <v>6720</v>
      </c>
      <c r="F7137" s="146" t="s">
        <v>6721</v>
      </c>
      <c r="G7137" s="146" t="s">
        <v>6722</v>
      </c>
      <c r="H7137" s="146" t="s">
        <v>6737</v>
      </c>
      <c r="I7137" s="151" t="s">
        <v>98</v>
      </c>
      <c r="J7137" s="147">
        <v>4</v>
      </c>
      <c r="K7137" s="147">
        <v>67248.18</v>
      </c>
      <c r="L7137" s="148">
        <v>268993</v>
      </c>
      <c r="M7137" s="120" t="s">
        <v>229</v>
      </c>
      <c r="N7137" s="149">
        <v>26899</v>
      </c>
      <c r="O7137" s="169"/>
      <c r="P7137" s="154" t="s">
        <v>6625</v>
      </c>
      <c r="Q7137" s="158" t="s">
        <v>50</v>
      </c>
      <c r="R7137" s="142">
        <f t="shared" si="111"/>
        <v>9.99988847293424</v>
      </c>
    </row>
    <row r="7138" s="109" customFormat="1">
      <c r="A7138" s="119">
        <f>MAX($A$19:A7137)+1</f>
        <v>7120</v>
      </c>
      <c r="B7138" s="120" t="s">
        <v>41</v>
      </c>
      <c r="C7138" s="144" t="s">
        <v>6718</v>
      </c>
      <c r="D7138" s="144" t="s">
        <v>6294</v>
      </c>
      <c r="E7138" s="145" t="s">
        <v>6720</v>
      </c>
      <c r="F7138" s="146" t="s">
        <v>6721</v>
      </c>
      <c r="G7138" s="146" t="s">
        <v>6722</v>
      </c>
      <c r="H7138" s="146" t="s">
        <v>6738</v>
      </c>
      <c r="I7138" s="151" t="s">
        <v>98</v>
      </c>
      <c r="J7138" s="147">
        <v>4</v>
      </c>
      <c r="K7138" s="147">
        <v>67248.18</v>
      </c>
      <c r="L7138" s="148">
        <v>268993</v>
      </c>
      <c r="M7138" s="120" t="s">
        <v>229</v>
      </c>
      <c r="N7138" s="149">
        <v>26900</v>
      </c>
      <c r="O7138" s="169"/>
      <c r="P7138" s="154" t="s">
        <v>6625</v>
      </c>
      <c r="Q7138" s="158" t="s">
        <v>50</v>
      </c>
      <c r="R7138" s="142">
        <f t="shared" si="111"/>
        <v>10.0002602298201</v>
      </c>
    </row>
    <row r="7139" s="109" customFormat="1">
      <c r="A7139" s="119">
        <f>MAX($A$19:A7138)+1</f>
        <v>7121</v>
      </c>
      <c r="B7139" s="120" t="s">
        <v>41</v>
      </c>
      <c r="C7139" s="144" t="s">
        <v>6718</v>
      </c>
      <c r="D7139" s="144" t="s">
        <v>6739</v>
      </c>
      <c r="E7139" s="145" t="s">
        <v>6740</v>
      </c>
      <c r="F7139" s="146" t="s">
        <v>6721</v>
      </c>
      <c r="G7139" s="146" t="s">
        <v>6722</v>
      </c>
      <c r="H7139" s="146" t="s">
        <v>6741</v>
      </c>
      <c r="I7139" s="151" t="s">
        <v>98</v>
      </c>
      <c r="J7139" s="147">
        <v>157</v>
      </c>
      <c r="K7139" s="147">
        <v>252000</v>
      </c>
      <c r="L7139" s="148">
        <v>39564000</v>
      </c>
      <c r="M7139" s="120" t="s">
        <v>56</v>
      </c>
      <c r="N7139" s="149">
        <v>3165120</v>
      </c>
      <c r="O7139" s="169"/>
      <c r="P7139" s="154" t="s">
        <v>6625</v>
      </c>
      <c r="Q7139" s="158" t="s">
        <v>50</v>
      </c>
      <c r="R7139" s="142">
        <f t="shared" si="111"/>
        <v>8</v>
      </c>
    </row>
    <row r="7140" s="109" customFormat="1">
      <c r="A7140" s="119">
        <f>MAX($A$19:A7139)+1</f>
        <v>7122</v>
      </c>
      <c r="B7140" s="120" t="s">
        <v>41</v>
      </c>
      <c r="C7140" s="144" t="s">
        <v>6718</v>
      </c>
      <c r="D7140" s="144" t="s">
        <v>6739</v>
      </c>
      <c r="E7140" s="145" t="s">
        <v>6740</v>
      </c>
      <c r="F7140" s="146" t="s">
        <v>6721</v>
      </c>
      <c r="G7140" s="146" t="s">
        <v>6722</v>
      </c>
      <c r="H7140" s="146" t="s">
        <v>6742</v>
      </c>
      <c r="I7140" s="151" t="s">
        <v>98</v>
      </c>
      <c r="J7140" s="147">
        <v>290</v>
      </c>
      <c r="K7140" s="147">
        <v>267000</v>
      </c>
      <c r="L7140" s="148">
        <v>77430000</v>
      </c>
      <c r="M7140" s="120" t="s">
        <v>56</v>
      </c>
      <c r="N7140" s="149">
        <v>6194400</v>
      </c>
      <c r="O7140" s="169"/>
      <c r="P7140" s="154" t="s">
        <v>6625</v>
      </c>
      <c r="Q7140" s="158" t="s">
        <v>50</v>
      </c>
      <c r="R7140" s="142">
        <f t="shared" si="111"/>
        <v>8</v>
      </c>
    </row>
    <row r="7141" s="109" customFormat="1">
      <c r="A7141" s="119">
        <f>MAX($A$19:A7140)+1</f>
        <v>7123</v>
      </c>
      <c r="B7141" s="120" t="s">
        <v>41</v>
      </c>
      <c r="C7141" s="144" t="s">
        <v>6718</v>
      </c>
      <c r="D7141" s="144" t="s">
        <v>6739</v>
      </c>
      <c r="E7141" s="145" t="s">
        <v>6740</v>
      </c>
      <c r="F7141" s="146" t="s">
        <v>6721</v>
      </c>
      <c r="G7141" s="146" t="s">
        <v>6722</v>
      </c>
      <c r="H7141" s="146" t="s">
        <v>6743</v>
      </c>
      <c r="I7141" s="151" t="s">
        <v>98</v>
      </c>
      <c r="J7141" s="147">
        <v>160</v>
      </c>
      <c r="K7141" s="147">
        <v>252000</v>
      </c>
      <c r="L7141" s="148">
        <v>40320000</v>
      </c>
      <c r="M7141" s="120" t="s">
        <v>56</v>
      </c>
      <c r="N7141" s="149">
        <v>3225600</v>
      </c>
      <c r="O7141" s="169"/>
      <c r="P7141" s="154" t="s">
        <v>6625</v>
      </c>
      <c r="Q7141" s="158" t="s">
        <v>50</v>
      </c>
      <c r="R7141" s="142">
        <f t="shared" si="111"/>
        <v>8</v>
      </c>
    </row>
    <row r="7142" s="109" customFormat="1">
      <c r="A7142" s="119">
        <f>MAX($A$19:A7141)+1</f>
        <v>7124</v>
      </c>
      <c r="B7142" s="120" t="s">
        <v>41</v>
      </c>
      <c r="C7142" s="144" t="s">
        <v>6718</v>
      </c>
      <c r="D7142" s="144" t="s">
        <v>6739</v>
      </c>
      <c r="E7142" s="145" t="s">
        <v>6740</v>
      </c>
      <c r="F7142" s="146" t="s">
        <v>6721</v>
      </c>
      <c r="G7142" s="146" t="s">
        <v>6722</v>
      </c>
      <c r="H7142" s="146" t="s">
        <v>6742</v>
      </c>
      <c r="I7142" s="151" t="s">
        <v>98</v>
      </c>
      <c r="J7142" s="147">
        <v>402</v>
      </c>
      <c r="K7142" s="147">
        <v>267000</v>
      </c>
      <c r="L7142" s="148">
        <v>107334000</v>
      </c>
      <c r="M7142" s="120" t="s">
        <v>56</v>
      </c>
      <c r="N7142" s="149">
        <v>8586720</v>
      </c>
      <c r="O7142" s="169"/>
      <c r="P7142" s="154" t="s">
        <v>6625</v>
      </c>
      <c r="Q7142" s="158" t="s">
        <v>50</v>
      </c>
      <c r="R7142" s="142">
        <f t="shared" si="111"/>
        <v>8</v>
      </c>
    </row>
    <row r="7143" s="109" customFormat="1">
      <c r="A7143" s="119">
        <f>MAX($A$19:A7142)+1</f>
        <v>7125</v>
      </c>
      <c r="B7143" s="120" t="s">
        <v>41</v>
      </c>
      <c r="C7143" s="144" t="s">
        <v>6744</v>
      </c>
      <c r="D7143" s="144" t="s">
        <v>6745</v>
      </c>
      <c r="E7143" s="145">
        <v>45251</v>
      </c>
      <c r="F7143" s="146" t="s">
        <v>6746</v>
      </c>
      <c r="G7143" s="146" t="s">
        <v>6747</v>
      </c>
      <c r="H7143" s="146" t="s">
        <v>6748</v>
      </c>
      <c r="I7143" s="151" t="s">
        <v>47</v>
      </c>
      <c r="J7143" s="147"/>
      <c r="K7143" s="147"/>
      <c r="L7143" s="148">
        <v>1600000</v>
      </c>
      <c r="M7143" s="155" t="s">
        <v>48</v>
      </c>
      <c r="N7143" s="149">
        <v>80000</v>
      </c>
      <c r="O7143" s="169"/>
      <c r="P7143" s="154" t="s">
        <v>6625</v>
      </c>
      <c r="Q7143" s="158" t="s">
        <v>50</v>
      </c>
      <c r="R7143" s="142">
        <f t="shared" si="111"/>
        <v>5</v>
      </c>
    </row>
    <row r="7144" ht="22.5" s="109" customFormat="1">
      <c r="A7144" s="119">
        <f>MAX($A$19:A7143)+1</f>
        <v>7126</v>
      </c>
      <c r="B7144" s="120" t="s">
        <v>41</v>
      </c>
      <c r="C7144" s="144" t="s">
        <v>249</v>
      </c>
      <c r="D7144" s="144" t="s">
        <v>6749</v>
      </c>
      <c r="E7144" s="145">
        <v>45291</v>
      </c>
      <c r="F7144" s="146" t="s">
        <v>251</v>
      </c>
      <c r="G7144" s="146" t="s">
        <v>252</v>
      </c>
      <c r="H7144" s="146" t="s">
        <v>253</v>
      </c>
      <c r="I7144" s="133" t="s">
        <v>47</v>
      </c>
      <c r="J7144" s="147"/>
      <c r="K7144" s="147"/>
      <c r="L7144" s="148">
        <v>42125399</v>
      </c>
      <c r="M7144" s="120" t="s">
        <v>229</v>
      </c>
      <c r="N7144" s="149">
        <v>4212588</v>
      </c>
      <c r="O7144" s="169"/>
      <c r="P7144" s="154" t="s">
        <v>6625</v>
      </c>
      <c r="Q7144" s="158" t="s">
        <v>50</v>
      </c>
      <c r="R7144" s="142">
        <f t="shared" si="111"/>
        <v>10.0001141828947</v>
      </c>
    </row>
    <row r="7145" ht="22.5" s="109" customFormat="1">
      <c r="A7145" s="119">
        <f>MAX($A$19:A7144)+1</f>
        <v>7127</v>
      </c>
      <c r="B7145" s="120" t="s">
        <v>41</v>
      </c>
      <c r="C7145" s="144" t="s">
        <v>249</v>
      </c>
      <c r="D7145" s="144" t="s">
        <v>6750</v>
      </c>
      <c r="E7145" s="145">
        <v>45291</v>
      </c>
      <c r="F7145" s="146" t="s">
        <v>251</v>
      </c>
      <c r="G7145" s="146" t="s">
        <v>252</v>
      </c>
      <c r="H7145" s="146" t="s">
        <v>253</v>
      </c>
      <c r="I7145" s="133" t="s">
        <v>47</v>
      </c>
      <c r="J7145" s="147"/>
      <c r="K7145" s="147"/>
      <c r="L7145" s="148">
        <v>25227714</v>
      </c>
      <c r="M7145" s="120" t="s">
        <v>229</v>
      </c>
      <c r="N7145" s="149">
        <v>2522773</v>
      </c>
      <c r="O7145" s="169"/>
      <c r="P7145" s="154" t="s">
        <v>6625</v>
      </c>
      <c r="Q7145" s="158" t="s">
        <v>50</v>
      </c>
      <c r="R7145" s="142">
        <f t="shared" si="111"/>
        <v>10.0000063422314</v>
      </c>
    </row>
    <row r="7146" ht="22.5" s="109" customFormat="1">
      <c r="A7146" s="119">
        <f>MAX($A$19:A7145)+1</f>
        <v>7128</v>
      </c>
      <c r="B7146" s="120" t="s">
        <v>41</v>
      </c>
      <c r="C7146" s="144" t="s">
        <v>255</v>
      </c>
      <c r="D7146" s="144" t="s">
        <v>6751</v>
      </c>
      <c r="E7146" s="145">
        <v>45261</v>
      </c>
      <c r="F7146" s="146" t="s">
        <v>257</v>
      </c>
      <c r="G7146" s="146" t="s">
        <v>258</v>
      </c>
      <c r="H7146" s="146" t="s">
        <v>253</v>
      </c>
      <c r="I7146" s="133" t="s">
        <v>47</v>
      </c>
      <c r="J7146" s="147"/>
      <c r="K7146" s="147"/>
      <c r="L7146" s="148">
        <v>3518116</v>
      </c>
      <c r="M7146" s="120" t="s">
        <v>229</v>
      </c>
      <c r="N7146" s="149">
        <v>351907</v>
      </c>
      <c r="O7146" s="169"/>
      <c r="P7146" s="154" t="s">
        <v>6625</v>
      </c>
      <c r="Q7146" s="158" t="s">
        <v>50</v>
      </c>
      <c r="R7146" s="142">
        <f t="shared" si="111"/>
        <v>10.0027116786371</v>
      </c>
    </row>
    <row r="7147" ht="22.5" s="109" customFormat="1">
      <c r="A7147" s="119">
        <f>MAX($A$19:A7146)+1</f>
        <v>7129</v>
      </c>
      <c r="B7147" s="120" t="s">
        <v>41</v>
      </c>
      <c r="C7147" s="144" t="s">
        <v>255</v>
      </c>
      <c r="D7147" s="144" t="s">
        <v>6752</v>
      </c>
      <c r="E7147" s="145">
        <v>45267</v>
      </c>
      <c r="F7147" s="146" t="s">
        <v>257</v>
      </c>
      <c r="G7147" s="146" t="s">
        <v>258</v>
      </c>
      <c r="H7147" s="146" t="s">
        <v>253</v>
      </c>
      <c r="I7147" s="133" t="s">
        <v>47</v>
      </c>
      <c r="J7147" s="147"/>
      <c r="K7147" s="147"/>
      <c r="L7147" s="148">
        <v>1091332</v>
      </c>
      <c r="M7147" s="120" t="s">
        <v>229</v>
      </c>
      <c r="N7147" s="149">
        <v>109253</v>
      </c>
      <c r="O7147" s="169"/>
      <c r="P7147" s="154" t="s">
        <v>6625</v>
      </c>
      <c r="Q7147" s="158" t="s">
        <v>50</v>
      </c>
      <c r="R7147" s="142">
        <f t="shared" si="111"/>
        <v>10.0109774110903</v>
      </c>
    </row>
    <row r="7148" ht="22.5" s="109" customFormat="1">
      <c r="A7148" s="119">
        <f>MAX($A$19:A7147)+1</f>
        <v>7130</v>
      </c>
      <c r="B7148" s="120" t="s">
        <v>41</v>
      </c>
      <c r="C7148" s="144" t="s">
        <v>255</v>
      </c>
      <c r="D7148" s="144" t="s">
        <v>6753</v>
      </c>
      <c r="E7148" s="145">
        <v>45267</v>
      </c>
      <c r="F7148" s="146" t="s">
        <v>257</v>
      </c>
      <c r="G7148" s="146" t="s">
        <v>258</v>
      </c>
      <c r="H7148" s="146" t="s">
        <v>253</v>
      </c>
      <c r="I7148" s="133" t="s">
        <v>47</v>
      </c>
      <c r="J7148" s="147"/>
      <c r="K7148" s="147"/>
      <c r="L7148" s="148">
        <v>2642438</v>
      </c>
      <c r="M7148" s="120" t="s">
        <v>229</v>
      </c>
      <c r="N7148" s="149">
        <v>264268</v>
      </c>
      <c r="O7148" s="169"/>
      <c r="P7148" s="154" t="s">
        <v>6625</v>
      </c>
      <c r="Q7148" s="158" t="s">
        <v>50</v>
      </c>
      <c r="R7148" s="142">
        <f t="shared" si="111"/>
        <v>10.0009158209199</v>
      </c>
    </row>
    <row r="7149" ht="22.5" s="109" customFormat="1">
      <c r="A7149" s="119">
        <f>MAX($A$19:A7148)+1</f>
        <v>7131</v>
      </c>
      <c r="B7149" s="120" t="s">
        <v>41</v>
      </c>
      <c r="C7149" s="144" t="s">
        <v>255</v>
      </c>
      <c r="D7149" s="144" t="s">
        <v>6754</v>
      </c>
      <c r="E7149" s="145">
        <v>45275</v>
      </c>
      <c r="F7149" s="146" t="s">
        <v>257</v>
      </c>
      <c r="G7149" s="146" t="s">
        <v>258</v>
      </c>
      <c r="H7149" s="146" t="s">
        <v>6755</v>
      </c>
      <c r="I7149" s="133" t="s">
        <v>47</v>
      </c>
      <c r="J7149" s="147"/>
      <c r="K7149" s="147"/>
      <c r="L7149" s="148">
        <v>1330770</v>
      </c>
      <c r="M7149" s="120" t="s">
        <v>229</v>
      </c>
      <c r="N7149" s="149">
        <v>133077</v>
      </c>
      <c r="O7149" s="169"/>
      <c r="P7149" s="154" t="s">
        <v>6625</v>
      </c>
      <c r="Q7149" s="158" t="s">
        <v>50</v>
      </c>
      <c r="R7149" s="142">
        <f t="shared" si="111"/>
        <v>10</v>
      </c>
    </row>
    <row r="7150" ht="22.5" s="109" customFormat="1">
      <c r="A7150" s="119">
        <f>MAX($A$19:A7149)+1</f>
        <v>7132</v>
      </c>
      <c r="B7150" s="120" t="s">
        <v>41</v>
      </c>
      <c r="C7150" s="144" t="s">
        <v>255</v>
      </c>
      <c r="D7150" s="144" t="s">
        <v>6756</v>
      </c>
      <c r="E7150" s="145">
        <v>45275</v>
      </c>
      <c r="F7150" s="146" t="s">
        <v>257</v>
      </c>
      <c r="G7150" s="146" t="s">
        <v>258</v>
      </c>
      <c r="H7150" s="146" t="s">
        <v>6755</v>
      </c>
      <c r="I7150" s="133" t="s">
        <v>47</v>
      </c>
      <c r="J7150" s="147"/>
      <c r="K7150" s="147"/>
      <c r="L7150" s="148">
        <v>500000</v>
      </c>
      <c r="M7150" s="120" t="s">
        <v>229</v>
      </c>
      <c r="N7150" s="149">
        <v>50000</v>
      </c>
      <c r="O7150" s="169"/>
      <c r="P7150" s="154" t="s">
        <v>6625</v>
      </c>
      <c r="Q7150" s="158" t="s">
        <v>50</v>
      </c>
      <c r="R7150" s="142">
        <f t="shared" si="111"/>
        <v>10</v>
      </c>
    </row>
    <row r="7151" ht="22.5" s="109" customFormat="1">
      <c r="A7151" s="119">
        <f>MAX($A$19:A7150)+1</f>
        <v>7133</v>
      </c>
      <c r="B7151" s="120" t="s">
        <v>41</v>
      </c>
      <c r="C7151" s="144" t="s">
        <v>255</v>
      </c>
      <c r="D7151" s="144" t="s">
        <v>6757</v>
      </c>
      <c r="E7151" s="145">
        <v>45275</v>
      </c>
      <c r="F7151" s="146" t="s">
        <v>257</v>
      </c>
      <c r="G7151" s="146" t="s">
        <v>258</v>
      </c>
      <c r="H7151" s="146" t="s">
        <v>6755</v>
      </c>
      <c r="I7151" s="133" t="s">
        <v>47</v>
      </c>
      <c r="J7151" s="147"/>
      <c r="K7151" s="147"/>
      <c r="L7151" s="148">
        <v>518528</v>
      </c>
      <c r="M7151" s="120" t="s">
        <v>229</v>
      </c>
      <c r="N7151" s="149">
        <v>51853</v>
      </c>
      <c r="O7151" s="169"/>
      <c r="P7151" s="154" t="s">
        <v>6625</v>
      </c>
      <c r="Q7151" s="158" t="s">
        <v>50</v>
      </c>
      <c r="R7151" s="142">
        <f ref="R7151:R7214" t="shared" si="112">N7151/L7151*100</f>
        <v>10.0000385707233</v>
      </c>
    </row>
    <row r="7152" ht="22.5" s="109" customFormat="1">
      <c r="A7152" s="119">
        <f>MAX($A$19:A7151)+1</f>
        <v>7134</v>
      </c>
      <c r="B7152" s="120" t="s">
        <v>41</v>
      </c>
      <c r="C7152" s="144" t="s">
        <v>255</v>
      </c>
      <c r="D7152" s="144" t="s">
        <v>6758</v>
      </c>
      <c r="E7152" s="145">
        <v>45281</v>
      </c>
      <c r="F7152" s="146" t="s">
        <v>257</v>
      </c>
      <c r="G7152" s="146" t="s">
        <v>258</v>
      </c>
      <c r="H7152" s="146" t="s">
        <v>253</v>
      </c>
      <c r="I7152" s="133" t="s">
        <v>47</v>
      </c>
      <c r="J7152" s="147"/>
      <c r="K7152" s="147"/>
      <c r="L7152" s="148">
        <v>3502127</v>
      </c>
      <c r="M7152" s="120" t="s">
        <v>229</v>
      </c>
      <c r="N7152" s="149">
        <v>350189</v>
      </c>
      <c r="O7152" s="169"/>
      <c r="P7152" s="154" t="s">
        <v>6625</v>
      </c>
      <c r="Q7152" s="158" t="s">
        <v>50</v>
      </c>
      <c r="R7152" s="142">
        <f t="shared" si="112"/>
        <v>9.99932326840232</v>
      </c>
    </row>
    <row r="7153" ht="22.5" s="109" customFormat="1">
      <c r="A7153" s="119">
        <f>MAX($A$19:A7152)+1</f>
        <v>7135</v>
      </c>
      <c r="B7153" s="120" t="s">
        <v>41</v>
      </c>
      <c r="C7153" s="144" t="s">
        <v>255</v>
      </c>
      <c r="D7153" s="144" t="s">
        <v>6759</v>
      </c>
      <c r="E7153" s="145">
        <v>45281</v>
      </c>
      <c r="F7153" s="146" t="s">
        <v>257</v>
      </c>
      <c r="G7153" s="146" t="s">
        <v>258</v>
      </c>
      <c r="H7153" s="146" t="s">
        <v>253</v>
      </c>
      <c r="I7153" s="133" t="s">
        <v>47</v>
      </c>
      <c r="J7153" s="147"/>
      <c r="K7153" s="147"/>
      <c r="L7153" s="148">
        <v>951298</v>
      </c>
      <c r="M7153" s="120" t="s">
        <v>229</v>
      </c>
      <c r="N7153" s="149">
        <v>95202</v>
      </c>
      <c r="O7153" s="169"/>
      <c r="P7153" s="154" t="s">
        <v>6625</v>
      </c>
      <c r="Q7153" s="158" t="s">
        <v>50</v>
      </c>
      <c r="R7153" s="142">
        <f t="shared" si="112"/>
        <v>10.0075896301685</v>
      </c>
    </row>
    <row r="7154" ht="22.5" s="109" customFormat="1">
      <c r="A7154" s="119">
        <f>MAX($A$19:A7153)+1</f>
        <v>7136</v>
      </c>
      <c r="B7154" s="120" t="s">
        <v>41</v>
      </c>
      <c r="C7154" s="144" t="s">
        <v>255</v>
      </c>
      <c r="D7154" s="144" t="s">
        <v>6760</v>
      </c>
      <c r="E7154" s="145">
        <v>45282</v>
      </c>
      <c r="F7154" s="146" t="s">
        <v>257</v>
      </c>
      <c r="G7154" s="146" t="s">
        <v>258</v>
      </c>
      <c r="H7154" s="146" t="s">
        <v>6755</v>
      </c>
      <c r="I7154" s="133" t="s">
        <v>47</v>
      </c>
      <c r="J7154" s="147"/>
      <c r="K7154" s="147"/>
      <c r="L7154" s="148">
        <v>443633</v>
      </c>
      <c r="M7154" s="120" t="s">
        <v>229</v>
      </c>
      <c r="N7154" s="149">
        <v>44363</v>
      </c>
      <c r="O7154" s="169"/>
      <c r="P7154" s="154" t="s">
        <v>6625</v>
      </c>
      <c r="Q7154" s="158" t="s">
        <v>50</v>
      </c>
      <c r="R7154" s="142">
        <f t="shared" si="112"/>
        <v>9.99993237653646</v>
      </c>
    </row>
    <row r="7155" ht="22.5" s="109" customFormat="1">
      <c r="A7155" s="119">
        <f>MAX($A$19:A7154)+1</f>
        <v>7137</v>
      </c>
      <c r="B7155" s="120" t="s">
        <v>41</v>
      </c>
      <c r="C7155" s="144" t="s">
        <v>255</v>
      </c>
      <c r="D7155" s="144" t="s">
        <v>6761</v>
      </c>
      <c r="E7155" s="145">
        <v>45282</v>
      </c>
      <c r="F7155" s="146" t="s">
        <v>257</v>
      </c>
      <c r="G7155" s="146" t="s">
        <v>258</v>
      </c>
      <c r="H7155" s="146" t="s">
        <v>6755</v>
      </c>
      <c r="I7155" s="133" t="s">
        <v>47</v>
      </c>
      <c r="J7155" s="147"/>
      <c r="K7155" s="147"/>
      <c r="L7155" s="148">
        <v>128473</v>
      </c>
      <c r="M7155" s="120" t="s">
        <v>229</v>
      </c>
      <c r="N7155" s="149">
        <v>12847</v>
      </c>
      <c r="O7155" s="169"/>
      <c r="P7155" s="154" t="s">
        <v>6625</v>
      </c>
      <c r="Q7155" s="158" t="s">
        <v>50</v>
      </c>
      <c r="R7155" s="142">
        <f t="shared" si="112"/>
        <v>9.99976648790018</v>
      </c>
    </row>
    <row r="7156" ht="22.5" s="109" customFormat="1">
      <c r="A7156" s="119">
        <f>MAX($A$19:A7155)+1</f>
        <v>7138</v>
      </c>
      <c r="B7156" s="120" t="s">
        <v>41</v>
      </c>
      <c r="C7156" s="144" t="s">
        <v>255</v>
      </c>
      <c r="D7156" s="144" t="s">
        <v>6762</v>
      </c>
      <c r="E7156" s="145">
        <v>45285</v>
      </c>
      <c r="F7156" s="146" t="s">
        <v>257</v>
      </c>
      <c r="G7156" s="146" t="s">
        <v>258</v>
      </c>
      <c r="H7156" s="146" t="s">
        <v>253</v>
      </c>
      <c r="I7156" s="133" t="s">
        <v>47</v>
      </c>
      <c r="J7156" s="147"/>
      <c r="K7156" s="147"/>
      <c r="L7156" s="148">
        <v>23895</v>
      </c>
      <c r="M7156" s="120" t="s">
        <v>229</v>
      </c>
      <c r="N7156" s="149">
        <v>2390</v>
      </c>
      <c r="O7156" s="169"/>
      <c r="P7156" s="154" t="s">
        <v>6625</v>
      </c>
      <c r="Q7156" s="158" t="s">
        <v>50</v>
      </c>
      <c r="R7156" s="142">
        <f t="shared" si="112"/>
        <v>10.0020924879682</v>
      </c>
    </row>
    <row r="7157" ht="22.5" s="109" customFormat="1">
      <c r="A7157" s="119">
        <f>MAX($A$19:A7156)+1</f>
        <v>7139</v>
      </c>
      <c r="B7157" s="120" t="s">
        <v>41</v>
      </c>
      <c r="C7157" s="144" t="s">
        <v>255</v>
      </c>
      <c r="D7157" s="144" t="s">
        <v>6763</v>
      </c>
      <c r="E7157" s="145">
        <v>45285</v>
      </c>
      <c r="F7157" s="146" t="s">
        <v>257</v>
      </c>
      <c r="G7157" s="146" t="s">
        <v>258</v>
      </c>
      <c r="H7157" s="146" t="s">
        <v>253</v>
      </c>
      <c r="I7157" s="133" t="s">
        <v>47</v>
      </c>
      <c r="J7157" s="147"/>
      <c r="K7157" s="147"/>
      <c r="L7157" s="148">
        <v>20000</v>
      </c>
      <c r="M7157" s="120" t="s">
        <v>229</v>
      </c>
      <c r="N7157" s="149">
        <v>2000</v>
      </c>
      <c r="O7157" s="169"/>
      <c r="P7157" s="154" t="s">
        <v>6625</v>
      </c>
      <c r="Q7157" s="158" t="s">
        <v>50</v>
      </c>
      <c r="R7157" s="142">
        <f t="shared" si="112"/>
        <v>10</v>
      </c>
    </row>
    <row r="7158" ht="22.5" s="109" customFormat="1">
      <c r="A7158" s="119">
        <f>MAX($A$19:A7157)+1</f>
        <v>7140</v>
      </c>
      <c r="B7158" s="120" t="s">
        <v>41</v>
      </c>
      <c r="C7158" s="144" t="s">
        <v>255</v>
      </c>
      <c r="D7158" s="144" t="s">
        <v>6764</v>
      </c>
      <c r="E7158" s="145">
        <v>45287</v>
      </c>
      <c r="F7158" s="146" t="s">
        <v>257</v>
      </c>
      <c r="G7158" s="146" t="s">
        <v>258</v>
      </c>
      <c r="H7158" s="146" t="s">
        <v>6755</v>
      </c>
      <c r="I7158" s="133" t="s">
        <v>47</v>
      </c>
      <c r="J7158" s="147"/>
      <c r="K7158" s="147"/>
      <c r="L7158" s="148">
        <v>500000</v>
      </c>
      <c r="M7158" s="120" t="s">
        <v>229</v>
      </c>
      <c r="N7158" s="149">
        <v>50000</v>
      </c>
      <c r="O7158" s="169"/>
      <c r="P7158" s="154" t="s">
        <v>6625</v>
      </c>
      <c r="Q7158" s="158" t="s">
        <v>50</v>
      </c>
      <c r="R7158" s="142">
        <f t="shared" si="112"/>
        <v>10</v>
      </c>
    </row>
    <row r="7159" ht="22.5" s="109" customFormat="1">
      <c r="A7159" s="119">
        <f>MAX($A$19:A7158)+1</f>
        <v>7141</v>
      </c>
      <c r="B7159" s="120" t="s">
        <v>41</v>
      </c>
      <c r="C7159" s="144" t="s">
        <v>255</v>
      </c>
      <c r="D7159" s="144" t="s">
        <v>6765</v>
      </c>
      <c r="E7159" s="145">
        <v>45261</v>
      </c>
      <c r="F7159" s="146" t="s">
        <v>257</v>
      </c>
      <c r="G7159" s="146" t="s">
        <v>258</v>
      </c>
      <c r="H7159" s="146" t="s">
        <v>253</v>
      </c>
      <c r="I7159" s="133" t="s">
        <v>47</v>
      </c>
      <c r="J7159" s="147"/>
      <c r="K7159" s="147"/>
      <c r="L7159" s="148">
        <v>1380596</v>
      </c>
      <c r="M7159" s="120" t="s">
        <v>229</v>
      </c>
      <c r="N7159" s="149">
        <v>138036</v>
      </c>
      <c r="O7159" s="169"/>
      <c r="P7159" s="154" t="s">
        <v>6625</v>
      </c>
      <c r="Q7159" s="158" t="s">
        <v>50</v>
      </c>
      <c r="R7159" s="142">
        <f t="shared" si="112"/>
        <v>9.99829059333795</v>
      </c>
    </row>
    <row r="7160" s="109" customFormat="1">
      <c r="A7160" s="119">
        <f>MAX($A$19:A7159)+1</f>
        <v>7142</v>
      </c>
      <c r="B7160" s="120" t="s">
        <v>41</v>
      </c>
      <c r="C7160" s="144" t="s">
        <v>264</v>
      </c>
      <c r="D7160" s="144" t="s">
        <v>6766</v>
      </c>
      <c r="E7160" s="145">
        <v>45290</v>
      </c>
      <c r="F7160" s="146" t="s">
        <v>266</v>
      </c>
      <c r="G7160" s="146" t="s">
        <v>267</v>
      </c>
      <c r="H7160" s="146" t="s">
        <v>253</v>
      </c>
      <c r="I7160" s="133" t="s">
        <v>47</v>
      </c>
      <c r="J7160" s="147"/>
      <c r="K7160" s="147"/>
      <c r="L7160" s="148">
        <v>501186</v>
      </c>
      <c r="M7160" s="120" t="s">
        <v>229</v>
      </c>
      <c r="N7160" s="149">
        <v>50119</v>
      </c>
      <c r="O7160" s="169"/>
      <c r="P7160" s="154" t="s">
        <v>6625</v>
      </c>
      <c r="Q7160" s="158" t="s">
        <v>50</v>
      </c>
      <c r="R7160" s="142">
        <f t="shared" si="112"/>
        <v>10.000079810689</v>
      </c>
    </row>
    <row r="7161" s="109" customFormat="1">
      <c r="A7161" s="119">
        <f>MAX($A$19:A7160)+1</f>
        <v>7143</v>
      </c>
      <c r="B7161" s="120" t="s">
        <v>41</v>
      </c>
      <c r="C7161" s="144" t="s">
        <v>264</v>
      </c>
      <c r="D7161" s="144" t="s">
        <v>6767</v>
      </c>
      <c r="E7161" s="145">
        <v>45260</v>
      </c>
      <c r="F7161" s="146" t="s">
        <v>266</v>
      </c>
      <c r="G7161" s="146" t="s">
        <v>267</v>
      </c>
      <c r="H7161" s="146" t="s">
        <v>253</v>
      </c>
      <c r="I7161" s="133" t="s">
        <v>47</v>
      </c>
      <c r="J7161" s="147"/>
      <c r="K7161" s="147"/>
      <c r="L7161" s="148">
        <v>15081926</v>
      </c>
      <c r="M7161" s="120" t="s">
        <v>229</v>
      </c>
      <c r="N7161" s="149">
        <v>1508192</v>
      </c>
      <c r="O7161" s="169"/>
      <c r="P7161" s="154" t="s">
        <v>6625</v>
      </c>
      <c r="Q7161" s="158" t="s">
        <v>50</v>
      </c>
      <c r="R7161" s="142">
        <f t="shared" si="112"/>
        <v>9.99999602172826</v>
      </c>
    </row>
    <row r="7162" s="109" customFormat="1">
      <c r="A7162" s="119">
        <f>MAX($A$19:A7161)+1</f>
        <v>7144</v>
      </c>
      <c r="B7162" s="120" t="s">
        <v>41</v>
      </c>
      <c r="C7162" s="144" t="s">
        <v>269</v>
      </c>
      <c r="D7162" s="144" t="s">
        <v>6768</v>
      </c>
      <c r="E7162" s="145">
        <v>45268</v>
      </c>
      <c r="F7162" s="123" t="s">
        <v>271</v>
      </c>
      <c r="G7162" s="146" t="s">
        <v>272</v>
      </c>
      <c r="H7162" s="146" t="s">
        <v>273</v>
      </c>
      <c r="I7162" s="151" t="s">
        <v>274</v>
      </c>
      <c r="J7162" s="147">
        <v>1</v>
      </c>
      <c r="K7162" s="147">
        <v>863636.36</v>
      </c>
      <c r="L7162" s="148">
        <v>863636</v>
      </c>
      <c r="M7162" s="120" t="s">
        <v>229</v>
      </c>
      <c r="N7162" s="149">
        <v>86364</v>
      </c>
      <c r="O7162" s="169"/>
      <c r="P7162" s="154" t="s">
        <v>6625</v>
      </c>
      <c r="Q7162" s="158" t="s">
        <v>50</v>
      </c>
      <c r="R7162" s="142">
        <f t="shared" si="112"/>
        <v>10.000046315809</v>
      </c>
    </row>
    <row r="7163" ht="22.5" s="109" customFormat="1">
      <c r="A7163" s="119">
        <f>MAX($A$19:A7162)+1</f>
        <v>7145</v>
      </c>
      <c r="B7163" s="120" t="s">
        <v>41</v>
      </c>
      <c r="C7163" s="144" t="s">
        <v>6769</v>
      </c>
      <c r="D7163" s="144" t="s">
        <v>6361</v>
      </c>
      <c r="E7163" s="145">
        <v>45285</v>
      </c>
      <c r="F7163" s="146" t="s">
        <v>6770</v>
      </c>
      <c r="G7163" s="146" t="s">
        <v>6771</v>
      </c>
      <c r="H7163" s="146" t="s">
        <v>6772</v>
      </c>
      <c r="I7163" s="151" t="s">
        <v>534</v>
      </c>
      <c r="J7163" s="147">
        <v>46200</v>
      </c>
      <c r="K7163" s="147">
        <v>112900</v>
      </c>
      <c r="L7163" s="148">
        <v>5215980000</v>
      </c>
      <c r="M7163" s="120" t="s">
        <v>56</v>
      </c>
      <c r="N7163" s="149">
        <v>417278400</v>
      </c>
      <c r="O7163" s="169"/>
      <c r="P7163" s="154" t="s">
        <v>6625</v>
      </c>
      <c r="Q7163" s="158" t="s">
        <v>50</v>
      </c>
      <c r="R7163" s="142">
        <f t="shared" si="112"/>
        <v>8</v>
      </c>
    </row>
    <row r="7164" s="109" customFormat="1">
      <c r="A7164" s="119">
        <f>MAX($A$19:A7163)+1</f>
        <v>7146</v>
      </c>
      <c r="B7164" s="120" t="s">
        <v>41</v>
      </c>
      <c r="C7164" s="144" t="s">
        <v>280</v>
      </c>
      <c r="D7164" s="144" t="s">
        <v>4281</v>
      </c>
      <c r="E7164" s="145">
        <v>45291</v>
      </c>
      <c r="F7164" s="146" t="s">
        <v>282</v>
      </c>
      <c r="G7164" s="146" t="s">
        <v>283</v>
      </c>
      <c r="H7164" s="146" t="s">
        <v>253</v>
      </c>
      <c r="I7164" s="133" t="s">
        <v>47</v>
      </c>
      <c r="J7164" s="147"/>
      <c r="K7164" s="147"/>
      <c r="L7164" s="148">
        <v>3146292</v>
      </c>
      <c r="M7164" s="120" t="s">
        <v>229</v>
      </c>
      <c r="N7164" s="149">
        <v>314630</v>
      </c>
      <c r="O7164" s="169"/>
      <c r="P7164" s="154" t="s">
        <v>6625</v>
      </c>
      <c r="Q7164" s="158" t="s">
        <v>50</v>
      </c>
      <c r="R7164" s="142">
        <f t="shared" si="112"/>
        <v>10.0000254267563</v>
      </c>
    </row>
    <row r="7165" s="109" customFormat="1">
      <c r="A7165" s="119">
        <f>MAX($A$19:A7164)+1</f>
        <v>7147</v>
      </c>
      <c r="B7165" s="120" t="s">
        <v>41</v>
      </c>
      <c r="C7165" s="144" t="s">
        <v>92</v>
      </c>
      <c r="D7165" s="144" t="s">
        <v>6773</v>
      </c>
      <c r="E7165" s="145" t="s">
        <v>6740</v>
      </c>
      <c r="F7165" s="123" t="s">
        <v>285</v>
      </c>
      <c r="G7165" s="146" t="s">
        <v>286</v>
      </c>
      <c r="H7165" s="146" t="s">
        <v>4283</v>
      </c>
      <c r="I7165" s="151" t="s">
        <v>288</v>
      </c>
      <c r="J7165" s="147">
        <v>91.6</v>
      </c>
      <c r="K7165" s="147">
        <v>86000</v>
      </c>
      <c r="L7165" s="148">
        <v>7877600</v>
      </c>
      <c r="M7165" s="120" t="s">
        <v>56</v>
      </c>
      <c r="N7165" s="149">
        <v>630208</v>
      </c>
      <c r="O7165" s="169"/>
      <c r="P7165" s="154" t="s">
        <v>6625</v>
      </c>
      <c r="Q7165" s="158" t="s">
        <v>50</v>
      </c>
      <c r="R7165" s="142">
        <f t="shared" si="112"/>
        <v>8</v>
      </c>
    </row>
    <row r="7166" s="109" customFormat="1">
      <c r="A7166" s="119">
        <f>MAX($A$19:A7165)+1</f>
        <v>7148</v>
      </c>
      <c r="B7166" s="120" t="s">
        <v>41</v>
      </c>
      <c r="C7166" s="144" t="s">
        <v>92</v>
      </c>
      <c r="D7166" s="144" t="s">
        <v>6773</v>
      </c>
      <c r="E7166" s="145" t="s">
        <v>6740</v>
      </c>
      <c r="F7166" s="123" t="s">
        <v>285</v>
      </c>
      <c r="G7166" s="146" t="s">
        <v>286</v>
      </c>
      <c r="H7166" s="146" t="s">
        <v>4284</v>
      </c>
      <c r="I7166" s="151" t="s">
        <v>288</v>
      </c>
      <c r="J7166" s="147">
        <v>149.6</v>
      </c>
      <c r="K7166" s="147">
        <v>86000</v>
      </c>
      <c r="L7166" s="148">
        <v>12865600</v>
      </c>
      <c r="M7166" s="120" t="s">
        <v>56</v>
      </c>
      <c r="N7166" s="149">
        <v>1029248</v>
      </c>
      <c r="O7166" s="169"/>
      <c r="P7166" s="154" t="s">
        <v>6625</v>
      </c>
      <c r="Q7166" s="158" t="s">
        <v>50</v>
      </c>
      <c r="R7166" s="142">
        <f t="shared" si="112"/>
        <v>8</v>
      </c>
    </row>
    <row r="7167" s="109" customFormat="1">
      <c r="A7167" s="119">
        <f>MAX($A$19:A7166)+1</f>
        <v>7149</v>
      </c>
      <c r="B7167" s="120" t="s">
        <v>41</v>
      </c>
      <c r="C7167" s="144" t="s">
        <v>92</v>
      </c>
      <c r="D7167" s="144" t="s">
        <v>6774</v>
      </c>
      <c r="E7167" s="145" t="s">
        <v>6740</v>
      </c>
      <c r="F7167" s="123" t="s">
        <v>285</v>
      </c>
      <c r="G7167" s="146" t="s">
        <v>286</v>
      </c>
      <c r="H7167" s="146" t="s">
        <v>290</v>
      </c>
      <c r="I7167" s="151" t="s">
        <v>291</v>
      </c>
      <c r="J7167" s="147">
        <v>1</v>
      </c>
      <c r="K7167" s="147">
        <v>1800000</v>
      </c>
      <c r="L7167" s="148">
        <v>1800000</v>
      </c>
      <c r="M7167" s="120" t="s">
        <v>229</v>
      </c>
      <c r="N7167" s="149">
        <v>180000</v>
      </c>
      <c r="O7167" s="169"/>
      <c r="P7167" s="154" t="s">
        <v>6625</v>
      </c>
      <c r="Q7167" s="158" t="s">
        <v>50</v>
      </c>
      <c r="R7167" s="142">
        <f t="shared" si="112"/>
        <v>10</v>
      </c>
    </row>
    <row r="7168" s="109" customFormat="1">
      <c r="A7168" s="119">
        <f>MAX($A$19:A7167)+1</f>
        <v>7150</v>
      </c>
      <c r="B7168" s="120" t="s">
        <v>41</v>
      </c>
      <c r="C7168" s="144" t="s">
        <v>92</v>
      </c>
      <c r="D7168" s="144" t="s">
        <v>6774</v>
      </c>
      <c r="E7168" s="145" t="s">
        <v>6740</v>
      </c>
      <c r="F7168" s="123" t="s">
        <v>285</v>
      </c>
      <c r="G7168" s="146" t="s">
        <v>286</v>
      </c>
      <c r="H7168" s="146" t="s">
        <v>292</v>
      </c>
      <c r="I7168" s="151" t="s">
        <v>291</v>
      </c>
      <c r="J7168" s="147">
        <v>2</v>
      </c>
      <c r="K7168" s="147">
        <v>1800000</v>
      </c>
      <c r="L7168" s="148">
        <v>3600000</v>
      </c>
      <c r="M7168" s="120" t="s">
        <v>229</v>
      </c>
      <c r="N7168" s="149">
        <v>360000</v>
      </c>
      <c r="O7168" s="169"/>
      <c r="P7168" s="154" t="s">
        <v>6625</v>
      </c>
      <c r="Q7168" s="158" t="s">
        <v>50</v>
      </c>
      <c r="R7168" s="142">
        <f t="shared" si="112"/>
        <v>10</v>
      </c>
    </row>
    <row r="7169" s="109" customFormat="1">
      <c r="A7169" s="119">
        <f>MAX($A$19:A7168)+1</f>
        <v>7151</v>
      </c>
      <c r="B7169" s="120" t="s">
        <v>41</v>
      </c>
      <c r="C7169" s="144" t="s">
        <v>92</v>
      </c>
      <c r="D7169" s="144" t="s">
        <v>6774</v>
      </c>
      <c r="E7169" s="145" t="s">
        <v>6740</v>
      </c>
      <c r="F7169" s="123" t="s">
        <v>285</v>
      </c>
      <c r="G7169" s="146" t="s">
        <v>286</v>
      </c>
      <c r="H7169" s="146" t="s">
        <v>293</v>
      </c>
      <c r="I7169" s="151" t="s">
        <v>291</v>
      </c>
      <c r="J7169" s="147">
        <v>1</v>
      </c>
      <c r="K7169" s="147">
        <v>1800000</v>
      </c>
      <c r="L7169" s="148">
        <v>1800000</v>
      </c>
      <c r="M7169" s="120" t="s">
        <v>229</v>
      </c>
      <c r="N7169" s="149">
        <v>180000</v>
      </c>
      <c r="O7169" s="169"/>
      <c r="P7169" s="154" t="s">
        <v>6625</v>
      </c>
      <c r="Q7169" s="158" t="s">
        <v>50</v>
      </c>
      <c r="R7169" s="142">
        <f t="shared" si="112"/>
        <v>10</v>
      </c>
    </row>
    <row r="7170" s="109" customFormat="1">
      <c r="A7170" s="119">
        <f>MAX($A$19:A7169)+1</f>
        <v>7152</v>
      </c>
      <c r="B7170" s="120" t="s">
        <v>41</v>
      </c>
      <c r="C7170" s="144" t="s">
        <v>92</v>
      </c>
      <c r="D7170" s="144" t="s">
        <v>6775</v>
      </c>
      <c r="E7170" s="145" t="s">
        <v>6688</v>
      </c>
      <c r="F7170" s="123" t="s">
        <v>285</v>
      </c>
      <c r="G7170" s="146" t="s">
        <v>286</v>
      </c>
      <c r="H7170" s="146" t="s">
        <v>295</v>
      </c>
      <c r="I7170" s="151" t="s">
        <v>98</v>
      </c>
      <c r="J7170" s="147">
        <v>4000</v>
      </c>
      <c r="K7170" s="147">
        <v>1368</v>
      </c>
      <c r="L7170" s="148">
        <v>5472000</v>
      </c>
      <c r="M7170" s="120" t="s">
        <v>56</v>
      </c>
      <c r="N7170" s="149">
        <v>437760</v>
      </c>
      <c r="O7170" s="169"/>
      <c r="P7170" s="154" t="s">
        <v>6625</v>
      </c>
      <c r="Q7170" s="158" t="s">
        <v>50</v>
      </c>
      <c r="R7170" s="142">
        <f t="shared" si="112"/>
        <v>8</v>
      </c>
    </row>
    <row r="7171" s="109" customFormat="1">
      <c r="A7171" s="119">
        <f>MAX($A$19:A7170)+1</f>
        <v>7153</v>
      </c>
      <c r="B7171" s="120" t="s">
        <v>41</v>
      </c>
      <c r="C7171" s="144" t="s">
        <v>92</v>
      </c>
      <c r="D7171" s="144" t="s">
        <v>6775</v>
      </c>
      <c r="E7171" s="145" t="s">
        <v>6688</v>
      </c>
      <c r="F7171" s="123" t="s">
        <v>285</v>
      </c>
      <c r="G7171" s="146" t="s">
        <v>286</v>
      </c>
      <c r="H7171" s="146" t="s">
        <v>296</v>
      </c>
      <c r="I7171" s="151" t="s">
        <v>98</v>
      </c>
      <c r="J7171" s="147">
        <v>16800</v>
      </c>
      <c r="K7171" s="147">
        <v>1098</v>
      </c>
      <c r="L7171" s="148">
        <v>18446400</v>
      </c>
      <c r="M7171" s="120" t="s">
        <v>56</v>
      </c>
      <c r="N7171" s="149">
        <v>1475712</v>
      </c>
      <c r="O7171" s="169"/>
      <c r="P7171" s="154" t="s">
        <v>6625</v>
      </c>
      <c r="Q7171" s="158" t="s">
        <v>50</v>
      </c>
      <c r="R7171" s="142">
        <f t="shared" si="112"/>
        <v>8</v>
      </c>
    </row>
    <row r="7172" s="109" customFormat="1">
      <c r="A7172" s="119">
        <f>MAX($A$19:A7171)+1</f>
        <v>7154</v>
      </c>
      <c r="B7172" s="120" t="s">
        <v>41</v>
      </c>
      <c r="C7172" s="144" t="s">
        <v>92</v>
      </c>
      <c r="D7172" s="144" t="s">
        <v>6775</v>
      </c>
      <c r="E7172" s="145" t="s">
        <v>6688</v>
      </c>
      <c r="F7172" s="123" t="s">
        <v>285</v>
      </c>
      <c r="G7172" s="146" t="s">
        <v>286</v>
      </c>
      <c r="H7172" s="146" t="s">
        <v>297</v>
      </c>
      <c r="I7172" s="151" t="s">
        <v>98</v>
      </c>
      <c r="J7172" s="147">
        <v>8430</v>
      </c>
      <c r="K7172" s="147">
        <v>1250</v>
      </c>
      <c r="L7172" s="148">
        <v>10537500</v>
      </c>
      <c r="M7172" s="120" t="s">
        <v>56</v>
      </c>
      <c r="N7172" s="149">
        <v>843000</v>
      </c>
      <c r="O7172" s="169"/>
      <c r="P7172" s="154" t="s">
        <v>6625</v>
      </c>
      <c r="Q7172" s="158" t="s">
        <v>50</v>
      </c>
      <c r="R7172" s="142">
        <f t="shared" si="112"/>
        <v>8</v>
      </c>
    </row>
    <row r="7173" s="109" customFormat="1">
      <c r="A7173" s="119">
        <f>MAX($A$19:A7172)+1</f>
        <v>7155</v>
      </c>
      <c r="B7173" s="120" t="s">
        <v>41</v>
      </c>
      <c r="C7173" s="144" t="s">
        <v>298</v>
      </c>
      <c r="D7173" s="144" t="s">
        <v>6776</v>
      </c>
      <c r="E7173" s="145">
        <v>45265</v>
      </c>
      <c r="F7173" s="146" t="s">
        <v>300</v>
      </c>
      <c r="G7173" s="146" t="s">
        <v>301</v>
      </c>
      <c r="H7173" s="146" t="s">
        <v>302</v>
      </c>
      <c r="I7173" s="151" t="s">
        <v>303</v>
      </c>
      <c r="J7173" s="147">
        <v>200</v>
      </c>
      <c r="K7173" s="147">
        <v>20900</v>
      </c>
      <c r="L7173" s="148">
        <v>4180000</v>
      </c>
      <c r="M7173" s="120" t="s">
        <v>229</v>
      </c>
      <c r="N7173" s="149">
        <v>418000</v>
      </c>
      <c r="O7173" s="169"/>
      <c r="P7173" s="154" t="s">
        <v>6625</v>
      </c>
      <c r="Q7173" s="158" t="s">
        <v>50</v>
      </c>
      <c r="R7173" s="142">
        <f t="shared" si="112"/>
        <v>10</v>
      </c>
    </row>
    <row r="7174" s="109" customFormat="1">
      <c r="A7174" s="119">
        <f>MAX($A$19:A7173)+1</f>
        <v>7156</v>
      </c>
      <c r="B7174" s="120" t="s">
        <v>41</v>
      </c>
      <c r="C7174" s="144" t="s">
        <v>298</v>
      </c>
      <c r="D7174" s="144" t="s">
        <v>6777</v>
      </c>
      <c r="E7174" s="145">
        <v>45268</v>
      </c>
      <c r="F7174" s="146" t="s">
        <v>300</v>
      </c>
      <c r="G7174" s="146" t="s">
        <v>301</v>
      </c>
      <c r="H7174" s="146" t="s">
        <v>306</v>
      </c>
      <c r="I7174" s="151" t="s">
        <v>303</v>
      </c>
      <c r="J7174" s="147">
        <v>426</v>
      </c>
      <c r="K7174" s="147">
        <v>17927.2727</v>
      </c>
      <c r="L7174" s="148">
        <v>7637018</v>
      </c>
      <c r="M7174" s="120" t="s">
        <v>229</v>
      </c>
      <c r="N7174" s="149">
        <v>763702</v>
      </c>
      <c r="O7174" s="169"/>
      <c r="P7174" s="154" t="s">
        <v>6625</v>
      </c>
      <c r="Q7174" s="158" t="s">
        <v>50</v>
      </c>
      <c r="R7174" s="142">
        <f t="shared" si="112"/>
        <v>10.0000026188232</v>
      </c>
    </row>
    <row r="7175" s="109" customFormat="1">
      <c r="A7175" s="119">
        <f>MAX($A$19:A7174)+1</f>
        <v>7157</v>
      </c>
      <c r="B7175" s="120" t="s">
        <v>41</v>
      </c>
      <c r="C7175" s="144" t="s">
        <v>298</v>
      </c>
      <c r="D7175" s="144" t="s">
        <v>6778</v>
      </c>
      <c r="E7175" s="145">
        <v>45279</v>
      </c>
      <c r="F7175" s="146" t="s">
        <v>300</v>
      </c>
      <c r="G7175" s="146" t="s">
        <v>301</v>
      </c>
      <c r="H7175" s="146" t="s">
        <v>302</v>
      </c>
      <c r="I7175" s="151" t="s">
        <v>303</v>
      </c>
      <c r="J7175" s="147">
        <v>100</v>
      </c>
      <c r="K7175" s="147">
        <v>19454.5454</v>
      </c>
      <c r="L7175" s="148">
        <v>1945455</v>
      </c>
      <c r="M7175" s="120" t="s">
        <v>229</v>
      </c>
      <c r="N7175" s="149">
        <v>194546</v>
      </c>
      <c r="O7175" s="169"/>
      <c r="P7175" s="154" t="s">
        <v>6625</v>
      </c>
      <c r="Q7175" s="158" t="s">
        <v>50</v>
      </c>
      <c r="R7175" s="142">
        <f t="shared" si="112"/>
        <v>10.0000257009286</v>
      </c>
    </row>
    <row r="7176" s="109" customFormat="1">
      <c r="A7176" s="119">
        <f>MAX($A$19:A7175)+1</f>
        <v>7158</v>
      </c>
      <c r="B7176" s="120" t="s">
        <v>41</v>
      </c>
      <c r="C7176" s="144" t="s">
        <v>298</v>
      </c>
      <c r="D7176" s="144" t="s">
        <v>6779</v>
      </c>
      <c r="E7176" s="145">
        <v>45279</v>
      </c>
      <c r="F7176" s="146" t="s">
        <v>300</v>
      </c>
      <c r="G7176" s="146" t="s">
        <v>301</v>
      </c>
      <c r="H7176" s="146" t="s">
        <v>306</v>
      </c>
      <c r="I7176" s="151" t="s">
        <v>303</v>
      </c>
      <c r="J7176" s="147">
        <v>258</v>
      </c>
      <c r="K7176" s="147">
        <v>17281.8181</v>
      </c>
      <c r="L7176" s="148">
        <v>4458709</v>
      </c>
      <c r="M7176" s="120" t="s">
        <v>229</v>
      </c>
      <c r="N7176" s="149">
        <v>445871</v>
      </c>
      <c r="O7176" s="169"/>
      <c r="P7176" s="154" t="s">
        <v>6625</v>
      </c>
      <c r="Q7176" s="158" t="s">
        <v>50</v>
      </c>
      <c r="R7176" s="142">
        <f t="shared" si="112"/>
        <v>10.0000022428017</v>
      </c>
    </row>
    <row r="7177" s="109" customFormat="1">
      <c r="A7177" s="119">
        <f>MAX($A$19:A7176)+1</f>
        <v>7159</v>
      </c>
      <c r="B7177" s="120" t="s">
        <v>41</v>
      </c>
      <c r="C7177" s="144" t="s">
        <v>298</v>
      </c>
      <c r="D7177" s="144" t="s">
        <v>6780</v>
      </c>
      <c r="E7177" s="145">
        <v>45285</v>
      </c>
      <c r="F7177" s="146" t="s">
        <v>300</v>
      </c>
      <c r="G7177" s="146" t="s">
        <v>301</v>
      </c>
      <c r="H7177" s="146" t="s">
        <v>306</v>
      </c>
      <c r="I7177" s="151" t="s">
        <v>303</v>
      </c>
      <c r="J7177" s="147">
        <v>230</v>
      </c>
      <c r="K7177" s="147">
        <v>17745.4545</v>
      </c>
      <c r="L7177" s="148">
        <v>4081455</v>
      </c>
      <c r="M7177" s="120" t="s">
        <v>229</v>
      </c>
      <c r="N7177" s="149">
        <v>408146</v>
      </c>
      <c r="O7177" s="169"/>
      <c r="P7177" s="154" t="s">
        <v>6625</v>
      </c>
      <c r="Q7177" s="158" t="s">
        <v>50</v>
      </c>
      <c r="R7177" s="142">
        <f t="shared" si="112"/>
        <v>10.0000122505332</v>
      </c>
    </row>
    <row r="7178" s="109" customFormat="1">
      <c r="A7178" s="119">
        <f>MAX($A$19:A7177)+1</f>
        <v>7160</v>
      </c>
      <c r="B7178" s="120" t="s">
        <v>41</v>
      </c>
      <c r="C7178" s="144" t="s">
        <v>6781</v>
      </c>
      <c r="D7178" s="144" t="s">
        <v>6782</v>
      </c>
      <c r="E7178" s="145" t="s">
        <v>6720</v>
      </c>
      <c r="F7178" s="146" t="s">
        <v>6783</v>
      </c>
      <c r="G7178" s="146" t="s">
        <v>6784</v>
      </c>
      <c r="H7178" s="146" t="s">
        <v>6785</v>
      </c>
      <c r="I7178" s="151" t="s">
        <v>98</v>
      </c>
      <c r="J7178" s="147">
        <v>60</v>
      </c>
      <c r="K7178" s="147">
        <v>13181.8182</v>
      </c>
      <c r="L7178" s="148">
        <v>790909</v>
      </c>
      <c r="M7178" s="120" t="s">
        <v>229</v>
      </c>
      <c r="N7178" s="149">
        <v>79091</v>
      </c>
      <c r="O7178" s="169"/>
      <c r="P7178" s="154" t="s">
        <v>6625</v>
      </c>
      <c r="Q7178" s="158" t="s">
        <v>50</v>
      </c>
      <c r="R7178" s="142">
        <f t="shared" si="112"/>
        <v>10.0000126436796</v>
      </c>
    </row>
    <row r="7179" s="109" customFormat="1">
      <c r="A7179" s="119">
        <f>MAX($A$19:A7178)+1</f>
        <v>7161</v>
      </c>
      <c r="B7179" s="120" t="s">
        <v>41</v>
      </c>
      <c r="C7179" s="144" t="s">
        <v>6781</v>
      </c>
      <c r="D7179" s="144" t="s">
        <v>6782</v>
      </c>
      <c r="E7179" s="145" t="s">
        <v>6720</v>
      </c>
      <c r="F7179" s="146" t="s">
        <v>6783</v>
      </c>
      <c r="G7179" s="146" t="s">
        <v>6784</v>
      </c>
      <c r="H7179" s="146" t="s">
        <v>6786</v>
      </c>
      <c r="I7179" s="151" t="s">
        <v>557</v>
      </c>
      <c r="J7179" s="147">
        <v>20</v>
      </c>
      <c r="K7179" s="147">
        <v>3636.3636</v>
      </c>
      <c r="L7179" s="148">
        <v>72727</v>
      </c>
      <c r="M7179" s="120" t="s">
        <v>229</v>
      </c>
      <c r="N7179" s="149">
        <v>7273</v>
      </c>
      <c r="O7179" s="169"/>
      <c r="P7179" s="154" t="s">
        <v>6625</v>
      </c>
      <c r="Q7179" s="158" t="s">
        <v>50</v>
      </c>
      <c r="R7179" s="142">
        <f t="shared" si="112"/>
        <v>10.0004125015469</v>
      </c>
    </row>
    <row r="7180" s="109" customFormat="1">
      <c r="A7180" s="119">
        <f>MAX($A$19:A7179)+1</f>
        <v>7162</v>
      </c>
      <c r="B7180" s="120" t="s">
        <v>41</v>
      </c>
      <c r="C7180" s="144" t="s">
        <v>6781</v>
      </c>
      <c r="D7180" s="144" t="s">
        <v>6782</v>
      </c>
      <c r="E7180" s="145" t="s">
        <v>6720</v>
      </c>
      <c r="F7180" s="146" t="s">
        <v>6783</v>
      </c>
      <c r="G7180" s="146" t="s">
        <v>6784</v>
      </c>
      <c r="H7180" s="146" t="s">
        <v>6787</v>
      </c>
      <c r="I7180" s="151" t="s">
        <v>557</v>
      </c>
      <c r="J7180" s="147">
        <v>6</v>
      </c>
      <c r="K7180" s="147">
        <v>54545.4545</v>
      </c>
      <c r="L7180" s="148">
        <v>327273</v>
      </c>
      <c r="M7180" s="120" t="s">
        <v>229</v>
      </c>
      <c r="N7180" s="149">
        <v>32727</v>
      </c>
      <c r="O7180" s="169"/>
      <c r="P7180" s="154" t="s">
        <v>6625</v>
      </c>
      <c r="Q7180" s="158" t="s">
        <v>50</v>
      </c>
      <c r="R7180" s="142">
        <f t="shared" si="112"/>
        <v>9.99990833340972</v>
      </c>
    </row>
    <row r="7181" s="109" customFormat="1">
      <c r="A7181" s="119">
        <f>MAX($A$19:A7180)+1</f>
        <v>7163</v>
      </c>
      <c r="B7181" s="120" t="s">
        <v>41</v>
      </c>
      <c r="C7181" s="144" t="s">
        <v>6781</v>
      </c>
      <c r="D7181" s="144" t="s">
        <v>6788</v>
      </c>
      <c r="E7181" s="145" t="s">
        <v>6720</v>
      </c>
      <c r="F7181" s="146" t="s">
        <v>6783</v>
      </c>
      <c r="G7181" s="146" t="s">
        <v>6784</v>
      </c>
      <c r="H7181" s="146" t="s">
        <v>6789</v>
      </c>
      <c r="I7181" s="151" t="s">
        <v>557</v>
      </c>
      <c r="J7181" s="147">
        <v>60</v>
      </c>
      <c r="K7181" s="147">
        <v>46296.2963</v>
      </c>
      <c r="L7181" s="148">
        <v>2777778</v>
      </c>
      <c r="M7181" s="120" t="s">
        <v>56</v>
      </c>
      <c r="N7181" s="149">
        <v>222223</v>
      </c>
      <c r="O7181" s="169"/>
      <c r="P7181" s="154" t="s">
        <v>6625</v>
      </c>
      <c r="Q7181" s="158" t="s">
        <v>50</v>
      </c>
      <c r="R7181" s="142">
        <f t="shared" si="112"/>
        <v>8.00002735999781</v>
      </c>
    </row>
    <row r="7182" s="109" customFormat="1">
      <c r="A7182" s="119">
        <f>MAX($A$19:A7181)+1</f>
        <v>7164</v>
      </c>
      <c r="B7182" s="120" t="s">
        <v>41</v>
      </c>
      <c r="C7182" s="144" t="s">
        <v>6781</v>
      </c>
      <c r="D7182" s="144" t="s">
        <v>6788</v>
      </c>
      <c r="E7182" s="145" t="s">
        <v>6720</v>
      </c>
      <c r="F7182" s="146" t="s">
        <v>6783</v>
      </c>
      <c r="G7182" s="146" t="s">
        <v>6784</v>
      </c>
      <c r="H7182" s="146" t="s">
        <v>6790</v>
      </c>
      <c r="I7182" s="151" t="s">
        <v>557</v>
      </c>
      <c r="J7182" s="147">
        <v>60</v>
      </c>
      <c r="K7182" s="147">
        <v>9259.2593</v>
      </c>
      <c r="L7182" s="148">
        <v>555556</v>
      </c>
      <c r="M7182" s="120" t="s">
        <v>56</v>
      </c>
      <c r="N7182" s="149">
        <v>44445</v>
      </c>
      <c r="O7182" s="169"/>
      <c r="P7182" s="154" t="s">
        <v>6625</v>
      </c>
      <c r="Q7182" s="158" t="s">
        <v>50</v>
      </c>
      <c r="R7182" s="142">
        <f t="shared" si="112"/>
        <v>8.00009359992512</v>
      </c>
    </row>
    <row r="7183" s="109" customFormat="1">
      <c r="A7183" s="119">
        <f>MAX($A$19:A7182)+1</f>
        <v>7165</v>
      </c>
      <c r="B7183" s="120" t="s">
        <v>41</v>
      </c>
      <c r="C7183" s="144" t="s">
        <v>6781</v>
      </c>
      <c r="D7183" s="144" t="s">
        <v>6788</v>
      </c>
      <c r="E7183" s="145" t="s">
        <v>6720</v>
      </c>
      <c r="F7183" s="146" t="s">
        <v>6783</v>
      </c>
      <c r="G7183" s="146" t="s">
        <v>6784</v>
      </c>
      <c r="H7183" s="146" t="s">
        <v>6791</v>
      </c>
      <c r="I7183" s="151" t="s">
        <v>557</v>
      </c>
      <c r="J7183" s="147">
        <v>4</v>
      </c>
      <c r="K7183" s="147">
        <v>180555.5556</v>
      </c>
      <c r="L7183" s="148">
        <v>722222</v>
      </c>
      <c r="M7183" s="120" t="s">
        <v>56</v>
      </c>
      <c r="N7183" s="149">
        <v>57778</v>
      </c>
      <c r="O7183" s="169"/>
      <c r="P7183" s="154" t="s">
        <v>6625</v>
      </c>
      <c r="Q7183" s="158" t="s">
        <v>50</v>
      </c>
      <c r="R7183" s="142">
        <f t="shared" si="112"/>
        <v>8.00003323077946</v>
      </c>
    </row>
    <row r="7184" s="109" customFormat="1">
      <c r="A7184" s="119">
        <f>MAX($A$19:A7183)+1</f>
        <v>7166</v>
      </c>
      <c r="B7184" s="120" t="s">
        <v>41</v>
      </c>
      <c r="C7184" s="144" t="s">
        <v>6781</v>
      </c>
      <c r="D7184" s="144" t="s">
        <v>6788</v>
      </c>
      <c r="E7184" s="145" t="s">
        <v>6720</v>
      </c>
      <c r="F7184" s="146" t="s">
        <v>6783</v>
      </c>
      <c r="G7184" s="146" t="s">
        <v>6784</v>
      </c>
      <c r="H7184" s="146" t="s">
        <v>6792</v>
      </c>
      <c r="I7184" s="151" t="s">
        <v>557</v>
      </c>
      <c r="J7184" s="147">
        <v>1</v>
      </c>
      <c r="K7184" s="147">
        <v>138888.8889</v>
      </c>
      <c r="L7184" s="148">
        <v>138889</v>
      </c>
      <c r="M7184" s="120" t="s">
        <v>56</v>
      </c>
      <c r="N7184" s="149">
        <v>11112</v>
      </c>
      <c r="O7184" s="169"/>
      <c r="P7184" s="154" t="s">
        <v>6625</v>
      </c>
      <c r="Q7184" s="158" t="s">
        <v>50</v>
      </c>
      <c r="R7184" s="142">
        <f t="shared" si="112"/>
        <v>8.00063359949312</v>
      </c>
    </row>
    <row r="7185" s="109" customFormat="1">
      <c r="A7185" s="119">
        <f>MAX($A$19:A7184)+1</f>
        <v>7167</v>
      </c>
      <c r="B7185" s="120" t="s">
        <v>41</v>
      </c>
      <c r="C7185" s="144" t="s">
        <v>6781</v>
      </c>
      <c r="D7185" s="144" t="s">
        <v>6788</v>
      </c>
      <c r="E7185" s="145" t="s">
        <v>6720</v>
      </c>
      <c r="F7185" s="146" t="s">
        <v>6783</v>
      </c>
      <c r="G7185" s="146" t="s">
        <v>6784</v>
      </c>
      <c r="H7185" s="146" t="s">
        <v>6793</v>
      </c>
      <c r="I7185" s="151" t="s">
        <v>552</v>
      </c>
      <c r="J7185" s="147">
        <v>11</v>
      </c>
      <c r="K7185" s="147">
        <v>144444.4444</v>
      </c>
      <c r="L7185" s="148">
        <v>1588889</v>
      </c>
      <c r="M7185" s="120" t="s">
        <v>56</v>
      </c>
      <c r="N7185" s="149">
        <v>127112</v>
      </c>
      <c r="O7185" s="169"/>
      <c r="P7185" s="154" t="s">
        <v>6625</v>
      </c>
      <c r="Q7185" s="158" t="s">
        <v>50</v>
      </c>
      <c r="R7185" s="142">
        <f t="shared" si="112"/>
        <v>8.00005538461151</v>
      </c>
    </row>
    <row r="7186" s="109" customFormat="1">
      <c r="A7186" s="119">
        <f>MAX($A$19:A7185)+1</f>
        <v>7168</v>
      </c>
      <c r="B7186" s="120" t="s">
        <v>41</v>
      </c>
      <c r="C7186" s="144" t="s">
        <v>6781</v>
      </c>
      <c r="D7186" s="144" t="s">
        <v>6788</v>
      </c>
      <c r="E7186" s="145" t="s">
        <v>6720</v>
      </c>
      <c r="F7186" s="146" t="s">
        <v>6783</v>
      </c>
      <c r="G7186" s="146" t="s">
        <v>6784</v>
      </c>
      <c r="H7186" s="146" t="s">
        <v>6794</v>
      </c>
      <c r="I7186" s="151" t="s">
        <v>557</v>
      </c>
      <c r="J7186" s="147">
        <v>3</v>
      </c>
      <c r="K7186" s="147">
        <v>13888.8889</v>
      </c>
      <c r="L7186" s="148">
        <v>41667</v>
      </c>
      <c r="M7186" s="120" t="s">
        <v>56</v>
      </c>
      <c r="N7186" s="149">
        <v>3334</v>
      </c>
      <c r="O7186" s="169"/>
      <c r="P7186" s="154" t="s">
        <v>6625</v>
      </c>
      <c r="Q7186" s="158" t="s">
        <v>50</v>
      </c>
      <c r="R7186" s="142">
        <f t="shared" si="112"/>
        <v>8.0015359877121</v>
      </c>
    </row>
    <row r="7187" s="109" customFormat="1">
      <c r="A7187" s="119">
        <f>MAX($A$19:A7186)+1</f>
        <v>7169</v>
      </c>
      <c r="B7187" s="120" t="s">
        <v>41</v>
      </c>
      <c r="C7187" s="144" t="s">
        <v>6781</v>
      </c>
      <c r="D7187" s="144" t="s">
        <v>6788</v>
      </c>
      <c r="E7187" s="145" t="s">
        <v>6720</v>
      </c>
      <c r="F7187" s="146" t="s">
        <v>6783</v>
      </c>
      <c r="G7187" s="146" t="s">
        <v>6784</v>
      </c>
      <c r="H7187" s="146" t="s">
        <v>6795</v>
      </c>
      <c r="I7187" s="151" t="s">
        <v>557</v>
      </c>
      <c r="J7187" s="147">
        <v>3</v>
      </c>
      <c r="K7187" s="147">
        <v>31481.4815</v>
      </c>
      <c r="L7187" s="148">
        <v>94444</v>
      </c>
      <c r="M7187" s="120" t="s">
        <v>56</v>
      </c>
      <c r="N7187" s="149">
        <v>7556</v>
      </c>
      <c r="O7187" s="169"/>
      <c r="P7187" s="154" t="s">
        <v>6625</v>
      </c>
      <c r="Q7187" s="158" t="s">
        <v>50</v>
      </c>
      <c r="R7187" s="142">
        <f t="shared" si="112"/>
        <v>8.00050823768582</v>
      </c>
    </row>
    <row r="7188" s="109" customFormat="1">
      <c r="A7188" s="119">
        <f>MAX($A$19:A7187)+1</f>
        <v>7170</v>
      </c>
      <c r="B7188" s="120" t="s">
        <v>41</v>
      </c>
      <c r="C7188" s="144" t="s">
        <v>6781</v>
      </c>
      <c r="D7188" s="144" t="s">
        <v>6788</v>
      </c>
      <c r="E7188" s="145" t="s">
        <v>6720</v>
      </c>
      <c r="F7188" s="146" t="s">
        <v>6783</v>
      </c>
      <c r="G7188" s="146" t="s">
        <v>6784</v>
      </c>
      <c r="H7188" s="146" t="s">
        <v>6796</v>
      </c>
      <c r="I7188" s="151" t="s">
        <v>557</v>
      </c>
      <c r="J7188" s="147">
        <v>1</v>
      </c>
      <c r="K7188" s="147">
        <v>240740.7407</v>
      </c>
      <c r="L7188" s="148">
        <v>240741</v>
      </c>
      <c r="M7188" s="120" t="s">
        <v>56</v>
      </c>
      <c r="N7188" s="149">
        <v>19260</v>
      </c>
      <c r="O7188" s="169"/>
      <c r="P7188" s="154" t="s">
        <v>6625</v>
      </c>
      <c r="Q7188" s="158" t="s">
        <v>50</v>
      </c>
      <c r="R7188" s="142">
        <f t="shared" si="112"/>
        <v>8.00029907660099</v>
      </c>
    </row>
    <row r="7189" s="109" customFormat="1">
      <c r="A7189" s="119">
        <f>MAX($A$19:A7188)+1</f>
        <v>7171</v>
      </c>
      <c r="B7189" s="120" t="s">
        <v>41</v>
      </c>
      <c r="C7189" s="144" t="s">
        <v>6781</v>
      </c>
      <c r="D7189" s="144" t="s">
        <v>6788</v>
      </c>
      <c r="E7189" s="145" t="s">
        <v>6720</v>
      </c>
      <c r="F7189" s="146" t="s">
        <v>6783</v>
      </c>
      <c r="G7189" s="146" t="s">
        <v>6784</v>
      </c>
      <c r="H7189" s="146" t="s">
        <v>6797</v>
      </c>
      <c r="I7189" s="151" t="s">
        <v>557</v>
      </c>
      <c r="J7189" s="147">
        <v>1</v>
      </c>
      <c r="K7189" s="147">
        <v>120370.3704</v>
      </c>
      <c r="L7189" s="148">
        <v>120370</v>
      </c>
      <c r="M7189" s="120" t="s">
        <v>56</v>
      </c>
      <c r="N7189" s="149">
        <v>9624</v>
      </c>
      <c r="O7189" s="169"/>
      <c r="P7189" s="154" t="s">
        <v>6625</v>
      </c>
      <c r="Q7189" s="158" t="s">
        <v>50</v>
      </c>
      <c r="R7189" s="142">
        <f t="shared" si="112"/>
        <v>7.99534767799285</v>
      </c>
    </row>
    <row r="7190" s="109" customFormat="1">
      <c r="A7190" s="119">
        <f>MAX($A$19:A7189)+1</f>
        <v>7172</v>
      </c>
      <c r="B7190" s="120" t="s">
        <v>41</v>
      </c>
      <c r="C7190" s="144" t="s">
        <v>311</v>
      </c>
      <c r="D7190" s="144" t="s">
        <v>6798</v>
      </c>
      <c r="E7190" s="145" t="s">
        <v>6688</v>
      </c>
      <c r="F7190" s="146" t="s">
        <v>313</v>
      </c>
      <c r="G7190" s="146" t="s">
        <v>314</v>
      </c>
      <c r="H7190" s="146" t="s">
        <v>315</v>
      </c>
      <c r="I7190" s="151" t="s">
        <v>98</v>
      </c>
      <c r="J7190" s="147">
        <v>35152</v>
      </c>
      <c r="K7190" s="147">
        <v>11913.14</v>
      </c>
      <c r="L7190" s="148">
        <v>418770697</v>
      </c>
      <c r="M7190" s="120" t="s">
        <v>56</v>
      </c>
      <c r="N7190" s="149">
        <v>33501656</v>
      </c>
      <c r="O7190" s="169"/>
      <c r="P7190" s="154" t="s">
        <v>6625</v>
      </c>
      <c r="Q7190" s="158" t="s">
        <v>50</v>
      </c>
      <c r="R7190" s="142">
        <f t="shared" si="112"/>
        <v>8.0000000573106</v>
      </c>
    </row>
    <row r="7191" s="109" customFormat="1">
      <c r="A7191" s="119">
        <f>MAX($A$19:A7190)+1</f>
        <v>7173</v>
      </c>
      <c r="B7191" s="120" t="s">
        <v>41</v>
      </c>
      <c r="C7191" s="144" t="s">
        <v>311</v>
      </c>
      <c r="D7191" s="144" t="s">
        <v>6798</v>
      </c>
      <c r="E7191" s="145" t="s">
        <v>6688</v>
      </c>
      <c r="F7191" s="146" t="s">
        <v>313</v>
      </c>
      <c r="G7191" s="146" t="s">
        <v>314</v>
      </c>
      <c r="H7191" s="146" t="s">
        <v>4292</v>
      </c>
      <c r="I7191" s="151" t="s">
        <v>98</v>
      </c>
      <c r="J7191" s="147">
        <v>56576</v>
      </c>
      <c r="K7191" s="147">
        <v>12067.14</v>
      </c>
      <c r="L7191" s="148">
        <v>682710513</v>
      </c>
      <c r="M7191" s="120" t="s">
        <v>56</v>
      </c>
      <c r="N7191" s="149">
        <v>54616841</v>
      </c>
      <c r="O7191" s="169"/>
      <c r="P7191" s="154" t="s">
        <v>6625</v>
      </c>
      <c r="Q7191" s="158" t="s">
        <v>50</v>
      </c>
      <c r="R7191" s="142">
        <f t="shared" si="112"/>
        <v>7.999999994141</v>
      </c>
    </row>
    <row r="7192" s="109" customFormat="1">
      <c r="A7192" s="119">
        <f>MAX($A$19:A7191)+1</f>
        <v>7174</v>
      </c>
      <c r="B7192" s="120" t="s">
        <v>41</v>
      </c>
      <c r="C7192" s="144" t="s">
        <v>3485</v>
      </c>
      <c r="D7192" s="144" t="s">
        <v>6799</v>
      </c>
      <c r="E7192" s="145">
        <v>45286</v>
      </c>
      <c r="F7192" s="146" t="s">
        <v>3677</v>
      </c>
      <c r="G7192" s="146" t="s">
        <v>3678</v>
      </c>
      <c r="H7192" s="146" t="s">
        <v>4128</v>
      </c>
      <c r="I7192" s="151" t="s">
        <v>47</v>
      </c>
      <c r="J7192" s="147"/>
      <c r="K7192" s="147"/>
      <c r="L7192" s="148">
        <v>1509000</v>
      </c>
      <c r="M7192" s="120" t="s">
        <v>56</v>
      </c>
      <c r="N7192" s="149">
        <v>120720</v>
      </c>
      <c r="O7192" s="169"/>
      <c r="P7192" s="154" t="s">
        <v>6625</v>
      </c>
      <c r="Q7192" s="158" t="s">
        <v>50</v>
      </c>
      <c r="R7192" s="142">
        <f t="shared" si="112"/>
        <v>8</v>
      </c>
    </row>
    <row r="7193" s="109" customFormat="1">
      <c r="A7193" s="119">
        <f>MAX($A$19:A7192)+1</f>
        <v>7175</v>
      </c>
      <c r="B7193" s="120" t="s">
        <v>41</v>
      </c>
      <c r="C7193" s="144" t="s">
        <v>3485</v>
      </c>
      <c r="D7193" s="144" t="s">
        <v>6800</v>
      </c>
      <c r="E7193" s="145">
        <v>45286</v>
      </c>
      <c r="F7193" s="146" t="s">
        <v>3677</v>
      </c>
      <c r="G7193" s="146" t="s">
        <v>3678</v>
      </c>
      <c r="H7193" s="146" t="s">
        <v>4128</v>
      </c>
      <c r="I7193" s="151" t="s">
        <v>47</v>
      </c>
      <c r="J7193" s="147"/>
      <c r="K7193" s="147"/>
      <c r="L7193" s="148">
        <v>363585</v>
      </c>
      <c r="M7193" s="120" t="s">
        <v>56</v>
      </c>
      <c r="N7193" s="149">
        <v>29087</v>
      </c>
      <c r="O7193" s="169"/>
      <c r="P7193" s="154" t="s">
        <v>6625</v>
      </c>
      <c r="Q7193" s="158" t="s">
        <v>50</v>
      </c>
      <c r="R7193" s="142">
        <f t="shared" si="112"/>
        <v>8.00005500776985</v>
      </c>
    </row>
    <row r="7194" s="109" customFormat="1">
      <c r="A7194" s="119">
        <f>MAX($A$19:A7193)+1</f>
        <v>7176</v>
      </c>
      <c r="B7194" s="120" t="s">
        <v>41</v>
      </c>
      <c r="C7194" s="144" t="s">
        <v>3485</v>
      </c>
      <c r="D7194" s="144" t="s">
        <v>6801</v>
      </c>
      <c r="E7194" s="145">
        <v>45287</v>
      </c>
      <c r="F7194" s="146" t="s">
        <v>3677</v>
      </c>
      <c r="G7194" s="146" t="s">
        <v>3678</v>
      </c>
      <c r="H7194" s="146" t="s">
        <v>4128</v>
      </c>
      <c r="I7194" s="151" t="s">
        <v>47</v>
      </c>
      <c r="J7194" s="147"/>
      <c r="K7194" s="147"/>
      <c r="L7194" s="148">
        <v>4280000</v>
      </c>
      <c r="M7194" s="120" t="s">
        <v>56</v>
      </c>
      <c r="N7194" s="149">
        <v>342400</v>
      </c>
      <c r="O7194" s="169"/>
      <c r="P7194" s="154" t="s">
        <v>6625</v>
      </c>
      <c r="Q7194" s="158" t="s">
        <v>50</v>
      </c>
      <c r="R7194" s="142">
        <f t="shared" si="112"/>
        <v>8</v>
      </c>
    </row>
    <row r="7195" s="109" customFormat="1">
      <c r="A7195" s="119">
        <f>MAX($A$19:A7194)+1</f>
        <v>7177</v>
      </c>
      <c r="B7195" s="120" t="s">
        <v>41</v>
      </c>
      <c r="C7195" s="144" t="s">
        <v>3485</v>
      </c>
      <c r="D7195" s="144" t="s">
        <v>6802</v>
      </c>
      <c r="E7195" s="145">
        <v>45287</v>
      </c>
      <c r="F7195" s="146" t="s">
        <v>3677</v>
      </c>
      <c r="G7195" s="146" t="s">
        <v>3678</v>
      </c>
      <c r="H7195" s="146" t="s">
        <v>4128</v>
      </c>
      <c r="I7195" s="151" t="s">
        <v>47</v>
      </c>
      <c r="J7195" s="147"/>
      <c r="K7195" s="147"/>
      <c r="L7195" s="148">
        <v>3794765</v>
      </c>
      <c r="M7195" s="120" t="s">
        <v>56</v>
      </c>
      <c r="N7195" s="149">
        <v>303581</v>
      </c>
      <c r="O7195" s="169"/>
      <c r="P7195" s="154" t="s">
        <v>6625</v>
      </c>
      <c r="Q7195" s="158" t="s">
        <v>50</v>
      </c>
      <c r="R7195" s="142">
        <f t="shared" si="112"/>
        <v>7.99999472958141</v>
      </c>
    </row>
    <row r="7196" s="109" customFormat="1">
      <c r="A7196" s="119">
        <f>MAX($A$19:A7195)+1</f>
        <v>7178</v>
      </c>
      <c r="B7196" s="120" t="s">
        <v>41</v>
      </c>
      <c r="C7196" s="144" t="s">
        <v>3485</v>
      </c>
      <c r="D7196" s="144" t="s">
        <v>6803</v>
      </c>
      <c r="E7196" s="145">
        <v>45289</v>
      </c>
      <c r="F7196" s="146" t="s">
        <v>3677</v>
      </c>
      <c r="G7196" s="146" t="s">
        <v>3678</v>
      </c>
      <c r="H7196" s="146" t="s">
        <v>4128</v>
      </c>
      <c r="I7196" s="151" t="s">
        <v>47</v>
      </c>
      <c r="J7196" s="147"/>
      <c r="K7196" s="147"/>
      <c r="L7196" s="148">
        <v>458500</v>
      </c>
      <c r="M7196" s="120" t="s">
        <v>56</v>
      </c>
      <c r="N7196" s="149">
        <v>36680</v>
      </c>
      <c r="O7196" s="169"/>
      <c r="P7196" s="154" t="s">
        <v>6625</v>
      </c>
      <c r="Q7196" s="158" t="s">
        <v>50</v>
      </c>
      <c r="R7196" s="142">
        <f t="shared" si="112"/>
        <v>8</v>
      </c>
    </row>
    <row r="7197" s="109" customFormat="1">
      <c r="A7197" s="119">
        <f>MAX($A$19:A7196)+1</f>
        <v>7179</v>
      </c>
      <c r="B7197" s="120" t="s">
        <v>41</v>
      </c>
      <c r="C7197" s="144" t="s">
        <v>322</v>
      </c>
      <c r="D7197" s="144" t="s">
        <v>5028</v>
      </c>
      <c r="E7197" s="145" t="s">
        <v>6740</v>
      </c>
      <c r="F7197" s="146" t="s">
        <v>324</v>
      </c>
      <c r="G7197" s="146" t="s">
        <v>325</v>
      </c>
      <c r="H7197" s="146" t="s">
        <v>6804</v>
      </c>
      <c r="I7197" s="151" t="s">
        <v>327</v>
      </c>
      <c r="J7197" s="147">
        <v>10</v>
      </c>
      <c r="K7197" s="147">
        <v>2393000</v>
      </c>
      <c r="L7197" s="148">
        <v>23930000</v>
      </c>
      <c r="M7197" s="120" t="s">
        <v>56</v>
      </c>
      <c r="N7197" s="149">
        <v>1914400</v>
      </c>
      <c r="O7197" s="169"/>
      <c r="P7197" s="154" t="s">
        <v>6625</v>
      </c>
      <c r="Q7197" s="158" t="s">
        <v>50</v>
      </c>
      <c r="R7197" s="142">
        <f t="shared" si="112"/>
        <v>8</v>
      </c>
    </row>
    <row r="7198" s="109" customFormat="1">
      <c r="A7198" s="119">
        <f>MAX($A$19:A7197)+1</f>
        <v>7180</v>
      </c>
      <c r="B7198" s="120" t="s">
        <v>41</v>
      </c>
      <c r="C7198" s="144" t="s">
        <v>322</v>
      </c>
      <c r="D7198" s="144" t="s">
        <v>5028</v>
      </c>
      <c r="E7198" s="145" t="s">
        <v>6740</v>
      </c>
      <c r="F7198" s="146" t="s">
        <v>324</v>
      </c>
      <c r="G7198" s="146" t="s">
        <v>325</v>
      </c>
      <c r="H7198" s="146" t="s">
        <v>6805</v>
      </c>
      <c r="I7198" s="151" t="s">
        <v>327</v>
      </c>
      <c r="J7198" s="147">
        <v>10</v>
      </c>
      <c r="K7198" s="147">
        <v>1975000</v>
      </c>
      <c r="L7198" s="148">
        <v>19750000</v>
      </c>
      <c r="M7198" s="120" t="s">
        <v>56</v>
      </c>
      <c r="N7198" s="149">
        <v>1580000</v>
      </c>
      <c r="O7198" s="169"/>
      <c r="P7198" s="154" t="s">
        <v>6625</v>
      </c>
      <c r="Q7198" s="158" t="s">
        <v>50</v>
      </c>
      <c r="R7198" s="142">
        <f t="shared" si="112"/>
        <v>8</v>
      </c>
    </row>
    <row r="7199" s="109" customFormat="1">
      <c r="A7199" s="119">
        <f>MAX($A$19:A7198)+1</f>
        <v>7181</v>
      </c>
      <c r="B7199" s="120" t="s">
        <v>41</v>
      </c>
      <c r="C7199" s="144" t="s">
        <v>322</v>
      </c>
      <c r="D7199" s="144" t="s">
        <v>5028</v>
      </c>
      <c r="E7199" s="145" t="s">
        <v>6740</v>
      </c>
      <c r="F7199" s="146" t="s">
        <v>324</v>
      </c>
      <c r="G7199" s="146" t="s">
        <v>325</v>
      </c>
      <c r="H7199" s="146" t="s">
        <v>6806</v>
      </c>
      <c r="I7199" s="151" t="s">
        <v>327</v>
      </c>
      <c r="J7199" s="147">
        <v>11</v>
      </c>
      <c r="K7199" s="147">
        <v>512000</v>
      </c>
      <c r="L7199" s="148">
        <v>5632000</v>
      </c>
      <c r="M7199" s="120" t="s">
        <v>56</v>
      </c>
      <c r="N7199" s="149">
        <v>450560</v>
      </c>
      <c r="O7199" s="169"/>
      <c r="P7199" s="154" t="s">
        <v>6625</v>
      </c>
      <c r="Q7199" s="158" t="s">
        <v>50</v>
      </c>
      <c r="R7199" s="142">
        <f t="shared" si="112"/>
        <v>8</v>
      </c>
    </row>
    <row r="7200" s="109" customFormat="1">
      <c r="A7200" s="119">
        <f>MAX($A$19:A7199)+1</f>
        <v>7182</v>
      </c>
      <c r="B7200" s="120" t="s">
        <v>41</v>
      </c>
      <c r="C7200" s="144" t="s">
        <v>322</v>
      </c>
      <c r="D7200" s="144" t="s">
        <v>5028</v>
      </c>
      <c r="E7200" s="145" t="s">
        <v>6740</v>
      </c>
      <c r="F7200" s="146" t="s">
        <v>324</v>
      </c>
      <c r="G7200" s="146" t="s">
        <v>325</v>
      </c>
      <c r="H7200" s="146" t="s">
        <v>6807</v>
      </c>
      <c r="I7200" s="151" t="s">
        <v>327</v>
      </c>
      <c r="J7200" s="147">
        <v>2</v>
      </c>
      <c r="K7200" s="147">
        <v>132000</v>
      </c>
      <c r="L7200" s="148">
        <v>264000</v>
      </c>
      <c r="M7200" s="120" t="s">
        <v>56</v>
      </c>
      <c r="N7200" s="149">
        <v>21120</v>
      </c>
      <c r="O7200" s="169"/>
      <c r="P7200" s="154" t="s">
        <v>6625</v>
      </c>
      <c r="Q7200" s="158" t="s">
        <v>50</v>
      </c>
      <c r="R7200" s="142">
        <f t="shared" si="112"/>
        <v>8</v>
      </c>
    </row>
    <row r="7201" ht="22.5" s="109" customFormat="1">
      <c r="A7201" s="119">
        <f>MAX($A$19:A7200)+1</f>
        <v>7183</v>
      </c>
      <c r="B7201" s="120" t="s">
        <v>41</v>
      </c>
      <c r="C7201" s="144" t="s">
        <v>346</v>
      </c>
      <c r="D7201" s="144" t="s">
        <v>6808</v>
      </c>
      <c r="E7201" s="145">
        <v>45266</v>
      </c>
      <c r="F7201" s="146" t="s">
        <v>348</v>
      </c>
      <c r="G7201" s="146" t="s">
        <v>349</v>
      </c>
      <c r="H7201" s="146" t="s">
        <v>306</v>
      </c>
      <c r="I7201" s="151" t="s">
        <v>303</v>
      </c>
      <c r="J7201" s="147">
        <v>400</v>
      </c>
      <c r="K7201" s="147">
        <v>18354.5455</v>
      </c>
      <c r="L7201" s="148">
        <v>7341818</v>
      </c>
      <c r="M7201" s="120" t="s">
        <v>229</v>
      </c>
      <c r="N7201" s="149">
        <v>734182</v>
      </c>
      <c r="O7201" s="169"/>
      <c r="P7201" s="154" t="s">
        <v>6625</v>
      </c>
      <c r="Q7201" s="158" t="s">
        <v>50</v>
      </c>
      <c r="R7201" s="142">
        <f t="shared" si="112"/>
        <v>10.0000027241209</v>
      </c>
    </row>
    <row r="7202" ht="22.5" s="109" customFormat="1">
      <c r="A7202" s="119">
        <f>MAX($A$19:A7201)+1</f>
        <v>7184</v>
      </c>
      <c r="B7202" s="120" t="s">
        <v>41</v>
      </c>
      <c r="C7202" s="144" t="s">
        <v>346</v>
      </c>
      <c r="D7202" s="144" t="s">
        <v>6809</v>
      </c>
      <c r="E7202" s="145">
        <v>45266</v>
      </c>
      <c r="F7202" s="146" t="s">
        <v>348</v>
      </c>
      <c r="G7202" s="146" t="s">
        <v>349</v>
      </c>
      <c r="H7202" s="146" t="s">
        <v>302</v>
      </c>
      <c r="I7202" s="151" t="s">
        <v>303</v>
      </c>
      <c r="J7202" s="147">
        <v>200</v>
      </c>
      <c r="K7202" s="147">
        <v>20900</v>
      </c>
      <c r="L7202" s="148">
        <v>4180000</v>
      </c>
      <c r="M7202" s="120" t="s">
        <v>229</v>
      </c>
      <c r="N7202" s="149">
        <v>418000</v>
      </c>
      <c r="O7202" s="169"/>
      <c r="P7202" s="154" t="s">
        <v>6625</v>
      </c>
      <c r="Q7202" s="158" t="s">
        <v>50</v>
      </c>
      <c r="R7202" s="142">
        <f t="shared" si="112"/>
        <v>10</v>
      </c>
    </row>
    <row r="7203" ht="22.5" s="109" customFormat="1">
      <c r="A7203" s="119">
        <f>MAX($A$19:A7202)+1</f>
        <v>7185</v>
      </c>
      <c r="B7203" s="120" t="s">
        <v>41</v>
      </c>
      <c r="C7203" s="144" t="s">
        <v>346</v>
      </c>
      <c r="D7203" s="144" t="s">
        <v>6810</v>
      </c>
      <c r="E7203" s="145">
        <v>45267</v>
      </c>
      <c r="F7203" s="146" t="s">
        <v>348</v>
      </c>
      <c r="G7203" s="146" t="s">
        <v>349</v>
      </c>
      <c r="H7203" s="146" t="s">
        <v>302</v>
      </c>
      <c r="I7203" s="151" t="s">
        <v>303</v>
      </c>
      <c r="J7203" s="147">
        <v>300</v>
      </c>
      <c r="K7203" s="147">
        <v>20900</v>
      </c>
      <c r="L7203" s="148">
        <v>6270000</v>
      </c>
      <c r="M7203" s="120" t="s">
        <v>229</v>
      </c>
      <c r="N7203" s="149">
        <v>627000</v>
      </c>
      <c r="O7203" s="169"/>
      <c r="P7203" s="154" t="s">
        <v>6625</v>
      </c>
      <c r="Q7203" s="158" t="s">
        <v>50</v>
      </c>
      <c r="R7203" s="142">
        <f t="shared" si="112"/>
        <v>10</v>
      </c>
    </row>
    <row r="7204" ht="22.5" s="109" customFormat="1">
      <c r="A7204" s="119">
        <f>MAX($A$19:A7203)+1</f>
        <v>7186</v>
      </c>
      <c r="B7204" s="120" t="s">
        <v>41</v>
      </c>
      <c r="C7204" s="144" t="s">
        <v>346</v>
      </c>
      <c r="D7204" s="144" t="s">
        <v>6811</v>
      </c>
      <c r="E7204" s="145">
        <v>45268</v>
      </c>
      <c r="F7204" s="146" t="s">
        <v>348</v>
      </c>
      <c r="G7204" s="146" t="s">
        <v>349</v>
      </c>
      <c r="H7204" s="146" t="s">
        <v>302</v>
      </c>
      <c r="I7204" s="151" t="s">
        <v>303</v>
      </c>
      <c r="J7204" s="147">
        <v>100</v>
      </c>
      <c r="K7204" s="147">
        <v>20290.9091</v>
      </c>
      <c r="L7204" s="148">
        <v>2029091</v>
      </c>
      <c r="M7204" s="120" t="s">
        <v>229</v>
      </c>
      <c r="N7204" s="149">
        <v>202909</v>
      </c>
      <c r="O7204" s="169"/>
      <c r="P7204" s="154" t="s">
        <v>6625</v>
      </c>
      <c r="Q7204" s="158" t="s">
        <v>50</v>
      </c>
      <c r="R7204" s="142">
        <f t="shared" si="112"/>
        <v>9.99999507168481</v>
      </c>
    </row>
    <row r="7205" ht="22.5" s="109" customFormat="1">
      <c r="A7205" s="119">
        <f>MAX($A$19:A7204)+1</f>
        <v>7187</v>
      </c>
      <c r="B7205" s="120" t="s">
        <v>41</v>
      </c>
      <c r="C7205" s="144" t="s">
        <v>346</v>
      </c>
      <c r="D7205" s="144" t="s">
        <v>6812</v>
      </c>
      <c r="E7205" s="145">
        <v>45269</v>
      </c>
      <c r="F7205" s="146" t="s">
        <v>348</v>
      </c>
      <c r="G7205" s="146" t="s">
        <v>349</v>
      </c>
      <c r="H7205" s="146" t="s">
        <v>306</v>
      </c>
      <c r="I7205" s="151" t="s">
        <v>303</v>
      </c>
      <c r="J7205" s="147">
        <v>100</v>
      </c>
      <c r="K7205" s="147">
        <v>17927.2727</v>
      </c>
      <c r="L7205" s="148">
        <v>1792727</v>
      </c>
      <c r="M7205" s="120" t="s">
        <v>229</v>
      </c>
      <c r="N7205" s="149">
        <v>179273</v>
      </c>
      <c r="O7205" s="169"/>
      <c r="P7205" s="154" t="s">
        <v>6625</v>
      </c>
      <c r="Q7205" s="158" t="s">
        <v>50</v>
      </c>
      <c r="R7205" s="142">
        <f t="shared" si="112"/>
        <v>10.0000167342825</v>
      </c>
    </row>
    <row r="7206" ht="22.5" s="109" customFormat="1">
      <c r="A7206" s="119">
        <f>MAX($A$19:A7205)+1</f>
        <v>7188</v>
      </c>
      <c r="B7206" s="120" t="s">
        <v>41</v>
      </c>
      <c r="C7206" s="144" t="s">
        <v>346</v>
      </c>
      <c r="D7206" s="144" t="s">
        <v>6813</v>
      </c>
      <c r="E7206" s="145">
        <v>45272</v>
      </c>
      <c r="F7206" s="146" t="s">
        <v>348</v>
      </c>
      <c r="G7206" s="146" t="s">
        <v>349</v>
      </c>
      <c r="H7206" s="146" t="s">
        <v>302</v>
      </c>
      <c r="I7206" s="151" t="s">
        <v>303</v>
      </c>
      <c r="J7206" s="147">
        <v>200</v>
      </c>
      <c r="K7206" s="147">
        <v>20290.9091</v>
      </c>
      <c r="L7206" s="148">
        <v>4058182</v>
      </c>
      <c r="M7206" s="120" t="s">
        <v>229</v>
      </c>
      <c r="N7206" s="149">
        <v>405818</v>
      </c>
      <c r="O7206" s="169"/>
      <c r="P7206" s="154" t="s">
        <v>6625</v>
      </c>
      <c r="Q7206" s="158" t="s">
        <v>50</v>
      </c>
      <c r="R7206" s="142">
        <f t="shared" si="112"/>
        <v>9.99999507168481</v>
      </c>
    </row>
    <row r="7207" ht="22.5" s="109" customFormat="1">
      <c r="A7207" s="119">
        <f>MAX($A$19:A7206)+1</f>
        <v>7189</v>
      </c>
      <c r="B7207" s="120" t="s">
        <v>41</v>
      </c>
      <c r="C7207" s="144" t="s">
        <v>346</v>
      </c>
      <c r="D7207" s="144" t="s">
        <v>6814</v>
      </c>
      <c r="E7207" s="145">
        <v>45272</v>
      </c>
      <c r="F7207" s="146" t="s">
        <v>348</v>
      </c>
      <c r="G7207" s="146" t="s">
        <v>349</v>
      </c>
      <c r="H7207" s="146" t="s">
        <v>306</v>
      </c>
      <c r="I7207" s="151" t="s">
        <v>303</v>
      </c>
      <c r="J7207" s="147">
        <v>150</v>
      </c>
      <c r="K7207" s="147">
        <v>17927.2727</v>
      </c>
      <c r="L7207" s="148">
        <v>2689091</v>
      </c>
      <c r="M7207" s="120" t="s">
        <v>229</v>
      </c>
      <c r="N7207" s="149">
        <v>268909</v>
      </c>
      <c r="O7207" s="169"/>
      <c r="P7207" s="154" t="s">
        <v>6625</v>
      </c>
      <c r="Q7207" s="158" t="s">
        <v>50</v>
      </c>
      <c r="R7207" s="142">
        <f t="shared" si="112"/>
        <v>9.99999628127125</v>
      </c>
    </row>
    <row r="7208" ht="22.5" s="109" customFormat="1">
      <c r="A7208" s="119">
        <f>MAX($A$19:A7207)+1</f>
        <v>7190</v>
      </c>
      <c r="B7208" s="120" t="s">
        <v>41</v>
      </c>
      <c r="C7208" s="144" t="s">
        <v>346</v>
      </c>
      <c r="D7208" s="144" t="s">
        <v>6815</v>
      </c>
      <c r="E7208" s="145">
        <v>45273</v>
      </c>
      <c r="F7208" s="146" t="s">
        <v>348</v>
      </c>
      <c r="G7208" s="146" t="s">
        <v>349</v>
      </c>
      <c r="H7208" s="146" t="s">
        <v>306</v>
      </c>
      <c r="I7208" s="151" t="s">
        <v>303</v>
      </c>
      <c r="J7208" s="147">
        <v>75</v>
      </c>
      <c r="K7208" s="147">
        <v>17927.2727</v>
      </c>
      <c r="L7208" s="148">
        <v>1344545</v>
      </c>
      <c r="M7208" s="120" t="s">
        <v>229</v>
      </c>
      <c r="N7208" s="149">
        <v>134455</v>
      </c>
      <c r="O7208" s="169"/>
      <c r="P7208" s="154" t="s">
        <v>6625</v>
      </c>
      <c r="Q7208" s="158" t="s">
        <v>50</v>
      </c>
      <c r="R7208" s="142">
        <f t="shared" si="112"/>
        <v>10.0000371873013</v>
      </c>
    </row>
    <row r="7209" ht="22.5" s="109" customFormat="1">
      <c r="A7209" s="119">
        <f>MAX($A$19:A7208)+1</f>
        <v>7191</v>
      </c>
      <c r="B7209" s="120" t="s">
        <v>41</v>
      </c>
      <c r="C7209" s="144" t="s">
        <v>346</v>
      </c>
      <c r="D7209" s="144" t="s">
        <v>6816</v>
      </c>
      <c r="E7209" s="145">
        <v>45273</v>
      </c>
      <c r="F7209" s="146" t="s">
        <v>348</v>
      </c>
      <c r="G7209" s="146" t="s">
        <v>349</v>
      </c>
      <c r="H7209" s="146" t="s">
        <v>302</v>
      </c>
      <c r="I7209" s="151" t="s">
        <v>303</v>
      </c>
      <c r="J7209" s="147">
        <v>80</v>
      </c>
      <c r="K7209" s="147">
        <v>20290.9091</v>
      </c>
      <c r="L7209" s="148">
        <v>1623273</v>
      </c>
      <c r="M7209" s="120" t="s">
        <v>229</v>
      </c>
      <c r="N7209" s="149">
        <v>162327</v>
      </c>
      <c r="O7209" s="169"/>
      <c r="P7209" s="154" t="s">
        <v>6625</v>
      </c>
      <c r="Q7209" s="158" t="s">
        <v>50</v>
      </c>
      <c r="R7209" s="142">
        <f t="shared" si="112"/>
        <v>9.99998151882031</v>
      </c>
    </row>
    <row r="7210" ht="22.5" s="109" customFormat="1">
      <c r="A7210" s="119">
        <f>MAX($A$19:A7209)+1</f>
        <v>7192</v>
      </c>
      <c r="B7210" s="120" t="s">
        <v>41</v>
      </c>
      <c r="C7210" s="144" t="s">
        <v>346</v>
      </c>
      <c r="D7210" s="144" t="s">
        <v>6817</v>
      </c>
      <c r="E7210" s="145">
        <v>45274</v>
      </c>
      <c r="F7210" s="146" t="s">
        <v>348</v>
      </c>
      <c r="G7210" s="146" t="s">
        <v>349</v>
      </c>
      <c r="H7210" s="146" t="s">
        <v>302</v>
      </c>
      <c r="I7210" s="151" t="s">
        <v>303</v>
      </c>
      <c r="J7210" s="147">
        <v>90</v>
      </c>
      <c r="K7210" s="147">
        <v>20290.9091</v>
      </c>
      <c r="L7210" s="148">
        <v>1826182</v>
      </c>
      <c r="M7210" s="120" t="s">
        <v>229</v>
      </c>
      <c r="N7210" s="149">
        <v>182618</v>
      </c>
      <c r="O7210" s="169"/>
      <c r="P7210" s="154" t="s">
        <v>6625</v>
      </c>
      <c r="Q7210" s="158" t="s">
        <v>50</v>
      </c>
      <c r="R7210" s="142">
        <f t="shared" si="112"/>
        <v>9.99998904818906</v>
      </c>
    </row>
    <row r="7211" ht="22.5" s="109" customFormat="1">
      <c r="A7211" s="119">
        <f>MAX($A$19:A7210)+1</f>
        <v>7193</v>
      </c>
      <c r="B7211" s="120" t="s">
        <v>41</v>
      </c>
      <c r="C7211" s="144" t="s">
        <v>346</v>
      </c>
      <c r="D7211" s="144" t="s">
        <v>6818</v>
      </c>
      <c r="E7211" s="145">
        <v>45274</v>
      </c>
      <c r="F7211" s="146" t="s">
        <v>348</v>
      </c>
      <c r="G7211" s="146" t="s">
        <v>349</v>
      </c>
      <c r="H7211" s="146" t="s">
        <v>302</v>
      </c>
      <c r="I7211" s="151" t="s">
        <v>303</v>
      </c>
      <c r="J7211" s="147">
        <v>80</v>
      </c>
      <c r="K7211" s="147">
        <v>20290.9091</v>
      </c>
      <c r="L7211" s="148">
        <v>1623273</v>
      </c>
      <c r="M7211" s="120" t="s">
        <v>229</v>
      </c>
      <c r="N7211" s="149">
        <v>162327</v>
      </c>
      <c r="O7211" s="169"/>
      <c r="P7211" s="154" t="s">
        <v>6625</v>
      </c>
      <c r="Q7211" s="158" t="s">
        <v>50</v>
      </c>
      <c r="R7211" s="142">
        <f t="shared" si="112"/>
        <v>9.99998151882031</v>
      </c>
    </row>
    <row r="7212" ht="22.5" s="109" customFormat="1">
      <c r="A7212" s="119">
        <f>MAX($A$19:A7211)+1</f>
        <v>7194</v>
      </c>
      <c r="B7212" s="120" t="s">
        <v>41</v>
      </c>
      <c r="C7212" s="144" t="s">
        <v>346</v>
      </c>
      <c r="D7212" s="144" t="s">
        <v>6819</v>
      </c>
      <c r="E7212" s="145">
        <v>45274</v>
      </c>
      <c r="F7212" s="146" t="s">
        <v>348</v>
      </c>
      <c r="G7212" s="146" t="s">
        <v>349</v>
      </c>
      <c r="H7212" s="146" t="s">
        <v>302</v>
      </c>
      <c r="I7212" s="151" t="s">
        <v>303</v>
      </c>
      <c r="J7212" s="147">
        <v>80</v>
      </c>
      <c r="K7212" s="147">
        <v>20290.9091</v>
      </c>
      <c r="L7212" s="148">
        <v>1623273</v>
      </c>
      <c r="M7212" s="120" t="s">
        <v>229</v>
      </c>
      <c r="N7212" s="149">
        <v>162327</v>
      </c>
      <c r="O7212" s="169"/>
      <c r="P7212" s="154" t="s">
        <v>6625</v>
      </c>
      <c r="Q7212" s="158" t="s">
        <v>50</v>
      </c>
      <c r="R7212" s="142">
        <f t="shared" si="112"/>
        <v>9.99998151882031</v>
      </c>
    </row>
    <row r="7213" ht="22.5" s="109" customFormat="1">
      <c r="A7213" s="119">
        <f>MAX($A$19:A7212)+1</f>
        <v>7195</v>
      </c>
      <c r="B7213" s="120" t="s">
        <v>41</v>
      </c>
      <c r="C7213" s="144" t="s">
        <v>346</v>
      </c>
      <c r="D7213" s="144" t="s">
        <v>6820</v>
      </c>
      <c r="E7213" s="145">
        <v>45275</v>
      </c>
      <c r="F7213" s="146" t="s">
        <v>348</v>
      </c>
      <c r="G7213" s="146" t="s">
        <v>349</v>
      </c>
      <c r="H7213" s="146" t="s">
        <v>306</v>
      </c>
      <c r="I7213" s="151" t="s">
        <v>303</v>
      </c>
      <c r="J7213" s="147">
        <v>70</v>
      </c>
      <c r="K7213" s="147">
        <v>17281.8182</v>
      </c>
      <c r="L7213" s="148">
        <v>1209727</v>
      </c>
      <c r="M7213" s="120" t="s">
        <v>229</v>
      </c>
      <c r="N7213" s="149">
        <v>120973</v>
      </c>
      <c r="O7213" s="169"/>
      <c r="P7213" s="154" t="s">
        <v>6625</v>
      </c>
      <c r="Q7213" s="158" t="s">
        <v>50</v>
      </c>
      <c r="R7213" s="142">
        <f t="shared" si="112"/>
        <v>10.0000247989836</v>
      </c>
    </row>
    <row r="7214" ht="22.5" s="109" customFormat="1">
      <c r="A7214" s="119">
        <f>MAX($A$19:A7213)+1</f>
        <v>7196</v>
      </c>
      <c r="B7214" s="120" t="s">
        <v>41</v>
      </c>
      <c r="C7214" s="144" t="s">
        <v>346</v>
      </c>
      <c r="D7214" s="144" t="s">
        <v>6821</v>
      </c>
      <c r="E7214" s="145">
        <v>45276</v>
      </c>
      <c r="F7214" s="146" t="s">
        <v>348</v>
      </c>
      <c r="G7214" s="146" t="s">
        <v>349</v>
      </c>
      <c r="H7214" s="146" t="s">
        <v>302</v>
      </c>
      <c r="I7214" s="151" t="s">
        <v>303</v>
      </c>
      <c r="J7214" s="147">
        <v>80</v>
      </c>
      <c r="K7214" s="147">
        <v>19454.5455</v>
      </c>
      <c r="L7214" s="148">
        <v>1556364</v>
      </c>
      <c r="M7214" s="120" t="s">
        <v>229</v>
      </c>
      <c r="N7214" s="149">
        <v>155636</v>
      </c>
      <c r="O7214" s="169"/>
      <c r="P7214" s="154" t="s">
        <v>6625</v>
      </c>
      <c r="Q7214" s="158" t="s">
        <v>50</v>
      </c>
      <c r="R7214" s="142">
        <f t="shared" si="112"/>
        <v>9.99997429907143</v>
      </c>
    </row>
    <row r="7215" ht="22.5" s="109" customFormat="1">
      <c r="A7215" s="119">
        <f>MAX($A$19:A7214)+1</f>
        <v>7197</v>
      </c>
      <c r="B7215" s="120" t="s">
        <v>41</v>
      </c>
      <c r="C7215" s="144" t="s">
        <v>346</v>
      </c>
      <c r="D7215" s="144" t="s">
        <v>6822</v>
      </c>
      <c r="E7215" s="145">
        <v>45276</v>
      </c>
      <c r="F7215" s="146" t="s">
        <v>348</v>
      </c>
      <c r="G7215" s="146" t="s">
        <v>349</v>
      </c>
      <c r="H7215" s="146" t="s">
        <v>306</v>
      </c>
      <c r="I7215" s="151" t="s">
        <v>303</v>
      </c>
      <c r="J7215" s="147">
        <v>80</v>
      </c>
      <c r="K7215" s="147">
        <v>17281.8182</v>
      </c>
      <c r="L7215" s="148">
        <v>1382545</v>
      </c>
      <c r="M7215" s="120" t="s">
        <v>229</v>
      </c>
      <c r="N7215" s="149">
        <v>138255</v>
      </c>
      <c r="O7215" s="169"/>
      <c r="P7215" s="154" t="s">
        <v>6625</v>
      </c>
      <c r="Q7215" s="158" t="s">
        <v>50</v>
      </c>
      <c r="R7215" s="142">
        <f ref="R7215:R7278" t="shared" si="113">N7215/L7215*100</f>
        <v>10.0000361651881</v>
      </c>
    </row>
    <row r="7216" ht="22.5" s="109" customFormat="1">
      <c r="A7216" s="119">
        <f>MAX($A$19:A7215)+1</f>
        <v>7198</v>
      </c>
      <c r="B7216" s="120" t="s">
        <v>41</v>
      </c>
      <c r="C7216" s="144" t="s">
        <v>346</v>
      </c>
      <c r="D7216" s="144" t="s">
        <v>6823</v>
      </c>
      <c r="E7216" s="145">
        <v>45276</v>
      </c>
      <c r="F7216" s="146" t="s">
        <v>348</v>
      </c>
      <c r="G7216" s="146" t="s">
        <v>349</v>
      </c>
      <c r="H7216" s="146" t="s">
        <v>302</v>
      </c>
      <c r="I7216" s="151" t="s">
        <v>303</v>
      </c>
      <c r="J7216" s="147">
        <v>80</v>
      </c>
      <c r="K7216" s="147">
        <v>19454.5455</v>
      </c>
      <c r="L7216" s="148">
        <v>1556364</v>
      </c>
      <c r="M7216" s="120" t="s">
        <v>229</v>
      </c>
      <c r="N7216" s="149">
        <v>155636</v>
      </c>
      <c r="O7216" s="169"/>
      <c r="P7216" s="154" t="s">
        <v>6625</v>
      </c>
      <c r="Q7216" s="158" t="s">
        <v>50</v>
      </c>
      <c r="R7216" s="142">
        <f t="shared" si="113"/>
        <v>9.99997429907143</v>
      </c>
    </row>
    <row r="7217" ht="22.5" s="109" customFormat="1">
      <c r="A7217" s="119">
        <f>MAX($A$19:A7216)+1</f>
        <v>7199</v>
      </c>
      <c r="B7217" s="120" t="s">
        <v>41</v>
      </c>
      <c r="C7217" s="144" t="s">
        <v>346</v>
      </c>
      <c r="D7217" s="144" t="s">
        <v>6824</v>
      </c>
      <c r="E7217" s="145">
        <v>45278</v>
      </c>
      <c r="F7217" s="146" t="s">
        <v>348</v>
      </c>
      <c r="G7217" s="146" t="s">
        <v>349</v>
      </c>
      <c r="H7217" s="146" t="s">
        <v>302</v>
      </c>
      <c r="I7217" s="151" t="s">
        <v>303</v>
      </c>
      <c r="J7217" s="147">
        <v>90</v>
      </c>
      <c r="K7217" s="147">
        <v>19454.5455</v>
      </c>
      <c r="L7217" s="148">
        <v>1750909</v>
      </c>
      <c r="M7217" s="120" t="s">
        <v>229</v>
      </c>
      <c r="N7217" s="149">
        <v>175091</v>
      </c>
      <c r="O7217" s="169"/>
      <c r="P7217" s="154" t="s">
        <v>6625</v>
      </c>
      <c r="Q7217" s="158" t="s">
        <v>50</v>
      </c>
      <c r="R7217" s="142">
        <f t="shared" si="113"/>
        <v>10.0000057113191</v>
      </c>
    </row>
    <row r="7218" ht="22.5" s="109" customFormat="1">
      <c r="A7218" s="119">
        <f>MAX($A$19:A7217)+1</f>
        <v>7200</v>
      </c>
      <c r="B7218" s="120" t="s">
        <v>41</v>
      </c>
      <c r="C7218" s="144" t="s">
        <v>346</v>
      </c>
      <c r="D7218" s="144" t="s">
        <v>6825</v>
      </c>
      <c r="E7218" s="145">
        <v>45278</v>
      </c>
      <c r="F7218" s="146" t="s">
        <v>348</v>
      </c>
      <c r="G7218" s="146" t="s">
        <v>349</v>
      </c>
      <c r="H7218" s="146" t="s">
        <v>306</v>
      </c>
      <c r="I7218" s="151" t="s">
        <v>303</v>
      </c>
      <c r="J7218" s="147">
        <v>70</v>
      </c>
      <c r="K7218" s="147">
        <v>17281.8182</v>
      </c>
      <c r="L7218" s="148">
        <v>1209727</v>
      </c>
      <c r="M7218" s="120" t="s">
        <v>229</v>
      </c>
      <c r="N7218" s="149">
        <v>120973</v>
      </c>
      <c r="O7218" s="169"/>
      <c r="P7218" s="154" t="s">
        <v>6625</v>
      </c>
      <c r="Q7218" s="158" t="s">
        <v>50</v>
      </c>
      <c r="R7218" s="142">
        <f t="shared" si="113"/>
        <v>10.0000247989836</v>
      </c>
    </row>
    <row r="7219" ht="22.5" s="109" customFormat="1">
      <c r="A7219" s="119">
        <f>MAX($A$19:A7218)+1</f>
        <v>7201</v>
      </c>
      <c r="B7219" s="120" t="s">
        <v>41</v>
      </c>
      <c r="C7219" s="144" t="s">
        <v>346</v>
      </c>
      <c r="D7219" s="144" t="s">
        <v>6826</v>
      </c>
      <c r="E7219" s="145">
        <v>45279</v>
      </c>
      <c r="F7219" s="146" t="s">
        <v>348</v>
      </c>
      <c r="G7219" s="146" t="s">
        <v>349</v>
      </c>
      <c r="H7219" s="146" t="s">
        <v>302</v>
      </c>
      <c r="I7219" s="151" t="s">
        <v>303</v>
      </c>
      <c r="J7219" s="147">
        <v>80</v>
      </c>
      <c r="K7219" s="147">
        <v>19454.5455</v>
      </c>
      <c r="L7219" s="148">
        <v>1556364</v>
      </c>
      <c r="M7219" s="120" t="s">
        <v>229</v>
      </c>
      <c r="N7219" s="149">
        <v>155636</v>
      </c>
      <c r="O7219" s="169"/>
      <c r="P7219" s="154" t="s">
        <v>6625</v>
      </c>
      <c r="Q7219" s="158" t="s">
        <v>50</v>
      </c>
      <c r="R7219" s="142">
        <f t="shared" si="113"/>
        <v>9.99997429907143</v>
      </c>
    </row>
    <row r="7220" ht="22.5" s="109" customFormat="1">
      <c r="A7220" s="119">
        <f>MAX($A$19:A7219)+1</f>
        <v>7202</v>
      </c>
      <c r="B7220" s="120" t="s">
        <v>41</v>
      </c>
      <c r="C7220" s="144" t="s">
        <v>346</v>
      </c>
      <c r="D7220" s="144" t="s">
        <v>6827</v>
      </c>
      <c r="E7220" s="145">
        <v>45279</v>
      </c>
      <c r="F7220" s="146" t="s">
        <v>348</v>
      </c>
      <c r="G7220" s="146" t="s">
        <v>349</v>
      </c>
      <c r="H7220" s="146" t="s">
        <v>302</v>
      </c>
      <c r="I7220" s="151" t="s">
        <v>303</v>
      </c>
      <c r="J7220" s="147">
        <v>80</v>
      </c>
      <c r="K7220" s="147">
        <v>19454.5455</v>
      </c>
      <c r="L7220" s="148">
        <v>1556364</v>
      </c>
      <c r="M7220" s="120" t="s">
        <v>229</v>
      </c>
      <c r="N7220" s="149">
        <v>155636</v>
      </c>
      <c r="O7220" s="169"/>
      <c r="P7220" s="154" t="s">
        <v>6625</v>
      </c>
      <c r="Q7220" s="158" t="s">
        <v>50</v>
      </c>
      <c r="R7220" s="142">
        <f t="shared" si="113"/>
        <v>9.99997429907143</v>
      </c>
    </row>
    <row r="7221" ht="22.5" s="109" customFormat="1">
      <c r="A7221" s="119">
        <f>MAX($A$19:A7220)+1</f>
        <v>7203</v>
      </c>
      <c r="B7221" s="120" t="s">
        <v>41</v>
      </c>
      <c r="C7221" s="144" t="s">
        <v>346</v>
      </c>
      <c r="D7221" s="144" t="s">
        <v>6828</v>
      </c>
      <c r="E7221" s="145">
        <v>45280</v>
      </c>
      <c r="F7221" s="146" t="s">
        <v>348</v>
      </c>
      <c r="G7221" s="146" t="s">
        <v>349</v>
      </c>
      <c r="H7221" s="146" t="s">
        <v>302</v>
      </c>
      <c r="I7221" s="151" t="s">
        <v>303</v>
      </c>
      <c r="J7221" s="147">
        <v>90</v>
      </c>
      <c r="K7221" s="147">
        <v>19454.5455</v>
      </c>
      <c r="L7221" s="148">
        <v>1750909</v>
      </c>
      <c r="M7221" s="120" t="s">
        <v>229</v>
      </c>
      <c r="N7221" s="149">
        <v>175091</v>
      </c>
      <c r="O7221" s="169"/>
      <c r="P7221" s="154" t="s">
        <v>6625</v>
      </c>
      <c r="Q7221" s="158" t="s">
        <v>50</v>
      </c>
      <c r="R7221" s="142">
        <f t="shared" si="113"/>
        <v>10.0000057113191</v>
      </c>
    </row>
    <row r="7222" ht="22.5" s="109" customFormat="1">
      <c r="A7222" s="119">
        <f>MAX($A$19:A7221)+1</f>
        <v>7204</v>
      </c>
      <c r="B7222" s="120" t="s">
        <v>41</v>
      </c>
      <c r="C7222" s="144" t="s">
        <v>346</v>
      </c>
      <c r="D7222" s="144" t="s">
        <v>6829</v>
      </c>
      <c r="E7222" s="145">
        <v>45280</v>
      </c>
      <c r="F7222" s="146" t="s">
        <v>348</v>
      </c>
      <c r="G7222" s="146" t="s">
        <v>349</v>
      </c>
      <c r="H7222" s="146" t="s">
        <v>306</v>
      </c>
      <c r="I7222" s="151" t="s">
        <v>303</v>
      </c>
      <c r="J7222" s="147">
        <v>70</v>
      </c>
      <c r="K7222" s="147">
        <v>17281.8182</v>
      </c>
      <c r="L7222" s="148">
        <v>1209727</v>
      </c>
      <c r="M7222" s="120" t="s">
        <v>229</v>
      </c>
      <c r="N7222" s="149">
        <v>120973</v>
      </c>
      <c r="O7222" s="169"/>
      <c r="P7222" s="154" t="s">
        <v>6625</v>
      </c>
      <c r="Q7222" s="158" t="s">
        <v>50</v>
      </c>
      <c r="R7222" s="142">
        <f t="shared" si="113"/>
        <v>10.0000247989836</v>
      </c>
    </row>
    <row r="7223" ht="22.5" s="109" customFormat="1">
      <c r="A7223" s="119">
        <f>MAX($A$19:A7222)+1</f>
        <v>7205</v>
      </c>
      <c r="B7223" s="120" t="s">
        <v>41</v>
      </c>
      <c r="C7223" s="144" t="s">
        <v>346</v>
      </c>
      <c r="D7223" s="144" t="s">
        <v>6830</v>
      </c>
      <c r="E7223" s="145">
        <v>45280</v>
      </c>
      <c r="F7223" s="146" t="s">
        <v>348</v>
      </c>
      <c r="G7223" s="146" t="s">
        <v>349</v>
      </c>
      <c r="H7223" s="146" t="s">
        <v>302</v>
      </c>
      <c r="I7223" s="151" t="s">
        <v>303</v>
      </c>
      <c r="J7223" s="147">
        <v>80</v>
      </c>
      <c r="K7223" s="147">
        <v>19454.5455</v>
      </c>
      <c r="L7223" s="148">
        <v>1556364</v>
      </c>
      <c r="M7223" s="120" t="s">
        <v>229</v>
      </c>
      <c r="N7223" s="149">
        <v>155636</v>
      </c>
      <c r="O7223" s="169"/>
      <c r="P7223" s="154" t="s">
        <v>6625</v>
      </c>
      <c r="Q7223" s="158" t="s">
        <v>50</v>
      </c>
      <c r="R7223" s="142">
        <f t="shared" si="113"/>
        <v>9.99997429907143</v>
      </c>
    </row>
    <row r="7224" ht="22.5" s="109" customFormat="1">
      <c r="A7224" s="119">
        <f>MAX($A$19:A7223)+1</f>
        <v>7206</v>
      </c>
      <c r="B7224" s="120" t="s">
        <v>41</v>
      </c>
      <c r="C7224" s="144" t="s">
        <v>346</v>
      </c>
      <c r="D7224" s="144" t="s">
        <v>6831</v>
      </c>
      <c r="E7224" s="145">
        <v>45281</v>
      </c>
      <c r="F7224" s="146" t="s">
        <v>348</v>
      </c>
      <c r="G7224" s="146" t="s">
        <v>349</v>
      </c>
      <c r="H7224" s="146" t="s">
        <v>306</v>
      </c>
      <c r="I7224" s="151" t="s">
        <v>303</v>
      </c>
      <c r="J7224" s="147">
        <v>80</v>
      </c>
      <c r="K7224" s="147">
        <v>17281.8182</v>
      </c>
      <c r="L7224" s="148">
        <v>1382545</v>
      </c>
      <c r="M7224" s="120" t="s">
        <v>229</v>
      </c>
      <c r="N7224" s="149">
        <v>138255</v>
      </c>
      <c r="O7224" s="169"/>
      <c r="P7224" s="154" t="s">
        <v>6625</v>
      </c>
      <c r="Q7224" s="158" t="s">
        <v>50</v>
      </c>
      <c r="R7224" s="142">
        <f t="shared" si="113"/>
        <v>10.0000361651881</v>
      </c>
    </row>
    <row r="7225" ht="22.5" s="109" customFormat="1">
      <c r="A7225" s="119">
        <f>MAX($A$19:A7224)+1</f>
        <v>7207</v>
      </c>
      <c r="B7225" s="120" t="s">
        <v>41</v>
      </c>
      <c r="C7225" s="144" t="s">
        <v>346</v>
      </c>
      <c r="D7225" s="144" t="s">
        <v>6832</v>
      </c>
      <c r="E7225" s="145">
        <v>45281</v>
      </c>
      <c r="F7225" s="146" t="s">
        <v>348</v>
      </c>
      <c r="G7225" s="146" t="s">
        <v>349</v>
      </c>
      <c r="H7225" s="146" t="s">
        <v>302</v>
      </c>
      <c r="I7225" s="151" t="s">
        <v>303</v>
      </c>
      <c r="J7225" s="147">
        <v>80</v>
      </c>
      <c r="K7225" s="147">
        <v>20127.2727</v>
      </c>
      <c r="L7225" s="148">
        <v>1610182</v>
      </c>
      <c r="M7225" s="120" t="s">
        <v>229</v>
      </c>
      <c r="N7225" s="149">
        <v>161018</v>
      </c>
      <c r="O7225" s="169"/>
      <c r="P7225" s="154" t="s">
        <v>6625</v>
      </c>
      <c r="Q7225" s="158" t="s">
        <v>50</v>
      </c>
      <c r="R7225" s="142">
        <f t="shared" si="113"/>
        <v>9.99998757904386</v>
      </c>
    </row>
    <row r="7226" ht="22.5" s="109" customFormat="1">
      <c r="A7226" s="119">
        <f>MAX($A$19:A7225)+1</f>
        <v>7208</v>
      </c>
      <c r="B7226" s="120" t="s">
        <v>41</v>
      </c>
      <c r="C7226" s="144" t="s">
        <v>346</v>
      </c>
      <c r="D7226" s="144" t="s">
        <v>6833</v>
      </c>
      <c r="E7226" s="145">
        <v>45282</v>
      </c>
      <c r="F7226" s="146" t="s">
        <v>348</v>
      </c>
      <c r="G7226" s="146" t="s">
        <v>349</v>
      </c>
      <c r="H7226" s="146" t="s">
        <v>302</v>
      </c>
      <c r="I7226" s="151" t="s">
        <v>303</v>
      </c>
      <c r="J7226" s="147">
        <v>90</v>
      </c>
      <c r="K7226" s="147">
        <v>20127.2727</v>
      </c>
      <c r="L7226" s="148">
        <v>1811455</v>
      </c>
      <c r="M7226" s="120" t="s">
        <v>229</v>
      </c>
      <c r="N7226" s="149">
        <v>181145</v>
      </c>
      <c r="O7226" s="169"/>
      <c r="P7226" s="154" t="s">
        <v>6625</v>
      </c>
      <c r="Q7226" s="158" t="s">
        <v>50</v>
      </c>
      <c r="R7226" s="142">
        <f t="shared" si="113"/>
        <v>9.99997239787905</v>
      </c>
    </row>
    <row r="7227" ht="22.5" s="109" customFormat="1">
      <c r="A7227" s="119">
        <f>MAX($A$19:A7226)+1</f>
        <v>7209</v>
      </c>
      <c r="B7227" s="120" t="s">
        <v>41</v>
      </c>
      <c r="C7227" s="144" t="s">
        <v>346</v>
      </c>
      <c r="D7227" s="144" t="s">
        <v>6834</v>
      </c>
      <c r="E7227" s="145">
        <v>45282</v>
      </c>
      <c r="F7227" s="146" t="s">
        <v>348</v>
      </c>
      <c r="G7227" s="146" t="s">
        <v>349</v>
      </c>
      <c r="H7227" s="146" t="s">
        <v>306</v>
      </c>
      <c r="I7227" s="151" t="s">
        <v>303</v>
      </c>
      <c r="J7227" s="147">
        <v>75</v>
      </c>
      <c r="K7227" s="147">
        <v>17745.4545</v>
      </c>
      <c r="L7227" s="148">
        <v>1330909</v>
      </c>
      <c r="M7227" s="120" t="s">
        <v>229</v>
      </c>
      <c r="N7227" s="149">
        <v>133091</v>
      </c>
      <c r="O7227" s="169"/>
      <c r="P7227" s="154" t="s">
        <v>6625</v>
      </c>
      <c r="Q7227" s="158" t="s">
        <v>50</v>
      </c>
      <c r="R7227" s="142">
        <f t="shared" si="113"/>
        <v>10.0000075136617</v>
      </c>
    </row>
    <row r="7228" ht="22.5" s="109" customFormat="1">
      <c r="A7228" s="119">
        <f>MAX($A$19:A7227)+1</f>
        <v>7210</v>
      </c>
      <c r="B7228" s="120" t="s">
        <v>41</v>
      </c>
      <c r="C7228" s="144" t="s">
        <v>346</v>
      </c>
      <c r="D7228" s="144" t="s">
        <v>6835</v>
      </c>
      <c r="E7228" s="145">
        <v>45283</v>
      </c>
      <c r="F7228" s="146" t="s">
        <v>348</v>
      </c>
      <c r="G7228" s="146" t="s">
        <v>349</v>
      </c>
      <c r="H7228" s="146" t="s">
        <v>302</v>
      </c>
      <c r="I7228" s="151" t="s">
        <v>303</v>
      </c>
      <c r="J7228" s="147">
        <v>80</v>
      </c>
      <c r="K7228" s="147">
        <v>20127.2727</v>
      </c>
      <c r="L7228" s="148">
        <v>1610182</v>
      </c>
      <c r="M7228" s="120" t="s">
        <v>229</v>
      </c>
      <c r="N7228" s="149">
        <v>161018</v>
      </c>
      <c r="O7228" s="169"/>
      <c r="P7228" s="154" t="s">
        <v>6625</v>
      </c>
      <c r="Q7228" s="158" t="s">
        <v>50</v>
      </c>
      <c r="R7228" s="142">
        <f t="shared" si="113"/>
        <v>9.99998757904386</v>
      </c>
    </row>
    <row r="7229" ht="22.5" s="109" customFormat="1">
      <c r="A7229" s="119">
        <f>MAX($A$19:A7228)+1</f>
        <v>7211</v>
      </c>
      <c r="B7229" s="120" t="s">
        <v>41</v>
      </c>
      <c r="C7229" s="144" t="s">
        <v>346</v>
      </c>
      <c r="D7229" s="144" t="s">
        <v>6836</v>
      </c>
      <c r="E7229" s="145">
        <v>45283</v>
      </c>
      <c r="F7229" s="146" t="s">
        <v>348</v>
      </c>
      <c r="G7229" s="146" t="s">
        <v>349</v>
      </c>
      <c r="H7229" s="146" t="s">
        <v>302</v>
      </c>
      <c r="I7229" s="151" t="s">
        <v>303</v>
      </c>
      <c r="J7229" s="147">
        <v>86</v>
      </c>
      <c r="K7229" s="147">
        <v>20127.2727</v>
      </c>
      <c r="L7229" s="148">
        <v>1730945</v>
      </c>
      <c r="M7229" s="120" t="s">
        <v>229</v>
      </c>
      <c r="N7229" s="149">
        <v>173095</v>
      </c>
      <c r="O7229" s="169"/>
      <c r="P7229" s="154" t="s">
        <v>6625</v>
      </c>
      <c r="Q7229" s="158" t="s">
        <v>50</v>
      </c>
      <c r="R7229" s="142">
        <f t="shared" si="113"/>
        <v>10.0000288859554</v>
      </c>
    </row>
    <row r="7230" ht="22.5" s="109" customFormat="1">
      <c r="A7230" s="119">
        <f>MAX($A$19:A7229)+1</f>
        <v>7212</v>
      </c>
      <c r="B7230" s="120" t="s">
        <v>41</v>
      </c>
      <c r="C7230" s="144" t="s">
        <v>346</v>
      </c>
      <c r="D7230" s="144" t="s">
        <v>6837</v>
      </c>
      <c r="E7230" s="145">
        <v>45283</v>
      </c>
      <c r="F7230" s="146" t="s">
        <v>348</v>
      </c>
      <c r="G7230" s="146" t="s">
        <v>349</v>
      </c>
      <c r="H7230" s="146" t="s">
        <v>306</v>
      </c>
      <c r="I7230" s="151" t="s">
        <v>303</v>
      </c>
      <c r="J7230" s="147">
        <v>70</v>
      </c>
      <c r="K7230" s="147">
        <v>17745.4545</v>
      </c>
      <c r="L7230" s="148">
        <v>1242182</v>
      </c>
      <c r="M7230" s="120" t="s">
        <v>229</v>
      </c>
      <c r="N7230" s="149">
        <v>124218</v>
      </c>
      <c r="O7230" s="169"/>
      <c r="P7230" s="154" t="s">
        <v>6625</v>
      </c>
      <c r="Q7230" s="158" t="s">
        <v>50</v>
      </c>
      <c r="R7230" s="142">
        <f t="shared" si="113"/>
        <v>9.99998389929978</v>
      </c>
    </row>
    <row r="7231" ht="22.5" s="109" customFormat="1">
      <c r="A7231" s="119">
        <f>MAX($A$19:A7230)+1</f>
        <v>7213</v>
      </c>
      <c r="B7231" s="120" t="s">
        <v>41</v>
      </c>
      <c r="C7231" s="144" t="s">
        <v>346</v>
      </c>
      <c r="D7231" s="144" t="s">
        <v>6838</v>
      </c>
      <c r="E7231" s="145">
        <v>45284</v>
      </c>
      <c r="F7231" s="146" t="s">
        <v>348</v>
      </c>
      <c r="G7231" s="146" t="s">
        <v>349</v>
      </c>
      <c r="H7231" s="146" t="s">
        <v>302</v>
      </c>
      <c r="I7231" s="151" t="s">
        <v>303</v>
      </c>
      <c r="J7231" s="147">
        <v>90</v>
      </c>
      <c r="K7231" s="147">
        <v>20127.2727</v>
      </c>
      <c r="L7231" s="148">
        <v>1811455</v>
      </c>
      <c r="M7231" s="120" t="s">
        <v>229</v>
      </c>
      <c r="N7231" s="149">
        <v>181145</v>
      </c>
      <c r="O7231" s="169"/>
      <c r="P7231" s="154" t="s">
        <v>6625</v>
      </c>
      <c r="Q7231" s="158" t="s">
        <v>50</v>
      </c>
      <c r="R7231" s="142">
        <f t="shared" si="113"/>
        <v>9.99997239787905</v>
      </c>
    </row>
    <row r="7232" ht="22.5" s="109" customFormat="1">
      <c r="A7232" s="119">
        <f>MAX($A$19:A7231)+1</f>
        <v>7214</v>
      </c>
      <c r="B7232" s="120" t="s">
        <v>41</v>
      </c>
      <c r="C7232" s="144" t="s">
        <v>346</v>
      </c>
      <c r="D7232" s="144" t="s">
        <v>6839</v>
      </c>
      <c r="E7232" s="145">
        <v>45285</v>
      </c>
      <c r="F7232" s="146" t="s">
        <v>348</v>
      </c>
      <c r="G7232" s="146" t="s">
        <v>349</v>
      </c>
      <c r="H7232" s="146" t="s">
        <v>306</v>
      </c>
      <c r="I7232" s="151" t="s">
        <v>303</v>
      </c>
      <c r="J7232" s="147">
        <v>75</v>
      </c>
      <c r="K7232" s="147">
        <v>17745.4545</v>
      </c>
      <c r="L7232" s="148">
        <v>1330909</v>
      </c>
      <c r="M7232" s="120" t="s">
        <v>229</v>
      </c>
      <c r="N7232" s="149">
        <v>133091</v>
      </c>
      <c r="O7232" s="169"/>
      <c r="P7232" s="154" t="s">
        <v>6625</v>
      </c>
      <c r="Q7232" s="158" t="s">
        <v>50</v>
      </c>
      <c r="R7232" s="142">
        <f t="shared" si="113"/>
        <v>10.0000075136617</v>
      </c>
    </row>
    <row r="7233" ht="22.5" s="109" customFormat="1">
      <c r="A7233" s="119">
        <f>MAX($A$19:A7232)+1</f>
        <v>7215</v>
      </c>
      <c r="B7233" s="120" t="s">
        <v>41</v>
      </c>
      <c r="C7233" s="144" t="s">
        <v>346</v>
      </c>
      <c r="D7233" s="144" t="s">
        <v>6840</v>
      </c>
      <c r="E7233" s="145">
        <v>45285</v>
      </c>
      <c r="F7233" s="146" t="s">
        <v>348</v>
      </c>
      <c r="G7233" s="146" t="s">
        <v>349</v>
      </c>
      <c r="H7233" s="146" t="s">
        <v>302</v>
      </c>
      <c r="I7233" s="151" t="s">
        <v>303</v>
      </c>
      <c r="J7233" s="147">
        <v>46</v>
      </c>
      <c r="K7233" s="147">
        <v>20127.2727</v>
      </c>
      <c r="L7233" s="148">
        <v>925855</v>
      </c>
      <c r="M7233" s="120" t="s">
        <v>229</v>
      </c>
      <c r="N7233" s="149">
        <v>92585</v>
      </c>
      <c r="O7233" s="169"/>
      <c r="P7233" s="154" t="s">
        <v>6625</v>
      </c>
      <c r="Q7233" s="158" t="s">
        <v>50</v>
      </c>
      <c r="R7233" s="142">
        <f t="shared" si="113"/>
        <v>9.99994599586328</v>
      </c>
    </row>
    <row r="7234" ht="22.5" s="109" customFormat="1">
      <c r="A7234" s="119">
        <f>MAX($A$19:A7233)+1</f>
        <v>7216</v>
      </c>
      <c r="B7234" s="120" t="s">
        <v>41</v>
      </c>
      <c r="C7234" s="144" t="s">
        <v>346</v>
      </c>
      <c r="D7234" s="144" t="s">
        <v>6841</v>
      </c>
      <c r="E7234" s="145">
        <v>45285</v>
      </c>
      <c r="F7234" s="146" t="s">
        <v>348</v>
      </c>
      <c r="G7234" s="146" t="s">
        <v>349</v>
      </c>
      <c r="H7234" s="146" t="s">
        <v>306</v>
      </c>
      <c r="I7234" s="151" t="s">
        <v>303</v>
      </c>
      <c r="J7234" s="147">
        <v>43</v>
      </c>
      <c r="K7234" s="147">
        <v>17745.4545</v>
      </c>
      <c r="L7234" s="148">
        <v>763055</v>
      </c>
      <c r="M7234" s="120" t="s">
        <v>229</v>
      </c>
      <c r="N7234" s="149">
        <v>76305</v>
      </c>
      <c r="O7234" s="169"/>
      <c r="P7234" s="154" t="s">
        <v>6625</v>
      </c>
      <c r="Q7234" s="158" t="s">
        <v>50</v>
      </c>
      <c r="R7234" s="142">
        <f t="shared" si="113"/>
        <v>9.9999344739239</v>
      </c>
    </row>
    <row r="7235" ht="22.5" s="109" customFormat="1">
      <c r="A7235" s="119">
        <f>MAX($A$19:A7234)+1</f>
        <v>7217</v>
      </c>
      <c r="B7235" s="120" t="s">
        <v>41</v>
      </c>
      <c r="C7235" s="144" t="s">
        <v>346</v>
      </c>
      <c r="D7235" s="144" t="s">
        <v>6842</v>
      </c>
      <c r="E7235" s="145">
        <v>45286</v>
      </c>
      <c r="F7235" s="146" t="s">
        <v>348</v>
      </c>
      <c r="G7235" s="146" t="s">
        <v>349</v>
      </c>
      <c r="H7235" s="146" t="s">
        <v>302</v>
      </c>
      <c r="I7235" s="151" t="s">
        <v>303</v>
      </c>
      <c r="J7235" s="147">
        <v>90</v>
      </c>
      <c r="K7235" s="147">
        <v>20127.2727</v>
      </c>
      <c r="L7235" s="148">
        <v>1811455</v>
      </c>
      <c r="M7235" s="120" t="s">
        <v>229</v>
      </c>
      <c r="N7235" s="149">
        <v>181145</v>
      </c>
      <c r="O7235" s="169"/>
      <c r="P7235" s="154" t="s">
        <v>6625</v>
      </c>
      <c r="Q7235" s="158" t="s">
        <v>50</v>
      </c>
      <c r="R7235" s="142">
        <f t="shared" si="113"/>
        <v>9.99997239787905</v>
      </c>
    </row>
    <row r="7236" s="109" customFormat="1">
      <c r="A7236" s="119">
        <f>MAX($A$19:A7235)+1</f>
        <v>7218</v>
      </c>
      <c r="B7236" s="120" t="s">
        <v>41</v>
      </c>
      <c r="C7236" s="144" t="s">
        <v>365</v>
      </c>
      <c r="D7236" s="144" t="s">
        <v>6843</v>
      </c>
      <c r="E7236" s="145" t="s">
        <v>6844</v>
      </c>
      <c r="F7236" s="146" t="s">
        <v>368</v>
      </c>
      <c r="G7236" s="146" t="s">
        <v>369</v>
      </c>
      <c r="H7236" s="146" t="s">
        <v>6845</v>
      </c>
      <c r="I7236" s="151" t="s">
        <v>371</v>
      </c>
      <c r="J7236" s="147">
        <v>1</v>
      </c>
      <c r="K7236" s="147">
        <v>9150000</v>
      </c>
      <c r="L7236" s="148">
        <v>9150000</v>
      </c>
      <c r="M7236" s="120" t="s">
        <v>229</v>
      </c>
      <c r="N7236" s="149">
        <v>915000</v>
      </c>
      <c r="O7236" s="169"/>
      <c r="P7236" s="154" t="s">
        <v>6625</v>
      </c>
      <c r="Q7236" s="158" t="s">
        <v>50</v>
      </c>
      <c r="R7236" s="142">
        <f t="shared" si="113"/>
        <v>10</v>
      </c>
    </row>
    <row r="7237" s="109" customFormat="1">
      <c r="A7237" s="119">
        <f>MAX($A$19:A7236)+1</f>
        <v>7219</v>
      </c>
      <c r="B7237" s="120" t="s">
        <v>41</v>
      </c>
      <c r="C7237" s="144" t="s">
        <v>365</v>
      </c>
      <c r="D7237" s="144" t="s">
        <v>6843</v>
      </c>
      <c r="E7237" s="145" t="s">
        <v>6844</v>
      </c>
      <c r="F7237" s="146" t="s">
        <v>368</v>
      </c>
      <c r="G7237" s="146" t="s">
        <v>369</v>
      </c>
      <c r="H7237" s="146" t="s">
        <v>6846</v>
      </c>
      <c r="I7237" s="151" t="s">
        <v>371</v>
      </c>
      <c r="J7237" s="147">
        <v>1</v>
      </c>
      <c r="K7237" s="147">
        <v>8550000</v>
      </c>
      <c r="L7237" s="148">
        <v>8550000</v>
      </c>
      <c r="M7237" s="120" t="s">
        <v>229</v>
      </c>
      <c r="N7237" s="149">
        <v>855000</v>
      </c>
      <c r="O7237" s="169"/>
      <c r="P7237" s="154" t="s">
        <v>6625</v>
      </c>
      <c r="Q7237" s="158" t="s">
        <v>50</v>
      </c>
      <c r="R7237" s="142">
        <f t="shared" si="113"/>
        <v>10</v>
      </c>
    </row>
    <row r="7238" s="109" customFormat="1">
      <c r="A7238" s="119">
        <f>MAX($A$19:A7237)+1</f>
        <v>7220</v>
      </c>
      <c r="B7238" s="120" t="s">
        <v>41</v>
      </c>
      <c r="C7238" s="144" t="s">
        <v>365</v>
      </c>
      <c r="D7238" s="144" t="s">
        <v>6843</v>
      </c>
      <c r="E7238" s="145" t="s">
        <v>6844</v>
      </c>
      <c r="F7238" s="146" t="s">
        <v>368</v>
      </c>
      <c r="G7238" s="146" t="s">
        <v>369</v>
      </c>
      <c r="H7238" s="146" t="s">
        <v>6847</v>
      </c>
      <c r="I7238" s="151" t="s">
        <v>371</v>
      </c>
      <c r="J7238" s="147">
        <v>1</v>
      </c>
      <c r="K7238" s="147">
        <v>5200000</v>
      </c>
      <c r="L7238" s="148">
        <v>5200000</v>
      </c>
      <c r="M7238" s="120" t="s">
        <v>229</v>
      </c>
      <c r="N7238" s="149">
        <v>520000</v>
      </c>
      <c r="O7238" s="169"/>
      <c r="P7238" s="154" t="s">
        <v>6625</v>
      </c>
      <c r="Q7238" s="158" t="s">
        <v>50</v>
      </c>
      <c r="R7238" s="142">
        <f t="shared" si="113"/>
        <v>10</v>
      </c>
    </row>
    <row r="7239" ht="22.5" s="109" customFormat="1">
      <c r="A7239" s="119">
        <f>MAX($A$19:A7238)+1</f>
        <v>7221</v>
      </c>
      <c r="B7239" s="120" t="s">
        <v>41</v>
      </c>
      <c r="C7239" s="144" t="s">
        <v>380</v>
      </c>
      <c r="D7239" s="144" t="s">
        <v>6848</v>
      </c>
      <c r="E7239" s="145">
        <v>45286</v>
      </c>
      <c r="F7239" s="146" t="s">
        <v>382</v>
      </c>
      <c r="G7239" s="146" t="s">
        <v>383</v>
      </c>
      <c r="H7239" s="146" t="s">
        <v>384</v>
      </c>
      <c r="I7239" s="133" t="s">
        <v>47</v>
      </c>
      <c r="J7239" s="147"/>
      <c r="K7239" s="147"/>
      <c r="L7239" s="148">
        <v>14925000</v>
      </c>
      <c r="M7239" s="120" t="s">
        <v>56</v>
      </c>
      <c r="N7239" s="149">
        <v>1194000</v>
      </c>
      <c r="O7239" s="169"/>
      <c r="P7239" s="154" t="s">
        <v>6625</v>
      </c>
      <c r="Q7239" s="158" t="s">
        <v>50</v>
      </c>
      <c r="R7239" s="142">
        <f t="shared" si="113"/>
        <v>8</v>
      </c>
    </row>
    <row r="7240" ht="22.5" s="109" customFormat="1">
      <c r="A7240" s="119">
        <f>MAX($A$19:A7239)+1</f>
        <v>7222</v>
      </c>
      <c r="B7240" s="120" t="s">
        <v>41</v>
      </c>
      <c r="C7240" s="144" t="s">
        <v>380</v>
      </c>
      <c r="D7240" s="144" t="s">
        <v>6849</v>
      </c>
      <c r="E7240" s="145">
        <v>45286</v>
      </c>
      <c r="F7240" s="146" t="s">
        <v>382</v>
      </c>
      <c r="G7240" s="146" t="s">
        <v>383</v>
      </c>
      <c r="H7240" s="146" t="s">
        <v>384</v>
      </c>
      <c r="I7240" s="133" t="s">
        <v>47</v>
      </c>
      <c r="J7240" s="147"/>
      <c r="K7240" s="147"/>
      <c r="L7240" s="148">
        <v>25200000</v>
      </c>
      <c r="M7240" s="120" t="s">
        <v>56</v>
      </c>
      <c r="N7240" s="149">
        <v>2016000</v>
      </c>
      <c r="O7240" s="169"/>
      <c r="P7240" s="154" t="s">
        <v>6625</v>
      </c>
      <c r="Q7240" s="158" t="s">
        <v>50</v>
      </c>
      <c r="R7240" s="142">
        <f t="shared" si="113"/>
        <v>8</v>
      </c>
    </row>
    <row r="7241" s="109" customFormat="1">
      <c r="A7241" s="119">
        <f>MAX($A$19:A7240)+1</f>
        <v>7223</v>
      </c>
      <c r="B7241" s="120" t="s">
        <v>41</v>
      </c>
      <c r="C7241" s="144" t="s">
        <v>1274</v>
      </c>
      <c r="D7241" s="144" t="s">
        <v>6850</v>
      </c>
      <c r="E7241" s="145">
        <v>45267</v>
      </c>
      <c r="F7241" s="146" t="s">
        <v>4324</v>
      </c>
      <c r="G7241" s="146" t="s">
        <v>4325</v>
      </c>
      <c r="H7241" s="146" t="s">
        <v>6851</v>
      </c>
      <c r="I7241" s="151" t="s">
        <v>288</v>
      </c>
      <c r="J7241" s="147">
        <v>10000</v>
      </c>
      <c r="K7241" s="147">
        <v>22500</v>
      </c>
      <c r="L7241" s="148">
        <v>225000000</v>
      </c>
      <c r="M7241" s="120" t="s">
        <v>56</v>
      </c>
      <c r="N7241" s="149">
        <v>18000000</v>
      </c>
      <c r="O7241" s="169"/>
      <c r="P7241" s="154" t="s">
        <v>6625</v>
      </c>
      <c r="Q7241" s="158" t="s">
        <v>50</v>
      </c>
      <c r="R7241" s="142">
        <f t="shared" si="113"/>
        <v>8</v>
      </c>
    </row>
    <row r="7242" ht="22.5" s="109" customFormat="1">
      <c r="A7242" s="119">
        <f>MAX($A$19:A7241)+1</f>
        <v>7224</v>
      </c>
      <c r="B7242" s="120" t="s">
        <v>41</v>
      </c>
      <c r="C7242" s="144" t="s">
        <v>391</v>
      </c>
      <c r="D7242" s="144" t="s">
        <v>6852</v>
      </c>
      <c r="E7242" s="145" t="s">
        <v>6853</v>
      </c>
      <c r="F7242" s="123" t="s">
        <v>393</v>
      </c>
      <c r="G7242" s="146" t="s">
        <v>394</v>
      </c>
      <c r="H7242" s="146" t="s">
        <v>1832</v>
      </c>
      <c r="I7242" s="151" t="s">
        <v>98</v>
      </c>
      <c r="J7242" s="147">
        <v>80000</v>
      </c>
      <c r="K7242" s="147">
        <v>115</v>
      </c>
      <c r="L7242" s="148">
        <v>9200000</v>
      </c>
      <c r="M7242" s="120" t="s">
        <v>56</v>
      </c>
      <c r="N7242" s="149">
        <v>736000</v>
      </c>
      <c r="O7242" s="169"/>
      <c r="P7242" s="154" t="s">
        <v>6625</v>
      </c>
      <c r="Q7242" s="158" t="s">
        <v>50</v>
      </c>
      <c r="R7242" s="142">
        <f t="shared" si="113"/>
        <v>8</v>
      </c>
    </row>
    <row r="7243" ht="22.5" s="109" customFormat="1">
      <c r="A7243" s="119">
        <f>MAX($A$19:A7242)+1</f>
        <v>7225</v>
      </c>
      <c r="B7243" s="120" t="s">
        <v>41</v>
      </c>
      <c r="C7243" s="144" t="s">
        <v>391</v>
      </c>
      <c r="D7243" s="144" t="s">
        <v>6852</v>
      </c>
      <c r="E7243" s="145" t="s">
        <v>6853</v>
      </c>
      <c r="F7243" s="123" t="s">
        <v>393</v>
      </c>
      <c r="G7243" s="146" t="s">
        <v>394</v>
      </c>
      <c r="H7243" s="146" t="s">
        <v>4329</v>
      </c>
      <c r="I7243" s="151" t="s">
        <v>98</v>
      </c>
      <c r="J7243" s="147">
        <v>129300</v>
      </c>
      <c r="K7243" s="147">
        <v>115</v>
      </c>
      <c r="L7243" s="148">
        <v>14869500</v>
      </c>
      <c r="M7243" s="120" t="s">
        <v>56</v>
      </c>
      <c r="N7243" s="149">
        <v>1189560</v>
      </c>
      <c r="O7243" s="169"/>
      <c r="P7243" s="154" t="s">
        <v>6625</v>
      </c>
      <c r="Q7243" s="158" t="s">
        <v>50</v>
      </c>
      <c r="R7243" s="142">
        <f t="shared" si="113"/>
        <v>8</v>
      </c>
    </row>
    <row r="7244" ht="22.5" s="109" customFormat="1">
      <c r="A7244" s="119">
        <f>MAX($A$19:A7243)+1</f>
        <v>7226</v>
      </c>
      <c r="B7244" s="120" t="s">
        <v>41</v>
      </c>
      <c r="C7244" s="144" t="s">
        <v>391</v>
      </c>
      <c r="D7244" s="144" t="s">
        <v>6854</v>
      </c>
      <c r="E7244" s="145">
        <v>45282</v>
      </c>
      <c r="F7244" s="123" t="s">
        <v>393</v>
      </c>
      <c r="G7244" s="146" t="s">
        <v>394</v>
      </c>
      <c r="H7244" s="146" t="s">
        <v>1834</v>
      </c>
      <c r="I7244" s="151" t="s">
        <v>98</v>
      </c>
      <c r="J7244" s="147">
        <v>15300</v>
      </c>
      <c r="K7244" s="147">
        <v>115</v>
      </c>
      <c r="L7244" s="148">
        <v>1759500</v>
      </c>
      <c r="M7244" s="120" t="s">
        <v>56</v>
      </c>
      <c r="N7244" s="149">
        <v>140760</v>
      </c>
      <c r="O7244" s="169"/>
      <c r="P7244" s="154" t="s">
        <v>6625</v>
      </c>
      <c r="Q7244" s="158" t="s">
        <v>50</v>
      </c>
      <c r="R7244" s="142">
        <f t="shared" si="113"/>
        <v>8</v>
      </c>
    </row>
    <row r="7245" ht="22.5" s="109" customFormat="1">
      <c r="A7245" s="119">
        <f>MAX($A$19:A7244)+1</f>
        <v>7227</v>
      </c>
      <c r="B7245" s="120" t="s">
        <v>41</v>
      </c>
      <c r="C7245" s="144" t="s">
        <v>391</v>
      </c>
      <c r="D7245" s="144" t="s">
        <v>6855</v>
      </c>
      <c r="E7245" s="145" t="s">
        <v>6688</v>
      </c>
      <c r="F7245" s="123" t="s">
        <v>393</v>
      </c>
      <c r="G7245" s="146" t="s">
        <v>394</v>
      </c>
      <c r="H7245" s="146" t="s">
        <v>6856</v>
      </c>
      <c r="I7245" s="151" t="s">
        <v>98</v>
      </c>
      <c r="J7245" s="147">
        <v>6000</v>
      </c>
      <c r="K7245" s="147">
        <v>340</v>
      </c>
      <c r="L7245" s="148">
        <v>2040000</v>
      </c>
      <c r="M7245" s="120" t="s">
        <v>56</v>
      </c>
      <c r="N7245" s="149">
        <v>163200</v>
      </c>
      <c r="O7245" s="169"/>
      <c r="P7245" s="154" t="s">
        <v>6625</v>
      </c>
      <c r="Q7245" s="158" t="s">
        <v>50</v>
      </c>
      <c r="R7245" s="142">
        <f t="shared" si="113"/>
        <v>8</v>
      </c>
    </row>
    <row r="7246" ht="22.5" s="109" customFormat="1">
      <c r="A7246" s="119">
        <f>MAX($A$19:A7245)+1</f>
        <v>7228</v>
      </c>
      <c r="B7246" s="120" t="s">
        <v>41</v>
      </c>
      <c r="C7246" s="144" t="s">
        <v>391</v>
      </c>
      <c r="D7246" s="144" t="s">
        <v>6855</v>
      </c>
      <c r="E7246" s="145" t="s">
        <v>6688</v>
      </c>
      <c r="F7246" s="123" t="s">
        <v>393</v>
      </c>
      <c r="G7246" s="146" t="s">
        <v>394</v>
      </c>
      <c r="H7246" s="146" t="s">
        <v>398</v>
      </c>
      <c r="I7246" s="151" t="s">
        <v>98</v>
      </c>
      <c r="J7246" s="147">
        <v>68057</v>
      </c>
      <c r="K7246" s="147">
        <v>180</v>
      </c>
      <c r="L7246" s="148">
        <v>12250260</v>
      </c>
      <c r="M7246" s="120" t="s">
        <v>56</v>
      </c>
      <c r="N7246" s="149">
        <v>980021</v>
      </c>
      <c r="O7246" s="169"/>
      <c r="P7246" s="154" t="s">
        <v>6625</v>
      </c>
      <c r="Q7246" s="158" t="s">
        <v>50</v>
      </c>
      <c r="R7246" s="142">
        <f t="shared" si="113"/>
        <v>8.00000163261841</v>
      </c>
    </row>
    <row r="7247" ht="22.5" s="109" customFormat="1">
      <c r="A7247" s="119">
        <f>MAX($A$19:A7246)+1</f>
        <v>7229</v>
      </c>
      <c r="B7247" s="120" t="s">
        <v>41</v>
      </c>
      <c r="C7247" s="144" t="s">
        <v>391</v>
      </c>
      <c r="D7247" s="144" t="s">
        <v>6855</v>
      </c>
      <c r="E7247" s="145" t="s">
        <v>6688</v>
      </c>
      <c r="F7247" s="123" t="s">
        <v>393</v>
      </c>
      <c r="G7247" s="146" t="s">
        <v>394</v>
      </c>
      <c r="H7247" s="146" t="s">
        <v>6857</v>
      </c>
      <c r="I7247" s="151" t="s">
        <v>98</v>
      </c>
      <c r="J7247" s="147">
        <v>55067</v>
      </c>
      <c r="K7247" s="147">
        <v>550</v>
      </c>
      <c r="L7247" s="148">
        <v>30286850</v>
      </c>
      <c r="M7247" s="120" t="s">
        <v>56</v>
      </c>
      <c r="N7247" s="149">
        <v>2422948</v>
      </c>
      <c r="O7247" s="169"/>
      <c r="P7247" s="154" t="s">
        <v>6625</v>
      </c>
      <c r="Q7247" s="158" t="s">
        <v>50</v>
      </c>
      <c r="R7247" s="142">
        <f t="shared" si="113"/>
        <v>8</v>
      </c>
    </row>
    <row r="7248" ht="22.5" s="109" customFormat="1">
      <c r="A7248" s="119">
        <f>MAX($A$19:A7247)+1</f>
        <v>7230</v>
      </c>
      <c r="B7248" s="120" t="s">
        <v>41</v>
      </c>
      <c r="C7248" s="144" t="s">
        <v>391</v>
      </c>
      <c r="D7248" s="144" t="s">
        <v>6855</v>
      </c>
      <c r="E7248" s="145" t="s">
        <v>6688</v>
      </c>
      <c r="F7248" s="123" t="s">
        <v>393</v>
      </c>
      <c r="G7248" s="146" t="s">
        <v>394</v>
      </c>
      <c r="H7248" s="146" t="s">
        <v>4334</v>
      </c>
      <c r="I7248" s="151" t="s">
        <v>98</v>
      </c>
      <c r="J7248" s="147">
        <v>12744</v>
      </c>
      <c r="K7248" s="147">
        <v>180</v>
      </c>
      <c r="L7248" s="148">
        <v>2293920</v>
      </c>
      <c r="M7248" s="120" t="s">
        <v>56</v>
      </c>
      <c r="N7248" s="149">
        <v>183514</v>
      </c>
      <c r="O7248" s="169"/>
      <c r="P7248" s="154" t="s">
        <v>6625</v>
      </c>
      <c r="Q7248" s="158" t="s">
        <v>50</v>
      </c>
      <c r="R7248" s="142">
        <f t="shared" si="113"/>
        <v>8.00001743739974</v>
      </c>
    </row>
    <row r="7249" ht="22.5" s="109" customFormat="1">
      <c r="A7249" s="119">
        <f>MAX($A$19:A7248)+1</f>
        <v>7231</v>
      </c>
      <c r="B7249" s="120" t="s">
        <v>41</v>
      </c>
      <c r="C7249" s="144" t="s">
        <v>391</v>
      </c>
      <c r="D7249" s="144" t="s">
        <v>6855</v>
      </c>
      <c r="E7249" s="145" t="s">
        <v>6688</v>
      </c>
      <c r="F7249" s="123" t="s">
        <v>393</v>
      </c>
      <c r="G7249" s="146" t="s">
        <v>394</v>
      </c>
      <c r="H7249" s="146" t="s">
        <v>4333</v>
      </c>
      <c r="I7249" s="151" t="s">
        <v>98</v>
      </c>
      <c r="J7249" s="147">
        <v>864</v>
      </c>
      <c r="K7249" s="147">
        <v>180</v>
      </c>
      <c r="L7249" s="148">
        <v>155520</v>
      </c>
      <c r="M7249" s="120" t="s">
        <v>56</v>
      </c>
      <c r="N7249" s="149">
        <v>12442</v>
      </c>
      <c r="O7249" s="169"/>
      <c r="P7249" s="154" t="s">
        <v>6625</v>
      </c>
      <c r="Q7249" s="158" t="s">
        <v>50</v>
      </c>
      <c r="R7249" s="142">
        <f t="shared" si="113"/>
        <v>8.00025720164609</v>
      </c>
    </row>
    <row r="7250" ht="22.5" s="109" customFormat="1">
      <c r="A7250" s="119">
        <f>MAX($A$19:A7249)+1</f>
        <v>7232</v>
      </c>
      <c r="B7250" s="120" t="s">
        <v>41</v>
      </c>
      <c r="C7250" s="144" t="s">
        <v>391</v>
      </c>
      <c r="D7250" s="144" t="s">
        <v>6855</v>
      </c>
      <c r="E7250" s="145" t="s">
        <v>6688</v>
      </c>
      <c r="F7250" s="123" t="s">
        <v>393</v>
      </c>
      <c r="G7250" s="146" t="s">
        <v>394</v>
      </c>
      <c r="H7250" s="146" t="s">
        <v>399</v>
      </c>
      <c r="I7250" s="151" t="s">
        <v>98</v>
      </c>
      <c r="J7250" s="147">
        <v>68057</v>
      </c>
      <c r="K7250" s="147">
        <v>180</v>
      </c>
      <c r="L7250" s="148">
        <v>12250260</v>
      </c>
      <c r="M7250" s="120" t="s">
        <v>56</v>
      </c>
      <c r="N7250" s="149">
        <v>980021</v>
      </c>
      <c r="O7250" s="169"/>
      <c r="P7250" s="154" t="s">
        <v>6625</v>
      </c>
      <c r="Q7250" s="158" t="s">
        <v>50</v>
      </c>
      <c r="R7250" s="142">
        <f t="shared" si="113"/>
        <v>8.00000163261841</v>
      </c>
    </row>
    <row r="7251" ht="22.5" s="109" customFormat="1">
      <c r="A7251" s="119">
        <f>MAX($A$19:A7250)+1</f>
        <v>7233</v>
      </c>
      <c r="B7251" s="120" t="s">
        <v>41</v>
      </c>
      <c r="C7251" s="144" t="s">
        <v>391</v>
      </c>
      <c r="D7251" s="144" t="s">
        <v>6855</v>
      </c>
      <c r="E7251" s="145" t="s">
        <v>6688</v>
      </c>
      <c r="F7251" s="123" t="s">
        <v>393</v>
      </c>
      <c r="G7251" s="146" t="s">
        <v>394</v>
      </c>
      <c r="H7251" s="146" t="s">
        <v>401</v>
      </c>
      <c r="I7251" s="151" t="s">
        <v>98</v>
      </c>
      <c r="J7251" s="147">
        <v>293120</v>
      </c>
      <c r="K7251" s="147">
        <v>340</v>
      </c>
      <c r="L7251" s="148">
        <v>99660800</v>
      </c>
      <c r="M7251" s="120" t="s">
        <v>56</v>
      </c>
      <c r="N7251" s="149">
        <v>7972864</v>
      </c>
      <c r="O7251" s="169"/>
      <c r="P7251" s="154" t="s">
        <v>6625</v>
      </c>
      <c r="Q7251" s="158" t="s">
        <v>50</v>
      </c>
      <c r="R7251" s="142">
        <f t="shared" si="113"/>
        <v>8</v>
      </c>
    </row>
    <row r="7252" ht="22.5" s="109" customFormat="1">
      <c r="A7252" s="119">
        <f>MAX($A$19:A7251)+1</f>
        <v>7234</v>
      </c>
      <c r="B7252" s="120" t="s">
        <v>41</v>
      </c>
      <c r="C7252" s="144" t="s">
        <v>391</v>
      </c>
      <c r="D7252" s="144" t="s">
        <v>6855</v>
      </c>
      <c r="E7252" s="145" t="s">
        <v>6688</v>
      </c>
      <c r="F7252" s="123" t="s">
        <v>393</v>
      </c>
      <c r="G7252" s="146" t="s">
        <v>394</v>
      </c>
      <c r="H7252" s="146" t="s">
        <v>6858</v>
      </c>
      <c r="I7252" s="151" t="s">
        <v>278</v>
      </c>
      <c r="J7252" s="147">
        <v>80801</v>
      </c>
      <c r="K7252" s="147">
        <v>180</v>
      </c>
      <c r="L7252" s="148">
        <v>14544180</v>
      </c>
      <c r="M7252" s="120" t="s">
        <v>56</v>
      </c>
      <c r="N7252" s="149">
        <v>1163535</v>
      </c>
      <c r="O7252" s="169"/>
      <c r="P7252" s="154" t="s">
        <v>6625</v>
      </c>
      <c r="Q7252" s="158" t="s">
        <v>50</v>
      </c>
      <c r="R7252" s="142">
        <f t="shared" si="113"/>
        <v>8.00000412536149</v>
      </c>
    </row>
    <row r="7253" ht="22.5" s="109" customFormat="1">
      <c r="A7253" s="119">
        <f>MAX($A$19:A7252)+1</f>
        <v>7235</v>
      </c>
      <c r="B7253" s="120" t="s">
        <v>41</v>
      </c>
      <c r="C7253" s="144" t="s">
        <v>391</v>
      </c>
      <c r="D7253" s="144" t="s">
        <v>6855</v>
      </c>
      <c r="E7253" s="145" t="s">
        <v>6688</v>
      </c>
      <c r="F7253" s="123" t="s">
        <v>393</v>
      </c>
      <c r="G7253" s="146" t="s">
        <v>394</v>
      </c>
      <c r="H7253" s="146" t="s">
        <v>6859</v>
      </c>
      <c r="I7253" s="151" t="s">
        <v>98</v>
      </c>
      <c r="J7253" s="147">
        <v>45604</v>
      </c>
      <c r="K7253" s="147">
        <v>340</v>
      </c>
      <c r="L7253" s="148">
        <v>15505360</v>
      </c>
      <c r="M7253" s="120" t="s">
        <v>56</v>
      </c>
      <c r="N7253" s="149">
        <v>1240429</v>
      </c>
      <c r="O7253" s="169"/>
      <c r="P7253" s="154" t="s">
        <v>6625</v>
      </c>
      <c r="Q7253" s="158" t="s">
        <v>50</v>
      </c>
      <c r="R7253" s="142">
        <f t="shared" si="113"/>
        <v>8.00000128987653</v>
      </c>
    </row>
    <row r="7254" ht="22.5" s="109" customFormat="1">
      <c r="A7254" s="119">
        <f>MAX($A$19:A7253)+1</f>
        <v>7236</v>
      </c>
      <c r="B7254" s="120" t="s">
        <v>41</v>
      </c>
      <c r="C7254" s="144" t="s">
        <v>391</v>
      </c>
      <c r="D7254" s="144" t="s">
        <v>6855</v>
      </c>
      <c r="E7254" s="145" t="s">
        <v>6688</v>
      </c>
      <c r="F7254" s="123" t="s">
        <v>393</v>
      </c>
      <c r="G7254" s="146" t="s">
        <v>394</v>
      </c>
      <c r="H7254" s="146" t="s">
        <v>395</v>
      </c>
      <c r="I7254" s="151" t="s">
        <v>278</v>
      </c>
      <c r="J7254" s="147">
        <v>403200</v>
      </c>
      <c r="K7254" s="147">
        <v>940</v>
      </c>
      <c r="L7254" s="148">
        <v>379008000</v>
      </c>
      <c r="M7254" s="120" t="s">
        <v>56</v>
      </c>
      <c r="N7254" s="149">
        <v>30320640</v>
      </c>
      <c r="O7254" s="169"/>
      <c r="P7254" s="154" t="s">
        <v>6625</v>
      </c>
      <c r="Q7254" s="158" t="s">
        <v>50</v>
      </c>
      <c r="R7254" s="142">
        <f t="shared" si="113"/>
        <v>8</v>
      </c>
    </row>
    <row r="7255" ht="22.5" s="109" customFormat="1">
      <c r="A7255" s="119">
        <f>MAX($A$19:A7254)+1</f>
        <v>7237</v>
      </c>
      <c r="B7255" s="120" t="s">
        <v>41</v>
      </c>
      <c r="C7255" s="144" t="s">
        <v>391</v>
      </c>
      <c r="D7255" s="144" t="s">
        <v>6855</v>
      </c>
      <c r="E7255" s="145" t="s">
        <v>6688</v>
      </c>
      <c r="F7255" s="123" t="s">
        <v>393</v>
      </c>
      <c r="G7255" s="146" t="s">
        <v>394</v>
      </c>
      <c r="H7255" s="146" t="s">
        <v>6860</v>
      </c>
      <c r="I7255" s="151" t="s">
        <v>98</v>
      </c>
      <c r="J7255" s="147">
        <v>16116</v>
      </c>
      <c r="K7255" s="147">
        <v>375</v>
      </c>
      <c r="L7255" s="148">
        <v>6043500</v>
      </c>
      <c r="M7255" s="120" t="s">
        <v>56</v>
      </c>
      <c r="N7255" s="149">
        <v>483480</v>
      </c>
      <c r="O7255" s="169"/>
      <c r="P7255" s="154" t="s">
        <v>6625</v>
      </c>
      <c r="Q7255" s="158" t="s">
        <v>50</v>
      </c>
      <c r="R7255" s="142">
        <f t="shared" si="113"/>
        <v>8</v>
      </c>
    </row>
    <row r="7256" ht="22.5" s="109" customFormat="1">
      <c r="A7256" s="119">
        <f>MAX($A$19:A7255)+1</f>
        <v>7238</v>
      </c>
      <c r="B7256" s="120" t="s">
        <v>41</v>
      </c>
      <c r="C7256" s="144" t="s">
        <v>391</v>
      </c>
      <c r="D7256" s="144" t="s">
        <v>6855</v>
      </c>
      <c r="E7256" s="145" t="s">
        <v>6688</v>
      </c>
      <c r="F7256" s="123" t="s">
        <v>393</v>
      </c>
      <c r="G7256" s="146" t="s">
        <v>394</v>
      </c>
      <c r="H7256" s="146" t="s">
        <v>402</v>
      </c>
      <c r="I7256" s="151" t="s">
        <v>98</v>
      </c>
      <c r="J7256" s="147">
        <v>80801</v>
      </c>
      <c r="K7256" s="147">
        <v>180</v>
      </c>
      <c r="L7256" s="148">
        <v>14544180</v>
      </c>
      <c r="M7256" s="120" t="s">
        <v>56</v>
      </c>
      <c r="N7256" s="149">
        <v>1163535</v>
      </c>
      <c r="O7256" s="169"/>
      <c r="P7256" s="154" t="s">
        <v>6625</v>
      </c>
      <c r="Q7256" s="158" t="s">
        <v>50</v>
      </c>
      <c r="R7256" s="142">
        <f t="shared" si="113"/>
        <v>8.00000412536149</v>
      </c>
    </row>
    <row r="7257" ht="22.5" s="109" customFormat="1">
      <c r="A7257" s="119">
        <f>MAX($A$19:A7256)+1</f>
        <v>7239</v>
      </c>
      <c r="B7257" s="120" t="s">
        <v>41</v>
      </c>
      <c r="C7257" s="144" t="s">
        <v>391</v>
      </c>
      <c r="D7257" s="144" t="s">
        <v>6855</v>
      </c>
      <c r="E7257" s="145" t="s">
        <v>6688</v>
      </c>
      <c r="F7257" s="123" t="s">
        <v>393</v>
      </c>
      <c r="G7257" s="146" t="s">
        <v>394</v>
      </c>
      <c r="H7257" s="146" t="s">
        <v>6861</v>
      </c>
      <c r="I7257" s="151" t="s">
        <v>98</v>
      </c>
      <c r="J7257" s="147">
        <v>41300</v>
      </c>
      <c r="K7257" s="147">
        <v>340</v>
      </c>
      <c r="L7257" s="148">
        <v>14042000</v>
      </c>
      <c r="M7257" s="120" t="s">
        <v>56</v>
      </c>
      <c r="N7257" s="149">
        <v>1123357</v>
      </c>
      <c r="O7257" s="169"/>
      <c r="P7257" s="154" t="s">
        <v>6625</v>
      </c>
      <c r="Q7257" s="158" t="s">
        <v>50</v>
      </c>
      <c r="R7257" s="142">
        <f t="shared" si="113"/>
        <v>7.99997863552201</v>
      </c>
    </row>
    <row r="7258" ht="22.5" s="109" customFormat="1">
      <c r="A7258" s="119">
        <f>MAX($A$19:A7257)+1</f>
        <v>7240</v>
      </c>
      <c r="B7258" s="120" t="s">
        <v>41</v>
      </c>
      <c r="C7258" s="144" t="s">
        <v>391</v>
      </c>
      <c r="D7258" s="144" t="s">
        <v>6862</v>
      </c>
      <c r="E7258" s="145" t="s">
        <v>6863</v>
      </c>
      <c r="F7258" s="123" t="s">
        <v>393</v>
      </c>
      <c r="G7258" s="146" t="s">
        <v>394</v>
      </c>
      <c r="H7258" s="146" t="s">
        <v>416</v>
      </c>
      <c r="I7258" s="151" t="s">
        <v>417</v>
      </c>
      <c r="J7258" s="147">
        <v>673</v>
      </c>
      <c r="K7258" s="147">
        <v>18500</v>
      </c>
      <c r="L7258" s="148">
        <v>12450500</v>
      </c>
      <c r="M7258" s="120" t="s">
        <v>56</v>
      </c>
      <c r="N7258" s="149">
        <v>996040</v>
      </c>
      <c r="O7258" s="169"/>
      <c r="P7258" s="154" t="s">
        <v>6625</v>
      </c>
      <c r="Q7258" s="158" t="s">
        <v>50</v>
      </c>
      <c r="R7258" s="142">
        <f t="shared" si="113"/>
        <v>8</v>
      </c>
    </row>
    <row r="7259" ht="22.5" s="109" customFormat="1">
      <c r="A7259" s="119">
        <f>MAX($A$19:A7258)+1</f>
        <v>7241</v>
      </c>
      <c r="B7259" s="120" t="s">
        <v>41</v>
      </c>
      <c r="C7259" s="144" t="s">
        <v>391</v>
      </c>
      <c r="D7259" s="144" t="s">
        <v>6862</v>
      </c>
      <c r="E7259" s="145" t="s">
        <v>6863</v>
      </c>
      <c r="F7259" s="123" t="s">
        <v>393</v>
      </c>
      <c r="G7259" s="146" t="s">
        <v>394</v>
      </c>
      <c r="H7259" s="146" t="s">
        <v>418</v>
      </c>
      <c r="I7259" s="151" t="s">
        <v>417</v>
      </c>
      <c r="J7259" s="147">
        <v>919</v>
      </c>
      <c r="K7259" s="147">
        <v>18500</v>
      </c>
      <c r="L7259" s="148">
        <v>17001500</v>
      </c>
      <c r="M7259" s="120" t="s">
        <v>56</v>
      </c>
      <c r="N7259" s="149">
        <v>1360120</v>
      </c>
      <c r="O7259" s="169"/>
      <c r="P7259" s="154" t="s">
        <v>6625</v>
      </c>
      <c r="Q7259" s="158" t="s">
        <v>50</v>
      </c>
      <c r="R7259" s="142">
        <f t="shared" si="113"/>
        <v>8</v>
      </c>
    </row>
    <row r="7260" ht="22.5" s="109" customFormat="1">
      <c r="A7260" s="119">
        <f>MAX($A$19:A7259)+1</f>
        <v>7242</v>
      </c>
      <c r="B7260" s="120" t="s">
        <v>41</v>
      </c>
      <c r="C7260" s="144" t="s">
        <v>391</v>
      </c>
      <c r="D7260" s="144" t="s">
        <v>6862</v>
      </c>
      <c r="E7260" s="145" t="s">
        <v>6863</v>
      </c>
      <c r="F7260" s="123" t="s">
        <v>393</v>
      </c>
      <c r="G7260" s="146" t="s">
        <v>394</v>
      </c>
      <c r="H7260" s="146" t="s">
        <v>419</v>
      </c>
      <c r="I7260" s="151" t="s">
        <v>417</v>
      </c>
      <c r="J7260" s="147">
        <v>120</v>
      </c>
      <c r="K7260" s="147">
        <v>19100</v>
      </c>
      <c r="L7260" s="148">
        <v>2292000</v>
      </c>
      <c r="M7260" s="120" t="s">
        <v>56</v>
      </c>
      <c r="N7260" s="149">
        <v>183360</v>
      </c>
      <c r="O7260" s="169"/>
      <c r="P7260" s="154" t="s">
        <v>6625</v>
      </c>
      <c r="Q7260" s="158" t="s">
        <v>50</v>
      </c>
      <c r="R7260" s="142">
        <f t="shared" si="113"/>
        <v>8</v>
      </c>
    </row>
    <row r="7261" ht="22.5" s="109" customFormat="1">
      <c r="A7261" s="119">
        <f>MAX($A$19:A7260)+1</f>
        <v>7243</v>
      </c>
      <c r="B7261" s="120" t="s">
        <v>41</v>
      </c>
      <c r="C7261" s="144" t="s">
        <v>391</v>
      </c>
      <c r="D7261" s="144" t="s">
        <v>6862</v>
      </c>
      <c r="E7261" s="145" t="s">
        <v>6863</v>
      </c>
      <c r="F7261" s="123" t="s">
        <v>393</v>
      </c>
      <c r="G7261" s="146" t="s">
        <v>394</v>
      </c>
      <c r="H7261" s="146" t="s">
        <v>4339</v>
      </c>
      <c r="I7261" s="151" t="s">
        <v>417</v>
      </c>
      <c r="J7261" s="147">
        <v>1139</v>
      </c>
      <c r="K7261" s="147">
        <v>18500</v>
      </c>
      <c r="L7261" s="148">
        <v>21071500</v>
      </c>
      <c r="M7261" s="120" t="s">
        <v>56</v>
      </c>
      <c r="N7261" s="149">
        <v>1685720</v>
      </c>
      <c r="O7261" s="169"/>
      <c r="P7261" s="154" t="s">
        <v>6625</v>
      </c>
      <c r="Q7261" s="158" t="s">
        <v>50</v>
      </c>
      <c r="R7261" s="142">
        <f t="shared" si="113"/>
        <v>8</v>
      </c>
    </row>
    <row r="7262" ht="22.5" s="109" customFormat="1">
      <c r="A7262" s="119">
        <f>MAX($A$19:A7261)+1</f>
        <v>7244</v>
      </c>
      <c r="B7262" s="120" t="s">
        <v>41</v>
      </c>
      <c r="C7262" s="144" t="s">
        <v>391</v>
      </c>
      <c r="D7262" s="144" t="s">
        <v>6862</v>
      </c>
      <c r="E7262" s="145" t="s">
        <v>6863</v>
      </c>
      <c r="F7262" s="123" t="s">
        <v>393</v>
      </c>
      <c r="G7262" s="146" t="s">
        <v>394</v>
      </c>
      <c r="H7262" s="146" t="s">
        <v>6864</v>
      </c>
      <c r="I7262" s="151" t="s">
        <v>417</v>
      </c>
      <c r="J7262" s="147">
        <v>153</v>
      </c>
      <c r="K7262" s="147">
        <v>19100</v>
      </c>
      <c r="L7262" s="148">
        <v>2922300</v>
      </c>
      <c r="M7262" s="120" t="s">
        <v>56</v>
      </c>
      <c r="N7262" s="149">
        <v>233784</v>
      </c>
      <c r="O7262" s="169"/>
      <c r="P7262" s="154" t="s">
        <v>6625</v>
      </c>
      <c r="Q7262" s="158" t="s">
        <v>50</v>
      </c>
      <c r="R7262" s="142">
        <f t="shared" si="113"/>
        <v>8</v>
      </c>
    </row>
    <row r="7263" ht="22.5" s="109" customFormat="1">
      <c r="A7263" s="119">
        <f>MAX($A$19:A7262)+1</f>
        <v>7245</v>
      </c>
      <c r="B7263" s="120" t="s">
        <v>41</v>
      </c>
      <c r="C7263" s="144" t="s">
        <v>391</v>
      </c>
      <c r="D7263" s="144" t="s">
        <v>6862</v>
      </c>
      <c r="E7263" s="145" t="s">
        <v>6863</v>
      </c>
      <c r="F7263" s="123" t="s">
        <v>393</v>
      </c>
      <c r="G7263" s="146" t="s">
        <v>394</v>
      </c>
      <c r="H7263" s="146" t="s">
        <v>4340</v>
      </c>
      <c r="I7263" s="151" t="s">
        <v>417</v>
      </c>
      <c r="J7263" s="147">
        <v>63</v>
      </c>
      <c r="K7263" s="147">
        <v>20100</v>
      </c>
      <c r="L7263" s="148">
        <v>1266300</v>
      </c>
      <c r="M7263" s="120" t="s">
        <v>56</v>
      </c>
      <c r="N7263" s="149">
        <v>101304</v>
      </c>
      <c r="O7263" s="169"/>
      <c r="P7263" s="154" t="s">
        <v>6625</v>
      </c>
      <c r="Q7263" s="158" t="s">
        <v>50</v>
      </c>
      <c r="R7263" s="142">
        <f t="shared" si="113"/>
        <v>8</v>
      </c>
    </row>
    <row r="7264" ht="22.5" s="109" customFormat="1">
      <c r="A7264" s="119">
        <f>MAX($A$19:A7263)+1</f>
        <v>7246</v>
      </c>
      <c r="B7264" s="120" t="s">
        <v>41</v>
      </c>
      <c r="C7264" s="144" t="s">
        <v>391</v>
      </c>
      <c r="D7264" s="144" t="s">
        <v>6862</v>
      </c>
      <c r="E7264" s="145" t="s">
        <v>6863</v>
      </c>
      <c r="F7264" s="123" t="s">
        <v>393</v>
      </c>
      <c r="G7264" s="146" t="s">
        <v>394</v>
      </c>
      <c r="H7264" s="146" t="s">
        <v>422</v>
      </c>
      <c r="I7264" s="151" t="s">
        <v>417</v>
      </c>
      <c r="J7264" s="147">
        <v>52</v>
      </c>
      <c r="K7264" s="147">
        <v>20100</v>
      </c>
      <c r="L7264" s="148">
        <v>1045200</v>
      </c>
      <c r="M7264" s="120" t="s">
        <v>56</v>
      </c>
      <c r="N7264" s="149">
        <v>83616</v>
      </c>
      <c r="O7264" s="169"/>
      <c r="P7264" s="154" t="s">
        <v>6625</v>
      </c>
      <c r="Q7264" s="158" t="s">
        <v>50</v>
      </c>
      <c r="R7264" s="142">
        <f t="shared" si="113"/>
        <v>8</v>
      </c>
    </row>
    <row r="7265" ht="22.5" s="109" customFormat="1">
      <c r="A7265" s="119">
        <f>MAX($A$19:A7264)+1</f>
        <v>7247</v>
      </c>
      <c r="B7265" s="120" t="s">
        <v>41</v>
      </c>
      <c r="C7265" s="144" t="s">
        <v>391</v>
      </c>
      <c r="D7265" s="144" t="s">
        <v>6862</v>
      </c>
      <c r="E7265" s="145" t="s">
        <v>6863</v>
      </c>
      <c r="F7265" s="123" t="s">
        <v>393</v>
      </c>
      <c r="G7265" s="146" t="s">
        <v>394</v>
      </c>
      <c r="H7265" s="146" t="s">
        <v>423</v>
      </c>
      <c r="I7265" s="151" t="s">
        <v>417</v>
      </c>
      <c r="J7265" s="147">
        <v>413</v>
      </c>
      <c r="K7265" s="147">
        <v>20100</v>
      </c>
      <c r="L7265" s="148">
        <v>8301300</v>
      </c>
      <c r="M7265" s="120" t="s">
        <v>56</v>
      </c>
      <c r="N7265" s="149">
        <v>664104</v>
      </c>
      <c r="O7265" s="169"/>
      <c r="P7265" s="154" t="s">
        <v>6625</v>
      </c>
      <c r="Q7265" s="158" t="s">
        <v>50</v>
      </c>
      <c r="R7265" s="142">
        <f t="shared" si="113"/>
        <v>8</v>
      </c>
    </row>
    <row r="7266" ht="22.5" s="109" customFormat="1">
      <c r="A7266" s="119">
        <f>MAX($A$19:A7265)+1</f>
        <v>7248</v>
      </c>
      <c r="B7266" s="120" t="s">
        <v>41</v>
      </c>
      <c r="C7266" s="144" t="s">
        <v>391</v>
      </c>
      <c r="D7266" s="144" t="s">
        <v>6862</v>
      </c>
      <c r="E7266" s="145" t="s">
        <v>6863</v>
      </c>
      <c r="F7266" s="123" t="s">
        <v>393</v>
      </c>
      <c r="G7266" s="146" t="s">
        <v>394</v>
      </c>
      <c r="H7266" s="146" t="s">
        <v>4342</v>
      </c>
      <c r="I7266" s="151" t="s">
        <v>417</v>
      </c>
      <c r="J7266" s="147">
        <v>1453</v>
      </c>
      <c r="K7266" s="147">
        <v>20100</v>
      </c>
      <c r="L7266" s="148">
        <v>29205300</v>
      </c>
      <c r="M7266" s="120" t="s">
        <v>56</v>
      </c>
      <c r="N7266" s="149">
        <v>2336424</v>
      </c>
      <c r="O7266" s="169"/>
      <c r="P7266" s="154" t="s">
        <v>6625</v>
      </c>
      <c r="Q7266" s="158" t="s">
        <v>50</v>
      </c>
      <c r="R7266" s="142">
        <f t="shared" si="113"/>
        <v>8</v>
      </c>
    </row>
    <row r="7267" ht="22.5" s="109" customFormat="1">
      <c r="A7267" s="119">
        <f>MAX($A$19:A7266)+1</f>
        <v>7249</v>
      </c>
      <c r="B7267" s="120" t="s">
        <v>41</v>
      </c>
      <c r="C7267" s="144" t="s">
        <v>391</v>
      </c>
      <c r="D7267" s="144" t="s">
        <v>6862</v>
      </c>
      <c r="E7267" s="145" t="s">
        <v>6863</v>
      </c>
      <c r="F7267" s="123" t="s">
        <v>393</v>
      </c>
      <c r="G7267" s="146" t="s">
        <v>394</v>
      </c>
      <c r="H7267" s="146" t="s">
        <v>4343</v>
      </c>
      <c r="I7267" s="151" t="s">
        <v>417</v>
      </c>
      <c r="J7267" s="147">
        <v>76</v>
      </c>
      <c r="K7267" s="147">
        <v>18500</v>
      </c>
      <c r="L7267" s="148">
        <v>1406000</v>
      </c>
      <c r="M7267" s="120" t="s">
        <v>56</v>
      </c>
      <c r="N7267" s="149">
        <v>112480</v>
      </c>
      <c r="O7267" s="169"/>
      <c r="P7267" s="154" t="s">
        <v>6625</v>
      </c>
      <c r="Q7267" s="158" t="s">
        <v>50</v>
      </c>
      <c r="R7267" s="142">
        <f t="shared" si="113"/>
        <v>8</v>
      </c>
    </row>
    <row r="7268" ht="22.5" s="109" customFormat="1">
      <c r="A7268" s="119">
        <f>MAX($A$19:A7267)+1</f>
        <v>7250</v>
      </c>
      <c r="B7268" s="120" t="s">
        <v>41</v>
      </c>
      <c r="C7268" s="144" t="s">
        <v>391</v>
      </c>
      <c r="D7268" s="144" t="s">
        <v>6862</v>
      </c>
      <c r="E7268" s="145" t="s">
        <v>6863</v>
      </c>
      <c r="F7268" s="123" t="s">
        <v>393</v>
      </c>
      <c r="G7268" s="146" t="s">
        <v>394</v>
      </c>
      <c r="H7268" s="146" t="s">
        <v>6865</v>
      </c>
      <c r="I7268" s="151" t="s">
        <v>417</v>
      </c>
      <c r="J7268" s="147">
        <v>4</v>
      </c>
      <c r="K7268" s="147">
        <v>28800</v>
      </c>
      <c r="L7268" s="148">
        <v>115200</v>
      </c>
      <c r="M7268" s="120" t="s">
        <v>56</v>
      </c>
      <c r="N7268" s="149">
        <v>9216</v>
      </c>
      <c r="O7268" s="169"/>
      <c r="P7268" s="154" t="s">
        <v>6625</v>
      </c>
      <c r="Q7268" s="158" t="s">
        <v>50</v>
      </c>
      <c r="R7268" s="142">
        <f t="shared" si="113"/>
        <v>8</v>
      </c>
    </row>
    <row r="7269" ht="22.5" s="109" customFormat="1">
      <c r="A7269" s="119">
        <f>MAX($A$19:A7268)+1</f>
        <v>7251</v>
      </c>
      <c r="B7269" s="120" t="s">
        <v>41</v>
      </c>
      <c r="C7269" s="144" t="s">
        <v>391</v>
      </c>
      <c r="D7269" s="144" t="s">
        <v>6862</v>
      </c>
      <c r="E7269" s="145" t="s">
        <v>6863</v>
      </c>
      <c r="F7269" s="123" t="s">
        <v>393</v>
      </c>
      <c r="G7269" s="146" t="s">
        <v>394</v>
      </c>
      <c r="H7269" s="146" t="s">
        <v>425</v>
      </c>
      <c r="I7269" s="151" t="s">
        <v>417</v>
      </c>
      <c r="J7269" s="147">
        <v>81</v>
      </c>
      <c r="K7269" s="147">
        <v>28800</v>
      </c>
      <c r="L7269" s="148">
        <v>2332800</v>
      </c>
      <c r="M7269" s="120" t="s">
        <v>56</v>
      </c>
      <c r="N7269" s="149">
        <v>186624</v>
      </c>
      <c r="O7269" s="169"/>
      <c r="P7269" s="154" t="s">
        <v>6625</v>
      </c>
      <c r="Q7269" s="158" t="s">
        <v>50</v>
      </c>
      <c r="R7269" s="142">
        <f t="shared" si="113"/>
        <v>8</v>
      </c>
    </row>
    <row r="7270" ht="22.5" s="109" customFormat="1">
      <c r="A7270" s="119">
        <f>MAX($A$19:A7269)+1</f>
        <v>7252</v>
      </c>
      <c r="B7270" s="120" t="s">
        <v>41</v>
      </c>
      <c r="C7270" s="144" t="s">
        <v>391</v>
      </c>
      <c r="D7270" s="144" t="s">
        <v>6862</v>
      </c>
      <c r="E7270" s="145" t="s">
        <v>6863</v>
      </c>
      <c r="F7270" s="123" t="s">
        <v>393</v>
      </c>
      <c r="G7270" s="146" t="s">
        <v>394</v>
      </c>
      <c r="H7270" s="146" t="s">
        <v>4345</v>
      </c>
      <c r="I7270" s="151" t="s">
        <v>417</v>
      </c>
      <c r="J7270" s="147">
        <v>85</v>
      </c>
      <c r="K7270" s="147">
        <v>16000</v>
      </c>
      <c r="L7270" s="148">
        <v>1360000</v>
      </c>
      <c r="M7270" s="120" t="s">
        <v>56</v>
      </c>
      <c r="N7270" s="149">
        <v>108800</v>
      </c>
      <c r="O7270" s="169"/>
      <c r="P7270" s="154" t="s">
        <v>6625</v>
      </c>
      <c r="Q7270" s="158" t="s">
        <v>50</v>
      </c>
      <c r="R7270" s="142">
        <f t="shared" si="113"/>
        <v>8</v>
      </c>
    </row>
    <row r="7271" ht="22.5" s="109" customFormat="1">
      <c r="A7271" s="119">
        <f>MAX($A$19:A7270)+1</f>
        <v>7253</v>
      </c>
      <c r="B7271" s="120" t="s">
        <v>41</v>
      </c>
      <c r="C7271" s="144" t="s">
        <v>391</v>
      </c>
      <c r="D7271" s="144" t="s">
        <v>6862</v>
      </c>
      <c r="E7271" s="145" t="s">
        <v>6863</v>
      </c>
      <c r="F7271" s="123" t="s">
        <v>393</v>
      </c>
      <c r="G7271" s="146" t="s">
        <v>394</v>
      </c>
      <c r="H7271" s="146" t="s">
        <v>4346</v>
      </c>
      <c r="I7271" s="151" t="s">
        <v>417</v>
      </c>
      <c r="J7271" s="147">
        <v>164</v>
      </c>
      <c r="K7271" s="147">
        <v>16000</v>
      </c>
      <c r="L7271" s="148">
        <v>2624000</v>
      </c>
      <c r="M7271" s="120" t="s">
        <v>56</v>
      </c>
      <c r="N7271" s="149">
        <v>209920</v>
      </c>
      <c r="O7271" s="169"/>
      <c r="P7271" s="154" t="s">
        <v>6625</v>
      </c>
      <c r="Q7271" s="158" t="s">
        <v>50</v>
      </c>
      <c r="R7271" s="142">
        <f t="shared" si="113"/>
        <v>8</v>
      </c>
    </row>
    <row r="7272" ht="22.5" s="109" customFormat="1">
      <c r="A7272" s="119">
        <f>MAX($A$19:A7271)+1</f>
        <v>7254</v>
      </c>
      <c r="B7272" s="120" t="s">
        <v>41</v>
      </c>
      <c r="C7272" s="144" t="s">
        <v>391</v>
      </c>
      <c r="D7272" s="144" t="s">
        <v>6862</v>
      </c>
      <c r="E7272" s="145" t="s">
        <v>6863</v>
      </c>
      <c r="F7272" s="123" t="s">
        <v>393</v>
      </c>
      <c r="G7272" s="146" t="s">
        <v>394</v>
      </c>
      <c r="H7272" s="146" t="s">
        <v>4347</v>
      </c>
      <c r="I7272" s="151" t="s">
        <v>417</v>
      </c>
      <c r="J7272" s="147">
        <v>776</v>
      </c>
      <c r="K7272" s="147">
        <v>16000</v>
      </c>
      <c r="L7272" s="148">
        <v>12416000</v>
      </c>
      <c r="M7272" s="120" t="s">
        <v>56</v>
      </c>
      <c r="N7272" s="149">
        <v>993280</v>
      </c>
      <c r="O7272" s="169"/>
      <c r="P7272" s="154" t="s">
        <v>6625</v>
      </c>
      <c r="Q7272" s="158" t="s">
        <v>50</v>
      </c>
      <c r="R7272" s="142">
        <f t="shared" si="113"/>
        <v>8</v>
      </c>
    </row>
    <row r="7273" ht="22.5" s="109" customFormat="1">
      <c r="A7273" s="119">
        <f>MAX($A$19:A7272)+1</f>
        <v>7255</v>
      </c>
      <c r="B7273" s="120" t="s">
        <v>41</v>
      </c>
      <c r="C7273" s="144" t="s">
        <v>391</v>
      </c>
      <c r="D7273" s="144" t="s">
        <v>6862</v>
      </c>
      <c r="E7273" s="145" t="s">
        <v>6863</v>
      </c>
      <c r="F7273" s="123" t="s">
        <v>393</v>
      </c>
      <c r="G7273" s="146" t="s">
        <v>394</v>
      </c>
      <c r="H7273" s="146" t="s">
        <v>4348</v>
      </c>
      <c r="I7273" s="151" t="s">
        <v>417</v>
      </c>
      <c r="J7273" s="147">
        <v>374</v>
      </c>
      <c r="K7273" s="147">
        <v>16000</v>
      </c>
      <c r="L7273" s="148">
        <v>5984000</v>
      </c>
      <c r="M7273" s="120" t="s">
        <v>56</v>
      </c>
      <c r="N7273" s="149">
        <v>478720</v>
      </c>
      <c r="O7273" s="169"/>
      <c r="P7273" s="154" t="s">
        <v>6625</v>
      </c>
      <c r="Q7273" s="158" t="s">
        <v>50</v>
      </c>
      <c r="R7273" s="142">
        <f t="shared" si="113"/>
        <v>8</v>
      </c>
    </row>
    <row r="7274" ht="22.5" s="109" customFormat="1">
      <c r="A7274" s="119">
        <f>MAX($A$19:A7273)+1</f>
        <v>7256</v>
      </c>
      <c r="B7274" s="120" t="s">
        <v>41</v>
      </c>
      <c r="C7274" s="144" t="s">
        <v>391</v>
      </c>
      <c r="D7274" s="144" t="s">
        <v>6862</v>
      </c>
      <c r="E7274" s="145" t="s">
        <v>6863</v>
      </c>
      <c r="F7274" s="123" t="s">
        <v>393</v>
      </c>
      <c r="G7274" s="146" t="s">
        <v>394</v>
      </c>
      <c r="H7274" s="146" t="s">
        <v>4349</v>
      </c>
      <c r="I7274" s="151" t="s">
        <v>417</v>
      </c>
      <c r="J7274" s="147">
        <v>47</v>
      </c>
      <c r="K7274" s="147">
        <v>16000</v>
      </c>
      <c r="L7274" s="148">
        <v>752000</v>
      </c>
      <c r="M7274" s="120" t="s">
        <v>56</v>
      </c>
      <c r="N7274" s="149">
        <v>60160</v>
      </c>
      <c r="O7274" s="169"/>
      <c r="P7274" s="154" t="s">
        <v>6625</v>
      </c>
      <c r="Q7274" s="158" t="s">
        <v>50</v>
      </c>
      <c r="R7274" s="142">
        <f t="shared" si="113"/>
        <v>8</v>
      </c>
    </row>
    <row r="7275" ht="22.5" s="109" customFormat="1">
      <c r="A7275" s="119">
        <f>MAX($A$19:A7274)+1</f>
        <v>7257</v>
      </c>
      <c r="B7275" s="120" t="s">
        <v>41</v>
      </c>
      <c r="C7275" s="144" t="s">
        <v>391</v>
      </c>
      <c r="D7275" s="144" t="s">
        <v>6862</v>
      </c>
      <c r="E7275" s="145" t="s">
        <v>6863</v>
      </c>
      <c r="F7275" s="123" t="s">
        <v>393</v>
      </c>
      <c r="G7275" s="146" t="s">
        <v>394</v>
      </c>
      <c r="H7275" s="146" t="s">
        <v>429</v>
      </c>
      <c r="I7275" s="151" t="s">
        <v>417</v>
      </c>
      <c r="J7275" s="147">
        <v>14</v>
      </c>
      <c r="K7275" s="147">
        <v>20100</v>
      </c>
      <c r="L7275" s="148">
        <v>281400</v>
      </c>
      <c r="M7275" s="120" t="s">
        <v>56</v>
      </c>
      <c r="N7275" s="149">
        <v>22512</v>
      </c>
      <c r="O7275" s="169"/>
      <c r="P7275" s="154" t="s">
        <v>6625</v>
      </c>
      <c r="Q7275" s="158" t="s">
        <v>50</v>
      </c>
      <c r="R7275" s="142">
        <f t="shared" si="113"/>
        <v>8</v>
      </c>
    </row>
    <row r="7276" ht="22.5" s="109" customFormat="1">
      <c r="A7276" s="119">
        <f>MAX($A$19:A7275)+1</f>
        <v>7258</v>
      </c>
      <c r="B7276" s="120" t="s">
        <v>41</v>
      </c>
      <c r="C7276" s="144" t="s">
        <v>391</v>
      </c>
      <c r="D7276" s="144" t="s">
        <v>6862</v>
      </c>
      <c r="E7276" s="145" t="s">
        <v>6863</v>
      </c>
      <c r="F7276" s="123" t="s">
        <v>393</v>
      </c>
      <c r="G7276" s="146" t="s">
        <v>394</v>
      </c>
      <c r="H7276" s="146" t="s">
        <v>430</v>
      </c>
      <c r="I7276" s="151" t="s">
        <v>417</v>
      </c>
      <c r="J7276" s="147">
        <v>100</v>
      </c>
      <c r="K7276" s="147">
        <v>20100</v>
      </c>
      <c r="L7276" s="148">
        <v>2010000</v>
      </c>
      <c r="M7276" s="120" t="s">
        <v>56</v>
      </c>
      <c r="N7276" s="149">
        <v>160800</v>
      </c>
      <c r="O7276" s="169"/>
      <c r="P7276" s="154" t="s">
        <v>6625</v>
      </c>
      <c r="Q7276" s="158" t="s">
        <v>50</v>
      </c>
      <c r="R7276" s="142">
        <f t="shared" si="113"/>
        <v>8</v>
      </c>
    </row>
    <row r="7277" ht="22.5" s="109" customFormat="1">
      <c r="A7277" s="119">
        <f>MAX($A$19:A7276)+1</f>
        <v>7259</v>
      </c>
      <c r="B7277" s="120" t="s">
        <v>41</v>
      </c>
      <c r="C7277" s="144" t="s">
        <v>391</v>
      </c>
      <c r="D7277" s="144" t="s">
        <v>6862</v>
      </c>
      <c r="E7277" s="145" t="s">
        <v>6863</v>
      </c>
      <c r="F7277" s="123" t="s">
        <v>393</v>
      </c>
      <c r="G7277" s="146" t="s">
        <v>394</v>
      </c>
      <c r="H7277" s="146" t="s">
        <v>4350</v>
      </c>
      <c r="I7277" s="151" t="s">
        <v>417</v>
      </c>
      <c r="J7277" s="147">
        <v>472</v>
      </c>
      <c r="K7277" s="147">
        <v>19100</v>
      </c>
      <c r="L7277" s="148">
        <v>9015200</v>
      </c>
      <c r="M7277" s="120" t="s">
        <v>56</v>
      </c>
      <c r="N7277" s="149">
        <v>721216</v>
      </c>
      <c r="O7277" s="169"/>
      <c r="P7277" s="154" t="s">
        <v>6625</v>
      </c>
      <c r="Q7277" s="158" t="s">
        <v>50</v>
      </c>
      <c r="R7277" s="142">
        <f t="shared" si="113"/>
        <v>8</v>
      </c>
    </row>
    <row r="7278" ht="22.5" s="109" customFormat="1">
      <c r="A7278" s="119">
        <f>MAX($A$19:A7277)+1</f>
        <v>7260</v>
      </c>
      <c r="B7278" s="120" t="s">
        <v>41</v>
      </c>
      <c r="C7278" s="144" t="s">
        <v>391</v>
      </c>
      <c r="D7278" s="144" t="s">
        <v>6862</v>
      </c>
      <c r="E7278" s="145" t="s">
        <v>6863</v>
      </c>
      <c r="F7278" s="123" t="s">
        <v>393</v>
      </c>
      <c r="G7278" s="146" t="s">
        <v>394</v>
      </c>
      <c r="H7278" s="146" t="s">
        <v>434</v>
      </c>
      <c r="I7278" s="151" t="s">
        <v>417</v>
      </c>
      <c r="J7278" s="147">
        <v>13</v>
      </c>
      <c r="K7278" s="147">
        <v>20100</v>
      </c>
      <c r="L7278" s="148">
        <v>261300</v>
      </c>
      <c r="M7278" s="120" t="s">
        <v>56</v>
      </c>
      <c r="N7278" s="149">
        <v>20904</v>
      </c>
      <c r="O7278" s="169"/>
      <c r="P7278" s="154" t="s">
        <v>6625</v>
      </c>
      <c r="Q7278" s="158" t="s">
        <v>50</v>
      </c>
      <c r="R7278" s="142">
        <f t="shared" si="113"/>
        <v>8</v>
      </c>
    </row>
    <row r="7279" ht="22.5" s="109" customFormat="1">
      <c r="A7279" s="119">
        <f>MAX($A$19:A7278)+1</f>
        <v>7261</v>
      </c>
      <c r="B7279" s="120" t="s">
        <v>41</v>
      </c>
      <c r="C7279" s="144" t="s">
        <v>391</v>
      </c>
      <c r="D7279" s="144" t="s">
        <v>6862</v>
      </c>
      <c r="E7279" s="145" t="s">
        <v>6863</v>
      </c>
      <c r="F7279" s="123" t="s">
        <v>393</v>
      </c>
      <c r="G7279" s="146" t="s">
        <v>394</v>
      </c>
      <c r="H7279" s="146" t="s">
        <v>6866</v>
      </c>
      <c r="I7279" s="151" t="s">
        <v>417</v>
      </c>
      <c r="J7279" s="147">
        <v>61</v>
      </c>
      <c r="K7279" s="147">
        <v>20100</v>
      </c>
      <c r="L7279" s="148">
        <v>1226100</v>
      </c>
      <c r="M7279" s="120" t="s">
        <v>56</v>
      </c>
      <c r="N7279" s="149">
        <v>98088</v>
      </c>
      <c r="O7279" s="169"/>
      <c r="P7279" s="154" t="s">
        <v>6625</v>
      </c>
      <c r="Q7279" s="158" t="s">
        <v>50</v>
      </c>
      <c r="R7279" s="142">
        <f ref="R7279:R7342" t="shared" si="114">N7279/L7279*100</f>
        <v>8</v>
      </c>
    </row>
    <row r="7280" ht="22.5" s="109" customFormat="1">
      <c r="A7280" s="119">
        <f>MAX($A$19:A7279)+1</f>
        <v>7262</v>
      </c>
      <c r="B7280" s="120" t="s">
        <v>41</v>
      </c>
      <c r="C7280" s="144" t="s">
        <v>391</v>
      </c>
      <c r="D7280" s="144" t="s">
        <v>6862</v>
      </c>
      <c r="E7280" s="145" t="s">
        <v>6863</v>
      </c>
      <c r="F7280" s="123" t="s">
        <v>393</v>
      </c>
      <c r="G7280" s="146" t="s">
        <v>394</v>
      </c>
      <c r="H7280" s="146" t="s">
        <v>436</v>
      </c>
      <c r="I7280" s="151" t="s">
        <v>417</v>
      </c>
      <c r="J7280" s="147">
        <v>22</v>
      </c>
      <c r="K7280" s="147">
        <v>20100</v>
      </c>
      <c r="L7280" s="148">
        <v>442200</v>
      </c>
      <c r="M7280" s="120" t="s">
        <v>56</v>
      </c>
      <c r="N7280" s="149">
        <v>35376</v>
      </c>
      <c r="O7280" s="169"/>
      <c r="P7280" s="154" t="s">
        <v>6625</v>
      </c>
      <c r="Q7280" s="158" t="s">
        <v>50</v>
      </c>
      <c r="R7280" s="142">
        <f t="shared" si="114"/>
        <v>8</v>
      </c>
    </row>
    <row r="7281" ht="22.5" s="109" customFormat="1">
      <c r="A7281" s="119">
        <f>MAX($A$19:A7280)+1</f>
        <v>7263</v>
      </c>
      <c r="B7281" s="120" t="s">
        <v>41</v>
      </c>
      <c r="C7281" s="144" t="s">
        <v>391</v>
      </c>
      <c r="D7281" s="144" t="s">
        <v>6862</v>
      </c>
      <c r="E7281" s="145" t="s">
        <v>6863</v>
      </c>
      <c r="F7281" s="123" t="s">
        <v>393</v>
      </c>
      <c r="G7281" s="146" t="s">
        <v>394</v>
      </c>
      <c r="H7281" s="146" t="s">
        <v>442</v>
      </c>
      <c r="I7281" s="151" t="s">
        <v>417</v>
      </c>
      <c r="J7281" s="147">
        <v>52</v>
      </c>
      <c r="K7281" s="147">
        <v>12300</v>
      </c>
      <c r="L7281" s="148">
        <v>639600</v>
      </c>
      <c r="M7281" s="120" t="s">
        <v>56</v>
      </c>
      <c r="N7281" s="149">
        <v>51168</v>
      </c>
      <c r="O7281" s="169"/>
      <c r="P7281" s="154" t="s">
        <v>6625</v>
      </c>
      <c r="Q7281" s="158" t="s">
        <v>50</v>
      </c>
      <c r="R7281" s="142">
        <f t="shared" si="114"/>
        <v>8</v>
      </c>
    </row>
    <row r="7282" ht="22.5" s="109" customFormat="1">
      <c r="A7282" s="119">
        <f>MAX($A$19:A7281)+1</f>
        <v>7264</v>
      </c>
      <c r="B7282" s="120" t="s">
        <v>41</v>
      </c>
      <c r="C7282" s="144" t="s">
        <v>391</v>
      </c>
      <c r="D7282" s="144" t="s">
        <v>6862</v>
      </c>
      <c r="E7282" s="145" t="s">
        <v>6863</v>
      </c>
      <c r="F7282" s="123" t="s">
        <v>393</v>
      </c>
      <c r="G7282" s="146" t="s">
        <v>394</v>
      </c>
      <c r="H7282" s="146" t="s">
        <v>4351</v>
      </c>
      <c r="I7282" s="151" t="s">
        <v>417</v>
      </c>
      <c r="J7282" s="147">
        <v>111</v>
      </c>
      <c r="K7282" s="147">
        <v>19100</v>
      </c>
      <c r="L7282" s="148">
        <v>2120100</v>
      </c>
      <c r="M7282" s="120" t="s">
        <v>56</v>
      </c>
      <c r="N7282" s="149">
        <v>169608</v>
      </c>
      <c r="O7282" s="169"/>
      <c r="P7282" s="154" t="s">
        <v>6625</v>
      </c>
      <c r="Q7282" s="158" t="s">
        <v>50</v>
      </c>
      <c r="R7282" s="142">
        <f t="shared" si="114"/>
        <v>8</v>
      </c>
    </row>
    <row r="7283" ht="22.5" s="109" customFormat="1">
      <c r="A7283" s="119">
        <f>MAX($A$19:A7282)+1</f>
        <v>7265</v>
      </c>
      <c r="B7283" s="120" t="s">
        <v>41</v>
      </c>
      <c r="C7283" s="144" t="s">
        <v>391</v>
      </c>
      <c r="D7283" s="144" t="s">
        <v>6862</v>
      </c>
      <c r="E7283" s="145" t="s">
        <v>6863</v>
      </c>
      <c r="F7283" s="123" t="s">
        <v>393</v>
      </c>
      <c r="G7283" s="146" t="s">
        <v>394</v>
      </c>
      <c r="H7283" s="146" t="s">
        <v>6867</v>
      </c>
      <c r="I7283" s="151" t="s">
        <v>417</v>
      </c>
      <c r="J7283" s="147">
        <v>114</v>
      </c>
      <c r="K7283" s="147">
        <v>12300</v>
      </c>
      <c r="L7283" s="148">
        <v>1402200</v>
      </c>
      <c r="M7283" s="120" t="s">
        <v>56</v>
      </c>
      <c r="N7283" s="149">
        <v>112176</v>
      </c>
      <c r="O7283" s="169"/>
      <c r="P7283" s="154" t="s">
        <v>6625</v>
      </c>
      <c r="Q7283" s="158" t="s">
        <v>50</v>
      </c>
      <c r="R7283" s="142">
        <f t="shared" si="114"/>
        <v>8</v>
      </c>
    </row>
    <row r="7284" ht="22.5" s="109" customFormat="1">
      <c r="A7284" s="119">
        <f>MAX($A$19:A7283)+1</f>
        <v>7266</v>
      </c>
      <c r="B7284" s="120" t="s">
        <v>41</v>
      </c>
      <c r="C7284" s="144" t="s">
        <v>391</v>
      </c>
      <c r="D7284" s="144" t="s">
        <v>6862</v>
      </c>
      <c r="E7284" s="145" t="s">
        <v>6863</v>
      </c>
      <c r="F7284" s="123" t="s">
        <v>393</v>
      </c>
      <c r="G7284" s="146" t="s">
        <v>394</v>
      </c>
      <c r="H7284" s="146" t="s">
        <v>6868</v>
      </c>
      <c r="I7284" s="151" t="s">
        <v>417</v>
      </c>
      <c r="J7284" s="147">
        <v>391</v>
      </c>
      <c r="K7284" s="147">
        <v>18500</v>
      </c>
      <c r="L7284" s="148">
        <v>7233500</v>
      </c>
      <c r="M7284" s="120" t="s">
        <v>56</v>
      </c>
      <c r="N7284" s="149">
        <v>578680</v>
      </c>
      <c r="O7284" s="169"/>
      <c r="P7284" s="154" t="s">
        <v>6625</v>
      </c>
      <c r="Q7284" s="158" t="s">
        <v>50</v>
      </c>
      <c r="R7284" s="142">
        <f t="shared" si="114"/>
        <v>8</v>
      </c>
    </row>
    <row r="7285" ht="22.5" s="109" customFormat="1">
      <c r="A7285" s="119">
        <f>MAX($A$19:A7284)+1</f>
        <v>7267</v>
      </c>
      <c r="B7285" s="120" t="s">
        <v>41</v>
      </c>
      <c r="C7285" s="144" t="s">
        <v>391</v>
      </c>
      <c r="D7285" s="144" t="s">
        <v>6862</v>
      </c>
      <c r="E7285" s="145" t="s">
        <v>6863</v>
      </c>
      <c r="F7285" s="123" t="s">
        <v>393</v>
      </c>
      <c r="G7285" s="146" t="s">
        <v>394</v>
      </c>
      <c r="H7285" s="146" t="s">
        <v>6869</v>
      </c>
      <c r="I7285" s="151" t="s">
        <v>417</v>
      </c>
      <c r="J7285" s="147">
        <v>4000</v>
      </c>
      <c r="K7285" s="147">
        <v>19100</v>
      </c>
      <c r="L7285" s="148">
        <v>76400000</v>
      </c>
      <c r="M7285" s="120" t="s">
        <v>56</v>
      </c>
      <c r="N7285" s="149">
        <v>6112000</v>
      </c>
      <c r="O7285" s="169"/>
      <c r="P7285" s="154" t="s">
        <v>6625</v>
      </c>
      <c r="Q7285" s="158" t="s">
        <v>50</v>
      </c>
      <c r="R7285" s="142">
        <f t="shared" si="114"/>
        <v>8</v>
      </c>
    </row>
    <row r="7286" ht="22.5" s="109" customFormat="1">
      <c r="A7286" s="119">
        <f>MAX($A$19:A7285)+1</f>
        <v>7268</v>
      </c>
      <c r="B7286" s="120" t="s">
        <v>41</v>
      </c>
      <c r="C7286" s="144" t="s">
        <v>391</v>
      </c>
      <c r="D7286" s="144" t="s">
        <v>6862</v>
      </c>
      <c r="E7286" s="145" t="s">
        <v>6863</v>
      </c>
      <c r="F7286" s="123" t="s">
        <v>393</v>
      </c>
      <c r="G7286" s="146" t="s">
        <v>394</v>
      </c>
      <c r="H7286" s="146" t="s">
        <v>6870</v>
      </c>
      <c r="I7286" s="151" t="s">
        <v>417</v>
      </c>
      <c r="J7286" s="147">
        <v>857</v>
      </c>
      <c r="K7286" s="147">
        <v>12300</v>
      </c>
      <c r="L7286" s="148">
        <v>10541100</v>
      </c>
      <c r="M7286" s="120" t="s">
        <v>56</v>
      </c>
      <c r="N7286" s="149">
        <v>843288</v>
      </c>
      <c r="O7286" s="169"/>
      <c r="P7286" s="154" t="s">
        <v>6625</v>
      </c>
      <c r="Q7286" s="158" t="s">
        <v>50</v>
      </c>
      <c r="R7286" s="142">
        <f t="shared" si="114"/>
        <v>8</v>
      </c>
    </row>
    <row r="7287" ht="22.5" s="109" customFormat="1">
      <c r="A7287" s="119">
        <f>MAX($A$19:A7286)+1</f>
        <v>7269</v>
      </c>
      <c r="B7287" s="120" t="s">
        <v>41</v>
      </c>
      <c r="C7287" s="144" t="s">
        <v>391</v>
      </c>
      <c r="D7287" s="144" t="s">
        <v>6862</v>
      </c>
      <c r="E7287" s="145" t="s">
        <v>6863</v>
      </c>
      <c r="F7287" s="123" t="s">
        <v>393</v>
      </c>
      <c r="G7287" s="146" t="s">
        <v>394</v>
      </c>
      <c r="H7287" s="146" t="s">
        <v>4352</v>
      </c>
      <c r="I7287" s="151" t="s">
        <v>417</v>
      </c>
      <c r="J7287" s="147">
        <v>42</v>
      </c>
      <c r="K7287" s="147">
        <v>16000</v>
      </c>
      <c r="L7287" s="148">
        <v>672000</v>
      </c>
      <c r="M7287" s="120" t="s">
        <v>56</v>
      </c>
      <c r="N7287" s="149">
        <v>53760</v>
      </c>
      <c r="O7287" s="169"/>
      <c r="P7287" s="154" t="s">
        <v>6625</v>
      </c>
      <c r="Q7287" s="158" t="s">
        <v>50</v>
      </c>
      <c r="R7287" s="142">
        <f t="shared" si="114"/>
        <v>8</v>
      </c>
    </row>
    <row r="7288" ht="22.5" s="109" customFormat="1">
      <c r="A7288" s="119">
        <f>MAX($A$19:A7287)+1</f>
        <v>7270</v>
      </c>
      <c r="B7288" s="120" t="s">
        <v>41</v>
      </c>
      <c r="C7288" s="144" t="s">
        <v>391</v>
      </c>
      <c r="D7288" s="144" t="s">
        <v>6862</v>
      </c>
      <c r="E7288" s="145" t="s">
        <v>6863</v>
      </c>
      <c r="F7288" s="123" t="s">
        <v>393</v>
      </c>
      <c r="G7288" s="146" t="s">
        <v>394</v>
      </c>
      <c r="H7288" s="146" t="s">
        <v>4353</v>
      </c>
      <c r="I7288" s="151" t="s">
        <v>417</v>
      </c>
      <c r="J7288" s="147">
        <v>98</v>
      </c>
      <c r="K7288" s="147">
        <v>16000</v>
      </c>
      <c r="L7288" s="148">
        <v>1568000</v>
      </c>
      <c r="M7288" s="120" t="s">
        <v>56</v>
      </c>
      <c r="N7288" s="149">
        <v>125440</v>
      </c>
      <c r="O7288" s="169"/>
      <c r="P7288" s="154" t="s">
        <v>6625</v>
      </c>
      <c r="Q7288" s="158" t="s">
        <v>50</v>
      </c>
      <c r="R7288" s="142">
        <f t="shared" si="114"/>
        <v>8</v>
      </c>
    </row>
    <row r="7289" ht="22.5" s="109" customFormat="1">
      <c r="A7289" s="119">
        <f>MAX($A$19:A7288)+1</f>
        <v>7271</v>
      </c>
      <c r="B7289" s="120" t="s">
        <v>41</v>
      </c>
      <c r="C7289" s="144" t="s">
        <v>391</v>
      </c>
      <c r="D7289" s="144" t="s">
        <v>6862</v>
      </c>
      <c r="E7289" s="145" t="s">
        <v>6863</v>
      </c>
      <c r="F7289" s="123" t="s">
        <v>393</v>
      </c>
      <c r="G7289" s="146" t="s">
        <v>394</v>
      </c>
      <c r="H7289" s="146" t="s">
        <v>4354</v>
      </c>
      <c r="I7289" s="151" t="s">
        <v>417</v>
      </c>
      <c r="J7289" s="147">
        <v>56</v>
      </c>
      <c r="K7289" s="147">
        <v>16000</v>
      </c>
      <c r="L7289" s="148">
        <v>896000</v>
      </c>
      <c r="M7289" s="120" t="s">
        <v>56</v>
      </c>
      <c r="N7289" s="149">
        <v>71680</v>
      </c>
      <c r="O7289" s="169"/>
      <c r="P7289" s="154" t="s">
        <v>6625</v>
      </c>
      <c r="Q7289" s="158" t="s">
        <v>50</v>
      </c>
      <c r="R7289" s="142">
        <f t="shared" si="114"/>
        <v>8</v>
      </c>
    </row>
    <row r="7290" ht="22.5" s="109" customFormat="1">
      <c r="A7290" s="119">
        <f>MAX($A$19:A7289)+1</f>
        <v>7272</v>
      </c>
      <c r="B7290" s="120" t="s">
        <v>41</v>
      </c>
      <c r="C7290" s="144" t="s">
        <v>391</v>
      </c>
      <c r="D7290" s="144" t="s">
        <v>6862</v>
      </c>
      <c r="E7290" s="145" t="s">
        <v>6863</v>
      </c>
      <c r="F7290" s="123" t="s">
        <v>393</v>
      </c>
      <c r="G7290" s="146" t="s">
        <v>394</v>
      </c>
      <c r="H7290" s="146" t="s">
        <v>6871</v>
      </c>
      <c r="I7290" s="151" t="s">
        <v>417</v>
      </c>
      <c r="J7290" s="147">
        <v>755</v>
      </c>
      <c r="K7290" s="147">
        <v>28000</v>
      </c>
      <c r="L7290" s="148">
        <v>21140000</v>
      </c>
      <c r="M7290" s="120" t="s">
        <v>56</v>
      </c>
      <c r="N7290" s="149">
        <v>1691200</v>
      </c>
      <c r="O7290" s="169"/>
      <c r="P7290" s="154" t="s">
        <v>6625</v>
      </c>
      <c r="Q7290" s="158" t="s">
        <v>50</v>
      </c>
      <c r="R7290" s="142">
        <f t="shared" si="114"/>
        <v>8</v>
      </c>
    </row>
    <row r="7291" ht="22.5" s="109" customFormat="1">
      <c r="A7291" s="119">
        <f>MAX($A$19:A7290)+1</f>
        <v>7273</v>
      </c>
      <c r="B7291" s="120" t="s">
        <v>41</v>
      </c>
      <c r="C7291" s="144" t="s">
        <v>391</v>
      </c>
      <c r="D7291" s="144" t="s">
        <v>6862</v>
      </c>
      <c r="E7291" s="145" t="s">
        <v>6863</v>
      </c>
      <c r="F7291" s="123" t="s">
        <v>393</v>
      </c>
      <c r="G7291" s="146" t="s">
        <v>394</v>
      </c>
      <c r="H7291" s="146" t="s">
        <v>6872</v>
      </c>
      <c r="I7291" s="151" t="s">
        <v>417</v>
      </c>
      <c r="J7291" s="147">
        <v>469</v>
      </c>
      <c r="K7291" s="147">
        <v>19100</v>
      </c>
      <c r="L7291" s="148">
        <v>8957900</v>
      </c>
      <c r="M7291" s="120" t="s">
        <v>56</v>
      </c>
      <c r="N7291" s="149">
        <v>716632</v>
      </c>
      <c r="O7291" s="169"/>
      <c r="P7291" s="154" t="s">
        <v>6625</v>
      </c>
      <c r="Q7291" s="158" t="s">
        <v>50</v>
      </c>
      <c r="R7291" s="142">
        <f t="shared" si="114"/>
        <v>8</v>
      </c>
    </row>
    <row r="7292" ht="22.5" s="109" customFormat="1">
      <c r="A7292" s="119">
        <f>MAX($A$19:A7291)+1</f>
        <v>7274</v>
      </c>
      <c r="B7292" s="120" t="s">
        <v>41</v>
      </c>
      <c r="C7292" s="144" t="s">
        <v>391</v>
      </c>
      <c r="D7292" s="144" t="s">
        <v>6862</v>
      </c>
      <c r="E7292" s="145" t="s">
        <v>6863</v>
      </c>
      <c r="F7292" s="123" t="s">
        <v>393</v>
      </c>
      <c r="G7292" s="146" t="s">
        <v>394</v>
      </c>
      <c r="H7292" s="146" t="s">
        <v>6873</v>
      </c>
      <c r="I7292" s="151" t="s">
        <v>417</v>
      </c>
      <c r="J7292" s="147">
        <v>353</v>
      </c>
      <c r="K7292" s="147">
        <v>19100</v>
      </c>
      <c r="L7292" s="148">
        <v>6742300</v>
      </c>
      <c r="M7292" s="120" t="s">
        <v>56</v>
      </c>
      <c r="N7292" s="149">
        <v>539384</v>
      </c>
      <c r="O7292" s="169"/>
      <c r="P7292" s="154" t="s">
        <v>6625</v>
      </c>
      <c r="Q7292" s="158" t="s">
        <v>50</v>
      </c>
      <c r="R7292" s="142">
        <f t="shared" si="114"/>
        <v>8</v>
      </c>
    </row>
    <row r="7293" ht="22.5" s="109" customFormat="1">
      <c r="A7293" s="119">
        <f>MAX($A$19:A7292)+1</f>
        <v>7275</v>
      </c>
      <c r="B7293" s="120" t="s">
        <v>41</v>
      </c>
      <c r="C7293" s="144" t="s">
        <v>391</v>
      </c>
      <c r="D7293" s="144" t="s">
        <v>6862</v>
      </c>
      <c r="E7293" s="145" t="s">
        <v>6863</v>
      </c>
      <c r="F7293" s="123" t="s">
        <v>393</v>
      </c>
      <c r="G7293" s="146" t="s">
        <v>394</v>
      </c>
      <c r="H7293" s="146" t="s">
        <v>6874</v>
      </c>
      <c r="I7293" s="151" t="s">
        <v>417</v>
      </c>
      <c r="J7293" s="147">
        <v>294</v>
      </c>
      <c r="K7293" s="147">
        <v>19100</v>
      </c>
      <c r="L7293" s="148">
        <v>5615400</v>
      </c>
      <c r="M7293" s="120" t="s">
        <v>56</v>
      </c>
      <c r="N7293" s="149">
        <v>449232</v>
      </c>
      <c r="O7293" s="169"/>
      <c r="P7293" s="154" t="s">
        <v>6625</v>
      </c>
      <c r="Q7293" s="158" t="s">
        <v>50</v>
      </c>
      <c r="R7293" s="142">
        <f t="shared" si="114"/>
        <v>8</v>
      </c>
    </row>
    <row r="7294" ht="22.5" s="109" customFormat="1">
      <c r="A7294" s="119">
        <f>MAX($A$19:A7293)+1</f>
        <v>7276</v>
      </c>
      <c r="B7294" s="120" t="s">
        <v>41</v>
      </c>
      <c r="C7294" s="144" t="s">
        <v>391</v>
      </c>
      <c r="D7294" s="144" t="s">
        <v>6862</v>
      </c>
      <c r="E7294" s="145" t="s">
        <v>6863</v>
      </c>
      <c r="F7294" s="123" t="s">
        <v>393</v>
      </c>
      <c r="G7294" s="146" t="s">
        <v>394</v>
      </c>
      <c r="H7294" s="146" t="s">
        <v>6875</v>
      </c>
      <c r="I7294" s="151" t="s">
        <v>417</v>
      </c>
      <c r="J7294" s="147">
        <v>25</v>
      </c>
      <c r="K7294" s="147">
        <v>35000</v>
      </c>
      <c r="L7294" s="148">
        <v>875000</v>
      </c>
      <c r="M7294" s="120" t="s">
        <v>56</v>
      </c>
      <c r="N7294" s="149">
        <v>70000</v>
      </c>
      <c r="O7294" s="169"/>
      <c r="P7294" s="154" t="s">
        <v>6625</v>
      </c>
      <c r="Q7294" s="158" t="s">
        <v>50</v>
      </c>
      <c r="R7294" s="142">
        <f t="shared" si="114"/>
        <v>8</v>
      </c>
    </row>
    <row r="7295" ht="22.5" s="109" customFormat="1">
      <c r="A7295" s="119">
        <f>MAX($A$19:A7294)+1</f>
        <v>7277</v>
      </c>
      <c r="B7295" s="120" t="s">
        <v>41</v>
      </c>
      <c r="C7295" s="144" t="s">
        <v>391</v>
      </c>
      <c r="D7295" s="144" t="s">
        <v>6862</v>
      </c>
      <c r="E7295" s="145" t="s">
        <v>6863</v>
      </c>
      <c r="F7295" s="123" t="s">
        <v>393</v>
      </c>
      <c r="G7295" s="146" t="s">
        <v>394</v>
      </c>
      <c r="H7295" s="146" t="s">
        <v>6876</v>
      </c>
      <c r="I7295" s="151" t="s">
        <v>417</v>
      </c>
      <c r="J7295" s="147">
        <v>30</v>
      </c>
      <c r="K7295" s="147">
        <v>32500</v>
      </c>
      <c r="L7295" s="148">
        <v>975000</v>
      </c>
      <c r="M7295" s="120" t="s">
        <v>56</v>
      </c>
      <c r="N7295" s="149">
        <v>78000</v>
      </c>
      <c r="O7295" s="169"/>
      <c r="P7295" s="154" t="s">
        <v>6625</v>
      </c>
      <c r="Q7295" s="158" t="s">
        <v>50</v>
      </c>
      <c r="R7295" s="142">
        <f t="shared" si="114"/>
        <v>8</v>
      </c>
    </row>
    <row r="7296" ht="22.5" s="109" customFormat="1">
      <c r="A7296" s="119">
        <f>MAX($A$19:A7295)+1</f>
        <v>7278</v>
      </c>
      <c r="B7296" s="120" t="s">
        <v>41</v>
      </c>
      <c r="C7296" s="144" t="s">
        <v>391</v>
      </c>
      <c r="D7296" s="144" t="s">
        <v>6862</v>
      </c>
      <c r="E7296" s="145" t="s">
        <v>6863</v>
      </c>
      <c r="F7296" s="123" t="s">
        <v>393</v>
      </c>
      <c r="G7296" s="146" t="s">
        <v>394</v>
      </c>
      <c r="H7296" s="146" t="s">
        <v>6877</v>
      </c>
      <c r="I7296" s="151" t="s">
        <v>417</v>
      </c>
      <c r="J7296" s="147">
        <v>70</v>
      </c>
      <c r="K7296" s="147">
        <v>32500</v>
      </c>
      <c r="L7296" s="148">
        <v>2275000</v>
      </c>
      <c r="M7296" s="120" t="s">
        <v>56</v>
      </c>
      <c r="N7296" s="149">
        <v>182000</v>
      </c>
      <c r="O7296" s="169"/>
      <c r="P7296" s="154" t="s">
        <v>6625</v>
      </c>
      <c r="Q7296" s="158" t="s">
        <v>50</v>
      </c>
      <c r="R7296" s="142">
        <f t="shared" si="114"/>
        <v>8</v>
      </c>
    </row>
    <row r="7297" ht="22.5" s="109" customFormat="1">
      <c r="A7297" s="119">
        <f>MAX($A$19:A7296)+1</f>
        <v>7279</v>
      </c>
      <c r="B7297" s="120" t="s">
        <v>41</v>
      </c>
      <c r="C7297" s="144" t="s">
        <v>391</v>
      </c>
      <c r="D7297" s="144" t="s">
        <v>6862</v>
      </c>
      <c r="E7297" s="145" t="s">
        <v>6863</v>
      </c>
      <c r="F7297" s="123" t="s">
        <v>393</v>
      </c>
      <c r="G7297" s="146" t="s">
        <v>394</v>
      </c>
      <c r="H7297" s="146" t="s">
        <v>6878</v>
      </c>
      <c r="I7297" s="151" t="s">
        <v>417</v>
      </c>
      <c r="J7297" s="147">
        <v>8</v>
      </c>
      <c r="K7297" s="147">
        <v>46000</v>
      </c>
      <c r="L7297" s="148">
        <v>368000</v>
      </c>
      <c r="M7297" s="120" t="s">
        <v>56</v>
      </c>
      <c r="N7297" s="149">
        <v>29440</v>
      </c>
      <c r="O7297" s="169"/>
      <c r="P7297" s="154" t="s">
        <v>6625</v>
      </c>
      <c r="Q7297" s="158" t="s">
        <v>50</v>
      </c>
      <c r="R7297" s="142">
        <f t="shared" si="114"/>
        <v>8</v>
      </c>
    </row>
    <row r="7298" ht="22.5" s="109" customFormat="1">
      <c r="A7298" s="119">
        <f>MAX($A$19:A7297)+1</f>
        <v>7280</v>
      </c>
      <c r="B7298" s="120" t="s">
        <v>41</v>
      </c>
      <c r="C7298" s="144" t="s">
        <v>391</v>
      </c>
      <c r="D7298" s="144" t="s">
        <v>6862</v>
      </c>
      <c r="E7298" s="145" t="s">
        <v>6863</v>
      </c>
      <c r="F7298" s="123" t="s">
        <v>393</v>
      </c>
      <c r="G7298" s="146" t="s">
        <v>394</v>
      </c>
      <c r="H7298" s="146" t="s">
        <v>6879</v>
      </c>
      <c r="I7298" s="151" t="s">
        <v>417</v>
      </c>
      <c r="J7298" s="147">
        <v>10</v>
      </c>
      <c r="K7298" s="147">
        <v>46000</v>
      </c>
      <c r="L7298" s="148">
        <v>460000</v>
      </c>
      <c r="M7298" s="120" t="s">
        <v>56</v>
      </c>
      <c r="N7298" s="149">
        <v>36800</v>
      </c>
      <c r="O7298" s="169"/>
      <c r="P7298" s="154" t="s">
        <v>6625</v>
      </c>
      <c r="Q7298" s="158" t="s">
        <v>50</v>
      </c>
      <c r="R7298" s="142">
        <f t="shared" si="114"/>
        <v>8</v>
      </c>
    </row>
    <row r="7299" ht="22.5" s="109" customFormat="1">
      <c r="A7299" s="119">
        <f>MAX($A$19:A7298)+1</f>
        <v>7281</v>
      </c>
      <c r="B7299" s="120" t="s">
        <v>41</v>
      </c>
      <c r="C7299" s="144" t="s">
        <v>391</v>
      </c>
      <c r="D7299" s="144" t="s">
        <v>6862</v>
      </c>
      <c r="E7299" s="145" t="s">
        <v>6863</v>
      </c>
      <c r="F7299" s="123" t="s">
        <v>393</v>
      </c>
      <c r="G7299" s="146" t="s">
        <v>394</v>
      </c>
      <c r="H7299" s="146" t="s">
        <v>451</v>
      </c>
      <c r="I7299" s="151" t="s">
        <v>417</v>
      </c>
      <c r="J7299" s="147">
        <v>1000</v>
      </c>
      <c r="K7299" s="147">
        <v>18500</v>
      </c>
      <c r="L7299" s="148">
        <v>18500000</v>
      </c>
      <c r="M7299" s="120" t="s">
        <v>56</v>
      </c>
      <c r="N7299" s="149">
        <v>1480000</v>
      </c>
      <c r="O7299" s="169"/>
      <c r="P7299" s="154" t="s">
        <v>6625</v>
      </c>
      <c r="Q7299" s="158" t="s">
        <v>50</v>
      </c>
      <c r="R7299" s="142">
        <f t="shared" si="114"/>
        <v>8</v>
      </c>
    </row>
    <row r="7300" ht="22.5" s="109" customFormat="1">
      <c r="A7300" s="119">
        <f>MAX($A$19:A7299)+1</f>
        <v>7282</v>
      </c>
      <c r="B7300" s="120" t="s">
        <v>41</v>
      </c>
      <c r="C7300" s="144" t="s">
        <v>391</v>
      </c>
      <c r="D7300" s="144" t="s">
        <v>6862</v>
      </c>
      <c r="E7300" s="145" t="s">
        <v>6863</v>
      </c>
      <c r="F7300" s="123" t="s">
        <v>393</v>
      </c>
      <c r="G7300" s="146" t="s">
        <v>394</v>
      </c>
      <c r="H7300" s="146" t="s">
        <v>452</v>
      </c>
      <c r="I7300" s="151" t="s">
        <v>417</v>
      </c>
      <c r="J7300" s="147">
        <v>458</v>
      </c>
      <c r="K7300" s="147">
        <v>18000</v>
      </c>
      <c r="L7300" s="148">
        <v>8244000</v>
      </c>
      <c r="M7300" s="120" t="s">
        <v>56</v>
      </c>
      <c r="N7300" s="149">
        <v>659520</v>
      </c>
      <c r="O7300" s="169"/>
      <c r="P7300" s="154" t="s">
        <v>6625</v>
      </c>
      <c r="Q7300" s="158" t="s">
        <v>50</v>
      </c>
      <c r="R7300" s="142">
        <f t="shared" si="114"/>
        <v>8</v>
      </c>
    </row>
    <row r="7301" ht="22.5" s="109" customFormat="1">
      <c r="A7301" s="119">
        <f>MAX($A$19:A7300)+1</f>
        <v>7283</v>
      </c>
      <c r="B7301" s="120" t="s">
        <v>41</v>
      </c>
      <c r="C7301" s="144" t="s">
        <v>391</v>
      </c>
      <c r="D7301" s="144" t="s">
        <v>6862</v>
      </c>
      <c r="E7301" s="145" t="s">
        <v>6863</v>
      </c>
      <c r="F7301" s="123" t="s">
        <v>393</v>
      </c>
      <c r="G7301" s="146" t="s">
        <v>394</v>
      </c>
      <c r="H7301" s="146" t="s">
        <v>453</v>
      </c>
      <c r="I7301" s="151" t="s">
        <v>417</v>
      </c>
      <c r="J7301" s="147">
        <v>520</v>
      </c>
      <c r="K7301" s="147">
        <v>18500</v>
      </c>
      <c r="L7301" s="148">
        <v>9620000</v>
      </c>
      <c r="M7301" s="120" t="s">
        <v>56</v>
      </c>
      <c r="N7301" s="149">
        <v>769600</v>
      </c>
      <c r="O7301" s="169"/>
      <c r="P7301" s="154" t="s">
        <v>6625</v>
      </c>
      <c r="Q7301" s="158" t="s">
        <v>50</v>
      </c>
      <c r="R7301" s="142">
        <f t="shared" si="114"/>
        <v>8</v>
      </c>
    </row>
    <row r="7302" ht="22.5" s="109" customFormat="1">
      <c r="A7302" s="119">
        <f>MAX($A$19:A7301)+1</f>
        <v>7284</v>
      </c>
      <c r="B7302" s="120" t="s">
        <v>41</v>
      </c>
      <c r="C7302" s="144" t="s">
        <v>391</v>
      </c>
      <c r="D7302" s="144" t="s">
        <v>6862</v>
      </c>
      <c r="E7302" s="145" t="s">
        <v>6863</v>
      </c>
      <c r="F7302" s="123" t="s">
        <v>393</v>
      </c>
      <c r="G7302" s="146" t="s">
        <v>394</v>
      </c>
      <c r="H7302" s="146" t="s">
        <v>454</v>
      </c>
      <c r="I7302" s="151" t="s">
        <v>417</v>
      </c>
      <c r="J7302" s="147">
        <v>482</v>
      </c>
      <c r="K7302" s="147">
        <v>18500</v>
      </c>
      <c r="L7302" s="148">
        <v>8917000</v>
      </c>
      <c r="M7302" s="120" t="s">
        <v>56</v>
      </c>
      <c r="N7302" s="149">
        <v>713360</v>
      </c>
      <c r="O7302" s="169"/>
      <c r="P7302" s="154" t="s">
        <v>6625</v>
      </c>
      <c r="Q7302" s="158" t="s">
        <v>50</v>
      </c>
      <c r="R7302" s="142">
        <f t="shared" si="114"/>
        <v>8</v>
      </c>
    </row>
    <row r="7303" ht="22.5" s="109" customFormat="1">
      <c r="A7303" s="119">
        <f>MAX($A$19:A7302)+1</f>
        <v>7285</v>
      </c>
      <c r="B7303" s="120" t="s">
        <v>41</v>
      </c>
      <c r="C7303" s="144" t="s">
        <v>391</v>
      </c>
      <c r="D7303" s="144" t="s">
        <v>6862</v>
      </c>
      <c r="E7303" s="145" t="s">
        <v>6863</v>
      </c>
      <c r="F7303" s="123" t="s">
        <v>393</v>
      </c>
      <c r="G7303" s="146" t="s">
        <v>394</v>
      </c>
      <c r="H7303" s="146" t="s">
        <v>455</v>
      </c>
      <c r="I7303" s="151" t="s">
        <v>417</v>
      </c>
      <c r="J7303" s="147">
        <v>2700</v>
      </c>
      <c r="K7303" s="147">
        <v>14300</v>
      </c>
      <c r="L7303" s="148">
        <v>38610000</v>
      </c>
      <c r="M7303" s="120" t="s">
        <v>56</v>
      </c>
      <c r="N7303" s="149">
        <v>3088800</v>
      </c>
      <c r="O7303" s="169"/>
      <c r="P7303" s="154" t="s">
        <v>6625</v>
      </c>
      <c r="Q7303" s="158" t="s">
        <v>50</v>
      </c>
      <c r="R7303" s="142">
        <f t="shared" si="114"/>
        <v>8</v>
      </c>
    </row>
    <row r="7304" ht="22.5" s="109" customFormat="1">
      <c r="A7304" s="119">
        <f>MAX($A$19:A7303)+1</f>
        <v>7286</v>
      </c>
      <c r="B7304" s="120" t="s">
        <v>41</v>
      </c>
      <c r="C7304" s="144" t="s">
        <v>391</v>
      </c>
      <c r="D7304" s="144" t="s">
        <v>6862</v>
      </c>
      <c r="E7304" s="145" t="s">
        <v>6863</v>
      </c>
      <c r="F7304" s="123" t="s">
        <v>393</v>
      </c>
      <c r="G7304" s="146" t="s">
        <v>394</v>
      </c>
      <c r="H7304" s="146" t="s">
        <v>456</v>
      </c>
      <c r="I7304" s="151" t="s">
        <v>417</v>
      </c>
      <c r="J7304" s="147">
        <v>2000</v>
      </c>
      <c r="K7304" s="147">
        <v>15000</v>
      </c>
      <c r="L7304" s="148">
        <v>30000000</v>
      </c>
      <c r="M7304" s="120" t="s">
        <v>56</v>
      </c>
      <c r="N7304" s="149">
        <v>2400000</v>
      </c>
      <c r="O7304" s="169"/>
      <c r="P7304" s="154" t="s">
        <v>6625</v>
      </c>
      <c r="Q7304" s="158" t="s">
        <v>50</v>
      </c>
      <c r="R7304" s="142">
        <f t="shared" si="114"/>
        <v>8</v>
      </c>
    </row>
    <row r="7305" ht="22.5" s="109" customFormat="1">
      <c r="A7305" s="119">
        <f>MAX($A$19:A7304)+1</f>
        <v>7287</v>
      </c>
      <c r="B7305" s="120" t="s">
        <v>41</v>
      </c>
      <c r="C7305" s="144" t="s">
        <v>391</v>
      </c>
      <c r="D7305" s="144" t="s">
        <v>6862</v>
      </c>
      <c r="E7305" s="145" t="s">
        <v>6863</v>
      </c>
      <c r="F7305" s="123" t="s">
        <v>393</v>
      </c>
      <c r="G7305" s="146" t="s">
        <v>394</v>
      </c>
      <c r="H7305" s="146" t="s">
        <v>457</v>
      </c>
      <c r="I7305" s="151" t="s">
        <v>417</v>
      </c>
      <c r="J7305" s="147">
        <v>587</v>
      </c>
      <c r="K7305" s="147">
        <v>18600</v>
      </c>
      <c r="L7305" s="148">
        <v>10918200</v>
      </c>
      <c r="M7305" s="120" t="s">
        <v>56</v>
      </c>
      <c r="N7305" s="149">
        <v>873456</v>
      </c>
      <c r="O7305" s="169"/>
      <c r="P7305" s="154" t="s">
        <v>6625</v>
      </c>
      <c r="Q7305" s="158" t="s">
        <v>50</v>
      </c>
      <c r="R7305" s="142">
        <f t="shared" si="114"/>
        <v>8</v>
      </c>
    </row>
    <row r="7306" ht="22.5" s="109" customFormat="1">
      <c r="A7306" s="119">
        <f>MAX($A$19:A7305)+1</f>
        <v>7288</v>
      </c>
      <c r="B7306" s="120" t="s">
        <v>41</v>
      </c>
      <c r="C7306" s="144" t="s">
        <v>391</v>
      </c>
      <c r="D7306" s="144" t="s">
        <v>6862</v>
      </c>
      <c r="E7306" s="145" t="s">
        <v>6863</v>
      </c>
      <c r="F7306" s="123" t="s">
        <v>393</v>
      </c>
      <c r="G7306" s="146" t="s">
        <v>394</v>
      </c>
      <c r="H7306" s="146" t="s">
        <v>461</v>
      </c>
      <c r="I7306" s="151" t="s">
        <v>417</v>
      </c>
      <c r="J7306" s="147">
        <v>455</v>
      </c>
      <c r="K7306" s="147">
        <v>19100</v>
      </c>
      <c r="L7306" s="148">
        <v>8690500</v>
      </c>
      <c r="M7306" s="120" t="s">
        <v>56</v>
      </c>
      <c r="N7306" s="149">
        <v>695240</v>
      </c>
      <c r="O7306" s="169"/>
      <c r="P7306" s="154" t="s">
        <v>6625</v>
      </c>
      <c r="Q7306" s="158" t="s">
        <v>50</v>
      </c>
      <c r="R7306" s="142">
        <f t="shared" si="114"/>
        <v>8</v>
      </c>
    </row>
    <row r="7307" ht="22.5" s="109" customFormat="1">
      <c r="A7307" s="119">
        <f>MAX($A$19:A7306)+1</f>
        <v>7289</v>
      </c>
      <c r="B7307" s="120" t="s">
        <v>41</v>
      </c>
      <c r="C7307" s="144" t="s">
        <v>391</v>
      </c>
      <c r="D7307" s="144" t="s">
        <v>6862</v>
      </c>
      <c r="E7307" s="145" t="s">
        <v>6863</v>
      </c>
      <c r="F7307" s="123" t="s">
        <v>393</v>
      </c>
      <c r="G7307" s="146" t="s">
        <v>394</v>
      </c>
      <c r="H7307" s="146" t="s">
        <v>462</v>
      </c>
      <c r="I7307" s="151" t="s">
        <v>417</v>
      </c>
      <c r="J7307" s="147">
        <v>1087</v>
      </c>
      <c r="K7307" s="147">
        <v>19100</v>
      </c>
      <c r="L7307" s="148">
        <v>20761700</v>
      </c>
      <c r="M7307" s="120" t="s">
        <v>56</v>
      </c>
      <c r="N7307" s="149">
        <v>1660936</v>
      </c>
      <c r="O7307" s="169"/>
      <c r="P7307" s="154" t="s">
        <v>6625</v>
      </c>
      <c r="Q7307" s="158" t="s">
        <v>50</v>
      </c>
      <c r="R7307" s="142">
        <f t="shared" si="114"/>
        <v>8</v>
      </c>
    </row>
    <row r="7308" ht="22.5" s="109" customFormat="1">
      <c r="A7308" s="119">
        <f>MAX($A$19:A7307)+1</f>
        <v>7290</v>
      </c>
      <c r="B7308" s="120" t="s">
        <v>41</v>
      </c>
      <c r="C7308" s="144" t="s">
        <v>391</v>
      </c>
      <c r="D7308" s="144" t="s">
        <v>6862</v>
      </c>
      <c r="E7308" s="145" t="s">
        <v>6863</v>
      </c>
      <c r="F7308" s="123" t="s">
        <v>393</v>
      </c>
      <c r="G7308" s="146" t="s">
        <v>394</v>
      </c>
      <c r="H7308" s="146" t="s">
        <v>464</v>
      </c>
      <c r="I7308" s="151" t="s">
        <v>417</v>
      </c>
      <c r="J7308" s="147">
        <v>40</v>
      </c>
      <c r="K7308" s="147">
        <v>42300</v>
      </c>
      <c r="L7308" s="148">
        <v>1692000</v>
      </c>
      <c r="M7308" s="120" t="s">
        <v>56</v>
      </c>
      <c r="N7308" s="149">
        <v>135360</v>
      </c>
      <c r="O7308" s="169"/>
      <c r="P7308" s="154" t="s">
        <v>6625</v>
      </c>
      <c r="Q7308" s="158" t="s">
        <v>50</v>
      </c>
      <c r="R7308" s="142">
        <f t="shared" si="114"/>
        <v>8</v>
      </c>
    </row>
    <row r="7309" ht="22.5" s="109" customFormat="1">
      <c r="A7309" s="119">
        <f>MAX($A$19:A7308)+1</f>
        <v>7291</v>
      </c>
      <c r="B7309" s="120" t="s">
        <v>41</v>
      </c>
      <c r="C7309" s="144" t="s">
        <v>391</v>
      </c>
      <c r="D7309" s="144" t="s">
        <v>6862</v>
      </c>
      <c r="E7309" s="145" t="s">
        <v>6863</v>
      </c>
      <c r="F7309" s="123" t="s">
        <v>393</v>
      </c>
      <c r="G7309" s="146" t="s">
        <v>394</v>
      </c>
      <c r="H7309" s="146" t="s">
        <v>6880</v>
      </c>
      <c r="I7309" s="151" t="s">
        <v>417</v>
      </c>
      <c r="J7309" s="147">
        <v>736</v>
      </c>
      <c r="K7309" s="147">
        <v>15000</v>
      </c>
      <c r="L7309" s="148">
        <v>11040000</v>
      </c>
      <c r="M7309" s="120" t="s">
        <v>56</v>
      </c>
      <c r="N7309" s="149">
        <v>883200</v>
      </c>
      <c r="O7309" s="169"/>
      <c r="P7309" s="154" t="s">
        <v>6625</v>
      </c>
      <c r="Q7309" s="158" t="s">
        <v>50</v>
      </c>
      <c r="R7309" s="142">
        <f t="shared" si="114"/>
        <v>8</v>
      </c>
    </row>
    <row r="7310" ht="22.5" s="109" customFormat="1">
      <c r="A7310" s="119">
        <f>MAX($A$19:A7309)+1</f>
        <v>7292</v>
      </c>
      <c r="B7310" s="120" t="s">
        <v>41</v>
      </c>
      <c r="C7310" s="144" t="s">
        <v>391</v>
      </c>
      <c r="D7310" s="144" t="s">
        <v>6862</v>
      </c>
      <c r="E7310" s="145" t="s">
        <v>6863</v>
      </c>
      <c r="F7310" s="123" t="s">
        <v>393</v>
      </c>
      <c r="G7310" s="146" t="s">
        <v>394</v>
      </c>
      <c r="H7310" s="146" t="s">
        <v>466</v>
      </c>
      <c r="I7310" s="151" t="s">
        <v>417</v>
      </c>
      <c r="J7310" s="147">
        <v>85</v>
      </c>
      <c r="K7310" s="147">
        <v>12300</v>
      </c>
      <c r="L7310" s="148">
        <v>1045500</v>
      </c>
      <c r="M7310" s="120" t="s">
        <v>56</v>
      </c>
      <c r="N7310" s="149">
        <v>83640</v>
      </c>
      <c r="O7310" s="169"/>
      <c r="P7310" s="154" t="s">
        <v>6625</v>
      </c>
      <c r="Q7310" s="158" t="s">
        <v>50</v>
      </c>
      <c r="R7310" s="142">
        <f t="shared" si="114"/>
        <v>8</v>
      </c>
    </row>
    <row r="7311" ht="22.5" s="109" customFormat="1">
      <c r="A7311" s="119">
        <f>MAX($A$19:A7310)+1</f>
        <v>7293</v>
      </c>
      <c r="B7311" s="120" t="s">
        <v>41</v>
      </c>
      <c r="C7311" s="144" t="s">
        <v>391</v>
      </c>
      <c r="D7311" s="144" t="s">
        <v>6862</v>
      </c>
      <c r="E7311" s="145" t="s">
        <v>6863</v>
      </c>
      <c r="F7311" s="123" t="s">
        <v>393</v>
      </c>
      <c r="G7311" s="146" t="s">
        <v>394</v>
      </c>
      <c r="H7311" s="146" t="s">
        <v>4356</v>
      </c>
      <c r="I7311" s="151" t="s">
        <v>417</v>
      </c>
      <c r="J7311" s="147">
        <v>264</v>
      </c>
      <c r="K7311" s="147">
        <v>12300</v>
      </c>
      <c r="L7311" s="148">
        <v>3247200</v>
      </c>
      <c r="M7311" s="120" t="s">
        <v>56</v>
      </c>
      <c r="N7311" s="149">
        <v>259776</v>
      </c>
      <c r="O7311" s="169"/>
      <c r="P7311" s="154" t="s">
        <v>6625</v>
      </c>
      <c r="Q7311" s="158" t="s">
        <v>50</v>
      </c>
      <c r="R7311" s="142">
        <f t="shared" si="114"/>
        <v>8</v>
      </c>
    </row>
    <row r="7312" ht="22.5" s="109" customFormat="1">
      <c r="A7312" s="119">
        <f>MAX($A$19:A7311)+1</f>
        <v>7294</v>
      </c>
      <c r="B7312" s="120" t="s">
        <v>41</v>
      </c>
      <c r="C7312" s="144" t="s">
        <v>391</v>
      </c>
      <c r="D7312" s="144" t="s">
        <v>6862</v>
      </c>
      <c r="E7312" s="145" t="s">
        <v>6863</v>
      </c>
      <c r="F7312" s="123" t="s">
        <v>393</v>
      </c>
      <c r="G7312" s="146" t="s">
        <v>394</v>
      </c>
      <c r="H7312" s="146" t="s">
        <v>468</v>
      </c>
      <c r="I7312" s="151" t="s">
        <v>417</v>
      </c>
      <c r="J7312" s="147">
        <v>663</v>
      </c>
      <c r="K7312" s="147">
        <v>15200</v>
      </c>
      <c r="L7312" s="148">
        <v>10077600</v>
      </c>
      <c r="M7312" s="120" t="s">
        <v>56</v>
      </c>
      <c r="N7312" s="149">
        <v>806208</v>
      </c>
      <c r="O7312" s="169"/>
      <c r="P7312" s="154" t="s">
        <v>6625</v>
      </c>
      <c r="Q7312" s="158" t="s">
        <v>50</v>
      </c>
      <c r="R7312" s="142">
        <f t="shared" si="114"/>
        <v>8</v>
      </c>
    </row>
    <row r="7313" ht="22.5" s="109" customFormat="1">
      <c r="A7313" s="119">
        <f>MAX($A$19:A7312)+1</f>
        <v>7295</v>
      </c>
      <c r="B7313" s="120" t="s">
        <v>41</v>
      </c>
      <c r="C7313" s="144" t="s">
        <v>391</v>
      </c>
      <c r="D7313" s="144" t="s">
        <v>6862</v>
      </c>
      <c r="E7313" s="145" t="s">
        <v>6863</v>
      </c>
      <c r="F7313" s="123" t="s">
        <v>393</v>
      </c>
      <c r="G7313" s="146" t="s">
        <v>394</v>
      </c>
      <c r="H7313" s="146" t="s">
        <v>469</v>
      </c>
      <c r="I7313" s="151" t="s">
        <v>417</v>
      </c>
      <c r="J7313" s="147">
        <v>486</v>
      </c>
      <c r="K7313" s="147">
        <v>11500</v>
      </c>
      <c r="L7313" s="148">
        <v>5589000</v>
      </c>
      <c r="M7313" s="120" t="s">
        <v>56</v>
      </c>
      <c r="N7313" s="149">
        <v>447120</v>
      </c>
      <c r="O7313" s="169"/>
      <c r="P7313" s="154" t="s">
        <v>6625</v>
      </c>
      <c r="Q7313" s="158" t="s">
        <v>50</v>
      </c>
      <c r="R7313" s="142">
        <f t="shared" si="114"/>
        <v>8</v>
      </c>
    </row>
    <row r="7314" ht="22.5" s="109" customFormat="1">
      <c r="A7314" s="119">
        <f>MAX($A$19:A7313)+1</f>
        <v>7296</v>
      </c>
      <c r="B7314" s="120" t="s">
        <v>41</v>
      </c>
      <c r="C7314" s="144" t="s">
        <v>391</v>
      </c>
      <c r="D7314" s="144" t="s">
        <v>6862</v>
      </c>
      <c r="E7314" s="145" t="s">
        <v>6863</v>
      </c>
      <c r="F7314" s="123" t="s">
        <v>393</v>
      </c>
      <c r="G7314" s="146" t="s">
        <v>394</v>
      </c>
      <c r="H7314" s="146" t="s">
        <v>470</v>
      </c>
      <c r="I7314" s="151" t="s">
        <v>417</v>
      </c>
      <c r="J7314" s="147">
        <v>2774</v>
      </c>
      <c r="K7314" s="147">
        <v>20100</v>
      </c>
      <c r="L7314" s="148">
        <v>55757400</v>
      </c>
      <c r="M7314" s="120" t="s">
        <v>56</v>
      </c>
      <c r="N7314" s="149">
        <v>4460592</v>
      </c>
      <c r="O7314" s="169"/>
      <c r="P7314" s="154" t="s">
        <v>6625</v>
      </c>
      <c r="Q7314" s="158" t="s">
        <v>50</v>
      </c>
      <c r="R7314" s="142">
        <f t="shared" si="114"/>
        <v>8</v>
      </c>
    </row>
    <row r="7315" ht="22.5" s="109" customFormat="1">
      <c r="A7315" s="119">
        <f>MAX($A$19:A7314)+1</f>
        <v>7297</v>
      </c>
      <c r="B7315" s="120" t="s">
        <v>41</v>
      </c>
      <c r="C7315" s="144" t="s">
        <v>391</v>
      </c>
      <c r="D7315" s="144" t="s">
        <v>6862</v>
      </c>
      <c r="E7315" s="145" t="s">
        <v>6863</v>
      </c>
      <c r="F7315" s="123" t="s">
        <v>393</v>
      </c>
      <c r="G7315" s="146" t="s">
        <v>394</v>
      </c>
      <c r="H7315" s="146" t="s">
        <v>471</v>
      </c>
      <c r="I7315" s="151" t="s">
        <v>417</v>
      </c>
      <c r="J7315" s="147">
        <v>340</v>
      </c>
      <c r="K7315" s="147">
        <v>20100</v>
      </c>
      <c r="L7315" s="148">
        <v>6834000</v>
      </c>
      <c r="M7315" s="120" t="s">
        <v>56</v>
      </c>
      <c r="N7315" s="149">
        <v>546720</v>
      </c>
      <c r="O7315" s="169"/>
      <c r="P7315" s="154" t="s">
        <v>6625</v>
      </c>
      <c r="Q7315" s="158" t="s">
        <v>50</v>
      </c>
      <c r="R7315" s="142">
        <f t="shared" si="114"/>
        <v>8</v>
      </c>
    </row>
    <row r="7316" ht="22.5" s="109" customFormat="1">
      <c r="A7316" s="119">
        <f>MAX($A$19:A7315)+1</f>
        <v>7298</v>
      </c>
      <c r="B7316" s="120" t="s">
        <v>41</v>
      </c>
      <c r="C7316" s="144" t="s">
        <v>391</v>
      </c>
      <c r="D7316" s="144" t="s">
        <v>6862</v>
      </c>
      <c r="E7316" s="145" t="s">
        <v>6863</v>
      </c>
      <c r="F7316" s="123" t="s">
        <v>393</v>
      </c>
      <c r="G7316" s="146" t="s">
        <v>394</v>
      </c>
      <c r="H7316" s="146" t="s">
        <v>472</v>
      </c>
      <c r="I7316" s="151" t="s">
        <v>417</v>
      </c>
      <c r="J7316" s="147">
        <v>292</v>
      </c>
      <c r="K7316" s="147">
        <v>20100</v>
      </c>
      <c r="L7316" s="148">
        <v>5869200</v>
      </c>
      <c r="M7316" s="120" t="s">
        <v>56</v>
      </c>
      <c r="N7316" s="149">
        <v>469536</v>
      </c>
      <c r="O7316" s="169"/>
      <c r="P7316" s="154" t="s">
        <v>6625</v>
      </c>
      <c r="Q7316" s="158" t="s">
        <v>50</v>
      </c>
      <c r="R7316" s="142">
        <f t="shared" si="114"/>
        <v>8</v>
      </c>
    </row>
    <row r="7317" ht="22.5" s="109" customFormat="1">
      <c r="A7317" s="119">
        <f>MAX($A$19:A7316)+1</f>
        <v>7299</v>
      </c>
      <c r="B7317" s="120" t="s">
        <v>41</v>
      </c>
      <c r="C7317" s="144" t="s">
        <v>391</v>
      </c>
      <c r="D7317" s="144" t="s">
        <v>6862</v>
      </c>
      <c r="E7317" s="145" t="s">
        <v>6863</v>
      </c>
      <c r="F7317" s="123" t="s">
        <v>393</v>
      </c>
      <c r="G7317" s="146" t="s">
        <v>394</v>
      </c>
      <c r="H7317" s="146" t="s">
        <v>476</v>
      </c>
      <c r="I7317" s="151" t="s">
        <v>417</v>
      </c>
      <c r="J7317" s="147">
        <v>232</v>
      </c>
      <c r="K7317" s="147">
        <v>20100</v>
      </c>
      <c r="L7317" s="148">
        <v>4663200</v>
      </c>
      <c r="M7317" s="120" t="s">
        <v>56</v>
      </c>
      <c r="N7317" s="149">
        <v>373056</v>
      </c>
      <c r="O7317" s="169"/>
      <c r="P7317" s="154" t="s">
        <v>6625</v>
      </c>
      <c r="Q7317" s="158" t="s">
        <v>50</v>
      </c>
      <c r="R7317" s="142">
        <f t="shared" si="114"/>
        <v>8</v>
      </c>
    </row>
    <row r="7318" ht="22.5" s="109" customFormat="1">
      <c r="A7318" s="119">
        <f>MAX($A$19:A7317)+1</f>
        <v>7300</v>
      </c>
      <c r="B7318" s="120" t="s">
        <v>41</v>
      </c>
      <c r="C7318" s="144" t="s">
        <v>391</v>
      </c>
      <c r="D7318" s="144" t="s">
        <v>6862</v>
      </c>
      <c r="E7318" s="145" t="s">
        <v>6863</v>
      </c>
      <c r="F7318" s="123" t="s">
        <v>393</v>
      </c>
      <c r="G7318" s="146" t="s">
        <v>394</v>
      </c>
      <c r="H7318" s="146" t="s">
        <v>478</v>
      </c>
      <c r="I7318" s="151" t="s">
        <v>417</v>
      </c>
      <c r="J7318" s="147">
        <v>660</v>
      </c>
      <c r="K7318" s="147">
        <v>20100</v>
      </c>
      <c r="L7318" s="148">
        <v>13266000</v>
      </c>
      <c r="M7318" s="120" t="s">
        <v>56</v>
      </c>
      <c r="N7318" s="149">
        <v>1061280</v>
      </c>
      <c r="O7318" s="169"/>
      <c r="P7318" s="154" t="s">
        <v>6625</v>
      </c>
      <c r="Q7318" s="158" t="s">
        <v>50</v>
      </c>
      <c r="R7318" s="142">
        <f t="shared" si="114"/>
        <v>8</v>
      </c>
    </row>
    <row r="7319" ht="22.5" s="109" customFormat="1">
      <c r="A7319" s="119">
        <f>MAX($A$19:A7318)+1</f>
        <v>7301</v>
      </c>
      <c r="B7319" s="120" t="s">
        <v>41</v>
      </c>
      <c r="C7319" s="144" t="s">
        <v>391</v>
      </c>
      <c r="D7319" s="144" t="s">
        <v>6862</v>
      </c>
      <c r="E7319" s="145" t="s">
        <v>6863</v>
      </c>
      <c r="F7319" s="123" t="s">
        <v>393</v>
      </c>
      <c r="G7319" s="146" t="s">
        <v>394</v>
      </c>
      <c r="H7319" s="146" t="s">
        <v>4360</v>
      </c>
      <c r="I7319" s="151" t="s">
        <v>417</v>
      </c>
      <c r="J7319" s="147">
        <v>18</v>
      </c>
      <c r="K7319" s="147">
        <v>20100</v>
      </c>
      <c r="L7319" s="148">
        <v>361800</v>
      </c>
      <c r="M7319" s="120" t="s">
        <v>56</v>
      </c>
      <c r="N7319" s="149">
        <v>28944</v>
      </c>
      <c r="O7319" s="169"/>
      <c r="P7319" s="154" t="s">
        <v>6625</v>
      </c>
      <c r="Q7319" s="158" t="s">
        <v>50</v>
      </c>
      <c r="R7319" s="142">
        <f t="shared" si="114"/>
        <v>8</v>
      </c>
    </row>
    <row r="7320" ht="22.5" s="109" customFormat="1">
      <c r="A7320" s="119">
        <f>MAX($A$19:A7319)+1</f>
        <v>7302</v>
      </c>
      <c r="B7320" s="120" t="s">
        <v>41</v>
      </c>
      <c r="C7320" s="144" t="s">
        <v>391</v>
      </c>
      <c r="D7320" s="144" t="s">
        <v>6862</v>
      </c>
      <c r="E7320" s="145" t="s">
        <v>6863</v>
      </c>
      <c r="F7320" s="123" t="s">
        <v>393</v>
      </c>
      <c r="G7320" s="146" t="s">
        <v>394</v>
      </c>
      <c r="H7320" s="146" t="s">
        <v>481</v>
      </c>
      <c r="I7320" s="151" t="s">
        <v>417</v>
      </c>
      <c r="J7320" s="147">
        <v>243</v>
      </c>
      <c r="K7320" s="147">
        <v>20100</v>
      </c>
      <c r="L7320" s="148">
        <v>4884300</v>
      </c>
      <c r="M7320" s="120" t="s">
        <v>56</v>
      </c>
      <c r="N7320" s="149">
        <v>390744</v>
      </c>
      <c r="O7320" s="169"/>
      <c r="P7320" s="154" t="s">
        <v>6625</v>
      </c>
      <c r="Q7320" s="158" t="s">
        <v>50</v>
      </c>
      <c r="R7320" s="142">
        <f t="shared" si="114"/>
        <v>8</v>
      </c>
    </row>
    <row r="7321" ht="22.5" s="109" customFormat="1">
      <c r="A7321" s="119">
        <f>MAX($A$19:A7320)+1</f>
        <v>7303</v>
      </c>
      <c r="B7321" s="120" t="s">
        <v>41</v>
      </c>
      <c r="C7321" s="144" t="s">
        <v>391</v>
      </c>
      <c r="D7321" s="144" t="s">
        <v>6862</v>
      </c>
      <c r="E7321" s="145" t="s">
        <v>6863</v>
      </c>
      <c r="F7321" s="123" t="s">
        <v>393</v>
      </c>
      <c r="G7321" s="146" t="s">
        <v>394</v>
      </c>
      <c r="H7321" s="146" t="s">
        <v>482</v>
      </c>
      <c r="I7321" s="151" t="s">
        <v>417</v>
      </c>
      <c r="J7321" s="147">
        <v>232</v>
      </c>
      <c r="K7321" s="147">
        <v>20100</v>
      </c>
      <c r="L7321" s="148">
        <v>4663200</v>
      </c>
      <c r="M7321" s="120" t="s">
        <v>56</v>
      </c>
      <c r="N7321" s="149">
        <v>373056</v>
      </c>
      <c r="O7321" s="169"/>
      <c r="P7321" s="154" t="s">
        <v>6625</v>
      </c>
      <c r="Q7321" s="158" t="s">
        <v>50</v>
      </c>
      <c r="R7321" s="142">
        <f t="shared" si="114"/>
        <v>8</v>
      </c>
    </row>
    <row r="7322" ht="22.5" s="109" customFormat="1">
      <c r="A7322" s="119">
        <f>MAX($A$19:A7321)+1</f>
        <v>7304</v>
      </c>
      <c r="B7322" s="120" t="s">
        <v>41</v>
      </c>
      <c r="C7322" s="144" t="s">
        <v>391</v>
      </c>
      <c r="D7322" s="144" t="s">
        <v>6862</v>
      </c>
      <c r="E7322" s="145" t="s">
        <v>6863</v>
      </c>
      <c r="F7322" s="123" t="s">
        <v>393</v>
      </c>
      <c r="G7322" s="146" t="s">
        <v>394</v>
      </c>
      <c r="H7322" s="146" t="s">
        <v>485</v>
      </c>
      <c r="I7322" s="151" t="s">
        <v>417</v>
      </c>
      <c r="J7322" s="147">
        <v>17</v>
      </c>
      <c r="K7322" s="147">
        <v>30000</v>
      </c>
      <c r="L7322" s="148">
        <v>510000</v>
      </c>
      <c r="M7322" s="120" t="s">
        <v>56</v>
      </c>
      <c r="N7322" s="149">
        <v>40800</v>
      </c>
      <c r="O7322" s="169"/>
      <c r="P7322" s="154" t="s">
        <v>6625</v>
      </c>
      <c r="Q7322" s="158" t="s">
        <v>50</v>
      </c>
      <c r="R7322" s="142">
        <f t="shared" si="114"/>
        <v>8</v>
      </c>
    </row>
    <row r="7323" ht="22.5" s="109" customFormat="1">
      <c r="A7323" s="119">
        <f>MAX($A$19:A7322)+1</f>
        <v>7305</v>
      </c>
      <c r="B7323" s="120" t="s">
        <v>41</v>
      </c>
      <c r="C7323" s="144" t="s">
        <v>391</v>
      </c>
      <c r="D7323" s="144" t="s">
        <v>6862</v>
      </c>
      <c r="E7323" s="145" t="s">
        <v>6863</v>
      </c>
      <c r="F7323" s="123" t="s">
        <v>393</v>
      </c>
      <c r="G7323" s="146" t="s">
        <v>394</v>
      </c>
      <c r="H7323" s="146" t="s">
        <v>486</v>
      </c>
      <c r="I7323" s="151" t="s">
        <v>417</v>
      </c>
      <c r="J7323" s="147">
        <v>5</v>
      </c>
      <c r="K7323" s="147">
        <v>32000</v>
      </c>
      <c r="L7323" s="148">
        <v>160000</v>
      </c>
      <c r="M7323" s="120" t="s">
        <v>56</v>
      </c>
      <c r="N7323" s="149">
        <v>12800</v>
      </c>
      <c r="O7323" s="169"/>
      <c r="P7323" s="154" t="s">
        <v>6625</v>
      </c>
      <c r="Q7323" s="158" t="s">
        <v>50</v>
      </c>
      <c r="R7323" s="142">
        <f t="shared" si="114"/>
        <v>8</v>
      </c>
    </row>
    <row r="7324" ht="22.5" s="109" customFormat="1">
      <c r="A7324" s="119">
        <f>MAX($A$19:A7323)+1</f>
        <v>7306</v>
      </c>
      <c r="B7324" s="120" t="s">
        <v>41</v>
      </c>
      <c r="C7324" s="144" t="s">
        <v>391</v>
      </c>
      <c r="D7324" s="144" t="s">
        <v>6862</v>
      </c>
      <c r="E7324" s="145" t="s">
        <v>6863</v>
      </c>
      <c r="F7324" s="123" t="s">
        <v>393</v>
      </c>
      <c r="G7324" s="146" t="s">
        <v>394</v>
      </c>
      <c r="H7324" s="146" t="s">
        <v>488</v>
      </c>
      <c r="I7324" s="151" t="s">
        <v>417</v>
      </c>
      <c r="J7324" s="147">
        <v>6</v>
      </c>
      <c r="K7324" s="147">
        <v>43000</v>
      </c>
      <c r="L7324" s="148">
        <v>258000</v>
      </c>
      <c r="M7324" s="120" t="s">
        <v>56</v>
      </c>
      <c r="N7324" s="149">
        <v>20640</v>
      </c>
      <c r="O7324" s="169"/>
      <c r="P7324" s="154" t="s">
        <v>6625</v>
      </c>
      <c r="Q7324" s="158" t="s">
        <v>50</v>
      </c>
      <c r="R7324" s="142">
        <f t="shared" si="114"/>
        <v>8</v>
      </c>
    </row>
    <row r="7325" ht="22.5" s="109" customFormat="1">
      <c r="A7325" s="119">
        <f>MAX($A$19:A7324)+1</f>
        <v>7307</v>
      </c>
      <c r="B7325" s="120" t="s">
        <v>41</v>
      </c>
      <c r="C7325" s="144" t="s">
        <v>391</v>
      </c>
      <c r="D7325" s="144" t="s">
        <v>6881</v>
      </c>
      <c r="E7325" s="145" t="s">
        <v>6863</v>
      </c>
      <c r="F7325" s="123" t="s">
        <v>393</v>
      </c>
      <c r="G7325" s="146" t="s">
        <v>394</v>
      </c>
      <c r="H7325" s="146" t="s">
        <v>409</v>
      </c>
      <c r="I7325" s="151" t="s">
        <v>98</v>
      </c>
      <c r="J7325" s="147">
        <v>992720</v>
      </c>
      <c r="K7325" s="147">
        <v>138</v>
      </c>
      <c r="L7325" s="148">
        <v>136995360</v>
      </c>
      <c r="M7325" s="120" t="s">
        <v>56</v>
      </c>
      <c r="N7325" s="149">
        <v>10959629</v>
      </c>
      <c r="O7325" s="169"/>
      <c r="P7325" s="154" t="s">
        <v>6625</v>
      </c>
      <c r="Q7325" s="158" t="s">
        <v>50</v>
      </c>
      <c r="R7325" s="142">
        <f t="shared" si="114"/>
        <v>8.00000014599035</v>
      </c>
    </row>
    <row r="7326" ht="22.5" s="109" customFormat="1">
      <c r="A7326" s="119">
        <f>MAX($A$19:A7325)+1</f>
        <v>7308</v>
      </c>
      <c r="B7326" s="120" t="s">
        <v>41</v>
      </c>
      <c r="C7326" s="144" t="s">
        <v>391</v>
      </c>
      <c r="D7326" s="144" t="s">
        <v>6881</v>
      </c>
      <c r="E7326" s="145" t="s">
        <v>6863</v>
      </c>
      <c r="F7326" s="123" t="s">
        <v>393</v>
      </c>
      <c r="G7326" s="146" t="s">
        <v>394</v>
      </c>
      <c r="H7326" s="146" t="s">
        <v>410</v>
      </c>
      <c r="I7326" s="151" t="s">
        <v>98</v>
      </c>
      <c r="J7326" s="147">
        <v>260393</v>
      </c>
      <c r="K7326" s="147">
        <v>162</v>
      </c>
      <c r="L7326" s="148">
        <v>42183666</v>
      </c>
      <c r="M7326" s="120" t="s">
        <v>56</v>
      </c>
      <c r="N7326" s="149">
        <v>3374694</v>
      </c>
      <c r="O7326" s="169"/>
      <c r="P7326" s="154" t="s">
        <v>6625</v>
      </c>
      <c r="Q7326" s="158" t="s">
        <v>50</v>
      </c>
      <c r="R7326" s="142">
        <f t="shared" si="114"/>
        <v>8.00000170682178</v>
      </c>
    </row>
    <row r="7327" ht="22.5" s="109" customFormat="1">
      <c r="A7327" s="119">
        <f>MAX($A$19:A7326)+1</f>
        <v>7309</v>
      </c>
      <c r="B7327" s="120" t="s">
        <v>41</v>
      </c>
      <c r="C7327" s="144" t="s">
        <v>391</v>
      </c>
      <c r="D7327" s="144" t="s">
        <v>6881</v>
      </c>
      <c r="E7327" s="145" t="s">
        <v>6863</v>
      </c>
      <c r="F7327" s="123" t="s">
        <v>393</v>
      </c>
      <c r="G7327" s="146" t="s">
        <v>394</v>
      </c>
      <c r="H7327" s="146" t="s">
        <v>411</v>
      </c>
      <c r="I7327" s="151" t="s">
        <v>98</v>
      </c>
      <c r="J7327" s="147">
        <v>408550</v>
      </c>
      <c r="K7327" s="147">
        <v>166</v>
      </c>
      <c r="L7327" s="148">
        <v>67819300</v>
      </c>
      <c r="M7327" s="120" t="s">
        <v>56</v>
      </c>
      <c r="N7327" s="149">
        <v>5425544</v>
      </c>
      <c r="O7327" s="169"/>
      <c r="P7327" s="154" t="s">
        <v>6625</v>
      </c>
      <c r="Q7327" s="158" t="s">
        <v>50</v>
      </c>
      <c r="R7327" s="142">
        <f t="shared" si="114"/>
        <v>8</v>
      </c>
    </row>
    <row r="7328" ht="22.5" s="109" customFormat="1">
      <c r="A7328" s="119">
        <f>MAX($A$19:A7327)+1</f>
        <v>7310</v>
      </c>
      <c r="B7328" s="120" t="s">
        <v>41</v>
      </c>
      <c r="C7328" s="144" t="s">
        <v>391</v>
      </c>
      <c r="D7328" s="144" t="s">
        <v>6881</v>
      </c>
      <c r="E7328" s="145" t="s">
        <v>6863</v>
      </c>
      <c r="F7328" s="123" t="s">
        <v>393</v>
      </c>
      <c r="G7328" s="146" t="s">
        <v>394</v>
      </c>
      <c r="H7328" s="146" t="s">
        <v>412</v>
      </c>
      <c r="I7328" s="151" t="s">
        <v>98</v>
      </c>
      <c r="J7328" s="147">
        <v>191580</v>
      </c>
      <c r="K7328" s="147">
        <v>155</v>
      </c>
      <c r="L7328" s="148">
        <v>29694900</v>
      </c>
      <c r="M7328" s="120" t="s">
        <v>56</v>
      </c>
      <c r="N7328" s="149">
        <v>2375591</v>
      </c>
      <c r="O7328" s="169"/>
      <c r="P7328" s="154" t="s">
        <v>6625</v>
      </c>
      <c r="Q7328" s="158" t="s">
        <v>50</v>
      </c>
      <c r="R7328" s="142">
        <f t="shared" si="114"/>
        <v>7.99999663241836</v>
      </c>
    </row>
    <row r="7329" s="109" customFormat="1">
      <c r="A7329" s="119">
        <f>MAX($A$19:A7328)+1</f>
        <v>7311</v>
      </c>
      <c r="B7329" s="120" t="s">
        <v>41</v>
      </c>
      <c r="C7329" s="144" t="s">
        <v>489</v>
      </c>
      <c r="D7329" s="144" t="s">
        <v>6882</v>
      </c>
      <c r="E7329" s="145">
        <v>45265</v>
      </c>
      <c r="F7329" s="123" t="s">
        <v>491</v>
      </c>
      <c r="G7329" s="146" t="s">
        <v>492</v>
      </c>
      <c r="H7329" s="146" t="s">
        <v>493</v>
      </c>
      <c r="I7329" s="151" t="s">
        <v>494</v>
      </c>
      <c r="J7329" s="147">
        <v>60</v>
      </c>
      <c r="K7329" s="147">
        <v>246298.18</v>
      </c>
      <c r="L7329" s="148">
        <v>14777891</v>
      </c>
      <c r="M7329" s="120" t="s">
        <v>229</v>
      </c>
      <c r="N7329" s="149">
        <v>1477789</v>
      </c>
      <c r="O7329" s="169"/>
      <c r="P7329" s="154" t="s">
        <v>6625</v>
      </c>
      <c r="Q7329" s="158" t="s">
        <v>50</v>
      </c>
      <c r="R7329" s="142">
        <f t="shared" si="114"/>
        <v>9.99999932331345</v>
      </c>
    </row>
    <row r="7330" s="109" customFormat="1">
      <c r="A7330" s="119">
        <f>MAX($A$19:A7329)+1</f>
        <v>7312</v>
      </c>
      <c r="B7330" s="120" t="s">
        <v>41</v>
      </c>
      <c r="C7330" s="144" t="s">
        <v>489</v>
      </c>
      <c r="D7330" s="144" t="s">
        <v>6883</v>
      </c>
      <c r="E7330" s="145">
        <v>45265</v>
      </c>
      <c r="F7330" s="123" t="s">
        <v>491</v>
      </c>
      <c r="G7330" s="146" t="s">
        <v>492</v>
      </c>
      <c r="H7330" s="146" t="s">
        <v>493</v>
      </c>
      <c r="I7330" s="151" t="s">
        <v>494</v>
      </c>
      <c r="J7330" s="147">
        <v>60</v>
      </c>
      <c r="K7330" s="147">
        <v>246298.18</v>
      </c>
      <c r="L7330" s="148">
        <v>1256852</v>
      </c>
      <c r="M7330" s="120" t="s">
        <v>56</v>
      </c>
      <c r="N7330" s="149">
        <v>100548</v>
      </c>
      <c r="O7330" s="169"/>
      <c r="P7330" s="154" t="s">
        <v>6625</v>
      </c>
      <c r="Q7330" s="158" t="s">
        <v>50</v>
      </c>
      <c r="R7330" s="142">
        <f t="shared" si="114"/>
        <v>7.99998726978196</v>
      </c>
    </row>
    <row r="7331" s="109" customFormat="1">
      <c r="A7331" s="119">
        <f>MAX($A$19:A7330)+1</f>
        <v>7313</v>
      </c>
      <c r="B7331" s="120" t="s">
        <v>41</v>
      </c>
      <c r="C7331" s="144" t="s">
        <v>489</v>
      </c>
      <c r="D7331" s="144" t="s">
        <v>6884</v>
      </c>
      <c r="E7331" s="145" t="s">
        <v>6885</v>
      </c>
      <c r="F7331" s="123" t="s">
        <v>491</v>
      </c>
      <c r="G7331" s="146" t="s">
        <v>492</v>
      </c>
      <c r="H7331" s="146" t="s">
        <v>501</v>
      </c>
      <c r="I7331" s="151" t="s">
        <v>494</v>
      </c>
      <c r="J7331" s="147">
        <v>40</v>
      </c>
      <c r="K7331" s="147">
        <v>350400</v>
      </c>
      <c r="L7331" s="148">
        <v>14016000</v>
      </c>
      <c r="M7331" s="120" t="s">
        <v>56</v>
      </c>
      <c r="N7331" s="149">
        <v>1121280</v>
      </c>
      <c r="O7331" s="169"/>
      <c r="P7331" s="154" t="s">
        <v>6625</v>
      </c>
      <c r="Q7331" s="158" t="s">
        <v>50</v>
      </c>
      <c r="R7331" s="142">
        <f t="shared" si="114"/>
        <v>8</v>
      </c>
    </row>
    <row r="7332" s="109" customFormat="1">
      <c r="A7332" s="119">
        <f>MAX($A$19:A7331)+1</f>
        <v>7314</v>
      </c>
      <c r="B7332" s="120" t="s">
        <v>41</v>
      </c>
      <c r="C7332" s="144" t="s">
        <v>489</v>
      </c>
      <c r="D7332" s="144" t="s">
        <v>6884</v>
      </c>
      <c r="E7332" s="145" t="s">
        <v>6885</v>
      </c>
      <c r="F7332" s="123" t="s">
        <v>491</v>
      </c>
      <c r="G7332" s="146" t="s">
        <v>492</v>
      </c>
      <c r="H7332" s="146" t="s">
        <v>502</v>
      </c>
      <c r="I7332" s="151" t="s">
        <v>494</v>
      </c>
      <c r="J7332" s="147">
        <v>10</v>
      </c>
      <c r="K7332" s="147">
        <v>350400</v>
      </c>
      <c r="L7332" s="148">
        <v>3504000</v>
      </c>
      <c r="M7332" s="120" t="s">
        <v>56</v>
      </c>
      <c r="N7332" s="149">
        <v>280320</v>
      </c>
      <c r="O7332" s="169"/>
      <c r="P7332" s="154" t="s">
        <v>6625</v>
      </c>
      <c r="Q7332" s="158" t="s">
        <v>50</v>
      </c>
      <c r="R7332" s="142">
        <f t="shared" si="114"/>
        <v>8</v>
      </c>
    </row>
    <row r="7333" s="109" customFormat="1">
      <c r="A7333" s="119">
        <f>MAX($A$19:A7332)+1</f>
        <v>7315</v>
      </c>
      <c r="B7333" s="120" t="s">
        <v>41</v>
      </c>
      <c r="C7333" s="144" t="s">
        <v>489</v>
      </c>
      <c r="D7333" s="144" t="s">
        <v>6884</v>
      </c>
      <c r="E7333" s="145" t="s">
        <v>6885</v>
      </c>
      <c r="F7333" s="123" t="s">
        <v>491</v>
      </c>
      <c r="G7333" s="146" t="s">
        <v>492</v>
      </c>
      <c r="H7333" s="146" t="s">
        <v>4367</v>
      </c>
      <c r="I7333" s="151" t="s">
        <v>494</v>
      </c>
      <c r="J7333" s="147">
        <v>11</v>
      </c>
      <c r="K7333" s="147">
        <v>326400</v>
      </c>
      <c r="L7333" s="148">
        <v>3590400</v>
      </c>
      <c r="M7333" s="120" t="s">
        <v>56</v>
      </c>
      <c r="N7333" s="149">
        <v>287232</v>
      </c>
      <c r="O7333" s="169"/>
      <c r="P7333" s="154" t="s">
        <v>6625</v>
      </c>
      <c r="Q7333" s="158" t="s">
        <v>50</v>
      </c>
      <c r="R7333" s="142">
        <f t="shared" si="114"/>
        <v>8</v>
      </c>
    </row>
    <row r="7334" s="109" customFormat="1">
      <c r="A7334" s="119">
        <f>MAX($A$19:A7333)+1</f>
        <v>7316</v>
      </c>
      <c r="B7334" s="120" t="s">
        <v>41</v>
      </c>
      <c r="C7334" s="144" t="s">
        <v>489</v>
      </c>
      <c r="D7334" s="144" t="s">
        <v>6884</v>
      </c>
      <c r="E7334" s="145" t="s">
        <v>6885</v>
      </c>
      <c r="F7334" s="123" t="s">
        <v>491</v>
      </c>
      <c r="G7334" s="146" t="s">
        <v>492</v>
      </c>
      <c r="H7334" s="146" t="s">
        <v>4369</v>
      </c>
      <c r="I7334" s="151" t="s">
        <v>494</v>
      </c>
      <c r="J7334" s="147">
        <v>10</v>
      </c>
      <c r="K7334" s="147">
        <v>326400</v>
      </c>
      <c r="L7334" s="148">
        <v>3264000</v>
      </c>
      <c r="M7334" s="120" t="s">
        <v>56</v>
      </c>
      <c r="N7334" s="149">
        <v>261120</v>
      </c>
      <c r="O7334" s="169"/>
      <c r="P7334" s="154" t="s">
        <v>6625</v>
      </c>
      <c r="Q7334" s="158" t="s">
        <v>50</v>
      </c>
      <c r="R7334" s="142">
        <f t="shared" si="114"/>
        <v>8</v>
      </c>
    </row>
    <row r="7335" s="109" customFormat="1">
      <c r="A7335" s="119">
        <f>MAX($A$19:A7334)+1</f>
        <v>7317</v>
      </c>
      <c r="B7335" s="120" t="s">
        <v>41</v>
      </c>
      <c r="C7335" s="144" t="s">
        <v>489</v>
      </c>
      <c r="D7335" s="144" t="s">
        <v>6884</v>
      </c>
      <c r="E7335" s="145" t="s">
        <v>6885</v>
      </c>
      <c r="F7335" s="123" t="s">
        <v>491</v>
      </c>
      <c r="G7335" s="146" t="s">
        <v>492</v>
      </c>
      <c r="H7335" s="146" t="s">
        <v>4368</v>
      </c>
      <c r="I7335" s="151" t="s">
        <v>494</v>
      </c>
      <c r="J7335" s="147">
        <v>25</v>
      </c>
      <c r="K7335" s="147">
        <v>326400</v>
      </c>
      <c r="L7335" s="148">
        <v>8160000</v>
      </c>
      <c r="M7335" s="120" t="s">
        <v>56</v>
      </c>
      <c r="N7335" s="149">
        <v>652800</v>
      </c>
      <c r="O7335" s="169"/>
      <c r="P7335" s="154" t="s">
        <v>6625</v>
      </c>
      <c r="Q7335" s="158" t="s">
        <v>50</v>
      </c>
      <c r="R7335" s="142">
        <f t="shared" si="114"/>
        <v>8</v>
      </c>
    </row>
    <row r="7336" s="109" customFormat="1">
      <c r="A7336" s="119">
        <f>MAX($A$19:A7335)+1</f>
        <v>7318</v>
      </c>
      <c r="B7336" s="120" t="s">
        <v>41</v>
      </c>
      <c r="C7336" s="144" t="s">
        <v>489</v>
      </c>
      <c r="D7336" s="144" t="s">
        <v>6884</v>
      </c>
      <c r="E7336" s="145" t="s">
        <v>6885</v>
      </c>
      <c r="F7336" s="123" t="s">
        <v>491</v>
      </c>
      <c r="G7336" s="146" t="s">
        <v>492</v>
      </c>
      <c r="H7336" s="146" t="s">
        <v>4366</v>
      </c>
      <c r="I7336" s="151" t="s">
        <v>494</v>
      </c>
      <c r="J7336" s="147">
        <v>22</v>
      </c>
      <c r="K7336" s="147">
        <v>350400</v>
      </c>
      <c r="L7336" s="148">
        <v>7708800</v>
      </c>
      <c r="M7336" s="120" t="s">
        <v>56</v>
      </c>
      <c r="N7336" s="149">
        <v>616704</v>
      </c>
      <c r="O7336" s="169"/>
      <c r="P7336" s="154" t="s">
        <v>6625</v>
      </c>
      <c r="Q7336" s="158" t="s">
        <v>50</v>
      </c>
      <c r="R7336" s="142">
        <f t="shared" si="114"/>
        <v>8</v>
      </c>
    </row>
    <row r="7337" s="109" customFormat="1">
      <c r="A7337" s="119">
        <f>MAX($A$19:A7336)+1</f>
        <v>7319</v>
      </c>
      <c r="B7337" s="120" t="s">
        <v>41</v>
      </c>
      <c r="C7337" s="144" t="s">
        <v>489</v>
      </c>
      <c r="D7337" s="144" t="s">
        <v>6884</v>
      </c>
      <c r="E7337" s="145" t="s">
        <v>6885</v>
      </c>
      <c r="F7337" s="123" t="s">
        <v>491</v>
      </c>
      <c r="G7337" s="146" t="s">
        <v>492</v>
      </c>
      <c r="H7337" s="146" t="s">
        <v>505</v>
      </c>
      <c r="I7337" s="151" t="s">
        <v>494</v>
      </c>
      <c r="J7337" s="147">
        <v>9</v>
      </c>
      <c r="K7337" s="147">
        <v>258366.67</v>
      </c>
      <c r="L7337" s="148">
        <v>2325300</v>
      </c>
      <c r="M7337" s="120" t="s">
        <v>56</v>
      </c>
      <c r="N7337" s="149">
        <v>186024</v>
      </c>
      <c r="O7337" s="169"/>
      <c r="P7337" s="154" t="s">
        <v>6625</v>
      </c>
      <c r="Q7337" s="158" t="s">
        <v>50</v>
      </c>
      <c r="R7337" s="142">
        <f t="shared" si="114"/>
        <v>8</v>
      </c>
    </row>
    <row r="7338" s="109" customFormat="1">
      <c r="A7338" s="119">
        <f>MAX($A$19:A7337)+1</f>
        <v>7320</v>
      </c>
      <c r="B7338" s="120" t="s">
        <v>41</v>
      </c>
      <c r="C7338" s="144" t="s">
        <v>489</v>
      </c>
      <c r="D7338" s="144" t="s">
        <v>6884</v>
      </c>
      <c r="E7338" s="145" t="s">
        <v>6885</v>
      </c>
      <c r="F7338" s="123" t="s">
        <v>491</v>
      </c>
      <c r="G7338" s="146" t="s">
        <v>492</v>
      </c>
      <c r="H7338" s="146" t="s">
        <v>506</v>
      </c>
      <c r="I7338" s="151" t="s">
        <v>494</v>
      </c>
      <c r="J7338" s="147">
        <v>12</v>
      </c>
      <c r="K7338" s="147">
        <v>312000</v>
      </c>
      <c r="L7338" s="148">
        <v>3744000</v>
      </c>
      <c r="M7338" s="120" t="s">
        <v>56</v>
      </c>
      <c r="N7338" s="149">
        <v>299520</v>
      </c>
      <c r="O7338" s="169"/>
      <c r="P7338" s="154" t="s">
        <v>6625</v>
      </c>
      <c r="Q7338" s="158" t="s">
        <v>50</v>
      </c>
      <c r="R7338" s="142">
        <f t="shared" si="114"/>
        <v>8</v>
      </c>
    </row>
    <row r="7339" s="109" customFormat="1">
      <c r="A7339" s="119">
        <f>MAX($A$19:A7338)+1</f>
        <v>7321</v>
      </c>
      <c r="B7339" s="120" t="s">
        <v>41</v>
      </c>
      <c r="C7339" s="144" t="s">
        <v>508</v>
      </c>
      <c r="D7339" s="144" t="s">
        <v>6886</v>
      </c>
      <c r="E7339" s="145" t="s">
        <v>6887</v>
      </c>
      <c r="F7339" s="146" t="s">
        <v>510</v>
      </c>
      <c r="G7339" s="146" t="s">
        <v>511</v>
      </c>
      <c r="H7339" s="146" t="s">
        <v>6888</v>
      </c>
      <c r="I7339" s="151" t="s">
        <v>6889</v>
      </c>
      <c r="J7339" s="147">
        <v>1</v>
      </c>
      <c r="K7339" s="147">
        <v>3500000</v>
      </c>
      <c r="L7339" s="148">
        <v>3500000</v>
      </c>
      <c r="M7339" s="120" t="s">
        <v>56</v>
      </c>
      <c r="N7339" s="149">
        <v>280000</v>
      </c>
      <c r="O7339" s="169"/>
      <c r="P7339" s="154" t="s">
        <v>6625</v>
      </c>
      <c r="Q7339" s="158" t="s">
        <v>50</v>
      </c>
      <c r="R7339" s="142">
        <f t="shared" si="114"/>
        <v>8</v>
      </c>
    </row>
    <row r="7340" s="109" customFormat="1">
      <c r="A7340" s="119">
        <f>MAX($A$19:A7339)+1</f>
        <v>7322</v>
      </c>
      <c r="B7340" s="120" t="s">
        <v>41</v>
      </c>
      <c r="C7340" s="144" t="s">
        <v>508</v>
      </c>
      <c r="D7340" s="144" t="s">
        <v>6886</v>
      </c>
      <c r="E7340" s="145" t="s">
        <v>6887</v>
      </c>
      <c r="F7340" s="146" t="s">
        <v>510</v>
      </c>
      <c r="G7340" s="146" t="s">
        <v>511</v>
      </c>
      <c r="H7340" s="146" t="s">
        <v>6890</v>
      </c>
      <c r="I7340" s="151" t="s">
        <v>6889</v>
      </c>
      <c r="J7340" s="147">
        <v>3</v>
      </c>
      <c r="K7340" s="147">
        <v>1100000</v>
      </c>
      <c r="L7340" s="148">
        <v>3300000</v>
      </c>
      <c r="M7340" s="120" t="s">
        <v>56</v>
      </c>
      <c r="N7340" s="149">
        <v>264000</v>
      </c>
      <c r="O7340" s="169"/>
      <c r="P7340" s="154" t="s">
        <v>6625</v>
      </c>
      <c r="Q7340" s="158" t="s">
        <v>50</v>
      </c>
      <c r="R7340" s="142">
        <f t="shared" si="114"/>
        <v>8</v>
      </c>
    </row>
    <row r="7341" s="109" customFormat="1">
      <c r="A7341" s="119">
        <f>MAX($A$19:A7340)+1</f>
        <v>7323</v>
      </c>
      <c r="B7341" s="120" t="s">
        <v>41</v>
      </c>
      <c r="C7341" s="144" t="s">
        <v>508</v>
      </c>
      <c r="D7341" s="144" t="s">
        <v>6886</v>
      </c>
      <c r="E7341" s="145" t="s">
        <v>6887</v>
      </c>
      <c r="F7341" s="146" t="s">
        <v>510</v>
      </c>
      <c r="G7341" s="146" t="s">
        <v>511</v>
      </c>
      <c r="H7341" s="146" t="s">
        <v>6891</v>
      </c>
      <c r="I7341" s="151" t="s">
        <v>6889</v>
      </c>
      <c r="J7341" s="147">
        <v>2</v>
      </c>
      <c r="K7341" s="147">
        <v>1600000</v>
      </c>
      <c r="L7341" s="148">
        <v>3200000</v>
      </c>
      <c r="M7341" s="120" t="s">
        <v>56</v>
      </c>
      <c r="N7341" s="149">
        <v>256000</v>
      </c>
      <c r="O7341" s="169"/>
      <c r="P7341" s="154" t="s">
        <v>6625</v>
      </c>
      <c r="Q7341" s="158" t="s">
        <v>50</v>
      </c>
      <c r="R7341" s="142">
        <f t="shared" si="114"/>
        <v>8</v>
      </c>
    </row>
    <row r="7342" s="109" customFormat="1">
      <c r="A7342" s="119">
        <f>MAX($A$19:A7341)+1</f>
        <v>7324</v>
      </c>
      <c r="B7342" s="120" t="s">
        <v>41</v>
      </c>
      <c r="C7342" s="144" t="s">
        <v>508</v>
      </c>
      <c r="D7342" s="144" t="s">
        <v>6886</v>
      </c>
      <c r="E7342" s="145" t="s">
        <v>6887</v>
      </c>
      <c r="F7342" s="146" t="s">
        <v>510</v>
      </c>
      <c r="G7342" s="146" t="s">
        <v>511</v>
      </c>
      <c r="H7342" s="146" t="s">
        <v>6892</v>
      </c>
      <c r="I7342" s="151" t="s">
        <v>6889</v>
      </c>
      <c r="J7342" s="147">
        <v>1</v>
      </c>
      <c r="K7342" s="147">
        <v>800000</v>
      </c>
      <c r="L7342" s="148">
        <v>800000</v>
      </c>
      <c r="M7342" s="120" t="s">
        <v>56</v>
      </c>
      <c r="N7342" s="149">
        <v>64000</v>
      </c>
      <c r="O7342" s="169"/>
      <c r="P7342" s="154" t="s">
        <v>6625</v>
      </c>
      <c r="Q7342" s="158" t="s">
        <v>50</v>
      </c>
      <c r="R7342" s="142">
        <f t="shared" si="114"/>
        <v>8</v>
      </c>
    </row>
    <row r="7343" s="109" customFormat="1">
      <c r="A7343" s="119">
        <f>MAX($A$19:A7342)+1</f>
        <v>7325</v>
      </c>
      <c r="B7343" s="120" t="s">
        <v>41</v>
      </c>
      <c r="C7343" s="144" t="s">
        <v>518</v>
      </c>
      <c r="D7343" s="144" t="s">
        <v>6893</v>
      </c>
      <c r="E7343" s="145" t="s">
        <v>6863</v>
      </c>
      <c r="F7343" s="146" t="s">
        <v>520</v>
      </c>
      <c r="G7343" s="146" t="s">
        <v>521</v>
      </c>
      <c r="H7343" s="146" t="s">
        <v>6894</v>
      </c>
      <c r="I7343" s="151" t="s">
        <v>104</v>
      </c>
      <c r="J7343" s="147">
        <v>335</v>
      </c>
      <c r="K7343" s="147">
        <v>45000</v>
      </c>
      <c r="L7343" s="148">
        <v>15075000</v>
      </c>
      <c r="M7343" s="120" t="s">
        <v>56</v>
      </c>
      <c r="N7343" s="149">
        <v>1206000</v>
      </c>
      <c r="O7343" s="169"/>
      <c r="P7343" s="154" t="s">
        <v>6625</v>
      </c>
      <c r="Q7343" s="158" t="s">
        <v>50</v>
      </c>
      <c r="R7343" s="142">
        <f ref="R7343:R7406" t="shared" si="115">N7343/L7343*100</f>
        <v>8</v>
      </c>
    </row>
    <row r="7344" s="109" customFormat="1">
      <c r="A7344" s="119">
        <f>MAX($A$19:A7343)+1</f>
        <v>7326</v>
      </c>
      <c r="B7344" s="120" t="s">
        <v>41</v>
      </c>
      <c r="C7344" s="144" t="s">
        <v>518</v>
      </c>
      <c r="D7344" s="144" t="s">
        <v>6893</v>
      </c>
      <c r="E7344" s="145" t="s">
        <v>6863</v>
      </c>
      <c r="F7344" s="146" t="s">
        <v>520</v>
      </c>
      <c r="G7344" s="146" t="s">
        <v>521</v>
      </c>
      <c r="H7344" s="146" t="s">
        <v>4372</v>
      </c>
      <c r="I7344" s="151" t="s">
        <v>104</v>
      </c>
      <c r="J7344" s="147">
        <v>120</v>
      </c>
      <c r="K7344" s="147">
        <v>179000</v>
      </c>
      <c r="L7344" s="148">
        <v>21480000</v>
      </c>
      <c r="M7344" s="120" t="s">
        <v>56</v>
      </c>
      <c r="N7344" s="149">
        <v>1718400</v>
      </c>
      <c r="O7344" s="169"/>
      <c r="P7344" s="154" t="s">
        <v>6625</v>
      </c>
      <c r="Q7344" s="158" t="s">
        <v>50</v>
      </c>
      <c r="R7344" s="142">
        <f t="shared" si="115"/>
        <v>8</v>
      </c>
    </row>
    <row r="7345" s="109" customFormat="1">
      <c r="A7345" s="119">
        <f>MAX($A$19:A7344)+1</f>
        <v>7327</v>
      </c>
      <c r="B7345" s="120" t="s">
        <v>41</v>
      </c>
      <c r="C7345" s="144" t="s">
        <v>518</v>
      </c>
      <c r="D7345" s="144" t="s">
        <v>6893</v>
      </c>
      <c r="E7345" s="145" t="s">
        <v>6863</v>
      </c>
      <c r="F7345" s="146" t="s">
        <v>520</v>
      </c>
      <c r="G7345" s="146" t="s">
        <v>521</v>
      </c>
      <c r="H7345" s="146" t="s">
        <v>6895</v>
      </c>
      <c r="I7345" s="151" t="s">
        <v>104</v>
      </c>
      <c r="J7345" s="147">
        <v>50</v>
      </c>
      <c r="K7345" s="147">
        <v>350000</v>
      </c>
      <c r="L7345" s="148">
        <v>17500000</v>
      </c>
      <c r="M7345" s="120" t="s">
        <v>56</v>
      </c>
      <c r="N7345" s="149">
        <v>1400000</v>
      </c>
      <c r="O7345" s="169"/>
      <c r="P7345" s="154" t="s">
        <v>6625</v>
      </c>
      <c r="Q7345" s="158" t="s">
        <v>50</v>
      </c>
      <c r="R7345" s="142">
        <f t="shared" si="115"/>
        <v>8</v>
      </c>
    </row>
    <row r="7346" s="109" customFormat="1">
      <c r="A7346" s="119">
        <f>MAX($A$19:A7345)+1</f>
        <v>7328</v>
      </c>
      <c r="B7346" s="120" t="s">
        <v>41</v>
      </c>
      <c r="C7346" s="144" t="s">
        <v>527</v>
      </c>
      <c r="D7346" s="144" t="s">
        <v>6896</v>
      </c>
      <c r="E7346" s="145">
        <v>45289</v>
      </c>
      <c r="F7346" s="146" t="s">
        <v>530</v>
      </c>
      <c r="G7346" s="146" t="s">
        <v>531</v>
      </c>
      <c r="H7346" s="146" t="s">
        <v>532</v>
      </c>
      <c r="I7346" s="151" t="s">
        <v>100</v>
      </c>
      <c r="J7346" s="147">
        <v>38100</v>
      </c>
      <c r="K7346" s="147">
        <v>4500</v>
      </c>
      <c r="L7346" s="148">
        <v>171450000</v>
      </c>
      <c r="M7346" s="120" t="s">
        <v>56</v>
      </c>
      <c r="N7346" s="149">
        <v>13716000</v>
      </c>
      <c r="O7346" s="169"/>
      <c r="P7346" s="154" t="s">
        <v>6625</v>
      </c>
      <c r="Q7346" s="158" t="s">
        <v>50</v>
      </c>
      <c r="R7346" s="142">
        <f t="shared" si="115"/>
        <v>8</v>
      </c>
    </row>
    <row r="7347" s="109" customFormat="1">
      <c r="A7347" s="119">
        <f>MAX($A$19:A7346)+1</f>
        <v>7329</v>
      </c>
      <c r="B7347" s="120" t="s">
        <v>41</v>
      </c>
      <c r="C7347" s="144" t="s">
        <v>547</v>
      </c>
      <c r="D7347" s="144" t="s">
        <v>1397</v>
      </c>
      <c r="E7347" s="145" t="s">
        <v>6863</v>
      </c>
      <c r="F7347" s="146" t="s">
        <v>549</v>
      </c>
      <c r="G7347" s="146" t="s">
        <v>550</v>
      </c>
      <c r="H7347" s="146" t="s">
        <v>559</v>
      </c>
      <c r="I7347" s="151" t="s">
        <v>560</v>
      </c>
      <c r="J7347" s="147">
        <v>7</v>
      </c>
      <c r="K7347" s="147">
        <v>19000</v>
      </c>
      <c r="L7347" s="148">
        <v>133000</v>
      </c>
      <c r="M7347" s="120" t="s">
        <v>56</v>
      </c>
      <c r="N7347" s="149">
        <v>10640</v>
      </c>
      <c r="O7347" s="169"/>
      <c r="P7347" s="154" t="s">
        <v>6625</v>
      </c>
      <c r="Q7347" s="158" t="s">
        <v>50</v>
      </c>
      <c r="R7347" s="142">
        <f t="shared" si="115"/>
        <v>8</v>
      </c>
    </row>
    <row r="7348" s="109" customFormat="1">
      <c r="A7348" s="119">
        <f>MAX($A$19:A7347)+1</f>
        <v>7330</v>
      </c>
      <c r="B7348" s="120" t="s">
        <v>41</v>
      </c>
      <c r="C7348" s="144" t="s">
        <v>547</v>
      </c>
      <c r="D7348" s="144" t="s">
        <v>1397</v>
      </c>
      <c r="E7348" s="145" t="s">
        <v>6863</v>
      </c>
      <c r="F7348" s="146" t="s">
        <v>549</v>
      </c>
      <c r="G7348" s="146" t="s">
        <v>550</v>
      </c>
      <c r="H7348" s="146" t="s">
        <v>4429</v>
      </c>
      <c r="I7348" s="151" t="s">
        <v>560</v>
      </c>
      <c r="J7348" s="147">
        <v>685</v>
      </c>
      <c r="K7348" s="147">
        <v>19000</v>
      </c>
      <c r="L7348" s="148">
        <v>13015000</v>
      </c>
      <c r="M7348" s="120" t="s">
        <v>56</v>
      </c>
      <c r="N7348" s="149">
        <v>1041200</v>
      </c>
      <c r="O7348" s="169"/>
      <c r="P7348" s="154" t="s">
        <v>6625</v>
      </c>
      <c r="Q7348" s="158" t="s">
        <v>50</v>
      </c>
      <c r="R7348" s="142">
        <f t="shared" si="115"/>
        <v>8</v>
      </c>
    </row>
    <row r="7349" s="109" customFormat="1">
      <c r="A7349" s="119">
        <f>MAX($A$19:A7348)+1</f>
        <v>7331</v>
      </c>
      <c r="B7349" s="120" t="s">
        <v>41</v>
      </c>
      <c r="C7349" s="144" t="s">
        <v>547</v>
      </c>
      <c r="D7349" s="144" t="s">
        <v>1397</v>
      </c>
      <c r="E7349" s="145" t="s">
        <v>6863</v>
      </c>
      <c r="F7349" s="146" t="s">
        <v>549</v>
      </c>
      <c r="G7349" s="146" t="s">
        <v>550</v>
      </c>
      <c r="H7349" s="146" t="s">
        <v>586</v>
      </c>
      <c r="I7349" s="151" t="s">
        <v>560</v>
      </c>
      <c r="J7349" s="147">
        <v>53</v>
      </c>
      <c r="K7349" s="147">
        <v>19000</v>
      </c>
      <c r="L7349" s="148">
        <v>1007000</v>
      </c>
      <c r="M7349" s="120" t="s">
        <v>56</v>
      </c>
      <c r="N7349" s="149">
        <v>80560</v>
      </c>
      <c r="O7349" s="169"/>
      <c r="P7349" s="154" t="s">
        <v>6625</v>
      </c>
      <c r="Q7349" s="158" t="s">
        <v>50</v>
      </c>
      <c r="R7349" s="142">
        <f t="shared" si="115"/>
        <v>8</v>
      </c>
    </row>
    <row r="7350" s="109" customFormat="1">
      <c r="A7350" s="119">
        <f>MAX($A$19:A7349)+1</f>
        <v>7332</v>
      </c>
      <c r="B7350" s="120" t="s">
        <v>41</v>
      </c>
      <c r="C7350" s="144" t="s">
        <v>547</v>
      </c>
      <c r="D7350" s="144" t="s">
        <v>1397</v>
      </c>
      <c r="E7350" s="145" t="s">
        <v>6863</v>
      </c>
      <c r="F7350" s="146" t="s">
        <v>549</v>
      </c>
      <c r="G7350" s="146" t="s">
        <v>550</v>
      </c>
      <c r="H7350" s="146" t="s">
        <v>4428</v>
      </c>
      <c r="I7350" s="151" t="s">
        <v>560</v>
      </c>
      <c r="J7350" s="147">
        <v>64</v>
      </c>
      <c r="K7350" s="147">
        <v>19000</v>
      </c>
      <c r="L7350" s="148">
        <v>1216000</v>
      </c>
      <c r="M7350" s="120" t="s">
        <v>56</v>
      </c>
      <c r="N7350" s="149">
        <v>97280</v>
      </c>
      <c r="O7350" s="169"/>
      <c r="P7350" s="154" t="s">
        <v>6625</v>
      </c>
      <c r="Q7350" s="158" t="s">
        <v>50</v>
      </c>
      <c r="R7350" s="142">
        <f t="shared" si="115"/>
        <v>8</v>
      </c>
    </row>
    <row r="7351" s="109" customFormat="1">
      <c r="A7351" s="119">
        <f>MAX($A$19:A7350)+1</f>
        <v>7333</v>
      </c>
      <c r="B7351" s="120" t="s">
        <v>41</v>
      </c>
      <c r="C7351" s="144" t="s">
        <v>547</v>
      </c>
      <c r="D7351" s="144" t="s">
        <v>1397</v>
      </c>
      <c r="E7351" s="145" t="s">
        <v>6863</v>
      </c>
      <c r="F7351" s="146" t="s">
        <v>549</v>
      </c>
      <c r="G7351" s="146" t="s">
        <v>550</v>
      </c>
      <c r="H7351" s="146" t="s">
        <v>4434</v>
      </c>
      <c r="I7351" s="151" t="s">
        <v>560</v>
      </c>
      <c r="J7351" s="147">
        <v>38</v>
      </c>
      <c r="K7351" s="147">
        <v>18300</v>
      </c>
      <c r="L7351" s="148">
        <v>695400</v>
      </c>
      <c r="M7351" s="120" t="s">
        <v>56</v>
      </c>
      <c r="N7351" s="149">
        <v>55632</v>
      </c>
      <c r="O7351" s="169"/>
      <c r="P7351" s="154" t="s">
        <v>6625</v>
      </c>
      <c r="Q7351" s="158" t="s">
        <v>50</v>
      </c>
      <c r="R7351" s="142">
        <f t="shared" si="115"/>
        <v>8</v>
      </c>
    </row>
    <row r="7352" s="109" customFormat="1">
      <c r="A7352" s="119">
        <f>MAX($A$19:A7351)+1</f>
        <v>7334</v>
      </c>
      <c r="B7352" s="120" t="s">
        <v>41</v>
      </c>
      <c r="C7352" s="144" t="s">
        <v>547</v>
      </c>
      <c r="D7352" s="144" t="s">
        <v>1397</v>
      </c>
      <c r="E7352" s="145" t="s">
        <v>6863</v>
      </c>
      <c r="F7352" s="146" t="s">
        <v>549</v>
      </c>
      <c r="G7352" s="146" t="s">
        <v>550</v>
      </c>
      <c r="H7352" s="146" t="s">
        <v>6897</v>
      </c>
      <c r="I7352" s="151" t="s">
        <v>417</v>
      </c>
      <c r="J7352" s="147">
        <v>94</v>
      </c>
      <c r="K7352" s="147">
        <v>12000</v>
      </c>
      <c r="L7352" s="148">
        <v>1128000</v>
      </c>
      <c r="M7352" s="120" t="s">
        <v>56</v>
      </c>
      <c r="N7352" s="149">
        <v>90240</v>
      </c>
      <c r="O7352" s="169"/>
      <c r="P7352" s="154" t="s">
        <v>6625</v>
      </c>
      <c r="Q7352" s="158" t="s">
        <v>50</v>
      </c>
      <c r="R7352" s="142">
        <f t="shared" si="115"/>
        <v>8</v>
      </c>
    </row>
    <row r="7353" s="109" customFormat="1">
      <c r="A7353" s="119">
        <f>MAX($A$19:A7352)+1</f>
        <v>7335</v>
      </c>
      <c r="B7353" s="120" t="s">
        <v>41</v>
      </c>
      <c r="C7353" s="144" t="s">
        <v>547</v>
      </c>
      <c r="D7353" s="144" t="s">
        <v>1397</v>
      </c>
      <c r="E7353" s="145" t="s">
        <v>6863</v>
      </c>
      <c r="F7353" s="146" t="s">
        <v>549</v>
      </c>
      <c r="G7353" s="146" t="s">
        <v>550</v>
      </c>
      <c r="H7353" s="146" t="s">
        <v>6898</v>
      </c>
      <c r="I7353" s="151" t="s">
        <v>560</v>
      </c>
      <c r="J7353" s="147">
        <v>257</v>
      </c>
      <c r="K7353" s="147">
        <v>11500</v>
      </c>
      <c r="L7353" s="148">
        <v>2955500</v>
      </c>
      <c r="M7353" s="120" t="s">
        <v>56</v>
      </c>
      <c r="N7353" s="149">
        <v>236440</v>
      </c>
      <c r="O7353" s="169"/>
      <c r="P7353" s="154" t="s">
        <v>6625</v>
      </c>
      <c r="Q7353" s="158" t="s">
        <v>50</v>
      </c>
      <c r="R7353" s="142">
        <f t="shared" si="115"/>
        <v>8</v>
      </c>
    </row>
    <row r="7354" s="109" customFormat="1">
      <c r="A7354" s="119">
        <f>MAX($A$19:A7353)+1</f>
        <v>7336</v>
      </c>
      <c r="B7354" s="120" t="s">
        <v>41</v>
      </c>
      <c r="C7354" s="144" t="s">
        <v>547</v>
      </c>
      <c r="D7354" s="144" t="s">
        <v>1397</v>
      </c>
      <c r="E7354" s="145" t="s">
        <v>6863</v>
      </c>
      <c r="F7354" s="146" t="s">
        <v>549</v>
      </c>
      <c r="G7354" s="146" t="s">
        <v>550</v>
      </c>
      <c r="H7354" s="146" t="s">
        <v>582</v>
      </c>
      <c r="I7354" s="151" t="s">
        <v>560</v>
      </c>
      <c r="J7354" s="147">
        <v>215</v>
      </c>
      <c r="K7354" s="147">
        <v>19000</v>
      </c>
      <c r="L7354" s="148">
        <v>4085000</v>
      </c>
      <c r="M7354" s="120" t="s">
        <v>56</v>
      </c>
      <c r="N7354" s="149">
        <v>326800</v>
      </c>
      <c r="O7354" s="169"/>
      <c r="P7354" s="154" t="s">
        <v>6625</v>
      </c>
      <c r="Q7354" s="158" t="s">
        <v>50</v>
      </c>
      <c r="R7354" s="142">
        <f t="shared" si="115"/>
        <v>8</v>
      </c>
    </row>
    <row r="7355" s="109" customFormat="1">
      <c r="A7355" s="119">
        <f>MAX($A$19:A7354)+1</f>
        <v>7337</v>
      </c>
      <c r="B7355" s="120" t="s">
        <v>41</v>
      </c>
      <c r="C7355" s="144" t="s">
        <v>547</v>
      </c>
      <c r="D7355" s="144" t="s">
        <v>1397</v>
      </c>
      <c r="E7355" s="145" t="s">
        <v>6863</v>
      </c>
      <c r="F7355" s="146" t="s">
        <v>549</v>
      </c>
      <c r="G7355" s="146" t="s">
        <v>550</v>
      </c>
      <c r="H7355" s="146" t="s">
        <v>587</v>
      </c>
      <c r="I7355" s="151" t="s">
        <v>560</v>
      </c>
      <c r="J7355" s="147">
        <v>20</v>
      </c>
      <c r="K7355" s="147">
        <v>19000</v>
      </c>
      <c r="L7355" s="148">
        <v>380000</v>
      </c>
      <c r="M7355" s="120" t="s">
        <v>56</v>
      </c>
      <c r="N7355" s="149">
        <v>30400</v>
      </c>
      <c r="O7355" s="169"/>
      <c r="P7355" s="154" t="s">
        <v>6625</v>
      </c>
      <c r="Q7355" s="158" t="s">
        <v>50</v>
      </c>
      <c r="R7355" s="142">
        <f t="shared" si="115"/>
        <v>8</v>
      </c>
    </row>
    <row r="7356" s="109" customFormat="1">
      <c r="A7356" s="119">
        <f>MAX($A$19:A7355)+1</f>
        <v>7338</v>
      </c>
      <c r="B7356" s="120" t="s">
        <v>41</v>
      </c>
      <c r="C7356" s="144" t="s">
        <v>547</v>
      </c>
      <c r="D7356" s="144" t="s">
        <v>1397</v>
      </c>
      <c r="E7356" s="145" t="s">
        <v>6863</v>
      </c>
      <c r="F7356" s="146" t="s">
        <v>549</v>
      </c>
      <c r="G7356" s="146" t="s">
        <v>550</v>
      </c>
      <c r="H7356" s="146" t="s">
        <v>584</v>
      </c>
      <c r="I7356" s="151" t="s">
        <v>560</v>
      </c>
      <c r="J7356" s="147">
        <v>92</v>
      </c>
      <c r="K7356" s="147">
        <v>19000</v>
      </c>
      <c r="L7356" s="148">
        <v>1748000</v>
      </c>
      <c r="M7356" s="120" t="s">
        <v>56</v>
      </c>
      <c r="N7356" s="149">
        <v>139840</v>
      </c>
      <c r="O7356" s="169"/>
      <c r="P7356" s="154" t="s">
        <v>6625</v>
      </c>
      <c r="Q7356" s="158" t="s">
        <v>50</v>
      </c>
      <c r="R7356" s="142">
        <f t="shared" si="115"/>
        <v>8</v>
      </c>
    </row>
    <row r="7357" s="109" customFormat="1">
      <c r="A7357" s="119">
        <f>MAX($A$19:A7356)+1</f>
        <v>7339</v>
      </c>
      <c r="B7357" s="120" t="s">
        <v>41</v>
      </c>
      <c r="C7357" s="144" t="s">
        <v>547</v>
      </c>
      <c r="D7357" s="144" t="s">
        <v>1397</v>
      </c>
      <c r="E7357" s="145" t="s">
        <v>6863</v>
      </c>
      <c r="F7357" s="146" t="s">
        <v>549</v>
      </c>
      <c r="G7357" s="146" t="s">
        <v>550</v>
      </c>
      <c r="H7357" s="146" t="s">
        <v>585</v>
      </c>
      <c r="I7357" s="151" t="s">
        <v>560</v>
      </c>
      <c r="J7357" s="147">
        <v>34</v>
      </c>
      <c r="K7357" s="147">
        <v>19000</v>
      </c>
      <c r="L7357" s="148">
        <v>646000</v>
      </c>
      <c r="M7357" s="120" t="s">
        <v>56</v>
      </c>
      <c r="N7357" s="149">
        <v>51680</v>
      </c>
      <c r="O7357" s="169"/>
      <c r="P7357" s="154" t="s">
        <v>6625</v>
      </c>
      <c r="Q7357" s="158" t="s">
        <v>50</v>
      </c>
      <c r="R7357" s="142">
        <f t="shared" si="115"/>
        <v>8</v>
      </c>
    </row>
    <row r="7358" s="109" customFormat="1">
      <c r="A7358" s="119">
        <f>MAX($A$19:A7357)+1</f>
        <v>7340</v>
      </c>
      <c r="B7358" s="120" t="s">
        <v>41</v>
      </c>
      <c r="C7358" s="144" t="s">
        <v>547</v>
      </c>
      <c r="D7358" s="144" t="s">
        <v>1397</v>
      </c>
      <c r="E7358" s="145" t="s">
        <v>6863</v>
      </c>
      <c r="F7358" s="146" t="s">
        <v>549</v>
      </c>
      <c r="G7358" s="146" t="s">
        <v>550</v>
      </c>
      <c r="H7358" s="146" t="s">
        <v>6899</v>
      </c>
      <c r="I7358" s="151" t="s">
        <v>560</v>
      </c>
      <c r="J7358" s="147">
        <v>361</v>
      </c>
      <c r="K7358" s="147">
        <v>18300</v>
      </c>
      <c r="L7358" s="148">
        <v>6606300</v>
      </c>
      <c r="M7358" s="120" t="s">
        <v>56</v>
      </c>
      <c r="N7358" s="149">
        <v>528504</v>
      </c>
      <c r="O7358" s="169"/>
      <c r="P7358" s="154" t="s">
        <v>6625</v>
      </c>
      <c r="Q7358" s="158" t="s">
        <v>50</v>
      </c>
      <c r="R7358" s="142">
        <f t="shared" si="115"/>
        <v>8</v>
      </c>
    </row>
    <row r="7359" s="109" customFormat="1">
      <c r="A7359" s="119">
        <f>MAX($A$19:A7358)+1</f>
        <v>7341</v>
      </c>
      <c r="B7359" s="120" t="s">
        <v>41</v>
      </c>
      <c r="C7359" s="144" t="s">
        <v>547</v>
      </c>
      <c r="D7359" s="144" t="s">
        <v>1397</v>
      </c>
      <c r="E7359" s="145" t="s">
        <v>6863</v>
      </c>
      <c r="F7359" s="146" t="s">
        <v>549</v>
      </c>
      <c r="G7359" s="146" t="s">
        <v>550</v>
      </c>
      <c r="H7359" s="146" t="s">
        <v>561</v>
      </c>
      <c r="I7359" s="151" t="s">
        <v>417</v>
      </c>
      <c r="J7359" s="147">
        <v>500</v>
      </c>
      <c r="K7359" s="147">
        <v>18200</v>
      </c>
      <c r="L7359" s="148">
        <v>9100000</v>
      </c>
      <c r="M7359" s="120" t="s">
        <v>56</v>
      </c>
      <c r="N7359" s="149">
        <v>728000</v>
      </c>
      <c r="O7359" s="169"/>
      <c r="P7359" s="154" t="s">
        <v>6625</v>
      </c>
      <c r="Q7359" s="158" t="s">
        <v>50</v>
      </c>
      <c r="R7359" s="142">
        <f t="shared" si="115"/>
        <v>8</v>
      </c>
    </row>
    <row r="7360" s="109" customFormat="1">
      <c r="A7360" s="119">
        <f>MAX($A$19:A7359)+1</f>
        <v>7342</v>
      </c>
      <c r="B7360" s="120" t="s">
        <v>41</v>
      </c>
      <c r="C7360" s="144" t="s">
        <v>547</v>
      </c>
      <c r="D7360" s="144" t="s">
        <v>1397</v>
      </c>
      <c r="E7360" s="145" t="s">
        <v>6863</v>
      </c>
      <c r="F7360" s="146" t="s">
        <v>549</v>
      </c>
      <c r="G7360" s="146" t="s">
        <v>550</v>
      </c>
      <c r="H7360" s="146" t="s">
        <v>569</v>
      </c>
      <c r="I7360" s="151" t="s">
        <v>560</v>
      </c>
      <c r="J7360" s="147">
        <v>500</v>
      </c>
      <c r="K7360" s="147">
        <v>19000</v>
      </c>
      <c r="L7360" s="148">
        <v>9500000</v>
      </c>
      <c r="M7360" s="120" t="s">
        <v>56</v>
      </c>
      <c r="N7360" s="149">
        <v>760000</v>
      </c>
      <c r="O7360" s="169"/>
      <c r="P7360" s="154" t="s">
        <v>6625</v>
      </c>
      <c r="Q7360" s="158" t="s">
        <v>50</v>
      </c>
      <c r="R7360" s="142">
        <f t="shared" si="115"/>
        <v>8</v>
      </c>
    </row>
    <row r="7361" s="109" customFormat="1">
      <c r="A7361" s="119">
        <f>MAX($A$19:A7360)+1</f>
        <v>7343</v>
      </c>
      <c r="B7361" s="120" t="s">
        <v>41</v>
      </c>
      <c r="C7361" s="144" t="s">
        <v>547</v>
      </c>
      <c r="D7361" s="144" t="s">
        <v>1397</v>
      </c>
      <c r="E7361" s="145" t="s">
        <v>6863</v>
      </c>
      <c r="F7361" s="146" t="s">
        <v>549</v>
      </c>
      <c r="G7361" s="146" t="s">
        <v>550</v>
      </c>
      <c r="H7361" s="146" t="s">
        <v>567</v>
      </c>
      <c r="I7361" s="151" t="s">
        <v>560</v>
      </c>
      <c r="J7361" s="147">
        <v>560</v>
      </c>
      <c r="K7361" s="147">
        <v>19000</v>
      </c>
      <c r="L7361" s="148">
        <v>10640000</v>
      </c>
      <c r="M7361" s="120" t="s">
        <v>56</v>
      </c>
      <c r="N7361" s="149">
        <v>851200</v>
      </c>
      <c r="O7361" s="169"/>
      <c r="P7361" s="154" t="s">
        <v>6625</v>
      </c>
      <c r="Q7361" s="158" t="s">
        <v>50</v>
      </c>
      <c r="R7361" s="142">
        <f t="shared" si="115"/>
        <v>8</v>
      </c>
    </row>
    <row r="7362" s="109" customFormat="1">
      <c r="A7362" s="119">
        <f>MAX($A$19:A7361)+1</f>
        <v>7344</v>
      </c>
      <c r="B7362" s="120" t="s">
        <v>41</v>
      </c>
      <c r="C7362" s="144" t="s">
        <v>547</v>
      </c>
      <c r="D7362" s="144" t="s">
        <v>1397</v>
      </c>
      <c r="E7362" s="145" t="s">
        <v>6863</v>
      </c>
      <c r="F7362" s="146" t="s">
        <v>549</v>
      </c>
      <c r="G7362" s="146" t="s">
        <v>550</v>
      </c>
      <c r="H7362" s="146" t="s">
        <v>568</v>
      </c>
      <c r="I7362" s="151" t="s">
        <v>560</v>
      </c>
      <c r="J7362" s="147">
        <v>91</v>
      </c>
      <c r="K7362" s="147">
        <v>19000</v>
      </c>
      <c r="L7362" s="148">
        <v>1729000</v>
      </c>
      <c r="M7362" s="120" t="s">
        <v>56</v>
      </c>
      <c r="N7362" s="149">
        <v>138320</v>
      </c>
      <c r="O7362" s="169"/>
      <c r="P7362" s="154" t="s">
        <v>6625</v>
      </c>
      <c r="Q7362" s="158" t="s">
        <v>50</v>
      </c>
      <c r="R7362" s="142">
        <f t="shared" si="115"/>
        <v>8</v>
      </c>
    </row>
    <row r="7363" s="109" customFormat="1">
      <c r="A7363" s="119">
        <f>MAX($A$19:A7362)+1</f>
        <v>7345</v>
      </c>
      <c r="B7363" s="120" t="s">
        <v>41</v>
      </c>
      <c r="C7363" s="144" t="s">
        <v>547</v>
      </c>
      <c r="D7363" s="144" t="s">
        <v>1397</v>
      </c>
      <c r="E7363" s="145" t="s">
        <v>6863</v>
      </c>
      <c r="F7363" s="146" t="s">
        <v>549</v>
      </c>
      <c r="G7363" s="146" t="s">
        <v>550</v>
      </c>
      <c r="H7363" s="146" t="s">
        <v>583</v>
      </c>
      <c r="I7363" s="151" t="s">
        <v>560</v>
      </c>
      <c r="J7363" s="147">
        <v>161</v>
      </c>
      <c r="K7363" s="147">
        <v>19000</v>
      </c>
      <c r="L7363" s="148">
        <v>3059000</v>
      </c>
      <c r="M7363" s="120" t="s">
        <v>56</v>
      </c>
      <c r="N7363" s="149">
        <v>244720</v>
      </c>
      <c r="O7363" s="169"/>
      <c r="P7363" s="154" t="s">
        <v>6625</v>
      </c>
      <c r="Q7363" s="158" t="s">
        <v>50</v>
      </c>
      <c r="R7363" s="142">
        <f t="shared" si="115"/>
        <v>8</v>
      </c>
    </row>
    <row r="7364" s="109" customFormat="1">
      <c r="A7364" s="119">
        <f>MAX($A$19:A7363)+1</f>
        <v>7346</v>
      </c>
      <c r="B7364" s="120" t="s">
        <v>41</v>
      </c>
      <c r="C7364" s="144" t="s">
        <v>547</v>
      </c>
      <c r="D7364" s="144" t="s">
        <v>1397</v>
      </c>
      <c r="E7364" s="145" t="s">
        <v>6863</v>
      </c>
      <c r="F7364" s="146" t="s">
        <v>549</v>
      </c>
      <c r="G7364" s="146" t="s">
        <v>550</v>
      </c>
      <c r="H7364" s="146" t="s">
        <v>573</v>
      </c>
      <c r="I7364" s="151" t="s">
        <v>560</v>
      </c>
      <c r="J7364" s="147">
        <v>48</v>
      </c>
      <c r="K7364" s="147">
        <v>19000</v>
      </c>
      <c r="L7364" s="148">
        <v>912000</v>
      </c>
      <c r="M7364" s="120" t="s">
        <v>56</v>
      </c>
      <c r="N7364" s="149">
        <v>72960</v>
      </c>
      <c r="O7364" s="169"/>
      <c r="P7364" s="154" t="s">
        <v>6625</v>
      </c>
      <c r="Q7364" s="158" t="s">
        <v>50</v>
      </c>
      <c r="R7364" s="142">
        <f t="shared" si="115"/>
        <v>8</v>
      </c>
    </row>
    <row r="7365" s="109" customFormat="1">
      <c r="A7365" s="119">
        <f>MAX($A$19:A7364)+1</f>
        <v>7347</v>
      </c>
      <c r="B7365" s="120" t="s">
        <v>41</v>
      </c>
      <c r="C7365" s="144" t="s">
        <v>547</v>
      </c>
      <c r="D7365" s="144" t="s">
        <v>1397</v>
      </c>
      <c r="E7365" s="145" t="s">
        <v>6863</v>
      </c>
      <c r="F7365" s="146" t="s">
        <v>549</v>
      </c>
      <c r="G7365" s="146" t="s">
        <v>550</v>
      </c>
      <c r="H7365" s="146" t="s">
        <v>4433</v>
      </c>
      <c r="I7365" s="151" t="s">
        <v>560</v>
      </c>
      <c r="J7365" s="147">
        <v>1</v>
      </c>
      <c r="K7365" s="147">
        <v>19000</v>
      </c>
      <c r="L7365" s="148">
        <v>19000</v>
      </c>
      <c r="M7365" s="120" t="s">
        <v>56</v>
      </c>
      <c r="N7365" s="149">
        <v>1520</v>
      </c>
      <c r="O7365" s="169"/>
      <c r="P7365" s="154" t="s">
        <v>6625</v>
      </c>
      <c r="Q7365" s="158" t="s">
        <v>50</v>
      </c>
      <c r="R7365" s="142">
        <f t="shared" si="115"/>
        <v>8</v>
      </c>
    </row>
    <row r="7366" ht="22.5" s="109" customFormat="1">
      <c r="A7366" s="119">
        <f>MAX($A$19:A7365)+1</f>
        <v>7348</v>
      </c>
      <c r="B7366" s="120" t="s">
        <v>41</v>
      </c>
      <c r="C7366" s="144" t="s">
        <v>547</v>
      </c>
      <c r="D7366" s="144" t="s">
        <v>6900</v>
      </c>
      <c r="E7366" s="145" t="s">
        <v>6863</v>
      </c>
      <c r="F7366" s="146" t="s">
        <v>549</v>
      </c>
      <c r="G7366" s="146" t="s">
        <v>550</v>
      </c>
      <c r="H7366" s="146" t="s">
        <v>604</v>
      </c>
      <c r="I7366" s="151" t="s">
        <v>540</v>
      </c>
      <c r="J7366" s="147">
        <v>2338</v>
      </c>
      <c r="K7366" s="147">
        <v>330</v>
      </c>
      <c r="L7366" s="148">
        <v>771540</v>
      </c>
      <c r="M7366" s="120" t="s">
        <v>56</v>
      </c>
      <c r="N7366" s="149">
        <v>61724</v>
      </c>
      <c r="O7366" s="169"/>
      <c r="P7366" s="154" t="s">
        <v>6625</v>
      </c>
      <c r="Q7366" s="158" t="s">
        <v>50</v>
      </c>
      <c r="R7366" s="142">
        <f t="shared" si="115"/>
        <v>8.00010368872644</v>
      </c>
    </row>
    <row r="7367" ht="22.5" s="109" customFormat="1">
      <c r="A7367" s="119">
        <f>MAX($A$19:A7366)+1</f>
        <v>7349</v>
      </c>
      <c r="B7367" s="120" t="s">
        <v>41</v>
      </c>
      <c r="C7367" s="144" t="s">
        <v>547</v>
      </c>
      <c r="D7367" s="144" t="s">
        <v>6900</v>
      </c>
      <c r="E7367" s="145" t="s">
        <v>6863</v>
      </c>
      <c r="F7367" s="146" t="s">
        <v>549</v>
      </c>
      <c r="G7367" s="146" t="s">
        <v>550</v>
      </c>
      <c r="H7367" s="146" t="s">
        <v>6901</v>
      </c>
      <c r="I7367" s="151" t="s">
        <v>540</v>
      </c>
      <c r="J7367" s="147">
        <v>5400</v>
      </c>
      <c r="K7367" s="147">
        <v>950</v>
      </c>
      <c r="L7367" s="148">
        <v>5130000</v>
      </c>
      <c r="M7367" s="120" t="s">
        <v>56</v>
      </c>
      <c r="N7367" s="149">
        <v>410400</v>
      </c>
      <c r="O7367" s="169"/>
      <c r="P7367" s="154" t="s">
        <v>6625</v>
      </c>
      <c r="Q7367" s="158" t="s">
        <v>50</v>
      </c>
      <c r="R7367" s="142">
        <f t="shared" si="115"/>
        <v>8</v>
      </c>
    </row>
    <row r="7368" ht="22.5" s="109" customFormat="1">
      <c r="A7368" s="119">
        <f>MAX($A$19:A7367)+1</f>
        <v>7350</v>
      </c>
      <c r="B7368" s="120" t="s">
        <v>41</v>
      </c>
      <c r="C7368" s="144" t="s">
        <v>547</v>
      </c>
      <c r="D7368" s="144" t="s">
        <v>6900</v>
      </c>
      <c r="E7368" s="145" t="s">
        <v>6863</v>
      </c>
      <c r="F7368" s="146" t="s">
        <v>549</v>
      </c>
      <c r="G7368" s="146" t="s">
        <v>550</v>
      </c>
      <c r="H7368" s="146" t="s">
        <v>606</v>
      </c>
      <c r="I7368" s="151" t="s">
        <v>540</v>
      </c>
      <c r="J7368" s="147">
        <v>177</v>
      </c>
      <c r="K7368" s="147">
        <v>485</v>
      </c>
      <c r="L7368" s="148">
        <v>85845</v>
      </c>
      <c r="M7368" s="120" t="s">
        <v>56</v>
      </c>
      <c r="N7368" s="149">
        <v>6868</v>
      </c>
      <c r="O7368" s="169"/>
      <c r="P7368" s="154" t="s">
        <v>6625</v>
      </c>
      <c r="Q7368" s="158" t="s">
        <v>50</v>
      </c>
      <c r="R7368" s="142">
        <f t="shared" si="115"/>
        <v>8.00046595608364</v>
      </c>
    </row>
    <row r="7369" ht="22.5" s="109" customFormat="1">
      <c r="A7369" s="119">
        <f>MAX($A$19:A7368)+1</f>
        <v>7351</v>
      </c>
      <c r="B7369" s="120" t="s">
        <v>41</v>
      </c>
      <c r="C7369" s="144" t="s">
        <v>547</v>
      </c>
      <c r="D7369" s="144" t="s">
        <v>6900</v>
      </c>
      <c r="E7369" s="145" t="s">
        <v>6863</v>
      </c>
      <c r="F7369" s="146" t="s">
        <v>549</v>
      </c>
      <c r="G7369" s="146" t="s">
        <v>550</v>
      </c>
      <c r="H7369" s="146" t="s">
        <v>6902</v>
      </c>
      <c r="I7369" s="151" t="s">
        <v>540</v>
      </c>
      <c r="J7369" s="147">
        <v>2200</v>
      </c>
      <c r="K7369" s="147">
        <v>950</v>
      </c>
      <c r="L7369" s="148">
        <v>2090000</v>
      </c>
      <c r="M7369" s="120" t="s">
        <v>56</v>
      </c>
      <c r="N7369" s="149">
        <v>167200</v>
      </c>
      <c r="O7369" s="169"/>
      <c r="P7369" s="154" t="s">
        <v>6625</v>
      </c>
      <c r="Q7369" s="158" t="s">
        <v>50</v>
      </c>
      <c r="R7369" s="142">
        <f t="shared" si="115"/>
        <v>8</v>
      </c>
    </row>
    <row r="7370" ht="22.5" s="109" customFormat="1">
      <c r="A7370" s="119">
        <f>MAX($A$19:A7369)+1</f>
        <v>7352</v>
      </c>
      <c r="B7370" s="120" t="s">
        <v>41</v>
      </c>
      <c r="C7370" s="144" t="s">
        <v>547</v>
      </c>
      <c r="D7370" s="144" t="s">
        <v>6900</v>
      </c>
      <c r="E7370" s="145" t="s">
        <v>6863</v>
      </c>
      <c r="F7370" s="146" t="s">
        <v>549</v>
      </c>
      <c r="G7370" s="146" t="s">
        <v>550</v>
      </c>
      <c r="H7370" s="146" t="s">
        <v>4395</v>
      </c>
      <c r="I7370" s="151" t="s">
        <v>540</v>
      </c>
      <c r="J7370" s="147">
        <v>9640</v>
      </c>
      <c r="K7370" s="147">
        <v>485</v>
      </c>
      <c r="L7370" s="148">
        <v>4675400</v>
      </c>
      <c r="M7370" s="120" t="s">
        <v>56</v>
      </c>
      <c r="N7370" s="149">
        <v>374032</v>
      </c>
      <c r="O7370" s="169"/>
      <c r="P7370" s="154" t="s">
        <v>6625</v>
      </c>
      <c r="Q7370" s="158" t="s">
        <v>50</v>
      </c>
      <c r="R7370" s="142">
        <f t="shared" si="115"/>
        <v>8</v>
      </c>
    </row>
    <row r="7371" ht="22.5" s="109" customFormat="1">
      <c r="A7371" s="119">
        <f>MAX($A$19:A7370)+1</f>
        <v>7353</v>
      </c>
      <c r="B7371" s="120" t="s">
        <v>41</v>
      </c>
      <c r="C7371" s="144" t="s">
        <v>547</v>
      </c>
      <c r="D7371" s="144" t="s">
        <v>6900</v>
      </c>
      <c r="E7371" s="145" t="s">
        <v>6863</v>
      </c>
      <c r="F7371" s="146" t="s">
        <v>549</v>
      </c>
      <c r="G7371" s="146" t="s">
        <v>550</v>
      </c>
      <c r="H7371" s="146" t="s">
        <v>595</v>
      </c>
      <c r="I7371" s="151" t="s">
        <v>540</v>
      </c>
      <c r="J7371" s="147">
        <v>52895</v>
      </c>
      <c r="K7371" s="147">
        <v>437</v>
      </c>
      <c r="L7371" s="148">
        <v>23115115</v>
      </c>
      <c r="M7371" s="120" t="s">
        <v>56</v>
      </c>
      <c r="N7371" s="149">
        <v>1849210</v>
      </c>
      <c r="O7371" s="169"/>
      <c r="P7371" s="154" t="s">
        <v>6625</v>
      </c>
      <c r="Q7371" s="158" t="s">
        <v>50</v>
      </c>
      <c r="R7371" s="142">
        <f t="shared" si="115"/>
        <v>8.00000346093887</v>
      </c>
    </row>
    <row r="7372" ht="22.5" s="109" customFormat="1">
      <c r="A7372" s="119">
        <f>MAX($A$19:A7371)+1</f>
        <v>7354</v>
      </c>
      <c r="B7372" s="120" t="s">
        <v>41</v>
      </c>
      <c r="C7372" s="144" t="s">
        <v>547</v>
      </c>
      <c r="D7372" s="144" t="s">
        <v>6900</v>
      </c>
      <c r="E7372" s="145" t="s">
        <v>6863</v>
      </c>
      <c r="F7372" s="146" t="s">
        <v>549</v>
      </c>
      <c r="G7372" s="146" t="s">
        <v>550</v>
      </c>
      <c r="H7372" s="146" t="s">
        <v>621</v>
      </c>
      <c r="I7372" s="151" t="s">
        <v>540</v>
      </c>
      <c r="J7372" s="147">
        <v>79800</v>
      </c>
      <c r="K7372" s="147">
        <v>437</v>
      </c>
      <c r="L7372" s="148">
        <v>34872600</v>
      </c>
      <c r="M7372" s="120" t="s">
        <v>56</v>
      </c>
      <c r="N7372" s="149">
        <v>2789808</v>
      </c>
      <c r="O7372" s="169"/>
      <c r="P7372" s="154" t="s">
        <v>6625</v>
      </c>
      <c r="Q7372" s="158" t="s">
        <v>50</v>
      </c>
      <c r="R7372" s="142">
        <f t="shared" si="115"/>
        <v>8</v>
      </c>
    </row>
    <row r="7373" ht="22.5" s="109" customFormat="1">
      <c r="A7373" s="119">
        <f>MAX($A$19:A7372)+1</f>
        <v>7355</v>
      </c>
      <c r="B7373" s="120" t="s">
        <v>41</v>
      </c>
      <c r="C7373" s="144" t="s">
        <v>547</v>
      </c>
      <c r="D7373" s="144" t="s">
        <v>6900</v>
      </c>
      <c r="E7373" s="145" t="s">
        <v>6863</v>
      </c>
      <c r="F7373" s="146" t="s">
        <v>549</v>
      </c>
      <c r="G7373" s="146" t="s">
        <v>550</v>
      </c>
      <c r="H7373" s="146" t="s">
        <v>635</v>
      </c>
      <c r="I7373" s="151" t="s">
        <v>540</v>
      </c>
      <c r="J7373" s="147">
        <v>584</v>
      </c>
      <c r="K7373" s="147">
        <v>398</v>
      </c>
      <c r="L7373" s="148">
        <v>232432</v>
      </c>
      <c r="M7373" s="120" t="s">
        <v>56</v>
      </c>
      <c r="N7373" s="149">
        <v>18595</v>
      </c>
      <c r="O7373" s="169"/>
      <c r="P7373" s="154" t="s">
        <v>6625</v>
      </c>
      <c r="Q7373" s="158" t="s">
        <v>50</v>
      </c>
      <c r="R7373" s="142">
        <f t="shared" si="115"/>
        <v>8.00018930267777</v>
      </c>
    </row>
    <row r="7374" ht="22.5" s="109" customFormat="1">
      <c r="A7374" s="119">
        <f>MAX($A$19:A7373)+1</f>
        <v>7356</v>
      </c>
      <c r="B7374" s="120" t="s">
        <v>41</v>
      </c>
      <c r="C7374" s="144" t="s">
        <v>547</v>
      </c>
      <c r="D7374" s="144" t="s">
        <v>6900</v>
      </c>
      <c r="E7374" s="145" t="s">
        <v>6863</v>
      </c>
      <c r="F7374" s="146" t="s">
        <v>549</v>
      </c>
      <c r="G7374" s="146" t="s">
        <v>550</v>
      </c>
      <c r="H7374" s="146" t="s">
        <v>594</v>
      </c>
      <c r="I7374" s="151" t="s">
        <v>540</v>
      </c>
      <c r="J7374" s="147">
        <v>27200</v>
      </c>
      <c r="K7374" s="147">
        <v>437</v>
      </c>
      <c r="L7374" s="148">
        <v>11886400</v>
      </c>
      <c r="M7374" s="120" t="s">
        <v>56</v>
      </c>
      <c r="N7374" s="149">
        <v>950912</v>
      </c>
      <c r="O7374" s="169"/>
      <c r="P7374" s="154" t="s">
        <v>6625</v>
      </c>
      <c r="Q7374" s="158" t="s">
        <v>50</v>
      </c>
      <c r="R7374" s="142">
        <f t="shared" si="115"/>
        <v>8</v>
      </c>
    </row>
    <row r="7375" ht="22.5" s="109" customFormat="1">
      <c r="A7375" s="119">
        <f>MAX($A$19:A7374)+1</f>
        <v>7357</v>
      </c>
      <c r="B7375" s="120" t="s">
        <v>41</v>
      </c>
      <c r="C7375" s="144" t="s">
        <v>547</v>
      </c>
      <c r="D7375" s="144" t="s">
        <v>6900</v>
      </c>
      <c r="E7375" s="145" t="s">
        <v>6863</v>
      </c>
      <c r="F7375" s="146" t="s">
        <v>549</v>
      </c>
      <c r="G7375" s="146" t="s">
        <v>550</v>
      </c>
      <c r="H7375" s="146" t="s">
        <v>590</v>
      </c>
      <c r="I7375" s="151" t="s">
        <v>540</v>
      </c>
      <c r="J7375" s="147">
        <v>86090</v>
      </c>
      <c r="K7375" s="147">
        <v>461</v>
      </c>
      <c r="L7375" s="148">
        <v>39687490</v>
      </c>
      <c r="M7375" s="120" t="s">
        <v>56</v>
      </c>
      <c r="N7375" s="149">
        <v>3175000</v>
      </c>
      <c r="O7375" s="169"/>
      <c r="P7375" s="154" t="s">
        <v>6625</v>
      </c>
      <c r="Q7375" s="158" t="s">
        <v>50</v>
      </c>
      <c r="R7375" s="142">
        <f t="shared" si="115"/>
        <v>8.00000201574854</v>
      </c>
    </row>
    <row r="7376" ht="22.5" s="109" customFormat="1">
      <c r="A7376" s="119">
        <f>MAX($A$19:A7375)+1</f>
        <v>7358</v>
      </c>
      <c r="B7376" s="120" t="s">
        <v>41</v>
      </c>
      <c r="C7376" s="144" t="s">
        <v>547</v>
      </c>
      <c r="D7376" s="144" t="s">
        <v>6900</v>
      </c>
      <c r="E7376" s="145" t="s">
        <v>6863</v>
      </c>
      <c r="F7376" s="146" t="s">
        <v>549</v>
      </c>
      <c r="G7376" s="146" t="s">
        <v>550</v>
      </c>
      <c r="H7376" s="146" t="s">
        <v>632</v>
      </c>
      <c r="I7376" s="151" t="s">
        <v>540</v>
      </c>
      <c r="J7376" s="147">
        <v>36891</v>
      </c>
      <c r="K7376" s="147">
        <v>461</v>
      </c>
      <c r="L7376" s="148">
        <v>17006751</v>
      </c>
      <c r="M7376" s="120" t="s">
        <v>56</v>
      </c>
      <c r="N7376" s="149">
        <v>1360540</v>
      </c>
      <c r="O7376" s="169"/>
      <c r="P7376" s="154" t="s">
        <v>6625</v>
      </c>
      <c r="Q7376" s="158" t="s">
        <v>50</v>
      </c>
      <c r="R7376" s="142">
        <f t="shared" si="115"/>
        <v>7.99999952959857</v>
      </c>
    </row>
    <row r="7377" ht="22.5" s="109" customFormat="1">
      <c r="A7377" s="119">
        <f>MAX($A$19:A7376)+1</f>
        <v>7359</v>
      </c>
      <c r="B7377" s="120" t="s">
        <v>41</v>
      </c>
      <c r="C7377" s="144" t="s">
        <v>547</v>
      </c>
      <c r="D7377" s="144" t="s">
        <v>6900</v>
      </c>
      <c r="E7377" s="145" t="s">
        <v>6863</v>
      </c>
      <c r="F7377" s="146" t="s">
        <v>549</v>
      </c>
      <c r="G7377" s="146" t="s">
        <v>550</v>
      </c>
      <c r="H7377" s="146" t="s">
        <v>591</v>
      </c>
      <c r="I7377" s="151" t="s">
        <v>540</v>
      </c>
      <c r="J7377" s="147">
        <v>870</v>
      </c>
      <c r="K7377" s="147">
        <v>461</v>
      </c>
      <c r="L7377" s="148">
        <v>401070</v>
      </c>
      <c r="M7377" s="120" t="s">
        <v>56</v>
      </c>
      <c r="N7377" s="149">
        <v>32086</v>
      </c>
      <c r="O7377" s="169"/>
      <c r="P7377" s="154" t="s">
        <v>6625</v>
      </c>
      <c r="Q7377" s="158" t="s">
        <v>50</v>
      </c>
      <c r="R7377" s="142">
        <f t="shared" si="115"/>
        <v>8.00009973321365</v>
      </c>
    </row>
    <row r="7378" ht="22.5" s="109" customFormat="1">
      <c r="A7378" s="119">
        <f>MAX($A$19:A7377)+1</f>
        <v>7360</v>
      </c>
      <c r="B7378" s="120" t="s">
        <v>41</v>
      </c>
      <c r="C7378" s="144" t="s">
        <v>547</v>
      </c>
      <c r="D7378" s="144" t="s">
        <v>6900</v>
      </c>
      <c r="E7378" s="145" t="s">
        <v>6863</v>
      </c>
      <c r="F7378" s="146" t="s">
        <v>549</v>
      </c>
      <c r="G7378" s="146" t="s">
        <v>550</v>
      </c>
      <c r="H7378" s="146" t="s">
        <v>6903</v>
      </c>
      <c r="I7378" s="151" t="s">
        <v>540</v>
      </c>
      <c r="J7378" s="147">
        <v>976</v>
      </c>
      <c r="K7378" s="147">
        <v>461</v>
      </c>
      <c r="L7378" s="148">
        <v>449936</v>
      </c>
      <c r="M7378" s="120" t="s">
        <v>56</v>
      </c>
      <c r="N7378" s="149">
        <v>35996</v>
      </c>
      <c r="O7378" s="169"/>
      <c r="P7378" s="154" t="s">
        <v>6625</v>
      </c>
      <c r="Q7378" s="158" t="s">
        <v>50</v>
      </c>
      <c r="R7378" s="142">
        <f t="shared" si="115"/>
        <v>8.00024892429145</v>
      </c>
    </row>
    <row r="7379" ht="22.5" s="109" customFormat="1">
      <c r="A7379" s="119">
        <f>MAX($A$19:A7378)+1</f>
        <v>7361</v>
      </c>
      <c r="B7379" s="120" t="s">
        <v>41</v>
      </c>
      <c r="C7379" s="144" t="s">
        <v>547</v>
      </c>
      <c r="D7379" s="144" t="s">
        <v>6900</v>
      </c>
      <c r="E7379" s="145" t="s">
        <v>6863</v>
      </c>
      <c r="F7379" s="146" t="s">
        <v>549</v>
      </c>
      <c r="G7379" s="146" t="s">
        <v>550</v>
      </c>
      <c r="H7379" s="146" t="s">
        <v>4375</v>
      </c>
      <c r="I7379" s="151" t="s">
        <v>540</v>
      </c>
      <c r="J7379" s="147">
        <v>3449</v>
      </c>
      <c r="K7379" s="147">
        <v>1301</v>
      </c>
      <c r="L7379" s="148">
        <v>4487149</v>
      </c>
      <c r="M7379" s="120" t="s">
        <v>56</v>
      </c>
      <c r="N7379" s="149">
        <v>358972</v>
      </c>
      <c r="O7379" s="169"/>
      <c r="P7379" s="154" t="s">
        <v>6625</v>
      </c>
      <c r="Q7379" s="158" t="s">
        <v>50</v>
      </c>
      <c r="R7379" s="142">
        <f t="shared" si="115"/>
        <v>8.00000178286926</v>
      </c>
    </row>
    <row r="7380" ht="22.5" s="109" customFormat="1">
      <c r="A7380" s="119">
        <f>MAX($A$19:A7379)+1</f>
        <v>7362</v>
      </c>
      <c r="B7380" s="120" t="s">
        <v>41</v>
      </c>
      <c r="C7380" s="144" t="s">
        <v>547</v>
      </c>
      <c r="D7380" s="144" t="s">
        <v>6900</v>
      </c>
      <c r="E7380" s="145" t="s">
        <v>6863</v>
      </c>
      <c r="F7380" s="146" t="s">
        <v>549</v>
      </c>
      <c r="G7380" s="146" t="s">
        <v>550</v>
      </c>
      <c r="H7380" s="146" t="s">
        <v>4425</v>
      </c>
      <c r="I7380" s="151" t="s">
        <v>540</v>
      </c>
      <c r="J7380" s="147">
        <v>44438</v>
      </c>
      <c r="K7380" s="147">
        <v>417</v>
      </c>
      <c r="L7380" s="148">
        <v>18530646</v>
      </c>
      <c r="M7380" s="120" t="s">
        <v>56</v>
      </c>
      <c r="N7380" s="149">
        <v>1482452</v>
      </c>
      <c r="O7380" s="169"/>
      <c r="P7380" s="154" t="s">
        <v>6625</v>
      </c>
      <c r="Q7380" s="158" t="s">
        <v>50</v>
      </c>
      <c r="R7380" s="142">
        <f t="shared" si="115"/>
        <v>8.0000017268691</v>
      </c>
    </row>
    <row r="7381" ht="22.5" s="109" customFormat="1">
      <c r="A7381" s="119">
        <f>MAX($A$19:A7380)+1</f>
        <v>7363</v>
      </c>
      <c r="B7381" s="120" t="s">
        <v>41</v>
      </c>
      <c r="C7381" s="144" t="s">
        <v>547</v>
      </c>
      <c r="D7381" s="144" t="s">
        <v>6900</v>
      </c>
      <c r="E7381" s="145" t="s">
        <v>6863</v>
      </c>
      <c r="F7381" s="146" t="s">
        <v>549</v>
      </c>
      <c r="G7381" s="146" t="s">
        <v>550</v>
      </c>
      <c r="H7381" s="146" t="s">
        <v>4394</v>
      </c>
      <c r="I7381" s="151" t="s">
        <v>540</v>
      </c>
      <c r="J7381" s="147">
        <v>4572</v>
      </c>
      <c r="K7381" s="147">
        <v>689</v>
      </c>
      <c r="L7381" s="148">
        <v>3150108</v>
      </c>
      <c r="M7381" s="120" t="s">
        <v>56</v>
      </c>
      <c r="N7381" s="149">
        <v>252009</v>
      </c>
      <c r="O7381" s="169"/>
      <c r="P7381" s="154" t="s">
        <v>6625</v>
      </c>
      <c r="Q7381" s="158" t="s">
        <v>50</v>
      </c>
      <c r="R7381" s="142">
        <f t="shared" si="115"/>
        <v>8.00001142817961</v>
      </c>
    </row>
    <row r="7382" ht="22.5" s="109" customFormat="1">
      <c r="A7382" s="119">
        <f>MAX($A$19:A7381)+1</f>
        <v>7364</v>
      </c>
      <c r="B7382" s="120" t="s">
        <v>41</v>
      </c>
      <c r="C7382" s="144" t="s">
        <v>547</v>
      </c>
      <c r="D7382" s="144" t="s">
        <v>6900</v>
      </c>
      <c r="E7382" s="145" t="s">
        <v>6863</v>
      </c>
      <c r="F7382" s="146" t="s">
        <v>549</v>
      </c>
      <c r="G7382" s="146" t="s">
        <v>550</v>
      </c>
      <c r="H7382" s="146" t="s">
        <v>4388</v>
      </c>
      <c r="I7382" s="151" t="s">
        <v>540</v>
      </c>
      <c r="J7382" s="147">
        <v>1348</v>
      </c>
      <c r="K7382" s="147">
        <v>1390</v>
      </c>
      <c r="L7382" s="148">
        <v>1873720</v>
      </c>
      <c r="M7382" s="120" t="s">
        <v>56</v>
      </c>
      <c r="N7382" s="149">
        <v>149898</v>
      </c>
      <c r="O7382" s="169"/>
      <c r="P7382" s="154" t="s">
        <v>6625</v>
      </c>
      <c r="Q7382" s="158" t="s">
        <v>50</v>
      </c>
      <c r="R7382" s="142">
        <f t="shared" si="115"/>
        <v>8.00002134790684</v>
      </c>
    </row>
    <row r="7383" ht="22.5" s="109" customFormat="1">
      <c r="A7383" s="119">
        <f>MAX($A$19:A7382)+1</f>
        <v>7365</v>
      </c>
      <c r="B7383" s="120" t="s">
        <v>41</v>
      </c>
      <c r="C7383" s="144" t="s">
        <v>547</v>
      </c>
      <c r="D7383" s="144" t="s">
        <v>6900</v>
      </c>
      <c r="E7383" s="145" t="s">
        <v>6863</v>
      </c>
      <c r="F7383" s="146" t="s">
        <v>549</v>
      </c>
      <c r="G7383" s="146" t="s">
        <v>550</v>
      </c>
      <c r="H7383" s="146" t="s">
        <v>4389</v>
      </c>
      <c r="I7383" s="151" t="s">
        <v>540</v>
      </c>
      <c r="J7383" s="147">
        <v>3796</v>
      </c>
      <c r="K7383" s="147">
        <v>950</v>
      </c>
      <c r="L7383" s="148">
        <v>3606200</v>
      </c>
      <c r="M7383" s="120" t="s">
        <v>56</v>
      </c>
      <c r="N7383" s="149">
        <v>288496</v>
      </c>
      <c r="O7383" s="169"/>
      <c r="P7383" s="154" t="s">
        <v>6625</v>
      </c>
      <c r="Q7383" s="158" t="s">
        <v>50</v>
      </c>
      <c r="R7383" s="142">
        <f t="shared" si="115"/>
        <v>8</v>
      </c>
    </row>
    <row r="7384" ht="22.5" s="109" customFormat="1">
      <c r="A7384" s="119">
        <f>MAX($A$19:A7383)+1</f>
        <v>7366</v>
      </c>
      <c r="B7384" s="120" t="s">
        <v>41</v>
      </c>
      <c r="C7384" s="144" t="s">
        <v>547</v>
      </c>
      <c r="D7384" s="144" t="s">
        <v>6900</v>
      </c>
      <c r="E7384" s="145" t="s">
        <v>6863</v>
      </c>
      <c r="F7384" s="146" t="s">
        <v>549</v>
      </c>
      <c r="G7384" s="146" t="s">
        <v>550</v>
      </c>
      <c r="H7384" s="146" t="s">
        <v>4390</v>
      </c>
      <c r="I7384" s="151" t="s">
        <v>540</v>
      </c>
      <c r="J7384" s="147">
        <v>10480</v>
      </c>
      <c r="K7384" s="147">
        <v>922</v>
      </c>
      <c r="L7384" s="148">
        <v>9662560</v>
      </c>
      <c r="M7384" s="120" t="s">
        <v>56</v>
      </c>
      <c r="N7384" s="149">
        <v>773005</v>
      </c>
      <c r="O7384" s="169"/>
      <c r="P7384" s="154" t="s">
        <v>6625</v>
      </c>
      <c r="Q7384" s="158" t="s">
        <v>50</v>
      </c>
      <c r="R7384" s="142">
        <f t="shared" si="115"/>
        <v>8.00000206984484</v>
      </c>
    </row>
    <row r="7385" s="109" customFormat="1">
      <c r="A7385" s="119">
        <f>MAX($A$19:A7384)+1</f>
        <v>7367</v>
      </c>
      <c r="B7385" s="120" t="s">
        <v>41</v>
      </c>
      <c r="C7385" s="144" t="s">
        <v>547</v>
      </c>
      <c r="D7385" s="144" t="s">
        <v>6900</v>
      </c>
      <c r="E7385" s="145" t="s">
        <v>6863</v>
      </c>
      <c r="F7385" s="146" t="s">
        <v>549</v>
      </c>
      <c r="G7385" s="146" t="s">
        <v>550</v>
      </c>
      <c r="H7385" s="146" t="s">
        <v>4385</v>
      </c>
      <c r="I7385" s="151" t="s">
        <v>540</v>
      </c>
      <c r="J7385" s="147">
        <v>248</v>
      </c>
      <c r="K7385" s="147">
        <v>2427</v>
      </c>
      <c r="L7385" s="148">
        <v>601896</v>
      </c>
      <c r="M7385" s="120" t="s">
        <v>56</v>
      </c>
      <c r="N7385" s="149">
        <v>48152</v>
      </c>
      <c r="O7385" s="169"/>
      <c r="P7385" s="154" t="s">
        <v>6625</v>
      </c>
      <c r="Q7385" s="158" t="s">
        <v>50</v>
      </c>
      <c r="R7385" s="142">
        <f t="shared" si="115"/>
        <v>8.00005316533089</v>
      </c>
    </row>
    <row r="7386" ht="22.5" s="109" customFormat="1">
      <c r="A7386" s="119">
        <f>MAX($A$19:A7385)+1</f>
        <v>7368</v>
      </c>
      <c r="B7386" s="120" t="s">
        <v>41</v>
      </c>
      <c r="C7386" s="144" t="s">
        <v>547</v>
      </c>
      <c r="D7386" s="144" t="s">
        <v>6900</v>
      </c>
      <c r="E7386" s="145" t="s">
        <v>6863</v>
      </c>
      <c r="F7386" s="146" t="s">
        <v>549</v>
      </c>
      <c r="G7386" s="146" t="s">
        <v>550</v>
      </c>
      <c r="H7386" s="146" t="s">
        <v>4386</v>
      </c>
      <c r="I7386" s="151" t="s">
        <v>540</v>
      </c>
      <c r="J7386" s="147">
        <v>2492</v>
      </c>
      <c r="K7386" s="147">
        <v>505</v>
      </c>
      <c r="L7386" s="148">
        <v>1258460</v>
      </c>
      <c r="M7386" s="120" t="s">
        <v>56</v>
      </c>
      <c r="N7386" s="149">
        <v>100677</v>
      </c>
      <c r="O7386" s="169"/>
      <c r="P7386" s="154" t="s">
        <v>6625</v>
      </c>
      <c r="Q7386" s="158" t="s">
        <v>50</v>
      </c>
      <c r="R7386" s="142">
        <f t="shared" si="115"/>
        <v>8.00001589243997</v>
      </c>
    </row>
    <row r="7387" ht="22.5" s="109" customFormat="1">
      <c r="A7387" s="119">
        <f>MAX($A$19:A7386)+1</f>
        <v>7369</v>
      </c>
      <c r="B7387" s="120" t="s">
        <v>41</v>
      </c>
      <c r="C7387" s="144" t="s">
        <v>547</v>
      </c>
      <c r="D7387" s="144" t="s">
        <v>6900</v>
      </c>
      <c r="E7387" s="145" t="s">
        <v>6863</v>
      </c>
      <c r="F7387" s="146" t="s">
        <v>549</v>
      </c>
      <c r="G7387" s="146" t="s">
        <v>550</v>
      </c>
      <c r="H7387" s="146" t="s">
        <v>4392</v>
      </c>
      <c r="I7387" s="151" t="s">
        <v>540</v>
      </c>
      <c r="J7387" s="147">
        <v>10320</v>
      </c>
      <c r="K7387" s="147">
        <v>1117</v>
      </c>
      <c r="L7387" s="148">
        <v>11527440</v>
      </c>
      <c r="M7387" s="120" t="s">
        <v>56</v>
      </c>
      <c r="N7387" s="149">
        <v>922196</v>
      </c>
      <c r="O7387" s="169"/>
      <c r="P7387" s="154" t="s">
        <v>6625</v>
      </c>
      <c r="Q7387" s="158" t="s">
        <v>50</v>
      </c>
      <c r="R7387" s="142">
        <f t="shared" si="115"/>
        <v>8.00000693996239</v>
      </c>
    </row>
    <row r="7388" ht="22.5" s="109" customFormat="1">
      <c r="A7388" s="119">
        <f>MAX($A$19:A7387)+1</f>
        <v>7370</v>
      </c>
      <c r="B7388" s="120" t="s">
        <v>41</v>
      </c>
      <c r="C7388" s="144" t="s">
        <v>547</v>
      </c>
      <c r="D7388" s="144" t="s">
        <v>6900</v>
      </c>
      <c r="E7388" s="145" t="s">
        <v>6863</v>
      </c>
      <c r="F7388" s="146" t="s">
        <v>549</v>
      </c>
      <c r="G7388" s="146" t="s">
        <v>550</v>
      </c>
      <c r="H7388" s="146" t="s">
        <v>4387</v>
      </c>
      <c r="I7388" s="151" t="s">
        <v>540</v>
      </c>
      <c r="J7388" s="147">
        <v>5876</v>
      </c>
      <c r="K7388" s="147">
        <v>1100</v>
      </c>
      <c r="L7388" s="148">
        <v>6463600</v>
      </c>
      <c r="M7388" s="120" t="s">
        <v>56</v>
      </c>
      <c r="N7388" s="149">
        <v>517088</v>
      </c>
      <c r="O7388" s="169"/>
      <c r="P7388" s="154" t="s">
        <v>6625</v>
      </c>
      <c r="Q7388" s="158" t="s">
        <v>50</v>
      </c>
      <c r="R7388" s="142">
        <f t="shared" si="115"/>
        <v>8</v>
      </c>
    </row>
    <row r="7389" ht="22.5" s="109" customFormat="1">
      <c r="A7389" s="119">
        <f>MAX($A$19:A7388)+1</f>
        <v>7371</v>
      </c>
      <c r="B7389" s="120" t="s">
        <v>41</v>
      </c>
      <c r="C7389" s="144" t="s">
        <v>547</v>
      </c>
      <c r="D7389" s="144" t="s">
        <v>6900</v>
      </c>
      <c r="E7389" s="145" t="s">
        <v>6863</v>
      </c>
      <c r="F7389" s="146" t="s">
        <v>549</v>
      </c>
      <c r="G7389" s="146" t="s">
        <v>550</v>
      </c>
      <c r="H7389" s="146" t="s">
        <v>617</v>
      </c>
      <c r="I7389" s="151" t="s">
        <v>540</v>
      </c>
      <c r="J7389" s="147">
        <v>4718</v>
      </c>
      <c r="K7389" s="147">
        <v>1029</v>
      </c>
      <c r="L7389" s="148">
        <v>4854822</v>
      </c>
      <c r="M7389" s="120" t="s">
        <v>56</v>
      </c>
      <c r="N7389" s="149">
        <v>388386</v>
      </c>
      <c r="O7389" s="169"/>
      <c r="P7389" s="154" t="s">
        <v>6625</v>
      </c>
      <c r="Q7389" s="158" t="s">
        <v>50</v>
      </c>
      <c r="R7389" s="142">
        <f t="shared" si="115"/>
        <v>8.00000494353861</v>
      </c>
    </row>
    <row r="7390" ht="22.5" s="109" customFormat="1">
      <c r="A7390" s="119">
        <f>MAX($A$19:A7389)+1</f>
        <v>7372</v>
      </c>
      <c r="B7390" s="120" t="s">
        <v>41</v>
      </c>
      <c r="C7390" s="144" t="s">
        <v>547</v>
      </c>
      <c r="D7390" s="144" t="s">
        <v>6900</v>
      </c>
      <c r="E7390" s="145" t="s">
        <v>6863</v>
      </c>
      <c r="F7390" s="146" t="s">
        <v>549</v>
      </c>
      <c r="G7390" s="146" t="s">
        <v>550</v>
      </c>
      <c r="H7390" s="146" t="s">
        <v>603</v>
      </c>
      <c r="I7390" s="151" t="s">
        <v>540</v>
      </c>
      <c r="J7390" s="147">
        <v>69410</v>
      </c>
      <c r="K7390" s="147">
        <v>573</v>
      </c>
      <c r="L7390" s="148">
        <v>39771930</v>
      </c>
      <c r="M7390" s="120" t="s">
        <v>56</v>
      </c>
      <c r="N7390" s="149">
        <v>3181755</v>
      </c>
      <c r="O7390" s="169"/>
      <c r="P7390" s="154" t="s">
        <v>6625</v>
      </c>
      <c r="Q7390" s="158" t="s">
        <v>50</v>
      </c>
      <c r="R7390" s="142">
        <f t="shared" si="115"/>
        <v>8.00000150860167</v>
      </c>
    </row>
    <row r="7391" ht="22.5" s="109" customFormat="1">
      <c r="A7391" s="119">
        <f>MAX($A$19:A7390)+1</f>
        <v>7373</v>
      </c>
      <c r="B7391" s="120" t="s">
        <v>41</v>
      </c>
      <c r="C7391" s="144" t="s">
        <v>547</v>
      </c>
      <c r="D7391" s="144" t="s">
        <v>6900</v>
      </c>
      <c r="E7391" s="145" t="s">
        <v>6863</v>
      </c>
      <c r="F7391" s="146" t="s">
        <v>549</v>
      </c>
      <c r="G7391" s="146" t="s">
        <v>550</v>
      </c>
      <c r="H7391" s="146" t="s">
        <v>620</v>
      </c>
      <c r="I7391" s="151" t="s">
        <v>540</v>
      </c>
      <c r="J7391" s="147">
        <v>3200</v>
      </c>
      <c r="K7391" s="147">
        <v>800</v>
      </c>
      <c r="L7391" s="148">
        <v>2560000</v>
      </c>
      <c r="M7391" s="120" t="s">
        <v>56</v>
      </c>
      <c r="N7391" s="149">
        <v>204800</v>
      </c>
      <c r="O7391" s="169"/>
      <c r="P7391" s="154" t="s">
        <v>6625</v>
      </c>
      <c r="Q7391" s="158" t="s">
        <v>50</v>
      </c>
      <c r="R7391" s="142">
        <f t="shared" si="115"/>
        <v>8</v>
      </c>
    </row>
    <row r="7392" s="109" customFormat="1">
      <c r="A7392" s="119">
        <f>MAX($A$19:A7391)+1</f>
        <v>7374</v>
      </c>
      <c r="B7392" s="120" t="s">
        <v>41</v>
      </c>
      <c r="C7392" s="144" t="s">
        <v>547</v>
      </c>
      <c r="D7392" s="144" t="s">
        <v>6900</v>
      </c>
      <c r="E7392" s="145" t="s">
        <v>6863</v>
      </c>
      <c r="F7392" s="146" t="s">
        <v>549</v>
      </c>
      <c r="G7392" s="146" t="s">
        <v>550</v>
      </c>
      <c r="H7392" s="146" t="s">
        <v>602</v>
      </c>
      <c r="I7392" s="151" t="s">
        <v>540</v>
      </c>
      <c r="J7392" s="147">
        <v>20430</v>
      </c>
      <c r="K7392" s="147">
        <v>2515</v>
      </c>
      <c r="L7392" s="148">
        <v>51381450</v>
      </c>
      <c r="M7392" s="120" t="s">
        <v>56</v>
      </c>
      <c r="N7392" s="149">
        <v>4110516</v>
      </c>
      <c r="O7392" s="169"/>
      <c r="P7392" s="154" t="s">
        <v>6625</v>
      </c>
      <c r="Q7392" s="158" t="s">
        <v>50</v>
      </c>
      <c r="R7392" s="142">
        <f t="shared" si="115"/>
        <v>8</v>
      </c>
    </row>
    <row r="7393" ht="22.5" s="109" customFormat="1">
      <c r="A7393" s="119">
        <f>MAX($A$19:A7392)+1</f>
        <v>7375</v>
      </c>
      <c r="B7393" s="120" t="s">
        <v>41</v>
      </c>
      <c r="C7393" s="144" t="s">
        <v>547</v>
      </c>
      <c r="D7393" s="144" t="s">
        <v>6900</v>
      </c>
      <c r="E7393" s="145" t="s">
        <v>6863</v>
      </c>
      <c r="F7393" s="146" t="s">
        <v>549</v>
      </c>
      <c r="G7393" s="146" t="s">
        <v>550</v>
      </c>
      <c r="H7393" s="146" t="s">
        <v>622</v>
      </c>
      <c r="I7393" s="151" t="s">
        <v>540</v>
      </c>
      <c r="J7393" s="147">
        <v>2500</v>
      </c>
      <c r="K7393" s="147">
        <v>864</v>
      </c>
      <c r="L7393" s="148">
        <v>2160000</v>
      </c>
      <c r="M7393" s="120" t="s">
        <v>56</v>
      </c>
      <c r="N7393" s="149">
        <v>172800</v>
      </c>
      <c r="O7393" s="169"/>
      <c r="P7393" s="154" t="s">
        <v>6625</v>
      </c>
      <c r="Q7393" s="158" t="s">
        <v>50</v>
      </c>
      <c r="R7393" s="142">
        <f t="shared" si="115"/>
        <v>8</v>
      </c>
    </row>
    <row r="7394" ht="22.5" s="109" customFormat="1">
      <c r="A7394" s="119">
        <f>MAX($A$19:A7393)+1</f>
        <v>7376</v>
      </c>
      <c r="B7394" s="120" t="s">
        <v>41</v>
      </c>
      <c r="C7394" s="144" t="s">
        <v>547</v>
      </c>
      <c r="D7394" s="144" t="s">
        <v>6900</v>
      </c>
      <c r="E7394" s="145" t="s">
        <v>6863</v>
      </c>
      <c r="F7394" s="146" t="s">
        <v>549</v>
      </c>
      <c r="G7394" s="146" t="s">
        <v>550</v>
      </c>
      <c r="H7394" s="146" t="s">
        <v>623</v>
      </c>
      <c r="I7394" s="151" t="s">
        <v>540</v>
      </c>
      <c r="J7394" s="147">
        <v>14400</v>
      </c>
      <c r="K7394" s="147">
        <v>940</v>
      </c>
      <c r="L7394" s="148">
        <v>13536000</v>
      </c>
      <c r="M7394" s="120" t="s">
        <v>56</v>
      </c>
      <c r="N7394" s="149">
        <v>1082880</v>
      </c>
      <c r="O7394" s="169"/>
      <c r="P7394" s="154" t="s">
        <v>6625</v>
      </c>
      <c r="Q7394" s="158" t="s">
        <v>50</v>
      </c>
      <c r="R7394" s="142">
        <f t="shared" si="115"/>
        <v>8</v>
      </c>
    </row>
    <row r="7395" ht="22.5" s="109" customFormat="1">
      <c r="A7395" s="119">
        <f>MAX($A$19:A7394)+1</f>
        <v>7377</v>
      </c>
      <c r="B7395" s="120" t="s">
        <v>41</v>
      </c>
      <c r="C7395" s="144" t="s">
        <v>547</v>
      </c>
      <c r="D7395" s="144" t="s">
        <v>6900</v>
      </c>
      <c r="E7395" s="145" t="s">
        <v>6863</v>
      </c>
      <c r="F7395" s="146" t="s">
        <v>549</v>
      </c>
      <c r="G7395" s="146" t="s">
        <v>550</v>
      </c>
      <c r="H7395" s="146" t="s">
        <v>624</v>
      </c>
      <c r="I7395" s="151" t="s">
        <v>540</v>
      </c>
      <c r="J7395" s="147">
        <v>6700</v>
      </c>
      <c r="K7395" s="147">
        <v>830</v>
      </c>
      <c r="L7395" s="148">
        <v>5561000</v>
      </c>
      <c r="M7395" s="120" t="s">
        <v>56</v>
      </c>
      <c r="N7395" s="149">
        <v>444880</v>
      </c>
      <c r="O7395" s="169"/>
      <c r="P7395" s="154" t="s">
        <v>6625</v>
      </c>
      <c r="Q7395" s="158" t="s">
        <v>50</v>
      </c>
      <c r="R7395" s="142">
        <f t="shared" si="115"/>
        <v>8</v>
      </c>
    </row>
    <row r="7396" ht="22.5" s="109" customFormat="1">
      <c r="A7396" s="119">
        <f>MAX($A$19:A7395)+1</f>
        <v>7378</v>
      </c>
      <c r="B7396" s="120" t="s">
        <v>41</v>
      </c>
      <c r="C7396" s="144" t="s">
        <v>547</v>
      </c>
      <c r="D7396" s="144" t="s">
        <v>6900</v>
      </c>
      <c r="E7396" s="145" t="s">
        <v>6863</v>
      </c>
      <c r="F7396" s="146" t="s">
        <v>549</v>
      </c>
      <c r="G7396" s="146" t="s">
        <v>550</v>
      </c>
      <c r="H7396" s="146" t="s">
        <v>625</v>
      </c>
      <c r="I7396" s="151" t="s">
        <v>540</v>
      </c>
      <c r="J7396" s="147">
        <v>2900</v>
      </c>
      <c r="K7396" s="147">
        <v>1190</v>
      </c>
      <c r="L7396" s="148">
        <v>3451000</v>
      </c>
      <c r="M7396" s="120" t="s">
        <v>56</v>
      </c>
      <c r="N7396" s="149">
        <v>276080</v>
      </c>
      <c r="O7396" s="169"/>
      <c r="P7396" s="154" t="s">
        <v>6625</v>
      </c>
      <c r="Q7396" s="158" t="s">
        <v>50</v>
      </c>
      <c r="R7396" s="142">
        <f t="shared" si="115"/>
        <v>8</v>
      </c>
    </row>
    <row r="7397" s="109" customFormat="1">
      <c r="A7397" s="119">
        <f>MAX($A$19:A7396)+1</f>
        <v>7379</v>
      </c>
      <c r="B7397" s="120" t="s">
        <v>41</v>
      </c>
      <c r="C7397" s="144" t="s">
        <v>547</v>
      </c>
      <c r="D7397" s="144" t="s">
        <v>6900</v>
      </c>
      <c r="E7397" s="145" t="s">
        <v>6863</v>
      </c>
      <c r="F7397" s="146" t="s">
        <v>549</v>
      </c>
      <c r="G7397" s="146" t="s">
        <v>550</v>
      </c>
      <c r="H7397" s="146" t="s">
        <v>600</v>
      </c>
      <c r="I7397" s="151" t="s">
        <v>540</v>
      </c>
      <c r="J7397" s="147">
        <v>30775</v>
      </c>
      <c r="K7397" s="147">
        <v>476</v>
      </c>
      <c r="L7397" s="148">
        <v>14648900</v>
      </c>
      <c r="M7397" s="120" t="s">
        <v>56</v>
      </c>
      <c r="N7397" s="149">
        <v>1171912</v>
      </c>
      <c r="O7397" s="169"/>
      <c r="P7397" s="154" t="s">
        <v>6625</v>
      </c>
      <c r="Q7397" s="158" t="s">
        <v>50</v>
      </c>
      <c r="R7397" s="142">
        <f t="shared" si="115"/>
        <v>8</v>
      </c>
    </row>
    <row r="7398" s="109" customFormat="1">
      <c r="A7398" s="119">
        <f>MAX($A$19:A7397)+1</f>
        <v>7380</v>
      </c>
      <c r="B7398" s="120" t="s">
        <v>41</v>
      </c>
      <c r="C7398" s="144" t="s">
        <v>547</v>
      </c>
      <c r="D7398" s="144" t="s">
        <v>6900</v>
      </c>
      <c r="E7398" s="145" t="s">
        <v>6863</v>
      </c>
      <c r="F7398" s="146" t="s">
        <v>549</v>
      </c>
      <c r="G7398" s="146" t="s">
        <v>550</v>
      </c>
      <c r="H7398" s="146" t="s">
        <v>601</v>
      </c>
      <c r="I7398" s="151" t="s">
        <v>540</v>
      </c>
      <c r="J7398" s="147">
        <v>37690</v>
      </c>
      <c r="K7398" s="147">
        <v>689</v>
      </c>
      <c r="L7398" s="148">
        <v>25968410</v>
      </c>
      <c r="M7398" s="120" t="s">
        <v>56</v>
      </c>
      <c r="N7398" s="149">
        <v>2077473</v>
      </c>
      <c r="O7398" s="169"/>
      <c r="P7398" s="154" t="s">
        <v>6625</v>
      </c>
      <c r="Q7398" s="158" t="s">
        <v>50</v>
      </c>
      <c r="R7398" s="142">
        <f t="shared" si="115"/>
        <v>8.00000077016652</v>
      </c>
    </row>
    <row r="7399" ht="22.5" s="109" customFormat="1">
      <c r="A7399" s="119">
        <f>MAX($A$19:A7398)+1</f>
        <v>7381</v>
      </c>
      <c r="B7399" s="120" t="s">
        <v>41</v>
      </c>
      <c r="C7399" s="144" t="s">
        <v>547</v>
      </c>
      <c r="D7399" s="144" t="s">
        <v>6900</v>
      </c>
      <c r="E7399" s="145" t="s">
        <v>6863</v>
      </c>
      <c r="F7399" s="146" t="s">
        <v>549</v>
      </c>
      <c r="G7399" s="146" t="s">
        <v>550</v>
      </c>
      <c r="H7399" s="146" t="s">
        <v>596</v>
      </c>
      <c r="I7399" s="151" t="s">
        <v>540</v>
      </c>
      <c r="J7399" s="147">
        <v>36200</v>
      </c>
      <c r="K7399" s="147">
        <v>1340</v>
      </c>
      <c r="L7399" s="148">
        <v>48508000</v>
      </c>
      <c r="M7399" s="120" t="s">
        <v>56</v>
      </c>
      <c r="N7399" s="149">
        <v>3880640</v>
      </c>
      <c r="O7399" s="169"/>
      <c r="P7399" s="154" t="s">
        <v>6625</v>
      </c>
      <c r="Q7399" s="158" t="s">
        <v>50</v>
      </c>
      <c r="R7399" s="142">
        <f t="shared" si="115"/>
        <v>8</v>
      </c>
    </row>
    <row r="7400" s="109" customFormat="1">
      <c r="A7400" s="119">
        <f>MAX($A$19:A7399)+1</f>
        <v>7382</v>
      </c>
      <c r="B7400" s="120" t="s">
        <v>41</v>
      </c>
      <c r="C7400" s="144" t="s">
        <v>547</v>
      </c>
      <c r="D7400" s="144" t="s">
        <v>6900</v>
      </c>
      <c r="E7400" s="145" t="s">
        <v>6863</v>
      </c>
      <c r="F7400" s="146" t="s">
        <v>549</v>
      </c>
      <c r="G7400" s="146" t="s">
        <v>550</v>
      </c>
      <c r="H7400" s="146" t="s">
        <v>614</v>
      </c>
      <c r="I7400" s="151" t="s">
        <v>540</v>
      </c>
      <c r="J7400" s="147">
        <v>6200</v>
      </c>
      <c r="K7400" s="147">
        <v>2087</v>
      </c>
      <c r="L7400" s="148">
        <v>12939400</v>
      </c>
      <c r="M7400" s="120" t="s">
        <v>56</v>
      </c>
      <c r="N7400" s="149">
        <v>1035152</v>
      </c>
      <c r="O7400" s="169"/>
      <c r="P7400" s="154" t="s">
        <v>6625</v>
      </c>
      <c r="Q7400" s="158" t="s">
        <v>50</v>
      </c>
      <c r="R7400" s="142">
        <f t="shared" si="115"/>
        <v>8</v>
      </c>
    </row>
    <row r="7401" ht="22.5" s="109" customFormat="1">
      <c r="A7401" s="119">
        <f>MAX($A$19:A7400)+1</f>
        <v>7383</v>
      </c>
      <c r="B7401" s="120" t="s">
        <v>41</v>
      </c>
      <c r="C7401" s="144" t="s">
        <v>547</v>
      </c>
      <c r="D7401" s="144" t="s">
        <v>6900</v>
      </c>
      <c r="E7401" s="145" t="s">
        <v>6863</v>
      </c>
      <c r="F7401" s="146" t="s">
        <v>549</v>
      </c>
      <c r="G7401" s="146" t="s">
        <v>550</v>
      </c>
      <c r="H7401" s="146" t="s">
        <v>597</v>
      </c>
      <c r="I7401" s="151" t="s">
        <v>540</v>
      </c>
      <c r="J7401" s="147">
        <v>433</v>
      </c>
      <c r="K7401" s="147">
        <v>1845</v>
      </c>
      <c r="L7401" s="148">
        <v>798885</v>
      </c>
      <c r="M7401" s="120" t="s">
        <v>56</v>
      </c>
      <c r="N7401" s="149">
        <v>63911</v>
      </c>
      <c r="O7401" s="169"/>
      <c r="P7401" s="154" t="s">
        <v>6625</v>
      </c>
      <c r="Q7401" s="158" t="s">
        <v>50</v>
      </c>
      <c r="R7401" s="142">
        <f t="shared" si="115"/>
        <v>8.00002503489238</v>
      </c>
    </row>
    <row r="7402" ht="22.5" s="109" customFormat="1">
      <c r="A7402" s="119">
        <f>MAX($A$19:A7401)+1</f>
        <v>7384</v>
      </c>
      <c r="B7402" s="120" t="s">
        <v>41</v>
      </c>
      <c r="C7402" s="144" t="s">
        <v>547</v>
      </c>
      <c r="D7402" s="144" t="s">
        <v>6900</v>
      </c>
      <c r="E7402" s="145" t="s">
        <v>6863</v>
      </c>
      <c r="F7402" s="146" t="s">
        <v>549</v>
      </c>
      <c r="G7402" s="146" t="s">
        <v>550</v>
      </c>
      <c r="H7402" s="146" t="s">
        <v>6904</v>
      </c>
      <c r="I7402" s="151" t="s">
        <v>540</v>
      </c>
      <c r="J7402" s="147">
        <v>14920</v>
      </c>
      <c r="K7402" s="147">
        <v>461</v>
      </c>
      <c r="L7402" s="148">
        <v>6878120</v>
      </c>
      <c r="M7402" s="120" t="s">
        <v>56</v>
      </c>
      <c r="N7402" s="149">
        <v>550250</v>
      </c>
      <c r="O7402" s="169"/>
      <c r="P7402" s="154" t="s">
        <v>6625</v>
      </c>
      <c r="Q7402" s="158" t="s">
        <v>50</v>
      </c>
      <c r="R7402" s="142">
        <f t="shared" si="115"/>
        <v>8.00000581554262</v>
      </c>
    </row>
    <row r="7403" ht="22.5" s="109" customFormat="1">
      <c r="A7403" s="119">
        <f>MAX($A$19:A7402)+1</f>
        <v>7385</v>
      </c>
      <c r="B7403" s="120" t="s">
        <v>41</v>
      </c>
      <c r="C7403" s="144" t="s">
        <v>547</v>
      </c>
      <c r="D7403" s="144" t="s">
        <v>6900</v>
      </c>
      <c r="E7403" s="145" t="s">
        <v>6863</v>
      </c>
      <c r="F7403" s="146" t="s">
        <v>549</v>
      </c>
      <c r="G7403" s="146" t="s">
        <v>550</v>
      </c>
      <c r="H7403" s="146" t="s">
        <v>4382</v>
      </c>
      <c r="I7403" s="151" t="s">
        <v>540</v>
      </c>
      <c r="J7403" s="147">
        <v>66312</v>
      </c>
      <c r="K7403" s="147">
        <v>408</v>
      </c>
      <c r="L7403" s="148">
        <v>27055296</v>
      </c>
      <c r="M7403" s="120" t="s">
        <v>56</v>
      </c>
      <c r="N7403" s="149">
        <v>2164424</v>
      </c>
      <c r="O7403" s="169"/>
      <c r="P7403" s="154" t="s">
        <v>6625</v>
      </c>
      <c r="Q7403" s="158" t="s">
        <v>50</v>
      </c>
      <c r="R7403" s="142">
        <f t="shared" si="115"/>
        <v>8.00000118276289</v>
      </c>
    </row>
    <row r="7404" ht="22.5" s="109" customFormat="1">
      <c r="A7404" s="119">
        <f>MAX($A$19:A7403)+1</f>
        <v>7386</v>
      </c>
      <c r="B7404" s="120" t="s">
        <v>41</v>
      </c>
      <c r="C7404" s="144" t="s">
        <v>547</v>
      </c>
      <c r="D7404" s="144" t="s">
        <v>6900</v>
      </c>
      <c r="E7404" s="145" t="s">
        <v>6863</v>
      </c>
      <c r="F7404" s="146" t="s">
        <v>549</v>
      </c>
      <c r="G7404" s="146" t="s">
        <v>550</v>
      </c>
      <c r="H7404" s="146" t="s">
        <v>639</v>
      </c>
      <c r="I7404" s="151" t="s">
        <v>540</v>
      </c>
      <c r="J7404" s="147">
        <v>3055</v>
      </c>
      <c r="K7404" s="147">
        <v>437</v>
      </c>
      <c r="L7404" s="148">
        <v>1335035</v>
      </c>
      <c r="M7404" s="120" t="s">
        <v>56</v>
      </c>
      <c r="N7404" s="149">
        <v>106804</v>
      </c>
      <c r="O7404" s="169"/>
      <c r="P7404" s="154" t="s">
        <v>6625</v>
      </c>
      <c r="Q7404" s="158" t="s">
        <v>50</v>
      </c>
      <c r="R7404" s="142">
        <f t="shared" si="115"/>
        <v>8.00008988528391</v>
      </c>
    </row>
    <row r="7405" s="109" customFormat="1">
      <c r="A7405" s="119">
        <f>MAX($A$19:A7404)+1</f>
        <v>7387</v>
      </c>
      <c r="B7405" s="120" t="s">
        <v>41</v>
      </c>
      <c r="C7405" s="144" t="s">
        <v>547</v>
      </c>
      <c r="D7405" s="144" t="s">
        <v>6900</v>
      </c>
      <c r="E7405" s="145" t="s">
        <v>6863</v>
      </c>
      <c r="F7405" s="146" t="s">
        <v>549</v>
      </c>
      <c r="G7405" s="146" t="s">
        <v>550</v>
      </c>
      <c r="H7405" s="146" t="s">
        <v>640</v>
      </c>
      <c r="I7405" s="151" t="s">
        <v>540</v>
      </c>
      <c r="J7405" s="147">
        <v>9061</v>
      </c>
      <c r="K7405" s="147">
        <v>830</v>
      </c>
      <c r="L7405" s="148">
        <v>7520630</v>
      </c>
      <c r="M7405" s="120" t="s">
        <v>56</v>
      </c>
      <c r="N7405" s="149">
        <v>601651</v>
      </c>
      <c r="O7405" s="169"/>
      <c r="P7405" s="154" t="s">
        <v>6625</v>
      </c>
      <c r="Q7405" s="158" t="s">
        <v>50</v>
      </c>
      <c r="R7405" s="142">
        <f t="shared" si="115"/>
        <v>8.00000797805503</v>
      </c>
    </row>
    <row r="7406" ht="22.5" s="109" customFormat="1">
      <c r="A7406" s="119">
        <f>MAX($A$19:A7405)+1</f>
        <v>7388</v>
      </c>
      <c r="B7406" s="120" t="s">
        <v>41</v>
      </c>
      <c r="C7406" s="144" t="s">
        <v>547</v>
      </c>
      <c r="D7406" s="144" t="s">
        <v>6900</v>
      </c>
      <c r="E7406" s="145" t="s">
        <v>6863</v>
      </c>
      <c r="F7406" s="146" t="s">
        <v>549</v>
      </c>
      <c r="G7406" s="146" t="s">
        <v>550</v>
      </c>
      <c r="H7406" s="146" t="s">
        <v>641</v>
      </c>
      <c r="I7406" s="151" t="s">
        <v>540</v>
      </c>
      <c r="J7406" s="147">
        <v>17615</v>
      </c>
      <c r="K7406" s="147">
        <v>718</v>
      </c>
      <c r="L7406" s="148">
        <v>12647570</v>
      </c>
      <c r="M7406" s="120" t="s">
        <v>56</v>
      </c>
      <c r="N7406" s="149">
        <v>1011806</v>
      </c>
      <c r="O7406" s="169"/>
      <c r="P7406" s="154" t="s">
        <v>6625</v>
      </c>
      <c r="Q7406" s="158" t="s">
        <v>50</v>
      </c>
      <c r="R7406" s="142">
        <f t="shared" si="115"/>
        <v>8.00000316266287</v>
      </c>
    </row>
    <row r="7407" s="109" customFormat="1">
      <c r="A7407" s="119">
        <f>MAX($A$19:A7406)+1</f>
        <v>7389</v>
      </c>
      <c r="B7407" s="120" t="s">
        <v>41</v>
      </c>
      <c r="C7407" s="144" t="s">
        <v>547</v>
      </c>
      <c r="D7407" s="144" t="s">
        <v>6900</v>
      </c>
      <c r="E7407" s="145" t="s">
        <v>6863</v>
      </c>
      <c r="F7407" s="146" t="s">
        <v>549</v>
      </c>
      <c r="G7407" s="146" t="s">
        <v>550</v>
      </c>
      <c r="H7407" s="146" t="s">
        <v>646</v>
      </c>
      <c r="I7407" s="151" t="s">
        <v>540</v>
      </c>
      <c r="J7407" s="147">
        <v>7200</v>
      </c>
      <c r="K7407" s="147">
        <v>330</v>
      </c>
      <c r="L7407" s="148">
        <v>2376000</v>
      </c>
      <c r="M7407" s="120" t="s">
        <v>56</v>
      </c>
      <c r="N7407" s="149">
        <v>190080</v>
      </c>
      <c r="O7407" s="169"/>
      <c r="P7407" s="154" t="s">
        <v>6625</v>
      </c>
      <c r="Q7407" s="158" t="s">
        <v>50</v>
      </c>
      <c r="R7407" s="142">
        <f ref="R7407:R7470" t="shared" si="116">N7407/L7407*100</f>
        <v>8</v>
      </c>
    </row>
    <row r="7408" s="109" customFormat="1">
      <c r="A7408" s="119">
        <f>MAX($A$19:A7407)+1</f>
        <v>7390</v>
      </c>
      <c r="B7408" s="120" t="s">
        <v>41</v>
      </c>
      <c r="C7408" s="144" t="s">
        <v>547</v>
      </c>
      <c r="D7408" s="144" t="s">
        <v>6900</v>
      </c>
      <c r="E7408" s="145" t="s">
        <v>6863</v>
      </c>
      <c r="F7408" s="146" t="s">
        <v>549</v>
      </c>
      <c r="G7408" s="146" t="s">
        <v>550</v>
      </c>
      <c r="H7408" s="146" t="s">
        <v>647</v>
      </c>
      <c r="I7408" s="151" t="s">
        <v>540</v>
      </c>
      <c r="J7408" s="147">
        <v>2650</v>
      </c>
      <c r="K7408" s="147">
        <v>1840</v>
      </c>
      <c r="L7408" s="148">
        <v>4876000</v>
      </c>
      <c r="M7408" s="120" t="s">
        <v>56</v>
      </c>
      <c r="N7408" s="149">
        <v>390080</v>
      </c>
      <c r="O7408" s="169"/>
      <c r="P7408" s="154" t="s">
        <v>6625</v>
      </c>
      <c r="Q7408" s="158" t="s">
        <v>50</v>
      </c>
      <c r="R7408" s="142">
        <f t="shared" si="116"/>
        <v>8</v>
      </c>
    </row>
    <row r="7409" ht="22.5" s="109" customFormat="1">
      <c r="A7409" s="119">
        <f>MAX($A$19:A7408)+1</f>
        <v>7391</v>
      </c>
      <c r="B7409" s="120" t="s">
        <v>41</v>
      </c>
      <c r="C7409" s="144" t="s">
        <v>547</v>
      </c>
      <c r="D7409" s="144" t="s">
        <v>6900</v>
      </c>
      <c r="E7409" s="145" t="s">
        <v>6863</v>
      </c>
      <c r="F7409" s="146" t="s">
        <v>549</v>
      </c>
      <c r="G7409" s="146" t="s">
        <v>550</v>
      </c>
      <c r="H7409" s="146" t="s">
        <v>644</v>
      </c>
      <c r="I7409" s="151" t="s">
        <v>540</v>
      </c>
      <c r="J7409" s="147">
        <v>2650</v>
      </c>
      <c r="K7409" s="147">
        <v>2709</v>
      </c>
      <c r="L7409" s="148">
        <v>7178850</v>
      </c>
      <c r="M7409" s="120" t="s">
        <v>56</v>
      </c>
      <c r="N7409" s="149">
        <v>574308</v>
      </c>
      <c r="O7409" s="169"/>
      <c r="P7409" s="154" t="s">
        <v>6625</v>
      </c>
      <c r="Q7409" s="158" t="s">
        <v>50</v>
      </c>
      <c r="R7409" s="142">
        <f t="shared" si="116"/>
        <v>8</v>
      </c>
    </row>
    <row r="7410" ht="22.5" s="109" customFormat="1">
      <c r="A7410" s="119">
        <f>MAX($A$19:A7409)+1</f>
        <v>7392</v>
      </c>
      <c r="B7410" s="120" t="s">
        <v>41</v>
      </c>
      <c r="C7410" s="144" t="s">
        <v>547</v>
      </c>
      <c r="D7410" s="144" t="s">
        <v>6900</v>
      </c>
      <c r="E7410" s="145" t="s">
        <v>6863</v>
      </c>
      <c r="F7410" s="146" t="s">
        <v>549</v>
      </c>
      <c r="G7410" s="146" t="s">
        <v>550</v>
      </c>
      <c r="H7410" s="146" t="s">
        <v>643</v>
      </c>
      <c r="I7410" s="151" t="s">
        <v>540</v>
      </c>
      <c r="J7410" s="147">
        <v>2782</v>
      </c>
      <c r="K7410" s="147">
        <v>913</v>
      </c>
      <c r="L7410" s="148">
        <v>2539966</v>
      </c>
      <c r="M7410" s="120" t="s">
        <v>56</v>
      </c>
      <c r="N7410" s="149">
        <v>203198</v>
      </c>
      <c r="O7410" s="169"/>
      <c r="P7410" s="154" t="s">
        <v>6625</v>
      </c>
      <c r="Q7410" s="158" t="s">
        <v>50</v>
      </c>
      <c r="R7410" s="142">
        <f t="shared" si="116"/>
        <v>8.00002834683614</v>
      </c>
    </row>
    <row r="7411" s="109" customFormat="1">
      <c r="A7411" s="119">
        <f>MAX($A$19:A7410)+1</f>
        <v>7393</v>
      </c>
      <c r="B7411" s="120" t="s">
        <v>41</v>
      </c>
      <c r="C7411" s="144" t="s">
        <v>547</v>
      </c>
      <c r="D7411" s="144" t="s">
        <v>6900</v>
      </c>
      <c r="E7411" s="145" t="s">
        <v>6863</v>
      </c>
      <c r="F7411" s="146" t="s">
        <v>549</v>
      </c>
      <c r="G7411" s="146" t="s">
        <v>550</v>
      </c>
      <c r="H7411" s="146" t="s">
        <v>636</v>
      </c>
      <c r="I7411" s="151" t="s">
        <v>540</v>
      </c>
      <c r="J7411" s="147">
        <v>10239</v>
      </c>
      <c r="K7411" s="147">
        <v>320</v>
      </c>
      <c r="L7411" s="148">
        <v>3276480</v>
      </c>
      <c r="M7411" s="120" t="s">
        <v>56</v>
      </c>
      <c r="N7411" s="149">
        <v>262119</v>
      </c>
      <c r="O7411" s="169"/>
      <c r="P7411" s="154" t="s">
        <v>6625</v>
      </c>
      <c r="Q7411" s="158" t="s">
        <v>50</v>
      </c>
      <c r="R7411" s="142">
        <f t="shared" si="116"/>
        <v>8.00001831233519</v>
      </c>
    </row>
    <row r="7412" ht="22.5" s="109" customFormat="1">
      <c r="A7412" s="119">
        <f>MAX($A$19:A7411)+1</f>
        <v>7394</v>
      </c>
      <c r="B7412" s="120" t="s">
        <v>41</v>
      </c>
      <c r="C7412" s="144" t="s">
        <v>547</v>
      </c>
      <c r="D7412" s="144" t="s">
        <v>6900</v>
      </c>
      <c r="E7412" s="145" t="s">
        <v>6863</v>
      </c>
      <c r="F7412" s="146" t="s">
        <v>549</v>
      </c>
      <c r="G7412" s="146" t="s">
        <v>550</v>
      </c>
      <c r="H7412" s="146" t="s">
        <v>4400</v>
      </c>
      <c r="I7412" s="151" t="s">
        <v>540</v>
      </c>
      <c r="J7412" s="147">
        <v>17030</v>
      </c>
      <c r="K7412" s="147">
        <v>1350</v>
      </c>
      <c r="L7412" s="148">
        <v>22990500</v>
      </c>
      <c r="M7412" s="120" t="s">
        <v>56</v>
      </c>
      <c r="N7412" s="149">
        <v>1839240</v>
      </c>
      <c r="O7412" s="169"/>
      <c r="P7412" s="154" t="s">
        <v>6625</v>
      </c>
      <c r="Q7412" s="158" t="s">
        <v>50</v>
      </c>
      <c r="R7412" s="142">
        <f t="shared" si="116"/>
        <v>8</v>
      </c>
    </row>
    <row r="7413" ht="22.5" s="109" customFormat="1">
      <c r="A7413" s="119">
        <f>MAX($A$19:A7412)+1</f>
        <v>7395</v>
      </c>
      <c r="B7413" s="120" t="s">
        <v>41</v>
      </c>
      <c r="C7413" s="144" t="s">
        <v>547</v>
      </c>
      <c r="D7413" s="144" t="s">
        <v>6900</v>
      </c>
      <c r="E7413" s="145" t="s">
        <v>6863</v>
      </c>
      <c r="F7413" s="146" t="s">
        <v>549</v>
      </c>
      <c r="G7413" s="146" t="s">
        <v>550</v>
      </c>
      <c r="H7413" s="146" t="s">
        <v>642</v>
      </c>
      <c r="I7413" s="151" t="s">
        <v>540</v>
      </c>
      <c r="J7413" s="147">
        <v>4212</v>
      </c>
      <c r="K7413" s="147">
        <v>864</v>
      </c>
      <c r="L7413" s="148">
        <v>3639168</v>
      </c>
      <c r="M7413" s="120" t="s">
        <v>56</v>
      </c>
      <c r="N7413" s="149">
        <v>291134</v>
      </c>
      <c r="O7413" s="169"/>
      <c r="P7413" s="154" t="s">
        <v>6625</v>
      </c>
      <c r="Q7413" s="158" t="s">
        <v>50</v>
      </c>
      <c r="R7413" s="142">
        <f t="shared" si="116"/>
        <v>8.00001538813267</v>
      </c>
    </row>
    <row r="7414" ht="22.5" s="109" customFormat="1">
      <c r="A7414" s="119">
        <f>MAX($A$19:A7413)+1</f>
        <v>7396</v>
      </c>
      <c r="B7414" s="120" t="s">
        <v>41</v>
      </c>
      <c r="C7414" s="144" t="s">
        <v>547</v>
      </c>
      <c r="D7414" s="144" t="s">
        <v>6900</v>
      </c>
      <c r="E7414" s="145" t="s">
        <v>6863</v>
      </c>
      <c r="F7414" s="146" t="s">
        <v>549</v>
      </c>
      <c r="G7414" s="146" t="s">
        <v>550</v>
      </c>
      <c r="H7414" s="146" t="s">
        <v>4401</v>
      </c>
      <c r="I7414" s="151" t="s">
        <v>540</v>
      </c>
      <c r="J7414" s="147">
        <v>11700</v>
      </c>
      <c r="K7414" s="147">
        <v>1029</v>
      </c>
      <c r="L7414" s="148">
        <v>12039300</v>
      </c>
      <c r="M7414" s="120" t="s">
        <v>56</v>
      </c>
      <c r="N7414" s="149">
        <v>963144</v>
      </c>
      <c r="O7414" s="169"/>
      <c r="P7414" s="154" t="s">
        <v>6625</v>
      </c>
      <c r="Q7414" s="158" t="s">
        <v>50</v>
      </c>
      <c r="R7414" s="142">
        <f t="shared" si="116"/>
        <v>8</v>
      </c>
    </row>
    <row r="7415" s="109" customFormat="1">
      <c r="A7415" s="119">
        <f>MAX($A$19:A7414)+1</f>
        <v>7397</v>
      </c>
      <c r="B7415" s="120" t="s">
        <v>41</v>
      </c>
      <c r="C7415" s="144" t="s">
        <v>547</v>
      </c>
      <c r="D7415" s="144" t="s">
        <v>6900</v>
      </c>
      <c r="E7415" s="145" t="s">
        <v>6863</v>
      </c>
      <c r="F7415" s="146" t="s">
        <v>549</v>
      </c>
      <c r="G7415" s="146" t="s">
        <v>550</v>
      </c>
      <c r="H7415" s="146" t="s">
        <v>4402</v>
      </c>
      <c r="I7415" s="151" t="s">
        <v>540</v>
      </c>
      <c r="J7415" s="147">
        <v>5200</v>
      </c>
      <c r="K7415" s="147">
        <v>620</v>
      </c>
      <c r="L7415" s="148">
        <v>3224000</v>
      </c>
      <c r="M7415" s="120" t="s">
        <v>56</v>
      </c>
      <c r="N7415" s="149">
        <v>257920</v>
      </c>
      <c r="O7415" s="169"/>
      <c r="P7415" s="154" t="s">
        <v>6625</v>
      </c>
      <c r="Q7415" s="158" t="s">
        <v>50</v>
      </c>
      <c r="R7415" s="142">
        <f t="shared" si="116"/>
        <v>8</v>
      </c>
    </row>
    <row r="7416" s="109" customFormat="1">
      <c r="A7416" s="119">
        <f>MAX($A$19:A7415)+1</f>
        <v>7398</v>
      </c>
      <c r="B7416" s="120" t="s">
        <v>41</v>
      </c>
      <c r="C7416" s="144" t="s">
        <v>547</v>
      </c>
      <c r="D7416" s="144" t="s">
        <v>6900</v>
      </c>
      <c r="E7416" s="145" t="s">
        <v>6863</v>
      </c>
      <c r="F7416" s="146" t="s">
        <v>549</v>
      </c>
      <c r="G7416" s="146" t="s">
        <v>550</v>
      </c>
      <c r="H7416" s="146" t="s">
        <v>618</v>
      </c>
      <c r="I7416" s="151" t="s">
        <v>540</v>
      </c>
      <c r="J7416" s="147">
        <v>1815</v>
      </c>
      <c r="K7416" s="147">
        <v>437</v>
      </c>
      <c r="L7416" s="148">
        <v>793155</v>
      </c>
      <c r="M7416" s="120" t="s">
        <v>56</v>
      </c>
      <c r="N7416" s="149">
        <v>63453</v>
      </c>
      <c r="O7416" s="169"/>
      <c r="P7416" s="154" t="s">
        <v>6625</v>
      </c>
      <c r="Q7416" s="158" t="s">
        <v>50</v>
      </c>
      <c r="R7416" s="142">
        <f t="shared" si="116"/>
        <v>8.00007564725684</v>
      </c>
    </row>
    <row r="7417" ht="22.5" s="109" customFormat="1">
      <c r="A7417" s="119">
        <f>MAX($A$19:A7416)+1</f>
        <v>7399</v>
      </c>
      <c r="B7417" s="120" t="s">
        <v>41</v>
      </c>
      <c r="C7417" s="144" t="s">
        <v>547</v>
      </c>
      <c r="D7417" s="144" t="s">
        <v>6900</v>
      </c>
      <c r="E7417" s="145" t="s">
        <v>6863</v>
      </c>
      <c r="F7417" s="146" t="s">
        <v>549</v>
      </c>
      <c r="G7417" s="146" t="s">
        <v>550</v>
      </c>
      <c r="H7417" s="146" t="s">
        <v>4420</v>
      </c>
      <c r="I7417" s="151" t="s">
        <v>540</v>
      </c>
      <c r="J7417" s="147">
        <v>2985</v>
      </c>
      <c r="K7417" s="147">
        <v>1301</v>
      </c>
      <c r="L7417" s="148">
        <v>3883485</v>
      </c>
      <c r="M7417" s="120" t="s">
        <v>56</v>
      </c>
      <c r="N7417" s="149">
        <v>310679</v>
      </c>
      <c r="O7417" s="169"/>
      <c r="P7417" s="154" t="s">
        <v>6625</v>
      </c>
      <c r="Q7417" s="158" t="s">
        <v>50</v>
      </c>
      <c r="R7417" s="142">
        <f t="shared" si="116"/>
        <v>8.00000515001345</v>
      </c>
    </row>
    <row r="7418" ht="22.5" s="109" customFormat="1">
      <c r="A7418" s="119">
        <f>MAX($A$19:A7417)+1</f>
        <v>7400</v>
      </c>
      <c r="B7418" s="120" t="s">
        <v>41</v>
      </c>
      <c r="C7418" s="144" t="s">
        <v>547</v>
      </c>
      <c r="D7418" s="144" t="s">
        <v>6900</v>
      </c>
      <c r="E7418" s="145" t="s">
        <v>6863</v>
      </c>
      <c r="F7418" s="146" t="s">
        <v>549</v>
      </c>
      <c r="G7418" s="146" t="s">
        <v>550</v>
      </c>
      <c r="H7418" s="146" t="s">
        <v>6905</v>
      </c>
      <c r="I7418" s="151" t="s">
        <v>540</v>
      </c>
      <c r="J7418" s="147">
        <v>5650</v>
      </c>
      <c r="K7418" s="147">
        <v>461</v>
      </c>
      <c r="L7418" s="148">
        <v>2604650</v>
      </c>
      <c r="M7418" s="120" t="s">
        <v>56</v>
      </c>
      <c r="N7418" s="149">
        <v>208372</v>
      </c>
      <c r="O7418" s="169"/>
      <c r="P7418" s="154" t="s">
        <v>6625</v>
      </c>
      <c r="Q7418" s="158" t="s">
        <v>50</v>
      </c>
      <c r="R7418" s="142">
        <f t="shared" si="116"/>
        <v>8</v>
      </c>
    </row>
    <row r="7419" ht="22.5" s="109" customFormat="1">
      <c r="A7419" s="119">
        <f>MAX($A$19:A7418)+1</f>
        <v>7401</v>
      </c>
      <c r="B7419" s="120" t="s">
        <v>41</v>
      </c>
      <c r="C7419" s="144" t="s">
        <v>547</v>
      </c>
      <c r="D7419" s="144" t="s">
        <v>6900</v>
      </c>
      <c r="E7419" s="145" t="s">
        <v>6863</v>
      </c>
      <c r="F7419" s="146" t="s">
        <v>549</v>
      </c>
      <c r="G7419" s="146" t="s">
        <v>550</v>
      </c>
      <c r="H7419" s="146" t="s">
        <v>615</v>
      </c>
      <c r="I7419" s="151" t="s">
        <v>540</v>
      </c>
      <c r="J7419" s="147">
        <v>30000</v>
      </c>
      <c r="K7419" s="147">
        <v>495</v>
      </c>
      <c r="L7419" s="148">
        <v>14850000</v>
      </c>
      <c r="M7419" s="120" t="s">
        <v>56</v>
      </c>
      <c r="N7419" s="149">
        <v>1188000</v>
      </c>
      <c r="O7419" s="169"/>
      <c r="P7419" s="154" t="s">
        <v>6625</v>
      </c>
      <c r="Q7419" s="158" t="s">
        <v>50</v>
      </c>
      <c r="R7419" s="142">
        <f t="shared" si="116"/>
        <v>8</v>
      </c>
    </row>
    <row r="7420" s="109" customFormat="1">
      <c r="A7420" s="119">
        <f>MAX($A$19:A7419)+1</f>
        <v>7402</v>
      </c>
      <c r="B7420" s="120" t="s">
        <v>41</v>
      </c>
      <c r="C7420" s="144" t="s">
        <v>547</v>
      </c>
      <c r="D7420" s="144" t="s">
        <v>6900</v>
      </c>
      <c r="E7420" s="145" t="s">
        <v>6863</v>
      </c>
      <c r="F7420" s="146" t="s">
        <v>549</v>
      </c>
      <c r="G7420" s="146" t="s">
        <v>550</v>
      </c>
      <c r="H7420" s="146" t="s">
        <v>637</v>
      </c>
      <c r="I7420" s="151" t="s">
        <v>540</v>
      </c>
      <c r="J7420" s="147">
        <v>58290</v>
      </c>
      <c r="K7420" s="147">
        <v>825</v>
      </c>
      <c r="L7420" s="148">
        <v>48089250</v>
      </c>
      <c r="M7420" s="120" t="s">
        <v>56</v>
      </c>
      <c r="N7420" s="149">
        <v>3847140</v>
      </c>
      <c r="O7420" s="169"/>
      <c r="P7420" s="154" t="s">
        <v>6625</v>
      </c>
      <c r="Q7420" s="158" t="s">
        <v>50</v>
      </c>
      <c r="R7420" s="142">
        <f t="shared" si="116"/>
        <v>8</v>
      </c>
    </row>
    <row r="7421" s="109" customFormat="1">
      <c r="A7421" s="119">
        <f>MAX($A$19:A7420)+1</f>
        <v>7403</v>
      </c>
      <c r="B7421" s="120" t="s">
        <v>41</v>
      </c>
      <c r="C7421" s="144" t="s">
        <v>547</v>
      </c>
      <c r="D7421" s="144" t="s">
        <v>6900</v>
      </c>
      <c r="E7421" s="145" t="s">
        <v>6863</v>
      </c>
      <c r="F7421" s="146" t="s">
        <v>549</v>
      </c>
      <c r="G7421" s="146" t="s">
        <v>550</v>
      </c>
      <c r="H7421" s="146" t="s">
        <v>589</v>
      </c>
      <c r="I7421" s="151" t="s">
        <v>540</v>
      </c>
      <c r="J7421" s="147">
        <v>10964</v>
      </c>
      <c r="K7421" s="147">
        <v>461</v>
      </c>
      <c r="L7421" s="148">
        <v>5054404</v>
      </c>
      <c r="M7421" s="120" t="s">
        <v>56</v>
      </c>
      <c r="N7421" s="149">
        <v>404352</v>
      </c>
      <c r="O7421" s="169"/>
      <c r="P7421" s="154" t="s">
        <v>6625</v>
      </c>
      <c r="Q7421" s="158" t="s">
        <v>50</v>
      </c>
      <c r="R7421" s="142">
        <f t="shared" si="116"/>
        <v>7.99999366888757</v>
      </c>
    </row>
    <row r="7422" ht="22.5" s="109" customFormat="1">
      <c r="A7422" s="119">
        <f>MAX($A$19:A7421)+1</f>
        <v>7404</v>
      </c>
      <c r="B7422" s="120" t="s">
        <v>41</v>
      </c>
      <c r="C7422" s="144" t="s">
        <v>547</v>
      </c>
      <c r="D7422" s="144" t="s">
        <v>6900</v>
      </c>
      <c r="E7422" s="145" t="s">
        <v>6863</v>
      </c>
      <c r="F7422" s="146" t="s">
        <v>549</v>
      </c>
      <c r="G7422" s="146" t="s">
        <v>550</v>
      </c>
      <c r="H7422" s="146" t="s">
        <v>4418</v>
      </c>
      <c r="I7422" s="151" t="s">
        <v>540</v>
      </c>
      <c r="J7422" s="147">
        <v>2571</v>
      </c>
      <c r="K7422" s="147">
        <v>573</v>
      </c>
      <c r="L7422" s="148">
        <v>1473183</v>
      </c>
      <c r="M7422" s="120" t="s">
        <v>56</v>
      </c>
      <c r="N7422" s="149">
        <v>117855</v>
      </c>
      <c r="O7422" s="169"/>
      <c r="P7422" s="154" t="s">
        <v>6625</v>
      </c>
      <c r="Q7422" s="158" t="s">
        <v>50</v>
      </c>
      <c r="R7422" s="142">
        <f t="shared" si="116"/>
        <v>8.00002443688259</v>
      </c>
    </row>
    <row r="7423" s="109" customFormat="1">
      <c r="A7423" s="119">
        <f>MAX($A$19:A7422)+1</f>
        <v>7405</v>
      </c>
      <c r="B7423" s="120" t="s">
        <v>41</v>
      </c>
      <c r="C7423" s="144" t="s">
        <v>547</v>
      </c>
      <c r="D7423" s="144" t="s">
        <v>6900</v>
      </c>
      <c r="E7423" s="145" t="s">
        <v>6863</v>
      </c>
      <c r="F7423" s="146" t="s">
        <v>549</v>
      </c>
      <c r="G7423" s="146" t="s">
        <v>550</v>
      </c>
      <c r="H7423" s="146" t="s">
        <v>638</v>
      </c>
      <c r="I7423" s="151" t="s">
        <v>540</v>
      </c>
      <c r="J7423" s="147">
        <v>40090</v>
      </c>
      <c r="K7423" s="147">
        <v>1155</v>
      </c>
      <c r="L7423" s="148">
        <v>46303950</v>
      </c>
      <c r="M7423" s="120" t="s">
        <v>56</v>
      </c>
      <c r="N7423" s="149">
        <v>3704316</v>
      </c>
      <c r="O7423" s="169"/>
      <c r="P7423" s="154" t="s">
        <v>6625</v>
      </c>
      <c r="Q7423" s="158" t="s">
        <v>50</v>
      </c>
      <c r="R7423" s="142">
        <f t="shared" si="116"/>
        <v>8</v>
      </c>
    </row>
    <row r="7424" ht="22.5" s="109" customFormat="1">
      <c r="A7424" s="119">
        <f>MAX($A$19:A7423)+1</f>
        <v>7406</v>
      </c>
      <c r="B7424" s="120" t="s">
        <v>41</v>
      </c>
      <c r="C7424" s="144" t="s">
        <v>547</v>
      </c>
      <c r="D7424" s="144" t="s">
        <v>6900</v>
      </c>
      <c r="E7424" s="145" t="s">
        <v>6863</v>
      </c>
      <c r="F7424" s="146" t="s">
        <v>549</v>
      </c>
      <c r="G7424" s="146" t="s">
        <v>550</v>
      </c>
      <c r="H7424" s="146" t="s">
        <v>599</v>
      </c>
      <c r="I7424" s="151" t="s">
        <v>540</v>
      </c>
      <c r="J7424" s="147">
        <v>10725</v>
      </c>
      <c r="K7424" s="147">
        <v>476</v>
      </c>
      <c r="L7424" s="148">
        <v>5105100</v>
      </c>
      <c r="M7424" s="120" t="s">
        <v>56</v>
      </c>
      <c r="N7424" s="149">
        <v>408408</v>
      </c>
      <c r="O7424" s="169"/>
      <c r="P7424" s="154" t="s">
        <v>6625</v>
      </c>
      <c r="Q7424" s="158" t="s">
        <v>50</v>
      </c>
      <c r="R7424" s="142">
        <f t="shared" si="116"/>
        <v>8</v>
      </c>
    </row>
    <row r="7425" ht="22.5" s="109" customFormat="1">
      <c r="A7425" s="119">
        <f>MAX($A$19:A7424)+1</f>
        <v>7407</v>
      </c>
      <c r="B7425" s="120" t="s">
        <v>41</v>
      </c>
      <c r="C7425" s="144" t="s">
        <v>547</v>
      </c>
      <c r="D7425" s="144" t="s">
        <v>6900</v>
      </c>
      <c r="E7425" s="145" t="s">
        <v>6863</v>
      </c>
      <c r="F7425" s="146" t="s">
        <v>549</v>
      </c>
      <c r="G7425" s="146" t="s">
        <v>550</v>
      </c>
      <c r="H7425" s="146" t="s">
        <v>592</v>
      </c>
      <c r="I7425" s="151" t="s">
        <v>540</v>
      </c>
      <c r="J7425" s="147">
        <v>25419</v>
      </c>
      <c r="K7425" s="147">
        <v>485</v>
      </c>
      <c r="L7425" s="148">
        <v>12328215</v>
      </c>
      <c r="M7425" s="120" t="s">
        <v>56</v>
      </c>
      <c r="N7425" s="149">
        <v>986258</v>
      </c>
      <c r="O7425" s="169"/>
      <c r="P7425" s="154" t="s">
        <v>6625</v>
      </c>
      <c r="Q7425" s="158" t="s">
        <v>50</v>
      </c>
      <c r="R7425" s="142">
        <f t="shared" si="116"/>
        <v>8.0000064891795</v>
      </c>
    </row>
    <row r="7426" ht="22.5" s="109" customFormat="1">
      <c r="A7426" s="119">
        <f>MAX($A$19:A7425)+1</f>
        <v>7408</v>
      </c>
      <c r="B7426" s="120" t="s">
        <v>41</v>
      </c>
      <c r="C7426" s="144" t="s">
        <v>547</v>
      </c>
      <c r="D7426" s="144" t="s">
        <v>6900</v>
      </c>
      <c r="E7426" s="145" t="s">
        <v>6863</v>
      </c>
      <c r="F7426" s="146" t="s">
        <v>549</v>
      </c>
      <c r="G7426" s="146" t="s">
        <v>550</v>
      </c>
      <c r="H7426" s="146" t="s">
        <v>4378</v>
      </c>
      <c r="I7426" s="151" t="s">
        <v>540</v>
      </c>
      <c r="J7426" s="147">
        <v>19928</v>
      </c>
      <c r="K7426" s="147">
        <v>461</v>
      </c>
      <c r="L7426" s="148">
        <v>9186808</v>
      </c>
      <c r="M7426" s="120" t="s">
        <v>56</v>
      </c>
      <c r="N7426" s="149">
        <v>734945</v>
      </c>
      <c r="O7426" s="169"/>
      <c r="P7426" s="154" t="s">
        <v>6625</v>
      </c>
      <c r="Q7426" s="158" t="s">
        <v>50</v>
      </c>
      <c r="R7426" s="142">
        <f t="shared" si="116"/>
        <v>8.0000039186625</v>
      </c>
    </row>
    <row r="7427" ht="22.5" s="109" customFormat="1">
      <c r="A7427" s="119">
        <f>MAX($A$19:A7426)+1</f>
        <v>7409</v>
      </c>
      <c r="B7427" s="120" t="s">
        <v>41</v>
      </c>
      <c r="C7427" s="144" t="s">
        <v>547</v>
      </c>
      <c r="D7427" s="144" t="s">
        <v>6900</v>
      </c>
      <c r="E7427" s="145" t="s">
        <v>6863</v>
      </c>
      <c r="F7427" s="146" t="s">
        <v>549</v>
      </c>
      <c r="G7427" s="146" t="s">
        <v>550</v>
      </c>
      <c r="H7427" s="146" t="s">
        <v>6906</v>
      </c>
      <c r="I7427" s="151" t="s">
        <v>540</v>
      </c>
      <c r="J7427" s="147">
        <v>61865</v>
      </c>
      <c r="K7427" s="147">
        <v>1600</v>
      </c>
      <c r="L7427" s="148">
        <v>98984000</v>
      </c>
      <c r="M7427" s="120" t="s">
        <v>56</v>
      </c>
      <c r="N7427" s="149">
        <v>7918720</v>
      </c>
      <c r="O7427" s="169"/>
      <c r="P7427" s="154" t="s">
        <v>6625</v>
      </c>
      <c r="Q7427" s="158" t="s">
        <v>50</v>
      </c>
      <c r="R7427" s="142">
        <f t="shared" si="116"/>
        <v>8</v>
      </c>
    </row>
    <row r="7428" ht="22.5" s="109" customFormat="1">
      <c r="A7428" s="119">
        <f>MAX($A$19:A7427)+1</f>
        <v>7410</v>
      </c>
      <c r="B7428" s="120" t="s">
        <v>41</v>
      </c>
      <c r="C7428" s="144" t="s">
        <v>547</v>
      </c>
      <c r="D7428" s="144" t="s">
        <v>6900</v>
      </c>
      <c r="E7428" s="145" t="s">
        <v>6863</v>
      </c>
      <c r="F7428" s="146" t="s">
        <v>549</v>
      </c>
      <c r="G7428" s="146" t="s">
        <v>550</v>
      </c>
      <c r="H7428" s="146" t="s">
        <v>6907</v>
      </c>
      <c r="I7428" s="151" t="s">
        <v>540</v>
      </c>
      <c r="J7428" s="147">
        <v>12354</v>
      </c>
      <c r="K7428" s="147">
        <v>800</v>
      </c>
      <c r="L7428" s="148">
        <v>9883200</v>
      </c>
      <c r="M7428" s="120" t="s">
        <v>56</v>
      </c>
      <c r="N7428" s="149">
        <v>790656</v>
      </c>
      <c r="O7428" s="169"/>
      <c r="P7428" s="154" t="s">
        <v>6625</v>
      </c>
      <c r="Q7428" s="158" t="s">
        <v>50</v>
      </c>
      <c r="R7428" s="142">
        <f t="shared" si="116"/>
        <v>8</v>
      </c>
    </row>
    <row r="7429" ht="22.5" s="109" customFormat="1">
      <c r="A7429" s="119">
        <f>MAX($A$19:A7428)+1</f>
        <v>7411</v>
      </c>
      <c r="B7429" s="120" t="s">
        <v>41</v>
      </c>
      <c r="C7429" s="144" t="s">
        <v>547</v>
      </c>
      <c r="D7429" s="144" t="s">
        <v>6900</v>
      </c>
      <c r="E7429" s="145" t="s">
        <v>6863</v>
      </c>
      <c r="F7429" s="146" t="s">
        <v>549</v>
      </c>
      <c r="G7429" s="146" t="s">
        <v>550</v>
      </c>
      <c r="H7429" s="146" t="s">
        <v>634</v>
      </c>
      <c r="I7429" s="151" t="s">
        <v>540</v>
      </c>
      <c r="J7429" s="147">
        <v>25076</v>
      </c>
      <c r="K7429" s="147">
        <v>534</v>
      </c>
      <c r="L7429" s="148">
        <v>13390584</v>
      </c>
      <c r="M7429" s="120" t="s">
        <v>56</v>
      </c>
      <c r="N7429" s="149">
        <v>1071247</v>
      </c>
      <c r="O7429" s="169"/>
      <c r="P7429" s="154" t="s">
        <v>6625</v>
      </c>
      <c r="Q7429" s="158" t="s">
        <v>50</v>
      </c>
      <c r="R7429" s="142">
        <f t="shared" si="116"/>
        <v>8.00000209102157</v>
      </c>
    </row>
    <row r="7430" ht="22.5" s="109" customFormat="1">
      <c r="A7430" s="119">
        <f>MAX($A$19:A7429)+1</f>
        <v>7412</v>
      </c>
      <c r="B7430" s="120" t="s">
        <v>41</v>
      </c>
      <c r="C7430" s="144" t="s">
        <v>547</v>
      </c>
      <c r="D7430" s="144" t="s">
        <v>6900</v>
      </c>
      <c r="E7430" s="145" t="s">
        <v>6863</v>
      </c>
      <c r="F7430" s="146" t="s">
        <v>549</v>
      </c>
      <c r="G7430" s="146" t="s">
        <v>550</v>
      </c>
      <c r="H7430" s="146" t="s">
        <v>4396</v>
      </c>
      <c r="I7430" s="151" t="s">
        <v>540</v>
      </c>
      <c r="J7430" s="147">
        <v>23937</v>
      </c>
      <c r="K7430" s="147">
        <v>700</v>
      </c>
      <c r="L7430" s="148">
        <v>16755900</v>
      </c>
      <c r="M7430" s="120" t="s">
        <v>56</v>
      </c>
      <c r="N7430" s="149">
        <v>1340472</v>
      </c>
      <c r="O7430" s="169"/>
      <c r="P7430" s="154" t="s">
        <v>6625</v>
      </c>
      <c r="Q7430" s="158" t="s">
        <v>50</v>
      </c>
      <c r="R7430" s="142">
        <f t="shared" si="116"/>
        <v>8</v>
      </c>
    </row>
    <row r="7431" ht="22.5" s="109" customFormat="1">
      <c r="A7431" s="119">
        <f>MAX($A$19:A7430)+1</f>
        <v>7413</v>
      </c>
      <c r="B7431" s="120" t="s">
        <v>41</v>
      </c>
      <c r="C7431" s="144" t="s">
        <v>547</v>
      </c>
      <c r="D7431" s="144" t="s">
        <v>6900</v>
      </c>
      <c r="E7431" s="145" t="s">
        <v>6863</v>
      </c>
      <c r="F7431" s="146" t="s">
        <v>549</v>
      </c>
      <c r="G7431" s="146" t="s">
        <v>550</v>
      </c>
      <c r="H7431" s="146" t="s">
        <v>4397</v>
      </c>
      <c r="I7431" s="151" t="s">
        <v>540</v>
      </c>
      <c r="J7431" s="147">
        <v>16662</v>
      </c>
      <c r="K7431" s="147">
        <v>750</v>
      </c>
      <c r="L7431" s="148">
        <v>12496500</v>
      </c>
      <c r="M7431" s="120" t="s">
        <v>56</v>
      </c>
      <c r="N7431" s="149">
        <v>999720</v>
      </c>
      <c r="O7431" s="169"/>
      <c r="P7431" s="154" t="s">
        <v>6625</v>
      </c>
      <c r="Q7431" s="158" t="s">
        <v>50</v>
      </c>
      <c r="R7431" s="142">
        <f t="shared" si="116"/>
        <v>8</v>
      </c>
    </row>
    <row r="7432" ht="22.5" s="109" customFormat="1">
      <c r="A7432" s="119">
        <f>MAX($A$19:A7431)+1</f>
        <v>7414</v>
      </c>
      <c r="B7432" s="120" t="s">
        <v>41</v>
      </c>
      <c r="C7432" s="144" t="s">
        <v>547</v>
      </c>
      <c r="D7432" s="144" t="s">
        <v>6900</v>
      </c>
      <c r="E7432" s="145" t="s">
        <v>6863</v>
      </c>
      <c r="F7432" s="146" t="s">
        <v>549</v>
      </c>
      <c r="G7432" s="146" t="s">
        <v>550</v>
      </c>
      <c r="H7432" s="146" t="s">
        <v>608</v>
      </c>
      <c r="I7432" s="151" t="s">
        <v>540</v>
      </c>
      <c r="J7432" s="147">
        <v>89</v>
      </c>
      <c r="K7432" s="147">
        <v>408</v>
      </c>
      <c r="L7432" s="148">
        <v>36312</v>
      </c>
      <c r="M7432" s="120" t="s">
        <v>56</v>
      </c>
      <c r="N7432" s="149">
        <v>2905</v>
      </c>
      <c r="O7432" s="169"/>
      <c r="P7432" s="154" t="s">
        <v>6625</v>
      </c>
      <c r="Q7432" s="158" t="s">
        <v>50</v>
      </c>
      <c r="R7432" s="142">
        <f t="shared" si="116"/>
        <v>8.00011015642212</v>
      </c>
    </row>
    <row r="7433" ht="22.5" s="109" customFormat="1">
      <c r="A7433" s="119">
        <f>MAX($A$19:A7432)+1</f>
        <v>7415</v>
      </c>
      <c r="B7433" s="120" t="s">
        <v>41</v>
      </c>
      <c r="C7433" s="144" t="s">
        <v>547</v>
      </c>
      <c r="D7433" s="144" t="s">
        <v>6900</v>
      </c>
      <c r="E7433" s="145" t="s">
        <v>6863</v>
      </c>
      <c r="F7433" s="146" t="s">
        <v>549</v>
      </c>
      <c r="G7433" s="146" t="s">
        <v>550</v>
      </c>
      <c r="H7433" s="146" t="s">
        <v>6908</v>
      </c>
      <c r="I7433" s="151" t="s">
        <v>540</v>
      </c>
      <c r="J7433" s="147">
        <v>233</v>
      </c>
      <c r="K7433" s="147">
        <v>1000</v>
      </c>
      <c r="L7433" s="148">
        <v>233000</v>
      </c>
      <c r="M7433" s="120" t="s">
        <v>56</v>
      </c>
      <c r="N7433" s="149">
        <v>18640</v>
      </c>
      <c r="O7433" s="169"/>
      <c r="P7433" s="154" t="s">
        <v>6625</v>
      </c>
      <c r="Q7433" s="158" t="s">
        <v>50</v>
      </c>
      <c r="R7433" s="142">
        <f t="shared" si="116"/>
        <v>8</v>
      </c>
    </row>
    <row r="7434" s="109" customFormat="1">
      <c r="A7434" s="119">
        <f>MAX($A$19:A7433)+1</f>
        <v>7416</v>
      </c>
      <c r="B7434" s="120" t="s">
        <v>41</v>
      </c>
      <c r="C7434" s="144" t="s">
        <v>547</v>
      </c>
      <c r="D7434" s="144" t="s">
        <v>6900</v>
      </c>
      <c r="E7434" s="145" t="s">
        <v>6863</v>
      </c>
      <c r="F7434" s="146" t="s">
        <v>549</v>
      </c>
      <c r="G7434" s="146" t="s">
        <v>550</v>
      </c>
      <c r="H7434" s="146" t="s">
        <v>6909</v>
      </c>
      <c r="I7434" s="151" t="s">
        <v>540</v>
      </c>
      <c r="J7434" s="147">
        <v>677</v>
      </c>
      <c r="K7434" s="147">
        <v>700</v>
      </c>
      <c r="L7434" s="148">
        <v>473900</v>
      </c>
      <c r="M7434" s="120" t="s">
        <v>56</v>
      </c>
      <c r="N7434" s="149">
        <v>37912</v>
      </c>
      <c r="O7434" s="169"/>
      <c r="P7434" s="154" t="s">
        <v>6625</v>
      </c>
      <c r="Q7434" s="158" t="s">
        <v>50</v>
      </c>
      <c r="R7434" s="142">
        <f t="shared" si="116"/>
        <v>8</v>
      </c>
    </row>
    <row r="7435" ht="22.5" s="109" customFormat="1">
      <c r="A7435" s="119">
        <f>MAX($A$19:A7434)+1</f>
        <v>7417</v>
      </c>
      <c r="B7435" s="120" t="s">
        <v>41</v>
      </c>
      <c r="C7435" s="144" t="s">
        <v>547</v>
      </c>
      <c r="D7435" s="144" t="s">
        <v>6900</v>
      </c>
      <c r="E7435" s="145" t="s">
        <v>6863</v>
      </c>
      <c r="F7435" s="146" t="s">
        <v>549</v>
      </c>
      <c r="G7435" s="146" t="s">
        <v>550</v>
      </c>
      <c r="H7435" s="146" t="s">
        <v>6910</v>
      </c>
      <c r="I7435" s="151" t="s">
        <v>540</v>
      </c>
      <c r="J7435" s="147">
        <v>2513</v>
      </c>
      <c r="K7435" s="147">
        <v>680</v>
      </c>
      <c r="L7435" s="148">
        <v>1708840</v>
      </c>
      <c r="M7435" s="120" t="s">
        <v>56</v>
      </c>
      <c r="N7435" s="149">
        <v>136708</v>
      </c>
      <c r="O7435" s="169"/>
      <c r="P7435" s="154" t="s">
        <v>6625</v>
      </c>
      <c r="Q7435" s="158" t="s">
        <v>50</v>
      </c>
      <c r="R7435" s="142">
        <f t="shared" si="116"/>
        <v>8.00004681538354</v>
      </c>
    </row>
    <row r="7436" s="109" customFormat="1">
      <c r="A7436" s="119">
        <f>MAX($A$19:A7435)+1</f>
        <v>7418</v>
      </c>
      <c r="B7436" s="120" t="s">
        <v>41</v>
      </c>
      <c r="C7436" s="144" t="s">
        <v>547</v>
      </c>
      <c r="D7436" s="144" t="s">
        <v>6900</v>
      </c>
      <c r="E7436" s="145" t="s">
        <v>6863</v>
      </c>
      <c r="F7436" s="146" t="s">
        <v>549</v>
      </c>
      <c r="G7436" s="146" t="s">
        <v>550</v>
      </c>
      <c r="H7436" s="146" t="s">
        <v>6911</v>
      </c>
      <c r="I7436" s="151" t="s">
        <v>540</v>
      </c>
      <c r="J7436" s="147">
        <v>1744</v>
      </c>
      <c r="K7436" s="147">
        <v>2600</v>
      </c>
      <c r="L7436" s="148">
        <v>4534400</v>
      </c>
      <c r="M7436" s="120" t="s">
        <v>56</v>
      </c>
      <c r="N7436" s="149">
        <v>362752</v>
      </c>
      <c r="O7436" s="169"/>
      <c r="P7436" s="154" t="s">
        <v>6625</v>
      </c>
      <c r="Q7436" s="158" t="s">
        <v>50</v>
      </c>
      <c r="R7436" s="142">
        <f t="shared" si="116"/>
        <v>8</v>
      </c>
    </row>
    <row r="7437" s="109" customFormat="1">
      <c r="A7437" s="119">
        <f>MAX($A$19:A7436)+1</f>
        <v>7419</v>
      </c>
      <c r="B7437" s="120" t="s">
        <v>41</v>
      </c>
      <c r="C7437" s="144" t="s">
        <v>547</v>
      </c>
      <c r="D7437" s="144" t="s">
        <v>6900</v>
      </c>
      <c r="E7437" s="145" t="s">
        <v>6863</v>
      </c>
      <c r="F7437" s="146" t="s">
        <v>549</v>
      </c>
      <c r="G7437" s="146" t="s">
        <v>550</v>
      </c>
      <c r="H7437" s="146" t="s">
        <v>6912</v>
      </c>
      <c r="I7437" s="151" t="s">
        <v>540</v>
      </c>
      <c r="J7437" s="147">
        <v>3222</v>
      </c>
      <c r="K7437" s="147">
        <v>1400</v>
      </c>
      <c r="L7437" s="148">
        <v>4510800</v>
      </c>
      <c r="M7437" s="120" t="s">
        <v>56</v>
      </c>
      <c r="N7437" s="149">
        <v>360864</v>
      </c>
      <c r="O7437" s="169"/>
      <c r="P7437" s="154" t="s">
        <v>6625</v>
      </c>
      <c r="Q7437" s="158" t="s">
        <v>50</v>
      </c>
      <c r="R7437" s="142">
        <f t="shared" si="116"/>
        <v>8</v>
      </c>
    </row>
    <row r="7438" ht="22.5" s="109" customFormat="1">
      <c r="A7438" s="119">
        <f>MAX($A$19:A7437)+1</f>
        <v>7420</v>
      </c>
      <c r="B7438" s="120" t="s">
        <v>41</v>
      </c>
      <c r="C7438" s="144" t="s">
        <v>547</v>
      </c>
      <c r="D7438" s="144" t="s">
        <v>6900</v>
      </c>
      <c r="E7438" s="145" t="s">
        <v>6863</v>
      </c>
      <c r="F7438" s="146" t="s">
        <v>549</v>
      </c>
      <c r="G7438" s="146" t="s">
        <v>550</v>
      </c>
      <c r="H7438" s="146" t="s">
        <v>609</v>
      </c>
      <c r="I7438" s="151" t="s">
        <v>540</v>
      </c>
      <c r="J7438" s="147">
        <v>11498</v>
      </c>
      <c r="K7438" s="147">
        <v>485</v>
      </c>
      <c r="L7438" s="148">
        <v>5576530</v>
      </c>
      <c r="M7438" s="120" t="s">
        <v>56</v>
      </c>
      <c r="N7438" s="149">
        <v>446123</v>
      </c>
      <c r="O7438" s="169"/>
      <c r="P7438" s="154" t="s">
        <v>6625</v>
      </c>
      <c r="Q7438" s="158" t="s">
        <v>50</v>
      </c>
      <c r="R7438" s="142">
        <f t="shared" si="116"/>
        <v>8.00001075937904</v>
      </c>
    </row>
    <row r="7439" ht="22.5" s="109" customFormat="1">
      <c r="A7439" s="119">
        <f>MAX($A$19:A7438)+1</f>
        <v>7421</v>
      </c>
      <c r="B7439" s="120" t="s">
        <v>41</v>
      </c>
      <c r="C7439" s="144" t="s">
        <v>547</v>
      </c>
      <c r="D7439" s="144" t="s">
        <v>6900</v>
      </c>
      <c r="E7439" s="145" t="s">
        <v>6863</v>
      </c>
      <c r="F7439" s="146" t="s">
        <v>549</v>
      </c>
      <c r="G7439" s="146" t="s">
        <v>550</v>
      </c>
      <c r="H7439" s="146" t="s">
        <v>4399</v>
      </c>
      <c r="I7439" s="151" t="s">
        <v>540</v>
      </c>
      <c r="J7439" s="147">
        <v>3265</v>
      </c>
      <c r="K7439" s="147">
        <v>500</v>
      </c>
      <c r="L7439" s="148">
        <v>1632500</v>
      </c>
      <c r="M7439" s="120" t="s">
        <v>56</v>
      </c>
      <c r="N7439" s="149">
        <v>130600</v>
      </c>
      <c r="O7439" s="169"/>
      <c r="P7439" s="154" t="s">
        <v>6625</v>
      </c>
      <c r="Q7439" s="158" t="s">
        <v>50</v>
      </c>
      <c r="R7439" s="142">
        <f t="shared" si="116"/>
        <v>8</v>
      </c>
    </row>
    <row r="7440" ht="22.5" s="109" customFormat="1">
      <c r="A7440" s="119">
        <f>MAX($A$19:A7439)+1</f>
        <v>7422</v>
      </c>
      <c r="B7440" s="120" t="s">
        <v>41</v>
      </c>
      <c r="C7440" s="144" t="s">
        <v>547</v>
      </c>
      <c r="D7440" s="144" t="s">
        <v>6900</v>
      </c>
      <c r="E7440" s="145" t="s">
        <v>6863</v>
      </c>
      <c r="F7440" s="146" t="s">
        <v>549</v>
      </c>
      <c r="G7440" s="146" t="s">
        <v>550</v>
      </c>
      <c r="H7440" s="146" t="s">
        <v>4404</v>
      </c>
      <c r="I7440" s="151" t="s">
        <v>540</v>
      </c>
      <c r="J7440" s="147">
        <v>4577</v>
      </c>
      <c r="K7440" s="147">
        <v>335</v>
      </c>
      <c r="L7440" s="148">
        <v>1533295</v>
      </c>
      <c r="M7440" s="120" t="s">
        <v>56</v>
      </c>
      <c r="N7440" s="149">
        <v>122664</v>
      </c>
      <c r="O7440" s="169"/>
      <c r="P7440" s="154" t="s">
        <v>6625</v>
      </c>
      <c r="Q7440" s="158" t="s">
        <v>50</v>
      </c>
      <c r="R7440" s="142">
        <f t="shared" si="116"/>
        <v>8.00002608760871</v>
      </c>
    </row>
    <row r="7441" ht="22.5" s="109" customFormat="1">
      <c r="A7441" s="119">
        <f>MAX($A$19:A7440)+1</f>
        <v>7423</v>
      </c>
      <c r="B7441" s="120" t="s">
        <v>41</v>
      </c>
      <c r="C7441" s="144" t="s">
        <v>547</v>
      </c>
      <c r="D7441" s="144" t="s">
        <v>6900</v>
      </c>
      <c r="E7441" s="145" t="s">
        <v>6863</v>
      </c>
      <c r="F7441" s="146" t="s">
        <v>549</v>
      </c>
      <c r="G7441" s="146" t="s">
        <v>550</v>
      </c>
      <c r="H7441" s="146" t="s">
        <v>593</v>
      </c>
      <c r="I7441" s="151" t="s">
        <v>540</v>
      </c>
      <c r="J7441" s="147">
        <v>4640</v>
      </c>
      <c r="K7441" s="147">
        <v>461</v>
      </c>
      <c r="L7441" s="148">
        <v>2139040</v>
      </c>
      <c r="M7441" s="120" t="s">
        <v>56</v>
      </c>
      <c r="N7441" s="149">
        <v>171124</v>
      </c>
      <c r="O7441" s="169"/>
      <c r="P7441" s="154" t="s">
        <v>6625</v>
      </c>
      <c r="Q7441" s="158" t="s">
        <v>50</v>
      </c>
      <c r="R7441" s="142">
        <f t="shared" si="116"/>
        <v>8.00003739995512</v>
      </c>
    </row>
    <row r="7442" ht="22.5" s="109" customFormat="1">
      <c r="A7442" s="119">
        <f>MAX($A$19:A7441)+1</f>
        <v>7424</v>
      </c>
      <c r="B7442" s="120" t="s">
        <v>41</v>
      </c>
      <c r="C7442" s="144" t="s">
        <v>547</v>
      </c>
      <c r="D7442" s="144" t="s">
        <v>6900</v>
      </c>
      <c r="E7442" s="145" t="s">
        <v>6863</v>
      </c>
      <c r="F7442" s="146" t="s">
        <v>549</v>
      </c>
      <c r="G7442" s="146" t="s">
        <v>550</v>
      </c>
      <c r="H7442" s="146" t="s">
        <v>4379</v>
      </c>
      <c r="I7442" s="151" t="s">
        <v>540</v>
      </c>
      <c r="J7442" s="147">
        <v>1647</v>
      </c>
      <c r="K7442" s="147">
        <v>534</v>
      </c>
      <c r="L7442" s="148">
        <v>879498</v>
      </c>
      <c r="M7442" s="120" t="s">
        <v>56</v>
      </c>
      <c r="N7442" s="149">
        <v>70360</v>
      </c>
      <c r="O7442" s="169"/>
      <c r="P7442" s="154" t="s">
        <v>6625</v>
      </c>
      <c r="Q7442" s="158" t="s">
        <v>50</v>
      </c>
      <c r="R7442" s="142">
        <f t="shared" si="116"/>
        <v>8.000018192196</v>
      </c>
    </row>
    <row r="7443" ht="22.5" s="109" customFormat="1">
      <c r="A7443" s="119">
        <f>MAX($A$19:A7442)+1</f>
        <v>7425</v>
      </c>
      <c r="B7443" s="120" t="s">
        <v>41</v>
      </c>
      <c r="C7443" s="144" t="s">
        <v>547</v>
      </c>
      <c r="D7443" s="144" t="s">
        <v>6900</v>
      </c>
      <c r="E7443" s="145" t="s">
        <v>6863</v>
      </c>
      <c r="F7443" s="146" t="s">
        <v>549</v>
      </c>
      <c r="G7443" s="146" t="s">
        <v>550</v>
      </c>
      <c r="H7443" s="146" t="s">
        <v>612</v>
      </c>
      <c r="I7443" s="151" t="s">
        <v>540</v>
      </c>
      <c r="J7443" s="147">
        <v>14349</v>
      </c>
      <c r="K7443" s="147">
        <v>461</v>
      </c>
      <c r="L7443" s="148">
        <v>6614889</v>
      </c>
      <c r="M7443" s="120" t="s">
        <v>56</v>
      </c>
      <c r="N7443" s="149">
        <v>529175</v>
      </c>
      <c r="O7443" s="169"/>
      <c r="P7443" s="154" t="s">
        <v>6625</v>
      </c>
      <c r="Q7443" s="158" t="s">
        <v>50</v>
      </c>
      <c r="R7443" s="142">
        <f t="shared" si="116"/>
        <v>7.99975630732428</v>
      </c>
    </row>
    <row r="7444" ht="45" s="109" customFormat="1">
      <c r="A7444" s="119">
        <f>MAX($A$19:A7443)+1</f>
        <v>7426</v>
      </c>
      <c r="B7444" s="120" t="s">
        <v>41</v>
      </c>
      <c r="C7444" s="144" t="s">
        <v>3350</v>
      </c>
      <c r="D7444" s="144" t="s">
        <v>6913</v>
      </c>
      <c r="E7444" s="145">
        <v>45288</v>
      </c>
      <c r="F7444" s="146" t="s">
        <v>6914</v>
      </c>
      <c r="G7444" s="146" t="s">
        <v>6915</v>
      </c>
      <c r="H7444" s="146" t="s">
        <v>6916</v>
      </c>
      <c r="I7444" s="151" t="s">
        <v>974</v>
      </c>
      <c r="J7444" s="147"/>
      <c r="K7444" s="147"/>
      <c r="L7444" s="148">
        <v>5026872222</v>
      </c>
      <c r="M7444" s="120" t="s">
        <v>56</v>
      </c>
      <c r="N7444" s="149">
        <v>402149778</v>
      </c>
      <c r="O7444" s="169"/>
      <c r="P7444" s="154" t="s">
        <v>6625</v>
      </c>
      <c r="Q7444" s="158" t="s">
        <v>50</v>
      </c>
      <c r="R7444" s="142">
        <f t="shared" si="116"/>
        <v>8.00000000477434</v>
      </c>
    </row>
    <row r="7445" ht="45" s="109" customFormat="1">
      <c r="A7445" s="119">
        <f>MAX($A$19:A7444)+1</f>
        <v>7427</v>
      </c>
      <c r="B7445" s="120" t="s">
        <v>41</v>
      </c>
      <c r="C7445" s="144" t="s">
        <v>3350</v>
      </c>
      <c r="D7445" s="144" t="s">
        <v>6917</v>
      </c>
      <c r="E7445" s="145">
        <v>45288</v>
      </c>
      <c r="F7445" s="146" t="s">
        <v>6914</v>
      </c>
      <c r="G7445" s="146" t="s">
        <v>6915</v>
      </c>
      <c r="H7445" s="146" t="s">
        <v>6918</v>
      </c>
      <c r="I7445" s="151" t="s">
        <v>974</v>
      </c>
      <c r="J7445" s="147"/>
      <c r="K7445" s="147"/>
      <c r="L7445" s="148">
        <v>2122030734</v>
      </c>
      <c r="M7445" s="120" t="s">
        <v>56</v>
      </c>
      <c r="N7445" s="149">
        <v>169762459</v>
      </c>
      <c r="O7445" s="169"/>
      <c r="P7445" s="154" t="s">
        <v>6625</v>
      </c>
      <c r="Q7445" s="158" t="s">
        <v>50</v>
      </c>
      <c r="R7445" s="142">
        <f t="shared" si="116"/>
        <v>8.00000001319491</v>
      </c>
    </row>
    <row r="7446" ht="33.75" s="109" customFormat="1">
      <c r="A7446" s="119">
        <f>MAX($A$19:A7445)+1</f>
        <v>7428</v>
      </c>
      <c r="B7446" s="120" t="s">
        <v>41</v>
      </c>
      <c r="C7446" s="144" t="s">
        <v>541</v>
      </c>
      <c r="D7446" s="144" t="s">
        <v>6919</v>
      </c>
      <c r="E7446" s="145">
        <v>45267</v>
      </c>
      <c r="F7446" s="146" t="s">
        <v>6920</v>
      </c>
      <c r="G7446" s="146" t="s">
        <v>6921</v>
      </c>
      <c r="H7446" s="146" t="s">
        <v>6922</v>
      </c>
      <c r="I7446" s="151" t="s">
        <v>47</v>
      </c>
      <c r="J7446" s="147"/>
      <c r="K7446" s="147"/>
      <c r="L7446" s="148">
        <v>5961688056</v>
      </c>
      <c r="M7446" s="120" t="s">
        <v>56</v>
      </c>
      <c r="N7446" s="149">
        <v>476935044</v>
      </c>
      <c r="O7446" s="169"/>
      <c r="P7446" s="154" t="s">
        <v>6625</v>
      </c>
      <c r="Q7446" s="158" t="s">
        <v>50</v>
      </c>
      <c r="R7446" s="142">
        <f t="shared" si="116"/>
        <v>7.99999999194859</v>
      </c>
    </row>
    <row r="7447" s="109" customFormat="1">
      <c r="A7447" s="119">
        <f>MAX($A$19:A7446)+1</f>
        <v>7429</v>
      </c>
      <c r="B7447" s="120" t="s">
        <v>41</v>
      </c>
      <c r="C7447" s="144" t="s">
        <v>3485</v>
      </c>
      <c r="D7447" s="144" t="s">
        <v>2193</v>
      </c>
      <c r="E7447" s="145">
        <v>45278</v>
      </c>
      <c r="F7447" s="146" t="s">
        <v>4438</v>
      </c>
      <c r="G7447" s="146" t="s">
        <v>4439</v>
      </c>
      <c r="H7447" s="146" t="s">
        <v>4440</v>
      </c>
      <c r="I7447" s="151" t="s">
        <v>801</v>
      </c>
      <c r="J7447" s="147">
        <v>2175</v>
      </c>
      <c r="K7447" s="147">
        <v>154545</v>
      </c>
      <c r="L7447" s="148">
        <v>336135375</v>
      </c>
      <c r="M7447" s="120" t="s">
        <v>229</v>
      </c>
      <c r="N7447" s="149">
        <v>33613538</v>
      </c>
      <c r="O7447" s="169"/>
      <c r="P7447" s="154" t="s">
        <v>6625</v>
      </c>
      <c r="Q7447" s="158" t="s">
        <v>50</v>
      </c>
      <c r="R7447" s="142">
        <f t="shared" si="116"/>
        <v>10.0000001487496</v>
      </c>
    </row>
    <row r="7448" s="109" customFormat="1">
      <c r="A7448" s="119">
        <f>MAX($A$19:A7447)+1</f>
        <v>7430</v>
      </c>
      <c r="B7448" s="120" t="s">
        <v>41</v>
      </c>
      <c r="C7448" s="144" t="s">
        <v>655</v>
      </c>
      <c r="D7448" s="144" t="s">
        <v>6923</v>
      </c>
      <c r="E7448" s="145">
        <v>45260</v>
      </c>
      <c r="F7448" s="146" t="s">
        <v>657</v>
      </c>
      <c r="G7448" s="146" t="s">
        <v>658</v>
      </c>
      <c r="H7448" s="146" t="s">
        <v>659</v>
      </c>
      <c r="I7448" s="151" t="s">
        <v>288</v>
      </c>
      <c r="J7448" s="147">
        <v>48</v>
      </c>
      <c r="K7448" s="147">
        <v>29000</v>
      </c>
      <c r="L7448" s="148">
        <v>1392000</v>
      </c>
      <c r="M7448" s="120" t="s">
        <v>229</v>
      </c>
      <c r="N7448" s="149">
        <v>139200</v>
      </c>
      <c r="O7448" s="169"/>
      <c r="P7448" s="154" t="s">
        <v>6625</v>
      </c>
      <c r="Q7448" s="158" t="s">
        <v>50</v>
      </c>
      <c r="R7448" s="142">
        <f t="shared" si="116"/>
        <v>10</v>
      </c>
    </row>
    <row r="7449" ht="22.5" s="109" customFormat="1">
      <c r="A7449" s="119">
        <f>MAX($A$19:A7448)+1</f>
        <v>7431</v>
      </c>
      <c r="B7449" s="120" t="s">
        <v>41</v>
      </c>
      <c r="C7449" s="144" t="s">
        <v>660</v>
      </c>
      <c r="D7449" s="144" t="s">
        <v>6924</v>
      </c>
      <c r="E7449" s="145" t="s">
        <v>6925</v>
      </c>
      <c r="F7449" s="123" t="s">
        <v>662</v>
      </c>
      <c r="G7449" s="146" t="s">
        <v>663</v>
      </c>
      <c r="H7449" s="146" t="s">
        <v>6926</v>
      </c>
      <c r="I7449" s="151" t="s">
        <v>6927</v>
      </c>
      <c r="J7449" s="147">
        <v>2</v>
      </c>
      <c r="K7449" s="147">
        <v>4400000</v>
      </c>
      <c r="L7449" s="148">
        <v>8800000</v>
      </c>
      <c r="M7449" s="120" t="s">
        <v>56</v>
      </c>
      <c r="N7449" s="149">
        <v>704000</v>
      </c>
      <c r="O7449" s="169"/>
      <c r="P7449" s="154" t="s">
        <v>6625</v>
      </c>
      <c r="Q7449" s="158" t="s">
        <v>50</v>
      </c>
      <c r="R7449" s="142">
        <f t="shared" si="116"/>
        <v>8</v>
      </c>
    </row>
    <row r="7450" ht="22.5" s="109" customFormat="1">
      <c r="A7450" s="119">
        <f>MAX($A$19:A7449)+1</f>
        <v>7432</v>
      </c>
      <c r="B7450" s="120" t="s">
        <v>41</v>
      </c>
      <c r="C7450" s="144" t="s">
        <v>660</v>
      </c>
      <c r="D7450" s="144" t="s">
        <v>6924</v>
      </c>
      <c r="E7450" s="145" t="s">
        <v>6925</v>
      </c>
      <c r="F7450" s="123" t="s">
        <v>662</v>
      </c>
      <c r="G7450" s="146" t="s">
        <v>663</v>
      </c>
      <c r="H7450" s="146" t="s">
        <v>6928</v>
      </c>
      <c r="I7450" s="151" t="s">
        <v>669</v>
      </c>
      <c r="J7450" s="147">
        <v>2</v>
      </c>
      <c r="K7450" s="147">
        <v>200000</v>
      </c>
      <c r="L7450" s="148">
        <v>400000</v>
      </c>
      <c r="M7450" s="120" t="s">
        <v>56</v>
      </c>
      <c r="N7450" s="149">
        <v>32000</v>
      </c>
      <c r="O7450" s="169"/>
      <c r="P7450" s="154" t="s">
        <v>6625</v>
      </c>
      <c r="Q7450" s="158" t="s">
        <v>50</v>
      </c>
      <c r="R7450" s="142">
        <f t="shared" si="116"/>
        <v>8</v>
      </c>
    </row>
    <row r="7451" ht="22.5" s="109" customFormat="1">
      <c r="A7451" s="119">
        <f>MAX($A$19:A7450)+1</f>
        <v>7433</v>
      </c>
      <c r="B7451" s="120" t="s">
        <v>41</v>
      </c>
      <c r="C7451" s="144" t="s">
        <v>660</v>
      </c>
      <c r="D7451" s="144" t="s">
        <v>6924</v>
      </c>
      <c r="E7451" s="145" t="s">
        <v>6925</v>
      </c>
      <c r="F7451" s="123" t="s">
        <v>662</v>
      </c>
      <c r="G7451" s="146" t="s">
        <v>663</v>
      </c>
      <c r="H7451" s="146" t="s">
        <v>6929</v>
      </c>
      <c r="I7451" s="151" t="s">
        <v>669</v>
      </c>
      <c r="J7451" s="147">
        <v>1</v>
      </c>
      <c r="K7451" s="147">
        <v>400000</v>
      </c>
      <c r="L7451" s="148">
        <v>400000</v>
      </c>
      <c r="M7451" s="120" t="s">
        <v>56</v>
      </c>
      <c r="N7451" s="149">
        <v>32000</v>
      </c>
      <c r="O7451" s="169"/>
      <c r="P7451" s="154" t="s">
        <v>6625</v>
      </c>
      <c r="Q7451" s="158" t="s">
        <v>50</v>
      </c>
      <c r="R7451" s="142">
        <f t="shared" si="116"/>
        <v>8</v>
      </c>
    </row>
    <row r="7452" ht="22.5" s="109" customFormat="1">
      <c r="A7452" s="119">
        <f>MAX($A$19:A7451)+1</f>
        <v>7434</v>
      </c>
      <c r="B7452" s="120" t="s">
        <v>41</v>
      </c>
      <c r="C7452" s="144" t="s">
        <v>660</v>
      </c>
      <c r="D7452" s="144" t="s">
        <v>6930</v>
      </c>
      <c r="E7452" s="145" t="s">
        <v>6931</v>
      </c>
      <c r="F7452" s="123" t="s">
        <v>662</v>
      </c>
      <c r="G7452" s="146" t="s">
        <v>663</v>
      </c>
      <c r="H7452" s="146" t="s">
        <v>6932</v>
      </c>
      <c r="I7452" s="151" t="s">
        <v>100</v>
      </c>
      <c r="J7452" s="147">
        <v>4</v>
      </c>
      <c r="K7452" s="147">
        <v>3650000</v>
      </c>
      <c r="L7452" s="148">
        <v>14600000</v>
      </c>
      <c r="M7452" s="120" t="s">
        <v>56</v>
      </c>
      <c r="N7452" s="149">
        <v>1168000</v>
      </c>
      <c r="O7452" s="169"/>
      <c r="P7452" s="154" t="s">
        <v>6625</v>
      </c>
      <c r="Q7452" s="158" t="s">
        <v>50</v>
      </c>
      <c r="R7452" s="142">
        <f t="shared" si="116"/>
        <v>8</v>
      </c>
    </row>
    <row r="7453" ht="22.5" s="109" customFormat="1">
      <c r="A7453" s="119">
        <f>MAX($A$19:A7452)+1</f>
        <v>7435</v>
      </c>
      <c r="B7453" s="120" t="s">
        <v>41</v>
      </c>
      <c r="C7453" s="144" t="s">
        <v>660</v>
      </c>
      <c r="D7453" s="144" t="s">
        <v>6930</v>
      </c>
      <c r="E7453" s="145" t="s">
        <v>6931</v>
      </c>
      <c r="F7453" s="123" t="s">
        <v>662</v>
      </c>
      <c r="G7453" s="146" t="s">
        <v>663</v>
      </c>
      <c r="H7453" s="146" t="s">
        <v>6928</v>
      </c>
      <c r="I7453" s="151" t="s">
        <v>669</v>
      </c>
      <c r="J7453" s="147">
        <v>4</v>
      </c>
      <c r="K7453" s="147">
        <v>200000</v>
      </c>
      <c r="L7453" s="148">
        <v>800000</v>
      </c>
      <c r="M7453" s="120" t="s">
        <v>56</v>
      </c>
      <c r="N7453" s="149">
        <v>64000</v>
      </c>
      <c r="O7453" s="169"/>
      <c r="P7453" s="154" t="s">
        <v>6625</v>
      </c>
      <c r="Q7453" s="158" t="s">
        <v>50</v>
      </c>
      <c r="R7453" s="142">
        <f t="shared" si="116"/>
        <v>8</v>
      </c>
    </row>
    <row r="7454" ht="22.5" s="109" customFormat="1">
      <c r="A7454" s="119">
        <f>MAX($A$19:A7453)+1</f>
        <v>7436</v>
      </c>
      <c r="B7454" s="120" t="s">
        <v>41</v>
      </c>
      <c r="C7454" s="144" t="s">
        <v>660</v>
      </c>
      <c r="D7454" s="144" t="s">
        <v>6933</v>
      </c>
      <c r="E7454" s="145" t="s">
        <v>6934</v>
      </c>
      <c r="F7454" s="123" t="s">
        <v>662</v>
      </c>
      <c r="G7454" s="146" t="s">
        <v>663</v>
      </c>
      <c r="H7454" s="146" t="s">
        <v>683</v>
      </c>
      <c r="I7454" s="151" t="s">
        <v>669</v>
      </c>
      <c r="J7454" s="147">
        <v>1</v>
      </c>
      <c r="K7454" s="147">
        <v>100000</v>
      </c>
      <c r="L7454" s="148">
        <v>100000</v>
      </c>
      <c r="M7454" s="120" t="s">
        <v>56</v>
      </c>
      <c r="N7454" s="149">
        <v>8000</v>
      </c>
      <c r="O7454" s="169"/>
      <c r="P7454" s="154" t="s">
        <v>6625</v>
      </c>
      <c r="Q7454" s="158" t="s">
        <v>50</v>
      </c>
      <c r="R7454" s="142">
        <f t="shared" si="116"/>
        <v>8</v>
      </c>
    </row>
    <row r="7455" ht="22.5" s="109" customFormat="1">
      <c r="A7455" s="119">
        <f>MAX($A$19:A7454)+1</f>
        <v>7437</v>
      </c>
      <c r="B7455" s="120" t="s">
        <v>41</v>
      </c>
      <c r="C7455" s="144" t="s">
        <v>660</v>
      </c>
      <c r="D7455" s="144" t="s">
        <v>6933</v>
      </c>
      <c r="E7455" s="145" t="s">
        <v>6934</v>
      </c>
      <c r="F7455" s="123" t="s">
        <v>662</v>
      </c>
      <c r="G7455" s="146" t="s">
        <v>663</v>
      </c>
      <c r="H7455" s="146" t="s">
        <v>6935</v>
      </c>
      <c r="I7455" s="151" t="s">
        <v>669</v>
      </c>
      <c r="J7455" s="147">
        <v>1</v>
      </c>
      <c r="K7455" s="147">
        <v>60000</v>
      </c>
      <c r="L7455" s="148">
        <v>60000</v>
      </c>
      <c r="M7455" s="120" t="s">
        <v>56</v>
      </c>
      <c r="N7455" s="149">
        <v>4800</v>
      </c>
      <c r="O7455" s="169"/>
      <c r="P7455" s="154" t="s">
        <v>6625</v>
      </c>
      <c r="Q7455" s="158" t="s">
        <v>50</v>
      </c>
      <c r="R7455" s="142">
        <f t="shared" si="116"/>
        <v>8</v>
      </c>
    </row>
    <row r="7456" ht="22.5" s="109" customFormat="1">
      <c r="A7456" s="119">
        <f>MAX($A$19:A7455)+1</f>
        <v>7438</v>
      </c>
      <c r="B7456" s="120" t="s">
        <v>41</v>
      </c>
      <c r="C7456" s="144" t="s">
        <v>660</v>
      </c>
      <c r="D7456" s="144" t="s">
        <v>6933</v>
      </c>
      <c r="E7456" s="145" t="s">
        <v>6934</v>
      </c>
      <c r="F7456" s="123" t="s">
        <v>662</v>
      </c>
      <c r="G7456" s="146" t="s">
        <v>663</v>
      </c>
      <c r="H7456" s="146" t="s">
        <v>682</v>
      </c>
      <c r="I7456" s="151" t="s">
        <v>669</v>
      </c>
      <c r="J7456" s="147">
        <v>1</v>
      </c>
      <c r="K7456" s="147">
        <v>150000</v>
      </c>
      <c r="L7456" s="148">
        <v>150000</v>
      </c>
      <c r="M7456" s="120" t="s">
        <v>56</v>
      </c>
      <c r="N7456" s="149">
        <v>12000</v>
      </c>
      <c r="O7456" s="169"/>
      <c r="P7456" s="154" t="s">
        <v>6625</v>
      </c>
      <c r="Q7456" s="158" t="s">
        <v>50</v>
      </c>
      <c r="R7456" s="142">
        <f t="shared" si="116"/>
        <v>8</v>
      </c>
    </row>
    <row r="7457" ht="22.5" s="109" customFormat="1">
      <c r="A7457" s="119">
        <f>MAX($A$19:A7456)+1</f>
        <v>7439</v>
      </c>
      <c r="B7457" s="120" t="s">
        <v>41</v>
      </c>
      <c r="C7457" s="144" t="s">
        <v>660</v>
      </c>
      <c r="D7457" s="144" t="s">
        <v>6933</v>
      </c>
      <c r="E7457" s="145" t="s">
        <v>6934</v>
      </c>
      <c r="F7457" s="123" t="s">
        <v>662</v>
      </c>
      <c r="G7457" s="146" t="s">
        <v>663</v>
      </c>
      <c r="H7457" s="146" t="s">
        <v>6936</v>
      </c>
      <c r="I7457" s="151" t="s">
        <v>98</v>
      </c>
      <c r="J7457" s="147">
        <v>2</v>
      </c>
      <c r="K7457" s="147">
        <v>200000</v>
      </c>
      <c r="L7457" s="148">
        <v>400000</v>
      </c>
      <c r="M7457" s="120" t="s">
        <v>56</v>
      </c>
      <c r="N7457" s="149">
        <v>32000</v>
      </c>
      <c r="O7457" s="169"/>
      <c r="P7457" s="154" t="s">
        <v>6625</v>
      </c>
      <c r="Q7457" s="158" t="s">
        <v>50</v>
      </c>
      <c r="R7457" s="142">
        <f t="shared" si="116"/>
        <v>8</v>
      </c>
    </row>
    <row r="7458" ht="22.5" s="109" customFormat="1">
      <c r="A7458" s="119">
        <f>MAX($A$19:A7457)+1</f>
        <v>7440</v>
      </c>
      <c r="B7458" s="120" t="s">
        <v>41</v>
      </c>
      <c r="C7458" s="144" t="s">
        <v>660</v>
      </c>
      <c r="D7458" s="144" t="s">
        <v>6937</v>
      </c>
      <c r="E7458" s="145">
        <v>45273</v>
      </c>
      <c r="F7458" s="123" t="s">
        <v>662</v>
      </c>
      <c r="G7458" s="146" t="s">
        <v>663</v>
      </c>
      <c r="H7458" s="146" t="s">
        <v>664</v>
      </c>
      <c r="I7458" s="151" t="s">
        <v>303</v>
      </c>
      <c r="J7458" s="147">
        <v>23</v>
      </c>
      <c r="K7458" s="147">
        <v>168300</v>
      </c>
      <c r="L7458" s="148">
        <v>3870900</v>
      </c>
      <c r="M7458" s="120" t="s">
        <v>229</v>
      </c>
      <c r="N7458" s="149">
        <v>387090</v>
      </c>
      <c r="O7458" s="169"/>
      <c r="P7458" s="154" t="s">
        <v>6625</v>
      </c>
      <c r="Q7458" s="158" t="s">
        <v>50</v>
      </c>
      <c r="R7458" s="142">
        <f t="shared" si="116"/>
        <v>10</v>
      </c>
    </row>
    <row r="7459" ht="22.5" s="109" customFormat="1">
      <c r="A7459" s="119">
        <f>MAX($A$19:A7458)+1</f>
        <v>7441</v>
      </c>
      <c r="B7459" s="120" t="s">
        <v>41</v>
      </c>
      <c r="C7459" s="144" t="s">
        <v>660</v>
      </c>
      <c r="D7459" s="144" t="s">
        <v>6938</v>
      </c>
      <c r="E7459" s="145" t="s">
        <v>6720</v>
      </c>
      <c r="F7459" s="123" t="s">
        <v>662</v>
      </c>
      <c r="G7459" s="146" t="s">
        <v>663</v>
      </c>
      <c r="H7459" s="146" t="s">
        <v>4444</v>
      </c>
      <c r="I7459" s="151" t="s">
        <v>288</v>
      </c>
      <c r="J7459" s="147">
        <v>1</v>
      </c>
      <c r="K7459" s="147">
        <v>145000</v>
      </c>
      <c r="L7459" s="148">
        <v>145000</v>
      </c>
      <c r="M7459" s="120" t="s">
        <v>229</v>
      </c>
      <c r="N7459" s="149">
        <v>14500</v>
      </c>
      <c r="O7459" s="169"/>
      <c r="P7459" s="154" t="s">
        <v>6625</v>
      </c>
      <c r="Q7459" s="158" t="s">
        <v>50</v>
      </c>
      <c r="R7459" s="142">
        <f t="shared" si="116"/>
        <v>10</v>
      </c>
    </row>
    <row r="7460" ht="22.5" s="109" customFormat="1">
      <c r="A7460" s="119">
        <f>MAX($A$19:A7459)+1</f>
        <v>7442</v>
      </c>
      <c r="B7460" s="120" t="s">
        <v>41</v>
      </c>
      <c r="C7460" s="144" t="s">
        <v>660</v>
      </c>
      <c r="D7460" s="144" t="s">
        <v>6938</v>
      </c>
      <c r="E7460" s="145" t="s">
        <v>6720</v>
      </c>
      <c r="F7460" s="123" t="s">
        <v>662</v>
      </c>
      <c r="G7460" s="146" t="s">
        <v>663</v>
      </c>
      <c r="H7460" s="146" t="s">
        <v>6939</v>
      </c>
      <c r="I7460" s="151" t="s">
        <v>303</v>
      </c>
      <c r="J7460" s="147">
        <v>8.5</v>
      </c>
      <c r="K7460" s="147">
        <v>168300</v>
      </c>
      <c r="L7460" s="148">
        <v>1430550</v>
      </c>
      <c r="M7460" s="120" t="s">
        <v>229</v>
      </c>
      <c r="N7460" s="149">
        <v>143055</v>
      </c>
      <c r="O7460" s="169"/>
      <c r="P7460" s="154" t="s">
        <v>6625</v>
      </c>
      <c r="Q7460" s="158" t="s">
        <v>50</v>
      </c>
      <c r="R7460" s="142">
        <f t="shared" si="116"/>
        <v>10</v>
      </c>
    </row>
    <row r="7461" ht="22.5" s="109" customFormat="1">
      <c r="A7461" s="119">
        <f>MAX($A$19:A7460)+1</f>
        <v>7443</v>
      </c>
      <c r="B7461" s="120" t="s">
        <v>41</v>
      </c>
      <c r="C7461" s="144" t="s">
        <v>660</v>
      </c>
      <c r="D7461" s="144" t="s">
        <v>6940</v>
      </c>
      <c r="E7461" s="145" t="s">
        <v>6720</v>
      </c>
      <c r="F7461" s="123" t="s">
        <v>662</v>
      </c>
      <c r="G7461" s="146" t="s">
        <v>663</v>
      </c>
      <c r="H7461" s="146" t="s">
        <v>672</v>
      </c>
      <c r="I7461" s="151" t="s">
        <v>669</v>
      </c>
      <c r="J7461" s="147">
        <v>1</v>
      </c>
      <c r="K7461" s="147">
        <v>600000</v>
      </c>
      <c r="L7461" s="148">
        <v>600000</v>
      </c>
      <c r="M7461" s="120" t="s">
        <v>56</v>
      </c>
      <c r="N7461" s="149">
        <v>48000</v>
      </c>
      <c r="O7461" s="169"/>
      <c r="P7461" s="154" t="s">
        <v>6625</v>
      </c>
      <c r="Q7461" s="158" t="s">
        <v>50</v>
      </c>
      <c r="R7461" s="142">
        <f t="shared" si="116"/>
        <v>8</v>
      </c>
    </row>
    <row r="7462" ht="22.5" s="109" customFormat="1">
      <c r="A7462" s="119">
        <f>MAX($A$19:A7461)+1</f>
        <v>7444</v>
      </c>
      <c r="B7462" s="120" t="s">
        <v>41</v>
      </c>
      <c r="C7462" s="144" t="s">
        <v>660</v>
      </c>
      <c r="D7462" s="144" t="s">
        <v>6940</v>
      </c>
      <c r="E7462" s="145" t="s">
        <v>6720</v>
      </c>
      <c r="F7462" s="123" t="s">
        <v>662</v>
      </c>
      <c r="G7462" s="146" t="s">
        <v>663</v>
      </c>
      <c r="H7462" s="146" t="s">
        <v>673</v>
      </c>
      <c r="I7462" s="151" t="s">
        <v>98</v>
      </c>
      <c r="J7462" s="147">
        <v>1</v>
      </c>
      <c r="K7462" s="147">
        <v>345000</v>
      </c>
      <c r="L7462" s="148">
        <v>345000</v>
      </c>
      <c r="M7462" s="120" t="s">
        <v>56</v>
      </c>
      <c r="N7462" s="149">
        <v>27600</v>
      </c>
      <c r="O7462" s="169"/>
      <c r="P7462" s="154" t="s">
        <v>6625</v>
      </c>
      <c r="Q7462" s="158" t="s">
        <v>50</v>
      </c>
      <c r="R7462" s="142">
        <f t="shared" si="116"/>
        <v>8</v>
      </c>
    </row>
    <row r="7463" ht="22.5" s="109" customFormat="1">
      <c r="A7463" s="119">
        <f>MAX($A$19:A7462)+1</f>
        <v>7445</v>
      </c>
      <c r="B7463" s="120" t="s">
        <v>41</v>
      </c>
      <c r="C7463" s="144" t="s">
        <v>660</v>
      </c>
      <c r="D7463" s="144" t="s">
        <v>6940</v>
      </c>
      <c r="E7463" s="145" t="s">
        <v>6720</v>
      </c>
      <c r="F7463" s="123" t="s">
        <v>662</v>
      </c>
      <c r="G7463" s="146" t="s">
        <v>663</v>
      </c>
      <c r="H7463" s="146" t="s">
        <v>676</v>
      </c>
      <c r="I7463" s="151" t="s">
        <v>98</v>
      </c>
      <c r="J7463" s="147">
        <v>1</v>
      </c>
      <c r="K7463" s="147">
        <v>200000</v>
      </c>
      <c r="L7463" s="148">
        <v>200000</v>
      </c>
      <c r="M7463" s="120" t="s">
        <v>56</v>
      </c>
      <c r="N7463" s="149">
        <v>16000</v>
      </c>
      <c r="O7463" s="169"/>
      <c r="P7463" s="154" t="s">
        <v>6625</v>
      </c>
      <c r="Q7463" s="158" t="s">
        <v>50</v>
      </c>
      <c r="R7463" s="142">
        <f t="shared" si="116"/>
        <v>8</v>
      </c>
    </row>
    <row r="7464" ht="22.5" s="109" customFormat="1">
      <c r="A7464" s="119">
        <f>MAX($A$19:A7463)+1</f>
        <v>7446</v>
      </c>
      <c r="B7464" s="120" t="s">
        <v>41</v>
      </c>
      <c r="C7464" s="144" t="s">
        <v>660</v>
      </c>
      <c r="D7464" s="144" t="s">
        <v>6940</v>
      </c>
      <c r="E7464" s="145" t="s">
        <v>6720</v>
      </c>
      <c r="F7464" s="123" t="s">
        <v>662</v>
      </c>
      <c r="G7464" s="146" t="s">
        <v>663</v>
      </c>
      <c r="H7464" s="146" t="s">
        <v>6941</v>
      </c>
      <c r="I7464" s="151" t="s">
        <v>100</v>
      </c>
      <c r="J7464" s="147">
        <v>1</v>
      </c>
      <c r="K7464" s="147">
        <v>475000</v>
      </c>
      <c r="L7464" s="148">
        <v>475000</v>
      </c>
      <c r="M7464" s="120" t="s">
        <v>56</v>
      </c>
      <c r="N7464" s="149">
        <v>38000</v>
      </c>
      <c r="O7464" s="169"/>
      <c r="P7464" s="154" t="s">
        <v>6625</v>
      </c>
      <c r="Q7464" s="158" t="s">
        <v>50</v>
      </c>
      <c r="R7464" s="142">
        <f t="shared" si="116"/>
        <v>8</v>
      </c>
    </row>
    <row r="7465" ht="22.5" s="109" customFormat="1">
      <c r="A7465" s="119">
        <f>MAX($A$19:A7464)+1</f>
        <v>7447</v>
      </c>
      <c r="B7465" s="120" t="s">
        <v>41</v>
      </c>
      <c r="C7465" s="144" t="s">
        <v>660</v>
      </c>
      <c r="D7465" s="144" t="s">
        <v>6942</v>
      </c>
      <c r="E7465" s="145" t="s">
        <v>6720</v>
      </c>
      <c r="F7465" s="123" t="s">
        <v>662</v>
      </c>
      <c r="G7465" s="146" t="s">
        <v>663</v>
      </c>
      <c r="H7465" s="146" t="s">
        <v>6928</v>
      </c>
      <c r="I7465" s="151" t="s">
        <v>669</v>
      </c>
      <c r="J7465" s="147">
        <v>4</v>
      </c>
      <c r="K7465" s="147">
        <v>200000</v>
      </c>
      <c r="L7465" s="148">
        <v>800000</v>
      </c>
      <c r="M7465" s="120" t="s">
        <v>56</v>
      </c>
      <c r="N7465" s="149">
        <v>64000</v>
      </c>
      <c r="O7465" s="169"/>
      <c r="P7465" s="154" t="s">
        <v>6625</v>
      </c>
      <c r="Q7465" s="158" t="s">
        <v>50</v>
      </c>
      <c r="R7465" s="142">
        <f t="shared" si="116"/>
        <v>8</v>
      </c>
    </row>
    <row r="7466" ht="22.5" s="109" customFormat="1">
      <c r="A7466" s="119">
        <f>MAX($A$19:A7465)+1</f>
        <v>7448</v>
      </c>
      <c r="B7466" s="120" t="s">
        <v>41</v>
      </c>
      <c r="C7466" s="144" t="s">
        <v>660</v>
      </c>
      <c r="D7466" s="144" t="s">
        <v>6942</v>
      </c>
      <c r="E7466" s="145" t="s">
        <v>6720</v>
      </c>
      <c r="F7466" s="123" t="s">
        <v>662</v>
      </c>
      <c r="G7466" s="146" t="s">
        <v>663</v>
      </c>
      <c r="H7466" s="146" t="s">
        <v>6943</v>
      </c>
      <c r="I7466" s="151" t="s">
        <v>100</v>
      </c>
      <c r="J7466" s="147">
        <v>4</v>
      </c>
      <c r="K7466" s="147">
        <v>3960000</v>
      </c>
      <c r="L7466" s="148">
        <v>15840000</v>
      </c>
      <c r="M7466" s="120" t="s">
        <v>56</v>
      </c>
      <c r="N7466" s="149">
        <v>1267200</v>
      </c>
      <c r="O7466" s="169"/>
      <c r="P7466" s="154" t="s">
        <v>6625</v>
      </c>
      <c r="Q7466" s="158" t="s">
        <v>50</v>
      </c>
      <c r="R7466" s="142">
        <f t="shared" si="116"/>
        <v>8</v>
      </c>
    </row>
    <row r="7467" s="109" customFormat="1">
      <c r="A7467" s="119">
        <f>MAX($A$19:A7466)+1</f>
        <v>7449</v>
      </c>
      <c r="B7467" s="120" t="s">
        <v>41</v>
      </c>
      <c r="C7467" s="144" t="s">
        <v>92</v>
      </c>
      <c r="D7467" s="144" t="s">
        <v>5860</v>
      </c>
      <c r="E7467" s="145">
        <v>45288</v>
      </c>
      <c r="F7467" s="123" t="s">
        <v>691</v>
      </c>
      <c r="G7467" s="146" t="s">
        <v>692</v>
      </c>
      <c r="H7467" s="146" t="s">
        <v>695</v>
      </c>
      <c r="I7467" s="151" t="s">
        <v>540</v>
      </c>
      <c r="J7467" s="147">
        <v>650000</v>
      </c>
      <c r="K7467" s="147">
        <v>1150</v>
      </c>
      <c r="L7467" s="148">
        <v>747500000</v>
      </c>
      <c r="M7467" s="120" t="s">
        <v>56</v>
      </c>
      <c r="N7467" s="149">
        <v>59800000</v>
      </c>
      <c r="O7467" s="169"/>
      <c r="P7467" s="154" t="s">
        <v>6625</v>
      </c>
      <c r="Q7467" s="158" t="s">
        <v>50</v>
      </c>
      <c r="R7467" s="142">
        <f t="shared" si="116"/>
        <v>8</v>
      </c>
    </row>
    <row r="7468" ht="22.5" s="109" customFormat="1">
      <c r="A7468" s="119">
        <f>MAX($A$19:A7467)+1</f>
        <v>7450</v>
      </c>
      <c r="B7468" s="120" t="s">
        <v>41</v>
      </c>
      <c r="C7468" s="144" t="s">
        <v>92</v>
      </c>
      <c r="D7468" s="144" t="s">
        <v>6944</v>
      </c>
      <c r="E7468" s="145">
        <v>45288</v>
      </c>
      <c r="F7468" s="123" t="s">
        <v>691</v>
      </c>
      <c r="G7468" s="146" t="s">
        <v>692</v>
      </c>
      <c r="H7468" s="146" t="s">
        <v>693</v>
      </c>
      <c r="I7468" s="151" t="s">
        <v>100</v>
      </c>
      <c r="J7468" s="147">
        <v>1600000</v>
      </c>
      <c r="K7468" s="147">
        <v>1190</v>
      </c>
      <c r="L7468" s="148">
        <v>1904000000</v>
      </c>
      <c r="M7468" s="120" t="s">
        <v>56</v>
      </c>
      <c r="N7468" s="149">
        <v>152320000</v>
      </c>
      <c r="O7468" s="169"/>
      <c r="P7468" s="154" t="s">
        <v>6625</v>
      </c>
      <c r="Q7468" s="158" t="s">
        <v>50</v>
      </c>
      <c r="R7468" s="142">
        <f t="shared" si="116"/>
        <v>8</v>
      </c>
    </row>
    <row r="7469" s="109" customFormat="1">
      <c r="A7469" s="119">
        <f>MAX($A$19:A7468)+1</f>
        <v>7451</v>
      </c>
      <c r="B7469" s="120" t="s">
        <v>41</v>
      </c>
      <c r="C7469" s="144" t="s">
        <v>92</v>
      </c>
      <c r="D7469" s="144" t="s">
        <v>6945</v>
      </c>
      <c r="E7469" s="145" t="s">
        <v>6688</v>
      </c>
      <c r="F7469" s="123" t="s">
        <v>691</v>
      </c>
      <c r="G7469" s="146" t="s">
        <v>692</v>
      </c>
      <c r="H7469" s="146" t="s">
        <v>704</v>
      </c>
      <c r="I7469" s="151" t="s">
        <v>100</v>
      </c>
      <c r="J7469" s="147">
        <v>1492</v>
      </c>
      <c r="K7469" s="147">
        <v>88136</v>
      </c>
      <c r="L7469" s="148">
        <v>131498912</v>
      </c>
      <c r="M7469" s="120" t="s">
        <v>56</v>
      </c>
      <c r="N7469" s="149">
        <v>10519913</v>
      </c>
      <c r="O7469" s="169"/>
      <c r="P7469" s="154" t="s">
        <v>6625</v>
      </c>
      <c r="Q7469" s="158" t="s">
        <v>50</v>
      </c>
      <c r="R7469" s="142">
        <f t="shared" si="116"/>
        <v>8.0000000304185</v>
      </c>
    </row>
    <row r="7470" s="109" customFormat="1">
      <c r="A7470" s="119">
        <f>MAX($A$19:A7469)+1</f>
        <v>7452</v>
      </c>
      <c r="B7470" s="120" t="s">
        <v>41</v>
      </c>
      <c r="C7470" s="144" t="s">
        <v>92</v>
      </c>
      <c r="D7470" s="144" t="s">
        <v>6945</v>
      </c>
      <c r="E7470" s="145" t="s">
        <v>6688</v>
      </c>
      <c r="F7470" s="123" t="s">
        <v>691</v>
      </c>
      <c r="G7470" s="146" t="s">
        <v>692</v>
      </c>
      <c r="H7470" s="146" t="s">
        <v>6946</v>
      </c>
      <c r="I7470" s="151" t="s">
        <v>100</v>
      </c>
      <c r="J7470" s="147">
        <v>750</v>
      </c>
      <c r="K7470" s="147">
        <v>85956</v>
      </c>
      <c r="L7470" s="148">
        <v>64467000</v>
      </c>
      <c r="M7470" s="120" t="s">
        <v>56</v>
      </c>
      <c r="N7470" s="149">
        <v>5157360</v>
      </c>
      <c r="O7470" s="169"/>
      <c r="P7470" s="154" t="s">
        <v>6625</v>
      </c>
      <c r="Q7470" s="158" t="s">
        <v>50</v>
      </c>
      <c r="R7470" s="142">
        <f t="shared" si="116"/>
        <v>8</v>
      </c>
    </row>
    <row r="7471" s="109" customFormat="1">
      <c r="A7471" s="119">
        <f>MAX($A$19:A7470)+1</f>
        <v>7453</v>
      </c>
      <c r="B7471" s="120" t="s">
        <v>41</v>
      </c>
      <c r="C7471" s="144" t="s">
        <v>92</v>
      </c>
      <c r="D7471" s="144" t="s">
        <v>6945</v>
      </c>
      <c r="E7471" s="145" t="s">
        <v>6688</v>
      </c>
      <c r="F7471" s="123" t="s">
        <v>691</v>
      </c>
      <c r="G7471" s="146" t="s">
        <v>692</v>
      </c>
      <c r="H7471" s="146" t="s">
        <v>705</v>
      </c>
      <c r="I7471" s="151" t="s">
        <v>100</v>
      </c>
      <c r="J7471" s="147">
        <v>6982</v>
      </c>
      <c r="K7471" s="147">
        <v>37490</v>
      </c>
      <c r="L7471" s="148">
        <v>261755180</v>
      </c>
      <c r="M7471" s="120" t="s">
        <v>56</v>
      </c>
      <c r="N7471" s="149">
        <v>20940415</v>
      </c>
      <c r="O7471" s="169"/>
      <c r="P7471" s="154" t="s">
        <v>6625</v>
      </c>
      <c r="Q7471" s="158" t="s">
        <v>50</v>
      </c>
      <c r="R7471" s="142">
        <f ref="R7471:R7534" t="shared" si="117">N7471/L7471*100</f>
        <v>8.00000022922183</v>
      </c>
    </row>
    <row r="7472" s="109" customFormat="1">
      <c r="A7472" s="119">
        <f>MAX($A$19:A7471)+1</f>
        <v>7454</v>
      </c>
      <c r="B7472" s="120" t="s">
        <v>41</v>
      </c>
      <c r="C7472" s="144" t="s">
        <v>92</v>
      </c>
      <c r="D7472" s="144" t="s">
        <v>6945</v>
      </c>
      <c r="E7472" s="145" t="s">
        <v>6688</v>
      </c>
      <c r="F7472" s="123" t="s">
        <v>691</v>
      </c>
      <c r="G7472" s="146" t="s">
        <v>692</v>
      </c>
      <c r="H7472" s="146" t="s">
        <v>701</v>
      </c>
      <c r="I7472" s="151" t="s">
        <v>100</v>
      </c>
      <c r="J7472" s="147">
        <v>2735</v>
      </c>
      <c r="K7472" s="147">
        <v>180950</v>
      </c>
      <c r="L7472" s="148">
        <v>494898250</v>
      </c>
      <c r="M7472" s="120" t="s">
        <v>56</v>
      </c>
      <c r="N7472" s="149">
        <v>39591860</v>
      </c>
      <c r="O7472" s="169"/>
      <c r="P7472" s="154" t="s">
        <v>6625</v>
      </c>
      <c r="Q7472" s="158" t="s">
        <v>50</v>
      </c>
      <c r="R7472" s="142">
        <f t="shared" si="117"/>
        <v>8</v>
      </c>
    </row>
    <row r="7473" s="109" customFormat="1">
      <c r="A7473" s="119">
        <f>MAX($A$19:A7472)+1</f>
        <v>7455</v>
      </c>
      <c r="B7473" s="120" t="s">
        <v>41</v>
      </c>
      <c r="C7473" s="144" t="s">
        <v>92</v>
      </c>
      <c r="D7473" s="144" t="s">
        <v>6945</v>
      </c>
      <c r="E7473" s="145" t="s">
        <v>6688</v>
      </c>
      <c r="F7473" s="123" t="s">
        <v>691</v>
      </c>
      <c r="G7473" s="146" t="s">
        <v>692</v>
      </c>
      <c r="H7473" s="146" t="s">
        <v>703</v>
      </c>
      <c r="I7473" s="151" t="s">
        <v>100</v>
      </c>
      <c r="J7473" s="147">
        <v>2934</v>
      </c>
      <c r="K7473" s="147">
        <v>208495</v>
      </c>
      <c r="L7473" s="148">
        <v>611724330</v>
      </c>
      <c r="M7473" s="120" t="s">
        <v>56</v>
      </c>
      <c r="N7473" s="149">
        <v>48937947</v>
      </c>
      <c r="O7473" s="169"/>
      <c r="P7473" s="154" t="s">
        <v>6625</v>
      </c>
      <c r="Q7473" s="158" t="s">
        <v>50</v>
      </c>
      <c r="R7473" s="142">
        <f t="shared" si="117"/>
        <v>8.0000000980834</v>
      </c>
    </row>
    <row r="7474" s="109" customFormat="1">
      <c r="A7474" s="119">
        <f>MAX($A$19:A7473)+1</f>
        <v>7456</v>
      </c>
      <c r="B7474" s="120" t="s">
        <v>41</v>
      </c>
      <c r="C7474" s="144" t="s">
        <v>92</v>
      </c>
      <c r="D7474" s="144" t="s">
        <v>6945</v>
      </c>
      <c r="E7474" s="145" t="s">
        <v>6688</v>
      </c>
      <c r="F7474" s="123" t="s">
        <v>691</v>
      </c>
      <c r="G7474" s="146" t="s">
        <v>692</v>
      </c>
      <c r="H7474" s="146" t="s">
        <v>4478</v>
      </c>
      <c r="I7474" s="151" t="s">
        <v>100</v>
      </c>
      <c r="J7474" s="147">
        <v>7500</v>
      </c>
      <c r="K7474" s="147">
        <v>76600</v>
      </c>
      <c r="L7474" s="148">
        <v>574500000</v>
      </c>
      <c r="M7474" s="120" t="s">
        <v>56</v>
      </c>
      <c r="N7474" s="149">
        <v>45960000</v>
      </c>
      <c r="O7474" s="169"/>
      <c r="P7474" s="154" t="s">
        <v>6625</v>
      </c>
      <c r="Q7474" s="158" t="s">
        <v>50</v>
      </c>
      <c r="R7474" s="142">
        <f t="shared" si="117"/>
        <v>8</v>
      </c>
    </row>
    <row r="7475" s="109" customFormat="1">
      <c r="A7475" s="119">
        <f>MAX($A$19:A7474)+1</f>
        <v>7457</v>
      </c>
      <c r="B7475" s="120" t="s">
        <v>41</v>
      </c>
      <c r="C7475" s="144" t="s">
        <v>92</v>
      </c>
      <c r="D7475" s="144" t="s">
        <v>6945</v>
      </c>
      <c r="E7475" s="145" t="s">
        <v>6688</v>
      </c>
      <c r="F7475" s="123" t="s">
        <v>691</v>
      </c>
      <c r="G7475" s="146" t="s">
        <v>692</v>
      </c>
      <c r="H7475" s="146" t="s">
        <v>707</v>
      </c>
      <c r="I7475" s="151" t="s">
        <v>100</v>
      </c>
      <c r="J7475" s="147">
        <v>3000</v>
      </c>
      <c r="K7475" s="147">
        <v>92355</v>
      </c>
      <c r="L7475" s="148">
        <v>277065000</v>
      </c>
      <c r="M7475" s="120" t="s">
        <v>56</v>
      </c>
      <c r="N7475" s="149">
        <v>22165199</v>
      </c>
      <c r="O7475" s="169"/>
      <c r="P7475" s="154" t="s">
        <v>6625</v>
      </c>
      <c r="Q7475" s="158" t="s">
        <v>50</v>
      </c>
      <c r="R7475" s="142">
        <f t="shared" si="117"/>
        <v>7.99999963907386</v>
      </c>
    </row>
    <row r="7476" s="109" customFormat="1">
      <c r="A7476" s="119">
        <f>MAX($A$19:A7475)+1</f>
        <v>7458</v>
      </c>
      <c r="B7476" s="120" t="s">
        <v>41</v>
      </c>
      <c r="C7476" s="144" t="s">
        <v>711</v>
      </c>
      <c r="D7476" s="144" t="s">
        <v>6947</v>
      </c>
      <c r="E7476" s="145">
        <v>45266</v>
      </c>
      <c r="F7476" s="146" t="s">
        <v>713</v>
      </c>
      <c r="G7476" s="146" t="s">
        <v>714</v>
      </c>
      <c r="H7476" s="146" t="s">
        <v>715</v>
      </c>
      <c r="I7476" s="133" t="s">
        <v>47</v>
      </c>
      <c r="J7476" s="147"/>
      <c r="K7476" s="147"/>
      <c r="L7476" s="148">
        <v>1715960</v>
      </c>
      <c r="M7476" s="120" t="s">
        <v>56</v>
      </c>
      <c r="N7476" s="149">
        <v>137277</v>
      </c>
      <c r="O7476" s="169"/>
      <c r="P7476" s="154" t="s">
        <v>6625</v>
      </c>
      <c r="Q7476" s="158" t="s">
        <v>50</v>
      </c>
      <c r="R7476" s="142">
        <f t="shared" si="117"/>
        <v>8.00001165528334</v>
      </c>
    </row>
    <row r="7477" ht="22.5" s="109" customFormat="1">
      <c r="A7477" s="119">
        <f>MAX($A$19:A7476)+1</f>
        <v>7459</v>
      </c>
      <c r="B7477" s="120" t="s">
        <v>41</v>
      </c>
      <c r="C7477" s="144" t="s">
        <v>489</v>
      </c>
      <c r="D7477" s="144" t="s">
        <v>6948</v>
      </c>
      <c r="E7477" s="145">
        <v>45264</v>
      </c>
      <c r="F7477" s="146" t="s">
        <v>6949</v>
      </c>
      <c r="G7477" s="146" t="s">
        <v>6950</v>
      </c>
      <c r="H7477" s="146" t="s">
        <v>6951</v>
      </c>
      <c r="I7477" s="151" t="s">
        <v>6952</v>
      </c>
      <c r="J7477" s="147">
        <v>1</v>
      </c>
      <c r="K7477" s="147">
        <v>23000000</v>
      </c>
      <c r="L7477" s="148">
        <v>23000000</v>
      </c>
      <c r="M7477" s="155" t="s">
        <v>48</v>
      </c>
      <c r="N7477" s="149">
        <v>1150000</v>
      </c>
      <c r="O7477" s="169"/>
      <c r="P7477" s="154" t="s">
        <v>6625</v>
      </c>
      <c r="Q7477" s="158" t="s">
        <v>50</v>
      </c>
      <c r="R7477" s="142">
        <f t="shared" si="117"/>
        <v>5</v>
      </c>
    </row>
    <row r="7478" ht="22.5" s="109" customFormat="1">
      <c r="A7478" s="119">
        <f>MAX($A$19:A7477)+1</f>
        <v>7460</v>
      </c>
      <c r="B7478" s="120" t="s">
        <v>41</v>
      </c>
      <c r="C7478" s="144" t="s">
        <v>720</v>
      </c>
      <c r="D7478" s="144" t="s">
        <v>6953</v>
      </c>
      <c r="E7478" s="145" t="s">
        <v>6863</v>
      </c>
      <c r="F7478" s="123" t="s">
        <v>722</v>
      </c>
      <c r="G7478" s="146" t="s">
        <v>723</v>
      </c>
      <c r="H7478" s="146" t="s">
        <v>4494</v>
      </c>
      <c r="I7478" s="151" t="s">
        <v>327</v>
      </c>
      <c r="J7478" s="147">
        <v>81000</v>
      </c>
      <c r="K7478" s="147">
        <v>50</v>
      </c>
      <c r="L7478" s="148">
        <v>4050000</v>
      </c>
      <c r="M7478" s="120" t="s">
        <v>56</v>
      </c>
      <c r="N7478" s="149">
        <v>324000</v>
      </c>
      <c r="O7478" s="169"/>
      <c r="P7478" s="154" t="s">
        <v>6625</v>
      </c>
      <c r="Q7478" s="158" t="s">
        <v>50</v>
      </c>
      <c r="R7478" s="142">
        <f t="shared" si="117"/>
        <v>8</v>
      </c>
    </row>
    <row r="7479" ht="22.5" s="109" customFormat="1">
      <c r="A7479" s="119">
        <f>MAX($A$19:A7478)+1</f>
        <v>7461</v>
      </c>
      <c r="B7479" s="120" t="s">
        <v>41</v>
      </c>
      <c r="C7479" s="144" t="s">
        <v>720</v>
      </c>
      <c r="D7479" s="144" t="s">
        <v>6953</v>
      </c>
      <c r="E7479" s="145" t="s">
        <v>6863</v>
      </c>
      <c r="F7479" s="123" t="s">
        <v>722</v>
      </c>
      <c r="G7479" s="146" t="s">
        <v>723</v>
      </c>
      <c r="H7479" s="146" t="s">
        <v>6954</v>
      </c>
      <c r="I7479" s="151" t="s">
        <v>327</v>
      </c>
      <c r="J7479" s="147">
        <v>18900</v>
      </c>
      <c r="K7479" s="147">
        <v>220</v>
      </c>
      <c r="L7479" s="148">
        <v>4158000</v>
      </c>
      <c r="M7479" s="120" t="s">
        <v>56</v>
      </c>
      <c r="N7479" s="149">
        <v>332640</v>
      </c>
      <c r="O7479" s="169"/>
      <c r="P7479" s="154" t="s">
        <v>6625</v>
      </c>
      <c r="Q7479" s="158" t="s">
        <v>50</v>
      </c>
      <c r="R7479" s="142">
        <f t="shared" si="117"/>
        <v>8</v>
      </c>
    </row>
    <row r="7480" ht="22.5" s="109" customFormat="1">
      <c r="A7480" s="119">
        <f>MAX($A$19:A7479)+1</f>
        <v>7462</v>
      </c>
      <c r="B7480" s="120" t="s">
        <v>41</v>
      </c>
      <c r="C7480" s="144" t="s">
        <v>720</v>
      </c>
      <c r="D7480" s="144" t="s">
        <v>6953</v>
      </c>
      <c r="E7480" s="145" t="s">
        <v>6863</v>
      </c>
      <c r="F7480" s="123" t="s">
        <v>722</v>
      </c>
      <c r="G7480" s="146" t="s">
        <v>723</v>
      </c>
      <c r="H7480" s="146" t="s">
        <v>4501</v>
      </c>
      <c r="I7480" s="151" t="s">
        <v>327</v>
      </c>
      <c r="J7480" s="147">
        <v>167560</v>
      </c>
      <c r="K7480" s="147">
        <v>70</v>
      </c>
      <c r="L7480" s="148">
        <v>11729200</v>
      </c>
      <c r="M7480" s="120" t="s">
        <v>56</v>
      </c>
      <c r="N7480" s="149">
        <v>938336</v>
      </c>
      <c r="O7480" s="169"/>
      <c r="P7480" s="154" t="s">
        <v>6625</v>
      </c>
      <c r="Q7480" s="158" t="s">
        <v>50</v>
      </c>
      <c r="R7480" s="142">
        <f t="shared" si="117"/>
        <v>8</v>
      </c>
    </row>
    <row r="7481" ht="22.5" s="109" customFormat="1">
      <c r="A7481" s="119">
        <f>MAX($A$19:A7480)+1</f>
        <v>7463</v>
      </c>
      <c r="B7481" s="120" t="s">
        <v>41</v>
      </c>
      <c r="C7481" s="144" t="s">
        <v>720</v>
      </c>
      <c r="D7481" s="144" t="s">
        <v>6953</v>
      </c>
      <c r="E7481" s="145" t="s">
        <v>6863</v>
      </c>
      <c r="F7481" s="123" t="s">
        <v>722</v>
      </c>
      <c r="G7481" s="146" t="s">
        <v>723</v>
      </c>
      <c r="H7481" s="146" t="s">
        <v>769</v>
      </c>
      <c r="I7481" s="151" t="s">
        <v>327</v>
      </c>
      <c r="J7481" s="147">
        <v>80000</v>
      </c>
      <c r="K7481" s="147">
        <v>100</v>
      </c>
      <c r="L7481" s="148">
        <v>8000000</v>
      </c>
      <c r="M7481" s="120" t="s">
        <v>56</v>
      </c>
      <c r="N7481" s="149">
        <v>640000</v>
      </c>
      <c r="O7481" s="169"/>
      <c r="P7481" s="154" t="s">
        <v>6625</v>
      </c>
      <c r="Q7481" s="158" t="s">
        <v>50</v>
      </c>
      <c r="R7481" s="142">
        <f t="shared" si="117"/>
        <v>8</v>
      </c>
    </row>
    <row r="7482" ht="22.5" s="109" customFormat="1">
      <c r="A7482" s="119">
        <f>MAX($A$19:A7481)+1</f>
        <v>7464</v>
      </c>
      <c r="B7482" s="120" t="s">
        <v>41</v>
      </c>
      <c r="C7482" s="144" t="s">
        <v>720</v>
      </c>
      <c r="D7482" s="144" t="s">
        <v>6953</v>
      </c>
      <c r="E7482" s="145" t="s">
        <v>6863</v>
      </c>
      <c r="F7482" s="123" t="s">
        <v>722</v>
      </c>
      <c r="G7482" s="146" t="s">
        <v>723</v>
      </c>
      <c r="H7482" s="146" t="s">
        <v>753</v>
      </c>
      <c r="I7482" s="151" t="s">
        <v>327</v>
      </c>
      <c r="J7482" s="147">
        <v>1156800</v>
      </c>
      <c r="K7482" s="147">
        <v>190</v>
      </c>
      <c r="L7482" s="148">
        <v>219792000</v>
      </c>
      <c r="M7482" s="120" t="s">
        <v>56</v>
      </c>
      <c r="N7482" s="149">
        <v>17583360</v>
      </c>
      <c r="O7482" s="169"/>
      <c r="P7482" s="154" t="s">
        <v>6625</v>
      </c>
      <c r="Q7482" s="158" t="s">
        <v>50</v>
      </c>
      <c r="R7482" s="142">
        <f t="shared" si="117"/>
        <v>8</v>
      </c>
    </row>
    <row r="7483" ht="22.5" s="109" customFormat="1">
      <c r="A7483" s="119">
        <f>MAX($A$19:A7482)+1</f>
        <v>7465</v>
      </c>
      <c r="B7483" s="120" t="s">
        <v>41</v>
      </c>
      <c r="C7483" s="144" t="s">
        <v>720</v>
      </c>
      <c r="D7483" s="144" t="s">
        <v>6953</v>
      </c>
      <c r="E7483" s="145" t="s">
        <v>6863</v>
      </c>
      <c r="F7483" s="123" t="s">
        <v>722</v>
      </c>
      <c r="G7483" s="146" t="s">
        <v>723</v>
      </c>
      <c r="H7483" s="146" t="s">
        <v>766</v>
      </c>
      <c r="I7483" s="151" t="s">
        <v>327</v>
      </c>
      <c r="J7483" s="147">
        <v>20360</v>
      </c>
      <c r="K7483" s="147">
        <v>220</v>
      </c>
      <c r="L7483" s="148">
        <v>4479200</v>
      </c>
      <c r="M7483" s="120" t="s">
        <v>56</v>
      </c>
      <c r="N7483" s="149">
        <v>358336</v>
      </c>
      <c r="O7483" s="169"/>
      <c r="P7483" s="154" t="s">
        <v>6625</v>
      </c>
      <c r="Q7483" s="158" t="s">
        <v>50</v>
      </c>
      <c r="R7483" s="142">
        <f t="shared" si="117"/>
        <v>8</v>
      </c>
    </row>
    <row r="7484" ht="22.5" s="109" customFormat="1">
      <c r="A7484" s="119">
        <f>MAX($A$19:A7483)+1</f>
        <v>7466</v>
      </c>
      <c r="B7484" s="120" t="s">
        <v>41</v>
      </c>
      <c r="C7484" s="144" t="s">
        <v>720</v>
      </c>
      <c r="D7484" s="144" t="s">
        <v>6953</v>
      </c>
      <c r="E7484" s="145" t="s">
        <v>6863</v>
      </c>
      <c r="F7484" s="123" t="s">
        <v>722</v>
      </c>
      <c r="G7484" s="146" t="s">
        <v>723</v>
      </c>
      <c r="H7484" s="146" t="s">
        <v>6955</v>
      </c>
      <c r="I7484" s="151" t="s">
        <v>327</v>
      </c>
      <c r="J7484" s="147">
        <v>142600</v>
      </c>
      <c r="K7484" s="147">
        <v>190</v>
      </c>
      <c r="L7484" s="148">
        <v>27094000</v>
      </c>
      <c r="M7484" s="120" t="s">
        <v>56</v>
      </c>
      <c r="N7484" s="149">
        <v>2167520</v>
      </c>
      <c r="O7484" s="169"/>
      <c r="P7484" s="154" t="s">
        <v>6625</v>
      </c>
      <c r="Q7484" s="158" t="s">
        <v>50</v>
      </c>
      <c r="R7484" s="142">
        <f t="shared" si="117"/>
        <v>8</v>
      </c>
    </row>
    <row r="7485" ht="22.5" s="109" customFormat="1">
      <c r="A7485" s="119">
        <f>MAX($A$19:A7484)+1</f>
        <v>7467</v>
      </c>
      <c r="B7485" s="120" t="s">
        <v>41</v>
      </c>
      <c r="C7485" s="144" t="s">
        <v>720</v>
      </c>
      <c r="D7485" s="144" t="s">
        <v>6953</v>
      </c>
      <c r="E7485" s="145" t="s">
        <v>6863</v>
      </c>
      <c r="F7485" s="123" t="s">
        <v>722</v>
      </c>
      <c r="G7485" s="146" t="s">
        <v>723</v>
      </c>
      <c r="H7485" s="146" t="s">
        <v>764</v>
      </c>
      <c r="I7485" s="151" t="s">
        <v>327</v>
      </c>
      <c r="J7485" s="147">
        <v>903000</v>
      </c>
      <c r="K7485" s="147">
        <v>165</v>
      </c>
      <c r="L7485" s="148">
        <v>148995000</v>
      </c>
      <c r="M7485" s="120" t="s">
        <v>56</v>
      </c>
      <c r="N7485" s="149">
        <v>11919600</v>
      </c>
      <c r="O7485" s="169"/>
      <c r="P7485" s="154" t="s">
        <v>6625</v>
      </c>
      <c r="Q7485" s="158" t="s">
        <v>50</v>
      </c>
      <c r="R7485" s="142">
        <f t="shared" si="117"/>
        <v>8</v>
      </c>
    </row>
    <row r="7486" ht="22.5" s="109" customFormat="1">
      <c r="A7486" s="119">
        <f>MAX($A$19:A7485)+1</f>
        <v>7468</v>
      </c>
      <c r="B7486" s="120" t="s">
        <v>41</v>
      </c>
      <c r="C7486" s="144" t="s">
        <v>720</v>
      </c>
      <c r="D7486" s="144" t="s">
        <v>6953</v>
      </c>
      <c r="E7486" s="145" t="s">
        <v>6863</v>
      </c>
      <c r="F7486" s="123" t="s">
        <v>722</v>
      </c>
      <c r="G7486" s="146" t="s">
        <v>723</v>
      </c>
      <c r="H7486" s="146" t="s">
        <v>4495</v>
      </c>
      <c r="I7486" s="151" t="s">
        <v>327</v>
      </c>
      <c r="J7486" s="147">
        <v>59400</v>
      </c>
      <c r="K7486" s="147">
        <v>140</v>
      </c>
      <c r="L7486" s="148">
        <v>8316000</v>
      </c>
      <c r="M7486" s="120" t="s">
        <v>56</v>
      </c>
      <c r="N7486" s="149">
        <v>665280</v>
      </c>
      <c r="O7486" s="169"/>
      <c r="P7486" s="154" t="s">
        <v>6625</v>
      </c>
      <c r="Q7486" s="158" t="s">
        <v>50</v>
      </c>
      <c r="R7486" s="142">
        <f t="shared" si="117"/>
        <v>8</v>
      </c>
    </row>
    <row r="7487" ht="22.5" s="109" customFormat="1">
      <c r="A7487" s="119">
        <f>MAX($A$19:A7486)+1</f>
        <v>7469</v>
      </c>
      <c r="B7487" s="120" t="s">
        <v>41</v>
      </c>
      <c r="C7487" s="144" t="s">
        <v>720</v>
      </c>
      <c r="D7487" s="144" t="s">
        <v>6953</v>
      </c>
      <c r="E7487" s="145" t="s">
        <v>6863</v>
      </c>
      <c r="F7487" s="123" t="s">
        <v>722</v>
      </c>
      <c r="G7487" s="146" t="s">
        <v>723</v>
      </c>
      <c r="H7487" s="146" t="s">
        <v>756</v>
      </c>
      <c r="I7487" s="151" t="s">
        <v>327</v>
      </c>
      <c r="J7487" s="147">
        <v>107033</v>
      </c>
      <c r="K7487" s="147">
        <v>150</v>
      </c>
      <c r="L7487" s="148">
        <v>16054950</v>
      </c>
      <c r="M7487" s="120" t="s">
        <v>56</v>
      </c>
      <c r="N7487" s="149">
        <v>1284396</v>
      </c>
      <c r="O7487" s="169"/>
      <c r="P7487" s="154" t="s">
        <v>6625</v>
      </c>
      <c r="Q7487" s="158" t="s">
        <v>50</v>
      </c>
      <c r="R7487" s="142">
        <f t="shared" si="117"/>
        <v>8</v>
      </c>
    </row>
    <row r="7488" ht="22.5" s="109" customFormat="1">
      <c r="A7488" s="119">
        <f>MAX($A$19:A7487)+1</f>
        <v>7470</v>
      </c>
      <c r="B7488" s="120" t="s">
        <v>41</v>
      </c>
      <c r="C7488" s="144" t="s">
        <v>720</v>
      </c>
      <c r="D7488" s="144" t="s">
        <v>6953</v>
      </c>
      <c r="E7488" s="145" t="s">
        <v>6863</v>
      </c>
      <c r="F7488" s="123" t="s">
        <v>722</v>
      </c>
      <c r="G7488" s="146" t="s">
        <v>723</v>
      </c>
      <c r="H7488" s="146" t="s">
        <v>755</v>
      </c>
      <c r="I7488" s="151" t="s">
        <v>327</v>
      </c>
      <c r="J7488" s="147">
        <v>700000</v>
      </c>
      <c r="K7488" s="147">
        <v>200</v>
      </c>
      <c r="L7488" s="148">
        <v>140000000</v>
      </c>
      <c r="M7488" s="120" t="s">
        <v>56</v>
      </c>
      <c r="N7488" s="149">
        <v>11200000</v>
      </c>
      <c r="O7488" s="169"/>
      <c r="P7488" s="154" t="s">
        <v>6625</v>
      </c>
      <c r="Q7488" s="158" t="s">
        <v>50</v>
      </c>
      <c r="R7488" s="142">
        <f t="shared" si="117"/>
        <v>8</v>
      </c>
    </row>
    <row r="7489" ht="22.5" s="109" customFormat="1">
      <c r="A7489" s="119">
        <f>MAX($A$19:A7488)+1</f>
        <v>7471</v>
      </c>
      <c r="B7489" s="120" t="s">
        <v>41</v>
      </c>
      <c r="C7489" s="144" t="s">
        <v>720</v>
      </c>
      <c r="D7489" s="144" t="s">
        <v>6953</v>
      </c>
      <c r="E7489" s="145" t="s">
        <v>6863</v>
      </c>
      <c r="F7489" s="123" t="s">
        <v>722</v>
      </c>
      <c r="G7489" s="146" t="s">
        <v>723</v>
      </c>
      <c r="H7489" s="146" t="s">
        <v>4498</v>
      </c>
      <c r="I7489" s="151" t="s">
        <v>327</v>
      </c>
      <c r="J7489" s="147">
        <v>21000</v>
      </c>
      <c r="K7489" s="147">
        <v>200</v>
      </c>
      <c r="L7489" s="148">
        <v>4200000</v>
      </c>
      <c r="M7489" s="120" t="s">
        <v>56</v>
      </c>
      <c r="N7489" s="149">
        <v>336000</v>
      </c>
      <c r="O7489" s="169"/>
      <c r="P7489" s="154" t="s">
        <v>6625</v>
      </c>
      <c r="Q7489" s="158" t="s">
        <v>50</v>
      </c>
      <c r="R7489" s="142">
        <f t="shared" si="117"/>
        <v>8</v>
      </c>
    </row>
    <row r="7490" ht="22.5" s="109" customFormat="1">
      <c r="A7490" s="119">
        <f>MAX($A$19:A7489)+1</f>
        <v>7472</v>
      </c>
      <c r="B7490" s="120" t="s">
        <v>41</v>
      </c>
      <c r="C7490" s="144" t="s">
        <v>720</v>
      </c>
      <c r="D7490" s="144" t="s">
        <v>6953</v>
      </c>
      <c r="E7490" s="145" t="s">
        <v>6863</v>
      </c>
      <c r="F7490" s="123" t="s">
        <v>722</v>
      </c>
      <c r="G7490" s="146" t="s">
        <v>723</v>
      </c>
      <c r="H7490" s="146" t="s">
        <v>4500</v>
      </c>
      <c r="I7490" s="151" t="s">
        <v>327</v>
      </c>
      <c r="J7490" s="147">
        <v>36345</v>
      </c>
      <c r="K7490" s="147">
        <v>120</v>
      </c>
      <c r="L7490" s="148">
        <v>4361400</v>
      </c>
      <c r="M7490" s="120" t="s">
        <v>56</v>
      </c>
      <c r="N7490" s="149">
        <v>348912</v>
      </c>
      <c r="O7490" s="169"/>
      <c r="P7490" s="154" t="s">
        <v>6625</v>
      </c>
      <c r="Q7490" s="158" t="s">
        <v>50</v>
      </c>
      <c r="R7490" s="142">
        <f t="shared" si="117"/>
        <v>8</v>
      </c>
    </row>
    <row r="7491" ht="22.5" s="109" customFormat="1">
      <c r="A7491" s="119">
        <f>MAX($A$19:A7490)+1</f>
        <v>7473</v>
      </c>
      <c r="B7491" s="120" t="s">
        <v>41</v>
      </c>
      <c r="C7491" s="144" t="s">
        <v>720</v>
      </c>
      <c r="D7491" s="144" t="s">
        <v>6953</v>
      </c>
      <c r="E7491" s="145" t="s">
        <v>6863</v>
      </c>
      <c r="F7491" s="123" t="s">
        <v>722</v>
      </c>
      <c r="G7491" s="146" t="s">
        <v>723</v>
      </c>
      <c r="H7491" s="146" t="s">
        <v>754</v>
      </c>
      <c r="I7491" s="151" t="s">
        <v>327</v>
      </c>
      <c r="J7491" s="147">
        <v>445200</v>
      </c>
      <c r="K7491" s="147">
        <v>95</v>
      </c>
      <c r="L7491" s="148">
        <v>42294000</v>
      </c>
      <c r="M7491" s="120" t="s">
        <v>56</v>
      </c>
      <c r="N7491" s="149">
        <v>3383520</v>
      </c>
      <c r="O7491" s="169"/>
      <c r="P7491" s="154" t="s">
        <v>6625</v>
      </c>
      <c r="Q7491" s="158" t="s">
        <v>50</v>
      </c>
      <c r="R7491" s="142">
        <f t="shared" si="117"/>
        <v>8</v>
      </c>
    </row>
    <row r="7492" ht="22.5" s="109" customFormat="1">
      <c r="A7492" s="119">
        <f>MAX($A$19:A7491)+1</f>
        <v>7474</v>
      </c>
      <c r="B7492" s="120" t="s">
        <v>41</v>
      </c>
      <c r="C7492" s="144" t="s">
        <v>720</v>
      </c>
      <c r="D7492" s="144" t="s">
        <v>6953</v>
      </c>
      <c r="E7492" s="145" t="s">
        <v>6863</v>
      </c>
      <c r="F7492" s="123" t="s">
        <v>722</v>
      </c>
      <c r="G7492" s="146" t="s">
        <v>723</v>
      </c>
      <c r="H7492" s="146" t="s">
        <v>768</v>
      </c>
      <c r="I7492" s="151" t="s">
        <v>327</v>
      </c>
      <c r="J7492" s="147">
        <v>31512</v>
      </c>
      <c r="K7492" s="147">
        <v>130</v>
      </c>
      <c r="L7492" s="148">
        <v>4096560</v>
      </c>
      <c r="M7492" s="120" t="s">
        <v>56</v>
      </c>
      <c r="N7492" s="149">
        <v>327725</v>
      </c>
      <c r="O7492" s="169"/>
      <c r="P7492" s="154" t="s">
        <v>6625</v>
      </c>
      <c r="Q7492" s="158" t="s">
        <v>50</v>
      </c>
      <c r="R7492" s="142">
        <f t="shared" si="117"/>
        <v>8.00000488214502</v>
      </c>
    </row>
    <row r="7493" ht="22.5" s="109" customFormat="1">
      <c r="A7493" s="119">
        <f>MAX($A$19:A7492)+1</f>
        <v>7475</v>
      </c>
      <c r="B7493" s="120" t="s">
        <v>41</v>
      </c>
      <c r="C7493" s="144" t="s">
        <v>720</v>
      </c>
      <c r="D7493" s="144" t="s">
        <v>6953</v>
      </c>
      <c r="E7493" s="145" t="s">
        <v>6863</v>
      </c>
      <c r="F7493" s="123" t="s">
        <v>722</v>
      </c>
      <c r="G7493" s="146" t="s">
        <v>723</v>
      </c>
      <c r="H7493" s="146" t="s">
        <v>6956</v>
      </c>
      <c r="I7493" s="151" t="s">
        <v>327</v>
      </c>
      <c r="J7493" s="147">
        <v>535440</v>
      </c>
      <c r="K7493" s="147">
        <v>150</v>
      </c>
      <c r="L7493" s="148">
        <v>80316000</v>
      </c>
      <c r="M7493" s="120" t="s">
        <v>56</v>
      </c>
      <c r="N7493" s="149">
        <v>6425280</v>
      </c>
      <c r="O7493" s="169"/>
      <c r="P7493" s="154" t="s">
        <v>6625</v>
      </c>
      <c r="Q7493" s="158" t="s">
        <v>50</v>
      </c>
      <c r="R7493" s="142">
        <f t="shared" si="117"/>
        <v>8</v>
      </c>
    </row>
    <row r="7494" ht="22.5" s="109" customFormat="1">
      <c r="A7494" s="119">
        <f>MAX($A$19:A7493)+1</f>
        <v>7476</v>
      </c>
      <c r="B7494" s="120" t="s">
        <v>41</v>
      </c>
      <c r="C7494" s="144" t="s">
        <v>720</v>
      </c>
      <c r="D7494" s="144" t="s">
        <v>6953</v>
      </c>
      <c r="E7494" s="145" t="s">
        <v>6863</v>
      </c>
      <c r="F7494" s="123" t="s">
        <v>722</v>
      </c>
      <c r="G7494" s="146" t="s">
        <v>723</v>
      </c>
      <c r="H7494" s="146" t="s">
        <v>6957</v>
      </c>
      <c r="I7494" s="151" t="s">
        <v>327</v>
      </c>
      <c r="J7494" s="147">
        <v>730000</v>
      </c>
      <c r="K7494" s="147">
        <v>180</v>
      </c>
      <c r="L7494" s="148">
        <v>131400000</v>
      </c>
      <c r="M7494" s="120" t="s">
        <v>56</v>
      </c>
      <c r="N7494" s="149">
        <v>10512000</v>
      </c>
      <c r="O7494" s="169"/>
      <c r="P7494" s="154" t="s">
        <v>6625</v>
      </c>
      <c r="Q7494" s="158" t="s">
        <v>50</v>
      </c>
      <c r="R7494" s="142">
        <f t="shared" si="117"/>
        <v>8</v>
      </c>
    </row>
    <row r="7495" ht="22.5" s="109" customFormat="1">
      <c r="A7495" s="119">
        <f>MAX($A$19:A7494)+1</f>
        <v>7477</v>
      </c>
      <c r="B7495" s="120" t="s">
        <v>41</v>
      </c>
      <c r="C7495" s="144" t="s">
        <v>720</v>
      </c>
      <c r="D7495" s="144" t="s">
        <v>6953</v>
      </c>
      <c r="E7495" s="145" t="s">
        <v>6863</v>
      </c>
      <c r="F7495" s="123" t="s">
        <v>722</v>
      </c>
      <c r="G7495" s="146" t="s">
        <v>723</v>
      </c>
      <c r="H7495" s="146" t="s">
        <v>6958</v>
      </c>
      <c r="I7495" s="151" t="s">
        <v>327</v>
      </c>
      <c r="J7495" s="147">
        <v>171000</v>
      </c>
      <c r="K7495" s="147">
        <v>200</v>
      </c>
      <c r="L7495" s="148">
        <v>34200000</v>
      </c>
      <c r="M7495" s="120" t="s">
        <v>56</v>
      </c>
      <c r="N7495" s="149">
        <v>2736000</v>
      </c>
      <c r="O7495" s="169"/>
      <c r="P7495" s="154" t="s">
        <v>6625</v>
      </c>
      <c r="Q7495" s="158" t="s">
        <v>50</v>
      </c>
      <c r="R7495" s="142">
        <f t="shared" si="117"/>
        <v>8</v>
      </c>
    </row>
    <row r="7496" ht="22.5" s="109" customFormat="1">
      <c r="A7496" s="119">
        <f>MAX($A$19:A7495)+1</f>
        <v>7478</v>
      </c>
      <c r="B7496" s="120" t="s">
        <v>41</v>
      </c>
      <c r="C7496" s="144" t="s">
        <v>720</v>
      </c>
      <c r="D7496" s="144" t="s">
        <v>6953</v>
      </c>
      <c r="E7496" s="145" t="s">
        <v>6863</v>
      </c>
      <c r="F7496" s="123" t="s">
        <v>722</v>
      </c>
      <c r="G7496" s="146" t="s">
        <v>723</v>
      </c>
      <c r="H7496" s="146" t="s">
        <v>760</v>
      </c>
      <c r="I7496" s="151" t="s">
        <v>327</v>
      </c>
      <c r="J7496" s="147">
        <v>97200</v>
      </c>
      <c r="K7496" s="147">
        <v>170</v>
      </c>
      <c r="L7496" s="148">
        <v>16524000</v>
      </c>
      <c r="M7496" s="120" t="s">
        <v>56</v>
      </c>
      <c r="N7496" s="149">
        <v>1321920</v>
      </c>
      <c r="O7496" s="169"/>
      <c r="P7496" s="154" t="s">
        <v>6625</v>
      </c>
      <c r="Q7496" s="158" t="s">
        <v>50</v>
      </c>
      <c r="R7496" s="142">
        <f t="shared" si="117"/>
        <v>8</v>
      </c>
    </row>
    <row r="7497" ht="22.5" s="109" customFormat="1">
      <c r="A7497" s="119">
        <f>MAX($A$19:A7496)+1</f>
        <v>7479</v>
      </c>
      <c r="B7497" s="120" t="s">
        <v>41</v>
      </c>
      <c r="C7497" s="144" t="s">
        <v>720</v>
      </c>
      <c r="D7497" s="144" t="s">
        <v>6953</v>
      </c>
      <c r="E7497" s="145" t="s">
        <v>6863</v>
      </c>
      <c r="F7497" s="123" t="s">
        <v>722</v>
      </c>
      <c r="G7497" s="146" t="s">
        <v>723</v>
      </c>
      <c r="H7497" s="146" t="s">
        <v>6959</v>
      </c>
      <c r="I7497" s="151" t="s">
        <v>327</v>
      </c>
      <c r="J7497" s="147">
        <v>133000</v>
      </c>
      <c r="K7497" s="147">
        <v>30</v>
      </c>
      <c r="L7497" s="148">
        <v>3990000</v>
      </c>
      <c r="M7497" s="120" t="s">
        <v>56</v>
      </c>
      <c r="N7497" s="149">
        <v>319200</v>
      </c>
      <c r="O7497" s="169"/>
      <c r="P7497" s="154" t="s">
        <v>6625</v>
      </c>
      <c r="Q7497" s="158" t="s">
        <v>50</v>
      </c>
      <c r="R7497" s="142">
        <f t="shared" si="117"/>
        <v>8</v>
      </c>
    </row>
    <row r="7498" ht="22.5" s="109" customFormat="1">
      <c r="A7498" s="119">
        <f>MAX($A$19:A7497)+1</f>
        <v>7480</v>
      </c>
      <c r="B7498" s="120" t="s">
        <v>41</v>
      </c>
      <c r="C7498" s="144" t="s">
        <v>720</v>
      </c>
      <c r="D7498" s="144" t="s">
        <v>6953</v>
      </c>
      <c r="E7498" s="145" t="s">
        <v>6863</v>
      </c>
      <c r="F7498" s="123" t="s">
        <v>722</v>
      </c>
      <c r="G7498" s="146" t="s">
        <v>723</v>
      </c>
      <c r="H7498" s="146" t="s">
        <v>767</v>
      </c>
      <c r="I7498" s="151" t="s">
        <v>327</v>
      </c>
      <c r="J7498" s="147">
        <v>404000</v>
      </c>
      <c r="K7498" s="147">
        <v>50</v>
      </c>
      <c r="L7498" s="148">
        <v>20200000</v>
      </c>
      <c r="M7498" s="120" t="s">
        <v>56</v>
      </c>
      <c r="N7498" s="149">
        <v>1616000</v>
      </c>
      <c r="O7498" s="169"/>
      <c r="P7498" s="154" t="s">
        <v>6625</v>
      </c>
      <c r="Q7498" s="158" t="s">
        <v>50</v>
      </c>
      <c r="R7498" s="142">
        <f t="shared" si="117"/>
        <v>8</v>
      </c>
    </row>
    <row r="7499" ht="22.5" s="109" customFormat="1">
      <c r="A7499" s="119">
        <f>MAX($A$19:A7498)+1</f>
        <v>7481</v>
      </c>
      <c r="B7499" s="120" t="s">
        <v>41</v>
      </c>
      <c r="C7499" s="144" t="s">
        <v>720</v>
      </c>
      <c r="D7499" s="144" t="s">
        <v>6953</v>
      </c>
      <c r="E7499" s="145" t="s">
        <v>6863</v>
      </c>
      <c r="F7499" s="123" t="s">
        <v>722</v>
      </c>
      <c r="G7499" s="146" t="s">
        <v>723</v>
      </c>
      <c r="H7499" s="146" t="s">
        <v>759</v>
      </c>
      <c r="I7499" s="151" t="s">
        <v>327</v>
      </c>
      <c r="J7499" s="147">
        <v>58130</v>
      </c>
      <c r="K7499" s="147">
        <v>150</v>
      </c>
      <c r="L7499" s="148">
        <v>8719500</v>
      </c>
      <c r="M7499" s="120" t="s">
        <v>56</v>
      </c>
      <c r="N7499" s="149">
        <v>697560</v>
      </c>
      <c r="O7499" s="169"/>
      <c r="P7499" s="154" t="s">
        <v>6625</v>
      </c>
      <c r="Q7499" s="158" t="s">
        <v>50</v>
      </c>
      <c r="R7499" s="142">
        <f t="shared" si="117"/>
        <v>8</v>
      </c>
    </row>
    <row r="7500" ht="22.5" s="109" customFormat="1">
      <c r="A7500" s="119">
        <f>MAX($A$19:A7499)+1</f>
        <v>7482</v>
      </c>
      <c r="B7500" s="120" t="s">
        <v>41</v>
      </c>
      <c r="C7500" s="144" t="s">
        <v>720</v>
      </c>
      <c r="D7500" s="144" t="s">
        <v>6953</v>
      </c>
      <c r="E7500" s="145" t="s">
        <v>6863</v>
      </c>
      <c r="F7500" s="123" t="s">
        <v>722</v>
      </c>
      <c r="G7500" s="146" t="s">
        <v>723</v>
      </c>
      <c r="H7500" s="146" t="s">
        <v>765</v>
      </c>
      <c r="I7500" s="151" t="s">
        <v>327</v>
      </c>
      <c r="J7500" s="147">
        <v>69765</v>
      </c>
      <c r="K7500" s="147">
        <v>72</v>
      </c>
      <c r="L7500" s="148">
        <v>5023080</v>
      </c>
      <c r="M7500" s="120" t="s">
        <v>56</v>
      </c>
      <c r="N7500" s="149">
        <v>401847</v>
      </c>
      <c r="O7500" s="169"/>
      <c r="P7500" s="154" t="s">
        <v>6625</v>
      </c>
      <c r="Q7500" s="158" t="s">
        <v>50</v>
      </c>
      <c r="R7500" s="142">
        <f t="shared" si="117"/>
        <v>8.00001194486251</v>
      </c>
    </row>
    <row r="7501" ht="22.5" s="109" customFormat="1">
      <c r="A7501" s="119">
        <f>MAX($A$19:A7500)+1</f>
        <v>7483</v>
      </c>
      <c r="B7501" s="120" t="s">
        <v>41</v>
      </c>
      <c r="C7501" s="144" t="s">
        <v>720</v>
      </c>
      <c r="D7501" s="144" t="s">
        <v>6953</v>
      </c>
      <c r="E7501" s="145" t="s">
        <v>6863</v>
      </c>
      <c r="F7501" s="123" t="s">
        <v>722</v>
      </c>
      <c r="G7501" s="146" t="s">
        <v>723</v>
      </c>
      <c r="H7501" s="146" t="s">
        <v>758</v>
      </c>
      <c r="I7501" s="151" t="s">
        <v>327</v>
      </c>
      <c r="J7501" s="147">
        <v>380760</v>
      </c>
      <c r="K7501" s="147">
        <v>180</v>
      </c>
      <c r="L7501" s="148">
        <v>68536800</v>
      </c>
      <c r="M7501" s="120" t="s">
        <v>56</v>
      </c>
      <c r="N7501" s="149">
        <v>5482943</v>
      </c>
      <c r="O7501" s="169"/>
      <c r="P7501" s="154" t="s">
        <v>6625</v>
      </c>
      <c r="Q7501" s="158" t="s">
        <v>50</v>
      </c>
      <c r="R7501" s="142">
        <f t="shared" si="117"/>
        <v>7.99999854092984</v>
      </c>
    </row>
    <row r="7502" ht="22.5" s="109" customFormat="1">
      <c r="A7502" s="119">
        <f>MAX($A$19:A7501)+1</f>
        <v>7484</v>
      </c>
      <c r="B7502" s="120" t="s">
        <v>41</v>
      </c>
      <c r="C7502" s="144" t="s">
        <v>720</v>
      </c>
      <c r="D7502" s="144" t="s">
        <v>6960</v>
      </c>
      <c r="E7502" s="145" t="s">
        <v>6863</v>
      </c>
      <c r="F7502" s="123" t="s">
        <v>722</v>
      </c>
      <c r="G7502" s="146" t="s">
        <v>723</v>
      </c>
      <c r="H7502" s="146" t="s">
        <v>6961</v>
      </c>
      <c r="I7502" s="151" t="s">
        <v>534</v>
      </c>
      <c r="J7502" s="147">
        <v>2800</v>
      </c>
      <c r="K7502" s="147">
        <v>2360</v>
      </c>
      <c r="L7502" s="148">
        <v>6608000</v>
      </c>
      <c r="M7502" s="120" t="s">
        <v>56</v>
      </c>
      <c r="N7502" s="149">
        <v>528640</v>
      </c>
      <c r="O7502" s="169"/>
      <c r="P7502" s="154" t="s">
        <v>6625</v>
      </c>
      <c r="Q7502" s="158" t="s">
        <v>50</v>
      </c>
      <c r="R7502" s="142">
        <f t="shared" si="117"/>
        <v>8</v>
      </c>
    </row>
    <row r="7503" ht="22.5" s="109" customFormat="1">
      <c r="A7503" s="119">
        <f>MAX($A$19:A7502)+1</f>
        <v>7485</v>
      </c>
      <c r="B7503" s="120" t="s">
        <v>41</v>
      </c>
      <c r="C7503" s="144" t="s">
        <v>720</v>
      </c>
      <c r="D7503" s="144" t="s">
        <v>6960</v>
      </c>
      <c r="E7503" s="145" t="s">
        <v>6863</v>
      </c>
      <c r="F7503" s="123" t="s">
        <v>722</v>
      </c>
      <c r="G7503" s="146" t="s">
        <v>723</v>
      </c>
      <c r="H7503" s="146" t="s">
        <v>736</v>
      </c>
      <c r="I7503" s="151" t="s">
        <v>534</v>
      </c>
      <c r="J7503" s="147">
        <v>4051</v>
      </c>
      <c r="K7503" s="147">
        <v>1520</v>
      </c>
      <c r="L7503" s="148">
        <v>6157520</v>
      </c>
      <c r="M7503" s="120" t="s">
        <v>56</v>
      </c>
      <c r="N7503" s="149">
        <v>492602</v>
      </c>
      <c r="O7503" s="169"/>
      <c r="P7503" s="154" t="s">
        <v>6625</v>
      </c>
      <c r="Q7503" s="158" t="s">
        <v>50</v>
      </c>
      <c r="R7503" s="142">
        <f t="shared" si="117"/>
        <v>8.00000649612182</v>
      </c>
    </row>
    <row r="7504" ht="22.5" s="109" customFormat="1">
      <c r="A7504" s="119">
        <f>MAX($A$19:A7503)+1</f>
        <v>7486</v>
      </c>
      <c r="B7504" s="120" t="s">
        <v>41</v>
      </c>
      <c r="C7504" s="144" t="s">
        <v>720</v>
      </c>
      <c r="D7504" s="144" t="s">
        <v>6960</v>
      </c>
      <c r="E7504" s="145" t="s">
        <v>6863</v>
      </c>
      <c r="F7504" s="123" t="s">
        <v>722</v>
      </c>
      <c r="G7504" s="146" t="s">
        <v>723</v>
      </c>
      <c r="H7504" s="146" t="s">
        <v>4512</v>
      </c>
      <c r="I7504" s="151" t="s">
        <v>534</v>
      </c>
      <c r="J7504" s="147">
        <v>1650</v>
      </c>
      <c r="K7504" s="147">
        <v>1230</v>
      </c>
      <c r="L7504" s="148">
        <v>2029500</v>
      </c>
      <c r="M7504" s="120" t="s">
        <v>56</v>
      </c>
      <c r="N7504" s="149">
        <v>162360</v>
      </c>
      <c r="O7504" s="169"/>
      <c r="P7504" s="154" t="s">
        <v>6625</v>
      </c>
      <c r="Q7504" s="158" t="s">
        <v>50</v>
      </c>
      <c r="R7504" s="142">
        <f t="shared" si="117"/>
        <v>8</v>
      </c>
    </row>
    <row r="7505" ht="22.5" s="109" customFormat="1">
      <c r="A7505" s="119">
        <f>MAX($A$19:A7504)+1</f>
        <v>7487</v>
      </c>
      <c r="B7505" s="120" t="s">
        <v>41</v>
      </c>
      <c r="C7505" s="144" t="s">
        <v>720</v>
      </c>
      <c r="D7505" s="144" t="s">
        <v>6960</v>
      </c>
      <c r="E7505" s="145" t="s">
        <v>6863</v>
      </c>
      <c r="F7505" s="123" t="s">
        <v>722</v>
      </c>
      <c r="G7505" s="146" t="s">
        <v>723</v>
      </c>
      <c r="H7505" s="146" t="s">
        <v>4533</v>
      </c>
      <c r="I7505" s="151" t="s">
        <v>534</v>
      </c>
      <c r="J7505" s="147">
        <v>7543</v>
      </c>
      <c r="K7505" s="147">
        <v>2360</v>
      </c>
      <c r="L7505" s="148">
        <v>17801480</v>
      </c>
      <c r="M7505" s="120" t="s">
        <v>56</v>
      </c>
      <c r="N7505" s="149">
        <v>1424119</v>
      </c>
      <c r="O7505" s="169"/>
      <c r="P7505" s="154" t="s">
        <v>6625</v>
      </c>
      <c r="Q7505" s="158" t="s">
        <v>50</v>
      </c>
      <c r="R7505" s="142">
        <f t="shared" si="117"/>
        <v>8.00000337050627</v>
      </c>
    </row>
    <row r="7506" ht="22.5" s="109" customFormat="1">
      <c r="A7506" s="119">
        <f>MAX($A$19:A7505)+1</f>
        <v>7488</v>
      </c>
      <c r="B7506" s="120" t="s">
        <v>41</v>
      </c>
      <c r="C7506" s="144" t="s">
        <v>720</v>
      </c>
      <c r="D7506" s="144" t="s">
        <v>6960</v>
      </c>
      <c r="E7506" s="145" t="s">
        <v>6863</v>
      </c>
      <c r="F7506" s="123" t="s">
        <v>722</v>
      </c>
      <c r="G7506" s="146" t="s">
        <v>723</v>
      </c>
      <c r="H7506" s="146" t="s">
        <v>4540</v>
      </c>
      <c r="I7506" s="151" t="s">
        <v>534</v>
      </c>
      <c r="J7506" s="147">
        <v>35794</v>
      </c>
      <c r="K7506" s="147">
        <v>2950</v>
      </c>
      <c r="L7506" s="148">
        <v>105592300</v>
      </c>
      <c r="M7506" s="120" t="s">
        <v>56</v>
      </c>
      <c r="N7506" s="149">
        <v>8447384</v>
      </c>
      <c r="O7506" s="169"/>
      <c r="P7506" s="154" t="s">
        <v>6625</v>
      </c>
      <c r="Q7506" s="158" t="s">
        <v>50</v>
      </c>
      <c r="R7506" s="142">
        <f t="shared" si="117"/>
        <v>8</v>
      </c>
    </row>
    <row r="7507" ht="22.5" s="109" customFormat="1">
      <c r="A7507" s="119">
        <f>MAX($A$19:A7506)+1</f>
        <v>7489</v>
      </c>
      <c r="B7507" s="120" t="s">
        <v>41</v>
      </c>
      <c r="C7507" s="144" t="s">
        <v>720</v>
      </c>
      <c r="D7507" s="144" t="s">
        <v>6960</v>
      </c>
      <c r="E7507" s="145" t="s">
        <v>6863</v>
      </c>
      <c r="F7507" s="123" t="s">
        <v>722</v>
      </c>
      <c r="G7507" s="146" t="s">
        <v>723</v>
      </c>
      <c r="H7507" s="146" t="s">
        <v>741</v>
      </c>
      <c r="I7507" s="151" t="s">
        <v>534</v>
      </c>
      <c r="J7507" s="147">
        <v>3690</v>
      </c>
      <c r="K7507" s="147">
        <v>1270</v>
      </c>
      <c r="L7507" s="148">
        <v>4686300</v>
      </c>
      <c r="M7507" s="120" t="s">
        <v>56</v>
      </c>
      <c r="N7507" s="149">
        <v>374904</v>
      </c>
      <c r="O7507" s="169"/>
      <c r="P7507" s="154" t="s">
        <v>6625</v>
      </c>
      <c r="Q7507" s="158" t="s">
        <v>50</v>
      </c>
      <c r="R7507" s="142">
        <f t="shared" si="117"/>
        <v>8</v>
      </c>
    </row>
    <row r="7508" ht="22.5" s="109" customFormat="1">
      <c r="A7508" s="119">
        <f>MAX($A$19:A7507)+1</f>
        <v>7490</v>
      </c>
      <c r="B7508" s="120" t="s">
        <v>41</v>
      </c>
      <c r="C7508" s="144" t="s">
        <v>720</v>
      </c>
      <c r="D7508" s="144" t="s">
        <v>6960</v>
      </c>
      <c r="E7508" s="145" t="s">
        <v>6863</v>
      </c>
      <c r="F7508" s="123" t="s">
        <v>722</v>
      </c>
      <c r="G7508" s="146" t="s">
        <v>723</v>
      </c>
      <c r="H7508" s="146" t="s">
        <v>749</v>
      </c>
      <c r="I7508" s="151" t="s">
        <v>534</v>
      </c>
      <c r="J7508" s="147">
        <v>528</v>
      </c>
      <c r="K7508" s="147">
        <v>2930</v>
      </c>
      <c r="L7508" s="148">
        <v>1547040</v>
      </c>
      <c r="M7508" s="120" t="s">
        <v>56</v>
      </c>
      <c r="N7508" s="149">
        <v>123764</v>
      </c>
      <c r="O7508" s="169"/>
      <c r="P7508" s="154" t="s">
        <v>6625</v>
      </c>
      <c r="Q7508" s="158" t="s">
        <v>50</v>
      </c>
      <c r="R7508" s="142">
        <f t="shared" si="117"/>
        <v>8.00005171165581</v>
      </c>
    </row>
    <row r="7509" ht="22.5" s="109" customFormat="1">
      <c r="A7509" s="119">
        <f>MAX($A$19:A7508)+1</f>
        <v>7491</v>
      </c>
      <c r="B7509" s="120" t="s">
        <v>41</v>
      </c>
      <c r="C7509" s="144" t="s">
        <v>720</v>
      </c>
      <c r="D7509" s="144" t="s">
        <v>6960</v>
      </c>
      <c r="E7509" s="145" t="s">
        <v>6863</v>
      </c>
      <c r="F7509" s="123" t="s">
        <v>722</v>
      </c>
      <c r="G7509" s="146" t="s">
        <v>723</v>
      </c>
      <c r="H7509" s="146" t="s">
        <v>731</v>
      </c>
      <c r="I7509" s="151" t="s">
        <v>534</v>
      </c>
      <c r="J7509" s="147">
        <v>3084</v>
      </c>
      <c r="K7509" s="147">
        <v>1990</v>
      </c>
      <c r="L7509" s="148">
        <v>6137160</v>
      </c>
      <c r="M7509" s="120" t="s">
        <v>56</v>
      </c>
      <c r="N7509" s="149">
        <v>490973</v>
      </c>
      <c r="O7509" s="169"/>
      <c r="P7509" s="154" t="s">
        <v>6625</v>
      </c>
      <c r="Q7509" s="158" t="s">
        <v>50</v>
      </c>
      <c r="R7509" s="142">
        <f t="shared" si="117"/>
        <v>8.00000325883633</v>
      </c>
    </row>
    <row r="7510" ht="22.5" s="109" customFormat="1">
      <c r="A7510" s="119">
        <f>MAX($A$19:A7509)+1</f>
        <v>7492</v>
      </c>
      <c r="B7510" s="120" t="s">
        <v>41</v>
      </c>
      <c r="C7510" s="144" t="s">
        <v>720</v>
      </c>
      <c r="D7510" s="144" t="s">
        <v>6960</v>
      </c>
      <c r="E7510" s="145" t="s">
        <v>6863</v>
      </c>
      <c r="F7510" s="123" t="s">
        <v>722</v>
      </c>
      <c r="G7510" s="146" t="s">
        <v>723</v>
      </c>
      <c r="H7510" s="146" t="s">
        <v>4519</v>
      </c>
      <c r="I7510" s="151" t="s">
        <v>534</v>
      </c>
      <c r="J7510" s="147">
        <v>2000</v>
      </c>
      <c r="K7510" s="147">
        <v>1270</v>
      </c>
      <c r="L7510" s="148">
        <v>2540000</v>
      </c>
      <c r="M7510" s="120" t="s">
        <v>56</v>
      </c>
      <c r="N7510" s="149">
        <v>203200</v>
      </c>
      <c r="O7510" s="169"/>
      <c r="P7510" s="154" t="s">
        <v>6625</v>
      </c>
      <c r="Q7510" s="158" t="s">
        <v>50</v>
      </c>
      <c r="R7510" s="142">
        <f t="shared" si="117"/>
        <v>8</v>
      </c>
    </row>
    <row r="7511" ht="22.5" s="109" customFormat="1">
      <c r="A7511" s="119">
        <f>MAX($A$19:A7510)+1</f>
        <v>7493</v>
      </c>
      <c r="B7511" s="120" t="s">
        <v>41</v>
      </c>
      <c r="C7511" s="144" t="s">
        <v>720</v>
      </c>
      <c r="D7511" s="144" t="s">
        <v>6960</v>
      </c>
      <c r="E7511" s="145" t="s">
        <v>6863</v>
      </c>
      <c r="F7511" s="123" t="s">
        <v>722</v>
      </c>
      <c r="G7511" s="146" t="s">
        <v>723</v>
      </c>
      <c r="H7511" s="146" t="s">
        <v>6962</v>
      </c>
      <c r="I7511" s="151" t="s">
        <v>534</v>
      </c>
      <c r="J7511" s="147">
        <v>5780</v>
      </c>
      <c r="K7511" s="147">
        <v>2380</v>
      </c>
      <c r="L7511" s="148">
        <v>13756400</v>
      </c>
      <c r="M7511" s="120" t="s">
        <v>56</v>
      </c>
      <c r="N7511" s="149">
        <v>1100512</v>
      </c>
      <c r="O7511" s="169"/>
      <c r="P7511" s="154" t="s">
        <v>6625</v>
      </c>
      <c r="Q7511" s="158" t="s">
        <v>50</v>
      </c>
      <c r="R7511" s="142">
        <f t="shared" si="117"/>
        <v>8</v>
      </c>
    </row>
    <row r="7512" ht="22.5" s="109" customFormat="1">
      <c r="A7512" s="119">
        <f>MAX($A$19:A7511)+1</f>
        <v>7494</v>
      </c>
      <c r="B7512" s="120" t="s">
        <v>41</v>
      </c>
      <c r="C7512" s="144" t="s">
        <v>720</v>
      </c>
      <c r="D7512" s="144" t="s">
        <v>6960</v>
      </c>
      <c r="E7512" s="145" t="s">
        <v>6863</v>
      </c>
      <c r="F7512" s="123" t="s">
        <v>722</v>
      </c>
      <c r="G7512" s="146" t="s">
        <v>723</v>
      </c>
      <c r="H7512" s="146" t="s">
        <v>6963</v>
      </c>
      <c r="I7512" s="151" t="s">
        <v>534</v>
      </c>
      <c r="J7512" s="147">
        <v>3737</v>
      </c>
      <c r="K7512" s="147">
        <v>2380</v>
      </c>
      <c r="L7512" s="148">
        <v>8894060</v>
      </c>
      <c r="M7512" s="120" t="s">
        <v>56</v>
      </c>
      <c r="N7512" s="149">
        <v>711525</v>
      </c>
      <c r="O7512" s="169"/>
      <c r="P7512" s="154" t="s">
        <v>6625</v>
      </c>
      <c r="Q7512" s="158" t="s">
        <v>50</v>
      </c>
      <c r="R7512" s="142">
        <f t="shared" si="117"/>
        <v>8.00000224869182</v>
      </c>
    </row>
    <row r="7513" ht="22.5" s="109" customFormat="1">
      <c r="A7513" s="119">
        <f>MAX($A$19:A7512)+1</f>
        <v>7495</v>
      </c>
      <c r="B7513" s="120" t="s">
        <v>41</v>
      </c>
      <c r="C7513" s="144" t="s">
        <v>720</v>
      </c>
      <c r="D7513" s="144" t="s">
        <v>6960</v>
      </c>
      <c r="E7513" s="145" t="s">
        <v>6863</v>
      </c>
      <c r="F7513" s="123" t="s">
        <v>722</v>
      </c>
      <c r="G7513" s="146" t="s">
        <v>723</v>
      </c>
      <c r="H7513" s="146" t="s">
        <v>6964</v>
      </c>
      <c r="I7513" s="151" t="s">
        <v>534</v>
      </c>
      <c r="J7513" s="147">
        <v>955</v>
      </c>
      <c r="K7513" s="147">
        <v>2130</v>
      </c>
      <c r="L7513" s="148">
        <v>2034150</v>
      </c>
      <c r="M7513" s="120" t="s">
        <v>56</v>
      </c>
      <c r="N7513" s="149">
        <v>162732</v>
      </c>
      <c r="O7513" s="169"/>
      <c r="P7513" s="154" t="s">
        <v>6625</v>
      </c>
      <c r="Q7513" s="158" t="s">
        <v>50</v>
      </c>
      <c r="R7513" s="142">
        <f t="shared" si="117"/>
        <v>8</v>
      </c>
    </row>
    <row r="7514" ht="22.5" s="109" customFormat="1">
      <c r="A7514" s="119">
        <f>MAX($A$19:A7513)+1</f>
        <v>7496</v>
      </c>
      <c r="B7514" s="120" t="s">
        <v>41</v>
      </c>
      <c r="C7514" s="144" t="s">
        <v>720</v>
      </c>
      <c r="D7514" s="144" t="s">
        <v>6960</v>
      </c>
      <c r="E7514" s="145" t="s">
        <v>6863</v>
      </c>
      <c r="F7514" s="123" t="s">
        <v>722</v>
      </c>
      <c r="G7514" s="146" t="s">
        <v>723</v>
      </c>
      <c r="H7514" s="146" t="s">
        <v>6965</v>
      </c>
      <c r="I7514" s="151" t="s">
        <v>534</v>
      </c>
      <c r="J7514" s="147">
        <v>7081</v>
      </c>
      <c r="K7514" s="147">
        <v>1270</v>
      </c>
      <c r="L7514" s="148">
        <v>8992870</v>
      </c>
      <c r="M7514" s="120" t="s">
        <v>56</v>
      </c>
      <c r="N7514" s="149">
        <v>719430</v>
      </c>
      <c r="O7514" s="169"/>
      <c r="P7514" s="154" t="s">
        <v>6625</v>
      </c>
      <c r="Q7514" s="158" t="s">
        <v>50</v>
      </c>
      <c r="R7514" s="142">
        <f t="shared" si="117"/>
        <v>8.00000444796822</v>
      </c>
    </row>
    <row r="7515" ht="22.5" s="109" customFormat="1">
      <c r="A7515" s="119">
        <f>MAX($A$19:A7514)+1</f>
        <v>7497</v>
      </c>
      <c r="B7515" s="120" t="s">
        <v>41</v>
      </c>
      <c r="C7515" s="144" t="s">
        <v>720</v>
      </c>
      <c r="D7515" s="144" t="s">
        <v>6960</v>
      </c>
      <c r="E7515" s="145" t="s">
        <v>6863</v>
      </c>
      <c r="F7515" s="123" t="s">
        <v>722</v>
      </c>
      <c r="G7515" s="146" t="s">
        <v>723</v>
      </c>
      <c r="H7515" s="146" t="s">
        <v>6966</v>
      </c>
      <c r="I7515" s="151" t="s">
        <v>534</v>
      </c>
      <c r="J7515" s="147">
        <v>28800</v>
      </c>
      <c r="K7515" s="147">
        <v>2230</v>
      </c>
      <c r="L7515" s="148">
        <v>64224000</v>
      </c>
      <c r="M7515" s="120" t="s">
        <v>56</v>
      </c>
      <c r="N7515" s="149">
        <v>5137920</v>
      </c>
      <c r="O7515" s="169"/>
      <c r="P7515" s="154" t="s">
        <v>6625</v>
      </c>
      <c r="Q7515" s="158" t="s">
        <v>50</v>
      </c>
      <c r="R7515" s="142">
        <f t="shared" si="117"/>
        <v>8</v>
      </c>
    </row>
    <row r="7516" ht="22.5" s="109" customFormat="1">
      <c r="A7516" s="119">
        <f>MAX($A$19:A7515)+1</f>
        <v>7498</v>
      </c>
      <c r="B7516" s="120" t="s">
        <v>41</v>
      </c>
      <c r="C7516" s="144" t="s">
        <v>720</v>
      </c>
      <c r="D7516" s="144" t="s">
        <v>6960</v>
      </c>
      <c r="E7516" s="145" t="s">
        <v>6863</v>
      </c>
      <c r="F7516" s="123" t="s">
        <v>722</v>
      </c>
      <c r="G7516" s="146" t="s">
        <v>723</v>
      </c>
      <c r="H7516" s="146" t="s">
        <v>4513</v>
      </c>
      <c r="I7516" s="151" t="s">
        <v>534</v>
      </c>
      <c r="J7516" s="147">
        <v>3360</v>
      </c>
      <c r="K7516" s="147">
        <v>1250</v>
      </c>
      <c r="L7516" s="148">
        <v>4200000</v>
      </c>
      <c r="M7516" s="120" t="s">
        <v>56</v>
      </c>
      <c r="N7516" s="149">
        <v>336000</v>
      </c>
      <c r="O7516" s="169"/>
      <c r="P7516" s="154" t="s">
        <v>6625</v>
      </c>
      <c r="Q7516" s="158" t="s">
        <v>50</v>
      </c>
      <c r="R7516" s="142">
        <f t="shared" si="117"/>
        <v>8</v>
      </c>
    </row>
    <row r="7517" ht="22.5" s="109" customFormat="1">
      <c r="A7517" s="119">
        <f>MAX($A$19:A7516)+1</f>
        <v>7499</v>
      </c>
      <c r="B7517" s="120" t="s">
        <v>41</v>
      </c>
      <c r="C7517" s="144" t="s">
        <v>720</v>
      </c>
      <c r="D7517" s="144" t="s">
        <v>6960</v>
      </c>
      <c r="E7517" s="145" t="s">
        <v>6863</v>
      </c>
      <c r="F7517" s="123" t="s">
        <v>722</v>
      </c>
      <c r="G7517" s="146" t="s">
        <v>723</v>
      </c>
      <c r="H7517" s="146" t="s">
        <v>750</v>
      </c>
      <c r="I7517" s="151" t="s">
        <v>534</v>
      </c>
      <c r="J7517" s="147">
        <v>652800</v>
      </c>
      <c r="K7517" s="147">
        <v>264</v>
      </c>
      <c r="L7517" s="148">
        <v>172339200</v>
      </c>
      <c r="M7517" s="120" t="s">
        <v>56</v>
      </c>
      <c r="N7517" s="149">
        <v>13787136</v>
      </c>
      <c r="O7517" s="169"/>
      <c r="P7517" s="154" t="s">
        <v>6625</v>
      </c>
      <c r="Q7517" s="158" t="s">
        <v>50</v>
      </c>
      <c r="R7517" s="142">
        <f t="shared" si="117"/>
        <v>8</v>
      </c>
    </row>
    <row r="7518" ht="22.5" s="109" customFormat="1">
      <c r="A7518" s="119">
        <f>MAX($A$19:A7517)+1</f>
        <v>7500</v>
      </c>
      <c r="B7518" s="120" t="s">
        <v>41</v>
      </c>
      <c r="C7518" s="144" t="s">
        <v>720</v>
      </c>
      <c r="D7518" s="144" t="s">
        <v>6960</v>
      </c>
      <c r="E7518" s="145" t="s">
        <v>6863</v>
      </c>
      <c r="F7518" s="123" t="s">
        <v>722</v>
      </c>
      <c r="G7518" s="146" t="s">
        <v>723</v>
      </c>
      <c r="H7518" s="146" t="s">
        <v>6967</v>
      </c>
      <c r="I7518" s="151" t="s">
        <v>534</v>
      </c>
      <c r="J7518" s="147">
        <v>5900</v>
      </c>
      <c r="K7518" s="147">
        <v>1840</v>
      </c>
      <c r="L7518" s="148">
        <v>10856000</v>
      </c>
      <c r="M7518" s="120" t="s">
        <v>56</v>
      </c>
      <c r="N7518" s="149">
        <v>868480</v>
      </c>
      <c r="O7518" s="169"/>
      <c r="P7518" s="154" t="s">
        <v>6625</v>
      </c>
      <c r="Q7518" s="158" t="s">
        <v>50</v>
      </c>
      <c r="R7518" s="142">
        <f t="shared" si="117"/>
        <v>8</v>
      </c>
    </row>
    <row r="7519" ht="22.5" s="109" customFormat="1">
      <c r="A7519" s="119">
        <f>MAX($A$19:A7518)+1</f>
        <v>7501</v>
      </c>
      <c r="B7519" s="120" t="s">
        <v>41</v>
      </c>
      <c r="C7519" s="144" t="s">
        <v>720</v>
      </c>
      <c r="D7519" s="144" t="s">
        <v>6960</v>
      </c>
      <c r="E7519" s="145" t="s">
        <v>6863</v>
      </c>
      <c r="F7519" s="123" t="s">
        <v>722</v>
      </c>
      <c r="G7519" s="146" t="s">
        <v>723</v>
      </c>
      <c r="H7519" s="146" t="s">
        <v>748</v>
      </c>
      <c r="I7519" s="151" t="s">
        <v>534</v>
      </c>
      <c r="J7519" s="147">
        <v>5200</v>
      </c>
      <c r="K7519" s="147">
        <v>1120</v>
      </c>
      <c r="L7519" s="148">
        <v>5824000</v>
      </c>
      <c r="M7519" s="120" t="s">
        <v>56</v>
      </c>
      <c r="N7519" s="149">
        <v>465920</v>
      </c>
      <c r="O7519" s="169"/>
      <c r="P7519" s="154" t="s">
        <v>6625</v>
      </c>
      <c r="Q7519" s="158" t="s">
        <v>50</v>
      </c>
      <c r="R7519" s="142">
        <f t="shared" si="117"/>
        <v>8</v>
      </c>
    </row>
    <row r="7520" ht="22.5" s="109" customFormat="1">
      <c r="A7520" s="119">
        <f>MAX($A$19:A7519)+1</f>
        <v>7502</v>
      </c>
      <c r="B7520" s="120" t="s">
        <v>41</v>
      </c>
      <c r="C7520" s="144" t="s">
        <v>720</v>
      </c>
      <c r="D7520" s="144" t="s">
        <v>6960</v>
      </c>
      <c r="E7520" s="145" t="s">
        <v>6863</v>
      </c>
      <c r="F7520" s="123" t="s">
        <v>722</v>
      </c>
      <c r="G7520" s="146" t="s">
        <v>723</v>
      </c>
      <c r="H7520" s="146" t="s">
        <v>6968</v>
      </c>
      <c r="I7520" s="151" t="s">
        <v>534</v>
      </c>
      <c r="J7520" s="147">
        <v>670</v>
      </c>
      <c r="K7520" s="147">
        <v>1270</v>
      </c>
      <c r="L7520" s="148">
        <v>850900</v>
      </c>
      <c r="M7520" s="120" t="s">
        <v>56</v>
      </c>
      <c r="N7520" s="149">
        <v>68072</v>
      </c>
      <c r="O7520" s="169"/>
      <c r="P7520" s="154" t="s">
        <v>6625</v>
      </c>
      <c r="Q7520" s="158" t="s">
        <v>50</v>
      </c>
      <c r="R7520" s="142">
        <f t="shared" si="117"/>
        <v>8</v>
      </c>
    </row>
    <row r="7521" ht="22.5" s="109" customFormat="1">
      <c r="A7521" s="119">
        <f>MAX($A$19:A7520)+1</f>
        <v>7503</v>
      </c>
      <c r="B7521" s="120" t="s">
        <v>41</v>
      </c>
      <c r="C7521" s="144" t="s">
        <v>720</v>
      </c>
      <c r="D7521" s="144" t="s">
        <v>6960</v>
      </c>
      <c r="E7521" s="145" t="s">
        <v>6863</v>
      </c>
      <c r="F7521" s="123" t="s">
        <v>722</v>
      </c>
      <c r="G7521" s="146" t="s">
        <v>723</v>
      </c>
      <c r="H7521" s="146" t="s">
        <v>6969</v>
      </c>
      <c r="I7521" s="151" t="s">
        <v>534</v>
      </c>
      <c r="J7521" s="147">
        <v>800</v>
      </c>
      <c r="K7521" s="147">
        <v>1480</v>
      </c>
      <c r="L7521" s="148">
        <v>1184000</v>
      </c>
      <c r="M7521" s="120" t="s">
        <v>56</v>
      </c>
      <c r="N7521" s="149">
        <v>94720</v>
      </c>
      <c r="O7521" s="169"/>
      <c r="P7521" s="154" t="s">
        <v>6625</v>
      </c>
      <c r="Q7521" s="158" t="s">
        <v>50</v>
      </c>
      <c r="R7521" s="142">
        <f t="shared" si="117"/>
        <v>8</v>
      </c>
    </row>
    <row r="7522" ht="22.5" s="109" customFormat="1">
      <c r="A7522" s="119">
        <f>MAX($A$19:A7521)+1</f>
        <v>7504</v>
      </c>
      <c r="B7522" s="120" t="s">
        <v>41</v>
      </c>
      <c r="C7522" s="144" t="s">
        <v>720</v>
      </c>
      <c r="D7522" s="144" t="s">
        <v>6960</v>
      </c>
      <c r="E7522" s="145" t="s">
        <v>6863</v>
      </c>
      <c r="F7522" s="123" t="s">
        <v>722</v>
      </c>
      <c r="G7522" s="146" t="s">
        <v>723</v>
      </c>
      <c r="H7522" s="146" t="s">
        <v>6970</v>
      </c>
      <c r="I7522" s="151" t="s">
        <v>534</v>
      </c>
      <c r="J7522" s="147">
        <v>900</v>
      </c>
      <c r="K7522" s="147">
        <v>2380</v>
      </c>
      <c r="L7522" s="148">
        <v>2142000</v>
      </c>
      <c r="M7522" s="120" t="s">
        <v>56</v>
      </c>
      <c r="N7522" s="149">
        <v>171360</v>
      </c>
      <c r="O7522" s="169"/>
      <c r="P7522" s="154" t="s">
        <v>6625</v>
      </c>
      <c r="Q7522" s="158" t="s">
        <v>50</v>
      </c>
      <c r="R7522" s="142">
        <f t="shared" si="117"/>
        <v>8</v>
      </c>
    </row>
    <row r="7523" ht="22.5" s="109" customFormat="1">
      <c r="A7523" s="119">
        <f>MAX($A$19:A7522)+1</f>
        <v>7505</v>
      </c>
      <c r="B7523" s="120" t="s">
        <v>41</v>
      </c>
      <c r="C7523" s="144" t="s">
        <v>720</v>
      </c>
      <c r="D7523" s="144" t="s">
        <v>6960</v>
      </c>
      <c r="E7523" s="145" t="s">
        <v>6863</v>
      </c>
      <c r="F7523" s="123" t="s">
        <v>722</v>
      </c>
      <c r="G7523" s="146" t="s">
        <v>723</v>
      </c>
      <c r="H7523" s="146" t="s">
        <v>4535</v>
      </c>
      <c r="I7523" s="151" t="s">
        <v>534</v>
      </c>
      <c r="J7523" s="147">
        <v>4010</v>
      </c>
      <c r="K7523" s="147">
        <v>2380</v>
      </c>
      <c r="L7523" s="148">
        <v>9543800</v>
      </c>
      <c r="M7523" s="120" t="s">
        <v>56</v>
      </c>
      <c r="N7523" s="149">
        <v>763504</v>
      </c>
      <c r="O7523" s="169"/>
      <c r="P7523" s="154" t="s">
        <v>6625</v>
      </c>
      <c r="Q7523" s="158" t="s">
        <v>50</v>
      </c>
      <c r="R7523" s="142">
        <f t="shared" si="117"/>
        <v>8</v>
      </c>
    </row>
    <row r="7524" ht="22.5" s="109" customFormat="1">
      <c r="A7524" s="119">
        <f>MAX($A$19:A7523)+1</f>
        <v>7506</v>
      </c>
      <c r="B7524" s="120" t="s">
        <v>41</v>
      </c>
      <c r="C7524" s="144" t="s">
        <v>720</v>
      </c>
      <c r="D7524" s="144" t="s">
        <v>6960</v>
      </c>
      <c r="E7524" s="145" t="s">
        <v>6863</v>
      </c>
      <c r="F7524" s="123" t="s">
        <v>722</v>
      </c>
      <c r="G7524" s="146" t="s">
        <v>723</v>
      </c>
      <c r="H7524" s="146" t="s">
        <v>6971</v>
      </c>
      <c r="I7524" s="151" t="s">
        <v>534</v>
      </c>
      <c r="J7524" s="147">
        <v>386510</v>
      </c>
      <c r="K7524" s="147">
        <v>318</v>
      </c>
      <c r="L7524" s="148">
        <v>122910180</v>
      </c>
      <c r="M7524" s="120" t="s">
        <v>56</v>
      </c>
      <c r="N7524" s="149">
        <v>9832815</v>
      </c>
      <c r="O7524" s="169"/>
      <c r="P7524" s="154" t="s">
        <v>6625</v>
      </c>
      <c r="Q7524" s="158" t="s">
        <v>50</v>
      </c>
      <c r="R7524" s="142">
        <f t="shared" si="117"/>
        <v>8.00000048816135</v>
      </c>
    </row>
    <row r="7525" ht="22.5" s="109" customFormat="1">
      <c r="A7525" s="119">
        <f>MAX($A$19:A7524)+1</f>
        <v>7507</v>
      </c>
      <c r="B7525" s="120" t="s">
        <v>41</v>
      </c>
      <c r="C7525" s="144" t="s">
        <v>720</v>
      </c>
      <c r="D7525" s="144" t="s">
        <v>6960</v>
      </c>
      <c r="E7525" s="145" t="s">
        <v>6863</v>
      </c>
      <c r="F7525" s="123" t="s">
        <v>722</v>
      </c>
      <c r="G7525" s="146" t="s">
        <v>723</v>
      </c>
      <c r="H7525" s="146" t="s">
        <v>4507</v>
      </c>
      <c r="I7525" s="151" t="s">
        <v>534</v>
      </c>
      <c r="J7525" s="147">
        <v>15317</v>
      </c>
      <c r="K7525" s="147">
        <v>950</v>
      </c>
      <c r="L7525" s="148">
        <v>14551150</v>
      </c>
      <c r="M7525" s="120" t="s">
        <v>56</v>
      </c>
      <c r="N7525" s="149">
        <v>1164092</v>
      </c>
      <c r="O7525" s="169"/>
      <c r="P7525" s="154" t="s">
        <v>6625</v>
      </c>
      <c r="Q7525" s="158" t="s">
        <v>50</v>
      </c>
      <c r="R7525" s="142">
        <f t="shared" si="117"/>
        <v>8</v>
      </c>
    </row>
    <row r="7526" ht="22.5" s="109" customFormat="1">
      <c r="A7526" s="119">
        <f>MAX($A$19:A7525)+1</f>
        <v>7508</v>
      </c>
      <c r="B7526" s="120" t="s">
        <v>41</v>
      </c>
      <c r="C7526" s="144" t="s">
        <v>720</v>
      </c>
      <c r="D7526" s="144" t="s">
        <v>6960</v>
      </c>
      <c r="E7526" s="145" t="s">
        <v>6863</v>
      </c>
      <c r="F7526" s="123" t="s">
        <v>722</v>
      </c>
      <c r="G7526" s="146" t="s">
        <v>723</v>
      </c>
      <c r="H7526" s="146" t="s">
        <v>727</v>
      </c>
      <c r="I7526" s="151" t="s">
        <v>534</v>
      </c>
      <c r="J7526" s="147">
        <v>6240</v>
      </c>
      <c r="K7526" s="147">
        <v>2100</v>
      </c>
      <c r="L7526" s="148">
        <v>13104000</v>
      </c>
      <c r="M7526" s="120" t="s">
        <v>56</v>
      </c>
      <c r="N7526" s="149">
        <v>1048320</v>
      </c>
      <c r="O7526" s="169"/>
      <c r="P7526" s="154" t="s">
        <v>6625</v>
      </c>
      <c r="Q7526" s="158" t="s">
        <v>50</v>
      </c>
      <c r="R7526" s="142">
        <f t="shared" si="117"/>
        <v>8</v>
      </c>
    </row>
    <row r="7527" ht="22.5" s="109" customFormat="1">
      <c r="A7527" s="119">
        <f>MAX($A$19:A7526)+1</f>
        <v>7509</v>
      </c>
      <c r="B7527" s="120" t="s">
        <v>41</v>
      </c>
      <c r="C7527" s="144" t="s">
        <v>720</v>
      </c>
      <c r="D7527" s="144" t="s">
        <v>6960</v>
      </c>
      <c r="E7527" s="145" t="s">
        <v>6863</v>
      </c>
      <c r="F7527" s="123" t="s">
        <v>722</v>
      </c>
      <c r="G7527" s="146" t="s">
        <v>723</v>
      </c>
      <c r="H7527" s="146" t="s">
        <v>729</v>
      </c>
      <c r="I7527" s="151" t="s">
        <v>534</v>
      </c>
      <c r="J7527" s="147">
        <v>17957</v>
      </c>
      <c r="K7527" s="147">
        <v>1250</v>
      </c>
      <c r="L7527" s="148">
        <v>22446250</v>
      </c>
      <c r="M7527" s="120" t="s">
        <v>56</v>
      </c>
      <c r="N7527" s="149">
        <v>1795700</v>
      </c>
      <c r="O7527" s="169"/>
      <c r="P7527" s="154" t="s">
        <v>6625</v>
      </c>
      <c r="Q7527" s="158" t="s">
        <v>50</v>
      </c>
      <c r="R7527" s="142">
        <f t="shared" si="117"/>
        <v>8</v>
      </c>
    </row>
    <row r="7528" ht="22.5" s="109" customFormat="1">
      <c r="A7528" s="119">
        <f>MAX($A$19:A7527)+1</f>
        <v>7510</v>
      </c>
      <c r="B7528" s="120" t="s">
        <v>41</v>
      </c>
      <c r="C7528" s="144" t="s">
        <v>720</v>
      </c>
      <c r="D7528" s="144" t="s">
        <v>6960</v>
      </c>
      <c r="E7528" s="145" t="s">
        <v>6863</v>
      </c>
      <c r="F7528" s="123" t="s">
        <v>722</v>
      </c>
      <c r="G7528" s="146" t="s">
        <v>723</v>
      </c>
      <c r="H7528" s="146" t="s">
        <v>4525</v>
      </c>
      <c r="I7528" s="151" t="s">
        <v>534</v>
      </c>
      <c r="J7528" s="147">
        <v>9200</v>
      </c>
      <c r="K7528" s="147">
        <v>1700</v>
      </c>
      <c r="L7528" s="148">
        <v>15640000</v>
      </c>
      <c r="M7528" s="120" t="s">
        <v>56</v>
      </c>
      <c r="N7528" s="149">
        <v>1251200</v>
      </c>
      <c r="O7528" s="169"/>
      <c r="P7528" s="154" t="s">
        <v>6625</v>
      </c>
      <c r="Q7528" s="158" t="s">
        <v>50</v>
      </c>
      <c r="R7528" s="142">
        <f t="shared" si="117"/>
        <v>8</v>
      </c>
    </row>
    <row r="7529" ht="22.5" s="109" customFormat="1">
      <c r="A7529" s="119">
        <f>MAX($A$19:A7528)+1</f>
        <v>7511</v>
      </c>
      <c r="B7529" s="120" t="s">
        <v>41</v>
      </c>
      <c r="C7529" s="144" t="s">
        <v>720</v>
      </c>
      <c r="D7529" s="144" t="s">
        <v>6960</v>
      </c>
      <c r="E7529" s="145" t="s">
        <v>6863</v>
      </c>
      <c r="F7529" s="123" t="s">
        <v>722</v>
      </c>
      <c r="G7529" s="146" t="s">
        <v>723</v>
      </c>
      <c r="H7529" s="146" t="s">
        <v>6972</v>
      </c>
      <c r="I7529" s="151" t="s">
        <v>534</v>
      </c>
      <c r="J7529" s="147">
        <v>3890</v>
      </c>
      <c r="K7529" s="147">
        <v>1270</v>
      </c>
      <c r="L7529" s="148">
        <v>4940300</v>
      </c>
      <c r="M7529" s="120" t="s">
        <v>56</v>
      </c>
      <c r="N7529" s="149">
        <v>395224</v>
      </c>
      <c r="O7529" s="169"/>
      <c r="P7529" s="154" t="s">
        <v>6625</v>
      </c>
      <c r="Q7529" s="158" t="s">
        <v>50</v>
      </c>
      <c r="R7529" s="142">
        <f t="shared" si="117"/>
        <v>8</v>
      </c>
    </row>
    <row r="7530" ht="22.5" s="109" customFormat="1">
      <c r="A7530" s="119">
        <f>MAX($A$19:A7529)+1</f>
        <v>7512</v>
      </c>
      <c r="B7530" s="120" t="s">
        <v>41</v>
      </c>
      <c r="C7530" s="144" t="s">
        <v>720</v>
      </c>
      <c r="D7530" s="144" t="s">
        <v>6960</v>
      </c>
      <c r="E7530" s="145" t="s">
        <v>6863</v>
      </c>
      <c r="F7530" s="123" t="s">
        <v>722</v>
      </c>
      <c r="G7530" s="146" t="s">
        <v>723</v>
      </c>
      <c r="H7530" s="146" t="s">
        <v>4521</v>
      </c>
      <c r="I7530" s="151" t="s">
        <v>534</v>
      </c>
      <c r="J7530" s="147">
        <v>3040</v>
      </c>
      <c r="K7530" s="147">
        <v>1520</v>
      </c>
      <c r="L7530" s="148">
        <v>4620800</v>
      </c>
      <c r="M7530" s="120" t="s">
        <v>56</v>
      </c>
      <c r="N7530" s="149">
        <v>369664</v>
      </c>
      <c r="O7530" s="169"/>
      <c r="P7530" s="154" t="s">
        <v>6625</v>
      </c>
      <c r="Q7530" s="158" t="s">
        <v>50</v>
      </c>
      <c r="R7530" s="142">
        <f t="shared" si="117"/>
        <v>8</v>
      </c>
    </row>
    <row r="7531" ht="22.5" s="109" customFormat="1">
      <c r="A7531" s="119">
        <f>MAX($A$19:A7530)+1</f>
        <v>7513</v>
      </c>
      <c r="B7531" s="120" t="s">
        <v>41</v>
      </c>
      <c r="C7531" s="144" t="s">
        <v>720</v>
      </c>
      <c r="D7531" s="144" t="s">
        <v>6960</v>
      </c>
      <c r="E7531" s="145" t="s">
        <v>6863</v>
      </c>
      <c r="F7531" s="123" t="s">
        <v>722</v>
      </c>
      <c r="G7531" s="146" t="s">
        <v>723</v>
      </c>
      <c r="H7531" s="146" t="s">
        <v>737</v>
      </c>
      <c r="I7531" s="151" t="s">
        <v>534</v>
      </c>
      <c r="J7531" s="147">
        <v>14527</v>
      </c>
      <c r="K7531" s="147">
        <v>2270</v>
      </c>
      <c r="L7531" s="148">
        <v>32976290</v>
      </c>
      <c r="M7531" s="120" t="s">
        <v>56</v>
      </c>
      <c r="N7531" s="149">
        <v>2638104</v>
      </c>
      <c r="O7531" s="169"/>
      <c r="P7531" s="154" t="s">
        <v>6625</v>
      </c>
      <c r="Q7531" s="158" t="s">
        <v>50</v>
      </c>
      <c r="R7531" s="142">
        <f t="shared" si="117"/>
        <v>8.00000242598546</v>
      </c>
    </row>
    <row r="7532" ht="22.5" s="109" customFormat="1">
      <c r="A7532" s="119">
        <f>MAX($A$19:A7531)+1</f>
        <v>7514</v>
      </c>
      <c r="B7532" s="120" t="s">
        <v>41</v>
      </c>
      <c r="C7532" s="144" t="s">
        <v>720</v>
      </c>
      <c r="D7532" s="144" t="s">
        <v>6960</v>
      </c>
      <c r="E7532" s="145" t="s">
        <v>6863</v>
      </c>
      <c r="F7532" s="123" t="s">
        <v>722</v>
      </c>
      <c r="G7532" s="146" t="s">
        <v>723</v>
      </c>
      <c r="H7532" s="146" t="s">
        <v>4510</v>
      </c>
      <c r="I7532" s="151" t="s">
        <v>534</v>
      </c>
      <c r="J7532" s="147">
        <v>18595</v>
      </c>
      <c r="K7532" s="147">
        <v>1200</v>
      </c>
      <c r="L7532" s="148">
        <v>22314000</v>
      </c>
      <c r="M7532" s="120" t="s">
        <v>56</v>
      </c>
      <c r="N7532" s="149">
        <v>1785120</v>
      </c>
      <c r="O7532" s="169"/>
      <c r="P7532" s="154" t="s">
        <v>6625</v>
      </c>
      <c r="Q7532" s="158" t="s">
        <v>50</v>
      </c>
      <c r="R7532" s="142">
        <f t="shared" si="117"/>
        <v>8</v>
      </c>
    </row>
    <row r="7533" ht="22.5" s="109" customFormat="1">
      <c r="A7533" s="119">
        <f>MAX($A$19:A7532)+1</f>
        <v>7515</v>
      </c>
      <c r="B7533" s="120" t="s">
        <v>41</v>
      </c>
      <c r="C7533" s="144" t="s">
        <v>720</v>
      </c>
      <c r="D7533" s="144" t="s">
        <v>6960</v>
      </c>
      <c r="E7533" s="145" t="s">
        <v>6863</v>
      </c>
      <c r="F7533" s="123" t="s">
        <v>722</v>
      </c>
      <c r="G7533" s="146" t="s">
        <v>723</v>
      </c>
      <c r="H7533" s="146" t="s">
        <v>728</v>
      </c>
      <c r="I7533" s="151" t="s">
        <v>534</v>
      </c>
      <c r="J7533" s="147">
        <v>6752</v>
      </c>
      <c r="K7533" s="147">
        <v>1810</v>
      </c>
      <c r="L7533" s="148">
        <v>12221120</v>
      </c>
      <c r="M7533" s="120" t="s">
        <v>56</v>
      </c>
      <c r="N7533" s="149">
        <v>977690</v>
      </c>
      <c r="O7533" s="169"/>
      <c r="P7533" s="154" t="s">
        <v>6625</v>
      </c>
      <c r="Q7533" s="158" t="s">
        <v>50</v>
      </c>
      <c r="R7533" s="142">
        <f t="shared" si="117"/>
        <v>8.00000327302244</v>
      </c>
    </row>
    <row r="7534" ht="22.5" s="109" customFormat="1">
      <c r="A7534" s="119">
        <f>MAX($A$19:A7533)+1</f>
        <v>7516</v>
      </c>
      <c r="B7534" s="120" t="s">
        <v>41</v>
      </c>
      <c r="C7534" s="144" t="s">
        <v>720</v>
      </c>
      <c r="D7534" s="144" t="s">
        <v>6960</v>
      </c>
      <c r="E7534" s="145" t="s">
        <v>6863</v>
      </c>
      <c r="F7534" s="123" t="s">
        <v>722</v>
      </c>
      <c r="G7534" s="146" t="s">
        <v>723</v>
      </c>
      <c r="H7534" s="146" t="s">
        <v>4534</v>
      </c>
      <c r="I7534" s="151" t="s">
        <v>534</v>
      </c>
      <c r="J7534" s="147">
        <v>106</v>
      </c>
      <c r="K7534" s="147">
        <v>2380</v>
      </c>
      <c r="L7534" s="148">
        <v>252280</v>
      </c>
      <c r="M7534" s="120" t="s">
        <v>56</v>
      </c>
      <c r="N7534" s="149">
        <v>20178</v>
      </c>
      <c r="O7534" s="169"/>
      <c r="P7534" s="154" t="s">
        <v>6625</v>
      </c>
      <c r="Q7534" s="158" t="s">
        <v>50</v>
      </c>
      <c r="R7534" s="142">
        <f t="shared" si="117"/>
        <v>7.99825590613604</v>
      </c>
    </row>
    <row r="7535" s="109" customFormat="1">
      <c r="A7535" s="119">
        <f>MAX($A$19:A7534)+1</f>
        <v>7517</v>
      </c>
      <c r="B7535" s="120" t="s">
        <v>41</v>
      </c>
      <c r="C7535" s="144" t="s">
        <v>6973</v>
      </c>
      <c r="D7535" s="144" t="s">
        <v>6974</v>
      </c>
      <c r="E7535" s="145">
        <v>45286</v>
      </c>
      <c r="F7535" s="146" t="s">
        <v>6975</v>
      </c>
      <c r="G7535" s="146" t="s">
        <v>6976</v>
      </c>
      <c r="H7535" s="146" t="s">
        <v>6977</v>
      </c>
      <c r="I7535" s="151" t="s">
        <v>801</v>
      </c>
      <c r="J7535" s="147">
        <v>280</v>
      </c>
      <c r="K7535" s="147">
        <v>38000</v>
      </c>
      <c r="L7535" s="148">
        <v>10640000</v>
      </c>
      <c r="M7535" s="120" t="s">
        <v>56</v>
      </c>
      <c r="N7535" s="149">
        <v>851200</v>
      </c>
      <c r="O7535" s="169"/>
      <c r="P7535" s="154" t="s">
        <v>6625</v>
      </c>
      <c r="Q7535" s="158" t="s">
        <v>50</v>
      </c>
      <c r="R7535" s="142">
        <f ref="R7535:R7598" t="shared" si="118">N7535/L7535*100</f>
        <v>8</v>
      </c>
    </row>
    <row r="7536" s="109" customFormat="1">
      <c r="A7536" s="119">
        <f>MAX($A$19:A7535)+1</f>
        <v>7518</v>
      </c>
      <c r="B7536" s="120" t="s">
        <v>41</v>
      </c>
      <c r="C7536" s="144" t="s">
        <v>527</v>
      </c>
      <c r="D7536" s="144" t="s">
        <v>6978</v>
      </c>
      <c r="E7536" s="145" t="s">
        <v>6655</v>
      </c>
      <c r="F7536" s="146" t="s">
        <v>771</v>
      </c>
      <c r="G7536" s="146" t="s">
        <v>772</v>
      </c>
      <c r="H7536" s="146" t="s">
        <v>4542</v>
      </c>
      <c r="I7536" s="151" t="s">
        <v>776</v>
      </c>
      <c r="J7536" s="147">
        <v>27937</v>
      </c>
      <c r="K7536" s="147">
        <v>5500</v>
      </c>
      <c r="L7536" s="148">
        <v>153653500</v>
      </c>
      <c r="M7536" s="120" t="s">
        <v>56</v>
      </c>
      <c r="N7536" s="149">
        <v>12292280</v>
      </c>
      <c r="O7536" s="169"/>
      <c r="P7536" s="154" t="s">
        <v>6625</v>
      </c>
      <c r="Q7536" s="158" t="s">
        <v>50</v>
      </c>
      <c r="R7536" s="142">
        <f t="shared" si="118"/>
        <v>8</v>
      </c>
    </row>
    <row r="7537" s="109" customFormat="1">
      <c r="A7537" s="119">
        <f>MAX($A$19:A7536)+1</f>
        <v>7519</v>
      </c>
      <c r="B7537" s="120" t="s">
        <v>41</v>
      </c>
      <c r="C7537" s="144" t="s">
        <v>527</v>
      </c>
      <c r="D7537" s="144" t="s">
        <v>6978</v>
      </c>
      <c r="E7537" s="145" t="s">
        <v>6655</v>
      </c>
      <c r="F7537" s="146" t="s">
        <v>771</v>
      </c>
      <c r="G7537" s="146" t="s">
        <v>772</v>
      </c>
      <c r="H7537" s="146" t="s">
        <v>4543</v>
      </c>
      <c r="I7537" s="151" t="s">
        <v>776</v>
      </c>
      <c r="J7537" s="147">
        <v>12744</v>
      </c>
      <c r="K7537" s="147">
        <v>5150</v>
      </c>
      <c r="L7537" s="148">
        <v>65631600</v>
      </c>
      <c r="M7537" s="120" t="s">
        <v>56</v>
      </c>
      <c r="N7537" s="149">
        <v>5250528</v>
      </c>
      <c r="O7537" s="169"/>
      <c r="P7537" s="154" t="s">
        <v>6625</v>
      </c>
      <c r="Q7537" s="158" t="s">
        <v>50</v>
      </c>
      <c r="R7537" s="142">
        <f t="shared" si="118"/>
        <v>8</v>
      </c>
    </row>
    <row r="7538" s="109" customFormat="1">
      <c r="A7538" s="119">
        <f>MAX($A$19:A7537)+1</f>
        <v>7520</v>
      </c>
      <c r="B7538" s="120" t="s">
        <v>41</v>
      </c>
      <c r="C7538" s="144" t="s">
        <v>527</v>
      </c>
      <c r="D7538" s="144" t="s">
        <v>6978</v>
      </c>
      <c r="E7538" s="145" t="s">
        <v>6655</v>
      </c>
      <c r="F7538" s="146" t="s">
        <v>771</v>
      </c>
      <c r="G7538" s="146" t="s">
        <v>772</v>
      </c>
      <c r="H7538" s="146" t="s">
        <v>775</v>
      </c>
      <c r="I7538" s="151" t="s">
        <v>776</v>
      </c>
      <c r="J7538" s="147">
        <v>30948</v>
      </c>
      <c r="K7538" s="147">
        <v>5950</v>
      </c>
      <c r="L7538" s="148">
        <v>184140600</v>
      </c>
      <c r="M7538" s="120" t="s">
        <v>56</v>
      </c>
      <c r="N7538" s="149">
        <v>14731248</v>
      </c>
      <c r="O7538" s="169"/>
      <c r="P7538" s="154" t="s">
        <v>6625</v>
      </c>
      <c r="Q7538" s="158" t="s">
        <v>50</v>
      </c>
      <c r="R7538" s="142">
        <f t="shared" si="118"/>
        <v>8</v>
      </c>
    </row>
    <row r="7539" s="109" customFormat="1">
      <c r="A7539" s="119">
        <f>MAX($A$19:A7538)+1</f>
        <v>7521</v>
      </c>
      <c r="B7539" s="120" t="s">
        <v>41</v>
      </c>
      <c r="C7539" s="144" t="s">
        <v>527</v>
      </c>
      <c r="D7539" s="144" t="s">
        <v>6978</v>
      </c>
      <c r="E7539" s="145" t="s">
        <v>6655</v>
      </c>
      <c r="F7539" s="146" t="s">
        <v>771</v>
      </c>
      <c r="G7539" s="146" t="s">
        <v>772</v>
      </c>
      <c r="H7539" s="146" t="s">
        <v>6979</v>
      </c>
      <c r="I7539" s="151" t="s">
        <v>1035</v>
      </c>
      <c r="J7539" s="147">
        <v>20200</v>
      </c>
      <c r="K7539" s="147">
        <v>500</v>
      </c>
      <c r="L7539" s="148">
        <v>10100000</v>
      </c>
      <c r="M7539" s="120" t="s">
        <v>56</v>
      </c>
      <c r="N7539" s="149">
        <v>808000</v>
      </c>
      <c r="O7539" s="169"/>
      <c r="P7539" s="154" t="s">
        <v>6625</v>
      </c>
      <c r="Q7539" s="158" t="s">
        <v>50</v>
      </c>
      <c r="R7539" s="142">
        <f t="shared" si="118"/>
        <v>8</v>
      </c>
    </row>
    <row r="7540" s="109" customFormat="1">
      <c r="A7540" s="119">
        <f>MAX($A$19:A7539)+1</f>
        <v>7522</v>
      </c>
      <c r="B7540" s="120" t="s">
        <v>41</v>
      </c>
      <c r="C7540" s="144" t="s">
        <v>527</v>
      </c>
      <c r="D7540" s="144" t="s">
        <v>6978</v>
      </c>
      <c r="E7540" s="145" t="s">
        <v>6655</v>
      </c>
      <c r="F7540" s="146" t="s">
        <v>771</v>
      </c>
      <c r="G7540" s="146" t="s">
        <v>772</v>
      </c>
      <c r="H7540" s="146" t="s">
        <v>4544</v>
      </c>
      <c r="I7540" s="151" t="s">
        <v>776</v>
      </c>
      <c r="J7540" s="147">
        <v>80</v>
      </c>
      <c r="K7540" s="147">
        <v>3100</v>
      </c>
      <c r="L7540" s="148">
        <v>248000</v>
      </c>
      <c r="M7540" s="120" t="s">
        <v>56</v>
      </c>
      <c r="N7540" s="149">
        <v>19840</v>
      </c>
      <c r="O7540" s="169"/>
      <c r="P7540" s="154" t="s">
        <v>6625</v>
      </c>
      <c r="Q7540" s="158" t="s">
        <v>50</v>
      </c>
      <c r="R7540" s="142">
        <f t="shared" si="118"/>
        <v>8</v>
      </c>
    </row>
    <row r="7541" s="109" customFormat="1">
      <c r="A7541" s="119">
        <f>MAX($A$19:A7540)+1</f>
        <v>7523</v>
      </c>
      <c r="B7541" s="120" t="s">
        <v>41</v>
      </c>
      <c r="C7541" s="144" t="s">
        <v>788</v>
      </c>
      <c r="D7541" s="144" t="s">
        <v>6980</v>
      </c>
      <c r="E7541" s="145">
        <v>45287</v>
      </c>
      <c r="F7541" s="146" t="s">
        <v>790</v>
      </c>
      <c r="G7541" s="146" t="s">
        <v>791</v>
      </c>
      <c r="H7541" s="146" t="s">
        <v>6981</v>
      </c>
      <c r="I7541" s="151" t="s">
        <v>100</v>
      </c>
      <c r="J7541" s="147">
        <v>6</v>
      </c>
      <c r="K7541" s="147">
        <v>1200000</v>
      </c>
      <c r="L7541" s="148">
        <v>7200000</v>
      </c>
      <c r="M7541" s="120" t="s">
        <v>56</v>
      </c>
      <c r="N7541" s="149">
        <v>576000</v>
      </c>
      <c r="O7541" s="169"/>
      <c r="P7541" s="154" t="s">
        <v>6625</v>
      </c>
      <c r="Q7541" s="158" t="s">
        <v>50</v>
      </c>
      <c r="R7541" s="142">
        <f t="shared" si="118"/>
        <v>8</v>
      </c>
    </row>
    <row r="7542" s="109" customFormat="1">
      <c r="A7542" s="119">
        <f>MAX($A$19:A7541)+1</f>
        <v>7524</v>
      </c>
      <c r="B7542" s="120" t="s">
        <v>41</v>
      </c>
      <c r="C7542" s="144" t="s">
        <v>795</v>
      </c>
      <c r="D7542" s="144" t="s">
        <v>6982</v>
      </c>
      <c r="E7542" s="145" t="s">
        <v>6887</v>
      </c>
      <c r="F7542" s="146" t="s">
        <v>798</v>
      </c>
      <c r="G7542" s="146" t="s">
        <v>799</v>
      </c>
      <c r="H7542" s="146" t="s">
        <v>6983</v>
      </c>
      <c r="I7542" s="151" t="s">
        <v>801</v>
      </c>
      <c r="J7542" s="147">
        <v>900</v>
      </c>
      <c r="K7542" s="147">
        <v>89400</v>
      </c>
      <c r="L7542" s="148">
        <v>80460000</v>
      </c>
      <c r="M7542" s="120" t="s">
        <v>229</v>
      </c>
      <c r="N7542" s="149">
        <v>8046000</v>
      </c>
      <c r="O7542" s="169"/>
      <c r="P7542" s="154" t="s">
        <v>6625</v>
      </c>
      <c r="Q7542" s="158" t="s">
        <v>50</v>
      </c>
      <c r="R7542" s="142">
        <f t="shared" si="118"/>
        <v>10</v>
      </c>
    </row>
    <row r="7543" s="109" customFormat="1">
      <c r="A7543" s="119">
        <f>MAX($A$19:A7542)+1</f>
        <v>7525</v>
      </c>
      <c r="B7543" s="120" t="s">
        <v>41</v>
      </c>
      <c r="C7543" s="144" t="s">
        <v>795</v>
      </c>
      <c r="D7543" s="144" t="s">
        <v>6982</v>
      </c>
      <c r="E7543" s="145" t="s">
        <v>6887</v>
      </c>
      <c r="F7543" s="146" t="s">
        <v>798</v>
      </c>
      <c r="G7543" s="146" t="s">
        <v>799</v>
      </c>
      <c r="H7543" s="146" t="s">
        <v>6984</v>
      </c>
      <c r="I7543" s="151" t="s">
        <v>801</v>
      </c>
      <c r="J7543" s="147">
        <v>600</v>
      </c>
      <c r="K7543" s="147">
        <v>127800</v>
      </c>
      <c r="L7543" s="148">
        <v>76680000</v>
      </c>
      <c r="M7543" s="120" t="s">
        <v>229</v>
      </c>
      <c r="N7543" s="149">
        <v>7668000</v>
      </c>
      <c r="O7543" s="169"/>
      <c r="P7543" s="154" t="s">
        <v>6625</v>
      </c>
      <c r="Q7543" s="158" t="s">
        <v>50</v>
      </c>
      <c r="R7543" s="142">
        <f t="shared" si="118"/>
        <v>10</v>
      </c>
    </row>
    <row r="7544" s="109" customFormat="1">
      <c r="A7544" s="119">
        <f>MAX($A$19:A7543)+1</f>
        <v>7526</v>
      </c>
      <c r="B7544" s="120" t="s">
        <v>41</v>
      </c>
      <c r="C7544" s="144" t="s">
        <v>547</v>
      </c>
      <c r="D7544" s="144" t="s">
        <v>6985</v>
      </c>
      <c r="E7544" s="145" t="s">
        <v>6648</v>
      </c>
      <c r="F7544" s="146" t="s">
        <v>809</v>
      </c>
      <c r="G7544" s="146" t="s">
        <v>810</v>
      </c>
      <c r="H7544" s="146" t="s">
        <v>6986</v>
      </c>
      <c r="I7544" s="151" t="s">
        <v>288</v>
      </c>
      <c r="J7544" s="147">
        <v>656</v>
      </c>
      <c r="K7544" s="147">
        <v>1481</v>
      </c>
      <c r="L7544" s="148">
        <v>971852</v>
      </c>
      <c r="M7544" s="120" t="s">
        <v>56</v>
      </c>
      <c r="N7544" s="149">
        <v>77748</v>
      </c>
      <c r="O7544" s="169"/>
      <c r="P7544" s="154" t="s">
        <v>6625</v>
      </c>
      <c r="Q7544" s="158" t="s">
        <v>50</v>
      </c>
      <c r="R7544" s="142">
        <f t="shared" si="118"/>
        <v>7.99998353658787</v>
      </c>
    </row>
    <row r="7545" s="109" customFormat="1">
      <c r="A7545" s="119">
        <f>MAX($A$19:A7544)+1</f>
        <v>7527</v>
      </c>
      <c r="B7545" s="120" t="s">
        <v>41</v>
      </c>
      <c r="C7545" s="144" t="s">
        <v>547</v>
      </c>
      <c r="D7545" s="144" t="s">
        <v>6985</v>
      </c>
      <c r="E7545" s="145" t="s">
        <v>6648</v>
      </c>
      <c r="F7545" s="146" t="s">
        <v>809</v>
      </c>
      <c r="G7545" s="146" t="s">
        <v>810</v>
      </c>
      <c r="H7545" s="146" t="s">
        <v>6987</v>
      </c>
      <c r="I7545" s="151" t="s">
        <v>812</v>
      </c>
      <c r="J7545" s="147">
        <v>1</v>
      </c>
      <c r="K7545" s="147">
        <v>2037037</v>
      </c>
      <c r="L7545" s="148">
        <v>2037037</v>
      </c>
      <c r="M7545" s="120" t="s">
        <v>56</v>
      </c>
      <c r="N7545" s="149">
        <v>162963</v>
      </c>
      <c r="O7545" s="169"/>
      <c r="P7545" s="154" t="s">
        <v>6625</v>
      </c>
      <c r="Q7545" s="158" t="s">
        <v>50</v>
      </c>
      <c r="R7545" s="142">
        <f t="shared" si="118"/>
        <v>8.0000019636364</v>
      </c>
    </row>
    <row r="7546" s="109" customFormat="1">
      <c r="A7546" s="119">
        <f>MAX($A$19:A7545)+1</f>
        <v>7528</v>
      </c>
      <c r="B7546" s="120" t="s">
        <v>41</v>
      </c>
      <c r="C7546" s="144" t="s">
        <v>813</v>
      </c>
      <c r="D7546" s="144" t="s">
        <v>6988</v>
      </c>
      <c r="E7546" s="145" t="s">
        <v>6688</v>
      </c>
      <c r="F7546" s="146" t="s">
        <v>814</v>
      </c>
      <c r="G7546" s="146" t="s">
        <v>815</v>
      </c>
      <c r="H7546" s="146" t="s">
        <v>816</v>
      </c>
      <c r="I7546" s="151" t="s">
        <v>417</v>
      </c>
      <c r="J7546" s="147">
        <v>2040</v>
      </c>
      <c r="K7546" s="147">
        <v>7900</v>
      </c>
      <c r="L7546" s="148">
        <v>16116000</v>
      </c>
      <c r="M7546" s="120" t="s">
        <v>56</v>
      </c>
      <c r="N7546" s="149">
        <v>1289280</v>
      </c>
      <c r="O7546" s="169"/>
      <c r="P7546" s="154" t="s">
        <v>6625</v>
      </c>
      <c r="Q7546" s="158" t="s">
        <v>50</v>
      </c>
      <c r="R7546" s="142">
        <f t="shared" si="118"/>
        <v>8</v>
      </c>
    </row>
    <row r="7547" s="109" customFormat="1">
      <c r="A7547" s="119">
        <f>MAX($A$19:A7546)+1</f>
        <v>7529</v>
      </c>
      <c r="B7547" s="120" t="s">
        <v>41</v>
      </c>
      <c r="C7547" s="144" t="s">
        <v>813</v>
      </c>
      <c r="D7547" s="144" t="s">
        <v>6988</v>
      </c>
      <c r="E7547" s="145" t="s">
        <v>6688</v>
      </c>
      <c r="F7547" s="146" t="s">
        <v>814</v>
      </c>
      <c r="G7547" s="146" t="s">
        <v>815</v>
      </c>
      <c r="H7547" s="146" t="s">
        <v>817</v>
      </c>
      <c r="I7547" s="151" t="s">
        <v>417</v>
      </c>
      <c r="J7547" s="147">
        <v>190</v>
      </c>
      <c r="K7547" s="147">
        <v>25500</v>
      </c>
      <c r="L7547" s="148">
        <v>4845000</v>
      </c>
      <c r="M7547" s="120" t="s">
        <v>56</v>
      </c>
      <c r="N7547" s="149">
        <v>387600</v>
      </c>
      <c r="O7547" s="169"/>
      <c r="P7547" s="154" t="s">
        <v>6625</v>
      </c>
      <c r="Q7547" s="158" t="s">
        <v>50</v>
      </c>
      <c r="R7547" s="142">
        <f t="shared" si="118"/>
        <v>8</v>
      </c>
    </row>
    <row r="7548" s="109" customFormat="1">
      <c r="A7548" s="119">
        <f>MAX($A$19:A7547)+1</f>
        <v>7530</v>
      </c>
      <c r="B7548" s="120" t="s">
        <v>41</v>
      </c>
      <c r="C7548" s="144" t="s">
        <v>3783</v>
      </c>
      <c r="D7548" s="144" t="s">
        <v>6989</v>
      </c>
      <c r="E7548" s="145" t="s">
        <v>6990</v>
      </c>
      <c r="F7548" s="146" t="s">
        <v>6991</v>
      </c>
      <c r="G7548" s="146" t="s">
        <v>6992</v>
      </c>
      <c r="H7548" s="146" t="s">
        <v>6993</v>
      </c>
      <c r="I7548" s="151" t="s">
        <v>100</v>
      </c>
      <c r="J7548" s="147">
        <v>1</v>
      </c>
      <c r="K7548" s="147">
        <v>26640000</v>
      </c>
      <c r="L7548" s="148">
        <v>26640000</v>
      </c>
      <c r="M7548" s="120" t="s">
        <v>229</v>
      </c>
      <c r="N7548" s="149">
        <v>2664000</v>
      </c>
      <c r="O7548" s="169"/>
      <c r="P7548" s="154" t="s">
        <v>6625</v>
      </c>
      <c r="Q7548" s="158" t="s">
        <v>50</v>
      </c>
      <c r="R7548" s="142">
        <f t="shared" si="118"/>
        <v>10</v>
      </c>
    </row>
    <row r="7549" s="109" customFormat="1">
      <c r="A7549" s="119">
        <f>MAX($A$19:A7548)+1</f>
        <v>7531</v>
      </c>
      <c r="B7549" s="120" t="s">
        <v>41</v>
      </c>
      <c r="C7549" s="144" t="s">
        <v>3783</v>
      </c>
      <c r="D7549" s="144" t="s">
        <v>6989</v>
      </c>
      <c r="E7549" s="145" t="s">
        <v>6990</v>
      </c>
      <c r="F7549" s="146" t="s">
        <v>6991</v>
      </c>
      <c r="G7549" s="146" t="s">
        <v>6992</v>
      </c>
      <c r="H7549" s="146" t="s">
        <v>6994</v>
      </c>
      <c r="I7549" s="151" t="s">
        <v>327</v>
      </c>
      <c r="J7549" s="147">
        <v>2</v>
      </c>
      <c r="K7549" s="147">
        <v>1000000</v>
      </c>
      <c r="L7549" s="148">
        <v>2000000</v>
      </c>
      <c r="M7549" s="120" t="s">
        <v>229</v>
      </c>
      <c r="N7549" s="149">
        <v>200000</v>
      </c>
      <c r="O7549" s="169"/>
      <c r="P7549" s="154" t="s">
        <v>6625</v>
      </c>
      <c r="Q7549" s="158" t="s">
        <v>50</v>
      </c>
      <c r="R7549" s="142">
        <f t="shared" si="118"/>
        <v>10</v>
      </c>
    </row>
    <row r="7550" s="109" customFormat="1">
      <c r="A7550" s="119">
        <f>MAX($A$19:A7549)+1</f>
        <v>7532</v>
      </c>
      <c r="B7550" s="120" t="s">
        <v>41</v>
      </c>
      <c r="C7550" s="144" t="s">
        <v>3783</v>
      </c>
      <c r="D7550" s="144" t="s">
        <v>6989</v>
      </c>
      <c r="E7550" s="145" t="s">
        <v>6990</v>
      </c>
      <c r="F7550" s="146" t="s">
        <v>6991</v>
      </c>
      <c r="G7550" s="146" t="s">
        <v>6992</v>
      </c>
      <c r="H7550" s="146" t="s">
        <v>6995</v>
      </c>
      <c r="I7550" s="151" t="s">
        <v>801</v>
      </c>
      <c r="J7550" s="147">
        <v>25</v>
      </c>
      <c r="K7550" s="147">
        <v>90000</v>
      </c>
      <c r="L7550" s="148">
        <v>2250000</v>
      </c>
      <c r="M7550" s="120" t="s">
        <v>229</v>
      </c>
      <c r="N7550" s="149">
        <v>225000</v>
      </c>
      <c r="O7550" s="169"/>
      <c r="P7550" s="154" t="s">
        <v>6625</v>
      </c>
      <c r="Q7550" s="158" t="s">
        <v>50</v>
      </c>
      <c r="R7550" s="142">
        <f t="shared" si="118"/>
        <v>10</v>
      </c>
    </row>
    <row r="7551" s="109" customFormat="1">
      <c r="A7551" s="119">
        <f>MAX($A$19:A7550)+1</f>
        <v>7533</v>
      </c>
      <c r="B7551" s="120" t="s">
        <v>41</v>
      </c>
      <c r="C7551" s="144" t="s">
        <v>3783</v>
      </c>
      <c r="D7551" s="144" t="s">
        <v>6989</v>
      </c>
      <c r="E7551" s="145" t="s">
        <v>6990</v>
      </c>
      <c r="F7551" s="146" t="s">
        <v>6991</v>
      </c>
      <c r="G7551" s="146" t="s">
        <v>6992</v>
      </c>
      <c r="H7551" s="146" t="s">
        <v>6996</v>
      </c>
      <c r="I7551" s="151" t="s">
        <v>801</v>
      </c>
      <c r="J7551" s="147">
        <v>30</v>
      </c>
      <c r="K7551" s="147">
        <v>70000</v>
      </c>
      <c r="L7551" s="148">
        <v>2100000</v>
      </c>
      <c r="M7551" s="120" t="s">
        <v>229</v>
      </c>
      <c r="N7551" s="149">
        <v>210000</v>
      </c>
      <c r="O7551" s="169"/>
      <c r="P7551" s="154" t="s">
        <v>6625</v>
      </c>
      <c r="Q7551" s="158" t="s">
        <v>50</v>
      </c>
      <c r="R7551" s="142">
        <f t="shared" si="118"/>
        <v>10</v>
      </c>
    </row>
    <row r="7552" s="109" customFormat="1">
      <c r="A7552" s="119">
        <f>MAX($A$19:A7551)+1</f>
        <v>7534</v>
      </c>
      <c r="B7552" s="120" t="s">
        <v>41</v>
      </c>
      <c r="C7552" s="144" t="s">
        <v>3783</v>
      </c>
      <c r="D7552" s="144" t="s">
        <v>6989</v>
      </c>
      <c r="E7552" s="145" t="s">
        <v>6990</v>
      </c>
      <c r="F7552" s="146" t="s">
        <v>6991</v>
      </c>
      <c r="G7552" s="146" t="s">
        <v>6992</v>
      </c>
      <c r="H7552" s="146" t="s">
        <v>6997</v>
      </c>
      <c r="I7552" s="151" t="s">
        <v>327</v>
      </c>
      <c r="J7552" s="147">
        <v>2</v>
      </c>
      <c r="K7552" s="147">
        <v>450000</v>
      </c>
      <c r="L7552" s="148">
        <v>900000</v>
      </c>
      <c r="M7552" s="120" t="s">
        <v>229</v>
      </c>
      <c r="N7552" s="149">
        <v>90000</v>
      </c>
      <c r="O7552" s="169"/>
      <c r="P7552" s="154" t="s">
        <v>6625</v>
      </c>
      <c r="Q7552" s="158" t="s">
        <v>50</v>
      </c>
      <c r="R7552" s="142">
        <f t="shared" si="118"/>
        <v>10</v>
      </c>
    </row>
    <row r="7553" ht="22.5" s="109" customFormat="1">
      <c r="A7553" s="119">
        <f>MAX($A$19:A7552)+1</f>
        <v>7535</v>
      </c>
      <c r="B7553" s="120" t="s">
        <v>41</v>
      </c>
      <c r="C7553" s="144" t="s">
        <v>3783</v>
      </c>
      <c r="D7553" s="144" t="s">
        <v>5044</v>
      </c>
      <c r="E7553" s="145" t="s">
        <v>6990</v>
      </c>
      <c r="F7553" s="146" t="s">
        <v>6991</v>
      </c>
      <c r="G7553" s="146" t="s">
        <v>6992</v>
      </c>
      <c r="H7553" s="146" t="s">
        <v>6998</v>
      </c>
      <c r="I7553" s="151" t="s">
        <v>100</v>
      </c>
      <c r="J7553" s="147">
        <v>1</v>
      </c>
      <c r="K7553" s="147">
        <v>12100000</v>
      </c>
      <c r="L7553" s="148">
        <v>12100000</v>
      </c>
      <c r="M7553" s="120" t="s">
        <v>56</v>
      </c>
      <c r="N7553" s="149">
        <v>968000</v>
      </c>
      <c r="O7553" s="169"/>
      <c r="P7553" s="154" t="s">
        <v>6625</v>
      </c>
      <c r="Q7553" s="158" t="s">
        <v>50</v>
      </c>
      <c r="R7553" s="142">
        <f t="shared" si="118"/>
        <v>8</v>
      </c>
    </row>
    <row r="7554" s="109" customFormat="1">
      <c r="A7554" s="119">
        <f>MAX($A$19:A7553)+1</f>
        <v>7536</v>
      </c>
      <c r="B7554" s="120" t="s">
        <v>41</v>
      </c>
      <c r="C7554" s="144" t="s">
        <v>3783</v>
      </c>
      <c r="D7554" s="144" t="s">
        <v>5044</v>
      </c>
      <c r="E7554" s="145" t="s">
        <v>6990</v>
      </c>
      <c r="F7554" s="146" t="s">
        <v>6991</v>
      </c>
      <c r="G7554" s="146" t="s">
        <v>6992</v>
      </c>
      <c r="H7554" s="146" t="s">
        <v>6999</v>
      </c>
      <c r="I7554" s="151" t="s">
        <v>100</v>
      </c>
      <c r="J7554" s="147">
        <v>1</v>
      </c>
      <c r="K7554" s="147">
        <v>2000000</v>
      </c>
      <c r="L7554" s="148">
        <v>2000000</v>
      </c>
      <c r="M7554" s="120" t="s">
        <v>56</v>
      </c>
      <c r="N7554" s="149">
        <v>160000</v>
      </c>
      <c r="O7554" s="169"/>
      <c r="P7554" s="154" t="s">
        <v>6625</v>
      </c>
      <c r="Q7554" s="158" t="s">
        <v>50</v>
      </c>
      <c r="R7554" s="142">
        <f t="shared" si="118"/>
        <v>8</v>
      </c>
    </row>
    <row r="7555" ht="33.75" s="110" customFormat="1">
      <c r="A7555" s="119">
        <f>MAX($A$19:A7554)+1</f>
        <v>7537</v>
      </c>
      <c r="B7555" s="120" t="s">
        <v>41</v>
      </c>
      <c r="C7555" s="159" t="s">
        <v>1216</v>
      </c>
      <c r="D7555" s="159" t="s">
        <v>8993</v>
      </c>
      <c r="E7555" s="160">
        <v>45290</v>
      </c>
      <c r="F7555" s="161" t="s">
        <v>8994</v>
      </c>
      <c r="G7555" s="161" t="s">
        <v>8995</v>
      </c>
      <c r="H7555" s="161" t="s">
        <v>8996</v>
      </c>
      <c r="I7555" s="162" t="s">
        <v>64</v>
      </c>
      <c r="J7555" s="163"/>
      <c r="K7555" s="163"/>
      <c r="L7555" s="164" t="s">
        <v>8997</v>
      </c>
      <c r="M7555" s="120" t="s">
        <v>56</v>
      </c>
      <c r="N7555" s="165" t="s">
        <v>8998</v>
      </c>
      <c r="O7555" s="176" t="s">
        <v>8999</v>
      </c>
      <c r="P7555" s="166" t="s">
        <v>6625</v>
      </c>
      <c r="Q7555" s="167" t="s">
        <v>50</v>
      </c>
      <c r="R7555" s="168" t="e">
        <f t="shared" si="118"/>
        <v>#VALUE!</v>
      </c>
    </row>
    <row r="7556" s="109" customFormat="1">
      <c r="A7556" s="119">
        <f>MAX($A$19:A7555)+1</f>
        <v>7538</v>
      </c>
      <c r="B7556" s="120" t="s">
        <v>41</v>
      </c>
      <c r="C7556" s="144" t="s">
        <v>818</v>
      </c>
      <c r="D7556" s="144" t="s">
        <v>1747</v>
      </c>
      <c r="E7556" s="145" t="s">
        <v>6990</v>
      </c>
      <c r="F7556" s="146" t="s">
        <v>820</v>
      </c>
      <c r="G7556" s="146" t="s">
        <v>821</v>
      </c>
      <c r="H7556" s="146" t="s">
        <v>7000</v>
      </c>
      <c r="I7556" s="151" t="s">
        <v>417</v>
      </c>
      <c r="J7556" s="147">
        <v>2700</v>
      </c>
      <c r="K7556" s="147">
        <v>18000</v>
      </c>
      <c r="L7556" s="148">
        <v>48600000</v>
      </c>
      <c r="M7556" s="120" t="s">
        <v>56</v>
      </c>
      <c r="N7556" s="149">
        <v>3888000</v>
      </c>
      <c r="O7556" s="169"/>
      <c r="P7556" s="154" t="s">
        <v>6625</v>
      </c>
      <c r="Q7556" s="158" t="s">
        <v>50</v>
      </c>
      <c r="R7556" s="142">
        <f t="shared" si="118"/>
        <v>8</v>
      </c>
    </row>
    <row r="7557" s="109" customFormat="1">
      <c r="A7557" s="119">
        <f>MAX($A$19:A7556)+1</f>
        <v>7539</v>
      </c>
      <c r="B7557" s="120" t="s">
        <v>41</v>
      </c>
      <c r="C7557" s="144" t="s">
        <v>818</v>
      </c>
      <c r="D7557" s="144" t="s">
        <v>1747</v>
      </c>
      <c r="E7557" s="145" t="s">
        <v>6990</v>
      </c>
      <c r="F7557" s="146" t="s">
        <v>820</v>
      </c>
      <c r="G7557" s="146" t="s">
        <v>821</v>
      </c>
      <c r="H7557" s="146" t="s">
        <v>7001</v>
      </c>
      <c r="I7557" s="151" t="s">
        <v>417</v>
      </c>
      <c r="J7557" s="147">
        <v>1000</v>
      </c>
      <c r="K7557" s="147">
        <v>18000</v>
      </c>
      <c r="L7557" s="148">
        <v>18000000</v>
      </c>
      <c r="M7557" s="120" t="s">
        <v>56</v>
      </c>
      <c r="N7557" s="149">
        <v>1440000</v>
      </c>
      <c r="O7557" s="169"/>
      <c r="P7557" s="154" t="s">
        <v>6625</v>
      </c>
      <c r="Q7557" s="158" t="s">
        <v>50</v>
      </c>
      <c r="R7557" s="142">
        <f t="shared" si="118"/>
        <v>8</v>
      </c>
    </row>
    <row r="7558" s="109" customFormat="1">
      <c r="A7558" s="119">
        <f>MAX($A$19:A7557)+1</f>
        <v>7540</v>
      </c>
      <c r="B7558" s="120" t="s">
        <v>41</v>
      </c>
      <c r="C7558" s="144" t="s">
        <v>818</v>
      </c>
      <c r="D7558" s="144" t="s">
        <v>1747</v>
      </c>
      <c r="E7558" s="145" t="s">
        <v>6990</v>
      </c>
      <c r="F7558" s="146" t="s">
        <v>820</v>
      </c>
      <c r="G7558" s="146" t="s">
        <v>821</v>
      </c>
      <c r="H7558" s="146" t="s">
        <v>7002</v>
      </c>
      <c r="I7558" s="151" t="s">
        <v>417</v>
      </c>
      <c r="J7558" s="147">
        <v>500</v>
      </c>
      <c r="K7558" s="147">
        <v>14500</v>
      </c>
      <c r="L7558" s="148">
        <v>7250000</v>
      </c>
      <c r="M7558" s="120" t="s">
        <v>56</v>
      </c>
      <c r="N7558" s="149">
        <v>580000</v>
      </c>
      <c r="O7558" s="169"/>
      <c r="P7558" s="154" t="s">
        <v>6625</v>
      </c>
      <c r="Q7558" s="158" t="s">
        <v>50</v>
      </c>
      <c r="R7558" s="142">
        <f t="shared" si="118"/>
        <v>8</v>
      </c>
    </row>
    <row r="7559" s="109" customFormat="1">
      <c r="A7559" s="119">
        <f>MAX($A$19:A7558)+1</f>
        <v>7541</v>
      </c>
      <c r="B7559" s="120" t="s">
        <v>41</v>
      </c>
      <c r="C7559" s="144" t="s">
        <v>818</v>
      </c>
      <c r="D7559" s="144" t="s">
        <v>1747</v>
      </c>
      <c r="E7559" s="145" t="s">
        <v>6990</v>
      </c>
      <c r="F7559" s="146" t="s">
        <v>820</v>
      </c>
      <c r="G7559" s="146" t="s">
        <v>821</v>
      </c>
      <c r="H7559" s="146" t="s">
        <v>7003</v>
      </c>
      <c r="I7559" s="151" t="s">
        <v>417</v>
      </c>
      <c r="J7559" s="147">
        <v>214</v>
      </c>
      <c r="K7559" s="147">
        <v>18000</v>
      </c>
      <c r="L7559" s="148">
        <v>3852000</v>
      </c>
      <c r="M7559" s="120" t="s">
        <v>56</v>
      </c>
      <c r="N7559" s="149">
        <v>308160</v>
      </c>
      <c r="O7559" s="169"/>
      <c r="P7559" s="154" t="s">
        <v>6625</v>
      </c>
      <c r="Q7559" s="158" t="s">
        <v>50</v>
      </c>
      <c r="R7559" s="142">
        <f t="shared" si="118"/>
        <v>8</v>
      </c>
    </row>
    <row r="7560" s="109" customFormat="1">
      <c r="A7560" s="119">
        <f>MAX($A$19:A7559)+1</f>
        <v>7542</v>
      </c>
      <c r="B7560" s="120" t="s">
        <v>41</v>
      </c>
      <c r="C7560" s="144" t="s">
        <v>818</v>
      </c>
      <c r="D7560" s="144" t="s">
        <v>1747</v>
      </c>
      <c r="E7560" s="145" t="s">
        <v>6990</v>
      </c>
      <c r="F7560" s="146" t="s">
        <v>820</v>
      </c>
      <c r="G7560" s="146" t="s">
        <v>821</v>
      </c>
      <c r="H7560" s="146" t="s">
        <v>7004</v>
      </c>
      <c r="I7560" s="151" t="s">
        <v>417</v>
      </c>
      <c r="J7560" s="147">
        <v>250</v>
      </c>
      <c r="K7560" s="147">
        <v>14400</v>
      </c>
      <c r="L7560" s="148">
        <v>3600000</v>
      </c>
      <c r="M7560" s="120" t="s">
        <v>56</v>
      </c>
      <c r="N7560" s="149">
        <v>288000</v>
      </c>
      <c r="O7560" s="169"/>
      <c r="P7560" s="154" t="s">
        <v>6625</v>
      </c>
      <c r="Q7560" s="158" t="s">
        <v>50</v>
      </c>
      <c r="R7560" s="142">
        <f t="shared" si="118"/>
        <v>8</v>
      </c>
    </row>
    <row r="7561" s="109" customFormat="1">
      <c r="A7561" s="119">
        <f>MAX($A$19:A7560)+1</f>
        <v>7543</v>
      </c>
      <c r="B7561" s="120" t="s">
        <v>41</v>
      </c>
      <c r="C7561" s="144" t="s">
        <v>818</v>
      </c>
      <c r="D7561" s="144" t="s">
        <v>1747</v>
      </c>
      <c r="E7561" s="145" t="s">
        <v>6990</v>
      </c>
      <c r="F7561" s="146" t="s">
        <v>820</v>
      </c>
      <c r="G7561" s="146" t="s">
        <v>821</v>
      </c>
      <c r="H7561" s="146" t="s">
        <v>7005</v>
      </c>
      <c r="I7561" s="151" t="s">
        <v>417</v>
      </c>
      <c r="J7561" s="147">
        <v>250</v>
      </c>
      <c r="K7561" s="147">
        <v>14400</v>
      </c>
      <c r="L7561" s="148">
        <v>3600000</v>
      </c>
      <c r="M7561" s="120" t="s">
        <v>56</v>
      </c>
      <c r="N7561" s="149">
        <v>288000</v>
      </c>
      <c r="O7561" s="169"/>
      <c r="P7561" s="154" t="s">
        <v>6625</v>
      </c>
      <c r="Q7561" s="158" t="s">
        <v>50</v>
      </c>
      <c r="R7561" s="142">
        <f t="shared" si="118"/>
        <v>8</v>
      </c>
    </row>
    <row r="7562" s="109" customFormat="1">
      <c r="A7562" s="119">
        <f>MAX($A$19:A7561)+1</f>
        <v>7544</v>
      </c>
      <c r="B7562" s="120" t="s">
        <v>41</v>
      </c>
      <c r="C7562" s="144" t="s">
        <v>818</v>
      </c>
      <c r="D7562" s="144" t="s">
        <v>1747</v>
      </c>
      <c r="E7562" s="145" t="s">
        <v>6990</v>
      </c>
      <c r="F7562" s="146" t="s">
        <v>820</v>
      </c>
      <c r="G7562" s="146" t="s">
        <v>821</v>
      </c>
      <c r="H7562" s="146" t="s">
        <v>7006</v>
      </c>
      <c r="I7562" s="151" t="s">
        <v>417</v>
      </c>
      <c r="J7562" s="147">
        <v>250</v>
      </c>
      <c r="K7562" s="147">
        <v>13500</v>
      </c>
      <c r="L7562" s="148">
        <v>3375000</v>
      </c>
      <c r="M7562" s="120" t="s">
        <v>56</v>
      </c>
      <c r="N7562" s="149">
        <v>270000</v>
      </c>
      <c r="O7562" s="169"/>
      <c r="P7562" s="154" t="s">
        <v>6625</v>
      </c>
      <c r="Q7562" s="158" t="s">
        <v>50</v>
      </c>
      <c r="R7562" s="142">
        <f t="shared" si="118"/>
        <v>8</v>
      </c>
    </row>
    <row r="7563" ht="16.5" customHeight="1" s="109" customFormat="1">
      <c r="A7563" s="119">
        <f>MAX($A$19:A7562)+1</f>
        <v>7545</v>
      </c>
      <c r="B7563" s="120" t="s">
        <v>41</v>
      </c>
      <c r="C7563" s="144" t="s">
        <v>818</v>
      </c>
      <c r="D7563" s="144" t="s">
        <v>7007</v>
      </c>
      <c r="E7563" s="145">
        <v>45287</v>
      </c>
      <c r="F7563" s="146" t="s">
        <v>820</v>
      </c>
      <c r="G7563" s="146" t="s">
        <v>821</v>
      </c>
      <c r="H7563" s="146" t="s">
        <v>7008</v>
      </c>
      <c r="I7563" s="151" t="s">
        <v>417</v>
      </c>
      <c r="J7563" s="147">
        <v>65</v>
      </c>
      <c r="K7563" s="147">
        <v>18000</v>
      </c>
      <c r="L7563" s="148">
        <v>1170000</v>
      </c>
      <c r="M7563" s="120" t="s">
        <v>56</v>
      </c>
      <c r="N7563" s="149">
        <v>93600</v>
      </c>
      <c r="O7563" s="169"/>
      <c r="P7563" s="154" t="s">
        <v>6625</v>
      </c>
      <c r="Q7563" s="158" t="s">
        <v>50</v>
      </c>
      <c r="R7563" s="142">
        <f t="shared" si="118"/>
        <v>8</v>
      </c>
    </row>
    <row r="7564" s="109" customFormat="1">
      <c r="A7564" s="119">
        <f>MAX($A$19:A7563)+1</f>
        <v>7546</v>
      </c>
      <c r="B7564" s="120" t="s">
        <v>41</v>
      </c>
      <c r="C7564" s="144" t="s">
        <v>813</v>
      </c>
      <c r="D7564" s="144" t="s">
        <v>7009</v>
      </c>
      <c r="E7564" s="145">
        <v>45266</v>
      </c>
      <c r="F7564" s="146" t="s">
        <v>842</v>
      </c>
      <c r="G7564" s="146" t="s">
        <v>843</v>
      </c>
      <c r="H7564" s="146" t="s">
        <v>846</v>
      </c>
      <c r="I7564" s="151" t="s">
        <v>801</v>
      </c>
      <c r="J7564" s="147">
        <v>300</v>
      </c>
      <c r="K7564" s="147">
        <v>52000</v>
      </c>
      <c r="L7564" s="148">
        <v>15600000</v>
      </c>
      <c r="M7564" s="120" t="s">
        <v>229</v>
      </c>
      <c r="N7564" s="149">
        <v>1560000</v>
      </c>
      <c r="O7564" s="169"/>
      <c r="P7564" s="154" t="s">
        <v>6625</v>
      </c>
      <c r="Q7564" s="158" t="s">
        <v>50</v>
      </c>
      <c r="R7564" s="142">
        <f t="shared" si="118"/>
        <v>10</v>
      </c>
    </row>
    <row r="7565" s="109" customFormat="1">
      <c r="A7565" s="119">
        <f>MAX($A$19:A7564)+1</f>
        <v>7547</v>
      </c>
      <c r="B7565" s="120" t="s">
        <v>41</v>
      </c>
      <c r="C7565" s="144" t="s">
        <v>813</v>
      </c>
      <c r="D7565" s="144" t="s">
        <v>7010</v>
      </c>
      <c r="E7565" s="145">
        <v>45272</v>
      </c>
      <c r="F7565" s="146" t="s">
        <v>842</v>
      </c>
      <c r="G7565" s="146" t="s">
        <v>843</v>
      </c>
      <c r="H7565" s="146" t="s">
        <v>844</v>
      </c>
      <c r="I7565" s="151" t="s">
        <v>801</v>
      </c>
      <c r="J7565" s="147">
        <v>220</v>
      </c>
      <c r="K7565" s="147">
        <v>52000</v>
      </c>
      <c r="L7565" s="148">
        <v>11440000</v>
      </c>
      <c r="M7565" s="120" t="s">
        <v>229</v>
      </c>
      <c r="N7565" s="149">
        <v>1144000</v>
      </c>
      <c r="O7565" s="169"/>
      <c r="P7565" s="154" t="s">
        <v>6625</v>
      </c>
      <c r="Q7565" s="158" t="s">
        <v>50</v>
      </c>
      <c r="R7565" s="142">
        <f t="shared" si="118"/>
        <v>10</v>
      </c>
    </row>
    <row r="7566" s="109" customFormat="1">
      <c r="A7566" s="119">
        <f>MAX($A$19:A7565)+1</f>
        <v>7548</v>
      </c>
      <c r="B7566" s="120" t="s">
        <v>41</v>
      </c>
      <c r="C7566" s="144" t="s">
        <v>813</v>
      </c>
      <c r="D7566" s="144" t="s">
        <v>6843</v>
      </c>
      <c r="E7566" s="145" t="s">
        <v>6688</v>
      </c>
      <c r="F7566" s="146" t="s">
        <v>842</v>
      </c>
      <c r="G7566" s="146" t="s">
        <v>843</v>
      </c>
      <c r="H7566" s="146" t="s">
        <v>846</v>
      </c>
      <c r="I7566" s="151" t="s">
        <v>801</v>
      </c>
      <c r="J7566" s="147">
        <v>200</v>
      </c>
      <c r="K7566" s="147">
        <v>52000</v>
      </c>
      <c r="L7566" s="148">
        <v>10400000</v>
      </c>
      <c r="M7566" s="120" t="s">
        <v>229</v>
      </c>
      <c r="N7566" s="149">
        <v>1040000</v>
      </c>
      <c r="O7566" s="169"/>
      <c r="P7566" s="154" t="s">
        <v>6625</v>
      </c>
      <c r="Q7566" s="158" t="s">
        <v>50</v>
      </c>
      <c r="R7566" s="142">
        <f t="shared" si="118"/>
        <v>10</v>
      </c>
    </row>
    <row r="7567" s="109" customFormat="1">
      <c r="A7567" s="119">
        <f>MAX($A$19:A7566)+1</f>
        <v>7549</v>
      </c>
      <c r="B7567" s="120" t="s">
        <v>41</v>
      </c>
      <c r="C7567" s="144" t="s">
        <v>813</v>
      </c>
      <c r="D7567" s="144" t="s">
        <v>6843</v>
      </c>
      <c r="E7567" s="145" t="s">
        <v>6688</v>
      </c>
      <c r="F7567" s="146" t="s">
        <v>842</v>
      </c>
      <c r="G7567" s="146" t="s">
        <v>843</v>
      </c>
      <c r="H7567" s="146" t="s">
        <v>844</v>
      </c>
      <c r="I7567" s="151" t="s">
        <v>801</v>
      </c>
      <c r="J7567" s="147">
        <v>600</v>
      </c>
      <c r="K7567" s="147">
        <v>52000</v>
      </c>
      <c r="L7567" s="148">
        <v>31200000</v>
      </c>
      <c r="M7567" s="120" t="s">
        <v>229</v>
      </c>
      <c r="N7567" s="149">
        <v>3120000</v>
      </c>
      <c r="O7567" s="169"/>
      <c r="P7567" s="154" t="s">
        <v>6625</v>
      </c>
      <c r="Q7567" s="158" t="s">
        <v>50</v>
      </c>
      <c r="R7567" s="142">
        <f t="shared" si="118"/>
        <v>10</v>
      </c>
    </row>
    <row r="7568" s="109" customFormat="1">
      <c r="A7568" s="119">
        <f>MAX($A$19:A7567)+1</f>
        <v>7550</v>
      </c>
      <c r="B7568" s="120" t="s">
        <v>41</v>
      </c>
      <c r="C7568" s="144" t="s">
        <v>860</v>
      </c>
      <c r="D7568" s="144" t="s">
        <v>7011</v>
      </c>
      <c r="E7568" s="145" t="s">
        <v>6934</v>
      </c>
      <c r="F7568" s="123" t="s">
        <v>863</v>
      </c>
      <c r="G7568" s="146" t="s">
        <v>864</v>
      </c>
      <c r="H7568" s="146" t="s">
        <v>865</v>
      </c>
      <c r="I7568" s="151" t="s">
        <v>104</v>
      </c>
      <c r="J7568" s="147">
        <v>200</v>
      </c>
      <c r="K7568" s="147">
        <v>6000</v>
      </c>
      <c r="L7568" s="148">
        <v>1200000</v>
      </c>
      <c r="M7568" s="120" t="s">
        <v>229</v>
      </c>
      <c r="N7568" s="149">
        <v>120000</v>
      </c>
      <c r="O7568" s="169"/>
      <c r="P7568" s="154" t="s">
        <v>6625</v>
      </c>
      <c r="Q7568" s="158" t="s">
        <v>50</v>
      </c>
      <c r="R7568" s="142">
        <f t="shared" si="118"/>
        <v>10</v>
      </c>
    </row>
    <row r="7569" s="109" customFormat="1">
      <c r="A7569" s="119">
        <f>MAX($A$19:A7568)+1</f>
        <v>7551</v>
      </c>
      <c r="B7569" s="120" t="s">
        <v>41</v>
      </c>
      <c r="C7569" s="144" t="s">
        <v>860</v>
      </c>
      <c r="D7569" s="144" t="s">
        <v>7011</v>
      </c>
      <c r="E7569" s="145" t="s">
        <v>6934</v>
      </c>
      <c r="F7569" s="123" t="s">
        <v>863</v>
      </c>
      <c r="G7569" s="146" t="s">
        <v>864</v>
      </c>
      <c r="H7569" s="146" t="s">
        <v>867</v>
      </c>
      <c r="I7569" s="151" t="s">
        <v>868</v>
      </c>
      <c r="J7569" s="147">
        <v>100</v>
      </c>
      <c r="K7569" s="147">
        <v>9000</v>
      </c>
      <c r="L7569" s="148">
        <v>900000</v>
      </c>
      <c r="M7569" s="120" t="s">
        <v>229</v>
      </c>
      <c r="N7569" s="149">
        <v>90000</v>
      </c>
      <c r="O7569" s="169"/>
      <c r="P7569" s="154" t="s">
        <v>6625</v>
      </c>
      <c r="Q7569" s="158" t="s">
        <v>50</v>
      </c>
      <c r="R7569" s="142">
        <f t="shared" si="118"/>
        <v>10</v>
      </c>
    </row>
    <row r="7570" s="109" customFormat="1">
      <c r="A7570" s="119">
        <f>MAX($A$19:A7569)+1</f>
        <v>7552</v>
      </c>
      <c r="B7570" s="120" t="s">
        <v>41</v>
      </c>
      <c r="C7570" s="144" t="s">
        <v>860</v>
      </c>
      <c r="D7570" s="144" t="s">
        <v>7012</v>
      </c>
      <c r="E7570" s="145" t="s">
        <v>6934</v>
      </c>
      <c r="F7570" s="123" t="s">
        <v>863</v>
      </c>
      <c r="G7570" s="146" t="s">
        <v>864</v>
      </c>
      <c r="H7570" s="146" t="s">
        <v>7013</v>
      </c>
      <c r="I7570" s="151" t="s">
        <v>873</v>
      </c>
      <c r="J7570" s="147">
        <v>2000</v>
      </c>
      <c r="K7570" s="147">
        <v>4000</v>
      </c>
      <c r="L7570" s="148">
        <v>8000000</v>
      </c>
      <c r="M7570" s="120" t="s">
        <v>56</v>
      </c>
      <c r="N7570" s="149">
        <v>640000</v>
      </c>
      <c r="O7570" s="169"/>
      <c r="P7570" s="154" t="s">
        <v>6625</v>
      </c>
      <c r="Q7570" s="158" t="s">
        <v>50</v>
      </c>
      <c r="R7570" s="142">
        <f t="shared" si="118"/>
        <v>8</v>
      </c>
    </row>
    <row r="7571" s="109" customFormat="1">
      <c r="A7571" s="119">
        <f>MAX($A$19:A7570)+1</f>
        <v>7553</v>
      </c>
      <c r="B7571" s="120" t="s">
        <v>41</v>
      </c>
      <c r="C7571" s="144" t="s">
        <v>860</v>
      </c>
      <c r="D7571" s="144" t="s">
        <v>7012</v>
      </c>
      <c r="E7571" s="145" t="s">
        <v>6934</v>
      </c>
      <c r="F7571" s="123" t="s">
        <v>863</v>
      </c>
      <c r="G7571" s="146" t="s">
        <v>864</v>
      </c>
      <c r="H7571" s="146" t="s">
        <v>7014</v>
      </c>
      <c r="I7571" s="151" t="s">
        <v>98</v>
      </c>
      <c r="J7571" s="147">
        <v>200</v>
      </c>
      <c r="K7571" s="147">
        <v>20000</v>
      </c>
      <c r="L7571" s="148">
        <v>4000000</v>
      </c>
      <c r="M7571" s="120" t="s">
        <v>56</v>
      </c>
      <c r="N7571" s="149">
        <v>320000</v>
      </c>
      <c r="O7571" s="169"/>
      <c r="P7571" s="154" t="s">
        <v>6625</v>
      </c>
      <c r="Q7571" s="158" t="s">
        <v>50</v>
      </c>
      <c r="R7571" s="142">
        <f t="shared" si="118"/>
        <v>8</v>
      </c>
    </row>
    <row r="7572" s="109" customFormat="1">
      <c r="A7572" s="119">
        <f>MAX($A$19:A7571)+1</f>
        <v>7554</v>
      </c>
      <c r="B7572" s="120" t="s">
        <v>41</v>
      </c>
      <c r="C7572" s="144" t="s">
        <v>860</v>
      </c>
      <c r="D7572" s="144" t="s">
        <v>7012</v>
      </c>
      <c r="E7572" s="145" t="s">
        <v>6934</v>
      </c>
      <c r="F7572" s="123" t="s">
        <v>863</v>
      </c>
      <c r="G7572" s="146" t="s">
        <v>864</v>
      </c>
      <c r="H7572" s="146" t="s">
        <v>7015</v>
      </c>
      <c r="I7572" s="151" t="s">
        <v>873</v>
      </c>
      <c r="J7572" s="147">
        <v>100</v>
      </c>
      <c r="K7572" s="147">
        <v>35000</v>
      </c>
      <c r="L7572" s="148">
        <v>3500000</v>
      </c>
      <c r="M7572" s="120" t="s">
        <v>56</v>
      </c>
      <c r="N7572" s="149">
        <v>280000</v>
      </c>
      <c r="O7572" s="169"/>
      <c r="P7572" s="154" t="s">
        <v>6625</v>
      </c>
      <c r="Q7572" s="158" t="s">
        <v>50</v>
      </c>
      <c r="R7572" s="142">
        <f t="shared" si="118"/>
        <v>8</v>
      </c>
    </row>
    <row r="7573" s="109" customFormat="1">
      <c r="A7573" s="119">
        <f>MAX($A$19:A7572)+1</f>
        <v>7555</v>
      </c>
      <c r="B7573" s="120" t="s">
        <v>41</v>
      </c>
      <c r="C7573" s="144" t="s">
        <v>860</v>
      </c>
      <c r="D7573" s="144" t="s">
        <v>7012</v>
      </c>
      <c r="E7573" s="145" t="s">
        <v>6934</v>
      </c>
      <c r="F7573" s="123" t="s">
        <v>863</v>
      </c>
      <c r="G7573" s="146" t="s">
        <v>864</v>
      </c>
      <c r="H7573" s="146" t="s">
        <v>1191</v>
      </c>
      <c r="I7573" s="151" t="s">
        <v>417</v>
      </c>
      <c r="J7573" s="147">
        <v>200</v>
      </c>
      <c r="K7573" s="147">
        <v>10000</v>
      </c>
      <c r="L7573" s="148">
        <v>2000000</v>
      </c>
      <c r="M7573" s="120" t="s">
        <v>56</v>
      </c>
      <c r="N7573" s="149">
        <v>160000</v>
      </c>
      <c r="O7573" s="169"/>
      <c r="P7573" s="154" t="s">
        <v>6625</v>
      </c>
      <c r="Q7573" s="158" t="s">
        <v>50</v>
      </c>
      <c r="R7573" s="142">
        <f t="shared" si="118"/>
        <v>8</v>
      </c>
    </row>
    <row r="7574" s="109" customFormat="1">
      <c r="A7574" s="119">
        <f>MAX($A$19:A7573)+1</f>
        <v>7556</v>
      </c>
      <c r="B7574" s="120" t="s">
        <v>41</v>
      </c>
      <c r="C7574" s="144" t="s">
        <v>860</v>
      </c>
      <c r="D7574" s="144" t="s">
        <v>3734</v>
      </c>
      <c r="E7574" s="145">
        <v>45279</v>
      </c>
      <c r="F7574" s="123" t="s">
        <v>863</v>
      </c>
      <c r="G7574" s="146" t="s">
        <v>864</v>
      </c>
      <c r="H7574" s="146" t="s">
        <v>7016</v>
      </c>
      <c r="I7574" s="151" t="s">
        <v>98</v>
      </c>
      <c r="J7574" s="147">
        <v>10</v>
      </c>
      <c r="K7574" s="147">
        <v>8500000</v>
      </c>
      <c r="L7574" s="148">
        <v>85000000</v>
      </c>
      <c r="M7574" s="120" t="s">
        <v>229</v>
      </c>
      <c r="N7574" s="149">
        <v>8500000</v>
      </c>
      <c r="O7574" s="169"/>
      <c r="P7574" s="154" t="s">
        <v>6625</v>
      </c>
      <c r="Q7574" s="158" t="s">
        <v>50</v>
      </c>
      <c r="R7574" s="142">
        <f t="shared" si="118"/>
        <v>10</v>
      </c>
    </row>
    <row r="7575" s="109" customFormat="1">
      <c r="A7575" s="119">
        <f>MAX($A$19:A7574)+1</f>
        <v>7557</v>
      </c>
      <c r="B7575" s="120" t="s">
        <v>41</v>
      </c>
      <c r="C7575" s="144" t="s">
        <v>860</v>
      </c>
      <c r="D7575" s="144" t="s">
        <v>7017</v>
      </c>
      <c r="E7575" s="145" t="s">
        <v>7018</v>
      </c>
      <c r="F7575" s="123" t="s">
        <v>863</v>
      </c>
      <c r="G7575" s="146" t="s">
        <v>864</v>
      </c>
      <c r="H7575" s="146" t="s">
        <v>893</v>
      </c>
      <c r="I7575" s="151" t="s">
        <v>1035</v>
      </c>
      <c r="J7575" s="147">
        <v>40</v>
      </c>
      <c r="K7575" s="147">
        <v>14000</v>
      </c>
      <c r="L7575" s="148">
        <v>560000</v>
      </c>
      <c r="M7575" s="120" t="s">
        <v>229</v>
      </c>
      <c r="N7575" s="149">
        <v>56000</v>
      </c>
      <c r="O7575" s="169"/>
      <c r="P7575" s="154" t="s">
        <v>6625</v>
      </c>
      <c r="Q7575" s="158" t="s">
        <v>50</v>
      </c>
      <c r="R7575" s="142">
        <f t="shared" si="118"/>
        <v>10</v>
      </c>
    </row>
    <row r="7576" s="109" customFormat="1">
      <c r="A7576" s="119">
        <f>MAX($A$19:A7575)+1</f>
        <v>7558</v>
      </c>
      <c r="B7576" s="120" t="s">
        <v>41</v>
      </c>
      <c r="C7576" s="144" t="s">
        <v>860</v>
      </c>
      <c r="D7576" s="144" t="s">
        <v>7017</v>
      </c>
      <c r="E7576" s="145" t="s">
        <v>7018</v>
      </c>
      <c r="F7576" s="123" t="s">
        <v>863</v>
      </c>
      <c r="G7576" s="146" t="s">
        <v>864</v>
      </c>
      <c r="H7576" s="146" t="s">
        <v>7019</v>
      </c>
      <c r="I7576" s="151" t="s">
        <v>98</v>
      </c>
      <c r="J7576" s="147">
        <v>14</v>
      </c>
      <c r="K7576" s="147">
        <v>15000</v>
      </c>
      <c r="L7576" s="148">
        <v>210000</v>
      </c>
      <c r="M7576" s="120" t="s">
        <v>229</v>
      </c>
      <c r="N7576" s="149">
        <v>21000</v>
      </c>
      <c r="O7576" s="169"/>
      <c r="P7576" s="154" t="s">
        <v>6625</v>
      </c>
      <c r="Q7576" s="158" t="s">
        <v>50</v>
      </c>
      <c r="R7576" s="142">
        <f t="shared" si="118"/>
        <v>10</v>
      </c>
    </row>
    <row r="7577" s="109" customFormat="1">
      <c r="A7577" s="119">
        <f>MAX($A$19:A7576)+1</f>
        <v>7559</v>
      </c>
      <c r="B7577" s="120" t="s">
        <v>41</v>
      </c>
      <c r="C7577" s="144" t="s">
        <v>860</v>
      </c>
      <c r="D7577" s="144" t="s">
        <v>7017</v>
      </c>
      <c r="E7577" s="145" t="s">
        <v>7018</v>
      </c>
      <c r="F7577" s="123" t="s">
        <v>863</v>
      </c>
      <c r="G7577" s="146" t="s">
        <v>864</v>
      </c>
      <c r="H7577" s="146" t="s">
        <v>7020</v>
      </c>
      <c r="I7577" s="151" t="s">
        <v>98</v>
      </c>
      <c r="J7577" s="147">
        <v>30</v>
      </c>
      <c r="K7577" s="147">
        <v>2000</v>
      </c>
      <c r="L7577" s="148">
        <v>60000</v>
      </c>
      <c r="M7577" s="120" t="s">
        <v>229</v>
      </c>
      <c r="N7577" s="149">
        <v>6000</v>
      </c>
      <c r="O7577" s="169"/>
      <c r="P7577" s="154" t="s">
        <v>6625</v>
      </c>
      <c r="Q7577" s="158" t="s">
        <v>50</v>
      </c>
      <c r="R7577" s="142">
        <f t="shared" si="118"/>
        <v>10</v>
      </c>
    </row>
    <row r="7578" s="109" customFormat="1">
      <c r="A7578" s="119">
        <f>MAX($A$19:A7577)+1</f>
        <v>7560</v>
      </c>
      <c r="B7578" s="120" t="s">
        <v>41</v>
      </c>
      <c r="C7578" s="144" t="s">
        <v>860</v>
      </c>
      <c r="D7578" s="144" t="s">
        <v>7017</v>
      </c>
      <c r="E7578" s="145" t="s">
        <v>7018</v>
      </c>
      <c r="F7578" s="123" t="s">
        <v>863</v>
      </c>
      <c r="G7578" s="146" t="s">
        <v>864</v>
      </c>
      <c r="H7578" s="146" t="s">
        <v>7021</v>
      </c>
      <c r="I7578" s="151" t="s">
        <v>776</v>
      </c>
      <c r="J7578" s="147">
        <v>1</v>
      </c>
      <c r="K7578" s="147">
        <v>50000</v>
      </c>
      <c r="L7578" s="148">
        <v>50000</v>
      </c>
      <c r="M7578" s="120" t="s">
        <v>229</v>
      </c>
      <c r="N7578" s="149">
        <v>5000</v>
      </c>
      <c r="O7578" s="169"/>
      <c r="P7578" s="154" t="s">
        <v>6625</v>
      </c>
      <c r="Q7578" s="158" t="s">
        <v>50</v>
      </c>
      <c r="R7578" s="142">
        <f t="shared" si="118"/>
        <v>10</v>
      </c>
    </row>
    <row r="7579" s="109" customFormat="1">
      <c r="A7579" s="119">
        <f>MAX($A$19:A7578)+1</f>
        <v>7561</v>
      </c>
      <c r="B7579" s="120" t="s">
        <v>41</v>
      </c>
      <c r="C7579" s="144" t="s">
        <v>860</v>
      </c>
      <c r="D7579" s="144" t="s">
        <v>7017</v>
      </c>
      <c r="E7579" s="145" t="s">
        <v>7018</v>
      </c>
      <c r="F7579" s="123" t="s">
        <v>863</v>
      </c>
      <c r="G7579" s="146" t="s">
        <v>864</v>
      </c>
      <c r="H7579" s="146" t="s">
        <v>7022</v>
      </c>
      <c r="I7579" s="151" t="s">
        <v>288</v>
      </c>
      <c r="J7579" s="147">
        <v>32</v>
      </c>
      <c r="K7579" s="147">
        <v>195000</v>
      </c>
      <c r="L7579" s="148">
        <v>6240000</v>
      </c>
      <c r="M7579" s="120" t="s">
        <v>229</v>
      </c>
      <c r="N7579" s="149">
        <v>624000</v>
      </c>
      <c r="O7579" s="169"/>
      <c r="P7579" s="154" t="s">
        <v>6625</v>
      </c>
      <c r="Q7579" s="158" t="s">
        <v>50</v>
      </c>
      <c r="R7579" s="142">
        <f t="shared" si="118"/>
        <v>10</v>
      </c>
    </row>
    <row r="7580" s="109" customFormat="1">
      <c r="A7580" s="119">
        <f>MAX($A$19:A7579)+1</f>
        <v>7562</v>
      </c>
      <c r="B7580" s="120" t="s">
        <v>41</v>
      </c>
      <c r="C7580" s="144" t="s">
        <v>860</v>
      </c>
      <c r="D7580" s="144" t="s">
        <v>7017</v>
      </c>
      <c r="E7580" s="145" t="s">
        <v>7018</v>
      </c>
      <c r="F7580" s="123" t="s">
        <v>863</v>
      </c>
      <c r="G7580" s="146" t="s">
        <v>864</v>
      </c>
      <c r="H7580" s="146" t="s">
        <v>7023</v>
      </c>
      <c r="I7580" s="151" t="s">
        <v>288</v>
      </c>
      <c r="J7580" s="147">
        <v>6</v>
      </c>
      <c r="K7580" s="147">
        <v>70000</v>
      </c>
      <c r="L7580" s="148">
        <v>420000</v>
      </c>
      <c r="M7580" s="120" t="s">
        <v>229</v>
      </c>
      <c r="N7580" s="149">
        <v>42000</v>
      </c>
      <c r="O7580" s="169"/>
      <c r="P7580" s="154" t="s">
        <v>6625</v>
      </c>
      <c r="Q7580" s="158" t="s">
        <v>50</v>
      </c>
      <c r="R7580" s="142">
        <f t="shared" si="118"/>
        <v>10</v>
      </c>
    </row>
    <row r="7581" s="109" customFormat="1">
      <c r="A7581" s="119">
        <f>MAX($A$19:A7580)+1</f>
        <v>7563</v>
      </c>
      <c r="B7581" s="120" t="s">
        <v>41</v>
      </c>
      <c r="C7581" s="144" t="s">
        <v>860</v>
      </c>
      <c r="D7581" s="144" t="s">
        <v>7017</v>
      </c>
      <c r="E7581" s="145" t="s">
        <v>7018</v>
      </c>
      <c r="F7581" s="123" t="s">
        <v>863</v>
      </c>
      <c r="G7581" s="146" t="s">
        <v>864</v>
      </c>
      <c r="H7581" s="146" t="s">
        <v>7024</v>
      </c>
      <c r="I7581" s="151" t="s">
        <v>100</v>
      </c>
      <c r="J7581" s="147">
        <v>50</v>
      </c>
      <c r="K7581" s="147">
        <v>10000</v>
      </c>
      <c r="L7581" s="148">
        <v>500000</v>
      </c>
      <c r="M7581" s="120" t="s">
        <v>229</v>
      </c>
      <c r="N7581" s="149">
        <v>50000</v>
      </c>
      <c r="O7581" s="169"/>
      <c r="P7581" s="154" t="s">
        <v>6625</v>
      </c>
      <c r="Q7581" s="158" t="s">
        <v>50</v>
      </c>
      <c r="R7581" s="142">
        <f t="shared" si="118"/>
        <v>10</v>
      </c>
    </row>
    <row r="7582" s="109" customFormat="1">
      <c r="A7582" s="119">
        <f>MAX($A$19:A7581)+1</f>
        <v>7564</v>
      </c>
      <c r="B7582" s="120" t="s">
        <v>41</v>
      </c>
      <c r="C7582" s="144" t="s">
        <v>860</v>
      </c>
      <c r="D7582" s="144" t="s">
        <v>7017</v>
      </c>
      <c r="E7582" s="145" t="s">
        <v>7018</v>
      </c>
      <c r="F7582" s="123" t="s">
        <v>863</v>
      </c>
      <c r="G7582" s="146" t="s">
        <v>864</v>
      </c>
      <c r="H7582" s="146" t="s">
        <v>1058</v>
      </c>
      <c r="I7582" s="151" t="s">
        <v>288</v>
      </c>
      <c r="J7582" s="147">
        <v>6</v>
      </c>
      <c r="K7582" s="147">
        <v>90000</v>
      </c>
      <c r="L7582" s="148">
        <v>540000</v>
      </c>
      <c r="M7582" s="120" t="s">
        <v>229</v>
      </c>
      <c r="N7582" s="149">
        <v>54000</v>
      </c>
      <c r="O7582" s="169"/>
      <c r="P7582" s="154" t="s">
        <v>6625</v>
      </c>
      <c r="Q7582" s="158" t="s">
        <v>50</v>
      </c>
      <c r="R7582" s="142">
        <f t="shared" si="118"/>
        <v>10</v>
      </c>
    </row>
    <row r="7583" s="109" customFormat="1">
      <c r="A7583" s="119">
        <f>MAX($A$19:A7582)+1</f>
        <v>7565</v>
      </c>
      <c r="B7583" s="120" t="s">
        <v>41</v>
      </c>
      <c r="C7583" s="144" t="s">
        <v>860</v>
      </c>
      <c r="D7583" s="144" t="s">
        <v>7017</v>
      </c>
      <c r="E7583" s="145" t="s">
        <v>7018</v>
      </c>
      <c r="F7583" s="123" t="s">
        <v>863</v>
      </c>
      <c r="G7583" s="146" t="s">
        <v>864</v>
      </c>
      <c r="H7583" s="146" t="s">
        <v>7025</v>
      </c>
      <c r="I7583" s="151" t="s">
        <v>288</v>
      </c>
      <c r="J7583" s="147">
        <v>3</v>
      </c>
      <c r="K7583" s="147">
        <v>95000</v>
      </c>
      <c r="L7583" s="148">
        <v>285000</v>
      </c>
      <c r="M7583" s="120" t="s">
        <v>229</v>
      </c>
      <c r="N7583" s="149">
        <v>28500</v>
      </c>
      <c r="O7583" s="169"/>
      <c r="P7583" s="154" t="s">
        <v>6625</v>
      </c>
      <c r="Q7583" s="158" t="s">
        <v>50</v>
      </c>
      <c r="R7583" s="142">
        <f t="shared" si="118"/>
        <v>10</v>
      </c>
    </row>
    <row r="7584" s="109" customFormat="1">
      <c r="A7584" s="119">
        <f>MAX($A$19:A7583)+1</f>
        <v>7566</v>
      </c>
      <c r="B7584" s="120" t="s">
        <v>41</v>
      </c>
      <c r="C7584" s="144" t="s">
        <v>860</v>
      </c>
      <c r="D7584" s="144" t="s">
        <v>7017</v>
      </c>
      <c r="E7584" s="145" t="s">
        <v>7018</v>
      </c>
      <c r="F7584" s="123" t="s">
        <v>863</v>
      </c>
      <c r="G7584" s="146" t="s">
        <v>864</v>
      </c>
      <c r="H7584" s="146" t="s">
        <v>7026</v>
      </c>
      <c r="I7584" s="151" t="s">
        <v>288</v>
      </c>
      <c r="J7584" s="147">
        <v>3</v>
      </c>
      <c r="K7584" s="147">
        <v>95000</v>
      </c>
      <c r="L7584" s="148">
        <v>285000</v>
      </c>
      <c r="M7584" s="120" t="s">
        <v>229</v>
      </c>
      <c r="N7584" s="149">
        <v>28500</v>
      </c>
      <c r="O7584" s="169"/>
      <c r="P7584" s="154" t="s">
        <v>6625</v>
      </c>
      <c r="Q7584" s="158" t="s">
        <v>50</v>
      </c>
      <c r="R7584" s="142">
        <f t="shared" si="118"/>
        <v>10</v>
      </c>
    </row>
    <row r="7585" s="109" customFormat="1">
      <c r="A7585" s="119">
        <f>MAX($A$19:A7584)+1</f>
        <v>7567</v>
      </c>
      <c r="B7585" s="120" t="s">
        <v>41</v>
      </c>
      <c r="C7585" s="144" t="s">
        <v>860</v>
      </c>
      <c r="D7585" s="144" t="s">
        <v>7017</v>
      </c>
      <c r="E7585" s="145" t="s">
        <v>7018</v>
      </c>
      <c r="F7585" s="123" t="s">
        <v>863</v>
      </c>
      <c r="G7585" s="146" t="s">
        <v>864</v>
      </c>
      <c r="H7585" s="146" t="s">
        <v>7027</v>
      </c>
      <c r="I7585" s="151" t="s">
        <v>288</v>
      </c>
      <c r="J7585" s="147">
        <v>3</v>
      </c>
      <c r="K7585" s="147">
        <v>65000</v>
      </c>
      <c r="L7585" s="148">
        <v>195000</v>
      </c>
      <c r="M7585" s="120" t="s">
        <v>229</v>
      </c>
      <c r="N7585" s="149">
        <v>19500</v>
      </c>
      <c r="O7585" s="169"/>
      <c r="P7585" s="154" t="s">
        <v>6625</v>
      </c>
      <c r="Q7585" s="158" t="s">
        <v>50</v>
      </c>
      <c r="R7585" s="142">
        <f t="shared" si="118"/>
        <v>10</v>
      </c>
    </row>
    <row r="7586" s="109" customFormat="1">
      <c r="A7586" s="119">
        <f>MAX($A$19:A7585)+1</f>
        <v>7568</v>
      </c>
      <c r="B7586" s="120" t="s">
        <v>41</v>
      </c>
      <c r="C7586" s="144" t="s">
        <v>860</v>
      </c>
      <c r="D7586" s="144" t="s">
        <v>7017</v>
      </c>
      <c r="E7586" s="145" t="s">
        <v>7018</v>
      </c>
      <c r="F7586" s="123" t="s">
        <v>863</v>
      </c>
      <c r="G7586" s="146" t="s">
        <v>864</v>
      </c>
      <c r="H7586" s="146" t="s">
        <v>7028</v>
      </c>
      <c r="I7586" s="151" t="s">
        <v>100</v>
      </c>
      <c r="J7586" s="147">
        <v>3</v>
      </c>
      <c r="K7586" s="147">
        <v>1100000</v>
      </c>
      <c r="L7586" s="148">
        <v>3300000</v>
      </c>
      <c r="M7586" s="120" t="s">
        <v>229</v>
      </c>
      <c r="N7586" s="149">
        <v>330000</v>
      </c>
      <c r="O7586" s="169"/>
      <c r="P7586" s="154" t="s">
        <v>6625</v>
      </c>
      <c r="Q7586" s="158" t="s">
        <v>50</v>
      </c>
      <c r="R7586" s="142">
        <f t="shared" si="118"/>
        <v>10</v>
      </c>
    </row>
    <row r="7587" s="109" customFormat="1">
      <c r="A7587" s="119">
        <f>MAX($A$19:A7586)+1</f>
        <v>7569</v>
      </c>
      <c r="B7587" s="120" t="s">
        <v>41</v>
      </c>
      <c r="C7587" s="144" t="s">
        <v>860</v>
      </c>
      <c r="D7587" s="144" t="s">
        <v>7017</v>
      </c>
      <c r="E7587" s="145" t="s">
        <v>7018</v>
      </c>
      <c r="F7587" s="123" t="s">
        <v>863</v>
      </c>
      <c r="G7587" s="146" t="s">
        <v>864</v>
      </c>
      <c r="H7587" s="146" t="s">
        <v>7029</v>
      </c>
      <c r="I7587" s="151" t="s">
        <v>100</v>
      </c>
      <c r="J7587" s="147">
        <v>9</v>
      </c>
      <c r="K7587" s="147">
        <v>250000</v>
      </c>
      <c r="L7587" s="148">
        <v>2250000</v>
      </c>
      <c r="M7587" s="120" t="s">
        <v>229</v>
      </c>
      <c r="N7587" s="149">
        <v>225000</v>
      </c>
      <c r="O7587" s="169"/>
      <c r="P7587" s="154" t="s">
        <v>6625</v>
      </c>
      <c r="Q7587" s="158" t="s">
        <v>50</v>
      </c>
      <c r="R7587" s="142">
        <f t="shared" si="118"/>
        <v>10</v>
      </c>
    </row>
    <row r="7588" s="109" customFormat="1">
      <c r="A7588" s="119">
        <f>MAX($A$19:A7587)+1</f>
        <v>7570</v>
      </c>
      <c r="B7588" s="120" t="s">
        <v>41</v>
      </c>
      <c r="C7588" s="144" t="s">
        <v>860</v>
      </c>
      <c r="D7588" s="144" t="s">
        <v>7017</v>
      </c>
      <c r="E7588" s="145" t="s">
        <v>7018</v>
      </c>
      <c r="F7588" s="123" t="s">
        <v>863</v>
      </c>
      <c r="G7588" s="146" t="s">
        <v>864</v>
      </c>
      <c r="H7588" s="146" t="s">
        <v>893</v>
      </c>
      <c r="I7588" s="151" t="s">
        <v>1035</v>
      </c>
      <c r="J7588" s="147">
        <v>100</v>
      </c>
      <c r="K7588" s="147">
        <v>14000</v>
      </c>
      <c r="L7588" s="148">
        <v>1400000</v>
      </c>
      <c r="M7588" s="120" t="s">
        <v>229</v>
      </c>
      <c r="N7588" s="149">
        <v>140000</v>
      </c>
      <c r="O7588" s="169"/>
      <c r="P7588" s="154" t="s">
        <v>6625</v>
      </c>
      <c r="Q7588" s="158" t="s">
        <v>50</v>
      </c>
      <c r="R7588" s="142">
        <f t="shared" si="118"/>
        <v>10</v>
      </c>
    </row>
    <row r="7589" s="109" customFormat="1">
      <c r="A7589" s="119">
        <f>MAX($A$19:A7588)+1</f>
        <v>7571</v>
      </c>
      <c r="B7589" s="120" t="s">
        <v>41</v>
      </c>
      <c r="C7589" s="144" t="s">
        <v>860</v>
      </c>
      <c r="D7589" s="144" t="s">
        <v>7017</v>
      </c>
      <c r="E7589" s="145" t="s">
        <v>7018</v>
      </c>
      <c r="F7589" s="123" t="s">
        <v>863</v>
      </c>
      <c r="G7589" s="146" t="s">
        <v>864</v>
      </c>
      <c r="H7589" s="146" t="s">
        <v>7030</v>
      </c>
      <c r="I7589" s="151" t="s">
        <v>104</v>
      </c>
      <c r="J7589" s="147">
        <v>10</v>
      </c>
      <c r="K7589" s="147">
        <v>20000</v>
      </c>
      <c r="L7589" s="148">
        <v>200000</v>
      </c>
      <c r="M7589" s="120" t="s">
        <v>229</v>
      </c>
      <c r="N7589" s="149">
        <v>20000</v>
      </c>
      <c r="O7589" s="169"/>
      <c r="P7589" s="154" t="s">
        <v>6625</v>
      </c>
      <c r="Q7589" s="158" t="s">
        <v>50</v>
      </c>
      <c r="R7589" s="142">
        <f t="shared" si="118"/>
        <v>10</v>
      </c>
    </row>
    <row r="7590" s="109" customFormat="1">
      <c r="A7590" s="119">
        <f>MAX($A$19:A7589)+1</f>
        <v>7572</v>
      </c>
      <c r="B7590" s="120" t="s">
        <v>41</v>
      </c>
      <c r="C7590" s="144" t="s">
        <v>860</v>
      </c>
      <c r="D7590" s="144" t="s">
        <v>7017</v>
      </c>
      <c r="E7590" s="145" t="s">
        <v>7018</v>
      </c>
      <c r="F7590" s="123" t="s">
        <v>863</v>
      </c>
      <c r="G7590" s="146" t="s">
        <v>864</v>
      </c>
      <c r="H7590" s="146" t="s">
        <v>1058</v>
      </c>
      <c r="I7590" s="151" t="s">
        <v>288</v>
      </c>
      <c r="J7590" s="147">
        <v>15</v>
      </c>
      <c r="K7590" s="147">
        <v>90000</v>
      </c>
      <c r="L7590" s="148">
        <v>1350000</v>
      </c>
      <c r="M7590" s="120" t="s">
        <v>229</v>
      </c>
      <c r="N7590" s="149">
        <v>135000</v>
      </c>
      <c r="O7590" s="169"/>
      <c r="P7590" s="154" t="s">
        <v>6625</v>
      </c>
      <c r="Q7590" s="158" t="s">
        <v>50</v>
      </c>
      <c r="R7590" s="142">
        <f t="shared" si="118"/>
        <v>10</v>
      </c>
    </row>
    <row r="7591" s="109" customFormat="1">
      <c r="A7591" s="119">
        <f>MAX($A$19:A7590)+1</f>
        <v>7573</v>
      </c>
      <c r="B7591" s="120" t="s">
        <v>41</v>
      </c>
      <c r="C7591" s="144" t="s">
        <v>860</v>
      </c>
      <c r="D7591" s="144" t="s">
        <v>7017</v>
      </c>
      <c r="E7591" s="145" t="s">
        <v>7018</v>
      </c>
      <c r="F7591" s="123" t="s">
        <v>863</v>
      </c>
      <c r="G7591" s="146" t="s">
        <v>864</v>
      </c>
      <c r="H7591" s="146" t="s">
        <v>7025</v>
      </c>
      <c r="I7591" s="151" t="s">
        <v>288</v>
      </c>
      <c r="J7591" s="147">
        <v>7</v>
      </c>
      <c r="K7591" s="147">
        <v>95000</v>
      </c>
      <c r="L7591" s="148">
        <v>665000</v>
      </c>
      <c r="M7591" s="120" t="s">
        <v>229</v>
      </c>
      <c r="N7591" s="149">
        <v>66500</v>
      </c>
      <c r="O7591" s="169"/>
      <c r="P7591" s="154" t="s">
        <v>6625</v>
      </c>
      <c r="Q7591" s="158" t="s">
        <v>50</v>
      </c>
      <c r="R7591" s="142">
        <f t="shared" si="118"/>
        <v>10</v>
      </c>
    </row>
    <row r="7592" s="109" customFormat="1">
      <c r="A7592" s="119">
        <f>MAX($A$19:A7591)+1</f>
        <v>7574</v>
      </c>
      <c r="B7592" s="120" t="s">
        <v>41</v>
      </c>
      <c r="C7592" s="144" t="s">
        <v>860</v>
      </c>
      <c r="D7592" s="144" t="s">
        <v>7017</v>
      </c>
      <c r="E7592" s="145" t="s">
        <v>7018</v>
      </c>
      <c r="F7592" s="123" t="s">
        <v>863</v>
      </c>
      <c r="G7592" s="146" t="s">
        <v>864</v>
      </c>
      <c r="H7592" s="146" t="s">
        <v>7026</v>
      </c>
      <c r="I7592" s="151" t="s">
        <v>288</v>
      </c>
      <c r="J7592" s="147">
        <v>7</v>
      </c>
      <c r="K7592" s="147">
        <v>95000</v>
      </c>
      <c r="L7592" s="148">
        <v>665000</v>
      </c>
      <c r="M7592" s="120" t="s">
        <v>229</v>
      </c>
      <c r="N7592" s="149">
        <v>66500</v>
      </c>
      <c r="O7592" s="169"/>
      <c r="P7592" s="154" t="s">
        <v>6625</v>
      </c>
      <c r="Q7592" s="158" t="s">
        <v>50</v>
      </c>
      <c r="R7592" s="142">
        <f t="shared" si="118"/>
        <v>10</v>
      </c>
    </row>
    <row r="7593" s="109" customFormat="1">
      <c r="A7593" s="119">
        <f>MAX($A$19:A7592)+1</f>
        <v>7575</v>
      </c>
      <c r="B7593" s="120" t="s">
        <v>41</v>
      </c>
      <c r="C7593" s="144" t="s">
        <v>860</v>
      </c>
      <c r="D7593" s="144" t="s">
        <v>7017</v>
      </c>
      <c r="E7593" s="145" t="s">
        <v>7018</v>
      </c>
      <c r="F7593" s="123" t="s">
        <v>863</v>
      </c>
      <c r="G7593" s="146" t="s">
        <v>864</v>
      </c>
      <c r="H7593" s="146" t="s">
        <v>1027</v>
      </c>
      <c r="I7593" s="151" t="s">
        <v>100</v>
      </c>
      <c r="J7593" s="147">
        <v>200</v>
      </c>
      <c r="K7593" s="147">
        <v>5000</v>
      </c>
      <c r="L7593" s="148">
        <v>1000000</v>
      </c>
      <c r="M7593" s="120" t="s">
        <v>229</v>
      </c>
      <c r="N7593" s="149">
        <v>100000</v>
      </c>
      <c r="O7593" s="169"/>
      <c r="P7593" s="154" t="s">
        <v>6625</v>
      </c>
      <c r="Q7593" s="158" t="s">
        <v>50</v>
      </c>
      <c r="R7593" s="142">
        <f t="shared" si="118"/>
        <v>10</v>
      </c>
    </row>
    <row r="7594" s="109" customFormat="1">
      <c r="A7594" s="119">
        <f>MAX($A$19:A7593)+1</f>
        <v>7576</v>
      </c>
      <c r="B7594" s="120" t="s">
        <v>41</v>
      </c>
      <c r="C7594" s="144" t="s">
        <v>860</v>
      </c>
      <c r="D7594" s="144" t="s">
        <v>7017</v>
      </c>
      <c r="E7594" s="145" t="s">
        <v>7018</v>
      </c>
      <c r="F7594" s="123" t="s">
        <v>863</v>
      </c>
      <c r="G7594" s="146" t="s">
        <v>864</v>
      </c>
      <c r="H7594" s="146" t="s">
        <v>7031</v>
      </c>
      <c r="I7594" s="151" t="s">
        <v>100</v>
      </c>
      <c r="J7594" s="147">
        <v>30</v>
      </c>
      <c r="K7594" s="147">
        <v>6000</v>
      </c>
      <c r="L7594" s="148">
        <v>180000</v>
      </c>
      <c r="M7594" s="120" t="s">
        <v>229</v>
      </c>
      <c r="N7594" s="149">
        <v>18000</v>
      </c>
      <c r="O7594" s="169"/>
      <c r="P7594" s="154" t="s">
        <v>6625</v>
      </c>
      <c r="Q7594" s="158" t="s">
        <v>50</v>
      </c>
      <c r="R7594" s="142">
        <f t="shared" si="118"/>
        <v>10</v>
      </c>
    </row>
    <row r="7595" s="109" customFormat="1">
      <c r="A7595" s="119">
        <f>MAX($A$19:A7594)+1</f>
        <v>7577</v>
      </c>
      <c r="B7595" s="120" t="s">
        <v>41</v>
      </c>
      <c r="C7595" s="144" t="s">
        <v>860</v>
      </c>
      <c r="D7595" s="144" t="s">
        <v>7017</v>
      </c>
      <c r="E7595" s="145" t="s">
        <v>7018</v>
      </c>
      <c r="F7595" s="123" t="s">
        <v>863</v>
      </c>
      <c r="G7595" s="146" t="s">
        <v>864</v>
      </c>
      <c r="H7595" s="146" t="s">
        <v>7032</v>
      </c>
      <c r="I7595" s="151" t="s">
        <v>100</v>
      </c>
      <c r="J7595" s="147">
        <v>30</v>
      </c>
      <c r="K7595" s="147">
        <v>8000</v>
      </c>
      <c r="L7595" s="148">
        <v>240000</v>
      </c>
      <c r="M7595" s="120" t="s">
        <v>229</v>
      </c>
      <c r="N7595" s="149">
        <v>24000</v>
      </c>
      <c r="O7595" s="169"/>
      <c r="P7595" s="154" t="s">
        <v>6625</v>
      </c>
      <c r="Q7595" s="158" t="s">
        <v>50</v>
      </c>
      <c r="R7595" s="142">
        <f t="shared" si="118"/>
        <v>10</v>
      </c>
    </row>
    <row r="7596" s="109" customFormat="1">
      <c r="A7596" s="119">
        <f>MAX($A$19:A7595)+1</f>
        <v>7578</v>
      </c>
      <c r="B7596" s="120" t="s">
        <v>41</v>
      </c>
      <c r="C7596" s="144" t="s">
        <v>860</v>
      </c>
      <c r="D7596" s="144" t="s">
        <v>7017</v>
      </c>
      <c r="E7596" s="145" t="s">
        <v>7018</v>
      </c>
      <c r="F7596" s="123" t="s">
        <v>863</v>
      </c>
      <c r="G7596" s="146" t="s">
        <v>864</v>
      </c>
      <c r="H7596" s="146" t="s">
        <v>7033</v>
      </c>
      <c r="I7596" s="151" t="s">
        <v>100</v>
      </c>
      <c r="J7596" s="147">
        <v>30</v>
      </c>
      <c r="K7596" s="147">
        <v>9000</v>
      </c>
      <c r="L7596" s="148">
        <v>270000</v>
      </c>
      <c r="M7596" s="120" t="s">
        <v>229</v>
      </c>
      <c r="N7596" s="149">
        <v>27000</v>
      </c>
      <c r="O7596" s="169"/>
      <c r="P7596" s="154" t="s">
        <v>6625</v>
      </c>
      <c r="Q7596" s="158" t="s">
        <v>50</v>
      </c>
      <c r="R7596" s="142">
        <f t="shared" si="118"/>
        <v>10</v>
      </c>
    </row>
    <row r="7597" s="109" customFormat="1">
      <c r="A7597" s="119">
        <f>MAX($A$19:A7596)+1</f>
        <v>7579</v>
      </c>
      <c r="B7597" s="120" t="s">
        <v>41</v>
      </c>
      <c r="C7597" s="144" t="s">
        <v>860</v>
      </c>
      <c r="D7597" s="144" t="s">
        <v>7017</v>
      </c>
      <c r="E7597" s="145" t="s">
        <v>7018</v>
      </c>
      <c r="F7597" s="123" t="s">
        <v>863</v>
      </c>
      <c r="G7597" s="146" t="s">
        <v>864</v>
      </c>
      <c r="H7597" s="146" t="s">
        <v>7034</v>
      </c>
      <c r="I7597" s="151" t="s">
        <v>98</v>
      </c>
      <c r="J7597" s="147">
        <v>2</v>
      </c>
      <c r="K7597" s="147">
        <v>250000</v>
      </c>
      <c r="L7597" s="148">
        <v>500000</v>
      </c>
      <c r="M7597" s="120" t="s">
        <v>229</v>
      </c>
      <c r="N7597" s="149">
        <v>50000</v>
      </c>
      <c r="O7597" s="169"/>
      <c r="P7597" s="154" t="s">
        <v>6625</v>
      </c>
      <c r="Q7597" s="158" t="s">
        <v>50</v>
      </c>
      <c r="R7597" s="142">
        <f t="shared" si="118"/>
        <v>10</v>
      </c>
    </row>
    <row r="7598" s="109" customFormat="1">
      <c r="A7598" s="119">
        <f>MAX($A$19:A7597)+1</f>
        <v>7580</v>
      </c>
      <c r="B7598" s="120" t="s">
        <v>41</v>
      </c>
      <c r="C7598" s="144" t="s">
        <v>860</v>
      </c>
      <c r="D7598" s="144" t="s">
        <v>7017</v>
      </c>
      <c r="E7598" s="145" t="s">
        <v>7018</v>
      </c>
      <c r="F7598" s="123" t="s">
        <v>863</v>
      </c>
      <c r="G7598" s="146" t="s">
        <v>864</v>
      </c>
      <c r="H7598" s="146" t="s">
        <v>7035</v>
      </c>
      <c r="I7598" s="151" t="s">
        <v>98</v>
      </c>
      <c r="J7598" s="147">
        <v>20</v>
      </c>
      <c r="K7598" s="147">
        <v>13000</v>
      </c>
      <c r="L7598" s="148">
        <v>260000</v>
      </c>
      <c r="M7598" s="120" t="s">
        <v>229</v>
      </c>
      <c r="N7598" s="149">
        <v>26000</v>
      </c>
      <c r="O7598" s="169"/>
      <c r="P7598" s="154" t="s">
        <v>6625</v>
      </c>
      <c r="Q7598" s="158" t="s">
        <v>50</v>
      </c>
      <c r="R7598" s="142">
        <f t="shared" si="118"/>
        <v>10</v>
      </c>
    </row>
    <row r="7599" s="109" customFormat="1">
      <c r="A7599" s="119">
        <f>MAX($A$19:A7598)+1</f>
        <v>7581</v>
      </c>
      <c r="B7599" s="120" t="s">
        <v>41</v>
      </c>
      <c r="C7599" s="144" t="s">
        <v>860</v>
      </c>
      <c r="D7599" s="144" t="s">
        <v>7017</v>
      </c>
      <c r="E7599" s="145" t="s">
        <v>7018</v>
      </c>
      <c r="F7599" s="123" t="s">
        <v>863</v>
      </c>
      <c r="G7599" s="146" t="s">
        <v>864</v>
      </c>
      <c r="H7599" s="146" t="s">
        <v>7036</v>
      </c>
      <c r="I7599" s="151" t="s">
        <v>98</v>
      </c>
      <c r="J7599" s="147">
        <v>20</v>
      </c>
      <c r="K7599" s="147">
        <v>10000</v>
      </c>
      <c r="L7599" s="148">
        <v>200000</v>
      </c>
      <c r="M7599" s="120" t="s">
        <v>229</v>
      </c>
      <c r="N7599" s="149">
        <v>20000</v>
      </c>
      <c r="O7599" s="169"/>
      <c r="P7599" s="154" t="s">
        <v>6625</v>
      </c>
      <c r="Q7599" s="158" t="s">
        <v>50</v>
      </c>
      <c r="R7599" s="142">
        <f ref="R7599:R7662" t="shared" si="119">N7599/L7599*100</f>
        <v>10</v>
      </c>
    </row>
    <row r="7600" s="109" customFormat="1">
      <c r="A7600" s="119">
        <f>MAX($A$19:A7599)+1</f>
        <v>7582</v>
      </c>
      <c r="B7600" s="120" t="s">
        <v>41</v>
      </c>
      <c r="C7600" s="144" t="s">
        <v>860</v>
      </c>
      <c r="D7600" s="144" t="s">
        <v>7017</v>
      </c>
      <c r="E7600" s="145" t="s">
        <v>7018</v>
      </c>
      <c r="F7600" s="123" t="s">
        <v>863</v>
      </c>
      <c r="G7600" s="146" t="s">
        <v>864</v>
      </c>
      <c r="H7600" s="146" t="s">
        <v>7037</v>
      </c>
      <c r="I7600" s="151" t="s">
        <v>98</v>
      </c>
      <c r="J7600" s="147">
        <v>20</v>
      </c>
      <c r="K7600" s="147">
        <v>13000</v>
      </c>
      <c r="L7600" s="148">
        <v>260000</v>
      </c>
      <c r="M7600" s="120" t="s">
        <v>229</v>
      </c>
      <c r="N7600" s="149">
        <v>26000</v>
      </c>
      <c r="O7600" s="169"/>
      <c r="P7600" s="154" t="s">
        <v>6625</v>
      </c>
      <c r="Q7600" s="158" t="s">
        <v>50</v>
      </c>
      <c r="R7600" s="142">
        <f t="shared" si="119"/>
        <v>10</v>
      </c>
    </row>
    <row r="7601" s="109" customFormat="1">
      <c r="A7601" s="119">
        <f>MAX($A$19:A7600)+1</f>
        <v>7583</v>
      </c>
      <c r="B7601" s="120" t="s">
        <v>41</v>
      </c>
      <c r="C7601" s="144" t="s">
        <v>860</v>
      </c>
      <c r="D7601" s="144" t="s">
        <v>7017</v>
      </c>
      <c r="E7601" s="145" t="s">
        <v>7018</v>
      </c>
      <c r="F7601" s="123" t="s">
        <v>863</v>
      </c>
      <c r="G7601" s="146" t="s">
        <v>864</v>
      </c>
      <c r="H7601" s="146" t="s">
        <v>7038</v>
      </c>
      <c r="I7601" s="151" t="s">
        <v>98</v>
      </c>
      <c r="J7601" s="147">
        <v>20</v>
      </c>
      <c r="K7601" s="147">
        <v>15000</v>
      </c>
      <c r="L7601" s="148">
        <v>300000</v>
      </c>
      <c r="M7601" s="120" t="s">
        <v>229</v>
      </c>
      <c r="N7601" s="149">
        <v>30000</v>
      </c>
      <c r="O7601" s="169"/>
      <c r="P7601" s="154" t="s">
        <v>6625</v>
      </c>
      <c r="Q7601" s="158" t="s">
        <v>50</v>
      </c>
      <c r="R7601" s="142">
        <f t="shared" si="119"/>
        <v>10</v>
      </c>
    </row>
    <row r="7602" s="109" customFormat="1">
      <c r="A7602" s="119">
        <f>MAX($A$19:A7601)+1</f>
        <v>7584</v>
      </c>
      <c r="B7602" s="120" t="s">
        <v>41</v>
      </c>
      <c r="C7602" s="144" t="s">
        <v>860</v>
      </c>
      <c r="D7602" s="144" t="s">
        <v>7017</v>
      </c>
      <c r="E7602" s="145" t="s">
        <v>7018</v>
      </c>
      <c r="F7602" s="123" t="s">
        <v>863</v>
      </c>
      <c r="G7602" s="146" t="s">
        <v>864</v>
      </c>
      <c r="H7602" s="146" t="s">
        <v>7039</v>
      </c>
      <c r="I7602" s="151" t="s">
        <v>98</v>
      </c>
      <c r="J7602" s="147">
        <v>20</v>
      </c>
      <c r="K7602" s="147">
        <v>15000</v>
      </c>
      <c r="L7602" s="148">
        <v>300000</v>
      </c>
      <c r="M7602" s="120" t="s">
        <v>229</v>
      </c>
      <c r="N7602" s="149">
        <v>30000</v>
      </c>
      <c r="O7602" s="169"/>
      <c r="P7602" s="154" t="s">
        <v>6625</v>
      </c>
      <c r="Q7602" s="158" t="s">
        <v>50</v>
      </c>
      <c r="R7602" s="142">
        <f t="shared" si="119"/>
        <v>10</v>
      </c>
    </row>
    <row r="7603" s="109" customFormat="1">
      <c r="A7603" s="119">
        <f>MAX($A$19:A7602)+1</f>
        <v>7585</v>
      </c>
      <c r="B7603" s="120" t="s">
        <v>41</v>
      </c>
      <c r="C7603" s="144" t="s">
        <v>860</v>
      </c>
      <c r="D7603" s="144" t="s">
        <v>7017</v>
      </c>
      <c r="E7603" s="145" t="s">
        <v>7018</v>
      </c>
      <c r="F7603" s="123" t="s">
        <v>863</v>
      </c>
      <c r="G7603" s="146" t="s">
        <v>864</v>
      </c>
      <c r="H7603" s="146" t="s">
        <v>7040</v>
      </c>
      <c r="I7603" s="151" t="s">
        <v>98</v>
      </c>
      <c r="J7603" s="147">
        <v>20</v>
      </c>
      <c r="K7603" s="147">
        <v>18000</v>
      </c>
      <c r="L7603" s="148">
        <v>360000</v>
      </c>
      <c r="M7603" s="120" t="s">
        <v>229</v>
      </c>
      <c r="N7603" s="149">
        <v>36000</v>
      </c>
      <c r="O7603" s="169"/>
      <c r="P7603" s="154" t="s">
        <v>6625</v>
      </c>
      <c r="Q7603" s="158" t="s">
        <v>50</v>
      </c>
      <c r="R7603" s="142">
        <f t="shared" si="119"/>
        <v>10</v>
      </c>
    </row>
    <row r="7604" s="109" customFormat="1">
      <c r="A7604" s="119">
        <f>MAX($A$19:A7603)+1</f>
        <v>7586</v>
      </c>
      <c r="B7604" s="120" t="s">
        <v>41</v>
      </c>
      <c r="C7604" s="144" t="s">
        <v>860</v>
      </c>
      <c r="D7604" s="144" t="s">
        <v>7017</v>
      </c>
      <c r="E7604" s="145" t="s">
        <v>7018</v>
      </c>
      <c r="F7604" s="123" t="s">
        <v>863</v>
      </c>
      <c r="G7604" s="146" t="s">
        <v>864</v>
      </c>
      <c r="H7604" s="146" t="s">
        <v>7041</v>
      </c>
      <c r="I7604" s="151" t="s">
        <v>98</v>
      </c>
      <c r="J7604" s="147">
        <v>20</v>
      </c>
      <c r="K7604" s="147">
        <v>25000</v>
      </c>
      <c r="L7604" s="148">
        <v>500000</v>
      </c>
      <c r="M7604" s="120" t="s">
        <v>229</v>
      </c>
      <c r="N7604" s="149">
        <v>50000</v>
      </c>
      <c r="O7604" s="169"/>
      <c r="P7604" s="154" t="s">
        <v>6625</v>
      </c>
      <c r="Q7604" s="158" t="s">
        <v>50</v>
      </c>
      <c r="R7604" s="142">
        <f t="shared" si="119"/>
        <v>10</v>
      </c>
    </row>
    <row r="7605" s="109" customFormat="1">
      <c r="A7605" s="119">
        <f>MAX($A$19:A7604)+1</f>
        <v>7587</v>
      </c>
      <c r="B7605" s="120" t="s">
        <v>41</v>
      </c>
      <c r="C7605" s="144" t="s">
        <v>860</v>
      </c>
      <c r="D7605" s="144" t="s">
        <v>7017</v>
      </c>
      <c r="E7605" s="145" t="s">
        <v>7018</v>
      </c>
      <c r="F7605" s="123" t="s">
        <v>863</v>
      </c>
      <c r="G7605" s="146" t="s">
        <v>864</v>
      </c>
      <c r="H7605" s="146" t="s">
        <v>7042</v>
      </c>
      <c r="I7605" s="151" t="s">
        <v>98</v>
      </c>
      <c r="J7605" s="147">
        <v>20</v>
      </c>
      <c r="K7605" s="147">
        <v>25000</v>
      </c>
      <c r="L7605" s="148">
        <v>500000</v>
      </c>
      <c r="M7605" s="120" t="s">
        <v>229</v>
      </c>
      <c r="N7605" s="149">
        <v>50000</v>
      </c>
      <c r="O7605" s="169"/>
      <c r="P7605" s="154" t="s">
        <v>6625</v>
      </c>
      <c r="Q7605" s="158" t="s">
        <v>50</v>
      </c>
      <c r="R7605" s="142">
        <f t="shared" si="119"/>
        <v>10</v>
      </c>
    </row>
    <row r="7606" s="109" customFormat="1">
      <c r="A7606" s="119">
        <f>MAX($A$19:A7605)+1</f>
        <v>7588</v>
      </c>
      <c r="B7606" s="120" t="s">
        <v>41</v>
      </c>
      <c r="C7606" s="144" t="s">
        <v>860</v>
      </c>
      <c r="D7606" s="144" t="s">
        <v>7017</v>
      </c>
      <c r="E7606" s="145" t="s">
        <v>7018</v>
      </c>
      <c r="F7606" s="123" t="s">
        <v>863</v>
      </c>
      <c r="G7606" s="146" t="s">
        <v>864</v>
      </c>
      <c r="H7606" s="146" t="s">
        <v>7043</v>
      </c>
      <c r="I7606" s="151" t="s">
        <v>98</v>
      </c>
      <c r="J7606" s="147">
        <v>1</v>
      </c>
      <c r="K7606" s="147">
        <v>550000</v>
      </c>
      <c r="L7606" s="148">
        <v>550000</v>
      </c>
      <c r="M7606" s="120" t="s">
        <v>229</v>
      </c>
      <c r="N7606" s="149">
        <v>55000</v>
      </c>
      <c r="O7606" s="169"/>
      <c r="P7606" s="154" t="s">
        <v>6625</v>
      </c>
      <c r="Q7606" s="158" t="s">
        <v>50</v>
      </c>
      <c r="R7606" s="142">
        <f t="shared" si="119"/>
        <v>10</v>
      </c>
    </row>
    <row r="7607" s="109" customFormat="1">
      <c r="A7607" s="119">
        <f>MAX($A$19:A7606)+1</f>
        <v>7589</v>
      </c>
      <c r="B7607" s="120" t="s">
        <v>41</v>
      </c>
      <c r="C7607" s="144" t="s">
        <v>860</v>
      </c>
      <c r="D7607" s="144" t="s">
        <v>7017</v>
      </c>
      <c r="E7607" s="145" t="s">
        <v>7018</v>
      </c>
      <c r="F7607" s="123" t="s">
        <v>863</v>
      </c>
      <c r="G7607" s="146" t="s">
        <v>864</v>
      </c>
      <c r="H7607" s="146" t="s">
        <v>7044</v>
      </c>
      <c r="I7607" s="151" t="s">
        <v>98</v>
      </c>
      <c r="J7607" s="147">
        <v>1</v>
      </c>
      <c r="K7607" s="147">
        <v>450000</v>
      </c>
      <c r="L7607" s="148">
        <v>450000</v>
      </c>
      <c r="M7607" s="120" t="s">
        <v>229</v>
      </c>
      <c r="N7607" s="149">
        <v>45000</v>
      </c>
      <c r="O7607" s="169"/>
      <c r="P7607" s="154" t="s">
        <v>6625</v>
      </c>
      <c r="Q7607" s="158" t="s">
        <v>50</v>
      </c>
      <c r="R7607" s="142">
        <f t="shared" si="119"/>
        <v>10</v>
      </c>
    </row>
    <row r="7608" s="109" customFormat="1">
      <c r="A7608" s="119">
        <f>MAX($A$19:A7607)+1</f>
        <v>7590</v>
      </c>
      <c r="B7608" s="120" t="s">
        <v>41</v>
      </c>
      <c r="C7608" s="144" t="s">
        <v>860</v>
      </c>
      <c r="D7608" s="144" t="s">
        <v>7017</v>
      </c>
      <c r="E7608" s="145" t="s">
        <v>7018</v>
      </c>
      <c r="F7608" s="123" t="s">
        <v>863</v>
      </c>
      <c r="G7608" s="146" t="s">
        <v>864</v>
      </c>
      <c r="H7608" s="146" t="s">
        <v>7045</v>
      </c>
      <c r="I7608" s="151" t="s">
        <v>100</v>
      </c>
      <c r="J7608" s="147">
        <v>10</v>
      </c>
      <c r="K7608" s="147">
        <v>150000</v>
      </c>
      <c r="L7608" s="148">
        <v>1500000</v>
      </c>
      <c r="M7608" s="120" t="s">
        <v>229</v>
      </c>
      <c r="N7608" s="149">
        <v>150000</v>
      </c>
      <c r="O7608" s="169"/>
      <c r="P7608" s="154" t="s">
        <v>6625</v>
      </c>
      <c r="Q7608" s="158" t="s">
        <v>50</v>
      </c>
      <c r="R7608" s="142">
        <f t="shared" si="119"/>
        <v>10</v>
      </c>
    </row>
    <row r="7609" s="109" customFormat="1">
      <c r="A7609" s="119">
        <f>MAX($A$19:A7608)+1</f>
        <v>7591</v>
      </c>
      <c r="B7609" s="120" t="s">
        <v>41</v>
      </c>
      <c r="C7609" s="144" t="s">
        <v>860</v>
      </c>
      <c r="D7609" s="144" t="s">
        <v>7017</v>
      </c>
      <c r="E7609" s="145" t="s">
        <v>7018</v>
      </c>
      <c r="F7609" s="123" t="s">
        <v>863</v>
      </c>
      <c r="G7609" s="146" t="s">
        <v>864</v>
      </c>
      <c r="H7609" s="146" t="s">
        <v>7046</v>
      </c>
      <c r="I7609" s="151" t="s">
        <v>98</v>
      </c>
      <c r="J7609" s="147">
        <v>10</v>
      </c>
      <c r="K7609" s="147">
        <v>15000</v>
      </c>
      <c r="L7609" s="148">
        <v>150000</v>
      </c>
      <c r="M7609" s="120" t="s">
        <v>229</v>
      </c>
      <c r="N7609" s="149">
        <v>15000</v>
      </c>
      <c r="O7609" s="169"/>
      <c r="P7609" s="154" t="s">
        <v>6625</v>
      </c>
      <c r="Q7609" s="158" t="s">
        <v>50</v>
      </c>
      <c r="R7609" s="142">
        <f t="shared" si="119"/>
        <v>10</v>
      </c>
    </row>
    <row r="7610" s="109" customFormat="1">
      <c r="A7610" s="119">
        <f>MAX($A$19:A7609)+1</f>
        <v>7592</v>
      </c>
      <c r="B7610" s="120" t="s">
        <v>41</v>
      </c>
      <c r="C7610" s="144" t="s">
        <v>860</v>
      </c>
      <c r="D7610" s="144" t="s">
        <v>7017</v>
      </c>
      <c r="E7610" s="145" t="s">
        <v>7018</v>
      </c>
      <c r="F7610" s="123" t="s">
        <v>863</v>
      </c>
      <c r="G7610" s="146" t="s">
        <v>864</v>
      </c>
      <c r="H7610" s="146" t="s">
        <v>7027</v>
      </c>
      <c r="I7610" s="151" t="s">
        <v>288</v>
      </c>
      <c r="J7610" s="147">
        <v>3</v>
      </c>
      <c r="K7610" s="147">
        <v>65000</v>
      </c>
      <c r="L7610" s="148">
        <v>195000</v>
      </c>
      <c r="M7610" s="120" t="s">
        <v>229</v>
      </c>
      <c r="N7610" s="149">
        <v>19500</v>
      </c>
      <c r="O7610" s="169"/>
      <c r="P7610" s="154" t="s">
        <v>6625</v>
      </c>
      <c r="Q7610" s="158" t="s">
        <v>50</v>
      </c>
      <c r="R7610" s="142">
        <f t="shared" si="119"/>
        <v>10</v>
      </c>
    </row>
    <row r="7611" s="109" customFormat="1">
      <c r="A7611" s="119">
        <f>MAX($A$19:A7610)+1</f>
        <v>7593</v>
      </c>
      <c r="B7611" s="120" t="s">
        <v>41</v>
      </c>
      <c r="C7611" s="144" t="s">
        <v>860</v>
      </c>
      <c r="D7611" s="144" t="s">
        <v>7017</v>
      </c>
      <c r="E7611" s="145" t="s">
        <v>7018</v>
      </c>
      <c r="F7611" s="123" t="s">
        <v>863</v>
      </c>
      <c r="G7611" s="146" t="s">
        <v>864</v>
      </c>
      <c r="H7611" s="146" t="s">
        <v>1058</v>
      </c>
      <c r="I7611" s="151" t="s">
        <v>288</v>
      </c>
      <c r="J7611" s="147">
        <v>6</v>
      </c>
      <c r="K7611" s="147">
        <v>90000</v>
      </c>
      <c r="L7611" s="148">
        <v>540000</v>
      </c>
      <c r="M7611" s="120" t="s">
        <v>229</v>
      </c>
      <c r="N7611" s="149">
        <v>54000</v>
      </c>
      <c r="O7611" s="169"/>
      <c r="P7611" s="154" t="s">
        <v>6625</v>
      </c>
      <c r="Q7611" s="158" t="s">
        <v>50</v>
      </c>
      <c r="R7611" s="142">
        <f t="shared" si="119"/>
        <v>10</v>
      </c>
    </row>
    <row r="7612" s="109" customFormat="1">
      <c r="A7612" s="119">
        <f>MAX($A$19:A7611)+1</f>
        <v>7594</v>
      </c>
      <c r="B7612" s="120" t="s">
        <v>41</v>
      </c>
      <c r="C7612" s="144" t="s">
        <v>860</v>
      </c>
      <c r="D7612" s="144" t="s">
        <v>7017</v>
      </c>
      <c r="E7612" s="145" t="s">
        <v>7018</v>
      </c>
      <c r="F7612" s="123" t="s">
        <v>863</v>
      </c>
      <c r="G7612" s="146" t="s">
        <v>864</v>
      </c>
      <c r="H7612" s="146" t="s">
        <v>7047</v>
      </c>
      <c r="I7612" s="151" t="s">
        <v>288</v>
      </c>
      <c r="J7612" s="147">
        <v>15</v>
      </c>
      <c r="K7612" s="147">
        <v>85000</v>
      </c>
      <c r="L7612" s="148">
        <v>1275000</v>
      </c>
      <c r="M7612" s="120" t="s">
        <v>229</v>
      </c>
      <c r="N7612" s="149">
        <v>127500</v>
      </c>
      <c r="O7612" s="169"/>
      <c r="P7612" s="154" t="s">
        <v>6625</v>
      </c>
      <c r="Q7612" s="158" t="s">
        <v>50</v>
      </c>
      <c r="R7612" s="142">
        <f t="shared" si="119"/>
        <v>10</v>
      </c>
    </row>
    <row r="7613" s="109" customFormat="1">
      <c r="A7613" s="119">
        <f>MAX($A$19:A7612)+1</f>
        <v>7595</v>
      </c>
      <c r="B7613" s="120" t="s">
        <v>41</v>
      </c>
      <c r="C7613" s="144" t="s">
        <v>860</v>
      </c>
      <c r="D7613" s="144" t="s">
        <v>7017</v>
      </c>
      <c r="E7613" s="145" t="s">
        <v>7018</v>
      </c>
      <c r="F7613" s="123" t="s">
        <v>863</v>
      </c>
      <c r="G7613" s="146" t="s">
        <v>864</v>
      </c>
      <c r="H7613" s="146" t="s">
        <v>893</v>
      </c>
      <c r="I7613" s="151" t="s">
        <v>1035</v>
      </c>
      <c r="J7613" s="147">
        <v>70</v>
      </c>
      <c r="K7613" s="147">
        <v>14000</v>
      </c>
      <c r="L7613" s="148">
        <v>980000</v>
      </c>
      <c r="M7613" s="120" t="s">
        <v>229</v>
      </c>
      <c r="N7613" s="149">
        <v>98000</v>
      </c>
      <c r="O7613" s="169"/>
      <c r="P7613" s="154" t="s">
        <v>6625</v>
      </c>
      <c r="Q7613" s="158" t="s">
        <v>50</v>
      </c>
      <c r="R7613" s="142">
        <f t="shared" si="119"/>
        <v>10</v>
      </c>
    </row>
    <row r="7614" s="109" customFormat="1">
      <c r="A7614" s="119">
        <f>MAX($A$19:A7613)+1</f>
        <v>7596</v>
      </c>
      <c r="B7614" s="120" t="s">
        <v>41</v>
      </c>
      <c r="C7614" s="144" t="s">
        <v>860</v>
      </c>
      <c r="D7614" s="144" t="s">
        <v>7017</v>
      </c>
      <c r="E7614" s="145" t="s">
        <v>7018</v>
      </c>
      <c r="F7614" s="123" t="s">
        <v>863</v>
      </c>
      <c r="G7614" s="146" t="s">
        <v>864</v>
      </c>
      <c r="H7614" s="146" t="s">
        <v>7048</v>
      </c>
      <c r="I7614" s="151" t="s">
        <v>98</v>
      </c>
      <c r="J7614" s="147">
        <v>1</v>
      </c>
      <c r="K7614" s="147">
        <v>200000</v>
      </c>
      <c r="L7614" s="148">
        <v>200000</v>
      </c>
      <c r="M7614" s="120" t="s">
        <v>229</v>
      </c>
      <c r="N7614" s="149">
        <v>20000</v>
      </c>
      <c r="O7614" s="169"/>
      <c r="P7614" s="154" t="s">
        <v>6625</v>
      </c>
      <c r="Q7614" s="158" t="s">
        <v>50</v>
      </c>
      <c r="R7614" s="142">
        <f t="shared" si="119"/>
        <v>10</v>
      </c>
    </row>
    <row r="7615" s="109" customFormat="1">
      <c r="A7615" s="119">
        <f>MAX($A$19:A7614)+1</f>
        <v>7597</v>
      </c>
      <c r="B7615" s="120" t="s">
        <v>41</v>
      </c>
      <c r="C7615" s="144" t="s">
        <v>860</v>
      </c>
      <c r="D7615" s="144" t="s">
        <v>7017</v>
      </c>
      <c r="E7615" s="145" t="s">
        <v>7018</v>
      </c>
      <c r="F7615" s="123" t="s">
        <v>863</v>
      </c>
      <c r="G7615" s="146" t="s">
        <v>864</v>
      </c>
      <c r="H7615" s="146" t="s">
        <v>7049</v>
      </c>
      <c r="I7615" s="151" t="s">
        <v>98</v>
      </c>
      <c r="J7615" s="147">
        <v>1</v>
      </c>
      <c r="K7615" s="147">
        <v>9000000</v>
      </c>
      <c r="L7615" s="148">
        <v>9000000</v>
      </c>
      <c r="M7615" s="120" t="s">
        <v>229</v>
      </c>
      <c r="N7615" s="149">
        <v>900000</v>
      </c>
      <c r="O7615" s="169"/>
      <c r="P7615" s="154" t="s">
        <v>6625</v>
      </c>
      <c r="Q7615" s="158" t="s">
        <v>50</v>
      </c>
      <c r="R7615" s="142">
        <f t="shared" si="119"/>
        <v>10</v>
      </c>
    </row>
    <row r="7616" s="109" customFormat="1">
      <c r="A7616" s="119">
        <f>MAX($A$19:A7615)+1</f>
        <v>7598</v>
      </c>
      <c r="B7616" s="120" t="s">
        <v>41</v>
      </c>
      <c r="C7616" s="144" t="s">
        <v>860</v>
      </c>
      <c r="D7616" s="144" t="s">
        <v>7017</v>
      </c>
      <c r="E7616" s="145" t="s">
        <v>7018</v>
      </c>
      <c r="F7616" s="123" t="s">
        <v>863</v>
      </c>
      <c r="G7616" s="146" t="s">
        <v>864</v>
      </c>
      <c r="H7616" s="146" t="s">
        <v>7050</v>
      </c>
      <c r="I7616" s="151" t="s">
        <v>98</v>
      </c>
      <c r="J7616" s="147">
        <v>20</v>
      </c>
      <c r="K7616" s="147">
        <v>12000</v>
      </c>
      <c r="L7616" s="148">
        <v>240000</v>
      </c>
      <c r="M7616" s="120" t="s">
        <v>229</v>
      </c>
      <c r="N7616" s="149">
        <v>24000</v>
      </c>
      <c r="O7616" s="169"/>
      <c r="P7616" s="154" t="s">
        <v>6625</v>
      </c>
      <c r="Q7616" s="158" t="s">
        <v>50</v>
      </c>
      <c r="R7616" s="142">
        <f t="shared" si="119"/>
        <v>10</v>
      </c>
    </row>
    <row r="7617" s="109" customFormat="1">
      <c r="A7617" s="119">
        <f>MAX($A$19:A7616)+1</f>
        <v>7599</v>
      </c>
      <c r="B7617" s="120" t="s">
        <v>41</v>
      </c>
      <c r="C7617" s="144" t="s">
        <v>860</v>
      </c>
      <c r="D7617" s="144" t="s">
        <v>7017</v>
      </c>
      <c r="E7617" s="145" t="s">
        <v>7018</v>
      </c>
      <c r="F7617" s="123" t="s">
        <v>863</v>
      </c>
      <c r="G7617" s="146" t="s">
        <v>864</v>
      </c>
      <c r="H7617" s="146" t="s">
        <v>7051</v>
      </c>
      <c r="I7617" s="151" t="s">
        <v>98</v>
      </c>
      <c r="J7617" s="147">
        <v>30</v>
      </c>
      <c r="K7617" s="147">
        <v>6000</v>
      </c>
      <c r="L7617" s="148">
        <v>180000</v>
      </c>
      <c r="M7617" s="120" t="s">
        <v>229</v>
      </c>
      <c r="N7617" s="149">
        <v>18000</v>
      </c>
      <c r="O7617" s="169"/>
      <c r="P7617" s="154" t="s">
        <v>6625</v>
      </c>
      <c r="Q7617" s="158" t="s">
        <v>50</v>
      </c>
      <c r="R7617" s="142">
        <f t="shared" si="119"/>
        <v>10</v>
      </c>
    </row>
    <row r="7618" s="109" customFormat="1">
      <c r="A7618" s="119">
        <f>MAX($A$19:A7617)+1</f>
        <v>7600</v>
      </c>
      <c r="B7618" s="120" t="s">
        <v>41</v>
      </c>
      <c r="C7618" s="144" t="s">
        <v>860</v>
      </c>
      <c r="D7618" s="144" t="s">
        <v>7017</v>
      </c>
      <c r="E7618" s="145" t="s">
        <v>7018</v>
      </c>
      <c r="F7618" s="123" t="s">
        <v>863</v>
      </c>
      <c r="G7618" s="146" t="s">
        <v>864</v>
      </c>
      <c r="H7618" s="146" t="s">
        <v>7052</v>
      </c>
      <c r="I7618" s="151" t="s">
        <v>1035</v>
      </c>
      <c r="J7618" s="147">
        <v>6</v>
      </c>
      <c r="K7618" s="147">
        <v>600000</v>
      </c>
      <c r="L7618" s="148">
        <v>3600000</v>
      </c>
      <c r="M7618" s="120" t="s">
        <v>229</v>
      </c>
      <c r="N7618" s="149">
        <v>360000</v>
      </c>
      <c r="O7618" s="169"/>
      <c r="P7618" s="154" t="s">
        <v>6625</v>
      </c>
      <c r="Q7618" s="158" t="s">
        <v>50</v>
      </c>
      <c r="R7618" s="142">
        <f t="shared" si="119"/>
        <v>10</v>
      </c>
    </row>
    <row r="7619" s="109" customFormat="1">
      <c r="A7619" s="119">
        <f>MAX($A$19:A7618)+1</f>
        <v>7601</v>
      </c>
      <c r="B7619" s="120" t="s">
        <v>41</v>
      </c>
      <c r="C7619" s="144" t="s">
        <v>860</v>
      </c>
      <c r="D7619" s="144" t="s">
        <v>7017</v>
      </c>
      <c r="E7619" s="145" t="s">
        <v>7018</v>
      </c>
      <c r="F7619" s="123" t="s">
        <v>863</v>
      </c>
      <c r="G7619" s="146" t="s">
        <v>864</v>
      </c>
      <c r="H7619" s="146" t="s">
        <v>7053</v>
      </c>
      <c r="I7619" s="151" t="s">
        <v>98</v>
      </c>
      <c r="J7619" s="147">
        <v>4</v>
      </c>
      <c r="K7619" s="147">
        <v>230000</v>
      </c>
      <c r="L7619" s="148">
        <v>920000</v>
      </c>
      <c r="M7619" s="120" t="s">
        <v>229</v>
      </c>
      <c r="N7619" s="149">
        <v>92000</v>
      </c>
      <c r="O7619" s="169"/>
      <c r="P7619" s="154" t="s">
        <v>6625</v>
      </c>
      <c r="Q7619" s="158" t="s">
        <v>50</v>
      </c>
      <c r="R7619" s="142">
        <f t="shared" si="119"/>
        <v>10</v>
      </c>
    </row>
    <row r="7620" s="109" customFormat="1">
      <c r="A7620" s="119">
        <f>MAX($A$19:A7619)+1</f>
        <v>7602</v>
      </c>
      <c r="B7620" s="120" t="s">
        <v>41</v>
      </c>
      <c r="C7620" s="144" t="s">
        <v>860</v>
      </c>
      <c r="D7620" s="144" t="s">
        <v>7054</v>
      </c>
      <c r="E7620" s="145" t="s">
        <v>7018</v>
      </c>
      <c r="F7620" s="123" t="s">
        <v>863</v>
      </c>
      <c r="G7620" s="146" t="s">
        <v>864</v>
      </c>
      <c r="H7620" s="146" t="s">
        <v>7055</v>
      </c>
      <c r="I7620" s="151" t="s">
        <v>100</v>
      </c>
      <c r="J7620" s="147">
        <v>3</v>
      </c>
      <c r="K7620" s="147">
        <v>50000</v>
      </c>
      <c r="L7620" s="148">
        <v>150000</v>
      </c>
      <c r="M7620" s="120" t="s">
        <v>56</v>
      </c>
      <c r="N7620" s="149">
        <v>12000</v>
      </c>
      <c r="O7620" s="169"/>
      <c r="P7620" s="154" t="s">
        <v>6625</v>
      </c>
      <c r="Q7620" s="158" t="s">
        <v>50</v>
      </c>
      <c r="R7620" s="142">
        <f t="shared" si="119"/>
        <v>8</v>
      </c>
    </row>
    <row r="7621" s="109" customFormat="1">
      <c r="A7621" s="119">
        <f>MAX($A$19:A7620)+1</f>
        <v>7603</v>
      </c>
      <c r="B7621" s="120" t="s">
        <v>41</v>
      </c>
      <c r="C7621" s="144" t="s">
        <v>860</v>
      </c>
      <c r="D7621" s="144" t="s">
        <v>7054</v>
      </c>
      <c r="E7621" s="145" t="s">
        <v>7018</v>
      </c>
      <c r="F7621" s="123" t="s">
        <v>863</v>
      </c>
      <c r="G7621" s="146" t="s">
        <v>864</v>
      </c>
      <c r="H7621" s="146" t="s">
        <v>7056</v>
      </c>
      <c r="I7621" s="151" t="s">
        <v>1101</v>
      </c>
      <c r="J7621" s="147">
        <v>10</v>
      </c>
      <c r="K7621" s="147">
        <v>25000</v>
      </c>
      <c r="L7621" s="148">
        <v>250000</v>
      </c>
      <c r="M7621" s="120" t="s">
        <v>56</v>
      </c>
      <c r="N7621" s="149">
        <v>20000</v>
      </c>
      <c r="O7621" s="169"/>
      <c r="P7621" s="154" t="s">
        <v>6625</v>
      </c>
      <c r="Q7621" s="158" t="s">
        <v>50</v>
      </c>
      <c r="R7621" s="142">
        <f t="shared" si="119"/>
        <v>8</v>
      </c>
    </row>
    <row r="7622" s="109" customFormat="1">
      <c r="A7622" s="119">
        <f>MAX($A$19:A7621)+1</f>
        <v>7604</v>
      </c>
      <c r="B7622" s="120" t="s">
        <v>41</v>
      </c>
      <c r="C7622" s="144" t="s">
        <v>860</v>
      </c>
      <c r="D7622" s="144" t="s">
        <v>7054</v>
      </c>
      <c r="E7622" s="145" t="s">
        <v>7018</v>
      </c>
      <c r="F7622" s="123" t="s">
        <v>863</v>
      </c>
      <c r="G7622" s="146" t="s">
        <v>864</v>
      </c>
      <c r="H7622" s="146" t="s">
        <v>7057</v>
      </c>
      <c r="I7622" s="151" t="s">
        <v>1101</v>
      </c>
      <c r="J7622" s="147">
        <v>4</v>
      </c>
      <c r="K7622" s="147">
        <v>350000</v>
      </c>
      <c r="L7622" s="148">
        <v>1400000</v>
      </c>
      <c r="M7622" s="120" t="s">
        <v>56</v>
      </c>
      <c r="N7622" s="149">
        <v>112000</v>
      </c>
      <c r="O7622" s="169"/>
      <c r="P7622" s="154" t="s">
        <v>6625</v>
      </c>
      <c r="Q7622" s="158" t="s">
        <v>50</v>
      </c>
      <c r="R7622" s="142">
        <f t="shared" si="119"/>
        <v>8</v>
      </c>
    </row>
    <row r="7623" s="109" customFormat="1">
      <c r="A7623" s="119">
        <f>MAX($A$19:A7622)+1</f>
        <v>7605</v>
      </c>
      <c r="B7623" s="120" t="s">
        <v>41</v>
      </c>
      <c r="C7623" s="144" t="s">
        <v>860</v>
      </c>
      <c r="D7623" s="144" t="s">
        <v>7054</v>
      </c>
      <c r="E7623" s="145" t="s">
        <v>7018</v>
      </c>
      <c r="F7623" s="123" t="s">
        <v>863</v>
      </c>
      <c r="G7623" s="146" t="s">
        <v>864</v>
      </c>
      <c r="H7623" s="146" t="s">
        <v>7058</v>
      </c>
      <c r="I7623" s="151" t="s">
        <v>98</v>
      </c>
      <c r="J7623" s="147">
        <v>3</v>
      </c>
      <c r="K7623" s="147">
        <v>50000</v>
      </c>
      <c r="L7623" s="148">
        <v>150000</v>
      </c>
      <c r="M7623" s="120" t="s">
        <v>56</v>
      </c>
      <c r="N7623" s="149">
        <v>12000</v>
      </c>
      <c r="O7623" s="169"/>
      <c r="P7623" s="154" t="s">
        <v>6625</v>
      </c>
      <c r="Q7623" s="158" t="s">
        <v>50</v>
      </c>
      <c r="R7623" s="142">
        <f t="shared" si="119"/>
        <v>8</v>
      </c>
    </row>
    <row r="7624" s="109" customFormat="1">
      <c r="A7624" s="119">
        <f>MAX($A$19:A7623)+1</f>
        <v>7606</v>
      </c>
      <c r="B7624" s="120" t="s">
        <v>41</v>
      </c>
      <c r="C7624" s="144" t="s">
        <v>860</v>
      </c>
      <c r="D7624" s="144" t="s">
        <v>7054</v>
      </c>
      <c r="E7624" s="145" t="s">
        <v>7018</v>
      </c>
      <c r="F7624" s="123" t="s">
        <v>863</v>
      </c>
      <c r="G7624" s="146" t="s">
        <v>864</v>
      </c>
      <c r="H7624" s="146" t="s">
        <v>7059</v>
      </c>
      <c r="I7624" s="151" t="s">
        <v>98</v>
      </c>
      <c r="J7624" s="147">
        <v>3</v>
      </c>
      <c r="K7624" s="147">
        <v>25000</v>
      </c>
      <c r="L7624" s="148">
        <v>75000</v>
      </c>
      <c r="M7624" s="120" t="s">
        <v>56</v>
      </c>
      <c r="N7624" s="149">
        <v>6000</v>
      </c>
      <c r="O7624" s="169"/>
      <c r="P7624" s="154" t="s">
        <v>6625</v>
      </c>
      <c r="Q7624" s="158" t="s">
        <v>50</v>
      </c>
      <c r="R7624" s="142">
        <f t="shared" si="119"/>
        <v>8</v>
      </c>
    </row>
    <row r="7625" s="109" customFormat="1">
      <c r="A7625" s="119">
        <f>MAX($A$19:A7624)+1</f>
        <v>7607</v>
      </c>
      <c r="B7625" s="120" t="s">
        <v>41</v>
      </c>
      <c r="C7625" s="144" t="s">
        <v>860</v>
      </c>
      <c r="D7625" s="144" t="s">
        <v>7054</v>
      </c>
      <c r="E7625" s="145" t="s">
        <v>7018</v>
      </c>
      <c r="F7625" s="123" t="s">
        <v>863</v>
      </c>
      <c r="G7625" s="146" t="s">
        <v>864</v>
      </c>
      <c r="H7625" s="146" t="s">
        <v>7060</v>
      </c>
      <c r="I7625" s="151" t="s">
        <v>417</v>
      </c>
      <c r="J7625" s="147">
        <v>70</v>
      </c>
      <c r="K7625" s="147">
        <v>120000</v>
      </c>
      <c r="L7625" s="148">
        <v>8400000</v>
      </c>
      <c r="M7625" s="120" t="s">
        <v>56</v>
      </c>
      <c r="N7625" s="149">
        <v>672000</v>
      </c>
      <c r="O7625" s="169"/>
      <c r="P7625" s="154" t="s">
        <v>6625</v>
      </c>
      <c r="Q7625" s="158" t="s">
        <v>50</v>
      </c>
      <c r="R7625" s="142">
        <f t="shared" si="119"/>
        <v>8</v>
      </c>
    </row>
    <row r="7626" s="109" customFormat="1">
      <c r="A7626" s="119">
        <f>MAX($A$19:A7625)+1</f>
        <v>7608</v>
      </c>
      <c r="B7626" s="120" t="s">
        <v>41</v>
      </c>
      <c r="C7626" s="144" t="s">
        <v>860</v>
      </c>
      <c r="D7626" s="144" t="s">
        <v>7054</v>
      </c>
      <c r="E7626" s="145" t="s">
        <v>7018</v>
      </c>
      <c r="F7626" s="123" t="s">
        <v>863</v>
      </c>
      <c r="G7626" s="146" t="s">
        <v>864</v>
      </c>
      <c r="H7626" s="146" t="s">
        <v>7061</v>
      </c>
      <c r="I7626" s="151" t="s">
        <v>417</v>
      </c>
      <c r="J7626" s="147">
        <v>5</v>
      </c>
      <c r="K7626" s="147">
        <v>250000</v>
      </c>
      <c r="L7626" s="148">
        <v>1250000</v>
      </c>
      <c r="M7626" s="120" t="s">
        <v>56</v>
      </c>
      <c r="N7626" s="149">
        <v>100000</v>
      </c>
      <c r="O7626" s="169"/>
      <c r="P7626" s="154" t="s">
        <v>6625</v>
      </c>
      <c r="Q7626" s="158" t="s">
        <v>50</v>
      </c>
      <c r="R7626" s="142">
        <f t="shared" si="119"/>
        <v>8</v>
      </c>
    </row>
    <row r="7627" s="109" customFormat="1">
      <c r="A7627" s="119">
        <f>MAX($A$19:A7626)+1</f>
        <v>7609</v>
      </c>
      <c r="B7627" s="120" t="s">
        <v>41</v>
      </c>
      <c r="C7627" s="144" t="s">
        <v>860</v>
      </c>
      <c r="D7627" s="144" t="s">
        <v>7054</v>
      </c>
      <c r="E7627" s="145" t="s">
        <v>7018</v>
      </c>
      <c r="F7627" s="123" t="s">
        <v>863</v>
      </c>
      <c r="G7627" s="146" t="s">
        <v>864</v>
      </c>
      <c r="H7627" s="146" t="s">
        <v>1192</v>
      </c>
      <c r="I7627" s="151" t="s">
        <v>98</v>
      </c>
      <c r="J7627" s="147">
        <v>10</v>
      </c>
      <c r="K7627" s="147">
        <v>20000</v>
      </c>
      <c r="L7627" s="148">
        <v>200000</v>
      </c>
      <c r="M7627" s="120" t="s">
        <v>56</v>
      </c>
      <c r="N7627" s="149">
        <v>16000</v>
      </c>
      <c r="O7627" s="169"/>
      <c r="P7627" s="154" t="s">
        <v>6625</v>
      </c>
      <c r="Q7627" s="158" t="s">
        <v>50</v>
      </c>
      <c r="R7627" s="142">
        <f t="shared" si="119"/>
        <v>8</v>
      </c>
    </row>
    <row r="7628" s="109" customFormat="1">
      <c r="A7628" s="119">
        <f>MAX($A$19:A7627)+1</f>
        <v>7610</v>
      </c>
      <c r="B7628" s="120" t="s">
        <v>41</v>
      </c>
      <c r="C7628" s="144" t="s">
        <v>860</v>
      </c>
      <c r="D7628" s="144" t="s">
        <v>7054</v>
      </c>
      <c r="E7628" s="145" t="s">
        <v>7018</v>
      </c>
      <c r="F7628" s="123" t="s">
        <v>863</v>
      </c>
      <c r="G7628" s="146" t="s">
        <v>864</v>
      </c>
      <c r="H7628" s="146" t="s">
        <v>1132</v>
      </c>
      <c r="I7628" s="151" t="s">
        <v>98</v>
      </c>
      <c r="J7628" s="147">
        <v>10</v>
      </c>
      <c r="K7628" s="147">
        <v>6000</v>
      </c>
      <c r="L7628" s="148">
        <v>60000</v>
      </c>
      <c r="M7628" s="120" t="s">
        <v>56</v>
      </c>
      <c r="N7628" s="149">
        <v>4800</v>
      </c>
      <c r="O7628" s="169"/>
      <c r="P7628" s="154" t="s">
        <v>6625</v>
      </c>
      <c r="Q7628" s="158" t="s">
        <v>50</v>
      </c>
      <c r="R7628" s="142">
        <f t="shared" si="119"/>
        <v>8</v>
      </c>
    </row>
    <row r="7629" s="109" customFormat="1">
      <c r="A7629" s="119">
        <f>MAX($A$19:A7628)+1</f>
        <v>7611</v>
      </c>
      <c r="B7629" s="120" t="s">
        <v>41</v>
      </c>
      <c r="C7629" s="144" t="s">
        <v>860</v>
      </c>
      <c r="D7629" s="144" t="s">
        <v>7054</v>
      </c>
      <c r="E7629" s="145" t="s">
        <v>7018</v>
      </c>
      <c r="F7629" s="123" t="s">
        <v>863</v>
      </c>
      <c r="G7629" s="146" t="s">
        <v>864</v>
      </c>
      <c r="H7629" s="146" t="s">
        <v>7062</v>
      </c>
      <c r="I7629" s="151" t="s">
        <v>98</v>
      </c>
      <c r="J7629" s="147">
        <v>1</v>
      </c>
      <c r="K7629" s="147">
        <v>1100000</v>
      </c>
      <c r="L7629" s="148">
        <v>1100000</v>
      </c>
      <c r="M7629" s="120" t="s">
        <v>56</v>
      </c>
      <c r="N7629" s="149">
        <v>88000</v>
      </c>
      <c r="O7629" s="169"/>
      <c r="P7629" s="154" t="s">
        <v>6625</v>
      </c>
      <c r="Q7629" s="158" t="s">
        <v>50</v>
      </c>
      <c r="R7629" s="142">
        <f t="shared" si="119"/>
        <v>8</v>
      </c>
    </row>
    <row r="7630" s="109" customFormat="1">
      <c r="A7630" s="119">
        <f>MAX($A$19:A7629)+1</f>
        <v>7612</v>
      </c>
      <c r="B7630" s="120" t="s">
        <v>41</v>
      </c>
      <c r="C7630" s="144" t="s">
        <v>860</v>
      </c>
      <c r="D7630" s="144" t="s">
        <v>7054</v>
      </c>
      <c r="E7630" s="145" t="s">
        <v>7018</v>
      </c>
      <c r="F7630" s="123" t="s">
        <v>863</v>
      </c>
      <c r="G7630" s="146" t="s">
        <v>864</v>
      </c>
      <c r="H7630" s="146" t="s">
        <v>7063</v>
      </c>
      <c r="I7630" s="151" t="s">
        <v>1035</v>
      </c>
      <c r="J7630" s="147">
        <v>100</v>
      </c>
      <c r="K7630" s="147">
        <v>4000</v>
      </c>
      <c r="L7630" s="148">
        <v>400000</v>
      </c>
      <c r="M7630" s="120" t="s">
        <v>56</v>
      </c>
      <c r="N7630" s="149">
        <v>32000</v>
      </c>
      <c r="O7630" s="169"/>
      <c r="P7630" s="154" t="s">
        <v>6625</v>
      </c>
      <c r="Q7630" s="158" t="s">
        <v>50</v>
      </c>
      <c r="R7630" s="142">
        <f t="shared" si="119"/>
        <v>8</v>
      </c>
    </row>
    <row r="7631" s="109" customFormat="1">
      <c r="A7631" s="119">
        <f>MAX($A$19:A7630)+1</f>
        <v>7613</v>
      </c>
      <c r="B7631" s="120" t="s">
        <v>41</v>
      </c>
      <c r="C7631" s="144" t="s">
        <v>860</v>
      </c>
      <c r="D7631" s="144" t="s">
        <v>7054</v>
      </c>
      <c r="E7631" s="145" t="s">
        <v>7018</v>
      </c>
      <c r="F7631" s="123" t="s">
        <v>863</v>
      </c>
      <c r="G7631" s="146" t="s">
        <v>864</v>
      </c>
      <c r="H7631" s="146" t="s">
        <v>7064</v>
      </c>
      <c r="I7631" s="151" t="s">
        <v>98</v>
      </c>
      <c r="J7631" s="147">
        <v>2</v>
      </c>
      <c r="K7631" s="147">
        <v>300000</v>
      </c>
      <c r="L7631" s="148">
        <v>600000</v>
      </c>
      <c r="M7631" s="120" t="s">
        <v>56</v>
      </c>
      <c r="N7631" s="149">
        <v>48000</v>
      </c>
      <c r="O7631" s="169"/>
      <c r="P7631" s="154" t="s">
        <v>6625</v>
      </c>
      <c r="Q7631" s="158" t="s">
        <v>50</v>
      </c>
      <c r="R7631" s="142">
        <f t="shared" si="119"/>
        <v>8</v>
      </c>
    </row>
    <row r="7632" s="109" customFormat="1">
      <c r="A7632" s="119">
        <f>MAX($A$19:A7631)+1</f>
        <v>7614</v>
      </c>
      <c r="B7632" s="120" t="s">
        <v>41</v>
      </c>
      <c r="C7632" s="144" t="s">
        <v>860</v>
      </c>
      <c r="D7632" s="144" t="s">
        <v>7054</v>
      </c>
      <c r="E7632" s="145" t="s">
        <v>7018</v>
      </c>
      <c r="F7632" s="123" t="s">
        <v>863</v>
      </c>
      <c r="G7632" s="146" t="s">
        <v>864</v>
      </c>
      <c r="H7632" s="146" t="s">
        <v>1132</v>
      </c>
      <c r="I7632" s="151" t="s">
        <v>98</v>
      </c>
      <c r="J7632" s="147">
        <v>30</v>
      </c>
      <c r="K7632" s="147">
        <v>6000</v>
      </c>
      <c r="L7632" s="148">
        <v>180000</v>
      </c>
      <c r="M7632" s="120" t="s">
        <v>56</v>
      </c>
      <c r="N7632" s="149">
        <v>14400</v>
      </c>
      <c r="O7632" s="169"/>
      <c r="P7632" s="154" t="s">
        <v>6625</v>
      </c>
      <c r="Q7632" s="158" t="s">
        <v>50</v>
      </c>
      <c r="R7632" s="142">
        <f t="shared" si="119"/>
        <v>8</v>
      </c>
    </row>
    <row r="7633" s="109" customFormat="1">
      <c r="A7633" s="119">
        <f>MAX($A$19:A7632)+1</f>
        <v>7615</v>
      </c>
      <c r="B7633" s="120" t="s">
        <v>41</v>
      </c>
      <c r="C7633" s="144" t="s">
        <v>860</v>
      </c>
      <c r="D7633" s="144" t="s">
        <v>7054</v>
      </c>
      <c r="E7633" s="145" t="s">
        <v>7018</v>
      </c>
      <c r="F7633" s="123" t="s">
        <v>863</v>
      </c>
      <c r="G7633" s="146" t="s">
        <v>864</v>
      </c>
      <c r="H7633" s="146" t="s">
        <v>7065</v>
      </c>
      <c r="I7633" s="151" t="s">
        <v>98</v>
      </c>
      <c r="J7633" s="147">
        <v>10</v>
      </c>
      <c r="K7633" s="147">
        <v>15000</v>
      </c>
      <c r="L7633" s="148">
        <v>150000</v>
      </c>
      <c r="M7633" s="120" t="s">
        <v>56</v>
      </c>
      <c r="N7633" s="149">
        <v>12000</v>
      </c>
      <c r="O7633" s="169"/>
      <c r="P7633" s="154" t="s">
        <v>6625</v>
      </c>
      <c r="Q7633" s="158" t="s">
        <v>50</v>
      </c>
      <c r="R7633" s="142">
        <f t="shared" si="119"/>
        <v>8</v>
      </c>
    </row>
    <row r="7634" s="109" customFormat="1">
      <c r="A7634" s="119">
        <f>MAX($A$19:A7633)+1</f>
        <v>7616</v>
      </c>
      <c r="B7634" s="120" t="s">
        <v>41</v>
      </c>
      <c r="C7634" s="144" t="s">
        <v>860</v>
      </c>
      <c r="D7634" s="144" t="s">
        <v>7054</v>
      </c>
      <c r="E7634" s="145" t="s">
        <v>7018</v>
      </c>
      <c r="F7634" s="123" t="s">
        <v>863</v>
      </c>
      <c r="G7634" s="146" t="s">
        <v>864</v>
      </c>
      <c r="H7634" s="146" t="s">
        <v>7066</v>
      </c>
      <c r="I7634" s="151" t="s">
        <v>98</v>
      </c>
      <c r="J7634" s="147">
        <v>4</v>
      </c>
      <c r="K7634" s="147">
        <v>350000</v>
      </c>
      <c r="L7634" s="148">
        <v>1400000</v>
      </c>
      <c r="M7634" s="120" t="s">
        <v>56</v>
      </c>
      <c r="N7634" s="149">
        <v>112000</v>
      </c>
      <c r="O7634" s="169"/>
      <c r="P7634" s="154" t="s">
        <v>6625</v>
      </c>
      <c r="Q7634" s="158" t="s">
        <v>50</v>
      </c>
      <c r="R7634" s="142">
        <f t="shared" si="119"/>
        <v>8</v>
      </c>
    </row>
    <row r="7635" s="109" customFormat="1">
      <c r="A7635" s="119">
        <f>MAX($A$19:A7634)+1</f>
        <v>7617</v>
      </c>
      <c r="B7635" s="120" t="s">
        <v>41</v>
      </c>
      <c r="C7635" s="144" t="s">
        <v>860</v>
      </c>
      <c r="D7635" s="144" t="s">
        <v>7054</v>
      </c>
      <c r="E7635" s="145" t="s">
        <v>7018</v>
      </c>
      <c r="F7635" s="123" t="s">
        <v>863</v>
      </c>
      <c r="G7635" s="146" t="s">
        <v>864</v>
      </c>
      <c r="H7635" s="146" t="s">
        <v>7067</v>
      </c>
      <c r="I7635" s="151" t="s">
        <v>1035</v>
      </c>
      <c r="J7635" s="147">
        <v>100</v>
      </c>
      <c r="K7635" s="147">
        <v>10000</v>
      </c>
      <c r="L7635" s="148">
        <v>1000000</v>
      </c>
      <c r="M7635" s="120" t="s">
        <v>56</v>
      </c>
      <c r="N7635" s="149">
        <v>80000</v>
      </c>
      <c r="O7635" s="169"/>
      <c r="P7635" s="154" t="s">
        <v>6625</v>
      </c>
      <c r="Q7635" s="158" t="s">
        <v>50</v>
      </c>
      <c r="R7635" s="142">
        <f t="shared" si="119"/>
        <v>8</v>
      </c>
    </row>
    <row r="7636" s="109" customFormat="1">
      <c r="A7636" s="119">
        <f>MAX($A$19:A7635)+1</f>
        <v>7618</v>
      </c>
      <c r="B7636" s="120" t="s">
        <v>41</v>
      </c>
      <c r="C7636" s="144" t="s">
        <v>860</v>
      </c>
      <c r="D7636" s="144" t="s">
        <v>7054</v>
      </c>
      <c r="E7636" s="145" t="s">
        <v>7018</v>
      </c>
      <c r="F7636" s="123" t="s">
        <v>863</v>
      </c>
      <c r="G7636" s="146" t="s">
        <v>864</v>
      </c>
      <c r="H7636" s="146" t="s">
        <v>7068</v>
      </c>
      <c r="I7636" s="151" t="s">
        <v>98</v>
      </c>
      <c r="J7636" s="147">
        <v>2</v>
      </c>
      <c r="K7636" s="147">
        <v>950000</v>
      </c>
      <c r="L7636" s="148">
        <v>1900000</v>
      </c>
      <c r="M7636" s="120" t="s">
        <v>56</v>
      </c>
      <c r="N7636" s="149">
        <v>152000</v>
      </c>
      <c r="O7636" s="169"/>
      <c r="P7636" s="154" t="s">
        <v>6625</v>
      </c>
      <c r="Q7636" s="158" t="s">
        <v>50</v>
      </c>
      <c r="R7636" s="142">
        <f t="shared" si="119"/>
        <v>8</v>
      </c>
    </row>
    <row r="7637" s="109" customFormat="1">
      <c r="A7637" s="119">
        <f>MAX($A$19:A7636)+1</f>
        <v>7619</v>
      </c>
      <c r="B7637" s="120" t="s">
        <v>41</v>
      </c>
      <c r="C7637" s="144" t="s">
        <v>860</v>
      </c>
      <c r="D7637" s="144" t="s">
        <v>7054</v>
      </c>
      <c r="E7637" s="145" t="s">
        <v>7018</v>
      </c>
      <c r="F7637" s="123" t="s">
        <v>863</v>
      </c>
      <c r="G7637" s="146" t="s">
        <v>864</v>
      </c>
      <c r="H7637" s="146" t="s">
        <v>7069</v>
      </c>
      <c r="I7637" s="151" t="s">
        <v>98</v>
      </c>
      <c r="J7637" s="147">
        <v>8</v>
      </c>
      <c r="K7637" s="147">
        <v>650000</v>
      </c>
      <c r="L7637" s="148">
        <v>5200000</v>
      </c>
      <c r="M7637" s="120" t="s">
        <v>56</v>
      </c>
      <c r="N7637" s="149">
        <v>416000</v>
      </c>
      <c r="O7637" s="169"/>
      <c r="P7637" s="154" t="s">
        <v>6625</v>
      </c>
      <c r="Q7637" s="158" t="s">
        <v>50</v>
      </c>
      <c r="R7637" s="142">
        <f t="shared" si="119"/>
        <v>8</v>
      </c>
    </row>
    <row r="7638" s="109" customFormat="1">
      <c r="A7638" s="119">
        <f>MAX($A$19:A7637)+1</f>
        <v>7620</v>
      </c>
      <c r="B7638" s="120" t="s">
        <v>41</v>
      </c>
      <c r="C7638" s="144" t="s">
        <v>860</v>
      </c>
      <c r="D7638" s="144" t="s">
        <v>7054</v>
      </c>
      <c r="E7638" s="145" t="s">
        <v>7018</v>
      </c>
      <c r="F7638" s="123" t="s">
        <v>863</v>
      </c>
      <c r="G7638" s="146" t="s">
        <v>864</v>
      </c>
      <c r="H7638" s="146" t="s">
        <v>914</v>
      </c>
      <c r="I7638" s="151" t="s">
        <v>417</v>
      </c>
      <c r="J7638" s="147">
        <v>10</v>
      </c>
      <c r="K7638" s="147">
        <v>5000</v>
      </c>
      <c r="L7638" s="148">
        <v>50000</v>
      </c>
      <c r="M7638" s="120" t="s">
        <v>56</v>
      </c>
      <c r="N7638" s="149">
        <v>4000</v>
      </c>
      <c r="O7638" s="169"/>
      <c r="P7638" s="154" t="s">
        <v>6625</v>
      </c>
      <c r="Q7638" s="158" t="s">
        <v>50</v>
      </c>
      <c r="R7638" s="142">
        <f t="shared" si="119"/>
        <v>8</v>
      </c>
    </row>
    <row r="7639" s="109" customFormat="1">
      <c r="A7639" s="119">
        <f>MAX($A$19:A7638)+1</f>
        <v>7621</v>
      </c>
      <c r="B7639" s="120" t="s">
        <v>41</v>
      </c>
      <c r="C7639" s="144" t="s">
        <v>860</v>
      </c>
      <c r="D7639" s="144" t="s">
        <v>7054</v>
      </c>
      <c r="E7639" s="145" t="s">
        <v>7018</v>
      </c>
      <c r="F7639" s="123" t="s">
        <v>863</v>
      </c>
      <c r="G7639" s="146" t="s">
        <v>864</v>
      </c>
      <c r="H7639" s="146" t="s">
        <v>7070</v>
      </c>
      <c r="I7639" s="151" t="s">
        <v>98</v>
      </c>
      <c r="J7639" s="147">
        <v>20</v>
      </c>
      <c r="K7639" s="147">
        <v>65000</v>
      </c>
      <c r="L7639" s="148">
        <v>1300000</v>
      </c>
      <c r="M7639" s="120" t="s">
        <v>56</v>
      </c>
      <c r="N7639" s="149">
        <v>104000</v>
      </c>
      <c r="O7639" s="169"/>
      <c r="P7639" s="154" t="s">
        <v>6625</v>
      </c>
      <c r="Q7639" s="158" t="s">
        <v>50</v>
      </c>
      <c r="R7639" s="142">
        <f t="shared" si="119"/>
        <v>8</v>
      </c>
    </row>
    <row r="7640" s="109" customFormat="1">
      <c r="A7640" s="119">
        <f>MAX($A$19:A7639)+1</f>
        <v>7622</v>
      </c>
      <c r="B7640" s="120" t="s">
        <v>41</v>
      </c>
      <c r="C7640" s="144" t="s">
        <v>860</v>
      </c>
      <c r="D7640" s="144" t="s">
        <v>7054</v>
      </c>
      <c r="E7640" s="145" t="s">
        <v>7018</v>
      </c>
      <c r="F7640" s="123" t="s">
        <v>863</v>
      </c>
      <c r="G7640" s="146" t="s">
        <v>864</v>
      </c>
      <c r="H7640" s="146" t="s">
        <v>1117</v>
      </c>
      <c r="I7640" s="151" t="s">
        <v>98</v>
      </c>
      <c r="J7640" s="147">
        <v>10</v>
      </c>
      <c r="K7640" s="147">
        <v>80000</v>
      </c>
      <c r="L7640" s="148">
        <v>800000</v>
      </c>
      <c r="M7640" s="120" t="s">
        <v>56</v>
      </c>
      <c r="N7640" s="149">
        <v>64000</v>
      </c>
      <c r="O7640" s="169"/>
      <c r="P7640" s="154" t="s">
        <v>6625</v>
      </c>
      <c r="Q7640" s="158" t="s">
        <v>50</v>
      </c>
      <c r="R7640" s="142">
        <f t="shared" si="119"/>
        <v>8</v>
      </c>
    </row>
    <row r="7641" s="109" customFormat="1">
      <c r="A7641" s="119">
        <f>MAX($A$19:A7640)+1</f>
        <v>7623</v>
      </c>
      <c r="B7641" s="120" t="s">
        <v>41</v>
      </c>
      <c r="C7641" s="144" t="s">
        <v>860</v>
      </c>
      <c r="D7641" s="144" t="s">
        <v>7054</v>
      </c>
      <c r="E7641" s="145" t="s">
        <v>7018</v>
      </c>
      <c r="F7641" s="123" t="s">
        <v>863</v>
      </c>
      <c r="G7641" s="146" t="s">
        <v>864</v>
      </c>
      <c r="H7641" s="146" t="s">
        <v>7071</v>
      </c>
      <c r="I7641" s="151" t="s">
        <v>98</v>
      </c>
      <c r="J7641" s="147">
        <v>20</v>
      </c>
      <c r="K7641" s="147">
        <v>70000</v>
      </c>
      <c r="L7641" s="148">
        <v>1400000</v>
      </c>
      <c r="M7641" s="120" t="s">
        <v>56</v>
      </c>
      <c r="N7641" s="149">
        <v>112000</v>
      </c>
      <c r="O7641" s="169"/>
      <c r="P7641" s="154" t="s">
        <v>6625</v>
      </c>
      <c r="Q7641" s="158" t="s">
        <v>50</v>
      </c>
      <c r="R7641" s="142">
        <f t="shared" si="119"/>
        <v>8</v>
      </c>
    </row>
    <row r="7642" s="109" customFormat="1">
      <c r="A7642" s="119">
        <f>MAX($A$19:A7641)+1</f>
        <v>7624</v>
      </c>
      <c r="B7642" s="120" t="s">
        <v>41</v>
      </c>
      <c r="C7642" s="144" t="s">
        <v>860</v>
      </c>
      <c r="D7642" s="144" t="s">
        <v>7054</v>
      </c>
      <c r="E7642" s="145" t="s">
        <v>7018</v>
      </c>
      <c r="F7642" s="123" t="s">
        <v>863</v>
      </c>
      <c r="G7642" s="146" t="s">
        <v>864</v>
      </c>
      <c r="H7642" s="146" t="s">
        <v>7072</v>
      </c>
      <c r="I7642" s="151" t="s">
        <v>98</v>
      </c>
      <c r="J7642" s="147">
        <v>2</v>
      </c>
      <c r="K7642" s="147">
        <v>1100000</v>
      </c>
      <c r="L7642" s="148">
        <v>2200000</v>
      </c>
      <c r="M7642" s="120" t="s">
        <v>56</v>
      </c>
      <c r="N7642" s="149">
        <v>176000</v>
      </c>
      <c r="O7642" s="169"/>
      <c r="P7642" s="154" t="s">
        <v>6625</v>
      </c>
      <c r="Q7642" s="158" t="s">
        <v>50</v>
      </c>
      <c r="R7642" s="142">
        <f t="shared" si="119"/>
        <v>8</v>
      </c>
    </row>
    <row r="7643" s="109" customFormat="1">
      <c r="A7643" s="119">
        <f>MAX($A$19:A7642)+1</f>
        <v>7625</v>
      </c>
      <c r="B7643" s="120" t="s">
        <v>41</v>
      </c>
      <c r="C7643" s="144" t="s">
        <v>860</v>
      </c>
      <c r="D7643" s="144" t="s">
        <v>7054</v>
      </c>
      <c r="E7643" s="145" t="s">
        <v>7018</v>
      </c>
      <c r="F7643" s="123" t="s">
        <v>863</v>
      </c>
      <c r="G7643" s="146" t="s">
        <v>864</v>
      </c>
      <c r="H7643" s="146" t="s">
        <v>7073</v>
      </c>
      <c r="I7643" s="151" t="s">
        <v>98</v>
      </c>
      <c r="J7643" s="147">
        <v>2</v>
      </c>
      <c r="K7643" s="147">
        <v>1350000</v>
      </c>
      <c r="L7643" s="148">
        <v>2700000</v>
      </c>
      <c r="M7643" s="120" t="s">
        <v>56</v>
      </c>
      <c r="N7643" s="149">
        <v>216000</v>
      </c>
      <c r="O7643" s="169"/>
      <c r="P7643" s="154" t="s">
        <v>6625</v>
      </c>
      <c r="Q7643" s="158" t="s">
        <v>50</v>
      </c>
      <c r="R7643" s="142">
        <f t="shared" si="119"/>
        <v>8</v>
      </c>
    </row>
    <row r="7644" s="109" customFormat="1">
      <c r="A7644" s="119">
        <f>MAX($A$19:A7643)+1</f>
        <v>7626</v>
      </c>
      <c r="B7644" s="120" t="s">
        <v>41</v>
      </c>
      <c r="C7644" s="144" t="s">
        <v>860</v>
      </c>
      <c r="D7644" s="144" t="s">
        <v>7054</v>
      </c>
      <c r="E7644" s="145" t="s">
        <v>7018</v>
      </c>
      <c r="F7644" s="123" t="s">
        <v>863</v>
      </c>
      <c r="G7644" s="146" t="s">
        <v>864</v>
      </c>
      <c r="H7644" s="146" t="s">
        <v>7074</v>
      </c>
      <c r="I7644" s="151" t="s">
        <v>1035</v>
      </c>
      <c r="J7644" s="147">
        <v>2</v>
      </c>
      <c r="K7644" s="147">
        <v>1850000</v>
      </c>
      <c r="L7644" s="148">
        <v>3700000</v>
      </c>
      <c r="M7644" s="120" t="s">
        <v>56</v>
      </c>
      <c r="N7644" s="149">
        <v>296000</v>
      </c>
      <c r="O7644" s="169"/>
      <c r="P7644" s="154" t="s">
        <v>6625</v>
      </c>
      <c r="Q7644" s="158" t="s">
        <v>50</v>
      </c>
      <c r="R7644" s="142">
        <f t="shared" si="119"/>
        <v>8</v>
      </c>
    </row>
    <row r="7645" s="109" customFormat="1">
      <c r="A7645" s="119">
        <f>MAX($A$19:A7644)+1</f>
        <v>7627</v>
      </c>
      <c r="B7645" s="120" t="s">
        <v>41</v>
      </c>
      <c r="C7645" s="144" t="s">
        <v>860</v>
      </c>
      <c r="D7645" s="144" t="s">
        <v>7054</v>
      </c>
      <c r="E7645" s="145" t="s">
        <v>7018</v>
      </c>
      <c r="F7645" s="123" t="s">
        <v>863</v>
      </c>
      <c r="G7645" s="146" t="s">
        <v>864</v>
      </c>
      <c r="H7645" s="146" t="s">
        <v>7075</v>
      </c>
      <c r="I7645" s="151" t="s">
        <v>1035</v>
      </c>
      <c r="J7645" s="147">
        <v>2</v>
      </c>
      <c r="K7645" s="147">
        <v>2600000</v>
      </c>
      <c r="L7645" s="148">
        <v>5200000</v>
      </c>
      <c r="M7645" s="120" t="s">
        <v>56</v>
      </c>
      <c r="N7645" s="149">
        <v>416000</v>
      </c>
      <c r="O7645" s="169"/>
      <c r="P7645" s="154" t="s">
        <v>6625</v>
      </c>
      <c r="Q7645" s="158" t="s">
        <v>50</v>
      </c>
      <c r="R7645" s="142">
        <f t="shared" si="119"/>
        <v>8</v>
      </c>
    </row>
    <row r="7646" s="109" customFormat="1">
      <c r="A7646" s="119">
        <f>MAX($A$19:A7645)+1</f>
        <v>7628</v>
      </c>
      <c r="B7646" s="120" t="s">
        <v>41</v>
      </c>
      <c r="C7646" s="144" t="s">
        <v>860</v>
      </c>
      <c r="D7646" s="144" t="s">
        <v>7054</v>
      </c>
      <c r="E7646" s="145" t="s">
        <v>7018</v>
      </c>
      <c r="F7646" s="123" t="s">
        <v>863</v>
      </c>
      <c r="G7646" s="146" t="s">
        <v>864</v>
      </c>
      <c r="H7646" s="146" t="s">
        <v>7076</v>
      </c>
      <c r="I7646" s="151" t="s">
        <v>288</v>
      </c>
      <c r="J7646" s="147">
        <v>25</v>
      </c>
      <c r="K7646" s="147">
        <v>50000</v>
      </c>
      <c r="L7646" s="148">
        <v>1250000</v>
      </c>
      <c r="M7646" s="120" t="s">
        <v>56</v>
      </c>
      <c r="N7646" s="149">
        <v>100000</v>
      </c>
      <c r="O7646" s="169"/>
      <c r="P7646" s="154" t="s">
        <v>6625</v>
      </c>
      <c r="Q7646" s="158" t="s">
        <v>50</v>
      </c>
      <c r="R7646" s="142">
        <f t="shared" si="119"/>
        <v>8</v>
      </c>
    </row>
    <row r="7647" s="109" customFormat="1">
      <c r="A7647" s="119">
        <f>MAX($A$19:A7646)+1</f>
        <v>7629</v>
      </c>
      <c r="B7647" s="120" t="s">
        <v>41</v>
      </c>
      <c r="C7647" s="144" t="s">
        <v>860</v>
      </c>
      <c r="D7647" s="144" t="s">
        <v>7054</v>
      </c>
      <c r="E7647" s="145" t="s">
        <v>7018</v>
      </c>
      <c r="F7647" s="123" t="s">
        <v>863</v>
      </c>
      <c r="G7647" s="146" t="s">
        <v>864</v>
      </c>
      <c r="H7647" s="146" t="s">
        <v>7077</v>
      </c>
      <c r="I7647" s="151" t="s">
        <v>1035</v>
      </c>
      <c r="J7647" s="147">
        <v>100</v>
      </c>
      <c r="K7647" s="147">
        <v>35000</v>
      </c>
      <c r="L7647" s="148">
        <v>3500000</v>
      </c>
      <c r="M7647" s="120" t="s">
        <v>56</v>
      </c>
      <c r="N7647" s="149">
        <v>280000</v>
      </c>
      <c r="O7647" s="169"/>
      <c r="P7647" s="154" t="s">
        <v>6625</v>
      </c>
      <c r="Q7647" s="158" t="s">
        <v>50</v>
      </c>
      <c r="R7647" s="142">
        <f t="shared" si="119"/>
        <v>8</v>
      </c>
    </row>
    <row r="7648" s="109" customFormat="1">
      <c r="A7648" s="119">
        <f>MAX($A$19:A7647)+1</f>
        <v>7630</v>
      </c>
      <c r="B7648" s="120" t="s">
        <v>41</v>
      </c>
      <c r="C7648" s="144" t="s">
        <v>860</v>
      </c>
      <c r="D7648" s="144" t="s">
        <v>7054</v>
      </c>
      <c r="E7648" s="145" t="s">
        <v>7018</v>
      </c>
      <c r="F7648" s="123" t="s">
        <v>863</v>
      </c>
      <c r="G7648" s="146" t="s">
        <v>864</v>
      </c>
      <c r="H7648" s="146" t="s">
        <v>7078</v>
      </c>
      <c r="I7648" s="151" t="s">
        <v>417</v>
      </c>
      <c r="J7648" s="147">
        <v>150</v>
      </c>
      <c r="K7648" s="147">
        <v>5000</v>
      </c>
      <c r="L7648" s="148">
        <v>750000</v>
      </c>
      <c r="M7648" s="120" t="s">
        <v>56</v>
      </c>
      <c r="N7648" s="149">
        <v>60000</v>
      </c>
      <c r="O7648" s="169"/>
      <c r="P7648" s="154" t="s">
        <v>6625</v>
      </c>
      <c r="Q7648" s="158" t="s">
        <v>50</v>
      </c>
      <c r="R7648" s="142">
        <f t="shared" si="119"/>
        <v>8</v>
      </c>
    </row>
    <row r="7649" s="109" customFormat="1">
      <c r="A7649" s="119">
        <f>MAX($A$19:A7648)+1</f>
        <v>7631</v>
      </c>
      <c r="B7649" s="120" t="s">
        <v>41</v>
      </c>
      <c r="C7649" s="144" t="s">
        <v>860</v>
      </c>
      <c r="D7649" s="144" t="s">
        <v>7054</v>
      </c>
      <c r="E7649" s="145" t="s">
        <v>7018</v>
      </c>
      <c r="F7649" s="123" t="s">
        <v>863</v>
      </c>
      <c r="G7649" s="146" t="s">
        <v>864</v>
      </c>
      <c r="H7649" s="146" t="s">
        <v>970</v>
      </c>
      <c r="I7649" s="151" t="s">
        <v>873</v>
      </c>
      <c r="J7649" s="147">
        <v>16</v>
      </c>
      <c r="K7649" s="147">
        <v>20000</v>
      </c>
      <c r="L7649" s="148">
        <v>320000</v>
      </c>
      <c r="M7649" s="120" t="s">
        <v>56</v>
      </c>
      <c r="N7649" s="149">
        <v>25600</v>
      </c>
      <c r="O7649" s="169"/>
      <c r="P7649" s="154" t="s">
        <v>6625</v>
      </c>
      <c r="Q7649" s="158" t="s">
        <v>50</v>
      </c>
      <c r="R7649" s="142">
        <f t="shared" si="119"/>
        <v>8</v>
      </c>
    </row>
    <row r="7650" s="109" customFormat="1">
      <c r="A7650" s="119">
        <f>MAX($A$19:A7649)+1</f>
        <v>7632</v>
      </c>
      <c r="B7650" s="120" t="s">
        <v>41</v>
      </c>
      <c r="C7650" s="144" t="s">
        <v>860</v>
      </c>
      <c r="D7650" s="144" t="s">
        <v>7054</v>
      </c>
      <c r="E7650" s="145" t="s">
        <v>7018</v>
      </c>
      <c r="F7650" s="123" t="s">
        <v>863</v>
      </c>
      <c r="G7650" s="146" t="s">
        <v>864</v>
      </c>
      <c r="H7650" s="146" t="s">
        <v>7079</v>
      </c>
      <c r="I7650" s="151" t="s">
        <v>100</v>
      </c>
      <c r="J7650" s="147">
        <v>50</v>
      </c>
      <c r="K7650" s="147">
        <v>500</v>
      </c>
      <c r="L7650" s="148">
        <v>25000</v>
      </c>
      <c r="M7650" s="120" t="s">
        <v>56</v>
      </c>
      <c r="N7650" s="149">
        <v>2000</v>
      </c>
      <c r="O7650" s="169"/>
      <c r="P7650" s="154" t="s">
        <v>6625</v>
      </c>
      <c r="Q7650" s="158" t="s">
        <v>50</v>
      </c>
      <c r="R7650" s="142">
        <f t="shared" si="119"/>
        <v>8</v>
      </c>
    </row>
    <row r="7651" s="109" customFormat="1">
      <c r="A7651" s="119">
        <f>MAX($A$19:A7650)+1</f>
        <v>7633</v>
      </c>
      <c r="B7651" s="120" t="s">
        <v>41</v>
      </c>
      <c r="C7651" s="144" t="s">
        <v>860</v>
      </c>
      <c r="D7651" s="144" t="s">
        <v>7054</v>
      </c>
      <c r="E7651" s="145" t="s">
        <v>7018</v>
      </c>
      <c r="F7651" s="123" t="s">
        <v>863</v>
      </c>
      <c r="G7651" s="146" t="s">
        <v>864</v>
      </c>
      <c r="H7651" s="146" t="s">
        <v>7080</v>
      </c>
      <c r="I7651" s="151" t="s">
        <v>98</v>
      </c>
      <c r="J7651" s="147">
        <v>20</v>
      </c>
      <c r="K7651" s="147">
        <v>60000</v>
      </c>
      <c r="L7651" s="148">
        <v>1200000</v>
      </c>
      <c r="M7651" s="120" t="s">
        <v>56</v>
      </c>
      <c r="N7651" s="149">
        <v>96000</v>
      </c>
      <c r="O7651" s="169"/>
      <c r="P7651" s="154" t="s">
        <v>6625</v>
      </c>
      <c r="Q7651" s="158" t="s">
        <v>50</v>
      </c>
      <c r="R7651" s="142">
        <f t="shared" si="119"/>
        <v>8</v>
      </c>
    </row>
    <row r="7652" s="109" customFormat="1">
      <c r="A7652" s="119">
        <f>MAX($A$19:A7651)+1</f>
        <v>7634</v>
      </c>
      <c r="B7652" s="120" t="s">
        <v>41</v>
      </c>
      <c r="C7652" s="144" t="s">
        <v>860</v>
      </c>
      <c r="D7652" s="144" t="s">
        <v>7081</v>
      </c>
      <c r="E7652" s="145" t="s">
        <v>6990</v>
      </c>
      <c r="F7652" s="123" t="s">
        <v>863</v>
      </c>
      <c r="G7652" s="146" t="s">
        <v>864</v>
      </c>
      <c r="H7652" s="146" t="s">
        <v>7082</v>
      </c>
      <c r="I7652" s="151" t="s">
        <v>98</v>
      </c>
      <c r="J7652" s="147">
        <v>5</v>
      </c>
      <c r="K7652" s="147">
        <v>200000</v>
      </c>
      <c r="L7652" s="148">
        <v>1000000</v>
      </c>
      <c r="M7652" s="120" t="s">
        <v>229</v>
      </c>
      <c r="N7652" s="149">
        <v>100000</v>
      </c>
      <c r="O7652" s="169"/>
      <c r="P7652" s="154" t="s">
        <v>6625</v>
      </c>
      <c r="Q7652" s="158" t="s">
        <v>50</v>
      </c>
      <c r="R7652" s="142">
        <f t="shared" si="119"/>
        <v>10</v>
      </c>
    </row>
    <row r="7653" s="109" customFormat="1">
      <c r="A7653" s="119">
        <f>MAX($A$19:A7652)+1</f>
        <v>7635</v>
      </c>
      <c r="B7653" s="120" t="s">
        <v>41</v>
      </c>
      <c r="C7653" s="144" t="s">
        <v>860</v>
      </c>
      <c r="D7653" s="144" t="s">
        <v>7081</v>
      </c>
      <c r="E7653" s="145" t="s">
        <v>6990</v>
      </c>
      <c r="F7653" s="123" t="s">
        <v>863</v>
      </c>
      <c r="G7653" s="146" t="s">
        <v>864</v>
      </c>
      <c r="H7653" s="146" t="s">
        <v>1034</v>
      </c>
      <c r="I7653" s="151" t="s">
        <v>1035</v>
      </c>
      <c r="J7653" s="147">
        <v>50</v>
      </c>
      <c r="K7653" s="147">
        <v>20000</v>
      </c>
      <c r="L7653" s="148">
        <v>1000000</v>
      </c>
      <c r="M7653" s="120" t="s">
        <v>229</v>
      </c>
      <c r="N7653" s="149">
        <v>100000</v>
      </c>
      <c r="O7653" s="169"/>
      <c r="P7653" s="154" t="s">
        <v>6625</v>
      </c>
      <c r="Q7653" s="158" t="s">
        <v>50</v>
      </c>
      <c r="R7653" s="142">
        <f t="shared" si="119"/>
        <v>10</v>
      </c>
    </row>
    <row r="7654" s="109" customFormat="1">
      <c r="A7654" s="119">
        <f>MAX($A$19:A7653)+1</f>
        <v>7636</v>
      </c>
      <c r="B7654" s="120" t="s">
        <v>41</v>
      </c>
      <c r="C7654" s="144" t="s">
        <v>860</v>
      </c>
      <c r="D7654" s="144" t="s">
        <v>7081</v>
      </c>
      <c r="E7654" s="145" t="s">
        <v>6990</v>
      </c>
      <c r="F7654" s="123" t="s">
        <v>863</v>
      </c>
      <c r="G7654" s="146" t="s">
        <v>864</v>
      </c>
      <c r="H7654" s="146" t="s">
        <v>7083</v>
      </c>
      <c r="I7654" s="151" t="s">
        <v>104</v>
      </c>
      <c r="J7654" s="147">
        <v>1</v>
      </c>
      <c r="K7654" s="147">
        <v>8000</v>
      </c>
      <c r="L7654" s="148">
        <v>8000</v>
      </c>
      <c r="M7654" s="120" t="s">
        <v>229</v>
      </c>
      <c r="N7654" s="149">
        <v>800</v>
      </c>
      <c r="O7654" s="169"/>
      <c r="P7654" s="154" t="s">
        <v>6625</v>
      </c>
      <c r="Q7654" s="158" t="s">
        <v>50</v>
      </c>
      <c r="R7654" s="142">
        <f t="shared" si="119"/>
        <v>10</v>
      </c>
    </row>
    <row r="7655" s="109" customFormat="1">
      <c r="A7655" s="119">
        <f>MAX($A$19:A7654)+1</f>
        <v>7637</v>
      </c>
      <c r="B7655" s="120" t="s">
        <v>41</v>
      </c>
      <c r="C7655" s="144" t="s">
        <v>860</v>
      </c>
      <c r="D7655" s="144" t="s">
        <v>7081</v>
      </c>
      <c r="E7655" s="145" t="s">
        <v>6990</v>
      </c>
      <c r="F7655" s="123" t="s">
        <v>863</v>
      </c>
      <c r="G7655" s="146" t="s">
        <v>864</v>
      </c>
      <c r="H7655" s="146" t="s">
        <v>1062</v>
      </c>
      <c r="I7655" s="151" t="s">
        <v>1035</v>
      </c>
      <c r="J7655" s="147">
        <v>50</v>
      </c>
      <c r="K7655" s="147">
        <v>14000</v>
      </c>
      <c r="L7655" s="148">
        <v>700000</v>
      </c>
      <c r="M7655" s="120" t="s">
        <v>229</v>
      </c>
      <c r="N7655" s="149">
        <v>70000</v>
      </c>
      <c r="O7655" s="169"/>
      <c r="P7655" s="154" t="s">
        <v>6625</v>
      </c>
      <c r="Q7655" s="158" t="s">
        <v>50</v>
      </c>
      <c r="R7655" s="142">
        <f t="shared" si="119"/>
        <v>10</v>
      </c>
    </row>
    <row r="7656" s="109" customFormat="1">
      <c r="A7656" s="119">
        <f>MAX($A$19:A7655)+1</f>
        <v>7638</v>
      </c>
      <c r="B7656" s="120" t="s">
        <v>41</v>
      </c>
      <c r="C7656" s="144" t="s">
        <v>860</v>
      </c>
      <c r="D7656" s="144" t="s">
        <v>7081</v>
      </c>
      <c r="E7656" s="145" t="s">
        <v>6990</v>
      </c>
      <c r="F7656" s="123" t="s">
        <v>863</v>
      </c>
      <c r="G7656" s="146" t="s">
        <v>864</v>
      </c>
      <c r="H7656" s="146" t="s">
        <v>7084</v>
      </c>
      <c r="I7656" s="151" t="s">
        <v>98</v>
      </c>
      <c r="J7656" s="147">
        <v>6</v>
      </c>
      <c r="K7656" s="147">
        <v>125000</v>
      </c>
      <c r="L7656" s="148">
        <v>750000</v>
      </c>
      <c r="M7656" s="120" t="s">
        <v>229</v>
      </c>
      <c r="N7656" s="149">
        <v>75000</v>
      </c>
      <c r="O7656" s="169"/>
      <c r="P7656" s="154" t="s">
        <v>6625</v>
      </c>
      <c r="Q7656" s="158" t="s">
        <v>50</v>
      </c>
      <c r="R7656" s="142">
        <f t="shared" si="119"/>
        <v>10</v>
      </c>
    </row>
    <row r="7657" s="109" customFormat="1">
      <c r="A7657" s="119">
        <f>MAX($A$19:A7656)+1</f>
        <v>7639</v>
      </c>
      <c r="B7657" s="120" t="s">
        <v>41</v>
      </c>
      <c r="C7657" s="144" t="s">
        <v>860</v>
      </c>
      <c r="D7657" s="144" t="s">
        <v>7081</v>
      </c>
      <c r="E7657" s="145" t="s">
        <v>6990</v>
      </c>
      <c r="F7657" s="123" t="s">
        <v>863</v>
      </c>
      <c r="G7657" s="146" t="s">
        <v>864</v>
      </c>
      <c r="H7657" s="146" t="s">
        <v>7085</v>
      </c>
      <c r="I7657" s="151" t="s">
        <v>98</v>
      </c>
      <c r="J7657" s="147">
        <v>1000</v>
      </c>
      <c r="K7657" s="147">
        <v>2000</v>
      </c>
      <c r="L7657" s="148">
        <v>2000000</v>
      </c>
      <c r="M7657" s="120" t="s">
        <v>229</v>
      </c>
      <c r="N7657" s="149">
        <v>200000</v>
      </c>
      <c r="O7657" s="169"/>
      <c r="P7657" s="154" t="s">
        <v>6625</v>
      </c>
      <c r="Q7657" s="158" t="s">
        <v>50</v>
      </c>
      <c r="R7657" s="142">
        <f t="shared" si="119"/>
        <v>10</v>
      </c>
    </row>
    <row r="7658" s="109" customFormat="1">
      <c r="A7658" s="119">
        <f>MAX($A$19:A7657)+1</f>
        <v>7640</v>
      </c>
      <c r="B7658" s="120" t="s">
        <v>41</v>
      </c>
      <c r="C7658" s="144" t="s">
        <v>860</v>
      </c>
      <c r="D7658" s="144" t="s">
        <v>7081</v>
      </c>
      <c r="E7658" s="145" t="s">
        <v>6990</v>
      </c>
      <c r="F7658" s="123" t="s">
        <v>863</v>
      </c>
      <c r="G7658" s="146" t="s">
        <v>864</v>
      </c>
      <c r="H7658" s="146" t="s">
        <v>1012</v>
      </c>
      <c r="I7658" s="151" t="s">
        <v>104</v>
      </c>
      <c r="J7658" s="147">
        <v>1</v>
      </c>
      <c r="K7658" s="147">
        <v>78000</v>
      </c>
      <c r="L7658" s="148">
        <v>78000</v>
      </c>
      <c r="M7658" s="120" t="s">
        <v>229</v>
      </c>
      <c r="N7658" s="149">
        <v>7800</v>
      </c>
      <c r="O7658" s="169"/>
      <c r="P7658" s="154" t="s">
        <v>6625</v>
      </c>
      <c r="Q7658" s="158" t="s">
        <v>50</v>
      </c>
      <c r="R7658" s="142">
        <f t="shared" si="119"/>
        <v>10</v>
      </c>
    </row>
    <row r="7659" s="109" customFormat="1">
      <c r="A7659" s="119">
        <f>MAX($A$19:A7658)+1</f>
        <v>7641</v>
      </c>
      <c r="B7659" s="120" t="s">
        <v>41</v>
      </c>
      <c r="C7659" s="144" t="s">
        <v>860</v>
      </c>
      <c r="D7659" s="144" t="s">
        <v>7081</v>
      </c>
      <c r="E7659" s="145" t="s">
        <v>6990</v>
      </c>
      <c r="F7659" s="123" t="s">
        <v>863</v>
      </c>
      <c r="G7659" s="146" t="s">
        <v>864</v>
      </c>
      <c r="H7659" s="146" t="s">
        <v>7086</v>
      </c>
      <c r="I7659" s="151" t="s">
        <v>1035</v>
      </c>
      <c r="J7659" s="147">
        <v>6</v>
      </c>
      <c r="K7659" s="147">
        <v>230000</v>
      </c>
      <c r="L7659" s="148">
        <v>1380000</v>
      </c>
      <c r="M7659" s="120" t="s">
        <v>229</v>
      </c>
      <c r="N7659" s="149">
        <v>138000</v>
      </c>
      <c r="O7659" s="169"/>
      <c r="P7659" s="154" t="s">
        <v>6625</v>
      </c>
      <c r="Q7659" s="158" t="s">
        <v>50</v>
      </c>
      <c r="R7659" s="142">
        <f t="shared" si="119"/>
        <v>10</v>
      </c>
    </row>
    <row r="7660" s="109" customFormat="1">
      <c r="A7660" s="119">
        <f>MAX($A$19:A7659)+1</f>
        <v>7642</v>
      </c>
      <c r="B7660" s="120" t="s">
        <v>41</v>
      </c>
      <c r="C7660" s="144" t="s">
        <v>860</v>
      </c>
      <c r="D7660" s="144" t="s">
        <v>7081</v>
      </c>
      <c r="E7660" s="145" t="s">
        <v>6990</v>
      </c>
      <c r="F7660" s="123" t="s">
        <v>863</v>
      </c>
      <c r="G7660" s="146" t="s">
        <v>864</v>
      </c>
      <c r="H7660" s="146" t="s">
        <v>7087</v>
      </c>
      <c r="I7660" s="151" t="s">
        <v>98</v>
      </c>
      <c r="J7660" s="147">
        <v>200</v>
      </c>
      <c r="K7660" s="147">
        <v>3000</v>
      </c>
      <c r="L7660" s="148">
        <v>600000</v>
      </c>
      <c r="M7660" s="120" t="s">
        <v>229</v>
      </c>
      <c r="N7660" s="149">
        <v>60000</v>
      </c>
      <c r="O7660" s="169"/>
      <c r="P7660" s="154" t="s">
        <v>6625</v>
      </c>
      <c r="Q7660" s="158" t="s">
        <v>50</v>
      </c>
      <c r="R7660" s="142">
        <f t="shared" si="119"/>
        <v>10</v>
      </c>
    </row>
    <row r="7661" s="109" customFormat="1">
      <c r="A7661" s="119">
        <f>MAX($A$19:A7660)+1</f>
        <v>7643</v>
      </c>
      <c r="B7661" s="120" t="s">
        <v>41</v>
      </c>
      <c r="C7661" s="144" t="s">
        <v>860</v>
      </c>
      <c r="D7661" s="144" t="s">
        <v>7081</v>
      </c>
      <c r="E7661" s="145" t="s">
        <v>6990</v>
      </c>
      <c r="F7661" s="123" t="s">
        <v>863</v>
      </c>
      <c r="G7661" s="146" t="s">
        <v>864</v>
      </c>
      <c r="H7661" s="146" t="s">
        <v>7088</v>
      </c>
      <c r="I7661" s="151" t="s">
        <v>98</v>
      </c>
      <c r="J7661" s="147">
        <v>30</v>
      </c>
      <c r="K7661" s="147">
        <v>6000</v>
      </c>
      <c r="L7661" s="148">
        <v>180000</v>
      </c>
      <c r="M7661" s="120" t="s">
        <v>229</v>
      </c>
      <c r="N7661" s="149">
        <v>18000</v>
      </c>
      <c r="O7661" s="169"/>
      <c r="P7661" s="154" t="s">
        <v>6625</v>
      </c>
      <c r="Q7661" s="158" t="s">
        <v>50</v>
      </c>
      <c r="R7661" s="142">
        <f t="shared" si="119"/>
        <v>10</v>
      </c>
    </row>
    <row r="7662" s="109" customFormat="1">
      <c r="A7662" s="119">
        <f>MAX($A$19:A7661)+1</f>
        <v>7644</v>
      </c>
      <c r="B7662" s="120" t="s">
        <v>41</v>
      </c>
      <c r="C7662" s="144" t="s">
        <v>860</v>
      </c>
      <c r="D7662" s="144" t="s">
        <v>7081</v>
      </c>
      <c r="E7662" s="145" t="s">
        <v>6990</v>
      </c>
      <c r="F7662" s="123" t="s">
        <v>863</v>
      </c>
      <c r="G7662" s="146" t="s">
        <v>864</v>
      </c>
      <c r="H7662" s="146" t="s">
        <v>1012</v>
      </c>
      <c r="I7662" s="151" t="s">
        <v>104</v>
      </c>
      <c r="J7662" s="147">
        <v>15</v>
      </c>
      <c r="K7662" s="147">
        <v>78000</v>
      </c>
      <c r="L7662" s="148">
        <v>1170000</v>
      </c>
      <c r="M7662" s="120" t="s">
        <v>229</v>
      </c>
      <c r="N7662" s="149">
        <v>117000</v>
      </c>
      <c r="O7662" s="169"/>
      <c r="P7662" s="154" t="s">
        <v>6625</v>
      </c>
      <c r="Q7662" s="158" t="s">
        <v>50</v>
      </c>
      <c r="R7662" s="142">
        <f t="shared" si="119"/>
        <v>10</v>
      </c>
    </row>
    <row r="7663" s="109" customFormat="1">
      <c r="A7663" s="119">
        <f>MAX($A$19:A7662)+1</f>
        <v>7645</v>
      </c>
      <c r="B7663" s="120" t="s">
        <v>41</v>
      </c>
      <c r="C7663" s="144" t="s">
        <v>860</v>
      </c>
      <c r="D7663" s="144" t="s">
        <v>7081</v>
      </c>
      <c r="E7663" s="145" t="s">
        <v>6990</v>
      </c>
      <c r="F7663" s="123" t="s">
        <v>863</v>
      </c>
      <c r="G7663" s="146" t="s">
        <v>864</v>
      </c>
      <c r="H7663" s="146" t="s">
        <v>7089</v>
      </c>
      <c r="I7663" s="151" t="s">
        <v>98</v>
      </c>
      <c r="J7663" s="147">
        <v>1</v>
      </c>
      <c r="K7663" s="147">
        <v>2500000</v>
      </c>
      <c r="L7663" s="148">
        <v>2500000</v>
      </c>
      <c r="M7663" s="120" t="s">
        <v>229</v>
      </c>
      <c r="N7663" s="149">
        <v>250000</v>
      </c>
      <c r="O7663" s="169"/>
      <c r="P7663" s="154" t="s">
        <v>6625</v>
      </c>
      <c r="Q7663" s="158" t="s">
        <v>50</v>
      </c>
      <c r="R7663" s="142">
        <f ref="R7663:R7726" t="shared" si="120">N7663/L7663*100</f>
        <v>10</v>
      </c>
    </row>
    <row r="7664" s="109" customFormat="1">
      <c r="A7664" s="119">
        <f>MAX($A$19:A7663)+1</f>
        <v>7646</v>
      </c>
      <c r="B7664" s="120" t="s">
        <v>41</v>
      </c>
      <c r="C7664" s="144" t="s">
        <v>860</v>
      </c>
      <c r="D7664" s="144" t="s">
        <v>7081</v>
      </c>
      <c r="E7664" s="145" t="s">
        <v>6990</v>
      </c>
      <c r="F7664" s="123" t="s">
        <v>863</v>
      </c>
      <c r="G7664" s="146" t="s">
        <v>864</v>
      </c>
      <c r="H7664" s="146" t="s">
        <v>7090</v>
      </c>
      <c r="I7664" s="151" t="s">
        <v>98</v>
      </c>
      <c r="J7664" s="147">
        <v>2</v>
      </c>
      <c r="K7664" s="147">
        <v>100000</v>
      </c>
      <c r="L7664" s="148">
        <v>200000</v>
      </c>
      <c r="M7664" s="120" t="s">
        <v>229</v>
      </c>
      <c r="N7664" s="149">
        <v>20000</v>
      </c>
      <c r="O7664" s="169"/>
      <c r="P7664" s="154" t="s">
        <v>6625</v>
      </c>
      <c r="Q7664" s="158" t="s">
        <v>50</v>
      </c>
      <c r="R7664" s="142">
        <f t="shared" si="120"/>
        <v>10</v>
      </c>
    </row>
    <row r="7665" s="109" customFormat="1">
      <c r="A7665" s="119">
        <f>MAX($A$19:A7664)+1</f>
        <v>7647</v>
      </c>
      <c r="B7665" s="120" t="s">
        <v>41</v>
      </c>
      <c r="C7665" s="144" t="s">
        <v>860</v>
      </c>
      <c r="D7665" s="144" t="s">
        <v>7081</v>
      </c>
      <c r="E7665" s="145" t="s">
        <v>6990</v>
      </c>
      <c r="F7665" s="123" t="s">
        <v>863</v>
      </c>
      <c r="G7665" s="146" t="s">
        <v>864</v>
      </c>
      <c r="H7665" s="146" t="s">
        <v>7091</v>
      </c>
      <c r="I7665" s="151" t="s">
        <v>98</v>
      </c>
      <c r="J7665" s="147">
        <v>3</v>
      </c>
      <c r="K7665" s="147">
        <v>30000</v>
      </c>
      <c r="L7665" s="148">
        <v>90000</v>
      </c>
      <c r="M7665" s="120" t="s">
        <v>229</v>
      </c>
      <c r="N7665" s="149">
        <v>9000</v>
      </c>
      <c r="O7665" s="169"/>
      <c r="P7665" s="154" t="s">
        <v>6625</v>
      </c>
      <c r="Q7665" s="158" t="s">
        <v>50</v>
      </c>
      <c r="R7665" s="142">
        <f t="shared" si="120"/>
        <v>10</v>
      </c>
    </row>
    <row r="7666" s="109" customFormat="1">
      <c r="A7666" s="119">
        <f>MAX($A$19:A7665)+1</f>
        <v>7648</v>
      </c>
      <c r="B7666" s="120" t="s">
        <v>41</v>
      </c>
      <c r="C7666" s="144" t="s">
        <v>860</v>
      </c>
      <c r="D7666" s="144" t="s">
        <v>7081</v>
      </c>
      <c r="E7666" s="145" t="s">
        <v>6990</v>
      </c>
      <c r="F7666" s="123" t="s">
        <v>863</v>
      </c>
      <c r="G7666" s="146" t="s">
        <v>864</v>
      </c>
      <c r="H7666" s="146" t="s">
        <v>7092</v>
      </c>
      <c r="I7666" s="151" t="s">
        <v>98</v>
      </c>
      <c r="J7666" s="147">
        <v>4</v>
      </c>
      <c r="K7666" s="147">
        <v>40000</v>
      </c>
      <c r="L7666" s="148">
        <v>160000</v>
      </c>
      <c r="M7666" s="120" t="s">
        <v>229</v>
      </c>
      <c r="N7666" s="149">
        <v>16000</v>
      </c>
      <c r="O7666" s="169"/>
      <c r="P7666" s="154" t="s">
        <v>6625</v>
      </c>
      <c r="Q7666" s="158" t="s">
        <v>50</v>
      </c>
      <c r="R7666" s="142">
        <f t="shared" si="120"/>
        <v>10</v>
      </c>
    </row>
    <row r="7667" s="109" customFormat="1">
      <c r="A7667" s="119">
        <f>MAX($A$19:A7666)+1</f>
        <v>7649</v>
      </c>
      <c r="B7667" s="120" t="s">
        <v>41</v>
      </c>
      <c r="C7667" s="144" t="s">
        <v>860</v>
      </c>
      <c r="D7667" s="144" t="s">
        <v>7081</v>
      </c>
      <c r="E7667" s="145" t="s">
        <v>6990</v>
      </c>
      <c r="F7667" s="123" t="s">
        <v>863</v>
      </c>
      <c r="G7667" s="146" t="s">
        <v>864</v>
      </c>
      <c r="H7667" s="146" t="s">
        <v>7093</v>
      </c>
      <c r="I7667" s="151" t="s">
        <v>98</v>
      </c>
      <c r="J7667" s="147">
        <v>5</v>
      </c>
      <c r="K7667" s="147">
        <v>50000</v>
      </c>
      <c r="L7667" s="148">
        <v>250000</v>
      </c>
      <c r="M7667" s="120" t="s">
        <v>229</v>
      </c>
      <c r="N7667" s="149">
        <v>25000</v>
      </c>
      <c r="O7667" s="169"/>
      <c r="P7667" s="154" t="s">
        <v>6625</v>
      </c>
      <c r="Q7667" s="158" t="s">
        <v>50</v>
      </c>
      <c r="R7667" s="142">
        <f t="shared" si="120"/>
        <v>10</v>
      </c>
    </row>
    <row r="7668" s="109" customFormat="1">
      <c r="A7668" s="119">
        <f>MAX($A$19:A7667)+1</f>
        <v>7650</v>
      </c>
      <c r="B7668" s="120" t="s">
        <v>41</v>
      </c>
      <c r="C7668" s="144" t="s">
        <v>860</v>
      </c>
      <c r="D7668" s="144" t="s">
        <v>7081</v>
      </c>
      <c r="E7668" s="145" t="s">
        <v>6990</v>
      </c>
      <c r="F7668" s="123" t="s">
        <v>863</v>
      </c>
      <c r="G7668" s="146" t="s">
        <v>864</v>
      </c>
      <c r="H7668" s="146" t="s">
        <v>1062</v>
      </c>
      <c r="I7668" s="151" t="s">
        <v>1035</v>
      </c>
      <c r="J7668" s="147">
        <v>60</v>
      </c>
      <c r="K7668" s="147">
        <v>14000</v>
      </c>
      <c r="L7668" s="148">
        <v>840000</v>
      </c>
      <c r="M7668" s="120" t="s">
        <v>229</v>
      </c>
      <c r="N7668" s="149">
        <v>84000</v>
      </c>
      <c r="O7668" s="169"/>
      <c r="P7668" s="154" t="s">
        <v>6625</v>
      </c>
      <c r="Q7668" s="158" t="s">
        <v>50</v>
      </c>
      <c r="R7668" s="142">
        <f t="shared" si="120"/>
        <v>10</v>
      </c>
    </row>
    <row r="7669" s="109" customFormat="1">
      <c r="A7669" s="119">
        <f>MAX($A$19:A7668)+1</f>
        <v>7651</v>
      </c>
      <c r="B7669" s="120" t="s">
        <v>41</v>
      </c>
      <c r="C7669" s="144" t="s">
        <v>860</v>
      </c>
      <c r="D7669" s="144" t="s">
        <v>7081</v>
      </c>
      <c r="E7669" s="145" t="s">
        <v>6990</v>
      </c>
      <c r="F7669" s="123" t="s">
        <v>863</v>
      </c>
      <c r="G7669" s="146" t="s">
        <v>864</v>
      </c>
      <c r="H7669" s="146" t="s">
        <v>7094</v>
      </c>
      <c r="I7669" s="151" t="s">
        <v>98</v>
      </c>
      <c r="J7669" s="147">
        <v>1</v>
      </c>
      <c r="K7669" s="147">
        <v>600000</v>
      </c>
      <c r="L7669" s="148">
        <v>600000</v>
      </c>
      <c r="M7669" s="120" t="s">
        <v>229</v>
      </c>
      <c r="N7669" s="149">
        <v>60000</v>
      </c>
      <c r="O7669" s="169"/>
      <c r="P7669" s="154" t="s">
        <v>6625</v>
      </c>
      <c r="Q7669" s="158" t="s">
        <v>50</v>
      </c>
      <c r="R7669" s="142">
        <f t="shared" si="120"/>
        <v>10</v>
      </c>
    </row>
    <row r="7670" s="109" customFormat="1">
      <c r="A7670" s="119">
        <f>MAX($A$19:A7669)+1</f>
        <v>7652</v>
      </c>
      <c r="B7670" s="120" t="s">
        <v>41</v>
      </c>
      <c r="C7670" s="144" t="s">
        <v>860</v>
      </c>
      <c r="D7670" s="144" t="s">
        <v>7081</v>
      </c>
      <c r="E7670" s="145" t="s">
        <v>6990</v>
      </c>
      <c r="F7670" s="123" t="s">
        <v>863</v>
      </c>
      <c r="G7670" s="146" t="s">
        <v>864</v>
      </c>
      <c r="H7670" s="146" t="s">
        <v>7095</v>
      </c>
      <c r="I7670" s="151" t="s">
        <v>288</v>
      </c>
      <c r="J7670" s="147">
        <v>1</v>
      </c>
      <c r="K7670" s="147">
        <v>110000</v>
      </c>
      <c r="L7670" s="148">
        <v>110000</v>
      </c>
      <c r="M7670" s="120" t="s">
        <v>229</v>
      </c>
      <c r="N7670" s="149">
        <v>11000</v>
      </c>
      <c r="O7670" s="169"/>
      <c r="P7670" s="154" t="s">
        <v>6625</v>
      </c>
      <c r="Q7670" s="158" t="s">
        <v>50</v>
      </c>
      <c r="R7670" s="142">
        <f t="shared" si="120"/>
        <v>10</v>
      </c>
    </row>
    <row r="7671" s="109" customFormat="1">
      <c r="A7671" s="119">
        <f>MAX($A$19:A7670)+1</f>
        <v>7653</v>
      </c>
      <c r="B7671" s="120" t="s">
        <v>41</v>
      </c>
      <c r="C7671" s="144" t="s">
        <v>860</v>
      </c>
      <c r="D7671" s="144" t="s">
        <v>7081</v>
      </c>
      <c r="E7671" s="145" t="s">
        <v>6990</v>
      </c>
      <c r="F7671" s="123" t="s">
        <v>863</v>
      </c>
      <c r="G7671" s="146" t="s">
        <v>864</v>
      </c>
      <c r="H7671" s="146" t="s">
        <v>7096</v>
      </c>
      <c r="I7671" s="151" t="s">
        <v>288</v>
      </c>
      <c r="J7671" s="147">
        <v>3</v>
      </c>
      <c r="K7671" s="147">
        <v>95000</v>
      </c>
      <c r="L7671" s="148">
        <v>285000</v>
      </c>
      <c r="M7671" s="120" t="s">
        <v>229</v>
      </c>
      <c r="N7671" s="149">
        <v>28500</v>
      </c>
      <c r="O7671" s="169"/>
      <c r="P7671" s="154" t="s">
        <v>6625</v>
      </c>
      <c r="Q7671" s="158" t="s">
        <v>50</v>
      </c>
      <c r="R7671" s="142">
        <f t="shared" si="120"/>
        <v>10</v>
      </c>
    </row>
    <row r="7672" s="109" customFormat="1">
      <c r="A7672" s="119">
        <f>MAX($A$19:A7671)+1</f>
        <v>7654</v>
      </c>
      <c r="B7672" s="120" t="s">
        <v>41</v>
      </c>
      <c r="C7672" s="144" t="s">
        <v>860</v>
      </c>
      <c r="D7672" s="144" t="s">
        <v>7081</v>
      </c>
      <c r="E7672" s="145" t="s">
        <v>6990</v>
      </c>
      <c r="F7672" s="123" t="s">
        <v>863</v>
      </c>
      <c r="G7672" s="146" t="s">
        <v>864</v>
      </c>
      <c r="H7672" s="146" t="s">
        <v>1058</v>
      </c>
      <c r="I7672" s="151" t="s">
        <v>288</v>
      </c>
      <c r="J7672" s="147">
        <v>3</v>
      </c>
      <c r="K7672" s="147">
        <v>90000</v>
      </c>
      <c r="L7672" s="148">
        <v>270000</v>
      </c>
      <c r="M7672" s="120" t="s">
        <v>229</v>
      </c>
      <c r="N7672" s="149">
        <v>27000</v>
      </c>
      <c r="O7672" s="169"/>
      <c r="P7672" s="154" t="s">
        <v>6625</v>
      </c>
      <c r="Q7672" s="158" t="s">
        <v>50</v>
      </c>
      <c r="R7672" s="142">
        <f t="shared" si="120"/>
        <v>10</v>
      </c>
    </row>
    <row r="7673" s="109" customFormat="1">
      <c r="A7673" s="119">
        <f>MAX($A$19:A7672)+1</f>
        <v>7655</v>
      </c>
      <c r="B7673" s="120" t="s">
        <v>41</v>
      </c>
      <c r="C7673" s="144" t="s">
        <v>860</v>
      </c>
      <c r="D7673" s="144" t="s">
        <v>7081</v>
      </c>
      <c r="E7673" s="145" t="s">
        <v>6990</v>
      </c>
      <c r="F7673" s="123" t="s">
        <v>863</v>
      </c>
      <c r="G7673" s="146" t="s">
        <v>864</v>
      </c>
      <c r="H7673" s="146" t="s">
        <v>7097</v>
      </c>
      <c r="I7673" s="151" t="s">
        <v>288</v>
      </c>
      <c r="J7673" s="147">
        <v>3</v>
      </c>
      <c r="K7673" s="147">
        <v>30000</v>
      </c>
      <c r="L7673" s="148">
        <v>90000</v>
      </c>
      <c r="M7673" s="120" t="s">
        <v>229</v>
      </c>
      <c r="N7673" s="149">
        <v>9000</v>
      </c>
      <c r="O7673" s="169"/>
      <c r="P7673" s="154" t="s">
        <v>6625</v>
      </c>
      <c r="Q7673" s="158" t="s">
        <v>50</v>
      </c>
      <c r="R7673" s="142">
        <f t="shared" si="120"/>
        <v>10</v>
      </c>
    </row>
    <row r="7674" s="109" customFormat="1">
      <c r="A7674" s="119">
        <f>MAX($A$19:A7673)+1</f>
        <v>7656</v>
      </c>
      <c r="B7674" s="120" t="s">
        <v>41</v>
      </c>
      <c r="C7674" s="144" t="s">
        <v>860</v>
      </c>
      <c r="D7674" s="144" t="s">
        <v>7081</v>
      </c>
      <c r="E7674" s="145" t="s">
        <v>6990</v>
      </c>
      <c r="F7674" s="123" t="s">
        <v>863</v>
      </c>
      <c r="G7674" s="146" t="s">
        <v>864</v>
      </c>
      <c r="H7674" s="146" t="s">
        <v>7098</v>
      </c>
      <c r="I7674" s="151" t="s">
        <v>288</v>
      </c>
      <c r="J7674" s="147">
        <v>12</v>
      </c>
      <c r="K7674" s="147">
        <v>90000</v>
      </c>
      <c r="L7674" s="148">
        <v>1080000</v>
      </c>
      <c r="M7674" s="120" t="s">
        <v>229</v>
      </c>
      <c r="N7674" s="149">
        <v>108000</v>
      </c>
      <c r="O7674" s="169"/>
      <c r="P7674" s="154" t="s">
        <v>6625</v>
      </c>
      <c r="Q7674" s="158" t="s">
        <v>50</v>
      </c>
      <c r="R7674" s="142">
        <f t="shared" si="120"/>
        <v>10</v>
      </c>
    </row>
    <row r="7675" s="109" customFormat="1">
      <c r="A7675" s="119">
        <f>MAX($A$19:A7674)+1</f>
        <v>7657</v>
      </c>
      <c r="B7675" s="120" t="s">
        <v>41</v>
      </c>
      <c r="C7675" s="144" t="s">
        <v>860</v>
      </c>
      <c r="D7675" s="144" t="s">
        <v>7081</v>
      </c>
      <c r="E7675" s="145" t="s">
        <v>6990</v>
      </c>
      <c r="F7675" s="123" t="s">
        <v>863</v>
      </c>
      <c r="G7675" s="146" t="s">
        <v>864</v>
      </c>
      <c r="H7675" s="146" t="s">
        <v>1058</v>
      </c>
      <c r="I7675" s="151" t="s">
        <v>288</v>
      </c>
      <c r="J7675" s="147">
        <v>4</v>
      </c>
      <c r="K7675" s="147">
        <v>90000</v>
      </c>
      <c r="L7675" s="148">
        <v>360000</v>
      </c>
      <c r="M7675" s="120" t="s">
        <v>229</v>
      </c>
      <c r="N7675" s="149">
        <v>36000</v>
      </c>
      <c r="O7675" s="169"/>
      <c r="P7675" s="154" t="s">
        <v>6625</v>
      </c>
      <c r="Q7675" s="158" t="s">
        <v>50</v>
      </c>
      <c r="R7675" s="142">
        <f t="shared" si="120"/>
        <v>10</v>
      </c>
    </row>
    <row r="7676" s="109" customFormat="1">
      <c r="A7676" s="119">
        <f>MAX($A$19:A7675)+1</f>
        <v>7658</v>
      </c>
      <c r="B7676" s="120" t="s">
        <v>41</v>
      </c>
      <c r="C7676" s="144" t="s">
        <v>860</v>
      </c>
      <c r="D7676" s="144" t="s">
        <v>7081</v>
      </c>
      <c r="E7676" s="145" t="s">
        <v>6990</v>
      </c>
      <c r="F7676" s="123" t="s">
        <v>863</v>
      </c>
      <c r="G7676" s="146" t="s">
        <v>864</v>
      </c>
      <c r="H7676" s="146" t="s">
        <v>7099</v>
      </c>
      <c r="I7676" s="151" t="s">
        <v>98</v>
      </c>
      <c r="J7676" s="147">
        <v>4</v>
      </c>
      <c r="K7676" s="147">
        <v>25000</v>
      </c>
      <c r="L7676" s="148">
        <v>100000</v>
      </c>
      <c r="M7676" s="120" t="s">
        <v>229</v>
      </c>
      <c r="N7676" s="149">
        <v>10000</v>
      </c>
      <c r="O7676" s="169"/>
      <c r="P7676" s="154" t="s">
        <v>6625</v>
      </c>
      <c r="Q7676" s="158" t="s">
        <v>50</v>
      </c>
      <c r="R7676" s="142">
        <f t="shared" si="120"/>
        <v>10</v>
      </c>
    </row>
    <row r="7677" s="109" customFormat="1">
      <c r="A7677" s="119">
        <f>MAX($A$19:A7676)+1</f>
        <v>7659</v>
      </c>
      <c r="B7677" s="120" t="s">
        <v>41</v>
      </c>
      <c r="C7677" s="144" t="s">
        <v>860</v>
      </c>
      <c r="D7677" s="144" t="s">
        <v>7081</v>
      </c>
      <c r="E7677" s="145" t="s">
        <v>6990</v>
      </c>
      <c r="F7677" s="123" t="s">
        <v>863</v>
      </c>
      <c r="G7677" s="146" t="s">
        <v>864</v>
      </c>
      <c r="H7677" s="146" t="s">
        <v>7100</v>
      </c>
      <c r="I7677" s="151" t="s">
        <v>98</v>
      </c>
      <c r="J7677" s="147">
        <v>8</v>
      </c>
      <c r="K7677" s="147">
        <v>80000</v>
      </c>
      <c r="L7677" s="148">
        <v>640000</v>
      </c>
      <c r="M7677" s="120" t="s">
        <v>229</v>
      </c>
      <c r="N7677" s="149">
        <v>64000</v>
      </c>
      <c r="O7677" s="169"/>
      <c r="P7677" s="154" t="s">
        <v>6625</v>
      </c>
      <c r="Q7677" s="158" t="s">
        <v>50</v>
      </c>
      <c r="R7677" s="142">
        <f t="shared" si="120"/>
        <v>10</v>
      </c>
    </row>
    <row r="7678" s="109" customFormat="1">
      <c r="A7678" s="119">
        <f>MAX($A$19:A7677)+1</f>
        <v>7660</v>
      </c>
      <c r="B7678" s="120" t="s">
        <v>41</v>
      </c>
      <c r="C7678" s="144" t="s">
        <v>860</v>
      </c>
      <c r="D7678" s="144" t="s">
        <v>7081</v>
      </c>
      <c r="E7678" s="145" t="s">
        <v>6990</v>
      </c>
      <c r="F7678" s="123" t="s">
        <v>863</v>
      </c>
      <c r="G7678" s="146" t="s">
        <v>864</v>
      </c>
      <c r="H7678" s="146" t="s">
        <v>7101</v>
      </c>
      <c r="I7678" s="151" t="s">
        <v>100</v>
      </c>
      <c r="J7678" s="147">
        <v>4</v>
      </c>
      <c r="K7678" s="147">
        <v>190000</v>
      </c>
      <c r="L7678" s="148">
        <v>760000</v>
      </c>
      <c r="M7678" s="120" t="s">
        <v>229</v>
      </c>
      <c r="N7678" s="149">
        <v>76000</v>
      </c>
      <c r="O7678" s="169"/>
      <c r="P7678" s="154" t="s">
        <v>6625</v>
      </c>
      <c r="Q7678" s="158" t="s">
        <v>50</v>
      </c>
      <c r="R7678" s="142">
        <f t="shared" si="120"/>
        <v>10</v>
      </c>
    </row>
    <row r="7679" s="109" customFormat="1">
      <c r="A7679" s="119">
        <f>MAX($A$19:A7678)+1</f>
        <v>7661</v>
      </c>
      <c r="B7679" s="120" t="s">
        <v>41</v>
      </c>
      <c r="C7679" s="144" t="s">
        <v>860</v>
      </c>
      <c r="D7679" s="144" t="s">
        <v>7081</v>
      </c>
      <c r="E7679" s="145" t="s">
        <v>6990</v>
      </c>
      <c r="F7679" s="123" t="s">
        <v>863</v>
      </c>
      <c r="G7679" s="146" t="s">
        <v>864</v>
      </c>
      <c r="H7679" s="146" t="s">
        <v>7102</v>
      </c>
      <c r="I7679" s="151" t="s">
        <v>98</v>
      </c>
      <c r="J7679" s="147">
        <v>4</v>
      </c>
      <c r="K7679" s="147">
        <v>250000</v>
      </c>
      <c r="L7679" s="148">
        <v>1000000</v>
      </c>
      <c r="M7679" s="120" t="s">
        <v>229</v>
      </c>
      <c r="N7679" s="149">
        <v>100000</v>
      </c>
      <c r="O7679" s="169"/>
      <c r="P7679" s="154" t="s">
        <v>6625</v>
      </c>
      <c r="Q7679" s="158" t="s">
        <v>50</v>
      </c>
      <c r="R7679" s="142">
        <f t="shared" si="120"/>
        <v>10</v>
      </c>
    </row>
    <row r="7680" s="109" customFormat="1">
      <c r="A7680" s="119">
        <f>MAX($A$19:A7679)+1</f>
        <v>7662</v>
      </c>
      <c r="B7680" s="120" t="s">
        <v>41</v>
      </c>
      <c r="C7680" s="144" t="s">
        <v>860</v>
      </c>
      <c r="D7680" s="144" t="s">
        <v>7081</v>
      </c>
      <c r="E7680" s="145" t="s">
        <v>6990</v>
      </c>
      <c r="F7680" s="123" t="s">
        <v>863</v>
      </c>
      <c r="G7680" s="146" t="s">
        <v>864</v>
      </c>
      <c r="H7680" s="146" t="s">
        <v>7103</v>
      </c>
      <c r="I7680" s="151" t="s">
        <v>98</v>
      </c>
      <c r="J7680" s="147">
        <v>4</v>
      </c>
      <c r="K7680" s="147">
        <v>80000</v>
      </c>
      <c r="L7680" s="148">
        <v>320000</v>
      </c>
      <c r="M7680" s="120" t="s">
        <v>229</v>
      </c>
      <c r="N7680" s="149">
        <v>32000</v>
      </c>
      <c r="O7680" s="169"/>
      <c r="P7680" s="154" t="s">
        <v>6625</v>
      </c>
      <c r="Q7680" s="158" t="s">
        <v>50</v>
      </c>
      <c r="R7680" s="142">
        <f t="shared" si="120"/>
        <v>10</v>
      </c>
    </row>
    <row r="7681" s="109" customFormat="1">
      <c r="A7681" s="119">
        <f>MAX($A$19:A7680)+1</f>
        <v>7663</v>
      </c>
      <c r="B7681" s="120" t="s">
        <v>41</v>
      </c>
      <c r="C7681" s="144" t="s">
        <v>860</v>
      </c>
      <c r="D7681" s="144" t="s">
        <v>7081</v>
      </c>
      <c r="E7681" s="145" t="s">
        <v>6990</v>
      </c>
      <c r="F7681" s="123" t="s">
        <v>863</v>
      </c>
      <c r="G7681" s="146" t="s">
        <v>864</v>
      </c>
      <c r="H7681" s="146" t="s">
        <v>7104</v>
      </c>
      <c r="I7681" s="151" t="s">
        <v>98</v>
      </c>
      <c r="J7681" s="147">
        <v>4</v>
      </c>
      <c r="K7681" s="147">
        <v>80000</v>
      </c>
      <c r="L7681" s="148">
        <v>320000</v>
      </c>
      <c r="M7681" s="120" t="s">
        <v>229</v>
      </c>
      <c r="N7681" s="149">
        <v>32000</v>
      </c>
      <c r="O7681" s="169"/>
      <c r="P7681" s="154" t="s">
        <v>6625</v>
      </c>
      <c r="Q7681" s="158" t="s">
        <v>50</v>
      </c>
      <c r="R7681" s="142">
        <f t="shared" si="120"/>
        <v>10</v>
      </c>
    </row>
    <row r="7682" s="109" customFormat="1">
      <c r="A7682" s="119">
        <f>MAX($A$19:A7681)+1</f>
        <v>7664</v>
      </c>
      <c r="B7682" s="120" t="s">
        <v>41</v>
      </c>
      <c r="C7682" s="144" t="s">
        <v>860</v>
      </c>
      <c r="D7682" s="144" t="s">
        <v>7081</v>
      </c>
      <c r="E7682" s="145" t="s">
        <v>6990</v>
      </c>
      <c r="F7682" s="123" t="s">
        <v>863</v>
      </c>
      <c r="G7682" s="146" t="s">
        <v>864</v>
      </c>
      <c r="H7682" s="146" t="s">
        <v>7105</v>
      </c>
      <c r="I7682" s="151" t="s">
        <v>98</v>
      </c>
      <c r="J7682" s="147">
        <v>30</v>
      </c>
      <c r="K7682" s="147">
        <v>5000</v>
      </c>
      <c r="L7682" s="148">
        <v>150000</v>
      </c>
      <c r="M7682" s="120" t="s">
        <v>229</v>
      </c>
      <c r="N7682" s="149">
        <v>15000</v>
      </c>
      <c r="O7682" s="169"/>
      <c r="P7682" s="154" t="s">
        <v>6625</v>
      </c>
      <c r="Q7682" s="158" t="s">
        <v>50</v>
      </c>
      <c r="R7682" s="142">
        <f t="shared" si="120"/>
        <v>10</v>
      </c>
    </row>
    <row r="7683" s="109" customFormat="1">
      <c r="A7683" s="119">
        <f>MAX($A$19:A7682)+1</f>
        <v>7665</v>
      </c>
      <c r="B7683" s="120" t="s">
        <v>41</v>
      </c>
      <c r="C7683" s="144" t="s">
        <v>860</v>
      </c>
      <c r="D7683" s="144" t="s">
        <v>7081</v>
      </c>
      <c r="E7683" s="145" t="s">
        <v>6990</v>
      </c>
      <c r="F7683" s="123" t="s">
        <v>863</v>
      </c>
      <c r="G7683" s="146" t="s">
        <v>864</v>
      </c>
      <c r="H7683" s="146" t="s">
        <v>7106</v>
      </c>
      <c r="I7683" s="151" t="s">
        <v>98</v>
      </c>
      <c r="J7683" s="147">
        <v>30</v>
      </c>
      <c r="K7683" s="147">
        <v>30000</v>
      </c>
      <c r="L7683" s="148">
        <v>900000</v>
      </c>
      <c r="M7683" s="120" t="s">
        <v>229</v>
      </c>
      <c r="N7683" s="149">
        <v>90000</v>
      </c>
      <c r="O7683" s="169"/>
      <c r="P7683" s="154" t="s">
        <v>6625</v>
      </c>
      <c r="Q7683" s="158" t="s">
        <v>50</v>
      </c>
      <c r="R7683" s="142">
        <f t="shared" si="120"/>
        <v>10</v>
      </c>
    </row>
    <row r="7684" s="109" customFormat="1">
      <c r="A7684" s="119">
        <f>MAX($A$19:A7683)+1</f>
        <v>7666</v>
      </c>
      <c r="B7684" s="120" t="s">
        <v>41</v>
      </c>
      <c r="C7684" s="144" t="s">
        <v>860</v>
      </c>
      <c r="D7684" s="144" t="s">
        <v>7081</v>
      </c>
      <c r="E7684" s="145" t="s">
        <v>6990</v>
      </c>
      <c r="F7684" s="123" t="s">
        <v>863</v>
      </c>
      <c r="G7684" s="146" t="s">
        <v>864</v>
      </c>
      <c r="H7684" s="146" t="s">
        <v>7107</v>
      </c>
      <c r="I7684" s="151" t="s">
        <v>98</v>
      </c>
      <c r="J7684" s="147">
        <v>5</v>
      </c>
      <c r="K7684" s="147">
        <v>250000</v>
      </c>
      <c r="L7684" s="148">
        <v>1250000</v>
      </c>
      <c r="M7684" s="120" t="s">
        <v>229</v>
      </c>
      <c r="N7684" s="149">
        <v>125000</v>
      </c>
      <c r="O7684" s="169"/>
      <c r="P7684" s="154" t="s">
        <v>6625</v>
      </c>
      <c r="Q7684" s="158" t="s">
        <v>50</v>
      </c>
      <c r="R7684" s="142">
        <f t="shared" si="120"/>
        <v>10</v>
      </c>
    </row>
    <row r="7685" s="109" customFormat="1">
      <c r="A7685" s="119">
        <f>MAX($A$19:A7684)+1</f>
        <v>7667</v>
      </c>
      <c r="B7685" s="120" t="s">
        <v>41</v>
      </c>
      <c r="C7685" s="144" t="s">
        <v>860</v>
      </c>
      <c r="D7685" s="144" t="s">
        <v>7081</v>
      </c>
      <c r="E7685" s="145" t="s">
        <v>6990</v>
      </c>
      <c r="F7685" s="123" t="s">
        <v>863</v>
      </c>
      <c r="G7685" s="146" t="s">
        <v>864</v>
      </c>
      <c r="H7685" s="146" t="s">
        <v>7108</v>
      </c>
      <c r="I7685" s="151" t="s">
        <v>100</v>
      </c>
      <c r="J7685" s="147">
        <v>5</v>
      </c>
      <c r="K7685" s="147">
        <v>100000</v>
      </c>
      <c r="L7685" s="148">
        <v>500000</v>
      </c>
      <c r="M7685" s="120" t="s">
        <v>229</v>
      </c>
      <c r="N7685" s="149">
        <v>50000</v>
      </c>
      <c r="O7685" s="169"/>
      <c r="P7685" s="154" t="s">
        <v>6625</v>
      </c>
      <c r="Q7685" s="158" t="s">
        <v>50</v>
      </c>
      <c r="R7685" s="142">
        <f t="shared" si="120"/>
        <v>10</v>
      </c>
    </row>
    <row r="7686" s="109" customFormat="1">
      <c r="A7686" s="119">
        <f>MAX($A$19:A7685)+1</f>
        <v>7668</v>
      </c>
      <c r="B7686" s="120" t="s">
        <v>41</v>
      </c>
      <c r="C7686" s="144" t="s">
        <v>860</v>
      </c>
      <c r="D7686" s="144" t="s">
        <v>7081</v>
      </c>
      <c r="E7686" s="145" t="s">
        <v>6990</v>
      </c>
      <c r="F7686" s="123" t="s">
        <v>863</v>
      </c>
      <c r="G7686" s="146" t="s">
        <v>864</v>
      </c>
      <c r="H7686" s="146" t="s">
        <v>7109</v>
      </c>
      <c r="I7686" s="151" t="s">
        <v>98</v>
      </c>
      <c r="J7686" s="147">
        <v>5</v>
      </c>
      <c r="K7686" s="147">
        <v>130000</v>
      </c>
      <c r="L7686" s="148">
        <v>650000</v>
      </c>
      <c r="M7686" s="120" t="s">
        <v>229</v>
      </c>
      <c r="N7686" s="149">
        <v>65000</v>
      </c>
      <c r="O7686" s="169"/>
      <c r="P7686" s="154" t="s">
        <v>6625</v>
      </c>
      <c r="Q7686" s="158" t="s">
        <v>50</v>
      </c>
      <c r="R7686" s="142">
        <f t="shared" si="120"/>
        <v>10</v>
      </c>
    </row>
    <row r="7687" s="109" customFormat="1">
      <c r="A7687" s="119">
        <f>MAX($A$19:A7686)+1</f>
        <v>7669</v>
      </c>
      <c r="B7687" s="120" t="s">
        <v>41</v>
      </c>
      <c r="C7687" s="144" t="s">
        <v>860</v>
      </c>
      <c r="D7687" s="144" t="s">
        <v>7110</v>
      </c>
      <c r="E7687" s="145" t="s">
        <v>6990</v>
      </c>
      <c r="F7687" s="123" t="s">
        <v>863</v>
      </c>
      <c r="G7687" s="146" t="s">
        <v>864</v>
      </c>
      <c r="H7687" s="146" t="s">
        <v>7111</v>
      </c>
      <c r="I7687" s="151" t="s">
        <v>98</v>
      </c>
      <c r="J7687" s="147">
        <v>1</v>
      </c>
      <c r="K7687" s="147">
        <v>75000</v>
      </c>
      <c r="L7687" s="148">
        <v>75000</v>
      </c>
      <c r="M7687" s="120" t="s">
        <v>56</v>
      </c>
      <c r="N7687" s="149">
        <v>6000</v>
      </c>
      <c r="O7687" s="169"/>
      <c r="P7687" s="154" t="s">
        <v>6625</v>
      </c>
      <c r="Q7687" s="158" t="s">
        <v>50</v>
      </c>
      <c r="R7687" s="142">
        <f t="shared" si="120"/>
        <v>8</v>
      </c>
    </row>
    <row r="7688" s="109" customFormat="1">
      <c r="A7688" s="119">
        <f>MAX($A$19:A7687)+1</f>
        <v>7670</v>
      </c>
      <c r="B7688" s="120" t="s">
        <v>41</v>
      </c>
      <c r="C7688" s="144" t="s">
        <v>860</v>
      </c>
      <c r="D7688" s="144" t="s">
        <v>7110</v>
      </c>
      <c r="E7688" s="145" t="s">
        <v>6990</v>
      </c>
      <c r="F7688" s="123" t="s">
        <v>863</v>
      </c>
      <c r="G7688" s="146" t="s">
        <v>864</v>
      </c>
      <c r="H7688" s="146" t="s">
        <v>7112</v>
      </c>
      <c r="I7688" s="151" t="s">
        <v>98</v>
      </c>
      <c r="J7688" s="147">
        <v>1</v>
      </c>
      <c r="K7688" s="147">
        <v>50000</v>
      </c>
      <c r="L7688" s="148">
        <v>50000</v>
      </c>
      <c r="M7688" s="120" t="s">
        <v>56</v>
      </c>
      <c r="N7688" s="149">
        <v>4000</v>
      </c>
      <c r="O7688" s="169"/>
      <c r="P7688" s="154" t="s">
        <v>6625</v>
      </c>
      <c r="Q7688" s="158" t="s">
        <v>50</v>
      </c>
      <c r="R7688" s="142">
        <f t="shared" si="120"/>
        <v>8</v>
      </c>
    </row>
    <row r="7689" s="109" customFormat="1">
      <c r="A7689" s="119">
        <f>MAX($A$19:A7688)+1</f>
        <v>7671</v>
      </c>
      <c r="B7689" s="120" t="s">
        <v>41</v>
      </c>
      <c r="C7689" s="144" t="s">
        <v>860</v>
      </c>
      <c r="D7689" s="144" t="s">
        <v>7110</v>
      </c>
      <c r="E7689" s="145" t="s">
        <v>6990</v>
      </c>
      <c r="F7689" s="123" t="s">
        <v>863</v>
      </c>
      <c r="G7689" s="146" t="s">
        <v>864</v>
      </c>
      <c r="H7689" s="146" t="s">
        <v>7113</v>
      </c>
      <c r="I7689" s="151" t="s">
        <v>1101</v>
      </c>
      <c r="J7689" s="147">
        <v>1</v>
      </c>
      <c r="K7689" s="147">
        <v>350000</v>
      </c>
      <c r="L7689" s="148">
        <v>350000</v>
      </c>
      <c r="M7689" s="120" t="s">
        <v>56</v>
      </c>
      <c r="N7689" s="149">
        <v>28000</v>
      </c>
      <c r="O7689" s="169"/>
      <c r="P7689" s="154" t="s">
        <v>6625</v>
      </c>
      <c r="Q7689" s="158" t="s">
        <v>50</v>
      </c>
      <c r="R7689" s="142">
        <f t="shared" si="120"/>
        <v>8</v>
      </c>
    </row>
    <row r="7690" s="109" customFormat="1">
      <c r="A7690" s="119">
        <f>MAX($A$19:A7689)+1</f>
        <v>7672</v>
      </c>
      <c r="B7690" s="120" t="s">
        <v>41</v>
      </c>
      <c r="C7690" s="144" t="s">
        <v>860</v>
      </c>
      <c r="D7690" s="144" t="s">
        <v>7110</v>
      </c>
      <c r="E7690" s="145" t="s">
        <v>6990</v>
      </c>
      <c r="F7690" s="123" t="s">
        <v>863</v>
      </c>
      <c r="G7690" s="146" t="s">
        <v>864</v>
      </c>
      <c r="H7690" s="146" t="s">
        <v>7114</v>
      </c>
      <c r="I7690" s="151" t="s">
        <v>98</v>
      </c>
      <c r="J7690" s="147">
        <v>2</v>
      </c>
      <c r="K7690" s="147">
        <v>600000</v>
      </c>
      <c r="L7690" s="148">
        <v>1200000</v>
      </c>
      <c r="M7690" s="120" t="s">
        <v>56</v>
      </c>
      <c r="N7690" s="149">
        <v>96000</v>
      </c>
      <c r="O7690" s="169"/>
      <c r="P7690" s="154" t="s">
        <v>6625</v>
      </c>
      <c r="Q7690" s="158" t="s">
        <v>50</v>
      </c>
      <c r="R7690" s="142">
        <f t="shared" si="120"/>
        <v>8</v>
      </c>
    </row>
    <row r="7691" s="109" customFormat="1">
      <c r="A7691" s="119">
        <f>MAX($A$19:A7690)+1</f>
        <v>7673</v>
      </c>
      <c r="B7691" s="120" t="s">
        <v>41</v>
      </c>
      <c r="C7691" s="144" t="s">
        <v>860</v>
      </c>
      <c r="D7691" s="144" t="s">
        <v>7110</v>
      </c>
      <c r="E7691" s="145" t="s">
        <v>6990</v>
      </c>
      <c r="F7691" s="123" t="s">
        <v>863</v>
      </c>
      <c r="G7691" s="146" t="s">
        <v>864</v>
      </c>
      <c r="H7691" s="146" t="s">
        <v>7115</v>
      </c>
      <c r="I7691" s="151" t="s">
        <v>98</v>
      </c>
      <c r="J7691" s="147">
        <v>5</v>
      </c>
      <c r="K7691" s="147">
        <v>2600000</v>
      </c>
      <c r="L7691" s="148">
        <v>13000000</v>
      </c>
      <c r="M7691" s="120" t="s">
        <v>56</v>
      </c>
      <c r="N7691" s="149">
        <v>1040000</v>
      </c>
      <c r="O7691" s="169"/>
      <c r="P7691" s="154" t="s">
        <v>6625</v>
      </c>
      <c r="Q7691" s="158" t="s">
        <v>50</v>
      </c>
      <c r="R7691" s="142">
        <f t="shared" si="120"/>
        <v>8</v>
      </c>
    </row>
    <row r="7692" s="109" customFormat="1">
      <c r="A7692" s="119">
        <f>MAX($A$19:A7691)+1</f>
        <v>7674</v>
      </c>
      <c r="B7692" s="120" t="s">
        <v>41</v>
      </c>
      <c r="C7692" s="144" t="s">
        <v>860</v>
      </c>
      <c r="D7692" s="144" t="s">
        <v>7110</v>
      </c>
      <c r="E7692" s="145" t="s">
        <v>6990</v>
      </c>
      <c r="F7692" s="123" t="s">
        <v>863</v>
      </c>
      <c r="G7692" s="146" t="s">
        <v>864</v>
      </c>
      <c r="H7692" s="146" t="s">
        <v>7116</v>
      </c>
      <c r="I7692" s="151" t="s">
        <v>98</v>
      </c>
      <c r="J7692" s="147">
        <v>1</v>
      </c>
      <c r="K7692" s="147">
        <v>800000</v>
      </c>
      <c r="L7692" s="148">
        <v>800000</v>
      </c>
      <c r="M7692" s="120" t="s">
        <v>56</v>
      </c>
      <c r="N7692" s="149">
        <v>64000</v>
      </c>
      <c r="O7692" s="169"/>
      <c r="P7692" s="154" t="s">
        <v>6625</v>
      </c>
      <c r="Q7692" s="158" t="s">
        <v>50</v>
      </c>
      <c r="R7692" s="142">
        <f t="shared" si="120"/>
        <v>8</v>
      </c>
    </row>
    <row r="7693" s="109" customFormat="1">
      <c r="A7693" s="119">
        <f>MAX($A$19:A7692)+1</f>
        <v>7675</v>
      </c>
      <c r="B7693" s="120" t="s">
        <v>41</v>
      </c>
      <c r="C7693" s="144" t="s">
        <v>860</v>
      </c>
      <c r="D7693" s="144" t="s">
        <v>7110</v>
      </c>
      <c r="E7693" s="145" t="s">
        <v>6990</v>
      </c>
      <c r="F7693" s="123" t="s">
        <v>863</v>
      </c>
      <c r="G7693" s="146" t="s">
        <v>864</v>
      </c>
      <c r="H7693" s="146" t="s">
        <v>7117</v>
      </c>
      <c r="I7693" s="151" t="s">
        <v>98</v>
      </c>
      <c r="J7693" s="147">
        <v>1</v>
      </c>
      <c r="K7693" s="147">
        <v>900000</v>
      </c>
      <c r="L7693" s="148">
        <v>900000</v>
      </c>
      <c r="M7693" s="120" t="s">
        <v>56</v>
      </c>
      <c r="N7693" s="149">
        <v>72000</v>
      </c>
      <c r="O7693" s="169"/>
      <c r="P7693" s="154" t="s">
        <v>6625</v>
      </c>
      <c r="Q7693" s="158" t="s">
        <v>50</v>
      </c>
      <c r="R7693" s="142">
        <f t="shared" si="120"/>
        <v>8</v>
      </c>
    </row>
    <row r="7694" s="109" customFormat="1">
      <c r="A7694" s="119">
        <f>MAX($A$19:A7693)+1</f>
        <v>7676</v>
      </c>
      <c r="B7694" s="120" t="s">
        <v>41</v>
      </c>
      <c r="C7694" s="144" t="s">
        <v>860</v>
      </c>
      <c r="D7694" s="144" t="s">
        <v>7110</v>
      </c>
      <c r="E7694" s="145" t="s">
        <v>6990</v>
      </c>
      <c r="F7694" s="123" t="s">
        <v>863</v>
      </c>
      <c r="G7694" s="146" t="s">
        <v>864</v>
      </c>
      <c r="H7694" s="146" t="s">
        <v>7118</v>
      </c>
      <c r="I7694" s="151" t="s">
        <v>98</v>
      </c>
      <c r="J7694" s="147">
        <v>1</v>
      </c>
      <c r="K7694" s="147">
        <v>160000</v>
      </c>
      <c r="L7694" s="148">
        <v>160000</v>
      </c>
      <c r="M7694" s="120" t="s">
        <v>56</v>
      </c>
      <c r="N7694" s="149">
        <v>12800</v>
      </c>
      <c r="O7694" s="169"/>
      <c r="P7694" s="154" t="s">
        <v>6625</v>
      </c>
      <c r="Q7694" s="158" t="s">
        <v>50</v>
      </c>
      <c r="R7694" s="142">
        <f t="shared" si="120"/>
        <v>8</v>
      </c>
    </row>
    <row r="7695" s="109" customFormat="1">
      <c r="A7695" s="119">
        <f>MAX($A$19:A7694)+1</f>
        <v>7677</v>
      </c>
      <c r="B7695" s="120" t="s">
        <v>41</v>
      </c>
      <c r="C7695" s="144" t="s">
        <v>860</v>
      </c>
      <c r="D7695" s="144" t="s">
        <v>7110</v>
      </c>
      <c r="E7695" s="145" t="s">
        <v>6990</v>
      </c>
      <c r="F7695" s="123" t="s">
        <v>863</v>
      </c>
      <c r="G7695" s="146" t="s">
        <v>864</v>
      </c>
      <c r="H7695" s="146" t="s">
        <v>1199</v>
      </c>
      <c r="I7695" s="151" t="s">
        <v>100</v>
      </c>
      <c r="J7695" s="147">
        <v>3</v>
      </c>
      <c r="K7695" s="147">
        <v>45000</v>
      </c>
      <c r="L7695" s="148">
        <v>135000</v>
      </c>
      <c r="M7695" s="120" t="s">
        <v>56</v>
      </c>
      <c r="N7695" s="149">
        <v>10800</v>
      </c>
      <c r="O7695" s="169"/>
      <c r="P7695" s="154" t="s">
        <v>6625</v>
      </c>
      <c r="Q7695" s="158" t="s">
        <v>50</v>
      </c>
      <c r="R7695" s="142">
        <f t="shared" si="120"/>
        <v>8</v>
      </c>
    </row>
    <row r="7696" s="109" customFormat="1">
      <c r="A7696" s="119">
        <f>MAX($A$19:A7695)+1</f>
        <v>7678</v>
      </c>
      <c r="B7696" s="120" t="s">
        <v>41</v>
      </c>
      <c r="C7696" s="144" t="s">
        <v>860</v>
      </c>
      <c r="D7696" s="144" t="s">
        <v>7110</v>
      </c>
      <c r="E7696" s="145" t="s">
        <v>6990</v>
      </c>
      <c r="F7696" s="123" t="s">
        <v>863</v>
      </c>
      <c r="G7696" s="146" t="s">
        <v>864</v>
      </c>
      <c r="H7696" s="146" t="s">
        <v>1119</v>
      </c>
      <c r="I7696" s="151" t="s">
        <v>98</v>
      </c>
      <c r="J7696" s="147">
        <v>48</v>
      </c>
      <c r="K7696" s="147">
        <v>50000</v>
      </c>
      <c r="L7696" s="148">
        <v>2400000</v>
      </c>
      <c r="M7696" s="120" t="s">
        <v>56</v>
      </c>
      <c r="N7696" s="149">
        <v>192000</v>
      </c>
      <c r="O7696" s="169"/>
      <c r="P7696" s="154" t="s">
        <v>6625</v>
      </c>
      <c r="Q7696" s="158" t="s">
        <v>50</v>
      </c>
      <c r="R7696" s="142">
        <f t="shared" si="120"/>
        <v>8</v>
      </c>
    </row>
    <row r="7697" s="109" customFormat="1">
      <c r="A7697" s="119">
        <f>MAX($A$19:A7696)+1</f>
        <v>7679</v>
      </c>
      <c r="B7697" s="120" t="s">
        <v>41</v>
      </c>
      <c r="C7697" s="144" t="s">
        <v>860</v>
      </c>
      <c r="D7697" s="144" t="s">
        <v>7110</v>
      </c>
      <c r="E7697" s="145" t="s">
        <v>6990</v>
      </c>
      <c r="F7697" s="123" t="s">
        <v>863</v>
      </c>
      <c r="G7697" s="146" t="s">
        <v>864</v>
      </c>
      <c r="H7697" s="146" t="s">
        <v>7119</v>
      </c>
      <c r="I7697" s="151" t="s">
        <v>98</v>
      </c>
      <c r="J7697" s="147">
        <v>168</v>
      </c>
      <c r="K7697" s="147">
        <v>50000</v>
      </c>
      <c r="L7697" s="148">
        <v>8400000</v>
      </c>
      <c r="M7697" s="120" t="s">
        <v>56</v>
      </c>
      <c r="N7697" s="149">
        <v>672000</v>
      </c>
      <c r="O7697" s="169"/>
      <c r="P7697" s="154" t="s">
        <v>6625</v>
      </c>
      <c r="Q7697" s="158" t="s">
        <v>50</v>
      </c>
      <c r="R7697" s="142">
        <f t="shared" si="120"/>
        <v>8</v>
      </c>
    </row>
    <row r="7698" s="109" customFormat="1">
      <c r="A7698" s="119">
        <f>MAX($A$19:A7697)+1</f>
        <v>7680</v>
      </c>
      <c r="B7698" s="120" t="s">
        <v>41</v>
      </c>
      <c r="C7698" s="144" t="s">
        <v>860</v>
      </c>
      <c r="D7698" s="144" t="s">
        <v>7110</v>
      </c>
      <c r="E7698" s="145" t="s">
        <v>6990</v>
      </c>
      <c r="F7698" s="123" t="s">
        <v>863</v>
      </c>
      <c r="G7698" s="146" t="s">
        <v>864</v>
      </c>
      <c r="H7698" s="146" t="s">
        <v>1112</v>
      </c>
      <c r="I7698" s="151" t="s">
        <v>98</v>
      </c>
      <c r="J7698" s="147">
        <v>72</v>
      </c>
      <c r="K7698" s="147">
        <v>53000</v>
      </c>
      <c r="L7698" s="148">
        <v>3816000</v>
      </c>
      <c r="M7698" s="120" t="s">
        <v>56</v>
      </c>
      <c r="N7698" s="149">
        <v>305280</v>
      </c>
      <c r="O7698" s="169"/>
      <c r="P7698" s="154" t="s">
        <v>6625</v>
      </c>
      <c r="Q7698" s="158" t="s">
        <v>50</v>
      </c>
      <c r="R7698" s="142">
        <f t="shared" si="120"/>
        <v>8</v>
      </c>
    </row>
    <row r="7699" s="109" customFormat="1">
      <c r="A7699" s="119">
        <f>MAX($A$19:A7698)+1</f>
        <v>7681</v>
      </c>
      <c r="B7699" s="120" t="s">
        <v>41</v>
      </c>
      <c r="C7699" s="144" t="s">
        <v>860</v>
      </c>
      <c r="D7699" s="144" t="s">
        <v>7110</v>
      </c>
      <c r="E7699" s="145" t="s">
        <v>6990</v>
      </c>
      <c r="F7699" s="123" t="s">
        <v>863</v>
      </c>
      <c r="G7699" s="146" t="s">
        <v>864</v>
      </c>
      <c r="H7699" s="146" t="s">
        <v>7120</v>
      </c>
      <c r="I7699" s="151" t="s">
        <v>98</v>
      </c>
      <c r="J7699" s="147">
        <v>12</v>
      </c>
      <c r="K7699" s="147">
        <v>50000</v>
      </c>
      <c r="L7699" s="148">
        <v>600000</v>
      </c>
      <c r="M7699" s="120" t="s">
        <v>56</v>
      </c>
      <c r="N7699" s="149">
        <v>48000</v>
      </c>
      <c r="O7699" s="169"/>
      <c r="P7699" s="154" t="s">
        <v>6625</v>
      </c>
      <c r="Q7699" s="158" t="s">
        <v>50</v>
      </c>
      <c r="R7699" s="142">
        <f t="shared" si="120"/>
        <v>8</v>
      </c>
    </row>
    <row r="7700" s="109" customFormat="1">
      <c r="A7700" s="119">
        <f>MAX($A$19:A7699)+1</f>
        <v>7682</v>
      </c>
      <c r="B7700" s="120" t="s">
        <v>41</v>
      </c>
      <c r="C7700" s="144" t="s">
        <v>860</v>
      </c>
      <c r="D7700" s="144" t="s">
        <v>7110</v>
      </c>
      <c r="E7700" s="145" t="s">
        <v>6990</v>
      </c>
      <c r="F7700" s="123" t="s">
        <v>863</v>
      </c>
      <c r="G7700" s="146" t="s">
        <v>864</v>
      </c>
      <c r="H7700" s="146" t="s">
        <v>7121</v>
      </c>
      <c r="I7700" s="151" t="s">
        <v>98</v>
      </c>
      <c r="J7700" s="147">
        <v>12</v>
      </c>
      <c r="K7700" s="147">
        <v>50000</v>
      </c>
      <c r="L7700" s="148">
        <v>600000</v>
      </c>
      <c r="M7700" s="120" t="s">
        <v>56</v>
      </c>
      <c r="N7700" s="149">
        <v>48000</v>
      </c>
      <c r="O7700" s="169"/>
      <c r="P7700" s="154" t="s">
        <v>6625</v>
      </c>
      <c r="Q7700" s="158" t="s">
        <v>50</v>
      </c>
      <c r="R7700" s="142">
        <f t="shared" si="120"/>
        <v>8</v>
      </c>
    </row>
    <row r="7701" s="109" customFormat="1">
      <c r="A7701" s="119">
        <f>MAX($A$19:A7700)+1</f>
        <v>7683</v>
      </c>
      <c r="B7701" s="120" t="s">
        <v>41</v>
      </c>
      <c r="C7701" s="144" t="s">
        <v>860</v>
      </c>
      <c r="D7701" s="144" t="s">
        <v>7110</v>
      </c>
      <c r="E7701" s="145" t="s">
        <v>6990</v>
      </c>
      <c r="F7701" s="123" t="s">
        <v>863</v>
      </c>
      <c r="G7701" s="146" t="s">
        <v>864</v>
      </c>
      <c r="H7701" s="146" t="s">
        <v>7122</v>
      </c>
      <c r="I7701" s="151" t="s">
        <v>98</v>
      </c>
      <c r="J7701" s="147">
        <v>4</v>
      </c>
      <c r="K7701" s="147">
        <v>70000</v>
      </c>
      <c r="L7701" s="148">
        <v>280000</v>
      </c>
      <c r="M7701" s="120" t="s">
        <v>56</v>
      </c>
      <c r="N7701" s="149">
        <v>22400</v>
      </c>
      <c r="O7701" s="169"/>
      <c r="P7701" s="154" t="s">
        <v>6625</v>
      </c>
      <c r="Q7701" s="158" t="s">
        <v>50</v>
      </c>
      <c r="R7701" s="142">
        <f t="shared" si="120"/>
        <v>8</v>
      </c>
    </row>
    <row r="7702" s="109" customFormat="1">
      <c r="A7702" s="119">
        <f>MAX($A$19:A7701)+1</f>
        <v>7684</v>
      </c>
      <c r="B7702" s="120" t="s">
        <v>41</v>
      </c>
      <c r="C7702" s="144" t="s">
        <v>860</v>
      </c>
      <c r="D7702" s="144" t="s">
        <v>7110</v>
      </c>
      <c r="E7702" s="145" t="s">
        <v>6990</v>
      </c>
      <c r="F7702" s="123" t="s">
        <v>863</v>
      </c>
      <c r="G7702" s="146" t="s">
        <v>864</v>
      </c>
      <c r="H7702" s="146" t="s">
        <v>7123</v>
      </c>
      <c r="I7702" s="151" t="s">
        <v>98</v>
      </c>
      <c r="J7702" s="147">
        <v>16</v>
      </c>
      <c r="K7702" s="147">
        <v>130000</v>
      </c>
      <c r="L7702" s="148">
        <v>2080000</v>
      </c>
      <c r="M7702" s="120" t="s">
        <v>56</v>
      </c>
      <c r="N7702" s="149">
        <v>166400</v>
      </c>
      <c r="O7702" s="169"/>
      <c r="P7702" s="154" t="s">
        <v>6625</v>
      </c>
      <c r="Q7702" s="158" t="s">
        <v>50</v>
      </c>
      <c r="R7702" s="142">
        <f t="shared" si="120"/>
        <v>8</v>
      </c>
    </row>
    <row r="7703" s="109" customFormat="1">
      <c r="A7703" s="119">
        <f>MAX($A$19:A7702)+1</f>
        <v>7685</v>
      </c>
      <c r="B7703" s="120" t="s">
        <v>41</v>
      </c>
      <c r="C7703" s="144" t="s">
        <v>860</v>
      </c>
      <c r="D7703" s="144" t="s">
        <v>7110</v>
      </c>
      <c r="E7703" s="145" t="s">
        <v>6990</v>
      </c>
      <c r="F7703" s="123" t="s">
        <v>863</v>
      </c>
      <c r="G7703" s="146" t="s">
        <v>864</v>
      </c>
      <c r="H7703" s="146" t="s">
        <v>7124</v>
      </c>
      <c r="I7703" s="151" t="s">
        <v>98</v>
      </c>
      <c r="J7703" s="147">
        <v>8</v>
      </c>
      <c r="K7703" s="147">
        <v>270000</v>
      </c>
      <c r="L7703" s="148">
        <v>2160000</v>
      </c>
      <c r="M7703" s="120" t="s">
        <v>56</v>
      </c>
      <c r="N7703" s="149">
        <v>172800</v>
      </c>
      <c r="O7703" s="169"/>
      <c r="P7703" s="154" t="s">
        <v>6625</v>
      </c>
      <c r="Q7703" s="158" t="s">
        <v>50</v>
      </c>
      <c r="R7703" s="142">
        <f t="shared" si="120"/>
        <v>8</v>
      </c>
    </row>
    <row r="7704" s="109" customFormat="1">
      <c r="A7704" s="119">
        <f>MAX($A$19:A7703)+1</f>
        <v>7686</v>
      </c>
      <c r="B7704" s="120" t="s">
        <v>41</v>
      </c>
      <c r="C7704" s="144" t="s">
        <v>860</v>
      </c>
      <c r="D7704" s="144" t="s">
        <v>7110</v>
      </c>
      <c r="E7704" s="145" t="s">
        <v>6990</v>
      </c>
      <c r="F7704" s="123" t="s">
        <v>863</v>
      </c>
      <c r="G7704" s="146" t="s">
        <v>864</v>
      </c>
      <c r="H7704" s="146" t="s">
        <v>7125</v>
      </c>
      <c r="I7704" s="151" t="s">
        <v>98</v>
      </c>
      <c r="J7704" s="147">
        <v>8</v>
      </c>
      <c r="K7704" s="147">
        <v>350000</v>
      </c>
      <c r="L7704" s="148">
        <v>2800000</v>
      </c>
      <c r="M7704" s="120" t="s">
        <v>56</v>
      </c>
      <c r="N7704" s="149">
        <v>224000</v>
      </c>
      <c r="O7704" s="169"/>
      <c r="P7704" s="154" t="s">
        <v>6625</v>
      </c>
      <c r="Q7704" s="158" t="s">
        <v>50</v>
      </c>
      <c r="R7704" s="142">
        <f t="shared" si="120"/>
        <v>8</v>
      </c>
    </row>
    <row r="7705" s="109" customFormat="1">
      <c r="A7705" s="119">
        <f>MAX($A$19:A7704)+1</f>
        <v>7687</v>
      </c>
      <c r="B7705" s="120" t="s">
        <v>41</v>
      </c>
      <c r="C7705" s="144" t="s">
        <v>860</v>
      </c>
      <c r="D7705" s="144" t="s">
        <v>7110</v>
      </c>
      <c r="E7705" s="145" t="s">
        <v>6990</v>
      </c>
      <c r="F7705" s="123" t="s">
        <v>863</v>
      </c>
      <c r="G7705" s="146" t="s">
        <v>864</v>
      </c>
      <c r="H7705" s="146" t="s">
        <v>7126</v>
      </c>
      <c r="I7705" s="151" t="s">
        <v>98</v>
      </c>
      <c r="J7705" s="147">
        <v>12</v>
      </c>
      <c r="K7705" s="147">
        <v>65000</v>
      </c>
      <c r="L7705" s="148">
        <v>780000</v>
      </c>
      <c r="M7705" s="120" t="s">
        <v>56</v>
      </c>
      <c r="N7705" s="149">
        <v>62400</v>
      </c>
      <c r="O7705" s="169"/>
      <c r="P7705" s="154" t="s">
        <v>6625</v>
      </c>
      <c r="Q7705" s="158" t="s">
        <v>50</v>
      </c>
      <c r="R7705" s="142">
        <f t="shared" si="120"/>
        <v>8</v>
      </c>
    </row>
    <row r="7706" s="109" customFormat="1">
      <c r="A7706" s="119">
        <f>MAX($A$19:A7705)+1</f>
        <v>7688</v>
      </c>
      <c r="B7706" s="120" t="s">
        <v>41</v>
      </c>
      <c r="C7706" s="144" t="s">
        <v>860</v>
      </c>
      <c r="D7706" s="144" t="s">
        <v>7110</v>
      </c>
      <c r="E7706" s="145" t="s">
        <v>6990</v>
      </c>
      <c r="F7706" s="123" t="s">
        <v>863</v>
      </c>
      <c r="G7706" s="146" t="s">
        <v>864</v>
      </c>
      <c r="H7706" s="146" t="s">
        <v>7127</v>
      </c>
      <c r="I7706" s="151" t="s">
        <v>98</v>
      </c>
      <c r="J7706" s="147">
        <v>12</v>
      </c>
      <c r="K7706" s="147">
        <v>45000</v>
      </c>
      <c r="L7706" s="148">
        <v>540000</v>
      </c>
      <c r="M7706" s="120" t="s">
        <v>56</v>
      </c>
      <c r="N7706" s="149">
        <v>43200</v>
      </c>
      <c r="O7706" s="169"/>
      <c r="P7706" s="154" t="s">
        <v>6625</v>
      </c>
      <c r="Q7706" s="158" t="s">
        <v>50</v>
      </c>
      <c r="R7706" s="142">
        <f t="shared" si="120"/>
        <v>8</v>
      </c>
    </row>
    <row r="7707" s="109" customFormat="1">
      <c r="A7707" s="119">
        <f>MAX($A$19:A7706)+1</f>
        <v>7689</v>
      </c>
      <c r="B7707" s="120" t="s">
        <v>41</v>
      </c>
      <c r="C7707" s="144" t="s">
        <v>860</v>
      </c>
      <c r="D7707" s="144" t="s">
        <v>7110</v>
      </c>
      <c r="E7707" s="145" t="s">
        <v>6990</v>
      </c>
      <c r="F7707" s="123" t="s">
        <v>863</v>
      </c>
      <c r="G7707" s="146" t="s">
        <v>864</v>
      </c>
      <c r="H7707" s="146" t="s">
        <v>7128</v>
      </c>
      <c r="I7707" s="151" t="s">
        <v>98</v>
      </c>
      <c r="J7707" s="147">
        <v>24</v>
      </c>
      <c r="K7707" s="147">
        <v>65000</v>
      </c>
      <c r="L7707" s="148">
        <v>1560000</v>
      </c>
      <c r="M7707" s="120" t="s">
        <v>56</v>
      </c>
      <c r="N7707" s="149">
        <v>124800</v>
      </c>
      <c r="O7707" s="169"/>
      <c r="P7707" s="154" t="s">
        <v>6625</v>
      </c>
      <c r="Q7707" s="158" t="s">
        <v>50</v>
      </c>
      <c r="R7707" s="142">
        <f t="shared" si="120"/>
        <v>8</v>
      </c>
    </row>
    <row r="7708" s="109" customFormat="1">
      <c r="A7708" s="119">
        <f>MAX($A$19:A7707)+1</f>
        <v>7690</v>
      </c>
      <c r="B7708" s="120" t="s">
        <v>41</v>
      </c>
      <c r="C7708" s="144" t="s">
        <v>860</v>
      </c>
      <c r="D7708" s="144" t="s">
        <v>7110</v>
      </c>
      <c r="E7708" s="145" t="s">
        <v>6990</v>
      </c>
      <c r="F7708" s="123" t="s">
        <v>863</v>
      </c>
      <c r="G7708" s="146" t="s">
        <v>864</v>
      </c>
      <c r="H7708" s="146" t="s">
        <v>7129</v>
      </c>
      <c r="I7708" s="151" t="s">
        <v>98</v>
      </c>
      <c r="J7708" s="147">
        <v>12</v>
      </c>
      <c r="K7708" s="147">
        <v>85000</v>
      </c>
      <c r="L7708" s="148">
        <v>1020000</v>
      </c>
      <c r="M7708" s="120" t="s">
        <v>56</v>
      </c>
      <c r="N7708" s="149">
        <v>81600</v>
      </c>
      <c r="O7708" s="169"/>
      <c r="P7708" s="154" t="s">
        <v>6625</v>
      </c>
      <c r="Q7708" s="158" t="s">
        <v>50</v>
      </c>
      <c r="R7708" s="142">
        <f t="shared" si="120"/>
        <v>8</v>
      </c>
    </row>
    <row r="7709" s="109" customFormat="1">
      <c r="A7709" s="119">
        <f>MAX($A$19:A7708)+1</f>
        <v>7691</v>
      </c>
      <c r="B7709" s="120" t="s">
        <v>41</v>
      </c>
      <c r="C7709" s="144" t="s">
        <v>860</v>
      </c>
      <c r="D7709" s="144" t="s">
        <v>7110</v>
      </c>
      <c r="E7709" s="145" t="s">
        <v>6990</v>
      </c>
      <c r="F7709" s="123" t="s">
        <v>863</v>
      </c>
      <c r="G7709" s="146" t="s">
        <v>864</v>
      </c>
      <c r="H7709" s="146" t="s">
        <v>7130</v>
      </c>
      <c r="I7709" s="151" t="s">
        <v>98</v>
      </c>
      <c r="J7709" s="147">
        <v>12</v>
      </c>
      <c r="K7709" s="147">
        <v>95000</v>
      </c>
      <c r="L7709" s="148">
        <v>1140000</v>
      </c>
      <c r="M7709" s="120" t="s">
        <v>56</v>
      </c>
      <c r="N7709" s="149">
        <v>91200</v>
      </c>
      <c r="O7709" s="169"/>
      <c r="P7709" s="154" t="s">
        <v>6625</v>
      </c>
      <c r="Q7709" s="158" t="s">
        <v>50</v>
      </c>
      <c r="R7709" s="142">
        <f t="shared" si="120"/>
        <v>8</v>
      </c>
    </row>
    <row r="7710" s="109" customFormat="1">
      <c r="A7710" s="119">
        <f>MAX($A$19:A7709)+1</f>
        <v>7692</v>
      </c>
      <c r="B7710" s="120" t="s">
        <v>41</v>
      </c>
      <c r="C7710" s="144" t="s">
        <v>860</v>
      </c>
      <c r="D7710" s="144" t="s">
        <v>7110</v>
      </c>
      <c r="E7710" s="145" t="s">
        <v>6990</v>
      </c>
      <c r="F7710" s="123" t="s">
        <v>863</v>
      </c>
      <c r="G7710" s="146" t="s">
        <v>864</v>
      </c>
      <c r="H7710" s="146" t="s">
        <v>7131</v>
      </c>
      <c r="I7710" s="151" t="s">
        <v>98</v>
      </c>
      <c r="J7710" s="147">
        <v>48</v>
      </c>
      <c r="K7710" s="147">
        <v>70000</v>
      </c>
      <c r="L7710" s="148">
        <v>3360000</v>
      </c>
      <c r="M7710" s="120" t="s">
        <v>56</v>
      </c>
      <c r="N7710" s="149">
        <v>268800</v>
      </c>
      <c r="O7710" s="169"/>
      <c r="P7710" s="154" t="s">
        <v>6625</v>
      </c>
      <c r="Q7710" s="158" t="s">
        <v>50</v>
      </c>
      <c r="R7710" s="142">
        <f t="shared" si="120"/>
        <v>8</v>
      </c>
    </row>
    <row r="7711" s="109" customFormat="1">
      <c r="A7711" s="119">
        <f>MAX($A$19:A7710)+1</f>
        <v>7693</v>
      </c>
      <c r="B7711" s="120" t="s">
        <v>41</v>
      </c>
      <c r="C7711" s="144" t="s">
        <v>860</v>
      </c>
      <c r="D7711" s="144" t="s">
        <v>7110</v>
      </c>
      <c r="E7711" s="145" t="s">
        <v>6990</v>
      </c>
      <c r="F7711" s="123" t="s">
        <v>863</v>
      </c>
      <c r="G7711" s="146" t="s">
        <v>864</v>
      </c>
      <c r="H7711" s="146" t="s">
        <v>7132</v>
      </c>
      <c r="I7711" s="151" t="s">
        <v>98</v>
      </c>
      <c r="J7711" s="147">
        <v>12</v>
      </c>
      <c r="K7711" s="147">
        <v>95000</v>
      </c>
      <c r="L7711" s="148">
        <v>1140000</v>
      </c>
      <c r="M7711" s="120" t="s">
        <v>56</v>
      </c>
      <c r="N7711" s="149">
        <v>91200</v>
      </c>
      <c r="O7711" s="169"/>
      <c r="P7711" s="154" t="s">
        <v>6625</v>
      </c>
      <c r="Q7711" s="158" t="s">
        <v>50</v>
      </c>
      <c r="R7711" s="142">
        <f t="shared" si="120"/>
        <v>8</v>
      </c>
    </row>
    <row r="7712" s="109" customFormat="1">
      <c r="A7712" s="119">
        <f>MAX($A$19:A7711)+1</f>
        <v>7694</v>
      </c>
      <c r="B7712" s="120" t="s">
        <v>41</v>
      </c>
      <c r="C7712" s="144" t="s">
        <v>860</v>
      </c>
      <c r="D7712" s="144" t="s">
        <v>7110</v>
      </c>
      <c r="E7712" s="145" t="s">
        <v>6990</v>
      </c>
      <c r="F7712" s="123" t="s">
        <v>863</v>
      </c>
      <c r="G7712" s="146" t="s">
        <v>864</v>
      </c>
      <c r="H7712" s="146" t="s">
        <v>3268</v>
      </c>
      <c r="I7712" s="151" t="s">
        <v>98</v>
      </c>
      <c r="J7712" s="147">
        <v>72</v>
      </c>
      <c r="K7712" s="147">
        <v>85000</v>
      </c>
      <c r="L7712" s="148">
        <v>6120000</v>
      </c>
      <c r="M7712" s="120" t="s">
        <v>56</v>
      </c>
      <c r="N7712" s="149">
        <v>489600</v>
      </c>
      <c r="O7712" s="169"/>
      <c r="P7712" s="154" t="s">
        <v>6625</v>
      </c>
      <c r="Q7712" s="158" t="s">
        <v>50</v>
      </c>
      <c r="R7712" s="142">
        <f t="shared" si="120"/>
        <v>8</v>
      </c>
    </row>
    <row r="7713" s="109" customFormat="1">
      <c r="A7713" s="119">
        <f>MAX($A$19:A7712)+1</f>
        <v>7695</v>
      </c>
      <c r="B7713" s="120" t="s">
        <v>41</v>
      </c>
      <c r="C7713" s="144" t="s">
        <v>860</v>
      </c>
      <c r="D7713" s="144" t="s">
        <v>7110</v>
      </c>
      <c r="E7713" s="145" t="s">
        <v>6990</v>
      </c>
      <c r="F7713" s="123" t="s">
        <v>863</v>
      </c>
      <c r="G7713" s="146" t="s">
        <v>864</v>
      </c>
      <c r="H7713" s="146" t="s">
        <v>7133</v>
      </c>
      <c r="I7713" s="151" t="s">
        <v>98</v>
      </c>
      <c r="J7713" s="147">
        <v>72</v>
      </c>
      <c r="K7713" s="147">
        <v>58000</v>
      </c>
      <c r="L7713" s="148">
        <v>4176000</v>
      </c>
      <c r="M7713" s="120" t="s">
        <v>56</v>
      </c>
      <c r="N7713" s="149">
        <v>334080</v>
      </c>
      <c r="O7713" s="169"/>
      <c r="P7713" s="154" t="s">
        <v>6625</v>
      </c>
      <c r="Q7713" s="158" t="s">
        <v>50</v>
      </c>
      <c r="R7713" s="142">
        <f t="shared" si="120"/>
        <v>8</v>
      </c>
    </row>
    <row r="7714" s="109" customFormat="1">
      <c r="A7714" s="119">
        <f>MAX($A$19:A7713)+1</f>
        <v>7696</v>
      </c>
      <c r="B7714" s="120" t="s">
        <v>41</v>
      </c>
      <c r="C7714" s="144" t="s">
        <v>860</v>
      </c>
      <c r="D7714" s="144" t="s">
        <v>7110</v>
      </c>
      <c r="E7714" s="145" t="s">
        <v>6990</v>
      </c>
      <c r="F7714" s="123" t="s">
        <v>863</v>
      </c>
      <c r="G7714" s="146" t="s">
        <v>864</v>
      </c>
      <c r="H7714" s="146" t="s">
        <v>7134</v>
      </c>
      <c r="I7714" s="151" t="s">
        <v>98</v>
      </c>
      <c r="J7714" s="147">
        <v>72</v>
      </c>
      <c r="K7714" s="147">
        <v>48000</v>
      </c>
      <c r="L7714" s="148">
        <v>3456000</v>
      </c>
      <c r="M7714" s="120" t="s">
        <v>56</v>
      </c>
      <c r="N7714" s="149">
        <v>276480</v>
      </c>
      <c r="O7714" s="169"/>
      <c r="P7714" s="154" t="s">
        <v>6625</v>
      </c>
      <c r="Q7714" s="158" t="s">
        <v>50</v>
      </c>
      <c r="R7714" s="142">
        <f t="shared" si="120"/>
        <v>8</v>
      </c>
    </row>
    <row r="7715" s="109" customFormat="1">
      <c r="A7715" s="119">
        <f>MAX($A$19:A7714)+1</f>
        <v>7697</v>
      </c>
      <c r="B7715" s="120" t="s">
        <v>41</v>
      </c>
      <c r="C7715" s="144" t="s">
        <v>860</v>
      </c>
      <c r="D7715" s="144" t="s">
        <v>7110</v>
      </c>
      <c r="E7715" s="145" t="s">
        <v>6990</v>
      </c>
      <c r="F7715" s="123" t="s">
        <v>863</v>
      </c>
      <c r="G7715" s="146" t="s">
        <v>864</v>
      </c>
      <c r="H7715" s="146" t="s">
        <v>7135</v>
      </c>
      <c r="I7715" s="151" t="s">
        <v>98</v>
      </c>
      <c r="J7715" s="147">
        <v>2400</v>
      </c>
      <c r="K7715" s="147">
        <v>3000</v>
      </c>
      <c r="L7715" s="148">
        <v>7200000</v>
      </c>
      <c r="M7715" s="120" t="s">
        <v>56</v>
      </c>
      <c r="N7715" s="149">
        <v>576000</v>
      </c>
      <c r="O7715" s="169"/>
      <c r="P7715" s="154" t="s">
        <v>6625</v>
      </c>
      <c r="Q7715" s="158" t="s">
        <v>50</v>
      </c>
      <c r="R7715" s="142">
        <f t="shared" si="120"/>
        <v>8</v>
      </c>
    </row>
    <row r="7716" s="109" customFormat="1">
      <c r="A7716" s="119">
        <f>MAX($A$19:A7715)+1</f>
        <v>7698</v>
      </c>
      <c r="B7716" s="120" t="s">
        <v>41</v>
      </c>
      <c r="C7716" s="144" t="s">
        <v>860</v>
      </c>
      <c r="D7716" s="144" t="s">
        <v>7110</v>
      </c>
      <c r="E7716" s="145" t="s">
        <v>6990</v>
      </c>
      <c r="F7716" s="123" t="s">
        <v>863</v>
      </c>
      <c r="G7716" s="146" t="s">
        <v>864</v>
      </c>
      <c r="H7716" s="146" t="s">
        <v>7136</v>
      </c>
      <c r="I7716" s="151" t="s">
        <v>98</v>
      </c>
      <c r="J7716" s="147">
        <v>48</v>
      </c>
      <c r="K7716" s="147">
        <v>40000</v>
      </c>
      <c r="L7716" s="148">
        <v>1920000</v>
      </c>
      <c r="M7716" s="120" t="s">
        <v>56</v>
      </c>
      <c r="N7716" s="149">
        <v>153600</v>
      </c>
      <c r="O7716" s="169"/>
      <c r="P7716" s="154" t="s">
        <v>6625</v>
      </c>
      <c r="Q7716" s="158" t="s">
        <v>50</v>
      </c>
      <c r="R7716" s="142">
        <f t="shared" si="120"/>
        <v>8</v>
      </c>
    </row>
    <row r="7717" s="109" customFormat="1">
      <c r="A7717" s="119">
        <f>MAX($A$19:A7716)+1</f>
        <v>7699</v>
      </c>
      <c r="B7717" s="120" t="s">
        <v>41</v>
      </c>
      <c r="C7717" s="144" t="s">
        <v>860</v>
      </c>
      <c r="D7717" s="144" t="s">
        <v>7110</v>
      </c>
      <c r="E7717" s="145" t="s">
        <v>6990</v>
      </c>
      <c r="F7717" s="123" t="s">
        <v>863</v>
      </c>
      <c r="G7717" s="146" t="s">
        <v>864</v>
      </c>
      <c r="H7717" s="146" t="s">
        <v>7137</v>
      </c>
      <c r="I7717" s="151" t="s">
        <v>98</v>
      </c>
      <c r="J7717" s="147">
        <v>72</v>
      </c>
      <c r="K7717" s="147">
        <v>85000</v>
      </c>
      <c r="L7717" s="148">
        <v>6120000</v>
      </c>
      <c r="M7717" s="120" t="s">
        <v>56</v>
      </c>
      <c r="N7717" s="149">
        <v>489600</v>
      </c>
      <c r="O7717" s="169"/>
      <c r="P7717" s="154" t="s">
        <v>6625</v>
      </c>
      <c r="Q7717" s="158" t="s">
        <v>50</v>
      </c>
      <c r="R7717" s="142">
        <f t="shared" si="120"/>
        <v>8</v>
      </c>
    </row>
    <row r="7718" s="109" customFormat="1">
      <c r="A7718" s="119">
        <f>MAX($A$19:A7717)+1</f>
        <v>7700</v>
      </c>
      <c r="B7718" s="120" t="s">
        <v>41</v>
      </c>
      <c r="C7718" s="144" t="s">
        <v>860</v>
      </c>
      <c r="D7718" s="144" t="s">
        <v>7110</v>
      </c>
      <c r="E7718" s="145" t="s">
        <v>6990</v>
      </c>
      <c r="F7718" s="123" t="s">
        <v>863</v>
      </c>
      <c r="G7718" s="146" t="s">
        <v>864</v>
      </c>
      <c r="H7718" s="146" t="s">
        <v>7138</v>
      </c>
      <c r="I7718" s="151" t="s">
        <v>98</v>
      </c>
      <c r="J7718" s="147">
        <v>72</v>
      </c>
      <c r="K7718" s="147">
        <v>18000</v>
      </c>
      <c r="L7718" s="148">
        <v>1296000</v>
      </c>
      <c r="M7718" s="120" t="s">
        <v>56</v>
      </c>
      <c r="N7718" s="149">
        <v>103680</v>
      </c>
      <c r="O7718" s="169"/>
      <c r="P7718" s="154" t="s">
        <v>6625</v>
      </c>
      <c r="Q7718" s="158" t="s">
        <v>50</v>
      </c>
      <c r="R7718" s="142">
        <f t="shared" si="120"/>
        <v>8</v>
      </c>
    </row>
    <row r="7719" s="109" customFormat="1">
      <c r="A7719" s="119">
        <f>MAX($A$19:A7718)+1</f>
        <v>7701</v>
      </c>
      <c r="B7719" s="120" t="s">
        <v>41</v>
      </c>
      <c r="C7719" s="144" t="s">
        <v>860</v>
      </c>
      <c r="D7719" s="144" t="s">
        <v>7110</v>
      </c>
      <c r="E7719" s="145" t="s">
        <v>6990</v>
      </c>
      <c r="F7719" s="123" t="s">
        <v>863</v>
      </c>
      <c r="G7719" s="146" t="s">
        <v>864</v>
      </c>
      <c r="H7719" s="146" t="s">
        <v>7077</v>
      </c>
      <c r="I7719" s="151" t="s">
        <v>1035</v>
      </c>
      <c r="J7719" s="147">
        <v>100</v>
      </c>
      <c r="K7719" s="147">
        <v>35000</v>
      </c>
      <c r="L7719" s="148">
        <v>3500000</v>
      </c>
      <c r="M7719" s="120" t="s">
        <v>56</v>
      </c>
      <c r="N7719" s="149">
        <v>280000</v>
      </c>
      <c r="O7719" s="169"/>
      <c r="P7719" s="154" t="s">
        <v>6625</v>
      </c>
      <c r="Q7719" s="158" t="s">
        <v>50</v>
      </c>
      <c r="R7719" s="142">
        <f t="shared" si="120"/>
        <v>8</v>
      </c>
    </row>
    <row r="7720" s="109" customFormat="1">
      <c r="A7720" s="119">
        <f>MAX($A$19:A7719)+1</f>
        <v>7702</v>
      </c>
      <c r="B7720" s="120" t="s">
        <v>41</v>
      </c>
      <c r="C7720" s="144" t="s">
        <v>860</v>
      </c>
      <c r="D7720" s="144" t="s">
        <v>7110</v>
      </c>
      <c r="E7720" s="145" t="s">
        <v>6990</v>
      </c>
      <c r="F7720" s="123" t="s">
        <v>863</v>
      </c>
      <c r="G7720" s="146" t="s">
        <v>864</v>
      </c>
      <c r="H7720" s="146" t="s">
        <v>7139</v>
      </c>
      <c r="I7720" s="151" t="s">
        <v>98</v>
      </c>
      <c r="J7720" s="147">
        <v>20</v>
      </c>
      <c r="K7720" s="147">
        <v>50000</v>
      </c>
      <c r="L7720" s="148">
        <v>1000000</v>
      </c>
      <c r="M7720" s="120" t="s">
        <v>56</v>
      </c>
      <c r="N7720" s="149">
        <v>80000</v>
      </c>
      <c r="O7720" s="169"/>
      <c r="P7720" s="154" t="s">
        <v>6625</v>
      </c>
      <c r="Q7720" s="158" t="s">
        <v>50</v>
      </c>
      <c r="R7720" s="142">
        <f t="shared" si="120"/>
        <v>8</v>
      </c>
    </row>
    <row r="7721" s="109" customFormat="1">
      <c r="A7721" s="119">
        <f>MAX($A$19:A7720)+1</f>
        <v>7703</v>
      </c>
      <c r="B7721" s="120" t="s">
        <v>41</v>
      </c>
      <c r="C7721" s="144" t="s">
        <v>860</v>
      </c>
      <c r="D7721" s="144" t="s">
        <v>7110</v>
      </c>
      <c r="E7721" s="145" t="s">
        <v>6990</v>
      </c>
      <c r="F7721" s="123" t="s">
        <v>863</v>
      </c>
      <c r="G7721" s="146" t="s">
        <v>864</v>
      </c>
      <c r="H7721" s="146" t="s">
        <v>7123</v>
      </c>
      <c r="I7721" s="151" t="s">
        <v>98</v>
      </c>
      <c r="J7721" s="147">
        <v>4</v>
      </c>
      <c r="K7721" s="147">
        <v>130000</v>
      </c>
      <c r="L7721" s="148">
        <v>520000</v>
      </c>
      <c r="M7721" s="120" t="s">
        <v>56</v>
      </c>
      <c r="N7721" s="149">
        <v>41600</v>
      </c>
      <c r="O7721" s="169"/>
      <c r="P7721" s="154" t="s">
        <v>6625</v>
      </c>
      <c r="Q7721" s="158" t="s">
        <v>50</v>
      </c>
      <c r="R7721" s="142">
        <f t="shared" si="120"/>
        <v>8</v>
      </c>
    </row>
    <row r="7722" s="109" customFormat="1">
      <c r="A7722" s="119">
        <f>MAX($A$19:A7721)+1</f>
        <v>7704</v>
      </c>
      <c r="B7722" s="120" t="s">
        <v>41</v>
      </c>
      <c r="C7722" s="144" t="s">
        <v>860</v>
      </c>
      <c r="D7722" s="144" t="s">
        <v>7110</v>
      </c>
      <c r="E7722" s="145" t="s">
        <v>6990</v>
      </c>
      <c r="F7722" s="123" t="s">
        <v>863</v>
      </c>
      <c r="G7722" s="146" t="s">
        <v>864</v>
      </c>
      <c r="H7722" s="146" t="s">
        <v>7140</v>
      </c>
      <c r="I7722" s="151" t="s">
        <v>98</v>
      </c>
      <c r="J7722" s="147">
        <v>20</v>
      </c>
      <c r="K7722" s="147">
        <v>70000</v>
      </c>
      <c r="L7722" s="148">
        <v>1400000</v>
      </c>
      <c r="M7722" s="120" t="s">
        <v>56</v>
      </c>
      <c r="N7722" s="149">
        <v>112000</v>
      </c>
      <c r="O7722" s="169"/>
      <c r="P7722" s="154" t="s">
        <v>6625</v>
      </c>
      <c r="Q7722" s="158" t="s">
        <v>50</v>
      </c>
      <c r="R7722" s="142">
        <f t="shared" si="120"/>
        <v>8</v>
      </c>
    </row>
    <row r="7723" s="109" customFormat="1">
      <c r="A7723" s="119">
        <f>MAX($A$19:A7722)+1</f>
        <v>7705</v>
      </c>
      <c r="B7723" s="120" t="s">
        <v>41</v>
      </c>
      <c r="C7723" s="144" t="s">
        <v>860</v>
      </c>
      <c r="D7723" s="144" t="s">
        <v>7110</v>
      </c>
      <c r="E7723" s="145" t="s">
        <v>6990</v>
      </c>
      <c r="F7723" s="123" t="s">
        <v>863</v>
      </c>
      <c r="G7723" s="146" t="s">
        <v>864</v>
      </c>
      <c r="H7723" s="146" t="s">
        <v>7141</v>
      </c>
      <c r="I7723" s="151" t="s">
        <v>98</v>
      </c>
      <c r="J7723" s="147">
        <v>8</v>
      </c>
      <c r="K7723" s="147">
        <v>15000</v>
      </c>
      <c r="L7723" s="148">
        <v>120000</v>
      </c>
      <c r="M7723" s="120" t="s">
        <v>56</v>
      </c>
      <c r="N7723" s="149">
        <v>9600</v>
      </c>
      <c r="O7723" s="169"/>
      <c r="P7723" s="154" t="s">
        <v>6625</v>
      </c>
      <c r="Q7723" s="158" t="s">
        <v>50</v>
      </c>
      <c r="R7723" s="142">
        <f t="shared" si="120"/>
        <v>8</v>
      </c>
    </row>
    <row r="7724" s="109" customFormat="1">
      <c r="A7724" s="119">
        <f>MAX($A$19:A7723)+1</f>
        <v>7706</v>
      </c>
      <c r="B7724" s="120" t="s">
        <v>41</v>
      </c>
      <c r="C7724" s="144" t="s">
        <v>860</v>
      </c>
      <c r="D7724" s="144" t="s">
        <v>7110</v>
      </c>
      <c r="E7724" s="145" t="s">
        <v>6990</v>
      </c>
      <c r="F7724" s="123" t="s">
        <v>863</v>
      </c>
      <c r="G7724" s="146" t="s">
        <v>864</v>
      </c>
      <c r="H7724" s="146" t="s">
        <v>7142</v>
      </c>
      <c r="I7724" s="151" t="s">
        <v>98</v>
      </c>
      <c r="J7724" s="147">
        <v>2</v>
      </c>
      <c r="K7724" s="147">
        <v>650000</v>
      </c>
      <c r="L7724" s="148">
        <v>1300000</v>
      </c>
      <c r="M7724" s="120" t="s">
        <v>56</v>
      </c>
      <c r="N7724" s="149">
        <v>104000</v>
      </c>
      <c r="O7724" s="169"/>
      <c r="P7724" s="154" t="s">
        <v>6625</v>
      </c>
      <c r="Q7724" s="158" t="s">
        <v>50</v>
      </c>
      <c r="R7724" s="142">
        <f t="shared" si="120"/>
        <v>8</v>
      </c>
    </row>
    <row r="7725" s="109" customFormat="1">
      <c r="A7725" s="119">
        <f>MAX($A$19:A7724)+1</f>
        <v>7707</v>
      </c>
      <c r="B7725" s="120" t="s">
        <v>41</v>
      </c>
      <c r="C7725" s="144" t="s">
        <v>860</v>
      </c>
      <c r="D7725" s="144" t="s">
        <v>7110</v>
      </c>
      <c r="E7725" s="145" t="s">
        <v>6990</v>
      </c>
      <c r="F7725" s="123" t="s">
        <v>863</v>
      </c>
      <c r="G7725" s="146" t="s">
        <v>864</v>
      </c>
      <c r="H7725" s="146" t="s">
        <v>7143</v>
      </c>
      <c r="I7725" s="151" t="s">
        <v>98</v>
      </c>
      <c r="J7725" s="147">
        <v>3</v>
      </c>
      <c r="K7725" s="147">
        <v>50000</v>
      </c>
      <c r="L7725" s="148">
        <v>150000</v>
      </c>
      <c r="M7725" s="120" t="s">
        <v>56</v>
      </c>
      <c r="N7725" s="149">
        <v>12000</v>
      </c>
      <c r="O7725" s="169"/>
      <c r="P7725" s="154" t="s">
        <v>6625</v>
      </c>
      <c r="Q7725" s="158" t="s">
        <v>50</v>
      </c>
      <c r="R7725" s="142">
        <f t="shared" si="120"/>
        <v>8</v>
      </c>
    </row>
    <row r="7726" s="109" customFormat="1">
      <c r="A7726" s="119">
        <f>MAX($A$19:A7725)+1</f>
        <v>7708</v>
      </c>
      <c r="B7726" s="120" t="s">
        <v>41</v>
      </c>
      <c r="C7726" s="144" t="s">
        <v>860</v>
      </c>
      <c r="D7726" s="144" t="s">
        <v>7110</v>
      </c>
      <c r="E7726" s="145" t="s">
        <v>6990</v>
      </c>
      <c r="F7726" s="123" t="s">
        <v>863</v>
      </c>
      <c r="G7726" s="146" t="s">
        <v>864</v>
      </c>
      <c r="H7726" s="146" t="s">
        <v>7144</v>
      </c>
      <c r="I7726" s="151" t="s">
        <v>98</v>
      </c>
      <c r="J7726" s="147">
        <v>2</v>
      </c>
      <c r="K7726" s="147">
        <v>1800000</v>
      </c>
      <c r="L7726" s="148">
        <v>3600000</v>
      </c>
      <c r="M7726" s="120" t="s">
        <v>56</v>
      </c>
      <c r="N7726" s="149">
        <v>288000</v>
      </c>
      <c r="O7726" s="169"/>
      <c r="P7726" s="154" t="s">
        <v>6625</v>
      </c>
      <c r="Q7726" s="158" t="s">
        <v>50</v>
      </c>
      <c r="R7726" s="142">
        <f t="shared" si="120"/>
        <v>8</v>
      </c>
    </row>
    <row r="7727" s="109" customFormat="1">
      <c r="A7727" s="119">
        <f>MAX($A$19:A7726)+1</f>
        <v>7709</v>
      </c>
      <c r="B7727" s="120" t="s">
        <v>41</v>
      </c>
      <c r="C7727" s="144" t="s">
        <v>860</v>
      </c>
      <c r="D7727" s="144" t="s">
        <v>7110</v>
      </c>
      <c r="E7727" s="145" t="s">
        <v>6990</v>
      </c>
      <c r="F7727" s="123" t="s">
        <v>863</v>
      </c>
      <c r="G7727" s="146" t="s">
        <v>864</v>
      </c>
      <c r="H7727" s="146" t="s">
        <v>1117</v>
      </c>
      <c r="I7727" s="151" t="s">
        <v>98</v>
      </c>
      <c r="J7727" s="147">
        <v>16</v>
      </c>
      <c r="K7727" s="147">
        <v>80000</v>
      </c>
      <c r="L7727" s="148">
        <v>1280000</v>
      </c>
      <c r="M7727" s="120" t="s">
        <v>56</v>
      </c>
      <c r="N7727" s="149">
        <v>102400</v>
      </c>
      <c r="O7727" s="169"/>
      <c r="P7727" s="154" t="s">
        <v>6625</v>
      </c>
      <c r="Q7727" s="158" t="s">
        <v>50</v>
      </c>
      <c r="R7727" s="142">
        <f ref="R7727:R7790" t="shared" si="121">N7727/L7727*100</f>
        <v>8</v>
      </c>
    </row>
    <row r="7728" s="109" customFormat="1">
      <c r="A7728" s="119">
        <f>MAX($A$19:A7727)+1</f>
        <v>7710</v>
      </c>
      <c r="B7728" s="120" t="s">
        <v>41</v>
      </c>
      <c r="C7728" s="144" t="s">
        <v>860</v>
      </c>
      <c r="D7728" s="144" t="s">
        <v>7110</v>
      </c>
      <c r="E7728" s="145" t="s">
        <v>6990</v>
      </c>
      <c r="F7728" s="123" t="s">
        <v>863</v>
      </c>
      <c r="G7728" s="146" t="s">
        <v>864</v>
      </c>
      <c r="H7728" s="146" t="s">
        <v>7145</v>
      </c>
      <c r="I7728" s="151" t="s">
        <v>100</v>
      </c>
      <c r="J7728" s="147">
        <v>6</v>
      </c>
      <c r="K7728" s="147">
        <v>60000</v>
      </c>
      <c r="L7728" s="148">
        <v>360000</v>
      </c>
      <c r="M7728" s="120" t="s">
        <v>56</v>
      </c>
      <c r="N7728" s="149">
        <v>28800</v>
      </c>
      <c r="O7728" s="169"/>
      <c r="P7728" s="154" t="s">
        <v>6625</v>
      </c>
      <c r="Q7728" s="158" t="s">
        <v>50</v>
      </c>
      <c r="R7728" s="142">
        <f t="shared" si="121"/>
        <v>8</v>
      </c>
    </row>
    <row r="7729" s="109" customFormat="1">
      <c r="A7729" s="119">
        <f>MAX($A$19:A7728)+1</f>
        <v>7711</v>
      </c>
      <c r="B7729" s="120" t="s">
        <v>41</v>
      </c>
      <c r="C7729" s="144" t="s">
        <v>860</v>
      </c>
      <c r="D7729" s="144" t="s">
        <v>7110</v>
      </c>
      <c r="E7729" s="145" t="s">
        <v>6990</v>
      </c>
      <c r="F7729" s="123" t="s">
        <v>863</v>
      </c>
      <c r="G7729" s="146" t="s">
        <v>864</v>
      </c>
      <c r="H7729" s="146" t="s">
        <v>4618</v>
      </c>
      <c r="I7729" s="151" t="s">
        <v>417</v>
      </c>
      <c r="J7729" s="147">
        <v>5</v>
      </c>
      <c r="K7729" s="147">
        <v>150000</v>
      </c>
      <c r="L7729" s="148">
        <v>750000</v>
      </c>
      <c r="M7729" s="120" t="s">
        <v>56</v>
      </c>
      <c r="N7729" s="149">
        <v>60000</v>
      </c>
      <c r="O7729" s="169"/>
      <c r="P7729" s="154" t="s">
        <v>6625</v>
      </c>
      <c r="Q7729" s="158" t="s">
        <v>50</v>
      </c>
      <c r="R7729" s="142">
        <f t="shared" si="121"/>
        <v>8</v>
      </c>
    </row>
    <row r="7730" s="109" customFormat="1">
      <c r="A7730" s="119">
        <f>MAX($A$19:A7729)+1</f>
        <v>7712</v>
      </c>
      <c r="B7730" s="120" t="s">
        <v>41</v>
      </c>
      <c r="C7730" s="144" t="s">
        <v>860</v>
      </c>
      <c r="D7730" s="144" t="s">
        <v>7110</v>
      </c>
      <c r="E7730" s="145" t="s">
        <v>6990</v>
      </c>
      <c r="F7730" s="123" t="s">
        <v>863</v>
      </c>
      <c r="G7730" s="146" t="s">
        <v>864</v>
      </c>
      <c r="H7730" s="146" t="s">
        <v>7146</v>
      </c>
      <c r="I7730" s="151" t="s">
        <v>1035</v>
      </c>
      <c r="J7730" s="147">
        <v>50</v>
      </c>
      <c r="K7730" s="147">
        <v>3500</v>
      </c>
      <c r="L7730" s="148">
        <v>175000</v>
      </c>
      <c r="M7730" s="120" t="s">
        <v>56</v>
      </c>
      <c r="N7730" s="149">
        <v>14000</v>
      </c>
      <c r="O7730" s="169"/>
      <c r="P7730" s="154" t="s">
        <v>6625</v>
      </c>
      <c r="Q7730" s="158" t="s">
        <v>50</v>
      </c>
      <c r="R7730" s="142">
        <f t="shared" si="121"/>
        <v>8</v>
      </c>
    </row>
    <row r="7731" s="109" customFormat="1">
      <c r="A7731" s="119">
        <f>MAX($A$19:A7730)+1</f>
        <v>7713</v>
      </c>
      <c r="B7731" s="120" t="s">
        <v>41</v>
      </c>
      <c r="C7731" s="144" t="s">
        <v>860</v>
      </c>
      <c r="D7731" s="144" t="s">
        <v>7110</v>
      </c>
      <c r="E7731" s="145" t="s">
        <v>6990</v>
      </c>
      <c r="F7731" s="123" t="s">
        <v>863</v>
      </c>
      <c r="G7731" s="146" t="s">
        <v>864</v>
      </c>
      <c r="H7731" s="146" t="s">
        <v>7147</v>
      </c>
      <c r="I7731" s="151" t="s">
        <v>100</v>
      </c>
      <c r="J7731" s="147">
        <v>100</v>
      </c>
      <c r="K7731" s="147">
        <v>500</v>
      </c>
      <c r="L7731" s="148">
        <v>50000</v>
      </c>
      <c r="M7731" s="120" t="s">
        <v>56</v>
      </c>
      <c r="N7731" s="149">
        <v>4000</v>
      </c>
      <c r="O7731" s="169"/>
      <c r="P7731" s="154" t="s">
        <v>6625</v>
      </c>
      <c r="Q7731" s="158" t="s">
        <v>50</v>
      </c>
      <c r="R7731" s="142">
        <f t="shared" si="121"/>
        <v>8</v>
      </c>
    </row>
    <row r="7732" s="109" customFormat="1">
      <c r="A7732" s="119">
        <f>MAX($A$19:A7731)+1</f>
        <v>7714</v>
      </c>
      <c r="B7732" s="120" t="s">
        <v>41</v>
      </c>
      <c r="C7732" s="144" t="s">
        <v>860</v>
      </c>
      <c r="D7732" s="144" t="s">
        <v>7110</v>
      </c>
      <c r="E7732" s="145" t="s">
        <v>6990</v>
      </c>
      <c r="F7732" s="123" t="s">
        <v>863</v>
      </c>
      <c r="G7732" s="146" t="s">
        <v>864</v>
      </c>
      <c r="H7732" s="146" t="s">
        <v>7148</v>
      </c>
      <c r="I7732" s="151" t="s">
        <v>1035</v>
      </c>
      <c r="J7732" s="147">
        <v>50</v>
      </c>
      <c r="K7732" s="147">
        <v>15000</v>
      </c>
      <c r="L7732" s="148">
        <v>750000</v>
      </c>
      <c r="M7732" s="120" t="s">
        <v>56</v>
      </c>
      <c r="N7732" s="149">
        <v>60000</v>
      </c>
      <c r="O7732" s="169"/>
      <c r="P7732" s="154" t="s">
        <v>6625</v>
      </c>
      <c r="Q7732" s="158" t="s">
        <v>50</v>
      </c>
      <c r="R7732" s="142">
        <f t="shared" si="121"/>
        <v>8</v>
      </c>
    </row>
    <row r="7733" s="109" customFormat="1">
      <c r="A7733" s="119">
        <f>MAX($A$19:A7732)+1</f>
        <v>7715</v>
      </c>
      <c r="B7733" s="120" t="s">
        <v>41</v>
      </c>
      <c r="C7733" s="144" t="s">
        <v>860</v>
      </c>
      <c r="D7733" s="144" t="s">
        <v>7149</v>
      </c>
      <c r="E7733" s="145" t="s">
        <v>6740</v>
      </c>
      <c r="F7733" s="123" t="s">
        <v>863</v>
      </c>
      <c r="G7733" s="146" t="s">
        <v>864</v>
      </c>
      <c r="H7733" s="146" t="s">
        <v>7150</v>
      </c>
      <c r="I7733" s="151" t="s">
        <v>98</v>
      </c>
      <c r="J7733" s="147">
        <v>4</v>
      </c>
      <c r="K7733" s="147">
        <v>50000</v>
      </c>
      <c r="L7733" s="148">
        <v>200000</v>
      </c>
      <c r="M7733" s="120" t="s">
        <v>56</v>
      </c>
      <c r="N7733" s="149">
        <v>16000</v>
      </c>
      <c r="O7733" s="169"/>
      <c r="P7733" s="154" t="s">
        <v>6625</v>
      </c>
      <c r="Q7733" s="158" t="s">
        <v>50</v>
      </c>
      <c r="R7733" s="142">
        <f t="shared" si="121"/>
        <v>8</v>
      </c>
    </row>
    <row r="7734" s="109" customFormat="1">
      <c r="A7734" s="119">
        <f>MAX($A$19:A7733)+1</f>
        <v>7716</v>
      </c>
      <c r="B7734" s="120" t="s">
        <v>41</v>
      </c>
      <c r="C7734" s="144" t="s">
        <v>860</v>
      </c>
      <c r="D7734" s="144" t="s">
        <v>7149</v>
      </c>
      <c r="E7734" s="145" t="s">
        <v>6740</v>
      </c>
      <c r="F7734" s="123" t="s">
        <v>863</v>
      </c>
      <c r="G7734" s="146" t="s">
        <v>864</v>
      </c>
      <c r="H7734" s="146" t="s">
        <v>7151</v>
      </c>
      <c r="I7734" s="151" t="s">
        <v>98</v>
      </c>
      <c r="J7734" s="147">
        <v>4</v>
      </c>
      <c r="K7734" s="147">
        <v>50000</v>
      </c>
      <c r="L7734" s="148">
        <v>200000</v>
      </c>
      <c r="M7734" s="120" t="s">
        <v>56</v>
      </c>
      <c r="N7734" s="149">
        <v>16000</v>
      </c>
      <c r="O7734" s="169"/>
      <c r="P7734" s="154" t="s">
        <v>6625</v>
      </c>
      <c r="Q7734" s="158" t="s">
        <v>50</v>
      </c>
      <c r="R7734" s="142">
        <f t="shared" si="121"/>
        <v>8</v>
      </c>
    </row>
    <row r="7735" s="109" customFormat="1">
      <c r="A7735" s="119">
        <f>MAX($A$19:A7734)+1</f>
        <v>7717</v>
      </c>
      <c r="B7735" s="120" t="s">
        <v>41</v>
      </c>
      <c r="C7735" s="144" t="s">
        <v>860</v>
      </c>
      <c r="D7735" s="144" t="s">
        <v>7149</v>
      </c>
      <c r="E7735" s="145" t="s">
        <v>6740</v>
      </c>
      <c r="F7735" s="123" t="s">
        <v>863</v>
      </c>
      <c r="G7735" s="146" t="s">
        <v>864</v>
      </c>
      <c r="H7735" s="146" t="s">
        <v>874</v>
      </c>
      <c r="I7735" s="151" t="s">
        <v>98</v>
      </c>
      <c r="J7735" s="147">
        <v>50</v>
      </c>
      <c r="K7735" s="147">
        <v>8000</v>
      </c>
      <c r="L7735" s="148">
        <v>400000</v>
      </c>
      <c r="M7735" s="120" t="s">
        <v>56</v>
      </c>
      <c r="N7735" s="149">
        <v>32000</v>
      </c>
      <c r="O7735" s="169"/>
      <c r="P7735" s="154" t="s">
        <v>6625</v>
      </c>
      <c r="Q7735" s="158" t="s">
        <v>50</v>
      </c>
      <c r="R7735" s="142">
        <f t="shared" si="121"/>
        <v>8</v>
      </c>
    </row>
    <row r="7736" s="109" customFormat="1">
      <c r="A7736" s="119">
        <f>MAX($A$19:A7735)+1</f>
        <v>7718</v>
      </c>
      <c r="B7736" s="120" t="s">
        <v>41</v>
      </c>
      <c r="C7736" s="144" t="s">
        <v>860</v>
      </c>
      <c r="D7736" s="144" t="s">
        <v>7149</v>
      </c>
      <c r="E7736" s="145" t="s">
        <v>6740</v>
      </c>
      <c r="F7736" s="123" t="s">
        <v>863</v>
      </c>
      <c r="G7736" s="146" t="s">
        <v>864</v>
      </c>
      <c r="H7736" s="146" t="s">
        <v>7152</v>
      </c>
      <c r="I7736" s="151" t="s">
        <v>98</v>
      </c>
      <c r="J7736" s="147">
        <v>50</v>
      </c>
      <c r="K7736" s="147">
        <v>6000</v>
      </c>
      <c r="L7736" s="148">
        <v>300000</v>
      </c>
      <c r="M7736" s="120" t="s">
        <v>56</v>
      </c>
      <c r="N7736" s="149">
        <v>24000</v>
      </c>
      <c r="O7736" s="169"/>
      <c r="P7736" s="154" t="s">
        <v>6625</v>
      </c>
      <c r="Q7736" s="158" t="s">
        <v>50</v>
      </c>
      <c r="R7736" s="142">
        <f t="shared" si="121"/>
        <v>8</v>
      </c>
    </row>
    <row r="7737" s="109" customFormat="1">
      <c r="A7737" s="119">
        <f>MAX($A$19:A7736)+1</f>
        <v>7719</v>
      </c>
      <c r="B7737" s="120" t="s">
        <v>41</v>
      </c>
      <c r="C7737" s="144" t="s">
        <v>860</v>
      </c>
      <c r="D7737" s="144" t="s">
        <v>7149</v>
      </c>
      <c r="E7737" s="145" t="s">
        <v>6740</v>
      </c>
      <c r="F7737" s="123" t="s">
        <v>863</v>
      </c>
      <c r="G7737" s="146" t="s">
        <v>864</v>
      </c>
      <c r="H7737" s="146" t="s">
        <v>7153</v>
      </c>
      <c r="I7737" s="151" t="s">
        <v>1035</v>
      </c>
      <c r="J7737" s="147">
        <v>10</v>
      </c>
      <c r="K7737" s="147">
        <v>80000</v>
      </c>
      <c r="L7737" s="148">
        <v>800000</v>
      </c>
      <c r="M7737" s="120" t="s">
        <v>56</v>
      </c>
      <c r="N7737" s="149">
        <v>64000</v>
      </c>
      <c r="O7737" s="169"/>
      <c r="P7737" s="154" t="s">
        <v>6625</v>
      </c>
      <c r="Q7737" s="158" t="s">
        <v>50</v>
      </c>
      <c r="R7737" s="142">
        <f t="shared" si="121"/>
        <v>8</v>
      </c>
    </row>
    <row r="7738" s="109" customFormat="1">
      <c r="A7738" s="119">
        <f>MAX($A$19:A7737)+1</f>
        <v>7720</v>
      </c>
      <c r="B7738" s="120" t="s">
        <v>41</v>
      </c>
      <c r="C7738" s="144" t="s">
        <v>860</v>
      </c>
      <c r="D7738" s="144" t="s">
        <v>7149</v>
      </c>
      <c r="E7738" s="145" t="s">
        <v>6740</v>
      </c>
      <c r="F7738" s="123" t="s">
        <v>863</v>
      </c>
      <c r="G7738" s="146" t="s">
        <v>864</v>
      </c>
      <c r="H7738" s="146" t="s">
        <v>7154</v>
      </c>
      <c r="I7738" s="151" t="s">
        <v>1035</v>
      </c>
      <c r="J7738" s="147">
        <v>100</v>
      </c>
      <c r="K7738" s="147">
        <v>10000</v>
      </c>
      <c r="L7738" s="148">
        <v>1000000</v>
      </c>
      <c r="M7738" s="120" t="s">
        <v>56</v>
      </c>
      <c r="N7738" s="149">
        <v>80000</v>
      </c>
      <c r="O7738" s="169"/>
      <c r="P7738" s="154" t="s">
        <v>6625</v>
      </c>
      <c r="Q7738" s="158" t="s">
        <v>50</v>
      </c>
      <c r="R7738" s="142">
        <f t="shared" si="121"/>
        <v>8</v>
      </c>
    </row>
    <row r="7739" s="109" customFormat="1">
      <c r="A7739" s="119">
        <f>MAX($A$19:A7738)+1</f>
        <v>7721</v>
      </c>
      <c r="B7739" s="120" t="s">
        <v>41</v>
      </c>
      <c r="C7739" s="144" t="s">
        <v>860</v>
      </c>
      <c r="D7739" s="144" t="s">
        <v>7149</v>
      </c>
      <c r="E7739" s="145" t="s">
        <v>6740</v>
      </c>
      <c r="F7739" s="123" t="s">
        <v>863</v>
      </c>
      <c r="G7739" s="146" t="s">
        <v>864</v>
      </c>
      <c r="H7739" s="146" t="s">
        <v>7155</v>
      </c>
      <c r="I7739" s="151" t="s">
        <v>98</v>
      </c>
      <c r="J7739" s="147">
        <v>50</v>
      </c>
      <c r="K7739" s="147">
        <v>13000</v>
      </c>
      <c r="L7739" s="148">
        <v>650000</v>
      </c>
      <c r="M7739" s="120" t="s">
        <v>56</v>
      </c>
      <c r="N7739" s="149">
        <v>52000</v>
      </c>
      <c r="O7739" s="169"/>
      <c r="P7739" s="154" t="s">
        <v>6625</v>
      </c>
      <c r="Q7739" s="158" t="s">
        <v>50</v>
      </c>
      <c r="R7739" s="142">
        <f t="shared" si="121"/>
        <v>8</v>
      </c>
    </row>
    <row r="7740" s="109" customFormat="1">
      <c r="A7740" s="119">
        <f>MAX($A$19:A7739)+1</f>
        <v>7722</v>
      </c>
      <c r="B7740" s="120" t="s">
        <v>41</v>
      </c>
      <c r="C7740" s="144" t="s">
        <v>860</v>
      </c>
      <c r="D7740" s="144" t="s">
        <v>7149</v>
      </c>
      <c r="E7740" s="145" t="s">
        <v>6740</v>
      </c>
      <c r="F7740" s="123" t="s">
        <v>863</v>
      </c>
      <c r="G7740" s="146" t="s">
        <v>864</v>
      </c>
      <c r="H7740" s="146" t="s">
        <v>7156</v>
      </c>
      <c r="I7740" s="151" t="s">
        <v>98</v>
      </c>
      <c r="J7740" s="147">
        <v>2</v>
      </c>
      <c r="K7740" s="147">
        <v>800000</v>
      </c>
      <c r="L7740" s="148">
        <v>1600000</v>
      </c>
      <c r="M7740" s="120" t="s">
        <v>56</v>
      </c>
      <c r="N7740" s="149">
        <v>128000</v>
      </c>
      <c r="O7740" s="169"/>
      <c r="P7740" s="154" t="s">
        <v>6625</v>
      </c>
      <c r="Q7740" s="158" t="s">
        <v>50</v>
      </c>
      <c r="R7740" s="142">
        <f t="shared" si="121"/>
        <v>8</v>
      </c>
    </row>
    <row r="7741" s="109" customFormat="1">
      <c r="A7741" s="119">
        <f>MAX($A$19:A7740)+1</f>
        <v>7723</v>
      </c>
      <c r="B7741" s="120" t="s">
        <v>41</v>
      </c>
      <c r="C7741" s="144" t="s">
        <v>860</v>
      </c>
      <c r="D7741" s="144" t="s">
        <v>7149</v>
      </c>
      <c r="E7741" s="145" t="s">
        <v>6740</v>
      </c>
      <c r="F7741" s="123" t="s">
        <v>863</v>
      </c>
      <c r="G7741" s="146" t="s">
        <v>864</v>
      </c>
      <c r="H7741" s="146" t="s">
        <v>7157</v>
      </c>
      <c r="I7741" s="151" t="s">
        <v>98</v>
      </c>
      <c r="J7741" s="147">
        <v>1</v>
      </c>
      <c r="K7741" s="147">
        <v>2650000</v>
      </c>
      <c r="L7741" s="148">
        <v>2650000</v>
      </c>
      <c r="M7741" s="120" t="s">
        <v>56</v>
      </c>
      <c r="N7741" s="149">
        <v>212000</v>
      </c>
      <c r="O7741" s="169"/>
      <c r="P7741" s="154" t="s">
        <v>6625</v>
      </c>
      <c r="Q7741" s="158" t="s">
        <v>50</v>
      </c>
      <c r="R7741" s="142">
        <f t="shared" si="121"/>
        <v>8</v>
      </c>
    </row>
    <row r="7742" s="109" customFormat="1">
      <c r="A7742" s="119">
        <f>MAX($A$19:A7741)+1</f>
        <v>7724</v>
      </c>
      <c r="B7742" s="120" t="s">
        <v>41</v>
      </c>
      <c r="C7742" s="144" t="s">
        <v>860</v>
      </c>
      <c r="D7742" s="144" t="s">
        <v>7149</v>
      </c>
      <c r="E7742" s="145" t="s">
        <v>6740</v>
      </c>
      <c r="F7742" s="123" t="s">
        <v>863</v>
      </c>
      <c r="G7742" s="146" t="s">
        <v>864</v>
      </c>
      <c r="H7742" s="146" t="s">
        <v>7158</v>
      </c>
      <c r="I7742" s="151" t="s">
        <v>98</v>
      </c>
      <c r="J7742" s="147">
        <v>1</v>
      </c>
      <c r="K7742" s="147">
        <v>4000000</v>
      </c>
      <c r="L7742" s="148">
        <v>4000000</v>
      </c>
      <c r="M7742" s="120" t="s">
        <v>56</v>
      </c>
      <c r="N7742" s="149">
        <v>320000</v>
      </c>
      <c r="O7742" s="169"/>
      <c r="P7742" s="154" t="s">
        <v>6625</v>
      </c>
      <c r="Q7742" s="158" t="s">
        <v>50</v>
      </c>
      <c r="R7742" s="142">
        <f t="shared" si="121"/>
        <v>8</v>
      </c>
    </row>
    <row r="7743" s="109" customFormat="1">
      <c r="A7743" s="119">
        <f>MAX($A$19:A7742)+1</f>
        <v>7725</v>
      </c>
      <c r="B7743" s="120" t="s">
        <v>41</v>
      </c>
      <c r="C7743" s="144" t="s">
        <v>860</v>
      </c>
      <c r="D7743" s="144" t="s">
        <v>7159</v>
      </c>
      <c r="E7743" s="145" t="s">
        <v>6740</v>
      </c>
      <c r="F7743" s="123" t="s">
        <v>863</v>
      </c>
      <c r="G7743" s="146" t="s">
        <v>864</v>
      </c>
      <c r="H7743" s="146" t="s">
        <v>7160</v>
      </c>
      <c r="I7743" s="151" t="s">
        <v>98</v>
      </c>
      <c r="J7743" s="147">
        <v>6</v>
      </c>
      <c r="K7743" s="147">
        <v>15000</v>
      </c>
      <c r="L7743" s="148">
        <v>90000</v>
      </c>
      <c r="M7743" s="120" t="s">
        <v>56</v>
      </c>
      <c r="N7743" s="149">
        <v>7200</v>
      </c>
      <c r="O7743" s="169"/>
      <c r="P7743" s="154" t="s">
        <v>6625</v>
      </c>
      <c r="Q7743" s="158" t="s">
        <v>50</v>
      </c>
      <c r="R7743" s="142">
        <f t="shared" si="121"/>
        <v>8</v>
      </c>
    </row>
    <row r="7744" s="109" customFormat="1">
      <c r="A7744" s="119">
        <f>MAX($A$19:A7743)+1</f>
        <v>7726</v>
      </c>
      <c r="B7744" s="120" t="s">
        <v>41</v>
      </c>
      <c r="C7744" s="144" t="s">
        <v>860</v>
      </c>
      <c r="D7744" s="144" t="s">
        <v>7159</v>
      </c>
      <c r="E7744" s="145" t="s">
        <v>6740</v>
      </c>
      <c r="F7744" s="123" t="s">
        <v>863</v>
      </c>
      <c r="G7744" s="146" t="s">
        <v>864</v>
      </c>
      <c r="H7744" s="146" t="s">
        <v>1104</v>
      </c>
      <c r="I7744" s="151" t="s">
        <v>98</v>
      </c>
      <c r="J7744" s="147">
        <v>15</v>
      </c>
      <c r="K7744" s="147">
        <v>12000</v>
      </c>
      <c r="L7744" s="148">
        <v>180000</v>
      </c>
      <c r="M7744" s="120" t="s">
        <v>56</v>
      </c>
      <c r="N7744" s="149">
        <v>14400</v>
      </c>
      <c r="O7744" s="169"/>
      <c r="P7744" s="154" t="s">
        <v>6625</v>
      </c>
      <c r="Q7744" s="158" t="s">
        <v>50</v>
      </c>
      <c r="R7744" s="142">
        <f t="shared" si="121"/>
        <v>8</v>
      </c>
    </row>
    <row r="7745" s="109" customFormat="1">
      <c r="A7745" s="119">
        <f>MAX($A$19:A7744)+1</f>
        <v>7727</v>
      </c>
      <c r="B7745" s="120" t="s">
        <v>41</v>
      </c>
      <c r="C7745" s="144" t="s">
        <v>860</v>
      </c>
      <c r="D7745" s="144" t="s">
        <v>7159</v>
      </c>
      <c r="E7745" s="145" t="s">
        <v>6740</v>
      </c>
      <c r="F7745" s="123" t="s">
        <v>863</v>
      </c>
      <c r="G7745" s="146" t="s">
        <v>864</v>
      </c>
      <c r="H7745" s="146" t="s">
        <v>7161</v>
      </c>
      <c r="I7745" s="151" t="s">
        <v>98</v>
      </c>
      <c r="J7745" s="147">
        <v>15</v>
      </c>
      <c r="K7745" s="147">
        <v>7000</v>
      </c>
      <c r="L7745" s="148">
        <v>105000</v>
      </c>
      <c r="M7745" s="120" t="s">
        <v>56</v>
      </c>
      <c r="N7745" s="149">
        <v>8400</v>
      </c>
      <c r="O7745" s="169"/>
      <c r="P7745" s="154" t="s">
        <v>6625</v>
      </c>
      <c r="Q7745" s="158" t="s">
        <v>50</v>
      </c>
      <c r="R7745" s="142">
        <f t="shared" si="121"/>
        <v>8</v>
      </c>
    </row>
    <row r="7746" s="109" customFormat="1">
      <c r="A7746" s="119">
        <f>MAX($A$19:A7745)+1</f>
        <v>7728</v>
      </c>
      <c r="B7746" s="120" t="s">
        <v>41</v>
      </c>
      <c r="C7746" s="144" t="s">
        <v>860</v>
      </c>
      <c r="D7746" s="144" t="s">
        <v>7159</v>
      </c>
      <c r="E7746" s="145" t="s">
        <v>6740</v>
      </c>
      <c r="F7746" s="123" t="s">
        <v>863</v>
      </c>
      <c r="G7746" s="146" t="s">
        <v>864</v>
      </c>
      <c r="H7746" s="146" t="s">
        <v>7162</v>
      </c>
      <c r="I7746" s="151" t="s">
        <v>98</v>
      </c>
      <c r="J7746" s="147">
        <v>5</v>
      </c>
      <c r="K7746" s="147">
        <v>12000</v>
      </c>
      <c r="L7746" s="148">
        <v>60000</v>
      </c>
      <c r="M7746" s="120" t="s">
        <v>56</v>
      </c>
      <c r="N7746" s="149">
        <v>4800</v>
      </c>
      <c r="O7746" s="169"/>
      <c r="P7746" s="154" t="s">
        <v>6625</v>
      </c>
      <c r="Q7746" s="158" t="s">
        <v>50</v>
      </c>
      <c r="R7746" s="142">
        <f t="shared" si="121"/>
        <v>8</v>
      </c>
    </row>
    <row r="7747" s="109" customFormat="1">
      <c r="A7747" s="119">
        <f>MAX($A$19:A7746)+1</f>
        <v>7729</v>
      </c>
      <c r="B7747" s="120" t="s">
        <v>41</v>
      </c>
      <c r="C7747" s="144" t="s">
        <v>860</v>
      </c>
      <c r="D7747" s="144" t="s">
        <v>7159</v>
      </c>
      <c r="E7747" s="145" t="s">
        <v>6740</v>
      </c>
      <c r="F7747" s="123" t="s">
        <v>863</v>
      </c>
      <c r="G7747" s="146" t="s">
        <v>864</v>
      </c>
      <c r="H7747" s="146" t="s">
        <v>7163</v>
      </c>
      <c r="I7747" s="151" t="s">
        <v>98</v>
      </c>
      <c r="J7747" s="147">
        <v>4</v>
      </c>
      <c r="K7747" s="147">
        <v>80000</v>
      </c>
      <c r="L7747" s="148">
        <v>320000</v>
      </c>
      <c r="M7747" s="120" t="s">
        <v>56</v>
      </c>
      <c r="N7747" s="149">
        <v>25600</v>
      </c>
      <c r="O7747" s="169"/>
      <c r="P7747" s="154" t="s">
        <v>6625</v>
      </c>
      <c r="Q7747" s="158" t="s">
        <v>50</v>
      </c>
      <c r="R7747" s="142">
        <f t="shared" si="121"/>
        <v>8</v>
      </c>
    </row>
    <row r="7748" s="109" customFormat="1">
      <c r="A7748" s="119">
        <f>MAX($A$19:A7747)+1</f>
        <v>7730</v>
      </c>
      <c r="B7748" s="120" t="s">
        <v>41</v>
      </c>
      <c r="C7748" s="144" t="s">
        <v>860</v>
      </c>
      <c r="D7748" s="144" t="s">
        <v>7159</v>
      </c>
      <c r="E7748" s="145" t="s">
        <v>6740</v>
      </c>
      <c r="F7748" s="123" t="s">
        <v>863</v>
      </c>
      <c r="G7748" s="146" t="s">
        <v>864</v>
      </c>
      <c r="H7748" s="146" t="s">
        <v>7164</v>
      </c>
      <c r="I7748" s="151" t="s">
        <v>1101</v>
      </c>
      <c r="J7748" s="147">
        <v>15</v>
      </c>
      <c r="K7748" s="147">
        <v>250000</v>
      </c>
      <c r="L7748" s="148">
        <v>3750000</v>
      </c>
      <c r="M7748" s="120" t="s">
        <v>56</v>
      </c>
      <c r="N7748" s="149">
        <v>300000</v>
      </c>
      <c r="O7748" s="169"/>
      <c r="P7748" s="154" t="s">
        <v>6625</v>
      </c>
      <c r="Q7748" s="158" t="s">
        <v>50</v>
      </c>
      <c r="R7748" s="142">
        <f t="shared" si="121"/>
        <v>8</v>
      </c>
    </row>
    <row r="7749" s="109" customFormat="1">
      <c r="A7749" s="119">
        <f>MAX($A$19:A7748)+1</f>
        <v>7731</v>
      </c>
      <c r="B7749" s="120" t="s">
        <v>41</v>
      </c>
      <c r="C7749" s="144" t="s">
        <v>860</v>
      </c>
      <c r="D7749" s="144" t="s">
        <v>7159</v>
      </c>
      <c r="E7749" s="145" t="s">
        <v>6740</v>
      </c>
      <c r="F7749" s="123" t="s">
        <v>863</v>
      </c>
      <c r="G7749" s="146" t="s">
        <v>864</v>
      </c>
      <c r="H7749" s="146" t="s">
        <v>7165</v>
      </c>
      <c r="I7749" s="151" t="s">
        <v>98</v>
      </c>
      <c r="J7749" s="147">
        <v>3</v>
      </c>
      <c r="K7749" s="147">
        <v>5000</v>
      </c>
      <c r="L7749" s="148">
        <v>15000</v>
      </c>
      <c r="M7749" s="120" t="s">
        <v>56</v>
      </c>
      <c r="N7749" s="149">
        <v>1200</v>
      </c>
      <c r="O7749" s="169"/>
      <c r="P7749" s="154" t="s">
        <v>6625</v>
      </c>
      <c r="Q7749" s="158" t="s">
        <v>50</v>
      </c>
      <c r="R7749" s="142">
        <f t="shared" si="121"/>
        <v>8</v>
      </c>
    </row>
    <row r="7750" s="109" customFormat="1">
      <c r="A7750" s="119">
        <f>MAX($A$19:A7749)+1</f>
        <v>7732</v>
      </c>
      <c r="B7750" s="120" t="s">
        <v>41</v>
      </c>
      <c r="C7750" s="144" t="s">
        <v>860</v>
      </c>
      <c r="D7750" s="144" t="s">
        <v>7159</v>
      </c>
      <c r="E7750" s="145" t="s">
        <v>6740</v>
      </c>
      <c r="F7750" s="123" t="s">
        <v>863</v>
      </c>
      <c r="G7750" s="146" t="s">
        <v>864</v>
      </c>
      <c r="H7750" s="146" t="s">
        <v>914</v>
      </c>
      <c r="I7750" s="151" t="s">
        <v>417</v>
      </c>
      <c r="J7750" s="147">
        <v>10</v>
      </c>
      <c r="K7750" s="147">
        <v>5000</v>
      </c>
      <c r="L7750" s="148">
        <v>50000</v>
      </c>
      <c r="M7750" s="120" t="s">
        <v>56</v>
      </c>
      <c r="N7750" s="149">
        <v>4000</v>
      </c>
      <c r="O7750" s="169"/>
      <c r="P7750" s="154" t="s">
        <v>6625</v>
      </c>
      <c r="Q7750" s="158" t="s">
        <v>50</v>
      </c>
      <c r="R7750" s="142">
        <f t="shared" si="121"/>
        <v>8</v>
      </c>
    </row>
    <row r="7751" s="109" customFormat="1">
      <c r="A7751" s="119">
        <f>MAX($A$19:A7750)+1</f>
        <v>7733</v>
      </c>
      <c r="B7751" s="120" t="s">
        <v>41</v>
      </c>
      <c r="C7751" s="144" t="s">
        <v>860</v>
      </c>
      <c r="D7751" s="144" t="s">
        <v>7159</v>
      </c>
      <c r="E7751" s="145" t="s">
        <v>6740</v>
      </c>
      <c r="F7751" s="123" t="s">
        <v>863</v>
      </c>
      <c r="G7751" s="146" t="s">
        <v>864</v>
      </c>
      <c r="H7751" s="146" t="s">
        <v>4740</v>
      </c>
      <c r="I7751" s="151" t="s">
        <v>98</v>
      </c>
      <c r="J7751" s="147">
        <v>1000</v>
      </c>
      <c r="K7751" s="147">
        <v>400</v>
      </c>
      <c r="L7751" s="148">
        <v>400000</v>
      </c>
      <c r="M7751" s="120" t="s">
        <v>56</v>
      </c>
      <c r="N7751" s="149">
        <v>32000</v>
      </c>
      <c r="O7751" s="169"/>
      <c r="P7751" s="154" t="s">
        <v>6625</v>
      </c>
      <c r="Q7751" s="158" t="s">
        <v>50</v>
      </c>
      <c r="R7751" s="142">
        <f t="shared" si="121"/>
        <v>8</v>
      </c>
    </row>
    <row r="7752" s="109" customFormat="1">
      <c r="A7752" s="119">
        <f>MAX($A$19:A7751)+1</f>
        <v>7734</v>
      </c>
      <c r="B7752" s="120" t="s">
        <v>41</v>
      </c>
      <c r="C7752" s="144" t="s">
        <v>860</v>
      </c>
      <c r="D7752" s="144" t="s">
        <v>7159</v>
      </c>
      <c r="E7752" s="145" t="s">
        <v>6740</v>
      </c>
      <c r="F7752" s="123" t="s">
        <v>863</v>
      </c>
      <c r="G7752" s="146" t="s">
        <v>864</v>
      </c>
      <c r="H7752" s="146" t="s">
        <v>7166</v>
      </c>
      <c r="I7752" s="151" t="s">
        <v>98</v>
      </c>
      <c r="J7752" s="147">
        <v>1</v>
      </c>
      <c r="K7752" s="147">
        <v>350000</v>
      </c>
      <c r="L7752" s="148">
        <v>350000</v>
      </c>
      <c r="M7752" s="120" t="s">
        <v>56</v>
      </c>
      <c r="N7752" s="149">
        <v>28000</v>
      </c>
      <c r="O7752" s="169"/>
      <c r="P7752" s="154" t="s">
        <v>6625</v>
      </c>
      <c r="Q7752" s="158" t="s">
        <v>50</v>
      </c>
      <c r="R7752" s="142">
        <f t="shared" si="121"/>
        <v>8</v>
      </c>
    </row>
    <row r="7753" s="109" customFormat="1">
      <c r="A7753" s="119">
        <f>MAX($A$19:A7752)+1</f>
        <v>7735</v>
      </c>
      <c r="B7753" s="120" t="s">
        <v>41</v>
      </c>
      <c r="C7753" s="144" t="s">
        <v>860</v>
      </c>
      <c r="D7753" s="144" t="s">
        <v>7159</v>
      </c>
      <c r="E7753" s="145" t="s">
        <v>6740</v>
      </c>
      <c r="F7753" s="123" t="s">
        <v>863</v>
      </c>
      <c r="G7753" s="146" t="s">
        <v>864</v>
      </c>
      <c r="H7753" s="146" t="s">
        <v>970</v>
      </c>
      <c r="I7753" s="151" t="s">
        <v>873</v>
      </c>
      <c r="J7753" s="147">
        <v>9</v>
      </c>
      <c r="K7753" s="147">
        <v>20000</v>
      </c>
      <c r="L7753" s="148">
        <v>180000</v>
      </c>
      <c r="M7753" s="120" t="s">
        <v>56</v>
      </c>
      <c r="N7753" s="149">
        <v>14400</v>
      </c>
      <c r="O7753" s="169"/>
      <c r="P7753" s="154" t="s">
        <v>6625</v>
      </c>
      <c r="Q7753" s="158" t="s">
        <v>50</v>
      </c>
      <c r="R7753" s="142">
        <f t="shared" si="121"/>
        <v>8</v>
      </c>
    </row>
    <row r="7754" s="109" customFormat="1">
      <c r="A7754" s="119">
        <f>MAX($A$19:A7753)+1</f>
        <v>7736</v>
      </c>
      <c r="B7754" s="120" t="s">
        <v>41</v>
      </c>
      <c r="C7754" s="144" t="s">
        <v>860</v>
      </c>
      <c r="D7754" s="144" t="s">
        <v>7159</v>
      </c>
      <c r="E7754" s="145" t="s">
        <v>6740</v>
      </c>
      <c r="F7754" s="123" t="s">
        <v>863</v>
      </c>
      <c r="G7754" s="146" t="s">
        <v>864</v>
      </c>
      <c r="H7754" s="146" t="s">
        <v>7167</v>
      </c>
      <c r="I7754" s="151" t="s">
        <v>873</v>
      </c>
      <c r="J7754" s="147">
        <v>9</v>
      </c>
      <c r="K7754" s="147">
        <v>120000</v>
      </c>
      <c r="L7754" s="148">
        <v>1080000</v>
      </c>
      <c r="M7754" s="120" t="s">
        <v>56</v>
      </c>
      <c r="N7754" s="149">
        <v>86400</v>
      </c>
      <c r="O7754" s="169"/>
      <c r="P7754" s="154" t="s">
        <v>6625</v>
      </c>
      <c r="Q7754" s="158" t="s">
        <v>50</v>
      </c>
      <c r="R7754" s="142">
        <f t="shared" si="121"/>
        <v>8</v>
      </c>
    </row>
    <row r="7755" s="109" customFormat="1">
      <c r="A7755" s="119">
        <f>MAX($A$19:A7754)+1</f>
        <v>7737</v>
      </c>
      <c r="B7755" s="120" t="s">
        <v>41</v>
      </c>
      <c r="C7755" s="144" t="s">
        <v>860</v>
      </c>
      <c r="D7755" s="144" t="s">
        <v>7159</v>
      </c>
      <c r="E7755" s="145" t="s">
        <v>6740</v>
      </c>
      <c r="F7755" s="123" t="s">
        <v>863</v>
      </c>
      <c r="G7755" s="146" t="s">
        <v>864</v>
      </c>
      <c r="H7755" s="146" t="s">
        <v>7168</v>
      </c>
      <c r="I7755" s="151" t="s">
        <v>98</v>
      </c>
      <c r="J7755" s="147">
        <v>3</v>
      </c>
      <c r="K7755" s="147">
        <v>120000</v>
      </c>
      <c r="L7755" s="148">
        <v>360000</v>
      </c>
      <c r="M7755" s="120" t="s">
        <v>56</v>
      </c>
      <c r="N7755" s="149">
        <v>28800</v>
      </c>
      <c r="O7755" s="169"/>
      <c r="P7755" s="154" t="s">
        <v>6625</v>
      </c>
      <c r="Q7755" s="158" t="s">
        <v>50</v>
      </c>
      <c r="R7755" s="142">
        <f t="shared" si="121"/>
        <v>8</v>
      </c>
    </row>
    <row r="7756" s="109" customFormat="1">
      <c r="A7756" s="119">
        <f>MAX($A$19:A7755)+1</f>
        <v>7738</v>
      </c>
      <c r="B7756" s="120" t="s">
        <v>41</v>
      </c>
      <c r="C7756" s="144" t="s">
        <v>860</v>
      </c>
      <c r="D7756" s="144" t="s">
        <v>7159</v>
      </c>
      <c r="E7756" s="145" t="s">
        <v>6740</v>
      </c>
      <c r="F7756" s="123" t="s">
        <v>863</v>
      </c>
      <c r="G7756" s="146" t="s">
        <v>864</v>
      </c>
      <c r="H7756" s="146" t="s">
        <v>880</v>
      </c>
      <c r="I7756" s="151" t="s">
        <v>417</v>
      </c>
      <c r="J7756" s="147">
        <v>3</v>
      </c>
      <c r="K7756" s="147">
        <v>40000</v>
      </c>
      <c r="L7756" s="148">
        <v>120000</v>
      </c>
      <c r="M7756" s="120" t="s">
        <v>56</v>
      </c>
      <c r="N7756" s="149">
        <v>9600</v>
      </c>
      <c r="O7756" s="169"/>
      <c r="P7756" s="154" t="s">
        <v>6625</v>
      </c>
      <c r="Q7756" s="158" t="s">
        <v>50</v>
      </c>
      <c r="R7756" s="142">
        <f t="shared" si="121"/>
        <v>8</v>
      </c>
    </row>
    <row r="7757" s="109" customFormat="1">
      <c r="A7757" s="119">
        <f>MAX($A$19:A7756)+1</f>
        <v>7739</v>
      </c>
      <c r="B7757" s="120" t="s">
        <v>41</v>
      </c>
      <c r="C7757" s="144" t="s">
        <v>860</v>
      </c>
      <c r="D7757" s="144" t="s">
        <v>7159</v>
      </c>
      <c r="E7757" s="145" t="s">
        <v>6740</v>
      </c>
      <c r="F7757" s="123" t="s">
        <v>863</v>
      </c>
      <c r="G7757" s="146" t="s">
        <v>864</v>
      </c>
      <c r="H7757" s="146" t="s">
        <v>7169</v>
      </c>
      <c r="I7757" s="151" t="s">
        <v>873</v>
      </c>
      <c r="J7757" s="147">
        <v>10</v>
      </c>
      <c r="K7757" s="147">
        <v>10000</v>
      </c>
      <c r="L7757" s="148">
        <v>100000</v>
      </c>
      <c r="M7757" s="120" t="s">
        <v>56</v>
      </c>
      <c r="N7757" s="149">
        <v>8000</v>
      </c>
      <c r="O7757" s="169"/>
      <c r="P7757" s="154" t="s">
        <v>6625</v>
      </c>
      <c r="Q7757" s="158" t="s">
        <v>50</v>
      </c>
      <c r="R7757" s="142">
        <f t="shared" si="121"/>
        <v>8</v>
      </c>
    </row>
    <row r="7758" s="109" customFormat="1">
      <c r="A7758" s="119">
        <f>MAX($A$19:A7757)+1</f>
        <v>7740</v>
      </c>
      <c r="B7758" s="120" t="s">
        <v>41</v>
      </c>
      <c r="C7758" s="144" t="s">
        <v>860</v>
      </c>
      <c r="D7758" s="144" t="s">
        <v>7159</v>
      </c>
      <c r="E7758" s="145" t="s">
        <v>6740</v>
      </c>
      <c r="F7758" s="123" t="s">
        <v>863</v>
      </c>
      <c r="G7758" s="146" t="s">
        <v>864</v>
      </c>
      <c r="H7758" s="146" t="s">
        <v>1195</v>
      </c>
      <c r="I7758" s="151" t="s">
        <v>98</v>
      </c>
      <c r="J7758" s="147">
        <v>5</v>
      </c>
      <c r="K7758" s="147">
        <v>1300000</v>
      </c>
      <c r="L7758" s="148">
        <v>6500000</v>
      </c>
      <c r="M7758" s="120" t="s">
        <v>56</v>
      </c>
      <c r="N7758" s="149">
        <v>520000</v>
      </c>
      <c r="O7758" s="169"/>
      <c r="P7758" s="154" t="s">
        <v>6625</v>
      </c>
      <c r="Q7758" s="158" t="s">
        <v>50</v>
      </c>
      <c r="R7758" s="142">
        <f t="shared" si="121"/>
        <v>8</v>
      </c>
    </row>
    <row r="7759" s="109" customFormat="1">
      <c r="A7759" s="119">
        <f>MAX($A$19:A7758)+1</f>
        <v>7741</v>
      </c>
      <c r="B7759" s="120" t="s">
        <v>41</v>
      </c>
      <c r="C7759" s="144" t="s">
        <v>860</v>
      </c>
      <c r="D7759" s="144" t="s">
        <v>7159</v>
      </c>
      <c r="E7759" s="145" t="s">
        <v>6740</v>
      </c>
      <c r="F7759" s="123" t="s">
        <v>863</v>
      </c>
      <c r="G7759" s="146" t="s">
        <v>864</v>
      </c>
      <c r="H7759" s="146" t="s">
        <v>7170</v>
      </c>
      <c r="I7759" s="151" t="s">
        <v>98</v>
      </c>
      <c r="J7759" s="147">
        <v>4</v>
      </c>
      <c r="K7759" s="147">
        <v>250000</v>
      </c>
      <c r="L7759" s="148">
        <v>1000000</v>
      </c>
      <c r="M7759" s="120" t="s">
        <v>56</v>
      </c>
      <c r="N7759" s="149">
        <v>80000</v>
      </c>
      <c r="O7759" s="169"/>
      <c r="P7759" s="154" t="s">
        <v>6625</v>
      </c>
      <c r="Q7759" s="158" t="s">
        <v>50</v>
      </c>
      <c r="R7759" s="142">
        <f t="shared" si="121"/>
        <v>8</v>
      </c>
    </row>
    <row r="7760" s="109" customFormat="1">
      <c r="A7760" s="119">
        <f>MAX($A$19:A7759)+1</f>
        <v>7742</v>
      </c>
      <c r="B7760" s="120" t="s">
        <v>41</v>
      </c>
      <c r="C7760" s="144" t="s">
        <v>860</v>
      </c>
      <c r="D7760" s="144" t="s">
        <v>7159</v>
      </c>
      <c r="E7760" s="145" t="s">
        <v>6740</v>
      </c>
      <c r="F7760" s="123" t="s">
        <v>863</v>
      </c>
      <c r="G7760" s="146" t="s">
        <v>864</v>
      </c>
      <c r="H7760" s="146" t="s">
        <v>7171</v>
      </c>
      <c r="I7760" s="151" t="s">
        <v>98</v>
      </c>
      <c r="J7760" s="147">
        <v>20</v>
      </c>
      <c r="K7760" s="147">
        <v>280000</v>
      </c>
      <c r="L7760" s="148">
        <v>5600000</v>
      </c>
      <c r="M7760" s="120" t="s">
        <v>56</v>
      </c>
      <c r="N7760" s="149">
        <v>448000</v>
      </c>
      <c r="O7760" s="169"/>
      <c r="P7760" s="154" t="s">
        <v>6625</v>
      </c>
      <c r="Q7760" s="158" t="s">
        <v>50</v>
      </c>
      <c r="R7760" s="142">
        <f t="shared" si="121"/>
        <v>8</v>
      </c>
    </row>
    <row r="7761" s="109" customFormat="1">
      <c r="A7761" s="119">
        <f>MAX($A$19:A7760)+1</f>
        <v>7743</v>
      </c>
      <c r="B7761" s="120" t="s">
        <v>41</v>
      </c>
      <c r="C7761" s="144" t="s">
        <v>860</v>
      </c>
      <c r="D7761" s="144" t="s">
        <v>7159</v>
      </c>
      <c r="E7761" s="145" t="s">
        <v>6740</v>
      </c>
      <c r="F7761" s="123" t="s">
        <v>863</v>
      </c>
      <c r="G7761" s="146" t="s">
        <v>864</v>
      </c>
      <c r="H7761" s="146" t="s">
        <v>7172</v>
      </c>
      <c r="I7761" s="151" t="s">
        <v>98</v>
      </c>
      <c r="J7761" s="147">
        <v>1</v>
      </c>
      <c r="K7761" s="147">
        <v>400000</v>
      </c>
      <c r="L7761" s="148">
        <v>400000</v>
      </c>
      <c r="M7761" s="120" t="s">
        <v>56</v>
      </c>
      <c r="N7761" s="149">
        <v>32000</v>
      </c>
      <c r="O7761" s="169"/>
      <c r="P7761" s="154" t="s">
        <v>6625</v>
      </c>
      <c r="Q7761" s="158" t="s">
        <v>50</v>
      </c>
      <c r="R7761" s="142">
        <f t="shared" si="121"/>
        <v>8</v>
      </c>
    </row>
    <row r="7762" s="109" customFormat="1">
      <c r="A7762" s="119">
        <f>MAX($A$19:A7761)+1</f>
        <v>7744</v>
      </c>
      <c r="B7762" s="120" t="s">
        <v>41</v>
      </c>
      <c r="C7762" s="144" t="s">
        <v>860</v>
      </c>
      <c r="D7762" s="144" t="s">
        <v>7159</v>
      </c>
      <c r="E7762" s="145" t="s">
        <v>6740</v>
      </c>
      <c r="F7762" s="123" t="s">
        <v>863</v>
      </c>
      <c r="G7762" s="146" t="s">
        <v>864</v>
      </c>
      <c r="H7762" s="146" t="s">
        <v>923</v>
      </c>
      <c r="I7762" s="151" t="s">
        <v>100</v>
      </c>
      <c r="J7762" s="147">
        <v>10</v>
      </c>
      <c r="K7762" s="147">
        <v>400000</v>
      </c>
      <c r="L7762" s="148">
        <v>4000000</v>
      </c>
      <c r="M7762" s="120" t="s">
        <v>56</v>
      </c>
      <c r="N7762" s="149">
        <v>320000</v>
      </c>
      <c r="O7762" s="169"/>
      <c r="P7762" s="154" t="s">
        <v>6625</v>
      </c>
      <c r="Q7762" s="158" t="s">
        <v>50</v>
      </c>
      <c r="R7762" s="142">
        <f t="shared" si="121"/>
        <v>8</v>
      </c>
    </row>
    <row r="7763" s="109" customFormat="1">
      <c r="A7763" s="119">
        <f>MAX($A$19:A7762)+1</f>
        <v>7745</v>
      </c>
      <c r="B7763" s="120" t="s">
        <v>41</v>
      </c>
      <c r="C7763" s="144" t="s">
        <v>860</v>
      </c>
      <c r="D7763" s="144" t="s">
        <v>7159</v>
      </c>
      <c r="E7763" s="145" t="s">
        <v>6740</v>
      </c>
      <c r="F7763" s="123" t="s">
        <v>863</v>
      </c>
      <c r="G7763" s="146" t="s">
        <v>864</v>
      </c>
      <c r="H7763" s="146" t="s">
        <v>7173</v>
      </c>
      <c r="I7763" s="151" t="s">
        <v>100</v>
      </c>
      <c r="J7763" s="147">
        <v>6</v>
      </c>
      <c r="K7763" s="147">
        <v>800000</v>
      </c>
      <c r="L7763" s="148">
        <v>4800000</v>
      </c>
      <c r="M7763" s="120" t="s">
        <v>56</v>
      </c>
      <c r="N7763" s="149">
        <v>384000</v>
      </c>
      <c r="O7763" s="169"/>
      <c r="P7763" s="154" t="s">
        <v>6625</v>
      </c>
      <c r="Q7763" s="158" t="s">
        <v>50</v>
      </c>
      <c r="R7763" s="142">
        <f t="shared" si="121"/>
        <v>8</v>
      </c>
    </row>
    <row r="7764" s="109" customFormat="1">
      <c r="A7764" s="119">
        <f>MAX($A$19:A7763)+1</f>
        <v>7746</v>
      </c>
      <c r="B7764" s="120" t="s">
        <v>41</v>
      </c>
      <c r="C7764" s="144" t="s">
        <v>860</v>
      </c>
      <c r="D7764" s="144" t="s">
        <v>7159</v>
      </c>
      <c r="E7764" s="145" t="s">
        <v>6740</v>
      </c>
      <c r="F7764" s="123" t="s">
        <v>863</v>
      </c>
      <c r="G7764" s="146" t="s">
        <v>864</v>
      </c>
      <c r="H7764" s="146" t="s">
        <v>7174</v>
      </c>
      <c r="I7764" s="151" t="s">
        <v>98</v>
      </c>
      <c r="J7764" s="147">
        <v>3</v>
      </c>
      <c r="K7764" s="147">
        <v>180000</v>
      </c>
      <c r="L7764" s="148">
        <v>540000</v>
      </c>
      <c r="M7764" s="120" t="s">
        <v>56</v>
      </c>
      <c r="N7764" s="149">
        <v>43200</v>
      </c>
      <c r="O7764" s="169"/>
      <c r="P7764" s="154" t="s">
        <v>6625</v>
      </c>
      <c r="Q7764" s="158" t="s">
        <v>50</v>
      </c>
      <c r="R7764" s="142">
        <f t="shared" si="121"/>
        <v>8</v>
      </c>
    </row>
    <row r="7765" s="109" customFormat="1">
      <c r="A7765" s="119">
        <f>MAX($A$19:A7764)+1</f>
        <v>7747</v>
      </c>
      <c r="B7765" s="120" t="s">
        <v>41</v>
      </c>
      <c r="C7765" s="144" t="s">
        <v>860</v>
      </c>
      <c r="D7765" s="144" t="s">
        <v>7159</v>
      </c>
      <c r="E7765" s="145" t="s">
        <v>6740</v>
      </c>
      <c r="F7765" s="123" t="s">
        <v>863</v>
      </c>
      <c r="G7765" s="146" t="s">
        <v>864</v>
      </c>
      <c r="H7765" s="146" t="s">
        <v>7175</v>
      </c>
      <c r="I7765" s="151" t="s">
        <v>98</v>
      </c>
      <c r="J7765" s="147">
        <v>2</v>
      </c>
      <c r="K7765" s="147">
        <v>2950000</v>
      </c>
      <c r="L7765" s="148">
        <v>5900000</v>
      </c>
      <c r="M7765" s="120" t="s">
        <v>56</v>
      </c>
      <c r="N7765" s="149">
        <v>472000</v>
      </c>
      <c r="O7765" s="169"/>
      <c r="P7765" s="154" t="s">
        <v>6625</v>
      </c>
      <c r="Q7765" s="158" t="s">
        <v>50</v>
      </c>
      <c r="R7765" s="142">
        <f t="shared" si="121"/>
        <v>8</v>
      </c>
    </row>
    <row r="7766" s="109" customFormat="1">
      <c r="A7766" s="119">
        <f>MAX($A$19:A7765)+1</f>
        <v>7748</v>
      </c>
      <c r="B7766" s="120" t="s">
        <v>41</v>
      </c>
      <c r="C7766" s="144" t="s">
        <v>860</v>
      </c>
      <c r="D7766" s="144" t="s">
        <v>7159</v>
      </c>
      <c r="E7766" s="145" t="s">
        <v>6740</v>
      </c>
      <c r="F7766" s="123" t="s">
        <v>863</v>
      </c>
      <c r="G7766" s="146" t="s">
        <v>864</v>
      </c>
      <c r="H7766" s="146" t="s">
        <v>7176</v>
      </c>
      <c r="I7766" s="151" t="s">
        <v>776</v>
      </c>
      <c r="J7766" s="147">
        <v>6</v>
      </c>
      <c r="K7766" s="147">
        <v>1000000</v>
      </c>
      <c r="L7766" s="148">
        <v>6000000</v>
      </c>
      <c r="M7766" s="120" t="s">
        <v>56</v>
      </c>
      <c r="N7766" s="149">
        <v>480000</v>
      </c>
      <c r="O7766" s="169"/>
      <c r="P7766" s="154" t="s">
        <v>6625</v>
      </c>
      <c r="Q7766" s="158" t="s">
        <v>50</v>
      </c>
      <c r="R7766" s="142">
        <f t="shared" si="121"/>
        <v>8</v>
      </c>
    </row>
    <row r="7767" s="109" customFormat="1">
      <c r="A7767" s="119">
        <f>MAX($A$19:A7766)+1</f>
        <v>7749</v>
      </c>
      <c r="B7767" s="120" t="s">
        <v>41</v>
      </c>
      <c r="C7767" s="144" t="s">
        <v>860</v>
      </c>
      <c r="D7767" s="144" t="s">
        <v>7159</v>
      </c>
      <c r="E7767" s="145" t="s">
        <v>6740</v>
      </c>
      <c r="F7767" s="123" t="s">
        <v>863</v>
      </c>
      <c r="G7767" s="146" t="s">
        <v>864</v>
      </c>
      <c r="H7767" s="146" t="s">
        <v>7177</v>
      </c>
      <c r="I7767" s="151" t="s">
        <v>100</v>
      </c>
      <c r="J7767" s="147">
        <v>2</v>
      </c>
      <c r="K7767" s="147">
        <v>300000</v>
      </c>
      <c r="L7767" s="148">
        <v>600000</v>
      </c>
      <c r="M7767" s="120" t="s">
        <v>56</v>
      </c>
      <c r="N7767" s="149">
        <v>48000</v>
      </c>
      <c r="O7767" s="169"/>
      <c r="P7767" s="154" t="s">
        <v>6625</v>
      </c>
      <c r="Q7767" s="158" t="s">
        <v>50</v>
      </c>
      <c r="R7767" s="142">
        <f t="shared" si="121"/>
        <v>8</v>
      </c>
    </row>
    <row r="7768" s="109" customFormat="1">
      <c r="A7768" s="119">
        <f>MAX($A$19:A7767)+1</f>
        <v>7750</v>
      </c>
      <c r="B7768" s="120" t="s">
        <v>41</v>
      </c>
      <c r="C7768" s="144" t="s">
        <v>860</v>
      </c>
      <c r="D7768" s="144" t="s">
        <v>7159</v>
      </c>
      <c r="E7768" s="145" t="s">
        <v>6740</v>
      </c>
      <c r="F7768" s="123" t="s">
        <v>863</v>
      </c>
      <c r="G7768" s="146" t="s">
        <v>864</v>
      </c>
      <c r="H7768" s="146" t="s">
        <v>7178</v>
      </c>
      <c r="I7768" s="151" t="s">
        <v>98</v>
      </c>
      <c r="J7768" s="147">
        <v>2</v>
      </c>
      <c r="K7768" s="147">
        <v>100000</v>
      </c>
      <c r="L7768" s="148">
        <v>200000</v>
      </c>
      <c r="M7768" s="120" t="s">
        <v>56</v>
      </c>
      <c r="N7768" s="149">
        <v>16000</v>
      </c>
      <c r="O7768" s="169"/>
      <c r="P7768" s="154" t="s">
        <v>6625</v>
      </c>
      <c r="Q7768" s="158" t="s">
        <v>50</v>
      </c>
      <c r="R7768" s="142">
        <f t="shared" si="121"/>
        <v>8</v>
      </c>
    </row>
    <row r="7769" s="109" customFormat="1">
      <c r="A7769" s="119">
        <f>MAX($A$19:A7768)+1</f>
        <v>7751</v>
      </c>
      <c r="B7769" s="120" t="s">
        <v>41</v>
      </c>
      <c r="C7769" s="144" t="s">
        <v>860</v>
      </c>
      <c r="D7769" s="144" t="s">
        <v>7159</v>
      </c>
      <c r="E7769" s="145" t="s">
        <v>6740</v>
      </c>
      <c r="F7769" s="123" t="s">
        <v>863</v>
      </c>
      <c r="G7769" s="146" t="s">
        <v>864</v>
      </c>
      <c r="H7769" s="146" t="s">
        <v>7167</v>
      </c>
      <c r="I7769" s="151" t="s">
        <v>873</v>
      </c>
      <c r="J7769" s="147">
        <v>2</v>
      </c>
      <c r="K7769" s="147">
        <v>120000</v>
      </c>
      <c r="L7769" s="148">
        <v>240000</v>
      </c>
      <c r="M7769" s="120" t="s">
        <v>56</v>
      </c>
      <c r="N7769" s="149">
        <v>19200</v>
      </c>
      <c r="O7769" s="169"/>
      <c r="P7769" s="154" t="s">
        <v>6625</v>
      </c>
      <c r="Q7769" s="158" t="s">
        <v>50</v>
      </c>
      <c r="R7769" s="142">
        <f t="shared" si="121"/>
        <v>8</v>
      </c>
    </row>
    <row r="7770" s="109" customFormat="1">
      <c r="A7770" s="119">
        <f>MAX($A$19:A7769)+1</f>
        <v>7752</v>
      </c>
      <c r="B7770" s="120" t="s">
        <v>41</v>
      </c>
      <c r="C7770" s="144" t="s">
        <v>860</v>
      </c>
      <c r="D7770" s="144" t="s">
        <v>7159</v>
      </c>
      <c r="E7770" s="145" t="s">
        <v>6740</v>
      </c>
      <c r="F7770" s="123" t="s">
        <v>863</v>
      </c>
      <c r="G7770" s="146" t="s">
        <v>864</v>
      </c>
      <c r="H7770" s="146" t="s">
        <v>7179</v>
      </c>
      <c r="I7770" s="151" t="s">
        <v>98</v>
      </c>
      <c r="J7770" s="147">
        <v>2</v>
      </c>
      <c r="K7770" s="147">
        <v>80000</v>
      </c>
      <c r="L7770" s="148">
        <v>160000</v>
      </c>
      <c r="M7770" s="120" t="s">
        <v>56</v>
      </c>
      <c r="N7770" s="149">
        <v>12800</v>
      </c>
      <c r="O7770" s="169"/>
      <c r="P7770" s="154" t="s">
        <v>6625</v>
      </c>
      <c r="Q7770" s="158" t="s">
        <v>50</v>
      </c>
      <c r="R7770" s="142">
        <f t="shared" si="121"/>
        <v>8</v>
      </c>
    </row>
    <row r="7771" s="109" customFormat="1">
      <c r="A7771" s="119">
        <f>MAX($A$19:A7770)+1</f>
        <v>7753</v>
      </c>
      <c r="B7771" s="120" t="s">
        <v>41</v>
      </c>
      <c r="C7771" s="144" t="s">
        <v>860</v>
      </c>
      <c r="D7771" s="144" t="s">
        <v>7159</v>
      </c>
      <c r="E7771" s="145" t="s">
        <v>6740</v>
      </c>
      <c r="F7771" s="123" t="s">
        <v>863</v>
      </c>
      <c r="G7771" s="146" t="s">
        <v>864</v>
      </c>
      <c r="H7771" s="146" t="s">
        <v>7180</v>
      </c>
      <c r="I7771" s="151" t="s">
        <v>98</v>
      </c>
      <c r="J7771" s="147">
        <v>2</v>
      </c>
      <c r="K7771" s="147">
        <v>130000</v>
      </c>
      <c r="L7771" s="148">
        <v>260000</v>
      </c>
      <c r="M7771" s="120" t="s">
        <v>56</v>
      </c>
      <c r="N7771" s="149">
        <v>20800</v>
      </c>
      <c r="O7771" s="169"/>
      <c r="P7771" s="154" t="s">
        <v>6625</v>
      </c>
      <c r="Q7771" s="158" t="s">
        <v>50</v>
      </c>
      <c r="R7771" s="142">
        <f t="shared" si="121"/>
        <v>8</v>
      </c>
    </row>
    <row r="7772" s="109" customFormat="1">
      <c r="A7772" s="119">
        <f>MAX($A$19:A7771)+1</f>
        <v>7754</v>
      </c>
      <c r="B7772" s="120" t="s">
        <v>41</v>
      </c>
      <c r="C7772" s="144" t="s">
        <v>860</v>
      </c>
      <c r="D7772" s="144" t="s">
        <v>7159</v>
      </c>
      <c r="E7772" s="145" t="s">
        <v>6740</v>
      </c>
      <c r="F7772" s="123" t="s">
        <v>863</v>
      </c>
      <c r="G7772" s="146" t="s">
        <v>864</v>
      </c>
      <c r="H7772" s="146" t="s">
        <v>7181</v>
      </c>
      <c r="I7772" s="151" t="s">
        <v>98</v>
      </c>
      <c r="J7772" s="147">
        <v>3</v>
      </c>
      <c r="K7772" s="147">
        <v>1100000</v>
      </c>
      <c r="L7772" s="148">
        <v>3300000</v>
      </c>
      <c r="M7772" s="120" t="s">
        <v>56</v>
      </c>
      <c r="N7772" s="149">
        <v>264000</v>
      </c>
      <c r="O7772" s="169"/>
      <c r="P7772" s="154" t="s">
        <v>6625</v>
      </c>
      <c r="Q7772" s="158" t="s">
        <v>50</v>
      </c>
      <c r="R7772" s="142">
        <f t="shared" si="121"/>
        <v>8</v>
      </c>
    </row>
    <row r="7773" s="109" customFormat="1">
      <c r="A7773" s="119">
        <f>MAX($A$19:A7772)+1</f>
        <v>7755</v>
      </c>
      <c r="B7773" s="120" t="s">
        <v>41</v>
      </c>
      <c r="C7773" s="144" t="s">
        <v>860</v>
      </c>
      <c r="D7773" s="144" t="s">
        <v>7182</v>
      </c>
      <c r="E7773" s="145" t="s">
        <v>6740</v>
      </c>
      <c r="F7773" s="123" t="s">
        <v>863</v>
      </c>
      <c r="G7773" s="146" t="s">
        <v>864</v>
      </c>
      <c r="H7773" s="146" t="s">
        <v>7183</v>
      </c>
      <c r="I7773" s="151" t="s">
        <v>98</v>
      </c>
      <c r="J7773" s="147">
        <v>300</v>
      </c>
      <c r="K7773" s="147">
        <v>10000</v>
      </c>
      <c r="L7773" s="148">
        <v>3000000</v>
      </c>
      <c r="M7773" s="120" t="s">
        <v>229</v>
      </c>
      <c r="N7773" s="149">
        <v>300000</v>
      </c>
      <c r="O7773" s="169"/>
      <c r="P7773" s="154" t="s">
        <v>6625</v>
      </c>
      <c r="Q7773" s="158" t="s">
        <v>50</v>
      </c>
      <c r="R7773" s="142">
        <f t="shared" si="121"/>
        <v>10</v>
      </c>
    </row>
    <row r="7774" s="109" customFormat="1">
      <c r="A7774" s="119">
        <f>MAX($A$19:A7773)+1</f>
        <v>7756</v>
      </c>
      <c r="B7774" s="120" t="s">
        <v>41</v>
      </c>
      <c r="C7774" s="144" t="s">
        <v>860</v>
      </c>
      <c r="D7774" s="144" t="s">
        <v>7182</v>
      </c>
      <c r="E7774" s="145" t="s">
        <v>6740</v>
      </c>
      <c r="F7774" s="123" t="s">
        <v>863</v>
      </c>
      <c r="G7774" s="146" t="s">
        <v>864</v>
      </c>
      <c r="H7774" s="146" t="s">
        <v>1062</v>
      </c>
      <c r="I7774" s="151" t="s">
        <v>1035</v>
      </c>
      <c r="J7774" s="147">
        <v>100</v>
      </c>
      <c r="K7774" s="147">
        <v>14000</v>
      </c>
      <c r="L7774" s="148">
        <v>1400000</v>
      </c>
      <c r="M7774" s="120" t="s">
        <v>229</v>
      </c>
      <c r="N7774" s="149">
        <v>140000</v>
      </c>
      <c r="O7774" s="169"/>
      <c r="P7774" s="154" t="s">
        <v>6625</v>
      </c>
      <c r="Q7774" s="158" t="s">
        <v>50</v>
      </c>
      <c r="R7774" s="142">
        <f t="shared" si="121"/>
        <v>10</v>
      </c>
    </row>
    <row r="7775" s="109" customFormat="1">
      <c r="A7775" s="119">
        <f>MAX($A$19:A7774)+1</f>
        <v>7757</v>
      </c>
      <c r="B7775" s="120" t="s">
        <v>41</v>
      </c>
      <c r="C7775" s="144" t="s">
        <v>860</v>
      </c>
      <c r="D7775" s="144" t="s">
        <v>7182</v>
      </c>
      <c r="E7775" s="145" t="s">
        <v>6740</v>
      </c>
      <c r="F7775" s="123" t="s">
        <v>863</v>
      </c>
      <c r="G7775" s="146" t="s">
        <v>864</v>
      </c>
      <c r="H7775" s="146" t="s">
        <v>951</v>
      </c>
      <c r="I7775" s="151" t="s">
        <v>104</v>
      </c>
      <c r="J7775" s="147">
        <v>15</v>
      </c>
      <c r="K7775" s="147">
        <v>65000</v>
      </c>
      <c r="L7775" s="148">
        <v>975000</v>
      </c>
      <c r="M7775" s="120" t="s">
        <v>229</v>
      </c>
      <c r="N7775" s="149">
        <v>97500</v>
      </c>
      <c r="O7775" s="169"/>
      <c r="P7775" s="154" t="s">
        <v>6625</v>
      </c>
      <c r="Q7775" s="158" t="s">
        <v>50</v>
      </c>
      <c r="R7775" s="142">
        <f t="shared" si="121"/>
        <v>10</v>
      </c>
    </row>
    <row r="7776" s="109" customFormat="1">
      <c r="A7776" s="119">
        <f>MAX($A$19:A7775)+1</f>
        <v>7758</v>
      </c>
      <c r="B7776" s="120" t="s">
        <v>41</v>
      </c>
      <c r="C7776" s="144" t="s">
        <v>860</v>
      </c>
      <c r="D7776" s="144" t="s">
        <v>7182</v>
      </c>
      <c r="E7776" s="145" t="s">
        <v>6740</v>
      </c>
      <c r="F7776" s="123" t="s">
        <v>863</v>
      </c>
      <c r="G7776" s="146" t="s">
        <v>864</v>
      </c>
      <c r="H7776" s="146" t="s">
        <v>7184</v>
      </c>
      <c r="I7776" s="151" t="s">
        <v>98</v>
      </c>
      <c r="J7776" s="147">
        <v>30</v>
      </c>
      <c r="K7776" s="147">
        <v>8000</v>
      </c>
      <c r="L7776" s="148">
        <v>240000</v>
      </c>
      <c r="M7776" s="120" t="s">
        <v>229</v>
      </c>
      <c r="N7776" s="149">
        <v>24000</v>
      </c>
      <c r="O7776" s="169"/>
      <c r="P7776" s="154" t="s">
        <v>6625</v>
      </c>
      <c r="Q7776" s="158" t="s">
        <v>50</v>
      </c>
      <c r="R7776" s="142">
        <f t="shared" si="121"/>
        <v>10</v>
      </c>
    </row>
    <row r="7777" s="109" customFormat="1">
      <c r="A7777" s="119">
        <f>MAX($A$19:A7776)+1</f>
        <v>7759</v>
      </c>
      <c r="B7777" s="120" t="s">
        <v>41</v>
      </c>
      <c r="C7777" s="144" t="s">
        <v>860</v>
      </c>
      <c r="D7777" s="144" t="s">
        <v>7182</v>
      </c>
      <c r="E7777" s="145" t="s">
        <v>6740</v>
      </c>
      <c r="F7777" s="123" t="s">
        <v>863</v>
      </c>
      <c r="G7777" s="146" t="s">
        <v>864</v>
      </c>
      <c r="H7777" s="146" t="s">
        <v>7185</v>
      </c>
      <c r="I7777" s="151" t="s">
        <v>98</v>
      </c>
      <c r="J7777" s="147">
        <v>20</v>
      </c>
      <c r="K7777" s="147">
        <v>45000</v>
      </c>
      <c r="L7777" s="148">
        <v>900000</v>
      </c>
      <c r="M7777" s="120" t="s">
        <v>229</v>
      </c>
      <c r="N7777" s="149">
        <v>90000</v>
      </c>
      <c r="O7777" s="169"/>
      <c r="P7777" s="154" t="s">
        <v>6625</v>
      </c>
      <c r="Q7777" s="158" t="s">
        <v>50</v>
      </c>
      <c r="R7777" s="142">
        <f t="shared" si="121"/>
        <v>10</v>
      </c>
    </row>
    <row r="7778" s="109" customFormat="1">
      <c r="A7778" s="119">
        <f>MAX($A$19:A7777)+1</f>
        <v>7760</v>
      </c>
      <c r="B7778" s="120" t="s">
        <v>41</v>
      </c>
      <c r="C7778" s="144" t="s">
        <v>860</v>
      </c>
      <c r="D7778" s="144" t="s">
        <v>7182</v>
      </c>
      <c r="E7778" s="145" t="s">
        <v>6740</v>
      </c>
      <c r="F7778" s="123" t="s">
        <v>863</v>
      </c>
      <c r="G7778" s="146" t="s">
        <v>864</v>
      </c>
      <c r="H7778" s="146" t="s">
        <v>7186</v>
      </c>
      <c r="I7778" s="151" t="s">
        <v>98</v>
      </c>
      <c r="J7778" s="147">
        <v>5</v>
      </c>
      <c r="K7778" s="147">
        <v>20000</v>
      </c>
      <c r="L7778" s="148">
        <v>100000</v>
      </c>
      <c r="M7778" s="120" t="s">
        <v>229</v>
      </c>
      <c r="N7778" s="149">
        <v>10000</v>
      </c>
      <c r="O7778" s="169"/>
      <c r="P7778" s="154" t="s">
        <v>6625</v>
      </c>
      <c r="Q7778" s="158" t="s">
        <v>50</v>
      </c>
      <c r="R7778" s="142">
        <f t="shared" si="121"/>
        <v>10</v>
      </c>
    </row>
    <row r="7779" s="109" customFormat="1">
      <c r="A7779" s="119">
        <f>MAX($A$19:A7778)+1</f>
        <v>7761</v>
      </c>
      <c r="B7779" s="120" t="s">
        <v>41</v>
      </c>
      <c r="C7779" s="144" t="s">
        <v>860</v>
      </c>
      <c r="D7779" s="144" t="s">
        <v>7182</v>
      </c>
      <c r="E7779" s="145" t="s">
        <v>6740</v>
      </c>
      <c r="F7779" s="123" t="s">
        <v>863</v>
      </c>
      <c r="G7779" s="146" t="s">
        <v>864</v>
      </c>
      <c r="H7779" s="146" t="s">
        <v>7187</v>
      </c>
      <c r="I7779" s="151" t="s">
        <v>98</v>
      </c>
      <c r="J7779" s="147">
        <v>5</v>
      </c>
      <c r="K7779" s="147">
        <v>20000</v>
      </c>
      <c r="L7779" s="148">
        <v>100000</v>
      </c>
      <c r="M7779" s="120" t="s">
        <v>229</v>
      </c>
      <c r="N7779" s="149">
        <v>10000</v>
      </c>
      <c r="O7779" s="169"/>
      <c r="P7779" s="154" t="s">
        <v>6625</v>
      </c>
      <c r="Q7779" s="158" t="s">
        <v>50</v>
      </c>
      <c r="R7779" s="142">
        <f t="shared" si="121"/>
        <v>10</v>
      </c>
    </row>
    <row r="7780" s="109" customFormat="1">
      <c r="A7780" s="119">
        <f>MAX($A$19:A7779)+1</f>
        <v>7762</v>
      </c>
      <c r="B7780" s="120" t="s">
        <v>41</v>
      </c>
      <c r="C7780" s="144" t="s">
        <v>860</v>
      </c>
      <c r="D7780" s="144" t="s">
        <v>7182</v>
      </c>
      <c r="E7780" s="145" t="s">
        <v>6740</v>
      </c>
      <c r="F7780" s="123" t="s">
        <v>863</v>
      </c>
      <c r="G7780" s="146" t="s">
        <v>864</v>
      </c>
      <c r="H7780" s="146" t="s">
        <v>7188</v>
      </c>
      <c r="I7780" s="151" t="s">
        <v>100</v>
      </c>
      <c r="J7780" s="147">
        <v>1</v>
      </c>
      <c r="K7780" s="147">
        <v>300000</v>
      </c>
      <c r="L7780" s="148">
        <v>300000</v>
      </c>
      <c r="M7780" s="120" t="s">
        <v>229</v>
      </c>
      <c r="N7780" s="149">
        <v>30000</v>
      </c>
      <c r="O7780" s="169"/>
      <c r="P7780" s="154" t="s">
        <v>6625</v>
      </c>
      <c r="Q7780" s="158" t="s">
        <v>50</v>
      </c>
      <c r="R7780" s="142">
        <f t="shared" si="121"/>
        <v>10</v>
      </c>
    </row>
    <row r="7781" s="109" customFormat="1">
      <c r="A7781" s="119">
        <f>MAX($A$19:A7780)+1</f>
        <v>7763</v>
      </c>
      <c r="B7781" s="120" t="s">
        <v>41</v>
      </c>
      <c r="C7781" s="144" t="s">
        <v>860</v>
      </c>
      <c r="D7781" s="144" t="s">
        <v>7189</v>
      </c>
      <c r="E7781" s="145" t="s">
        <v>6740</v>
      </c>
      <c r="F7781" s="123" t="s">
        <v>863</v>
      </c>
      <c r="G7781" s="146" t="s">
        <v>864</v>
      </c>
      <c r="H7781" s="146" t="s">
        <v>7190</v>
      </c>
      <c r="I7781" s="151" t="s">
        <v>98</v>
      </c>
      <c r="J7781" s="147">
        <v>4</v>
      </c>
      <c r="K7781" s="147">
        <v>30000</v>
      </c>
      <c r="L7781" s="148">
        <v>120000</v>
      </c>
      <c r="M7781" s="120" t="s">
        <v>229</v>
      </c>
      <c r="N7781" s="149">
        <v>12000</v>
      </c>
      <c r="O7781" s="169"/>
      <c r="P7781" s="154" t="s">
        <v>6625</v>
      </c>
      <c r="Q7781" s="158" t="s">
        <v>50</v>
      </c>
      <c r="R7781" s="142">
        <f t="shared" si="121"/>
        <v>10</v>
      </c>
    </row>
    <row r="7782" s="109" customFormat="1">
      <c r="A7782" s="119">
        <f>MAX($A$19:A7781)+1</f>
        <v>7764</v>
      </c>
      <c r="B7782" s="120" t="s">
        <v>41</v>
      </c>
      <c r="C7782" s="144" t="s">
        <v>860</v>
      </c>
      <c r="D7782" s="144" t="s">
        <v>7189</v>
      </c>
      <c r="E7782" s="145" t="s">
        <v>6740</v>
      </c>
      <c r="F7782" s="123" t="s">
        <v>863</v>
      </c>
      <c r="G7782" s="146" t="s">
        <v>864</v>
      </c>
      <c r="H7782" s="146" t="s">
        <v>1102</v>
      </c>
      <c r="I7782" s="151" t="s">
        <v>98</v>
      </c>
      <c r="J7782" s="147">
        <v>8</v>
      </c>
      <c r="K7782" s="147">
        <v>90000</v>
      </c>
      <c r="L7782" s="148">
        <v>720000</v>
      </c>
      <c r="M7782" s="120" t="s">
        <v>229</v>
      </c>
      <c r="N7782" s="149">
        <v>72000</v>
      </c>
      <c r="O7782" s="169"/>
      <c r="P7782" s="154" t="s">
        <v>6625</v>
      </c>
      <c r="Q7782" s="158" t="s">
        <v>50</v>
      </c>
      <c r="R7782" s="142">
        <f t="shared" si="121"/>
        <v>10</v>
      </c>
    </row>
    <row r="7783" s="109" customFormat="1">
      <c r="A7783" s="119">
        <f>MAX($A$19:A7782)+1</f>
        <v>7765</v>
      </c>
      <c r="B7783" s="120" t="s">
        <v>41</v>
      </c>
      <c r="C7783" s="144" t="s">
        <v>860</v>
      </c>
      <c r="D7783" s="144" t="s">
        <v>7189</v>
      </c>
      <c r="E7783" s="145" t="s">
        <v>6740</v>
      </c>
      <c r="F7783" s="123" t="s">
        <v>863</v>
      </c>
      <c r="G7783" s="146" t="s">
        <v>864</v>
      </c>
      <c r="H7783" s="146" t="s">
        <v>7191</v>
      </c>
      <c r="I7783" s="151" t="s">
        <v>98</v>
      </c>
      <c r="J7783" s="147">
        <v>8</v>
      </c>
      <c r="K7783" s="147">
        <v>15000</v>
      </c>
      <c r="L7783" s="148">
        <v>120000</v>
      </c>
      <c r="M7783" s="120" t="s">
        <v>229</v>
      </c>
      <c r="N7783" s="149">
        <v>12000</v>
      </c>
      <c r="O7783" s="169"/>
      <c r="P7783" s="154" t="s">
        <v>6625</v>
      </c>
      <c r="Q7783" s="158" t="s">
        <v>50</v>
      </c>
      <c r="R7783" s="142">
        <f t="shared" si="121"/>
        <v>10</v>
      </c>
    </row>
    <row r="7784" s="109" customFormat="1">
      <c r="A7784" s="119">
        <f>MAX($A$19:A7783)+1</f>
        <v>7766</v>
      </c>
      <c r="B7784" s="120" t="s">
        <v>41</v>
      </c>
      <c r="C7784" s="144" t="s">
        <v>860</v>
      </c>
      <c r="D7784" s="144" t="s">
        <v>7189</v>
      </c>
      <c r="E7784" s="145" t="s">
        <v>6740</v>
      </c>
      <c r="F7784" s="123" t="s">
        <v>863</v>
      </c>
      <c r="G7784" s="146" t="s">
        <v>864</v>
      </c>
      <c r="H7784" s="146" t="s">
        <v>7192</v>
      </c>
      <c r="I7784" s="151" t="s">
        <v>98</v>
      </c>
      <c r="J7784" s="147">
        <v>4</v>
      </c>
      <c r="K7784" s="147">
        <v>40000</v>
      </c>
      <c r="L7784" s="148">
        <v>160000</v>
      </c>
      <c r="M7784" s="120" t="s">
        <v>229</v>
      </c>
      <c r="N7784" s="149">
        <v>16000</v>
      </c>
      <c r="O7784" s="169"/>
      <c r="P7784" s="154" t="s">
        <v>6625</v>
      </c>
      <c r="Q7784" s="158" t="s">
        <v>50</v>
      </c>
      <c r="R7784" s="142">
        <f t="shared" si="121"/>
        <v>10</v>
      </c>
    </row>
    <row r="7785" s="109" customFormat="1">
      <c r="A7785" s="119">
        <f>MAX($A$19:A7784)+1</f>
        <v>7767</v>
      </c>
      <c r="B7785" s="120" t="s">
        <v>41</v>
      </c>
      <c r="C7785" s="144" t="s">
        <v>860</v>
      </c>
      <c r="D7785" s="144" t="s">
        <v>7189</v>
      </c>
      <c r="E7785" s="145" t="s">
        <v>6740</v>
      </c>
      <c r="F7785" s="123" t="s">
        <v>863</v>
      </c>
      <c r="G7785" s="146" t="s">
        <v>864</v>
      </c>
      <c r="H7785" s="146" t="s">
        <v>7193</v>
      </c>
      <c r="I7785" s="151" t="s">
        <v>98</v>
      </c>
      <c r="J7785" s="147">
        <v>8</v>
      </c>
      <c r="K7785" s="147">
        <v>3000</v>
      </c>
      <c r="L7785" s="148">
        <v>24000</v>
      </c>
      <c r="M7785" s="120" t="s">
        <v>229</v>
      </c>
      <c r="N7785" s="149">
        <v>2400</v>
      </c>
      <c r="O7785" s="169"/>
      <c r="P7785" s="154" t="s">
        <v>6625</v>
      </c>
      <c r="Q7785" s="158" t="s">
        <v>50</v>
      </c>
      <c r="R7785" s="142">
        <f t="shared" si="121"/>
        <v>10</v>
      </c>
    </row>
    <row r="7786" s="109" customFormat="1">
      <c r="A7786" s="119">
        <f>MAX($A$19:A7785)+1</f>
        <v>7768</v>
      </c>
      <c r="B7786" s="120" t="s">
        <v>41</v>
      </c>
      <c r="C7786" s="144" t="s">
        <v>860</v>
      </c>
      <c r="D7786" s="144" t="s">
        <v>7189</v>
      </c>
      <c r="E7786" s="145" t="s">
        <v>6740</v>
      </c>
      <c r="F7786" s="123" t="s">
        <v>863</v>
      </c>
      <c r="G7786" s="146" t="s">
        <v>864</v>
      </c>
      <c r="H7786" s="146" t="s">
        <v>7194</v>
      </c>
      <c r="I7786" s="151" t="s">
        <v>98</v>
      </c>
      <c r="J7786" s="147">
        <v>1</v>
      </c>
      <c r="K7786" s="147">
        <v>1200000</v>
      </c>
      <c r="L7786" s="148">
        <v>1200000</v>
      </c>
      <c r="M7786" s="120" t="s">
        <v>229</v>
      </c>
      <c r="N7786" s="149">
        <v>120000</v>
      </c>
      <c r="O7786" s="169"/>
      <c r="P7786" s="154" t="s">
        <v>6625</v>
      </c>
      <c r="Q7786" s="158" t="s">
        <v>50</v>
      </c>
      <c r="R7786" s="142">
        <f t="shared" si="121"/>
        <v>10</v>
      </c>
    </row>
    <row r="7787" s="109" customFormat="1">
      <c r="A7787" s="119">
        <f>MAX($A$19:A7786)+1</f>
        <v>7769</v>
      </c>
      <c r="B7787" s="120" t="s">
        <v>41</v>
      </c>
      <c r="C7787" s="144" t="s">
        <v>860</v>
      </c>
      <c r="D7787" s="144" t="s">
        <v>7189</v>
      </c>
      <c r="E7787" s="145" t="s">
        <v>6740</v>
      </c>
      <c r="F7787" s="123" t="s">
        <v>863</v>
      </c>
      <c r="G7787" s="146" t="s">
        <v>864</v>
      </c>
      <c r="H7787" s="146" t="s">
        <v>7195</v>
      </c>
      <c r="I7787" s="151" t="s">
        <v>98</v>
      </c>
      <c r="J7787" s="147">
        <v>1</v>
      </c>
      <c r="K7787" s="147">
        <v>200000</v>
      </c>
      <c r="L7787" s="148">
        <v>200000</v>
      </c>
      <c r="M7787" s="120" t="s">
        <v>229</v>
      </c>
      <c r="N7787" s="149">
        <v>20000</v>
      </c>
      <c r="O7787" s="169"/>
      <c r="P7787" s="154" t="s">
        <v>6625</v>
      </c>
      <c r="Q7787" s="158" t="s">
        <v>50</v>
      </c>
      <c r="R7787" s="142">
        <f t="shared" si="121"/>
        <v>10</v>
      </c>
    </row>
    <row r="7788" s="109" customFormat="1">
      <c r="A7788" s="119">
        <f>MAX($A$19:A7787)+1</f>
        <v>7770</v>
      </c>
      <c r="B7788" s="120" t="s">
        <v>41</v>
      </c>
      <c r="C7788" s="144" t="s">
        <v>860</v>
      </c>
      <c r="D7788" s="144" t="s">
        <v>7189</v>
      </c>
      <c r="E7788" s="145" t="s">
        <v>6740</v>
      </c>
      <c r="F7788" s="123" t="s">
        <v>863</v>
      </c>
      <c r="G7788" s="146" t="s">
        <v>864</v>
      </c>
      <c r="H7788" s="146" t="s">
        <v>7196</v>
      </c>
      <c r="I7788" s="151" t="s">
        <v>98</v>
      </c>
      <c r="J7788" s="147">
        <v>200</v>
      </c>
      <c r="K7788" s="147">
        <v>3000</v>
      </c>
      <c r="L7788" s="148">
        <v>600000</v>
      </c>
      <c r="M7788" s="120" t="s">
        <v>229</v>
      </c>
      <c r="N7788" s="149">
        <v>60000</v>
      </c>
      <c r="O7788" s="169"/>
      <c r="P7788" s="154" t="s">
        <v>6625</v>
      </c>
      <c r="Q7788" s="158" t="s">
        <v>50</v>
      </c>
      <c r="R7788" s="142">
        <f t="shared" si="121"/>
        <v>10</v>
      </c>
    </row>
    <row r="7789" s="109" customFormat="1">
      <c r="A7789" s="119">
        <f>MAX($A$19:A7788)+1</f>
        <v>7771</v>
      </c>
      <c r="B7789" s="120" t="s">
        <v>41</v>
      </c>
      <c r="C7789" s="144" t="s">
        <v>860</v>
      </c>
      <c r="D7789" s="144" t="s">
        <v>7189</v>
      </c>
      <c r="E7789" s="145" t="s">
        <v>6740</v>
      </c>
      <c r="F7789" s="123" t="s">
        <v>863</v>
      </c>
      <c r="G7789" s="146" t="s">
        <v>864</v>
      </c>
      <c r="H7789" s="146" t="s">
        <v>7197</v>
      </c>
      <c r="I7789" s="151" t="s">
        <v>104</v>
      </c>
      <c r="J7789" s="147">
        <v>1</v>
      </c>
      <c r="K7789" s="147">
        <v>78000</v>
      </c>
      <c r="L7789" s="148">
        <v>78000</v>
      </c>
      <c r="M7789" s="120" t="s">
        <v>229</v>
      </c>
      <c r="N7789" s="149">
        <v>7800</v>
      </c>
      <c r="O7789" s="169"/>
      <c r="P7789" s="154" t="s">
        <v>6625</v>
      </c>
      <c r="Q7789" s="158" t="s">
        <v>50</v>
      </c>
      <c r="R7789" s="142">
        <f t="shared" si="121"/>
        <v>10</v>
      </c>
    </row>
    <row r="7790" s="109" customFormat="1">
      <c r="A7790" s="119">
        <f>MAX($A$19:A7789)+1</f>
        <v>7772</v>
      </c>
      <c r="B7790" s="120" t="s">
        <v>41</v>
      </c>
      <c r="C7790" s="144" t="s">
        <v>860</v>
      </c>
      <c r="D7790" s="144" t="s">
        <v>7189</v>
      </c>
      <c r="E7790" s="145" t="s">
        <v>6740</v>
      </c>
      <c r="F7790" s="123" t="s">
        <v>863</v>
      </c>
      <c r="G7790" s="146" t="s">
        <v>864</v>
      </c>
      <c r="H7790" s="146" t="s">
        <v>7198</v>
      </c>
      <c r="I7790" s="151" t="s">
        <v>98</v>
      </c>
      <c r="J7790" s="147">
        <v>20</v>
      </c>
      <c r="K7790" s="147">
        <v>50000</v>
      </c>
      <c r="L7790" s="148">
        <v>1000000</v>
      </c>
      <c r="M7790" s="120" t="s">
        <v>229</v>
      </c>
      <c r="N7790" s="149">
        <v>100000</v>
      </c>
      <c r="O7790" s="169"/>
      <c r="P7790" s="154" t="s">
        <v>6625</v>
      </c>
      <c r="Q7790" s="158" t="s">
        <v>50</v>
      </c>
      <c r="R7790" s="142">
        <f t="shared" si="121"/>
        <v>10</v>
      </c>
    </row>
    <row r="7791" s="109" customFormat="1">
      <c r="A7791" s="119">
        <f>MAX($A$19:A7790)+1</f>
        <v>7773</v>
      </c>
      <c r="B7791" s="120" t="s">
        <v>41</v>
      </c>
      <c r="C7791" s="144" t="s">
        <v>860</v>
      </c>
      <c r="D7791" s="144" t="s">
        <v>7189</v>
      </c>
      <c r="E7791" s="145" t="s">
        <v>6740</v>
      </c>
      <c r="F7791" s="123" t="s">
        <v>863</v>
      </c>
      <c r="G7791" s="146" t="s">
        <v>864</v>
      </c>
      <c r="H7791" s="146" t="s">
        <v>7199</v>
      </c>
      <c r="I7791" s="151" t="s">
        <v>98</v>
      </c>
      <c r="J7791" s="147">
        <v>3</v>
      </c>
      <c r="K7791" s="147">
        <v>250000</v>
      </c>
      <c r="L7791" s="148">
        <v>750000</v>
      </c>
      <c r="M7791" s="120" t="s">
        <v>229</v>
      </c>
      <c r="N7791" s="149">
        <v>75000</v>
      </c>
      <c r="O7791" s="169"/>
      <c r="P7791" s="154" t="s">
        <v>6625</v>
      </c>
      <c r="Q7791" s="158" t="s">
        <v>50</v>
      </c>
      <c r="R7791" s="142">
        <f ref="R7791:R7854" t="shared" si="122">N7791/L7791*100</f>
        <v>10</v>
      </c>
    </row>
    <row r="7792" s="109" customFormat="1">
      <c r="A7792" s="119">
        <f>MAX($A$19:A7791)+1</f>
        <v>7774</v>
      </c>
      <c r="B7792" s="120" t="s">
        <v>41</v>
      </c>
      <c r="C7792" s="144" t="s">
        <v>860</v>
      </c>
      <c r="D7792" s="144" t="s">
        <v>7189</v>
      </c>
      <c r="E7792" s="145" t="s">
        <v>6740</v>
      </c>
      <c r="F7792" s="123" t="s">
        <v>863</v>
      </c>
      <c r="G7792" s="146" t="s">
        <v>864</v>
      </c>
      <c r="H7792" s="146" t="s">
        <v>7200</v>
      </c>
      <c r="I7792" s="151" t="s">
        <v>98</v>
      </c>
      <c r="J7792" s="147">
        <v>10</v>
      </c>
      <c r="K7792" s="147">
        <v>70000</v>
      </c>
      <c r="L7792" s="148">
        <v>700000</v>
      </c>
      <c r="M7792" s="120" t="s">
        <v>229</v>
      </c>
      <c r="N7792" s="149">
        <v>70000</v>
      </c>
      <c r="O7792" s="169"/>
      <c r="P7792" s="154" t="s">
        <v>6625</v>
      </c>
      <c r="Q7792" s="158" t="s">
        <v>50</v>
      </c>
      <c r="R7792" s="142">
        <f t="shared" si="122"/>
        <v>10</v>
      </c>
    </row>
    <row r="7793" s="109" customFormat="1">
      <c r="A7793" s="119">
        <f>MAX($A$19:A7792)+1</f>
        <v>7775</v>
      </c>
      <c r="B7793" s="120" t="s">
        <v>41</v>
      </c>
      <c r="C7793" s="144" t="s">
        <v>860</v>
      </c>
      <c r="D7793" s="144" t="s">
        <v>7189</v>
      </c>
      <c r="E7793" s="145" t="s">
        <v>6740</v>
      </c>
      <c r="F7793" s="123" t="s">
        <v>863</v>
      </c>
      <c r="G7793" s="146" t="s">
        <v>864</v>
      </c>
      <c r="H7793" s="146" t="s">
        <v>4595</v>
      </c>
      <c r="I7793" s="151" t="s">
        <v>98</v>
      </c>
      <c r="J7793" s="147">
        <v>60</v>
      </c>
      <c r="K7793" s="147">
        <v>17000</v>
      </c>
      <c r="L7793" s="148">
        <v>1020000</v>
      </c>
      <c r="M7793" s="120" t="s">
        <v>229</v>
      </c>
      <c r="N7793" s="149">
        <v>102000</v>
      </c>
      <c r="O7793" s="169"/>
      <c r="P7793" s="154" t="s">
        <v>6625</v>
      </c>
      <c r="Q7793" s="158" t="s">
        <v>50</v>
      </c>
      <c r="R7793" s="142">
        <f t="shared" si="122"/>
        <v>10</v>
      </c>
    </row>
    <row r="7794" s="109" customFormat="1">
      <c r="A7794" s="119">
        <f>MAX($A$19:A7793)+1</f>
        <v>7776</v>
      </c>
      <c r="B7794" s="120" t="s">
        <v>41</v>
      </c>
      <c r="C7794" s="144" t="s">
        <v>860</v>
      </c>
      <c r="D7794" s="144" t="s">
        <v>7189</v>
      </c>
      <c r="E7794" s="145" t="s">
        <v>6740</v>
      </c>
      <c r="F7794" s="123" t="s">
        <v>863</v>
      </c>
      <c r="G7794" s="146" t="s">
        <v>864</v>
      </c>
      <c r="H7794" s="146" t="s">
        <v>7201</v>
      </c>
      <c r="I7794" s="151" t="s">
        <v>98</v>
      </c>
      <c r="J7794" s="147">
        <v>3</v>
      </c>
      <c r="K7794" s="147">
        <v>700000</v>
      </c>
      <c r="L7794" s="148">
        <v>2100000</v>
      </c>
      <c r="M7794" s="120" t="s">
        <v>229</v>
      </c>
      <c r="N7794" s="149">
        <v>210000</v>
      </c>
      <c r="O7794" s="169"/>
      <c r="P7794" s="154" t="s">
        <v>6625</v>
      </c>
      <c r="Q7794" s="158" t="s">
        <v>50</v>
      </c>
      <c r="R7794" s="142">
        <f t="shared" si="122"/>
        <v>10</v>
      </c>
    </row>
    <row r="7795" s="109" customFormat="1">
      <c r="A7795" s="119">
        <f>MAX($A$19:A7794)+1</f>
        <v>7777</v>
      </c>
      <c r="B7795" s="120" t="s">
        <v>41</v>
      </c>
      <c r="C7795" s="144" t="s">
        <v>860</v>
      </c>
      <c r="D7795" s="144" t="s">
        <v>7189</v>
      </c>
      <c r="E7795" s="145" t="s">
        <v>6740</v>
      </c>
      <c r="F7795" s="123" t="s">
        <v>863</v>
      </c>
      <c r="G7795" s="146" t="s">
        <v>864</v>
      </c>
      <c r="H7795" s="146" t="s">
        <v>7202</v>
      </c>
      <c r="I7795" s="151" t="s">
        <v>98</v>
      </c>
      <c r="J7795" s="147">
        <v>2</v>
      </c>
      <c r="K7795" s="147">
        <v>250000</v>
      </c>
      <c r="L7795" s="148">
        <v>500000</v>
      </c>
      <c r="M7795" s="120" t="s">
        <v>229</v>
      </c>
      <c r="N7795" s="149">
        <v>50000</v>
      </c>
      <c r="O7795" s="169"/>
      <c r="P7795" s="154" t="s">
        <v>6625</v>
      </c>
      <c r="Q7795" s="158" t="s">
        <v>50</v>
      </c>
      <c r="R7795" s="142">
        <f t="shared" si="122"/>
        <v>10</v>
      </c>
    </row>
    <row r="7796" s="109" customFormat="1">
      <c r="A7796" s="119">
        <f>MAX($A$19:A7795)+1</f>
        <v>7778</v>
      </c>
      <c r="B7796" s="120" t="s">
        <v>41</v>
      </c>
      <c r="C7796" s="144" t="s">
        <v>860</v>
      </c>
      <c r="D7796" s="144" t="s">
        <v>7189</v>
      </c>
      <c r="E7796" s="145" t="s">
        <v>6740</v>
      </c>
      <c r="F7796" s="123" t="s">
        <v>863</v>
      </c>
      <c r="G7796" s="146" t="s">
        <v>864</v>
      </c>
      <c r="H7796" s="146" t="s">
        <v>901</v>
      </c>
      <c r="I7796" s="151" t="s">
        <v>98</v>
      </c>
      <c r="J7796" s="147">
        <v>2</v>
      </c>
      <c r="K7796" s="147">
        <v>250000</v>
      </c>
      <c r="L7796" s="148">
        <v>500000</v>
      </c>
      <c r="M7796" s="120" t="s">
        <v>229</v>
      </c>
      <c r="N7796" s="149">
        <v>50000</v>
      </c>
      <c r="O7796" s="169"/>
      <c r="P7796" s="154" t="s">
        <v>6625</v>
      </c>
      <c r="Q7796" s="158" t="s">
        <v>50</v>
      </c>
      <c r="R7796" s="142">
        <f t="shared" si="122"/>
        <v>10</v>
      </c>
    </row>
    <row r="7797" s="109" customFormat="1">
      <c r="A7797" s="119">
        <f>MAX($A$19:A7796)+1</f>
        <v>7779</v>
      </c>
      <c r="B7797" s="120" t="s">
        <v>41</v>
      </c>
      <c r="C7797" s="144" t="s">
        <v>860</v>
      </c>
      <c r="D7797" s="144" t="s">
        <v>7189</v>
      </c>
      <c r="E7797" s="145" t="s">
        <v>6740</v>
      </c>
      <c r="F7797" s="123" t="s">
        <v>863</v>
      </c>
      <c r="G7797" s="146" t="s">
        <v>864</v>
      </c>
      <c r="H7797" s="146" t="s">
        <v>7203</v>
      </c>
      <c r="I7797" s="151" t="s">
        <v>100</v>
      </c>
      <c r="J7797" s="147">
        <v>1</v>
      </c>
      <c r="K7797" s="147">
        <v>150000</v>
      </c>
      <c r="L7797" s="148">
        <v>150000</v>
      </c>
      <c r="M7797" s="120" t="s">
        <v>229</v>
      </c>
      <c r="N7797" s="149">
        <v>15000</v>
      </c>
      <c r="O7797" s="169"/>
      <c r="P7797" s="154" t="s">
        <v>6625</v>
      </c>
      <c r="Q7797" s="158" t="s">
        <v>50</v>
      </c>
      <c r="R7797" s="142">
        <f t="shared" si="122"/>
        <v>10</v>
      </c>
    </row>
    <row r="7798" s="109" customFormat="1">
      <c r="A7798" s="119">
        <f>MAX($A$19:A7797)+1</f>
        <v>7780</v>
      </c>
      <c r="B7798" s="120" t="s">
        <v>41</v>
      </c>
      <c r="C7798" s="144" t="s">
        <v>860</v>
      </c>
      <c r="D7798" s="144" t="s">
        <v>7189</v>
      </c>
      <c r="E7798" s="145" t="s">
        <v>6740</v>
      </c>
      <c r="F7798" s="123" t="s">
        <v>863</v>
      </c>
      <c r="G7798" s="146" t="s">
        <v>864</v>
      </c>
      <c r="H7798" s="146" t="s">
        <v>7204</v>
      </c>
      <c r="I7798" s="151" t="s">
        <v>100</v>
      </c>
      <c r="J7798" s="147">
        <v>1</v>
      </c>
      <c r="K7798" s="147">
        <v>150000</v>
      </c>
      <c r="L7798" s="148">
        <v>150000</v>
      </c>
      <c r="M7798" s="120" t="s">
        <v>229</v>
      </c>
      <c r="N7798" s="149">
        <v>15000</v>
      </c>
      <c r="O7798" s="169"/>
      <c r="P7798" s="154" t="s">
        <v>6625</v>
      </c>
      <c r="Q7798" s="158" t="s">
        <v>50</v>
      </c>
      <c r="R7798" s="142">
        <f t="shared" si="122"/>
        <v>10</v>
      </c>
    </row>
    <row r="7799" s="109" customFormat="1">
      <c r="A7799" s="119">
        <f>MAX($A$19:A7798)+1</f>
        <v>7781</v>
      </c>
      <c r="B7799" s="120" t="s">
        <v>41</v>
      </c>
      <c r="C7799" s="144" t="s">
        <v>860</v>
      </c>
      <c r="D7799" s="144" t="s">
        <v>7189</v>
      </c>
      <c r="E7799" s="145" t="s">
        <v>6740</v>
      </c>
      <c r="F7799" s="123" t="s">
        <v>863</v>
      </c>
      <c r="G7799" s="146" t="s">
        <v>864</v>
      </c>
      <c r="H7799" s="146" t="s">
        <v>7205</v>
      </c>
      <c r="I7799" s="151" t="s">
        <v>98</v>
      </c>
      <c r="J7799" s="147">
        <v>20</v>
      </c>
      <c r="K7799" s="147">
        <v>35000</v>
      </c>
      <c r="L7799" s="148">
        <v>700000</v>
      </c>
      <c r="M7799" s="120" t="s">
        <v>229</v>
      </c>
      <c r="N7799" s="149">
        <v>70000</v>
      </c>
      <c r="O7799" s="169"/>
      <c r="P7799" s="154" t="s">
        <v>6625</v>
      </c>
      <c r="Q7799" s="158" t="s">
        <v>50</v>
      </c>
      <c r="R7799" s="142">
        <f t="shared" si="122"/>
        <v>10</v>
      </c>
    </row>
    <row r="7800" s="109" customFormat="1">
      <c r="A7800" s="119">
        <f>MAX($A$19:A7799)+1</f>
        <v>7782</v>
      </c>
      <c r="B7800" s="120" t="s">
        <v>41</v>
      </c>
      <c r="C7800" s="144" t="s">
        <v>860</v>
      </c>
      <c r="D7800" s="144" t="s">
        <v>7189</v>
      </c>
      <c r="E7800" s="145" t="s">
        <v>6740</v>
      </c>
      <c r="F7800" s="123" t="s">
        <v>863</v>
      </c>
      <c r="G7800" s="146" t="s">
        <v>864</v>
      </c>
      <c r="H7800" s="146" t="s">
        <v>4624</v>
      </c>
      <c r="I7800" s="151" t="s">
        <v>98</v>
      </c>
      <c r="J7800" s="147">
        <v>4</v>
      </c>
      <c r="K7800" s="147">
        <v>250000</v>
      </c>
      <c r="L7800" s="148">
        <v>1000000</v>
      </c>
      <c r="M7800" s="120" t="s">
        <v>229</v>
      </c>
      <c r="N7800" s="149">
        <v>100000</v>
      </c>
      <c r="O7800" s="169"/>
      <c r="P7800" s="154" t="s">
        <v>6625</v>
      </c>
      <c r="Q7800" s="158" t="s">
        <v>50</v>
      </c>
      <c r="R7800" s="142">
        <f t="shared" si="122"/>
        <v>10</v>
      </c>
    </row>
    <row r="7801" s="109" customFormat="1">
      <c r="A7801" s="119">
        <f>MAX($A$19:A7800)+1</f>
        <v>7783</v>
      </c>
      <c r="B7801" s="120" t="s">
        <v>41</v>
      </c>
      <c r="C7801" s="144" t="s">
        <v>860</v>
      </c>
      <c r="D7801" s="144" t="s">
        <v>7189</v>
      </c>
      <c r="E7801" s="145" t="s">
        <v>6740</v>
      </c>
      <c r="F7801" s="123" t="s">
        <v>863</v>
      </c>
      <c r="G7801" s="146" t="s">
        <v>864</v>
      </c>
      <c r="H7801" s="146" t="s">
        <v>7206</v>
      </c>
      <c r="I7801" s="151" t="s">
        <v>100</v>
      </c>
      <c r="J7801" s="147">
        <v>15</v>
      </c>
      <c r="K7801" s="147">
        <v>280000</v>
      </c>
      <c r="L7801" s="148">
        <v>4200000</v>
      </c>
      <c r="M7801" s="120" t="s">
        <v>229</v>
      </c>
      <c r="N7801" s="149">
        <v>420000</v>
      </c>
      <c r="O7801" s="169"/>
      <c r="P7801" s="154" t="s">
        <v>6625</v>
      </c>
      <c r="Q7801" s="158" t="s">
        <v>50</v>
      </c>
      <c r="R7801" s="142">
        <f t="shared" si="122"/>
        <v>10</v>
      </c>
    </row>
    <row r="7802" s="109" customFormat="1">
      <c r="A7802" s="119">
        <f>MAX($A$19:A7801)+1</f>
        <v>7784</v>
      </c>
      <c r="B7802" s="120" t="s">
        <v>41</v>
      </c>
      <c r="C7802" s="144" t="s">
        <v>860</v>
      </c>
      <c r="D7802" s="144" t="s">
        <v>7189</v>
      </c>
      <c r="E7802" s="145" t="s">
        <v>6740</v>
      </c>
      <c r="F7802" s="123" t="s">
        <v>863</v>
      </c>
      <c r="G7802" s="146" t="s">
        <v>864</v>
      </c>
      <c r="H7802" s="146" t="s">
        <v>2011</v>
      </c>
      <c r="I7802" s="151" t="s">
        <v>98</v>
      </c>
      <c r="J7802" s="147">
        <v>10</v>
      </c>
      <c r="K7802" s="147">
        <v>110000</v>
      </c>
      <c r="L7802" s="148">
        <v>1100000</v>
      </c>
      <c r="M7802" s="120" t="s">
        <v>229</v>
      </c>
      <c r="N7802" s="149">
        <v>110000</v>
      </c>
      <c r="O7802" s="169"/>
      <c r="P7802" s="154" t="s">
        <v>6625</v>
      </c>
      <c r="Q7802" s="158" t="s">
        <v>50</v>
      </c>
      <c r="R7802" s="142">
        <f t="shared" si="122"/>
        <v>10</v>
      </c>
    </row>
    <row r="7803" s="109" customFormat="1">
      <c r="A7803" s="119">
        <f>MAX($A$19:A7802)+1</f>
        <v>7785</v>
      </c>
      <c r="B7803" s="120" t="s">
        <v>41</v>
      </c>
      <c r="C7803" s="144" t="s">
        <v>860</v>
      </c>
      <c r="D7803" s="144" t="s">
        <v>7189</v>
      </c>
      <c r="E7803" s="145" t="s">
        <v>6740</v>
      </c>
      <c r="F7803" s="123" t="s">
        <v>863</v>
      </c>
      <c r="G7803" s="146" t="s">
        <v>864</v>
      </c>
      <c r="H7803" s="146" t="s">
        <v>7207</v>
      </c>
      <c r="I7803" s="151" t="s">
        <v>98</v>
      </c>
      <c r="J7803" s="147">
        <v>6</v>
      </c>
      <c r="K7803" s="147">
        <v>350000</v>
      </c>
      <c r="L7803" s="148">
        <v>2100000</v>
      </c>
      <c r="M7803" s="120" t="s">
        <v>229</v>
      </c>
      <c r="N7803" s="149">
        <v>210000</v>
      </c>
      <c r="O7803" s="169"/>
      <c r="P7803" s="154" t="s">
        <v>6625</v>
      </c>
      <c r="Q7803" s="158" t="s">
        <v>50</v>
      </c>
      <c r="R7803" s="142">
        <f t="shared" si="122"/>
        <v>10</v>
      </c>
    </row>
    <row r="7804" s="109" customFormat="1">
      <c r="A7804" s="119">
        <f>MAX($A$19:A7803)+1</f>
        <v>7786</v>
      </c>
      <c r="B7804" s="120" t="s">
        <v>41</v>
      </c>
      <c r="C7804" s="144" t="s">
        <v>860</v>
      </c>
      <c r="D7804" s="144" t="s">
        <v>7189</v>
      </c>
      <c r="E7804" s="145" t="s">
        <v>6740</v>
      </c>
      <c r="F7804" s="123" t="s">
        <v>863</v>
      </c>
      <c r="G7804" s="146" t="s">
        <v>864</v>
      </c>
      <c r="H7804" s="146" t="s">
        <v>4632</v>
      </c>
      <c r="I7804" s="151" t="s">
        <v>100</v>
      </c>
      <c r="J7804" s="147">
        <v>10</v>
      </c>
      <c r="K7804" s="147">
        <v>450000</v>
      </c>
      <c r="L7804" s="148">
        <v>4500000</v>
      </c>
      <c r="M7804" s="120" t="s">
        <v>229</v>
      </c>
      <c r="N7804" s="149">
        <v>450000</v>
      </c>
      <c r="O7804" s="169"/>
      <c r="P7804" s="154" t="s">
        <v>6625</v>
      </c>
      <c r="Q7804" s="158" t="s">
        <v>50</v>
      </c>
      <c r="R7804" s="142">
        <f t="shared" si="122"/>
        <v>10</v>
      </c>
    </row>
    <row r="7805" s="109" customFormat="1">
      <c r="A7805" s="119">
        <f>MAX($A$19:A7804)+1</f>
        <v>7787</v>
      </c>
      <c r="B7805" s="120" t="s">
        <v>41</v>
      </c>
      <c r="C7805" s="144" t="s">
        <v>860</v>
      </c>
      <c r="D7805" s="144" t="s">
        <v>7189</v>
      </c>
      <c r="E7805" s="145" t="s">
        <v>6740</v>
      </c>
      <c r="F7805" s="123" t="s">
        <v>863</v>
      </c>
      <c r="G7805" s="146" t="s">
        <v>864</v>
      </c>
      <c r="H7805" s="146" t="s">
        <v>7095</v>
      </c>
      <c r="I7805" s="151" t="s">
        <v>288</v>
      </c>
      <c r="J7805" s="147">
        <v>1</v>
      </c>
      <c r="K7805" s="147">
        <v>110000</v>
      </c>
      <c r="L7805" s="148">
        <v>110000</v>
      </c>
      <c r="M7805" s="120" t="s">
        <v>229</v>
      </c>
      <c r="N7805" s="149">
        <v>11000</v>
      </c>
      <c r="O7805" s="169"/>
      <c r="P7805" s="154" t="s">
        <v>6625</v>
      </c>
      <c r="Q7805" s="158" t="s">
        <v>50</v>
      </c>
      <c r="R7805" s="142">
        <f t="shared" si="122"/>
        <v>10</v>
      </c>
    </row>
    <row r="7806" s="109" customFormat="1">
      <c r="A7806" s="119">
        <f>MAX($A$19:A7805)+1</f>
        <v>7788</v>
      </c>
      <c r="B7806" s="120" t="s">
        <v>41</v>
      </c>
      <c r="C7806" s="144" t="s">
        <v>860</v>
      </c>
      <c r="D7806" s="144" t="s">
        <v>7189</v>
      </c>
      <c r="E7806" s="145" t="s">
        <v>6740</v>
      </c>
      <c r="F7806" s="123" t="s">
        <v>863</v>
      </c>
      <c r="G7806" s="146" t="s">
        <v>864</v>
      </c>
      <c r="H7806" s="146" t="s">
        <v>7208</v>
      </c>
      <c r="I7806" s="151" t="s">
        <v>100</v>
      </c>
      <c r="J7806" s="147">
        <v>200</v>
      </c>
      <c r="K7806" s="147">
        <v>1000</v>
      </c>
      <c r="L7806" s="148">
        <v>200000</v>
      </c>
      <c r="M7806" s="120" t="s">
        <v>229</v>
      </c>
      <c r="N7806" s="149">
        <v>20000</v>
      </c>
      <c r="O7806" s="169"/>
      <c r="P7806" s="154" t="s">
        <v>6625</v>
      </c>
      <c r="Q7806" s="158" t="s">
        <v>50</v>
      </c>
      <c r="R7806" s="142">
        <f t="shared" si="122"/>
        <v>10</v>
      </c>
    </row>
    <row r="7807" s="109" customFormat="1">
      <c r="A7807" s="119">
        <f>MAX($A$19:A7806)+1</f>
        <v>7789</v>
      </c>
      <c r="B7807" s="120" t="s">
        <v>41</v>
      </c>
      <c r="C7807" s="144" t="s">
        <v>860</v>
      </c>
      <c r="D7807" s="144" t="s">
        <v>7189</v>
      </c>
      <c r="E7807" s="145" t="s">
        <v>6740</v>
      </c>
      <c r="F7807" s="123" t="s">
        <v>863</v>
      </c>
      <c r="G7807" s="146" t="s">
        <v>864</v>
      </c>
      <c r="H7807" s="146" t="s">
        <v>1159</v>
      </c>
      <c r="I7807" s="151" t="s">
        <v>98</v>
      </c>
      <c r="J7807" s="147">
        <v>1</v>
      </c>
      <c r="K7807" s="147">
        <v>30000</v>
      </c>
      <c r="L7807" s="148">
        <v>30000</v>
      </c>
      <c r="M7807" s="120" t="s">
        <v>229</v>
      </c>
      <c r="N7807" s="149">
        <v>3000</v>
      </c>
      <c r="O7807" s="169"/>
      <c r="P7807" s="154" t="s">
        <v>6625</v>
      </c>
      <c r="Q7807" s="158" t="s">
        <v>50</v>
      </c>
      <c r="R7807" s="142">
        <f t="shared" si="122"/>
        <v>10</v>
      </c>
    </row>
    <row r="7808" s="109" customFormat="1">
      <c r="A7808" s="119">
        <f>MAX($A$19:A7807)+1</f>
        <v>7790</v>
      </c>
      <c r="B7808" s="120" t="s">
        <v>41</v>
      </c>
      <c r="C7808" s="144" t="s">
        <v>860</v>
      </c>
      <c r="D7808" s="144" t="s">
        <v>7189</v>
      </c>
      <c r="E7808" s="145" t="s">
        <v>6740</v>
      </c>
      <c r="F7808" s="123" t="s">
        <v>863</v>
      </c>
      <c r="G7808" s="146" t="s">
        <v>864</v>
      </c>
      <c r="H7808" s="146" t="s">
        <v>7209</v>
      </c>
      <c r="I7808" s="151" t="s">
        <v>98</v>
      </c>
      <c r="J7808" s="147">
        <v>4</v>
      </c>
      <c r="K7808" s="147">
        <v>200000</v>
      </c>
      <c r="L7808" s="148">
        <v>800000</v>
      </c>
      <c r="M7808" s="120" t="s">
        <v>229</v>
      </c>
      <c r="N7808" s="149">
        <v>80000</v>
      </c>
      <c r="O7808" s="169"/>
      <c r="P7808" s="154" t="s">
        <v>6625</v>
      </c>
      <c r="Q7808" s="158" t="s">
        <v>50</v>
      </c>
      <c r="R7808" s="142">
        <f t="shared" si="122"/>
        <v>10</v>
      </c>
    </row>
    <row r="7809" s="109" customFormat="1">
      <c r="A7809" s="119">
        <f>MAX($A$19:A7808)+1</f>
        <v>7791</v>
      </c>
      <c r="B7809" s="120" t="s">
        <v>41</v>
      </c>
      <c r="C7809" s="144" t="s">
        <v>860</v>
      </c>
      <c r="D7809" s="144" t="s">
        <v>7189</v>
      </c>
      <c r="E7809" s="145" t="s">
        <v>6740</v>
      </c>
      <c r="F7809" s="123" t="s">
        <v>863</v>
      </c>
      <c r="G7809" s="146" t="s">
        <v>864</v>
      </c>
      <c r="H7809" s="146" t="s">
        <v>7210</v>
      </c>
      <c r="I7809" s="151" t="s">
        <v>98</v>
      </c>
      <c r="J7809" s="147">
        <v>1</v>
      </c>
      <c r="K7809" s="147">
        <v>380000</v>
      </c>
      <c r="L7809" s="148">
        <v>380000</v>
      </c>
      <c r="M7809" s="120" t="s">
        <v>229</v>
      </c>
      <c r="N7809" s="149">
        <v>38000</v>
      </c>
      <c r="O7809" s="169"/>
      <c r="P7809" s="154" t="s">
        <v>6625</v>
      </c>
      <c r="Q7809" s="158" t="s">
        <v>50</v>
      </c>
      <c r="R7809" s="142">
        <f t="shared" si="122"/>
        <v>10</v>
      </c>
    </row>
    <row r="7810" s="109" customFormat="1">
      <c r="A7810" s="119">
        <f>MAX($A$19:A7809)+1</f>
        <v>7792</v>
      </c>
      <c r="B7810" s="120" t="s">
        <v>41</v>
      </c>
      <c r="C7810" s="144" t="s">
        <v>860</v>
      </c>
      <c r="D7810" s="144" t="s">
        <v>7189</v>
      </c>
      <c r="E7810" s="145" t="s">
        <v>6740</v>
      </c>
      <c r="F7810" s="123" t="s">
        <v>863</v>
      </c>
      <c r="G7810" s="146" t="s">
        <v>864</v>
      </c>
      <c r="H7810" s="146" t="s">
        <v>7211</v>
      </c>
      <c r="I7810" s="151" t="s">
        <v>98</v>
      </c>
      <c r="J7810" s="147">
        <v>2</v>
      </c>
      <c r="K7810" s="147">
        <v>60000</v>
      </c>
      <c r="L7810" s="148">
        <v>120000</v>
      </c>
      <c r="M7810" s="120" t="s">
        <v>229</v>
      </c>
      <c r="N7810" s="149">
        <v>12000</v>
      </c>
      <c r="O7810" s="169"/>
      <c r="P7810" s="154" t="s">
        <v>6625</v>
      </c>
      <c r="Q7810" s="158" t="s">
        <v>50</v>
      </c>
      <c r="R7810" s="142">
        <f t="shared" si="122"/>
        <v>10</v>
      </c>
    </row>
    <row r="7811" s="109" customFormat="1">
      <c r="A7811" s="119">
        <f>MAX($A$19:A7810)+1</f>
        <v>7793</v>
      </c>
      <c r="B7811" s="120" t="s">
        <v>41</v>
      </c>
      <c r="C7811" s="144" t="s">
        <v>860</v>
      </c>
      <c r="D7811" s="144" t="s">
        <v>7189</v>
      </c>
      <c r="E7811" s="145" t="s">
        <v>6740</v>
      </c>
      <c r="F7811" s="123" t="s">
        <v>863</v>
      </c>
      <c r="G7811" s="146" t="s">
        <v>864</v>
      </c>
      <c r="H7811" s="146" t="s">
        <v>7212</v>
      </c>
      <c r="I7811" s="151" t="s">
        <v>98</v>
      </c>
      <c r="J7811" s="147">
        <v>1</v>
      </c>
      <c r="K7811" s="147">
        <v>800000</v>
      </c>
      <c r="L7811" s="148">
        <v>800000</v>
      </c>
      <c r="M7811" s="120" t="s">
        <v>229</v>
      </c>
      <c r="N7811" s="149">
        <v>80000</v>
      </c>
      <c r="O7811" s="169"/>
      <c r="P7811" s="154" t="s">
        <v>6625</v>
      </c>
      <c r="Q7811" s="158" t="s">
        <v>50</v>
      </c>
      <c r="R7811" s="142">
        <f t="shared" si="122"/>
        <v>10</v>
      </c>
    </row>
    <row r="7812" s="109" customFormat="1">
      <c r="A7812" s="119">
        <f>MAX($A$19:A7811)+1</f>
        <v>7794</v>
      </c>
      <c r="B7812" s="120" t="s">
        <v>41</v>
      </c>
      <c r="C7812" s="144" t="s">
        <v>860</v>
      </c>
      <c r="D7812" s="144" t="s">
        <v>7189</v>
      </c>
      <c r="E7812" s="145" t="s">
        <v>6740</v>
      </c>
      <c r="F7812" s="123" t="s">
        <v>863</v>
      </c>
      <c r="G7812" s="146" t="s">
        <v>864</v>
      </c>
      <c r="H7812" s="146" t="s">
        <v>7213</v>
      </c>
      <c r="I7812" s="151" t="s">
        <v>98</v>
      </c>
      <c r="J7812" s="147">
        <v>1</v>
      </c>
      <c r="K7812" s="147">
        <v>200000</v>
      </c>
      <c r="L7812" s="148">
        <v>200000</v>
      </c>
      <c r="M7812" s="120" t="s">
        <v>229</v>
      </c>
      <c r="N7812" s="149">
        <v>20000</v>
      </c>
      <c r="O7812" s="169"/>
      <c r="P7812" s="154" t="s">
        <v>6625</v>
      </c>
      <c r="Q7812" s="158" t="s">
        <v>50</v>
      </c>
      <c r="R7812" s="142">
        <f t="shared" si="122"/>
        <v>10</v>
      </c>
    </row>
    <row r="7813" s="109" customFormat="1">
      <c r="A7813" s="119">
        <f>MAX($A$19:A7812)+1</f>
        <v>7795</v>
      </c>
      <c r="B7813" s="120" t="s">
        <v>41</v>
      </c>
      <c r="C7813" s="144" t="s">
        <v>860</v>
      </c>
      <c r="D7813" s="144" t="s">
        <v>7189</v>
      </c>
      <c r="E7813" s="145" t="s">
        <v>6740</v>
      </c>
      <c r="F7813" s="123" t="s">
        <v>863</v>
      </c>
      <c r="G7813" s="146" t="s">
        <v>864</v>
      </c>
      <c r="H7813" s="146" t="s">
        <v>4604</v>
      </c>
      <c r="I7813" s="151" t="s">
        <v>104</v>
      </c>
      <c r="J7813" s="147">
        <v>10</v>
      </c>
      <c r="K7813" s="147">
        <v>850000</v>
      </c>
      <c r="L7813" s="148">
        <v>8500000</v>
      </c>
      <c r="M7813" s="120" t="s">
        <v>229</v>
      </c>
      <c r="N7813" s="149">
        <v>850000</v>
      </c>
      <c r="O7813" s="169"/>
      <c r="P7813" s="154" t="s">
        <v>6625</v>
      </c>
      <c r="Q7813" s="158" t="s">
        <v>50</v>
      </c>
      <c r="R7813" s="142">
        <f t="shared" si="122"/>
        <v>10</v>
      </c>
    </row>
    <row r="7814" s="109" customFormat="1">
      <c r="A7814" s="119">
        <f>MAX($A$19:A7813)+1</f>
        <v>7796</v>
      </c>
      <c r="B7814" s="120" t="s">
        <v>41</v>
      </c>
      <c r="C7814" s="144" t="s">
        <v>860</v>
      </c>
      <c r="D7814" s="144" t="s">
        <v>7189</v>
      </c>
      <c r="E7814" s="145" t="s">
        <v>6740</v>
      </c>
      <c r="F7814" s="123" t="s">
        <v>863</v>
      </c>
      <c r="G7814" s="146" t="s">
        <v>864</v>
      </c>
      <c r="H7814" s="146" t="s">
        <v>7214</v>
      </c>
      <c r="I7814" s="151" t="s">
        <v>98</v>
      </c>
      <c r="J7814" s="147">
        <v>20</v>
      </c>
      <c r="K7814" s="147">
        <v>250000</v>
      </c>
      <c r="L7814" s="148">
        <v>5000000</v>
      </c>
      <c r="M7814" s="120" t="s">
        <v>229</v>
      </c>
      <c r="N7814" s="149">
        <v>500000</v>
      </c>
      <c r="O7814" s="169"/>
      <c r="P7814" s="154" t="s">
        <v>6625</v>
      </c>
      <c r="Q7814" s="158" t="s">
        <v>50</v>
      </c>
      <c r="R7814" s="142">
        <f t="shared" si="122"/>
        <v>10</v>
      </c>
    </row>
    <row r="7815" s="109" customFormat="1">
      <c r="A7815" s="119">
        <f>MAX($A$19:A7814)+1</f>
        <v>7797</v>
      </c>
      <c r="B7815" s="120" t="s">
        <v>41</v>
      </c>
      <c r="C7815" s="144" t="s">
        <v>860</v>
      </c>
      <c r="D7815" s="144" t="s">
        <v>7189</v>
      </c>
      <c r="E7815" s="145" t="s">
        <v>6740</v>
      </c>
      <c r="F7815" s="123" t="s">
        <v>863</v>
      </c>
      <c r="G7815" s="146" t="s">
        <v>864</v>
      </c>
      <c r="H7815" s="146" t="s">
        <v>7215</v>
      </c>
      <c r="I7815" s="151" t="s">
        <v>98</v>
      </c>
      <c r="J7815" s="147">
        <v>3</v>
      </c>
      <c r="K7815" s="147">
        <v>850000</v>
      </c>
      <c r="L7815" s="148">
        <v>2550000</v>
      </c>
      <c r="M7815" s="120" t="s">
        <v>229</v>
      </c>
      <c r="N7815" s="149">
        <v>255000</v>
      </c>
      <c r="O7815" s="169"/>
      <c r="P7815" s="154" t="s">
        <v>6625</v>
      </c>
      <c r="Q7815" s="158" t="s">
        <v>50</v>
      </c>
      <c r="R7815" s="142">
        <f t="shared" si="122"/>
        <v>10</v>
      </c>
    </row>
    <row r="7816" s="109" customFormat="1">
      <c r="A7816" s="119">
        <f>MAX($A$19:A7815)+1</f>
        <v>7798</v>
      </c>
      <c r="B7816" s="120" t="s">
        <v>41</v>
      </c>
      <c r="C7816" s="144" t="s">
        <v>860</v>
      </c>
      <c r="D7816" s="144" t="s">
        <v>7189</v>
      </c>
      <c r="E7816" s="145" t="s">
        <v>6740</v>
      </c>
      <c r="F7816" s="123" t="s">
        <v>863</v>
      </c>
      <c r="G7816" s="146" t="s">
        <v>864</v>
      </c>
      <c r="H7816" s="146" t="s">
        <v>7216</v>
      </c>
      <c r="I7816" s="151" t="s">
        <v>100</v>
      </c>
      <c r="J7816" s="147">
        <v>6</v>
      </c>
      <c r="K7816" s="147">
        <v>380000</v>
      </c>
      <c r="L7816" s="148">
        <v>2280000</v>
      </c>
      <c r="M7816" s="120" t="s">
        <v>229</v>
      </c>
      <c r="N7816" s="149">
        <v>228000</v>
      </c>
      <c r="O7816" s="169"/>
      <c r="P7816" s="154" t="s">
        <v>6625</v>
      </c>
      <c r="Q7816" s="158" t="s">
        <v>50</v>
      </c>
      <c r="R7816" s="142">
        <f t="shared" si="122"/>
        <v>10</v>
      </c>
    </row>
    <row r="7817" s="109" customFormat="1">
      <c r="A7817" s="119">
        <f>MAX($A$19:A7816)+1</f>
        <v>7799</v>
      </c>
      <c r="B7817" s="120" t="s">
        <v>41</v>
      </c>
      <c r="C7817" s="144" t="s">
        <v>860</v>
      </c>
      <c r="D7817" s="144" t="s">
        <v>7189</v>
      </c>
      <c r="E7817" s="145" t="s">
        <v>6740</v>
      </c>
      <c r="F7817" s="123" t="s">
        <v>863</v>
      </c>
      <c r="G7817" s="146" t="s">
        <v>864</v>
      </c>
      <c r="H7817" s="146" t="s">
        <v>7217</v>
      </c>
      <c r="I7817" s="151" t="s">
        <v>98</v>
      </c>
      <c r="J7817" s="147">
        <v>30</v>
      </c>
      <c r="K7817" s="147">
        <v>100000</v>
      </c>
      <c r="L7817" s="148">
        <v>3000000</v>
      </c>
      <c r="M7817" s="120" t="s">
        <v>229</v>
      </c>
      <c r="N7817" s="149">
        <v>300000</v>
      </c>
      <c r="O7817" s="169"/>
      <c r="P7817" s="154" t="s">
        <v>6625</v>
      </c>
      <c r="Q7817" s="158" t="s">
        <v>50</v>
      </c>
      <c r="R7817" s="142">
        <f t="shared" si="122"/>
        <v>10</v>
      </c>
    </row>
    <row r="7818" s="109" customFormat="1">
      <c r="A7818" s="119">
        <f>MAX($A$19:A7817)+1</f>
        <v>7800</v>
      </c>
      <c r="B7818" s="120" t="s">
        <v>41</v>
      </c>
      <c r="C7818" s="144" t="s">
        <v>860</v>
      </c>
      <c r="D7818" s="144" t="s">
        <v>7189</v>
      </c>
      <c r="E7818" s="145" t="s">
        <v>6740</v>
      </c>
      <c r="F7818" s="123" t="s">
        <v>863</v>
      </c>
      <c r="G7818" s="146" t="s">
        <v>864</v>
      </c>
      <c r="H7818" s="146" t="s">
        <v>7218</v>
      </c>
      <c r="I7818" s="151" t="s">
        <v>98</v>
      </c>
      <c r="J7818" s="147">
        <v>3</v>
      </c>
      <c r="K7818" s="147">
        <v>1500000</v>
      </c>
      <c r="L7818" s="148">
        <v>4500000</v>
      </c>
      <c r="M7818" s="120" t="s">
        <v>229</v>
      </c>
      <c r="N7818" s="149">
        <v>450000</v>
      </c>
      <c r="O7818" s="169"/>
      <c r="P7818" s="154" t="s">
        <v>6625</v>
      </c>
      <c r="Q7818" s="158" t="s">
        <v>50</v>
      </c>
      <c r="R7818" s="142">
        <f t="shared" si="122"/>
        <v>10</v>
      </c>
    </row>
    <row r="7819" s="109" customFormat="1">
      <c r="A7819" s="119">
        <f>MAX($A$19:A7818)+1</f>
        <v>7801</v>
      </c>
      <c r="B7819" s="120" t="s">
        <v>41</v>
      </c>
      <c r="C7819" s="144" t="s">
        <v>1417</v>
      </c>
      <c r="D7819" s="144" t="s">
        <v>7219</v>
      </c>
      <c r="E7819" s="145" t="s">
        <v>6863</v>
      </c>
      <c r="F7819" s="146" t="s">
        <v>3717</v>
      </c>
      <c r="G7819" s="146" t="s">
        <v>3718</v>
      </c>
      <c r="H7819" s="146" t="s">
        <v>3720</v>
      </c>
      <c r="I7819" s="151" t="s">
        <v>1578</v>
      </c>
      <c r="J7819" s="147">
        <v>4070</v>
      </c>
      <c r="K7819" s="147">
        <v>10100</v>
      </c>
      <c r="L7819" s="148">
        <v>41107000</v>
      </c>
      <c r="M7819" s="120" t="s">
        <v>56</v>
      </c>
      <c r="N7819" s="149">
        <v>3288560</v>
      </c>
      <c r="O7819" s="169"/>
      <c r="P7819" s="154" t="s">
        <v>6625</v>
      </c>
      <c r="Q7819" s="158" t="s">
        <v>50</v>
      </c>
      <c r="R7819" s="142">
        <f t="shared" si="122"/>
        <v>8</v>
      </c>
    </row>
    <row r="7820" s="109" customFormat="1">
      <c r="A7820" s="119">
        <f>MAX($A$19:A7819)+1</f>
        <v>7802</v>
      </c>
      <c r="B7820" s="120" t="s">
        <v>41</v>
      </c>
      <c r="C7820" s="144" t="s">
        <v>1417</v>
      </c>
      <c r="D7820" s="144" t="s">
        <v>7219</v>
      </c>
      <c r="E7820" s="145" t="s">
        <v>6863</v>
      </c>
      <c r="F7820" s="146" t="s">
        <v>3717</v>
      </c>
      <c r="G7820" s="146" t="s">
        <v>3718</v>
      </c>
      <c r="H7820" s="146" t="s">
        <v>3719</v>
      </c>
      <c r="I7820" s="151" t="s">
        <v>274</v>
      </c>
      <c r="J7820" s="147">
        <v>2400</v>
      </c>
      <c r="K7820" s="147">
        <v>2500</v>
      </c>
      <c r="L7820" s="148">
        <v>6000000</v>
      </c>
      <c r="M7820" s="120" t="s">
        <v>56</v>
      </c>
      <c r="N7820" s="149">
        <v>480000</v>
      </c>
      <c r="O7820" s="169"/>
      <c r="P7820" s="154" t="s">
        <v>6625</v>
      </c>
      <c r="Q7820" s="158" t="s">
        <v>50</v>
      </c>
      <c r="R7820" s="142">
        <f t="shared" si="122"/>
        <v>8</v>
      </c>
    </row>
    <row r="7821" s="109" customFormat="1">
      <c r="A7821" s="119">
        <f>MAX($A$19:A7820)+1</f>
        <v>7803</v>
      </c>
      <c r="B7821" s="120" t="s">
        <v>41</v>
      </c>
      <c r="C7821" s="144" t="s">
        <v>1208</v>
      </c>
      <c r="D7821" s="144" t="s">
        <v>7220</v>
      </c>
      <c r="E7821" s="145">
        <v>45281</v>
      </c>
      <c r="F7821" s="146" t="s">
        <v>1210</v>
      </c>
      <c r="G7821" s="146" t="s">
        <v>1211</v>
      </c>
      <c r="H7821" s="146" t="s">
        <v>1212</v>
      </c>
      <c r="I7821" s="151" t="s">
        <v>98</v>
      </c>
      <c r="J7821" s="147">
        <v>7416</v>
      </c>
      <c r="K7821" s="147">
        <v>5000</v>
      </c>
      <c r="L7821" s="148">
        <v>37080000</v>
      </c>
      <c r="M7821" s="120" t="s">
        <v>229</v>
      </c>
      <c r="N7821" s="149">
        <v>3708000</v>
      </c>
      <c r="O7821" s="169"/>
      <c r="P7821" s="154" t="s">
        <v>6625</v>
      </c>
      <c r="Q7821" s="158" t="s">
        <v>50</v>
      </c>
      <c r="R7821" s="142">
        <f t="shared" si="122"/>
        <v>10</v>
      </c>
    </row>
    <row r="7822" s="109" customFormat="1">
      <c r="A7822" s="119">
        <f>MAX($A$19:A7821)+1</f>
        <v>7804</v>
      </c>
      <c r="B7822" s="120" t="s">
        <v>41</v>
      </c>
      <c r="C7822" s="144" t="s">
        <v>1208</v>
      </c>
      <c r="D7822" s="144" t="s">
        <v>3665</v>
      </c>
      <c r="E7822" s="145">
        <v>45289</v>
      </c>
      <c r="F7822" s="146" t="s">
        <v>1210</v>
      </c>
      <c r="G7822" s="146" t="s">
        <v>1211</v>
      </c>
      <c r="H7822" s="146" t="s">
        <v>1215</v>
      </c>
      <c r="I7822" s="151" t="s">
        <v>100</v>
      </c>
      <c r="J7822" s="147">
        <v>78370</v>
      </c>
      <c r="K7822" s="147">
        <v>18922</v>
      </c>
      <c r="L7822" s="148">
        <v>1482917140</v>
      </c>
      <c r="M7822" s="120" t="s">
        <v>229</v>
      </c>
      <c r="N7822" s="149">
        <v>148291714</v>
      </c>
      <c r="O7822" s="169"/>
      <c r="P7822" s="154" t="s">
        <v>6625</v>
      </c>
      <c r="Q7822" s="158" t="s">
        <v>50</v>
      </c>
      <c r="R7822" s="142">
        <f t="shared" si="122"/>
        <v>10</v>
      </c>
    </row>
    <row r="7823" s="109" customFormat="1">
      <c r="A7823" s="119">
        <f>MAX($A$19:A7822)+1</f>
        <v>7805</v>
      </c>
      <c r="B7823" s="120" t="s">
        <v>41</v>
      </c>
      <c r="C7823" s="144" t="s">
        <v>1216</v>
      </c>
      <c r="D7823" s="144" t="s">
        <v>7221</v>
      </c>
      <c r="E7823" s="145">
        <v>45244</v>
      </c>
      <c r="F7823" s="146" t="s">
        <v>1218</v>
      </c>
      <c r="G7823" s="146" t="s">
        <v>1219</v>
      </c>
      <c r="H7823" s="146" t="s">
        <v>1227</v>
      </c>
      <c r="I7823" s="133" t="s">
        <v>47</v>
      </c>
      <c r="J7823" s="147"/>
      <c r="K7823" s="147"/>
      <c r="L7823" s="148">
        <v>1500000</v>
      </c>
      <c r="M7823" s="120" t="s">
        <v>56</v>
      </c>
      <c r="N7823" s="149">
        <v>120000</v>
      </c>
      <c r="O7823" s="169"/>
      <c r="P7823" s="154" t="s">
        <v>6625</v>
      </c>
      <c r="Q7823" s="158" t="s">
        <v>50</v>
      </c>
      <c r="R7823" s="142">
        <f t="shared" si="122"/>
        <v>8</v>
      </c>
    </row>
    <row r="7824" s="109" customFormat="1">
      <c r="A7824" s="119">
        <f>MAX($A$19:A7823)+1</f>
        <v>7806</v>
      </c>
      <c r="B7824" s="120" t="s">
        <v>41</v>
      </c>
      <c r="C7824" s="144" t="s">
        <v>1216</v>
      </c>
      <c r="D7824" s="144" t="s">
        <v>7222</v>
      </c>
      <c r="E7824" s="145">
        <v>45254</v>
      </c>
      <c r="F7824" s="146" t="s">
        <v>1218</v>
      </c>
      <c r="G7824" s="146" t="s">
        <v>1219</v>
      </c>
      <c r="H7824" s="146" t="s">
        <v>1220</v>
      </c>
      <c r="I7824" s="133" t="s">
        <v>47</v>
      </c>
      <c r="J7824" s="147"/>
      <c r="K7824" s="147"/>
      <c r="L7824" s="148">
        <v>6500000</v>
      </c>
      <c r="M7824" s="120" t="s">
        <v>56</v>
      </c>
      <c r="N7824" s="149">
        <v>520000</v>
      </c>
      <c r="O7824" s="169"/>
      <c r="P7824" s="154" t="s">
        <v>6625</v>
      </c>
      <c r="Q7824" s="158" t="s">
        <v>50</v>
      </c>
      <c r="R7824" s="142">
        <f t="shared" si="122"/>
        <v>8</v>
      </c>
    </row>
    <row r="7825" s="109" customFormat="1">
      <c r="A7825" s="119">
        <f>MAX($A$19:A7824)+1</f>
        <v>7807</v>
      </c>
      <c r="B7825" s="120" t="s">
        <v>41</v>
      </c>
      <c r="C7825" s="144" t="s">
        <v>1216</v>
      </c>
      <c r="D7825" s="144" t="s">
        <v>7223</v>
      </c>
      <c r="E7825" s="145">
        <v>45271</v>
      </c>
      <c r="F7825" s="146" t="s">
        <v>1218</v>
      </c>
      <c r="G7825" s="146" t="s">
        <v>1219</v>
      </c>
      <c r="H7825" s="146" t="s">
        <v>1227</v>
      </c>
      <c r="I7825" s="133" t="s">
        <v>47</v>
      </c>
      <c r="J7825" s="147"/>
      <c r="K7825" s="147"/>
      <c r="L7825" s="148">
        <v>599537</v>
      </c>
      <c r="M7825" s="120" t="s">
        <v>56</v>
      </c>
      <c r="N7825" s="149">
        <v>47963</v>
      </c>
      <c r="O7825" s="169"/>
      <c r="P7825" s="154" t="s">
        <v>6625</v>
      </c>
      <c r="Q7825" s="158" t="s">
        <v>50</v>
      </c>
      <c r="R7825" s="142">
        <f t="shared" si="122"/>
        <v>8.00000667181508</v>
      </c>
    </row>
    <row r="7826" s="109" customFormat="1">
      <c r="A7826" s="119">
        <f>MAX($A$19:A7825)+1</f>
        <v>7808</v>
      </c>
      <c r="B7826" s="120" t="s">
        <v>41</v>
      </c>
      <c r="C7826" s="144" t="s">
        <v>1216</v>
      </c>
      <c r="D7826" s="144" t="s">
        <v>7224</v>
      </c>
      <c r="E7826" s="145">
        <v>45271</v>
      </c>
      <c r="F7826" s="146" t="s">
        <v>1218</v>
      </c>
      <c r="G7826" s="146" t="s">
        <v>1219</v>
      </c>
      <c r="H7826" s="146" t="s">
        <v>1220</v>
      </c>
      <c r="I7826" s="133" t="s">
        <v>47</v>
      </c>
      <c r="J7826" s="147"/>
      <c r="K7826" s="147"/>
      <c r="L7826" s="148">
        <v>1500000</v>
      </c>
      <c r="M7826" s="120" t="s">
        <v>56</v>
      </c>
      <c r="N7826" s="149">
        <v>120000</v>
      </c>
      <c r="O7826" s="169"/>
      <c r="P7826" s="154" t="s">
        <v>6625</v>
      </c>
      <c r="Q7826" s="158" t="s">
        <v>50</v>
      </c>
      <c r="R7826" s="142">
        <f t="shared" si="122"/>
        <v>8</v>
      </c>
    </row>
    <row r="7827" s="109" customFormat="1">
      <c r="A7827" s="119">
        <f>MAX($A$19:A7826)+1</f>
        <v>7809</v>
      </c>
      <c r="B7827" s="120" t="s">
        <v>41</v>
      </c>
      <c r="C7827" s="144" t="s">
        <v>1216</v>
      </c>
      <c r="D7827" s="144" t="s">
        <v>7225</v>
      </c>
      <c r="E7827" s="145">
        <v>45273</v>
      </c>
      <c r="F7827" s="146" t="s">
        <v>1218</v>
      </c>
      <c r="G7827" s="146" t="s">
        <v>1219</v>
      </c>
      <c r="H7827" s="146" t="s">
        <v>1220</v>
      </c>
      <c r="I7827" s="133" t="s">
        <v>47</v>
      </c>
      <c r="J7827" s="147"/>
      <c r="K7827" s="147"/>
      <c r="L7827" s="148">
        <v>1998611</v>
      </c>
      <c r="M7827" s="120" t="s">
        <v>56</v>
      </c>
      <c r="N7827" s="149">
        <v>159889</v>
      </c>
      <c r="O7827" s="169"/>
      <c r="P7827" s="154" t="s">
        <v>6625</v>
      </c>
      <c r="Q7827" s="158" t="s">
        <v>50</v>
      </c>
      <c r="R7827" s="142">
        <f t="shared" si="122"/>
        <v>8.0000060041699</v>
      </c>
    </row>
    <row r="7828" s="109" customFormat="1">
      <c r="A7828" s="119">
        <f>MAX($A$19:A7827)+1</f>
        <v>7810</v>
      </c>
      <c r="B7828" s="120" t="s">
        <v>41</v>
      </c>
      <c r="C7828" s="144" t="s">
        <v>1216</v>
      </c>
      <c r="D7828" s="144" t="s">
        <v>7226</v>
      </c>
      <c r="E7828" s="145">
        <v>45273</v>
      </c>
      <c r="F7828" s="146" t="s">
        <v>1218</v>
      </c>
      <c r="G7828" s="146" t="s">
        <v>1219</v>
      </c>
      <c r="H7828" s="146" t="s">
        <v>1220</v>
      </c>
      <c r="I7828" s="133" t="s">
        <v>47</v>
      </c>
      <c r="J7828" s="147"/>
      <c r="K7828" s="147"/>
      <c r="L7828" s="148">
        <v>1000000</v>
      </c>
      <c r="M7828" s="120" t="s">
        <v>56</v>
      </c>
      <c r="N7828" s="149">
        <v>80000</v>
      </c>
      <c r="O7828" s="169"/>
      <c r="P7828" s="154" t="s">
        <v>6625</v>
      </c>
      <c r="Q7828" s="158" t="s">
        <v>50</v>
      </c>
      <c r="R7828" s="142">
        <f t="shared" si="122"/>
        <v>8</v>
      </c>
    </row>
    <row r="7829" s="109" customFormat="1">
      <c r="A7829" s="119">
        <f>MAX($A$19:A7828)+1</f>
        <v>7811</v>
      </c>
      <c r="B7829" s="120" t="s">
        <v>41</v>
      </c>
      <c r="C7829" s="144" t="s">
        <v>1216</v>
      </c>
      <c r="D7829" s="144" t="s">
        <v>7227</v>
      </c>
      <c r="E7829" s="145">
        <v>45274</v>
      </c>
      <c r="F7829" s="146" t="s">
        <v>1218</v>
      </c>
      <c r="G7829" s="146" t="s">
        <v>1219</v>
      </c>
      <c r="H7829" s="146" t="s">
        <v>1227</v>
      </c>
      <c r="I7829" s="133" t="s">
        <v>47</v>
      </c>
      <c r="J7829" s="147"/>
      <c r="K7829" s="147"/>
      <c r="L7829" s="148">
        <v>2500000</v>
      </c>
      <c r="M7829" s="120" t="s">
        <v>56</v>
      </c>
      <c r="N7829" s="149">
        <v>200000</v>
      </c>
      <c r="O7829" s="169"/>
      <c r="P7829" s="154" t="s">
        <v>6625</v>
      </c>
      <c r="Q7829" s="158" t="s">
        <v>50</v>
      </c>
      <c r="R7829" s="142">
        <f t="shared" si="122"/>
        <v>8</v>
      </c>
    </row>
    <row r="7830" s="109" customFormat="1">
      <c r="A7830" s="119">
        <f>MAX($A$19:A7829)+1</f>
        <v>7812</v>
      </c>
      <c r="B7830" s="120" t="s">
        <v>41</v>
      </c>
      <c r="C7830" s="144" t="s">
        <v>1216</v>
      </c>
      <c r="D7830" s="144" t="s">
        <v>2649</v>
      </c>
      <c r="E7830" s="145">
        <v>45283</v>
      </c>
      <c r="F7830" s="146" t="s">
        <v>1218</v>
      </c>
      <c r="G7830" s="146" t="s">
        <v>1219</v>
      </c>
      <c r="H7830" s="146" t="s">
        <v>1220</v>
      </c>
      <c r="I7830" s="133" t="s">
        <v>47</v>
      </c>
      <c r="J7830" s="147"/>
      <c r="K7830" s="147"/>
      <c r="L7830" s="148">
        <v>1900000</v>
      </c>
      <c r="M7830" s="120" t="s">
        <v>56</v>
      </c>
      <c r="N7830" s="149">
        <v>152000</v>
      </c>
      <c r="O7830" s="169"/>
      <c r="P7830" s="154" t="s">
        <v>6625</v>
      </c>
      <c r="Q7830" s="158" t="s">
        <v>50</v>
      </c>
      <c r="R7830" s="142">
        <f t="shared" si="122"/>
        <v>8</v>
      </c>
    </row>
    <row r="7831" s="109" customFormat="1">
      <c r="A7831" s="119">
        <f>MAX($A$19:A7830)+1</f>
        <v>7813</v>
      </c>
      <c r="B7831" s="120" t="s">
        <v>41</v>
      </c>
      <c r="C7831" s="144" t="s">
        <v>1216</v>
      </c>
      <c r="D7831" s="144" t="s">
        <v>7228</v>
      </c>
      <c r="E7831" s="145">
        <v>45289</v>
      </c>
      <c r="F7831" s="146" t="s">
        <v>1218</v>
      </c>
      <c r="G7831" s="146" t="s">
        <v>1219</v>
      </c>
      <c r="H7831" s="146" t="s">
        <v>1220</v>
      </c>
      <c r="I7831" s="133" t="s">
        <v>47</v>
      </c>
      <c r="J7831" s="147"/>
      <c r="K7831" s="147"/>
      <c r="L7831" s="148">
        <v>1500000</v>
      </c>
      <c r="M7831" s="120" t="s">
        <v>56</v>
      </c>
      <c r="N7831" s="149">
        <v>120000</v>
      </c>
      <c r="O7831" s="169"/>
      <c r="P7831" s="154" t="s">
        <v>6625</v>
      </c>
      <c r="Q7831" s="158" t="s">
        <v>50</v>
      </c>
      <c r="R7831" s="142">
        <f t="shared" si="122"/>
        <v>8</v>
      </c>
    </row>
    <row r="7832" s="109" customFormat="1">
      <c r="A7832" s="119">
        <f>MAX($A$19:A7831)+1</f>
        <v>7814</v>
      </c>
      <c r="B7832" s="120" t="s">
        <v>41</v>
      </c>
      <c r="C7832" s="144" t="s">
        <v>813</v>
      </c>
      <c r="D7832" s="144" t="s">
        <v>7229</v>
      </c>
      <c r="E7832" s="145">
        <v>45273</v>
      </c>
      <c r="F7832" s="146" t="s">
        <v>7230</v>
      </c>
      <c r="G7832" s="146" t="s">
        <v>7231</v>
      </c>
      <c r="H7832" s="146" t="s">
        <v>7232</v>
      </c>
      <c r="I7832" s="151" t="s">
        <v>7233</v>
      </c>
      <c r="J7832" s="147">
        <v>792</v>
      </c>
      <c r="K7832" s="147">
        <v>16328</v>
      </c>
      <c r="L7832" s="148">
        <v>12931776</v>
      </c>
      <c r="M7832" s="120" t="s">
        <v>56</v>
      </c>
      <c r="N7832" s="149">
        <v>1034542</v>
      </c>
      <c r="O7832" s="169"/>
      <c r="P7832" s="154" t="s">
        <v>6625</v>
      </c>
      <c r="Q7832" s="158" t="s">
        <v>50</v>
      </c>
      <c r="R7832" s="142">
        <f t="shared" si="122"/>
        <v>7.99999938136881</v>
      </c>
    </row>
    <row r="7833" s="109" customFormat="1">
      <c r="A7833" s="119">
        <f>MAX($A$19:A7832)+1</f>
        <v>7815</v>
      </c>
      <c r="B7833" s="120" t="s">
        <v>41</v>
      </c>
      <c r="C7833" s="144" t="s">
        <v>813</v>
      </c>
      <c r="D7833" s="144" t="s">
        <v>7234</v>
      </c>
      <c r="E7833" s="145">
        <v>45290</v>
      </c>
      <c r="F7833" s="146" t="s">
        <v>7230</v>
      </c>
      <c r="G7833" s="146" t="s">
        <v>7231</v>
      </c>
      <c r="H7833" s="146" t="s">
        <v>7235</v>
      </c>
      <c r="I7833" s="151" t="s">
        <v>7233</v>
      </c>
      <c r="J7833" s="147">
        <v>665</v>
      </c>
      <c r="K7833" s="147">
        <v>15817</v>
      </c>
      <c r="L7833" s="148">
        <v>10518305</v>
      </c>
      <c r="M7833" s="120" t="s">
        <v>56</v>
      </c>
      <c r="N7833" s="149">
        <v>841464</v>
      </c>
      <c r="O7833" s="169"/>
      <c r="P7833" s="154" t="s">
        <v>6625</v>
      </c>
      <c r="Q7833" s="158" t="s">
        <v>50</v>
      </c>
      <c r="R7833" s="142">
        <f t="shared" si="122"/>
        <v>7.9999961971059</v>
      </c>
    </row>
    <row r="7834" s="109" customFormat="1">
      <c r="A7834" s="119">
        <f>MAX($A$19:A7833)+1</f>
        <v>7816</v>
      </c>
      <c r="B7834" s="120" t="s">
        <v>41</v>
      </c>
      <c r="C7834" s="144" t="s">
        <v>1230</v>
      </c>
      <c r="D7834" s="144" t="s">
        <v>5175</v>
      </c>
      <c r="E7834" s="145" t="s">
        <v>6863</v>
      </c>
      <c r="F7834" s="146" t="s">
        <v>1232</v>
      </c>
      <c r="G7834" s="146" t="s">
        <v>1233</v>
      </c>
      <c r="H7834" s="146" t="s">
        <v>1246</v>
      </c>
      <c r="I7834" s="151" t="s">
        <v>552</v>
      </c>
      <c r="J7834" s="147">
        <v>109000</v>
      </c>
      <c r="K7834" s="147">
        <v>1000</v>
      </c>
      <c r="L7834" s="148">
        <v>109000000</v>
      </c>
      <c r="M7834" s="120" t="s">
        <v>56</v>
      </c>
      <c r="N7834" s="149">
        <v>8720000</v>
      </c>
      <c r="O7834" s="169"/>
      <c r="P7834" s="154" t="s">
        <v>6625</v>
      </c>
      <c r="Q7834" s="158" t="s">
        <v>50</v>
      </c>
      <c r="R7834" s="142">
        <f t="shared" si="122"/>
        <v>8</v>
      </c>
    </row>
    <row r="7835" s="109" customFormat="1">
      <c r="A7835" s="119">
        <f>MAX($A$19:A7834)+1</f>
        <v>7817</v>
      </c>
      <c r="B7835" s="120" t="s">
        <v>41</v>
      </c>
      <c r="C7835" s="144" t="s">
        <v>1230</v>
      </c>
      <c r="D7835" s="144" t="s">
        <v>5175</v>
      </c>
      <c r="E7835" s="145" t="s">
        <v>6863</v>
      </c>
      <c r="F7835" s="146" t="s">
        <v>1232</v>
      </c>
      <c r="G7835" s="146" t="s">
        <v>1233</v>
      </c>
      <c r="H7835" s="146" t="s">
        <v>7236</v>
      </c>
      <c r="I7835" s="151" t="s">
        <v>552</v>
      </c>
      <c r="J7835" s="147">
        <v>70000</v>
      </c>
      <c r="K7835" s="147">
        <v>70</v>
      </c>
      <c r="L7835" s="148">
        <v>4900000</v>
      </c>
      <c r="M7835" s="120" t="s">
        <v>56</v>
      </c>
      <c r="N7835" s="149">
        <v>392000</v>
      </c>
      <c r="O7835" s="169"/>
      <c r="P7835" s="154" t="s">
        <v>6625</v>
      </c>
      <c r="Q7835" s="158" t="s">
        <v>50</v>
      </c>
      <c r="R7835" s="142">
        <f t="shared" si="122"/>
        <v>8</v>
      </c>
    </row>
    <row r="7836" s="109" customFormat="1">
      <c r="A7836" s="119">
        <f>MAX($A$19:A7835)+1</f>
        <v>7818</v>
      </c>
      <c r="B7836" s="120" t="s">
        <v>41</v>
      </c>
      <c r="C7836" s="144" t="s">
        <v>1230</v>
      </c>
      <c r="D7836" s="144" t="s">
        <v>5175</v>
      </c>
      <c r="E7836" s="145" t="s">
        <v>6863</v>
      </c>
      <c r="F7836" s="146" t="s">
        <v>1232</v>
      </c>
      <c r="G7836" s="146" t="s">
        <v>1233</v>
      </c>
      <c r="H7836" s="146" t="s">
        <v>1244</v>
      </c>
      <c r="I7836" s="151" t="s">
        <v>557</v>
      </c>
      <c r="J7836" s="147">
        <v>89550</v>
      </c>
      <c r="K7836" s="147">
        <v>350</v>
      </c>
      <c r="L7836" s="148">
        <v>31342500</v>
      </c>
      <c r="M7836" s="120" t="s">
        <v>56</v>
      </c>
      <c r="N7836" s="149">
        <v>2507400</v>
      </c>
      <c r="O7836" s="169"/>
      <c r="P7836" s="154" t="s">
        <v>6625</v>
      </c>
      <c r="Q7836" s="158" t="s">
        <v>50</v>
      </c>
      <c r="R7836" s="142">
        <f t="shared" si="122"/>
        <v>8</v>
      </c>
    </row>
    <row r="7837" s="109" customFormat="1">
      <c r="A7837" s="119">
        <f>MAX($A$19:A7836)+1</f>
        <v>7819</v>
      </c>
      <c r="B7837" s="120" t="s">
        <v>41</v>
      </c>
      <c r="C7837" s="144" t="s">
        <v>1230</v>
      </c>
      <c r="D7837" s="144" t="s">
        <v>5175</v>
      </c>
      <c r="E7837" s="145" t="s">
        <v>6863</v>
      </c>
      <c r="F7837" s="146" t="s">
        <v>1232</v>
      </c>
      <c r="G7837" s="146" t="s">
        <v>1233</v>
      </c>
      <c r="H7837" s="146" t="s">
        <v>4784</v>
      </c>
      <c r="I7837" s="151" t="s">
        <v>552</v>
      </c>
      <c r="J7837" s="147">
        <v>7700</v>
      </c>
      <c r="K7837" s="147">
        <v>6100</v>
      </c>
      <c r="L7837" s="148">
        <v>46970000</v>
      </c>
      <c r="M7837" s="120" t="s">
        <v>56</v>
      </c>
      <c r="N7837" s="149">
        <v>3757600</v>
      </c>
      <c r="O7837" s="169"/>
      <c r="P7837" s="154" t="s">
        <v>6625</v>
      </c>
      <c r="Q7837" s="158" t="s">
        <v>50</v>
      </c>
      <c r="R7837" s="142">
        <f t="shared" si="122"/>
        <v>8</v>
      </c>
    </row>
    <row r="7838" s="109" customFormat="1">
      <c r="A7838" s="119">
        <f>MAX($A$19:A7837)+1</f>
        <v>7820</v>
      </c>
      <c r="B7838" s="120" t="s">
        <v>41</v>
      </c>
      <c r="C7838" s="144" t="s">
        <v>1230</v>
      </c>
      <c r="D7838" s="144" t="s">
        <v>5175</v>
      </c>
      <c r="E7838" s="145" t="s">
        <v>6863</v>
      </c>
      <c r="F7838" s="146" t="s">
        <v>1232</v>
      </c>
      <c r="G7838" s="146" t="s">
        <v>1233</v>
      </c>
      <c r="H7838" s="146" t="s">
        <v>4783</v>
      </c>
      <c r="I7838" s="151" t="s">
        <v>552</v>
      </c>
      <c r="J7838" s="147">
        <v>1600</v>
      </c>
      <c r="K7838" s="147">
        <v>6100</v>
      </c>
      <c r="L7838" s="148">
        <v>9760000</v>
      </c>
      <c r="M7838" s="120" t="s">
        <v>56</v>
      </c>
      <c r="N7838" s="149">
        <v>780800</v>
      </c>
      <c r="O7838" s="169"/>
      <c r="P7838" s="154" t="s">
        <v>6625</v>
      </c>
      <c r="Q7838" s="158" t="s">
        <v>50</v>
      </c>
      <c r="R7838" s="142">
        <f t="shared" si="122"/>
        <v>8</v>
      </c>
    </row>
    <row r="7839" s="109" customFormat="1">
      <c r="A7839" s="119">
        <f>MAX($A$19:A7838)+1</f>
        <v>7821</v>
      </c>
      <c r="B7839" s="120" t="s">
        <v>41</v>
      </c>
      <c r="C7839" s="144" t="s">
        <v>1230</v>
      </c>
      <c r="D7839" s="144" t="s">
        <v>5175</v>
      </c>
      <c r="E7839" s="145" t="s">
        <v>6863</v>
      </c>
      <c r="F7839" s="146" t="s">
        <v>1232</v>
      </c>
      <c r="G7839" s="146" t="s">
        <v>1233</v>
      </c>
      <c r="H7839" s="146" t="s">
        <v>7237</v>
      </c>
      <c r="I7839" s="151" t="s">
        <v>552</v>
      </c>
      <c r="J7839" s="147">
        <v>1500</v>
      </c>
      <c r="K7839" s="147">
        <v>22000</v>
      </c>
      <c r="L7839" s="148">
        <v>33000000</v>
      </c>
      <c r="M7839" s="120" t="s">
        <v>56</v>
      </c>
      <c r="N7839" s="149">
        <v>2640000</v>
      </c>
      <c r="O7839" s="169"/>
      <c r="P7839" s="154" t="s">
        <v>6625</v>
      </c>
      <c r="Q7839" s="158" t="s">
        <v>50</v>
      </c>
      <c r="R7839" s="142">
        <f t="shared" si="122"/>
        <v>8</v>
      </c>
    </row>
    <row r="7840" s="109" customFormat="1">
      <c r="A7840" s="119">
        <f>MAX($A$19:A7839)+1</f>
        <v>7822</v>
      </c>
      <c r="B7840" s="120" t="s">
        <v>41</v>
      </c>
      <c r="C7840" s="144" t="s">
        <v>1230</v>
      </c>
      <c r="D7840" s="144" t="s">
        <v>5175</v>
      </c>
      <c r="E7840" s="145" t="s">
        <v>6863</v>
      </c>
      <c r="F7840" s="146" t="s">
        <v>1232</v>
      </c>
      <c r="G7840" s="146" t="s">
        <v>1233</v>
      </c>
      <c r="H7840" s="146" t="s">
        <v>1239</v>
      </c>
      <c r="I7840" s="151" t="s">
        <v>552</v>
      </c>
      <c r="J7840" s="147">
        <v>800</v>
      </c>
      <c r="K7840" s="147">
        <v>10000</v>
      </c>
      <c r="L7840" s="148">
        <v>8000000</v>
      </c>
      <c r="M7840" s="120" t="s">
        <v>56</v>
      </c>
      <c r="N7840" s="149">
        <v>640000</v>
      </c>
      <c r="O7840" s="169"/>
      <c r="P7840" s="154" t="s">
        <v>6625</v>
      </c>
      <c r="Q7840" s="158" t="s">
        <v>50</v>
      </c>
      <c r="R7840" s="142">
        <f t="shared" si="122"/>
        <v>8</v>
      </c>
    </row>
    <row r="7841" s="109" customFormat="1">
      <c r="A7841" s="119">
        <f>MAX($A$19:A7840)+1</f>
        <v>7823</v>
      </c>
      <c r="B7841" s="120" t="s">
        <v>41</v>
      </c>
      <c r="C7841" s="144" t="s">
        <v>1230</v>
      </c>
      <c r="D7841" s="144" t="s">
        <v>5175</v>
      </c>
      <c r="E7841" s="145" t="s">
        <v>6863</v>
      </c>
      <c r="F7841" s="146" t="s">
        <v>1232</v>
      </c>
      <c r="G7841" s="146" t="s">
        <v>1233</v>
      </c>
      <c r="H7841" s="146" t="s">
        <v>4778</v>
      </c>
      <c r="I7841" s="151" t="s">
        <v>552</v>
      </c>
      <c r="J7841" s="147">
        <v>3900</v>
      </c>
      <c r="K7841" s="147">
        <v>21000</v>
      </c>
      <c r="L7841" s="148">
        <v>81900000</v>
      </c>
      <c r="M7841" s="120" t="s">
        <v>56</v>
      </c>
      <c r="N7841" s="149">
        <v>6552000</v>
      </c>
      <c r="O7841" s="169"/>
      <c r="P7841" s="154" t="s">
        <v>6625</v>
      </c>
      <c r="Q7841" s="158" t="s">
        <v>50</v>
      </c>
      <c r="R7841" s="142">
        <f t="shared" si="122"/>
        <v>8</v>
      </c>
    </row>
    <row r="7842" s="109" customFormat="1">
      <c r="A7842" s="119">
        <f>MAX($A$19:A7841)+1</f>
        <v>7824</v>
      </c>
      <c r="B7842" s="120" t="s">
        <v>41</v>
      </c>
      <c r="C7842" s="144" t="s">
        <v>1230</v>
      </c>
      <c r="D7842" s="144" t="s">
        <v>5175</v>
      </c>
      <c r="E7842" s="145" t="s">
        <v>6863</v>
      </c>
      <c r="F7842" s="146" t="s">
        <v>1232</v>
      </c>
      <c r="G7842" s="146" t="s">
        <v>1233</v>
      </c>
      <c r="H7842" s="146" t="s">
        <v>1236</v>
      </c>
      <c r="I7842" s="151" t="s">
        <v>552</v>
      </c>
      <c r="J7842" s="147">
        <v>3000</v>
      </c>
      <c r="K7842" s="147">
        <v>5200</v>
      </c>
      <c r="L7842" s="148">
        <v>15600000</v>
      </c>
      <c r="M7842" s="120" t="s">
        <v>56</v>
      </c>
      <c r="N7842" s="149">
        <v>1248000</v>
      </c>
      <c r="O7842" s="169"/>
      <c r="P7842" s="154" t="s">
        <v>6625</v>
      </c>
      <c r="Q7842" s="158" t="s">
        <v>50</v>
      </c>
      <c r="R7842" s="142">
        <f t="shared" si="122"/>
        <v>8</v>
      </c>
    </row>
    <row r="7843" s="109" customFormat="1">
      <c r="A7843" s="119">
        <f>MAX($A$19:A7842)+1</f>
        <v>7825</v>
      </c>
      <c r="B7843" s="120" t="s">
        <v>41</v>
      </c>
      <c r="C7843" s="144" t="s">
        <v>1230</v>
      </c>
      <c r="D7843" s="144" t="s">
        <v>5175</v>
      </c>
      <c r="E7843" s="145" t="s">
        <v>6863</v>
      </c>
      <c r="F7843" s="146" t="s">
        <v>1232</v>
      </c>
      <c r="G7843" s="146" t="s">
        <v>1233</v>
      </c>
      <c r="H7843" s="146" t="s">
        <v>1237</v>
      </c>
      <c r="I7843" s="151" t="s">
        <v>552</v>
      </c>
      <c r="J7843" s="147">
        <v>6000</v>
      </c>
      <c r="K7843" s="147">
        <v>5400</v>
      </c>
      <c r="L7843" s="148">
        <v>32400000</v>
      </c>
      <c r="M7843" s="120" t="s">
        <v>56</v>
      </c>
      <c r="N7843" s="149">
        <v>2592000</v>
      </c>
      <c r="O7843" s="169"/>
      <c r="P7843" s="154" t="s">
        <v>6625</v>
      </c>
      <c r="Q7843" s="158" t="s">
        <v>50</v>
      </c>
      <c r="R7843" s="142">
        <f t="shared" si="122"/>
        <v>8</v>
      </c>
    </row>
    <row r="7844" s="109" customFormat="1">
      <c r="A7844" s="119">
        <f>MAX($A$19:A7843)+1</f>
        <v>7826</v>
      </c>
      <c r="B7844" s="120" t="s">
        <v>41</v>
      </c>
      <c r="C7844" s="144" t="s">
        <v>1230</v>
      </c>
      <c r="D7844" s="144" t="s">
        <v>5175</v>
      </c>
      <c r="E7844" s="145" t="s">
        <v>6863</v>
      </c>
      <c r="F7844" s="146" t="s">
        <v>1232</v>
      </c>
      <c r="G7844" s="146" t="s">
        <v>1233</v>
      </c>
      <c r="H7844" s="146" t="s">
        <v>7238</v>
      </c>
      <c r="I7844" s="151" t="s">
        <v>557</v>
      </c>
      <c r="J7844" s="147">
        <v>82222</v>
      </c>
      <c r="K7844" s="147">
        <v>1200</v>
      </c>
      <c r="L7844" s="148">
        <v>98666400</v>
      </c>
      <c r="M7844" s="120" t="s">
        <v>56</v>
      </c>
      <c r="N7844" s="149">
        <v>7893312</v>
      </c>
      <c r="O7844" s="169"/>
      <c r="P7844" s="154" t="s">
        <v>6625</v>
      </c>
      <c r="Q7844" s="158" t="s">
        <v>50</v>
      </c>
      <c r="R7844" s="142">
        <f t="shared" si="122"/>
        <v>8</v>
      </c>
    </row>
    <row r="7845" s="109" customFormat="1">
      <c r="A7845" s="119">
        <f>MAX($A$19:A7844)+1</f>
        <v>7827</v>
      </c>
      <c r="B7845" s="120" t="s">
        <v>41</v>
      </c>
      <c r="C7845" s="144" t="s">
        <v>1230</v>
      </c>
      <c r="D7845" s="144" t="s">
        <v>5175</v>
      </c>
      <c r="E7845" s="145" t="s">
        <v>6863</v>
      </c>
      <c r="F7845" s="146" t="s">
        <v>1232</v>
      </c>
      <c r="G7845" s="146" t="s">
        <v>1233</v>
      </c>
      <c r="H7845" s="146" t="s">
        <v>1242</v>
      </c>
      <c r="I7845" s="151" t="s">
        <v>557</v>
      </c>
      <c r="J7845" s="147">
        <v>26940</v>
      </c>
      <c r="K7845" s="147">
        <v>1200</v>
      </c>
      <c r="L7845" s="148">
        <v>32328000</v>
      </c>
      <c r="M7845" s="120" t="s">
        <v>56</v>
      </c>
      <c r="N7845" s="149">
        <v>2586240</v>
      </c>
      <c r="O7845" s="169"/>
      <c r="P7845" s="154" t="s">
        <v>6625</v>
      </c>
      <c r="Q7845" s="158" t="s">
        <v>50</v>
      </c>
      <c r="R7845" s="142">
        <f t="shared" si="122"/>
        <v>8</v>
      </c>
    </row>
    <row r="7846" s="109" customFormat="1">
      <c r="A7846" s="119">
        <f>MAX($A$19:A7845)+1</f>
        <v>7828</v>
      </c>
      <c r="B7846" s="120" t="s">
        <v>41</v>
      </c>
      <c r="C7846" s="144" t="s">
        <v>1230</v>
      </c>
      <c r="D7846" s="144" t="s">
        <v>5175</v>
      </c>
      <c r="E7846" s="145" t="s">
        <v>6863</v>
      </c>
      <c r="F7846" s="146" t="s">
        <v>1232</v>
      </c>
      <c r="G7846" s="146" t="s">
        <v>1233</v>
      </c>
      <c r="H7846" s="146" t="s">
        <v>1247</v>
      </c>
      <c r="I7846" s="151" t="s">
        <v>552</v>
      </c>
      <c r="J7846" s="147">
        <v>15000</v>
      </c>
      <c r="K7846" s="147">
        <v>2500</v>
      </c>
      <c r="L7846" s="148">
        <v>37500000</v>
      </c>
      <c r="M7846" s="120" t="s">
        <v>56</v>
      </c>
      <c r="N7846" s="149">
        <v>3000000</v>
      </c>
      <c r="O7846" s="169"/>
      <c r="P7846" s="154" t="s">
        <v>6625</v>
      </c>
      <c r="Q7846" s="158" t="s">
        <v>50</v>
      </c>
      <c r="R7846" s="142">
        <f t="shared" si="122"/>
        <v>8</v>
      </c>
    </row>
    <row r="7847" s="109" customFormat="1">
      <c r="A7847" s="119">
        <f>MAX($A$19:A7846)+1</f>
        <v>7829</v>
      </c>
      <c r="B7847" s="120" t="s">
        <v>41</v>
      </c>
      <c r="C7847" s="144" t="s">
        <v>1230</v>
      </c>
      <c r="D7847" s="144" t="s">
        <v>5175</v>
      </c>
      <c r="E7847" s="145" t="s">
        <v>6863</v>
      </c>
      <c r="F7847" s="146" t="s">
        <v>1232</v>
      </c>
      <c r="G7847" s="146" t="s">
        <v>1233</v>
      </c>
      <c r="H7847" s="146" t="s">
        <v>7239</v>
      </c>
      <c r="I7847" s="151" t="s">
        <v>552</v>
      </c>
      <c r="J7847" s="147">
        <v>5656</v>
      </c>
      <c r="K7847" s="147">
        <v>2500</v>
      </c>
      <c r="L7847" s="148">
        <v>14140000</v>
      </c>
      <c r="M7847" s="120" t="s">
        <v>56</v>
      </c>
      <c r="N7847" s="149">
        <v>1131200</v>
      </c>
      <c r="O7847" s="169"/>
      <c r="P7847" s="154" t="s">
        <v>6625</v>
      </c>
      <c r="Q7847" s="158" t="s">
        <v>50</v>
      </c>
      <c r="R7847" s="142">
        <f t="shared" si="122"/>
        <v>8</v>
      </c>
    </row>
    <row r="7848" s="109" customFormat="1">
      <c r="A7848" s="119">
        <f>MAX($A$19:A7847)+1</f>
        <v>7830</v>
      </c>
      <c r="B7848" s="120" t="s">
        <v>41</v>
      </c>
      <c r="C7848" s="144" t="s">
        <v>1230</v>
      </c>
      <c r="D7848" s="144" t="s">
        <v>5175</v>
      </c>
      <c r="E7848" s="145" t="s">
        <v>6863</v>
      </c>
      <c r="F7848" s="146" t="s">
        <v>1232</v>
      </c>
      <c r="G7848" s="146" t="s">
        <v>1233</v>
      </c>
      <c r="H7848" s="146" t="s">
        <v>7240</v>
      </c>
      <c r="I7848" s="151" t="s">
        <v>552</v>
      </c>
      <c r="J7848" s="147">
        <v>150</v>
      </c>
      <c r="K7848" s="147">
        <v>25000</v>
      </c>
      <c r="L7848" s="148">
        <v>3750000</v>
      </c>
      <c r="M7848" s="120" t="s">
        <v>56</v>
      </c>
      <c r="N7848" s="149">
        <v>300000</v>
      </c>
      <c r="O7848" s="169"/>
      <c r="P7848" s="154" t="s">
        <v>6625</v>
      </c>
      <c r="Q7848" s="158" t="s">
        <v>50</v>
      </c>
      <c r="R7848" s="142">
        <f t="shared" si="122"/>
        <v>8</v>
      </c>
    </row>
    <row r="7849" s="109" customFormat="1">
      <c r="A7849" s="119">
        <f>MAX($A$19:A7848)+1</f>
        <v>7831</v>
      </c>
      <c r="B7849" s="120" t="s">
        <v>41</v>
      </c>
      <c r="C7849" s="144" t="s">
        <v>1230</v>
      </c>
      <c r="D7849" s="144" t="s">
        <v>5175</v>
      </c>
      <c r="E7849" s="145" t="s">
        <v>6863</v>
      </c>
      <c r="F7849" s="146" t="s">
        <v>1232</v>
      </c>
      <c r="G7849" s="146" t="s">
        <v>1233</v>
      </c>
      <c r="H7849" s="146" t="s">
        <v>7241</v>
      </c>
      <c r="I7849" s="151" t="s">
        <v>552</v>
      </c>
      <c r="J7849" s="147">
        <v>1589</v>
      </c>
      <c r="K7849" s="147">
        <v>22000</v>
      </c>
      <c r="L7849" s="148">
        <v>34958000</v>
      </c>
      <c r="M7849" s="120" t="s">
        <v>56</v>
      </c>
      <c r="N7849" s="149">
        <v>2796640</v>
      </c>
      <c r="O7849" s="169"/>
      <c r="P7849" s="154" t="s">
        <v>6625</v>
      </c>
      <c r="Q7849" s="158" t="s">
        <v>50</v>
      </c>
      <c r="R7849" s="142">
        <f t="shared" si="122"/>
        <v>8</v>
      </c>
    </row>
    <row r="7850" s="109" customFormat="1">
      <c r="A7850" s="119">
        <f>MAX($A$19:A7849)+1</f>
        <v>7832</v>
      </c>
      <c r="B7850" s="120" t="s">
        <v>41</v>
      </c>
      <c r="C7850" s="144" t="s">
        <v>1230</v>
      </c>
      <c r="D7850" s="144" t="s">
        <v>5175</v>
      </c>
      <c r="E7850" s="145" t="s">
        <v>6863</v>
      </c>
      <c r="F7850" s="146" t="s">
        <v>1232</v>
      </c>
      <c r="G7850" s="146" t="s">
        <v>1233</v>
      </c>
      <c r="H7850" s="146" t="s">
        <v>7242</v>
      </c>
      <c r="I7850" s="151" t="s">
        <v>552</v>
      </c>
      <c r="J7850" s="147">
        <v>1500</v>
      </c>
      <c r="K7850" s="147">
        <v>8500</v>
      </c>
      <c r="L7850" s="148">
        <v>12750000</v>
      </c>
      <c r="M7850" s="120" t="s">
        <v>56</v>
      </c>
      <c r="N7850" s="149">
        <v>1020000</v>
      </c>
      <c r="O7850" s="169"/>
      <c r="P7850" s="154" t="s">
        <v>6625</v>
      </c>
      <c r="Q7850" s="158" t="s">
        <v>50</v>
      </c>
      <c r="R7850" s="142">
        <f t="shared" si="122"/>
        <v>8</v>
      </c>
    </row>
    <row r="7851" s="109" customFormat="1">
      <c r="A7851" s="119">
        <f>MAX($A$19:A7850)+1</f>
        <v>7833</v>
      </c>
      <c r="B7851" s="120" t="s">
        <v>41</v>
      </c>
      <c r="C7851" s="144" t="s">
        <v>1230</v>
      </c>
      <c r="D7851" s="144" t="s">
        <v>5175</v>
      </c>
      <c r="E7851" s="145" t="s">
        <v>6863</v>
      </c>
      <c r="F7851" s="146" t="s">
        <v>1232</v>
      </c>
      <c r="G7851" s="146" t="s">
        <v>1233</v>
      </c>
      <c r="H7851" s="146" t="s">
        <v>7243</v>
      </c>
      <c r="I7851" s="151" t="s">
        <v>552</v>
      </c>
      <c r="J7851" s="147">
        <v>15000</v>
      </c>
      <c r="K7851" s="147">
        <v>2000</v>
      </c>
      <c r="L7851" s="148">
        <v>30000000</v>
      </c>
      <c r="M7851" s="120" t="s">
        <v>56</v>
      </c>
      <c r="N7851" s="149">
        <v>2400000</v>
      </c>
      <c r="O7851" s="169"/>
      <c r="P7851" s="154" t="s">
        <v>6625</v>
      </c>
      <c r="Q7851" s="158" t="s">
        <v>50</v>
      </c>
      <c r="R7851" s="142">
        <f t="shared" si="122"/>
        <v>8</v>
      </c>
    </row>
    <row r="7852" s="109" customFormat="1">
      <c r="A7852" s="119">
        <f>MAX($A$19:A7851)+1</f>
        <v>7834</v>
      </c>
      <c r="B7852" s="120" t="s">
        <v>41</v>
      </c>
      <c r="C7852" s="144" t="s">
        <v>1230</v>
      </c>
      <c r="D7852" s="144" t="s">
        <v>5175</v>
      </c>
      <c r="E7852" s="145" t="s">
        <v>6863</v>
      </c>
      <c r="F7852" s="146" t="s">
        <v>1232</v>
      </c>
      <c r="G7852" s="146" t="s">
        <v>1233</v>
      </c>
      <c r="H7852" s="146" t="s">
        <v>7244</v>
      </c>
      <c r="I7852" s="151" t="s">
        <v>552</v>
      </c>
      <c r="J7852" s="147">
        <v>270</v>
      </c>
      <c r="K7852" s="147">
        <v>22500</v>
      </c>
      <c r="L7852" s="148">
        <v>6075000</v>
      </c>
      <c r="M7852" s="120" t="s">
        <v>56</v>
      </c>
      <c r="N7852" s="149">
        <v>486000</v>
      </c>
      <c r="O7852" s="169"/>
      <c r="P7852" s="154" t="s">
        <v>6625</v>
      </c>
      <c r="Q7852" s="158" t="s">
        <v>50</v>
      </c>
      <c r="R7852" s="142">
        <f t="shared" si="122"/>
        <v>8</v>
      </c>
    </row>
    <row r="7853" s="109" customFormat="1">
      <c r="A7853" s="119">
        <f>MAX($A$19:A7852)+1</f>
        <v>7835</v>
      </c>
      <c r="B7853" s="120" t="s">
        <v>41</v>
      </c>
      <c r="C7853" s="144" t="s">
        <v>1230</v>
      </c>
      <c r="D7853" s="144" t="s">
        <v>5175</v>
      </c>
      <c r="E7853" s="145" t="s">
        <v>6863</v>
      </c>
      <c r="F7853" s="146" t="s">
        <v>1232</v>
      </c>
      <c r="G7853" s="146" t="s">
        <v>1233</v>
      </c>
      <c r="H7853" s="146" t="s">
        <v>7245</v>
      </c>
      <c r="I7853" s="151" t="s">
        <v>552</v>
      </c>
      <c r="J7853" s="147">
        <v>1550</v>
      </c>
      <c r="K7853" s="147">
        <v>21500</v>
      </c>
      <c r="L7853" s="148">
        <v>33325000</v>
      </c>
      <c r="M7853" s="120" t="s">
        <v>56</v>
      </c>
      <c r="N7853" s="149">
        <v>2666000</v>
      </c>
      <c r="O7853" s="169"/>
      <c r="P7853" s="154" t="s">
        <v>6625</v>
      </c>
      <c r="Q7853" s="158" t="s">
        <v>50</v>
      </c>
      <c r="R7853" s="142">
        <f t="shared" si="122"/>
        <v>8</v>
      </c>
    </row>
    <row r="7854" s="109" customFormat="1">
      <c r="A7854" s="119">
        <f>MAX($A$19:A7853)+1</f>
        <v>7836</v>
      </c>
      <c r="B7854" s="120" t="s">
        <v>41</v>
      </c>
      <c r="C7854" s="144" t="s">
        <v>1230</v>
      </c>
      <c r="D7854" s="144" t="s">
        <v>5175</v>
      </c>
      <c r="E7854" s="145" t="s">
        <v>6863</v>
      </c>
      <c r="F7854" s="146" t="s">
        <v>1232</v>
      </c>
      <c r="G7854" s="146" t="s">
        <v>1233</v>
      </c>
      <c r="H7854" s="146" t="s">
        <v>7246</v>
      </c>
      <c r="I7854" s="151" t="s">
        <v>552</v>
      </c>
      <c r="J7854" s="147">
        <v>350</v>
      </c>
      <c r="K7854" s="147">
        <v>21500</v>
      </c>
      <c r="L7854" s="148">
        <v>7525000</v>
      </c>
      <c r="M7854" s="120" t="s">
        <v>56</v>
      </c>
      <c r="N7854" s="149">
        <v>602000</v>
      </c>
      <c r="O7854" s="169"/>
      <c r="P7854" s="154" t="s">
        <v>6625</v>
      </c>
      <c r="Q7854" s="158" t="s">
        <v>50</v>
      </c>
      <c r="R7854" s="142">
        <f t="shared" si="122"/>
        <v>8</v>
      </c>
    </row>
    <row r="7855" s="109" customFormat="1">
      <c r="A7855" s="119">
        <f>MAX($A$19:A7854)+1</f>
        <v>7837</v>
      </c>
      <c r="B7855" s="120" t="s">
        <v>41</v>
      </c>
      <c r="C7855" s="144" t="s">
        <v>1230</v>
      </c>
      <c r="D7855" s="144" t="s">
        <v>5175</v>
      </c>
      <c r="E7855" s="145" t="s">
        <v>6863</v>
      </c>
      <c r="F7855" s="146" t="s">
        <v>1232</v>
      </c>
      <c r="G7855" s="146" t="s">
        <v>1233</v>
      </c>
      <c r="H7855" s="146" t="s">
        <v>7247</v>
      </c>
      <c r="I7855" s="151" t="s">
        <v>552</v>
      </c>
      <c r="J7855" s="147">
        <v>1350</v>
      </c>
      <c r="K7855" s="147">
        <v>21500</v>
      </c>
      <c r="L7855" s="148">
        <v>29025000</v>
      </c>
      <c r="M7855" s="120" t="s">
        <v>56</v>
      </c>
      <c r="N7855" s="149">
        <v>2322000</v>
      </c>
      <c r="O7855" s="169"/>
      <c r="P7855" s="154" t="s">
        <v>6625</v>
      </c>
      <c r="Q7855" s="158" t="s">
        <v>50</v>
      </c>
      <c r="R7855" s="142">
        <f ref="R7855:R7918" t="shared" si="123">N7855/L7855*100</f>
        <v>8</v>
      </c>
    </row>
    <row r="7856" s="109" customFormat="1">
      <c r="A7856" s="119">
        <f>MAX($A$19:A7855)+1</f>
        <v>7838</v>
      </c>
      <c r="B7856" s="120" t="s">
        <v>41</v>
      </c>
      <c r="C7856" s="144" t="s">
        <v>1230</v>
      </c>
      <c r="D7856" s="144" t="s">
        <v>5175</v>
      </c>
      <c r="E7856" s="145" t="s">
        <v>6863</v>
      </c>
      <c r="F7856" s="146" t="s">
        <v>1232</v>
      </c>
      <c r="G7856" s="146" t="s">
        <v>1233</v>
      </c>
      <c r="H7856" s="146" t="s">
        <v>7248</v>
      </c>
      <c r="I7856" s="151" t="s">
        <v>552</v>
      </c>
      <c r="J7856" s="147">
        <v>550</v>
      </c>
      <c r="K7856" s="147">
        <v>23000</v>
      </c>
      <c r="L7856" s="148">
        <v>12650000</v>
      </c>
      <c r="M7856" s="120" t="s">
        <v>56</v>
      </c>
      <c r="N7856" s="149">
        <v>1012000</v>
      </c>
      <c r="O7856" s="169"/>
      <c r="P7856" s="154" t="s">
        <v>6625</v>
      </c>
      <c r="Q7856" s="158" t="s">
        <v>50</v>
      </c>
      <c r="R7856" s="142">
        <f t="shared" si="123"/>
        <v>8</v>
      </c>
    </row>
    <row r="7857" s="109" customFormat="1">
      <c r="A7857" s="119">
        <f>MAX($A$19:A7856)+1</f>
        <v>7839</v>
      </c>
      <c r="B7857" s="120" t="s">
        <v>41</v>
      </c>
      <c r="C7857" s="144" t="s">
        <v>1230</v>
      </c>
      <c r="D7857" s="144" t="s">
        <v>5175</v>
      </c>
      <c r="E7857" s="145" t="s">
        <v>6863</v>
      </c>
      <c r="F7857" s="146" t="s">
        <v>1232</v>
      </c>
      <c r="G7857" s="146" t="s">
        <v>1233</v>
      </c>
      <c r="H7857" s="146" t="s">
        <v>7249</v>
      </c>
      <c r="I7857" s="151" t="s">
        <v>557</v>
      </c>
      <c r="J7857" s="147">
        <v>1400</v>
      </c>
      <c r="K7857" s="147">
        <v>650</v>
      </c>
      <c r="L7857" s="148">
        <v>910000</v>
      </c>
      <c r="M7857" s="120" t="s">
        <v>56</v>
      </c>
      <c r="N7857" s="149">
        <v>72800</v>
      </c>
      <c r="O7857" s="169"/>
      <c r="P7857" s="154" t="s">
        <v>6625</v>
      </c>
      <c r="Q7857" s="158" t="s">
        <v>50</v>
      </c>
      <c r="R7857" s="142">
        <f t="shared" si="123"/>
        <v>8</v>
      </c>
    </row>
    <row r="7858" s="109" customFormat="1">
      <c r="A7858" s="119">
        <f>MAX($A$19:A7857)+1</f>
        <v>7840</v>
      </c>
      <c r="B7858" s="120" t="s">
        <v>41</v>
      </c>
      <c r="C7858" s="144" t="s">
        <v>1230</v>
      </c>
      <c r="D7858" s="144" t="s">
        <v>5175</v>
      </c>
      <c r="E7858" s="145" t="s">
        <v>6863</v>
      </c>
      <c r="F7858" s="146" t="s">
        <v>1232</v>
      </c>
      <c r="G7858" s="146" t="s">
        <v>1233</v>
      </c>
      <c r="H7858" s="146" t="s">
        <v>7250</v>
      </c>
      <c r="I7858" s="151" t="s">
        <v>552</v>
      </c>
      <c r="J7858" s="147">
        <v>2600</v>
      </c>
      <c r="K7858" s="147">
        <v>15000</v>
      </c>
      <c r="L7858" s="148">
        <v>39000000</v>
      </c>
      <c r="M7858" s="120" t="s">
        <v>56</v>
      </c>
      <c r="N7858" s="149">
        <v>3120000</v>
      </c>
      <c r="O7858" s="169"/>
      <c r="P7858" s="154" t="s">
        <v>6625</v>
      </c>
      <c r="Q7858" s="158" t="s">
        <v>50</v>
      </c>
      <c r="R7858" s="142">
        <f t="shared" si="123"/>
        <v>8</v>
      </c>
    </row>
    <row r="7859" s="109" customFormat="1">
      <c r="A7859" s="119">
        <f>MAX($A$19:A7858)+1</f>
        <v>7841</v>
      </c>
      <c r="B7859" s="120" t="s">
        <v>41</v>
      </c>
      <c r="C7859" s="144" t="s">
        <v>92</v>
      </c>
      <c r="D7859" s="144" t="s">
        <v>7251</v>
      </c>
      <c r="E7859" s="145" t="s">
        <v>6655</v>
      </c>
      <c r="F7859" s="146" t="s">
        <v>7252</v>
      </c>
      <c r="G7859" s="146" t="s">
        <v>7253</v>
      </c>
      <c r="H7859" s="146" t="s">
        <v>7254</v>
      </c>
      <c r="I7859" s="151" t="s">
        <v>557</v>
      </c>
      <c r="J7859" s="147">
        <v>1</v>
      </c>
      <c r="K7859" s="147">
        <v>950000</v>
      </c>
      <c r="L7859" s="148">
        <v>950000</v>
      </c>
      <c r="M7859" s="120" t="s">
        <v>56</v>
      </c>
      <c r="N7859" s="149">
        <v>76000</v>
      </c>
      <c r="O7859" s="169"/>
      <c r="P7859" s="154" t="s">
        <v>6625</v>
      </c>
      <c r="Q7859" s="158" t="s">
        <v>50</v>
      </c>
      <c r="R7859" s="142">
        <f t="shared" si="123"/>
        <v>8</v>
      </c>
    </row>
    <row r="7860" s="109" customFormat="1">
      <c r="A7860" s="119">
        <f>MAX($A$19:A7859)+1</f>
        <v>7842</v>
      </c>
      <c r="B7860" s="120" t="s">
        <v>41</v>
      </c>
      <c r="C7860" s="144" t="s">
        <v>92</v>
      </c>
      <c r="D7860" s="144" t="s">
        <v>7251</v>
      </c>
      <c r="E7860" s="145" t="s">
        <v>6655</v>
      </c>
      <c r="F7860" s="146" t="s">
        <v>7252</v>
      </c>
      <c r="G7860" s="146" t="s">
        <v>7253</v>
      </c>
      <c r="H7860" s="146" t="s">
        <v>7255</v>
      </c>
      <c r="I7860" s="151" t="s">
        <v>557</v>
      </c>
      <c r="J7860" s="147">
        <v>1</v>
      </c>
      <c r="K7860" s="147">
        <v>200000</v>
      </c>
      <c r="L7860" s="148">
        <v>200000</v>
      </c>
      <c r="M7860" s="120" t="s">
        <v>56</v>
      </c>
      <c r="N7860" s="149">
        <v>16000</v>
      </c>
      <c r="O7860" s="169"/>
      <c r="P7860" s="154" t="s">
        <v>6625</v>
      </c>
      <c r="Q7860" s="158" t="s">
        <v>50</v>
      </c>
      <c r="R7860" s="142">
        <f t="shared" si="123"/>
        <v>8</v>
      </c>
    </row>
    <row r="7861" s="109" customFormat="1">
      <c r="A7861" s="119">
        <f>MAX($A$19:A7860)+1</f>
        <v>7843</v>
      </c>
      <c r="B7861" s="120" t="s">
        <v>41</v>
      </c>
      <c r="C7861" s="144" t="s">
        <v>92</v>
      </c>
      <c r="D7861" s="144" t="s">
        <v>7251</v>
      </c>
      <c r="E7861" s="145" t="s">
        <v>6655</v>
      </c>
      <c r="F7861" s="146" t="s">
        <v>7252</v>
      </c>
      <c r="G7861" s="146" t="s">
        <v>7253</v>
      </c>
      <c r="H7861" s="146" t="s">
        <v>7256</v>
      </c>
      <c r="I7861" s="151" t="s">
        <v>557</v>
      </c>
      <c r="J7861" s="147">
        <v>1</v>
      </c>
      <c r="K7861" s="147">
        <v>350000</v>
      </c>
      <c r="L7861" s="148">
        <v>350000</v>
      </c>
      <c r="M7861" s="120" t="s">
        <v>56</v>
      </c>
      <c r="N7861" s="149">
        <v>28000</v>
      </c>
      <c r="O7861" s="169"/>
      <c r="P7861" s="154" t="s">
        <v>6625</v>
      </c>
      <c r="Q7861" s="158" t="s">
        <v>50</v>
      </c>
      <c r="R7861" s="142">
        <f t="shared" si="123"/>
        <v>8</v>
      </c>
    </row>
    <row r="7862" s="109" customFormat="1">
      <c r="A7862" s="119">
        <f>MAX($A$19:A7861)+1</f>
        <v>7844</v>
      </c>
      <c r="B7862" s="120" t="s">
        <v>41</v>
      </c>
      <c r="C7862" s="144" t="s">
        <v>92</v>
      </c>
      <c r="D7862" s="144" t="s">
        <v>7251</v>
      </c>
      <c r="E7862" s="145" t="s">
        <v>6655</v>
      </c>
      <c r="F7862" s="146" t="s">
        <v>7252</v>
      </c>
      <c r="G7862" s="146" t="s">
        <v>7253</v>
      </c>
      <c r="H7862" s="146" t="s">
        <v>7257</v>
      </c>
      <c r="I7862" s="151" t="s">
        <v>557</v>
      </c>
      <c r="J7862" s="147">
        <v>1</v>
      </c>
      <c r="K7862" s="147">
        <v>200000</v>
      </c>
      <c r="L7862" s="148">
        <v>200000</v>
      </c>
      <c r="M7862" s="120" t="s">
        <v>56</v>
      </c>
      <c r="N7862" s="149">
        <v>16000</v>
      </c>
      <c r="O7862" s="169"/>
      <c r="P7862" s="154" t="s">
        <v>6625</v>
      </c>
      <c r="Q7862" s="158" t="s">
        <v>50</v>
      </c>
      <c r="R7862" s="142">
        <f t="shared" si="123"/>
        <v>8</v>
      </c>
    </row>
    <row r="7863" ht="48" customHeight="1" s="109" customFormat="1">
      <c r="A7863" s="119">
        <f>MAX($A$19:A7862)+1</f>
        <v>7845</v>
      </c>
      <c r="B7863" s="120" t="s">
        <v>41</v>
      </c>
      <c r="C7863" s="144" t="s">
        <v>92</v>
      </c>
      <c r="D7863" s="144" t="s">
        <v>3403</v>
      </c>
      <c r="E7863" s="145">
        <v>45288</v>
      </c>
      <c r="F7863" s="146" t="s">
        <v>7258</v>
      </c>
      <c r="G7863" s="146" t="s">
        <v>7259</v>
      </c>
      <c r="H7863" s="146" t="s">
        <v>7260</v>
      </c>
      <c r="I7863" s="151" t="s">
        <v>974</v>
      </c>
      <c r="J7863" s="147"/>
      <c r="K7863" s="147"/>
      <c r="L7863" s="148">
        <v>51369444</v>
      </c>
      <c r="M7863" s="120" t="s">
        <v>56</v>
      </c>
      <c r="N7863" s="149">
        <v>4109556</v>
      </c>
      <c r="O7863" s="169"/>
      <c r="P7863" s="154" t="s">
        <v>6625</v>
      </c>
      <c r="Q7863" s="158" t="s">
        <v>50</v>
      </c>
      <c r="R7863" s="142">
        <f t="shared" si="123"/>
        <v>8.00000093440762</v>
      </c>
    </row>
    <row r="7864" ht="33.75" s="109" customFormat="1">
      <c r="A7864" s="119">
        <f>MAX($A$19:A7863)+1</f>
        <v>7846</v>
      </c>
      <c r="B7864" s="120" t="s">
        <v>41</v>
      </c>
      <c r="C7864" s="144" t="s">
        <v>92</v>
      </c>
      <c r="D7864" s="144" t="s">
        <v>6128</v>
      </c>
      <c r="E7864" s="145">
        <v>45288</v>
      </c>
      <c r="F7864" s="146" t="s">
        <v>7258</v>
      </c>
      <c r="G7864" s="146" t="s">
        <v>7259</v>
      </c>
      <c r="H7864" s="146" t="s">
        <v>7261</v>
      </c>
      <c r="I7864" s="151" t="s">
        <v>974</v>
      </c>
      <c r="J7864" s="147"/>
      <c r="K7864" s="147"/>
      <c r="L7864" s="148">
        <v>103568519</v>
      </c>
      <c r="M7864" s="120" t="s">
        <v>56</v>
      </c>
      <c r="N7864" s="149">
        <v>8285481</v>
      </c>
      <c r="O7864" s="169"/>
      <c r="P7864" s="154" t="s">
        <v>6625</v>
      </c>
      <c r="Q7864" s="158" t="s">
        <v>50</v>
      </c>
      <c r="R7864" s="142">
        <f t="shared" si="123"/>
        <v>7.99999949791693</v>
      </c>
    </row>
    <row r="7865" ht="56.25" s="109" customFormat="1">
      <c r="A7865" s="119">
        <f>MAX($A$19:A7864)+1</f>
        <v>7847</v>
      </c>
      <c r="B7865" s="120" t="s">
        <v>41</v>
      </c>
      <c r="C7865" s="144" t="s">
        <v>92</v>
      </c>
      <c r="D7865" s="144" t="s">
        <v>387</v>
      </c>
      <c r="E7865" s="145">
        <v>45289</v>
      </c>
      <c r="F7865" s="146" t="s">
        <v>7258</v>
      </c>
      <c r="G7865" s="146" t="s">
        <v>7259</v>
      </c>
      <c r="H7865" s="146" t="s">
        <v>7262</v>
      </c>
      <c r="I7865" s="151" t="s">
        <v>974</v>
      </c>
      <c r="J7865" s="147"/>
      <c r="K7865" s="147"/>
      <c r="L7865" s="148">
        <v>68813889</v>
      </c>
      <c r="M7865" s="120" t="s">
        <v>56</v>
      </c>
      <c r="N7865" s="149">
        <v>5505111</v>
      </c>
      <c r="O7865" s="169"/>
      <c r="P7865" s="154" t="s">
        <v>6625</v>
      </c>
      <c r="Q7865" s="158" t="s">
        <v>50</v>
      </c>
      <c r="R7865" s="142">
        <f t="shared" si="123"/>
        <v>7.9999998256166</v>
      </c>
    </row>
    <row r="7866" s="109" customFormat="1">
      <c r="A7866" s="119">
        <f>MAX($A$19:A7865)+1</f>
        <v>7848</v>
      </c>
      <c r="B7866" s="120" t="s">
        <v>41</v>
      </c>
      <c r="C7866" s="144" t="s">
        <v>527</v>
      </c>
      <c r="D7866" s="144" t="s">
        <v>7263</v>
      </c>
      <c r="E7866" s="145">
        <v>45260</v>
      </c>
      <c r="F7866" s="146" t="s">
        <v>1249</v>
      </c>
      <c r="G7866" s="146" t="s">
        <v>1250</v>
      </c>
      <c r="H7866" s="146" t="s">
        <v>1251</v>
      </c>
      <c r="I7866" s="133" t="s">
        <v>47</v>
      </c>
      <c r="J7866" s="147"/>
      <c r="K7866" s="147"/>
      <c r="L7866" s="148">
        <v>5557160</v>
      </c>
      <c r="M7866" s="120" t="s">
        <v>56</v>
      </c>
      <c r="N7866" s="149">
        <v>444573</v>
      </c>
      <c r="O7866" s="169"/>
      <c r="P7866" s="154" t="s">
        <v>6625</v>
      </c>
      <c r="Q7866" s="158" t="s">
        <v>50</v>
      </c>
      <c r="R7866" s="142">
        <f t="shared" si="123"/>
        <v>8.00000359896062</v>
      </c>
    </row>
    <row r="7867" s="109" customFormat="1">
      <c r="A7867" s="119">
        <f>MAX($A$19:A7866)+1</f>
        <v>7849</v>
      </c>
      <c r="B7867" s="120" t="s">
        <v>41</v>
      </c>
      <c r="C7867" s="144" t="s">
        <v>527</v>
      </c>
      <c r="D7867" s="144" t="s">
        <v>7264</v>
      </c>
      <c r="E7867" s="145">
        <v>45260</v>
      </c>
      <c r="F7867" s="146" t="s">
        <v>1249</v>
      </c>
      <c r="G7867" s="146" t="s">
        <v>1250</v>
      </c>
      <c r="H7867" s="146" t="s">
        <v>1251</v>
      </c>
      <c r="I7867" s="133" t="s">
        <v>47</v>
      </c>
      <c r="J7867" s="147"/>
      <c r="K7867" s="147"/>
      <c r="L7867" s="148">
        <v>155280</v>
      </c>
      <c r="M7867" s="120" t="s">
        <v>56</v>
      </c>
      <c r="N7867" s="149">
        <v>12422</v>
      </c>
      <c r="O7867" s="169"/>
      <c r="P7867" s="154" t="s">
        <v>6625</v>
      </c>
      <c r="Q7867" s="158" t="s">
        <v>50</v>
      </c>
      <c r="R7867" s="142">
        <f t="shared" si="123"/>
        <v>7.99974240082432</v>
      </c>
    </row>
    <row r="7868" s="109" customFormat="1">
      <c r="A7868" s="119">
        <f>MAX($A$19:A7867)+1</f>
        <v>7850</v>
      </c>
      <c r="B7868" s="120" t="s">
        <v>41</v>
      </c>
      <c r="C7868" s="144" t="s">
        <v>527</v>
      </c>
      <c r="D7868" s="144" t="s">
        <v>7265</v>
      </c>
      <c r="E7868" s="145">
        <v>45275</v>
      </c>
      <c r="F7868" s="146" t="s">
        <v>1249</v>
      </c>
      <c r="G7868" s="146" t="s">
        <v>1250</v>
      </c>
      <c r="H7868" s="146" t="s">
        <v>1251</v>
      </c>
      <c r="I7868" s="133" t="s">
        <v>47</v>
      </c>
      <c r="J7868" s="147"/>
      <c r="K7868" s="147"/>
      <c r="L7868" s="148">
        <v>1581944</v>
      </c>
      <c r="M7868" s="120" t="s">
        <v>56</v>
      </c>
      <c r="N7868" s="149">
        <v>126556</v>
      </c>
      <c r="O7868" s="169"/>
      <c r="P7868" s="154" t="s">
        <v>6625</v>
      </c>
      <c r="Q7868" s="158" t="s">
        <v>50</v>
      </c>
      <c r="R7868" s="142">
        <f t="shared" si="123"/>
        <v>8.00003034241414</v>
      </c>
    </row>
    <row r="7869" ht="22.5" s="109" customFormat="1">
      <c r="A7869" s="119">
        <f>MAX($A$19:A7868)+1</f>
        <v>7851</v>
      </c>
      <c r="B7869" s="120" t="s">
        <v>41</v>
      </c>
      <c r="C7869" s="144" t="s">
        <v>1709</v>
      </c>
      <c r="D7869" s="144" t="s">
        <v>2024</v>
      </c>
      <c r="E7869" s="145">
        <v>45289</v>
      </c>
      <c r="F7869" s="146" t="s">
        <v>4790</v>
      </c>
      <c r="G7869" s="146" t="s">
        <v>4791</v>
      </c>
      <c r="H7869" s="146" t="s">
        <v>7266</v>
      </c>
      <c r="I7869" s="151" t="s">
        <v>64</v>
      </c>
      <c r="J7869" s="147"/>
      <c r="K7869" s="147"/>
      <c r="L7869" s="148">
        <v>2936186991</v>
      </c>
      <c r="M7869" s="120" t="s">
        <v>56</v>
      </c>
      <c r="N7869" s="149">
        <v>234894959</v>
      </c>
      <c r="O7869" s="169"/>
      <c r="P7869" s="154" t="s">
        <v>6625</v>
      </c>
      <c r="Q7869" s="158" t="s">
        <v>50</v>
      </c>
      <c r="R7869" s="142">
        <f t="shared" si="123"/>
        <v>7.99999999046382</v>
      </c>
    </row>
    <row r="7870" ht="22.5" s="109" customFormat="1">
      <c r="A7870" s="119">
        <f>MAX($A$19:A7869)+1</f>
        <v>7852</v>
      </c>
      <c r="B7870" s="120" t="s">
        <v>41</v>
      </c>
      <c r="C7870" s="144" t="s">
        <v>1709</v>
      </c>
      <c r="D7870" s="144" t="s">
        <v>1510</v>
      </c>
      <c r="E7870" s="145">
        <v>45289</v>
      </c>
      <c r="F7870" s="146" t="s">
        <v>4790</v>
      </c>
      <c r="G7870" s="146" t="s">
        <v>4791</v>
      </c>
      <c r="H7870" s="146" t="s">
        <v>7267</v>
      </c>
      <c r="I7870" s="151" t="s">
        <v>64</v>
      </c>
      <c r="J7870" s="147"/>
      <c r="K7870" s="147"/>
      <c r="L7870" s="148">
        <v>2703851429</v>
      </c>
      <c r="M7870" s="120" t="s">
        <v>56</v>
      </c>
      <c r="N7870" s="149">
        <v>216308114</v>
      </c>
      <c r="O7870" s="169"/>
      <c r="P7870" s="154" t="s">
        <v>6625</v>
      </c>
      <c r="Q7870" s="158" t="s">
        <v>50</v>
      </c>
      <c r="R7870" s="142">
        <f t="shared" si="123"/>
        <v>7.99999998816503</v>
      </c>
    </row>
    <row r="7871" ht="22.5" s="109" customFormat="1">
      <c r="A7871" s="119">
        <f>MAX($A$19:A7870)+1</f>
        <v>7853</v>
      </c>
      <c r="B7871" s="120" t="s">
        <v>41</v>
      </c>
      <c r="C7871" s="144" t="s">
        <v>795</v>
      </c>
      <c r="D7871" s="144" t="s">
        <v>56</v>
      </c>
      <c r="E7871" s="145">
        <v>45289</v>
      </c>
      <c r="F7871" s="146" t="s">
        <v>7268</v>
      </c>
      <c r="G7871" s="146" t="s">
        <v>7269</v>
      </c>
      <c r="H7871" s="146" t="s">
        <v>7270</v>
      </c>
      <c r="I7871" s="151" t="s">
        <v>64</v>
      </c>
      <c r="J7871" s="147"/>
      <c r="K7871" s="147"/>
      <c r="L7871" s="148">
        <v>587947946</v>
      </c>
      <c r="M7871" s="120" t="s">
        <v>56</v>
      </c>
      <c r="N7871" s="149">
        <v>47035836</v>
      </c>
      <c r="O7871" s="169"/>
      <c r="P7871" s="154" t="s">
        <v>6625</v>
      </c>
      <c r="Q7871" s="158" t="s">
        <v>50</v>
      </c>
      <c r="R7871" s="142">
        <f t="shared" si="123"/>
        <v>8.00000005442659</v>
      </c>
    </row>
    <row r="7872" s="109" customFormat="1">
      <c r="A7872" s="119">
        <f>MAX($A$19:A7871)+1</f>
        <v>7854</v>
      </c>
      <c r="B7872" s="120" t="s">
        <v>41</v>
      </c>
      <c r="C7872" s="144" t="s">
        <v>2397</v>
      </c>
      <c r="D7872" s="144" t="s">
        <v>7271</v>
      </c>
      <c r="E7872" s="145" t="s">
        <v>6885</v>
      </c>
      <c r="F7872" s="146" t="s">
        <v>1256</v>
      </c>
      <c r="G7872" s="146" t="s">
        <v>1257</v>
      </c>
      <c r="H7872" s="146" t="s">
        <v>7272</v>
      </c>
      <c r="I7872" s="151" t="s">
        <v>1264</v>
      </c>
      <c r="J7872" s="147">
        <v>3</v>
      </c>
      <c r="K7872" s="147">
        <v>120000</v>
      </c>
      <c r="L7872" s="148">
        <v>360000</v>
      </c>
      <c r="M7872" s="120" t="s">
        <v>56</v>
      </c>
      <c r="N7872" s="149">
        <v>28800</v>
      </c>
      <c r="O7872" s="169"/>
      <c r="P7872" s="154" t="s">
        <v>6625</v>
      </c>
      <c r="Q7872" s="158" t="s">
        <v>50</v>
      </c>
      <c r="R7872" s="142">
        <f t="shared" si="123"/>
        <v>8</v>
      </c>
    </row>
    <row r="7873" s="109" customFormat="1">
      <c r="A7873" s="119">
        <f>MAX($A$19:A7872)+1</f>
        <v>7855</v>
      </c>
      <c r="B7873" s="120" t="s">
        <v>41</v>
      </c>
      <c r="C7873" s="144" t="s">
        <v>2397</v>
      </c>
      <c r="D7873" s="144" t="s">
        <v>7271</v>
      </c>
      <c r="E7873" s="145" t="s">
        <v>6885</v>
      </c>
      <c r="F7873" s="146" t="s">
        <v>1256</v>
      </c>
      <c r="G7873" s="146" t="s">
        <v>1257</v>
      </c>
      <c r="H7873" s="146" t="s">
        <v>7273</v>
      </c>
      <c r="I7873" s="151" t="s">
        <v>1264</v>
      </c>
      <c r="J7873" s="147">
        <v>3</v>
      </c>
      <c r="K7873" s="147">
        <v>120000</v>
      </c>
      <c r="L7873" s="148">
        <v>360000</v>
      </c>
      <c r="M7873" s="120" t="s">
        <v>56</v>
      </c>
      <c r="N7873" s="149">
        <v>28800</v>
      </c>
      <c r="O7873" s="169"/>
      <c r="P7873" s="154" t="s">
        <v>6625</v>
      </c>
      <c r="Q7873" s="158" t="s">
        <v>50</v>
      </c>
      <c r="R7873" s="142">
        <f t="shared" si="123"/>
        <v>8</v>
      </c>
    </row>
    <row r="7874" s="109" customFormat="1">
      <c r="A7874" s="119">
        <f>MAX($A$19:A7873)+1</f>
        <v>7856</v>
      </c>
      <c r="B7874" s="120" t="s">
        <v>41</v>
      </c>
      <c r="C7874" s="144" t="s">
        <v>2397</v>
      </c>
      <c r="D7874" s="144" t="s">
        <v>7271</v>
      </c>
      <c r="E7874" s="145" t="s">
        <v>6885</v>
      </c>
      <c r="F7874" s="146" t="s">
        <v>1256</v>
      </c>
      <c r="G7874" s="146" t="s">
        <v>1257</v>
      </c>
      <c r="H7874" s="146" t="s">
        <v>7274</v>
      </c>
      <c r="I7874" s="151" t="s">
        <v>1670</v>
      </c>
      <c r="J7874" s="147">
        <v>3</v>
      </c>
      <c r="K7874" s="147">
        <v>2320000</v>
      </c>
      <c r="L7874" s="148">
        <v>6960000</v>
      </c>
      <c r="M7874" s="120" t="s">
        <v>56</v>
      </c>
      <c r="N7874" s="149">
        <v>556800</v>
      </c>
      <c r="O7874" s="169"/>
      <c r="P7874" s="154" t="s">
        <v>6625</v>
      </c>
      <c r="Q7874" s="158" t="s">
        <v>50</v>
      </c>
      <c r="R7874" s="142">
        <f t="shared" si="123"/>
        <v>8</v>
      </c>
    </row>
    <row r="7875" s="109" customFormat="1">
      <c r="A7875" s="119">
        <f>MAX($A$19:A7874)+1</f>
        <v>7857</v>
      </c>
      <c r="B7875" s="120" t="s">
        <v>41</v>
      </c>
      <c r="C7875" s="144" t="s">
        <v>2397</v>
      </c>
      <c r="D7875" s="144" t="s">
        <v>7271</v>
      </c>
      <c r="E7875" s="145" t="s">
        <v>6885</v>
      </c>
      <c r="F7875" s="146" t="s">
        <v>1256</v>
      </c>
      <c r="G7875" s="146" t="s">
        <v>1257</v>
      </c>
      <c r="H7875" s="146" t="s">
        <v>7275</v>
      </c>
      <c r="I7875" s="151" t="s">
        <v>1264</v>
      </c>
      <c r="J7875" s="147">
        <v>3</v>
      </c>
      <c r="K7875" s="147">
        <v>600000</v>
      </c>
      <c r="L7875" s="148">
        <v>1800000</v>
      </c>
      <c r="M7875" s="120" t="s">
        <v>56</v>
      </c>
      <c r="N7875" s="149">
        <v>144000</v>
      </c>
      <c r="O7875" s="169"/>
      <c r="P7875" s="154" t="s">
        <v>6625</v>
      </c>
      <c r="Q7875" s="158" t="s">
        <v>50</v>
      </c>
      <c r="R7875" s="142">
        <f t="shared" si="123"/>
        <v>8</v>
      </c>
    </row>
    <row r="7876" s="109" customFormat="1">
      <c r="A7876" s="119">
        <f>MAX($A$19:A7875)+1</f>
        <v>7858</v>
      </c>
      <c r="B7876" s="120" t="s">
        <v>41</v>
      </c>
      <c r="C7876" s="144" t="s">
        <v>2397</v>
      </c>
      <c r="D7876" s="144" t="s">
        <v>7271</v>
      </c>
      <c r="E7876" s="145" t="s">
        <v>6885</v>
      </c>
      <c r="F7876" s="146" t="s">
        <v>1256</v>
      </c>
      <c r="G7876" s="146" t="s">
        <v>1257</v>
      </c>
      <c r="H7876" s="146" t="s">
        <v>7276</v>
      </c>
      <c r="I7876" s="151" t="s">
        <v>7277</v>
      </c>
      <c r="J7876" s="147">
        <v>3</v>
      </c>
      <c r="K7876" s="147">
        <v>520000</v>
      </c>
      <c r="L7876" s="148">
        <v>1560000</v>
      </c>
      <c r="M7876" s="120" t="s">
        <v>56</v>
      </c>
      <c r="N7876" s="149">
        <v>124800</v>
      </c>
      <c r="O7876" s="169"/>
      <c r="P7876" s="154" t="s">
        <v>6625</v>
      </c>
      <c r="Q7876" s="158" t="s">
        <v>50</v>
      </c>
      <c r="R7876" s="142">
        <f t="shared" si="123"/>
        <v>8</v>
      </c>
    </row>
    <row r="7877" s="109" customFormat="1">
      <c r="A7877" s="119">
        <f>MAX($A$19:A7876)+1</f>
        <v>7859</v>
      </c>
      <c r="B7877" s="120" t="s">
        <v>41</v>
      </c>
      <c r="C7877" s="144" t="s">
        <v>2397</v>
      </c>
      <c r="D7877" s="144" t="s">
        <v>7271</v>
      </c>
      <c r="E7877" s="145" t="s">
        <v>6885</v>
      </c>
      <c r="F7877" s="146" t="s">
        <v>1256</v>
      </c>
      <c r="G7877" s="146" t="s">
        <v>1257</v>
      </c>
      <c r="H7877" s="146" t="s">
        <v>7278</v>
      </c>
      <c r="I7877" s="151" t="s">
        <v>7277</v>
      </c>
      <c r="J7877" s="147">
        <v>3</v>
      </c>
      <c r="K7877" s="147">
        <v>1080000</v>
      </c>
      <c r="L7877" s="148">
        <v>3240000</v>
      </c>
      <c r="M7877" s="120" t="s">
        <v>56</v>
      </c>
      <c r="N7877" s="149">
        <v>259200</v>
      </c>
      <c r="O7877" s="169"/>
      <c r="P7877" s="154" t="s">
        <v>6625</v>
      </c>
      <c r="Q7877" s="158" t="s">
        <v>50</v>
      </c>
      <c r="R7877" s="142">
        <f t="shared" si="123"/>
        <v>8</v>
      </c>
    </row>
    <row r="7878" s="109" customFormat="1">
      <c r="A7878" s="119">
        <f>MAX($A$19:A7877)+1</f>
        <v>7860</v>
      </c>
      <c r="B7878" s="120" t="s">
        <v>41</v>
      </c>
      <c r="C7878" s="144" t="s">
        <v>1274</v>
      </c>
      <c r="D7878" s="144" t="s">
        <v>3312</v>
      </c>
      <c r="E7878" s="145" t="s">
        <v>6740</v>
      </c>
      <c r="F7878" s="146" t="s">
        <v>1276</v>
      </c>
      <c r="G7878" s="146" t="s">
        <v>1277</v>
      </c>
      <c r="H7878" s="146" t="s">
        <v>1280</v>
      </c>
      <c r="I7878" s="151" t="s">
        <v>288</v>
      </c>
      <c r="J7878" s="147">
        <v>13349</v>
      </c>
      <c r="K7878" s="147">
        <v>96950</v>
      </c>
      <c r="L7878" s="148">
        <v>1294185550</v>
      </c>
      <c r="M7878" s="120" t="s">
        <v>56</v>
      </c>
      <c r="N7878" s="149">
        <v>103534844</v>
      </c>
      <c r="O7878" s="169"/>
      <c r="P7878" s="154" t="s">
        <v>6625</v>
      </c>
      <c r="Q7878" s="158" t="s">
        <v>50</v>
      </c>
      <c r="R7878" s="142">
        <f t="shared" si="123"/>
        <v>8</v>
      </c>
    </row>
    <row r="7879" s="109" customFormat="1">
      <c r="A7879" s="119">
        <f>MAX($A$19:A7878)+1</f>
        <v>7861</v>
      </c>
      <c r="B7879" s="120" t="s">
        <v>41</v>
      </c>
      <c r="C7879" s="144" t="s">
        <v>1274</v>
      </c>
      <c r="D7879" s="144" t="s">
        <v>3312</v>
      </c>
      <c r="E7879" s="145" t="s">
        <v>6740</v>
      </c>
      <c r="F7879" s="146" t="s">
        <v>1276</v>
      </c>
      <c r="G7879" s="146" t="s">
        <v>1277</v>
      </c>
      <c r="H7879" s="146" t="s">
        <v>1280</v>
      </c>
      <c r="I7879" s="151" t="s">
        <v>288</v>
      </c>
      <c r="J7879" s="147">
        <v>6094</v>
      </c>
      <c r="K7879" s="147">
        <v>93214</v>
      </c>
      <c r="L7879" s="148">
        <v>568046116</v>
      </c>
      <c r="M7879" s="120" t="s">
        <v>56</v>
      </c>
      <c r="N7879" s="149">
        <v>45443690</v>
      </c>
      <c r="O7879" s="169"/>
      <c r="P7879" s="154" t="s">
        <v>6625</v>
      </c>
      <c r="Q7879" s="158" t="s">
        <v>50</v>
      </c>
      <c r="R7879" s="142">
        <f t="shared" si="123"/>
        <v>8.00000012675027</v>
      </c>
    </row>
    <row r="7880" s="109" customFormat="1">
      <c r="A7880" s="119">
        <f>MAX($A$19:A7879)+1</f>
        <v>7862</v>
      </c>
      <c r="B7880" s="120" t="s">
        <v>41</v>
      </c>
      <c r="C7880" s="144" t="s">
        <v>1274</v>
      </c>
      <c r="D7880" s="144" t="s">
        <v>3312</v>
      </c>
      <c r="E7880" s="145" t="s">
        <v>6740</v>
      </c>
      <c r="F7880" s="146" t="s">
        <v>1276</v>
      </c>
      <c r="G7880" s="146" t="s">
        <v>1277</v>
      </c>
      <c r="H7880" s="146" t="s">
        <v>7279</v>
      </c>
      <c r="I7880" s="151" t="s">
        <v>288</v>
      </c>
      <c r="J7880" s="147">
        <v>5378</v>
      </c>
      <c r="K7880" s="147">
        <v>72770</v>
      </c>
      <c r="L7880" s="148">
        <v>391357060</v>
      </c>
      <c r="M7880" s="120" t="s">
        <v>56</v>
      </c>
      <c r="N7880" s="149">
        <v>31308564</v>
      </c>
      <c r="O7880" s="169"/>
      <c r="P7880" s="154" t="s">
        <v>6625</v>
      </c>
      <c r="Q7880" s="158" t="s">
        <v>50</v>
      </c>
      <c r="R7880" s="142">
        <f t="shared" si="123"/>
        <v>7.99999979558309</v>
      </c>
    </row>
    <row r="7881" ht="22.5" s="109" customFormat="1">
      <c r="A7881" s="119">
        <f>MAX($A$19:A7880)+1</f>
        <v>7863</v>
      </c>
      <c r="B7881" s="120" t="s">
        <v>41</v>
      </c>
      <c r="C7881" s="144" t="s">
        <v>1281</v>
      </c>
      <c r="D7881" s="144" t="s">
        <v>7280</v>
      </c>
      <c r="E7881" s="145" t="s">
        <v>6931</v>
      </c>
      <c r="F7881" s="146" t="s">
        <v>1283</v>
      </c>
      <c r="G7881" s="146" t="s">
        <v>1284</v>
      </c>
      <c r="H7881" s="146" t="s">
        <v>7281</v>
      </c>
      <c r="I7881" s="151" t="s">
        <v>1289</v>
      </c>
      <c r="J7881" s="147">
        <v>1</v>
      </c>
      <c r="K7881" s="147">
        <v>500000</v>
      </c>
      <c r="L7881" s="148">
        <v>500000</v>
      </c>
      <c r="M7881" s="120" t="s">
        <v>56</v>
      </c>
      <c r="N7881" s="149">
        <v>40000</v>
      </c>
      <c r="O7881" s="169"/>
      <c r="P7881" s="154" t="s">
        <v>6625</v>
      </c>
      <c r="Q7881" s="158" t="s">
        <v>50</v>
      </c>
      <c r="R7881" s="142">
        <f t="shared" si="123"/>
        <v>8</v>
      </c>
    </row>
    <row r="7882" s="109" customFormat="1">
      <c r="A7882" s="119">
        <f>MAX($A$19:A7881)+1</f>
        <v>7864</v>
      </c>
      <c r="B7882" s="120" t="s">
        <v>41</v>
      </c>
      <c r="C7882" s="144" t="s">
        <v>1281</v>
      </c>
      <c r="D7882" s="144" t="s">
        <v>7280</v>
      </c>
      <c r="E7882" s="145" t="s">
        <v>6931</v>
      </c>
      <c r="F7882" s="146" t="s">
        <v>1283</v>
      </c>
      <c r="G7882" s="146" t="s">
        <v>1284</v>
      </c>
      <c r="H7882" s="146" t="s">
        <v>7282</v>
      </c>
      <c r="I7882" s="151" t="s">
        <v>1289</v>
      </c>
      <c r="J7882" s="147">
        <v>1</v>
      </c>
      <c r="K7882" s="147">
        <v>2750000</v>
      </c>
      <c r="L7882" s="148">
        <v>2750000</v>
      </c>
      <c r="M7882" s="120" t="s">
        <v>56</v>
      </c>
      <c r="N7882" s="149">
        <v>220000</v>
      </c>
      <c r="O7882" s="169"/>
      <c r="P7882" s="154" t="s">
        <v>6625</v>
      </c>
      <c r="Q7882" s="158" t="s">
        <v>50</v>
      </c>
      <c r="R7882" s="142">
        <f t="shared" si="123"/>
        <v>8</v>
      </c>
    </row>
    <row r="7883" s="109" customFormat="1">
      <c r="A7883" s="119">
        <f>MAX($A$19:A7882)+1</f>
        <v>7865</v>
      </c>
      <c r="B7883" s="120" t="s">
        <v>41</v>
      </c>
      <c r="C7883" s="144" t="s">
        <v>1281</v>
      </c>
      <c r="D7883" s="144" t="s">
        <v>7280</v>
      </c>
      <c r="E7883" s="145" t="s">
        <v>6931</v>
      </c>
      <c r="F7883" s="146" t="s">
        <v>1283</v>
      </c>
      <c r="G7883" s="146" t="s">
        <v>1284</v>
      </c>
      <c r="H7883" s="146" t="s">
        <v>7283</v>
      </c>
      <c r="I7883" s="151" t="s">
        <v>98</v>
      </c>
      <c r="J7883" s="147">
        <v>1</v>
      </c>
      <c r="K7883" s="147">
        <v>10021000</v>
      </c>
      <c r="L7883" s="148">
        <v>10021000</v>
      </c>
      <c r="M7883" s="120" t="s">
        <v>56</v>
      </c>
      <c r="N7883" s="149">
        <v>801680</v>
      </c>
      <c r="O7883" s="169"/>
      <c r="P7883" s="154" t="s">
        <v>6625</v>
      </c>
      <c r="Q7883" s="158" t="s">
        <v>50</v>
      </c>
      <c r="R7883" s="142">
        <f t="shared" si="123"/>
        <v>8</v>
      </c>
    </row>
    <row r="7884" s="109" customFormat="1">
      <c r="A7884" s="119">
        <f>MAX($A$19:A7883)+1</f>
        <v>7866</v>
      </c>
      <c r="B7884" s="120" t="s">
        <v>41</v>
      </c>
      <c r="C7884" s="144" t="s">
        <v>1281</v>
      </c>
      <c r="D7884" s="144" t="s">
        <v>7284</v>
      </c>
      <c r="E7884" s="145">
        <v>45267</v>
      </c>
      <c r="F7884" s="146" t="s">
        <v>1283</v>
      </c>
      <c r="G7884" s="146" t="s">
        <v>1284</v>
      </c>
      <c r="H7884" s="146" t="s">
        <v>7285</v>
      </c>
      <c r="I7884" s="151" t="s">
        <v>98</v>
      </c>
      <c r="J7884" s="147">
        <v>1</v>
      </c>
      <c r="K7884" s="147">
        <v>2404000</v>
      </c>
      <c r="L7884" s="148">
        <v>2404000</v>
      </c>
      <c r="M7884" s="120" t="s">
        <v>229</v>
      </c>
      <c r="N7884" s="149">
        <v>240400</v>
      </c>
      <c r="O7884" s="169"/>
      <c r="P7884" s="154" t="s">
        <v>6625</v>
      </c>
      <c r="Q7884" s="158" t="s">
        <v>50</v>
      </c>
      <c r="R7884" s="142">
        <f t="shared" si="123"/>
        <v>10</v>
      </c>
    </row>
    <row r="7885" s="109" customFormat="1">
      <c r="A7885" s="119">
        <f>MAX($A$19:A7884)+1</f>
        <v>7867</v>
      </c>
      <c r="B7885" s="120" t="s">
        <v>41</v>
      </c>
      <c r="C7885" s="144" t="s">
        <v>92</v>
      </c>
      <c r="D7885" s="144" t="s">
        <v>7286</v>
      </c>
      <c r="E7885" s="145">
        <v>45290</v>
      </c>
      <c r="F7885" s="146" t="s">
        <v>1299</v>
      </c>
      <c r="G7885" s="146" t="s">
        <v>1300</v>
      </c>
      <c r="H7885" s="146" t="s">
        <v>1301</v>
      </c>
      <c r="I7885" s="151" t="s">
        <v>1302</v>
      </c>
      <c r="J7885" s="147">
        <v>1</v>
      </c>
      <c r="K7885" s="147">
        <v>14060000</v>
      </c>
      <c r="L7885" s="148">
        <v>14060000</v>
      </c>
      <c r="M7885" s="120" t="s">
        <v>56</v>
      </c>
      <c r="N7885" s="149">
        <v>1124800</v>
      </c>
      <c r="O7885" s="169"/>
      <c r="P7885" s="154" t="s">
        <v>6625</v>
      </c>
      <c r="Q7885" s="158" t="s">
        <v>50</v>
      </c>
      <c r="R7885" s="142">
        <f t="shared" si="123"/>
        <v>8</v>
      </c>
    </row>
    <row r="7886" s="109" customFormat="1">
      <c r="A7886" s="119">
        <f>MAX($A$19:A7885)+1</f>
        <v>7868</v>
      </c>
      <c r="B7886" s="120" t="s">
        <v>41</v>
      </c>
      <c r="C7886" s="144" t="s">
        <v>1303</v>
      </c>
      <c r="D7886" s="144" t="s">
        <v>3665</v>
      </c>
      <c r="E7886" s="145">
        <v>45289</v>
      </c>
      <c r="F7886" s="146" t="s">
        <v>1305</v>
      </c>
      <c r="G7886" s="146" t="s">
        <v>1306</v>
      </c>
      <c r="H7886" s="146" t="s">
        <v>1307</v>
      </c>
      <c r="I7886" s="151" t="s">
        <v>1308</v>
      </c>
      <c r="J7886" s="147">
        <v>1</v>
      </c>
      <c r="K7886" s="147">
        <v>10862963</v>
      </c>
      <c r="L7886" s="148">
        <v>10862963</v>
      </c>
      <c r="M7886" s="120" t="s">
        <v>56</v>
      </c>
      <c r="N7886" s="149">
        <v>869037</v>
      </c>
      <c r="O7886" s="169"/>
      <c r="P7886" s="154" t="s">
        <v>6625</v>
      </c>
      <c r="Q7886" s="158" t="s">
        <v>50</v>
      </c>
      <c r="R7886" s="142">
        <f t="shared" si="123"/>
        <v>7.99999963177634</v>
      </c>
    </row>
    <row r="7887" s="109" customFormat="1">
      <c r="A7887" s="119">
        <f>MAX($A$19:A7886)+1</f>
        <v>7869</v>
      </c>
      <c r="B7887" s="120" t="s">
        <v>41</v>
      </c>
      <c r="C7887" s="144" t="s">
        <v>1303</v>
      </c>
      <c r="D7887" s="144" t="s">
        <v>3122</v>
      </c>
      <c r="E7887" s="145" t="s">
        <v>6688</v>
      </c>
      <c r="F7887" s="146" t="s">
        <v>1305</v>
      </c>
      <c r="G7887" s="146" t="s">
        <v>1306</v>
      </c>
      <c r="H7887" s="146" t="s">
        <v>1307</v>
      </c>
      <c r="I7887" s="151" t="s">
        <v>1308</v>
      </c>
      <c r="J7887" s="147">
        <v>1</v>
      </c>
      <c r="K7887" s="147">
        <v>10378750</v>
      </c>
      <c r="L7887" s="148">
        <v>10378750</v>
      </c>
      <c r="M7887" s="120" t="s">
        <v>56</v>
      </c>
      <c r="N7887" s="149">
        <v>830300</v>
      </c>
      <c r="O7887" s="169"/>
      <c r="P7887" s="154" t="s">
        <v>6625</v>
      </c>
      <c r="Q7887" s="158" t="s">
        <v>50</v>
      </c>
      <c r="R7887" s="142">
        <f t="shared" si="123"/>
        <v>8</v>
      </c>
    </row>
    <row r="7888" s="109" customFormat="1">
      <c r="A7888" s="119">
        <f>MAX($A$19:A7887)+1</f>
        <v>7870</v>
      </c>
      <c r="B7888" s="120" t="s">
        <v>41</v>
      </c>
      <c r="C7888" s="144" t="s">
        <v>1303</v>
      </c>
      <c r="D7888" s="144" t="s">
        <v>3122</v>
      </c>
      <c r="E7888" s="145" t="s">
        <v>6688</v>
      </c>
      <c r="F7888" s="146" t="s">
        <v>1305</v>
      </c>
      <c r="G7888" s="146" t="s">
        <v>1306</v>
      </c>
      <c r="H7888" s="146" t="s">
        <v>1307</v>
      </c>
      <c r="I7888" s="151" t="s">
        <v>1308</v>
      </c>
      <c r="J7888" s="147">
        <v>1</v>
      </c>
      <c r="K7888" s="147">
        <v>11732500</v>
      </c>
      <c r="L7888" s="148">
        <v>11732500</v>
      </c>
      <c r="M7888" s="120" t="s">
        <v>56</v>
      </c>
      <c r="N7888" s="149">
        <v>938600</v>
      </c>
      <c r="O7888" s="169"/>
      <c r="P7888" s="154" t="s">
        <v>6625</v>
      </c>
      <c r="Q7888" s="158" t="s">
        <v>50</v>
      </c>
      <c r="R7888" s="142">
        <f t="shared" si="123"/>
        <v>8</v>
      </c>
    </row>
    <row r="7889" s="109" customFormat="1">
      <c r="A7889" s="119">
        <f>MAX($A$19:A7888)+1</f>
        <v>7871</v>
      </c>
      <c r="B7889" s="120" t="s">
        <v>41</v>
      </c>
      <c r="C7889" s="144" t="s">
        <v>527</v>
      </c>
      <c r="D7889" s="144" t="s">
        <v>7287</v>
      </c>
      <c r="E7889" s="145">
        <v>45289</v>
      </c>
      <c r="F7889" s="146" t="s">
        <v>1311</v>
      </c>
      <c r="G7889" s="146" t="s">
        <v>1312</v>
      </c>
      <c r="H7889" s="146" t="s">
        <v>1313</v>
      </c>
      <c r="I7889" s="151" t="s">
        <v>288</v>
      </c>
      <c r="J7889" s="147">
        <v>1610</v>
      </c>
      <c r="K7889" s="147">
        <v>38000</v>
      </c>
      <c r="L7889" s="148">
        <v>61180000</v>
      </c>
      <c r="M7889" s="120" t="s">
        <v>56</v>
      </c>
      <c r="N7889" s="149">
        <v>4894400</v>
      </c>
      <c r="O7889" s="169"/>
      <c r="P7889" s="154" t="s">
        <v>6625</v>
      </c>
      <c r="Q7889" s="158" t="s">
        <v>50</v>
      </c>
      <c r="R7889" s="142">
        <f t="shared" si="123"/>
        <v>8</v>
      </c>
    </row>
    <row r="7890" s="109" customFormat="1">
      <c r="A7890" s="119">
        <f>MAX($A$19:A7889)+1</f>
        <v>7872</v>
      </c>
      <c r="B7890" s="120" t="s">
        <v>41</v>
      </c>
      <c r="C7890" s="144" t="s">
        <v>92</v>
      </c>
      <c r="D7890" s="144" t="s">
        <v>528</v>
      </c>
      <c r="E7890" s="145" t="s">
        <v>6863</v>
      </c>
      <c r="F7890" s="146" t="s">
        <v>1327</v>
      </c>
      <c r="G7890" s="146" t="s">
        <v>1328</v>
      </c>
      <c r="H7890" s="146" t="s">
        <v>7288</v>
      </c>
      <c r="I7890" s="151" t="s">
        <v>4840</v>
      </c>
      <c r="J7890" s="147">
        <v>1</v>
      </c>
      <c r="K7890" s="147">
        <v>4000000</v>
      </c>
      <c r="L7890" s="148">
        <v>4000000</v>
      </c>
      <c r="M7890" s="120" t="s">
        <v>56</v>
      </c>
      <c r="N7890" s="149">
        <v>320000</v>
      </c>
      <c r="O7890" s="169"/>
      <c r="P7890" s="154" t="s">
        <v>6625</v>
      </c>
      <c r="Q7890" s="158" t="s">
        <v>50</v>
      </c>
      <c r="R7890" s="142">
        <f t="shared" si="123"/>
        <v>8</v>
      </c>
    </row>
    <row r="7891" s="109" customFormat="1">
      <c r="A7891" s="119">
        <f>MAX($A$19:A7890)+1</f>
        <v>7873</v>
      </c>
      <c r="B7891" s="120" t="s">
        <v>41</v>
      </c>
      <c r="C7891" s="144" t="s">
        <v>92</v>
      </c>
      <c r="D7891" s="144" t="s">
        <v>528</v>
      </c>
      <c r="E7891" s="145" t="s">
        <v>6863</v>
      </c>
      <c r="F7891" s="146" t="s">
        <v>1327</v>
      </c>
      <c r="G7891" s="146" t="s">
        <v>1328</v>
      </c>
      <c r="H7891" s="146" t="s">
        <v>4841</v>
      </c>
      <c r="I7891" s="151" t="s">
        <v>4842</v>
      </c>
      <c r="J7891" s="147">
        <v>14165</v>
      </c>
      <c r="K7891" s="147">
        <v>100</v>
      </c>
      <c r="L7891" s="148">
        <v>1416500</v>
      </c>
      <c r="M7891" s="120" t="s">
        <v>56</v>
      </c>
      <c r="N7891" s="149">
        <v>113320</v>
      </c>
      <c r="O7891" s="169"/>
      <c r="P7891" s="154" t="s">
        <v>6625</v>
      </c>
      <c r="Q7891" s="158" t="s">
        <v>50</v>
      </c>
      <c r="R7891" s="142">
        <f t="shared" si="123"/>
        <v>8</v>
      </c>
    </row>
    <row r="7892" ht="22.5" s="109" customFormat="1">
      <c r="A7892" s="119">
        <f>MAX($A$19:A7891)+1</f>
        <v>7874</v>
      </c>
      <c r="B7892" s="120" t="s">
        <v>41</v>
      </c>
      <c r="C7892" s="144" t="s">
        <v>1332</v>
      </c>
      <c r="D7892" s="144" t="s">
        <v>7289</v>
      </c>
      <c r="E7892" s="145" t="s">
        <v>7290</v>
      </c>
      <c r="F7892" s="146" t="s">
        <v>1334</v>
      </c>
      <c r="G7892" s="146" t="s">
        <v>1335</v>
      </c>
      <c r="H7892" s="146" t="s">
        <v>7291</v>
      </c>
      <c r="I7892" s="151" t="s">
        <v>100</v>
      </c>
      <c r="J7892" s="147">
        <v>3</v>
      </c>
      <c r="K7892" s="147">
        <v>17727272.72</v>
      </c>
      <c r="L7892" s="148">
        <v>53181818</v>
      </c>
      <c r="M7892" s="120" t="s">
        <v>229</v>
      </c>
      <c r="N7892" s="149">
        <v>5318182</v>
      </c>
      <c r="O7892" s="169"/>
      <c r="P7892" s="154" t="s">
        <v>6625</v>
      </c>
      <c r="Q7892" s="158" t="s">
        <v>50</v>
      </c>
      <c r="R7892" s="142">
        <f t="shared" si="123"/>
        <v>10.0000003760684</v>
      </c>
    </row>
    <row r="7893" ht="22.5" s="109" customFormat="1">
      <c r="A7893" s="119">
        <f>MAX($A$19:A7892)+1</f>
        <v>7875</v>
      </c>
      <c r="B7893" s="120" t="s">
        <v>41</v>
      </c>
      <c r="C7893" s="144" t="s">
        <v>1332</v>
      </c>
      <c r="D7893" s="144" t="s">
        <v>7289</v>
      </c>
      <c r="E7893" s="145" t="s">
        <v>7290</v>
      </c>
      <c r="F7893" s="146" t="s">
        <v>1334</v>
      </c>
      <c r="G7893" s="146" t="s">
        <v>1335</v>
      </c>
      <c r="H7893" s="146" t="s">
        <v>7292</v>
      </c>
      <c r="I7893" s="151" t="s">
        <v>327</v>
      </c>
      <c r="J7893" s="147">
        <v>1</v>
      </c>
      <c r="K7893" s="147">
        <v>1227273</v>
      </c>
      <c r="L7893" s="148">
        <v>1227273</v>
      </c>
      <c r="M7893" s="120" t="s">
        <v>229</v>
      </c>
      <c r="N7893" s="149">
        <v>122727</v>
      </c>
      <c r="O7893" s="169"/>
      <c r="P7893" s="154" t="s">
        <v>6625</v>
      </c>
      <c r="Q7893" s="158" t="s">
        <v>50</v>
      </c>
      <c r="R7893" s="142">
        <f t="shared" si="123"/>
        <v>9.99997555556099</v>
      </c>
    </row>
    <row r="7894" ht="22.5" s="109" customFormat="1">
      <c r="A7894" s="119">
        <f>MAX($A$19:A7893)+1</f>
        <v>7876</v>
      </c>
      <c r="B7894" s="120" t="s">
        <v>41</v>
      </c>
      <c r="C7894" s="144" t="s">
        <v>1332</v>
      </c>
      <c r="D7894" s="144" t="s">
        <v>7289</v>
      </c>
      <c r="E7894" s="145" t="s">
        <v>7290</v>
      </c>
      <c r="F7894" s="146" t="s">
        <v>1334</v>
      </c>
      <c r="G7894" s="146" t="s">
        <v>1335</v>
      </c>
      <c r="H7894" s="146" t="s">
        <v>7293</v>
      </c>
      <c r="I7894" s="151" t="s">
        <v>327</v>
      </c>
      <c r="J7894" s="147">
        <v>3</v>
      </c>
      <c r="K7894" s="147">
        <v>318181.81</v>
      </c>
      <c r="L7894" s="148">
        <v>954545</v>
      </c>
      <c r="M7894" s="120" t="s">
        <v>229</v>
      </c>
      <c r="N7894" s="149">
        <v>95455</v>
      </c>
      <c r="O7894" s="169"/>
      <c r="P7894" s="154" t="s">
        <v>6625</v>
      </c>
      <c r="Q7894" s="158" t="s">
        <v>50</v>
      </c>
      <c r="R7894" s="142">
        <f t="shared" si="123"/>
        <v>10.0000523809773</v>
      </c>
    </row>
    <row r="7895" s="109" customFormat="1">
      <c r="A7895" s="119">
        <f>MAX($A$19:A7894)+1</f>
        <v>7877</v>
      </c>
      <c r="B7895" s="120" t="s">
        <v>41</v>
      </c>
      <c r="C7895" s="144" t="s">
        <v>1366</v>
      </c>
      <c r="D7895" s="144" t="s">
        <v>7294</v>
      </c>
      <c r="E7895" s="145" t="s">
        <v>6934</v>
      </c>
      <c r="F7895" s="146" t="s">
        <v>1368</v>
      </c>
      <c r="G7895" s="146" t="s">
        <v>1369</v>
      </c>
      <c r="H7895" s="146" t="s">
        <v>7295</v>
      </c>
      <c r="I7895" s="151" t="s">
        <v>801</v>
      </c>
      <c r="J7895" s="147">
        <v>84.6</v>
      </c>
      <c r="K7895" s="147">
        <v>68181.82</v>
      </c>
      <c r="L7895" s="148">
        <v>5768182</v>
      </c>
      <c r="M7895" s="120" t="s">
        <v>229</v>
      </c>
      <c r="N7895" s="149">
        <v>576818</v>
      </c>
      <c r="O7895" s="169"/>
      <c r="P7895" s="154" t="s">
        <v>6625</v>
      </c>
      <c r="Q7895" s="158" t="s">
        <v>50</v>
      </c>
      <c r="R7895" s="142">
        <f t="shared" si="123"/>
        <v>9.99999653270302</v>
      </c>
    </row>
    <row r="7896" s="109" customFormat="1">
      <c r="A7896" s="119">
        <f>MAX($A$19:A7895)+1</f>
        <v>7878</v>
      </c>
      <c r="B7896" s="120" t="s">
        <v>41</v>
      </c>
      <c r="C7896" s="144" t="s">
        <v>1366</v>
      </c>
      <c r="D7896" s="144" t="s">
        <v>7294</v>
      </c>
      <c r="E7896" s="145" t="s">
        <v>6934</v>
      </c>
      <c r="F7896" s="146" t="s">
        <v>1368</v>
      </c>
      <c r="G7896" s="146" t="s">
        <v>1369</v>
      </c>
      <c r="H7896" s="146" t="s">
        <v>7296</v>
      </c>
      <c r="I7896" s="151" t="s">
        <v>801</v>
      </c>
      <c r="J7896" s="147">
        <v>62.56</v>
      </c>
      <c r="K7896" s="147">
        <v>16500</v>
      </c>
      <c r="L7896" s="148">
        <v>1032240</v>
      </c>
      <c r="M7896" s="120" t="s">
        <v>229</v>
      </c>
      <c r="N7896" s="149">
        <v>103224</v>
      </c>
      <c r="O7896" s="169"/>
      <c r="P7896" s="154" t="s">
        <v>6625</v>
      </c>
      <c r="Q7896" s="158" t="s">
        <v>50</v>
      </c>
      <c r="R7896" s="142">
        <f t="shared" si="123"/>
        <v>10</v>
      </c>
    </row>
    <row r="7897" s="109" customFormat="1">
      <c r="A7897" s="119">
        <f>MAX($A$19:A7896)+1</f>
        <v>7879</v>
      </c>
      <c r="B7897" s="120" t="s">
        <v>41</v>
      </c>
      <c r="C7897" s="144" t="s">
        <v>1366</v>
      </c>
      <c r="D7897" s="144" t="s">
        <v>7294</v>
      </c>
      <c r="E7897" s="145" t="s">
        <v>6934</v>
      </c>
      <c r="F7897" s="146" t="s">
        <v>1368</v>
      </c>
      <c r="G7897" s="146" t="s">
        <v>1369</v>
      </c>
      <c r="H7897" s="146" t="s">
        <v>7297</v>
      </c>
      <c r="I7897" s="151" t="s">
        <v>801</v>
      </c>
      <c r="J7897" s="147">
        <v>22.8</v>
      </c>
      <c r="K7897" s="147">
        <v>16500</v>
      </c>
      <c r="L7897" s="148">
        <v>376200</v>
      </c>
      <c r="M7897" s="120" t="s">
        <v>229</v>
      </c>
      <c r="N7897" s="149">
        <v>37620</v>
      </c>
      <c r="O7897" s="169"/>
      <c r="P7897" s="154" t="s">
        <v>6625</v>
      </c>
      <c r="Q7897" s="158" t="s">
        <v>50</v>
      </c>
      <c r="R7897" s="142">
        <f t="shared" si="123"/>
        <v>10</v>
      </c>
    </row>
    <row r="7898" s="109" customFormat="1">
      <c r="A7898" s="119">
        <f>MAX($A$19:A7897)+1</f>
        <v>7880</v>
      </c>
      <c r="B7898" s="120" t="s">
        <v>41</v>
      </c>
      <c r="C7898" s="144" t="s">
        <v>1366</v>
      </c>
      <c r="D7898" s="144" t="s">
        <v>7294</v>
      </c>
      <c r="E7898" s="145" t="s">
        <v>6934</v>
      </c>
      <c r="F7898" s="146" t="s">
        <v>1368</v>
      </c>
      <c r="G7898" s="146" t="s">
        <v>1369</v>
      </c>
      <c r="H7898" s="146" t="s">
        <v>7298</v>
      </c>
      <c r="I7898" s="151" t="s">
        <v>540</v>
      </c>
      <c r="J7898" s="147">
        <v>5.16</v>
      </c>
      <c r="K7898" s="147">
        <v>300000</v>
      </c>
      <c r="L7898" s="148">
        <v>1548000</v>
      </c>
      <c r="M7898" s="120" t="s">
        <v>229</v>
      </c>
      <c r="N7898" s="149">
        <v>154800</v>
      </c>
      <c r="O7898" s="169"/>
      <c r="P7898" s="154" t="s">
        <v>6625</v>
      </c>
      <c r="Q7898" s="158" t="s">
        <v>50</v>
      </c>
      <c r="R7898" s="142">
        <f t="shared" si="123"/>
        <v>10</v>
      </c>
    </row>
    <row r="7899" s="109" customFormat="1">
      <c r="A7899" s="119">
        <f>MAX($A$19:A7898)+1</f>
        <v>7881</v>
      </c>
      <c r="B7899" s="120" t="s">
        <v>41</v>
      </c>
      <c r="C7899" s="144" t="s">
        <v>1366</v>
      </c>
      <c r="D7899" s="144" t="s">
        <v>7294</v>
      </c>
      <c r="E7899" s="145" t="s">
        <v>6934</v>
      </c>
      <c r="F7899" s="146" t="s">
        <v>1368</v>
      </c>
      <c r="G7899" s="146" t="s">
        <v>1369</v>
      </c>
      <c r="H7899" s="146" t="s">
        <v>7299</v>
      </c>
      <c r="I7899" s="151" t="s">
        <v>801</v>
      </c>
      <c r="J7899" s="147">
        <v>32.44</v>
      </c>
      <c r="K7899" s="147">
        <v>21580</v>
      </c>
      <c r="L7899" s="148">
        <v>700055</v>
      </c>
      <c r="M7899" s="120" t="s">
        <v>229</v>
      </c>
      <c r="N7899" s="149">
        <v>70006</v>
      </c>
      <c r="O7899" s="169"/>
      <c r="P7899" s="154" t="s">
        <v>6625</v>
      </c>
      <c r="Q7899" s="158" t="s">
        <v>50</v>
      </c>
      <c r="R7899" s="142">
        <f t="shared" si="123"/>
        <v>10.0000714229596</v>
      </c>
    </row>
    <row r="7900" s="109" customFormat="1">
      <c r="A7900" s="119">
        <f>MAX($A$19:A7899)+1</f>
        <v>7882</v>
      </c>
      <c r="B7900" s="120" t="s">
        <v>41</v>
      </c>
      <c r="C7900" s="144" t="s">
        <v>1366</v>
      </c>
      <c r="D7900" s="144" t="s">
        <v>7294</v>
      </c>
      <c r="E7900" s="145" t="s">
        <v>6934</v>
      </c>
      <c r="F7900" s="146" t="s">
        <v>1368</v>
      </c>
      <c r="G7900" s="146" t="s">
        <v>1369</v>
      </c>
      <c r="H7900" s="146" t="s">
        <v>7300</v>
      </c>
      <c r="I7900" s="151" t="s">
        <v>801</v>
      </c>
      <c r="J7900" s="147">
        <v>49.5</v>
      </c>
      <c r="K7900" s="147">
        <v>29272.73</v>
      </c>
      <c r="L7900" s="148">
        <v>1449000</v>
      </c>
      <c r="M7900" s="120" t="s">
        <v>229</v>
      </c>
      <c r="N7900" s="149">
        <v>144900</v>
      </c>
      <c r="O7900" s="169"/>
      <c r="P7900" s="154" t="s">
        <v>6625</v>
      </c>
      <c r="Q7900" s="158" t="s">
        <v>50</v>
      </c>
      <c r="R7900" s="142">
        <f t="shared" si="123"/>
        <v>10</v>
      </c>
    </row>
    <row r="7901" s="109" customFormat="1">
      <c r="A7901" s="119">
        <f>MAX($A$19:A7900)+1</f>
        <v>7883</v>
      </c>
      <c r="B7901" s="120" t="s">
        <v>41</v>
      </c>
      <c r="C7901" s="144" t="s">
        <v>1366</v>
      </c>
      <c r="D7901" s="144" t="s">
        <v>7294</v>
      </c>
      <c r="E7901" s="145" t="s">
        <v>6934</v>
      </c>
      <c r="F7901" s="146" t="s">
        <v>1368</v>
      </c>
      <c r="G7901" s="146" t="s">
        <v>1369</v>
      </c>
      <c r="H7901" s="146" t="s">
        <v>7301</v>
      </c>
      <c r="I7901" s="151" t="s">
        <v>801</v>
      </c>
      <c r="J7901" s="147">
        <v>97.5</v>
      </c>
      <c r="K7901" s="147">
        <v>16550</v>
      </c>
      <c r="L7901" s="148">
        <v>1613625</v>
      </c>
      <c r="M7901" s="120" t="s">
        <v>229</v>
      </c>
      <c r="N7901" s="149">
        <v>161362</v>
      </c>
      <c r="O7901" s="169"/>
      <c r="P7901" s="154" t="s">
        <v>6625</v>
      </c>
      <c r="Q7901" s="158" t="s">
        <v>50</v>
      </c>
      <c r="R7901" s="142">
        <f t="shared" si="123"/>
        <v>9.99996901386629</v>
      </c>
    </row>
    <row r="7902" s="109" customFormat="1">
      <c r="A7902" s="119">
        <f>MAX($A$19:A7901)+1</f>
        <v>7884</v>
      </c>
      <c r="B7902" s="120" t="s">
        <v>41</v>
      </c>
      <c r="C7902" s="144" t="s">
        <v>1366</v>
      </c>
      <c r="D7902" s="144" t="s">
        <v>7294</v>
      </c>
      <c r="E7902" s="145" t="s">
        <v>6934</v>
      </c>
      <c r="F7902" s="146" t="s">
        <v>1368</v>
      </c>
      <c r="G7902" s="146" t="s">
        <v>1369</v>
      </c>
      <c r="H7902" s="146" t="s">
        <v>7302</v>
      </c>
      <c r="I7902" s="151" t="s">
        <v>801</v>
      </c>
      <c r="J7902" s="147">
        <v>15.1</v>
      </c>
      <c r="K7902" s="147">
        <v>18190</v>
      </c>
      <c r="L7902" s="148">
        <v>274669</v>
      </c>
      <c r="M7902" s="120" t="s">
        <v>229</v>
      </c>
      <c r="N7902" s="149">
        <v>27467</v>
      </c>
      <c r="O7902" s="169"/>
      <c r="P7902" s="154" t="s">
        <v>6625</v>
      </c>
      <c r="Q7902" s="158" t="s">
        <v>50</v>
      </c>
      <c r="R7902" s="142">
        <f t="shared" si="123"/>
        <v>10.0000364074577</v>
      </c>
    </row>
    <row r="7903" ht="45" s="109" customFormat="1">
      <c r="A7903" s="119">
        <f>MAX($A$19:A7902)+1</f>
        <v>7885</v>
      </c>
      <c r="B7903" s="120" t="s">
        <v>41</v>
      </c>
      <c r="C7903" s="144" t="s">
        <v>1396</v>
      </c>
      <c r="D7903" s="144" t="s">
        <v>1604</v>
      </c>
      <c r="E7903" s="145">
        <v>45286</v>
      </c>
      <c r="F7903" s="146" t="s">
        <v>7303</v>
      </c>
      <c r="G7903" s="146" t="s">
        <v>7304</v>
      </c>
      <c r="H7903" s="146" t="s">
        <v>7305</v>
      </c>
      <c r="I7903" s="151" t="s">
        <v>974</v>
      </c>
      <c r="J7903" s="147"/>
      <c r="K7903" s="147"/>
      <c r="L7903" s="148">
        <v>29106481</v>
      </c>
      <c r="M7903" s="120" t="s">
        <v>56</v>
      </c>
      <c r="N7903" s="149">
        <v>2328519</v>
      </c>
      <c r="O7903" s="169"/>
      <c r="P7903" s="154" t="s">
        <v>6625</v>
      </c>
      <c r="Q7903" s="158" t="s">
        <v>50</v>
      </c>
      <c r="R7903" s="142">
        <f t="shared" si="123"/>
        <v>8.00000178654369</v>
      </c>
    </row>
    <row r="7904" s="109" customFormat="1">
      <c r="A7904" s="119">
        <f>MAX($A$19:A7903)+1</f>
        <v>7886</v>
      </c>
      <c r="B7904" s="120" t="s">
        <v>41</v>
      </c>
      <c r="C7904" s="144" t="s">
        <v>1386</v>
      </c>
      <c r="D7904" s="144" t="s">
        <v>1496</v>
      </c>
      <c r="E7904" s="145" t="s">
        <v>6934</v>
      </c>
      <c r="F7904" s="146" t="s">
        <v>1388</v>
      </c>
      <c r="G7904" s="146" t="s">
        <v>1389</v>
      </c>
      <c r="H7904" s="146" t="s">
        <v>7306</v>
      </c>
      <c r="I7904" s="151" t="s">
        <v>303</v>
      </c>
      <c r="J7904" s="147">
        <v>627</v>
      </c>
      <c r="K7904" s="147">
        <v>57000</v>
      </c>
      <c r="L7904" s="148">
        <v>35739000</v>
      </c>
      <c r="M7904" s="120" t="s">
        <v>229</v>
      </c>
      <c r="N7904" s="149">
        <v>3573900</v>
      </c>
      <c r="O7904" s="169"/>
      <c r="P7904" s="154" t="s">
        <v>6625</v>
      </c>
      <c r="Q7904" s="158" t="s">
        <v>50</v>
      </c>
      <c r="R7904" s="142">
        <f t="shared" si="123"/>
        <v>10</v>
      </c>
    </row>
    <row r="7905" s="109" customFormat="1">
      <c r="A7905" s="119">
        <f>MAX($A$19:A7904)+1</f>
        <v>7887</v>
      </c>
      <c r="B7905" s="120" t="s">
        <v>41</v>
      </c>
      <c r="C7905" s="144" t="s">
        <v>1386</v>
      </c>
      <c r="D7905" s="144" t="s">
        <v>1496</v>
      </c>
      <c r="E7905" s="145" t="s">
        <v>6934</v>
      </c>
      <c r="F7905" s="146" t="s">
        <v>1388</v>
      </c>
      <c r="G7905" s="146" t="s">
        <v>1389</v>
      </c>
      <c r="H7905" s="146" t="s">
        <v>7307</v>
      </c>
      <c r="I7905" s="151" t="s">
        <v>303</v>
      </c>
      <c r="J7905" s="147">
        <v>836</v>
      </c>
      <c r="K7905" s="147">
        <v>56500</v>
      </c>
      <c r="L7905" s="148">
        <v>47234000</v>
      </c>
      <c r="M7905" s="120" t="s">
        <v>229</v>
      </c>
      <c r="N7905" s="149">
        <v>4723400</v>
      </c>
      <c r="O7905" s="169"/>
      <c r="P7905" s="154" t="s">
        <v>6625</v>
      </c>
      <c r="Q7905" s="158" t="s">
        <v>50</v>
      </c>
      <c r="R7905" s="142">
        <f t="shared" si="123"/>
        <v>10</v>
      </c>
    </row>
    <row r="7906" s="109" customFormat="1">
      <c r="A7906" s="119">
        <f>MAX($A$19:A7905)+1</f>
        <v>7888</v>
      </c>
      <c r="B7906" s="120" t="s">
        <v>41</v>
      </c>
      <c r="C7906" s="144" t="s">
        <v>1303</v>
      </c>
      <c r="D7906" s="144" t="s">
        <v>7308</v>
      </c>
      <c r="E7906" s="145">
        <v>45288</v>
      </c>
      <c r="F7906" s="146" t="s">
        <v>1393</v>
      </c>
      <c r="G7906" s="146" t="s">
        <v>1394</v>
      </c>
      <c r="H7906" s="146" t="s">
        <v>1395</v>
      </c>
      <c r="I7906" s="151" t="s">
        <v>540</v>
      </c>
      <c r="J7906" s="147">
        <v>22968</v>
      </c>
      <c r="K7906" s="147">
        <v>11250</v>
      </c>
      <c r="L7906" s="148">
        <v>258390000</v>
      </c>
      <c r="M7906" s="120" t="s">
        <v>56</v>
      </c>
      <c r="N7906" s="149">
        <v>20671200</v>
      </c>
      <c r="O7906" s="169"/>
      <c r="P7906" s="154" t="s">
        <v>6625</v>
      </c>
      <c r="Q7906" s="158" t="s">
        <v>50</v>
      </c>
      <c r="R7906" s="142">
        <f t="shared" si="123"/>
        <v>8</v>
      </c>
    </row>
    <row r="7907" ht="22.5" s="109" customFormat="1">
      <c r="A7907" s="119">
        <f>MAX($A$19:A7906)+1</f>
        <v>7889</v>
      </c>
      <c r="B7907" s="120" t="s">
        <v>41</v>
      </c>
      <c r="C7907" s="144" t="s">
        <v>1396</v>
      </c>
      <c r="D7907" s="144" t="s">
        <v>7309</v>
      </c>
      <c r="E7907" s="145" t="s">
        <v>6652</v>
      </c>
      <c r="F7907" s="146" t="s">
        <v>1398</v>
      </c>
      <c r="G7907" s="146" t="s">
        <v>1399</v>
      </c>
      <c r="H7907" s="146" t="s">
        <v>1400</v>
      </c>
      <c r="I7907" s="151" t="s">
        <v>288</v>
      </c>
      <c r="J7907" s="147">
        <v>4891.7</v>
      </c>
      <c r="K7907" s="147">
        <v>24500</v>
      </c>
      <c r="L7907" s="148">
        <v>119846650</v>
      </c>
      <c r="M7907" s="120" t="s">
        <v>229</v>
      </c>
      <c r="N7907" s="149">
        <v>11984665</v>
      </c>
      <c r="O7907" s="169"/>
      <c r="P7907" s="154" t="s">
        <v>6625</v>
      </c>
      <c r="Q7907" s="158" t="s">
        <v>50</v>
      </c>
      <c r="R7907" s="142">
        <f t="shared" si="123"/>
        <v>10</v>
      </c>
    </row>
    <row r="7908" ht="22.5" s="109" customFormat="1">
      <c r="A7908" s="119">
        <f>MAX($A$19:A7907)+1</f>
        <v>7890</v>
      </c>
      <c r="B7908" s="120" t="s">
        <v>41</v>
      </c>
      <c r="C7908" s="144" t="s">
        <v>1396</v>
      </c>
      <c r="D7908" s="144" t="s">
        <v>7309</v>
      </c>
      <c r="E7908" s="145" t="s">
        <v>6652</v>
      </c>
      <c r="F7908" s="146" t="s">
        <v>1398</v>
      </c>
      <c r="G7908" s="146" t="s">
        <v>1399</v>
      </c>
      <c r="H7908" s="146" t="s">
        <v>1401</v>
      </c>
      <c r="I7908" s="151" t="s">
        <v>288</v>
      </c>
      <c r="J7908" s="147">
        <v>6038.8</v>
      </c>
      <c r="K7908" s="147">
        <v>23700</v>
      </c>
      <c r="L7908" s="148">
        <v>143119560</v>
      </c>
      <c r="M7908" s="120" t="s">
        <v>229</v>
      </c>
      <c r="N7908" s="149">
        <v>14311956</v>
      </c>
      <c r="O7908" s="169"/>
      <c r="P7908" s="154" t="s">
        <v>6625</v>
      </c>
      <c r="Q7908" s="158" t="s">
        <v>50</v>
      </c>
      <c r="R7908" s="142">
        <f t="shared" si="123"/>
        <v>10</v>
      </c>
    </row>
    <row r="7909" ht="22.5" s="109" customFormat="1">
      <c r="A7909" s="119">
        <f>MAX($A$19:A7908)+1</f>
        <v>7891</v>
      </c>
      <c r="B7909" s="120" t="s">
        <v>41</v>
      </c>
      <c r="C7909" s="144" t="s">
        <v>1396</v>
      </c>
      <c r="D7909" s="144" t="s">
        <v>7310</v>
      </c>
      <c r="E7909" s="145">
        <v>45288</v>
      </c>
      <c r="F7909" s="146" t="s">
        <v>1398</v>
      </c>
      <c r="G7909" s="146" t="s">
        <v>1399</v>
      </c>
      <c r="H7909" s="146" t="s">
        <v>7311</v>
      </c>
      <c r="I7909" s="151" t="s">
        <v>288</v>
      </c>
      <c r="J7909" s="147">
        <v>4464.4</v>
      </c>
      <c r="K7909" s="147">
        <v>30000</v>
      </c>
      <c r="L7909" s="148">
        <v>133932000</v>
      </c>
      <c r="M7909" s="120" t="s">
        <v>229</v>
      </c>
      <c r="N7909" s="149">
        <v>13393200</v>
      </c>
      <c r="O7909" s="169"/>
      <c r="P7909" s="154" t="s">
        <v>6625</v>
      </c>
      <c r="Q7909" s="158" t="s">
        <v>50</v>
      </c>
      <c r="R7909" s="142">
        <f t="shared" si="123"/>
        <v>10</v>
      </c>
    </row>
    <row r="7910" s="109" customFormat="1">
      <c r="A7910" s="119">
        <f>MAX($A$19:A7909)+1</f>
        <v>7892</v>
      </c>
      <c r="B7910" s="120" t="s">
        <v>41</v>
      </c>
      <c r="C7910" s="144" t="s">
        <v>1404</v>
      </c>
      <c r="D7910" s="144" t="s">
        <v>7312</v>
      </c>
      <c r="E7910" s="145" t="s">
        <v>7313</v>
      </c>
      <c r="F7910" s="146" t="s">
        <v>1406</v>
      </c>
      <c r="G7910" s="146" t="s">
        <v>1407</v>
      </c>
      <c r="H7910" s="146" t="s">
        <v>1408</v>
      </c>
      <c r="I7910" s="151" t="s">
        <v>540</v>
      </c>
      <c r="J7910" s="147">
        <v>176735</v>
      </c>
      <c r="K7910" s="147">
        <v>510</v>
      </c>
      <c r="L7910" s="148">
        <v>90134850</v>
      </c>
      <c r="M7910" s="120" t="s">
        <v>56</v>
      </c>
      <c r="N7910" s="149">
        <v>7210788</v>
      </c>
      <c r="O7910" s="169"/>
      <c r="P7910" s="154" t="s">
        <v>6625</v>
      </c>
      <c r="Q7910" s="158" t="s">
        <v>50</v>
      </c>
      <c r="R7910" s="142">
        <f t="shared" si="123"/>
        <v>8</v>
      </c>
    </row>
    <row r="7911" s="109" customFormat="1">
      <c r="A7911" s="119">
        <f>MAX($A$19:A7910)+1</f>
        <v>7893</v>
      </c>
      <c r="B7911" s="120" t="s">
        <v>41</v>
      </c>
      <c r="C7911" s="144" t="s">
        <v>1404</v>
      </c>
      <c r="D7911" s="144" t="s">
        <v>7312</v>
      </c>
      <c r="E7911" s="145" t="s">
        <v>7313</v>
      </c>
      <c r="F7911" s="146" t="s">
        <v>1406</v>
      </c>
      <c r="G7911" s="146" t="s">
        <v>1407</v>
      </c>
      <c r="H7911" s="146" t="s">
        <v>1409</v>
      </c>
      <c r="I7911" s="151" t="s">
        <v>540</v>
      </c>
      <c r="J7911" s="147">
        <v>2697</v>
      </c>
      <c r="K7911" s="147">
        <v>450</v>
      </c>
      <c r="L7911" s="148">
        <v>1213650</v>
      </c>
      <c r="M7911" s="120" t="s">
        <v>56</v>
      </c>
      <c r="N7911" s="149">
        <v>97092</v>
      </c>
      <c r="O7911" s="169"/>
      <c r="P7911" s="154" t="s">
        <v>6625</v>
      </c>
      <c r="Q7911" s="158" t="s">
        <v>50</v>
      </c>
      <c r="R7911" s="142">
        <f t="shared" si="123"/>
        <v>8</v>
      </c>
    </row>
    <row r="7912" s="109" customFormat="1">
      <c r="A7912" s="119">
        <f>MAX($A$19:A7911)+1</f>
        <v>7894</v>
      </c>
      <c r="B7912" s="120" t="s">
        <v>41</v>
      </c>
      <c r="C7912" s="144" t="s">
        <v>1404</v>
      </c>
      <c r="D7912" s="144" t="s">
        <v>7312</v>
      </c>
      <c r="E7912" s="145" t="s">
        <v>7313</v>
      </c>
      <c r="F7912" s="146" t="s">
        <v>1406</v>
      </c>
      <c r="G7912" s="146" t="s">
        <v>1407</v>
      </c>
      <c r="H7912" s="146" t="s">
        <v>4868</v>
      </c>
      <c r="I7912" s="151" t="s">
        <v>540</v>
      </c>
      <c r="J7912" s="147">
        <v>6816</v>
      </c>
      <c r="K7912" s="147">
        <v>450</v>
      </c>
      <c r="L7912" s="148">
        <v>3067200</v>
      </c>
      <c r="M7912" s="120" t="s">
        <v>56</v>
      </c>
      <c r="N7912" s="149">
        <v>245376</v>
      </c>
      <c r="O7912" s="169"/>
      <c r="P7912" s="154" t="s">
        <v>6625</v>
      </c>
      <c r="Q7912" s="158" t="s">
        <v>50</v>
      </c>
      <c r="R7912" s="142">
        <f t="shared" si="123"/>
        <v>8</v>
      </c>
    </row>
    <row r="7913" s="109" customFormat="1">
      <c r="A7913" s="119">
        <f>MAX($A$19:A7912)+1</f>
        <v>7895</v>
      </c>
      <c r="B7913" s="120" t="s">
        <v>41</v>
      </c>
      <c r="C7913" s="144" t="s">
        <v>1404</v>
      </c>
      <c r="D7913" s="144" t="s">
        <v>7312</v>
      </c>
      <c r="E7913" s="145" t="s">
        <v>7313</v>
      </c>
      <c r="F7913" s="146" t="s">
        <v>1406</v>
      </c>
      <c r="G7913" s="146" t="s">
        <v>1407</v>
      </c>
      <c r="H7913" s="146" t="s">
        <v>7314</v>
      </c>
      <c r="I7913" s="151" t="s">
        <v>540</v>
      </c>
      <c r="J7913" s="147">
        <v>189228</v>
      </c>
      <c r="K7913" s="147">
        <v>510</v>
      </c>
      <c r="L7913" s="148">
        <v>96506280</v>
      </c>
      <c r="M7913" s="120" t="s">
        <v>56</v>
      </c>
      <c r="N7913" s="149">
        <v>7720502</v>
      </c>
      <c r="O7913" s="169"/>
      <c r="P7913" s="154" t="s">
        <v>6625</v>
      </c>
      <c r="Q7913" s="158" t="s">
        <v>50</v>
      </c>
      <c r="R7913" s="142">
        <f t="shared" si="123"/>
        <v>7.9999995855192</v>
      </c>
    </row>
    <row r="7914" ht="22.5" s="109" customFormat="1">
      <c r="A7914" s="119">
        <f>MAX($A$19:A7913)+1</f>
        <v>7896</v>
      </c>
      <c r="B7914" s="120" t="s">
        <v>41</v>
      </c>
      <c r="C7914" s="144" t="s">
        <v>1790</v>
      </c>
      <c r="D7914" s="144" t="s">
        <v>2058</v>
      </c>
      <c r="E7914" s="145">
        <v>45281</v>
      </c>
      <c r="F7914" s="146" t="s">
        <v>7315</v>
      </c>
      <c r="G7914" s="146" t="s">
        <v>7316</v>
      </c>
      <c r="H7914" s="146" t="s">
        <v>7317</v>
      </c>
      <c r="I7914" s="151" t="s">
        <v>974</v>
      </c>
      <c r="J7914" s="147"/>
      <c r="K7914" s="147"/>
      <c r="L7914" s="148">
        <v>111111111</v>
      </c>
      <c r="M7914" s="120" t="s">
        <v>56</v>
      </c>
      <c r="N7914" s="149">
        <v>8888889</v>
      </c>
      <c r="O7914" s="169"/>
      <c r="P7914" s="154" t="s">
        <v>6625</v>
      </c>
      <c r="Q7914" s="158" t="s">
        <v>50</v>
      </c>
      <c r="R7914" s="142">
        <f t="shared" si="123"/>
        <v>8.000000108</v>
      </c>
    </row>
    <row r="7915" ht="22.5" s="109" customFormat="1">
      <c r="A7915" s="119">
        <f>MAX($A$19:A7914)+1</f>
        <v>7897</v>
      </c>
      <c r="B7915" s="120" t="s">
        <v>41</v>
      </c>
      <c r="C7915" s="144" t="s">
        <v>1410</v>
      </c>
      <c r="D7915" s="144" t="s">
        <v>7318</v>
      </c>
      <c r="E7915" s="145">
        <v>45283</v>
      </c>
      <c r="F7915" s="146" t="s">
        <v>1413</v>
      </c>
      <c r="G7915" s="146" t="s">
        <v>1414</v>
      </c>
      <c r="H7915" s="146" t="s">
        <v>1415</v>
      </c>
      <c r="I7915" s="151" t="s">
        <v>552</v>
      </c>
      <c r="J7915" s="147">
        <v>3</v>
      </c>
      <c r="K7915" s="147">
        <v>3200000</v>
      </c>
      <c r="L7915" s="148">
        <v>9600000</v>
      </c>
      <c r="M7915" s="120" t="s">
        <v>56</v>
      </c>
      <c r="N7915" s="149">
        <v>768000</v>
      </c>
      <c r="O7915" s="169"/>
      <c r="P7915" s="154" t="s">
        <v>6625</v>
      </c>
      <c r="Q7915" s="158" t="s">
        <v>50</v>
      </c>
      <c r="R7915" s="142">
        <f t="shared" si="123"/>
        <v>8</v>
      </c>
    </row>
    <row r="7916" s="109" customFormat="1">
      <c r="A7916" s="119">
        <f>MAX($A$19:A7915)+1</f>
        <v>7898</v>
      </c>
      <c r="B7916" s="120" t="s">
        <v>41</v>
      </c>
      <c r="C7916" s="144" t="s">
        <v>1417</v>
      </c>
      <c r="D7916" s="144" t="s">
        <v>7319</v>
      </c>
      <c r="E7916" s="145" t="s">
        <v>6925</v>
      </c>
      <c r="F7916" s="146" t="s">
        <v>1419</v>
      </c>
      <c r="G7916" s="146" t="s">
        <v>1420</v>
      </c>
      <c r="H7916" s="146" t="s">
        <v>1434</v>
      </c>
      <c r="I7916" s="151" t="s">
        <v>288</v>
      </c>
      <c r="J7916" s="147">
        <v>1300</v>
      </c>
      <c r="K7916" s="147">
        <v>55000</v>
      </c>
      <c r="L7916" s="148">
        <v>71500000</v>
      </c>
      <c r="M7916" s="120" t="s">
        <v>229</v>
      </c>
      <c r="N7916" s="149">
        <v>7150000</v>
      </c>
      <c r="O7916" s="169"/>
      <c r="P7916" s="154" t="s">
        <v>6625</v>
      </c>
      <c r="Q7916" s="158" t="s">
        <v>50</v>
      </c>
      <c r="R7916" s="142">
        <f t="shared" si="123"/>
        <v>10</v>
      </c>
    </row>
    <row r="7917" s="109" customFormat="1">
      <c r="A7917" s="119">
        <f>MAX($A$19:A7916)+1</f>
        <v>7899</v>
      </c>
      <c r="B7917" s="120" t="s">
        <v>41</v>
      </c>
      <c r="C7917" s="144" t="s">
        <v>1417</v>
      </c>
      <c r="D7917" s="144" t="s">
        <v>7319</v>
      </c>
      <c r="E7917" s="145" t="s">
        <v>6925</v>
      </c>
      <c r="F7917" s="146" t="s">
        <v>1419</v>
      </c>
      <c r="G7917" s="146" t="s">
        <v>1420</v>
      </c>
      <c r="H7917" s="146" t="s">
        <v>1435</v>
      </c>
      <c r="I7917" s="151" t="s">
        <v>288</v>
      </c>
      <c r="J7917" s="147">
        <v>50</v>
      </c>
      <c r="K7917" s="147">
        <v>396000</v>
      </c>
      <c r="L7917" s="148">
        <v>19800000</v>
      </c>
      <c r="M7917" s="120" t="s">
        <v>229</v>
      </c>
      <c r="N7917" s="149">
        <v>1980000</v>
      </c>
      <c r="O7917" s="169"/>
      <c r="P7917" s="154" t="s">
        <v>6625</v>
      </c>
      <c r="Q7917" s="158" t="s">
        <v>50</v>
      </c>
      <c r="R7917" s="142">
        <f t="shared" si="123"/>
        <v>10</v>
      </c>
    </row>
    <row r="7918" s="109" customFormat="1">
      <c r="A7918" s="119">
        <f>MAX($A$19:A7917)+1</f>
        <v>7900</v>
      </c>
      <c r="B7918" s="120" t="s">
        <v>41</v>
      </c>
      <c r="C7918" s="144" t="s">
        <v>1417</v>
      </c>
      <c r="D7918" s="144" t="s">
        <v>7319</v>
      </c>
      <c r="E7918" s="145" t="s">
        <v>6925</v>
      </c>
      <c r="F7918" s="146" t="s">
        <v>1419</v>
      </c>
      <c r="G7918" s="146" t="s">
        <v>1420</v>
      </c>
      <c r="H7918" s="146" t="s">
        <v>7320</v>
      </c>
      <c r="I7918" s="151" t="s">
        <v>288</v>
      </c>
      <c r="J7918" s="147">
        <v>150</v>
      </c>
      <c r="K7918" s="147">
        <v>253000</v>
      </c>
      <c r="L7918" s="148">
        <v>37950000</v>
      </c>
      <c r="M7918" s="120" t="s">
        <v>229</v>
      </c>
      <c r="N7918" s="149">
        <v>3795000</v>
      </c>
      <c r="O7918" s="169"/>
      <c r="P7918" s="154" t="s">
        <v>6625</v>
      </c>
      <c r="Q7918" s="158" t="s">
        <v>50</v>
      </c>
      <c r="R7918" s="142">
        <f t="shared" si="123"/>
        <v>10</v>
      </c>
    </row>
    <row r="7919" s="109" customFormat="1">
      <c r="A7919" s="119">
        <f>MAX($A$19:A7918)+1</f>
        <v>7901</v>
      </c>
      <c r="B7919" s="120" t="s">
        <v>41</v>
      </c>
      <c r="C7919" s="144" t="s">
        <v>1417</v>
      </c>
      <c r="D7919" s="144" t="s">
        <v>7319</v>
      </c>
      <c r="E7919" s="145" t="s">
        <v>6925</v>
      </c>
      <c r="F7919" s="146" t="s">
        <v>1419</v>
      </c>
      <c r="G7919" s="146" t="s">
        <v>1420</v>
      </c>
      <c r="H7919" s="146" t="s">
        <v>7321</v>
      </c>
      <c r="I7919" s="151" t="s">
        <v>288</v>
      </c>
      <c r="J7919" s="147">
        <v>75</v>
      </c>
      <c r="K7919" s="147">
        <v>74800</v>
      </c>
      <c r="L7919" s="148">
        <v>5610000</v>
      </c>
      <c r="M7919" s="120" t="s">
        <v>229</v>
      </c>
      <c r="N7919" s="149">
        <v>561000</v>
      </c>
      <c r="O7919" s="169"/>
      <c r="P7919" s="154" t="s">
        <v>6625</v>
      </c>
      <c r="Q7919" s="158" t="s">
        <v>50</v>
      </c>
      <c r="R7919" s="142">
        <f ref="R7919:R7982" t="shared" si="124">N7919/L7919*100</f>
        <v>10</v>
      </c>
    </row>
    <row r="7920" s="109" customFormat="1">
      <c r="A7920" s="119">
        <f>MAX($A$19:A7919)+1</f>
        <v>7902</v>
      </c>
      <c r="B7920" s="120" t="s">
        <v>41</v>
      </c>
      <c r="C7920" s="144" t="s">
        <v>1417</v>
      </c>
      <c r="D7920" s="144" t="s">
        <v>7319</v>
      </c>
      <c r="E7920" s="145" t="s">
        <v>6925</v>
      </c>
      <c r="F7920" s="146" t="s">
        <v>1419</v>
      </c>
      <c r="G7920" s="146" t="s">
        <v>1420</v>
      </c>
      <c r="H7920" s="146" t="s">
        <v>7322</v>
      </c>
      <c r="I7920" s="151" t="s">
        <v>288</v>
      </c>
      <c r="J7920" s="147">
        <v>50</v>
      </c>
      <c r="K7920" s="147">
        <v>89600</v>
      </c>
      <c r="L7920" s="148">
        <v>4480000</v>
      </c>
      <c r="M7920" s="120" t="s">
        <v>229</v>
      </c>
      <c r="N7920" s="149">
        <v>448000</v>
      </c>
      <c r="O7920" s="169"/>
      <c r="P7920" s="154" t="s">
        <v>6625</v>
      </c>
      <c r="Q7920" s="158" t="s">
        <v>50</v>
      </c>
      <c r="R7920" s="142">
        <f t="shared" si="124"/>
        <v>10</v>
      </c>
    </row>
    <row r="7921" s="109" customFormat="1">
      <c r="A7921" s="119">
        <f>MAX($A$19:A7920)+1</f>
        <v>7903</v>
      </c>
      <c r="B7921" s="120" t="s">
        <v>41</v>
      </c>
      <c r="C7921" s="144" t="s">
        <v>1417</v>
      </c>
      <c r="D7921" s="144" t="s">
        <v>7319</v>
      </c>
      <c r="E7921" s="145" t="s">
        <v>6925</v>
      </c>
      <c r="F7921" s="146" t="s">
        <v>1419</v>
      </c>
      <c r="G7921" s="146" t="s">
        <v>1420</v>
      </c>
      <c r="H7921" s="146" t="s">
        <v>1437</v>
      </c>
      <c r="I7921" s="151" t="s">
        <v>288</v>
      </c>
      <c r="J7921" s="147">
        <v>225</v>
      </c>
      <c r="K7921" s="147">
        <v>33000</v>
      </c>
      <c r="L7921" s="148">
        <v>7425000</v>
      </c>
      <c r="M7921" s="120" t="s">
        <v>229</v>
      </c>
      <c r="N7921" s="149">
        <v>742500</v>
      </c>
      <c r="O7921" s="169"/>
      <c r="P7921" s="154" t="s">
        <v>6625</v>
      </c>
      <c r="Q7921" s="158" t="s">
        <v>50</v>
      </c>
      <c r="R7921" s="142">
        <f t="shared" si="124"/>
        <v>10</v>
      </c>
    </row>
    <row r="7922" s="109" customFormat="1">
      <c r="A7922" s="119">
        <f>MAX($A$19:A7921)+1</f>
        <v>7904</v>
      </c>
      <c r="B7922" s="120" t="s">
        <v>41</v>
      </c>
      <c r="C7922" s="144" t="s">
        <v>1417</v>
      </c>
      <c r="D7922" s="144" t="s">
        <v>7319</v>
      </c>
      <c r="E7922" s="145" t="s">
        <v>6925</v>
      </c>
      <c r="F7922" s="146" t="s">
        <v>1419</v>
      </c>
      <c r="G7922" s="146" t="s">
        <v>1420</v>
      </c>
      <c r="H7922" s="146" t="s">
        <v>1438</v>
      </c>
      <c r="I7922" s="151" t="s">
        <v>288</v>
      </c>
      <c r="J7922" s="147">
        <v>25</v>
      </c>
      <c r="K7922" s="147">
        <v>405000</v>
      </c>
      <c r="L7922" s="148">
        <v>10125000</v>
      </c>
      <c r="M7922" s="120" t="s">
        <v>229</v>
      </c>
      <c r="N7922" s="149">
        <v>1012500</v>
      </c>
      <c r="O7922" s="169"/>
      <c r="P7922" s="154" t="s">
        <v>6625</v>
      </c>
      <c r="Q7922" s="158" t="s">
        <v>50</v>
      </c>
      <c r="R7922" s="142">
        <f t="shared" si="124"/>
        <v>10</v>
      </c>
    </row>
    <row r="7923" s="109" customFormat="1">
      <c r="A7923" s="119">
        <f>MAX($A$19:A7922)+1</f>
        <v>7905</v>
      </c>
      <c r="B7923" s="120" t="s">
        <v>41</v>
      </c>
      <c r="C7923" s="144" t="s">
        <v>1417</v>
      </c>
      <c r="D7923" s="144" t="s">
        <v>7319</v>
      </c>
      <c r="E7923" s="145" t="s">
        <v>6925</v>
      </c>
      <c r="F7923" s="146" t="s">
        <v>1419</v>
      </c>
      <c r="G7923" s="146" t="s">
        <v>1420</v>
      </c>
      <c r="H7923" s="146" t="s">
        <v>1436</v>
      </c>
      <c r="I7923" s="151" t="s">
        <v>288</v>
      </c>
      <c r="J7923" s="147">
        <v>550</v>
      </c>
      <c r="K7923" s="147">
        <v>129800</v>
      </c>
      <c r="L7923" s="148">
        <v>71390000</v>
      </c>
      <c r="M7923" s="120" t="s">
        <v>229</v>
      </c>
      <c r="N7923" s="149">
        <v>7139000</v>
      </c>
      <c r="O7923" s="169"/>
      <c r="P7923" s="154" t="s">
        <v>6625</v>
      </c>
      <c r="Q7923" s="158" t="s">
        <v>50</v>
      </c>
      <c r="R7923" s="142">
        <f t="shared" si="124"/>
        <v>10</v>
      </c>
    </row>
    <row r="7924" s="109" customFormat="1">
      <c r="A7924" s="119">
        <f>MAX($A$19:A7923)+1</f>
        <v>7906</v>
      </c>
      <c r="B7924" s="120" t="s">
        <v>41</v>
      </c>
      <c r="C7924" s="144" t="s">
        <v>1417</v>
      </c>
      <c r="D7924" s="144" t="s">
        <v>7323</v>
      </c>
      <c r="E7924" s="145">
        <v>45265</v>
      </c>
      <c r="F7924" s="146" t="s">
        <v>1419</v>
      </c>
      <c r="G7924" s="146" t="s">
        <v>1420</v>
      </c>
      <c r="H7924" s="146" t="s">
        <v>7324</v>
      </c>
      <c r="I7924" s="151" t="s">
        <v>288</v>
      </c>
      <c r="J7924" s="147">
        <v>1609.5</v>
      </c>
      <c r="K7924" s="147">
        <v>79000</v>
      </c>
      <c r="L7924" s="148">
        <v>127150500</v>
      </c>
      <c r="M7924" s="120" t="s">
        <v>229</v>
      </c>
      <c r="N7924" s="149">
        <v>12715050</v>
      </c>
      <c r="O7924" s="169"/>
      <c r="P7924" s="154" t="s">
        <v>6625</v>
      </c>
      <c r="Q7924" s="158" t="s">
        <v>50</v>
      </c>
      <c r="R7924" s="142">
        <f t="shared" si="124"/>
        <v>10</v>
      </c>
    </row>
    <row r="7925" s="109" customFormat="1">
      <c r="A7925" s="119">
        <f>MAX($A$19:A7924)+1</f>
        <v>7907</v>
      </c>
      <c r="B7925" s="120" t="s">
        <v>41</v>
      </c>
      <c r="C7925" s="144" t="s">
        <v>1417</v>
      </c>
      <c r="D7925" s="144" t="s">
        <v>6651</v>
      </c>
      <c r="E7925" s="145" t="s">
        <v>7325</v>
      </c>
      <c r="F7925" s="146" t="s">
        <v>1419</v>
      </c>
      <c r="G7925" s="146" t="s">
        <v>1420</v>
      </c>
      <c r="H7925" s="146" t="s">
        <v>1423</v>
      </c>
      <c r="I7925" s="151" t="s">
        <v>288</v>
      </c>
      <c r="J7925" s="147">
        <v>100</v>
      </c>
      <c r="K7925" s="147">
        <v>121000</v>
      </c>
      <c r="L7925" s="148">
        <v>12100000</v>
      </c>
      <c r="M7925" s="120" t="s">
        <v>229</v>
      </c>
      <c r="N7925" s="149">
        <v>1210000</v>
      </c>
      <c r="O7925" s="169"/>
      <c r="P7925" s="154" t="s">
        <v>6625</v>
      </c>
      <c r="Q7925" s="158" t="s">
        <v>50</v>
      </c>
      <c r="R7925" s="142">
        <f t="shared" si="124"/>
        <v>10</v>
      </c>
    </row>
    <row r="7926" s="109" customFormat="1">
      <c r="A7926" s="119">
        <f>MAX($A$19:A7925)+1</f>
        <v>7908</v>
      </c>
      <c r="B7926" s="120" t="s">
        <v>41</v>
      </c>
      <c r="C7926" s="144" t="s">
        <v>1417</v>
      </c>
      <c r="D7926" s="144" t="s">
        <v>6651</v>
      </c>
      <c r="E7926" s="145" t="s">
        <v>7325</v>
      </c>
      <c r="F7926" s="146" t="s">
        <v>1419</v>
      </c>
      <c r="G7926" s="146" t="s">
        <v>1420</v>
      </c>
      <c r="H7926" s="146" t="s">
        <v>7326</v>
      </c>
      <c r="I7926" s="151" t="s">
        <v>288</v>
      </c>
      <c r="J7926" s="147">
        <v>217</v>
      </c>
      <c r="K7926" s="147">
        <v>100000</v>
      </c>
      <c r="L7926" s="148">
        <v>21700000</v>
      </c>
      <c r="M7926" s="120" t="s">
        <v>229</v>
      </c>
      <c r="N7926" s="149">
        <v>2170000</v>
      </c>
      <c r="O7926" s="169"/>
      <c r="P7926" s="154" t="s">
        <v>6625</v>
      </c>
      <c r="Q7926" s="158" t="s">
        <v>50</v>
      </c>
      <c r="R7926" s="142">
        <f t="shared" si="124"/>
        <v>10</v>
      </c>
    </row>
    <row r="7927" s="109" customFormat="1">
      <c r="A7927" s="119">
        <f>MAX($A$19:A7926)+1</f>
        <v>7909</v>
      </c>
      <c r="B7927" s="120" t="s">
        <v>41</v>
      </c>
      <c r="C7927" s="144" t="s">
        <v>1417</v>
      </c>
      <c r="D7927" s="144" t="s">
        <v>6651</v>
      </c>
      <c r="E7927" s="145" t="s">
        <v>7325</v>
      </c>
      <c r="F7927" s="146" t="s">
        <v>1419</v>
      </c>
      <c r="G7927" s="146" t="s">
        <v>1420</v>
      </c>
      <c r="H7927" s="146" t="s">
        <v>1427</v>
      </c>
      <c r="I7927" s="151" t="s">
        <v>288</v>
      </c>
      <c r="J7927" s="147">
        <v>108</v>
      </c>
      <c r="K7927" s="147">
        <v>101000</v>
      </c>
      <c r="L7927" s="148">
        <v>10908000</v>
      </c>
      <c r="M7927" s="120" t="s">
        <v>229</v>
      </c>
      <c r="N7927" s="149">
        <v>1090800</v>
      </c>
      <c r="O7927" s="169"/>
      <c r="P7927" s="154" t="s">
        <v>6625</v>
      </c>
      <c r="Q7927" s="158" t="s">
        <v>50</v>
      </c>
      <c r="R7927" s="142">
        <f t="shared" si="124"/>
        <v>10</v>
      </c>
    </row>
    <row r="7928" s="109" customFormat="1">
      <c r="A7928" s="119">
        <f>MAX($A$19:A7927)+1</f>
        <v>7910</v>
      </c>
      <c r="B7928" s="120" t="s">
        <v>41</v>
      </c>
      <c r="C7928" s="144" t="s">
        <v>1417</v>
      </c>
      <c r="D7928" s="144" t="s">
        <v>7327</v>
      </c>
      <c r="E7928" s="145" t="s">
        <v>6931</v>
      </c>
      <c r="F7928" s="146" t="s">
        <v>1419</v>
      </c>
      <c r="G7928" s="146" t="s">
        <v>1420</v>
      </c>
      <c r="H7928" s="146" t="s">
        <v>1429</v>
      </c>
      <c r="I7928" s="151" t="s">
        <v>288</v>
      </c>
      <c r="J7928" s="147">
        <v>1140</v>
      </c>
      <c r="K7928" s="147">
        <v>86000</v>
      </c>
      <c r="L7928" s="148">
        <v>98040000</v>
      </c>
      <c r="M7928" s="120" t="s">
        <v>229</v>
      </c>
      <c r="N7928" s="149">
        <v>9804000</v>
      </c>
      <c r="O7928" s="169"/>
      <c r="P7928" s="154" t="s">
        <v>6625</v>
      </c>
      <c r="Q7928" s="158" t="s">
        <v>50</v>
      </c>
      <c r="R7928" s="142">
        <f t="shared" si="124"/>
        <v>10</v>
      </c>
    </row>
    <row r="7929" s="109" customFormat="1">
      <c r="A7929" s="119">
        <f>MAX($A$19:A7928)+1</f>
        <v>7911</v>
      </c>
      <c r="B7929" s="120" t="s">
        <v>41</v>
      </c>
      <c r="C7929" s="144" t="s">
        <v>1417</v>
      </c>
      <c r="D7929" s="144" t="s">
        <v>7327</v>
      </c>
      <c r="E7929" s="145" t="s">
        <v>6931</v>
      </c>
      <c r="F7929" s="146" t="s">
        <v>1419</v>
      </c>
      <c r="G7929" s="146" t="s">
        <v>1420</v>
      </c>
      <c r="H7929" s="146" t="s">
        <v>1427</v>
      </c>
      <c r="I7929" s="151" t="s">
        <v>288</v>
      </c>
      <c r="J7929" s="147">
        <v>99</v>
      </c>
      <c r="K7929" s="147">
        <v>101000</v>
      </c>
      <c r="L7929" s="148">
        <v>9999000</v>
      </c>
      <c r="M7929" s="120" t="s">
        <v>229</v>
      </c>
      <c r="N7929" s="149">
        <v>999900</v>
      </c>
      <c r="O7929" s="169"/>
      <c r="P7929" s="154" t="s">
        <v>6625</v>
      </c>
      <c r="Q7929" s="158" t="s">
        <v>50</v>
      </c>
      <c r="R7929" s="142">
        <f t="shared" si="124"/>
        <v>10</v>
      </c>
    </row>
    <row r="7930" s="109" customFormat="1">
      <c r="A7930" s="119">
        <f>MAX($A$19:A7929)+1</f>
        <v>7912</v>
      </c>
      <c r="B7930" s="120" t="s">
        <v>41</v>
      </c>
      <c r="C7930" s="144" t="s">
        <v>1417</v>
      </c>
      <c r="D7930" s="144" t="s">
        <v>7328</v>
      </c>
      <c r="E7930" s="145" t="s">
        <v>6887</v>
      </c>
      <c r="F7930" s="146" t="s">
        <v>1419</v>
      </c>
      <c r="G7930" s="146" t="s">
        <v>1420</v>
      </c>
      <c r="H7930" s="146" t="s">
        <v>4874</v>
      </c>
      <c r="I7930" s="151" t="s">
        <v>288</v>
      </c>
      <c r="J7930" s="147">
        <v>225</v>
      </c>
      <c r="K7930" s="147">
        <v>203000</v>
      </c>
      <c r="L7930" s="148">
        <v>45675000</v>
      </c>
      <c r="M7930" s="120" t="s">
        <v>229</v>
      </c>
      <c r="N7930" s="149">
        <v>4567500</v>
      </c>
      <c r="O7930" s="169"/>
      <c r="P7930" s="154" t="s">
        <v>6625</v>
      </c>
      <c r="Q7930" s="158" t="s">
        <v>50</v>
      </c>
      <c r="R7930" s="142">
        <f t="shared" si="124"/>
        <v>10</v>
      </c>
    </row>
    <row r="7931" s="109" customFormat="1">
      <c r="A7931" s="119">
        <f>MAX($A$19:A7930)+1</f>
        <v>7913</v>
      </c>
      <c r="B7931" s="120" t="s">
        <v>41</v>
      </c>
      <c r="C7931" s="144" t="s">
        <v>1417</v>
      </c>
      <c r="D7931" s="144" t="s">
        <v>7328</v>
      </c>
      <c r="E7931" s="145" t="s">
        <v>6887</v>
      </c>
      <c r="F7931" s="146" t="s">
        <v>1419</v>
      </c>
      <c r="G7931" s="146" t="s">
        <v>1420</v>
      </c>
      <c r="H7931" s="146" t="s">
        <v>1423</v>
      </c>
      <c r="I7931" s="151" t="s">
        <v>288</v>
      </c>
      <c r="J7931" s="147">
        <v>100</v>
      </c>
      <c r="K7931" s="147">
        <v>121000</v>
      </c>
      <c r="L7931" s="148">
        <v>12100000</v>
      </c>
      <c r="M7931" s="120" t="s">
        <v>229</v>
      </c>
      <c r="N7931" s="149">
        <v>1210000</v>
      </c>
      <c r="O7931" s="169"/>
      <c r="P7931" s="154" t="s">
        <v>6625</v>
      </c>
      <c r="Q7931" s="158" t="s">
        <v>50</v>
      </c>
      <c r="R7931" s="142">
        <f t="shared" si="124"/>
        <v>10</v>
      </c>
    </row>
    <row r="7932" s="109" customFormat="1">
      <c r="A7932" s="119">
        <f>MAX($A$19:A7931)+1</f>
        <v>7914</v>
      </c>
      <c r="B7932" s="120" t="s">
        <v>41</v>
      </c>
      <c r="C7932" s="144" t="s">
        <v>1417</v>
      </c>
      <c r="D7932" s="144" t="s">
        <v>7328</v>
      </c>
      <c r="E7932" s="145" t="s">
        <v>6887</v>
      </c>
      <c r="F7932" s="146" t="s">
        <v>1419</v>
      </c>
      <c r="G7932" s="146" t="s">
        <v>1420</v>
      </c>
      <c r="H7932" s="146" t="s">
        <v>7329</v>
      </c>
      <c r="I7932" s="151" t="s">
        <v>288</v>
      </c>
      <c r="J7932" s="147">
        <v>104</v>
      </c>
      <c r="K7932" s="147">
        <v>246000</v>
      </c>
      <c r="L7932" s="148">
        <v>25584000</v>
      </c>
      <c r="M7932" s="120" t="s">
        <v>229</v>
      </c>
      <c r="N7932" s="149">
        <v>2558400</v>
      </c>
      <c r="O7932" s="169"/>
      <c r="P7932" s="154" t="s">
        <v>6625</v>
      </c>
      <c r="Q7932" s="158" t="s">
        <v>50</v>
      </c>
      <c r="R7932" s="142">
        <f t="shared" si="124"/>
        <v>10</v>
      </c>
    </row>
    <row r="7933" s="109" customFormat="1">
      <c r="A7933" s="119">
        <f>MAX($A$19:A7932)+1</f>
        <v>7915</v>
      </c>
      <c r="B7933" s="120" t="s">
        <v>41</v>
      </c>
      <c r="C7933" s="144" t="s">
        <v>1417</v>
      </c>
      <c r="D7933" s="144" t="s">
        <v>7328</v>
      </c>
      <c r="E7933" s="145" t="s">
        <v>6887</v>
      </c>
      <c r="F7933" s="146" t="s">
        <v>1419</v>
      </c>
      <c r="G7933" s="146" t="s">
        <v>1420</v>
      </c>
      <c r="H7933" s="146" t="s">
        <v>4880</v>
      </c>
      <c r="I7933" s="151" t="s">
        <v>288</v>
      </c>
      <c r="J7933" s="147">
        <v>274</v>
      </c>
      <c r="K7933" s="147">
        <v>163000</v>
      </c>
      <c r="L7933" s="148">
        <v>44662000</v>
      </c>
      <c r="M7933" s="120" t="s">
        <v>229</v>
      </c>
      <c r="N7933" s="149">
        <v>4466200</v>
      </c>
      <c r="O7933" s="169"/>
      <c r="P7933" s="154" t="s">
        <v>6625</v>
      </c>
      <c r="Q7933" s="158" t="s">
        <v>50</v>
      </c>
      <c r="R7933" s="142">
        <f t="shared" si="124"/>
        <v>10</v>
      </c>
    </row>
    <row r="7934" s="109" customFormat="1">
      <c r="A7934" s="119">
        <f>MAX($A$19:A7933)+1</f>
        <v>7916</v>
      </c>
      <c r="B7934" s="120" t="s">
        <v>41</v>
      </c>
      <c r="C7934" s="144" t="s">
        <v>1417</v>
      </c>
      <c r="D7934" s="144" t="s">
        <v>7328</v>
      </c>
      <c r="E7934" s="145" t="s">
        <v>6887</v>
      </c>
      <c r="F7934" s="146" t="s">
        <v>1419</v>
      </c>
      <c r="G7934" s="146" t="s">
        <v>1420</v>
      </c>
      <c r="H7934" s="146" t="s">
        <v>4876</v>
      </c>
      <c r="I7934" s="151" t="s">
        <v>288</v>
      </c>
      <c r="J7934" s="147">
        <v>100</v>
      </c>
      <c r="K7934" s="147">
        <v>212000</v>
      </c>
      <c r="L7934" s="148">
        <v>21200000</v>
      </c>
      <c r="M7934" s="120" t="s">
        <v>229</v>
      </c>
      <c r="N7934" s="149">
        <v>2120000</v>
      </c>
      <c r="O7934" s="169"/>
      <c r="P7934" s="154" t="s">
        <v>6625</v>
      </c>
      <c r="Q7934" s="158" t="s">
        <v>50</v>
      </c>
      <c r="R7934" s="142">
        <f t="shared" si="124"/>
        <v>10</v>
      </c>
    </row>
    <row r="7935" s="109" customFormat="1">
      <c r="A7935" s="119">
        <f>MAX($A$19:A7934)+1</f>
        <v>7917</v>
      </c>
      <c r="B7935" s="120" t="s">
        <v>41</v>
      </c>
      <c r="C7935" s="144" t="s">
        <v>1417</v>
      </c>
      <c r="D7935" s="144" t="s">
        <v>6654</v>
      </c>
      <c r="E7935" s="145" t="s">
        <v>6887</v>
      </c>
      <c r="F7935" s="146" t="s">
        <v>1419</v>
      </c>
      <c r="G7935" s="146" t="s">
        <v>1420</v>
      </c>
      <c r="H7935" s="146" t="s">
        <v>7330</v>
      </c>
      <c r="I7935" s="151" t="s">
        <v>288</v>
      </c>
      <c r="J7935" s="147">
        <v>100</v>
      </c>
      <c r="K7935" s="147">
        <v>155000</v>
      </c>
      <c r="L7935" s="148">
        <v>15500000</v>
      </c>
      <c r="M7935" s="120" t="s">
        <v>229</v>
      </c>
      <c r="N7935" s="149">
        <v>1550000</v>
      </c>
      <c r="O7935" s="169"/>
      <c r="P7935" s="154" t="s">
        <v>6625</v>
      </c>
      <c r="Q7935" s="158" t="s">
        <v>50</v>
      </c>
      <c r="R7935" s="142">
        <f t="shared" si="124"/>
        <v>10</v>
      </c>
    </row>
    <row r="7936" s="109" customFormat="1">
      <c r="A7936" s="119">
        <f>MAX($A$19:A7935)+1</f>
        <v>7918</v>
      </c>
      <c r="B7936" s="120" t="s">
        <v>41</v>
      </c>
      <c r="C7936" s="144" t="s">
        <v>1417</v>
      </c>
      <c r="D7936" s="144" t="s">
        <v>6654</v>
      </c>
      <c r="E7936" s="145" t="s">
        <v>6887</v>
      </c>
      <c r="F7936" s="146" t="s">
        <v>1419</v>
      </c>
      <c r="G7936" s="146" t="s">
        <v>1420</v>
      </c>
      <c r="H7936" s="146" t="s">
        <v>7331</v>
      </c>
      <c r="I7936" s="151" t="s">
        <v>288</v>
      </c>
      <c r="J7936" s="147">
        <v>98.5</v>
      </c>
      <c r="K7936" s="147">
        <v>179000</v>
      </c>
      <c r="L7936" s="148">
        <v>17631500</v>
      </c>
      <c r="M7936" s="120" t="s">
        <v>229</v>
      </c>
      <c r="N7936" s="149">
        <v>1763150</v>
      </c>
      <c r="O7936" s="169"/>
      <c r="P7936" s="154" t="s">
        <v>6625</v>
      </c>
      <c r="Q7936" s="158" t="s">
        <v>50</v>
      </c>
      <c r="R7936" s="142">
        <f t="shared" si="124"/>
        <v>10</v>
      </c>
    </row>
    <row r="7937" s="109" customFormat="1">
      <c r="A7937" s="119">
        <f>MAX($A$19:A7936)+1</f>
        <v>7919</v>
      </c>
      <c r="B7937" s="120" t="s">
        <v>41</v>
      </c>
      <c r="C7937" s="144" t="s">
        <v>1417</v>
      </c>
      <c r="D7937" s="144" t="s">
        <v>7332</v>
      </c>
      <c r="E7937" s="145" t="s">
        <v>6652</v>
      </c>
      <c r="F7937" s="146" t="s">
        <v>1419</v>
      </c>
      <c r="G7937" s="146" t="s">
        <v>1420</v>
      </c>
      <c r="H7937" s="146" t="s">
        <v>1435</v>
      </c>
      <c r="I7937" s="151" t="s">
        <v>288</v>
      </c>
      <c r="J7937" s="147">
        <v>10</v>
      </c>
      <c r="K7937" s="147">
        <v>396000</v>
      </c>
      <c r="L7937" s="148">
        <v>3960000</v>
      </c>
      <c r="M7937" s="120" t="s">
        <v>229</v>
      </c>
      <c r="N7937" s="149">
        <v>396000</v>
      </c>
      <c r="O7937" s="169"/>
      <c r="P7937" s="154" t="s">
        <v>6625</v>
      </c>
      <c r="Q7937" s="158" t="s">
        <v>50</v>
      </c>
      <c r="R7937" s="142">
        <f t="shared" si="124"/>
        <v>10</v>
      </c>
    </row>
    <row r="7938" s="109" customFormat="1">
      <c r="A7938" s="119">
        <f>MAX($A$19:A7937)+1</f>
        <v>7920</v>
      </c>
      <c r="B7938" s="120" t="s">
        <v>41</v>
      </c>
      <c r="C7938" s="144" t="s">
        <v>1417</v>
      </c>
      <c r="D7938" s="144" t="s">
        <v>7332</v>
      </c>
      <c r="E7938" s="145" t="s">
        <v>6652</v>
      </c>
      <c r="F7938" s="146" t="s">
        <v>1419</v>
      </c>
      <c r="G7938" s="146" t="s">
        <v>1420</v>
      </c>
      <c r="H7938" s="146" t="s">
        <v>1434</v>
      </c>
      <c r="I7938" s="151" t="s">
        <v>288</v>
      </c>
      <c r="J7938" s="147">
        <v>400</v>
      </c>
      <c r="K7938" s="147">
        <v>55000</v>
      </c>
      <c r="L7938" s="148">
        <v>22000000</v>
      </c>
      <c r="M7938" s="120" t="s">
        <v>229</v>
      </c>
      <c r="N7938" s="149">
        <v>2200000</v>
      </c>
      <c r="O7938" s="169"/>
      <c r="P7938" s="154" t="s">
        <v>6625</v>
      </c>
      <c r="Q7938" s="158" t="s">
        <v>50</v>
      </c>
      <c r="R7938" s="142">
        <f t="shared" si="124"/>
        <v>10</v>
      </c>
    </row>
    <row r="7939" s="109" customFormat="1">
      <c r="A7939" s="119">
        <f>MAX($A$19:A7938)+1</f>
        <v>7921</v>
      </c>
      <c r="B7939" s="120" t="s">
        <v>41</v>
      </c>
      <c r="C7939" s="144" t="s">
        <v>1417</v>
      </c>
      <c r="D7939" s="144" t="s">
        <v>7332</v>
      </c>
      <c r="E7939" s="145" t="s">
        <v>6652</v>
      </c>
      <c r="F7939" s="146" t="s">
        <v>1419</v>
      </c>
      <c r="G7939" s="146" t="s">
        <v>1420</v>
      </c>
      <c r="H7939" s="146" t="s">
        <v>7320</v>
      </c>
      <c r="I7939" s="151" t="s">
        <v>288</v>
      </c>
      <c r="J7939" s="147">
        <v>175</v>
      </c>
      <c r="K7939" s="147">
        <v>253000</v>
      </c>
      <c r="L7939" s="148">
        <v>44275000</v>
      </c>
      <c r="M7939" s="120" t="s">
        <v>229</v>
      </c>
      <c r="N7939" s="149">
        <v>4427500</v>
      </c>
      <c r="O7939" s="169"/>
      <c r="P7939" s="154" t="s">
        <v>6625</v>
      </c>
      <c r="Q7939" s="158" t="s">
        <v>50</v>
      </c>
      <c r="R7939" s="142">
        <f t="shared" si="124"/>
        <v>10</v>
      </c>
    </row>
    <row r="7940" s="109" customFormat="1">
      <c r="A7940" s="119">
        <f>MAX($A$19:A7939)+1</f>
        <v>7922</v>
      </c>
      <c r="B7940" s="120" t="s">
        <v>41</v>
      </c>
      <c r="C7940" s="144" t="s">
        <v>1417</v>
      </c>
      <c r="D7940" s="144" t="s">
        <v>7332</v>
      </c>
      <c r="E7940" s="145" t="s">
        <v>6652</v>
      </c>
      <c r="F7940" s="146" t="s">
        <v>1419</v>
      </c>
      <c r="G7940" s="146" t="s">
        <v>1420</v>
      </c>
      <c r="H7940" s="146" t="s">
        <v>7321</v>
      </c>
      <c r="I7940" s="151" t="s">
        <v>288</v>
      </c>
      <c r="J7940" s="147">
        <v>50</v>
      </c>
      <c r="K7940" s="147">
        <v>74800</v>
      </c>
      <c r="L7940" s="148">
        <v>3740000</v>
      </c>
      <c r="M7940" s="120" t="s">
        <v>229</v>
      </c>
      <c r="N7940" s="149">
        <v>374000</v>
      </c>
      <c r="O7940" s="169"/>
      <c r="P7940" s="154" t="s">
        <v>6625</v>
      </c>
      <c r="Q7940" s="158" t="s">
        <v>50</v>
      </c>
      <c r="R7940" s="142">
        <f t="shared" si="124"/>
        <v>10</v>
      </c>
    </row>
    <row r="7941" s="109" customFormat="1">
      <c r="A7941" s="119">
        <f>MAX($A$19:A7940)+1</f>
        <v>7923</v>
      </c>
      <c r="B7941" s="120" t="s">
        <v>41</v>
      </c>
      <c r="C7941" s="144" t="s">
        <v>1417</v>
      </c>
      <c r="D7941" s="144" t="s">
        <v>7332</v>
      </c>
      <c r="E7941" s="145" t="s">
        <v>6652</v>
      </c>
      <c r="F7941" s="146" t="s">
        <v>1419</v>
      </c>
      <c r="G7941" s="146" t="s">
        <v>1420</v>
      </c>
      <c r="H7941" s="146" t="s">
        <v>4872</v>
      </c>
      <c r="I7941" s="151" t="s">
        <v>288</v>
      </c>
      <c r="J7941" s="147">
        <v>525</v>
      </c>
      <c r="K7941" s="147">
        <v>129800</v>
      </c>
      <c r="L7941" s="148">
        <v>68145000</v>
      </c>
      <c r="M7941" s="120" t="s">
        <v>229</v>
      </c>
      <c r="N7941" s="149">
        <v>6814500</v>
      </c>
      <c r="O7941" s="169"/>
      <c r="P7941" s="154" t="s">
        <v>6625</v>
      </c>
      <c r="Q7941" s="158" t="s">
        <v>50</v>
      </c>
      <c r="R7941" s="142">
        <f t="shared" si="124"/>
        <v>10</v>
      </c>
    </row>
    <row r="7942" s="109" customFormat="1">
      <c r="A7942" s="119">
        <f>MAX($A$19:A7941)+1</f>
        <v>7924</v>
      </c>
      <c r="B7942" s="120" t="s">
        <v>41</v>
      </c>
      <c r="C7942" s="144" t="s">
        <v>1417</v>
      </c>
      <c r="D7942" s="144" t="s">
        <v>7332</v>
      </c>
      <c r="E7942" s="145" t="s">
        <v>6652</v>
      </c>
      <c r="F7942" s="146" t="s">
        <v>1419</v>
      </c>
      <c r="G7942" s="146" t="s">
        <v>1420</v>
      </c>
      <c r="H7942" s="146" t="s">
        <v>7322</v>
      </c>
      <c r="I7942" s="151" t="s">
        <v>288</v>
      </c>
      <c r="J7942" s="147">
        <v>20</v>
      </c>
      <c r="K7942" s="147">
        <v>89600</v>
      </c>
      <c r="L7942" s="148">
        <v>1792000</v>
      </c>
      <c r="M7942" s="120" t="s">
        <v>229</v>
      </c>
      <c r="N7942" s="149">
        <v>179200</v>
      </c>
      <c r="O7942" s="169"/>
      <c r="P7942" s="154" t="s">
        <v>6625</v>
      </c>
      <c r="Q7942" s="158" t="s">
        <v>50</v>
      </c>
      <c r="R7942" s="142">
        <f t="shared" si="124"/>
        <v>10</v>
      </c>
    </row>
    <row r="7943" s="109" customFormat="1">
      <c r="A7943" s="119">
        <f>MAX($A$19:A7942)+1</f>
        <v>7925</v>
      </c>
      <c r="B7943" s="120" t="s">
        <v>41</v>
      </c>
      <c r="C7943" s="144" t="s">
        <v>1417</v>
      </c>
      <c r="D7943" s="144" t="s">
        <v>7332</v>
      </c>
      <c r="E7943" s="145" t="s">
        <v>6652</v>
      </c>
      <c r="F7943" s="146" t="s">
        <v>1419</v>
      </c>
      <c r="G7943" s="146" t="s">
        <v>1420</v>
      </c>
      <c r="H7943" s="146" t="s">
        <v>1437</v>
      </c>
      <c r="I7943" s="151" t="s">
        <v>288</v>
      </c>
      <c r="J7943" s="147">
        <v>50</v>
      </c>
      <c r="K7943" s="147">
        <v>33000</v>
      </c>
      <c r="L7943" s="148">
        <v>1650000</v>
      </c>
      <c r="M7943" s="120" t="s">
        <v>229</v>
      </c>
      <c r="N7943" s="149">
        <v>165000</v>
      </c>
      <c r="O7943" s="169"/>
      <c r="P7943" s="154" t="s">
        <v>6625</v>
      </c>
      <c r="Q7943" s="158" t="s">
        <v>50</v>
      </c>
      <c r="R7943" s="142">
        <f t="shared" si="124"/>
        <v>10</v>
      </c>
    </row>
    <row r="7944" s="109" customFormat="1">
      <c r="A7944" s="119">
        <f>MAX($A$19:A7943)+1</f>
        <v>7926</v>
      </c>
      <c r="B7944" s="120" t="s">
        <v>41</v>
      </c>
      <c r="C7944" s="144" t="s">
        <v>1417</v>
      </c>
      <c r="D7944" s="144" t="s">
        <v>7332</v>
      </c>
      <c r="E7944" s="145" t="s">
        <v>6652</v>
      </c>
      <c r="F7944" s="146" t="s">
        <v>1419</v>
      </c>
      <c r="G7944" s="146" t="s">
        <v>1420</v>
      </c>
      <c r="H7944" s="146" t="s">
        <v>1438</v>
      </c>
      <c r="I7944" s="151" t="s">
        <v>288</v>
      </c>
      <c r="J7944" s="147">
        <v>75</v>
      </c>
      <c r="K7944" s="147">
        <v>405000</v>
      </c>
      <c r="L7944" s="148">
        <v>30375000</v>
      </c>
      <c r="M7944" s="120" t="s">
        <v>229</v>
      </c>
      <c r="N7944" s="149">
        <v>3037500</v>
      </c>
      <c r="O7944" s="169"/>
      <c r="P7944" s="154" t="s">
        <v>6625</v>
      </c>
      <c r="Q7944" s="158" t="s">
        <v>50</v>
      </c>
      <c r="R7944" s="142">
        <f t="shared" si="124"/>
        <v>10</v>
      </c>
    </row>
    <row r="7945" s="109" customFormat="1">
      <c r="A7945" s="119">
        <f>MAX($A$19:A7944)+1</f>
        <v>7927</v>
      </c>
      <c r="B7945" s="120" t="s">
        <v>41</v>
      </c>
      <c r="C7945" s="144" t="s">
        <v>1440</v>
      </c>
      <c r="D7945" s="144" t="s">
        <v>2950</v>
      </c>
      <c r="E7945" s="145" t="s">
        <v>6720</v>
      </c>
      <c r="F7945" s="146" t="s">
        <v>1441</v>
      </c>
      <c r="G7945" s="146" t="s">
        <v>1442</v>
      </c>
      <c r="H7945" s="146" t="s">
        <v>7333</v>
      </c>
      <c r="I7945" s="151" t="s">
        <v>288</v>
      </c>
      <c r="J7945" s="147">
        <v>80000</v>
      </c>
      <c r="K7945" s="147">
        <v>26000</v>
      </c>
      <c r="L7945" s="148">
        <v>2080000000</v>
      </c>
      <c r="M7945" s="120" t="s">
        <v>229</v>
      </c>
      <c r="N7945" s="149">
        <v>208000000</v>
      </c>
      <c r="O7945" s="169"/>
      <c r="P7945" s="154" t="s">
        <v>6625</v>
      </c>
      <c r="Q7945" s="158" t="s">
        <v>50</v>
      </c>
      <c r="R7945" s="142">
        <f t="shared" si="124"/>
        <v>10</v>
      </c>
    </row>
    <row r="7946" s="109" customFormat="1">
      <c r="A7946" s="119">
        <f>MAX($A$19:A7945)+1</f>
        <v>7928</v>
      </c>
      <c r="B7946" s="120" t="s">
        <v>41</v>
      </c>
      <c r="C7946" s="144" t="s">
        <v>1440</v>
      </c>
      <c r="D7946" s="144" t="s">
        <v>2950</v>
      </c>
      <c r="E7946" s="145" t="s">
        <v>6720</v>
      </c>
      <c r="F7946" s="146" t="s">
        <v>1441</v>
      </c>
      <c r="G7946" s="146" t="s">
        <v>1442</v>
      </c>
      <c r="H7946" s="146" t="s">
        <v>7334</v>
      </c>
      <c r="I7946" s="151" t="s">
        <v>288</v>
      </c>
      <c r="J7946" s="147">
        <v>20000</v>
      </c>
      <c r="K7946" s="147">
        <v>26000</v>
      </c>
      <c r="L7946" s="148">
        <v>520000000</v>
      </c>
      <c r="M7946" s="120" t="s">
        <v>229</v>
      </c>
      <c r="N7946" s="149">
        <v>52000000</v>
      </c>
      <c r="O7946" s="169"/>
      <c r="P7946" s="154" t="s">
        <v>6625</v>
      </c>
      <c r="Q7946" s="158" t="s">
        <v>50</v>
      </c>
      <c r="R7946" s="142">
        <f t="shared" si="124"/>
        <v>10</v>
      </c>
    </row>
    <row r="7947" s="109" customFormat="1">
      <c r="A7947" s="119">
        <f>MAX($A$19:A7946)+1</f>
        <v>7929</v>
      </c>
      <c r="B7947" s="120" t="s">
        <v>41</v>
      </c>
      <c r="C7947" s="144" t="s">
        <v>1444</v>
      </c>
      <c r="D7947" s="144" t="s">
        <v>1224</v>
      </c>
      <c r="E7947" s="145">
        <v>45287</v>
      </c>
      <c r="F7947" s="146" t="s">
        <v>1446</v>
      </c>
      <c r="G7947" s="146" t="s">
        <v>1447</v>
      </c>
      <c r="H7947" s="146" t="s">
        <v>7335</v>
      </c>
      <c r="I7947" s="151" t="s">
        <v>801</v>
      </c>
      <c r="J7947" s="147">
        <v>2800</v>
      </c>
      <c r="K7947" s="147">
        <v>70000</v>
      </c>
      <c r="L7947" s="148">
        <v>196000000</v>
      </c>
      <c r="M7947" s="120" t="s">
        <v>229</v>
      </c>
      <c r="N7947" s="149">
        <v>19600000</v>
      </c>
      <c r="O7947" s="169"/>
      <c r="P7947" s="154" t="s">
        <v>6625</v>
      </c>
      <c r="Q7947" s="158" t="s">
        <v>50</v>
      </c>
      <c r="R7947" s="142">
        <f t="shared" si="124"/>
        <v>10</v>
      </c>
    </row>
    <row r="7948" s="109" customFormat="1">
      <c r="A7948" s="119">
        <f>MAX($A$19:A7947)+1</f>
        <v>7930</v>
      </c>
      <c r="B7948" s="120" t="s">
        <v>41</v>
      </c>
      <c r="C7948" s="144" t="s">
        <v>3551</v>
      </c>
      <c r="D7948" s="144" t="s">
        <v>7336</v>
      </c>
      <c r="E7948" s="145">
        <v>45272</v>
      </c>
      <c r="F7948" s="146" t="s">
        <v>7337</v>
      </c>
      <c r="G7948" s="146" t="s">
        <v>7338</v>
      </c>
      <c r="H7948" s="146" t="s">
        <v>715</v>
      </c>
      <c r="I7948" s="133" t="s">
        <v>47</v>
      </c>
      <c r="J7948" s="147"/>
      <c r="K7948" s="147"/>
      <c r="L7948" s="148">
        <v>4335000</v>
      </c>
      <c r="M7948" s="120" t="s">
        <v>56</v>
      </c>
      <c r="N7948" s="149">
        <v>346800</v>
      </c>
      <c r="O7948" s="169"/>
      <c r="P7948" s="154" t="s">
        <v>6625</v>
      </c>
      <c r="Q7948" s="158" t="s">
        <v>50</v>
      </c>
      <c r="R7948" s="142">
        <f t="shared" si="124"/>
        <v>8</v>
      </c>
    </row>
    <row r="7949" ht="22.5" s="109" customFormat="1">
      <c r="A7949" s="119">
        <f>MAX($A$19:A7948)+1</f>
        <v>7931</v>
      </c>
      <c r="B7949" s="120" t="s">
        <v>41</v>
      </c>
      <c r="C7949" s="144" t="s">
        <v>92</v>
      </c>
      <c r="D7949" s="144" t="s">
        <v>7339</v>
      </c>
      <c r="E7949" s="145">
        <v>45283</v>
      </c>
      <c r="F7949" s="146" t="s">
        <v>7340</v>
      </c>
      <c r="G7949" s="146" t="s">
        <v>7341</v>
      </c>
      <c r="H7949" s="146" t="s">
        <v>7342</v>
      </c>
      <c r="I7949" s="151" t="s">
        <v>327</v>
      </c>
      <c r="J7949" s="147">
        <v>1</v>
      </c>
      <c r="K7949" s="147">
        <v>42000000</v>
      </c>
      <c r="L7949" s="148">
        <v>42000000</v>
      </c>
      <c r="M7949" s="120" t="s">
        <v>56</v>
      </c>
      <c r="N7949" s="149">
        <v>3360000</v>
      </c>
      <c r="O7949" s="169"/>
      <c r="P7949" s="154" t="s">
        <v>6625</v>
      </c>
      <c r="Q7949" s="158" t="s">
        <v>50</v>
      </c>
      <c r="R7949" s="142">
        <f t="shared" si="124"/>
        <v>8</v>
      </c>
    </row>
    <row r="7950" s="109" customFormat="1">
      <c r="A7950" s="119">
        <f>MAX($A$19:A7949)+1</f>
        <v>7932</v>
      </c>
      <c r="B7950" s="120" t="s">
        <v>41</v>
      </c>
      <c r="C7950" s="144" t="s">
        <v>1461</v>
      </c>
      <c r="D7950" s="144" t="s">
        <v>1795</v>
      </c>
      <c r="E7950" s="145" t="s">
        <v>6863</v>
      </c>
      <c r="F7950" s="146" t="s">
        <v>1463</v>
      </c>
      <c r="G7950" s="146" t="s">
        <v>1464</v>
      </c>
      <c r="H7950" s="146" t="s">
        <v>7343</v>
      </c>
      <c r="I7950" s="151" t="s">
        <v>557</v>
      </c>
      <c r="J7950" s="147">
        <v>50000</v>
      </c>
      <c r="K7950" s="147">
        <v>2450</v>
      </c>
      <c r="L7950" s="148">
        <v>122500000</v>
      </c>
      <c r="M7950" s="120" t="s">
        <v>56</v>
      </c>
      <c r="N7950" s="149">
        <v>9800000</v>
      </c>
      <c r="O7950" s="169"/>
      <c r="P7950" s="154" t="s">
        <v>6625</v>
      </c>
      <c r="Q7950" s="158" t="s">
        <v>50</v>
      </c>
      <c r="R7950" s="142">
        <f t="shared" si="124"/>
        <v>8</v>
      </c>
    </row>
    <row r="7951" s="109" customFormat="1">
      <c r="A7951" s="119">
        <f>MAX($A$19:A7950)+1</f>
        <v>7933</v>
      </c>
      <c r="B7951" s="120" t="s">
        <v>41</v>
      </c>
      <c r="C7951" s="144" t="s">
        <v>1461</v>
      </c>
      <c r="D7951" s="144" t="s">
        <v>1795</v>
      </c>
      <c r="E7951" s="145" t="s">
        <v>6863</v>
      </c>
      <c r="F7951" s="146" t="s">
        <v>1463</v>
      </c>
      <c r="G7951" s="146" t="s">
        <v>1464</v>
      </c>
      <c r="H7951" s="146" t="s">
        <v>1465</v>
      </c>
      <c r="I7951" s="151" t="s">
        <v>557</v>
      </c>
      <c r="J7951" s="147">
        <v>78556</v>
      </c>
      <c r="K7951" s="147">
        <v>2000</v>
      </c>
      <c r="L7951" s="148">
        <v>157112000</v>
      </c>
      <c r="M7951" s="120" t="s">
        <v>56</v>
      </c>
      <c r="N7951" s="149">
        <v>12568960</v>
      </c>
      <c r="O7951" s="169"/>
      <c r="P7951" s="154" t="s">
        <v>6625</v>
      </c>
      <c r="Q7951" s="158" t="s">
        <v>50</v>
      </c>
      <c r="R7951" s="142">
        <f t="shared" si="124"/>
        <v>8</v>
      </c>
    </row>
    <row r="7952" s="109" customFormat="1">
      <c r="A7952" s="119">
        <f>MAX($A$19:A7951)+1</f>
        <v>7934</v>
      </c>
      <c r="B7952" s="120" t="s">
        <v>41</v>
      </c>
      <c r="C7952" s="144" t="s">
        <v>1461</v>
      </c>
      <c r="D7952" s="144" t="s">
        <v>1795</v>
      </c>
      <c r="E7952" s="145" t="s">
        <v>6863</v>
      </c>
      <c r="F7952" s="146" t="s">
        <v>1463</v>
      </c>
      <c r="G7952" s="146" t="s">
        <v>1464</v>
      </c>
      <c r="H7952" s="146" t="s">
        <v>1466</v>
      </c>
      <c r="I7952" s="151" t="s">
        <v>557</v>
      </c>
      <c r="J7952" s="147">
        <v>17995</v>
      </c>
      <c r="K7952" s="147">
        <v>1750</v>
      </c>
      <c r="L7952" s="148">
        <v>31491250</v>
      </c>
      <c r="M7952" s="120" t="s">
        <v>56</v>
      </c>
      <c r="N7952" s="149">
        <v>2519300</v>
      </c>
      <c r="O7952" s="169"/>
      <c r="P7952" s="154" t="s">
        <v>6625</v>
      </c>
      <c r="Q7952" s="158" t="s">
        <v>50</v>
      </c>
      <c r="R7952" s="142">
        <f t="shared" si="124"/>
        <v>8</v>
      </c>
    </row>
    <row r="7953" s="109" customFormat="1">
      <c r="A7953" s="119">
        <f>MAX($A$19:A7952)+1</f>
        <v>7935</v>
      </c>
      <c r="B7953" s="120" t="s">
        <v>41</v>
      </c>
      <c r="C7953" s="144" t="s">
        <v>1461</v>
      </c>
      <c r="D7953" s="144" t="s">
        <v>1795</v>
      </c>
      <c r="E7953" s="145" t="s">
        <v>6863</v>
      </c>
      <c r="F7953" s="146" t="s">
        <v>1463</v>
      </c>
      <c r="G7953" s="146" t="s">
        <v>1464</v>
      </c>
      <c r="H7953" s="146" t="s">
        <v>7344</v>
      </c>
      <c r="I7953" s="151" t="s">
        <v>557</v>
      </c>
      <c r="J7953" s="147">
        <v>2242</v>
      </c>
      <c r="K7953" s="147">
        <v>2000</v>
      </c>
      <c r="L7953" s="148">
        <v>4484000</v>
      </c>
      <c r="M7953" s="120" t="s">
        <v>56</v>
      </c>
      <c r="N7953" s="149">
        <v>358720</v>
      </c>
      <c r="O7953" s="169"/>
      <c r="P7953" s="154" t="s">
        <v>6625</v>
      </c>
      <c r="Q7953" s="158" t="s">
        <v>50</v>
      </c>
      <c r="R7953" s="142">
        <f t="shared" si="124"/>
        <v>8</v>
      </c>
    </row>
    <row r="7954" s="109" customFormat="1">
      <c r="A7954" s="119">
        <f>MAX($A$19:A7953)+1</f>
        <v>7936</v>
      </c>
      <c r="B7954" s="120" t="s">
        <v>41</v>
      </c>
      <c r="C7954" s="144" t="s">
        <v>1461</v>
      </c>
      <c r="D7954" s="144" t="s">
        <v>1795</v>
      </c>
      <c r="E7954" s="145" t="s">
        <v>6863</v>
      </c>
      <c r="F7954" s="146" t="s">
        <v>1463</v>
      </c>
      <c r="G7954" s="146" t="s">
        <v>1464</v>
      </c>
      <c r="H7954" s="146" t="s">
        <v>7345</v>
      </c>
      <c r="I7954" s="151" t="s">
        <v>557</v>
      </c>
      <c r="J7954" s="147">
        <v>6865</v>
      </c>
      <c r="K7954" s="147">
        <v>1750</v>
      </c>
      <c r="L7954" s="148">
        <v>12013750</v>
      </c>
      <c r="M7954" s="120" t="s">
        <v>56</v>
      </c>
      <c r="N7954" s="149">
        <v>961100</v>
      </c>
      <c r="O7954" s="169"/>
      <c r="P7954" s="154" t="s">
        <v>6625</v>
      </c>
      <c r="Q7954" s="158" t="s">
        <v>50</v>
      </c>
      <c r="R7954" s="142">
        <f t="shared" si="124"/>
        <v>8</v>
      </c>
    </row>
    <row r="7955" s="109" customFormat="1">
      <c r="A7955" s="119">
        <f>MAX($A$19:A7954)+1</f>
        <v>7937</v>
      </c>
      <c r="B7955" s="120" t="s">
        <v>41</v>
      </c>
      <c r="C7955" s="144" t="s">
        <v>1461</v>
      </c>
      <c r="D7955" s="144" t="s">
        <v>1795</v>
      </c>
      <c r="E7955" s="145" t="s">
        <v>6863</v>
      </c>
      <c r="F7955" s="146" t="s">
        <v>1463</v>
      </c>
      <c r="G7955" s="146" t="s">
        <v>1464</v>
      </c>
      <c r="H7955" s="146" t="s">
        <v>1467</v>
      </c>
      <c r="I7955" s="151" t="s">
        <v>557</v>
      </c>
      <c r="J7955" s="147">
        <v>2175</v>
      </c>
      <c r="K7955" s="147">
        <v>4400</v>
      </c>
      <c r="L7955" s="148">
        <v>9570000</v>
      </c>
      <c r="M7955" s="120" t="s">
        <v>56</v>
      </c>
      <c r="N7955" s="149">
        <v>765600</v>
      </c>
      <c r="O7955" s="169"/>
      <c r="P7955" s="154" t="s">
        <v>6625</v>
      </c>
      <c r="Q7955" s="158" t="s">
        <v>50</v>
      </c>
      <c r="R7955" s="142">
        <f t="shared" si="124"/>
        <v>8</v>
      </c>
    </row>
    <row r="7956" s="109" customFormat="1">
      <c r="A7956" s="119">
        <f>MAX($A$19:A7955)+1</f>
        <v>7938</v>
      </c>
      <c r="B7956" s="120" t="s">
        <v>41</v>
      </c>
      <c r="C7956" s="144" t="s">
        <v>1461</v>
      </c>
      <c r="D7956" s="144" t="s">
        <v>1795</v>
      </c>
      <c r="E7956" s="145" t="s">
        <v>6863</v>
      </c>
      <c r="F7956" s="146" t="s">
        <v>1463</v>
      </c>
      <c r="G7956" s="146" t="s">
        <v>1464</v>
      </c>
      <c r="H7956" s="146" t="s">
        <v>1468</v>
      </c>
      <c r="I7956" s="151" t="s">
        <v>557</v>
      </c>
      <c r="J7956" s="147">
        <v>1647</v>
      </c>
      <c r="K7956" s="147">
        <v>4400</v>
      </c>
      <c r="L7956" s="148">
        <v>7246800</v>
      </c>
      <c r="M7956" s="120" t="s">
        <v>56</v>
      </c>
      <c r="N7956" s="149">
        <v>579744</v>
      </c>
      <c r="O7956" s="169"/>
      <c r="P7956" s="154" t="s">
        <v>6625</v>
      </c>
      <c r="Q7956" s="158" t="s">
        <v>50</v>
      </c>
      <c r="R7956" s="142">
        <f t="shared" si="124"/>
        <v>8</v>
      </c>
    </row>
    <row r="7957" s="109" customFormat="1">
      <c r="A7957" s="119">
        <f>MAX($A$19:A7956)+1</f>
        <v>7939</v>
      </c>
      <c r="B7957" s="120" t="s">
        <v>41</v>
      </c>
      <c r="C7957" s="144" t="s">
        <v>1461</v>
      </c>
      <c r="D7957" s="144" t="s">
        <v>1795</v>
      </c>
      <c r="E7957" s="145" t="s">
        <v>6863</v>
      </c>
      <c r="F7957" s="146" t="s">
        <v>1463</v>
      </c>
      <c r="G7957" s="146" t="s">
        <v>1464</v>
      </c>
      <c r="H7957" s="146" t="s">
        <v>1470</v>
      </c>
      <c r="I7957" s="151" t="s">
        <v>557</v>
      </c>
      <c r="J7957" s="147">
        <v>6</v>
      </c>
      <c r="K7957" s="147">
        <v>5890</v>
      </c>
      <c r="L7957" s="148">
        <v>35340</v>
      </c>
      <c r="M7957" s="120" t="s">
        <v>56</v>
      </c>
      <c r="N7957" s="149">
        <v>2828</v>
      </c>
      <c r="O7957" s="169"/>
      <c r="P7957" s="154" t="s">
        <v>6625</v>
      </c>
      <c r="Q7957" s="158" t="s">
        <v>50</v>
      </c>
      <c r="R7957" s="142">
        <f t="shared" si="124"/>
        <v>8.00226372382569</v>
      </c>
    </row>
    <row r="7958" s="109" customFormat="1">
      <c r="A7958" s="119">
        <f>MAX($A$19:A7957)+1</f>
        <v>7940</v>
      </c>
      <c r="B7958" s="120" t="s">
        <v>41</v>
      </c>
      <c r="C7958" s="144" t="s">
        <v>1461</v>
      </c>
      <c r="D7958" s="144" t="s">
        <v>1795</v>
      </c>
      <c r="E7958" s="145" t="s">
        <v>6863</v>
      </c>
      <c r="F7958" s="146" t="s">
        <v>1463</v>
      </c>
      <c r="G7958" s="146" t="s">
        <v>1464</v>
      </c>
      <c r="H7958" s="146" t="s">
        <v>1471</v>
      </c>
      <c r="I7958" s="151" t="s">
        <v>557</v>
      </c>
      <c r="J7958" s="147">
        <v>1372</v>
      </c>
      <c r="K7958" s="147">
        <v>5890</v>
      </c>
      <c r="L7958" s="148">
        <v>8081080</v>
      </c>
      <c r="M7958" s="120" t="s">
        <v>56</v>
      </c>
      <c r="N7958" s="149">
        <v>646487</v>
      </c>
      <c r="O7958" s="169"/>
      <c r="P7958" s="154" t="s">
        <v>6625</v>
      </c>
      <c r="Q7958" s="158" t="s">
        <v>50</v>
      </c>
      <c r="R7958" s="142">
        <f t="shared" si="124"/>
        <v>8.00000742475016</v>
      </c>
    </row>
    <row r="7959" s="109" customFormat="1">
      <c r="A7959" s="119">
        <f>MAX($A$19:A7958)+1</f>
        <v>7941</v>
      </c>
      <c r="B7959" s="120" t="s">
        <v>41</v>
      </c>
      <c r="C7959" s="144" t="s">
        <v>1461</v>
      </c>
      <c r="D7959" s="144" t="s">
        <v>1795</v>
      </c>
      <c r="E7959" s="145" t="s">
        <v>6863</v>
      </c>
      <c r="F7959" s="146" t="s">
        <v>1463</v>
      </c>
      <c r="G7959" s="146" t="s">
        <v>1464</v>
      </c>
      <c r="H7959" s="146" t="s">
        <v>1472</v>
      </c>
      <c r="I7959" s="151" t="s">
        <v>557</v>
      </c>
      <c r="J7959" s="147">
        <v>421</v>
      </c>
      <c r="K7959" s="147">
        <v>4910</v>
      </c>
      <c r="L7959" s="148">
        <v>2067110</v>
      </c>
      <c r="M7959" s="120" t="s">
        <v>56</v>
      </c>
      <c r="N7959" s="149">
        <v>165369</v>
      </c>
      <c r="O7959" s="169"/>
      <c r="P7959" s="154" t="s">
        <v>6625</v>
      </c>
      <c r="Q7959" s="158" t="s">
        <v>50</v>
      </c>
      <c r="R7959" s="142">
        <f t="shared" si="124"/>
        <v>8.00000967534384</v>
      </c>
    </row>
    <row r="7960" s="109" customFormat="1">
      <c r="A7960" s="119">
        <f>MAX($A$19:A7959)+1</f>
        <v>7942</v>
      </c>
      <c r="B7960" s="120" t="s">
        <v>41</v>
      </c>
      <c r="C7960" s="144" t="s">
        <v>1461</v>
      </c>
      <c r="D7960" s="144" t="s">
        <v>1795</v>
      </c>
      <c r="E7960" s="145" t="s">
        <v>6863</v>
      </c>
      <c r="F7960" s="146" t="s">
        <v>1463</v>
      </c>
      <c r="G7960" s="146" t="s">
        <v>1464</v>
      </c>
      <c r="H7960" s="146" t="s">
        <v>1473</v>
      </c>
      <c r="I7960" s="151" t="s">
        <v>557</v>
      </c>
      <c r="J7960" s="147">
        <v>3120</v>
      </c>
      <c r="K7960" s="147">
        <v>4910</v>
      </c>
      <c r="L7960" s="148">
        <v>15319200</v>
      </c>
      <c r="M7960" s="120" t="s">
        <v>56</v>
      </c>
      <c r="N7960" s="149">
        <v>1225536</v>
      </c>
      <c r="O7960" s="169"/>
      <c r="P7960" s="154" t="s">
        <v>6625</v>
      </c>
      <c r="Q7960" s="158" t="s">
        <v>50</v>
      </c>
      <c r="R7960" s="142">
        <f t="shared" si="124"/>
        <v>8</v>
      </c>
    </row>
    <row r="7961" s="109" customFormat="1">
      <c r="A7961" s="119">
        <f>MAX($A$19:A7960)+1</f>
        <v>7943</v>
      </c>
      <c r="B7961" s="120" t="s">
        <v>41</v>
      </c>
      <c r="C7961" s="144" t="s">
        <v>1461</v>
      </c>
      <c r="D7961" s="144" t="s">
        <v>1795</v>
      </c>
      <c r="E7961" s="145" t="s">
        <v>6863</v>
      </c>
      <c r="F7961" s="146" t="s">
        <v>1463</v>
      </c>
      <c r="G7961" s="146" t="s">
        <v>1464</v>
      </c>
      <c r="H7961" s="146" t="s">
        <v>7346</v>
      </c>
      <c r="I7961" s="151" t="s">
        <v>557</v>
      </c>
      <c r="J7961" s="147">
        <v>958</v>
      </c>
      <c r="K7961" s="147">
        <v>34700</v>
      </c>
      <c r="L7961" s="148">
        <v>33242600</v>
      </c>
      <c r="M7961" s="120" t="s">
        <v>56</v>
      </c>
      <c r="N7961" s="149">
        <v>2659406</v>
      </c>
      <c r="O7961" s="169"/>
      <c r="P7961" s="154" t="s">
        <v>6625</v>
      </c>
      <c r="Q7961" s="158" t="s">
        <v>50</v>
      </c>
      <c r="R7961" s="142">
        <f t="shared" si="124"/>
        <v>7.99999398362342</v>
      </c>
    </row>
    <row r="7962" s="109" customFormat="1">
      <c r="A7962" s="119">
        <f>MAX($A$19:A7961)+1</f>
        <v>7944</v>
      </c>
      <c r="B7962" s="120" t="s">
        <v>41</v>
      </c>
      <c r="C7962" s="144" t="s">
        <v>1474</v>
      </c>
      <c r="D7962" s="144" t="s">
        <v>7347</v>
      </c>
      <c r="E7962" s="145" t="s">
        <v>6740</v>
      </c>
      <c r="F7962" s="146" t="s">
        <v>1476</v>
      </c>
      <c r="G7962" s="146" t="s">
        <v>1477</v>
      </c>
      <c r="H7962" s="146" t="s">
        <v>1479</v>
      </c>
      <c r="I7962" s="151" t="s">
        <v>534</v>
      </c>
      <c r="J7962" s="147">
        <v>22125</v>
      </c>
      <c r="K7962" s="147">
        <v>500</v>
      </c>
      <c r="L7962" s="148">
        <v>11062500</v>
      </c>
      <c r="M7962" s="120" t="s">
        <v>56</v>
      </c>
      <c r="N7962" s="149">
        <v>885000</v>
      </c>
      <c r="O7962" s="169"/>
      <c r="P7962" s="154" t="s">
        <v>6625</v>
      </c>
      <c r="Q7962" s="158" t="s">
        <v>50</v>
      </c>
      <c r="R7962" s="142">
        <f t="shared" si="124"/>
        <v>8</v>
      </c>
    </row>
    <row r="7963" s="109" customFormat="1">
      <c r="A7963" s="119">
        <f>MAX($A$19:A7962)+1</f>
        <v>7945</v>
      </c>
      <c r="B7963" s="120" t="s">
        <v>41</v>
      </c>
      <c r="C7963" s="144" t="s">
        <v>1474</v>
      </c>
      <c r="D7963" s="144" t="s">
        <v>7347</v>
      </c>
      <c r="E7963" s="145" t="s">
        <v>6740</v>
      </c>
      <c r="F7963" s="146" t="s">
        <v>1476</v>
      </c>
      <c r="G7963" s="146" t="s">
        <v>1477</v>
      </c>
      <c r="H7963" s="146" t="s">
        <v>1480</v>
      </c>
      <c r="I7963" s="151" t="s">
        <v>534</v>
      </c>
      <c r="J7963" s="147">
        <v>438200</v>
      </c>
      <c r="K7963" s="147">
        <v>286</v>
      </c>
      <c r="L7963" s="148">
        <v>125325200</v>
      </c>
      <c r="M7963" s="120" t="s">
        <v>56</v>
      </c>
      <c r="N7963" s="149">
        <v>10026016</v>
      </c>
      <c r="O7963" s="169"/>
      <c r="P7963" s="154" t="s">
        <v>6625</v>
      </c>
      <c r="Q7963" s="158" t="s">
        <v>50</v>
      </c>
      <c r="R7963" s="142">
        <f t="shared" si="124"/>
        <v>8</v>
      </c>
    </row>
    <row r="7964" s="109" customFormat="1">
      <c r="A7964" s="119">
        <f>MAX($A$19:A7963)+1</f>
        <v>7946</v>
      </c>
      <c r="B7964" s="120" t="s">
        <v>41</v>
      </c>
      <c r="C7964" s="144" t="s">
        <v>1474</v>
      </c>
      <c r="D7964" s="144" t="s">
        <v>7347</v>
      </c>
      <c r="E7964" s="145" t="s">
        <v>6740</v>
      </c>
      <c r="F7964" s="146" t="s">
        <v>1476</v>
      </c>
      <c r="G7964" s="146" t="s">
        <v>1477</v>
      </c>
      <c r="H7964" s="146" t="s">
        <v>1486</v>
      </c>
      <c r="I7964" s="151" t="s">
        <v>534</v>
      </c>
      <c r="J7964" s="147">
        <v>69900</v>
      </c>
      <c r="K7964" s="147">
        <v>260</v>
      </c>
      <c r="L7964" s="148">
        <v>18174000</v>
      </c>
      <c r="M7964" s="120" t="s">
        <v>56</v>
      </c>
      <c r="N7964" s="149">
        <v>1453920</v>
      </c>
      <c r="O7964" s="169"/>
      <c r="P7964" s="154" t="s">
        <v>6625</v>
      </c>
      <c r="Q7964" s="158" t="s">
        <v>50</v>
      </c>
      <c r="R7964" s="142">
        <f t="shared" si="124"/>
        <v>8</v>
      </c>
    </row>
    <row r="7965" s="109" customFormat="1">
      <c r="A7965" s="119">
        <f>MAX($A$19:A7964)+1</f>
        <v>7947</v>
      </c>
      <c r="B7965" s="120" t="s">
        <v>41</v>
      </c>
      <c r="C7965" s="144" t="s">
        <v>1474</v>
      </c>
      <c r="D7965" s="144" t="s">
        <v>7347</v>
      </c>
      <c r="E7965" s="145" t="s">
        <v>6740</v>
      </c>
      <c r="F7965" s="146" t="s">
        <v>1476</v>
      </c>
      <c r="G7965" s="146" t="s">
        <v>1477</v>
      </c>
      <c r="H7965" s="146" t="s">
        <v>1488</v>
      </c>
      <c r="I7965" s="151" t="s">
        <v>534</v>
      </c>
      <c r="J7965" s="147">
        <v>102000</v>
      </c>
      <c r="K7965" s="147">
        <v>750</v>
      </c>
      <c r="L7965" s="148">
        <v>76500000</v>
      </c>
      <c r="M7965" s="120" t="s">
        <v>56</v>
      </c>
      <c r="N7965" s="149">
        <v>6120000</v>
      </c>
      <c r="O7965" s="169"/>
      <c r="P7965" s="154" t="s">
        <v>6625</v>
      </c>
      <c r="Q7965" s="158" t="s">
        <v>50</v>
      </c>
      <c r="R7965" s="142">
        <f t="shared" si="124"/>
        <v>8</v>
      </c>
    </row>
    <row r="7966" s="109" customFormat="1">
      <c r="A7966" s="119">
        <f>MAX($A$19:A7965)+1</f>
        <v>7948</v>
      </c>
      <c r="B7966" s="120" t="s">
        <v>41</v>
      </c>
      <c r="C7966" s="144" t="s">
        <v>1474</v>
      </c>
      <c r="D7966" s="144" t="s">
        <v>7347</v>
      </c>
      <c r="E7966" s="145" t="s">
        <v>6740</v>
      </c>
      <c r="F7966" s="146" t="s">
        <v>1476</v>
      </c>
      <c r="G7966" s="146" t="s">
        <v>1477</v>
      </c>
      <c r="H7966" s="146" t="s">
        <v>1489</v>
      </c>
      <c r="I7966" s="151" t="s">
        <v>534</v>
      </c>
      <c r="J7966" s="147">
        <v>6977</v>
      </c>
      <c r="K7966" s="147">
        <v>445</v>
      </c>
      <c r="L7966" s="148">
        <v>3104765</v>
      </c>
      <c r="M7966" s="120" t="s">
        <v>56</v>
      </c>
      <c r="N7966" s="149">
        <v>248381</v>
      </c>
      <c r="O7966" s="169"/>
      <c r="P7966" s="154" t="s">
        <v>6625</v>
      </c>
      <c r="Q7966" s="158" t="s">
        <v>50</v>
      </c>
      <c r="R7966" s="142">
        <f t="shared" si="124"/>
        <v>7.99999355828863</v>
      </c>
    </row>
    <row r="7967" s="109" customFormat="1">
      <c r="A7967" s="119">
        <f>MAX($A$19:A7966)+1</f>
        <v>7949</v>
      </c>
      <c r="B7967" s="120" t="s">
        <v>41</v>
      </c>
      <c r="C7967" s="144" t="s">
        <v>1474</v>
      </c>
      <c r="D7967" s="144" t="s">
        <v>7347</v>
      </c>
      <c r="E7967" s="145" t="s">
        <v>6740</v>
      </c>
      <c r="F7967" s="146" t="s">
        <v>1476</v>
      </c>
      <c r="G7967" s="146" t="s">
        <v>1477</v>
      </c>
      <c r="H7967" s="146" t="s">
        <v>4918</v>
      </c>
      <c r="I7967" s="151" t="s">
        <v>534</v>
      </c>
      <c r="J7967" s="147">
        <v>343</v>
      </c>
      <c r="K7967" s="147">
        <v>410</v>
      </c>
      <c r="L7967" s="148">
        <v>140630</v>
      </c>
      <c r="M7967" s="120" t="s">
        <v>56</v>
      </c>
      <c r="N7967" s="149">
        <v>11251</v>
      </c>
      <c r="O7967" s="169"/>
      <c r="P7967" s="154" t="s">
        <v>6625</v>
      </c>
      <c r="Q7967" s="158" t="s">
        <v>50</v>
      </c>
      <c r="R7967" s="142">
        <f t="shared" si="124"/>
        <v>8.00042665149683</v>
      </c>
    </row>
    <row r="7968" s="109" customFormat="1">
      <c r="A7968" s="119">
        <f>MAX($A$19:A7967)+1</f>
        <v>7950</v>
      </c>
      <c r="B7968" s="120" t="s">
        <v>41</v>
      </c>
      <c r="C7968" s="144" t="s">
        <v>1474</v>
      </c>
      <c r="D7968" s="144" t="s">
        <v>7347</v>
      </c>
      <c r="E7968" s="145" t="s">
        <v>6740</v>
      </c>
      <c r="F7968" s="146" t="s">
        <v>1476</v>
      </c>
      <c r="G7968" s="146" t="s">
        <v>1477</v>
      </c>
      <c r="H7968" s="146" t="s">
        <v>7348</v>
      </c>
      <c r="I7968" s="151" t="s">
        <v>534</v>
      </c>
      <c r="J7968" s="147">
        <v>3850</v>
      </c>
      <c r="K7968" s="147">
        <v>490</v>
      </c>
      <c r="L7968" s="148">
        <v>1886500</v>
      </c>
      <c r="M7968" s="120" t="s">
        <v>56</v>
      </c>
      <c r="N7968" s="149">
        <v>150919</v>
      </c>
      <c r="O7968" s="169"/>
      <c r="P7968" s="154" t="s">
        <v>6625</v>
      </c>
      <c r="Q7968" s="158" t="s">
        <v>50</v>
      </c>
      <c r="R7968" s="142">
        <f t="shared" si="124"/>
        <v>7.99994699178373</v>
      </c>
    </row>
    <row r="7969" s="109" customFormat="1">
      <c r="A7969" s="119">
        <f>MAX($A$19:A7968)+1</f>
        <v>7951</v>
      </c>
      <c r="B7969" s="120" t="s">
        <v>41</v>
      </c>
      <c r="C7969" s="144" t="s">
        <v>1474</v>
      </c>
      <c r="D7969" s="144" t="s">
        <v>5357</v>
      </c>
      <c r="E7969" s="145" t="s">
        <v>6740</v>
      </c>
      <c r="F7969" s="146" t="s">
        <v>1476</v>
      </c>
      <c r="G7969" s="146" t="s">
        <v>1477</v>
      </c>
      <c r="H7969" s="146" t="s">
        <v>1497</v>
      </c>
      <c r="I7969" s="151" t="s">
        <v>100</v>
      </c>
      <c r="J7969" s="147">
        <v>200000</v>
      </c>
      <c r="K7969" s="147">
        <v>120</v>
      </c>
      <c r="L7969" s="148">
        <v>24000000</v>
      </c>
      <c r="M7969" s="120" t="s">
        <v>56</v>
      </c>
      <c r="N7969" s="149">
        <v>1920000</v>
      </c>
      <c r="O7969" s="169"/>
      <c r="P7969" s="154" t="s">
        <v>6625</v>
      </c>
      <c r="Q7969" s="158" t="s">
        <v>50</v>
      </c>
      <c r="R7969" s="142">
        <f t="shared" si="124"/>
        <v>8</v>
      </c>
    </row>
    <row r="7970" s="109" customFormat="1">
      <c r="A7970" s="119">
        <f>MAX($A$19:A7969)+1</f>
        <v>7952</v>
      </c>
      <c r="B7970" s="120" t="s">
        <v>41</v>
      </c>
      <c r="C7970" s="144" t="s">
        <v>1474</v>
      </c>
      <c r="D7970" s="144" t="s">
        <v>5357</v>
      </c>
      <c r="E7970" s="145" t="s">
        <v>6740</v>
      </c>
      <c r="F7970" s="146" t="s">
        <v>1476</v>
      </c>
      <c r="G7970" s="146" t="s">
        <v>1477</v>
      </c>
      <c r="H7970" s="146" t="s">
        <v>1498</v>
      </c>
      <c r="I7970" s="151" t="s">
        <v>100</v>
      </c>
      <c r="J7970" s="147">
        <v>531200</v>
      </c>
      <c r="K7970" s="147">
        <v>560</v>
      </c>
      <c r="L7970" s="148">
        <v>297472000</v>
      </c>
      <c r="M7970" s="120" t="s">
        <v>56</v>
      </c>
      <c r="N7970" s="149">
        <v>23797760</v>
      </c>
      <c r="O7970" s="169"/>
      <c r="P7970" s="154" t="s">
        <v>6625</v>
      </c>
      <c r="Q7970" s="158" t="s">
        <v>50</v>
      </c>
      <c r="R7970" s="142">
        <f t="shared" si="124"/>
        <v>8</v>
      </c>
    </row>
    <row r="7971" s="109" customFormat="1">
      <c r="A7971" s="119">
        <f>MAX($A$19:A7970)+1</f>
        <v>7953</v>
      </c>
      <c r="B7971" s="120" t="s">
        <v>41</v>
      </c>
      <c r="C7971" s="144" t="s">
        <v>1474</v>
      </c>
      <c r="D7971" s="144" t="s">
        <v>5357</v>
      </c>
      <c r="E7971" s="145" t="s">
        <v>6740</v>
      </c>
      <c r="F7971" s="146" t="s">
        <v>1476</v>
      </c>
      <c r="G7971" s="146" t="s">
        <v>1477</v>
      </c>
      <c r="H7971" s="146" t="s">
        <v>1499</v>
      </c>
      <c r="I7971" s="151" t="s">
        <v>100</v>
      </c>
      <c r="J7971" s="147">
        <v>258352</v>
      </c>
      <c r="K7971" s="147">
        <v>880</v>
      </c>
      <c r="L7971" s="148">
        <v>227349760</v>
      </c>
      <c r="M7971" s="120" t="s">
        <v>56</v>
      </c>
      <c r="N7971" s="149">
        <v>18187981</v>
      </c>
      <c r="O7971" s="169"/>
      <c r="P7971" s="154" t="s">
        <v>6625</v>
      </c>
      <c r="Q7971" s="158" t="s">
        <v>50</v>
      </c>
      <c r="R7971" s="142">
        <f t="shared" si="124"/>
        <v>8.00000008797018</v>
      </c>
    </row>
    <row r="7972" s="109" customFormat="1">
      <c r="A7972" s="119">
        <f>MAX($A$19:A7971)+1</f>
        <v>7954</v>
      </c>
      <c r="B7972" s="120" t="s">
        <v>41</v>
      </c>
      <c r="C7972" s="144" t="s">
        <v>1474</v>
      </c>
      <c r="D7972" s="144" t="s">
        <v>7349</v>
      </c>
      <c r="E7972" s="145" t="s">
        <v>6688</v>
      </c>
      <c r="F7972" s="146" t="s">
        <v>1476</v>
      </c>
      <c r="G7972" s="146" t="s">
        <v>1477</v>
      </c>
      <c r="H7972" s="146" t="s">
        <v>1491</v>
      </c>
      <c r="I7972" s="151" t="s">
        <v>534</v>
      </c>
      <c r="J7972" s="147">
        <v>10000</v>
      </c>
      <c r="K7972" s="147">
        <v>235</v>
      </c>
      <c r="L7972" s="148">
        <v>2350000</v>
      </c>
      <c r="M7972" s="120" t="s">
        <v>56</v>
      </c>
      <c r="N7972" s="149">
        <v>188000</v>
      </c>
      <c r="O7972" s="169"/>
      <c r="P7972" s="154" t="s">
        <v>6625</v>
      </c>
      <c r="Q7972" s="158" t="s">
        <v>50</v>
      </c>
      <c r="R7972" s="142">
        <f t="shared" si="124"/>
        <v>8</v>
      </c>
    </row>
    <row r="7973" s="109" customFormat="1">
      <c r="A7973" s="119">
        <f>MAX($A$19:A7972)+1</f>
        <v>7955</v>
      </c>
      <c r="B7973" s="120" t="s">
        <v>41</v>
      </c>
      <c r="C7973" s="144" t="s">
        <v>1474</v>
      </c>
      <c r="D7973" s="144" t="s">
        <v>7349</v>
      </c>
      <c r="E7973" s="145" t="s">
        <v>6688</v>
      </c>
      <c r="F7973" s="146" t="s">
        <v>1476</v>
      </c>
      <c r="G7973" s="146" t="s">
        <v>1477</v>
      </c>
      <c r="H7973" s="146" t="s">
        <v>1492</v>
      </c>
      <c r="I7973" s="151" t="s">
        <v>534</v>
      </c>
      <c r="J7973" s="147">
        <v>151000</v>
      </c>
      <c r="K7973" s="147">
        <v>205</v>
      </c>
      <c r="L7973" s="148">
        <v>30955000</v>
      </c>
      <c r="M7973" s="120" t="s">
        <v>56</v>
      </c>
      <c r="N7973" s="149">
        <v>2476400</v>
      </c>
      <c r="O7973" s="169"/>
      <c r="P7973" s="154" t="s">
        <v>6625</v>
      </c>
      <c r="Q7973" s="158" t="s">
        <v>50</v>
      </c>
      <c r="R7973" s="142">
        <f t="shared" si="124"/>
        <v>8</v>
      </c>
    </row>
    <row r="7974" s="109" customFormat="1">
      <c r="A7974" s="119">
        <f>MAX($A$19:A7973)+1</f>
        <v>7956</v>
      </c>
      <c r="B7974" s="120" t="s">
        <v>41</v>
      </c>
      <c r="C7974" s="144" t="s">
        <v>1474</v>
      </c>
      <c r="D7974" s="144" t="s">
        <v>7349</v>
      </c>
      <c r="E7974" s="145" t="s">
        <v>6688</v>
      </c>
      <c r="F7974" s="146" t="s">
        <v>1476</v>
      </c>
      <c r="G7974" s="146" t="s">
        <v>1477</v>
      </c>
      <c r="H7974" s="146" t="s">
        <v>7350</v>
      </c>
      <c r="I7974" s="151" t="s">
        <v>534</v>
      </c>
      <c r="J7974" s="147">
        <v>12600</v>
      </c>
      <c r="K7974" s="147">
        <v>465</v>
      </c>
      <c r="L7974" s="148">
        <v>5859000</v>
      </c>
      <c r="M7974" s="120" t="s">
        <v>56</v>
      </c>
      <c r="N7974" s="149">
        <v>468720</v>
      </c>
      <c r="O7974" s="169"/>
      <c r="P7974" s="154" t="s">
        <v>6625</v>
      </c>
      <c r="Q7974" s="158" t="s">
        <v>50</v>
      </c>
      <c r="R7974" s="142">
        <f t="shared" si="124"/>
        <v>8</v>
      </c>
    </row>
    <row r="7975" ht="45" s="109" customFormat="1">
      <c r="A7975" s="119">
        <f>MAX($A$19:A7974)+1</f>
        <v>7957</v>
      </c>
      <c r="B7975" s="120" t="s">
        <v>41</v>
      </c>
      <c r="C7975" s="144" t="s">
        <v>5047</v>
      </c>
      <c r="D7975" s="144" t="s">
        <v>7351</v>
      </c>
      <c r="E7975" s="145">
        <v>45271</v>
      </c>
      <c r="F7975" s="146" t="s">
        <v>7352</v>
      </c>
      <c r="G7975" s="146" t="s">
        <v>7353</v>
      </c>
      <c r="H7975" s="146" t="s">
        <v>7354</v>
      </c>
      <c r="I7975" s="151" t="s">
        <v>64</v>
      </c>
      <c r="J7975" s="147"/>
      <c r="K7975" s="147"/>
      <c r="L7975" s="148">
        <v>41666667</v>
      </c>
      <c r="M7975" s="120" t="s">
        <v>56</v>
      </c>
      <c r="N7975" s="149">
        <v>3333333</v>
      </c>
      <c r="O7975" s="169"/>
      <c r="P7975" s="154" t="s">
        <v>6625</v>
      </c>
      <c r="Q7975" s="158" t="s">
        <v>50</v>
      </c>
      <c r="R7975" s="142">
        <f t="shared" si="124"/>
        <v>7.99999913600001</v>
      </c>
    </row>
    <row r="7976" s="109" customFormat="1">
      <c r="A7976" s="119">
        <f>MAX($A$19:A7975)+1</f>
        <v>7958</v>
      </c>
      <c r="B7976" s="120" t="s">
        <v>41</v>
      </c>
      <c r="C7976" s="144" t="s">
        <v>781</v>
      </c>
      <c r="D7976" s="144" t="s">
        <v>1405</v>
      </c>
      <c r="E7976" s="145" t="s">
        <v>6688</v>
      </c>
      <c r="F7976" s="146" t="s">
        <v>1502</v>
      </c>
      <c r="G7976" s="146" t="s">
        <v>1503</v>
      </c>
      <c r="H7976" s="146" t="s">
        <v>7355</v>
      </c>
      <c r="I7976" s="151" t="s">
        <v>98</v>
      </c>
      <c r="J7976" s="147">
        <v>1</v>
      </c>
      <c r="K7976" s="147">
        <v>21600000</v>
      </c>
      <c r="L7976" s="148">
        <v>21600000</v>
      </c>
      <c r="M7976" s="120" t="s">
        <v>229</v>
      </c>
      <c r="N7976" s="149">
        <v>2160000</v>
      </c>
      <c r="O7976" s="169"/>
      <c r="P7976" s="154" t="s">
        <v>6625</v>
      </c>
      <c r="Q7976" s="158" t="s">
        <v>50</v>
      </c>
      <c r="R7976" s="142">
        <f t="shared" si="124"/>
        <v>10</v>
      </c>
    </row>
    <row r="7977" s="109" customFormat="1">
      <c r="A7977" s="119">
        <f>MAX($A$19:A7976)+1</f>
        <v>7959</v>
      </c>
      <c r="B7977" s="120" t="s">
        <v>41</v>
      </c>
      <c r="C7977" s="144" t="s">
        <v>781</v>
      </c>
      <c r="D7977" s="144" t="s">
        <v>1405</v>
      </c>
      <c r="E7977" s="145" t="s">
        <v>6688</v>
      </c>
      <c r="F7977" s="146" t="s">
        <v>1502</v>
      </c>
      <c r="G7977" s="146" t="s">
        <v>1503</v>
      </c>
      <c r="H7977" s="146" t="s">
        <v>7356</v>
      </c>
      <c r="I7977" s="151" t="s">
        <v>98</v>
      </c>
      <c r="J7977" s="147">
        <v>1</v>
      </c>
      <c r="K7977" s="147">
        <v>21600000</v>
      </c>
      <c r="L7977" s="148">
        <v>21600000</v>
      </c>
      <c r="M7977" s="120" t="s">
        <v>229</v>
      </c>
      <c r="N7977" s="149">
        <v>2160000</v>
      </c>
      <c r="O7977" s="169"/>
      <c r="P7977" s="154" t="s">
        <v>6625</v>
      </c>
      <c r="Q7977" s="158" t="s">
        <v>50</v>
      </c>
      <c r="R7977" s="142">
        <f t="shared" si="124"/>
        <v>10</v>
      </c>
    </row>
    <row r="7978" s="109" customFormat="1">
      <c r="A7978" s="119">
        <f>MAX($A$19:A7977)+1</f>
        <v>7960</v>
      </c>
      <c r="B7978" s="120" t="s">
        <v>41</v>
      </c>
      <c r="C7978" s="144" t="s">
        <v>781</v>
      </c>
      <c r="D7978" s="144" t="s">
        <v>1405</v>
      </c>
      <c r="E7978" s="145" t="s">
        <v>6688</v>
      </c>
      <c r="F7978" s="146" t="s">
        <v>1502</v>
      </c>
      <c r="G7978" s="146" t="s">
        <v>1503</v>
      </c>
      <c r="H7978" s="146" t="s">
        <v>7357</v>
      </c>
      <c r="I7978" s="151" t="s">
        <v>98</v>
      </c>
      <c r="J7978" s="147">
        <v>1</v>
      </c>
      <c r="K7978" s="147">
        <v>22800000</v>
      </c>
      <c r="L7978" s="148">
        <v>22800000</v>
      </c>
      <c r="M7978" s="120" t="s">
        <v>229</v>
      </c>
      <c r="N7978" s="149">
        <v>2280000</v>
      </c>
      <c r="O7978" s="169"/>
      <c r="P7978" s="154" t="s">
        <v>6625</v>
      </c>
      <c r="Q7978" s="158" t="s">
        <v>50</v>
      </c>
      <c r="R7978" s="142">
        <f t="shared" si="124"/>
        <v>10</v>
      </c>
    </row>
    <row r="7979" ht="22.5" s="109" customFormat="1">
      <c r="A7979" s="119">
        <f>MAX($A$19:A7978)+1</f>
        <v>7961</v>
      </c>
      <c r="B7979" s="120" t="s">
        <v>41</v>
      </c>
      <c r="C7979" s="144" t="s">
        <v>7358</v>
      </c>
      <c r="D7979" s="144" t="s">
        <v>7359</v>
      </c>
      <c r="E7979" s="145">
        <v>45287</v>
      </c>
      <c r="F7979" s="146" t="s">
        <v>7360</v>
      </c>
      <c r="G7979" s="146" t="s">
        <v>7361</v>
      </c>
      <c r="H7979" s="146" t="s">
        <v>7362</v>
      </c>
      <c r="I7979" s="151" t="s">
        <v>7363</v>
      </c>
      <c r="J7979" s="147"/>
      <c r="K7979" s="147"/>
      <c r="L7979" s="148">
        <v>25275631</v>
      </c>
      <c r="M7979" s="120" t="s">
        <v>56</v>
      </c>
      <c r="N7979" s="149">
        <v>2022051</v>
      </c>
      <c r="O7979" s="169"/>
      <c r="P7979" s="154" t="s">
        <v>6625</v>
      </c>
      <c r="Q7979" s="158" t="s">
        <v>50</v>
      </c>
      <c r="R7979" s="142">
        <f t="shared" si="124"/>
        <v>8.00000205731758</v>
      </c>
    </row>
    <row r="7980" s="109" customFormat="1">
      <c r="A7980" s="119">
        <f>MAX($A$19:A7979)+1</f>
        <v>7962</v>
      </c>
      <c r="B7980" s="120" t="s">
        <v>41</v>
      </c>
      <c r="C7980" s="144" t="s">
        <v>1512</v>
      </c>
      <c r="D7980" s="144" t="s">
        <v>7364</v>
      </c>
      <c r="E7980" s="145">
        <v>45275</v>
      </c>
      <c r="F7980" s="146" t="s">
        <v>1514</v>
      </c>
      <c r="G7980" s="146" t="s">
        <v>1515</v>
      </c>
      <c r="H7980" s="146" t="s">
        <v>1251</v>
      </c>
      <c r="I7980" s="133" t="s">
        <v>47</v>
      </c>
      <c r="J7980" s="147"/>
      <c r="K7980" s="147"/>
      <c r="L7980" s="148">
        <v>471320</v>
      </c>
      <c r="M7980" s="120" t="s">
        <v>56</v>
      </c>
      <c r="N7980" s="149">
        <v>37706</v>
      </c>
      <c r="O7980" s="169"/>
      <c r="P7980" s="154" t="s">
        <v>6625</v>
      </c>
      <c r="Q7980" s="158" t="s">
        <v>50</v>
      </c>
      <c r="R7980" s="142">
        <f t="shared" si="124"/>
        <v>8.00008486803021</v>
      </c>
    </row>
    <row r="7981" s="109" customFormat="1">
      <c r="A7981" s="119">
        <f>MAX($A$19:A7980)+1</f>
        <v>7963</v>
      </c>
      <c r="B7981" s="120" t="s">
        <v>41</v>
      </c>
      <c r="C7981" s="144" t="s">
        <v>317</v>
      </c>
      <c r="D7981" s="144" t="s">
        <v>7365</v>
      </c>
      <c r="E7981" s="145" t="s">
        <v>6655</v>
      </c>
      <c r="F7981" s="146" t="s">
        <v>1519</v>
      </c>
      <c r="G7981" s="146" t="s">
        <v>1520</v>
      </c>
      <c r="H7981" s="146" t="s">
        <v>7366</v>
      </c>
      <c r="I7981" s="151" t="s">
        <v>98</v>
      </c>
      <c r="J7981" s="147">
        <v>70000</v>
      </c>
      <c r="K7981" s="147">
        <v>950</v>
      </c>
      <c r="L7981" s="148">
        <v>66500000</v>
      </c>
      <c r="M7981" s="120" t="s">
        <v>56</v>
      </c>
      <c r="N7981" s="149">
        <v>5320000</v>
      </c>
      <c r="O7981" s="169"/>
      <c r="P7981" s="154" t="s">
        <v>6625</v>
      </c>
      <c r="Q7981" s="158" t="s">
        <v>50</v>
      </c>
      <c r="R7981" s="142">
        <f t="shared" si="124"/>
        <v>8</v>
      </c>
    </row>
    <row r="7982" s="109" customFormat="1">
      <c r="A7982" s="119">
        <f>MAX($A$19:A7981)+1</f>
        <v>7964</v>
      </c>
      <c r="B7982" s="120" t="s">
        <v>41</v>
      </c>
      <c r="C7982" s="144" t="s">
        <v>317</v>
      </c>
      <c r="D7982" s="144" t="s">
        <v>7365</v>
      </c>
      <c r="E7982" s="145" t="s">
        <v>6655</v>
      </c>
      <c r="F7982" s="146" t="s">
        <v>1519</v>
      </c>
      <c r="G7982" s="146" t="s">
        <v>1520</v>
      </c>
      <c r="H7982" s="146" t="s">
        <v>1527</v>
      </c>
      <c r="I7982" s="151" t="s">
        <v>98</v>
      </c>
      <c r="J7982" s="147">
        <v>55000</v>
      </c>
      <c r="K7982" s="147">
        <v>1300</v>
      </c>
      <c r="L7982" s="148">
        <v>71500000</v>
      </c>
      <c r="M7982" s="120" t="s">
        <v>56</v>
      </c>
      <c r="N7982" s="149">
        <v>5720000</v>
      </c>
      <c r="O7982" s="169"/>
      <c r="P7982" s="154" t="s">
        <v>6625</v>
      </c>
      <c r="Q7982" s="158" t="s">
        <v>50</v>
      </c>
      <c r="R7982" s="142">
        <f t="shared" si="124"/>
        <v>8</v>
      </c>
    </row>
    <row r="7983" s="109" customFormat="1">
      <c r="A7983" s="119">
        <f>MAX($A$19:A7982)+1</f>
        <v>7965</v>
      </c>
      <c r="B7983" s="120" t="s">
        <v>41</v>
      </c>
      <c r="C7983" s="144" t="s">
        <v>317</v>
      </c>
      <c r="D7983" s="144" t="s">
        <v>7365</v>
      </c>
      <c r="E7983" s="145" t="s">
        <v>6655</v>
      </c>
      <c r="F7983" s="146" t="s">
        <v>1519</v>
      </c>
      <c r="G7983" s="146" t="s">
        <v>1520</v>
      </c>
      <c r="H7983" s="146" t="s">
        <v>3634</v>
      </c>
      <c r="I7983" s="151" t="s">
        <v>98</v>
      </c>
      <c r="J7983" s="147">
        <v>35100</v>
      </c>
      <c r="K7983" s="147">
        <v>1200</v>
      </c>
      <c r="L7983" s="148">
        <v>42120000</v>
      </c>
      <c r="M7983" s="120" t="s">
        <v>56</v>
      </c>
      <c r="N7983" s="149">
        <v>3369600</v>
      </c>
      <c r="O7983" s="169"/>
      <c r="P7983" s="154" t="s">
        <v>6625</v>
      </c>
      <c r="Q7983" s="158" t="s">
        <v>50</v>
      </c>
      <c r="R7983" s="142">
        <f ref="R7983:R8046" t="shared" si="125">N7983/L7983*100</f>
        <v>8</v>
      </c>
    </row>
    <row r="7984" s="109" customFormat="1">
      <c r="A7984" s="119">
        <f>MAX($A$19:A7983)+1</f>
        <v>7966</v>
      </c>
      <c r="B7984" s="120" t="s">
        <v>41</v>
      </c>
      <c r="C7984" s="144" t="s">
        <v>317</v>
      </c>
      <c r="D7984" s="144" t="s">
        <v>7365</v>
      </c>
      <c r="E7984" s="145" t="s">
        <v>6655</v>
      </c>
      <c r="F7984" s="146" t="s">
        <v>1519</v>
      </c>
      <c r="G7984" s="146" t="s">
        <v>1520</v>
      </c>
      <c r="H7984" s="146" t="s">
        <v>6094</v>
      </c>
      <c r="I7984" s="151" t="s">
        <v>98</v>
      </c>
      <c r="J7984" s="147">
        <v>10000</v>
      </c>
      <c r="K7984" s="147">
        <v>650</v>
      </c>
      <c r="L7984" s="148">
        <v>6500000</v>
      </c>
      <c r="M7984" s="120" t="s">
        <v>56</v>
      </c>
      <c r="N7984" s="149">
        <v>520000</v>
      </c>
      <c r="O7984" s="169"/>
      <c r="P7984" s="154" t="s">
        <v>6625</v>
      </c>
      <c r="Q7984" s="158" t="s">
        <v>50</v>
      </c>
      <c r="R7984" s="142">
        <f t="shared" si="125"/>
        <v>8</v>
      </c>
    </row>
    <row r="7985" s="109" customFormat="1">
      <c r="A7985" s="119">
        <f>MAX($A$19:A7984)+1</f>
        <v>7967</v>
      </c>
      <c r="B7985" s="120" t="s">
        <v>41</v>
      </c>
      <c r="C7985" s="144" t="s">
        <v>317</v>
      </c>
      <c r="D7985" s="144" t="s">
        <v>3195</v>
      </c>
      <c r="E7985" s="145" t="s">
        <v>6863</v>
      </c>
      <c r="F7985" s="146" t="s">
        <v>1519</v>
      </c>
      <c r="G7985" s="146" t="s">
        <v>1520</v>
      </c>
      <c r="H7985" s="146" t="s">
        <v>7367</v>
      </c>
      <c r="I7985" s="151" t="s">
        <v>98</v>
      </c>
      <c r="J7985" s="147">
        <v>4876</v>
      </c>
      <c r="K7985" s="147">
        <v>1800</v>
      </c>
      <c r="L7985" s="148">
        <v>8776800</v>
      </c>
      <c r="M7985" s="120" t="s">
        <v>56</v>
      </c>
      <c r="N7985" s="149">
        <v>702144</v>
      </c>
      <c r="O7985" s="169"/>
      <c r="P7985" s="154" t="s">
        <v>6625</v>
      </c>
      <c r="Q7985" s="158" t="s">
        <v>50</v>
      </c>
      <c r="R7985" s="142">
        <f t="shared" si="125"/>
        <v>8</v>
      </c>
    </row>
    <row r="7986" s="109" customFormat="1">
      <c r="A7986" s="119">
        <f>MAX($A$19:A7985)+1</f>
        <v>7968</v>
      </c>
      <c r="B7986" s="120" t="s">
        <v>41</v>
      </c>
      <c r="C7986" s="144" t="s">
        <v>317</v>
      </c>
      <c r="D7986" s="144" t="s">
        <v>3195</v>
      </c>
      <c r="E7986" s="145" t="s">
        <v>6863</v>
      </c>
      <c r="F7986" s="146" t="s">
        <v>1519</v>
      </c>
      <c r="G7986" s="146" t="s">
        <v>1520</v>
      </c>
      <c r="H7986" s="146" t="s">
        <v>7368</v>
      </c>
      <c r="I7986" s="151" t="s">
        <v>98</v>
      </c>
      <c r="J7986" s="147">
        <v>4835</v>
      </c>
      <c r="K7986" s="147">
        <v>1800</v>
      </c>
      <c r="L7986" s="148">
        <v>8703000</v>
      </c>
      <c r="M7986" s="120" t="s">
        <v>56</v>
      </c>
      <c r="N7986" s="149">
        <v>696240</v>
      </c>
      <c r="O7986" s="169"/>
      <c r="P7986" s="154" t="s">
        <v>6625</v>
      </c>
      <c r="Q7986" s="158" t="s">
        <v>50</v>
      </c>
      <c r="R7986" s="142">
        <f t="shared" si="125"/>
        <v>8</v>
      </c>
    </row>
    <row r="7987" s="109" customFormat="1">
      <c r="A7987" s="119">
        <f>MAX($A$19:A7986)+1</f>
        <v>7969</v>
      </c>
      <c r="B7987" s="120" t="s">
        <v>41</v>
      </c>
      <c r="C7987" s="144" t="s">
        <v>317</v>
      </c>
      <c r="D7987" s="144" t="s">
        <v>3195</v>
      </c>
      <c r="E7987" s="145" t="s">
        <v>6863</v>
      </c>
      <c r="F7987" s="146" t="s">
        <v>1519</v>
      </c>
      <c r="G7987" s="146" t="s">
        <v>1520</v>
      </c>
      <c r="H7987" s="146" t="s">
        <v>7369</v>
      </c>
      <c r="I7987" s="151" t="s">
        <v>98</v>
      </c>
      <c r="J7987" s="147">
        <v>4659</v>
      </c>
      <c r="K7987" s="147">
        <v>1800</v>
      </c>
      <c r="L7987" s="148">
        <v>8386200</v>
      </c>
      <c r="M7987" s="120" t="s">
        <v>56</v>
      </c>
      <c r="N7987" s="149">
        <v>670896</v>
      </c>
      <c r="O7987" s="169"/>
      <c r="P7987" s="154" t="s">
        <v>6625</v>
      </c>
      <c r="Q7987" s="158" t="s">
        <v>50</v>
      </c>
      <c r="R7987" s="142">
        <f t="shared" si="125"/>
        <v>8</v>
      </c>
    </row>
    <row r="7988" s="109" customFormat="1">
      <c r="A7988" s="119">
        <f>MAX($A$19:A7987)+1</f>
        <v>7970</v>
      </c>
      <c r="B7988" s="120" t="s">
        <v>41</v>
      </c>
      <c r="C7988" s="144" t="s">
        <v>317</v>
      </c>
      <c r="D7988" s="144" t="s">
        <v>3195</v>
      </c>
      <c r="E7988" s="145" t="s">
        <v>6863</v>
      </c>
      <c r="F7988" s="146" t="s">
        <v>1519</v>
      </c>
      <c r="G7988" s="146" t="s">
        <v>1520</v>
      </c>
      <c r="H7988" s="146" t="s">
        <v>7370</v>
      </c>
      <c r="I7988" s="151" t="s">
        <v>98</v>
      </c>
      <c r="J7988" s="147">
        <v>9471</v>
      </c>
      <c r="K7988" s="147">
        <v>1800</v>
      </c>
      <c r="L7988" s="148">
        <v>17047800</v>
      </c>
      <c r="M7988" s="120" t="s">
        <v>56</v>
      </c>
      <c r="N7988" s="149">
        <v>1363824</v>
      </c>
      <c r="O7988" s="169"/>
      <c r="P7988" s="154" t="s">
        <v>6625</v>
      </c>
      <c r="Q7988" s="158" t="s">
        <v>50</v>
      </c>
      <c r="R7988" s="142">
        <f t="shared" si="125"/>
        <v>8</v>
      </c>
    </row>
    <row r="7989" s="109" customFormat="1">
      <c r="A7989" s="119">
        <f>MAX($A$19:A7988)+1</f>
        <v>7971</v>
      </c>
      <c r="B7989" s="120" t="s">
        <v>41</v>
      </c>
      <c r="C7989" s="144" t="s">
        <v>317</v>
      </c>
      <c r="D7989" s="144" t="s">
        <v>3195</v>
      </c>
      <c r="E7989" s="145" t="s">
        <v>6863</v>
      </c>
      <c r="F7989" s="146" t="s">
        <v>1519</v>
      </c>
      <c r="G7989" s="146" t="s">
        <v>1520</v>
      </c>
      <c r="H7989" s="146" t="s">
        <v>3151</v>
      </c>
      <c r="I7989" s="151" t="s">
        <v>98</v>
      </c>
      <c r="J7989" s="147">
        <v>50862</v>
      </c>
      <c r="K7989" s="147">
        <v>3000</v>
      </c>
      <c r="L7989" s="148">
        <v>152586000</v>
      </c>
      <c r="M7989" s="120" t="s">
        <v>56</v>
      </c>
      <c r="N7989" s="149">
        <v>12206880</v>
      </c>
      <c r="O7989" s="169"/>
      <c r="P7989" s="154" t="s">
        <v>6625</v>
      </c>
      <c r="Q7989" s="158" t="s">
        <v>50</v>
      </c>
      <c r="R7989" s="142">
        <f t="shared" si="125"/>
        <v>8</v>
      </c>
    </row>
    <row r="7990" s="109" customFormat="1">
      <c r="A7990" s="119">
        <f>MAX($A$19:A7989)+1</f>
        <v>7972</v>
      </c>
      <c r="B7990" s="120" t="s">
        <v>41</v>
      </c>
      <c r="C7990" s="144" t="s">
        <v>317</v>
      </c>
      <c r="D7990" s="144" t="s">
        <v>3195</v>
      </c>
      <c r="E7990" s="145" t="s">
        <v>6863</v>
      </c>
      <c r="F7990" s="146" t="s">
        <v>1519</v>
      </c>
      <c r="G7990" s="146" t="s">
        <v>1520</v>
      </c>
      <c r="H7990" s="146" t="s">
        <v>7371</v>
      </c>
      <c r="I7990" s="151" t="s">
        <v>98</v>
      </c>
      <c r="J7990" s="147">
        <v>70598</v>
      </c>
      <c r="K7990" s="147">
        <v>2500</v>
      </c>
      <c r="L7990" s="148">
        <v>176495000</v>
      </c>
      <c r="M7990" s="120" t="s">
        <v>56</v>
      </c>
      <c r="N7990" s="149">
        <v>14119600</v>
      </c>
      <c r="O7990" s="169"/>
      <c r="P7990" s="154" t="s">
        <v>6625</v>
      </c>
      <c r="Q7990" s="158" t="s">
        <v>50</v>
      </c>
      <c r="R7990" s="142">
        <f t="shared" si="125"/>
        <v>8</v>
      </c>
    </row>
    <row r="7991" s="109" customFormat="1">
      <c r="A7991" s="119">
        <f>MAX($A$19:A7990)+1</f>
        <v>7973</v>
      </c>
      <c r="B7991" s="120" t="s">
        <v>41</v>
      </c>
      <c r="C7991" s="144" t="s">
        <v>317</v>
      </c>
      <c r="D7991" s="144" t="s">
        <v>3195</v>
      </c>
      <c r="E7991" s="145" t="s">
        <v>6863</v>
      </c>
      <c r="F7991" s="146" t="s">
        <v>1519</v>
      </c>
      <c r="G7991" s="146" t="s">
        <v>1520</v>
      </c>
      <c r="H7991" s="146" t="s">
        <v>2941</v>
      </c>
      <c r="I7991" s="151" t="s">
        <v>98</v>
      </c>
      <c r="J7991" s="147">
        <v>745</v>
      </c>
      <c r="K7991" s="147">
        <v>2800</v>
      </c>
      <c r="L7991" s="148">
        <v>2086000</v>
      </c>
      <c r="M7991" s="120" t="s">
        <v>56</v>
      </c>
      <c r="N7991" s="149">
        <v>166880</v>
      </c>
      <c r="O7991" s="169"/>
      <c r="P7991" s="154" t="s">
        <v>6625</v>
      </c>
      <c r="Q7991" s="158" t="s">
        <v>50</v>
      </c>
      <c r="R7991" s="142">
        <f t="shared" si="125"/>
        <v>8</v>
      </c>
    </row>
    <row r="7992" s="109" customFormat="1">
      <c r="A7992" s="119">
        <f>MAX($A$19:A7991)+1</f>
        <v>7974</v>
      </c>
      <c r="B7992" s="120" t="s">
        <v>41</v>
      </c>
      <c r="C7992" s="144" t="s">
        <v>317</v>
      </c>
      <c r="D7992" s="144" t="s">
        <v>3195</v>
      </c>
      <c r="E7992" s="145" t="s">
        <v>6863</v>
      </c>
      <c r="F7992" s="146" t="s">
        <v>1519</v>
      </c>
      <c r="G7992" s="146" t="s">
        <v>1520</v>
      </c>
      <c r="H7992" s="146" t="s">
        <v>2940</v>
      </c>
      <c r="I7992" s="151" t="s">
        <v>98</v>
      </c>
      <c r="J7992" s="147">
        <v>74221</v>
      </c>
      <c r="K7992" s="147">
        <v>2500</v>
      </c>
      <c r="L7992" s="148">
        <v>185552500</v>
      </c>
      <c r="M7992" s="120" t="s">
        <v>56</v>
      </c>
      <c r="N7992" s="149">
        <v>14844200</v>
      </c>
      <c r="O7992" s="169"/>
      <c r="P7992" s="154" t="s">
        <v>6625</v>
      </c>
      <c r="Q7992" s="158" t="s">
        <v>50</v>
      </c>
      <c r="R7992" s="142">
        <f t="shared" si="125"/>
        <v>8</v>
      </c>
    </row>
    <row r="7993" s="109" customFormat="1">
      <c r="A7993" s="119">
        <f>MAX($A$19:A7992)+1</f>
        <v>7975</v>
      </c>
      <c r="B7993" s="120" t="s">
        <v>41</v>
      </c>
      <c r="C7993" s="144" t="s">
        <v>1537</v>
      </c>
      <c r="D7993" s="144" t="s">
        <v>7372</v>
      </c>
      <c r="E7993" s="145" t="s">
        <v>6887</v>
      </c>
      <c r="F7993" s="146" t="s">
        <v>1540</v>
      </c>
      <c r="G7993" s="146" t="s">
        <v>1541</v>
      </c>
      <c r="H7993" s="146" t="s">
        <v>1542</v>
      </c>
      <c r="I7993" s="151" t="s">
        <v>417</v>
      </c>
      <c r="J7993" s="147">
        <v>19</v>
      </c>
      <c r="K7993" s="147">
        <v>190000</v>
      </c>
      <c r="L7993" s="148">
        <v>3610000</v>
      </c>
      <c r="M7993" s="120" t="s">
        <v>56</v>
      </c>
      <c r="N7993" s="149">
        <v>288800</v>
      </c>
      <c r="O7993" s="169"/>
      <c r="P7993" s="154" t="s">
        <v>6625</v>
      </c>
      <c r="Q7993" s="158" t="s">
        <v>50</v>
      </c>
      <c r="R7993" s="142">
        <f t="shared" si="125"/>
        <v>8</v>
      </c>
    </row>
    <row r="7994" s="109" customFormat="1">
      <c r="A7994" s="119">
        <f>MAX($A$19:A7993)+1</f>
        <v>7976</v>
      </c>
      <c r="B7994" s="120" t="s">
        <v>41</v>
      </c>
      <c r="C7994" s="144" t="s">
        <v>1537</v>
      </c>
      <c r="D7994" s="144" t="s">
        <v>7372</v>
      </c>
      <c r="E7994" s="145" t="s">
        <v>6887</v>
      </c>
      <c r="F7994" s="146" t="s">
        <v>1540</v>
      </c>
      <c r="G7994" s="146" t="s">
        <v>1541</v>
      </c>
      <c r="H7994" s="146" t="s">
        <v>1543</v>
      </c>
      <c r="I7994" s="151" t="s">
        <v>417</v>
      </c>
      <c r="J7994" s="147">
        <v>25</v>
      </c>
      <c r="K7994" s="147">
        <v>295000</v>
      </c>
      <c r="L7994" s="148">
        <v>7375000</v>
      </c>
      <c r="M7994" s="120" t="s">
        <v>56</v>
      </c>
      <c r="N7994" s="149">
        <v>590000</v>
      </c>
      <c r="O7994" s="169"/>
      <c r="P7994" s="154" t="s">
        <v>6625</v>
      </c>
      <c r="Q7994" s="158" t="s">
        <v>50</v>
      </c>
      <c r="R7994" s="142">
        <f t="shared" si="125"/>
        <v>8</v>
      </c>
    </row>
    <row r="7995" s="109" customFormat="1">
      <c r="A7995" s="119">
        <f>MAX($A$19:A7994)+1</f>
        <v>7977</v>
      </c>
      <c r="B7995" s="120" t="s">
        <v>41</v>
      </c>
      <c r="C7995" s="144" t="s">
        <v>1537</v>
      </c>
      <c r="D7995" s="144" t="s">
        <v>7372</v>
      </c>
      <c r="E7995" s="145" t="s">
        <v>6887</v>
      </c>
      <c r="F7995" s="146" t="s">
        <v>1540</v>
      </c>
      <c r="G7995" s="146" t="s">
        <v>1541</v>
      </c>
      <c r="H7995" s="146" t="s">
        <v>1544</v>
      </c>
      <c r="I7995" s="151" t="s">
        <v>417</v>
      </c>
      <c r="J7995" s="147">
        <v>12</v>
      </c>
      <c r="K7995" s="147">
        <v>80000</v>
      </c>
      <c r="L7995" s="148">
        <v>960000</v>
      </c>
      <c r="M7995" s="120" t="s">
        <v>56</v>
      </c>
      <c r="N7995" s="149">
        <v>76800</v>
      </c>
      <c r="O7995" s="169"/>
      <c r="P7995" s="154" t="s">
        <v>6625</v>
      </c>
      <c r="Q7995" s="158" t="s">
        <v>50</v>
      </c>
      <c r="R7995" s="142">
        <f t="shared" si="125"/>
        <v>8</v>
      </c>
    </row>
    <row r="7996" s="109" customFormat="1">
      <c r="A7996" s="119">
        <f>MAX($A$19:A7995)+1</f>
        <v>7978</v>
      </c>
      <c r="B7996" s="120" t="s">
        <v>41</v>
      </c>
      <c r="C7996" s="144" t="s">
        <v>1537</v>
      </c>
      <c r="D7996" s="144" t="s">
        <v>7372</v>
      </c>
      <c r="E7996" s="145" t="s">
        <v>6887</v>
      </c>
      <c r="F7996" s="146" t="s">
        <v>1540</v>
      </c>
      <c r="G7996" s="146" t="s">
        <v>1541</v>
      </c>
      <c r="H7996" s="146" t="s">
        <v>1545</v>
      </c>
      <c r="I7996" s="151" t="s">
        <v>417</v>
      </c>
      <c r="J7996" s="147">
        <v>2</v>
      </c>
      <c r="K7996" s="147">
        <v>68000</v>
      </c>
      <c r="L7996" s="148">
        <v>136000</v>
      </c>
      <c r="M7996" s="120" t="s">
        <v>56</v>
      </c>
      <c r="N7996" s="149">
        <v>10880</v>
      </c>
      <c r="O7996" s="169"/>
      <c r="P7996" s="154" t="s">
        <v>6625</v>
      </c>
      <c r="Q7996" s="158" t="s">
        <v>50</v>
      </c>
      <c r="R7996" s="142">
        <f t="shared" si="125"/>
        <v>8</v>
      </c>
    </row>
    <row r="7997" s="109" customFormat="1">
      <c r="A7997" s="119">
        <f>MAX($A$19:A7996)+1</f>
        <v>7979</v>
      </c>
      <c r="B7997" s="120" t="s">
        <v>41</v>
      </c>
      <c r="C7997" s="144" t="s">
        <v>1537</v>
      </c>
      <c r="D7997" s="144" t="s">
        <v>7372</v>
      </c>
      <c r="E7997" s="145" t="s">
        <v>6887</v>
      </c>
      <c r="F7997" s="146" t="s">
        <v>1540</v>
      </c>
      <c r="G7997" s="146" t="s">
        <v>1541</v>
      </c>
      <c r="H7997" s="146" t="s">
        <v>4970</v>
      </c>
      <c r="I7997" s="151" t="s">
        <v>417</v>
      </c>
      <c r="J7997" s="147">
        <v>50</v>
      </c>
      <c r="K7997" s="147">
        <v>190000</v>
      </c>
      <c r="L7997" s="148">
        <v>9500000</v>
      </c>
      <c r="M7997" s="120" t="s">
        <v>56</v>
      </c>
      <c r="N7997" s="149">
        <v>760000</v>
      </c>
      <c r="O7997" s="169"/>
      <c r="P7997" s="154" t="s">
        <v>6625</v>
      </c>
      <c r="Q7997" s="158" t="s">
        <v>50</v>
      </c>
      <c r="R7997" s="142">
        <f t="shared" si="125"/>
        <v>8</v>
      </c>
    </row>
    <row r="7998" s="109" customFormat="1">
      <c r="A7998" s="119">
        <f>MAX($A$19:A7997)+1</f>
        <v>7980</v>
      </c>
      <c r="B7998" s="120" t="s">
        <v>41</v>
      </c>
      <c r="C7998" s="144" t="s">
        <v>1537</v>
      </c>
      <c r="D7998" s="144" t="s">
        <v>7372</v>
      </c>
      <c r="E7998" s="145" t="s">
        <v>6887</v>
      </c>
      <c r="F7998" s="146" t="s">
        <v>1540</v>
      </c>
      <c r="G7998" s="146" t="s">
        <v>1541</v>
      </c>
      <c r="H7998" s="146" t="s">
        <v>7373</v>
      </c>
      <c r="I7998" s="151" t="s">
        <v>417</v>
      </c>
      <c r="J7998" s="147">
        <v>5</v>
      </c>
      <c r="K7998" s="147">
        <v>90000</v>
      </c>
      <c r="L7998" s="148">
        <v>450000</v>
      </c>
      <c r="M7998" s="120" t="s">
        <v>56</v>
      </c>
      <c r="N7998" s="149">
        <v>36000</v>
      </c>
      <c r="O7998" s="169"/>
      <c r="P7998" s="154" t="s">
        <v>6625</v>
      </c>
      <c r="Q7998" s="158" t="s">
        <v>50</v>
      </c>
      <c r="R7998" s="142">
        <f t="shared" si="125"/>
        <v>8</v>
      </c>
    </row>
    <row r="7999" s="109" customFormat="1">
      <c r="A7999" s="119">
        <f>MAX($A$19:A7998)+1</f>
        <v>7981</v>
      </c>
      <c r="B7999" s="120" t="s">
        <v>41</v>
      </c>
      <c r="C7999" s="144" t="s">
        <v>1537</v>
      </c>
      <c r="D7999" s="144" t="s">
        <v>7374</v>
      </c>
      <c r="E7999" s="145">
        <v>45281</v>
      </c>
      <c r="F7999" s="146" t="s">
        <v>1540</v>
      </c>
      <c r="G7999" s="146" t="s">
        <v>1541</v>
      </c>
      <c r="H7999" s="146" t="s">
        <v>1542</v>
      </c>
      <c r="I7999" s="151" t="s">
        <v>417</v>
      </c>
      <c r="J7999" s="147">
        <v>38</v>
      </c>
      <c r="K7999" s="147">
        <v>190000</v>
      </c>
      <c r="L7999" s="148">
        <v>7220000</v>
      </c>
      <c r="M7999" s="120" t="s">
        <v>56</v>
      </c>
      <c r="N7999" s="149">
        <v>577600</v>
      </c>
      <c r="O7999" s="169"/>
      <c r="P7999" s="154" t="s">
        <v>6625</v>
      </c>
      <c r="Q7999" s="158" t="s">
        <v>50</v>
      </c>
      <c r="R7999" s="142">
        <f t="shared" si="125"/>
        <v>8</v>
      </c>
    </row>
    <row r="8000" s="109" customFormat="1">
      <c r="A8000" s="119">
        <f>MAX($A$19:A7999)+1</f>
        <v>7982</v>
      </c>
      <c r="B8000" s="120" t="s">
        <v>41</v>
      </c>
      <c r="C8000" s="144" t="s">
        <v>535</v>
      </c>
      <c r="D8000" s="144" t="s">
        <v>7375</v>
      </c>
      <c r="E8000" s="145">
        <v>45288</v>
      </c>
      <c r="F8000" s="123" t="s">
        <v>1547</v>
      </c>
      <c r="G8000" s="146" t="s">
        <v>1548</v>
      </c>
      <c r="H8000" s="146" t="s">
        <v>4977</v>
      </c>
      <c r="I8000" s="151" t="s">
        <v>100</v>
      </c>
      <c r="J8000" s="147">
        <v>200</v>
      </c>
      <c r="K8000" s="147">
        <v>296000</v>
      </c>
      <c r="L8000" s="148">
        <v>59200000</v>
      </c>
      <c r="M8000" s="120" t="s">
        <v>229</v>
      </c>
      <c r="N8000" s="149">
        <v>5920000</v>
      </c>
      <c r="O8000" s="169"/>
      <c r="P8000" s="154" t="s">
        <v>6625</v>
      </c>
      <c r="Q8000" s="158" t="s">
        <v>50</v>
      </c>
      <c r="R8000" s="142">
        <f t="shared" si="125"/>
        <v>10</v>
      </c>
    </row>
    <row r="8001" s="109" customFormat="1">
      <c r="A8001" s="119">
        <f>MAX($A$19:A8000)+1</f>
        <v>7983</v>
      </c>
      <c r="B8001" s="120" t="s">
        <v>41</v>
      </c>
      <c r="C8001" s="144" t="s">
        <v>535</v>
      </c>
      <c r="D8001" s="144" t="s">
        <v>7376</v>
      </c>
      <c r="E8001" s="145" t="s">
        <v>6688</v>
      </c>
      <c r="F8001" s="123" t="s">
        <v>1547</v>
      </c>
      <c r="G8001" s="146" t="s">
        <v>1548</v>
      </c>
      <c r="H8001" s="146" t="s">
        <v>4980</v>
      </c>
      <c r="I8001" s="151" t="s">
        <v>98</v>
      </c>
      <c r="J8001" s="147">
        <v>12500</v>
      </c>
      <c r="K8001" s="147">
        <v>4400</v>
      </c>
      <c r="L8001" s="148">
        <v>55000000</v>
      </c>
      <c r="M8001" s="120" t="s">
        <v>229</v>
      </c>
      <c r="N8001" s="149">
        <v>5500000</v>
      </c>
      <c r="O8001" s="169"/>
      <c r="P8001" s="154" t="s">
        <v>6625</v>
      </c>
      <c r="Q8001" s="158" t="s">
        <v>50</v>
      </c>
      <c r="R8001" s="142">
        <f t="shared" si="125"/>
        <v>10</v>
      </c>
    </row>
    <row r="8002" s="109" customFormat="1">
      <c r="A8002" s="119">
        <f>MAX($A$19:A8001)+1</f>
        <v>7984</v>
      </c>
      <c r="B8002" s="120" t="s">
        <v>41</v>
      </c>
      <c r="C8002" s="144" t="s">
        <v>535</v>
      </c>
      <c r="D8002" s="144" t="s">
        <v>7376</v>
      </c>
      <c r="E8002" s="145" t="s">
        <v>6688</v>
      </c>
      <c r="F8002" s="123" t="s">
        <v>1547</v>
      </c>
      <c r="G8002" s="146" t="s">
        <v>1548</v>
      </c>
      <c r="H8002" s="146" t="s">
        <v>1550</v>
      </c>
      <c r="I8002" s="151" t="s">
        <v>98</v>
      </c>
      <c r="J8002" s="147">
        <v>27000</v>
      </c>
      <c r="K8002" s="147">
        <v>2000</v>
      </c>
      <c r="L8002" s="148">
        <v>54000000</v>
      </c>
      <c r="M8002" s="120" t="s">
        <v>229</v>
      </c>
      <c r="N8002" s="149">
        <v>5400000</v>
      </c>
      <c r="O8002" s="169"/>
      <c r="P8002" s="154" t="s">
        <v>6625</v>
      </c>
      <c r="Q8002" s="158" t="s">
        <v>50</v>
      </c>
      <c r="R8002" s="142">
        <f t="shared" si="125"/>
        <v>10</v>
      </c>
    </row>
    <row r="8003" s="109" customFormat="1">
      <c r="A8003" s="119">
        <f>MAX($A$19:A8002)+1</f>
        <v>7985</v>
      </c>
      <c r="B8003" s="120" t="s">
        <v>41</v>
      </c>
      <c r="C8003" s="144" t="s">
        <v>535</v>
      </c>
      <c r="D8003" s="144" t="s">
        <v>7376</v>
      </c>
      <c r="E8003" s="145" t="s">
        <v>6688</v>
      </c>
      <c r="F8003" s="123" t="s">
        <v>1547</v>
      </c>
      <c r="G8003" s="146" t="s">
        <v>1548</v>
      </c>
      <c r="H8003" s="146" t="s">
        <v>1551</v>
      </c>
      <c r="I8003" s="151" t="s">
        <v>100</v>
      </c>
      <c r="J8003" s="147">
        <v>34000</v>
      </c>
      <c r="K8003" s="147">
        <v>2000</v>
      </c>
      <c r="L8003" s="148">
        <v>68000000</v>
      </c>
      <c r="M8003" s="120" t="s">
        <v>229</v>
      </c>
      <c r="N8003" s="149">
        <v>6800000</v>
      </c>
      <c r="O8003" s="169"/>
      <c r="P8003" s="154" t="s">
        <v>6625</v>
      </c>
      <c r="Q8003" s="158" t="s">
        <v>50</v>
      </c>
      <c r="R8003" s="142">
        <f t="shared" si="125"/>
        <v>10</v>
      </c>
    </row>
    <row r="8004" s="109" customFormat="1">
      <c r="A8004" s="119">
        <f>MAX($A$19:A8003)+1</f>
        <v>7986</v>
      </c>
      <c r="B8004" s="120" t="s">
        <v>41</v>
      </c>
      <c r="C8004" s="144" t="s">
        <v>535</v>
      </c>
      <c r="D8004" s="144" t="s">
        <v>7376</v>
      </c>
      <c r="E8004" s="145" t="s">
        <v>6688</v>
      </c>
      <c r="F8004" s="123" t="s">
        <v>1547</v>
      </c>
      <c r="G8004" s="146" t="s">
        <v>1548</v>
      </c>
      <c r="H8004" s="146" t="s">
        <v>4979</v>
      </c>
      <c r="I8004" s="151" t="s">
        <v>100</v>
      </c>
      <c r="J8004" s="147">
        <v>6000</v>
      </c>
      <c r="K8004" s="147">
        <v>3500</v>
      </c>
      <c r="L8004" s="148">
        <v>21000000</v>
      </c>
      <c r="M8004" s="120" t="s">
        <v>229</v>
      </c>
      <c r="N8004" s="149">
        <v>2100000</v>
      </c>
      <c r="O8004" s="169"/>
      <c r="P8004" s="154" t="s">
        <v>6625</v>
      </c>
      <c r="Q8004" s="158" t="s">
        <v>50</v>
      </c>
      <c r="R8004" s="142">
        <f t="shared" si="125"/>
        <v>10</v>
      </c>
    </row>
    <row r="8005" s="109" customFormat="1">
      <c r="A8005" s="119">
        <f>MAX($A$19:A8004)+1</f>
        <v>7987</v>
      </c>
      <c r="B8005" s="120" t="s">
        <v>41</v>
      </c>
      <c r="C8005" s="144" t="s">
        <v>535</v>
      </c>
      <c r="D8005" s="144" t="s">
        <v>7376</v>
      </c>
      <c r="E8005" s="145" t="s">
        <v>6688</v>
      </c>
      <c r="F8005" s="123" t="s">
        <v>1547</v>
      </c>
      <c r="G8005" s="146" t="s">
        <v>1548</v>
      </c>
      <c r="H8005" s="146" t="s">
        <v>7377</v>
      </c>
      <c r="I8005" s="151" t="s">
        <v>98</v>
      </c>
      <c r="J8005" s="147">
        <v>4000</v>
      </c>
      <c r="K8005" s="147">
        <v>2000</v>
      </c>
      <c r="L8005" s="148">
        <v>8000000</v>
      </c>
      <c r="M8005" s="120" t="s">
        <v>229</v>
      </c>
      <c r="N8005" s="149">
        <v>800000</v>
      </c>
      <c r="O8005" s="169"/>
      <c r="P8005" s="154" t="s">
        <v>6625</v>
      </c>
      <c r="Q8005" s="158" t="s">
        <v>50</v>
      </c>
      <c r="R8005" s="142">
        <f t="shared" si="125"/>
        <v>10</v>
      </c>
    </row>
    <row r="8006" s="109" customFormat="1">
      <c r="A8006" s="119">
        <f>MAX($A$19:A8005)+1</f>
        <v>7988</v>
      </c>
      <c r="B8006" s="120" t="s">
        <v>41</v>
      </c>
      <c r="C8006" s="144" t="s">
        <v>535</v>
      </c>
      <c r="D8006" s="144" t="s">
        <v>7376</v>
      </c>
      <c r="E8006" s="145" t="s">
        <v>6688</v>
      </c>
      <c r="F8006" s="123" t="s">
        <v>1547</v>
      </c>
      <c r="G8006" s="146" t="s">
        <v>1548</v>
      </c>
      <c r="H8006" s="146" t="s">
        <v>1552</v>
      </c>
      <c r="I8006" s="151" t="s">
        <v>100</v>
      </c>
      <c r="J8006" s="147">
        <v>500</v>
      </c>
      <c r="K8006" s="147">
        <v>92000</v>
      </c>
      <c r="L8006" s="148">
        <v>46000000</v>
      </c>
      <c r="M8006" s="120" t="s">
        <v>229</v>
      </c>
      <c r="N8006" s="149">
        <v>4600000</v>
      </c>
      <c r="O8006" s="169"/>
      <c r="P8006" s="154" t="s">
        <v>6625</v>
      </c>
      <c r="Q8006" s="158" t="s">
        <v>50</v>
      </c>
      <c r="R8006" s="142">
        <f t="shared" si="125"/>
        <v>10</v>
      </c>
    </row>
    <row r="8007" s="109" customFormat="1">
      <c r="A8007" s="119">
        <f>MAX($A$19:A8006)+1</f>
        <v>7989</v>
      </c>
      <c r="B8007" s="120" t="s">
        <v>41</v>
      </c>
      <c r="C8007" s="144" t="s">
        <v>2889</v>
      </c>
      <c r="D8007" s="144" t="s">
        <v>7378</v>
      </c>
      <c r="E8007" s="145">
        <v>45289</v>
      </c>
      <c r="F8007" s="146" t="s">
        <v>7379</v>
      </c>
      <c r="G8007" s="146" t="s">
        <v>7380</v>
      </c>
      <c r="H8007" s="146" t="s">
        <v>7381</v>
      </c>
      <c r="I8007" s="133" t="s">
        <v>47</v>
      </c>
      <c r="J8007" s="147"/>
      <c r="K8007" s="147"/>
      <c r="L8007" s="148">
        <v>857150</v>
      </c>
      <c r="M8007" s="120" t="s">
        <v>56</v>
      </c>
      <c r="N8007" s="149">
        <v>68572</v>
      </c>
      <c r="O8007" s="169"/>
      <c r="P8007" s="154" t="s">
        <v>6625</v>
      </c>
      <c r="Q8007" s="158" t="s">
        <v>50</v>
      </c>
      <c r="R8007" s="142">
        <f t="shared" si="125"/>
        <v>8</v>
      </c>
    </row>
    <row r="8008" ht="22.5" s="109" customFormat="1">
      <c r="A8008" s="119">
        <f>MAX($A$19:A8007)+1</f>
        <v>7990</v>
      </c>
      <c r="B8008" s="120" t="s">
        <v>41</v>
      </c>
      <c r="C8008" s="144" t="s">
        <v>535</v>
      </c>
      <c r="D8008" s="144" t="s">
        <v>2040</v>
      </c>
      <c r="E8008" s="145">
        <v>45288</v>
      </c>
      <c r="F8008" s="146" t="s">
        <v>7382</v>
      </c>
      <c r="G8008" s="146" t="s">
        <v>7383</v>
      </c>
      <c r="H8008" s="146" t="s">
        <v>7384</v>
      </c>
      <c r="I8008" s="151" t="s">
        <v>1308</v>
      </c>
      <c r="J8008" s="147">
        <v>12</v>
      </c>
      <c r="K8008" s="147">
        <v>600000</v>
      </c>
      <c r="L8008" s="148">
        <v>7200000</v>
      </c>
      <c r="M8008" s="120" t="s">
        <v>56</v>
      </c>
      <c r="N8008" s="149">
        <v>576000</v>
      </c>
      <c r="O8008" s="169"/>
      <c r="P8008" s="154" t="s">
        <v>6625</v>
      </c>
      <c r="Q8008" s="158" t="s">
        <v>50</v>
      </c>
      <c r="R8008" s="142">
        <f t="shared" si="125"/>
        <v>8</v>
      </c>
    </row>
    <row r="8009" s="109" customFormat="1">
      <c r="A8009" s="119">
        <f>MAX($A$19:A8008)+1</f>
        <v>7991</v>
      </c>
      <c r="B8009" s="120" t="s">
        <v>41</v>
      </c>
      <c r="C8009" s="144" t="s">
        <v>1568</v>
      </c>
      <c r="D8009" s="144" t="s">
        <v>6274</v>
      </c>
      <c r="E8009" s="145" t="s">
        <v>6853</v>
      </c>
      <c r="F8009" s="146" t="s">
        <v>1570</v>
      </c>
      <c r="G8009" s="146" t="s">
        <v>1571</v>
      </c>
      <c r="H8009" s="146" t="s">
        <v>7385</v>
      </c>
      <c r="I8009" s="151" t="s">
        <v>494</v>
      </c>
      <c r="J8009" s="147">
        <v>6</v>
      </c>
      <c r="K8009" s="147">
        <v>3900000</v>
      </c>
      <c r="L8009" s="148">
        <v>23400000</v>
      </c>
      <c r="M8009" s="120" t="s">
        <v>229</v>
      </c>
      <c r="N8009" s="149">
        <v>2340000</v>
      </c>
      <c r="O8009" s="169"/>
      <c r="P8009" s="154" t="s">
        <v>6625</v>
      </c>
      <c r="Q8009" s="158" t="s">
        <v>50</v>
      </c>
      <c r="R8009" s="142">
        <f t="shared" si="125"/>
        <v>10</v>
      </c>
    </row>
    <row r="8010" s="109" customFormat="1">
      <c r="A8010" s="119">
        <f>MAX($A$19:A8009)+1</f>
        <v>7992</v>
      </c>
      <c r="B8010" s="120" t="s">
        <v>41</v>
      </c>
      <c r="C8010" s="144" t="s">
        <v>1568</v>
      </c>
      <c r="D8010" s="144" t="s">
        <v>6274</v>
      </c>
      <c r="E8010" s="145" t="s">
        <v>6853</v>
      </c>
      <c r="F8010" s="146" t="s">
        <v>1570</v>
      </c>
      <c r="G8010" s="146" t="s">
        <v>1571</v>
      </c>
      <c r="H8010" s="146" t="s">
        <v>7386</v>
      </c>
      <c r="I8010" s="151" t="s">
        <v>98</v>
      </c>
      <c r="J8010" s="147">
        <v>4</v>
      </c>
      <c r="K8010" s="147">
        <v>600000</v>
      </c>
      <c r="L8010" s="148">
        <v>2400000</v>
      </c>
      <c r="M8010" s="120" t="s">
        <v>56</v>
      </c>
      <c r="N8010" s="149">
        <v>192000</v>
      </c>
      <c r="O8010" s="169"/>
      <c r="P8010" s="154" t="s">
        <v>6625</v>
      </c>
      <c r="Q8010" s="158" t="s">
        <v>50</v>
      </c>
      <c r="R8010" s="142">
        <f t="shared" si="125"/>
        <v>8</v>
      </c>
    </row>
    <row r="8011" s="109" customFormat="1">
      <c r="A8011" s="119">
        <f>MAX($A$19:A8010)+1</f>
        <v>7993</v>
      </c>
      <c r="B8011" s="120" t="s">
        <v>41</v>
      </c>
      <c r="C8011" s="144" t="s">
        <v>1568</v>
      </c>
      <c r="D8011" s="144" t="s">
        <v>6274</v>
      </c>
      <c r="E8011" s="145" t="s">
        <v>6853</v>
      </c>
      <c r="F8011" s="146" t="s">
        <v>1570</v>
      </c>
      <c r="G8011" s="146" t="s">
        <v>1571</v>
      </c>
      <c r="H8011" s="146" t="s">
        <v>7387</v>
      </c>
      <c r="I8011" s="151" t="s">
        <v>98</v>
      </c>
      <c r="J8011" s="147">
        <v>2</v>
      </c>
      <c r="K8011" s="147">
        <v>2600000</v>
      </c>
      <c r="L8011" s="148">
        <v>5200000</v>
      </c>
      <c r="M8011" s="120" t="s">
        <v>56</v>
      </c>
      <c r="N8011" s="149">
        <v>416000</v>
      </c>
      <c r="O8011" s="169"/>
      <c r="P8011" s="154" t="s">
        <v>6625</v>
      </c>
      <c r="Q8011" s="158" t="s">
        <v>50</v>
      </c>
      <c r="R8011" s="142">
        <f t="shared" si="125"/>
        <v>8</v>
      </c>
    </row>
    <row r="8012" s="109" customFormat="1">
      <c r="A8012" s="119">
        <f>MAX($A$19:A8011)+1</f>
        <v>7994</v>
      </c>
      <c r="B8012" s="120" t="s">
        <v>41</v>
      </c>
      <c r="C8012" s="144" t="s">
        <v>1568</v>
      </c>
      <c r="D8012" s="144" t="s">
        <v>6274</v>
      </c>
      <c r="E8012" s="145" t="s">
        <v>6853</v>
      </c>
      <c r="F8012" s="146" t="s">
        <v>1570</v>
      </c>
      <c r="G8012" s="146" t="s">
        <v>1571</v>
      </c>
      <c r="H8012" s="146" t="s">
        <v>7388</v>
      </c>
      <c r="I8012" s="151" t="s">
        <v>98</v>
      </c>
      <c r="J8012" s="147">
        <v>2</v>
      </c>
      <c r="K8012" s="147">
        <v>7500000</v>
      </c>
      <c r="L8012" s="148">
        <v>15000000</v>
      </c>
      <c r="M8012" s="120" t="s">
        <v>56</v>
      </c>
      <c r="N8012" s="149">
        <v>1200000</v>
      </c>
      <c r="O8012" s="169"/>
      <c r="P8012" s="154" t="s">
        <v>6625</v>
      </c>
      <c r="Q8012" s="158" t="s">
        <v>50</v>
      </c>
      <c r="R8012" s="142">
        <f t="shared" si="125"/>
        <v>8</v>
      </c>
    </row>
    <row r="8013" s="109" customFormat="1">
      <c r="A8013" s="119">
        <f>MAX($A$19:A8012)+1</f>
        <v>7995</v>
      </c>
      <c r="B8013" s="120" t="s">
        <v>41</v>
      </c>
      <c r="C8013" s="144" t="s">
        <v>1568</v>
      </c>
      <c r="D8013" s="144" t="s">
        <v>7389</v>
      </c>
      <c r="E8013" s="145">
        <v>45288</v>
      </c>
      <c r="F8013" s="146" t="s">
        <v>1570</v>
      </c>
      <c r="G8013" s="146" t="s">
        <v>1571</v>
      </c>
      <c r="H8013" s="146" t="s">
        <v>7390</v>
      </c>
      <c r="I8013" s="151" t="s">
        <v>1505</v>
      </c>
      <c r="J8013" s="147">
        <v>1</v>
      </c>
      <c r="K8013" s="147">
        <v>180000000</v>
      </c>
      <c r="L8013" s="148">
        <v>180000000</v>
      </c>
      <c r="M8013" s="120" t="s">
        <v>56</v>
      </c>
      <c r="N8013" s="149">
        <v>14400000</v>
      </c>
      <c r="O8013" s="169"/>
      <c r="P8013" s="154" t="s">
        <v>6625</v>
      </c>
      <c r="Q8013" s="158" t="s">
        <v>50</v>
      </c>
      <c r="R8013" s="142">
        <f t="shared" si="125"/>
        <v>8</v>
      </c>
    </row>
    <row r="8014" ht="45" s="109" customFormat="1">
      <c r="A8014" s="119">
        <f>MAX($A$19:A8013)+1</f>
        <v>7996</v>
      </c>
      <c r="B8014" s="120" t="s">
        <v>41</v>
      </c>
      <c r="C8014" s="144" t="s">
        <v>541</v>
      </c>
      <c r="D8014" s="144" t="s">
        <v>5387</v>
      </c>
      <c r="E8014" s="145">
        <v>45288</v>
      </c>
      <c r="F8014" s="146" t="s">
        <v>7391</v>
      </c>
      <c r="G8014" s="146" t="s">
        <v>7392</v>
      </c>
      <c r="H8014" s="146" t="s">
        <v>7393</v>
      </c>
      <c r="I8014" s="151" t="s">
        <v>47</v>
      </c>
      <c r="J8014" s="147"/>
      <c r="K8014" s="147"/>
      <c r="L8014" s="148">
        <v>385921296</v>
      </c>
      <c r="M8014" s="120" t="s">
        <v>56</v>
      </c>
      <c r="N8014" s="149">
        <v>30873704</v>
      </c>
      <c r="O8014" s="169"/>
      <c r="P8014" s="154" t="s">
        <v>6625</v>
      </c>
      <c r="Q8014" s="158" t="s">
        <v>50</v>
      </c>
      <c r="R8014" s="142">
        <f t="shared" si="125"/>
        <v>8.00000008291846</v>
      </c>
    </row>
    <row r="8015" ht="22.5" s="109" customFormat="1">
      <c r="A8015" s="119">
        <f>MAX($A$19:A8014)+1</f>
        <v>7997</v>
      </c>
      <c r="B8015" s="120" t="s">
        <v>41</v>
      </c>
      <c r="C8015" s="144" t="s">
        <v>1583</v>
      </c>
      <c r="D8015" s="144" t="s">
        <v>7394</v>
      </c>
      <c r="E8015" s="145">
        <v>45262</v>
      </c>
      <c r="F8015" s="146" t="s">
        <v>1585</v>
      </c>
      <c r="G8015" s="146" t="s">
        <v>1586</v>
      </c>
      <c r="H8015" s="146" t="s">
        <v>231</v>
      </c>
      <c r="I8015" s="133" t="s">
        <v>47</v>
      </c>
      <c r="J8015" s="147"/>
      <c r="K8015" s="147"/>
      <c r="L8015" s="148">
        <v>287684</v>
      </c>
      <c r="M8015" s="120" t="s">
        <v>229</v>
      </c>
      <c r="N8015" s="149">
        <v>28768</v>
      </c>
      <c r="O8015" s="169"/>
      <c r="P8015" s="154" t="s">
        <v>6625</v>
      </c>
      <c r="Q8015" s="158" t="s">
        <v>50</v>
      </c>
      <c r="R8015" s="142">
        <f t="shared" si="125"/>
        <v>9.99986095855174</v>
      </c>
    </row>
    <row r="8016" ht="22.5" s="109" customFormat="1">
      <c r="A8016" s="119">
        <f>MAX($A$19:A8015)+1</f>
        <v>7998</v>
      </c>
      <c r="B8016" s="120" t="s">
        <v>41</v>
      </c>
      <c r="C8016" s="144" t="s">
        <v>1583</v>
      </c>
      <c r="D8016" s="144" t="s">
        <v>7395</v>
      </c>
      <c r="E8016" s="145">
        <v>45262</v>
      </c>
      <c r="F8016" s="146" t="s">
        <v>1585</v>
      </c>
      <c r="G8016" s="146" t="s">
        <v>1586</v>
      </c>
      <c r="H8016" s="146" t="s">
        <v>231</v>
      </c>
      <c r="I8016" s="133" t="s">
        <v>47</v>
      </c>
      <c r="J8016" s="147"/>
      <c r="K8016" s="147"/>
      <c r="L8016" s="148">
        <v>60000</v>
      </c>
      <c r="M8016" s="120" t="s">
        <v>229</v>
      </c>
      <c r="N8016" s="149">
        <v>6000</v>
      </c>
      <c r="O8016" s="169"/>
      <c r="P8016" s="154" t="s">
        <v>6625</v>
      </c>
      <c r="Q8016" s="158" t="s">
        <v>50</v>
      </c>
      <c r="R8016" s="142">
        <f t="shared" si="125"/>
        <v>10</v>
      </c>
    </row>
    <row r="8017" ht="22.5" s="109" customFormat="1">
      <c r="A8017" s="119">
        <f>MAX($A$19:A8016)+1</f>
        <v>7999</v>
      </c>
      <c r="B8017" s="120" t="s">
        <v>41</v>
      </c>
      <c r="C8017" s="144" t="s">
        <v>1583</v>
      </c>
      <c r="D8017" s="144" t="s">
        <v>7396</v>
      </c>
      <c r="E8017" s="145">
        <v>45262</v>
      </c>
      <c r="F8017" s="146" t="s">
        <v>1585</v>
      </c>
      <c r="G8017" s="146" t="s">
        <v>1586</v>
      </c>
      <c r="H8017" s="146" t="s">
        <v>231</v>
      </c>
      <c r="I8017" s="133" t="s">
        <v>47</v>
      </c>
      <c r="J8017" s="147"/>
      <c r="K8017" s="147"/>
      <c r="L8017" s="148">
        <v>20000</v>
      </c>
      <c r="M8017" s="120" t="s">
        <v>229</v>
      </c>
      <c r="N8017" s="149">
        <v>2000</v>
      </c>
      <c r="O8017" s="169"/>
      <c r="P8017" s="154" t="s">
        <v>6625</v>
      </c>
      <c r="Q8017" s="158" t="s">
        <v>50</v>
      </c>
      <c r="R8017" s="142">
        <f t="shared" si="125"/>
        <v>10</v>
      </c>
    </row>
    <row r="8018" ht="22.5" s="109" customFormat="1">
      <c r="A8018" s="119">
        <f>MAX($A$19:A8017)+1</f>
        <v>8000</v>
      </c>
      <c r="B8018" s="120" t="s">
        <v>41</v>
      </c>
      <c r="C8018" s="144" t="s">
        <v>1583</v>
      </c>
      <c r="D8018" s="144" t="s">
        <v>7397</v>
      </c>
      <c r="E8018" s="145">
        <v>45262</v>
      </c>
      <c r="F8018" s="146" t="s">
        <v>1585</v>
      </c>
      <c r="G8018" s="146" t="s">
        <v>1586</v>
      </c>
      <c r="H8018" s="146" t="s">
        <v>231</v>
      </c>
      <c r="I8018" s="133" t="s">
        <v>47</v>
      </c>
      <c r="J8018" s="147"/>
      <c r="K8018" s="147"/>
      <c r="L8018" s="148">
        <v>20000</v>
      </c>
      <c r="M8018" s="120" t="s">
        <v>229</v>
      </c>
      <c r="N8018" s="149">
        <v>2000</v>
      </c>
      <c r="O8018" s="169"/>
      <c r="P8018" s="154" t="s">
        <v>6625</v>
      </c>
      <c r="Q8018" s="158" t="s">
        <v>50</v>
      </c>
      <c r="R8018" s="142">
        <f t="shared" si="125"/>
        <v>10</v>
      </c>
    </row>
    <row r="8019" ht="22.5" s="109" customFormat="1">
      <c r="A8019" s="119">
        <f>MAX($A$19:A8018)+1</f>
        <v>8001</v>
      </c>
      <c r="B8019" s="120" t="s">
        <v>41</v>
      </c>
      <c r="C8019" s="144" t="s">
        <v>1583</v>
      </c>
      <c r="D8019" s="144" t="s">
        <v>7398</v>
      </c>
      <c r="E8019" s="145">
        <v>45262</v>
      </c>
      <c r="F8019" s="146" t="s">
        <v>1585</v>
      </c>
      <c r="G8019" s="146" t="s">
        <v>1586</v>
      </c>
      <c r="H8019" s="146" t="s">
        <v>231</v>
      </c>
      <c r="I8019" s="133" t="s">
        <v>47</v>
      </c>
      <c r="J8019" s="147"/>
      <c r="K8019" s="147"/>
      <c r="L8019" s="148">
        <v>1152727</v>
      </c>
      <c r="M8019" s="120" t="s">
        <v>229</v>
      </c>
      <c r="N8019" s="149">
        <v>115273</v>
      </c>
      <c r="O8019" s="169"/>
      <c r="P8019" s="154" t="s">
        <v>6625</v>
      </c>
      <c r="Q8019" s="158" t="s">
        <v>50</v>
      </c>
      <c r="R8019" s="142">
        <f t="shared" si="125"/>
        <v>10.0000260252428</v>
      </c>
    </row>
    <row r="8020" ht="22.5" s="109" customFormat="1">
      <c r="A8020" s="119">
        <f>MAX($A$19:A8019)+1</f>
        <v>8002</v>
      </c>
      <c r="B8020" s="120" t="s">
        <v>41</v>
      </c>
      <c r="C8020" s="144" t="s">
        <v>1583</v>
      </c>
      <c r="D8020" s="144" t="s">
        <v>7399</v>
      </c>
      <c r="E8020" s="145">
        <v>45262</v>
      </c>
      <c r="F8020" s="146" t="s">
        <v>1585</v>
      </c>
      <c r="G8020" s="146" t="s">
        <v>1586</v>
      </c>
      <c r="H8020" s="146" t="s">
        <v>231</v>
      </c>
      <c r="I8020" s="133" t="s">
        <v>47</v>
      </c>
      <c r="J8020" s="147"/>
      <c r="K8020" s="147"/>
      <c r="L8020" s="148">
        <v>20000</v>
      </c>
      <c r="M8020" s="120" t="s">
        <v>229</v>
      </c>
      <c r="N8020" s="149">
        <v>2000</v>
      </c>
      <c r="O8020" s="169"/>
      <c r="P8020" s="154" t="s">
        <v>6625</v>
      </c>
      <c r="Q8020" s="158" t="s">
        <v>50</v>
      </c>
      <c r="R8020" s="142">
        <f t="shared" si="125"/>
        <v>10</v>
      </c>
    </row>
    <row r="8021" ht="22.5" s="109" customFormat="1">
      <c r="A8021" s="119">
        <f>MAX($A$19:A8020)+1</f>
        <v>8003</v>
      </c>
      <c r="B8021" s="120" t="s">
        <v>41</v>
      </c>
      <c r="C8021" s="144" t="s">
        <v>1583</v>
      </c>
      <c r="D8021" s="144" t="s">
        <v>7400</v>
      </c>
      <c r="E8021" s="145">
        <v>45262</v>
      </c>
      <c r="F8021" s="146" t="s">
        <v>1585</v>
      </c>
      <c r="G8021" s="146" t="s">
        <v>1586</v>
      </c>
      <c r="H8021" s="146" t="s">
        <v>231</v>
      </c>
      <c r="I8021" s="133" t="s">
        <v>47</v>
      </c>
      <c r="J8021" s="147"/>
      <c r="K8021" s="147"/>
      <c r="L8021" s="148">
        <v>60000</v>
      </c>
      <c r="M8021" s="120" t="s">
        <v>229</v>
      </c>
      <c r="N8021" s="149">
        <v>6000</v>
      </c>
      <c r="O8021" s="169"/>
      <c r="P8021" s="154" t="s">
        <v>6625</v>
      </c>
      <c r="Q8021" s="158" t="s">
        <v>50</v>
      </c>
      <c r="R8021" s="142">
        <f t="shared" si="125"/>
        <v>10</v>
      </c>
    </row>
    <row r="8022" ht="22.5" s="109" customFormat="1">
      <c r="A8022" s="119">
        <f>MAX($A$19:A8021)+1</f>
        <v>8004</v>
      </c>
      <c r="B8022" s="120" t="s">
        <v>41</v>
      </c>
      <c r="C8022" s="144" t="s">
        <v>1583</v>
      </c>
      <c r="D8022" s="144" t="s">
        <v>7401</v>
      </c>
      <c r="E8022" s="145">
        <v>45262</v>
      </c>
      <c r="F8022" s="146" t="s">
        <v>1594</v>
      </c>
      <c r="G8022" s="146" t="s">
        <v>1595</v>
      </c>
      <c r="H8022" s="146" t="s">
        <v>231</v>
      </c>
      <c r="I8022" s="133" t="s">
        <v>47</v>
      </c>
      <c r="J8022" s="147"/>
      <c r="K8022" s="147"/>
      <c r="L8022" s="148">
        <v>560000</v>
      </c>
      <c r="M8022" s="120" t="s">
        <v>229</v>
      </c>
      <c r="N8022" s="149">
        <v>56000</v>
      </c>
      <c r="O8022" s="169"/>
      <c r="P8022" s="154" t="s">
        <v>6625</v>
      </c>
      <c r="Q8022" s="158" t="s">
        <v>50</v>
      </c>
      <c r="R8022" s="142">
        <f t="shared" si="125"/>
        <v>10</v>
      </c>
    </row>
    <row r="8023" ht="22.5" s="109" customFormat="1">
      <c r="A8023" s="119">
        <f>MAX($A$19:A8022)+1</f>
        <v>8005</v>
      </c>
      <c r="B8023" s="120" t="s">
        <v>41</v>
      </c>
      <c r="C8023" s="144" t="s">
        <v>1583</v>
      </c>
      <c r="D8023" s="144" t="s">
        <v>7402</v>
      </c>
      <c r="E8023" s="145">
        <v>45262</v>
      </c>
      <c r="F8023" s="146" t="s">
        <v>1598</v>
      </c>
      <c r="G8023" s="146" t="s">
        <v>1599</v>
      </c>
      <c r="H8023" s="146" t="s">
        <v>231</v>
      </c>
      <c r="I8023" s="133" t="s">
        <v>47</v>
      </c>
      <c r="J8023" s="147"/>
      <c r="K8023" s="147"/>
      <c r="L8023" s="148">
        <v>20000</v>
      </c>
      <c r="M8023" s="120" t="s">
        <v>229</v>
      </c>
      <c r="N8023" s="149">
        <v>2000</v>
      </c>
      <c r="O8023" s="169"/>
      <c r="P8023" s="154" t="s">
        <v>6625</v>
      </c>
      <c r="Q8023" s="158" t="s">
        <v>50</v>
      </c>
      <c r="R8023" s="142">
        <f t="shared" si="125"/>
        <v>10</v>
      </c>
    </row>
    <row r="8024" ht="22.5" s="109" customFormat="1">
      <c r="A8024" s="119">
        <f>MAX($A$19:A8023)+1</f>
        <v>8006</v>
      </c>
      <c r="B8024" s="120" t="s">
        <v>41</v>
      </c>
      <c r="C8024" s="144" t="s">
        <v>1583</v>
      </c>
      <c r="D8024" s="144" t="s">
        <v>7403</v>
      </c>
      <c r="E8024" s="145">
        <v>45262</v>
      </c>
      <c r="F8024" s="146" t="s">
        <v>1598</v>
      </c>
      <c r="G8024" s="146" t="s">
        <v>1599</v>
      </c>
      <c r="H8024" s="146" t="s">
        <v>231</v>
      </c>
      <c r="I8024" s="133" t="s">
        <v>47</v>
      </c>
      <c r="J8024" s="147"/>
      <c r="K8024" s="147"/>
      <c r="L8024" s="148">
        <v>20000</v>
      </c>
      <c r="M8024" s="120" t="s">
        <v>229</v>
      </c>
      <c r="N8024" s="149">
        <v>2000</v>
      </c>
      <c r="O8024" s="169"/>
      <c r="P8024" s="154" t="s">
        <v>6625</v>
      </c>
      <c r="Q8024" s="158" t="s">
        <v>50</v>
      </c>
      <c r="R8024" s="142">
        <f t="shared" si="125"/>
        <v>10</v>
      </c>
    </row>
    <row r="8025" ht="22.5" s="109" customFormat="1">
      <c r="A8025" s="119">
        <f>MAX($A$19:A8024)+1</f>
        <v>8007</v>
      </c>
      <c r="B8025" s="120" t="s">
        <v>41</v>
      </c>
      <c r="C8025" s="144" t="s">
        <v>1583</v>
      </c>
      <c r="D8025" s="144" t="s">
        <v>7404</v>
      </c>
      <c r="E8025" s="145">
        <v>45262</v>
      </c>
      <c r="F8025" s="146" t="s">
        <v>1598</v>
      </c>
      <c r="G8025" s="146" t="s">
        <v>1599</v>
      </c>
      <c r="H8025" s="146" t="s">
        <v>231</v>
      </c>
      <c r="I8025" s="133" t="s">
        <v>47</v>
      </c>
      <c r="J8025" s="147"/>
      <c r="K8025" s="147"/>
      <c r="L8025" s="148">
        <v>20000</v>
      </c>
      <c r="M8025" s="120" t="s">
        <v>229</v>
      </c>
      <c r="N8025" s="149">
        <v>2000</v>
      </c>
      <c r="O8025" s="169"/>
      <c r="P8025" s="154" t="s">
        <v>6625</v>
      </c>
      <c r="Q8025" s="158" t="s">
        <v>50</v>
      </c>
      <c r="R8025" s="142">
        <f t="shared" si="125"/>
        <v>10</v>
      </c>
    </row>
    <row r="8026" ht="22.5" s="109" customFormat="1">
      <c r="A8026" s="119">
        <f>MAX($A$19:A8025)+1</f>
        <v>8008</v>
      </c>
      <c r="B8026" s="120" t="s">
        <v>41</v>
      </c>
      <c r="C8026" s="144" t="s">
        <v>1583</v>
      </c>
      <c r="D8026" s="144" t="s">
        <v>7405</v>
      </c>
      <c r="E8026" s="145">
        <v>45262</v>
      </c>
      <c r="F8026" s="146" t="s">
        <v>1598</v>
      </c>
      <c r="G8026" s="146" t="s">
        <v>1599</v>
      </c>
      <c r="H8026" s="146" t="s">
        <v>231</v>
      </c>
      <c r="I8026" s="133" t="s">
        <v>47</v>
      </c>
      <c r="J8026" s="147"/>
      <c r="K8026" s="147"/>
      <c r="L8026" s="148">
        <v>20000</v>
      </c>
      <c r="M8026" s="120" t="s">
        <v>229</v>
      </c>
      <c r="N8026" s="149">
        <v>2000</v>
      </c>
      <c r="O8026" s="169"/>
      <c r="P8026" s="154" t="s">
        <v>6625</v>
      </c>
      <c r="Q8026" s="158" t="s">
        <v>50</v>
      </c>
      <c r="R8026" s="142">
        <f t="shared" si="125"/>
        <v>10</v>
      </c>
    </row>
    <row r="8027" ht="22.5" s="109" customFormat="1">
      <c r="A8027" s="119">
        <f>MAX($A$19:A8026)+1</f>
        <v>8009</v>
      </c>
      <c r="B8027" s="120" t="s">
        <v>41</v>
      </c>
      <c r="C8027" s="144" t="s">
        <v>1583</v>
      </c>
      <c r="D8027" s="144" t="s">
        <v>7406</v>
      </c>
      <c r="E8027" s="145">
        <v>45262</v>
      </c>
      <c r="F8027" s="146" t="s">
        <v>1598</v>
      </c>
      <c r="G8027" s="146" t="s">
        <v>1599</v>
      </c>
      <c r="H8027" s="146" t="s">
        <v>231</v>
      </c>
      <c r="I8027" s="133" t="s">
        <v>47</v>
      </c>
      <c r="J8027" s="147"/>
      <c r="K8027" s="147"/>
      <c r="L8027" s="148">
        <v>20000</v>
      </c>
      <c r="M8027" s="120" t="s">
        <v>229</v>
      </c>
      <c r="N8027" s="149">
        <v>2000</v>
      </c>
      <c r="O8027" s="169"/>
      <c r="P8027" s="154" t="s">
        <v>6625</v>
      </c>
      <c r="Q8027" s="158" t="s">
        <v>50</v>
      </c>
      <c r="R8027" s="142">
        <f t="shared" si="125"/>
        <v>10</v>
      </c>
    </row>
    <row r="8028" s="109" customFormat="1">
      <c r="A8028" s="119">
        <f>MAX($A$19:A8027)+1</f>
        <v>8010</v>
      </c>
      <c r="B8028" s="120" t="s">
        <v>41</v>
      </c>
      <c r="C8028" s="144" t="s">
        <v>5006</v>
      </c>
      <c r="D8028" s="144" t="s">
        <v>4793</v>
      </c>
      <c r="E8028" s="145">
        <v>45278</v>
      </c>
      <c r="F8028" s="146" t="s">
        <v>5007</v>
      </c>
      <c r="G8028" s="146" t="s">
        <v>5008</v>
      </c>
      <c r="H8028" s="146" t="s">
        <v>7407</v>
      </c>
      <c r="I8028" s="151" t="s">
        <v>64</v>
      </c>
      <c r="J8028" s="147"/>
      <c r="K8028" s="147"/>
      <c r="L8028" s="148">
        <v>240485185</v>
      </c>
      <c r="M8028" s="120" t="s">
        <v>56</v>
      </c>
      <c r="N8028" s="149">
        <v>19238815</v>
      </c>
      <c r="O8028" s="169"/>
      <c r="P8028" s="154" t="s">
        <v>6625</v>
      </c>
      <c r="Q8028" s="158" t="s">
        <v>50</v>
      </c>
      <c r="R8028" s="142">
        <f t="shared" si="125"/>
        <v>8.00000008316521</v>
      </c>
    </row>
    <row r="8029" ht="22.5" s="109" customFormat="1">
      <c r="A8029" s="119">
        <f>MAX($A$19:A8028)+1</f>
        <v>8011</v>
      </c>
      <c r="B8029" s="120" t="s">
        <v>41</v>
      </c>
      <c r="C8029" s="144" t="s">
        <v>5006</v>
      </c>
      <c r="D8029" s="144" t="s">
        <v>2024</v>
      </c>
      <c r="E8029" s="145">
        <v>45289</v>
      </c>
      <c r="F8029" s="146" t="s">
        <v>5007</v>
      </c>
      <c r="G8029" s="146" t="s">
        <v>5008</v>
      </c>
      <c r="H8029" s="146" t="s">
        <v>7408</v>
      </c>
      <c r="I8029" s="151" t="s">
        <v>64</v>
      </c>
      <c r="J8029" s="147"/>
      <c r="K8029" s="147"/>
      <c r="L8029" s="148">
        <v>711890741</v>
      </c>
      <c r="M8029" s="120" t="s">
        <v>56</v>
      </c>
      <c r="N8029" s="149">
        <v>56951259</v>
      </c>
      <c r="O8029" s="169"/>
      <c r="P8029" s="154" t="s">
        <v>6625</v>
      </c>
      <c r="Q8029" s="158" t="s">
        <v>50</v>
      </c>
      <c r="R8029" s="142">
        <f t="shared" si="125"/>
        <v>7.99999996066812</v>
      </c>
    </row>
    <row r="8030" ht="45" s="109" customFormat="1">
      <c r="A8030" s="119">
        <f>MAX($A$19:A8029)+1</f>
        <v>8012</v>
      </c>
      <c r="B8030" s="120" t="s">
        <v>41</v>
      </c>
      <c r="C8030" s="144" t="s">
        <v>5006</v>
      </c>
      <c r="D8030" s="144" t="s">
        <v>7409</v>
      </c>
      <c r="E8030" s="145">
        <v>45290</v>
      </c>
      <c r="F8030" s="146" t="s">
        <v>5007</v>
      </c>
      <c r="G8030" s="146" t="s">
        <v>5008</v>
      </c>
      <c r="H8030" s="146" t="s">
        <v>7410</v>
      </c>
      <c r="I8030" s="151" t="s">
        <v>64</v>
      </c>
      <c r="J8030" s="147"/>
      <c r="K8030" s="147"/>
      <c r="L8030" s="148">
        <v>3322740741</v>
      </c>
      <c r="M8030" s="120" t="s">
        <v>56</v>
      </c>
      <c r="N8030" s="149">
        <v>265819259</v>
      </c>
      <c r="O8030" s="169"/>
      <c r="P8030" s="154" t="s">
        <v>6625</v>
      </c>
      <c r="Q8030" s="158" t="s">
        <v>50</v>
      </c>
      <c r="R8030" s="142">
        <f t="shared" si="125"/>
        <v>7.99999999157322</v>
      </c>
    </row>
    <row r="8031" ht="33.75" s="109" customFormat="1">
      <c r="A8031" s="119">
        <f>MAX($A$19:A8030)+1</f>
        <v>8013</v>
      </c>
      <c r="B8031" s="120" t="s">
        <v>41</v>
      </c>
      <c r="C8031" s="144" t="s">
        <v>1762</v>
      </c>
      <c r="D8031" s="144" t="s">
        <v>7411</v>
      </c>
      <c r="E8031" s="145">
        <v>45288</v>
      </c>
      <c r="F8031" s="146" t="s">
        <v>7412</v>
      </c>
      <c r="G8031" s="146" t="s">
        <v>7413</v>
      </c>
      <c r="H8031" s="146" t="s">
        <v>7414</v>
      </c>
      <c r="I8031" s="151" t="s">
        <v>974</v>
      </c>
      <c r="J8031" s="147"/>
      <c r="K8031" s="147"/>
      <c r="L8031" s="148">
        <v>436111111</v>
      </c>
      <c r="M8031" s="120" t="s">
        <v>56</v>
      </c>
      <c r="N8031" s="149">
        <v>34888889</v>
      </c>
      <c r="O8031" s="169"/>
      <c r="P8031" s="154" t="s">
        <v>6625</v>
      </c>
      <c r="Q8031" s="158" t="s">
        <v>50</v>
      </c>
      <c r="R8031" s="142">
        <f t="shared" si="125"/>
        <v>8.00000002751592</v>
      </c>
    </row>
    <row r="8032" s="109" customFormat="1">
      <c r="A8032" s="119">
        <f>MAX($A$19:A8031)+1</f>
        <v>8014</v>
      </c>
      <c r="B8032" s="120" t="s">
        <v>41</v>
      </c>
      <c r="C8032" s="144" t="s">
        <v>92</v>
      </c>
      <c r="D8032" s="144" t="s">
        <v>7415</v>
      </c>
      <c r="E8032" s="145">
        <v>45260</v>
      </c>
      <c r="F8032" s="146" t="s">
        <v>1605</v>
      </c>
      <c r="G8032" s="146" t="s">
        <v>1606</v>
      </c>
      <c r="H8032" s="146" t="s">
        <v>715</v>
      </c>
      <c r="I8032" s="133" t="s">
        <v>47</v>
      </c>
      <c r="J8032" s="147"/>
      <c r="K8032" s="147"/>
      <c r="L8032" s="148">
        <v>2120000</v>
      </c>
      <c r="M8032" s="120" t="s">
        <v>56</v>
      </c>
      <c r="N8032" s="149">
        <v>169600</v>
      </c>
      <c r="O8032" s="169"/>
      <c r="P8032" s="154" t="s">
        <v>6625</v>
      </c>
      <c r="Q8032" s="158" t="s">
        <v>50</v>
      </c>
      <c r="R8032" s="142">
        <f t="shared" si="125"/>
        <v>8</v>
      </c>
    </row>
    <row r="8033" ht="22.5" s="109" customFormat="1">
      <c r="A8033" s="119">
        <f>MAX($A$19:A8032)+1</f>
        <v>8015</v>
      </c>
      <c r="B8033" s="120" t="s">
        <v>41</v>
      </c>
      <c r="C8033" s="144" t="s">
        <v>1607</v>
      </c>
      <c r="D8033" s="144" t="s">
        <v>5175</v>
      </c>
      <c r="E8033" s="145" t="s">
        <v>6688</v>
      </c>
      <c r="F8033" s="146" t="s">
        <v>1608</v>
      </c>
      <c r="G8033" s="146" t="s">
        <v>1609</v>
      </c>
      <c r="H8033" s="146" t="s">
        <v>1612</v>
      </c>
      <c r="I8033" s="151" t="s">
        <v>278</v>
      </c>
      <c r="J8033" s="147">
        <v>63000</v>
      </c>
      <c r="K8033" s="147">
        <v>147</v>
      </c>
      <c r="L8033" s="148">
        <v>9261000</v>
      </c>
      <c r="M8033" s="120" t="s">
        <v>56</v>
      </c>
      <c r="N8033" s="149">
        <v>740880</v>
      </c>
      <c r="O8033" s="169"/>
      <c r="P8033" s="154" t="s">
        <v>6625</v>
      </c>
      <c r="Q8033" s="158" t="s">
        <v>50</v>
      </c>
      <c r="R8033" s="142">
        <f t="shared" si="125"/>
        <v>8</v>
      </c>
    </row>
    <row r="8034" ht="22.5" s="109" customFormat="1">
      <c r="A8034" s="119">
        <f>MAX($A$19:A8033)+1</f>
        <v>8016</v>
      </c>
      <c r="B8034" s="120" t="s">
        <v>41</v>
      </c>
      <c r="C8034" s="144" t="s">
        <v>1607</v>
      </c>
      <c r="D8034" s="144" t="s">
        <v>5175</v>
      </c>
      <c r="E8034" s="145" t="s">
        <v>6688</v>
      </c>
      <c r="F8034" s="146" t="s">
        <v>1608</v>
      </c>
      <c r="G8034" s="146" t="s">
        <v>1609</v>
      </c>
      <c r="H8034" s="146" t="s">
        <v>1615</v>
      </c>
      <c r="I8034" s="151" t="s">
        <v>278</v>
      </c>
      <c r="J8034" s="147">
        <v>78000</v>
      </c>
      <c r="K8034" s="147">
        <v>120</v>
      </c>
      <c r="L8034" s="148">
        <v>9360000</v>
      </c>
      <c r="M8034" s="120" t="s">
        <v>56</v>
      </c>
      <c r="N8034" s="149">
        <v>748800</v>
      </c>
      <c r="O8034" s="169"/>
      <c r="P8034" s="154" t="s">
        <v>6625</v>
      </c>
      <c r="Q8034" s="158" t="s">
        <v>50</v>
      </c>
      <c r="R8034" s="142">
        <f t="shared" si="125"/>
        <v>8</v>
      </c>
    </row>
    <row r="8035" ht="22.5" s="109" customFormat="1">
      <c r="A8035" s="119">
        <f>MAX($A$19:A8034)+1</f>
        <v>8017</v>
      </c>
      <c r="B8035" s="120" t="s">
        <v>41</v>
      </c>
      <c r="C8035" s="144" t="s">
        <v>2397</v>
      </c>
      <c r="D8035" s="144" t="s">
        <v>1822</v>
      </c>
      <c r="E8035" s="145" t="s">
        <v>7313</v>
      </c>
      <c r="F8035" s="146" t="s">
        <v>7416</v>
      </c>
      <c r="G8035" s="146" t="s">
        <v>7417</v>
      </c>
      <c r="H8035" s="146" t="s">
        <v>7418</v>
      </c>
      <c r="I8035" s="151" t="s">
        <v>327</v>
      </c>
      <c r="J8035" s="147">
        <v>354</v>
      </c>
      <c r="K8035" s="147">
        <v>334000</v>
      </c>
      <c r="L8035" s="148">
        <v>118236000</v>
      </c>
      <c r="M8035" s="120" t="s">
        <v>56</v>
      </c>
      <c r="N8035" s="149">
        <v>9458880</v>
      </c>
      <c r="O8035" s="169"/>
      <c r="P8035" s="154" t="s">
        <v>6625</v>
      </c>
      <c r="Q8035" s="158" t="s">
        <v>50</v>
      </c>
      <c r="R8035" s="142">
        <f t="shared" si="125"/>
        <v>8</v>
      </c>
    </row>
    <row r="8036" ht="22.5" s="109" customFormat="1">
      <c r="A8036" s="119">
        <f>MAX($A$19:A8035)+1</f>
        <v>8018</v>
      </c>
      <c r="B8036" s="120" t="s">
        <v>41</v>
      </c>
      <c r="C8036" s="144" t="s">
        <v>2397</v>
      </c>
      <c r="D8036" s="144" t="s">
        <v>1822</v>
      </c>
      <c r="E8036" s="145" t="s">
        <v>7313</v>
      </c>
      <c r="F8036" s="146" t="s">
        <v>7416</v>
      </c>
      <c r="G8036" s="146" t="s">
        <v>7417</v>
      </c>
      <c r="H8036" s="146" t="s">
        <v>7419</v>
      </c>
      <c r="I8036" s="151" t="s">
        <v>327</v>
      </c>
      <c r="J8036" s="147">
        <v>82</v>
      </c>
      <c r="K8036" s="147">
        <v>93000</v>
      </c>
      <c r="L8036" s="148">
        <v>7626000</v>
      </c>
      <c r="M8036" s="120" t="s">
        <v>56</v>
      </c>
      <c r="N8036" s="149">
        <v>610080</v>
      </c>
      <c r="O8036" s="169"/>
      <c r="P8036" s="154" t="s">
        <v>6625</v>
      </c>
      <c r="Q8036" s="158" t="s">
        <v>50</v>
      </c>
      <c r="R8036" s="142">
        <f t="shared" si="125"/>
        <v>8</v>
      </c>
    </row>
    <row r="8037" ht="22.5" s="109" customFormat="1">
      <c r="A8037" s="119">
        <f>MAX($A$19:A8036)+1</f>
        <v>8019</v>
      </c>
      <c r="B8037" s="120" t="s">
        <v>41</v>
      </c>
      <c r="C8037" s="144" t="s">
        <v>2397</v>
      </c>
      <c r="D8037" s="144" t="s">
        <v>1822</v>
      </c>
      <c r="E8037" s="145" t="s">
        <v>7313</v>
      </c>
      <c r="F8037" s="146" t="s">
        <v>7416</v>
      </c>
      <c r="G8037" s="146" t="s">
        <v>7417</v>
      </c>
      <c r="H8037" s="146" t="s">
        <v>7420</v>
      </c>
      <c r="I8037" s="151" t="s">
        <v>100</v>
      </c>
      <c r="J8037" s="147">
        <v>177</v>
      </c>
      <c r="K8037" s="147">
        <v>484000</v>
      </c>
      <c r="L8037" s="148">
        <v>85668000</v>
      </c>
      <c r="M8037" s="120" t="s">
        <v>56</v>
      </c>
      <c r="N8037" s="149">
        <v>6853440</v>
      </c>
      <c r="O8037" s="169"/>
      <c r="P8037" s="154" t="s">
        <v>6625</v>
      </c>
      <c r="Q8037" s="158" t="s">
        <v>50</v>
      </c>
      <c r="R8037" s="142">
        <f t="shared" si="125"/>
        <v>8</v>
      </c>
    </row>
    <row r="8038" ht="22.5" s="109" customFormat="1">
      <c r="A8038" s="119">
        <f>MAX($A$19:A8037)+1</f>
        <v>8020</v>
      </c>
      <c r="B8038" s="120" t="s">
        <v>41</v>
      </c>
      <c r="C8038" s="144" t="s">
        <v>2397</v>
      </c>
      <c r="D8038" s="144" t="s">
        <v>1822</v>
      </c>
      <c r="E8038" s="145" t="s">
        <v>7313</v>
      </c>
      <c r="F8038" s="146" t="s">
        <v>7416</v>
      </c>
      <c r="G8038" s="146" t="s">
        <v>7417</v>
      </c>
      <c r="H8038" s="146" t="s">
        <v>7421</v>
      </c>
      <c r="I8038" s="151" t="s">
        <v>873</v>
      </c>
      <c r="J8038" s="147">
        <v>754</v>
      </c>
      <c r="K8038" s="147">
        <v>26000</v>
      </c>
      <c r="L8038" s="148">
        <v>19604000</v>
      </c>
      <c r="M8038" s="120" t="s">
        <v>56</v>
      </c>
      <c r="N8038" s="149">
        <v>1568320</v>
      </c>
      <c r="O8038" s="169"/>
      <c r="P8038" s="154" t="s">
        <v>6625</v>
      </c>
      <c r="Q8038" s="158" t="s">
        <v>50</v>
      </c>
      <c r="R8038" s="142">
        <f t="shared" si="125"/>
        <v>8</v>
      </c>
    </row>
    <row r="8039" ht="22.5" s="109" customFormat="1">
      <c r="A8039" s="119">
        <f>MAX($A$19:A8038)+1</f>
        <v>8021</v>
      </c>
      <c r="B8039" s="120" t="s">
        <v>41</v>
      </c>
      <c r="C8039" s="144" t="s">
        <v>2397</v>
      </c>
      <c r="D8039" s="144" t="s">
        <v>1822</v>
      </c>
      <c r="E8039" s="145" t="s">
        <v>7313</v>
      </c>
      <c r="F8039" s="146" t="s">
        <v>7416</v>
      </c>
      <c r="G8039" s="146" t="s">
        <v>7417</v>
      </c>
      <c r="H8039" s="146" t="s">
        <v>7422</v>
      </c>
      <c r="I8039" s="151" t="s">
        <v>873</v>
      </c>
      <c r="J8039" s="147">
        <v>125</v>
      </c>
      <c r="K8039" s="147">
        <v>73000</v>
      </c>
      <c r="L8039" s="148">
        <v>9125000</v>
      </c>
      <c r="M8039" s="120" t="s">
        <v>56</v>
      </c>
      <c r="N8039" s="149">
        <v>730000</v>
      </c>
      <c r="O8039" s="169"/>
      <c r="P8039" s="154" t="s">
        <v>6625</v>
      </c>
      <c r="Q8039" s="158" t="s">
        <v>50</v>
      </c>
      <c r="R8039" s="142">
        <f t="shared" si="125"/>
        <v>8</v>
      </c>
    </row>
    <row r="8040" ht="22.5" s="109" customFormat="1">
      <c r="A8040" s="119">
        <f>MAX($A$19:A8039)+1</f>
        <v>8022</v>
      </c>
      <c r="B8040" s="120" t="s">
        <v>41</v>
      </c>
      <c r="C8040" s="144" t="s">
        <v>2397</v>
      </c>
      <c r="D8040" s="144" t="s">
        <v>1822</v>
      </c>
      <c r="E8040" s="145" t="s">
        <v>7313</v>
      </c>
      <c r="F8040" s="146" t="s">
        <v>7416</v>
      </c>
      <c r="G8040" s="146" t="s">
        <v>7417</v>
      </c>
      <c r="H8040" s="146" t="s">
        <v>7423</v>
      </c>
      <c r="I8040" s="151" t="s">
        <v>873</v>
      </c>
      <c r="J8040" s="147">
        <v>95</v>
      </c>
      <c r="K8040" s="147">
        <v>822000</v>
      </c>
      <c r="L8040" s="148">
        <v>78090000</v>
      </c>
      <c r="M8040" s="120" t="s">
        <v>56</v>
      </c>
      <c r="N8040" s="149">
        <v>6247200</v>
      </c>
      <c r="O8040" s="169"/>
      <c r="P8040" s="154" t="s">
        <v>6625</v>
      </c>
      <c r="Q8040" s="158" t="s">
        <v>50</v>
      </c>
      <c r="R8040" s="142">
        <f t="shared" si="125"/>
        <v>8</v>
      </c>
    </row>
    <row r="8041" ht="22.5" s="109" customFormat="1">
      <c r="A8041" s="119">
        <f>MAX($A$19:A8040)+1</f>
        <v>8023</v>
      </c>
      <c r="B8041" s="120" t="s">
        <v>41</v>
      </c>
      <c r="C8041" s="144" t="s">
        <v>2397</v>
      </c>
      <c r="D8041" s="144" t="s">
        <v>1822</v>
      </c>
      <c r="E8041" s="145" t="s">
        <v>7313</v>
      </c>
      <c r="F8041" s="146" t="s">
        <v>7416</v>
      </c>
      <c r="G8041" s="146" t="s">
        <v>7417</v>
      </c>
      <c r="H8041" s="146" t="s">
        <v>7424</v>
      </c>
      <c r="I8041" s="151" t="s">
        <v>873</v>
      </c>
      <c r="J8041" s="147">
        <v>14</v>
      </c>
      <c r="K8041" s="147">
        <v>956000</v>
      </c>
      <c r="L8041" s="148">
        <v>13384000</v>
      </c>
      <c r="M8041" s="120" t="s">
        <v>56</v>
      </c>
      <c r="N8041" s="149">
        <v>1070720</v>
      </c>
      <c r="O8041" s="169"/>
      <c r="P8041" s="154" t="s">
        <v>6625</v>
      </c>
      <c r="Q8041" s="158" t="s">
        <v>50</v>
      </c>
      <c r="R8041" s="142">
        <f t="shared" si="125"/>
        <v>8</v>
      </c>
    </row>
    <row r="8042" ht="22.5" s="109" customFormat="1">
      <c r="A8042" s="119">
        <f>MAX($A$19:A8041)+1</f>
        <v>8024</v>
      </c>
      <c r="B8042" s="120" t="s">
        <v>41</v>
      </c>
      <c r="C8042" s="144" t="s">
        <v>2397</v>
      </c>
      <c r="D8042" s="144" t="s">
        <v>1822</v>
      </c>
      <c r="E8042" s="145" t="s">
        <v>7313</v>
      </c>
      <c r="F8042" s="146" t="s">
        <v>7416</v>
      </c>
      <c r="G8042" s="146" t="s">
        <v>7417</v>
      </c>
      <c r="H8042" s="146" t="s">
        <v>7425</v>
      </c>
      <c r="I8042" s="151" t="s">
        <v>873</v>
      </c>
      <c r="J8042" s="147">
        <v>120</v>
      </c>
      <c r="K8042" s="147">
        <v>458000</v>
      </c>
      <c r="L8042" s="148">
        <v>54960000</v>
      </c>
      <c r="M8042" s="120" t="s">
        <v>56</v>
      </c>
      <c r="N8042" s="149">
        <v>4396800</v>
      </c>
      <c r="O8042" s="169"/>
      <c r="P8042" s="154" t="s">
        <v>6625</v>
      </c>
      <c r="Q8042" s="158" t="s">
        <v>50</v>
      </c>
      <c r="R8042" s="142">
        <f t="shared" si="125"/>
        <v>8</v>
      </c>
    </row>
    <row r="8043" ht="22.5" s="109" customFormat="1">
      <c r="A8043" s="119">
        <f>MAX($A$19:A8042)+1</f>
        <v>8025</v>
      </c>
      <c r="B8043" s="120" t="s">
        <v>41</v>
      </c>
      <c r="C8043" s="144" t="s">
        <v>2397</v>
      </c>
      <c r="D8043" s="144" t="s">
        <v>1822</v>
      </c>
      <c r="E8043" s="145" t="s">
        <v>7313</v>
      </c>
      <c r="F8043" s="146" t="s">
        <v>7416</v>
      </c>
      <c r="G8043" s="146" t="s">
        <v>7417</v>
      </c>
      <c r="H8043" s="146" t="s">
        <v>7426</v>
      </c>
      <c r="I8043" s="151" t="s">
        <v>873</v>
      </c>
      <c r="J8043" s="147">
        <v>197</v>
      </c>
      <c r="K8043" s="147">
        <v>789000</v>
      </c>
      <c r="L8043" s="148">
        <v>155433000</v>
      </c>
      <c r="M8043" s="120" t="s">
        <v>56</v>
      </c>
      <c r="N8043" s="149">
        <v>12434640</v>
      </c>
      <c r="O8043" s="169"/>
      <c r="P8043" s="154" t="s">
        <v>6625</v>
      </c>
      <c r="Q8043" s="158" t="s">
        <v>50</v>
      </c>
      <c r="R8043" s="142">
        <f t="shared" si="125"/>
        <v>8</v>
      </c>
    </row>
    <row r="8044" ht="22.5" s="109" customFormat="1">
      <c r="A8044" s="119">
        <f>MAX($A$19:A8043)+1</f>
        <v>8026</v>
      </c>
      <c r="B8044" s="120" t="s">
        <v>41</v>
      </c>
      <c r="C8044" s="144" t="s">
        <v>2397</v>
      </c>
      <c r="D8044" s="144" t="s">
        <v>1822</v>
      </c>
      <c r="E8044" s="145" t="s">
        <v>7313</v>
      </c>
      <c r="F8044" s="146" t="s">
        <v>7416</v>
      </c>
      <c r="G8044" s="146" t="s">
        <v>7417</v>
      </c>
      <c r="H8044" s="146" t="s">
        <v>7427</v>
      </c>
      <c r="I8044" s="151" t="s">
        <v>873</v>
      </c>
      <c r="J8044" s="147">
        <v>63</v>
      </c>
      <c r="K8044" s="147">
        <v>1463000</v>
      </c>
      <c r="L8044" s="148">
        <v>92169000</v>
      </c>
      <c r="M8044" s="120" t="s">
        <v>56</v>
      </c>
      <c r="N8044" s="149">
        <v>7373520</v>
      </c>
      <c r="O8044" s="169"/>
      <c r="P8044" s="154" t="s">
        <v>6625</v>
      </c>
      <c r="Q8044" s="158" t="s">
        <v>50</v>
      </c>
      <c r="R8044" s="142">
        <f t="shared" si="125"/>
        <v>8</v>
      </c>
    </row>
    <row r="8045" ht="22.5" s="109" customFormat="1">
      <c r="A8045" s="119">
        <f>MAX($A$19:A8044)+1</f>
        <v>8027</v>
      </c>
      <c r="B8045" s="120" t="s">
        <v>41</v>
      </c>
      <c r="C8045" s="144" t="s">
        <v>2397</v>
      </c>
      <c r="D8045" s="144" t="s">
        <v>1822</v>
      </c>
      <c r="E8045" s="145" t="s">
        <v>7313</v>
      </c>
      <c r="F8045" s="146" t="s">
        <v>7416</v>
      </c>
      <c r="G8045" s="146" t="s">
        <v>7417</v>
      </c>
      <c r="H8045" s="146" t="s">
        <v>7428</v>
      </c>
      <c r="I8045" s="151" t="s">
        <v>873</v>
      </c>
      <c r="J8045" s="147">
        <v>7</v>
      </c>
      <c r="K8045" s="147">
        <v>597000</v>
      </c>
      <c r="L8045" s="148">
        <v>4179000</v>
      </c>
      <c r="M8045" s="120" t="s">
        <v>56</v>
      </c>
      <c r="N8045" s="149">
        <v>334320</v>
      </c>
      <c r="O8045" s="169"/>
      <c r="P8045" s="154" t="s">
        <v>6625</v>
      </c>
      <c r="Q8045" s="158" t="s">
        <v>50</v>
      </c>
      <c r="R8045" s="142">
        <f t="shared" si="125"/>
        <v>8</v>
      </c>
    </row>
    <row r="8046" ht="22.5" s="109" customFormat="1">
      <c r="A8046" s="119">
        <f>MAX($A$19:A8045)+1</f>
        <v>8028</v>
      </c>
      <c r="B8046" s="120" t="s">
        <v>41</v>
      </c>
      <c r="C8046" s="144" t="s">
        <v>2397</v>
      </c>
      <c r="D8046" s="144" t="s">
        <v>1822</v>
      </c>
      <c r="E8046" s="145" t="s">
        <v>7313</v>
      </c>
      <c r="F8046" s="146" t="s">
        <v>7416</v>
      </c>
      <c r="G8046" s="146" t="s">
        <v>7417</v>
      </c>
      <c r="H8046" s="146" t="s">
        <v>7429</v>
      </c>
      <c r="I8046" s="151" t="s">
        <v>104</v>
      </c>
      <c r="J8046" s="147">
        <v>216</v>
      </c>
      <c r="K8046" s="147">
        <v>29000</v>
      </c>
      <c r="L8046" s="148">
        <v>6264000</v>
      </c>
      <c r="M8046" s="120" t="s">
        <v>56</v>
      </c>
      <c r="N8046" s="149">
        <v>501120</v>
      </c>
      <c r="O8046" s="169"/>
      <c r="P8046" s="154" t="s">
        <v>6625</v>
      </c>
      <c r="Q8046" s="158" t="s">
        <v>50</v>
      </c>
      <c r="R8046" s="142">
        <f t="shared" si="125"/>
        <v>8</v>
      </c>
    </row>
    <row r="8047" ht="22.5" s="109" customFormat="1">
      <c r="A8047" s="119">
        <f>MAX($A$19:A8046)+1</f>
        <v>8029</v>
      </c>
      <c r="B8047" s="120" t="s">
        <v>41</v>
      </c>
      <c r="C8047" s="144" t="s">
        <v>2397</v>
      </c>
      <c r="D8047" s="144" t="s">
        <v>1822</v>
      </c>
      <c r="E8047" s="145" t="s">
        <v>7313</v>
      </c>
      <c r="F8047" s="146" t="s">
        <v>7416</v>
      </c>
      <c r="G8047" s="146" t="s">
        <v>7417</v>
      </c>
      <c r="H8047" s="146" t="s">
        <v>7430</v>
      </c>
      <c r="I8047" s="151" t="s">
        <v>327</v>
      </c>
      <c r="J8047" s="147">
        <v>69</v>
      </c>
      <c r="K8047" s="147">
        <v>79000</v>
      </c>
      <c r="L8047" s="148">
        <v>5451000</v>
      </c>
      <c r="M8047" s="120" t="s">
        <v>56</v>
      </c>
      <c r="N8047" s="149">
        <v>436080</v>
      </c>
      <c r="O8047" s="169"/>
      <c r="P8047" s="154" t="s">
        <v>6625</v>
      </c>
      <c r="Q8047" s="158" t="s">
        <v>50</v>
      </c>
      <c r="R8047" s="142">
        <f ref="R8047:R8110" t="shared" si="126">N8047/L8047*100</f>
        <v>8</v>
      </c>
    </row>
    <row r="8048" ht="22.5" s="109" customFormat="1">
      <c r="A8048" s="119">
        <f>MAX($A$19:A8047)+1</f>
        <v>8030</v>
      </c>
      <c r="B8048" s="120" t="s">
        <v>41</v>
      </c>
      <c r="C8048" s="144" t="s">
        <v>2397</v>
      </c>
      <c r="D8048" s="144" t="s">
        <v>1822</v>
      </c>
      <c r="E8048" s="145" t="s">
        <v>7313</v>
      </c>
      <c r="F8048" s="146" t="s">
        <v>7416</v>
      </c>
      <c r="G8048" s="146" t="s">
        <v>7417</v>
      </c>
      <c r="H8048" s="146" t="s">
        <v>7431</v>
      </c>
      <c r="I8048" s="151" t="s">
        <v>873</v>
      </c>
      <c r="J8048" s="147">
        <v>130</v>
      </c>
      <c r="K8048" s="147">
        <v>19000</v>
      </c>
      <c r="L8048" s="148">
        <v>2470000</v>
      </c>
      <c r="M8048" s="120" t="s">
        <v>56</v>
      </c>
      <c r="N8048" s="149">
        <v>197600</v>
      </c>
      <c r="O8048" s="169"/>
      <c r="P8048" s="154" t="s">
        <v>6625</v>
      </c>
      <c r="Q8048" s="158" t="s">
        <v>50</v>
      </c>
      <c r="R8048" s="142">
        <f t="shared" si="126"/>
        <v>8</v>
      </c>
    </row>
    <row r="8049" ht="22.5" s="109" customFormat="1">
      <c r="A8049" s="119">
        <f>MAX($A$19:A8048)+1</f>
        <v>8031</v>
      </c>
      <c r="B8049" s="120" t="s">
        <v>41</v>
      </c>
      <c r="C8049" s="144" t="s">
        <v>2397</v>
      </c>
      <c r="D8049" s="144" t="s">
        <v>1822</v>
      </c>
      <c r="E8049" s="145" t="s">
        <v>7313</v>
      </c>
      <c r="F8049" s="146" t="s">
        <v>7416</v>
      </c>
      <c r="G8049" s="146" t="s">
        <v>7417</v>
      </c>
      <c r="H8049" s="146" t="s">
        <v>7432</v>
      </c>
      <c r="I8049" s="151" t="s">
        <v>100</v>
      </c>
      <c r="J8049" s="147">
        <v>682</v>
      </c>
      <c r="K8049" s="147">
        <v>339000</v>
      </c>
      <c r="L8049" s="148">
        <v>231198000</v>
      </c>
      <c r="M8049" s="120" t="s">
        <v>56</v>
      </c>
      <c r="N8049" s="149">
        <v>18495840</v>
      </c>
      <c r="O8049" s="169"/>
      <c r="P8049" s="154" t="s">
        <v>6625</v>
      </c>
      <c r="Q8049" s="158" t="s">
        <v>50</v>
      </c>
      <c r="R8049" s="142">
        <f t="shared" si="126"/>
        <v>8</v>
      </c>
    </row>
    <row r="8050" ht="22.5" s="109" customFormat="1">
      <c r="A8050" s="119">
        <f>MAX($A$19:A8049)+1</f>
        <v>8032</v>
      </c>
      <c r="B8050" s="120" t="s">
        <v>41</v>
      </c>
      <c r="C8050" s="144" t="s">
        <v>2397</v>
      </c>
      <c r="D8050" s="144" t="s">
        <v>1822</v>
      </c>
      <c r="E8050" s="145" t="s">
        <v>7313</v>
      </c>
      <c r="F8050" s="146" t="s">
        <v>7416</v>
      </c>
      <c r="G8050" s="146" t="s">
        <v>7417</v>
      </c>
      <c r="H8050" s="146" t="s">
        <v>7433</v>
      </c>
      <c r="I8050" s="151" t="s">
        <v>327</v>
      </c>
      <c r="J8050" s="147">
        <v>122</v>
      </c>
      <c r="K8050" s="147">
        <v>284000</v>
      </c>
      <c r="L8050" s="148">
        <v>34648000</v>
      </c>
      <c r="M8050" s="120" t="s">
        <v>56</v>
      </c>
      <c r="N8050" s="149">
        <v>2771840</v>
      </c>
      <c r="O8050" s="169"/>
      <c r="P8050" s="154" t="s">
        <v>6625</v>
      </c>
      <c r="Q8050" s="158" t="s">
        <v>50</v>
      </c>
      <c r="R8050" s="142">
        <f t="shared" si="126"/>
        <v>8</v>
      </c>
    </row>
    <row r="8051" ht="22.5" s="109" customFormat="1">
      <c r="A8051" s="119">
        <f>MAX($A$19:A8050)+1</f>
        <v>8033</v>
      </c>
      <c r="B8051" s="120" t="s">
        <v>41</v>
      </c>
      <c r="C8051" s="144" t="s">
        <v>2397</v>
      </c>
      <c r="D8051" s="144" t="s">
        <v>1822</v>
      </c>
      <c r="E8051" s="145" t="s">
        <v>7313</v>
      </c>
      <c r="F8051" s="146" t="s">
        <v>7416</v>
      </c>
      <c r="G8051" s="146" t="s">
        <v>7417</v>
      </c>
      <c r="H8051" s="146" t="s">
        <v>7434</v>
      </c>
      <c r="I8051" s="151" t="s">
        <v>327</v>
      </c>
      <c r="J8051" s="147">
        <v>222</v>
      </c>
      <c r="K8051" s="147">
        <v>576000</v>
      </c>
      <c r="L8051" s="148">
        <v>127872000</v>
      </c>
      <c r="M8051" s="120" t="s">
        <v>56</v>
      </c>
      <c r="N8051" s="149">
        <v>10229760</v>
      </c>
      <c r="O8051" s="169"/>
      <c r="P8051" s="154" t="s">
        <v>6625</v>
      </c>
      <c r="Q8051" s="158" t="s">
        <v>50</v>
      </c>
      <c r="R8051" s="142">
        <f t="shared" si="126"/>
        <v>8</v>
      </c>
    </row>
    <row r="8052" ht="22.5" s="109" customFormat="1">
      <c r="A8052" s="119">
        <f>MAX($A$19:A8051)+1</f>
        <v>8034</v>
      </c>
      <c r="B8052" s="120" t="s">
        <v>41</v>
      </c>
      <c r="C8052" s="144" t="s">
        <v>2397</v>
      </c>
      <c r="D8052" s="144" t="s">
        <v>1822</v>
      </c>
      <c r="E8052" s="145" t="s">
        <v>7313</v>
      </c>
      <c r="F8052" s="146" t="s">
        <v>7416</v>
      </c>
      <c r="G8052" s="146" t="s">
        <v>7417</v>
      </c>
      <c r="H8052" s="146" t="s">
        <v>7435</v>
      </c>
      <c r="I8052" s="151" t="s">
        <v>873</v>
      </c>
      <c r="J8052" s="147">
        <v>86</v>
      </c>
      <c r="K8052" s="147">
        <v>65000</v>
      </c>
      <c r="L8052" s="148">
        <v>5590000</v>
      </c>
      <c r="M8052" s="120" t="s">
        <v>56</v>
      </c>
      <c r="N8052" s="149">
        <v>447200</v>
      </c>
      <c r="O8052" s="169"/>
      <c r="P8052" s="154" t="s">
        <v>6625</v>
      </c>
      <c r="Q8052" s="158" t="s">
        <v>50</v>
      </c>
      <c r="R8052" s="142">
        <f t="shared" si="126"/>
        <v>8</v>
      </c>
    </row>
    <row r="8053" ht="22.5" s="109" customFormat="1">
      <c r="A8053" s="119">
        <f>MAX($A$19:A8052)+1</f>
        <v>8035</v>
      </c>
      <c r="B8053" s="120" t="s">
        <v>41</v>
      </c>
      <c r="C8053" s="144" t="s">
        <v>2397</v>
      </c>
      <c r="D8053" s="144" t="s">
        <v>1822</v>
      </c>
      <c r="E8053" s="145" t="s">
        <v>7313</v>
      </c>
      <c r="F8053" s="146" t="s">
        <v>7416</v>
      </c>
      <c r="G8053" s="146" t="s">
        <v>7417</v>
      </c>
      <c r="H8053" s="146" t="s">
        <v>7436</v>
      </c>
      <c r="I8053" s="151" t="s">
        <v>327</v>
      </c>
      <c r="J8053" s="147">
        <v>41</v>
      </c>
      <c r="K8053" s="147">
        <v>237000</v>
      </c>
      <c r="L8053" s="148">
        <v>9717000</v>
      </c>
      <c r="M8053" s="120" t="s">
        <v>56</v>
      </c>
      <c r="N8053" s="149">
        <v>777360</v>
      </c>
      <c r="O8053" s="169"/>
      <c r="P8053" s="154" t="s">
        <v>6625</v>
      </c>
      <c r="Q8053" s="158" t="s">
        <v>50</v>
      </c>
      <c r="R8053" s="142">
        <f t="shared" si="126"/>
        <v>8</v>
      </c>
    </row>
    <row r="8054" ht="22.5" s="109" customFormat="1">
      <c r="A8054" s="119">
        <f>MAX($A$19:A8053)+1</f>
        <v>8036</v>
      </c>
      <c r="B8054" s="120" t="s">
        <v>41</v>
      </c>
      <c r="C8054" s="144" t="s">
        <v>2397</v>
      </c>
      <c r="D8054" s="144" t="s">
        <v>1822</v>
      </c>
      <c r="E8054" s="145" t="s">
        <v>7313</v>
      </c>
      <c r="F8054" s="146" t="s">
        <v>7416</v>
      </c>
      <c r="G8054" s="146" t="s">
        <v>7417</v>
      </c>
      <c r="H8054" s="146" t="s">
        <v>7437</v>
      </c>
      <c r="I8054" s="151" t="s">
        <v>327</v>
      </c>
      <c r="J8054" s="147">
        <v>10</v>
      </c>
      <c r="K8054" s="147">
        <v>774000</v>
      </c>
      <c r="L8054" s="148">
        <v>7740000</v>
      </c>
      <c r="M8054" s="120" t="s">
        <v>56</v>
      </c>
      <c r="N8054" s="149">
        <v>619200</v>
      </c>
      <c r="O8054" s="169"/>
      <c r="P8054" s="154" t="s">
        <v>6625</v>
      </c>
      <c r="Q8054" s="158" t="s">
        <v>50</v>
      </c>
      <c r="R8054" s="142">
        <f t="shared" si="126"/>
        <v>8</v>
      </c>
    </row>
    <row r="8055" ht="22.5" s="109" customFormat="1">
      <c r="A8055" s="119">
        <f>MAX($A$19:A8054)+1</f>
        <v>8037</v>
      </c>
      <c r="B8055" s="120" t="s">
        <v>41</v>
      </c>
      <c r="C8055" s="144" t="s">
        <v>2397</v>
      </c>
      <c r="D8055" s="144" t="s">
        <v>1822</v>
      </c>
      <c r="E8055" s="145" t="s">
        <v>7313</v>
      </c>
      <c r="F8055" s="146" t="s">
        <v>7416</v>
      </c>
      <c r="G8055" s="146" t="s">
        <v>7417</v>
      </c>
      <c r="H8055" s="146" t="s">
        <v>7438</v>
      </c>
      <c r="I8055" s="151" t="s">
        <v>327</v>
      </c>
      <c r="J8055" s="147">
        <v>202</v>
      </c>
      <c r="K8055" s="147">
        <v>117000</v>
      </c>
      <c r="L8055" s="148">
        <v>23634000</v>
      </c>
      <c r="M8055" s="120" t="s">
        <v>56</v>
      </c>
      <c r="N8055" s="149">
        <v>1890720</v>
      </c>
      <c r="O8055" s="169"/>
      <c r="P8055" s="154" t="s">
        <v>6625</v>
      </c>
      <c r="Q8055" s="158" t="s">
        <v>50</v>
      </c>
      <c r="R8055" s="142">
        <f t="shared" si="126"/>
        <v>8</v>
      </c>
    </row>
    <row r="8056" ht="22.5" s="109" customFormat="1">
      <c r="A8056" s="119">
        <f>MAX($A$19:A8055)+1</f>
        <v>8038</v>
      </c>
      <c r="B8056" s="120" t="s">
        <v>41</v>
      </c>
      <c r="C8056" s="144" t="s">
        <v>2397</v>
      </c>
      <c r="D8056" s="144" t="s">
        <v>1822</v>
      </c>
      <c r="E8056" s="145" t="s">
        <v>7313</v>
      </c>
      <c r="F8056" s="146" t="s">
        <v>7416</v>
      </c>
      <c r="G8056" s="146" t="s">
        <v>7417</v>
      </c>
      <c r="H8056" s="146" t="s">
        <v>7439</v>
      </c>
      <c r="I8056" s="151" t="s">
        <v>327</v>
      </c>
      <c r="J8056" s="147">
        <v>32</v>
      </c>
      <c r="K8056" s="147">
        <v>1061000</v>
      </c>
      <c r="L8056" s="148">
        <v>33952000</v>
      </c>
      <c r="M8056" s="120" t="s">
        <v>56</v>
      </c>
      <c r="N8056" s="149">
        <v>2716160</v>
      </c>
      <c r="O8056" s="169"/>
      <c r="P8056" s="154" t="s">
        <v>6625</v>
      </c>
      <c r="Q8056" s="158" t="s">
        <v>50</v>
      </c>
      <c r="R8056" s="142">
        <f t="shared" si="126"/>
        <v>8</v>
      </c>
    </row>
    <row r="8057" s="109" customFormat="1">
      <c r="A8057" s="119">
        <f>MAX($A$19:A8056)+1</f>
        <v>8039</v>
      </c>
      <c r="B8057" s="120" t="s">
        <v>41</v>
      </c>
      <c r="C8057" s="144" t="s">
        <v>7440</v>
      </c>
      <c r="D8057" s="144" t="s">
        <v>7441</v>
      </c>
      <c r="E8057" s="145">
        <v>45282</v>
      </c>
      <c r="F8057" s="146" t="s">
        <v>7442</v>
      </c>
      <c r="G8057" s="146" t="s">
        <v>7443</v>
      </c>
      <c r="H8057" s="146" t="s">
        <v>1701</v>
      </c>
      <c r="I8057" s="151" t="s">
        <v>47</v>
      </c>
      <c r="J8057" s="147"/>
      <c r="K8057" s="147"/>
      <c r="L8057" s="148">
        <v>5232000</v>
      </c>
      <c r="M8057" s="120" t="s">
        <v>56</v>
      </c>
      <c r="N8057" s="149">
        <v>418560</v>
      </c>
      <c r="O8057" s="169"/>
      <c r="P8057" s="154" t="s">
        <v>6625</v>
      </c>
      <c r="Q8057" s="158" t="s">
        <v>50</v>
      </c>
      <c r="R8057" s="142">
        <f t="shared" si="126"/>
        <v>8</v>
      </c>
    </row>
    <row r="8058" ht="22.5" s="109" customFormat="1">
      <c r="A8058" s="119">
        <f>MAX($A$19:A8057)+1</f>
        <v>8040</v>
      </c>
      <c r="B8058" s="120" t="s">
        <v>41</v>
      </c>
      <c r="C8058" s="144" t="s">
        <v>92</v>
      </c>
      <c r="D8058" s="144" t="s">
        <v>7444</v>
      </c>
      <c r="E8058" s="145">
        <v>45289</v>
      </c>
      <c r="F8058" s="146" t="s">
        <v>7445</v>
      </c>
      <c r="G8058" s="146" t="s">
        <v>7446</v>
      </c>
      <c r="H8058" s="146" t="s">
        <v>7447</v>
      </c>
      <c r="I8058" s="151" t="s">
        <v>100</v>
      </c>
      <c r="J8058" s="147">
        <v>1</v>
      </c>
      <c r="K8058" s="147">
        <v>6180000</v>
      </c>
      <c r="L8058" s="148">
        <v>6180000</v>
      </c>
      <c r="M8058" s="120" t="s">
        <v>56</v>
      </c>
      <c r="N8058" s="149">
        <v>494400</v>
      </c>
      <c r="O8058" s="169"/>
      <c r="P8058" s="154" t="s">
        <v>6625</v>
      </c>
      <c r="Q8058" s="158" t="s">
        <v>50</v>
      </c>
      <c r="R8058" s="142">
        <f t="shared" si="126"/>
        <v>8</v>
      </c>
    </row>
    <row r="8059" s="109" customFormat="1">
      <c r="A8059" s="119">
        <f>MAX($A$19:A8058)+1</f>
        <v>8041</v>
      </c>
      <c r="B8059" s="120" t="s">
        <v>41</v>
      </c>
      <c r="C8059" s="144" t="s">
        <v>1621</v>
      </c>
      <c r="D8059" s="144" t="s">
        <v>7448</v>
      </c>
      <c r="E8059" s="145" t="s">
        <v>7449</v>
      </c>
      <c r="F8059" s="146" t="s">
        <v>1623</v>
      </c>
      <c r="G8059" s="146" t="s">
        <v>1624</v>
      </c>
      <c r="H8059" s="146" t="s">
        <v>1625</v>
      </c>
      <c r="I8059" s="151" t="s">
        <v>98</v>
      </c>
      <c r="J8059" s="147">
        <v>3121</v>
      </c>
      <c r="K8059" s="147">
        <v>2200</v>
      </c>
      <c r="L8059" s="148">
        <v>6866200</v>
      </c>
      <c r="M8059" s="120" t="s">
        <v>56</v>
      </c>
      <c r="N8059" s="149">
        <v>549296</v>
      </c>
      <c r="O8059" s="169"/>
      <c r="P8059" s="154" t="s">
        <v>6625</v>
      </c>
      <c r="Q8059" s="158" t="s">
        <v>50</v>
      </c>
      <c r="R8059" s="142">
        <f t="shared" si="126"/>
        <v>8</v>
      </c>
    </row>
    <row r="8060" s="109" customFormat="1">
      <c r="A8060" s="119">
        <f>MAX($A$19:A8059)+1</f>
        <v>8042</v>
      </c>
      <c r="B8060" s="120" t="s">
        <v>41</v>
      </c>
      <c r="C8060" s="144" t="s">
        <v>1621</v>
      </c>
      <c r="D8060" s="144" t="s">
        <v>7448</v>
      </c>
      <c r="E8060" s="145" t="s">
        <v>7449</v>
      </c>
      <c r="F8060" s="146" t="s">
        <v>1623</v>
      </c>
      <c r="G8060" s="146" t="s">
        <v>1624</v>
      </c>
      <c r="H8060" s="146" t="s">
        <v>1626</v>
      </c>
      <c r="I8060" s="151" t="s">
        <v>98</v>
      </c>
      <c r="J8060" s="147">
        <v>11651</v>
      </c>
      <c r="K8060" s="147">
        <v>2200</v>
      </c>
      <c r="L8060" s="148">
        <v>25632200</v>
      </c>
      <c r="M8060" s="120" t="s">
        <v>56</v>
      </c>
      <c r="N8060" s="149">
        <v>2050576</v>
      </c>
      <c r="O8060" s="169"/>
      <c r="P8060" s="154" t="s">
        <v>6625</v>
      </c>
      <c r="Q8060" s="158" t="s">
        <v>50</v>
      </c>
      <c r="R8060" s="142">
        <f t="shared" si="126"/>
        <v>8</v>
      </c>
    </row>
    <row r="8061" s="109" customFormat="1">
      <c r="A8061" s="119">
        <f>MAX($A$19:A8060)+1</f>
        <v>8043</v>
      </c>
      <c r="B8061" s="120" t="s">
        <v>41</v>
      </c>
      <c r="C8061" s="144" t="s">
        <v>1621</v>
      </c>
      <c r="D8061" s="144" t="s">
        <v>7448</v>
      </c>
      <c r="E8061" s="145" t="s">
        <v>7449</v>
      </c>
      <c r="F8061" s="146" t="s">
        <v>1623</v>
      </c>
      <c r="G8061" s="146" t="s">
        <v>1624</v>
      </c>
      <c r="H8061" s="146" t="s">
        <v>5022</v>
      </c>
      <c r="I8061" s="151" t="s">
        <v>98</v>
      </c>
      <c r="J8061" s="147">
        <v>47192</v>
      </c>
      <c r="K8061" s="147">
        <v>1550</v>
      </c>
      <c r="L8061" s="148">
        <v>73147600</v>
      </c>
      <c r="M8061" s="120" t="s">
        <v>56</v>
      </c>
      <c r="N8061" s="149">
        <v>5851808</v>
      </c>
      <c r="O8061" s="169"/>
      <c r="P8061" s="154" t="s">
        <v>6625</v>
      </c>
      <c r="Q8061" s="158" t="s">
        <v>50</v>
      </c>
      <c r="R8061" s="142">
        <f t="shared" si="126"/>
        <v>8</v>
      </c>
    </row>
    <row r="8062" s="109" customFormat="1">
      <c r="A8062" s="119">
        <f>MAX($A$19:A8061)+1</f>
        <v>8044</v>
      </c>
      <c r="B8062" s="120" t="s">
        <v>41</v>
      </c>
      <c r="C8062" s="144" t="s">
        <v>92</v>
      </c>
      <c r="D8062" s="144" t="s">
        <v>7450</v>
      </c>
      <c r="E8062" s="145" t="s">
        <v>6885</v>
      </c>
      <c r="F8062" s="123" t="s">
        <v>1630</v>
      </c>
      <c r="G8062" s="146" t="s">
        <v>1631</v>
      </c>
      <c r="H8062" s="146" t="s">
        <v>7451</v>
      </c>
      <c r="I8062" s="151" t="s">
        <v>801</v>
      </c>
      <c r="J8062" s="147">
        <v>2950</v>
      </c>
      <c r="K8062" s="147">
        <v>99000</v>
      </c>
      <c r="L8062" s="148">
        <v>292050000</v>
      </c>
      <c r="M8062" s="120" t="s">
        <v>56</v>
      </c>
      <c r="N8062" s="149">
        <v>23364000</v>
      </c>
      <c r="O8062" s="169"/>
      <c r="P8062" s="154" t="s">
        <v>6625</v>
      </c>
      <c r="Q8062" s="158" t="s">
        <v>50</v>
      </c>
      <c r="R8062" s="142">
        <f t="shared" si="126"/>
        <v>8</v>
      </c>
    </row>
    <row r="8063" s="109" customFormat="1">
      <c r="A8063" s="119">
        <f>MAX($A$19:A8062)+1</f>
        <v>8045</v>
      </c>
      <c r="B8063" s="120" t="s">
        <v>41</v>
      </c>
      <c r="C8063" s="144" t="s">
        <v>92</v>
      </c>
      <c r="D8063" s="144" t="s">
        <v>7450</v>
      </c>
      <c r="E8063" s="145" t="s">
        <v>6885</v>
      </c>
      <c r="F8063" s="123" t="s">
        <v>1630</v>
      </c>
      <c r="G8063" s="146" t="s">
        <v>1631</v>
      </c>
      <c r="H8063" s="146" t="s">
        <v>7452</v>
      </c>
      <c r="I8063" s="151" t="s">
        <v>801</v>
      </c>
      <c r="J8063" s="147">
        <v>673.6</v>
      </c>
      <c r="K8063" s="147">
        <v>98000</v>
      </c>
      <c r="L8063" s="148">
        <v>66012800</v>
      </c>
      <c r="M8063" s="120" t="s">
        <v>56</v>
      </c>
      <c r="N8063" s="149">
        <v>5281024</v>
      </c>
      <c r="O8063" s="169"/>
      <c r="P8063" s="154" t="s">
        <v>6625</v>
      </c>
      <c r="Q8063" s="158" t="s">
        <v>50</v>
      </c>
      <c r="R8063" s="142">
        <f t="shared" si="126"/>
        <v>8</v>
      </c>
    </row>
    <row r="8064" s="109" customFormat="1">
      <c r="A8064" s="119">
        <f>MAX($A$19:A8063)+1</f>
        <v>8046</v>
      </c>
      <c r="B8064" s="120" t="s">
        <v>41</v>
      </c>
      <c r="C8064" s="144" t="s">
        <v>92</v>
      </c>
      <c r="D8064" s="144" t="s">
        <v>7450</v>
      </c>
      <c r="E8064" s="145" t="s">
        <v>6885</v>
      </c>
      <c r="F8064" s="123" t="s">
        <v>1630</v>
      </c>
      <c r="G8064" s="146" t="s">
        <v>1631</v>
      </c>
      <c r="H8064" s="146" t="s">
        <v>1639</v>
      </c>
      <c r="I8064" s="151" t="s">
        <v>801</v>
      </c>
      <c r="J8064" s="147">
        <v>322.1</v>
      </c>
      <c r="K8064" s="147">
        <v>117000</v>
      </c>
      <c r="L8064" s="148">
        <v>37685700</v>
      </c>
      <c r="M8064" s="120" t="s">
        <v>56</v>
      </c>
      <c r="N8064" s="149">
        <v>3014856</v>
      </c>
      <c r="O8064" s="169"/>
      <c r="P8064" s="154" t="s">
        <v>6625</v>
      </c>
      <c r="Q8064" s="158" t="s">
        <v>50</v>
      </c>
      <c r="R8064" s="142">
        <f t="shared" si="126"/>
        <v>8</v>
      </c>
    </row>
    <row r="8065" s="109" customFormat="1">
      <c r="A8065" s="119">
        <f>MAX($A$19:A8064)+1</f>
        <v>8047</v>
      </c>
      <c r="B8065" s="120" t="s">
        <v>41</v>
      </c>
      <c r="C8065" s="144" t="s">
        <v>92</v>
      </c>
      <c r="D8065" s="144" t="s">
        <v>7450</v>
      </c>
      <c r="E8065" s="145" t="s">
        <v>6885</v>
      </c>
      <c r="F8065" s="123" t="s">
        <v>1630</v>
      </c>
      <c r="G8065" s="146" t="s">
        <v>1631</v>
      </c>
      <c r="H8065" s="146" t="s">
        <v>7453</v>
      </c>
      <c r="I8065" s="151" t="s">
        <v>801</v>
      </c>
      <c r="J8065" s="147">
        <v>200</v>
      </c>
      <c r="K8065" s="147">
        <v>78500</v>
      </c>
      <c r="L8065" s="148">
        <v>15700000</v>
      </c>
      <c r="M8065" s="120" t="s">
        <v>56</v>
      </c>
      <c r="N8065" s="149">
        <v>1256000</v>
      </c>
      <c r="O8065" s="169"/>
      <c r="P8065" s="154" t="s">
        <v>6625</v>
      </c>
      <c r="Q8065" s="158" t="s">
        <v>50</v>
      </c>
      <c r="R8065" s="142">
        <f t="shared" si="126"/>
        <v>8</v>
      </c>
    </row>
    <row r="8066" s="109" customFormat="1">
      <c r="A8066" s="119">
        <f>MAX($A$19:A8065)+1</f>
        <v>8048</v>
      </c>
      <c r="B8066" s="120" t="s">
        <v>41</v>
      </c>
      <c r="C8066" s="144" t="s">
        <v>92</v>
      </c>
      <c r="D8066" s="144" t="s">
        <v>5067</v>
      </c>
      <c r="E8066" s="145">
        <v>45272</v>
      </c>
      <c r="F8066" s="123" t="s">
        <v>1630</v>
      </c>
      <c r="G8066" s="146" t="s">
        <v>1631</v>
      </c>
      <c r="H8066" s="146" t="s">
        <v>7454</v>
      </c>
      <c r="I8066" s="151" t="s">
        <v>801</v>
      </c>
      <c r="J8066" s="147">
        <v>142</v>
      </c>
      <c r="K8066" s="147">
        <v>138000</v>
      </c>
      <c r="L8066" s="148">
        <v>19596000</v>
      </c>
      <c r="M8066" s="120" t="s">
        <v>56</v>
      </c>
      <c r="N8066" s="149">
        <v>1567680</v>
      </c>
      <c r="O8066" s="169"/>
      <c r="P8066" s="154" t="s">
        <v>6625</v>
      </c>
      <c r="Q8066" s="158" t="s">
        <v>50</v>
      </c>
      <c r="R8066" s="142">
        <f t="shared" si="126"/>
        <v>8</v>
      </c>
    </row>
    <row r="8067" s="109" customFormat="1">
      <c r="A8067" s="119">
        <f>MAX($A$19:A8066)+1</f>
        <v>8049</v>
      </c>
      <c r="B8067" s="120" t="s">
        <v>41</v>
      </c>
      <c r="C8067" s="144" t="s">
        <v>92</v>
      </c>
      <c r="D8067" s="144" t="s">
        <v>7455</v>
      </c>
      <c r="E8067" s="145" t="s">
        <v>7456</v>
      </c>
      <c r="F8067" s="123" t="s">
        <v>1630</v>
      </c>
      <c r="G8067" s="146" t="s">
        <v>1631</v>
      </c>
      <c r="H8067" s="146" t="s">
        <v>1632</v>
      </c>
      <c r="I8067" s="151" t="s">
        <v>801</v>
      </c>
      <c r="J8067" s="147">
        <v>150</v>
      </c>
      <c r="K8067" s="147">
        <v>73000</v>
      </c>
      <c r="L8067" s="148">
        <v>10950000</v>
      </c>
      <c r="M8067" s="120" t="s">
        <v>56</v>
      </c>
      <c r="N8067" s="149">
        <v>876000</v>
      </c>
      <c r="O8067" s="169"/>
      <c r="P8067" s="154" t="s">
        <v>6625</v>
      </c>
      <c r="Q8067" s="158" t="s">
        <v>50</v>
      </c>
      <c r="R8067" s="142">
        <f t="shared" si="126"/>
        <v>8</v>
      </c>
    </row>
    <row r="8068" s="109" customFormat="1">
      <c r="A8068" s="119">
        <f>MAX($A$19:A8067)+1</f>
        <v>8050</v>
      </c>
      <c r="B8068" s="120" t="s">
        <v>41</v>
      </c>
      <c r="C8068" s="144" t="s">
        <v>92</v>
      </c>
      <c r="D8068" s="144" t="s">
        <v>7455</v>
      </c>
      <c r="E8068" s="145" t="s">
        <v>7456</v>
      </c>
      <c r="F8068" s="123" t="s">
        <v>1630</v>
      </c>
      <c r="G8068" s="146" t="s">
        <v>1631</v>
      </c>
      <c r="H8068" s="146" t="s">
        <v>1636</v>
      </c>
      <c r="I8068" s="151" t="s">
        <v>801</v>
      </c>
      <c r="J8068" s="147">
        <v>100</v>
      </c>
      <c r="K8068" s="147">
        <v>112000</v>
      </c>
      <c r="L8068" s="148">
        <v>11200000</v>
      </c>
      <c r="M8068" s="120" t="s">
        <v>56</v>
      </c>
      <c r="N8068" s="149">
        <v>896000</v>
      </c>
      <c r="O8068" s="169"/>
      <c r="P8068" s="154" t="s">
        <v>6625</v>
      </c>
      <c r="Q8068" s="158" t="s">
        <v>50</v>
      </c>
      <c r="R8068" s="142">
        <f t="shared" si="126"/>
        <v>8</v>
      </c>
    </row>
    <row r="8069" s="109" customFormat="1">
      <c r="A8069" s="119">
        <f>MAX($A$19:A8068)+1</f>
        <v>8051</v>
      </c>
      <c r="B8069" s="120" t="s">
        <v>41</v>
      </c>
      <c r="C8069" s="144" t="s">
        <v>92</v>
      </c>
      <c r="D8069" s="144" t="s">
        <v>7457</v>
      </c>
      <c r="E8069" s="145">
        <v>45282</v>
      </c>
      <c r="F8069" s="123" t="s">
        <v>1630</v>
      </c>
      <c r="G8069" s="146" t="s">
        <v>1631</v>
      </c>
      <c r="H8069" s="146" t="s">
        <v>5025</v>
      </c>
      <c r="I8069" s="151" t="s">
        <v>801</v>
      </c>
      <c r="J8069" s="147">
        <v>2500</v>
      </c>
      <c r="K8069" s="147">
        <v>99000</v>
      </c>
      <c r="L8069" s="148">
        <v>247500000</v>
      </c>
      <c r="M8069" s="120" t="s">
        <v>56</v>
      </c>
      <c r="N8069" s="149">
        <v>19800000</v>
      </c>
      <c r="O8069" s="169"/>
      <c r="P8069" s="154" t="s">
        <v>6625</v>
      </c>
      <c r="Q8069" s="158" t="s">
        <v>50</v>
      </c>
      <c r="R8069" s="142">
        <f t="shared" si="126"/>
        <v>8</v>
      </c>
    </row>
    <row r="8070" s="109" customFormat="1">
      <c r="A8070" s="119">
        <f>MAX($A$19:A8069)+1</f>
        <v>8052</v>
      </c>
      <c r="B8070" s="120" t="s">
        <v>41</v>
      </c>
      <c r="C8070" s="144" t="s">
        <v>92</v>
      </c>
      <c r="D8070" s="144" t="s">
        <v>2719</v>
      </c>
      <c r="E8070" s="145">
        <v>45287</v>
      </c>
      <c r="F8070" s="123" t="s">
        <v>1630</v>
      </c>
      <c r="G8070" s="146" t="s">
        <v>1631</v>
      </c>
      <c r="H8070" s="146" t="s">
        <v>5033</v>
      </c>
      <c r="I8070" s="151" t="s">
        <v>801</v>
      </c>
      <c r="J8070" s="147">
        <v>77.9</v>
      </c>
      <c r="K8070" s="147">
        <v>115000</v>
      </c>
      <c r="L8070" s="148">
        <v>8958500</v>
      </c>
      <c r="M8070" s="120" t="s">
        <v>56</v>
      </c>
      <c r="N8070" s="149">
        <v>716680</v>
      </c>
      <c r="O8070" s="169"/>
      <c r="P8070" s="154" t="s">
        <v>6625</v>
      </c>
      <c r="Q8070" s="158" t="s">
        <v>50</v>
      </c>
      <c r="R8070" s="142">
        <f t="shared" si="126"/>
        <v>8</v>
      </c>
    </row>
    <row r="8071" ht="22.5" s="109" customFormat="1">
      <c r="A8071" s="119">
        <f>MAX($A$19:A8070)+1</f>
        <v>8053</v>
      </c>
      <c r="B8071" s="120" t="s">
        <v>41</v>
      </c>
      <c r="C8071" s="144" t="s">
        <v>5037</v>
      </c>
      <c r="D8071" s="144" t="s">
        <v>7458</v>
      </c>
      <c r="E8071" s="145" t="s">
        <v>6648</v>
      </c>
      <c r="F8071" s="146" t="s">
        <v>5038</v>
      </c>
      <c r="G8071" s="146" t="s">
        <v>5039</v>
      </c>
      <c r="H8071" s="146" t="s">
        <v>5040</v>
      </c>
      <c r="I8071" s="151" t="s">
        <v>552</v>
      </c>
      <c r="J8071" s="147">
        <v>4</v>
      </c>
      <c r="K8071" s="147">
        <v>52200000</v>
      </c>
      <c r="L8071" s="148">
        <v>208800000</v>
      </c>
      <c r="M8071" s="120" t="s">
        <v>56</v>
      </c>
      <c r="N8071" s="149">
        <v>16704000</v>
      </c>
      <c r="O8071" s="169"/>
      <c r="P8071" s="154" t="s">
        <v>6625</v>
      </c>
      <c r="Q8071" s="158" t="s">
        <v>50</v>
      </c>
      <c r="R8071" s="142">
        <f t="shared" si="126"/>
        <v>8</v>
      </c>
    </row>
    <row r="8072" ht="22.5" s="109" customFormat="1">
      <c r="A8072" s="119">
        <f>MAX($A$19:A8071)+1</f>
        <v>8054</v>
      </c>
      <c r="B8072" s="120" t="s">
        <v>41</v>
      </c>
      <c r="C8072" s="144" t="s">
        <v>5037</v>
      </c>
      <c r="D8072" s="144" t="s">
        <v>7458</v>
      </c>
      <c r="E8072" s="145" t="s">
        <v>6648</v>
      </c>
      <c r="F8072" s="146" t="s">
        <v>5038</v>
      </c>
      <c r="G8072" s="146" t="s">
        <v>5039</v>
      </c>
      <c r="H8072" s="146" t="s">
        <v>5041</v>
      </c>
      <c r="I8072" s="151" t="s">
        <v>557</v>
      </c>
      <c r="J8072" s="147">
        <v>32</v>
      </c>
      <c r="K8072" s="147">
        <v>1600000</v>
      </c>
      <c r="L8072" s="148">
        <v>51200000</v>
      </c>
      <c r="M8072" s="120" t="s">
        <v>56</v>
      </c>
      <c r="N8072" s="149">
        <v>4096000</v>
      </c>
      <c r="O8072" s="169"/>
      <c r="P8072" s="154" t="s">
        <v>6625</v>
      </c>
      <c r="Q8072" s="158" t="s">
        <v>50</v>
      </c>
      <c r="R8072" s="142">
        <f t="shared" si="126"/>
        <v>8</v>
      </c>
    </row>
    <row r="8073" ht="22.5" s="109" customFormat="1">
      <c r="A8073" s="119">
        <f>MAX($A$19:A8072)+1</f>
        <v>8055</v>
      </c>
      <c r="B8073" s="120" t="s">
        <v>41</v>
      </c>
      <c r="C8073" s="144" t="s">
        <v>2898</v>
      </c>
      <c r="D8073" s="144" t="s">
        <v>7459</v>
      </c>
      <c r="E8073" s="145">
        <v>45291</v>
      </c>
      <c r="F8073" s="146" t="s">
        <v>7460</v>
      </c>
      <c r="G8073" s="146" t="s">
        <v>7461</v>
      </c>
      <c r="H8073" s="146" t="s">
        <v>1713</v>
      </c>
      <c r="I8073" s="151" t="s">
        <v>47</v>
      </c>
      <c r="J8073" s="147"/>
      <c r="K8073" s="147"/>
      <c r="L8073" s="148">
        <v>27379106</v>
      </c>
      <c r="M8073" s="120" t="s">
        <v>56</v>
      </c>
      <c r="N8073" s="149">
        <v>2191774</v>
      </c>
      <c r="O8073" s="169"/>
      <c r="P8073" s="154" t="s">
        <v>6625</v>
      </c>
      <c r="Q8073" s="158" t="s">
        <v>50</v>
      </c>
      <c r="R8073" s="142">
        <f t="shared" si="126"/>
        <v>8.00527964645741</v>
      </c>
    </row>
    <row r="8074" s="109" customFormat="1">
      <c r="A8074" s="119">
        <f>MAX($A$19:A8073)+1</f>
        <v>8056</v>
      </c>
      <c r="B8074" s="120" t="s">
        <v>41</v>
      </c>
      <c r="C8074" s="144" t="s">
        <v>508</v>
      </c>
      <c r="D8074" s="144" t="s">
        <v>7462</v>
      </c>
      <c r="E8074" s="145" t="s">
        <v>6887</v>
      </c>
      <c r="F8074" s="146" t="s">
        <v>7463</v>
      </c>
      <c r="G8074" s="146" t="s">
        <v>7464</v>
      </c>
      <c r="H8074" s="146" t="s">
        <v>7465</v>
      </c>
      <c r="I8074" s="151" t="s">
        <v>5170</v>
      </c>
      <c r="J8074" s="147">
        <v>150</v>
      </c>
      <c r="K8074" s="147">
        <v>189090.91</v>
      </c>
      <c r="L8074" s="148">
        <v>28363636</v>
      </c>
      <c r="M8074" s="120" t="s">
        <v>56</v>
      </c>
      <c r="N8074" s="149">
        <v>2269092</v>
      </c>
      <c r="O8074" s="169"/>
      <c r="P8074" s="154" t="s">
        <v>6625</v>
      </c>
      <c r="Q8074" s="158" t="s">
        <v>50</v>
      </c>
      <c r="R8074" s="142">
        <f t="shared" si="126"/>
        <v>8.000003948718</v>
      </c>
    </row>
    <row r="8075" s="109" customFormat="1">
      <c r="A8075" s="119">
        <f>MAX($A$19:A8074)+1</f>
        <v>8057</v>
      </c>
      <c r="B8075" s="120" t="s">
        <v>41</v>
      </c>
      <c r="C8075" s="144" t="s">
        <v>508</v>
      </c>
      <c r="D8075" s="144" t="s">
        <v>7462</v>
      </c>
      <c r="E8075" s="145" t="s">
        <v>6887</v>
      </c>
      <c r="F8075" s="146" t="s">
        <v>7463</v>
      </c>
      <c r="G8075" s="146" t="s">
        <v>7464</v>
      </c>
      <c r="H8075" s="146" t="s">
        <v>7466</v>
      </c>
      <c r="I8075" s="151" t="s">
        <v>1302</v>
      </c>
      <c r="J8075" s="147">
        <v>6</v>
      </c>
      <c r="K8075" s="147">
        <v>1363636.36</v>
      </c>
      <c r="L8075" s="148">
        <v>8181818</v>
      </c>
      <c r="M8075" s="120" t="s">
        <v>56</v>
      </c>
      <c r="N8075" s="149">
        <v>654544</v>
      </c>
      <c r="O8075" s="169"/>
      <c r="P8075" s="154" t="s">
        <v>6625</v>
      </c>
      <c r="Q8075" s="158" t="s">
        <v>50</v>
      </c>
      <c r="R8075" s="142">
        <f t="shared" si="126"/>
        <v>7.99998239999961</v>
      </c>
    </row>
    <row r="8076" s="109" customFormat="1">
      <c r="A8076" s="119">
        <f>MAX($A$19:A8075)+1</f>
        <v>8058</v>
      </c>
      <c r="B8076" s="120" t="s">
        <v>41</v>
      </c>
      <c r="C8076" s="144" t="s">
        <v>5171</v>
      </c>
      <c r="D8076" s="144" t="s">
        <v>1375</v>
      </c>
      <c r="E8076" s="145" t="s">
        <v>7325</v>
      </c>
      <c r="F8076" s="146" t="s">
        <v>7467</v>
      </c>
      <c r="G8076" s="146" t="s">
        <v>7468</v>
      </c>
      <c r="H8076" s="146" t="s">
        <v>7469</v>
      </c>
      <c r="I8076" s="151" t="s">
        <v>557</v>
      </c>
      <c r="J8076" s="147">
        <v>60</v>
      </c>
      <c r="K8076" s="147">
        <v>252000</v>
      </c>
      <c r="L8076" s="148">
        <v>15120000</v>
      </c>
      <c r="M8076" s="120" t="s">
        <v>229</v>
      </c>
      <c r="N8076" s="149">
        <v>1512000</v>
      </c>
      <c r="O8076" s="169"/>
      <c r="P8076" s="154" t="s">
        <v>6625</v>
      </c>
      <c r="Q8076" s="158" t="s">
        <v>50</v>
      </c>
      <c r="R8076" s="142">
        <f t="shared" si="126"/>
        <v>10</v>
      </c>
    </row>
    <row r="8077" s="109" customFormat="1">
      <c r="A8077" s="119">
        <f>MAX($A$19:A8076)+1</f>
        <v>8059</v>
      </c>
      <c r="B8077" s="120" t="s">
        <v>41</v>
      </c>
      <c r="C8077" s="144" t="s">
        <v>5171</v>
      </c>
      <c r="D8077" s="144" t="s">
        <v>1375</v>
      </c>
      <c r="E8077" s="145" t="s">
        <v>7325</v>
      </c>
      <c r="F8077" s="146" t="s">
        <v>7467</v>
      </c>
      <c r="G8077" s="146" t="s">
        <v>7468</v>
      </c>
      <c r="H8077" s="146" t="s">
        <v>7470</v>
      </c>
      <c r="I8077" s="151" t="s">
        <v>557</v>
      </c>
      <c r="J8077" s="147">
        <v>42</v>
      </c>
      <c r="K8077" s="147">
        <v>35000</v>
      </c>
      <c r="L8077" s="148">
        <v>1470000</v>
      </c>
      <c r="M8077" s="120" t="s">
        <v>229</v>
      </c>
      <c r="N8077" s="149">
        <v>147000</v>
      </c>
      <c r="O8077" s="169"/>
      <c r="P8077" s="154" t="s">
        <v>6625</v>
      </c>
      <c r="Q8077" s="158" t="s">
        <v>50</v>
      </c>
      <c r="R8077" s="142">
        <f t="shared" si="126"/>
        <v>10</v>
      </c>
    </row>
    <row r="8078" ht="22.5" s="109" customFormat="1">
      <c r="A8078" s="119">
        <f>MAX($A$19:A8077)+1</f>
        <v>8060</v>
      </c>
      <c r="B8078" s="120" t="s">
        <v>41</v>
      </c>
      <c r="C8078" s="144" t="s">
        <v>5171</v>
      </c>
      <c r="D8078" s="144" t="s">
        <v>1375</v>
      </c>
      <c r="E8078" s="145" t="s">
        <v>7325</v>
      </c>
      <c r="F8078" s="146" t="s">
        <v>7467</v>
      </c>
      <c r="G8078" s="146" t="s">
        <v>7468</v>
      </c>
      <c r="H8078" s="146" t="s">
        <v>7471</v>
      </c>
      <c r="I8078" s="151" t="s">
        <v>552</v>
      </c>
      <c r="J8078" s="147">
        <v>1</v>
      </c>
      <c r="K8078" s="147">
        <v>10000000</v>
      </c>
      <c r="L8078" s="148">
        <v>10000000</v>
      </c>
      <c r="M8078" s="120" t="s">
        <v>229</v>
      </c>
      <c r="N8078" s="149">
        <v>1000000</v>
      </c>
      <c r="O8078" s="169"/>
      <c r="P8078" s="154" t="s">
        <v>6625</v>
      </c>
      <c r="Q8078" s="158" t="s">
        <v>50</v>
      </c>
      <c r="R8078" s="142">
        <f t="shared" si="126"/>
        <v>10</v>
      </c>
    </row>
    <row r="8079" s="109" customFormat="1">
      <c r="A8079" s="119">
        <f>MAX($A$19:A8078)+1</f>
        <v>8061</v>
      </c>
      <c r="B8079" s="120" t="s">
        <v>41</v>
      </c>
      <c r="C8079" s="144" t="s">
        <v>5171</v>
      </c>
      <c r="D8079" s="144" t="s">
        <v>1375</v>
      </c>
      <c r="E8079" s="145" t="s">
        <v>7325</v>
      </c>
      <c r="F8079" s="146" t="s">
        <v>7467</v>
      </c>
      <c r="G8079" s="146" t="s">
        <v>7468</v>
      </c>
      <c r="H8079" s="146" t="s">
        <v>7472</v>
      </c>
      <c r="I8079" s="151" t="s">
        <v>540</v>
      </c>
      <c r="J8079" s="147">
        <v>10</v>
      </c>
      <c r="K8079" s="147">
        <v>603000</v>
      </c>
      <c r="L8079" s="148">
        <v>6030000</v>
      </c>
      <c r="M8079" s="120" t="s">
        <v>229</v>
      </c>
      <c r="N8079" s="149">
        <v>603000</v>
      </c>
      <c r="O8079" s="169"/>
      <c r="P8079" s="154" t="s">
        <v>6625</v>
      </c>
      <c r="Q8079" s="158" t="s">
        <v>50</v>
      </c>
      <c r="R8079" s="142">
        <f t="shared" si="126"/>
        <v>10</v>
      </c>
    </row>
    <row r="8080" s="109" customFormat="1">
      <c r="A8080" s="119">
        <f>MAX($A$19:A8079)+1</f>
        <v>8062</v>
      </c>
      <c r="B8080" s="120" t="s">
        <v>41</v>
      </c>
      <c r="C8080" s="144" t="s">
        <v>5171</v>
      </c>
      <c r="D8080" s="144" t="s">
        <v>1375</v>
      </c>
      <c r="E8080" s="145" t="s">
        <v>7325</v>
      </c>
      <c r="F8080" s="146" t="s">
        <v>7467</v>
      </c>
      <c r="G8080" s="146" t="s">
        <v>7468</v>
      </c>
      <c r="H8080" s="146" t="s">
        <v>7473</v>
      </c>
      <c r="I8080" s="151" t="s">
        <v>557</v>
      </c>
      <c r="J8080" s="147">
        <v>2</v>
      </c>
      <c r="K8080" s="147">
        <v>786000</v>
      </c>
      <c r="L8080" s="148">
        <v>1572000</v>
      </c>
      <c r="M8080" s="120" t="s">
        <v>229</v>
      </c>
      <c r="N8080" s="149">
        <v>157200</v>
      </c>
      <c r="O8080" s="169"/>
      <c r="P8080" s="154" t="s">
        <v>6625</v>
      </c>
      <c r="Q8080" s="158" t="s">
        <v>50</v>
      </c>
      <c r="R8080" s="142">
        <f t="shared" si="126"/>
        <v>10</v>
      </c>
    </row>
    <row r="8081" s="109" customFormat="1">
      <c r="A8081" s="119">
        <f>MAX($A$19:A8080)+1</f>
        <v>8063</v>
      </c>
      <c r="B8081" s="120" t="s">
        <v>41</v>
      </c>
      <c r="C8081" s="144" t="s">
        <v>5171</v>
      </c>
      <c r="D8081" s="144" t="s">
        <v>1375</v>
      </c>
      <c r="E8081" s="145" t="s">
        <v>7325</v>
      </c>
      <c r="F8081" s="146" t="s">
        <v>7467</v>
      </c>
      <c r="G8081" s="146" t="s">
        <v>7468</v>
      </c>
      <c r="H8081" s="146" t="s">
        <v>7474</v>
      </c>
      <c r="I8081" s="151" t="s">
        <v>557</v>
      </c>
      <c r="J8081" s="147">
        <v>8</v>
      </c>
      <c r="K8081" s="147">
        <v>99000</v>
      </c>
      <c r="L8081" s="148">
        <v>792000</v>
      </c>
      <c r="M8081" s="120" t="s">
        <v>229</v>
      </c>
      <c r="N8081" s="149">
        <v>79200</v>
      </c>
      <c r="O8081" s="169"/>
      <c r="P8081" s="154" t="s">
        <v>6625</v>
      </c>
      <c r="Q8081" s="158" t="s">
        <v>50</v>
      </c>
      <c r="R8081" s="142">
        <f t="shared" si="126"/>
        <v>10</v>
      </c>
    </row>
    <row r="8082" s="109" customFormat="1">
      <c r="A8082" s="119">
        <f>MAX($A$19:A8081)+1</f>
        <v>8064</v>
      </c>
      <c r="B8082" s="120" t="s">
        <v>41</v>
      </c>
      <c r="C8082" s="144" t="s">
        <v>5171</v>
      </c>
      <c r="D8082" s="144" t="s">
        <v>1375</v>
      </c>
      <c r="E8082" s="145" t="s">
        <v>7325</v>
      </c>
      <c r="F8082" s="146" t="s">
        <v>7467</v>
      </c>
      <c r="G8082" s="146" t="s">
        <v>7468</v>
      </c>
      <c r="H8082" s="146" t="s">
        <v>7475</v>
      </c>
      <c r="I8082" s="151" t="s">
        <v>552</v>
      </c>
      <c r="J8082" s="147">
        <v>1</v>
      </c>
      <c r="K8082" s="147">
        <v>3052500</v>
      </c>
      <c r="L8082" s="148">
        <v>3052500</v>
      </c>
      <c r="M8082" s="120" t="s">
        <v>229</v>
      </c>
      <c r="N8082" s="149">
        <v>305250</v>
      </c>
      <c r="O8082" s="169"/>
      <c r="P8082" s="154" t="s">
        <v>6625</v>
      </c>
      <c r="Q8082" s="158" t="s">
        <v>50</v>
      </c>
      <c r="R8082" s="142">
        <f t="shared" si="126"/>
        <v>10</v>
      </c>
    </row>
    <row r="8083" s="109" customFormat="1">
      <c r="A8083" s="119">
        <f>MAX($A$19:A8082)+1</f>
        <v>8065</v>
      </c>
      <c r="B8083" s="120" t="s">
        <v>41</v>
      </c>
      <c r="C8083" s="144" t="s">
        <v>5171</v>
      </c>
      <c r="D8083" s="144" t="s">
        <v>1375</v>
      </c>
      <c r="E8083" s="145" t="s">
        <v>7325</v>
      </c>
      <c r="F8083" s="146" t="s">
        <v>7467</v>
      </c>
      <c r="G8083" s="146" t="s">
        <v>7468</v>
      </c>
      <c r="H8083" s="146" t="s">
        <v>7476</v>
      </c>
      <c r="I8083" s="151" t="s">
        <v>540</v>
      </c>
      <c r="J8083" s="147">
        <v>200</v>
      </c>
      <c r="K8083" s="147">
        <v>857000</v>
      </c>
      <c r="L8083" s="148">
        <v>171400000</v>
      </c>
      <c r="M8083" s="120" t="s">
        <v>229</v>
      </c>
      <c r="N8083" s="149">
        <v>17140000</v>
      </c>
      <c r="O8083" s="169"/>
      <c r="P8083" s="154" t="s">
        <v>6625</v>
      </c>
      <c r="Q8083" s="158" t="s">
        <v>50</v>
      </c>
      <c r="R8083" s="142">
        <f t="shared" si="126"/>
        <v>10</v>
      </c>
    </row>
    <row r="8084" s="109" customFormat="1">
      <c r="A8084" s="119">
        <f>MAX($A$19:A8083)+1</f>
        <v>8066</v>
      </c>
      <c r="B8084" s="120" t="s">
        <v>41</v>
      </c>
      <c r="C8084" s="144" t="s">
        <v>5171</v>
      </c>
      <c r="D8084" s="144" t="s">
        <v>1822</v>
      </c>
      <c r="E8084" s="145" t="s">
        <v>7325</v>
      </c>
      <c r="F8084" s="146" t="s">
        <v>7467</v>
      </c>
      <c r="G8084" s="146" t="s">
        <v>7468</v>
      </c>
      <c r="H8084" s="146" t="s">
        <v>7477</v>
      </c>
      <c r="I8084" s="151" t="s">
        <v>7478</v>
      </c>
      <c r="J8084" s="147">
        <v>1</v>
      </c>
      <c r="K8084" s="147">
        <v>263257500</v>
      </c>
      <c r="L8084" s="148">
        <v>263257500</v>
      </c>
      <c r="M8084" s="120" t="s">
        <v>56</v>
      </c>
      <c r="N8084" s="149">
        <v>21060600</v>
      </c>
      <c r="O8084" s="169"/>
      <c r="P8084" s="154" t="s">
        <v>6625</v>
      </c>
      <c r="Q8084" s="158" t="s">
        <v>50</v>
      </c>
      <c r="R8084" s="142">
        <f t="shared" si="126"/>
        <v>8</v>
      </c>
    </row>
    <row r="8085" s="109" customFormat="1">
      <c r="A8085" s="119">
        <f>MAX($A$19:A8084)+1</f>
        <v>8067</v>
      </c>
      <c r="B8085" s="120" t="s">
        <v>41</v>
      </c>
      <c r="C8085" s="144" t="s">
        <v>5171</v>
      </c>
      <c r="D8085" s="144" t="s">
        <v>1822</v>
      </c>
      <c r="E8085" s="145" t="s">
        <v>7325</v>
      </c>
      <c r="F8085" s="146" t="s">
        <v>7467</v>
      </c>
      <c r="G8085" s="146" t="s">
        <v>7468</v>
      </c>
      <c r="H8085" s="146" t="s">
        <v>7479</v>
      </c>
      <c r="I8085" s="151" t="s">
        <v>7478</v>
      </c>
      <c r="J8085" s="147">
        <v>1</v>
      </c>
      <c r="K8085" s="147">
        <v>166535000</v>
      </c>
      <c r="L8085" s="148">
        <v>166535000</v>
      </c>
      <c r="M8085" s="120" t="s">
        <v>56</v>
      </c>
      <c r="N8085" s="149">
        <v>13322800</v>
      </c>
      <c r="O8085" s="169"/>
      <c r="P8085" s="154" t="s">
        <v>6625</v>
      </c>
      <c r="Q8085" s="158" t="s">
        <v>50</v>
      </c>
      <c r="R8085" s="142">
        <f t="shared" si="126"/>
        <v>8</v>
      </c>
    </row>
    <row r="8086" s="109" customFormat="1">
      <c r="A8086" s="119">
        <f>MAX($A$19:A8085)+1</f>
        <v>8068</v>
      </c>
      <c r="B8086" s="120" t="s">
        <v>41</v>
      </c>
      <c r="C8086" s="144" t="s">
        <v>5171</v>
      </c>
      <c r="D8086" s="144" t="s">
        <v>1822</v>
      </c>
      <c r="E8086" s="145" t="s">
        <v>7325</v>
      </c>
      <c r="F8086" s="146" t="s">
        <v>7467</v>
      </c>
      <c r="G8086" s="146" t="s">
        <v>7468</v>
      </c>
      <c r="H8086" s="146" t="s">
        <v>7480</v>
      </c>
      <c r="I8086" s="151" t="s">
        <v>7478</v>
      </c>
      <c r="J8086" s="147">
        <v>1</v>
      </c>
      <c r="K8086" s="147">
        <v>5000000</v>
      </c>
      <c r="L8086" s="148">
        <v>5000000</v>
      </c>
      <c r="M8086" s="120" t="s">
        <v>56</v>
      </c>
      <c r="N8086" s="149">
        <v>400000</v>
      </c>
      <c r="O8086" s="169"/>
      <c r="P8086" s="154" t="s">
        <v>6625</v>
      </c>
      <c r="Q8086" s="158" t="s">
        <v>50</v>
      </c>
      <c r="R8086" s="142">
        <f t="shared" si="126"/>
        <v>8</v>
      </c>
    </row>
    <row r="8087" s="109" customFormat="1">
      <c r="A8087" s="119">
        <f>MAX($A$19:A8086)+1</f>
        <v>8069</v>
      </c>
      <c r="B8087" s="120" t="s">
        <v>41</v>
      </c>
      <c r="C8087" s="144" t="s">
        <v>5171</v>
      </c>
      <c r="D8087" s="144" t="s">
        <v>1822</v>
      </c>
      <c r="E8087" s="145" t="s">
        <v>7325</v>
      </c>
      <c r="F8087" s="146" t="s">
        <v>7467</v>
      </c>
      <c r="G8087" s="146" t="s">
        <v>7468</v>
      </c>
      <c r="H8087" s="146" t="s">
        <v>7481</v>
      </c>
      <c r="I8087" s="151" t="s">
        <v>7478</v>
      </c>
      <c r="J8087" s="147">
        <v>1</v>
      </c>
      <c r="K8087" s="147">
        <v>3500000</v>
      </c>
      <c r="L8087" s="148">
        <v>3500000</v>
      </c>
      <c r="M8087" s="120" t="s">
        <v>56</v>
      </c>
      <c r="N8087" s="149">
        <v>280000</v>
      </c>
      <c r="O8087" s="169"/>
      <c r="P8087" s="154" t="s">
        <v>6625</v>
      </c>
      <c r="Q8087" s="158" t="s">
        <v>50</v>
      </c>
      <c r="R8087" s="142">
        <f t="shared" si="126"/>
        <v>8</v>
      </c>
    </row>
    <row r="8088" s="109" customFormat="1">
      <c r="A8088" s="119">
        <f>MAX($A$19:A8087)+1</f>
        <v>8070</v>
      </c>
      <c r="B8088" s="120" t="s">
        <v>41</v>
      </c>
      <c r="C8088" s="144" t="s">
        <v>5171</v>
      </c>
      <c r="D8088" s="144" t="s">
        <v>1822</v>
      </c>
      <c r="E8088" s="145" t="s">
        <v>7325</v>
      </c>
      <c r="F8088" s="146" t="s">
        <v>7467</v>
      </c>
      <c r="G8088" s="146" t="s">
        <v>7468</v>
      </c>
      <c r="H8088" s="146" t="s">
        <v>7482</v>
      </c>
      <c r="I8088" s="151" t="s">
        <v>100</v>
      </c>
      <c r="J8088" s="147">
        <v>1</v>
      </c>
      <c r="K8088" s="147">
        <v>4000000</v>
      </c>
      <c r="L8088" s="148">
        <v>4000000</v>
      </c>
      <c r="M8088" s="120" t="s">
        <v>56</v>
      </c>
      <c r="N8088" s="149">
        <v>320000</v>
      </c>
      <c r="O8088" s="169"/>
      <c r="P8088" s="154" t="s">
        <v>6625</v>
      </c>
      <c r="Q8088" s="158" t="s">
        <v>50</v>
      </c>
      <c r="R8088" s="142">
        <f t="shared" si="126"/>
        <v>8</v>
      </c>
    </row>
    <row r="8089" s="109" customFormat="1">
      <c r="A8089" s="119">
        <f>MAX($A$19:A8088)+1</f>
        <v>8071</v>
      </c>
      <c r="B8089" s="120" t="s">
        <v>41</v>
      </c>
      <c r="C8089" s="144" t="s">
        <v>5171</v>
      </c>
      <c r="D8089" s="144" t="s">
        <v>1822</v>
      </c>
      <c r="E8089" s="145" t="s">
        <v>7325</v>
      </c>
      <c r="F8089" s="146" t="s">
        <v>7467</v>
      </c>
      <c r="G8089" s="146" t="s">
        <v>7468</v>
      </c>
      <c r="H8089" s="146" t="s">
        <v>7483</v>
      </c>
      <c r="I8089" s="151" t="s">
        <v>7478</v>
      </c>
      <c r="J8089" s="147">
        <v>1</v>
      </c>
      <c r="K8089" s="147">
        <v>3500000</v>
      </c>
      <c r="L8089" s="148">
        <v>3500000</v>
      </c>
      <c r="M8089" s="120" t="s">
        <v>56</v>
      </c>
      <c r="N8089" s="149">
        <v>280000</v>
      </c>
      <c r="O8089" s="169"/>
      <c r="P8089" s="154" t="s">
        <v>6625</v>
      </c>
      <c r="Q8089" s="158" t="s">
        <v>50</v>
      </c>
      <c r="R8089" s="142">
        <f t="shared" si="126"/>
        <v>8</v>
      </c>
    </row>
    <row r="8090" s="109" customFormat="1">
      <c r="A8090" s="119">
        <f>MAX($A$19:A8089)+1</f>
        <v>8072</v>
      </c>
      <c r="B8090" s="120" t="s">
        <v>41</v>
      </c>
      <c r="C8090" s="144" t="s">
        <v>5171</v>
      </c>
      <c r="D8090" s="144" t="s">
        <v>1822</v>
      </c>
      <c r="E8090" s="145" t="s">
        <v>7325</v>
      </c>
      <c r="F8090" s="146" t="s">
        <v>7467</v>
      </c>
      <c r="G8090" s="146" t="s">
        <v>7468</v>
      </c>
      <c r="H8090" s="146" t="s">
        <v>7484</v>
      </c>
      <c r="I8090" s="151" t="s">
        <v>7478</v>
      </c>
      <c r="J8090" s="147">
        <v>1</v>
      </c>
      <c r="K8090" s="147">
        <v>2000000</v>
      </c>
      <c r="L8090" s="148">
        <v>2000000</v>
      </c>
      <c r="M8090" s="120" t="s">
        <v>56</v>
      </c>
      <c r="N8090" s="149">
        <v>160000</v>
      </c>
      <c r="O8090" s="169"/>
      <c r="P8090" s="154" t="s">
        <v>6625</v>
      </c>
      <c r="Q8090" s="158" t="s">
        <v>50</v>
      </c>
      <c r="R8090" s="142">
        <f t="shared" si="126"/>
        <v>8</v>
      </c>
    </row>
    <row r="8091" s="109" customFormat="1">
      <c r="A8091" s="119">
        <f>MAX($A$19:A8090)+1</f>
        <v>8073</v>
      </c>
      <c r="B8091" s="120" t="s">
        <v>41</v>
      </c>
      <c r="C8091" s="144" t="s">
        <v>5171</v>
      </c>
      <c r="D8091" s="144" t="s">
        <v>1822</v>
      </c>
      <c r="E8091" s="145" t="s">
        <v>7325</v>
      </c>
      <c r="F8091" s="146" t="s">
        <v>7467</v>
      </c>
      <c r="G8091" s="146" t="s">
        <v>7468</v>
      </c>
      <c r="H8091" s="146" t="s">
        <v>7485</v>
      </c>
      <c r="I8091" s="151" t="s">
        <v>7478</v>
      </c>
      <c r="J8091" s="147">
        <v>1</v>
      </c>
      <c r="K8091" s="147">
        <v>3500000</v>
      </c>
      <c r="L8091" s="148">
        <v>3500000</v>
      </c>
      <c r="M8091" s="120" t="s">
        <v>56</v>
      </c>
      <c r="N8091" s="149">
        <v>280000</v>
      </c>
      <c r="O8091" s="169"/>
      <c r="P8091" s="154" t="s">
        <v>6625</v>
      </c>
      <c r="Q8091" s="158" t="s">
        <v>50</v>
      </c>
      <c r="R8091" s="142">
        <f t="shared" si="126"/>
        <v>8</v>
      </c>
    </row>
    <row r="8092" s="109" customFormat="1">
      <c r="A8092" s="119">
        <f>MAX($A$19:A8091)+1</f>
        <v>8074</v>
      </c>
      <c r="B8092" s="120" t="s">
        <v>41</v>
      </c>
      <c r="C8092" s="144" t="s">
        <v>5171</v>
      </c>
      <c r="D8092" s="144" t="s">
        <v>1822</v>
      </c>
      <c r="E8092" s="145" t="s">
        <v>7325</v>
      </c>
      <c r="F8092" s="146" t="s">
        <v>7467</v>
      </c>
      <c r="G8092" s="146" t="s">
        <v>7468</v>
      </c>
      <c r="H8092" s="146" t="s">
        <v>7486</v>
      </c>
      <c r="I8092" s="151" t="s">
        <v>64</v>
      </c>
      <c r="J8092" s="147">
        <v>1</v>
      </c>
      <c r="K8092" s="147">
        <v>1500000</v>
      </c>
      <c r="L8092" s="148">
        <v>1500000</v>
      </c>
      <c r="M8092" s="120" t="s">
        <v>56</v>
      </c>
      <c r="N8092" s="149">
        <v>120000</v>
      </c>
      <c r="O8092" s="169"/>
      <c r="P8092" s="154" t="s">
        <v>6625</v>
      </c>
      <c r="Q8092" s="158" t="s">
        <v>50</v>
      </c>
      <c r="R8092" s="142">
        <f t="shared" si="126"/>
        <v>8</v>
      </c>
    </row>
    <row r="8093" ht="22.5" s="109" customFormat="1">
      <c r="A8093" s="119">
        <f>MAX($A$19:A8092)+1</f>
        <v>8075</v>
      </c>
      <c r="B8093" s="120" t="s">
        <v>41</v>
      </c>
      <c r="C8093" s="144" t="s">
        <v>5171</v>
      </c>
      <c r="D8093" s="144" t="s">
        <v>1822</v>
      </c>
      <c r="E8093" s="145" t="s">
        <v>7325</v>
      </c>
      <c r="F8093" s="146" t="s">
        <v>7467</v>
      </c>
      <c r="G8093" s="146" t="s">
        <v>7468</v>
      </c>
      <c r="H8093" s="146" t="s">
        <v>7487</v>
      </c>
      <c r="I8093" s="151" t="s">
        <v>540</v>
      </c>
      <c r="J8093" s="147">
        <v>200</v>
      </c>
      <c r="K8093" s="147">
        <v>35000</v>
      </c>
      <c r="L8093" s="148">
        <v>7000000</v>
      </c>
      <c r="M8093" s="120" t="s">
        <v>56</v>
      </c>
      <c r="N8093" s="149">
        <v>560000</v>
      </c>
      <c r="O8093" s="169"/>
      <c r="P8093" s="154" t="s">
        <v>6625</v>
      </c>
      <c r="Q8093" s="158" t="s">
        <v>50</v>
      </c>
      <c r="R8093" s="142">
        <f t="shared" si="126"/>
        <v>8</v>
      </c>
    </row>
    <row r="8094" s="109" customFormat="1">
      <c r="A8094" s="119">
        <f>MAX($A$19:A8093)+1</f>
        <v>8076</v>
      </c>
      <c r="B8094" s="120" t="s">
        <v>41</v>
      </c>
      <c r="C8094" s="144" t="s">
        <v>5171</v>
      </c>
      <c r="D8094" s="144" t="s">
        <v>1822</v>
      </c>
      <c r="E8094" s="145" t="s">
        <v>7325</v>
      </c>
      <c r="F8094" s="146" t="s">
        <v>7467</v>
      </c>
      <c r="G8094" s="146" t="s">
        <v>7468</v>
      </c>
      <c r="H8094" s="146" t="s">
        <v>7488</v>
      </c>
      <c r="I8094" s="151" t="s">
        <v>64</v>
      </c>
      <c r="J8094" s="147">
        <v>1</v>
      </c>
      <c r="K8094" s="147">
        <v>15000000</v>
      </c>
      <c r="L8094" s="148">
        <v>15000000</v>
      </c>
      <c r="M8094" s="120" t="s">
        <v>56</v>
      </c>
      <c r="N8094" s="149">
        <v>1200000</v>
      </c>
      <c r="O8094" s="169"/>
      <c r="P8094" s="154" t="s">
        <v>6625</v>
      </c>
      <c r="Q8094" s="158" t="s">
        <v>50</v>
      </c>
      <c r="R8094" s="142">
        <f t="shared" si="126"/>
        <v>8</v>
      </c>
    </row>
    <row r="8095" s="109" customFormat="1">
      <c r="A8095" s="119">
        <f>MAX($A$19:A8094)+1</f>
        <v>8077</v>
      </c>
      <c r="B8095" s="120" t="s">
        <v>41</v>
      </c>
      <c r="C8095" s="144" t="s">
        <v>5171</v>
      </c>
      <c r="D8095" s="144" t="s">
        <v>1822</v>
      </c>
      <c r="E8095" s="145" t="s">
        <v>7325</v>
      </c>
      <c r="F8095" s="146" t="s">
        <v>7467</v>
      </c>
      <c r="G8095" s="146" t="s">
        <v>7468</v>
      </c>
      <c r="H8095" s="146" t="s">
        <v>7489</v>
      </c>
      <c r="I8095" s="151" t="s">
        <v>64</v>
      </c>
      <c r="J8095" s="147">
        <v>1</v>
      </c>
      <c r="K8095" s="147">
        <v>25000000</v>
      </c>
      <c r="L8095" s="148">
        <v>25000000</v>
      </c>
      <c r="M8095" s="120" t="s">
        <v>56</v>
      </c>
      <c r="N8095" s="149">
        <v>2000000</v>
      </c>
      <c r="O8095" s="169"/>
      <c r="P8095" s="154" t="s">
        <v>6625</v>
      </c>
      <c r="Q8095" s="158" t="s">
        <v>50</v>
      </c>
      <c r="R8095" s="142">
        <f t="shared" si="126"/>
        <v>8</v>
      </c>
    </row>
    <row r="8096" s="109" customFormat="1">
      <c r="A8096" s="119">
        <f>MAX($A$19:A8095)+1</f>
        <v>8078</v>
      </c>
      <c r="B8096" s="120" t="s">
        <v>41</v>
      </c>
      <c r="C8096" s="144" t="s">
        <v>5171</v>
      </c>
      <c r="D8096" s="144" t="s">
        <v>1822</v>
      </c>
      <c r="E8096" s="145" t="s">
        <v>7325</v>
      </c>
      <c r="F8096" s="146" t="s">
        <v>7467</v>
      </c>
      <c r="G8096" s="146" t="s">
        <v>7468</v>
      </c>
      <c r="H8096" s="146" t="s">
        <v>7490</v>
      </c>
      <c r="I8096" s="151" t="s">
        <v>64</v>
      </c>
      <c r="J8096" s="147">
        <v>1</v>
      </c>
      <c r="K8096" s="147">
        <v>20000000</v>
      </c>
      <c r="L8096" s="148">
        <v>20000000</v>
      </c>
      <c r="M8096" s="120" t="s">
        <v>56</v>
      </c>
      <c r="N8096" s="149">
        <v>1600000</v>
      </c>
      <c r="O8096" s="169"/>
      <c r="P8096" s="154" t="s">
        <v>6625</v>
      </c>
      <c r="Q8096" s="158" t="s">
        <v>50</v>
      </c>
      <c r="R8096" s="142">
        <f t="shared" si="126"/>
        <v>8</v>
      </c>
    </row>
    <row r="8097" s="109" customFormat="1">
      <c r="A8097" s="119">
        <f>MAX($A$19:A8096)+1</f>
        <v>8079</v>
      </c>
      <c r="B8097" s="120" t="s">
        <v>41</v>
      </c>
      <c r="C8097" s="144" t="s">
        <v>5171</v>
      </c>
      <c r="D8097" s="144" t="s">
        <v>1822</v>
      </c>
      <c r="E8097" s="145" t="s">
        <v>7325</v>
      </c>
      <c r="F8097" s="146" t="s">
        <v>7467</v>
      </c>
      <c r="G8097" s="146" t="s">
        <v>7468</v>
      </c>
      <c r="H8097" s="146" t="s">
        <v>7491</v>
      </c>
      <c r="I8097" s="151" t="s">
        <v>64</v>
      </c>
      <c r="J8097" s="147">
        <v>1</v>
      </c>
      <c r="K8097" s="147">
        <v>15000000</v>
      </c>
      <c r="L8097" s="148">
        <v>15000000</v>
      </c>
      <c r="M8097" s="120" t="s">
        <v>56</v>
      </c>
      <c r="N8097" s="149">
        <v>1200000</v>
      </c>
      <c r="O8097" s="169"/>
      <c r="P8097" s="154" t="s">
        <v>6625</v>
      </c>
      <c r="Q8097" s="158" t="s">
        <v>50</v>
      </c>
      <c r="R8097" s="142">
        <f t="shared" si="126"/>
        <v>8</v>
      </c>
    </row>
    <row r="8098" s="109" customFormat="1">
      <c r="A8098" s="119">
        <f>MAX($A$19:A8097)+1</f>
        <v>8080</v>
      </c>
      <c r="B8098" s="120" t="s">
        <v>41</v>
      </c>
      <c r="C8098" s="144" t="s">
        <v>5171</v>
      </c>
      <c r="D8098" s="144" t="s">
        <v>1822</v>
      </c>
      <c r="E8098" s="145" t="s">
        <v>7325</v>
      </c>
      <c r="F8098" s="146" t="s">
        <v>7467</v>
      </c>
      <c r="G8098" s="146" t="s">
        <v>7468</v>
      </c>
      <c r="H8098" s="146" t="s">
        <v>7492</v>
      </c>
      <c r="I8098" s="151" t="s">
        <v>64</v>
      </c>
      <c r="J8098" s="147">
        <v>1</v>
      </c>
      <c r="K8098" s="147">
        <v>10000000</v>
      </c>
      <c r="L8098" s="148">
        <v>10000000</v>
      </c>
      <c r="M8098" s="120" t="s">
        <v>56</v>
      </c>
      <c r="N8098" s="149">
        <v>800000</v>
      </c>
      <c r="O8098" s="169"/>
      <c r="P8098" s="154" t="s">
        <v>6625</v>
      </c>
      <c r="Q8098" s="158" t="s">
        <v>50</v>
      </c>
      <c r="R8098" s="142">
        <f t="shared" si="126"/>
        <v>8</v>
      </c>
    </row>
    <row r="8099" s="109" customFormat="1">
      <c r="A8099" s="119">
        <f>MAX($A$19:A8098)+1</f>
        <v>8081</v>
      </c>
      <c r="B8099" s="120" t="s">
        <v>41</v>
      </c>
      <c r="C8099" s="144" t="s">
        <v>5171</v>
      </c>
      <c r="D8099" s="144" t="s">
        <v>1822</v>
      </c>
      <c r="E8099" s="145" t="s">
        <v>7325</v>
      </c>
      <c r="F8099" s="146" t="s">
        <v>7467</v>
      </c>
      <c r="G8099" s="146" t="s">
        <v>7468</v>
      </c>
      <c r="H8099" s="146" t="s">
        <v>7493</v>
      </c>
      <c r="I8099" s="151" t="s">
        <v>64</v>
      </c>
      <c r="J8099" s="147">
        <v>1</v>
      </c>
      <c r="K8099" s="147">
        <v>2500000</v>
      </c>
      <c r="L8099" s="148">
        <v>2500000</v>
      </c>
      <c r="M8099" s="120" t="s">
        <v>56</v>
      </c>
      <c r="N8099" s="149">
        <v>200000</v>
      </c>
      <c r="O8099" s="169"/>
      <c r="P8099" s="154" t="s">
        <v>6625</v>
      </c>
      <c r="Q8099" s="158" t="s">
        <v>50</v>
      </c>
      <c r="R8099" s="142">
        <f t="shared" si="126"/>
        <v>8</v>
      </c>
    </row>
    <row r="8100" s="109" customFormat="1">
      <c r="A8100" s="119">
        <f>MAX($A$19:A8099)+1</f>
        <v>8082</v>
      </c>
      <c r="B8100" s="120" t="s">
        <v>41</v>
      </c>
      <c r="C8100" s="144" t="s">
        <v>2014</v>
      </c>
      <c r="D8100" s="144" t="s">
        <v>7494</v>
      </c>
      <c r="E8100" s="145">
        <v>45290</v>
      </c>
      <c r="F8100" s="146" t="s">
        <v>7495</v>
      </c>
      <c r="G8100" s="146" t="s">
        <v>7496</v>
      </c>
      <c r="H8100" s="146" t="s">
        <v>7497</v>
      </c>
      <c r="I8100" s="151" t="s">
        <v>801</v>
      </c>
      <c r="J8100" s="147">
        <v>2300</v>
      </c>
      <c r="K8100" s="147">
        <v>76145</v>
      </c>
      <c r="L8100" s="148">
        <v>175133500</v>
      </c>
      <c r="M8100" s="120" t="s">
        <v>229</v>
      </c>
      <c r="N8100" s="149">
        <v>17513350</v>
      </c>
      <c r="O8100" s="169"/>
      <c r="P8100" s="154" t="s">
        <v>6625</v>
      </c>
      <c r="Q8100" s="158" t="s">
        <v>50</v>
      </c>
      <c r="R8100" s="142">
        <f t="shared" si="126"/>
        <v>10</v>
      </c>
    </row>
    <row r="8101" s="109" customFormat="1">
      <c r="A8101" s="119">
        <f>MAX($A$19:A8100)+1</f>
        <v>8083</v>
      </c>
      <c r="B8101" s="120" t="s">
        <v>41</v>
      </c>
      <c r="C8101" s="144" t="s">
        <v>813</v>
      </c>
      <c r="D8101" s="144" t="s">
        <v>7498</v>
      </c>
      <c r="E8101" s="145" t="s">
        <v>6652</v>
      </c>
      <c r="F8101" s="146" t="s">
        <v>1655</v>
      </c>
      <c r="G8101" s="146" t="s">
        <v>1656</v>
      </c>
      <c r="H8101" s="146" t="s">
        <v>1657</v>
      </c>
      <c r="I8101" s="151" t="s">
        <v>1658</v>
      </c>
      <c r="J8101" s="147">
        <v>228000</v>
      </c>
      <c r="K8101" s="147">
        <v>1528</v>
      </c>
      <c r="L8101" s="148">
        <v>348384000</v>
      </c>
      <c r="M8101" s="120" t="s">
        <v>56</v>
      </c>
      <c r="N8101" s="149">
        <v>27870720</v>
      </c>
      <c r="O8101" s="169"/>
      <c r="P8101" s="154" t="s">
        <v>6625</v>
      </c>
      <c r="Q8101" s="158" t="s">
        <v>50</v>
      </c>
      <c r="R8101" s="142">
        <f t="shared" si="126"/>
        <v>8</v>
      </c>
    </row>
    <row r="8102" s="109" customFormat="1">
      <c r="A8102" s="119">
        <f>MAX($A$19:A8101)+1</f>
        <v>8084</v>
      </c>
      <c r="B8102" s="120" t="s">
        <v>41</v>
      </c>
      <c r="C8102" s="144" t="s">
        <v>813</v>
      </c>
      <c r="D8102" s="144" t="s">
        <v>7498</v>
      </c>
      <c r="E8102" s="145" t="s">
        <v>6652</v>
      </c>
      <c r="F8102" s="146" t="s">
        <v>1655</v>
      </c>
      <c r="G8102" s="146" t="s">
        <v>1656</v>
      </c>
      <c r="H8102" s="146" t="s">
        <v>1659</v>
      </c>
      <c r="I8102" s="151" t="s">
        <v>1658</v>
      </c>
      <c r="J8102" s="147">
        <v>228000</v>
      </c>
      <c r="K8102" s="147">
        <v>1793</v>
      </c>
      <c r="L8102" s="148">
        <v>408804000</v>
      </c>
      <c r="M8102" s="120" t="s">
        <v>56</v>
      </c>
      <c r="N8102" s="149">
        <v>32704320</v>
      </c>
      <c r="O8102" s="169"/>
      <c r="P8102" s="154" t="s">
        <v>6625</v>
      </c>
      <c r="Q8102" s="158" t="s">
        <v>50</v>
      </c>
      <c r="R8102" s="142">
        <f t="shared" si="126"/>
        <v>8</v>
      </c>
    </row>
    <row r="8103" s="109" customFormat="1">
      <c r="A8103" s="119">
        <f>MAX($A$19:A8102)+1</f>
        <v>8085</v>
      </c>
      <c r="B8103" s="120" t="s">
        <v>41</v>
      </c>
      <c r="C8103" s="144" t="s">
        <v>813</v>
      </c>
      <c r="D8103" s="144" t="s">
        <v>7498</v>
      </c>
      <c r="E8103" s="145" t="s">
        <v>6652</v>
      </c>
      <c r="F8103" s="146" t="s">
        <v>1655</v>
      </c>
      <c r="G8103" s="146" t="s">
        <v>1656</v>
      </c>
      <c r="H8103" s="146" t="s">
        <v>1660</v>
      </c>
      <c r="I8103" s="151" t="s">
        <v>1658</v>
      </c>
      <c r="J8103" s="147">
        <v>114000</v>
      </c>
      <c r="K8103" s="147">
        <v>1704</v>
      </c>
      <c r="L8103" s="148">
        <v>194256000</v>
      </c>
      <c r="M8103" s="120" t="s">
        <v>56</v>
      </c>
      <c r="N8103" s="149">
        <v>15540480</v>
      </c>
      <c r="O8103" s="169"/>
      <c r="P8103" s="154" t="s">
        <v>6625</v>
      </c>
      <c r="Q8103" s="158" t="s">
        <v>50</v>
      </c>
      <c r="R8103" s="142">
        <f t="shared" si="126"/>
        <v>8</v>
      </c>
    </row>
    <row r="8104" ht="45" s="109" customFormat="1">
      <c r="A8104" s="119">
        <f>MAX($A$19:A8103)+1</f>
        <v>8086</v>
      </c>
      <c r="B8104" s="120" t="s">
        <v>41</v>
      </c>
      <c r="C8104" s="144" t="s">
        <v>2402</v>
      </c>
      <c r="D8104" s="144" t="s">
        <v>7499</v>
      </c>
      <c r="E8104" s="145">
        <v>45278</v>
      </c>
      <c r="F8104" s="146" t="s">
        <v>7500</v>
      </c>
      <c r="G8104" s="146" t="s">
        <v>7501</v>
      </c>
      <c r="H8104" s="146" t="s">
        <v>7502</v>
      </c>
      <c r="I8104" s="151" t="s">
        <v>974</v>
      </c>
      <c r="J8104" s="147"/>
      <c r="K8104" s="147"/>
      <c r="L8104" s="148">
        <v>67839815</v>
      </c>
      <c r="M8104" s="120" t="s">
        <v>56</v>
      </c>
      <c r="N8104" s="149">
        <v>5427185</v>
      </c>
      <c r="O8104" s="169"/>
      <c r="P8104" s="154" t="s">
        <v>6625</v>
      </c>
      <c r="Q8104" s="158" t="s">
        <v>50</v>
      </c>
      <c r="R8104" s="142">
        <f t="shared" si="126"/>
        <v>7.99999970518788</v>
      </c>
    </row>
    <row r="8105" ht="45" s="109" customFormat="1">
      <c r="A8105" s="119">
        <f>MAX($A$19:A8104)+1</f>
        <v>8087</v>
      </c>
      <c r="B8105" s="120" t="s">
        <v>41</v>
      </c>
      <c r="C8105" s="144" t="s">
        <v>2402</v>
      </c>
      <c r="D8105" s="144" t="s">
        <v>229</v>
      </c>
      <c r="E8105" s="145">
        <v>45288</v>
      </c>
      <c r="F8105" s="146" t="s">
        <v>7503</v>
      </c>
      <c r="G8105" s="146" t="s">
        <v>7504</v>
      </c>
      <c r="H8105" s="146" t="s">
        <v>7505</v>
      </c>
      <c r="I8105" s="151" t="s">
        <v>974</v>
      </c>
      <c r="J8105" s="147"/>
      <c r="K8105" s="147"/>
      <c r="L8105" s="148">
        <v>285991667</v>
      </c>
      <c r="M8105" s="120" t="s">
        <v>56</v>
      </c>
      <c r="N8105" s="149">
        <v>22879333</v>
      </c>
      <c r="O8105" s="169"/>
      <c r="P8105" s="154" t="s">
        <v>6625</v>
      </c>
      <c r="Q8105" s="158" t="s">
        <v>50</v>
      </c>
      <c r="R8105" s="142">
        <f t="shared" si="126"/>
        <v>7.99999987412221</v>
      </c>
    </row>
    <row r="8106" s="109" customFormat="1">
      <c r="A8106" s="119">
        <f>MAX($A$19:A8105)+1</f>
        <v>8088</v>
      </c>
      <c r="B8106" s="120" t="s">
        <v>41</v>
      </c>
      <c r="C8106" s="144" t="s">
        <v>7506</v>
      </c>
      <c r="D8106" s="144" t="s">
        <v>7507</v>
      </c>
      <c r="E8106" s="145" t="s">
        <v>6990</v>
      </c>
      <c r="F8106" s="146" t="s">
        <v>7508</v>
      </c>
      <c r="G8106" s="146" t="s">
        <v>7509</v>
      </c>
      <c r="H8106" s="146" t="s">
        <v>7510</v>
      </c>
      <c r="I8106" s="151" t="s">
        <v>873</v>
      </c>
      <c r="J8106" s="147">
        <v>4</v>
      </c>
      <c r="K8106" s="147">
        <v>1150000</v>
      </c>
      <c r="L8106" s="148">
        <v>4600000</v>
      </c>
      <c r="M8106" s="120" t="s">
        <v>56</v>
      </c>
      <c r="N8106" s="149">
        <v>368000</v>
      </c>
      <c r="O8106" s="169"/>
      <c r="P8106" s="154" t="s">
        <v>6625</v>
      </c>
      <c r="Q8106" s="158" t="s">
        <v>50</v>
      </c>
      <c r="R8106" s="142">
        <f t="shared" si="126"/>
        <v>8</v>
      </c>
    </row>
    <row r="8107" s="109" customFormat="1">
      <c r="A8107" s="119">
        <f>MAX($A$19:A8106)+1</f>
        <v>8089</v>
      </c>
      <c r="B8107" s="120" t="s">
        <v>41</v>
      </c>
      <c r="C8107" s="144" t="s">
        <v>7506</v>
      </c>
      <c r="D8107" s="144" t="s">
        <v>7507</v>
      </c>
      <c r="E8107" s="145" t="s">
        <v>6990</v>
      </c>
      <c r="F8107" s="146" t="s">
        <v>7508</v>
      </c>
      <c r="G8107" s="146" t="s">
        <v>7509</v>
      </c>
      <c r="H8107" s="146" t="s">
        <v>7511</v>
      </c>
      <c r="I8107" s="151" t="s">
        <v>98</v>
      </c>
      <c r="J8107" s="147">
        <v>2</v>
      </c>
      <c r="K8107" s="147">
        <v>15010000</v>
      </c>
      <c r="L8107" s="148">
        <v>30020000</v>
      </c>
      <c r="M8107" s="120" t="s">
        <v>56</v>
      </c>
      <c r="N8107" s="149">
        <v>2401600</v>
      </c>
      <c r="O8107" s="169"/>
      <c r="P8107" s="154" t="s">
        <v>6625</v>
      </c>
      <c r="Q8107" s="158" t="s">
        <v>50</v>
      </c>
      <c r="R8107" s="142">
        <f t="shared" si="126"/>
        <v>8</v>
      </c>
    </row>
    <row r="8108" s="109" customFormat="1">
      <c r="A8108" s="119">
        <f>MAX($A$19:A8107)+1</f>
        <v>8090</v>
      </c>
      <c r="B8108" s="120" t="s">
        <v>41</v>
      </c>
      <c r="C8108" s="144" t="s">
        <v>7506</v>
      </c>
      <c r="D8108" s="144" t="s">
        <v>7507</v>
      </c>
      <c r="E8108" s="145" t="s">
        <v>6990</v>
      </c>
      <c r="F8108" s="146" t="s">
        <v>7508</v>
      </c>
      <c r="G8108" s="146" t="s">
        <v>7509</v>
      </c>
      <c r="H8108" s="146" t="s">
        <v>7512</v>
      </c>
      <c r="I8108" s="151" t="s">
        <v>98</v>
      </c>
      <c r="J8108" s="147">
        <v>1</v>
      </c>
      <c r="K8108" s="147">
        <v>15180000</v>
      </c>
      <c r="L8108" s="148">
        <v>15180000</v>
      </c>
      <c r="M8108" s="120" t="s">
        <v>56</v>
      </c>
      <c r="N8108" s="149">
        <v>1214400</v>
      </c>
      <c r="O8108" s="169"/>
      <c r="P8108" s="154" t="s">
        <v>6625</v>
      </c>
      <c r="Q8108" s="158" t="s">
        <v>50</v>
      </c>
      <c r="R8108" s="142">
        <f t="shared" si="126"/>
        <v>8</v>
      </c>
    </row>
    <row r="8109" s="109" customFormat="1">
      <c r="A8109" s="119">
        <f>MAX($A$19:A8108)+1</f>
        <v>8091</v>
      </c>
      <c r="B8109" s="120" t="s">
        <v>41</v>
      </c>
      <c r="C8109" s="144" t="s">
        <v>7506</v>
      </c>
      <c r="D8109" s="144" t="s">
        <v>7507</v>
      </c>
      <c r="E8109" s="145" t="s">
        <v>6990</v>
      </c>
      <c r="F8109" s="146" t="s">
        <v>7508</v>
      </c>
      <c r="G8109" s="146" t="s">
        <v>7509</v>
      </c>
      <c r="H8109" s="146" t="s">
        <v>7513</v>
      </c>
      <c r="I8109" s="151" t="s">
        <v>873</v>
      </c>
      <c r="J8109" s="147">
        <v>2</v>
      </c>
      <c r="K8109" s="147">
        <v>2188000</v>
      </c>
      <c r="L8109" s="148">
        <v>4376000</v>
      </c>
      <c r="M8109" s="120" t="s">
        <v>56</v>
      </c>
      <c r="N8109" s="149">
        <v>350080</v>
      </c>
      <c r="O8109" s="169"/>
      <c r="P8109" s="154" t="s">
        <v>6625</v>
      </c>
      <c r="Q8109" s="158" t="s">
        <v>50</v>
      </c>
      <c r="R8109" s="142">
        <f t="shared" si="126"/>
        <v>8</v>
      </c>
    </row>
    <row r="8110" ht="22.5" s="109" customFormat="1">
      <c r="A8110" s="119">
        <f>MAX($A$19:A8109)+1</f>
        <v>8092</v>
      </c>
      <c r="B8110" s="120" t="s">
        <v>41</v>
      </c>
      <c r="C8110" s="144" t="s">
        <v>535</v>
      </c>
      <c r="D8110" s="144" t="s">
        <v>7514</v>
      </c>
      <c r="E8110" s="145" t="s">
        <v>6720</v>
      </c>
      <c r="F8110" s="146" t="s">
        <v>7515</v>
      </c>
      <c r="G8110" s="146" t="s">
        <v>7516</v>
      </c>
      <c r="H8110" s="146" t="s">
        <v>7517</v>
      </c>
      <c r="I8110" s="151" t="s">
        <v>557</v>
      </c>
      <c r="J8110" s="147">
        <v>6</v>
      </c>
      <c r="K8110" s="147">
        <v>4500000</v>
      </c>
      <c r="L8110" s="148">
        <v>27000000</v>
      </c>
      <c r="M8110" s="120" t="s">
        <v>56</v>
      </c>
      <c r="N8110" s="149">
        <v>2160000</v>
      </c>
      <c r="O8110" s="169"/>
      <c r="P8110" s="154" t="s">
        <v>6625</v>
      </c>
      <c r="Q8110" s="158" t="s">
        <v>50</v>
      </c>
      <c r="R8110" s="142">
        <f t="shared" si="126"/>
        <v>8</v>
      </c>
    </row>
    <row r="8111" ht="22.5" s="109" customFormat="1">
      <c r="A8111" s="119">
        <f>MAX($A$19:A8110)+1</f>
        <v>8093</v>
      </c>
      <c r="B8111" s="120" t="s">
        <v>41</v>
      </c>
      <c r="C8111" s="144" t="s">
        <v>535</v>
      </c>
      <c r="D8111" s="144" t="s">
        <v>7514</v>
      </c>
      <c r="E8111" s="145" t="s">
        <v>6720</v>
      </c>
      <c r="F8111" s="146" t="s">
        <v>7515</v>
      </c>
      <c r="G8111" s="146" t="s">
        <v>7516</v>
      </c>
      <c r="H8111" s="146" t="s">
        <v>7518</v>
      </c>
      <c r="I8111" s="151" t="s">
        <v>974</v>
      </c>
      <c r="J8111" s="147">
        <v>1</v>
      </c>
      <c r="K8111" s="147">
        <v>4000000</v>
      </c>
      <c r="L8111" s="148">
        <v>4000000</v>
      </c>
      <c r="M8111" s="120" t="s">
        <v>56</v>
      </c>
      <c r="N8111" s="149">
        <v>320000</v>
      </c>
      <c r="O8111" s="169"/>
      <c r="P8111" s="154" t="s">
        <v>6625</v>
      </c>
      <c r="Q8111" s="158" t="s">
        <v>50</v>
      </c>
      <c r="R8111" s="142">
        <f ref="R8111:R8174" t="shared" si="127">N8111/L8111*100</f>
        <v>8</v>
      </c>
    </row>
    <row r="8112" s="109" customFormat="1">
      <c r="A8112" s="119">
        <f>MAX($A$19:A8111)+1</f>
        <v>8094</v>
      </c>
      <c r="B8112" s="120" t="s">
        <v>41</v>
      </c>
      <c r="C8112" s="144" t="s">
        <v>7519</v>
      </c>
      <c r="D8112" s="144" t="s">
        <v>7520</v>
      </c>
      <c r="E8112" s="145">
        <v>45274</v>
      </c>
      <c r="F8112" s="146" t="s">
        <v>7521</v>
      </c>
      <c r="G8112" s="146" t="s">
        <v>7522</v>
      </c>
      <c r="H8112" s="146" t="s">
        <v>1828</v>
      </c>
      <c r="I8112" s="151" t="s">
        <v>47</v>
      </c>
      <c r="J8112" s="147"/>
      <c r="K8112" s="147"/>
      <c r="L8112" s="148">
        <v>8412000</v>
      </c>
      <c r="M8112" s="120" t="s">
        <v>56</v>
      </c>
      <c r="N8112" s="149">
        <v>672960</v>
      </c>
      <c r="O8112" s="169"/>
      <c r="P8112" s="154" t="s">
        <v>6625</v>
      </c>
      <c r="Q8112" s="158" t="s">
        <v>50</v>
      </c>
      <c r="R8112" s="142">
        <f t="shared" si="127"/>
        <v>8</v>
      </c>
    </row>
    <row r="8113" ht="56.25" s="109" customFormat="1">
      <c r="A8113" s="119">
        <f>MAX($A$19:A8112)+1</f>
        <v>8095</v>
      </c>
      <c r="B8113" s="120" t="s">
        <v>41</v>
      </c>
      <c r="C8113" s="144" t="s">
        <v>92</v>
      </c>
      <c r="D8113" s="144" t="s">
        <v>3318</v>
      </c>
      <c r="E8113" s="145">
        <v>45289</v>
      </c>
      <c r="F8113" s="146" t="s">
        <v>7523</v>
      </c>
      <c r="G8113" s="146" t="s">
        <v>7524</v>
      </c>
      <c r="H8113" s="146" t="s">
        <v>7525</v>
      </c>
      <c r="I8113" s="151" t="s">
        <v>974</v>
      </c>
      <c r="J8113" s="147"/>
      <c r="K8113" s="147"/>
      <c r="L8113" s="148">
        <v>1195587963</v>
      </c>
      <c r="M8113" s="120" t="s">
        <v>56</v>
      </c>
      <c r="N8113" s="149">
        <v>95647037</v>
      </c>
      <c r="O8113" s="169"/>
      <c r="P8113" s="154" t="s">
        <v>6625</v>
      </c>
      <c r="Q8113" s="158" t="s">
        <v>50</v>
      </c>
      <c r="R8113" s="142">
        <f t="shared" si="127"/>
        <v>7.99999999665437</v>
      </c>
    </row>
    <row r="8114" s="109" customFormat="1">
      <c r="A8114" s="119">
        <f>MAX($A$19:A8113)+1</f>
        <v>8096</v>
      </c>
      <c r="B8114" s="120" t="s">
        <v>41</v>
      </c>
      <c r="C8114" s="144" t="s">
        <v>781</v>
      </c>
      <c r="D8114" s="144" t="s">
        <v>7526</v>
      </c>
      <c r="E8114" s="145">
        <v>45287</v>
      </c>
      <c r="F8114" s="146" t="s">
        <v>7527</v>
      </c>
      <c r="G8114" s="146" t="s">
        <v>7528</v>
      </c>
      <c r="H8114" s="146" t="s">
        <v>1828</v>
      </c>
      <c r="I8114" s="151" t="s">
        <v>7529</v>
      </c>
      <c r="J8114" s="147"/>
      <c r="K8114" s="147"/>
      <c r="L8114" s="148">
        <v>16000000</v>
      </c>
      <c r="M8114" s="120" t="s">
        <v>56</v>
      </c>
      <c r="N8114" s="149">
        <v>1280000</v>
      </c>
      <c r="O8114" s="169"/>
      <c r="P8114" s="154" t="s">
        <v>6625</v>
      </c>
      <c r="Q8114" s="158" t="s">
        <v>50</v>
      </c>
      <c r="R8114" s="142">
        <f t="shared" si="127"/>
        <v>8</v>
      </c>
    </row>
    <row r="8115" s="109" customFormat="1">
      <c r="A8115" s="119">
        <f>MAX($A$19:A8114)+1</f>
        <v>8097</v>
      </c>
      <c r="B8115" s="120" t="s">
        <v>41</v>
      </c>
      <c r="C8115" s="144" t="s">
        <v>5047</v>
      </c>
      <c r="D8115" s="144" t="s">
        <v>7530</v>
      </c>
      <c r="E8115" s="145">
        <v>45285</v>
      </c>
      <c r="F8115" s="146" t="s">
        <v>5049</v>
      </c>
      <c r="G8115" s="146" t="s">
        <v>5050</v>
      </c>
      <c r="H8115" s="146" t="s">
        <v>7531</v>
      </c>
      <c r="I8115" s="151" t="s">
        <v>801</v>
      </c>
      <c r="J8115" s="147">
        <v>2120</v>
      </c>
      <c r="K8115" s="147">
        <v>33637</v>
      </c>
      <c r="L8115" s="148">
        <v>71310440</v>
      </c>
      <c r="M8115" s="120" t="s">
        <v>229</v>
      </c>
      <c r="N8115" s="149">
        <v>7131044</v>
      </c>
      <c r="O8115" s="169"/>
      <c r="P8115" s="154" t="s">
        <v>6625</v>
      </c>
      <c r="Q8115" s="158" t="s">
        <v>50</v>
      </c>
      <c r="R8115" s="142">
        <f t="shared" si="127"/>
        <v>10</v>
      </c>
    </row>
    <row r="8116" ht="22.5" s="109" customFormat="1">
      <c r="A8116" s="119">
        <f>MAX($A$19:A8115)+1</f>
        <v>8098</v>
      </c>
      <c r="B8116" s="120" t="s">
        <v>41</v>
      </c>
      <c r="C8116" s="144" t="s">
        <v>795</v>
      </c>
      <c r="D8116" s="144" t="s">
        <v>3240</v>
      </c>
      <c r="E8116" s="145">
        <v>45289</v>
      </c>
      <c r="F8116" s="146" t="s">
        <v>1663</v>
      </c>
      <c r="G8116" s="146" t="s">
        <v>1664</v>
      </c>
      <c r="H8116" s="146" t="s">
        <v>7532</v>
      </c>
      <c r="I8116" s="151" t="s">
        <v>974</v>
      </c>
      <c r="J8116" s="147"/>
      <c r="K8116" s="147"/>
      <c r="L8116" s="148">
        <v>273925926</v>
      </c>
      <c r="M8116" s="120" t="s">
        <v>56</v>
      </c>
      <c r="N8116" s="149">
        <v>21914074</v>
      </c>
      <c r="O8116" s="169"/>
      <c r="P8116" s="154" t="s">
        <v>6625</v>
      </c>
      <c r="Q8116" s="158" t="s">
        <v>50</v>
      </c>
      <c r="R8116" s="142">
        <f t="shared" si="127"/>
        <v>7.99999997079502</v>
      </c>
    </row>
    <row r="8117" s="109" customFormat="1">
      <c r="A8117" s="119">
        <f>MAX($A$19:A8116)+1</f>
        <v>8099</v>
      </c>
      <c r="B8117" s="120" t="s">
        <v>41</v>
      </c>
      <c r="C8117" s="144" t="s">
        <v>508</v>
      </c>
      <c r="D8117" s="144" t="s">
        <v>7533</v>
      </c>
      <c r="E8117" s="145">
        <v>45288</v>
      </c>
      <c r="F8117" s="146" t="s">
        <v>5056</v>
      </c>
      <c r="G8117" s="146" t="s">
        <v>5057</v>
      </c>
      <c r="H8117" s="146" t="s">
        <v>7534</v>
      </c>
      <c r="I8117" s="151" t="s">
        <v>100</v>
      </c>
      <c r="J8117" s="147">
        <v>1</v>
      </c>
      <c r="K8117" s="147">
        <v>9120370</v>
      </c>
      <c r="L8117" s="148">
        <v>9120370</v>
      </c>
      <c r="M8117" s="120" t="s">
        <v>56</v>
      </c>
      <c r="N8117" s="149">
        <v>729630</v>
      </c>
      <c r="O8117" s="169"/>
      <c r="P8117" s="154" t="s">
        <v>6625</v>
      </c>
      <c r="Q8117" s="158" t="s">
        <v>50</v>
      </c>
      <c r="R8117" s="142">
        <f t="shared" si="127"/>
        <v>8.00000438578698</v>
      </c>
    </row>
    <row r="8118" s="109" customFormat="1">
      <c r="A8118" s="119">
        <f>MAX($A$19:A8117)+1</f>
        <v>8100</v>
      </c>
      <c r="B8118" s="120" t="s">
        <v>41</v>
      </c>
      <c r="C8118" s="144" t="s">
        <v>92</v>
      </c>
      <c r="D8118" s="144" t="s">
        <v>6252</v>
      </c>
      <c r="E8118" s="145" t="s">
        <v>6652</v>
      </c>
      <c r="F8118" s="146" t="s">
        <v>1687</v>
      </c>
      <c r="G8118" s="146" t="s">
        <v>1688</v>
      </c>
      <c r="H8118" s="146" t="s">
        <v>7535</v>
      </c>
      <c r="I8118" s="151" t="s">
        <v>557</v>
      </c>
      <c r="J8118" s="147">
        <v>800</v>
      </c>
      <c r="K8118" s="147">
        <v>135000</v>
      </c>
      <c r="L8118" s="148">
        <v>108000000</v>
      </c>
      <c r="M8118" s="120" t="s">
        <v>56</v>
      </c>
      <c r="N8118" s="149">
        <v>8640000</v>
      </c>
      <c r="O8118" s="169"/>
      <c r="P8118" s="154" t="s">
        <v>6625</v>
      </c>
      <c r="Q8118" s="158" t="s">
        <v>50</v>
      </c>
      <c r="R8118" s="142">
        <f t="shared" si="127"/>
        <v>8</v>
      </c>
    </row>
    <row r="8119" s="109" customFormat="1">
      <c r="A8119" s="119">
        <f>MAX($A$19:A8118)+1</f>
        <v>8101</v>
      </c>
      <c r="B8119" s="120" t="s">
        <v>41</v>
      </c>
      <c r="C8119" s="144" t="s">
        <v>92</v>
      </c>
      <c r="D8119" s="144" t="s">
        <v>6252</v>
      </c>
      <c r="E8119" s="145" t="s">
        <v>6652</v>
      </c>
      <c r="F8119" s="146" t="s">
        <v>1687</v>
      </c>
      <c r="G8119" s="146" t="s">
        <v>1688</v>
      </c>
      <c r="H8119" s="146" t="s">
        <v>7536</v>
      </c>
      <c r="I8119" s="151" t="s">
        <v>801</v>
      </c>
      <c r="J8119" s="147">
        <v>160</v>
      </c>
      <c r="K8119" s="147">
        <v>130000</v>
      </c>
      <c r="L8119" s="148">
        <v>20800000</v>
      </c>
      <c r="M8119" s="120" t="s">
        <v>56</v>
      </c>
      <c r="N8119" s="149">
        <v>1664000</v>
      </c>
      <c r="O8119" s="169"/>
      <c r="P8119" s="154" t="s">
        <v>6625</v>
      </c>
      <c r="Q8119" s="158" t="s">
        <v>50</v>
      </c>
      <c r="R8119" s="142">
        <f t="shared" si="127"/>
        <v>8</v>
      </c>
    </row>
    <row r="8120" s="109" customFormat="1">
      <c r="A8120" s="119">
        <f>MAX($A$19:A8119)+1</f>
        <v>8102</v>
      </c>
      <c r="B8120" s="120" t="s">
        <v>41</v>
      </c>
      <c r="C8120" s="144" t="s">
        <v>92</v>
      </c>
      <c r="D8120" s="144" t="s">
        <v>6252</v>
      </c>
      <c r="E8120" s="145" t="s">
        <v>6652</v>
      </c>
      <c r="F8120" s="146" t="s">
        <v>1687</v>
      </c>
      <c r="G8120" s="146" t="s">
        <v>1688</v>
      </c>
      <c r="H8120" s="146" t="s">
        <v>5064</v>
      </c>
      <c r="I8120" s="151" t="s">
        <v>801</v>
      </c>
      <c r="J8120" s="147">
        <v>107</v>
      </c>
      <c r="K8120" s="147">
        <v>110000</v>
      </c>
      <c r="L8120" s="148">
        <v>11770000</v>
      </c>
      <c r="M8120" s="120" t="s">
        <v>56</v>
      </c>
      <c r="N8120" s="149">
        <v>941600</v>
      </c>
      <c r="O8120" s="169"/>
      <c r="P8120" s="154" t="s">
        <v>6625</v>
      </c>
      <c r="Q8120" s="158" t="s">
        <v>50</v>
      </c>
      <c r="R8120" s="142">
        <f t="shared" si="127"/>
        <v>8</v>
      </c>
    </row>
    <row r="8121" s="109" customFormat="1">
      <c r="A8121" s="119">
        <f>MAX($A$19:A8120)+1</f>
        <v>8103</v>
      </c>
      <c r="B8121" s="120" t="s">
        <v>41</v>
      </c>
      <c r="C8121" s="144" t="s">
        <v>92</v>
      </c>
      <c r="D8121" s="144" t="s">
        <v>7537</v>
      </c>
      <c r="E8121" s="145">
        <v>45286</v>
      </c>
      <c r="F8121" s="146" t="s">
        <v>1687</v>
      </c>
      <c r="G8121" s="146" t="s">
        <v>1688</v>
      </c>
      <c r="H8121" s="146" t="s">
        <v>7538</v>
      </c>
      <c r="I8121" s="151" t="s">
        <v>557</v>
      </c>
      <c r="J8121" s="147">
        <v>88</v>
      </c>
      <c r="K8121" s="147">
        <v>540000</v>
      </c>
      <c r="L8121" s="148">
        <v>47520000</v>
      </c>
      <c r="M8121" s="120" t="s">
        <v>56</v>
      </c>
      <c r="N8121" s="149">
        <v>3801600</v>
      </c>
      <c r="O8121" s="169"/>
      <c r="P8121" s="154" t="s">
        <v>6625</v>
      </c>
      <c r="Q8121" s="158" t="s">
        <v>50</v>
      </c>
      <c r="R8121" s="142">
        <f t="shared" si="127"/>
        <v>8</v>
      </c>
    </row>
    <row r="8122" s="109" customFormat="1">
      <c r="A8122" s="119">
        <f>MAX($A$19:A8121)+1</f>
        <v>8104</v>
      </c>
      <c r="B8122" s="120" t="s">
        <v>41</v>
      </c>
      <c r="C8122" s="144" t="s">
        <v>92</v>
      </c>
      <c r="D8122" s="144" t="s">
        <v>5350</v>
      </c>
      <c r="E8122" s="145" t="s">
        <v>6652</v>
      </c>
      <c r="F8122" s="146" t="s">
        <v>1687</v>
      </c>
      <c r="G8122" s="146" t="s">
        <v>1688</v>
      </c>
      <c r="H8122" s="146" t="s">
        <v>7539</v>
      </c>
      <c r="I8122" s="151" t="s">
        <v>557</v>
      </c>
      <c r="J8122" s="147">
        <v>600</v>
      </c>
      <c r="K8122" s="147">
        <v>110000</v>
      </c>
      <c r="L8122" s="148">
        <v>66000000</v>
      </c>
      <c r="M8122" s="120" t="s">
        <v>56</v>
      </c>
      <c r="N8122" s="149">
        <v>5280000</v>
      </c>
      <c r="O8122" s="169"/>
      <c r="P8122" s="154" t="s">
        <v>6625</v>
      </c>
      <c r="Q8122" s="158" t="s">
        <v>50</v>
      </c>
      <c r="R8122" s="142">
        <f t="shared" si="127"/>
        <v>8</v>
      </c>
    </row>
    <row r="8123" s="109" customFormat="1">
      <c r="A8123" s="119">
        <f>MAX($A$19:A8122)+1</f>
        <v>8105</v>
      </c>
      <c r="B8123" s="120" t="s">
        <v>41</v>
      </c>
      <c r="C8123" s="144" t="s">
        <v>92</v>
      </c>
      <c r="D8123" s="144" t="s">
        <v>5350</v>
      </c>
      <c r="E8123" s="145" t="s">
        <v>6652</v>
      </c>
      <c r="F8123" s="146" t="s">
        <v>1687</v>
      </c>
      <c r="G8123" s="146" t="s">
        <v>1688</v>
      </c>
      <c r="H8123" s="146" t="s">
        <v>7540</v>
      </c>
      <c r="I8123" s="151" t="s">
        <v>801</v>
      </c>
      <c r="J8123" s="147">
        <v>20</v>
      </c>
      <c r="K8123" s="147">
        <v>100000</v>
      </c>
      <c r="L8123" s="148">
        <v>2000000</v>
      </c>
      <c r="M8123" s="120" t="s">
        <v>56</v>
      </c>
      <c r="N8123" s="149">
        <v>160000</v>
      </c>
      <c r="O8123" s="169"/>
      <c r="P8123" s="154" t="s">
        <v>6625</v>
      </c>
      <c r="Q8123" s="158" t="s">
        <v>50</v>
      </c>
      <c r="R8123" s="142">
        <f t="shared" si="127"/>
        <v>8</v>
      </c>
    </row>
    <row r="8124" s="109" customFormat="1">
      <c r="A8124" s="119">
        <f>MAX($A$19:A8123)+1</f>
        <v>8106</v>
      </c>
      <c r="B8124" s="120" t="s">
        <v>41</v>
      </c>
      <c r="C8124" s="144" t="s">
        <v>92</v>
      </c>
      <c r="D8124" s="144" t="s">
        <v>5350</v>
      </c>
      <c r="E8124" s="145" t="s">
        <v>6652</v>
      </c>
      <c r="F8124" s="146" t="s">
        <v>1687</v>
      </c>
      <c r="G8124" s="146" t="s">
        <v>1688</v>
      </c>
      <c r="H8124" s="146" t="s">
        <v>7541</v>
      </c>
      <c r="I8124" s="151" t="s">
        <v>801</v>
      </c>
      <c r="J8124" s="147">
        <v>60</v>
      </c>
      <c r="K8124" s="147">
        <v>90000</v>
      </c>
      <c r="L8124" s="148">
        <v>5400000</v>
      </c>
      <c r="M8124" s="120" t="s">
        <v>56</v>
      </c>
      <c r="N8124" s="149">
        <v>432000</v>
      </c>
      <c r="O8124" s="169"/>
      <c r="P8124" s="154" t="s">
        <v>6625</v>
      </c>
      <c r="Q8124" s="158" t="s">
        <v>50</v>
      </c>
      <c r="R8124" s="142">
        <f t="shared" si="127"/>
        <v>8</v>
      </c>
    </row>
    <row r="8125" s="109" customFormat="1">
      <c r="A8125" s="119">
        <f>MAX($A$19:A8124)+1</f>
        <v>8107</v>
      </c>
      <c r="B8125" s="120" t="s">
        <v>41</v>
      </c>
      <c r="C8125" s="144" t="s">
        <v>547</v>
      </c>
      <c r="D8125" s="144" t="s">
        <v>7542</v>
      </c>
      <c r="E8125" s="145">
        <v>45289</v>
      </c>
      <c r="F8125" s="146" t="s">
        <v>7543</v>
      </c>
      <c r="G8125" s="146" t="s">
        <v>7544</v>
      </c>
      <c r="H8125" s="146" t="s">
        <v>7545</v>
      </c>
      <c r="I8125" s="151" t="s">
        <v>669</v>
      </c>
      <c r="J8125" s="147"/>
      <c r="K8125" s="147"/>
      <c r="L8125" s="148">
        <v>27777778</v>
      </c>
      <c r="M8125" s="120" t="s">
        <v>56</v>
      </c>
      <c r="N8125" s="149">
        <v>2222222</v>
      </c>
      <c r="O8125" s="169"/>
      <c r="P8125" s="154" t="s">
        <v>6625</v>
      </c>
      <c r="Q8125" s="158" t="s">
        <v>50</v>
      </c>
      <c r="R8125" s="142">
        <f t="shared" si="127"/>
        <v>7.99999913600001</v>
      </c>
    </row>
    <row r="8126" s="109" customFormat="1">
      <c r="A8126" s="119">
        <f>MAX($A$19:A8125)+1</f>
        <v>8108</v>
      </c>
      <c r="B8126" s="120" t="s">
        <v>41</v>
      </c>
      <c r="C8126" s="144" t="s">
        <v>7546</v>
      </c>
      <c r="D8126" s="144" t="s">
        <v>7547</v>
      </c>
      <c r="E8126" s="145" t="s">
        <v>6844</v>
      </c>
      <c r="F8126" s="146" t="s">
        <v>7548</v>
      </c>
      <c r="G8126" s="146" t="s">
        <v>7549</v>
      </c>
      <c r="H8126" s="146" t="s">
        <v>7550</v>
      </c>
      <c r="I8126" s="151" t="s">
        <v>98</v>
      </c>
      <c r="J8126" s="147">
        <v>12</v>
      </c>
      <c r="K8126" s="147">
        <v>1225000</v>
      </c>
      <c r="L8126" s="148">
        <v>14700000</v>
      </c>
      <c r="M8126" s="120" t="s">
        <v>229</v>
      </c>
      <c r="N8126" s="149">
        <v>1470000</v>
      </c>
      <c r="O8126" s="169"/>
      <c r="P8126" s="154" t="s">
        <v>6625</v>
      </c>
      <c r="Q8126" s="158" t="s">
        <v>50</v>
      </c>
      <c r="R8126" s="142">
        <f t="shared" si="127"/>
        <v>10</v>
      </c>
    </row>
    <row r="8127" s="109" customFormat="1">
      <c r="A8127" s="119">
        <f>MAX($A$19:A8126)+1</f>
        <v>8109</v>
      </c>
      <c r="B8127" s="120" t="s">
        <v>41</v>
      </c>
      <c r="C8127" s="144" t="s">
        <v>7546</v>
      </c>
      <c r="D8127" s="144" t="s">
        <v>7547</v>
      </c>
      <c r="E8127" s="145" t="s">
        <v>6844</v>
      </c>
      <c r="F8127" s="146" t="s">
        <v>7548</v>
      </c>
      <c r="G8127" s="146" t="s">
        <v>7549</v>
      </c>
      <c r="H8127" s="146" t="s">
        <v>7551</v>
      </c>
      <c r="I8127" s="151" t="s">
        <v>98</v>
      </c>
      <c r="J8127" s="147">
        <v>2</v>
      </c>
      <c r="K8127" s="147">
        <v>6125000</v>
      </c>
      <c r="L8127" s="148">
        <v>12250000</v>
      </c>
      <c r="M8127" s="120" t="s">
        <v>229</v>
      </c>
      <c r="N8127" s="149">
        <v>1225000</v>
      </c>
      <c r="O8127" s="169"/>
      <c r="P8127" s="154" t="s">
        <v>6625</v>
      </c>
      <c r="Q8127" s="158" t="s">
        <v>50</v>
      </c>
      <c r="R8127" s="142">
        <f t="shared" si="127"/>
        <v>10</v>
      </c>
    </row>
    <row r="8128" s="109" customFormat="1">
      <c r="A8128" s="119">
        <f>MAX($A$19:A8127)+1</f>
        <v>8110</v>
      </c>
      <c r="B8128" s="120" t="s">
        <v>41</v>
      </c>
      <c r="C8128" s="144" t="s">
        <v>1692</v>
      </c>
      <c r="D8128" s="144" t="s">
        <v>7552</v>
      </c>
      <c r="E8128" s="145">
        <v>45268</v>
      </c>
      <c r="F8128" s="146" t="s">
        <v>1694</v>
      </c>
      <c r="G8128" s="146" t="s">
        <v>1695</v>
      </c>
      <c r="H8128" s="146" t="s">
        <v>715</v>
      </c>
      <c r="I8128" s="133" t="s">
        <v>47</v>
      </c>
      <c r="J8128" s="147"/>
      <c r="K8128" s="147"/>
      <c r="L8128" s="148">
        <v>695000</v>
      </c>
      <c r="M8128" s="120" t="s">
        <v>56</v>
      </c>
      <c r="N8128" s="149">
        <v>55600</v>
      </c>
      <c r="O8128" s="169"/>
      <c r="P8128" s="154" t="s">
        <v>6625</v>
      </c>
      <c r="Q8128" s="158" t="s">
        <v>50</v>
      </c>
      <c r="R8128" s="142">
        <f t="shared" si="127"/>
        <v>8</v>
      </c>
    </row>
    <row r="8129" s="109" customFormat="1">
      <c r="A8129" s="119">
        <f>MAX($A$19:A8128)+1</f>
        <v>8111</v>
      </c>
      <c r="B8129" s="120" t="s">
        <v>41</v>
      </c>
      <c r="C8129" s="144" t="s">
        <v>7553</v>
      </c>
      <c r="D8129" s="144" t="s">
        <v>7554</v>
      </c>
      <c r="E8129" s="145">
        <v>45254</v>
      </c>
      <c r="F8129" s="146" t="s">
        <v>7555</v>
      </c>
      <c r="G8129" s="146" t="s">
        <v>7556</v>
      </c>
      <c r="H8129" s="146" t="s">
        <v>1828</v>
      </c>
      <c r="I8129" s="151" t="s">
        <v>7529</v>
      </c>
      <c r="J8129" s="147"/>
      <c r="K8129" s="147"/>
      <c r="L8129" s="148">
        <v>9857000</v>
      </c>
      <c r="M8129" s="120" t="s">
        <v>56</v>
      </c>
      <c r="N8129" s="149">
        <v>788560</v>
      </c>
      <c r="O8129" s="169"/>
      <c r="P8129" s="154" t="s">
        <v>6625</v>
      </c>
      <c r="Q8129" s="158" t="s">
        <v>50</v>
      </c>
      <c r="R8129" s="142">
        <f t="shared" si="127"/>
        <v>8</v>
      </c>
    </row>
    <row r="8130" ht="15" customHeight="1" s="109" customFormat="1">
      <c r="A8130" s="119">
        <f>MAX($A$19:A8129)+1</f>
        <v>8112</v>
      </c>
      <c r="B8130" s="120" t="s">
        <v>41</v>
      </c>
      <c r="C8130" s="144" t="s">
        <v>7557</v>
      </c>
      <c r="D8130" s="144" t="s">
        <v>7558</v>
      </c>
      <c r="E8130" s="145" t="s">
        <v>6720</v>
      </c>
      <c r="F8130" s="146" t="s">
        <v>7559</v>
      </c>
      <c r="G8130" s="146" t="s">
        <v>7560</v>
      </c>
      <c r="H8130" s="146" t="s">
        <v>7561</v>
      </c>
      <c r="I8130" s="151" t="s">
        <v>7562</v>
      </c>
      <c r="J8130" s="147">
        <v>1</v>
      </c>
      <c r="K8130" s="147">
        <v>2500000</v>
      </c>
      <c r="L8130" s="148">
        <v>2500000</v>
      </c>
      <c r="M8130" s="120" t="s">
        <v>56</v>
      </c>
      <c r="N8130" s="149">
        <v>200000</v>
      </c>
      <c r="O8130" s="169"/>
      <c r="P8130" s="154" t="s">
        <v>6625</v>
      </c>
      <c r="Q8130" s="158" t="s">
        <v>50</v>
      </c>
      <c r="R8130" s="142">
        <f t="shared" si="127"/>
        <v>8</v>
      </c>
    </row>
    <row r="8131" ht="15.75" customHeight="1" s="109" customFormat="1">
      <c r="A8131" s="119">
        <f>MAX($A$19:A8130)+1</f>
        <v>8113</v>
      </c>
      <c r="B8131" s="120" t="s">
        <v>41</v>
      </c>
      <c r="C8131" s="144" t="s">
        <v>7557</v>
      </c>
      <c r="D8131" s="144" t="s">
        <v>7558</v>
      </c>
      <c r="E8131" s="145" t="s">
        <v>6720</v>
      </c>
      <c r="F8131" s="146" t="s">
        <v>7559</v>
      </c>
      <c r="G8131" s="146" t="s">
        <v>7560</v>
      </c>
      <c r="H8131" s="146" t="s">
        <v>7563</v>
      </c>
      <c r="I8131" s="151" t="s">
        <v>7562</v>
      </c>
      <c r="J8131" s="147">
        <v>1</v>
      </c>
      <c r="K8131" s="147">
        <v>14500000</v>
      </c>
      <c r="L8131" s="148">
        <v>14500000</v>
      </c>
      <c r="M8131" s="120" t="s">
        <v>56</v>
      </c>
      <c r="N8131" s="149">
        <v>1160000</v>
      </c>
      <c r="O8131" s="169"/>
      <c r="P8131" s="154" t="s">
        <v>6625</v>
      </c>
      <c r="Q8131" s="158" t="s">
        <v>50</v>
      </c>
      <c r="R8131" s="142">
        <f t="shared" si="127"/>
        <v>8</v>
      </c>
    </row>
    <row r="8132" s="109" customFormat="1">
      <c r="A8132" s="119">
        <f>MAX($A$19:A8131)+1</f>
        <v>8114</v>
      </c>
      <c r="B8132" s="120" t="s">
        <v>41</v>
      </c>
      <c r="C8132" s="144" t="s">
        <v>1697</v>
      </c>
      <c r="D8132" s="144" t="s">
        <v>7564</v>
      </c>
      <c r="E8132" s="145">
        <v>45260</v>
      </c>
      <c r="F8132" s="146" t="s">
        <v>1699</v>
      </c>
      <c r="G8132" s="146" t="s">
        <v>1700</v>
      </c>
      <c r="H8132" s="146" t="s">
        <v>1701</v>
      </c>
      <c r="I8132" s="133" t="s">
        <v>47</v>
      </c>
      <c r="J8132" s="147"/>
      <c r="K8132" s="147"/>
      <c r="L8132" s="148">
        <v>36500000</v>
      </c>
      <c r="M8132" s="120" t="s">
        <v>56</v>
      </c>
      <c r="N8132" s="149">
        <v>2920000</v>
      </c>
      <c r="O8132" s="169"/>
      <c r="P8132" s="154" t="s">
        <v>6625</v>
      </c>
      <c r="Q8132" s="158" t="s">
        <v>50</v>
      </c>
      <c r="R8132" s="142">
        <f t="shared" si="127"/>
        <v>8</v>
      </c>
    </row>
    <row r="8133" s="109" customFormat="1">
      <c r="A8133" s="119">
        <f>MAX($A$19:A8132)+1</f>
        <v>8115</v>
      </c>
      <c r="B8133" s="120" t="s">
        <v>41</v>
      </c>
      <c r="C8133" s="144" t="s">
        <v>1697</v>
      </c>
      <c r="D8133" s="144" t="s">
        <v>7565</v>
      </c>
      <c r="E8133" s="145">
        <v>45265</v>
      </c>
      <c r="F8133" s="146" t="s">
        <v>1699</v>
      </c>
      <c r="G8133" s="146" t="s">
        <v>1700</v>
      </c>
      <c r="H8133" s="146" t="s">
        <v>1701</v>
      </c>
      <c r="I8133" s="133" t="s">
        <v>47</v>
      </c>
      <c r="J8133" s="147"/>
      <c r="K8133" s="147"/>
      <c r="L8133" s="148">
        <v>5700000</v>
      </c>
      <c r="M8133" s="120" t="s">
        <v>56</v>
      </c>
      <c r="N8133" s="149">
        <v>456000</v>
      </c>
      <c r="O8133" s="169"/>
      <c r="P8133" s="154" t="s">
        <v>6625</v>
      </c>
      <c r="Q8133" s="158" t="s">
        <v>50</v>
      </c>
      <c r="R8133" s="142">
        <f t="shared" si="127"/>
        <v>8</v>
      </c>
    </row>
    <row r="8134" s="109" customFormat="1">
      <c r="A8134" s="119">
        <f>MAX($A$19:A8133)+1</f>
        <v>8116</v>
      </c>
      <c r="B8134" s="120" t="s">
        <v>41</v>
      </c>
      <c r="C8134" s="144" t="s">
        <v>1697</v>
      </c>
      <c r="D8134" s="144" t="s">
        <v>7566</v>
      </c>
      <c r="E8134" s="145">
        <v>45266</v>
      </c>
      <c r="F8134" s="146" t="s">
        <v>1699</v>
      </c>
      <c r="G8134" s="146" t="s">
        <v>1700</v>
      </c>
      <c r="H8134" s="146" t="s">
        <v>1701</v>
      </c>
      <c r="I8134" s="133" t="s">
        <v>47</v>
      </c>
      <c r="J8134" s="147"/>
      <c r="K8134" s="147"/>
      <c r="L8134" s="148">
        <v>7800000</v>
      </c>
      <c r="M8134" s="120" t="s">
        <v>56</v>
      </c>
      <c r="N8134" s="149">
        <v>624000</v>
      </c>
      <c r="O8134" s="169"/>
      <c r="P8134" s="154" t="s">
        <v>6625</v>
      </c>
      <c r="Q8134" s="158" t="s">
        <v>50</v>
      </c>
      <c r="R8134" s="142">
        <f t="shared" si="127"/>
        <v>8</v>
      </c>
    </row>
    <row r="8135" s="109" customFormat="1">
      <c r="A8135" s="119">
        <f>MAX($A$19:A8134)+1</f>
        <v>8117</v>
      </c>
      <c r="B8135" s="120" t="s">
        <v>41</v>
      </c>
      <c r="C8135" s="144" t="s">
        <v>1697</v>
      </c>
      <c r="D8135" s="144" t="s">
        <v>7567</v>
      </c>
      <c r="E8135" s="145">
        <v>45274</v>
      </c>
      <c r="F8135" s="146" t="s">
        <v>1699</v>
      </c>
      <c r="G8135" s="146" t="s">
        <v>1700</v>
      </c>
      <c r="H8135" s="146" t="s">
        <v>1701</v>
      </c>
      <c r="I8135" s="133" t="s">
        <v>47</v>
      </c>
      <c r="J8135" s="147"/>
      <c r="K8135" s="147"/>
      <c r="L8135" s="148">
        <v>5600000</v>
      </c>
      <c r="M8135" s="120" t="s">
        <v>56</v>
      </c>
      <c r="N8135" s="149">
        <v>448000</v>
      </c>
      <c r="O8135" s="169"/>
      <c r="P8135" s="154" t="s">
        <v>6625</v>
      </c>
      <c r="Q8135" s="158" t="s">
        <v>50</v>
      </c>
      <c r="R8135" s="142">
        <f t="shared" si="127"/>
        <v>8</v>
      </c>
    </row>
    <row r="8136" s="109" customFormat="1">
      <c r="A8136" s="119">
        <f>MAX($A$19:A8135)+1</f>
        <v>8118</v>
      </c>
      <c r="B8136" s="120" t="s">
        <v>41</v>
      </c>
      <c r="C8136" s="144" t="s">
        <v>1697</v>
      </c>
      <c r="D8136" s="144" t="s">
        <v>7568</v>
      </c>
      <c r="E8136" s="145">
        <v>45285</v>
      </c>
      <c r="F8136" s="146" t="s">
        <v>1699</v>
      </c>
      <c r="G8136" s="146" t="s">
        <v>1700</v>
      </c>
      <c r="H8136" s="146" t="s">
        <v>1701</v>
      </c>
      <c r="I8136" s="133" t="s">
        <v>47</v>
      </c>
      <c r="J8136" s="147"/>
      <c r="K8136" s="147"/>
      <c r="L8136" s="148">
        <v>15284000</v>
      </c>
      <c r="M8136" s="120" t="s">
        <v>56</v>
      </c>
      <c r="N8136" s="149">
        <v>1222720</v>
      </c>
      <c r="O8136" s="169"/>
      <c r="P8136" s="154" t="s">
        <v>6625</v>
      </c>
      <c r="Q8136" s="158" t="s">
        <v>50</v>
      </c>
      <c r="R8136" s="142">
        <f t="shared" si="127"/>
        <v>8</v>
      </c>
    </row>
    <row r="8137" s="109" customFormat="1">
      <c r="A8137" s="119">
        <f>MAX($A$19:A8136)+1</f>
        <v>8119</v>
      </c>
      <c r="B8137" s="120" t="s">
        <v>41</v>
      </c>
      <c r="C8137" s="144" t="s">
        <v>1703</v>
      </c>
      <c r="D8137" s="144" t="s">
        <v>2720</v>
      </c>
      <c r="E8137" s="145">
        <v>45267</v>
      </c>
      <c r="F8137" s="146" t="s">
        <v>5066</v>
      </c>
      <c r="G8137" s="146" t="s">
        <v>1706</v>
      </c>
      <c r="H8137" s="146" t="s">
        <v>1707</v>
      </c>
      <c r="I8137" s="151" t="s">
        <v>801</v>
      </c>
      <c r="J8137" s="147">
        <v>2548.56</v>
      </c>
      <c r="K8137" s="147">
        <v>49230</v>
      </c>
      <c r="L8137" s="148">
        <v>125465609</v>
      </c>
      <c r="M8137" s="120" t="s">
        <v>56</v>
      </c>
      <c r="N8137" s="149">
        <v>10037249</v>
      </c>
      <c r="O8137" s="169"/>
      <c r="P8137" s="154" t="s">
        <v>6625</v>
      </c>
      <c r="Q8137" s="158" t="s">
        <v>50</v>
      </c>
      <c r="R8137" s="142">
        <f t="shared" si="127"/>
        <v>8.00000022316873</v>
      </c>
    </row>
    <row r="8138" s="109" customFormat="1">
      <c r="A8138" s="119">
        <f>MAX($A$19:A8137)+1</f>
        <v>8120</v>
      </c>
      <c r="B8138" s="120" t="s">
        <v>41</v>
      </c>
      <c r="C8138" s="144" t="s">
        <v>1703</v>
      </c>
      <c r="D8138" s="144" t="s">
        <v>7569</v>
      </c>
      <c r="E8138" s="145">
        <v>45281</v>
      </c>
      <c r="F8138" s="146" t="s">
        <v>5066</v>
      </c>
      <c r="G8138" s="146" t="s">
        <v>1706</v>
      </c>
      <c r="H8138" s="146" t="s">
        <v>1707</v>
      </c>
      <c r="I8138" s="151" t="s">
        <v>801</v>
      </c>
      <c r="J8138" s="147">
        <v>2496.9</v>
      </c>
      <c r="K8138" s="147">
        <v>49230</v>
      </c>
      <c r="L8138" s="148">
        <v>122922387</v>
      </c>
      <c r="M8138" s="120" t="s">
        <v>56</v>
      </c>
      <c r="N8138" s="149">
        <v>9833791</v>
      </c>
      <c r="O8138" s="169"/>
      <c r="P8138" s="154" t="s">
        <v>6625</v>
      </c>
      <c r="Q8138" s="158" t="s">
        <v>50</v>
      </c>
      <c r="R8138" s="142">
        <f t="shared" si="127"/>
        <v>8.00000003254086</v>
      </c>
    </row>
    <row r="8139" s="109" customFormat="1">
      <c r="A8139" s="119">
        <f>MAX($A$19:A8138)+1</f>
        <v>8121</v>
      </c>
      <c r="B8139" s="120" t="s">
        <v>41</v>
      </c>
      <c r="C8139" s="144" t="s">
        <v>1703</v>
      </c>
      <c r="D8139" s="144" t="s">
        <v>7570</v>
      </c>
      <c r="E8139" s="145">
        <v>45289</v>
      </c>
      <c r="F8139" s="146" t="s">
        <v>5066</v>
      </c>
      <c r="G8139" s="146" t="s">
        <v>1706</v>
      </c>
      <c r="H8139" s="146" t="s">
        <v>1707</v>
      </c>
      <c r="I8139" s="151" t="s">
        <v>801</v>
      </c>
      <c r="J8139" s="147">
        <v>1498.14</v>
      </c>
      <c r="K8139" s="147">
        <v>49230</v>
      </c>
      <c r="L8139" s="148">
        <v>73753432</v>
      </c>
      <c r="M8139" s="120" t="s">
        <v>56</v>
      </c>
      <c r="N8139" s="149">
        <v>5900275</v>
      </c>
      <c r="O8139" s="169"/>
      <c r="P8139" s="154" t="s">
        <v>6625</v>
      </c>
      <c r="Q8139" s="158" t="s">
        <v>50</v>
      </c>
      <c r="R8139" s="142">
        <f t="shared" si="127"/>
        <v>8.00000059658241</v>
      </c>
    </row>
    <row r="8140" s="109" customFormat="1">
      <c r="A8140" s="119">
        <f>MAX($A$19:A8139)+1</f>
        <v>8122</v>
      </c>
      <c r="B8140" s="120" t="s">
        <v>41</v>
      </c>
      <c r="C8140" s="144" t="s">
        <v>7571</v>
      </c>
      <c r="D8140" s="144" t="s">
        <v>7572</v>
      </c>
      <c r="E8140" s="145">
        <v>45280</v>
      </c>
      <c r="F8140" s="146" t="s">
        <v>7573</v>
      </c>
      <c r="G8140" s="146" t="s">
        <v>7574</v>
      </c>
      <c r="H8140" s="146" t="s">
        <v>7575</v>
      </c>
      <c r="I8140" s="151" t="s">
        <v>104</v>
      </c>
      <c r="J8140" s="147">
        <v>20</v>
      </c>
      <c r="K8140" s="147">
        <v>495000</v>
      </c>
      <c r="L8140" s="148">
        <v>9900000</v>
      </c>
      <c r="M8140" s="120" t="s">
        <v>229</v>
      </c>
      <c r="N8140" s="149">
        <v>990000</v>
      </c>
      <c r="O8140" s="169"/>
      <c r="P8140" s="154" t="s">
        <v>6625</v>
      </c>
      <c r="Q8140" s="158" t="s">
        <v>50</v>
      </c>
      <c r="R8140" s="142">
        <f t="shared" si="127"/>
        <v>10</v>
      </c>
    </row>
    <row r="8141" s="109" customFormat="1">
      <c r="A8141" s="119">
        <f>MAX($A$19:A8140)+1</f>
        <v>8123</v>
      </c>
      <c r="B8141" s="120" t="s">
        <v>41</v>
      </c>
      <c r="C8141" s="144" t="s">
        <v>7571</v>
      </c>
      <c r="D8141" s="144" t="s">
        <v>3668</v>
      </c>
      <c r="E8141" s="145">
        <v>45281</v>
      </c>
      <c r="F8141" s="146" t="s">
        <v>7573</v>
      </c>
      <c r="G8141" s="146" t="s">
        <v>7574</v>
      </c>
      <c r="H8141" s="146" t="s">
        <v>7575</v>
      </c>
      <c r="I8141" s="151" t="s">
        <v>104</v>
      </c>
      <c r="J8141" s="147">
        <v>20</v>
      </c>
      <c r="K8141" s="147">
        <v>495000</v>
      </c>
      <c r="L8141" s="148">
        <v>9900000</v>
      </c>
      <c r="M8141" s="120" t="s">
        <v>229</v>
      </c>
      <c r="N8141" s="149">
        <v>990000</v>
      </c>
      <c r="O8141" s="169"/>
      <c r="P8141" s="154" t="s">
        <v>6625</v>
      </c>
      <c r="Q8141" s="158" t="s">
        <v>50</v>
      </c>
      <c r="R8141" s="142">
        <f t="shared" si="127"/>
        <v>10</v>
      </c>
    </row>
    <row r="8142" ht="56.25" s="109" customFormat="1">
      <c r="A8142" s="119">
        <f>MAX($A$19:A8141)+1</f>
        <v>8124</v>
      </c>
      <c r="B8142" s="120" t="s">
        <v>41</v>
      </c>
      <c r="C8142" s="144" t="s">
        <v>92</v>
      </c>
      <c r="D8142" s="144" t="s">
        <v>2047</v>
      </c>
      <c r="E8142" s="145">
        <v>45287</v>
      </c>
      <c r="F8142" s="146" t="s">
        <v>7576</v>
      </c>
      <c r="G8142" s="146" t="s">
        <v>7577</v>
      </c>
      <c r="H8142" s="146" t="s">
        <v>7578</v>
      </c>
      <c r="I8142" s="151" t="s">
        <v>974</v>
      </c>
      <c r="J8142" s="147"/>
      <c r="K8142" s="147"/>
      <c r="L8142" s="148">
        <v>242845370</v>
      </c>
      <c r="M8142" s="120" t="s">
        <v>56</v>
      </c>
      <c r="N8142" s="149">
        <v>19427630</v>
      </c>
      <c r="O8142" s="169"/>
      <c r="P8142" s="154" t="s">
        <v>6625</v>
      </c>
      <c r="Q8142" s="158" t="s">
        <v>50</v>
      </c>
      <c r="R8142" s="142">
        <f t="shared" si="127"/>
        <v>8.00000016471387</v>
      </c>
    </row>
    <row r="8143" s="109" customFormat="1">
      <c r="A8143" s="119">
        <f>MAX($A$19:A8142)+1</f>
        <v>8125</v>
      </c>
      <c r="B8143" s="120" t="s">
        <v>41</v>
      </c>
      <c r="C8143" s="144" t="s">
        <v>1709</v>
      </c>
      <c r="D8143" s="144" t="s">
        <v>7579</v>
      </c>
      <c r="E8143" s="145">
        <v>45259</v>
      </c>
      <c r="F8143" s="146" t="s">
        <v>1711</v>
      </c>
      <c r="G8143" s="146" t="s">
        <v>1712</v>
      </c>
      <c r="H8143" s="146" t="s">
        <v>1715</v>
      </c>
      <c r="I8143" s="133" t="s">
        <v>47</v>
      </c>
      <c r="J8143" s="147"/>
      <c r="K8143" s="147"/>
      <c r="L8143" s="148">
        <v>32325926</v>
      </c>
      <c r="M8143" s="120" t="s">
        <v>56</v>
      </c>
      <c r="N8143" s="149">
        <v>2586074</v>
      </c>
      <c r="O8143" s="169"/>
      <c r="P8143" s="154" t="s">
        <v>6625</v>
      </c>
      <c r="Q8143" s="158" t="s">
        <v>50</v>
      </c>
      <c r="R8143" s="142">
        <f t="shared" si="127"/>
        <v>7.99999975252062</v>
      </c>
    </row>
    <row r="8144" s="109" customFormat="1">
      <c r="A8144" s="119">
        <f>MAX($A$19:A8143)+1</f>
        <v>8126</v>
      </c>
      <c r="B8144" s="120" t="s">
        <v>41</v>
      </c>
      <c r="C8144" s="144" t="s">
        <v>1709</v>
      </c>
      <c r="D8144" s="144" t="s">
        <v>7580</v>
      </c>
      <c r="E8144" s="145">
        <v>45276</v>
      </c>
      <c r="F8144" s="146" t="s">
        <v>1711</v>
      </c>
      <c r="G8144" s="146" t="s">
        <v>1712</v>
      </c>
      <c r="H8144" s="146" t="s">
        <v>1715</v>
      </c>
      <c r="I8144" s="133" t="s">
        <v>47</v>
      </c>
      <c r="J8144" s="147"/>
      <c r="K8144" s="147"/>
      <c r="L8144" s="148">
        <v>61258335</v>
      </c>
      <c r="M8144" s="120" t="s">
        <v>56</v>
      </c>
      <c r="N8144" s="149">
        <v>4900665</v>
      </c>
      <c r="O8144" s="169"/>
      <c r="P8144" s="154" t="s">
        <v>6625</v>
      </c>
      <c r="Q8144" s="158" t="s">
        <v>50</v>
      </c>
      <c r="R8144" s="142">
        <f t="shared" si="127"/>
        <v>7.99999706162435</v>
      </c>
    </row>
    <row r="8145" s="109" customFormat="1">
      <c r="A8145" s="119">
        <f>MAX($A$19:A8144)+1</f>
        <v>8127</v>
      </c>
      <c r="B8145" s="120" t="s">
        <v>41</v>
      </c>
      <c r="C8145" s="144" t="s">
        <v>1320</v>
      </c>
      <c r="D8145" s="144" t="s">
        <v>7581</v>
      </c>
      <c r="E8145" s="145" t="s">
        <v>6853</v>
      </c>
      <c r="F8145" s="123" t="s">
        <v>1716</v>
      </c>
      <c r="G8145" s="146" t="s">
        <v>1717</v>
      </c>
      <c r="H8145" s="146" t="s">
        <v>1721</v>
      </c>
      <c r="I8145" s="151" t="s">
        <v>417</v>
      </c>
      <c r="J8145" s="147">
        <v>206</v>
      </c>
      <c r="K8145" s="147">
        <v>19000</v>
      </c>
      <c r="L8145" s="148">
        <v>3914000</v>
      </c>
      <c r="M8145" s="120" t="s">
        <v>229</v>
      </c>
      <c r="N8145" s="149">
        <v>391400</v>
      </c>
      <c r="O8145" s="169"/>
      <c r="P8145" s="154" t="s">
        <v>6625</v>
      </c>
      <c r="Q8145" s="158" t="s">
        <v>50</v>
      </c>
      <c r="R8145" s="142">
        <f t="shared" si="127"/>
        <v>10</v>
      </c>
    </row>
    <row r="8146" s="109" customFormat="1">
      <c r="A8146" s="119">
        <f>MAX($A$19:A8145)+1</f>
        <v>8128</v>
      </c>
      <c r="B8146" s="120" t="s">
        <v>41</v>
      </c>
      <c r="C8146" s="144" t="s">
        <v>1320</v>
      </c>
      <c r="D8146" s="144" t="s">
        <v>7581</v>
      </c>
      <c r="E8146" s="145" t="s">
        <v>6853</v>
      </c>
      <c r="F8146" s="123" t="s">
        <v>1716</v>
      </c>
      <c r="G8146" s="146" t="s">
        <v>1717</v>
      </c>
      <c r="H8146" s="146" t="s">
        <v>7582</v>
      </c>
      <c r="I8146" s="151" t="s">
        <v>417</v>
      </c>
      <c r="J8146" s="147">
        <v>74</v>
      </c>
      <c r="K8146" s="147">
        <v>19000</v>
      </c>
      <c r="L8146" s="148">
        <v>1406000</v>
      </c>
      <c r="M8146" s="120" t="s">
        <v>229</v>
      </c>
      <c r="N8146" s="149">
        <v>140600</v>
      </c>
      <c r="O8146" s="169"/>
      <c r="P8146" s="154" t="s">
        <v>6625</v>
      </c>
      <c r="Q8146" s="158" t="s">
        <v>50</v>
      </c>
      <c r="R8146" s="142">
        <f t="shared" si="127"/>
        <v>10</v>
      </c>
    </row>
    <row r="8147" s="109" customFormat="1">
      <c r="A8147" s="119">
        <f>MAX($A$19:A8146)+1</f>
        <v>8129</v>
      </c>
      <c r="B8147" s="120" t="s">
        <v>41</v>
      </c>
      <c r="C8147" s="144" t="s">
        <v>1320</v>
      </c>
      <c r="D8147" s="144" t="s">
        <v>7581</v>
      </c>
      <c r="E8147" s="145" t="s">
        <v>6853</v>
      </c>
      <c r="F8147" s="123" t="s">
        <v>1716</v>
      </c>
      <c r="G8147" s="146" t="s">
        <v>1717</v>
      </c>
      <c r="H8147" s="146" t="s">
        <v>7583</v>
      </c>
      <c r="I8147" s="151" t="s">
        <v>417</v>
      </c>
      <c r="J8147" s="147">
        <v>85</v>
      </c>
      <c r="K8147" s="147">
        <v>19000</v>
      </c>
      <c r="L8147" s="148">
        <v>1615000</v>
      </c>
      <c r="M8147" s="120" t="s">
        <v>229</v>
      </c>
      <c r="N8147" s="149">
        <v>161500</v>
      </c>
      <c r="O8147" s="169"/>
      <c r="P8147" s="154" t="s">
        <v>6625</v>
      </c>
      <c r="Q8147" s="158" t="s">
        <v>50</v>
      </c>
      <c r="R8147" s="142">
        <f t="shared" si="127"/>
        <v>10</v>
      </c>
    </row>
    <row r="8148" s="109" customFormat="1">
      <c r="A8148" s="119">
        <f>MAX($A$19:A8147)+1</f>
        <v>8130</v>
      </c>
      <c r="B8148" s="120" t="s">
        <v>41</v>
      </c>
      <c r="C8148" s="144" t="s">
        <v>1320</v>
      </c>
      <c r="D8148" s="144" t="s">
        <v>7581</v>
      </c>
      <c r="E8148" s="145" t="s">
        <v>6853</v>
      </c>
      <c r="F8148" s="123" t="s">
        <v>1716</v>
      </c>
      <c r="G8148" s="146" t="s">
        <v>1717</v>
      </c>
      <c r="H8148" s="146" t="s">
        <v>7584</v>
      </c>
      <c r="I8148" s="151" t="s">
        <v>417</v>
      </c>
      <c r="J8148" s="147">
        <v>480</v>
      </c>
      <c r="K8148" s="147">
        <v>19000</v>
      </c>
      <c r="L8148" s="148">
        <v>9120000</v>
      </c>
      <c r="M8148" s="120" t="s">
        <v>229</v>
      </c>
      <c r="N8148" s="149">
        <v>912000</v>
      </c>
      <c r="O8148" s="169"/>
      <c r="P8148" s="154" t="s">
        <v>6625</v>
      </c>
      <c r="Q8148" s="158" t="s">
        <v>50</v>
      </c>
      <c r="R8148" s="142">
        <f t="shared" si="127"/>
        <v>10</v>
      </c>
    </row>
    <row r="8149" s="109" customFormat="1">
      <c r="A8149" s="119">
        <f>MAX($A$19:A8148)+1</f>
        <v>8131</v>
      </c>
      <c r="B8149" s="120" t="s">
        <v>41</v>
      </c>
      <c r="C8149" s="144" t="s">
        <v>1320</v>
      </c>
      <c r="D8149" s="144" t="s">
        <v>7585</v>
      </c>
      <c r="E8149" s="145" t="s">
        <v>6990</v>
      </c>
      <c r="F8149" s="123" t="s">
        <v>1716</v>
      </c>
      <c r="G8149" s="146" t="s">
        <v>1717</v>
      </c>
      <c r="H8149" s="146" t="s">
        <v>7586</v>
      </c>
      <c r="I8149" s="151" t="s">
        <v>417</v>
      </c>
      <c r="J8149" s="147">
        <v>13</v>
      </c>
      <c r="K8149" s="147">
        <v>19000</v>
      </c>
      <c r="L8149" s="148">
        <v>247000</v>
      </c>
      <c r="M8149" s="120" t="s">
        <v>229</v>
      </c>
      <c r="N8149" s="149">
        <v>24700</v>
      </c>
      <c r="O8149" s="169"/>
      <c r="P8149" s="154" t="s">
        <v>6625</v>
      </c>
      <c r="Q8149" s="158" t="s">
        <v>50</v>
      </c>
      <c r="R8149" s="142">
        <f t="shared" si="127"/>
        <v>10</v>
      </c>
    </row>
    <row r="8150" s="109" customFormat="1">
      <c r="A8150" s="119">
        <f>MAX($A$19:A8149)+1</f>
        <v>8132</v>
      </c>
      <c r="B8150" s="120" t="s">
        <v>41</v>
      </c>
      <c r="C8150" s="144" t="s">
        <v>1320</v>
      </c>
      <c r="D8150" s="144" t="s">
        <v>7585</v>
      </c>
      <c r="E8150" s="145" t="s">
        <v>6990</v>
      </c>
      <c r="F8150" s="123" t="s">
        <v>1716</v>
      </c>
      <c r="G8150" s="146" t="s">
        <v>1717</v>
      </c>
      <c r="H8150" s="146" t="s">
        <v>7587</v>
      </c>
      <c r="I8150" s="151" t="s">
        <v>417</v>
      </c>
      <c r="J8150" s="147">
        <v>7</v>
      </c>
      <c r="K8150" s="147">
        <v>19000</v>
      </c>
      <c r="L8150" s="148">
        <v>133000</v>
      </c>
      <c r="M8150" s="120" t="s">
        <v>229</v>
      </c>
      <c r="N8150" s="149">
        <v>13300</v>
      </c>
      <c r="O8150" s="169"/>
      <c r="P8150" s="154" t="s">
        <v>6625</v>
      </c>
      <c r="Q8150" s="158" t="s">
        <v>50</v>
      </c>
      <c r="R8150" s="142">
        <f t="shared" si="127"/>
        <v>10</v>
      </c>
    </row>
    <row r="8151" s="109" customFormat="1">
      <c r="A8151" s="119">
        <f>MAX($A$19:A8150)+1</f>
        <v>8133</v>
      </c>
      <c r="B8151" s="120" t="s">
        <v>41</v>
      </c>
      <c r="C8151" s="144" t="s">
        <v>1320</v>
      </c>
      <c r="D8151" s="144" t="s">
        <v>7585</v>
      </c>
      <c r="E8151" s="145" t="s">
        <v>6990</v>
      </c>
      <c r="F8151" s="123" t="s">
        <v>1716</v>
      </c>
      <c r="G8151" s="146" t="s">
        <v>1717</v>
      </c>
      <c r="H8151" s="146" t="s">
        <v>5078</v>
      </c>
      <c r="I8151" s="151" t="s">
        <v>417</v>
      </c>
      <c r="J8151" s="147">
        <v>1204</v>
      </c>
      <c r="K8151" s="147">
        <v>19000</v>
      </c>
      <c r="L8151" s="148">
        <v>22876000</v>
      </c>
      <c r="M8151" s="120" t="s">
        <v>229</v>
      </c>
      <c r="N8151" s="149">
        <v>2287600</v>
      </c>
      <c r="O8151" s="169"/>
      <c r="P8151" s="154" t="s">
        <v>6625</v>
      </c>
      <c r="Q8151" s="158" t="s">
        <v>50</v>
      </c>
      <c r="R8151" s="142">
        <f t="shared" si="127"/>
        <v>10</v>
      </c>
    </row>
    <row r="8152" s="109" customFormat="1">
      <c r="A8152" s="119">
        <f>MAX($A$19:A8151)+1</f>
        <v>8134</v>
      </c>
      <c r="B8152" s="120" t="s">
        <v>41</v>
      </c>
      <c r="C8152" s="144" t="s">
        <v>1320</v>
      </c>
      <c r="D8152" s="144" t="s">
        <v>7585</v>
      </c>
      <c r="E8152" s="145" t="s">
        <v>6990</v>
      </c>
      <c r="F8152" s="123" t="s">
        <v>1716</v>
      </c>
      <c r="G8152" s="146" t="s">
        <v>1717</v>
      </c>
      <c r="H8152" s="146" t="s">
        <v>5079</v>
      </c>
      <c r="I8152" s="151" t="s">
        <v>417</v>
      </c>
      <c r="J8152" s="147">
        <v>519</v>
      </c>
      <c r="K8152" s="147">
        <v>19000</v>
      </c>
      <c r="L8152" s="148">
        <v>9861000</v>
      </c>
      <c r="M8152" s="120" t="s">
        <v>229</v>
      </c>
      <c r="N8152" s="149">
        <v>986100</v>
      </c>
      <c r="O8152" s="169"/>
      <c r="P8152" s="154" t="s">
        <v>6625</v>
      </c>
      <c r="Q8152" s="158" t="s">
        <v>50</v>
      </c>
      <c r="R8152" s="142">
        <f t="shared" si="127"/>
        <v>10</v>
      </c>
    </row>
    <row r="8153" s="109" customFormat="1">
      <c r="A8153" s="119">
        <f>MAX($A$19:A8152)+1</f>
        <v>8135</v>
      </c>
      <c r="B8153" s="120" t="s">
        <v>41</v>
      </c>
      <c r="C8153" s="144" t="s">
        <v>1320</v>
      </c>
      <c r="D8153" s="144" t="s">
        <v>7585</v>
      </c>
      <c r="E8153" s="145" t="s">
        <v>6990</v>
      </c>
      <c r="F8153" s="123" t="s">
        <v>1716</v>
      </c>
      <c r="G8153" s="146" t="s">
        <v>1717</v>
      </c>
      <c r="H8153" s="146" t="s">
        <v>7588</v>
      </c>
      <c r="I8153" s="151" t="s">
        <v>417</v>
      </c>
      <c r="J8153" s="147">
        <v>240</v>
      </c>
      <c r="K8153" s="147">
        <v>19000</v>
      </c>
      <c r="L8153" s="148">
        <v>4560000</v>
      </c>
      <c r="M8153" s="120" t="s">
        <v>229</v>
      </c>
      <c r="N8153" s="149">
        <v>456000</v>
      </c>
      <c r="O8153" s="169"/>
      <c r="P8153" s="154" t="s">
        <v>6625</v>
      </c>
      <c r="Q8153" s="158" t="s">
        <v>50</v>
      </c>
      <c r="R8153" s="142">
        <f t="shared" si="127"/>
        <v>10</v>
      </c>
    </row>
    <row r="8154" s="109" customFormat="1">
      <c r="A8154" s="119">
        <f>MAX($A$19:A8153)+1</f>
        <v>8136</v>
      </c>
      <c r="B8154" s="120" t="s">
        <v>41</v>
      </c>
      <c r="C8154" s="144" t="s">
        <v>1320</v>
      </c>
      <c r="D8154" s="144" t="s">
        <v>7585</v>
      </c>
      <c r="E8154" s="145" t="s">
        <v>6990</v>
      </c>
      <c r="F8154" s="123" t="s">
        <v>1716</v>
      </c>
      <c r="G8154" s="146" t="s">
        <v>1717</v>
      </c>
      <c r="H8154" s="146" t="s">
        <v>7589</v>
      </c>
      <c r="I8154" s="151" t="s">
        <v>417</v>
      </c>
      <c r="J8154" s="147">
        <v>180</v>
      </c>
      <c r="K8154" s="147">
        <v>19000</v>
      </c>
      <c r="L8154" s="148">
        <v>3420000</v>
      </c>
      <c r="M8154" s="120" t="s">
        <v>229</v>
      </c>
      <c r="N8154" s="149">
        <v>342000</v>
      </c>
      <c r="O8154" s="169"/>
      <c r="P8154" s="154" t="s">
        <v>6625</v>
      </c>
      <c r="Q8154" s="158" t="s">
        <v>50</v>
      </c>
      <c r="R8154" s="142">
        <f t="shared" si="127"/>
        <v>10</v>
      </c>
    </row>
    <row r="8155" s="109" customFormat="1">
      <c r="A8155" s="119">
        <f>MAX($A$19:A8154)+1</f>
        <v>8137</v>
      </c>
      <c r="B8155" s="120" t="s">
        <v>41</v>
      </c>
      <c r="C8155" s="144" t="s">
        <v>1320</v>
      </c>
      <c r="D8155" s="144" t="s">
        <v>7585</v>
      </c>
      <c r="E8155" s="145" t="s">
        <v>6990</v>
      </c>
      <c r="F8155" s="123" t="s">
        <v>1716</v>
      </c>
      <c r="G8155" s="146" t="s">
        <v>1717</v>
      </c>
      <c r="H8155" s="146" t="s">
        <v>7590</v>
      </c>
      <c r="I8155" s="151" t="s">
        <v>417</v>
      </c>
      <c r="J8155" s="147">
        <v>360</v>
      </c>
      <c r="K8155" s="147">
        <v>19000</v>
      </c>
      <c r="L8155" s="148">
        <v>6840000</v>
      </c>
      <c r="M8155" s="120" t="s">
        <v>229</v>
      </c>
      <c r="N8155" s="149">
        <v>684000</v>
      </c>
      <c r="O8155" s="169"/>
      <c r="P8155" s="154" t="s">
        <v>6625</v>
      </c>
      <c r="Q8155" s="158" t="s">
        <v>50</v>
      </c>
      <c r="R8155" s="142">
        <f t="shared" si="127"/>
        <v>10</v>
      </c>
    </row>
    <row r="8156" s="109" customFormat="1">
      <c r="A8156" s="119">
        <f>MAX($A$19:A8155)+1</f>
        <v>8138</v>
      </c>
      <c r="B8156" s="120" t="s">
        <v>41</v>
      </c>
      <c r="C8156" s="144" t="s">
        <v>1320</v>
      </c>
      <c r="D8156" s="144" t="s">
        <v>7585</v>
      </c>
      <c r="E8156" s="145" t="s">
        <v>6990</v>
      </c>
      <c r="F8156" s="123" t="s">
        <v>1716</v>
      </c>
      <c r="G8156" s="146" t="s">
        <v>1717</v>
      </c>
      <c r="H8156" s="146" t="s">
        <v>7591</v>
      </c>
      <c r="I8156" s="151" t="s">
        <v>417</v>
      </c>
      <c r="J8156" s="147">
        <v>482</v>
      </c>
      <c r="K8156" s="147">
        <v>19000</v>
      </c>
      <c r="L8156" s="148">
        <v>9158000</v>
      </c>
      <c r="M8156" s="120" t="s">
        <v>229</v>
      </c>
      <c r="N8156" s="149">
        <v>915800</v>
      </c>
      <c r="O8156" s="169"/>
      <c r="P8156" s="154" t="s">
        <v>6625</v>
      </c>
      <c r="Q8156" s="158" t="s">
        <v>50</v>
      </c>
      <c r="R8156" s="142">
        <f t="shared" si="127"/>
        <v>10</v>
      </c>
    </row>
    <row r="8157" s="109" customFormat="1">
      <c r="A8157" s="119">
        <f>MAX($A$19:A8156)+1</f>
        <v>8139</v>
      </c>
      <c r="B8157" s="120" t="s">
        <v>41</v>
      </c>
      <c r="C8157" s="144" t="s">
        <v>1320</v>
      </c>
      <c r="D8157" s="144" t="s">
        <v>7585</v>
      </c>
      <c r="E8157" s="145" t="s">
        <v>6990</v>
      </c>
      <c r="F8157" s="123" t="s">
        <v>1716</v>
      </c>
      <c r="G8157" s="146" t="s">
        <v>1717</v>
      </c>
      <c r="H8157" s="146" t="s">
        <v>7592</v>
      </c>
      <c r="I8157" s="151" t="s">
        <v>417</v>
      </c>
      <c r="J8157" s="147">
        <v>180</v>
      </c>
      <c r="K8157" s="147">
        <v>19000</v>
      </c>
      <c r="L8157" s="148">
        <v>3420000</v>
      </c>
      <c r="M8157" s="120" t="s">
        <v>229</v>
      </c>
      <c r="N8157" s="149">
        <v>342000</v>
      </c>
      <c r="O8157" s="169"/>
      <c r="P8157" s="154" t="s">
        <v>6625</v>
      </c>
      <c r="Q8157" s="158" t="s">
        <v>50</v>
      </c>
      <c r="R8157" s="142">
        <f t="shared" si="127"/>
        <v>10</v>
      </c>
    </row>
    <row r="8158" s="109" customFormat="1">
      <c r="A8158" s="119">
        <f>MAX($A$19:A8157)+1</f>
        <v>8140</v>
      </c>
      <c r="B8158" s="120" t="s">
        <v>41</v>
      </c>
      <c r="C8158" s="144" t="s">
        <v>1320</v>
      </c>
      <c r="D8158" s="144" t="s">
        <v>7585</v>
      </c>
      <c r="E8158" s="145" t="s">
        <v>6990</v>
      </c>
      <c r="F8158" s="123" t="s">
        <v>1716</v>
      </c>
      <c r="G8158" s="146" t="s">
        <v>1717</v>
      </c>
      <c r="H8158" s="146" t="s">
        <v>7593</v>
      </c>
      <c r="I8158" s="151" t="s">
        <v>417</v>
      </c>
      <c r="J8158" s="147">
        <v>1013</v>
      </c>
      <c r="K8158" s="147">
        <v>19000</v>
      </c>
      <c r="L8158" s="148">
        <v>19247000</v>
      </c>
      <c r="M8158" s="120" t="s">
        <v>229</v>
      </c>
      <c r="N8158" s="149">
        <v>1924700</v>
      </c>
      <c r="O8158" s="169"/>
      <c r="P8158" s="154" t="s">
        <v>6625</v>
      </c>
      <c r="Q8158" s="158" t="s">
        <v>50</v>
      </c>
      <c r="R8158" s="142">
        <f t="shared" si="127"/>
        <v>10</v>
      </c>
    </row>
    <row r="8159" s="109" customFormat="1">
      <c r="A8159" s="119">
        <f>MAX($A$19:A8158)+1</f>
        <v>8141</v>
      </c>
      <c r="B8159" s="120" t="s">
        <v>41</v>
      </c>
      <c r="C8159" s="144" t="s">
        <v>1320</v>
      </c>
      <c r="D8159" s="144" t="s">
        <v>7585</v>
      </c>
      <c r="E8159" s="145" t="s">
        <v>6990</v>
      </c>
      <c r="F8159" s="123" t="s">
        <v>1716</v>
      </c>
      <c r="G8159" s="146" t="s">
        <v>1717</v>
      </c>
      <c r="H8159" s="146" t="s">
        <v>7594</v>
      </c>
      <c r="I8159" s="151" t="s">
        <v>417</v>
      </c>
      <c r="J8159" s="147">
        <v>180</v>
      </c>
      <c r="K8159" s="147">
        <v>19000</v>
      </c>
      <c r="L8159" s="148">
        <v>3420000</v>
      </c>
      <c r="M8159" s="120" t="s">
        <v>229</v>
      </c>
      <c r="N8159" s="149">
        <v>342000</v>
      </c>
      <c r="O8159" s="169"/>
      <c r="P8159" s="154" t="s">
        <v>6625</v>
      </c>
      <c r="Q8159" s="158" t="s">
        <v>50</v>
      </c>
      <c r="R8159" s="142">
        <f t="shared" si="127"/>
        <v>10</v>
      </c>
    </row>
    <row r="8160" s="109" customFormat="1">
      <c r="A8160" s="119">
        <f>MAX($A$19:A8159)+1</f>
        <v>8142</v>
      </c>
      <c r="B8160" s="120" t="s">
        <v>41</v>
      </c>
      <c r="C8160" s="144" t="s">
        <v>1320</v>
      </c>
      <c r="D8160" s="144" t="s">
        <v>7585</v>
      </c>
      <c r="E8160" s="145" t="s">
        <v>6990</v>
      </c>
      <c r="F8160" s="123" t="s">
        <v>1716</v>
      </c>
      <c r="G8160" s="146" t="s">
        <v>1717</v>
      </c>
      <c r="H8160" s="146" t="s">
        <v>5088</v>
      </c>
      <c r="I8160" s="151" t="s">
        <v>417</v>
      </c>
      <c r="J8160" s="147">
        <v>753</v>
      </c>
      <c r="K8160" s="147">
        <v>18500</v>
      </c>
      <c r="L8160" s="148">
        <v>13930500</v>
      </c>
      <c r="M8160" s="120" t="s">
        <v>229</v>
      </c>
      <c r="N8160" s="149">
        <v>1393050</v>
      </c>
      <c r="O8160" s="169"/>
      <c r="P8160" s="154" t="s">
        <v>6625</v>
      </c>
      <c r="Q8160" s="158" t="s">
        <v>50</v>
      </c>
      <c r="R8160" s="142">
        <f t="shared" si="127"/>
        <v>10</v>
      </c>
    </row>
    <row r="8161" s="109" customFormat="1">
      <c r="A8161" s="119">
        <f>MAX($A$19:A8160)+1</f>
        <v>8143</v>
      </c>
      <c r="B8161" s="120" t="s">
        <v>41</v>
      </c>
      <c r="C8161" s="144" t="s">
        <v>1320</v>
      </c>
      <c r="D8161" s="144" t="s">
        <v>7585</v>
      </c>
      <c r="E8161" s="145" t="s">
        <v>6990</v>
      </c>
      <c r="F8161" s="123" t="s">
        <v>1716</v>
      </c>
      <c r="G8161" s="146" t="s">
        <v>1717</v>
      </c>
      <c r="H8161" s="146" t="s">
        <v>5080</v>
      </c>
      <c r="I8161" s="151" t="s">
        <v>417</v>
      </c>
      <c r="J8161" s="147">
        <v>568</v>
      </c>
      <c r="K8161" s="147">
        <v>19000</v>
      </c>
      <c r="L8161" s="148">
        <v>10792000</v>
      </c>
      <c r="M8161" s="120" t="s">
        <v>229</v>
      </c>
      <c r="N8161" s="149">
        <v>1079200</v>
      </c>
      <c r="O8161" s="169"/>
      <c r="P8161" s="154" t="s">
        <v>6625</v>
      </c>
      <c r="Q8161" s="158" t="s">
        <v>50</v>
      </c>
      <c r="R8161" s="142">
        <f t="shared" si="127"/>
        <v>10</v>
      </c>
    </row>
    <row r="8162" s="109" customFormat="1">
      <c r="A8162" s="119">
        <f>MAX($A$19:A8161)+1</f>
        <v>8144</v>
      </c>
      <c r="B8162" s="120" t="s">
        <v>41</v>
      </c>
      <c r="C8162" s="144" t="s">
        <v>1320</v>
      </c>
      <c r="D8162" s="144" t="s">
        <v>7595</v>
      </c>
      <c r="E8162" s="145" t="s">
        <v>6688</v>
      </c>
      <c r="F8162" s="123" t="s">
        <v>1716</v>
      </c>
      <c r="G8162" s="146" t="s">
        <v>1717</v>
      </c>
      <c r="H8162" s="146" t="s">
        <v>1733</v>
      </c>
      <c r="I8162" s="151" t="s">
        <v>417</v>
      </c>
      <c r="J8162" s="147">
        <v>2400</v>
      </c>
      <c r="K8162" s="147">
        <v>14500</v>
      </c>
      <c r="L8162" s="148">
        <v>34800000</v>
      </c>
      <c r="M8162" s="120" t="s">
        <v>229</v>
      </c>
      <c r="N8162" s="149">
        <v>3480000</v>
      </c>
      <c r="O8162" s="169"/>
      <c r="P8162" s="154" t="s">
        <v>6625</v>
      </c>
      <c r="Q8162" s="158" t="s">
        <v>50</v>
      </c>
      <c r="R8162" s="142">
        <f t="shared" si="127"/>
        <v>10</v>
      </c>
    </row>
    <row r="8163" s="109" customFormat="1">
      <c r="A8163" s="119">
        <f>MAX($A$19:A8162)+1</f>
        <v>8145</v>
      </c>
      <c r="B8163" s="120" t="s">
        <v>41</v>
      </c>
      <c r="C8163" s="144" t="s">
        <v>1320</v>
      </c>
      <c r="D8163" s="144" t="s">
        <v>7595</v>
      </c>
      <c r="E8163" s="145" t="s">
        <v>6688</v>
      </c>
      <c r="F8163" s="123" t="s">
        <v>1716</v>
      </c>
      <c r="G8163" s="146" t="s">
        <v>1717</v>
      </c>
      <c r="H8163" s="146" t="s">
        <v>1734</v>
      </c>
      <c r="I8163" s="151" t="s">
        <v>417</v>
      </c>
      <c r="J8163" s="147">
        <v>3000</v>
      </c>
      <c r="K8163" s="147">
        <v>13500</v>
      </c>
      <c r="L8163" s="148">
        <v>40500000</v>
      </c>
      <c r="M8163" s="120" t="s">
        <v>229</v>
      </c>
      <c r="N8163" s="149">
        <v>4050000</v>
      </c>
      <c r="O8163" s="169"/>
      <c r="P8163" s="154" t="s">
        <v>6625</v>
      </c>
      <c r="Q8163" s="158" t="s">
        <v>50</v>
      </c>
      <c r="R8163" s="142">
        <f t="shared" si="127"/>
        <v>10</v>
      </c>
    </row>
    <row r="8164" s="109" customFormat="1">
      <c r="A8164" s="119">
        <f>MAX($A$19:A8163)+1</f>
        <v>8146</v>
      </c>
      <c r="B8164" s="120" t="s">
        <v>41</v>
      </c>
      <c r="C8164" s="144" t="s">
        <v>1320</v>
      </c>
      <c r="D8164" s="144" t="s">
        <v>7595</v>
      </c>
      <c r="E8164" s="145" t="s">
        <v>6688</v>
      </c>
      <c r="F8164" s="123" t="s">
        <v>1716</v>
      </c>
      <c r="G8164" s="146" t="s">
        <v>1717</v>
      </c>
      <c r="H8164" s="146" t="s">
        <v>1735</v>
      </c>
      <c r="I8164" s="151" t="s">
        <v>417</v>
      </c>
      <c r="J8164" s="147">
        <v>5981</v>
      </c>
      <c r="K8164" s="147">
        <v>15000</v>
      </c>
      <c r="L8164" s="148">
        <v>89715000</v>
      </c>
      <c r="M8164" s="120" t="s">
        <v>229</v>
      </c>
      <c r="N8164" s="149">
        <v>8971500</v>
      </c>
      <c r="O8164" s="169"/>
      <c r="P8164" s="154" t="s">
        <v>6625</v>
      </c>
      <c r="Q8164" s="158" t="s">
        <v>50</v>
      </c>
      <c r="R8164" s="142">
        <f t="shared" si="127"/>
        <v>10</v>
      </c>
    </row>
    <row r="8165" s="109" customFormat="1">
      <c r="A8165" s="119">
        <f>MAX($A$19:A8164)+1</f>
        <v>8147</v>
      </c>
      <c r="B8165" s="120" t="s">
        <v>41</v>
      </c>
      <c r="C8165" s="144" t="s">
        <v>1320</v>
      </c>
      <c r="D8165" s="144" t="s">
        <v>7595</v>
      </c>
      <c r="E8165" s="145" t="s">
        <v>6688</v>
      </c>
      <c r="F8165" s="123" t="s">
        <v>1716</v>
      </c>
      <c r="G8165" s="146" t="s">
        <v>1717</v>
      </c>
      <c r="H8165" s="146" t="s">
        <v>7596</v>
      </c>
      <c r="I8165" s="151" t="s">
        <v>417</v>
      </c>
      <c r="J8165" s="147">
        <v>29</v>
      </c>
      <c r="K8165" s="147">
        <v>17500</v>
      </c>
      <c r="L8165" s="148">
        <v>507500</v>
      </c>
      <c r="M8165" s="120" t="s">
        <v>229</v>
      </c>
      <c r="N8165" s="149">
        <v>50750</v>
      </c>
      <c r="O8165" s="169"/>
      <c r="P8165" s="154" t="s">
        <v>6625</v>
      </c>
      <c r="Q8165" s="158" t="s">
        <v>50</v>
      </c>
      <c r="R8165" s="142">
        <f t="shared" si="127"/>
        <v>10</v>
      </c>
    </row>
    <row r="8166" s="109" customFormat="1">
      <c r="A8166" s="119">
        <f>MAX($A$19:A8165)+1</f>
        <v>8148</v>
      </c>
      <c r="B8166" s="120" t="s">
        <v>41</v>
      </c>
      <c r="C8166" s="144" t="s">
        <v>1320</v>
      </c>
      <c r="D8166" s="144" t="s">
        <v>7595</v>
      </c>
      <c r="E8166" s="145" t="s">
        <v>6688</v>
      </c>
      <c r="F8166" s="123" t="s">
        <v>1716</v>
      </c>
      <c r="G8166" s="146" t="s">
        <v>1717</v>
      </c>
      <c r="H8166" s="146" t="s">
        <v>7597</v>
      </c>
      <c r="I8166" s="151" t="s">
        <v>417</v>
      </c>
      <c r="J8166" s="147">
        <v>26</v>
      </c>
      <c r="K8166" s="147">
        <v>17500</v>
      </c>
      <c r="L8166" s="148">
        <v>455000</v>
      </c>
      <c r="M8166" s="120" t="s">
        <v>229</v>
      </c>
      <c r="N8166" s="149">
        <v>45500</v>
      </c>
      <c r="O8166" s="169"/>
      <c r="P8166" s="154" t="s">
        <v>6625</v>
      </c>
      <c r="Q8166" s="158" t="s">
        <v>50</v>
      </c>
      <c r="R8166" s="142">
        <f t="shared" si="127"/>
        <v>10</v>
      </c>
    </row>
    <row r="8167" s="109" customFormat="1">
      <c r="A8167" s="119">
        <f>MAX($A$19:A8166)+1</f>
        <v>8149</v>
      </c>
      <c r="B8167" s="120" t="s">
        <v>41</v>
      </c>
      <c r="C8167" s="144" t="s">
        <v>1320</v>
      </c>
      <c r="D8167" s="144" t="s">
        <v>7595</v>
      </c>
      <c r="E8167" s="145" t="s">
        <v>6688</v>
      </c>
      <c r="F8167" s="123" t="s">
        <v>1716</v>
      </c>
      <c r="G8167" s="146" t="s">
        <v>1717</v>
      </c>
      <c r="H8167" s="146" t="s">
        <v>7598</v>
      </c>
      <c r="I8167" s="151" t="s">
        <v>417</v>
      </c>
      <c r="J8167" s="147">
        <v>14</v>
      </c>
      <c r="K8167" s="147">
        <v>17500</v>
      </c>
      <c r="L8167" s="148">
        <v>245000</v>
      </c>
      <c r="M8167" s="120" t="s">
        <v>229</v>
      </c>
      <c r="N8167" s="149">
        <v>24500</v>
      </c>
      <c r="O8167" s="169"/>
      <c r="P8167" s="154" t="s">
        <v>6625</v>
      </c>
      <c r="Q8167" s="158" t="s">
        <v>50</v>
      </c>
      <c r="R8167" s="142">
        <f t="shared" si="127"/>
        <v>10</v>
      </c>
    </row>
    <row r="8168" s="109" customFormat="1">
      <c r="A8168" s="119">
        <f>MAX($A$19:A8167)+1</f>
        <v>8150</v>
      </c>
      <c r="B8168" s="120" t="s">
        <v>41</v>
      </c>
      <c r="C8168" s="144" t="s">
        <v>1320</v>
      </c>
      <c r="D8168" s="144" t="s">
        <v>7595</v>
      </c>
      <c r="E8168" s="145" t="s">
        <v>6688</v>
      </c>
      <c r="F8168" s="123" t="s">
        <v>1716</v>
      </c>
      <c r="G8168" s="146" t="s">
        <v>1717</v>
      </c>
      <c r="H8168" s="146" t="s">
        <v>7599</v>
      </c>
      <c r="I8168" s="151" t="s">
        <v>417</v>
      </c>
      <c r="J8168" s="147">
        <v>5</v>
      </c>
      <c r="K8168" s="147">
        <v>17500</v>
      </c>
      <c r="L8168" s="148">
        <v>87500</v>
      </c>
      <c r="M8168" s="120" t="s">
        <v>229</v>
      </c>
      <c r="N8168" s="149">
        <v>8750</v>
      </c>
      <c r="O8168" s="169"/>
      <c r="P8168" s="154" t="s">
        <v>6625</v>
      </c>
      <c r="Q8168" s="158" t="s">
        <v>50</v>
      </c>
      <c r="R8168" s="142">
        <f t="shared" si="127"/>
        <v>10</v>
      </c>
    </row>
    <row r="8169" s="109" customFormat="1">
      <c r="A8169" s="119">
        <f>MAX($A$19:A8168)+1</f>
        <v>8151</v>
      </c>
      <c r="B8169" s="120" t="s">
        <v>41</v>
      </c>
      <c r="C8169" s="144" t="s">
        <v>1320</v>
      </c>
      <c r="D8169" s="144" t="s">
        <v>7595</v>
      </c>
      <c r="E8169" s="145" t="s">
        <v>6688</v>
      </c>
      <c r="F8169" s="123" t="s">
        <v>1716</v>
      </c>
      <c r="G8169" s="146" t="s">
        <v>1717</v>
      </c>
      <c r="H8169" s="146" t="s">
        <v>7600</v>
      </c>
      <c r="I8169" s="151" t="s">
        <v>417</v>
      </c>
      <c r="J8169" s="147">
        <v>5</v>
      </c>
      <c r="K8169" s="147">
        <v>17500</v>
      </c>
      <c r="L8169" s="148">
        <v>87500</v>
      </c>
      <c r="M8169" s="120" t="s">
        <v>229</v>
      </c>
      <c r="N8169" s="149">
        <v>8750</v>
      </c>
      <c r="O8169" s="169"/>
      <c r="P8169" s="154" t="s">
        <v>6625</v>
      </c>
      <c r="Q8169" s="158" t="s">
        <v>50</v>
      </c>
      <c r="R8169" s="142">
        <f t="shared" si="127"/>
        <v>10</v>
      </c>
    </row>
    <row r="8170" s="109" customFormat="1">
      <c r="A8170" s="119">
        <f>MAX($A$19:A8169)+1</f>
        <v>8152</v>
      </c>
      <c r="B8170" s="120" t="s">
        <v>41</v>
      </c>
      <c r="C8170" s="144" t="s">
        <v>1320</v>
      </c>
      <c r="D8170" s="144" t="s">
        <v>7595</v>
      </c>
      <c r="E8170" s="145" t="s">
        <v>6688</v>
      </c>
      <c r="F8170" s="123" t="s">
        <v>1716</v>
      </c>
      <c r="G8170" s="146" t="s">
        <v>1717</v>
      </c>
      <c r="H8170" s="146" t="s">
        <v>7601</v>
      </c>
      <c r="I8170" s="151" t="s">
        <v>417</v>
      </c>
      <c r="J8170" s="147">
        <v>5</v>
      </c>
      <c r="K8170" s="147">
        <v>17500</v>
      </c>
      <c r="L8170" s="148">
        <v>87500</v>
      </c>
      <c r="M8170" s="120" t="s">
        <v>229</v>
      </c>
      <c r="N8170" s="149">
        <v>8750</v>
      </c>
      <c r="O8170" s="169"/>
      <c r="P8170" s="154" t="s">
        <v>6625</v>
      </c>
      <c r="Q8170" s="158" t="s">
        <v>50</v>
      </c>
      <c r="R8170" s="142">
        <f t="shared" si="127"/>
        <v>10</v>
      </c>
    </row>
    <row r="8171" s="109" customFormat="1">
      <c r="A8171" s="119">
        <f>MAX($A$19:A8170)+1</f>
        <v>8153</v>
      </c>
      <c r="B8171" s="120" t="s">
        <v>41</v>
      </c>
      <c r="C8171" s="144" t="s">
        <v>1320</v>
      </c>
      <c r="D8171" s="144" t="s">
        <v>7595</v>
      </c>
      <c r="E8171" s="145" t="s">
        <v>6688</v>
      </c>
      <c r="F8171" s="123" t="s">
        <v>1716</v>
      </c>
      <c r="G8171" s="146" t="s">
        <v>1717</v>
      </c>
      <c r="H8171" s="146" t="s">
        <v>7602</v>
      </c>
      <c r="I8171" s="151" t="s">
        <v>417</v>
      </c>
      <c r="J8171" s="147">
        <v>5</v>
      </c>
      <c r="K8171" s="147">
        <v>17500</v>
      </c>
      <c r="L8171" s="148">
        <v>87500</v>
      </c>
      <c r="M8171" s="120" t="s">
        <v>229</v>
      </c>
      <c r="N8171" s="149">
        <v>8750</v>
      </c>
      <c r="O8171" s="169"/>
      <c r="P8171" s="154" t="s">
        <v>6625</v>
      </c>
      <c r="Q8171" s="158" t="s">
        <v>50</v>
      </c>
      <c r="R8171" s="142">
        <f t="shared" si="127"/>
        <v>10</v>
      </c>
    </row>
    <row r="8172" s="109" customFormat="1">
      <c r="A8172" s="119">
        <f>MAX($A$19:A8171)+1</f>
        <v>8154</v>
      </c>
      <c r="B8172" s="120" t="s">
        <v>41</v>
      </c>
      <c r="C8172" s="144" t="s">
        <v>1320</v>
      </c>
      <c r="D8172" s="144" t="s">
        <v>7595</v>
      </c>
      <c r="E8172" s="145" t="s">
        <v>6688</v>
      </c>
      <c r="F8172" s="123" t="s">
        <v>1716</v>
      </c>
      <c r="G8172" s="146" t="s">
        <v>1717</v>
      </c>
      <c r="H8172" s="146" t="s">
        <v>7603</v>
      </c>
      <c r="I8172" s="151" t="s">
        <v>417</v>
      </c>
      <c r="J8172" s="147">
        <v>4</v>
      </c>
      <c r="K8172" s="147">
        <v>17500</v>
      </c>
      <c r="L8172" s="148">
        <v>70000</v>
      </c>
      <c r="M8172" s="120" t="s">
        <v>229</v>
      </c>
      <c r="N8172" s="149">
        <v>7000</v>
      </c>
      <c r="O8172" s="169"/>
      <c r="P8172" s="154" t="s">
        <v>6625</v>
      </c>
      <c r="Q8172" s="158" t="s">
        <v>50</v>
      </c>
      <c r="R8172" s="142">
        <f t="shared" si="127"/>
        <v>10</v>
      </c>
    </row>
    <row r="8173" s="109" customFormat="1">
      <c r="A8173" s="119">
        <f>MAX($A$19:A8172)+1</f>
        <v>8155</v>
      </c>
      <c r="B8173" s="120" t="s">
        <v>41</v>
      </c>
      <c r="C8173" s="144" t="s">
        <v>1320</v>
      </c>
      <c r="D8173" s="144" t="s">
        <v>7595</v>
      </c>
      <c r="E8173" s="145" t="s">
        <v>6688</v>
      </c>
      <c r="F8173" s="123" t="s">
        <v>1716</v>
      </c>
      <c r="G8173" s="146" t="s">
        <v>1717</v>
      </c>
      <c r="H8173" s="146" t="s">
        <v>7604</v>
      </c>
      <c r="I8173" s="151" t="s">
        <v>417</v>
      </c>
      <c r="J8173" s="147">
        <v>4</v>
      </c>
      <c r="K8173" s="147">
        <v>17500</v>
      </c>
      <c r="L8173" s="148">
        <v>70000</v>
      </c>
      <c r="M8173" s="120" t="s">
        <v>229</v>
      </c>
      <c r="N8173" s="149">
        <v>7000</v>
      </c>
      <c r="O8173" s="169"/>
      <c r="P8173" s="154" t="s">
        <v>6625</v>
      </c>
      <c r="Q8173" s="158" t="s">
        <v>50</v>
      </c>
      <c r="R8173" s="142">
        <f t="shared" si="127"/>
        <v>10</v>
      </c>
    </row>
    <row r="8174" s="109" customFormat="1">
      <c r="A8174" s="119">
        <f>MAX($A$19:A8173)+1</f>
        <v>8156</v>
      </c>
      <c r="B8174" s="120" t="s">
        <v>41</v>
      </c>
      <c r="C8174" s="144" t="s">
        <v>1320</v>
      </c>
      <c r="D8174" s="144" t="s">
        <v>7595</v>
      </c>
      <c r="E8174" s="145" t="s">
        <v>6688</v>
      </c>
      <c r="F8174" s="123" t="s">
        <v>1716</v>
      </c>
      <c r="G8174" s="146" t="s">
        <v>1717</v>
      </c>
      <c r="H8174" s="146" t="s">
        <v>7605</v>
      </c>
      <c r="I8174" s="151" t="s">
        <v>417</v>
      </c>
      <c r="J8174" s="147">
        <v>4</v>
      </c>
      <c r="K8174" s="147">
        <v>17500</v>
      </c>
      <c r="L8174" s="148">
        <v>70000</v>
      </c>
      <c r="M8174" s="120" t="s">
        <v>229</v>
      </c>
      <c r="N8174" s="149">
        <v>7000</v>
      </c>
      <c r="O8174" s="169"/>
      <c r="P8174" s="154" t="s">
        <v>6625</v>
      </c>
      <c r="Q8174" s="158" t="s">
        <v>50</v>
      </c>
      <c r="R8174" s="142">
        <f t="shared" si="127"/>
        <v>10</v>
      </c>
    </row>
    <row r="8175" s="109" customFormat="1">
      <c r="A8175" s="119">
        <f>MAX($A$19:A8174)+1</f>
        <v>8157</v>
      </c>
      <c r="B8175" s="120" t="s">
        <v>41</v>
      </c>
      <c r="C8175" s="144" t="s">
        <v>1320</v>
      </c>
      <c r="D8175" s="144" t="s">
        <v>7595</v>
      </c>
      <c r="E8175" s="145" t="s">
        <v>6688</v>
      </c>
      <c r="F8175" s="123" t="s">
        <v>1716</v>
      </c>
      <c r="G8175" s="146" t="s">
        <v>1717</v>
      </c>
      <c r="H8175" s="146" t="s">
        <v>7606</v>
      </c>
      <c r="I8175" s="151" t="s">
        <v>417</v>
      </c>
      <c r="J8175" s="147">
        <v>2</v>
      </c>
      <c r="K8175" s="147">
        <v>17500</v>
      </c>
      <c r="L8175" s="148">
        <v>35000</v>
      </c>
      <c r="M8175" s="120" t="s">
        <v>229</v>
      </c>
      <c r="N8175" s="149">
        <v>3500</v>
      </c>
      <c r="O8175" s="169"/>
      <c r="P8175" s="154" t="s">
        <v>6625</v>
      </c>
      <c r="Q8175" s="158" t="s">
        <v>50</v>
      </c>
      <c r="R8175" s="142">
        <f ref="R8175:R8238" t="shared" si="128">N8175/L8175*100</f>
        <v>10</v>
      </c>
    </row>
    <row r="8176" s="109" customFormat="1">
      <c r="A8176" s="119">
        <f>MAX($A$19:A8175)+1</f>
        <v>8158</v>
      </c>
      <c r="B8176" s="120" t="s">
        <v>41</v>
      </c>
      <c r="C8176" s="144" t="s">
        <v>1649</v>
      </c>
      <c r="D8176" s="144" t="s">
        <v>2983</v>
      </c>
      <c r="E8176" s="145">
        <v>45290</v>
      </c>
      <c r="F8176" s="146" t="s">
        <v>5098</v>
      </c>
      <c r="G8176" s="146" t="s">
        <v>5099</v>
      </c>
      <c r="H8176" s="146" t="s">
        <v>5100</v>
      </c>
      <c r="I8176" s="151" t="s">
        <v>1308</v>
      </c>
      <c r="J8176" s="147"/>
      <c r="K8176" s="147"/>
      <c r="L8176" s="148">
        <v>24320000</v>
      </c>
      <c r="M8176" s="120" t="s">
        <v>56</v>
      </c>
      <c r="N8176" s="149">
        <v>1945600</v>
      </c>
      <c r="O8176" s="169"/>
      <c r="P8176" s="154" t="s">
        <v>6625</v>
      </c>
      <c r="Q8176" s="158" t="s">
        <v>50</v>
      </c>
      <c r="R8176" s="142">
        <f t="shared" si="128"/>
        <v>8</v>
      </c>
    </row>
    <row r="8177" s="109" customFormat="1">
      <c r="A8177" s="119">
        <f>MAX($A$19:A8176)+1</f>
        <v>8159</v>
      </c>
      <c r="B8177" s="120" t="s">
        <v>41</v>
      </c>
      <c r="C8177" s="144" t="s">
        <v>1736</v>
      </c>
      <c r="D8177" s="144" t="s">
        <v>7607</v>
      </c>
      <c r="E8177" s="145" t="s">
        <v>6740</v>
      </c>
      <c r="F8177" s="146" t="s">
        <v>1738</v>
      </c>
      <c r="G8177" s="146" t="s">
        <v>1739</v>
      </c>
      <c r="H8177" s="146" t="s">
        <v>5116</v>
      </c>
      <c r="I8177" s="151" t="s">
        <v>98</v>
      </c>
      <c r="J8177" s="147">
        <v>4948</v>
      </c>
      <c r="K8177" s="147">
        <v>45</v>
      </c>
      <c r="L8177" s="148">
        <v>222660</v>
      </c>
      <c r="M8177" s="120" t="s">
        <v>56</v>
      </c>
      <c r="N8177" s="149">
        <v>17813</v>
      </c>
      <c r="O8177" s="169"/>
      <c r="P8177" s="154" t="s">
        <v>6625</v>
      </c>
      <c r="Q8177" s="158" t="s">
        <v>50</v>
      </c>
      <c r="R8177" s="142">
        <f t="shared" si="128"/>
        <v>8.00008982304859</v>
      </c>
    </row>
    <row r="8178" s="109" customFormat="1">
      <c r="A8178" s="119">
        <f>MAX($A$19:A8177)+1</f>
        <v>8160</v>
      </c>
      <c r="B8178" s="120" t="s">
        <v>41</v>
      </c>
      <c r="C8178" s="144" t="s">
        <v>1736</v>
      </c>
      <c r="D8178" s="144" t="s">
        <v>7607</v>
      </c>
      <c r="E8178" s="145" t="s">
        <v>6740</v>
      </c>
      <c r="F8178" s="146" t="s">
        <v>1738</v>
      </c>
      <c r="G8178" s="146" t="s">
        <v>1739</v>
      </c>
      <c r="H8178" s="146" t="s">
        <v>5117</v>
      </c>
      <c r="I8178" s="151" t="s">
        <v>98</v>
      </c>
      <c r="J8178" s="147">
        <v>4948</v>
      </c>
      <c r="K8178" s="147">
        <v>65</v>
      </c>
      <c r="L8178" s="148">
        <v>321620</v>
      </c>
      <c r="M8178" s="120" t="s">
        <v>56</v>
      </c>
      <c r="N8178" s="149">
        <v>25730</v>
      </c>
      <c r="O8178" s="169"/>
      <c r="P8178" s="154" t="s">
        <v>6625</v>
      </c>
      <c r="Q8178" s="158" t="s">
        <v>50</v>
      </c>
      <c r="R8178" s="142">
        <f t="shared" si="128"/>
        <v>8.00012437037498</v>
      </c>
    </row>
    <row r="8179" s="109" customFormat="1">
      <c r="A8179" s="119">
        <f>MAX($A$19:A8178)+1</f>
        <v>8161</v>
      </c>
      <c r="B8179" s="120" t="s">
        <v>41</v>
      </c>
      <c r="C8179" s="144" t="s">
        <v>1736</v>
      </c>
      <c r="D8179" s="144" t="s">
        <v>7607</v>
      </c>
      <c r="E8179" s="145" t="s">
        <v>6740</v>
      </c>
      <c r="F8179" s="146" t="s">
        <v>1738</v>
      </c>
      <c r="G8179" s="146" t="s">
        <v>1739</v>
      </c>
      <c r="H8179" s="146" t="s">
        <v>5118</v>
      </c>
      <c r="I8179" s="151" t="s">
        <v>98</v>
      </c>
      <c r="J8179" s="147">
        <v>40320</v>
      </c>
      <c r="K8179" s="147">
        <v>50</v>
      </c>
      <c r="L8179" s="148">
        <v>2016000</v>
      </c>
      <c r="M8179" s="120" t="s">
        <v>56</v>
      </c>
      <c r="N8179" s="149">
        <v>161280</v>
      </c>
      <c r="O8179" s="169"/>
      <c r="P8179" s="154" t="s">
        <v>6625</v>
      </c>
      <c r="Q8179" s="158" t="s">
        <v>50</v>
      </c>
      <c r="R8179" s="142">
        <f t="shared" si="128"/>
        <v>8</v>
      </c>
    </row>
    <row r="8180" s="109" customFormat="1">
      <c r="A8180" s="119">
        <f>MAX($A$19:A8179)+1</f>
        <v>8162</v>
      </c>
      <c r="B8180" s="120" t="s">
        <v>41</v>
      </c>
      <c r="C8180" s="144" t="s">
        <v>1736</v>
      </c>
      <c r="D8180" s="144" t="s">
        <v>7607</v>
      </c>
      <c r="E8180" s="145" t="s">
        <v>6740</v>
      </c>
      <c r="F8180" s="146" t="s">
        <v>1738</v>
      </c>
      <c r="G8180" s="146" t="s">
        <v>1739</v>
      </c>
      <c r="H8180" s="146" t="s">
        <v>5119</v>
      </c>
      <c r="I8180" s="151" t="s">
        <v>98</v>
      </c>
      <c r="J8180" s="147">
        <v>40320</v>
      </c>
      <c r="K8180" s="147">
        <v>170</v>
      </c>
      <c r="L8180" s="148">
        <v>6854400</v>
      </c>
      <c r="M8180" s="120" t="s">
        <v>56</v>
      </c>
      <c r="N8180" s="149">
        <v>548352</v>
      </c>
      <c r="O8180" s="169"/>
      <c r="P8180" s="154" t="s">
        <v>6625</v>
      </c>
      <c r="Q8180" s="158" t="s">
        <v>50</v>
      </c>
      <c r="R8180" s="142">
        <f t="shared" si="128"/>
        <v>8</v>
      </c>
    </row>
    <row r="8181" s="109" customFormat="1">
      <c r="A8181" s="119">
        <f>MAX($A$19:A8180)+1</f>
        <v>8163</v>
      </c>
      <c r="B8181" s="120" t="s">
        <v>41</v>
      </c>
      <c r="C8181" s="144" t="s">
        <v>1736</v>
      </c>
      <c r="D8181" s="144" t="s">
        <v>7607</v>
      </c>
      <c r="E8181" s="145" t="s">
        <v>6740</v>
      </c>
      <c r="F8181" s="146" t="s">
        <v>1738</v>
      </c>
      <c r="G8181" s="146" t="s">
        <v>1739</v>
      </c>
      <c r="H8181" s="146" t="s">
        <v>5120</v>
      </c>
      <c r="I8181" s="151" t="s">
        <v>98</v>
      </c>
      <c r="J8181" s="147">
        <v>8064</v>
      </c>
      <c r="K8181" s="147">
        <v>50</v>
      </c>
      <c r="L8181" s="148">
        <v>403200</v>
      </c>
      <c r="M8181" s="120" t="s">
        <v>56</v>
      </c>
      <c r="N8181" s="149">
        <v>32256</v>
      </c>
      <c r="O8181" s="169"/>
      <c r="P8181" s="154" t="s">
        <v>6625</v>
      </c>
      <c r="Q8181" s="158" t="s">
        <v>50</v>
      </c>
      <c r="R8181" s="142">
        <f t="shared" si="128"/>
        <v>8</v>
      </c>
    </row>
    <row r="8182" s="109" customFormat="1">
      <c r="A8182" s="119">
        <f>MAX($A$19:A8181)+1</f>
        <v>8164</v>
      </c>
      <c r="B8182" s="120" t="s">
        <v>41</v>
      </c>
      <c r="C8182" s="144" t="s">
        <v>1736</v>
      </c>
      <c r="D8182" s="144" t="s">
        <v>7607</v>
      </c>
      <c r="E8182" s="145" t="s">
        <v>6740</v>
      </c>
      <c r="F8182" s="146" t="s">
        <v>1738</v>
      </c>
      <c r="G8182" s="146" t="s">
        <v>1739</v>
      </c>
      <c r="H8182" s="146" t="s">
        <v>5121</v>
      </c>
      <c r="I8182" s="151" t="s">
        <v>98</v>
      </c>
      <c r="J8182" s="147">
        <v>8064</v>
      </c>
      <c r="K8182" s="147">
        <v>180</v>
      </c>
      <c r="L8182" s="148">
        <v>1451520</v>
      </c>
      <c r="M8182" s="120" t="s">
        <v>56</v>
      </c>
      <c r="N8182" s="149">
        <v>116122</v>
      </c>
      <c r="O8182" s="169"/>
      <c r="P8182" s="154" t="s">
        <v>6625</v>
      </c>
      <c r="Q8182" s="158" t="s">
        <v>50</v>
      </c>
      <c r="R8182" s="142">
        <f t="shared" si="128"/>
        <v>8.00002755731922</v>
      </c>
    </row>
    <row r="8183" s="109" customFormat="1">
      <c r="A8183" s="119">
        <f>MAX($A$19:A8182)+1</f>
        <v>8165</v>
      </c>
      <c r="B8183" s="120" t="s">
        <v>41</v>
      </c>
      <c r="C8183" s="144" t="s">
        <v>1736</v>
      </c>
      <c r="D8183" s="144" t="s">
        <v>7607</v>
      </c>
      <c r="E8183" s="145" t="s">
        <v>6740</v>
      </c>
      <c r="F8183" s="146" t="s">
        <v>1738</v>
      </c>
      <c r="G8183" s="146" t="s">
        <v>1739</v>
      </c>
      <c r="H8183" s="146" t="s">
        <v>1745</v>
      </c>
      <c r="I8183" s="151" t="s">
        <v>98</v>
      </c>
      <c r="J8183" s="147">
        <v>860</v>
      </c>
      <c r="K8183" s="147">
        <v>500</v>
      </c>
      <c r="L8183" s="148">
        <v>430000</v>
      </c>
      <c r="M8183" s="120" t="s">
        <v>56</v>
      </c>
      <c r="N8183" s="149">
        <v>34400</v>
      </c>
      <c r="O8183" s="169"/>
      <c r="P8183" s="154" t="s">
        <v>6625</v>
      </c>
      <c r="Q8183" s="158" t="s">
        <v>50</v>
      </c>
      <c r="R8183" s="142">
        <f t="shared" si="128"/>
        <v>8</v>
      </c>
    </row>
    <row r="8184" ht="25.5" customHeight="1" s="109" customFormat="1">
      <c r="A8184" s="119">
        <f>MAX($A$19:A8183)+1</f>
        <v>8166</v>
      </c>
      <c r="B8184" s="120" t="s">
        <v>41</v>
      </c>
      <c r="C8184" s="144" t="s">
        <v>1736</v>
      </c>
      <c r="D8184" s="144" t="s">
        <v>7607</v>
      </c>
      <c r="E8184" s="145" t="s">
        <v>6740</v>
      </c>
      <c r="F8184" s="146" t="s">
        <v>1738</v>
      </c>
      <c r="G8184" s="146" t="s">
        <v>1739</v>
      </c>
      <c r="H8184" s="146" t="s">
        <v>1746</v>
      </c>
      <c r="I8184" s="151" t="s">
        <v>98</v>
      </c>
      <c r="J8184" s="147">
        <v>2400</v>
      </c>
      <c r="K8184" s="147">
        <v>2000</v>
      </c>
      <c r="L8184" s="148">
        <v>4800000</v>
      </c>
      <c r="M8184" s="120" t="s">
        <v>56</v>
      </c>
      <c r="N8184" s="149">
        <v>384000</v>
      </c>
      <c r="O8184" s="169"/>
      <c r="P8184" s="154" t="s">
        <v>6625</v>
      </c>
      <c r="Q8184" s="158" t="s">
        <v>50</v>
      </c>
      <c r="R8184" s="142">
        <f t="shared" si="128"/>
        <v>8</v>
      </c>
    </row>
    <row r="8185" s="109" customFormat="1">
      <c r="A8185" s="119">
        <f>MAX($A$19:A8184)+1</f>
        <v>8167</v>
      </c>
      <c r="B8185" s="120" t="s">
        <v>41</v>
      </c>
      <c r="C8185" s="144" t="s">
        <v>1736</v>
      </c>
      <c r="D8185" s="144" t="s">
        <v>7608</v>
      </c>
      <c r="E8185" s="145" t="s">
        <v>6688</v>
      </c>
      <c r="F8185" s="146" t="s">
        <v>1738</v>
      </c>
      <c r="G8185" s="146" t="s">
        <v>1739</v>
      </c>
      <c r="H8185" s="146" t="s">
        <v>5105</v>
      </c>
      <c r="I8185" s="151" t="s">
        <v>98</v>
      </c>
      <c r="J8185" s="147">
        <v>18600</v>
      </c>
      <c r="K8185" s="147">
        <v>30</v>
      </c>
      <c r="L8185" s="148">
        <v>558000</v>
      </c>
      <c r="M8185" s="120" t="s">
        <v>56</v>
      </c>
      <c r="N8185" s="149">
        <v>44640</v>
      </c>
      <c r="O8185" s="169"/>
      <c r="P8185" s="154" t="s">
        <v>6625</v>
      </c>
      <c r="Q8185" s="158" t="s">
        <v>50</v>
      </c>
      <c r="R8185" s="142">
        <f t="shared" si="128"/>
        <v>8</v>
      </c>
    </row>
    <row r="8186" s="109" customFormat="1">
      <c r="A8186" s="119">
        <f>MAX($A$19:A8185)+1</f>
        <v>8168</v>
      </c>
      <c r="B8186" s="120" t="s">
        <v>41</v>
      </c>
      <c r="C8186" s="144" t="s">
        <v>1736</v>
      </c>
      <c r="D8186" s="144" t="s">
        <v>7608</v>
      </c>
      <c r="E8186" s="145" t="s">
        <v>6688</v>
      </c>
      <c r="F8186" s="146" t="s">
        <v>1738</v>
      </c>
      <c r="G8186" s="146" t="s">
        <v>1739</v>
      </c>
      <c r="H8186" s="146" t="s">
        <v>7609</v>
      </c>
      <c r="I8186" s="151" t="s">
        <v>98</v>
      </c>
      <c r="J8186" s="147">
        <v>324000</v>
      </c>
      <c r="K8186" s="147">
        <v>26</v>
      </c>
      <c r="L8186" s="148">
        <v>8424000</v>
      </c>
      <c r="M8186" s="120" t="s">
        <v>56</v>
      </c>
      <c r="N8186" s="149">
        <v>673920</v>
      </c>
      <c r="O8186" s="169"/>
      <c r="P8186" s="154" t="s">
        <v>6625</v>
      </c>
      <c r="Q8186" s="158" t="s">
        <v>50</v>
      </c>
      <c r="R8186" s="142">
        <f t="shared" si="128"/>
        <v>8</v>
      </c>
    </row>
    <row r="8187" s="109" customFormat="1">
      <c r="A8187" s="119">
        <f>MAX($A$19:A8186)+1</f>
        <v>8169</v>
      </c>
      <c r="B8187" s="120" t="s">
        <v>41</v>
      </c>
      <c r="C8187" s="144" t="s">
        <v>1736</v>
      </c>
      <c r="D8187" s="144" t="s">
        <v>7608</v>
      </c>
      <c r="E8187" s="145" t="s">
        <v>6688</v>
      </c>
      <c r="F8187" s="146" t="s">
        <v>1738</v>
      </c>
      <c r="G8187" s="146" t="s">
        <v>1739</v>
      </c>
      <c r="H8187" s="146" t="s">
        <v>7610</v>
      </c>
      <c r="I8187" s="151" t="s">
        <v>98</v>
      </c>
      <c r="J8187" s="147">
        <v>324000</v>
      </c>
      <c r="K8187" s="147">
        <v>100</v>
      </c>
      <c r="L8187" s="148">
        <v>32400000</v>
      </c>
      <c r="M8187" s="120" t="s">
        <v>56</v>
      </c>
      <c r="N8187" s="149">
        <v>2592000</v>
      </c>
      <c r="O8187" s="169"/>
      <c r="P8187" s="154" t="s">
        <v>6625</v>
      </c>
      <c r="Q8187" s="158" t="s">
        <v>50</v>
      </c>
      <c r="R8187" s="142">
        <f t="shared" si="128"/>
        <v>8</v>
      </c>
    </row>
    <row r="8188" s="109" customFormat="1">
      <c r="A8188" s="119">
        <f>MAX($A$19:A8187)+1</f>
        <v>8170</v>
      </c>
      <c r="B8188" s="120" t="s">
        <v>41</v>
      </c>
      <c r="C8188" s="144" t="s">
        <v>1736</v>
      </c>
      <c r="D8188" s="144" t="s">
        <v>7608</v>
      </c>
      <c r="E8188" s="145" t="s">
        <v>6688</v>
      </c>
      <c r="F8188" s="146" t="s">
        <v>1738</v>
      </c>
      <c r="G8188" s="146" t="s">
        <v>1739</v>
      </c>
      <c r="H8188" s="146" t="s">
        <v>7611</v>
      </c>
      <c r="I8188" s="151" t="s">
        <v>100</v>
      </c>
      <c r="J8188" s="147">
        <v>72400</v>
      </c>
      <c r="K8188" s="147">
        <v>250</v>
      </c>
      <c r="L8188" s="148">
        <v>18100000</v>
      </c>
      <c r="M8188" s="120" t="s">
        <v>56</v>
      </c>
      <c r="N8188" s="149">
        <v>1448000</v>
      </c>
      <c r="O8188" s="169"/>
      <c r="P8188" s="154" t="s">
        <v>6625</v>
      </c>
      <c r="Q8188" s="158" t="s">
        <v>50</v>
      </c>
      <c r="R8188" s="142">
        <f t="shared" si="128"/>
        <v>8</v>
      </c>
    </row>
    <row r="8189" s="109" customFormat="1">
      <c r="A8189" s="119">
        <f>MAX($A$19:A8188)+1</f>
        <v>8171</v>
      </c>
      <c r="B8189" s="120" t="s">
        <v>41</v>
      </c>
      <c r="C8189" s="144" t="s">
        <v>1736</v>
      </c>
      <c r="D8189" s="144" t="s">
        <v>7608</v>
      </c>
      <c r="E8189" s="145" t="s">
        <v>6688</v>
      </c>
      <c r="F8189" s="146" t="s">
        <v>1738</v>
      </c>
      <c r="G8189" s="146" t="s">
        <v>1739</v>
      </c>
      <c r="H8189" s="146" t="s">
        <v>1753</v>
      </c>
      <c r="I8189" s="151" t="s">
        <v>98</v>
      </c>
      <c r="J8189" s="147">
        <v>23357</v>
      </c>
      <c r="K8189" s="147">
        <v>300</v>
      </c>
      <c r="L8189" s="148">
        <v>7007100</v>
      </c>
      <c r="M8189" s="120" t="s">
        <v>56</v>
      </c>
      <c r="N8189" s="149">
        <v>560568</v>
      </c>
      <c r="O8189" s="169"/>
      <c r="P8189" s="154" t="s">
        <v>6625</v>
      </c>
      <c r="Q8189" s="158" t="s">
        <v>50</v>
      </c>
      <c r="R8189" s="142">
        <f t="shared" si="128"/>
        <v>8</v>
      </c>
    </row>
    <row r="8190" s="109" customFormat="1">
      <c r="A8190" s="119">
        <f>MAX($A$19:A8189)+1</f>
        <v>8172</v>
      </c>
      <c r="B8190" s="120" t="s">
        <v>41</v>
      </c>
      <c r="C8190" s="144" t="s">
        <v>1736</v>
      </c>
      <c r="D8190" s="144" t="s">
        <v>7608</v>
      </c>
      <c r="E8190" s="145" t="s">
        <v>6688</v>
      </c>
      <c r="F8190" s="146" t="s">
        <v>1738</v>
      </c>
      <c r="G8190" s="146" t="s">
        <v>1739</v>
      </c>
      <c r="H8190" s="146" t="s">
        <v>7612</v>
      </c>
      <c r="I8190" s="151" t="s">
        <v>98</v>
      </c>
      <c r="J8190" s="147">
        <v>4600</v>
      </c>
      <c r="K8190" s="147">
        <v>10000</v>
      </c>
      <c r="L8190" s="148">
        <v>46000000</v>
      </c>
      <c r="M8190" s="120" t="s">
        <v>56</v>
      </c>
      <c r="N8190" s="149">
        <v>3680000</v>
      </c>
      <c r="O8190" s="169"/>
      <c r="P8190" s="154" t="s">
        <v>6625</v>
      </c>
      <c r="Q8190" s="158" t="s">
        <v>50</v>
      </c>
      <c r="R8190" s="142">
        <f t="shared" si="128"/>
        <v>8</v>
      </c>
    </row>
    <row r="8191" s="109" customFormat="1">
      <c r="A8191" s="119">
        <f>MAX($A$19:A8190)+1</f>
        <v>8173</v>
      </c>
      <c r="B8191" s="120" t="s">
        <v>41</v>
      </c>
      <c r="C8191" s="144" t="s">
        <v>1736</v>
      </c>
      <c r="D8191" s="144" t="s">
        <v>7608</v>
      </c>
      <c r="E8191" s="145" t="s">
        <v>6688</v>
      </c>
      <c r="F8191" s="146" t="s">
        <v>1738</v>
      </c>
      <c r="G8191" s="146" t="s">
        <v>1739</v>
      </c>
      <c r="H8191" s="146" t="s">
        <v>5109</v>
      </c>
      <c r="I8191" s="151" t="s">
        <v>98</v>
      </c>
      <c r="J8191" s="147">
        <v>34050</v>
      </c>
      <c r="K8191" s="147">
        <v>2400</v>
      </c>
      <c r="L8191" s="148">
        <v>81720000</v>
      </c>
      <c r="M8191" s="120" t="s">
        <v>56</v>
      </c>
      <c r="N8191" s="149">
        <v>6537600</v>
      </c>
      <c r="O8191" s="169"/>
      <c r="P8191" s="154" t="s">
        <v>6625</v>
      </c>
      <c r="Q8191" s="158" t="s">
        <v>50</v>
      </c>
      <c r="R8191" s="142">
        <f t="shared" si="128"/>
        <v>8</v>
      </c>
    </row>
    <row r="8192" s="109" customFormat="1">
      <c r="A8192" s="119">
        <f>MAX($A$19:A8191)+1</f>
        <v>8174</v>
      </c>
      <c r="B8192" s="120" t="s">
        <v>41</v>
      </c>
      <c r="C8192" s="144" t="s">
        <v>1736</v>
      </c>
      <c r="D8192" s="144" t="s">
        <v>7608</v>
      </c>
      <c r="E8192" s="145" t="s">
        <v>6688</v>
      </c>
      <c r="F8192" s="146" t="s">
        <v>1738</v>
      </c>
      <c r="G8192" s="146" t="s">
        <v>1739</v>
      </c>
      <c r="H8192" s="146" t="s">
        <v>1760</v>
      </c>
      <c r="I8192" s="151" t="s">
        <v>98</v>
      </c>
      <c r="J8192" s="147">
        <v>3600</v>
      </c>
      <c r="K8192" s="147">
        <v>6150</v>
      </c>
      <c r="L8192" s="148">
        <v>22140000</v>
      </c>
      <c r="M8192" s="120" t="s">
        <v>56</v>
      </c>
      <c r="N8192" s="149">
        <v>1771200</v>
      </c>
      <c r="O8192" s="169"/>
      <c r="P8192" s="154" t="s">
        <v>6625</v>
      </c>
      <c r="Q8192" s="158" t="s">
        <v>50</v>
      </c>
      <c r="R8192" s="142">
        <f t="shared" si="128"/>
        <v>8</v>
      </c>
    </row>
    <row r="8193" ht="22.5" s="109" customFormat="1">
      <c r="A8193" s="119">
        <f>MAX($A$19:A8192)+1</f>
        <v>8175</v>
      </c>
      <c r="B8193" s="120" t="s">
        <v>41</v>
      </c>
      <c r="C8193" s="144" t="s">
        <v>7613</v>
      </c>
      <c r="D8193" s="144" t="s">
        <v>7614</v>
      </c>
      <c r="E8193" s="145">
        <v>45274</v>
      </c>
      <c r="F8193" s="146" t="s">
        <v>7615</v>
      </c>
      <c r="G8193" s="146" t="s">
        <v>7616</v>
      </c>
      <c r="H8193" s="146" t="s">
        <v>1828</v>
      </c>
      <c r="I8193" s="151" t="s">
        <v>47</v>
      </c>
      <c r="J8193" s="147"/>
      <c r="K8193" s="147"/>
      <c r="L8193" s="148">
        <v>9540000</v>
      </c>
      <c r="M8193" s="120" t="s">
        <v>56</v>
      </c>
      <c r="N8193" s="149">
        <v>763200</v>
      </c>
      <c r="O8193" s="169"/>
      <c r="P8193" s="154" t="s">
        <v>6625</v>
      </c>
      <c r="Q8193" s="158" t="s">
        <v>50</v>
      </c>
      <c r="R8193" s="142">
        <f t="shared" si="128"/>
        <v>8</v>
      </c>
    </row>
    <row r="8194" ht="22.5" s="109" customFormat="1">
      <c r="A8194" s="119">
        <f>MAX($A$19:A8193)+1</f>
        <v>8176</v>
      </c>
      <c r="B8194" s="120" t="s">
        <v>41</v>
      </c>
      <c r="C8194" s="144" t="s">
        <v>1762</v>
      </c>
      <c r="D8194" s="144" t="s">
        <v>7617</v>
      </c>
      <c r="E8194" s="145">
        <v>45288</v>
      </c>
      <c r="F8194" s="146" t="s">
        <v>1764</v>
      </c>
      <c r="G8194" s="146" t="s">
        <v>1765</v>
      </c>
      <c r="H8194" s="146" t="s">
        <v>1766</v>
      </c>
      <c r="I8194" s="133" t="s">
        <v>546</v>
      </c>
      <c r="J8194" s="147"/>
      <c r="K8194" s="147"/>
      <c r="L8194" s="148">
        <v>32040360</v>
      </c>
      <c r="M8194" s="120" t="s">
        <v>56</v>
      </c>
      <c r="N8194" s="149">
        <v>2563229</v>
      </c>
      <c r="O8194" s="169"/>
      <c r="P8194" s="154" t="s">
        <v>6625</v>
      </c>
      <c r="Q8194" s="158" t="s">
        <v>50</v>
      </c>
      <c r="R8194" s="142">
        <f t="shared" si="128"/>
        <v>8.00000062421271</v>
      </c>
    </row>
    <row r="8195" s="109" customFormat="1">
      <c r="A8195" s="119">
        <f>MAX($A$19:A8194)+1</f>
        <v>8177</v>
      </c>
      <c r="B8195" s="120" t="s">
        <v>41</v>
      </c>
      <c r="C8195" s="144" t="s">
        <v>535</v>
      </c>
      <c r="D8195" s="144" t="s">
        <v>7618</v>
      </c>
      <c r="E8195" s="145">
        <v>45261</v>
      </c>
      <c r="F8195" s="146" t="s">
        <v>1768</v>
      </c>
      <c r="G8195" s="146" t="s">
        <v>1769</v>
      </c>
      <c r="H8195" s="123" t="s">
        <v>1770</v>
      </c>
      <c r="I8195" s="133" t="s">
        <v>812</v>
      </c>
      <c r="J8195" s="147"/>
      <c r="K8195" s="147"/>
      <c r="L8195" s="148">
        <v>7542000</v>
      </c>
      <c r="M8195" s="120" t="s">
        <v>56</v>
      </c>
      <c r="N8195" s="149">
        <v>603360</v>
      </c>
      <c r="O8195" s="169"/>
      <c r="P8195" s="154" t="s">
        <v>6625</v>
      </c>
      <c r="Q8195" s="158" t="s">
        <v>50</v>
      </c>
      <c r="R8195" s="142">
        <f t="shared" si="128"/>
        <v>8</v>
      </c>
    </row>
    <row r="8196" s="109" customFormat="1">
      <c r="A8196" s="119">
        <f>MAX($A$19:A8195)+1</f>
        <v>8178</v>
      </c>
      <c r="B8196" s="120" t="s">
        <v>41</v>
      </c>
      <c r="C8196" s="144" t="s">
        <v>535</v>
      </c>
      <c r="D8196" s="144" t="s">
        <v>7619</v>
      </c>
      <c r="E8196" s="145">
        <v>45264</v>
      </c>
      <c r="F8196" s="146" t="s">
        <v>1768</v>
      </c>
      <c r="G8196" s="146" t="s">
        <v>1769</v>
      </c>
      <c r="H8196" s="123" t="s">
        <v>1770</v>
      </c>
      <c r="I8196" s="133" t="s">
        <v>812</v>
      </c>
      <c r="J8196" s="147"/>
      <c r="K8196" s="147"/>
      <c r="L8196" s="148">
        <v>4000000</v>
      </c>
      <c r="M8196" s="120" t="s">
        <v>56</v>
      </c>
      <c r="N8196" s="149">
        <v>320000</v>
      </c>
      <c r="O8196" s="169"/>
      <c r="P8196" s="154" t="s">
        <v>6625</v>
      </c>
      <c r="Q8196" s="158" t="s">
        <v>50</v>
      </c>
      <c r="R8196" s="142">
        <f t="shared" si="128"/>
        <v>8</v>
      </c>
    </row>
    <row r="8197" s="109" customFormat="1">
      <c r="A8197" s="119">
        <f>MAX($A$19:A8196)+1</f>
        <v>8179</v>
      </c>
      <c r="B8197" s="120" t="s">
        <v>41</v>
      </c>
      <c r="C8197" s="144" t="s">
        <v>535</v>
      </c>
      <c r="D8197" s="144" t="s">
        <v>7620</v>
      </c>
      <c r="E8197" s="145">
        <v>45265</v>
      </c>
      <c r="F8197" s="146" t="s">
        <v>1768</v>
      </c>
      <c r="G8197" s="146" t="s">
        <v>1769</v>
      </c>
      <c r="H8197" s="123" t="s">
        <v>1770</v>
      </c>
      <c r="I8197" s="133" t="s">
        <v>812</v>
      </c>
      <c r="J8197" s="147"/>
      <c r="K8197" s="147"/>
      <c r="L8197" s="148">
        <v>29104000</v>
      </c>
      <c r="M8197" s="120" t="s">
        <v>56</v>
      </c>
      <c r="N8197" s="149">
        <v>2328320</v>
      </c>
      <c r="O8197" s="169"/>
      <c r="P8197" s="154" t="s">
        <v>6625</v>
      </c>
      <c r="Q8197" s="158" t="s">
        <v>50</v>
      </c>
      <c r="R8197" s="142">
        <f t="shared" si="128"/>
        <v>8</v>
      </c>
    </row>
    <row r="8198" s="109" customFormat="1">
      <c r="A8198" s="119">
        <f>MAX($A$19:A8197)+1</f>
        <v>8180</v>
      </c>
      <c r="B8198" s="120" t="s">
        <v>41</v>
      </c>
      <c r="C8198" s="144" t="s">
        <v>535</v>
      </c>
      <c r="D8198" s="144" t="s">
        <v>7621</v>
      </c>
      <c r="E8198" s="145">
        <v>45265</v>
      </c>
      <c r="F8198" s="146" t="s">
        <v>1768</v>
      </c>
      <c r="G8198" s="146" t="s">
        <v>1769</v>
      </c>
      <c r="H8198" s="123" t="s">
        <v>1770</v>
      </c>
      <c r="I8198" s="133" t="s">
        <v>812</v>
      </c>
      <c r="J8198" s="147"/>
      <c r="K8198" s="147"/>
      <c r="L8198" s="148">
        <v>17000000</v>
      </c>
      <c r="M8198" s="120" t="s">
        <v>56</v>
      </c>
      <c r="N8198" s="149">
        <v>1360000</v>
      </c>
      <c r="O8198" s="169"/>
      <c r="P8198" s="154" t="s">
        <v>6625</v>
      </c>
      <c r="Q8198" s="158" t="s">
        <v>50</v>
      </c>
      <c r="R8198" s="142">
        <f t="shared" si="128"/>
        <v>8</v>
      </c>
    </row>
    <row r="8199" s="109" customFormat="1">
      <c r="A8199" s="119">
        <f>MAX($A$19:A8198)+1</f>
        <v>8181</v>
      </c>
      <c r="B8199" s="120" t="s">
        <v>41</v>
      </c>
      <c r="C8199" s="144" t="s">
        <v>535</v>
      </c>
      <c r="D8199" s="144" t="s">
        <v>7622</v>
      </c>
      <c r="E8199" s="145">
        <v>45266</v>
      </c>
      <c r="F8199" s="146" t="s">
        <v>1768</v>
      </c>
      <c r="G8199" s="146" t="s">
        <v>1769</v>
      </c>
      <c r="H8199" s="123" t="s">
        <v>1770</v>
      </c>
      <c r="I8199" s="133" t="s">
        <v>812</v>
      </c>
      <c r="J8199" s="147"/>
      <c r="K8199" s="147"/>
      <c r="L8199" s="148">
        <v>16880000</v>
      </c>
      <c r="M8199" s="120" t="s">
        <v>56</v>
      </c>
      <c r="N8199" s="149">
        <v>1350400</v>
      </c>
      <c r="O8199" s="169"/>
      <c r="P8199" s="154" t="s">
        <v>6625</v>
      </c>
      <c r="Q8199" s="158" t="s">
        <v>50</v>
      </c>
      <c r="R8199" s="142">
        <f t="shared" si="128"/>
        <v>8</v>
      </c>
    </row>
    <row r="8200" s="109" customFormat="1">
      <c r="A8200" s="119">
        <f>MAX($A$19:A8199)+1</f>
        <v>8182</v>
      </c>
      <c r="B8200" s="120" t="s">
        <v>41</v>
      </c>
      <c r="C8200" s="144" t="s">
        <v>535</v>
      </c>
      <c r="D8200" s="144" t="s">
        <v>7623</v>
      </c>
      <c r="E8200" s="145">
        <v>45266</v>
      </c>
      <c r="F8200" s="146" t="s">
        <v>1768</v>
      </c>
      <c r="G8200" s="146" t="s">
        <v>1769</v>
      </c>
      <c r="H8200" s="123" t="s">
        <v>1770</v>
      </c>
      <c r="I8200" s="133" t="s">
        <v>812</v>
      </c>
      <c r="J8200" s="147"/>
      <c r="K8200" s="147"/>
      <c r="L8200" s="148">
        <v>9000000</v>
      </c>
      <c r="M8200" s="120" t="s">
        <v>56</v>
      </c>
      <c r="N8200" s="149">
        <v>720000</v>
      </c>
      <c r="O8200" s="169"/>
      <c r="P8200" s="154" t="s">
        <v>6625</v>
      </c>
      <c r="Q8200" s="158" t="s">
        <v>50</v>
      </c>
      <c r="R8200" s="142">
        <f t="shared" si="128"/>
        <v>8</v>
      </c>
    </row>
    <row r="8201" s="109" customFormat="1">
      <c r="A8201" s="119">
        <f>MAX($A$19:A8200)+1</f>
        <v>8183</v>
      </c>
      <c r="B8201" s="120" t="s">
        <v>41</v>
      </c>
      <c r="C8201" s="144" t="s">
        <v>535</v>
      </c>
      <c r="D8201" s="144" t="s">
        <v>7624</v>
      </c>
      <c r="E8201" s="145">
        <v>45267</v>
      </c>
      <c r="F8201" s="146" t="s">
        <v>1768</v>
      </c>
      <c r="G8201" s="146" t="s">
        <v>1769</v>
      </c>
      <c r="H8201" s="123" t="s">
        <v>1770</v>
      </c>
      <c r="I8201" s="133" t="s">
        <v>812</v>
      </c>
      <c r="J8201" s="147"/>
      <c r="K8201" s="147"/>
      <c r="L8201" s="148">
        <v>17000000</v>
      </c>
      <c r="M8201" s="120" t="s">
        <v>56</v>
      </c>
      <c r="N8201" s="149">
        <v>1360000</v>
      </c>
      <c r="O8201" s="169"/>
      <c r="P8201" s="154" t="s">
        <v>6625</v>
      </c>
      <c r="Q8201" s="158" t="s">
        <v>50</v>
      </c>
      <c r="R8201" s="142">
        <f t="shared" si="128"/>
        <v>8</v>
      </c>
    </row>
    <row r="8202" s="109" customFormat="1">
      <c r="A8202" s="119">
        <f>MAX($A$19:A8201)+1</f>
        <v>8184</v>
      </c>
      <c r="B8202" s="120" t="s">
        <v>41</v>
      </c>
      <c r="C8202" s="144" t="s">
        <v>535</v>
      </c>
      <c r="D8202" s="144" t="s">
        <v>7625</v>
      </c>
      <c r="E8202" s="145">
        <v>45268</v>
      </c>
      <c r="F8202" s="146" t="s">
        <v>1768</v>
      </c>
      <c r="G8202" s="146" t="s">
        <v>1769</v>
      </c>
      <c r="H8202" s="123" t="s">
        <v>1770</v>
      </c>
      <c r="I8202" s="133" t="s">
        <v>812</v>
      </c>
      <c r="J8202" s="147"/>
      <c r="K8202" s="147"/>
      <c r="L8202" s="148">
        <v>22000000</v>
      </c>
      <c r="M8202" s="120" t="s">
        <v>56</v>
      </c>
      <c r="N8202" s="149">
        <v>1760000</v>
      </c>
      <c r="O8202" s="169"/>
      <c r="P8202" s="154" t="s">
        <v>6625</v>
      </c>
      <c r="Q8202" s="158" t="s">
        <v>50</v>
      </c>
      <c r="R8202" s="142">
        <f t="shared" si="128"/>
        <v>8</v>
      </c>
    </row>
    <row r="8203" s="109" customFormat="1">
      <c r="A8203" s="119">
        <f>MAX($A$19:A8202)+1</f>
        <v>8185</v>
      </c>
      <c r="B8203" s="120" t="s">
        <v>41</v>
      </c>
      <c r="C8203" s="144" t="s">
        <v>535</v>
      </c>
      <c r="D8203" s="144" t="s">
        <v>7626</v>
      </c>
      <c r="E8203" s="145">
        <v>45268</v>
      </c>
      <c r="F8203" s="146" t="s">
        <v>1768</v>
      </c>
      <c r="G8203" s="146" t="s">
        <v>1769</v>
      </c>
      <c r="H8203" s="123" t="s">
        <v>1770</v>
      </c>
      <c r="I8203" s="133" t="s">
        <v>812</v>
      </c>
      <c r="J8203" s="147"/>
      <c r="K8203" s="147"/>
      <c r="L8203" s="148">
        <v>9000000</v>
      </c>
      <c r="M8203" s="120" t="s">
        <v>56</v>
      </c>
      <c r="N8203" s="149">
        <v>720000</v>
      </c>
      <c r="O8203" s="169"/>
      <c r="P8203" s="154" t="s">
        <v>6625</v>
      </c>
      <c r="Q8203" s="158" t="s">
        <v>50</v>
      </c>
      <c r="R8203" s="142">
        <f t="shared" si="128"/>
        <v>8</v>
      </c>
    </row>
    <row r="8204" s="109" customFormat="1">
      <c r="A8204" s="119">
        <f>MAX($A$19:A8203)+1</f>
        <v>8186</v>
      </c>
      <c r="B8204" s="120" t="s">
        <v>41</v>
      </c>
      <c r="C8204" s="144" t="s">
        <v>535</v>
      </c>
      <c r="D8204" s="144" t="s">
        <v>7627</v>
      </c>
      <c r="E8204" s="145">
        <v>45271</v>
      </c>
      <c r="F8204" s="146" t="s">
        <v>1768</v>
      </c>
      <c r="G8204" s="146" t="s">
        <v>1769</v>
      </c>
      <c r="H8204" s="123" t="s">
        <v>1770</v>
      </c>
      <c r="I8204" s="133" t="s">
        <v>812</v>
      </c>
      <c r="J8204" s="147"/>
      <c r="K8204" s="147"/>
      <c r="L8204" s="148">
        <v>22000000</v>
      </c>
      <c r="M8204" s="120" t="s">
        <v>56</v>
      </c>
      <c r="N8204" s="149">
        <v>1760000</v>
      </c>
      <c r="O8204" s="169"/>
      <c r="P8204" s="154" t="s">
        <v>6625</v>
      </c>
      <c r="Q8204" s="158" t="s">
        <v>50</v>
      </c>
      <c r="R8204" s="142">
        <f t="shared" si="128"/>
        <v>8</v>
      </c>
    </row>
    <row r="8205" s="109" customFormat="1">
      <c r="A8205" s="119">
        <f>MAX($A$19:A8204)+1</f>
        <v>8187</v>
      </c>
      <c r="B8205" s="120" t="s">
        <v>41</v>
      </c>
      <c r="C8205" s="144" t="s">
        <v>535</v>
      </c>
      <c r="D8205" s="144" t="s">
        <v>7628</v>
      </c>
      <c r="E8205" s="145">
        <v>45271</v>
      </c>
      <c r="F8205" s="146" t="s">
        <v>1768</v>
      </c>
      <c r="G8205" s="146" t="s">
        <v>1769</v>
      </c>
      <c r="H8205" s="123" t="s">
        <v>1770</v>
      </c>
      <c r="I8205" s="133" t="s">
        <v>812</v>
      </c>
      <c r="J8205" s="147"/>
      <c r="K8205" s="147"/>
      <c r="L8205" s="148">
        <v>17000000</v>
      </c>
      <c r="M8205" s="120" t="s">
        <v>56</v>
      </c>
      <c r="N8205" s="149">
        <v>1360000</v>
      </c>
      <c r="O8205" s="169"/>
      <c r="P8205" s="154" t="s">
        <v>6625</v>
      </c>
      <c r="Q8205" s="158" t="s">
        <v>50</v>
      </c>
      <c r="R8205" s="142">
        <f t="shared" si="128"/>
        <v>8</v>
      </c>
    </row>
    <row r="8206" s="109" customFormat="1">
      <c r="A8206" s="119">
        <f>MAX($A$19:A8205)+1</f>
        <v>8188</v>
      </c>
      <c r="B8206" s="120" t="s">
        <v>41</v>
      </c>
      <c r="C8206" s="144" t="s">
        <v>535</v>
      </c>
      <c r="D8206" s="144" t="s">
        <v>7629</v>
      </c>
      <c r="E8206" s="145">
        <v>45271</v>
      </c>
      <c r="F8206" s="146" t="s">
        <v>1768</v>
      </c>
      <c r="G8206" s="146" t="s">
        <v>1769</v>
      </c>
      <c r="H8206" s="123" t="s">
        <v>1770</v>
      </c>
      <c r="I8206" s="133" t="s">
        <v>812</v>
      </c>
      <c r="J8206" s="147"/>
      <c r="K8206" s="147"/>
      <c r="L8206" s="148">
        <v>33285000</v>
      </c>
      <c r="M8206" s="120" t="s">
        <v>56</v>
      </c>
      <c r="N8206" s="149">
        <v>2662800</v>
      </c>
      <c r="O8206" s="169"/>
      <c r="P8206" s="154" t="s">
        <v>6625</v>
      </c>
      <c r="Q8206" s="158" t="s">
        <v>50</v>
      </c>
      <c r="R8206" s="142">
        <f t="shared" si="128"/>
        <v>8</v>
      </c>
    </row>
    <row r="8207" s="109" customFormat="1">
      <c r="A8207" s="119">
        <f>MAX($A$19:A8206)+1</f>
        <v>8189</v>
      </c>
      <c r="B8207" s="120" t="s">
        <v>41</v>
      </c>
      <c r="C8207" s="144" t="s">
        <v>535</v>
      </c>
      <c r="D8207" s="144" t="s">
        <v>7630</v>
      </c>
      <c r="E8207" s="145">
        <v>45272</v>
      </c>
      <c r="F8207" s="146" t="s">
        <v>1768</v>
      </c>
      <c r="G8207" s="146" t="s">
        <v>1769</v>
      </c>
      <c r="H8207" s="123" t="s">
        <v>1770</v>
      </c>
      <c r="I8207" s="133" t="s">
        <v>812</v>
      </c>
      <c r="J8207" s="147"/>
      <c r="K8207" s="147"/>
      <c r="L8207" s="148">
        <v>9000000</v>
      </c>
      <c r="M8207" s="120" t="s">
        <v>56</v>
      </c>
      <c r="N8207" s="149">
        <v>720000</v>
      </c>
      <c r="O8207" s="169"/>
      <c r="P8207" s="154" t="s">
        <v>6625</v>
      </c>
      <c r="Q8207" s="158" t="s">
        <v>50</v>
      </c>
      <c r="R8207" s="142">
        <f t="shared" si="128"/>
        <v>8</v>
      </c>
    </row>
    <row r="8208" s="109" customFormat="1">
      <c r="A8208" s="119">
        <f>MAX($A$19:A8207)+1</f>
        <v>8190</v>
      </c>
      <c r="B8208" s="120" t="s">
        <v>41</v>
      </c>
      <c r="C8208" s="144" t="s">
        <v>535</v>
      </c>
      <c r="D8208" s="144" t="s">
        <v>7631</v>
      </c>
      <c r="E8208" s="145">
        <v>45274</v>
      </c>
      <c r="F8208" s="146" t="s">
        <v>1768</v>
      </c>
      <c r="G8208" s="146" t="s">
        <v>1769</v>
      </c>
      <c r="H8208" s="123" t="s">
        <v>1770</v>
      </c>
      <c r="I8208" s="133" t="s">
        <v>812</v>
      </c>
      <c r="J8208" s="147"/>
      <c r="K8208" s="147"/>
      <c r="L8208" s="148">
        <v>17000000</v>
      </c>
      <c r="M8208" s="120" t="s">
        <v>56</v>
      </c>
      <c r="N8208" s="149">
        <v>1360000</v>
      </c>
      <c r="O8208" s="169"/>
      <c r="P8208" s="154" t="s">
        <v>6625</v>
      </c>
      <c r="Q8208" s="158" t="s">
        <v>50</v>
      </c>
      <c r="R8208" s="142">
        <f t="shared" si="128"/>
        <v>8</v>
      </c>
    </row>
    <row r="8209" s="109" customFormat="1">
      <c r="A8209" s="119">
        <f>MAX($A$19:A8208)+1</f>
        <v>8191</v>
      </c>
      <c r="B8209" s="120" t="s">
        <v>41</v>
      </c>
      <c r="C8209" s="144" t="s">
        <v>535</v>
      </c>
      <c r="D8209" s="144" t="s">
        <v>7632</v>
      </c>
      <c r="E8209" s="145">
        <v>45275</v>
      </c>
      <c r="F8209" s="146" t="s">
        <v>1768</v>
      </c>
      <c r="G8209" s="146" t="s">
        <v>1769</v>
      </c>
      <c r="H8209" s="123" t="s">
        <v>1770</v>
      </c>
      <c r="I8209" s="133" t="s">
        <v>812</v>
      </c>
      <c r="J8209" s="147"/>
      <c r="K8209" s="147"/>
      <c r="L8209" s="148">
        <v>7000000</v>
      </c>
      <c r="M8209" s="120" t="s">
        <v>56</v>
      </c>
      <c r="N8209" s="149">
        <v>560000</v>
      </c>
      <c r="O8209" s="169"/>
      <c r="P8209" s="154" t="s">
        <v>6625</v>
      </c>
      <c r="Q8209" s="158" t="s">
        <v>50</v>
      </c>
      <c r="R8209" s="142">
        <f t="shared" si="128"/>
        <v>8</v>
      </c>
    </row>
    <row r="8210" s="109" customFormat="1">
      <c r="A8210" s="119">
        <f>MAX($A$19:A8209)+1</f>
        <v>8192</v>
      </c>
      <c r="B8210" s="120" t="s">
        <v>41</v>
      </c>
      <c r="C8210" s="144" t="s">
        <v>535</v>
      </c>
      <c r="D8210" s="144" t="s">
        <v>7633</v>
      </c>
      <c r="E8210" s="145">
        <v>45275</v>
      </c>
      <c r="F8210" s="146" t="s">
        <v>1768</v>
      </c>
      <c r="G8210" s="146" t="s">
        <v>1769</v>
      </c>
      <c r="H8210" s="123" t="s">
        <v>1770</v>
      </c>
      <c r="I8210" s="133" t="s">
        <v>812</v>
      </c>
      <c r="J8210" s="147"/>
      <c r="K8210" s="147"/>
      <c r="L8210" s="148">
        <v>18564000</v>
      </c>
      <c r="M8210" s="120" t="s">
        <v>56</v>
      </c>
      <c r="N8210" s="149">
        <v>1485120</v>
      </c>
      <c r="O8210" s="169"/>
      <c r="P8210" s="154" t="s">
        <v>6625</v>
      </c>
      <c r="Q8210" s="158" t="s">
        <v>50</v>
      </c>
      <c r="R8210" s="142">
        <f t="shared" si="128"/>
        <v>8</v>
      </c>
    </row>
    <row r="8211" s="109" customFormat="1">
      <c r="A8211" s="119">
        <f>MAX($A$19:A8210)+1</f>
        <v>8193</v>
      </c>
      <c r="B8211" s="120" t="s">
        <v>41</v>
      </c>
      <c r="C8211" s="144" t="s">
        <v>535</v>
      </c>
      <c r="D8211" s="144" t="s">
        <v>7634</v>
      </c>
      <c r="E8211" s="145">
        <v>45278</v>
      </c>
      <c r="F8211" s="146" t="s">
        <v>1768</v>
      </c>
      <c r="G8211" s="146" t="s">
        <v>1769</v>
      </c>
      <c r="H8211" s="123" t="s">
        <v>1770</v>
      </c>
      <c r="I8211" s="133" t="s">
        <v>812</v>
      </c>
      <c r="J8211" s="147"/>
      <c r="K8211" s="147"/>
      <c r="L8211" s="148">
        <v>22000000</v>
      </c>
      <c r="M8211" s="120" t="s">
        <v>56</v>
      </c>
      <c r="N8211" s="149">
        <v>1760000</v>
      </c>
      <c r="O8211" s="169"/>
      <c r="P8211" s="154" t="s">
        <v>6625</v>
      </c>
      <c r="Q8211" s="158" t="s">
        <v>50</v>
      </c>
      <c r="R8211" s="142">
        <f t="shared" si="128"/>
        <v>8</v>
      </c>
    </row>
    <row r="8212" s="109" customFormat="1">
      <c r="A8212" s="119">
        <f>MAX($A$19:A8211)+1</f>
        <v>8194</v>
      </c>
      <c r="B8212" s="120" t="s">
        <v>41</v>
      </c>
      <c r="C8212" s="144" t="s">
        <v>535</v>
      </c>
      <c r="D8212" s="144" t="s">
        <v>7635</v>
      </c>
      <c r="E8212" s="145">
        <v>45278</v>
      </c>
      <c r="F8212" s="146" t="s">
        <v>1768</v>
      </c>
      <c r="G8212" s="146" t="s">
        <v>1769</v>
      </c>
      <c r="H8212" s="123" t="s">
        <v>1770</v>
      </c>
      <c r="I8212" s="133" t="s">
        <v>812</v>
      </c>
      <c r="J8212" s="147"/>
      <c r="K8212" s="147"/>
      <c r="L8212" s="148">
        <v>17000000</v>
      </c>
      <c r="M8212" s="120" t="s">
        <v>56</v>
      </c>
      <c r="N8212" s="149">
        <v>1360000</v>
      </c>
      <c r="O8212" s="169"/>
      <c r="P8212" s="154" t="s">
        <v>6625</v>
      </c>
      <c r="Q8212" s="158" t="s">
        <v>50</v>
      </c>
      <c r="R8212" s="142">
        <f t="shared" si="128"/>
        <v>8</v>
      </c>
    </row>
    <row r="8213" s="109" customFormat="1">
      <c r="A8213" s="119">
        <f>MAX($A$19:A8212)+1</f>
        <v>8195</v>
      </c>
      <c r="B8213" s="120" t="s">
        <v>41</v>
      </c>
      <c r="C8213" s="144" t="s">
        <v>535</v>
      </c>
      <c r="D8213" s="144" t="s">
        <v>7636</v>
      </c>
      <c r="E8213" s="145">
        <v>45281</v>
      </c>
      <c r="F8213" s="146" t="s">
        <v>1768</v>
      </c>
      <c r="G8213" s="146" t="s">
        <v>1769</v>
      </c>
      <c r="H8213" s="123" t="s">
        <v>1770</v>
      </c>
      <c r="I8213" s="133" t="s">
        <v>812</v>
      </c>
      <c r="J8213" s="147"/>
      <c r="K8213" s="147"/>
      <c r="L8213" s="148">
        <v>17000000</v>
      </c>
      <c r="M8213" s="120" t="s">
        <v>56</v>
      </c>
      <c r="N8213" s="149">
        <v>1360000</v>
      </c>
      <c r="O8213" s="169"/>
      <c r="P8213" s="154" t="s">
        <v>6625</v>
      </c>
      <c r="Q8213" s="158" t="s">
        <v>50</v>
      </c>
      <c r="R8213" s="142">
        <f t="shared" si="128"/>
        <v>8</v>
      </c>
    </row>
    <row r="8214" s="109" customFormat="1">
      <c r="A8214" s="119">
        <f>MAX($A$19:A8213)+1</f>
        <v>8196</v>
      </c>
      <c r="B8214" s="120" t="s">
        <v>41</v>
      </c>
      <c r="C8214" s="144" t="s">
        <v>535</v>
      </c>
      <c r="D8214" s="144" t="s">
        <v>7637</v>
      </c>
      <c r="E8214" s="145">
        <v>45282</v>
      </c>
      <c r="F8214" s="146" t="s">
        <v>1768</v>
      </c>
      <c r="G8214" s="146" t="s">
        <v>1769</v>
      </c>
      <c r="H8214" s="123" t="s">
        <v>1770</v>
      </c>
      <c r="I8214" s="133" t="s">
        <v>812</v>
      </c>
      <c r="J8214" s="147"/>
      <c r="K8214" s="147"/>
      <c r="L8214" s="148">
        <v>9000000</v>
      </c>
      <c r="M8214" s="120" t="s">
        <v>56</v>
      </c>
      <c r="N8214" s="149">
        <v>720000</v>
      </c>
      <c r="O8214" s="169"/>
      <c r="P8214" s="154" t="s">
        <v>6625</v>
      </c>
      <c r="Q8214" s="158" t="s">
        <v>50</v>
      </c>
      <c r="R8214" s="142">
        <f t="shared" si="128"/>
        <v>8</v>
      </c>
    </row>
    <row r="8215" s="109" customFormat="1">
      <c r="A8215" s="119">
        <f>MAX($A$19:A8214)+1</f>
        <v>8197</v>
      </c>
      <c r="B8215" s="120" t="s">
        <v>41</v>
      </c>
      <c r="C8215" s="144" t="s">
        <v>535</v>
      </c>
      <c r="D8215" s="144" t="s">
        <v>7638</v>
      </c>
      <c r="E8215" s="145">
        <v>45282</v>
      </c>
      <c r="F8215" s="146" t="s">
        <v>1768</v>
      </c>
      <c r="G8215" s="146" t="s">
        <v>1769</v>
      </c>
      <c r="H8215" s="123" t="s">
        <v>1770</v>
      </c>
      <c r="I8215" s="133" t="s">
        <v>812</v>
      </c>
      <c r="J8215" s="147"/>
      <c r="K8215" s="147"/>
      <c r="L8215" s="148">
        <v>13374000</v>
      </c>
      <c r="M8215" s="120" t="s">
        <v>56</v>
      </c>
      <c r="N8215" s="149">
        <v>1069920</v>
      </c>
      <c r="O8215" s="169"/>
      <c r="P8215" s="154" t="s">
        <v>6625</v>
      </c>
      <c r="Q8215" s="158" t="s">
        <v>50</v>
      </c>
      <c r="R8215" s="142">
        <f t="shared" si="128"/>
        <v>8</v>
      </c>
    </row>
    <row r="8216" s="109" customFormat="1">
      <c r="A8216" s="119">
        <f>MAX($A$19:A8215)+1</f>
        <v>8198</v>
      </c>
      <c r="B8216" s="120" t="s">
        <v>41</v>
      </c>
      <c r="C8216" s="144" t="s">
        <v>535</v>
      </c>
      <c r="D8216" s="144" t="s">
        <v>7639</v>
      </c>
      <c r="E8216" s="145">
        <v>45283</v>
      </c>
      <c r="F8216" s="146" t="s">
        <v>1768</v>
      </c>
      <c r="G8216" s="146" t="s">
        <v>1769</v>
      </c>
      <c r="H8216" s="123" t="s">
        <v>1770</v>
      </c>
      <c r="I8216" s="133" t="s">
        <v>812</v>
      </c>
      <c r="J8216" s="147"/>
      <c r="K8216" s="147"/>
      <c r="L8216" s="148">
        <v>15000000</v>
      </c>
      <c r="M8216" s="120" t="s">
        <v>56</v>
      </c>
      <c r="N8216" s="149">
        <v>1200000</v>
      </c>
      <c r="O8216" s="169"/>
      <c r="P8216" s="154" t="s">
        <v>6625</v>
      </c>
      <c r="Q8216" s="158" t="s">
        <v>50</v>
      </c>
      <c r="R8216" s="142">
        <f t="shared" si="128"/>
        <v>8</v>
      </c>
    </row>
    <row r="8217" s="109" customFormat="1">
      <c r="A8217" s="119">
        <f>MAX($A$19:A8216)+1</f>
        <v>8199</v>
      </c>
      <c r="B8217" s="120" t="s">
        <v>41</v>
      </c>
      <c r="C8217" s="144" t="s">
        <v>535</v>
      </c>
      <c r="D8217" s="144" t="s">
        <v>7640</v>
      </c>
      <c r="E8217" s="145">
        <v>45283</v>
      </c>
      <c r="F8217" s="146" t="s">
        <v>1768</v>
      </c>
      <c r="G8217" s="146" t="s">
        <v>1769</v>
      </c>
      <c r="H8217" s="123" t="s">
        <v>1770</v>
      </c>
      <c r="I8217" s="133" t="s">
        <v>812</v>
      </c>
      <c r="J8217" s="147"/>
      <c r="K8217" s="147"/>
      <c r="L8217" s="148">
        <v>22000000</v>
      </c>
      <c r="M8217" s="120" t="s">
        <v>56</v>
      </c>
      <c r="N8217" s="149">
        <v>1760000</v>
      </c>
      <c r="O8217" s="169"/>
      <c r="P8217" s="154" t="s">
        <v>6625</v>
      </c>
      <c r="Q8217" s="158" t="s">
        <v>50</v>
      </c>
      <c r="R8217" s="142">
        <f t="shared" si="128"/>
        <v>8</v>
      </c>
    </row>
    <row r="8218" s="109" customFormat="1">
      <c r="A8218" s="119">
        <f>MAX($A$19:A8217)+1</f>
        <v>8200</v>
      </c>
      <c r="B8218" s="120" t="s">
        <v>41</v>
      </c>
      <c r="C8218" s="144" t="s">
        <v>535</v>
      </c>
      <c r="D8218" s="144" t="s">
        <v>7641</v>
      </c>
      <c r="E8218" s="145">
        <v>45285</v>
      </c>
      <c r="F8218" s="146" t="s">
        <v>1768</v>
      </c>
      <c r="G8218" s="146" t="s">
        <v>1769</v>
      </c>
      <c r="H8218" s="123" t="s">
        <v>1770</v>
      </c>
      <c r="I8218" s="133" t="s">
        <v>812</v>
      </c>
      <c r="J8218" s="147"/>
      <c r="K8218" s="147"/>
      <c r="L8218" s="148">
        <v>17000000</v>
      </c>
      <c r="M8218" s="120" t="s">
        <v>56</v>
      </c>
      <c r="N8218" s="149">
        <v>1360000</v>
      </c>
      <c r="O8218" s="169"/>
      <c r="P8218" s="154" t="s">
        <v>6625</v>
      </c>
      <c r="Q8218" s="158" t="s">
        <v>50</v>
      </c>
      <c r="R8218" s="142">
        <f t="shared" si="128"/>
        <v>8</v>
      </c>
    </row>
    <row r="8219" s="109" customFormat="1">
      <c r="A8219" s="119">
        <f>MAX($A$19:A8218)+1</f>
        <v>8201</v>
      </c>
      <c r="B8219" s="120" t="s">
        <v>41</v>
      </c>
      <c r="C8219" s="144" t="s">
        <v>535</v>
      </c>
      <c r="D8219" s="144" t="s">
        <v>7642</v>
      </c>
      <c r="E8219" s="145">
        <v>45285</v>
      </c>
      <c r="F8219" s="146" t="s">
        <v>1768</v>
      </c>
      <c r="G8219" s="146" t="s">
        <v>1769</v>
      </c>
      <c r="H8219" s="123" t="s">
        <v>1770</v>
      </c>
      <c r="I8219" s="133" t="s">
        <v>812</v>
      </c>
      <c r="J8219" s="147"/>
      <c r="K8219" s="147"/>
      <c r="L8219" s="148">
        <v>22000000</v>
      </c>
      <c r="M8219" s="120" t="s">
        <v>56</v>
      </c>
      <c r="N8219" s="149">
        <v>1760000</v>
      </c>
      <c r="O8219" s="169"/>
      <c r="P8219" s="154" t="s">
        <v>6625</v>
      </c>
      <c r="Q8219" s="158" t="s">
        <v>50</v>
      </c>
      <c r="R8219" s="142">
        <f t="shared" si="128"/>
        <v>8</v>
      </c>
    </row>
    <row r="8220" s="109" customFormat="1">
      <c r="A8220" s="119">
        <f>MAX($A$19:A8219)+1</f>
        <v>8202</v>
      </c>
      <c r="B8220" s="120" t="s">
        <v>41</v>
      </c>
      <c r="C8220" s="144" t="s">
        <v>535</v>
      </c>
      <c r="D8220" s="144" t="s">
        <v>7643</v>
      </c>
      <c r="E8220" s="145">
        <v>45287</v>
      </c>
      <c r="F8220" s="146" t="s">
        <v>1768</v>
      </c>
      <c r="G8220" s="146" t="s">
        <v>1769</v>
      </c>
      <c r="H8220" s="123" t="s">
        <v>1770</v>
      </c>
      <c r="I8220" s="133" t="s">
        <v>812</v>
      </c>
      <c r="J8220" s="147"/>
      <c r="K8220" s="147"/>
      <c r="L8220" s="148">
        <v>38032000</v>
      </c>
      <c r="M8220" s="120" t="s">
        <v>56</v>
      </c>
      <c r="N8220" s="149">
        <v>3042560</v>
      </c>
      <c r="O8220" s="169"/>
      <c r="P8220" s="154" t="s">
        <v>6625</v>
      </c>
      <c r="Q8220" s="158" t="s">
        <v>50</v>
      </c>
      <c r="R8220" s="142">
        <f t="shared" si="128"/>
        <v>8</v>
      </c>
    </row>
    <row r="8221" s="109" customFormat="1">
      <c r="A8221" s="119">
        <f>MAX($A$19:A8220)+1</f>
        <v>8203</v>
      </c>
      <c r="B8221" s="120" t="s">
        <v>41</v>
      </c>
      <c r="C8221" s="144" t="s">
        <v>535</v>
      </c>
      <c r="D8221" s="144" t="s">
        <v>7644</v>
      </c>
      <c r="E8221" s="145">
        <v>45288</v>
      </c>
      <c r="F8221" s="146" t="s">
        <v>1768</v>
      </c>
      <c r="G8221" s="146" t="s">
        <v>1769</v>
      </c>
      <c r="H8221" s="123" t="s">
        <v>1770</v>
      </c>
      <c r="I8221" s="133" t="s">
        <v>812</v>
      </c>
      <c r="J8221" s="147"/>
      <c r="K8221" s="147"/>
      <c r="L8221" s="148">
        <v>17000000</v>
      </c>
      <c r="M8221" s="120" t="s">
        <v>56</v>
      </c>
      <c r="N8221" s="149">
        <v>1360000</v>
      </c>
      <c r="O8221" s="169"/>
      <c r="P8221" s="154" t="s">
        <v>6625</v>
      </c>
      <c r="Q8221" s="158" t="s">
        <v>50</v>
      </c>
      <c r="R8221" s="142">
        <f t="shared" si="128"/>
        <v>8</v>
      </c>
    </row>
    <row r="8222" s="109" customFormat="1">
      <c r="A8222" s="119">
        <f>MAX($A$19:A8221)+1</f>
        <v>8204</v>
      </c>
      <c r="B8222" s="120" t="s">
        <v>41</v>
      </c>
      <c r="C8222" s="144" t="s">
        <v>3551</v>
      </c>
      <c r="D8222" s="144" t="s">
        <v>7645</v>
      </c>
      <c r="E8222" s="145" t="s">
        <v>6655</v>
      </c>
      <c r="F8222" s="146" t="s">
        <v>7646</v>
      </c>
      <c r="G8222" s="146" t="s">
        <v>7647</v>
      </c>
      <c r="H8222" s="146" t="s">
        <v>7648</v>
      </c>
      <c r="I8222" s="151" t="s">
        <v>1505</v>
      </c>
      <c r="J8222" s="147">
        <v>4</v>
      </c>
      <c r="K8222" s="147">
        <v>42454545</v>
      </c>
      <c r="L8222" s="148">
        <v>169818180</v>
      </c>
      <c r="M8222" s="120" t="s">
        <v>229</v>
      </c>
      <c r="N8222" s="149">
        <v>16981818</v>
      </c>
      <c r="O8222" s="169"/>
      <c r="P8222" s="154" t="s">
        <v>6625</v>
      </c>
      <c r="Q8222" s="158" t="s">
        <v>50</v>
      </c>
      <c r="R8222" s="142">
        <f t="shared" si="128"/>
        <v>10</v>
      </c>
    </row>
    <row r="8223" s="109" customFormat="1">
      <c r="A8223" s="119">
        <f>MAX($A$19:A8222)+1</f>
        <v>8205</v>
      </c>
      <c r="B8223" s="120" t="s">
        <v>41</v>
      </c>
      <c r="C8223" s="144" t="s">
        <v>3551</v>
      </c>
      <c r="D8223" s="144" t="s">
        <v>7645</v>
      </c>
      <c r="E8223" s="145" t="s">
        <v>6655</v>
      </c>
      <c r="F8223" s="146" t="s">
        <v>7646</v>
      </c>
      <c r="G8223" s="146" t="s">
        <v>7647</v>
      </c>
      <c r="H8223" s="146" t="s">
        <v>7649</v>
      </c>
      <c r="I8223" s="151" t="s">
        <v>1505</v>
      </c>
      <c r="J8223" s="147">
        <v>3</v>
      </c>
      <c r="K8223" s="147">
        <v>75454545</v>
      </c>
      <c r="L8223" s="148">
        <v>226363635</v>
      </c>
      <c r="M8223" s="120" t="s">
        <v>229</v>
      </c>
      <c r="N8223" s="149">
        <v>22636364</v>
      </c>
      <c r="O8223" s="169"/>
      <c r="P8223" s="154" t="s">
        <v>6625</v>
      </c>
      <c r="Q8223" s="158" t="s">
        <v>50</v>
      </c>
      <c r="R8223" s="142">
        <f t="shared" si="128"/>
        <v>10.0000002208835</v>
      </c>
    </row>
    <row r="8224" s="109" customFormat="1">
      <c r="A8224" s="119">
        <f>MAX($A$19:A8223)+1</f>
        <v>8206</v>
      </c>
      <c r="B8224" s="120" t="s">
        <v>41</v>
      </c>
      <c r="C8224" s="144" t="s">
        <v>3551</v>
      </c>
      <c r="D8224" s="144" t="s">
        <v>7645</v>
      </c>
      <c r="E8224" s="145" t="s">
        <v>6655</v>
      </c>
      <c r="F8224" s="146" t="s">
        <v>7646</v>
      </c>
      <c r="G8224" s="146" t="s">
        <v>7647</v>
      </c>
      <c r="H8224" s="146" t="s">
        <v>7650</v>
      </c>
      <c r="I8224" s="151" t="s">
        <v>1505</v>
      </c>
      <c r="J8224" s="147">
        <v>1</v>
      </c>
      <c r="K8224" s="147">
        <v>317727273</v>
      </c>
      <c r="L8224" s="148">
        <v>317727273</v>
      </c>
      <c r="M8224" s="120" t="s">
        <v>229</v>
      </c>
      <c r="N8224" s="149">
        <v>31772727</v>
      </c>
      <c r="O8224" s="169"/>
      <c r="P8224" s="154" t="s">
        <v>6625</v>
      </c>
      <c r="Q8224" s="158" t="s">
        <v>50</v>
      </c>
      <c r="R8224" s="142">
        <f t="shared" si="128"/>
        <v>9.9999999055794</v>
      </c>
    </row>
    <row r="8225" s="109" customFormat="1">
      <c r="A8225" s="119">
        <f>MAX($A$19:A8224)+1</f>
        <v>8207</v>
      </c>
      <c r="B8225" s="120" t="s">
        <v>41</v>
      </c>
      <c r="C8225" s="144" t="s">
        <v>3551</v>
      </c>
      <c r="D8225" s="144" t="s">
        <v>7645</v>
      </c>
      <c r="E8225" s="145" t="s">
        <v>6655</v>
      </c>
      <c r="F8225" s="146" t="s">
        <v>7646</v>
      </c>
      <c r="G8225" s="146" t="s">
        <v>7647</v>
      </c>
      <c r="H8225" s="146" t="s">
        <v>7651</v>
      </c>
      <c r="I8225" s="151" t="s">
        <v>1505</v>
      </c>
      <c r="J8225" s="147">
        <v>1</v>
      </c>
      <c r="K8225" s="147">
        <v>144545455</v>
      </c>
      <c r="L8225" s="148">
        <v>144545455</v>
      </c>
      <c r="M8225" s="120" t="s">
        <v>229</v>
      </c>
      <c r="N8225" s="149">
        <v>14454548</v>
      </c>
      <c r="O8225" s="169"/>
      <c r="P8225" s="154" t="s">
        <v>6625</v>
      </c>
      <c r="Q8225" s="158" t="s">
        <v>50</v>
      </c>
      <c r="R8225" s="142">
        <f t="shared" si="128"/>
        <v>10.0000017295597</v>
      </c>
    </row>
    <row r="8226" s="109" customFormat="1">
      <c r="A8226" s="119">
        <f>MAX($A$19:A8225)+1</f>
        <v>8208</v>
      </c>
      <c r="B8226" s="120" t="s">
        <v>41</v>
      </c>
      <c r="C8226" s="144" t="s">
        <v>3551</v>
      </c>
      <c r="D8226" s="144" t="s">
        <v>5101</v>
      </c>
      <c r="E8226" s="145">
        <v>45288</v>
      </c>
      <c r="F8226" s="146" t="s">
        <v>7646</v>
      </c>
      <c r="G8226" s="146" t="s">
        <v>7647</v>
      </c>
      <c r="H8226" s="146" t="s">
        <v>7652</v>
      </c>
      <c r="I8226" s="151" t="s">
        <v>1505</v>
      </c>
      <c r="J8226" s="147">
        <v>1</v>
      </c>
      <c r="K8226" s="147">
        <v>235046296</v>
      </c>
      <c r="L8226" s="148">
        <v>235046296</v>
      </c>
      <c r="M8226" s="120" t="s">
        <v>56</v>
      </c>
      <c r="N8226" s="149">
        <v>18803704</v>
      </c>
      <c r="O8226" s="169"/>
      <c r="P8226" s="154" t="s">
        <v>6625</v>
      </c>
      <c r="Q8226" s="158" t="s">
        <v>50</v>
      </c>
      <c r="R8226" s="142">
        <f t="shared" si="128"/>
        <v>8.00000013614339</v>
      </c>
    </row>
    <row r="8227" s="109" customFormat="1">
      <c r="A8227" s="119">
        <f>MAX($A$19:A8226)+1</f>
        <v>8209</v>
      </c>
      <c r="B8227" s="120" t="s">
        <v>41</v>
      </c>
      <c r="C8227" s="144" t="s">
        <v>3551</v>
      </c>
      <c r="D8227" s="144" t="s">
        <v>7653</v>
      </c>
      <c r="E8227" s="145" t="s">
        <v>6655</v>
      </c>
      <c r="F8227" s="146" t="s">
        <v>7646</v>
      </c>
      <c r="G8227" s="146" t="s">
        <v>7647</v>
      </c>
      <c r="H8227" s="146" t="s">
        <v>7654</v>
      </c>
      <c r="I8227" s="151" t="s">
        <v>98</v>
      </c>
      <c r="J8227" s="147">
        <v>1</v>
      </c>
      <c r="K8227" s="147">
        <v>32727273</v>
      </c>
      <c r="L8227" s="148">
        <v>32727273</v>
      </c>
      <c r="M8227" s="120" t="s">
        <v>229</v>
      </c>
      <c r="N8227" s="149">
        <v>3272727</v>
      </c>
      <c r="O8227" s="169"/>
      <c r="P8227" s="154" t="s">
        <v>6625</v>
      </c>
      <c r="Q8227" s="158" t="s">
        <v>50</v>
      </c>
      <c r="R8227" s="142">
        <f t="shared" si="128"/>
        <v>9.99999908333334</v>
      </c>
    </row>
    <row r="8228" s="109" customFormat="1">
      <c r="A8228" s="119">
        <f>MAX($A$19:A8227)+1</f>
        <v>8210</v>
      </c>
      <c r="B8228" s="120" t="s">
        <v>41</v>
      </c>
      <c r="C8228" s="144" t="s">
        <v>3551</v>
      </c>
      <c r="D8228" s="144" t="s">
        <v>7653</v>
      </c>
      <c r="E8228" s="145" t="s">
        <v>6655</v>
      </c>
      <c r="F8228" s="146" t="s">
        <v>7646</v>
      </c>
      <c r="G8228" s="146" t="s">
        <v>7647</v>
      </c>
      <c r="H8228" s="146" t="s">
        <v>7655</v>
      </c>
      <c r="I8228" s="151" t="s">
        <v>98</v>
      </c>
      <c r="J8228" s="147">
        <v>1</v>
      </c>
      <c r="K8228" s="147">
        <v>78800000</v>
      </c>
      <c r="L8228" s="148">
        <v>78800000</v>
      </c>
      <c r="M8228" s="120" t="s">
        <v>229</v>
      </c>
      <c r="N8228" s="149">
        <v>7880000</v>
      </c>
      <c r="O8228" s="169"/>
      <c r="P8228" s="154" t="s">
        <v>6625</v>
      </c>
      <c r="Q8228" s="158" t="s">
        <v>50</v>
      </c>
      <c r="R8228" s="142">
        <f t="shared" si="128"/>
        <v>10</v>
      </c>
    </row>
    <row r="8229" s="109" customFormat="1">
      <c r="A8229" s="119">
        <f>MAX($A$19:A8228)+1</f>
        <v>8211</v>
      </c>
      <c r="B8229" s="120" t="s">
        <v>41</v>
      </c>
      <c r="C8229" s="144" t="s">
        <v>3551</v>
      </c>
      <c r="D8229" s="144" t="s">
        <v>7653</v>
      </c>
      <c r="E8229" s="145" t="s">
        <v>6655</v>
      </c>
      <c r="F8229" s="146" t="s">
        <v>7646</v>
      </c>
      <c r="G8229" s="146" t="s">
        <v>7647</v>
      </c>
      <c r="H8229" s="146" t="s">
        <v>7656</v>
      </c>
      <c r="I8229" s="151" t="s">
        <v>98</v>
      </c>
      <c r="J8229" s="147">
        <v>1</v>
      </c>
      <c r="K8229" s="147">
        <v>72000000</v>
      </c>
      <c r="L8229" s="148">
        <v>72000000</v>
      </c>
      <c r="M8229" s="120" t="s">
        <v>229</v>
      </c>
      <c r="N8229" s="149">
        <v>7200000</v>
      </c>
      <c r="O8229" s="169"/>
      <c r="P8229" s="154" t="s">
        <v>6625</v>
      </c>
      <c r="Q8229" s="158" t="s">
        <v>50</v>
      </c>
      <c r="R8229" s="142">
        <f t="shared" si="128"/>
        <v>10</v>
      </c>
    </row>
    <row r="8230" s="109" customFormat="1">
      <c r="A8230" s="119">
        <f>MAX($A$19:A8229)+1</f>
        <v>8212</v>
      </c>
      <c r="B8230" s="120" t="s">
        <v>41</v>
      </c>
      <c r="C8230" s="144" t="s">
        <v>5144</v>
      </c>
      <c r="D8230" s="144" t="s">
        <v>1387</v>
      </c>
      <c r="E8230" s="145" t="s">
        <v>6740</v>
      </c>
      <c r="F8230" s="146" t="s">
        <v>5146</v>
      </c>
      <c r="G8230" s="146" t="s">
        <v>5147</v>
      </c>
      <c r="H8230" s="146" t="s">
        <v>7657</v>
      </c>
      <c r="I8230" s="151" t="s">
        <v>278</v>
      </c>
      <c r="J8230" s="147">
        <v>2</v>
      </c>
      <c r="K8230" s="147">
        <v>950000</v>
      </c>
      <c r="L8230" s="148">
        <v>1900000</v>
      </c>
      <c r="M8230" s="120" t="s">
        <v>229</v>
      </c>
      <c r="N8230" s="149">
        <v>190000</v>
      </c>
      <c r="O8230" s="169"/>
      <c r="P8230" s="154" t="s">
        <v>6625</v>
      </c>
      <c r="Q8230" s="158" t="s">
        <v>50</v>
      </c>
      <c r="R8230" s="142">
        <f t="shared" si="128"/>
        <v>10</v>
      </c>
    </row>
    <row r="8231" s="109" customFormat="1">
      <c r="A8231" s="119">
        <f>MAX($A$19:A8230)+1</f>
        <v>8213</v>
      </c>
      <c r="B8231" s="120" t="s">
        <v>41</v>
      </c>
      <c r="C8231" s="144" t="s">
        <v>5144</v>
      </c>
      <c r="D8231" s="144" t="s">
        <v>1387</v>
      </c>
      <c r="E8231" s="145" t="s">
        <v>6740</v>
      </c>
      <c r="F8231" s="146" t="s">
        <v>5146</v>
      </c>
      <c r="G8231" s="146" t="s">
        <v>5147</v>
      </c>
      <c r="H8231" s="146" t="s">
        <v>7658</v>
      </c>
      <c r="I8231" s="151" t="s">
        <v>278</v>
      </c>
      <c r="J8231" s="147">
        <v>4</v>
      </c>
      <c r="K8231" s="147">
        <v>4350000</v>
      </c>
      <c r="L8231" s="148">
        <v>17400000</v>
      </c>
      <c r="M8231" s="120" t="s">
        <v>229</v>
      </c>
      <c r="N8231" s="149">
        <v>1740000</v>
      </c>
      <c r="O8231" s="169"/>
      <c r="P8231" s="154" t="s">
        <v>6625</v>
      </c>
      <c r="Q8231" s="158" t="s">
        <v>50</v>
      </c>
      <c r="R8231" s="142">
        <f t="shared" si="128"/>
        <v>10</v>
      </c>
    </row>
    <row r="8232" s="109" customFormat="1">
      <c r="A8232" s="119">
        <f>MAX($A$19:A8231)+1</f>
        <v>8214</v>
      </c>
      <c r="B8232" s="120" t="s">
        <v>41</v>
      </c>
      <c r="C8232" s="144" t="s">
        <v>5144</v>
      </c>
      <c r="D8232" s="144" t="s">
        <v>1387</v>
      </c>
      <c r="E8232" s="145" t="s">
        <v>6740</v>
      </c>
      <c r="F8232" s="146" t="s">
        <v>5146</v>
      </c>
      <c r="G8232" s="146" t="s">
        <v>5147</v>
      </c>
      <c r="H8232" s="146" t="s">
        <v>7659</v>
      </c>
      <c r="I8232" s="151" t="s">
        <v>540</v>
      </c>
      <c r="J8232" s="147">
        <v>710</v>
      </c>
      <c r="K8232" s="147">
        <v>8300</v>
      </c>
      <c r="L8232" s="148">
        <v>5893000</v>
      </c>
      <c r="M8232" s="120" t="s">
        <v>229</v>
      </c>
      <c r="N8232" s="149">
        <v>589300</v>
      </c>
      <c r="O8232" s="169"/>
      <c r="P8232" s="154" t="s">
        <v>6625</v>
      </c>
      <c r="Q8232" s="158" t="s">
        <v>50</v>
      </c>
      <c r="R8232" s="142">
        <f t="shared" si="128"/>
        <v>10</v>
      </c>
    </row>
    <row r="8233" s="109" customFormat="1">
      <c r="A8233" s="119">
        <f>MAX($A$19:A8232)+1</f>
        <v>8215</v>
      </c>
      <c r="B8233" s="120" t="s">
        <v>41</v>
      </c>
      <c r="C8233" s="144" t="s">
        <v>5144</v>
      </c>
      <c r="D8233" s="144" t="s">
        <v>1387</v>
      </c>
      <c r="E8233" s="145" t="s">
        <v>6740</v>
      </c>
      <c r="F8233" s="146" t="s">
        <v>5146</v>
      </c>
      <c r="G8233" s="146" t="s">
        <v>5147</v>
      </c>
      <c r="H8233" s="146" t="s">
        <v>7660</v>
      </c>
      <c r="I8233" s="151" t="s">
        <v>557</v>
      </c>
      <c r="J8233" s="147">
        <v>3</v>
      </c>
      <c r="K8233" s="147">
        <v>800000</v>
      </c>
      <c r="L8233" s="148">
        <v>2400000</v>
      </c>
      <c r="M8233" s="120" t="s">
        <v>229</v>
      </c>
      <c r="N8233" s="149">
        <v>240000</v>
      </c>
      <c r="O8233" s="169"/>
      <c r="P8233" s="154" t="s">
        <v>6625</v>
      </c>
      <c r="Q8233" s="158" t="s">
        <v>50</v>
      </c>
      <c r="R8233" s="142">
        <f t="shared" si="128"/>
        <v>10</v>
      </c>
    </row>
    <row r="8234" s="109" customFormat="1">
      <c r="A8234" s="119">
        <f>MAX($A$19:A8233)+1</f>
        <v>8216</v>
      </c>
      <c r="B8234" s="120" t="s">
        <v>41</v>
      </c>
      <c r="C8234" s="144" t="s">
        <v>5144</v>
      </c>
      <c r="D8234" s="144" t="s">
        <v>1387</v>
      </c>
      <c r="E8234" s="145" t="s">
        <v>6740</v>
      </c>
      <c r="F8234" s="146" t="s">
        <v>5146</v>
      </c>
      <c r="G8234" s="146" t="s">
        <v>5147</v>
      </c>
      <c r="H8234" s="146" t="s">
        <v>7661</v>
      </c>
      <c r="I8234" s="151" t="s">
        <v>1813</v>
      </c>
      <c r="J8234" s="147">
        <v>200</v>
      </c>
      <c r="K8234" s="147">
        <v>22500</v>
      </c>
      <c r="L8234" s="148">
        <v>4500000</v>
      </c>
      <c r="M8234" s="120" t="s">
        <v>229</v>
      </c>
      <c r="N8234" s="149">
        <v>450000</v>
      </c>
      <c r="O8234" s="169"/>
      <c r="P8234" s="154" t="s">
        <v>6625</v>
      </c>
      <c r="Q8234" s="158" t="s">
        <v>50</v>
      </c>
      <c r="R8234" s="142">
        <f t="shared" si="128"/>
        <v>10</v>
      </c>
    </row>
    <row r="8235" s="109" customFormat="1">
      <c r="A8235" s="119">
        <f>MAX($A$19:A8234)+1</f>
        <v>8217</v>
      </c>
      <c r="B8235" s="120" t="s">
        <v>41</v>
      </c>
      <c r="C8235" s="144" t="s">
        <v>5144</v>
      </c>
      <c r="D8235" s="144" t="s">
        <v>1387</v>
      </c>
      <c r="E8235" s="145" t="s">
        <v>6740</v>
      </c>
      <c r="F8235" s="146" t="s">
        <v>5146</v>
      </c>
      <c r="G8235" s="146" t="s">
        <v>5147</v>
      </c>
      <c r="H8235" s="146" t="s">
        <v>7662</v>
      </c>
      <c r="I8235" s="151" t="s">
        <v>540</v>
      </c>
      <c r="J8235" s="147">
        <v>100</v>
      </c>
      <c r="K8235" s="147">
        <v>12500</v>
      </c>
      <c r="L8235" s="148">
        <v>1250000</v>
      </c>
      <c r="M8235" s="120" t="s">
        <v>229</v>
      </c>
      <c r="N8235" s="149">
        <v>125000</v>
      </c>
      <c r="O8235" s="169"/>
      <c r="P8235" s="154" t="s">
        <v>6625</v>
      </c>
      <c r="Q8235" s="158" t="s">
        <v>50</v>
      </c>
      <c r="R8235" s="142">
        <f t="shared" si="128"/>
        <v>10</v>
      </c>
    </row>
    <row r="8236" s="109" customFormat="1">
      <c r="A8236" s="119">
        <f>MAX($A$19:A8235)+1</f>
        <v>8218</v>
      </c>
      <c r="B8236" s="120" t="s">
        <v>41</v>
      </c>
      <c r="C8236" s="144" t="s">
        <v>5144</v>
      </c>
      <c r="D8236" s="144" t="s">
        <v>1387</v>
      </c>
      <c r="E8236" s="145" t="s">
        <v>6740</v>
      </c>
      <c r="F8236" s="146" t="s">
        <v>5146</v>
      </c>
      <c r="G8236" s="146" t="s">
        <v>5147</v>
      </c>
      <c r="H8236" s="146" t="s">
        <v>7663</v>
      </c>
      <c r="I8236" s="151" t="s">
        <v>1813</v>
      </c>
      <c r="J8236" s="147">
        <v>200</v>
      </c>
      <c r="K8236" s="147">
        <v>8300</v>
      </c>
      <c r="L8236" s="148">
        <v>1660000</v>
      </c>
      <c r="M8236" s="120" t="s">
        <v>229</v>
      </c>
      <c r="N8236" s="149">
        <v>166000</v>
      </c>
      <c r="O8236" s="169"/>
      <c r="P8236" s="154" t="s">
        <v>6625</v>
      </c>
      <c r="Q8236" s="158" t="s">
        <v>50</v>
      </c>
      <c r="R8236" s="142">
        <f t="shared" si="128"/>
        <v>10</v>
      </c>
    </row>
    <row r="8237" s="109" customFormat="1">
      <c r="A8237" s="119">
        <f>MAX($A$19:A8236)+1</f>
        <v>8219</v>
      </c>
      <c r="B8237" s="120" t="s">
        <v>41</v>
      </c>
      <c r="C8237" s="144" t="s">
        <v>5144</v>
      </c>
      <c r="D8237" s="144" t="s">
        <v>1387</v>
      </c>
      <c r="E8237" s="145" t="s">
        <v>6740</v>
      </c>
      <c r="F8237" s="146" t="s">
        <v>5146</v>
      </c>
      <c r="G8237" s="146" t="s">
        <v>5147</v>
      </c>
      <c r="H8237" s="146" t="s">
        <v>7664</v>
      </c>
      <c r="I8237" s="151" t="s">
        <v>1813</v>
      </c>
      <c r="J8237" s="147">
        <v>305</v>
      </c>
      <c r="K8237" s="147">
        <v>10000</v>
      </c>
      <c r="L8237" s="148">
        <v>3050000</v>
      </c>
      <c r="M8237" s="120" t="s">
        <v>229</v>
      </c>
      <c r="N8237" s="149">
        <v>305000</v>
      </c>
      <c r="O8237" s="169"/>
      <c r="P8237" s="154" t="s">
        <v>6625</v>
      </c>
      <c r="Q8237" s="158" t="s">
        <v>50</v>
      </c>
      <c r="R8237" s="142">
        <f t="shared" si="128"/>
        <v>10</v>
      </c>
    </row>
    <row r="8238" s="109" customFormat="1">
      <c r="A8238" s="119">
        <f>MAX($A$19:A8237)+1</f>
        <v>8220</v>
      </c>
      <c r="B8238" s="120" t="s">
        <v>41</v>
      </c>
      <c r="C8238" s="144" t="s">
        <v>5144</v>
      </c>
      <c r="D8238" s="144" t="s">
        <v>1387</v>
      </c>
      <c r="E8238" s="145" t="s">
        <v>6740</v>
      </c>
      <c r="F8238" s="146" t="s">
        <v>5146</v>
      </c>
      <c r="G8238" s="146" t="s">
        <v>5147</v>
      </c>
      <c r="H8238" s="146" t="s">
        <v>7665</v>
      </c>
      <c r="I8238" s="151" t="s">
        <v>557</v>
      </c>
      <c r="J8238" s="147">
        <v>1</v>
      </c>
      <c r="K8238" s="147">
        <v>550000</v>
      </c>
      <c r="L8238" s="148">
        <v>550000</v>
      </c>
      <c r="M8238" s="120" t="s">
        <v>229</v>
      </c>
      <c r="N8238" s="149">
        <v>55000</v>
      </c>
      <c r="O8238" s="169"/>
      <c r="P8238" s="154" t="s">
        <v>6625</v>
      </c>
      <c r="Q8238" s="158" t="s">
        <v>50</v>
      </c>
      <c r="R8238" s="142">
        <f t="shared" si="128"/>
        <v>10</v>
      </c>
    </row>
    <row r="8239" s="109" customFormat="1">
      <c r="A8239" s="119">
        <f>MAX($A$19:A8238)+1</f>
        <v>8221</v>
      </c>
      <c r="B8239" s="120" t="s">
        <v>41</v>
      </c>
      <c r="C8239" s="144" t="s">
        <v>5144</v>
      </c>
      <c r="D8239" s="144" t="s">
        <v>7666</v>
      </c>
      <c r="E8239" s="145" t="s">
        <v>6740</v>
      </c>
      <c r="F8239" s="146" t="s">
        <v>5146</v>
      </c>
      <c r="G8239" s="146" t="s">
        <v>5147</v>
      </c>
      <c r="H8239" s="146" t="s">
        <v>7667</v>
      </c>
      <c r="I8239" s="151" t="s">
        <v>540</v>
      </c>
      <c r="J8239" s="147">
        <v>300</v>
      </c>
      <c r="K8239" s="147">
        <v>6500</v>
      </c>
      <c r="L8239" s="148">
        <v>1950000</v>
      </c>
      <c r="M8239" s="120" t="s">
        <v>56</v>
      </c>
      <c r="N8239" s="149">
        <v>156000</v>
      </c>
      <c r="O8239" s="169"/>
      <c r="P8239" s="154" t="s">
        <v>6625</v>
      </c>
      <c r="Q8239" s="158" t="s">
        <v>50</v>
      </c>
      <c r="R8239" s="142">
        <f ref="R8239:R8302" t="shared" si="129">N8239/L8239*100</f>
        <v>8</v>
      </c>
    </row>
    <row r="8240" s="109" customFormat="1">
      <c r="A8240" s="119">
        <f>MAX($A$19:A8239)+1</f>
        <v>8222</v>
      </c>
      <c r="B8240" s="120" t="s">
        <v>41</v>
      </c>
      <c r="C8240" s="144" t="s">
        <v>5144</v>
      </c>
      <c r="D8240" s="144" t="s">
        <v>7666</v>
      </c>
      <c r="E8240" s="145" t="s">
        <v>6740</v>
      </c>
      <c r="F8240" s="146" t="s">
        <v>5146</v>
      </c>
      <c r="G8240" s="146" t="s">
        <v>5147</v>
      </c>
      <c r="H8240" s="146" t="s">
        <v>7668</v>
      </c>
      <c r="I8240" s="151" t="s">
        <v>540</v>
      </c>
      <c r="J8240" s="147">
        <v>50</v>
      </c>
      <c r="K8240" s="147">
        <v>10500</v>
      </c>
      <c r="L8240" s="148">
        <v>525000</v>
      </c>
      <c r="M8240" s="120" t="s">
        <v>56</v>
      </c>
      <c r="N8240" s="149">
        <v>42000</v>
      </c>
      <c r="O8240" s="169"/>
      <c r="P8240" s="154" t="s">
        <v>6625</v>
      </c>
      <c r="Q8240" s="158" t="s">
        <v>50</v>
      </c>
      <c r="R8240" s="142">
        <f t="shared" si="129"/>
        <v>8</v>
      </c>
    </row>
    <row r="8241" s="109" customFormat="1">
      <c r="A8241" s="119">
        <f>MAX($A$19:A8240)+1</f>
        <v>8223</v>
      </c>
      <c r="B8241" s="120" t="s">
        <v>41</v>
      </c>
      <c r="C8241" s="144" t="s">
        <v>5144</v>
      </c>
      <c r="D8241" s="144" t="s">
        <v>7666</v>
      </c>
      <c r="E8241" s="145" t="s">
        <v>6740</v>
      </c>
      <c r="F8241" s="146" t="s">
        <v>5146</v>
      </c>
      <c r="G8241" s="146" t="s">
        <v>5147</v>
      </c>
      <c r="H8241" s="146" t="s">
        <v>7669</v>
      </c>
      <c r="I8241" s="151" t="s">
        <v>540</v>
      </c>
      <c r="J8241" s="147">
        <v>400</v>
      </c>
      <c r="K8241" s="147">
        <v>5000</v>
      </c>
      <c r="L8241" s="148">
        <v>2000000</v>
      </c>
      <c r="M8241" s="120" t="s">
        <v>56</v>
      </c>
      <c r="N8241" s="149">
        <v>160000</v>
      </c>
      <c r="O8241" s="169"/>
      <c r="P8241" s="154" t="s">
        <v>6625</v>
      </c>
      <c r="Q8241" s="158" t="s">
        <v>50</v>
      </c>
      <c r="R8241" s="142">
        <f t="shared" si="129"/>
        <v>8</v>
      </c>
    </row>
    <row r="8242" s="109" customFormat="1">
      <c r="A8242" s="119">
        <f>MAX($A$19:A8241)+1</f>
        <v>8224</v>
      </c>
      <c r="B8242" s="120" t="s">
        <v>41</v>
      </c>
      <c r="C8242" s="144" t="s">
        <v>5144</v>
      </c>
      <c r="D8242" s="144" t="s">
        <v>7666</v>
      </c>
      <c r="E8242" s="145" t="s">
        <v>6740</v>
      </c>
      <c r="F8242" s="146" t="s">
        <v>5146</v>
      </c>
      <c r="G8242" s="146" t="s">
        <v>5147</v>
      </c>
      <c r="H8242" s="146" t="s">
        <v>7670</v>
      </c>
      <c r="I8242" s="151" t="s">
        <v>557</v>
      </c>
      <c r="J8242" s="147">
        <v>8</v>
      </c>
      <c r="K8242" s="147">
        <v>30000</v>
      </c>
      <c r="L8242" s="148">
        <v>240000</v>
      </c>
      <c r="M8242" s="120" t="s">
        <v>56</v>
      </c>
      <c r="N8242" s="149">
        <v>19200</v>
      </c>
      <c r="O8242" s="169"/>
      <c r="P8242" s="154" t="s">
        <v>6625</v>
      </c>
      <c r="Q8242" s="158" t="s">
        <v>50</v>
      </c>
      <c r="R8242" s="142">
        <f t="shared" si="129"/>
        <v>8</v>
      </c>
    </row>
    <row r="8243" s="109" customFormat="1">
      <c r="A8243" s="119">
        <f>MAX($A$19:A8242)+1</f>
        <v>8225</v>
      </c>
      <c r="B8243" s="120" t="s">
        <v>41</v>
      </c>
      <c r="C8243" s="144" t="s">
        <v>5144</v>
      </c>
      <c r="D8243" s="144" t="s">
        <v>7666</v>
      </c>
      <c r="E8243" s="145" t="s">
        <v>6740</v>
      </c>
      <c r="F8243" s="146" t="s">
        <v>5146</v>
      </c>
      <c r="G8243" s="146" t="s">
        <v>5147</v>
      </c>
      <c r="H8243" s="146" t="s">
        <v>7671</v>
      </c>
      <c r="I8243" s="151" t="s">
        <v>557</v>
      </c>
      <c r="J8243" s="147">
        <v>2</v>
      </c>
      <c r="K8243" s="147">
        <v>130000</v>
      </c>
      <c r="L8243" s="148">
        <v>260000</v>
      </c>
      <c r="M8243" s="120" t="s">
        <v>56</v>
      </c>
      <c r="N8243" s="149">
        <v>20800</v>
      </c>
      <c r="O8243" s="169"/>
      <c r="P8243" s="154" t="s">
        <v>6625</v>
      </c>
      <c r="Q8243" s="158" t="s">
        <v>50</v>
      </c>
      <c r="R8243" s="142">
        <f t="shared" si="129"/>
        <v>8</v>
      </c>
    </row>
    <row r="8244" s="109" customFormat="1">
      <c r="A8244" s="119">
        <f>MAX($A$19:A8243)+1</f>
        <v>8226</v>
      </c>
      <c r="B8244" s="120" t="s">
        <v>41</v>
      </c>
      <c r="C8244" s="144" t="s">
        <v>5144</v>
      </c>
      <c r="D8244" s="144" t="s">
        <v>7666</v>
      </c>
      <c r="E8244" s="145" t="s">
        <v>6740</v>
      </c>
      <c r="F8244" s="146" t="s">
        <v>5146</v>
      </c>
      <c r="G8244" s="146" t="s">
        <v>5147</v>
      </c>
      <c r="H8244" s="146" t="s">
        <v>7672</v>
      </c>
      <c r="I8244" s="151" t="s">
        <v>4955</v>
      </c>
      <c r="J8244" s="147">
        <v>1</v>
      </c>
      <c r="K8244" s="147">
        <v>6000000</v>
      </c>
      <c r="L8244" s="148">
        <v>6000000</v>
      </c>
      <c r="M8244" s="120" t="s">
        <v>56</v>
      </c>
      <c r="N8244" s="149">
        <v>480000</v>
      </c>
      <c r="O8244" s="169"/>
      <c r="P8244" s="154" t="s">
        <v>6625</v>
      </c>
      <c r="Q8244" s="158" t="s">
        <v>50</v>
      </c>
      <c r="R8244" s="142">
        <f t="shared" si="129"/>
        <v>8</v>
      </c>
    </row>
    <row r="8245" s="109" customFormat="1">
      <c r="A8245" s="119">
        <f>MAX($A$19:A8244)+1</f>
        <v>8227</v>
      </c>
      <c r="B8245" s="120" t="s">
        <v>41</v>
      </c>
      <c r="C8245" s="144" t="s">
        <v>5144</v>
      </c>
      <c r="D8245" s="144" t="s">
        <v>7666</v>
      </c>
      <c r="E8245" s="145" t="s">
        <v>6740</v>
      </c>
      <c r="F8245" s="146" t="s">
        <v>5146</v>
      </c>
      <c r="G8245" s="146" t="s">
        <v>5147</v>
      </c>
      <c r="H8245" s="146" t="s">
        <v>7673</v>
      </c>
      <c r="I8245" s="151" t="s">
        <v>4955</v>
      </c>
      <c r="J8245" s="147">
        <v>1</v>
      </c>
      <c r="K8245" s="147">
        <v>4000000</v>
      </c>
      <c r="L8245" s="148">
        <v>4000000</v>
      </c>
      <c r="M8245" s="120" t="s">
        <v>56</v>
      </c>
      <c r="N8245" s="149">
        <v>320000</v>
      </c>
      <c r="O8245" s="169"/>
      <c r="P8245" s="154" t="s">
        <v>6625</v>
      </c>
      <c r="Q8245" s="158" t="s">
        <v>50</v>
      </c>
      <c r="R8245" s="142">
        <f t="shared" si="129"/>
        <v>8</v>
      </c>
    </row>
    <row r="8246" ht="22.5" s="109" customFormat="1">
      <c r="A8246" s="119">
        <f>MAX($A$19:A8245)+1</f>
        <v>8228</v>
      </c>
      <c r="B8246" s="120" t="s">
        <v>41</v>
      </c>
      <c r="C8246" s="144" t="s">
        <v>5144</v>
      </c>
      <c r="D8246" s="144" t="s">
        <v>7666</v>
      </c>
      <c r="E8246" s="145" t="s">
        <v>6740</v>
      </c>
      <c r="F8246" s="146" t="s">
        <v>5146</v>
      </c>
      <c r="G8246" s="146" t="s">
        <v>5147</v>
      </c>
      <c r="H8246" s="146" t="s">
        <v>7674</v>
      </c>
      <c r="I8246" s="151" t="s">
        <v>4955</v>
      </c>
      <c r="J8246" s="147">
        <v>1</v>
      </c>
      <c r="K8246" s="147">
        <v>8000000</v>
      </c>
      <c r="L8246" s="148">
        <v>8000000</v>
      </c>
      <c r="M8246" s="120" t="s">
        <v>56</v>
      </c>
      <c r="N8246" s="149">
        <v>640000</v>
      </c>
      <c r="O8246" s="169"/>
      <c r="P8246" s="154" t="s">
        <v>6625</v>
      </c>
      <c r="Q8246" s="158" t="s">
        <v>50</v>
      </c>
      <c r="R8246" s="142">
        <f t="shared" si="129"/>
        <v>8</v>
      </c>
    </row>
    <row r="8247" s="109" customFormat="1">
      <c r="A8247" s="119">
        <f>MAX($A$19:A8246)+1</f>
        <v>8229</v>
      </c>
      <c r="B8247" s="120" t="s">
        <v>41</v>
      </c>
      <c r="C8247" s="144" t="s">
        <v>5144</v>
      </c>
      <c r="D8247" s="144" t="s">
        <v>7675</v>
      </c>
      <c r="E8247" s="145" t="s">
        <v>6740</v>
      </c>
      <c r="F8247" s="146" t="s">
        <v>5146</v>
      </c>
      <c r="G8247" s="146" t="s">
        <v>5147</v>
      </c>
      <c r="H8247" s="146" t="s">
        <v>7676</v>
      </c>
      <c r="I8247" s="151" t="s">
        <v>557</v>
      </c>
      <c r="J8247" s="147">
        <v>24</v>
      </c>
      <c r="K8247" s="147">
        <v>5272727.3</v>
      </c>
      <c r="L8247" s="148">
        <v>126545455</v>
      </c>
      <c r="M8247" s="120" t="s">
        <v>229</v>
      </c>
      <c r="N8247" s="149">
        <v>12654546</v>
      </c>
      <c r="O8247" s="169"/>
      <c r="P8247" s="154" t="s">
        <v>6625</v>
      </c>
      <c r="Q8247" s="158" t="s">
        <v>50</v>
      </c>
      <c r="R8247" s="142">
        <f t="shared" si="129"/>
        <v>10.0000003951149</v>
      </c>
    </row>
    <row r="8248" s="109" customFormat="1">
      <c r="A8248" s="119">
        <f>MAX($A$19:A8247)+1</f>
        <v>8230</v>
      </c>
      <c r="B8248" s="120" t="s">
        <v>41</v>
      </c>
      <c r="C8248" s="144" t="s">
        <v>5144</v>
      </c>
      <c r="D8248" s="144" t="s">
        <v>7675</v>
      </c>
      <c r="E8248" s="145" t="s">
        <v>6740</v>
      </c>
      <c r="F8248" s="146" t="s">
        <v>5146</v>
      </c>
      <c r="G8248" s="146" t="s">
        <v>5147</v>
      </c>
      <c r="H8248" s="146" t="s">
        <v>7677</v>
      </c>
      <c r="I8248" s="151" t="s">
        <v>278</v>
      </c>
      <c r="J8248" s="147">
        <v>10</v>
      </c>
      <c r="K8248" s="147">
        <v>5636363.6</v>
      </c>
      <c r="L8248" s="148">
        <v>56363636</v>
      </c>
      <c r="M8248" s="120" t="s">
        <v>229</v>
      </c>
      <c r="N8248" s="149">
        <v>5636363</v>
      </c>
      <c r="O8248" s="169"/>
      <c r="P8248" s="154" t="s">
        <v>6625</v>
      </c>
      <c r="Q8248" s="158" t="s">
        <v>50</v>
      </c>
      <c r="R8248" s="142">
        <f t="shared" si="129"/>
        <v>9.99999893548386</v>
      </c>
    </row>
    <row r="8249" ht="22.5" s="109" customFormat="1">
      <c r="A8249" s="119">
        <f>MAX($A$19:A8248)+1</f>
        <v>8231</v>
      </c>
      <c r="B8249" s="120" t="s">
        <v>41</v>
      </c>
      <c r="C8249" s="144" t="s">
        <v>269</v>
      </c>
      <c r="D8249" s="144" t="s">
        <v>1643</v>
      </c>
      <c r="E8249" s="145">
        <v>45289</v>
      </c>
      <c r="F8249" s="146" t="s">
        <v>7678</v>
      </c>
      <c r="G8249" s="146" t="s">
        <v>7679</v>
      </c>
      <c r="H8249" s="146" t="s">
        <v>7680</v>
      </c>
      <c r="I8249" s="151" t="s">
        <v>974</v>
      </c>
      <c r="J8249" s="147"/>
      <c r="K8249" s="147"/>
      <c r="L8249" s="148">
        <v>5610567182</v>
      </c>
      <c r="M8249" s="120" t="s">
        <v>229</v>
      </c>
      <c r="N8249" s="149">
        <v>561056718</v>
      </c>
      <c r="O8249" s="169"/>
      <c r="P8249" s="154" t="s">
        <v>6625</v>
      </c>
      <c r="Q8249" s="158" t="s">
        <v>50</v>
      </c>
      <c r="R8249" s="142">
        <f t="shared" si="129"/>
        <v>9.9999999964353</v>
      </c>
    </row>
    <row r="8250" ht="22.5" s="109" customFormat="1">
      <c r="A8250" s="119">
        <f>MAX($A$19:A8249)+1</f>
        <v>8232</v>
      </c>
      <c r="B8250" s="120" t="s">
        <v>41</v>
      </c>
      <c r="C8250" s="144" t="s">
        <v>269</v>
      </c>
      <c r="D8250" s="144" t="s">
        <v>1647</v>
      </c>
      <c r="E8250" s="145">
        <v>45290</v>
      </c>
      <c r="F8250" s="146" t="s">
        <v>7678</v>
      </c>
      <c r="G8250" s="146" t="s">
        <v>7679</v>
      </c>
      <c r="H8250" s="146" t="s">
        <v>7680</v>
      </c>
      <c r="I8250" s="151" t="s">
        <v>974</v>
      </c>
      <c r="J8250" s="147"/>
      <c r="K8250" s="147"/>
      <c r="L8250" s="148">
        <v>445925926</v>
      </c>
      <c r="M8250" s="120" t="s">
        <v>56</v>
      </c>
      <c r="N8250" s="149">
        <v>35674074</v>
      </c>
      <c r="O8250" s="169"/>
      <c r="P8250" s="154" t="s">
        <v>6625</v>
      </c>
      <c r="Q8250" s="158" t="s">
        <v>50</v>
      </c>
      <c r="R8250" s="142">
        <f t="shared" si="129"/>
        <v>7.9999999820598</v>
      </c>
    </row>
    <row r="8251" s="109" customFormat="1">
      <c r="A8251" s="119">
        <f>MAX($A$19:A8250)+1</f>
        <v>8233</v>
      </c>
      <c r="B8251" s="120" t="s">
        <v>41</v>
      </c>
      <c r="C8251" s="144" t="s">
        <v>1790</v>
      </c>
      <c r="D8251" s="144" t="s">
        <v>1500</v>
      </c>
      <c r="E8251" s="145" t="s">
        <v>6740</v>
      </c>
      <c r="F8251" s="146" t="s">
        <v>1792</v>
      </c>
      <c r="G8251" s="146" t="s">
        <v>1793</v>
      </c>
      <c r="H8251" s="146" t="s">
        <v>7681</v>
      </c>
      <c r="I8251" s="151" t="s">
        <v>801</v>
      </c>
      <c r="J8251" s="147">
        <v>125</v>
      </c>
      <c r="K8251" s="147">
        <v>39000</v>
      </c>
      <c r="L8251" s="148">
        <v>4875000</v>
      </c>
      <c r="M8251" s="120" t="s">
        <v>229</v>
      </c>
      <c r="N8251" s="149">
        <v>487500</v>
      </c>
      <c r="O8251" s="169"/>
      <c r="P8251" s="154" t="s">
        <v>6625</v>
      </c>
      <c r="Q8251" s="158" t="s">
        <v>50</v>
      </c>
      <c r="R8251" s="142">
        <f t="shared" si="129"/>
        <v>10</v>
      </c>
    </row>
    <row r="8252" s="109" customFormat="1">
      <c r="A8252" s="119">
        <f>MAX($A$19:A8251)+1</f>
        <v>8234</v>
      </c>
      <c r="B8252" s="120" t="s">
        <v>41</v>
      </c>
      <c r="C8252" s="144" t="s">
        <v>1790</v>
      </c>
      <c r="D8252" s="144" t="s">
        <v>1500</v>
      </c>
      <c r="E8252" s="145" t="s">
        <v>6740</v>
      </c>
      <c r="F8252" s="146" t="s">
        <v>1792</v>
      </c>
      <c r="G8252" s="146" t="s">
        <v>1793</v>
      </c>
      <c r="H8252" s="146" t="s">
        <v>7682</v>
      </c>
      <c r="I8252" s="151" t="s">
        <v>801</v>
      </c>
      <c r="J8252" s="147">
        <v>6000</v>
      </c>
      <c r="K8252" s="147">
        <v>68500</v>
      </c>
      <c r="L8252" s="148">
        <v>411000000</v>
      </c>
      <c r="M8252" s="120" t="s">
        <v>229</v>
      </c>
      <c r="N8252" s="149">
        <v>41100000</v>
      </c>
      <c r="O8252" s="169"/>
      <c r="P8252" s="154" t="s">
        <v>6625</v>
      </c>
      <c r="Q8252" s="158" t="s">
        <v>50</v>
      </c>
      <c r="R8252" s="142">
        <f t="shared" si="129"/>
        <v>10</v>
      </c>
    </row>
    <row r="8253" s="109" customFormat="1">
      <c r="A8253" s="119">
        <f>MAX($A$19:A8252)+1</f>
        <v>8235</v>
      </c>
      <c r="B8253" s="120" t="s">
        <v>41</v>
      </c>
      <c r="C8253" s="144" t="s">
        <v>1790</v>
      </c>
      <c r="D8253" s="144" t="s">
        <v>1507</v>
      </c>
      <c r="E8253" s="145" t="s">
        <v>6655</v>
      </c>
      <c r="F8253" s="146" t="s">
        <v>1792</v>
      </c>
      <c r="G8253" s="146" t="s">
        <v>1793</v>
      </c>
      <c r="H8253" s="146" t="s">
        <v>1796</v>
      </c>
      <c r="I8253" s="151" t="s">
        <v>327</v>
      </c>
      <c r="J8253" s="147">
        <v>200000</v>
      </c>
      <c r="K8253" s="147">
        <v>304</v>
      </c>
      <c r="L8253" s="148">
        <v>60800000</v>
      </c>
      <c r="M8253" s="120" t="s">
        <v>56</v>
      </c>
      <c r="N8253" s="149">
        <v>4864000</v>
      </c>
      <c r="O8253" s="169"/>
      <c r="P8253" s="154" t="s">
        <v>6625</v>
      </c>
      <c r="Q8253" s="158" t="s">
        <v>50</v>
      </c>
      <c r="R8253" s="142">
        <f t="shared" si="129"/>
        <v>8</v>
      </c>
    </row>
    <row r="8254" s="109" customFormat="1">
      <c r="A8254" s="119">
        <f>MAX($A$19:A8253)+1</f>
        <v>8236</v>
      </c>
      <c r="B8254" s="120" t="s">
        <v>41</v>
      </c>
      <c r="C8254" s="144" t="s">
        <v>1790</v>
      </c>
      <c r="D8254" s="144" t="s">
        <v>1507</v>
      </c>
      <c r="E8254" s="145" t="s">
        <v>6655</v>
      </c>
      <c r="F8254" s="146" t="s">
        <v>1792</v>
      </c>
      <c r="G8254" s="146" t="s">
        <v>1793</v>
      </c>
      <c r="H8254" s="146" t="s">
        <v>1797</v>
      </c>
      <c r="I8254" s="151" t="s">
        <v>327</v>
      </c>
      <c r="J8254" s="147">
        <v>69000</v>
      </c>
      <c r="K8254" s="147">
        <v>412</v>
      </c>
      <c r="L8254" s="148">
        <v>28428000</v>
      </c>
      <c r="M8254" s="120" t="s">
        <v>56</v>
      </c>
      <c r="N8254" s="149">
        <v>2274240</v>
      </c>
      <c r="O8254" s="169"/>
      <c r="P8254" s="154" t="s">
        <v>6625</v>
      </c>
      <c r="Q8254" s="158" t="s">
        <v>50</v>
      </c>
      <c r="R8254" s="142">
        <f t="shared" si="129"/>
        <v>8</v>
      </c>
    </row>
    <row r="8255" s="109" customFormat="1">
      <c r="A8255" s="119">
        <f>MAX($A$19:A8254)+1</f>
        <v>8237</v>
      </c>
      <c r="B8255" s="120" t="s">
        <v>41</v>
      </c>
      <c r="C8255" s="144" t="s">
        <v>1790</v>
      </c>
      <c r="D8255" s="144" t="s">
        <v>1507</v>
      </c>
      <c r="E8255" s="145" t="s">
        <v>6655</v>
      </c>
      <c r="F8255" s="146" t="s">
        <v>1792</v>
      </c>
      <c r="G8255" s="146" t="s">
        <v>1793</v>
      </c>
      <c r="H8255" s="146" t="s">
        <v>1798</v>
      </c>
      <c r="I8255" s="151" t="s">
        <v>327</v>
      </c>
      <c r="J8255" s="147">
        <v>348000</v>
      </c>
      <c r="K8255" s="147">
        <v>520</v>
      </c>
      <c r="L8255" s="148">
        <v>180960000</v>
      </c>
      <c r="M8255" s="120" t="s">
        <v>56</v>
      </c>
      <c r="N8255" s="149">
        <v>14476800</v>
      </c>
      <c r="O8255" s="169"/>
      <c r="P8255" s="154" t="s">
        <v>6625</v>
      </c>
      <c r="Q8255" s="158" t="s">
        <v>50</v>
      </c>
      <c r="R8255" s="142">
        <f t="shared" si="129"/>
        <v>8</v>
      </c>
    </row>
    <row r="8256" s="109" customFormat="1">
      <c r="A8256" s="119">
        <f>MAX($A$19:A8255)+1</f>
        <v>8238</v>
      </c>
      <c r="B8256" s="120" t="s">
        <v>41</v>
      </c>
      <c r="C8256" s="144" t="s">
        <v>1790</v>
      </c>
      <c r="D8256" s="144" t="s">
        <v>1507</v>
      </c>
      <c r="E8256" s="145" t="s">
        <v>6655</v>
      </c>
      <c r="F8256" s="146" t="s">
        <v>1792</v>
      </c>
      <c r="G8256" s="146" t="s">
        <v>1793</v>
      </c>
      <c r="H8256" s="146" t="s">
        <v>1799</v>
      </c>
      <c r="I8256" s="151" t="s">
        <v>540</v>
      </c>
      <c r="J8256" s="147">
        <v>17162</v>
      </c>
      <c r="K8256" s="147">
        <v>2400</v>
      </c>
      <c r="L8256" s="148">
        <v>41188800</v>
      </c>
      <c r="M8256" s="120" t="s">
        <v>56</v>
      </c>
      <c r="N8256" s="149">
        <v>3295104</v>
      </c>
      <c r="O8256" s="169"/>
      <c r="P8256" s="154" t="s">
        <v>6625</v>
      </c>
      <c r="Q8256" s="158" t="s">
        <v>50</v>
      </c>
      <c r="R8256" s="142">
        <f t="shared" si="129"/>
        <v>8</v>
      </c>
    </row>
    <row r="8257" s="109" customFormat="1">
      <c r="A8257" s="119">
        <f>MAX($A$19:A8256)+1</f>
        <v>8239</v>
      </c>
      <c r="B8257" s="120" t="s">
        <v>41</v>
      </c>
      <c r="C8257" s="144" t="s">
        <v>1790</v>
      </c>
      <c r="D8257" s="144" t="s">
        <v>1507</v>
      </c>
      <c r="E8257" s="145" t="s">
        <v>6655</v>
      </c>
      <c r="F8257" s="146" t="s">
        <v>1792</v>
      </c>
      <c r="G8257" s="146" t="s">
        <v>1793</v>
      </c>
      <c r="H8257" s="146" t="s">
        <v>5180</v>
      </c>
      <c r="I8257" s="151" t="s">
        <v>540</v>
      </c>
      <c r="J8257" s="147">
        <v>34067</v>
      </c>
      <c r="K8257" s="147">
        <v>1250</v>
      </c>
      <c r="L8257" s="148">
        <v>42583750</v>
      </c>
      <c r="M8257" s="120" t="s">
        <v>56</v>
      </c>
      <c r="N8257" s="149">
        <v>3406700</v>
      </c>
      <c r="O8257" s="169"/>
      <c r="P8257" s="154" t="s">
        <v>6625</v>
      </c>
      <c r="Q8257" s="158" t="s">
        <v>50</v>
      </c>
      <c r="R8257" s="142">
        <f t="shared" si="129"/>
        <v>8</v>
      </c>
    </row>
    <row r="8258" s="109" customFormat="1">
      <c r="A8258" s="119">
        <f>MAX($A$19:A8257)+1</f>
        <v>8240</v>
      </c>
      <c r="B8258" s="120" t="s">
        <v>41</v>
      </c>
      <c r="C8258" s="144" t="s">
        <v>1790</v>
      </c>
      <c r="D8258" s="144" t="s">
        <v>1507</v>
      </c>
      <c r="E8258" s="145" t="s">
        <v>6655</v>
      </c>
      <c r="F8258" s="146" t="s">
        <v>1792</v>
      </c>
      <c r="G8258" s="146" t="s">
        <v>1793</v>
      </c>
      <c r="H8258" s="146" t="s">
        <v>7683</v>
      </c>
      <c r="I8258" s="151" t="s">
        <v>327</v>
      </c>
      <c r="J8258" s="147">
        <v>31328</v>
      </c>
      <c r="K8258" s="147">
        <v>70</v>
      </c>
      <c r="L8258" s="148">
        <v>2192960</v>
      </c>
      <c r="M8258" s="120" t="s">
        <v>56</v>
      </c>
      <c r="N8258" s="149">
        <v>175437</v>
      </c>
      <c r="O8258" s="169"/>
      <c r="P8258" s="154" t="s">
        <v>6625</v>
      </c>
      <c r="Q8258" s="158" t="s">
        <v>50</v>
      </c>
      <c r="R8258" s="142">
        <f t="shared" si="129"/>
        <v>8.00000912009339</v>
      </c>
    </row>
    <row r="8259" s="109" customFormat="1">
      <c r="A8259" s="119">
        <f>MAX($A$19:A8258)+1</f>
        <v>8241</v>
      </c>
      <c r="B8259" s="120" t="s">
        <v>41</v>
      </c>
      <c r="C8259" s="144" t="s">
        <v>311</v>
      </c>
      <c r="D8259" s="144" t="s">
        <v>1298</v>
      </c>
      <c r="E8259" s="145">
        <v>45287</v>
      </c>
      <c r="F8259" s="123" t="s">
        <v>1804</v>
      </c>
      <c r="G8259" s="146" t="s">
        <v>1805</v>
      </c>
      <c r="H8259" s="146" t="s">
        <v>1812</v>
      </c>
      <c r="I8259" s="151" t="s">
        <v>1813</v>
      </c>
      <c r="J8259" s="147">
        <v>400000</v>
      </c>
      <c r="K8259" s="147">
        <v>180</v>
      </c>
      <c r="L8259" s="148">
        <v>72000000</v>
      </c>
      <c r="M8259" s="120" t="s">
        <v>56</v>
      </c>
      <c r="N8259" s="149">
        <v>5760000</v>
      </c>
      <c r="O8259" s="169"/>
      <c r="P8259" s="154" t="s">
        <v>6625</v>
      </c>
      <c r="Q8259" s="158" t="s">
        <v>50</v>
      </c>
      <c r="R8259" s="142">
        <f t="shared" si="129"/>
        <v>8</v>
      </c>
    </row>
    <row r="8260" s="109" customFormat="1">
      <c r="A8260" s="119">
        <f>MAX($A$19:A8259)+1</f>
        <v>8242</v>
      </c>
      <c r="B8260" s="120" t="s">
        <v>41</v>
      </c>
      <c r="C8260" s="144" t="s">
        <v>311</v>
      </c>
      <c r="D8260" s="144" t="s">
        <v>2997</v>
      </c>
      <c r="E8260" s="145" t="s">
        <v>6740</v>
      </c>
      <c r="F8260" s="123" t="s">
        <v>1804</v>
      </c>
      <c r="G8260" s="146" t="s">
        <v>1805</v>
      </c>
      <c r="H8260" s="146" t="s">
        <v>1809</v>
      </c>
      <c r="I8260" s="151" t="s">
        <v>552</v>
      </c>
      <c r="J8260" s="147">
        <v>280000</v>
      </c>
      <c r="K8260" s="147">
        <v>900</v>
      </c>
      <c r="L8260" s="148">
        <v>252000000</v>
      </c>
      <c r="M8260" s="120" t="s">
        <v>56</v>
      </c>
      <c r="N8260" s="149">
        <v>20160000</v>
      </c>
      <c r="O8260" s="169"/>
      <c r="P8260" s="154" t="s">
        <v>6625</v>
      </c>
      <c r="Q8260" s="158" t="s">
        <v>50</v>
      </c>
      <c r="R8260" s="142">
        <f t="shared" si="129"/>
        <v>8</v>
      </c>
    </row>
    <row r="8261" s="109" customFormat="1">
      <c r="A8261" s="119">
        <f>MAX($A$19:A8260)+1</f>
        <v>8243</v>
      </c>
      <c r="B8261" s="120" t="s">
        <v>41</v>
      </c>
      <c r="C8261" s="144" t="s">
        <v>311</v>
      </c>
      <c r="D8261" s="144" t="s">
        <v>2997</v>
      </c>
      <c r="E8261" s="145" t="s">
        <v>6740</v>
      </c>
      <c r="F8261" s="123" t="s">
        <v>1804</v>
      </c>
      <c r="G8261" s="146" t="s">
        <v>1805</v>
      </c>
      <c r="H8261" s="146" t="s">
        <v>1810</v>
      </c>
      <c r="I8261" s="151" t="s">
        <v>552</v>
      </c>
      <c r="J8261" s="147">
        <v>133000</v>
      </c>
      <c r="K8261" s="147">
        <v>920</v>
      </c>
      <c r="L8261" s="148">
        <v>122360000</v>
      </c>
      <c r="M8261" s="120" t="s">
        <v>56</v>
      </c>
      <c r="N8261" s="149">
        <v>9788800</v>
      </c>
      <c r="O8261" s="169"/>
      <c r="P8261" s="154" t="s">
        <v>6625</v>
      </c>
      <c r="Q8261" s="158" t="s">
        <v>50</v>
      </c>
      <c r="R8261" s="142">
        <f t="shared" si="129"/>
        <v>8</v>
      </c>
    </row>
    <row r="8262" s="109" customFormat="1">
      <c r="A8262" s="119">
        <f>MAX($A$19:A8261)+1</f>
        <v>8244</v>
      </c>
      <c r="B8262" s="120" t="s">
        <v>41</v>
      </c>
      <c r="C8262" s="144" t="s">
        <v>311</v>
      </c>
      <c r="D8262" s="144" t="s">
        <v>5145</v>
      </c>
      <c r="E8262" s="145" t="s">
        <v>6688</v>
      </c>
      <c r="F8262" s="123" t="s">
        <v>1804</v>
      </c>
      <c r="G8262" s="146" t="s">
        <v>1805</v>
      </c>
      <c r="H8262" s="146" t="s">
        <v>5188</v>
      </c>
      <c r="I8262" s="151" t="s">
        <v>1813</v>
      </c>
      <c r="J8262" s="147">
        <v>22500</v>
      </c>
      <c r="K8262" s="147">
        <v>435</v>
      </c>
      <c r="L8262" s="148">
        <v>9787500</v>
      </c>
      <c r="M8262" s="120" t="s">
        <v>56</v>
      </c>
      <c r="N8262" s="149">
        <v>783000</v>
      </c>
      <c r="O8262" s="169"/>
      <c r="P8262" s="154" t="s">
        <v>6625</v>
      </c>
      <c r="Q8262" s="158" t="s">
        <v>50</v>
      </c>
      <c r="R8262" s="142">
        <f t="shared" si="129"/>
        <v>8</v>
      </c>
    </row>
    <row r="8263" s="109" customFormat="1">
      <c r="A8263" s="119">
        <f>MAX($A$19:A8262)+1</f>
        <v>8245</v>
      </c>
      <c r="B8263" s="120" t="s">
        <v>41</v>
      </c>
      <c r="C8263" s="144" t="s">
        <v>311</v>
      </c>
      <c r="D8263" s="144" t="s">
        <v>5145</v>
      </c>
      <c r="E8263" s="145" t="s">
        <v>6688</v>
      </c>
      <c r="F8263" s="123" t="s">
        <v>1804</v>
      </c>
      <c r="G8263" s="146" t="s">
        <v>1805</v>
      </c>
      <c r="H8263" s="146" t="s">
        <v>5189</v>
      </c>
      <c r="I8263" s="151" t="s">
        <v>1813</v>
      </c>
      <c r="J8263" s="147">
        <v>508012</v>
      </c>
      <c r="K8263" s="147">
        <v>500</v>
      </c>
      <c r="L8263" s="148">
        <v>254006000</v>
      </c>
      <c r="M8263" s="120" t="s">
        <v>56</v>
      </c>
      <c r="N8263" s="149">
        <v>20320480</v>
      </c>
      <c r="O8263" s="169"/>
      <c r="P8263" s="154" t="s">
        <v>6625</v>
      </c>
      <c r="Q8263" s="158" t="s">
        <v>50</v>
      </c>
      <c r="R8263" s="142">
        <f t="shared" si="129"/>
        <v>8</v>
      </c>
    </row>
    <row r="8264" s="109" customFormat="1">
      <c r="A8264" s="119">
        <f>MAX($A$19:A8263)+1</f>
        <v>8246</v>
      </c>
      <c r="B8264" s="120" t="s">
        <v>41</v>
      </c>
      <c r="C8264" s="144" t="s">
        <v>311</v>
      </c>
      <c r="D8264" s="144" t="s">
        <v>5145</v>
      </c>
      <c r="E8264" s="145" t="s">
        <v>6688</v>
      </c>
      <c r="F8264" s="123" t="s">
        <v>1804</v>
      </c>
      <c r="G8264" s="146" t="s">
        <v>1805</v>
      </c>
      <c r="H8264" s="146" t="s">
        <v>7684</v>
      </c>
      <c r="I8264" s="151" t="s">
        <v>1813</v>
      </c>
      <c r="J8264" s="147">
        <v>594480</v>
      </c>
      <c r="K8264" s="147">
        <v>500</v>
      </c>
      <c r="L8264" s="148">
        <v>297240000</v>
      </c>
      <c r="M8264" s="120" t="s">
        <v>56</v>
      </c>
      <c r="N8264" s="149">
        <v>23779200</v>
      </c>
      <c r="O8264" s="169"/>
      <c r="P8264" s="154" t="s">
        <v>6625</v>
      </c>
      <c r="Q8264" s="158" t="s">
        <v>50</v>
      </c>
      <c r="R8264" s="142">
        <f t="shared" si="129"/>
        <v>8</v>
      </c>
    </row>
    <row r="8265" s="109" customFormat="1">
      <c r="A8265" s="119">
        <f>MAX($A$19:A8264)+1</f>
        <v>8247</v>
      </c>
      <c r="B8265" s="120" t="s">
        <v>41</v>
      </c>
      <c r="C8265" s="144" t="s">
        <v>311</v>
      </c>
      <c r="D8265" s="144" t="s">
        <v>5145</v>
      </c>
      <c r="E8265" s="145" t="s">
        <v>6688</v>
      </c>
      <c r="F8265" s="123" t="s">
        <v>1804</v>
      </c>
      <c r="G8265" s="146" t="s">
        <v>1805</v>
      </c>
      <c r="H8265" s="146" t="s">
        <v>1816</v>
      </c>
      <c r="I8265" s="151" t="s">
        <v>1813</v>
      </c>
      <c r="J8265" s="147">
        <v>293688</v>
      </c>
      <c r="K8265" s="147">
        <v>725</v>
      </c>
      <c r="L8265" s="148">
        <v>212923800</v>
      </c>
      <c r="M8265" s="120" t="s">
        <v>56</v>
      </c>
      <c r="N8265" s="149">
        <v>17033904</v>
      </c>
      <c r="O8265" s="169"/>
      <c r="P8265" s="154" t="s">
        <v>6625</v>
      </c>
      <c r="Q8265" s="158" t="s">
        <v>50</v>
      </c>
      <c r="R8265" s="142">
        <f t="shared" si="129"/>
        <v>8</v>
      </c>
    </row>
    <row r="8266" s="109" customFormat="1">
      <c r="A8266" s="119">
        <f>MAX($A$19:A8265)+1</f>
        <v>8248</v>
      </c>
      <c r="B8266" s="120" t="s">
        <v>41</v>
      </c>
      <c r="C8266" s="144" t="s">
        <v>311</v>
      </c>
      <c r="D8266" s="144" t="s">
        <v>5145</v>
      </c>
      <c r="E8266" s="145" t="s">
        <v>6688</v>
      </c>
      <c r="F8266" s="123" t="s">
        <v>1804</v>
      </c>
      <c r="G8266" s="146" t="s">
        <v>1805</v>
      </c>
      <c r="H8266" s="146" t="s">
        <v>1817</v>
      </c>
      <c r="I8266" s="151" t="s">
        <v>1813</v>
      </c>
      <c r="J8266" s="147">
        <v>3969</v>
      </c>
      <c r="K8266" s="147">
        <v>740</v>
      </c>
      <c r="L8266" s="148">
        <v>2937060</v>
      </c>
      <c r="M8266" s="120" t="s">
        <v>56</v>
      </c>
      <c r="N8266" s="149">
        <v>234965</v>
      </c>
      <c r="O8266" s="169"/>
      <c r="P8266" s="154" t="s">
        <v>6625</v>
      </c>
      <c r="Q8266" s="158" t="s">
        <v>50</v>
      </c>
      <c r="R8266" s="142">
        <f t="shared" si="129"/>
        <v>8.00000680953062</v>
      </c>
    </row>
    <row r="8267" s="109" customFormat="1">
      <c r="A8267" s="119">
        <f>MAX($A$19:A8266)+1</f>
        <v>8249</v>
      </c>
      <c r="B8267" s="120" t="s">
        <v>41</v>
      </c>
      <c r="C8267" s="144" t="s">
        <v>311</v>
      </c>
      <c r="D8267" s="144" t="s">
        <v>5145</v>
      </c>
      <c r="E8267" s="145" t="s">
        <v>6688</v>
      </c>
      <c r="F8267" s="123" t="s">
        <v>1804</v>
      </c>
      <c r="G8267" s="146" t="s">
        <v>1805</v>
      </c>
      <c r="H8267" s="146" t="s">
        <v>5187</v>
      </c>
      <c r="I8267" s="151" t="s">
        <v>1813</v>
      </c>
      <c r="J8267" s="147">
        <v>28500</v>
      </c>
      <c r="K8267" s="147">
        <v>420</v>
      </c>
      <c r="L8267" s="148">
        <v>11970000</v>
      </c>
      <c r="M8267" s="120" t="s">
        <v>56</v>
      </c>
      <c r="N8267" s="149">
        <v>957600</v>
      </c>
      <c r="O8267" s="169"/>
      <c r="P8267" s="154" t="s">
        <v>6625</v>
      </c>
      <c r="Q8267" s="158" t="s">
        <v>50</v>
      </c>
      <c r="R8267" s="142">
        <f t="shared" si="129"/>
        <v>8</v>
      </c>
    </row>
    <row r="8268" s="109" customFormat="1">
      <c r="A8268" s="119">
        <f>MAX($A$19:A8267)+1</f>
        <v>8250</v>
      </c>
      <c r="B8268" s="120" t="s">
        <v>41</v>
      </c>
      <c r="C8268" s="144" t="s">
        <v>311</v>
      </c>
      <c r="D8268" s="144" t="s">
        <v>5145</v>
      </c>
      <c r="E8268" s="145" t="s">
        <v>6688</v>
      </c>
      <c r="F8268" s="123" t="s">
        <v>1804</v>
      </c>
      <c r="G8268" s="146" t="s">
        <v>1805</v>
      </c>
      <c r="H8268" s="146" t="s">
        <v>1819</v>
      </c>
      <c r="I8268" s="151" t="s">
        <v>1813</v>
      </c>
      <c r="J8268" s="147">
        <v>33557</v>
      </c>
      <c r="K8268" s="147">
        <v>420</v>
      </c>
      <c r="L8268" s="148">
        <v>14093940</v>
      </c>
      <c r="M8268" s="120" t="s">
        <v>56</v>
      </c>
      <c r="N8268" s="149">
        <v>1127516</v>
      </c>
      <c r="O8268" s="169"/>
      <c r="P8268" s="154" t="s">
        <v>6625</v>
      </c>
      <c r="Q8268" s="158" t="s">
        <v>50</v>
      </c>
      <c r="R8268" s="142">
        <f t="shared" si="129"/>
        <v>8.00000567619842</v>
      </c>
    </row>
    <row r="8269" s="109" customFormat="1">
      <c r="A8269" s="119">
        <f>MAX($A$19:A8268)+1</f>
        <v>8251</v>
      </c>
      <c r="B8269" s="120" t="s">
        <v>41</v>
      </c>
      <c r="C8269" s="144" t="s">
        <v>311</v>
      </c>
      <c r="D8269" s="144" t="s">
        <v>5145</v>
      </c>
      <c r="E8269" s="145" t="s">
        <v>6688</v>
      </c>
      <c r="F8269" s="123" t="s">
        <v>1804</v>
      </c>
      <c r="G8269" s="146" t="s">
        <v>1805</v>
      </c>
      <c r="H8269" s="146" t="s">
        <v>1820</v>
      </c>
      <c r="I8269" s="151" t="s">
        <v>1813</v>
      </c>
      <c r="J8269" s="147">
        <v>200000</v>
      </c>
      <c r="K8269" s="147">
        <v>420</v>
      </c>
      <c r="L8269" s="148">
        <v>84000000</v>
      </c>
      <c r="M8269" s="120" t="s">
        <v>56</v>
      </c>
      <c r="N8269" s="149">
        <v>6720000</v>
      </c>
      <c r="O8269" s="169"/>
      <c r="P8269" s="154" t="s">
        <v>6625</v>
      </c>
      <c r="Q8269" s="158" t="s">
        <v>50</v>
      </c>
      <c r="R8269" s="142">
        <f t="shared" si="129"/>
        <v>8</v>
      </c>
    </row>
    <row r="8270" s="109" customFormat="1">
      <c r="A8270" s="119">
        <f>MAX($A$19:A8269)+1</f>
        <v>8252</v>
      </c>
      <c r="B8270" s="120" t="s">
        <v>41</v>
      </c>
      <c r="C8270" s="144" t="s">
        <v>311</v>
      </c>
      <c r="D8270" s="144" t="s">
        <v>5145</v>
      </c>
      <c r="E8270" s="145" t="s">
        <v>6688</v>
      </c>
      <c r="F8270" s="123" t="s">
        <v>1804</v>
      </c>
      <c r="G8270" s="146" t="s">
        <v>1805</v>
      </c>
      <c r="H8270" s="146" t="s">
        <v>1821</v>
      </c>
      <c r="I8270" s="151" t="s">
        <v>1813</v>
      </c>
      <c r="J8270" s="147">
        <v>44965</v>
      </c>
      <c r="K8270" s="147">
        <v>440</v>
      </c>
      <c r="L8270" s="148">
        <v>19784600</v>
      </c>
      <c r="M8270" s="120" t="s">
        <v>56</v>
      </c>
      <c r="N8270" s="149">
        <v>1582767</v>
      </c>
      <c r="O8270" s="169"/>
      <c r="P8270" s="154" t="s">
        <v>6625</v>
      </c>
      <c r="Q8270" s="158" t="s">
        <v>50</v>
      </c>
      <c r="R8270" s="142">
        <f t="shared" si="129"/>
        <v>7.99999494556372</v>
      </c>
    </row>
    <row r="8271" s="109" customFormat="1">
      <c r="A8271" s="119">
        <f>MAX($A$19:A8270)+1</f>
        <v>8253</v>
      </c>
      <c r="B8271" s="120" t="s">
        <v>41</v>
      </c>
      <c r="C8271" s="144" t="s">
        <v>311</v>
      </c>
      <c r="D8271" s="144" t="s">
        <v>4978</v>
      </c>
      <c r="E8271" s="145" t="s">
        <v>6688</v>
      </c>
      <c r="F8271" s="123" t="s">
        <v>1804</v>
      </c>
      <c r="G8271" s="146" t="s">
        <v>1805</v>
      </c>
      <c r="H8271" s="146" t="s">
        <v>1806</v>
      </c>
      <c r="I8271" s="151" t="s">
        <v>552</v>
      </c>
      <c r="J8271" s="147">
        <v>1222000</v>
      </c>
      <c r="K8271" s="147">
        <v>1200</v>
      </c>
      <c r="L8271" s="148">
        <v>1466400000</v>
      </c>
      <c r="M8271" s="120" t="s">
        <v>56</v>
      </c>
      <c r="N8271" s="149">
        <v>117312000</v>
      </c>
      <c r="O8271" s="169"/>
      <c r="P8271" s="154" t="s">
        <v>6625</v>
      </c>
      <c r="Q8271" s="158" t="s">
        <v>50</v>
      </c>
      <c r="R8271" s="142">
        <f t="shared" si="129"/>
        <v>8</v>
      </c>
    </row>
    <row r="8272" s="109" customFormat="1">
      <c r="A8272" s="119">
        <f>MAX($A$19:A8271)+1</f>
        <v>8254</v>
      </c>
      <c r="B8272" s="120" t="s">
        <v>41</v>
      </c>
      <c r="C8272" s="144" t="s">
        <v>311</v>
      </c>
      <c r="D8272" s="144" t="s">
        <v>4978</v>
      </c>
      <c r="E8272" s="145" t="s">
        <v>6688</v>
      </c>
      <c r="F8272" s="123" t="s">
        <v>1804</v>
      </c>
      <c r="G8272" s="146" t="s">
        <v>1805</v>
      </c>
      <c r="H8272" s="146" t="s">
        <v>1807</v>
      </c>
      <c r="I8272" s="151" t="s">
        <v>552</v>
      </c>
      <c r="J8272" s="147">
        <v>260000</v>
      </c>
      <c r="K8272" s="147">
        <v>180</v>
      </c>
      <c r="L8272" s="148">
        <v>46800000</v>
      </c>
      <c r="M8272" s="120" t="s">
        <v>56</v>
      </c>
      <c r="N8272" s="149">
        <v>3744000</v>
      </c>
      <c r="O8272" s="169"/>
      <c r="P8272" s="154" t="s">
        <v>6625</v>
      </c>
      <c r="Q8272" s="158" t="s">
        <v>50</v>
      </c>
      <c r="R8272" s="142">
        <f t="shared" si="129"/>
        <v>8</v>
      </c>
    </row>
    <row r="8273" s="109" customFormat="1">
      <c r="A8273" s="119">
        <f>MAX($A$19:A8272)+1</f>
        <v>8255</v>
      </c>
      <c r="B8273" s="120" t="s">
        <v>41</v>
      </c>
      <c r="C8273" s="144" t="s">
        <v>311</v>
      </c>
      <c r="D8273" s="144" t="s">
        <v>7685</v>
      </c>
      <c r="E8273" s="145" t="s">
        <v>6688</v>
      </c>
      <c r="F8273" s="123" t="s">
        <v>1804</v>
      </c>
      <c r="G8273" s="146" t="s">
        <v>1805</v>
      </c>
      <c r="H8273" s="146" t="s">
        <v>1823</v>
      </c>
      <c r="I8273" s="151" t="s">
        <v>557</v>
      </c>
      <c r="J8273" s="147">
        <v>72000</v>
      </c>
      <c r="K8273" s="147">
        <v>470</v>
      </c>
      <c r="L8273" s="148">
        <v>33840000</v>
      </c>
      <c r="M8273" s="120" t="s">
        <v>56</v>
      </c>
      <c r="N8273" s="149">
        <v>2707200</v>
      </c>
      <c r="O8273" s="169"/>
      <c r="P8273" s="154" t="s">
        <v>6625</v>
      </c>
      <c r="Q8273" s="158" t="s">
        <v>50</v>
      </c>
      <c r="R8273" s="142">
        <f t="shared" si="129"/>
        <v>8</v>
      </c>
    </row>
    <row r="8274" s="109" customFormat="1">
      <c r="A8274" s="119">
        <f>MAX($A$19:A8273)+1</f>
        <v>8256</v>
      </c>
      <c r="B8274" s="120" t="s">
        <v>41</v>
      </c>
      <c r="C8274" s="144" t="s">
        <v>311</v>
      </c>
      <c r="D8274" s="144" t="s">
        <v>7685</v>
      </c>
      <c r="E8274" s="145" t="s">
        <v>6688</v>
      </c>
      <c r="F8274" s="123" t="s">
        <v>1804</v>
      </c>
      <c r="G8274" s="146" t="s">
        <v>1805</v>
      </c>
      <c r="H8274" s="146" t="s">
        <v>1824</v>
      </c>
      <c r="I8274" s="151" t="s">
        <v>557</v>
      </c>
      <c r="J8274" s="147">
        <v>135000</v>
      </c>
      <c r="K8274" s="147">
        <v>1330</v>
      </c>
      <c r="L8274" s="148">
        <v>179550000</v>
      </c>
      <c r="M8274" s="120" t="s">
        <v>56</v>
      </c>
      <c r="N8274" s="149">
        <v>14364000</v>
      </c>
      <c r="O8274" s="169"/>
      <c r="P8274" s="154" t="s">
        <v>6625</v>
      </c>
      <c r="Q8274" s="158" t="s">
        <v>50</v>
      </c>
      <c r="R8274" s="142">
        <f t="shared" si="129"/>
        <v>8</v>
      </c>
    </row>
    <row r="8275" s="109" customFormat="1">
      <c r="A8275" s="119">
        <f>MAX($A$19:A8274)+1</f>
        <v>8257</v>
      </c>
      <c r="B8275" s="120" t="s">
        <v>41</v>
      </c>
      <c r="C8275" s="144" t="s">
        <v>311</v>
      </c>
      <c r="D8275" s="144" t="s">
        <v>7685</v>
      </c>
      <c r="E8275" s="145" t="s">
        <v>6688</v>
      </c>
      <c r="F8275" s="123" t="s">
        <v>1804</v>
      </c>
      <c r="G8275" s="146" t="s">
        <v>1805</v>
      </c>
      <c r="H8275" s="146" t="s">
        <v>7686</v>
      </c>
      <c r="I8275" s="151" t="s">
        <v>552</v>
      </c>
      <c r="J8275" s="147">
        <v>10000</v>
      </c>
      <c r="K8275" s="147">
        <v>170</v>
      </c>
      <c r="L8275" s="148">
        <v>1700000</v>
      </c>
      <c r="M8275" s="120" t="s">
        <v>56</v>
      </c>
      <c r="N8275" s="149">
        <v>136000</v>
      </c>
      <c r="O8275" s="169"/>
      <c r="P8275" s="154" t="s">
        <v>6625</v>
      </c>
      <c r="Q8275" s="158" t="s">
        <v>50</v>
      </c>
      <c r="R8275" s="142">
        <f t="shared" si="129"/>
        <v>8</v>
      </c>
    </row>
    <row r="8276" s="109" customFormat="1">
      <c r="A8276" s="119">
        <f>MAX($A$19:A8275)+1</f>
        <v>8258</v>
      </c>
      <c r="B8276" s="120" t="s">
        <v>41</v>
      </c>
      <c r="C8276" s="144" t="s">
        <v>311</v>
      </c>
      <c r="D8276" s="144" t="s">
        <v>5934</v>
      </c>
      <c r="E8276" s="145">
        <v>45290</v>
      </c>
      <c r="F8276" s="123" t="s">
        <v>1804</v>
      </c>
      <c r="G8276" s="146" t="s">
        <v>1805</v>
      </c>
      <c r="H8276" s="146" t="s">
        <v>7687</v>
      </c>
      <c r="I8276" s="151" t="s">
        <v>104</v>
      </c>
      <c r="J8276" s="147">
        <v>97</v>
      </c>
      <c r="K8276" s="147">
        <v>350000</v>
      </c>
      <c r="L8276" s="148">
        <v>33950000</v>
      </c>
      <c r="M8276" s="120" t="s">
        <v>56</v>
      </c>
      <c r="N8276" s="149">
        <v>2716000</v>
      </c>
      <c r="O8276" s="169"/>
      <c r="P8276" s="154" t="s">
        <v>6625</v>
      </c>
      <c r="Q8276" s="158" t="s">
        <v>50</v>
      </c>
      <c r="R8276" s="142">
        <f t="shared" si="129"/>
        <v>8</v>
      </c>
    </row>
    <row r="8277" s="109" customFormat="1">
      <c r="A8277" s="119">
        <f>MAX($A$19:A8276)+1</f>
        <v>8259</v>
      </c>
      <c r="B8277" s="120" t="s">
        <v>41</v>
      </c>
      <c r="C8277" s="144" t="s">
        <v>3378</v>
      </c>
      <c r="D8277" s="144" t="s">
        <v>7448</v>
      </c>
      <c r="E8277" s="145">
        <v>45291</v>
      </c>
      <c r="F8277" s="146" t="s">
        <v>5193</v>
      </c>
      <c r="G8277" s="146" t="s">
        <v>5194</v>
      </c>
      <c r="H8277" s="146" t="s">
        <v>7688</v>
      </c>
      <c r="I8277" s="151" t="s">
        <v>6370</v>
      </c>
      <c r="J8277" s="147"/>
      <c r="K8277" s="147"/>
      <c r="L8277" s="148">
        <v>26200000</v>
      </c>
      <c r="M8277" s="120" t="s">
        <v>56</v>
      </c>
      <c r="N8277" s="149">
        <v>2096000</v>
      </c>
      <c r="O8277" s="169"/>
      <c r="P8277" s="154" t="s">
        <v>6625</v>
      </c>
      <c r="Q8277" s="158" t="s">
        <v>50</v>
      </c>
      <c r="R8277" s="142">
        <f t="shared" si="129"/>
        <v>8</v>
      </c>
    </row>
    <row r="8278" s="109" customFormat="1">
      <c r="A8278" s="119">
        <f>MAX($A$19:A8277)+1</f>
        <v>8260</v>
      </c>
      <c r="B8278" s="120" t="s">
        <v>41</v>
      </c>
      <c r="C8278" s="144" t="s">
        <v>1829</v>
      </c>
      <c r="D8278" s="144" t="s">
        <v>7689</v>
      </c>
      <c r="E8278" s="145" t="s">
        <v>6990</v>
      </c>
      <c r="F8278" s="123" t="s">
        <v>1830</v>
      </c>
      <c r="G8278" s="146" t="s">
        <v>1831</v>
      </c>
      <c r="H8278" s="146" t="s">
        <v>1832</v>
      </c>
      <c r="I8278" s="151" t="s">
        <v>98</v>
      </c>
      <c r="J8278" s="147">
        <v>724700</v>
      </c>
      <c r="K8278" s="147">
        <v>115</v>
      </c>
      <c r="L8278" s="148">
        <v>83340500</v>
      </c>
      <c r="M8278" s="120" t="s">
        <v>56</v>
      </c>
      <c r="N8278" s="149">
        <v>6667240</v>
      </c>
      <c r="O8278" s="169"/>
      <c r="P8278" s="154" t="s">
        <v>6625</v>
      </c>
      <c r="Q8278" s="158" t="s">
        <v>50</v>
      </c>
      <c r="R8278" s="142">
        <f t="shared" si="129"/>
        <v>8</v>
      </c>
    </row>
    <row r="8279" s="109" customFormat="1">
      <c r="A8279" s="119">
        <f>MAX($A$19:A8278)+1</f>
        <v>8261</v>
      </c>
      <c r="B8279" s="120" t="s">
        <v>41</v>
      </c>
      <c r="C8279" s="144" t="s">
        <v>1829</v>
      </c>
      <c r="D8279" s="144" t="s">
        <v>7689</v>
      </c>
      <c r="E8279" s="145" t="s">
        <v>6990</v>
      </c>
      <c r="F8279" s="123" t="s">
        <v>1830</v>
      </c>
      <c r="G8279" s="146" t="s">
        <v>1831</v>
      </c>
      <c r="H8279" s="146" t="s">
        <v>4329</v>
      </c>
      <c r="I8279" s="151" t="s">
        <v>98</v>
      </c>
      <c r="J8279" s="147">
        <v>260100</v>
      </c>
      <c r="K8279" s="147">
        <v>115</v>
      </c>
      <c r="L8279" s="148">
        <v>29911500</v>
      </c>
      <c r="M8279" s="120" t="s">
        <v>56</v>
      </c>
      <c r="N8279" s="149">
        <v>2392920</v>
      </c>
      <c r="O8279" s="169"/>
      <c r="P8279" s="154" t="s">
        <v>6625</v>
      </c>
      <c r="Q8279" s="158" t="s">
        <v>50</v>
      </c>
      <c r="R8279" s="142">
        <f t="shared" si="129"/>
        <v>8</v>
      </c>
    </row>
    <row r="8280" s="109" customFormat="1">
      <c r="A8280" s="119">
        <f>MAX($A$19:A8279)+1</f>
        <v>8262</v>
      </c>
      <c r="B8280" s="120" t="s">
        <v>41</v>
      </c>
      <c r="C8280" s="144" t="s">
        <v>1829</v>
      </c>
      <c r="D8280" s="144" t="s">
        <v>7689</v>
      </c>
      <c r="E8280" s="145" t="s">
        <v>6990</v>
      </c>
      <c r="F8280" s="123" t="s">
        <v>1830</v>
      </c>
      <c r="G8280" s="146" t="s">
        <v>1831</v>
      </c>
      <c r="H8280" s="146" t="s">
        <v>1835</v>
      </c>
      <c r="I8280" s="151" t="s">
        <v>98</v>
      </c>
      <c r="J8280" s="147">
        <v>135300</v>
      </c>
      <c r="K8280" s="147">
        <v>115</v>
      </c>
      <c r="L8280" s="148">
        <v>15559500</v>
      </c>
      <c r="M8280" s="120" t="s">
        <v>56</v>
      </c>
      <c r="N8280" s="149">
        <v>1244760</v>
      </c>
      <c r="O8280" s="169"/>
      <c r="P8280" s="154" t="s">
        <v>6625</v>
      </c>
      <c r="Q8280" s="158" t="s">
        <v>50</v>
      </c>
      <c r="R8280" s="142">
        <f t="shared" si="129"/>
        <v>8</v>
      </c>
    </row>
    <row r="8281" s="109" customFormat="1">
      <c r="A8281" s="119">
        <f>MAX($A$19:A8280)+1</f>
        <v>8263</v>
      </c>
      <c r="B8281" s="120" t="s">
        <v>41</v>
      </c>
      <c r="C8281" s="144" t="s">
        <v>1829</v>
      </c>
      <c r="D8281" s="144" t="s">
        <v>7689</v>
      </c>
      <c r="E8281" s="145" t="s">
        <v>6990</v>
      </c>
      <c r="F8281" s="123" t="s">
        <v>1830</v>
      </c>
      <c r="G8281" s="146" t="s">
        <v>1831</v>
      </c>
      <c r="H8281" s="146" t="s">
        <v>1836</v>
      </c>
      <c r="I8281" s="151" t="s">
        <v>98</v>
      </c>
      <c r="J8281" s="147">
        <v>120000</v>
      </c>
      <c r="K8281" s="147">
        <v>115</v>
      </c>
      <c r="L8281" s="148">
        <v>13800000</v>
      </c>
      <c r="M8281" s="120" t="s">
        <v>56</v>
      </c>
      <c r="N8281" s="149">
        <v>1104000</v>
      </c>
      <c r="O8281" s="169"/>
      <c r="P8281" s="154" t="s">
        <v>6625</v>
      </c>
      <c r="Q8281" s="158" t="s">
        <v>50</v>
      </c>
      <c r="R8281" s="142">
        <f t="shared" si="129"/>
        <v>8</v>
      </c>
    </row>
    <row r="8282" s="109" customFormat="1">
      <c r="A8282" s="119">
        <f>MAX($A$19:A8281)+1</f>
        <v>8264</v>
      </c>
      <c r="B8282" s="120" t="s">
        <v>41</v>
      </c>
      <c r="C8282" s="144" t="s">
        <v>1829</v>
      </c>
      <c r="D8282" s="144" t="s">
        <v>7690</v>
      </c>
      <c r="E8282" s="145" t="s">
        <v>6688</v>
      </c>
      <c r="F8282" s="123" t="s">
        <v>1830</v>
      </c>
      <c r="G8282" s="146" t="s">
        <v>1831</v>
      </c>
      <c r="H8282" s="146" t="s">
        <v>5256</v>
      </c>
      <c r="I8282" s="151" t="s">
        <v>98</v>
      </c>
      <c r="J8282" s="147">
        <v>296000</v>
      </c>
      <c r="K8282" s="147">
        <v>100</v>
      </c>
      <c r="L8282" s="148">
        <v>29600000</v>
      </c>
      <c r="M8282" s="120" t="s">
        <v>56</v>
      </c>
      <c r="N8282" s="149">
        <v>2368000</v>
      </c>
      <c r="O8282" s="169"/>
      <c r="P8282" s="154" t="s">
        <v>6625</v>
      </c>
      <c r="Q8282" s="158" t="s">
        <v>50</v>
      </c>
      <c r="R8282" s="142">
        <f t="shared" si="129"/>
        <v>8</v>
      </c>
    </row>
    <row r="8283" s="109" customFormat="1">
      <c r="A8283" s="119">
        <f>MAX($A$19:A8282)+1</f>
        <v>8265</v>
      </c>
      <c r="B8283" s="120" t="s">
        <v>41</v>
      </c>
      <c r="C8283" s="144" t="s">
        <v>1829</v>
      </c>
      <c r="D8283" s="144" t="s">
        <v>7690</v>
      </c>
      <c r="E8283" s="145" t="s">
        <v>6688</v>
      </c>
      <c r="F8283" s="123" t="s">
        <v>1830</v>
      </c>
      <c r="G8283" s="146" t="s">
        <v>1831</v>
      </c>
      <c r="H8283" s="146" t="s">
        <v>5257</v>
      </c>
      <c r="I8283" s="151" t="s">
        <v>98</v>
      </c>
      <c r="J8283" s="147">
        <v>296000</v>
      </c>
      <c r="K8283" s="147">
        <v>100</v>
      </c>
      <c r="L8283" s="148">
        <v>29600000</v>
      </c>
      <c r="M8283" s="120" t="s">
        <v>56</v>
      </c>
      <c r="N8283" s="149">
        <v>2368000</v>
      </c>
      <c r="O8283" s="169"/>
      <c r="P8283" s="154" t="s">
        <v>6625</v>
      </c>
      <c r="Q8283" s="158" t="s">
        <v>50</v>
      </c>
      <c r="R8283" s="142">
        <f t="shared" si="129"/>
        <v>8</v>
      </c>
    </row>
    <row r="8284" s="109" customFormat="1">
      <c r="A8284" s="119">
        <f>MAX($A$19:A8283)+1</f>
        <v>8266</v>
      </c>
      <c r="B8284" s="120" t="s">
        <v>41</v>
      </c>
      <c r="C8284" s="144" t="s">
        <v>1829</v>
      </c>
      <c r="D8284" s="144" t="s">
        <v>7690</v>
      </c>
      <c r="E8284" s="145" t="s">
        <v>6688</v>
      </c>
      <c r="F8284" s="123" t="s">
        <v>1830</v>
      </c>
      <c r="G8284" s="146" t="s">
        <v>1831</v>
      </c>
      <c r="H8284" s="146" t="s">
        <v>5258</v>
      </c>
      <c r="I8284" s="151" t="s">
        <v>98</v>
      </c>
      <c r="J8284" s="147">
        <v>296000</v>
      </c>
      <c r="K8284" s="147">
        <v>26</v>
      </c>
      <c r="L8284" s="148">
        <v>7696000</v>
      </c>
      <c r="M8284" s="120" t="s">
        <v>56</v>
      </c>
      <c r="N8284" s="149">
        <v>615680</v>
      </c>
      <c r="O8284" s="169"/>
      <c r="P8284" s="154" t="s">
        <v>6625</v>
      </c>
      <c r="Q8284" s="158" t="s">
        <v>50</v>
      </c>
      <c r="R8284" s="142">
        <f t="shared" si="129"/>
        <v>8</v>
      </c>
    </row>
    <row r="8285" s="109" customFormat="1">
      <c r="A8285" s="119">
        <f>MAX($A$19:A8284)+1</f>
        <v>8267</v>
      </c>
      <c r="B8285" s="120" t="s">
        <v>41</v>
      </c>
      <c r="C8285" s="144" t="s">
        <v>1829</v>
      </c>
      <c r="D8285" s="144" t="s">
        <v>7690</v>
      </c>
      <c r="E8285" s="145" t="s">
        <v>6688</v>
      </c>
      <c r="F8285" s="123" t="s">
        <v>1830</v>
      </c>
      <c r="G8285" s="146" t="s">
        <v>1831</v>
      </c>
      <c r="H8285" s="146" t="s">
        <v>5277</v>
      </c>
      <c r="I8285" s="151" t="s">
        <v>98</v>
      </c>
      <c r="J8285" s="147">
        <v>7814</v>
      </c>
      <c r="K8285" s="147">
        <v>100</v>
      </c>
      <c r="L8285" s="148">
        <v>781400</v>
      </c>
      <c r="M8285" s="120" t="s">
        <v>56</v>
      </c>
      <c r="N8285" s="149">
        <v>62512</v>
      </c>
      <c r="O8285" s="169"/>
      <c r="P8285" s="154" t="s">
        <v>6625</v>
      </c>
      <c r="Q8285" s="158" t="s">
        <v>50</v>
      </c>
      <c r="R8285" s="142">
        <f t="shared" si="129"/>
        <v>8</v>
      </c>
    </row>
    <row r="8286" s="109" customFormat="1">
      <c r="A8286" s="119">
        <f>MAX($A$19:A8285)+1</f>
        <v>8268</v>
      </c>
      <c r="B8286" s="120" t="s">
        <v>41</v>
      </c>
      <c r="C8286" s="144" t="s">
        <v>1829</v>
      </c>
      <c r="D8286" s="144" t="s">
        <v>7690</v>
      </c>
      <c r="E8286" s="145" t="s">
        <v>6688</v>
      </c>
      <c r="F8286" s="123" t="s">
        <v>1830</v>
      </c>
      <c r="G8286" s="146" t="s">
        <v>1831</v>
      </c>
      <c r="H8286" s="146" t="s">
        <v>5278</v>
      </c>
      <c r="I8286" s="151" t="s">
        <v>98</v>
      </c>
      <c r="J8286" s="147">
        <v>7814</v>
      </c>
      <c r="K8286" s="147">
        <v>100</v>
      </c>
      <c r="L8286" s="148">
        <v>781400</v>
      </c>
      <c r="M8286" s="120" t="s">
        <v>56</v>
      </c>
      <c r="N8286" s="149">
        <v>62512</v>
      </c>
      <c r="O8286" s="169"/>
      <c r="P8286" s="154" t="s">
        <v>6625</v>
      </c>
      <c r="Q8286" s="158" t="s">
        <v>50</v>
      </c>
      <c r="R8286" s="142">
        <f t="shared" si="129"/>
        <v>8</v>
      </c>
    </row>
    <row r="8287" s="109" customFormat="1">
      <c r="A8287" s="119">
        <f>MAX($A$19:A8286)+1</f>
        <v>8269</v>
      </c>
      <c r="B8287" s="120" t="s">
        <v>41</v>
      </c>
      <c r="C8287" s="144" t="s">
        <v>1829</v>
      </c>
      <c r="D8287" s="144" t="s">
        <v>7690</v>
      </c>
      <c r="E8287" s="145" t="s">
        <v>6688</v>
      </c>
      <c r="F8287" s="123" t="s">
        <v>1830</v>
      </c>
      <c r="G8287" s="146" t="s">
        <v>1831</v>
      </c>
      <c r="H8287" s="146" t="s">
        <v>5279</v>
      </c>
      <c r="I8287" s="151" t="s">
        <v>98</v>
      </c>
      <c r="J8287" s="147">
        <v>7814</v>
      </c>
      <c r="K8287" s="147">
        <v>100</v>
      </c>
      <c r="L8287" s="148">
        <v>781400</v>
      </c>
      <c r="M8287" s="120" t="s">
        <v>56</v>
      </c>
      <c r="N8287" s="149">
        <v>62512</v>
      </c>
      <c r="O8287" s="169"/>
      <c r="P8287" s="154" t="s">
        <v>6625</v>
      </c>
      <c r="Q8287" s="158" t="s">
        <v>50</v>
      </c>
      <c r="R8287" s="142">
        <f t="shared" si="129"/>
        <v>8</v>
      </c>
    </row>
    <row r="8288" s="109" customFormat="1">
      <c r="A8288" s="119">
        <f>MAX($A$19:A8287)+1</f>
        <v>8270</v>
      </c>
      <c r="B8288" s="120" t="s">
        <v>41</v>
      </c>
      <c r="C8288" s="144" t="s">
        <v>1829</v>
      </c>
      <c r="D8288" s="144" t="s">
        <v>7690</v>
      </c>
      <c r="E8288" s="145" t="s">
        <v>6688</v>
      </c>
      <c r="F8288" s="123" t="s">
        <v>1830</v>
      </c>
      <c r="G8288" s="146" t="s">
        <v>1831</v>
      </c>
      <c r="H8288" s="146" t="s">
        <v>5289</v>
      </c>
      <c r="I8288" s="151" t="s">
        <v>98</v>
      </c>
      <c r="J8288" s="147">
        <v>55313</v>
      </c>
      <c r="K8288" s="147">
        <v>100</v>
      </c>
      <c r="L8288" s="148">
        <v>5531300</v>
      </c>
      <c r="M8288" s="120" t="s">
        <v>56</v>
      </c>
      <c r="N8288" s="149">
        <v>442504</v>
      </c>
      <c r="O8288" s="169"/>
      <c r="P8288" s="154" t="s">
        <v>6625</v>
      </c>
      <c r="Q8288" s="158" t="s">
        <v>50</v>
      </c>
      <c r="R8288" s="142">
        <f t="shared" si="129"/>
        <v>8</v>
      </c>
    </row>
    <row r="8289" s="109" customFormat="1">
      <c r="A8289" s="119">
        <f>MAX($A$19:A8288)+1</f>
        <v>8271</v>
      </c>
      <c r="B8289" s="120" t="s">
        <v>41</v>
      </c>
      <c r="C8289" s="144" t="s">
        <v>1829</v>
      </c>
      <c r="D8289" s="144" t="s">
        <v>7690</v>
      </c>
      <c r="E8289" s="145" t="s">
        <v>6688</v>
      </c>
      <c r="F8289" s="123" t="s">
        <v>1830</v>
      </c>
      <c r="G8289" s="146" t="s">
        <v>1831</v>
      </c>
      <c r="H8289" s="146" t="s">
        <v>5290</v>
      </c>
      <c r="I8289" s="151" t="s">
        <v>98</v>
      </c>
      <c r="J8289" s="147">
        <v>55313</v>
      </c>
      <c r="K8289" s="147">
        <v>100</v>
      </c>
      <c r="L8289" s="148">
        <v>5531300</v>
      </c>
      <c r="M8289" s="120" t="s">
        <v>56</v>
      </c>
      <c r="N8289" s="149">
        <v>442504</v>
      </c>
      <c r="O8289" s="169"/>
      <c r="P8289" s="154" t="s">
        <v>6625</v>
      </c>
      <c r="Q8289" s="158" t="s">
        <v>50</v>
      </c>
      <c r="R8289" s="142">
        <f t="shared" si="129"/>
        <v>8</v>
      </c>
    </row>
    <row r="8290" s="109" customFormat="1">
      <c r="A8290" s="119">
        <f>MAX($A$19:A8289)+1</f>
        <v>8272</v>
      </c>
      <c r="B8290" s="120" t="s">
        <v>41</v>
      </c>
      <c r="C8290" s="144" t="s">
        <v>1829</v>
      </c>
      <c r="D8290" s="144" t="s">
        <v>7690</v>
      </c>
      <c r="E8290" s="145" t="s">
        <v>6688</v>
      </c>
      <c r="F8290" s="123" t="s">
        <v>1830</v>
      </c>
      <c r="G8290" s="146" t="s">
        <v>1831</v>
      </c>
      <c r="H8290" s="146" t="s">
        <v>5291</v>
      </c>
      <c r="I8290" s="151" t="s">
        <v>98</v>
      </c>
      <c r="J8290" s="147">
        <v>55313</v>
      </c>
      <c r="K8290" s="147">
        <v>100</v>
      </c>
      <c r="L8290" s="148">
        <v>5531300</v>
      </c>
      <c r="M8290" s="120" t="s">
        <v>56</v>
      </c>
      <c r="N8290" s="149">
        <v>442504</v>
      </c>
      <c r="O8290" s="169"/>
      <c r="P8290" s="154" t="s">
        <v>6625</v>
      </c>
      <c r="Q8290" s="158" t="s">
        <v>50</v>
      </c>
      <c r="R8290" s="142">
        <f t="shared" si="129"/>
        <v>8</v>
      </c>
    </row>
    <row r="8291" s="109" customFormat="1">
      <c r="A8291" s="119">
        <f>MAX($A$19:A8290)+1</f>
        <v>8273</v>
      </c>
      <c r="B8291" s="120" t="s">
        <v>41</v>
      </c>
      <c r="C8291" s="144" t="s">
        <v>1829</v>
      </c>
      <c r="D8291" s="144" t="s">
        <v>7690</v>
      </c>
      <c r="E8291" s="145" t="s">
        <v>6688</v>
      </c>
      <c r="F8291" s="123" t="s">
        <v>1830</v>
      </c>
      <c r="G8291" s="146" t="s">
        <v>1831</v>
      </c>
      <c r="H8291" s="146" t="s">
        <v>5292</v>
      </c>
      <c r="I8291" s="151" t="s">
        <v>98</v>
      </c>
      <c r="J8291" s="147">
        <v>55313</v>
      </c>
      <c r="K8291" s="147">
        <v>26</v>
      </c>
      <c r="L8291" s="148">
        <v>1438138</v>
      </c>
      <c r="M8291" s="120" t="s">
        <v>56</v>
      </c>
      <c r="N8291" s="149">
        <v>115052</v>
      </c>
      <c r="O8291" s="169"/>
      <c r="P8291" s="154" t="s">
        <v>6625</v>
      </c>
      <c r="Q8291" s="158" t="s">
        <v>50</v>
      </c>
      <c r="R8291" s="142">
        <f t="shared" si="129"/>
        <v>8.00006675298198</v>
      </c>
    </row>
    <row r="8292" s="109" customFormat="1">
      <c r="A8292" s="119">
        <f>MAX($A$19:A8291)+1</f>
        <v>8274</v>
      </c>
      <c r="B8292" s="120" t="s">
        <v>41</v>
      </c>
      <c r="C8292" s="144" t="s">
        <v>1829</v>
      </c>
      <c r="D8292" s="144" t="s">
        <v>7690</v>
      </c>
      <c r="E8292" s="145" t="s">
        <v>6688</v>
      </c>
      <c r="F8292" s="123" t="s">
        <v>1830</v>
      </c>
      <c r="G8292" s="146" t="s">
        <v>1831</v>
      </c>
      <c r="H8292" s="146" t="s">
        <v>1875</v>
      </c>
      <c r="I8292" s="151" t="s">
        <v>98</v>
      </c>
      <c r="J8292" s="147">
        <v>620</v>
      </c>
      <c r="K8292" s="147">
        <v>100</v>
      </c>
      <c r="L8292" s="148">
        <v>62000</v>
      </c>
      <c r="M8292" s="120" t="s">
        <v>56</v>
      </c>
      <c r="N8292" s="149">
        <v>4960</v>
      </c>
      <c r="O8292" s="169"/>
      <c r="P8292" s="154" t="s">
        <v>6625</v>
      </c>
      <c r="Q8292" s="158" t="s">
        <v>50</v>
      </c>
      <c r="R8292" s="142">
        <f t="shared" si="129"/>
        <v>8</v>
      </c>
    </row>
    <row r="8293" s="109" customFormat="1">
      <c r="A8293" s="119">
        <f>MAX($A$19:A8292)+1</f>
        <v>8275</v>
      </c>
      <c r="B8293" s="120" t="s">
        <v>41</v>
      </c>
      <c r="C8293" s="144" t="s">
        <v>1829</v>
      </c>
      <c r="D8293" s="144" t="s">
        <v>7690</v>
      </c>
      <c r="E8293" s="145" t="s">
        <v>6688</v>
      </c>
      <c r="F8293" s="123" t="s">
        <v>1830</v>
      </c>
      <c r="G8293" s="146" t="s">
        <v>1831</v>
      </c>
      <c r="H8293" s="146" t="s">
        <v>1876</v>
      </c>
      <c r="I8293" s="151" t="s">
        <v>98</v>
      </c>
      <c r="J8293" s="147">
        <v>620</v>
      </c>
      <c r="K8293" s="147">
        <v>100</v>
      </c>
      <c r="L8293" s="148">
        <v>62000</v>
      </c>
      <c r="M8293" s="120" t="s">
        <v>56</v>
      </c>
      <c r="N8293" s="149">
        <v>4960</v>
      </c>
      <c r="O8293" s="169"/>
      <c r="P8293" s="154" t="s">
        <v>6625</v>
      </c>
      <c r="Q8293" s="158" t="s">
        <v>50</v>
      </c>
      <c r="R8293" s="142">
        <f t="shared" si="129"/>
        <v>8</v>
      </c>
    </row>
    <row r="8294" s="109" customFormat="1">
      <c r="A8294" s="119">
        <f>MAX($A$19:A8293)+1</f>
        <v>8276</v>
      </c>
      <c r="B8294" s="120" t="s">
        <v>41</v>
      </c>
      <c r="C8294" s="144" t="s">
        <v>1829</v>
      </c>
      <c r="D8294" s="144" t="s">
        <v>7690</v>
      </c>
      <c r="E8294" s="145" t="s">
        <v>6688</v>
      </c>
      <c r="F8294" s="123" t="s">
        <v>1830</v>
      </c>
      <c r="G8294" s="146" t="s">
        <v>1831</v>
      </c>
      <c r="H8294" s="146" t="s">
        <v>1877</v>
      </c>
      <c r="I8294" s="151" t="s">
        <v>98</v>
      </c>
      <c r="J8294" s="147">
        <v>620</v>
      </c>
      <c r="K8294" s="147">
        <v>26</v>
      </c>
      <c r="L8294" s="148">
        <v>16120</v>
      </c>
      <c r="M8294" s="120" t="s">
        <v>56</v>
      </c>
      <c r="N8294" s="149">
        <v>1290</v>
      </c>
      <c r="O8294" s="169"/>
      <c r="P8294" s="154" t="s">
        <v>6625</v>
      </c>
      <c r="Q8294" s="158" t="s">
        <v>50</v>
      </c>
      <c r="R8294" s="142">
        <f t="shared" si="129"/>
        <v>8.00248138957816</v>
      </c>
    </row>
    <row r="8295" s="109" customFormat="1">
      <c r="A8295" s="119">
        <f>MAX($A$19:A8294)+1</f>
        <v>8277</v>
      </c>
      <c r="B8295" s="120" t="s">
        <v>41</v>
      </c>
      <c r="C8295" s="144" t="s">
        <v>1829</v>
      </c>
      <c r="D8295" s="144" t="s">
        <v>7690</v>
      </c>
      <c r="E8295" s="145" t="s">
        <v>6688</v>
      </c>
      <c r="F8295" s="123" t="s">
        <v>1830</v>
      </c>
      <c r="G8295" s="146" t="s">
        <v>1831</v>
      </c>
      <c r="H8295" s="146" t="s">
        <v>1878</v>
      </c>
      <c r="I8295" s="151" t="s">
        <v>98</v>
      </c>
      <c r="J8295" s="147">
        <v>620</v>
      </c>
      <c r="K8295" s="147">
        <v>60</v>
      </c>
      <c r="L8295" s="148">
        <v>37200</v>
      </c>
      <c r="M8295" s="120" t="s">
        <v>56</v>
      </c>
      <c r="N8295" s="149">
        <v>2976</v>
      </c>
      <c r="O8295" s="169"/>
      <c r="P8295" s="154" t="s">
        <v>6625</v>
      </c>
      <c r="Q8295" s="158" t="s">
        <v>50</v>
      </c>
      <c r="R8295" s="142">
        <f t="shared" si="129"/>
        <v>8</v>
      </c>
    </row>
    <row r="8296" s="109" customFormat="1">
      <c r="A8296" s="119">
        <f>MAX($A$19:A8295)+1</f>
        <v>8278</v>
      </c>
      <c r="B8296" s="120" t="s">
        <v>41</v>
      </c>
      <c r="C8296" s="144" t="s">
        <v>1829</v>
      </c>
      <c r="D8296" s="144" t="s">
        <v>7690</v>
      </c>
      <c r="E8296" s="145" t="s">
        <v>6688</v>
      </c>
      <c r="F8296" s="123" t="s">
        <v>1830</v>
      </c>
      <c r="G8296" s="146" t="s">
        <v>1831</v>
      </c>
      <c r="H8296" s="146" t="s">
        <v>5259</v>
      </c>
      <c r="I8296" s="151" t="s">
        <v>98</v>
      </c>
      <c r="J8296" s="147">
        <v>20037</v>
      </c>
      <c r="K8296" s="147">
        <v>100</v>
      </c>
      <c r="L8296" s="148">
        <v>2003700</v>
      </c>
      <c r="M8296" s="120" t="s">
        <v>56</v>
      </c>
      <c r="N8296" s="149">
        <v>160296</v>
      </c>
      <c r="O8296" s="169"/>
      <c r="P8296" s="154" t="s">
        <v>6625</v>
      </c>
      <c r="Q8296" s="158" t="s">
        <v>50</v>
      </c>
      <c r="R8296" s="142">
        <f t="shared" si="129"/>
        <v>8</v>
      </c>
    </row>
    <row r="8297" s="109" customFormat="1">
      <c r="A8297" s="119">
        <f>MAX($A$19:A8296)+1</f>
        <v>8279</v>
      </c>
      <c r="B8297" s="120" t="s">
        <v>41</v>
      </c>
      <c r="C8297" s="144" t="s">
        <v>1829</v>
      </c>
      <c r="D8297" s="144" t="s">
        <v>7690</v>
      </c>
      <c r="E8297" s="145" t="s">
        <v>6688</v>
      </c>
      <c r="F8297" s="123" t="s">
        <v>1830</v>
      </c>
      <c r="G8297" s="146" t="s">
        <v>1831</v>
      </c>
      <c r="H8297" s="146" t="s">
        <v>5260</v>
      </c>
      <c r="I8297" s="151" t="s">
        <v>98</v>
      </c>
      <c r="J8297" s="147">
        <v>20037</v>
      </c>
      <c r="K8297" s="147">
        <v>100</v>
      </c>
      <c r="L8297" s="148">
        <v>2003700</v>
      </c>
      <c r="M8297" s="120" t="s">
        <v>56</v>
      </c>
      <c r="N8297" s="149">
        <v>160296</v>
      </c>
      <c r="O8297" s="169"/>
      <c r="P8297" s="154" t="s">
        <v>6625</v>
      </c>
      <c r="Q8297" s="158" t="s">
        <v>50</v>
      </c>
      <c r="R8297" s="142">
        <f t="shared" si="129"/>
        <v>8</v>
      </c>
    </row>
    <row r="8298" s="109" customFormat="1">
      <c r="A8298" s="119">
        <f>MAX($A$19:A8297)+1</f>
        <v>8280</v>
      </c>
      <c r="B8298" s="120" t="s">
        <v>41</v>
      </c>
      <c r="C8298" s="144" t="s">
        <v>1829</v>
      </c>
      <c r="D8298" s="144" t="s">
        <v>7690</v>
      </c>
      <c r="E8298" s="145" t="s">
        <v>6688</v>
      </c>
      <c r="F8298" s="123" t="s">
        <v>1830</v>
      </c>
      <c r="G8298" s="146" t="s">
        <v>1831</v>
      </c>
      <c r="H8298" s="146" t="s">
        <v>5261</v>
      </c>
      <c r="I8298" s="151" t="s">
        <v>98</v>
      </c>
      <c r="J8298" s="147">
        <v>20037</v>
      </c>
      <c r="K8298" s="147">
        <v>100</v>
      </c>
      <c r="L8298" s="148">
        <v>2003700</v>
      </c>
      <c r="M8298" s="120" t="s">
        <v>56</v>
      </c>
      <c r="N8298" s="149">
        <v>160296</v>
      </c>
      <c r="O8298" s="169"/>
      <c r="P8298" s="154" t="s">
        <v>6625</v>
      </c>
      <c r="Q8298" s="158" t="s">
        <v>50</v>
      </c>
      <c r="R8298" s="142">
        <f t="shared" si="129"/>
        <v>8</v>
      </c>
    </row>
    <row r="8299" s="109" customFormat="1">
      <c r="A8299" s="119">
        <f>MAX($A$19:A8298)+1</f>
        <v>8281</v>
      </c>
      <c r="B8299" s="120" t="s">
        <v>41</v>
      </c>
      <c r="C8299" s="144" t="s">
        <v>1829</v>
      </c>
      <c r="D8299" s="144" t="s">
        <v>7690</v>
      </c>
      <c r="E8299" s="145" t="s">
        <v>6688</v>
      </c>
      <c r="F8299" s="123" t="s">
        <v>1830</v>
      </c>
      <c r="G8299" s="146" t="s">
        <v>1831</v>
      </c>
      <c r="H8299" s="146" t="s">
        <v>5201</v>
      </c>
      <c r="I8299" s="151" t="s">
        <v>98</v>
      </c>
      <c r="J8299" s="147">
        <v>104398</v>
      </c>
      <c r="K8299" s="147">
        <v>100</v>
      </c>
      <c r="L8299" s="148">
        <v>10439800</v>
      </c>
      <c r="M8299" s="120" t="s">
        <v>56</v>
      </c>
      <c r="N8299" s="149">
        <v>835184</v>
      </c>
      <c r="O8299" s="169"/>
      <c r="P8299" s="154" t="s">
        <v>6625</v>
      </c>
      <c r="Q8299" s="158" t="s">
        <v>50</v>
      </c>
      <c r="R8299" s="142">
        <f t="shared" si="129"/>
        <v>8</v>
      </c>
    </row>
    <row r="8300" s="109" customFormat="1">
      <c r="A8300" s="119">
        <f>MAX($A$19:A8299)+1</f>
        <v>8282</v>
      </c>
      <c r="B8300" s="120" t="s">
        <v>41</v>
      </c>
      <c r="C8300" s="144" t="s">
        <v>1829</v>
      </c>
      <c r="D8300" s="144" t="s">
        <v>7690</v>
      </c>
      <c r="E8300" s="145" t="s">
        <v>6688</v>
      </c>
      <c r="F8300" s="123" t="s">
        <v>1830</v>
      </c>
      <c r="G8300" s="146" t="s">
        <v>1831</v>
      </c>
      <c r="H8300" s="146" t="s">
        <v>5202</v>
      </c>
      <c r="I8300" s="151" t="s">
        <v>98</v>
      </c>
      <c r="J8300" s="147">
        <v>104398</v>
      </c>
      <c r="K8300" s="147">
        <v>100</v>
      </c>
      <c r="L8300" s="148">
        <v>10439800</v>
      </c>
      <c r="M8300" s="120" t="s">
        <v>56</v>
      </c>
      <c r="N8300" s="149">
        <v>835184</v>
      </c>
      <c r="O8300" s="169"/>
      <c r="P8300" s="154" t="s">
        <v>6625</v>
      </c>
      <c r="Q8300" s="158" t="s">
        <v>50</v>
      </c>
      <c r="R8300" s="142">
        <f t="shared" si="129"/>
        <v>8</v>
      </c>
    </row>
    <row r="8301" s="109" customFormat="1">
      <c r="A8301" s="119">
        <f>MAX($A$19:A8300)+1</f>
        <v>8283</v>
      </c>
      <c r="B8301" s="120" t="s">
        <v>41</v>
      </c>
      <c r="C8301" s="144" t="s">
        <v>1829</v>
      </c>
      <c r="D8301" s="144" t="s">
        <v>7690</v>
      </c>
      <c r="E8301" s="145" t="s">
        <v>6688</v>
      </c>
      <c r="F8301" s="123" t="s">
        <v>1830</v>
      </c>
      <c r="G8301" s="146" t="s">
        <v>1831</v>
      </c>
      <c r="H8301" s="146" t="s">
        <v>5203</v>
      </c>
      <c r="I8301" s="151" t="s">
        <v>98</v>
      </c>
      <c r="J8301" s="147">
        <v>104398</v>
      </c>
      <c r="K8301" s="147">
        <v>100</v>
      </c>
      <c r="L8301" s="148">
        <v>10439800</v>
      </c>
      <c r="M8301" s="120" t="s">
        <v>56</v>
      </c>
      <c r="N8301" s="149">
        <v>835184</v>
      </c>
      <c r="O8301" s="169"/>
      <c r="P8301" s="154" t="s">
        <v>6625</v>
      </c>
      <c r="Q8301" s="158" t="s">
        <v>50</v>
      </c>
      <c r="R8301" s="142">
        <f t="shared" si="129"/>
        <v>8</v>
      </c>
    </row>
    <row r="8302" s="109" customFormat="1">
      <c r="A8302" s="119">
        <f>MAX($A$19:A8301)+1</f>
        <v>8284</v>
      </c>
      <c r="B8302" s="120" t="s">
        <v>41</v>
      </c>
      <c r="C8302" s="144" t="s">
        <v>1829</v>
      </c>
      <c r="D8302" s="144" t="s">
        <v>7690</v>
      </c>
      <c r="E8302" s="145" t="s">
        <v>6688</v>
      </c>
      <c r="F8302" s="123" t="s">
        <v>1830</v>
      </c>
      <c r="G8302" s="146" t="s">
        <v>1831</v>
      </c>
      <c r="H8302" s="146" t="s">
        <v>1874</v>
      </c>
      <c r="I8302" s="151" t="s">
        <v>98</v>
      </c>
      <c r="J8302" s="147">
        <v>104398</v>
      </c>
      <c r="K8302" s="147">
        <v>30</v>
      </c>
      <c r="L8302" s="148">
        <v>3131940</v>
      </c>
      <c r="M8302" s="120" t="s">
        <v>56</v>
      </c>
      <c r="N8302" s="149">
        <v>250556</v>
      </c>
      <c r="O8302" s="169"/>
      <c r="P8302" s="154" t="s">
        <v>6625</v>
      </c>
      <c r="Q8302" s="158" t="s">
        <v>50</v>
      </c>
      <c r="R8302" s="142">
        <f t="shared" si="129"/>
        <v>8.0000255432735</v>
      </c>
    </row>
    <row r="8303" s="109" customFormat="1">
      <c r="A8303" s="119">
        <f>MAX($A$19:A8302)+1</f>
        <v>8285</v>
      </c>
      <c r="B8303" s="120" t="s">
        <v>41</v>
      </c>
      <c r="C8303" s="144" t="s">
        <v>1829</v>
      </c>
      <c r="D8303" s="144" t="s">
        <v>7690</v>
      </c>
      <c r="E8303" s="145" t="s">
        <v>6688</v>
      </c>
      <c r="F8303" s="123" t="s">
        <v>1830</v>
      </c>
      <c r="G8303" s="146" t="s">
        <v>1831</v>
      </c>
      <c r="H8303" s="146" t="s">
        <v>7691</v>
      </c>
      <c r="I8303" s="151" t="s">
        <v>98</v>
      </c>
      <c r="J8303" s="147">
        <v>29084</v>
      </c>
      <c r="K8303" s="147">
        <v>100</v>
      </c>
      <c r="L8303" s="148">
        <v>2908400</v>
      </c>
      <c r="M8303" s="120" t="s">
        <v>56</v>
      </c>
      <c r="N8303" s="149">
        <v>232672</v>
      </c>
      <c r="O8303" s="169"/>
      <c r="P8303" s="154" t="s">
        <v>6625</v>
      </c>
      <c r="Q8303" s="158" t="s">
        <v>50</v>
      </c>
      <c r="R8303" s="142">
        <f ref="R8303:R8366" t="shared" si="130">N8303/L8303*100</f>
        <v>8</v>
      </c>
    </row>
    <row r="8304" s="109" customFormat="1">
      <c r="A8304" s="119">
        <f>MAX($A$19:A8303)+1</f>
        <v>8286</v>
      </c>
      <c r="B8304" s="120" t="s">
        <v>41</v>
      </c>
      <c r="C8304" s="144" t="s">
        <v>1829</v>
      </c>
      <c r="D8304" s="144" t="s">
        <v>7690</v>
      </c>
      <c r="E8304" s="145" t="s">
        <v>6688</v>
      </c>
      <c r="F8304" s="123" t="s">
        <v>1830</v>
      </c>
      <c r="G8304" s="146" t="s">
        <v>1831</v>
      </c>
      <c r="H8304" s="146" t="s">
        <v>7692</v>
      </c>
      <c r="I8304" s="151" t="s">
        <v>98</v>
      </c>
      <c r="J8304" s="147">
        <v>29084</v>
      </c>
      <c r="K8304" s="147">
        <v>100</v>
      </c>
      <c r="L8304" s="148">
        <v>2908400</v>
      </c>
      <c r="M8304" s="120" t="s">
        <v>56</v>
      </c>
      <c r="N8304" s="149">
        <v>232672</v>
      </c>
      <c r="O8304" s="169"/>
      <c r="P8304" s="154" t="s">
        <v>6625</v>
      </c>
      <c r="Q8304" s="158" t="s">
        <v>50</v>
      </c>
      <c r="R8304" s="142">
        <f t="shared" si="130"/>
        <v>8</v>
      </c>
    </row>
    <row r="8305" s="109" customFormat="1">
      <c r="A8305" s="119">
        <f>MAX($A$19:A8304)+1</f>
        <v>8287</v>
      </c>
      <c r="B8305" s="120" t="s">
        <v>41</v>
      </c>
      <c r="C8305" s="144" t="s">
        <v>1829</v>
      </c>
      <c r="D8305" s="144" t="s">
        <v>7690</v>
      </c>
      <c r="E8305" s="145" t="s">
        <v>6688</v>
      </c>
      <c r="F8305" s="123" t="s">
        <v>1830</v>
      </c>
      <c r="G8305" s="146" t="s">
        <v>1831</v>
      </c>
      <c r="H8305" s="146" t="s">
        <v>7693</v>
      </c>
      <c r="I8305" s="151" t="s">
        <v>98</v>
      </c>
      <c r="J8305" s="147">
        <v>29084</v>
      </c>
      <c r="K8305" s="147">
        <v>26</v>
      </c>
      <c r="L8305" s="148">
        <v>756184</v>
      </c>
      <c r="M8305" s="120" t="s">
        <v>56</v>
      </c>
      <c r="N8305" s="149">
        <v>60495</v>
      </c>
      <c r="O8305" s="169"/>
      <c r="P8305" s="154" t="s">
        <v>6625</v>
      </c>
      <c r="Q8305" s="158" t="s">
        <v>50</v>
      </c>
      <c r="R8305" s="142">
        <f t="shared" si="130"/>
        <v>8.00003702802493</v>
      </c>
    </row>
    <row r="8306" s="109" customFormat="1">
      <c r="A8306" s="119">
        <f>MAX($A$19:A8305)+1</f>
        <v>8288</v>
      </c>
      <c r="B8306" s="120" t="s">
        <v>41</v>
      </c>
      <c r="C8306" s="144" t="s">
        <v>1829</v>
      </c>
      <c r="D8306" s="144" t="s">
        <v>7690</v>
      </c>
      <c r="E8306" s="145" t="s">
        <v>6688</v>
      </c>
      <c r="F8306" s="123" t="s">
        <v>1830</v>
      </c>
      <c r="G8306" s="146" t="s">
        <v>1831</v>
      </c>
      <c r="H8306" s="146" t="s">
        <v>7694</v>
      </c>
      <c r="I8306" s="151" t="s">
        <v>98</v>
      </c>
      <c r="J8306" s="147">
        <v>96912</v>
      </c>
      <c r="K8306" s="147">
        <v>100</v>
      </c>
      <c r="L8306" s="148">
        <v>9691200</v>
      </c>
      <c r="M8306" s="120" t="s">
        <v>56</v>
      </c>
      <c r="N8306" s="149">
        <v>775296</v>
      </c>
      <c r="O8306" s="169"/>
      <c r="P8306" s="154" t="s">
        <v>6625</v>
      </c>
      <c r="Q8306" s="158" t="s">
        <v>50</v>
      </c>
      <c r="R8306" s="142">
        <f t="shared" si="130"/>
        <v>8</v>
      </c>
    </row>
    <row r="8307" s="109" customFormat="1">
      <c r="A8307" s="119">
        <f>MAX($A$19:A8306)+1</f>
        <v>8289</v>
      </c>
      <c r="B8307" s="120" t="s">
        <v>41</v>
      </c>
      <c r="C8307" s="144" t="s">
        <v>1829</v>
      </c>
      <c r="D8307" s="144" t="s">
        <v>7690</v>
      </c>
      <c r="E8307" s="145" t="s">
        <v>6688</v>
      </c>
      <c r="F8307" s="123" t="s">
        <v>1830</v>
      </c>
      <c r="G8307" s="146" t="s">
        <v>1831</v>
      </c>
      <c r="H8307" s="146" t="s">
        <v>7695</v>
      </c>
      <c r="I8307" s="151" t="s">
        <v>98</v>
      </c>
      <c r="J8307" s="147">
        <v>96912</v>
      </c>
      <c r="K8307" s="147">
        <v>100</v>
      </c>
      <c r="L8307" s="148">
        <v>9691200</v>
      </c>
      <c r="M8307" s="120" t="s">
        <v>56</v>
      </c>
      <c r="N8307" s="149">
        <v>775296</v>
      </c>
      <c r="O8307" s="169"/>
      <c r="P8307" s="154" t="s">
        <v>6625</v>
      </c>
      <c r="Q8307" s="158" t="s">
        <v>50</v>
      </c>
      <c r="R8307" s="142">
        <f t="shared" si="130"/>
        <v>8</v>
      </c>
    </row>
    <row r="8308" s="109" customFormat="1">
      <c r="A8308" s="119">
        <f>MAX($A$19:A8307)+1</f>
        <v>8290</v>
      </c>
      <c r="B8308" s="120" t="s">
        <v>41</v>
      </c>
      <c r="C8308" s="144" t="s">
        <v>1829</v>
      </c>
      <c r="D8308" s="144" t="s">
        <v>7690</v>
      </c>
      <c r="E8308" s="145" t="s">
        <v>6688</v>
      </c>
      <c r="F8308" s="123" t="s">
        <v>1830</v>
      </c>
      <c r="G8308" s="146" t="s">
        <v>1831</v>
      </c>
      <c r="H8308" s="146" t="s">
        <v>7696</v>
      </c>
      <c r="I8308" s="151" t="s">
        <v>98</v>
      </c>
      <c r="J8308" s="147">
        <v>96912</v>
      </c>
      <c r="K8308" s="147">
        <v>26</v>
      </c>
      <c r="L8308" s="148">
        <v>2519712</v>
      </c>
      <c r="M8308" s="120" t="s">
        <v>56</v>
      </c>
      <c r="N8308" s="149">
        <v>201577</v>
      </c>
      <c r="O8308" s="169"/>
      <c r="P8308" s="154" t="s">
        <v>6625</v>
      </c>
      <c r="Q8308" s="158" t="s">
        <v>50</v>
      </c>
      <c r="R8308" s="142">
        <f t="shared" si="130"/>
        <v>8.00000158748301</v>
      </c>
    </row>
    <row r="8309" s="109" customFormat="1">
      <c r="A8309" s="119">
        <f>MAX($A$19:A8308)+1</f>
        <v>8291</v>
      </c>
      <c r="B8309" s="120" t="s">
        <v>41</v>
      </c>
      <c r="C8309" s="144" t="s">
        <v>1829</v>
      </c>
      <c r="D8309" s="144" t="s">
        <v>7690</v>
      </c>
      <c r="E8309" s="145" t="s">
        <v>6688</v>
      </c>
      <c r="F8309" s="123" t="s">
        <v>1830</v>
      </c>
      <c r="G8309" s="146" t="s">
        <v>1831</v>
      </c>
      <c r="H8309" s="146" t="s">
        <v>5204</v>
      </c>
      <c r="I8309" s="151" t="s">
        <v>98</v>
      </c>
      <c r="J8309" s="147">
        <v>12744</v>
      </c>
      <c r="K8309" s="147">
        <v>75</v>
      </c>
      <c r="L8309" s="148">
        <v>955800</v>
      </c>
      <c r="M8309" s="120" t="s">
        <v>56</v>
      </c>
      <c r="N8309" s="149">
        <v>76464</v>
      </c>
      <c r="O8309" s="169"/>
      <c r="P8309" s="154" t="s">
        <v>6625</v>
      </c>
      <c r="Q8309" s="158" t="s">
        <v>50</v>
      </c>
      <c r="R8309" s="142">
        <f t="shared" si="130"/>
        <v>8</v>
      </c>
    </row>
    <row r="8310" s="109" customFormat="1">
      <c r="A8310" s="119">
        <f>MAX($A$19:A8309)+1</f>
        <v>8292</v>
      </c>
      <c r="B8310" s="120" t="s">
        <v>41</v>
      </c>
      <c r="C8310" s="144" t="s">
        <v>1829</v>
      </c>
      <c r="D8310" s="144" t="s">
        <v>7690</v>
      </c>
      <c r="E8310" s="145" t="s">
        <v>6688</v>
      </c>
      <c r="F8310" s="123" t="s">
        <v>1830</v>
      </c>
      <c r="G8310" s="146" t="s">
        <v>1831</v>
      </c>
      <c r="H8310" s="146" t="s">
        <v>5205</v>
      </c>
      <c r="I8310" s="151" t="s">
        <v>98</v>
      </c>
      <c r="J8310" s="147">
        <v>12744</v>
      </c>
      <c r="K8310" s="147">
        <v>75</v>
      </c>
      <c r="L8310" s="148">
        <v>955800</v>
      </c>
      <c r="M8310" s="120" t="s">
        <v>56</v>
      </c>
      <c r="N8310" s="149">
        <v>76464</v>
      </c>
      <c r="O8310" s="169"/>
      <c r="P8310" s="154" t="s">
        <v>6625</v>
      </c>
      <c r="Q8310" s="158" t="s">
        <v>50</v>
      </c>
      <c r="R8310" s="142">
        <f t="shared" si="130"/>
        <v>8</v>
      </c>
    </row>
    <row r="8311" s="109" customFormat="1">
      <c r="A8311" s="119">
        <f>MAX($A$19:A8310)+1</f>
        <v>8293</v>
      </c>
      <c r="B8311" s="120" t="s">
        <v>41</v>
      </c>
      <c r="C8311" s="144" t="s">
        <v>1829</v>
      </c>
      <c r="D8311" s="144" t="s">
        <v>7690</v>
      </c>
      <c r="E8311" s="145" t="s">
        <v>6688</v>
      </c>
      <c r="F8311" s="123" t="s">
        <v>1830</v>
      </c>
      <c r="G8311" s="146" t="s">
        <v>1831</v>
      </c>
      <c r="H8311" s="146" t="s">
        <v>5206</v>
      </c>
      <c r="I8311" s="151" t="s">
        <v>98</v>
      </c>
      <c r="J8311" s="147">
        <v>12744</v>
      </c>
      <c r="K8311" s="147">
        <v>75</v>
      </c>
      <c r="L8311" s="148">
        <v>955800</v>
      </c>
      <c r="M8311" s="120" t="s">
        <v>56</v>
      </c>
      <c r="N8311" s="149">
        <v>76464</v>
      </c>
      <c r="O8311" s="169"/>
      <c r="P8311" s="154" t="s">
        <v>6625</v>
      </c>
      <c r="Q8311" s="158" t="s">
        <v>50</v>
      </c>
      <c r="R8311" s="142">
        <f t="shared" si="130"/>
        <v>8</v>
      </c>
    </row>
    <row r="8312" s="109" customFormat="1">
      <c r="A8312" s="119">
        <f>MAX($A$19:A8311)+1</f>
        <v>8294</v>
      </c>
      <c r="B8312" s="120" t="s">
        <v>41</v>
      </c>
      <c r="C8312" s="144" t="s">
        <v>1829</v>
      </c>
      <c r="D8312" s="144" t="s">
        <v>7690</v>
      </c>
      <c r="E8312" s="145" t="s">
        <v>6688</v>
      </c>
      <c r="F8312" s="123" t="s">
        <v>1830</v>
      </c>
      <c r="G8312" s="146" t="s">
        <v>1831</v>
      </c>
      <c r="H8312" s="146" t="s">
        <v>5207</v>
      </c>
      <c r="I8312" s="151" t="s">
        <v>98</v>
      </c>
      <c r="J8312" s="147">
        <v>12744</v>
      </c>
      <c r="K8312" s="147">
        <v>75</v>
      </c>
      <c r="L8312" s="148">
        <v>955800</v>
      </c>
      <c r="M8312" s="120" t="s">
        <v>56</v>
      </c>
      <c r="N8312" s="149">
        <v>76464</v>
      </c>
      <c r="O8312" s="169"/>
      <c r="P8312" s="154" t="s">
        <v>6625</v>
      </c>
      <c r="Q8312" s="158" t="s">
        <v>50</v>
      </c>
      <c r="R8312" s="142">
        <f t="shared" si="130"/>
        <v>8</v>
      </c>
    </row>
    <row r="8313" s="109" customFormat="1">
      <c r="A8313" s="119">
        <f>MAX($A$19:A8312)+1</f>
        <v>8295</v>
      </c>
      <c r="B8313" s="120" t="s">
        <v>41</v>
      </c>
      <c r="C8313" s="144" t="s">
        <v>1829</v>
      </c>
      <c r="D8313" s="144" t="s">
        <v>7690</v>
      </c>
      <c r="E8313" s="145" t="s">
        <v>6688</v>
      </c>
      <c r="F8313" s="123" t="s">
        <v>1830</v>
      </c>
      <c r="G8313" s="146" t="s">
        <v>1831</v>
      </c>
      <c r="H8313" s="146" t="s">
        <v>5208</v>
      </c>
      <c r="I8313" s="151" t="s">
        <v>98</v>
      </c>
      <c r="J8313" s="147">
        <v>12744</v>
      </c>
      <c r="K8313" s="147">
        <v>75</v>
      </c>
      <c r="L8313" s="148">
        <v>955800</v>
      </c>
      <c r="M8313" s="120" t="s">
        <v>56</v>
      </c>
      <c r="N8313" s="149">
        <v>76464</v>
      </c>
      <c r="O8313" s="169"/>
      <c r="P8313" s="154" t="s">
        <v>6625</v>
      </c>
      <c r="Q8313" s="158" t="s">
        <v>50</v>
      </c>
      <c r="R8313" s="142">
        <f t="shared" si="130"/>
        <v>8</v>
      </c>
    </row>
    <row r="8314" s="109" customFormat="1">
      <c r="A8314" s="119">
        <f>MAX($A$19:A8313)+1</f>
        <v>8296</v>
      </c>
      <c r="B8314" s="120" t="s">
        <v>41</v>
      </c>
      <c r="C8314" s="144" t="s">
        <v>1829</v>
      </c>
      <c r="D8314" s="144" t="s">
        <v>7690</v>
      </c>
      <c r="E8314" s="145" t="s">
        <v>6688</v>
      </c>
      <c r="F8314" s="123" t="s">
        <v>1830</v>
      </c>
      <c r="G8314" s="146" t="s">
        <v>1831</v>
      </c>
      <c r="H8314" s="146" t="s">
        <v>5209</v>
      </c>
      <c r="I8314" s="151" t="s">
        <v>98</v>
      </c>
      <c r="J8314" s="147">
        <v>12744</v>
      </c>
      <c r="K8314" s="147">
        <v>26</v>
      </c>
      <c r="L8314" s="148">
        <v>331344</v>
      </c>
      <c r="M8314" s="120" t="s">
        <v>56</v>
      </c>
      <c r="N8314" s="149">
        <v>26508</v>
      </c>
      <c r="O8314" s="169"/>
      <c r="P8314" s="154" t="s">
        <v>6625</v>
      </c>
      <c r="Q8314" s="158" t="s">
        <v>50</v>
      </c>
      <c r="R8314" s="142">
        <f t="shared" si="130"/>
        <v>8.00014486455165</v>
      </c>
    </row>
    <row r="8315" s="109" customFormat="1">
      <c r="A8315" s="119">
        <f>MAX($A$19:A8314)+1</f>
        <v>8297</v>
      </c>
      <c r="B8315" s="120" t="s">
        <v>41</v>
      </c>
      <c r="C8315" s="144" t="s">
        <v>1829</v>
      </c>
      <c r="D8315" s="144" t="s">
        <v>7690</v>
      </c>
      <c r="E8315" s="145" t="s">
        <v>6688</v>
      </c>
      <c r="F8315" s="123" t="s">
        <v>1830</v>
      </c>
      <c r="G8315" s="146" t="s">
        <v>1831</v>
      </c>
      <c r="H8315" s="146" t="s">
        <v>7697</v>
      </c>
      <c r="I8315" s="151" t="s">
        <v>98</v>
      </c>
      <c r="J8315" s="147">
        <v>68057</v>
      </c>
      <c r="K8315" s="147">
        <v>100</v>
      </c>
      <c r="L8315" s="148">
        <v>6805700</v>
      </c>
      <c r="M8315" s="120" t="s">
        <v>56</v>
      </c>
      <c r="N8315" s="149">
        <v>544456</v>
      </c>
      <c r="O8315" s="169"/>
      <c r="P8315" s="154" t="s">
        <v>6625</v>
      </c>
      <c r="Q8315" s="158" t="s">
        <v>50</v>
      </c>
      <c r="R8315" s="142">
        <f t="shared" si="130"/>
        <v>8</v>
      </c>
    </row>
    <row r="8316" s="109" customFormat="1">
      <c r="A8316" s="119">
        <f>MAX($A$19:A8315)+1</f>
        <v>8298</v>
      </c>
      <c r="B8316" s="120" t="s">
        <v>41</v>
      </c>
      <c r="C8316" s="144" t="s">
        <v>1829</v>
      </c>
      <c r="D8316" s="144" t="s">
        <v>7690</v>
      </c>
      <c r="E8316" s="145" t="s">
        <v>6688</v>
      </c>
      <c r="F8316" s="123" t="s">
        <v>1830</v>
      </c>
      <c r="G8316" s="146" t="s">
        <v>1831</v>
      </c>
      <c r="H8316" s="146" t="s">
        <v>7698</v>
      </c>
      <c r="I8316" s="151" t="s">
        <v>98</v>
      </c>
      <c r="J8316" s="147">
        <v>68057</v>
      </c>
      <c r="K8316" s="147">
        <v>100</v>
      </c>
      <c r="L8316" s="148">
        <v>6805700</v>
      </c>
      <c r="M8316" s="120" t="s">
        <v>56</v>
      </c>
      <c r="N8316" s="149">
        <v>544456</v>
      </c>
      <c r="O8316" s="169"/>
      <c r="P8316" s="154" t="s">
        <v>6625</v>
      </c>
      <c r="Q8316" s="158" t="s">
        <v>50</v>
      </c>
      <c r="R8316" s="142">
        <f t="shared" si="130"/>
        <v>8</v>
      </c>
    </row>
    <row r="8317" s="109" customFormat="1">
      <c r="A8317" s="119">
        <f>MAX($A$19:A8316)+1</f>
        <v>8299</v>
      </c>
      <c r="B8317" s="120" t="s">
        <v>41</v>
      </c>
      <c r="C8317" s="144" t="s">
        <v>1829</v>
      </c>
      <c r="D8317" s="144" t="s">
        <v>7690</v>
      </c>
      <c r="E8317" s="145" t="s">
        <v>6688</v>
      </c>
      <c r="F8317" s="123" t="s">
        <v>1830</v>
      </c>
      <c r="G8317" s="146" t="s">
        <v>1831</v>
      </c>
      <c r="H8317" s="146" t="s">
        <v>7699</v>
      </c>
      <c r="I8317" s="151" t="s">
        <v>98</v>
      </c>
      <c r="J8317" s="147">
        <v>68057</v>
      </c>
      <c r="K8317" s="147">
        <v>100</v>
      </c>
      <c r="L8317" s="148">
        <v>6805700</v>
      </c>
      <c r="M8317" s="120" t="s">
        <v>56</v>
      </c>
      <c r="N8317" s="149">
        <v>544456</v>
      </c>
      <c r="O8317" s="169"/>
      <c r="P8317" s="154" t="s">
        <v>6625</v>
      </c>
      <c r="Q8317" s="158" t="s">
        <v>50</v>
      </c>
      <c r="R8317" s="142">
        <f t="shared" si="130"/>
        <v>8</v>
      </c>
    </row>
    <row r="8318" s="109" customFormat="1">
      <c r="A8318" s="119">
        <f>MAX($A$19:A8317)+1</f>
        <v>8300</v>
      </c>
      <c r="B8318" s="120" t="s">
        <v>41</v>
      </c>
      <c r="C8318" s="144" t="s">
        <v>1829</v>
      </c>
      <c r="D8318" s="144" t="s">
        <v>7690</v>
      </c>
      <c r="E8318" s="145" t="s">
        <v>6688</v>
      </c>
      <c r="F8318" s="123" t="s">
        <v>1830</v>
      </c>
      <c r="G8318" s="146" t="s">
        <v>1831</v>
      </c>
      <c r="H8318" s="146" t="s">
        <v>7700</v>
      </c>
      <c r="I8318" s="151" t="s">
        <v>98</v>
      </c>
      <c r="J8318" s="147">
        <v>68057</v>
      </c>
      <c r="K8318" s="147">
        <v>26</v>
      </c>
      <c r="L8318" s="148">
        <v>1769482</v>
      </c>
      <c r="M8318" s="120" t="s">
        <v>56</v>
      </c>
      <c r="N8318" s="149">
        <v>141559</v>
      </c>
      <c r="O8318" s="169"/>
      <c r="P8318" s="154" t="s">
        <v>6625</v>
      </c>
      <c r="Q8318" s="158" t="s">
        <v>50</v>
      </c>
      <c r="R8318" s="142">
        <f t="shared" si="130"/>
        <v>8.00002486603424</v>
      </c>
    </row>
    <row r="8319" s="109" customFormat="1">
      <c r="A8319" s="119">
        <f>MAX($A$19:A8318)+1</f>
        <v>8301</v>
      </c>
      <c r="B8319" s="120" t="s">
        <v>41</v>
      </c>
      <c r="C8319" s="144" t="s">
        <v>1829</v>
      </c>
      <c r="D8319" s="144" t="s">
        <v>7690</v>
      </c>
      <c r="E8319" s="145" t="s">
        <v>6688</v>
      </c>
      <c r="F8319" s="123" t="s">
        <v>1830</v>
      </c>
      <c r="G8319" s="146" t="s">
        <v>1831</v>
      </c>
      <c r="H8319" s="146" t="s">
        <v>5293</v>
      </c>
      <c r="I8319" s="151" t="s">
        <v>98</v>
      </c>
      <c r="J8319" s="147">
        <v>28081</v>
      </c>
      <c r="K8319" s="147">
        <v>100</v>
      </c>
      <c r="L8319" s="148">
        <v>2808100</v>
      </c>
      <c r="M8319" s="120" t="s">
        <v>56</v>
      </c>
      <c r="N8319" s="149">
        <v>224648</v>
      </c>
      <c r="O8319" s="169"/>
      <c r="P8319" s="154" t="s">
        <v>6625</v>
      </c>
      <c r="Q8319" s="158" t="s">
        <v>50</v>
      </c>
      <c r="R8319" s="142">
        <f t="shared" si="130"/>
        <v>8</v>
      </c>
    </row>
    <row r="8320" s="109" customFormat="1">
      <c r="A8320" s="119">
        <f>MAX($A$19:A8319)+1</f>
        <v>8302</v>
      </c>
      <c r="B8320" s="120" t="s">
        <v>41</v>
      </c>
      <c r="C8320" s="144" t="s">
        <v>1829</v>
      </c>
      <c r="D8320" s="144" t="s">
        <v>7690</v>
      </c>
      <c r="E8320" s="145" t="s">
        <v>6688</v>
      </c>
      <c r="F8320" s="123" t="s">
        <v>1830</v>
      </c>
      <c r="G8320" s="146" t="s">
        <v>1831</v>
      </c>
      <c r="H8320" s="146" t="s">
        <v>5294</v>
      </c>
      <c r="I8320" s="151" t="s">
        <v>98</v>
      </c>
      <c r="J8320" s="147">
        <v>28081</v>
      </c>
      <c r="K8320" s="147">
        <v>100</v>
      </c>
      <c r="L8320" s="148">
        <v>2808100</v>
      </c>
      <c r="M8320" s="120" t="s">
        <v>56</v>
      </c>
      <c r="N8320" s="149">
        <v>224648</v>
      </c>
      <c r="O8320" s="169"/>
      <c r="P8320" s="154" t="s">
        <v>6625</v>
      </c>
      <c r="Q8320" s="158" t="s">
        <v>50</v>
      </c>
      <c r="R8320" s="142">
        <f t="shared" si="130"/>
        <v>8</v>
      </c>
    </row>
    <row r="8321" s="109" customFormat="1">
      <c r="A8321" s="119">
        <f>MAX($A$19:A8320)+1</f>
        <v>8303</v>
      </c>
      <c r="B8321" s="120" t="s">
        <v>41</v>
      </c>
      <c r="C8321" s="144" t="s">
        <v>1829</v>
      </c>
      <c r="D8321" s="144" t="s">
        <v>7690</v>
      </c>
      <c r="E8321" s="145" t="s">
        <v>6688</v>
      </c>
      <c r="F8321" s="123" t="s">
        <v>1830</v>
      </c>
      <c r="G8321" s="146" t="s">
        <v>1831</v>
      </c>
      <c r="H8321" s="146" t="s">
        <v>5295</v>
      </c>
      <c r="I8321" s="151" t="s">
        <v>98</v>
      </c>
      <c r="J8321" s="147">
        <v>28081</v>
      </c>
      <c r="K8321" s="147">
        <v>100</v>
      </c>
      <c r="L8321" s="148">
        <v>2808100</v>
      </c>
      <c r="M8321" s="120" t="s">
        <v>56</v>
      </c>
      <c r="N8321" s="149">
        <v>224648</v>
      </c>
      <c r="O8321" s="169"/>
      <c r="P8321" s="154" t="s">
        <v>6625</v>
      </c>
      <c r="Q8321" s="158" t="s">
        <v>50</v>
      </c>
      <c r="R8321" s="142">
        <f t="shared" si="130"/>
        <v>8</v>
      </c>
    </row>
    <row r="8322" s="109" customFormat="1">
      <c r="A8322" s="119">
        <f>MAX($A$19:A8321)+1</f>
        <v>8304</v>
      </c>
      <c r="B8322" s="120" t="s">
        <v>41</v>
      </c>
      <c r="C8322" s="144" t="s">
        <v>1829</v>
      </c>
      <c r="D8322" s="144" t="s">
        <v>7690</v>
      </c>
      <c r="E8322" s="145" t="s">
        <v>6688</v>
      </c>
      <c r="F8322" s="123" t="s">
        <v>1830</v>
      </c>
      <c r="G8322" s="146" t="s">
        <v>1831</v>
      </c>
      <c r="H8322" s="146" t="s">
        <v>5296</v>
      </c>
      <c r="I8322" s="151" t="s">
        <v>98</v>
      </c>
      <c r="J8322" s="147">
        <v>28081</v>
      </c>
      <c r="K8322" s="147">
        <v>26</v>
      </c>
      <c r="L8322" s="148">
        <v>730106</v>
      </c>
      <c r="M8322" s="120" t="s">
        <v>56</v>
      </c>
      <c r="N8322" s="149">
        <v>58409</v>
      </c>
      <c r="O8322" s="169"/>
      <c r="P8322" s="154" t="s">
        <v>6625</v>
      </c>
      <c r="Q8322" s="158" t="s">
        <v>50</v>
      </c>
      <c r="R8322" s="142">
        <f t="shared" si="130"/>
        <v>8.00007122253481</v>
      </c>
    </row>
    <row r="8323" s="109" customFormat="1">
      <c r="A8323" s="119">
        <f>MAX($A$19:A8322)+1</f>
        <v>8305</v>
      </c>
      <c r="B8323" s="120" t="s">
        <v>41</v>
      </c>
      <c r="C8323" s="144" t="s">
        <v>1829</v>
      </c>
      <c r="D8323" s="144" t="s">
        <v>7690</v>
      </c>
      <c r="E8323" s="145" t="s">
        <v>6688</v>
      </c>
      <c r="F8323" s="123" t="s">
        <v>1830</v>
      </c>
      <c r="G8323" s="146" t="s">
        <v>1831</v>
      </c>
      <c r="H8323" s="146" t="s">
        <v>5238</v>
      </c>
      <c r="I8323" s="151" t="s">
        <v>98</v>
      </c>
      <c r="J8323" s="147">
        <v>20000</v>
      </c>
      <c r="K8323" s="147">
        <v>100</v>
      </c>
      <c r="L8323" s="148">
        <v>2000000</v>
      </c>
      <c r="M8323" s="120" t="s">
        <v>56</v>
      </c>
      <c r="N8323" s="149">
        <v>160000</v>
      </c>
      <c r="O8323" s="169"/>
      <c r="P8323" s="154" t="s">
        <v>6625</v>
      </c>
      <c r="Q8323" s="158" t="s">
        <v>50</v>
      </c>
      <c r="R8323" s="142">
        <f t="shared" si="130"/>
        <v>8</v>
      </c>
    </row>
    <row r="8324" s="109" customFormat="1">
      <c r="A8324" s="119">
        <f>MAX($A$19:A8323)+1</f>
        <v>8306</v>
      </c>
      <c r="B8324" s="120" t="s">
        <v>41</v>
      </c>
      <c r="C8324" s="144" t="s">
        <v>1829</v>
      </c>
      <c r="D8324" s="144" t="s">
        <v>7690</v>
      </c>
      <c r="E8324" s="145" t="s">
        <v>6688</v>
      </c>
      <c r="F8324" s="123" t="s">
        <v>1830</v>
      </c>
      <c r="G8324" s="146" t="s">
        <v>1831</v>
      </c>
      <c r="H8324" s="146" t="s">
        <v>5239</v>
      </c>
      <c r="I8324" s="151" t="s">
        <v>98</v>
      </c>
      <c r="J8324" s="147">
        <v>20000</v>
      </c>
      <c r="K8324" s="147">
        <v>100</v>
      </c>
      <c r="L8324" s="148">
        <v>2000000</v>
      </c>
      <c r="M8324" s="120" t="s">
        <v>56</v>
      </c>
      <c r="N8324" s="149">
        <v>160000</v>
      </c>
      <c r="O8324" s="169"/>
      <c r="P8324" s="154" t="s">
        <v>6625</v>
      </c>
      <c r="Q8324" s="158" t="s">
        <v>50</v>
      </c>
      <c r="R8324" s="142">
        <f t="shared" si="130"/>
        <v>8</v>
      </c>
    </row>
    <row r="8325" s="109" customFormat="1">
      <c r="A8325" s="119">
        <f>MAX($A$19:A8324)+1</f>
        <v>8307</v>
      </c>
      <c r="B8325" s="120" t="s">
        <v>41</v>
      </c>
      <c r="C8325" s="144" t="s">
        <v>1829</v>
      </c>
      <c r="D8325" s="144" t="s">
        <v>7690</v>
      </c>
      <c r="E8325" s="145" t="s">
        <v>6688</v>
      </c>
      <c r="F8325" s="123" t="s">
        <v>1830</v>
      </c>
      <c r="G8325" s="146" t="s">
        <v>1831</v>
      </c>
      <c r="H8325" s="146" t="s">
        <v>5240</v>
      </c>
      <c r="I8325" s="151" t="s">
        <v>98</v>
      </c>
      <c r="J8325" s="147">
        <v>20000</v>
      </c>
      <c r="K8325" s="147">
        <v>100</v>
      </c>
      <c r="L8325" s="148">
        <v>2000000</v>
      </c>
      <c r="M8325" s="120" t="s">
        <v>56</v>
      </c>
      <c r="N8325" s="149">
        <v>160000</v>
      </c>
      <c r="O8325" s="169"/>
      <c r="P8325" s="154" t="s">
        <v>6625</v>
      </c>
      <c r="Q8325" s="158" t="s">
        <v>50</v>
      </c>
      <c r="R8325" s="142">
        <f t="shared" si="130"/>
        <v>8</v>
      </c>
    </row>
    <row r="8326" s="109" customFormat="1">
      <c r="A8326" s="119">
        <f>MAX($A$19:A8325)+1</f>
        <v>8308</v>
      </c>
      <c r="B8326" s="120" t="s">
        <v>41</v>
      </c>
      <c r="C8326" s="144" t="s">
        <v>1829</v>
      </c>
      <c r="D8326" s="144" t="s">
        <v>7690</v>
      </c>
      <c r="E8326" s="145" t="s">
        <v>6688</v>
      </c>
      <c r="F8326" s="123" t="s">
        <v>1830</v>
      </c>
      <c r="G8326" s="146" t="s">
        <v>1831</v>
      </c>
      <c r="H8326" s="146" t="s">
        <v>5241</v>
      </c>
      <c r="I8326" s="151" t="s">
        <v>98</v>
      </c>
      <c r="J8326" s="147">
        <v>20000</v>
      </c>
      <c r="K8326" s="147">
        <v>26</v>
      </c>
      <c r="L8326" s="148">
        <v>520000</v>
      </c>
      <c r="M8326" s="120" t="s">
        <v>56</v>
      </c>
      <c r="N8326" s="149">
        <v>41600</v>
      </c>
      <c r="O8326" s="169"/>
      <c r="P8326" s="154" t="s">
        <v>6625</v>
      </c>
      <c r="Q8326" s="158" t="s">
        <v>50</v>
      </c>
      <c r="R8326" s="142">
        <f t="shared" si="130"/>
        <v>8</v>
      </c>
    </row>
    <row r="8327" s="109" customFormat="1">
      <c r="A8327" s="119">
        <f>MAX($A$19:A8326)+1</f>
        <v>8309</v>
      </c>
      <c r="B8327" s="120" t="s">
        <v>41</v>
      </c>
      <c r="C8327" s="144" t="s">
        <v>1829</v>
      </c>
      <c r="D8327" s="144" t="s">
        <v>7690</v>
      </c>
      <c r="E8327" s="145" t="s">
        <v>6688</v>
      </c>
      <c r="F8327" s="123" t="s">
        <v>1830</v>
      </c>
      <c r="G8327" s="146" t="s">
        <v>1831</v>
      </c>
      <c r="H8327" s="146" t="s">
        <v>7701</v>
      </c>
      <c r="I8327" s="151" t="s">
        <v>98</v>
      </c>
      <c r="J8327" s="147">
        <v>12720</v>
      </c>
      <c r="K8327" s="147">
        <v>100</v>
      </c>
      <c r="L8327" s="148">
        <v>1272000</v>
      </c>
      <c r="M8327" s="120" t="s">
        <v>56</v>
      </c>
      <c r="N8327" s="149">
        <v>101760</v>
      </c>
      <c r="O8327" s="169"/>
      <c r="P8327" s="154" t="s">
        <v>6625</v>
      </c>
      <c r="Q8327" s="158" t="s">
        <v>50</v>
      </c>
      <c r="R8327" s="142">
        <f t="shared" si="130"/>
        <v>8</v>
      </c>
    </row>
    <row r="8328" s="109" customFormat="1">
      <c r="A8328" s="119">
        <f>MAX($A$19:A8327)+1</f>
        <v>8310</v>
      </c>
      <c r="B8328" s="120" t="s">
        <v>41</v>
      </c>
      <c r="C8328" s="144" t="s">
        <v>1829</v>
      </c>
      <c r="D8328" s="144" t="s">
        <v>7690</v>
      </c>
      <c r="E8328" s="145" t="s">
        <v>6688</v>
      </c>
      <c r="F8328" s="123" t="s">
        <v>1830</v>
      </c>
      <c r="G8328" s="146" t="s">
        <v>1831</v>
      </c>
      <c r="H8328" s="146" t="s">
        <v>7702</v>
      </c>
      <c r="I8328" s="151" t="s">
        <v>98</v>
      </c>
      <c r="J8328" s="147">
        <v>12720</v>
      </c>
      <c r="K8328" s="147">
        <v>100</v>
      </c>
      <c r="L8328" s="148">
        <v>1272000</v>
      </c>
      <c r="M8328" s="120" t="s">
        <v>56</v>
      </c>
      <c r="N8328" s="149">
        <v>101760</v>
      </c>
      <c r="O8328" s="169"/>
      <c r="P8328" s="154" t="s">
        <v>6625</v>
      </c>
      <c r="Q8328" s="158" t="s">
        <v>50</v>
      </c>
      <c r="R8328" s="142">
        <f t="shared" si="130"/>
        <v>8</v>
      </c>
    </row>
    <row r="8329" s="109" customFormat="1">
      <c r="A8329" s="119">
        <f>MAX($A$19:A8328)+1</f>
        <v>8311</v>
      </c>
      <c r="B8329" s="120" t="s">
        <v>41</v>
      </c>
      <c r="C8329" s="144" t="s">
        <v>1829</v>
      </c>
      <c r="D8329" s="144" t="s">
        <v>7690</v>
      </c>
      <c r="E8329" s="145" t="s">
        <v>6688</v>
      </c>
      <c r="F8329" s="123" t="s">
        <v>1830</v>
      </c>
      <c r="G8329" s="146" t="s">
        <v>1831</v>
      </c>
      <c r="H8329" s="146" t="s">
        <v>7703</v>
      </c>
      <c r="I8329" s="151" t="s">
        <v>98</v>
      </c>
      <c r="J8329" s="147">
        <v>12720</v>
      </c>
      <c r="K8329" s="147">
        <v>100</v>
      </c>
      <c r="L8329" s="148">
        <v>1272000</v>
      </c>
      <c r="M8329" s="120" t="s">
        <v>56</v>
      </c>
      <c r="N8329" s="149">
        <v>101760</v>
      </c>
      <c r="O8329" s="169"/>
      <c r="P8329" s="154" t="s">
        <v>6625</v>
      </c>
      <c r="Q8329" s="158" t="s">
        <v>50</v>
      </c>
      <c r="R8329" s="142">
        <f t="shared" si="130"/>
        <v>8</v>
      </c>
    </row>
    <row r="8330" s="109" customFormat="1">
      <c r="A8330" s="119">
        <f>MAX($A$19:A8329)+1</f>
        <v>8312</v>
      </c>
      <c r="B8330" s="120" t="s">
        <v>41</v>
      </c>
      <c r="C8330" s="144" t="s">
        <v>1829</v>
      </c>
      <c r="D8330" s="144" t="s">
        <v>7690</v>
      </c>
      <c r="E8330" s="145" t="s">
        <v>6688</v>
      </c>
      <c r="F8330" s="123" t="s">
        <v>1830</v>
      </c>
      <c r="G8330" s="146" t="s">
        <v>1831</v>
      </c>
      <c r="H8330" s="146" t="s">
        <v>7704</v>
      </c>
      <c r="I8330" s="151" t="s">
        <v>98</v>
      </c>
      <c r="J8330" s="147">
        <v>12720</v>
      </c>
      <c r="K8330" s="147">
        <v>100</v>
      </c>
      <c r="L8330" s="148">
        <v>1272000</v>
      </c>
      <c r="M8330" s="120" t="s">
        <v>56</v>
      </c>
      <c r="N8330" s="149">
        <v>101760</v>
      </c>
      <c r="O8330" s="169"/>
      <c r="P8330" s="154" t="s">
        <v>6625</v>
      </c>
      <c r="Q8330" s="158" t="s">
        <v>50</v>
      </c>
      <c r="R8330" s="142">
        <f t="shared" si="130"/>
        <v>8</v>
      </c>
    </row>
    <row r="8331" s="109" customFormat="1">
      <c r="A8331" s="119">
        <f>MAX($A$19:A8330)+1</f>
        <v>8313</v>
      </c>
      <c r="B8331" s="120" t="s">
        <v>41</v>
      </c>
      <c r="C8331" s="144" t="s">
        <v>1829</v>
      </c>
      <c r="D8331" s="144" t="s">
        <v>7690</v>
      </c>
      <c r="E8331" s="145" t="s">
        <v>6688</v>
      </c>
      <c r="F8331" s="123" t="s">
        <v>1830</v>
      </c>
      <c r="G8331" s="146" t="s">
        <v>1831</v>
      </c>
      <c r="H8331" s="146" t="s">
        <v>5246</v>
      </c>
      <c r="I8331" s="151" t="s">
        <v>98</v>
      </c>
      <c r="J8331" s="147">
        <v>12720</v>
      </c>
      <c r="K8331" s="147">
        <v>26</v>
      </c>
      <c r="L8331" s="148">
        <v>330720</v>
      </c>
      <c r="M8331" s="120" t="s">
        <v>56</v>
      </c>
      <c r="N8331" s="149">
        <v>26458</v>
      </c>
      <c r="O8331" s="169"/>
      <c r="P8331" s="154" t="s">
        <v>6625</v>
      </c>
      <c r="Q8331" s="158" t="s">
        <v>50</v>
      </c>
      <c r="R8331" s="142">
        <f t="shared" si="130"/>
        <v>8.00012094823416</v>
      </c>
    </row>
    <row r="8332" s="109" customFormat="1">
      <c r="A8332" s="119">
        <f>MAX($A$19:A8331)+1</f>
        <v>8314</v>
      </c>
      <c r="B8332" s="120" t="s">
        <v>41</v>
      </c>
      <c r="C8332" s="144" t="s">
        <v>1829</v>
      </c>
      <c r="D8332" s="144" t="s">
        <v>7690</v>
      </c>
      <c r="E8332" s="145" t="s">
        <v>6688</v>
      </c>
      <c r="F8332" s="123" t="s">
        <v>1830</v>
      </c>
      <c r="G8332" s="146" t="s">
        <v>1831</v>
      </c>
      <c r="H8332" s="146" t="s">
        <v>1879</v>
      </c>
      <c r="I8332" s="151" t="s">
        <v>98</v>
      </c>
      <c r="J8332" s="147">
        <v>141152</v>
      </c>
      <c r="K8332" s="147">
        <v>58</v>
      </c>
      <c r="L8332" s="148">
        <v>8186816</v>
      </c>
      <c r="M8332" s="120" t="s">
        <v>56</v>
      </c>
      <c r="N8332" s="149">
        <v>654946</v>
      </c>
      <c r="O8332" s="169"/>
      <c r="P8332" s="154" t="s">
        <v>6625</v>
      </c>
      <c r="Q8332" s="158" t="s">
        <v>50</v>
      </c>
      <c r="R8332" s="142">
        <f t="shared" si="130"/>
        <v>8.00000879462785</v>
      </c>
    </row>
    <row r="8333" s="109" customFormat="1">
      <c r="A8333" s="119">
        <f>MAX($A$19:A8332)+1</f>
        <v>8315</v>
      </c>
      <c r="B8333" s="120" t="s">
        <v>41</v>
      </c>
      <c r="C8333" s="144" t="s">
        <v>1829</v>
      </c>
      <c r="D8333" s="144" t="s">
        <v>7690</v>
      </c>
      <c r="E8333" s="145" t="s">
        <v>6688</v>
      </c>
      <c r="F8333" s="123" t="s">
        <v>1830</v>
      </c>
      <c r="G8333" s="146" t="s">
        <v>1831</v>
      </c>
      <c r="H8333" s="146" t="s">
        <v>7705</v>
      </c>
      <c r="I8333" s="151" t="s">
        <v>98</v>
      </c>
      <c r="J8333" s="147">
        <v>3800</v>
      </c>
      <c r="K8333" s="147">
        <v>100</v>
      </c>
      <c r="L8333" s="148">
        <v>380000</v>
      </c>
      <c r="M8333" s="120" t="s">
        <v>56</v>
      </c>
      <c r="N8333" s="149">
        <v>30400</v>
      </c>
      <c r="O8333" s="169"/>
      <c r="P8333" s="154" t="s">
        <v>6625</v>
      </c>
      <c r="Q8333" s="158" t="s">
        <v>50</v>
      </c>
      <c r="R8333" s="142">
        <f t="shared" si="130"/>
        <v>8</v>
      </c>
    </row>
    <row r="8334" s="109" customFormat="1">
      <c r="A8334" s="119">
        <f>MAX($A$19:A8333)+1</f>
        <v>8316</v>
      </c>
      <c r="B8334" s="120" t="s">
        <v>41</v>
      </c>
      <c r="C8334" s="144" t="s">
        <v>1829</v>
      </c>
      <c r="D8334" s="144" t="s">
        <v>7690</v>
      </c>
      <c r="E8334" s="145" t="s">
        <v>6688</v>
      </c>
      <c r="F8334" s="123" t="s">
        <v>1830</v>
      </c>
      <c r="G8334" s="146" t="s">
        <v>1831</v>
      </c>
      <c r="H8334" s="146" t="s">
        <v>7706</v>
      </c>
      <c r="I8334" s="151" t="s">
        <v>98</v>
      </c>
      <c r="J8334" s="147">
        <v>3800</v>
      </c>
      <c r="K8334" s="147">
        <v>100</v>
      </c>
      <c r="L8334" s="148">
        <v>380000</v>
      </c>
      <c r="M8334" s="120" t="s">
        <v>56</v>
      </c>
      <c r="N8334" s="149">
        <v>30400</v>
      </c>
      <c r="O8334" s="169"/>
      <c r="P8334" s="154" t="s">
        <v>6625</v>
      </c>
      <c r="Q8334" s="158" t="s">
        <v>50</v>
      </c>
      <c r="R8334" s="142">
        <f t="shared" si="130"/>
        <v>8</v>
      </c>
    </row>
    <row r="8335" s="109" customFormat="1">
      <c r="A8335" s="119">
        <f>MAX($A$19:A8334)+1</f>
        <v>8317</v>
      </c>
      <c r="B8335" s="120" t="s">
        <v>41</v>
      </c>
      <c r="C8335" s="144" t="s">
        <v>1829</v>
      </c>
      <c r="D8335" s="144" t="s">
        <v>7690</v>
      </c>
      <c r="E8335" s="145" t="s">
        <v>6688</v>
      </c>
      <c r="F8335" s="123" t="s">
        <v>1830</v>
      </c>
      <c r="G8335" s="146" t="s">
        <v>1831</v>
      </c>
      <c r="H8335" s="146" t="s">
        <v>1891</v>
      </c>
      <c r="I8335" s="151" t="s">
        <v>98</v>
      </c>
      <c r="J8335" s="147">
        <v>800</v>
      </c>
      <c r="K8335" s="147">
        <v>100</v>
      </c>
      <c r="L8335" s="148">
        <v>80000</v>
      </c>
      <c r="M8335" s="120" t="s">
        <v>56</v>
      </c>
      <c r="N8335" s="149">
        <v>6400</v>
      </c>
      <c r="O8335" s="169"/>
      <c r="P8335" s="154" t="s">
        <v>6625</v>
      </c>
      <c r="Q8335" s="158" t="s">
        <v>50</v>
      </c>
      <c r="R8335" s="142">
        <f t="shared" si="130"/>
        <v>8</v>
      </c>
    </row>
    <row r="8336" s="109" customFormat="1">
      <c r="A8336" s="119">
        <f>MAX($A$19:A8335)+1</f>
        <v>8318</v>
      </c>
      <c r="B8336" s="120" t="s">
        <v>41</v>
      </c>
      <c r="C8336" s="144" t="s">
        <v>1829</v>
      </c>
      <c r="D8336" s="144" t="s">
        <v>7690</v>
      </c>
      <c r="E8336" s="145" t="s">
        <v>6688</v>
      </c>
      <c r="F8336" s="123" t="s">
        <v>1830</v>
      </c>
      <c r="G8336" s="146" t="s">
        <v>1831</v>
      </c>
      <c r="H8336" s="146" t="s">
        <v>1892</v>
      </c>
      <c r="I8336" s="151" t="s">
        <v>98</v>
      </c>
      <c r="J8336" s="147">
        <v>800</v>
      </c>
      <c r="K8336" s="147">
        <v>100</v>
      </c>
      <c r="L8336" s="148">
        <v>80000</v>
      </c>
      <c r="M8336" s="120" t="s">
        <v>56</v>
      </c>
      <c r="N8336" s="149">
        <v>6400</v>
      </c>
      <c r="O8336" s="169"/>
      <c r="P8336" s="154" t="s">
        <v>6625</v>
      </c>
      <c r="Q8336" s="158" t="s">
        <v>50</v>
      </c>
      <c r="R8336" s="142">
        <f t="shared" si="130"/>
        <v>8</v>
      </c>
    </row>
    <row r="8337" s="109" customFormat="1">
      <c r="A8337" s="119">
        <f>MAX($A$19:A8336)+1</f>
        <v>8319</v>
      </c>
      <c r="B8337" s="120" t="s">
        <v>41</v>
      </c>
      <c r="C8337" s="144" t="s">
        <v>1829</v>
      </c>
      <c r="D8337" s="144" t="s">
        <v>7690</v>
      </c>
      <c r="E8337" s="145" t="s">
        <v>6688</v>
      </c>
      <c r="F8337" s="123" t="s">
        <v>1830</v>
      </c>
      <c r="G8337" s="146" t="s">
        <v>1831</v>
      </c>
      <c r="H8337" s="146" t="s">
        <v>7707</v>
      </c>
      <c r="I8337" s="151" t="s">
        <v>98</v>
      </c>
      <c r="J8337" s="147">
        <v>27130</v>
      </c>
      <c r="K8337" s="147">
        <v>100</v>
      </c>
      <c r="L8337" s="148">
        <v>2713000</v>
      </c>
      <c r="M8337" s="120" t="s">
        <v>56</v>
      </c>
      <c r="N8337" s="149">
        <v>217040</v>
      </c>
      <c r="O8337" s="169"/>
      <c r="P8337" s="154" t="s">
        <v>6625</v>
      </c>
      <c r="Q8337" s="158" t="s">
        <v>50</v>
      </c>
      <c r="R8337" s="142">
        <f t="shared" si="130"/>
        <v>8</v>
      </c>
    </row>
    <row r="8338" s="109" customFormat="1">
      <c r="A8338" s="119">
        <f>MAX($A$19:A8337)+1</f>
        <v>8320</v>
      </c>
      <c r="B8338" s="120" t="s">
        <v>41</v>
      </c>
      <c r="C8338" s="144" t="s">
        <v>1829</v>
      </c>
      <c r="D8338" s="144" t="s">
        <v>7690</v>
      </c>
      <c r="E8338" s="145" t="s">
        <v>6688</v>
      </c>
      <c r="F8338" s="123" t="s">
        <v>1830</v>
      </c>
      <c r="G8338" s="146" t="s">
        <v>1831</v>
      </c>
      <c r="H8338" s="146" t="s">
        <v>7708</v>
      </c>
      <c r="I8338" s="151" t="s">
        <v>98</v>
      </c>
      <c r="J8338" s="147">
        <v>27130</v>
      </c>
      <c r="K8338" s="147">
        <v>100</v>
      </c>
      <c r="L8338" s="148">
        <v>2713000</v>
      </c>
      <c r="M8338" s="120" t="s">
        <v>56</v>
      </c>
      <c r="N8338" s="149">
        <v>217040</v>
      </c>
      <c r="O8338" s="169"/>
      <c r="P8338" s="154" t="s">
        <v>6625</v>
      </c>
      <c r="Q8338" s="158" t="s">
        <v>50</v>
      </c>
      <c r="R8338" s="142">
        <f t="shared" si="130"/>
        <v>8</v>
      </c>
    </row>
    <row r="8339" s="109" customFormat="1">
      <c r="A8339" s="119">
        <f>MAX($A$19:A8338)+1</f>
        <v>8321</v>
      </c>
      <c r="B8339" s="120" t="s">
        <v>41</v>
      </c>
      <c r="C8339" s="144" t="s">
        <v>1829</v>
      </c>
      <c r="D8339" s="144" t="s">
        <v>7690</v>
      </c>
      <c r="E8339" s="145" t="s">
        <v>6688</v>
      </c>
      <c r="F8339" s="123" t="s">
        <v>1830</v>
      </c>
      <c r="G8339" s="146" t="s">
        <v>1831</v>
      </c>
      <c r="H8339" s="146" t="s">
        <v>7709</v>
      </c>
      <c r="I8339" s="151" t="s">
        <v>98</v>
      </c>
      <c r="J8339" s="147">
        <v>27130</v>
      </c>
      <c r="K8339" s="147">
        <v>100</v>
      </c>
      <c r="L8339" s="148">
        <v>2713000</v>
      </c>
      <c r="M8339" s="120" t="s">
        <v>56</v>
      </c>
      <c r="N8339" s="149">
        <v>217040</v>
      </c>
      <c r="O8339" s="169"/>
      <c r="P8339" s="154" t="s">
        <v>6625</v>
      </c>
      <c r="Q8339" s="158" t="s">
        <v>50</v>
      </c>
      <c r="R8339" s="142">
        <f t="shared" si="130"/>
        <v>8</v>
      </c>
    </row>
    <row r="8340" s="109" customFormat="1">
      <c r="A8340" s="119">
        <f>MAX($A$19:A8339)+1</f>
        <v>8322</v>
      </c>
      <c r="B8340" s="120" t="s">
        <v>41</v>
      </c>
      <c r="C8340" s="144" t="s">
        <v>1829</v>
      </c>
      <c r="D8340" s="144" t="s">
        <v>7690</v>
      </c>
      <c r="E8340" s="145" t="s">
        <v>6688</v>
      </c>
      <c r="F8340" s="123" t="s">
        <v>1830</v>
      </c>
      <c r="G8340" s="146" t="s">
        <v>1831</v>
      </c>
      <c r="H8340" s="146" t="s">
        <v>7710</v>
      </c>
      <c r="I8340" s="151" t="s">
        <v>98</v>
      </c>
      <c r="J8340" s="147">
        <v>27130</v>
      </c>
      <c r="K8340" s="147">
        <v>26</v>
      </c>
      <c r="L8340" s="148">
        <v>705380</v>
      </c>
      <c r="M8340" s="120" t="s">
        <v>56</v>
      </c>
      <c r="N8340" s="149">
        <v>56431</v>
      </c>
      <c r="O8340" s="169"/>
      <c r="P8340" s="154" t="s">
        <v>6625</v>
      </c>
      <c r="Q8340" s="158" t="s">
        <v>50</v>
      </c>
      <c r="R8340" s="142">
        <f t="shared" si="130"/>
        <v>8.00008506053475</v>
      </c>
    </row>
    <row r="8341" s="109" customFormat="1">
      <c r="A8341" s="119">
        <f>MAX($A$19:A8340)+1</f>
        <v>8323</v>
      </c>
      <c r="B8341" s="120" t="s">
        <v>41</v>
      </c>
      <c r="C8341" s="144" t="s">
        <v>1829</v>
      </c>
      <c r="D8341" s="144" t="s">
        <v>7690</v>
      </c>
      <c r="E8341" s="145" t="s">
        <v>6688</v>
      </c>
      <c r="F8341" s="123" t="s">
        <v>1830</v>
      </c>
      <c r="G8341" s="146" t="s">
        <v>1831</v>
      </c>
      <c r="H8341" s="146" t="s">
        <v>7711</v>
      </c>
      <c r="I8341" s="151" t="s">
        <v>98</v>
      </c>
      <c r="J8341" s="147">
        <v>27937</v>
      </c>
      <c r="K8341" s="147">
        <v>100</v>
      </c>
      <c r="L8341" s="148">
        <v>2793700</v>
      </c>
      <c r="M8341" s="120" t="s">
        <v>56</v>
      </c>
      <c r="N8341" s="149">
        <v>223496</v>
      </c>
      <c r="O8341" s="169"/>
      <c r="P8341" s="154" t="s">
        <v>6625</v>
      </c>
      <c r="Q8341" s="158" t="s">
        <v>50</v>
      </c>
      <c r="R8341" s="142">
        <f t="shared" si="130"/>
        <v>8</v>
      </c>
    </row>
    <row r="8342" s="109" customFormat="1">
      <c r="A8342" s="119">
        <f>MAX($A$19:A8341)+1</f>
        <v>8324</v>
      </c>
      <c r="B8342" s="120" t="s">
        <v>41</v>
      </c>
      <c r="C8342" s="144" t="s">
        <v>1829</v>
      </c>
      <c r="D8342" s="144" t="s">
        <v>7690</v>
      </c>
      <c r="E8342" s="145" t="s">
        <v>6688</v>
      </c>
      <c r="F8342" s="123" t="s">
        <v>1830</v>
      </c>
      <c r="G8342" s="146" t="s">
        <v>1831</v>
      </c>
      <c r="H8342" s="146" t="s">
        <v>7712</v>
      </c>
      <c r="I8342" s="151" t="s">
        <v>98</v>
      </c>
      <c r="J8342" s="147">
        <v>27937</v>
      </c>
      <c r="K8342" s="147">
        <v>100</v>
      </c>
      <c r="L8342" s="148">
        <v>2793700</v>
      </c>
      <c r="M8342" s="120" t="s">
        <v>56</v>
      </c>
      <c r="N8342" s="149">
        <v>223496</v>
      </c>
      <c r="O8342" s="169"/>
      <c r="P8342" s="154" t="s">
        <v>6625</v>
      </c>
      <c r="Q8342" s="158" t="s">
        <v>50</v>
      </c>
      <c r="R8342" s="142">
        <f t="shared" si="130"/>
        <v>8</v>
      </c>
    </row>
    <row r="8343" s="109" customFormat="1">
      <c r="A8343" s="119">
        <f>MAX($A$19:A8342)+1</f>
        <v>8325</v>
      </c>
      <c r="B8343" s="120" t="s">
        <v>41</v>
      </c>
      <c r="C8343" s="144" t="s">
        <v>1829</v>
      </c>
      <c r="D8343" s="144" t="s">
        <v>7690</v>
      </c>
      <c r="E8343" s="145" t="s">
        <v>6688</v>
      </c>
      <c r="F8343" s="123" t="s">
        <v>1830</v>
      </c>
      <c r="G8343" s="146" t="s">
        <v>1831</v>
      </c>
      <c r="H8343" s="146" t="s">
        <v>7713</v>
      </c>
      <c r="I8343" s="151" t="s">
        <v>98</v>
      </c>
      <c r="J8343" s="147">
        <v>27937</v>
      </c>
      <c r="K8343" s="147">
        <v>100</v>
      </c>
      <c r="L8343" s="148">
        <v>2793700</v>
      </c>
      <c r="M8343" s="120" t="s">
        <v>56</v>
      </c>
      <c r="N8343" s="149">
        <v>223496</v>
      </c>
      <c r="O8343" s="169"/>
      <c r="P8343" s="154" t="s">
        <v>6625</v>
      </c>
      <c r="Q8343" s="158" t="s">
        <v>50</v>
      </c>
      <c r="R8343" s="142">
        <f t="shared" si="130"/>
        <v>8</v>
      </c>
    </row>
    <row r="8344" s="109" customFormat="1">
      <c r="A8344" s="119">
        <f>MAX($A$19:A8343)+1</f>
        <v>8326</v>
      </c>
      <c r="B8344" s="120" t="s">
        <v>41</v>
      </c>
      <c r="C8344" s="144" t="s">
        <v>1829</v>
      </c>
      <c r="D8344" s="144" t="s">
        <v>7690</v>
      </c>
      <c r="E8344" s="145" t="s">
        <v>6688</v>
      </c>
      <c r="F8344" s="123" t="s">
        <v>1830</v>
      </c>
      <c r="G8344" s="146" t="s">
        <v>1831</v>
      </c>
      <c r="H8344" s="146" t="s">
        <v>7714</v>
      </c>
      <c r="I8344" s="151" t="s">
        <v>98</v>
      </c>
      <c r="J8344" s="147">
        <v>27937</v>
      </c>
      <c r="K8344" s="147">
        <v>26</v>
      </c>
      <c r="L8344" s="148">
        <v>726362</v>
      </c>
      <c r="M8344" s="120" t="s">
        <v>56</v>
      </c>
      <c r="N8344" s="149">
        <v>58109</v>
      </c>
      <c r="O8344" s="169"/>
      <c r="P8344" s="154" t="s">
        <v>6625</v>
      </c>
      <c r="Q8344" s="158" t="s">
        <v>50</v>
      </c>
      <c r="R8344" s="142">
        <f t="shared" si="130"/>
        <v>8.00000550689601</v>
      </c>
    </row>
    <row r="8345" s="109" customFormat="1">
      <c r="A8345" s="119">
        <f>MAX($A$19:A8344)+1</f>
        <v>8327</v>
      </c>
      <c r="B8345" s="120" t="s">
        <v>41</v>
      </c>
      <c r="C8345" s="144" t="s">
        <v>1829</v>
      </c>
      <c r="D8345" s="144" t="s">
        <v>7690</v>
      </c>
      <c r="E8345" s="145" t="s">
        <v>6688</v>
      </c>
      <c r="F8345" s="123" t="s">
        <v>1830</v>
      </c>
      <c r="G8345" s="146" t="s">
        <v>1831</v>
      </c>
      <c r="H8345" s="146" t="s">
        <v>7715</v>
      </c>
      <c r="I8345" s="151" t="s">
        <v>98</v>
      </c>
      <c r="J8345" s="147">
        <v>190</v>
      </c>
      <c r="K8345" s="147">
        <v>100</v>
      </c>
      <c r="L8345" s="148">
        <v>19000</v>
      </c>
      <c r="M8345" s="120" t="s">
        <v>56</v>
      </c>
      <c r="N8345" s="149">
        <v>1520</v>
      </c>
      <c r="O8345" s="169"/>
      <c r="P8345" s="154" t="s">
        <v>6625</v>
      </c>
      <c r="Q8345" s="158" t="s">
        <v>50</v>
      </c>
      <c r="R8345" s="142">
        <f t="shared" si="130"/>
        <v>8</v>
      </c>
    </row>
    <row r="8346" s="109" customFormat="1">
      <c r="A8346" s="119">
        <f>MAX($A$19:A8345)+1</f>
        <v>8328</v>
      </c>
      <c r="B8346" s="120" t="s">
        <v>41</v>
      </c>
      <c r="C8346" s="144" t="s">
        <v>1829</v>
      </c>
      <c r="D8346" s="144" t="s">
        <v>7690</v>
      </c>
      <c r="E8346" s="145" t="s">
        <v>6688</v>
      </c>
      <c r="F8346" s="123" t="s">
        <v>1830</v>
      </c>
      <c r="G8346" s="146" t="s">
        <v>1831</v>
      </c>
      <c r="H8346" s="146" t="s">
        <v>7716</v>
      </c>
      <c r="I8346" s="151" t="s">
        <v>98</v>
      </c>
      <c r="J8346" s="147">
        <v>190</v>
      </c>
      <c r="K8346" s="147">
        <v>100</v>
      </c>
      <c r="L8346" s="148">
        <v>19000</v>
      </c>
      <c r="M8346" s="120" t="s">
        <v>56</v>
      </c>
      <c r="N8346" s="149">
        <v>1520</v>
      </c>
      <c r="O8346" s="169"/>
      <c r="P8346" s="154" t="s">
        <v>6625</v>
      </c>
      <c r="Q8346" s="158" t="s">
        <v>50</v>
      </c>
      <c r="R8346" s="142">
        <f t="shared" si="130"/>
        <v>8</v>
      </c>
    </row>
    <row r="8347" s="109" customFormat="1">
      <c r="A8347" s="119">
        <f>MAX($A$19:A8346)+1</f>
        <v>8329</v>
      </c>
      <c r="B8347" s="120" t="s">
        <v>41</v>
      </c>
      <c r="C8347" s="144" t="s">
        <v>1829</v>
      </c>
      <c r="D8347" s="144" t="s">
        <v>7690</v>
      </c>
      <c r="E8347" s="145" t="s">
        <v>6688</v>
      </c>
      <c r="F8347" s="123" t="s">
        <v>1830</v>
      </c>
      <c r="G8347" s="146" t="s">
        <v>1831</v>
      </c>
      <c r="H8347" s="146" t="s">
        <v>7717</v>
      </c>
      <c r="I8347" s="151" t="s">
        <v>98</v>
      </c>
      <c r="J8347" s="147">
        <v>19522</v>
      </c>
      <c r="K8347" s="147">
        <v>100</v>
      </c>
      <c r="L8347" s="148">
        <v>1952200</v>
      </c>
      <c r="M8347" s="120" t="s">
        <v>56</v>
      </c>
      <c r="N8347" s="149">
        <v>156176</v>
      </c>
      <c r="O8347" s="169"/>
      <c r="P8347" s="154" t="s">
        <v>6625</v>
      </c>
      <c r="Q8347" s="158" t="s">
        <v>50</v>
      </c>
      <c r="R8347" s="142">
        <f t="shared" si="130"/>
        <v>8</v>
      </c>
    </row>
    <row r="8348" s="109" customFormat="1">
      <c r="A8348" s="119">
        <f>MAX($A$19:A8347)+1</f>
        <v>8330</v>
      </c>
      <c r="B8348" s="120" t="s">
        <v>41</v>
      </c>
      <c r="C8348" s="144" t="s">
        <v>1829</v>
      </c>
      <c r="D8348" s="144" t="s">
        <v>7690</v>
      </c>
      <c r="E8348" s="145" t="s">
        <v>6688</v>
      </c>
      <c r="F8348" s="123" t="s">
        <v>1830</v>
      </c>
      <c r="G8348" s="146" t="s">
        <v>1831</v>
      </c>
      <c r="H8348" s="146" t="s">
        <v>7718</v>
      </c>
      <c r="I8348" s="151" t="s">
        <v>98</v>
      </c>
      <c r="J8348" s="147">
        <v>19522</v>
      </c>
      <c r="K8348" s="147">
        <v>100</v>
      </c>
      <c r="L8348" s="148">
        <v>1952200</v>
      </c>
      <c r="M8348" s="120" t="s">
        <v>56</v>
      </c>
      <c r="N8348" s="149">
        <v>156176</v>
      </c>
      <c r="O8348" s="169"/>
      <c r="P8348" s="154" t="s">
        <v>6625</v>
      </c>
      <c r="Q8348" s="158" t="s">
        <v>50</v>
      </c>
      <c r="R8348" s="142">
        <f t="shared" si="130"/>
        <v>8</v>
      </c>
    </row>
    <row r="8349" s="109" customFormat="1">
      <c r="A8349" s="119">
        <f>MAX($A$19:A8348)+1</f>
        <v>8331</v>
      </c>
      <c r="B8349" s="120" t="s">
        <v>41</v>
      </c>
      <c r="C8349" s="144" t="s">
        <v>1829</v>
      </c>
      <c r="D8349" s="144" t="s">
        <v>7690</v>
      </c>
      <c r="E8349" s="145" t="s">
        <v>6688</v>
      </c>
      <c r="F8349" s="123" t="s">
        <v>1830</v>
      </c>
      <c r="G8349" s="146" t="s">
        <v>1831</v>
      </c>
      <c r="H8349" s="146" t="s">
        <v>5305</v>
      </c>
      <c r="I8349" s="151" t="s">
        <v>98</v>
      </c>
      <c r="J8349" s="147">
        <v>17351</v>
      </c>
      <c r="K8349" s="147">
        <v>100</v>
      </c>
      <c r="L8349" s="148">
        <v>1735100</v>
      </c>
      <c r="M8349" s="120" t="s">
        <v>56</v>
      </c>
      <c r="N8349" s="149">
        <v>138808</v>
      </c>
      <c r="O8349" s="169"/>
      <c r="P8349" s="154" t="s">
        <v>6625</v>
      </c>
      <c r="Q8349" s="158" t="s">
        <v>50</v>
      </c>
      <c r="R8349" s="142">
        <f t="shared" si="130"/>
        <v>8</v>
      </c>
    </row>
    <row r="8350" s="109" customFormat="1">
      <c r="A8350" s="119">
        <f>MAX($A$19:A8349)+1</f>
        <v>8332</v>
      </c>
      <c r="B8350" s="120" t="s">
        <v>41</v>
      </c>
      <c r="C8350" s="144" t="s">
        <v>1829</v>
      </c>
      <c r="D8350" s="144" t="s">
        <v>7690</v>
      </c>
      <c r="E8350" s="145" t="s">
        <v>6688</v>
      </c>
      <c r="F8350" s="123" t="s">
        <v>1830</v>
      </c>
      <c r="G8350" s="146" t="s">
        <v>1831</v>
      </c>
      <c r="H8350" s="146" t="s">
        <v>5306</v>
      </c>
      <c r="I8350" s="151" t="s">
        <v>98</v>
      </c>
      <c r="J8350" s="147">
        <v>17351</v>
      </c>
      <c r="K8350" s="147">
        <v>100</v>
      </c>
      <c r="L8350" s="148">
        <v>1735100</v>
      </c>
      <c r="M8350" s="120" t="s">
        <v>56</v>
      </c>
      <c r="N8350" s="149">
        <v>138808</v>
      </c>
      <c r="O8350" s="169"/>
      <c r="P8350" s="154" t="s">
        <v>6625</v>
      </c>
      <c r="Q8350" s="158" t="s">
        <v>50</v>
      </c>
      <c r="R8350" s="142">
        <f t="shared" si="130"/>
        <v>8</v>
      </c>
    </row>
    <row r="8351" s="109" customFormat="1">
      <c r="A8351" s="119">
        <f>MAX($A$19:A8350)+1</f>
        <v>8333</v>
      </c>
      <c r="B8351" s="120" t="s">
        <v>41</v>
      </c>
      <c r="C8351" s="144" t="s">
        <v>1829</v>
      </c>
      <c r="D8351" s="144" t="s">
        <v>7690</v>
      </c>
      <c r="E8351" s="145" t="s">
        <v>6688</v>
      </c>
      <c r="F8351" s="123" t="s">
        <v>1830</v>
      </c>
      <c r="G8351" s="146" t="s">
        <v>1831</v>
      </c>
      <c r="H8351" s="146" t="s">
        <v>5307</v>
      </c>
      <c r="I8351" s="151" t="s">
        <v>98</v>
      </c>
      <c r="J8351" s="147">
        <v>17351</v>
      </c>
      <c r="K8351" s="147">
        <v>100</v>
      </c>
      <c r="L8351" s="148">
        <v>1735100</v>
      </c>
      <c r="M8351" s="120" t="s">
        <v>56</v>
      </c>
      <c r="N8351" s="149">
        <v>138808</v>
      </c>
      <c r="O8351" s="169"/>
      <c r="P8351" s="154" t="s">
        <v>6625</v>
      </c>
      <c r="Q8351" s="158" t="s">
        <v>50</v>
      </c>
      <c r="R8351" s="142">
        <f t="shared" si="130"/>
        <v>8</v>
      </c>
    </row>
    <row r="8352" s="109" customFormat="1">
      <c r="A8352" s="119">
        <f>MAX($A$19:A8351)+1</f>
        <v>8334</v>
      </c>
      <c r="B8352" s="120" t="s">
        <v>41</v>
      </c>
      <c r="C8352" s="144" t="s">
        <v>1829</v>
      </c>
      <c r="D8352" s="144" t="s">
        <v>7690</v>
      </c>
      <c r="E8352" s="145" t="s">
        <v>6688</v>
      </c>
      <c r="F8352" s="123" t="s">
        <v>1830</v>
      </c>
      <c r="G8352" s="146" t="s">
        <v>1831</v>
      </c>
      <c r="H8352" s="146" t="s">
        <v>5308</v>
      </c>
      <c r="I8352" s="151" t="s">
        <v>98</v>
      </c>
      <c r="J8352" s="147">
        <v>17351</v>
      </c>
      <c r="K8352" s="147">
        <v>26</v>
      </c>
      <c r="L8352" s="148">
        <v>451126</v>
      </c>
      <c r="M8352" s="120" t="s">
        <v>56</v>
      </c>
      <c r="N8352" s="149">
        <v>36091</v>
      </c>
      <c r="O8352" s="169"/>
      <c r="P8352" s="154" t="s">
        <v>6625</v>
      </c>
      <c r="Q8352" s="158" t="s">
        <v>50</v>
      </c>
      <c r="R8352" s="142">
        <f t="shared" si="130"/>
        <v>8.00020393415587</v>
      </c>
    </row>
    <row r="8353" s="109" customFormat="1">
      <c r="A8353" s="119">
        <f>MAX($A$19:A8352)+1</f>
        <v>8335</v>
      </c>
      <c r="B8353" s="120" t="s">
        <v>41</v>
      </c>
      <c r="C8353" s="144" t="s">
        <v>1829</v>
      </c>
      <c r="D8353" s="144" t="s">
        <v>7690</v>
      </c>
      <c r="E8353" s="145" t="s">
        <v>6688</v>
      </c>
      <c r="F8353" s="123" t="s">
        <v>1830</v>
      </c>
      <c r="G8353" s="146" t="s">
        <v>1831</v>
      </c>
      <c r="H8353" s="146" t="s">
        <v>7719</v>
      </c>
      <c r="I8353" s="151" t="s">
        <v>98</v>
      </c>
      <c r="J8353" s="147">
        <v>1680</v>
      </c>
      <c r="K8353" s="147">
        <v>100</v>
      </c>
      <c r="L8353" s="148">
        <v>168000</v>
      </c>
      <c r="M8353" s="120" t="s">
        <v>56</v>
      </c>
      <c r="N8353" s="149">
        <v>13440</v>
      </c>
      <c r="O8353" s="169"/>
      <c r="P8353" s="154" t="s">
        <v>6625</v>
      </c>
      <c r="Q8353" s="158" t="s">
        <v>50</v>
      </c>
      <c r="R8353" s="142">
        <f t="shared" si="130"/>
        <v>8</v>
      </c>
    </row>
    <row r="8354" s="109" customFormat="1">
      <c r="A8354" s="119">
        <f>MAX($A$19:A8353)+1</f>
        <v>8336</v>
      </c>
      <c r="B8354" s="120" t="s">
        <v>41</v>
      </c>
      <c r="C8354" s="144" t="s">
        <v>1829</v>
      </c>
      <c r="D8354" s="144" t="s">
        <v>7690</v>
      </c>
      <c r="E8354" s="145" t="s">
        <v>6688</v>
      </c>
      <c r="F8354" s="123" t="s">
        <v>1830</v>
      </c>
      <c r="G8354" s="146" t="s">
        <v>1831</v>
      </c>
      <c r="H8354" s="146" t="s">
        <v>7720</v>
      </c>
      <c r="I8354" s="151" t="s">
        <v>98</v>
      </c>
      <c r="J8354" s="147">
        <v>1680</v>
      </c>
      <c r="K8354" s="147">
        <v>100</v>
      </c>
      <c r="L8354" s="148">
        <v>168000</v>
      </c>
      <c r="M8354" s="120" t="s">
        <v>56</v>
      </c>
      <c r="N8354" s="149">
        <v>13440</v>
      </c>
      <c r="O8354" s="169"/>
      <c r="P8354" s="154" t="s">
        <v>6625</v>
      </c>
      <c r="Q8354" s="158" t="s">
        <v>50</v>
      </c>
      <c r="R8354" s="142">
        <f t="shared" si="130"/>
        <v>8</v>
      </c>
    </row>
    <row r="8355" s="109" customFormat="1">
      <c r="A8355" s="119">
        <f>MAX($A$19:A8354)+1</f>
        <v>8337</v>
      </c>
      <c r="B8355" s="120" t="s">
        <v>41</v>
      </c>
      <c r="C8355" s="144" t="s">
        <v>1829</v>
      </c>
      <c r="D8355" s="144" t="s">
        <v>7690</v>
      </c>
      <c r="E8355" s="145" t="s">
        <v>6688</v>
      </c>
      <c r="F8355" s="123" t="s">
        <v>1830</v>
      </c>
      <c r="G8355" s="146" t="s">
        <v>1831</v>
      </c>
      <c r="H8355" s="146" t="s">
        <v>7721</v>
      </c>
      <c r="I8355" s="151" t="s">
        <v>98</v>
      </c>
      <c r="J8355" s="147">
        <v>1680</v>
      </c>
      <c r="K8355" s="147">
        <v>100</v>
      </c>
      <c r="L8355" s="148">
        <v>168000</v>
      </c>
      <c r="M8355" s="120" t="s">
        <v>56</v>
      </c>
      <c r="N8355" s="149">
        <v>13440</v>
      </c>
      <c r="O8355" s="169"/>
      <c r="P8355" s="154" t="s">
        <v>6625</v>
      </c>
      <c r="Q8355" s="158" t="s">
        <v>50</v>
      </c>
      <c r="R8355" s="142">
        <f t="shared" si="130"/>
        <v>8</v>
      </c>
    </row>
    <row r="8356" s="109" customFormat="1">
      <c r="A8356" s="119">
        <f>MAX($A$19:A8355)+1</f>
        <v>8338</v>
      </c>
      <c r="B8356" s="120" t="s">
        <v>41</v>
      </c>
      <c r="C8356" s="144" t="s">
        <v>1829</v>
      </c>
      <c r="D8356" s="144" t="s">
        <v>7690</v>
      </c>
      <c r="E8356" s="145" t="s">
        <v>6688</v>
      </c>
      <c r="F8356" s="123" t="s">
        <v>1830</v>
      </c>
      <c r="G8356" s="146" t="s">
        <v>1831</v>
      </c>
      <c r="H8356" s="146" t="s">
        <v>7722</v>
      </c>
      <c r="I8356" s="151" t="s">
        <v>98</v>
      </c>
      <c r="J8356" s="147">
        <v>109257</v>
      </c>
      <c r="K8356" s="147">
        <v>100</v>
      </c>
      <c r="L8356" s="148">
        <v>10925700</v>
      </c>
      <c r="M8356" s="120" t="s">
        <v>56</v>
      </c>
      <c r="N8356" s="149">
        <v>874056</v>
      </c>
      <c r="O8356" s="169"/>
      <c r="P8356" s="154" t="s">
        <v>6625</v>
      </c>
      <c r="Q8356" s="158" t="s">
        <v>50</v>
      </c>
      <c r="R8356" s="142">
        <f t="shared" si="130"/>
        <v>8</v>
      </c>
    </row>
    <row r="8357" s="109" customFormat="1">
      <c r="A8357" s="119">
        <f>MAX($A$19:A8356)+1</f>
        <v>8339</v>
      </c>
      <c r="B8357" s="120" t="s">
        <v>41</v>
      </c>
      <c r="C8357" s="144" t="s">
        <v>1829</v>
      </c>
      <c r="D8357" s="144" t="s">
        <v>7690</v>
      </c>
      <c r="E8357" s="145" t="s">
        <v>6688</v>
      </c>
      <c r="F8357" s="123" t="s">
        <v>1830</v>
      </c>
      <c r="G8357" s="146" t="s">
        <v>1831</v>
      </c>
      <c r="H8357" s="146" t="s">
        <v>7723</v>
      </c>
      <c r="I8357" s="151" t="s">
        <v>98</v>
      </c>
      <c r="J8357" s="147">
        <v>109257</v>
      </c>
      <c r="K8357" s="147">
        <v>100</v>
      </c>
      <c r="L8357" s="148">
        <v>10925700</v>
      </c>
      <c r="M8357" s="120" t="s">
        <v>56</v>
      </c>
      <c r="N8357" s="149">
        <v>874056</v>
      </c>
      <c r="O8357" s="169"/>
      <c r="P8357" s="154" t="s">
        <v>6625</v>
      </c>
      <c r="Q8357" s="158" t="s">
        <v>50</v>
      </c>
      <c r="R8357" s="142">
        <f t="shared" si="130"/>
        <v>8</v>
      </c>
    </row>
    <row r="8358" s="109" customFormat="1">
      <c r="A8358" s="119">
        <f>MAX($A$19:A8357)+1</f>
        <v>8340</v>
      </c>
      <c r="B8358" s="120" t="s">
        <v>41</v>
      </c>
      <c r="C8358" s="144" t="s">
        <v>1829</v>
      </c>
      <c r="D8358" s="144" t="s">
        <v>7690</v>
      </c>
      <c r="E8358" s="145" t="s">
        <v>6688</v>
      </c>
      <c r="F8358" s="123" t="s">
        <v>1830</v>
      </c>
      <c r="G8358" s="146" t="s">
        <v>1831</v>
      </c>
      <c r="H8358" s="146" t="s">
        <v>7724</v>
      </c>
      <c r="I8358" s="151" t="s">
        <v>98</v>
      </c>
      <c r="J8358" s="147">
        <v>109257</v>
      </c>
      <c r="K8358" s="147">
        <v>26</v>
      </c>
      <c r="L8358" s="148">
        <v>2840682</v>
      </c>
      <c r="M8358" s="120" t="s">
        <v>56</v>
      </c>
      <c r="N8358" s="149">
        <v>227255</v>
      </c>
      <c r="O8358" s="169"/>
      <c r="P8358" s="154" t="s">
        <v>6625</v>
      </c>
      <c r="Q8358" s="158" t="s">
        <v>50</v>
      </c>
      <c r="R8358" s="142">
        <f t="shared" si="130"/>
        <v>8.00001548923815</v>
      </c>
    </row>
    <row r="8359" s="109" customFormat="1">
      <c r="A8359" s="119">
        <f>MAX($A$19:A8358)+1</f>
        <v>8341</v>
      </c>
      <c r="B8359" s="120" t="s">
        <v>41</v>
      </c>
      <c r="C8359" s="144" t="s">
        <v>1829</v>
      </c>
      <c r="D8359" s="144" t="s">
        <v>7690</v>
      </c>
      <c r="E8359" s="145" t="s">
        <v>6688</v>
      </c>
      <c r="F8359" s="123" t="s">
        <v>1830</v>
      </c>
      <c r="G8359" s="146" t="s">
        <v>1831</v>
      </c>
      <c r="H8359" s="146" t="s">
        <v>7725</v>
      </c>
      <c r="I8359" s="151" t="s">
        <v>98</v>
      </c>
      <c r="J8359" s="147">
        <v>22600</v>
      </c>
      <c r="K8359" s="147">
        <v>100</v>
      </c>
      <c r="L8359" s="148">
        <v>2260000</v>
      </c>
      <c r="M8359" s="120" t="s">
        <v>56</v>
      </c>
      <c r="N8359" s="149">
        <v>180800</v>
      </c>
      <c r="O8359" s="169"/>
      <c r="P8359" s="154" t="s">
        <v>6625</v>
      </c>
      <c r="Q8359" s="158" t="s">
        <v>50</v>
      </c>
      <c r="R8359" s="142">
        <f t="shared" si="130"/>
        <v>8</v>
      </c>
    </row>
    <row r="8360" s="109" customFormat="1">
      <c r="A8360" s="119">
        <f>MAX($A$19:A8359)+1</f>
        <v>8342</v>
      </c>
      <c r="B8360" s="120" t="s">
        <v>41</v>
      </c>
      <c r="C8360" s="144" t="s">
        <v>1829</v>
      </c>
      <c r="D8360" s="144" t="s">
        <v>7690</v>
      </c>
      <c r="E8360" s="145" t="s">
        <v>6688</v>
      </c>
      <c r="F8360" s="123" t="s">
        <v>1830</v>
      </c>
      <c r="G8360" s="146" t="s">
        <v>1831</v>
      </c>
      <c r="H8360" s="146" t="s">
        <v>7726</v>
      </c>
      <c r="I8360" s="151" t="s">
        <v>98</v>
      </c>
      <c r="J8360" s="147">
        <v>22600</v>
      </c>
      <c r="K8360" s="147">
        <v>100</v>
      </c>
      <c r="L8360" s="148">
        <v>2260000</v>
      </c>
      <c r="M8360" s="120" t="s">
        <v>56</v>
      </c>
      <c r="N8360" s="149">
        <v>180800</v>
      </c>
      <c r="O8360" s="169"/>
      <c r="P8360" s="154" t="s">
        <v>6625</v>
      </c>
      <c r="Q8360" s="158" t="s">
        <v>50</v>
      </c>
      <c r="R8360" s="142">
        <f t="shared" si="130"/>
        <v>8</v>
      </c>
    </row>
    <row r="8361" s="109" customFormat="1">
      <c r="A8361" s="119">
        <f>MAX($A$19:A8360)+1</f>
        <v>8343</v>
      </c>
      <c r="B8361" s="120" t="s">
        <v>41</v>
      </c>
      <c r="C8361" s="144" t="s">
        <v>1829</v>
      </c>
      <c r="D8361" s="144" t="s">
        <v>7690</v>
      </c>
      <c r="E8361" s="145" t="s">
        <v>6688</v>
      </c>
      <c r="F8361" s="123" t="s">
        <v>1830</v>
      </c>
      <c r="G8361" s="146" t="s">
        <v>1831</v>
      </c>
      <c r="H8361" s="146" t="s">
        <v>7727</v>
      </c>
      <c r="I8361" s="151" t="s">
        <v>98</v>
      </c>
      <c r="J8361" s="147">
        <v>22600</v>
      </c>
      <c r="K8361" s="147">
        <v>26</v>
      </c>
      <c r="L8361" s="148">
        <v>587600</v>
      </c>
      <c r="M8361" s="120" t="s">
        <v>56</v>
      </c>
      <c r="N8361" s="149">
        <v>47008</v>
      </c>
      <c r="O8361" s="169"/>
      <c r="P8361" s="154" t="s">
        <v>6625</v>
      </c>
      <c r="Q8361" s="158" t="s">
        <v>50</v>
      </c>
      <c r="R8361" s="142">
        <f t="shared" si="130"/>
        <v>8</v>
      </c>
    </row>
    <row r="8362" s="109" customFormat="1">
      <c r="A8362" s="119">
        <f>MAX($A$19:A8361)+1</f>
        <v>8344</v>
      </c>
      <c r="B8362" s="120" t="s">
        <v>41</v>
      </c>
      <c r="C8362" s="144" t="s">
        <v>1829</v>
      </c>
      <c r="D8362" s="144" t="s">
        <v>7690</v>
      </c>
      <c r="E8362" s="145" t="s">
        <v>6688</v>
      </c>
      <c r="F8362" s="123" t="s">
        <v>1830</v>
      </c>
      <c r="G8362" s="146" t="s">
        <v>1831</v>
      </c>
      <c r="H8362" s="146" t="s">
        <v>5218</v>
      </c>
      <c r="I8362" s="151" t="s">
        <v>98</v>
      </c>
      <c r="J8362" s="147">
        <v>1065</v>
      </c>
      <c r="K8362" s="147">
        <v>100</v>
      </c>
      <c r="L8362" s="148">
        <v>106500</v>
      </c>
      <c r="M8362" s="120" t="s">
        <v>56</v>
      </c>
      <c r="N8362" s="149">
        <v>8520</v>
      </c>
      <c r="O8362" s="169"/>
      <c r="P8362" s="154" t="s">
        <v>6625</v>
      </c>
      <c r="Q8362" s="158" t="s">
        <v>50</v>
      </c>
      <c r="R8362" s="142">
        <f t="shared" si="130"/>
        <v>8</v>
      </c>
    </row>
    <row r="8363" s="109" customFormat="1">
      <c r="A8363" s="119">
        <f>MAX($A$19:A8362)+1</f>
        <v>8345</v>
      </c>
      <c r="B8363" s="120" t="s">
        <v>41</v>
      </c>
      <c r="C8363" s="144" t="s">
        <v>1829</v>
      </c>
      <c r="D8363" s="144" t="s">
        <v>7690</v>
      </c>
      <c r="E8363" s="145" t="s">
        <v>6688</v>
      </c>
      <c r="F8363" s="123" t="s">
        <v>1830</v>
      </c>
      <c r="G8363" s="146" t="s">
        <v>1831</v>
      </c>
      <c r="H8363" s="146" t="s">
        <v>7728</v>
      </c>
      <c r="I8363" s="151" t="s">
        <v>98</v>
      </c>
      <c r="J8363" s="147">
        <v>559</v>
      </c>
      <c r="K8363" s="147">
        <v>30</v>
      </c>
      <c r="L8363" s="148">
        <v>16770</v>
      </c>
      <c r="M8363" s="120" t="s">
        <v>56</v>
      </c>
      <c r="N8363" s="149">
        <v>1342</v>
      </c>
      <c r="O8363" s="169"/>
      <c r="P8363" s="154" t="s">
        <v>6625</v>
      </c>
      <c r="Q8363" s="158" t="s">
        <v>50</v>
      </c>
      <c r="R8363" s="142">
        <f t="shared" si="130"/>
        <v>8.00238521168754</v>
      </c>
    </row>
    <row r="8364" s="109" customFormat="1">
      <c r="A8364" s="119">
        <f>MAX($A$19:A8363)+1</f>
        <v>8346</v>
      </c>
      <c r="B8364" s="120" t="s">
        <v>41</v>
      </c>
      <c r="C8364" s="144" t="s">
        <v>1829</v>
      </c>
      <c r="D8364" s="144" t="s">
        <v>7690</v>
      </c>
      <c r="E8364" s="145" t="s">
        <v>6688</v>
      </c>
      <c r="F8364" s="123" t="s">
        <v>1830</v>
      </c>
      <c r="G8364" s="146" t="s">
        <v>1831</v>
      </c>
      <c r="H8364" s="146" t="s">
        <v>5311</v>
      </c>
      <c r="I8364" s="151" t="s">
        <v>98</v>
      </c>
      <c r="J8364" s="147">
        <v>154077</v>
      </c>
      <c r="K8364" s="147">
        <v>378</v>
      </c>
      <c r="L8364" s="148">
        <v>58241106</v>
      </c>
      <c r="M8364" s="120" t="s">
        <v>56</v>
      </c>
      <c r="N8364" s="149">
        <v>4659289</v>
      </c>
      <c r="O8364" s="169"/>
      <c r="P8364" s="154" t="s">
        <v>6625</v>
      </c>
      <c r="Q8364" s="158" t="s">
        <v>50</v>
      </c>
      <c r="R8364" s="142">
        <f t="shared" si="130"/>
        <v>8.00000089284019</v>
      </c>
    </row>
    <row r="8365" s="109" customFormat="1">
      <c r="A8365" s="119">
        <f>MAX($A$19:A8364)+1</f>
        <v>8347</v>
      </c>
      <c r="B8365" s="120" t="s">
        <v>41</v>
      </c>
      <c r="C8365" s="144" t="s">
        <v>1829</v>
      </c>
      <c r="D8365" s="144" t="s">
        <v>7690</v>
      </c>
      <c r="E8365" s="145" t="s">
        <v>6688</v>
      </c>
      <c r="F8365" s="123" t="s">
        <v>1830</v>
      </c>
      <c r="G8365" s="146" t="s">
        <v>1831</v>
      </c>
      <c r="H8365" s="146" t="s">
        <v>7729</v>
      </c>
      <c r="I8365" s="151" t="s">
        <v>98</v>
      </c>
      <c r="J8365" s="147">
        <v>8320</v>
      </c>
      <c r="K8365" s="147">
        <v>9650</v>
      </c>
      <c r="L8365" s="148">
        <v>80288000</v>
      </c>
      <c r="M8365" s="120" t="s">
        <v>56</v>
      </c>
      <c r="N8365" s="149">
        <v>6423040</v>
      </c>
      <c r="O8365" s="169"/>
      <c r="P8365" s="154" t="s">
        <v>6625</v>
      </c>
      <c r="Q8365" s="158" t="s">
        <v>50</v>
      </c>
      <c r="R8365" s="142">
        <f t="shared" si="130"/>
        <v>8</v>
      </c>
    </row>
    <row r="8366" s="109" customFormat="1">
      <c r="A8366" s="119">
        <f>MAX($A$19:A8365)+1</f>
        <v>8348</v>
      </c>
      <c r="B8366" s="120" t="s">
        <v>41</v>
      </c>
      <c r="C8366" s="144" t="s">
        <v>1829</v>
      </c>
      <c r="D8366" s="144" t="s">
        <v>7690</v>
      </c>
      <c r="E8366" s="145" t="s">
        <v>6688</v>
      </c>
      <c r="F8366" s="123" t="s">
        <v>1830</v>
      </c>
      <c r="G8366" s="146" t="s">
        <v>1831</v>
      </c>
      <c r="H8366" s="146" t="s">
        <v>5312</v>
      </c>
      <c r="I8366" s="151" t="s">
        <v>7730</v>
      </c>
      <c r="J8366" s="147">
        <v>27</v>
      </c>
      <c r="K8366" s="147">
        <v>70000</v>
      </c>
      <c r="L8366" s="148">
        <v>1890000</v>
      </c>
      <c r="M8366" s="120" t="s">
        <v>56</v>
      </c>
      <c r="N8366" s="149">
        <v>151192</v>
      </c>
      <c r="O8366" s="169"/>
      <c r="P8366" s="154" t="s">
        <v>6625</v>
      </c>
      <c r="Q8366" s="158" t="s">
        <v>50</v>
      </c>
      <c r="R8366" s="142">
        <f t="shared" si="130"/>
        <v>7.99957671957672</v>
      </c>
    </row>
    <row r="8367" s="109" customFormat="1">
      <c r="A8367" s="119">
        <f>MAX($A$19:A8366)+1</f>
        <v>8349</v>
      </c>
      <c r="B8367" s="120" t="s">
        <v>41</v>
      </c>
      <c r="C8367" s="144" t="s">
        <v>1829</v>
      </c>
      <c r="D8367" s="144" t="s">
        <v>7731</v>
      </c>
      <c r="E8367" s="145" t="s">
        <v>6688</v>
      </c>
      <c r="F8367" s="123" t="s">
        <v>1830</v>
      </c>
      <c r="G8367" s="146" t="s">
        <v>1831</v>
      </c>
      <c r="H8367" s="146" t="s">
        <v>1897</v>
      </c>
      <c r="I8367" s="151" t="s">
        <v>98</v>
      </c>
      <c r="J8367" s="147">
        <v>9300</v>
      </c>
      <c r="K8367" s="147">
        <v>110</v>
      </c>
      <c r="L8367" s="148">
        <v>1023000</v>
      </c>
      <c r="M8367" s="120" t="s">
        <v>56</v>
      </c>
      <c r="N8367" s="149">
        <v>81840</v>
      </c>
      <c r="O8367" s="169"/>
      <c r="P8367" s="154" t="s">
        <v>6625</v>
      </c>
      <c r="Q8367" s="158" t="s">
        <v>50</v>
      </c>
      <c r="R8367" s="142">
        <f ref="R8367:R8430" t="shared" si="131">N8367/L8367*100</f>
        <v>8</v>
      </c>
    </row>
    <row r="8368" s="109" customFormat="1">
      <c r="A8368" s="119">
        <f>MAX($A$19:A8367)+1</f>
        <v>8350</v>
      </c>
      <c r="B8368" s="120" t="s">
        <v>41</v>
      </c>
      <c r="C8368" s="144" t="s">
        <v>1829</v>
      </c>
      <c r="D8368" s="144" t="s">
        <v>7731</v>
      </c>
      <c r="E8368" s="145" t="s">
        <v>6688</v>
      </c>
      <c r="F8368" s="123" t="s">
        <v>1830</v>
      </c>
      <c r="G8368" s="146" t="s">
        <v>1831</v>
      </c>
      <c r="H8368" s="146" t="s">
        <v>1898</v>
      </c>
      <c r="I8368" s="151" t="s">
        <v>98</v>
      </c>
      <c r="J8368" s="147">
        <v>31806</v>
      </c>
      <c r="K8368" s="147">
        <v>150</v>
      </c>
      <c r="L8368" s="148">
        <v>4770900</v>
      </c>
      <c r="M8368" s="120" t="s">
        <v>56</v>
      </c>
      <c r="N8368" s="149">
        <v>381672</v>
      </c>
      <c r="O8368" s="169"/>
      <c r="P8368" s="154" t="s">
        <v>6625</v>
      </c>
      <c r="Q8368" s="158" t="s">
        <v>50</v>
      </c>
      <c r="R8368" s="142">
        <f t="shared" si="131"/>
        <v>8</v>
      </c>
    </row>
    <row r="8369" s="109" customFormat="1">
      <c r="A8369" s="119">
        <f>MAX($A$19:A8368)+1</f>
        <v>8351</v>
      </c>
      <c r="B8369" s="120" t="s">
        <v>41</v>
      </c>
      <c r="C8369" s="144" t="s">
        <v>1829</v>
      </c>
      <c r="D8369" s="144" t="s">
        <v>7731</v>
      </c>
      <c r="E8369" s="145" t="s">
        <v>6688</v>
      </c>
      <c r="F8369" s="123" t="s">
        <v>1830</v>
      </c>
      <c r="G8369" s="146" t="s">
        <v>1831</v>
      </c>
      <c r="H8369" s="146" t="s">
        <v>1901</v>
      </c>
      <c r="I8369" s="151" t="s">
        <v>98</v>
      </c>
      <c r="J8369" s="147">
        <v>700000</v>
      </c>
      <c r="K8369" s="147">
        <v>78</v>
      </c>
      <c r="L8369" s="148">
        <v>54600000</v>
      </c>
      <c r="M8369" s="120" t="s">
        <v>56</v>
      </c>
      <c r="N8369" s="149">
        <v>4368000</v>
      </c>
      <c r="O8369" s="169"/>
      <c r="P8369" s="154" t="s">
        <v>6625</v>
      </c>
      <c r="Q8369" s="158" t="s">
        <v>50</v>
      </c>
      <c r="R8369" s="142">
        <f t="shared" si="131"/>
        <v>8</v>
      </c>
    </row>
    <row r="8370" s="109" customFormat="1">
      <c r="A8370" s="119">
        <f>MAX($A$19:A8369)+1</f>
        <v>8352</v>
      </c>
      <c r="B8370" s="120" t="s">
        <v>41</v>
      </c>
      <c r="C8370" s="144" t="s">
        <v>1829</v>
      </c>
      <c r="D8370" s="144" t="s">
        <v>7731</v>
      </c>
      <c r="E8370" s="145" t="s">
        <v>6688</v>
      </c>
      <c r="F8370" s="123" t="s">
        <v>1830</v>
      </c>
      <c r="G8370" s="146" t="s">
        <v>1831</v>
      </c>
      <c r="H8370" s="146" t="s">
        <v>1902</v>
      </c>
      <c r="I8370" s="151" t="s">
        <v>98</v>
      </c>
      <c r="J8370" s="147">
        <v>166880</v>
      </c>
      <c r="K8370" s="147">
        <v>128</v>
      </c>
      <c r="L8370" s="148">
        <v>21360640</v>
      </c>
      <c r="M8370" s="120" t="s">
        <v>56</v>
      </c>
      <c r="N8370" s="149">
        <v>1708852</v>
      </c>
      <c r="O8370" s="169"/>
      <c r="P8370" s="154" t="s">
        <v>6625</v>
      </c>
      <c r="Q8370" s="158" t="s">
        <v>50</v>
      </c>
      <c r="R8370" s="142">
        <f t="shared" si="131"/>
        <v>8.00000374520614</v>
      </c>
    </row>
    <row r="8371" s="109" customFormat="1">
      <c r="A8371" s="119">
        <f>MAX($A$19:A8370)+1</f>
        <v>8353</v>
      </c>
      <c r="B8371" s="120" t="s">
        <v>41</v>
      </c>
      <c r="C8371" s="144" t="s">
        <v>1829</v>
      </c>
      <c r="D8371" s="144" t="s">
        <v>7731</v>
      </c>
      <c r="E8371" s="145" t="s">
        <v>6688</v>
      </c>
      <c r="F8371" s="123" t="s">
        <v>1830</v>
      </c>
      <c r="G8371" s="146" t="s">
        <v>1831</v>
      </c>
      <c r="H8371" s="146" t="s">
        <v>1903</v>
      </c>
      <c r="I8371" s="151" t="s">
        <v>98</v>
      </c>
      <c r="J8371" s="147">
        <v>166880</v>
      </c>
      <c r="K8371" s="147">
        <v>78</v>
      </c>
      <c r="L8371" s="148">
        <v>13016640</v>
      </c>
      <c r="M8371" s="120" t="s">
        <v>56</v>
      </c>
      <c r="N8371" s="149">
        <v>1041332</v>
      </c>
      <c r="O8371" s="169"/>
      <c r="P8371" s="154" t="s">
        <v>6625</v>
      </c>
      <c r="Q8371" s="158" t="s">
        <v>50</v>
      </c>
      <c r="R8371" s="142">
        <f t="shared" si="131"/>
        <v>8.0000061459793</v>
      </c>
    </row>
    <row r="8372" s="109" customFormat="1">
      <c r="A8372" s="119">
        <f>MAX($A$19:A8371)+1</f>
        <v>8354</v>
      </c>
      <c r="B8372" s="120" t="s">
        <v>41</v>
      </c>
      <c r="C8372" s="144" t="s">
        <v>1829</v>
      </c>
      <c r="D8372" s="144" t="s">
        <v>7731</v>
      </c>
      <c r="E8372" s="145" t="s">
        <v>6688</v>
      </c>
      <c r="F8372" s="123" t="s">
        <v>1830</v>
      </c>
      <c r="G8372" s="146" t="s">
        <v>1831</v>
      </c>
      <c r="H8372" s="146" t="s">
        <v>1904</v>
      </c>
      <c r="I8372" s="151" t="s">
        <v>98</v>
      </c>
      <c r="J8372" s="147">
        <v>71200</v>
      </c>
      <c r="K8372" s="147">
        <v>59</v>
      </c>
      <c r="L8372" s="148">
        <v>4200800</v>
      </c>
      <c r="M8372" s="120" t="s">
        <v>56</v>
      </c>
      <c r="N8372" s="149">
        <v>336064</v>
      </c>
      <c r="O8372" s="169"/>
      <c r="P8372" s="154" t="s">
        <v>6625</v>
      </c>
      <c r="Q8372" s="158" t="s">
        <v>50</v>
      </c>
      <c r="R8372" s="142">
        <f t="shared" si="131"/>
        <v>8</v>
      </c>
    </row>
    <row r="8373" s="109" customFormat="1">
      <c r="A8373" s="119">
        <f>MAX($A$19:A8372)+1</f>
        <v>8355</v>
      </c>
      <c r="B8373" s="120" t="s">
        <v>41</v>
      </c>
      <c r="C8373" s="144" t="s">
        <v>1829</v>
      </c>
      <c r="D8373" s="144" t="s">
        <v>7731</v>
      </c>
      <c r="E8373" s="145" t="s">
        <v>6688</v>
      </c>
      <c r="F8373" s="123" t="s">
        <v>1830</v>
      </c>
      <c r="G8373" s="146" t="s">
        <v>1831</v>
      </c>
      <c r="H8373" s="146" t="s">
        <v>1905</v>
      </c>
      <c r="I8373" s="151" t="s">
        <v>98</v>
      </c>
      <c r="J8373" s="147">
        <v>71200</v>
      </c>
      <c r="K8373" s="147">
        <v>121</v>
      </c>
      <c r="L8373" s="148">
        <v>8615200</v>
      </c>
      <c r="M8373" s="120" t="s">
        <v>56</v>
      </c>
      <c r="N8373" s="149">
        <v>689216</v>
      </c>
      <c r="O8373" s="169"/>
      <c r="P8373" s="154" t="s">
        <v>6625</v>
      </c>
      <c r="Q8373" s="158" t="s">
        <v>50</v>
      </c>
      <c r="R8373" s="142">
        <f t="shared" si="131"/>
        <v>8</v>
      </c>
    </row>
    <row r="8374" s="109" customFormat="1">
      <c r="A8374" s="119">
        <f>MAX($A$19:A8373)+1</f>
        <v>8356</v>
      </c>
      <c r="B8374" s="120" t="s">
        <v>41</v>
      </c>
      <c r="C8374" s="144" t="s">
        <v>1829</v>
      </c>
      <c r="D8374" s="144" t="s">
        <v>7731</v>
      </c>
      <c r="E8374" s="145" t="s">
        <v>6688</v>
      </c>
      <c r="F8374" s="123" t="s">
        <v>1830</v>
      </c>
      <c r="G8374" s="146" t="s">
        <v>1831</v>
      </c>
      <c r="H8374" s="146" t="s">
        <v>1906</v>
      </c>
      <c r="I8374" s="151" t="s">
        <v>98</v>
      </c>
      <c r="J8374" s="147">
        <v>46800</v>
      </c>
      <c r="K8374" s="147">
        <v>200</v>
      </c>
      <c r="L8374" s="148">
        <v>9360000</v>
      </c>
      <c r="M8374" s="120" t="s">
        <v>56</v>
      </c>
      <c r="N8374" s="149">
        <v>748800</v>
      </c>
      <c r="O8374" s="169"/>
      <c r="P8374" s="154" t="s">
        <v>6625</v>
      </c>
      <c r="Q8374" s="158" t="s">
        <v>50</v>
      </c>
      <c r="R8374" s="142">
        <f t="shared" si="131"/>
        <v>8</v>
      </c>
    </row>
    <row r="8375" s="109" customFormat="1">
      <c r="A8375" s="119">
        <f>MAX($A$19:A8374)+1</f>
        <v>8357</v>
      </c>
      <c r="B8375" s="120" t="s">
        <v>41</v>
      </c>
      <c r="C8375" s="144" t="s">
        <v>1829</v>
      </c>
      <c r="D8375" s="144" t="s">
        <v>7731</v>
      </c>
      <c r="E8375" s="145" t="s">
        <v>6688</v>
      </c>
      <c r="F8375" s="123" t="s">
        <v>1830</v>
      </c>
      <c r="G8375" s="146" t="s">
        <v>1831</v>
      </c>
      <c r="H8375" s="146" t="s">
        <v>1907</v>
      </c>
      <c r="I8375" s="151" t="s">
        <v>98</v>
      </c>
      <c r="J8375" s="147">
        <v>117000</v>
      </c>
      <c r="K8375" s="147">
        <v>169</v>
      </c>
      <c r="L8375" s="148">
        <v>19773000</v>
      </c>
      <c r="M8375" s="120" t="s">
        <v>56</v>
      </c>
      <c r="N8375" s="149">
        <v>1581840</v>
      </c>
      <c r="O8375" s="169"/>
      <c r="P8375" s="154" t="s">
        <v>6625</v>
      </c>
      <c r="Q8375" s="158" t="s">
        <v>50</v>
      </c>
      <c r="R8375" s="142">
        <f t="shared" si="131"/>
        <v>8</v>
      </c>
    </row>
    <row r="8376" s="109" customFormat="1">
      <c r="A8376" s="119">
        <f>MAX($A$19:A8375)+1</f>
        <v>8358</v>
      </c>
      <c r="B8376" s="120" t="s">
        <v>41</v>
      </c>
      <c r="C8376" s="144" t="s">
        <v>1829</v>
      </c>
      <c r="D8376" s="144" t="s">
        <v>7731</v>
      </c>
      <c r="E8376" s="145" t="s">
        <v>6688</v>
      </c>
      <c r="F8376" s="123" t="s">
        <v>1830</v>
      </c>
      <c r="G8376" s="146" t="s">
        <v>1831</v>
      </c>
      <c r="H8376" s="146" t="s">
        <v>1909</v>
      </c>
      <c r="I8376" s="151" t="s">
        <v>98</v>
      </c>
      <c r="J8376" s="147">
        <v>50400</v>
      </c>
      <c r="K8376" s="147">
        <v>150</v>
      </c>
      <c r="L8376" s="148">
        <v>7560000</v>
      </c>
      <c r="M8376" s="120" t="s">
        <v>56</v>
      </c>
      <c r="N8376" s="149">
        <v>604800</v>
      </c>
      <c r="O8376" s="169"/>
      <c r="P8376" s="154" t="s">
        <v>6625</v>
      </c>
      <c r="Q8376" s="158" t="s">
        <v>50</v>
      </c>
      <c r="R8376" s="142">
        <f t="shared" si="131"/>
        <v>8</v>
      </c>
    </row>
    <row r="8377" s="109" customFormat="1">
      <c r="A8377" s="119">
        <f>MAX($A$19:A8376)+1</f>
        <v>8359</v>
      </c>
      <c r="B8377" s="120" t="s">
        <v>41</v>
      </c>
      <c r="C8377" s="144" t="s">
        <v>1829</v>
      </c>
      <c r="D8377" s="144" t="s">
        <v>7731</v>
      </c>
      <c r="E8377" s="145" t="s">
        <v>6688</v>
      </c>
      <c r="F8377" s="123" t="s">
        <v>1830</v>
      </c>
      <c r="G8377" s="146" t="s">
        <v>1831</v>
      </c>
      <c r="H8377" s="146" t="s">
        <v>1910</v>
      </c>
      <c r="I8377" s="151" t="s">
        <v>98</v>
      </c>
      <c r="J8377" s="147">
        <v>309695</v>
      </c>
      <c r="K8377" s="147">
        <v>150</v>
      </c>
      <c r="L8377" s="148">
        <v>46454250</v>
      </c>
      <c r="M8377" s="120" t="s">
        <v>56</v>
      </c>
      <c r="N8377" s="149">
        <v>3716340</v>
      </c>
      <c r="O8377" s="169"/>
      <c r="P8377" s="154" t="s">
        <v>6625</v>
      </c>
      <c r="Q8377" s="158" t="s">
        <v>50</v>
      </c>
      <c r="R8377" s="142">
        <f t="shared" si="131"/>
        <v>8</v>
      </c>
    </row>
    <row r="8378" s="109" customFormat="1">
      <c r="A8378" s="119">
        <f>MAX($A$19:A8377)+1</f>
        <v>8360</v>
      </c>
      <c r="B8378" s="120" t="s">
        <v>41</v>
      </c>
      <c r="C8378" s="144" t="s">
        <v>1829</v>
      </c>
      <c r="D8378" s="144" t="s">
        <v>7731</v>
      </c>
      <c r="E8378" s="145" t="s">
        <v>6688</v>
      </c>
      <c r="F8378" s="123" t="s">
        <v>1830</v>
      </c>
      <c r="G8378" s="146" t="s">
        <v>1831</v>
      </c>
      <c r="H8378" s="146" t="s">
        <v>1911</v>
      </c>
      <c r="I8378" s="151" t="s">
        <v>98</v>
      </c>
      <c r="J8378" s="147">
        <v>39408</v>
      </c>
      <c r="K8378" s="147">
        <v>200</v>
      </c>
      <c r="L8378" s="148">
        <v>7881600</v>
      </c>
      <c r="M8378" s="120" t="s">
        <v>56</v>
      </c>
      <c r="N8378" s="149">
        <v>630528</v>
      </c>
      <c r="O8378" s="169"/>
      <c r="P8378" s="154" t="s">
        <v>6625</v>
      </c>
      <c r="Q8378" s="158" t="s">
        <v>50</v>
      </c>
      <c r="R8378" s="142">
        <f t="shared" si="131"/>
        <v>8</v>
      </c>
    </row>
    <row r="8379" s="109" customFormat="1">
      <c r="A8379" s="119">
        <f>MAX($A$19:A8378)+1</f>
        <v>8361</v>
      </c>
      <c r="B8379" s="120" t="s">
        <v>41</v>
      </c>
      <c r="C8379" s="144" t="s">
        <v>1829</v>
      </c>
      <c r="D8379" s="144" t="s">
        <v>7731</v>
      </c>
      <c r="E8379" s="145" t="s">
        <v>6688</v>
      </c>
      <c r="F8379" s="123" t="s">
        <v>1830</v>
      </c>
      <c r="G8379" s="146" t="s">
        <v>1831</v>
      </c>
      <c r="H8379" s="146" t="s">
        <v>1912</v>
      </c>
      <c r="I8379" s="151" t="s">
        <v>98</v>
      </c>
      <c r="J8379" s="147">
        <v>9980</v>
      </c>
      <c r="K8379" s="147">
        <v>200</v>
      </c>
      <c r="L8379" s="148">
        <v>1996000</v>
      </c>
      <c r="M8379" s="120" t="s">
        <v>56</v>
      </c>
      <c r="N8379" s="149">
        <v>159680</v>
      </c>
      <c r="O8379" s="169"/>
      <c r="P8379" s="154" t="s">
        <v>6625</v>
      </c>
      <c r="Q8379" s="158" t="s">
        <v>50</v>
      </c>
      <c r="R8379" s="142">
        <f t="shared" si="131"/>
        <v>8</v>
      </c>
    </row>
    <row r="8380" s="109" customFormat="1">
      <c r="A8380" s="119">
        <f>MAX($A$19:A8379)+1</f>
        <v>8362</v>
      </c>
      <c r="B8380" s="120" t="s">
        <v>41</v>
      </c>
      <c r="C8380" s="144" t="s">
        <v>1829</v>
      </c>
      <c r="D8380" s="144" t="s">
        <v>7731</v>
      </c>
      <c r="E8380" s="145" t="s">
        <v>6688</v>
      </c>
      <c r="F8380" s="123" t="s">
        <v>1830</v>
      </c>
      <c r="G8380" s="146" t="s">
        <v>1831</v>
      </c>
      <c r="H8380" s="146" t="s">
        <v>1913</v>
      </c>
      <c r="I8380" s="151" t="s">
        <v>98</v>
      </c>
      <c r="J8380" s="147">
        <v>200000</v>
      </c>
      <c r="K8380" s="147">
        <v>200</v>
      </c>
      <c r="L8380" s="148">
        <v>40000000</v>
      </c>
      <c r="M8380" s="120" t="s">
        <v>56</v>
      </c>
      <c r="N8380" s="149">
        <v>3200000</v>
      </c>
      <c r="O8380" s="169"/>
      <c r="P8380" s="154" t="s">
        <v>6625</v>
      </c>
      <c r="Q8380" s="158" t="s">
        <v>50</v>
      </c>
      <c r="R8380" s="142">
        <f t="shared" si="131"/>
        <v>8</v>
      </c>
    </row>
    <row r="8381" s="109" customFormat="1">
      <c r="A8381" s="119">
        <f>MAX($A$19:A8380)+1</f>
        <v>8363</v>
      </c>
      <c r="B8381" s="120" t="s">
        <v>41</v>
      </c>
      <c r="C8381" s="144" t="s">
        <v>1829</v>
      </c>
      <c r="D8381" s="144" t="s">
        <v>7731</v>
      </c>
      <c r="E8381" s="145" t="s">
        <v>6688</v>
      </c>
      <c r="F8381" s="123" t="s">
        <v>1830</v>
      </c>
      <c r="G8381" s="146" t="s">
        <v>1831</v>
      </c>
      <c r="H8381" s="146" t="s">
        <v>1915</v>
      </c>
      <c r="I8381" s="151" t="s">
        <v>98</v>
      </c>
      <c r="J8381" s="147">
        <v>48000</v>
      </c>
      <c r="K8381" s="147">
        <v>91</v>
      </c>
      <c r="L8381" s="148">
        <v>4368000</v>
      </c>
      <c r="M8381" s="120" t="s">
        <v>56</v>
      </c>
      <c r="N8381" s="149">
        <v>349440</v>
      </c>
      <c r="O8381" s="169"/>
      <c r="P8381" s="154" t="s">
        <v>6625</v>
      </c>
      <c r="Q8381" s="158" t="s">
        <v>50</v>
      </c>
      <c r="R8381" s="142">
        <f t="shared" si="131"/>
        <v>8</v>
      </c>
    </row>
    <row r="8382" s="109" customFormat="1">
      <c r="A8382" s="119">
        <f>MAX($A$19:A8381)+1</f>
        <v>8364</v>
      </c>
      <c r="B8382" s="120" t="s">
        <v>41</v>
      </c>
      <c r="C8382" s="144" t="s">
        <v>1829</v>
      </c>
      <c r="D8382" s="144" t="s">
        <v>7731</v>
      </c>
      <c r="E8382" s="145" t="s">
        <v>6688</v>
      </c>
      <c r="F8382" s="123" t="s">
        <v>1830</v>
      </c>
      <c r="G8382" s="146" t="s">
        <v>1831</v>
      </c>
      <c r="H8382" s="146" t="s">
        <v>7732</v>
      </c>
      <c r="I8382" s="151" t="s">
        <v>98</v>
      </c>
      <c r="J8382" s="147">
        <v>28356</v>
      </c>
      <c r="K8382" s="147">
        <v>154</v>
      </c>
      <c r="L8382" s="148">
        <v>4366824</v>
      </c>
      <c r="M8382" s="120" t="s">
        <v>56</v>
      </c>
      <c r="N8382" s="149">
        <v>349346</v>
      </c>
      <c r="O8382" s="169"/>
      <c r="P8382" s="154" t="s">
        <v>6625</v>
      </c>
      <c r="Q8382" s="158" t="s">
        <v>50</v>
      </c>
      <c r="R8382" s="142">
        <f t="shared" si="131"/>
        <v>8.00000183199506</v>
      </c>
    </row>
    <row r="8383" s="109" customFormat="1">
      <c r="A8383" s="119">
        <f>MAX($A$19:A8382)+1</f>
        <v>8365</v>
      </c>
      <c r="B8383" s="120" t="s">
        <v>41</v>
      </c>
      <c r="C8383" s="144" t="s">
        <v>1829</v>
      </c>
      <c r="D8383" s="144" t="s">
        <v>7731</v>
      </c>
      <c r="E8383" s="145" t="s">
        <v>6688</v>
      </c>
      <c r="F8383" s="123" t="s">
        <v>1830</v>
      </c>
      <c r="G8383" s="146" t="s">
        <v>1831</v>
      </c>
      <c r="H8383" s="146" t="s">
        <v>5315</v>
      </c>
      <c r="I8383" s="151" t="s">
        <v>98</v>
      </c>
      <c r="J8383" s="147">
        <v>52632</v>
      </c>
      <c r="K8383" s="147">
        <v>123</v>
      </c>
      <c r="L8383" s="148">
        <v>6473736</v>
      </c>
      <c r="M8383" s="120" t="s">
        <v>56</v>
      </c>
      <c r="N8383" s="149">
        <v>517900</v>
      </c>
      <c r="O8383" s="169"/>
      <c r="P8383" s="154" t="s">
        <v>6625</v>
      </c>
      <c r="Q8383" s="158" t="s">
        <v>50</v>
      </c>
      <c r="R8383" s="142">
        <f t="shared" si="131"/>
        <v>8.0000173006746</v>
      </c>
    </row>
    <row r="8384" s="109" customFormat="1">
      <c r="A8384" s="119">
        <f>MAX($A$19:A8383)+1</f>
        <v>8366</v>
      </c>
      <c r="B8384" s="120" t="s">
        <v>41</v>
      </c>
      <c r="C8384" s="144" t="s">
        <v>1829</v>
      </c>
      <c r="D8384" s="144" t="s">
        <v>7731</v>
      </c>
      <c r="E8384" s="145" t="s">
        <v>6688</v>
      </c>
      <c r="F8384" s="123" t="s">
        <v>1830</v>
      </c>
      <c r="G8384" s="146" t="s">
        <v>1831</v>
      </c>
      <c r="H8384" s="146" t="s">
        <v>1917</v>
      </c>
      <c r="I8384" s="151" t="s">
        <v>98</v>
      </c>
      <c r="J8384" s="147">
        <v>13500</v>
      </c>
      <c r="K8384" s="147">
        <v>182</v>
      </c>
      <c r="L8384" s="148">
        <v>2457000</v>
      </c>
      <c r="M8384" s="120" t="s">
        <v>56</v>
      </c>
      <c r="N8384" s="149">
        <v>196560</v>
      </c>
      <c r="O8384" s="169"/>
      <c r="P8384" s="154" t="s">
        <v>6625</v>
      </c>
      <c r="Q8384" s="158" t="s">
        <v>50</v>
      </c>
      <c r="R8384" s="142">
        <f t="shared" si="131"/>
        <v>8</v>
      </c>
    </row>
    <row r="8385" s="109" customFormat="1">
      <c r="A8385" s="119">
        <f>MAX($A$19:A8384)+1</f>
        <v>8367</v>
      </c>
      <c r="B8385" s="120" t="s">
        <v>41</v>
      </c>
      <c r="C8385" s="144" t="s">
        <v>1829</v>
      </c>
      <c r="D8385" s="144" t="s">
        <v>7731</v>
      </c>
      <c r="E8385" s="145" t="s">
        <v>6688</v>
      </c>
      <c r="F8385" s="123" t="s">
        <v>1830</v>
      </c>
      <c r="G8385" s="146" t="s">
        <v>1831</v>
      </c>
      <c r="H8385" s="146" t="s">
        <v>7733</v>
      </c>
      <c r="I8385" s="151" t="s">
        <v>98</v>
      </c>
      <c r="J8385" s="147">
        <v>11624</v>
      </c>
      <c r="K8385" s="147">
        <v>935</v>
      </c>
      <c r="L8385" s="148">
        <v>10868440</v>
      </c>
      <c r="M8385" s="120" t="s">
        <v>56</v>
      </c>
      <c r="N8385" s="149">
        <v>869476</v>
      </c>
      <c r="O8385" s="169"/>
      <c r="P8385" s="154" t="s">
        <v>6625</v>
      </c>
      <c r="Q8385" s="158" t="s">
        <v>50</v>
      </c>
      <c r="R8385" s="142">
        <f t="shared" si="131"/>
        <v>8.00000736076199</v>
      </c>
    </row>
    <row r="8386" s="109" customFormat="1">
      <c r="A8386" s="119">
        <f>MAX($A$19:A8385)+1</f>
        <v>8368</v>
      </c>
      <c r="B8386" s="120" t="s">
        <v>41</v>
      </c>
      <c r="C8386" s="144" t="s">
        <v>1829</v>
      </c>
      <c r="D8386" s="144" t="s">
        <v>7731</v>
      </c>
      <c r="E8386" s="145" t="s">
        <v>6688</v>
      </c>
      <c r="F8386" s="123" t="s">
        <v>1830</v>
      </c>
      <c r="G8386" s="146" t="s">
        <v>1831</v>
      </c>
      <c r="H8386" s="146" t="s">
        <v>5318</v>
      </c>
      <c r="I8386" s="151" t="s">
        <v>98</v>
      </c>
      <c r="J8386" s="147">
        <v>46800</v>
      </c>
      <c r="K8386" s="147">
        <v>95</v>
      </c>
      <c r="L8386" s="148">
        <v>4446000</v>
      </c>
      <c r="M8386" s="120" t="s">
        <v>56</v>
      </c>
      <c r="N8386" s="149">
        <v>355680</v>
      </c>
      <c r="O8386" s="169"/>
      <c r="P8386" s="154" t="s">
        <v>6625</v>
      </c>
      <c r="Q8386" s="158" t="s">
        <v>50</v>
      </c>
      <c r="R8386" s="142">
        <f t="shared" si="131"/>
        <v>8</v>
      </c>
    </row>
    <row r="8387" s="109" customFormat="1">
      <c r="A8387" s="119">
        <f>MAX($A$19:A8386)+1</f>
        <v>8369</v>
      </c>
      <c r="B8387" s="120" t="s">
        <v>41</v>
      </c>
      <c r="C8387" s="144" t="s">
        <v>1829</v>
      </c>
      <c r="D8387" s="144" t="s">
        <v>7731</v>
      </c>
      <c r="E8387" s="145" t="s">
        <v>6688</v>
      </c>
      <c r="F8387" s="123" t="s">
        <v>1830</v>
      </c>
      <c r="G8387" s="146" t="s">
        <v>1831</v>
      </c>
      <c r="H8387" s="146" t="s">
        <v>1919</v>
      </c>
      <c r="I8387" s="151" t="s">
        <v>98</v>
      </c>
      <c r="J8387" s="147">
        <v>18000</v>
      </c>
      <c r="K8387" s="147">
        <v>95</v>
      </c>
      <c r="L8387" s="148">
        <v>1710000</v>
      </c>
      <c r="M8387" s="120" t="s">
        <v>56</v>
      </c>
      <c r="N8387" s="149">
        <v>136800</v>
      </c>
      <c r="O8387" s="169"/>
      <c r="P8387" s="154" t="s">
        <v>6625</v>
      </c>
      <c r="Q8387" s="158" t="s">
        <v>50</v>
      </c>
      <c r="R8387" s="142">
        <f t="shared" si="131"/>
        <v>8</v>
      </c>
    </row>
    <row r="8388" s="109" customFormat="1">
      <c r="A8388" s="119">
        <f>MAX($A$19:A8387)+1</f>
        <v>8370</v>
      </c>
      <c r="B8388" s="120" t="s">
        <v>41</v>
      </c>
      <c r="C8388" s="144" t="s">
        <v>1829</v>
      </c>
      <c r="D8388" s="144" t="s">
        <v>7731</v>
      </c>
      <c r="E8388" s="145" t="s">
        <v>6688</v>
      </c>
      <c r="F8388" s="123" t="s">
        <v>1830</v>
      </c>
      <c r="G8388" s="146" t="s">
        <v>1831</v>
      </c>
      <c r="H8388" s="146" t="s">
        <v>1923</v>
      </c>
      <c r="I8388" s="151" t="s">
        <v>98</v>
      </c>
      <c r="J8388" s="147">
        <v>186000</v>
      </c>
      <c r="K8388" s="147">
        <v>175</v>
      </c>
      <c r="L8388" s="148">
        <v>32550000</v>
      </c>
      <c r="M8388" s="120" t="s">
        <v>56</v>
      </c>
      <c r="N8388" s="149">
        <v>2604000</v>
      </c>
      <c r="O8388" s="169"/>
      <c r="P8388" s="154" t="s">
        <v>6625</v>
      </c>
      <c r="Q8388" s="158" t="s">
        <v>50</v>
      </c>
      <c r="R8388" s="142">
        <f t="shared" si="131"/>
        <v>8</v>
      </c>
    </row>
    <row r="8389" s="109" customFormat="1">
      <c r="A8389" s="119">
        <f>MAX($A$19:A8388)+1</f>
        <v>8371</v>
      </c>
      <c r="B8389" s="120" t="s">
        <v>41</v>
      </c>
      <c r="C8389" s="144" t="s">
        <v>1829</v>
      </c>
      <c r="D8389" s="144" t="s">
        <v>7731</v>
      </c>
      <c r="E8389" s="145" t="s">
        <v>6688</v>
      </c>
      <c r="F8389" s="123" t="s">
        <v>1830</v>
      </c>
      <c r="G8389" s="146" t="s">
        <v>1831</v>
      </c>
      <c r="H8389" s="146" t="s">
        <v>1927</v>
      </c>
      <c r="I8389" s="151" t="s">
        <v>98</v>
      </c>
      <c r="J8389" s="147">
        <v>100000</v>
      </c>
      <c r="K8389" s="147">
        <v>176</v>
      </c>
      <c r="L8389" s="148">
        <v>17600000</v>
      </c>
      <c r="M8389" s="120" t="s">
        <v>56</v>
      </c>
      <c r="N8389" s="149">
        <v>1408000</v>
      </c>
      <c r="O8389" s="169"/>
      <c r="P8389" s="154" t="s">
        <v>6625</v>
      </c>
      <c r="Q8389" s="158" t="s">
        <v>50</v>
      </c>
      <c r="R8389" s="142">
        <f t="shared" si="131"/>
        <v>8</v>
      </c>
    </row>
    <row r="8390" s="109" customFormat="1">
      <c r="A8390" s="119">
        <f>MAX($A$19:A8389)+1</f>
        <v>8372</v>
      </c>
      <c r="B8390" s="120" t="s">
        <v>41</v>
      </c>
      <c r="C8390" s="144" t="s">
        <v>1829</v>
      </c>
      <c r="D8390" s="144" t="s">
        <v>7731</v>
      </c>
      <c r="E8390" s="145" t="s">
        <v>6688</v>
      </c>
      <c r="F8390" s="123" t="s">
        <v>1830</v>
      </c>
      <c r="G8390" s="146" t="s">
        <v>1831</v>
      </c>
      <c r="H8390" s="146" t="s">
        <v>1928</v>
      </c>
      <c r="I8390" s="151" t="s">
        <v>98</v>
      </c>
      <c r="J8390" s="147">
        <v>56036</v>
      </c>
      <c r="K8390" s="147">
        <v>274</v>
      </c>
      <c r="L8390" s="148">
        <v>15353864</v>
      </c>
      <c r="M8390" s="120" t="s">
        <v>56</v>
      </c>
      <c r="N8390" s="149">
        <v>1228309</v>
      </c>
      <c r="O8390" s="169"/>
      <c r="P8390" s="154" t="s">
        <v>6625</v>
      </c>
      <c r="Q8390" s="158" t="s">
        <v>50</v>
      </c>
      <c r="R8390" s="142">
        <f t="shared" si="131"/>
        <v>7.99999921843778</v>
      </c>
    </row>
    <row r="8391" s="109" customFormat="1">
      <c r="A8391" s="119">
        <f>MAX($A$19:A8390)+1</f>
        <v>8373</v>
      </c>
      <c r="B8391" s="120" t="s">
        <v>41</v>
      </c>
      <c r="C8391" s="144" t="s">
        <v>1829</v>
      </c>
      <c r="D8391" s="144" t="s">
        <v>7731</v>
      </c>
      <c r="E8391" s="145" t="s">
        <v>6688</v>
      </c>
      <c r="F8391" s="123" t="s">
        <v>1830</v>
      </c>
      <c r="G8391" s="146" t="s">
        <v>1831</v>
      </c>
      <c r="H8391" s="146" t="s">
        <v>5321</v>
      </c>
      <c r="I8391" s="151" t="s">
        <v>98</v>
      </c>
      <c r="J8391" s="147">
        <v>229094</v>
      </c>
      <c r="K8391" s="147">
        <v>282</v>
      </c>
      <c r="L8391" s="148">
        <v>64604508</v>
      </c>
      <c r="M8391" s="120" t="s">
        <v>56</v>
      </c>
      <c r="N8391" s="149">
        <v>5168361</v>
      </c>
      <c r="O8391" s="169"/>
      <c r="P8391" s="154" t="s">
        <v>6625</v>
      </c>
      <c r="Q8391" s="158" t="s">
        <v>50</v>
      </c>
      <c r="R8391" s="142">
        <f t="shared" si="131"/>
        <v>8.00000055723666</v>
      </c>
    </row>
    <row r="8392" s="109" customFormat="1">
      <c r="A8392" s="119">
        <f>MAX($A$19:A8391)+1</f>
        <v>8374</v>
      </c>
      <c r="B8392" s="120" t="s">
        <v>41</v>
      </c>
      <c r="C8392" s="144" t="s">
        <v>1829</v>
      </c>
      <c r="D8392" s="144" t="s">
        <v>7731</v>
      </c>
      <c r="E8392" s="145" t="s">
        <v>6688</v>
      </c>
      <c r="F8392" s="123" t="s">
        <v>1830</v>
      </c>
      <c r="G8392" s="146" t="s">
        <v>1831</v>
      </c>
      <c r="H8392" s="146" t="s">
        <v>7734</v>
      </c>
      <c r="I8392" s="151" t="s">
        <v>98</v>
      </c>
      <c r="J8392" s="147">
        <v>540</v>
      </c>
      <c r="K8392" s="147">
        <v>126</v>
      </c>
      <c r="L8392" s="148">
        <v>68040</v>
      </c>
      <c r="M8392" s="120" t="s">
        <v>56</v>
      </c>
      <c r="N8392" s="149">
        <v>5444</v>
      </c>
      <c r="O8392" s="169"/>
      <c r="P8392" s="154" t="s">
        <v>6625</v>
      </c>
      <c r="Q8392" s="158" t="s">
        <v>50</v>
      </c>
      <c r="R8392" s="142">
        <f t="shared" si="131"/>
        <v>8.00117577895356</v>
      </c>
    </row>
    <row r="8393" s="109" customFormat="1">
      <c r="A8393" s="119">
        <f>MAX($A$19:A8392)+1</f>
        <v>8375</v>
      </c>
      <c r="B8393" s="120" t="s">
        <v>41</v>
      </c>
      <c r="C8393" s="144" t="s">
        <v>1829</v>
      </c>
      <c r="D8393" s="144" t="s">
        <v>7731</v>
      </c>
      <c r="E8393" s="145" t="s">
        <v>6688</v>
      </c>
      <c r="F8393" s="123" t="s">
        <v>1830</v>
      </c>
      <c r="G8393" s="146" t="s">
        <v>1831</v>
      </c>
      <c r="H8393" s="146" t="s">
        <v>7735</v>
      </c>
      <c r="I8393" s="151" t="s">
        <v>98</v>
      </c>
      <c r="J8393" s="147">
        <v>540</v>
      </c>
      <c r="K8393" s="147">
        <v>105</v>
      </c>
      <c r="L8393" s="148">
        <v>56700</v>
      </c>
      <c r="M8393" s="120" t="s">
        <v>56</v>
      </c>
      <c r="N8393" s="149">
        <v>4536</v>
      </c>
      <c r="O8393" s="169"/>
      <c r="P8393" s="154" t="s">
        <v>6625</v>
      </c>
      <c r="Q8393" s="158" t="s">
        <v>50</v>
      </c>
      <c r="R8393" s="142">
        <f t="shared" si="131"/>
        <v>8</v>
      </c>
    </row>
    <row r="8394" s="109" customFormat="1">
      <c r="A8394" s="119">
        <f>MAX($A$19:A8393)+1</f>
        <v>8376</v>
      </c>
      <c r="B8394" s="120" t="s">
        <v>41</v>
      </c>
      <c r="C8394" s="144" t="s">
        <v>1829</v>
      </c>
      <c r="D8394" s="144" t="s">
        <v>7731</v>
      </c>
      <c r="E8394" s="145" t="s">
        <v>6688</v>
      </c>
      <c r="F8394" s="123" t="s">
        <v>1830</v>
      </c>
      <c r="G8394" s="146" t="s">
        <v>1831</v>
      </c>
      <c r="H8394" s="146" t="s">
        <v>5313</v>
      </c>
      <c r="I8394" s="151" t="s">
        <v>98</v>
      </c>
      <c r="J8394" s="147">
        <v>253</v>
      </c>
      <c r="K8394" s="147">
        <v>150</v>
      </c>
      <c r="L8394" s="148">
        <v>37950</v>
      </c>
      <c r="M8394" s="120" t="s">
        <v>56</v>
      </c>
      <c r="N8394" s="149">
        <v>3031</v>
      </c>
      <c r="O8394" s="169"/>
      <c r="P8394" s="154" t="s">
        <v>6625</v>
      </c>
      <c r="Q8394" s="158" t="s">
        <v>50</v>
      </c>
      <c r="R8394" s="142">
        <f t="shared" si="131"/>
        <v>7.98682476943346</v>
      </c>
    </row>
    <row r="8395" s="109" customFormat="1">
      <c r="A8395" s="119">
        <f>MAX($A$19:A8394)+1</f>
        <v>8377</v>
      </c>
      <c r="B8395" s="120" t="s">
        <v>41</v>
      </c>
      <c r="C8395" s="144" t="s">
        <v>4963</v>
      </c>
      <c r="D8395" s="144" t="s">
        <v>7736</v>
      </c>
      <c r="E8395" s="145">
        <v>45289</v>
      </c>
      <c r="F8395" s="146" t="s">
        <v>1930</v>
      </c>
      <c r="G8395" s="146" t="s">
        <v>1931</v>
      </c>
      <c r="H8395" s="146" t="s">
        <v>2178</v>
      </c>
      <c r="I8395" s="133" t="s">
        <v>47</v>
      </c>
      <c r="J8395" s="147"/>
      <c r="K8395" s="147"/>
      <c r="L8395" s="148">
        <v>3000000</v>
      </c>
      <c r="M8395" s="120" t="s">
        <v>56</v>
      </c>
      <c r="N8395" s="149">
        <v>240000</v>
      </c>
      <c r="O8395" s="169"/>
      <c r="P8395" s="154" t="s">
        <v>6625</v>
      </c>
      <c r="Q8395" s="158" t="s">
        <v>50</v>
      </c>
      <c r="R8395" s="142">
        <f t="shared" si="131"/>
        <v>8</v>
      </c>
    </row>
    <row r="8396" s="109" customFormat="1">
      <c r="A8396" s="119">
        <f>MAX($A$19:A8395)+1</f>
        <v>8378</v>
      </c>
      <c r="B8396" s="120" t="s">
        <v>41</v>
      </c>
      <c r="C8396" s="144" t="s">
        <v>4963</v>
      </c>
      <c r="D8396" s="144" t="s">
        <v>7737</v>
      </c>
      <c r="E8396" s="145">
        <v>45267</v>
      </c>
      <c r="F8396" s="146" t="s">
        <v>1930</v>
      </c>
      <c r="G8396" s="146" t="s">
        <v>1931</v>
      </c>
      <c r="H8396" s="146" t="s">
        <v>2178</v>
      </c>
      <c r="I8396" s="133" t="s">
        <v>47</v>
      </c>
      <c r="J8396" s="147"/>
      <c r="K8396" s="147"/>
      <c r="L8396" s="148">
        <v>1000000</v>
      </c>
      <c r="M8396" s="120" t="s">
        <v>56</v>
      </c>
      <c r="N8396" s="149">
        <v>80000</v>
      </c>
      <c r="O8396" s="169"/>
      <c r="P8396" s="154" t="s">
        <v>6625</v>
      </c>
      <c r="Q8396" s="158" t="s">
        <v>50</v>
      </c>
      <c r="R8396" s="142">
        <f t="shared" si="131"/>
        <v>8</v>
      </c>
    </row>
    <row r="8397" s="109" customFormat="1">
      <c r="A8397" s="119">
        <f>MAX($A$19:A8396)+1</f>
        <v>8379</v>
      </c>
      <c r="B8397" s="120" t="s">
        <v>41</v>
      </c>
      <c r="C8397" s="144" t="s">
        <v>1933</v>
      </c>
      <c r="D8397" s="144" t="s">
        <v>4834</v>
      </c>
      <c r="E8397" s="145">
        <v>45282</v>
      </c>
      <c r="F8397" s="146" t="s">
        <v>1935</v>
      </c>
      <c r="G8397" s="146" t="s">
        <v>1936</v>
      </c>
      <c r="H8397" s="146" t="s">
        <v>1937</v>
      </c>
      <c r="I8397" s="151" t="s">
        <v>557</v>
      </c>
      <c r="J8397" s="147">
        <v>30600</v>
      </c>
      <c r="K8397" s="147">
        <v>485</v>
      </c>
      <c r="L8397" s="148">
        <v>14841000</v>
      </c>
      <c r="M8397" s="120" t="s">
        <v>56</v>
      </c>
      <c r="N8397" s="149">
        <v>1187280</v>
      </c>
      <c r="O8397" s="169"/>
      <c r="P8397" s="154" t="s">
        <v>6625</v>
      </c>
      <c r="Q8397" s="158" t="s">
        <v>50</v>
      </c>
      <c r="R8397" s="142">
        <f t="shared" si="131"/>
        <v>8</v>
      </c>
    </row>
    <row r="8398" s="109" customFormat="1">
      <c r="A8398" s="119">
        <f>MAX($A$19:A8397)+1</f>
        <v>8380</v>
      </c>
      <c r="B8398" s="120" t="s">
        <v>41</v>
      </c>
      <c r="C8398" s="144" t="s">
        <v>1938</v>
      </c>
      <c r="D8398" s="144" t="s">
        <v>1795</v>
      </c>
      <c r="E8398" s="145" t="s">
        <v>6863</v>
      </c>
      <c r="F8398" s="146" t="s">
        <v>1940</v>
      </c>
      <c r="G8398" s="146" t="s">
        <v>1941</v>
      </c>
      <c r="H8398" s="146" t="s">
        <v>1942</v>
      </c>
      <c r="I8398" s="151" t="s">
        <v>801</v>
      </c>
      <c r="J8398" s="147">
        <v>4173.5</v>
      </c>
      <c r="K8398" s="147">
        <v>5000</v>
      </c>
      <c r="L8398" s="148">
        <v>20867500</v>
      </c>
      <c r="M8398" s="120" t="s">
        <v>56</v>
      </c>
      <c r="N8398" s="149">
        <v>1669400</v>
      </c>
      <c r="O8398" s="169"/>
      <c r="P8398" s="154" t="s">
        <v>6625</v>
      </c>
      <c r="Q8398" s="158" t="s">
        <v>50</v>
      </c>
      <c r="R8398" s="142">
        <f t="shared" si="131"/>
        <v>8</v>
      </c>
    </row>
    <row r="8399" s="109" customFormat="1">
      <c r="A8399" s="119">
        <f>MAX($A$19:A8398)+1</f>
        <v>8381</v>
      </c>
      <c r="B8399" s="120" t="s">
        <v>41</v>
      </c>
      <c r="C8399" s="144" t="s">
        <v>1938</v>
      </c>
      <c r="D8399" s="144" t="s">
        <v>1795</v>
      </c>
      <c r="E8399" s="145" t="s">
        <v>6863</v>
      </c>
      <c r="F8399" s="146" t="s">
        <v>1940</v>
      </c>
      <c r="G8399" s="146" t="s">
        <v>1941</v>
      </c>
      <c r="H8399" s="146" t="s">
        <v>7738</v>
      </c>
      <c r="I8399" s="151" t="s">
        <v>1813</v>
      </c>
      <c r="J8399" s="147">
        <v>31969</v>
      </c>
      <c r="K8399" s="147">
        <v>350</v>
      </c>
      <c r="L8399" s="148">
        <v>11189150</v>
      </c>
      <c r="M8399" s="120" t="s">
        <v>56</v>
      </c>
      <c r="N8399" s="149">
        <v>895132</v>
      </c>
      <c r="O8399" s="169"/>
      <c r="P8399" s="154" t="s">
        <v>6625</v>
      </c>
      <c r="Q8399" s="158" t="s">
        <v>50</v>
      </c>
      <c r="R8399" s="142">
        <f t="shared" si="131"/>
        <v>8</v>
      </c>
    </row>
    <row r="8400" s="109" customFormat="1">
      <c r="A8400" s="119">
        <f>MAX($A$19:A8399)+1</f>
        <v>8382</v>
      </c>
      <c r="B8400" s="120" t="s">
        <v>41</v>
      </c>
      <c r="C8400" s="144" t="s">
        <v>1938</v>
      </c>
      <c r="D8400" s="144" t="s">
        <v>1795</v>
      </c>
      <c r="E8400" s="145" t="s">
        <v>6863</v>
      </c>
      <c r="F8400" s="146" t="s">
        <v>1940</v>
      </c>
      <c r="G8400" s="146" t="s">
        <v>1941</v>
      </c>
      <c r="H8400" s="146" t="s">
        <v>5337</v>
      </c>
      <c r="I8400" s="151" t="s">
        <v>552</v>
      </c>
      <c r="J8400" s="147">
        <v>82222</v>
      </c>
      <c r="K8400" s="147">
        <v>500</v>
      </c>
      <c r="L8400" s="148">
        <v>41111000</v>
      </c>
      <c r="M8400" s="120" t="s">
        <v>56</v>
      </c>
      <c r="N8400" s="149">
        <v>3288880</v>
      </c>
      <c r="O8400" s="169"/>
      <c r="P8400" s="154" t="s">
        <v>6625</v>
      </c>
      <c r="Q8400" s="158" t="s">
        <v>50</v>
      </c>
      <c r="R8400" s="142">
        <f t="shared" si="131"/>
        <v>8</v>
      </c>
    </row>
    <row r="8401" s="109" customFormat="1">
      <c r="A8401" s="119">
        <f>MAX($A$19:A8400)+1</f>
        <v>8383</v>
      </c>
      <c r="B8401" s="120" t="s">
        <v>41</v>
      </c>
      <c r="C8401" s="144" t="s">
        <v>1938</v>
      </c>
      <c r="D8401" s="144" t="s">
        <v>1795</v>
      </c>
      <c r="E8401" s="145" t="s">
        <v>6863</v>
      </c>
      <c r="F8401" s="146" t="s">
        <v>1940</v>
      </c>
      <c r="G8401" s="146" t="s">
        <v>1941</v>
      </c>
      <c r="H8401" s="146" t="s">
        <v>1946</v>
      </c>
      <c r="I8401" s="151" t="s">
        <v>552</v>
      </c>
      <c r="J8401" s="147">
        <v>26940</v>
      </c>
      <c r="K8401" s="147">
        <v>500</v>
      </c>
      <c r="L8401" s="148">
        <v>13470000</v>
      </c>
      <c r="M8401" s="120" t="s">
        <v>56</v>
      </c>
      <c r="N8401" s="149">
        <v>1077600</v>
      </c>
      <c r="O8401" s="169"/>
      <c r="P8401" s="154" t="s">
        <v>6625</v>
      </c>
      <c r="Q8401" s="158" t="s">
        <v>50</v>
      </c>
      <c r="R8401" s="142">
        <f t="shared" si="131"/>
        <v>8</v>
      </c>
    </row>
    <row r="8402" s="109" customFormat="1">
      <c r="A8402" s="119">
        <f>MAX($A$19:A8401)+1</f>
        <v>8384</v>
      </c>
      <c r="B8402" s="120" t="s">
        <v>41</v>
      </c>
      <c r="C8402" s="144" t="s">
        <v>1938</v>
      </c>
      <c r="D8402" s="144" t="s">
        <v>1795</v>
      </c>
      <c r="E8402" s="145" t="s">
        <v>6863</v>
      </c>
      <c r="F8402" s="146" t="s">
        <v>1940</v>
      </c>
      <c r="G8402" s="146" t="s">
        <v>1941</v>
      </c>
      <c r="H8402" s="146" t="s">
        <v>7739</v>
      </c>
      <c r="I8402" s="151" t="s">
        <v>552</v>
      </c>
      <c r="J8402" s="147">
        <v>5000</v>
      </c>
      <c r="K8402" s="147">
        <v>64</v>
      </c>
      <c r="L8402" s="148">
        <v>320000</v>
      </c>
      <c r="M8402" s="120" t="s">
        <v>56</v>
      </c>
      <c r="N8402" s="149">
        <v>25600</v>
      </c>
      <c r="O8402" s="169"/>
      <c r="P8402" s="154" t="s">
        <v>6625</v>
      </c>
      <c r="Q8402" s="158" t="s">
        <v>50</v>
      </c>
      <c r="R8402" s="142">
        <f t="shared" si="131"/>
        <v>8</v>
      </c>
    </row>
    <row r="8403" s="109" customFormat="1">
      <c r="A8403" s="119">
        <f>MAX($A$19:A8402)+1</f>
        <v>8385</v>
      </c>
      <c r="B8403" s="120" t="s">
        <v>41</v>
      </c>
      <c r="C8403" s="144" t="s">
        <v>1938</v>
      </c>
      <c r="D8403" s="144" t="s">
        <v>1795</v>
      </c>
      <c r="E8403" s="145" t="s">
        <v>6863</v>
      </c>
      <c r="F8403" s="146" t="s">
        <v>1940</v>
      </c>
      <c r="G8403" s="146" t="s">
        <v>1941</v>
      </c>
      <c r="H8403" s="146" t="s">
        <v>7740</v>
      </c>
      <c r="I8403" s="151" t="s">
        <v>552</v>
      </c>
      <c r="J8403" s="147">
        <v>5000</v>
      </c>
      <c r="K8403" s="147">
        <v>64</v>
      </c>
      <c r="L8403" s="148">
        <v>320000</v>
      </c>
      <c r="M8403" s="120" t="s">
        <v>56</v>
      </c>
      <c r="N8403" s="149">
        <v>25600</v>
      </c>
      <c r="O8403" s="169"/>
      <c r="P8403" s="154" t="s">
        <v>6625</v>
      </c>
      <c r="Q8403" s="158" t="s">
        <v>50</v>
      </c>
      <c r="R8403" s="142">
        <f t="shared" si="131"/>
        <v>8</v>
      </c>
    </row>
    <row r="8404" s="109" customFormat="1">
      <c r="A8404" s="119">
        <f>MAX($A$19:A8403)+1</f>
        <v>8386</v>
      </c>
      <c r="B8404" s="120" t="s">
        <v>41</v>
      </c>
      <c r="C8404" s="144" t="s">
        <v>1938</v>
      </c>
      <c r="D8404" s="144" t="s">
        <v>1795</v>
      </c>
      <c r="E8404" s="145" t="s">
        <v>6863</v>
      </c>
      <c r="F8404" s="146" t="s">
        <v>1940</v>
      </c>
      <c r="G8404" s="146" t="s">
        <v>1941</v>
      </c>
      <c r="H8404" s="146" t="s">
        <v>7741</v>
      </c>
      <c r="I8404" s="151" t="s">
        <v>552</v>
      </c>
      <c r="J8404" s="147">
        <v>5000</v>
      </c>
      <c r="K8404" s="147">
        <v>64</v>
      </c>
      <c r="L8404" s="148">
        <v>320000</v>
      </c>
      <c r="M8404" s="120" t="s">
        <v>56</v>
      </c>
      <c r="N8404" s="149">
        <v>25600</v>
      </c>
      <c r="O8404" s="169"/>
      <c r="P8404" s="154" t="s">
        <v>6625</v>
      </c>
      <c r="Q8404" s="158" t="s">
        <v>50</v>
      </c>
      <c r="R8404" s="142">
        <f t="shared" si="131"/>
        <v>8</v>
      </c>
    </row>
    <row r="8405" s="109" customFormat="1">
      <c r="A8405" s="119">
        <f>MAX($A$19:A8404)+1</f>
        <v>8387</v>
      </c>
      <c r="B8405" s="120" t="s">
        <v>41</v>
      </c>
      <c r="C8405" s="144" t="s">
        <v>1938</v>
      </c>
      <c r="D8405" s="144" t="s">
        <v>1795</v>
      </c>
      <c r="E8405" s="145" t="s">
        <v>6863</v>
      </c>
      <c r="F8405" s="146" t="s">
        <v>1940</v>
      </c>
      <c r="G8405" s="146" t="s">
        <v>1941</v>
      </c>
      <c r="H8405" s="146" t="s">
        <v>7742</v>
      </c>
      <c r="I8405" s="151" t="s">
        <v>552</v>
      </c>
      <c r="J8405" s="147">
        <v>5000</v>
      </c>
      <c r="K8405" s="147">
        <v>64</v>
      </c>
      <c r="L8405" s="148">
        <v>320000</v>
      </c>
      <c r="M8405" s="120" t="s">
        <v>56</v>
      </c>
      <c r="N8405" s="149">
        <v>25600</v>
      </c>
      <c r="O8405" s="169"/>
      <c r="P8405" s="154" t="s">
        <v>6625</v>
      </c>
      <c r="Q8405" s="158" t="s">
        <v>50</v>
      </c>
      <c r="R8405" s="142">
        <f t="shared" si="131"/>
        <v>8</v>
      </c>
    </row>
    <row r="8406" s="109" customFormat="1">
      <c r="A8406" s="119">
        <f>MAX($A$19:A8405)+1</f>
        <v>8388</v>
      </c>
      <c r="B8406" s="120" t="s">
        <v>41</v>
      </c>
      <c r="C8406" s="144" t="s">
        <v>1938</v>
      </c>
      <c r="D8406" s="144" t="s">
        <v>1795</v>
      </c>
      <c r="E8406" s="145" t="s">
        <v>6863</v>
      </c>
      <c r="F8406" s="146" t="s">
        <v>1940</v>
      </c>
      <c r="G8406" s="146" t="s">
        <v>1941</v>
      </c>
      <c r="H8406" s="146" t="s">
        <v>7742</v>
      </c>
      <c r="I8406" s="151" t="s">
        <v>552</v>
      </c>
      <c r="J8406" s="147">
        <v>8000</v>
      </c>
      <c r="K8406" s="147">
        <v>64</v>
      </c>
      <c r="L8406" s="148">
        <v>512000</v>
      </c>
      <c r="M8406" s="120" t="s">
        <v>56</v>
      </c>
      <c r="N8406" s="149">
        <v>40960</v>
      </c>
      <c r="O8406" s="169"/>
      <c r="P8406" s="154" t="s">
        <v>6625</v>
      </c>
      <c r="Q8406" s="158" t="s">
        <v>50</v>
      </c>
      <c r="R8406" s="142">
        <f t="shared" si="131"/>
        <v>8</v>
      </c>
    </row>
    <row r="8407" s="109" customFormat="1">
      <c r="A8407" s="119">
        <f>MAX($A$19:A8406)+1</f>
        <v>8389</v>
      </c>
      <c r="B8407" s="120" t="s">
        <v>41</v>
      </c>
      <c r="C8407" s="144" t="s">
        <v>1938</v>
      </c>
      <c r="D8407" s="144" t="s">
        <v>1795</v>
      </c>
      <c r="E8407" s="145" t="s">
        <v>6863</v>
      </c>
      <c r="F8407" s="146" t="s">
        <v>1940</v>
      </c>
      <c r="G8407" s="146" t="s">
        <v>1941</v>
      </c>
      <c r="H8407" s="146" t="s">
        <v>7743</v>
      </c>
      <c r="I8407" s="151" t="s">
        <v>552</v>
      </c>
      <c r="J8407" s="147">
        <v>6000</v>
      </c>
      <c r="K8407" s="147">
        <v>64</v>
      </c>
      <c r="L8407" s="148">
        <v>384000</v>
      </c>
      <c r="M8407" s="120" t="s">
        <v>56</v>
      </c>
      <c r="N8407" s="149">
        <v>30720</v>
      </c>
      <c r="O8407" s="169"/>
      <c r="P8407" s="154" t="s">
        <v>6625</v>
      </c>
      <c r="Q8407" s="158" t="s">
        <v>50</v>
      </c>
      <c r="R8407" s="142">
        <f t="shared" si="131"/>
        <v>8</v>
      </c>
    </row>
    <row r="8408" ht="22.5" s="109" customFormat="1">
      <c r="A8408" s="119">
        <f>MAX($A$19:A8407)+1</f>
        <v>8390</v>
      </c>
      <c r="B8408" s="120" t="s">
        <v>41</v>
      </c>
      <c r="C8408" s="144" t="s">
        <v>7744</v>
      </c>
      <c r="D8408" s="144" t="s">
        <v>3557</v>
      </c>
      <c r="E8408" s="145" t="s">
        <v>6652</v>
      </c>
      <c r="F8408" s="146" t="s">
        <v>7745</v>
      </c>
      <c r="G8408" s="146" t="s">
        <v>7746</v>
      </c>
      <c r="H8408" s="146" t="s">
        <v>7747</v>
      </c>
      <c r="I8408" s="151" t="s">
        <v>327</v>
      </c>
      <c r="J8408" s="147">
        <v>1</v>
      </c>
      <c r="K8408" s="147">
        <v>6350000</v>
      </c>
      <c r="L8408" s="148">
        <v>6350000</v>
      </c>
      <c r="M8408" s="120" t="s">
        <v>56</v>
      </c>
      <c r="N8408" s="149">
        <v>508000</v>
      </c>
      <c r="O8408" s="169"/>
      <c r="P8408" s="154" t="s">
        <v>6625</v>
      </c>
      <c r="Q8408" s="158" t="s">
        <v>50</v>
      </c>
      <c r="R8408" s="142">
        <f t="shared" si="131"/>
        <v>8</v>
      </c>
    </row>
    <row r="8409" ht="22.5" s="109" customFormat="1">
      <c r="A8409" s="119">
        <f>MAX($A$19:A8408)+1</f>
        <v>8391</v>
      </c>
      <c r="B8409" s="120" t="s">
        <v>41</v>
      </c>
      <c r="C8409" s="144" t="s">
        <v>7744</v>
      </c>
      <c r="D8409" s="144" t="s">
        <v>3557</v>
      </c>
      <c r="E8409" s="145" t="s">
        <v>6652</v>
      </c>
      <c r="F8409" s="146" t="s">
        <v>7745</v>
      </c>
      <c r="G8409" s="146" t="s">
        <v>7746</v>
      </c>
      <c r="H8409" s="146" t="s">
        <v>7748</v>
      </c>
      <c r="I8409" s="151" t="s">
        <v>327</v>
      </c>
      <c r="J8409" s="147">
        <v>1</v>
      </c>
      <c r="K8409" s="147">
        <v>950000</v>
      </c>
      <c r="L8409" s="148">
        <v>950000</v>
      </c>
      <c r="M8409" s="120" t="s">
        <v>56</v>
      </c>
      <c r="N8409" s="149">
        <v>76000</v>
      </c>
      <c r="O8409" s="169"/>
      <c r="P8409" s="154" t="s">
        <v>6625</v>
      </c>
      <c r="Q8409" s="158" t="s">
        <v>50</v>
      </c>
      <c r="R8409" s="142">
        <f t="shared" si="131"/>
        <v>8</v>
      </c>
    </row>
    <row r="8410" ht="22.5" s="109" customFormat="1">
      <c r="A8410" s="119">
        <f>MAX($A$19:A8409)+1</f>
        <v>8392</v>
      </c>
      <c r="B8410" s="120" t="s">
        <v>41</v>
      </c>
      <c r="C8410" s="144" t="s">
        <v>7744</v>
      </c>
      <c r="D8410" s="144" t="s">
        <v>3557</v>
      </c>
      <c r="E8410" s="145" t="s">
        <v>6652</v>
      </c>
      <c r="F8410" s="146" t="s">
        <v>7745</v>
      </c>
      <c r="G8410" s="146" t="s">
        <v>7746</v>
      </c>
      <c r="H8410" s="146" t="s">
        <v>7749</v>
      </c>
      <c r="I8410" s="151" t="s">
        <v>974</v>
      </c>
      <c r="J8410" s="147">
        <v>1</v>
      </c>
      <c r="K8410" s="147">
        <v>800000</v>
      </c>
      <c r="L8410" s="148">
        <v>800000</v>
      </c>
      <c r="M8410" s="120" t="s">
        <v>56</v>
      </c>
      <c r="N8410" s="149">
        <v>64000</v>
      </c>
      <c r="O8410" s="169"/>
      <c r="P8410" s="154" t="s">
        <v>6625</v>
      </c>
      <c r="Q8410" s="158" t="s">
        <v>50</v>
      </c>
      <c r="R8410" s="142">
        <f t="shared" si="131"/>
        <v>8</v>
      </c>
    </row>
    <row r="8411" ht="22.5" s="109" customFormat="1">
      <c r="A8411" s="119">
        <f>MAX($A$19:A8410)+1</f>
        <v>8393</v>
      </c>
      <c r="B8411" s="120" t="s">
        <v>41</v>
      </c>
      <c r="C8411" s="144" t="s">
        <v>7744</v>
      </c>
      <c r="D8411" s="144" t="s">
        <v>6107</v>
      </c>
      <c r="E8411" s="145" t="s">
        <v>6652</v>
      </c>
      <c r="F8411" s="146" t="s">
        <v>7745</v>
      </c>
      <c r="G8411" s="146" t="s">
        <v>7746</v>
      </c>
      <c r="H8411" s="146" t="s">
        <v>7750</v>
      </c>
      <c r="I8411" s="151" t="s">
        <v>327</v>
      </c>
      <c r="J8411" s="147">
        <v>1</v>
      </c>
      <c r="K8411" s="147">
        <v>3500000</v>
      </c>
      <c r="L8411" s="148">
        <v>3500000</v>
      </c>
      <c r="M8411" s="120" t="s">
        <v>56</v>
      </c>
      <c r="N8411" s="149">
        <v>280000</v>
      </c>
      <c r="O8411" s="169"/>
      <c r="P8411" s="154" t="s">
        <v>6625</v>
      </c>
      <c r="Q8411" s="158" t="s">
        <v>50</v>
      </c>
      <c r="R8411" s="142">
        <f t="shared" si="131"/>
        <v>8</v>
      </c>
    </row>
    <row r="8412" ht="22.5" s="109" customFormat="1">
      <c r="A8412" s="119">
        <f>MAX($A$19:A8411)+1</f>
        <v>8394</v>
      </c>
      <c r="B8412" s="120" t="s">
        <v>41</v>
      </c>
      <c r="C8412" s="144" t="s">
        <v>7744</v>
      </c>
      <c r="D8412" s="144" t="s">
        <v>6107</v>
      </c>
      <c r="E8412" s="145" t="s">
        <v>6652</v>
      </c>
      <c r="F8412" s="146" t="s">
        <v>7745</v>
      </c>
      <c r="G8412" s="146" t="s">
        <v>7746</v>
      </c>
      <c r="H8412" s="146" t="s">
        <v>7751</v>
      </c>
      <c r="I8412" s="151" t="s">
        <v>327</v>
      </c>
      <c r="J8412" s="147">
        <v>1</v>
      </c>
      <c r="K8412" s="147">
        <v>3700000</v>
      </c>
      <c r="L8412" s="148">
        <v>3700000</v>
      </c>
      <c r="M8412" s="120" t="s">
        <v>56</v>
      </c>
      <c r="N8412" s="149">
        <v>296000</v>
      </c>
      <c r="O8412" s="169"/>
      <c r="P8412" s="154" t="s">
        <v>6625</v>
      </c>
      <c r="Q8412" s="158" t="s">
        <v>50</v>
      </c>
      <c r="R8412" s="142">
        <f t="shared" si="131"/>
        <v>8</v>
      </c>
    </row>
    <row r="8413" s="109" customFormat="1">
      <c r="A8413" s="119">
        <f>MAX($A$19:A8412)+1</f>
        <v>8395</v>
      </c>
      <c r="B8413" s="120" t="s">
        <v>41</v>
      </c>
      <c r="C8413" s="144" t="s">
        <v>5341</v>
      </c>
      <c r="D8413" s="144" t="s">
        <v>4971</v>
      </c>
      <c r="E8413" s="145" t="s">
        <v>7325</v>
      </c>
      <c r="F8413" s="146" t="s">
        <v>5343</v>
      </c>
      <c r="G8413" s="146" t="s">
        <v>5344</v>
      </c>
      <c r="H8413" s="146" t="s">
        <v>7752</v>
      </c>
      <c r="I8413" s="151" t="s">
        <v>974</v>
      </c>
      <c r="J8413" s="147">
        <v>1</v>
      </c>
      <c r="K8413" s="147">
        <v>10000000</v>
      </c>
      <c r="L8413" s="148">
        <v>10000000</v>
      </c>
      <c r="M8413" s="120" t="s">
        <v>56</v>
      </c>
      <c r="N8413" s="149">
        <v>800000</v>
      </c>
      <c r="O8413" s="169"/>
      <c r="P8413" s="154" t="s">
        <v>6625</v>
      </c>
      <c r="Q8413" s="158" t="s">
        <v>50</v>
      </c>
      <c r="R8413" s="142">
        <f t="shared" si="131"/>
        <v>8</v>
      </c>
    </row>
    <row r="8414" s="109" customFormat="1">
      <c r="A8414" s="119">
        <f>MAX($A$19:A8413)+1</f>
        <v>8396</v>
      </c>
      <c r="B8414" s="120" t="s">
        <v>41</v>
      </c>
      <c r="C8414" s="144" t="s">
        <v>5341</v>
      </c>
      <c r="D8414" s="144" t="s">
        <v>4971</v>
      </c>
      <c r="E8414" s="145" t="s">
        <v>7325</v>
      </c>
      <c r="F8414" s="146" t="s">
        <v>5343</v>
      </c>
      <c r="G8414" s="146" t="s">
        <v>5344</v>
      </c>
      <c r="H8414" s="146" t="s">
        <v>7753</v>
      </c>
      <c r="I8414" s="151" t="s">
        <v>100</v>
      </c>
      <c r="J8414" s="147">
        <v>1</v>
      </c>
      <c r="K8414" s="147">
        <v>19000000</v>
      </c>
      <c r="L8414" s="148">
        <v>19000000</v>
      </c>
      <c r="M8414" s="120" t="s">
        <v>56</v>
      </c>
      <c r="N8414" s="149">
        <v>1520000</v>
      </c>
      <c r="O8414" s="169"/>
      <c r="P8414" s="154" t="s">
        <v>6625</v>
      </c>
      <c r="Q8414" s="158" t="s">
        <v>50</v>
      </c>
      <c r="R8414" s="142">
        <f t="shared" si="131"/>
        <v>8</v>
      </c>
    </row>
    <row r="8415" s="109" customFormat="1">
      <c r="A8415" s="119">
        <f>MAX($A$19:A8414)+1</f>
        <v>8397</v>
      </c>
      <c r="B8415" s="120" t="s">
        <v>41</v>
      </c>
      <c r="C8415" s="144" t="s">
        <v>5341</v>
      </c>
      <c r="D8415" s="144" t="s">
        <v>4971</v>
      </c>
      <c r="E8415" s="145" t="s">
        <v>7325</v>
      </c>
      <c r="F8415" s="146" t="s">
        <v>5343</v>
      </c>
      <c r="G8415" s="146" t="s">
        <v>5344</v>
      </c>
      <c r="H8415" s="146" t="s">
        <v>7754</v>
      </c>
      <c r="I8415" s="151" t="s">
        <v>974</v>
      </c>
      <c r="J8415" s="147">
        <v>1</v>
      </c>
      <c r="K8415" s="147">
        <v>12000000</v>
      </c>
      <c r="L8415" s="148">
        <v>12000000</v>
      </c>
      <c r="M8415" s="120" t="s">
        <v>229</v>
      </c>
      <c r="N8415" s="149">
        <v>1200000</v>
      </c>
      <c r="O8415" s="169"/>
      <c r="P8415" s="154" t="s">
        <v>6625</v>
      </c>
      <c r="Q8415" s="158" t="s">
        <v>50</v>
      </c>
      <c r="R8415" s="142">
        <f t="shared" si="131"/>
        <v>10</v>
      </c>
    </row>
    <row r="8416" s="109" customFormat="1">
      <c r="A8416" s="119">
        <f>MAX($A$19:A8415)+1</f>
        <v>8398</v>
      </c>
      <c r="B8416" s="120" t="s">
        <v>41</v>
      </c>
      <c r="C8416" s="144" t="s">
        <v>5341</v>
      </c>
      <c r="D8416" s="144" t="s">
        <v>4971</v>
      </c>
      <c r="E8416" s="145" t="s">
        <v>7325</v>
      </c>
      <c r="F8416" s="146" t="s">
        <v>5343</v>
      </c>
      <c r="G8416" s="146" t="s">
        <v>5344</v>
      </c>
      <c r="H8416" s="146" t="s">
        <v>7755</v>
      </c>
      <c r="I8416" s="151" t="s">
        <v>7756</v>
      </c>
      <c r="J8416" s="147">
        <v>2</v>
      </c>
      <c r="K8416" s="147">
        <v>3450000</v>
      </c>
      <c r="L8416" s="148">
        <v>6900000</v>
      </c>
      <c r="M8416" s="120" t="s">
        <v>229</v>
      </c>
      <c r="N8416" s="149">
        <v>690000</v>
      </c>
      <c r="O8416" s="169"/>
      <c r="P8416" s="154" t="s">
        <v>6625</v>
      </c>
      <c r="Q8416" s="158" t="s">
        <v>50</v>
      </c>
      <c r="R8416" s="142">
        <f t="shared" si="131"/>
        <v>10</v>
      </c>
    </row>
    <row r="8417" s="109" customFormat="1">
      <c r="A8417" s="119">
        <f>MAX($A$19:A8416)+1</f>
        <v>8399</v>
      </c>
      <c r="B8417" s="120" t="s">
        <v>41</v>
      </c>
      <c r="C8417" s="144" t="s">
        <v>5341</v>
      </c>
      <c r="D8417" s="144" t="s">
        <v>4971</v>
      </c>
      <c r="E8417" s="145" t="s">
        <v>7325</v>
      </c>
      <c r="F8417" s="146" t="s">
        <v>5343</v>
      </c>
      <c r="G8417" s="146" t="s">
        <v>5344</v>
      </c>
      <c r="H8417" s="146" t="s">
        <v>7757</v>
      </c>
      <c r="I8417" s="151" t="s">
        <v>974</v>
      </c>
      <c r="J8417" s="147">
        <v>1</v>
      </c>
      <c r="K8417" s="147">
        <v>2500000</v>
      </c>
      <c r="L8417" s="148">
        <v>2500000</v>
      </c>
      <c r="M8417" s="120" t="s">
        <v>56</v>
      </c>
      <c r="N8417" s="149">
        <v>200000</v>
      </c>
      <c r="O8417" s="169"/>
      <c r="P8417" s="154" t="s">
        <v>6625</v>
      </c>
      <c r="Q8417" s="158" t="s">
        <v>50</v>
      </c>
      <c r="R8417" s="142">
        <f t="shared" si="131"/>
        <v>8</v>
      </c>
    </row>
    <row r="8418" s="109" customFormat="1">
      <c r="A8418" s="119">
        <f>MAX($A$19:A8417)+1</f>
        <v>8400</v>
      </c>
      <c r="B8418" s="120" t="s">
        <v>41</v>
      </c>
      <c r="C8418" s="144" t="s">
        <v>5341</v>
      </c>
      <c r="D8418" s="144" t="s">
        <v>4971</v>
      </c>
      <c r="E8418" s="145" t="s">
        <v>7325</v>
      </c>
      <c r="F8418" s="146" t="s">
        <v>5343</v>
      </c>
      <c r="G8418" s="146" t="s">
        <v>5344</v>
      </c>
      <c r="H8418" s="146" t="s">
        <v>7758</v>
      </c>
      <c r="I8418" s="151" t="s">
        <v>1578</v>
      </c>
      <c r="J8418" s="147">
        <v>4</v>
      </c>
      <c r="K8418" s="147">
        <v>2200000</v>
      </c>
      <c r="L8418" s="148">
        <v>8800000</v>
      </c>
      <c r="M8418" s="120" t="s">
        <v>229</v>
      </c>
      <c r="N8418" s="149">
        <v>880000</v>
      </c>
      <c r="O8418" s="169"/>
      <c r="P8418" s="154" t="s">
        <v>6625</v>
      </c>
      <c r="Q8418" s="158" t="s">
        <v>50</v>
      </c>
      <c r="R8418" s="142">
        <f t="shared" si="131"/>
        <v>10</v>
      </c>
    </row>
    <row r="8419" s="109" customFormat="1">
      <c r="A8419" s="119">
        <f>MAX($A$19:A8418)+1</f>
        <v>8401</v>
      </c>
      <c r="B8419" s="120" t="s">
        <v>41</v>
      </c>
      <c r="C8419" s="144" t="s">
        <v>5341</v>
      </c>
      <c r="D8419" s="144" t="s">
        <v>4971</v>
      </c>
      <c r="E8419" s="145" t="s">
        <v>7325</v>
      </c>
      <c r="F8419" s="146" t="s">
        <v>5343</v>
      </c>
      <c r="G8419" s="146" t="s">
        <v>5344</v>
      </c>
      <c r="H8419" s="146" t="s">
        <v>7759</v>
      </c>
      <c r="I8419" s="151" t="s">
        <v>974</v>
      </c>
      <c r="J8419" s="147">
        <v>1</v>
      </c>
      <c r="K8419" s="147">
        <v>2200000</v>
      </c>
      <c r="L8419" s="148">
        <v>2200000</v>
      </c>
      <c r="M8419" s="120" t="s">
        <v>56</v>
      </c>
      <c r="N8419" s="149">
        <v>176000</v>
      </c>
      <c r="O8419" s="169"/>
      <c r="P8419" s="154" t="s">
        <v>6625</v>
      </c>
      <c r="Q8419" s="158" t="s">
        <v>50</v>
      </c>
      <c r="R8419" s="142">
        <f t="shared" si="131"/>
        <v>8</v>
      </c>
    </row>
    <row r="8420" s="109" customFormat="1">
      <c r="A8420" s="119">
        <f>MAX($A$19:A8419)+1</f>
        <v>8402</v>
      </c>
      <c r="B8420" s="120" t="s">
        <v>41</v>
      </c>
      <c r="C8420" s="144" t="s">
        <v>5341</v>
      </c>
      <c r="D8420" s="144" t="s">
        <v>4971</v>
      </c>
      <c r="E8420" s="145" t="s">
        <v>7325</v>
      </c>
      <c r="F8420" s="146" t="s">
        <v>5343</v>
      </c>
      <c r="G8420" s="146" t="s">
        <v>5344</v>
      </c>
      <c r="H8420" s="146" t="s">
        <v>7760</v>
      </c>
      <c r="I8420" s="151" t="s">
        <v>98</v>
      </c>
      <c r="J8420" s="147">
        <v>3</v>
      </c>
      <c r="K8420" s="147">
        <v>1025000</v>
      </c>
      <c r="L8420" s="148">
        <v>3075000</v>
      </c>
      <c r="M8420" s="120" t="s">
        <v>229</v>
      </c>
      <c r="N8420" s="149">
        <v>307500</v>
      </c>
      <c r="O8420" s="169"/>
      <c r="P8420" s="154" t="s">
        <v>6625</v>
      </c>
      <c r="Q8420" s="158" t="s">
        <v>50</v>
      </c>
      <c r="R8420" s="142">
        <f t="shared" si="131"/>
        <v>10</v>
      </c>
    </row>
    <row r="8421" s="109" customFormat="1">
      <c r="A8421" s="119">
        <f>MAX($A$19:A8420)+1</f>
        <v>8403</v>
      </c>
      <c r="B8421" s="120" t="s">
        <v>41</v>
      </c>
      <c r="C8421" s="144" t="s">
        <v>5341</v>
      </c>
      <c r="D8421" s="144" t="s">
        <v>4971</v>
      </c>
      <c r="E8421" s="145" t="s">
        <v>7325</v>
      </c>
      <c r="F8421" s="146" t="s">
        <v>5343</v>
      </c>
      <c r="G8421" s="146" t="s">
        <v>5344</v>
      </c>
      <c r="H8421" s="146" t="s">
        <v>7761</v>
      </c>
      <c r="I8421" s="151" t="s">
        <v>98</v>
      </c>
      <c r="J8421" s="147">
        <v>2</v>
      </c>
      <c r="K8421" s="147">
        <v>525000</v>
      </c>
      <c r="L8421" s="148">
        <v>1050000</v>
      </c>
      <c r="M8421" s="120" t="s">
        <v>229</v>
      </c>
      <c r="N8421" s="149">
        <v>105000</v>
      </c>
      <c r="O8421" s="169"/>
      <c r="P8421" s="154" t="s">
        <v>6625</v>
      </c>
      <c r="Q8421" s="158" t="s">
        <v>50</v>
      </c>
      <c r="R8421" s="142">
        <f t="shared" si="131"/>
        <v>10</v>
      </c>
    </row>
    <row r="8422" ht="22.5" s="109" customFormat="1">
      <c r="A8422" s="119">
        <f>MAX($A$19:A8421)+1</f>
        <v>8404</v>
      </c>
      <c r="B8422" s="120" t="s">
        <v>41</v>
      </c>
      <c r="C8422" s="144" t="s">
        <v>1951</v>
      </c>
      <c r="D8422" s="144" t="s">
        <v>7349</v>
      </c>
      <c r="E8422" s="145" t="s">
        <v>7762</v>
      </c>
      <c r="F8422" s="123" t="s">
        <v>1953</v>
      </c>
      <c r="G8422" s="146" t="s">
        <v>1954</v>
      </c>
      <c r="H8422" s="146" t="s">
        <v>7763</v>
      </c>
      <c r="I8422" s="151" t="s">
        <v>7764</v>
      </c>
      <c r="J8422" s="147">
        <v>1</v>
      </c>
      <c r="K8422" s="147">
        <v>14100000</v>
      </c>
      <c r="L8422" s="148">
        <v>14100000</v>
      </c>
      <c r="M8422" s="120" t="s">
        <v>56</v>
      </c>
      <c r="N8422" s="149">
        <v>1128000</v>
      </c>
      <c r="O8422" s="169"/>
      <c r="P8422" s="154" t="s">
        <v>6625</v>
      </c>
      <c r="Q8422" s="158" t="s">
        <v>50</v>
      </c>
      <c r="R8422" s="142">
        <f t="shared" si="131"/>
        <v>8</v>
      </c>
    </row>
    <row r="8423" s="109" customFormat="1">
      <c r="A8423" s="119">
        <f>MAX($A$19:A8422)+1</f>
        <v>8405</v>
      </c>
      <c r="B8423" s="120" t="s">
        <v>41</v>
      </c>
      <c r="C8423" s="144" t="s">
        <v>1951</v>
      </c>
      <c r="D8423" s="144" t="s">
        <v>7349</v>
      </c>
      <c r="E8423" s="145" t="s">
        <v>7762</v>
      </c>
      <c r="F8423" s="123" t="s">
        <v>1953</v>
      </c>
      <c r="G8423" s="146" t="s">
        <v>1954</v>
      </c>
      <c r="H8423" s="146" t="s">
        <v>7765</v>
      </c>
      <c r="I8423" s="151" t="s">
        <v>7766</v>
      </c>
      <c r="J8423" s="147">
        <v>1</v>
      </c>
      <c r="K8423" s="147">
        <v>2000000</v>
      </c>
      <c r="L8423" s="148">
        <v>2000000</v>
      </c>
      <c r="M8423" s="120" t="s">
        <v>56</v>
      </c>
      <c r="N8423" s="149">
        <v>160000</v>
      </c>
      <c r="O8423" s="169"/>
      <c r="P8423" s="154" t="s">
        <v>6625</v>
      </c>
      <c r="Q8423" s="158" t="s">
        <v>50</v>
      </c>
      <c r="R8423" s="142">
        <f t="shared" si="131"/>
        <v>8</v>
      </c>
    </row>
    <row r="8424" s="109" customFormat="1">
      <c r="A8424" s="119">
        <f>MAX($A$19:A8423)+1</f>
        <v>8406</v>
      </c>
      <c r="B8424" s="120" t="s">
        <v>41</v>
      </c>
      <c r="C8424" s="144" t="s">
        <v>1951</v>
      </c>
      <c r="D8424" s="144" t="s">
        <v>7767</v>
      </c>
      <c r="E8424" s="145">
        <v>45274</v>
      </c>
      <c r="F8424" s="123" t="s">
        <v>1953</v>
      </c>
      <c r="G8424" s="146" t="s">
        <v>1954</v>
      </c>
      <c r="H8424" s="146" t="s">
        <v>7768</v>
      </c>
      <c r="I8424" s="151" t="s">
        <v>2155</v>
      </c>
      <c r="J8424" s="147">
        <v>20</v>
      </c>
      <c r="K8424" s="147">
        <v>3200000</v>
      </c>
      <c r="L8424" s="148">
        <v>64000000</v>
      </c>
      <c r="M8424" s="120" t="s">
        <v>229</v>
      </c>
      <c r="N8424" s="149">
        <v>6400000</v>
      </c>
      <c r="O8424" s="169"/>
      <c r="P8424" s="154" t="s">
        <v>6625</v>
      </c>
      <c r="Q8424" s="158" t="s">
        <v>50</v>
      </c>
      <c r="R8424" s="142">
        <f t="shared" si="131"/>
        <v>10</v>
      </c>
    </row>
    <row r="8425" s="109" customFormat="1">
      <c r="A8425" s="119">
        <f>MAX($A$19:A8424)+1</f>
        <v>8407</v>
      </c>
      <c r="B8425" s="120" t="s">
        <v>41</v>
      </c>
      <c r="C8425" s="144" t="s">
        <v>1951</v>
      </c>
      <c r="D8425" s="144" t="s">
        <v>7769</v>
      </c>
      <c r="E8425" s="145" t="s">
        <v>6652</v>
      </c>
      <c r="F8425" s="123" t="s">
        <v>1953</v>
      </c>
      <c r="G8425" s="146" t="s">
        <v>1954</v>
      </c>
      <c r="H8425" s="146" t="s">
        <v>7770</v>
      </c>
      <c r="I8425" s="151" t="s">
        <v>2155</v>
      </c>
      <c r="J8425" s="147">
        <v>2</v>
      </c>
      <c r="K8425" s="147">
        <v>3900000</v>
      </c>
      <c r="L8425" s="148">
        <v>7800000</v>
      </c>
      <c r="M8425" s="120" t="s">
        <v>229</v>
      </c>
      <c r="N8425" s="149">
        <v>780000</v>
      </c>
      <c r="O8425" s="169"/>
      <c r="P8425" s="154" t="s">
        <v>6625</v>
      </c>
      <c r="Q8425" s="158" t="s">
        <v>50</v>
      </c>
      <c r="R8425" s="142">
        <f t="shared" si="131"/>
        <v>10</v>
      </c>
    </row>
    <row r="8426" s="109" customFormat="1">
      <c r="A8426" s="119">
        <f>MAX($A$19:A8425)+1</f>
        <v>8408</v>
      </c>
      <c r="B8426" s="120" t="s">
        <v>41</v>
      </c>
      <c r="C8426" s="144" t="s">
        <v>1951</v>
      </c>
      <c r="D8426" s="144" t="s">
        <v>7769</v>
      </c>
      <c r="E8426" s="145" t="s">
        <v>6652</v>
      </c>
      <c r="F8426" s="123" t="s">
        <v>1953</v>
      </c>
      <c r="G8426" s="146" t="s">
        <v>1954</v>
      </c>
      <c r="H8426" s="146" t="s">
        <v>7771</v>
      </c>
      <c r="I8426" s="151" t="s">
        <v>2155</v>
      </c>
      <c r="J8426" s="147">
        <v>100</v>
      </c>
      <c r="K8426" s="147">
        <v>115000</v>
      </c>
      <c r="L8426" s="148">
        <v>11500000</v>
      </c>
      <c r="M8426" s="120" t="s">
        <v>229</v>
      </c>
      <c r="N8426" s="149">
        <v>1150000</v>
      </c>
      <c r="O8426" s="169"/>
      <c r="P8426" s="154" t="s">
        <v>6625</v>
      </c>
      <c r="Q8426" s="158" t="s">
        <v>50</v>
      </c>
      <c r="R8426" s="142">
        <f t="shared" si="131"/>
        <v>10</v>
      </c>
    </row>
    <row r="8427" s="109" customFormat="1">
      <c r="A8427" s="119">
        <f>MAX($A$19:A8426)+1</f>
        <v>8409</v>
      </c>
      <c r="B8427" s="120" t="s">
        <v>41</v>
      </c>
      <c r="C8427" s="144" t="s">
        <v>1951</v>
      </c>
      <c r="D8427" s="144" t="s">
        <v>7772</v>
      </c>
      <c r="E8427" s="145" t="s">
        <v>6740</v>
      </c>
      <c r="F8427" s="123" t="s">
        <v>1953</v>
      </c>
      <c r="G8427" s="146" t="s">
        <v>1954</v>
      </c>
      <c r="H8427" s="146" t="s">
        <v>7773</v>
      </c>
      <c r="I8427" s="151" t="s">
        <v>1956</v>
      </c>
      <c r="J8427" s="147">
        <v>3132</v>
      </c>
      <c r="K8427" s="147">
        <v>80</v>
      </c>
      <c r="L8427" s="148">
        <v>250560</v>
      </c>
      <c r="M8427" s="120" t="s">
        <v>229</v>
      </c>
      <c r="N8427" s="149">
        <v>25056</v>
      </c>
      <c r="O8427" s="169"/>
      <c r="P8427" s="154" t="s">
        <v>6625</v>
      </c>
      <c r="Q8427" s="158" t="s">
        <v>50</v>
      </c>
      <c r="R8427" s="142">
        <f t="shared" si="131"/>
        <v>10</v>
      </c>
    </row>
    <row r="8428" s="109" customFormat="1">
      <c r="A8428" s="119">
        <f>MAX($A$19:A8427)+1</f>
        <v>8410</v>
      </c>
      <c r="B8428" s="120" t="s">
        <v>41</v>
      </c>
      <c r="C8428" s="144" t="s">
        <v>1951</v>
      </c>
      <c r="D8428" s="144" t="s">
        <v>7772</v>
      </c>
      <c r="E8428" s="145" t="s">
        <v>6740</v>
      </c>
      <c r="F8428" s="123" t="s">
        <v>1953</v>
      </c>
      <c r="G8428" s="146" t="s">
        <v>1954</v>
      </c>
      <c r="H8428" s="146" t="s">
        <v>7774</v>
      </c>
      <c r="I8428" s="151" t="s">
        <v>1956</v>
      </c>
      <c r="J8428" s="147">
        <v>18300</v>
      </c>
      <c r="K8428" s="147">
        <v>80</v>
      </c>
      <c r="L8428" s="148">
        <v>1464000</v>
      </c>
      <c r="M8428" s="120" t="s">
        <v>229</v>
      </c>
      <c r="N8428" s="149">
        <v>146400</v>
      </c>
      <c r="O8428" s="169"/>
      <c r="P8428" s="154" t="s">
        <v>6625</v>
      </c>
      <c r="Q8428" s="158" t="s">
        <v>50</v>
      </c>
      <c r="R8428" s="142">
        <f t="shared" si="131"/>
        <v>10</v>
      </c>
    </row>
    <row r="8429" ht="22.5" s="109" customFormat="1">
      <c r="A8429" s="119">
        <f>MAX($A$19:A8428)+1</f>
        <v>8411</v>
      </c>
      <c r="B8429" s="120" t="s">
        <v>41</v>
      </c>
      <c r="C8429" s="144" t="s">
        <v>1951</v>
      </c>
      <c r="D8429" s="144" t="s">
        <v>7542</v>
      </c>
      <c r="E8429" s="145">
        <v>45288</v>
      </c>
      <c r="F8429" s="123" t="s">
        <v>1953</v>
      </c>
      <c r="G8429" s="146" t="s">
        <v>1954</v>
      </c>
      <c r="H8429" s="146" t="s">
        <v>7775</v>
      </c>
      <c r="I8429" s="151" t="s">
        <v>1956</v>
      </c>
      <c r="J8429" s="147">
        <v>11734</v>
      </c>
      <c r="K8429" s="147">
        <v>80</v>
      </c>
      <c r="L8429" s="148">
        <v>938720</v>
      </c>
      <c r="M8429" s="120" t="s">
        <v>229</v>
      </c>
      <c r="N8429" s="149">
        <v>93872</v>
      </c>
      <c r="O8429" s="169"/>
      <c r="P8429" s="154" t="s">
        <v>6625</v>
      </c>
      <c r="Q8429" s="158" t="s">
        <v>50</v>
      </c>
      <c r="R8429" s="142">
        <f t="shared" si="131"/>
        <v>10</v>
      </c>
    </row>
    <row r="8430" s="109" customFormat="1">
      <c r="A8430" s="119">
        <f>MAX($A$19:A8429)+1</f>
        <v>8412</v>
      </c>
      <c r="B8430" s="120" t="s">
        <v>41</v>
      </c>
      <c r="C8430" s="144" t="s">
        <v>1951</v>
      </c>
      <c r="D8430" s="144" t="s">
        <v>7776</v>
      </c>
      <c r="E8430" s="145" t="s">
        <v>6655</v>
      </c>
      <c r="F8430" s="123" t="s">
        <v>1953</v>
      </c>
      <c r="G8430" s="146" t="s">
        <v>1954</v>
      </c>
      <c r="H8430" s="146" t="s">
        <v>7777</v>
      </c>
      <c r="I8430" s="151" t="s">
        <v>100</v>
      </c>
      <c r="J8430" s="147">
        <v>1</v>
      </c>
      <c r="K8430" s="147">
        <v>15000000</v>
      </c>
      <c r="L8430" s="148">
        <v>15000000</v>
      </c>
      <c r="M8430" s="120" t="s">
        <v>56</v>
      </c>
      <c r="N8430" s="149">
        <v>1200000</v>
      </c>
      <c r="O8430" s="169"/>
      <c r="P8430" s="154" t="s">
        <v>6625</v>
      </c>
      <c r="Q8430" s="158" t="s">
        <v>50</v>
      </c>
      <c r="R8430" s="142">
        <f t="shared" si="131"/>
        <v>8</v>
      </c>
    </row>
    <row r="8431" s="109" customFormat="1">
      <c r="A8431" s="119">
        <f>MAX($A$19:A8430)+1</f>
        <v>8413</v>
      </c>
      <c r="B8431" s="120" t="s">
        <v>41</v>
      </c>
      <c r="C8431" s="144" t="s">
        <v>1951</v>
      </c>
      <c r="D8431" s="144" t="s">
        <v>7776</v>
      </c>
      <c r="E8431" s="145" t="s">
        <v>6655</v>
      </c>
      <c r="F8431" s="123" t="s">
        <v>1953</v>
      </c>
      <c r="G8431" s="146" t="s">
        <v>1954</v>
      </c>
      <c r="H8431" s="146" t="s">
        <v>7778</v>
      </c>
      <c r="I8431" s="151" t="s">
        <v>100</v>
      </c>
      <c r="J8431" s="147">
        <v>1</v>
      </c>
      <c r="K8431" s="147">
        <v>8000000</v>
      </c>
      <c r="L8431" s="148">
        <v>8000000</v>
      </c>
      <c r="M8431" s="120" t="s">
        <v>56</v>
      </c>
      <c r="N8431" s="149">
        <v>640000</v>
      </c>
      <c r="O8431" s="169"/>
      <c r="P8431" s="154" t="s">
        <v>6625</v>
      </c>
      <c r="Q8431" s="158" t="s">
        <v>50</v>
      </c>
      <c r="R8431" s="142">
        <f ref="R8431:R8494" t="shared" si="132">N8431/L8431*100</f>
        <v>8</v>
      </c>
    </row>
    <row r="8432" s="109" customFormat="1">
      <c r="A8432" s="119">
        <f>MAX($A$19:A8431)+1</f>
        <v>8414</v>
      </c>
      <c r="B8432" s="120" t="s">
        <v>41</v>
      </c>
      <c r="C8432" s="144" t="s">
        <v>1951</v>
      </c>
      <c r="D8432" s="144" t="s">
        <v>7776</v>
      </c>
      <c r="E8432" s="145" t="s">
        <v>6655</v>
      </c>
      <c r="F8432" s="123" t="s">
        <v>1953</v>
      </c>
      <c r="G8432" s="146" t="s">
        <v>1954</v>
      </c>
      <c r="H8432" s="146" t="s">
        <v>7779</v>
      </c>
      <c r="I8432" s="151" t="s">
        <v>100</v>
      </c>
      <c r="J8432" s="147">
        <v>1</v>
      </c>
      <c r="K8432" s="147">
        <v>18000000</v>
      </c>
      <c r="L8432" s="148">
        <v>18000000</v>
      </c>
      <c r="M8432" s="120" t="s">
        <v>56</v>
      </c>
      <c r="N8432" s="149">
        <v>1440000</v>
      </c>
      <c r="O8432" s="169"/>
      <c r="P8432" s="154" t="s">
        <v>6625</v>
      </c>
      <c r="Q8432" s="158" t="s">
        <v>50</v>
      </c>
      <c r="R8432" s="142">
        <f t="shared" si="132"/>
        <v>8</v>
      </c>
    </row>
    <row r="8433" s="109" customFormat="1">
      <c r="A8433" s="119">
        <f>MAX($A$19:A8432)+1</f>
        <v>8415</v>
      </c>
      <c r="B8433" s="120" t="s">
        <v>41</v>
      </c>
      <c r="C8433" s="144" t="s">
        <v>1951</v>
      </c>
      <c r="D8433" s="144" t="s">
        <v>7776</v>
      </c>
      <c r="E8433" s="145" t="s">
        <v>6655</v>
      </c>
      <c r="F8433" s="123" t="s">
        <v>1953</v>
      </c>
      <c r="G8433" s="146" t="s">
        <v>1954</v>
      </c>
      <c r="H8433" s="146" t="s">
        <v>7780</v>
      </c>
      <c r="I8433" s="151" t="s">
        <v>100</v>
      </c>
      <c r="J8433" s="147">
        <v>1</v>
      </c>
      <c r="K8433" s="147">
        <v>8000000</v>
      </c>
      <c r="L8433" s="148">
        <v>8000000</v>
      </c>
      <c r="M8433" s="120" t="s">
        <v>56</v>
      </c>
      <c r="N8433" s="149">
        <v>640000</v>
      </c>
      <c r="O8433" s="169"/>
      <c r="P8433" s="154" t="s">
        <v>6625</v>
      </c>
      <c r="Q8433" s="158" t="s">
        <v>50</v>
      </c>
      <c r="R8433" s="142">
        <f t="shared" si="132"/>
        <v>8</v>
      </c>
    </row>
    <row r="8434" s="109" customFormat="1">
      <c r="A8434" s="119">
        <f>MAX($A$19:A8433)+1</f>
        <v>8416</v>
      </c>
      <c r="B8434" s="120" t="s">
        <v>41</v>
      </c>
      <c r="C8434" s="144" t="s">
        <v>1951</v>
      </c>
      <c r="D8434" s="144" t="s">
        <v>7776</v>
      </c>
      <c r="E8434" s="145" t="s">
        <v>6655</v>
      </c>
      <c r="F8434" s="123" t="s">
        <v>1953</v>
      </c>
      <c r="G8434" s="146" t="s">
        <v>1954</v>
      </c>
      <c r="H8434" s="146" t="s">
        <v>7781</v>
      </c>
      <c r="I8434" s="151" t="s">
        <v>100</v>
      </c>
      <c r="J8434" s="147">
        <v>1</v>
      </c>
      <c r="K8434" s="147">
        <v>7000000</v>
      </c>
      <c r="L8434" s="148">
        <v>7000000</v>
      </c>
      <c r="M8434" s="120" t="s">
        <v>56</v>
      </c>
      <c r="N8434" s="149">
        <v>560000</v>
      </c>
      <c r="O8434" s="169"/>
      <c r="P8434" s="154" t="s">
        <v>6625</v>
      </c>
      <c r="Q8434" s="158" t="s">
        <v>50</v>
      </c>
      <c r="R8434" s="142">
        <f t="shared" si="132"/>
        <v>8</v>
      </c>
    </row>
    <row r="8435" s="109" customFormat="1">
      <c r="A8435" s="119">
        <f>MAX($A$19:A8434)+1</f>
        <v>8417</v>
      </c>
      <c r="B8435" s="120" t="s">
        <v>41</v>
      </c>
      <c r="C8435" s="144" t="s">
        <v>2014</v>
      </c>
      <c r="D8435" s="144" t="s">
        <v>1500</v>
      </c>
      <c r="E8435" s="145" t="s">
        <v>6863</v>
      </c>
      <c r="F8435" s="146" t="s">
        <v>2015</v>
      </c>
      <c r="G8435" s="146" t="s">
        <v>2016</v>
      </c>
      <c r="H8435" s="146" t="s">
        <v>7782</v>
      </c>
      <c r="I8435" s="151" t="s">
        <v>100</v>
      </c>
      <c r="J8435" s="147">
        <v>1596</v>
      </c>
      <c r="K8435" s="147">
        <v>6700</v>
      </c>
      <c r="L8435" s="148">
        <v>10693200</v>
      </c>
      <c r="M8435" s="120" t="s">
        <v>56</v>
      </c>
      <c r="N8435" s="149">
        <v>855456</v>
      </c>
      <c r="O8435" s="169"/>
      <c r="P8435" s="154" t="s">
        <v>6625</v>
      </c>
      <c r="Q8435" s="158" t="s">
        <v>50</v>
      </c>
      <c r="R8435" s="142">
        <f t="shared" si="132"/>
        <v>8</v>
      </c>
    </row>
    <row r="8436" s="109" customFormat="1">
      <c r="A8436" s="119">
        <f>MAX($A$19:A8435)+1</f>
        <v>8418</v>
      </c>
      <c r="B8436" s="120" t="s">
        <v>41</v>
      </c>
      <c r="C8436" s="144" t="s">
        <v>2014</v>
      </c>
      <c r="D8436" s="144" t="s">
        <v>1500</v>
      </c>
      <c r="E8436" s="145" t="s">
        <v>6863</v>
      </c>
      <c r="F8436" s="146" t="s">
        <v>2015</v>
      </c>
      <c r="G8436" s="146" t="s">
        <v>2016</v>
      </c>
      <c r="H8436" s="146" t="s">
        <v>2017</v>
      </c>
      <c r="I8436" s="151" t="s">
        <v>98</v>
      </c>
      <c r="J8436" s="147">
        <v>4500</v>
      </c>
      <c r="K8436" s="147">
        <v>1750</v>
      </c>
      <c r="L8436" s="148">
        <v>7875000</v>
      </c>
      <c r="M8436" s="120" t="s">
        <v>56</v>
      </c>
      <c r="N8436" s="149">
        <v>630000</v>
      </c>
      <c r="O8436" s="169"/>
      <c r="P8436" s="154" t="s">
        <v>6625</v>
      </c>
      <c r="Q8436" s="158" t="s">
        <v>50</v>
      </c>
      <c r="R8436" s="142">
        <f t="shared" si="132"/>
        <v>8</v>
      </c>
    </row>
    <row r="8437" s="109" customFormat="1">
      <c r="A8437" s="119">
        <f>MAX($A$19:A8436)+1</f>
        <v>8419</v>
      </c>
      <c r="B8437" s="120" t="s">
        <v>41</v>
      </c>
      <c r="C8437" s="144" t="s">
        <v>2014</v>
      </c>
      <c r="D8437" s="144" t="s">
        <v>1500</v>
      </c>
      <c r="E8437" s="145" t="s">
        <v>6863</v>
      </c>
      <c r="F8437" s="146" t="s">
        <v>2015</v>
      </c>
      <c r="G8437" s="146" t="s">
        <v>2016</v>
      </c>
      <c r="H8437" s="146" t="s">
        <v>2962</v>
      </c>
      <c r="I8437" s="151" t="s">
        <v>98</v>
      </c>
      <c r="J8437" s="147">
        <v>89327</v>
      </c>
      <c r="K8437" s="147">
        <v>2500</v>
      </c>
      <c r="L8437" s="148">
        <v>223317500</v>
      </c>
      <c r="M8437" s="120" t="s">
        <v>56</v>
      </c>
      <c r="N8437" s="149">
        <v>17865400</v>
      </c>
      <c r="O8437" s="169"/>
      <c r="P8437" s="154" t="s">
        <v>6625</v>
      </c>
      <c r="Q8437" s="158" t="s">
        <v>50</v>
      </c>
      <c r="R8437" s="142">
        <f t="shared" si="132"/>
        <v>8</v>
      </c>
    </row>
    <row r="8438" s="109" customFormat="1">
      <c r="A8438" s="119">
        <f>MAX($A$19:A8437)+1</f>
        <v>8420</v>
      </c>
      <c r="B8438" s="120" t="s">
        <v>41</v>
      </c>
      <c r="C8438" s="144" t="s">
        <v>2014</v>
      </c>
      <c r="D8438" s="144" t="s">
        <v>1500</v>
      </c>
      <c r="E8438" s="145" t="s">
        <v>6863</v>
      </c>
      <c r="F8438" s="146" t="s">
        <v>2015</v>
      </c>
      <c r="G8438" s="146" t="s">
        <v>2016</v>
      </c>
      <c r="H8438" s="146" t="s">
        <v>2956</v>
      </c>
      <c r="I8438" s="151" t="s">
        <v>98</v>
      </c>
      <c r="J8438" s="147">
        <v>31169</v>
      </c>
      <c r="K8438" s="147">
        <v>2000</v>
      </c>
      <c r="L8438" s="148">
        <v>62338000</v>
      </c>
      <c r="M8438" s="120" t="s">
        <v>56</v>
      </c>
      <c r="N8438" s="149">
        <v>4987040</v>
      </c>
      <c r="O8438" s="169"/>
      <c r="P8438" s="154" t="s">
        <v>6625</v>
      </c>
      <c r="Q8438" s="158" t="s">
        <v>50</v>
      </c>
      <c r="R8438" s="142">
        <f t="shared" si="132"/>
        <v>8</v>
      </c>
    </row>
    <row r="8439" s="109" customFormat="1">
      <c r="A8439" s="119">
        <f>MAX($A$19:A8438)+1</f>
        <v>8421</v>
      </c>
      <c r="B8439" s="120" t="s">
        <v>41</v>
      </c>
      <c r="C8439" s="144" t="s">
        <v>2402</v>
      </c>
      <c r="D8439" s="144" t="s">
        <v>3338</v>
      </c>
      <c r="E8439" s="145">
        <v>45290</v>
      </c>
      <c r="F8439" s="146" t="s">
        <v>7783</v>
      </c>
      <c r="G8439" s="146" t="s">
        <v>7784</v>
      </c>
      <c r="H8439" s="146" t="s">
        <v>2072</v>
      </c>
      <c r="I8439" s="151" t="s">
        <v>327</v>
      </c>
      <c r="J8439" s="147">
        <v>6310</v>
      </c>
      <c r="K8439" s="147">
        <v>3400</v>
      </c>
      <c r="L8439" s="148">
        <v>21454000</v>
      </c>
      <c r="M8439" s="120" t="s">
        <v>56</v>
      </c>
      <c r="N8439" s="149">
        <v>1716320</v>
      </c>
      <c r="O8439" s="169"/>
      <c r="P8439" s="154" t="s">
        <v>6625</v>
      </c>
      <c r="Q8439" s="158" t="s">
        <v>50</v>
      </c>
      <c r="R8439" s="142">
        <f t="shared" si="132"/>
        <v>8</v>
      </c>
    </row>
    <row r="8440" ht="22.5" s="109" customFormat="1">
      <c r="A8440" s="119">
        <f>MAX($A$19:A8439)+1</f>
        <v>8422</v>
      </c>
      <c r="B8440" s="120" t="s">
        <v>41</v>
      </c>
      <c r="C8440" s="144" t="s">
        <v>2019</v>
      </c>
      <c r="D8440" s="144" t="s">
        <v>7785</v>
      </c>
      <c r="E8440" s="145">
        <v>45286</v>
      </c>
      <c r="F8440" s="146" t="s">
        <v>2021</v>
      </c>
      <c r="G8440" s="146" t="s">
        <v>2022</v>
      </c>
      <c r="H8440" s="146" t="s">
        <v>7786</v>
      </c>
      <c r="I8440" s="151" t="s">
        <v>98</v>
      </c>
      <c r="J8440" s="147">
        <v>10000</v>
      </c>
      <c r="K8440" s="147">
        <v>9000</v>
      </c>
      <c r="L8440" s="148">
        <v>90000000</v>
      </c>
      <c r="M8440" s="120" t="s">
        <v>229</v>
      </c>
      <c r="N8440" s="149">
        <v>9000000</v>
      </c>
      <c r="O8440" s="169"/>
      <c r="P8440" s="154" t="s">
        <v>6625</v>
      </c>
      <c r="Q8440" s="158" t="s">
        <v>50</v>
      </c>
      <c r="R8440" s="142">
        <f t="shared" si="132"/>
        <v>10</v>
      </c>
    </row>
    <row r="8441" s="109" customFormat="1">
      <c r="A8441" s="119">
        <f>MAX($A$19:A8440)+1</f>
        <v>8423</v>
      </c>
      <c r="B8441" s="120" t="s">
        <v>41</v>
      </c>
      <c r="C8441" s="144" t="s">
        <v>2019</v>
      </c>
      <c r="D8441" s="144" t="s">
        <v>7787</v>
      </c>
      <c r="E8441" s="145">
        <v>45280</v>
      </c>
      <c r="F8441" s="146" t="s">
        <v>2021</v>
      </c>
      <c r="G8441" s="146" t="s">
        <v>2022</v>
      </c>
      <c r="H8441" s="146" t="s">
        <v>7788</v>
      </c>
      <c r="I8441" s="151" t="s">
        <v>557</v>
      </c>
      <c r="J8441" s="147">
        <v>500</v>
      </c>
      <c r="K8441" s="147">
        <v>3000</v>
      </c>
      <c r="L8441" s="148">
        <v>1500000</v>
      </c>
      <c r="M8441" s="120" t="s">
        <v>56</v>
      </c>
      <c r="N8441" s="149">
        <v>120000</v>
      </c>
      <c r="O8441" s="169"/>
      <c r="P8441" s="154" t="s">
        <v>6625</v>
      </c>
      <c r="Q8441" s="158" t="s">
        <v>50</v>
      </c>
      <c r="R8441" s="142">
        <f t="shared" si="132"/>
        <v>8</v>
      </c>
    </row>
    <row r="8442" ht="22.5" s="109" customFormat="1">
      <c r="A8442" s="119">
        <f>MAX($A$19:A8441)+1</f>
        <v>8424</v>
      </c>
      <c r="B8442" s="120" t="s">
        <v>41</v>
      </c>
      <c r="C8442" s="144" t="s">
        <v>2049</v>
      </c>
      <c r="D8442" s="144" t="s">
        <v>1622</v>
      </c>
      <c r="E8442" s="145" t="s">
        <v>6688</v>
      </c>
      <c r="F8442" s="146" t="s">
        <v>2051</v>
      </c>
      <c r="G8442" s="146" t="s">
        <v>2052</v>
      </c>
      <c r="H8442" s="146" t="s">
        <v>5395</v>
      </c>
      <c r="I8442" s="151" t="s">
        <v>98</v>
      </c>
      <c r="J8442" s="147">
        <v>29346</v>
      </c>
      <c r="K8442" s="147">
        <v>8600</v>
      </c>
      <c r="L8442" s="148">
        <v>252375600</v>
      </c>
      <c r="M8442" s="120" t="s">
        <v>56</v>
      </c>
      <c r="N8442" s="149">
        <v>20190048</v>
      </c>
      <c r="O8442" s="169"/>
      <c r="P8442" s="154" t="s">
        <v>6625</v>
      </c>
      <c r="Q8442" s="158" t="s">
        <v>50</v>
      </c>
      <c r="R8442" s="142">
        <f t="shared" si="132"/>
        <v>8</v>
      </c>
    </row>
    <row r="8443" ht="22.5" s="109" customFormat="1">
      <c r="A8443" s="119">
        <f>MAX($A$19:A8442)+1</f>
        <v>8425</v>
      </c>
      <c r="B8443" s="120" t="s">
        <v>41</v>
      </c>
      <c r="C8443" s="144" t="s">
        <v>2049</v>
      </c>
      <c r="D8443" s="144" t="s">
        <v>1622</v>
      </c>
      <c r="E8443" s="145" t="s">
        <v>6688</v>
      </c>
      <c r="F8443" s="146" t="s">
        <v>2051</v>
      </c>
      <c r="G8443" s="146" t="s">
        <v>2052</v>
      </c>
      <c r="H8443" s="146" t="s">
        <v>5396</v>
      </c>
      <c r="I8443" s="151" t="s">
        <v>98</v>
      </c>
      <c r="J8443" s="147">
        <v>49289</v>
      </c>
      <c r="K8443" s="147">
        <v>8600</v>
      </c>
      <c r="L8443" s="148">
        <v>423885400</v>
      </c>
      <c r="M8443" s="120" t="s">
        <v>56</v>
      </c>
      <c r="N8443" s="149">
        <v>33910832</v>
      </c>
      <c r="O8443" s="169"/>
      <c r="P8443" s="154" t="s">
        <v>6625</v>
      </c>
      <c r="Q8443" s="158" t="s">
        <v>50</v>
      </c>
      <c r="R8443" s="142">
        <f t="shared" si="132"/>
        <v>8</v>
      </c>
    </row>
    <row r="8444" ht="22.5" s="109" customFormat="1">
      <c r="A8444" s="119">
        <f>MAX($A$19:A8443)+1</f>
        <v>8426</v>
      </c>
      <c r="B8444" s="120" t="s">
        <v>41</v>
      </c>
      <c r="C8444" s="144" t="s">
        <v>818</v>
      </c>
      <c r="D8444" s="144" t="s">
        <v>1382</v>
      </c>
      <c r="E8444" s="145">
        <v>45289</v>
      </c>
      <c r="F8444" s="146" t="s">
        <v>2059</v>
      </c>
      <c r="G8444" s="146" t="s">
        <v>2060</v>
      </c>
      <c r="H8444" s="146" t="s">
        <v>2061</v>
      </c>
      <c r="I8444" s="151" t="s">
        <v>98</v>
      </c>
      <c r="J8444" s="147">
        <v>503250</v>
      </c>
      <c r="K8444" s="147">
        <v>550</v>
      </c>
      <c r="L8444" s="148">
        <v>276787500</v>
      </c>
      <c r="M8444" s="120" t="s">
        <v>56</v>
      </c>
      <c r="N8444" s="149">
        <v>22143000</v>
      </c>
      <c r="O8444" s="169"/>
      <c r="P8444" s="154" t="s">
        <v>6625</v>
      </c>
      <c r="Q8444" s="158" t="s">
        <v>50</v>
      </c>
      <c r="R8444" s="142">
        <f t="shared" si="132"/>
        <v>8</v>
      </c>
    </row>
    <row r="8445" ht="22.5" s="109" customFormat="1">
      <c r="A8445" s="119">
        <f>MAX($A$19:A8444)+1</f>
        <v>8427</v>
      </c>
      <c r="B8445" s="120" t="s">
        <v>41</v>
      </c>
      <c r="C8445" s="144" t="s">
        <v>2062</v>
      </c>
      <c r="D8445" s="144" t="s">
        <v>4936</v>
      </c>
      <c r="E8445" s="145" t="s">
        <v>7789</v>
      </c>
      <c r="F8445" s="146" t="s">
        <v>2064</v>
      </c>
      <c r="G8445" s="146" t="s">
        <v>2065</v>
      </c>
      <c r="H8445" s="146" t="s">
        <v>7790</v>
      </c>
      <c r="I8445" s="151" t="s">
        <v>1302</v>
      </c>
      <c r="J8445" s="147">
        <v>1</v>
      </c>
      <c r="K8445" s="147">
        <v>21500000</v>
      </c>
      <c r="L8445" s="148">
        <v>21500000</v>
      </c>
      <c r="M8445" s="120" t="s">
        <v>56</v>
      </c>
      <c r="N8445" s="149">
        <v>1720000</v>
      </c>
      <c r="O8445" s="169"/>
      <c r="P8445" s="154" t="s">
        <v>6625</v>
      </c>
      <c r="Q8445" s="158" t="s">
        <v>50</v>
      </c>
      <c r="R8445" s="142">
        <f t="shared" si="132"/>
        <v>8</v>
      </c>
    </row>
    <row r="8446" s="109" customFormat="1">
      <c r="A8446" s="119">
        <f>MAX($A$19:A8445)+1</f>
        <v>8428</v>
      </c>
      <c r="B8446" s="120" t="s">
        <v>41</v>
      </c>
      <c r="C8446" s="144" t="s">
        <v>2062</v>
      </c>
      <c r="D8446" s="144" t="s">
        <v>4936</v>
      </c>
      <c r="E8446" s="145" t="s">
        <v>7789</v>
      </c>
      <c r="F8446" s="146" t="s">
        <v>2064</v>
      </c>
      <c r="G8446" s="146" t="s">
        <v>2065</v>
      </c>
      <c r="H8446" s="146" t="s">
        <v>2067</v>
      </c>
      <c r="I8446" s="151" t="s">
        <v>5021</v>
      </c>
      <c r="J8446" s="147">
        <v>2</v>
      </c>
      <c r="K8446" s="147">
        <v>3000000</v>
      </c>
      <c r="L8446" s="148">
        <v>6000000</v>
      </c>
      <c r="M8446" s="120" t="s">
        <v>56</v>
      </c>
      <c r="N8446" s="149">
        <v>480000</v>
      </c>
      <c r="O8446" s="169"/>
      <c r="P8446" s="154" t="s">
        <v>6625</v>
      </c>
      <c r="Q8446" s="158" t="s">
        <v>50</v>
      </c>
      <c r="R8446" s="142">
        <f t="shared" si="132"/>
        <v>8</v>
      </c>
    </row>
    <row r="8447" s="109" customFormat="1">
      <c r="A8447" s="119">
        <f>MAX($A$19:A8446)+1</f>
        <v>8429</v>
      </c>
      <c r="B8447" s="120" t="s">
        <v>41</v>
      </c>
      <c r="C8447" s="144" t="s">
        <v>813</v>
      </c>
      <c r="D8447" s="144" t="s">
        <v>1462</v>
      </c>
      <c r="E8447" s="145" t="s">
        <v>6863</v>
      </c>
      <c r="F8447" s="146" t="s">
        <v>2070</v>
      </c>
      <c r="G8447" s="146" t="s">
        <v>2071</v>
      </c>
      <c r="H8447" s="146" t="s">
        <v>7791</v>
      </c>
      <c r="I8447" s="151" t="s">
        <v>327</v>
      </c>
      <c r="J8447" s="147">
        <v>36647</v>
      </c>
      <c r="K8447" s="147">
        <v>3400</v>
      </c>
      <c r="L8447" s="148">
        <v>124599800</v>
      </c>
      <c r="M8447" s="120" t="s">
        <v>56</v>
      </c>
      <c r="N8447" s="149">
        <v>9967984</v>
      </c>
      <c r="O8447" s="169"/>
      <c r="P8447" s="154" t="s">
        <v>6625</v>
      </c>
      <c r="Q8447" s="158" t="s">
        <v>50</v>
      </c>
      <c r="R8447" s="142">
        <f t="shared" si="132"/>
        <v>8</v>
      </c>
    </row>
    <row r="8448" s="109" customFormat="1">
      <c r="A8448" s="119">
        <f>MAX($A$19:A8447)+1</f>
        <v>8430</v>
      </c>
      <c r="B8448" s="120" t="s">
        <v>41</v>
      </c>
      <c r="C8448" s="144" t="s">
        <v>813</v>
      </c>
      <c r="D8448" s="144" t="s">
        <v>1462</v>
      </c>
      <c r="E8448" s="145" t="s">
        <v>6863</v>
      </c>
      <c r="F8448" s="146" t="s">
        <v>2070</v>
      </c>
      <c r="G8448" s="146" t="s">
        <v>2071</v>
      </c>
      <c r="H8448" s="146" t="s">
        <v>7792</v>
      </c>
      <c r="I8448" s="151" t="s">
        <v>327</v>
      </c>
      <c r="J8448" s="147">
        <v>11357</v>
      </c>
      <c r="K8448" s="147">
        <v>3400</v>
      </c>
      <c r="L8448" s="148">
        <v>38613800</v>
      </c>
      <c r="M8448" s="120" t="s">
        <v>56</v>
      </c>
      <c r="N8448" s="149">
        <v>3089104</v>
      </c>
      <c r="O8448" s="169"/>
      <c r="P8448" s="154" t="s">
        <v>6625</v>
      </c>
      <c r="Q8448" s="158" t="s">
        <v>50</v>
      </c>
      <c r="R8448" s="142">
        <f t="shared" si="132"/>
        <v>8</v>
      </c>
    </row>
    <row r="8449" s="109" customFormat="1">
      <c r="A8449" s="119">
        <f>MAX($A$19:A8448)+1</f>
        <v>8431</v>
      </c>
      <c r="B8449" s="120" t="s">
        <v>41</v>
      </c>
      <c r="C8449" s="144" t="s">
        <v>813</v>
      </c>
      <c r="D8449" s="144" t="s">
        <v>1462</v>
      </c>
      <c r="E8449" s="145" t="s">
        <v>6863</v>
      </c>
      <c r="F8449" s="146" t="s">
        <v>2070</v>
      </c>
      <c r="G8449" s="146" t="s">
        <v>2071</v>
      </c>
      <c r="H8449" s="146" t="s">
        <v>2072</v>
      </c>
      <c r="I8449" s="151" t="s">
        <v>327</v>
      </c>
      <c r="J8449" s="147">
        <v>13648</v>
      </c>
      <c r="K8449" s="147">
        <v>3400</v>
      </c>
      <c r="L8449" s="148">
        <v>46403200</v>
      </c>
      <c r="M8449" s="120" t="s">
        <v>56</v>
      </c>
      <c r="N8449" s="149">
        <v>3712256</v>
      </c>
      <c r="O8449" s="169"/>
      <c r="P8449" s="154" t="s">
        <v>6625</v>
      </c>
      <c r="Q8449" s="158" t="s">
        <v>50</v>
      </c>
      <c r="R8449" s="142">
        <f t="shared" si="132"/>
        <v>8</v>
      </c>
    </row>
    <row r="8450" s="109" customFormat="1">
      <c r="A8450" s="119">
        <f>MAX($A$19:A8449)+1</f>
        <v>8432</v>
      </c>
      <c r="B8450" s="120" t="s">
        <v>41</v>
      </c>
      <c r="C8450" s="144" t="s">
        <v>813</v>
      </c>
      <c r="D8450" s="144" t="s">
        <v>1462</v>
      </c>
      <c r="E8450" s="145" t="s">
        <v>6863</v>
      </c>
      <c r="F8450" s="146" t="s">
        <v>2070</v>
      </c>
      <c r="G8450" s="146" t="s">
        <v>2071</v>
      </c>
      <c r="H8450" s="146" t="s">
        <v>5410</v>
      </c>
      <c r="I8450" s="151" t="s">
        <v>327</v>
      </c>
      <c r="J8450" s="147">
        <v>5039</v>
      </c>
      <c r="K8450" s="147">
        <v>3400</v>
      </c>
      <c r="L8450" s="148">
        <v>17132600</v>
      </c>
      <c r="M8450" s="120" t="s">
        <v>56</v>
      </c>
      <c r="N8450" s="149">
        <v>1370608</v>
      </c>
      <c r="O8450" s="169"/>
      <c r="P8450" s="154" t="s">
        <v>6625</v>
      </c>
      <c r="Q8450" s="158" t="s">
        <v>50</v>
      </c>
      <c r="R8450" s="142">
        <f t="shared" si="132"/>
        <v>8</v>
      </c>
    </row>
    <row r="8451" s="109" customFormat="1">
      <c r="A8451" s="119">
        <f>MAX($A$19:A8450)+1</f>
        <v>8433</v>
      </c>
      <c r="B8451" s="120" t="s">
        <v>41</v>
      </c>
      <c r="C8451" s="144" t="s">
        <v>813</v>
      </c>
      <c r="D8451" s="144" t="s">
        <v>1462</v>
      </c>
      <c r="E8451" s="145" t="s">
        <v>6863</v>
      </c>
      <c r="F8451" s="146" t="s">
        <v>2070</v>
      </c>
      <c r="G8451" s="146" t="s">
        <v>2071</v>
      </c>
      <c r="H8451" s="146" t="s">
        <v>7793</v>
      </c>
      <c r="I8451" s="151" t="s">
        <v>327</v>
      </c>
      <c r="J8451" s="147">
        <v>35000</v>
      </c>
      <c r="K8451" s="147">
        <v>3400</v>
      </c>
      <c r="L8451" s="148">
        <v>119000000</v>
      </c>
      <c r="M8451" s="120" t="s">
        <v>56</v>
      </c>
      <c r="N8451" s="149">
        <v>9520000</v>
      </c>
      <c r="O8451" s="169"/>
      <c r="P8451" s="154" t="s">
        <v>6625</v>
      </c>
      <c r="Q8451" s="158" t="s">
        <v>50</v>
      </c>
      <c r="R8451" s="142">
        <f t="shared" si="132"/>
        <v>8</v>
      </c>
    </row>
    <row r="8452" s="109" customFormat="1">
      <c r="A8452" s="119">
        <f>MAX($A$19:A8451)+1</f>
        <v>8434</v>
      </c>
      <c r="B8452" s="120" t="s">
        <v>41</v>
      </c>
      <c r="C8452" s="144" t="s">
        <v>7794</v>
      </c>
      <c r="D8452" s="144" t="s">
        <v>7795</v>
      </c>
      <c r="E8452" s="145" t="s">
        <v>6688</v>
      </c>
      <c r="F8452" s="146" t="s">
        <v>7796</v>
      </c>
      <c r="G8452" s="146" t="s">
        <v>7797</v>
      </c>
      <c r="H8452" s="146" t="s">
        <v>7798</v>
      </c>
      <c r="I8452" s="151" t="s">
        <v>288</v>
      </c>
      <c r="J8452" s="147">
        <v>100</v>
      </c>
      <c r="K8452" s="147">
        <v>22000</v>
      </c>
      <c r="L8452" s="148">
        <v>2200000</v>
      </c>
      <c r="M8452" s="120" t="s">
        <v>229</v>
      </c>
      <c r="N8452" s="149">
        <v>220000</v>
      </c>
      <c r="O8452" s="169"/>
      <c r="P8452" s="154" t="s">
        <v>6625</v>
      </c>
      <c r="Q8452" s="158" t="s">
        <v>50</v>
      </c>
      <c r="R8452" s="142">
        <f t="shared" si="132"/>
        <v>10</v>
      </c>
    </row>
    <row r="8453" s="109" customFormat="1">
      <c r="A8453" s="119">
        <f>MAX($A$19:A8452)+1</f>
        <v>8435</v>
      </c>
      <c r="B8453" s="120" t="s">
        <v>41</v>
      </c>
      <c r="C8453" s="144" t="s">
        <v>7794</v>
      </c>
      <c r="D8453" s="144" t="s">
        <v>7795</v>
      </c>
      <c r="E8453" s="145" t="s">
        <v>6688</v>
      </c>
      <c r="F8453" s="146" t="s">
        <v>7796</v>
      </c>
      <c r="G8453" s="146" t="s">
        <v>7797</v>
      </c>
      <c r="H8453" s="146" t="s">
        <v>7799</v>
      </c>
      <c r="I8453" s="151" t="s">
        <v>288</v>
      </c>
      <c r="J8453" s="147">
        <v>75</v>
      </c>
      <c r="K8453" s="147">
        <v>62000</v>
      </c>
      <c r="L8453" s="148">
        <v>4650000</v>
      </c>
      <c r="M8453" s="120" t="s">
        <v>229</v>
      </c>
      <c r="N8453" s="149">
        <v>465000</v>
      </c>
      <c r="O8453" s="169"/>
      <c r="P8453" s="154" t="s">
        <v>6625</v>
      </c>
      <c r="Q8453" s="158" t="s">
        <v>50</v>
      </c>
      <c r="R8453" s="142">
        <f t="shared" si="132"/>
        <v>10</v>
      </c>
    </row>
    <row r="8454" s="109" customFormat="1">
      <c r="A8454" s="119">
        <f>MAX($A$19:A8453)+1</f>
        <v>8436</v>
      </c>
      <c r="B8454" s="120" t="s">
        <v>41</v>
      </c>
      <c r="C8454" s="144" t="s">
        <v>7794</v>
      </c>
      <c r="D8454" s="144" t="s">
        <v>7795</v>
      </c>
      <c r="E8454" s="145" t="s">
        <v>6688</v>
      </c>
      <c r="F8454" s="146" t="s">
        <v>7796</v>
      </c>
      <c r="G8454" s="146" t="s">
        <v>7797</v>
      </c>
      <c r="H8454" s="146" t="s">
        <v>7800</v>
      </c>
      <c r="I8454" s="151" t="s">
        <v>288</v>
      </c>
      <c r="J8454" s="147">
        <v>190</v>
      </c>
      <c r="K8454" s="147">
        <v>48500</v>
      </c>
      <c r="L8454" s="148">
        <v>9215000</v>
      </c>
      <c r="M8454" s="120" t="s">
        <v>229</v>
      </c>
      <c r="N8454" s="149">
        <v>921500</v>
      </c>
      <c r="O8454" s="169"/>
      <c r="P8454" s="154" t="s">
        <v>6625</v>
      </c>
      <c r="Q8454" s="158" t="s">
        <v>50</v>
      </c>
      <c r="R8454" s="142">
        <f t="shared" si="132"/>
        <v>10</v>
      </c>
    </row>
    <row r="8455" s="109" customFormat="1">
      <c r="A8455" s="119">
        <f>MAX($A$19:A8454)+1</f>
        <v>8437</v>
      </c>
      <c r="B8455" s="120" t="s">
        <v>41</v>
      </c>
      <c r="C8455" s="144" t="s">
        <v>7794</v>
      </c>
      <c r="D8455" s="144" t="s">
        <v>7795</v>
      </c>
      <c r="E8455" s="145" t="s">
        <v>6688</v>
      </c>
      <c r="F8455" s="146" t="s">
        <v>7796</v>
      </c>
      <c r="G8455" s="146" t="s">
        <v>7797</v>
      </c>
      <c r="H8455" s="146" t="s">
        <v>7801</v>
      </c>
      <c r="I8455" s="151" t="s">
        <v>288</v>
      </c>
      <c r="J8455" s="147">
        <v>1100</v>
      </c>
      <c r="K8455" s="147">
        <v>48500</v>
      </c>
      <c r="L8455" s="148">
        <v>53350000</v>
      </c>
      <c r="M8455" s="120" t="s">
        <v>229</v>
      </c>
      <c r="N8455" s="149">
        <v>5335000</v>
      </c>
      <c r="O8455" s="169"/>
      <c r="P8455" s="154" t="s">
        <v>6625</v>
      </c>
      <c r="Q8455" s="158" t="s">
        <v>50</v>
      </c>
      <c r="R8455" s="142">
        <f t="shared" si="132"/>
        <v>10</v>
      </c>
    </row>
    <row r="8456" s="109" customFormat="1">
      <c r="A8456" s="119">
        <f>MAX($A$19:A8455)+1</f>
        <v>8438</v>
      </c>
      <c r="B8456" s="120" t="s">
        <v>41</v>
      </c>
      <c r="C8456" s="144" t="s">
        <v>7794</v>
      </c>
      <c r="D8456" s="144" t="s">
        <v>7795</v>
      </c>
      <c r="E8456" s="145" t="s">
        <v>6688</v>
      </c>
      <c r="F8456" s="146" t="s">
        <v>7796</v>
      </c>
      <c r="G8456" s="146" t="s">
        <v>7797</v>
      </c>
      <c r="H8456" s="146" t="s">
        <v>7802</v>
      </c>
      <c r="I8456" s="151" t="s">
        <v>288</v>
      </c>
      <c r="J8456" s="147">
        <v>15</v>
      </c>
      <c r="K8456" s="147">
        <v>198500</v>
      </c>
      <c r="L8456" s="148">
        <v>2977500</v>
      </c>
      <c r="M8456" s="120" t="s">
        <v>229</v>
      </c>
      <c r="N8456" s="149">
        <v>297750</v>
      </c>
      <c r="O8456" s="169"/>
      <c r="P8456" s="154" t="s">
        <v>6625</v>
      </c>
      <c r="Q8456" s="158" t="s">
        <v>50</v>
      </c>
      <c r="R8456" s="142">
        <f t="shared" si="132"/>
        <v>10</v>
      </c>
    </row>
    <row r="8457" ht="22.5" s="109" customFormat="1">
      <c r="A8457" s="119">
        <f>MAX($A$19:A8456)+1</f>
        <v>8439</v>
      </c>
      <c r="B8457" s="120" t="s">
        <v>41</v>
      </c>
      <c r="C8457" s="144" t="s">
        <v>1762</v>
      </c>
      <c r="D8457" s="144" t="s">
        <v>2046</v>
      </c>
      <c r="E8457" s="145">
        <v>45290</v>
      </c>
      <c r="F8457" s="146" t="s">
        <v>6302</v>
      </c>
      <c r="G8457" s="146" t="s">
        <v>6303</v>
      </c>
      <c r="H8457" s="146" t="s">
        <v>7803</v>
      </c>
      <c r="I8457" s="151" t="s">
        <v>1308</v>
      </c>
      <c r="J8457" s="147">
        <v>1</v>
      </c>
      <c r="K8457" s="147">
        <v>71000000</v>
      </c>
      <c r="L8457" s="148">
        <v>71000000</v>
      </c>
      <c r="M8457" s="120" t="s">
        <v>56</v>
      </c>
      <c r="N8457" s="149">
        <v>5680000</v>
      </c>
      <c r="O8457" s="169"/>
      <c r="P8457" s="154" t="s">
        <v>6625</v>
      </c>
      <c r="Q8457" s="158" t="s">
        <v>50</v>
      </c>
      <c r="R8457" s="142">
        <f t="shared" si="132"/>
        <v>8</v>
      </c>
    </row>
    <row r="8458" ht="22.5" s="109" customFormat="1">
      <c r="A8458" s="119">
        <f>MAX($A$19:A8457)+1</f>
        <v>8440</v>
      </c>
      <c r="B8458" s="120" t="s">
        <v>41</v>
      </c>
      <c r="C8458" s="144" t="s">
        <v>92</v>
      </c>
      <c r="D8458" s="144" t="s">
        <v>48</v>
      </c>
      <c r="E8458" s="145">
        <v>45265</v>
      </c>
      <c r="F8458" s="146" t="s">
        <v>7804</v>
      </c>
      <c r="G8458" s="146" t="s">
        <v>7805</v>
      </c>
      <c r="H8458" s="146" t="s">
        <v>7806</v>
      </c>
      <c r="I8458" s="151" t="s">
        <v>974</v>
      </c>
      <c r="J8458" s="147"/>
      <c r="K8458" s="147"/>
      <c r="L8458" s="148">
        <v>64814814</v>
      </c>
      <c r="M8458" s="120" t="s">
        <v>56</v>
      </c>
      <c r="N8458" s="149">
        <v>5185186</v>
      </c>
      <c r="O8458" s="169"/>
      <c r="P8458" s="154" t="s">
        <v>6625</v>
      </c>
      <c r="Q8458" s="158" t="s">
        <v>50</v>
      </c>
      <c r="R8458" s="142">
        <f t="shared" si="132"/>
        <v>8.0000013577143</v>
      </c>
    </row>
    <row r="8459" ht="22.5" s="109" customFormat="1">
      <c r="A8459" s="119">
        <f>MAX($A$19:A8458)+1</f>
        <v>8441</v>
      </c>
      <c r="B8459" s="120" t="s">
        <v>41</v>
      </c>
      <c r="C8459" s="144" t="s">
        <v>92</v>
      </c>
      <c r="D8459" s="144" t="s">
        <v>7807</v>
      </c>
      <c r="E8459" s="145">
        <v>45267</v>
      </c>
      <c r="F8459" s="146" t="s">
        <v>2074</v>
      </c>
      <c r="G8459" s="146" t="s">
        <v>2075</v>
      </c>
      <c r="H8459" s="146" t="s">
        <v>2076</v>
      </c>
      <c r="I8459" s="133" t="s">
        <v>47</v>
      </c>
      <c r="J8459" s="147"/>
      <c r="K8459" s="147"/>
      <c r="L8459" s="148">
        <v>7038899</v>
      </c>
      <c r="M8459" s="120" t="s">
        <v>56</v>
      </c>
      <c r="N8459" s="149">
        <v>563112</v>
      </c>
      <c r="O8459" s="169"/>
      <c r="P8459" s="154" t="s">
        <v>6625</v>
      </c>
      <c r="Q8459" s="158" t="s">
        <v>50</v>
      </c>
      <c r="R8459" s="142">
        <f t="shared" si="132"/>
        <v>8.00000113654138</v>
      </c>
    </row>
    <row r="8460" ht="22.5" s="109" customFormat="1">
      <c r="A8460" s="119">
        <f>MAX($A$19:A8459)+1</f>
        <v>8442</v>
      </c>
      <c r="B8460" s="120" t="s">
        <v>41</v>
      </c>
      <c r="C8460" s="144" t="s">
        <v>92</v>
      </c>
      <c r="D8460" s="144" t="s">
        <v>7808</v>
      </c>
      <c r="E8460" s="145">
        <v>45267</v>
      </c>
      <c r="F8460" s="146" t="s">
        <v>2074</v>
      </c>
      <c r="G8460" s="146" t="s">
        <v>2075</v>
      </c>
      <c r="H8460" s="146" t="s">
        <v>2076</v>
      </c>
      <c r="I8460" s="133" t="s">
        <v>47</v>
      </c>
      <c r="J8460" s="147"/>
      <c r="K8460" s="147"/>
      <c r="L8460" s="148">
        <v>7038899</v>
      </c>
      <c r="M8460" s="120" t="s">
        <v>56</v>
      </c>
      <c r="N8460" s="149">
        <v>563112</v>
      </c>
      <c r="O8460" s="169"/>
      <c r="P8460" s="154" t="s">
        <v>6625</v>
      </c>
      <c r="Q8460" s="158" t="s">
        <v>50</v>
      </c>
      <c r="R8460" s="142">
        <f t="shared" si="132"/>
        <v>8.00000113654138</v>
      </c>
    </row>
    <row r="8461" ht="22.5" s="109" customFormat="1">
      <c r="A8461" s="119">
        <f>MAX($A$19:A8460)+1</f>
        <v>8443</v>
      </c>
      <c r="B8461" s="120" t="s">
        <v>41</v>
      </c>
      <c r="C8461" s="144" t="s">
        <v>92</v>
      </c>
      <c r="D8461" s="144" t="s">
        <v>7809</v>
      </c>
      <c r="E8461" s="145">
        <v>45267</v>
      </c>
      <c r="F8461" s="146" t="s">
        <v>2074</v>
      </c>
      <c r="G8461" s="146" t="s">
        <v>2075</v>
      </c>
      <c r="H8461" s="146" t="s">
        <v>2076</v>
      </c>
      <c r="I8461" s="133" t="s">
        <v>47</v>
      </c>
      <c r="J8461" s="147"/>
      <c r="K8461" s="147"/>
      <c r="L8461" s="148">
        <v>25206373</v>
      </c>
      <c r="M8461" s="120" t="s">
        <v>56</v>
      </c>
      <c r="N8461" s="149">
        <v>2016510</v>
      </c>
      <c r="O8461" s="169"/>
      <c r="P8461" s="154" t="s">
        <v>6625</v>
      </c>
      <c r="Q8461" s="158" t="s">
        <v>50</v>
      </c>
      <c r="R8461" s="142">
        <f t="shared" si="132"/>
        <v>8.00000063476011</v>
      </c>
    </row>
    <row r="8462" ht="22.5" s="109" customFormat="1">
      <c r="A8462" s="119">
        <f>MAX($A$19:A8461)+1</f>
        <v>8444</v>
      </c>
      <c r="B8462" s="120" t="s">
        <v>41</v>
      </c>
      <c r="C8462" s="144" t="s">
        <v>92</v>
      </c>
      <c r="D8462" s="144" t="s">
        <v>7810</v>
      </c>
      <c r="E8462" s="145">
        <v>45267</v>
      </c>
      <c r="F8462" s="146" t="s">
        <v>2074</v>
      </c>
      <c r="G8462" s="146" t="s">
        <v>2075</v>
      </c>
      <c r="H8462" s="146" t="s">
        <v>2076</v>
      </c>
      <c r="I8462" s="133" t="s">
        <v>47</v>
      </c>
      <c r="J8462" s="147"/>
      <c r="K8462" s="147"/>
      <c r="L8462" s="148">
        <v>15425035</v>
      </c>
      <c r="M8462" s="120" t="s">
        <v>56</v>
      </c>
      <c r="N8462" s="149">
        <v>1234003</v>
      </c>
      <c r="O8462" s="169"/>
      <c r="P8462" s="154" t="s">
        <v>6625</v>
      </c>
      <c r="Q8462" s="158" t="s">
        <v>50</v>
      </c>
      <c r="R8462" s="142">
        <f t="shared" si="132"/>
        <v>8.00000129659349</v>
      </c>
    </row>
    <row r="8463" ht="22.5" s="109" customFormat="1">
      <c r="A8463" s="119">
        <f>MAX($A$19:A8462)+1</f>
        <v>8445</v>
      </c>
      <c r="B8463" s="120" t="s">
        <v>41</v>
      </c>
      <c r="C8463" s="144" t="s">
        <v>92</v>
      </c>
      <c r="D8463" s="144" t="s">
        <v>7811</v>
      </c>
      <c r="E8463" s="145">
        <v>45267</v>
      </c>
      <c r="F8463" s="146" t="s">
        <v>2074</v>
      </c>
      <c r="G8463" s="146" t="s">
        <v>2075</v>
      </c>
      <c r="H8463" s="146" t="s">
        <v>2076</v>
      </c>
      <c r="I8463" s="133" t="s">
        <v>47</v>
      </c>
      <c r="J8463" s="147"/>
      <c r="K8463" s="147"/>
      <c r="L8463" s="148">
        <v>6972699</v>
      </c>
      <c r="M8463" s="120" t="s">
        <v>56</v>
      </c>
      <c r="N8463" s="149">
        <v>557816</v>
      </c>
      <c r="O8463" s="169"/>
      <c r="P8463" s="154" t="s">
        <v>6625</v>
      </c>
      <c r="Q8463" s="158" t="s">
        <v>50</v>
      </c>
      <c r="R8463" s="142">
        <f t="shared" si="132"/>
        <v>8.0000011473319</v>
      </c>
    </row>
    <row r="8464" ht="22.5" s="109" customFormat="1">
      <c r="A8464" s="119">
        <f>MAX($A$19:A8463)+1</f>
        <v>8446</v>
      </c>
      <c r="B8464" s="120" t="s">
        <v>41</v>
      </c>
      <c r="C8464" s="144" t="s">
        <v>92</v>
      </c>
      <c r="D8464" s="144" t="s">
        <v>7812</v>
      </c>
      <c r="E8464" s="145">
        <v>45267</v>
      </c>
      <c r="F8464" s="146" t="s">
        <v>2074</v>
      </c>
      <c r="G8464" s="146" t="s">
        <v>2075</v>
      </c>
      <c r="H8464" s="146" t="s">
        <v>2076</v>
      </c>
      <c r="I8464" s="133" t="s">
        <v>47</v>
      </c>
      <c r="J8464" s="147"/>
      <c r="K8464" s="147"/>
      <c r="L8464" s="148">
        <v>7038899</v>
      </c>
      <c r="M8464" s="120" t="s">
        <v>56</v>
      </c>
      <c r="N8464" s="149">
        <v>563112</v>
      </c>
      <c r="O8464" s="169"/>
      <c r="P8464" s="154" t="s">
        <v>6625</v>
      </c>
      <c r="Q8464" s="158" t="s">
        <v>50</v>
      </c>
      <c r="R8464" s="142">
        <f t="shared" si="132"/>
        <v>8.00000113654138</v>
      </c>
    </row>
    <row r="8465" ht="22.5" s="109" customFormat="1">
      <c r="A8465" s="119">
        <f>MAX($A$19:A8464)+1</f>
        <v>8447</v>
      </c>
      <c r="B8465" s="120" t="s">
        <v>41</v>
      </c>
      <c r="C8465" s="144" t="s">
        <v>92</v>
      </c>
      <c r="D8465" s="144" t="s">
        <v>7813</v>
      </c>
      <c r="E8465" s="145">
        <v>45267</v>
      </c>
      <c r="F8465" s="146" t="s">
        <v>2074</v>
      </c>
      <c r="G8465" s="146" t="s">
        <v>2075</v>
      </c>
      <c r="H8465" s="146" t="s">
        <v>2076</v>
      </c>
      <c r="I8465" s="133" t="s">
        <v>47</v>
      </c>
      <c r="J8465" s="147"/>
      <c r="K8465" s="147"/>
      <c r="L8465" s="148">
        <v>7038899</v>
      </c>
      <c r="M8465" s="120" t="s">
        <v>56</v>
      </c>
      <c r="N8465" s="149">
        <v>563112</v>
      </c>
      <c r="O8465" s="169"/>
      <c r="P8465" s="154" t="s">
        <v>6625</v>
      </c>
      <c r="Q8465" s="158" t="s">
        <v>50</v>
      </c>
      <c r="R8465" s="142">
        <f t="shared" si="132"/>
        <v>8.00000113654138</v>
      </c>
    </row>
    <row r="8466" ht="22.5" s="109" customFormat="1">
      <c r="A8466" s="119">
        <f>MAX($A$19:A8465)+1</f>
        <v>8448</v>
      </c>
      <c r="B8466" s="120" t="s">
        <v>41</v>
      </c>
      <c r="C8466" s="144" t="s">
        <v>92</v>
      </c>
      <c r="D8466" s="144" t="s">
        <v>7814</v>
      </c>
      <c r="E8466" s="145">
        <v>45267</v>
      </c>
      <c r="F8466" s="146" t="s">
        <v>2074</v>
      </c>
      <c r="G8466" s="146" t="s">
        <v>2075</v>
      </c>
      <c r="H8466" s="146" t="s">
        <v>2076</v>
      </c>
      <c r="I8466" s="133" t="s">
        <v>47</v>
      </c>
      <c r="J8466" s="147"/>
      <c r="K8466" s="147"/>
      <c r="L8466" s="148">
        <v>7038899</v>
      </c>
      <c r="M8466" s="120" t="s">
        <v>56</v>
      </c>
      <c r="N8466" s="149">
        <v>563112</v>
      </c>
      <c r="O8466" s="169"/>
      <c r="P8466" s="154" t="s">
        <v>6625</v>
      </c>
      <c r="Q8466" s="158" t="s">
        <v>50</v>
      </c>
      <c r="R8466" s="142">
        <f t="shared" si="132"/>
        <v>8.00000113654138</v>
      </c>
    </row>
    <row r="8467" ht="22.5" s="109" customFormat="1">
      <c r="A8467" s="119">
        <f>MAX($A$19:A8466)+1</f>
        <v>8449</v>
      </c>
      <c r="B8467" s="120" t="s">
        <v>41</v>
      </c>
      <c r="C8467" s="144" t="s">
        <v>92</v>
      </c>
      <c r="D8467" s="144" t="s">
        <v>7815</v>
      </c>
      <c r="E8467" s="145">
        <v>45289</v>
      </c>
      <c r="F8467" s="146" t="s">
        <v>2074</v>
      </c>
      <c r="G8467" s="146" t="s">
        <v>2075</v>
      </c>
      <c r="H8467" s="146" t="s">
        <v>2076</v>
      </c>
      <c r="I8467" s="133" t="s">
        <v>47</v>
      </c>
      <c r="J8467" s="147"/>
      <c r="K8467" s="147"/>
      <c r="L8467" s="148">
        <v>6978499</v>
      </c>
      <c r="M8467" s="120" t="s">
        <v>56</v>
      </c>
      <c r="N8467" s="149">
        <v>558280</v>
      </c>
      <c r="O8467" s="169"/>
      <c r="P8467" s="154" t="s">
        <v>6625</v>
      </c>
      <c r="Q8467" s="158" t="s">
        <v>50</v>
      </c>
      <c r="R8467" s="142">
        <f t="shared" si="132"/>
        <v>8.00000114637833</v>
      </c>
    </row>
    <row r="8468" ht="22.5" s="109" customFormat="1">
      <c r="A8468" s="119">
        <f>MAX($A$19:A8467)+1</f>
        <v>8450</v>
      </c>
      <c r="B8468" s="120" t="s">
        <v>41</v>
      </c>
      <c r="C8468" s="144" t="s">
        <v>92</v>
      </c>
      <c r="D8468" s="144" t="s">
        <v>7816</v>
      </c>
      <c r="E8468" s="145">
        <v>45289</v>
      </c>
      <c r="F8468" s="146" t="s">
        <v>2074</v>
      </c>
      <c r="G8468" s="146" t="s">
        <v>2075</v>
      </c>
      <c r="H8468" s="146" t="s">
        <v>2076</v>
      </c>
      <c r="I8468" s="133" t="s">
        <v>47</v>
      </c>
      <c r="J8468" s="147"/>
      <c r="K8468" s="147"/>
      <c r="L8468" s="148">
        <v>7038899</v>
      </c>
      <c r="M8468" s="120" t="s">
        <v>56</v>
      </c>
      <c r="N8468" s="149">
        <v>563112</v>
      </c>
      <c r="O8468" s="169"/>
      <c r="P8468" s="154" t="s">
        <v>6625</v>
      </c>
      <c r="Q8468" s="158" t="s">
        <v>50</v>
      </c>
      <c r="R8468" s="142">
        <f t="shared" si="132"/>
        <v>8.00000113654138</v>
      </c>
    </row>
    <row r="8469" ht="22.5" s="109" customFormat="1">
      <c r="A8469" s="119">
        <f>MAX($A$19:A8468)+1</f>
        <v>8451</v>
      </c>
      <c r="B8469" s="120" t="s">
        <v>41</v>
      </c>
      <c r="C8469" s="144" t="s">
        <v>92</v>
      </c>
      <c r="D8469" s="144" t="s">
        <v>7817</v>
      </c>
      <c r="E8469" s="145">
        <v>45289</v>
      </c>
      <c r="F8469" s="146" t="s">
        <v>2074</v>
      </c>
      <c r="G8469" s="146" t="s">
        <v>2075</v>
      </c>
      <c r="H8469" s="146" t="s">
        <v>2076</v>
      </c>
      <c r="I8469" s="133" t="s">
        <v>47</v>
      </c>
      <c r="J8469" s="147"/>
      <c r="K8469" s="147"/>
      <c r="L8469" s="148">
        <v>5528099</v>
      </c>
      <c r="M8469" s="120" t="s">
        <v>56</v>
      </c>
      <c r="N8469" s="149">
        <v>442248</v>
      </c>
      <c r="O8469" s="169"/>
      <c r="P8469" s="154" t="s">
        <v>6625</v>
      </c>
      <c r="Q8469" s="158" t="s">
        <v>50</v>
      </c>
      <c r="R8469" s="142">
        <f t="shared" si="132"/>
        <v>8.00000144715209</v>
      </c>
    </row>
    <row r="8470" ht="22.5" s="109" customFormat="1">
      <c r="A8470" s="119">
        <f>MAX($A$19:A8469)+1</f>
        <v>8452</v>
      </c>
      <c r="B8470" s="120" t="s">
        <v>41</v>
      </c>
      <c r="C8470" s="144" t="s">
        <v>92</v>
      </c>
      <c r="D8470" s="144" t="s">
        <v>7818</v>
      </c>
      <c r="E8470" s="145">
        <v>45289</v>
      </c>
      <c r="F8470" s="146" t="s">
        <v>2074</v>
      </c>
      <c r="G8470" s="146" t="s">
        <v>2075</v>
      </c>
      <c r="H8470" s="146" t="s">
        <v>2076</v>
      </c>
      <c r="I8470" s="133" t="s">
        <v>47</v>
      </c>
      <c r="J8470" s="147"/>
      <c r="K8470" s="147"/>
      <c r="L8470" s="148">
        <v>15425035</v>
      </c>
      <c r="M8470" s="120" t="s">
        <v>56</v>
      </c>
      <c r="N8470" s="149">
        <v>1234003</v>
      </c>
      <c r="O8470" s="169"/>
      <c r="P8470" s="154" t="s">
        <v>6625</v>
      </c>
      <c r="Q8470" s="158" t="s">
        <v>50</v>
      </c>
      <c r="R8470" s="142">
        <f t="shared" si="132"/>
        <v>8.00000129659349</v>
      </c>
    </row>
    <row r="8471" s="109" customFormat="1">
      <c r="A8471" s="119">
        <f>MAX($A$19:A8470)+1</f>
        <v>8453</v>
      </c>
      <c r="B8471" s="120" t="s">
        <v>41</v>
      </c>
      <c r="C8471" s="144" t="s">
        <v>1396</v>
      </c>
      <c r="D8471" s="144" t="s">
        <v>1382</v>
      </c>
      <c r="E8471" s="145">
        <v>45289</v>
      </c>
      <c r="F8471" s="146" t="s">
        <v>2078</v>
      </c>
      <c r="G8471" s="146" t="s">
        <v>2079</v>
      </c>
      <c r="H8471" s="146" t="s">
        <v>1523</v>
      </c>
      <c r="I8471" s="151" t="s">
        <v>327</v>
      </c>
      <c r="J8471" s="147">
        <v>18101</v>
      </c>
      <c r="K8471" s="147">
        <v>2500</v>
      </c>
      <c r="L8471" s="148">
        <v>45252500</v>
      </c>
      <c r="M8471" s="120" t="s">
        <v>56</v>
      </c>
      <c r="N8471" s="149">
        <v>3620200</v>
      </c>
      <c r="O8471" s="169"/>
      <c r="P8471" s="154" t="s">
        <v>6625</v>
      </c>
      <c r="Q8471" s="158" t="s">
        <v>50</v>
      </c>
      <c r="R8471" s="142">
        <f t="shared" si="132"/>
        <v>8</v>
      </c>
    </row>
    <row r="8472" s="109" customFormat="1">
      <c r="A8472" s="119">
        <f>MAX($A$19:A8471)+1</f>
        <v>8454</v>
      </c>
      <c r="B8472" s="120" t="s">
        <v>41</v>
      </c>
      <c r="C8472" s="144" t="s">
        <v>2080</v>
      </c>
      <c r="D8472" s="144" t="s">
        <v>3379</v>
      </c>
      <c r="E8472" s="145" t="s">
        <v>6655</v>
      </c>
      <c r="F8472" s="123" t="s">
        <v>2082</v>
      </c>
      <c r="G8472" s="146" t="s">
        <v>2083</v>
      </c>
      <c r="H8472" s="146" t="s">
        <v>7819</v>
      </c>
      <c r="I8472" s="151" t="s">
        <v>98</v>
      </c>
      <c r="J8472" s="147">
        <v>60</v>
      </c>
      <c r="K8472" s="147">
        <v>19000</v>
      </c>
      <c r="L8472" s="148">
        <v>1140000</v>
      </c>
      <c r="M8472" s="120" t="s">
        <v>229</v>
      </c>
      <c r="N8472" s="149">
        <v>114000</v>
      </c>
      <c r="O8472" s="169"/>
      <c r="P8472" s="154" t="s">
        <v>6625</v>
      </c>
      <c r="Q8472" s="158" t="s">
        <v>50</v>
      </c>
      <c r="R8472" s="142">
        <f t="shared" si="132"/>
        <v>10</v>
      </c>
    </row>
    <row r="8473" ht="22.5" s="109" customFormat="1">
      <c r="A8473" s="119">
        <f>MAX($A$19:A8472)+1</f>
        <v>8455</v>
      </c>
      <c r="B8473" s="120" t="s">
        <v>41</v>
      </c>
      <c r="C8473" s="144" t="s">
        <v>2080</v>
      </c>
      <c r="D8473" s="144" t="s">
        <v>3379</v>
      </c>
      <c r="E8473" s="145" t="s">
        <v>6655</v>
      </c>
      <c r="F8473" s="123" t="s">
        <v>2082</v>
      </c>
      <c r="G8473" s="146" t="s">
        <v>2083</v>
      </c>
      <c r="H8473" s="146" t="s">
        <v>7820</v>
      </c>
      <c r="I8473" s="151" t="s">
        <v>1578</v>
      </c>
      <c r="J8473" s="147">
        <v>6</v>
      </c>
      <c r="K8473" s="147">
        <v>135000</v>
      </c>
      <c r="L8473" s="148">
        <v>810000</v>
      </c>
      <c r="M8473" s="120" t="s">
        <v>229</v>
      </c>
      <c r="N8473" s="149">
        <v>81000</v>
      </c>
      <c r="O8473" s="169"/>
      <c r="P8473" s="154" t="s">
        <v>6625</v>
      </c>
      <c r="Q8473" s="158" t="s">
        <v>50</v>
      </c>
      <c r="R8473" s="142">
        <f t="shared" si="132"/>
        <v>10</v>
      </c>
    </row>
    <row r="8474" s="109" customFormat="1">
      <c r="A8474" s="119">
        <f>MAX($A$19:A8473)+1</f>
        <v>8456</v>
      </c>
      <c r="B8474" s="120" t="s">
        <v>41</v>
      </c>
      <c r="C8474" s="144" t="s">
        <v>2080</v>
      </c>
      <c r="D8474" s="144" t="s">
        <v>3379</v>
      </c>
      <c r="E8474" s="145" t="s">
        <v>6655</v>
      </c>
      <c r="F8474" s="123" t="s">
        <v>2082</v>
      </c>
      <c r="G8474" s="146" t="s">
        <v>2083</v>
      </c>
      <c r="H8474" s="146" t="s">
        <v>2107</v>
      </c>
      <c r="I8474" s="151" t="s">
        <v>98</v>
      </c>
      <c r="J8474" s="147">
        <v>10</v>
      </c>
      <c r="K8474" s="147">
        <v>60000</v>
      </c>
      <c r="L8474" s="148">
        <v>600000</v>
      </c>
      <c r="M8474" s="120" t="s">
        <v>229</v>
      </c>
      <c r="N8474" s="149">
        <v>60000</v>
      </c>
      <c r="O8474" s="169"/>
      <c r="P8474" s="154" t="s">
        <v>6625</v>
      </c>
      <c r="Q8474" s="158" t="s">
        <v>50</v>
      </c>
      <c r="R8474" s="142">
        <f t="shared" si="132"/>
        <v>10</v>
      </c>
    </row>
    <row r="8475" s="109" customFormat="1">
      <c r="A8475" s="119">
        <f>MAX($A$19:A8474)+1</f>
        <v>8457</v>
      </c>
      <c r="B8475" s="120" t="s">
        <v>41</v>
      </c>
      <c r="C8475" s="144" t="s">
        <v>2080</v>
      </c>
      <c r="D8475" s="144" t="s">
        <v>3379</v>
      </c>
      <c r="E8475" s="145" t="s">
        <v>6655</v>
      </c>
      <c r="F8475" s="123" t="s">
        <v>2082</v>
      </c>
      <c r="G8475" s="146" t="s">
        <v>2083</v>
      </c>
      <c r="H8475" s="146" t="s">
        <v>7821</v>
      </c>
      <c r="I8475" s="151" t="s">
        <v>98</v>
      </c>
      <c r="J8475" s="147">
        <v>3</v>
      </c>
      <c r="K8475" s="147">
        <v>30000</v>
      </c>
      <c r="L8475" s="148">
        <v>90000</v>
      </c>
      <c r="M8475" s="120" t="s">
        <v>229</v>
      </c>
      <c r="N8475" s="149">
        <v>9000</v>
      </c>
      <c r="O8475" s="169"/>
      <c r="P8475" s="154" t="s">
        <v>6625</v>
      </c>
      <c r="Q8475" s="158" t="s">
        <v>50</v>
      </c>
      <c r="R8475" s="142">
        <f t="shared" si="132"/>
        <v>10</v>
      </c>
    </row>
    <row r="8476" s="109" customFormat="1">
      <c r="A8476" s="119">
        <f>MAX($A$19:A8475)+1</f>
        <v>8458</v>
      </c>
      <c r="B8476" s="120" t="s">
        <v>41</v>
      </c>
      <c r="C8476" s="144" t="s">
        <v>2080</v>
      </c>
      <c r="D8476" s="144" t="s">
        <v>3379</v>
      </c>
      <c r="E8476" s="145" t="s">
        <v>6655</v>
      </c>
      <c r="F8476" s="123" t="s">
        <v>2082</v>
      </c>
      <c r="G8476" s="146" t="s">
        <v>2083</v>
      </c>
      <c r="H8476" s="146" t="s">
        <v>7822</v>
      </c>
      <c r="I8476" s="151" t="s">
        <v>327</v>
      </c>
      <c r="J8476" s="147">
        <v>30</v>
      </c>
      <c r="K8476" s="147">
        <v>15000</v>
      </c>
      <c r="L8476" s="148">
        <v>450000</v>
      </c>
      <c r="M8476" s="120" t="s">
        <v>229</v>
      </c>
      <c r="N8476" s="149">
        <v>45000</v>
      </c>
      <c r="O8476" s="169"/>
      <c r="P8476" s="154" t="s">
        <v>6625</v>
      </c>
      <c r="Q8476" s="158" t="s">
        <v>50</v>
      </c>
      <c r="R8476" s="142">
        <f t="shared" si="132"/>
        <v>10</v>
      </c>
    </row>
    <row r="8477" s="109" customFormat="1">
      <c r="A8477" s="119">
        <f>MAX($A$19:A8476)+1</f>
        <v>8459</v>
      </c>
      <c r="B8477" s="120" t="s">
        <v>41</v>
      </c>
      <c r="C8477" s="144" t="s">
        <v>2080</v>
      </c>
      <c r="D8477" s="144" t="s">
        <v>2026</v>
      </c>
      <c r="E8477" s="145" t="s">
        <v>6655</v>
      </c>
      <c r="F8477" s="123" t="s">
        <v>2082</v>
      </c>
      <c r="G8477" s="146" t="s">
        <v>2083</v>
      </c>
      <c r="H8477" s="146" t="s">
        <v>5455</v>
      </c>
      <c r="I8477" s="151" t="s">
        <v>98</v>
      </c>
      <c r="J8477" s="147">
        <v>20</v>
      </c>
      <c r="K8477" s="147">
        <v>32000</v>
      </c>
      <c r="L8477" s="148">
        <v>640000</v>
      </c>
      <c r="M8477" s="120" t="s">
        <v>56</v>
      </c>
      <c r="N8477" s="149">
        <v>51200</v>
      </c>
      <c r="O8477" s="169"/>
      <c r="P8477" s="154" t="s">
        <v>6625</v>
      </c>
      <c r="Q8477" s="158" t="s">
        <v>50</v>
      </c>
      <c r="R8477" s="142">
        <f t="shared" si="132"/>
        <v>8</v>
      </c>
    </row>
    <row r="8478" s="109" customFormat="1">
      <c r="A8478" s="119">
        <f>MAX($A$19:A8477)+1</f>
        <v>8460</v>
      </c>
      <c r="B8478" s="120" t="s">
        <v>41</v>
      </c>
      <c r="C8478" s="144" t="s">
        <v>2080</v>
      </c>
      <c r="D8478" s="144" t="s">
        <v>2026</v>
      </c>
      <c r="E8478" s="145" t="s">
        <v>6655</v>
      </c>
      <c r="F8478" s="123" t="s">
        <v>2082</v>
      </c>
      <c r="G8478" s="146" t="s">
        <v>2083</v>
      </c>
      <c r="H8478" s="146" t="s">
        <v>7823</v>
      </c>
      <c r="I8478" s="151" t="s">
        <v>327</v>
      </c>
      <c r="J8478" s="147">
        <v>2</v>
      </c>
      <c r="K8478" s="147">
        <v>165000</v>
      </c>
      <c r="L8478" s="148">
        <v>330000</v>
      </c>
      <c r="M8478" s="120" t="s">
        <v>56</v>
      </c>
      <c r="N8478" s="149">
        <v>26400</v>
      </c>
      <c r="O8478" s="169"/>
      <c r="P8478" s="154" t="s">
        <v>6625</v>
      </c>
      <c r="Q8478" s="158" t="s">
        <v>50</v>
      </c>
      <c r="R8478" s="142">
        <f t="shared" si="132"/>
        <v>8</v>
      </c>
    </row>
    <row r="8479" s="109" customFormat="1">
      <c r="A8479" s="119">
        <f>MAX($A$19:A8478)+1</f>
        <v>8461</v>
      </c>
      <c r="B8479" s="120" t="s">
        <v>41</v>
      </c>
      <c r="C8479" s="144" t="s">
        <v>2080</v>
      </c>
      <c r="D8479" s="144" t="s">
        <v>2026</v>
      </c>
      <c r="E8479" s="145" t="s">
        <v>6655</v>
      </c>
      <c r="F8479" s="123" t="s">
        <v>2082</v>
      </c>
      <c r="G8479" s="146" t="s">
        <v>2083</v>
      </c>
      <c r="H8479" s="146" t="s">
        <v>5458</v>
      </c>
      <c r="I8479" s="151" t="s">
        <v>417</v>
      </c>
      <c r="J8479" s="147">
        <v>8</v>
      </c>
      <c r="K8479" s="147">
        <v>70000</v>
      </c>
      <c r="L8479" s="148">
        <v>560000</v>
      </c>
      <c r="M8479" s="120" t="s">
        <v>56</v>
      </c>
      <c r="N8479" s="149">
        <v>44800</v>
      </c>
      <c r="O8479" s="169"/>
      <c r="P8479" s="154" t="s">
        <v>6625</v>
      </c>
      <c r="Q8479" s="158" t="s">
        <v>50</v>
      </c>
      <c r="R8479" s="142">
        <f t="shared" si="132"/>
        <v>8</v>
      </c>
    </row>
    <row r="8480" s="109" customFormat="1">
      <c r="A8480" s="119">
        <f>MAX($A$19:A8479)+1</f>
        <v>8462</v>
      </c>
      <c r="B8480" s="120" t="s">
        <v>41</v>
      </c>
      <c r="C8480" s="144" t="s">
        <v>2080</v>
      </c>
      <c r="D8480" s="144" t="s">
        <v>2026</v>
      </c>
      <c r="E8480" s="145" t="s">
        <v>6655</v>
      </c>
      <c r="F8480" s="123" t="s">
        <v>2082</v>
      </c>
      <c r="G8480" s="146" t="s">
        <v>2083</v>
      </c>
      <c r="H8480" s="146" t="s">
        <v>5456</v>
      </c>
      <c r="I8480" s="151" t="s">
        <v>98</v>
      </c>
      <c r="J8480" s="147">
        <v>20</v>
      </c>
      <c r="K8480" s="147">
        <v>12000</v>
      </c>
      <c r="L8480" s="148">
        <v>240000</v>
      </c>
      <c r="M8480" s="120" t="s">
        <v>56</v>
      </c>
      <c r="N8480" s="149">
        <v>19200</v>
      </c>
      <c r="O8480" s="169"/>
      <c r="P8480" s="154" t="s">
        <v>6625</v>
      </c>
      <c r="Q8480" s="158" t="s">
        <v>50</v>
      </c>
      <c r="R8480" s="142">
        <f t="shared" si="132"/>
        <v>8</v>
      </c>
    </row>
    <row r="8481" s="109" customFormat="1">
      <c r="A8481" s="119">
        <f>MAX($A$19:A8480)+1</f>
        <v>8463</v>
      </c>
      <c r="B8481" s="120" t="s">
        <v>41</v>
      </c>
      <c r="C8481" s="144" t="s">
        <v>2080</v>
      </c>
      <c r="D8481" s="144" t="s">
        <v>1405</v>
      </c>
      <c r="E8481" s="145" t="s">
        <v>6655</v>
      </c>
      <c r="F8481" s="123" t="s">
        <v>2082</v>
      </c>
      <c r="G8481" s="146" t="s">
        <v>2083</v>
      </c>
      <c r="H8481" s="146" t="s">
        <v>7824</v>
      </c>
      <c r="I8481" s="151" t="s">
        <v>98</v>
      </c>
      <c r="J8481" s="147">
        <v>2</v>
      </c>
      <c r="K8481" s="147">
        <v>1800000</v>
      </c>
      <c r="L8481" s="148">
        <v>3600000</v>
      </c>
      <c r="M8481" s="120" t="s">
        <v>229</v>
      </c>
      <c r="N8481" s="149">
        <v>360000</v>
      </c>
      <c r="O8481" s="169"/>
      <c r="P8481" s="154" t="s">
        <v>6625</v>
      </c>
      <c r="Q8481" s="158" t="s">
        <v>50</v>
      </c>
      <c r="R8481" s="142">
        <f t="shared" si="132"/>
        <v>10</v>
      </c>
    </row>
    <row r="8482" s="109" customFormat="1">
      <c r="A8482" s="119">
        <f>MAX($A$19:A8481)+1</f>
        <v>8464</v>
      </c>
      <c r="B8482" s="120" t="s">
        <v>41</v>
      </c>
      <c r="C8482" s="144" t="s">
        <v>2080</v>
      </c>
      <c r="D8482" s="144" t="s">
        <v>1405</v>
      </c>
      <c r="E8482" s="145" t="s">
        <v>6655</v>
      </c>
      <c r="F8482" s="123" t="s">
        <v>2082</v>
      </c>
      <c r="G8482" s="146" t="s">
        <v>2083</v>
      </c>
      <c r="H8482" s="146" t="s">
        <v>906</v>
      </c>
      <c r="I8482" s="151" t="s">
        <v>98</v>
      </c>
      <c r="J8482" s="147">
        <v>10</v>
      </c>
      <c r="K8482" s="147">
        <v>110000</v>
      </c>
      <c r="L8482" s="148">
        <v>1100000</v>
      </c>
      <c r="M8482" s="120" t="s">
        <v>229</v>
      </c>
      <c r="N8482" s="149">
        <v>110000</v>
      </c>
      <c r="O8482" s="169"/>
      <c r="P8482" s="154" t="s">
        <v>6625</v>
      </c>
      <c r="Q8482" s="158" t="s">
        <v>50</v>
      </c>
      <c r="R8482" s="142">
        <f t="shared" si="132"/>
        <v>10</v>
      </c>
    </row>
    <row r="8483" s="109" customFormat="1">
      <c r="A8483" s="119">
        <f>MAX($A$19:A8482)+1</f>
        <v>8465</v>
      </c>
      <c r="B8483" s="120" t="s">
        <v>41</v>
      </c>
      <c r="C8483" s="144" t="s">
        <v>2080</v>
      </c>
      <c r="D8483" s="144" t="s">
        <v>1405</v>
      </c>
      <c r="E8483" s="145" t="s">
        <v>6655</v>
      </c>
      <c r="F8483" s="123" t="s">
        <v>2082</v>
      </c>
      <c r="G8483" s="146" t="s">
        <v>2083</v>
      </c>
      <c r="H8483" s="146" t="s">
        <v>7825</v>
      </c>
      <c r="I8483" s="151" t="s">
        <v>98</v>
      </c>
      <c r="J8483" s="147">
        <v>1</v>
      </c>
      <c r="K8483" s="147">
        <v>4800000</v>
      </c>
      <c r="L8483" s="148">
        <v>4800000</v>
      </c>
      <c r="M8483" s="120" t="s">
        <v>229</v>
      </c>
      <c r="N8483" s="149">
        <v>480000</v>
      </c>
      <c r="O8483" s="169"/>
      <c r="P8483" s="154" t="s">
        <v>6625</v>
      </c>
      <c r="Q8483" s="158" t="s">
        <v>50</v>
      </c>
      <c r="R8483" s="142">
        <f t="shared" si="132"/>
        <v>10</v>
      </c>
    </row>
    <row r="8484" s="109" customFormat="1">
      <c r="A8484" s="119">
        <f>MAX($A$19:A8483)+1</f>
        <v>8466</v>
      </c>
      <c r="B8484" s="120" t="s">
        <v>41</v>
      </c>
      <c r="C8484" s="144" t="s">
        <v>2080</v>
      </c>
      <c r="D8484" s="144" t="s">
        <v>1405</v>
      </c>
      <c r="E8484" s="145" t="s">
        <v>6655</v>
      </c>
      <c r="F8484" s="123" t="s">
        <v>2082</v>
      </c>
      <c r="G8484" s="146" t="s">
        <v>2083</v>
      </c>
      <c r="H8484" s="146" t="s">
        <v>7826</v>
      </c>
      <c r="I8484" s="151" t="s">
        <v>98</v>
      </c>
      <c r="J8484" s="147">
        <v>1</v>
      </c>
      <c r="K8484" s="147">
        <v>5000000</v>
      </c>
      <c r="L8484" s="148">
        <v>5000000</v>
      </c>
      <c r="M8484" s="120" t="s">
        <v>229</v>
      </c>
      <c r="N8484" s="149">
        <v>500000</v>
      </c>
      <c r="O8484" s="169"/>
      <c r="P8484" s="154" t="s">
        <v>6625</v>
      </c>
      <c r="Q8484" s="158" t="s">
        <v>50</v>
      </c>
      <c r="R8484" s="142">
        <f t="shared" si="132"/>
        <v>10</v>
      </c>
    </row>
    <row r="8485" ht="22.5" s="109" customFormat="1">
      <c r="A8485" s="119">
        <f>MAX($A$19:A8484)+1</f>
        <v>8467</v>
      </c>
      <c r="B8485" s="120" t="s">
        <v>41</v>
      </c>
      <c r="C8485" s="144" t="s">
        <v>2080</v>
      </c>
      <c r="D8485" s="144" t="s">
        <v>1405</v>
      </c>
      <c r="E8485" s="145" t="s">
        <v>6655</v>
      </c>
      <c r="F8485" s="123" t="s">
        <v>2082</v>
      </c>
      <c r="G8485" s="146" t="s">
        <v>2083</v>
      </c>
      <c r="H8485" s="146" t="s">
        <v>7827</v>
      </c>
      <c r="I8485" s="151" t="s">
        <v>2797</v>
      </c>
      <c r="J8485" s="147">
        <v>12</v>
      </c>
      <c r="K8485" s="147">
        <v>135000</v>
      </c>
      <c r="L8485" s="148">
        <v>1620000</v>
      </c>
      <c r="M8485" s="120" t="s">
        <v>229</v>
      </c>
      <c r="N8485" s="149">
        <v>162000</v>
      </c>
      <c r="O8485" s="169"/>
      <c r="P8485" s="154" t="s">
        <v>6625</v>
      </c>
      <c r="Q8485" s="158" t="s">
        <v>50</v>
      </c>
      <c r="R8485" s="142">
        <f t="shared" si="132"/>
        <v>10</v>
      </c>
    </row>
    <row r="8486" s="109" customFormat="1">
      <c r="A8486" s="119">
        <f>MAX($A$19:A8485)+1</f>
        <v>8468</v>
      </c>
      <c r="B8486" s="120" t="s">
        <v>41</v>
      </c>
      <c r="C8486" s="144" t="s">
        <v>2080</v>
      </c>
      <c r="D8486" s="144" t="s">
        <v>1405</v>
      </c>
      <c r="E8486" s="145" t="s">
        <v>6655</v>
      </c>
      <c r="F8486" s="123" t="s">
        <v>2082</v>
      </c>
      <c r="G8486" s="146" t="s">
        <v>2083</v>
      </c>
      <c r="H8486" s="146" t="s">
        <v>7828</v>
      </c>
      <c r="I8486" s="151" t="s">
        <v>100</v>
      </c>
      <c r="J8486" s="147">
        <v>1</v>
      </c>
      <c r="K8486" s="147">
        <v>380000</v>
      </c>
      <c r="L8486" s="148">
        <v>380000</v>
      </c>
      <c r="M8486" s="120" t="s">
        <v>229</v>
      </c>
      <c r="N8486" s="149">
        <v>38000</v>
      </c>
      <c r="O8486" s="169"/>
      <c r="P8486" s="154" t="s">
        <v>6625</v>
      </c>
      <c r="Q8486" s="158" t="s">
        <v>50</v>
      </c>
      <c r="R8486" s="142">
        <f t="shared" si="132"/>
        <v>10</v>
      </c>
    </row>
    <row r="8487" s="109" customFormat="1">
      <c r="A8487" s="119">
        <f>MAX($A$19:A8486)+1</f>
        <v>8469</v>
      </c>
      <c r="B8487" s="120" t="s">
        <v>41</v>
      </c>
      <c r="C8487" s="144" t="s">
        <v>2080</v>
      </c>
      <c r="D8487" s="144" t="s">
        <v>3369</v>
      </c>
      <c r="E8487" s="145" t="s">
        <v>6655</v>
      </c>
      <c r="F8487" s="123" t="s">
        <v>2082</v>
      </c>
      <c r="G8487" s="146" t="s">
        <v>2083</v>
      </c>
      <c r="H8487" s="146" t="s">
        <v>7829</v>
      </c>
      <c r="I8487" s="151" t="s">
        <v>98</v>
      </c>
      <c r="J8487" s="147">
        <v>10</v>
      </c>
      <c r="K8487" s="147">
        <v>25000</v>
      </c>
      <c r="L8487" s="148">
        <v>250000</v>
      </c>
      <c r="M8487" s="120" t="s">
        <v>56</v>
      </c>
      <c r="N8487" s="149">
        <v>20000</v>
      </c>
      <c r="O8487" s="169"/>
      <c r="P8487" s="154" t="s">
        <v>6625</v>
      </c>
      <c r="Q8487" s="158" t="s">
        <v>50</v>
      </c>
      <c r="R8487" s="142">
        <f t="shared" si="132"/>
        <v>8</v>
      </c>
    </row>
    <row r="8488" s="109" customFormat="1">
      <c r="A8488" s="119">
        <f>MAX($A$19:A8487)+1</f>
        <v>8470</v>
      </c>
      <c r="B8488" s="120" t="s">
        <v>41</v>
      </c>
      <c r="C8488" s="144" t="s">
        <v>2080</v>
      </c>
      <c r="D8488" s="144" t="s">
        <v>3369</v>
      </c>
      <c r="E8488" s="145" t="s">
        <v>6655</v>
      </c>
      <c r="F8488" s="123" t="s">
        <v>2082</v>
      </c>
      <c r="G8488" s="146" t="s">
        <v>2083</v>
      </c>
      <c r="H8488" s="146" t="s">
        <v>7830</v>
      </c>
      <c r="I8488" s="151" t="s">
        <v>833</v>
      </c>
      <c r="J8488" s="147">
        <v>4</v>
      </c>
      <c r="K8488" s="147">
        <v>65000</v>
      </c>
      <c r="L8488" s="148">
        <v>260000</v>
      </c>
      <c r="M8488" s="120" t="s">
        <v>56</v>
      </c>
      <c r="N8488" s="149">
        <v>20800</v>
      </c>
      <c r="O8488" s="169"/>
      <c r="P8488" s="154" t="s">
        <v>6625</v>
      </c>
      <c r="Q8488" s="158" t="s">
        <v>50</v>
      </c>
      <c r="R8488" s="142">
        <f t="shared" si="132"/>
        <v>8</v>
      </c>
    </row>
    <row r="8489" s="109" customFormat="1">
      <c r="A8489" s="119">
        <f>MAX($A$19:A8488)+1</f>
        <v>8471</v>
      </c>
      <c r="B8489" s="120" t="s">
        <v>41</v>
      </c>
      <c r="C8489" s="144" t="s">
        <v>2080</v>
      </c>
      <c r="D8489" s="144" t="s">
        <v>2063</v>
      </c>
      <c r="E8489" s="145" t="s">
        <v>6655</v>
      </c>
      <c r="F8489" s="123" t="s">
        <v>2082</v>
      </c>
      <c r="G8489" s="146" t="s">
        <v>2083</v>
      </c>
      <c r="H8489" s="146" t="s">
        <v>2096</v>
      </c>
      <c r="I8489" s="151" t="s">
        <v>417</v>
      </c>
      <c r="J8489" s="147">
        <v>15</v>
      </c>
      <c r="K8489" s="147">
        <v>150000</v>
      </c>
      <c r="L8489" s="148">
        <v>2250000</v>
      </c>
      <c r="M8489" s="120" t="s">
        <v>229</v>
      </c>
      <c r="N8489" s="149">
        <v>225000</v>
      </c>
      <c r="O8489" s="169"/>
      <c r="P8489" s="154" t="s">
        <v>6625</v>
      </c>
      <c r="Q8489" s="158" t="s">
        <v>50</v>
      </c>
      <c r="R8489" s="142">
        <f t="shared" si="132"/>
        <v>10</v>
      </c>
    </row>
    <row r="8490" s="109" customFormat="1">
      <c r="A8490" s="119">
        <f>MAX($A$19:A8489)+1</f>
        <v>8472</v>
      </c>
      <c r="B8490" s="120" t="s">
        <v>41</v>
      </c>
      <c r="C8490" s="144" t="s">
        <v>2080</v>
      </c>
      <c r="D8490" s="144" t="s">
        <v>2063</v>
      </c>
      <c r="E8490" s="145" t="s">
        <v>6655</v>
      </c>
      <c r="F8490" s="123" t="s">
        <v>2082</v>
      </c>
      <c r="G8490" s="146" t="s">
        <v>2083</v>
      </c>
      <c r="H8490" s="146" t="s">
        <v>7831</v>
      </c>
      <c r="I8490" s="151" t="s">
        <v>98</v>
      </c>
      <c r="J8490" s="147">
        <v>10</v>
      </c>
      <c r="K8490" s="147">
        <v>50000</v>
      </c>
      <c r="L8490" s="148">
        <v>500000</v>
      </c>
      <c r="M8490" s="120" t="s">
        <v>229</v>
      </c>
      <c r="N8490" s="149">
        <v>50000</v>
      </c>
      <c r="O8490" s="169"/>
      <c r="P8490" s="154" t="s">
        <v>6625</v>
      </c>
      <c r="Q8490" s="158" t="s">
        <v>50</v>
      </c>
      <c r="R8490" s="142">
        <f t="shared" si="132"/>
        <v>10</v>
      </c>
    </row>
    <row r="8491" s="109" customFormat="1">
      <c r="A8491" s="119">
        <f>MAX($A$19:A8490)+1</f>
        <v>8473</v>
      </c>
      <c r="B8491" s="120" t="s">
        <v>41</v>
      </c>
      <c r="C8491" s="144" t="s">
        <v>2080</v>
      </c>
      <c r="D8491" s="144" t="s">
        <v>2063</v>
      </c>
      <c r="E8491" s="145" t="s">
        <v>6655</v>
      </c>
      <c r="F8491" s="123" t="s">
        <v>2082</v>
      </c>
      <c r="G8491" s="146" t="s">
        <v>2083</v>
      </c>
      <c r="H8491" s="146" t="s">
        <v>7832</v>
      </c>
      <c r="I8491" s="151" t="s">
        <v>98</v>
      </c>
      <c r="J8491" s="147">
        <v>10</v>
      </c>
      <c r="K8491" s="147">
        <v>30000</v>
      </c>
      <c r="L8491" s="148">
        <v>300000</v>
      </c>
      <c r="M8491" s="120" t="s">
        <v>229</v>
      </c>
      <c r="N8491" s="149">
        <v>30000</v>
      </c>
      <c r="O8491" s="169"/>
      <c r="P8491" s="154" t="s">
        <v>6625</v>
      </c>
      <c r="Q8491" s="158" t="s">
        <v>50</v>
      </c>
      <c r="R8491" s="142">
        <f t="shared" si="132"/>
        <v>10</v>
      </c>
    </row>
    <row r="8492" s="109" customFormat="1">
      <c r="A8492" s="119">
        <f>MAX($A$19:A8491)+1</f>
        <v>8474</v>
      </c>
      <c r="B8492" s="120" t="s">
        <v>41</v>
      </c>
      <c r="C8492" s="144" t="s">
        <v>2080</v>
      </c>
      <c r="D8492" s="144" t="s">
        <v>2063</v>
      </c>
      <c r="E8492" s="145" t="s">
        <v>6655</v>
      </c>
      <c r="F8492" s="123" t="s">
        <v>2082</v>
      </c>
      <c r="G8492" s="146" t="s">
        <v>2083</v>
      </c>
      <c r="H8492" s="146" t="s">
        <v>7833</v>
      </c>
      <c r="I8492" s="151" t="s">
        <v>534</v>
      </c>
      <c r="J8492" s="147">
        <v>50</v>
      </c>
      <c r="K8492" s="147">
        <v>13000</v>
      </c>
      <c r="L8492" s="148">
        <v>650000</v>
      </c>
      <c r="M8492" s="120" t="s">
        <v>229</v>
      </c>
      <c r="N8492" s="149">
        <v>65000</v>
      </c>
      <c r="O8492" s="169"/>
      <c r="P8492" s="154" t="s">
        <v>6625</v>
      </c>
      <c r="Q8492" s="158" t="s">
        <v>50</v>
      </c>
      <c r="R8492" s="142">
        <f t="shared" si="132"/>
        <v>10</v>
      </c>
    </row>
    <row r="8493" s="109" customFormat="1">
      <c r="A8493" s="119">
        <f>MAX($A$19:A8492)+1</f>
        <v>8475</v>
      </c>
      <c r="B8493" s="120" t="s">
        <v>41</v>
      </c>
      <c r="C8493" s="144" t="s">
        <v>2080</v>
      </c>
      <c r="D8493" s="144" t="s">
        <v>2916</v>
      </c>
      <c r="E8493" s="145" t="s">
        <v>6655</v>
      </c>
      <c r="F8493" s="123" t="s">
        <v>2082</v>
      </c>
      <c r="G8493" s="146" t="s">
        <v>2083</v>
      </c>
      <c r="H8493" s="146" t="s">
        <v>7834</v>
      </c>
      <c r="I8493" s="151" t="s">
        <v>98</v>
      </c>
      <c r="J8493" s="147">
        <v>500</v>
      </c>
      <c r="K8493" s="147">
        <v>4500</v>
      </c>
      <c r="L8493" s="148">
        <v>2250000</v>
      </c>
      <c r="M8493" s="120" t="s">
        <v>56</v>
      </c>
      <c r="N8493" s="149">
        <v>180000</v>
      </c>
      <c r="O8493" s="169"/>
      <c r="P8493" s="154" t="s">
        <v>6625</v>
      </c>
      <c r="Q8493" s="158" t="s">
        <v>50</v>
      </c>
      <c r="R8493" s="142">
        <f t="shared" si="132"/>
        <v>8</v>
      </c>
    </row>
    <row r="8494" s="109" customFormat="1">
      <c r="A8494" s="119">
        <f>MAX($A$19:A8493)+1</f>
        <v>8476</v>
      </c>
      <c r="B8494" s="120" t="s">
        <v>41</v>
      </c>
      <c r="C8494" s="144" t="s">
        <v>2080</v>
      </c>
      <c r="D8494" s="144" t="s">
        <v>2916</v>
      </c>
      <c r="E8494" s="145" t="s">
        <v>6655</v>
      </c>
      <c r="F8494" s="123" t="s">
        <v>2082</v>
      </c>
      <c r="G8494" s="146" t="s">
        <v>2083</v>
      </c>
      <c r="H8494" s="146" t="s">
        <v>7835</v>
      </c>
      <c r="I8494" s="151" t="s">
        <v>98</v>
      </c>
      <c r="J8494" s="147">
        <v>100</v>
      </c>
      <c r="K8494" s="147">
        <v>2500</v>
      </c>
      <c r="L8494" s="148">
        <v>250000</v>
      </c>
      <c r="M8494" s="120" t="s">
        <v>56</v>
      </c>
      <c r="N8494" s="149">
        <v>20000</v>
      </c>
      <c r="O8494" s="169"/>
      <c r="P8494" s="154" t="s">
        <v>6625</v>
      </c>
      <c r="Q8494" s="158" t="s">
        <v>50</v>
      </c>
      <c r="R8494" s="142">
        <f t="shared" si="132"/>
        <v>8</v>
      </c>
    </row>
    <row r="8495" s="109" customFormat="1">
      <c r="A8495" s="119">
        <f>MAX($A$19:A8494)+1</f>
        <v>8477</v>
      </c>
      <c r="B8495" s="120" t="s">
        <v>41</v>
      </c>
      <c r="C8495" s="144" t="s">
        <v>2080</v>
      </c>
      <c r="D8495" s="144" t="s">
        <v>2916</v>
      </c>
      <c r="E8495" s="145" t="s">
        <v>6655</v>
      </c>
      <c r="F8495" s="123" t="s">
        <v>2082</v>
      </c>
      <c r="G8495" s="146" t="s">
        <v>2083</v>
      </c>
      <c r="H8495" s="146" t="s">
        <v>7836</v>
      </c>
      <c r="I8495" s="151" t="s">
        <v>417</v>
      </c>
      <c r="J8495" s="147">
        <v>6</v>
      </c>
      <c r="K8495" s="147">
        <v>50000</v>
      </c>
      <c r="L8495" s="148">
        <v>300000</v>
      </c>
      <c r="M8495" s="120" t="s">
        <v>56</v>
      </c>
      <c r="N8495" s="149">
        <v>24000</v>
      </c>
      <c r="O8495" s="169"/>
      <c r="P8495" s="154" t="s">
        <v>6625</v>
      </c>
      <c r="Q8495" s="158" t="s">
        <v>50</v>
      </c>
      <c r="R8495" s="142">
        <f ref="R8495:R8558" t="shared" si="133">N8495/L8495*100</f>
        <v>8</v>
      </c>
    </row>
    <row r="8496" s="109" customFormat="1">
      <c r="A8496" s="119">
        <f>MAX($A$19:A8495)+1</f>
        <v>8478</v>
      </c>
      <c r="B8496" s="120" t="s">
        <v>41</v>
      </c>
      <c r="C8496" s="144" t="s">
        <v>2080</v>
      </c>
      <c r="D8496" s="144" t="s">
        <v>2916</v>
      </c>
      <c r="E8496" s="145" t="s">
        <v>6655</v>
      </c>
      <c r="F8496" s="123" t="s">
        <v>2082</v>
      </c>
      <c r="G8496" s="146" t="s">
        <v>2083</v>
      </c>
      <c r="H8496" s="146" t="s">
        <v>7837</v>
      </c>
      <c r="I8496" s="151" t="s">
        <v>327</v>
      </c>
      <c r="J8496" s="147">
        <v>150</v>
      </c>
      <c r="K8496" s="147">
        <v>10000</v>
      </c>
      <c r="L8496" s="148">
        <v>1500000</v>
      </c>
      <c r="M8496" s="120" t="s">
        <v>56</v>
      </c>
      <c r="N8496" s="149">
        <v>120000</v>
      </c>
      <c r="O8496" s="169"/>
      <c r="P8496" s="154" t="s">
        <v>6625</v>
      </c>
      <c r="Q8496" s="158" t="s">
        <v>50</v>
      </c>
      <c r="R8496" s="142">
        <f t="shared" si="133"/>
        <v>8</v>
      </c>
    </row>
    <row r="8497" s="109" customFormat="1">
      <c r="A8497" s="119">
        <f>MAX($A$19:A8496)+1</f>
        <v>8479</v>
      </c>
      <c r="B8497" s="120" t="s">
        <v>41</v>
      </c>
      <c r="C8497" s="144" t="s">
        <v>2080</v>
      </c>
      <c r="D8497" s="144" t="s">
        <v>2916</v>
      </c>
      <c r="E8497" s="145" t="s">
        <v>6655</v>
      </c>
      <c r="F8497" s="123" t="s">
        <v>2082</v>
      </c>
      <c r="G8497" s="146" t="s">
        <v>2083</v>
      </c>
      <c r="H8497" s="146" t="s">
        <v>7838</v>
      </c>
      <c r="I8497" s="151" t="s">
        <v>98</v>
      </c>
      <c r="J8497" s="147">
        <v>5</v>
      </c>
      <c r="K8497" s="147">
        <v>110000</v>
      </c>
      <c r="L8497" s="148">
        <v>550000</v>
      </c>
      <c r="M8497" s="120" t="s">
        <v>56</v>
      </c>
      <c r="N8497" s="149">
        <v>44000</v>
      </c>
      <c r="O8497" s="169"/>
      <c r="P8497" s="154" t="s">
        <v>6625</v>
      </c>
      <c r="Q8497" s="158" t="s">
        <v>50</v>
      </c>
      <c r="R8497" s="142">
        <f t="shared" si="133"/>
        <v>8</v>
      </c>
    </row>
    <row r="8498" s="109" customFormat="1">
      <c r="A8498" s="119">
        <f>MAX($A$19:A8497)+1</f>
        <v>8480</v>
      </c>
      <c r="B8498" s="120" t="s">
        <v>41</v>
      </c>
      <c r="C8498" s="144" t="s">
        <v>2080</v>
      </c>
      <c r="D8498" s="144" t="s">
        <v>2916</v>
      </c>
      <c r="E8498" s="145" t="s">
        <v>6655</v>
      </c>
      <c r="F8498" s="123" t="s">
        <v>2082</v>
      </c>
      <c r="G8498" s="146" t="s">
        <v>2083</v>
      </c>
      <c r="H8498" s="146" t="s">
        <v>5450</v>
      </c>
      <c r="I8498" s="151" t="s">
        <v>98</v>
      </c>
      <c r="J8498" s="147">
        <v>20</v>
      </c>
      <c r="K8498" s="147">
        <v>50000</v>
      </c>
      <c r="L8498" s="148">
        <v>1000000</v>
      </c>
      <c r="M8498" s="120" t="s">
        <v>56</v>
      </c>
      <c r="N8498" s="149">
        <v>80000</v>
      </c>
      <c r="O8498" s="169"/>
      <c r="P8498" s="154" t="s">
        <v>6625</v>
      </c>
      <c r="Q8498" s="158" t="s">
        <v>50</v>
      </c>
      <c r="R8498" s="142">
        <f t="shared" si="133"/>
        <v>8</v>
      </c>
    </row>
    <row r="8499" s="109" customFormat="1">
      <c r="A8499" s="119">
        <f>MAX($A$19:A8498)+1</f>
        <v>8481</v>
      </c>
      <c r="B8499" s="120" t="s">
        <v>41</v>
      </c>
      <c r="C8499" s="144" t="s">
        <v>2080</v>
      </c>
      <c r="D8499" s="144" t="s">
        <v>2916</v>
      </c>
      <c r="E8499" s="145" t="s">
        <v>6655</v>
      </c>
      <c r="F8499" s="123" t="s">
        <v>2082</v>
      </c>
      <c r="G8499" s="146" t="s">
        <v>2083</v>
      </c>
      <c r="H8499" s="146" t="s">
        <v>7839</v>
      </c>
      <c r="I8499" s="151" t="s">
        <v>98</v>
      </c>
      <c r="J8499" s="147">
        <v>5</v>
      </c>
      <c r="K8499" s="147">
        <v>180000</v>
      </c>
      <c r="L8499" s="148">
        <v>900000</v>
      </c>
      <c r="M8499" s="120" t="s">
        <v>56</v>
      </c>
      <c r="N8499" s="149">
        <v>72000</v>
      </c>
      <c r="O8499" s="169"/>
      <c r="P8499" s="154" t="s">
        <v>6625</v>
      </c>
      <c r="Q8499" s="158" t="s">
        <v>50</v>
      </c>
      <c r="R8499" s="142">
        <f t="shared" si="133"/>
        <v>8</v>
      </c>
    </row>
    <row r="8500" s="109" customFormat="1">
      <c r="A8500" s="119">
        <f>MAX($A$19:A8499)+1</f>
        <v>8482</v>
      </c>
      <c r="B8500" s="120" t="s">
        <v>41</v>
      </c>
      <c r="C8500" s="144" t="s">
        <v>2080</v>
      </c>
      <c r="D8500" s="144" t="s">
        <v>2916</v>
      </c>
      <c r="E8500" s="145" t="s">
        <v>6655</v>
      </c>
      <c r="F8500" s="123" t="s">
        <v>2082</v>
      </c>
      <c r="G8500" s="146" t="s">
        <v>2083</v>
      </c>
      <c r="H8500" s="146" t="s">
        <v>7840</v>
      </c>
      <c r="I8500" s="151" t="s">
        <v>100</v>
      </c>
      <c r="J8500" s="147">
        <v>5</v>
      </c>
      <c r="K8500" s="147">
        <v>45000</v>
      </c>
      <c r="L8500" s="148">
        <v>225000</v>
      </c>
      <c r="M8500" s="120" t="s">
        <v>56</v>
      </c>
      <c r="N8500" s="149">
        <v>18000</v>
      </c>
      <c r="O8500" s="169"/>
      <c r="P8500" s="154" t="s">
        <v>6625</v>
      </c>
      <c r="Q8500" s="158" t="s">
        <v>50</v>
      </c>
      <c r="R8500" s="142">
        <f t="shared" si="133"/>
        <v>8</v>
      </c>
    </row>
    <row r="8501" s="109" customFormat="1">
      <c r="A8501" s="119">
        <f>MAX($A$19:A8500)+1</f>
        <v>8483</v>
      </c>
      <c r="B8501" s="120" t="s">
        <v>41</v>
      </c>
      <c r="C8501" s="144" t="s">
        <v>2080</v>
      </c>
      <c r="D8501" s="144" t="s">
        <v>2916</v>
      </c>
      <c r="E8501" s="145" t="s">
        <v>6655</v>
      </c>
      <c r="F8501" s="123" t="s">
        <v>2082</v>
      </c>
      <c r="G8501" s="146" t="s">
        <v>2083</v>
      </c>
      <c r="H8501" s="146" t="s">
        <v>7841</v>
      </c>
      <c r="I8501" s="151" t="s">
        <v>98</v>
      </c>
      <c r="J8501" s="147">
        <v>4</v>
      </c>
      <c r="K8501" s="147">
        <v>80000</v>
      </c>
      <c r="L8501" s="148">
        <v>320000</v>
      </c>
      <c r="M8501" s="120" t="s">
        <v>56</v>
      </c>
      <c r="N8501" s="149">
        <v>25600</v>
      </c>
      <c r="O8501" s="169"/>
      <c r="P8501" s="154" t="s">
        <v>6625</v>
      </c>
      <c r="Q8501" s="158" t="s">
        <v>50</v>
      </c>
      <c r="R8501" s="142">
        <f t="shared" si="133"/>
        <v>8</v>
      </c>
    </row>
    <row r="8502" s="109" customFormat="1">
      <c r="A8502" s="119">
        <f>MAX($A$19:A8501)+1</f>
        <v>8484</v>
      </c>
      <c r="B8502" s="120" t="s">
        <v>41</v>
      </c>
      <c r="C8502" s="144" t="s">
        <v>2080</v>
      </c>
      <c r="D8502" s="144" t="s">
        <v>2916</v>
      </c>
      <c r="E8502" s="145" t="s">
        <v>6655</v>
      </c>
      <c r="F8502" s="123" t="s">
        <v>2082</v>
      </c>
      <c r="G8502" s="146" t="s">
        <v>2083</v>
      </c>
      <c r="H8502" s="146" t="s">
        <v>7842</v>
      </c>
      <c r="I8502" s="151" t="s">
        <v>98</v>
      </c>
      <c r="J8502" s="147">
        <v>3</v>
      </c>
      <c r="K8502" s="147">
        <v>40000</v>
      </c>
      <c r="L8502" s="148">
        <v>120000</v>
      </c>
      <c r="M8502" s="120" t="s">
        <v>56</v>
      </c>
      <c r="N8502" s="149">
        <v>9600</v>
      </c>
      <c r="O8502" s="169"/>
      <c r="P8502" s="154" t="s">
        <v>6625</v>
      </c>
      <c r="Q8502" s="158" t="s">
        <v>50</v>
      </c>
      <c r="R8502" s="142">
        <f t="shared" si="133"/>
        <v>8</v>
      </c>
    </row>
    <row r="8503" s="109" customFormat="1">
      <c r="A8503" s="119">
        <f>MAX($A$19:A8502)+1</f>
        <v>8485</v>
      </c>
      <c r="B8503" s="120" t="s">
        <v>41</v>
      </c>
      <c r="C8503" s="144" t="s">
        <v>2080</v>
      </c>
      <c r="D8503" s="144" t="s">
        <v>2916</v>
      </c>
      <c r="E8503" s="145" t="s">
        <v>6655</v>
      </c>
      <c r="F8503" s="123" t="s">
        <v>2082</v>
      </c>
      <c r="G8503" s="146" t="s">
        <v>2083</v>
      </c>
      <c r="H8503" s="146" t="s">
        <v>7843</v>
      </c>
      <c r="I8503" s="151" t="s">
        <v>98</v>
      </c>
      <c r="J8503" s="147">
        <v>20</v>
      </c>
      <c r="K8503" s="147">
        <v>6000</v>
      </c>
      <c r="L8503" s="148">
        <v>120000</v>
      </c>
      <c r="M8503" s="120" t="s">
        <v>56</v>
      </c>
      <c r="N8503" s="149">
        <v>9600</v>
      </c>
      <c r="O8503" s="169"/>
      <c r="P8503" s="154" t="s">
        <v>6625</v>
      </c>
      <c r="Q8503" s="158" t="s">
        <v>50</v>
      </c>
      <c r="R8503" s="142">
        <f t="shared" si="133"/>
        <v>8</v>
      </c>
    </row>
    <row r="8504" s="109" customFormat="1">
      <c r="A8504" s="119">
        <f>MAX($A$19:A8503)+1</f>
        <v>8486</v>
      </c>
      <c r="B8504" s="120" t="s">
        <v>41</v>
      </c>
      <c r="C8504" s="144" t="s">
        <v>2080</v>
      </c>
      <c r="D8504" s="144" t="s">
        <v>2916</v>
      </c>
      <c r="E8504" s="145" t="s">
        <v>6655</v>
      </c>
      <c r="F8504" s="123" t="s">
        <v>2082</v>
      </c>
      <c r="G8504" s="146" t="s">
        <v>2083</v>
      </c>
      <c r="H8504" s="146" t="s">
        <v>7844</v>
      </c>
      <c r="I8504" s="151" t="s">
        <v>98</v>
      </c>
      <c r="J8504" s="147">
        <v>4</v>
      </c>
      <c r="K8504" s="147">
        <v>180000</v>
      </c>
      <c r="L8504" s="148">
        <v>720000</v>
      </c>
      <c r="M8504" s="120" t="s">
        <v>56</v>
      </c>
      <c r="N8504" s="149">
        <v>57600</v>
      </c>
      <c r="O8504" s="169"/>
      <c r="P8504" s="154" t="s">
        <v>6625</v>
      </c>
      <c r="Q8504" s="158" t="s">
        <v>50</v>
      </c>
      <c r="R8504" s="142">
        <f t="shared" si="133"/>
        <v>8</v>
      </c>
    </row>
    <row r="8505" s="109" customFormat="1">
      <c r="A8505" s="119">
        <f>MAX($A$19:A8504)+1</f>
        <v>8487</v>
      </c>
      <c r="B8505" s="120" t="s">
        <v>41</v>
      </c>
      <c r="C8505" s="144" t="s">
        <v>2080</v>
      </c>
      <c r="D8505" s="144" t="s">
        <v>2916</v>
      </c>
      <c r="E8505" s="145" t="s">
        <v>6655</v>
      </c>
      <c r="F8505" s="123" t="s">
        <v>2082</v>
      </c>
      <c r="G8505" s="146" t="s">
        <v>2083</v>
      </c>
      <c r="H8505" s="146" t="s">
        <v>7845</v>
      </c>
      <c r="I8505" s="151" t="s">
        <v>98</v>
      </c>
      <c r="J8505" s="147">
        <v>10</v>
      </c>
      <c r="K8505" s="147">
        <v>160000</v>
      </c>
      <c r="L8505" s="148">
        <v>1600000</v>
      </c>
      <c r="M8505" s="120" t="s">
        <v>56</v>
      </c>
      <c r="N8505" s="149">
        <v>128000</v>
      </c>
      <c r="O8505" s="169"/>
      <c r="P8505" s="154" t="s">
        <v>6625</v>
      </c>
      <c r="Q8505" s="158" t="s">
        <v>50</v>
      </c>
      <c r="R8505" s="142">
        <f t="shared" si="133"/>
        <v>8</v>
      </c>
    </row>
    <row r="8506" s="109" customFormat="1">
      <c r="A8506" s="119">
        <f>MAX($A$19:A8505)+1</f>
        <v>8488</v>
      </c>
      <c r="B8506" s="120" t="s">
        <v>41</v>
      </c>
      <c r="C8506" s="144" t="s">
        <v>2080</v>
      </c>
      <c r="D8506" s="144" t="s">
        <v>2916</v>
      </c>
      <c r="E8506" s="145" t="s">
        <v>6655</v>
      </c>
      <c r="F8506" s="123" t="s">
        <v>2082</v>
      </c>
      <c r="G8506" s="146" t="s">
        <v>2083</v>
      </c>
      <c r="H8506" s="146" t="s">
        <v>7846</v>
      </c>
      <c r="I8506" s="151" t="s">
        <v>98</v>
      </c>
      <c r="J8506" s="147">
        <v>20</v>
      </c>
      <c r="K8506" s="147">
        <v>10000</v>
      </c>
      <c r="L8506" s="148">
        <v>200000</v>
      </c>
      <c r="M8506" s="120" t="s">
        <v>56</v>
      </c>
      <c r="N8506" s="149">
        <v>16000</v>
      </c>
      <c r="O8506" s="169"/>
      <c r="P8506" s="154" t="s">
        <v>6625</v>
      </c>
      <c r="Q8506" s="158" t="s">
        <v>50</v>
      </c>
      <c r="R8506" s="142">
        <f t="shared" si="133"/>
        <v>8</v>
      </c>
    </row>
    <row r="8507" s="109" customFormat="1">
      <c r="A8507" s="119">
        <f>MAX($A$19:A8506)+1</f>
        <v>8489</v>
      </c>
      <c r="B8507" s="120" t="s">
        <v>41</v>
      </c>
      <c r="C8507" s="144" t="s">
        <v>2080</v>
      </c>
      <c r="D8507" s="144" t="s">
        <v>2916</v>
      </c>
      <c r="E8507" s="145" t="s">
        <v>6655</v>
      </c>
      <c r="F8507" s="123" t="s">
        <v>2082</v>
      </c>
      <c r="G8507" s="146" t="s">
        <v>2083</v>
      </c>
      <c r="H8507" s="146" t="s">
        <v>7847</v>
      </c>
      <c r="I8507" s="151" t="s">
        <v>98</v>
      </c>
      <c r="J8507" s="147">
        <v>2</v>
      </c>
      <c r="K8507" s="147">
        <v>70000</v>
      </c>
      <c r="L8507" s="148">
        <v>140000</v>
      </c>
      <c r="M8507" s="120" t="s">
        <v>56</v>
      </c>
      <c r="N8507" s="149">
        <v>11200</v>
      </c>
      <c r="O8507" s="169"/>
      <c r="P8507" s="154" t="s">
        <v>6625</v>
      </c>
      <c r="Q8507" s="158" t="s">
        <v>50</v>
      </c>
      <c r="R8507" s="142">
        <f t="shared" si="133"/>
        <v>8</v>
      </c>
    </row>
    <row r="8508" s="109" customFormat="1">
      <c r="A8508" s="119">
        <f>MAX($A$19:A8507)+1</f>
        <v>8490</v>
      </c>
      <c r="B8508" s="120" t="s">
        <v>41</v>
      </c>
      <c r="C8508" s="144" t="s">
        <v>2080</v>
      </c>
      <c r="D8508" s="144" t="s">
        <v>2916</v>
      </c>
      <c r="E8508" s="145" t="s">
        <v>6655</v>
      </c>
      <c r="F8508" s="123" t="s">
        <v>2082</v>
      </c>
      <c r="G8508" s="146" t="s">
        <v>2083</v>
      </c>
      <c r="H8508" s="146" t="s">
        <v>7848</v>
      </c>
      <c r="I8508" s="151" t="s">
        <v>107</v>
      </c>
      <c r="J8508" s="147">
        <v>50</v>
      </c>
      <c r="K8508" s="147">
        <v>6000</v>
      </c>
      <c r="L8508" s="148">
        <v>300000</v>
      </c>
      <c r="M8508" s="120" t="s">
        <v>56</v>
      </c>
      <c r="N8508" s="149">
        <v>24000</v>
      </c>
      <c r="O8508" s="169"/>
      <c r="P8508" s="154" t="s">
        <v>6625</v>
      </c>
      <c r="Q8508" s="158" t="s">
        <v>50</v>
      </c>
      <c r="R8508" s="142">
        <f t="shared" si="133"/>
        <v>8</v>
      </c>
    </row>
    <row r="8509" s="109" customFormat="1">
      <c r="A8509" s="119">
        <f>MAX($A$19:A8508)+1</f>
        <v>8491</v>
      </c>
      <c r="B8509" s="120" t="s">
        <v>41</v>
      </c>
      <c r="C8509" s="144" t="s">
        <v>2080</v>
      </c>
      <c r="D8509" s="144" t="s">
        <v>2916</v>
      </c>
      <c r="E8509" s="145" t="s">
        <v>6655</v>
      </c>
      <c r="F8509" s="123" t="s">
        <v>2082</v>
      </c>
      <c r="G8509" s="146" t="s">
        <v>2083</v>
      </c>
      <c r="H8509" s="146" t="s">
        <v>7849</v>
      </c>
      <c r="I8509" s="151" t="s">
        <v>98</v>
      </c>
      <c r="J8509" s="147">
        <v>20</v>
      </c>
      <c r="K8509" s="147">
        <v>18000</v>
      </c>
      <c r="L8509" s="148">
        <v>360000</v>
      </c>
      <c r="M8509" s="120" t="s">
        <v>56</v>
      </c>
      <c r="N8509" s="149">
        <v>28800</v>
      </c>
      <c r="O8509" s="169"/>
      <c r="P8509" s="154" t="s">
        <v>6625</v>
      </c>
      <c r="Q8509" s="158" t="s">
        <v>50</v>
      </c>
      <c r="R8509" s="142">
        <f t="shared" si="133"/>
        <v>8</v>
      </c>
    </row>
    <row r="8510" s="109" customFormat="1">
      <c r="A8510" s="119">
        <f>MAX($A$19:A8509)+1</f>
        <v>8492</v>
      </c>
      <c r="B8510" s="120" t="s">
        <v>41</v>
      </c>
      <c r="C8510" s="144" t="s">
        <v>2080</v>
      </c>
      <c r="D8510" s="144" t="s">
        <v>2916</v>
      </c>
      <c r="E8510" s="145" t="s">
        <v>6655</v>
      </c>
      <c r="F8510" s="123" t="s">
        <v>2082</v>
      </c>
      <c r="G8510" s="146" t="s">
        <v>2083</v>
      </c>
      <c r="H8510" s="146" t="s">
        <v>7850</v>
      </c>
      <c r="I8510" s="151" t="s">
        <v>534</v>
      </c>
      <c r="J8510" s="147">
        <v>20</v>
      </c>
      <c r="K8510" s="147">
        <v>50000</v>
      </c>
      <c r="L8510" s="148">
        <v>1000000</v>
      </c>
      <c r="M8510" s="120" t="s">
        <v>56</v>
      </c>
      <c r="N8510" s="149">
        <v>80000</v>
      </c>
      <c r="O8510" s="169"/>
      <c r="P8510" s="154" t="s">
        <v>6625</v>
      </c>
      <c r="Q8510" s="158" t="s">
        <v>50</v>
      </c>
      <c r="R8510" s="142">
        <f t="shared" si="133"/>
        <v>8</v>
      </c>
    </row>
    <row r="8511" s="109" customFormat="1">
      <c r="A8511" s="119">
        <f>MAX($A$19:A8510)+1</f>
        <v>8493</v>
      </c>
      <c r="B8511" s="120" t="s">
        <v>41</v>
      </c>
      <c r="C8511" s="144" t="s">
        <v>2080</v>
      </c>
      <c r="D8511" s="144" t="s">
        <v>2034</v>
      </c>
      <c r="E8511" s="145" t="s">
        <v>6688</v>
      </c>
      <c r="F8511" s="123" t="s">
        <v>2082</v>
      </c>
      <c r="G8511" s="146" t="s">
        <v>2083</v>
      </c>
      <c r="H8511" s="146" t="s">
        <v>7851</v>
      </c>
      <c r="I8511" s="151" t="s">
        <v>98</v>
      </c>
      <c r="J8511" s="147">
        <v>100</v>
      </c>
      <c r="K8511" s="147">
        <v>110000</v>
      </c>
      <c r="L8511" s="148">
        <v>11000000</v>
      </c>
      <c r="M8511" s="120" t="s">
        <v>229</v>
      </c>
      <c r="N8511" s="149">
        <v>1100000</v>
      </c>
      <c r="O8511" s="169"/>
      <c r="P8511" s="154" t="s">
        <v>6625</v>
      </c>
      <c r="Q8511" s="158" t="s">
        <v>50</v>
      </c>
      <c r="R8511" s="142">
        <f t="shared" si="133"/>
        <v>10</v>
      </c>
    </row>
    <row r="8512" s="109" customFormat="1">
      <c r="A8512" s="119">
        <f>MAX($A$19:A8511)+1</f>
        <v>8494</v>
      </c>
      <c r="B8512" s="120" t="s">
        <v>41</v>
      </c>
      <c r="C8512" s="144" t="s">
        <v>2080</v>
      </c>
      <c r="D8512" s="144" t="s">
        <v>2034</v>
      </c>
      <c r="E8512" s="145" t="s">
        <v>6688</v>
      </c>
      <c r="F8512" s="123" t="s">
        <v>2082</v>
      </c>
      <c r="G8512" s="146" t="s">
        <v>2083</v>
      </c>
      <c r="H8512" s="146" t="s">
        <v>7852</v>
      </c>
      <c r="I8512" s="151" t="s">
        <v>1813</v>
      </c>
      <c r="J8512" s="147">
        <v>100</v>
      </c>
      <c r="K8512" s="147">
        <v>13000</v>
      </c>
      <c r="L8512" s="148">
        <v>1300000</v>
      </c>
      <c r="M8512" s="120" t="s">
        <v>229</v>
      </c>
      <c r="N8512" s="149">
        <v>130000</v>
      </c>
      <c r="O8512" s="169"/>
      <c r="P8512" s="154" t="s">
        <v>6625</v>
      </c>
      <c r="Q8512" s="158" t="s">
        <v>50</v>
      </c>
      <c r="R8512" s="142">
        <f t="shared" si="133"/>
        <v>10</v>
      </c>
    </row>
    <row r="8513" s="109" customFormat="1">
      <c r="A8513" s="119">
        <f>MAX($A$19:A8512)+1</f>
        <v>8495</v>
      </c>
      <c r="B8513" s="120" t="s">
        <v>41</v>
      </c>
      <c r="C8513" s="144" t="s">
        <v>2080</v>
      </c>
      <c r="D8513" s="144" t="s">
        <v>2034</v>
      </c>
      <c r="E8513" s="145" t="s">
        <v>6688</v>
      </c>
      <c r="F8513" s="123" t="s">
        <v>2082</v>
      </c>
      <c r="G8513" s="146" t="s">
        <v>2083</v>
      </c>
      <c r="H8513" s="146" t="s">
        <v>7853</v>
      </c>
      <c r="I8513" s="151" t="s">
        <v>1813</v>
      </c>
      <c r="J8513" s="147">
        <v>100</v>
      </c>
      <c r="K8513" s="147">
        <v>19000</v>
      </c>
      <c r="L8513" s="148">
        <v>1900000</v>
      </c>
      <c r="M8513" s="120" t="s">
        <v>229</v>
      </c>
      <c r="N8513" s="149">
        <v>190000</v>
      </c>
      <c r="O8513" s="169"/>
      <c r="P8513" s="154" t="s">
        <v>6625</v>
      </c>
      <c r="Q8513" s="158" t="s">
        <v>50</v>
      </c>
      <c r="R8513" s="142">
        <f t="shared" si="133"/>
        <v>10</v>
      </c>
    </row>
    <row r="8514" s="109" customFormat="1">
      <c r="A8514" s="119">
        <f>MAX($A$19:A8513)+1</f>
        <v>8496</v>
      </c>
      <c r="B8514" s="120" t="s">
        <v>41</v>
      </c>
      <c r="C8514" s="144" t="s">
        <v>2080</v>
      </c>
      <c r="D8514" s="144" t="s">
        <v>2034</v>
      </c>
      <c r="E8514" s="145" t="s">
        <v>6688</v>
      </c>
      <c r="F8514" s="123" t="s">
        <v>2082</v>
      </c>
      <c r="G8514" s="146" t="s">
        <v>2083</v>
      </c>
      <c r="H8514" s="146" t="s">
        <v>7854</v>
      </c>
      <c r="I8514" s="151" t="s">
        <v>98</v>
      </c>
      <c r="J8514" s="147">
        <v>50</v>
      </c>
      <c r="K8514" s="147">
        <v>2000</v>
      </c>
      <c r="L8514" s="148">
        <v>100000</v>
      </c>
      <c r="M8514" s="120" t="s">
        <v>229</v>
      </c>
      <c r="N8514" s="149">
        <v>10000</v>
      </c>
      <c r="O8514" s="169"/>
      <c r="P8514" s="154" t="s">
        <v>6625</v>
      </c>
      <c r="Q8514" s="158" t="s">
        <v>50</v>
      </c>
      <c r="R8514" s="142">
        <f t="shared" si="133"/>
        <v>10</v>
      </c>
    </row>
    <row r="8515" s="109" customFormat="1">
      <c r="A8515" s="119">
        <f>MAX($A$19:A8514)+1</f>
        <v>8497</v>
      </c>
      <c r="B8515" s="120" t="s">
        <v>41</v>
      </c>
      <c r="C8515" s="144" t="s">
        <v>2080</v>
      </c>
      <c r="D8515" s="144" t="s">
        <v>2034</v>
      </c>
      <c r="E8515" s="145" t="s">
        <v>6688</v>
      </c>
      <c r="F8515" s="123" t="s">
        <v>2082</v>
      </c>
      <c r="G8515" s="146" t="s">
        <v>2083</v>
      </c>
      <c r="H8515" s="146" t="s">
        <v>7855</v>
      </c>
      <c r="I8515" s="151" t="s">
        <v>98</v>
      </c>
      <c r="J8515" s="147">
        <v>50</v>
      </c>
      <c r="K8515" s="147">
        <v>3000</v>
      </c>
      <c r="L8515" s="148">
        <v>150000</v>
      </c>
      <c r="M8515" s="120" t="s">
        <v>229</v>
      </c>
      <c r="N8515" s="149">
        <v>15000</v>
      </c>
      <c r="O8515" s="169"/>
      <c r="P8515" s="154" t="s">
        <v>6625</v>
      </c>
      <c r="Q8515" s="158" t="s">
        <v>50</v>
      </c>
      <c r="R8515" s="142">
        <f t="shared" si="133"/>
        <v>10</v>
      </c>
    </row>
    <row r="8516" s="109" customFormat="1">
      <c r="A8516" s="119">
        <f>MAX($A$19:A8515)+1</f>
        <v>8498</v>
      </c>
      <c r="B8516" s="120" t="s">
        <v>41</v>
      </c>
      <c r="C8516" s="144" t="s">
        <v>2080</v>
      </c>
      <c r="D8516" s="144" t="s">
        <v>2034</v>
      </c>
      <c r="E8516" s="145" t="s">
        <v>6688</v>
      </c>
      <c r="F8516" s="123" t="s">
        <v>2082</v>
      </c>
      <c r="G8516" s="146" t="s">
        <v>2083</v>
      </c>
      <c r="H8516" s="146" t="s">
        <v>7856</v>
      </c>
      <c r="I8516" s="151" t="s">
        <v>417</v>
      </c>
      <c r="J8516" s="147">
        <v>1</v>
      </c>
      <c r="K8516" s="147">
        <v>860000</v>
      </c>
      <c r="L8516" s="148">
        <v>860000</v>
      </c>
      <c r="M8516" s="120" t="s">
        <v>229</v>
      </c>
      <c r="N8516" s="149">
        <v>86000</v>
      </c>
      <c r="O8516" s="169"/>
      <c r="P8516" s="154" t="s">
        <v>6625</v>
      </c>
      <c r="Q8516" s="158" t="s">
        <v>50</v>
      </c>
      <c r="R8516" s="142">
        <f t="shared" si="133"/>
        <v>10</v>
      </c>
    </row>
    <row r="8517" s="109" customFormat="1">
      <c r="A8517" s="119">
        <f>MAX($A$19:A8516)+1</f>
        <v>8499</v>
      </c>
      <c r="B8517" s="120" t="s">
        <v>41</v>
      </c>
      <c r="C8517" s="144" t="s">
        <v>2080</v>
      </c>
      <c r="D8517" s="144" t="s">
        <v>2034</v>
      </c>
      <c r="E8517" s="145" t="s">
        <v>6688</v>
      </c>
      <c r="F8517" s="123" t="s">
        <v>2082</v>
      </c>
      <c r="G8517" s="146" t="s">
        <v>2083</v>
      </c>
      <c r="H8517" s="146" t="s">
        <v>7857</v>
      </c>
      <c r="I8517" s="151" t="s">
        <v>98</v>
      </c>
      <c r="J8517" s="147">
        <v>1</v>
      </c>
      <c r="K8517" s="147">
        <v>225000</v>
      </c>
      <c r="L8517" s="148">
        <v>225000</v>
      </c>
      <c r="M8517" s="120" t="s">
        <v>229</v>
      </c>
      <c r="N8517" s="149">
        <v>22500</v>
      </c>
      <c r="O8517" s="169"/>
      <c r="P8517" s="154" t="s">
        <v>6625</v>
      </c>
      <c r="Q8517" s="158" t="s">
        <v>50</v>
      </c>
      <c r="R8517" s="142">
        <f t="shared" si="133"/>
        <v>10</v>
      </c>
    </row>
    <row r="8518" s="109" customFormat="1">
      <c r="A8518" s="119">
        <f>MAX($A$19:A8517)+1</f>
        <v>8500</v>
      </c>
      <c r="B8518" s="120" t="s">
        <v>41</v>
      </c>
      <c r="C8518" s="144" t="s">
        <v>2080</v>
      </c>
      <c r="D8518" s="144" t="s">
        <v>2034</v>
      </c>
      <c r="E8518" s="145" t="s">
        <v>6688</v>
      </c>
      <c r="F8518" s="123" t="s">
        <v>2082</v>
      </c>
      <c r="G8518" s="146" t="s">
        <v>2083</v>
      </c>
      <c r="H8518" s="146" t="s">
        <v>7858</v>
      </c>
      <c r="I8518" s="151" t="s">
        <v>98</v>
      </c>
      <c r="J8518" s="147">
        <v>3</v>
      </c>
      <c r="K8518" s="147">
        <v>90000</v>
      </c>
      <c r="L8518" s="148">
        <v>270000</v>
      </c>
      <c r="M8518" s="120" t="s">
        <v>229</v>
      </c>
      <c r="N8518" s="149">
        <v>27000</v>
      </c>
      <c r="O8518" s="169"/>
      <c r="P8518" s="154" t="s">
        <v>6625</v>
      </c>
      <c r="Q8518" s="158" t="s">
        <v>50</v>
      </c>
      <c r="R8518" s="142">
        <f t="shared" si="133"/>
        <v>10</v>
      </c>
    </row>
    <row r="8519" s="109" customFormat="1">
      <c r="A8519" s="119">
        <f>MAX($A$19:A8518)+1</f>
        <v>8501</v>
      </c>
      <c r="B8519" s="120" t="s">
        <v>41</v>
      </c>
      <c r="C8519" s="144" t="s">
        <v>2080</v>
      </c>
      <c r="D8519" s="144" t="s">
        <v>3298</v>
      </c>
      <c r="E8519" s="145" t="s">
        <v>6688</v>
      </c>
      <c r="F8519" s="123" t="s">
        <v>2082</v>
      </c>
      <c r="G8519" s="146" t="s">
        <v>2083</v>
      </c>
      <c r="H8519" s="146" t="s">
        <v>7859</v>
      </c>
      <c r="I8519" s="151" t="s">
        <v>98</v>
      </c>
      <c r="J8519" s="147">
        <v>2</v>
      </c>
      <c r="K8519" s="147">
        <v>190000</v>
      </c>
      <c r="L8519" s="148">
        <v>380000</v>
      </c>
      <c r="M8519" s="120" t="s">
        <v>56</v>
      </c>
      <c r="N8519" s="149">
        <v>30400</v>
      </c>
      <c r="O8519" s="169"/>
      <c r="P8519" s="154" t="s">
        <v>6625</v>
      </c>
      <c r="Q8519" s="158" t="s">
        <v>50</v>
      </c>
      <c r="R8519" s="142">
        <f t="shared" si="133"/>
        <v>8</v>
      </c>
    </row>
    <row r="8520" s="109" customFormat="1">
      <c r="A8520" s="119">
        <f>MAX($A$19:A8519)+1</f>
        <v>8502</v>
      </c>
      <c r="B8520" s="120" t="s">
        <v>41</v>
      </c>
      <c r="C8520" s="144" t="s">
        <v>2080</v>
      </c>
      <c r="D8520" s="144" t="s">
        <v>3298</v>
      </c>
      <c r="E8520" s="145" t="s">
        <v>6688</v>
      </c>
      <c r="F8520" s="123" t="s">
        <v>2082</v>
      </c>
      <c r="G8520" s="146" t="s">
        <v>2083</v>
      </c>
      <c r="H8520" s="146" t="s">
        <v>7860</v>
      </c>
      <c r="I8520" s="151" t="s">
        <v>98</v>
      </c>
      <c r="J8520" s="147">
        <v>50</v>
      </c>
      <c r="K8520" s="147">
        <v>135000</v>
      </c>
      <c r="L8520" s="148">
        <v>6750000</v>
      </c>
      <c r="M8520" s="120" t="s">
        <v>56</v>
      </c>
      <c r="N8520" s="149">
        <v>540000</v>
      </c>
      <c r="O8520" s="169"/>
      <c r="P8520" s="154" t="s">
        <v>6625</v>
      </c>
      <c r="Q8520" s="158" t="s">
        <v>50</v>
      </c>
      <c r="R8520" s="142">
        <f t="shared" si="133"/>
        <v>8</v>
      </c>
    </row>
    <row r="8521" s="109" customFormat="1">
      <c r="A8521" s="119">
        <f>MAX($A$19:A8520)+1</f>
        <v>8503</v>
      </c>
      <c r="B8521" s="120" t="s">
        <v>41</v>
      </c>
      <c r="C8521" s="144" t="s">
        <v>2080</v>
      </c>
      <c r="D8521" s="144" t="s">
        <v>3298</v>
      </c>
      <c r="E8521" s="145" t="s">
        <v>6688</v>
      </c>
      <c r="F8521" s="123" t="s">
        <v>2082</v>
      </c>
      <c r="G8521" s="146" t="s">
        <v>2083</v>
      </c>
      <c r="H8521" s="146" t="s">
        <v>7861</v>
      </c>
      <c r="I8521" s="151" t="s">
        <v>98</v>
      </c>
      <c r="J8521" s="147">
        <v>1</v>
      </c>
      <c r="K8521" s="147">
        <v>2200000</v>
      </c>
      <c r="L8521" s="148">
        <v>2200000</v>
      </c>
      <c r="M8521" s="120" t="s">
        <v>56</v>
      </c>
      <c r="N8521" s="149">
        <v>176000</v>
      </c>
      <c r="O8521" s="169"/>
      <c r="P8521" s="154" t="s">
        <v>6625</v>
      </c>
      <c r="Q8521" s="158" t="s">
        <v>50</v>
      </c>
      <c r="R8521" s="142">
        <f t="shared" si="133"/>
        <v>8</v>
      </c>
    </row>
    <row r="8522" ht="22.5" s="109" customFormat="1">
      <c r="A8522" s="119">
        <f>MAX($A$19:A8521)+1</f>
        <v>8504</v>
      </c>
      <c r="B8522" s="120" t="s">
        <v>41</v>
      </c>
      <c r="C8522" s="144" t="s">
        <v>2080</v>
      </c>
      <c r="D8522" s="144" t="s">
        <v>3298</v>
      </c>
      <c r="E8522" s="145" t="s">
        <v>6688</v>
      </c>
      <c r="F8522" s="123" t="s">
        <v>2082</v>
      </c>
      <c r="G8522" s="146" t="s">
        <v>2083</v>
      </c>
      <c r="H8522" s="146" t="s">
        <v>7862</v>
      </c>
      <c r="I8522" s="151" t="s">
        <v>871</v>
      </c>
      <c r="J8522" s="147">
        <v>3</v>
      </c>
      <c r="K8522" s="147">
        <v>32000</v>
      </c>
      <c r="L8522" s="148">
        <v>96000</v>
      </c>
      <c r="M8522" s="120" t="s">
        <v>56</v>
      </c>
      <c r="N8522" s="149">
        <v>7680</v>
      </c>
      <c r="O8522" s="169"/>
      <c r="P8522" s="154" t="s">
        <v>6625</v>
      </c>
      <c r="Q8522" s="158" t="s">
        <v>50</v>
      </c>
      <c r="R8522" s="142">
        <f t="shared" si="133"/>
        <v>8</v>
      </c>
    </row>
    <row r="8523" ht="22.5" s="109" customFormat="1">
      <c r="A8523" s="119">
        <f>MAX($A$19:A8522)+1</f>
        <v>8505</v>
      </c>
      <c r="B8523" s="120" t="s">
        <v>41</v>
      </c>
      <c r="C8523" s="144" t="s">
        <v>2080</v>
      </c>
      <c r="D8523" s="144" t="s">
        <v>3298</v>
      </c>
      <c r="E8523" s="145" t="s">
        <v>6688</v>
      </c>
      <c r="F8523" s="123" t="s">
        <v>2082</v>
      </c>
      <c r="G8523" s="146" t="s">
        <v>2083</v>
      </c>
      <c r="H8523" s="146" t="s">
        <v>7863</v>
      </c>
      <c r="I8523" s="151" t="s">
        <v>871</v>
      </c>
      <c r="J8523" s="147">
        <v>3</v>
      </c>
      <c r="K8523" s="147">
        <v>19000</v>
      </c>
      <c r="L8523" s="148">
        <v>57000</v>
      </c>
      <c r="M8523" s="120" t="s">
        <v>56</v>
      </c>
      <c r="N8523" s="149">
        <v>4560</v>
      </c>
      <c r="O8523" s="169"/>
      <c r="P8523" s="154" t="s">
        <v>6625</v>
      </c>
      <c r="Q8523" s="158" t="s">
        <v>50</v>
      </c>
      <c r="R8523" s="142">
        <f t="shared" si="133"/>
        <v>8</v>
      </c>
    </row>
    <row r="8524" s="109" customFormat="1">
      <c r="A8524" s="119">
        <f>MAX($A$19:A8523)+1</f>
        <v>8506</v>
      </c>
      <c r="B8524" s="120" t="s">
        <v>41</v>
      </c>
      <c r="C8524" s="144" t="s">
        <v>2080</v>
      </c>
      <c r="D8524" s="144" t="s">
        <v>3298</v>
      </c>
      <c r="E8524" s="145" t="s">
        <v>6688</v>
      </c>
      <c r="F8524" s="123" t="s">
        <v>2082</v>
      </c>
      <c r="G8524" s="146" t="s">
        <v>2083</v>
      </c>
      <c r="H8524" s="146" t="s">
        <v>7864</v>
      </c>
      <c r="I8524" s="151" t="s">
        <v>98</v>
      </c>
      <c r="J8524" s="147">
        <v>5</v>
      </c>
      <c r="K8524" s="147">
        <v>700000</v>
      </c>
      <c r="L8524" s="148">
        <v>3500000</v>
      </c>
      <c r="M8524" s="120" t="s">
        <v>56</v>
      </c>
      <c r="N8524" s="149">
        <v>280000</v>
      </c>
      <c r="O8524" s="169"/>
      <c r="P8524" s="154" t="s">
        <v>6625</v>
      </c>
      <c r="Q8524" s="158" t="s">
        <v>50</v>
      </c>
      <c r="R8524" s="142">
        <f t="shared" si="133"/>
        <v>8</v>
      </c>
    </row>
    <row r="8525" s="109" customFormat="1">
      <c r="A8525" s="119">
        <f>MAX($A$19:A8524)+1</f>
        <v>8507</v>
      </c>
      <c r="B8525" s="120" t="s">
        <v>41</v>
      </c>
      <c r="C8525" s="144" t="s">
        <v>2080</v>
      </c>
      <c r="D8525" s="144" t="s">
        <v>3298</v>
      </c>
      <c r="E8525" s="145" t="s">
        <v>6688</v>
      </c>
      <c r="F8525" s="123" t="s">
        <v>2082</v>
      </c>
      <c r="G8525" s="146" t="s">
        <v>2083</v>
      </c>
      <c r="H8525" s="146" t="s">
        <v>7865</v>
      </c>
      <c r="I8525" s="151" t="s">
        <v>98</v>
      </c>
      <c r="J8525" s="147">
        <v>5</v>
      </c>
      <c r="K8525" s="147">
        <v>40000</v>
      </c>
      <c r="L8525" s="148">
        <v>200000</v>
      </c>
      <c r="M8525" s="120" t="s">
        <v>56</v>
      </c>
      <c r="N8525" s="149">
        <v>16000</v>
      </c>
      <c r="O8525" s="169"/>
      <c r="P8525" s="154" t="s">
        <v>6625</v>
      </c>
      <c r="Q8525" s="158" t="s">
        <v>50</v>
      </c>
      <c r="R8525" s="142">
        <f t="shared" si="133"/>
        <v>8</v>
      </c>
    </row>
    <row r="8526" s="109" customFormat="1">
      <c r="A8526" s="119">
        <f>MAX($A$19:A8525)+1</f>
        <v>8508</v>
      </c>
      <c r="B8526" s="120" t="s">
        <v>41</v>
      </c>
      <c r="C8526" s="144" t="s">
        <v>2080</v>
      </c>
      <c r="D8526" s="144" t="s">
        <v>3298</v>
      </c>
      <c r="E8526" s="145" t="s">
        <v>6688</v>
      </c>
      <c r="F8526" s="123" t="s">
        <v>2082</v>
      </c>
      <c r="G8526" s="146" t="s">
        <v>2083</v>
      </c>
      <c r="H8526" s="146" t="s">
        <v>7866</v>
      </c>
      <c r="I8526" s="151" t="s">
        <v>98</v>
      </c>
      <c r="J8526" s="147">
        <v>5</v>
      </c>
      <c r="K8526" s="147">
        <v>25000</v>
      </c>
      <c r="L8526" s="148">
        <v>125000</v>
      </c>
      <c r="M8526" s="120" t="s">
        <v>56</v>
      </c>
      <c r="N8526" s="149">
        <v>10000</v>
      </c>
      <c r="O8526" s="169"/>
      <c r="P8526" s="154" t="s">
        <v>6625</v>
      </c>
      <c r="Q8526" s="158" t="s">
        <v>50</v>
      </c>
      <c r="R8526" s="142">
        <f t="shared" si="133"/>
        <v>8</v>
      </c>
    </row>
    <row r="8527" ht="45" s="109" customFormat="1">
      <c r="A8527" s="119">
        <f>MAX($A$19:A8526)+1</f>
        <v>8509</v>
      </c>
      <c r="B8527" s="120" t="s">
        <v>41</v>
      </c>
      <c r="C8527" s="144" t="s">
        <v>92</v>
      </c>
      <c r="D8527" s="144" t="s">
        <v>229</v>
      </c>
      <c r="E8527" s="145">
        <v>45267</v>
      </c>
      <c r="F8527" s="146" t="s">
        <v>7867</v>
      </c>
      <c r="G8527" s="146" t="s">
        <v>7868</v>
      </c>
      <c r="H8527" s="146" t="s">
        <v>7869</v>
      </c>
      <c r="I8527" s="151" t="s">
        <v>974</v>
      </c>
      <c r="J8527" s="147"/>
      <c r="K8527" s="147"/>
      <c r="L8527" s="148">
        <v>11605672</v>
      </c>
      <c r="M8527" s="120" t="s">
        <v>56</v>
      </c>
      <c r="N8527" s="149">
        <v>928454</v>
      </c>
      <c r="O8527" s="169"/>
      <c r="P8527" s="154" t="s">
        <v>6625</v>
      </c>
      <c r="Q8527" s="158" t="s">
        <v>50</v>
      </c>
      <c r="R8527" s="142">
        <f t="shared" si="133"/>
        <v>8.00000206795436</v>
      </c>
    </row>
    <row r="8528" ht="56.25" s="109" customFormat="1">
      <c r="A8528" s="119">
        <f>MAX($A$19:A8527)+1</f>
        <v>8510</v>
      </c>
      <c r="B8528" s="120" t="s">
        <v>41</v>
      </c>
      <c r="C8528" s="144" t="s">
        <v>92</v>
      </c>
      <c r="D8528" s="144" t="s">
        <v>3610</v>
      </c>
      <c r="E8528" s="145">
        <v>45282</v>
      </c>
      <c r="F8528" s="146" t="s">
        <v>7867</v>
      </c>
      <c r="G8528" s="146" t="s">
        <v>7868</v>
      </c>
      <c r="H8528" s="146" t="s">
        <v>7870</v>
      </c>
      <c r="I8528" s="151" t="s">
        <v>974</v>
      </c>
      <c r="J8528" s="147"/>
      <c r="K8528" s="147"/>
      <c r="L8528" s="148">
        <v>16927500</v>
      </c>
      <c r="M8528" s="120" t="s">
        <v>56</v>
      </c>
      <c r="N8528" s="149">
        <v>1354200</v>
      </c>
      <c r="O8528" s="169"/>
      <c r="P8528" s="154" t="s">
        <v>6625</v>
      </c>
      <c r="Q8528" s="158" t="s">
        <v>50</v>
      </c>
      <c r="R8528" s="142">
        <f t="shared" si="133"/>
        <v>8</v>
      </c>
    </row>
    <row r="8529" ht="45" s="109" customFormat="1">
      <c r="A8529" s="119">
        <f>MAX($A$19:A8528)+1</f>
        <v>8511</v>
      </c>
      <c r="B8529" s="120" t="s">
        <v>41</v>
      </c>
      <c r="C8529" s="144" t="s">
        <v>92</v>
      </c>
      <c r="D8529" s="144" t="s">
        <v>3438</v>
      </c>
      <c r="E8529" s="145">
        <v>45282</v>
      </c>
      <c r="F8529" s="146" t="s">
        <v>7867</v>
      </c>
      <c r="G8529" s="146" t="s">
        <v>7868</v>
      </c>
      <c r="H8529" s="146" t="s">
        <v>7871</v>
      </c>
      <c r="I8529" s="151" t="s">
        <v>974</v>
      </c>
      <c r="J8529" s="147"/>
      <c r="K8529" s="147"/>
      <c r="L8529" s="148">
        <v>4430000</v>
      </c>
      <c r="M8529" s="120" t="s">
        <v>56</v>
      </c>
      <c r="N8529" s="149">
        <v>354400</v>
      </c>
      <c r="O8529" s="169"/>
      <c r="P8529" s="154" t="s">
        <v>6625</v>
      </c>
      <c r="Q8529" s="158" t="s">
        <v>50</v>
      </c>
      <c r="R8529" s="142">
        <f t="shared" si="133"/>
        <v>8</v>
      </c>
    </row>
    <row r="8530" ht="45" s="109" customFormat="1">
      <c r="A8530" s="119">
        <f>MAX($A$19:A8529)+1</f>
        <v>8512</v>
      </c>
      <c r="B8530" s="120" t="s">
        <v>41</v>
      </c>
      <c r="C8530" s="144" t="s">
        <v>92</v>
      </c>
      <c r="D8530" s="144" t="s">
        <v>6133</v>
      </c>
      <c r="E8530" s="145">
        <v>45283</v>
      </c>
      <c r="F8530" s="146" t="s">
        <v>7867</v>
      </c>
      <c r="G8530" s="146" t="s">
        <v>7868</v>
      </c>
      <c r="H8530" s="146" t="s">
        <v>7872</v>
      </c>
      <c r="I8530" s="151" t="s">
        <v>974</v>
      </c>
      <c r="J8530" s="147"/>
      <c r="K8530" s="147"/>
      <c r="L8530" s="148">
        <v>9210185</v>
      </c>
      <c r="M8530" s="120" t="s">
        <v>56</v>
      </c>
      <c r="N8530" s="149">
        <v>736815</v>
      </c>
      <c r="O8530" s="169"/>
      <c r="P8530" s="154" t="s">
        <v>6625</v>
      </c>
      <c r="Q8530" s="158" t="s">
        <v>50</v>
      </c>
      <c r="R8530" s="142">
        <f t="shared" si="133"/>
        <v>8.00000217150904</v>
      </c>
    </row>
    <row r="8531" ht="45" s="109" customFormat="1">
      <c r="A8531" s="119">
        <f>MAX($A$19:A8530)+1</f>
        <v>8513</v>
      </c>
      <c r="B8531" s="120" t="s">
        <v>41</v>
      </c>
      <c r="C8531" s="144" t="s">
        <v>92</v>
      </c>
      <c r="D8531" s="144" t="s">
        <v>7873</v>
      </c>
      <c r="E8531" s="145">
        <v>45287</v>
      </c>
      <c r="F8531" s="146" t="s">
        <v>7867</v>
      </c>
      <c r="G8531" s="146" t="s">
        <v>7868</v>
      </c>
      <c r="H8531" s="146" t="s">
        <v>7874</v>
      </c>
      <c r="I8531" s="151" t="s">
        <v>974</v>
      </c>
      <c r="J8531" s="147"/>
      <c r="K8531" s="147"/>
      <c r="L8531" s="148">
        <v>5721528</v>
      </c>
      <c r="M8531" s="120" t="s">
        <v>56</v>
      </c>
      <c r="N8531" s="149">
        <v>457722</v>
      </c>
      <c r="O8531" s="169"/>
      <c r="P8531" s="154" t="s">
        <v>6625</v>
      </c>
      <c r="Q8531" s="158" t="s">
        <v>50</v>
      </c>
      <c r="R8531" s="142">
        <f t="shared" si="133"/>
        <v>7.99999580531634</v>
      </c>
    </row>
    <row r="8532" ht="22.5" s="109" customFormat="1">
      <c r="A8532" s="119">
        <f>MAX($A$19:A8531)+1</f>
        <v>8514</v>
      </c>
      <c r="B8532" s="120" t="s">
        <v>41</v>
      </c>
      <c r="C8532" s="144" t="s">
        <v>92</v>
      </c>
      <c r="D8532" s="144" t="s">
        <v>1791</v>
      </c>
      <c r="E8532" s="145">
        <v>45288</v>
      </c>
      <c r="F8532" s="146" t="s">
        <v>7867</v>
      </c>
      <c r="G8532" s="146" t="s">
        <v>7868</v>
      </c>
      <c r="H8532" s="146" t="s">
        <v>7875</v>
      </c>
      <c r="I8532" s="151" t="s">
        <v>974</v>
      </c>
      <c r="J8532" s="147"/>
      <c r="K8532" s="147"/>
      <c r="L8532" s="148">
        <v>12729167</v>
      </c>
      <c r="M8532" s="120" t="s">
        <v>56</v>
      </c>
      <c r="N8532" s="149">
        <v>1018333</v>
      </c>
      <c r="O8532" s="169"/>
      <c r="P8532" s="154" t="s">
        <v>6625</v>
      </c>
      <c r="Q8532" s="158" t="s">
        <v>50</v>
      </c>
      <c r="R8532" s="142">
        <f t="shared" si="133"/>
        <v>7.9999971718495</v>
      </c>
    </row>
    <row r="8533" ht="45" s="109" customFormat="1">
      <c r="A8533" s="119">
        <f>MAX($A$19:A8532)+1</f>
        <v>8515</v>
      </c>
      <c r="B8533" s="120" t="s">
        <v>41</v>
      </c>
      <c r="C8533" s="144" t="s">
        <v>92</v>
      </c>
      <c r="D8533" s="144" t="s">
        <v>3318</v>
      </c>
      <c r="E8533" s="145">
        <v>45288</v>
      </c>
      <c r="F8533" s="146" t="s">
        <v>7867</v>
      </c>
      <c r="G8533" s="146" t="s">
        <v>7868</v>
      </c>
      <c r="H8533" s="146" t="s">
        <v>7876</v>
      </c>
      <c r="I8533" s="151" t="s">
        <v>974</v>
      </c>
      <c r="J8533" s="147"/>
      <c r="K8533" s="147"/>
      <c r="L8533" s="148">
        <v>4197809</v>
      </c>
      <c r="M8533" s="120" t="s">
        <v>56</v>
      </c>
      <c r="N8533" s="149">
        <v>335825</v>
      </c>
      <c r="O8533" s="169"/>
      <c r="P8533" s="154" t="s">
        <v>6625</v>
      </c>
      <c r="Q8533" s="158" t="s">
        <v>50</v>
      </c>
      <c r="R8533" s="142">
        <f t="shared" si="133"/>
        <v>8.00000667014626</v>
      </c>
    </row>
    <row r="8534" ht="45" s="109" customFormat="1">
      <c r="A8534" s="119">
        <f>MAX($A$19:A8533)+1</f>
        <v>8516</v>
      </c>
      <c r="B8534" s="120" t="s">
        <v>41</v>
      </c>
      <c r="C8534" s="144" t="s">
        <v>92</v>
      </c>
      <c r="D8534" s="144" t="s">
        <v>5185</v>
      </c>
      <c r="E8534" s="145">
        <v>45288</v>
      </c>
      <c r="F8534" s="146" t="s">
        <v>7867</v>
      </c>
      <c r="G8534" s="146" t="s">
        <v>7868</v>
      </c>
      <c r="H8534" s="146" t="s">
        <v>7877</v>
      </c>
      <c r="I8534" s="151" t="s">
        <v>974</v>
      </c>
      <c r="J8534" s="147"/>
      <c r="K8534" s="147"/>
      <c r="L8534" s="148">
        <v>96384259</v>
      </c>
      <c r="M8534" s="120" t="s">
        <v>56</v>
      </c>
      <c r="N8534" s="149">
        <v>7710741</v>
      </c>
      <c r="O8534" s="169"/>
      <c r="P8534" s="154" t="s">
        <v>6625</v>
      </c>
      <c r="Q8534" s="158" t="s">
        <v>50</v>
      </c>
      <c r="R8534" s="142">
        <f t="shared" si="133"/>
        <v>8.00000029050387</v>
      </c>
    </row>
    <row r="8535" ht="45" s="109" customFormat="1">
      <c r="A8535" s="119">
        <f>MAX($A$19:A8534)+1</f>
        <v>8517</v>
      </c>
      <c r="B8535" s="120" t="s">
        <v>41</v>
      </c>
      <c r="C8535" s="144" t="s">
        <v>92</v>
      </c>
      <c r="D8535" s="144" t="s">
        <v>7878</v>
      </c>
      <c r="E8535" s="145">
        <v>45288</v>
      </c>
      <c r="F8535" s="146" t="s">
        <v>7867</v>
      </c>
      <c r="G8535" s="146" t="s">
        <v>7868</v>
      </c>
      <c r="H8535" s="146" t="s">
        <v>7879</v>
      </c>
      <c r="I8535" s="151" t="s">
        <v>974</v>
      </c>
      <c r="J8535" s="147"/>
      <c r="K8535" s="147"/>
      <c r="L8535" s="148">
        <v>41693518</v>
      </c>
      <c r="M8535" s="120" t="s">
        <v>56</v>
      </c>
      <c r="N8535" s="149">
        <v>3335482</v>
      </c>
      <c r="O8535" s="169"/>
      <c r="P8535" s="154" t="s">
        <v>6625</v>
      </c>
      <c r="Q8535" s="158" t="s">
        <v>50</v>
      </c>
      <c r="R8535" s="142">
        <f t="shared" si="133"/>
        <v>8.00000134313444</v>
      </c>
    </row>
    <row r="8536" ht="56.25" s="109" customFormat="1">
      <c r="A8536" s="119">
        <f>MAX($A$19:A8535)+1</f>
        <v>8518</v>
      </c>
      <c r="B8536" s="120" t="s">
        <v>41</v>
      </c>
      <c r="C8536" s="144" t="s">
        <v>92</v>
      </c>
      <c r="D8536" s="144" t="s">
        <v>2058</v>
      </c>
      <c r="E8536" s="145">
        <v>45288</v>
      </c>
      <c r="F8536" s="146" t="s">
        <v>7867</v>
      </c>
      <c r="G8536" s="146" t="s">
        <v>7868</v>
      </c>
      <c r="H8536" s="146" t="s">
        <v>7880</v>
      </c>
      <c r="I8536" s="151" t="s">
        <v>974</v>
      </c>
      <c r="J8536" s="147"/>
      <c r="K8536" s="147"/>
      <c r="L8536" s="148">
        <v>68708333</v>
      </c>
      <c r="M8536" s="120" t="s">
        <v>56</v>
      </c>
      <c r="N8536" s="149">
        <v>5496667</v>
      </c>
      <c r="O8536" s="169"/>
      <c r="P8536" s="154" t="s">
        <v>6625</v>
      </c>
      <c r="Q8536" s="158" t="s">
        <v>50</v>
      </c>
      <c r="R8536" s="142">
        <f t="shared" si="133"/>
        <v>8.00000052395391</v>
      </c>
    </row>
    <row r="8537" ht="56.25" s="109" customFormat="1">
      <c r="A8537" s="119">
        <f>MAX($A$19:A8536)+1</f>
        <v>8519</v>
      </c>
      <c r="B8537" s="120" t="s">
        <v>41</v>
      </c>
      <c r="C8537" s="144" t="s">
        <v>92</v>
      </c>
      <c r="D8537" s="144" t="s">
        <v>7881</v>
      </c>
      <c r="E8537" s="145">
        <v>45288</v>
      </c>
      <c r="F8537" s="146" t="s">
        <v>7867</v>
      </c>
      <c r="G8537" s="146" t="s">
        <v>7868</v>
      </c>
      <c r="H8537" s="146" t="s">
        <v>7882</v>
      </c>
      <c r="I8537" s="151" t="s">
        <v>974</v>
      </c>
      <c r="J8537" s="147"/>
      <c r="K8537" s="147"/>
      <c r="L8537" s="148">
        <v>68171296</v>
      </c>
      <c r="M8537" s="120" t="s">
        <v>56</v>
      </c>
      <c r="N8537" s="149">
        <v>5453704</v>
      </c>
      <c r="O8537" s="169"/>
      <c r="P8537" s="154" t="s">
        <v>6625</v>
      </c>
      <c r="Q8537" s="158" t="s">
        <v>50</v>
      </c>
      <c r="R8537" s="142">
        <f t="shared" si="133"/>
        <v>8.00000046940577</v>
      </c>
    </row>
    <row r="8538" ht="45" s="109" customFormat="1">
      <c r="A8538" s="119">
        <f>MAX($A$19:A8537)+1</f>
        <v>8520</v>
      </c>
      <c r="B8538" s="120" t="s">
        <v>41</v>
      </c>
      <c r="C8538" s="144" t="s">
        <v>2174</v>
      </c>
      <c r="D8538" s="144" t="s">
        <v>4896</v>
      </c>
      <c r="E8538" s="145">
        <v>45287</v>
      </c>
      <c r="F8538" s="146" t="s">
        <v>7883</v>
      </c>
      <c r="G8538" s="146" t="s">
        <v>7884</v>
      </c>
      <c r="H8538" s="146" t="s">
        <v>7885</v>
      </c>
      <c r="I8538" s="151" t="s">
        <v>974</v>
      </c>
      <c r="J8538" s="147"/>
      <c r="K8538" s="147"/>
      <c r="L8538" s="148">
        <v>1178704</v>
      </c>
      <c r="M8538" s="120" t="s">
        <v>56</v>
      </c>
      <c r="N8538" s="149">
        <v>94296</v>
      </c>
      <c r="O8538" s="169"/>
      <c r="P8538" s="154" t="s">
        <v>6625</v>
      </c>
      <c r="Q8538" s="158" t="s">
        <v>50</v>
      </c>
      <c r="R8538" s="142">
        <f t="shared" si="133"/>
        <v>7.99997285153864</v>
      </c>
    </row>
    <row r="8539" s="109" customFormat="1">
      <c r="A8539" s="119">
        <f>MAX($A$19:A8538)+1</f>
        <v>8521</v>
      </c>
      <c r="B8539" s="120" t="s">
        <v>41</v>
      </c>
      <c r="C8539" s="144" t="s">
        <v>2014</v>
      </c>
      <c r="D8539" s="144" t="s">
        <v>2034</v>
      </c>
      <c r="E8539" s="145" t="s">
        <v>6688</v>
      </c>
      <c r="F8539" s="146" t="s">
        <v>7886</v>
      </c>
      <c r="G8539" s="146" t="s">
        <v>7887</v>
      </c>
      <c r="H8539" s="146" t="s">
        <v>7888</v>
      </c>
      <c r="I8539" s="151" t="s">
        <v>98</v>
      </c>
      <c r="J8539" s="147">
        <v>2</v>
      </c>
      <c r="K8539" s="147">
        <v>3818181</v>
      </c>
      <c r="L8539" s="148">
        <v>7636362</v>
      </c>
      <c r="M8539" s="120" t="s">
        <v>229</v>
      </c>
      <c r="N8539" s="149">
        <v>763636</v>
      </c>
      <c r="O8539" s="169"/>
      <c r="P8539" s="154" t="s">
        <v>6625</v>
      </c>
      <c r="Q8539" s="158" t="s">
        <v>50</v>
      </c>
      <c r="R8539" s="142">
        <f t="shared" si="133"/>
        <v>9.99999738095182</v>
      </c>
    </row>
    <row r="8540" s="109" customFormat="1">
      <c r="A8540" s="119">
        <f>MAX($A$19:A8539)+1</f>
        <v>8522</v>
      </c>
      <c r="B8540" s="120" t="s">
        <v>41</v>
      </c>
      <c r="C8540" s="144" t="s">
        <v>2014</v>
      </c>
      <c r="D8540" s="144" t="s">
        <v>2034</v>
      </c>
      <c r="E8540" s="145" t="s">
        <v>6688</v>
      </c>
      <c r="F8540" s="146" t="s">
        <v>7886</v>
      </c>
      <c r="G8540" s="146" t="s">
        <v>7887</v>
      </c>
      <c r="H8540" s="146" t="s">
        <v>7889</v>
      </c>
      <c r="I8540" s="151" t="s">
        <v>98</v>
      </c>
      <c r="J8540" s="147">
        <v>1</v>
      </c>
      <c r="K8540" s="147">
        <v>4090911</v>
      </c>
      <c r="L8540" s="148">
        <v>4090911</v>
      </c>
      <c r="M8540" s="120" t="s">
        <v>229</v>
      </c>
      <c r="N8540" s="149">
        <v>409091</v>
      </c>
      <c r="O8540" s="169"/>
      <c r="P8540" s="154" t="s">
        <v>6625</v>
      </c>
      <c r="Q8540" s="158" t="s">
        <v>50</v>
      </c>
      <c r="R8540" s="142">
        <f t="shared" si="133"/>
        <v>9.9999975555567</v>
      </c>
    </row>
    <row r="8541" s="109" customFormat="1">
      <c r="A8541" s="119">
        <f>MAX($A$19:A8540)+1</f>
        <v>8523</v>
      </c>
      <c r="B8541" s="120" t="s">
        <v>41</v>
      </c>
      <c r="C8541" s="144" t="s">
        <v>2014</v>
      </c>
      <c r="D8541" s="144" t="s">
        <v>6301</v>
      </c>
      <c r="E8541" s="145">
        <v>45289</v>
      </c>
      <c r="F8541" s="146" t="s">
        <v>7886</v>
      </c>
      <c r="G8541" s="146" t="s">
        <v>7887</v>
      </c>
      <c r="H8541" s="146" t="s">
        <v>7890</v>
      </c>
      <c r="I8541" s="151" t="s">
        <v>98</v>
      </c>
      <c r="J8541" s="147">
        <v>1</v>
      </c>
      <c r="K8541" s="147">
        <v>4090909</v>
      </c>
      <c r="L8541" s="148">
        <v>4090909</v>
      </c>
      <c r="M8541" s="120" t="s">
        <v>56</v>
      </c>
      <c r="N8541" s="149">
        <v>327273</v>
      </c>
      <c r="O8541" s="169"/>
      <c r="P8541" s="154" t="s">
        <v>6625</v>
      </c>
      <c r="Q8541" s="158" t="s">
        <v>50</v>
      </c>
      <c r="R8541" s="142">
        <f t="shared" si="133"/>
        <v>8.0000068444446</v>
      </c>
    </row>
    <row r="8542" s="109" customFormat="1">
      <c r="A8542" s="119">
        <f>MAX($A$19:A8541)+1</f>
        <v>8524</v>
      </c>
      <c r="B8542" s="120" t="s">
        <v>41</v>
      </c>
      <c r="C8542" s="144" t="s">
        <v>3061</v>
      </c>
      <c r="D8542" s="144" t="s">
        <v>3236</v>
      </c>
      <c r="E8542" s="145">
        <v>45273</v>
      </c>
      <c r="F8542" s="146" t="s">
        <v>5460</v>
      </c>
      <c r="G8542" s="146" t="s">
        <v>5461</v>
      </c>
      <c r="H8542" s="146" t="s">
        <v>5795</v>
      </c>
      <c r="I8542" s="151" t="s">
        <v>7891</v>
      </c>
      <c r="J8542" s="147">
        <v>3</v>
      </c>
      <c r="K8542" s="147">
        <v>925926</v>
      </c>
      <c r="L8542" s="148">
        <v>2777778</v>
      </c>
      <c r="M8542" s="120" t="s">
        <v>56</v>
      </c>
      <c r="N8542" s="149">
        <v>222222</v>
      </c>
      <c r="O8542" s="169"/>
      <c r="P8542" s="154" t="s">
        <v>6625</v>
      </c>
      <c r="Q8542" s="158" t="s">
        <v>50</v>
      </c>
      <c r="R8542" s="142">
        <f t="shared" si="133"/>
        <v>7.99999136000069</v>
      </c>
    </row>
    <row r="8543" s="109" customFormat="1">
      <c r="A8543" s="119">
        <f>MAX($A$19:A8542)+1</f>
        <v>8525</v>
      </c>
      <c r="B8543" s="120" t="s">
        <v>41</v>
      </c>
      <c r="C8543" s="144" t="s">
        <v>2062</v>
      </c>
      <c r="D8543" s="144" t="s">
        <v>7892</v>
      </c>
      <c r="E8543" s="145">
        <v>45232</v>
      </c>
      <c r="F8543" s="146" t="s">
        <v>2120</v>
      </c>
      <c r="G8543" s="146" t="s">
        <v>2121</v>
      </c>
      <c r="H8543" s="146" t="s">
        <v>2122</v>
      </c>
      <c r="I8543" s="133" t="s">
        <v>47</v>
      </c>
      <c r="J8543" s="147"/>
      <c r="K8543" s="147"/>
      <c r="L8543" s="148">
        <v>53000</v>
      </c>
      <c r="M8543" s="120" t="s">
        <v>56</v>
      </c>
      <c r="N8543" s="149">
        <v>4240</v>
      </c>
      <c r="O8543" s="169"/>
      <c r="P8543" s="154" t="s">
        <v>6625</v>
      </c>
      <c r="Q8543" s="158" t="s">
        <v>50</v>
      </c>
      <c r="R8543" s="142">
        <f t="shared" si="133"/>
        <v>8</v>
      </c>
    </row>
    <row r="8544" s="109" customFormat="1">
      <c r="A8544" s="119">
        <f>MAX($A$19:A8543)+1</f>
        <v>8526</v>
      </c>
      <c r="B8544" s="120" t="s">
        <v>41</v>
      </c>
      <c r="C8544" s="144" t="s">
        <v>2062</v>
      </c>
      <c r="D8544" s="144" t="s">
        <v>7893</v>
      </c>
      <c r="E8544" s="145">
        <v>45233</v>
      </c>
      <c r="F8544" s="146" t="s">
        <v>2120</v>
      </c>
      <c r="G8544" s="146" t="s">
        <v>2121</v>
      </c>
      <c r="H8544" s="146" t="s">
        <v>2122</v>
      </c>
      <c r="I8544" s="133" t="s">
        <v>47</v>
      </c>
      <c r="J8544" s="147"/>
      <c r="K8544" s="147"/>
      <c r="L8544" s="148">
        <v>53000</v>
      </c>
      <c r="M8544" s="120" t="s">
        <v>56</v>
      </c>
      <c r="N8544" s="149">
        <v>4240</v>
      </c>
      <c r="O8544" s="169"/>
      <c r="P8544" s="154" t="s">
        <v>6625</v>
      </c>
      <c r="Q8544" s="158" t="s">
        <v>50</v>
      </c>
      <c r="R8544" s="142">
        <f t="shared" si="133"/>
        <v>8</v>
      </c>
    </row>
    <row r="8545" s="109" customFormat="1">
      <c r="A8545" s="119">
        <f>MAX($A$19:A8544)+1</f>
        <v>8527</v>
      </c>
      <c r="B8545" s="120" t="s">
        <v>41</v>
      </c>
      <c r="C8545" s="144" t="s">
        <v>2062</v>
      </c>
      <c r="D8545" s="144" t="s">
        <v>7894</v>
      </c>
      <c r="E8545" s="145">
        <v>45233</v>
      </c>
      <c r="F8545" s="146" t="s">
        <v>2120</v>
      </c>
      <c r="G8545" s="146" t="s">
        <v>2121</v>
      </c>
      <c r="H8545" s="146" t="s">
        <v>2122</v>
      </c>
      <c r="I8545" s="133" t="s">
        <v>47</v>
      </c>
      <c r="J8545" s="147"/>
      <c r="K8545" s="147"/>
      <c r="L8545" s="148">
        <v>53000</v>
      </c>
      <c r="M8545" s="120" t="s">
        <v>56</v>
      </c>
      <c r="N8545" s="149">
        <v>4240</v>
      </c>
      <c r="O8545" s="169"/>
      <c r="P8545" s="154" t="s">
        <v>6625</v>
      </c>
      <c r="Q8545" s="158" t="s">
        <v>50</v>
      </c>
      <c r="R8545" s="142">
        <f t="shared" si="133"/>
        <v>8</v>
      </c>
    </row>
    <row r="8546" s="109" customFormat="1">
      <c r="A8546" s="119">
        <f>MAX($A$19:A8545)+1</f>
        <v>8528</v>
      </c>
      <c r="B8546" s="120" t="s">
        <v>41</v>
      </c>
      <c r="C8546" s="144" t="s">
        <v>2062</v>
      </c>
      <c r="D8546" s="144" t="s">
        <v>7895</v>
      </c>
      <c r="E8546" s="145">
        <v>45234</v>
      </c>
      <c r="F8546" s="146" t="s">
        <v>2120</v>
      </c>
      <c r="G8546" s="146" t="s">
        <v>2121</v>
      </c>
      <c r="H8546" s="146" t="s">
        <v>2122</v>
      </c>
      <c r="I8546" s="133" t="s">
        <v>47</v>
      </c>
      <c r="J8546" s="147"/>
      <c r="K8546" s="147"/>
      <c r="L8546" s="148">
        <v>106000</v>
      </c>
      <c r="M8546" s="120" t="s">
        <v>56</v>
      </c>
      <c r="N8546" s="149">
        <v>8480</v>
      </c>
      <c r="O8546" s="169"/>
      <c r="P8546" s="154" t="s">
        <v>6625</v>
      </c>
      <c r="Q8546" s="158" t="s">
        <v>50</v>
      </c>
      <c r="R8546" s="142">
        <f t="shared" si="133"/>
        <v>8</v>
      </c>
    </row>
    <row r="8547" s="109" customFormat="1">
      <c r="A8547" s="119">
        <f>MAX($A$19:A8546)+1</f>
        <v>8529</v>
      </c>
      <c r="B8547" s="120" t="s">
        <v>41</v>
      </c>
      <c r="C8547" s="144" t="s">
        <v>2062</v>
      </c>
      <c r="D8547" s="144" t="s">
        <v>7896</v>
      </c>
      <c r="E8547" s="145">
        <v>45240</v>
      </c>
      <c r="F8547" s="146" t="s">
        <v>2120</v>
      </c>
      <c r="G8547" s="146" t="s">
        <v>2121</v>
      </c>
      <c r="H8547" s="146" t="s">
        <v>2122</v>
      </c>
      <c r="I8547" s="133" t="s">
        <v>47</v>
      </c>
      <c r="J8547" s="147"/>
      <c r="K8547" s="147"/>
      <c r="L8547" s="148">
        <v>53000</v>
      </c>
      <c r="M8547" s="120" t="s">
        <v>56</v>
      </c>
      <c r="N8547" s="149">
        <v>4240</v>
      </c>
      <c r="O8547" s="169"/>
      <c r="P8547" s="154" t="s">
        <v>6625</v>
      </c>
      <c r="Q8547" s="158" t="s">
        <v>50</v>
      </c>
      <c r="R8547" s="142">
        <f t="shared" si="133"/>
        <v>8</v>
      </c>
    </row>
    <row r="8548" s="109" customFormat="1">
      <c r="A8548" s="119">
        <f>MAX($A$19:A8547)+1</f>
        <v>8530</v>
      </c>
      <c r="B8548" s="120" t="s">
        <v>41</v>
      </c>
      <c r="C8548" s="144" t="s">
        <v>2062</v>
      </c>
      <c r="D8548" s="144" t="s">
        <v>7897</v>
      </c>
      <c r="E8548" s="145">
        <v>45240</v>
      </c>
      <c r="F8548" s="146" t="s">
        <v>2120</v>
      </c>
      <c r="G8548" s="146" t="s">
        <v>2121</v>
      </c>
      <c r="H8548" s="146" t="s">
        <v>2122</v>
      </c>
      <c r="I8548" s="133" t="s">
        <v>47</v>
      </c>
      <c r="J8548" s="147"/>
      <c r="K8548" s="147"/>
      <c r="L8548" s="148">
        <v>53000</v>
      </c>
      <c r="M8548" s="120" t="s">
        <v>56</v>
      </c>
      <c r="N8548" s="149">
        <v>4240</v>
      </c>
      <c r="O8548" s="169"/>
      <c r="P8548" s="154" t="s">
        <v>6625</v>
      </c>
      <c r="Q8548" s="158" t="s">
        <v>50</v>
      </c>
      <c r="R8548" s="142">
        <f t="shared" si="133"/>
        <v>8</v>
      </c>
    </row>
    <row r="8549" s="109" customFormat="1">
      <c r="A8549" s="119">
        <f>MAX($A$19:A8548)+1</f>
        <v>8531</v>
      </c>
      <c r="B8549" s="120" t="s">
        <v>41</v>
      </c>
      <c r="C8549" s="144" t="s">
        <v>2062</v>
      </c>
      <c r="D8549" s="144" t="s">
        <v>7898</v>
      </c>
      <c r="E8549" s="145">
        <v>45246</v>
      </c>
      <c r="F8549" s="146" t="s">
        <v>2120</v>
      </c>
      <c r="G8549" s="146" t="s">
        <v>2121</v>
      </c>
      <c r="H8549" s="146" t="s">
        <v>2122</v>
      </c>
      <c r="I8549" s="133" t="s">
        <v>47</v>
      </c>
      <c r="J8549" s="147"/>
      <c r="K8549" s="147"/>
      <c r="L8549" s="148">
        <v>53000</v>
      </c>
      <c r="M8549" s="120" t="s">
        <v>56</v>
      </c>
      <c r="N8549" s="149">
        <v>4240</v>
      </c>
      <c r="O8549" s="169"/>
      <c r="P8549" s="154" t="s">
        <v>6625</v>
      </c>
      <c r="Q8549" s="158" t="s">
        <v>50</v>
      </c>
      <c r="R8549" s="142">
        <f t="shared" si="133"/>
        <v>8</v>
      </c>
    </row>
    <row r="8550" s="109" customFormat="1">
      <c r="A8550" s="119">
        <f>MAX($A$19:A8549)+1</f>
        <v>8532</v>
      </c>
      <c r="B8550" s="120" t="s">
        <v>41</v>
      </c>
      <c r="C8550" s="144" t="s">
        <v>2062</v>
      </c>
      <c r="D8550" s="144" t="s">
        <v>7899</v>
      </c>
      <c r="E8550" s="145">
        <v>45248</v>
      </c>
      <c r="F8550" s="146" t="s">
        <v>2120</v>
      </c>
      <c r="G8550" s="146" t="s">
        <v>2121</v>
      </c>
      <c r="H8550" s="146" t="s">
        <v>2122</v>
      </c>
      <c r="I8550" s="133" t="s">
        <v>47</v>
      </c>
      <c r="J8550" s="147"/>
      <c r="K8550" s="147"/>
      <c r="L8550" s="148">
        <v>53000</v>
      </c>
      <c r="M8550" s="120" t="s">
        <v>56</v>
      </c>
      <c r="N8550" s="149">
        <v>4240</v>
      </c>
      <c r="O8550" s="169"/>
      <c r="P8550" s="154" t="s">
        <v>6625</v>
      </c>
      <c r="Q8550" s="158" t="s">
        <v>50</v>
      </c>
      <c r="R8550" s="142">
        <f t="shared" si="133"/>
        <v>8</v>
      </c>
    </row>
    <row r="8551" s="109" customFormat="1">
      <c r="A8551" s="119">
        <f>MAX($A$19:A8550)+1</f>
        <v>8533</v>
      </c>
      <c r="B8551" s="120" t="s">
        <v>41</v>
      </c>
      <c r="C8551" s="144" t="s">
        <v>2062</v>
      </c>
      <c r="D8551" s="144" t="s">
        <v>7900</v>
      </c>
      <c r="E8551" s="145">
        <v>45253</v>
      </c>
      <c r="F8551" s="146" t="s">
        <v>2120</v>
      </c>
      <c r="G8551" s="146" t="s">
        <v>2121</v>
      </c>
      <c r="H8551" s="146" t="s">
        <v>2122</v>
      </c>
      <c r="I8551" s="133" t="s">
        <v>47</v>
      </c>
      <c r="J8551" s="147"/>
      <c r="K8551" s="147"/>
      <c r="L8551" s="148">
        <v>53000</v>
      </c>
      <c r="M8551" s="120" t="s">
        <v>56</v>
      </c>
      <c r="N8551" s="149">
        <v>4240</v>
      </c>
      <c r="O8551" s="169"/>
      <c r="P8551" s="154" t="s">
        <v>6625</v>
      </c>
      <c r="Q8551" s="158" t="s">
        <v>50</v>
      </c>
      <c r="R8551" s="142">
        <f t="shared" si="133"/>
        <v>8</v>
      </c>
    </row>
    <row r="8552" s="109" customFormat="1">
      <c r="A8552" s="119">
        <f>MAX($A$19:A8551)+1</f>
        <v>8534</v>
      </c>
      <c r="B8552" s="120" t="s">
        <v>41</v>
      </c>
      <c r="C8552" s="144" t="s">
        <v>2062</v>
      </c>
      <c r="D8552" s="144" t="s">
        <v>7901</v>
      </c>
      <c r="E8552" s="145">
        <v>45254</v>
      </c>
      <c r="F8552" s="146" t="s">
        <v>2120</v>
      </c>
      <c r="G8552" s="146" t="s">
        <v>2121</v>
      </c>
      <c r="H8552" s="146" t="s">
        <v>2122</v>
      </c>
      <c r="I8552" s="133" t="s">
        <v>47</v>
      </c>
      <c r="J8552" s="147"/>
      <c r="K8552" s="147"/>
      <c r="L8552" s="148">
        <v>53000</v>
      </c>
      <c r="M8552" s="120" t="s">
        <v>56</v>
      </c>
      <c r="N8552" s="149">
        <v>4240</v>
      </c>
      <c r="O8552" s="169"/>
      <c r="P8552" s="154" t="s">
        <v>6625</v>
      </c>
      <c r="Q8552" s="158" t="s">
        <v>50</v>
      </c>
      <c r="R8552" s="142">
        <f t="shared" si="133"/>
        <v>8</v>
      </c>
    </row>
    <row r="8553" s="109" customFormat="1">
      <c r="A8553" s="119">
        <f>MAX($A$19:A8552)+1</f>
        <v>8535</v>
      </c>
      <c r="B8553" s="120" t="s">
        <v>41</v>
      </c>
      <c r="C8553" s="144" t="s">
        <v>2062</v>
      </c>
      <c r="D8553" s="144" t="s">
        <v>7902</v>
      </c>
      <c r="E8553" s="145">
        <v>45254</v>
      </c>
      <c r="F8553" s="146" t="s">
        <v>2120</v>
      </c>
      <c r="G8553" s="146" t="s">
        <v>2121</v>
      </c>
      <c r="H8553" s="146" t="s">
        <v>2122</v>
      </c>
      <c r="I8553" s="133" t="s">
        <v>47</v>
      </c>
      <c r="J8553" s="147"/>
      <c r="K8553" s="147"/>
      <c r="L8553" s="148">
        <v>53000</v>
      </c>
      <c r="M8553" s="120" t="s">
        <v>56</v>
      </c>
      <c r="N8553" s="149">
        <v>4240</v>
      </c>
      <c r="O8553" s="169"/>
      <c r="P8553" s="154" t="s">
        <v>6625</v>
      </c>
      <c r="Q8553" s="158" t="s">
        <v>50</v>
      </c>
      <c r="R8553" s="142">
        <f t="shared" si="133"/>
        <v>8</v>
      </c>
    </row>
    <row r="8554" s="109" customFormat="1">
      <c r="A8554" s="119">
        <f>MAX($A$19:A8553)+1</f>
        <v>8536</v>
      </c>
      <c r="B8554" s="120" t="s">
        <v>41</v>
      </c>
      <c r="C8554" s="144" t="s">
        <v>2062</v>
      </c>
      <c r="D8554" s="144" t="s">
        <v>7903</v>
      </c>
      <c r="E8554" s="145">
        <v>45255</v>
      </c>
      <c r="F8554" s="146" t="s">
        <v>2120</v>
      </c>
      <c r="G8554" s="146" t="s">
        <v>2121</v>
      </c>
      <c r="H8554" s="146" t="s">
        <v>2122</v>
      </c>
      <c r="I8554" s="133" t="s">
        <v>47</v>
      </c>
      <c r="J8554" s="147"/>
      <c r="K8554" s="147"/>
      <c r="L8554" s="148">
        <v>53000</v>
      </c>
      <c r="M8554" s="120" t="s">
        <v>56</v>
      </c>
      <c r="N8554" s="149">
        <v>4240</v>
      </c>
      <c r="O8554" s="169"/>
      <c r="P8554" s="154" t="s">
        <v>6625</v>
      </c>
      <c r="Q8554" s="158" t="s">
        <v>50</v>
      </c>
      <c r="R8554" s="142">
        <f t="shared" si="133"/>
        <v>8</v>
      </c>
    </row>
    <row r="8555" s="109" customFormat="1">
      <c r="A8555" s="119">
        <f>MAX($A$19:A8554)+1</f>
        <v>8537</v>
      </c>
      <c r="B8555" s="120" t="s">
        <v>41</v>
      </c>
      <c r="C8555" s="144" t="s">
        <v>2062</v>
      </c>
      <c r="D8555" s="144" t="s">
        <v>7904</v>
      </c>
      <c r="E8555" s="145">
        <v>45260</v>
      </c>
      <c r="F8555" s="146" t="s">
        <v>2120</v>
      </c>
      <c r="G8555" s="146" t="s">
        <v>2121</v>
      </c>
      <c r="H8555" s="146" t="s">
        <v>715</v>
      </c>
      <c r="I8555" s="133" t="s">
        <v>47</v>
      </c>
      <c r="J8555" s="147"/>
      <c r="K8555" s="147"/>
      <c r="L8555" s="148">
        <v>750000</v>
      </c>
      <c r="M8555" s="120" t="s">
        <v>56</v>
      </c>
      <c r="N8555" s="149">
        <v>60000</v>
      </c>
      <c r="O8555" s="169"/>
      <c r="P8555" s="154" t="s">
        <v>6625</v>
      </c>
      <c r="Q8555" s="158" t="s">
        <v>50</v>
      </c>
      <c r="R8555" s="142">
        <f t="shared" si="133"/>
        <v>8</v>
      </c>
    </row>
    <row r="8556" s="109" customFormat="1">
      <c r="A8556" s="119">
        <f>MAX($A$19:A8555)+1</f>
        <v>8538</v>
      </c>
      <c r="B8556" s="120" t="s">
        <v>41</v>
      </c>
      <c r="C8556" s="144" t="s">
        <v>2062</v>
      </c>
      <c r="D8556" s="144" t="s">
        <v>7905</v>
      </c>
      <c r="E8556" s="145">
        <v>45261</v>
      </c>
      <c r="F8556" s="146" t="s">
        <v>2120</v>
      </c>
      <c r="G8556" s="146" t="s">
        <v>2121</v>
      </c>
      <c r="H8556" s="146" t="s">
        <v>2122</v>
      </c>
      <c r="I8556" s="133" t="s">
        <v>47</v>
      </c>
      <c r="J8556" s="147"/>
      <c r="K8556" s="147"/>
      <c r="L8556" s="148">
        <v>53000</v>
      </c>
      <c r="M8556" s="120" t="s">
        <v>56</v>
      </c>
      <c r="N8556" s="149">
        <v>4240</v>
      </c>
      <c r="O8556" s="169"/>
      <c r="P8556" s="154" t="s">
        <v>6625</v>
      </c>
      <c r="Q8556" s="158" t="s">
        <v>50</v>
      </c>
      <c r="R8556" s="142">
        <f t="shared" si="133"/>
        <v>8</v>
      </c>
    </row>
    <row r="8557" s="109" customFormat="1">
      <c r="A8557" s="119">
        <f>MAX($A$19:A8556)+1</f>
        <v>8539</v>
      </c>
      <c r="B8557" s="120" t="s">
        <v>41</v>
      </c>
      <c r="C8557" s="144" t="s">
        <v>2062</v>
      </c>
      <c r="D8557" s="144" t="s">
        <v>7906</v>
      </c>
      <c r="E8557" s="145">
        <v>45265</v>
      </c>
      <c r="F8557" s="146" t="s">
        <v>2120</v>
      </c>
      <c r="G8557" s="146" t="s">
        <v>2121</v>
      </c>
      <c r="H8557" s="146" t="s">
        <v>2140</v>
      </c>
      <c r="I8557" s="133" t="s">
        <v>47</v>
      </c>
      <c r="J8557" s="147"/>
      <c r="K8557" s="147"/>
      <c r="L8557" s="148">
        <v>2020000</v>
      </c>
      <c r="M8557" s="120" t="s">
        <v>56</v>
      </c>
      <c r="N8557" s="149">
        <v>161600</v>
      </c>
      <c r="O8557" s="169"/>
      <c r="P8557" s="154" t="s">
        <v>6625</v>
      </c>
      <c r="Q8557" s="158" t="s">
        <v>50</v>
      </c>
      <c r="R8557" s="142">
        <f t="shared" si="133"/>
        <v>8</v>
      </c>
    </row>
    <row r="8558" s="109" customFormat="1">
      <c r="A8558" s="119">
        <f>MAX($A$19:A8557)+1</f>
        <v>8540</v>
      </c>
      <c r="B8558" s="120" t="s">
        <v>41</v>
      </c>
      <c r="C8558" s="144" t="s">
        <v>2062</v>
      </c>
      <c r="D8558" s="144" t="s">
        <v>7907</v>
      </c>
      <c r="E8558" s="145">
        <v>45266</v>
      </c>
      <c r="F8558" s="146" t="s">
        <v>2120</v>
      </c>
      <c r="G8558" s="146" t="s">
        <v>2121</v>
      </c>
      <c r="H8558" s="146" t="s">
        <v>2140</v>
      </c>
      <c r="I8558" s="133" t="s">
        <v>47</v>
      </c>
      <c r="J8558" s="147"/>
      <c r="K8558" s="147"/>
      <c r="L8558" s="148">
        <v>760000</v>
      </c>
      <c r="M8558" s="120" t="s">
        <v>56</v>
      </c>
      <c r="N8558" s="149">
        <v>60800</v>
      </c>
      <c r="O8558" s="169"/>
      <c r="P8558" s="154" t="s">
        <v>6625</v>
      </c>
      <c r="Q8558" s="158" t="s">
        <v>50</v>
      </c>
      <c r="R8558" s="142">
        <f t="shared" si="133"/>
        <v>8</v>
      </c>
    </row>
    <row r="8559" s="109" customFormat="1">
      <c r="A8559" s="119">
        <f>MAX($A$19:A8558)+1</f>
        <v>8541</v>
      </c>
      <c r="B8559" s="120" t="s">
        <v>41</v>
      </c>
      <c r="C8559" s="144" t="s">
        <v>2062</v>
      </c>
      <c r="D8559" s="144" t="s">
        <v>7908</v>
      </c>
      <c r="E8559" s="145">
        <v>45266</v>
      </c>
      <c r="F8559" s="146" t="s">
        <v>2120</v>
      </c>
      <c r="G8559" s="146" t="s">
        <v>2121</v>
      </c>
      <c r="H8559" s="146" t="s">
        <v>715</v>
      </c>
      <c r="I8559" s="133" t="s">
        <v>47</v>
      </c>
      <c r="J8559" s="147"/>
      <c r="K8559" s="147"/>
      <c r="L8559" s="148">
        <v>750000</v>
      </c>
      <c r="M8559" s="120" t="s">
        <v>56</v>
      </c>
      <c r="N8559" s="149">
        <v>60000</v>
      </c>
      <c r="O8559" s="169"/>
      <c r="P8559" s="154" t="s">
        <v>6625</v>
      </c>
      <c r="Q8559" s="158" t="s">
        <v>50</v>
      </c>
      <c r="R8559" s="142">
        <f ref="R8559:R8622" t="shared" si="134">N8559/L8559*100</f>
        <v>8</v>
      </c>
    </row>
    <row r="8560" s="109" customFormat="1">
      <c r="A8560" s="119">
        <f>MAX($A$19:A8559)+1</f>
        <v>8542</v>
      </c>
      <c r="B8560" s="120" t="s">
        <v>41</v>
      </c>
      <c r="C8560" s="144" t="s">
        <v>2062</v>
      </c>
      <c r="D8560" s="144" t="s">
        <v>2250</v>
      </c>
      <c r="E8560" s="145">
        <v>45267</v>
      </c>
      <c r="F8560" s="146" t="s">
        <v>2120</v>
      </c>
      <c r="G8560" s="146" t="s">
        <v>2121</v>
      </c>
      <c r="H8560" s="146" t="s">
        <v>2140</v>
      </c>
      <c r="I8560" s="133" t="s">
        <v>47</v>
      </c>
      <c r="J8560" s="147"/>
      <c r="K8560" s="147"/>
      <c r="L8560" s="148">
        <v>530000</v>
      </c>
      <c r="M8560" s="120" t="s">
        <v>56</v>
      </c>
      <c r="N8560" s="149">
        <v>42400</v>
      </c>
      <c r="O8560" s="169"/>
      <c r="P8560" s="154" t="s">
        <v>6625</v>
      </c>
      <c r="Q8560" s="158" t="s">
        <v>50</v>
      </c>
      <c r="R8560" s="142">
        <f t="shared" si="134"/>
        <v>8</v>
      </c>
    </row>
    <row r="8561" s="109" customFormat="1">
      <c r="A8561" s="119">
        <f>MAX($A$19:A8560)+1</f>
        <v>8543</v>
      </c>
      <c r="B8561" s="120" t="s">
        <v>41</v>
      </c>
      <c r="C8561" s="144" t="s">
        <v>2062</v>
      </c>
      <c r="D8561" s="144" t="s">
        <v>7909</v>
      </c>
      <c r="E8561" s="145">
        <v>45267</v>
      </c>
      <c r="F8561" s="146" t="s">
        <v>2120</v>
      </c>
      <c r="G8561" s="146" t="s">
        <v>2121</v>
      </c>
      <c r="H8561" s="146" t="s">
        <v>2140</v>
      </c>
      <c r="I8561" s="133" t="s">
        <v>47</v>
      </c>
      <c r="J8561" s="147"/>
      <c r="K8561" s="147"/>
      <c r="L8561" s="148">
        <v>1010000</v>
      </c>
      <c r="M8561" s="120" t="s">
        <v>56</v>
      </c>
      <c r="N8561" s="149">
        <v>80800</v>
      </c>
      <c r="O8561" s="169"/>
      <c r="P8561" s="154" t="s">
        <v>6625</v>
      </c>
      <c r="Q8561" s="158" t="s">
        <v>50</v>
      </c>
      <c r="R8561" s="142">
        <f t="shared" si="134"/>
        <v>8</v>
      </c>
    </row>
    <row r="8562" s="109" customFormat="1">
      <c r="A8562" s="119">
        <f>MAX($A$19:A8561)+1</f>
        <v>8544</v>
      </c>
      <c r="B8562" s="120" t="s">
        <v>41</v>
      </c>
      <c r="C8562" s="144" t="s">
        <v>2062</v>
      </c>
      <c r="D8562" s="144" t="s">
        <v>7910</v>
      </c>
      <c r="E8562" s="145">
        <v>45267</v>
      </c>
      <c r="F8562" s="146" t="s">
        <v>2120</v>
      </c>
      <c r="G8562" s="146" t="s">
        <v>2121</v>
      </c>
      <c r="H8562" s="146" t="s">
        <v>2122</v>
      </c>
      <c r="I8562" s="133" t="s">
        <v>47</v>
      </c>
      <c r="J8562" s="147"/>
      <c r="K8562" s="147"/>
      <c r="L8562" s="148">
        <v>53000</v>
      </c>
      <c r="M8562" s="120" t="s">
        <v>56</v>
      </c>
      <c r="N8562" s="149">
        <v>4240</v>
      </c>
      <c r="O8562" s="169"/>
      <c r="P8562" s="154" t="s">
        <v>6625</v>
      </c>
      <c r="Q8562" s="158" t="s">
        <v>50</v>
      </c>
      <c r="R8562" s="142">
        <f t="shared" si="134"/>
        <v>8</v>
      </c>
    </row>
    <row r="8563" s="109" customFormat="1">
      <c r="A8563" s="119">
        <f>MAX($A$19:A8562)+1</f>
        <v>8545</v>
      </c>
      <c r="B8563" s="120" t="s">
        <v>41</v>
      </c>
      <c r="C8563" s="144" t="s">
        <v>2062</v>
      </c>
      <c r="D8563" s="144" t="s">
        <v>7911</v>
      </c>
      <c r="E8563" s="145">
        <v>45268</v>
      </c>
      <c r="F8563" s="146" t="s">
        <v>2120</v>
      </c>
      <c r="G8563" s="146" t="s">
        <v>2121</v>
      </c>
      <c r="H8563" s="146" t="s">
        <v>715</v>
      </c>
      <c r="I8563" s="133" t="s">
        <v>47</v>
      </c>
      <c r="J8563" s="147"/>
      <c r="K8563" s="147"/>
      <c r="L8563" s="148">
        <v>1010000</v>
      </c>
      <c r="M8563" s="120" t="s">
        <v>56</v>
      </c>
      <c r="N8563" s="149">
        <v>80800</v>
      </c>
      <c r="O8563" s="169"/>
      <c r="P8563" s="154" t="s">
        <v>6625</v>
      </c>
      <c r="Q8563" s="158" t="s">
        <v>50</v>
      </c>
      <c r="R8563" s="142">
        <f t="shared" si="134"/>
        <v>8</v>
      </c>
    </row>
    <row r="8564" s="109" customFormat="1">
      <c r="A8564" s="119">
        <f>MAX($A$19:A8563)+1</f>
        <v>8546</v>
      </c>
      <c r="B8564" s="120" t="s">
        <v>41</v>
      </c>
      <c r="C8564" s="144" t="s">
        <v>2062</v>
      </c>
      <c r="D8564" s="144" t="s">
        <v>7912</v>
      </c>
      <c r="E8564" s="145">
        <v>45271</v>
      </c>
      <c r="F8564" s="146" t="s">
        <v>2120</v>
      </c>
      <c r="G8564" s="146" t="s">
        <v>2121</v>
      </c>
      <c r="H8564" s="146" t="s">
        <v>715</v>
      </c>
      <c r="I8564" s="133" t="s">
        <v>47</v>
      </c>
      <c r="J8564" s="147"/>
      <c r="K8564" s="147"/>
      <c r="L8564" s="148">
        <v>750000</v>
      </c>
      <c r="M8564" s="120" t="s">
        <v>56</v>
      </c>
      <c r="N8564" s="149">
        <v>60000</v>
      </c>
      <c r="O8564" s="169"/>
      <c r="P8564" s="154" t="s">
        <v>6625</v>
      </c>
      <c r="Q8564" s="158" t="s">
        <v>50</v>
      </c>
      <c r="R8564" s="142">
        <f t="shared" si="134"/>
        <v>8</v>
      </c>
    </row>
    <row r="8565" s="109" customFormat="1">
      <c r="A8565" s="119">
        <f>MAX($A$19:A8564)+1</f>
        <v>8547</v>
      </c>
      <c r="B8565" s="120" t="s">
        <v>41</v>
      </c>
      <c r="C8565" s="144" t="s">
        <v>2062</v>
      </c>
      <c r="D8565" s="144" t="s">
        <v>7913</v>
      </c>
      <c r="E8565" s="145">
        <v>45275</v>
      </c>
      <c r="F8565" s="146" t="s">
        <v>2120</v>
      </c>
      <c r="G8565" s="146" t="s">
        <v>2121</v>
      </c>
      <c r="H8565" s="146" t="s">
        <v>2122</v>
      </c>
      <c r="I8565" s="133" t="s">
        <v>47</v>
      </c>
      <c r="J8565" s="147"/>
      <c r="K8565" s="147"/>
      <c r="L8565" s="148">
        <v>53000</v>
      </c>
      <c r="M8565" s="120" t="s">
        <v>56</v>
      </c>
      <c r="N8565" s="149">
        <v>4240</v>
      </c>
      <c r="O8565" s="169"/>
      <c r="P8565" s="154" t="s">
        <v>6625</v>
      </c>
      <c r="Q8565" s="158" t="s">
        <v>50</v>
      </c>
      <c r="R8565" s="142">
        <f t="shared" si="134"/>
        <v>8</v>
      </c>
    </row>
    <row r="8566" s="109" customFormat="1">
      <c r="A8566" s="119">
        <f>MAX($A$19:A8565)+1</f>
        <v>8548</v>
      </c>
      <c r="B8566" s="120" t="s">
        <v>41</v>
      </c>
      <c r="C8566" s="144" t="s">
        <v>2062</v>
      </c>
      <c r="D8566" s="144" t="s">
        <v>7914</v>
      </c>
      <c r="E8566" s="145">
        <v>45275</v>
      </c>
      <c r="F8566" s="146" t="s">
        <v>2120</v>
      </c>
      <c r="G8566" s="146" t="s">
        <v>2121</v>
      </c>
      <c r="H8566" s="146" t="s">
        <v>2140</v>
      </c>
      <c r="I8566" s="133" t="s">
        <v>47</v>
      </c>
      <c r="J8566" s="147"/>
      <c r="K8566" s="147"/>
      <c r="L8566" s="148">
        <v>2020000</v>
      </c>
      <c r="M8566" s="120" t="s">
        <v>56</v>
      </c>
      <c r="N8566" s="149">
        <v>161600</v>
      </c>
      <c r="O8566" s="169"/>
      <c r="P8566" s="154" t="s">
        <v>6625</v>
      </c>
      <c r="Q8566" s="158" t="s">
        <v>50</v>
      </c>
      <c r="R8566" s="142">
        <f t="shared" si="134"/>
        <v>8</v>
      </c>
    </row>
    <row r="8567" s="109" customFormat="1">
      <c r="A8567" s="119">
        <f>MAX($A$19:A8566)+1</f>
        <v>8549</v>
      </c>
      <c r="B8567" s="120" t="s">
        <v>41</v>
      </c>
      <c r="C8567" s="144" t="s">
        <v>2062</v>
      </c>
      <c r="D8567" s="144" t="s">
        <v>7915</v>
      </c>
      <c r="E8567" s="145">
        <v>45281</v>
      </c>
      <c r="F8567" s="146" t="s">
        <v>2120</v>
      </c>
      <c r="G8567" s="146" t="s">
        <v>2121</v>
      </c>
      <c r="H8567" s="146" t="s">
        <v>2122</v>
      </c>
      <c r="I8567" s="133" t="s">
        <v>47</v>
      </c>
      <c r="J8567" s="147"/>
      <c r="K8567" s="147"/>
      <c r="L8567" s="148">
        <v>53000</v>
      </c>
      <c r="M8567" s="120" t="s">
        <v>56</v>
      </c>
      <c r="N8567" s="149">
        <v>4240</v>
      </c>
      <c r="O8567" s="169"/>
      <c r="P8567" s="154" t="s">
        <v>6625</v>
      </c>
      <c r="Q8567" s="158" t="s">
        <v>50</v>
      </c>
      <c r="R8567" s="142">
        <f t="shared" si="134"/>
        <v>8</v>
      </c>
    </row>
    <row r="8568" s="109" customFormat="1">
      <c r="A8568" s="119">
        <f>MAX($A$19:A8567)+1</f>
        <v>8550</v>
      </c>
      <c r="B8568" s="120" t="s">
        <v>41</v>
      </c>
      <c r="C8568" s="144" t="s">
        <v>2062</v>
      </c>
      <c r="D8568" s="144" t="s">
        <v>7916</v>
      </c>
      <c r="E8568" s="145">
        <v>45282</v>
      </c>
      <c r="F8568" s="146" t="s">
        <v>2120</v>
      </c>
      <c r="G8568" s="146" t="s">
        <v>2121</v>
      </c>
      <c r="H8568" s="146" t="s">
        <v>2122</v>
      </c>
      <c r="I8568" s="133" t="s">
        <v>47</v>
      </c>
      <c r="J8568" s="147"/>
      <c r="K8568" s="147"/>
      <c r="L8568" s="148">
        <v>53000</v>
      </c>
      <c r="M8568" s="120" t="s">
        <v>56</v>
      </c>
      <c r="N8568" s="149">
        <v>4240</v>
      </c>
      <c r="O8568" s="169"/>
      <c r="P8568" s="154" t="s">
        <v>6625</v>
      </c>
      <c r="Q8568" s="158" t="s">
        <v>50</v>
      </c>
      <c r="R8568" s="142">
        <f t="shared" si="134"/>
        <v>8</v>
      </c>
    </row>
    <row r="8569" s="109" customFormat="1">
      <c r="A8569" s="119">
        <f>MAX($A$19:A8568)+1</f>
        <v>8551</v>
      </c>
      <c r="B8569" s="120" t="s">
        <v>41</v>
      </c>
      <c r="C8569" s="144" t="s">
        <v>2062</v>
      </c>
      <c r="D8569" s="144" t="s">
        <v>7917</v>
      </c>
      <c r="E8569" s="145">
        <v>45283</v>
      </c>
      <c r="F8569" s="146" t="s">
        <v>2120</v>
      </c>
      <c r="G8569" s="146" t="s">
        <v>2121</v>
      </c>
      <c r="H8569" s="146" t="s">
        <v>545</v>
      </c>
      <c r="I8569" s="133" t="s">
        <v>47</v>
      </c>
      <c r="J8569" s="147"/>
      <c r="K8569" s="147"/>
      <c r="L8569" s="148">
        <v>4040000</v>
      </c>
      <c r="M8569" s="120" t="s">
        <v>56</v>
      </c>
      <c r="N8569" s="149">
        <v>323200</v>
      </c>
      <c r="O8569" s="169"/>
      <c r="P8569" s="154" t="s">
        <v>6625</v>
      </c>
      <c r="Q8569" s="158" t="s">
        <v>50</v>
      </c>
      <c r="R8569" s="142">
        <f t="shared" si="134"/>
        <v>8</v>
      </c>
    </row>
    <row r="8570" s="109" customFormat="1">
      <c r="A8570" s="119">
        <f>MAX($A$19:A8569)+1</f>
        <v>8552</v>
      </c>
      <c r="B8570" s="120" t="s">
        <v>41</v>
      </c>
      <c r="C8570" s="144" t="s">
        <v>2062</v>
      </c>
      <c r="D8570" s="144" t="s">
        <v>7918</v>
      </c>
      <c r="E8570" s="145">
        <v>45286</v>
      </c>
      <c r="F8570" s="146" t="s">
        <v>2120</v>
      </c>
      <c r="G8570" s="146" t="s">
        <v>2121</v>
      </c>
      <c r="H8570" s="146" t="s">
        <v>715</v>
      </c>
      <c r="I8570" s="133" t="s">
        <v>47</v>
      </c>
      <c r="J8570" s="147"/>
      <c r="K8570" s="147"/>
      <c r="L8570" s="148">
        <v>1130000</v>
      </c>
      <c r="M8570" s="120" t="s">
        <v>56</v>
      </c>
      <c r="N8570" s="149">
        <v>90400</v>
      </c>
      <c r="O8570" s="169"/>
      <c r="P8570" s="154" t="s">
        <v>6625</v>
      </c>
      <c r="Q8570" s="158" t="s">
        <v>50</v>
      </c>
      <c r="R8570" s="142">
        <f t="shared" si="134"/>
        <v>8</v>
      </c>
    </row>
    <row r="8571" s="109" customFormat="1">
      <c r="A8571" s="119">
        <f>MAX($A$19:A8570)+1</f>
        <v>8553</v>
      </c>
      <c r="B8571" s="120" t="s">
        <v>41</v>
      </c>
      <c r="C8571" s="144" t="s">
        <v>2062</v>
      </c>
      <c r="D8571" s="144" t="s">
        <v>7919</v>
      </c>
      <c r="E8571" s="145">
        <v>45286</v>
      </c>
      <c r="F8571" s="146" t="s">
        <v>2120</v>
      </c>
      <c r="G8571" s="146" t="s">
        <v>2121</v>
      </c>
      <c r="H8571" s="146" t="s">
        <v>715</v>
      </c>
      <c r="I8571" s="133" t="s">
        <v>47</v>
      </c>
      <c r="J8571" s="147"/>
      <c r="K8571" s="147"/>
      <c r="L8571" s="148">
        <v>750000</v>
      </c>
      <c r="M8571" s="120" t="s">
        <v>56</v>
      </c>
      <c r="N8571" s="149">
        <v>60000</v>
      </c>
      <c r="O8571" s="169"/>
      <c r="P8571" s="154" t="s">
        <v>6625</v>
      </c>
      <c r="Q8571" s="158" t="s">
        <v>50</v>
      </c>
      <c r="R8571" s="142">
        <f t="shared" si="134"/>
        <v>8</v>
      </c>
    </row>
    <row r="8572" s="109" customFormat="1">
      <c r="A8572" s="119">
        <f>MAX($A$19:A8571)+1</f>
        <v>8554</v>
      </c>
      <c r="B8572" s="120" t="s">
        <v>41</v>
      </c>
      <c r="C8572" s="144" t="s">
        <v>2062</v>
      </c>
      <c r="D8572" s="144" t="s">
        <v>7920</v>
      </c>
      <c r="E8572" s="145">
        <v>45286</v>
      </c>
      <c r="F8572" s="146" t="s">
        <v>2120</v>
      </c>
      <c r="G8572" s="146" t="s">
        <v>2121</v>
      </c>
      <c r="H8572" s="146" t="s">
        <v>715</v>
      </c>
      <c r="I8572" s="133" t="s">
        <v>47</v>
      </c>
      <c r="J8572" s="147"/>
      <c r="K8572" s="147"/>
      <c r="L8572" s="148">
        <v>750000</v>
      </c>
      <c r="M8572" s="120" t="s">
        <v>56</v>
      </c>
      <c r="N8572" s="149">
        <v>60000</v>
      </c>
      <c r="O8572" s="169"/>
      <c r="P8572" s="154" t="s">
        <v>6625</v>
      </c>
      <c r="Q8572" s="158" t="s">
        <v>50</v>
      </c>
      <c r="R8572" s="142">
        <f t="shared" si="134"/>
        <v>8</v>
      </c>
    </row>
    <row r="8573" s="109" customFormat="1">
      <c r="A8573" s="119">
        <f>MAX($A$19:A8572)+1</f>
        <v>8555</v>
      </c>
      <c r="B8573" s="120" t="s">
        <v>41</v>
      </c>
      <c r="C8573" s="144" t="s">
        <v>2062</v>
      </c>
      <c r="D8573" s="144" t="s">
        <v>7921</v>
      </c>
      <c r="E8573" s="145">
        <v>45287</v>
      </c>
      <c r="F8573" s="146" t="s">
        <v>2120</v>
      </c>
      <c r="G8573" s="146" t="s">
        <v>2121</v>
      </c>
      <c r="H8573" s="146" t="s">
        <v>2122</v>
      </c>
      <c r="I8573" s="133" t="s">
        <v>47</v>
      </c>
      <c r="J8573" s="147"/>
      <c r="K8573" s="147"/>
      <c r="L8573" s="148">
        <v>53000</v>
      </c>
      <c r="M8573" s="120" t="s">
        <v>56</v>
      </c>
      <c r="N8573" s="149">
        <v>4240</v>
      </c>
      <c r="O8573" s="169"/>
      <c r="P8573" s="154" t="s">
        <v>6625</v>
      </c>
      <c r="Q8573" s="158" t="s">
        <v>50</v>
      </c>
      <c r="R8573" s="142">
        <f t="shared" si="134"/>
        <v>8</v>
      </c>
    </row>
    <row r="8574" s="109" customFormat="1">
      <c r="A8574" s="119">
        <f>MAX($A$19:A8573)+1</f>
        <v>8556</v>
      </c>
      <c r="B8574" s="120" t="s">
        <v>41</v>
      </c>
      <c r="C8574" s="144" t="s">
        <v>2062</v>
      </c>
      <c r="D8574" s="144" t="s">
        <v>7922</v>
      </c>
      <c r="E8574" s="145">
        <v>45289</v>
      </c>
      <c r="F8574" s="146" t="s">
        <v>2120</v>
      </c>
      <c r="G8574" s="146" t="s">
        <v>2121</v>
      </c>
      <c r="H8574" s="146" t="s">
        <v>2122</v>
      </c>
      <c r="I8574" s="133" t="s">
        <v>47</v>
      </c>
      <c r="J8574" s="147"/>
      <c r="K8574" s="147"/>
      <c r="L8574" s="148">
        <v>53000</v>
      </c>
      <c r="M8574" s="120" t="s">
        <v>56</v>
      </c>
      <c r="N8574" s="149">
        <v>4240</v>
      </c>
      <c r="O8574" s="169"/>
      <c r="P8574" s="154" t="s">
        <v>6625</v>
      </c>
      <c r="Q8574" s="158" t="s">
        <v>50</v>
      </c>
      <c r="R8574" s="142">
        <f t="shared" si="134"/>
        <v>8</v>
      </c>
    </row>
    <row r="8575" s="109" customFormat="1">
      <c r="A8575" s="119">
        <f>MAX($A$19:A8574)+1</f>
        <v>8557</v>
      </c>
      <c r="B8575" s="120" t="s">
        <v>41</v>
      </c>
      <c r="C8575" s="144" t="s">
        <v>2062</v>
      </c>
      <c r="D8575" s="144" t="s">
        <v>7923</v>
      </c>
      <c r="E8575" s="145">
        <v>45290</v>
      </c>
      <c r="F8575" s="146" t="s">
        <v>2120</v>
      </c>
      <c r="G8575" s="146" t="s">
        <v>2121</v>
      </c>
      <c r="H8575" s="146" t="s">
        <v>715</v>
      </c>
      <c r="I8575" s="133" t="s">
        <v>47</v>
      </c>
      <c r="J8575" s="147"/>
      <c r="K8575" s="147"/>
      <c r="L8575" s="148">
        <v>750000</v>
      </c>
      <c r="M8575" s="120" t="s">
        <v>56</v>
      </c>
      <c r="N8575" s="149">
        <v>60000</v>
      </c>
      <c r="O8575" s="169"/>
      <c r="P8575" s="154" t="s">
        <v>6625</v>
      </c>
      <c r="Q8575" s="158" t="s">
        <v>50</v>
      </c>
      <c r="R8575" s="142">
        <f t="shared" si="134"/>
        <v>8</v>
      </c>
    </row>
    <row r="8576" s="109" customFormat="1">
      <c r="A8576" s="119">
        <f>MAX($A$19:A8575)+1</f>
        <v>8558</v>
      </c>
      <c r="B8576" s="120" t="s">
        <v>41</v>
      </c>
      <c r="C8576" s="144" t="s">
        <v>2138</v>
      </c>
      <c r="D8576" s="144" t="s">
        <v>7924</v>
      </c>
      <c r="E8576" s="145">
        <v>45266</v>
      </c>
      <c r="F8576" s="146" t="s">
        <v>2120</v>
      </c>
      <c r="G8576" s="146" t="s">
        <v>2121</v>
      </c>
      <c r="H8576" s="146" t="s">
        <v>2140</v>
      </c>
      <c r="I8576" s="133" t="s">
        <v>47</v>
      </c>
      <c r="J8576" s="147"/>
      <c r="K8576" s="147"/>
      <c r="L8576" s="148">
        <v>680000</v>
      </c>
      <c r="M8576" s="120" t="s">
        <v>56</v>
      </c>
      <c r="N8576" s="149">
        <v>54400</v>
      </c>
      <c r="O8576" s="169"/>
      <c r="P8576" s="154" t="s">
        <v>6625</v>
      </c>
      <c r="Q8576" s="158" t="s">
        <v>50</v>
      </c>
      <c r="R8576" s="142">
        <f t="shared" si="134"/>
        <v>8</v>
      </c>
    </row>
    <row r="8577" s="109" customFormat="1">
      <c r="A8577" s="119">
        <f>MAX($A$19:A8576)+1</f>
        <v>8559</v>
      </c>
      <c r="B8577" s="120" t="s">
        <v>41</v>
      </c>
      <c r="C8577" s="144" t="s">
        <v>2138</v>
      </c>
      <c r="D8577" s="144" t="s">
        <v>7925</v>
      </c>
      <c r="E8577" s="145">
        <v>45286</v>
      </c>
      <c r="F8577" s="146" t="s">
        <v>2120</v>
      </c>
      <c r="G8577" s="146" t="s">
        <v>2121</v>
      </c>
      <c r="H8577" s="146" t="s">
        <v>2140</v>
      </c>
      <c r="I8577" s="133" t="s">
        <v>47</v>
      </c>
      <c r="J8577" s="147"/>
      <c r="K8577" s="147"/>
      <c r="L8577" s="148">
        <v>680000</v>
      </c>
      <c r="M8577" s="120" t="s">
        <v>56</v>
      </c>
      <c r="N8577" s="149">
        <v>54400</v>
      </c>
      <c r="O8577" s="169"/>
      <c r="P8577" s="154" t="s">
        <v>6625</v>
      </c>
      <c r="Q8577" s="158" t="s">
        <v>50</v>
      </c>
      <c r="R8577" s="142">
        <f t="shared" si="134"/>
        <v>8</v>
      </c>
    </row>
    <row r="8578" s="109" customFormat="1">
      <c r="A8578" s="119">
        <f>MAX($A$19:A8577)+1</f>
        <v>8560</v>
      </c>
      <c r="B8578" s="120" t="s">
        <v>41</v>
      </c>
      <c r="C8578" s="144" t="s">
        <v>1230</v>
      </c>
      <c r="D8578" s="144" t="s">
        <v>7926</v>
      </c>
      <c r="E8578" s="145">
        <v>45285</v>
      </c>
      <c r="F8578" s="146" t="s">
        <v>7927</v>
      </c>
      <c r="G8578" s="146" t="s">
        <v>5492</v>
      </c>
      <c r="H8578" s="146" t="s">
        <v>5493</v>
      </c>
      <c r="I8578" s="151" t="s">
        <v>288</v>
      </c>
      <c r="J8578" s="147">
        <v>195</v>
      </c>
      <c r="K8578" s="147">
        <v>88500</v>
      </c>
      <c r="L8578" s="148">
        <v>17257500</v>
      </c>
      <c r="M8578" s="120" t="s">
        <v>229</v>
      </c>
      <c r="N8578" s="149">
        <v>1725750</v>
      </c>
      <c r="O8578" s="169"/>
      <c r="P8578" s="154" t="s">
        <v>6625</v>
      </c>
      <c r="Q8578" s="158" t="s">
        <v>50</v>
      </c>
      <c r="R8578" s="142">
        <f t="shared" si="134"/>
        <v>10</v>
      </c>
    </row>
    <row r="8579" s="109" customFormat="1">
      <c r="A8579" s="119">
        <f>MAX($A$19:A8578)+1</f>
        <v>8561</v>
      </c>
      <c r="B8579" s="120" t="s">
        <v>41</v>
      </c>
      <c r="C8579" s="144" t="s">
        <v>2141</v>
      </c>
      <c r="D8579" s="144" t="s">
        <v>7928</v>
      </c>
      <c r="E8579" s="145">
        <v>45285</v>
      </c>
      <c r="F8579" s="146" t="s">
        <v>2143</v>
      </c>
      <c r="G8579" s="146" t="s">
        <v>2144</v>
      </c>
      <c r="H8579" s="146" t="s">
        <v>7929</v>
      </c>
      <c r="I8579" s="151" t="s">
        <v>540</v>
      </c>
      <c r="J8579" s="147">
        <v>139656</v>
      </c>
      <c r="K8579" s="147">
        <v>3242</v>
      </c>
      <c r="L8579" s="148">
        <v>452764752</v>
      </c>
      <c r="M8579" s="120" t="s">
        <v>56</v>
      </c>
      <c r="N8579" s="149">
        <v>36221180</v>
      </c>
      <c r="O8579" s="169"/>
      <c r="P8579" s="154" t="s">
        <v>6625</v>
      </c>
      <c r="Q8579" s="158" t="s">
        <v>50</v>
      </c>
      <c r="R8579" s="142">
        <f t="shared" si="134"/>
        <v>7.99999996466156</v>
      </c>
    </row>
    <row r="8580" ht="22.5" s="109" customFormat="1">
      <c r="A8580" s="119">
        <f>MAX($A$19:A8579)+1</f>
        <v>8562</v>
      </c>
      <c r="B8580" s="120" t="s">
        <v>41</v>
      </c>
      <c r="C8580" s="144" t="s">
        <v>1762</v>
      </c>
      <c r="D8580" s="144" t="s">
        <v>7930</v>
      </c>
      <c r="E8580" s="145" t="s">
        <v>6688</v>
      </c>
      <c r="F8580" s="146" t="s">
        <v>2151</v>
      </c>
      <c r="G8580" s="146" t="s">
        <v>2152</v>
      </c>
      <c r="H8580" s="146" t="s">
        <v>5498</v>
      </c>
      <c r="I8580" s="151" t="s">
        <v>327</v>
      </c>
      <c r="J8580" s="147">
        <v>2395</v>
      </c>
      <c r="K8580" s="147">
        <v>59299</v>
      </c>
      <c r="L8580" s="148">
        <v>142021105</v>
      </c>
      <c r="M8580" s="120" t="s">
        <v>56</v>
      </c>
      <c r="N8580" s="149">
        <v>11361688</v>
      </c>
      <c r="O8580" s="169"/>
      <c r="P8580" s="154" t="s">
        <v>6625</v>
      </c>
      <c r="Q8580" s="158" t="s">
        <v>50</v>
      </c>
      <c r="R8580" s="142">
        <f t="shared" si="134"/>
        <v>7.99999971835172</v>
      </c>
    </row>
    <row r="8581" ht="22.5" s="109" customFormat="1">
      <c r="A8581" s="119">
        <f>MAX($A$19:A8580)+1</f>
        <v>8563</v>
      </c>
      <c r="B8581" s="120" t="s">
        <v>41</v>
      </c>
      <c r="C8581" s="144" t="s">
        <v>1762</v>
      </c>
      <c r="D8581" s="144" t="s">
        <v>7930</v>
      </c>
      <c r="E8581" s="145" t="s">
        <v>6688</v>
      </c>
      <c r="F8581" s="146" t="s">
        <v>2151</v>
      </c>
      <c r="G8581" s="146" t="s">
        <v>2152</v>
      </c>
      <c r="H8581" s="146" t="s">
        <v>2156</v>
      </c>
      <c r="I8581" s="151" t="s">
        <v>327</v>
      </c>
      <c r="J8581" s="147">
        <v>1734</v>
      </c>
      <c r="K8581" s="147">
        <v>34855</v>
      </c>
      <c r="L8581" s="148">
        <v>60438570</v>
      </c>
      <c r="M8581" s="120" t="s">
        <v>56</v>
      </c>
      <c r="N8581" s="149">
        <v>4835086</v>
      </c>
      <c r="O8581" s="169"/>
      <c r="P8581" s="154" t="s">
        <v>6625</v>
      </c>
      <c r="Q8581" s="158" t="s">
        <v>50</v>
      </c>
      <c r="R8581" s="142">
        <f t="shared" si="134"/>
        <v>8.00000066182903</v>
      </c>
    </row>
    <row r="8582" ht="22.5" s="109" customFormat="1">
      <c r="A8582" s="119">
        <f>MAX($A$19:A8581)+1</f>
        <v>8564</v>
      </c>
      <c r="B8582" s="120" t="s">
        <v>41</v>
      </c>
      <c r="C8582" s="144" t="s">
        <v>1762</v>
      </c>
      <c r="D8582" s="144" t="s">
        <v>7930</v>
      </c>
      <c r="E8582" s="145" t="s">
        <v>6688</v>
      </c>
      <c r="F8582" s="146" t="s">
        <v>2151</v>
      </c>
      <c r="G8582" s="146" t="s">
        <v>2152</v>
      </c>
      <c r="H8582" s="146" t="s">
        <v>2154</v>
      </c>
      <c r="I8582" s="151" t="s">
        <v>2155</v>
      </c>
      <c r="J8582" s="147">
        <v>6500</v>
      </c>
      <c r="K8582" s="147">
        <v>31838</v>
      </c>
      <c r="L8582" s="148">
        <v>206947000</v>
      </c>
      <c r="M8582" s="120" t="s">
        <v>56</v>
      </c>
      <c r="N8582" s="149">
        <v>16555760</v>
      </c>
      <c r="O8582" s="169"/>
      <c r="P8582" s="154" t="s">
        <v>6625</v>
      </c>
      <c r="Q8582" s="158" t="s">
        <v>50</v>
      </c>
      <c r="R8582" s="142">
        <f t="shared" si="134"/>
        <v>8</v>
      </c>
    </row>
    <row r="8583" ht="22.5" s="109" customFormat="1">
      <c r="A8583" s="119">
        <f>MAX($A$19:A8582)+1</f>
        <v>8565</v>
      </c>
      <c r="B8583" s="120" t="s">
        <v>41</v>
      </c>
      <c r="C8583" s="144" t="s">
        <v>1762</v>
      </c>
      <c r="D8583" s="144" t="s">
        <v>7930</v>
      </c>
      <c r="E8583" s="145" t="s">
        <v>6688</v>
      </c>
      <c r="F8583" s="146" t="s">
        <v>2151</v>
      </c>
      <c r="G8583" s="146" t="s">
        <v>2152</v>
      </c>
      <c r="H8583" s="146" t="s">
        <v>5497</v>
      </c>
      <c r="I8583" s="151" t="s">
        <v>327</v>
      </c>
      <c r="J8583" s="147">
        <v>1577</v>
      </c>
      <c r="K8583" s="147">
        <v>26873</v>
      </c>
      <c r="L8583" s="148">
        <v>42378721</v>
      </c>
      <c r="M8583" s="120" t="s">
        <v>56</v>
      </c>
      <c r="N8583" s="149">
        <v>3390298</v>
      </c>
      <c r="O8583" s="169"/>
      <c r="P8583" s="154" t="s">
        <v>6625</v>
      </c>
      <c r="Q8583" s="158" t="s">
        <v>50</v>
      </c>
      <c r="R8583" s="142">
        <f t="shared" si="134"/>
        <v>8.00000075509594</v>
      </c>
    </row>
    <row r="8584" ht="22.5" s="109" customFormat="1">
      <c r="A8584" s="119">
        <f>MAX($A$19:A8583)+1</f>
        <v>8566</v>
      </c>
      <c r="B8584" s="120" t="s">
        <v>41</v>
      </c>
      <c r="C8584" s="144" t="s">
        <v>1762</v>
      </c>
      <c r="D8584" s="144" t="s">
        <v>7930</v>
      </c>
      <c r="E8584" s="145" t="s">
        <v>6688</v>
      </c>
      <c r="F8584" s="146" t="s">
        <v>2151</v>
      </c>
      <c r="G8584" s="146" t="s">
        <v>2152</v>
      </c>
      <c r="H8584" s="146" t="s">
        <v>2159</v>
      </c>
      <c r="I8584" s="151" t="s">
        <v>327</v>
      </c>
      <c r="J8584" s="147">
        <v>2000</v>
      </c>
      <c r="K8584" s="147">
        <v>35306</v>
      </c>
      <c r="L8584" s="148">
        <v>70612000</v>
      </c>
      <c r="M8584" s="120" t="s">
        <v>56</v>
      </c>
      <c r="N8584" s="149">
        <v>5648960</v>
      </c>
      <c r="O8584" s="169"/>
      <c r="P8584" s="154" t="s">
        <v>6625</v>
      </c>
      <c r="Q8584" s="158" t="s">
        <v>50</v>
      </c>
      <c r="R8584" s="142">
        <f t="shared" si="134"/>
        <v>8</v>
      </c>
    </row>
    <row r="8585" ht="22.5" s="109" customFormat="1">
      <c r="A8585" s="119">
        <f>MAX($A$19:A8584)+1</f>
        <v>8567</v>
      </c>
      <c r="B8585" s="120" t="s">
        <v>41</v>
      </c>
      <c r="C8585" s="144" t="s">
        <v>1762</v>
      </c>
      <c r="D8585" s="144" t="s">
        <v>7930</v>
      </c>
      <c r="E8585" s="145" t="s">
        <v>6688</v>
      </c>
      <c r="F8585" s="146" t="s">
        <v>2151</v>
      </c>
      <c r="G8585" s="146" t="s">
        <v>2152</v>
      </c>
      <c r="H8585" s="146" t="s">
        <v>5496</v>
      </c>
      <c r="I8585" s="151" t="s">
        <v>327</v>
      </c>
      <c r="J8585" s="147">
        <v>1000</v>
      </c>
      <c r="K8585" s="147">
        <v>44397</v>
      </c>
      <c r="L8585" s="148">
        <v>44397000</v>
      </c>
      <c r="M8585" s="120" t="s">
        <v>56</v>
      </c>
      <c r="N8585" s="149">
        <v>3551760</v>
      </c>
      <c r="O8585" s="169"/>
      <c r="P8585" s="154" t="s">
        <v>6625</v>
      </c>
      <c r="Q8585" s="158" t="s">
        <v>50</v>
      </c>
      <c r="R8585" s="142">
        <f t="shared" si="134"/>
        <v>8</v>
      </c>
    </row>
    <row r="8586" ht="22.5" s="109" customFormat="1">
      <c r="A8586" s="119">
        <f>MAX($A$19:A8585)+1</f>
        <v>8568</v>
      </c>
      <c r="B8586" s="120" t="s">
        <v>41</v>
      </c>
      <c r="C8586" s="144" t="s">
        <v>1762</v>
      </c>
      <c r="D8586" s="144" t="s">
        <v>7930</v>
      </c>
      <c r="E8586" s="145" t="s">
        <v>6688</v>
      </c>
      <c r="F8586" s="146" t="s">
        <v>2151</v>
      </c>
      <c r="G8586" s="146" t="s">
        <v>2152</v>
      </c>
      <c r="H8586" s="146" t="s">
        <v>7931</v>
      </c>
      <c r="I8586" s="151" t="s">
        <v>327</v>
      </c>
      <c r="J8586" s="147">
        <v>900</v>
      </c>
      <c r="K8586" s="147">
        <v>41690</v>
      </c>
      <c r="L8586" s="148">
        <v>37521000</v>
      </c>
      <c r="M8586" s="120" t="s">
        <v>56</v>
      </c>
      <c r="N8586" s="149">
        <v>3001680</v>
      </c>
      <c r="O8586" s="169"/>
      <c r="P8586" s="154" t="s">
        <v>6625</v>
      </c>
      <c r="Q8586" s="158" t="s">
        <v>50</v>
      </c>
      <c r="R8586" s="142">
        <f t="shared" si="134"/>
        <v>8</v>
      </c>
    </row>
    <row r="8587" ht="22.5" s="109" customFormat="1">
      <c r="A8587" s="119">
        <f>MAX($A$19:A8586)+1</f>
        <v>8569</v>
      </c>
      <c r="B8587" s="120" t="s">
        <v>41</v>
      </c>
      <c r="C8587" s="144" t="s">
        <v>1762</v>
      </c>
      <c r="D8587" s="144" t="s">
        <v>7930</v>
      </c>
      <c r="E8587" s="145" t="s">
        <v>6688</v>
      </c>
      <c r="F8587" s="146" t="s">
        <v>2151</v>
      </c>
      <c r="G8587" s="146" t="s">
        <v>2152</v>
      </c>
      <c r="H8587" s="146" t="s">
        <v>2153</v>
      </c>
      <c r="I8587" s="151" t="s">
        <v>327</v>
      </c>
      <c r="J8587" s="147">
        <v>1000</v>
      </c>
      <c r="K8587" s="147">
        <v>46418</v>
      </c>
      <c r="L8587" s="148">
        <v>46418000</v>
      </c>
      <c r="M8587" s="120" t="s">
        <v>56</v>
      </c>
      <c r="N8587" s="149">
        <v>3713440</v>
      </c>
      <c r="O8587" s="169"/>
      <c r="P8587" s="154" t="s">
        <v>6625</v>
      </c>
      <c r="Q8587" s="158" t="s">
        <v>50</v>
      </c>
      <c r="R8587" s="142">
        <f t="shared" si="134"/>
        <v>8</v>
      </c>
    </row>
    <row r="8588" ht="22.5" s="109" customFormat="1">
      <c r="A8588" s="119">
        <f>MAX($A$19:A8587)+1</f>
        <v>8570</v>
      </c>
      <c r="B8588" s="120" t="s">
        <v>41</v>
      </c>
      <c r="C8588" s="144" t="s">
        <v>1762</v>
      </c>
      <c r="D8588" s="144" t="s">
        <v>7930</v>
      </c>
      <c r="E8588" s="145" t="s">
        <v>6688</v>
      </c>
      <c r="F8588" s="146" t="s">
        <v>2151</v>
      </c>
      <c r="G8588" s="146" t="s">
        <v>2152</v>
      </c>
      <c r="H8588" s="146" t="s">
        <v>2157</v>
      </c>
      <c r="I8588" s="151" t="s">
        <v>2155</v>
      </c>
      <c r="J8588" s="147">
        <v>1000</v>
      </c>
      <c r="K8588" s="147">
        <v>24185</v>
      </c>
      <c r="L8588" s="148">
        <v>24185000</v>
      </c>
      <c r="M8588" s="120" t="s">
        <v>56</v>
      </c>
      <c r="N8588" s="149">
        <v>1934800</v>
      </c>
      <c r="O8588" s="169"/>
      <c r="P8588" s="154" t="s">
        <v>6625</v>
      </c>
      <c r="Q8588" s="158" t="s">
        <v>50</v>
      </c>
      <c r="R8588" s="142">
        <f t="shared" si="134"/>
        <v>8</v>
      </c>
    </row>
    <row r="8589" ht="22.5" s="109" customFormat="1">
      <c r="A8589" s="119">
        <f>MAX($A$19:A8588)+1</f>
        <v>8571</v>
      </c>
      <c r="B8589" s="120" t="s">
        <v>41</v>
      </c>
      <c r="C8589" s="144" t="s">
        <v>1762</v>
      </c>
      <c r="D8589" s="144" t="s">
        <v>7930</v>
      </c>
      <c r="E8589" s="145" t="s">
        <v>6688</v>
      </c>
      <c r="F8589" s="146" t="s">
        <v>2151</v>
      </c>
      <c r="G8589" s="146" t="s">
        <v>2152</v>
      </c>
      <c r="H8589" s="146" t="s">
        <v>7932</v>
      </c>
      <c r="I8589" s="151" t="s">
        <v>327</v>
      </c>
      <c r="J8589" s="147">
        <v>500</v>
      </c>
      <c r="K8589" s="147">
        <v>36723</v>
      </c>
      <c r="L8589" s="148">
        <v>18361500</v>
      </c>
      <c r="M8589" s="120" t="s">
        <v>56</v>
      </c>
      <c r="N8589" s="149">
        <v>1468920</v>
      </c>
      <c r="O8589" s="169"/>
      <c r="P8589" s="154" t="s">
        <v>6625</v>
      </c>
      <c r="Q8589" s="158" t="s">
        <v>50</v>
      </c>
      <c r="R8589" s="142">
        <f t="shared" si="134"/>
        <v>8</v>
      </c>
    </row>
    <row r="8590" ht="22.5" s="109" customFormat="1">
      <c r="A8590" s="119">
        <f>MAX($A$19:A8589)+1</f>
        <v>8572</v>
      </c>
      <c r="B8590" s="120" t="s">
        <v>41</v>
      </c>
      <c r="C8590" s="144" t="s">
        <v>1762</v>
      </c>
      <c r="D8590" s="144" t="s">
        <v>7930</v>
      </c>
      <c r="E8590" s="145" t="s">
        <v>6688</v>
      </c>
      <c r="F8590" s="146" t="s">
        <v>2151</v>
      </c>
      <c r="G8590" s="146" t="s">
        <v>2152</v>
      </c>
      <c r="H8590" s="146" t="s">
        <v>2160</v>
      </c>
      <c r="I8590" s="151" t="s">
        <v>2155</v>
      </c>
      <c r="J8590" s="147">
        <v>750</v>
      </c>
      <c r="K8590" s="147">
        <v>33575</v>
      </c>
      <c r="L8590" s="148">
        <v>25181250</v>
      </c>
      <c r="M8590" s="120" t="s">
        <v>56</v>
      </c>
      <c r="N8590" s="149">
        <v>2014500</v>
      </c>
      <c r="O8590" s="169"/>
      <c r="P8590" s="154" t="s">
        <v>6625</v>
      </c>
      <c r="Q8590" s="158" t="s">
        <v>50</v>
      </c>
      <c r="R8590" s="142">
        <f t="shared" si="134"/>
        <v>8</v>
      </c>
    </row>
    <row r="8591" ht="22.5" s="109" customFormat="1">
      <c r="A8591" s="119">
        <f>MAX($A$19:A8590)+1</f>
        <v>8573</v>
      </c>
      <c r="B8591" s="120" t="s">
        <v>41</v>
      </c>
      <c r="C8591" s="144" t="s">
        <v>1762</v>
      </c>
      <c r="D8591" s="144" t="s">
        <v>7930</v>
      </c>
      <c r="E8591" s="145" t="s">
        <v>6688</v>
      </c>
      <c r="F8591" s="146" t="s">
        <v>2151</v>
      </c>
      <c r="G8591" s="146" t="s">
        <v>2152</v>
      </c>
      <c r="H8591" s="146" t="s">
        <v>5500</v>
      </c>
      <c r="I8591" s="151" t="s">
        <v>2155</v>
      </c>
      <c r="J8591" s="147">
        <v>800</v>
      </c>
      <c r="K8591" s="147">
        <v>57778</v>
      </c>
      <c r="L8591" s="148">
        <v>46222400</v>
      </c>
      <c r="M8591" s="120" t="s">
        <v>56</v>
      </c>
      <c r="N8591" s="149">
        <v>3697792</v>
      </c>
      <c r="O8591" s="169"/>
      <c r="P8591" s="154" t="s">
        <v>6625</v>
      </c>
      <c r="Q8591" s="158" t="s">
        <v>50</v>
      </c>
      <c r="R8591" s="142">
        <f t="shared" si="134"/>
        <v>8</v>
      </c>
    </row>
    <row r="8592" s="109" customFormat="1">
      <c r="A8592" s="119">
        <f>MAX($A$19:A8591)+1</f>
        <v>8574</v>
      </c>
      <c r="B8592" s="120" t="s">
        <v>41</v>
      </c>
      <c r="C8592" s="144" t="s">
        <v>1281</v>
      </c>
      <c r="D8592" s="144" t="s">
        <v>7933</v>
      </c>
      <c r="E8592" s="145">
        <v>45275</v>
      </c>
      <c r="F8592" s="146" t="s">
        <v>2163</v>
      </c>
      <c r="G8592" s="146" t="s">
        <v>2164</v>
      </c>
      <c r="H8592" s="146" t="s">
        <v>717</v>
      </c>
      <c r="I8592" s="133" t="s">
        <v>47</v>
      </c>
      <c r="J8592" s="147"/>
      <c r="K8592" s="147"/>
      <c r="L8592" s="148">
        <v>1020000</v>
      </c>
      <c r="M8592" s="120" t="s">
        <v>56</v>
      </c>
      <c r="N8592" s="149">
        <v>81600</v>
      </c>
      <c r="O8592" s="169"/>
      <c r="P8592" s="154" t="s">
        <v>6625</v>
      </c>
      <c r="Q8592" s="158" t="s">
        <v>50</v>
      </c>
      <c r="R8592" s="142">
        <f t="shared" si="134"/>
        <v>8</v>
      </c>
    </row>
    <row r="8593" s="109" customFormat="1">
      <c r="A8593" s="119">
        <f>MAX($A$19:A8592)+1</f>
        <v>8575</v>
      </c>
      <c r="B8593" s="120" t="s">
        <v>41</v>
      </c>
      <c r="C8593" s="144" t="s">
        <v>7934</v>
      </c>
      <c r="D8593" s="144" t="s">
        <v>7935</v>
      </c>
      <c r="E8593" s="145">
        <v>45264</v>
      </c>
      <c r="F8593" s="146" t="s">
        <v>5508</v>
      </c>
      <c r="G8593" s="146" t="s">
        <v>5509</v>
      </c>
      <c r="H8593" s="146" t="s">
        <v>715</v>
      </c>
      <c r="I8593" s="133" t="s">
        <v>47</v>
      </c>
      <c r="J8593" s="147"/>
      <c r="K8593" s="147"/>
      <c r="L8593" s="148">
        <v>6173195</v>
      </c>
      <c r="M8593" s="120" t="s">
        <v>2401</v>
      </c>
      <c r="N8593" s="149">
        <v>324905</v>
      </c>
      <c r="O8593" s="169"/>
      <c r="P8593" s="154" t="s">
        <v>6625</v>
      </c>
      <c r="Q8593" s="158" t="s">
        <v>50</v>
      </c>
      <c r="R8593" s="142">
        <f t="shared" si="134"/>
        <v>5.26315789473684</v>
      </c>
    </row>
    <row r="8594" s="109" customFormat="1">
      <c r="A8594" s="119">
        <f>MAX($A$19:A8593)+1</f>
        <v>8576</v>
      </c>
      <c r="B8594" s="120" t="s">
        <v>41</v>
      </c>
      <c r="C8594" s="144" t="s">
        <v>7934</v>
      </c>
      <c r="D8594" s="144" t="s">
        <v>7936</v>
      </c>
      <c r="E8594" s="145">
        <v>45264</v>
      </c>
      <c r="F8594" s="146" t="s">
        <v>5508</v>
      </c>
      <c r="G8594" s="146" t="s">
        <v>5509</v>
      </c>
      <c r="H8594" s="146" t="s">
        <v>715</v>
      </c>
      <c r="I8594" s="133" t="s">
        <v>47</v>
      </c>
      <c r="J8594" s="147"/>
      <c r="K8594" s="147"/>
      <c r="L8594" s="148">
        <v>152778</v>
      </c>
      <c r="M8594" s="120" t="s">
        <v>56</v>
      </c>
      <c r="N8594" s="149">
        <v>12222</v>
      </c>
      <c r="O8594" s="169"/>
      <c r="P8594" s="154" t="s">
        <v>6625</v>
      </c>
      <c r="Q8594" s="158" t="s">
        <v>50</v>
      </c>
      <c r="R8594" s="142">
        <f t="shared" si="134"/>
        <v>7.9998429093194</v>
      </c>
    </row>
    <row r="8595" s="109" customFormat="1">
      <c r="A8595" s="119">
        <f>MAX($A$19:A8594)+1</f>
        <v>8577</v>
      </c>
      <c r="B8595" s="120" t="s">
        <v>41</v>
      </c>
      <c r="C8595" s="144" t="s">
        <v>1281</v>
      </c>
      <c r="D8595" s="144" t="s">
        <v>7937</v>
      </c>
      <c r="E8595" s="145">
        <v>45274</v>
      </c>
      <c r="F8595" s="146" t="s">
        <v>2176</v>
      </c>
      <c r="G8595" s="146" t="s">
        <v>2177</v>
      </c>
      <c r="H8595" s="146" t="s">
        <v>2140</v>
      </c>
      <c r="I8595" s="133" t="s">
        <v>47</v>
      </c>
      <c r="J8595" s="147"/>
      <c r="K8595" s="147"/>
      <c r="L8595" s="148">
        <v>1130000</v>
      </c>
      <c r="M8595" s="120" t="s">
        <v>56</v>
      </c>
      <c r="N8595" s="149">
        <v>90400</v>
      </c>
      <c r="O8595" s="169"/>
      <c r="P8595" s="154" t="s">
        <v>6625</v>
      </c>
      <c r="Q8595" s="158" t="s">
        <v>50</v>
      </c>
      <c r="R8595" s="142">
        <f t="shared" si="134"/>
        <v>8</v>
      </c>
    </row>
    <row r="8596" s="109" customFormat="1">
      <c r="A8596" s="119">
        <f>MAX($A$19:A8595)+1</f>
        <v>8578</v>
      </c>
      <c r="B8596" s="120" t="s">
        <v>41</v>
      </c>
      <c r="C8596" s="144" t="s">
        <v>1281</v>
      </c>
      <c r="D8596" s="144" t="s">
        <v>7938</v>
      </c>
      <c r="E8596" s="145">
        <v>45286</v>
      </c>
      <c r="F8596" s="146" t="s">
        <v>2176</v>
      </c>
      <c r="G8596" s="146" t="s">
        <v>2177</v>
      </c>
      <c r="H8596" s="146" t="s">
        <v>2140</v>
      </c>
      <c r="I8596" s="133" t="s">
        <v>47</v>
      </c>
      <c r="J8596" s="147"/>
      <c r="K8596" s="147"/>
      <c r="L8596" s="148">
        <v>1130000</v>
      </c>
      <c r="M8596" s="120" t="s">
        <v>56</v>
      </c>
      <c r="N8596" s="149">
        <v>90400</v>
      </c>
      <c r="O8596" s="169"/>
      <c r="P8596" s="154" t="s">
        <v>6625</v>
      </c>
      <c r="Q8596" s="158" t="s">
        <v>50</v>
      </c>
      <c r="R8596" s="142">
        <f t="shared" si="134"/>
        <v>8</v>
      </c>
    </row>
    <row r="8597" s="109" customFormat="1">
      <c r="A8597" s="119">
        <f>MAX($A$19:A8596)+1</f>
        <v>8579</v>
      </c>
      <c r="B8597" s="120" t="s">
        <v>41</v>
      </c>
      <c r="C8597" s="144" t="s">
        <v>1762</v>
      </c>
      <c r="D8597" s="144" t="s">
        <v>7939</v>
      </c>
      <c r="E8597" s="145">
        <v>45279</v>
      </c>
      <c r="F8597" s="146" t="s">
        <v>2186</v>
      </c>
      <c r="G8597" s="146" t="s">
        <v>2187</v>
      </c>
      <c r="H8597" s="146" t="s">
        <v>2178</v>
      </c>
      <c r="I8597" s="133" t="s">
        <v>47</v>
      </c>
      <c r="J8597" s="147"/>
      <c r="K8597" s="147"/>
      <c r="L8597" s="148">
        <v>833333</v>
      </c>
      <c r="M8597" s="120" t="s">
        <v>56</v>
      </c>
      <c r="N8597" s="149">
        <v>66667</v>
      </c>
      <c r="O8597" s="169"/>
      <c r="P8597" s="154" t="s">
        <v>6625</v>
      </c>
      <c r="Q8597" s="158" t="s">
        <v>50</v>
      </c>
      <c r="R8597" s="142">
        <f t="shared" si="134"/>
        <v>8.00004320001728</v>
      </c>
    </row>
    <row r="8598" s="109" customFormat="1">
      <c r="A8598" s="119">
        <f>MAX($A$19:A8597)+1</f>
        <v>8580</v>
      </c>
      <c r="B8598" s="120" t="s">
        <v>41</v>
      </c>
      <c r="C8598" s="144" t="s">
        <v>1762</v>
      </c>
      <c r="D8598" s="144" t="s">
        <v>7940</v>
      </c>
      <c r="E8598" s="145">
        <v>45280</v>
      </c>
      <c r="F8598" s="146" t="s">
        <v>2186</v>
      </c>
      <c r="G8598" s="146" t="s">
        <v>2187</v>
      </c>
      <c r="H8598" s="146" t="s">
        <v>2140</v>
      </c>
      <c r="I8598" s="133" t="s">
        <v>47</v>
      </c>
      <c r="J8598" s="147"/>
      <c r="K8598" s="147"/>
      <c r="L8598" s="148">
        <v>4814816</v>
      </c>
      <c r="M8598" s="120" t="s">
        <v>56</v>
      </c>
      <c r="N8598" s="149">
        <v>385184</v>
      </c>
      <c r="O8598" s="169"/>
      <c r="P8598" s="154" t="s">
        <v>6625</v>
      </c>
      <c r="Q8598" s="158" t="s">
        <v>50</v>
      </c>
      <c r="R8598" s="142">
        <f t="shared" si="134"/>
        <v>7.99997341539116</v>
      </c>
    </row>
    <row r="8599" s="109" customFormat="1">
      <c r="A8599" s="119">
        <f>MAX($A$19:A8598)+1</f>
        <v>8581</v>
      </c>
      <c r="B8599" s="120" t="s">
        <v>41</v>
      </c>
      <c r="C8599" s="144" t="s">
        <v>1762</v>
      </c>
      <c r="D8599" s="144" t="s">
        <v>7941</v>
      </c>
      <c r="E8599" s="145">
        <v>45286</v>
      </c>
      <c r="F8599" s="146" t="s">
        <v>2186</v>
      </c>
      <c r="G8599" s="146" t="s">
        <v>2187</v>
      </c>
      <c r="H8599" s="146" t="s">
        <v>715</v>
      </c>
      <c r="I8599" s="133" t="s">
        <v>47</v>
      </c>
      <c r="J8599" s="147"/>
      <c r="K8599" s="147"/>
      <c r="L8599" s="148">
        <v>833333</v>
      </c>
      <c r="M8599" s="120" t="s">
        <v>56</v>
      </c>
      <c r="N8599" s="149">
        <v>66667</v>
      </c>
      <c r="O8599" s="169"/>
      <c r="P8599" s="154" t="s">
        <v>6625</v>
      </c>
      <c r="Q8599" s="158" t="s">
        <v>50</v>
      </c>
      <c r="R8599" s="142">
        <f t="shared" si="134"/>
        <v>8.00004320001728</v>
      </c>
    </row>
    <row r="8600" s="109" customFormat="1">
      <c r="A8600" s="119">
        <f>MAX($A$19:A8599)+1</f>
        <v>8582</v>
      </c>
      <c r="B8600" s="120" t="s">
        <v>41</v>
      </c>
      <c r="C8600" s="144" t="s">
        <v>1762</v>
      </c>
      <c r="D8600" s="144" t="s">
        <v>7942</v>
      </c>
      <c r="E8600" s="145">
        <v>45287</v>
      </c>
      <c r="F8600" s="146" t="s">
        <v>2186</v>
      </c>
      <c r="G8600" s="146" t="s">
        <v>2187</v>
      </c>
      <c r="H8600" s="146" t="s">
        <v>7943</v>
      </c>
      <c r="I8600" s="133" t="s">
        <v>47</v>
      </c>
      <c r="J8600" s="147"/>
      <c r="K8600" s="147"/>
      <c r="L8600" s="148">
        <v>833333</v>
      </c>
      <c r="M8600" s="120" t="s">
        <v>56</v>
      </c>
      <c r="N8600" s="149">
        <v>66667</v>
      </c>
      <c r="O8600" s="169"/>
      <c r="P8600" s="154" t="s">
        <v>6625</v>
      </c>
      <c r="Q8600" s="158" t="s">
        <v>50</v>
      </c>
      <c r="R8600" s="142">
        <f t="shared" si="134"/>
        <v>8.00004320001728</v>
      </c>
    </row>
    <row r="8601" ht="22.5" s="109" customFormat="1">
      <c r="A8601" s="119">
        <f>MAX($A$19:A8600)+1</f>
        <v>8583</v>
      </c>
      <c r="B8601" s="120" t="s">
        <v>41</v>
      </c>
      <c r="C8601" s="144" t="s">
        <v>1762</v>
      </c>
      <c r="D8601" s="144" t="s">
        <v>7944</v>
      </c>
      <c r="E8601" s="145">
        <v>45290</v>
      </c>
      <c r="F8601" s="146" t="s">
        <v>2191</v>
      </c>
      <c r="G8601" s="146" t="s">
        <v>2192</v>
      </c>
      <c r="H8601" s="146" t="s">
        <v>2194</v>
      </c>
      <c r="I8601" s="151" t="s">
        <v>107</v>
      </c>
      <c r="J8601" s="147">
        <v>337</v>
      </c>
      <c r="K8601" s="147">
        <v>240000</v>
      </c>
      <c r="L8601" s="148">
        <v>80880000</v>
      </c>
      <c r="M8601" s="120" t="s">
        <v>56</v>
      </c>
      <c r="N8601" s="149">
        <v>6470400</v>
      </c>
      <c r="O8601" s="169"/>
      <c r="P8601" s="154" t="s">
        <v>6625</v>
      </c>
      <c r="Q8601" s="158" t="s">
        <v>50</v>
      </c>
      <c r="R8601" s="142">
        <f t="shared" si="134"/>
        <v>8</v>
      </c>
    </row>
    <row r="8602" ht="22.5" s="109" customFormat="1">
      <c r="A8602" s="119">
        <f>MAX($A$19:A8601)+1</f>
        <v>8584</v>
      </c>
      <c r="B8602" s="120" t="s">
        <v>41</v>
      </c>
      <c r="C8602" s="144" t="s">
        <v>1762</v>
      </c>
      <c r="D8602" s="144" t="s">
        <v>4847</v>
      </c>
      <c r="E8602" s="145">
        <v>45290</v>
      </c>
      <c r="F8602" s="146" t="s">
        <v>2191</v>
      </c>
      <c r="G8602" s="146" t="s">
        <v>2192</v>
      </c>
      <c r="H8602" s="146" t="s">
        <v>545</v>
      </c>
      <c r="I8602" s="133" t="s">
        <v>47</v>
      </c>
      <c r="J8602" s="147"/>
      <c r="K8602" s="147"/>
      <c r="L8602" s="148">
        <v>132200000</v>
      </c>
      <c r="M8602" s="120" t="s">
        <v>56</v>
      </c>
      <c r="N8602" s="149">
        <v>10576000</v>
      </c>
      <c r="O8602" s="169"/>
      <c r="P8602" s="154" t="s">
        <v>6625</v>
      </c>
      <c r="Q8602" s="158" t="s">
        <v>50</v>
      </c>
      <c r="R8602" s="142">
        <f t="shared" si="134"/>
        <v>8</v>
      </c>
    </row>
    <row r="8603" s="109" customFormat="1">
      <c r="A8603" s="119">
        <f>MAX($A$19:A8602)+1</f>
        <v>8585</v>
      </c>
      <c r="B8603" s="120" t="s">
        <v>41</v>
      </c>
      <c r="C8603" s="144" t="s">
        <v>1230</v>
      </c>
      <c r="D8603" s="144" t="s">
        <v>7945</v>
      </c>
      <c r="E8603" s="145">
        <v>45262</v>
      </c>
      <c r="F8603" s="146" t="s">
        <v>2200</v>
      </c>
      <c r="G8603" s="146" t="s">
        <v>2201</v>
      </c>
      <c r="H8603" s="146" t="s">
        <v>715</v>
      </c>
      <c r="I8603" s="133" t="s">
        <v>47</v>
      </c>
      <c r="J8603" s="147"/>
      <c r="K8603" s="147"/>
      <c r="L8603" s="148">
        <v>750000</v>
      </c>
      <c r="M8603" s="120" t="s">
        <v>56</v>
      </c>
      <c r="N8603" s="149">
        <v>60000</v>
      </c>
      <c r="O8603" s="169"/>
      <c r="P8603" s="154" t="s">
        <v>6625</v>
      </c>
      <c r="Q8603" s="158" t="s">
        <v>50</v>
      </c>
      <c r="R8603" s="142">
        <f t="shared" si="134"/>
        <v>8</v>
      </c>
    </row>
    <row r="8604" s="109" customFormat="1">
      <c r="A8604" s="119">
        <f>MAX($A$19:A8603)+1</f>
        <v>8586</v>
      </c>
      <c r="B8604" s="120" t="s">
        <v>41</v>
      </c>
      <c r="C8604" s="144" t="s">
        <v>1230</v>
      </c>
      <c r="D8604" s="144" t="s">
        <v>7946</v>
      </c>
      <c r="E8604" s="145">
        <v>45269</v>
      </c>
      <c r="F8604" s="146" t="s">
        <v>2200</v>
      </c>
      <c r="G8604" s="146" t="s">
        <v>2201</v>
      </c>
      <c r="H8604" s="146" t="s">
        <v>2140</v>
      </c>
      <c r="I8604" s="133" t="s">
        <v>47</v>
      </c>
      <c r="J8604" s="147"/>
      <c r="K8604" s="147"/>
      <c r="L8604" s="148">
        <v>1100000</v>
      </c>
      <c r="M8604" s="120" t="s">
        <v>56</v>
      </c>
      <c r="N8604" s="149">
        <v>88000</v>
      </c>
      <c r="O8604" s="169"/>
      <c r="P8604" s="154" t="s">
        <v>6625</v>
      </c>
      <c r="Q8604" s="158" t="s">
        <v>50</v>
      </c>
      <c r="R8604" s="142">
        <f t="shared" si="134"/>
        <v>8</v>
      </c>
    </row>
    <row r="8605" s="109" customFormat="1">
      <c r="A8605" s="119">
        <f>MAX($A$19:A8604)+1</f>
        <v>8587</v>
      </c>
      <c r="B8605" s="120" t="s">
        <v>41</v>
      </c>
      <c r="C8605" s="144" t="s">
        <v>1230</v>
      </c>
      <c r="D8605" s="144" t="s">
        <v>7947</v>
      </c>
      <c r="E8605" s="145">
        <v>45273</v>
      </c>
      <c r="F8605" s="146" t="s">
        <v>2200</v>
      </c>
      <c r="G8605" s="146" t="s">
        <v>2201</v>
      </c>
      <c r="H8605" s="146" t="s">
        <v>715</v>
      </c>
      <c r="I8605" s="133" t="s">
        <v>47</v>
      </c>
      <c r="J8605" s="147"/>
      <c r="K8605" s="147"/>
      <c r="L8605" s="148">
        <v>785000</v>
      </c>
      <c r="M8605" s="120" t="s">
        <v>56</v>
      </c>
      <c r="N8605" s="149">
        <v>62800</v>
      </c>
      <c r="O8605" s="169"/>
      <c r="P8605" s="154" t="s">
        <v>6625</v>
      </c>
      <c r="Q8605" s="158" t="s">
        <v>50</v>
      </c>
      <c r="R8605" s="142">
        <f t="shared" si="134"/>
        <v>8</v>
      </c>
    </row>
    <row r="8606" s="109" customFormat="1">
      <c r="A8606" s="119">
        <f>MAX($A$19:A8605)+1</f>
        <v>8588</v>
      </c>
      <c r="B8606" s="120" t="s">
        <v>41</v>
      </c>
      <c r="C8606" s="144" t="s">
        <v>1230</v>
      </c>
      <c r="D8606" s="144" t="s">
        <v>7948</v>
      </c>
      <c r="E8606" s="145">
        <v>45281</v>
      </c>
      <c r="F8606" s="146" t="s">
        <v>2200</v>
      </c>
      <c r="G8606" s="146" t="s">
        <v>2201</v>
      </c>
      <c r="H8606" s="146" t="s">
        <v>2140</v>
      </c>
      <c r="I8606" s="133" t="s">
        <v>47</v>
      </c>
      <c r="J8606" s="147"/>
      <c r="K8606" s="147"/>
      <c r="L8606" s="148">
        <v>1100000</v>
      </c>
      <c r="M8606" s="120" t="s">
        <v>56</v>
      </c>
      <c r="N8606" s="149">
        <v>88000</v>
      </c>
      <c r="O8606" s="169"/>
      <c r="P8606" s="154" t="s">
        <v>6625</v>
      </c>
      <c r="Q8606" s="158" t="s">
        <v>50</v>
      </c>
      <c r="R8606" s="142">
        <f t="shared" si="134"/>
        <v>8</v>
      </c>
    </row>
    <row r="8607" s="109" customFormat="1">
      <c r="A8607" s="119">
        <f>MAX($A$19:A8606)+1</f>
        <v>8589</v>
      </c>
      <c r="B8607" s="120" t="s">
        <v>41</v>
      </c>
      <c r="C8607" s="144" t="s">
        <v>1829</v>
      </c>
      <c r="D8607" s="144" t="s">
        <v>7949</v>
      </c>
      <c r="E8607" s="145">
        <v>45280</v>
      </c>
      <c r="F8607" s="146" t="s">
        <v>2204</v>
      </c>
      <c r="G8607" s="146" t="s">
        <v>2205</v>
      </c>
      <c r="H8607" s="146" t="s">
        <v>2140</v>
      </c>
      <c r="I8607" s="133" t="s">
        <v>47</v>
      </c>
      <c r="J8607" s="147"/>
      <c r="K8607" s="147"/>
      <c r="L8607" s="148">
        <v>4740740</v>
      </c>
      <c r="M8607" s="120" t="s">
        <v>56</v>
      </c>
      <c r="N8607" s="149">
        <v>379260</v>
      </c>
      <c r="O8607" s="169"/>
      <c r="P8607" s="154" t="s">
        <v>6625</v>
      </c>
      <c r="Q8607" s="158" t="s">
        <v>50</v>
      </c>
      <c r="R8607" s="142">
        <f t="shared" si="134"/>
        <v>8.00001687500264</v>
      </c>
    </row>
    <row r="8608" s="109" customFormat="1">
      <c r="A8608" s="119">
        <f>MAX($A$19:A8607)+1</f>
        <v>8590</v>
      </c>
      <c r="B8608" s="120" t="s">
        <v>41</v>
      </c>
      <c r="C8608" s="144" t="s">
        <v>1829</v>
      </c>
      <c r="D8608" s="144" t="s">
        <v>7950</v>
      </c>
      <c r="E8608" s="145">
        <v>45286</v>
      </c>
      <c r="F8608" s="146" t="s">
        <v>2204</v>
      </c>
      <c r="G8608" s="146" t="s">
        <v>2205</v>
      </c>
      <c r="H8608" s="146" t="s">
        <v>2140</v>
      </c>
      <c r="I8608" s="133" t="s">
        <v>47</v>
      </c>
      <c r="J8608" s="147"/>
      <c r="K8608" s="147"/>
      <c r="L8608" s="148">
        <v>2370370</v>
      </c>
      <c r="M8608" s="120" t="s">
        <v>56</v>
      </c>
      <c r="N8608" s="149">
        <v>189630</v>
      </c>
      <c r="O8608" s="169"/>
      <c r="P8608" s="154" t="s">
        <v>6625</v>
      </c>
      <c r="Q8608" s="158" t="s">
        <v>50</v>
      </c>
      <c r="R8608" s="142">
        <f t="shared" si="134"/>
        <v>8.00001687500264</v>
      </c>
    </row>
    <row r="8609" s="109" customFormat="1">
      <c r="A8609" s="119">
        <f>MAX($A$19:A8608)+1</f>
        <v>8591</v>
      </c>
      <c r="B8609" s="120" t="s">
        <v>41</v>
      </c>
      <c r="C8609" s="144" t="s">
        <v>1829</v>
      </c>
      <c r="D8609" s="144" t="s">
        <v>7951</v>
      </c>
      <c r="E8609" s="145">
        <v>45286</v>
      </c>
      <c r="F8609" s="146" t="s">
        <v>2204</v>
      </c>
      <c r="G8609" s="146" t="s">
        <v>2205</v>
      </c>
      <c r="H8609" s="146" t="s">
        <v>2140</v>
      </c>
      <c r="I8609" s="133" t="s">
        <v>47</v>
      </c>
      <c r="J8609" s="147"/>
      <c r="K8609" s="147"/>
      <c r="L8609" s="148">
        <v>1185185</v>
      </c>
      <c r="M8609" s="120" t="s">
        <v>56</v>
      </c>
      <c r="N8609" s="149">
        <v>94815</v>
      </c>
      <c r="O8609" s="169"/>
      <c r="P8609" s="154" t="s">
        <v>6625</v>
      </c>
      <c r="Q8609" s="158" t="s">
        <v>50</v>
      </c>
      <c r="R8609" s="142">
        <f t="shared" si="134"/>
        <v>8.00001687500264</v>
      </c>
    </row>
    <row r="8610" s="109" customFormat="1">
      <c r="A8610" s="119">
        <f>MAX($A$19:A8609)+1</f>
        <v>8592</v>
      </c>
      <c r="B8610" s="120" t="s">
        <v>41</v>
      </c>
      <c r="C8610" s="144" t="s">
        <v>1829</v>
      </c>
      <c r="D8610" s="144" t="s">
        <v>7952</v>
      </c>
      <c r="E8610" s="145">
        <v>45287</v>
      </c>
      <c r="F8610" s="146" t="s">
        <v>2204</v>
      </c>
      <c r="G8610" s="146" t="s">
        <v>2205</v>
      </c>
      <c r="H8610" s="146" t="s">
        <v>7953</v>
      </c>
      <c r="I8610" s="133" t="s">
        <v>47</v>
      </c>
      <c r="J8610" s="147"/>
      <c r="K8610" s="147"/>
      <c r="L8610" s="148">
        <v>824074</v>
      </c>
      <c r="M8610" s="120" t="s">
        <v>56</v>
      </c>
      <c r="N8610" s="149">
        <v>65926</v>
      </c>
      <c r="O8610" s="169"/>
      <c r="P8610" s="154" t="s">
        <v>6625</v>
      </c>
      <c r="Q8610" s="158" t="s">
        <v>50</v>
      </c>
      <c r="R8610" s="142">
        <f t="shared" si="134"/>
        <v>8.00000970786604</v>
      </c>
    </row>
    <row r="8611" s="109" customFormat="1">
      <c r="A8611" s="119">
        <f>MAX($A$19:A8610)+1</f>
        <v>8593</v>
      </c>
      <c r="B8611" s="120" t="s">
        <v>41</v>
      </c>
      <c r="C8611" s="144" t="s">
        <v>535</v>
      </c>
      <c r="D8611" s="144" t="s">
        <v>7954</v>
      </c>
      <c r="E8611" s="145">
        <v>45280</v>
      </c>
      <c r="F8611" s="146" t="s">
        <v>2212</v>
      </c>
      <c r="G8611" s="146" t="s">
        <v>2213</v>
      </c>
      <c r="H8611" s="146" t="s">
        <v>2218</v>
      </c>
      <c r="I8611" s="151" t="s">
        <v>1308</v>
      </c>
      <c r="J8611" s="147"/>
      <c r="K8611" s="147"/>
      <c r="L8611" s="148">
        <v>82720000</v>
      </c>
      <c r="M8611" s="120" t="s">
        <v>56</v>
      </c>
      <c r="N8611" s="149">
        <v>6617600</v>
      </c>
      <c r="O8611" s="169"/>
      <c r="P8611" s="154" t="s">
        <v>6625</v>
      </c>
      <c r="Q8611" s="158" t="s">
        <v>50</v>
      </c>
      <c r="R8611" s="142">
        <f t="shared" si="134"/>
        <v>8</v>
      </c>
    </row>
    <row r="8612" s="109" customFormat="1">
      <c r="A8612" s="119">
        <f>MAX($A$19:A8611)+1</f>
        <v>8594</v>
      </c>
      <c r="B8612" s="120" t="s">
        <v>41</v>
      </c>
      <c r="C8612" s="144" t="s">
        <v>535</v>
      </c>
      <c r="D8612" s="144" t="s">
        <v>7955</v>
      </c>
      <c r="E8612" s="145">
        <v>45289</v>
      </c>
      <c r="F8612" s="146" t="s">
        <v>2212</v>
      </c>
      <c r="G8612" s="146" t="s">
        <v>2213</v>
      </c>
      <c r="H8612" s="146" t="s">
        <v>2218</v>
      </c>
      <c r="I8612" s="151" t="s">
        <v>1308</v>
      </c>
      <c r="J8612" s="147"/>
      <c r="K8612" s="147"/>
      <c r="L8612" s="148">
        <v>72170000</v>
      </c>
      <c r="M8612" s="120" t="s">
        <v>56</v>
      </c>
      <c r="N8612" s="149">
        <v>5773600</v>
      </c>
      <c r="O8612" s="169"/>
      <c r="P8612" s="154" t="s">
        <v>6625</v>
      </c>
      <c r="Q8612" s="158" t="s">
        <v>50</v>
      </c>
      <c r="R8612" s="142">
        <f t="shared" si="134"/>
        <v>8</v>
      </c>
    </row>
    <row r="8613" s="109" customFormat="1">
      <c r="A8613" s="119">
        <f>MAX($A$19:A8612)+1</f>
        <v>8595</v>
      </c>
      <c r="B8613" s="120" t="s">
        <v>41</v>
      </c>
      <c r="C8613" s="144" t="s">
        <v>1762</v>
      </c>
      <c r="D8613" s="144" t="s">
        <v>7956</v>
      </c>
      <c r="E8613" s="145">
        <v>45276</v>
      </c>
      <c r="F8613" s="146" t="s">
        <v>2220</v>
      </c>
      <c r="G8613" s="146" t="s">
        <v>2221</v>
      </c>
      <c r="H8613" s="146" t="s">
        <v>2178</v>
      </c>
      <c r="I8613" s="133" t="s">
        <v>47</v>
      </c>
      <c r="J8613" s="147"/>
      <c r="K8613" s="147"/>
      <c r="L8613" s="148">
        <v>750000</v>
      </c>
      <c r="M8613" s="120" t="s">
        <v>56</v>
      </c>
      <c r="N8613" s="149">
        <v>60000</v>
      </c>
      <c r="O8613" s="169"/>
      <c r="P8613" s="154" t="s">
        <v>6625</v>
      </c>
      <c r="Q8613" s="158" t="s">
        <v>50</v>
      </c>
      <c r="R8613" s="142">
        <f t="shared" si="134"/>
        <v>8</v>
      </c>
    </row>
    <row r="8614" s="109" customFormat="1">
      <c r="A8614" s="119">
        <f>MAX($A$19:A8613)+1</f>
        <v>8596</v>
      </c>
      <c r="B8614" s="120" t="s">
        <v>41</v>
      </c>
      <c r="C8614" s="144" t="s">
        <v>1762</v>
      </c>
      <c r="D8614" s="144" t="s">
        <v>7957</v>
      </c>
      <c r="E8614" s="145">
        <v>45281</v>
      </c>
      <c r="F8614" s="146" t="s">
        <v>2220</v>
      </c>
      <c r="G8614" s="146" t="s">
        <v>2221</v>
      </c>
      <c r="H8614" s="146" t="s">
        <v>715</v>
      </c>
      <c r="I8614" s="133" t="s">
        <v>47</v>
      </c>
      <c r="J8614" s="147"/>
      <c r="K8614" s="147"/>
      <c r="L8614" s="148">
        <v>750000</v>
      </c>
      <c r="M8614" s="120" t="s">
        <v>56</v>
      </c>
      <c r="N8614" s="149">
        <v>60000</v>
      </c>
      <c r="O8614" s="169"/>
      <c r="P8614" s="154" t="s">
        <v>6625</v>
      </c>
      <c r="Q8614" s="158" t="s">
        <v>50</v>
      </c>
      <c r="R8614" s="142">
        <f t="shared" si="134"/>
        <v>8</v>
      </c>
    </row>
    <row r="8615" s="109" customFormat="1">
      <c r="A8615" s="119">
        <f>MAX($A$19:A8614)+1</f>
        <v>8597</v>
      </c>
      <c r="B8615" s="120" t="s">
        <v>41</v>
      </c>
      <c r="C8615" s="144" t="s">
        <v>1762</v>
      </c>
      <c r="D8615" s="144" t="s">
        <v>7958</v>
      </c>
      <c r="E8615" s="145">
        <v>45282</v>
      </c>
      <c r="F8615" s="146" t="s">
        <v>2220</v>
      </c>
      <c r="G8615" s="146" t="s">
        <v>2221</v>
      </c>
      <c r="H8615" s="146" t="s">
        <v>7943</v>
      </c>
      <c r="I8615" s="133" t="s">
        <v>47</v>
      </c>
      <c r="J8615" s="147"/>
      <c r="K8615" s="147"/>
      <c r="L8615" s="148">
        <v>750000</v>
      </c>
      <c r="M8615" s="120" t="s">
        <v>56</v>
      </c>
      <c r="N8615" s="149">
        <v>60000</v>
      </c>
      <c r="O8615" s="169"/>
      <c r="P8615" s="154" t="s">
        <v>6625</v>
      </c>
      <c r="Q8615" s="158" t="s">
        <v>50</v>
      </c>
      <c r="R8615" s="142">
        <f t="shared" si="134"/>
        <v>8</v>
      </c>
    </row>
    <row r="8616" s="109" customFormat="1">
      <c r="A8616" s="119">
        <f>MAX($A$19:A8615)+1</f>
        <v>8598</v>
      </c>
      <c r="B8616" s="120" t="s">
        <v>41</v>
      </c>
      <c r="C8616" s="144" t="s">
        <v>92</v>
      </c>
      <c r="D8616" s="144" t="s">
        <v>7959</v>
      </c>
      <c r="E8616" s="145">
        <v>45289</v>
      </c>
      <c r="F8616" s="146" t="s">
        <v>2224</v>
      </c>
      <c r="G8616" s="146" t="s">
        <v>2225</v>
      </c>
      <c r="H8616" s="146" t="s">
        <v>715</v>
      </c>
      <c r="I8616" s="133" t="s">
        <v>47</v>
      </c>
      <c r="J8616" s="147"/>
      <c r="K8616" s="147"/>
      <c r="L8616" s="148">
        <v>694444</v>
      </c>
      <c r="M8616" s="120" t="s">
        <v>56</v>
      </c>
      <c r="N8616" s="149">
        <v>55556</v>
      </c>
      <c r="O8616" s="169"/>
      <c r="P8616" s="154" t="s">
        <v>6625</v>
      </c>
      <c r="Q8616" s="158" t="s">
        <v>50</v>
      </c>
      <c r="R8616" s="142">
        <f t="shared" si="134"/>
        <v>8.00006912004424</v>
      </c>
    </row>
    <row r="8617" ht="22.5" s="109" customFormat="1">
      <c r="A8617" s="119">
        <f>MAX($A$19:A8616)+1</f>
        <v>8599</v>
      </c>
      <c r="B8617" s="120" t="s">
        <v>41</v>
      </c>
      <c r="C8617" s="144" t="s">
        <v>1762</v>
      </c>
      <c r="D8617" s="144" t="s">
        <v>7960</v>
      </c>
      <c r="E8617" s="145">
        <v>45268</v>
      </c>
      <c r="F8617" s="146" t="s">
        <v>2230</v>
      </c>
      <c r="G8617" s="146" t="s">
        <v>2231</v>
      </c>
      <c r="H8617" s="146" t="s">
        <v>2140</v>
      </c>
      <c r="I8617" s="133" t="s">
        <v>47</v>
      </c>
      <c r="J8617" s="147"/>
      <c r="K8617" s="147"/>
      <c r="L8617" s="148">
        <v>1185185</v>
      </c>
      <c r="M8617" s="120" t="s">
        <v>56</v>
      </c>
      <c r="N8617" s="149">
        <v>94815</v>
      </c>
      <c r="O8617" s="169"/>
      <c r="P8617" s="154" t="s">
        <v>6625</v>
      </c>
      <c r="Q8617" s="158" t="s">
        <v>50</v>
      </c>
      <c r="R8617" s="142">
        <f t="shared" si="134"/>
        <v>8.00001687500264</v>
      </c>
    </row>
    <row r="8618" ht="22.5" s="109" customFormat="1">
      <c r="A8618" s="119">
        <f>MAX($A$19:A8617)+1</f>
        <v>8600</v>
      </c>
      <c r="B8618" s="120" t="s">
        <v>41</v>
      </c>
      <c r="C8618" s="144" t="s">
        <v>1762</v>
      </c>
      <c r="D8618" s="144" t="s">
        <v>7961</v>
      </c>
      <c r="E8618" s="145">
        <v>45268</v>
      </c>
      <c r="F8618" s="146" t="s">
        <v>2230</v>
      </c>
      <c r="G8618" s="146" t="s">
        <v>2231</v>
      </c>
      <c r="H8618" s="146" t="s">
        <v>2140</v>
      </c>
      <c r="I8618" s="133" t="s">
        <v>47</v>
      </c>
      <c r="J8618" s="147"/>
      <c r="K8618" s="147"/>
      <c r="L8618" s="148">
        <v>1185185</v>
      </c>
      <c r="M8618" s="120" t="s">
        <v>56</v>
      </c>
      <c r="N8618" s="149">
        <v>94815</v>
      </c>
      <c r="O8618" s="169"/>
      <c r="P8618" s="154" t="s">
        <v>6625</v>
      </c>
      <c r="Q8618" s="158" t="s">
        <v>50</v>
      </c>
      <c r="R8618" s="142">
        <f t="shared" si="134"/>
        <v>8.00001687500264</v>
      </c>
    </row>
    <row r="8619" ht="22.5" s="109" customFormat="1">
      <c r="A8619" s="119">
        <f>MAX($A$19:A8618)+1</f>
        <v>8601</v>
      </c>
      <c r="B8619" s="120" t="s">
        <v>41</v>
      </c>
      <c r="C8619" s="144" t="s">
        <v>1762</v>
      </c>
      <c r="D8619" s="144" t="s">
        <v>7962</v>
      </c>
      <c r="E8619" s="145">
        <v>45268</v>
      </c>
      <c r="F8619" s="146" t="s">
        <v>2230</v>
      </c>
      <c r="G8619" s="146" t="s">
        <v>2231</v>
      </c>
      <c r="H8619" s="146" t="s">
        <v>2178</v>
      </c>
      <c r="I8619" s="133" t="s">
        <v>47</v>
      </c>
      <c r="J8619" s="147"/>
      <c r="K8619" s="147"/>
      <c r="L8619" s="148">
        <v>824074</v>
      </c>
      <c r="M8619" s="120" t="s">
        <v>56</v>
      </c>
      <c r="N8619" s="149">
        <v>65926</v>
      </c>
      <c r="O8619" s="169"/>
      <c r="P8619" s="154" t="s">
        <v>6625</v>
      </c>
      <c r="Q8619" s="158" t="s">
        <v>50</v>
      </c>
      <c r="R8619" s="142">
        <f t="shared" si="134"/>
        <v>8.00000970786604</v>
      </c>
    </row>
    <row r="8620" ht="22.5" s="109" customFormat="1">
      <c r="A8620" s="119">
        <f>MAX($A$19:A8619)+1</f>
        <v>8602</v>
      </c>
      <c r="B8620" s="120" t="s">
        <v>41</v>
      </c>
      <c r="C8620" s="144" t="s">
        <v>1762</v>
      </c>
      <c r="D8620" s="144" t="s">
        <v>7963</v>
      </c>
      <c r="E8620" s="145">
        <v>45275</v>
      </c>
      <c r="F8620" s="146" t="s">
        <v>2230</v>
      </c>
      <c r="G8620" s="146" t="s">
        <v>2231</v>
      </c>
      <c r="H8620" s="146" t="s">
        <v>715</v>
      </c>
      <c r="I8620" s="133" t="s">
        <v>47</v>
      </c>
      <c r="J8620" s="147"/>
      <c r="K8620" s="147"/>
      <c r="L8620" s="148">
        <v>824074</v>
      </c>
      <c r="M8620" s="120" t="s">
        <v>56</v>
      </c>
      <c r="N8620" s="149">
        <v>65926</v>
      </c>
      <c r="O8620" s="169"/>
      <c r="P8620" s="154" t="s">
        <v>6625</v>
      </c>
      <c r="Q8620" s="158" t="s">
        <v>50</v>
      </c>
      <c r="R8620" s="142">
        <f t="shared" si="134"/>
        <v>8.00000970786604</v>
      </c>
    </row>
    <row r="8621" ht="22.5" s="109" customFormat="1">
      <c r="A8621" s="119">
        <f>MAX($A$19:A8620)+1</f>
        <v>8603</v>
      </c>
      <c r="B8621" s="120" t="s">
        <v>41</v>
      </c>
      <c r="C8621" s="144" t="s">
        <v>1762</v>
      </c>
      <c r="D8621" s="144" t="s">
        <v>7964</v>
      </c>
      <c r="E8621" s="145">
        <v>45290</v>
      </c>
      <c r="F8621" s="146" t="s">
        <v>2230</v>
      </c>
      <c r="G8621" s="146" t="s">
        <v>2231</v>
      </c>
      <c r="H8621" s="146" t="s">
        <v>715</v>
      </c>
      <c r="I8621" s="133" t="s">
        <v>47</v>
      </c>
      <c r="J8621" s="147"/>
      <c r="K8621" s="147"/>
      <c r="L8621" s="148">
        <v>824074</v>
      </c>
      <c r="M8621" s="120" t="s">
        <v>56</v>
      </c>
      <c r="N8621" s="149">
        <v>65926</v>
      </c>
      <c r="O8621" s="169"/>
      <c r="P8621" s="154" t="s">
        <v>6625</v>
      </c>
      <c r="Q8621" s="158" t="s">
        <v>50</v>
      </c>
      <c r="R8621" s="142">
        <f t="shared" si="134"/>
        <v>8.00000970786604</v>
      </c>
    </row>
    <row r="8622" ht="22.5" s="109" customFormat="1">
      <c r="A8622" s="119">
        <f>MAX($A$19:A8621)+1</f>
        <v>8604</v>
      </c>
      <c r="B8622" s="120" t="s">
        <v>41</v>
      </c>
      <c r="C8622" s="144" t="s">
        <v>2235</v>
      </c>
      <c r="D8622" s="144" t="s">
        <v>7965</v>
      </c>
      <c r="E8622" s="145">
        <v>45231</v>
      </c>
      <c r="F8622" s="146" t="s">
        <v>2237</v>
      </c>
      <c r="G8622" s="146" t="s">
        <v>2238</v>
      </c>
      <c r="H8622" s="146" t="s">
        <v>2122</v>
      </c>
      <c r="I8622" s="133" t="s">
        <v>47</v>
      </c>
      <c r="J8622" s="147"/>
      <c r="K8622" s="147"/>
      <c r="L8622" s="148">
        <v>56000</v>
      </c>
      <c r="M8622" s="120" t="s">
        <v>56</v>
      </c>
      <c r="N8622" s="149">
        <v>4480</v>
      </c>
      <c r="O8622" s="169"/>
      <c r="P8622" s="154" t="s">
        <v>6625</v>
      </c>
      <c r="Q8622" s="158" t="s">
        <v>50</v>
      </c>
      <c r="R8622" s="142">
        <f t="shared" si="134"/>
        <v>8</v>
      </c>
    </row>
    <row r="8623" ht="22.5" s="109" customFormat="1">
      <c r="A8623" s="119">
        <f>MAX($A$19:A8622)+1</f>
        <v>8605</v>
      </c>
      <c r="B8623" s="120" t="s">
        <v>41</v>
      </c>
      <c r="C8623" s="144" t="s">
        <v>2235</v>
      </c>
      <c r="D8623" s="144" t="s">
        <v>7966</v>
      </c>
      <c r="E8623" s="145">
        <v>45239</v>
      </c>
      <c r="F8623" s="146" t="s">
        <v>2237</v>
      </c>
      <c r="G8623" s="146" t="s">
        <v>2238</v>
      </c>
      <c r="H8623" s="146" t="s">
        <v>2122</v>
      </c>
      <c r="I8623" s="133" t="s">
        <v>47</v>
      </c>
      <c r="J8623" s="147"/>
      <c r="K8623" s="147"/>
      <c r="L8623" s="148">
        <v>56000</v>
      </c>
      <c r="M8623" s="120" t="s">
        <v>56</v>
      </c>
      <c r="N8623" s="149">
        <v>4480</v>
      </c>
      <c r="O8623" s="169"/>
      <c r="P8623" s="154" t="s">
        <v>6625</v>
      </c>
      <c r="Q8623" s="158" t="s">
        <v>50</v>
      </c>
      <c r="R8623" s="142">
        <f ref="R8623:R8686" t="shared" si="135">N8623/L8623*100</f>
        <v>8</v>
      </c>
    </row>
    <row r="8624" ht="22.5" s="109" customFormat="1">
      <c r="A8624" s="119">
        <f>MAX($A$19:A8623)+1</f>
        <v>8606</v>
      </c>
      <c r="B8624" s="120" t="s">
        <v>41</v>
      </c>
      <c r="C8624" s="144" t="s">
        <v>2235</v>
      </c>
      <c r="D8624" s="144" t="s">
        <v>7967</v>
      </c>
      <c r="E8624" s="145">
        <v>45240</v>
      </c>
      <c r="F8624" s="146" t="s">
        <v>2237</v>
      </c>
      <c r="G8624" s="146" t="s">
        <v>2238</v>
      </c>
      <c r="H8624" s="146" t="s">
        <v>2122</v>
      </c>
      <c r="I8624" s="133" t="s">
        <v>47</v>
      </c>
      <c r="J8624" s="147"/>
      <c r="K8624" s="147"/>
      <c r="L8624" s="148">
        <v>56000</v>
      </c>
      <c r="M8624" s="120" t="s">
        <v>56</v>
      </c>
      <c r="N8624" s="149">
        <v>4480</v>
      </c>
      <c r="O8624" s="169"/>
      <c r="P8624" s="154" t="s">
        <v>6625</v>
      </c>
      <c r="Q8624" s="158" t="s">
        <v>50</v>
      </c>
      <c r="R8624" s="142">
        <f t="shared" si="135"/>
        <v>8</v>
      </c>
    </row>
    <row r="8625" ht="22.5" s="109" customFormat="1">
      <c r="A8625" s="119">
        <f>MAX($A$19:A8624)+1</f>
        <v>8607</v>
      </c>
      <c r="B8625" s="120" t="s">
        <v>41</v>
      </c>
      <c r="C8625" s="144" t="s">
        <v>2235</v>
      </c>
      <c r="D8625" s="144" t="s">
        <v>7968</v>
      </c>
      <c r="E8625" s="145">
        <v>45247</v>
      </c>
      <c r="F8625" s="146" t="s">
        <v>2237</v>
      </c>
      <c r="G8625" s="146" t="s">
        <v>2238</v>
      </c>
      <c r="H8625" s="146" t="s">
        <v>2122</v>
      </c>
      <c r="I8625" s="133" t="s">
        <v>47</v>
      </c>
      <c r="J8625" s="147"/>
      <c r="K8625" s="147"/>
      <c r="L8625" s="148">
        <v>56000</v>
      </c>
      <c r="M8625" s="120" t="s">
        <v>56</v>
      </c>
      <c r="N8625" s="149">
        <v>4480</v>
      </c>
      <c r="O8625" s="169"/>
      <c r="P8625" s="154" t="s">
        <v>6625</v>
      </c>
      <c r="Q8625" s="158" t="s">
        <v>50</v>
      </c>
      <c r="R8625" s="142">
        <f t="shared" si="135"/>
        <v>8</v>
      </c>
    </row>
    <row r="8626" ht="22.5" s="109" customFormat="1">
      <c r="A8626" s="119">
        <f>MAX($A$19:A8625)+1</f>
        <v>8608</v>
      </c>
      <c r="B8626" s="120" t="s">
        <v>41</v>
      </c>
      <c r="C8626" s="144" t="s">
        <v>2235</v>
      </c>
      <c r="D8626" s="144" t="s">
        <v>7969</v>
      </c>
      <c r="E8626" s="145">
        <v>45256</v>
      </c>
      <c r="F8626" s="146" t="s">
        <v>2237</v>
      </c>
      <c r="G8626" s="146" t="s">
        <v>2238</v>
      </c>
      <c r="H8626" s="146" t="s">
        <v>2122</v>
      </c>
      <c r="I8626" s="133" t="s">
        <v>47</v>
      </c>
      <c r="J8626" s="147"/>
      <c r="K8626" s="147"/>
      <c r="L8626" s="148">
        <v>56000</v>
      </c>
      <c r="M8626" s="120" t="s">
        <v>56</v>
      </c>
      <c r="N8626" s="149">
        <v>4480</v>
      </c>
      <c r="O8626" s="169"/>
      <c r="P8626" s="154" t="s">
        <v>6625</v>
      </c>
      <c r="Q8626" s="158" t="s">
        <v>50</v>
      </c>
      <c r="R8626" s="142">
        <f t="shared" si="135"/>
        <v>8</v>
      </c>
    </row>
    <row r="8627" ht="22.5" s="109" customFormat="1">
      <c r="A8627" s="119">
        <f>MAX($A$19:A8626)+1</f>
        <v>8609</v>
      </c>
      <c r="B8627" s="120" t="s">
        <v>41</v>
      </c>
      <c r="C8627" s="144" t="s">
        <v>2235</v>
      </c>
      <c r="D8627" s="144" t="s">
        <v>7970</v>
      </c>
      <c r="E8627" s="145">
        <v>45257</v>
      </c>
      <c r="F8627" s="146" t="s">
        <v>2237</v>
      </c>
      <c r="G8627" s="146" t="s">
        <v>2238</v>
      </c>
      <c r="H8627" s="146" t="s">
        <v>2122</v>
      </c>
      <c r="I8627" s="133" t="s">
        <v>47</v>
      </c>
      <c r="J8627" s="147"/>
      <c r="K8627" s="147"/>
      <c r="L8627" s="148">
        <v>56000</v>
      </c>
      <c r="M8627" s="120" t="s">
        <v>56</v>
      </c>
      <c r="N8627" s="149">
        <v>4480</v>
      </c>
      <c r="O8627" s="169"/>
      <c r="P8627" s="154" t="s">
        <v>6625</v>
      </c>
      <c r="Q8627" s="158" t="s">
        <v>50</v>
      </c>
      <c r="R8627" s="142">
        <f t="shared" si="135"/>
        <v>8</v>
      </c>
    </row>
    <row r="8628" ht="22.5" s="109" customFormat="1">
      <c r="A8628" s="119">
        <f>MAX($A$19:A8627)+1</f>
        <v>8610</v>
      </c>
      <c r="B8628" s="120" t="s">
        <v>41</v>
      </c>
      <c r="C8628" s="144" t="s">
        <v>2235</v>
      </c>
      <c r="D8628" s="144" t="s">
        <v>7971</v>
      </c>
      <c r="E8628" s="145">
        <v>45259</v>
      </c>
      <c r="F8628" s="146" t="s">
        <v>2237</v>
      </c>
      <c r="G8628" s="146" t="s">
        <v>2238</v>
      </c>
      <c r="H8628" s="146" t="s">
        <v>2122</v>
      </c>
      <c r="I8628" s="133" t="s">
        <v>47</v>
      </c>
      <c r="J8628" s="147"/>
      <c r="K8628" s="147"/>
      <c r="L8628" s="148">
        <v>56000</v>
      </c>
      <c r="M8628" s="120" t="s">
        <v>56</v>
      </c>
      <c r="N8628" s="149">
        <v>4480</v>
      </c>
      <c r="O8628" s="169"/>
      <c r="P8628" s="154" t="s">
        <v>6625</v>
      </c>
      <c r="Q8628" s="158" t="s">
        <v>50</v>
      </c>
      <c r="R8628" s="142">
        <f t="shared" si="135"/>
        <v>8</v>
      </c>
    </row>
    <row r="8629" ht="22.5" s="109" customFormat="1">
      <c r="A8629" s="119">
        <f>MAX($A$19:A8628)+1</f>
        <v>8611</v>
      </c>
      <c r="B8629" s="120" t="s">
        <v>41</v>
      </c>
      <c r="C8629" s="144" t="s">
        <v>2235</v>
      </c>
      <c r="D8629" s="144" t="s">
        <v>7972</v>
      </c>
      <c r="E8629" s="145">
        <v>45260</v>
      </c>
      <c r="F8629" s="146" t="s">
        <v>2237</v>
      </c>
      <c r="G8629" s="146" t="s">
        <v>2238</v>
      </c>
      <c r="H8629" s="146" t="s">
        <v>2122</v>
      </c>
      <c r="I8629" s="133" t="s">
        <v>47</v>
      </c>
      <c r="J8629" s="147"/>
      <c r="K8629" s="147"/>
      <c r="L8629" s="148">
        <v>56000</v>
      </c>
      <c r="M8629" s="120" t="s">
        <v>56</v>
      </c>
      <c r="N8629" s="149">
        <v>4480</v>
      </c>
      <c r="O8629" s="169"/>
      <c r="P8629" s="154" t="s">
        <v>6625</v>
      </c>
      <c r="Q8629" s="158" t="s">
        <v>50</v>
      </c>
      <c r="R8629" s="142">
        <f t="shared" si="135"/>
        <v>8</v>
      </c>
    </row>
    <row r="8630" ht="22.5" s="109" customFormat="1">
      <c r="A8630" s="119">
        <f>MAX($A$19:A8629)+1</f>
        <v>8612</v>
      </c>
      <c r="B8630" s="120" t="s">
        <v>41</v>
      </c>
      <c r="C8630" s="144" t="s">
        <v>2235</v>
      </c>
      <c r="D8630" s="144" t="s">
        <v>7973</v>
      </c>
      <c r="E8630" s="145">
        <v>45260</v>
      </c>
      <c r="F8630" s="146" t="s">
        <v>2237</v>
      </c>
      <c r="G8630" s="146" t="s">
        <v>2238</v>
      </c>
      <c r="H8630" s="146" t="s">
        <v>2122</v>
      </c>
      <c r="I8630" s="133" t="s">
        <v>47</v>
      </c>
      <c r="J8630" s="147"/>
      <c r="K8630" s="147"/>
      <c r="L8630" s="148">
        <v>56000</v>
      </c>
      <c r="M8630" s="120" t="s">
        <v>56</v>
      </c>
      <c r="N8630" s="149">
        <v>4480</v>
      </c>
      <c r="O8630" s="169"/>
      <c r="P8630" s="154" t="s">
        <v>6625</v>
      </c>
      <c r="Q8630" s="158" t="s">
        <v>50</v>
      </c>
      <c r="R8630" s="142">
        <f t="shared" si="135"/>
        <v>8</v>
      </c>
    </row>
    <row r="8631" ht="22.5" s="109" customFormat="1">
      <c r="A8631" s="119">
        <f>MAX($A$19:A8630)+1</f>
        <v>8613</v>
      </c>
      <c r="B8631" s="120" t="s">
        <v>41</v>
      </c>
      <c r="C8631" s="144" t="s">
        <v>2235</v>
      </c>
      <c r="D8631" s="144" t="s">
        <v>7974</v>
      </c>
      <c r="E8631" s="145">
        <v>45261</v>
      </c>
      <c r="F8631" s="146" t="s">
        <v>2237</v>
      </c>
      <c r="G8631" s="146" t="s">
        <v>2238</v>
      </c>
      <c r="H8631" s="146" t="s">
        <v>2122</v>
      </c>
      <c r="I8631" s="133" t="s">
        <v>47</v>
      </c>
      <c r="J8631" s="147"/>
      <c r="K8631" s="147"/>
      <c r="L8631" s="148">
        <v>56000</v>
      </c>
      <c r="M8631" s="120" t="s">
        <v>56</v>
      </c>
      <c r="N8631" s="149">
        <v>4480</v>
      </c>
      <c r="O8631" s="169"/>
      <c r="P8631" s="154" t="s">
        <v>6625</v>
      </c>
      <c r="Q8631" s="158" t="s">
        <v>50</v>
      </c>
      <c r="R8631" s="142">
        <f t="shared" si="135"/>
        <v>8</v>
      </c>
    </row>
    <row r="8632" ht="22.5" s="109" customFormat="1">
      <c r="A8632" s="119">
        <f>MAX($A$19:A8631)+1</f>
        <v>8614</v>
      </c>
      <c r="B8632" s="120" t="s">
        <v>41</v>
      </c>
      <c r="C8632" s="144" t="s">
        <v>2235</v>
      </c>
      <c r="D8632" s="144" t="s">
        <v>7975</v>
      </c>
      <c r="E8632" s="145">
        <v>45266</v>
      </c>
      <c r="F8632" s="146" t="s">
        <v>2237</v>
      </c>
      <c r="G8632" s="146" t="s">
        <v>2238</v>
      </c>
      <c r="H8632" s="146" t="s">
        <v>2140</v>
      </c>
      <c r="I8632" s="133" t="s">
        <v>47</v>
      </c>
      <c r="J8632" s="147"/>
      <c r="K8632" s="147"/>
      <c r="L8632" s="148">
        <v>970000</v>
      </c>
      <c r="M8632" s="120" t="s">
        <v>56</v>
      </c>
      <c r="N8632" s="149">
        <v>77600</v>
      </c>
      <c r="O8632" s="169"/>
      <c r="P8632" s="154" t="s">
        <v>6625</v>
      </c>
      <c r="Q8632" s="158" t="s">
        <v>50</v>
      </c>
      <c r="R8632" s="142">
        <f t="shared" si="135"/>
        <v>8</v>
      </c>
    </row>
    <row r="8633" ht="22.5" s="109" customFormat="1">
      <c r="A8633" s="119">
        <f>MAX($A$19:A8632)+1</f>
        <v>8615</v>
      </c>
      <c r="B8633" s="120" t="s">
        <v>41</v>
      </c>
      <c r="C8633" s="144" t="s">
        <v>2235</v>
      </c>
      <c r="D8633" s="144" t="s">
        <v>7976</v>
      </c>
      <c r="E8633" s="145">
        <v>45274</v>
      </c>
      <c r="F8633" s="146" t="s">
        <v>2237</v>
      </c>
      <c r="G8633" s="146" t="s">
        <v>2238</v>
      </c>
      <c r="H8633" s="146" t="s">
        <v>2140</v>
      </c>
      <c r="I8633" s="133" t="s">
        <v>47</v>
      </c>
      <c r="J8633" s="147"/>
      <c r="K8633" s="147"/>
      <c r="L8633" s="148">
        <v>970000</v>
      </c>
      <c r="M8633" s="120" t="s">
        <v>56</v>
      </c>
      <c r="N8633" s="149">
        <v>77600</v>
      </c>
      <c r="O8633" s="169"/>
      <c r="P8633" s="154" t="s">
        <v>6625</v>
      </c>
      <c r="Q8633" s="158" t="s">
        <v>50</v>
      </c>
      <c r="R8633" s="142">
        <f t="shared" si="135"/>
        <v>8</v>
      </c>
    </row>
    <row r="8634" ht="22.5" s="109" customFormat="1">
      <c r="A8634" s="119">
        <f>MAX($A$19:A8633)+1</f>
        <v>8616</v>
      </c>
      <c r="B8634" s="120" t="s">
        <v>41</v>
      </c>
      <c r="C8634" s="144" t="s">
        <v>2235</v>
      </c>
      <c r="D8634" s="144" t="s">
        <v>7977</v>
      </c>
      <c r="E8634" s="145">
        <v>45274</v>
      </c>
      <c r="F8634" s="146" t="s">
        <v>2237</v>
      </c>
      <c r="G8634" s="146" t="s">
        <v>2238</v>
      </c>
      <c r="H8634" s="146" t="s">
        <v>2140</v>
      </c>
      <c r="I8634" s="133" t="s">
        <v>47</v>
      </c>
      <c r="J8634" s="147"/>
      <c r="K8634" s="147"/>
      <c r="L8634" s="148">
        <v>970000</v>
      </c>
      <c r="M8634" s="120" t="s">
        <v>56</v>
      </c>
      <c r="N8634" s="149">
        <v>77600</v>
      </c>
      <c r="O8634" s="169"/>
      <c r="P8634" s="154" t="s">
        <v>6625</v>
      </c>
      <c r="Q8634" s="158" t="s">
        <v>50</v>
      </c>
      <c r="R8634" s="142">
        <f t="shared" si="135"/>
        <v>8</v>
      </c>
    </row>
    <row r="8635" ht="22.5" s="109" customFormat="1">
      <c r="A8635" s="119">
        <f>MAX($A$19:A8634)+1</f>
        <v>8617</v>
      </c>
      <c r="B8635" s="120" t="s">
        <v>41</v>
      </c>
      <c r="C8635" s="144" t="s">
        <v>2235</v>
      </c>
      <c r="D8635" s="144" t="s">
        <v>7978</v>
      </c>
      <c r="E8635" s="145">
        <v>45274</v>
      </c>
      <c r="F8635" s="146" t="s">
        <v>2237</v>
      </c>
      <c r="G8635" s="146" t="s">
        <v>2238</v>
      </c>
      <c r="H8635" s="146" t="s">
        <v>2140</v>
      </c>
      <c r="I8635" s="133" t="s">
        <v>47</v>
      </c>
      <c r="J8635" s="147"/>
      <c r="K8635" s="147"/>
      <c r="L8635" s="148">
        <v>970000</v>
      </c>
      <c r="M8635" s="120" t="s">
        <v>56</v>
      </c>
      <c r="N8635" s="149">
        <v>77600</v>
      </c>
      <c r="O8635" s="169"/>
      <c r="P8635" s="154" t="s">
        <v>6625</v>
      </c>
      <c r="Q8635" s="158" t="s">
        <v>50</v>
      </c>
      <c r="R8635" s="142">
        <f t="shared" si="135"/>
        <v>8</v>
      </c>
    </row>
    <row r="8636" ht="22.5" s="109" customFormat="1">
      <c r="A8636" s="119">
        <f>MAX($A$19:A8635)+1</f>
        <v>8618</v>
      </c>
      <c r="B8636" s="120" t="s">
        <v>41</v>
      </c>
      <c r="C8636" s="144" t="s">
        <v>2235</v>
      </c>
      <c r="D8636" s="144" t="s">
        <v>7979</v>
      </c>
      <c r="E8636" s="145">
        <v>45274</v>
      </c>
      <c r="F8636" s="146" t="s">
        <v>2237</v>
      </c>
      <c r="G8636" s="146" t="s">
        <v>2238</v>
      </c>
      <c r="H8636" s="146" t="s">
        <v>2140</v>
      </c>
      <c r="I8636" s="133" t="s">
        <v>47</v>
      </c>
      <c r="J8636" s="147"/>
      <c r="K8636" s="147"/>
      <c r="L8636" s="148">
        <v>970000</v>
      </c>
      <c r="M8636" s="120" t="s">
        <v>56</v>
      </c>
      <c r="N8636" s="149">
        <v>77600</v>
      </c>
      <c r="O8636" s="169"/>
      <c r="P8636" s="154" t="s">
        <v>6625</v>
      </c>
      <c r="Q8636" s="158" t="s">
        <v>50</v>
      </c>
      <c r="R8636" s="142">
        <f t="shared" si="135"/>
        <v>8</v>
      </c>
    </row>
    <row r="8637" ht="22.5" s="109" customFormat="1">
      <c r="A8637" s="119">
        <f>MAX($A$19:A8636)+1</f>
        <v>8619</v>
      </c>
      <c r="B8637" s="120" t="s">
        <v>41</v>
      </c>
      <c r="C8637" s="144" t="s">
        <v>2235</v>
      </c>
      <c r="D8637" s="144" t="s">
        <v>7980</v>
      </c>
      <c r="E8637" s="145">
        <v>45275</v>
      </c>
      <c r="F8637" s="146" t="s">
        <v>2237</v>
      </c>
      <c r="G8637" s="146" t="s">
        <v>2238</v>
      </c>
      <c r="H8637" s="146" t="s">
        <v>7981</v>
      </c>
      <c r="I8637" s="133" t="s">
        <v>47</v>
      </c>
      <c r="J8637" s="147"/>
      <c r="K8637" s="147"/>
      <c r="L8637" s="148">
        <v>970000</v>
      </c>
      <c r="M8637" s="120" t="s">
        <v>56</v>
      </c>
      <c r="N8637" s="149">
        <v>77600</v>
      </c>
      <c r="O8637" s="169"/>
      <c r="P8637" s="154" t="s">
        <v>6625</v>
      </c>
      <c r="Q8637" s="158" t="s">
        <v>50</v>
      </c>
      <c r="R8637" s="142">
        <f t="shared" si="135"/>
        <v>8</v>
      </c>
    </row>
    <row r="8638" ht="22.5" s="109" customFormat="1">
      <c r="A8638" s="119">
        <f>MAX($A$19:A8637)+1</f>
        <v>8620</v>
      </c>
      <c r="B8638" s="120" t="s">
        <v>41</v>
      </c>
      <c r="C8638" s="144" t="s">
        <v>2235</v>
      </c>
      <c r="D8638" s="144" t="s">
        <v>7982</v>
      </c>
      <c r="E8638" s="145">
        <v>45275</v>
      </c>
      <c r="F8638" s="146" t="s">
        <v>2237</v>
      </c>
      <c r="G8638" s="146" t="s">
        <v>2238</v>
      </c>
      <c r="H8638" s="146" t="s">
        <v>2255</v>
      </c>
      <c r="I8638" s="133" t="s">
        <v>47</v>
      </c>
      <c r="J8638" s="147"/>
      <c r="K8638" s="147"/>
      <c r="L8638" s="148">
        <v>970000</v>
      </c>
      <c r="M8638" s="120" t="s">
        <v>56</v>
      </c>
      <c r="N8638" s="149">
        <v>77600</v>
      </c>
      <c r="O8638" s="169"/>
      <c r="P8638" s="154" t="s">
        <v>6625</v>
      </c>
      <c r="Q8638" s="158" t="s">
        <v>50</v>
      </c>
      <c r="R8638" s="142">
        <f t="shared" si="135"/>
        <v>8</v>
      </c>
    </row>
    <row r="8639" ht="22.5" s="109" customFormat="1">
      <c r="A8639" s="119">
        <f>MAX($A$19:A8638)+1</f>
        <v>8621</v>
      </c>
      <c r="B8639" s="120" t="s">
        <v>41</v>
      </c>
      <c r="C8639" s="144" t="s">
        <v>2235</v>
      </c>
      <c r="D8639" s="144" t="s">
        <v>7983</v>
      </c>
      <c r="E8639" s="145">
        <v>45275</v>
      </c>
      <c r="F8639" s="146" t="s">
        <v>2237</v>
      </c>
      <c r="G8639" s="146" t="s">
        <v>2238</v>
      </c>
      <c r="H8639" s="146" t="s">
        <v>7981</v>
      </c>
      <c r="I8639" s="133" t="s">
        <v>47</v>
      </c>
      <c r="J8639" s="147"/>
      <c r="K8639" s="147"/>
      <c r="L8639" s="148">
        <v>710000</v>
      </c>
      <c r="M8639" s="120" t="s">
        <v>56</v>
      </c>
      <c r="N8639" s="149">
        <v>56800</v>
      </c>
      <c r="O8639" s="169"/>
      <c r="P8639" s="154" t="s">
        <v>6625</v>
      </c>
      <c r="Q8639" s="158" t="s">
        <v>50</v>
      </c>
      <c r="R8639" s="142">
        <f t="shared" si="135"/>
        <v>8</v>
      </c>
    </row>
    <row r="8640" ht="22.5" s="109" customFormat="1">
      <c r="A8640" s="119">
        <f>MAX($A$19:A8639)+1</f>
        <v>8622</v>
      </c>
      <c r="B8640" s="120" t="s">
        <v>41</v>
      </c>
      <c r="C8640" s="144" t="s">
        <v>2235</v>
      </c>
      <c r="D8640" s="144" t="s">
        <v>7984</v>
      </c>
      <c r="E8640" s="145">
        <v>45275</v>
      </c>
      <c r="F8640" s="146" t="s">
        <v>2237</v>
      </c>
      <c r="G8640" s="146" t="s">
        <v>2238</v>
      </c>
      <c r="H8640" s="146" t="s">
        <v>2122</v>
      </c>
      <c r="I8640" s="133" t="s">
        <v>47</v>
      </c>
      <c r="J8640" s="147"/>
      <c r="K8640" s="147"/>
      <c r="L8640" s="148">
        <v>56000</v>
      </c>
      <c r="M8640" s="120" t="s">
        <v>56</v>
      </c>
      <c r="N8640" s="149">
        <v>4480</v>
      </c>
      <c r="O8640" s="169"/>
      <c r="P8640" s="154" t="s">
        <v>6625</v>
      </c>
      <c r="Q8640" s="158" t="s">
        <v>50</v>
      </c>
      <c r="R8640" s="142">
        <f t="shared" si="135"/>
        <v>8</v>
      </c>
    </row>
    <row r="8641" ht="22.5" s="109" customFormat="1">
      <c r="A8641" s="119">
        <f>MAX($A$19:A8640)+1</f>
        <v>8623</v>
      </c>
      <c r="B8641" s="120" t="s">
        <v>41</v>
      </c>
      <c r="C8641" s="144" t="s">
        <v>2235</v>
      </c>
      <c r="D8641" s="144" t="s">
        <v>7985</v>
      </c>
      <c r="E8641" s="145">
        <v>45278</v>
      </c>
      <c r="F8641" s="146" t="s">
        <v>2237</v>
      </c>
      <c r="G8641" s="146" t="s">
        <v>2238</v>
      </c>
      <c r="H8641" s="146" t="s">
        <v>2122</v>
      </c>
      <c r="I8641" s="133" t="s">
        <v>47</v>
      </c>
      <c r="J8641" s="147"/>
      <c r="K8641" s="147"/>
      <c r="L8641" s="148">
        <v>56000</v>
      </c>
      <c r="M8641" s="120" t="s">
        <v>56</v>
      </c>
      <c r="N8641" s="149">
        <v>4480</v>
      </c>
      <c r="O8641" s="169"/>
      <c r="P8641" s="154" t="s">
        <v>6625</v>
      </c>
      <c r="Q8641" s="158" t="s">
        <v>50</v>
      </c>
      <c r="R8641" s="142">
        <f t="shared" si="135"/>
        <v>8</v>
      </c>
    </row>
    <row r="8642" ht="22.5" s="109" customFormat="1">
      <c r="A8642" s="119">
        <f>MAX($A$19:A8641)+1</f>
        <v>8624</v>
      </c>
      <c r="B8642" s="120" t="s">
        <v>41</v>
      </c>
      <c r="C8642" s="144" t="s">
        <v>2235</v>
      </c>
      <c r="D8642" s="144" t="s">
        <v>7986</v>
      </c>
      <c r="E8642" s="145">
        <v>45281</v>
      </c>
      <c r="F8642" s="146" t="s">
        <v>2237</v>
      </c>
      <c r="G8642" s="146" t="s">
        <v>2238</v>
      </c>
      <c r="H8642" s="146" t="s">
        <v>2140</v>
      </c>
      <c r="I8642" s="133" t="s">
        <v>47</v>
      </c>
      <c r="J8642" s="147"/>
      <c r="K8642" s="147"/>
      <c r="L8642" s="148">
        <v>970000</v>
      </c>
      <c r="M8642" s="120" t="s">
        <v>56</v>
      </c>
      <c r="N8642" s="149">
        <v>77600</v>
      </c>
      <c r="O8642" s="169"/>
      <c r="P8642" s="154" t="s">
        <v>6625</v>
      </c>
      <c r="Q8642" s="158" t="s">
        <v>50</v>
      </c>
      <c r="R8642" s="142">
        <f t="shared" si="135"/>
        <v>8</v>
      </c>
    </row>
    <row r="8643" ht="22.5" s="109" customFormat="1">
      <c r="A8643" s="119">
        <f>MAX($A$19:A8642)+1</f>
        <v>8625</v>
      </c>
      <c r="B8643" s="120" t="s">
        <v>41</v>
      </c>
      <c r="C8643" s="144" t="s">
        <v>2235</v>
      </c>
      <c r="D8643" s="144" t="s">
        <v>7987</v>
      </c>
      <c r="E8643" s="145">
        <v>45281</v>
      </c>
      <c r="F8643" s="146" t="s">
        <v>2237</v>
      </c>
      <c r="G8643" s="146" t="s">
        <v>2238</v>
      </c>
      <c r="H8643" s="146" t="s">
        <v>2122</v>
      </c>
      <c r="I8643" s="133" t="s">
        <v>47</v>
      </c>
      <c r="J8643" s="147"/>
      <c r="K8643" s="147"/>
      <c r="L8643" s="148">
        <v>56000</v>
      </c>
      <c r="M8643" s="120" t="s">
        <v>56</v>
      </c>
      <c r="N8643" s="149">
        <v>4480</v>
      </c>
      <c r="O8643" s="169"/>
      <c r="P8643" s="154" t="s">
        <v>6625</v>
      </c>
      <c r="Q8643" s="158" t="s">
        <v>50</v>
      </c>
      <c r="R8643" s="142">
        <f t="shared" si="135"/>
        <v>8</v>
      </c>
    </row>
    <row r="8644" ht="22.5" s="109" customFormat="1">
      <c r="A8644" s="119">
        <f>MAX($A$19:A8643)+1</f>
        <v>8626</v>
      </c>
      <c r="B8644" s="120" t="s">
        <v>41</v>
      </c>
      <c r="C8644" s="144" t="s">
        <v>2235</v>
      </c>
      <c r="D8644" s="144" t="s">
        <v>7988</v>
      </c>
      <c r="E8644" s="145">
        <v>45283</v>
      </c>
      <c r="F8644" s="146" t="s">
        <v>2237</v>
      </c>
      <c r="G8644" s="146" t="s">
        <v>2238</v>
      </c>
      <c r="H8644" s="146" t="s">
        <v>2122</v>
      </c>
      <c r="I8644" s="133" t="s">
        <v>47</v>
      </c>
      <c r="J8644" s="147"/>
      <c r="K8644" s="147"/>
      <c r="L8644" s="148">
        <v>56000</v>
      </c>
      <c r="M8644" s="120" t="s">
        <v>56</v>
      </c>
      <c r="N8644" s="149">
        <v>4480</v>
      </c>
      <c r="O8644" s="169"/>
      <c r="P8644" s="154" t="s">
        <v>6625</v>
      </c>
      <c r="Q8644" s="158" t="s">
        <v>50</v>
      </c>
      <c r="R8644" s="142">
        <f t="shared" si="135"/>
        <v>8</v>
      </c>
    </row>
    <row r="8645" ht="22.5" s="109" customFormat="1">
      <c r="A8645" s="119">
        <f>MAX($A$19:A8644)+1</f>
        <v>8627</v>
      </c>
      <c r="B8645" s="120" t="s">
        <v>41</v>
      </c>
      <c r="C8645" s="144" t="s">
        <v>2235</v>
      </c>
      <c r="D8645" s="144" t="s">
        <v>7989</v>
      </c>
      <c r="E8645" s="145">
        <v>45287</v>
      </c>
      <c r="F8645" s="146" t="s">
        <v>2237</v>
      </c>
      <c r="G8645" s="146" t="s">
        <v>2238</v>
      </c>
      <c r="H8645" s="146" t="s">
        <v>2140</v>
      </c>
      <c r="I8645" s="133" t="s">
        <v>47</v>
      </c>
      <c r="J8645" s="147"/>
      <c r="K8645" s="147"/>
      <c r="L8645" s="148">
        <v>970000</v>
      </c>
      <c r="M8645" s="120" t="s">
        <v>56</v>
      </c>
      <c r="N8645" s="149">
        <v>77600</v>
      </c>
      <c r="O8645" s="169"/>
      <c r="P8645" s="154" t="s">
        <v>6625</v>
      </c>
      <c r="Q8645" s="158" t="s">
        <v>50</v>
      </c>
      <c r="R8645" s="142">
        <f t="shared" si="135"/>
        <v>8</v>
      </c>
    </row>
    <row r="8646" ht="22.5" s="109" customFormat="1">
      <c r="A8646" s="119">
        <f>MAX($A$19:A8645)+1</f>
        <v>8628</v>
      </c>
      <c r="B8646" s="120" t="s">
        <v>41</v>
      </c>
      <c r="C8646" s="144" t="s">
        <v>2235</v>
      </c>
      <c r="D8646" s="144" t="s">
        <v>7990</v>
      </c>
      <c r="E8646" s="145">
        <v>45287</v>
      </c>
      <c r="F8646" s="146" t="s">
        <v>2237</v>
      </c>
      <c r="G8646" s="146" t="s">
        <v>2238</v>
      </c>
      <c r="H8646" s="146" t="s">
        <v>2122</v>
      </c>
      <c r="I8646" s="133" t="s">
        <v>47</v>
      </c>
      <c r="J8646" s="147"/>
      <c r="K8646" s="147"/>
      <c r="L8646" s="148">
        <v>56000</v>
      </c>
      <c r="M8646" s="120" t="s">
        <v>56</v>
      </c>
      <c r="N8646" s="149">
        <v>4480</v>
      </c>
      <c r="O8646" s="169"/>
      <c r="P8646" s="154" t="s">
        <v>6625</v>
      </c>
      <c r="Q8646" s="158" t="s">
        <v>50</v>
      </c>
      <c r="R8646" s="142">
        <f t="shared" si="135"/>
        <v>8</v>
      </c>
    </row>
    <row r="8647" ht="22.5" s="109" customFormat="1">
      <c r="A8647" s="119">
        <f>MAX($A$19:A8646)+1</f>
        <v>8629</v>
      </c>
      <c r="B8647" s="120" t="s">
        <v>41</v>
      </c>
      <c r="C8647" s="144" t="s">
        <v>2235</v>
      </c>
      <c r="D8647" s="144" t="s">
        <v>7991</v>
      </c>
      <c r="E8647" s="145">
        <v>45288</v>
      </c>
      <c r="F8647" s="146" t="s">
        <v>2237</v>
      </c>
      <c r="G8647" s="146" t="s">
        <v>2238</v>
      </c>
      <c r="H8647" s="146" t="s">
        <v>7953</v>
      </c>
      <c r="I8647" s="133" t="s">
        <v>47</v>
      </c>
      <c r="J8647" s="147"/>
      <c r="K8647" s="147"/>
      <c r="L8647" s="148">
        <v>710000</v>
      </c>
      <c r="M8647" s="120" t="s">
        <v>56</v>
      </c>
      <c r="N8647" s="149">
        <v>56800</v>
      </c>
      <c r="O8647" s="169"/>
      <c r="P8647" s="154" t="s">
        <v>6625</v>
      </c>
      <c r="Q8647" s="158" t="s">
        <v>50</v>
      </c>
      <c r="R8647" s="142">
        <f t="shared" si="135"/>
        <v>8</v>
      </c>
    </row>
    <row r="8648" ht="22.5" s="109" customFormat="1">
      <c r="A8648" s="119">
        <f>MAX($A$19:A8647)+1</f>
        <v>8630</v>
      </c>
      <c r="B8648" s="120" t="s">
        <v>41</v>
      </c>
      <c r="C8648" s="144" t="s">
        <v>2235</v>
      </c>
      <c r="D8648" s="144" t="s">
        <v>7992</v>
      </c>
      <c r="E8648" s="145">
        <v>45289</v>
      </c>
      <c r="F8648" s="146" t="s">
        <v>2237</v>
      </c>
      <c r="G8648" s="146" t="s">
        <v>2238</v>
      </c>
      <c r="H8648" s="146" t="s">
        <v>2122</v>
      </c>
      <c r="I8648" s="133" t="s">
        <v>47</v>
      </c>
      <c r="J8648" s="147"/>
      <c r="K8648" s="147"/>
      <c r="L8648" s="148">
        <v>56000</v>
      </c>
      <c r="M8648" s="120" t="s">
        <v>56</v>
      </c>
      <c r="N8648" s="149">
        <v>4480</v>
      </c>
      <c r="O8648" s="169"/>
      <c r="P8648" s="154" t="s">
        <v>6625</v>
      </c>
      <c r="Q8648" s="158" t="s">
        <v>50</v>
      </c>
      <c r="R8648" s="142">
        <f t="shared" si="135"/>
        <v>8</v>
      </c>
    </row>
    <row r="8649" s="109" customFormat="1">
      <c r="A8649" s="119">
        <f>MAX($A$19:A8648)+1</f>
        <v>8631</v>
      </c>
      <c r="B8649" s="120" t="s">
        <v>41</v>
      </c>
      <c r="C8649" s="144" t="s">
        <v>1762</v>
      </c>
      <c r="D8649" s="144" t="s">
        <v>7993</v>
      </c>
      <c r="E8649" s="145">
        <v>45278</v>
      </c>
      <c r="F8649" s="146" t="s">
        <v>2263</v>
      </c>
      <c r="G8649" s="146" t="s">
        <v>2264</v>
      </c>
      <c r="H8649" s="146" t="s">
        <v>715</v>
      </c>
      <c r="I8649" s="133" t="s">
        <v>47</v>
      </c>
      <c r="J8649" s="147"/>
      <c r="K8649" s="147"/>
      <c r="L8649" s="148">
        <v>435000</v>
      </c>
      <c r="M8649" s="120" t="s">
        <v>56</v>
      </c>
      <c r="N8649" s="149">
        <v>34800</v>
      </c>
      <c r="O8649" s="169"/>
      <c r="P8649" s="154" t="s">
        <v>6625</v>
      </c>
      <c r="Q8649" s="158" t="s">
        <v>50</v>
      </c>
      <c r="R8649" s="142">
        <f t="shared" si="135"/>
        <v>8</v>
      </c>
    </row>
    <row r="8650" s="109" customFormat="1">
      <c r="A8650" s="119">
        <f>MAX($A$19:A8649)+1</f>
        <v>8632</v>
      </c>
      <c r="B8650" s="120" t="s">
        <v>41</v>
      </c>
      <c r="C8650" s="144" t="s">
        <v>1762</v>
      </c>
      <c r="D8650" s="144" t="s">
        <v>7994</v>
      </c>
      <c r="E8650" s="145">
        <v>45288</v>
      </c>
      <c r="F8650" s="146" t="s">
        <v>2263</v>
      </c>
      <c r="G8650" s="146" t="s">
        <v>2264</v>
      </c>
      <c r="H8650" s="146" t="s">
        <v>715</v>
      </c>
      <c r="I8650" s="133" t="s">
        <v>47</v>
      </c>
      <c r="J8650" s="147"/>
      <c r="K8650" s="147"/>
      <c r="L8650" s="148">
        <v>4470500</v>
      </c>
      <c r="M8650" s="120" t="s">
        <v>56</v>
      </c>
      <c r="N8650" s="149">
        <v>357640</v>
      </c>
      <c r="O8650" s="169"/>
      <c r="P8650" s="154" t="s">
        <v>6625</v>
      </c>
      <c r="Q8650" s="158" t="s">
        <v>50</v>
      </c>
      <c r="R8650" s="142">
        <f t="shared" si="135"/>
        <v>8</v>
      </c>
    </row>
    <row r="8651" s="109" customFormat="1">
      <c r="A8651" s="119">
        <f>MAX($A$19:A8650)+1</f>
        <v>8633</v>
      </c>
      <c r="B8651" s="120" t="s">
        <v>41</v>
      </c>
      <c r="C8651" s="144" t="s">
        <v>1281</v>
      </c>
      <c r="D8651" s="144" t="s">
        <v>7995</v>
      </c>
      <c r="E8651" s="145">
        <v>45261</v>
      </c>
      <c r="F8651" s="146" t="s">
        <v>2269</v>
      </c>
      <c r="G8651" s="146" t="s">
        <v>2270</v>
      </c>
      <c r="H8651" s="146" t="s">
        <v>715</v>
      </c>
      <c r="I8651" s="133" t="s">
        <v>47</v>
      </c>
      <c r="J8651" s="147"/>
      <c r="K8651" s="147"/>
      <c r="L8651" s="148">
        <v>702000</v>
      </c>
      <c r="M8651" s="120" t="s">
        <v>56</v>
      </c>
      <c r="N8651" s="149">
        <v>56160</v>
      </c>
      <c r="O8651" s="169"/>
      <c r="P8651" s="154" t="s">
        <v>6625</v>
      </c>
      <c r="Q8651" s="158" t="s">
        <v>50</v>
      </c>
      <c r="R8651" s="142">
        <f t="shared" si="135"/>
        <v>8</v>
      </c>
    </row>
    <row r="8652" s="109" customFormat="1">
      <c r="A8652" s="119">
        <f>MAX($A$19:A8651)+1</f>
        <v>8634</v>
      </c>
      <c r="B8652" s="120" t="s">
        <v>41</v>
      </c>
      <c r="C8652" s="144" t="s">
        <v>1281</v>
      </c>
      <c r="D8652" s="144" t="s">
        <v>7996</v>
      </c>
      <c r="E8652" s="145">
        <v>45261</v>
      </c>
      <c r="F8652" s="146" t="s">
        <v>2269</v>
      </c>
      <c r="G8652" s="146" t="s">
        <v>2270</v>
      </c>
      <c r="H8652" s="146" t="s">
        <v>717</v>
      </c>
      <c r="I8652" s="133" t="s">
        <v>47</v>
      </c>
      <c r="J8652" s="147"/>
      <c r="K8652" s="147"/>
      <c r="L8652" s="148">
        <v>2836320</v>
      </c>
      <c r="M8652" s="120" t="s">
        <v>56</v>
      </c>
      <c r="N8652" s="149">
        <v>226906</v>
      </c>
      <c r="O8652" s="169"/>
      <c r="P8652" s="154" t="s">
        <v>6625</v>
      </c>
      <c r="Q8652" s="158" t="s">
        <v>50</v>
      </c>
      <c r="R8652" s="142">
        <f t="shared" si="135"/>
        <v>8.00001410278107</v>
      </c>
    </row>
    <row r="8653" s="109" customFormat="1">
      <c r="A8653" s="119">
        <f>MAX($A$19:A8652)+1</f>
        <v>8635</v>
      </c>
      <c r="B8653" s="120" t="s">
        <v>41</v>
      </c>
      <c r="C8653" s="144" t="s">
        <v>1281</v>
      </c>
      <c r="D8653" s="144" t="s">
        <v>7997</v>
      </c>
      <c r="E8653" s="145">
        <v>45264</v>
      </c>
      <c r="F8653" s="146" t="s">
        <v>2269</v>
      </c>
      <c r="G8653" s="146" t="s">
        <v>2270</v>
      </c>
      <c r="H8653" s="146" t="s">
        <v>7998</v>
      </c>
      <c r="I8653" s="133" t="s">
        <v>47</v>
      </c>
      <c r="J8653" s="147"/>
      <c r="K8653" s="147"/>
      <c r="L8653" s="148">
        <v>3073150</v>
      </c>
      <c r="M8653" s="120" t="s">
        <v>56</v>
      </c>
      <c r="N8653" s="149">
        <v>245852</v>
      </c>
      <c r="O8653" s="169"/>
      <c r="P8653" s="154" t="s">
        <v>6625</v>
      </c>
      <c r="Q8653" s="158" t="s">
        <v>50</v>
      </c>
      <c r="R8653" s="142">
        <f t="shared" si="135"/>
        <v>8</v>
      </c>
    </row>
    <row r="8654" ht="22.5" s="109" customFormat="1">
      <c r="A8654" s="119">
        <f>MAX($A$19:A8653)+1</f>
        <v>8636</v>
      </c>
      <c r="B8654" s="120" t="s">
        <v>41</v>
      </c>
      <c r="C8654" s="144" t="s">
        <v>92</v>
      </c>
      <c r="D8654" s="144" t="s">
        <v>7999</v>
      </c>
      <c r="E8654" s="145">
        <v>45274</v>
      </c>
      <c r="F8654" s="146" t="s">
        <v>2273</v>
      </c>
      <c r="G8654" s="146" t="s">
        <v>2274</v>
      </c>
      <c r="H8654" s="146" t="s">
        <v>7981</v>
      </c>
      <c r="I8654" s="151" t="s">
        <v>47</v>
      </c>
      <c r="J8654" s="147"/>
      <c r="K8654" s="147"/>
      <c r="L8654" s="148">
        <v>1030000</v>
      </c>
      <c r="M8654" s="120" t="s">
        <v>56</v>
      </c>
      <c r="N8654" s="149">
        <v>82400</v>
      </c>
      <c r="O8654" s="169"/>
      <c r="P8654" s="154" t="s">
        <v>6625</v>
      </c>
      <c r="Q8654" s="158" t="s">
        <v>50</v>
      </c>
      <c r="R8654" s="142">
        <f t="shared" si="135"/>
        <v>8</v>
      </c>
    </row>
    <row r="8655" ht="22.5" s="109" customFormat="1">
      <c r="A8655" s="119">
        <f>MAX($A$19:A8654)+1</f>
        <v>8637</v>
      </c>
      <c r="B8655" s="120" t="s">
        <v>41</v>
      </c>
      <c r="C8655" s="144" t="s">
        <v>92</v>
      </c>
      <c r="D8655" s="144" t="s">
        <v>8000</v>
      </c>
      <c r="E8655" s="145">
        <v>45274</v>
      </c>
      <c r="F8655" s="146" t="s">
        <v>2273</v>
      </c>
      <c r="G8655" s="146" t="s">
        <v>2274</v>
      </c>
      <c r="H8655" s="146" t="s">
        <v>7981</v>
      </c>
      <c r="I8655" s="151" t="s">
        <v>47</v>
      </c>
      <c r="J8655" s="147"/>
      <c r="K8655" s="147"/>
      <c r="L8655" s="148">
        <v>700000</v>
      </c>
      <c r="M8655" s="120" t="s">
        <v>56</v>
      </c>
      <c r="N8655" s="149">
        <v>56000</v>
      </c>
      <c r="O8655" s="169"/>
      <c r="P8655" s="154" t="s">
        <v>6625</v>
      </c>
      <c r="Q8655" s="158" t="s">
        <v>50</v>
      </c>
      <c r="R8655" s="142">
        <f t="shared" si="135"/>
        <v>8</v>
      </c>
    </row>
    <row r="8656" ht="22.5" s="109" customFormat="1">
      <c r="A8656" s="119">
        <f>MAX($A$19:A8655)+1</f>
        <v>8638</v>
      </c>
      <c r="B8656" s="120" t="s">
        <v>41</v>
      </c>
      <c r="C8656" s="144" t="s">
        <v>92</v>
      </c>
      <c r="D8656" s="144" t="s">
        <v>4296</v>
      </c>
      <c r="E8656" s="145">
        <v>45275</v>
      </c>
      <c r="F8656" s="146" t="s">
        <v>2273</v>
      </c>
      <c r="G8656" s="146" t="s">
        <v>2274</v>
      </c>
      <c r="H8656" s="146" t="s">
        <v>2255</v>
      </c>
      <c r="I8656" s="133" t="s">
        <v>47</v>
      </c>
      <c r="J8656" s="147"/>
      <c r="K8656" s="147"/>
      <c r="L8656" s="148">
        <v>1030000</v>
      </c>
      <c r="M8656" s="120" t="s">
        <v>56</v>
      </c>
      <c r="N8656" s="149">
        <v>82400</v>
      </c>
      <c r="O8656" s="169"/>
      <c r="P8656" s="154" t="s">
        <v>6625</v>
      </c>
      <c r="Q8656" s="158" t="s">
        <v>50</v>
      </c>
      <c r="R8656" s="142">
        <f t="shared" si="135"/>
        <v>8</v>
      </c>
    </row>
    <row r="8657" s="109" customFormat="1">
      <c r="A8657" s="119">
        <f>MAX($A$19:A8656)+1</f>
        <v>8639</v>
      </c>
      <c r="B8657" s="120" t="s">
        <v>41</v>
      </c>
      <c r="C8657" s="144" t="s">
        <v>1762</v>
      </c>
      <c r="D8657" s="144" t="s">
        <v>8001</v>
      </c>
      <c r="E8657" s="145">
        <v>45268</v>
      </c>
      <c r="F8657" s="146" t="s">
        <v>8002</v>
      </c>
      <c r="G8657" s="146" t="s">
        <v>8003</v>
      </c>
      <c r="H8657" s="146" t="s">
        <v>46</v>
      </c>
      <c r="I8657" s="151" t="s">
        <v>8004</v>
      </c>
      <c r="J8657" s="147">
        <v>3</v>
      </c>
      <c r="K8657" s="147">
        <v>552000</v>
      </c>
      <c r="L8657" s="148">
        <v>1656000</v>
      </c>
      <c r="M8657" s="155" t="s">
        <v>48</v>
      </c>
      <c r="N8657" s="149">
        <v>82800</v>
      </c>
      <c r="O8657" s="169"/>
      <c r="P8657" s="154" t="s">
        <v>6625</v>
      </c>
      <c r="Q8657" s="158" t="s">
        <v>50</v>
      </c>
      <c r="R8657" s="142">
        <f t="shared" si="135"/>
        <v>5</v>
      </c>
    </row>
    <row r="8658" s="109" customFormat="1">
      <c r="A8658" s="119">
        <f>MAX($A$19:A8657)+1</f>
        <v>8640</v>
      </c>
      <c r="B8658" s="120" t="s">
        <v>41</v>
      </c>
      <c r="C8658" s="144" t="s">
        <v>1762</v>
      </c>
      <c r="D8658" s="144" t="s">
        <v>8005</v>
      </c>
      <c r="E8658" s="145">
        <v>45232</v>
      </c>
      <c r="F8658" s="146" t="s">
        <v>2277</v>
      </c>
      <c r="G8658" s="146" t="s">
        <v>2278</v>
      </c>
      <c r="H8658" s="146" t="s">
        <v>2122</v>
      </c>
      <c r="I8658" s="133" t="s">
        <v>47</v>
      </c>
      <c r="J8658" s="147"/>
      <c r="K8658" s="147"/>
      <c r="L8658" s="148">
        <v>53000</v>
      </c>
      <c r="M8658" s="120" t="s">
        <v>56</v>
      </c>
      <c r="N8658" s="149">
        <v>4240</v>
      </c>
      <c r="O8658" s="169"/>
      <c r="P8658" s="154" t="s">
        <v>6625</v>
      </c>
      <c r="Q8658" s="158" t="s">
        <v>50</v>
      </c>
      <c r="R8658" s="142">
        <f t="shared" si="135"/>
        <v>8</v>
      </c>
    </row>
    <row r="8659" s="109" customFormat="1">
      <c r="A8659" s="119">
        <f>MAX($A$19:A8658)+1</f>
        <v>8641</v>
      </c>
      <c r="B8659" s="120" t="s">
        <v>41</v>
      </c>
      <c r="C8659" s="144" t="s">
        <v>1762</v>
      </c>
      <c r="D8659" s="144" t="s">
        <v>8006</v>
      </c>
      <c r="E8659" s="145">
        <v>45239</v>
      </c>
      <c r="F8659" s="146" t="s">
        <v>2277</v>
      </c>
      <c r="G8659" s="146" t="s">
        <v>2278</v>
      </c>
      <c r="H8659" s="146" t="s">
        <v>2122</v>
      </c>
      <c r="I8659" s="133" t="s">
        <v>47</v>
      </c>
      <c r="J8659" s="147"/>
      <c r="K8659" s="147"/>
      <c r="L8659" s="148">
        <v>53000</v>
      </c>
      <c r="M8659" s="120" t="s">
        <v>56</v>
      </c>
      <c r="N8659" s="149">
        <v>4240</v>
      </c>
      <c r="O8659" s="169"/>
      <c r="P8659" s="154" t="s">
        <v>6625</v>
      </c>
      <c r="Q8659" s="158" t="s">
        <v>50</v>
      </c>
      <c r="R8659" s="142">
        <f t="shared" si="135"/>
        <v>8</v>
      </c>
    </row>
    <row r="8660" s="109" customFormat="1">
      <c r="A8660" s="119">
        <f>MAX($A$19:A8659)+1</f>
        <v>8642</v>
      </c>
      <c r="B8660" s="120" t="s">
        <v>41</v>
      </c>
      <c r="C8660" s="144" t="s">
        <v>1762</v>
      </c>
      <c r="D8660" s="144" t="s">
        <v>8007</v>
      </c>
      <c r="E8660" s="145">
        <v>45240</v>
      </c>
      <c r="F8660" s="146" t="s">
        <v>2277</v>
      </c>
      <c r="G8660" s="146" t="s">
        <v>2278</v>
      </c>
      <c r="H8660" s="146" t="s">
        <v>2122</v>
      </c>
      <c r="I8660" s="133" t="s">
        <v>47</v>
      </c>
      <c r="J8660" s="147"/>
      <c r="K8660" s="147"/>
      <c r="L8660" s="148">
        <v>53000</v>
      </c>
      <c r="M8660" s="120" t="s">
        <v>56</v>
      </c>
      <c r="N8660" s="149">
        <v>4240</v>
      </c>
      <c r="O8660" s="169"/>
      <c r="P8660" s="154" t="s">
        <v>6625</v>
      </c>
      <c r="Q8660" s="158" t="s">
        <v>50</v>
      </c>
      <c r="R8660" s="142">
        <f t="shared" si="135"/>
        <v>8</v>
      </c>
    </row>
    <row r="8661" s="109" customFormat="1">
      <c r="A8661" s="119">
        <f>MAX($A$19:A8660)+1</f>
        <v>8643</v>
      </c>
      <c r="B8661" s="120" t="s">
        <v>41</v>
      </c>
      <c r="C8661" s="144" t="s">
        <v>1762</v>
      </c>
      <c r="D8661" s="144" t="s">
        <v>8008</v>
      </c>
      <c r="E8661" s="145">
        <v>45240</v>
      </c>
      <c r="F8661" s="146" t="s">
        <v>2277</v>
      </c>
      <c r="G8661" s="146" t="s">
        <v>2278</v>
      </c>
      <c r="H8661" s="146" t="s">
        <v>2122</v>
      </c>
      <c r="I8661" s="133" t="s">
        <v>47</v>
      </c>
      <c r="J8661" s="147"/>
      <c r="K8661" s="147"/>
      <c r="L8661" s="148">
        <v>53000</v>
      </c>
      <c r="M8661" s="120" t="s">
        <v>56</v>
      </c>
      <c r="N8661" s="149">
        <v>4240</v>
      </c>
      <c r="O8661" s="169"/>
      <c r="P8661" s="154" t="s">
        <v>6625</v>
      </c>
      <c r="Q8661" s="158" t="s">
        <v>50</v>
      </c>
      <c r="R8661" s="142">
        <f t="shared" si="135"/>
        <v>8</v>
      </c>
    </row>
    <row r="8662" s="109" customFormat="1">
      <c r="A8662" s="119">
        <f>MAX($A$19:A8661)+1</f>
        <v>8644</v>
      </c>
      <c r="B8662" s="120" t="s">
        <v>41</v>
      </c>
      <c r="C8662" s="144" t="s">
        <v>1762</v>
      </c>
      <c r="D8662" s="144" t="s">
        <v>8009</v>
      </c>
      <c r="E8662" s="145">
        <v>45256</v>
      </c>
      <c r="F8662" s="146" t="s">
        <v>2277</v>
      </c>
      <c r="G8662" s="146" t="s">
        <v>2278</v>
      </c>
      <c r="H8662" s="146" t="s">
        <v>2122</v>
      </c>
      <c r="I8662" s="133" t="s">
        <v>47</v>
      </c>
      <c r="J8662" s="147"/>
      <c r="K8662" s="147"/>
      <c r="L8662" s="148">
        <v>53000</v>
      </c>
      <c r="M8662" s="120" t="s">
        <v>56</v>
      </c>
      <c r="N8662" s="149">
        <v>4240</v>
      </c>
      <c r="O8662" s="169"/>
      <c r="P8662" s="154" t="s">
        <v>6625</v>
      </c>
      <c r="Q8662" s="158" t="s">
        <v>50</v>
      </c>
      <c r="R8662" s="142">
        <f t="shared" si="135"/>
        <v>8</v>
      </c>
    </row>
    <row r="8663" s="109" customFormat="1">
      <c r="A8663" s="119">
        <f>MAX($A$19:A8662)+1</f>
        <v>8645</v>
      </c>
      <c r="B8663" s="120" t="s">
        <v>41</v>
      </c>
      <c r="C8663" s="144" t="s">
        <v>1762</v>
      </c>
      <c r="D8663" s="144" t="s">
        <v>8010</v>
      </c>
      <c r="E8663" s="145">
        <v>45267</v>
      </c>
      <c r="F8663" s="146" t="s">
        <v>2277</v>
      </c>
      <c r="G8663" s="146" t="s">
        <v>2278</v>
      </c>
      <c r="H8663" s="146" t="s">
        <v>2122</v>
      </c>
      <c r="I8663" s="133" t="s">
        <v>47</v>
      </c>
      <c r="J8663" s="147"/>
      <c r="K8663" s="147"/>
      <c r="L8663" s="148">
        <v>53000</v>
      </c>
      <c r="M8663" s="120" t="s">
        <v>56</v>
      </c>
      <c r="N8663" s="149">
        <v>4240</v>
      </c>
      <c r="O8663" s="169"/>
      <c r="P8663" s="154" t="s">
        <v>6625</v>
      </c>
      <c r="Q8663" s="158" t="s">
        <v>50</v>
      </c>
      <c r="R8663" s="142">
        <f t="shared" si="135"/>
        <v>8</v>
      </c>
    </row>
    <row r="8664" s="109" customFormat="1">
      <c r="A8664" s="119">
        <f>MAX($A$19:A8663)+1</f>
        <v>8646</v>
      </c>
      <c r="B8664" s="120" t="s">
        <v>41</v>
      </c>
      <c r="C8664" s="144" t="s">
        <v>1762</v>
      </c>
      <c r="D8664" s="144" t="s">
        <v>8011</v>
      </c>
      <c r="E8664" s="145">
        <v>45275</v>
      </c>
      <c r="F8664" s="146" t="s">
        <v>2277</v>
      </c>
      <c r="G8664" s="146" t="s">
        <v>2278</v>
      </c>
      <c r="H8664" s="146" t="s">
        <v>2122</v>
      </c>
      <c r="I8664" s="133" t="s">
        <v>47</v>
      </c>
      <c r="J8664" s="147"/>
      <c r="K8664" s="147"/>
      <c r="L8664" s="148">
        <v>53000</v>
      </c>
      <c r="M8664" s="120" t="s">
        <v>56</v>
      </c>
      <c r="N8664" s="149">
        <v>4240</v>
      </c>
      <c r="O8664" s="169"/>
      <c r="P8664" s="154" t="s">
        <v>6625</v>
      </c>
      <c r="Q8664" s="158" t="s">
        <v>50</v>
      </c>
      <c r="R8664" s="142">
        <f t="shared" si="135"/>
        <v>8</v>
      </c>
    </row>
    <row r="8665" s="109" customFormat="1">
      <c r="A8665" s="119">
        <f>MAX($A$19:A8664)+1</f>
        <v>8647</v>
      </c>
      <c r="B8665" s="120" t="s">
        <v>41</v>
      </c>
      <c r="C8665" s="144" t="s">
        <v>2174</v>
      </c>
      <c r="D8665" s="144" t="s">
        <v>8012</v>
      </c>
      <c r="E8665" s="145">
        <v>45241</v>
      </c>
      <c r="F8665" s="146" t="s">
        <v>2277</v>
      </c>
      <c r="G8665" s="146" t="s">
        <v>2278</v>
      </c>
      <c r="H8665" s="146" t="s">
        <v>2122</v>
      </c>
      <c r="I8665" s="133" t="s">
        <v>47</v>
      </c>
      <c r="J8665" s="147"/>
      <c r="K8665" s="147"/>
      <c r="L8665" s="148">
        <v>53000</v>
      </c>
      <c r="M8665" s="120" t="s">
        <v>56</v>
      </c>
      <c r="N8665" s="149">
        <v>4240</v>
      </c>
      <c r="O8665" s="169"/>
      <c r="P8665" s="154" t="s">
        <v>6625</v>
      </c>
      <c r="Q8665" s="158" t="s">
        <v>50</v>
      </c>
      <c r="R8665" s="142">
        <f t="shared" si="135"/>
        <v>8</v>
      </c>
    </row>
    <row r="8666" s="109" customFormat="1">
      <c r="A8666" s="119">
        <f>MAX($A$19:A8665)+1</f>
        <v>8648</v>
      </c>
      <c r="B8666" s="120" t="s">
        <v>41</v>
      </c>
      <c r="C8666" s="144" t="s">
        <v>2174</v>
      </c>
      <c r="D8666" s="144" t="s">
        <v>8013</v>
      </c>
      <c r="E8666" s="145">
        <v>45247</v>
      </c>
      <c r="F8666" s="146" t="s">
        <v>2277</v>
      </c>
      <c r="G8666" s="146" t="s">
        <v>2278</v>
      </c>
      <c r="H8666" s="146" t="s">
        <v>2122</v>
      </c>
      <c r="I8666" s="133" t="s">
        <v>47</v>
      </c>
      <c r="J8666" s="147"/>
      <c r="K8666" s="147"/>
      <c r="L8666" s="148">
        <v>53000</v>
      </c>
      <c r="M8666" s="120" t="s">
        <v>56</v>
      </c>
      <c r="N8666" s="149">
        <v>4240</v>
      </c>
      <c r="O8666" s="169"/>
      <c r="P8666" s="154" t="s">
        <v>6625</v>
      </c>
      <c r="Q8666" s="158" t="s">
        <v>50</v>
      </c>
      <c r="R8666" s="142">
        <f t="shared" si="135"/>
        <v>8</v>
      </c>
    </row>
    <row r="8667" s="109" customFormat="1">
      <c r="A8667" s="119">
        <f>MAX($A$19:A8666)+1</f>
        <v>8649</v>
      </c>
      <c r="B8667" s="120" t="s">
        <v>41</v>
      </c>
      <c r="C8667" s="144" t="s">
        <v>2174</v>
      </c>
      <c r="D8667" s="144" t="s">
        <v>8014</v>
      </c>
      <c r="E8667" s="145">
        <v>45248</v>
      </c>
      <c r="F8667" s="146" t="s">
        <v>2277</v>
      </c>
      <c r="G8667" s="146" t="s">
        <v>2278</v>
      </c>
      <c r="H8667" s="146" t="s">
        <v>2122</v>
      </c>
      <c r="I8667" s="133" t="s">
        <v>47</v>
      </c>
      <c r="J8667" s="147"/>
      <c r="K8667" s="147"/>
      <c r="L8667" s="148">
        <v>53000</v>
      </c>
      <c r="M8667" s="120" t="s">
        <v>56</v>
      </c>
      <c r="N8667" s="149">
        <v>4240</v>
      </c>
      <c r="O8667" s="169"/>
      <c r="P8667" s="154" t="s">
        <v>6625</v>
      </c>
      <c r="Q8667" s="158" t="s">
        <v>50</v>
      </c>
      <c r="R8667" s="142">
        <f t="shared" si="135"/>
        <v>8</v>
      </c>
    </row>
    <row r="8668" s="109" customFormat="1">
      <c r="A8668" s="119">
        <f>MAX($A$19:A8667)+1</f>
        <v>8650</v>
      </c>
      <c r="B8668" s="120" t="s">
        <v>41</v>
      </c>
      <c r="C8668" s="144" t="s">
        <v>2174</v>
      </c>
      <c r="D8668" s="144" t="s">
        <v>8015</v>
      </c>
      <c r="E8668" s="145">
        <v>45253</v>
      </c>
      <c r="F8668" s="146" t="s">
        <v>2277</v>
      </c>
      <c r="G8668" s="146" t="s">
        <v>2278</v>
      </c>
      <c r="H8668" s="146" t="s">
        <v>2122</v>
      </c>
      <c r="I8668" s="133" t="s">
        <v>47</v>
      </c>
      <c r="J8668" s="147"/>
      <c r="K8668" s="147"/>
      <c r="L8668" s="148">
        <v>53000</v>
      </c>
      <c r="M8668" s="120" t="s">
        <v>56</v>
      </c>
      <c r="N8668" s="149">
        <v>4240</v>
      </c>
      <c r="O8668" s="169"/>
      <c r="P8668" s="154" t="s">
        <v>6625</v>
      </c>
      <c r="Q8668" s="158" t="s">
        <v>50</v>
      </c>
      <c r="R8668" s="142">
        <f t="shared" si="135"/>
        <v>8</v>
      </c>
    </row>
    <row r="8669" s="109" customFormat="1">
      <c r="A8669" s="119">
        <f>MAX($A$19:A8668)+1</f>
        <v>8651</v>
      </c>
      <c r="B8669" s="120" t="s">
        <v>41</v>
      </c>
      <c r="C8669" s="144" t="s">
        <v>2174</v>
      </c>
      <c r="D8669" s="144" t="s">
        <v>8016</v>
      </c>
      <c r="E8669" s="145">
        <v>45254</v>
      </c>
      <c r="F8669" s="146" t="s">
        <v>2277</v>
      </c>
      <c r="G8669" s="146" t="s">
        <v>2278</v>
      </c>
      <c r="H8669" s="146" t="s">
        <v>2122</v>
      </c>
      <c r="I8669" s="133" t="s">
        <v>47</v>
      </c>
      <c r="J8669" s="147"/>
      <c r="K8669" s="147"/>
      <c r="L8669" s="148">
        <v>53000</v>
      </c>
      <c r="M8669" s="120" t="s">
        <v>56</v>
      </c>
      <c r="N8669" s="149">
        <v>4240</v>
      </c>
      <c r="O8669" s="169"/>
      <c r="P8669" s="154" t="s">
        <v>6625</v>
      </c>
      <c r="Q8669" s="158" t="s">
        <v>50</v>
      </c>
      <c r="R8669" s="142">
        <f t="shared" si="135"/>
        <v>8</v>
      </c>
    </row>
    <row r="8670" s="109" customFormat="1">
      <c r="A8670" s="119">
        <f>MAX($A$19:A8669)+1</f>
        <v>8652</v>
      </c>
      <c r="B8670" s="120" t="s">
        <v>41</v>
      </c>
      <c r="C8670" s="144" t="s">
        <v>2174</v>
      </c>
      <c r="D8670" s="144" t="s">
        <v>8017</v>
      </c>
      <c r="E8670" s="145">
        <v>45255</v>
      </c>
      <c r="F8670" s="146" t="s">
        <v>2277</v>
      </c>
      <c r="G8670" s="146" t="s">
        <v>2278</v>
      </c>
      <c r="H8670" s="146" t="s">
        <v>2122</v>
      </c>
      <c r="I8670" s="133" t="s">
        <v>47</v>
      </c>
      <c r="J8670" s="147"/>
      <c r="K8670" s="147"/>
      <c r="L8670" s="148">
        <v>53000</v>
      </c>
      <c r="M8670" s="120" t="s">
        <v>56</v>
      </c>
      <c r="N8670" s="149">
        <v>4240</v>
      </c>
      <c r="O8670" s="169"/>
      <c r="P8670" s="154" t="s">
        <v>6625</v>
      </c>
      <c r="Q8670" s="158" t="s">
        <v>50</v>
      </c>
      <c r="R8670" s="142">
        <f t="shared" si="135"/>
        <v>8</v>
      </c>
    </row>
    <row r="8671" s="109" customFormat="1">
      <c r="A8671" s="119">
        <f>MAX($A$19:A8670)+1</f>
        <v>8653</v>
      </c>
      <c r="B8671" s="120" t="s">
        <v>41</v>
      </c>
      <c r="C8671" s="144" t="s">
        <v>2174</v>
      </c>
      <c r="D8671" s="144" t="s">
        <v>8018</v>
      </c>
      <c r="E8671" s="145">
        <v>45258</v>
      </c>
      <c r="F8671" s="146" t="s">
        <v>2277</v>
      </c>
      <c r="G8671" s="146" t="s">
        <v>2278</v>
      </c>
      <c r="H8671" s="146" t="s">
        <v>2122</v>
      </c>
      <c r="I8671" s="133" t="s">
        <v>47</v>
      </c>
      <c r="J8671" s="147"/>
      <c r="K8671" s="147"/>
      <c r="L8671" s="148">
        <v>53000</v>
      </c>
      <c r="M8671" s="120" t="s">
        <v>56</v>
      </c>
      <c r="N8671" s="149">
        <v>4240</v>
      </c>
      <c r="O8671" s="169"/>
      <c r="P8671" s="154" t="s">
        <v>6625</v>
      </c>
      <c r="Q8671" s="158" t="s">
        <v>50</v>
      </c>
      <c r="R8671" s="142">
        <f t="shared" si="135"/>
        <v>8</v>
      </c>
    </row>
    <row r="8672" s="109" customFormat="1">
      <c r="A8672" s="119">
        <f>MAX($A$19:A8671)+1</f>
        <v>8654</v>
      </c>
      <c r="B8672" s="120" t="s">
        <v>41</v>
      </c>
      <c r="C8672" s="144" t="s">
        <v>2174</v>
      </c>
      <c r="D8672" s="144" t="s">
        <v>8019</v>
      </c>
      <c r="E8672" s="145">
        <v>45260</v>
      </c>
      <c r="F8672" s="146" t="s">
        <v>2277</v>
      </c>
      <c r="G8672" s="146" t="s">
        <v>2278</v>
      </c>
      <c r="H8672" s="146" t="s">
        <v>2122</v>
      </c>
      <c r="I8672" s="133" t="s">
        <v>47</v>
      </c>
      <c r="J8672" s="147"/>
      <c r="K8672" s="147"/>
      <c r="L8672" s="148">
        <v>53000</v>
      </c>
      <c r="M8672" s="120" t="s">
        <v>56</v>
      </c>
      <c r="N8672" s="149">
        <v>4240</v>
      </c>
      <c r="O8672" s="169"/>
      <c r="P8672" s="154" t="s">
        <v>6625</v>
      </c>
      <c r="Q8672" s="158" t="s">
        <v>50</v>
      </c>
      <c r="R8672" s="142">
        <f t="shared" si="135"/>
        <v>8</v>
      </c>
    </row>
    <row r="8673" s="109" customFormat="1">
      <c r="A8673" s="119">
        <f>MAX($A$19:A8672)+1</f>
        <v>8655</v>
      </c>
      <c r="B8673" s="120" t="s">
        <v>41</v>
      </c>
      <c r="C8673" s="144" t="s">
        <v>2174</v>
      </c>
      <c r="D8673" s="144" t="s">
        <v>8020</v>
      </c>
      <c r="E8673" s="145">
        <v>45261</v>
      </c>
      <c r="F8673" s="146" t="s">
        <v>2277</v>
      </c>
      <c r="G8673" s="146" t="s">
        <v>2278</v>
      </c>
      <c r="H8673" s="146" t="s">
        <v>2122</v>
      </c>
      <c r="I8673" s="133" t="s">
        <v>47</v>
      </c>
      <c r="J8673" s="147"/>
      <c r="K8673" s="147"/>
      <c r="L8673" s="148">
        <v>53000</v>
      </c>
      <c r="M8673" s="120" t="s">
        <v>56</v>
      </c>
      <c r="N8673" s="149">
        <v>4240</v>
      </c>
      <c r="O8673" s="169"/>
      <c r="P8673" s="154" t="s">
        <v>6625</v>
      </c>
      <c r="Q8673" s="158" t="s">
        <v>50</v>
      </c>
      <c r="R8673" s="142">
        <f t="shared" si="135"/>
        <v>8</v>
      </c>
    </row>
    <row r="8674" s="109" customFormat="1">
      <c r="A8674" s="119">
        <f>MAX($A$19:A8673)+1</f>
        <v>8656</v>
      </c>
      <c r="B8674" s="120" t="s">
        <v>41</v>
      </c>
      <c r="C8674" s="144" t="s">
        <v>2174</v>
      </c>
      <c r="D8674" s="144" t="s">
        <v>8021</v>
      </c>
      <c r="E8674" s="145">
        <v>45264</v>
      </c>
      <c r="F8674" s="146" t="s">
        <v>2277</v>
      </c>
      <c r="G8674" s="146" t="s">
        <v>2278</v>
      </c>
      <c r="H8674" s="146" t="s">
        <v>2178</v>
      </c>
      <c r="I8674" s="133" t="s">
        <v>47</v>
      </c>
      <c r="J8674" s="147"/>
      <c r="K8674" s="147"/>
      <c r="L8674" s="148">
        <v>1010000</v>
      </c>
      <c r="M8674" s="120" t="s">
        <v>56</v>
      </c>
      <c r="N8674" s="149">
        <v>80800</v>
      </c>
      <c r="O8674" s="169"/>
      <c r="P8674" s="154" t="s">
        <v>6625</v>
      </c>
      <c r="Q8674" s="158" t="s">
        <v>50</v>
      </c>
      <c r="R8674" s="142">
        <f t="shared" si="135"/>
        <v>8</v>
      </c>
    </row>
    <row r="8675" s="109" customFormat="1">
      <c r="A8675" s="119">
        <f>MAX($A$19:A8674)+1</f>
        <v>8657</v>
      </c>
      <c r="B8675" s="120" t="s">
        <v>41</v>
      </c>
      <c r="C8675" s="144" t="s">
        <v>2174</v>
      </c>
      <c r="D8675" s="144" t="s">
        <v>8022</v>
      </c>
      <c r="E8675" s="145">
        <v>45266</v>
      </c>
      <c r="F8675" s="146" t="s">
        <v>5597</v>
      </c>
      <c r="G8675" s="146" t="s">
        <v>2278</v>
      </c>
      <c r="H8675" s="146" t="s">
        <v>2140</v>
      </c>
      <c r="I8675" s="133" t="s">
        <v>47</v>
      </c>
      <c r="J8675" s="147"/>
      <c r="K8675" s="147"/>
      <c r="L8675" s="148">
        <v>1010000</v>
      </c>
      <c r="M8675" s="120" t="s">
        <v>56</v>
      </c>
      <c r="N8675" s="149">
        <v>80800</v>
      </c>
      <c r="O8675" s="169"/>
      <c r="P8675" s="154" t="s">
        <v>6625</v>
      </c>
      <c r="Q8675" s="158" t="s">
        <v>50</v>
      </c>
      <c r="R8675" s="142">
        <f t="shared" si="135"/>
        <v>8</v>
      </c>
    </row>
    <row r="8676" s="109" customFormat="1">
      <c r="A8676" s="119">
        <f>MAX($A$19:A8675)+1</f>
        <v>8658</v>
      </c>
      <c r="B8676" s="120" t="s">
        <v>41</v>
      </c>
      <c r="C8676" s="144" t="s">
        <v>2174</v>
      </c>
      <c r="D8676" s="144" t="s">
        <v>8023</v>
      </c>
      <c r="E8676" s="145">
        <v>45266</v>
      </c>
      <c r="F8676" s="146" t="s">
        <v>2277</v>
      </c>
      <c r="G8676" s="146" t="s">
        <v>2278</v>
      </c>
      <c r="H8676" s="146" t="s">
        <v>2178</v>
      </c>
      <c r="I8676" s="133" t="s">
        <v>47</v>
      </c>
      <c r="J8676" s="147"/>
      <c r="K8676" s="147"/>
      <c r="L8676" s="148">
        <v>750000</v>
      </c>
      <c r="M8676" s="120" t="s">
        <v>56</v>
      </c>
      <c r="N8676" s="149">
        <v>60000</v>
      </c>
      <c r="O8676" s="169"/>
      <c r="P8676" s="154" t="s">
        <v>6625</v>
      </c>
      <c r="Q8676" s="158" t="s">
        <v>50</v>
      </c>
      <c r="R8676" s="142">
        <f t="shared" si="135"/>
        <v>8</v>
      </c>
    </row>
    <row r="8677" s="109" customFormat="1">
      <c r="A8677" s="119">
        <f>MAX($A$19:A8676)+1</f>
        <v>8659</v>
      </c>
      <c r="B8677" s="120" t="s">
        <v>41</v>
      </c>
      <c r="C8677" s="144" t="s">
        <v>2174</v>
      </c>
      <c r="D8677" s="144" t="s">
        <v>8024</v>
      </c>
      <c r="E8677" s="145">
        <v>45267</v>
      </c>
      <c r="F8677" s="146" t="s">
        <v>2277</v>
      </c>
      <c r="G8677" s="146" t="s">
        <v>2278</v>
      </c>
      <c r="H8677" s="146" t="s">
        <v>2122</v>
      </c>
      <c r="I8677" s="133" t="s">
        <v>47</v>
      </c>
      <c r="J8677" s="147"/>
      <c r="K8677" s="147"/>
      <c r="L8677" s="148">
        <v>53000</v>
      </c>
      <c r="M8677" s="120" t="s">
        <v>56</v>
      </c>
      <c r="N8677" s="149">
        <v>4240</v>
      </c>
      <c r="O8677" s="169"/>
      <c r="P8677" s="154" t="s">
        <v>6625</v>
      </c>
      <c r="Q8677" s="158" t="s">
        <v>50</v>
      </c>
      <c r="R8677" s="142">
        <f t="shared" si="135"/>
        <v>8</v>
      </c>
    </row>
    <row r="8678" s="109" customFormat="1">
      <c r="A8678" s="119">
        <f>MAX($A$19:A8677)+1</f>
        <v>8660</v>
      </c>
      <c r="B8678" s="120" t="s">
        <v>41</v>
      </c>
      <c r="C8678" s="144" t="s">
        <v>2174</v>
      </c>
      <c r="D8678" s="144" t="s">
        <v>8025</v>
      </c>
      <c r="E8678" s="145">
        <v>45268</v>
      </c>
      <c r="F8678" s="146" t="s">
        <v>2277</v>
      </c>
      <c r="G8678" s="146" t="s">
        <v>2278</v>
      </c>
      <c r="H8678" s="146" t="s">
        <v>2140</v>
      </c>
      <c r="I8678" s="133" t="s">
        <v>47</v>
      </c>
      <c r="J8678" s="147"/>
      <c r="K8678" s="147"/>
      <c r="L8678" s="148">
        <v>750000</v>
      </c>
      <c r="M8678" s="120" t="s">
        <v>56</v>
      </c>
      <c r="N8678" s="149">
        <v>60000</v>
      </c>
      <c r="O8678" s="169"/>
      <c r="P8678" s="154" t="s">
        <v>6625</v>
      </c>
      <c r="Q8678" s="158" t="s">
        <v>50</v>
      </c>
      <c r="R8678" s="142">
        <f t="shared" si="135"/>
        <v>8</v>
      </c>
    </row>
    <row r="8679" s="109" customFormat="1">
      <c r="A8679" s="119">
        <f>MAX($A$19:A8678)+1</f>
        <v>8661</v>
      </c>
      <c r="B8679" s="120" t="s">
        <v>41</v>
      </c>
      <c r="C8679" s="144" t="s">
        <v>2174</v>
      </c>
      <c r="D8679" s="144" t="s">
        <v>8026</v>
      </c>
      <c r="E8679" s="145">
        <v>45268</v>
      </c>
      <c r="F8679" s="146" t="s">
        <v>2277</v>
      </c>
      <c r="G8679" s="146" t="s">
        <v>2278</v>
      </c>
      <c r="H8679" s="146" t="s">
        <v>2122</v>
      </c>
      <c r="I8679" s="133" t="s">
        <v>47</v>
      </c>
      <c r="J8679" s="147"/>
      <c r="K8679" s="147"/>
      <c r="L8679" s="148">
        <v>53000</v>
      </c>
      <c r="M8679" s="120" t="s">
        <v>56</v>
      </c>
      <c r="N8679" s="149">
        <v>4240</v>
      </c>
      <c r="O8679" s="169"/>
      <c r="P8679" s="154" t="s">
        <v>6625</v>
      </c>
      <c r="Q8679" s="158" t="s">
        <v>50</v>
      </c>
      <c r="R8679" s="142">
        <f t="shared" si="135"/>
        <v>8</v>
      </c>
    </row>
    <row r="8680" s="109" customFormat="1">
      <c r="A8680" s="119">
        <f>MAX($A$19:A8679)+1</f>
        <v>8662</v>
      </c>
      <c r="B8680" s="120" t="s">
        <v>41</v>
      </c>
      <c r="C8680" s="144" t="s">
        <v>2174</v>
      </c>
      <c r="D8680" s="144" t="s">
        <v>8027</v>
      </c>
      <c r="E8680" s="145">
        <v>45268</v>
      </c>
      <c r="F8680" s="146" t="s">
        <v>2277</v>
      </c>
      <c r="G8680" s="146" t="s">
        <v>2278</v>
      </c>
      <c r="H8680" s="146" t="s">
        <v>2122</v>
      </c>
      <c r="I8680" s="133" t="s">
        <v>47</v>
      </c>
      <c r="J8680" s="147"/>
      <c r="K8680" s="147"/>
      <c r="L8680" s="148">
        <v>53000</v>
      </c>
      <c r="M8680" s="120" t="s">
        <v>56</v>
      </c>
      <c r="N8680" s="149">
        <v>4240</v>
      </c>
      <c r="O8680" s="169"/>
      <c r="P8680" s="154" t="s">
        <v>6625</v>
      </c>
      <c r="Q8680" s="158" t="s">
        <v>50</v>
      </c>
      <c r="R8680" s="142">
        <f t="shared" si="135"/>
        <v>8</v>
      </c>
    </row>
    <row r="8681" s="109" customFormat="1">
      <c r="A8681" s="119">
        <f>MAX($A$19:A8680)+1</f>
        <v>8663</v>
      </c>
      <c r="B8681" s="120" t="s">
        <v>41</v>
      </c>
      <c r="C8681" s="144" t="s">
        <v>2174</v>
      </c>
      <c r="D8681" s="144" t="s">
        <v>8028</v>
      </c>
      <c r="E8681" s="145">
        <v>45273</v>
      </c>
      <c r="F8681" s="146" t="s">
        <v>2277</v>
      </c>
      <c r="G8681" s="146" t="s">
        <v>2278</v>
      </c>
      <c r="H8681" s="146" t="s">
        <v>2122</v>
      </c>
      <c r="I8681" s="133" t="s">
        <v>47</v>
      </c>
      <c r="J8681" s="147"/>
      <c r="K8681" s="147"/>
      <c r="L8681" s="148">
        <v>53000</v>
      </c>
      <c r="M8681" s="120" t="s">
        <v>56</v>
      </c>
      <c r="N8681" s="149">
        <v>4240</v>
      </c>
      <c r="O8681" s="169"/>
      <c r="P8681" s="154" t="s">
        <v>6625</v>
      </c>
      <c r="Q8681" s="158" t="s">
        <v>50</v>
      </c>
      <c r="R8681" s="142">
        <f t="shared" si="135"/>
        <v>8</v>
      </c>
    </row>
    <row r="8682" s="109" customFormat="1">
      <c r="A8682" s="119">
        <f>MAX($A$19:A8681)+1</f>
        <v>8664</v>
      </c>
      <c r="B8682" s="120" t="s">
        <v>41</v>
      </c>
      <c r="C8682" s="144" t="s">
        <v>2174</v>
      </c>
      <c r="D8682" s="144" t="s">
        <v>8029</v>
      </c>
      <c r="E8682" s="145">
        <v>45274</v>
      </c>
      <c r="F8682" s="146" t="s">
        <v>2277</v>
      </c>
      <c r="G8682" s="146" t="s">
        <v>2278</v>
      </c>
      <c r="H8682" s="146" t="s">
        <v>2122</v>
      </c>
      <c r="I8682" s="133" t="s">
        <v>47</v>
      </c>
      <c r="J8682" s="147"/>
      <c r="K8682" s="147"/>
      <c r="L8682" s="148">
        <v>53000</v>
      </c>
      <c r="M8682" s="120" t="s">
        <v>56</v>
      </c>
      <c r="N8682" s="149">
        <v>4240</v>
      </c>
      <c r="O8682" s="169"/>
      <c r="P8682" s="154" t="s">
        <v>6625</v>
      </c>
      <c r="Q8682" s="158" t="s">
        <v>50</v>
      </c>
      <c r="R8682" s="142">
        <f t="shared" si="135"/>
        <v>8</v>
      </c>
    </row>
    <row r="8683" s="109" customFormat="1">
      <c r="A8683" s="119">
        <f>MAX($A$19:A8682)+1</f>
        <v>8665</v>
      </c>
      <c r="B8683" s="120" t="s">
        <v>41</v>
      </c>
      <c r="C8683" s="144" t="s">
        <v>2174</v>
      </c>
      <c r="D8683" s="144" t="s">
        <v>8030</v>
      </c>
      <c r="E8683" s="145">
        <v>45280</v>
      </c>
      <c r="F8683" s="146" t="s">
        <v>2277</v>
      </c>
      <c r="G8683" s="146" t="s">
        <v>2278</v>
      </c>
      <c r="H8683" s="146" t="s">
        <v>2122</v>
      </c>
      <c r="I8683" s="133" t="s">
        <v>47</v>
      </c>
      <c r="J8683" s="147"/>
      <c r="K8683" s="147"/>
      <c r="L8683" s="148">
        <v>53000</v>
      </c>
      <c r="M8683" s="120" t="s">
        <v>56</v>
      </c>
      <c r="N8683" s="149">
        <v>4240</v>
      </c>
      <c r="O8683" s="169"/>
      <c r="P8683" s="154" t="s">
        <v>6625</v>
      </c>
      <c r="Q8683" s="158" t="s">
        <v>50</v>
      </c>
      <c r="R8683" s="142">
        <f t="shared" si="135"/>
        <v>8</v>
      </c>
    </row>
    <row r="8684" s="109" customFormat="1">
      <c r="A8684" s="119">
        <f>MAX($A$19:A8683)+1</f>
        <v>8666</v>
      </c>
      <c r="B8684" s="120" t="s">
        <v>41</v>
      </c>
      <c r="C8684" s="144" t="s">
        <v>2174</v>
      </c>
      <c r="D8684" s="144" t="s">
        <v>8031</v>
      </c>
      <c r="E8684" s="145">
        <v>45286</v>
      </c>
      <c r="F8684" s="146" t="s">
        <v>2277</v>
      </c>
      <c r="G8684" s="146" t="s">
        <v>2278</v>
      </c>
      <c r="H8684" s="146" t="s">
        <v>2140</v>
      </c>
      <c r="I8684" s="133" t="s">
        <v>47</v>
      </c>
      <c r="J8684" s="147"/>
      <c r="K8684" s="147"/>
      <c r="L8684" s="148">
        <v>1010000</v>
      </c>
      <c r="M8684" s="120" t="s">
        <v>56</v>
      </c>
      <c r="N8684" s="149">
        <v>80800</v>
      </c>
      <c r="O8684" s="169"/>
      <c r="P8684" s="154" t="s">
        <v>6625</v>
      </c>
      <c r="Q8684" s="158" t="s">
        <v>50</v>
      </c>
      <c r="R8684" s="142">
        <f t="shared" si="135"/>
        <v>8</v>
      </c>
    </row>
    <row r="8685" s="109" customFormat="1">
      <c r="A8685" s="119">
        <f>MAX($A$19:A8684)+1</f>
        <v>8667</v>
      </c>
      <c r="B8685" s="120" t="s">
        <v>41</v>
      </c>
      <c r="C8685" s="144" t="s">
        <v>2275</v>
      </c>
      <c r="D8685" s="144" t="s">
        <v>8032</v>
      </c>
      <c r="E8685" s="145">
        <v>45241</v>
      </c>
      <c r="F8685" s="146" t="s">
        <v>2277</v>
      </c>
      <c r="G8685" s="146" t="s">
        <v>2278</v>
      </c>
      <c r="H8685" s="146" t="s">
        <v>2122</v>
      </c>
      <c r="I8685" s="133" t="s">
        <v>47</v>
      </c>
      <c r="J8685" s="147"/>
      <c r="K8685" s="147"/>
      <c r="L8685" s="148">
        <v>53000</v>
      </c>
      <c r="M8685" s="120" t="s">
        <v>56</v>
      </c>
      <c r="N8685" s="149">
        <v>4240</v>
      </c>
      <c r="O8685" s="169"/>
      <c r="P8685" s="154" t="s">
        <v>6625</v>
      </c>
      <c r="Q8685" s="158" t="s">
        <v>50</v>
      </c>
      <c r="R8685" s="142">
        <f t="shared" si="135"/>
        <v>8</v>
      </c>
    </row>
    <row r="8686" ht="22.5" s="109" customFormat="1">
      <c r="A8686" s="119">
        <f>MAX($A$19:A8685)+1</f>
        <v>8668</v>
      </c>
      <c r="B8686" s="120" t="s">
        <v>41</v>
      </c>
      <c r="C8686" s="144" t="s">
        <v>1216</v>
      </c>
      <c r="D8686" s="144" t="s">
        <v>8033</v>
      </c>
      <c r="E8686" s="145">
        <v>45258</v>
      </c>
      <c r="F8686" s="146" t="s">
        <v>2299</v>
      </c>
      <c r="G8686" s="146" t="s">
        <v>2300</v>
      </c>
      <c r="H8686" s="146" t="s">
        <v>2122</v>
      </c>
      <c r="I8686" s="133" t="s">
        <v>47</v>
      </c>
      <c r="J8686" s="147"/>
      <c r="K8686" s="147"/>
      <c r="L8686" s="148">
        <v>185185</v>
      </c>
      <c r="M8686" s="120" t="s">
        <v>56</v>
      </c>
      <c r="N8686" s="149">
        <v>14815</v>
      </c>
      <c r="O8686" s="169"/>
      <c r="P8686" s="154" t="s">
        <v>6625</v>
      </c>
      <c r="Q8686" s="158" t="s">
        <v>50</v>
      </c>
      <c r="R8686" s="142">
        <f t="shared" si="135"/>
        <v>8.000108000108</v>
      </c>
    </row>
    <row r="8687" ht="22.5" s="109" customFormat="1">
      <c r="A8687" s="119">
        <f>MAX($A$19:A8686)+1</f>
        <v>8669</v>
      </c>
      <c r="B8687" s="120" t="s">
        <v>41</v>
      </c>
      <c r="C8687" s="144" t="s">
        <v>1216</v>
      </c>
      <c r="D8687" s="144" t="s">
        <v>8034</v>
      </c>
      <c r="E8687" s="145">
        <v>45260</v>
      </c>
      <c r="F8687" s="146" t="s">
        <v>2299</v>
      </c>
      <c r="G8687" s="146" t="s">
        <v>2300</v>
      </c>
      <c r="H8687" s="146" t="s">
        <v>2122</v>
      </c>
      <c r="I8687" s="133" t="s">
        <v>47</v>
      </c>
      <c r="J8687" s="147"/>
      <c r="K8687" s="147"/>
      <c r="L8687" s="148">
        <v>92593</v>
      </c>
      <c r="M8687" s="120" t="s">
        <v>56</v>
      </c>
      <c r="N8687" s="149">
        <v>7407</v>
      </c>
      <c r="O8687" s="169"/>
      <c r="P8687" s="154" t="s">
        <v>6625</v>
      </c>
      <c r="Q8687" s="158" t="s">
        <v>50</v>
      </c>
      <c r="R8687" s="142">
        <f ref="R8687:R8750" t="shared" si="136">N8687/L8687*100</f>
        <v>7.99952480209087</v>
      </c>
    </row>
    <row r="8688" ht="22.5" s="109" customFormat="1">
      <c r="A8688" s="119">
        <f>MAX($A$19:A8687)+1</f>
        <v>8670</v>
      </c>
      <c r="B8688" s="120" t="s">
        <v>41</v>
      </c>
      <c r="C8688" s="144" t="s">
        <v>1216</v>
      </c>
      <c r="D8688" s="144" t="s">
        <v>8035</v>
      </c>
      <c r="E8688" s="145">
        <v>45260</v>
      </c>
      <c r="F8688" s="146" t="s">
        <v>2299</v>
      </c>
      <c r="G8688" s="146" t="s">
        <v>2300</v>
      </c>
      <c r="H8688" s="146" t="s">
        <v>2122</v>
      </c>
      <c r="I8688" s="133" t="s">
        <v>47</v>
      </c>
      <c r="J8688" s="147"/>
      <c r="K8688" s="147"/>
      <c r="L8688" s="148">
        <v>833333</v>
      </c>
      <c r="M8688" s="120" t="s">
        <v>56</v>
      </c>
      <c r="N8688" s="149">
        <v>66667</v>
      </c>
      <c r="O8688" s="169"/>
      <c r="P8688" s="154" t="s">
        <v>6625</v>
      </c>
      <c r="Q8688" s="158" t="s">
        <v>50</v>
      </c>
      <c r="R8688" s="142">
        <f t="shared" si="136"/>
        <v>8.00004320001728</v>
      </c>
    </row>
    <row r="8689" ht="22.5" s="109" customFormat="1">
      <c r="A8689" s="119">
        <f>MAX($A$19:A8688)+1</f>
        <v>8671</v>
      </c>
      <c r="B8689" s="120" t="s">
        <v>41</v>
      </c>
      <c r="C8689" s="144" t="s">
        <v>1216</v>
      </c>
      <c r="D8689" s="144" t="s">
        <v>8036</v>
      </c>
      <c r="E8689" s="145">
        <v>45261</v>
      </c>
      <c r="F8689" s="146" t="s">
        <v>2299</v>
      </c>
      <c r="G8689" s="146" t="s">
        <v>2300</v>
      </c>
      <c r="H8689" s="146" t="s">
        <v>2122</v>
      </c>
      <c r="I8689" s="133" t="s">
        <v>47</v>
      </c>
      <c r="J8689" s="147"/>
      <c r="K8689" s="147"/>
      <c r="L8689" s="148">
        <v>92593</v>
      </c>
      <c r="M8689" s="120" t="s">
        <v>56</v>
      </c>
      <c r="N8689" s="149">
        <v>7407</v>
      </c>
      <c r="O8689" s="169"/>
      <c r="P8689" s="154" t="s">
        <v>6625</v>
      </c>
      <c r="Q8689" s="158" t="s">
        <v>50</v>
      </c>
      <c r="R8689" s="142">
        <f t="shared" si="136"/>
        <v>7.99952480209087</v>
      </c>
    </row>
    <row r="8690" ht="22.5" s="109" customFormat="1">
      <c r="A8690" s="119">
        <f>MAX($A$19:A8689)+1</f>
        <v>8672</v>
      </c>
      <c r="B8690" s="120" t="s">
        <v>41</v>
      </c>
      <c r="C8690" s="144" t="s">
        <v>1216</v>
      </c>
      <c r="D8690" s="144" t="s">
        <v>8037</v>
      </c>
      <c r="E8690" s="145">
        <v>45261</v>
      </c>
      <c r="F8690" s="146" t="s">
        <v>2299</v>
      </c>
      <c r="G8690" s="146" t="s">
        <v>2300</v>
      </c>
      <c r="H8690" s="146" t="s">
        <v>2122</v>
      </c>
      <c r="I8690" s="133" t="s">
        <v>47</v>
      </c>
      <c r="J8690" s="147"/>
      <c r="K8690" s="147"/>
      <c r="L8690" s="148">
        <v>92593</v>
      </c>
      <c r="M8690" s="120" t="s">
        <v>56</v>
      </c>
      <c r="N8690" s="149">
        <v>7407</v>
      </c>
      <c r="O8690" s="169"/>
      <c r="P8690" s="154" t="s">
        <v>6625</v>
      </c>
      <c r="Q8690" s="158" t="s">
        <v>50</v>
      </c>
      <c r="R8690" s="142">
        <f t="shared" si="136"/>
        <v>7.99952480209087</v>
      </c>
    </row>
    <row r="8691" ht="22.5" s="109" customFormat="1">
      <c r="A8691" s="119">
        <f>MAX($A$19:A8690)+1</f>
        <v>8673</v>
      </c>
      <c r="B8691" s="120" t="s">
        <v>41</v>
      </c>
      <c r="C8691" s="144" t="s">
        <v>1216</v>
      </c>
      <c r="D8691" s="144" t="s">
        <v>8038</v>
      </c>
      <c r="E8691" s="145">
        <v>45264</v>
      </c>
      <c r="F8691" s="146" t="s">
        <v>2299</v>
      </c>
      <c r="G8691" s="146" t="s">
        <v>2300</v>
      </c>
      <c r="H8691" s="146" t="s">
        <v>2122</v>
      </c>
      <c r="I8691" s="133" t="s">
        <v>47</v>
      </c>
      <c r="J8691" s="147"/>
      <c r="K8691" s="147"/>
      <c r="L8691" s="148">
        <v>370370</v>
      </c>
      <c r="M8691" s="120" t="s">
        <v>56</v>
      </c>
      <c r="N8691" s="149">
        <v>29630</v>
      </c>
      <c r="O8691" s="169"/>
      <c r="P8691" s="154" t="s">
        <v>6625</v>
      </c>
      <c r="Q8691" s="158" t="s">
        <v>50</v>
      </c>
      <c r="R8691" s="142">
        <f t="shared" si="136"/>
        <v>8.000108000108</v>
      </c>
    </row>
    <row r="8692" ht="22.5" s="109" customFormat="1">
      <c r="A8692" s="119">
        <f>MAX($A$19:A8691)+1</f>
        <v>8674</v>
      </c>
      <c r="B8692" s="120" t="s">
        <v>41</v>
      </c>
      <c r="C8692" s="144" t="s">
        <v>1216</v>
      </c>
      <c r="D8692" s="144" t="s">
        <v>8039</v>
      </c>
      <c r="E8692" s="145">
        <v>45264</v>
      </c>
      <c r="F8692" s="146" t="s">
        <v>2299</v>
      </c>
      <c r="G8692" s="146" t="s">
        <v>2300</v>
      </c>
      <c r="H8692" s="146" t="s">
        <v>2122</v>
      </c>
      <c r="I8692" s="133" t="s">
        <v>47</v>
      </c>
      <c r="J8692" s="147"/>
      <c r="K8692" s="147"/>
      <c r="L8692" s="148">
        <v>92593</v>
      </c>
      <c r="M8692" s="120" t="s">
        <v>56</v>
      </c>
      <c r="N8692" s="149">
        <v>7407</v>
      </c>
      <c r="O8692" s="169"/>
      <c r="P8692" s="154" t="s">
        <v>6625</v>
      </c>
      <c r="Q8692" s="158" t="s">
        <v>50</v>
      </c>
      <c r="R8692" s="142">
        <f t="shared" si="136"/>
        <v>7.99952480209087</v>
      </c>
    </row>
    <row r="8693" ht="22.5" s="109" customFormat="1">
      <c r="A8693" s="119">
        <f>MAX($A$19:A8692)+1</f>
        <v>8675</v>
      </c>
      <c r="B8693" s="120" t="s">
        <v>41</v>
      </c>
      <c r="C8693" s="144" t="s">
        <v>1216</v>
      </c>
      <c r="D8693" s="144" t="s">
        <v>8040</v>
      </c>
      <c r="E8693" s="145">
        <v>45265</v>
      </c>
      <c r="F8693" s="146" t="s">
        <v>2299</v>
      </c>
      <c r="G8693" s="146" t="s">
        <v>2300</v>
      </c>
      <c r="H8693" s="146" t="s">
        <v>2122</v>
      </c>
      <c r="I8693" s="133" t="s">
        <v>47</v>
      </c>
      <c r="J8693" s="147"/>
      <c r="K8693" s="147"/>
      <c r="L8693" s="148">
        <v>92593</v>
      </c>
      <c r="M8693" s="120" t="s">
        <v>56</v>
      </c>
      <c r="N8693" s="149">
        <v>7407</v>
      </c>
      <c r="O8693" s="169"/>
      <c r="P8693" s="154" t="s">
        <v>6625</v>
      </c>
      <c r="Q8693" s="158" t="s">
        <v>50</v>
      </c>
      <c r="R8693" s="142">
        <f t="shared" si="136"/>
        <v>7.99952480209087</v>
      </c>
    </row>
    <row r="8694" ht="22.5" s="109" customFormat="1">
      <c r="A8694" s="119">
        <f>MAX($A$19:A8693)+1</f>
        <v>8676</v>
      </c>
      <c r="B8694" s="120" t="s">
        <v>41</v>
      </c>
      <c r="C8694" s="144" t="s">
        <v>1216</v>
      </c>
      <c r="D8694" s="144" t="s">
        <v>8041</v>
      </c>
      <c r="E8694" s="145">
        <v>45271</v>
      </c>
      <c r="F8694" s="146" t="s">
        <v>2299</v>
      </c>
      <c r="G8694" s="146" t="s">
        <v>2300</v>
      </c>
      <c r="H8694" s="146" t="s">
        <v>2122</v>
      </c>
      <c r="I8694" s="133" t="s">
        <v>47</v>
      </c>
      <c r="J8694" s="147"/>
      <c r="K8694" s="147"/>
      <c r="L8694" s="148">
        <v>92593</v>
      </c>
      <c r="M8694" s="120" t="s">
        <v>56</v>
      </c>
      <c r="N8694" s="149">
        <v>7407</v>
      </c>
      <c r="O8694" s="169"/>
      <c r="P8694" s="154" t="s">
        <v>6625</v>
      </c>
      <c r="Q8694" s="158" t="s">
        <v>50</v>
      </c>
      <c r="R8694" s="142">
        <f t="shared" si="136"/>
        <v>7.99952480209087</v>
      </c>
    </row>
    <row r="8695" ht="22.5" s="109" customFormat="1">
      <c r="A8695" s="119">
        <f>MAX($A$19:A8694)+1</f>
        <v>8677</v>
      </c>
      <c r="B8695" s="120" t="s">
        <v>41</v>
      </c>
      <c r="C8695" s="144" t="s">
        <v>1216</v>
      </c>
      <c r="D8695" s="144" t="s">
        <v>8042</v>
      </c>
      <c r="E8695" s="145">
        <v>45274</v>
      </c>
      <c r="F8695" s="146" t="s">
        <v>2299</v>
      </c>
      <c r="G8695" s="146" t="s">
        <v>2300</v>
      </c>
      <c r="H8695" s="146" t="s">
        <v>2122</v>
      </c>
      <c r="I8695" s="133" t="s">
        <v>47</v>
      </c>
      <c r="J8695" s="147"/>
      <c r="K8695" s="147"/>
      <c r="L8695" s="148">
        <v>92593</v>
      </c>
      <c r="M8695" s="120" t="s">
        <v>56</v>
      </c>
      <c r="N8695" s="149">
        <v>7407</v>
      </c>
      <c r="O8695" s="169"/>
      <c r="P8695" s="154" t="s">
        <v>6625</v>
      </c>
      <c r="Q8695" s="158" t="s">
        <v>50</v>
      </c>
      <c r="R8695" s="142">
        <f t="shared" si="136"/>
        <v>7.99952480209087</v>
      </c>
    </row>
    <row r="8696" ht="22.5" s="109" customFormat="1">
      <c r="A8696" s="119">
        <f>MAX($A$19:A8695)+1</f>
        <v>8678</v>
      </c>
      <c r="B8696" s="120" t="s">
        <v>41</v>
      </c>
      <c r="C8696" s="144" t="s">
        <v>1216</v>
      </c>
      <c r="D8696" s="144" t="s">
        <v>8043</v>
      </c>
      <c r="E8696" s="145">
        <v>45276</v>
      </c>
      <c r="F8696" s="146" t="s">
        <v>2299</v>
      </c>
      <c r="G8696" s="146" t="s">
        <v>2300</v>
      </c>
      <c r="H8696" s="146" t="s">
        <v>2122</v>
      </c>
      <c r="I8696" s="133" t="s">
        <v>47</v>
      </c>
      <c r="J8696" s="147"/>
      <c r="K8696" s="147"/>
      <c r="L8696" s="148">
        <v>92593</v>
      </c>
      <c r="M8696" s="120" t="s">
        <v>56</v>
      </c>
      <c r="N8696" s="149">
        <v>7407</v>
      </c>
      <c r="O8696" s="169"/>
      <c r="P8696" s="154" t="s">
        <v>6625</v>
      </c>
      <c r="Q8696" s="158" t="s">
        <v>50</v>
      </c>
      <c r="R8696" s="142">
        <f t="shared" si="136"/>
        <v>7.99952480209087</v>
      </c>
    </row>
    <row r="8697" ht="22.5" s="109" customFormat="1">
      <c r="A8697" s="119">
        <f>MAX($A$19:A8696)+1</f>
        <v>8679</v>
      </c>
      <c r="B8697" s="120" t="s">
        <v>41</v>
      </c>
      <c r="C8697" s="144" t="s">
        <v>1216</v>
      </c>
      <c r="D8697" s="144" t="s">
        <v>8044</v>
      </c>
      <c r="E8697" s="145">
        <v>45282</v>
      </c>
      <c r="F8697" s="146" t="s">
        <v>2299</v>
      </c>
      <c r="G8697" s="146" t="s">
        <v>2300</v>
      </c>
      <c r="H8697" s="146" t="s">
        <v>2122</v>
      </c>
      <c r="I8697" s="133" t="s">
        <v>47</v>
      </c>
      <c r="J8697" s="147"/>
      <c r="K8697" s="147"/>
      <c r="L8697" s="148">
        <v>92593</v>
      </c>
      <c r="M8697" s="120" t="s">
        <v>56</v>
      </c>
      <c r="N8697" s="149">
        <v>7407</v>
      </c>
      <c r="O8697" s="169"/>
      <c r="P8697" s="154" t="s">
        <v>6625</v>
      </c>
      <c r="Q8697" s="158" t="s">
        <v>50</v>
      </c>
      <c r="R8697" s="142">
        <f t="shared" si="136"/>
        <v>7.99952480209087</v>
      </c>
    </row>
    <row r="8698" ht="22.5" s="109" customFormat="1">
      <c r="A8698" s="119">
        <f>MAX($A$19:A8697)+1</f>
        <v>8680</v>
      </c>
      <c r="B8698" s="120" t="s">
        <v>41</v>
      </c>
      <c r="C8698" s="144" t="s">
        <v>1216</v>
      </c>
      <c r="D8698" s="144" t="s">
        <v>8045</v>
      </c>
      <c r="E8698" s="145">
        <v>45285</v>
      </c>
      <c r="F8698" s="146" t="s">
        <v>2299</v>
      </c>
      <c r="G8698" s="146" t="s">
        <v>2300</v>
      </c>
      <c r="H8698" s="146" t="s">
        <v>2122</v>
      </c>
      <c r="I8698" s="133" t="s">
        <v>47</v>
      </c>
      <c r="J8698" s="147"/>
      <c r="K8698" s="147"/>
      <c r="L8698" s="148">
        <v>92593</v>
      </c>
      <c r="M8698" s="120" t="s">
        <v>56</v>
      </c>
      <c r="N8698" s="149">
        <v>7407</v>
      </c>
      <c r="O8698" s="169"/>
      <c r="P8698" s="154" t="s">
        <v>6625</v>
      </c>
      <c r="Q8698" s="158" t="s">
        <v>50</v>
      </c>
      <c r="R8698" s="142">
        <f t="shared" si="136"/>
        <v>7.99952480209087</v>
      </c>
    </row>
    <row r="8699" ht="22.5" s="109" customFormat="1">
      <c r="A8699" s="119">
        <f>MAX($A$19:A8698)+1</f>
        <v>8681</v>
      </c>
      <c r="B8699" s="120" t="s">
        <v>41</v>
      </c>
      <c r="C8699" s="144" t="s">
        <v>1216</v>
      </c>
      <c r="D8699" s="144" t="s">
        <v>8046</v>
      </c>
      <c r="E8699" s="145">
        <v>45286</v>
      </c>
      <c r="F8699" s="146" t="s">
        <v>2299</v>
      </c>
      <c r="G8699" s="146" t="s">
        <v>2300</v>
      </c>
      <c r="H8699" s="146" t="s">
        <v>2122</v>
      </c>
      <c r="I8699" s="133" t="s">
        <v>47</v>
      </c>
      <c r="J8699" s="147"/>
      <c r="K8699" s="147"/>
      <c r="L8699" s="148">
        <v>277778</v>
      </c>
      <c r="M8699" s="120" t="s">
        <v>56</v>
      </c>
      <c r="N8699" s="149">
        <v>22222</v>
      </c>
      <c r="O8699" s="169"/>
      <c r="P8699" s="154" t="s">
        <v>6625</v>
      </c>
      <c r="Q8699" s="158" t="s">
        <v>50</v>
      </c>
      <c r="R8699" s="142">
        <f t="shared" si="136"/>
        <v>7.99991360006912</v>
      </c>
    </row>
    <row r="8700" ht="22.5" s="109" customFormat="1">
      <c r="A8700" s="119">
        <f>MAX($A$19:A8699)+1</f>
        <v>8682</v>
      </c>
      <c r="B8700" s="120" t="s">
        <v>41</v>
      </c>
      <c r="C8700" s="144" t="s">
        <v>1216</v>
      </c>
      <c r="D8700" s="144" t="s">
        <v>8047</v>
      </c>
      <c r="E8700" s="145">
        <v>45288</v>
      </c>
      <c r="F8700" s="146" t="s">
        <v>2299</v>
      </c>
      <c r="G8700" s="146" t="s">
        <v>2300</v>
      </c>
      <c r="H8700" s="146" t="s">
        <v>2122</v>
      </c>
      <c r="I8700" s="133" t="s">
        <v>47</v>
      </c>
      <c r="J8700" s="147"/>
      <c r="K8700" s="147"/>
      <c r="L8700" s="148">
        <v>925926</v>
      </c>
      <c r="M8700" s="120" t="s">
        <v>56</v>
      </c>
      <c r="N8700" s="149">
        <v>74074</v>
      </c>
      <c r="O8700" s="169"/>
      <c r="P8700" s="154" t="s">
        <v>6625</v>
      </c>
      <c r="Q8700" s="158" t="s">
        <v>50</v>
      </c>
      <c r="R8700" s="142">
        <f t="shared" si="136"/>
        <v>7.99999136000069</v>
      </c>
    </row>
    <row r="8701" ht="22.5" s="109" customFormat="1">
      <c r="A8701" s="119">
        <f>MAX($A$19:A8700)+1</f>
        <v>8683</v>
      </c>
      <c r="B8701" s="120" t="s">
        <v>41</v>
      </c>
      <c r="C8701" s="144" t="s">
        <v>1216</v>
      </c>
      <c r="D8701" s="144" t="s">
        <v>8048</v>
      </c>
      <c r="E8701" s="145">
        <v>45288</v>
      </c>
      <c r="F8701" s="146" t="s">
        <v>2299</v>
      </c>
      <c r="G8701" s="146" t="s">
        <v>2300</v>
      </c>
      <c r="H8701" s="146" t="s">
        <v>2122</v>
      </c>
      <c r="I8701" s="133" t="s">
        <v>47</v>
      </c>
      <c r="J8701" s="147"/>
      <c r="K8701" s="147"/>
      <c r="L8701" s="148">
        <v>740741</v>
      </c>
      <c r="M8701" s="120" t="s">
        <v>56</v>
      </c>
      <c r="N8701" s="149">
        <v>59259</v>
      </c>
      <c r="O8701" s="169"/>
      <c r="P8701" s="154" t="s">
        <v>6625</v>
      </c>
      <c r="Q8701" s="158" t="s">
        <v>50</v>
      </c>
      <c r="R8701" s="142">
        <f t="shared" si="136"/>
        <v>7.99996220001323</v>
      </c>
    </row>
    <row r="8702" ht="22.5" s="109" customFormat="1">
      <c r="A8702" s="119">
        <f>MAX($A$19:A8701)+1</f>
        <v>8684</v>
      </c>
      <c r="B8702" s="120" t="s">
        <v>41</v>
      </c>
      <c r="C8702" s="144" t="s">
        <v>1216</v>
      </c>
      <c r="D8702" s="144" t="s">
        <v>8049</v>
      </c>
      <c r="E8702" s="145">
        <v>45289</v>
      </c>
      <c r="F8702" s="146" t="s">
        <v>2299</v>
      </c>
      <c r="G8702" s="146" t="s">
        <v>2300</v>
      </c>
      <c r="H8702" s="146" t="s">
        <v>2122</v>
      </c>
      <c r="I8702" s="133" t="s">
        <v>47</v>
      </c>
      <c r="J8702" s="147"/>
      <c r="K8702" s="147"/>
      <c r="L8702" s="148">
        <v>185185</v>
      </c>
      <c r="M8702" s="120" t="s">
        <v>56</v>
      </c>
      <c r="N8702" s="149">
        <v>14815</v>
      </c>
      <c r="O8702" s="169"/>
      <c r="P8702" s="154" t="s">
        <v>6625</v>
      </c>
      <c r="Q8702" s="158" t="s">
        <v>50</v>
      </c>
      <c r="R8702" s="142">
        <f t="shared" si="136"/>
        <v>8.000108000108</v>
      </c>
    </row>
    <row r="8703" ht="22.5" s="109" customFormat="1">
      <c r="A8703" s="119">
        <f>MAX($A$19:A8702)+1</f>
        <v>8685</v>
      </c>
      <c r="B8703" s="120" t="s">
        <v>41</v>
      </c>
      <c r="C8703" s="144" t="s">
        <v>1216</v>
      </c>
      <c r="D8703" s="144" t="s">
        <v>8050</v>
      </c>
      <c r="E8703" s="145">
        <v>45289</v>
      </c>
      <c r="F8703" s="146" t="s">
        <v>2299</v>
      </c>
      <c r="G8703" s="146" t="s">
        <v>2300</v>
      </c>
      <c r="H8703" s="146" t="s">
        <v>2122</v>
      </c>
      <c r="I8703" s="133" t="s">
        <v>47</v>
      </c>
      <c r="J8703" s="147"/>
      <c r="K8703" s="147"/>
      <c r="L8703" s="148">
        <v>185185</v>
      </c>
      <c r="M8703" s="120" t="s">
        <v>56</v>
      </c>
      <c r="N8703" s="149">
        <v>14815</v>
      </c>
      <c r="O8703" s="169"/>
      <c r="P8703" s="154" t="s">
        <v>6625</v>
      </c>
      <c r="Q8703" s="158" t="s">
        <v>50</v>
      </c>
      <c r="R8703" s="142">
        <f t="shared" si="136"/>
        <v>8.000108000108</v>
      </c>
    </row>
    <row r="8704" ht="22.5" s="109" customFormat="1">
      <c r="A8704" s="119">
        <f>MAX($A$19:A8703)+1</f>
        <v>8686</v>
      </c>
      <c r="B8704" s="120" t="s">
        <v>41</v>
      </c>
      <c r="C8704" s="144" t="s">
        <v>1216</v>
      </c>
      <c r="D8704" s="144" t="s">
        <v>8051</v>
      </c>
      <c r="E8704" s="145">
        <v>45290</v>
      </c>
      <c r="F8704" s="146" t="s">
        <v>2299</v>
      </c>
      <c r="G8704" s="146" t="s">
        <v>2300</v>
      </c>
      <c r="H8704" s="146" t="s">
        <v>2122</v>
      </c>
      <c r="I8704" s="133" t="s">
        <v>47</v>
      </c>
      <c r="J8704" s="147"/>
      <c r="K8704" s="147"/>
      <c r="L8704" s="148">
        <v>92593</v>
      </c>
      <c r="M8704" s="120" t="s">
        <v>56</v>
      </c>
      <c r="N8704" s="149">
        <v>7407</v>
      </c>
      <c r="O8704" s="169"/>
      <c r="P8704" s="154" t="s">
        <v>6625</v>
      </c>
      <c r="Q8704" s="158" t="s">
        <v>50</v>
      </c>
      <c r="R8704" s="142">
        <f t="shared" si="136"/>
        <v>7.99952480209087</v>
      </c>
    </row>
    <row r="8705" s="109" customFormat="1">
      <c r="A8705" s="119">
        <f>MAX($A$19:A8704)+1</f>
        <v>8687</v>
      </c>
      <c r="B8705" s="120" t="s">
        <v>41</v>
      </c>
      <c r="C8705" s="144" t="s">
        <v>2307</v>
      </c>
      <c r="D8705" s="144" t="s">
        <v>8052</v>
      </c>
      <c r="E8705" s="145">
        <v>45260</v>
      </c>
      <c r="F8705" s="146" t="s">
        <v>2309</v>
      </c>
      <c r="G8705" s="146" t="s">
        <v>2310</v>
      </c>
      <c r="H8705" s="146" t="s">
        <v>2261</v>
      </c>
      <c r="I8705" s="133" t="s">
        <v>47</v>
      </c>
      <c r="J8705" s="147"/>
      <c r="K8705" s="147"/>
      <c r="L8705" s="148">
        <v>1100000</v>
      </c>
      <c r="M8705" s="120" t="s">
        <v>56</v>
      </c>
      <c r="N8705" s="149">
        <v>88000</v>
      </c>
      <c r="O8705" s="169"/>
      <c r="P8705" s="154" t="s">
        <v>6625</v>
      </c>
      <c r="Q8705" s="158" t="s">
        <v>50</v>
      </c>
      <c r="R8705" s="142">
        <f t="shared" si="136"/>
        <v>8</v>
      </c>
    </row>
    <row r="8706" s="109" customFormat="1">
      <c r="A8706" s="119">
        <f>MAX($A$19:A8705)+1</f>
        <v>8688</v>
      </c>
      <c r="B8706" s="120" t="s">
        <v>41</v>
      </c>
      <c r="C8706" s="144" t="s">
        <v>2307</v>
      </c>
      <c r="D8706" s="144" t="s">
        <v>8053</v>
      </c>
      <c r="E8706" s="145">
        <v>45262</v>
      </c>
      <c r="F8706" s="146" t="s">
        <v>2309</v>
      </c>
      <c r="G8706" s="146" t="s">
        <v>2310</v>
      </c>
      <c r="H8706" s="146" t="s">
        <v>715</v>
      </c>
      <c r="I8706" s="133" t="s">
        <v>47</v>
      </c>
      <c r="J8706" s="147"/>
      <c r="K8706" s="147"/>
      <c r="L8706" s="148">
        <v>750000</v>
      </c>
      <c r="M8706" s="120" t="s">
        <v>56</v>
      </c>
      <c r="N8706" s="149">
        <v>60000</v>
      </c>
      <c r="O8706" s="169"/>
      <c r="P8706" s="154" t="s">
        <v>6625</v>
      </c>
      <c r="Q8706" s="158" t="s">
        <v>50</v>
      </c>
      <c r="R8706" s="142">
        <f t="shared" si="136"/>
        <v>8</v>
      </c>
    </row>
    <row r="8707" s="109" customFormat="1">
      <c r="A8707" s="119">
        <f>MAX($A$19:A8706)+1</f>
        <v>8689</v>
      </c>
      <c r="B8707" s="120" t="s">
        <v>41</v>
      </c>
      <c r="C8707" s="144" t="s">
        <v>2307</v>
      </c>
      <c r="D8707" s="144" t="s">
        <v>8054</v>
      </c>
      <c r="E8707" s="145">
        <v>45264</v>
      </c>
      <c r="F8707" s="146" t="s">
        <v>2309</v>
      </c>
      <c r="G8707" s="146" t="s">
        <v>2310</v>
      </c>
      <c r="H8707" s="146" t="s">
        <v>715</v>
      </c>
      <c r="I8707" s="133" t="s">
        <v>47</v>
      </c>
      <c r="J8707" s="147"/>
      <c r="K8707" s="147"/>
      <c r="L8707" s="148">
        <v>750000</v>
      </c>
      <c r="M8707" s="120" t="s">
        <v>56</v>
      </c>
      <c r="N8707" s="149">
        <v>60000</v>
      </c>
      <c r="O8707" s="169"/>
      <c r="P8707" s="154" t="s">
        <v>6625</v>
      </c>
      <c r="Q8707" s="158" t="s">
        <v>50</v>
      </c>
      <c r="R8707" s="142">
        <f t="shared" si="136"/>
        <v>8</v>
      </c>
    </row>
    <row r="8708" s="109" customFormat="1">
      <c r="A8708" s="119">
        <f>MAX($A$19:A8707)+1</f>
        <v>8690</v>
      </c>
      <c r="B8708" s="120" t="s">
        <v>41</v>
      </c>
      <c r="C8708" s="144" t="s">
        <v>2307</v>
      </c>
      <c r="D8708" s="144" t="s">
        <v>8055</v>
      </c>
      <c r="E8708" s="145">
        <v>45283</v>
      </c>
      <c r="F8708" s="146" t="s">
        <v>2309</v>
      </c>
      <c r="G8708" s="146" t="s">
        <v>2310</v>
      </c>
      <c r="H8708" s="146" t="s">
        <v>545</v>
      </c>
      <c r="I8708" s="133" t="s">
        <v>47</v>
      </c>
      <c r="J8708" s="147"/>
      <c r="K8708" s="147"/>
      <c r="L8708" s="148">
        <v>1100000</v>
      </c>
      <c r="M8708" s="120" t="s">
        <v>56</v>
      </c>
      <c r="N8708" s="149">
        <v>88000</v>
      </c>
      <c r="O8708" s="169"/>
      <c r="P8708" s="154" t="s">
        <v>6625</v>
      </c>
      <c r="Q8708" s="158" t="s">
        <v>50</v>
      </c>
      <c r="R8708" s="142">
        <f t="shared" si="136"/>
        <v>8</v>
      </c>
    </row>
    <row r="8709" s="109" customFormat="1">
      <c r="A8709" s="119">
        <f>MAX($A$19:A8708)+1</f>
        <v>8691</v>
      </c>
      <c r="B8709" s="120" t="s">
        <v>41</v>
      </c>
      <c r="C8709" s="144" t="s">
        <v>2307</v>
      </c>
      <c r="D8709" s="144" t="s">
        <v>8056</v>
      </c>
      <c r="E8709" s="145">
        <v>45284</v>
      </c>
      <c r="F8709" s="146" t="s">
        <v>2309</v>
      </c>
      <c r="G8709" s="146" t="s">
        <v>2310</v>
      </c>
      <c r="H8709" s="146" t="s">
        <v>545</v>
      </c>
      <c r="I8709" s="133" t="s">
        <v>47</v>
      </c>
      <c r="J8709" s="147"/>
      <c r="K8709" s="147"/>
      <c r="L8709" s="148">
        <v>1100000</v>
      </c>
      <c r="M8709" s="120" t="s">
        <v>56</v>
      </c>
      <c r="N8709" s="149">
        <v>88000</v>
      </c>
      <c r="O8709" s="169"/>
      <c r="P8709" s="154" t="s">
        <v>6625</v>
      </c>
      <c r="Q8709" s="158" t="s">
        <v>50</v>
      </c>
      <c r="R8709" s="142">
        <f t="shared" si="136"/>
        <v>8</v>
      </c>
    </row>
    <row r="8710" s="109" customFormat="1">
      <c r="A8710" s="119">
        <f>MAX($A$19:A8709)+1</f>
        <v>8692</v>
      </c>
      <c r="B8710" s="120" t="s">
        <v>41</v>
      </c>
      <c r="C8710" s="144" t="s">
        <v>2307</v>
      </c>
      <c r="D8710" s="144" t="s">
        <v>8057</v>
      </c>
      <c r="E8710" s="145">
        <v>45285</v>
      </c>
      <c r="F8710" s="146" t="s">
        <v>2309</v>
      </c>
      <c r="G8710" s="146" t="s">
        <v>2310</v>
      </c>
      <c r="H8710" s="146" t="s">
        <v>545</v>
      </c>
      <c r="I8710" s="133" t="s">
        <v>47</v>
      </c>
      <c r="J8710" s="147"/>
      <c r="K8710" s="147"/>
      <c r="L8710" s="148">
        <v>2200000</v>
      </c>
      <c r="M8710" s="120" t="s">
        <v>56</v>
      </c>
      <c r="N8710" s="149">
        <v>176000</v>
      </c>
      <c r="O8710" s="169"/>
      <c r="P8710" s="154" t="s">
        <v>6625</v>
      </c>
      <c r="Q8710" s="158" t="s">
        <v>50</v>
      </c>
      <c r="R8710" s="142">
        <f t="shared" si="136"/>
        <v>8</v>
      </c>
    </row>
    <row r="8711" s="109" customFormat="1">
      <c r="A8711" s="119">
        <f>MAX($A$19:A8710)+1</f>
        <v>8693</v>
      </c>
      <c r="B8711" s="120" t="s">
        <v>41</v>
      </c>
      <c r="C8711" s="144" t="s">
        <v>8058</v>
      </c>
      <c r="D8711" s="144" t="s">
        <v>8059</v>
      </c>
      <c r="E8711" s="145">
        <v>45240</v>
      </c>
      <c r="F8711" s="146" t="s">
        <v>8060</v>
      </c>
      <c r="G8711" s="146" t="s">
        <v>8061</v>
      </c>
      <c r="H8711" s="146" t="s">
        <v>715</v>
      </c>
      <c r="I8711" s="133" t="s">
        <v>47</v>
      </c>
      <c r="J8711" s="147"/>
      <c r="K8711" s="147"/>
      <c r="L8711" s="148">
        <v>920371</v>
      </c>
      <c r="M8711" s="120" t="s">
        <v>56</v>
      </c>
      <c r="N8711" s="149">
        <v>73629</v>
      </c>
      <c r="O8711" s="169"/>
      <c r="P8711" s="154" t="s">
        <v>6625</v>
      </c>
      <c r="Q8711" s="158" t="s">
        <v>50</v>
      </c>
      <c r="R8711" s="142">
        <f t="shared" si="136"/>
        <v>7.99992611675075</v>
      </c>
    </row>
    <row r="8712" s="109" customFormat="1">
      <c r="A8712" s="119">
        <f>MAX($A$19:A8711)+1</f>
        <v>8694</v>
      </c>
      <c r="B8712" s="120" t="s">
        <v>41</v>
      </c>
      <c r="C8712" s="144" t="s">
        <v>8058</v>
      </c>
      <c r="D8712" s="144" t="s">
        <v>8062</v>
      </c>
      <c r="E8712" s="145">
        <v>45251</v>
      </c>
      <c r="F8712" s="146" t="s">
        <v>8060</v>
      </c>
      <c r="G8712" s="146" t="s">
        <v>8061</v>
      </c>
      <c r="H8712" s="146" t="s">
        <v>715</v>
      </c>
      <c r="I8712" s="133" t="s">
        <v>47</v>
      </c>
      <c r="J8712" s="147"/>
      <c r="K8712" s="147"/>
      <c r="L8712" s="148">
        <v>479630</v>
      </c>
      <c r="M8712" s="120" t="s">
        <v>56</v>
      </c>
      <c r="N8712" s="149">
        <v>38370</v>
      </c>
      <c r="O8712" s="169"/>
      <c r="P8712" s="154" t="s">
        <v>6625</v>
      </c>
      <c r="Q8712" s="158" t="s">
        <v>50</v>
      </c>
      <c r="R8712" s="142">
        <f t="shared" si="136"/>
        <v>7.999916602381</v>
      </c>
    </row>
    <row r="8713" s="109" customFormat="1">
      <c r="A8713" s="119">
        <f>MAX($A$19:A8712)+1</f>
        <v>8695</v>
      </c>
      <c r="B8713" s="120" t="s">
        <v>41</v>
      </c>
      <c r="C8713" s="144" t="s">
        <v>8058</v>
      </c>
      <c r="D8713" s="144" t="s">
        <v>8063</v>
      </c>
      <c r="E8713" s="145">
        <v>45260</v>
      </c>
      <c r="F8713" s="146" t="s">
        <v>8060</v>
      </c>
      <c r="G8713" s="146" t="s">
        <v>8061</v>
      </c>
      <c r="H8713" s="146" t="s">
        <v>715</v>
      </c>
      <c r="I8713" s="133" t="s">
        <v>47</v>
      </c>
      <c r="J8713" s="147"/>
      <c r="K8713" s="147"/>
      <c r="L8713" s="148">
        <v>1896297</v>
      </c>
      <c r="M8713" s="120" t="s">
        <v>56</v>
      </c>
      <c r="N8713" s="149">
        <v>151703</v>
      </c>
      <c r="O8713" s="169"/>
      <c r="P8713" s="154" t="s">
        <v>6625</v>
      </c>
      <c r="Q8713" s="158" t="s">
        <v>50</v>
      </c>
      <c r="R8713" s="142">
        <f t="shared" si="136"/>
        <v>7.99995992188987</v>
      </c>
    </row>
    <row r="8714" s="109" customFormat="1">
      <c r="A8714" s="119">
        <f>MAX($A$19:A8713)+1</f>
        <v>8696</v>
      </c>
      <c r="B8714" s="120" t="s">
        <v>41</v>
      </c>
      <c r="C8714" s="144" t="s">
        <v>1762</v>
      </c>
      <c r="D8714" s="144" t="s">
        <v>8064</v>
      </c>
      <c r="E8714" s="145" t="s">
        <v>6688</v>
      </c>
      <c r="F8714" s="146" t="s">
        <v>2313</v>
      </c>
      <c r="G8714" s="146" t="s">
        <v>2314</v>
      </c>
      <c r="H8714" s="146" t="s">
        <v>2315</v>
      </c>
      <c r="I8714" s="151" t="s">
        <v>557</v>
      </c>
      <c r="J8714" s="147">
        <v>507</v>
      </c>
      <c r="K8714" s="147">
        <v>5962</v>
      </c>
      <c r="L8714" s="148">
        <v>3022734</v>
      </c>
      <c r="M8714" s="120" t="s">
        <v>56</v>
      </c>
      <c r="N8714" s="149">
        <v>241819</v>
      </c>
      <c r="O8714" s="169"/>
      <c r="P8714" s="154" t="s">
        <v>6625</v>
      </c>
      <c r="Q8714" s="158" t="s">
        <v>50</v>
      </c>
      <c r="R8714" s="142">
        <f t="shared" si="136"/>
        <v>8.00000926313728</v>
      </c>
    </row>
    <row r="8715" s="109" customFormat="1">
      <c r="A8715" s="119">
        <f>MAX($A$19:A8714)+1</f>
        <v>8697</v>
      </c>
      <c r="B8715" s="120" t="s">
        <v>41</v>
      </c>
      <c r="C8715" s="144" t="s">
        <v>1762</v>
      </c>
      <c r="D8715" s="144" t="s">
        <v>8064</v>
      </c>
      <c r="E8715" s="145" t="s">
        <v>6688</v>
      </c>
      <c r="F8715" s="146" t="s">
        <v>2313</v>
      </c>
      <c r="G8715" s="146" t="s">
        <v>2314</v>
      </c>
      <c r="H8715" s="146" t="s">
        <v>2316</v>
      </c>
      <c r="I8715" s="151" t="s">
        <v>557</v>
      </c>
      <c r="J8715" s="147">
        <v>300</v>
      </c>
      <c r="K8715" s="147">
        <v>5418</v>
      </c>
      <c r="L8715" s="148">
        <v>1625400</v>
      </c>
      <c r="M8715" s="120" t="s">
        <v>56</v>
      </c>
      <c r="N8715" s="149">
        <v>130032</v>
      </c>
      <c r="O8715" s="169"/>
      <c r="P8715" s="154" t="s">
        <v>6625</v>
      </c>
      <c r="Q8715" s="158" t="s">
        <v>50</v>
      </c>
      <c r="R8715" s="142">
        <f t="shared" si="136"/>
        <v>8</v>
      </c>
    </row>
    <row r="8716" s="109" customFormat="1">
      <c r="A8716" s="119">
        <f>MAX($A$19:A8715)+1</f>
        <v>8698</v>
      </c>
      <c r="B8716" s="120" t="s">
        <v>41</v>
      </c>
      <c r="C8716" s="144" t="s">
        <v>1762</v>
      </c>
      <c r="D8716" s="144" t="s">
        <v>8064</v>
      </c>
      <c r="E8716" s="145" t="s">
        <v>6688</v>
      </c>
      <c r="F8716" s="146" t="s">
        <v>2313</v>
      </c>
      <c r="G8716" s="146" t="s">
        <v>2314</v>
      </c>
      <c r="H8716" s="146" t="s">
        <v>2317</v>
      </c>
      <c r="I8716" s="151" t="s">
        <v>557</v>
      </c>
      <c r="J8716" s="147">
        <v>1495</v>
      </c>
      <c r="K8716" s="147">
        <v>14087</v>
      </c>
      <c r="L8716" s="148">
        <v>21060065</v>
      </c>
      <c r="M8716" s="120" t="s">
        <v>56</v>
      </c>
      <c r="N8716" s="149">
        <v>1684805</v>
      </c>
      <c r="O8716" s="169"/>
      <c r="P8716" s="154" t="s">
        <v>6625</v>
      </c>
      <c r="Q8716" s="158" t="s">
        <v>50</v>
      </c>
      <c r="R8716" s="142">
        <f t="shared" si="136"/>
        <v>7.99999905033531</v>
      </c>
    </row>
    <row r="8717" s="109" customFormat="1">
      <c r="A8717" s="119">
        <f>MAX($A$19:A8716)+1</f>
        <v>8699</v>
      </c>
      <c r="B8717" s="120" t="s">
        <v>41</v>
      </c>
      <c r="C8717" s="144" t="s">
        <v>1762</v>
      </c>
      <c r="D8717" s="144" t="s">
        <v>8064</v>
      </c>
      <c r="E8717" s="145" t="s">
        <v>6688</v>
      </c>
      <c r="F8717" s="146" t="s">
        <v>2313</v>
      </c>
      <c r="G8717" s="146" t="s">
        <v>2314</v>
      </c>
      <c r="H8717" s="146" t="s">
        <v>8065</v>
      </c>
      <c r="I8717" s="151" t="s">
        <v>557</v>
      </c>
      <c r="J8717" s="147">
        <v>28</v>
      </c>
      <c r="K8717" s="147">
        <v>9984</v>
      </c>
      <c r="L8717" s="148">
        <v>279552</v>
      </c>
      <c r="M8717" s="120" t="s">
        <v>56</v>
      </c>
      <c r="N8717" s="149">
        <v>22364</v>
      </c>
      <c r="O8717" s="169"/>
      <c r="P8717" s="154" t="s">
        <v>6625</v>
      </c>
      <c r="Q8717" s="158" t="s">
        <v>50</v>
      </c>
      <c r="R8717" s="142">
        <f t="shared" si="136"/>
        <v>7.99994276556776</v>
      </c>
    </row>
    <row r="8718" s="109" customFormat="1">
      <c r="A8718" s="119">
        <f>MAX($A$19:A8717)+1</f>
        <v>8700</v>
      </c>
      <c r="B8718" s="120" t="s">
        <v>41</v>
      </c>
      <c r="C8718" s="144" t="s">
        <v>1762</v>
      </c>
      <c r="D8718" s="144" t="s">
        <v>8064</v>
      </c>
      <c r="E8718" s="145" t="s">
        <v>6688</v>
      </c>
      <c r="F8718" s="146" t="s">
        <v>2313</v>
      </c>
      <c r="G8718" s="146" t="s">
        <v>2314</v>
      </c>
      <c r="H8718" s="146" t="s">
        <v>2318</v>
      </c>
      <c r="I8718" s="151" t="s">
        <v>557</v>
      </c>
      <c r="J8718" s="147">
        <v>396</v>
      </c>
      <c r="K8718" s="147">
        <v>24373</v>
      </c>
      <c r="L8718" s="148">
        <v>9651708</v>
      </c>
      <c r="M8718" s="120" t="s">
        <v>56</v>
      </c>
      <c r="N8718" s="149">
        <v>772137</v>
      </c>
      <c r="O8718" s="169"/>
      <c r="P8718" s="154" t="s">
        <v>6625</v>
      </c>
      <c r="Q8718" s="158" t="s">
        <v>50</v>
      </c>
      <c r="R8718" s="142">
        <f t="shared" si="136"/>
        <v>8.00000372990977</v>
      </c>
    </row>
    <row r="8719" s="109" customFormat="1">
      <c r="A8719" s="119">
        <f>MAX($A$19:A8718)+1</f>
        <v>8701</v>
      </c>
      <c r="B8719" s="120" t="s">
        <v>41</v>
      </c>
      <c r="C8719" s="144" t="s">
        <v>1762</v>
      </c>
      <c r="D8719" s="144" t="s">
        <v>8064</v>
      </c>
      <c r="E8719" s="145" t="s">
        <v>6688</v>
      </c>
      <c r="F8719" s="146" t="s">
        <v>2313</v>
      </c>
      <c r="G8719" s="146" t="s">
        <v>2314</v>
      </c>
      <c r="H8719" s="146" t="s">
        <v>2319</v>
      </c>
      <c r="I8719" s="151" t="s">
        <v>557</v>
      </c>
      <c r="J8719" s="147">
        <v>2978</v>
      </c>
      <c r="K8719" s="147">
        <v>9645</v>
      </c>
      <c r="L8719" s="148">
        <v>28722810</v>
      </c>
      <c r="M8719" s="120" t="s">
        <v>56</v>
      </c>
      <c r="N8719" s="149">
        <v>2297801</v>
      </c>
      <c r="O8719" s="169"/>
      <c r="P8719" s="154" t="s">
        <v>6625</v>
      </c>
      <c r="Q8719" s="158" t="s">
        <v>50</v>
      </c>
      <c r="R8719" s="142">
        <f t="shared" si="136"/>
        <v>7.99991713902644</v>
      </c>
    </row>
    <row r="8720" s="109" customFormat="1">
      <c r="A8720" s="119">
        <f>MAX($A$19:A8719)+1</f>
        <v>8702</v>
      </c>
      <c r="B8720" s="120" t="s">
        <v>41</v>
      </c>
      <c r="C8720" s="144" t="s">
        <v>1762</v>
      </c>
      <c r="D8720" s="144" t="s">
        <v>8064</v>
      </c>
      <c r="E8720" s="145" t="s">
        <v>6688</v>
      </c>
      <c r="F8720" s="146" t="s">
        <v>2313</v>
      </c>
      <c r="G8720" s="146" t="s">
        <v>2314</v>
      </c>
      <c r="H8720" s="146" t="s">
        <v>2320</v>
      </c>
      <c r="I8720" s="151" t="s">
        <v>557</v>
      </c>
      <c r="J8720" s="147">
        <v>2998</v>
      </c>
      <c r="K8720" s="147">
        <v>4506</v>
      </c>
      <c r="L8720" s="148">
        <v>13508988</v>
      </c>
      <c r="M8720" s="120" t="s">
        <v>56</v>
      </c>
      <c r="N8720" s="149">
        <v>1080720</v>
      </c>
      <c r="O8720" s="169"/>
      <c r="P8720" s="154" t="s">
        <v>6625</v>
      </c>
      <c r="Q8720" s="158" t="s">
        <v>50</v>
      </c>
      <c r="R8720" s="142">
        <f t="shared" si="136"/>
        <v>8.00000710637984</v>
      </c>
    </row>
    <row r="8721" s="109" customFormat="1">
      <c r="A8721" s="119">
        <f>MAX($A$19:A8720)+1</f>
        <v>8703</v>
      </c>
      <c r="B8721" s="120" t="s">
        <v>41</v>
      </c>
      <c r="C8721" s="144" t="s">
        <v>1762</v>
      </c>
      <c r="D8721" s="144" t="s">
        <v>8064</v>
      </c>
      <c r="E8721" s="145" t="s">
        <v>6688</v>
      </c>
      <c r="F8721" s="146" t="s">
        <v>2313</v>
      </c>
      <c r="G8721" s="146" t="s">
        <v>2314</v>
      </c>
      <c r="H8721" s="146" t="s">
        <v>2321</v>
      </c>
      <c r="I8721" s="151" t="s">
        <v>557</v>
      </c>
      <c r="J8721" s="147">
        <v>1563</v>
      </c>
      <c r="K8721" s="147">
        <v>22806</v>
      </c>
      <c r="L8721" s="148">
        <v>35645778</v>
      </c>
      <c r="M8721" s="120" t="s">
        <v>56</v>
      </c>
      <c r="N8721" s="149">
        <v>2851653</v>
      </c>
      <c r="O8721" s="169"/>
      <c r="P8721" s="154" t="s">
        <v>6625</v>
      </c>
      <c r="Q8721" s="158" t="s">
        <v>50</v>
      </c>
      <c r="R8721" s="142">
        <f t="shared" si="136"/>
        <v>7.99997407827654</v>
      </c>
    </row>
    <row r="8722" s="109" customFormat="1">
      <c r="A8722" s="119">
        <f>MAX($A$19:A8721)+1</f>
        <v>8704</v>
      </c>
      <c r="B8722" s="120" t="s">
        <v>41</v>
      </c>
      <c r="C8722" s="144" t="s">
        <v>1762</v>
      </c>
      <c r="D8722" s="144" t="s">
        <v>8064</v>
      </c>
      <c r="E8722" s="145" t="s">
        <v>6688</v>
      </c>
      <c r="F8722" s="146" t="s">
        <v>2313</v>
      </c>
      <c r="G8722" s="146" t="s">
        <v>2314</v>
      </c>
      <c r="H8722" s="146" t="s">
        <v>2322</v>
      </c>
      <c r="I8722" s="151" t="s">
        <v>557</v>
      </c>
      <c r="J8722" s="147">
        <v>3161</v>
      </c>
      <c r="K8722" s="147">
        <v>5332</v>
      </c>
      <c r="L8722" s="148">
        <v>16854452</v>
      </c>
      <c r="M8722" s="120" t="s">
        <v>56</v>
      </c>
      <c r="N8722" s="149">
        <v>1348356</v>
      </c>
      <c r="O8722" s="169"/>
      <c r="P8722" s="154" t="s">
        <v>6625</v>
      </c>
      <c r="Q8722" s="158" t="s">
        <v>50</v>
      </c>
      <c r="R8722" s="142">
        <f t="shared" si="136"/>
        <v>7.99999905069592</v>
      </c>
    </row>
    <row r="8723" s="109" customFormat="1">
      <c r="A8723" s="119">
        <f>MAX($A$19:A8722)+1</f>
        <v>8705</v>
      </c>
      <c r="B8723" s="120" t="s">
        <v>41</v>
      </c>
      <c r="C8723" s="144" t="s">
        <v>1762</v>
      </c>
      <c r="D8723" s="144" t="s">
        <v>8064</v>
      </c>
      <c r="E8723" s="145" t="s">
        <v>6688</v>
      </c>
      <c r="F8723" s="146" t="s">
        <v>2313</v>
      </c>
      <c r="G8723" s="146" t="s">
        <v>2314</v>
      </c>
      <c r="H8723" s="146" t="s">
        <v>2323</v>
      </c>
      <c r="I8723" s="151" t="s">
        <v>557</v>
      </c>
      <c r="J8723" s="147">
        <v>3021</v>
      </c>
      <c r="K8723" s="147">
        <v>5656</v>
      </c>
      <c r="L8723" s="148">
        <v>17086776</v>
      </c>
      <c r="M8723" s="120" t="s">
        <v>56</v>
      </c>
      <c r="N8723" s="149">
        <v>1366943</v>
      </c>
      <c r="O8723" s="169"/>
      <c r="P8723" s="154" t="s">
        <v>6625</v>
      </c>
      <c r="Q8723" s="158" t="s">
        <v>50</v>
      </c>
      <c r="R8723" s="142">
        <f t="shared" si="136"/>
        <v>8.0000053842808</v>
      </c>
    </row>
    <row r="8724" s="109" customFormat="1">
      <c r="A8724" s="119">
        <f>MAX($A$19:A8723)+1</f>
        <v>8706</v>
      </c>
      <c r="B8724" s="120" t="s">
        <v>41</v>
      </c>
      <c r="C8724" s="144" t="s">
        <v>1762</v>
      </c>
      <c r="D8724" s="144" t="s">
        <v>8064</v>
      </c>
      <c r="E8724" s="145" t="s">
        <v>6688</v>
      </c>
      <c r="F8724" s="146" t="s">
        <v>2313</v>
      </c>
      <c r="G8724" s="146" t="s">
        <v>2314</v>
      </c>
      <c r="H8724" s="146" t="s">
        <v>2324</v>
      </c>
      <c r="I8724" s="151" t="s">
        <v>557</v>
      </c>
      <c r="J8724" s="147">
        <v>385</v>
      </c>
      <c r="K8724" s="147">
        <v>24938</v>
      </c>
      <c r="L8724" s="148">
        <v>9601130</v>
      </c>
      <c r="M8724" s="120" t="s">
        <v>56</v>
      </c>
      <c r="N8724" s="149">
        <v>768091</v>
      </c>
      <c r="O8724" s="169"/>
      <c r="P8724" s="154" t="s">
        <v>6625</v>
      </c>
      <c r="Q8724" s="158" t="s">
        <v>50</v>
      </c>
      <c r="R8724" s="142">
        <f t="shared" si="136"/>
        <v>8.00000624926441</v>
      </c>
    </row>
    <row r="8725" s="109" customFormat="1">
      <c r="A8725" s="119">
        <f>MAX($A$19:A8724)+1</f>
        <v>8707</v>
      </c>
      <c r="B8725" s="120" t="s">
        <v>41</v>
      </c>
      <c r="C8725" s="144" t="s">
        <v>1762</v>
      </c>
      <c r="D8725" s="144" t="s">
        <v>8064</v>
      </c>
      <c r="E8725" s="145" t="s">
        <v>6688</v>
      </c>
      <c r="F8725" s="146" t="s">
        <v>2313</v>
      </c>
      <c r="G8725" s="146" t="s">
        <v>2314</v>
      </c>
      <c r="H8725" s="146" t="s">
        <v>2325</v>
      </c>
      <c r="I8725" s="151" t="s">
        <v>557</v>
      </c>
      <c r="J8725" s="147">
        <v>1494</v>
      </c>
      <c r="K8725" s="147">
        <v>5722</v>
      </c>
      <c r="L8725" s="148">
        <v>8548668</v>
      </c>
      <c r="M8725" s="120" t="s">
        <v>56</v>
      </c>
      <c r="N8725" s="149">
        <v>683894</v>
      </c>
      <c r="O8725" s="169"/>
      <c r="P8725" s="154" t="s">
        <v>6625</v>
      </c>
      <c r="Q8725" s="158" t="s">
        <v>50</v>
      </c>
      <c r="R8725" s="142">
        <f t="shared" si="136"/>
        <v>8.00000655072814</v>
      </c>
    </row>
    <row r="8726" s="109" customFormat="1">
      <c r="A8726" s="119">
        <f>MAX($A$19:A8725)+1</f>
        <v>8708</v>
      </c>
      <c r="B8726" s="120" t="s">
        <v>41</v>
      </c>
      <c r="C8726" s="144" t="s">
        <v>1762</v>
      </c>
      <c r="D8726" s="144" t="s">
        <v>8064</v>
      </c>
      <c r="E8726" s="145" t="s">
        <v>6688</v>
      </c>
      <c r="F8726" s="146" t="s">
        <v>2313</v>
      </c>
      <c r="G8726" s="146" t="s">
        <v>2314</v>
      </c>
      <c r="H8726" s="146" t="s">
        <v>2326</v>
      </c>
      <c r="I8726" s="151" t="s">
        <v>557</v>
      </c>
      <c r="J8726" s="147">
        <v>823</v>
      </c>
      <c r="K8726" s="147">
        <v>7555</v>
      </c>
      <c r="L8726" s="148">
        <v>6217765</v>
      </c>
      <c r="M8726" s="120" t="s">
        <v>56</v>
      </c>
      <c r="N8726" s="149">
        <v>497421</v>
      </c>
      <c r="O8726" s="169"/>
      <c r="P8726" s="154" t="s">
        <v>6625</v>
      </c>
      <c r="Q8726" s="158" t="s">
        <v>50</v>
      </c>
      <c r="R8726" s="142">
        <f t="shared" si="136"/>
        <v>7.99999678341012</v>
      </c>
    </row>
    <row r="8727" s="109" customFormat="1">
      <c r="A8727" s="119">
        <f>MAX($A$19:A8726)+1</f>
        <v>8709</v>
      </c>
      <c r="B8727" s="120" t="s">
        <v>41</v>
      </c>
      <c r="C8727" s="144" t="s">
        <v>1762</v>
      </c>
      <c r="D8727" s="144" t="s">
        <v>8064</v>
      </c>
      <c r="E8727" s="145" t="s">
        <v>6688</v>
      </c>
      <c r="F8727" s="146" t="s">
        <v>2313</v>
      </c>
      <c r="G8727" s="146" t="s">
        <v>2314</v>
      </c>
      <c r="H8727" s="146" t="s">
        <v>2327</v>
      </c>
      <c r="I8727" s="151" t="s">
        <v>557</v>
      </c>
      <c r="J8727" s="147">
        <v>800</v>
      </c>
      <c r="K8727" s="147">
        <v>10977</v>
      </c>
      <c r="L8727" s="148">
        <v>8781600</v>
      </c>
      <c r="M8727" s="120" t="s">
        <v>56</v>
      </c>
      <c r="N8727" s="149">
        <v>702528</v>
      </c>
      <c r="O8727" s="169"/>
      <c r="P8727" s="154" t="s">
        <v>6625</v>
      </c>
      <c r="Q8727" s="158" t="s">
        <v>50</v>
      </c>
      <c r="R8727" s="142">
        <f t="shared" si="136"/>
        <v>8</v>
      </c>
    </row>
    <row r="8728" s="109" customFormat="1">
      <c r="A8728" s="119">
        <f>MAX($A$19:A8727)+1</f>
        <v>8710</v>
      </c>
      <c r="B8728" s="120" t="s">
        <v>41</v>
      </c>
      <c r="C8728" s="144" t="s">
        <v>1762</v>
      </c>
      <c r="D8728" s="144" t="s">
        <v>8064</v>
      </c>
      <c r="E8728" s="145" t="s">
        <v>6688</v>
      </c>
      <c r="F8728" s="146" t="s">
        <v>2313</v>
      </c>
      <c r="G8728" s="146" t="s">
        <v>2314</v>
      </c>
      <c r="H8728" s="146" t="s">
        <v>2328</v>
      </c>
      <c r="I8728" s="151" t="s">
        <v>557</v>
      </c>
      <c r="J8728" s="147">
        <v>300</v>
      </c>
      <c r="K8728" s="147">
        <v>26254</v>
      </c>
      <c r="L8728" s="148">
        <v>7876200</v>
      </c>
      <c r="M8728" s="120" t="s">
        <v>56</v>
      </c>
      <c r="N8728" s="149">
        <v>630096</v>
      </c>
      <c r="O8728" s="169"/>
      <c r="P8728" s="154" t="s">
        <v>6625</v>
      </c>
      <c r="Q8728" s="158" t="s">
        <v>50</v>
      </c>
      <c r="R8728" s="142">
        <f t="shared" si="136"/>
        <v>8</v>
      </c>
    </row>
    <row r="8729" s="109" customFormat="1">
      <c r="A8729" s="119">
        <f>MAX($A$19:A8728)+1</f>
        <v>8711</v>
      </c>
      <c r="B8729" s="120" t="s">
        <v>41</v>
      </c>
      <c r="C8729" s="144" t="s">
        <v>1762</v>
      </c>
      <c r="D8729" s="144" t="s">
        <v>8064</v>
      </c>
      <c r="E8729" s="145" t="s">
        <v>6688</v>
      </c>
      <c r="F8729" s="146" t="s">
        <v>2313</v>
      </c>
      <c r="G8729" s="146" t="s">
        <v>2314</v>
      </c>
      <c r="H8729" s="146" t="s">
        <v>2331</v>
      </c>
      <c r="I8729" s="151" t="s">
        <v>557</v>
      </c>
      <c r="J8729" s="147">
        <v>1210</v>
      </c>
      <c r="K8729" s="147">
        <v>6216</v>
      </c>
      <c r="L8729" s="148">
        <v>7521360</v>
      </c>
      <c r="M8729" s="120" t="s">
        <v>56</v>
      </c>
      <c r="N8729" s="149">
        <v>601709</v>
      </c>
      <c r="O8729" s="169"/>
      <c r="P8729" s="154" t="s">
        <v>6625</v>
      </c>
      <c r="Q8729" s="158" t="s">
        <v>50</v>
      </c>
      <c r="R8729" s="142">
        <f t="shared" si="136"/>
        <v>8.00000265909357</v>
      </c>
    </row>
    <row r="8730" s="109" customFormat="1">
      <c r="A8730" s="119">
        <f>MAX($A$19:A8729)+1</f>
        <v>8712</v>
      </c>
      <c r="B8730" s="120" t="s">
        <v>41</v>
      </c>
      <c r="C8730" s="144" t="s">
        <v>1762</v>
      </c>
      <c r="D8730" s="144" t="s">
        <v>8064</v>
      </c>
      <c r="E8730" s="145" t="s">
        <v>6688</v>
      </c>
      <c r="F8730" s="146" t="s">
        <v>2313</v>
      </c>
      <c r="G8730" s="146" t="s">
        <v>2314</v>
      </c>
      <c r="H8730" s="146" t="s">
        <v>8066</v>
      </c>
      <c r="I8730" s="151" t="s">
        <v>557</v>
      </c>
      <c r="J8730" s="147">
        <v>400</v>
      </c>
      <c r="K8730" s="147">
        <v>14122</v>
      </c>
      <c r="L8730" s="148">
        <v>5648800</v>
      </c>
      <c r="M8730" s="120" t="s">
        <v>56</v>
      </c>
      <c r="N8730" s="149">
        <v>451904</v>
      </c>
      <c r="O8730" s="169"/>
      <c r="P8730" s="154" t="s">
        <v>6625</v>
      </c>
      <c r="Q8730" s="158" t="s">
        <v>50</v>
      </c>
      <c r="R8730" s="142">
        <f t="shared" si="136"/>
        <v>8</v>
      </c>
    </row>
    <row r="8731" s="109" customFormat="1">
      <c r="A8731" s="119">
        <f>MAX($A$19:A8730)+1</f>
        <v>8713</v>
      </c>
      <c r="B8731" s="120" t="s">
        <v>41</v>
      </c>
      <c r="C8731" s="144" t="s">
        <v>1762</v>
      </c>
      <c r="D8731" s="144" t="s">
        <v>8064</v>
      </c>
      <c r="E8731" s="145" t="s">
        <v>6688</v>
      </c>
      <c r="F8731" s="146" t="s">
        <v>2313</v>
      </c>
      <c r="G8731" s="146" t="s">
        <v>2314</v>
      </c>
      <c r="H8731" s="146" t="s">
        <v>8067</v>
      </c>
      <c r="I8731" s="151" t="s">
        <v>557</v>
      </c>
      <c r="J8731" s="147">
        <v>99</v>
      </c>
      <c r="K8731" s="147">
        <v>64342</v>
      </c>
      <c r="L8731" s="148">
        <v>6369858</v>
      </c>
      <c r="M8731" s="120" t="s">
        <v>56</v>
      </c>
      <c r="N8731" s="149">
        <v>509589</v>
      </c>
      <c r="O8731" s="169"/>
      <c r="P8731" s="154" t="s">
        <v>6625</v>
      </c>
      <c r="Q8731" s="158" t="s">
        <v>50</v>
      </c>
      <c r="R8731" s="142">
        <f t="shared" si="136"/>
        <v>8.00000565161735</v>
      </c>
    </row>
    <row r="8732" s="109" customFormat="1">
      <c r="A8732" s="119">
        <f>MAX($A$19:A8731)+1</f>
        <v>8714</v>
      </c>
      <c r="B8732" s="120" t="s">
        <v>41</v>
      </c>
      <c r="C8732" s="144" t="s">
        <v>1762</v>
      </c>
      <c r="D8732" s="144" t="s">
        <v>8064</v>
      </c>
      <c r="E8732" s="145" t="s">
        <v>6688</v>
      </c>
      <c r="F8732" s="146" t="s">
        <v>2313</v>
      </c>
      <c r="G8732" s="146" t="s">
        <v>2314</v>
      </c>
      <c r="H8732" s="146" t="s">
        <v>2334</v>
      </c>
      <c r="I8732" s="151" t="s">
        <v>557</v>
      </c>
      <c r="J8732" s="147">
        <v>300</v>
      </c>
      <c r="K8732" s="147">
        <v>11309</v>
      </c>
      <c r="L8732" s="148">
        <v>3392700</v>
      </c>
      <c r="M8732" s="120" t="s">
        <v>56</v>
      </c>
      <c r="N8732" s="149">
        <v>271416</v>
      </c>
      <c r="O8732" s="169"/>
      <c r="P8732" s="154" t="s">
        <v>6625</v>
      </c>
      <c r="Q8732" s="158" t="s">
        <v>50</v>
      </c>
      <c r="R8732" s="142">
        <f t="shared" si="136"/>
        <v>8</v>
      </c>
    </row>
    <row r="8733" s="109" customFormat="1">
      <c r="A8733" s="119">
        <f>MAX($A$19:A8732)+1</f>
        <v>8715</v>
      </c>
      <c r="B8733" s="120" t="s">
        <v>41</v>
      </c>
      <c r="C8733" s="144" t="s">
        <v>1762</v>
      </c>
      <c r="D8733" s="144" t="s">
        <v>8064</v>
      </c>
      <c r="E8733" s="145" t="s">
        <v>6688</v>
      </c>
      <c r="F8733" s="146" t="s">
        <v>2313</v>
      </c>
      <c r="G8733" s="146" t="s">
        <v>2314</v>
      </c>
      <c r="H8733" s="146" t="s">
        <v>2335</v>
      </c>
      <c r="I8733" s="151" t="s">
        <v>557</v>
      </c>
      <c r="J8733" s="147">
        <v>1293</v>
      </c>
      <c r="K8733" s="147">
        <v>6637</v>
      </c>
      <c r="L8733" s="148">
        <v>8581641</v>
      </c>
      <c r="M8733" s="120" t="s">
        <v>56</v>
      </c>
      <c r="N8733" s="149">
        <v>686532</v>
      </c>
      <c r="O8733" s="169"/>
      <c r="P8733" s="154" t="s">
        <v>6625</v>
      </c>
      <c r="Q8733" s="158" t="s">
        <v>50</v>
      </c>
      <c r="R8733" s="142">
        <f t="shared" si="136"/>
        <v>8.00000839000373</v>
      </c>
    </row>
    <row r="8734" s="109" customFormat="1">
      <c r="A8734" s="119">
        <f>MAX($A$19:A8733)+1</f>
        <v>8716</v>
      </c>
      <c r="B8734" s="120" t="s">
        <v>41</v>
      </c>
      <c r="C8734" s="144" t="s">
        <v>1762</v>
      </c>
      <c r="D8734" s="144" t="s">
        <v>8064</v>
      </c>
      <c r="E8734" s="145" t="s">
        <v>6688</v>
      </c>
      <c r="F8734" s="146" t="s">
        <v>2313</v>
      </c>
      <c r="G8734" s="146" t="s">
        <v>2314</v>
      </c>
      <c r="H8734" s="146" t="s">
        <v>2336</v>
      </c>
      <c r="I8734" s="151" t="s">
        <v>557</v>
      </c>
      <c r="J8734" s="147">
        <v>1320</v>
      </c>
      <c r="K8734" s="147">
        <v>3164</v>
      </c>
      <c r="L8734" s="148">
        <v>4176480</v>
      </c>
      <c r="M8734" s="120" t="s">
        <v>56</v>
      </c>
      <c r="N8734" s="149">
        <v>334119</v>
      </c>
      <c r="O8734" s="169"/>
      <c r="P8734" s="154" t="s">
        <v>6625</v>
      </c>
      <c r="Q8734" s="158" t="s">
        <v>50</v>
      </c>
      <c r="R8734" s="142">
        <f t="shared" si="136"/>
        <v>8.00001436616481</v>
      </c>
    </row>
    <row r="8735" s="109" customFormat="1">
      <c r="A8735" s="119">
        <f>MAX($A$19:A8734)+1</f>
        <v>8717</v>
      </c>
      <c r="B8735" s="120" t="s">
        <v>41</v>
      </c>
      <c r="C8735" s="144" t="s">
        <v>1762</v>
      </c>
      <c r="D8735" s="144" t="s">
        <v>8064</v>
      </c>
      <c r="E8735" s="145" t="s">
        <v>6688</v>
      </c>
      <c r="F8735" s="146" t="s">
        <v>2313</v>
      </c>
      <c r="G8735" s="146" t="s">
        <v>2314</v>
      </c>
      <c r="H8735" s="146" t="s">
        <v>2366</v>
      </c>
      <c r="I8735" s="151" t="s">
        <v>557</v>
      </c>
      <c r="J8735" s="147">
        <v>400</v>
      </c>
      <c r="K8735" s="147">
        <v>6578</v>
      </c>
      <c r="L8735" s="148">
        <v>2631200</v>
      </c>
      <c r="M8735" s="120" t="s">
        <v>56</v>
      </c>
      <c r="N8735" s="149">
        <v>210496</v>
      </c>
      <c r="O8735" s="169"/>
      <c r="P8735" s="154" t="s">
        <v>6625</v>
      </c>
      <c r="Q8735" s="158" t="s">
        <v>50</v>
      </c>
      <c r="R8735" s="142">
        <f t="shared" si="136"/>
        <v>8</v>
      </c>
    </row>
    <row r="8736" s="109" customFormat="1">
      <c r="A8736" s="119">
        <f>MAX($A$19:A8735)+1</f>
        <v>8718</v>
      </c>
      <c r="B8736" s="120" t="s">
        <v>41</v>
      </c>
      <c r="C8736" s="144" t="s">
        <v>1762</v>
      </c>
      <c r="D8736" s="144" t="s">
        <v>8064</v>
      </c>
      <c r="E8736" s="145" t="s">
        <v>6688</v>
      </c>
      <c r="F8736" s="146" t="s">
        <v>2313</v>
      </c>
      <c r="G8736" s="146" t="s">
        <v>2314</v>
      </c>
      <c r="H8736" s="146" t="s">
        <v>2367</v>
      </c>
      <c r="I8736" s="151" t="s">
        <v>557</v>
      </c>
      <c r="J8736" s="147">
        <v>374</v>
      </c>
      <c r="K8736" s="147">
        <v>3384</v>
      </c>
      <c r="L8736" s="148">
        <v>1265616</v>
      </c>
      <c r="M8736" s="120" t="s">
        <v>56</v>
      </c>
      <c r="N8736" s="149">
        <v>101250</v>
      </c>
      <c r="O8736" s="169"/>
      <c r="P8736" s="154" t="s">
        <v>6625</v>
      </c>
      <c r="Q8736" s="158" t="s">
        <v>50</v>
      </c>
      <c r="R8736" s="142">
        <f t="shared" si="136"/>
        <v>8.00005688929343</v>
      </c>
    </row>
    <row r="8737" s="109" customFormat="1">
      <c r="A8737" s="119">
        <f>MAX($A$19:A8736)+1</f>
        <v>8719</v>
      </c>
      <c r="B8737" s="120" t="s">
        <v>41</v>
      </c>
      <c r="C8737" s="144" t="s">
        <v>1762</v>
      </c>
      <c r="D8737" s="144" t="s">
        <v>8064</v>
      </c>
      <c r="E8737" s="145" t="s">
        <v>6688</v>
      </c>
      <c r="F8737" s="146" t="s">
        <v>2313</v>
      </c>
      <c r="G8737" s="146" t="s">
        <v>2314</v>
      </c>
      <c r="H8737" s="146" t="s">
        <v>2337</v>
      </c>
      <c r="I8737" s="151" t="s">
        <v>557</v>
      </c>
      <c r="J8737" s="147">
        <v>999</v>
      </c>
      <c r="K8737" s="147">
        <v>14671</v>
      </c>
      <c r="L8737" s="148">
        <v>14656329</v>
      </c>
      <c r="M8737" s="120" t="s">
        <v>56</v>
      </c>
      <c r="N8737" s="149">
        <v>1172507</v>
      </c>
      <c r="O8737" s="169"/>
      <c r="P8737" s="154" t="s">
        <v>6625</v>
      </c>
      <c r="Q8737" s="158" t="s">
        <v>50</v>
      </c>
      <c r="R8737" s="142">
        <f t="shared" si="136"/>
        <v>8.00000463963384</v>
      </c>
    </row>
    <row r="8738" s="109" customFormat="1">
      <c r="A8738" s="119">
        <f>MAX($A$19:A8737)+1</f>
        <v>8720</v>
      </c>
      <c r="B8738" s="120" t="s">
        <v>41</v>
      </c>
      <c r="C8738" s="144" t="s">
        <v>1762</v>
      </c>
      <c r="D8738" s="144" t="s">
        <v>8064</v>
      </c>
      <c r="E8738" s="145" t="s">
        <v>6688</v>
      </c>
      <c r="F8738" s="146" t="s">
        <v>2313</v>
      </c>
      <c r="G8738" s="146" t="s">
        <v>2314</v>
      </c>
      <c r="H8738" s="146" t="s">
        <v>5624</v>
      </c>
      <c r="I8738" s="151" t="s">
        <v>557</v>
      </c>
      <c r="J8738" s="147">
        <v>17</v>
      </c>
      <c r="K8738" s="147">
        <v>12362</v>
      </c>
      <c r="L8738" s="148">
        <v>210154</v>
      </c>
      <c r="M8738" s="120" t="s">
        <v>56</v>
      </c>
      <c r="N8738" s="149">
        <v>16812</v>
      </c>
      <c r="O8738" s="169"/>
      <c r="P8738" s="154" t="s">
        <v>6625</v>
      </c>
      <c r="Q8738" s="158" t="s">
        <v>50</v>
      </c>
      <c r="R8738" s="142">
        <f t="shared" si="136"/>
        <v>7.99984773071176</v>
      </c>
    </row>
    <row r="8739" s="109" customFormat="1">
      <c r="A8739" s="119">
        <f>MAX($A$19:A8738)+1</f>
        <v>8721</v>
      </c>
      <c r="B8739" s="120" t="s">
        <v>41</v>
      </c>
      <c r="C8739" s="144" t="s">
        <v>1762</v>
      </c>
      <c r="D8739" s="144" t="s">
        <v>8064</v>
      </c>
      <c r="E8739" s="145" t="s">
        <v>6688</v>
      </c>
      <c r="F8739" s="146" t="s">
        <v>2313</v>
      </c>
      <c r="G8739" s="146" t="s">
        <v>2314</v>
      </c>
      <c r="H8739" s="146" t="s">
        <v>2339</v>
      </c>
      <c r="I8739" s="151" t="s">
        <v>557</v>
      </c>
      <c r="J8739" s="147">
        <v>1399</v>
      </c>
      <c r="K8739" s="147">
        <v>18890</v>
      </c>
      <c r="L8739" s="148">
        <v>26427110</v>
      </c>
      <c r="M8739" s="120" t="s">
        <v>56</v>
      </c>
      <c r="N8739" s="149">
        <v>2114169</v>
      </c>
      <c r="O8739" s="169"/>
      <c r="P8739" s="154" t="s">
        <v>6625</v>
      </c>
      <c r="Q8739" s="158" t="s">
        <v>50</v>
      </c>
      <c r="R8739" s="142">
        <f t="shared" si="136"/>
        <v>8.00000075679861</v>
      </c>
    </row>
    <row r="8740" s="109" customFormat="1">
      <c r="A8740" s="119">
        <f>MAX($A$19:A8739)+1</f>
        <v>8722</v>
      </c>
      <c r="B8740" s="120" t="s">
        <v>41</v>
      </c>
      <c r="C8740" s="144" t="s">
        <v>1762</v>
      </c>
      <c r="D8740" s="144" t="s">
        <v>8064</v>
      </c>
      <c r="E8740" s="145" t="s">
        <v>6688</v>
      </c>
      <c r="F8740" s="146" t="s">
        <v>2313</v>
      </c>
      <c r="G8740" s="146" t="s">
        <v>2314</v>
      </c>
      <c r="H8740" s="146" t="s">
        <v>2340</v>
      </c>
      <c r="I8740" s="151" t="s">
        <v>557</v>
      </c>
      <c r="J8740" s="147">
        <v>1399</v>
      </c>
      <c r="K8740" s="147">
        <v>8734</v>
      </c>
      <c r="L8740" s="148">
        <v>12218866</v>
      </c>
      <c r="M8740" s="120" t="s">
        <v>56</v>
      </c>
      <c r="N8740" s="149">
        <v>977510</v>
      </c>
      <c r="O8740" s="169"/>
      <c r="P8740" s="154" t="s">
        <v>6625</v>
      </c>
      <c r="Q8740" s="158" t="s">
        <v>50</v>
      </c>
      <c r="R8740" s="142">
        <f t="shared" si="136"/>
        <v>8.00000589252718</v>
      </c>
    </row>
    <row r="8741" s="109" customFormat="1">
      <c r="A8741" s="119">
        <f>MAX($A$19:A8740)+1</f>
        <v>8723</v>
      </c>
      <c r="B8741" s="120" t="s">
        <v>41</v>
      </c>
      <c r="C8741" s="144" t="s">
        <v>1762</v>
      </c>
      <c r="D8741" s="144" t="s">
        <v>8064</v>
      </c>
      <c r="E8741" s="145" t="s">
        <v>6688</v>
      </c>
      <c r="F8741" s="146" t="s">
        <v>2313</v>
      </c>
      <c r="G8741" s="146" t="s">
        <v>2314</v>
      </c>
      <c r="H8741" s="146" t="s">
        <v>2369</v>
      </c>
      <c r="I8741" s="151" t="s">
        <v>557</v>
      </c>
      <c r="J8741" s="147">
        <v>400</v>
      </c>
      <c r="K8741" s="147">
        <v>8218</v>
      </c>
      <c r="L8741" s="148">
        <v>3287200</v>
      </c>
      <c r="M8741" s="120" t="s">
        <v>56</v>
      </c>
      <c r="N8741" s="149">
        <v>262976</v>
      </c>
      <c r="O8741" s="169"/>
      <c r="P8741" s="154" t="s">
        <v>6625</v>
      </c>
      <c r="Q8741" s="158" t="s">
        <v>50</v>
      </c>
      <c r="R8741" s="142">
        <f t="shared" si="136"/>
        <v>8</v>
      </c>
    </row>
    <row r="8742" s="109" customFormat="1">
      <c r="A8742" s="119">
        <f>MAX($A$19:A8741)+1</f>
        <v>8724</v>
      </c>
      <c r="B8742" s="120" t="s">
        <v>41</v>
      </c>
      <c r="C8742" s="144" t="s">
        <v>1762</v>
      </c>
      <c r="D8742" s="144" t="s">
        <v>8064</v>
      </c>
      <c r="E8742" s="145" t="s">
        <v>6688</v>
      </c>
      <c r="F8742" s="146" t="s">
        <v>2313</v>
      </c>
      <c r="G8742" s="146" t="s">
        <v>2314</v>
      </c>
      <c r="H8742" s="146" t="s">
        <v>2370</v>
      </c>
      <c r="I8742" s="151" t="s">
        <v>557</v>
      </c>
      <c r="J8742" s="147">
        <v>368</v>
      </c>
      <c r="K8742" s="147">
        <v>11292</v>
      </c>
      <c r="L8742" s="148">
        <v>4155456</v>
      </c>
      <c r="M8742" s="120" t="s">
        <v>56</v>
      </c>
      <c r="N8742" s="149">
        <v>332437</v>
      </c>
      <c r="O8742" s="169"/>
      <c r="P8742" s="154" t="s">
        <v>6625</v>
      </c>
      <c r="Q8742" s="158" t="s">
        <v>50</v>
      </c>
      <c r="R8742" s="142">
        <f t="shared" si="136"/>
        <v>8.00001251366878</v>
      </c>
    </row>
    <row r="8743" s="109" customFormat="1">
      <c r="A8743" s="119">
        <f>MAX($A$19:A8742)+1</f>
        <v>8725</v>
      </c>
      <c r="B8743" s="120" t="s">
        <v>41</v>
      </c>
      <c r="C8743" s="144" t="s">
        <v>1762</v>
      </c>
      <c r="D8743" s="144" t="s">
        <v>8064</v>
      </c>
      <c r="E8743" s="145" t="s">
        <v>6688</v>
      </c>
      <c r="F8743" s="146" t="s">
        <v>2313</v>
      </c>
      <c r="G8743" s="146" t="s">
        <v>2314</v>
      </c>
      <c r="H8743" s="146" t="s">
        <v>2341</v>
      </c>
      <c r="I8743" s="151" t="s">
        <v>557</v>
      </c>
      <c r="J8743" s="147">
        <v>15130</v>
      </c>
      <c r="K8743" s="147">
        <v>1266</v>
      </c>
      <c r="L8743" s="148">
        <v>19154580</v>
      </c>
      <c r="M8743" s="120" t="s">
        <v>56</v>
      </c>
      <c r="N8743" s="149">
        <v>1532367</v>
      </c>
      <c r="O8743" s="169"/>
      <c r="P8743" s="154" t="s">
        <v>6625</v>
      </c>
      <c r="Q8743" s="158" t="s">
        <v>50</v>
      </c>
      <c r="R8743" s="142">
        <f t="shared" si="136"/>
        <v>8.00000313241011</v>
      </c>
    </row>
    <row r="8744" s="109" customFormat="1">
      <c r="A8744" s="119">
        <f>MAX($A$19:A8743)+1</f>
        <v>8726</v>
      </c>
      <c r="B8744" s="120" t="s">
        <v>41</v>
      </c>
      <c r="C8744" s="144" t="s">
        <v>1762</v>
      </c>
      <c r="D8744" s="144" t="s">
        <v>8064</v>
      </c>
      <c r="E8744" s="145" t="s">
        <v>6688</v>
      </c>
      <c r="F8744" s="146" t="s">
        <v>2313</v>
      </c>
      <c r="G8744" s="146" t="s">
        <v>2314</v>
      </c>
      <c r="H8744" s="146" t="s">
        <v>2342</v>
      </c>
      <c r="I8744" s="151" t="s">
        <v>557</v>
      </c>
      <c r="J8744" s="147">
        <v>909</v>
      </c>
      <c r="K8744" s="147">
        <v>35656</v>
      </c>
      <c r="L8744" s="148">
        <v>32411304</v>
      </c>
      <c r="M8744" s="120" t="s">
        <v>56</v>
      </c>
      <c r="N8744" s="149">
        <v>2592904</v>
      </c>
      <c r="O8744" s="169"/>
      <c r="P8744" s="154" t="s">
        <v>6625</v>
      </c>
      <c r="Q8744" s="158" t="s">
        <v>50</v>
      </c>
      <c r="R8744" s="142">
        <f t="shared" si="136"/>
        <v>7.99999901269014</v>
      </c>
    </row>
    <row r="8745" s="109" customFormat="1">
      <c r="A8745" s="119">
        <f>MAX($A$19:A8744)+1</f>
        <v>8727</v>
      </c>
      <c r="B8745" s="120" t="s">
        <v>41</v>
      </c>
      <c r="C8745" s="144" t="s">
        <v>1762</v>
      </c>
      <c r="D8745" s="144" t="s">
        <v>8064</v>
      </c>
      <c r="E8745" s="145" t="s">
        <v>6688</v>
      </c>
      <c r="F8745" s="146" t="s">
        <v>2313</v>
      </c>
      <c r="G8745" s="146" t="s">
        <v>2314</v>
      </c>
      <c r="H8745" s="146" t="s">
        <v>2343</v>
      </c>
      <c r="I8745" s="151" t="s">
        <v>557</v>
      </c>
      <c r="J8745" s="147">
        <v>898</v>
      </c>
      <c r="K8745" s="147">
        <v>23350</v>
      </c>
      <c r="L8745" s="148">
        <v>20968300</v>
      </c>
      <c r="M8745" s="120" t="s">
        <v>56</v>
      </c>
      <c r="N8745" s="149">
        <v>1677464</v>
      </c>
      <c r="O8745" s="169"/>
      <c r="P8745" s="154" t="s">
        <v>6625</v>
      </c>
      <c r="Q8745" s="158" t="s">
        <v>50</v>
      </c>
      <c r="R8745" s="142">
        <f t="shared" si="136"/>
        <v>8</v>
      </c>
    </row>
    <row r="8746" s="109" customFormat="1">
      <c r="A8746" s="119">
        <f>MAX($A$19:A8745)+1</f>
        <v>8728</v>
      </c>
      <c r="B8746" s="120" t="s">
        <v>41</v>
      </c>
      <c r="C8746" s="144" t="s">
        <v>1762</v>
      </c>
      <c r="D8746" s="144" t="s">
        <v>8064</v>
      </c>
      <c r="E8746" s="145" t="s">
        <v>6688</v>
      </c>
      <c r="F8746" s="146" t="s">
        <v>2313</v>
      </c>
      <c r="G8746" s="146" t="s">
        <v>2314</v>
      </c>
      <c r="H8746" s="146" t="s">
        <v>2372</v>
      </c>
      <c r="I8746" s="151" t="s">
        <v>557</v>
      </c>
      <c r="J8746" s="147">
        <v>216</v>
      </c>
      <c r="K8746" s="147">
        <v>6048</v>
      </c>
      <c r="L8746" s="148">
        <v>1306368</v>
      </c>
      <c r="M8746" s="120" t="s">
        <v>56</v>
      </c>
      <c r="N8746" s="149">
        <v>104510</v>
      </c>
      <c r="O8746" s="169"/>
      <c r="P8746" s="154" t="s">
        <v>6625</v>
      </c>
      <c r="Q8746" s="158" t="s">
        <v>50</v>
      </c>
      <c r="R8746" s="142">
        <f t="shared" si="136"/>
        <v>8.00004286694102</v>
      </c>
    </row>
    <row r="8747" s="109" customFormat="1">
      <c r="A8747" s="119">
        <f>MAX($A$19:A8746)+1</f>
        <v>8729</v>
      </c>
      <c r="B8747" s="120" t="s">
        <v>41</v>
      </c>
      <c r="C8747" s="144" t="s">
        <v>1762</v>
      </c>
      <c r="D8747" s="144" t="s">
        <v>8064</v>
      </c>
      <c r="E8747" s="145" t="s">
        <v>6688</v>
      </c>
      <c r="F8747" s="146" t="s">
        <v>2313</v>
      </c>
      <c r="G8747" s="146" t="s">
        <v>2314</v>
      </c>
      <c r="H8747" s="146" t="s">
        <v>2344</v>
      </c>
      <c r="I8747" s="151" t="s">
        <v>557</v>
      </c>
      <c r="J8747" s="147">
        <v>1600</v>
      </c>
      <c r="K8747" s="147">
        <v>17241</v>
      </c>
      <c r="L8747" s="148">
        <v>27585600</v>
      </c>
      <c r="M8747" s="120" t="s">
        <v>56</v>
      </c>
      <c r="N8747" s="149">
        <v>2206848</v>
      </c>
      <c r="O8747" s="169"/>
      <c r="P8747" s="154" t="s">
        <v>6625</v>
      </c>
      <c r="Q8747" s="158" t="s">
        <v>50</v>
      </c>
      <c r="R8747" s="142">
        <f t="shared" si="136"/>
        <v>8</v>
      </c>
    </row>
    <row r="8748" s="109" customFormat="1">
      <c r="A8748" s="119">
        <f>MAX($A$19:A8747)+1</f>
        <v>8730</v>
      </c>
      <c r="B8748" s="120" t="s">
        <v>41</v>
      </c>
      <c r="C8748" s="144" t="s">
        <v>1762</v>
      </c>
      <c r="D8748" s="144" t="s">
        <v>8064</v>
      </c>
      <c r="E8748" s="145" t="s">
        <v>6688</v>
      </c>
      <c r="F8748" s="146" t="s">
        <v>2313</v>
      </c>
      <c r="G8748" s="146" t="s">
        <v>2314</v>
      </c>
      <c r="H8748" s="146" t="s">
        <v>2345</v>
      </c>
      <c r="I8748" s="151" t="s">
        <v>557</v>
      </c>
      <c r="J8748" s="147">
        <v>3199</v>
      </c>
      <c r="K8748" s="147">
        <v>36061</v>
      </c>
      <c r="L8748" s="148">
        <v>115359139</v>
      </c>
      <c r="M8748" s="120" t="s">
        <v>56</v>
      </c>
      <c r="N8748" s="149">
        <v>9228732</v>
      </c>
      <c r="O8748" s="169"/>
      <c r="P8748" s="154" t="s">
        <v>6625</v>
      </c>
      <c r="Q8748" s="158" t="s">
        <v>50</v>
      </c>
      <c r="R8748" s="142">
        <f t="shared" si="136"/>
        <v>8.0000007628351</v>
      </c>
    </row>
    <row r="8749" s="109" customFormat="1">
      <c r="A8749" s="119">
        <f>MAX($A$19:A8748)+1</f>
        <v>8731</v>
      </c>
      <c r="B8749" s="120" t="s">
        <v>41</v>
      </c>
      <c r="C8749" s="144" t="s">
        <v>1762</v>
      </c>
      <c r="D8749" s="144" t="s">
        <v>8064</v>
      </c>
      <c r="E8749" s="145" t="s">
        <v>6688</v>
      </c>
      <c r="F8749" s="146" t="s">
        <v>2313</v>
      </c>
      <c r="G8749" s="146" t="s">
        <v>2314</v>
      </c>
      <c r="H8749" s="146" t="s">
        <v>2346</v>
      </c>
      <c r="I8749" s="151" t="s">
        <v>557</v>
      </c>
      <c r="J8749" s="147">
        <v>2207</v>
      </c>
      <c r="K8749" s="147">
        <v>15877</v>
      </c>
      <c r="L8749" s="148">
        <v>35040539</v>
      </c>
      <c r="M8749" s="120" t="s">
        <v>56</v>
      </c>
      <c r="N8749" s="149">
        <v>2803244</v>
      </c>
      <c r="O8749" s="169"/>
      <c r="P8749" s="154" t="s">
        <v>6625</v>
      </c>
      <c r="Q8749" s="158" t="s">
        <v>50</v>
      </c>
      <c r="R8749" s="142">
        <f t="shared" si="136"/>
        <v>8.00000251137689</v>
      </c>
    </row>
    <row r="8750" s="109" customFormat="1">
      <c r="A8750" s="119">
        <f>MAX($A$19:A8749)+1</f>
        <v>8732</v>
      </c>
      <c r="B8750" s="120" t="s">
        <v>41</v>
      </c>
      <c r="C8750" s="144" t="s">
        <v>1762</v>
      </c>
      <c r="D8750" s="144" t="s">
        <v>8064</v>
      </c>
      <c r="E8750" s="145" t="s">
        <v>6688</v>
      </c>
      <c r="F8750" s="146" t="s">
        <v>2313</v>
      </c>
      <c r="G8750" s="146" t="s">
        <v>2314</v>
      </c>
      <c r="H8750" s="146" t="s">
        <v>8068</v>
      </c>
      <c r="I8750" s="151" t="s">
        <v>557</v>
      </c>
      <c r="J8750" s="147">
        <v>100</v>
      </c>
      <c r="K8750" s="147">
        <v>9981</v>
      </c>
      <c r="L8750" s="148">
        <v>998100</v>
      </c>
      <c r="M8750" s="120" t="s">
        <v>56</v>
      </c>
      <c r="N8750" s="149">
        <v>79848</v>
      </c>
      <c r="O8750" s="169"/>
      <c r="P8750" s="154" t="s">
        <v>6625</v>
      </c>
      <c r="Q8750" s="158" t="s">
        <v>50</v>
      </c>
      <c r="R8750" s="142">
        <f t="shared" si="136"/>
        <v>8</v>
      </c>
    </row>
    <row r="8751" s="109" customFormat="1">
      <c r="A8751" s="119">
        <f>MAX($A$19:A8750)+1</f>
        <v>8733</v>
      </c>
      <c r="B8751" s="120" t="s">
        <v>41</v>
      </c>
      <c r="C8751" s="144" t="s">
        <v>1762</v>
      </c>
      <c r="D8751" s="144" t="s">
        <v>8064</v>
      </c>
      <c r="E8751" s="145" t="s">
        <v>6688</v>
      </c>
      <c r="F8751" s="146" t="s">
        <v>2313</v>
      </c>
      <c r="G8751" s="146" t="s">
        <v>2314</v>
      </c>
      <c r="H8751" s="146" t="s">
        <v>2347</v>
      </c>
      <c r="I8751" s="151" t="s">
        <v>557</v>
      </c>
      <c r="J8751" s="147">
        <v>300</v>
      </c>
      <c r="K8751" s="147">
        <v>6109</v>
      </c>
      <c r="L8751" s="148">
        <v>1832700</v>
      </c>
      <c r="M8751" s="120" t="s">
        <v>56</v>
      </c>
      <c r="N8751" s="149">
        <v>146616</v>
      </c>
      <c r="O8751" s="169"/>
      <c r="P8751" s="154" t="s">
        <v>6625</v>
      </c>
      <c r="Q8751" s="158" t="s">
        <v>50</v>
      </c>
      <c r="R8751" s="142">
        <f ref="R8751:R8814" t="shared" si="137">N8751/L8751*100</f>
        <v>8</v>
      </c>
    </row>
    <row r="8752" s="109" customFormat="1">
      <c r="A8752" s="119">
        <f>MAX($A$19:A8751)+1</f>
        <v>8734</v>
      </c>
      <c r="B8752" s="120" t="s">
        <v>41</v>
      </c>
      <c r="C8752" s="144" t="s">
        <v>1762</v>
      </c>
      <c r="D8752" s="144" t="s">
        <v>8064</v>
      </c>
      <c r="E8752" s="145" t="s">
        <v>6688</v>
      </c>
      <c r="F8752" s="146" t="s">
        <v>2313</v>
      </c>
      <c r="G8752" s="146" t="s">
        <v>2314</v>
      </c>
      <c r="H8752" s="146" t="s">
        <v>2348</v>
      </c>
      <c r="I8752" s="151" t="s">
        <v>557</v>
      </c>
      <c r="J8752" s="147">
        <v>1287</v>
      </c>
      <c r="K8752" s="147">
        <v>23055</v>
      </c>
      <c r="L8752" s="148">
        <v>29671785</v>
      </c>
      <c r="M8752" s="120" t="s">
        <v>56</v>
      </c>
      <c r="N8752" s="149">
        <v>2373743</v>
      </c>
      <c r="O8752" s="169"/>
      <c r="P8752" s="154" t="s">
        <v>6625</v>
      </c>
      <c r="Q8752" s="158" t="s">
        <v>50</v>
      </c>
      <c r="R8752" s="142">
        <f t="shared" si="137"/>
        <v>8.00000067404101</v>
      </c>
    </row>
    <row r="8753" s="109" customFormat="1">
      <c r="A8753" s="119">
        <f>MAX($A$19:A8752)+1</f>
        <v>8735</v>
      </c>
      <c r="B8753" s="120" t="s">
        <v>41</v>
      </c>
      <c r="C8753" s="144" t="s">
        <v>1762</v>
      </c>
      <c r="D8753" s="144" t="s">
        <v>8064</v>
      </c>
      <c r="E8753" s="145" t="s">
        <v>6688</v>
      </c>
      <c r="F8753" s="146" t="s">
        <v>2313</v>
      </c>
      <c r="G8753" s="146" t="s">
        <v>2314</v>
      </c>
      <c r="H8753" s="146" t="s">
        <v>2349</v>
      </c>
      <c r="I8753" s="151" t="s">
        <v>557</v>
      </c>
      <c r="J8753" s="147">
        <v>1207</v>
      </c>
      <c r="K8753" s="147">
        <v>16545</v>
      </c>
      <c r="L8753" s="148">
        <v>19969815</v>
      </c>
      <c r="M8753" s="120" t="s">
        <v>56</v>
      </c>
      <c r="N8753" s="149">
        <v>1597586</v>
      </c>
      <c r="O8753" s="169"/>
      <c r="P8753" s="154" t="s">
        <v>6625</v>
      </c>
      <c r="Q8753" s="158" t="s">
        <v>50</v>
      </c>
      <c r="R8753" s="142">
        <f t="shared" si="137"/>
        <v>8.00000400604613</v>
      </c>
    </row>
    <row r="8754" s="109" customFormat="1">
      <c r="A8754" s="119">
        <f>MAX($A$19:A8753)+1</f>
        <v>8736</v>
      </c>
      <c r="B8754" s="120" t="s">
        <v>41</v>
      </c>
      <c r="C8754" s="144" t="s">
        <v>1762</v>
      </c>
      <c r="D8754" s="144" t="s">
        <v>8064</v>
      </c>
      <c r="E8754" s="145" t="s">
        <v>6688</v>
      </c>
      <c r="F8754" s="146" t="s">
        <v>2313</v>
      </c>
      <c r="G8754" s="146" t="s">
        <v>2314</v>
      </c>
      <c r="H8754" s="146" t="s">
        <v>2350</v>
      </c>
      <c r="I8754" s="151" t="s">
        <v>557</v>
      </c>
      <c r="J8754" s="147">
        <v>5462</v>
      </c>
      <c r="K8754" s="147">
        <v>552</v>
      </c>
      <c r="L8754" s="148">
        <v>3015024</v>
      </c>
      <c r="M8754" s="120" t="s">
        <v>56</v>
      </c>
      <c r="N8754" s="149">
        <v>241202</v>
      </c>
      <c r="O8754" s="169"/>
      <c r="P8754" s="154" t="s">
        <v>6625</v>
      </c>
      <c r="Q8754" s="158" t="s">
        <v>50</v>
      </c>
      <c r="R8754" s="142">
        <f t="shared" si="137"/>
        <v>8.00000265337855</v>
      </c>
    </row>
    <row r="8755" s="109" customFormat="1">
      <c r="A8755" s="119">
        <f>MAX($A$19:A8754)+1</f>
        <v>8737</v>
      </c>
      <c r="B8755" s="120" t="s">
        <v>41</v>
      </c>
      <c r="C8755" s="144" t="s">
        <v>1762</v>
      </c>
      <c r="D8755" s="144" t="s">
        <v>8064</v>
      </c>
      <c r="E8755" s="145" t="s">
        <v>6688</v>
      </c>
      <c r="F8755" s="146" t="s">
        <v>2313</v>
      </c>
      <c r="G8755" s="146" t="s">
        <v>2314</v>
      </c>
      <c r="H8755" s="146" t="s">
        <v>2351</v>
      </c>
      <c r="I8755" s="151" t="s">
        <v>557</v>
      </c>
      <c r="J8755" s="147">
        <v>315</v>
      </c>
      <c r="K8755" s="147">
        <v>12027</v>
      </c>
      <c r="L8755" s="148">
        <v>3788505</v>
      </c>
      <c r="M8755" s="120" t="s">
        <v>56</v>
      </c>
      <c r="N8755" s="149">
        <v>303080</v>
      </c>
      <c r="O8755" s="169"/>
      <c r="P8755" s="154" t="s">
        <v>6625</v>
      </c>
      <c r="Q8755" s="158" t="s">
        <v>50</v>
      </c>
      <c r="R8755" s="142">
        <f t="shared" si="137"/>
        <v>7.99998944174549</v>
      </c>
    </row>
    <row r="8756" s="109" customFormat="1">
      <c r="A8756" s="119">
        <f>MAX($A$19:A8755)+1</f>
        <v>8738</v>
      </c>
      <c r="B8756" s="120" t="s">
        <v>41</v>
      </c>
      <c r="C8756" s="144" t="s">
        <v>1762</v>
      </c>
      <c r="D8756" s="144" t="s">
        <v>8064</v>
      </c>
      <c r="E8756" s="145" t="s">
        <v>6688</v>
      </c>
      <c r="F8756" s="146" t="s">
        <v>2313</v>
      </c>
      <c r="G8756" s="146" t="s">
        <v>2314</v>
      </c>
      <c r="H8756" s="146" t="s">
        <v>2353</v>
      </c>
      <c r="I8756" s="151" t="s">
        <v>557</v>
      </c>
      <c r="J8756" s="147">
        <v>498</v>
      </c>
      <c r="K8756" s="147">
        <v>5541</v>
      </c>
      <c r="L8756" s="148">
        <v>2759418</v>
      </c>
      <c r="M8756" s="120" t="s">
        <v>56</v>
      </c>
      <c r="N8756" s="149">
        <v>220754</v>
      </c>
      <c r="O8756" s="169"/>
      <c r="P8756" s="154" t="s">
        <v>6625</v>
      </c>
      <c r="Q8756" s="158" t="s">
        <v>50</v>
      </c>
      <c r="R8756" s="142">
        <f t="shared" si="137"/>
        <v>8.00002029413449</v>
      </c>
    </row>
    <row r="8757" s="109" customFormat="1">
      <c r="A8757" s="119">
        <f>MAX($A$19:A8756)+1</f>
        <v>8739</v>
      </c>
      <c r="B8757" s="120" t="s">
        <v>41</v>
      </c>
      <c r="C8757" s="144" t="s">
        <v>1762</v>
      </c>
      <c r="D8757" s="144" t="s">
        <v>8064</v>
      </c>
      <c r="E8757" s="145" t="s">
        <v>6688</v>
      </c>
      <c r="F8757" s="146" t="s">
        <v>2313</v>
      </c>
      <c r="G8757" s="146" t="s">
        <v>2314</v>
      </c>
      <c r="H8757" s="146" t="s">
        <v>2354</v>
      </c>
      <c r="I8757" s="151" t="s">
        <v>557</v>
      </c>
      <c r="J8757" s="147">
        <v>499</v>
      </c>
      <c r="K8757" s="147">
        <v>5933</v>
      </c>
      <c r="L8757" s="148">
        <v>2960567</v>
      </c>
      <c r="M8757" s="120" t="s">
        <v>56</v>
      </c>
      <c r="N8757" s="149">
        <v>236846</v>
      </c>
      <c r="O8757" s="169"/>
      <c r="P8757" s="154" t="s">
        <v>6625</v>
      </c>
      <c r="Q8757" s="158" t="s">
        <v>50</v>
      </c>
      <c r="R8757" s="142">
        <f t="shared" si="137"/>
        <v>8.00002161748071</v>
      </c>
    </row>
    <row r="8758" s="109" customFormat="1">
      <c r="A8758" s="119">
        <f>MAX($A$19:A8757)+1</f>
        <v>8740</v>
      </c>
      <c r="B8758" s="120" t="s">
        <v>41</v>
      </c>
      <c r="C8758" s="144" t="s">
        <v>1762</v>
      </c>
      <c r="D8758" s="144" t="s">
        <v>8064</v>
      </c>
      <c r="E8758" s="145" t="s">
        <v>6688</v>
      </c>
      <c r="F8758" s="146" t="s">
        <v>2313</v>
      </c>
      <c r="G8758" s="146" t="s">
        <v>2314</v>
      </c>
      <c r="H8758" s="146" t="s">
        <v>5620</v>
      </c>
      <c r="I8758" s="151" t="s">
        <v>557</v>
      </c>
      <c r="J8758" s="147">
        <v>300</v>
      </c>
      <c r="K8758" s="147">
        <v>10117</v>
      </c>
      <c r="L8758" s="148">
        <v>3035100</v>
      </c>
      <c r="M8758" s="120" t="s">
        <v>56</v>
      </c>
      <c r="N8758" s="149">
        <v>242808</v>
      </c>
      <c r="O8758" s="169"/>
      <c r="P8758" s="154" t="s">
        <v>6625</v>
      </c>
      <c r="Q8758" s="158" t="s">
        <v>50</v>
      </c>
      <c r="R8758" s="142">
        <f t="shared" si="137"/>
        <v>8</v>
      </c>
    </row>
    <row r="8759" s="109" customFormat="1">
      <c r="A8759" s="119">
        <f>MAX($A$19:A8758)+1</f>
        <v>8741</v>
      </c>
      <c r="B8759" s="120" t="s">
        <v>41</v>
      </c>
      <c r="C8759" s="144" t="s">
        <v>1762</v>
      </c>
      <c r="D8759" s="144" t="s">
        <v>8064</v>
      </c>
      <c r="E8759" s="145" t="s">
        <v>6688</v>
      </c>
      <c r="F8759" s="146" t="s">
        <v>2313</v>
      </c>
      <c r="G8759" s="146" t="s">
        <v>2314</v>
      </c>
      <c r="H8759" s="146" t="s">
        <v>8069</v>
      </c>
      <c r="I8759" s="151" t="s">
        <v>557</v>
      </c>
      <c r="J8759" s="147">
        <v>120</v>
      </c>
      <c r="K8759" s="147">
        <v>11739</v>
      </c>
      <c r="L8759" s="148">
        <v>1408680</v>
      </c>
      <c r="M8759" s="120" t="s">
        <v>56</v>
      </c>
      <c r="N8759" s="149">
        <v>112695</v>
      </c>
      <c r="O8759" s="169"/>
      <c r="P8759" s="154" t="s">
        <v>6625</v>
      </c>
      <c r="Q8759" s="158" t="s">
        <v>50</v>
      </c>
      <c r="R8759" s="142">
        <f t="shared" si="137"/>
        <v>8.00004259306585</v>
      </c>
    </row>
    <row r="8760" s="109" customFormat="1">
      <c r="A8760" s="119">
        <f>MAX($A$19:A8759)+1</f>
        <v>8742</v>
      </c>
      <c r="B8760" s="120" t="s">
        <v>41</v>
      </c>
      <c r="C8760" s="144" t="s">
        <v>1762</v>
      </c>
      <c r="D8760" s="144" t="s">
        <v>8064</v>
      </c>
      <c r="E8760" s="145" t="s">
        <v>6688</v>
      </c>
      <c r="F8760" s="146" t="s">
        <v>2313</v>
      </c>
      <c r="G8760" s="146" t="s">
        <v>2314</v>
      </c>
      <c r="H8760" s="146" t="s">
        <v>2356</v>
      </c>
      <c r="I8760" s="151" t="s">
        <v>557</v>
      </c>
      <c r="J8760" s="147">
        <v>400</v>
      </c>
      <c r="K8760" s="147">
        <v>12528</v>
      </c>
      <c r="L8760" s="148">
        <v>5011200</v>
      </c>
      <c r="M8760" s="120" t="s">
        <v>56</v>
      </c>
      <c r="N8760" s="149">
        <v>400896</v>
      </c>
      <c r="O8760" s="169"/>
      <c r="P8760" s="154" t="s">
        <v>6625</v>
      </c>
      <c r="Q8760" s="158" t="s">
        <v>50</v>
      </c>
      <c r="R8760" s="142">
        <f t="shared" si="137"/>
        <v>8</v>
      </c>
    </row>
    <row r="8761" s="109" customFormat="1">
      <c r="A8761" s="119">
        <f>MAX($A$19:A8760)+1</f>
        <v>8743</v>
      </c>
      <c r="B8761" s="120" t="s">
        <v>41</v>
      </c>
      <c r="C8761" s="144" t="s">
        <v>1762</v>
      </c>
      <c r="D8761" s="144" t="s">
        <v>8064</v>
      </c>
      <c r="E8761" s="145" t="s">
        <v>6688</v>
      </c>
      <c r="F8761" s="146" t="s">
        <v>2313</v>
      </c>
      <c r="G8761" s="146" t="s">
        <v>2314</v>
      </c>
      <c r="H8761" s="146" t="s">
        <v>2357</v>
      </c>
      <c r="I8761" s="151" t="s">
        <v>557</v>
      </c>
      <c r="J8761" s="147">
        <v>806</v>
      </c>
      <c r="K8761" s="147">
        <v>25216</v>
      </c>
      <c r="L8761" s="148">
        <v>20324096</v>
      </c>
      <c r="M8761" s="120" t="s">
        <v>56</v>
      </c>
      <c r="N8761" s="149">
        <v>1625928</v>
      </c>
      <c r="O8761" s="169"/>
      <c r="P8761" s="154" t="s">
        <v>6625</v>
      </c>
      <c r="Q8761" s="158" t="s">
        <v>50</v>
      </c>
      <c r="R8761" s="142">
        <f t="shared" si="137"/>
        <v>8.00000157448577</v>
      </c>
    </row>
    <row r="8762" s="109" customFormat="1">
      <c r="A8762" s="119">
        <f>MAX($A$19:A8761)+1</f>
        <v>8744</v>
      </c>
      <c r="B8762" s="120" t="s">
        <v>41</v>
      </c>
      <c r="C8762" s="144" t="s">
        <v>1762</v>
      </c>
      <c r="D8762" s="144" t="s">
        <v>8064</v>
      </c>
      <c r="E8762" s="145" t="s">
        <v>6688</v>
      </c>
      <c r="F8762" s="146" t="s">
        <v>2313</v>
      </c>
      <c r="G8762" s="146" t="s">
        <v>2314</v>
      </c>
      <c r="H8762" s="146" t="s">
        <v>8070</v>
      </c>
      <c r="I8762" s="151" t="s">
        <v>557</v>
      </c>
      <c r="J8762" s="147">
        <v>1701</v>
      </c>
      <c r="K8762" s="147">
        <v>29258</v>
      </c>
      <c r="L8762" s="148">
        <v>49767858</v>
      </c>
      <c r="M8762" s="120" t="s">
        <v>56</v>
      </c>
      <c r="N8762" s="149">
        <v>3981429</v>
      </c>
      <c r="O8762" s="169"/>
      <c r="P8762" s="154" t="s">
        <v>6625</v>
      </c>
      <c r="Q8762" s="158" t="s">
        <v>50</v>
      </c>
      <c r="R8762" s="142">
        <f t="shared" si="137"/>
        <v>8.00000072335844</v>
      </c>
    </row>
    <row r="8763" s="109" customFormat="1">
      <c r="A8763" s="119">
        <f>MAX($A$19:A8762)+1</f>
        <v>8745</v>
      </c>
      <c r="B8763" s="120" t="s">
        <v>41</v>
      </c>
      <c r="C8763" s="144" t="s">
        <v>1762</v>
      </c>
      <c r="D8763" s="144" t="s">
        <v>8064</v>
      </c>
      <c r="E8763" s="145" t="s">
        <v>6688</v>
      </c>
      <c r="F8763" s="146" t="s">
        <v>2313</v>
      </c>
      <c r="G8763" s="146" t="s">
        <v>2314</v>
      </c>
      <c r="H8763" s="146" t="s">
        <v>2379</v>
      </c>
      <c r="I8763" s="151" t="s">
        <v>557</v>
      </c>
      <c r="J8763" s="147">
        <v>299</v>
      </c>
      <c r="K8763" s="147">
        <v>31114</v>
      </c>
      <c r="L8763" s="148">
        <v>9303086</v>
      </c>
      <c r="M8763" s="120" t="s">
        <v>56</v>
      </c>
      <c r="N8763" s="149">
        <v>744248</v>
      </c>
      <c r="O8763" s="169"/>
      <c r="P8763" s="154" t="s">
        <v>6625</v>
      </c>
      <c r="Q8763" s="158" t="s">
        <v>50</v>
      </c>
      <c r="R8763" s="142">
        <f t="shared" si="137"/>
        <v>8.00001203901587</v>
      </c>
    </row>
    <row r="8764" s="109" customFormat="1">
      <c r="A8764" s="119">
        <f>MAX($A$19:A8763)+1</f>
        <v>8746</v>
      </c>
      <c r="B8764" s="120" t="s">
        <v>41</v>
      </c>
      <c r="C8764" s="144" t="s">
        <v>1762</v>
      </c>
      <c r="D8764" s="144" t="s">
        <v>8064</v>
      </c>
      <c r="E8764" s="145" t="s">
        <v>6688</v>
      </c>
      <c r="F8764" s="146" t="s">
        <v>2313</v>
      </c>
      <c r="G8764" s="146" t="s">
        <v>2314</v>
      </c>
      <c r="H8764" s="146" t="s">
        <v>2381</v>
      </c>
      <c r="I8764" s="151" t="s">
        <v>557</v>
      </c>
      <c r="J8764" s="147">
        <v>200</v>
      </c>
      <c r="K8764" s="147">
        <v>5695</v>
      </c>
      <c r="L8764" s="148">
        <v>1139000</v>
      </c>
      <c r="M8764" s="120" t="s">
        <v>56</v>
      </c>
      <c r="N8764" s="149">
        <v>91120</v>
      </c>
      <c r="O8764" s="169"/>
      <c r="P8764" s="154" t="s">
        <v>6625</v>
      </c>
      <c r="Q8764" s="158" t="s">
        <v>50</v>
      </c>
      <c r="R8764" s="142">
        <f t="shared" si="137"/>
        <v>8</v>
      </c>
    </row>
    <row r="8765" s="109" customFormat="1">
      <c r="A8765" s="119">
        <f>MAX($A$19:A8764)+1</f>
        <v>8747</v>
      </c>
      <c r="B8765" s="120" t="s">
        <v>41</v>
      </c>
      <c r="C8765" s="144" t="s">
        <v>1762</v>
      </c>
      <c r="D8765" s="144" t="s">
        <v>8064</v>
      </c>
      <c r="E8765" s="145" t="s">
        <v>6688</v>
      </c>
      <c r="F8765" s="146" t="s">
        <v>2313</v>
      </c>
      <c r="G8765" s="146" t="s">
        <v>2314</v>
      </c>
      <c r="H8765" s="146" t="s">
        <v>8071</v>
      </c>
      <c r="I8765" s="151" t="s">
        <v>557</v>
      </c>
      <c r="J8765" s="147">
        <v>405</v>
      </c>
      <c r="K8765" s="147">
        <v>51605</v>
      </c>
      <c r="L8765" s="148">
        <v>20900025</v>
      </c>
      <c r="M8765" s="120" t="s">
        <v>56</v>
      </c>
      <c r="N8765" s="149">
        <v>1672002</v>
      </c>
      <c r="O8765" s="169"/>
      <c r="P8765" s="154" t="s">
        <v>6625</v>
      </c>
      <c r="Q8765" s="158" t="s">
        <v>50</v>
      </c>
      <c r="R8765" s="142">
        <f t="shared" si="137"/>
        <v>8</v>
      </c>
    </row>
    <row r="8766" s="109" customFormat="1">
      <c r="A8766" s="119">
        <f>MAX($A$19:A8765)+1</f>
        <v>8748</v>
      </c>
      <c r="B8766" s="120" t="s">
        <v>41</v>
      </c>
      <c r="C8766" s="144" t="s">
        <v>1762</v>
      </c>
      <c r="D8766" s="144" t="s">
        <v>8064</v>
      </c>
      <c r="E8766" s="145" t="s">
        <v>6688</v>
      </c>
      <c r="F8766" s="146" t="s">
        <v>2313</v>
      </c>
      <c r="G8766" s="146" t="s">
        <v>2314</v>
      </c>
      <c r="H8766" s="146" t="s">
        <v>8072</v>
      </c>
      <c r="I8766" s="151" t="s">
        <v>557</v>
      </c>
      <c r="J8766" s="147">
        <v>1268</v>
      </c>
      <c r="K8766" s="147">
        <v>10957</v>
      </c>
      <c r="L8766" s="148">
        <v>13893476</v>
      </c>
      <c r="M8766" s="120" t="s">
        <v>56</v>
      </c>
      <c r="N8766" s="149">
        <v>1111479</v>
      </c>
      <c r="O8766" s="169"/>
      <c r="P8766" s="154" t="s">
        <v>6625</v>
      </c>
      <c r="Q8766" s="158" t="s">
        <v>50</v>
      </c>
      <c r="R8766" s="142">
        <f t="shared" si="137"/>
        <v>8.000006621813</v>
      </c>
    </row>
    <row r="8767" s="109" customFormat="1">
      <c r="A8767" s="119">
        <f>MAX($A$19:A8766)+1</f>
        <v>8749</v>
      </c>
      <c r="B8767" s="120" t="s">
        <v>41</v>
      </c>
      <c r="C8767" s="144" t="s">
        <v>1762</v>
      </c>
      <c r="D8767" s="144" t="s">
        <v>8064</v>
      </c>
      <c r="E8767" s="145" t="s">
        <v>6688</v>
      </c>
      <c r="F8767" s="146" t="s">
        <v>2313</v>
      </c>
      <c r="G8767" s="146" t="s">
        <v>2314</v>
      </c>
      <c r="H8767" s="146" t="s">
        <v>8073</v>
      </c>
      <c r="I8767" s="151" t="s">
        <v>557</v>
      </c>
      <c r="J8767" s="147">
        <v>1264</v>
      </c>
      <c r="K8767" s="147">
        <v>9339</v>
      </c>
      <c r="L8767" s="148">
        <v>11804496</v>
      </c>
      <c r="M8767" s="120" t="s">
        <v>56</v>
      </c>
      <c r="N8767" s="149">
        <v>944360</v>
      </c>
      <c r="O8767" s="169"/>
      <c r="P8767" s="154" t="s">
        <v>6625</v>
      </c>
      <c r="Q8767" s="158" t="s">
        <v>50</v>
      </c>
      <c r="R8767" s="142">
        <f t="shared" si="137"/>
        <v>8.00000271083153</v>
      </c>
    </row>
    <row r="8768" s="109" customFormat="1">
      <c r="A8768" s="119">
        <f>MAX($A$19:A8767)+1</f>
        <v>8750</v>
      </c>
      <c r="B8768" s="120" t="s">
        <v>41</v>
      </c>
      <c r="C8768" s="144" t="s">
        <v>1762</v>
      </c>
      <c r="D8768" s="144" t="s">
        <v>8064</v>
      </c>
      <c r="E8768" s="145" t="s">
        <v>6688</v>
      </c>
      <c r="F8768" s="146" t="s">
        <v>2313</v>
      </c>
      <c r="G8768" s="146" t="s">
        <v>2314</v>
      </c>
      <c r="H8768" s="146" t="s">
        <v>8074</v>
      </c>
      <c r="I8768" s="151" t="s">
        <v>557</v>
      </c>
      <c r="J8768" s="147">
        <v>80</v>
      </c>
      <c r="K8768" s="147">
        <v>16038</v>
      </c>
      <c r="L8768" s="148">
        <v>1283040</v>
      </c>
      <c r="M8768" s="120" t="s">
        <v>56</v>
      </c>
      <c r="N8768" s="149">
        <v>102644</v>
      </c>
      <c r="O8768" s="169"/>
      <c r="P8768" s="154" t="s">
        <v>6625</v>
      </c>
      <c r="Q8768" s="158" t="s">
        <v>50</v>
      </c>
      <c r="R8768" s="142">
        <f t="shared" si="137"/>
        <v>8.0000623519142</v>
      </c>
    </row>
    <row r="8769" s="109" customFormat="1">
      <c r="A8769" s="119">
        <f>MAX($A$19:A8768)+1</f>
        <v>8751</v>
      </c>
      <c r="B8769" s="120" t="s">
        <v>41</v>
      </c>
      <c r="C8769" s="144" t="s">
        <v>1762</v>
      </c>
      <c r="D8769" s="144" t="s">
        <v>8064</v>
      </c>
      <c r="E8769" s="145" t="s">
        <v>6688</v>
      </c>
      <c r="F8769" s="146" t="s">
        <v>2313</v>
      </c>
      <c r="G8769" s="146" t="s">
        <v>2314</v>
      </c>
      <c r="H8769" s="146" t="s">
        <v>8075</v>
      </c>
      <c r="I8769" s="151" t="s">
        <v>557</v>
      </c>
      <c r="J8769" s="147">
        <v>298</v>
      </c>
      <c r="K8769" s="147">
        <v>5972</v>
      </c>
      <c r="L8769" s="148">
        <v>1779656</v>
      </c>
      <c r="M8769" s="120" t="s">
        <v>56</v>
      </c>
      <c r="N8769" s="149">
        <v>142373</v>
      </c>
      <c r="O8769" s="169"/>
      <c r="P8769" s="154" t="s">
        <v>6625</v>
      </c>
      <c r="Q8769" s="158" t="s">
        <v>50</v>
      </c>
      <c r="R8769" s="142">
        <f t="shared" si="137"/>
        <v>8.00002921912999</v>
      </c>
    </row>
    <row r="8770" s="109" customFormat="1">
      <c r="A8770" s="119">
        <f>MAX($A$19:A8769)+1</f>
        <v>8752</v>
      </c>
      <c r="B8770" s="120" t="s">
        <v>41</v>
      </c>
      <c r="C8770" s="144" t="s">
        <v>1762</v>
      </c>
      <c r="D8770" s="144" t="s">
        <v>8064</v>
      </c>
      <c r="E8770" s="145" t="s">
        <v>6688</v>
      </c>
      <c r="F8770" s="146" t="s">
        <v>2313</v>
      </c>
      <c r="G8770" s="146" t="s">
        <v>2314</v>
      </c>
      <c r="H8770" s="146" t="s">
        <v>8076</v>
      </c>
      <c r="I8770" s="151" t="s">
        <v>557</v>
      </c>
      <c r="J8770" s="147">
        <v>298</v>
      </c>
      <c r="K8770" s="147">
        <v>10314</v>
      </c>
      <c r="L8770" s="148">
        <v>3073572</v>
      </c>
      <c r="M8770" s="120" t="s">
        <v>56</v>
      </c>
      <c r="N8770" s="149">
        <v>245886</v>
      </c>
      <c r="O8770" s="169"/>
      <c r="P8770" s="154" t="s">
        <v>6625</v>
      </c>
      <c r="Q8770" s="158" t="s">
        <v>50</v>
      </c>
      <c r="R8770" s="142">
        <f t="shared" si="137"/>
        <v>8.00000780850424</v>
      </c>
    </row>
    <row r="8771" ht="22.5" s="109" customFormat="1">
      <c r="A8771" s="119">
        <f>MAX($A$19:A8770)+1</f>
        <v>8753</v>
      </c>
      <c r="B8771" s="120" t="s">
        <v>41</v>
      </c>
      <c r="C8771" s="144" t="s">
        <v>1762</v>
      </c>
      <c r="D8771" s="144" t="s">
        <v>8064</v>
      </c>
      <c r="E8771" s="145" t="s">
        <v>6688</v>
      </c>
      <c r="F8771" s="146" t="s">
        <v>2313</v>
      </c>
      <c r="G8771" s="146" t="s">
        <v>2314</v>
      </c>
      <c r="H8771" s="146" t="s">
        <v>8077</v>
      </c>
      <c r="I8771" s="151" t="s">
        <v>557</v>
      </c>
      <c r="J8771" s="147">
        <v>70</v>
      </c>
      <c r="K8771" s="147">
        <v>66301</v>
      </c>
      <c r="L8771" s="148">
        <v>4641070</v>
      </c>
      <c r="M8771" s="120" t="s">
        <v>56</v>
      </c>
      <c r="N8771" s="149">
        <v>371286</v>
      </c>
      <c r="O8771" s="169"/>
      <c r="P8771" s="154" t="s">
        <v>6625</v>
      </c>
      <c r="Q8771" s="158" t="s">
        <v>50</v>
      </c>
      <c r="R8771" s="142">
        <f t="shared" si="137"/>
        <v>8.00000861870215</v>
      </c>
    </row>
    <row r="8772" s="109" customFormat="1">
      <c r="A8772" s="119">
        <f>MAX($A$19:A8771)+1</f>
        <v>8754</v>
      </c>
      <c r="B8772" s="120" t="s">
        <v>41</v>
      </c>
      <c r="C8772" s="144" t="s">
        <v>1762</v>
      </c>
      <c r="D8772" s="144" t="s">
        <v>8064</v>
      </c>
      <c r="E8772" s="145" t="s">
        <v>6688</v>
      </c>
      <c r="F8772" s="146" t="s">
        <v>2313</v>
      </c>
      <c r="G8772" s="146" t="s">
        <v>2314</v>
      </c>
      <c r="H8772" s="146" t="s">
        <v>8078</v>
      </c>
      <c r="I8772" s="151" t="s">
        <v>557</v>
      </c>
      <c r="J8772" s="147">
        <v>890</v>
      </c>
      <c r="K8772" s="147">
        <v>36922</v>
      </c>
      <c r="L8772" s="148">
        <v>32860580</v>
      </c>
      <c r="M8772" s="120" t="s">
        <v>56</v>
      </c>
      <c r="N8772" s="149">
        <v>2628847</v>
      </c>
      <c r="O8772" s="169"/>
      <c r="P8772" s="154" t="s">
        <v>6625</v>
      </c>
      <c r="Q8772" s="158" t="s">
        <v>50</v>
      </c>
      <c r="R8772" s="142">
        <f t="shared" si="137"/>
        <v>8.00000182589595</v>
      </c>
    </row>
    <row r="8773" s="109" customFormat="1">
      <c r="A8773" s="119">
        <f>MAX($A$19:A8772)+1</f>
        <v>8755</v>
      </c>
      <c r="B8773" s="120" t="s">
        <v>41</v>
      </c>
      <c r="C8773" s="144" t="s">
        <v>1762</v>
      </c>
      <c r="D8773" s="144" t="s">
        <v>8064</v>
      </c>
      <c r="E8773" s="145" t="s">
        <v>6688</v>
      </c>
      <c r="F8773" s="146" t="s">
        <v>2313</v>
      </c>
      <c r="G8773" s="146" t="s">
        <v>2314</v>
      </c>
      <c r="H8773" s="146" t="s">
        <v>8079</v>
      </c>
      <c r="I8773" s="151" t="s">
        <v>557</v>
      </c>
      <c r="J8773" s="147">
        <v>294</v>
      </c>
      <c r="K8773" s="147">
        <v>21460</v>
      </c>
      <c r="L8773" s="148">
        <v>6309240</v>
      </c>
      <c r="M8773" s="120" t="s">
        <v>56</v>
      </c>
      <c r="N8773" s="149">
        <v>504740</v>
      </c>
      <c r="O8773" s="169"/>
      <c r="P8773" s="154" t="s">
        <v>6625</v>
      </c>
      <c r="Q8773" s="158" t="s">
        <v>50</v>
      </c>
      <c r="R8773" s="142">
        <f t="shared" si="137"/>
        <v>8.00001267981563</v>
      </c>
    </row>
    <row r="8774" s="109" customFormat="1">
      <c r="A8774" s="119">
        <f>MAX($A$19:A8773)+1</f>
        <v>8756</v>
      </c>
      <c r="B8774" s="120" t="s">
        <v>41</v>
      </c>
      <c r="C8774" s="144" t="s">
        <v>1762</v>
      </c>
      <c r="D8774" s="144" t="s">
        <v>8080</v>
      </c>
      <c r="E8774" s="145" t="s">
        <v>6688</v>
      </c>
      <c r="F8774" s="146" t="s">
        <v>2313</v>
      </c>
      <c r="G8774" s="146" t="s">
        <v>2314</v>
      </c>
      <c r="H8774" s="146" t="s">
        <v>2315</v>
      </c>
      <c r="I8774" s="151" t="s">
        <v>557</v>
      </c>
      <c r="J8774" s="147">
        <v>700</v>
      </c>
      <c r="K8774" s="147">
        <v>5962</v>
      </c>
      <c r="L8774" s="148">
        <v>4173400</v>
      </c>
      <c r="M8774" s="120" t="s">
        <v>56</v>
      </c>
      <c r="N8774" s="149">
        <v>333872</v>
      </c>
      <c r="O8774" s="169"/>
      <c r="P8774" s="154" t="s">
        <v>6625</v>
      </c>
      <c r="Q8774" s="158" t="s">
        <v>50</v>
      </c>
      <c r="R8774" s="142">
        <f t="shared" si="137"/>
        <v>8</v>
      </c>
    </row>
    <row r="8775" s="109" customFormat="1">
      <c r="A8775" s="119">
        <f>MAX($A$19:A8774)+1</f>
        <v>8757</v>
      </c>
      <c r="B8775" s="120" t="s">
        <v>41</v>
      </c>
      <c r="C8775" s="144" t="s">
        <v>1762</v>
      </c>
      <c r="D8775" s="144" t="s">
        <v>8080</v>
      </c>
      <c r="E8775" s="145" t="s">
        <v>6688</v>
      </c>
      <c r="F8775" s="146" t="s">
        <v>2313</v>
      </c>
      <c r="G8775" s="146" t="s">
        <v>2314</v>
      </c>
      <c r="H8775" s="146" t="s">
        <v>2316</v>
      </c>
      <c r="I8775" s="151" t="s">
        <v>557</v>
      </c>
      <c r="J8775" s="147">
        <v>299</v>
      </c>
      <c r="K8775" s="147">
        <v>5418</v>
      </c>
      <c r="L8775" s="148">
        <v>1619982</v>
      </c>
      <c r="M8775" s="120" t="s">
        <v>56</v>
      </c>
      <c r="N8775" s="149">
        <v>129599</v>
      </c>
      <c r="O8775" s="169"/>
      <c r="P8775" s="154" t="s">
        <v>6625</v>
      </c>
      <c r="Q8775" s="158" t="s">
        <v>50</v>
      </c>
      <c r="R8775" s="142">
        <f t="shared" si="137"/>
        <v>8.00002716079561</v>
      </c>
    </row>
    <row r="8776" s="109" customFormat="1">
      <c r="A8776" s="119">
        <f>MAX($A$19:A8775)+1</f>
        <v>8758</v>
      </c>
      <c r="B8776" s="120" t="s">
        <v>41</v>
      </c>
      <c r="C8776" s="144" t="s">
        <v>1762</v>
      </c>
      <c r="D8776" s="144" t="s">
        <v>8080</v>
      </c>
      <c r="E8776" s="145" t="s">
        <v>6688</v>
      </c>
      <c r="F8776" s="146" t="s">
        <v>2313</v>
      </c>
      <c r="G8776" s="146" t="s">
        <v>2314</v>
      </c>
      <c r="H8776" s="146" t="s">
        <v>2317</v>
      </c>
      <c r="I8776" s="151" t="s">
        <v>557</v>
      </c>
      <c r="J8776" s="147">
        <v>1398</v>
      </c>
      <c r="K8776" s="147">
        <v>14087</v>
      </c>
      <c r="L8776" s="148">
        <v>19693626</v>
      </c>
      <c r="M8776" s="120" t="s">
        <v>56</v>
      </c>
      <c r="N8776" s="149">
        <v>1575491</v>
      </c>
      <c r="O8776" s="169"/>
      <c r="P8776" s="154" t="s">
        <v>6625</v>
      </c>
      <c r="Q8776" s="158" t="s">
        <v>50</v>
      </c>
      <c r="R8776" s="142">
        <f t="shared" si="137"/>
        <v>8.00000467156226</v>
      </c>
    </row>
    <row r="8777" s="109" customFormat="1">
      <c r="A8777" s="119">
        <f>MAX($A$19:A8776)+1</f>
        <v>8759</v>
      </c>
      <c r="B8777" s="120" t="s">
        <v>41</v>
      </c>
      <c r="C8777" s="144" t="s">
        <v>1762</v>
      </c>
      <c r="D8777" s="144" t="s">
        <v>8080</v>
      </c>
      <c r="E8777" s="145" t="s">
        <v>6688</v>
      </c>
      <c r="F8777" s="146" t="s">
        <v>2313</v>
      </c>
      <c r="G8777" s="146" t="s">
        <v>2314</v>
      </c>
      <c r="H8777" s="146" t="s">
        <v>2361</v>
      </c>
      <c r="I8777" s="151" t="s">
        <v>557</v>
      </c>
      <c r="J8777" s="147">
        <v>388</v>
      </c>
      <c r="K8777" s="147">
        <v>28198</v>
      </c>
      <c r="L8777" s="148">
        <v>10940824</v>
      </c>
      <c r="M8777" s="120" t="s">
        <v>56</v>
      </c>
      <c r="N8777" s="149">
        <v>875266</v>
      </c>
      <c r="O8777" s="169"/>
      <c r="P8777" s="154" t="s">
        <v>6625</v>
      </c>
      <c r="Q8777" s="158" t="s">
        <v>50</v>
      </c>
      <c r="R8777" s="142">
        <f t="shared" si="137"/>
        <v>8.00000073120635</v>
      </c>
    </row>
    <row r="8778" s="109" customFormat="1">
      <c r="A8778" s="119">
        <f>MAX($A$19:A8777)+1</f>
        <v>8760</v>
      </c>
      <c r="B8778" s="120" t="s">
        <v>41</v>
      </c>
      <c r="C8778" s="144" t="s">
        <v>1762</v>
      </c>
      <c r="D8778" s="144" t="s">
        <v>8080</v>
      </c>
      <c r="E8778" s="145" t="s">
        <v>6688</v>
      </c>
      <c r="F8778" s="146" t="s">
        <v>2313</v>
      </c>
      <c r="G8778" s="146" t="s">
        <v>2314</v>
      </c>
      <c r="H8778" s="146" t="s">
        <v>8081</v>
      </c>
      <c r="I8778" s="151" t="s">
        <v>557</v>
      </c>
      <c r="J8778" s="147">
        <v>360</v>
      </c>
      <c r="K8778" s="147">
        <v>19012</v>
      </c>
      <c r="L8778" s="148">
        <v>6844320</v>
      </c>
      <c r="M8778" s="120" t="s">
        <v>56</v>
      </c>
      <c r="N8778" s="149">
        <v>547546</v>
      </c>
      <c r="O8778" s="169"/>
      <c r="P8778" s="154" t="s">
        <v>6625</v>
      </c>
      <c r="Q8778" s="158" t="s">
        <v>50</v>
      </c>
      <c r="R8778" s="142">
        <f t="shared" si="137"/>
        <v>8.0000058442621</v>
      </c>
    </row>
    <row r="8779" s="109" customFormat="1">
      <c r="A8779" s="119">
        <f>MAX($A$19:A8778)+1</f>
        <v>8761</v>
      </c>
      <c r="B8779" s="120" t="s">
        <v>41</v>
      </c>
      <c r="C8779" s="144" t="s">
        <v>1762</v>
      </c>
      <c r="D8779" s="144" t="s">
        <v>8080</v>
      </c>
      <c r="E8779" s="145" t="s">
        <v>6688</v>
      </c>
      <c r="F8779" s="146" t="s">
        <v>2313</v>
      </c>
      <c r="G8779" s="146" t="s">
        <v>2314</v>
      </c>
      <c r="H8779" s="146" t="s">
        <v>8065</v>
      </c>
      <c r="I8779" s="151" t="s">
        <v>557</v>
      </c>
      <c r="J8779" s="147">
        <v>100</v>
      </c>
      <c r="K8779" s="147">
        <v>9984</v>
      </c>
      <c r="L8779" s="148">
        <v>998400</v>
      </c>
      <c r="M8779" s="120" t="s">
        <v>56</v>
      </c>
      <c r="N8779" s="149">
        <v>79872</v>
      </c>
      <c r="O8779" s="169"/>
      <c r="P8779" s="154" t="s">
        <v>6625</v>
      </c>
      <c r="Q8779" s="158" t="s">
        <v>50</v>
      </c>
      <c r="R8779" s="142">
        <f t="shared" si="137"/>
        <v>8</v>
      </c>
    </row>
    <row r="8780" s="109" customFormat="1">
      <c r="A8780" s="119">
        <f>MAX($A$19:A8779)+1</f>
        <v>8762</v>
      </c>
      <c r="B8780" s="120" t="s">
        <v>41</v>
      </c>
      <c r="C8780" s="144" t="s">
        <v>1762</v>
      </c>
      <c r="D8780" s="144" t="s">
        <v>8080</v>
      </c>
      <c r="E8780" s="145" t="s">
        <v>6688</v>
      </c>
      <c r="F8780" s="146" t="s">
        <v>2313</v>
      </c>
      <c r="G8780" s="146" t="s">
        <v>2314</v>
      </c>
      <c r="H8780" s="146" t="s">
        <v>2318</v>
      </c>
      <c r="I8780" s="151" t="s">
        <v>557</v>
      </c>
      <c r="J8780" s="147">
        <v>598</v>
      </c>
      <c r="K8780" s="147">
        <v>24373</v>
      </c>
      <c r="L8780" s="148">
        <v>14575054</v>
      </c>
      <c r="M8780" s="120" t="s">
        <v>56</v>
      </c>
      <c r="N8780" s="149">
        <v>1166004</v>
      </c>
      <c r="O8780" s="169"/>
      <c r="P8780" s="154" t="s">
        <v>6625</v>
      </c>
      <c r="Q8780" s="158" t="s">
        <v>50</v>
      </c>
      <c r="R8780" s="142">
        <f t="shared" si="137"/>
        <v>7.99999780446783</v>
      </c>
    </row>
    <row r="8781" s="109" customFormat="1">
      <c r="A8781" s="119">
        <f>MAX($A$19:A8780)+1</f>
        <v>8763</v>
      </c>
      <c r="B8781" s="120" t="s">
        <v>41</v>
      </c>
      <c r="C8781" s="144" t="s">
        <v>1762</v>
      </c>
      <c r="D8781" s="144" t="s">
        <v>8080</v>
      </c>
      <c r="E8781" s="145" t="s">
        <v>6688</v>
      </c>
      <c r="F8781" s="146" t="s">
        <v>2313</v>
      </c>
      <c r="G8781" s="146" t="s">
        <v>2314</v>
      </c>
      <c r="H8781" s="146" t="s">
        <v>2319</v>
      </c>
      <c r="I8781" s="151" t="s">
        <v>557</v>
      </c>
      <c r="J8781" s="147">
        <v>1600</v>
      </c>
      <c r="K8781" s="147">
        <v>9645</v>
      </c>
      <c r="L8781" s="148">
        <v>15432000</v>
      </c>
      <c r="M8781" s="120" t="s">
        <v>56</v>
      </c>
      <c r="N8781" s="149">
        <v>1234560</v>
      </c>
      <c r="O8781" s="169"/>
      <c r="P8781" s="154" t="s">
        <v>6625</v>
      </c>
      <c r="Q8781" s="158" t="s">
        <v>50</v>
      </c>
      <c r="R8781" s="142">
        <f t="shared" si="137"/>
        <v>8</v>
      </c>
    </row>
    <row r="8782" s="109" customFormat="1">
      <c r="A8782" s="119">
        <f>MAX($A$19:A8781)+1</f>
        <v>8764</v>
      </c>
      <c r="B8782" s="120" t="s">
        <v>41</v>
      </c>
      <c r="C8782" s="144" t="s">
        <v>1762</v>
      </c>
      <c r="D8782" s="144" t="s">
        <v>8080</v>
      </c>
      <c r="E8782" s="145" t="s">
        <v>6688</v>
      </c>
      <c r="F8782" s="146" t="s">
        <v>2313</v>
      </c>
      <c r="G8782" s="146" t="s">
        <v>2314</v>
      </c>
      <c r="H8782" s="146" t="s">
        <v>2320</v>
      </c>
      <c r="I8782" s="151" t="s">
        <v>557</v>
      </c>
      <c r="J8782" s="147">
        <v>1620</v>
      </c>
      <c r="K8782" s="147">
        <v>4506</v>
      </c>
      <c r="L8782" s="148">
        <v>7299720</v>
      </c>
      <c r="M8782" s="120" t="s">
        <v>56</v>
      </c>
      <c r="N8782" s="149">
        <v>583978</v>
      </c>
      <c r="O8782" s="169"/>
      <c r="P8782" s="154" t="s">
        <v>6625</v>
      </c>
      <c r="Q8782" s="158" t="s">
        <v>50</v>
      </c>
      <c r="R8782" s="142">
        <f t="shared" si="137"/>
        <v>8.00000547966223</v>
      </c>
    </row>
    <row r="8783" s="109" customFormat="1">
      <c r="A8783" s="119">
        <f>MAX($A$19:A8782)+1</f>
        <v>8765</v>
      </c>
      <c r="B8783" s="120" t="s">
        <v>41</v>
      </c>
      <c r="C8783" s="144" t="s">
        <v>1762</v>
      </c>
      <c r="D8783" s="144" t="s">
        <v>8080</v>
      </c>
      <c r="E8783" s="145" t="s">
        <v>6688</v>
      </c>
      <c r="F8783" s="146" t="s">
        <v>2313</v>
      </c>
      <c r="G8783" s="146" t="s">
        <v>2314</v>
      </c>
      <c r="H8783" s="146" t="s">
        <v>2321</v>
      </c>
      <c r="I8783" s="151" t="s">
        <v>557</v>
      </c>
      <c r="J8783" s="147">
        <v>774</v>
      </c>
      <c r="K8783" s="147">
        <v>22806</v>
      </c>
      <c r="L8783" s="148">
        <v>17651844</v>
      </c>
      <c r="M8783" s="120" t="s">
        <v>56</v>
      </c>
      <c r="N8783" s="149">
        <v>1412148</v>
      </c>
      <c r="O8783" s="169"/>
      <c r="P8783" s="154" t="s">
        <v>6625</v>
      </c>
      <c r="Q8783" s="158" t="s">
        <v>50</v>
      </c>
      <c r="R8783" s="142">
        <f t="shared" si="137"/>
        <v>8.00000271926264</v>
      </c>
    </row>
    <row r="8784" s="109" customFormat="1">
      <c r="A8784" s="119">
        <f>MAX($A$19:A8783)+1</f>
        <v>8766</v>
      </c>
      <c r="B8784" s="120" t="s">
        <v>41</v>
      </c>
      <c r="C8784" s="144" t="s">
        <v>1762</v>
      </c>
      <c r="D8784" s="144" t="s">
        <v>8080</v>
      </c>
      <c r="E8784" s="145" t="s">
        <v>6688</v>
      </c>
      <c r="F8784" s="146" t="s">
        <v>2313</v>
      </c>
      <c r="G8784" s="146" t="s">
        <v>2314</v>
      </c>
      <c r="H8784" s="146" t="s">
        <v>2322</v>
      </c>
      <c r="I8784" s="151" t="s">
        <v>557</v>
      </c>
      <c r="J8784" s="147">
        <v>2374</v>
      </c>
      <c r="K8784" s="147">
        <v>5332</v>
      </c>
      <c r="L8784" s="148">
        <v>12658168</v>
      </c>
      <c r="M8784" s="120" t="s">
        <v>56</v>
      </c>
      <c r="N8784" s="149">
        <v>1012654</v>
      </c>
      <c r="O8784" s="169"/>
      <c r="P8784" s="154" t="s">
        <v>6625</v>
      </c>
      <c r="Q8784" s="158" t="s">
        <v>50</v>
      </c>
      <c r="R8784" s="142">
        <f t="shared" si="137"/>
        <v>8.00000442402092</v>
      </c>
    </row>
    <row r="8785" s="109" customFormat="1">
      <c r="A8785" s="119">
        <f>MAX($A$19:A8784)+1</f>
        <v>8767</v>
      </c>
      <c r="B8785" s="120" t="s">
        <v>41</v>
      </c>
      <c r="C8785" s="144" t="s">
        <v>1762</v>
      </c>
      <c r="D8785" s="144" t="s">
        <v>8080</v>
      </c>
      <c r="E8785" s="145" t="s">
        <v>6688</v>
      </c>
      <c r="F8785" s="146" t="s">
        <v>2313</v>
      </c>
      <c r="G8785" s="146" t="s">
        <v>2314</v>
      </c>
      <c r="H8785" s="146" t="s">
        <v>2323</v>
      </c>
      <c r="I8785" s="151" t="s">
        <v>557</v>
      </c>
      <c r="J8785" s="147">
        <v>2594</v>
      </c>
      <c r="K8785" s="147">
        <v>5656</v>
      </c>
      <c r="L8785" s="148">
        <v>14671664</v>
      </c>
      <c r="M8785" s="120" t="s">
        <v>56</v>
      </c>
      <c r="N8785" s="149">
        <v>1173733</v>
      </c>
      <c r="O8785" s="169"/>
      <c r="P8785" s="154" t="s">
        <v>6625</v>
      </c>
      <c r="Q8785" s="158" t="s">
        <v>50</v>
      </c>
      <c r="R8785" s="142">
        <f t="shared" si="137"/>
        <v>7.99999918209686</v>
      </c>
    </row>
    <row r="8786" s="109" customFormat="1">
      <c r="A8786" s="119">
        <f>MAX($A$19:A8785)+1</f>
        <v>8768</v>
      </c>
      <c r="B8786" s="120" t="s">
        <v>41</v>
      </c>
      <c r="C8786" s="144" t="s">
        <v>1762</v>
      </c>
      <c r="D8786" s="144" t="s">
        <v>8080</v>
      </c>
      <c r="E8786" s="145" t="s">
        <v>6688</v>
      </c>
      <c r="F8786" s="146" t="s">
        <v>2313</v>
      </c>
      <c r="G8786" s="146" t="s">
        <v>2314</v>
      </c>
      <c r="H8786" s="146" t="s">
        <v>2325</v>
      </c>
      <c r="I8786" s="151" t="s">
        <v>557</v>
      </c>
      <c r="J8786" s="147">
        <v>1000</v>
      </c>
      <c r="K8786" s="147">
        <v>5722</v>
      </c>
      <c r="L8786" s="148">
        <v>5722000</v>
      </c>
      <c r="M8786" s="120" t="s">
        <v>56</v>
      </c>
      <c r="N8786" s="149">
        <v>457760</v>
      </c>
      <c r="O8786" s="169"/>
      <c r="P8786" s="154" t="s">
        <v>6625</v>
      </c>
      <c r="Q8786" s="158" t="s">
        <v>50</v>
      </c>
      <c r="R8786" s="142">
        <f t="shared" si="137"/>
        <v>8</v>
      </c>
    </row>
    <row r="8787" s="109" customFormat="1">
      <c r="A8787" s="119">
        <f>MAX($A$19:A8786)+1</f>
        <v>8769</v>
      </c>
      <c r="B8787" s="120" t="s">
        <v>41</v>
      </c>
      <c r="C8787" s="144" t="s">
        <v>1762</v>
      </c>
      <c r="D8787" s="144" t="s">
        <v>8080</v>
      </c>
      <c r="E8787" s="145" t="s">
        <v>6688</v>
      </c>
      <c r="F8787" s="146" t="s">
        <v>2313</v>
      </c>
      <c r="G8787" s="146" t="s">
        <v>2314</v>
      </c>
      <c r="H8787" s="146" t="s">
        <v>2326</v>
      </c>
      <c r="I8787" s="151" t="s">
        <v>557</v>
      </c>
      <c r="J8787" s="147">
        <v>376</v>
      </c>
      <c r="K8787" s="147">
        <v>7555</v>
      </c>
      <c r="L8787" s="148">
        <v>2840680</v>
      </c>
      <c r="M8787" s="120" t="s">
        <v>56</v>
      </c>
      <c r="N8787" s="149">
        <v>227255</v>
      </c>
      <c r="O8787" s="169"/>
      <c r="P8787" s="154" t="s">
        <v>6625</v>
      </c>
      <c r="Q8787" s="158" t="s">
        <v>50</v>
      </c>
      <c r="R8787" s="142">
        <f t="shared" si="137"/>
        <v>8.00002112170325</v>
      </c>
    </row>
    <row r="8788" s="109" customFormat="1">
      <c r="A8788" s="119">
        <f>MAX($A$19:A8787)+1</f>
        <v>8770</v>
      </c>
      <c r="B8788" s="120" t="s">
        <v>41</v>
      </c>
      <c r="C8788" s="144" t="s">
        <v>1762</v>
      </c>
      <c r="D8788" s="144" t="s">
        <v>8080</v>
      </c>
      <c r="E8788" s="145" t="s">
        <v>6688</v>
      </c>
      <c r="F8788" s="146" t="s">
        <v>2313</v>
      </c>
      <c r="G8788" s="146" t="s">
        <v>2314</v>
      </c>
      <c r="H8788" s="146" t="s">
        <v>2327</v>
      </c>
      <c r="I8788" s="151" t="s">
        <v>557</v>
      </c>
      <c r="J8788" s="147">
        <v>400</v>
      </c>
      <c r="K8788" s="147">
        <v>10977</v>
      </c>
      <c r="L8788" s="148">
        <v>4390800</v>
      </c>
      <c r="M8788" s="120" t="s">
        <v>56</v>
      </c>
      <c r="N8788" s="149">
        <v>351264</v>
      </c>
      <c r="O8788" s="169"/>
      <c r="P8788" s="154" t="s">
        <v>6625</v>
      </c>
      <c r="Q8788" s="158" t="s">
        <v>50</v>
      </c>
      <c r="R8788" s="142">
        <f t="shared" si="137"/>
        <v>8</v>
      </c>
    </row>
    <row r="8789" s="109" customFormat="1">
      <c r="A8789" s="119">
        <f>MAX($A$19:A8788)+1</f>
        <v>8771</v>
      </c>
      <c r="B8789" s="120" t="s">
        <v>41</v>
      </c>
      <c r="C8789" s="144" t="s">
        <v>1762</v>
      </c>
      <c r="D8789" s="144" t="s">
        <v>8080</v>
      </c>
      <c r="E8789" s="145" t="s">
        <v>6688</v>
      </c>
      <c r="F8789" s="146" t="s">
        <v>2313</v>
      </c>
      <c r="G8789" s="146" t="s">
        <v>2314</v>
      </c>
      <c r="H8789" s="146" t="s">
        <v>2329</v>
      </c>
      <c r="I8789" s="151" t="s">
        <v>557</v>
      </c>
      <c r="J8789" s="147">
        <v>287</v>
      </c>
      <c r="K8789" s="147">
        <v>13168</v>
      </c>
      <c r="L8789" s="148">
        <v>3779216</v>
      </c>
      <c r="M8789" s="120" t="s">
        <v>56</v>
      </c>
      <c r="N8789" s="149">
        <v>302338</v>
      </c>
      <c r="O8789" s="169"/>
      <c r="P8789" s="154" t="s">
        <v>6625</v>
      </c>
      <c r="Q8789" s="158" t="s">
        <v>50</v>
      </c>
      <c r="R8789" s="142">
        <f t="shared" si="137"/>
        <v>8.00001905157048</v>
      </c>
    </row>
    <row r="8790" s="109" customFormat="1">
      <c r="A8790" s="119">
        <f>MAX($A$19:A8789)+1</f>
        <v>8772</v>
      </c>
      <c r="B8790" s="120" t="s">
        <v>41</v>
      </c>
      <c r="C8790" s="144" t="s">
        <v>1762</v>
      </c>
      <c r="D8790" s="144" t="s">
        <v>8080</v>
      </c>
      <c r="E8790" s="145" t="s">
        <v>6688</v>
      </c>
      <c r="F8790" s="146" t="s">
        <v>2313</v>
      </c>
      <c r="G8790" s="146" t="s">
        <v>2314</v>
      </c>
      <c r="H8790" s="146" t="s">
        <v>2331</v>
      </c>
      <c r="I8790" s="151" t="s">
        <v>557</v>
      </c>
      <c r="J8790" s="147">
        <v>1200</v>
      </c>
      <c r="K8790" s="147">
        <v>6216</v>
      </c>
      <c r="L8790" s="148">
        <v>7459200</v>
      </c>
      <c r="M8790" s="120" t="s">
        <v>56</v>
      </c>
      <c r="N8790" s="149">
        <v>596736</v>
      </c>
      <c r="O8790" s="169"/>
      <c r="P8790" s="154" t="s">
        <v>6625</v>
      </c>
      <c r="Q8790" s="158" t="s">
        <v>50</v>
      </c>
      <c r="R8790" s="142">
        <f t="shared" si="137"/>
        <v>8</v>
      </c>
    </row>
    <row r="8791" s="109" customFormat="1">
      <c r="A8791" s="119">
        <f>MAX($A$19:A8790)+1</f>
        <v>8773</v>
      </c>
      <c r="B8791" s="120" t="s">
        <v>41</v>
      </c>
      <c r="C8791" s="144" t="s">
        <v>1762</v>
      </c>
      <c r="D8791" s="144" t="s">
        <v>8080</v>
      </c>
      <c r="E8791" s="145" t="s">
        <v>6688</v>
      </c>
      <c r="F8791" s="146" t="s">
        <v>2313</v>
      </c>
      <c r="G8791" s="146" t="s">
        <v>2314</v>
      </c>
      <c r="H8791" s="146" t="s">
        <v>8082</v>
      </c>
      <c r="I8791" s="151" t="s">
        <v>557</v>
      </c>
      <c r="J8791" s="147">
        <v>360</v>
      </c>
      <c r="K8791" s="147">
        <v>18461</v>
      </c>
      <c r="L8791" s="148">
        <v>6645960</v>
      </c>
      <c r="M8791" s="120" t="s">
        <v>56</v>
      </c>
      <c r="N8791" s="149">
        <v>531677</v>
      </c>
      <c r="O8791" s="169"/>
      <c r="P8791" s="154" t="s">
        <v>6625</v>
      </c>
      <c r="Q8791" s="158" t="s">
        <v>50</v>
      </c>
      <c r="R8791" s="142">
        <f t="shared" si="137"/>
        <v>8.00000300934703</v>
      </c>
    </row>
    <row r="8792" s="109" customFormat="1">
      <c r="A8792" s="119">
        <f>MAX($A$19:A8791)+1</f>
        <v>8774</v>
      </c>
      <c r="B8792" s="120" t="s">
        <v>41</v>
      </c>
      <c r="C8792" s="144" t="s">
        <v>1762</v>
      </c>
      <c r="D8792" s="144" t="s">
        <v>8080</v>
      </c>
      <c r="E8792" s="145" t="s">
        <v>6688</v>
      </c>
      <c r="F8792" s="146" t="s">
        <v>2313</v>
      </c>
      <c r="G8792" s="146" t="s">
        <v>2314</v>
      </c>
      <c r="H8792" s="146" t="s">
        <v>2365</v>
      </c>
      <c r="I8792" s="151" t="s">
        <v>557</v>
      </c>
      <c r="J8792" s="147">
        <v>760</v>
      </c>
      <c r="K8792" s="147">
        <v>4771</v>
      </c>
      <c r="L8792" s="148">
        <v>3625960</v>
      </c>
      <c r="M8792" s="120" t="s">
        <v>56</v>
      </c>
      <c r="N8792" s="149">
        <v>290077</v>
      </c>
      <c r="O8792" s="169"/>
      <c r="P8792" s="154" t="s">
        <v>6625</v>
      </c>
      <c r="Q8792" s="158" t="s">
        <v>50</v>
      </c>
      <c r="R8792" s="142">
        <f t="shared" si="137"/>
        <v>8.00000551578065</v>
      </c>
    </row>
    <row r="8793" s="109" customFormat="1">
      <c r="A8793" s="119">
        <f>MAX($A$19:A8792)+1</f>
        <v>8775</v>
      </c>
      <c r="B8793" s="120" t="s">
        <v>41</v>
      </c>
      <c r="C8793" s="144" t="s">
        <v>1762</v>
      </c>
      <c r="D8793" s="144" t="s">
        <v>8080</v>
      </c>
      <c r="E8793" s="145" t="s">
        <v>6688</v>
      </c>
      <c r="F8793" s="146" t="s">
        <v>2313</v>
      </c>
      <c r="G8793" s="146" t="s">
        <v>2314</v>
      </c>
      <c r="H8793" s="146" t="s">
        <v>2332</v>
      </c>
      <c r="I8793" s="151" t="s">
        <v>557</v>
      </c>
      <c r="J8793" s="147">
        <v>9100</v>
      </c>
      <c r="K8793" s="147">
        <v>2638</v>
      </c>
      <c r="L8793" s="148">
        <v>24005800</v>
      </c>
      <c r="M8793" s="120" t="s">
        <v>56</v>
      </c>
      <c r="N8793" s="149">
        <v>1920464</v>
      </c>
      <c r="O8793" s="169"/>
      <c r="P8793" s="154" t="s">
        <v>6625</v>
      </c>
      <c r="Q8793" s="158" t="s">
        <v>50</v>
      </c>
      <c r="R8793" s="142">
        <f t="shared" si="137"/>
        <v>8</v>
      </c>
    </row>
    <row r="8794" s="109" customFormat="1">
      <c r="A8794" s="119">
        <f>MAX($A$19:A8793)+1</f>
        <v>8776</v>
      </c>
      <c r="B8794" s="120" t="s">
        <v>41</v>
      </c>
      <c r="C8794" s="144" t="s">
        <v>1762</v>
      </c>
      <c r="D8794" s="144" t="s">
        <v>8080</v>
      </c>
      <c r="E8794" s="145" t="s">
        <v>6688</v>
      </c>
      <c r="F8794" s="146" t="s">
        <v>2313</v>
      </c>
      <c r="G8794" s="146" t="s">
        <v>2314</v>
      </c>
      <c r="H8794" s="146" t="s">
        <v>2333</v>
      </c>
      <c r="I8794" s="151" t="s">
        <v>557</v>
      </c>
      <c r="J8794" s="147">
        <v>600</v>
      </c>
      <c r="K8794" s="147">
        <v>10547</v>
      </c>
      <c r="L8794" s="148">
        <v>6328200</v>
      </c>
      <c r="M8794" s="120" t="s">
        <v>56</v>
      </c>
      <c r="N8794" s="149">
        <v>506256</v>
      </c>
      <c r="O8794" s="169"/>
      <c r="P8794" s="154" t="s">
        <v>6625</v>
      </c>
      <c r="Q8794" s="158" t="s">
        <v>50</v>
      </c>
      <c r="R8794" s="142">
        <f t="shared" si="137"/>
        <v>8</v>
      </c>
    </row>
    <row r="8795" s="109" customFormat="1">
      <c r="A8795" s="119">
        <f>MAX($A$19:A8794)+1</f>
        <v>8777</v>
      </c>
      <c r="B8795" s="120" t="s">
        <v>41</v>
      </c>
      <c r="C8795" s="144" t="s">
        <v>1762</v>
      </c>
      <c r="D8795" s="144" t="s">
        <v>8080</v>
      </c>
      <c r="E8795" s="145" t="s">
        <v>6688</v>
      </c>
      <c r="F8795" s="146" t="s">
        <v>2313</v>
      </c>
      <c r="G8795" s="146" t="s">
        <v>2314</v>
      </c>
      <c r="H8795" s="146" t="s">
        <v>8083</v>
      </c>
      <c r="I8795" s="151" t="s">
        <v>557</v>
      </c>
      <c r="J8795" s="147">
        <v>300</v>
      </c>
      <c r="K8795" s="147">
        <v>11797</v>
      </c>
      <c r="L8795" s="148">
        <v>3539100</v>
      </c>
      <c r="M8795" s="120" t="s">
        <v>56</v>
      </c>
      <c r="N8795" s="149">
        <v>283128</v>
      </c>
      <c r="O8795" s="169"/>
      <c r="P8795" s="154" t="s">
        <v>6625</v>
      </c>
      <c r="Q8795" s="158" t="s">
        <v>50</v>
      </c>
      <c r="R8795" s="142">
        <f t="shared" si="137"/>
        <v>8</v>
      </c>
    </row>
    <row r="8796" s="109" customFormat="1">
      <c r="A8796" s="119">
        <f>MAX($A$19:A8795)+1</f>
        <v>8778</v>
      </c>
      <c r="B8796" s="120" t="s">
        <v>41</v>
      </c>
      <c r="C8796" s="144" t="s">
        <v>1762</v>
      </c>
      <c r="D8796" s="144" t="s">
        <v>8080</v>
      </c>
      <c r="E8796" s="145" t="s">
        <v>6688</v>
      </c>
      <c r="F8796" s="146" t="s">
        <v>2313</v>
      </c>
      <c r="G8796" s="146" t="s">
        <v>2314</v>
      </c>
      <c r="H8796" s="146" t="s">
        <v>8084</v>
      </c>
      <c r="I8796" s="151" t="s">
        <v>557</v>
      </c>
      <c r="J8796" s="147">
        <v>600</v>
      </c>
      <c r="K8796" s="147">
        <v>1988</v>
      </c>
      <c r="L8796" s="148">
        <v>1192800</v>
      </c>
      <c r="M8796" s="120" t="s">
        <v>56</v>
      </c>
      <c r="N8796" s="149">
        <v>95424</v>
      </c>
      <c r="O8796" s="169"/>
      <c r="P8796" s="154" t="s">
        <v>6625</v>
      </c>
      <c r="Q8796" s="158" t="s">
        <v>50</v>
      </c>
      <c r="R8796" s="142">
        <f t="shared" si="137"/>
        <v>8</v>
      </c>
    </row>
    <row r="8797" s="109" customFormat="1">
      <c r="A8797" s="119">
        <f>MAX($A$19:A8796)+1</f>
        <v>8779</v>
      </c>
      <c r="B8797" s="120" t="s">
        <v>41</v>
      </c>
      <c r="C8797" s="144" t="s">
        <v>1762</v>
      </c>
      <c r="D8797" s="144" t="s">
        <v>8080</v>
      </c>
      <c r="E8797" s="145" t="s">
        <v>6688</v>
      </c>
      <c r="F8797" s="146" t="s">
        <v>2313</v>
      </c>
      <c r="G8797" s="146" t="s">
        <v>2314</v>
      </c>
      <c r="H8797" s="146" t="s">
        <v>5623</v>
      </c>
      <c r="I8797" s="151" t="s">
        <v>557</v>
      </c>
      <c r="J8797" s="147">
        <v>50</v>
      </c>
      <c r="K8797" s="147">
        <v>10369</v>
      </c>
      <c r="L8797" s="148">
        <v>518450</v>
      </c>
      <c r="M8797" s="120" t="s">
        <v>56</v>
      </c>
      <c r="N8797" s="149">
        <v>41476</v>
      </c>
      <c r="O8797" s="169"/>
      <c r="P8797" s="154" t="s">
        <v>6625</v>
      </c>
      <c r="Q8797" s="158" t="s">
        <v>50</v>
      </c>
      <c r="R8797" s="142">
        <f t="shared" si="137"/>
        <v>8</v>
      </c>
    </row>
    <row r="8798" s="109" customFormat="1">
      <c r="A8798" s="119">
        <f>MAX($A$19:A8797)+1</f>
        <v>8780</v>
      </c>
      <c r="B8798" s="120" t="s">
        <v>41</v>
      </c>
      <c r="C8798" s="144" t="s">
        <v>1762</v>
      </c>
      <c r="D8798" s="144" t="s">
        <v>8080</v>
      </c>
      <c r="E8798" s="145" t="s">
        <v>6688</v>
      </c>
      <c r="F8798" s="146" t="s">
        <v>2313</v>
      </c>
      <c r="G8798" s="146" t="s">
        <v>2314</v>
      </c>
      <c r="H8798" s="146" t="s">
        <v>8085</v>
      </c>
      <c r="I8798" s="151" t="s">
        <v>557</v>
      </c>
      <c r="J8798" s="147">
        <v>200</v>
      </c>
      <c r="K8798" s="147">
        <v>9400</v>
      </c>
      <c r="L8798" s="148">
        <v>1880000</v>
      </c>
      <c r="M8798" s="120" t="s">
        <v>56</v>
      </c>
      <c r="N8798" s="149">
        <v>150400</v>
      </c>
      <c r="O8798" s="169"/>
      <c r="P8798" s="154" t="s">
        <v>6625</v>
      </c>
      <c r="Q8798" s="158" t="s">
        <v>50</v>
      </c>
      <c r="R8798" s="142">
        <f t="shared" si="137"/>
        <v>8</v>
      </c>
    </row>
    <row r="8799" s="109" customFormat="1">
      <c r="A8799" s="119">
        <f>MAX($A$19:A8798)+1</f>
        <v>8781</v>
      </c>
      <c r="B8799" s="120" t="s">
        <v>41</v>
      </c>
      <c r="C8799" s="144" t="s">
        <v>1762</v>
      </c>
      <c r="D8799" s="144" t="s">
        <v>8080</v>
      </c>
      <c r="E8799" s="145" t="s">
        <v>6688</v>
      </c>
      <c r="F8799" s="146" t="s">
        <v>2313</v>
      </c>
      <c r="G8799" s="146" t="s">
        <v>2314</v>
      </c>
      <c r="H8799" s="146" t="s">
        <v>2334</v>
      </c>
      <c r="I8799" s="151" t="s">
        <v>557</v>
      </c>
      <c r="J8799" s="147">
        <v>499</v>
      </c>
      <c r="K8799" s="147">
        <v>11309</v>
      </c>
      <c r="L8799" s="148">
        <v>5643191</v>
      </c>
      <c r="M8799" s="120" t="s">
        <v>56</v>
      </c>
      <c r="N8799" s="149">
        <v>451456</v>
      </c>
      <c r="O8799" s="169"/>
      <c r="P8799" s="154" t="s">
        <v>6625</v>
      </c>
      <c r="Q8799" s="158" t="s">
        <v>50</v>
      </c>
      <c r="R8799" s="142">
        <f t="shared" si="137"/>
        <v>8.0000127587388</v>
      </c>
    </row>
    <row r="8800" s="109" customFormat="1">
      <c r="A8800" s="119">
        <f>MAX($A$19:A8799)+1</f>
        <v>8782</v>
      </c>
      <c r="B8800" s="120" t="s">
        <v>41</v>
      </c>
      <c r="C8800" s="144" t="s">
        <v>1762</v>
      </c>
      <c r="D8800" s="144" t="s">
        <v>8080</v>
      </c>
      <c r="E8800" s="145" t="s">
        <v>6688</v>
      </c>
      <c r="F8800" s="146" t="s">
        <v>2313</v>
      </c>
      <c r="G8800" s="146" t="s">
        <v>2314</v>
      </c>
      <c r="H8800" s="146" t="s">
        <v>8086</v>
      </c>
      <c r="I8800" s="151" t="s">
        <v>557</v>
      </c>
      <c r="J8800" s="147">
        <v>100</v>
      </c>
      <c r="K8800" s="147">
        <v>10342</v>
      </c>
      <c r="L8800" s="148">
        <v>1034200</v>
      </c>
      <c r="M8800" s="120" t="s">
        <v>56</v>
      </c>
      <c r="N8800" s="149">
        <v>82736</v>
      </c>
      <c r="O8800" s="169"/>
      <c r="P8800" s="154" t="s">
        <v>6625</v>
      </c>
      <c r="Q8800" s="158" t="s">
        <v>50</v>
      </c>
      <c r="R8800" s="142">
        <f t="shared" si="137"/>
        <v>8</v>
      </c>
    </row>
    <row r="8801" s="109" customFormat="1">
      <c r="A8801" s="119">
        <f>MAX($A$19:A8800)+1</f>
        <v>8783</v>
      </c>
      <c r="B8801" s="120" t="s">
        <v>41</v>
      </c>
      <c r="C8801" s="144" t="s">
        <v>1762</v>
      </c>
      <c r="D8801" s="144" t="s">
        <v>8080</v>
      </c>
      <c r="E8801" s="145" t="s">
        <v>6688</v>
      </c>
      <c r="F8801" s="146" t="s">
        <v>2313</v>
      </c>
      <c r="G8801" s="146" t="s">
        <v>2314</v>
      </c>
      <c r="H8801" s="146" t="s">
        <v>2335</v>
      </c>
      <c r="I8801" s="151" t="s">
        <v>557</v>
      </c>
      <c r="J8801" s="147">
        <v>400</v>
      </c>
      <c r="K8801" s="147">
        <v>6637</v>
      </c>
      <c r="L8801" s="148">
        <v>2654800</v>
      </c>
      <c r="M8801" s="120" t="s">
        <v>56</v>
      </c>
      <c r="N8801" s="149">
        <v>212384</v>
      </c>
      <c r="O8801" s="169"/>
      <c r="P8801" s="154" t="s">
        <v>6625</v>
      </c>
      <c r="Q8801" s="158" t="s">
        <v>50</v>
      </c>
      <c r="R8801" s="142">
        <f t="shared" si="137"/>
        <v>8</v>
      </c>
    </row>
    <row r="8802" s="109" customFormat="1">
      <c r="A8802" s="119">
        <f>MAX($A$19:A8801)+1</f>
        <v>8784</v>
      </c>
      <c r="B8802" s="120" t="s">
        <v>41</v>
      </c>
      <c r="C8802" s="144" t="s">
        <v>1762</v>
      </c>
      <c r="D8802" s="144" t="s">
        <v>8080</v>
      </c>
      <c r="E8802" s="145" t="s">
        <v>6688</v>
      </c>
      <c r="F8802" s="146" t="s">
        <v>2313</v>
      </c>
      <c r="G8802" s="146" t="s">
        <v>2314</v>
      </c>
      <c r="H8802" s="146" t="s">
        <v>2336</v>
      </c>
      <c r="I8802" s="151" t="s">
        <v>557</v>
      </c>
      <c r="J8802" s="147">
        <v>400</v>
      </c>
      <c r="K8802" s="147">
        <v>3164</v>
      </c>
      <c r="L8802" s="148">
        <v>1265600</v>
      </c>
      <c r="M8802" s="120" t="s">
        <v>56</v>
      </c>
      <c r="N8802" s="149">
        <v>101248</v>
      </c>
      <c r="O8802" s="169"/>
      <c r="P8802" s="154" t="s">
        <v>6625</v>
      </c>
      <c r="Q8802" s="158" t="s">
        <v>50</v>
      </c>
      <c r="R8802" s="142">
        <f t="shared" si="137"/>
        <v>8</v>
      </c>
    </row>
    <row r="8803" s="109" customFormat="1">
      <c r="A8803" s="119">
        <f>MAX($A$19:A8802)+1</f>
        <v>8785</v>
      </c>
      <c r="B8803" s="120" t="s">
        <v>41</v>
      </c>
      <c r="C8803" s="144" t="s">
        <v>1762</v>
      </c>
      <c r="D8803" s="144" t="s">
        <v>8080</v>
      </c>
      <c r="E8803" s="145" t="s">
        <v>6688</v>
      </c>
      <c r="F8803" s="146" t="s">
        <v>2313</v>
      </c>
      <c r="G8803" s="146" t="s">
        <v>2314</v>
      </c>
      <c r="H8803" s="146" t="s">
        <v>2337</v>
      </c>
      <c r="I8803" s="151" t="s">
        <v>557</v>
      </c>
      <c r="J8803" s="147">
        <v>1099</v>
      </c>
      <c r="K8803" s="147">
        <v>14671</v>
      </c>
      <c r="L8803" s="148">
        <v>16123429</v>
      </c>
      <c r="M8803" s="120" t="s">
        <v>56</v>
      </c>
      <c r="N8803" s="149">
        <v>1289875</v>
      </c>
      <c r="O8803" s="169"/>
      <c r="P8803" s="154" t="s">
        <v>6625</v>
      </c>
      <c r="Q8803" s="158" t="s">
        <v>50</v>
      </c>
      <c r="R8803" s="142">
        <f t="shared" si="137"/>
        <v>8.00000421746516</v>
      </c>
    </row>
    <row r="8804" s="109" customFormat="1">
      <c r="A8804" s="119">
        <f>MAX($A$19:A8803)+1</f>
        <v>8786</v>
      </c>
      <c r="B8804" s="120" t="s">
        <v>41</v>
      </c>
      <c r="C8804" s="144" t="s">
        <v>1762</v>
      </c>
      <c r="D8804" s="144" t="s">
        <v>8080</v>
      </c>
      <c r="E8804" s="145" t="s">
        <v>6688</v>
      </c>
      <c r="F8804" s="146" t="s">
        <v>2313</v>
      </c>
      <c r="G8804" s="146" t="s">
        <v>2314</v>
      </c>
      <c r="H8804" s="146" t="s">
        <v>5624</v>
      </c>
      <c r="I8804" s="151" t="s">
        <v>557</v>
      </c>
      <c r="J8804" s="147">
        <v>140</v>
      </c>
      <c r="K8804" s="147">
        <v>12362</v>
      </c>
      <c r="L8804" s="148">
        <v>1730680</v>
      </c>
      <c r="M8804" s="120" t="s">
        <v>56</v>
      </c>
      <c r="N8804" s="149">
        <v>138455</v>
      </c>
      <c r="O8804" s="169"/>
      <c r="P8804" s="154" t="s">
        <v>6625</v>
      </c>
      <c r="Q8804" s="158" t="s">
        <v>50</v>
      </c>
      <c r="R8804" s="142">
        <f t="shared" si="137"/>
        <v>8.00003466845402</v>
      </c>
    </row>
    <row r="8805" s="109" customFormat="1">
      <c r="A8805" s="119">
        <f>MAX($A$19:A8804)+1</f>
        <v>8787</v>
      </c>
      <c r="B8805" s="120" t="s">
        <v>41</v>
      </c>
      <c r="C8805" s="144" t="s">
        <v>1762</v>
      </c>
      <c r="D8805" s="144" t="s">
        <v>8080</v>
      </c>
      <c r="E8805" s="145" t="s">
        <v>6688</v>
      </c>
      <c r="F8805" s="146" t="s">
        <v>2313</v>
      </c>
      <c r="G8805" s="146" t="s">
        <v>2314</v>
      </c>
      <c r="H8805" s="146" t="s">
        <v>2368</v>
      </c>
      <c r="I8805" s="151" t="s">
        <v>557</v>
      </c>
      <c r="J8805" s="147">
        <v>384</v>
      </c>
      <c r="K8805" s="147">
        <v>12332</v>
      </c>
      <c r="L8805" s="148">
        <v>4735488</v>
      </c>
      <c r="M8805" s="120" t="s">
        <v>56</v>
      </c>
      <c r="N8805" s="149">
        <v>378840</v>
      </c>
      <c r="O8805" s="169"/>
      <c r="P8805" s="154" t="s">
        <v>6625</v>
      </c>
      <c r="Q8805" s="158" t="s">
        <v>50</v>
      </c>
      <c r="R8805" s="142">
        <f t="shared" si="137"/>
        <v>8.00002027246189</v>
      </c>
    </row>
    <row r="8806" s="109" customFormat="1">
      <c r="A8806" s="119">
        <f>MAX($A$19:A8805)+1</f>
        <v>8788</v>
      </c>
      <c r="B8806" s="120" t="s">
        <v>41</v>
      </c>
      <c r="C8806" s="144" t="s">
        <v>1762</v>
      </c>
      <c r="D8806" s="144" t="s">
        <v>8080</v>
      </c>
      <c r="E8806" s="145" t="s">
        <v>6688</v>
      </c>
      <c r="F8806" s="146" t="s">
        <v>2313</v>
      </c>
      <c r="G8806" s="146" t="s">
        <v>2314</v>
      </c>
      <c r="H8806" s="146" t="s">
        <v>2339</v>
      </c>
      <c r="I8806" s="151" t="s">
        <v>557</v>
      </c>
      <c r="J8806" s="147">
        <v>999</v>
      </c>
      <c r="K8806" s="147">
        <v>18890</v>
      </c>
      <c r="L8806" s="148">
        <v>18871110</v>
      </c>
      <c r="M8806" s="120" t="s">
        <v>56</v>
      </c>
      <c r="N8806" s="149">
        <v>1509689</v>
      </c>
      <c r="O8806" s="169"/>
      <c r="P8806" s="154" t="s">
        <v>6625</v>
      </c>
      <c r="Q8806" s="158" t="s">
        <v>50</v>
      </c>
      <c r="R8806" s="142">
        <f t="shared" si="137"/>
        <v>8.00000105982107</v>
      </c>
    </row>
    <row r="8807" s="109" customFormat="1">
      <c r="A8807" s="119">
        <f>MAX($A$19:A8806)+1</f>
        <v>8789</v>
      </c>
      <c r="B8807" s="120" t="s">
        <v>41</v>
      </c>
      <c r="C8807" s="144" t="s">
        <v>1762</v>
      </c>
      <c r="D8807" s="144" t="s">
        <v>8080</v>
      </c>
      <c r="E8807" s="145" t="s">
        <v>6688</v>
      </c>
      <c r="F8807" s="146" t="s">
        <v>2313</v>
      </c>
      <c r="G8807" s="146" t="s">
        <v>2314</v>
      </c>
      <c r="H8807" s="146" t="s">
        <v>2340</v>
      </c>
      <c r="I8807" s="151" t="s">
        <v>557</v>
      </c>
      <c r="J8807" s="147">
        <v>995</v>
      </c>
      <c r="K8807" s="147">
        <v>8734</v>
      </c>
      <c r="L8807" s="148">
        <v>8690330</v>
      </c>
      <c r="M8807" s="120" t="s">
        <v>56</v>
      </c>
      <c r="N8807" s="149">
        <v>695227</v>
      </c>
      <c r="O8807" s="169"/>
      <c r="P8807" s="154" t="s">
        <v>6625</v>
      </c>
      <c r="Q8807" s="158" t="s">
        <v>50</v>
      </c>
      <c r="R8807" s="142">
        <f t="shared" si="137"/>
        <v>8.00000690422573</v>
      </c>
    </row>
    <row r="8808" s="109" customFormat="1">
      <c r="A8808" s="119">
        <f>MAX($A$19:A8807)+1</f>
        <v>8790</v>
      </c>
      <c r="B8808" s="120" t="s">
        <v>41</v>
      </c>
      <c r="C8808" s="144" t="s">
        <v>1762</v>
      </c>
      <c r="D8808" s="144" t="s">
        <v>8080</v>
      </c>
      <c r="E8808" s="145" t="s">
        <v>6688</v>
      </c>
      <c r="F8808" s="146" t="s">
        <v>2313</v>
      </c>
      <c r="G8808" s="146" t="s">
        <v>2314</v>
      </c>
      <c r="H8808" s="146" t="s">
        <v>2369</v>
      </c>
      <c r="I8808" s="151" t="s">
        <v>557</v>
      </c>
      <c r="J8808" s="147">
        <v>1450</v>
      </c>
      <c r="K8808" s="147">
        <v>8218</v>
      </c>
      <c r="L8808" s="148">
        <v>11916100</v>
      </c>
      <c r="M8808" s="120" t="s">
        <v>56</v>
      </c>
      <c r="N8808" s="149">
        <v>953288</v>
      </c>
      <c r="O8808" s="169"/>
      <c r="P8808" s="154" t="s">
        <v>6625</v>
      </c>
      <c r="Q8808" s="158" t="s">
        <v>50</v>
      </c>
      <c r="R8808" s="142">
        <f t="shared" si="137"/>
        <v>8</v>
      </c>
    </row>
    <row r="8809" s="109" customFormat="1">
      <c r="A8809" s="119">
        <f>MAX($A$19:A8808)+1</f>
        <v>8791</v>
      </c>
      <c r="B8809" s="120" t="s">
        <v>41</v>
      </c>
      <c r="C8809" s="144" t="s">
        <v>1762</v>
      </c>
      <c r="D8809" s="144" t="s">
        <v>8080</v>
      </c>
      <c r="E8809" s="145" t="s">
        <v>6688</v>
      </c>
      <c r="F8809" s="146" t="s">
        <v>2313</v>
      </c>
      <c r="G8809" s="146" t="s">
        <v>2314</v>
      </c>
      <c r="H8809" s="146" t="s">
        <v>2370</v>
      </c>
      <c r="I8809" s="151" t="s">
        <v>557</v>
      </c>
      <c r="J8809" s="147">
        <v>1299</v>
      </c>
      <c r="K8809" s="147">
        <v>11292</v>
      </c>
      <c r="L8809" s="148">
        <v>14668308</v>
      </c>
      <c r="M8809" s="120" t="s">
        <v>56</v>
      </c>
      <c r="N8809" s="149">
        <v>1173465</v>
      </c>
      <c r="O8809" s="169"/>
      <c r="P8809" s="154" t="s">
        <v>6625</v>
      </c>
      <c r="Q8809" s="158" t="s">
        <v>50</v>
      </c>
      <c r="R8809" s="142">
        <f t="shared" si="137"/>
        <v>8.0000024542708</v>
      </c>
    </row>
    <row r="8810" s="109" customFormat="1">
      <c r="A8810" s="119">
        <f>MAX($A$19:A8809)+1</f>
        <v>8792</v>
      </c>
      <c r="B8810" s="120" t="s">
        <v>41</v>
      </c>
      <c r="C8810" s="144" t="s">
        <v>1762</v>
      </c>
      <c r="D8810" s="144" t="s">
        <v>8080</v>
      </c>
      <c r="E8810" s="145" t="s">
        <v>6688</v>
      </c>
      <c r="F8810" s="146" t="s">
        <v>2313</v>
      </c>
      <c r="G8810" s="146" t="s">
        <v>2314</v>
      </c>
      <c r="H8810" s="146" t="s">
        <v>2341</v>
      </c>
      <c r="I8810" s="151" t="s">
        <v>557</v>
      </c>
      <c r="J8810" s="147">
        <v>5000</v>
      </c>
      <c r="K8810" s="147">
        <v>1266</v>
      </c>
      <c r="L8810" s="148">
        <v>6330000</v>
      </c>
      <c r="M8810" s="120" t="s">
        <v>56</v>
      </c>
      <c r="N8810" s="149">
        <v>506400</v>
      </c>
      <c r="O8810" s="169"/>
      <c r="P8810" s="154" t="s">
        <v>6625</v>
      </c>
      <c r="Q8810" s="158" t="s">
        <v>50</v>
      </c>
      <c r="R8810" s="142">
        <f t="shared" si="137"/>
        <v>8</v>
      </c>
    </row>
    <row r="8811" s="109" customFormat="1">
      <c r="A8811" s="119">
        <f>MAX($A$19:A8810)+1</f>
        <v>8793</v>
      </c>
      <c r="B8811" s="120" t="s">
        <v>41</v>
      </c>
      <c r="C8811" s="144" t="s">
        <v>1762</v>
      </c>
      <c r="D8811" s="144" t="s">
        <v>8080</v>
      </c>
      <c r="E8811" s="145" t="s">
        <v>6688</v>
      </c>
      <c r="F8811" s="146" t="s">
        <v>2313</v>
      </c>
      <c r="G8811" s="146" t="s">
        <v>2314</v>
      </c>
      <c r="H8811" s="146" t="s">
        <v>2342</v>
      </c>
      <c r="I8811" s="151" t="s">
        <v>557</v>
      </c>
      <c r="J8811" s="147">
        <v>298</v>
      </c>
      <c r="K8811" s="147">
        <v>35656</v>
      </c>
      <c r="L8811" s="148">
        <v>10625488</v>
      </c>
      <c r="M8811" s="120" t="s">
        <v>56</v>
      </c>
      <c r="N8811" s="149">
        <v>850040</v>
      </c>
      <c r="O8811" s="169"/>
      <c r="P8811" s="154" t="s">
        <v>6625</v>
      </c>
      <c r="Q8811" s="158" t="s">
        <v>50</v>
      </c>
      <c r="R8811" s="142">
        <f t="shared" si="137"/>
        <v>8.00000903487915</v>
      </c>
    </row>
    <row r="8812" s="109" customFormat="1">
      <c r="A8812" s="119">
        <f>MAX($A$19:A8811)+1</f>
        <v>8794</v>
      </c>
      <c r="B8812" s="120" t="s">
        <v>41</v>
      </c>
      <c r="C8812" s="144" t="s">
        <v>1762</v>
      </c>
      <c r="D8812" s="144" t="s">
        <v>8080</v>
      </c>
      <c r="E8812" s="145" t="s">
        <v>6688</v>
      </c>
      <c r="F8812" s="146" t="s">
        <v>2313</v>
      </c>
      <c r="G8812" s="146" t="s">
        <v>2314</v>
      </c>
      <c r="H8812" s="146" t="s">
        <v>2343</v>
      </c>
      <c r="I8812" s="151" t="s">
        <v>557</v>
      </c>
      <c r="J8812" s="147">
        <v>293</v>
      </c>
      <c r="K8812" s="147">
        <v>23350</v>
      </c>
      <c r="L8812" s="148">
        <v>6841550</v>
      </c>
      <c r="M8812" s="120" t="s">
        <v>56</v>
      </c>
      <c r="N8812" s="149">
        <v>547324</v>
      </c>
      <c r="O8812" s="169"/>
      <c r="P8812" s="154" t="s">
        <v>6625</v>
      </c>
      <c r="Q8812" s="158" t="s">
        <v>50</v>
      </c>
      <c r="R8812" s="142">
        <f t="shared" si="137"/>
        <v>8</v>
      </c>
    </row>
    <row r="8813" s="109" customFormat="1">
      <c r="A8813" s="119">
        <f>MAX($A$19:A8812)+1</f>
        <v>8795</v>
      </c>
      <c r="B8813" s="120" t="s">
        <v>41</v>
      </c>
      <c r="C8813" s="144" t="s">
        <v>1762</v>
      </c>
      <c r="D8813" s="144" t="s">
        <v>8080</v>
      </c>
      <c r="E8813" s="145" t="s">
        <v>6688</v>
      </c>
      <c r="F8813" s="146" t="s">
        <v>2313</v>
      </c>
      <c r="G8813" s="146" t="s">
        <v>2314</v>
      </c>
      <c r="H8813" s="146" t="s">
        <v>8087</v>
      </c>
      <c r="I8813" s="151" t="s">
        <v>557</v>
      </c>
      <c r="J8813" s="147">
        <v>200</v>
      </c>
      <c r="K8813" s="147">
        <v>17241</v>
      </c>
      <c r="L8813" s="148">
        <v>3448200</v>
      </c>
      <c r="M8813" s="120" t="s">
        <v>56</v>
      </c>
      <c r="N8813" s="149">
        <v>275856</v>
      </c>
      <c r="O8813" s="169"/>
      <c r="P8813" s="154" t="s">
        <v>6625</v>
      </c>
      <c r="Q8813" s="158" t="s">
        <v>50</v>
      </c>
      <c r="R8813" s="142">
        <f t="shared" si="137"/>
        <v>8</v>
      </c>
    </row>
    <row r="8814" ht="13.5" customHeight="1" s="109" customFormat="1">
      <c r="A8814" s="119">
        <f>MAX($A$19:A8813)+1</f>
        <v>8796</v>
      </c>
      <c r="B8814" s="120" t="s">
        <v>41</v>
      </c>
      <c r="C8814" s="144" t="s">
        <v>1762</v>
      </c>
      <c r="D8814" s="144" t="s">
        <v>8080</v>
      </c>
      <c r="E8814" s="145" t="s">
        <v>6688</v>
      </c>
      <c r="F8814" s="146" t="s">
        <v>2313</v>
      </c>
      <c r="G8814" s="146" t="s">
        <v>2314</v>
      </c>
      <c r="H8814" s="146" t="s">
        <v>8088</v>
      </c>
      <c r="I8814" s="151" t="s">
        <v>557</v>
      </c>
      <c r="J8814" s="147">
        <v>967</v>
      </c>
      <c r="K8814" s="147">
        <v>36061</v>
      </c>
      <c r="L8814" s="148">
        <v>34870987</v>
      </c>
      <c r="M8814" s="120" t="s">
        <v>56</v>
      </c>
      <c r="N8814" s="149">
        <v>2789680</v>
      </c>
      <c r="O8814" s="169"/>
      <c r="P8814" s="154" t="s">
        <v>6625</v>
      </c>
      <c r="Q8814" s="158" t="s">
        <v>50</v>
      </c>
      <c r="R8814" s="142">
        <f t="shared" si="137"/>
        <v>8.00000298242203</v>
      </c>
    </row>
    <row r="8815" s="109" customFormat="1">
      <c r="A8815" s="119">
        <f>MAX($A$19:A8814)+1</f>
        <v>8797</v>
      </c>
      <c r="B8815" s="120" t="s">
        <v>41</v>
      </c>
      <c r="C8815" s="144" t="s">
        <v>1762</v>
      </c>
      <c r="D8815" s="144" t="s">
        <v>8080</v>
      </c>
      <c r="E8815" s="145" t="s">
        <v>6688</v>
      </c>
      <c r="F8815" s="146" t="s">
        <v>2313</v>
      </c>
      <c r="G8815" s="146" t="s">
        <v>2314</v>
      </c>
      <c r="H8815" s="146" t="s">
        <v>8089</v>
      </c>
      <c r="I8815" s="151" t="s">
        <v>557</v>
      </c>
      <c r="J8815" s="147">
        <v>580</v>
      </c>
      <c r="K8815" s="147">
        <v>15877</v>
      </c>
      <c r="L8815" s="148">
        <v>9208660</v>
      </c>
      <c r="M8815" s="120" t="s">
        <v>56</v>
      </c>
      <c r="N8815" s="149">
        <v>736693</v>
      </c>
      <c r="O8815" s="169"/>
      <c r="P8815" s="154" t="s">
        <v>6625</v>
      </c>
      <c r="Q8815" s="158" t="s">
        <v>50</v>
      </c>
      <c r="R8815" s="142">
        <f ref="R8815:R8878" t="shared" si="138">N8815/L8815*100</f>
        <v>8.00000217186865</v>
      </c>
    </row>
    <row r="8816" s="109" customFormat="1">
      <c r="A8816" s="119">
        <f>MAX($A$19:A8815)+1</f>
        <v>8798</v>
      </c>
      <c r="B8816" s="120" t="s">
        <v>41</v>
      </c>
      <c r="C8816" s="144" t="s">
        <v>1762</v>
      </c>
      <c r="D8816" s="144" t="s">
        <v>8080</v>
      </c>
      <c r="E8816" s="145" t="s">
        <v>6688</v>
      </c>
      <c r="F8816" s="146" t="s">
        <v>2313</v>
      </c>
      <c r="G8816" s="146" t="s">
        <v>2314</v>
      </c>
      <c r="H8816" s="146" t="s">
        <v>2347</v>
      </c>
      <c r="I8816" s="151" t="s">
        <v>557</v>
      </c>
      <c r="J8816" s="147">
        <v>1300</v>
      </c>
      <c r="K8816" s="147">
        <v>6109</v>
      </c>
      <c r="L8816" s="148">
        <v>7941700</v>
      </c>
      <c r="M8816" s="120" t="s">
        <v>56</v>
      </c>
      <c r="N8816" s="149">
        <v>635336</v>
      </c>
      <c r="O8816" s="169"/>
      <c r="P8816" s="154" t="s">
        <v>6625</v>
      </c>
      <c r="Q8816" s="158" t="s">
        <v>50</v>
      </c>
      <c r="R8816" s="142">
        <f t="shared" si="138"/>
        <v>8</v>
      </c>
    </row>
    <row r="8817" s="109" customFormat="1">
      <c r="A8817" s="119">
        <f>MAX($A$19:A8816)+1</f>
        <v>8799</v>
      </c>
      <c r="B8817" s="120" t="s">
        <v>41</v>
      </c>
      <c r="C8817" s="144" t="s">
        <v>1762</v>
      </c>
      <c r="D8817" s="144" t="s">
        <v>8080</v>
      </c>
      <c r="E8817" s="145" t="s">
        <v>6688</v>
      </c>
      <c r="F8817" s="146" t="s">
        <v>2313</v>
      </c>
      <c r="G8817" s="146" t="s">
        <v>2314</v>
      </c>
      <c r="H8817" s="146" t="s">
        <v>2351</v>
      </c>
      <c r="I8817" s="151" t="s">
        <v>557</v>
      </c>
      <c r="J8817" s="147">
        <v>298</v>
      </c>
      <c r="K8817" s="147">
        <v>12027</v>
      </c>
      <c r="L8817" s="148">
        <v>3584046</v>
      </c>
      <c r="M8817" s="120" t="s">
        <v>56</v>
      </c>
      <c r="N8817" s="149">
        <v>286724</v>
      </c>
      <c r="O8817" s="169"/>
      <c r="P8817" s="154" t="s">
        <v>6625</v>
      </c>
      <c r="Q8817" s="158" t="s">
        <v>50</v>
      </c>
      <c r="R8817" s="142">
        <f t="shared" si="138"/>
        <v>8.00000892845683</v>
      </c>
    </row>
    <row r="8818" s="109" customFormat="1">
      <c r="A8818" s="119">
        <f>MAX($A$19:A8817)+1</f>
        <v>8800</v>
      </c>
      <c r="B8818" s="120" t="s">
        <v>41</v>
      </c>
      <c r="C8818" s="144" t="s">
        <v>1762</v>
      </c>
      <c r="D8818" s="144" t="s">
        <v>8080</v>
      </c>
      <c r="E8818" s="145" t="s">
        <v>6688</v>
      </c>
      <c r="F8818" s="146" t="s">
        <v>2313</v>
      </c>
      <c r="G8818" s="146" t="s">
        <v>2314</v>
      </c>
      <c r="H8818" s="146" t="s">
        <v>8090</v>
      </c>
      <c r="I8818" s="151" t="s">
        <v>557</v>
      </c>
      <c r="J8818" s="147">
        <v>300</v>
      </c>
      <c r="K8818" s="147">
        <v>5498</v>
      </c>
      <c r="L8818" s="148">
        <v>1649400</v>
      </c>
      <c r="M8818" s="120" t="s">
        <v>56</v>
      </c>
      <c r="N8818" s="149">
        <v>131952</v>
      </c>
      <c r="O8818" s="169"/>
      <c r="P8818" s="154" t="s">
        <v>6625</v>
      </c>
      <c r="Q8818" s="158" t="s">
        <v>50</v>
      </c>
      <c r="R8818" s="142">
        <f t="shared" si="138"/>
        <v>8</v>
      </c>
    </row>
    <row r="8819" s="109" customFormat="1">
      <c r="A8819" s="119">
        <f>MAX($A$19:A8818)+1</f>
        <v>8801</v>
      </c>
      <c r="B8819" s="120" t="s">
        <v>41</v>
      </c>
      <c r="C8819" s="144" t="s">
        <v>1762</v>
      </c>
      <c r="D8819" s="144" t="s">
        <v>8080</v>
      </c>
      <c r="E8819" s="145" t="s">
        <v>6688</v>
      </c>
      <c r="F8819" s="146" t="s">
        <v>2313</v>
      </c>
      <c r="G8819" s="146" t="s">
        <v>2314</v>
      </c>
      <c r="H8819" s="146" t="s">
        <v>2353</v>
      </c>
      <c r="I8819" s="151" t="s">
        <v>557</v>
      </c>
      <c r="J8819" s="147">
        <v>900</v>
      </c>
      <c r="K8819" s="147">
        <v>5541</v>
      </c>
      <c r="L8819" s="148">
        <v>4986900</v>
      </c>
      <c r="M8819" s="120" t="s">
        <v>56</v>
      </c>
      <c r="N8819" s="149">
        <v>398952</v>
      </c>
      <c r="O8819" s="169"/>
      <c r="P8819" s="154" t="s">
        <v>6625</v>
      </c>
      <c r="Q8819" s="158" t="s">
        <v>50</v>
      </c>
      <c r="R8819" s="142">
        <f t="shared" si="138"/>
        <v>8</v>
      </c>
    </row>
    <row r="8820" s="109" customFormat="1">
      <c r="A8820" s="119">
        <f>MAX($A$19:A8819)+1</f>
        <v>8802</v>
      </c>
      <c r="B8820" s="120" t="s">
        <v>41</v>
      </c>
      <c r="C8820" s="144" t="s">
        <v>1762</v>
      </c>
      <c r="D8820" s="144" t="s">
        <v>8080</v>
      </c>
      <c r="E8820" s="145" t="s">
        <v>6688</v>
      </c>
      <c r="F8820" s="146" t="s">
        <v>2313</v>
      </c>
      <c r="G8820" s="146" t="s">
        <v>2314</v>
      </c>
      <c r="H8820" s="146" t="s">
        <v>2354</v>
      </c>
      <c r="I8820" s="151" t="s">
        <v>557</v>
      </c>
      <c r="J8820" s="147">
        <v>900</v>
      </c>
      <c r="K8820" s="147">
        <v>5933</v>
      </c>
      <c r="L8820" s="148">
        <v>5339700</v>
      </c>
      <c r="M8820" s="120" t="s">
        <v>56</v>
      </c>
      <c r="N8820" s="149">
        <v>427176</v>
      </c>
      <c r="O8820" s="169"/>
      <c r="P8820" s="154" t="s">
        <v>6625</v>
      </c>
      <c r="Q8820" s="158" t="s">
        <v>50</v>
      </c>
      <c r="R8820" s="142">
        <f t="shared" si="138"/>
        <v>8</v>
      </c>
    </row>
    <row r="8821" s="109" customFormat="1">
      <c r="A8821" s="119">
        <f>MAX($A$19:A8820)+1</f>
        <v>8803</v>
      </c>
      <c r="B8821" s="120" t="s">
        <v>41</v>
      </c>
      <c r="C8821" s="144" t="s">
        <v>1762</v>
      </c>
      <c r="D8821" s="144" t="s">
        <v>8080</v>
      </c>
      <c r="E8821" s="145" t="s">
        <v>6688</v>
      </c>
      <c r="F8821" s="146" t="s">
        <v>2313</v>
      </c>
      <c r="G8821" s="146" t="s">
        <v>2314</v>
      </c>
      <c r="H8821" s="146" t="s">
        <v>5619</v>
      </c>
      <c r="I8821" s="151" t="s">
        <v>557</v>
      </c>
      <c r="J8821" s="147">
        <v>268</v>
      </c>
      <c r="K8821" s="147">
        <v>7626</v>
      </c>
      <c r="L8821" s="148">
        <v>2043768</v>
      </c>
      <c r="M8821" s="120" t="s">
        <v>56</v>
      </c>
      <c r="N8821" s="149">
        <v>163502</v>
      </c>
      <c r="O8821" s="169"/>
      <c r="P8821" s="154" t="s">
        <v>6625</v>
      </c>
      <c r="Q8821" s="158" t="s">
        <v>50</v>
      </c>
      <c r="R8821" s="142">
        <f t="shared" si="138"/>
        <v>8.0000274003703</v>
      </c>
    </row>
    <row r="8822" s="109" customFormat="1">
      <c r="A8822" s="119">
        <f>MAX($A$19:A8821)+1</f>
        <v>8804</v>
      </c>
      <c r="B8822" s="120" t="s">
        <v>41</v>
      </c>
      <c r="C8822" s="144" t="s">
        <v>1762</v>
      </c>
      <c r="D8822" s="144" t="s">
        <v>8080</v>
      </c>
      <c r="E8822" s="145" t="s">
        <v>6688</v>
      </c>
      <c r="F8822" s="146" t="s">
        <v>2313</v>
      </c>
      <c r="G8822" s="146" t="s">
        <v>2314</v>
      </c>
      <c r="H8822" s="146" t="s">
        <v>5620</v>
      </c>
      <c r="I8822" s="151" t="s">
        <v>557</v>
      </c>
      <c r="J8822" s="147">
        <v>250</v>
      </c>
      <c r="K8822" s="147">
        <v>10117</v>
      </c>
      <c r="L8822" s="148">
        <v>2529250</v>
      </c>
      <c r="M8822" s="120" t="s">
        <v>56</v>
      </c>
      <c r="N8822" s="149">
        <v>202340</v>
      </c>
      <c r="O8822" s="169"/>
      <c r="P8822" s="154" t="s">
        <v>6625</v>
      </c>
      <c r="Q8822" s="158" t="s">
        <v>50</v>
      </c>
      <c r="R8822" s="142">
        <f t="shared" si="138"/>
        <v>8</v>
      </c>
    </row>
    <row r="8823" s="109" customFormat="1">
      <c r="A8823" s="119">
        <f>MAX($A$19:A8822)+1</f>
        <v>8805</v>
      </c>
      <c r="B8823" s="120" t="s">
        <v>41</v>
      </c>
      <c r="C8823" s="144" t="s">
        <v>1762</v>
      </c>
      <c r="D8823" s="144" t="s">
        <v>8080</v>
      </c>
      <c r="E8823" s="145" t="s">
        <v>6688</v>
      </c>
      <c r="F8823" s="146" t="s">
        <v>2313</v>
      </c>
      <c r="G8823" s="146" t="s">
        <v>2314</v>
      </c>
      <c r="H8823" s="146" t="s">
        <v>5626</v>
      </c>
      <c r="I8823" s="151" t="s">
        <v>557</v>
      </c>
      <c r="J8823" s="147">
        <v>5</v>
      </c>
      <c r="K8823" s="147">
        <v>9090</v>
      </c>
      <c r="L8823" s="148">
        <v>45450</v>
      </c>
      <c r="M8823" s="120" t="s">
        <v>56</v>
      </c>
      <c r="N8823" s="149">
        <v>3636</v>
      </c>
      <c r="O8823" s="169"/>
      <c r="P8823" s="154" t="s">
        <v>6625</v>
      </c>
      <c r="Q8823" s="158" t="s">
        <v>50</v>
      </c>
      <c r="R8823" s="142">
        <f t="shared" si="138"/>
        <v>8</v>
      </c>
    </row>
    <row r="8824" ht="13.5" customHeight="1" s="109" customFormat="1">
      <c r="A8824" s="119">
        <f>MAX($A$19:A8823)+1</f>
        <v>8806</v>
      </c>
      <c r="B8824" s="120" t="s">
        <v>41</v>
      </c>
      <c r="C8824" s="144" t="s">
        <v>1762</v>
      </c>
      <c r="D8824" s="144" t="s">
        <v>8080</v>
      </c>
      <c r="E8824" s="145" t="s">
        <v>6688</v>
      </c>
      <c r="F8824" s="146" t="s">
        <v>2313</v>
      </c>
      <c r="G8824" s="146" t="s">
        <v>2314</v>
      </c>
      <c r="H8824" s="146" t="s">
        <v>2356</v>
      </c>
      <c r="I8824" s="151" t="s">
        <v>557</v>
      </c>
      <c r="J8824" s="147">
        <v>800</v>
      </c>
      <c r="K8824" s="147">
        <v>12528</v>
      </c>
      <c r="L8824" s="148">
        <v>10022400</v>
      </c>
      <c r="M8824" s="120" t="s">
        <v>56</v>
      </c>
      <c r="N8824" s="149">
        <v>801792</v>
      </c>
      <c r="O8824" s="169"/>
      <c r="P8824" s="154" t="s">
        <v>6625</v>
      </c>
      <c r="Q8824" s="158" t="s">
        <v>50</v>
      </c>
      <c r="R8824" s="142">
        <f t="shared" si="138"/>
        <v>8</v>
      </c>
    </row>
    <row r="8825" s="109" customFormat="1">
      <c r="A8825" s="119">
        <f>MAX($A$19:A8824)+1</f>
        <v>8807</v>
      </c>
      <c r="B8825" s="120" t="s">
        <v>41</v>
      </c>
      <c r="C8825" s="144" t="s">
        <v>1762</v>
      </c>
      <c r="D8825" s="144" t="s">
        <v>8080</v>
      </c>
      <c r="E8825" s="145" t="s">
        <v>6688</v>
      </c>
      <c r="F8825" s="146" t="s">
        <v>2313</v>
      </c>
      <c r="G8825" s="146" t="s">
        <v>2314</v>
      </c>
      <c r="H8825" s="146" t="s">
        <v>2357</v>
      </c>
      <c r="I8825" s="151" t="s">
        <v>557</v>
      </c>
      <c r="J8825" s="147">
        <v>790</v>
      </c>
      <c r="K8825" s="147">
        <v>25216</v>
      </c>
      <c r="L8825" s="148">
        <v>19920640</v>
      </c>
      <c r="M8825" s="120" t="s">
        <v>56</v>
      </c>
      <c r="N8825" s="149">
        <v>1593652</v>
      </c>
      <c r="O8825" s="169"/>
      <c r="P8825" s="154" t="s">
        <v>6625</v>
      </c>
      <c r="Q8825" s="158" t="s">
        <v>50</v>
      </c>
      <c r="R8825" s="142">
        <f t="shared" si="138"/>
        <v>8.00000401593523</v>
      </c>
    </row>
    <row r="8826" s="109" customFormat="1">
      <c r="A8826" s="119">
        <f>MAX($A$19:A8825)+1</f>
        <v>8808</v>
      </c>
      <c r="B8826" s="120" t="s">
        <v>41</v>
      </c>
      <c r="C8826" s="144" t="s">
        <v>1762</v>
      </c>
      <c r="D8826" s="144" t="s">
        <v>8080</v>
      </c>
      <c r="E8826" s="145" t="s">
        <v>6688</v>
      </c>
      <c r="F8826" s="146" t="s">
        <v>2313</v>
      </c>
      <c r="G8826" s="146" t="s">
        <v>2314</v>
      </c>
      <c r="H8826" s="146" t="s">
        <v>8091</v>
      </c>
      <c r="I8826" s="151" t="s">
        <v>557</v>
      </c>
      <c r="J8826" s="147">
        <v>397</v>
      </c>
      <c r="K8826" s="147">
        <v>29258</v>
      </c>
      <c r="L8826" s="148">
        <v>11615426</v>
      </c>
      <c r="M8826" s="120" t="s">
        <v>56</v>
      </c>
      <c r="N8826" s="149">
        <v>929235</v>
      </c>
      <c r="O8826" s="169"/>
      <c r="P8826" s="154" t="s">
        <v>6625</v>
      </c>
      <c r="Q8826" s="158" t="s">
        <v>50</v>
      </c>
      <c r="R8826" s="142">
        <f t="shared" si="138"/>
        <v>8.00000792050158</v>
      </c>
    </row>
    <row r="8827" s="109" customFormat="1">
      <c r="A8827" s="119">
        <f>MAX($A$19:A8826)+1</f>
        <v>8809</v>
      </c>
      <c r="B8827" s="120" t="s">
        <v>41</v>
      </c>
      <c r="C8827" s="144" t="s">
        <v>1762</v>
      </c>
      <c r="D8827" s="144" t="s">
        <v>8080</v>
      </c>
      <c r="E8827" s="145" t="s">
        <v>6688</v>
      </c>
      <c r="F8827" s="146" t="s">
        <v>2313</v>
      </c>
      <c r="G8827" s="146" t="s">
        <v>2314</v>
      </c>
      <c r="H8827" s="146" t="s">
        <v>8092</v>
      </c>
      <c r="I8827" s="151" t="s">
        <v>557</v>
      </c>
      <c r="J8827" s="147">
        <v>291</v>
      </c>
      <c r="K8827" s="147">
        <v>20574</v>
      </c>
      <c r="L8827" s="148">
        <v>5987034</v>
      </c>
      <c r="M8827" s="120" t="s">
        <v>56</v>
      </c>
      <c r="N8827" s="149">
        <v>478963</v>
      </c>
      <c r="O8827" s="169"/>
      <c r="P8827" s="154" t="s">
        <v>6625</v>
      </c>
      <c r="Q8827" s="158" t="s">
        <v>50</v>
      </c>
      <c r="R8827" s="142">
        <f t="shared" si="138"/>
        <v>8.00000467677317</v>
      </c>
    </row>
    <row r="8828" s="109" customFormat="1">
      <c r="A8828" s="119">
        <f>MAX($A$19:A8827)+1</f>
        <v>8810</v>
      </c>
      <c r="B8828" s="120" t="s">
        <v>41</v>
      </c>
      <c r="C8828" s="144" t="s">
        <v>1762</v>
      </c>
      <c r="D8828" s="144" t="s">
        <v>8080</v>
      </c>
      <c r="E8828" s="145" t="s">
        <v>6688</v>
      </c>
      <c r="F8828" s="146" t="s">
        <v>2313</v>
      </c>
      <c r="G8828" s="146" t="s">
        <v>2314</v>
      </c>
      <c r="H8828" s="146" t="s">
        <v>8075</v>
      </c>
      <c r="I8828" s="151" t="s">
        <v>557</v>
      </c>
      <c r="J8828" s="147">
        <v>817</v>
      </c>
      <c r="K8828" s="147">
        <v>5972</v>
      </c>
      <c r="L8828" s="148">
        <v>4879124</v>
      </c>
      <c r="M8828" s="120" t="s">
        <v>56</v>
      </c>
      <c r="N8828" s="149">
        <v>390330</v>
      </c>
      <c r="O8828" s="169"/>
      <c r="P8828" s="154" t="s">
        <v>6625</v>
      </c>
      <c r="Q8828" s="158" t="s">
        <v>50</v>
      </c>
      <c r="R8828" s="142">
        <f t="shared" si="138"/>
        <v>8.00000163963859</v>
      </c>
    </row>
    <row r="8829" s="109" customFormat="1">
      <c r="A8829" s="119">
        <f>MAX($A$19:A8828)+1</f>
        <v>8811</v>
      </c>
      <c r="B8829" s="120" t="s">
        <v>41</v>
      </c>
      <c r="C8829" s="144" t="s">
        <v>1762</v>
      </c>
      <c r="D8829" s="144" t="s">
        <v>8080</v>
      </c>
      <c r="E8829" s="145" t="s">
        <v>6688</v>
      </c>
      <c r="F8829" s="146" t="s">
        <v>2313</v>
      </c>
      <c r="G8829" s="146" t="s">
        <v>2314</v>
      </c>
      <c r="H8829" s="146" t="s">
        <v>8076</v>
      </c>
      <c r="I8829" s="151" t="s">
        <v>557</v>
      </c>
      <c r="J8829" s="147">
        <v>500</v>
      </c>
      <c r="K8829" s="147">
        <v>10314</v>
      </c>
      <c r="L8829" s="148">
        <v>5157000</v>
      </c>
      <c r="M8829" s="120" t="s">
        <v>56</v>
      </c>
      <c r="N8829" s="149">
        <v>412560</v>
      </c>
      <c r="O8829" s="169"/>
      <c r="P8829" s="154" t="s">
        <v>6625</v>
      </c>
      <c r="Q8829" s="158" t="s">
        <v>50</v>
      </c>
      <c r="R8829" s="142">
        <f t="shared" si="138"/>
        <v>8</v>
      </c>
    </row>
    <row r="8830" s="109" customFormat="1">
      <c r="A8830" s="119">
        <f>MAX($A$19:A8829)+1</f>
        <v>8812</v>
      </c>
      <c r="B8830" s="120" t="s">
        <v>41</v>
      </c>
      <c r="C8830" s="144" t="s">
        <v>1762</v>
      </c>
      <c r="D8830" s="144" t="s">
        <v>8080</v>
      </c>
      <c r="E8830" s="145" t="s">
        <v>6688</v>
      </c>
      <c r="F8830" s="146" t="s">
        <v>2313</v>
      </c>
      <c r="G8830" s="146" t="s">
        <v>2314</v>
      </c>
      <c r="H8830" s="146" t="s">
        <v>8078</v>
      </c>
      <c r="I8830" s="151" t="s">
        <v>557</v>
      </c>
      <c r="J8830" s="147">
        <v>240</v>
      </c>
      <c r="K8830" s="147">
        <v>36922</v>
      </c>
      <c r="L8830" s="148">
        <v>8861280</v>
      </c>
      <c r="M8830" s="120" t="s">
        <v>56</v>
      </c>
      <c r="N8830" s="149">
        <v>708903</v>
      </c>
      <c r="O8830" s="169"/>
      <c r="P8830" s="154" t="s">
        <v>6625</v>
      </c>
      <c r="Q8830" s="158" t="s">
        <v>50</v>
      </c>
      <c r="R8830" s="142">
        <f t="shared" si="138"/>
        <v>8.00000677103082</v>
      </c>
    </row>
    <row r="8831" s="109" customFormat="1">
      <c r="A8831" s="119">
        <f>MAX($A$19:A8830)+1</f>
        <v>8813</v>
      </c>
      <c r="B8831" s="120" t="s">
        <v>41</v>
      </c>
      <c r="C8831" s="144" t="s">
        <v>1762</v>
      </c>
      <c r="D8831" s="144" t="s">
        <v>8080</v>
      </c>
      <c r="E8831" s="145" t="s">
        <v>6688</v>
      </c>
      <c r="F8831" s="146" t="s">
        <v>2313</v>
      </c>
      <c r="G8831" s="146" t="s">
        <v>2314</v>
      </c>
      <c r="H8831" s="146" t="s">
        <v>8093</v>
      </c>
      <c r="I8831" s="151" t="s">
        <v>557</v>
      </c>
      <c r="J8831" s="147">
        <v>200</v>
      </c>
      <c r="K8831" s="147">
        <v>29515</v>
      </c>
      <c r="L8831" s="148">
        <v>5903000</v>
      </c>
      <c r="M8831" s="120" t="s">
        <v>56</v>
      </c>
      <c r="N8831" s="149">
        <v>472240</v>
      </c>
      <c r="O8831" s="169"/>
      <c r="P8831" s="154" t="s">
        <v>6625</v>
      </c>
      <c r="Q8831" s="158" t="s">
        <v>50</v>
      </c>
      <c r="R8831" s="142">
        <f t="shared" si="138"/>
        <v>8</v>
      </c>
    </row>
    <row r="8832" s="109" customFormat="1">
      <c r="A8832" s="119">
        <f>MAX($A$19:A8831)+1</f>
        <v>8814</v>
      </c>
      <c r="B8832" s="120" t="s">
        <v>41</v>
      </c>
      <c r="C8832" s="144" t="s">
        <v>1440</v>
      </c>
      <c r="D8832" s="144" t="s">
        <v>8094</v>
      </c>
      <c r="E8832" s="145">
        <v>45233</v>
      </c>
      <c r="F8832" s="146" t="s">
        <v>2390</v>
      </c>
      <c r="G8832" s="146" t="s">
        <v>2391</v>
      </c>
      <c r="H8832" s="146" t="s">
        <v>2122</v>
      </c>
      <c r="I8832" s="133" t="s">
        <v>47</v>
      </c>
      <c r="J8832" s="147"/>
      <c r="K8832" s="147"/>
      <c r="L8832" s="148">
        <v>53000</v>
      </c>
      <c r="M8832" s="120" t="s">
        <v>56</v>
      </c>
      <c r="N8832" s="149">
        <v>4240</v>
      </c>
      <c r="O8832" s="169"/>
      <c r="P8832" s="154" t="s">
        <v>6625</v>
      </c>
      <c r="Q8832" s="158" t="s">
        <v>50</v>
      </c>
      <c r="R8832" s="142">
        <f t="shared" si="138"/>
        <v>8</v>
      </c>
    </row>
    <row r="8833" s="109" customFormat="1">
      <c r="A8833" s="119">
        <f>MAX($A$19:A8832)+1</f>
        <v>8815</v>
      </c>
      <c r="B8833" s="120" t="s">
        <v>41</v>
      </c>
      <c r="C8833" s="144" t="s">
        <v>1440</v>
      </c>
      <c r="D8833" s="144" t="s">
        <v>8095</v>
      </c>
      <c r="E8833" s="145">
        <v>45246</v>
      </c>
      <c r="F8833" s="146" t="s">
        <v>2390</v>
      </c>
      <c r="G8833" s="146" t="s">
        <v>2391</v>
      </c>
      <c r="H8833" s="146" t="s">
        <v>2122</v>
      </c>
      <c r="I8833" s="133" t="s">
        <v>47</v>
      </c>
      <c r="J8833" s="147"/>
      <c r="K8833" s="147"/>
      <c r="L8833" s="148">
        <v>53000</v>
      </c>
      <c r="M8833" s="120" t="s">
        <v>56</v>
      </c>
      <c r="N8833" s="149">
        <v>4240</v>
      </c>
      <c r="O8833" s="169"/>
      <c r="P8833" s="154" t="s">
        <v>6625</v>
      </c>
      <c r="Q8833" s="158" t="s">
        <v>50</v>
      </c>
      <c r="R8833" s="142">
        <f t="shared" si="138"/>
        <v>8</v>
      </c>
    </row>
    <row r="8834" s="109" customFormat="1">
      <c r="A8834" s="119">
        <f>MAX($A$19:A8833)+1</f>
        <v>8816</v>
      </c>
      <c r="B8834" s="120" t="s">
        <v>41</v>
      </c>
      <c r="C8834" s="144" t="s">
        <v>1440</v>
      </c>
      <c r="D8834" s="144" t="s">
        <v>8096</v>
      </c>
      <c r="E8834" s="145">
        <v>45248</v>
      </c>
      <c r="F8834" s="146" t="s">
        <v>2390</v>
      </c>
      <c r="G8834" s="146" t="s">
        <v>2391</v>
      </c>
      <c r="H8834" s="146" t="s">
        <v>2122</v>
      </c>
      <c r="I8834" s="133" t="s">
        <v>47</v>
      </c>
      <c r="J8834" s="147"/>
      <c r="K8834" s="147"/>
      <c r="L8834" s="148">
        <v>53000</v>
      </c>
      <c r="M8834" s="120" t="s">
        <v>56</v>
      </c>
      <c r="N8834" s="149">
        <v>4240</v>
      </c>
      <c r="O8834" s="169"/>
      <c r="P8834" s="154" t="s">
        <v>6625</v>
      </c>
      <c r="Q8834" s="158" t="s">
        <v>50</v>
      </c>
      <c r="R8834" s="142">
        <f t="shared" si="138"/>
        <v>8</v>
      </c>
    </row>
    <row r="8835" s="109" customFormat="1">
      <c r="A8835" s="119">
        <f>MAX($A$19:A8834)+1</f>
        <v>8817</v>
      </c>
      <c r="B8835" s="120" t="s">
        <v>41</v>
      </c>
      <c r="C8835" s="144" t="s">
        <v>1440</v>
      </c>
      <c r="D8835" s="144" t="s">
        <v>8097</v>
      </c>
      <c r="E8835" s="145">
        <v>45253</v>
      </c>
      <c r="F8835" s="146" t="s">
        <v>2390</v>
      </c>
      <c r="G8835" s="146" t="s">
        <v>2391</v>
      </c>
      <c r="H8835" s="146" t="s">
        <v>2122</v>
      </c>
      <c r="I8835" s="133" t="s">
        <v>47</v>
      </c>
      <c r="J8835" s="147"/>
      <c r="K8835" s="147"/>
      <c r="L8835" s="148">
        <v>53000</v>
      </c>
      <c r="M8835" s="120" t="s">
        <v>56</v>
      </c>
      <c r="N8835" s="149">
        <v>4240</v>
      </c>
      <c r="O8835" s="169"/>
      <c r="P8835" s="154" t="s">
        <v>6625</v>
      </c>
      <c r="Q8835" s="158" t="s">
        <v>50</v>
      </c>
      <c r="R8835" s="142">
        <f t="shared" si="138"/>
        <v>8</v>
      </c>
    </row>
    <row r="8836" s="109" customFormat="1">
      <c r="A8836" s="119">
        <f>MAX($A$19:A8835)+1</f>
        <v>8818</v>
      </c>
      <c r="B8836" s="120" t="s">
        <v>41</v>
      </c>
      <c r="C8836" s="144" t="s">
        <v>1440</v>
      </c>
      <c r="D8836" s="144" t="s">
        <v>8098</v>
      </c>
      <c r="E8836" s="145">
        <v>45260</v>
      </c>
      <c r="F8836" s="146" t="s">
        <v>2390</v>
      </c>
      <c r="G8836" s="146" t="s">
        <v>2391</v>
      </c>
      <c r="H8836" s="146" t="s">
        <v>2261</v>
      </c>
      <c r="I8836" s="133" t="s">
        <v>47</v>
      </c>
      <c r="J8836" s="147"/>
      <c r="K8836" s="147"/>
      <c r="L8836" s="148">
        <v>1600000</v>
      </c>
      <c r="M8836" s="120" t="s">
        <v>56</v>
      </c>
      <c r="N8836" s="149">
        <v>128000</v>
      </c>
      <c r="O8836" s="169"/>
      <c r="P8836" s="154" t="s">
        <v>6625</v>
      </c>
      <c r="Q8836" s="158" t="s">
        <v>50</v>
      </c>
      <c r="R8836" s="142">
        <f t="shared" si="138"/>
        <v>8</v>
      </c>
    </row>
    <row r="8837" s="109" customFormat="1">
      <c r="A8837" s="119">
        <f>MAX($A$19:A8836)+1</f>
        <v>8819</v>
      </c>
      <c r="B8837" s="120" t="s">
        <v>41</v>
      </c>
      <c r="C8837" s="144" t="s">
        <v>1440</v>
      </c>
      <c r="D8837" s="144" t="s">
        <v>8099</v>
      </c>
      <c r="E8837" s="145">
        <v>45261</v>
      </c>
      <c r="F8837" s="146" t="s">
        <v>2390</v>
      </c>
      <c r="G8837" s="146" t="s">
        <v>2391</v>
      </c>
      <c r="H8837" s="146" t="s">
        <v>2122</v>
      </c>
      <c r="I8837" s="133" t="s">
        <v>47</v>
      </c>
      <c r="J8837" s="147"/>
      <c r="K8837" s="147"/>
      <c r="L8837" s="148">
        <v>53000</v>
      </c>
      <c r="M8837" s="120" t="s">
        <v>56</v>
      </c>
      <c r="N8837" s="149">
        <v>4240</v>
      </c>
      <c r="O8837" s="169"/>
      <c r="P8837" s="154" t="s">
        <v>6625</v>
      </c>
      <c r="Q8837" s="158" t="s">
        <v>50</v>
      </c>
      <c r="R8837" s="142">
        <f t="shared" si="138"/>
        <v>8</v>
      </c>
    </row>
    <row r="8838" s="109" customFormat="1">
      <c r="A8838" s="119">
        <f>MAX($A$19:A8837)+1</f>
        <v>8820</v>
      </c>
      <c r="B8838" s="120" t="s">
        <v>41</v>
      </c>
      <c r="C8838" s="144" t="s">
        <v>1440</v>
      </c>
      <c r="D8838" s="144" t="s">
        <v>8100</v>
      </c>
      <c r="E8838" s="145">
        <v>45261</v>
      </c>
      <c r="F8838" s="146" t="s">
        <v>2390</v>
      </c>
      <c r="G8838" s="146" t="s">
        <v>2391</v>
      </c>
      <c r="H8838" s="146" t="s">
        <v>715</v>
      </c>
      <c r="I8838" s="133" t="s">
        <v>47</v>
      </c>
      <c r="J8838" s="147"/>
      <c r="K8838" s="147"/>
      <c r="L8838" s="148">
        <v>800000</v>
      </c>
      <c r="M8838" s="120" t="s">
        <v>56</v>
      </c>
      <c r="N8838" s="149">
        <v>64000</v>
      </c>
      <c r="O8838" s="169"/>
      <c r="P8838" s="154" t="s">
        <v>6625</v>
      </c>
      <c r="Q8838" s="158" t="s">
        <v>50</v>
      </c>
      <c r="R8838" s="142">
        <f t="shared" si="138"/>
        <v>8</v>
      </c>
    </row>
    <row r="8839" s="109" customFormat="1">
      <c r="A8839" s="119">
        <f>MAX($A$19:A8838)+1</f>
        <v>8821</v>
      </c>
      <c r="B8839" s="120" t="s">
        <v>41</v>
      </c>
      <c r="C8839" s="144" t="s">
        <v>1440</v>
      </c>
      <c r="D8839" s="144" t="s">
        <v>8101</v>
      </c>
      <c r="E8839" s="145">
        <v>45264</v>
      </c>
      <c r="F8839" s="146" t="s">
        <v>2390</v>
      </c>
      <c r="G8839" s="146" t="s">
        <v>2391</v>
      </c>
      <c r="H8839" s="146" t="s">
        <v>715</v>
      </c>
      <c r="I8839" s="133" t="s">
        <v>47</v>
      </c>
      <c r="J8839" s="147"/>
      <c r="K8839" s="147"/>
      <c r="L8839" s="148">
        <v>800000</v>
      </c>
      <c r="M8839" s="120" t="s">
        <v>56</v>
      </c>
      <c r="N8839" s="149">
        <v>64000</v>
      </c>
      <c r="O8839" s="169"/>
      <c r="P8839" s="154" t="s">
        <v>6625</v>
      </c>
      <c r="Q8839" s="158" t="s">
        <v>50</v>
      </c>
      <c r="R8839" s="142">
        <f t="shared" si="138"/>
        <v>8</v>
      </c>
    </row>
    <row r="8840" s="109" customFormat="1">
      <c r="A8840" s="119">
        <f>MAX($A$19:A8839)+1</f>
        <v>8822</v>
      </c>
      <c r="B8840" s="120" t="s">
        <v>41</v>
      </c>
      <c r="C8840" s="144" t="s">
        <v>1440</v>
      </c>
      <c r="D8840" s="144" t="s">
        <v>8102</v>
      </c>
      <c r="E8840" s="145">
        <v>45266</v>
      </c>
      <c r="F8840" s="146" t="s">
        <v>2390</v>
      </c>
      <c r="G8840" s="146" t="s">
        <v>2391</v>
      </c>
      <c r="H8840" s="146" t="s">
        <v>715</v>
      </c>
      <c r="I8840" s="133" t="s">
        <v>47</v>
      </c>
      <c r="J8840" s="147"/>
      <c r="K8840" s="147"/>
      <c r="L8840" s="148">
        <v>1050000</v>
      </c>
      <c r="M8840" s="120" t="s">
        <v>56</v>
      </c>
      <c r="N8840" s="149">
        <v>84000</v>
      </c>
      <c r="O8840" s="169"/>
      <c r="P8840" s="154" t="s">
        <v>6625</v>
      </c>
      <c r="Q8840" s="158" t="s">
        <v>50</v>
      </c>
      <c r="R8840" s="142">
        <f t="shared" si="138"/>
        <v>8</v>
      </c>
    </row>
    <row r="8841" s="109" customFormat="1">
      <c r="A8841" s="119">
        <f>MAX($A$19:A8840)+1</f>
        <v>8823</v>
      </c>
      <c r="B8841" s="120" t="s">
        <v>41</v>
      </c>
      <c r="C8841" s="144" t="s">
        <v>1440</v>
      </c>
      <c r="D8841" s="144" t="s">
        <v>8103</v>
      </c>
      <c r="E8841" s="145">
        <v>45268</v>
      </c>
      <c r="F8841" s="146" t="s">
        <v>2390</v>
      </c>
      <c r="G8841" s="146" t="s">
        <v>2391</v>
      </c>
      <c r="H8841" s="146" t="s">
        <v>715</v>
      </c>
      <c r="I8841" s="133" t="s">
        <v>47</v>
      </c>
      <c r="J8841" s="147"/>
      <c r="K8841" s="147"/>
      <c r="L8841" s="148">
        <v>800000</v>
      </c>
      <c r="M8841" s="120" t="s">
        <v>56</v>
      </c>
      <c r="N8841" s="149">
        <v>64000</v>
      </c>
      <c r="O8841" s="169"/>
      <c r="P8841" s="154" t="s">
        <v>6625</v>
      </c>
      <c r="Q8841" s="158" t="s">
        <v>50</v>
      </c>
      <c r="R8841" s="142">
        <f t="shared" si="138"/>
        <v>8</v>
      </c>
    </row>
    <row r="8842" s="109" customFormat="1">
      <c r="A8842" s="119">
        <f>MAX($A$19:A8841)+1</f>
        <v>8824</v>
      </c>
      <c r="B8842" s="120" t="s">
        <v>41</v>
      </c>
      <c r="C8842" s="144" t="s">
        <v>1440</v>
      </c>
      <c r="D8842" s="144" t="s">
        <v>8104</v>
      </c>
      <c r="E8842" s="145">
        <v>45276</v>
      </c>
      <c r="F8842" s="146" t="s">
        <v>2390</v>
      </c>
      <c r="G8842" s="146" t="s">
        <v>2391</v>
      </c>
      <c r="H8842" s="146" t="s">
        <v>2122</v>
      </c>
      <c r="I8842" s="133" t="s">
        <v>47</v>
      </c>
      <c r="J8842" s="147"/>
      <c r="K8842" s="147"/>
      <c r="L8842" s="148">
        <v>53000</v>
      </c>
      <c r="M8842" s="120" t="s">
        <v>56</v>
      </c>
      <c r="N8842" s="149">
        <v>4240</v>
      </c>
      <c r="O8842" s="169"/>
      <c r="P8842" s="154" t="s">
        <v>6625</v>
      </c>
      <c r="Q8842" s="158" t="s">
        <v>50</v>
      </c>
      <c r="R8842" s="142">
        <f t="shared" si="138"/>
        <v>8</v>
      </c>
    </row>
    <row r="8843" s="109" customFormat="1">
      <c r="A8843" s="119">
        <f>MAX($A$19:A8842)+1</f>
        <v>8825</v>
      </c>
      <c r="B8843" s="120" t="s">
        <v>41</v>
      </c>
      <c r="C8843" s="144" t="s">
        <v>1440</v>
      </c>
      <c r="D8843" s="144" t="s">
        <v>8105</v>
      </c>
      <c r="E8843" s="145">
        <v>45276</v>
      </c>
      <c r="F8843" s="146" t="s">
        <v>2390</v>
      </c>
      <c r="G8843" s="146" t="s">
        <v>2391</v>
      </c>
      <c r="H8843" s="146" t="s">
        <v>2122</v>
      </c>
      <c r="I8843" s="133" t="s">
        <v>47</v>
      </c>
      <c r="J8843" s="147"/>
      <c r="K8843" s="147"/>
      <c r="L8843" s="148">
        <v>53000</v>
      </c>
      <c r="M8843" s="120" t="s">
        <v>56</v>
      </c>
      <c r="N8843" s="149">
        <v>4240</v>
      </c>
      <c r="O8843" s="169"/>
      <c r="P8843" s="154" t="s">
        <v>6625</v>
      </c>
      <c r="Q8843" s="158" t="s">
        <v>50</v>
      </c>
      <c r="R8843" s="142">
        <f t="shared" si="138"/>
        <v>8</v>
      </c>
    </row>
    <row r="8844" s="109" customFormat="1">
      <c r="A8844" s="119">
        <f>MAX($A$19:A8843)+1</f>
        <v>8826</v>
      </c>
      <c r="B8844" s="120" t="s">
        <v>41</v>
      </c>
      <c r="C8844" s="144" t="s">
        <v>1440</v>
      </c>
      <c r="D8844" s="144" t="s">
        <v>8106</v>
      </c>
      <c r="E8844" s="145">
        <v>45285</v>
      </c>
      <c r="F8844" s="146" t="s">
        <v>2390</v>
      </c>
      <c r="G8844" s="146" t="s">
        <v>2391</v>
      </c>
      <c r="H8844" s="146" t="s">
        <v>2140</v>
      </c>
      <c r="I8844" s="133" t="s">
        <v>47</v>
      </c>
      <c r="J8844" s="147"/>
      <c r="K8844" s="147"/>
      <c r="L8844" s="148">
        <v>1100000</v>
      </c>
      <c r="M8844" s="120" t="s">
        <v>56</v>
      </c>
      <c r="N8844" s="149">
        <v>88000</v>
      </c>
      <c r="O8844" s="169"/>
      <c r="P8844" s="154" t="s">
        <v>6625</v>
      </c>
      <c r="Q8844" s="158" t="s">
        <v>50</v>
      </c>
      <c r="R8844" s="142">
        <f t="shared" si="138"/>
        <v>8</v>
      </c>
    </row>
    <row r="8845" s="109" customFormat="1">
      <c r="A8845" s="119">
        <f>MAX($A$19:A8844)+1</f>
        <v>8827</v>
      </c>
      <c r="B8845" s="120" t="s">
        <v>41</v>
      </c>
      <c r="C8845" s="144" t="s">
        <v>1440</v>
      </c>
      <c r="D8845" s="144" t="s">
        <v>8107</v>
      </c>
      <c r="E8845" s="145">
        <v>45286</v>
      </c>
      <c r="F8845" s="146" t="s">
        <v>2390</v>
      </c>
      <c r="G8845" s="146" t="s">
        <v>2391</v>
      </c>
      <c r="H8845" s="146" t="s">
        <v>715</v>
      </c>
      <c r="I8845" s="133" t="s">
        <v>47</v>
      </c>
      <c r="J8845" s="147"/>
      <c r="K8845" s="147"/>
      <c r="L8845" s="148">
        <v>800000</v>
      </c>
      <c r="M8845" s="120" t="s">
        <v>56</v>
      </c>
      <c r="N8845" s="149">
        <v>64000</v>
      </c>
      <c r="O8845" s="169"/>
      <c r="P8845" s="154" t="s">
        <v>6625</v>
      </c>
      <c r="Q8845" s="158" t="s">
        <v>50</v>
      </c>
      <c r="R8845" s="142">
        <f t="shared" si="138"/>
        <v>8</v>
      </c>
    </row>
    <row r="8846" s="109" customFormat="1">
      <c r="A8846" s="119">
        <f>MAX($A$19:A8845)+1</f>
        <v>8828</v>
      </c>
      <c r="B8846" s="120" t="s">
        <v>41</v>
      </c>
      <c r="C8846" s="144" t="s">
        <v>1440</v>
      </c>
      <c r="D8846" s="144" t="s">
        <v>8108</v>
      </c>
      <c r="E8846" s="145">
        <v>45288</v>
      </c>
      <c r="F8846" s="146" t="s">
        <v>2390</v>
      </c>
      <c r="G8846" s="146" t="s">
        <v>2391</v>
      </c>
      <c r="H8846" s="146" t="s">
        <v>2122</v>
      </c>
      <c r="I8846" s="133" t="s">
        <v>47</v>
      </c>
      <c r="J8846" s="147"/>
      <c r="K8846" s="147"/>
      <c r="L8846" s="148">
        <v>53000</v>
      </c>
      <c r="M8846" s="120" t="s">
        <v>56</v>
      </c>
      <c r="N8846" s="149">
        <v>4240</v>
      </c>
      <c r="O8846" s="169"/>
      <c r="P8846" s="154" t="s">
        <v>6625</v>
      </c>
      <c r="Q8846" s="158" t="s">
        <v>50</v>
      </c>
      <c r="R8846" s="142">
        <f t="shared" si="138"/>
        <v>8</v>
      </c>
    </row>
    <row r="8847" s="109" customFormat="1">
      <c r="A8847" s="119">
        <f>MAX($A$19:A8846)+1</f>
        <v>8829</v>
      </c>
      <c r="B8847" s="120" t="s">
        <v>41</v>
      </c>
      <c r="C8847" s="144" t="s">
        <v>1440</v>
      </c>
      <c r="D8847" s="144" t="s">
        <v>8109</v>
      </c>
      <c r="E8847" s="145">
        <v>45290</v>
      </c>
      <c r="F8847" s="146" t="s">
        <v>2390</v>
      </c>
      <c r="G8847" s="146" t="s">
        <v>2391</v>
      </c>
      <c r="H8847" s="146" t="s">
        <v>2122</v>
      </c>
      <c r="I8847" s="133" t="s">
        <v>47</v>
      </c>
      <c r="J8847" s="147"/>
      <c r="K8847" s="147"/>
      <c r="L8847" s="148">
        <v>53000</v>
      </c>
      <c r="M8847" s="120" t="s">
        <v>56</v>
      </c>
      <c r="N8847" s="149">
        <v>4240</v>
      </c>
      <c r="O8847" s="169"/>
      <c r="P8847" s="154" t="s">
        <v>6625</v>
      </c>
      <c r="Q8847" s="158" t="s">
        <v>50</v>
      </c>
      <c r="R8847" s="142">
        <f t="shared" si="138"/>
        <v>8</v>
      </c>
    </row>
    <row r="8848" s="109" customFormat="1">
      <c r="A8848" s="119">
        <f>MAX($A$19:A8847)+1</f>
        <v>8830</v>
      </c>
      <c r="B8848" s="120" t="s">
        <v>41</v>
      </c>
      <c r="C8848" s="144" t="s">
        <v>2397</v>
      </c>
      <c r="D8848" s="144" t="s">
        <v>8110</v>
      </c>
      <c r="E8848" s="145">
        <v>45264</v>
      </c>
      <c r="F8848" s="146" t="s">
        <v>2399</v>
      </c>
      <c r="G8848" s="146" t="s">
        <v>2400</v>
      </c>
      <c r="H8848" s="146" t="s">
        <v>2178</v>
      </c>
      <c r="I8848" s="133" t="s">
        <v>47</v>
      </c>
      <c r="J8848" s="147"/>
      <c r="K8848" s="147"/>
      <c r="L8848" s="148">
        <v>480000</v>
      </c>
      <c r="M8848" s="120" t="s">
        <v>2401</v>
      </c>
      <c r="N8848" s="149">
        <v>25263</v>
      </c>
      <c r="O8848" s="169"/>
      <c r="P8848" s="154" t="s">
        <v>6625</v>
      </c>
      <c r="Q8848" s="158" t="s">
        <v>50</v>
      </c>
      <c r="R8848" s="142">
        <f t="shared" si="138"/>
        <v>5.263125</v>
      </c>
    </row>
    <row r="8849" s="109" customFormat="1">
      <c r="A8849" s="119">
        <f>MAX($A$19:A8848)+1</f>
        <v>8831</v>
      </c>
      <c r="B8849" s="120" t="s">
        <v>41</v>
      </c>
      <c r="C8849" s="144" t="s">
        <v>2397</v>
      </c>
      <c r="D8849" s="144" t="s">
        <v>8111</v>
      </c>
      <c r="E8849" s="145">
        <v>45266</v>
      </c>
      <c r="F8849" s="146" t="s">
        <v>2399</v>
      </c>
      <c r="G8849" s="146" t="s">
        <v>2400</v>
      </c>
      <c r="H8849" s="146" t="s">
        <v>2178</v>
      </c>
      <c r="I8849" s="133" t="s">
        <v>47</v>
      </c>
      <c r="J8849" s="147"/>
      <c r="K8849" s="147"/>
      <c r="L8849" s="148">
        <v>160000</v>
      </c>
      <c r="M8849" s="120" t="s">
        <v>2401</v>
      </c>
      <c r="N8849" s="149">
        <v>8421</v>
      </c>
      <c r="O8849" s="169"/>
      <c r="P8849" s="154" t="s">
        <v>6625</v>
      </c>
      <c r="Q8849" s="158" t="s">
        <v>50</v>
      </c>
      <c r="R8849" s="142">
        <f t="shared" si="138"/>
        <v>5.263125</v>
      </c>
    </row>
    <row r="8850" s="109" customFormat="1">
      <c r="A8850" s="119">
        <f>MAX($A$19:A8849)+1</f>
        <v>8832</v>
      </c>
      <c r="B8850" s="120" t="s">
        <v>41</v>
      </c>
      <c r="C8850" s="144" t="s">
        <v>2397</v>
      </c>
      <c r="D8850" s="144" t="s">
        <v>8112</v>
      </c>
      <c r="E8850" s="145">
        <v>45271</v>
      </c>
      <c r="F8850" s="146" t="s">
        <v>2399</v>
      </c>
      <c r="G8850" s="146" t="s">
        <v>2400</v>
      </c>
      <c r="H8850" s="146" t="s">
        <v>715</v>
      </c>
      <c r="I8850" s="133" t="s">
        <v>47</v>
      </c>
      <c r="J8850" s="147"/>
      <c r="K8850" s="147"/>
      <c r="L8850" s="148">
        <v>160000</v>
      </c>
      <c r="M8850" s="120" t="s">
        <v>2401</v>
      </c>
      <c r="N8850" s="149">
        <v>8421</v>
      </c>
      <c r="O8850" s="169"/>
      <c r="P8850" s="154" t="s">
        <v>6625</v>
      </c>
      <c r="Q8850" s="158" t="s">
        <v>50</v>
      </c>
      <c r="R8850" s="142">
        <f t="shared" si="138"/>
        <v>5.263125</v>
      </c>
    </row>
    <row r="8851" s="109" customFormat="1">
      <c r="A8851" s="119">
        <f>MAX($A$19:A8850)+1</f>
        <v>8833</v>
      </c>
      <c r="B8851" s="120" t="s">
        <v>41</v>
      </c>
      <c r="C8851" s="144" t="s">
        <v>2397</v>
      </c>
      <c r="D8851" s="144" t="s">
        <v>8113</v>
      </c>
      <c r="E8851" s="145">
        <v>45285</v>
      </c>
      <c r="F8851" s="146" t="s">
        <v>2399</v>
      </c>
      <c r="G8851" s="146" t="s">
        <v>2400</v>
      </c>
      <c r="H8851" s="146" t="s">
        <v>715</v>
      </c>
      <c r="I8851" s="133" t="s">
        <v>47</v>
      </c>
      <c r="J8851" s="147"/>
      <c r="K8851" s="147"/>
      <c r="L8851" s="148">
        <v>720000</v>
      </c>
      <c r="M8851" s="120" t="s">
        <v>2401</v>
      </c>
      <c r="N8851" s="149">
        <v>37895</v>
      </c>
      <c r="O8851" s="169"/>
      <c r="P8851" s="154" t="s">
        <v>6625</v>
      </c>
      <c r="Q8851" s="158" t="s">
        <v>50</v>
      </c>
      <c r="R8851" s="142">
        <f t="shared" si="138"/>
        <v>5.26319444444444</v>
      </c>
    </row>
    <row r="8852" s="109" customFormat="1">
      <c r="A8852" s="119">
        <f>MAX($A$19:A8851)+1</f>
        <v>8834</v>
      </c>
      <c r="B8852" s="120" t="s">
        <v>41</v>
      </c>
      <c r="C8852" s="144" t="s">
        <v>2397</v>
      </c>
      <c r="D8852" s="144" t="s">
        <v>8114</v>
      </c>
      <c r="E8852" s="145">
        <v>45285</v>
      </c>
      <c r="F8852" s="146" t="s">
        <v>2399</v>
      </c>
      <c r="G8852" s="146" t="s">
        <v>2400</v>
      </c>
      <c r="H8852" s="146" t="s">
        <v>715</v>
      </c>
      <c r="I8852" s="133" t="s">
        <v>47</v>
      </c>
      <c r="J8852" s="147"/>
      <c r="K8852" s="147"/>
      <c r="L8852" s="148">
        <v>240000</v>
      </c>
      <c r="M8852" s="120" t="s">
        <v>2401</v>
      </c>
      <c r="N8852" s="149">
        <v>12632</v>
      </c>
      <c r="O8852" s="169"/>
      <c r="P8852" s="154" t="s">
        <v>6625</v>
      </c>
      <c r="Q8852" s="158" t="s">
        <v>50</v>
      </c>
      <c r="R8852" s="142">
        <f t="shared" si="138"/>
        <v>5.26333333333333</v>
      </c>
    </row>
    <row r="8853" s="109" customFormat="1">
      <c r="A8853" s="119">
        <f>MAX($A$19:A8852)+1</f>
        <v>8835</v>
      </c>
      <c r="B8853" s="120" t="s">
        <v>41</v>
      </c>
      <c r="C8853" s="144" t="s">
        <v>2397</v>
      </c>
      <c r="D8853" s="144" t="s">
        <v>8115</v>
      </c>
      <c r="E8853" s="145">
        <v>45289</v>
      </c>
      <c r="F8853" s="146" t="s">
        <v>2399</v>
      </c>
      <c r="G8853" s="146" t="s">
        <v>2400</v>
      </c>
      <c r="H8853" s="146" t="s">
        <v>715</v>
      </c>
      <c r="I8853" s="133" t="s">
        <v>47</v>
      </c>
      <c r="J8853" s="147"/>
      <c r="K8853" s="147"/>
      <c r="L8853" s="148">
        <v>480000</v>
      </c>
      <c r="M8853" s="120" t="s">
        <v>2401</v>
      </c>
      <c r="N8853" s="149">
        <v>25263</v>
      </c>
      <c r="O8853" s="169"/>
      <c r="P8853" s="154" t="s">
        <v>6625</v>
      </c>
      <c r="Q8853" s="158" t="s">
        <v>50</v>
      </c>
      <c r="R8853" s="142">
        <f t="shared" si="138"/>
        <v>5.263125</v>
      </c>
    </row>
    <row r="8854" s="109" customFormat="1">
      <c r="A8854" s="119">
        <f>MAX($A$19:A8853)+1</f>
        <v>8836</v>
      </c>
      <c r="B8854" s="120" t="s">
        <v>41</v>
      </c>
      <c r="C8854" s="144" t="s">
        <v>1762</v>
      </c>
      <c r="D8854" s="144" t="s">
        <v>8116</v>
      </c>
      <c r="E8854" s="145">
        <v>45287</v>
      </c>
      <c r="F8854" s="146" t="s">
        <v>5643</v>
      </c>
      <c r="G8854" s="146" t="s">
        <v>5644</v>
      </c>
      <c r="H8854" s="146" t="s">
        <v>715</v>
      </c>
      <c r="I8854" s="133" t="s">
        <v>47</v>
      </c>
      <c r="J8854" s="147"/>
      <c r="K8854" s="147"/>
      <c r="L8854" s="148">
        <v>800000</v>
      </c>
      <c r="M8854" s="120" t="s">
        <v>56</v>
      </c>
      <c r="N8854" s="149">
        <v>64000</v>
      </c>
      <c r="O8854" s="169"/>
      <c r="P8854" s="154" t="s">
        <v>6625</v>
      </c>
      <c r="Q8854" s="158" t="s">
        <v>50</v>
      </c>
      <c r="R8854" s="142">
        <f t="shared" si="138"/>
        <v>8</v>
      </c>
    </row>
    <row r="8855" s="109" customFormat="1">
      <c r="A8855" s="119">
        <f>MAX($A$19:A8854)+1</f>
        <v>8837</v>
      </c>
      <c r="B8855" s="120" t="s">
        <v>41</v>
      </c>
      <c r="C8855" s="144" t="s">
        <v>1762</v>
      </c>
      <c r="D8855" s="144" t="s">
        <v>8117</v>
      </c>
      <c r="E8855" s="145">
        <v>45271</v>
      </c>
      <c r="F8855" s="146" t="s">
        <v>2409</v>
      </c>
      <c r="G8855" s="146" t="s">
        <v>2410</v>
      </c>
      <c r="H8855" s="146" t="s">
        <v>715</v>
      </c>
      <c r="I8855" s="133" t="s">
        <v>47</v>
      </c>
      <c r="J8855" s="147"/>
      <c r="K8855" s="147"/>
      <c r="L8855" s="148">
        <v>1150000</v>
      </c>
      <c r="M8855" s="120" t="s">
        <v>56</v>
      </c>
      <c r="N8855" s="149">
        <v>92000</v>
      </c>
      <c r="O8855" s="169"/>
      <c r="P8855" s="154" t="s">
        <v>6625</v>
      </c>
      <c r="Q8855" s="158" t="s">
        <v>50</v>
      </c>
      <c r="R8855" s="142">
        <f t="shared" si="138"/>
        <v>8</v>
      </c>
    </row>
    <row r="8856" s="109" customFormat="1">
      <c r="A8856" s="119">
        <f>MAX($A$19:A8855)+1</f>
        <v>8838</v>
      </c>
      <c r="B8856" s="120" t="s">
        <v>41</v>
      </c>
      <c r="C8856" s="144" t="s">
        <v>1762</v>
      </c>
      <c r="D8856" s="144" t="s">
        <v>8118</v>
      </c>
      <c r="E8856" s="145">
        <v>45274</v>
      </c>
      <c r="F8856" s="146" t="s">
        <v>2409</v>
      </c>
      <c r="G8856" s="146" t="s">
        <v>2410</v>
      </c>
      <c r="H8856" s="146" t="s">
        <v>2140</v>
      </c>
      <c r="I8856" s="133" t="s">
        <v>47</v>
      </c>
      <c r="J8856" s="147"/>
      <c r="K8856" s="147"/>
      <c r="L8856" s="148">
        <v>1150000</v>
      </c>
      <c r="M8856" s="120" t="s">
        <v>56</v>
      </c>
      <c r="N8856" s="149">
        <v>92000</v>
      </c>
      <c r="O8856" s="169"/>
      <c r="P8856" s="154" t="s">
        <v>6625</v>
      </c>
      <c r="Q8856" s="158" t="s">
        <v>50</v>
      </c>
      <c r="R8856" s="142">
        <f t="shared" si="138"/>
        <v>8</v>
      </c>
    </row>
    <row r="8857" s="109" customFormat="1">
      <c r="A8857" s="119">
        <f>MAX($A$19:A8856)+1</f>
        <v>8839</v>
      </c>
      <c r="B8857" s="120" t="s">
        <v>41</v>
      </c>
      <c r="C8857" s="144" t="s">
        <v>1762</v>
      </c>
      <c r="D8857" s="144" t="s">
        <v>8119</v>
      </c>
      <c r="E8857" s="145">
        <v>45274</v>
      </c>
      <c r="F8857" s="146" t="s">
        <v>2409</v>
      </c>
      <c r="G8857" s="146" t="s">
        <v>2410</v>
      </c>
      <c r="H8857" s="146" t="s">
        <v>2140</v>
      </c>
      <c r="I8857" s="133" t="s">
        <v>47</v>
      </c>
      <c r="J8857" s="147"/>
      <c r="K8857" s="147"/>
      <c r="L8857" s="148">
        <v>1150000</v>
      </c>
      <c r="M8857" s="120" t="s">
        <v>56</v>
      </c>
      <c r="N8857" s="149">
        <v>92000</v>
      </c>
      <c r="O8857" s="169"/>
      <c r="P8857" s="154" t="s">
        <v>6625</v>
      </c>
      <c r="Q8857" s="158" t="s">
        <v>50</v>
      </c>
      <c r="R8857" s="142">
        <f t="shared" si="138"/>
        <v>8</v>
      </c>
    </row>
    <row r="8858" s="109" customFormat="1">
      <c r="A8858" s="119">
        <f>MAX($A$19:A8857)+1</f>
        <v>8840</v>
      </c>
      <c r="B8858" s="120" t="s">
        <v>41</v>
      </c>
      <c r="C8858" s="144" t="s">
        <v>1762</v>
      </c>
      <c r="D8858" s="144" t="s">
        <v>8120</v>
      </c>
      <c r="E8858" s="145">
        <v>45282</v>
      </c>
      <c r="F8858" s="146" t="s">
        <v>2409</v>
      </c>
      <c r="G8858" s="146" t="s">
        <v>2410</v>
      </c>
      <c r="H8858" s="146" t="s">
        <v>2140</v>
      </c>
      <c r="I8858" s="133" t="s">
        <v>47</v>
      </c>
      <c r="J8858" s="147"/>
      <c r="K8858" s="147"/>
      <c r="L8858" s="148">
        <v>1150000</v>
      </c>
      <c r="M8858" s="120" t="s">
        <v>56</v>
      </c>
      <c r="N8858" s="149">
        <v>92000</v>
      </c>
      <c r="O8858" s="169"/>
      <c r="P8858" s="154" t="s">
        <v>6625</v>
      </c>
      <c r="Q8858" s="158" t="s">
        <v>50</v>
      </c>
      <c r="R8858" s="142">
        <f t="shared" si="138"/>
        <v>8</v>
      </c>
    </row>
    <row r="8859" s="109" customFormat="1">
      <c r="A8859" s="119">
        <f>MAX($A$19:A8858)+1</f>
        <v>8841</v>
      </c>
      <c r="B8859" s="120" t="s">
        <v>41</v>
      </c>
      <c r="C8859" s="144" t="s">
        <v>1530</v>
      </c>
      <c r="D8859" s="144" t="s">
        <v>8121</v>
      </c>
      <c r="E8859" s="145">
        <v>45267</v>
      </c>
      <c r="F8859" s="123" t="s">
        <v>2418</v>
      </c>
      <c r="G8859" s="146" t="s">
        <v>2419</v>
      </c>
      <c r="H8859" s="146" t="s">
        <v>715</v>
      </c>
      <c r="I8859" s="133" t="s">
        <v>47</v>
      </c>
      <c r="J8859" s="147"/>
      <c r="K8859" s="147"/>
      <c r="L8859" s="148">
        <v>7749000</v>
      </c>
      <c r="M8859" s="120" t="s">
        <v>56</v>
      </c>
      <c r="N8859" s="149">
        <v>619920</v>
      </c>
      <c r="O8859" s="169"/>
      <c r="P8859" s="154" t="s">
        <v>6625</v>
      </c>
      <c r="Q8859" s="158" t="s">
        <v>50</v>
      </c>
      <c r="R8859" s="142">
        <f t="shared" si="138"/>
        <v>8</v>
      </c>
    </row>
    <row r="8860" s="109" customFormat="1">
      <c r="A8860" s="119">
        <f>MAX($A$19:A8859)+1</f>
        <v>8842</v>
      </c>
      <c r="B8860" s="120" t="s">
        <v>41</v>
      </c>
      <c r="C8860" s="144" t="s">
        <v>1530</v>
      </c>
      <c r="D8860" s="144" t="s">
        <v>8122</v>
      </c>
      <c r="E8860" s="145">
        <v>45267</v>
      </c>
      <c r="F8860" s="123" t="s">
        <v>2418</v>
      </c>
      <c r="G8860" s="146" t="s">
        <v>2419</v>
      </c>
      <c r="H8860" s="146" t="s">
        <v>715</v>
      </c>
      <c r="I8860" s="133" t="s">
        <v>47</v>
      </c>
      <c r="J8860" s="147"/>
      <c r="K8860" s="147"/>
      <c r="L8860" s="148">
        <v>2115600</v>
      </c>
      <c r="M8860" s="120" t="s">
        <v>56</v>
      </c>
      <c r="N8860" s="149">
        <v>169248</v>
      </c>
      <c r="O8860" s="169"/>
      <c r="P8860" s="154" t="s">
        <v>6625</v>
      </c>
      <c r="Q8860" s="158" t="s">
        <v>50</v>
      </c>
      <c r="R8860" s="142">
        <f t="shared" si="138"/>
        <v>8</v>
      </c>
    </row>
    <row r="8861" s="109" customFormat="1">
      <c r="A8861" s="119">
        <f>MAX($A$19:A8860)+1</f>
        <v>8843</v>
      </c>
      <c r="B8861" s="120" t="s">
        <v>41</v>
      </c>
      <c r="C8861" s="144" t="s">
        <v>1530</v>
      </c>
      <c r="D8861" s="144" t="s">
        <v>8123</v>
      </c>
      <c r="E8861" s="145">
        <v>45267</v>
      </c>
      <c r="F8861" s="123" t="s">
        <v>2418</v>
      </c>
      <c r="G8861" s="146" t="s">
        <v>2419</v>
      </c>
      <c r="H8861" s="146" t="s">
        <v>715</v>
      </c>
      <c r="I8861" s="133" t="s">
        <v>47</v>
      </c>
      <c r="J8861" s="147"/>
      <c r="K8861" s="147"/>
      <c r="L8861" s="148">
        <v>10430400</v>
      </c>
      <c r="M8861" s="120" t="s">
        <v>56</v>
      </c>
      <c r="N8861" s="149">
        <v>834432</v>
      </c>
      <c r="O8861" s="169"/>
      <c r="P8861" s="154" t="s">
        <v>6625</v>
      </c>
      <c r="Q8861" s="158" t="s">
        <v>50</v>
      </c>
      <c r="R8861" s="142">
        <f t="shared" si="138"/>
        <v>8</v>
      </c>
    </row>
    <row r="8862" s="109" customFormat="1">
      <c r="A8862" s="119">
        <f>MAX($A$19:A8861)+1</f>
        <v>8844</v>
      </c>
      <c r="B8862" s="120" t="s">
        <v>41</v>
      </c>
      <c r="C8862" s="144" t="s">
        <v>1530</v>
      </c>
      <c r="D8862" s="144" t="s">
        <v>8124</v>
      </c>
      <c r="E8862" s="145">
        <v>45272</v>
      </c>
      <c r="F8862" s="123" t="s">
        <v>2418</v>
      </c>
      <c r="G8862" s="146" t="s">
        <v>2419</v>
      </c>
      <c r="H8862" s="146" t="s">
        <v>8125</v>
      </c>
      <c r="I8862" s="133" t="s">
        <v>47</v>
      </c>
      <c r="J8862" s="147"/>
      <c r="K8862" s="147"/>
      <c r="L8862" s="148">
        <v>1879686</v>
      </c>
      <c r="M8862" s="120" t="s">
        <v>56</v>
      </c>
      <c r="N8862" s="149">
        <v>150374</v>
      </c>
      <c r="O8862" s="169"/>
      <c r="P8862" s="154" t="s">
        <v>6625</v>
      </c>
      <c r="Q8862" s="158" t="s">
        <v>50</v>
      </c>
      <c r="R8862" s="142">
        <f t="shared" si="138"/>
        <v>7.99995318367004</v>
      </c>
    </row>
    <row r="8863" s="109" customFormat="1">
      <c r="A8863" s="119">
        <f>MAX($A$19:A8862)+1</f>
        <v>8845</v>
      </c>
      <c r="B8863" s="120" t="s">
        <v>41</v>
      </c>
      <c r="C8863" s="144" t="s">
        <v>1530</v>
      </c>
      <c r="D8863" s="144" t="s">
        <v>8126</v>
      </c>
      <c r="E8863" s="145">
        <v>45274</v>
      </c>
      <c r="F8863" s="123" t="s">
        <v>2418</v>
      </c>
      <c r="G8863" s="146" t="s">
        <v>2419</v>
      </c>
      <c r="H8863" s="146" t="s">
        <v>715</v>
      </c>
      <c r="I8863" s="133" t="s">
        <v>47</v>
      </c>
      <c r="J8863" s="147"/>
      <c r="K8863" s="147"/>
      <c r="L8863" s="148">
        <v>7749000</v>
      </c>
      <c r="M8863" s="120" t="s">
        <v>56</v>
      </c>
      <c r="N8863" s="149">
        <v>619920</v>
      </c>
      <c r="O8863" s="169"/>
      <c r="P8863" s="154" t="s">
        <v>6625</v>
      </c>
      <c r="Q8863" s="158" t="s">
        <v>50</v>
      </c>
      <c r="R8863" s="142">
        <f t="shared" si="138"/>
        <v>8</v>
      </c>
    </row>
    <row r="8864" s="109" customFormat="1">
      <c r="A8864" s="119">
        <f>MAX($A$19:A8863)+1</f>
        <v>8846</v>
      </c>
      <c r="B8864" s="120" t="s">
        <v>41</v>
      </c>
      <c r="C8864" s="144" t="s">
        <v>1530</v>
      </c>
      <c r="D8864" s="144" t="s">
        <v>8127</v>
      </c>
      <c r="E8864" s="145">
        <v>45274</v>
      </c>
      <c r="F8864" s="123" t="s">
        <v>2418</v>
      </c>
      <c r="G8864" s="146" t="s">
        <v>2419</v>
      </c>
      <c r="H8864" s="146" t="s">
        <v>715</v>
      </c>
      <c r="I8864" s="133" t="s">
        <v>47</v>
      </c>
      <c r="J8864" s="147"/>
      <c r="K8864" s="147"/>
      <c r="L8864" s="148">
        <v>7749000</v>
      </c>
      <c r="M8864" s="120" t="s">
        <v>56</v>
      </c>
      <c r="N8864" s="149">
        <v>619920</v>
      </c>
      <c r="O8864" s="169"/>
      <c r="P8864" s="154" t="s">
        <v>6625</v>
      </c>
      <c r="Q8864" s="158" t="s">
        <v>50</v>
      </c>
      <c r="R8864" s="142">
        <f t="shared" si="138"/>
        <v>8</v>
      </c>
    </row>
    <row r="8865" s="109" customFormat="1">
      <c r="A8865" s="119">
        <f>MAX($A$19:A8864)+1</f>
        <v>8847</v>
      </c>
      <c r="B8865" s="120" t="s">
        <v>41</v>
      </c>
      <c r="C8865" s="144" t="s">
        <v>1530</v>
      </c>
      <c r="D8865" s="144" t="s">
        <v>8128</v>
      </c>
      <c r="E8865" s="145">
        <v>45274</v>
      </c>
      <c r="F8865" s="123" t="s">
        <v>2418</v>
      </c>
      <c r="G8865" s="146" t="s">
        <v>2419</v>
      </c>
      <c r="H8865" s="146" t="s">
        <v>2178</v>
      </c>
      <c r="I8865" s="133" t="s">
        <v>47</v>
      </c>
      <c r="J8865" s="147"/>
      <c r="K8865" s="147"/>
      <c r="L8865" s="148">
        <v>7749000</v>
      </c>
      <c r="M8865" s="120" t="s">
        <v>56</v>
      </c>
      <c r="N8865" s="149">
        <v>619920</v>
      </c>
      <c r="O8865" s="169"/>
      <c r="P8865" s="154" t="s">
        <v>6625</v>
      </c>
      <c r="Q8865" s="158" t="s">
        <v>50</v>
      </c>
      <c r="R8865" s="142">
        <f t="shared" si="138"/>
        <v>8</v>
      </c>
    </row>
    <row r="8866" s="109" customFormat="1">
      <c r="A8866" s="119">
        <f>MAX($A$19:A8865)+1</f>
        <v>8848</v>
      </c>
      <c r="B8866" s="120" t="s">
        <v>41</v>
      </c>
      <c r="C8866" s="144" t="s">
        <v>1530</v>
      </c>
      <c r="D8866" s="144" t="s">
        <v>8129</v>
      </c>
      <c r="E8866" s="145">
        <v>45278</v>
      </c>
      <c r="F8866" s="123" t="s">
        <v>2418</v>
      </c>
      <c r="G8866" s="146" t="s">
        <v>2419</v>
      </c>
      <c r="H8866" s="146" t="s">
        <v>715</v>
      </c>
      <c r="I8866" s="133" t="s">
        <v>47</v>
      </c>
      <c r="J8866" s="147"/>
      <c r="K8866" s="147"/>
      <c r="L8866" s="148">
        <v>9790800</v>
      </c>
      <c r="M8866" s="120" t="s">
        <v>56</v>
      </c>
      <c r="N8866" s="149">
        <v>783264</v>
      </c>
      <c r="O8866" s="169"/>
      <c r="P8866" s="154" t="s">
        <v>6625</v>
      </c>
      <c r="Q8866" s="158" t="s">
        <v>50</v>
      </c>
      <c r="R8866" s="142">
        <f t="shared" si="138"/>
        <v>8</v>
      </c>
    </row>
    <row r="8867" s="109" customFormat="1">
      <c r="A8867" s="119">
        <f>MAX($A$19:A8866)+1</f>
        <v>8849</v>
      </c>
      <c r="B8867" s="120" t="s">
        <v>41</v>
      </c>
      <c r="C8867" s="144" t="s">
        <v>1530</v>
      </c>
      <c r="D8867" s="144" t="s">
        <v>8130</v>
      </c>
      <c r="E8867" s="145">
        <v>45279</v>
      </c>
      <c r="F8867" s="123" t="s">
        <v>2418</v>
      </c>
      <c r="G8867" s="146" t="s">
        <v>2419</v>
      </c>
      <c r="H8867" s="146" t="s">
        <v>715</v>
      </c>
      <c r="I8867" s="133" t="s">
        <v>47</v>
      </c>
      <c r="J8867" s="147"/>
      <c r="K8867" s="147"/>
      <c r="L8867" s="148">
        <v>7749000</v>
      </c>
      <c r="M8867" s="120" t="s">
        <v>56</v>
      </c>
      <c r="N8867" s="149">
        <v>619920</v>
      </c>
      <c r="O8867" s="169"/>
      <c r="P8867" s="154" t="s">
        <v>6625</v>
      </c>
      <c r="Q8867" s="158" t="s">
        <v>50</v>
      </c>
      <c r="R8867" s="142">
        <f t="shared" si="138"/>
        <v>8</v>
      </c>
    </row>
    <row r="8868" s="109" customFormat="1">
      <c r="A8868" s="119">
        <f>MAX($A$19:A8867)+1</f>
        <v>8850</v>
      </c>
      <c r="B8868" s="120" t="s">
        <v>41</v>
      </c>
      <c r="C8868" s="144" t="s">
        <v>1530</v>
      </c>
      <c r="D8868" s="144" t="s">
        <v>8131</v>
      </c>
      <c r="E8868" s="145">
        <v>45285</v>
      </c>
      <c r="F8868" s="123" t="s">
        <v>2418</v>
      </c>
      <c r="G8868" s="146" t="s">
        <v>2419</v>
      </c>
      <c r="H8868" s="146" t="s">
        <v>2448</v>
      </c>
      <c r="I8868" s="133" t="s">
        <v>47</v>
      </c>
      <c r="J8868" s="147"/>
      <c r="K8868" s="147"/>
      <c r="L8868" s="148">
        <v>5518272</v>
      </c>
      <c r="M8868" s="120" t="s">
        <v>56</v>
      </c>
      <c r="N8868" s="149">
        <v>441462</v>
      </c>
      <c r="O8868" s="169"/>
      <c r="P8868" s="154" t="s">
        <v>6625</v>
      </c>
      <c r="Q8868" s="158" t="s">
        <v>50</v>
      </c>
      <c r="R8868" s="142">
        <f t="shared" si="138"/>
        <v>8.00000434918757</v>
      </c>
    </row>
    <row r="8869" s="109" customFormat="1">
      <c r="A8869" s="119">
        <f>MAX($A$19:A8868)+1</f>
        <v>8851</v>
      </c>
      <c r="B8869" s="120" t="s">
        <v>41</v>
      </c>
      <c r="C8869" s="144" t="s">
        <v>1530</v>
      </c>
      <c r="D8869" s="144" t="s">
        <v>8132</v>
      </c>
      <c r="E8869" s="145">
        <v>45285</v>
      </c>
      <c r="F8869" s="123" t="s">
        <v>2418</v>
      </c>
      <c r="G8869" s="146" t="s">
        <v>2419</v>
      </c>
      <c r="H8869" s="146" t="s">
        <v>7943</v>
      </c>
      <c r="I8869" s="133" t="s">
        <v>47</v>
      </c>
      <c r="J8869" s="147"/>
      <c r="K8869" s="147"/>
      <c r="L8869" s="148">
        <v>7749000</v>
      </c>
      <c r="M8869" s="120" t="s">
        <v>56</v>
      </c>
      <c r="N8869" s="149">
        <v>619920</v>
      </c>
      <c r="O8869" s="169"/>
      <c r="P8869" s="154" t="s">
        <v>6625</v>
      </c>
      <c r="Q8869" s="158" t="s">
        <v>50</v>
      </c>
      <c r="R8869" s="142">
        <f t="shared" si="138"/>
        <v>8</v>
      </c>
    </row>
    <row r="8870" s="109" customFormat="1">
      <c r="A8870" s="119">
        <f>MAX($A$19:A8869)+1</f>
        <v>8852</v>
      </c>
      <c r="B8870" s="120" t="s">
        <v>41</v>
      </c>
      <c r="C8870" s="144" t="s">
        <v>1530</v>
      </c>
      <c r="D8870" s="144" t="s">
        <v>8133</v>
      </c>
      <c r="E8870" s="145">
        <v>45285</v>
      </c>
      <c r="F8870" s="123" t="s">
        <v>2418</v>
      </c>
      <c r="G8870" s="146" t="s">
        <v>2419</v>
      </c>
      <c r="H8870" s="146" t="s">
        <v>7943</v>
      </c>
      <c r="I8870" s="133" t="s">
        <v>47</v>
      </c>
      <c r="J8870" s="147"/>
      <c r="K8870" s="147"/>
      <c r="L8870" s="148">
        <v>18450000</v>
      </c>
      <c r="M8870" s="120" t="s">
        <v>56</v>
      </c>
      <c r="N8870" s="149">
        <v>1476000</v>
      </c>
      <c r="O8870" s="169"/>
      <c r="P8870" s="154" t="s">
        <v>6625</v>
      </c>
      <c r="Q8870" s="158" t="s">
        <v>50</v>
      </c>
      <c r="R8870" s="142">
        <f t="shared" si="138"/>
        <v>8</v>
      </c>
    </row>
    <row r="8871" s="109" customFormat="1">
      <c r="A8871" s="119">
        <f>MAX($A$19:A8870)+1</f>
        <v>8853</v>
      </c>
      <c r="B8871" s="120" t="s">
        <v>41</v>
      </c>
      <c r="C8871" s="144" t="s">
        <v>1530</v>
      </c>
      <c r="D8871" s="144" t="s">
        <v>8134</v>
      </c>
      <c r="E8871" s="145">
        <v>45285</v>
      </c>
      <c r="F8871" s="123" t="s">
        <v>2418</v>
      </c>
      <c r="G8871" s="146" t="s">
        <v>2419</v>
      </c>
      <c r="H8871" s="146" t="s">
        <v>2448</v>
      </c>
      <c r="I8871" s="133" t="s">
        <v>47</v>
      </c>
      <c r="J8871" s="147"/>
      <c r="K8871" s="147"/>
      <c r="L8871" s="148">
        <v>2761596</v>
      </c>
      <c r="M8871" s="120" t="s">
        <v>56</v>
      </c>
      <c r="N8871" s="149">
        <v>220927</v>
      </c>
      <c r="O8871" s="169"/>
      <c r="P8871" s="154" t="s">
        <v>6625</v>
      </c>
      <c r="Q8871" s="158" t="s">
        <v>50</v>
      </c>
      <c r="R8871" s="142">
        <f t="shared" si="138"/>
        <v>7.99997537655761</v>
      </c>
    </row>
    <row r="8872" s="109" customFormat="1">
      <c r="A8872" s="119">
        <f>MAX($A$19:A8871)+1</f>
        <v>8854</v>
      </c>
      <c r="B8872" s="120" t="s">
        <v>41</v>
      </c>
      <c r="C8872" s="144" t="s">
        <v>1530</v>
      </c>
      <c r="D8872" s="144" t="s">
        <v>8135</v>
      </c>
      <c r="E8872" s="145">
        <v>45287</v>
      </c>
      <c r="F8872" s="123" t="s">
        <v>2418</v>
      </c>
      <c r="G8872" s="146" t="s">
        <v>2419</v>
      </c>
      <c r="H8872" s="146" t="s">
        <v>715</v>
      </c>
      <c r="I8872" s="133" t="s">
        <v>47</v>
      </c>
      <c r="J8872" s="147"/>
      <c r="K8872" s="147"/>
      <c r="L8872" s="148">
        <v>7749000</v>
      </c>
      <c r="M8872" s="120" t="s">
        <v>56</v>
      </c>
      <c r="N8872" s="149">
        <v>619920</v>
      </c>
      <c r="O8872" s="169"/>
      <c r="P8872" s="154" t="s">
        <v>6625</v>
      </c>
      <c r="Q8872" s="158" t="s">
        <v>50</v>
      </c>
      <c r="R8872" s="142">
        <f t="shared" si="138"/>
        <v>8</v>
      </c>
    </row>
    <row r="8873" s="109" customFormat="1">
      <c r="A8873" s="119">
        <f>MAX($A$19:A8872)+1</f>
        <v>8855</v>
      </c>
      <c r="B8873" s="120" t="s">
        <v>41</v>
      </c>
      <c r="C8873" s="144" t="s">
        <v>1530</v>
      </c>
      <c r="D8873" s="144" t="s">
        <v>8136</v>
      </c>
      <c r="E8873" s="145">
        <v>45288</v>
      </c>
      <c r="F8873" s="123" t="s">
        <v>2418</v>
      </c>
      <c r="G8873" s="146" t="s">
        <v>2419</v>
      </c>
      <c r="H8873" s="146" t="s">
        <v>715</v>
      </c>
      <c r="I8873" s="133" t="s">
        <v>47</v>
      </c>
      <c r="J8873" s="147"/>
      <c r="K8873" s="147"/>
      <c r="L8873" s="148">
        <v>7749000</v>
      </c>
      <c r="M8873" s="120" t="s">
        <v>56</v>
      </c>
      <c r="N8873" s="149">
        <v>619920</v>
      </c>
      <c r="O8873" s="169"/>
      <c r="P8873" s="154" t="s">
        <v>6625</v>
      </c>
      <c r="Q8873" s="158" t="s">
        <v>50</v>
      </c>
      <c r="R8873" s="142">
        <f t="shared" si="138"/>
        <v>8</v>
      </c>
    </row>
    <row r="8874" s="109" customFormat="1">
      <c r="A8874" s="119">
        <f>MAX($A$19:A8873)+1</f>
        <v>8856</v>
      </c>
      <c r="B8874" s="120" t="s">
        <v>41</v>
      </c>
      <c r="C8874" s="144" t="s">
        <v>1530</v>
      </c>
      <c r="D8874" s="144" t="s">
        <v>7526</v>
      </c>
      <c r="E8874" s="145">
        <v>45288</v>
      </c>
      <c r="F8874" s="123" t="s">
        <v>2418</v>
      </c>
      <c r="G8874" s="146" t="s">
        <v>2419</v>
      </c>
      <c r="H8874" s="146" t="s">
        <v>2437</v>
      </c>
      <c r="I8874" s="133" t="s">
        <v>47</v>
      </c>
      <c r="J8874" s="147"/>
      <c r="K8874" s="147"/>
      <c r="L8874" s="148">
        <v>1377600</v>
      </c>
      <c r="M8874" s="120" t="s">
        <v>56</v>
      </c>
      <c r="N8874" s="149">
        <v>110208</v>
      </c>
      <c r="O8874" s="169"/>
      <c r="P8874" s="154" t="s">
        <v>6625</v>
      </c>
      <c r="Q8874" s="158" t="s">
        <v>50</v>
      </c>
      <c r="R8874" s="142">
        <f t="shared" si="138"/>
        <v>8</v>
      </c>
    </row>
    <row r="8875" s="109" customFormat="1">
      <c r="A8875" s="119">
        <f>MAX($A$19:A8874)+1</f>
        <v>8857</v>
      </c>
      <c r="B8875" s="120" t="s">
        <v>41</v>
      </c>
      <c r="C8875" s="144" t="s">
        <v>1530</v>
      </c>
      <c r="D8875" s="144" t="s">
        <v>8137</v>
      </c>
      <c r="E8875" s="145">
        <v>45289</v>
      </c>
      <c r="F8875" s="123" t="s">
        <v>2418</v>
      </c>
      <c r="G8875" s="146" t="s">
        <v>2419</v>
      </c>
      <c r="H8875" s="146" t="s">
        <v>715</v>
      </c>
      <c r="I8875" s="133" t="s">
        <v>47</v>
      </c>
      <c r="J8875" s="147"/>
      <c r="K8875" s="147"/>
      <c r="L8875" s="148">
        <v>83820000</v>
      </c>
      <c r="M8875" s="120" t="s">
        <v>56</v>
      </c>
      <c r="N8875" s="149">
        <v>6705600</v>
      </c>
      <c r="O8875" s="169"/>
      <c r="P8875" s="154" t="s">
        <v>6625</v>
      </c>
      <c r="Q8875" s="158" t="s">
        <v>50</v>
      </c>
      <c r="R8875" s="142">
        <f t="shared" si="138"/>
        <v>8</v>
      </c>
    </row>
    <row r="8876" s="109" customFormat="1">
      <c r="A8876" s="119">
        <f>MAX($A$19:A8875)+1</f>
        <v>8858</v>
      </c>
      <c r="B8876" s="120" t="s">
        <v>41</v>
      </c>
      <c r="C8876" s="144" t="s">
        <v>322</v>
      </c>
      <c r="D8876" s="144" t="s">
        <v>8138</v>
      </c>
      <c r="E8876" s="145">
        <v>45268</v>
      </c>
      <c r="F8876" s="146" t="s">
        <v>2444</v>
      </c>
      <c r="G8876" s="146" t="s">
        <v>2445</v>
      </c>
      <c r="H8876" s="146" t="s">
        <v>715</v>
      </c>
      <c r="I8876" s="133" t="s">
        <v>47</v>
      </c>
      <c r="J8876" s="147"/>
      <c r="K8876" s="147"/>
      <c r="L8876" s="148">
        <v>67500</v>
      </c>
      <c r="M8876" s="120" t="s">
        <v>56</v>
      </c>
      <c r="N8876" s="149">
        <v>5400</v>
      </c>
      <c r="O8876" s="169"/>
      <c r="P8876" s="154" t="s">
        <v>6625</v>
      </c>
      <c r="Q8876" s="158" t="s">
        <v>50</v>
      </c>
      <c r="R8876" s="142">
        <f t="shared" si="138"/>
        <v>8</v>
      </c>
    </row>
    <row r="8877" s="109" customFormat="1">
      <c r="A8877" s="119">
        <f>MAX($A$19:A8876)+1</f>
        <v>8859</v>
      </c>
      <c r="B8877" s="120" t="s">
        <v>41</v>
      </c>
      <c r="C8877" s="144" t="s">
        <v>322</v>
      </c>
      <c r="D8877" s="144" t="s">
        <v>8139</v>
      </c>
      <c r="E8877" s="145">
        <v>45271</v>
      </c>
      <c r="F8877" s="146" t="s">
        <v>2444</v>
      </c>
      <c r="G8877" s="146" t="s">
        <v>2445</v>
      </c>
      <c r="H8877" s="146" t="s">
        <v>715</v>
      </c>
      <c r="I8877" s="133" t="s">
        <v>47</v>
      </c>
      <c r="J8877" s="147"/>
      <c r="K8877" s="147"/>
      <c r="L8877" s="148">
        <v>6150000</v>
      </c>
      <c r="M8877" s="120" t="s">
        <v>56</v>
      </c>
      <c r="N8877" s="149">
        <v>492000</v>
      </c>
      <c r="O8877" s="169"/>
      <c r="P8877" s="154" t="s">
        <v>6625</v>
      </c>
      <c r="Q8877" s="158" t="s">
        <v>50</v>
      </c>
      <c r="R8877" s="142">
        <f t="shared" si="138"/>
        <v>8</v>
      </c>
    </row>
    <row r="8878" s="109" customFormat="1">
      <c r="A8878" s="119">
        <f>MAX($A$19:A8877)+1</f>
        <v>8860</v>
      </c>
      <c r="B8878" s="120" t="s">
        <v>41</v>
      </c>
      <c r="C8878" s="144" t="s">
        <v>322</v>
      </c>
      <c r="D8878" s="144" t="s">
        <v>8140</v>
      </c>
      <c r="E8878" s="145">
        <v>45271</v>
      </c>
      <c r="F8878" s="146" t="s">
        <v>2444</v>
      </c>
      <c r="G8878" s="146" t="s">
        <v>2445</v>
      </c>
      <c r="H8878" s="146" t="s">
        <v>1251</v>
      </c>
      <c r="I8878" s="133" t="s">
        <v>47</v>
      </c>
      <c r="J8878" s="147"/>
      <c r="K8878" s="147"/>
      <c r="L8878" s="148">
        <v>12152360</v>
      </c>
      <c r="M8878" s="120" t="s">
        <v>56</v>
      </c>
      <c r="N8878" s="149">
        <v>972189</v>
      </c>
      <c r="O8878" s="169"/>
      <c r="P8878" s="154" t="s">
        <v>6625</v>
      </c>
      <c r="Q8878" s="158" t="s">
        <v>50</v>
      </c>
      <c r="R8878" s="142">
        <f t="shared" si="138"/>
        <v>8.00000164577086</v>
      </c>
    </row>
    <row r="8879" s="109" customFormat="1">
      <c r="A8879" s="119">
        <f>MAX($A$19:A8878)+1</f>
        <v>8861</v>
      </c>
      <c r="B8879" s="120" t="s">
        <v>41</v>
      </c>
      <c r="C8879" s="144" t="s">
        <v>322</v>
      </c>
      <c r="D8879" s="144" t="s">
        <v>8141</v>
      </c>
      <c r="E8879" s="145">
        <v>45273</v>
      </c>
      <c r="F8879" s="146" t="s">
        <v>2444</v>
      </c>
      <c r="G8879" s="146" t="s">
        <v>2445</v>
      </c>
      <c r="H8879" s="146" t="s">
        <v>715</v>
      </c>
      <c r="I8879" s="133" t="s">
        <v>47</v>
      </c>
      <c r="J8879" s="147"/>
      <c r="K8879" s="147"/>
      <c r="L8879" s="148">
        <v>655000</v>
      </c>
      <c r="M8879" s="120" t="s">
        <v>56</v>
      </c>
      <c r="N8879" s="149">
        <v>52400</v>
      </c>
      <c r="O8879" s="169"/>
      <c r="P8879" s="154" t="s">
        <v>6625</v>
      </c>
      <c r="Q8879" s="158" t="s">
        <v>50</v>
      </c>
      <c r="R8879" s="142">
        <f ref="R8879:R8942" t="shared" si="139">N8879/L8879*100</f>
        <v>8</v>
      </c>
    </row>
    <row r="8880" s="109" customFormat="1">
      <c r="A8880" s="119">
        <f>MAX($A$19:A8879)+1</f>
        <v>8862</v>
      </c>
      <c r="B8880" s="120" t="s">
        <v>41</v>
      </c>
      <c r="C8880" s="144" t="s">
        <v>322</v>
      </c>
      <c r="D8880" s="144" t="s">
        <v>8142</v>
      </c>
      <c r="E8880" s="145">
        <v>45275</v>
      </c>
      <c r="F8880" s="146" t="s">
        <v>2444</v>
      </c>
      <c r="G8880" s="146" t="s">
        <v>2445</v>
      </c>
      <c r="H8880" s="146" t="s">
        <v>8125</v>
      </c>
      <c r="I8880" s="133" t="s">
        <v>47</v>
      </c>
      <c r="J8880" s="147"/>
      <c r="K8880" s="147"/>
      <c r="L8880" s="148">
        <v>1190000</v>
      </c>
      <c r="M8880" s="120" t="s">
        <v>56</v>
      </c>
      <c r="N8880" s="149">
        <v>95200</v>
      </c>
      <c r="O8880" s="169"/>
      <c r="P8880" s="154" t="s">
        <v>6625</v>
      </c>
      <c r="Q8880" s="158" t="s">
        <v>50</v>
      </c>
      <c r="R8880" s="142">
        <f t="shared" si="139"/>
        <v>8</v>
      </c>
    </row>
    <row r="8881" s="109" customFormat="1">
      <c r="A8881" s="119">
        <f>MAX($A$19:A8880)+1</f>
        <v>8863</v>
      </c>
      <c r="B8881" s="120" t="s">
        <v>41</v>
      </c>
      <c r="C8881" s="144" t="s">
        <v>322</v>
      </c>
      <c r="D8881" s="144" t="s">
        <v>8143</v>
      </c>
      <c r="E8881" s="145">
        <v>45275</v>
      </c>
      <c r="F8881" s="146" t="s">
        <v>2444</v>
      </c>
      <c r="G8881" s="146" t="s">
        <v>2445</v>
      </c>
      <c r="H8881" s="146" t="s">
        <v>715</v>
      </c>
      <c r="I8881" s="133" t="s">
        <v>47</v>
      </c>
      <c r="J8881" s="147"/>
      <c r="K8881" s="147"/>
      <c r="L8881" s="148">
        <v>30000</v>
      </c>
      <c r="M8881" s="120" t="s">
        <v>56</v>
      </c>
      <c r="N8881" s="149">
        <v>2400</v>
      </c>
      <c r="O8881" s="169"/>
      <c r="P8881" s="154" t="s">
        <v>6625</v>
      </c>
      <c r="Q8881" s="158" t="s">
        <v>50</v>
      </c>
      <c r="R8881" s="142">
        <f t="shared" si="139"/>
        <v>8</v>
      </c>
    </row>
    <row r="8882" s="109" customFormat="1">
      <c r="A8882" s="119">
        <f>MAX($A$19:A8881)+1</f>
        <v>8864</v>
      </c>
      <c r="B8882" s="120" t="s">
        <v>41</v>
      </c>
      <c r="C8882" s="144" t="s">
        <v>322</v>
      </c>
      <c r="D8882" s="144" t="s">
        <v>8144</v>
      </c>
      <c r="E8882" s="145">
        <v>45285</v>
      </c>
      <c r="F8882" s="146" t="s">
        <v>2444</v>
      </c>
      <c r="G8882" s="146" t="s">
        <v>2445</v>
      </c>
      <c r="H8882" s="146" t="s">
        <v>715</v>
      </c>
      <c r="I8882" s="133" t="s">
        <v>47</v>
      </c>
      <c r="J8882" s="147"/>
      <c r="K8882" s="147"/>
      <c r="L8882" s="148">
        <v>6115000</v>
      </c>
      <c r="M8882" s="120" t="s">
        <v>56</v>
      </c>
      <c r="N8882" s="149">
        <v>489200</v>
      </c>
      <c r="O8882" s="169"/>
      <c r="P8882" s="154" t="s">
        <v>6625</v>
      </c>
      <c r="Q8882" s="158" t="s">
        <v>50</v>
      </c>
      <c r="R8882" s="142">
        <f t="shared" si="139"/>
        <v>8</v>
      </c>
    </row>
    <row r="8883" s="109" customFormat="1">
      <c r="A8883" s="119">
        <f>MAX($A$19:A8882)+1</f>
        <v>8865</v>
      </c>
      <c r="B8883" s="120" t="s">
        <v>41</v>
      </c>
      <c r="C8883" s="144" t="s">
        <v>322</v>
      </c>
      <c r="D8883" s="144" t="s">
        <v>8145</v>
      </c>
      <c r="E8883" s="145">
        <v>45285</v>
      </c>
      <c r="F8883" s="146" t="s">
        <v>2444</v>
      </c>
      <c r="G8883" s="146" t="s">
        <v>2445</v>
      </c>
      <c r="H8883" s="146" t="s">
        <v>2448</v>
      </c>
      <c r="I8883" s="133" t="s">
        <v>47</v>
      </c>
      <c r="J8883" s="147"/>
      <c r="K8883" s="147"/>
      <c r="L8883" s="148">
        <v>2442500</v>
      </c>
      <c r="M8883" s="120" t="s">
        <v>56</v>
      </c>
      <c r="N8883" s="149">
        <v>195400</v>
      </c>
      <c r="O8883" s="169"/>
      <c r="P8883" s="154" t="s">
        <v>6625</v>
      </c>
      <c r="Q8883" s="158" t="s">
        <v>50</v>
      </c>
      <c r="R8883" s="142">
        <f t="shared" si="139"/>
        <v>8</v>
      </c>
    </row>
    <row r="8884" s="109" customFormat="1">
      <c r="A8884" s="119">
        <f>MAX($A$19:A8883)+1</f>
        <v>8866</v>
      </c>
      <c r="B8884" s="120" t="s">
        <v>41</v>
      </c>
      <c r="C8884" s="144" t="s">
        <v>2397</v>
      </c>
      <c r="D8884" s="144" t="s">
        <v>8146</v>
      </c>
      <c r="E8884" s="145">
        <v>45262</v>
      </c>
      <c r="F8884" s="123" t="s">
        <v>2454</v>
      </c>
      <c r="G8884" s="146" t="s">
        <v>2455</v>
      </c>
      <c r="H8884" s="146" t="s">
        <v>715</v>
      </c>
      <c r="I8884" s="133" t="s">
        <v>47</v>
      </c>
      <c r="J8884" s="147"/>
      <c r="K8884" s="147"/>
      <c r="L8884" s="148">
        <v>3364040</v>
      </c>
      <c r="M8884" s="120" t="s">
        <v>56</v>
      </c>
      <c r="N8884" s="149">
        <v>269123</v>
      </c>
      <c r="O8884" s="169"/>
      <c r="P8884" s="154" t="s">
        <v>6625</v>
      </c>
      <c r="Q8884" s="158" t="s">
        <v>50</v>
      </c>
      <c r="R8884" s="142">
        <f t="shared" si="139"/>
        <v>7.99999405476748</v>
      </c>
    </row>
    <row r="8885" s="109" customFormat="1">
      <c r="A8885" s="119">
        <f>MAX($A$19:A8884)+1</f>
        <v>8867</v>
      </c>
      <c r="B8885" s="120" t="s">
        <v>41</v>
      </c>
      <c r="C8885" s="144" t="s">
        <v>2397</v>
      </c>
      <c r="D8885" s="144" t="s">
        <v>8147</v>
      </c>
      <c r="E8885" s="145">
        <v>45262</v>
      </c>
      <c r="F8885" s="123" t="s">
        <v>2454</v>
      </c>
      <c r="G8885" s="146" t="s">
        <v>2455</v>
      </c>
      <c r="H8885" s="146" t="s">
        <v>2261</v>
      </c>
      <c r="I8885" s="133" t="s">
        <v>47</v>
      </c>
      <c r="J8885" s="147"/>
      <c r="K8885" s="147"/>
      <c r="L8885" s="148">
        <v>1884320</v>
      </c>
      <c r="M8885" s="120" t="s">
        <v>56</v>
      </c>
      <c r="N8885" s="149">
        <v>150746</v>
      </c>
      <c r="O8885" s="169"/>
      <c r="P8885" s="154" t="s">
        <v>6625</v>
      </c>
      <c r="Q8885" s="158" t="s">
        <v>50</v>
      </c>
      <c r="R8885" s="142">
        <f t="shared" si="139"/>
        <v>8.00002122781693</v>
      </c>
    </row>
    <row r="8886" s="109" customFormat="1">
      <c r="A8886" s="119">
        <f>MAX($A$19:A8885)+1</f>
        <v>8868</v>
      </c>
      <c r="B8886" s="120" t="s">
        <v>41</v>
      </c>
      <c r="C8886" s="144" t="s">
        <v>2397</v>
      </c>
      <c r="D8886" s="144" t="s">
        <v>8148</v>
      </c>
      <c r="E8886" s="145">
        <v>45264</v>
      </c>
      <c r="F8886" s="123" t="s">
        <v>2454</v>
      </c>
      <c r="G8886" s="146" t="s">
        <v>2455</v>
      </c>
      <c r="H8886" s="146" t="s">
        <v>715</v>
      </c>
      <c r="I8886" s="133" t="s">
        <v>47</v>
      </c>
      <c r="J8886" s="147"/>
      <c r="K8886" s="147"/>
      <c r="L8886" s="148">
        <v>978400</v>
      </c>
      <c r="M8886" s="120" t="s">
        <v>56</v>
      </c>
      <c r="N8886" s="149">
        <v>78272</v>
      </c>
      <c r="O8886" s="169"/>
      <c r="P8886" s="154" t="s">
        <v>6625</v>
      </c>
      <c r="Q8886" s="158" t="s">
        <v>50</v>
      </c>
      <c r="R8886" s="142">
        <f t="shared" si="139"/>
        <v>8</v>
      </c>
    </row>
    <row r="8887" s="109" customFormat="1">
      <c r="A8887" s="119">
        <f>MAX($A$19:A8886)+1</f>
        <v>8869</v>
      </c>
      <c r="B8887" s="120" t="s">
        <v>41</v>
      </c>
      <c r="C8887" s="144" t="s">
        <v>2397</v>
      </c>
      <c r="D8887" s="144" t="s">
        <v>1371</v>
      </c>
      <c r="E8887" s="145">
        <v>45264</v>
      </c>
      <c r="F8887" s="123" t="s">
        <v>2454</v>
      </c>
      <c r="G8887" s="146" t="s">
        <v>2455</v>
      </c>
      <c r="H8887" s="146" t="s">
        <v>715</v>
      </c>
      <c r="I8887" s="133" t="s">
        <v>47</v>
      </c>
      <c r="J8887" s="147"/>
      <c r="K8887" s="147"/>
      <c r="L8887" s="148">
        <v>978400</v>
      </c>
      <c r="M8887" s="120" t="s">
        <v>56</v>
      </c>
      <c r="N8887" s="149">
        <v>78272</v>
      </c>
      <c r="O8887" s="169"/>
      <c r="P8887" s="154" t="s">
        <v>6625</v>
      </c>
      <c r="Q8887" s="158" t="s">
        <v>50</v>
      </c>
      <c r="R8887" s="142">
        <f t="shared" si="139"/>
        <v>8</v>
      </c>
    </row>
    <row r="8888" s="109" customFormat="1">
      <c r="A8888" s="119">
        <f>MAX($A$19:A8887)+1</f>
        <v>8870</v>
      </c>
      <c r="B8888" s="120" t="s">
        <v>41</v>
      </c>
      <c r="C8888" s="144" t="s">
        <v>2397</v>
      </c>
      <c r="D8888" s="144" t="s">
        <v>8149</v>
      </c>
      <c r="E8888" s="145">
        <v>45264</v>
      </c>
      <c r="F8888" s="123" t="s">
        <v>2454</v>
      </c>
      <c r="G8888" s="146" t="s">
        <v>2455</v>
      </c>
      <c r="H8888" s="146" t="s">
        <v>715</v>
      </c>
      <c r="I8888" s="133" t="s">
        <v>47</v>
      </c>
      <c r="J8888" s="147"/>
      <c r="K8888" s="147"/>
      <c r="L8888" s="148">
        <v>8683300</v>
      </c>
      <c r="M8888" s="120" t="s">
        <v>56</v>
      </c>
      <c r="N8888" s="149">
        <v>694664</v>
      </c>
      <c r="O8888" s="169"/>
      <c r="P8888" s="154" t="s">
        <v>6625</v>
      </c>
      <c r="Q8888" s="158" t="s">
        <v>50</v>
      </c>
      <c r="R8888" s="142">
        <f t="shared" si="139"/>
        <v>8</v>
      </c>
    </row>
    <row r="8889" s="109" customFormat="1">
      <c r="A8889" s="119">
        <f>MAX($A$19:A8888)+1</f>
        <v>8871</v>
      </c>
      <c r="B8889" s="120" t="s">
        <v>41</v>
      </c>
      <c r="C8889" s="144" t="s">
        <v>2397</v>
      </c>
      <c r="D8889" s="144" t="s">
        <v>8150</v>
      </c>
      <c r="E8889" s="145">
        <v>45264</v>
      </c>
      <c r="F8889" s="123" t="s">
        <v>2454</v>
      </c>
      <c r="G8889" s="146" t="s">
        <v>2455</v>
      </c>
      <c r="H8889" s="146" t="s">
        <v>715</v>
      </c>
      <c r="I8889" s="133" t="s">
        <v>47</v>
      </c>
      <c r="J8889" s="147"/>
      <c r="K8889" s="147"/>
      <c r="L8889" s="148">
        <v>13802950</v>
      </c>
      <c r="M8889" s="120" t="s">
        <v>56</v>
      </c>
      <c r="N8889" s="149">
        <v>1104236</v>
      </c>
      <c r="O8889" s="169"/>
      <c r="P8889" s="154" t="s">
        <v>6625</v>
      </c>
      <c r="Q8889" s="158" t="s">
        <v>50</v>
      </c>
      <c r="R8889" s="142">
        <f t="shared" si="139"/>
        <v>8</v>
      </c>
    </row>
    <row r="8890" s="109" customFormat="1">
      <c r="A8890" s="119">
        <f>MAX($A$19:A8889)+1</f>
        <v>8872</v>
      </c>
      <c r="B8890" s="120" t="s">
        <v>41</v>
      </c>
      <c r="C8890" s="144" t="s">
        <v>2397</v>
      </c>
      <c r="D8890" s="144" t="s">
        <v>8151</v>
      </c>
      <c r="E8890" s="145">
        <v>45271</v>
      </c>
      <c r="F8890" s="123" t="s">
        <v>2454</v>
      </c>
      <c r="G8890" s="146" t="s">
        <v>2455</v>
      </c>
      <c r="H8890" s="146" t="s">
        <v>715</v>
      </c>
      <c r="I8890" s="133" t="s">
        <v>47</v>
      </c>
      <c r="J8890" s="147"/>
      <c r="K8890" s="147"/>
      <c r="L8890" s="148">
        <v>2147200</v>
      </c>
      <c r="M8890" s="120" t="s">
        <v>56</v>
      </c>
      <c r="N8890" s="149">
        <v>171776</v>
      </c>
      <c r="O8890" s="169"/>
      <c r="P8890" s="154" t="s">
        <v>6625</v>
      </c>
      <c r="Q8890" s="158" t="s">
        <v>50</v>
      </c>
      <c r="R8890" s="142">
        <f t="shared" si="139"/>
        <v>8</v>
      </c>
    </row>
    <row r="8891" s="109" customFormat="1">
      <c r="A8891" s="119">
        <f>MAX($A$19:A8890)+1</f>
        <v>8873</v>
      </c>
      <c r="B8891" s="120" t="s">
        <v>41</v>
      </c>
      <c r="C8891" s="144" t="s">
        <v>2397</v>
      </c>
      <c r="D8891" s="144" t="s">
        <v>8152</v>
      </c>
      <c r="E8891" s="145">
        <v>45274</v>
      </c>
      <c r="F8891" s="123" t="s">
        <v>2454</v>
      </c>
      <c r="G8891" s="146" t="s">
        <v>2455</v>
      </c>
      <c r="H8891" s="146" t="s">
        <v>2448</v>
      </c>
      <c r="I8891" s="133" t="s">
        <v>47</v>
      </c>
      <c r="J8891" s="147"/>
      <c r="K8891" s="147"/>
      <c r="L8891" s="148">
        <v>976800</v>
      </c>
      <c r="M8891" s="120" t="s">
        <v>56</v>
      </c>
      <c r="N8891" s="149">
        <v>78144</v>
      </c>
      <c r="O8891" s="169"/>
      <c r="P8891" s="154" t="s">
        <v>6625</v>
      </c>
      <c r="Q8891" s="158" t="s">
        <v>50</v>
      </c>
      <c r="R8891" s="142">
        <f t="shared" si="139"/>
        <v>8</v>
      </c>
    </row>
    <row r="8892" s="109" customFormat="1">
      <c r="A8892" s="119">
        <f>MAX($A$19:A8891)+1</f>
        <v>8874</v>
      </c>
      <c r="B8892" s="120" t="s">
        <v>41</v>
      </c>
      <c r="C8892" s="144" t="s">
        <v>2397</v>
      </c>
      <c r="D8892" s="144" t="s">
        <v>6850</v>
      </c>
      <c r="E8892" s="145">
        <v>45279</v>
      </c>
      <c r="F8892" s="123" t="s">
        <v>2454</v>
      </c>
      <c r="G8892" s="146" t="s">
        <v>2455</v>
      </c>
      <c r="H8892" s="146" t="s">
        <v>715</v>
      </c>
      <c r="I8892" s="133" t="s">
        <v>47</v>
      </c>
      <c r="J8892" s="147"/>
      <c r="K8892" s="147"/>
      <c r="L8892" s="148">
        <v>8597693</v>
      </c>
      <c r="M8892" s="120" t="s">
        <v>56</v>
      </c>
      <c r="N8892" s="149">
        <v>687815</v>
      </c>
      <c r="O8892" s="169"/>
      <c r="P8892" s="154" t="s">
        <v>6625</v>
      </c>
      <c r="Q8892" s="158" t="s">
        <v>50</v>
      </c>
      <c r="R8892" s="142">
        <f t="shared" si="139"/>
        <v>7.99999488234809</v>
      </c>
    </row>
    <row r="8893" s="109" customFormat="1">
      <c r="A8893" s="119">
        <f>MAX($A$19:A8892)+1</f>
        <v>8875</v>
      </c>
      <c r="B8893" s="120" t="s">
        <v>41</v>
      </c>
      <c r="C8893" s="144" t="s">
        <v>2397</v>
      </c>
      <c r="D8893" s="144" t="s">
        <v>8153</v>
      </c>
      <c r="E8893" s="145">
        <v>45279</v>
      </c>
      <c r="F8893" s="123" t="s">
        <v>2454</v>
      </c>
      <c r="G8893" s="146" t="s">
        <v>2455</v>
      </c>
      <c r="H8893" s="146" t="s">
        <v>715</v>
      </c>
      <c r="I8893" s="133" t="s">
        <v>47</v>
      </c>
      <c r="J8893" s="147"/>
      <c r="K8893" s="147"/>
      <c r="L8893" s="148">
        <v>652200</v>
      </c>
      <c r="M8893" s="120" t="s">
        <v>56</v>
      </c>
      <c r="N8893" s="149">
        <v>52176</v>
      </c>
      <c r="O8893" s="169"/>
      <c r="P8893" s="154" t="s">
        <v>6625</v>
      </c>
      <c r="Q8893" s="158" t="s">
        <v>50</v>
      </c>
      <c r="R8893" s="142">
        <f t="shared" si="139"/>
        <v>8</v>
      </c>
    </row>
    <row r="8894" s="109" customFormat="1">
      <c r="A8894" s="119">
        <f>MAX($A$19:A8893)+1</f>
        <v>8876</v>
      </c>
      <c r="B8894" s="120" t="s">
        <v>41</v>
      </c>
      <c r="C8894" s="144" t="s">
        <v>2397</v>
      </c>
      <c r="D8894" s="144" t="s">
        <v>8154</v>
      </c>
      <c r="E8894" s="145">
        <v>45280</v>
      </c>
      <c r="F8894" s="123" t="s">
        <v>2454</v>
      </c>
      <c r="G8894" s="146" t="s">
        <v>2455</v>
      </c>
      <c r="H8894" s="146" t="s">
        <v>715</v>
      </c>
      <c r="I8894" s="133" t="s">
        <v>47</v>
      </c>
      <c r="J8894" s="147"/>
      <c r="K8894" s="147"/>
      <c r="L8894" s="148">
        <v>2146880</v>
      </c>
      <c r="M8894" s="120" t="s">
        <v>56</v>
      </c>
      <c r="N8894" s="149">
        <v>171750</v>
      </c>
      <c r="O8894" s="169"/>
      <c r="P8894" s="154" t="s">
        <v>6625</v>
      </c>
      <c r="Q8894" s="158" t="s">
        <v>50</v>
      </c>
      <c r="R8894" s="142">
        <f t="shared" si="139"/>
        <v>7.99998136831122</v>
      </c>
    </row>
    <row r="8895" s="109" customFormat="1">
      <c r="A8895" s="119">
        <f>MAX($A$19:A8894)+1</f>
        <v>8877</v>
      </c>
      <c r="B8895" s="120" t="s">
        <v>41</v>
      </c>
      <c r="C8895" s="144" t="s">
        <v>2397</v>
      </c>
      <c r="D8895" s="144" t="s">
        <v>8155</v>
      </c>
      <c r="E8895" s="145">
        <v>45289</v>
      </c>
      <c r="F8895" s="123" t="s">
        <v>2454</v>
      </c>
      <c r="G8895" s="146" t="s">
        <v>2455</v>
      </c>
      <c r="H8895" s="146" t="s">
        <v>2456</v>
      </c>
      <c r="I8895" s="151" t="s">
        <v>47</v>
      </c>
      <c r="J8895" s="147"/>
      <c r="K8895" s="147"/>
      <c r="L8895" s="148">
        <v>221040000</v>
      </c>
      <c r="M8895" s="120" t="s">
        <v>56</v>
      </c>
      <c r="N8895" s="149">
        <v>17683200</v>
      </c>
      <c r="O8895" s="169"/>
      <c r="P8895" s="154" t="s">
        <v>6625</v>
      </c>
      <c r="Q8895" s="158" t="s">
        <v>50</v>
      </c>
      <c r="R8895" s="142">
        <f t="shared" si="139"/>
        <v>8</v>
      </c>
    </row>
    <row r="8896" s="109" customFormat="1">
      <c r="A8896" s="119">
        <f>MAX($A$19:A8895)+1</f>
        <v>8878</v>
      </c>
      <c r="B8896" s="120" t="s">
        <v>41</v>
      </c>
      <c r="C8896" s="144" t="s">
        <v>795</v>
      </c>
      <c r="D8896" s="144" t="s">
        <v>8156</v>
      </c>
      <c r="E8896" s="145">
        <v>45274</v>
      </c>
      <c r="F8896" s="146" t="s">
        <v>5707</v>
      </c>
      <c r="G8896" s="146" t="s">
        <v>5708</v>
      </c>
      <c r="H8896" s="146" t="s">
        <v>2140</v>
      </c>
      <c r="I8896" s="133" t="s">
        <v>47</v>
      </c>
      <c r="J8896" s="147"/>
      <c r="K8896" s="147"/>
      <c r="L8896" s="148">
        <v>1250000</v>
      </c>
      <c r="M8896" s="120" t="s">
        <v>56</v>
      </c>
      <c r="N8896" s="149">
        <v>100000</v>
      </c>
      <c r="O8896" s="169"/>
      <c r="P8896" s="154" t="s">
        <v>6625</v>
      </c>
      <c r="Q8896" s="158" t="s">
        <v>50</v>
      </c>
      <c r="R8896" s="142">
        <f t="shared" si="139"/>
        <v>8</v>
      </c>
    </row>
    <row r="8897" s="109" customFormat="1">
      <c r="A8897" s="119">
        <f>MAX($A$19:A8896)+1</f>
        <v>8879</v>
      </c>
      <c r="B8897" s="120" t="s">
        <v>41</v>
      </c>
      <c r="C8897" s="144" t="s">
        <v>795</v>
      </c>
      <c r="D8897" s="144" t="s">
        <v>8157</v>
      </c>
      <c r="E8897" s="145">
        <v>45275</v>
      </c>
      <c r="F8897" s="146" t="s">
        <v>5707</v>
      </c>
      <c r="G8897" s="146" t="s">
        <v>5708</v>
      </c>
      <c r="H8897" s="146" t="s">
        <v>2140</v>
      </c>
      <c r="I8897" s="133" t="s">
        <v>47</v>
      </c>
      <c r="J8897" s="147"/>
      <c r="K8897" s="147"/>
      <c r="L8897" s="148">
        <v>1250000</v>
      </c>
      <c r="M8897" s="120" t="s">
        <v>56</v>
      </c>
      <c r="N8897" s="149">
        <v>100000</v>
      </c>
      <c r="O8897" s="169"/>
      <c r="P8897" s="154" t="s">
        <v>6625</v>
      </c>
      <c r="Q8897" s="158" t="s">
        <v>50</v>
      </c>
      <c r="R8897" s="142">
        <f t="shared" si="139"/>
        <v>8</v>
      </c>
    </row>
    <row r="8898" s="109" customFormat="1">
      <c r="A8898" s="119">
        <f>MAX($A$19:A8897)+1</f>
        <v>8880</v>
      </c>
      <c r="B8898" s="120" t="s">
        <v>41</v>
      </c>
      <c r="C8898" s="144" t="s">
        <v>92</v>
      </c>
      <c r="D8898" s="144" t="s">
        <v>8158</v>
      </c>
      <c r="E8898" s="145">
        <v>45261</v>
      </c>
      <c r="F8898" s="146" t="s">
        <v>2458</v>
      </c>
      <c r="G8898" s="146" t="s">
        <v>2459</v>
      </c>
      <c r="H8898" s="146" t="s">
        <v>715</v>
      </c>
      <c r="I8898" s="133" t="s">
        <v>47</v>
      </c>
      <c r="J8898" s="147"/>
      <c r="K8898" s="147"/>
      <c r="L8898" s="148">
        <v>1125000</v>
      </c>
      <c r="M8898" s="120" t="s">
        <v>56</v>
      </c>
      <c r="N8898" s="149">
        <v>90000</v>
      </c>
      <c r="O8898" s="169"/>
      <c r="P8898" s="154" t="s">
        <v>6625</v>
      </c>
      <c r="Q8898" s="158" t="s">
        <v>50</v>
      </c>
      <c r="R8898" s="142">
        <f t="shared" si="139"/>
        <v>8</v>
      </c>
    </row>
    <row r="8899" s="109" customFormat="1">
      <c r="A8899" s="119">
        <f>MAX($A$19:A8898)+1</f>
        <v>8881</v>
      </c>
      <c r="B8899" s="120" t="s">
        <v>41</v>
      </c>
      <c r="C8899" s="144" t="s">
        <v>92</v>
      </c>
      <c r="D8899" s="144" t="s">
        <v>8159</v>
      </c>
      <c r="E8899" s="145">
        <v>45266</v>
      </c>
      <c r="F8899" s="146" t="s">
        <v>2458</v>
      </c>
      <c r="G8899" s="146" t="s">
        <v>2459</v>
      </c>
      <c r="H8899" s="146" t="s">
        <v>715</v>
      </c>
      <c r="I8899" s="133" t="s">
        <v>47</v>
      </c>
      <c r="J8899" s="147"/>
      <c r="K8899" s="147"/>
      <c r="L8899" s="148">
        <v>1347222</v>
      </c>
      <c r="M8899" s="120" t="s">
        <v>56</v>
      </c>
      <c r="N8899" s="149">
        <v>107778</v>
      </c>
      <c r="O8899" s="169"/>
      <c r="P8899" s="154" t="s">
        <v>6625</v>
      </c>
      <c r="Q8899" s="158" t="s">
        <v>50</v>
      </c>
      <c r="R8899" s="142">
        <f t="shared" si="139"/>
        <v>8.00001781443593</v>
      </c>
    </row>
    <row r="8900" s="109" customFormat="1">
      <c r="A8900" s="119">
        <f>MAX($A$19:A8899)+1</f>
        <v>8882</v>
      </c>
      <c r="B8900" s="120" t="s">
        <v>41</v>
      </c>
      <c r="C8900" s="144" t="s">
        <v>92</v>
      </c>
      <c r="D8900" s="144" t="s">
        <v>8160</v>
      </c>
      <c r="E8900" s="145">
        <v>45281</v>
      </c>
      <c r="F8900" s="146" t="s">
        <v>2458</v>
      </c>
      <c r="G8900" s="146" t="s">
        <v>2459</v>
      </c>
      <c r="H8900" s="146" t="s">
        <v>715</v>
      </c>
      <c r="I8900" s="133" t="s">
        <v>47</v>
      </c>
      <c r="J8900" s="147"/>
      <c r="K8900" s="147"/>
      <c r="L8900" s="148">
        <v>1027778</v>
      </c>
      <c r="M8900" s="120" t="s">
        <v>56</v>
      </c>
      <c r="N8900" s="149">
        <v>82222</v>
      </c>
      <c r="O8900" s="169"/>
      <c r="P8900" s="154" t="s">
        <v>6625</v>
      </c>
      <c r="Q8900" s="158" t="s">
        <v>50</v>
      </c>
      <c r="R8900" s="142">
        <f t="shared" si="139"/>
        <v>7.9999766486537</v>
      </c>
    </row>
    <row r="8901" s="109" customFormat="1">
      <c r="A8901" s="119">
        <f>MAX($A$19:A8900)+1</f>
        <v>8883</v>
      </c>
      <c r="B8901" s="120" t="s">
        <v>41</v>
      </c>
      <c r="C8901" s="144" t="s">
        <v>518</v>
      </c>
      <c r="D8901" s="144" t="s">
        <v>8161</v>
      </c>
      <c r="E8901" s="145">
        <v>45261</v>
      </c>
      <c r="F8901" s="146" t="s">
        <v>2462</v>
      </c>
      <c r="G8901" s="146" t="s">
        <v>2463</v>
      </c>
      <c r="H8901" s="146" t="s">
        <v>2261</v>
      </c>
      <c r="I8901" s="133" t="s">
        <v>47</v>
      </c>
      <c r="J8901" s="147"/>
      <c r="K8901" s="147"/>
      <c r="L8901" s="148">
        <v>1650000</v>
      </c>
      <c r="M8901" s="120" t="s">
        <v>56</v>
      </c>
      <c r="N8901" s="149">
        <v>132000</v>
      </c>
      <c r="O8901" s="169"/>
      <c r="P8901" s="154" t="s">
        <v>6625</v>
      </c>
      <c r="Q8901" s="158" t="s">
        <v>50</v>
      </c>
      <c r="R8901" s="142">
        <f t="shared" si="139"/>
        <v>8</v>
      </c>
    </row>
    <row r="8902" s="109" customFormat="1">
      <c r="A8902" s="119">
        <f>MAX($A$19:A8901)+1</f>
        <v>8884</v>
      </c>
      <c r="B8902" s="120" t="s">
        <v>41</v>
      </c>
      <c r="C8902" s="144" t="s">
        <v>518</v>
      </c>
      <c r="D8902" s="144" t="s">
        <v>8162</v>
      </c>
      <c r="E8902" s="145">
        <v>45269</v>
      </c>
      <c r="F8902" s="146" t="s">
        <v>2462</v>
      </c>
      <c r="G8902" s="146" t="s">
        <v>2463</v>
      </c>
      <c r="H8902" s="146" t="s">
        <v>715</v>
      </c>
      <c r="I8902" s="133" t="s">
        <v>47</v>
      </c>
      <c r="J8902" s="147"/>
      <c r="K8902" s="147"/>
      <c r="L8902" s="148">
        <v>825000</v>
      </c>
      <c r="M8902" s="120" t="s">
        <v>56</v>
      </c>
      <c r="N8902" s="149">
        <v>66000</v>
      </c>
      <c r="O8902" s="169"/>
      <c r="P8902" s="154" t="s">
        <v>6625</v>
      </c>
      <c r="Q8902" s="158" t="s">
        <v>50</v>
      </c>
      <c r="R8902" s="142">
        <f t="shared" si="139"/>
        <v>8</v>
      </c>
    </row>
    <row r="8903" s="109" customFormat="1">
      <c r="A8903" s="119">
        <f>MAX($A$19:A8902)+1</f>
        <v>8885</v>
      </c>
      <c r="B8903" s="120" t="s">
        <v>41</v>
      </c>
      <c r="C8903" s="144" t="s">
        <v>518</v>
      </c>
      <c r="D8903" s="144" t="s">
        <v>8163</v>
      </c>
      <c r="E8903" s="145">
        <v>45269</v>
      </c>
      <c r="F8903" s="146" t="s">
        <v>2462</v>
      </c>
      <c r="G8903" s="146" t="s">
        <v>2463</v>
      </c>
      <c r="H8903" s="146" t="s">
        <v>715</v>
      </c>
      <c r="I8903" s="133" t="s">
        <v>47</v>
      </c>
      <c r="J8903" s="147"/>
      <c r="K8903" s="147"/>
      <c r="L8903" s="148">
        <v>1210000</v>
      </c>
      <c r="M8903" s="120" t="s">
        <v>56</v>
      </c>
      <c r="N8903" s="149">
        <v>96800</v>
      </c>
      <c r="O8903" s="169"/>
      <c r="P8903" s="154" t="s">
        <v>6625</v>
      </c>
      <c r="Q8903" s="158" t="s">
        <v>50</v>
      </c>
      <c r="R8903" s="142">
        <f t="shared" si="139"/>
        <v>8</v>
      </c>
    </row>
    <row r="8904" ht="22.5" s="109" customFormat="1">
      <c r="A8904" s="119">
        <f>MAX($A$19:A8903)+1</f>
        <v>8886</v>
      </c>
      <c r="B8904" s="120" t="s">
        <v>41</v>
      </c>
      <c r="C8904" s="144" t="s">
        <v>92</v>
      </c>
      <c r="D8904" s="144" t="s">
        <v>8164</v>
      </c>
      <c r="E8904" s="145">
        <v>45286</v>
      </c>
      <c r="F8904" s="146" t="s">
        <v>8165</v>
      </c>
      <c r="G8904" s="146" t="s">
        <v>8166</v>
      </c>
      <c r="H8904" s="146" t="s">
        <v>2122</v>
      </c>
      <c r="I8904" s="133" t="s">
        <v>47</v>
      </c>
      <c r="J8904" s="147"/>
      <c r="K8904" s="147"/>
      <c r="L8904" s="148">
        <v>185185</v>
      </c>
      <c r="M8904" s="120" t="s">
        <v>56</v>
      </c>
      <c r="N8904" s="149">
        <v>14815</v>
      </c>
      <c r="O8904" s="169"/>
      <c r="P8904" s="154" t="s">
        <v>6625</v>
      </c>
      <c r="Q8904" s="158" t="s">
        <v>50</v>
      </c>
      <c r="R8904" s="142">
        <f t="shared" si="139"/>
        <v>8.000108000108</v>
      </c>
    </row>
    <row r="8905" ht="22.5" s="109" customFormat="1">
      <c r="A8905" s="119">
        <f>MAX($A$19:A8904)+1</f>
        <v>8887</v>
      </c>
      <c r="B8905" s="120" t="s">
        <v>41</v>
      </c>
      <c r="C8905" s="144" t="s">
        <v>1230</v>
      </c>
      <c r="D8905" s="144" t="s">
        <v>8167</v>
      </c>
      <c r="E8905" s="145">
        <v>45289</v>
      </c>
      <c r="F8905" s="146" t="s">
        <v>2467</v>
      </c>
      <c r="G8905" s="146" t="s">
        <v>2468</v>
      </c>
      <c r="H8905" s="123" t="s">
        <v>2469</v>
      </c>
      <c r="I8905" s="133" t="s">
        <v>47</v>
      </c>
      <c r="J8905" s="147"/>
      <c r="K8905" s="147"/>
      <c r="L8905" s="148">
        <v>11100000</v>
      </c>
      <c r="M8905" s="120" t="s">
        <v>56</v>
      </c>
      <c r="N8905" s="149">
        <v>888000</v>
      </c>
      <c r="O8905" s="169"/>
      <c r="P8905" s="154" t="s">
        <v>6625</v>
      </c>
      <c r="Q8905" s="158" t="s">
        <v>50</v>
      </c>
      <c r="R8905" s="142">
        <f t="shared" si="139"/>
        <v>8</v>
      </c>
    </row>
    <row r="8906" ht="22.5" s="109" customFormat="1">
      <c r="A8906" s="119">
        <f>MAX($A$19:A8905)+1</f>
        <v>8888</v>
      </c>
      <c r="B8906" s="120" t="s">
        <v>41</v>
      </c>
      <c r="C8906" s="144" t="s">
        <v>541</v>
      </c>
      <c r="D8906" s="144" t="s">
        <v>8168</v>
      </c>
      <c r="E8906" s="145" t="s">
        <v>6990</v>
      </c>
      <c r="F8906" s="146" t="s">
        <v>8169</v>
      </c>
      <c r="G8906" s="146" t="s">
        <v>8170</v>
      </c>
      <c r="H8906" s="146" t="s">
        <v>8171</v>
      </c>
      <c r="I8906" s="151" t="s">
        <v>288</v>
      </c>
      <c r="J8906" s="147">
        <v>690</v>
      </c>
      <c r="K8906" s="147">
        <v>43636</v>
      </c>
      <c r="L8906" s="148">
        <v>30108840</v>
      </c>
      <c r="M8906" s="120" t="s">
        <v>229</v>
      </c>
      <c r="N8906" s="149">
        <v>3010884</v>
      </c>
      <c r="O8906" s="169"/>
      <c r="P8906" s="154" t="s">
        <v>6625</v>
      </c>
      <c r="Q8906" s="158" t="s">
        <v>50</v>
      </c>
      <c r="R8906" s="142">
        <f t="shared" si="139"/>
        <v>10</v>
      </c>
    </row>
    <row r="8907" ht="22.5" s="109" customFormat="1">
      <c r="A8907" s="119">
        <f>MAX($A$19:A8906)+1</f>
        <v>8889</v>
      </c>
      <c r="B8907" s="120" t="s">
        <v>41</v>
      </c>
      <c r="C8907" s="144" t="s">
        <v>541</v>
      </c>
      <c r="D8907" s="144" t="s">
        <v>8168</v>
      </c>
      <c r="E8907" s="145" t="s">
        <v>6990</v>
      </c>
      <c r="F8907" s="146" t="s">
        <v>8169</v>
      </c>
      <c r="G8907" s="146" t="s">
        <v>8170</v>
      </c>
      <c r="H8907" s="146" t="s">
        <v>8172</v>
      </c>
      <c r="I8907" s="151" t="s">
        <v>288</v>
      </c>
      <c r="J8907" s="147">
        <v>1200</v>
      </c>
      <c r="K8907" s="147">
        <v>43636</v>
      </c>
      <c r="L8907" s="148">
        <v>52363200</v>
      </c>
      <c r="M8907" s="120" t="s">
        <v>229</v>
      </c>
      <c r="N8907" s="149">
        <v>5236320</v>
      </c>
      <c r="O8907" s="169"/>
      <c r="P8907" s="154" t="s">
        <v>6625</v>
      </c>
      <c r="Q8907" s="158" t="s">
        <v>50</v>
      </c>
      <c r="R8907" s="142">
        <f t="shared" si="139"/>
        <v>10</v>
      </c>
    </row>
    <row r="8908" ht="22.5" s="109" customFormat="1">
      <c r="A8908" s="119">
        <f>MAX($A$19:A8907)+1</f>
        <v>8890</v>
      </c>
      <c r="B8908" s="120" t="s">
        <v>41</v>
      </c>
      <c r="C8908" s="144" t="s">
        <v>541</v>
      </c>
      <c r="D8908" s="144" t="s">
        <v>8173</v>
      </c>
      <c r="E8908" s="145" t="s">
        <v>6688</v>
      </c>
      <c r="F8908" s="146" t="s">
        <v>8169</v>
      </c>
      <c r="G8908" s="146" t="s">
        <v>8170</v>
      </c>
      <c r="H8908" s="146" t="s">
        <v>8174</v>
      </c>
      <c r="I8908" s="151" t="s">
        <v>288</v>
      </c>
      <c r="J8908" s="147">
        <v>910</v>
      </c>
      <c r="K8908" s="147">
        <v>43636</v>
      </c>
      <c r="L8908" s="148">
        <v>39708760</v>
      </c>
      <c r="M8908" s="120" t="s">
        <v>229</v>
      </c>
      <c r="N8908" s="149">
        <v>3970876</v>
      </c>
      <c r="O8908" s="169"/>
      <c r="P8908" s="154" t="s">
        <v>6625</v>
      </c>
      <c r="Q8908" s="158" t="s">
        <v>50</v>
      </c>
      <c r="R8908" s="142">
        <f t="shared" si="139"/>
        <v>10</v>
      </c>
    </row>
    <row r="8909" ht="22.5" s="109" customFormat="1">
      <c r="A8909" s="119">
        <f>MAX($A$19:A8908)+1</f>
        <v>8891</v>
      </c>
      <c r="B8909" s="120" t="s">
        <v>41</v>
      </c>
      <c r="C8909" s="144" t="s">
        <v>541</v>
      </c>
      <c r="D8909" s="144" t="s">
        <v>8173</v>
      </c>
      <c r="E8909" s="145" t="s">
        <v>6688</v>
      </c>
      <c r="F8909" s="146" t="s">
        <v>8169</v>
      </c>
      <c r="G8909" s="146" t="s">
        <v>8170</v>
      </c>
      <c r="H8909" s="146" t="s">
        <v>8175</v>
      </c>
      <c r="I8909" s="151" t="s">
        <v>288</v>
      </c>
      <c r="J8909" s="147">
        <v>2950</v>
      </c>
      <c r="K8909" s="147">
        <v>43636</v>
      </c>
      <c r="L8909" s="148">
        <v>128726200</v>
      </c>
      <c r="M8909" s="120" t="s">
        <v>229</v>
      </c>
      <c r="N8909" s="149">
        <v>12872620</v>
      </c>
      <c r="O8909" s="169"/>
      <c r="P8909" s="154" t="s">
        <v>6625</v>
      </c>
      <c r="Q8909" s="158" t="s">
        <v>50</v>
      </c>
      <c r="R8909" s="142">
        <f t="shared" si="139"/>
        <v>10</v>
      </c>
    </row>
    <row r="8910" ht="22.5" s="109" customFormat="1">
      <c r="A8910" s="119">
        <f>MAX($A$19:A8909)+1</f>
        <v>8892</v>
      </c>
      <c r="B8910" s="120" t="s">
        <v>41</v>
      </c>
      <c r="C8910" s="144" t="s">
        <v>2174</v>
      </c>
      <c r="D8910" s="144" t="s">
        <v>8176</v>
      </c>
      <c r="E8910" s="145">
        <v>45281</v>
      </c>
      <c r="F8910" s="146" t="s">
        <v>2483</v>
      </c>
      <c r="G8910" s="146" t="s">
        <v>2484</v>
      </c>
      <c r="H8910" s="146" t="s">
        <v>545</v>
      </c>
      <c r="I8910" s="133" t="s">
        <v>47</v>
      </c>
      <c r="J8910" s="147"/>
      <c r="K8910" s="147"/>
      <c r="L8910" s="148">
        <v>1668276</v>
      </c>
      <c r="M8910" s="120" t="s">
        <v>2401</v>
      </c>
      <c r="N8910" s="149">
        <v>87804</v>
      </c>
      <c r="O8910" s="169"/>
      <c r="P8910" s="154" t="s">
        <v>6625</v>
      </c>
      <c r="Q8910" s="158" t="s">
        <v>50</v>
      </c>
      <c r="R8910" s="142">
        <f t="shared" si="139"/>
        <v>5.26315789473684</v>
      </c>
    </row>
    <row r="8911" s="109" customFormat="1">
      <c r="A8911" s="119">
        <f>MAX($A$19:A8910)+1</f>
        <v>8893</v>
      </c>
      <c r="B8911" s="120" t="s">
        <v>41</v>
      </c>
      <c r="C8911" s="144" t="s">
        <v>1366</v>
      </c>
      <c r="D8911" s="144" t="s">
        <v>8177</v>
      </c>
      <c r="E8911" s="145">
        <v>45274</v>
      </c>
      <c r="F8911" s="146" t="s">
        <v>8178</v>
      </c>
      <c r="G8911" s="146" t="s">
        <v>8179</v>
      </c>
      <c r="H8911" s="146" t="s">
        <v>1770</v>
      </c>
      <c r="I8911" s="151" t="s">
        <v>47</v>
      </c>
      <c r="J8911" s="147"/>
      <c r="K8911" s="147"/>
      <c r="L8911" s="148">
        <v>20734000</v>
      </c>
      <c r="M8911" s="120" t="s">
        <v>56</v>
      </c>
      <c r="N8911" s="149">
        <v>1658720</v>
      </c>
      <c r="O8911" s="169"/>
      <c r="P8911" s="154" t="s">
        <v>6625</v>
      </c>
      <c r="Q8911" s="158" t="s">
        <v>50</v>
      </c>
      <c r="R8911" s="142">
        <f t="shared" si="139"/>
        <v>8</v>
      </c>
    </row>
    <row r="8912" s="109" customFormat="1">
      <c r="A8912" s="119">
        <f>MAX($A$19:A8911)+1</f>
        <v>8894</v>
      </c>
      <c r="B8912" s="120" t="s">
        <v>41</v>
      </c>
      <c r="C8912" s="144" t="s">
        <v>535</v>
      </c>
      <c r="D8912" s="144" t="s">
        <v>8180</v>
      </c>
      <c r="E8912" s="145">
        <v>45290</v>
      </c>
      <c r="F8912" s="146" t="s">
        <v>2492</v>
      </c>
      <c r="G8912" s="146" t="s">
        <v>2493</v>
      </c>
      <c r="H8912" s="146" t="s">
        <v>2494</v>
      </c>
      <c r="I8912" s="151" t="s">
        <v>100</v>
      </c>
      <c r="J8912" s="147">
        <v>3540</v>
      </c>
      <c r="K8912" s="147">
        <v>20000</v>
      </c>
      <c r="L8912" s="148">
        <v>70800000</v>
      </c>
      <c r="M8912" s="120" t="s">
        <v>56</v>
      </c>
      <c r="N8912" s="149">
        <v>5664000</v>
      </c>
      <c r="O8912" s="169"/>
      <c r="P8912" s="154" t="s">
        <v>6625</v>
      </c>
      <c r="Q8912" s="158" t="s">
        <v>50</v>
      </c>
      <c r="R8912" s="142">
        <f t="shared" si="139"/>
        <v>8</v>
      </c>
    </row>
    <row r="8913" s="109" customFormat="1">
      <c r="A8913" s="119">
        <f>MAX($A$19:A8912)+1</f>
        <v>8895</v>
      </c>
      <c r="B8913" s="120" t="s">
        <v>41</v>
      </c>
      <c r="C8913" s="144" t="s">
        <v>1762</v>
      </c>
      <c r="D8913" s="144" t="s">
        <v>8181</v>
      </c>
      <c r="E8913" s="145" t="s">
        <v>8182</v>
      </c>
      <c r="F8913" s="146" t="s">
        <v>2496</v>
      </c>
      <c r="G8913" s="146" t="s">
        <v>2497</v>
      </c>
      <c r="H8913" s="146" t="s">
        <v>5726</v>
      </c>
      <c r="I8913" s="151" t="s">
        <v>100</v>
      </c>
      <c r="J8913" s="147">
        <v>1</v>
      </c>
      <c r="K8913" s="147">
        <v>5545000</v>
      </c>
      <c r="L8913" s="148">
        <v>5545000</v>
      </c>
      <c r="M8913" s="120" t="s">
        <v>56</v>
      </c>
      <c r="N8913" s="149">
        <v>443600</v>
      </c>
      <c r="O8913" s="169"/>
      <c r="P8913" s="154" t="s">
        <v>6625</v>
      </c>
      <c r="Q8913" s="158" t="s">
        <v>50</v>
      </c>
      <c r="R8913" s="142">
        <f t="shared" si="139"/>
        <v>8</v>
      </c>
    </row>
    <row r="8914" s="109" customFormat="1">
      <c r="A8914" s="119">
        <f>MAX($A$19:A8913)+1</f>
        <v>8896</v>
      </c>
      <c r="B8914" s="120" t="s">
        <v>41</v>
      </c>
      <c r="C8914" s="144" t="s">
        <v>1762</v>
      </c>
      <c r="D8914" s="144" t="s">
        <v>8181</v>
      </c>
      <c r="E8914" s="145" t="s">
        <v>8182</v>
      </c>
      <c r="F8914" s="146" t="s">
        <v>2496</v>
      </c>
      <c r="G8914" s="146" t="s">
        <v>2497</v>
      </c>
      <c r="H8914" s="146" t="s">
        <v>5727</v>
      </c>
      <c r="I8914" s="151" t="s">
        <v>98</v>
      </c>
      <c r="J8914" s="147">
        <v>1</v>
      </c>
      <c r="K8914" s="147">
        <v>860000</v>
      </c>
      <c r="L8914" s="148">
        <v>860000</v>
      </c>
      <c r="M8914" s="120" t="s">
        <v>56</v>
      </c>
      <c r="N8914" s="149">
        <v>68800</v>
      </c>
      <c r="O8914" s="169"/>
      <c r="P8914" s="154" t="s">
        <v>6625</v>
      </c>
      <c r="Q8914" s="158" t="s">
        <v>50</v>
      </c>
      <c r="R8914" s="142">
        <f t="shared" si="139"/>
        <v>8</v>
      </c>
    </row>
    <row r="8915" s="109" customFormat="1">
      <c r="A8915" s="119">
        <f>MAX($A$19:A8914)+1</f>
        <v>8897</v>
      </c>
      <c r="B8915" s="120" t="s">
        <v>41</v>
      </c>
      <c r="C8915" s="144" t="s">
        <v>1762</v>
      </c>
      <c r="D8915" s="144" t="s">
        <v>8181</v>
      </c>
      <c r="E8915" s="145" t="s">
        <v>8182</v>
      </c>
      <c r="F8915" s="146" t="s">
        <v>2496</v>
      </c>
      <c r="G8915" s="146" t="s">
        <v>2497</v>
      </c>
      <c r="H8915" s="146" t="s">
        <v>5728</v>
      </c>
      <c r="I8915" s="151" t="s">
        <v>98</v>
      </c>
      <c r="J8915" s="147">
        <v>1</v>
      </c>
      <c r="K8915" s="147">
        <v>1750000</v>
      </c>
      <c r="L8915" s="148">
        <v>1750000</v>
      </c>
      <c r="M8915" s="120" t="s">
        <v>56</v>
      </c>
      <c r="N8915" s="149">
        <v>140000</v>
      </c>
      <c r="O8915" s="169"/>
      <c r="P8915" s="154" t="s">
        <v>6625</v>
      </c>
      <c r="Q8915" s="158" t="s">
        <v>50</v>
      </c>
      <c r="R8915" s="142">
        <f t="shared" si="139"/>
        <v>8</v>
      </c>
    </row>
    <row r="8916" s="109" customFormat="1">
      <c r="A8916" s="119">
        <f>MAX($A$19:A8915)+1</f>
        <v>8898</v>
      </c>
      <c r="B8916" s="120" t="s">
        <v>41</v>
      </c>
      <c r="C8916" s="144" t="s">
        <v>1762</v>
      </c>
      <c r="D8916" s="144" t="s">
        <v>8183</v>
      </c>
      <c r="E8916" s="145" t="s">
        <v>6740</v>
      </c>
      <c r="F8916" s="146" t="s">
        <v>2496</v>
      </c>
      <c r="G8916" s="146" t="s">
        <v>2497</v>
      </c>
      <c r="H8916" s="146" t="s">
        <v>8184</v>
      </c>
      <c r="I8916" s="151" t="s">
        <v>1578</v>
      </c>
      <c r="J8916" s="147">
        <v>5</v>
      </c>
      <c r="K8916" s="147">
        <v>1188000</v>
      </c>
      <c r="L8916" s="148">
        <v>5940000</v>
      </c>
      <c r="M8916" s="120" t="s">
        <v>229</v>
      </c>
      <c r="N8916" s="149">
        <v>594000</v>
      </c>
      <c r="O8916" s="169"/>
      <c r="P8916" s="154" t="s">
        <v>6625</v>
      </c>
      <c r="Q8916" s="158" t="s">
        <v>50</v>
      </c>
      <c r="R8916" s="142">
        <f t="shared" si="139"/>
        <v>10</v>
      </c>
    </row>
    <row r="8917" s="109" customFormat="1">
      <c r="A8917" s="119">
        <f>MAX($A$19:A8916)+1</f>
        <v>8899</v>
      </c>
      <c r="B8917" s="120" t="s">
        <v>41</v>
      </c>
      <c r="C8917" s="144" t="s">
        <v>1762</v>
      </c>
      <c r="D8917" s="144" t="s">
        <v>8183</v>
      </c>
      <c r="E8917" s="145" t="s">
        <v>6740</v>
      </c>
      <c r="F8917" s="146" t="s">
        <v>2496</v>
      </c>
      <c r="G8917" s="146" t="s">
        <v>2497</v>
      </c>
      <c r="H8917" s="146" t="s">
        <v>8185</v>
      </c>
      <c r="I8917" s="151" t="s">
        <v>1578</v>
      </c>
      <c r="J8917" s="147">
        <v>5</v>
      </c>
      <c r="K8917" s="147">
        <v>1199000</v>
      </c>
      <c r="L8917" s="148">
        <v>5995000</v>
      </c>
      <c r="M8917" s="120" t="s">
        <v>229</v>
      </c>
      <c r="N8917" s="149">
        <v>599500</v>
      </c>
      <c r="O8917" s="169"/>
      <c r="P8917" s="154" t="s">
        <v>6625</v>
      </c>
      <c r="Q8917" s="158" t="s">
        <v>50</v>
      </c>
      <c r="R8917" s="142">
        <f t="shared" si="139"/>
        <v>10</v>
      </c>
    </row>
    <row r="8918" s="109" customFormat="1">
      <c r="A8918" s="119">
        <f>MAX($A$19:A8917)+1</f>
        <v>8900</v>
      </c>
      <c r="B8918" s="120" t="s">
        <v>41</v>
      </c>
      <c r="C8918" s="144" t="s">
        <v>1762</v>
      </c>
      <c r="D8918" s="144" t="s">
        <v>8186</v>
      </c>
      <c r="E8918" s="145" t="s">
        <v>6740</v>
      </c>
      <c r="F8918" s="146" t="s">
        <v>2496</v>
      </c>
      <c r="G8918" s="146" t="s">
        <v>2497</v>
      </c>
      <c r="H8918" s="146" t="s">
        <v>2499</v>
      </c>
      <c r="I8918" s="151" t="s">
        <v>1578</v>
      </c>
      <c r="J8918" s="147">
        <v>50</v>
      </c>
      <c r="K8918" s="147">
        <v>286000</v>
      </c>
      <c r="L8918" s="148">
        <v>14300000</v>
      </c>
      <c r="M8918" s="120" t="s">
        <v>56</v>
      </c>
      <c r="N8918" s="149">
        <v>1144000</v>
      </c>
      <c r="O8918" s="169"/>
      <c r="P8918" s="154" t="s">
        <v>6625</v>
      </c>
      <c r="Q8918" s="158" t="s">
        <v>50</v>
      </c>
      <c r="R8918" s="142">
        <f t="shared" si="139"/>
        <v>8</v>
      </c>
    </row>
    <row r="8919" s="109" customFormat="1">
      <c r="A8919" s="119">
        <f>MAX($A$19:A8918)+1</f>
        <v>8901</v>
      </c>
      <c r="B8919" s="120" t="s">
        <v>41</v>
      </c>
      <c r="C8919" s="144" t="s">
        <v>1762</v>
      </c>
      <c r="D8919" s="144" t="s">
        <v>8186</v>
      </c>
      <c r="E8919" s="145" t="s">
        <v>6740</v>
      </c>
      <c r="F8919" s="146" t="s">
        <v>2496</v>
      </c>
      <c r="G8919" s="146" t="s">
        <v>2497</v>
      </c>
      <c r="H8919" s="146" t="s">
        <v>2498</v>
      </c>
      <c r="I8919" s="151" t="s">
        <v>1578</v>
      </c>
      <c r="J8919" s="147">
        <v>10</v>
      </c>
      <c r="K8919" s="147">
        <v>594000</v>
      </c>
      <c r="L8919" s="148">
        <v>5940000</v>
      </c>
      <c r="M8919" s="120" t="s">
        <v>56</v>
      </c>
      <c r="N8919" s="149">
        <v>475200</v>
      </c>
      <c r="O8919" s="169"/>
      <c r="P8919" s="154" t="s">
        <v>6625</v>
      </c>
      <c r="Q8919" s="158" t="s">
        <v>50</v>
      </c>
      <c r="R8919" s="142">
        <f t="shared" si="139"/>
        <v>8</v>
      </c>
    </row>
    <row r="8920" ht="22.5" s="109" customFormat="1">
      <c r="A8920" s="119">
        <f>MAX($A$19:A8919)+1</f>
        <v>8902</v>
      </c>
      <c r="B8920" s="120" t="s">
        <v>41</v>
      </c>
      <c r="C8920" s="144" t="s">
        <v>547</v>
      </c>
      <c r="D8920" s="144" t="s">
        <v>8187</v>
      </c>
      <c r="E8920" s="145" t="s">
        <v>6863</v>
      </c>
      <c r="F8920" s="146" t="s">
        <v>2501</v>
      </c>
      <c r="G8920" s="146" t="s">
        <v>2502</v>
      </c>
      <c r="H8920" s="146" t="s">
        <v>8188</v>
      </c>
      <c r="I8920" s="151" t="s">
        <v>98</v>
      </c>
      <c r="J8920" s="147">
        <v>100</v>
      </c>
      <c r="K8920" s="147">
        <v>908</v>
      </c>
      <c r="L8920" s="148">
        <v>90800</v>
      </c>
      <c r="M8920" s="120" t="s">
        <v>56</v>
      </c>
      <c r="N8920" s="149">
        <v>7264</v>
      </c>
      <c r="O8920" s="169"/>
      <c r="P8920" s="154" t="s">
        <v>6625</v>
      </c>
      <c r="Q8920" s="158" t="s">
        <v>50</v>
      </c>
      <c r="R8920" s="142">
        <f t="shared" si="139"/>
        <v>8</v>
      </c>
    </row>
    <row r="8921" s="109" customFormat="1">
      <c r="A8921" s="119">
        <f>MAX($A$19:A8920)+1</f>
        <v>8903</v>
      </c>
      <c r="B8921" s="120" t="s">
        <v>41</v>
      </c>
      <c r="C8921" s="144" t="s">
        <v>547</v>
      </c>
      <c r="D8921" s="144" t="s">
        <v>8187</v>
      </c>
      <c r="E8921" s="145" t="s">
        <v>6863</v>
      </c>
      <c r="F8921" s="146" t="s">
        <v>2501</v>
      </c>
      <c r="G8921" s="146" t="s">
        <v>2502</v>
      </c>
      <c r="H8921" s="146" t="s">
        <v>8189</v>
      </c>
      <c r="I8921" s="151" t="s">
        <v>98</v>
      </c>
      <c r="J8921" s="147">
        <v>100</v>
      </c>
      <c r="K8921" s="147">
        <v>1028</v>
      </c>
      <c r="L8921" s="148">
        <v>102800</v>
      </c>
      <c r="M8921" s="120" t="s">
        <v>56</v>
      </c>
      <c r="N8921" s="149">
        <v>8224</v>
      </c>
      <c r="O8921" s="169"/>
      <c r="P8921" s="154" t="s">
        <v>6625</v>
      </c>
      <c r="Q8921" s="158" t="s">
        <v>50</v>
      </c>
      <c r="R8921" s="142">
        <f t="shared" si="139"/>
        <v>8</v>
      </c>
    </row>
    <row r="8922" s="109" customFormat="1">
      <c r="A8922" s="119">
        <f>MAX($A$19:A8921)+1</f>
        <v>8904</v>
      </c>
      <c r="B8922" s="120" t="s">
        <v>41</v>
      </c>
      <c r="C8922" s="144" t="s">
        <v>547</v>
      </c>
      <c r="D8922" s="144" t="s">
        <v>8187</v>
      </c>
      <c r="E8922" s="145" t="s">
        <v>6863</v>
      </c>
      <c r="F8922" s="146" t="s">
        <v>2501</v>
      </c>
      <c r="G8922" s="146" t="s">
        <v>2502</v>
      </c>
      <c r="H8922" s="146" t="s">
        <v>8190</v>
      </c>
      <c r="I8922" s="151" t="s">
        <v>98</v>
      </c>
      <c r="J8922" s="147">
        <v>120</v>
      </c>
      <c r="K8922" s="147">
        <v>235</v>
      </c>
      <c r="L8922" s="148">
        <v>28200</v>
      </c>
      <c r="M8922" s="120" t="s">
        <v>56</v>
      </c>
      <c r="N8922" s="149">
        <v>2256</v>
      </c>
      <c r="O8922" s="169"/>
      <c r="P8922" s="154" t="s">
        <v>6625</v>
      </c>
      <c r="Q8922" s="158" t="s">
        <v>50</v>
      </c>
      <c r="R8922" s="142">
        <f t="shared" si="139"/>
        <v>8</v>
      </c>
    </row>
    <row r="8923" s="109" customFormat="1">
      <c r="A8923" s="119">
        <f>MAX($A$19:A8922)+1</f>
        <v>8905</v>
      </c>
      <c r="B8923" s="120" t="s">
        <v>41</v>
      </c>
      <c r="C8923" s="144" t="s">
        <v>547</v>
      </c>
      <c r="D8923" s="144" t="s">
        <v>8187</v>
      </c>
      <c r="E8923" s="145" t="s">
        <v>6863</v>
      </c>
      <c r="F8923" s="146" t="s">
        <v>2501</v>
      </c>
      <c r="G8923" s="146" t="s">
        <v>2502</v>
      </c>
      <c r="H8923" s="146" t="s">
        <v>8191</v>
      </c>
      <c r="I8923" s="151" t="s">
        <v>98</v>
      </c>
      <c r="J8923" s="147">
        <v>120</v>
      </c>
      <c r="K8923" s="147">
        <v>228</v>
      </c>
      <c r="L8923" s="148">
        <v>27360</v>
      </c>
      <c r="M8923" s="120" t="s">
        <v>56</v>
      </c>
      <c r="N8923" s="149">
        <v>2189</v>
      </c>
      <c r="O8923" s="169"/>
      <c r="P8923" s="154" t="s">
        <v>6625</v>
      </c>
      <c r="Q8923" s="158" t="s">
        <v>50</v>
      </c>
      <c r="R8923" s="142">
        <f t="shared" si="139"/>
        <v>8.00073099415205</v>
      </c>
    </row>
    <row r="8924" s="109" customFormat="1">
      <c r="A8924" s="119">
        <f>MAX($A$19:A8923)+1</f>
        <v>8906</v>
      </c>
      <c r="B8924" s="120" t="s">
        <v>41</v>
      </c>
      <c r="C8924" s="144" t="s">
        <v>547</v>
      </c>
      <c r="D8924" s="144" t="s">
        <v>8187</v>
      </c>
      <c r="E8924" s="145" t="s">
        <v>6863</v>
      </c>
      <c r="F8924" s="146" t="s">
        <v>2501</v>
      </c>
      <c r="G8924" s="146" t="s">
        <v>2502</v>
      </c>
      <c r="H8924" s="146" t="s">
        <v>8192</v>
      </c>
      <c r="I8924" s="151" t="s">
        <v>100</v>
      </c>
      <c r="J8924" s="147">
        <v>120</v>
      </c>
      <c r="K8924" s="147">
        <v>1399</v>
      </c>
      <c r="L8924" s="148">
        <v>167880</v>
      </c>
      <c r="M8924" s="120" t="s">
        <v>56</v>
      </c>
      <c r="N8924" s="149">
        <v>13431</v>
      </c>
      <c r="O8924" s="169"/>
      <c r="P8924" s="154" t="s">
        <v>6625</v>
      </c>
      <c r="Q8924" s="158" t="s">
        <v>50</v>
      </c>
      <c r="R8924" s="142">
        <f t="shared" si="139"/>
        <v>8.00035739814153</v>
      </c>
    </row>
    <row r="8925" s="109" customFormat="1">
      <c r="A8925" s="119">
        <f>MAX($A$19:A8924)+1</f>
        <v>8907</v>
      </c>
      <c r="B8925" s="120" t="s">
        <v>41</v>
      </c>
      <c r="C8925" s="144" t="s">
        <v>547</v>
      </c>
      <c r="D8925" s="144" t="s">
        <v>8187</v>
      </c>
      <c r="E8925" s="145" t="s">
        <v>6863</v>
      </c>
      <c r="F8925" s="146" t="s">
        <v>2501</v>
      </c>
      <c r="G8925" s="146" t="s">
        <v>2502</v>
      </c>
      <c r="H8925" s="146" t="s">
        <v>8193</v>
      </c>
      <c r="I8925" s="151" t="s">
        <v>98</v>
      </c>
      <c r="J8925" s="147">
        <v>120</v>
      </c>
      <c r="K8925" s="147">
        <v>235</v>
      </c>
      <c r="L8925" s="148">
        <v>28200</v>
      </c>
      <c r="M8925" s="120" t="s">
        <v>56</v>
      </c>
      <c r="N8925" s="149">
        <v>2256</v>
      </c>
      <c r="O8925" s="169"/>
      <c r="P8925" s="154" t="s">
        <v>6625</v>
      </c>
      <c r="Q8925" s="158" t="s">
        <v>50</v>
      </c>
      <c r="R8925" s="142">
        <f t="shared" si="139"/>
        <v>8</v>
      </c>
    </row>
    <row r="8926" s="109" customFormat="1">
      <c r="A8926" s="119">
        <f>MAX($A$19:A8925)+1</f>
        <v>8908</v>
      </c>
      <c r="B8926" s="120" t="s">
        <v>41</v>
      </c>
      <c r="C8926" s="144" t="s">
        <v>547</v>
      </c>
      <c r="D8926" s="144" t="s">
        <v>8187</v>
      </c>
      <c r="E8926" s="145" t="s">
        <v>6863</v>
      </c>
      <c r="F8926" s="146" t="s">
        <v>2501</v>
      </c>
      <c r="G8926" s="146" t="s">
        <v>2502</v>
      </c>
      <c r="H8926" s="146" t="s">
        <v>8194</v>
      </c>
      <c r="I8926" s="151" t="s">
        <v>98</v>
      </c>
      <c r="J8926" s="147">
        <v>180</v>
      </c>
      <c r="K8926" s="147">
        <v>235</v>
      </c>
      <c r="L8926" s="148">
        <v>42300</v>
      </c>
      <c r="M8926" s="120" t="s">
        <v>56</v>
      </c>
      <c r="N8926" s="149">
        <v>3384</v>
      </c>
      <c r="O8926" s="169"/>
      <c r="P8926" s="154" t="s">
        <v>6625</v>
      </c>
      <c r="Q8926" s="158" t="s">
        <v>50</v>
      </c>
      <c r="R8926" s="142">
        <f t="shared" si="139"/>
        <v>8</v>
      </c>
    </row>
    <row r="8927" s="109" customFormat="1">
      <c r="A8927" s="119">
        <f>MAX($A$19:A8926)+1</f>
        <v>8909</v>
      </c>
      <c r="B8927" s="120" t="s">
        <v>41</v>
      </c>
      <c r="C8927" s="144" t="s">
        <v>547</v>
      </c>
      <c r="D8927" s="144" t="s">
        <v>8187</v>
      </c>
      <c r="E8927" s="145" t="s">
        <v>6863</v>
      </c>
      <c r="F8927" s="146" t="s">
        <v>2501</v>
      </c>
      <c r="G8927" s="146" t="s">
        <v>2502</v>
      </c>
      <c r="H8927" s="146" t="s">
        <v>8195</v>
      </c>
      <c r="I8927" s="151" t="s">
        <v>98</v>
      </c>
      <c r="J8927" s="147">
        <v>180</v>
      </c>
      <c r="K8927" s="147">
        <v>225</v>
      </c>
      <c r="L8927" s="148">
        <v>40500</v>
      </c>
      <c r="M8927" s="120" t="s">
        <v>56</v>
      </c>
      <c r="N8927" s="149">
        <v>3240</v>
      </c>
      <c r="O8927" s="169"/>
      <c r="P8927" s="154" t="s">
        <v>6625</v>
      </c>
      <c r="Q8927" s="158" t="s">
        <v>50</v>
      </c>
      <c r="R8927" s="142">
        <f t="shared" si="139"/>
        <v>8</v>
      </c>
    </row>
    <row r="8928" s="109" customFormat="1">
      <c r="A8928" s="119">
        <f>MAX($A$19:A8927)+1</f>
        <v>8910</v>
      </c>
      <c r="B8928" s="120" t="s">
        <v>41</v>
      </c>
      <c r="C8928" s="144" t="s">
        <v>547</v>
      </c>
      <c r="D8928" s="144" t="s">
        <v>8187</v>
      </c>
      <c r="E8928" s="145" t="s">
        <v>6863</v>
      </c>
      <c r="F8928" s="146" t="s">
        <v>2501</v>
      </c>
      <c r="G8928" s="146" t="s">
        <v>2502</v>
      </c>
      <c r="H8928" s="146" t="s">
        <v>5732</v>
      </c>
      <c r="I8928" s="151" t="s">
        <v>98</v>
      </c>
      <c r="J8928" s="147">
        <v>180</v>
      </c>
      <c r="K8928" s="147">
        <v>225</v>
      </c>
      <c r="L8928" s="148">
        <v>40500</v>
      </c>
      <c r="M8928" s="120" t="s">
        <v>56</v>
      </c>
      <c r="N8928" s="149">
        <v>3240</v>
      </c>
      <c r="O8928" s="169"/>
      <c r="P8928" s="154" t="s">
        <v>6625</v>
      </c>
      <c r="Q8928" s="158" t="s">
        <v>50</v>
      </c>
      <c r="R8928" s="142">
        <f t="shared" si="139"/>
        <v>8</v>
      </c>
    </row>
    <row r="8929" s="109" customFormat="1">
      <c r="A8929" s="119">
        <f>MAX($A$19:A8928)+1</f>
        <v>8911</v>
      </c>
      <c r="B8929" s="120" t="s">
        <v>41</v>
      </c>
      <c r="C8929" s="144" t="s">
        <v>547</v>
      </c>
      <c r="D8929" s="144" t="s">
        <v>8187</v>
      </c>
      <c r="E8929" s="145" t="s">
        <v>6863</v>
      </c>
      <c r="F8929" s="146" t="s">
        <v>2501</v>
      </c>
      <c r="G8929" s="146" t="s">
        <v>2502</v>
      </c>
      <c r="H8929" s="146" t="s">
        <v>5733</v>
      </c>
      <c r="I8929" s="151" t="s">
        <v>98</v>
      </c>
      <c r="J8929" s="147">
        <v>180</v>
      </c>
      <c r="K8929" s="147">
        <v>228</v>
      </c>
      <c r="L8929" s="148">
        <v>41040</v>
      </c>
      <c r="M8929" s="120" t="s">
        <v>56</v>
      </c>
      <c r="N8929" s="149">
        <v>3284</v>
      </c>
      <c r="O8929" s="169"/>
      <c r="P8929" s="154" t="s">
        <v>6625</v>
      </c>
      <c r="Q8929" s="158" t="s">
        <v>50</v>
      </c>
      <c r="R8929" s="142">
        <f t="shared" si="139"/>
        <v>8.00194931773879</v>
      </c>
    </row>
    <row r="8930" s="109" customFormat="1">
      <c r="A8930" s="119">
        <f>MAX($A$19:A8929)+1</f>
        <v>8912</v>
      </c>
      <c r="B8930" s="120" t="s">
        <v>41</v>
      </c>
      <c r="C8930" s="144" t="s">
        <v>547</v>
      </c>
      <c r="D8930" s="144" t="s">
        <v>8187</v>
      </c>
      <c r="E8930" s="145" t="s">
        <v>6863</v>
      </c>
      <c r="F8930" s="146" t="s">
        <v>2501</v>
      </c>
      <c r="G8930" s="146" t="s">
        <v>2502</v>
      </c>
      <c r="H8930" s="146" t="s">
        <v>5730</v>
      </c>
      <c r="I8930" s="151" t="s">
        <v>98</v>
      </c>
      <c r="J8930" s="147">
        <v>180</v>
      </c>
      <c r="K8930" s="147">
        <v>235</v>
      </c>
      <c r="L8930" s="148">
        <v>42300</v>
      </c>
      <c r="M8930" s="120" t="s">
        <v>56</v>
      </c>
      <c r="N8930" s="149">
        <v>3384</v>
      </c>
      <c r="O8930" s="169"/>
      <c r="P8930" s="154" t="s">
        <v>6625</v>
      </c>
      <c r="Q8930" s="158" t="s">
        <v>50</v>
      </c>
      <c r="R8930" s="142">
        <f t="shared" si="139"/>
        <v>8</v>
      </c>
    </row>
    <row r="8931" s="109" customFormat="1">
      <c r="A8931" s="119">
        <f>MAX($A$19:A8930)+1</f>
        <v>8913</v>
      </c>
      <c r="B8931" s="120" t="s">
        <v>41</v>
      </c>
      <c r="C8931" s="144" t="s">
        <v>547</v>
      </c>
      <c r="D8931" s="144" t="s">
        <v>8187</v>
      </c>
      <c r="E8931" s="145" t="s">
        <v>6863</v>
      </c>
      <c r="F8931" s="146" t="s">
        <v>2501</v>
      </c>
      <c r="G8931" s="146" t="s">
        <v>2502</v>
      </c>
      <c r="H8931" s="146" t="s">
        <v>5734</v>
      </c>
      <c r="I8931" s="151" t="s">
        <v>100</v>
      </c>
      <c r="J8931" s="147">
        <v>180</v>
      </c>
      <c r="K8931" s="147">
        <v>1399</v>
      </c>
      <c r="L8931" s="148">
        <v>251820</v>
      </c>
      <c r="M8931" s="120" t="s">
        <v>56</v>
      </c>
      <c r="N8931" s="149">
        <v>20146</v>
      </c>
      <c r="O8931" s="169"/>
      <c r="P8931" s="154" t="s">
        <v>6625</v>
      </c>
      <c r="Q8931" s="158" t="s">
        <v>50</v>
      </c>
      <c r="R8931" s="142">
        <f t="shared" si="139"/>
        <v>8.00015884361846</v>
      </c>
    </row>
    <row r="8932" s="109" customFormat="1">
      <c r="A8932" s="119">
        <f>MAX($A$19:A8931)+1</f>
        <v>8914</v>
      </c>
      <c r="B8932" s="120" t="s">
        <v>41</v>
      </c>
      <c r="C8932" s="144" t="s">
        <v>547</v>
      </c>
      <c r="D8932" s="144" t="s">
        <v>8187</v>
      </c>
      <c r="E8932" s="145" t="s">
        <v>6863</v>
      </c>
      <c r="F8932" s="146" t="s">
        <v>2501</v>
      </c>
      <c r="G8932" s="146" t="s">
        <v>2502</v>
      </c>
      <c r="H8932" s="146" t="s">
        <v>2510</v>
      </c>
      <c r="I8932" s="151" t="s">
        <v>98</v>
      </c>
      <c r="J8932" s="147">
        <v>256</v>
      </c>
      <c r="K8932" s="147">
        <v>235</v>
      </c>
      <c r="L8932" s="148">
        <v>60160</v>
      </c>
      <c r="M8932" s="120" t="s">
        <v>56</v>
      </c>
      <c r="N8932" s="149">
        <v>4813</v>
      </c>
      <c r="O8932" s="169"/>
      <c r="P8932" s="154" t="s">
        <v>6625</v>
      </c>
      <c r="Q8932" s="158" t="s">
        <v>50</v>
      </c>
      <c r="R8932" s="142">
        <f t="shared" si="139"/>
        <v>8.00033244680851</v>
      </c>
    </row>
    <row r="8933" s="109" customFormat="1">
      <c r="A8933" s="119">
        <f>MAX($A$19:A8932)+1</f>
        <v>8915</v>
      </c>
      <c r="B8933" s="120" t="s">
        <v>41</v>
      </c>
      <c r="C8933" s="144" t="s">
        <v>547</v>
      </c>
      <c r="D8933" s="144" t="s">
        <v>8187</v>
      </c>
      <c r="E8933" s="145" t="s">
        <v>6863</v>
      </c>
      <c r="F8933" s="146" t="s">
        <v>2501</v>
      </c>
      <c r="G8933" s="146" t="s">
        <v>2502</v>
      </c>
      <c r="H8933" s="146" t="s">
        <v>5735</v>
      </c>
      <c r="I8933" s="151" t="s">
        <v>98</v>
      </c>
      <c r="J8933" s="147">
        <v>256</v>
      </c>
      <c r="K8933" s="147">
        <v>228</v>
      </c>
      <c r="L8933" s="148">
        <v>58368</v>
      </c>
      <c r="M8933" s="120" t="s">
        <v>56</v>
      </c>
      <c r="N8933" s="149">
        <v>4670</v>
      </c>
      <c r="O8933" s="169"/>
      <c r="P8933" s="154" t="s">
        <v>6625</v>
      </c>
      <c r="Q8933" s="158" t="s">
        <v>50</v>
      </c>
      <c r="R8933" s="142">
        <f t="shared" si="139"/>
        <v>8.00095942982456</v>
      </c>
    </row>
    <row r="8934" s="109" customFormat="1">
      <c r="A8934" s="119">
        <f>MAX($A$19:A8933)+1</f>
        <v>8916</v>
      </c>
      <c r="B8934" s="120" t="s">
        <v>41</v>
      </c>
      <c r="C8934" s="144" t="s">
        <v>547</v>
      </c>
      <c r="D8934" s="144" t="s">
        <v>8187</v>
      </c>
      <c r="E8934" s="145" t="s">
        <v>6863</v>
      </c>
      <c r="F8934" s="146" t="s">
        <v>2501</v>
      </c>
      <c r="G8934" s="146" t="s">
        <v>2502</v>
      </c>
      <c r="H8934" s="146" t="s">
        <v>8196</v>
      </c>
      <c r="I8934" s="151" t="s">
        <v>98</v>
      </c>
      <c r="J8934" s="147">
        <v>256</v>
      </c>
      <c r="K8934" s="147">
        <v>228</v>
      </c>
      <c r="L8934" s="148">
        <v>58368</v>
      </c>
      <c r="M8934" s="120" t="s">
        <v>56</v>
      </c>
      <c r="N8934" s="149">
        <v>4670</v>
      </c>
      <c r="O8934" s="169"/>
      <c r="P8934" s="154" t="s">
        <v>6625</v>
      </c>
      <c r="Q8934" s="158" t="s">
        <v>50</v>
      </c>
      <c r="R8934" s="142">
        <f t="shared" si="139"/>
        <v>8.00095942982456</v>
      </c>
    </row>
    <row r="8935" s="109" customFormat="1">
      <c r="A8935" s="119">
        <f>MAX($A$19:A8934)+1</f>
        <v>8917</v>
      </c>
      <c r="B8935" s="120" t="s">
        <v>41</v>
      </c>
      <c r="C8935" s="144" t="s">
        <v>547</v>
      </c>
      <c r="D8935" s="144" t="s">
        <v>8187</v>
      </c>
      <c r="E8935" s="145" t="s">
        <v>6863</v>
      </c>
      <c r="F8935" s="146" t="s">
        <v>2501</v>
      </c>
      <c r="G8935" s="146" t="s">
        <v>2502</v>
      </c>
      <c r="H8935" s="146" t="s">
        <v>2512</v>
      </c>
      <c r="I8935" s="151" t="s">
        <v>100</v>
      </c>
      <c r="J8935" s="147">
        <v>256</v>
      </c>
      <c r="K8935" s="147">
        <v>1399</v>
      </c>
      <c r="L8935" s="148">
        <v>358144</v>
      </c>
      <c r="M8935" s="120" t="s">
        <v>56</v>
      </c>
      <c r="N8935" s="149">
        <v>28652</v>
      </c>
      <c r="O8935" s="169"/>
      <c r="P8935" s="154" t="s">
        <v>6625</v>
      </c>
      <c r="Q8935" s="158" t="s">
        <v>50</v>
      </c>
      <c r="R8935" s="142">
        <f t="shared" si="139"/>
        <v>8.00013402430307</v>
      </c>
    </row>
    <row r="8936" s="109" customFormat="1">
      <c r="A8936" s="119">
        <f>MAX($A$19:A8935)+1</f>
        <v>8918</v>
      </c>
      <c r="B8936" s="120" t="s">
        <v>41</v>
      </c>
      <c r="C8936" s="144" t="s">
        <v>547</v>
      </c>
      <c r="D8936" s="144" t="s">
        <v>8187</v>
      </c>
      <c r="E8936" s="145" t="s">
        <v>6863</v>
      </c>
      <c r="F8936" s="146" t="s">
        <v>2501</v>
      </c>
      <c r="G8936" s="146" t="s">
        <v>2502</v>
      </c>
      <c r="H8936" s="146" t="s">
        <v>8197</v>
      </c>
      <c r="I8936" s="151" t="s">
        <v>100</v>
      </c>
      <c r="J8936" s="147">
        <v>256</v>
      </c>
      <c r="K8936" s="147">
        <v>1399</v>
      </c>
      <c r="L8936" s="148">
        <v>358144</v>
      </c>
      <c r="M8936" s="120" t="s">
        <v>56</v>
      </c>
      <c r="N8936" s="149">
        <v>28652</v>
      </c>
      <c r="O8936" s="169"/>
      <c r="P8936" s="154" t="s">
        <v>6625</v>
      </c>
      <c r="Q8936" s="158" t="s">
        <v>50</v>
      </c>
      <c r="R8936" s="142">
        <f t="shared" si="139"/>
        <v>8.00013402430307</v>
      </c>
    </row>
    <row r="8937" s="109" customFormat="1">
      <c r="A8937" s="119">
        <f>MAX($A$19:A8936)+1</f>
        <v>8919</v>
      </c>
      <c r="B8937" s="120" t="s">
        <v>41</v>
      </c>
      <c r="C8937" s="144" t="s">
        <v>547</v>
      </c>
      <c r="D8937" s="144" t="s">
        <v>8187</v>
      </c>
      <c r="E8937" s="145" t="s">
        <v>6863</v>
      </c>
      <c r="F8937" s="146" t="s">
        <v>2501</v>
      </c>
      <c r="G8937" s="146" t="s">
        <v>2502</v>
      </c>
      <c r="H8937" s="146" t="s">
        <v>8198</v>
      </c>
      <c r="I8937" s="151" t="s">
        <v>98</v>
      </c>
      <c r="J8937" s="147">
        <v>256</v>
      </c>
      <c r="K8937" s="147">
        <v>235</v>
      </c>
      <c r="L8937" s="148">
        <v>60160</v>
      </c>
      <c r="M8937" s="120" t="s">
        <v>56</v>
      </c>
      <c r="N8937" s="149">
        <v>4813</v>
      </c>
      <c r="O8937" s="169"/>
      <c r="P8937" s="154" t="s">
        <v>6625</v>
      </c>
      <c r="Q8937" s="158" t="s">
        <v>50</v>
      </c>
      <c r="R8937" s="142">
        <f t="shared" si="139"/>
        <v>8.00033244680851</v>
      </c>
    </row>
    <row r="8938" s="109" customFormat="1">
      <c r="A8938" s="119">
        <f>MAX($A$19:A8937)+1</f>
        <v>8920</v>
      </c>
      <c r="B8938" s="120" t="s">
        <v>41</v>
      </c>
      <c r="C8938" s="144" t="s">
        <v>547</v>
      </c>
      <c r="D8938" s="144" t="s">
        <v>8187</v>
      </c>
      <c r="E8938" s="145" t="s">
        <v>6863</v>
      </c>
      <c r="F8938" s="146" t="s">
        <v>2501</v>
      </c>
      <c r="G8938" s="146" t="s">
        <v>2502</v>
      </c>
      <c r="H8938" s="146" t="s">
        <v>8199</v>
      </c>
      <c r="I8938" s="151" t="s">
        <v>98</v>
      </c>
      <c r="J8938" s="147">
        <v>256</v>
      </c>
      <c r="K8938" s="147">
        <v>225</v>
      </c>
      <c r="L8938" s="148">
        <v>57600</v>
      </c>
      <c r="M8938" s="120" t="s">
        <v>56</v>
      </c>
      <c r="N8938" s="149">
        <v>4608</v>
      </c>
      <c r="O8938" s="169"/>
      <c r="P8938" s="154" t="s">
        <v>6625</v>
      </c>
      <c r="Q8938" s="158" t="s">
        <v>50</v>
      </c>
      <c r="R8938" s="142">
        <f t="shared" si="139"/>
        <v>8</v>
      </c>
    </row>
    <row r="8939" s="109" customFormat="1">
      <c r="A8939" s="119">
        <f>MAX($A$19:A8938)+1</f>
        <v>8921</v>
      </c>
      <c r="B8939" s="120" t="s">
        <v>41</v>
      </c>
      <c r="C8939" s="144" t="s">
        <v>547</v>
      </c>
      <c r="D8939" s="144" t="s">
        <v>8187</v>
      </c>
      <c r="E8939" s="145" t="s">
        <v>6863</v>
      </c>
      <c r="F8939" s="146" t="s">
        <v>2501</v>
      </c>
      <c r="G8939" s="146" t="s">
        <v>2502</v>
      </c>
      <c r="H8939" s="146" t="s">
        <v>2513</v>
      </c>
      <c r="I8939" s="151" t="s">
        <v>98</v>
      </c>
      <c r="J8939" s="147">
        <v>256</v>
      </c>
      <c r="K8939" s="147">
        <v>225</v>
      </c>
      <c r="L8939" s="148">
        <v>57600</v>
      </c>
      <c r="M8939" s="120" t="s">
        <v>56</v>
      </c>
      <c r="N8939" s="149">
        <v>4608</v>
      </c>
      <c r="O8939" s="169"/>
      <c r="P8939" s="154" t="s">
        <v>6625</v>
      </c>
      <c r="Q8939" s="158" t="s">
        <v>50</v>
      </c>
      <c r="R8939" s="142">
        <f t="shared" si="139"/>
        <v>8</v>
      </c>
    </row>
    <row r="8940" ht="22.5" s="109" customFormat="1">
      <c r="A8940" s="119">
        <f>MAX($A$19:A8939)+1</f>
        <v>8922</v>
      </c>
      <c r="B8940" s="120" t="s">
        <v>41</v>
      </c>
      <c r="C8940" s="144" t="s">
        <v>547</v>
      </c>
      <c r="D8940" s="144" t="s">
        <v>8187</v>
      </c>
      <c r="E8940" s="145" t="s">
        <v>6863</v>
      </c>
      <c r="F8940" s="146" t="s">
        <v>2501</v>
      </c>
      <c r="G8940" s="146" t="s">
        <v>2502</v>
      </c>
      <c r="H8940" s="146" t="s">
        <v>8200</v>
      </c>
      <c r="I8940" s="151" t="s">
        <v>98</v>
      </c>
      <c r="J8940" s="147">
        <v>400</v>
      </c>
      <c r="K8940" s="147">
        <v>978</v>
      </c>
      <c r="L8940" s="148">
        <v>391200</v>
      </c>
      <c r="M8940" s="120" t="s">
        <v>56</v>
      </c>
      <c r="N8940" s="149">
        <v>31296</v>
      </c>
      <c r="O8940" s="169"/>
      <c r="P8940" s="154" t="s">
        <v>6625</v>
      </c>
      <c r="Q8940" s="158" t="s">
        <v>50</v>
      </c>
      <c r="R8940" s="142">
        <f t="shared" si="139"/>
        <v>8</v>
      </c>
    </row>
    <row r="8941" s="109" customFormat="1">
      <c r="A8941" s="119">
        <f>MAX($A$19:A8940)+1</f>
        <v>8923</v>
      </c>
      <c r="B8941" s="120" t="s">
        <v>41</v>
      </c>
      <c r="C8941" s="144" t="s">
        <v>547</v>
      </c>
      <c r="D8941" s="144" t="s">
        <v>8187</v>
      </c>
      <c r="E8941" s="145" t="s">
        <v>6863</v>
      </c>
      <c r="F8941" s="146" t="s">
        <v>2501</v>
      </c>
      <c r="G8941" s="146" t="s">
        <v>2502</v>
      </c>
      <c r="H8941" s="146" t="s">
        <v>8201</v>
      </c>
      <c r="I8941" s="151" t="s">
        <v>98</v>
      </c>
      <c r="J8941" s="147">
        <v>400</v>
      </c>
      <c r="K8941" s="147">
        <v>918</v>
      </c>
      <c r="L8941" s="148">
        <v>367200</v>
      </c>
      <c r="M8941" s="120" t="s">
        <v>56</v>
      </c>
      <c r="N8941" s="149">
        <v>29376</v>
      </c>
      <c r="O8941" s="169"/>
      <c r="P8941" s="154" t="s">
        <v>6625</v>
      </c>
      <c r="Q8941" s="158" t="s">
        <v>50</v>
      </c>
      <c r="R8941" s="142">
        <f t="shared" si="139"/>
        <v>8</v>
      </c>
    </row>
    <row r="8942" s="109" customFormat="1">
      <c r="A8942" s="119">
        <f>MAX($A$19:A8941)+1</f>
        <v>8924</v>
      </c>
      <c r="B8942" s="120" t="s">
        <v>41</v>
      </c>
      <c r="C8942" s="144" t="s">
        <v>547</v>
      </c>
      <c r="D8942" s="144" t="s">
        <v>8187</v>
      </c>
      <c r="E8942" s="145" t="s">
        <v>6863</v>
      </c>
      <c r="F8942" s="146" t="s">
        <v>2501</v>
      </c>
      <c r="G8942" s="146" t="s">
        <v>2502</v>
      </c>
      <c r="H8942" s="146" t="s">
        <v>8202</v>
      </c>
      <c r="I8942" s="151" t="s">
        <v>98</v>
      </c>
      <c r="J8942" s="147">
        <v>500</v>
      </c>
      <c r="K8942" s="147">
        <v>978</v>
      </c>
      <c r="L8942" s="148">
        <v>489000</v>
      </c>
      <c r="M8942" s="120" t="s">
        <v>56</v>
      </c>
      <c r="N8942" s="149">
        <v>39120</v>
      </c>
      <c r="O8942" s="169"/>
      <c r="P8942" s="154" t="s">
        <v>6625</v>
      </c>
      <c r="Q8942" s="158" t="s">
        <v>50</v>
      </c>
      <c r="R8942" s="142">
        <f t="shared" si="139"/>
        <v>8</v>
      </c>
    </row>
    <row r="8943" ht="22.5" s="109" customFormat="1">
      <c r="A8943" s="119">
        <f>MAX($A$19:A8942)+1</f>
        <v>8925</v>
      </c>
      <c r="B8943" s="120" t="s">
        <v>41</v>
      </c>
      <c r="C8943" s="144" t="s">
        <v>547</v>
      </c>
      <c r="D8943" s="144" t="s">
        <v>8187</v>
      </c>
      <c r="E8943" s="145" t="s">
        <v>6863</v>
      </c>
      <c r="F8943" s="146" t="s">
        <v>2501</v>
      </c>
      <c r="G8943" s="146" t="s">
        <v>2502</v>
      </c>
      <c r="H8943" s="146" t="s">
        <v>8203</v>
      </c>
      <c r="I8943" s="151" t="s">
        <v>98</v>
      </c>
      <c r="J8943" s="147">
        <v>500</v>
      </c>
      <c r="K8943" s="147">
        <v>918</v>
      </c>
      <c r="L8943" s="148">
        <v>459000</v>
      </c>
      <c r="M8943" s="120" t="s">
        <v>56</v>
      </c>
      <c r="N8943" s="149">
        <v>36720</v>
      </c>
      <c r="O8943" s="169"/>
      <c r="P8943" s="154" t="s">
        <v>6625</v>
      </c>
      <c r="Q8943" s="158" t="s">
        <v>50</v>
      </c>
      <c r="R8943" s="142">
        <f ref="R8943:R9006" t="shared" si="140">N8943/L8943*100</f>
        <v>8</v>
      </c>
    </row>
    <row r="8944" s="109" customFormat="1">
      <c r="A8944" s="119">
        <f>MAX($A$19:A8943)+1</f>
        <v>8926</v>
      </c>
      <c r="B8944" s="120" t="s">
        <v>41</v>
      </c>
      <c r="C8944" s="144" t="s">
        <v>547</v>
      </c>
      <c r="D8944" s="144" t="s">
        <v>8187</v>
      </c>
      <c r="E8944" s="145" t="s">
        <v>6863</v>
      </c>
      <c r="F8944" s="146" t="s">
        <v>2501</v>
      </c>
      <c r="G8944" s="146" t="s">
        <v>2502</v>
      </c>
      <c r="H8944" s="146" t="s">
        <v>2523</v>
      </c>
      <c r="I8944" s="151" t="s">
        <v>98</v>
      </c>
      <c r="J8944" s="147">
        <v>696</v>
      </c>
      <c r="K8944" s="147">
        <v>998</v>
      </c>
      <c r="L8944" s="148">
        <v>694608</v>
      </c>
      <c r="M8944" s="120" t="s">
        <v>56</v>
      </c>
      <c r="N8944" s="149">
        <v>55569</v>
      </c>
      <c r="O8944" s="169"/>
      <c r="P8944" s="154" t="s">
        <v>6625</v>
      </c>
      <c r="Q8944" s="158" t="s">
        <v>50</v>
      </c>
      <c r="R8944" s="142">
        <f t="shared" si="140"/>
        <v>8.00005182779352</v>
      </c>
    </row>
    <row r="8945" ht="22.5" s="109" customFormat="1">
      <c r="A8945" s="119">
        <f>MAX($A$19:A8944)+1</f>
        <v>8927</v>
      </c>
      <c r="B8945" s="120" t="s">
        <v>41</v>
      </c>
      <c r="C8945" s="144" t="s">
        <v>547</v>
      </c>
      <c r="D8945" s="144" t="s">
        <v>8187</v>
      </c>
      <c r="E8945" s="145" t="s">
        <v>6863</v>
      </c>
      <c r="F8945" s="146" t="s">
        <v>2501</v>
      </c>
      <c r="G8945" s="146" t="s">
        <v>2502</v>
      </c>
      <c r="H8945" s="146" t="s">
        <v>2524</v>
      </c>
      <c r="I8945" s="151" t="s">
        <v>98</v>
      </c>
      <c r="J8945" s="147">
        <v>696</v>
      </c>
      <c r="K8945" s="147">
        <v>928</v>
      </c>
      <c r="L8945" s="148">
        <v>645888</v>
      </c>
      <c r="M8945" s="120" t="s">
        <v>56</v>
      </c>
      <c r="N8945" s="149">
        <v>51672</v>
      </c>
      <c r="O8945" s="169"/>
      <c r="P8945" s="154" t="s">
        <v>6625</v>
      </c>
      <c r="Q8945" s="158" t="s">
        <v>50</v>
      </c>
      <c r="R8945" s="142">
        <f t="shared" si="140"/>
        <v>8.00014863258026</v>
      </c>
    </row>
    <row r="8946" ht="22.5" s="109" customFormat="1">
      <c r="A8946" s="119">
        <f>MAX($A$19:A8945)+1</f>
        <v>8928</v>
      </c>
      <c r="B8946" s="120" t="s">
        <v>41</v>
      </c>
      <c r="C8946" s="144" t="s">
        <v>547</v>
      </c>
      <c r="D8946" s="144" t="s">
        <v>8187</v>
      </c>
      <c r="E8946" s="145" t="s">
        <v>6863</v>
      </c>
      <c r="F8946" s="146" t="s">
        <v>2501</v>
      </c>
      <c r="G8946" s="146" t="s">
        <v>2502</v>
      </c>
      <c r="H8946" s="146" t="s">
        <v>2529</v>
      </c>
      <c r="I8946" s="151" t="s">
        <v>98</v>
      </c>
      <c r="J8946" s="147">
        <v>1024</v>
      </c>
      <c r="K8946" s="147">
        <v>968</v>
      </c>
      <c r="L8946" s="148">
        <v>991232</v>
      </c>
      <c r="M8946" s="120" t="s">
        <v>56</v>
      </c>
      <c r="N8946" s="149">
        <v>79299</v>
      </c>
      <c r="O8946" s="169"/>
      <c r="P8946" s="154" t="s">
        <v>6625</v>
      </c>
      <c r="Q8946" s="158" t="s">
        <v>50</v>
      </c>
      <c r="R8946" s="142">
        <f t="shared" si="140"/>
        <v>8.00004438920454</v>
      </c>
    </row>
    <row r="8947" s="109" customFormat="1">
      <c r="A8947" s="119">
        <f>MAX($A$19:A8946)+1</f>
        <v>8929</v>
      </c>
      <c r="B8947" s="120" t="s">
        <v>41</v>
      </c>
      <c r="C8947" s="144" t="s">
        <v>547</v>
      </c>
      <c r="D8947" s="144" t="s">
        <v>8187</v>
      </c>
      <c r="E8947" s="145" t="s">
        <v>6863</v>
      </c>
      <c r="F8947" s="146" t="s">
        <v>2501</v>
      </c>
      <c r="G8947" s="146" t="s">
        <v>2502</v>
      </c>
      <c r="H8947" s="146" t="s">
        <v>2528</v>
      </c>
      <c r="I8947" s="151" t="s">
        <v>98</v>
      </c>
      <c r="J8947" s="147">
        <v>1024</v>
      </c>
      <c r="K8947" s="147">
        <v>918</v>
      </c>
      <c r="L8947" s="148">
        <v>940032</v>
      </c>
      <c r="M8947" s="120" t="s">
        <v>56</v>
      </c>
      <c r="N8947" s="149">
        <v>75203</v>
      </c>
      <c r="O8947" s="169"/>
      <c r="P8947" s="154" t="s">
        <v>6625</v>
      </c>
      <c r="Q8947" s="158" t="s">
        <v>50</v>
      </c>
      <c r="R8947" s="142">
        <f t="shared" si="140"/>
        <v>8.00004680691721</v>
      </c>
    </row>
    <row r="8948" s="109" customFormat="1">
      <c r="A8948" s="119">
        <f>MAX($A$19:A8947)+1</f>
        <v>8930</v>
      </c>
      <c r="B8948" s="120" t="s">
        <v>41</v>
      </c>
      <c r="C8948" s="144" t="s">
        <v>547</v>
      </c>
      <c r="D8948" s="144" t="s">
        <v>8187</v>
      </c>
      <c r="E8948" s="145" t="s">
        <v>6863</v>
      </c>
      <c r="F8948" s="146" t="s">
        <v>2501</v>
      </c>
      <c r="G8948" s="146" t="s">
        <v>2502</v>
      </c>
      <c r="H8948" s="146" t="s">
        <v>2523</v>
      </c>
      <c r="I8948" s="151" t="s">
        <v>98</v>
      </c>
      <c r="J8948" s="147">
        <v>2760</v>
      </c>
      <c r="K8948" s="147">
        <v>928</v>
      </c>
      <c r="L8948" s="148">
        <v>2561280</v>
      </c>
      <c r="M8948" s="120" t="s">
        <v>56</v>
      </c>
      <c r="N8948" s="149">
        <v>204903</v>
      </c>
      <c r="O8948" s="169"/>
      <c r="P8948" s="154" t="s">
        <v>6625</v>
      </c>
      <c r="Q8948" s="158" t="s">
        <v>50</v>
      </c>
      <c r="R8948" s="142">
        <f t="shared" si="140"/>
        <v>8.00002342578711</v>
      </c>
    </row>
    <row r="8949" ht="22.5" s="109" customFormat="1">
      <c r="A8949" s="119">
        <f>MAX($A$19:A8948)+1</f>
        <v>8931</v>
      </c>
      <c r="B8949" s="120" t="s">
        <v>41</v>
      </c>
      <c r="C8949" s="144" t="s">
        <v>547</v>
      </c>
      <c r="D8949" s="144" t="s">
        <v>8187</v>
      </c>
      <c r="E8949" s="145" t="s">
        <v>6863</v>
      </c>
      <c r="F8949" s="146" t="s">
        <v>2501</v>
      </c>
      <c r="G8949" s="146" t="s">
        <v>2502</v>
      </c>
      <c r="H8949" s="146" t="s">
        <v>2524</v>
      </c>
      <c r="I8949" s="151" t="s">
        <v>98</v>
      </c>
      <c r="J8949" s="147">
        <v>2760</v>
      </c>
      <c r="K8949" s="147">
        <v>998</v>
      </c>
      <c r="L8949" s="148">
        <v>2754480</v>
      </c>
      <c r="M8949" s="120" t="s">
        <v>56</v>
      </c>
      <c r="N8949" s="149">
        <v>220359</v>
      </c>
      <c r="O8949" s="169"/>
      <c r="P8949" s="154" t="s">
        <v>6625</v>
      </c>
      <c r="Q8949" s="158" t="s">
        <v>50</v>
      </c>
      <c r="R8949" s="142">
        <f t="shared" si="140"/>
        <v>8.00002178269583</v>
      </c>
    </row>
    <row r="8950" ht="22.5" s="109" customFormat="1">
      <c r="A8950" s="119">
        <f>MAX($A$19:A8949)+1</f>
        <v>8932</v>
      </c>
      <c r="B8950" s="120" t="s">
        <v>41</v>
      </c>
      <c r="C8950" s="144" t="s">
        <v>547</v>
      </c>
      <c r="D8950" s="144" t="s">
        <v>8187</v>
      </c>
      <c r="E8950" s="145" t="s">
        <v>6863</v>
      </c>
      <c r="F8950" s="146" t="s">
        <v>2501</v>
      </c>
      <c r="G8950" s="146" t="s">
        <v>2502</v>
      </c>
      <c r="H8950" s="146" t="s">
        <v>2556</v>
      </c>
      <c r="I8950" s="151" t="s">
        <v>98</v>
      </c>
      <c r="J8950" s="147">
        <v>2816</v>
      </c>
      <c r="K8950" s="147">
        <v>968</v>
      </c>
      <c r="L8950" s="148">
        <v>2725888</v>
      </c>
      <c r="M8950" s="120" t="s">
        <v>56</v>
      </c>
      <c r="N8950" s="149">
        <v>218072</v>
      </c>
      <c r="O8950" s="169"/>
      <c r="P8950" s="154" t="s">
        <v>6625</v>
      </c>
      <c r="Q8950" s="158" t="s">
        <v>50</v>
      </c>
      <c r="R8950" s="142">
        <f t="shared" si="140"/>
        <v>8.00003521788129</v>
      </c>
    </row>
    <row r="8951" s="109" customFormat="1">
      <c r="A8951" s="119">
        <f>MAX($A$19:A8950)+1</f>
        <v>8933</v>
      </c>
      <c r="B8951" s="120" t="s">
        <v>41</v>
      </c>
      <c r="C8951" s="144" t="s">
        <v>547</v>
      </c>
      <c r="D8951" s="144" t="s">
        <v>8187</v>
      </c>
      <c r="E8951" s="145" t="s">
        <v>6863</v>
      </c>
      <c r="F8951" s="146" t="s">
        <v>2501</v>
      </c>
      <c r="G8951" s="146" t="s">
        <v>2502</v>
      </c>
      <c r="H8951" s="146" t="s">
        <v>2555</v>
      </c>
      <c r="I8951" s="151" t="s">
        <v>98</v>
      </c>
      <c r="J8951" s="147">
        <v>2816</v>
      </c>
      <c r="K8951" s="147">
        <v>928</v>
      </c>
      <c r="L8951" s="148">
        <v>2613248</v>
      </c>
      <c r="M8951" s="120" t="s">
        <v>56</v>
      </c>
      <c r="N8951" s="149">
        <v>209060</v>
      </c>
      <c r="O8951" s="169"/>
      <c r="P8951" s="154" t="s">
        <v>6625</v>
      </c>
      <c r="Q8951" s="158" t="s">
        <v>50</v>
      </c>
      <c r="R8951" s="142">
        <f t="shared" si="140"/>
        <v>8.0000061226489</v>
      </c>
    </row>
    <row r="8952" s="109" customFormat="1">
      <c r="A8952" s="119">
        <f>MAX($A$19:A8951)+1</f>
        <v>8934</v>
      </c>
      <c r="B8952" s="120" t="s">
        <v>41</v>
      </c>
      <c r="C8952" s="144" t="s">
        <v>547</v>
      </c>
      <c r="D8952" s="144" t="s">
        <v>8187</v>
      </c>
      <c r="E8952" s="145" t="s">
        <v>6863</v>
      </c>
      <c r="F8952" s="146" t="s">
        <v>2501</v>
      </c>
      <c r="G8952" s="146" t="s">
        <v>2502</v>
      </c>
      <c r="H8952" s="146" t="s">
        <v>5738</v>
      </c>
      <c r="I8952" s="151" t="s">
        <v>98</v>
      </c>
      <c r="J8952" s="147">
        <v>7801</v>
      </c>
      <c r="K8952" s="147">
        <v>348</v>
      </c>
      <c r="L8952" s="148">
        <v>2714748</v>
      </c>
      <c r="M8952" s="120" t="s">
        <v>56</v>
      </c>
      <c r="N8952" s="149">
        <v>217180</v>
      </c>
      <c r="O8952" s="169"/>
      <c r="P8952" s="154" t="s">
        <v>6625</v>
      </c>
      <c r="Q8952" s="158" t="s">
        <v>50</v>
      </c>
      <c r="R8952" s="142">
        <f t="shared" si="140"/>
        <v>8.00000589373305</v>
      </c>
    </row>
    <row r="8953" s="109" customFormat="1">
      <c r="A8953" s="119">
        <f>MAX($A$19:A8952)+1</f>
        <v>8935</v>
      </c>
      <c r="B8953" s="120" t="s">
        <v>41</v>
      </c>
      <c r="C8953" s="144" t="s">
        <v>547</v>
      </c>
      <c r="D8953" s="144" t="s">
        <v>8187</v>
      </c>
      <c r="E8953" s="145" t="s">
        <v>6863</v>
      </c>
      <c r="F8953" s="146" t="s">
        <v>2501</v>
      </c>
      <c r="G8953" s="146" t="s">
        <v>2502</v>
      </c>
      <c r="H8953" s="146" t="s">
        <v>2568</v>
      </c>
      <c r="I8953" s="151" t="s">
        <v>98</v>
      </c>
      <c r="J8953" s="147">
        <v>8754</v>
      </c>
      <c r="K8953" s="147">
        <v>308</v>
      </c>
      <c r="L8953" s="148">
        <v>2696232</v>
      </c>
      <c r="M8953" s="120" t="s">
        <v>56</v>
      </c>
      <c r="N8953" s="149">
        <v>215699</v>
      </c>
      <c r="O8953" s="169"/>
      <c r="P8953" s="154" t="s">
        <v>6625</v>
      </c>
      <c r="Q8953" s="158" t="s">
        <v>50</v>
      </c>
      <c r="R8953" s="142">
        <f t="shared" si="140"/>
        <v>8.00001631907047</v>
      </c>
    </row>
    <row r="8954" s="109" customFormat="1">
      <c r="A8954" s="119">
        <f>MAX($A$19:A8953)+1</f>
        <v>8936</v>
      </c>
      <c r="B8954" s="120" t="s">
        <v>41</v>
      </c>
      <c r="C8954" s="144" t="s">
        <v>547</v>
      </c>
      <c r="D8954" s="144" t="s">
        <v>8187</v>
      </c>
      <c r="E8954" s="145" t="s">
        <v>6863</v>
      </c>
      <c r="F8954" s="146" t="s">
        <v>2501</v>
      </c>
      <c r="G8954" s="146" t="s">
        <v>2502</v>
      </c>
      <c r="H8954" s="146" t="s">
        <v>8204</v>
      </c>
      <c r="I8954" s="151" t="s">
        <v>98</v>
      </c>
      <c r="J8954" s="147">
        <v>17000</v>
      </c>
      <c r="K8954" s="147">
        <v>808</v>
      </c>
      <c r="L8954" s="148">
        <v>13736000</v>
      </c>
      <c r="M8954" s="120" t="s">
        <v>56</v>
      </c>
      <c r="N8954" s="149">
        <v>1098880</v>
      </c>
      <c r="O8954" s="169"/>
      <c r="P8954" s="154" t="s">
        <v>6625</v>
      </c>
      <c r="Q8954" s="158" t="s">
        <v>50</v>
      </c>
      <c r="R8954" s="142">
        <f t="shared" si="140"/>
        <v>8</v>
      </c>
    </row>
    <row r="8955" s="109" customFormat="1">
      <c r="A8955" s="119">
        <f>MAX($A$19:A8954)+1</f>
        <v>8937</v>
      </c>
      <c r="B8955" s="120" t="s">
        <v>41</v>
      </c>
      <c r="C8955" s="144" t="s">
        <v>547</v>
      </c>
      <c r="D8955" s="144" t="s">
        <v>8187</v>
      </c>
      <c r="E8955" s="145" t="s">
        <v>6863</v>
      </c>
      <c r="F8955" s="146" t="s">
        <v>2501</v>
      </c>
      <c r="G8955" s="146" t="s">
        <v>2502</v>
      </c>
      <c r="H8955" s="146" t="s">
        <v>8205</v>
      </c>
      <c r="I8955" s="151" t="s">
        <v>98</v>
      </c>
      <c r="J8955" s="147">
        <v>18144</v>
      </c>
      <c r="K8955" s="147">
        <v>918</v>
      </c>
      <c r="L8955" s="148">
        <v>16656192</v>
      </c>
      <c r="M8955" s="120" t="s">
        <v>56</v>
      </c>
      <c r="N8955" s="149">
        <v>1332496</v>
      </c>
      <c r="O8955" s="169"/>
      <c r="P8955" s="154" t="s">
        <v>6625</v>
      </c>
      <c r="Q8955" s="158" t="s">
        <v>50</v>
      </c>
      <c r="R8955" s="142">
        <f t="shared" si="140"/>
        <v>8.00000384241488</v>
      </c>
    </row>
    <row r="8956" s="109" customFormat="1">
      <c r="A8956" s="119">
        <f>MAX($A$19:A8955)+1</f>
        <v>8938</v>
      </c>
      <c r="B8956" s="120" t="s">
        <v>41</v>
      </c>
      <c r="C8956" s="144" t="s">
        <v>547</v>
      </c>
      <c r="D8956" s="144" t="s">
        <v>8187</v>
      </c>
      <c r="E8956" s="145" t="s">
        <v>6863</v>
      </c>
      <c r="F8956" s="146" t="s">
        <v>2501</v>
      </c>
      <c r="G8956" s="146" t="s">
        <v>2502</v>
      </c>
      <c r="H8956" s="146" t="s">
        <v>2563</v>
      </c>
      <c r="I8956" s="151" t="s">
        <v>98</v>
      </c>
      <c r="J8956" s="147">
        <v>19000</v>
      </c>
      <c r="K8956" s="147">
        <v>343</v>
      </c>
      <c r="L8956" s="148">
        <v>6517000</v>
      </c>
      <c r="M8956" s="120" t="s">
        <v>56</v>
      </c>
      <c r="N8956" s="149">
        <v>521360</v>
      </c>
      <c r="O8956" s="169"/>
      <c r="P8956" s="154" t="s">
        <v>6625</v>
      </c>
      <c r="Q8956" s="158" t="s">
        <v>50</v>
      </c>
      <c r="R8956" s="142">
        <f t="shared" si="140"/>
        <v>8</v>
      </c>
    </row>
    <row r="8957" s="109" customFormat="1">
      <c r="A8957" s="119">
        <f>MAX($A$19:A8956)+1</f>
        <v>8939</v>
      </c>
      <c r="B8957" s="120" t="s">
        <v>41</v>
      </c>
      <c r="C8957" s="144" t="s">
        <v>547</v>
      </c>
      <c r="D8957" s="144" t="s">
        <v>8187</v>
      </c>
      <c r="E8957" s="145" t="s">
        <v>6863</v>
      </c>
      <c r="F8957" s="146" t="s">
        <v>2501</v>
      </c>
      <c r="G8957" s="146" t="s">
        <v>2502</v>
      </c>
      <c r="H8957" s="146" t="s">
        <v>8206</v>
      </c>
      <c r="I8957" s="151" t="s">
        <v>98</v>
      </c>
      <c r="J8957" s="147">
        <v>24000</v>
      </c>
      <c r="K8957" s="147">
        <v>928</v>
      </c>
      <c r="L8957" s="148">
        <v>22272000</v>
      </c>
      <c r="M8957" s="120" t="s">
        <v>56</v>
      </c>
      <c r="N8957" s="149">
        <v>1781760</v>
      </c>
      <c r="O8957" s="169"/>
      <c r="P8957" s="154" t="s">
        <v>6625</v>
      </c>
      <c r="Q8957" s="158" t="s">
        <v>50</v>
      </c>
      <c r="R8957" s="142">
        <f t="shared" si="140"/>
        <v>8</v>
      </c>
    </row>
    <row r="8958" s="109" customFormat="1">
      <c r="A8958" s="119">
        <f>MAX($A$19:A8957)+1</f>
        <v>8940</v>
      </c>
      <c r="B8958" s="120" t="s">
        <v>41</v>
      </c>
      <c r="C8958" s="144" t="s">
        <v>547</v>
      </c>
      <c r="D8958" s="144" t="s">
        <v>8187</v>
      </c>
      <c r="E8958" s="145" t="s">
        <v>6863</v>
      </c>
      <c r="F8958" s="146" t="s">
        <v>2501</v>
      </c>
      <c r="G8958" s="146" t="s">
        <v>2502</v>
      </c>
      <c r="H8958" s="146" t="s">
        <v>5736</v>
      </c>
      <c r="I8958" s="151" t="s">
        <v>98</v>
      </c>
      <c r="J8958" s="147">
        <v>28656</v>
      </c>
      <c r="K8958" s="147">
        <v>348</v>
      </c>
      <c r="L8958" s="148">
        <v>9972288</v>
      </c>
      <c r="M8958" s="120" t="s">
        <v>56</v>
      </c>
      <c r="N8958" s="149">
        <v>797773</v>
      </c>
      <c r="O8958" s="169"/>
      <c r="P8958" s="154" t="s">
        <v>6625</v>
      </c>
      <c r="Q8958" s="158" t="s">
        <v>50</v>
      </c>
      <c r="R8958" s="142">
        <f t="shared" si="140"/>
        <v>7.99989932099835</v>
      </c>
    </row>
    <row r="8959" s="109" customFormat="1">
      <c r="A8959" s="119">
        <f>MAX($A$19:A8958)+1</f>
        <v>8941</v>
      </c>
      <c r="B8959" s="120" t="s">
        <v>41</v>
      </c>
      <c r="C8959" s="144" t="s">
        <v>547</v>
      </c>
      <c r="D8959" s="144" t="s">
        <v>8207</v>
      </c>
      <c r="E8959" s="145">
        <v>45285</v>
      </c>
      <c r="F8959" s="146" t="s">
        <v>8208</v>
      </c>
      <c r="G8959" s="146" t="s">
        <v>2571</v>
      </c>
      <c r="H8959" s="146" t="s">
        <v>8209</v>
      </c>
      <c r="I8959" s="151" t="s">
        <v>100</v>
      </c>
      <c r="J8959" s="147">
        <v>3637</v>
      </c>
      <c r="K8959" s="147">
        <v>1450</v>
      </c>
      <c r="L8959" s="148">
        <v>5273650</v>
      </c>
      <c r="M8959" s="120" t="s">
        <v>229</v>
      </c>
      <c r="N8959" s="149">
        <v>527365</v>
      </c>
      <c r="O8959" s="169"/>
      <c r="P8959" s="154" t="s">
        <v>6625</v>
      </c>
      <c r="Q8959" s="158" t="s">
        <v>50</v>
      </c>
      <c r="R8959" s="142">
        <f t="shared" si="140"/>
        <v>10</v>
      </c>
    </row>
    <row r="8960" s="109" customFormat="1">
      <c r="A8960" s="119">
        <f>MAX($A$19:A8959)+1</f>
        <v>8942</v>
      </c>
      <c r="B8960" s="120" t="s">
        <v>41</v>
      </c>
      <c r="C8960" s="144" t="s">
        <v>8210</v>
      </c>
      <c r="D8960" s="144" t="s">
        <v>8211</v>
      </c>
      <c r="E8960" s="145">
        <v>45264</v>
      </c>
      <c r="F8960" s="146" t="s">
        <v>8212</v>
      </c>
      <c r="G8960" s="146" t="s">
        <v>8213</v>
      </c>
      <c r="H8960" s="146" t="s">
        <v>715</v>
      </c>
      <c r="I8960" s="133" t="s">
        <v>47</v>
      </c>
      <c r="J8960" s="147"/>
      <c r="K8960" s="147"/>
      <c r="L8960" s="148">
        <v>6574465</v>
      </c>
      <c r="M8960" s="120" t="s">
        <v>2401</v>
      </c>
      <c r="N8960" s="149">
        <v>346025</v>
      </c>
      <c r="O8960" s="169"/>
      <c r="P8960" s="154" t="s">
        <v>6625</v>
      </c>
      <c r="Q8960" s="158" t="s">
        <v>50</v>
      </c>
      <c r="R8960" s="142">
        <f t="shared" si="140"/>
        <v>5.26316590019112</v>
      </c>
    </row>
    <row r="8961" s="109" customFormat="1">
      <c r="A8961" s="119">
        <f>MAX($A$19:A8960)+1</f>
        <v>8943</v>
      </c>
      <c r="B8961" s="120" t="s">
        <v>41</v>
      </c>
      <c r="C8961" s="144" t="s">
        <v>8210</v>
      </c>
      <c r="D8961" s="144" t="s">
        <v>8214</v>
      </c>
      <c r="E8961" s="145">
        <v>45264</v>
      </c>
      <c r="F8961" s="146" t="s">
        <v>8212</v>
      </c>
      <c r="G8961" s="146" t="s">
        <v>8213</v>
      </c>
      <c r="H8961" s="146" t="s">
        <v>715</v>
      </c>
      <c r="I8961" s="133" t="s">
        <v>47</v>
      </c>
      <c r="J8961" s="147"/>
      <c r="K8961" s="147"/>
      <c r="L8961" s="148">
        <v>233035</v>
      </c>
      <c r="M8961" s="120" t="s">
        <v>2401</v>
      </c>
      <c r="N8961" s="149">
        <v>12265</v>
      </c>
      <c r="O8961" s="169"/>
      <c r="P8961" s="154" t="s">
        <v>6625</v>
      </c>
      <c r="Q8961" s="158" t="s">
        <v>50</v>
      </c>
      <c r="R8961" s="142">
        <f t="shared" si="140"/>
        <v>5.26315789473684</v>
      </c>
    </row>
    <row r="8962" ht="22.5" s="109" customFormat="1">
      <c r="A8962" s="119">
        <f>MAX($A$19:A8961)+1</f>
        <v>8944</v>
      </c>
      <c r="B8962" s="120" t="s">
        <v>41</v>
      </c>
      <c r="C8962" s="144" t="s">
        <v>2580</v>
      </c>
      <c r="D8962" s="144" t="s">
        <v>8215</v>
      </c>
      <c r="E8962" s="145">
        <v>45275</v>
      </c>
      <c r="F8962" s="146" t="s">
        <v>2582</v>
      </c>
      <c r="G8962" s="146" t="s">
        <v>2583</v>
      </c>
      <c r="H8962" s="146" t="s">
        <v>717</v>
      </c>
      <c r="I8962" s="133" t="s">
        <v>47</v>
      </c>
      <c r="J8962" s="147"/>
      <c r="K8962" s="147"/>
      <c r="L8962" s="148">
        <v>253000</v>
      </c>
      <c r="M8962" s="120" t="s">
        <v>56</v>
      </c>
      <c r="N8962" s="149">
        <v>20240</v>
      </c>
      <c r="O8962" s="169"/>
      <c r="P8962" s="154" t="s">
        <v>6625</v>
      </c>
      <c r="Q8962" s="158" t="s">
        <v>50</v>
      </c>
      <c r="R8962" s="142">
        <f t="shared" si="140"/>
        <v>8</v>
      </c>
    </row>
    <row r="8963" s="109" customFormat="1">
      <c r="A8963" s="119">
        <f>MAX($A$19:A8962)+1</f>
        <v>8945</v>
      </c>
      <c r="B8963" s="120" t="s">
        <v>41</v>
      </c>
      <c r="C8963" s="144" t="s">
        <v>8216</v>
      </c>
      <c r="D8963" s="144" t="s">
        <v>8217</v>
      </c>
      <c r="E8963" s="145">
        <v>45287</v>
      </c>
      <c r="F8963" s="146" t="s">
        <v>8218</v>
      </c>
      <c r="G8963" s="146" t="s">
        <v>8219</v>
      </c>
      <c r="H8963" s="146" t="s">
        <v>8220</v>
      </c>
      <c r="I8963" s="151" t="s">
        <v>47</v>
      </c>
      <c r="J8963" s="147"/>
      <c r="K8963" s="147"/>
      <c r="L8963" s="148">
        <v>3624530</v>
      </c>
      <c r="M8963" s="120" t="s">
        <v>56</v>
      </c>
      <c r="N8963" s="149">
        <v>289962</v>
      </c>
      <c r="O8963" s="169"/>
      <c r="P8963" s="154" t="s">
        <v>6625</v>
      </c>
      <c r="Q8963" s="158" t="s">
        <v>50</v>
      </c>
      <c r="R8963" s="142">
        <f t="shared" si="140"/>
        <v>7.99998896408638</v>
      </c>
    </row>
    <row r="8964" s="109" customFormat="1">
      <c r="A8964" s="119">
        <f>MAX($A$19:A8963)+1</f>
        <v>8946</v>
      </c>
      <c r="B8964" s="120" t="s">
        <v>41</v>
      </c>
      <c r="C8964" s="144" t="s">
        <v>5144</v>
      </c>
      <c r="D8964" s="144" t="s">
        <v>8221</v>
      </c>
      <c r="E8964" s="145">
        <v>45278</v>
      </c>
      <c r="F8964" s="146" t="s">
        <v>8222</v>
      </c>
      <c r="G8964" s="146" t="s">
        <v>8223</v>
      </c>
      <c r="H8964" s="146" t="s">
        <v>715</v>
      </c>
      <c r="I8964" s="133" t="s">
        <v>47</v>
      </c>
      <c r="J8964" s="147"/>
      <c r="K8964" s="147"/>
      <c r="L8964" s="148">
        <v>8339840</v>
      </c>
      <c r="M8964" s="120" t="s">
        <v>2401</v>
      </c>
      <c r="N8964" s="149">
        <v>438939</v>
      </c>
      <c r="O8964" s="169"/>
      <c r="P8964" s="154" t="s">
        <v>6625</v>
      </c>
      <c r="Q8964" s="158" t="s">
        <v>50</v>
      </c>
      <c r="R8964" s="142">
        <f t="shared" si="140"/>
        <v>5.26315852582304</v>
      </c>
    </row>
    <row r="8965" ht="22.5" s="109" customFormat="1">
      <c r="A8965" s="119">
        <f>MAX($A$19:A8964)+1</f>
        <v>8947</v>
      </c>
      <c r="B8965" s="120" t="s">
        <v>41</v>
      </c>
      <c r="C8965" s="144" t="s">
        <v>92</v>
      </c>
      <c r="D8965" s="144" t="s">
        <v>8224</v>
      </c>
      <c r="E8965" s="145" t="s">
        <v>6688</v>
      </c>
      <c r="F8965" s="146" t="s">
        <v>2600</v>
      </c>
      <c r="G8965" s="146" t="s">
        <v>2601</v>
      </c>
      <c r="H8965" s="146" t="s">
        <v>2604</v>
      </c>
      <c r="I8965" s="151" t="s">
        <v>3163</v>
      </c>
      <c r="J8965" s="147">
        <v>18000</v>
      </c>
      <c r="K8965" s="147">
        <v>529</v>
      </c>
      <c r="L8965" s="148">
        <v>9522000</v>
      </c>
      <c r="M8965" s="120" t="s">
        <v>56</v>
      </c>
      <c r="N8965" s="149">
        <v>761760</v>
      </c>
      <c r="O8965" s="169"/>
      <c r="P8965" s="154" t="s">
        <v>6625</v>
      </c>
      <c r="Q8965" s="158" t="s">
        <v>50</v>
      </c>
      <c r="R8965" s="142">
        <f t="shared" si="140"/>
        <v>8</v>
      </c>
    </row>
    <row r="8966" ht="22.5" s="109" customFormat="1">
      <c r="A8966" s="119">
        <f>MAX($A$19:A8965)+1</f>
        <v>8948</v>
      </c>
      <c r="B8966" s="120" t="s">
        <v>41</v>
      </c>
      <c r="C8966" s="144" t="s">
        <v>92</v>
      </c>
      <c r="D8966" s="144" t="s">
        <v>8224</v>
      </c>
      <c r="E8966" s="145" t="s">
        <v>6688</v>
      </c>
      <c r="F8966" s="146" t="s">
        <v>2600</v>
      </c>
      <c r="G8966" s="146" t="s">
        <v>2601</v>
      </c>
      <c r="H8966" s="146" t="s">
        <v>5756</v>
      </c>
      <c r="I8966" s="151" t="s">
        <v>3163</v>
      </c>
      <c r="J8966" s="147">
        <v>4500</v>
      </c>
      <c r="K8966" s="147">
        <v>589</v>
      </c>
      <c r="L8966" s="148">
        <v>2650500</v>
      </c>
      <c r="M8966" s="120" t="s">
        <v>56</v>
      </c>
      <c r="N8966" s="149">
        <v>212040</v>
      </c>
      <c r="O8966" s="169"/>
      <c r="P8966" s="154" t="s">
        <v>6625</v>
      </c>
      <c r="Q8966" s="158" t="s">
        <v>50</v>
      </c>
      <c r="R8966" s="142">
        <f t="shared" si="140"/>
        <v>8</v>
      </c>
    </row>
    <row r="8967" ht="22.5" s="109" customFormat="1">
      <c r="A8967" s="119">
        <f>MAX($A$19:A8966)+1</f>
        <v>8949</v>
      </c>
      <c r="B8967" s="120" t="s">
        <v>41</v>
      </c>
      <c r="C8967" s="144" t="s">
        <v>92</v>
      </c>
      <c r="D8967" s="144" t="s">
        <v>8224</v>
      </c>
      <c r="E8967" s="145" t="s">
        <v>6688</v>
      </c>
      <c r="F8967" s="146" t="s">
        <v>2600</v>
      </c>
      <c r="G8967" s="146" t="s">
        <v>2601</v>
      </c>
      <c r="H8967" s="146" t="s">
        <v>5783</v>
      </c>
      <c r="I8967" s="151" t="s">
        <v>3163</v>
      </c>
      <c r="J8967" s="147">
        <v>3100</v>
      </c>
      <c r="K8967" s="147">
        <v>1003</v>
      </c>
      <c r="L8967" s="148">
        <v>3109300</v>
      </c>
      <c r="M8967" s="120" t="s">
        <v>56</v>
      </c>
      <c r="N8967" s="149">
        <v>248744</v>
      </c>
      <c r="O8967" s="169"/>
      <c r="P8967" s="154" t="s">
        <v>6625</v>
      </c>
      <c r="Q8967" s="158" t="s">
        <v>50</v>
      </c>
      <c r="R8967" s="142">
        <f t="shared" si="140"/>
        <v>8</v>
      </c>
    </row>
    <row r="8968" ht="33.75" s="109" customFormat="1">
      <c r="A8968" s="119">
        <f>MAX($A$19:A8967)+1</f>
        <v>8950</v>
      </c>
      <c r="B8968" s="120" t="s">
        <v>41</v>
      </c>
      <c r="C8968" s="144" t="s">
        <v>92</v>
      </c>
      <c r="D8968" s="144" t="s">
        <v>8224</v>
      </c>
      <c r="E8968" s="145" t="s">
        <v>6688</v>
      </c>
      <c r="F8968" s="146" t="s">
        <v>2600</v>
      </c>
      <c r="G8968" s="146" t="s">
        <v>2601</v>
      </c>
      <c r="H8968" s="146" t="s">
        <v>5774</v>
      </c>
      <c r="I8968" s="151" t="s">
        <v>3163</v>
      </c>
      <c r="J8968" s="147">
        <v>350</v>
      </c>
      <c r="K8968" s="147">
        <v>541</v>
      </c>
      <c r="L8968" s="148">
        <v>189350</v>
      </c>
      <c r="M8968" s="120" t="s">
        <v>56</v>
      </c>
      <c r="N8968" s="149">
        <v>15148</v>
      </c>
      <c r="O8968" s="169"/>
      <c r="P8968" s="154" t="s">
        <v>6625</v>
      </c>
      <c r="Q8968" s="158" t="s">
        <v>50</v>
      </c>
      <c r="R8968" s="142">
        <f t="shared" si="140"/>
        <v>8</v>
      </c>
    </row>
    <row r="8969" ht="45" s="109" customFormat="1">
      <c r="A8969" s="119">
        <f>MAX($A$19:A8968)+1</f>
        <v>8951</v>
      </c>
      <c r="B8969" s="120" t="s">
        <v>41</v>
      </c>
      <c r="C8969" s="144" t="s">
        <v>92</v>
      </c>
      <c r="D8969" s="144" t="s">
        <v>8224</v>
      </c>
      <c r="E8969" s="145" t="s">
        <v>6688</v>
      </c>
      <c r="F8969" s="146" t="s">
        <v>2600</v>
      </c>
      <c r="G8969" s="146" t="s">
        <v>2601</v>
      </c>
      <c r="H8969" s="146" t="s">
        <v>5781</v>
      </c>
      <c r="I8969" s="151" t="s">
        <v>3163</v>
      </c>
      <c r="J8969" s="147">
        <v>100</v>
      </c>
      <c r="K8969" s="147">
        <v>490</v>
      </c>
      <c r="L8969" s="148">
        <v>49000</v>
      </c>
      <c r="M8969" s="120" t="s">
        <v>56</v>
      </c>
      <c r="N8969" s="149">
        <v>3920</v>
      </c>
      <c r="O8969" s="169"/>
      <c r="P8969" s="154" t="s">
        <v>6625</v>
      </c>
      <c r="Q8969" s="158" t="s">
        <v>50</v>
      </c>
      <c r="R8969" s="142">
        <f t="shared" si="140"/>
        <v>8</v>
      </c>
    </row>
    <row r="8970" ht="33.75" s="109" customFormat="1">
      <c r="A8970" s="119">
        <f>MAX($A$19:A8969)+1</f>
        <v>8952</v>
      </c>
      <c r="B8970" s="120" t="s">
        <v>41</v>
      </c>
      <c r="C8970" s="144" t="s">
        <v>92</v>
      </c>
      <c r="D8970" s="144" t="s">
        <v>8224</v>
      </c>
      <c r="E8970" s="145" t="s">
        <v>6688</v>
      </c>
      <c r="F8970" s="146" t="s">
        <v>2600</v>
      </c>
      <c r="G8970" s="146" t="s">
        <v>2601</v>
      </c>
      <c r="H8970" s="146" t="s">
        <v>2610</v>
      </c>
      <c r="I8970" s="151" t="s">
        <v>3163</v>
      </c>
      <c r="J8970" s="147">
        <v>24000</v>
      </c>
      <c r="K8970" s="147">
        <v>529</v>
      </c>
      <c r="L8970" s="148">
        <v>12696000</v>
      </c>
      <c r="M8970" s="120" t="s">
        <v>56</v>
      </c>
      <c r="N8970" s="149">
        <v>1015680</v>
      </c>
      <c r="O8970" s="169"/>
      <c r="P8970" s="154" t="s">
        <v>6625</v>
      </c>
      <c r="Q8970" s="158" t="s">
        <v>50</v>
      </c>
      <c r="R8970" s="142">
        <f t="shared" si="140"/>
        <v>8</v>
      </c>
    </row>
    <row r="8971" ht="22.5" s="109" customFormat="1">
      <c r="A8971" s="119">
        <f>MAX($A$19:A8970)+1</f>
        <v>8953</v>
      </c>
      <c r="B8971" s="120" t="s">
        <v>41</v>
      </c>
      <c r="C8971" s="144" t="s">
        <v>92</v>
      </c>
      <c r="D8971" s="144" t="s">
        <v>8224</v>
      </c>
      <c r="E8971" s="145" t="s">
        <v>6688</v>
      </c>
      <c r="F8971" s="146" t="s">
        <v>2600</v>
      </c>
      <c r="G8971" s="146" t="s">
        <v>2601</v>
      </c>
      <c r="H8971" s="146" t="s">
        <v>2604</v>
      </c>
      <c r="I8971" s="151" t="s">
        <v>3163</v>
      </c>
      <c r="J8971" s="147">
        <v>15700</v>
      </c>
      <c r="K8971" s="147">
        <v>529</v>
      </c>
      <c r="L8971" s="148">
        <v>8305300</v>
      </c>
      <c r="M8971" s="120" t="s">
        <v>56</v>
      </c>
      <c r="N8971" s="149">
        <v>664424</v>
      </c>
      <c r="O8971" s="169"/>
      <c r="P8971" s="154" t="s">
        <v>6625</v>
      </c>
      <c r="Q8971" s="158" t="s">
        <v>50</v>
      </c>
      <c r="R8971" s="142">
        <f t="shared" si="140"/>
        <v>8</v>
      </c>
    </row>
    <row r="8972" ht="45" s="109" customFormat="1">
      <c r="A8972" s="119">
        <f>MAX($A$19:A8971)+1</f>
        <v>8954</v>
      </c>
      <c r="B8972" s="120" t="s">
        <v>41</v>
      </c>
      <c r="C8972" s="144" t="s">
        <v>92</v>
      </c>
      <c r="D8972" s="144" t="s">
        <v>8224</v>
      </c>
      <c r="E8972" s="145" t="s">
        <v>6688</v>
      </c>
      <c r="F8972" s="146" t="s">
        <v>2600</v>
      </c>
      <c r="G8972" s="146" t="s">
        <v>2601</v>
      </c>
      <c r="H8972" s="146" t="s">
        <v>5781</v>
      </c>
      <c r="I8972" s="151" t="s">
        <v>3163</v>
      </c>
      <c r="J8972" s="147">
        <v>470</v>
      </c>
      <c r="K8972" s="147">
        <v>490</v>
      </c>
      <c r="L8972" s="148">
        <v>230300</v>
      </c>
      <c r="M8972" s="120" t="s">
        <v>56</v>
      </c>
      <c r="N8972" s="149">
        <v>18424</v>
      </c>
      <c r="O8972" s="169"/>
      <c r="P8972" s="154" t="s">
        <v>6625</v>
      </c>
      <c r="Q8972" s="158" t="s">
        <v>50</v>
      </c>
      <c r="R8972" s="142">
        <f t="shared" si="140"/>
        <v>8</v>
      </c>
    </row>
    <row r="8973" ht="45" s="109" customFormat="1">
      <c r="A8973" s="119">
        <f>MAX($A$19:A8972)+1</f>
        <v>8955</v>
      </c>
      <c r="B8973" s="120" t="s">
        <v>41</v>
      </c>
      <c r="C8973" s="144" t="s">
        <v>92</v>
      </c>
      <c r="D8973" s="144" t="s">
        <v>8224</v>
      </c>
      <c r="E8973" s="145" t="s">
        <v>6688</v>
      </c>
      <c r="F8973" s="146" t="s">
        <v>2600</v>
      </c>
      <c r="G8973" s="146" t="s">
        <v>2601</v>
      </c>
      <c r="H8973" s="146" t="s">
        <v>5781</v>
      </c>
      <c r="I8973" s="151" t="s">
        <v>3163</v>
      </c>
      <c r="J8973" s="147">
        <v>500</v>
      </c>
      <c r="K8973" s="147">
        <v>490</v>
      </c>
      <c r="L8973" s="148">
        <v>245000</v>
      </c>
      <c r="M8973" s="120" t="s">
        <v>56</v>
      </c>
      <c r="N8973" s="149">
        <v>19600</v>
      </c>
      <c r="O8973" s="169"/>
      <c r="P8973" s="154" t="s">
        <v>6625</v>
      </c>
      <c r="Q8973" s="158" t="s">
        <v>50</v>
      </c>
      <c r="R8973" s="142">
        <f t="shared" si="140"/>
        <v>8</v>
      </c>
    </row>
    <row r="8974" ht="22.5" s="109" customFormat="1">
      <c r="A8974" s="119">
        <f>MAX($A$19:A8973)+1</f>
        <v>8956</v>
      </c>
      <c r="B8974" s="120" t="s">
        <v>41</v>
      </c>
      <c r="C8974" s="144" t="s">
        <v>92</v>
      </c>
      <c r="D8974" s="144" t="s">
        <v>8224</v>
      </c>
      <c r="E8974" s="145" t="s">
        <v>6688</v>
      </c>
      <c r="F8974" s="146" t="s">
        <v>2600</v>
      </c>
      <c r="G8974" s="146" t="s">
        <v>2601</v>
      </c>
      <c r="H8974" s="146" t="s">
        <v>5773</v>
      </c>
      <c r="I8974" s="151" t="s">
        <v>3163</v>
      </c>
      <c r="J8974" s="147">
        <v>100</v>
      </c>
      <c r="K8974" s="147">
        <v>490</v>
      </c>
      <c r="L8974" s="148">
        <v>49000</v>
      </c>
      <c r="M8974" s="120" t="s">
        <v>56</v>
      </c>
      <c r="N8974" s="149">
        <v>3920</v>
      </c>
      <c r="O8974" s="169"/>
      <c r="P8974" s="154" t="s">
        <v>6625</v>
      </c>
      <c r="Q8974" s="158" t="s">
        <v>50</v>
      </c>
      <c r="R8974" s="142">
        <f t="shared" si="140"/>
        <v>8</v>
      </c>
    </row>
    <row r="8975" ht="22.5" s="109" customFormat="1">
      <c r="A8975" s="119">
        <f>MAX($A$19:A8974)+1</f>
        <v>8957</v>
      </c>
      <c r="B8975" s="120" t="s">
        <v>41</v>
      </c>
      <c r="C8975" s="144" t="s">
        <v>92</v>
      </c>
      <c r="D8975" s="144" t="s">
        <v>8224</v>
      </c>
      <c r="E8975" s="145" t="s">
        <v>6688</v>
      </c>
      <c r="F8975" s="146" t="s">
        <v>2600</v>
      </c>
      <c r="G8975" s="146" t="s">
        <v>2601</v>
      </c>
      <c r="H8975" s="146" t="s">
        <v>5773</v>
      </c>
      <c r="I8975" s="151" t="s">
        <v>3163</v>
      </c>
      <c r="J8975" s="147">
        <v>2350</v>
      </c>
      <c r="K8975" s="147">
        <v>490</v>
      </c>
      <c r="L8975" s="148">
        <v>1151500</v>
      </c>
      <c r="M8975" s="120" t="s">
        <v>56</v>
      </c>
      <c r="N8975" s="149">
        <v>92120</v>
      </c>
      <c r="O8975" s="169"/>
      <c r="P8975" s="154" t="s">
        <v>6625</v>
      </c>
      <c r="Q8975" s="158" t="s">
        <v>50</v>
      </c>
      <c r="R8975" s="142">
        <f t="shared" si="140"/>
        <v>8</v>
      </c>
    </row>
    <row r="8976" ht="33.75" s="109" customFormat="1">
      <c r="A8976" s="119">
        <f>MAX($A$19:A8975)+1</f>
        <v>8958</v>
      </c>
      <c r="B8976" s="120" t="s">
        <v>41</v>
      </c>
      <c r="C8976" s="144" t="s">
        <v>92</v>
      </c>
      <c r="D8976" s="144" t="s">
        <v>8224</v>
      </c>
      <c r="E8976" s="145" t="s">
        <v>6688</v>
      </c>
      <c r="F8976" s="146" t="s">
        <v>2600</v>
      </c>
      <c r="G8976" s="146" t="s">
        <v>2601</v>
      </c>
      <c r="H8976" s="146" t="s">
        <v>5751</v>
      </c>
      <c r="I8976" s="151" t="s">
        <v>3163</v>
      </c>
      <c r="J8976" s="147">
        <v>6120</v>
      </c>
      <c r="K8976" s="147">
        <v>681</v>
      </c>
      <c r="L8976" s="148">
        <v>4167720</v>
      </c>
      <c r="M8976" s="120" t="s">
        <v>56</v>
      </c>
      <c r="N8976" s="149">
        <v>333418</v>
      </c>
      <c r="O8976" s="169"/>
      <c r="P8976" s="154" t="s">
        <v>6625</v>
      </c>
      <c r="Q8976" s="158" t="s">
        <v>50</v>
      </c>
      <c r="R8976" s="142">
        <f t="shared" si="140"/>
        <v>8.00000959757373</v>
      </c>
    </row>
    <row r="8977" ht="33.75" s="109" customFormat="1">
      <c r="A8977" s="119">
        <f>MAX($A$19:A8976)+1</f>
        <v>8959</v>
      </c>
      <c r="B8977" s="120" t="s">
        <v>41</v>
      </c>
      <c r="C8977" s="144" t="s">
        <v>92</v>
      </c>
      <c r="D8977" s="144" t="s">
        <v>8224</v>
      </c>
      <c r="E8977" s="145" t="s">
        <v>6688</v>
      </c>
      <c r="F8977" s="146" t="s">
        <v>2600</v>
      </c>
      <c r="G8977" s="146" t="s">
        <v>2601</v>
      </c>
      <c r="H8977" s="146" t="s">
        <v>5751</v>
      </c>
      <c r="I8977" s="151" t="s">
        <v>3163</v>
      </c>
      <c r="J8977" s="147">
        <v>3400</v>
      </c>
      <c r="K8977" s="147">
        <v>681</v>
      </c>
      <c r="L8977" s="148">
        <v>2315400</v>
      </c>
      <c r="M8977" s="120" t="s">
        <v>56</v>
      </c>
      <c r="N8977" s="149">
        <v>185232</v>
      </c>
      <c r="O8977" s="169"/>
      <c r="P8977" s="154" t="s">
        <v>6625</v>
      </c>
      <c r="Q8977" s="158" t="s">
        <v>50</v>
      </c>
      <c r="R8977" s="142">
        <f t="shared" si="140"/>
        <v>8</v>
      </c>
    </row>
    <row r="8978" ht="33.75" s="109" customFormat="1">
      <c r="A8978" s="119">
        <f>MAX($A$19:A8977)+1</f>
        <v>8960</v>
      </c>
      <c r="B8978" s="120" t="s">
        <v>41</v>
      </c>
      <c r="C8978" s="144" t="s">
        <v>92</v>
      </c>
      <c r="D8978" s="144" t="s">
        <v>8224</v>
      </c>
      <c r="E8978" s="145" t="s">
        <v>6688</v>
      </c>
      <c r="F8978" s="146" t="s">
        <v>2600</v>
      </c>
      <c r="G8978" s="146" t="s">
        <v>2601</v>
      </c>
      <c r="H8978" s="146" t="s">
        <v>2610</v>
      </c>
      <c r="I8978" s="151" t="s">
        <v>3163</v>
      </c>
      <c r="J8978" s="147">
        <v>18000</v>
      </c>
      <c r="K8978" s="147">
        <v>529</v>
      </c>
      <c r="L8978" s="148">
        <v>9522000</v>
      </c>
      <c r="M8978" s="120" t="s">
        <v>56</v>
      </c>
      <c r="N8978" s="149">
        <v>761760</v>
      </c>
      <c r="O8978" s="169"/>
      <c r="P8978" s="154" t="s">
        <v>6625</v>
      </c>
      <c r="Q8978" s="158" t="s">
        <v>50</v>
      </c>
      <c r="R8978" s="142">
        <f t="shared" si="140"/>
        <v>8</v>
      </c>
    </row>
    <row r="8979" ht="33.75" s="109" customFormat="1">
      <c r="A8979" s="119">
        <f>MAX($A$19:A8978)+1</f>
        <v>8961</v>
      </c>
      <c r="B8979" s="120" t="s">
        <v>41</v>
      </c>
      <c r="C8979" s="144" t="s">
        <v>92</v>
      </c>
      <c r="D8979" s="144" t="s">
        <v>8224</v>
      </c>
      <c r="E8979" s="145" t="s">
        <v>6688</v>
      </c>
      <c r="F8979" s="146" t="s">
        <v>2600</v>
      </c>
      <c r="G8979" s="146" t="s">
        <v>2601</v>
      </c>
      <c r="H8979" s="146" t="s">
        <v>5782</v>
      </c>
      <c r="I8979" s="151" t="s">
        <v>3163</v>
      </c>
      <c r="J8979" s="147">
        <v>5940</v>
      </c>
      <c r="K8979" s="147">
        <v>1003</v>
      </c>
      <c r="L8979" s="148">
        <v>5957820</v>
      </c>
      <c r="M8979" s="120" t="s">
        <v>56</v>
      </c>
      <c r="N8979" s="149">
        <v>476626</v>
      </c>
      <c r="O8979" s="169"/>
      <c r="P8979" s="154" t="s">
        <v>6625</v>
      </c>
      <c r="Q8979" s="158" t="s">
        <v>50</v>
      </c>
      <c r="R8979" s="142">
        <f t="shared" si="140"/>
        <v>8.00000671386514</v>
      </c>
    </row>
    <row r="8980" ht="22.5" s="109" customFormat="1">
      <c r="A8980" s="119">
        <f>MAX($A$19:A8979)+1</f>
        <v>8962</v>
      </c>
      <c r="B8980" s="120" t="s">
        <v>41</v>
      </c>
      <c r="C8980" s="144" t="s">
        <v>92</v>
      </c>
      <c r="D8980" s="144" t="s">
        <v>8224</v>
      </c>
      <c r="E8980" s="145" t="s">
        <v>6688</v>
      </c>
      <c r="F8980" s="146" t="s">
        <v>2600</v>
      </c>
      <c r="G8980" s="146" t="s">
        <v>2601</v>
      </c>
      <c r="H8980" s="146" t="s">
        <v>2625</v>
      </c>
      <c r="I8980" s="151" t="s">
        <v>3163</v>
      </c>
      <c r="J8980" s="147">
        <v>5000</v>
      </c>
      <c r="K8980" s="147">
        <v>490</v>
      </c>
      <c r="L8980" s="148">
        <v>2450000</v>
      </c>
      <c r="M8980" s="120" t="s">
        <v>56</v>
      </c>
      <c r="N8980" s="149">
        <v>196000</v>
      </c>
      <c r="O8980" s="169"/>
      <c r="P8980" s="154" t="s">
        <v>6625</v>
      </c>
      <c r="Q8980" s="158" t="s">
        <v>50</v>
      </c>
      <c r="R8980" s="142">
        <f t="shared" si="140"/>
        <v>8</v>
      </c>
    </row>
    <row r="8981" ht="22.5" s="109" customFormat="1">
      <c r="A8981" s="119">
        <f>MAX($A$19:A8980)+1</f>
        <v>8963</v>
      </c>
      <c r="B8981" s="120" t="s">
        <v>41</v>
      </c>
      <c r="C8981" s="144" t="s">
        <v>92</v>
      </c>
      <c r="D8981" s="144" t="s">
        <v>8224</v>
      </c>
      <c r="E8981" s="145" t="s">
        <v>6688</v>
      </c>
      <c r="F8981" s="146" t="s">
        <v>2600</v>
      </c>
      <c r="G8981" s="146" t="s">
        <v>2601</v>
      </c>
      <c r="H8981" s="146" t="s">
        <v>5756</v>
      </c>
      <c r="I8981" s="151" t="s">
        <v>3163</v>
      </c>
      <c r="J8981" s="147">
        <v>6010</v>
      </c>
      <c r="K8981" s="147">
        <v>589</v>
      </c>
      <c r="L8981" s="148">
        <v>3539890</v>
      </c>
      <c r="M8981" s="120" t="s">
        <v>56</v>
      </c>
      <c r="N8981" s="149">
        <v>283192</v>
      </c>
      <c r="O8981" s="169"/>
      <c r="P8981" s="154" t="s">
        <v>6625</v>
      </c>
      <c r="Q8981" s="158" t="s">
        <v>50</v>
      </c>
      <c r="R8981" s="142">
        <f t="shared" si="140"/>
        <v>8.0000225995723</v>
      </c>
    </row>
    <row r="8982" ht="22.5" s="109" customFormat="1">
      <c r="A8982" s="119">
        <f>MAX($A$19:A8981)+1</f>
        <v>8964</v>
      </c>
      <c r="B8982" s="120" t="s">
        <v>41</v>
      </c>
      <c r="C8982" s="144" t="s">
        <v>92</v>
      </c>
      <c r="D8982" s="144" t="s">
        <v>8224</v>
      </c>
      <c r="E8982" s="145" t="s">
        <v>6688</v>
      </c>
      <c r="F8982" s="146" t="s">
        <v>2600</v>
      </c>
      <c r="G8982" s="146" t="s">
        <v>2601</v>
      </c>
      <c r="H8982" s="146" t="s">
        <v>5769</v>
      </c>
      <c r="I8982" s="151" t="s">
        <v>3163</v>
      </c>
      <c r="J8982" s="147">
        <v>2520</v>
      </c>
      <c r="K8982" s="147">
        <v>490</v>
      </c>
      <c r="L8982" s="148">
        <v>1234800</v>
      </c>
      <c r="M8982" s="120" t="s">
        <v>56</v>
      </c>
      <c r="N8982" s="149">
        <v>98784</v>
      </c>
      <c r="O8982" s="169"/>
      <c r="P8982" s="154" t="s">
        <v>6625</v>
      </c>
      <c r="Q8982" s="158" t="s">
        <v>50</v>
      </c>
      <c r="R8982" s="142">
        <f t="shared" si="140"/>
        <v>8</v>
      </c>
    </row>
    <row r="8983" ht="22.5" s="109" customFormat="1">
      <c r="A8983" s="119">
        <f>MAX($A$19:A8982)+1</f>
        <v>8965</v>
      </c>
      <c r="B8983" s="120" t="s">
        <v>41</v>
      </c>
      <c r="C8983" s="144" t="s">
        <v>92</v>
      </c>
      <c r="D8983" s="144" t="s">
        <v>8224</v>
      </c>
      <c r="E8983" s="145" t="s">
        <v>6688</v>
      </c>
      <c r="F8983" s="146" t="s">
        <v>2600</v>
      </c>
      <c r="G8983" s="146" t="s">
        <v>2601</v>
      </c>
      <c r="H8983" s="146" t="s">
        <v>5770</v>
      </c>
      <c r="I8983" s="151" t="s">
        <v>3163</v>
      </c>
      <c r="J8983" s="147">
        <v>1470</v>
      </c>
      <c r="K8983" s="147">
        <v>589</v>
      </c>
      <c r="L8983" s="148">
        <v>865830</v>
      </c>
      <c r="M8983" s="120" t="s">
        <v>56</v>
      </c>
      <c r="N8983" s="149">
        <v>69267</v>
      </c>
      <c r="O8983" s="169"/>
      <c r="P8983" s="154" t="s">
        <v>6625</v>
      </c>
      <c r="Q8983" s="158" t="s">
        <v>50</v>
      </c>
      <c r="R8983" s="142">
        <f t="shared" si="140"/>
        <v>8.00006929766813</v>
      </c>
    </row>
    <row r="8984" ht="22.5" s="109" customFormat="1">
      <c r="A8984" s="119">
        <f>MAX($A$19:A8983)+1</f>
        <v>8966</v>
      </c>
      <c r="B8984" s="120" t="s">
        <v>41</v>
      </c>
      <c r="C8984" s="144" t="s">
        <v>92</v>
      </c>
      <c r="D8984" s="144" t="s">
        <v>8224</v>
      </c>
      <c r="E8984" s="145" t="s">
        <v>6688</v>
      </c>
      <c r="F8984" s="146" t="s">
        <v>2600</v>
      </c>
      <c r="G8984" s="146" t="s">
        <v>2601</v>
      </c>
      <c r="H8984" s="146" t="s">
        <v>5753</v>
      </c>
      <c r="I8984" s="151" t="s">
        <v>3163</v>
      </c>
      <c r="J8984" s="147">
        <v>4500</v>
      </c>
      <c r="K8984" s="147">
        <v>481</v>
      </c>
      <c r="L8984" s="148">
        <v>2164500</v>
      </c>
      <c r="M8984" s="120" t="s">
        <v>56</v>
      </c>
      <c r="N8984" s="149">
        <v>173160</v>
      </c>
      <c r="O8984" s="169"/>
      <c r="P8984" s="154" t="s">
        <v>6625</v>
      </c>
      <c r="Q8984" s="158" t="s">
        <v>50</v>
      </c>
      <c r="R8984" s="142">
        <f t="shared" si="140"/>
        <v>8</v>
      </c>
    </row>
    <row r="8985" ht="33.75" s="109" customFormat="1">
      <c r="A8985" s="119">
        <f>MAX($A$19:A8984)+1</f>
        <v>8967</v>
      </c>
      <c r="B8985" s="120" t="s">
        <v>41</v>
      </c>
      <c r="C8985" s="144" t="s">
        <v>92</v>
      </c>
      <c r="D8985" s="144" t="s">
        <v>8224</v>
      </c>
      <c r="E8985" s="145" t="s">
        <v>6688</v>
      </c>
      <c r="F8985" s="146" t="s">
        <v>2600</v>
      </c>
      <c r="G8985" s="146" t="s">
        <v>2601</v>
      </c>
      <c r="H8985" s="146" t="s">
        <v>5772</v>
      </c>
      <c r="I8985" s="151" t="s">
        <v>3163</v>
      </c>
      <c r="J8985" s="147">
        <v>500</v>
      </c>
      <c r="K8985" s="147">
        <v>589</v>
      </c>
      <c r="L8985" s="148">
        <v>294500</v>
      </c>
      <c r="M8985" s="120" t="s">
        <v>56</v>
      </c>
      <c r="N8985" s="149">
        <v>23560</v>
      </c>
      <c r="O8985" s="169"/>
      <c r="P8985" s="154" t="s">
        <v>6625</v>
      </c>
      <c r="Q8985" s="158" t="s">
        <v>50</v>
      </c>
      <c r="R8985" s="142">
        <f t="shared" si="140"/>
        <v>8</v>
      </c>
    </row>
    <row r="8986" ht="22.5" s="109" customFormat="1">
      <c r="A8986" s="119">
        <f>MAX($A$19:A8985)+1</f>
        <v>8968</v>
      </c>
      <c r="B8986" s="120" t="s">
        <v>41</v>
      </c>
      <c r="C8986" s="144" t="s">
        <v>92</v>
      </c>
      <c r="D8986" s="144" t="s">
        <v>8224</v>
      </c>
      <c r="E8986" s="145" t="s">
        <v>6688</v>
      </c>
      <c r="F8986" s="146" t="s">
        <v>2600</v>
      </c>
      <c r="G8986" s="146" t="s">
        <v>2601</v>
      </c>
      <c r="H8986" s="146" t="s">
        <v>5787</v>
      </c>
      <c r="I8986" s="151" t="s">
        <v>3163</v>
      </c>
      <c r="J8986" s="147">
        <v>5500</v>
      </c>
      <c r="K8986" s="147">
        <v>472</v>
      </c>
      <c r="L8986" s="148">
        <v>2596000</v>
      </c>
      <c r="M8986" s="120" t="s">
        <v>56</v>
      </c>
      <c r="N8986" s="149">
        <v>207680</v>
      </c>
      <c r="O8986" s="169"/>
      <c r="P8986" s="154" t="s">
        <v>6625</v>
      </c>
      <c r="Q8986" s="158" t="s">
        <v>50</v>
      </c>
      <c r="R8986" s="142">
        <f t="shared" si="140"/>
        <v>8</v>
      </c>
    </row>
    <row r="8987" ht="22.5" s="109" customFormat="1">
      <c r="A8987" s="119">
        <f>MAX($A$19:A8986)+1</f>
        <v>8969</v>
      </c>
      <c r="B8987" s="120" t="s">
        <v>41</v>
      </c>
      <c r="C8987" s="144" t="s">
        <v>92</v>
      </c>
      <c r="D8987" s="144" t="s">
        <v>8224</v>
      </c>
      <c r="E8987" s="145" t="s">
        <v>6688</v>
      </c>
      <c r="F8987" s="146" t="s">
        <v>2600</v>
      </c>
      <c r="G8987" s="146" t="s">
        <v>2601</v>
      </c>
      <c r="H8987" s="146" t="s">
        <v>5768</v>
      </c>
      <c r="I8987" s="151" t="s">
        <v>3163</v>
      </c>
      <c r="J8987" s="147">
        <v>1000</v>
      </c>
      <c r="K8987" s="147">
        <v>472</v>
      </c>
      <c r="L8987" s="148">
        <v>472000</v>
      </c>
      <c r="M8987" s="120" t="s">
        <v>56</v>
      </c>
      <c r="N8987" s="149">
        <v>37760</v>
      </c>
      <c r="O8987" s="169"/>
      <c r="P8987" s="154" t="s">
        <v>6625</v>
      </c>
      <c r="Q8987" s="158" t="s">
        <v>50</v>
      </c>
      <c r="R8987" s="142">
        <f t="shared" si="140"/>
        <v>8</v>
      </c>
    </row>
    <row r="8988" ht="22.5" s="109" customFormat="1">
      <c r="A8988" s="119">
        <f>MAX($A$19:A8987)+1</f>
        <v>8970</v>
      </c>
      <c r="B8988" s="120" t="s">
        <v>41</v>
      </c>
      <c r="C8988" s="144" t="s">
        <v>92</v>
      </c>
      <c r="D8988" s="144" t="s">
        <v>8224</v>
      </c>
      <c r="E8988" s="145" t="s">
        <v>6688</v>
      </c>
      <c r="F8988" s="146" t="s">
        <v>2600</v>
      </c>
      <c r="G8988" s="146" t="s">
        <v>2601</v>
      </c>
      <c r="H8988" s="146" t="s">
        <v>5786</v>
      </c>
      <c r="I8988" s="151" t="s">
        <v>3163</v>
      </c>
      <c r="J8988" s="147">
        <v>2780</v>
      </c>
      <c r="K8988" s="147">
        <v>472</v>
      </c>
      <c r="L8988" s="148">
        <v>1312160</v>
      </c>
      <c r="M8988" s="120" t="s">
        <v>56</v>
      </c>
      <c r="N8988" s="149">
        <v>104973</v>
      </c>
      <c r="O8988" s="169"/>
      <c r="P8988" s="154" t="s">
        <v>6625</v>
      </c>
      <c r="Q8988" s="158" t="s">
        <v>50</v>
      </c>
      <c r="R8988" s="142">
        <f t="shared" si="140"/>
        <v>8.00001524204365</v>
      </c>
    </row>
    <row r="8989" ht="22.5" s="109" customFormat="1">
      <c r="A8989" s="119">
        <f>MAX($A$19:A8988)+1</f>
        <v>8971</v>
      </c>
      <c r="B8989" s="120" t="s">
        <v>41</v>
      </c>
      <c r="C8989" s="144" t="s">
        <v>92</v>
      </c>
      <c r="D8989" s="144" t="s">
        <v>8224</v>
      </c>
      <c r="E8989" s="145" t="s">
        <v>6688</v>
      </c>
      <c r="F8989" s="146" t="s">
        <v>2600</v>
      </c>
      <c r="G8989" s="146" t="s">
        <v>2601</v>
      </c>
      <c r="H8989" s="146" t="s">
        <v>8225</v>
      </c>
      <c r="I8989" s="151" t="s">
        <v>3163</v>
      </c>
      <c r="J8989" s="147">
        <v>7370</v>
      </c>
      <c r="K8989" s="147">
        <v>472</v>
      </c>
      <c r="L8989" s="148">
        <v>3478640</v>
      </c>
      <c r="M8989" s="120" t="s">
        <v>56</v>
      </c>
      <c r="N8989" s="149">
        <v>278292</v>
      </c>
      <c r="O8989" s="169"/>
      <c r="P8989" s="154" t="s">
        <v>6625</v>
      </c>
      <c r="Q8989" s="158" t="s">
        <v>50</v>
      </c>
      <c r="R8989" s="142">
        <f t="shared" si="140"/>
        <v>8.00002299749327</v>
      </c>
    </row>
    <row r="8990" ht="22.5" s="109" customFormat="1">
      <c r="A8990" s="119">
        <f>MAX($A$19:A8989)+1</f>
        <v>8972</v>
      </c>
      <c r="B8990" s="120" t="s">
        <v>41</v>
      </c>
      <c r="C8990" s="144" t="s">
        <v>92</v>
      </c>
      <c r="D8990" s="144" t="s">
        <v>8224</v>
      </c>
      <c r="E8990" s="145" t="s">
        <v>6688</v>
      </c>
      <c r="F8990" s="146" t="s">
        <v>2600</v>
      </c>
      <c r="G8990" s="146" t="s">
        <v>2601</v>
      </c>
      <c r="H8990" s="146" t="s">
        <v>5761</v>
      </c>
      <c r="I8990" s="151" t="s">
        <v>3163</v>
      </c>
      <c r="J8990" s="147">
        <v>1000</v>
      </c>
      <c r="K8990" s="147">
        <v>472</v>
      </c>
      <c r="L8990" s="148">
        <v>472000</v>
      </c>
      <c r="M8990" s="120" t="s">
        <v>56</v>
      </c>
      <c r="N8990" s="149">
        <v>37760</v>
      </c>
      <c r="O8990" s="169"/>
      <c r="P8990" s="154" t="s">
        <v>6625</v>
      </c>
      <c r="Q8990" s="158" t="s">
        <v>50</v>
      </c>
      <c r="R8990" s="142">
        <f t="shared" si="140"/>
        <v>8</v>
      </c>
    </row>
    <row r="8991" ht="45" s="109" customFormat="1">
      <c r="A8991" s="119">
        <f>MAX($A$19:A8990)+1</f>
        <v>8973</v>
      </c>
      <c r="B8991" s="120" t="s">
        <v>41</v>
      </c>
      <c r="C8991" s="144" t="s">
        <v>92</v>
      </c>
      <c r="D8991" s="144" t="s">
        <v>8224</v>
      </c>
      <c r="E8991" s="145" t="s">
        <v>6688</v>
      </c>
      <c r="F8991" s="146" t="s">
        <v>2600</v>
      </c>
      <c r="G8991" s="146" t="s">
        <v>2601</v>
      </c>
      <c r="H8991" s="146" t="s">
        <v>5781</v>
      </c>
      <c r="I8991" s="151" t="s">
        <v>3163</v>
      </c>
      <c r="J8991" s="147">
        <v>200</v>
      </c>
      <c r="K8991" s="147">
        <v>490</v>
      </c>
      <c r="L8991" s="148">
        <v>98000</v>
      </c>
      <c r="M8991" s="120" t="s">
        <v>56</v>
      </c>
      <c r="N8991" s="149">
        <v>7840</v>
      </c>
      <c r="O8991" s="169"/>
      <c r="P8991" s="154" t="s">
        <v>6625</v>
      </c>
      <c r="Q8991" s="158" t="s">
        <v>50</v>
      </c>
      <c r="R8991" s="142">
        <f t="shared" si="140"/>
        <v>8</v>
      </c>
    </row>
    <row r="8992" ht="22.5" s="109" customFormat="1">
      <c r="A8992" s="119">
        <f>MAX($A$19:A8991)+1</f>
        <v>8974</v>
      </c>
      <c r="B8992" s="120" t="s">
        <v>41</v>
      </c>
      <c r="C8992" s="144" t="s">
        <v>92</v>
      </c>
      <c r="D8992" s="144" t="s">
        <v>8224</v>
      </c>
      <c r="E8992" s="145" t="s">
        <v>6688</v>
      </c>
      <c r="F8992" s="146" t="s">
        <v>2600</v>
      </c>
      <c r="G8992" s="146" t="s">
        <v>2601</v>
      </c>
      <c r="H8992" s="146" t="s">
        <v>5773</v>
      </c>
      <c r="I8992" s="151" t="s">
        <v>3163</v>
      </c>
      <c r="J8992" s="147">
        <v>150</v>
      </c>
      <c r="K8992" s="147">
        <v>490</v>
      </c>
      <c r="L8992" s="148">
        <v>73500</v>
      </c>
      <c r="M8992" s="120" t="s">
        <v>56</v>
      </c>
      <c r="N8992" s="149">
        <v>5880</v>
      </c>
      <c r="O8992" s="169"/>
      <c r="P8992" s="154" t="s">
        <v>6625</v>
      </c>
      <c r="Q8992" s="158" t="s">
        <v>50</v>
      </c>
      <c r="R8992" s="142">
        <f t="shared" si="140"/>
        <v>8</v>
      </c>
    </row>
    <row r="8993" ht="33.75" s="109" customFormat="1">
      <c r="A8993" s="119">
        <f>MAX($A$19:A8992)+1</f>
        <v>8975</v>
      </c>
      <c r="B8993" s="120" t="s">
        <v>41</v>
      </c>
      <c r="C8993" s="144" t="s">
        <v>92</v>
      </c>
      <c r="D8993" s="144" t="s">
        <v>8224</v>
      </c>
      <c r="E8993" s="145" t="s">
        <v>6688</v>
      </c>
      <c r="F8993" s="146" t="s">
        <v>2600</v>
      </c>
      <c r="G8993" s="146" t="s">
        <v>2601</v>
      </c>
      <c r="H8993" s="146" t="s">
        <v>5772</v>
      </c>
      <c r="I8993" s="151" t="s">
        <v>3163</v>
      </c>
      <c r="J8993" s="147">
        <v>3200</v>
      </c>
      <c r="K8993" s="147">
        <v>589</v>
      </c>
      <c r="L8993" s="148">
        <v>1884800</v>
      </c>
      <c r="M8993" s="120" t="s">
        <v>56</v>
      </c>
      <c r="N8993" s="149">
        <v>150784</v>
      </c>
      <c r="O8993" s="169"/>
      <c r="P8993" s="154" t="s">
        <v>6625</v>
      </c>
      <c r="Q8993" s="158" t="s">
        <v>50</v>
      </c>
      <c r="R8993" s="142">
        <f t="shared" si="140"/>
        <v>8</v>
      </c>
    </row>
    <row r="8994" ht="22.5" s="109" customFormat="1">
      <c r="A8994" s="119">
        <f>MAX($A$19:A8993)+1</f>
        <v>8976</v>
      </c>
      <c r="B8994" s="120" t="s">
        <v>41</v>
      </c>
      <c r="C8994" s="144" t="s">
        <v>92</v>
      </c>
      <c r="D8994" s="144" t="s">
        <v>8224</v>
      </c>
      <c r="E8994" s="145" t="s">
        <v>6688</v>
      </c>
      <c r="F8994" s="146" t="s">
        <v>2600</v>
      </c>
      <c r="G8994" s="146" t="s">
        <v>2601</v>
      </c>
      <c r="H8994" s="146" t="s">
        <v>2625</v>
      </c>
      <c r="I8994" s="151" t="s">
        <v>3163</v>
      </c>
      <c r="J8994" s="147">
        <v>6000</v>
      </c>
      <c r="K8994" s="147">
        <v>490</v>
      </c>
      <c r="L8994" s="148">
        <v>2940000</v>
      </c>
      <c r="M8994" s="120" t="s">
        <v>56</v>
      </c>
      <c r="N8994" s="149">
        <v>235200</v>
      </c>
      <c r="O8994" s="169"/>
      <c r="P8994" s="154" t="s">
        <v>6625</v>
      </c>
      <c r="Q8994" s="158" t="s">
        <v>50</v>
      </c>
      <c r="R8994" s="142">
        <f t="shared" si="140"/>
        <v>8</v>
      </c>
    </row>
    <row r="8995" ht="22.5" s="109" customFormat="1">
      <c r="A8995" s="119">
        <f>MAX($A$19:A8994)+1</f>
        <v>8977</v>
      </c>
      <c r="B8995" s="120" t="s">
        <v>41</v>
      </c>
      <c r="C8995" s="144" t="s">
        <v>92</v>
      </c>
      <c r="D8995" s="144" t="s">
        <v>8224</v>
      </c>
      <c r="E8995" s="145" t="s">
        <v>6688</v>
      </c>
      <c r="F8995" s="146" t="s">
        <v>2600</v>
      </c>
      <c r="G8995" s="146" t="s">
        <v>2601</v>
      </c>
      <c r="H8995" s="146" t="s">
        <v>5755</v>
      </c>
      <c r="I8995" s="151" t="s">
        <v>3163</v>
      </c>
      <c r="J8995" s="147">
        <v>9000</v>
      </c>
      <c r="K8995" s="147">
        <v>1003</v>
      </c>
      <c r="L8995" s="148">
        <v>9027000</v>
      </c>
      <c r="M8995" s="120" t="s">
        <v>56</v>
      </c>
      <c r="N8995" s="149">
        <v>722160</v>
      </c>
      <c r="O8995" s="169"/>
      <c r="P8995" s="154" t="s">
        <v>6625</v>
      </c>
      <c r="Q8995" s="158" t="s">
        <v>50</v>
      </c>
      <c r="R8995" s="142">
        <f t="shared" si="140"/>
        <v>8</v>
      </c>
    </row>
    <row r="8996" ht="33.75" s="109" customFormat="1">
      <c r="A8996" s="119">
        <f>MAX($A$19:A8995)+1</f>
        <v>8978</v>
      </c>
      <c r="B8996" s="120" t="s">
        <v>41</v>
      </c>
      <c r="C8996" s="144" t="s">
        <v>92</v>
      </c>
      <c r="D8996" s="144" t="s">
        <v>8224</v>
      </c>
      <c r="E8996" s="145" t="s">
        <v>6688</v>
      </c>
      <c r="F8996" s="146" t="s">
        <v>2600</v>
      </c>
      <c r="G8996" s="146" t="s">
        <v>2601</v>
      </c>
      <c r="H8996" s="146" t="s">
        <v>5784</v>
      </c>
      <c r="I8996" s="151" t="s">
        <v>3163</v>
      </c>
      <c r="J8996" s="147">
        <v>12660</v>
      </c>
      <c r="K8996" s="147">
        <v>529</v>
      </c>
      <c r="L8996" s="148">
        <v>6697140</v>
      </c>
      <c r="M8996" s="120" t="s">
        <v>56</v>
      </c>
      <c r="N8996" s="149">
        <v>535772</v>
      </c>
      <c r="O8996" s="169"/>
      <c r="P8996" s="154" t="s">
        <v>6625</v>
      </c>
      <c r="Q8996" s="158" t="s">
        <v>50</v>
      </c>
      <c r="R8996" s="142">
        <f t="shared" si="140"/>
        <v>8.00001194539759</v>
      </c>
    </row>
    <row r="8997" ht="33.75" s="109" customFormat="1">
      <c r="A8997" s="119">
        <f>MAX($A$19:A8996)+1</f>
        <v>8979</v>
      </c>
      <c r="B8997" s="120" t="s">
        <v>41</v>
      </c>
      <c r="C8997" s="144" t="s">
        <v>92</v>
      </c>
      <c r="D8997" s="144" t="s">
        <v>8224</v>
      </c>
      <c r="E8997" s="145" t="s">
        <v>6688</v>
      </c>
      <c r="F8997" s="146" t="s">
        <v>2600</v>
      </c>
      <c r="G8997" s="146" t="s">
        <v>2601</v>
      </c>
      <c r="H8997" s="146" t="s">
        <v>5774</v>
      </c>
      <c r="I8997" s="151" t="s">
        <v>3163</v>
      </c>
      <c r="J8997" s="147">
        <v>5580</v>
      </c>
      <c r="K8997" s="147">
        <v>541</v>
      </c>
      <c r="L8997" s="148">
        <v>3018780</v>
      </c>
      <c r="M8997" s="120" t="s">
        <v>56</v>
      </c>
      <c r="N8997" s="149">
        <v>241503</v>
      </c>
      <c r="O8997" s="169"/>
      <c r="P8997" s="154" t="s">
        <v>6625</v>
      </c>
      <c r="Q8997" s="158" t="s">
        <v>50</v>
      </c>
      <c r="R8997" s="142">
        <f t="shared" si="140"/>
        <v>8.00001987557888</v>
      </c>
    </row>
    <row r="8998" ht="33.75" s="109" customFormat="1">
      <c r="A8998" s="119">
        <f>MAX($A$19:A8997)+1</f>
        <v>8980</v>
      </c>
      <c r="B8998" s="120" t="s">
        <v>41</v>
      </c>
      <c r="C8998" s="144" t="s">
        <v>92</v>
      </c>
      <c r="D8998" s="144" t="s">
        <v>8224</v>
      </c>
      <c r="E8998" s="145" t="s">
        <v>6688</v>
      </c>
      <c r="F8998" s="146" t="s">
        <v>2600</v>
      </c>
      <c r="G8998" s="146" t="s">
        <v>2601</v>
      </c>
      <c r="H8998" s="146" t="s">
        <v>5775</v>
      </c>
      <c r="I8998" s="151" t="s">
        <v>3163</v>
      </c>
      <c r="J8998" s="147">
        <v>4490</v>
      </c>
      <c r="K8998" s="147">
        <v>820</v>
      </c>
      <c r="L8998" s="148">
        <v>3681800</v>
      </c>
      <c r="M8998" s="120" t="s">
        <v>56</v>
      </c>
      <c r="N8998" s="149">
        <v>294544</v>
      </c>
      <c r="O8998" s="169"/>
      <c r="P8998" s="154" t="s">
        <v>6625</v>
      </c>
      <c r="Q8998" s="158" t="s">
        <v>50</v>
      </c>
      <c r="R8998" s="142">
        <f t="shared" si="140"/>
        <v>8</v>
      </c>
    </row>
    <row r="8999" ht="22.5" s="109" customFormat="1">
      <c r="A8999" s="119">
        <f>MAX($A$19:A8998)+1</f>
        <v>8981</v>
      </c>
      <c r="B8999" s="120" t="s">
        <v>41</v>
      </c>
      <c r="C8999" s="144" t="s">
        <v>92</v>
      </c>
      <c r="D8999" s="144" t="s">
        <v>8224</v>
      </c>
      <c r="E8999" s="145" t="s">
        <v>6688</v>
      </c>
      <c r="F8999" s="146" t="s">
        <v>2600</v>
      </c>
      <c r="G8999" s="146" t="s">
        <v>2601</v>
      </c>
      <c r="H8999" s="146" t="s">
        <v>8226</v>
      </c>
      <c r="I8999" s="151" t="s">
        <v>3163</v>
      </c>
      <c r="J8999" s="147">
        <v>59000</v>
      </c>
      <c r="K8999" s="147">
        <v>472</v>
      </c>
      <c r="L8999" s="148">
        <v>27848000</v>
      </c>
      <c r="M8999" s="120" t="s">
        <v>56</v>
      </c>
      <c r="N8999" s="149">
        <v>2227835</v>
      </c>
      <c r="O8999" s="169"/>
      <c r="P8999" s="154" t="s">
        <v>6625</v>
      </c>
      <c r="Q8999" s="158" t="s">
        <v>50</v>
      </c>
      <c r="R8999" s="142">
        <f t="shared" si="140"/>
        <v>7.99998204538926</v>
      </c>
    </row>
    <row r="9000" ht="22.5" s="109" customFormat="1">
      <c r="A9000" s="119">
        <f>MAX($A$19:A8999)+1</f>
        <v>8982</v>
      </c>
      <c r="B9000" s="120" t="s">
        <v>41</v>
      </c>
      <c r="C9000" s="144" t="s">
        <v>8227</v>
      </c>
      <c r="D9000" s="144" t="s">
        <v>8228</v>
      </c>
      <c r="E9000" s="145">
        <v>45289</v>
      </c>
      <c r="F9000" s="146" t="s">
        <v>8229</v>
      </c>
      <c r="G9000" s="146" t="s">
        <v>8230</v>
      </c>
      <c r="H9000" s="146" t="s">
        <v>8231</v>
      </c>
      <c r="I9000" s="151" t="s">
        <v>47</v>
      </c>
      <c r="J9000" s="147"/>
      <c r="K9000" s="147"/>
      <c r="L9000" s="148">
        <v>10076400</v>
      </c>
      <c r="M9000" s="120" t="s">
        <v>2401</v>
      </c>
      <c r="N9000" s="149">
        <v>530338</v>
      </c>
      <c r="O9000" s="169"/>
      <c r="P9000" s="154" t="s">
        <v>6625</v>
      </c>
      <c r="Q9000" s="158" t="s">
        <v>50</v>
      </c>
      <c r="R9000" s="142">
        <f t="shared" si="140"/>
        <v>5.26316938589179</v>
      </c>
    </row>
    <row r="9001" ht="22.5" s="109" customFormat="1">
      <c r="A9001" s="119">
        <f>MAX($A$19:A9000)+1</f>
        <v>8983</v>
      </c>
      <c r="B9001" s="120" t="s">
        <v>41</v>
      </c>
      <c r="C9001" s="144" t="s">
        <v>2633</v>
      </c>
      <c r="D9001" s="144" t="s">
        <v>8232</v>
      </c>
      <c r="E9001" s="145">
        <v>45275</v>
      </c>
      <c r="F9001" s="146" t="s">
        <v>2635</v>
      </c>
      <c r="G9001" s="146" t="s">
        <v>2636</v>
      </c>
      <c r="H9001" s="146" t="s">
        <v>717</v>
      </c>
      <c r="I9001" s="133" t="s">
        <v>47</v>
      </c>
      <c r="J9001" s="147"/>
      <c r="K9001" s="147"/>
      <c r="L9001" s="148">
        <v>5713988</v>
      </c>
      <c r="M9001" s="120" t="s">
        <v>56</v>
      </c>
      <c r="N9001" s="149">
        <v>457119</v>
      </c>
      <c r="O9001" s="169"/>
      <c r="P9001" s="154" t="s">
        <v>6625</v>
      </c>
      <c r="Q9001" s="158" t="s">
        <v>50</v>
      </c>
      <c r="R9001" s="142">
        <f t="shared" si="140"/>
        <v>7.99999929996353</v>
      </c>
    </row>
    <row r="9002" s="109" customFormat="1">
      <c r="A9002" s="119">
        <f>MAX($A$19:A9001)+1</f>
        <v>8984</v>
      </c>
      <c r="B9002" s="120" t="s">
        <v>41</v>
      </c>
      <c r="C9002" s="144" t="s">
        <v>2648</v>
      </c>
      <c r="D9002" s="144" t="s">
        <v>8233</v>
      </c>
      <c r="E9002" s="145">
        <v>45288</v>
      </c>
      <c r="F9002" s="146" t="s">
        <v>2650</v>
      </c>
      <c r="G9002" s="146" t="s">
        <v>2651</v>
      </c>
      <c r="H9002" s="146" t="s">
        <v>302</v>
      </c>
      <c r="I9002" s="151" t="s">
        <v>2652</v>
      </c>
      <c r="J9002" s="147">
        <v>288</v>
      </c>
      <c r="K9002" s="147">
        <v>20127.27</v>
      </c>
      <c r="L9002" s="148">
        <v>5796655</v>
      </c>
      <c r="M9002" s="120" t="s">
        <v>229</v>
      </c>
      <c r="N9002" s="149">
        <v>579665</v>
      </c>
      <c r="O9002" s="169"/>
      <c r="P9002" s="154" t="s">
        <v>6625</v>
      </c>
      <c r="Q9002" s="158" t="s">
        <v>50</v>
      </c>
      <c r="R9002" s="142">
        <f t="shared" si="140"/>
        <v>9.99999137433572</v>
      </c>
    </row>
    <row r="9003" s="109" customFormat="1">
      <c r="A9003" s="119">
        <f>MAX($A$19:A9002)+1</f>
        <v>8985</v>
      </c>
      <c r="B9003" s="120" t="s">
        <v>41</v>
      </c>
      <c r="C9003" s="144" t="s">
        <v>5985</v>
      </c>
      <c r="D9003" s="144" t="s">
        <v>8234</v>
      </c>
      <c r="E9003" s="145">
        <v>45266</v>
      </c>
      <c r="F9003" s="146" t="s">
        <v>8235</v>
      </c>
      <c r="G9003" s="146" t="s">
        <v>8236</v>
      </c>
      <c r="H9003" s="146" t="s">
        <v>715</v>
      </c>
      <c r="I9003" s="133" t="s">
        <v>47</v>
      </c>
      <c r="J9003" s="147"/>
      <c r="K9003" s="147"/>
      <c r="L9003" s="148">
        <v>855000</v>
      </c>
      <c r="M9003" s="120" t="s">
        <v>2401</v>
      </c>
      <c r="N9003" s="149">
        <v>45000</v>
      </c>
      <c r="O9003" s="169"/>
      <c r="P9003" s="154" t="s">
        <v>6625</v>
      </c>
      <c r="Q9003" s="158" t="s">
        <v>50</v>
      </c>
      <c r="R9003" s="142">
        <f t="shared" si="140"/>
        <v>5.26315789473684</v>
      </c>
    </row>
    <row r="9004" s="109" customFormat="1">
      <c r="A9004" s="119">
        <f>MAX($A$19:A9003)+1</f>
        <v>8986</v>
      </c>
      <c r="B9004" s="120" t="s">
        <v>41</v>
      </c>
      <c r="C9004" s="144" t="s">
        <v>5985</v>
      </c>
      <c r="D9004" s="144" t="s">
        <v>8237</v>
      </c>
      <c r="E9004" s="145">
        <v>45266</v>
      </c>
      <c r="F9004" s="146" t="s">
        <v>8235</v>
      </c>
      <c r="G9004" s="146" t="s">
        <v>8236</v>
      </c>
      <c r="H9004" s="146" t="s">
        <v>715</v>
      </c>
      <c r="I9004" s="133" t="s">
        <v>47</v>
      </c>
      <c r="J9004" s="147"/>
      <c r="K9004" s="147"/>
      <c r="L9004" s="148">
        <v>11022513</v>
      </c>
      <c r="M9004" s="120" t="s">
        <v>2401</v>
      </c>
      <c r="N9004" s="149">
        <v>580132</v>
      </c>
      <c r="O9004" s="169"/>
      <c r="P9004" s="154" t="s">
        <v>6625</v>
      </c>
      <c r="Q9004" s="158" t="s">
        <v>50</v>
      </c>
      <c r="R9004" s="142">
        <f t="shared" si="140"/>
        <v>5.2631555072786</v>
      </c>
    </row>
    <row r="9005" s="109" customFormat="1">
      <c r="A9005" s="119">
        <f>MAX($A$19:A9004)+1</f>
        <v>8987</v>
      </c>
      <c r="B9005" s="120" t="s">
        <v>41</v>
      </c>
      <c r="C9005" s="144" t="s">
        <v>2653</v>
      </c>
      <c r="D9005" s="144" t="s">
        <v>8238</v>
      </c>
      <c r="E9005" s="145">
        <v>45267</v>
      </c>
      <c r="F9005" s="146" t="s">
        <v>2655</v>
      </c>
      <c r="G9005" s="146" t="s">
        <v>2656</v>
      </c>
      <c r="H9005" s="146" t="s">
        <v>4031</v>
      </c>
      <c r="I9005" s="151" t="s">
        <v>288</v>
      </c>
      <c r="J9005" s="147">
        <v>24000</v>
      </c>
      <c r="K9005" s="147">
        <v>29545.4545</v>
      </c>
      <c r="L9005" s="148">
        <v>709090909</v>
      </c>
      <c r="M9005" s="120" t="s">
        <v>229</v>
      </c>
      <c r="N9005" s="149">
        <v>70909091</v>
      </c>
      <c r="O9005" s="169"/>
      <c r="P9005" s="154" t="s">
        <v>6625</v>
      </c>
      <c r="Q9005" s="158" t="s">
        <v>50</v>
      </c>
      <c r="R9005" s="142">
        <f t="shared" si="140"/>
        <v>10.0000000141026</v>
      </c>
    </row>
    <row r="9006" s="109" customFormat="1">
      <c r="A9006" s="119">
        <f>MAX($A$19:A9005)+1</f>
        <v>8988</v>
      </c>
      <c r="B9006" s="120" t="s">
        <v>41</v>
      </c>
      <c r="C9006" s="144" t="s">
        <v>2653</v>
      </c>
      <c r="D9006" s="144" t="s">
        <v>8239</v>
      </c>
      <c r="E9006" s="145">
        <v>45269</v>
      </c>
      <c r="F9006" s="146" t="s">
        <v>2655</v>
      </c>
      <c r="G9006" s="146" t="s">
        <v>2656</v>
      </c>
      <c r="H9006" s="146" t="s">
        <v>4031</v>
      </c>
      <c r="I9006" s="151" t="s">
        <v>288</v>
      </c>
      <c r="J9006" s="147">
        <v>23000</v>
      </c>
      <c r="K9006" s="147">
        <v>29545.4546</v>
      </c>
      <c r="L9006" s="148">
        <v>679545455</v>
      </c>
      <c r="M9006" s="120" t="s">
        <v>229</v>
      </c>
      <c r="N9006" s="149">
        <v>67954545</v>
      </c>
      <c r="O9006" s="169"/>
      <c r="P9006" s="154" t="s">
        <v>6625</v>
      </c>
      <c r="Q9006" s="158" t="s">
        <v>50</v>
      </c>
      <c r="R9006" s="142">
        <f t="shared" si="140"/>
        <v>9.9999999264214</v>
      </c>
    </row>
    <row r="9007" s="109" customFormat="1">
      <c r="A9007" s="119">
        <f>MAX($A$19:A9006)+1</f>
        <v>8989</v>
      </c>
      <c r="B9007" s="120" t="s">
        <v>41</v>
      </c>
      <c r="C9007" s="144" t="s">
        <v>3551</v>
      </c>
      <c r="D9007" s="144" t="s">
        <v>8240</v>
      </c>
      <c r="E9007" s="145">
        <v>45285</v>
      </c>
      <c r="F9007" s="146" t="s">
        <v>8241</v>
      </c>
      <c r="G9007" s="146" t="s">
        <v>8242</v>
      </c>
      <c r="H9007" s="146" t="s">
        <v>2140</v>
      </c>
      <c r="I9007" s="133" t="s">
        <v>47</v>
      </c>
      <c r="J9007" s="147"/>
      <c r="K9007" s="147"/>
      <c r="L9007" s="148">
        <v>2442000</v>
      </c>
      <c r="M9007" s="120" t="s">
        <v>56</v>
      </c>
      <c r="N9007" s="149">
        <v>195360</v>
      </c>
      <c r="O9007" s="169"/>
      <c r="P9007" s="154" t="s">
        <v>6625</v>
      </c>
      <c r="Q9007" s="158" t="s">
        <v>50</v>
      </c>
      <c r="R9007" s="142">
        <f ref="R9007:R9070" t="shared" si="141">N9007/L9007*100</f>
        <v>8</v>
      </c>
    </row>
    <row r="9008" s="109" customFormat="1">
      <c r="A9008" s="119">
        <f>MAX($A$19:A9007)+1</f>
        <v>8990</v>
      </c>
      <c r="B9008" s="120" t="s">
        <v>41</v>
      </c>
      <c r="C9008" s="144" t="s">
        <v>2661</v>
      </c>
      <c r="D9008" s="144" t="s">
        <v>8243</v>
      </c>
      <c r="E9008" s="145" t="s">
        <v>7018</v>
      </c>
      <c r="F9008" s="146" t="s">
        <v>2663</v>
      </c>
      <c r="G9008" s="146" t="s">
        <v>2664</v>
      </c>
      <c r="H9008" s="146" t="s">
        <v>2665</v>
      </c>
      <c r="I9008" s="151" t="s">
        <v>417</v>
      </c>
      <c r="J9008" s="147">
        <v>4469</v>
      </c>
      <c r="K9008" s="147">
        <v>19500</v>
      </c>
      <c r="L9008" s="148">
        <v>87145500</v>
      </c>
      <c r="M9008" s="120" t="s">
        <v>56</v>
      </c>
      <c r="N9008" s="149">
        <v>6971640</v>
      </c>
      <c r="O9008" s="169"/>
      <c r="P9008" s="154" t="s">
        <v>6625</v>
      </c>
      <c r="Q9008" s="158" t="s">
        <v>50</v>
      </c>
      <c r="R9008" s="142">
        <f t="shared" si="141"/>
        <v>8</v>
      </c>
    </row>
    <row r="9009" s="109" customFormat="1">
      <c r="A9009" s="119">
        <f>MAX($A$19:A9008)+1</f>
        <v>8991</v>
      </c>
      <c r="B9009" s="120" t="s">
        <v>41</v>
      </c>
      <c r="C9009" s="144" t="s">
        <v>2661</v>
      </c>
      <c r="D9009" s="144" t="s">
        <v>8243</v>
      </c>
      <c r="E9009" s="145" t="s">
        <v>7018</v>
      </c>
      <c r="F9009" s="146" t="s">
        <v>2663</v>
      </c>
      <c r="G9009" s="146" t="s">
        <v>2664</v>
      </c>
      <c r="H9009" s="146" t="s">
        <v>2666</v>
      </c>
      <c r="I9009" s="151" t="s">
        <v>417</v>
      </c>
      <c r="J9009" s="147">
        <v>419</v>
      </c>
      <c r="K9009" s="147">
        <v>19500</v>
      </c>
      <c r="L9009" s="148">
        <v>8170500</v>
      </c>
      <c r="M9009" s="120" t="s">
        <v>56</v>
      </c>
      <c r="N9009" s="149">
        <v>653640</v>
      </c>
      <c r="O9009" s="169"/>
      <c r="P9009" s="154" t="s">
        <v>6625</v>
      </c>
      <c r="Q9009" s="158" t="s">
        <v>50</v>
      </c>
      <c r="R9009" s="142">
        <f t="shared" si="141"/>
        <v>8</v>
      </c>
    </row>
    <row r="9010" s="109" customFormat="1">
      <c r="A9010" s="119">
        <f>MAX($A$19:A9009)+1</f>
        <v>8992</v>
      </c>
      <c r="B9010" s="120" t="s">
        <v>41</v>
      </c>
      <c r="C9010" s="144" t="s">
        <v>2661</v>
      </c>
      <c r="D9010" s="144" t="s">
        <v>8243</v>
      </c>
      <c r="E9010" s="145" t="s">
        <v>7018</v>
      </c>
      <c r="F9010" s="146" t="s">
        <v>2663</v>
      </c>
      <c r="G9010" s="146" t="s">
        <v>2664</v>
      </c>
      <c r="H9010" s="146" t="s">
        <v>5807</v>
      </c>
      <c r="I9010" s="151" t="s">
        <v>417</v>
      </c>
      <c r="J9010" s="147">
        <v>75</v>
      </c>
      <c r="K9010" s="147">
        <v>19500</v>
      </c>
      <c r="L9010" s="148">
        <v>1462500</v>
      </c>
      <c r="M9010" s="120" t="s">
        <v>56</v>
      </c>
      <c r="N9010" s="149">
        <v>117000</v>
      </c>
      <c r="O9010" s="169"/>
      <c r="P9010" s="154" t="s">
        <v>6625</v>
      </c>
      <c r="Q9010" s="158" t="s">
        <v>50</v>
      </c>
      <c r="R9010" s="142">
        <f t="shared" si="141"/>
        <v>8</v>
      </c>
    </row>
    <row r="9011" s="109" customFormat="1">
      <c r="A9011" s="119">
        <f>MAX($A$19:A9010)+1</f>
        <v>8993</v>
      </c>
      <c r="B9011" s="120" t="s">
        <v>41</v>
      </c>
      <c r="C9011" s="144" t="s">
        <v>2661</v>
      </c>
      <c r="D9011" s="144" t="s">
        <v>8243</v>
      </c>
      <c r="E9011" s="145" t="s">
        <v>7018</v>
      </c>
      <c r="F9011" s="146" t="s">
        <v>2663</v>
      </c>
      <c r="G9011" s="146" t="s">
        <v>2664</v>
      </c>
      <c r="H9011" s="146" t="s">
        <v>5808</v>
      </c>
      <c r="I9011" s="151" t="s">
        <v>417</v>
      </c>
      <c r="J9011" s="147">
        <v>636</v>
      </c>
      <c r="K9011" s="147">
        <v>19500</v>
      </c>
      <c r="L9011" s="148">
        <v>12402000</v>
      </c>
      <c r="M9011" s="120" t="s">
        <v>56</v>
      </c>
      <c r="N9011" s="149">
        <v>992160</v>
      </c>
      <c r="O9011" s="169"/>
      <c r="P9011" s="154" t="s">
        <v>6625</v>
      </c>
      <c r="Q9011" s="158" t="s">
        <v>50</v>
      </c>
      <c r="R9011" s="142">
        <f t="shared" si="141"/>
        <v>8</v>
      </c>
    </row>
    <row r="9012" ht="22.5" s="109" customFormat="1">
      <c r="A9012" s="119">
        <f>MAX($A$19:A9011)+1</f>
        <v>8994</v>
      </c>
      <c r="B9012" s="120" t="s">
        <v>41</v>
      </c>
      <c r="C9012" s="144" t="s">
        <v>92</v>
      </c>
      <c r="D9012" s="144" t="s">
        <v>8244</v>
      </c>
      <c r="E9012" s="145">
        <v>45289</v>
      </c>
      <c r="F9012" s="146" t="s">
        <v>2669</v>
      </c>
      <c r="G9012" s="146" t="s">
        <v>2670</v>
      </c>
      <c r="H9012" s="146" t="s">
        <v>8245</v>
      </c>
      <c r="I9012" s="151" t="s">
        <v>2155</v>
      </c>
      <c r="J9012" s="147">
        <v>142650</v>
      </c>
      <c r="K9012" s="147">
        <v>550</v>
      </c>
      <c r="L9012" s="148">
        <v>78457500</v>
      </c>
      <c r="M9012" s="120" t="s">
        <v>56</v>
      </c>
      <c r="N9012" s="149">
        <v>6276600</v>
      </c>
      <c r="O9012" s="169"/>
      <c r="P9012" s="154" t="s">
        <v>6625</v>
      </c>
      <c r="Q9012" s="158" t="s">
        <v>50</v>
      </c>
      <c r="R9012" s="142">
        <f t="shared" si="141"/>
        <v>8</v>
      </c>
    </row>
    <row r="9013" s="109" customFormat="1">
      <c r="A9013" s="119">
        <f>MAX($A$19:A9012)+1</f>
        <v>8995</v>
      </c>
      <c r="B9013" s="120" t="s">
        <v>41</v>
      </c>
      <c r="C9013" s="144" t="s">
        <v>8246</v>
      </c>
      <c r="D9013" s="144" t="s">
        <v>8247</v>
      </c>
      <c r="E9013" s="145">
        <v>45285</v>
      </c>
      <c r="F9013" s="146" t="s">
        <v>8248</v>
      </c>
      <c r="G9013" s="146" t="s">
        <v>8249</v>
      </c>
      <c r="H9013" s="146" t="s">
        <v>8250</v>
      </c>
      <c r="I9013" s="151" t="s">
        <v>557</v>
      </c>
      <c r="J9013" s="147">
        <v>2</v>
      </c>
      <c r="K9013" s="147">
        <v>29586000</v>
      </c>
      <c r="L9013" s="148">
        <v>59172000</v>
      </c>
      <c r="M9013" s="120" t="s">
        <v>56</v>
      </c>
      <c r="N9013" s="149">
        <v>4733760</v>
      </c>
      <c r="O9013" s="169"/>
      <c r="P9013" s="154" t="s">
        <v>6625</v>
      </c>
      <c r="Q9013" s="158" t="s">
        <v>50</v>
      </c>
      <c r="R9013" s="142">
        <f t="shared" si="141"/>
        <v>8</v>
      </c>
    </row>
    <row r="9014" s="109" customFormat="1">
      <c r="A9014" s="119">
        <f>MAX($A$19:A9013)+1</f>
        <v>8996</v>
      </c>
      <c r="B9014" s="120" t="s">
        <v>41</v>
      </c>
      <c r="C9014" s="144" t="s">
        <v>2679</v>
      </c>
      <c r="D9014" s="144" t="s">
        <v>8251</v>
      </c>
      <c r="E9014" s="145">
        <v>45290</v>
      </c>
      <c r="F9014" s="146" t="s">
        <v>2681</v>
      </c>
      <c r="G9014" s="146" t="s">
        <v>2682</v>
      </c>
      <c r="H9014" s="146" t="s">
        <v>8252</v>
      </c>
      <c r="I9014" s="151" t="s">
        <v>1308</v>
      </c>
      <c r="J9014" s="147">
        <v>1</v>
      </c>
      <c r="K9014" s="147">
        <v>8511769</v>
      </c>
      <c r="L9014" s="148">
        <v>8511769</v>
      </c>
      <c r="M9014" s="120" t="s">
        <v>56</v>
      </c>
      <c r="N9014" s="149">
        <v>680942</v>
      </c>
      <c r="O9014" s="169"/>
      <c r="P9014" s="154" t="s">
        <v>6625</v>
      </c>
      <c r="Q9014" s="158" t="s">
        <v>50</v>
      </c>
      <c r="R9014" s="142">
        <f t="shared" si="141"/>
        <v>8.00000563925078</v>
      </c>
    </row>
    <row r="9015" ht="22.5" s="109" customFormat="1">
      <c r="A9015" s="119">
        <f>MAX($A$19:A9014)+1</f>
        <v>8997</v>
      </c>
      <c r="B9015" s="120" t="s">
        <v>41</v>
      </c>
      <c r="C9015" s="144" t="s">
        <v>1396</v>
      </c>
      <c r="D9015" s="144" t="s">
        <v>8253</v>
      </c>
      <c r="E9015" s="145">
        <v>45290</v>
      </c>
      <c r="F9015" s="146" t="s">
        <v>2685</v>
      </c>
      <c r="G9015" s="146" t="s">
        <v>2686</v>
      </c>
      <c r="H9015" s="146" t="s">
        <v>2687</v>
      </c>
      <c r="I9015" s="133" t="s">
        <v>1308</v>
      </c>
      <c r="J9015" s="147"/>
      <c r="K9015" s="147"/>
      <c r="L9015" s="148">
        <v>104924639</v>
      </c>
      <c r="M9015" s="120" t="s">
        <v>56</v>
      </c>
      <c r="N9015" s="149">
        <v>8393971</v>
      </c>
      <c r="O9015" s="169"/>
      <c r="P9015" s="154" t="s">
        <v>6625</v>
      </c>
      <c r="Q9015" s="158" t="s">
        <v>50</v>
      </c>
      <c r="R9015" s="142">
        <f t="shared" si="141"/>
        <v>7.9999998856322</v>
      </c>
    </row>
    <row r="9016" s="109" customFormat="1">
      <c r="A9016" s="119">
        <f>MAX($A$19:A9015)+1</f>
        <v>8998</v>
      </c>
      <c r="B9016" s="120" t="s">
        <v>41</v>
      </c>
      <c r="C9016" s="144" t="s">
        <v>3551</v>
      </c>
      <c r="D9016" s="144" t="s">
        <v>8254</v>
      </c>
      <c r="E9016" s="145">
        <v>45278</v>
      </c>
      <c r="F9016" s="146" t="s">
        <v>8255</v>
      </c>
      <c r="G9016" s="146" t="s">
        <v>8256</v>
      </c>
      <c r="H9016" s="146" t="s">
        <v>715</v>
      </c>
      <c r="I9016" s="133" t="s">
        <v>47</v>
      </c>
      <c r="J9016" s="147"/>
      <c r="K9016" s="147"/>
      <c r="L9016" s="148">
        <v>1566840</v>
      </c>
      <c r="M9016" s="120" t="s">
        <v>56</v>
      </c>
      <c r="N9016" s="149">
        <v>125347</v>
      </c>
      <c r="O9016" s="169"/>
      <c r="P9016" s="154" t="s">
        <v>6625</v>
      </c>
      <c r="Q9016" s="158" t="s">
        <v>50</v>
      </c>
      <c r="R9016" s="142">
        <f t="shared" si="141"/>
        <v>7.9999872354548</v>
      </c>
    </row>
    <row r="9017" s="109" customFormat="1">
      <c r="A9017" s="119">
        <f>MAX($A$19:A9016)+1</f>
        <v>8999</v>
      </c>
      <c r="B9017" s="120" t="s">
        <v>41</v>
      </c>
      <c r="C9017" s="144" t="s">
        <v>8257</v>
      </c>
      <c r="D9017" s="144" t="s">
        <v>3413</v>
      </c>
      <c r="E9017" s="145" t="s">
        <v>6844</v>
      </c>
      <c r="F9017" s="146" t="s">
        <v>8258</v>
      </c>
      <c r="G9017" s="146" t="s">
        <v>8259</v>
      </c>
      <c r="H9017" s="146" t="s">
        <v>8260</v>
      </c>
      <c r="I9017" s="151" t="s">
        <v>534</v>
      </c>
      <c r="J9017" s="147">
        <v>2000</v>
      </c>
      <c r="K9017" s="147">
        <v>274.5</v>
      </c>
      <c r="L9017" s="148">
        <v>549000</v>
      </c>
      <c r="M9017" s="120" t="s">
        <v>56</v>
      </c>
      <c r="N9017" s="149">
        <v>43920</v>
      </c>
      <c r="O9017" s="169"/>
      <c r="P9017" s="154" t="s">
        <v>6625</v>
      </c>
      <c r="Q9017" s="158" t="s">
        <v>50</v>
      </c>
      <c r="R9017" s="142">
        <f t="shared" si="141"/>
        <v>8</v>
      </c>
    </row>
    <row r="9018" s="109" customFormat="1">
      <c r="A9018" s="119">
        <f>MAX($A$19:A9017)+1</f>
        <v>9000</v>
      </c>
      <c r="B9018" s="120" t="s">
        <v>41</v>
      </c>
      <c r="C9018" s="144" t="s">
        <v>8257</v>
      </c>
      <c r="D9018" s="144" t="s">
        <v>3413</v>
      </c>
      <c r="E9018" s="145" t="s">
        <v>6844</v>
      </c>
      <c r="F9018" s="146" t="s">
        <v>8258</v>
      </c>
      <c r="G9018" s="146" t="s">
        <v>8259</v>
      </c>
      <c r="H9018" s="146" t="s">
        <v>8261</v>
      </c>
      <c r="I9018" s="151" t="s">
        <v>534</v>
      </c>
      <c r="J9018" s="147">
        <v>2000</v>
      </c>
      <c r="K9018" s="147">
        <v>422.5</v>
      </c>
      <c r="L9018" s="148">
        <v>845000</v>
      </c>
      <c r="M9018" s="120" t="s">
        <v>56</v>
      </c>
      <c r="N9018" s="149">
        <v>67600</v>
      </c>
      <c r="O9018" s="169"/>
      <c r="P9018" s="154" t="s">
        <v>6625</v>
      </c>
      <c r="Q9018" s="158" t="s">
        <v>50</v>
      </c>
      <c r="R9018" s="142">
        <f t="shared" si="141"/>
        <v>8</v>
      </c>
    </row>
    <row r="9019" ht="22.5" s="109" customFormat="1">
      <c r="A9019" s="119">
        <f>MAX($A$19:A9018)+1</f>
        <v>9001</v>
      </c>
      <c r="B9019" s="120" t="s">
        <v>41</v>
      </c>
      <c r="C9019" s="144" t="s">
        <v>527</v>
      </c>
      <c r="D9019" s="144" t="s">
        <v>8262</v>
      </c>
      <c r="E9019" s="145">
        <v>45289</v>
      </c>
      <c r="F9019" s="146" t="s">
        <v>2706</v>
      </c>
      <c r="G9019" s="146" t="s">
        <v>2707</v>
      </c>
      <c r="H9019" s="146" t="s">
        <v>8263</v>
      </c>
      <c r="I9019" s="133" t="s">
        <v>47</v>
      </c>
      <c r="J9019" s="147"/>
      <c r="K9019" s="147"/>
      <c r="L9019" s="148">
        <v>14000000</v>
      </c>
      <c r="M9019" s="120" t="s">
        <v>56</v>
      </c>
      <c r="N9019" s="149">
        <v>1120000</v>
      </c>
      <c r="O9019" s="169"/>
      <c r="P9019" s="154" t="s">
        <v>6625</v>
      </c>
      <c r="Q9019" s="158" t="s">
        <v>50</v>
      </c>
      <c r="R9019" s="142">
        <f t="shared" si="141"/>
        <v>8</v>
      </c>
    </row>
    <row r="9020" s="109" customFormat="1">
      <c r="A9020" s="119">
        <f>MAX($A$19:A9019)+1</f>
        <v>9002</v>
      </c>
      <c r="B9020" s="120" t="s">
        <v>41</v>
      </c>
      <c r="C9020" s="144" t="s">
        <v>3422</v>
      </c>
      <c r="D9020" s="144" t="s">
        <v>2500</v>
      </c>
      <c r="E9020" s="145" t="s">
        <v>6688</v>
      </c>
      <c r="F9020" s="146" t="s">
        <v>8264</v>
      </c>
      <c r="G9020" s="146" t="s">
        <v>8265</v>
      </c>
      <c r="H9020" s="146" t="s">
        <v>8266</v>
      </c>
      <c r="I9020" s="151" t="s">
        <v>1956</v>
      </c>
      <c r="J9020" s="147">
        <v>54000</v>
      </c>
      <c r="K9020" s="147">
        <v>410</v>
      </c>
      <c r="L9020" s="148">
        <v>22140000</v>
      </c>
      <c r="M9020" s="120" t="s">
        <v>229</v>
      </c>
      <c r="N9020" s="149">
        <v>2214000</v>
      </c>
      <c r="O9020" s="169"/>
      <c r="P9020" s="154" t="s">
        <v>6625</v>
      </c>
      <c r="Q9020" s="158" t="s">
        <v>50</v>
      </c>
      <c r="R9020" s="142">
        <f t="shared" si="141"/>
        <v>10</v>
      </c>
    </row>
    <row r="9021" s="109" customFormat="1">
      <c r="A9021" s="119">
        <f>MAX($A$19:A9020)+1</f>
        <v>9003</v>
      </c>
      <c r="B9021" s="120" t="s">
        <v>41</v>
      </c>
      <c r="C9021" s="144" t="s">
        <v>3422</v>
      </c>
      <c r="D9021" s="144" t="s">
        <v>2500</v>
      </c>
      <c r="E9021" s="145" t="s">
        <v>6688</v>
      </c>
      <c r="F9021" s="146" t="s">
        <v>8264</v>
      </c>
      <c r="G9021" s="146" t="s">
        <v>8265</v>
      </c>
      <c r="H9021" s="146" t="s">
        <v>8267</v>
      </c>
      <c r="I9021" s="151" t="s">
        <v>1960</v>
      </c>
      <c r="J9021" s="147">
        <v>266000</v>
      </c>
      <c r="K9021" s="147">
        <v>160</v>
      </c>
      <c r="L9021" s="148">
        <v>42560000</v>
      </c>
      <c r="M9021" s="120" t="s">
        <v>229</v>
      </c>
      <c r="N9021" s="149">
        <v>4256000</v>
      </c>
      <c r="O9021" s="169"/>
      <c r="P9021" s="154" t="s">
        <v>6625</v>
      </c>
      <c r="Q9021" s="158" t="s">
        <v>50</v>
      </c>
      <c r="R9021" s="142">
        <f t="shared" si="141"/>
        <v>10</v>
      </c>
    </row>
    <row r="9022" s="109" customFormat="1">
      <c r="A9022" s="119">
        <f>MAX($A$19:A9021)+1</f>
        <v>9004</v>
      </c>
      <c r="B9022" s="120" t="s">
        <v>41</v>
      </c>
      <c r="C9022" s="144" t="s">
        <v>3422</v>
      </c>
      <c r="D9022" s="144" t="s">
        <v>2500</v>
      </c>
      <c r="E9022" s="145" t="s">
        <v>6688</v>
      </c>
      <c r="F9022" s="146" t="s">
        <v>8264</v>
      </c>
      <c r="G9022" s="146" t="s">
        <v>8265</v>
      </c>
      <c r="H9022" s="146" t="s">
        <v>8268</v>
      </c>
      <c r="I9022" s="151" t="s">
        <v>1960</v>
      </c>
      <c r="J9022" s="147">
        <v>480000</v>
      </c>
      <c r="K9022" s="147">
        <v>160</v>
      </c>
      <c r="L9022" s="148">
        <v>76800000</v>
      </c>
      <c r="M9022" s="120" t="s">
        <v>229</v>
      </c>
      <c r="N9022" s="149">
        <v>7680000</v>
      </c>
      <c r="O9022" s="169"/>
      <c r="P9022" s="154" t="s">
        <v>6625</v>
      </c>
      <c r="Q9022" s="158" t="s">
        <v>50</v>
      </c>
      <c r="R9022" s="142">
        <f t="shared" si="141"/>
        <v>10</v>
      </c>
    </row>
    <row r="9023" s="109" customFormat="1">
      <c r="A9023" s="119">
        <f>MAX($A$19:A9022)+1</f>
        <v>9005</v>
      </c>
      <c r="B9023" s="120" t="s">
        <v>41</v>
      </c>
      <c r="C9023" s="144" t="s">
        <v>1621</v>
      </c>
      <c r="D9023" s="144" t="s">
        <v>8269</v>
      </c>
      <c r="E9023" s="145">
        <v>45271</v>
      </c>
      <c r="F9023" s="146" t="s">
        <v>8270</v>
      </c>
      <c r="G9023" s="146" t="s">
        <v>8271</v>
      </c>
      <c r="H9023" s="146" t="s">
        <v>715</v>
      </c>
      <c r="I9023" s="133" t="s">
        <v>47</v>
      </c>
      <c r="J9023" s="147"/>
      <c r="K9023" s="147"/>
      <c r="L9023" s="148">
        <v>4080000</v>
      </c>
      <c r="M9023" s="120" t="s">
        <v>56</v>
      </c>
      <c r="N9023" s="149">
        <v>326400</v>
      </c>
      <c r="O9023" s="169"/>
      <c r="P9023" s="154" t="s">
        <v>6625</v>
      </c>
      <c r="Q9023" s="158" t="s">
        <v>50</v>
      </c>
      <c r="R9023" s="142">
        <f t="shared" si="141"/>
        <v>8</v>
      </c>
    </row>
    <row r="9024" s="109" customFormat="1">
      <c r="A9024" s="119">
        <f>MAX($A$19:A9023)+1</f>
        <v>9006</v>
      </c>
      <c r="B9024" s="120" t="s">
        <v>41</v>
      </c>
      <c r="C9024" s="144" t="s">
        <v>2715</v>
      </c>
      <c r="D9024" s="144" t="s">
        <v>8272</v>
      </c>
      <c r="E9024" s="145">
        <v>45260</v>
      </c>
      <c r="F9024" s="146" t="s">
        <v>2717</v>
      </c>
      <c r="G9024" s="146" t="s">
        <v>2718</v>
      </c>
      <c r="H9024" s="146" t="s">
        <v>1251</v>
      </c>
      <c r="I9024" s="133" t="s">
        <v>47</v>
      </c>
      <c r="J9024" s="147"/>
      <c r="K9024" s="147"/>
      <c r="L9024" s="148">
        <v>13794643</v>
      </c>
      <c r="M9024" s="120" t="s">
        <v>56</v>
      </c>
      <c r="N9024" s="149">
        <v>1103571</v>
      </c>
      <c r="O9024" s="169"/>
      <c r="P9024" s="154" t="s">
        <v>6625</v>
      </c>
      <c r="Q9024" s="158" t="s">
        <v>50</v>
      </c>
      <c r="R9024" s="142">
        <f t="shared" si="141"/>
        <v>7.99999681035602</v>
      </c>
    </row>
    <row r="9025" s="109" customFormat="1">
      <c r="A9025" s="119">
        <f>MAX($A$19:A9024)+1</f>
        <v>9007</v>
      </c>
      <c r="B9025" s="120" t="s">
        <v>41</v>
      </c>
      <c r="C9025" s="144" t="s">
        <v>2715</v>
      </c>
      <c r="D9025" s="144" t="s">
        <v>8273</v>
      </c>
      <c r="E9025" s="145">
        <v>45267</v>
      </c>
      <c r="F9025" s="146" t="s">
        <v>2717</v>
      </c>
      <c r="G9025" s="146" t="s">
        <v>2718</v>
      </c>
      <c r="H9025" s="146" t="s">
        <v>1251</v>
      </c>
      <c r="I9025" s="133" t="s">
        <v>47</v>
      </c>
      <c r="J9025" s="147"/>
      <c r="K9025" s="147"/>
      <c r="L9025" s="148">
        <v>35305166</v>
      </c>
      <c r="M9025" s="120" t="s">
        <v>56</v>
      </c>
      <c r="N9025" s="149">
        <v>2824413</v>
      </c>
      <c r="O9025" s="169"/>
      <c r="P9025" s="154" t="s">
        <v>6625</v>
      </c>
      <c r="Q9025" s="158" t="s">
        <v>50</v>
      </c>
      <c r="R9025" s="142">
        <f t="shared" si="141"/>
        <v>7.99999920691493</v>
      </c>
    </row>
    <row r="9026" s="109" customFormat="1">
      <c r="A9026" s="119">
        <f>MAX($A$19:A9025)+1</f>
        <v>9008</v>
      </c>
      <c r="B9026" s="120" t="s">
        <v>41</v>
      </c>
      <c r="C9026" s="144" t="s">
        <v>2715</v>
      </c>
      <c r="D9026" s="144" t="s">
        <v>8274</v>
      </c>
      <c r="E9026" s="145">
        <v>45275</v>
      </c>
      <c r="F9026" s="146" t="s">
        <v>2717</v>
      </c>
      <c r="G9026" s="146" t="s">
        <v>2718</v>
      </c>
      <c r="H9026" s="146" t="s">
        <v>1251</v>
      </c>
      <c r="I9026" s="133" t="s">
        <v>47</v>
      </c>
      <c r="J9026" s="147"/>
      <c r="K9026" s="147"/>
      <c r="L9026" s="148">
        <v>4549125</v>
      </c>
      <c r="M9026" s="120" t="s">
        <v>56</v>
      </c>
      <c r="N9026" s="149">
        <v>363930</v>
      </c>
      <c r="O9026" s="169"/>
      <c r="P9026" s="154" t="s">
        <v>6625</v>
      </c>
      <c r="Q9026" s="158" t="s">
        <v>50</v>
      </c>
      <c r="R9026" s="142">
        <f t="shared" si="141"/>
        <v>8</v>
      </c>
    </row>
    <row r="9027" ht="22.5" s="109" customFormat="1">
      <c r="A9027" s="119">
        <f>MAX($A$19:A9026)+1</f>
        <v>9009</v>
      </c>
      <c r="B9027" s="120" t="s">
        <v>41</v>
      </c>
      <c r="C9027" s="144" t="s">
        <v>8275</v>
      </c>
      <c r="D9027" s="144" t="s">
        <v>8276</v>
      </c>
      <c r="E9027" s="145">
        <v>45282</v>
      </c>
      <c r="F9027" s="146" t="s">
        <v>8277</v>
      </c>
      <c r="G9027" s="146" t="s">
        <v>8278</v>
      </c>
      <c r="H9027" s="146" t="s">
        <v>8279</v>
      </c>
      <c r="I9027" s="151" t="s">
        <v>974</v>
      </c>
      <c r="J9027" s="147">
        <v>1</v>
      </c>
      <c r="K9027" s="147">
        <v>82368000</v>
      </c>
      <c r="L9027" s="148">
        <v>82368000</v>
      </c>
      <c r="M9027" s="120" t="s">
        <v>229</v>
      </c>
      <c r="N9027" s="149">
        <v>8236800</v>
      </c>
      <c r="O9027" s="169"/>
      <c r="P9027" s="154" t="s">
        <v>6625</v>
      </c>
      <c r="Q9027" s="158" t="s">
        <v>50</v>
      </c>
      <c r="R9027" s="142">
        <f t="shared" si="141"/>
        <v>10</v>
      </c>
    </row>
    <row r="9028" s="109" customFormat="1">
      <c r="A9028" s="119">
        <f>MAX($A$19:A9027)+1</f>
        <v>9010</v>
      </c>
      <c r="B9028" s="120" t="s">
        <v>41</v>
      </c>
      <c r="C9028" s="144" t="s">
        <v>788</v>
      </c>
      <c r="D9028" s="144" t="s">
        <v>5833</v>
      </c>
      <c r="E9028" s="145">
        <v>45260</v>
      </c>
      <c r="F9028" s="146" t="s">
        <v>2725</v>
      </c>
      <c r="G9028" s="146" t="s">
        <v>2726</v>
      </c>
      <c r="H9028" s="146" t="s">
        <v>2727</v>
      </c>
      <c r="I9028" s="133" t="s">
        <v>100</v>
      </c>
      <c r="J9028" s="134">
        <v>4</v>
      </c>
      <c r="K9028" s="134">
        <v>9500000</v>
      </c>
      <c r="L9028" s="148">
        <v>38000000</v>
      </c>
      <c r="M9028" s="120" t="s">
        <v>56</v>
      </c>
      <c r="N9028" s="149">
        <v>3040000</v>
      </c>
      <c r="O9028" s="169"/>
      <c r="P9028" s="154" t="s">
        <v>6625</v>
      </c>
      <c r="Q9028" s="158" t="s">
        <v>50</v>
      </c>
      <c r="R9028" s="142">
        <f t="shared" si="141"/>
        <v>8</v>
      </c>
    </row>
    <row r="9029" s="109" customFormat="1">
      <c r="A9029" s="119">
        <f>MAX($A$19:A9028)+1</f>
        <v>9011</v>
      </c>
      <c r="B9029" s="120" t="s">
        <v>41</v>
      </c>
      <c r="C9029" s="144" t="s">
        <v>5411</v>
      </c>
      <c r="D9029" s="144" t="s">
        <v>8280</v>
      </c>
      <c r="E9029" s="145">
        <v>45268</v>
      </c>
      <c r="F9029" s="146" t="s">
        <v>8281</v>
      </c>
      <c r="G9029" s="146" t="s">
        <v>8282</v>
      </c>
      <c r="H9029" s="146" t="s">
        <v>2589</v>
      </c>
      <c r="I9029" s="151" t="s">
        <v>669</v>
      </c>
      <c r="J9029" s="147"/>
      <c r="K9029" s="147"/>
      <c r="L9029" s="148">
        <v>5175980</v>
      </c>
      <c r="M9029" s="120" t="s">
        <v>56</v>
      </c>
      <c r="N9029" s="149">
        <v>414078</v>
      </c>
      <c r="O9029" s="169"/>
      <c r="P9029" s="154" t="s">
        <v>6625</v>
      </c>
      <c r="Q9029" s="158" t="s">
        <v>50</v>
      </c>
      <c r="R9029" s="142">
        <f t="shared" si="141"/>
        <v>7.99999227199487</v>
      </c>
    </row>
    <row r="9030" s="109" customFormat="1">
      <c r="A9030" s="119">
        <f>MAX($A$19:A9029)+1</f>
        <v>9012</v>
      </c>
      <c r="B9030" s="120" t="s">
        <v>41</v>
      </c>
      <c r="C9030" s="144" t="s">
        <v>5411</v>
      </c>
      <c r="D9030" s="144" t="s">
        <v>8283</v>
      </c>
      <c r="E9030" s="145">
        <v>45268</v>
      </c>
      <c r="F9030" s="146" t="s">
        <v>8281</v>
      </c>
      <c r="G9030" s="146" t="s">
        <v>8282</v>
      </c>
      <c r="H9030" s="146" t="s">
        <v>2589</v>
      </c>
      <c r="I9030" s="151" t="s">
        <v>669</v>
      </c>
      <c r="J9030" s="147"/>
      <c r="K9030" s="147"/>
      <c r="L9030" s="148">
        <v>5175981</v>
      </c>
      <c r="M9030" s="120" t="s">
        <v>56</v>
      </c>
      <c r="N9030" s="149">
        <v>414078</v>
      </c>
      <c r="O9030" s="169"/>
      <c r="P9030" s="154" t="s">
        <v>6625</v>
      </c>
      <c r="Q9030" s="158" t="s">
        <v>50</v>
      </c>
      <c r="R9030" s="142">
        <f t="shared" si="141"/>
        <v>7.99999072639563</v>
      </c>
    </row>
    <row r="9031" s="109" customFormat="1">
      <c r="A9031" s="119">
        <f>MAX($A$19:A9030)+1</f>
        <v>9013</v>
      </c>
      <c r="B9031" s="120" t="s">
        <v>41</v>
      </c>
      <c r="C9031" s="144" t="s">
        <v>2728</v>
      </c>
      <c r="D9031" s="144" t="s">
        <v>8284</v>
      </c>
      <c r="E9031" s="145">
        <v>45281</v>
      </c>
      <c r="F9031" s="146" t="s">
        <v>2730</v>
      </c>
      <c r="G9031" s="146" t="s">
        <v>2731</v>
      </c>
      <c r="H9031" s="146" t="s">
        <v>715</v>
      </c>
      <c r="I9031" s="133" t="s">
        <v>47</v>
      </c>
      <c r="J9031" s="147"/>
      <c r="K9031" s="147"/>
      <c r="L9031" s="148">
        <v>7395080</v>
      </c>
      <c r="M9031" s="120" t="s">
        <v>56</v>
      </c>
      <c r="N9031" s="149">
        <v>591606</v>
      </c>
      <c r="O9031" s="169"/>
      <c r="P9031" s="154" t="s">
        <v>6625</v>
      </c>
      <c r="Q9031" s="158" t="s">
        <v>50</v>
      </c>
      <c r="R9031" s="142">
        <f t="shared" si="141"/>
        <v>7.99999459099834</v>
      </c>
    </row>
    <row r="9032" s="109" customFormat="1">
      <c r="A9032" s="119">
        <f>MAX($A$19:A9031)+1</f>
        <v>9014</v>
      </c>
      <c r="B9032" s="120" t="s">
        <v>41</v>
      </c>
      <c r="C9032" s="144" t="s">
        <v>2728</v>
      </c>
      <c r="D9032" s="144" t="s">
        <v>8285</v>
      </c>
      <c r="E9032" s="145">
        <v>45290</v>
      </c>
      <c r="F9032" s="146" t="s">
        <v>2730</v>
      </c>
      <c r="G9032" s="146" t="s">
        <v>2731</v>
      </c>
      <c r="H9032" s="146" t="s">
        <v>2732</v>
      </c>
      <c r="I9032" s="133" t="s">
        <v>47</v>
      </c>
      <c r="J9032" s="147"/>
      <c r="K9032" s="147"/>
      <c r="L9032" s="148">
        <v>2550000</v>
      </c>
      <c r="M9032" s="120" t="s">
        <v>56</v>
      </c>
      <c r="N9032" s="149">
        <v>204000</v>
      </c>
      <c r="O9032" s="169"/>
      <c r="P9032" s="154" t="s">
        <v>6625</v>
      </c>
      <c r="Q9032" s="158" t="s">
        <v>50</v>
      </c>
      <c r="R9032" s="142">
        <f t="shared" si="141"/>
        <v>8</v>
      </c>
    </row>
    <row r="9033" s="109" customFormat="1">
      <c r="A9033" s="119">
        <f>MAX($A$19:A9032)+1</f>
        <v>9015</v>
      </c>
      <c r="B9033" s="120" t="s">
        <v>41</v>
      </c>
      <c r="C9033" s="144" t="s">
        <v>2728</v>
      </c>
      <c r="D9033" s="144" t="s">
        <v>8286</v>
      </c>
      <c r="E9033" s="145">
        <v>45290</v>
      </c>
      <c r="F9033" s="146" t="s">
        <v>2730</v>
      </c>
      <c r="G9033" s="146" t="s">
        <v>2731</v>
      </c>
      <c r="H9033" s="146" t="s">
        <v>2732</v>
      </c>
      <c r="I9033" s="133" t="s">
        <v>47</v>
      </c>
      <c r="J9033" s="147"/>
      <c r="K9033" s="147"/>
      <c r="L9033" s="148">
        <v>45600000</v>
      </c>
      <c r="M9033" s="120" t="s">
        <v>56</v>
      </c>
      <c r="N9033" s="149">
        <v>3648000</v>
      </c>
      <c r="O9033" s="169"/>
      <c r="P9033" s="154" t="s">
        <v>6625</v>
      </c>
      <c r="Q9033" s="158" t="s">
        <v>50</v>
      </c>
      <c r="R9033" s="142">
        <f t="shared" si="141"/>
        <v>8</v>
      </c>
    </row>
    <row r="9034" s="109" customFormat="1">
      <c r="A9034" s="119">
        <f>MAX($A$19:A9033)+1</f>
        <v>9016</v>
      </c>
      <c r="B9034" s="120" t="s">
        <v>41</v>
      </c>
      <c r="C9034" s="144" t="s">
        <v>2728</v>
      </c>
      <c r="D9034" s="144" t="s">
        <v>8287</v>
      </c>
      <c r="E9034" s="145">
        <v>45290</v>
      </c>
      <c r="F9034" s="146" t="s">
        <v>2730</v>
      </c>
      <c r="G9034" s="146" t="s">
        <v>2731</v>
      </c>
      <c r="H9034" s="146" t="s">
        <v>2732</v>
      </c>
      <c r="I9034" s="133" t="s">
        <v>47</v>
      </c>
      <c r="J9034" s="147"/>
      <c r="K9034" s="147"/>
      <c r="L9034" s="148">
        <v>4500000</v>
      </c>
      <c r="M9034" s="120" t="s">
        <v>56</v>
      </c>
      <c r="N9034" s="149">
        <v>360000</v>
      </c>
      <c r="O9034" s="169"/>
      <c r="P9034" s="154" t="s">
        <v>6625</v>
      </c>
      <c r="Q9034" s="158" t="s">
        <v>50</v>
      </c>
      <c r="R9034" s="142">
        <f t="shared" si="141"/>
        <v>8</v>
      </c>
    </row>
    <row r="9035" s="109" customFormat="1">
      <c r="A9035" s="119">
        <f>MAX($A$19:A9034)+1</f>
        <v>9017</v>
      </c>
      <c r="B9035" s="120" t="s">
        <v>41</v>
      </c>
      <c r="C9035" s="144" t="s">
        <v>2728</v>
      </c>
      <c r="D9035" s="144" t="s">
        <v>8288</v>
      </c>
      <c r="E9035" s="145">
        <v>45290</v>
      </c>
      <c r="F9035" s="146" t="s">
        <v>2730</v>
      </c>
      <c r="G9035" s="146" t="s">
        <v>2731</v>
      </c>
      <c r="H9035" s="146" t="s">
        <v>2732</v>
      </c>
      <c r="I9035" s="133" t="s">
        <v>47</v>
      </c>
      <c r="J9035" s="147"/>
      <c r="K9035" s="147"/>
      <c r="L9035" s="148">
        <v>4900000</v>
      </c>
      <c r="M9035" s="120" t="s">
        <v>56</v>
      </c>
      <c r="N9035" s="149">
        <v>392000</v>
      </c>
      <c r="O9035" s="169"/>
      <c r="P9035" s="154" t="s">
        <v>6625</v>
      </c>
      <c r="Q9035" s="158" t="s">
        <v>50</v>
      </c>
      <c r="R9035" s="142">
        <f t="shared" si="141"/>
        <v>8</v>
      </c>
    </row>
    <row r="9036" s="109" customFormat="1">
      <c r="A9036" s="119">
        <f>MAX($A$19:A9035)+1</f>
        <v>9018</v>
      </c>
      <c r="B9036" s="120" t="s">
        <v>41</v>
      </c>
      <c r="C9036" s="144" t="s">
        <v>2728</v>
      </c>
      <c r="D9036" s="144" t="s">
        <v>8289</v>
      </c>
      <c r="E9036" s="145">
        <v>45290</v>
      </c>
      <c r="F9036" s="146" t="s">
        <v>2730</v>
      </c>
      <c r="G9036" s="146" t="s">
        <v>2731</v>
      </c>
      <c r="H9036" s="146" t="s">
        <v>2732</v>
      </c>
      <c r="I9036" s="133" t="s">
        <v>47</v>
      </c>
      <c r="J9036" s="147"/>
      <c r="K9036" s="147"/>
      <c r="L9036" s="148">
        <v>15840000</v>
      </c>
      <c r="M9036" s="120" t="s">
        <v>56</v>
      </c>
      <c r="N9036" s="149">
        <v>1267200</v>
      </c>
      <c r="O9036" s="169"/>
      <c r="P9036" s="154" t="s">
        <v>6625</v>
      </c>
      <c r="Q9036" s="158" t="s">
        <v>50</v>
      </c>
      <c r="R9036" s="142">
        <f t="shared" si="141"/>
        <v>8</v>
      </c>
    </row>
    <row r="9037" s="109" customFormat="1">
      <c r="A9037" s="119">
        <f>MAX($A$19:A9036)+1</f>
        <v>9019</v>
      </c>
      <c r="B9037" s="120" t="s">
        <v>41</v>
      </c>
      <c r="C9037" s="144" t="s">
        <v>2728</v>
      </c>
      <c r="D9037" s="144" t="s">
        <v>8290</v>
      </c>
      <c r="E9037" s="145">
        <v>45290</v>
      </c>
      <c r="F9037" s="146" t="s">
        <v>2730</v>
      </c>
      <c r="G9037" s="146" t="s">
        <v>2731</v>
      </c>
      <c r="H9037" s="146" t="s">
        <v>2732</v>
      </c>
      <c r="I9037" s="133" t="s">
        <v>47</v>
      </c>
      <c r="J9037" s="147"/>
      <c r="K9037" s="147"/>
      <c r="L9037" s="148">
        <v>2350000</v>
      </c>
      <c r="M9037" s="120" t="s">
        <v>56</v>
      </c>
      <c r="N9037" s="149">
        <v>188000</v>
      </c>
      <c r="O9037" s="169"/>
      <c r="P9037" s="154" t="s">
        <v>6625</v>
      </c>
      <c r="Q9037" s="158" t="s">
        <v>50</v>
      </c>
      <c r="R9037" s="142">
        <f t="shared" si="141"/>
        <v>8</v>
      </c>
    </row>
    <row r="9038" s="109" customFormat="1">
      <c r="A9038" s="119">
        <f>MAX($A$19:A9037)+1</f>
        <v>9020</v>
      </c>
      <c r="B9038" s="120" t="s">
        <v>41</v>
      </c>
      <c r="C9038" s="144" t="s">
        <v>2728</v>
      </c>
      <c r="D9038" s="144" t="s">
        <v>8291</v>
      </c>
      <c r="E9038" s="145">
        <v>45290</v>
      </c>
      <c r="F9038" s="146" t="s">
        <v>2730</v>
      </c>
      <c r="G9038" s="146" t="s">
        <v>2731</v>
      </c>
      <c r="H9038" s="146" t="s">
        <v>2732</v>
      </c>
      <c r="I9038" s="133" t="s">
        <v>47</v>
      </c>
      <c r="J9038" s="147"/>
      <c r="K9038" s="147"/>
      <c r="L9038" s="148">
        <v>2050000</v>
      </c>
      <c r="M9038" s="120" t="s">
        <v>56</v>
      </c>
      <c r="N9038" s="149">
        <v>164000</v>
      </c>
      <c r="O9038" s="169"/>
      <c r="P9038" s="154" t="s">
        <v>6625</v>
      </c>
      <c r="Q9038" s="158" t="s">
        <v>50</v>
      </c>
      <c r="R9038" s="142">
        <f t="shared" si="141"/>
        <v>8</v>
      </c>
    </row>
    <row r="9039" s="109" customFormat="1">
      <c r="A9039" s="119">
        <f>MAX($A$19:A9038)+1</f>
        <v>9021</v>
      </c>
      <c r="B9039" s="120" t="s">
        <v>41</v>
      </c>
      <c r="C9039" s="144" t="s">
        <v>2728</v>
      </c>
      <c r="D9039" s="144" t="s">
        <v>8292</v>
      </c>
      <c r="E9039" s="145">
        <v>45290</v>
      </c>
      <c r="F9039" s="146" t="s">
        <v>2730</v>
      </c>
      <c r="G9039" s="146" t="s">
        <v>2731</v>
      </c>
      <c r="H9039" s="146" t="s">
        <v>2732</v>
      </c>
      <c r="I9039" s="133" t="s">
        <v>47</v>
      </c>
      <c r="J9039" s="147"/>
      <c r="K9039" s="147"/>
      <c r="L9039" s="148">
        <v>2050000</v>
      </c>
      <c r="M9039" s="120" t="s">
        <v>56</v>
      </c>
      <c r="N9039" s="149">
        <v>164000</v>
      </c>
      <c r="O9039" s="169"/>
      <c r="P9039" s="154" t="s">
        <v>6625</v>
      </c>
      <c r="Q9039" s="158" t="s">
        <v>50</v>
      </c>
      <c r="R9039" s="142">
        <f t="shared" si="141"/>
        <v>8</v>
      </c>
    </row>
    <row r="9040" s="109" customFormat="1">
      <c r="A9040" s="119">
        <f>MAX($A$19:A9039)+1</f>
        <v>9022</v>
      </c>
      <c r="B9040" s="120" t="s">
        <v>41</v>
      </c>
      <c r="C9040" s="144" t="s">
        <v>2728</v>
      </c>
      <c r="D9040" s="144" t="s">
        <v>8293</v>
      </c>
      <c r="E9040" s="145">
        <v>45290</v>
      </c>
      <c r="F9040" s="146" t="s">
        <v>2730</v>
      </c>
      <c r="G9040" s="146" t="s">
        <v>2731</v>
      </c>
      <c r="H9040" s="146" t="s">
        <v>2732</v>
      </c>
      <c r="I9040" s="133" t="s">
        <v>47</v>
      </c>
      <c r="J9040" s="147"/>
      <c r="K9040" s="147"/>
      <c r="L9040" s="148">
        <v>4500000</v>
      </c>
      <c r="M9040" s="120" t="s">
        <v>56</v>
      </c>
      <c r="N9040" s="149">
        <v>360000</v>
      </c>
      <c r="O9040" s="169"/>
      <c r="P9040" s="154" t="s">
        <v>6625</v>
      </c>
      <c r="Q9040" s="158" t="s">
        <v>50</v>
      </c>
      <c r="R9040" s="142">
        <f t="shared" si="141"/>
        <v>8</v>
      </c>
    </row>
    <row r="9041" s="109" customFormat="1">
      <c r="A9041" s="119">
        <f>MAX($A$19:A9040)+1</f>
        <v>9023</v>
      </c>
      <c r="B9041" s="120" t="s">
        <v>41</v>
      </c>
      <c r="C9041" s="144" t="s">
        <v>2728</v>
      </c>
      <c r="D9041" s="144" t="s">
        <v>8294</v>
      </c>
      <c r="E9041" s="145">
        <v>45290</v>
      </c>
      <c r="F9041" s="146" t="s">
        <v>2730</v>
      </c>
      <c r="G9041" s="146" t="s">
        <v>2731</v>
      </c>
      <c r="H9041" s="146" t="s">
        <v>2732</v>
      </c>
      <c r="I9041" s="133" t="s">
        <v>47</v>
      </c>
      <c r="J9041" s="147"/>
      <c r="K9041" s="147"/>
      <c r="L9041" s="148">
        <v>38300000</v>
      </c>
      <c r="M9041" s="120" t="s">
        <v>56</v>
      </c>
      <c r="N9041" s="149">
        <v>3064000</v>
      </c>
      <c r="O9041" s="169"/>
      <c r="P9041" s="154" t="s">
        <v>6625</v>
      </c>
      <c r="Q9041" s="158" t="s">
        <v>50</v>
      </c>
      <c r="R9041" s="142">
        <f t="shared" si="141"/>
        <v>8</v>
      </c>
    </row>
    <row r="9042" s="109" customFormat="1">
      <c r="A9042" s="119">
        <f>MAX($A$19:A9041)+1</f>
        <v>9024</v>
      </c>
      <c r="B9042" s="120" t="s">
        <v>41</v>
      </c>
      <c r="C9042" s="144" t="s">
        <v>2728</v>
      </c>
      <c r="D9042" s="144" t="s">
        <v>8295</v>
      </c>
      <c r="E9042" s="145">
        <v>45290</v>
      </c>
      <c r="F9042" s="146" t="s">
        <v>2730</v>
      </c>
      <c r="G9042" s="146" t="s">
        <v>2731</v>
      </c>
      <c r="H9042" s="146" t="s">
        <v>2732</v>
      </c>
      <c r="I9042" s="133" t="s">
        <v>47</v>
      </c>
      <c r="J9042" s="147"/>
      <c r="K9042" s="147"/>
      <c r="L9042" s="148">
        <v>2550000</v>
      </c>
      <c r="M9042" s="120" t="s">
        <v>56</v>
      </c>
      <c r="N9042" s="149">
        <v>204000</v>
      </c>
      <c r="O9042" s="169"/>
      <c r="P9042" s="154" t="s">
        <v>6625</v>
      </c>
      <c r="Q9042" s="158" t="s">
        <v>50</v>
      </c>
      <c r="R9042" s="142">
        <f t="shared" si="141"/>
        <v>8</v>
      </c>
    </row>
    <row r="9043" s="109" customFormat="1">
      <c r="A9043" s="119">
        <f>MAX($A$19:A9042)+1</f>
        <v>9025</v>
      </c>
      <c r="B9043" s="120" t="s">
        <v>41</v>
      </c>
      <c r="C9043" s="144" t="s">
        <v>2728</v>
      </c>
      <c r="D9043" s="144" t="s">
        <v>8296</v>
      </c>
      <c r="E9043" s="145">
        <v>45290</v>
      </c>
      <c r="F9043" s="146" t="s">
        <v>2730</v>
      </c>
      <c r="G9043" s="146" t="s">
        <v>2731</v>
      </c>
      <c r="H9043" s="146" t="s">
        <v>2732</v>
      </c>
      <c r="I9043" s="133" t="s">
        <v>47</v>
      </c>
      <c r="J9043" s="147"/>
      <c r="K9043" s="147"/>
      <c r="L9043" s="148">
        <v>4500000</v>
      </c>
      <c r="M9043" s="120" t="s">
        <v>56</v>
      </c>
      <c r="N9043" s="149">
        <v>360000</v>
      </c>
      <c r="O9043" s="169"/>
      <c r="P9043" s="154" t="s">
        <v>6625</v>
      </c>
      <c r="Q9043" s="158" t="s">
        <v>50</v>
      </c>
      <c r="R9043" s="142">
        <f t="shared" si="141"/>
        <v>8</v>
      </c>
    </row>
    <row r="9044" s="109" customFormat="1">
      <c r="A9044" s="119">
        <f>MAX($A$19:A9043)+1</f>
        <v>9026</v>
      </c>
      <c r="B9044" s="120" t="s">
        <v>41</v>
      </c>
      <c r="C9044" s="144" t="s">
        <v>2728</v>
      </c>
      <c r="D9044" s="144" t="s">
        <v>8297</v>
      </c>
      <c r="E9044" s="145">
        <v>45290</v>
      </c>
      <c r="F9044" s="146" t="s">
        <v>2730</v>
      </c>
      <c r="G9044" s="146" t="s">
        <v>2731</v>
      </c>
      <c r="H9044" s="146" t="s">
        <v>2732</v>
      </c>
      <c r="I9044" s="133" t="s">
        <v>47</v>
      </c>
      <c r="J9044" s="147"/>
      <c r="K9044" s="147"/>
      <c r="L9044" s="148">
        <v>4500000</v>
      </c>
      <c r="M9044" s="120" t="s">
        <v>56</v>
      </c>
      <c r="N9044" s="149">
        <v>360000</v>
      </c>
      <c r="O9044" s="169"/>
      <c r="P9044" s="154" t="s">
        <v>6625</v>
      </c>
      <c r="Q9044" s="158" t="s">
        <v>50</v>
      </c>
      <c r="R9044" s="142">
        <f t="shared" si="141"/>
        <v>8</v>
      </c>
    </row>
    <row r="9045" s="109" customFormat="1">
      <c r="A9045" s="119">
        <f>MAX($A$19:A9044)+1</f>
        <v>9027</v>
      </c>
      <c r="B9045" s="120" t="s">
        <v>41</v>
      </c>
      <c r="C9045" s="144" t="s">
        <v>2728</v>
      </c>
      <c r="D9045" s="144" t="s">
        <v>8298</v>
      </c>
      <c r="E9045" s="145">
        <v>45290</v>
      </c>
      <c r="F9045" s="146" t="s">
        <v>2730</v>
      </c>
      <c r="G9045" s="146" t="s">
        <v>2731</v>
      </c>
      <c r="H9045" s="146" t="s">
        <v>2732</v>
      </c>
      <c r="I9045" s="133" t="s">
        <v>47</v>
      </c>
      <c r="J9045" s="147"/>
      <c r="K9045" s="147"/>
      <c r="L9045" s="148">
        <v>4500000</v>
      </c>
      <c r="M9045" s="120" t="s">
        <v>56</v>
      </c>
      <c r="N9045" s="149">
        <v>360000</v>
      </c>
      <c r="O9045" s="169"/>
      <c r="P9045" s="154" t="s">
        <v>6625</v>
      </c>
      <c r="Q9045" s="158" t="s">
        <v>50</v>
      </c>
      <c r="R9045" s="142">
        <f t="shared" si="141"/>
        <v>8</v>
      </c>
    </row>
    <row r="9046" s="109" customFormat="1">
      <c r="A9046" s="119">
        <f>MAX($A$19:A9045)+1</f>
        <v>9028</v>
      </c>
      <c r="B9046" s="120" t="s">
        <v>41</v>
      </c>
      <c r="C9046" s="144" t="s">
        <v>2728</v>
      </c>
      <c r="D9046" s="144" t="s">
        <v>8299</v>
      </c>
      <c r="E9046" s="145">
        <v>45290</v>
      </c>
      <c r="F9046" s="146" t="s">
        <v>2730</v>
      </c>
      <c r="G9046" s="146" t="s">
        <v>2731</v>
      </c>
      <c r="H9046" s="146" t="s">
        <v>2732</v>
      </c>
      <c r="I9046" s="133" t="s">
        <v>47</v>
      </c>
      <c r="J9046" s="147"/>
      <c r="K9046" s="147"/>
      <c r="L9046" s="148">
        <v>4500000</v>
      </c>
      <c r="M9046" s="120" t="s">
        <v>56</v>
      </c>
      <c r="N9046" s="149">
        <v>360000</v>
      </c>
      <c r="O9046" s="169"/>
      <c r="P9046" s="154" t="s">
        <v>6625</v>
      </c>
      <c r="Q9046" s="158" t="s">
        <v>50</v>
      </c>
      <c r="R9046" s="142">
        <f t="shared" si="141"/>
        <v>8</v>
      </c>
    </row>
    <row r="9047" s="109" customFormat="1">
      <c r="A9047" s="119">
        <f>MAX($A$19:A9046)+1</f>
        <v>9029</v>
      </c>
      <c r="B9047" s="120" t="s">
        <v>41</v>
      </c>
      <c r="C9047" s="144" t="s">
        <v>2728</v>
      </c>
      <c r="D9047" s="144" t="s">
        <v>8300</v>
      </c>
      <c r="E9047" s="145">
        <v>45290</v>
      </c>
      <c r="F9047" s="146" t="s">
        <v>2730</v>
      </c>
      <c r="G9047" s="146" t="s">
        <v>2731</v>
      </c>
      <c r="H9047" s="146" t="s">
        <v>2732</v>
      </c>
      <c r="I9047" s="133" t="s">
        <v>47</v>
      </c>
      <c r="J9047" s="147"/>
      <c r="K9047" s="147"/>
      <c r="L9047" s="148">
        <v>12438000</v>
      </c>
      <c r="M9047" s="120" t="s">
        <v>56</v>
      </c>
      <c r="N9047" s="149">
        <v>995040</v>
      </c>
      <c r="O9047" s="169"/>
      <c r="P9047" s="154" t="s">
        <v>6625</v>
      </c>
      <c r="Q9047" s="158" t="s">
        <v>50</v>
      </c>
      <c r="R9047" s="142">
        <f t="shared" si="141"/>
        <v>8</v>
      </c>
    </row>
    <row r="9048" s="109" customFormat="1">
      <c r="A9048" s="119">
        <f>MAX($A$19:A9047)+1</f>
        <v>9030</v>
      </c>
      <c r="B9048" s="120" t="s">
        <v>41</v>
      </c>
      <c r="C9048" s="144" t="s">
        <v>2728</v>
      </c>
      <c r="D9048" s="144" t="s">
        <v>8301</v>
      </c>
      <c r="E9048" s="145">
        <v>45290</v>
      </c>
      <c r="F9048" s="146" t="s">
        <v>2730</v>
      </c>
      <c r="G9048" s="146" t="s">
        <v>2731</v>
      </c>
      <c r="H9048" s="146" t="s">
        <v>2732</v>
      </c>
      <c r="I9048" s="133" t="s">
        <v>47</v>
      </c>
      <c r="J9048" s="147"/>
      <c r="K9048" s="147"/>
      <c r="L9048" s="148">
        <v>4704000</v>
      </c>
      <c r="M9048" s="120" t="s">
        <v>56</v>
      </c>
      <c r="N9048" s="149">
        <v>376320</v>
      </c>
      <c r="O9048" s="169"/>
      <c r="P9048" s="154" t="s">
        <v>6625</v>
      </c>
      <c r="Q9048" s="158" t="s">
        <v>50</v>
      </c>
      <c r="R9048" s="142">
        <f t="shared" si="141"/>
        <v>8</v>
      </c>
    </row>
    <row r="9049" s="109" customFormat="1">
      <c r="A9049" s="119">
        <f>MAX($A$19:A9048)+1</f>
        <v>9031</v>
      </c>
      <c r="B9049" s="120" t="s">
        <v>41</v>
      </c>
      <c r="C9049" s="144" t="s">
        <v>2728</v>
      </c>
      <c r="D9049" s="144" t="s">
        <v>8302</v>
      </c>
      <c r="E9049" s="145">
        <v>45290</v>
      </c>
      <c r="F9049" s="146" t="s">
        <v>2730</v>
      </c>
      <c r="G9049" s="146" t="s">
        <v>2731</v>
      </c>
      <c r="H9049" s="146" t="s">
        <v>2732</v>
      </c>
      <c r="I9049" s="133" t="s">
        <v>47</v>
      </c>
      <c r="J9049" s="147"/>
      <c r="K9049" s="147"/>
      <c r="L9049" s="148">
        <v>14020000</v>
      </c>
      <c r="M9049" s="120" t="s">
        <v>56</v>
      </c>
      <c r="N9049" s="149">
        <v>1121600</v>
      </c>
      <c r="O9049" s="169"/>
      <c r="P9049" s="154" t="s">
        <v>6625</v>
      </c>
      <c r="Q9049" s="158" t="s">
        <v>50</v>
      </c>
      <c r="R9049" s="142">
        <f t="shared" si="141"/>
        <v>8</v>
      </c>
    </row>
    <row r="9050" s="109" customFormat="1">
      <c r="A9050" s="119">
        <f>MAX($A$19:A9049)+1</f>
        <v>9032</v>
      </c>
      <c r="B9050" s="120" t="s">
        <v>41</v>
      </c>
      <c r="C9050" s="144" t="s">
        <v>2728</v>
      </c>
      <c r="D9050" s="144" t="s">
        <v>8303</v>
      </c>
      <c r="E9050" s="145">
        <v>45290</v>
      </c>
      <c r="F9050" s="146" t="s">
        <v>2730</v>
      </c>
      <c r="G9050" s="146" t="s">
        <v>2731</v>
      </c>
      <c r="H9050" s="146" t="s">
        <v>2732</v>
      </c>
      <c r="I9050" s="133" t="s">
        <v>47</v>
      </c>
      <c r="J9050" s="147"/>
      <c r="K9050" s="147"/>
      <c r="L9050" s="148">
        <v>4500000</v>
      </c>
      <c r="M9050" s="120" t="s">
        <v>56</v>
      </c>
      <c r="N9050" s="149">
        <v>360000</v>
      </c>
      <c r="O9050" s="169"/>
      <c r="P9050" s="154" t="s">
        <v>6625</v>
      </c>
      <c r="Q9050" s="158" t="s">
        <v>50</v>
      </c>
      <c r="R9050" s="142">
        <f t="shared" si="141"/>
        <v>8</v>
      </c>
    </row>
    <row r="9051" s="109" customFormat="1">
      <c r="A9051" s="119">
        <f>MAX($A$19:A9050)+1</f>
        <v>9033</v>
      </c>
      <c r="B9051" s="120" t="s">
        <v>41</v>
      </c>
      <c r="C9051" s="144" t="s">
        <v>2728</v>
      </c>
      <c r="D9051" s="144" t="s">
        <v>8304</v>
      </c>
      <c r="E9051" s="145">
        <v>45290</v>
      </c>
      <c r="F9051" s="146" t="s">
        <v>2730</v>
      </c>
      <c r="G9051" s="146" t="s">
        <v>2731</v>
      </c>
      <c r="H9051" s="146" t="s">
        <v>2732</v>
      </c>
      <c r="I9051" s="133" t="s">
        <v>47</v>
      </c>
      <c r="J9051" s="147"/>
      <c r="K9051" s="147"/>
      <c r="L9051" s="148">
        <v>4900000</v>
      </c>
      <c r="M9051" s="120" t="s">
        <v>56</v>
      </c>
      <c r="N9051" s="149">
        <v>392000</v>
      </c>
      <c r="O9051" s="169"/>
      <c r="P9051" s="154" t="s">
        <v>6625</v>
      </c>
      <c r="Q9051" s="158" t="s">
        <v>50</v>
      </c>
      <c r="R9051" s="142">
        <f t="shared" si="141"/>
        <v>8</v>
      </c>
    </row>
    <row r="9052" s="109" customFormat="1">
      <c r="A9052" s="119">
        <f>MAX($A$19:A9051)+1</f>
        <v>9034</v>
      </c>
      <c r="B9052" s="120" t="s">
        <v>41</v>
      </c>
      <c r="C9052" s="144" t="s">
        <v>2728</v>
      </c>
      <c r="D9052" s="144" t="s">
        <v>8305</v>
      </c>
      <c r="E9052" s="145">
        <v>45290</v>
      </c>
      <c r="F9052" s="146" t="s">
        <v>2730</v>
      </c>
      <c r="G9052" s="146" t="s">
        <v>2731</v>
      </c>
      <c r="H9052" s="146" t="s">
        <v>2732</v>
      </c>
      <c r="I9052" s="133" t="s">
        <v>47</v>
      </c>
      <c r="J9052" s="147"/>
      <c r="K9052" s="147"/>
      <c r="L9052" s="148">
        <v>4900000</v>
      </c>
      <c r="M9052" s="120" t="s">
        <v>56</v>
      </c>
      <c r="N9052" s="149">
        <v>392000</v>
      </c>
      <c r="O9052" s="169"/>
      <c r="P9052" s="154" t="s">
        <v>6625</v>
      </c>
      <c r="Q9052" s="158" t="s">
        <v>50</v>
      </c>
      <c r="R9052" s="142">
        <f t="shared" si="141"/>
        <v>8</v>
      </c>
    </row>
    <row r="9053" s="109" customFormat="1">
      <c r="A9053" s="119">
        <f>MAX($A$19:A9052)+1</f>
        <v>9035</v>
      </c>
      <c r="B9053" s="120" t="s">
        <v>41</v>
      </c>
      <c r="C9053" s="144" t="s">
        <v>2728</v>
      </c>
      <c r="D9053" s="144" t="s">
        <v>8306</v>
      </c>
      <c r="E9053" s="145">
        <v>45290</v>
      </c>
      <c r="F9053" s="146" t="s">
        <v>2730</v>
      </c>
      <c r="G9053" s="146" t="s">
        <v>2731</v>
      </c>
      <c r="H9053" s="146" t="s">
        <v>2732</v>
      </c>
      <c r="I9053" s="133" t="s">
        <v>47</v>
      </c>
      <c r="J9053" s="147"/>
      <c r="K9053" s="147"/>
      <c r="L9053" s="148">
        <v>4900000</v>
      </c>
      <c r="M9053" s="120" t="s">
        <v>56</v>
      </c>
      <c r="N9053" s="149">
        <v>392000</v>
      </c>
      <c r="O9053" s="169"/>
      <c r="P9053" s="154" t="s">
        <v>6625</v>
      </c>
      <c r="Q9053" s="158" t="s">
        <v>50</v>
      </c>
      <c r="R9053" s="142">
        <f t="shared" si="141"/>
        <v>8</v>
      </c>
    </row>
    <row r="9054" s="109" customFormat="1">
      <c r="A9054" s="119">
        <f>MAX($A$19:A9053)+1</f>
        <v>9036</v>
      </c>
      <c r="B9054" s="120" t="s">
        <v>41</v>
      </c>
      <c r="C9054" s="144" t="s">
        <v>2728</v>
      </c>
      <c r="D9054" s="144" t="s">
        <v>8307</v>
      </c>
      <c r="E9054" s="145">
        <v>45290</v>
      </c>
      <c r="F9054" s="146" t="s">
        <v>2730</v>
      </c>
      <c r="G9054" s="146" t="s">
        <v>2731</v>
      </c>
      <c r="H9054" s="146" t="s">
        <v>2732</v>
      </c>
      <c r="I9054" s="133" t="s">
        <v>47</v>
      </c>
      <c r="J9054" s="147"/>
      <c r="K9054" s="147"/>
      <c r="L9054" s="148">
        <v>2050000</v>
      </c>
      <c r="M9054" s="120" t="s">
        <v>56</v>
      </c>
      <c r="N9054" s="149">
        <v>164000</v>
      </c>
      <c r="O9054" s="169"/>
      <c r="P9054" s="154" t="s">
        <v>6625</v>
      </c>
      <c r="Q9054" s="158" t="s">
        <v>50</v>
      </c>
      <c r="R9054" s="142">
        <f t="shared" si="141"/>
        <v>8</v>
      </c>
    </row>
    <row r="9055" s="109" customFormat="1">
      <c r="A9055" s="119">
        <f>MAX($A$19:A9054)+1</f>
        <v>9037</v>
      </c>
      <c r="B9055" s="120" t="s">
        <v>41</v>
      </c>
      <c r="C9055" s="144" t="s">
        <v>8308</v>
      </c>
      <c r="D9055" s="144" t="s">
        <v>8309</v>
      </c>
      <c r="E9055" s="145">
        <v>45291</v>
      </c>
      <c r="F9055" s="146" t="s">
        <v>8310</v>
      </c>
      <c r="G9055" s="146" t="s">
        <v>8311</v>
      </c>
      <c r="H9055" s="146" t="s">
        <v>7953</v>
      </c>
      <c r="I9055" s="133" t="s">
        <v>47</v>
      </c>
      <c r="J9055" s="147"/>
      <c r="K9055" s="147"/>
      <c r="L9055" s="148">
        <v>8180700</v>
      </c>
      <c r="M9055" s="120" t="s">
        <v>56</v>
      </c>
      <c r="N9055" s="149">
        <v>654456</v>
      </c>
      <c r="O9055" s="169"/>
      <c r="P9055" s="154" t="s">
        <v>6625</v>
      </c>
      <c r="Q9055" s="158" t="s">
        <v>50</v>
      </c>
      <c r="R9055" s="142">
        <f t="shared" si="141"/>
        <v>8</v>
      </c>
    </row>
    <row r="9056" s="109" customFormat="1">
      <c r="A9056" s="119">
        <f>MAX($A$19:A9055)+1</f>
        <v>9038</v>
      </c>
      <c r="B9056" s="120" t="s">
        <v>41</v>
      </c>
      <c r="C9056" s="144" t="s">
        <v>2062</v>
      </c>
      <c r="D9056" s="144" t="s">
        <v>3318</v>
      </c>
      <c r="E9056" s="145">
        <v>45289</v>
      </c>
      <c r="F9056" s="146" t="s">
        <v>8312</v>
      </c>
      <c r="G9056" s="146" t="s">
        <v>8313</v>
      </c>
      <c r="H9056" s="146" t="s">
        <v>2727</v>
      </c>
      <c r="I9056" s="151" t="s">
        <v>1960</v>
      </c>
      <c r="J9056" s="147">
        <v>2</v>
      </c>
      <c r="K9056" s="147">
        <v>12000000</v>
      </c>
      <c r="L9056" s="148">
        <v>24000000</v>
      </c>
      <c r="M9056" s="120" t="s">
        <v>56</v>
      </c>
      <c r="N9056" s="149">
        <v>1920000</v>
      </c>
      <c r="O9056" s="169"/>
      <c r="P9056" s="154" t="s">
        <v>6625</v>
      </c>
      <c r="Q9056" s="158" t="s">
        <v>50</v>
      </c>
      <c r="R9056" s="142">
        <f t="shared" si="141"/>
        <v>8</v>
      </c>
    </row>
    <row r="9057" ht="22.5" s="109" customFormat="1">
      <c r="A9057" s="119">
        <f>MAX($A$19:A9056)+1</f>
        <v>9039</v>
      </c>
      <c r="B9057" s="120" t="s">
        <v>41</v>
      </c>
      <c r="C9057" s="144" t="s">
        <v>3126</v>
      </c>
      <c r="D9057" s="144" t="s">
        <v>8314</v>
      </c>
      <c r="E9057" s="145">
        <v>45264</v>
      </c>
      <c r="F9057" s="146" t="s">
        <v>8315</v>
      </c>
      <c r="G9057" s="146" t="s">
        <v>8316</v>
      </c>
      <c r="H9057" s="146" t="s">
        <v>8317</v>
      </c>
      <c r="I9057" s="151" t="s">
        <v>98</v>
      </c>
      <c r="J9057" s="147">
        <v>1</v>
      </c>
      <c r="K9057" s="147">
        <v>6087273</v>
      </c>
      <c r="L9057" s="148">
        <v>6087273</v>
      </c>
      <c r="M9057" s="120" t="s">
        <v>229</v>
      </c>
      <c r="N9057" s="149">
        <v>608727</v>
      </c>
      <c r="O9057" s="169"/>
      <c r="P9057" s="154" t="s">
        <v>6625</v>
      </c>
      <c r="Q9057" s="158" t="s">
        <v>50</v>
      </c>
      <c r="R9057" s="142">
        <f t="shared" si="141"/>
        <v>9.99999507168481</v>
      </c>
    </row>
    <row r="9058" ht="22.5" s="109" customFormat="1">
      <c r="A9058" s="119">
        <f>MAX($A$19:A9057)+1</f>
        <v>9040</v>
      </c>
      <c r="B9058" s="120" t="s">
        <v>41</v>
      </c>
      <c r="C9058" s="144" t="s">
        <v>8318</v>
      </c>
      <c r="D9058" s="144" t="s">
        <v>8319</v>
      </c>
      <c r="E9058" s="145">
        <v>45287</v>
      </c>
      <c r="F9058" s="146" t="s">
        <v>8320</v>
      </c>
      <c r="G9058" s="146" t="s">
        <v>8321</v>
      </c>
      <c r="H9058" s="146" t="s">
        <v>715</v>
      </c>
      <c r="I9058" s="133" t="s">
        <v>47</v>
      </c>
      <c r="J9058" s="147"/>
      <c r="K9058" s="147"/>
      <c r="L9058" s="148">
        <v>5460695</v>
      </c>
      <c r="M9058" s="120" t="s">
        <v>2401</v>
      </c>
      <c r="N9058" s="149">
        <v>287405</v>
      </c>
      <c r="O9058" s="169"/>
      <c r="P9058" s="154" t="s">
        <v>6625</v>
      </c>
      <c r="Q9058" s="158" t="s">
        <v>50</v>
      </c>
      <c r="R9058" s="142">
        <f t="shared" si="141"/>
        <v>5.26315789473684</v>
      </c>
    </row>
    <row r="9059" ht="22.5" s="109" customFormat="1">
      <c r="A9059" s="119">
        <f>MAX($A$19:A9058)+1</f>
        <v>9041</v>
      </c>
      <c r="B9059" s="120" t="s">
        <v>41</v>
      </c>
      <c r="C9059" s="144" t="s">
        <v>8318</v>
      </c>
      <c r="D9059" s="144" t="s">
        <v>8322</v>
      </c>
      <c r="E9059" s="145">
        <v>45287</v>
      </c>
      <c r="F9059" s="146" t="s">
        <v>8320</v>
      </c>
      <c r="G9059" s="146" t="s">
        <v>8321</v>
      </c>
      <c r="H9059" s="146" t="s">
        <v>715</v>
      </c>
      <c r="I9059" s="133" t="s">
        <v>47</v>
      </c>
      <c r="J9059" s="147"/>
      <c r="K9059" s="147"/>
      <c r="L9059" s="148">
        <v>1063552</v>
      </c>
      <c r="M9059" s="120" t="s">
        <v>56</v>
      </c>
      <c r="N9059" s="149">
        <v>85084</v>
      </c>
      <c r="O9059" s="169"/>
      <c r="P9059" s="154" t="s">
        <v>6625</v>
      </c>
      <c r="Q9059" s="158" t="s">
        <v>50</v>
      </c>
      <c r="R9059" s="142">
        <f t="shared" si="141"/>
        <v>7.99998495607173</v>
      </c>
    </row>
    <row r="9060" s="109" customFormat="1">
      <c r="A9060" s="119">
        <f>MAX($A$19:A9059)+1</f>
        <v>9042</v>
      </c>
      <c r="B9060" s="120" t="s">
        <v>41</v>
      </c>
      <c r="C9060" s="144" t="s">
        <v>2754</v>
      </c>
      <c r="D9060" s="144" t="s">
        <v>7878</v>
      </c>
      <c r="E9060" s="145">
        <v>45274</v>
      </c>
      <c r="F9060" s="146" t="s">
        <v>2755</v>
      </c>
      <c r="G9060" s="146" t="s">
        <v>2756</v>
      </c>
      <c r="H9060" s="146" t="s">
        <v>8323</v>
      </c>
      <c r="I9060" s="151" t="s">
        <v>98</v>
      </c>
      <c r="J9060" s="147">
        <v>1</v>
      </c>
      <c r="K9060" s="147">
        <v>504629630</v>
      </c>
      <c r="L9060" s="148">
        <v>504629630</v>
      </c>
      <c r="M9060" s="120" t="s">
        <v>56</v>
      </c>
      <c r="N9060" s="149">
        <v>40370370</v>
      </c>
      <c r="O9060" s="169"/>
      <c r="P9060" s="154" t="s">
        <v>6625</v>
      </c>
      <c r="Q9060" s="158" t="s">
        <v>50</v>
      </c>
      <c r="R9060" s="142">
        <f t="shared" si="141"/>
        <v>7.99999992073394</v>
      </c>
    </row>
    <row r="9061" ht="22.5" s="109" customFormat="1">
      <c r="A9061" s="119">
        <f>MAX($A$19:A9060)+1</f>
        <v>9043</v>
      </c>
      <c r="B9061" s="120" t="s">
        <v>41</v>
      </c>
      <c r="C9061" s="144" t="s">
        <v>2754</v>
      </c>
      <c r="D9061" s="144" t="s">
        <v>2026</v>
      </c>
      <c r="E9061" s="145" t="s">
        <v>6863</v>
      </c>
      <c r="F9061" s="146" t="s">
        <v>2755</v>
      </c>
      <c r="G9061" s="146" t="s">
        <v>2756</v>
      </c>
      <c r="H9061" s="146" t="s">
        <v>8324</v>
      </c>
      <c r="I9061" s="151" t="s">
        <v>98</v>
      </c>
      <c r="J9061" s="147">
        <v>3045</v>
      </c>
      <c r="K9061" s="147">
        <v>66500</v>
      </c>
      <c r="L9061" s="148">
        <v>202492500</v>
      </c>
      <c r="M9061" s="120" t="s">
        <v>56</v>
      </c>
      <c r="N9061" s="149">
        <v>16199400</v>
      </c>
      <c r="O9061" s="169"/>
      <c r="P9061" s="154" t="s">
        <v>6625</v>
      </c>
      <c r="Q9061" s="158" t="s">
        <v>50</v>
      </c>
      <c r="R9061" s="142">
        <f t="shared" si="141"/>
        <v>8</v>
      </c>
    </row>
    <row r="9062" ht="22.5" s="109" customFormat="1">
      <c r="A9062" s="119">
        <f>MAX($A$19:A9061)+1</f>
        <v>9044</v>
      </c>
      <c r="B9062" s="120" t="s">
        <v>41</v>
      </c>
      <c r="C9062" s="144" t="s">
        <v>2754</v>
      </c>
      <c r="D9062" s="144" t="s">
        <v>2026</v>
      </c>
      <c r="E9062" s="145" t="s">
        <v>6863</v>
      </c>
      <c r="F9062" s="146" t="s">
        <v>2755</v>
      </c>
      <c r="G9062" s="146" t="s">
        <v>2756</v>
      </c>
      <c r="H9062" s="146" t="s">
        <v>2762</v>
      </c>
      <c r="I9062" s="151" t="s">
        <v>98</v>
      </c>
      <c r="J9062" s="147">
        <v>1110</v>
      </c>
      <c r="K9062" s="147">
        <v>66500</v>
      </c>
      <c r="L9062" s="148">
        <v>73815000</v>
      </c>
      <c r="M9062" s="120" t="s">
        <v>56</v>
      </c>
      <c r="N9062" s="149">
        <v>5905200</v>
      </c>
      <c r="O9062" s="169"/>
      <c r="P9062" s="154" t="s">
        <v>6625</v>
      </c>
      <c r="Q9062" s="158" t="s">
        <v>50</v>
      </c>
      <c r="R9062" s="142">
        <f t="shared" si="141"/>
        <v>8</v>
      </c>
    </row>
    <row r="9063" ht="22.5" s="109" customFormat="1">
      <c r="A9063" s="119">
        <f>MAX($A$19:A9062)+1</f>
        <v>9045</v>
      </c>
      <c r="B9063" s="120" t="s">
        <v>41</v>
      </c>
      <c r="C9063" s="144" t="s">
        <v>2754</v>
      </c>
      <c r="D9063" s="144" t="s">
        <v>2026</v>
      </c>
      <c r="E9063" s="145" t="s">
        <v>6863</v>
      </c>
      <c r="F9063" s="146" t="s">
        <v>2755</v>
      </c>
      <c r="G9063" s="146" t="s">
        <v>2756</v>
      </c>
      <c r="H9063" s="146" t="s">
        <v>8325</v>
      </c>
      <c r="I9063" s="151" t="s">
        <v>98</v>
      </c>
      <c r="J9063" s="147">
        <v>375</v>
      </c>
      <c r="K9063" s="147">
        <v>66500</v>
      </c>
      <c r="L9063" s="148">
        <v>24937500</v>
      </c>
      <c r="M9063" s="120" t="s">
        <v>56</v>
      </c>
      <c r="N9063" s="149">
        <v>1995000</v>
      </c>
      <c r="O9063" s="169"/>
      <c r="P9063" s="154" t="s">
        <v>6625</v>
      </c>
      <c r="Q9063" s="158" t="s">
        <v>50</v>
      </c>
      <c r="R9063" s="142">
        <f t="shared" si="141"/>
        <v>8</v>
      </c>
    </row>
    <row r="9064" ht="22.5" s="109" customFormat="1">
      <c r="A9064" s="119">
        <f>MAX($A$19:A9063)+1</f>
        <v>9046</v>
      </c>
      <c r="B9064" s="120" t="s">
        <v>41</v>
      </c>
      <c r="C9064" s="144" t="s">
        <v>2754</v>
      </c>
      <c r="D9064" s="144" t="s">
        <v>2026</v>
      </c>
      <c r="E9064" s="145" t="s">
        <v>6863</v>
      </c>
      <c r="F9064" s="146" t="s">
        <v>2755</v>
      </c>
      <c r="G9064" s="146" t="s">
        <v>2756</v>
      </c>
      <c r="H9064" s="146" t="s">
        <v>8326</v>
      </c>
      <c r="I9064" s="151" t="s">
        <v>98</v>
      </c>
      <c r="J9064" s="147">
        <v>5595</v>
      </c>
      <c r="K9064" s="147">
        <v>66500</v>
      </c>
      <c r="L9064" s="148">
        <v>372067500</v>
      </c>
      <c r="M9064" s="120" t="s">
        <v>56</v>
      </c>
      <c r="N9064" s="149">
        <v>29765400</v>
      </c>
      <c r="O9064" s="169"/>
      <c r="P9064" s="154" t="s">
        <v>6625</v>
      </c>
      <c r="Q9064" s="158" t="s">
        <v>50</v>
      </c>
      <c r="R9064" s="142">
        <f t="shared" si="141"/>
        <v>8</v>
      </c>
    </row>
    <row r="9065" ht="22.5" s="109" customFormat="1">
      <c r="A9065" s="119">
        <f>MAX($A$19:A9064)+1</f>
        <v>9047</v>
      </c>
      <c r="B9065" s="120" t="s">
        <v>41</v>
      </c>
      <c r="C9065" s="144" t="s">
        <v>2754</v>
      </c>
      <c r="D9065" s="144" t="s">
        <v>2026</v>
      </c>
      <c r="E9065" s="145" t="s">
        <v>6863</v>
      </c>
      <c r="F9065" s="146" t="s">
        <v>2755</v>
      </c>
      <c r="G9065" s="146" t="s">
        <v>2756</v>
      </c>
      <c r="H9065" s="146" t="s">
        <v>8327</v>
      </c>
      <c r="I9065" s="151" t="s">
        <v>98</v>
      </c>
      <c r="J9065" s="147">
        <v>6672</v>
      </c>
      <c r="K9065" s="147">
        <v>210000</v>
      </c>
      <c r="L9065" s="148">
        <v>1401120000</v>
      </c>
      <c r="M9065" s="120" t="s">
        <v>56</v>
      </c>
      <c r="N9065" s="149">
        <v>112089600</v>
      </c>
      <c r="O9065" s="169"/>
      <c r="P9065" s="154" t="s">
        <v>6625</v>
      </c>
      <c r="Q9065" s="158" t="s">
        <v>50</v>
      </c>
      <c r="R9065" s="142">
        <f t="shared" si="141"/>
        <v>8</v>
      </c>
    </row>
    <row r="9066" s="109" customFormat="1">
      <c r="A9066" s="119">
        <f>MAX($A$19:A9065)+1</f>
        <v>9048</v>
      </c>
      <c r="B9066" s="120" t="s">
        <v>41</v>
      </c>
      <c r="C9066" s="144" t="s">
        <v>2754</v>
      </c>
      <c r="D9066" s="144" t="s">
        <v>2026</v>
      </c>
      <c r="E9066" s="145" t="s">
        <v>6863</v>
      </c>
      <c r="F9066" s="146" t="s">
        <v>2755</v>
      </c>
      <c r="G9066" s="146" t="s">
        <v>2756</v>
      </c>
      <c r="H9066" s="146" t="s">
        <v>8328</v>
      </c>
      <c r="I9066" s="151" t="s">
        <v>98</v>
      </c>
      <c r="J9066" s="147">
        <v>960</v>
      </c>
      <c r="K9066" s="147">
        <v>116800</v>
      </c>
      <c r="L9066" s="148">
        <v>112128000</v>
      </c>
      <c r="M9066" s="120" t="s">
        <v>56</v>
      </c>
      <c r="N9066" s="149">
        <v>8970240</v>
      </c>
      <c r="O9066" s="169"/>
      <c r="P9066" s="154" t="s">
        <v>6625</v>
      </c>
      <c r="Q9066" s="158" t="s">
        <v>50</v>
      </c>
      <c r="R9066" s="142">
        <f t="shared" si="141"/>
        <v>8</v>
      </c>
    </row>
    <row r="9067" s="109" customFormat="1">
      <c r="A9067" s="119">
        <f>MAX($A$19:A9066)+1</f>
        <v>9049</v>
      </c>
      <c r="B9067" s="120" t="s">
        <v>41</v>
      </c>
      <c r="C9067" s="144" t="s">
        <v>2754</v>
      </c>
      <c r="D9067" s="144" t="s">
        <v>2026</v>
      </c>
      <c r="E9067" s="145" t="s">
        <v>6863</v>
      </c>
      <c r="F9067" s="146" t="s">
        <v>2755</v>
      </c>
      <c r="G9067" s="146" t="s">
        <v>2756</v>
      </c>
      <c r="H9067" s="146" t="s">
        <v>8329</v>
      </c>
      <c r="I9067" s="151" t="s">
        <v>98</v>
      </c>
      <c r="J9067" s="147">
        <v>672</v>
      </c>
      <c r="K9067" s="147">
        <v>51484</v>
      </c>
      <c r="L9067" s="148">
        <v>34597248</v>
      </c>
      <c r="M9067" s="120" t="s">
        <v>56</v>
      </c>
      <c r="N9067" s="149">
        <v>2767780</v>
      </c>
      <c r="O9067" s="169"/>
      <c r="P9067" s="154" t="s">
        <v>6625</v>
      </c>
      <c r="Q9067" s="158" t="s">
        <v>50</v>
      </c>
      <c r="R9067" s="142">
        <f t="shared" si="141"/>
        <v>8.00000046246453</v>
      </c>
    </row>
    <row r="9068" s="109" customFormat="1">
      <c r="A9068" s="119">
        <f>MAX($A$19:A9067)+1</f>
        <v>9050</v>
      </c>
      <c r="B9068" s="120" t="s">
        <v>41</v>
      </c>
      <c r="C9068" s="144" t="s">
        <v>2754</v>
      </c>
      <c r="D9068" s="144" t="s">
        <v>2026</v>
      </c>
      <c r="E9068" s="145" t="s">
        <v>6863</v>
      </c>
      <c r="F9068" s="146" t="s">
        <v>2755</v>
      </c>
      <c r="G9068" s="146" t="s">
        <v>2756</v>
      </c>
      <c r="H9068" s="146" t="s">
        <v>8330</v>
      </c>
      <c r="I9068" s="151" t="s">
        <v>98</v>
      </c>
      <c r="J9068" s="147">
        <v>48</v>
      </c>
      <c r="K9068" s="147">
        <v>51484</v>
      </c>
      <c r="L9068" s="148">
        <v>2471232</v>
      </c>
      <c r="M9068" s="120" t="s">
        <v>56</v>
      </c>
      <c r="N9068" s="149">
        <v>197699</v>
      </c>
      <c r="O9068" s="169"/>
      <c r="P9068" s="154" t="s">
        <v>6625</v>
      </c>
      <c r="Q9068" s="158" t="s">
        <v>50</v>
      </c>
      <c r="R9068" s="142">
        <f t="shared" si="141"/>
        <v>8.00001780488437</v>
      </c>
    </row>
    <row r="9069" s="109" customFormat="1">
      <c r="A9069" s="119">
        <f>MAX($A$19:A9068)+1</f>
        <v>9051</v>
      </c>
      <c r="B9069" s="120" t="s">
        <v>41</v>
      </c>
      <c r="C9069" s="144" t="s">
        <v>2754</v>
      </c>
      <c r="D9069" s="144" t="s">
        <v>2026</v>
      </c>
      <c r="E9069" s="145" t="s">
        <v>6863</v>
      </c>
      <c r="F9069" s="146" t="s">
        <v>2755</v>
      </c>
      <c r="G9069" s="146" t="s">
        <v>2756</v>
      </c>
      <c r="H9069" s="146" t="s">
        <v>8331</v>
      </c>
      <c r="I9069" s="151" t="s">
        <v>98</v>
      </c>
      <c r="J9069" s="147">
        <v>260</v>
      </c>
      <c r="K9069" s="147">
        <v>84532</v>
      </c>
      <c r="L9069" s="148">
        <v>21978320</v>
      </c>
      <c r="M9069" s="120" t="s">
        <v>56</v>
      </c>
      <c r="N9069" s="149">
        <v>1758266</v>
      </c>
      <c r="O9069" s="169"/>
      <c r="P9069" s="154" t="s">
        <v>6625</v>
      </c>
      <c r="Q9069" s="158" t="s">
        <v>50</v>
      </c>
      <c r="R9069" s="142">
        <f t="shared" si="141"/>
        <v>8.00000181997532</v>
      </c>
    </row>
    <row r="9070" ht="22.5" s="109" customFormat="1">
      <c r="A9070" s="119">
        <f>MAX($A$19:A9069)+1</f>
        <v>9052</v>
      </c>
      <c r="B9070" s="120" t="s">
        <v>41</v>
      </c>
      <c r="C9070" s="144" t="s">
        <v>2754</v>
      </c>
      <c r="D9070" s="144" t="s">
        <v>2026</v>
      </c>
      <c r="E9070" s="145" t="s">
        <v>6863</v>
      </c>
      <c r="F9070" s="146" t="s">
        <v>2755</v>
      </c>
      <c r="G9070" s="146" t="s">
        <v>2756</v>
      </c>
      <c r="H9070" s="146" t="s">
        <v>8332</v>
      </c>
      <c r="I9070" s="151" t="s">
        <v>98</v>
      </c>
      <c r="J9070" s="147">
        <v>1920</v>
      </c>
      <c r="K9070" s="147">
        <v>16500</v>
      </c>
      <c r="L9070" s="148">
        <v>31680000</v>
      </c>
      <c r="M9070" s="120" t="s">
        <v>56</v>
      </c>
      <c r="N9070" s="149">
        <v>2534400</v>
      </c>
      <c r="O9070" s="169"/>
      <c r="P9070" s="154" t="s">
        <v>6625</v>
      </c>
      <c r="Q9070" s="158" t="s">
        <v>50</v>
      </c>
      <c r="R9070" s="142">
        <f t="shared" si="141"/>
        <v>8</v>
      </c>
    </row>
    <row r="9071" s="109" customFormat="1">
      <c r="A9071" s="119">
        <f>MAX($A$19:A9070)+1</f>
        <v>9053</v>
      </c>
      <c r="B9071" s="120" t="s">
        <v>41</v>
      </c>
      <c r="C9071" s="144" t="s">
        <v>2754</v>
      </c>
      <c r="D9071" s="144" t="s">
        <v>2026</v>
      </c>
      <c r="E9071" s="145" t="s">
        <v>6863</v>
      </c>
      <c r="F9071" s="146" t="s">
        <v>2755</v>
      </c>
      <c r="G9071" s="146" t="s">
        <v>2756</v>
      </c>
      <c r="H9071" s="146" t="s">
        <v>8333</v>
      </c>
      <c r="I9071" s="151" t="s">
        <v>98</v>
      </c>
      <c r="J9071" s="147">
        <v>2240</v>
      </c>
      <c r="K9071" s="147">
        <v>16500</v>
      </c>
      <c r="L9071" s="148">
        <v>36960000</v>
      </c>
      <c r="M9071" s="120" t="s">
        <v>56</v>
      </c>
      <c r="N9071" s="149">
        <v>2956800</v>
      </c>
      <c r="O9071" s="169"/>
      <c r="P9071" s="154" t="s">
        <v>6625</v>
      </c>
      <c r="Q9071" s="158" t="s">
        <v>50</v>
      </c>
      <c r="R9071" s="142">
        <f ref="R9071:R9134" t="shared" si="142">N9071/L9071*100</f>
        <v>8</v>
      </c>
    </row>
    <row r="9072" ht="22.5" s="109" customFormat="1">
      <c r="A9072" s="119">
        <f>MAX($A$19:A9071)+1</f>
        <v>9054</v>
      </c>
      <c r="B9072" s="120" t="s">
        <v>41</v>
      </c>
      <c r="C9072" s="144" t="s">
        <v>2754</v>
      </c>
      <c r="D9072" s="144" t="s">
        <v>2026</v>
      </c>
      <c r="E9072" s="145" t="s">
        <v>6863</v>
      </c>
      <c r="F9072" s="146" t="s">
        <v>2755</v>
      </c>
      <c r="G9072" s="146" t="s">
        <v>2756</v>
      </c>
      <c r="H9072" s="146" t="s">
        <v>8334</v>
      </c>
      <c r="I9072" s="151" t="s">
        <v>98</v>
      </c>
      <c r="J9072" s="147">
        <v>4800</v>
      </c>
      <c r="K9072" s="147">
        <v>16500</v>
      </c>
      <c r="L9072" s="148">
        <v>79200000</v>
      </c>
      <c r="M9072" s="120" t="s">
        <v>56</v>
      </c>
      <c r="N9072" s="149">
        <v>6336000</v>
      </c>
      <c r="O9072" s="169"/>
      <c r="P9072" s="154" t="s">
        <v>6625</v>
      </c>
      <c r="Q9072" s="158" t="s">
        <v>50</v>
      </c>
      <c r="R9072" s="142">
        <f t="shared" si="142"/>
        <v>8</v>
      </c>
    </row>
    <row r="9073" ht="22.5" s="109" customFormat="1">
      <c r="A9073" s="119">
        <f>MAX($A$19:A9072)+1</f>
        <v>9055</v>
      </c>
      <c r="B9073" s="120" t="s">
        <v>41</v>
      </c>
      <c r="C9073" s="144" t="s">
        <v>2754</v>
      </c>
      <c r="D9073" s="144" t="s">
        <v>2026</v>
      </c>
      <c r="E9073" s="145" t="s">
        <v>6863</v>
      </c>
      <c r="F9073" s="146" t="s">
        <v>2755</v>
      </c>
      <c r="G9073" s="146" t="s">
        <v>2756</v>
      </c>
      <c r="H9073" s="146" t="s">
        <v>8335</v>
      </c>
      <c r="I9073" s="151" t="s">
        <v>98</v>
      </c>
      <c r="J9073" s="147">
        <v>2560</v>
      </c>
      <c r="K9073" s="147">
        <v>16500</v>
      </c>
      <c r="L9073" s="148">
        <v>42240000</v>
      </c>
      <c r="M9073" s="120" t="s">
        <v>56</v>
      </c>
      <c r="N9073" s="149">
        <v>3379200</v>
      </c>
      <c r="O9073" s="169"/>
      <c r="P9073" s="154" t="s">
        <v>6625</v>
      </c>
      <c r="Q9073" s="158" t="s">
        <v>50</v>
      </c>
      <c r="R9073" s="142">
        <f t="shared" si="142"/>
        <v>8</v>
      </c>
    </row>
    <row r="9074" ht="22.5" s="109" customFormat="1">
      <c r="A9074" s="119">
        <f>MAX($A$19:A9073)+1</f>
        <v>9056</v>
      </c>
      <c r="B9074" s="120" t="s">
        <v>41</v>
      </c>
      <c r="C9074" s="144" t="s">
        <v>2754</v>
      </c>
      <c r="D9074" s="144" t="s">
        <v>2026</v>
      </c>
      <c r="E9074" s="145" t="s">
        <v>6863</v>
      </c>
      <c r="F9074" s="146" t="s">
        <v>2755</v>
      </c>
      <c r="G9074" s="146" t="s">
        <v>2756</v>
      </c>
      <c r="H9074" s="146" t="s">
        <v>8336</v>
      </c>
      <c r="I9074" s="151" t="s">
        <v>98</v>
      </c>
      <c r="J9074" s="147">
        <v>1440</v>
      </c>
      <c r="K9074" s="147">
        <v>43938</v>
      </c>
      <c r="L9074" s="148">
        <v>63270720</v>
      </c>
      <c r="M9074" s="120" t="s">
        <v>56</v>
      </c>
      <c r="N9074" s="149">
        <v>5061658</v>
      </c>
      <c r="O9074" s="169"/>
      <c r="P9074" s="154" t="s">
        <v>6625</v>
      </c>
      <c r="Q9074" s="158" t="s">
        <v>50</v>
      </c>
      <c r="R9074" s="142">
        <f t="shared" si="142"/>
        <v>8.00000063220396</v>
      </c>
    </row>
    <row r="9075" ht="22.5" s="109" customFormat="1">
      <c r="A9075" s="119">
        <f>MAX($A$19:A9074)+1</f>
        <v>9057</v>
      </c>
      <c r="B9075" s="120" t="s">
        <v>41</v>
      </c>
      <c r="C9075" s="144" t="s">
        <v>2754</v>
      </c>
      <c r="D9075" s="144" t="s">
        <v>2026</v>
      </c>
      <c r="E9075" s="145" t="s">
        <v>6863</v>
      </c>
      <c r="F9075" s="146" t="s">
        <v>2755</v>
      </c>
      <c r="G9075" s="146" t="s">
        <v>2756</v>
      </c>
      <c r="H9075" s="146" t="s">
        <v>8337</v>
      </c>
      <c r="I9075" s="151" t="s">
        <v>98</v>
      </c>
      <c r="J9075" s="147">
        <v>276</v>
      </c>
      <c r="K9075" s="147">
        <v>43938</v>
      </c>
      <c r="L9075" s="148">
        <v>12126888</v>
      </c>
      <c r="M9075" s="120" t="s">
        <v>56</v>
      </c>
      <c r="N9075" s="149">
        <v>970152</v>
      </c>
      <c r="O9075" s="169"/>
      <c r="P9075" s="154" t="s">
        <v>6625</v>
      </c>
      <c r="Q9075" s="158" t="s">
        <v>50</v>
      </c>
      <c r="R9075" s="142">
        <f t="shared" si="142"/>
        <v>8.00000791629312</v>
      </c>
    </row>
    <row r="9076" s="109" customFormat="1">
      <c r="A9076" s="119">
        <f>MAX($A$19:A9075)+1</f>
        <v>9058</v>
      </c>
      <c r="B9076" s="120" t="s">
        <v>41</v>
      </c>
      <c r="C9076" s="144" t="s">
        <v>2754</v>
      </c>
      <c r="D9076" s="144" t="s">
        <v>2026</v>
      </c>
      <c r="E9076" s="145" t="s">
        <v>6863</v>
      </c>
      <c r="F9076" s="146" t="s">
        <v>2755</v>
      </c>
      <c r="G9076" s="146" t="s">
        <v>2756</v>
      </c>
      <c r="H9076" s="146" t="s">
        <v>2773</v>
      </c>
      <c r="I9076" s="151" t="s">
        <v>98</v>
      </c>
      <c r="J9076" s="147">
        <v>7980</v>
      </c>
      <c r="K9076" s="147">
        <v>42500</v>
      </c>
      <c r="L9076" s="148">
        <v>339150000</v>
      </c>
      <c r="M9076" s="120" t="s">
        <v>56</v>
      </c>
      <c r="N9076" s="149">
        <v>27131998</v>
      </c>
      <c r="O9076" s="169"/>
      <c r="P9076" s="154" t="s">
        <v>6625</v>
      </c>
      <c r="Q9076" s="158" t="s">
        <v>50</v>
      </c>
      <c r="R9076" s="142">
        <f t="shared" si="142"/>
        <v>7.99999941029043</v>
      </c>
    </row>
    <row r="9077" ht="22.5" s="109" customFormat="1">
      <c r="A9077" s="119">
        <f>MAX($A$19:A9076)+1</f>
        <v>9059</v>
      </c>
      <c r="B9077" s="120" t="s">
        <v>41</v>
      </c>
      <c r="C9077" s="144" t="s">
        <v>2754</v>
      </c>
      <c r="D9077" s="144" t="s">
        <v>1405</v>
      </c>
      <c r="E9077" s="145" t="s">
        <v>6863</v>
      </c>
      <c r="F9077" s="146" t="s">
        <v>2755</v>
      </c>
      <c r="G9077" s="146" t="s">
        <v>2756</v>
      </c>
      <c r="H9077" s="146" t="s">
        <v>8338</v>
      </c>
      <c r="I9077" s="151" t="s">
        <v>98</v>
      </c>
      <c r="J9077" s="147">
        <v>1000</v>
      </c>
      <c r="K9077" s="147">
        <v>261500</v>
      </c>
      <c r="L9077" s="148">
        <v>261500000</v>
      </c>
      <c r="M9077" s="120" t="s">
        <v>56</v>
      </c>
      <c r="N9077" s="149">
        <v>20920000</v>
      </c>
      <c r="O9077" s="169"/>
      <c r="P9077" s="154" t="s">
        <v>6625</v>
      </c>
      <c r="Q9077" s="158" t="s">
        <v>50</v>
      </c>
      <c r="R9077" s="142">
        <f t="shared" si="142"/>
        <v>8</v>
      </c>
    </row>
    <row r="9078" ht="22.5" s="109" customFormat="1">
      <c r="A9078" s="119">
        <f>MAX($A$19:A9077)+1</f>
        <v>9060</v>
      </c>
      <c r="B9078" s="120" t="s">
        <v>41</v>
      </c>
      <c r="C9078" s="144" t="s">
        <v>2754</v>
      </c>
      <c r="D9078" s="144" t="s">
        <v>1405</v>
      </c>
      <c r="E9078" s="145" t="s">
        <v>6863</v>
      </c>
      <c r="F9078" s="146" t="s">
        <v>2755</v>
      </c>
      <c r="G9078" s="146" t="s">
        <v>2756</v>
      </c>
      <c r="H9078" s="146" t="s">
        <v>8339</v>
      </c>
      <c r="I9078" s="151" t="s">
        <v>98</v>
      </c>
      <c r="J9078" s="147">
        <v>995</v>
      </c>
      <c r="K9078" s="147">
        <v>263500</v>
      </c>
      <c r="L9078" s="148">
        <v>262182500</v>
      </c>
      <c r="M9078" s="120" t="s">
        <v>56</v>
      </c>
      <c r="N9078" s="149">
        <v>20974600</v>
      </c>
      <c r="O9078" s="169"/>
      <c r="P9078" s="154" t="s">
        <v>6625</v>
      </c>
      <c r="Q9078" s="158" t="s">
        <v>50</v>
      </c>
      <c r="R9078" s="142">
        <f t="shared" si="142"/>
        <v>8</v>
      </c>
    </row>
    <row r="9079" s="109" customFormat="1">
      <c r="A9079" s="119">
        <f>MAX($A$19:A9078)+1</f>
        <v>9061</v>
      </c>
      <c r="B9079" s="120" t="s">
        <v>41</v>
      </c>
      <c r="C9079" s="144" t="s">
        <v>2754</v>
      </c>
      <c r="D9079" s="144" t="s">
        <v>1405</v>
      </c>
      <c r="E9079" s="145" t="s">
        <v>6863</v>
      </c>
      <c r="F9079" s="146" t="s">
        <v>2755</v>
      </c>
      <c r="G9079" s="146" t="s">
        <v>2756</v>
      </c>
      <c r="H9079" s="146" t="s">
        <v>8340</v>
      </c>
      <c r="I9079" s="151" t="s">
        <v>98</v>
      </c>
      <c r="J9079" s="147">
        <v>1200</v>
      </c>
      <c r="K9079" s="147">
        <v>410000</v>
      </c>
      <c r="L9079" s="148">
        <v>492000000</v>
      </c>
      <c r="M9079" s="120" t="s">
        <v>56</v>
      </c>
      <c r="N9079" s="149">
        <v>39360000</v>
      </c>
      <c r="O9079" s="169"/>
      <c r="P9079" s="154" t="s">
        <v>6625</v>
      </c>
      <c r="Q9079" s="158" t="s">
        <v>50</v>
      </c>
      <c r="R9079" s="142">
        <f t="shared" si="142"/>
        <v>8</v>
      </c>
    </row>
    <row r="9080" s="109" customFormat="1">
      <c r="A9080" s="119">
        <f>MAX($A$19:A9079)+1</f>
        <v>9062</v>
      </c>
      <c r="B9080" s="120" t="s">
        <v>41</v>
      </c>
      <c r="C9080" s="144" t="s">
        <v>2774</v>
      </c>
      <c r="D9080" s="144" t="s">
        <v>8341</v>
      </c>
      <c r="E9080" s="145" t="s">
        <v>8342</v>
      </c>
      <c r="F9080" s="123" t="s">
        <v>2776</v>
      </c>
      <c r="G9080" s="146" t="s">
        <v>2777</v>
      </c>
      <c r="H9080" s="146" t="s">
        <v>5873</v>
      </c>
      <c r="I9080" s="151" t="s">
        <v>327</v>
      </c>
      <c r="J9080" s="147">
        <v>100</v>
      </c>
      <c r="K9080" s="147">
        <v>27300</v>
      </c>
      <c r="L9080" s="148">
        <v>2730000</v>
      </c>
      <c r="M9080" s="120" t="s">
        <v>56</v>
      </c>
      <c r="N9080" s="149">
        <v>218400</v>
      </c>
      <c r="O9080" s="169"/>
      <c r="P9080" s="154" t="s">
        <v>6625</v>
      </c>
      <c r="Q9080" s="158" t="s">
        <v>50</v>
      </c>
      <c r="R9080" s="142">
        <f t="shared" si="142"/>
        <v>8</v>
      </c>
    </row>
    <row r="9081" s="109" customFormat="1">
      <c r="A9081" s="119">
        <f>MAX($A$19:A9080)+1</f>
        <v>9063</v>
      </c>
      <c r="B9081" s="120" t="s">
        <v>41</v>
      </c>
      <c r="C9081" s="144" t="s">
        <v>2774</v>
      </c>
      <c r="D9081" s="144" t="s">
        <v>8341</v>
      </c>
      <c r="E9081" s="145" t="s">
        <v>8342</v>
      </c>
      <c r="F9081" s="123" t="s">
        <v>2776</v>
      </c>
      <c r="G9081" s="146" t="s">
        <v>2777</v>
      </c>
      <c r="H9081" s="146" t="s">
        <v>2782</v>
      </c>
      <c r="I9081" s="151" t="s">
        <v>327</v>
      </c>
      <c r="J9081" s="147">
        <v>2139</v>
      </c>
      <c r="K9081" s="147">
        <v>19700</v>
      </c>
      <c r="L9081" s="148">
        <v>42138300</v>
      </c>
      <c r="M9081" s="120" t="s">
        <v>56</v>
      </c>
      <c r="N9081" s="149">
        <v>3371064</v>
      </c>
      <c r="O9081" s="169"/>
      <c r="P9081" s="154" t="s">
        <v>6625</v>
      </c>
      <c r="Q9081" s="158" t="s">
        <v>50</v>
      </c>
      <c r="R9081" s="142">
        <f t="shared" si="142"/>
        <v>8</v>
      </c>
    </row>
    <row r="9082" s="109" customFormat="1">
      <c r="A9082" s="119">
        <f>MAX($A$19:A9081)+1</f>
        <v>9064</v>
      </c>
      <c r="B9082" s="120" t="s">
        <v>41</v>
      </c>
      <c r="C9082" s="144" t="s">
        <v>2774</v>
      </c>
      <c r="D9082" s="144" t="s">
        <v>8341</v>
      </c>
      <c r="E9082" s="145" t="s">
        <v>8342</v>
      </c>
      <c r="F9082" s="123" t="s">
        <v>2776</v>
      </c>
      <c r="G9082" s="146" t="s">
        <v>2777</v>
      </c>
      <c r="H9082" s="146" t="s">
        <v>2779</v>
      </c>
      <c r="I9082" s="151" t="s">
        <v>327</v>
      </c>
      <c r="J9082" s="147">
        <v>2239</v>
      </c>
      <c r="K9082" s="147">
        <v>560</v>
      </c>
      <c r="L9082" s="148">
        <v>1253840</v>
      </c>
      <c r="M9082" s="120" t="s">
        <v>56</v>
      </c>
      <c r="N9082" s="149">
        <v>100307</v>
      </c>
      <c r="O9082" s="169"/>
      <c r="P9082" s="154" t="s">
        <v>6625</v>
      </c>
      <c r="Q9082" s="158" t="s">
        <v>50</v>
      </c>
      <c r="R9082" s="142">
        <f t="shared" si="142"/>
        <v>7.99998404900147</v>
      </c>
    </row>
    <row r="9083" s="109" customFormat="1">
      <c r="A9083" s="119">
        <f>MAX($A$19:A9082)+1</f>
        <v>9065</v>
      </c>
      <c r="B9083" s="120" t="s">
        <v>41</v>
      </c>
      <c r="C9083" s="144" t="s">
        <v>2774</v>
      </c>
      <c r="D9083" s="144" t="s">
        <v>8343</v>
      </c>
      <c r="E9083" s="145" t="s">
        <v>7290</v>
      </c>
      <c r="F9083" s="123" t="s">
        <v>2776</v>
      </c>
      <c r="G9083" s="146" t="s">
        <v>2777</v>
      </c>
      <c r="H9083" s="146" t="s">
        <v>5873</v>
      </c>
      <c r="I9083" s="151" t="s">
        <v>327</v>
      </c>
      <c r="J9083" s="147">
        <v>431</v>
      </c>
      <c r="K9083" s="147">
        <v>27300</v>
      </c>
      <c r="L9083" s="148">
        <v>11766300</v>
      </c>
      <c r="M9083" s="120" t="s">
        <v>56</v>
      </c>
      <c r="N9083" s="149">
        <v>941304</v>
      </c>
      <c r="O9083" s="169"/>
      <c r="P9083" s="154" t="s">
        <v>6625</v>
      </c>
      <c r="Q9083" s="158" t="s">
        <v>50</v>
      </c>
      <c r="R9083" s="142">
        <f t="shared" si="142"/>
        <v>8</v>
      </c>
    </row>
    <row r="9084" s="109" customFormat="1">
      <c r="A9084" s="119">
        <f>MAX($A$19:A9083)+1</f>
        <v>9066</v>
      </c>
      <c r="B9084" s="120" t="s">
        <v>41</v>
      </c>
      <c r="C9084" s="144" t="s">
        <v>2774</v>
      </c>
      <c r="D9084" s="144" t="s">
        <v>8343</v>
      </c>
      <c r="E9084" s="145" t="s">
        <v>7290</v>
      </c>
      <c r="F9084" s="123" t="s">
        <v>2776</v>
      </c>
      <c r="G9084" s="146" t="s">
        <v>2777</v>
      </c>
      <c r="H9084" s="146" t="s">
        <v>2782</v>
      </c>
      <c r="I9084" s="151" t="s">
        <v>327</v>
      </c>
      <c r="J9084" s="147">
        <v>800</v>
      </c>
      <c r="K9084" s="147">
        <v>19700</v>
      </c>
      <c r="L9084" s="148">
        <v>15760000</v>
      </c>
      <c r="M9084" s="120" t="s">
        <v>56</v>
      </c>
      <c r="N9084" s="149">
        <v>1260800</v>
      </c>
      <c r="O9084" s="169"/>
      <c r="P9084" s="154" t="s">
        <v>6625</v>
      </c>
      <c r="Q9084" s="158" t="s">
        <v>50</v>
      </c>
      <c r="R9084" s="142">
        <f t="shared" si="142"/>
        <v>8</v>
      </c>
    </row>
    <row r="9085" s="109" customFormat="1">
      <c r="A9085" s="119">
        <f>MAX($A$19:A9084)+1</f>
        <v>9067</v>
      </c>
      <c r="B9085" s="120" t="s">
        <v>41</v>
      </c>
      <c r="C9085" s="144" t="s">
        <v>2774</v>
      </c>
      <c r="D9085" s="144" t="s">
        <v>8343</v>
      </c>
      <c r="E9085" s="145" t="s">
        <v>7290</v>
      </c>
      <c r="F9085" s="123" t="s">
        <v>2776</v>
      </c>
      <c r="G9085" s="146" t="s">
        <v>2777</v>
      </c>
      <c r="H9085" s="146" t="s">
        <v>2779</v>
      </c>
      <c r="I9085" s="151" t="s">
        <v>327</v>
      </c>
      <c r="J9085" s="147">
        <v>1231</v>
      </c>
      <c r="K9085" s="147">
        <v>560</v>
      </c>
      <c r="L9085" s="148">
        <v>689360</v>
      </c>
      <c r="M9085" s="120" t="s">
        <v>56</v>
      </c>
      <c r="N9085" s="149">
        <v>55149</v>
      </c>
      <c r="O9085" s="169"/>
      <c r="P9085" s="154" t="s">
        <v>6625</v>
      </c>
      <c r="Q9085" s="158" t="s">
        <v>50</v>
      </c>
      <c r="R9085" s="142">
        <f t="shared" si="142"/>
        <v>8.00002901241731</v>
      </c>
    </row>
    <row r="9086" s="109" customFormat="1">
      <c r="A9086" s="119">
        <f>MAX($A$19:A9085)+1</f>
        <v>9068</v>
      </c>
      <c r="B9086" s="120" t="s">
        <v>41</v>
      </c>
      <c r="C9086" s="144" t="s">
        <v>2774</v>
      </c>
      <c r="D9086" s="144" t="s">
        <v>8344</v>
      </c>
      <c r="E9086" s="145" t="s">
        <v>6652</v>
      </c>
      <c r="F9086" s="123" t="s">
        <v>2776</v>
      </c>
      <c r="G9086" s="146" t="s">
        <v>2777</v>
      </c>
      <c r="H9086" s="146" t="s">
        <v>2784</v>
      </c>
      <c r="I9086" s="151" t="s">
        <v>327</v>
      </c>
      <c r="J9086" s="147">
        <v>51</v>
      </c>
      <c r="K9086" s="147">
        <v>23350</v>
      </c>
      <c r="L9086" s="148">
        <v>1190850</v>
      </c>
      <c r="M9086" s="120" t="s">
        <v>56</v>
      </c>
      <c r="N9086" s="149">
        <v>95268</v>
      </c>
      <c r="O9086" s="169"/>
      <c r="P9086" s="154" t="s">
        <v>6625</v>
      </c>
      <c r="Q9086" s="158" t="s">
        <v>50</v>
      </c>
      <c r="R9086" s="142">
        <f t="shared" si="142"/>
        <v>8</v>
      </c>
    </row>
    <row r="9087" s="109" customFormat="1">
      <c r="A9087" s="119">
        <f>MAX($A$19:A9086)+1</f>
        <v>9069</v>
      </c>
      <c r="B9087" s="120" t="s">
        <v>41</v>
      </c>
      <c r="C9087" s="144" t="s">
        <v>2774</v>
      </c>
      <c r="D9087" s="144" t="s">
        <v>8344</v>
      </c>
      <c r="E9087" s="145" t="s">
        <v>6652</v>
      </c>
      <c r="F9087" s="123" t="s">
        <v>2776</v>
      </c>
      <c r="G9087" s="146" t="s">
        <v>2777</v>
      </c>
      <c r="H9087" s="146" t="s">
        <v>2779</v>
      </c>
      <c r="I9087" s="151" t="s">
        <v>327</v>
      </c>
      <c r="J9087" s="147">
        <v>51</v>
      </c>
      <c r="K9087" s="147">
        <v>560</v>
      </c>
      <c r="L9087" s="148">
        <v>28560</v>
      </c>
      <c r="M9087" s="120" t="s">
        <v>56</v>
      </c>
      <c r="N9087" s="149">
        <v>2285</v>
      </c>
      <c r="O9087" s="169"/>
      <c r="P9087" s="154" t="s">
        <v>6625</v>
      </c>
      <c r="Q9087" s="158" t="s">
        <v>50</v>
      </c>
      <c r="R9087" s="142">
        <f t="shared" si="142"/>
        <v>8.00070028011204</v>
      </c>
    </row>
    <row r="9088" s="109" customFormat="1">
      <c r="A9088" s="119">
        <f>MAX($A$19:A9087)+1</f>
        <v>9070</v>
      </c>
      <c r="B9088" s="120" t="s">
        <v>41</v>
      </c>
      <c r="C9088" s="144" t="s">
        <v>2774</v>
      </c>
      <c r="D9088" s="144" t="s">
        <v>8345</v>
      </c>
      <c r="E9088" s="145" t="s">
        <v>6655</v>
      </c>
      <c r="F9088" s="123" t="s">
        <v>2776</v>
      </c>
      <c r="G9088" s="146" t="s">
        <v>2777</v>
      </c>
      <c r="H9088" s="146" t="s">
        <v>5873</v>
      </c>
      <c r="I9088" s="151" t="s">
        <v>327</v>
      </c>
      <c r="J9088" s="147">
        <v>867</v>
      </c>
      <c r="K9088" s="147">
        <v>27300</v>
      </c>
      <c r="L9088" s="148">
        <v>23669100</v>
      </c>
      <c r="M9088" s="120" t="s">
        <v>56</v>
      </c>
      <c r="N9088" s="149">
        <v>1893528</v>
      </c>
      <c r="O9088" s="169"/>
      <c r="P9088" s="154" t="s">
        <v>6625</v>
      </c>
      <c r="Q9088" s="158" t="s">
        <v>50</v>
      </c>
      <c r="R9088" s="142">
        <f t="shared" si="142"/>
        <v>8</v>
      </c>
    </row>
    <row r="9089" s="109" customFormat="1">
      <c r="A9089" s="119">
        <f>MAX($A$19:A9088)+1</f>
        <v>9071</v>
      </c>
      <c r="B9089" s="120" t="s">
        <v>41</v>
      </c>
      <c r="C9089" s="144" t="s">
        <v>2774</v>
      </c>
      <c r="D9089" s="144" t="s">
        <v>8345</v>
      </c>
      <c r="E9089" s="145" t="s">
        <v>6655</v>
      </c>
      <c r="F9089" s="123" t="s">
        <v>2776</v>
      </c>
      <c r="G9089" s="146" t="s">
        <v>2777</v>
      </c>
      <c r="H9089" s="146" t="s">
        <v>2781</v>
      </c>
      <c r="I9089" s="151" t="s">
        <v>327</v>
      </c>
      <c r="J9089" s="147">
        <v>600</v>
      </c>
      <c r="K9089" s="147">
        <v>23150</v>
      </c>
      <c r="L9089" s="148">
        <v>13890000</v>
      </c>
      <c r="M9089" s="120" t="s">
        <v>56</v>
      </c>
      <c r="N9089" s="149">
        <v>1111200</v>
      </c>
      <c r="O9089" s="169"/>
      <c r="P9089" s="154" t="s">
        <v>6625</v>
      </c>
      <c r="Q9089" s="158" t="s">
        <v>50</v>
      </c>
      <c r="R9089" s="142">
        <f t="shared" si="142"/>
        <v>8</v>
      </c>
    </row>
    <row r="9090" s="109" customFormat="1">
      <c r="A9090" s="119">
        <f>MAX($A$19:A9089)+1</f>
        <v>9072</v>
      </c>
      <c r="B9090" s="120" t="s">
        <v>41</v>
      </c>
      <c r="C9090" s="144" t="s">
        <v>2774</v>
      </c>
      <c r="D9090" s="144" t="s">
        <v>8345</v>
      </c>
      <c r="E9090" s="145" t="s">
        <v>6655</v>
      </c>
      <c r="F9090" s="123" t="s">
        <v>2776</v>
      </c>
      <c r="G9090" s="146" t="s">
        <v>2777</v>
      </c>
      <c r="H9090" s="146" t="s">
        <v>2782</v>
      </c>
      <c r="I9090" s="151" t="s">
        <v>327</v>
      </c>
      <c r="J9090" s="147">
        <v>7247</v>
      </c>
      <c r="K9090" s="147">
        <v>19700</v>
      </c>
      <c r="L9090" s="148">
        <v>142765900</v>
      </c>
      <c r="M9090" s="120" t="s">
        <v>56</v>
      </c>
      <c r="N9090" s="149">
        <v>11421272</v>
      </c>
      <c r="O9090" s="169"/>
      <c r="P9090" s="154" t="s">
        <v>6625</v>
      </c>
      <c r="Q9090" s="158" t="s">
        <v>50</v>
      </c>
      <c r="R9090" s="142">
        <f t="shared" si="142"/>
        <v>8</v>
      </c>
    </row>
    <row r="9091" s="109" customFormat="1">
      <c r="A9091" s="119">
        <f>MAX($A$19:A9090)+1</f>
        <v>9073</v>
      </c>
      <c r="B9091" s="120" t="s">
        <v>41</v>
      </c>
      <c r="C9091" s="144" t="s">
        <v>2774</v>
      </c>
      <c r="D9091" s="144" t="s">
        <v>8345</v>
      </c>
      <c r="E9091" s="145" t="s">
        <v>6655</v>
      </c>
      <c r="F9091" s="123" t="s">
        <v>2776</v>
      </c>
      <c r="G9091" s="146" t="s">
        <v>2777</v>
      </c>
      <c r="H9091" s="146" t="s">
        <v>2783</v>
      </c>
      <c r="I9091" s="151" t="s">
        <v>327</v>
      </c>
      <c r="J9091" s="147">
        <v>451</v>
      </c>
      <c r="K9091" s="147">
        <v>21550</v>
      </c>
      <c r="L9091" s="148">
        <v>9719050</v>
      </c>
      <c r="M9091" s="120" t="s">
        <v>56</v>
      </c>
      <c r="N9091" s="149">
        <v>777524</v>
      </c>
      <c r="O9091" s="169"/>
      <c r="P9091" s="154" t="s">
        <v>6625</v>
      </c>
      <c r="Q9091" s="158" t="s">
        <v>50</v>
      </c>
      <c r="R9091" s="142">
        <f t="shared" si="142"/>
        <v>8</v>
      </c>
    </row>
    <row r="9092" s="109" customFormat="1">
      <c r="A9092" s="119">
        <f>MAX($A$19:A9091)+1</f>
        <v>9074</v>
      </c>
      <c r="B9092" s="120" t="s">
        <v>41</v>
      </c>
      <c r="C9092" s="144" t="s">
        <v>2774</v>
      </c>
      <c r="D9092" s="144" t="s">
        <v>8345</v>
      </c>
      <c r="E9092" s="145" t="s">
        <v>6655</v>
      </c>
      <c r="F9092" s="123" t="s">
        <v>2776</v>
      </c>
      <c r="G9092" s="146" t="s">
        <v>2777</v>
      </c>
      <c r="H9092" s="146" t="s">
        <v>2779</v>
      </c>
      <c r="I9092" s="151" t="s">
        <v>327</v>
      </c>
      <c r="J9092" s="147">
        <v>9165</v>
      </c>
      <c r="K9092" s="147">
        <v>560</v>
      </c>
      <c r="L9092" s="148">
        <v>5132400</v>
      </c>
      <c r="M9092" s="120" t="s">
        <v>56</v>
      </c>
      <c r="N9092" s="149">
        <v>410592</v>
      </c>
      <c r="O9092" s="169"/>
      <c r="P9092" s="154" t="s">
        <v>6625</v>
      </c>
      <c r="Q9092" s="158" t="s">
        <v>50</v>
      </c>
      <c r="R9092" s="142">
        <f t="shared" si="142"/>
        <v>8</v>
      </c>
    </row>
    <row r="9093" s="109" customFormat="1">
      <c r="A9093" s="119">
        <f>MAX($A$19:A9092)+1</f>
        <v>9075</v>
      </c>
      <c r="B9093" s="120" t="s">
        <v>41</v>
      </c>
      <c r="C9093" s="144" t="s">
        <v>2786</v>
      </c>
      <c r="D9093" s="144" t="s">
        <v>8346</v>
      </c>
      <c r="E9093" s="145" t="s">
        <v>6885</v>
      </c>
      <c r="F9093" s="123" t="s">
        <v>2788</v>
      </c>
      <c r="G9093" s="146" t="s">
        <v>2789</v>
      </c>
      <c r="H9093" s="146" t="s">
        <v>8347</v>
      </c>
      <c r="I9093" s="151" t="s">
        <v>327</v>
      </c>
      <c r="J9093" s="147">
        <v>2</v>
      </c>
      <c r="K9093" s="147">
        <v>130000</v>
      </c>
      <c r="L9093" s="148">
        <v>260000</v>
      </c>
      <c r="M9093" s="120" t="s">
        <v>56</v>
      </c>
      <c r="N9093" s="149">
        <v>20800</v>
      </c>
      <c r="O9093" s="169"/>
      <c r="P9093" s="154" t="s">
        <v>6625</v>
      </c>
      <c r="Q9093" s="158" t="s">
        <v>50</v>
      </c>
      <c r="R9093" s="142">
        <f t="shared" si="142"/>
        <v>8</v>
      </c>
    </row>
    <row r="9094" s="109" customFormat="1">
      <c r="A9094" s="119">
        <f>MAX($A$19:A9093)+1</f>
        <v>9076</v>
      </c>
      <c r="B9094" s="120" t="s">
        <v>41</v>
      </c>
      <c r="C9094" s="144" t="s">
        <v>2786</v>
      </c>
      <c r="D9094" s="144" t="s">
        <v>8346</v>
      </c>
      <c r="E9094" s="145" t="s">
        <v>6885</v>
      </c>
      <c r="F9094" s="123" t="s">
        <v>2788</v>
      </c>
      <c r="G9094" s="146" t="s">
        <v>2789</v>
      </c>
      <c r="H9094" s="146" t="s">
        <v>8348</v>
      </c>
      <c r="I9094" s="151" t="s">
        <v>327</v>
      </c>
      <c r="J9094" s="147">
        <v>5</v>
      </c>
      <c r="K9094" s="147">
        <v>60000</v>
      </c>
      <c r="L9094" s="148">
        <v>300000</v>
      </c>
      <c r="M9094" s="120" t="s">
        <v>56</v>
      </c>
      <c r="N9094" s="149">
        <v>24000</v>
      </c>
      <c r="O9094" s="169"/>
      <c r="P9094" s="154" t="s">
        <v>6625</v>
      </c>
      <c r="Q9094" s="158" t="s">
        <v>50</v>
      </c>
      <c r="R9094" s="142">
        <f t="shared" si="142"/>
        <v>8</v>
      </c>
    </row>
    <row r="9095" s="109" customFormat="1">
      <c r="A9095" s="119">
        <f>MAX($A$19:A9094)+1</f>
        <v>9077</v>
      </c>
      <c r="B9095" s="120" t="s">
        <v>41</v>
      </c>
      <c r="C9095" s="144" t="s">
        <v>2786</v>
      </c>
      <c r="D9095" s="144" t="s">
        <v>8346</v>
      </c>
      <c r="E9095" s="145" t="s">
        <v>6885</v>
      </c>
      <c r="F9095" s="123" t="s">
        <v>2788</v>
      </c>
      <c r="G9095" s="146" t="s">
        <v>2789</v>
      </c>
      <c r="H9095" s="146" t="s">
        <v>8349</v>
      </c>
      <c r="I9095" s="151" t="s">
        <v>1101</v>
      </c>
      <c r="J9095" s="147">
        <v>10</v>
      </c>
      <c r="K9095" s="147">
        <v>200000</v>
      </c>
      <c r="L9095" s="148">
        <v>2000000</v>
      </c>
      <c r="M9095" s="120" t="s">
        <v>56</v>
      </c>
      <c r="N9095" s="149">
        <v>160000</v>
      </c>
      <c r="O9095" s="169"/>
      <c r="P9095" s="154" t="s">
        <v>6625</v>
      </c>
      <c r="Q9095" s="158" t="s">
        <v>50</v>
      </c>
      <c r="R9095" s="142">
        <f t="shared" si="142"/>
        <v>8</v>
      </c>
    </row>
    <row r="9096" s="109" customFormat="1">
      <c r="A9096" s="119">
        <f>MAX($A$19:A9095)+1</f>
        <v>9078</v>
      </c>
      <c r="B9096" s="120" t="s">
        <v>41</v>
      </c>
      <c r="C9096" s="144" t="s">
        <v>2786</v>
      </c>
      <c r="D9096" s="144" t="s">
        <v>8346</v>
      </c>
      <c r="E9096" s="145" t="s">
        <v>6885</v>
      </c>
      <c r="F9096" s="123" t="s">
        <v>2788</v>
      </c>
      <c r="G9096" s="146" t="s">
        <v>2789</v>
      </c>
      <c r="H9096" s="146" t="s">
        <v>8350</v>
      </c>
      <c r="I9096" s="151" t="s">
        <v>534</v>
      </c>
      <c r="J9096" s="147">
        <v>200</v>
      </c>
      <c r="K9096" s="147">
        <v>4800</v>
      </c>
      <c r="L9096" s="148">
        <v>960000</v>
      </c>
      <c r="M9096" s="120" t="s">
        <v>56</v>
      </c>
      <c r="N9096" s="149">
        <v>76800</v>
      </c>
      <c r="O9096" s="169"/>
      <c r="P9096" s="154" t="s">
        <v>6625</v>
      </c>
      <c r="Q9096" s="158" t="s">
        <v>50</v>
      </c>
      <c r="R9096" s="142">
        <f t="shared" si="142"/>
        <v>8</v>
      </c>
    </row>
    <row r="9097" s="109" customFormat="1">
      <c r="A9097" s="119">
        <f>MAX($A$19:A9096)+1</f>
        <v>9079</v>
      </c>
      <c r="B9097" s="120" t="s">
        <v>41</v>
      </c>
      <c r="C9097" s="144" t="s">
        <v>2786</v>
      </c>
      <c r="D9097" s="144" t="s">
        <v>8346</v>
      </c>
      <c r="E9097" s="145" t="s">
        <v>6885</v>
      </c>
      <c r="F9097" s="123" t="s">
        <v>2788</v>
      </c>
      <c r="G9097" s="146" t="s">
        <v>2789</v>
      </c>
      <c r="H9097" s="146" t="s">
        <v>8351</v>
      </c>
      <c r="I9097" s="151" t="s">
        <v>776</v>
      </c>
      <c r="J9097" s="147">
        <v>1</v>
      </c>
      <c r="K9097" s="147">
        <v>993600</v>
      </c>
      <c r="L9097" s="148">
        <v>993600</v>
      </c>
      <c r="M9097" s="120" t="s">
        <v>56</v>
      </c>
      <c r="N9097" s="149">
        <v>79488</v>
      </c>
      <c r="O9097" s="169"/>
      <c r="P9097" s="154" t="s">
        <v>6625</v>
      </c>
      <c r="Q9097" s="158" t="s">
        <v>50</v>
      </c>
      <c r="R9097" s="142">
        <f t="shared" si="142"/>
        <v>8</v>
      </c>
    </row>
    <row r="9098" s="109" customFormat="1">
      <c r="A9098" s="119">
        <f>MAX($A$19:A9097)+1</f>
        <v>9080</v>
      </c>
      <c r="B9098" s="120" t="s">
        <v>41</v>
      </c>
      <c r="C9098" s="144" t="s">
        <v>2786</v>
      </c>
      <c r="D9098" s="144" t="s">
        <v>8346</v>
      </c>
      <c r="E9098" s="145" t="s">
        <v>6885</v>
      </c>
      <c r="F9098" s="123" t="s">
        <v>2788</v>
      </c>
      <c r="G9098" s="146" t="s">
        <v>2789</v>
      </c>
      <c r="H9098" s="146" t="s">
        <v>8352</v>
      </c>
      <c r="I9098" s="151" t="s">
        <v>327</v>
      </c>
      <c r="J9098" s="147">
        <v>20</v>
      </c>
      <c r="K9098" s="147">
        <v>6600</v>
      </c>
      <c r="L9098" s="148">
        <v>132000</v>
      </c>
      <c r="M9098" s="120" t="s">
        <v>56</v>
      </c>
      <c r="N9098" s="149">
        <v>10560</v>
      </c>
      <c r="O9098" s="169"/>
      <c r="P9098" s="154" t="s">
        <v>6625</v>
      </c>
      <c r="Q9098" s="158" t="s">
        <v>50</v>
      </c>
      <c r="R9098" s="142">
        <f t="shared" si="142"/>
        <v>8</v>
      </c>
    </row>
    <row r="9099" s="109" customFormat="1">
      <c r="A9099" s="119">
        <f>MAX($A$19:A9098)+1</f>
        <v>9081</v>
      </c>
      <c r="B9099" s="120" t="s">
        <v>41</v>
      </c>
      <c r="C9099" s="144" t="s">
        <v>2786</v>
      </c>
      <c r="D9099" s="144" t="s">
        <v>8346</v>
      </c>
      <c r="E9099" s="145" t="s">
        <v>6885</v>
      </c>
      <c r="F9099" s="123" t="s">
        <v>2788</v>
      </c>
      <c r="G9099" s="146" t="s">
        <v>2789</v>
      </c>
      <c r="H9099" s="146" t="s">
        <v>8353</v>
      </c>
      <c r="I9099" s="151" t="s">
        <v>98</v>
      </c>
      <c r="J9099" s="147">
        <v>30</v>
      </c>
      <c r="K9099" s="147">
        <v>18000</v>
      </c>
      <c r="L9099" s="148">
        <v>540000</v>
      </c>
      <c r="M9099" s="120" t="s">
        <v>56</v>
      </c>
      <c r="N9099" s="149">
        <v>43200</v>
      </c>
      <c r="O9099" s="169"/>
      <c r="P9099" s="154" t="s">
        <v>6625</v>
      </c>
      <c r="Q9099" s="158" t="s">
        <v>50</v>
      </c>
      <c r="R9099" s="142">
        <f t="shared" si="142"/>
        <v>8</v>
      </c>
    </row>
    <row r="9100" s="109" customFormat="1">
      <c r="A9100" s="119">
        <f>MAX($A$19:A9099)+1</f>
        <v>9082</v>
      </c>
      <c r="B9100" s="120" t="s">
        <v>41</v>
      </c>
      <c r="C9100" s="144" t="s">
        <v>2786</v>
      </c>
      <c r="D9100" s="144" t="s">
        <v>8354</v>
      </c>
      <c r="E9100" s="145" t="s">
        <v>6885</v>
      </c>
      <c r="F9100" s="123" t="s">
        <v>2788</v>
      </c>
      <c r="G9100" s="146" t="s">
        <v>2789</v>
      </c>
      <c r="H9100" s="146" t="s">
        <v>8355</v>
      </c>
      <c r="I9100" s="151" t="s">
        <v>327</v>
      </c>
      <c r="J9100" s="147">
        <v>3</v>
      </c>
      <c r="K9100" s="147">
        <v>45000</v>
      </c>
      <c r="L9100" s="148">
        <v>135000</v>
      </c>
      <c r="M9100" s="120" t="s">
        <v>229</v>
      </c>
      <c r="N9100" s="149">
        <v>13500</v>
      </c>
      <c r="O9100" s="169"/>
      <c r="P9100" s="154" t="s">
        <v>6625</v>
      </c>
      <c r="Q9100" s="158" t="s">
        <v>50</v>
      </c>
      <c r="R9100" s="142">
        <f t="shared" si="142"/>
        <v>10</v>
      </c>
    </row>
    <row r="9101" s="109" customFormat="1">
      <c r="A9101" s="119">
        <f>MAX($A$19:A9100)+1</f>
        <v>9083</v>
      </c>
      <c r="B9101" s="120" t="s">
        <v>41</v>
      </c>
      <c r="C9101" s="144" t="s">
        <v>2786</v>
      </c>
      <c r="D9101" s="144" t="s">
        <v>8354</v>
      </c>
      <c r="E9101" s="145" t="s">
        <v>6885</v>
      </c>
      <c r="F9101" s="123" t="s">
        <v>2788</v>
      </c>
      <c r="G9101" s="146" t="s">
        <v>2789</v>
      </c>
      <c r="H9101" s="146" t="s">
        <v>8356</v>
      </c>
      <c r="I9101" s="151" t="s">
        <v>534</v>
      </c>
      <c r="J9101" s="147">
        <v>400</v>
      </c>
      <c r="K9101" s="147">
        <v>13000</v>
      </c>
      <c r="L9101" s="148">
        <v>5200000</v>
      </c>
      <c r="M9101" s="120" t="s">
        <v>229</v>
      </c>
      <c r="N9101" s="149">
        <v>520000</v>
      </c>
      <c r="O9101" s="169"/>
      <c r="P9101" s="154" t="s">
        <v>6625</v>
      </c>
      <c r="Q9101" s="158" t="s">
        <v>50</v>
      </c>
      <c r="R9101" s="142">
        <f t="shared" si="142"/>
        <v>10</v>
      </c>
    </row>
    <row r="9102" s="109" customFormat="1">
      <c r="A9102" s="119">
        <f>MAX($A$19:A9101)+1</f>
        <v>9084</v>
      </c>
      <c r="B9102" s="120" t="s">
        <v>41</v>
      </c>
      <c r="C9102" s="144" t="s">
        <v>2786</v>
      </c>
      <c r="D9102" s="144" t="s">
        <v>8354</v>
      </c>
      <c r="E9102" s="145" t="s">
        <v>6885</v>
      </c>
      <c r="F9102" s="123" t="s">
        <v>2788</v>
      </c>
      <c r="G9102" s="146" t="s">
        <v>2789</v>
      </c>
      <c r="H9102" s="146" t="s">
        <v>8357</v>
      </c>
      <c r="I9102" s="151" t="s">
        <v>327</v>
      </c>
      <c r="J9102" s="147">
        <v>3</v>
      </c>
      <c r="K9102" s="147">
        <v>150000</v>
      </c>
      <c r="L9102" s="148">
        <v>450000</v>
      </c>
      <c r="M9102" s="120" t="s">
        <v>229</v>
      </c>
      <c r="N9102" s="149">
        <v>45000</v>
      </c>
      <c r="O9102" s="169"/>
      <c r="P9102" s="154" t="s">
        <v>6625</v>
      </c>
      <c r="Q9102" s="158" t="s">
        <v>50</v>
      </c>
      <c r="R9102" s="142">
        <f t="shared" si="142"/>
        <v>10</v>
      </c>
    </row>
    <row r="9103" s="109" customFormat="1">
      <c r="A9103" s="119">
        <f>MAX($A$19:A9102)+1</f>
        <v>9085</v>
      </c>
      <c r="B9103" s="120" t="s">
        <v>41</v>
      </c>
      <c r="C9103" s="144" t="s">
        <v>2786</v>
      </c>
      <c r="D9103" s="144" t="s">
        <v>8354</v>
      </c>
      <c r="E9103" s="145" t="s">
        <v>6885</v>
      </c>
      <c r="F9103" s="123" t="s">
        <v>2788</v>
      </c>
      <c r="G9103" s="146" t="s">
        <v>2789</v>
      </c>
      <c r="H9103" s="146" t="s">
        <v>8358</v>
      </c>
      <c r="I9103" s="151" t="s">
        <v>327</v>
      </c>
      <c r="J9103" s="147">
        <v>2</v>
      </c>
      <c r="K9103" s="147">
        <v>130000</v>
      </c>
      <c r="L9103" s="148">
        <v>260000</v>
      </c>
      <c r="M9103" s="120" t="s">
        <v>229</v>
      </c>
      <c r="N9103" s="149">
        <v>26000</v>
      </c>
      <c r="O9103" s="169"/>
      <c r="P9103" s="154" t="s">
        <v>6625</v>
      </c>
      <c r="Q9103" s="158" t="s">
        <v>50</v>
      </c>
      <c r="R9103" s="142">
        <f t="shared" si="142"/>
        <v>10</v>
      </c>
    </row>
    <row r="9104" s="109" customFormat="1">
      <c r="A9104" s="119">
        <f>MAX($A$19:A9103)+1</f>
        <v>9086</v>
      </c>
      <c r="B9104" s="120" t="s">
        <v>41</v>
      </c>
      <c r="C9104" s="144" t="s">
        <v>2786</v>
      </c>
      <c r="D9104" s="144" t="s">
        <v>8354</v>
      </c>
      <c r="E9104" s="145" t="s">
        <v>6885</v>
      </c>
      <c r="F9104" s="123" t="s">
        <v>2788</v>
      </c>
      <c r="G9104" s="146" t="s">
        <v>2789</v>
      </c>
      <c r="H9104" s="146" t="s">
        <v>8359</v>
      </c>
      <c r="I9104" s="151" t="s">
        <v>327</v>
      </c>
      <c r="J9104" s="147">
        <v>15</v>
      </c>
      <c r="K9104" s="147">
        <v>28000</v>
      </c>
      <c r="L9104" s="148">
        <v>420000</v>
      </c>
      <c r="M9104" s="120" t="s">
        <v>229</v>
      </c>
      <c r="N9104" s="149">
        <v>42000</v>
      </c>
      <c r="O9104" s="169"/>
      <c r="P9104" s="154" t="s">
        <v>6625</v>
      </c>
      <c r="Q9104" s="158" t="s">
        <v>50</v>
      </c>
      <c r="R9104" s="142">
        <f t="shared" si="142"/>
        <v>10</v>
      </c>
    </row>
    <row r="9105" s="109" customFormat="1">
      <c r="A9105" s="119">
        <f>MAX($A$19:A9104)+1</f>
        <v>9087</v>
      </c>
      <c r="B9105" s="120" t="s">
        <v>41</v>
      </c>
      <c r="C9105" s="144" t="s">
        <v>2786</v>
      </c>
      <c r="D9105" s="144" t="s">
        <v>8354</v>
      </c>
      <c r="E9105" s="145" t="s">
        <v>6885</v>
      </c>
      <c r="F9105" s="123" t="s">
        <v>2788</v>
      </c>
      <c r="G9105" s="146" t="s">
        <v>2789</v>
      </c>
      <c r="H9105" s="146" t="s">
        <v>8360</v>
      </c>
      <c r="I9105" s="151" t="s">
        <v>327</v>
      </c>
      <c r="J9105" s="147">
        <v>5</v>
      </c>
      <c r="K9105" s="147">
        <v>34000</v>
      </c>
      <c r="L9105" s="148">
        <v>170000</v>
      </c>
      <c r="M9105" s="120" t="s">
        <v>229</v>
      </c>
      <c r="N9105" s="149">
        <v>17000</v>
      </c>
      <c r="O9105" s="169"/>
      <c r="P9105" s="154" t="s">
        <v>6625</v>
      </c>
      <c r="Q9105" s="158" t="s">
        <v>50</v>
      </c>
      <c r="R9105" s="142">
        <f t="shared" si="142"/>
        <v>10</v>
      </c>
    </row>
    <row r="9106" s="109" customFormat="1">
      <c r="A9106" s="119">
        <f>MAX($A$19:A9105)+1</f>
        <v>9088</v>
      </c>
      <c r="B9106" s="120" t="s">
        <v>41</v>
      </c>
      <c r="C9106" s="144" t="s">
        <v>2786</v>
      </c>
      <c r="D9106" s="144" t="s">
        <v>8354</v>
      </c>
      <c r="E9106" s="145" t="s">
        <v>6885</v>
      </c>
      <c r="F9106" s="123" t="s">
        <v>2788</v>
      </c>
      <c r="G9106" s="146" t="s">
        <v>2789</v>
      </c>
      <c r="H9106" s="146" t="s">
        <v>8361</v>
      </c>
      <c r="I9106" s="151" t="s">
        <v>327</v>
      </c>
      <c r="J9106" s="147">
        <v>200</v>
      </c>
      <c r="K9106" s="147">
        <v>9000</v>
      </c>
      <c r="L9106" s="148">
        <v>1800000</v>
      </c>
      <c r="M9106" s="120" t="s">
        <v>229</v>
      </c>
      <c r="N9106" s="149">
        <v>180000</v>
      </c>
      <c r="O9106" s="169"/>
      <c r="P9106" s="154" t="s">
        <v>6625</v>
      </c>
      <c r="Q9106" s="158" t="s">
        <v>50</v>
      </c>
      <c r="R9106" s="142">
        <f t="shared" si="142"/>
        <v>10</v>
      </c>
    </row>
    <row r="9107" s="109" customFormat="1">
      <c r="A9107" s="119">
        <f>MAX($A$19:A9106)+1</f>
        <v>9089</v>
      </c>
      <c r="B9107" s="120" t="s">
        <v>41</v>
      </c>
      <c r="C9107" s="144" t="s">
        <v>2786</v>
      </c>
      <c r="D9107" s="144" t="s">
        <v>8354</v>
      </c>
      <c r="E9107" s="145" t="s">
        <v>6885</v>
      </c>
      <c r="F9107" s="123" t="s">
        <v>2788</v>
      </c>
      <c r="G9107" s="146" t="s">
        <v>2789</v>
      </c>
      <c r="H9107" s="146" t="s">
        <v>8362</v>
      </c>
      <c r="I9107" s="151" t="s">
        <v>534</v>
      </c>
      <c r="J9107" s="147">
        <v>50</v>
      </c>
      <c r="K9107" s="147">
        <v>13400</v>
      </c>
      <c r="L9107" s="148">
        <v>670000</v>
      </c>
      <c r="M9107" s="120" t="s">
        <v>229</v>
      </c>
      <c r="N9107" s="149">
        <v>67000</v>
      </c>
      <c r="O9107" s="169"/>
      <c r="P9107" s="154" t="s">
        <v>6625</v>
      </c>
      <c r="Q9107" s="158" t="s">
        <v>50</v>
      </c>
      <c r="R9107" s="142">
        <f t="shared" si="142"/>
        <v>10</v>
      </c>
    </row>
    <row r="9108" s="109" customFormat="1">
      <c r="A9108" s="119">
        <f>MAX($A$19:A9107)+1</f>
        <v>9090</v>
      </c>
      <c r="B9108" s="120" t="s">
        <v>41</v>
      </c>
      <c r="C9108" s="144" t="s">
        <v>2786</v>
      </c>
      <c r="D9108" s="144" t="s">
        <v>8354</v>
      </c>
      <c r="E9108" s="145" t="s">
        <v>6885</v>
      </c>
      <c r="F9108" s="123" t="s">
        <v>2788</v>
      </c>
      <c r="G9108" s="146" t="s">
        <v>2789</v>
      </c>
      <c r="H9108" s="146" t="s">
        <v>8363</v>
      </c>
      <c r="I9108" s="151" t="s">
        <v>98</v>
      </c>
      <c r="J9108" s="147">
        <v>5</v>
      </c>
      <c r="K9108" s="147">
        <v>250000</v>
      </c>
      <c r="L9108" s="148">
        <v>1250000</v>
      </c>
      <c r="M9108" s="120" t="s">
        <v>229</v>
      </c>
      <c r="N9108" s="149">
        <v>125000</v>
      </c>
      <c r="O9108" s="169"/>
      <c r="P9108" s="154" t="s">
        <v>6625</v>
      </c>
      <c r="Q9108" s="158" t="s">
        <v>50</v>
      </c>
      <c r="R9108" s="142">
        <f t="shared" si="142"/>
        <v>10</v>
      </c>
    </row>
    <row r="9109" ht="22.5" s="109" customFormat="1">
      <c r="A9109" s="119">
        <f>MAX($A$19:A9108)+1</f>
        <v>9091</v>
      </c>
      <c r="B9109" s="120" t="s">
        <v>41</v>
      </c>
      <c r="C9109" s="144" t="s">
        <v>508</v>
      </c>
      <c r="D9109" s="144" t="s">
        <v>8364</v>
      </c>
      <c r="E9109" s="145">
        <v>45272</v>
      </c>
      <c r="F9109" s="146" t="s">
        <v>8365</v>
      </c>
      <c r="G9109" s="146" t="s">
        <v>8366</v>
      </c>
      <c r="H9109" s="146" t="s">
        <v>8367</v>
      </c>
      <c r="I9109" s="151" t="s">
        <v>47</v>
      </c>
      <c r="J9109" s="147"/>
      <c r="K9109" s="147"/>
      <c r="L9109" s="148">
        <v>5811000</v>
      </c>
      <c r="M9109" s="120" t="s">
        <v>56</v>
      </c>
      <c r="N9109" s="149">
        <v>464880</v>
      </c>
      <c r="O9109" s="169"/>
      <c r="P9109" s="154" t="s">
        <v>6625</v>
      </c>
      <c r="Q9109" s="158" t="s">
        <v>50</v>
      </c>
      <c r="R9109" s="142">
        <f t="shared" si="142"/>
        <v>8</v>
      </c>
    </row>
    <row r="9110" ht="22.5" s="109" customFormat="1">
      <c r="A9110" s="119">
        <f>MAX($A$19:A9109)+1</f>
        <v>9092</v>
      </c>
      <c r="B9110" s="120" t="s">
        <v>41</v>
      </c>
      <c r="C9110" s="144" t="s">
        <v>508</v>
      </c>
      <c r="D9110" s="144" t="s">
        <v>8368</v>
      </c>
      <c r="E9110" s="145">
        <v>45272</v>
      </c>
      <c r="F9110" s="146" t="s">
        <v>8365</v>
      </c>
      <c r="G9110" s="146" t="s">
        <v>8366</v>
      </c>
      <c r="H9110" s="146" t="s">
        <v>8367</v>
      </c>
      <c r="I9110" s="151" t="s">
        <v>47</v>
      </c>
      <c r="J9110" s="147"/>
      <c r="K9110" s="147"/>
      <c r="L9110" s="148">
        <v>14164000</v>
      </c>
      <c r="M9110" s="120" t="s">
        <v>56</v>
      </c>
      <c r="N9110" s="149">
        <v>1133120</v>
      </c>
      <c r="O9110" s="169"/>
      <c r="P9110" s="154" t="s">
        <v>6625</v>
      </c>
      <c r="Q9110" s="158" t="s">
        <v>50</v>
      </c>
      <c r="R9110" s="142">
        <f t="shared" si="142"/>
        <v>8</v>
      </c>
    </row>
    <row r="9111" s="109" customFormat="1">
      <c r="A9111" s="119">
        <f>MAX($A$19:A9110)+1</f>
        <v>9093</v>
      </c>
      <c r="B9111" s="120" t="s">
        <v>41</v>
      </c>
      <c r="C9111" s="144" t="s">
        <v>311</v>
      </c>
      <c r="D9111" s="144" t="s">
        <v>2950</v>
      </c>
      <c r="E9111" s="145" t="s">
        <v>6863</v>
      </c>
      <c r="F9111" s="146" t="s">
        <v>2815</v>
      </c>
      <c r="G9111" s="146" t="s">
        <v>2816</v>
      </c>
      <c r="H9111" s="146" t="s">
        <v>2817</v>
      </c>
      <c r="I9111" s="151" t="s">
        <v>98</v>
      </c>
      <c r="J9111" s="147">
        <v>56130</v>
      </c>
      <c r="K9111" s="147">
        <v>2500</v>
      </c>
      <c r="L9111" s="148">
        <v>140325000</v>
      </c>
      <c r="M9111" s="120" t="s">
        <v>56</v>
      </c>
      <c r="N9111" s="149">
        <v>11226000</v>
      </c>
      <c r="O9111" s="169"/>
      <c r="P9111" s="154" t="s">
        <v>6625</v>
      </c>
      <c r="Q9111" s="158" t="s">
        <v>50</v>
      </c>
      <c r="R9111" s="142">
        <f t="shared" si="142"/>
        <v>8</v>
      </c>
    </row>
    <row r="9112" s="109" customFormat="1">
      <c r="A9112" s="119">
        <f>MAX($A$19:A9111)+1</f>
        <v>9094</v>
      </c>
      <c r="B9112" s="120" t="s">
        <v>41</v>
      </c>
      <c r="C9112" s="144" t="s">
        <v>311</v>
      </c>
      <c r="D9112" s="144" t="s">
        <v>2950</v>
      </c>
      <c r="E9112" s="145" t="s">
        <v>6863</v>
      </c>
      <c r="F9112" s="146" t="s">
        <v>2815</v>
      </c>
      <c r="G9112" s="146" t="s">
        <v>2816</v>
      </c>
      <c r="H9112" s="146" t="s">
        <v>5887</v>
      </c>
      <c r="I9112" s="151" t="s">
        <v>98</v>
      </c>
      <c r="J9112" s="147">
        <v>46282</v>
      </c>
      <c r="K9112" s="147">
        <v>2500</v>
      </c>
      <c r="L9112" s="148">
        <v>115705000</v>
      </c>
      <c r="M9112" s="120" t="s">
        <v>56</v>
      </c>
      <c r="N9112" s="149">
        <v>9256400</v>
      </c>
      <c r="O9112" s="169"/>
      <c r="P9112" s="154" t="s">
        <v>6625</v>
      </c>
      <c r="Q9112" s="158" t="s">
        <v>50</v>
      </c>
      <c r="R9112" s="142">
        <f t="shared" si="142"/>
        <v>8</v>
      </c>
    </row>
    <row r="9113" s="109" customFormat="1">
      <c r="A9113" s="119">
        <f>MAX($A$19:A9112)+1</f>
        <v>9095</v>
      </c>
      <c r="B9113" s="120" t="s">
        <v>41</v>
      </c>
      <c r="C9113" s="144" t="s">
        <v>2818</v>
      </c>
      <c r="D9113" s="144" t="s">
        <v>8369</v>
      </c>
      <c r="E9113" s="145">
        <v>45264</v>
      </c>
      <c r="F9113" s="146" t="s">
        <v>2820</v>
      </c>
      <c r="G9113" s="146" t="s">
        <v>2821</v>
      </c>
      <c r="H9113" s="146" t="s">
        <v>2825</v>
      </c>
      <c r="I9113" s="151" t="s">
        <v>288</v>
      </c>
      <c r="J9113" s="147">
        <v>10500</v>
      </c>
      <c r="K9113" s="147">
        <v>10800</v>
      </c>
      <c r="L9113" s="148">
        <v>113400000</v>
      </c>
      <c r="M9113" s="120" t="s">
        <v>229</v>
      </c>
      <c r="N9113" s="149">
        <v>11340000</v>
      </c>
      <c r="O9113" s="169"/>
      <c r="P9113" s="154" t="s">
        <v>6625</v>
      </c>
      <c r="Q9113" s="158" t="s">
        <v>50</v>
      </c>
      <c r="R9113" s="142">
        <f t="shared" si="142"/>
        <v>10</v>
      </c>
    </row>
    <row r="9114" s="109" customFormat="1">
      <c r="A9114" s="119">
        <f>MAX($A$19:A9113)+1</f>
        <v>9096</v>
      </c>
      <c r="B9114" s="120" t="s">
        <v>41</v>
      </c>
      <c r="C9114" s="144" t="s">
        <v>2818</v>
      </c>
      <c r="D9114" s="144" t="s">
        <v>8370</v>
      </c>
      <c r="E9114" s="145">
        <v>45273</v>
      </c>
      <c r="F9114" s="146" t="s">
        <v>2820</v>
      </c>
      <c r="G9114" s="146" t="s">
        <v>2821</v>
      </c>
      <c r="H9114" s="146" t="s">
        <v>2825</v>
      </c>
      <c r="I9114" s="151" t="s">
        <v>288</v>
      </c>
      <c r="J9114" s="147">
        <v>10500</v>
      </c>
      <c r="K9114" s="147">
        <v>10800</v>
      </c>
      <c r="L9114" s="148">
        <v>113400000</v>
      </c>
      <c r="M9114" s="120" t="s">
        <v>229</v>
      </c>
      <c r="N9114" s="149">
        <v>11340000</v>
      </c>
      <c r="O9114" s="169"/>
      <c r="P9114" s="154" t="s">
        <v>6625</v>
      </c>
      <c r="Q9114" s="158" t="s">
        <v>50</v>
      </c>
      <c r="R9114" s="142">
        <f t="shared" si="142"/>
        <v>10</v>
      </c>
    </row>
    <row r="9115" s="109" customFormat="1">
      <c r="A9115" s="119">
        <f>MAX($A$19:A9114)+1</f>
        <v>9097</v>
      </c>
      <c r="B9115" s="120" t="s">
        <v>41</v>
      </c>
      <c r="C9115" s="144" t="s">
        <v>92</v>
      </c>
      <c r="D9115" s="144" t="s">
        <v>8371</v>
      </c>
      <c r="E9115" s="145" t="s">
        <v>6652</v>
      </c>
      <c r="F9115" s="146" t="s">
        <v>8372</v>
      </c>
      <c r="G9115" s="146" t="s">
        <v>8373</v>
      </c>
      <c r="H9115" s="146" t="s">
        <v>8374</v>
      </c>
      <c r="I9115" s="151" t="s">
        <v>801</v>
      </c>
      <c r="J9115" s="147">
        <v>11917</v>
      </c>
      <c r="K9115" s="147">
        <v>98100</v>
      </c>
      <c r="L9115" s="148">
        <v>1169057700</v>
      </c>
      <c r="M9115" s="120" t="s">
        <v>229</v>
      </c>
      <c r="N9115" s="149">
        <v>116905770</v>
      </c>
      <c r="O9115" s="169"/>
      <c r="P9115" s="154" t="s">
        <v>6625</v>
      </c>
      <c r="Q9115" s="158" t="s">
        <v>50</v>
      </c>
      <c r="R9115" s="142">
        <f t="shared" si="142"/>
        <v>10</v>
      </c>
    </row>
    <row r="9116" s="109" customFormat="1">
      <c r="A9116" s="119">
        <f>MAX($A$19:A9115)+1</f>
        <v>9098</v>
      </c>
      <c r="B9116" s="120" t="s">
        <v>41</v>
      </c>
      <c r="C9116" s="144" t="s">
        <v>92</v>
      </c>
      <c r="D9116" s="144" t="s">
        <v>8371</v>
      </c>
      <c r="E9116" s="145" t="s">
        <v>6652</v>
      </c>
      <c r="F9116" s="146" t="s">
        <v>8372</v>
      </c>
      <c r="G9116" s="146" t="s">
        <v>8373</v>
      </c>
      <c r="H9116" s="146" t="s">
        <v>8375</v>
      </c>
      <c r="I9116" s="151" t="s">
        <v>801</v>
      </c>
      <c r="J9116" s="147">
        <v>468</v>
      </c>
      <c r="K9116" s="147">
        <v>4200</v>
      </c>
      <c r="L9116" s="148">
        <v>1965600</v>
      </c>
      <c r="M9116" s="120" t="s">
        <v>229</v>
      </c>
      <c r="N9116" s="149">
        <v>196560</v>
      </c>
      <c r="O9116" s="169"/>
      <c r="P9116" s="154" t="s">
        <v>6625</v>
      </c>
      <c r="Q9116" s="158" t="s">
        <v>50</v>
      </c>
      <c r="R9116" s="142">
        <f t="shared" si="142"/>
        <v>10</v>
      </c>
    </row>
    <row r="9117" s="109" customFormat="1">
      <c r="A9117" s="119">
        <f>MAX($A$19:A9116)+1</f>
        <v>9099</v>
      </c>
      <c r="B9117" s="120" t="s">
        <v>41</v>
      </c>
      <c r="C9117" s="144" t="s">
        <v>92</v>
      </c>
      <c r="D9117" s="144" t="s">
        <v>8371</v>
      </c>
      <c r="E9117" s="145" t="s">
        <v>6652</v>
      </c>
      <c r="F9117" s="146" t="s">
        <v>8372</v>
      </c>
      <c r="G9117" s="146" t="s">
        <v>8373</v>
      </c>
      <c r="H9117" s="146" t="s">
        <v>8376</v>
      </c>
      <c r="I9117" s="151" t="s">
        <v>801</v>
      </c>
      <c r="J9117" s="147">
        <v>146</v>
      </c>
      <c r="K9117" s="147">
        <v>37300</v>
      </c>
      <c r="L9117" s="148">
        <v>5445800</v>
      </c>
      <c r="M9117" s="120" t="s">
        <v>229</v>
      </c>
      <c r="N9117" s="149">
        <v>544580</v>
      </c>
      <c r="O9117" s="169"/>
      <c r="P9117" s="154" t="s">
        <v>6625</v>
      </c>
      <c r="Q9117" s="158" t="s">
        <v>50</v>
      </c>
      <c r="R9117" s="142">
        <f t="shared" si="142"/>
        <v>10</v>
      </c>
    </row>
    <row r="9118" s="109" customFormat="1">
      <c r="A9118" s="119">
        <f>MAX($A$19:A9117)+1</f>
        <v>9100</v>
      </c>
      <c r="B9118" s="120" t="s">
        <v>41</v>
      </c>
      <c r="C9118" s="144" t="s">
        <v>92</v>
      </c>
      <c r="D9118" s="144" t="s">
        <v>8371</v>
      </c>
      <c r="E9118" s="145" t="s">
        <v>6652</v>
      </c>
      <c r="F9118" s="146" t="s">
        <v>8372</v>
      </c>
      <c r="G9118" s="146" t="s">
        <v>8373</v>
      </c>
      <c r="H9118" s="146" t="s">
        <v>8377</v>
      </c>
      <c r="I9118" s="151" t="s">
        <v>801</v>
      </c>
      <c r="J9118" s="147">
        <v>251</v>
      </c>
      <c r="K9118" s="147">
        <v>15518.182</v>
      </c>
      <c r="L9118" s="148">
        <v>3895064</v>
      </c>
      <c r="M9118" s="120" t="s">
        <v>229</v>
      </c>
      <c r="N9118" s="149">
        <v>389506</v>
      </c>
      <c r="O9118" s="169"/>
      <c r="P9118" s="154" t="s">
        <v>6625</v>
      </c>
      <c r="Q9118" s="158" t="s">
        <v>50</v>
      </c>
      <c r="R9118" s="142">
        <f t="shared" si="142"/>
        <v>9.99998973059236</v>
      </c>
    </row>
    <row r="9119" s="109" customFormat="1">
      <c r="A9119" s="119">
        <f>MAX($A$19:A9118)+1</f>
        <v>9101</v>
      </c>
      <c r="B9119" s="120" t="s">
        <v>41</v>
      </c>
      <c r="C9119" s="144" t="s">
        <v>92</v>
      </c>
      <c r="D9119" s="144" t="s">
        <v>8371</v>
      </c>
      <c r="E9119" s="145" t="s">
        <v>6652</v>
      </c>
      <c r="F9119" s="146" t="s">
        <v>8372</v>
      </c>
      <c r="G9119" s="146" t="s">
        <v>8373</v>
      </c>
      <c r="H9119" s="146" t="s">
        <v>8378</v>
      </c>
      <c r="I9119" s="151" t="s">
        <v>801</v>
      </c>
      <c r="J9119" s="147">
        <v>184</v>
      </c>
      <c r="K9119" s="147">
        <v>55000</v>
      </c>
      <c r="L9119" s="148">
        <v>10120000</v>
      </c>
      <c r="M9119" s="120" t="s">
        <v>229</v>
      </c>
      <c r="N9119" s="149">
        <v>1012000</v>
      </c>
      <c r="O9119" s="169"/>
      <c r="P9119" s="154" t="s">
        <v>6625</v>
      </c>
      <c r="Q9119" s="158" t="s">
        <v>50</v>
      </c>
      <c r="R9119" s="142">
        <f t="shared" si="142"/>
        <v>10</v>
      </c>
    </row>
    <row r="9120" s="109" customFormat="1">
      <c r="A9120" s="119">
        <f>MAX($A$19:A9119)+1</f>
        <v>9102</v>
      </c>
      <c r="B9120" s="120" t="s">
        <v>41</v>
      </c>
      <c r="C9120" s="144" t="s">
        <v>92</v>
      </c>
      <c r="D9120" s="144" t="s">
        <v>8371</v>
      </c>
      <c r="E9120" s="145" t="s">
        <v>6652</v>
      </c>
      <c r="F9120" s="146" t="s">
        <v>8372</v>
      </c>
      <c r="G9120" s="146" t="s">
        <v>8373</v>
      </c>
      <c r="H9120" s="146" t="s">
        <v>8379</v>
      </c>
      <c r="I9120" s="151" t="s">
        <v>801</v>
      </c>
      <c r="J9120" s="147">
        <v>1637</v>
      </c>
      <c r="K9120" s="147">
        <v>28000</v>
      </c>
      <c r="L9120" s="148">
        <v>45836000</v>
      </c>
      <c r="M9120" s="120" t="s">
        <v>229</v>
      </c>
      <c r="N9120" s="149">
        <v>4583600</v>
      </c>
      <c r="O9120" s="169"/>
      <c r="P9120" s="154" t="s">
        <v>6625</v>
      </c>
      <c r="Q9120" s="158" t="s">
        <v>50</v>
      </c>
      <c r="R9120" s="142">
        <f t="shared" si="142"/>
        <v>10</v>
      </c>
    </row>
    <row r="9121" s="109" customFormat="1">
      <c r="A9121" s="119">
        <f>MAX($A$19:A9120)+1</f>
        <v>9103</v>
      </c>
      <c r="B9121" s="120" t="s">
        <v>41</v>
      </c>
      <c r="C9121" s="144" t="s">
        <v>92</v>
      </c>
      <c r="D9121" s="144" t="s">
        <v>8371</v>
      </c>
      <c r="E9121" s="145" t="s">
        <v>6652</v>
      </c>
      <c r="F9121" s="146" t="s">
        <v>8372</v>
      </c>
      <c r="G9121" s="146" t="s">
        <v>8373</v>
      </c>
      <c r="H9121" s="146" t="s">
        <v>8380</v>
      </c>
      <c r="I9121" s="151" t="s">
        <v>801</v>
      </c>
      <c r="J9121" s="147">
        <v>1025</v>
      </c>
      <c r="K9121" s="147">
        <v>53500</v>
      </c>
      <c r="L9121" s="148">
        <v>54837500</v>
      </c>
      <c r="M9121" s="120" t="s">
        <v>229</v>
      </c>
      <c r="N9121" s="149">
        <v>5483750</v>
      </c>
      <c r="O9121" s="169"/>
      <c r="P9121" s="154" t="s">
        <v>6625</v>
      </c>
      <c r="Q9121" s="158" t="s">
        <v>50</v>
      </c>
      <c r="R9121" s="142">
        <f t="shared" si="142"/>
        <v>10</v>
      </c>
    </row>
    <row r="9122" s="109" customFormat="1">
      <c r="A9122" s="119">
        <f>MAX($A$19:A9121)+1</f>
        <v>9104</v>
      </c>
      <c r="B9122" s="120" t="s">
        <v>41</v>
      </c>
      <c r="C9122" s="144" t="s">
        <v>92</v>
      </c>
      <c r="D9122" s="144" t="s">
        <v>8371</v>
      </c>
      <c r="E9122" s="145" t="s">
        <v>6652</v>
      </c>
      <c r="F9122" s="146" t="s">
        <v>8372</v>
      </c>
      <c r="G9122" s="146" t="s">
        <v>8373</v>
      </c>
      <c r="H9122" s="146" t="s">
        <v>8381</v>
      </c>
      <c r="I9122" s="151" t="s">
        <v>801</v>
      </c>
      <c r="J9122" s="147">
        <v>1837</v>
      </c>
      <c r="K9122" s="147">
        <v>46800</v>
      </c>
      <c r="L9122" s="148">
        <v>85971600</v>
      </c>
      <c r="M9122" s="120" t="s">
        <v>229</v>
      </c>
      <c r="N9122" s="149">
        <v>8597160</v>
      </c>
      <c r="O9122" s="169"/>
      <c r="P9122" s="154" t="s">
        <v>6625</v>
      </c>
      <c r="Q9122" s="158" t="s">
        <v>50</v>
      </c>
      <c r="R9122" s="142">
        <f t="shared" si="142"/>
        <v>10</v>
      </c>
    </row>
    <row r="9123" s="109" customFormat="1">
      <c r="A9123" s="119">
        <f>MAX($A$19:A9122)+1</f>
        <v>9105</v>
      </c>
      <c r="B9123" s="120" t="s">
        <v>41</v>
      </c>
      <c r="C9123" s="144" t="s">
        <v>92</v>
      </c>
      <c r="D9123" s="144" t="s">
        <v>8371</v>
      </c>
      <c r="E9123" s="145" t="s">
        <v>6652</v>
      </c>
      <c r="F9123" s="146" t="s">
        <v>8372</v>
      </c>
      <c r="G9123" s="146" t="s">
        <v>8373</v>
      </c>
      <c r="H9123" s="146" t="s">
        <v>8382</v>
      </c>
      <c r="I9123" s="151" t="s">
        <v>801</v>
      </c>
      <c r="J9123" s="147">
        <v>866</v>
      </c>
      <c r="K9123" s="147">
        <v>107000</v>
      </c>
      <c r="L9123" s="148">
        <v>92662000</v>
      </c>
      <c r="M9123" s="120" t="s">
        <v>229</v>
      </c>
      <c r="N9123" s="149">
        <v>9266200</v>
      </c>
      <c r="O9123" s="169"/>
      <c r="P9123" s="154" t="s">
        <v>6625</v>
      </c>
      <c r="Q9123" s="158" t="s">
        <v>50</v>
      </c>
      <c r="R9123" s="142">
        <f t="shared" si="142"/>
        <v>10</v>
      </c>
    </row>
    <row r="9124" s="109" customFormat="1">
      <c r="A9124" s="119">
        <f>MAX($A$19:A9123)+1</f>
        <v>9106</v>
      </c>
      <c r="B9124" s="120" t="s">
        <v>41</v>
      </c>
      <c r="C9124" s="144" t="s">
        <v>92</v>
      </c>
      <c r="D9124" s="144" t="s">
        <v>8371</v>
      </c>
      <c r="E9124" s="145" t="s">
        <v>6652</v>
      </c>
      <c r="F9124" s="146" t="s">
        <v>8372</v>
      </c>
      <c r="G9124" s="146" t="s">
        <v>8373</v>
      </c>
      <c r="H9124" s="146" t="s">
        <v>8383</v>
      </c>
      <c r="I9124" s="151" t="s">
        <v>801</v>
      </c>
      <c r="J9124" s="147">
        <v>4058</v>
      </c>
      <c r="K9124" s="147">
        <v>25500</v>
      </c>
      <c r="L9124" s="148">
        <v>103479000</v>
      </c>
      <c r="M9124" s="120" t="s">
        <v>229</v>
      </c>
      <c r="N9124" s="149">
        <v>10347900</v>
      </c>
      <c r="O9124" s="169"/>
      <c r="P9124" s="154" t="s">
        <v>6625</v>
      </c>
      <c r="Q9124" s="158" t="s">
        <v>50</v>
      </c>
      <c r="R9124" s="142">
        <f t="shared" si="142"/>
        <v>10</v>
      </c>
    </row>
    <row r="9125" s="109" customFormat="1">
      <c r="A9125" s="119">
        <f>MAX($A$19:A9124)+1</f>
        <v>9107</v>
      </c>
      <c r="B9125" s="120" t="s">
        <v>41</v>
      </c>
      <c r="C9125" s="144" t="s">
        <v>92</v>
      </c>
      <c r="D9125" s="144" t="s">
        <v>8371</v>
      </c>
      <c r="E9125" s="145" t="s">
        <v>6652</v>
      </c>
      <c r="F9125" s="146" t="s">
        <v>8372</v>
      </c>
      <c r="G9125" s="146" t="s">
        <v>8373</v>
      </c>
      <c r="H9125" s="146" t="s">
        <v>8384</v>
      </c>
      <c r="I9125" s="151" t="s">
        <v>801</v>
      </c>
      <c r="J9125" s="147">
        <v>6701</v>
      </c>
      <c r="K9125" s="147">
        <v>29300</v>
      </c>
      <c r="L9125" s="148">
        <v>196339300</v>
      </c>
      <c r="M9125" s="120" t="s">
        <v>229</v>
      </c>
      <c r="N9125" s="149">
        <v>19633930</v>
      </c>
      <c r="O9125" s="169"/>
      <c r="P9125" s="154" t="s">
        <v>6625</v>
      </c>
      <c r="Q9125" s="158" t="s">
        <v>50</v>
      </c>
      <c r="R9125" s="142">
        <f t="shared" si="142"/>
        <v>10</v>
      </c>
    </row>
    <row r="9126" s="109" customFormat="1">
      <c r="A9126" s="119">
        <f>MAX($A$19:A9125)+1</f>
        <v>9108</v>
      </c>
      <c r="B9126" s="120" t="s">
        <v>41</v>
      </c>
      <c r="C9126" s="144" t="s">
        <v>92</v>
      </c>
      <c r="D9126" s="144" t="s">
        <v>8371</v>
      </c>
      <c r="E9126" s="145" t="s">
        <v>6652</v>
      </c>
      <c r="F9126" s="146" t="s">
        <v>8372</v>
      </c>
      <c r="G9126" s="146" t="s">
        <v>8373</v>
      </c>
      <c r="H9126" s="146" t="s">
        <v>8385</v>
      </c>
      <c r="I9126" s="151" t="s">
        <v>801</v>
      </c>
      <c r="J9126" s="147">
        <v>1259</v>
      </c>
      <c r="K9126" s="147">
        <v>320900</v>
      </c>
      <c r="L9126" s="148">
        <v>404013100</v>
      </c>
      <c r="M9126" s="120" t="s">
        <v>229</v>
      </c>
      <c r="N9126" s="149">
        <v>40401310</v>
      </c>
      <c r="O9126" s="169"/>
      <c r="P9126" s="154" t="s">
        <v>6625</v>
      </c>
      <c r="Q9126" s="158" t="s">
        <v>50</v>
      </c>
      <c r="R9126" s="142">
        <f t="shared" si="142"/>
        <v>10</v>
      </c>
    </row>
    <row r="9127" s="109" customFormat="1">
      <c r="A9127" s="119">
        <f>MAX($A$19:A9126)+1</f>
        <v>9109</v>
      </c>
      <c r="B9127" s="120" t="s">
        <v>41</v>
      </c>
      <c r="C9127" s="144" t="s">
        <v>92</v>
      </c>
      <c r="D9127" s="144" t="s">
        <v>8371</v>
      </c>
      <c r="E9127" s="145" t="s">
        <v>6652</v>
      </c>
      <c r="F9127" s="146" t="s">
        <v>8372</v>
      </c>
      <c r="G9127" s="146" t="s">
        <v>8373</v>
      </c>
      <c r="H9127" s="146" t="s">
        <v>8386</v>
      </c>
      <c r="I9127" s="151" t="s">
        <v>801</v>
      </c>
      <c r="J9127" s="147">
        <v>4397</v>
      </c>
      <c r="K9127" s="147">
        <v>137000</v>
      </c>
      <c r="L9127" s="148">
        <v>602389000</v>
      </c>
      <c r="M9127" s="120" t="s">
        <v>229</v>
      </c>
      <c r="N9127" s="149">
        <v>60238900</v>
      </c>
      <c r="O9127" s="169"/>
      <c r="P9127" s="154" t="s">
        <v>6625</v>
      </c>
      <c r="Q9127" s="158" t="s">
        <v>50</v>
      </c>
      <c r="R9127" s="142">
        <f t="shared" si="142"/>
        <v>10</v>
      </c>
    </row>
    <row r="9128" s="109" customFormat="1">
      <c r="A9128" s="119">
        <f>MAX($A$19:A9127)+1</f>
        <v>9110</v>
      </c>
      <c r="B9128" s="120" t="s">
        <v>41</v>
      </c>
      <c r="C9128" s="144" t="s">
        <v>92</v>
      </c>
      <c r="D9128" s="144" t="s">
        <v>8371</v>
      </c>
      <c r="E9128" s="145" t="s">
        <v>6652</v>
      </c>
      <c r="F9128" s="146" t="s">
        <v>8372</v>
      </c>
      <c r="G9128" s="146" t="s">
        <v>8373</v>
      </c>
      <c r="H9128" s="146" t="s">
        <v>8387</v>
      </c>
      <c r="I9128" s="151" t="s">
        <v>801</v>
      </c>
      <c r="J9128" s="147">
        <v>784</v>
      </c>
      <c r="K9128" s="147">
        <v>284000</v>
      </c>
      <c r="L9128" s="148">
        <v>222656000</v>
      </c>
      <c r="M9128" s="120" t="s">
        <v>229</v>
      </c>
      <c r="N9128" s="149">
        <v>22265600</v>
      </c>
      <c r="O9128" s="169"/>
      <c r="P9128" s="154" t="s">
        <v>6625</v>
      </c>
      <c r="Q9128" s="158" t="s">
        <v>50</v>
      </c>
      <c r="R9128" s="142">
        <f t="shared" si="142"/>
        <v>10</v>
      </c>
    </row>
    <row r="9129" s="109" customFormat="1">
      <c r="A9129" s="119">
        <f>MAX($A$19:A9128)+1</f>
        <v>9111</v>
      </c>
      <c r="B9129" s="120" t="s">
        <v>41</v>
      </c>
      <c r="C9129" s="144" t="s">
        <v>92</v>
      </c>
      <c r="D9129" s="144" t="s">
        <v>8371</v>
      </c>
      <c r="E9129" s="145" t="s">
        <v>6652</v>
      </c>
      <c r="F9129" s="146" t="s">
        <v>8372</v>
      </c>
      <c r="G9129" s="146" t="s">
        <v>8373</v>
      </c>
      <c r="H9129" s="146" t="s">
        <v>8388</v>
      </c>
      <c r="I9129" s="151" t="s">
        <v>801</v>
      </c>
      <c r="J9129" s="147">
        <v>19729</v>
      </c>
      <c r="K9129" s="147">
        <v>26000</v>
      </c>
      <c r="L9129" s="148">
        <v>512954000</v>
      </c>
      <c r="M9129" s="120" t="s">
        <v>229</v>
      </c>
      <c r="N9129" s="149">
        <v>51295400</v>
      </c>
      <c r="O9129" s="169"/>
      <c r="P9129" s="154" t="s">
        <v>6625</v>
      </c>
      <c r="Q9129" s="158" t="s">
        <v>50</v>
      </c>
      <c r="R9129" s="142">
        <f t="shared" si="142"/>
        <v>10</v>
      </c>
    </row>
    <row r="9130" s="109" customFormat="1">
      <c r="A9130" s="119">
        <f>MAX($A$19:A9129)+1</f>
        <v>9112</v>
      </c>
      <c r="B9130" s="120" t="s">
        <v>41</v>
      </c>
      <c r="C9130" s="144" t="s">
        <v>92</v>
      </c>
      <c r="D9130" s="144" t="s">
        <v>8371</v>
      </c>
      <c r="E9130" s="145" t="s">
        <v>6652</v>
      </c>
      <c r="F9130" s="146" t="s">
        <v>8372</v>
      </c>
      <c r="G9130" s="146" t="s">
        <v>8373</v>
      </c>
      <c r="H9130" s="146" t="s">
        <v>8389</v>
      </c>
      <c r="I9130" s="151" t="s">
        <v>801</v>
      </c>
      <c r="J9130" s="147">
        <v>15167</v>
      </c>
      <c r="K9130" s="147">
        <v>24600</v>
      </c>
      <c r="L9130" s="148">
        <v>373108200</v>
      </c>
      <c r="M9130" s="120" t="s">
        <v>229</v>
      </c>
      <c r="N9130" s="149">
        <v>37310820</v>
      </c>
      <c r="O9130" s="169"/>
      <c r="P9130" s="154" t="s">
        <v>6625</v>
      </c>
      <c r="Q9130" s="158" t="s">
        <v>50</v>
      </c>
      <c r="R9130" s="142">
        <f t="shared" si="142"/>
        <v>10</v>
      </c>
    </row>
    <row r="9131" s="109" customFormat="1">
      <c r="A9131" s="119">
        <f>MAX($A$19:A9130)+1</f>
        <v>9113</v>
      </c>
      <c r="B9131" s="120" t="s">
        <v>41</v>
      </c>
      <c r="C9131" s="144" t="s">
        <v>92</v>
      </c>
      <c r="D9131" s="144" t="s">
        <v>8390</v>
      </c>
      <c r="E9131" s="145">
        <v>45286</v>
      </c>
      <c r="F9131" s="146" t="s">
        <v>8372</v>
      </c>
      <c r="G9131" s="146" t="s">
        <v>8373</v>
      </c>
      <c r="H9131" s="146" t="s">
        <v>8391</v>
      </c>
      <c r="I9131" s="151" t="s">
        <v>1813</v>
      </c>
      <c r="J9131" s="147">
        <v>156800</v>
      </c>
      <c r="K9131" s="147">
        <v>13000</v>
      </c>
      <c r="L9131" s="148">
        <v>2038400000</v>
      </c>
      <c r="M9131" s="120" t="s">
        <v>56</v>
      </c>
      <c r="N9131" s="149">
        <v>163072000</v>
      </c>
      <c r="O9131" s="169"/>
      <c r="P9131" s="154" t="s">
        <v>6625</v>
      </c>
      <c r="Q9131" s="158" t="s">
        <v>50</v>
      </c>
      <c r="R9131" s="142">
        <f t="shared" si="142"/>
        <v>8</v>
      </c>
    </row>
    <row r="9132" s="109" customFormat="1">
      <c r="A9132" s="119">
        <f>MAX($A$19:A9131)+1</f>
        <v>9114</v>
      </c>
      <c r="B9132" s="120" t="s">
        <v>41</v>
      </c>
      <c r="C9132" s="144" t="s">
        <v>92</v>
      </c>
      <c r="D9132" s="144" t="s">
        <v>8392</v>
      </c>
      <c r="E9132" s="145" t="s">
        <v>6648</v>
      </c>
      <c r="F9132" s="123" t="s">
        <v>2831</v>
      </c>
      <c r="G9132" s="146" t="s">
        <v>2832</v>
      </c>
      <c r="H9132" s="146" t="s">
        <v>8393</v>
      </c>
      <c r="I9132" s="151" t="s">
        <v>98</v>
      </c>
      <c r="J9132" s="147">
        <v>42</v>
      </c>
      <c r="K9132" s="147">
        <v>15552000</v>
      </c>
      <c r="L9132" s="148">
        <v>653184000</v>
      </c>
      <c r="M9132" s="120" t="s">
        <v>56</v>
      </c>
      <c r="N9132" s="149">
        <v>52254720</v>
      </c>
      <c r="O9132" s="169"/>
      <c r="P9132" s="154" t="s">
        <v>6625</v>
      </c>
      <c r="Q9132" s="158" t="s">
        <v>50</v>
      </c>
      <c r="R9132" s="142">
        <f t="shared" si="142"/>
        <v>8</v>
      </c>
    </row>
    <row r="9133" s="109" customFormat="1">
      <c r="A9133" s="119">
        <f>MAX($A$19:A9132)+1</f>
        <v>9115</v>
      </c>
      <c r="B9133" s="120" t="s">
        <v>41</v>
      </c>
      <c r="C9133" s="144" t="s">
        <v>92</v>
      </c>
      <c r="D9133" s="144" t="s">
        <v>8392</v>
      </c>
      <c r="E9133" s="145" t="s">
        <v>6648</v>
      </c>
      <c r="F9133" s="123" t="s">
        <v>2831</v>
      </c>
      <c r="G9133" s="146" t="s">
        <v>2832</v>
      </c>
      <c r="H9133" s="146" t="s">
        <v>8394</v>
      </c>
      <c r="I9133" s="151" t="s">
        <v>98</v>
      </c>
      <c r="J9133" s="147">
        <v>5</v>
      </c>
      <c r="K9133" s="147">
        <v>18413000</v>
      </c>
      <c r="L9133" s="148">
        <v>92065000</v>
      </c>
      <c r="M9133" s="120" t="s">
        <v>56</v>
      </c>
      <c r="N9133" s="149">
        <v>7365200</v>
      </c>
      <c r="O9133" s="169"/>
      <c r="P9133" s="154" t="s">
        <v>6625</v>
      </c>
      <c r="Q9133" s="158" t="s">
        <v>50</v>
      </c>
      <c r="R9133" s="142">
        <f t="shared" si="142"/>
        <v>8</v>
      </c>
    </row>
    <row r="9134" s="109" customFormat="1">
      <c r="A9134" s="119">
        <f>MAX($A$19:A9133)+1</f>
        <v>9116</v>
      </c>
      <c r="B9134" s="120" t="s">
        <v>41</v>
      </c>
      <c r="C9134" s="144" t="s">
        <v>92</v>
      </c>
      <c r="D9134" s="144" t="s">
        <v>8395</v>
      </c>
      <c r="E9134" s="145" t="s">
        <v>7018</v>
      </c>
      <c r="F9134" s="123" t="s">
        <v>2831</v>
      </c>
      <c r="G9134" s="146" t="s">
        <v>2832</v>
      </c>
      <c r="H9134" s="146" t="s">
        <v>8396</v>
      </c>
      <c r="I9134" s="151" t="s">
        <v>98</v>
      </c>
      <c r="J9134" s="147">
        <v>340</v>
      </c>
      <c r="K9134" s="147">
        <v>628600</v>
      </c>
      <c r="L9134" s="148">
        <v>213724000</v>
      </c>
      <c r="M9134" s="120" t="s">
        <v>56</v>
      </c>
      <c r="N9134" s="149">
        <v>17097920</v>
      </c>
      <c r="O9134" s="169"/>
      <c r="P9134" s="154" t="s">
        <v>6625</v>
      </c>
      <c r="Q9134" s="158" t="s">
        <v>50</v>
      </c>
      <c r="R9134" s="142">
        <f t="shared" si="142"/>
        <v>8</v>
      </c>
    </row>
    <row r="9135" s="109" customFormat="1">
      <c r="A9135" s="119">
        <f>MAX($A$19:A9134)+1</f>
        <v>9117</v>
      </c>
      <c r="B9135" s="120" t="s">
        <v>41</v>
      </c>
      <c r="C9135" s="144" t="s">
        <v>92</v>
      </c>
      <c r="D9135" s="144" t="s">
        <v>8395</v>
      </c>
      <c r="E9135" s="145" t="s">
        <v>7018</v>
      </c>
      <c r="F9135" s="123" t="s">
        <v>2831</v>
      </c>
      <c r="G9135" s="146" t="s">
        <v>2832</v>
      </c>
      <c r="H9135" s="146" t="s">
        <v>8397</v>
      </c>
      <c r="I9135" s="151" t="s">
        <v>98</v>
      </c>
      <c r="J9135" s="147">
        <v>600</v>
      </c>
      <c r="K9135" s="147">
        <v>404100</v>
      </c>
      <c r="L9135" s="148">
        <v>242460000</v>
      </c>
      <c r="M9135" s="120" t="s">
        <v>56</v>
      </c>
      <c r="N9135" s="149">
        <v>19396800</v>
      </c>
      <c r="O9135" s="169"/>
      <c r="P9135" s="154" t="s">
        <v>6625</v>
      </c>
      <c r="Q9135" s="158" t="s">
        <v>50</v>
      </c>
      <c r="R9135" s="142">
        <f ref="R9135:R9198" t="shared" si="143">N9135/L9135*100</f>
        <v>8</v>
      </c>
    </row>
    <row r="9136" s="109" customFormat="1">
      <c r="A9136" s="119">
        <f>MAX($A$19:A9135)+1</f>
        <v>9118</v>
      </c>
      <c r="B9136" s="120" t="s">
        <v>41</v>
      </c>
      <c r="C9136" s="144" t="s">
        <v>92</v>
      </c>
      <c r="D9136" s="144" t="s">
        <v>8395</v>
      </c>
      <c r="E9136" s="145" t="s">
        <v>7018</v>
      </c>
      <c r="F9136" s="123" t="s">
        <v>2831</v>
      </c>
      <c r="G9136" s="146" t="s">
        <v>2832</v>
      </c>
      <c r="H9136" s="146" t="s">
        <v>8398</v>
      </c>
      <c r="I9136" s="151" t="s">
        <v>98</v>
      </c>
      <c r="J9136" s="147">
        <v>25</v>
      </c>
      <c r="K9136" s="147">
        <v>799300</v>
      </c>
      <c r="L9136" s="148">
        <v>19982500</v>
      </c>
      <c r="M9136" s="120" t="s">
        <v>56</v>
      </c>
      <c r="N9136" s="149">
        <v>1598600</v>
      </c>
      <c r="O9136" s="169"/>
      <c r="P9136" s="154" t="s">
        <v>6625</v>
      </c>
      <c r="Q9136" s="158" t="s">
        <v>50</v>
      </c>
      <c r="R9136" s="142">
        <f t="shared" si="143"/>
        <v>8</v>
      </c>
    </row>
    <row r="9137" s="109" customFormat="1">
      <c r="A9137" s="119">
        <f>MAX($A$19:A9136)+1</f>
        <v>9119</v>
      </c>
      <c r="B9137" s="120" t="s">
        <v>41</v>
      </c>
      <c r="C9137" s="144" t="s">
        <v>92</v>
      </c>
      <c r="D9137" s="144" t="s">
        <v>8399</v>
      </c>
      <c r="E9137" s="145" t="s">
        <v>7018</v>
      </c>
      <c r="F9137" s="123" t="s">
        <v>2831</v>
      </c>
      <c r="G9137" s="146" t="s">
        <v>2832</v>
      </c>
      <c r="H9137" s="146" t="s">
        <v>8400</v>
      </c>
      <c r="I9137" s="151" t="s">
        <v>98</v>
      </c>
      <c r="J9137" s="147">
        <v>133900</v>
      </c>
      <c r="K9137" s="147">
        <v>3770</v>
      </c>
      <c r="L9137" s="148">
        <v>504803000</v>
      </c>
      <c r="M9137" s="120" t="s">
        <v>56</v>
      </c>
      <c r="N9137" s="149">
        <v>40384240</v>
      </c>
      <c r="O9137" s="169"/>
      <c r="P9137" s="154" t="s">
        <v>6625</v>
      </c>
      <c r="Q9137" s="158" t="s">
        <v>50</v>
      </c>
      <c r="R9137" s="142">
        <f t="shared" si="143"/>
        <v>8</v>
      </c>
    </row>
    <row r="9138" s="109" customFormat="1">
      <c r="A9138" s="119">
        <f>MAX($A$19:A9137)+1</f>
        <v>9120</v>
      </c>
      <c r="B9138" s="120" t="s">
        <v>41</v>
      </c>
      <c r="C9138" s="144" t="s">
        <v>92</v>
      </c>
      <c r="D9138" s="144" t="s">
        <v>8399</v>
      </c>
      <c r="E9138" s="145" t="s">
        <v>7018</v>
      </c>
      <c r="F9138" s="123" t="s">
        <v>2831</v>
      </c>
      <c r="G9138" s="146" t="s">
        <v>2832</v>
      </c>
      <c r="H9138" s="146" t="s">
        <v>8401</v>
      </c>
      <c r="I9138" s="151" t="s">
        <v>98</v>
      </c>
      <c r="J9138" s="147">
        <v>136500</v>
      </c>
      <c r="K9138" s="147">
        <v>200</v>
      </c>
      <c r="L9138" s="148">
        <v>27300000</v>
      </c>
      <c r="M9138" s="120" t="s">
        <v>56</v>
      </c>
      <c r="N9138" s="149">
        <v>2184000</v>
      </c>
      <c r="O9138" s="169"/>
      <c r="P9138" s="154" t="s">
        <v>6625</v>
      </c>
      <c r="Q9138" s="158" t="s">
        <v>50</v>
      </c>
      <c r="R9138" s="142">
        <f t="shared" si="143"/>
        <v>8</v>
      </c>
    </row>
    <row r="9139" s="109" customFormat="1">
      <c r="A9139" s="119">
        <f>MAX($A$19:A9138)+1</f>
        <v>9121</v>
      </c>
      <c r="B9139" s="120" t="s">
        <v>41</v>
      </c>
      <c r="C9139" s="144" t="s">
        <v>92</v>
      </c>
      <c r="D9139" s="144" t="s">
        <v>8399</v>
      </c>
      <c r="E9139" s="145" t="s">
        <v>7018</v>
      </c>
      <c r="F9139" s="123" t="s">
        <v>2831</v>
      </c>
      <c r="G9139" s="146" t="s">
        <v>2832</v>
      </c>
      <c r="H9139" s="146" t="s">
        <v>8402</v>
      </c>
      <c r="I9139" s="151" t="s">
        <v>98</v>
      </c>
      <c r="J9139" s="147">
        <v>136500</v>
      </c>
      <c r="K9139" s="147">
        <v>250</v>
      </c>
      <c r="L9139" s="148">
        <v>34125000</v>
      </c>
      <c r="M9139" s="120" t="s">
        <v>56</v>
      </c>
      <c r="N9139" s="149">
        <v>2730000</v>
      </c>
      <c r="O9139" s="169"/>
      <c r="P9139" s="154" t="s">
        <v>6625</v>
      </c>
      <c r="Q9139" s="158" t="s">
        <v>50</v>
      </c>
      <c r="R9139" s="142">
        <f t="shared" si="143"/>
        <v>8</v>
      </c>
    </row>
    <row r="9140" s="109" customFormat="1">
      <c r="A9140" s="119">
        <f>MAX($A$19:A9139)+1</f>
        <v>9122</v>
      </c>
      <c r="B9140" s="120" t="s">
        <v>41</v>
      </c>
      <c r="C9140" s="144" t="s">
        <v>92</v>
      </c>
      <c r="D9140" s="144" t="s">
        <v>8399</v>
      </c>
      <c r="E9140" s="145" t="s">
        <v>7018</v>
      </c>
      <c r="F9140" s="123" t="s">
        <v>2831</v>
      </c>
      <c r="G9140" s="146" t="s">
        <v>2832</v>
      </c>
      <c r="H9140" s="146" t="s">
        <v>8403</v>
      </c>
      <c r="I9140" s="151" t="s">
        <v>98</v>
      </c>
      <c r="J9140" s="147">
        <v>6890</v>
      </c>
      <c r="K9140" s="147">
        <v>1550</v>
      </c>
      <c r="L9140" s="148">
        <v>10679500</v>
      </c>
      <c r="M9140" s="120" t="s">
        <v>56</v>
      </c>
      <c r="N9140" s="149">
        <v>854360</v>
      </c>
      <c r="O9140" s="169"/>
      <c r="P9140" s="154" t="s">
        <v>6625</v>
      </c>
      <c r="Q9140" s="158" t="s">
        <v>50</v>
      </c>
      <c r="R9140" s="142">
        <f t="shared" si="143"/>
        <v>8</v>
      </c>
    </row>
    <row r="9141" s="109" customFormat="1">
      <c r="A9141" s="119">
        <f>MAX($A$19:A9140)+1</f>
        <v>9123</v>
      </c>
      <c r="B9141" s="120" t="s">
        <v>41</v>
      </c>
      <c r="C9141" s="144" t="s">
        <v>92</v>
      </c>
      <c r="D9141" s="144" t="s">
        <v>8399</v>
      </c>
      <c r="E9141" s="145" t="s">
        <v>7018</v>
      </c>
      <c r="F9141" s="123" t="s">
        <v>2831</v>
      </c>
      <c r="G9141" s="146" t="s">
        <v>2832</v>
      </c>
      <c r="H9141" s="146" t="s">
        <v>8404</v>
      </c>
      <c r="I9141" s="151" t="s">
        <v>417</v>
      </c>
      <c r="J9141" s="147">
        <v>2</v>
      </c>
      <c r="K9141" s="147">
        <v>798000</v>
      </c>
      <c r="L9141" s="148">
        <v>1596000</v>
      </c>
      <c r="M9141" s="120" t="s">
        <v>56</v>
      </c>
      <c r="N9141" s="149">
        <v>127680</v>
      </c>
      <c r="O9141" s="169"/>
      <c r="P9141" s="154" t="s">
        <v>6625</v>
      </c>
      <c r="Q9141" s="158" t="s">
        <v>50</v>
      </c>
      <c r="R9141" s="142">
        <f t="shared" si="143"/>
        <v>8</v>
      </c>
    </row>
    <row r="9142" s="109" customFormat="1">
      <c r="A9142" s="119">
        <f>MAX($A$19:A9141)+1</f>
        <v>9124</v>
      </c>
      <c r="B9142" s="120" t="s">
        <v>41</v>
      </c>
      <c r="C9142" s="144" t="s">
        <v>92</v>
      </c>
      <c r="D9142" s="144" t="s">
        <v>8399</v>
      </c>
      <c r="E9142" s="145" t="s">
        <v>7018</v>
      </c>
      <c r="F9142" s="123" t="s">
        <v>2831</v>
      </c>
      <c r="G9142" s="146" t="s">
        <v>2832</v>
      </c>
      <c r="H9142" s="146" t="s">
        <v>8405</v>
      </c>
      <c r="I9142" s="151" t="s">
        <v>417</v>
      </c>
      <c r="J9142" s="147">
        <v>26</v>
      </c>
      <c r="K9142" s="147">
        <v>20370</v>
      </c>
      <c r="L9142" s="148">
        <v>529620</v>
      </c>
      <c r="M9142" s="120" t="s">
        <v>56</v>
      </c>
      <c r="N9142" s="149">
        <v>42370</v>
      </c>
      <c r="O9142" s="169"/>
      <c r="P9142" s="154" t="s">
        <v>6625</v>
      </c>
      <c r="Q9142" s="158" t="s">
        <v>50</v>
      </c>
      <c r="R9142" s="142">
        <f t="shared" si="143"/>
        <v>8.00007552584872</v>
      </c>
    </row>
    <row r="9143" s="109" customFormat="1">
      <c r="A9143" s="119">
        <f>MAX($A$19:A9142)+1</f>
        <v>9125</v>
      </c>
      <c r="B9143" s="120" t="s">
        <v>41</v>
      </c>
      <c r="C9143" s="144" t="s">
        <v>92</v>
      </c>
      <c r="D9143" s="144" t="s">
        <v>1825</v>
      </c>
      <c r="E9143" s="145">
        <v>45281</v>
      </c>
      <c r="F9143" s="123" t="s">
        <v>2831</v>
      </c>
      <c r="G9143" s="146" t="s">
        <v>2832</v>
      </c>
      <c r="H9143" s="146" t="s">
        <v>8406</v>
      </c>
      <c r="I9143" s="151" t="s">
        <v>100</v>
      </c>
      <c r="J9143" s="147">
        <v>60</v>
      </c>
      <c r="K9143" s="147">
        <v>11685000</v>
      </c>
      <c r="L9143" s="148">
        <v>701100000</v>
      </c>
      <c r="M9143" s="120" t="s">
        <v>56</v>
      </c>
      <c r="N9143" s="149">
        <v>56088000</v>
      </c>
      <c r="O9143" s="169"/>
      <c r="P9143" s="154" t="s">
        <v>6625</v>
      </c>
      <c r="Q9143" s="158" t="s">
        <v>50</v>
      </c>
      <c r="R9143" s="142">
        <f t="shared" si="143"/>
        <v>8</v>
      </c>
    </row>
    <row r="9144" s="109" customFormat="1">
      <c r="A9144" s="119">
        <f>MAX($A$19:A9143)+1</f>
        <v>9126</v>
      </c>
      <c r="B9144" s="120" t="s">
        <v>41</v>
      </c>
      <c r="C9144" s="144" t="s">
        <v>92</v>
      </c>
      <c r="D9144" s="144" t="s">
        <v>7458</v>
      </c>
      <c r="E9144" s="145" t="s">
        <v>6652</v>
      </c>
      <c r="F9144" s="123" t="s">
        <v>2831</v>
      </c>
      <c r="G9144" s="146" t="s">
        <v>2832</v>
      </c>
      <c r="H9144" s="146" t="s">
        <v>8407</v>
      </c>
      <c r="I9144" s="151" t="s">
        <v>327</v>
      </c>
      <c r="J9144" s="147">
        <v>4</v>
      </c>
      <c r="K9144" s="147">
        <v>14065000</v>
      </c>
      <c r="L9144" s="148">
        <v>56260000</v>
      </c>
      <c r="M9144" s="120" t="s">
        <v>56</v>
      </c>
      <c r="N9144" s="149">
        <v>4500800</v>
      </c>
      <c r="O9144" s="169"/>
      <c r="P9144" s="154" t="s">
        <v>6625</v>
      </c>
      <c r="Q9144" s="158" t="s">
        <v>50</v>
      </c>
      <c r="R9144" s="142">
        <f t="shared" si="143"/>
        <v>8</v>
      </c>
    </row>
    <row r="9145" s="109" customFormat="1">
      <c r="A9145" s="119">
        <f>MAX($A$19:A9144)+1</f>
        <v>9127</v>
      </c>
      <c r="B9145" s="120" t="s">
        <v>41</v>
      </c>
      <c r="C9145" s="144" t="s">
        <v>92</v>
      </c>
      <c r="D9145" s="144" t="s">
        <v>7458</v>
      </c>
      <c r="E9145" s="145" t="s">
        <v>6652</v>
      </c>
      <c r="F9145" s="123" t="s">
        <v>2831</v>
      </c>
      <c r="G9145" s="146" t="s">
        <v>2832</v>
      </c>
      <c r="H9145" s="146" t="s">
        <v>8408</v>
      </c>
      <c r="I9145" s="151" t="s">
        <v>327</v>
      </c>
      <c r="J9145" s="147">
        <v>2</v>
      </c>
      <c r="K9145" s="147">
        <v>37539000</v>
      </c>
      <c r="L9145" s="148">
        <v>75078000</v>
      </c>
      <c r="M9145" s="120" t="s">
        <v>56</v>
      </c>
      <c r="N9145" s="149">
        <v>6006240</v>
      </c>
      <c r="O9145" s="169"/>
      <c r="P9145" s="154" t="s">
        <v>6625</v>
      </c>
      <c r="Q9145" s="158" t="s">
        <v>50</v>
      </c>
      <c r="R9145" s="142">
        <f t="shared" si="143"/>
        <v>8</v>
      </c>
    </row>
    <row r="9146" ht="13.5" customHeight="1" s="109" customFormat="1">
      <c r="A9146" s="119">
        <f>MAX($A$19:A9145)+1</f>
        <v>9128</v>
      </c>
      <c r="B9146" s="120" t="s">
        <v>41</v>
      </c>
      <c r="C9146" s="144" t="s">
        <v>92</v>
      </c>
      <c r="D9146" s="144" t="s">
        <v>8409</v>
      </c>
      <c r="E9146" s="145" t="s">
        <v>6652</v>
      </c>
      <c r="F9146" s="123" t="s">
        <v>2831</v>
      </c>
      <c r="G9146" s="146" t="s">
        <v>2832</v>
      </c>
      <c r="H9146" s="146" t="s">
        <v>8410</v>
      </c>
      <c r="I9146" s="151" t="s">
        <v>540</v>
      </c>
      <c r="J9146" s="147">
        <v>8450</v>
      </c>
      <c r="K9146" s="147">
        <v>185000</v>
      </c>
      <c r="L9146" s="148">
        <v>1563250000</v>
      </c>
      <c r="M9146" s="120" t="s">
        <v>56</v>
      </c>
      <c r="N9146" s="149">
        <v>125060000</v>
      </c>
      <c r="O9146" s="169"/>
      <c r="P9146" s="154" t="s">
        <v>6625</v>
      </c>
      <c r="Q9146" s="158" t="s">
        <v>50</v>
      </c>
      <c r="R9146" s="142">
        <f t="shared" si="143"/>
        <v>8</v>
      </c>
    </row>
    <row r="9147" ht="13.5" customHeight="1" s="109" customFormat="1">
      <c r="A9147" s="119">
        <f>MAX($A$19:A9146)+1</f>
        <v>9129</v>
      </c>
      <c r="B9147" s="120" t="s">
        <v>41</v>
      </c>
      <c r="C9147" s="144" t="s">
        <v>92</v>
      </c>
      <c r="D9147" s="144" t="s">
        <v>8409</v>
      </c>
      <c r="E9147" s="145" t="s">
        <v>6652</v>
      </c>
      <c r="F9147" s="123" t="s">
        <v>2831</v>
      </c>
      <c r="G9147" s="146" t="s">
        <v>2832</v>
      </c>
      <c r="H9147" s="146" t="s">
        <v>8411</v>
      </c>
      <c r="I9147" s="151" t="s">
        <v>98</v>
      </c>
      <c r="J9147" s="147">
        <v>800</v>
      </c>
      <c r="K9147" s="147">
        <v>330000</v>
      </c>
      <c r="L9147" s="148">
        <v>264000000</v>
      </c>
      <c r="M9147" s="120" t="s">
        <v>56</v>
      </c>
      <c r="N9147" s="149">
        <v>21120000</v>
      </c>
      <c r="O9147" s="169"/>
      <c r="P9147" s="154" t="s">
        <v>6625</v>
      </c>
      <c r="Q9147" s="158" t="s">
        <v>50</v>
      </c>
      <c r="R9147" s="142">
        <f t="shared" si="143"/>
        <v>8</v>
      </c>
    </row>
    <row r="9148" ht="13.5" customHeight="1" s="109" customFormat="1">
      <c r="A9148" s="119">
        <f>MAX($A$19:A9147)+1</f>
        <v>9130</v>
      </c>
      <c r="B9148" s="120" t="s">
        <v>41</v>
      </c>
      <c r="C9148" s="144" t="s">
        <v>92</v>
      </c>
      <c r="D9148" s="144" t="s">
        <v>8409</v>
      </c>
      <c r="E9148" s="145" t="s">
        <v>6652</v>
      </c>
      <c r="F9148" s="123" t="s">
        <v>2831</v>
      </c>
      <c r="G9148" s="146" t="s">
        <v>2832</v>
      </c>
      <c r="H9148" s="146" t="s">
        <v>8412</v>
      </c>
      <c r="I9148" s="151" t="s">
        <v>288</v>
      </c>
      <c r="J9148" s="147">
        <v>230</v>
      </c>
      <c r="K9148" s="147">
        <v>150000</v>
      </c>
      <c r="L9148" s="148">
        <v>34500000</v>
      </c>
      <c r="M9148" s="120" t="s">
        <v>56</v>
      </c>
      <c r="N9148" s="149">
        <v>2760000</v>
      </c>
      <c r="O9148" s="169"/>
      <c r="P9148" s="154" t="s">
        <v>6625</v>
      </c>
      <c r="Q9148" s="158" t="s">
        <v>50</v>
      </c>
      <c r="R9148" s="142">
        <f t="shared" si="143"/>
        <v>8</v>
      </c>
    </row>
    <row r="9149" ht="13.5" customHeight="1" s="109" customFormat="1">
      <c r="A9149" s="119">
        <f>MAX($A$19:A9148)+1</f>
        <v>9131</v>
      </c>
      <c r="B9149" s="120" t="s">
        <v>41</v>
      </c>
      <c r="C9149" s="144" t="s">
        <v>92</v>
      </c>
      <c r="D9149" s="144" t="s">
        <v>8409</v>
      </c>
      <c r="E9149" s="145" t="s">
        <v>6652</v>
      </c>
      <c r="F9149" s="123" t="s">
        <v>2831</v>
      </c>
      <c r="G9149" s="146" t="s">
        <v>2832</v>
      </c>
      <c r="H9149" s="146" t="s">
        <v>8413</v>
      </c>
      <c r="I9149" s="151" t="s">
        <v>540</v>
      </c>
      <c r="J9149" s="147">
        <v>3440</v>
      </c>
      <c r="K9149" s="147">
        <v>15000</v>
      </c>
      <c r="L9149" s="148">
        <v>51600000</v>
      </c>
      <c r="M9149" s="120" t="s">
        <v>56</v>
      </c>
      <c r="N9149" s="149">
        <v>4128000</v>
      </c>
      <c r="O9149" s="169"/>
      <c r="P9149" s="154" t="s">
        <v>6625</v>
      </c>
      <c r="Q9149" s="158" t="s">
        <v>50</v>
      </c>
      <c r="R9149" s="142">
        <f t="shared" si="143"/>
        <v>8</v>
      </c>
    </row>
    <row r="9150" ht="13.5" customHeight="1" s="109" customFormat="1">
      <c r="A9150" s="119">
        <f>MAX($A$19:A9149)+1</f>
        <v>9132</v>
      </c>
      <c r="B9150" s="120" t="s">
        <v>41</v>
      </c>
      <c r="C9150" s="144" t="s">
        <v>92</v>
      </c>
      <c r="D9150" s="144" t="s">
        <v>8409</v>
      </c>
      <c r="E9150" s="145" t="s">
        <v>6652</v>
      </c>
      <c r="F9150" s="123" t="s">
        <v>2831</v>
      </c>
      <c r="G9150" s="146" t="s">
        <v>2832</v>
      </c>
      <c r="H9150" s="146" t="s">
        <v>8414</v>
      </c>
      <c r="I9150" s="151" t="s">
        <v>540</v>
      </c>
      <c r="J9150" s="147">
        <v>1600</v>
      </c>
      <c r="K9150" s="147">
        <v>35000</v>
      </c>
      <c r="L9150" s="148">
        <v>56000000</v>
      </c>
      <c r="M9150" s="120" t="s">
        <v>56</v>
      </c>
      <c r="N9150" s="149">
        <v>4480000</v>
      </c>
      <c r="O9150" s="169"/>
      <c r="P9150" s="154" t="s">
        <v>6625</v>
      </c>
      <c r="Q9150" s="158" t="s">
        <v>50</v>
      </c>
      <c r="R9150" s="142">
        <f t="shared" si="143"/>
        <v>8</v>
      </c>
    </row>
    <row r="9151" ht="13.5" customHeight="1" s="109" customFormat="1">
      <c r="A9151" s="119">
        <f>MAX($A$19:A9150)+1</f>
        <v>9133</v>
      </c>
      <c r="B9151" s="120" t="s">
        <v>41</v>
      </c>
      <c r="C9151" s="144" t="s">
        <v>92</v>
      </c>
      <c r="D9151" s="144" t="s">
        <v>8409</v>
      </c>
      <c r="E9151" s="145" t="s">
        <v>6652</v>
      </c>
      <c r="F9151" s="123" t="s">
        <v>2831</v>
      </c>
      <c r="G9151" s="146" t="s">
        <v>2832</v>
      </c>
      <c r="H9151" s="146" t="s">
        <v>8415</v>
      </c>
      <c r="I9151" s="151" t="s">
        <v>540</v>
      </c>
      <c r="J9151" s="147">
        <v>780</v>
      </c>
      <c r="K9151" s="147">
        <v>50000</v>
      </c>
      <c r="L9151" s="148">
        <v>39000000</v>
      </c>
      <c r="M9151" s="120" t="s">
        <v>56</v>
      </c>
      <c r="N9151" s="149">
        <v>3120000</v>
      </c>
      <c r="O9151" s="169"/>
      <c r="P9151" s="154" t="s">
        <v>6625</v>
      </c>
      <c r="Q9151" s="158" t="s">
        <v>50</v>
      </c>
      <c r="R9151" s="142">
        <f t="shared" si="143"/>
        <v>8</v>
      </c>
    </row>
    <row r="9152" ht="13.5" customHeight="1" s="109" customFormat="1">
      <c r="A9152" s="119">
        <f>MAX($A$19:A9151)+1</f>
        <v>9134</v>
      </c>
      <c r="B9152" s="120" t="s">
        <v>41</v>
      </c>
      <c r="C9152" s="144" t="s">
        <v>92</v>
      </c>
      <c r="D9152" s="144" t="s">
        <v>8409</v>
      </c>
      <c r="E9152" s="145" t="s">
        <v>6652</v>
      </c>
      <c r="F9152" s="123" t="s">
        <v>2831</v>
      </c>
      <c r="G9152" s="146" t="s">
        <v>2832</v>
      </c>
      <c r="H9152" s="146" t="s">
        <v>8416</v>
      </c>
      <c r="I9152" s="151" t="s">
        <v>98</v>
      </c>
      <c r="J9152" s="147">
        <v>70</v>
      </c>
      <c r="K9152" s="147">
        <v>120000</v>
      </c>
      <c r="L9152" s="148">
        <v>8400000</v>
      </c>
      <c r="M9152" s="120" t="s">
        <v>56</v>
      </c>
      <c r="N9152" s="149">
        <v>672000</v>
      </c>
      <c r="O9152" s="169"/>
      <c r="P9152" s="154" t="s">
        <v>6625</v>
      </c>
      <c r="Q9152" s="158" t="s">
        <v>50</v>
      </c>
      <c r="R9152" s="142">
        <f t="shared" si="143"/>
        <v>8</v>
      </c>
    </row>
    <row r="9153" ht="13.5" customHeight="1" s="109" customFormat="1">
      <c r="A9153" s="119">
        <f>MAX($A$19:A9152)+1</f>
        <v>9135</v>
      </c>
      <c r="B9153" s="120" t="s">
        <v>41</v>
      </c>
      <c r="C9153" s="144" t="s">
        <v>92</v>
      </c>
      <c r="D9153" s="144" t="s">
        <v>8409</v>
      </c>
      <c r="E9153" s="145" t="s">
        <v>6652</v>
      </c>
      <c r="F9153" s="123" t="s">
        <v>2831</v>
      </c>
      <c r="G9153" s="146" t="s">
        <v>2832</v>
      </c>
      <c r="H9153" s="146" t="s">
        <v>8417</v>
      </c>
      <c r="I9153" s="151" t="s">
        <v>98</v>
      </c>
      <c r="J9153" s="147">
        <v>70</v>
      </c>
      <c r="K9153" s="147">
        <v>500000</v>
      </c>
      <c r="L9153" s="148">
        <v>35000000</v>
      </c>
      <c r="M9153" s="120" t="s">
        <v>56</v>
      </c>
      <c r="N9153" s="149">
        <v>2800000</v>
      </c>
      <c r="O9153" s="169"/>
      <c r="P9153" s="154" t="s">
        <v>6625</v>
      </c>
      <c r="Q9153" s="158" t="s">
        <v>50</v>
      </c>
      <c r="R9153" s="142">
        <f t="shared" si="143"/>
        <v>8</v>
      </c>
    </row>
    <row r="9154" ht="13.5" customHeight="1" s="109" customFormat="1">
      <c r="A9154" s="119">
        <f>MAX($A$19:A9153)+1</f>
        <v>9136</v>
      </c>
      <c r="B9154" s="120" t="s">
        <v>41</v>
      </c>
      <c r="C9154" s="144" t="s">
        <v>92</v>
      </c>
      <c r="D9154" s="144" t="s">
        <v>8409</v>
      </c>
      <c r="E9154" s="145" t="s">
        <v>6652</v>
      </c>
      <c r="F9154" s="123" t="s">
        <v>2831</v>
      </c>
      <c r="G9154" s="146" t="s">
        <v>2832</v>
      </c>
      <c r="H9154" s="146" t="s">
        <v>8418</v>
      </c>
      <c r="I9154" s="151" t="s">
        <v>540</v>
      </c>
      <c r="J9154" s="147">
        <v>230</v>
      </c>
      <c r="K9154" s="147">
        <v>85000</v>
      </c>
      <c r="L9154" s="148">
        <v>19550000</v>
      </c>
      <c r="M9154" s="120" t="s">
        <v>56</v>
      </c>
      <c r="N9154" s="149">
        <v>1564000</v>
      </c>
      <c r="O9154" s="169"/>
      <c r="P9154" s="154" t="s">
        <v>6625</v>
      </c>
      <c r="Q9154" s="158" t="s">
        <v>50</v>
      </c>
      <c r="R9154" s="142">
        <f t="shared" si="143"/>
        <v>8</v>
      </c>
    </row>
    <row r="9155" ht="13.5" customHeight="1" s="109" customFormat="1">
      <c r="A9155" s="119">
        <f>MAX($A$19:A9154)+1</f>
        <v>9137</v>
      </c>
      <c r="B9155" s="120" t="s">
        <v>41</v>
      </c>
      <c r="C9155" s="144" t="s">
        <v>92</v>
      </c>
      <c r="D9155" s="144" t="s">
        <v>8409</v>
      </c>
      <c r="E9155" s="145" t="s">
        <v>6652</v>
      </c>
      <c r="F9155" s="123" t="s">
        <v>2831</v>
      </c>
      <c r="G9155" s="146" t="s">
        <v>2832</v>
      </c>
      <c r="H9155" s="146" t="s">
        <v>8419</v>
      </c>
      <c r="I9155" s="151" t="s">
        <v>98</v>
      </c>
      <c r="J9155" s="147">
        <v>7000</v>
      </c>
      <c r="K9155" s="147">
        <v>35000</v>
      </c>
      <c r="L9155" s="148">
        <v>245000000</v>
      </c>
      <c r="M9155" s="120" t="s">
        <v>56</v>
      </c>
      <c r="N9155" s="149">
        <v>19600000</v>
      </c>
      <c r="O9155" s="169"/>
      <c r="P9155" s="154" t="s">
        <v>6625</v>
      </c>
      <c r="Q9155" s="158" t="s">
        <v>50</v>
      </c>
      <c r="R9155" s="142">
        <f t="shared" si="143"/>
        <v>8</v>
      </c>
    </row>
    <row r="9156" ht="13.5" customHeight="1" s="109" customFormat="1">
      <c r="A9156" s="119">
        <f>MAX($A$19:A9155)+1</f>
        <v>9138</v>
      </c>
      <c r="B9156" s="120" t="s">
        <v>41</v>
      </c>
      <c r="C9156" s="144" t="s">
        <v>92</v>
      </c>
      <c r="D9156" s="144" t="s">
        <v>8409</v>
      </c>
      <c r="E9156" s="145" t="s">
        <v>6652</v>
      </c>
      <c r="F9156" s="123" t="s">
        <v>2831</v>
      </c>
      <c r="G9156" s="146" t="s">
        <v>2832</v>
      </c>
      <c r="H9156" s="146" t="s">
        <v>8420</v>
      </c>
      <c r="I9156" s="151" t="s">
        <v>417</v>
      </c>
      <c r="J9156" s="147">
        <v>14</v>
      </c>
      <c r="K9156" s="147">
        <v>165000</v>
      </c>
      <c r="L9156" s="148">
        <v>2310000</v>
      </c>
      <c r="M9156" s="120" t="s">
        <v>56</v>
      </c>
      <c r="N9156" s="149">
        <v>184800</v>
      </c>
      <c r="O9156" s="169"/>
      <c r="P9156" s="154" t="s">
        <v>6625</v>
      </c>
      <c r="Q9156" s="158" t="s">
        <v>50</v>
      </c>
      <c r="R9156" s="142">
        <f t="shared" si="143"/>
        <v>8</v>
      </c>
    </row>
    <row r="9157" ht="13.5" customHeight="1" s="109" customFormat="1">
      <c r="A9157" s="119">
        <f>MAX($A$19:A9156)+1</f>
        <v>9139</v>
      </c>
      <c r="B9157" s="120" t="s">
        <v>41</v>
      </c>
      <c r="C9157" s="144" t="s">
        <v>92</v>
      </c>
      <c r="D9157" s="144" t="s">
        <v>8421</v>
      </c>
      <c r="E9157" s="145" t="s">
        <v>6740</v>
      </c>
      <c r="F9157" s="123" t="s">
        <v>2831</v>
      </c>
      <c r="G9157" s="146" t="s">
        <v>2832</v>
      </c>
      <c r="H9157" s="146" t="s">
        <v>8422</v>
      </c>
      <c r="I9157" s="151" t="s">
        <v>557</v>
      </c>
      <c r="J9157" s="147">
        <v>22983</v>
      </c>
      <c r="K9157" s="147">
        <v>3400</v>
      </c>
      <c r="L9157" s="148">
        <v>78142200</v>
      </c>
      <c r="M9157" s="120" t="s">
        <v>56</v>
      </c>
      <c r="N9157" s="149">
        <v>6251376</v>
      </c>
      <c r="O9157" s="169"/>
      <c r="P9157" s="154" t="s">
        <v>6625</v>
      </c>
      <c r="Q9157" s="158" t="s">
        <v>50</v>
      </c>
      <c r="R9157" s="142">
        <f t="shared" si="143"/>
        <v>8</v>
      </c>
    </row>
    <row r="9158" ht="13.5" customHeight="1" s="109" customFormat="1">
      <c r="A9158" s="119">
        <f>MAX($A$19:A9157)+1</f>
        <v>9140</v>
      </c>
      <c r="B9158" s="120" t="s">
        <v>41</v>
      </c>
      <c r="C9158" s="144" t="s">
        <v>92</v>
      </c>
      <c r="D9158" s="144" t="s">
        <v>8421</v>
      </c>
      <c r="E9158" s="145" t="s">
        <v>6740</v>
      </c>
      <c r="F9158" s="123" t="s">
        <v>2831</v>
      </c>
      <c r="G9158" s="146" t="s">
        <v>2832</v>
      </c>
      <c r="H9158" s="146" t="s">
        <v>8423</v>
      </c>
      <c r="I9158" s="151" t="s">
        <v>557</v>
      </c>
      <c r="J9158" s="147">
        <v>54600</v>
      </c>
      <c r="K9158" s="147">
        <v>3400</v>
      </c>
      <c r="L9158" s="148">
        <v>185640000</v>
      </c>
      <c r="M9158" s="120" t="s">
        <v>56</v>
      </c>
      <c r="N9158" s="149">
        <v>14851200</v>
      </c>
      <c r="O9158" s="169"/>
      <c r="P9158" s="154" t="s">
        <v>6625</v>
      </c>
      <c r="Q9158" s="158" t="s">
        <v>50</v>
      </c>
      <c r="R9158" s="142">
        <f t="shared" si="143"/>
        <v>8</v>
      </c>
    </row>
    <row r="9159" ht="13.5" customHeight="1" s="109" customFormat="1">
      <c r="A9159" s="119">
        <f>MAX($A$19:A9158)+1</f>
        <v>9141</v>
      </c>
      <c r="B9159" s="120" t="s">
        <v>41</v>
      </c>
      <c r="C9159" s="144" t="s">
        <v>92</v>
      </c>
      <c r="D9159" s="144" t="s">
        <v>8421</v>
      </c>
      <c r="E9159" s="145" t="s">
        <v>6740</v>
      </c>
      <c r="F9159" s="123" t="s">
        <v>2831</v>
      </c>
      <c r="G9159" s="146" t="s">
        <v>2832</v>
      </c>
      <c r="H9159" s="146" t="s">
        <v>8424</v>
      </c>
      <c r="I9159" s="151" t="s">
        <v>557</v>
      </c>
      <c r="J9159" s="147">
        <v>45000</v>
      </c>
      <c r="K9159" s="147">
        <v>3400</v>
      </c>
      <c r="L9159" s="148">
        <v>153000000</v>
      </c>
      <c r="M9159" s="120" t="s">
        <v>56</v>
      </c>
      <c r="N9159" s="149">
        <v>12240000</v>
      </c>
      <c r="O9159" s="169"/>
      <c r="P9159" s="154" t="s">
        <v>6625</v>
      </c>
      <c r="Q9159" s="158" t="s">
        <v>50</v>
      </c>
      <c r="R9159" s="142">
        <f t="shared" si="143"/>
        <v>8</v>
      </c>
    </row>
    <row r="9160" ht="13.5" customHeight="1" s="109" customFormat="1">
      <c r="A9160" s="119">
        <f>MAX($A$19:A9159)+1</f>
        <v>9142</v>
      </c>
      <c r="B9160" s="120" t="s">
        <v>41</v>
      </c>
      <c r="C9160" s="144" t="s">
        <v>92</v>
      </c>
      <c r="D9160" s="144" t="s">
        <v>8421</v>
      </c>
      <c r="E9160" s="145" t="s">
        <v>6740</v>
      </c>
      <c r="F9160" s="123" t="s">
        <v>2831</v>
      </c>
      <c r="G9160" s="146" t="s">
        <v>2832</v>
      </c>
      <c r="H9160" s="146" t="s">
        <v>8425</v>
      </c>
      <c r="I9160" s="151" t="s">
        <v>557</v>
      </c>
      <c r="J9160" s="147">
        <v>57000</v>
      </c>
      <c r="K9160" s="147">
        <v>3400</v>
      </c>
      <c r="L9160" s="148">
        <v>193800000</v>
      </c>
      <c r="M9160" s="120" t="s">
        <v>56</v>
      </c>
      <c r="N9160" s="149">
        <v>15504000</v>
      </c>
      <c r="O9160" s="169"/>
      <c r="P9160" s="154" t="s">
        <v>6625</v>
      </c>
      <c r="Q9160" s="158" t="s">
        <v>50</v>
      </c>
      <c r="R9160" s="142">
        <f t="shared" si="143"/>
        <v>8</v>
      </c>
    </row>
    <row r="9161" ht="13.5" customHeight="1" s="109" customFormat="1">
      <c r="A9161" s="119">
        <f>MAX($A$19:A9160)+1</f>
        <v>9143</v>
      </c>
      <c r="B9161" s="120" t="s">
        <v>41</v>
      </c>
      <c r="C9161" s="144" t="s">
        <v>92</v>
      </c>
      <c r="D9161" s="144" t="s">
        <v>8421</v>
      </c>
      <c r="E9161" s="145" t="s">
        <v>6740</v>
      </c>
      <c r="F9161" s="123" t="s">
        <v>2831</v>
      </c>
      <c r="G9161" s="146" t="s">
        <v>2832</v>
      </c>
      <c r="H9161" s="146" t="s">
        <v>8426</v>
      </c>
      <c r="I9161" s="151" t="s">
        <v>557</v>
      </c>
      <c r="J9161" s="147">
        <v>25000</v>
      </c>
      <c r="K9161" s="147">
        <v>3400</v>
      </c>
      <c r="L9161" s="148">
        <v>85000000</v>
      </c>
      <c r="M9161" s="120" t="s">
        <v>56</v>
      </c>
      <c r="N9161" s="149">
        <v>6800000</v>
      </c>
      <c r="O9161" s="169"/>
      <c r="P9161" s="154" t="s">
        <v>6625</v>
      </c>
      <c r="Q9161" s="158" t="s">
        <v>50</v>
      </c>
      <c r="R9161" s="142">
        <f t="shared" si="143"/>
        <v>8</v>
      </c>
    </row>
    <row r="9162" ht="13.5" customHeight="1" s="109" customFormat="1">
      <c r="A9162" s="119">
        <f>MAX($A$19:A9161)+1</f>
        <v>9144</v>
      </c>
      <c r="B9162" s="120" t="s">
        <v>41</v>
      </c>
      <c r="C9162" s="144" t="s">
        <v>92</v>
      </c>
      <c r="D9162" s="144" t="s">
        <v>8421</v>
      </c>
      <c r="E9162" s="145" t="s">
        <v>6740</v>
      </c>
      <c r="F9162" s="123" t="s">
        <v>2831</v>
      </c>
      <c r="G9162" s="146" t="s">
        <v>2832</v>
      </c>
      <c r="H9162" s="146" t="s">
        <v>8427</v>
      </c>
      <c r="I9162" s="151" t="s">
        <v>557</v>
      </c>
      <c r="J9162" s="147">
        <v>60632</v>
      </c>
      <c r="K9162" s="147">
        <v>3400</v>
      </c>
      <c r="L9162" s="148">
        <v>206148800</v>
      </c>
      <c r="M9162" s="120" t="s">
        <v>56</v>
      </c>
      <c r="N9162" s="149">
        <v>16491904</v>
      </c>
      <c r="O9162" s="169"/>
      <c r="P9162" s="154" t="s">
        <v>6625</v>
      </c>
      <c r="Q9162" s="158" t="s">
        <v>50</v>
      </c>
      <c r="R9162" s="142">
        <f t="shared" si="143"/>
        <v>8</v>
      </c>
    </row>
    <row r="9163" ht="13.5" customHeight="1" s="109" customFormat="1">
      <c r="A9163" s="119">
        <f>MAX($A$19:A9162)+1</f>
        <v>9145</v>
      </c>
      <c r="B9163" s="120" t="s">
        <v>41</v>
      </c>
      <c r="C9163" s="144" t="s">
        <v>92</v>
      </c>
      <c r="D9163" s="144" t="s">
        <v>8421</v>
      </c>
      <c r="E9163" s="145" t="s">
        <v>6740</v>
      </c>
      <c r="F9163" s="123" t="s">
        <v>2831</v>
      </c>
      <c r="G9163" s="146" t="s">
        <v>2832</v>
      </c>
      <c r="H9163" s="146" t="s">
        <v>8428</v>
      </c>
      <c r="I9163" s="151" t="s">
        <v>557</v>
      </c>
      <c r="J9163" s="147">
        <v>40000</v>
      </c>
      <c r="K9163" s="147">
        <v>3400</v>
      </c>
      <c r="L9163" s="148">
        <v>136000000</v>
      </c>
      <c r="M9163" s="120" t="s">
        <v>56</v>
      </c>
      <c r="N9163" s="149">
        <v>10880000</v>
      </c>
      <c r="O9163" s="169"/>
      <c r="P9163" s="154" t="s">
        <v>6625</v>
      </c>
      <c r="Q9163" s="158" t="s">
        <v>50</v>
      </c>
      <c r="R9163" s="142">
        <f t="shared" si="143"/>
        <v>8</v>
      </c>
    </row>
    <row r="9164" ht="13.5" customHeight="1" s="109" customFormat="1">
      <c r="A9164" s="119">
        <f>MAX($A$19:A9163)+1</f>
        <v>9146</v>
      </c>
      <c r="B9164" s="120" t="s">
        <v>41</v>
      </c>
      <c r="C9164" s="144" t="s">
        <v>92</v>
      </c>
      <c r="D9164" s="144" t="s">
        <v>8421</v>
      </c>
      <c r="E9164" s="145" t="s">
        <v>6740</v>
      </c>
      <c r="F9164" s="123" t="s">
        <v>2831</v>
      </c>
      <c r="G9164" s="146" t="s">
        <v>2832</v>
      </c>
      <c r="H9164" s="146" t="s">
        <v>8429</v>
      </c>
      <c r="I9164" s="151" t="s">
        <v>557</v>
      </c>
      <c r="J9164" s="147">
        <v>11520</v>
      </c>
      <c r="K9164" s="147">
        <v>5200</v>
      </c>
      <c r="L9164" s="148">
        <v>59904000</v>
      </c>
      <c r="M9164" s="120" t="s">
        <v>56</v>
      </c>
      <c r="N9164" s="149">
        <v>4792320</v>
      </c>
      <c r="O9164" s="169"/>
      <c r="P9164" s="154" t="s">
        <v>6625</v>
      </c>
      <c r="Q9164" s="158" t="s">
        <v>50</v>
      </c>
      <c r="R9164" s="142">
        <f t="shared" si="143"/>
        <v>8</v>
      </c>
    </row>
    <row r="9165" ht="13.5" customHeight="1" s="109" customFormat="1">
      <c r="A9165" s="119">
        <f>MAX($A$19:A9164)+1</f>
        <v>9147</v>
      </c>
      <c r="B9165" s="120" t="s">
        <v>41</v>
      </c>
      <c r="C9165" s="144" t="s">
        <v>92</v>
      </c>
      <c r="D9165" s="144" t="s">
        <v>8421</v>
      </c>
      <c r="E9165" s="145" t="s">
        <v>6740</v>
      </c>
      <c r="F9165" s="123" t="s">
        <v>2831</v>
      </c>
      <c r="G9165" s="146" t="s">
        <v>2832</v>
      </c>
      <c r="H9165" s="146" t="s">
        <v>8430</v>
      </c>
      <c r="I9165" s="151" t="s">
        <v>557</v>
      </c>
      <c r="J9165" s="147">
        <v>15600</v>
      </c>
      <c r="K9165" s="147">
        <v>10900</v>
      </c>
      <c r="L9165" s="148">
        <v>170040000</v>
      </c>
      <c r="M9165" s="120" t="s">
        <v>56</v>
      </c>
      <c r="N9165" s="149">
        <v>13603200</v>
      </c>
      <c r="O9165" s="169"/>
      <c r="P9165" s="154" t="s">
        <v>6625</v>
      </c>
      <c r="Q9165" s="158" t="s">
        <v>50</v>
      </c>
      <c r="R9165" s="142">
        <f t="shared" si="143"/>
        <v>8</v>
      </c>
    </row>
    <row r="9166" ht="13.5" customHeight="1" s="109" customFormat="1">
      <c r="A9166" s="119">
        <f>MAX($A$19:A9165)+1</f>
        <v>9148</v>
      </c>
      <c r="B9166" s="120" t="s">
        <v>41</v>
      </c>
      <c r="C9166" s="144" t="s">
        <v>92</v>
      </c>
      <c r="D9166" s="144" t="s">
        <v>8421</v>
      </c>
      <c r="E9166" s="145" t="s">
        <v>6740</v>
      </c>
      <c r="F9166" s="123" t="s">
        <v>2831</v>
      </c>
      <c r="G9166" s="146" t="s">
        <v>2832</v>
      </c>
      <c r="H9166" s="146" t="s">
        <v>8431</v>
      </c>
      <c r="I9166" s="151" t="s">
        <v>557</v>
      </c>
      <c r="J9166" s="147">
        <v>8790</v>
      </c>
      <c r="K9166" s="147">
        <v>17000</v>
      </c>
      <c r="L9166" s="148">
        <v>149430000</v>
      </c>
      <c r="M9166" s="120" t="s">
        <v>56</v>
      </c>
      <c r="N9166" s="149">
        <v>11954400</v>
      </c>
      <c r="O9166" s="169"/>
      <c r="P9166" s="154" t="s">
        <v>6625</v>
      </c>
      <c r="Q9166" s="158" t="s">
        <v>50</v>
      </c>
      <c r="R9166" s="142">
        <f t="shared" si="143"/>
        <v>8</v>
      </c>
    </row>
    <row r="9167" ht="13.5" customHeight="1" s="109" customFormat="1">
      <c r="A9167" s="119">
        <f>MAX($A$19:A9166)+1</f>
        <v>9149</v>
      </c>
      <c r="B9167" s="120" t="s">
        <v>41</v>
      </c>
      <c r="C9167" s="144" t="s">
        <v>92</v>
      </c>
      <c r="D9167" s="144" t="s">
        <v>8421</v>
      </c>
      <c r="E9167" s="145" t="s">
        <v>6740</v>
      </c>
      <c r="F9167" s="123" t="s">
        <v>2831</v>
      </c>
      <c r="G9167" s="146" t="s">
        <v>2832</v>
      </c>
      <c r="H9167" s="146" t="s">
        <v>8432</v>
      </c>
      <c r="I9167" s="151" t="s">
        <v>557</v>
      </c>
      <c r="J9167" s="147">
        <v>68000</v>
      </c>
      <c r="K9167" s="147">
        <v>1498</v>
      </c>
      <c r="L9167" s="148">
        <v>101864000</v>
      </c>
      <c r="M9167" s="120" t="s">
        <v>56</v>
      </c>
      <c r="N9167" s="149">
        <v>8149120</v>
      </c>
      <c r="O9167" s="169"/>
      <c r="P9167" s="154" t="s">
        <v>6625</v>
      </c>
      <c r="Q9167" s="158" t="s">
        <v>50</v>
      </c>
      <c r="R9167" s="142">
        <f t="shared" si="143"/>
        <v>8</v>
      </c>
    </row>
    <row r="9168" ht="13.5" customHeight="1" s="109" customFormat="1">
      <c r="A9168" s="119">
        <f>MAX($A$19:A9167)+1</f>
        <v>9150</v>
      </c>
      <c r="B9168" s="120" t="s">
        <v>41</v>
      </c>
      <c r="C9168" s="144" t="s">
        <v>92</v>
      </c>
      <c r="D9168" s="144" t="s">
        <v>8421</v>
      </c>
      <c r="E9168" s="145" t="s">
        <v>6740</v>
      </c>
      <c r="F9168" s="123" t="s">
        <v>2831</v>
      </c>
      <c r="G9168" s="146" t="s">
        <v>2832</v>
      </c>
      <c r="H9168" s="146" t="s">
        <v>8433</v>
      </c>
      <c r="I9168" s="151" t="s">
        <v>557</v>
      </c>
      <c r="J9168" s="147">
        <v>39600</v>
      </c>
      <c r="K9168" s="147">
        <v>781</v>
      </c>
      <c r="L9168" s="148">
        <v>30927600</v>
      </c>
      <c r="M9168" s="120" t="s">
        <v>56</v>
      </c>
      <c r="N9168" s="149">
        <v>2474208</v>
      </c>
      <c r="O9168" s="169"/>
      <c r="P9168" s="154" t="s">
        <v>6625</v>
      </c>
      <c r="Q9168" s="158" t="s">
        <v>50</v>
      </c>
      <c r="R9168" s="142">
        <f t="shared" si="143"/>
        <v>8</v>
      </c>
    </row>
    <row r="9169" ht="13.5" customHeight="1" s="109" customFormat="1">
      <c r="A9169" s="119">
        <f>MAX($A$19:A9168)+1</f>
        <v>9151</v>
      </c>
      <c r="B9169" s="120" t="s">
        <v>41</v>
      </c>
      <c r="C9169" s="144" t="s">
        <v>92</v>
      </c>
      <c r="D9169" s="144" t="s">
        <v>8421</v>
      </c>
      <c r="E9169" s="145" t="s">
        <v>6740</v>
      </c>
      <c r="F9169" s="123" t="s">
        <v>2831</v>
      </c>
      <c r="G9169" s="146" t="s">
        <v>2832</v>
      </c>
      <c r="H9169" s="146" t="s">
        <v>8434</v>
      </c>
      <c r="I9169" s="151" t="s">
        <v>557</v>
      </c>
      <c r="J9169" s="147">
        <v>10000</v>
      </c>
      <c r="K9169" s="147">
        <v>1900</v>
      </c>
      <c r="L9169" s="148">
        <v>19000000</v>
      </c>
      <c r="M9169" s="120" t="s">
        <v>56</v>
      </c>
      <c r="N9169" s="149">
        <v>1520000</v>
      </c>
      <c r="O9169" s="169"/>
      <c r="P9169" s="154" t="s">
        <v>6625</v>
      </c>
      <c r="Q9169" s="158" t="s">
        <v>50</v>
      </c>
      <c r="R9169" s="142">
        <f t="shared" si="143"/>
        <v>8</v>
      </c>
    </row>
    <row r="9170" ht="13.5" customHeight="1" s="109" customFormat="1">
      <c r="A9170" s="119">
        <f>MAX($A$19:A9169)+1</f>
        <v>9152</v>
      </c>
      <c r="B9170" s="120" t="s">
        <v>41</v>
      </c>
      <c r="C9170" s="144" t="s">
        <v>92</v>
      </c>
      <c r="D9170" s="144" t="s">
        <v>8421</v>
      </c>
      <c r="E9170" s="145" t="s">
        <v>6740</v>
      </c>
      <c r="F9170" s="123" t="s">
        <v>2831</v>
      </c>
      <c r="G9170" s="146" t="s">
        <v>2832</v>
      </c>
      <c r="H9170" s="146" t="s">
        <v>8435</v>
      </c>
      <c r="I9170" s="151" t="s">
        <v>557</v>
      </c>
      <c r="J9170" s="147">
        <v>13000</v>
      </c>
      <c r="K9170" s="147">
        <v>26800</v>
      </c>
      <c r="L9170" s="148">
        <v>348400000</v>
      </c>
      <c r="M9170" s="120" t="s">
        <v>56</v>
      </c>
      <c r="N9170" s="149">
        <v>27872000</v>
      </c>
      <c r="O9170" s="169"/>
      <c r="P9170" s="154" t="s">
        <v>6625</v>
      </c>
      <c r="Q9170" s="158" t="s">
        <v>50</v>
      </c>
      <c r="R9170" s="142">
        <f t="shared" si="143"/>
        <v>8</v>
      </c>
    </row>
    <row r="9171" ht="13.5" customHeight="1" s="109" customFormat="1">
      <c r="A9171" s="119">
        <f>MAX($A$19:A9170)+1</f>
        <v>9153</v>
      </c>
      <c r="B9171" s="120" t="s">
        <v>41</v>
      </c>
      <c r="C9171" s="144" t="s">
        <v>92</v>
      </c>
      <c r="D9171" s="144" t="s">
        <v>8421</v>
      </c>
      <c r="E9171" s="145" t="s">
        <v>6740</v>
      </c>
      <c r="F9171" s="123" t="s">
        <v>2831</v>
      </c>
      <c r="G9171" s="146" t="s">
        <v>2832</v>
      </c>
      <c r="H9171" s="146" t="s">
        <v>8436</v>
      </c>
      <c r="I9171" s="151" t="s">
        <v>557</v>
      </c>
      <c r="J9171" s="147">
        <v>7200</v>
      </c>
      <c r="K9171" s="147">
        <v>10072</v>
      </c>
      <c r="L9171" s="148">
        <v>72518400</v>
      </c>
      <c r="M9171" s="120" t="s">
        <v>56</v>
      </c>
      <c r="N9171" s="149">
        <v>5801472</v>
      </c>
      <c r="O9171" s="169"/>
      <c r="P9171" s="154" t="s">
        <v>6625</v>
      </c>
      <c r="Q9171" s="158" t="s">
        <v>50</v>
      </c>
      <c r="R9171" s="142">
        <f t="shared" si="143"/>
        <v>8</v>
      </c>
    </row>
    <row r="9172" ht="33.75" s="109" customFormat="1">
      <c r="A9172" s="119">
        <f>MAX($A$19:A9171)+1</f>
        <v>9154</v>
      </c>
      <c r="B9172" s="120" t="s">
        <v>41</v>
      </c>
      <c r="C9172" s="144" t="s">
        <v>2850</v>
      </c>
      <c r="D9172" s="144" t="s">
        <v>8437</v>
      </c>
      <c r="E9172" s="145" t="s">
        <v>8438</v>
      </c>
      <c r="F9172" s="146" t="s">
        <v>2852</v>
      </c>
      <c r="G9172" s="146" t="s">
        <v>2853</v>
      </c>
      <c r="H9172" s="146" t="s">
        <v>2859</v>
      </c>
      <c r="I9172" s="151" t="s">
        <v>278</v>
      </c>
      <c r="J9172" s="147">
        <v>20592</v>
      </c>
      <c r="K9172" s="147">
        <v>4469</v>
      </c>
      <c r="L9172" s="148">
        <v>92025648</v>
      </c>
      <c r="M9172" s="120" t="s">
        <v>56</v>
      </c>
      <c r="N9172" s="149">
        <v>7362052</v>
      </c>
      <c r="O9172" s="169"/>
      <c r="P9172" s="154" t="s">
        <v>6625</v>
      </c>
      <c r="Q9172" s="158" t="s">
        <v>50</v>
      </c>
      <c r="R9172" s="142">
        <f t="shared" si="143"/>
        <v>8.00000017386457</v>
      </c>
    </row>
    <row r="9173" ht="33.75" s="109" customFormat="1">
      <c r="A9173" s="119">
        <f>MAX($A$19:A9172)+1</f>
        <v>9155</v>
      </c>
      <c r="B9173" s="120" t="s">
        <v>41</v>
      </c>
      <c r="C9173" s="144" t="s">
        <v>2850</v>
      </c>
      <c r="D9173" s="144" t="s">
        <v>8437</v>
      </c>
      <c r="E9173" s="145" t="s">
        <v>8438</v>
      </c>
      <c r="F9173" s="146" t="s">
        <v>2852</v>
      </c>
      <c r="G9173" s="146" t="s">
        <v>2853</v>
      </c>
      <c r="H9173" s="146" t="s">
        <v>2856</v>
      </c>
      <c r="I9173" s="151" t="s">
        <v>278</v>
      </c>
      <c r="J9173" s="147">
        <v>28600</v>
      </c>
      <c r="K9173" s="147">
        <v>3284</v>
      </c>
      <c r="L9173" s="148">
        <v>93922400</v>
      </c>
      <c r="M9173" s="120" t="s">
        <v>56</v>
      </c>
      <c r="N9173" s="149">
        <v>7513792</v>
      </c>
      <c r="O9173" s="169"/>
      <c r="P9173" s="154" t="s">
        <v>6625</v>
      </c>
      <c r="Q9173" s="158" t="s">
        <v>50</v>
      </c>
      <c r="R9173" s="142">
        <f t="shared" si="143"/>
        <v>8</v>
      </c>
    </row>
    <row r="9174" ht="33.75" s="109" customFormat="1">
      <c r="A9174" s="119">
        <f>MAX($A$19:A9173)+1</f>
        <v>9156</v>
      </c>
      <c r="B9174" s="120" t="s">
        <v>41</v>
      </c>
      <c r="C9174" s="144" t="s">
        <v>2850</v>
      </c>
      <c r="D9174" s="144" t="s">
        <v>8437</v>
      </c>
      <c r="E9174" s="145" t="s">
        <v>8438</v>
      </c>
      <c r="F9174" s="146" t="s">
        <v>2852</v>
      </c>
      <c r="G9174" s="146" t="s">
        <v>2853</v>
      </c>
      <c r="H9174" s="146" t="s">
        <v>2857</v>
      </c>
      <c r="I9174" s="151" t="s">
        <v>278</v>
      </c>
      <c r="J9174" s="147">
        <v>45765</v>
      </c>
      <c r="K9174" s="147">
        <v>2301</v>
      </c>
      <c r="L9174" s="148">
        <v>105305265</v>
      </c>
      <c r="M9174" s="120" t="s">
        <v>56</v>
      </c>
      <c r="N9174" s="149">
        <v>8424421</v>
      </c>
      <c r="O9174" s="169"/>
      <c r="P9174" s="154" t="s">
        <v>6625</v>
      </c>
      <c r="Q9174" s="158" t="s">
        <v>50</v>
      </c>
      <c r="R9174" s="142">
        <f t="shared" si="143"/>
        <v>7.99999981007597</v>
      </c>
    </row>
    <row r="9175" ht="33.75" s="109" customFormat="1">
      <c r="A9175" s="119">
        <f>MAX($A$19:A9174)+1</f>
        <v>9157</v>
      </c>
      <c r="B9175" s="120" t="s">
        <v>41</v>
      </c>
      <c r="C9175" s="144" t="s">
        <v>2850</v>
      </c>
      <c r="D9175" s="144" t="s">
        <v>8439</v>
      </c>
      <c r="E9175" s="145" t="s">
        <v>8438</v>
      </c>
      <c r="F9175" s="146" t="s">
        <v>2852</v>
      </c>
      <c r="G9175" s="146" t="s">
        <v>2853</v>
      </c>
      <c r="H9175" s="146" t="s">
        <v>2854</v>
      </c>
      <c r="I9175" s="151" t="s">
        <v>278</v>
      </c>
      <c r="J9175" s="147">
        <v>17160</v>
      </c>
      <c r="K9175" s="147">
        <v>2422</v>
      </c>
      <c r="L9175" s="148">
        <v>41561520</v>
      </c>
      <c r="M9175" s="120" t="s">
        <v>56</v>
      </c>
      <c r="N9175" s="149">
        <v>3324922</v>
      </c>
      <c r="O9175" s="169"/>
      <c r="P9175" s="154" t="s">
        <v>6625</v>
      </c>
      <c r="Q9175" s="158" t="s">
        <v>50</v>
      </c>
      <c r="R9175" s="142">
        <f t="shared" si="143"/>
        <v>8.00000096242871</v>
      </c>
    </row>
    <row r="9176" ht="33.75" s="109" customFormat="1">
      <c r="A9176" s="119">
        <f>MAX($A$19:A9175)+1</f>
        <v>9158</v>
      </c>
      <c r="B9176" s="120" t="s">
        <v>41</v>
      </c>
      <c r="C9176" s="144" t="s">
        <v>2850</v>
      </c>
      <c r="D9176" s="144" t="s">
        <v>8439</v>
      </c>
      <c r="E9176" s="145" t="s">
        <v>8438</v>
      </c>
      <c r="F9176" s="146" t="s">
        <v>2852</v>
      </c>
      <c r="G9176" s="146" t="s">
        <v>2853</v>
      </c>
      <c r="H9176" s="146" t="s">
        <v>2855</v>
      </c>
      <c r="I9176" s="151" t="s">
        <v>278</v>
      </c>
      <c r="J9176" s="147">
        <v>22880</v>
      </c>
      <c r="K9176" s="147">
        <v>1555</v>
      </c>
      <c r="L9176" s="148">
        <v>35578400</v>
      </c>
      <c r="M9176" s="120" t="s">
        <v>56</v>
      </c>
      <c r="N9176" s="149">
        <v>2846272</v>
      </c>
      <c r="O9176" s="169"/>
      <c r="P9176" s="154" t="s">
        <v>6625</v>
      </c>
      <c r="Q9176" s="158" t="s">
        <v>50</v>
      </c>
      <c r="R9176" s="142">
        <f t="shared" si="143"/>
        <v>8</v>
      </c>
    </row>
    <row r="9177" s="109" customFormat="1">
      <c r="A9177" s="119">
        <f>MAX($A$19:A9176)+1</f>
        <v>9159</v>
      </c>
      <c r="B9177" s="120" t="s">
        <v>41</v>
      </c>
      <c r="C9177" s="144" t="s">
        <v>2860</v>
      </c>
      <c r="D9177" s="144" t="s">
        <v>7409</v>
      </c>
      <c r="E9177" s="145">
        <v>45288</v>
      </c>
      <c r="F9177" s="146" t="s">
        <v>2861</v>
      </c>
      <c r="G9177" s="146" t="s">
        <v>2862</v>
      </c>
      <c r="H9177" s="146" t="s">
        <v>8440</v>
      </c>
      <c r="I9177" s="151" t="s">
        <v>98</v>
      </c>
      <c r="J9177" s="147">
        <v>16</v>
      </c>
      <c r="K9177" s="147">
        <v>20000000</v>
      </c>
      <c r="L9177" s="148">
        <v>320000000</v>
      </c>
      <c r="M9177" s="120" t="s">
        <v>56</v>
      </c>
      <c r="N9177" s="149">
        <v>25600000</v>
      </c>
      <c r="O9177" s="169"/>
      <c r="P9177" s="154" t="s">
        <v>6625</v>
      </c>
      <c r="Q9177" s="158" t="s">
        <v>50</v>
      </c>
      <c r="R9177" s="142">
        <f t="shared" si="143"/>
        <v>8</v>
      </c>
    </row>
    <row r="9178" s="109" customFormat="1">
      <c r="A9178" s="119">
        <f>MAX($A$19:A9177)+1</f>
        <v>9160</v>
      </c>
      <c r="B9178" s="120" t="s">
        <v>41</v>
      </c>
      <c r="C9178" s="144" t="s">
        <v>2860</v>
      </c>
      <c r="D9178" s="144" t="s">
        <v>2029</v>
      </c>
      <c r="E9178" s="145">
        <v>45290</v>
      </c>
      <c r="F9178" s="146" t="s">
        <v>2861</v>
      </c>
      <c r="G9178" s="146" t="s">
        <v>2862</v>
      </c>
      <c r="H9178" s="146" t="s">
        <v>2061</v>
      </c>
      <c r="I9178" s="151" t="s">
        <v>98</v>
      </c>
      <c r="J9178" s="147">
        <v>273025</v>
      </c>
      <c r="K9178" s="147">
        <v>550</v>
      </c>
      <c r="L9178" s="148">
        <v>150163750</v>
      </c>
      <c r="M9178" s="120" t="s">
        <v>56</v>
      </c>
      <c r="N9178" s="149">
        <v>12013100</v>
      </c>
      <c r="O9178" s="169"/>
      <c r="P9178" s="154" t="s">
        <v>6625</v>
      </c>
      <c r="Q9178" s="158" t="s">
        <v>50</v>
      </c>
      <c r="R9178" s="142">
        <f t="shared" si="143"/>
        <v>8</v>
      </c>
    </row>
    <row r="9179" s="109" customFormat="1">
      <c r="A9179" s="119">
        <f>MAX($A$19:A9178)+1</f>
        <v>9161</v>
      </c>
      <c r="B9179" s="120" t="s">
        <v>41</v>
      </c>
      <c r="C9179" s="144" t="s">
        <v>1621</v>
      </c>
      <c r="D9179" s="144" t="s">
        <v>1558</v>
      </c>
      <c r="E9179" s="145" t="s">
        <v>6652</v>
      </c>
      <c r="F9179" s="146" t="s">
        <v>8441</v>
      </c>
      <c r="G9179" s="146" t="s">
        <v>8442</v>
      </c>
      <c r="H9179" s="146" t="s">
        <v>8443</v>
      </c>
      <c r="I9179" s="151" t="s">
        <v>1813</v>
      </c>
      <c r="J9179" s="147">
        <v>1750</v>
      </c>
      <c r="K9179" s="147">
        <v>171296</v>
      </c>
      <c r="L9179" s="148">
        <v>299768000</v>
      </c>
      <c r="M9179" s="120" t="s">
        <v>56</v>
      </c>
      <c r="N9179" s="149">
        <v>23981440</v>
      </c>
      <c r="O9179" s="169"/>
      <c r="P9179" s="154" t="s">
        <v>6625</v>
      </c>
      <c r="Q9179" s="158" t="s">
        <v>50</v>
      </c>
      <c r="R9179" s="142">
        <f t="shared" si="143"/>
        <v>8</v>
      </c>
    </row>
    <row r="9180" s="109" customFormat="1">
      <c r="A9180" s="119">
        <f>MAX($A$19:A9179)+1</f>
        <v>9162</v>
      </c>
      <c r="B9180" s="120" t="s">
        <v>41</v>
      </c>
      <c r="C9180" s="144" t="s">
        <v>1621</v>
      </c>
      <c r="D9180" s="144" t="s">
        <v>1558</v>
      </c>
      <c r="E9180" s="145" t="s">
        <v>6652</v>
      </c>
      <c r="F9180" s="146" t="s">
        <v>8441</v>
      </c>
      <c r="G9180" s="146" t="s">
        <v>8442</v>
      </c>
      <c r="H9180" s="146" t="s">
        <v>8444</v>
      </c>
      <c r="I9180" s="151" t="s">
        <v>1813</v>
      </c>
      <c r="J9180" s="147">
        <v>105</v>
      </c>
      <c r="K9180" s="147">
        <v>103703</v>
      </c>
      <c r="L9180" s="148">
        <v>10888815</v>
      </c>
      <c r="M9180" s="120" t="s">
        <v>56</v>
      </c>
      <c r="N9180" s="149">
        <v>871106</v>
      </c>
      <c r="O9180" s="169"/>
      <c r="P9180" s="154" t="s">
        <v>6625</v>
      </c>
      <c r="Q9180" s="158" t="s">
        <v>50</v>
      </c>
      <c r="R9180" s="142">
        <f t="shared" si="143"/>
        <v>8.00000734698863</v>
      </c>
    </row>
    <row r="9181" s="109" customFormat="1">
      <c r="A9181" s="119">
        <f>MAX($A$19:A9180)+1</f>
        <v>9163</v>
      </c>
      <c r="B9181" s="120" t="s">
        <v>41</v>
      </c>
      <c r="C9181" s="144" t="s">
        <v>1621</v>
      </c>
      <c r="D9181" s="144" t="s">
        <v>1558</v>
      </c>
      <c r="E9181" s="145" t="s">
        <v>6652</v>
      </c>
      <c r="F9181" s="146" t="s">
        <v>8441</v>
      </c>
      <c r="G9181" s="146" t="s">
        <v>8442</v>
      </c>
      <c r="H9181" s="146" t="s">
        <v>8445</v>
      </c>
      <c r="I9181" s="151" t="s">
        <v>1813</v>
      </c>
      <c r="J9181" s="147">
        <v>375</v>
      </c>
      <c r="K9181" s="147">
        <v>78703</v>
      </c>
      <c r="L9181" s="148">
        <v>29513625</v>
      </c>
      <c r="M9181" s="120" t="s">
        <v>56</v>
      </c>
      <c r="N9181" s="149">
        <v>2361090</v>
      </c>
      <c r="O9181" s="169"/>
      <c r="P9181" s="154" t="s">
        <v>6625</v>
      </c>
      <c r="Q9181" s="158" t="s">
        <v>50</v>
      </c>
      <c r="R9181" s="142">
        <f t="shared" si="143"/>
        <v>8</v>
      </c>
    </row>
    <row r="9182" s="109" customFormat="1">
      <c r="A9182" s="119">
        <f>MAX($A$19:A9181)+1</f>
        <v>9164</v>
      </c>
      <c r="B9182" s="120" t="s">
        <v>41</v>
      </c>
      <c r="C9182" s="144" t="s">
        <v>1621</v>
      </c>
      <c r="D9182" s="144" t="s">
        <v>1558</v>
      </c>
      <c r="E9182" s="145" t="s">
        <v>6652</v>
      </c>
      <c r="F9182" s="146" t="s">
        <v>8441</v>
      </c>
      <c r="G9182" s="146" t="s">
        <v>8442</v>
      </c>
      <c r="H9182" s="146" t="s">
        <v>8410</v>
      </c>
      <c r="I9182" s="151" t="s">
        <v>1813</v>
      </c>
      <c r="J9182" s="147">
        <v>10</v>
      </c>
      <c r="K9182" s="147">
        <v>111111</v>
      </c>
      <c r="L9182" s="148">
        <v>1111111</v>
      </c>
      <c r="M9182" s="120" t="s">
        <v>56</v>
      </c>
      <c r="N9182" s="149">
        <v>88889</v>
      </c>
      <c r="O9182" s="169"/>
      <c r="P9182" s="154" t="s">
        <v>6625</v>
      </c>
      <c r="Q9182" s="158" t="s">
        <v>50</v>
      </c>
      <c r="R9182" s="142">
        <f t="shared" si="143"/>
        <v>8.00001080000108</v>
      </c>
    </row>
    <row r="9183" s="109" customFormat="1">
      <c r="A9183" s="119">
        <f>MAX($A$19:A9182)+1</f>
        <v>9165</v>
      </c>
      <c r="B9183" s="120" t="s">
        <v>41</v>
      </c>
      <c r="C9183" s="144" t="s">
        <v>1621</v>
      </c>
      <c r="D9183" s="144" t="s">
        <v>1558</v>
      </c>
      <c r="E9183" s="145" t="s">
        <v>6652</v>
      </c>
      <c r="F9183" s="146" t="s">
        <v>8441</v>
      </c>
      <c r="G9183" s="146" t="s">
        <v>8442</v>
      </c>
      <c r="H9183" s="146" t="s">
        <v>8446</v>
      </c>
      <c r="I9183" s="151" t="s">
        <v>1813</v>
      </c>
      <c r="J9183" s="147">
        <v>13</v>
      </c>
      <c r="K9183" s="147">
        <v>60186</v>
      </c>
      <c r="L9183" s="148">
        <v>782417</v>
      </c>
      <c r="M9183" s="120" t="s">
        <v>56</v>
      </c>
      <c r="N9183" s="149">
        <v>62594</v>
      </c>
      <c r="O9183" s="169"/>
      <c r="P9183" s="154" t="s">
        <v>6625</v>
      </c>
      <c r="Q9183" s="158" t="s">
        <v>50</v>
      </c>
      <c r="R9183" s="142">
        <f t="shared" si="143"/>
        <v>8.0000817978137</v>
      </c>
    </row>
    <row r="9184" s="109" customFormat="1">
      <c r="A9184" s="119">
        <f>MAX($A$19:A9183)+1</f>
        <v>9166</v>
      </c>
      <c r="B9184" s="120" t="s">
        <v>41</v>
      </c>
      <c r="C9184" s="144" t="s">
        <v>1621</v>
      </c>
      <c r="D9184" s="144" t="s">
        <v>1558</v>
      </c>
      <c r="E9184" s="145" t="s">
        <v>6652</v>
      </c>
      <c r="F9184" s="146" t="s">
        <v>8441</v>
      </c>
      <c r="G9184" s="146" t="s">
        <v>8442</v>
      </c>
      <c r="H9184" s="146" t="s">
        <v>8447</v>
      </c>
      <c r="I9184" s="151" t="s">
        <v>1813</v>
      </c>
      <c r="J9184" s="147">
        <v>4</v>
      </c>
      <c r="K9184" s="147">
        <v>60185</v>
      </c>
      <c r="L9184" s="148">
        <v>240741</v>
      </c>
      <c r="M9184" s="120" t="s">
        <v>56</v>
      </c>
      <c r="N9184" s="149">
        <v>19260</v>
      </c>
      <c r="O9184" s="169"/>
      <c r="P9184" s="154" t="s">
        <v>6625</v>
      </c>
      <c r="Q9184" s="158" t="s">
        <v>50</v>
      </c>
      <c r="R9184" s="142">
        <f t="shared" si="143"/>
        <v>8.00029907660099</v>
      </c>
    </row>
    <row r="9185" s="109" customFormat="1">
      <c r="A9185" s="119">
        <f>MAX($A$19:A9184)+1</f>
        <v>9167</v>
      </c>
      <c r="B9185" s="120" t="s">
        <v>41</v>
      </c>
      <c r="C9185" s="144" t="s">
        <v>1621</v>
      </c>
      <c r="D9185" s="144" t="s">
        <v>1558</v>
      </c>
      <c r="E9185" s="145" t="s">
        <v>6652</v>
      </c>
      <c r="F9185" s="146" t="s">
        <v>8441</v>
      </c>
      <c r="G9185" s="146" t="s">
        <v>8442</v>
      </c>
      <c r="H9185" s="146" t="s">
        <v>8448</v>
      </c>
      <c r="I9185" s="151" t="s">
        <v>557</v>
      </c>
      <c r="J9185" s="147">
        <v>1000</v>
      </c>
      <c r="K9185" s="147">
        <v>4166</v>
      </c>
      <c r="L9185" s="148">
        <v>4166000</v>
      </c>
      <c r="M9185" s="120" t="s">
        <v>56</v>
      </c>
      <c r="N9185" s="149">
        <v>333280</v>
      </c>
      <c r="O9185" s="169"/>
      <c r="P9185" s="154" t="s">
        <v>6625</v>
      </c>
      <c r="Q9185" s="158" t="s">
        <v>50</v>
      </c>
      <c r="R9185" s="142">
        <f t="shared" si="143"/>
        <v>8</v>
      </c>
    </row>
    <row r="9186" s="109" customFormat="1">
      <c r="A9186" s="119">
        <f>MAX($A$19:A9185)+1</f>
        <v>9168</v>
      </c>
      <c r="B9186" s="120" t="s">
        <v>41</v>
      </c>
      <c r="C9186" s="144" t="s">
        <v>1621</v>
      </c>
      <c r="D9186" s="144" t="s">
        <v>1558</v>
      </c>
      <c r="E9186" s="145" t="s">
        <v>6652</v>
      </c>
      <c r="F9186" s="146" t="s">
        <v>8441</v>
      </c>
      <c r="G9186" s="146" t="s">
        <v>8442</v>
      </c>
      <c r="H9186" s="146" t="s">
        <v>8449</v>
      </c>
      <c r="I9186" s="151" t="s">
        <v>557</v>
      </c>
      <c r="J9186" s="147">
        <v>1000</v>
      </c>
      <c r="K9186" s="147">
        <v>11574</v>
      </c>
      <c r="L9186" s="148">
        <v>11574000</v>
      </c>
      <c r="M9186" s="120" t="s">
        <v>56</v>
      </c>
      <c r="N9186" s="149">
        <v>925920</v>
      </c>
      <c r="O9186" s="169"/>
      <c r="P9186" s="154" t="s">
        <v>6625</v>
      </c>
      <c r="Q9186" s="158" t="s">
        <v>50</v>
      </c>
      <c r="R9186" s="142">
        <f t="shared" si="143"/>
        <v>8</v>
      </c>
    </row>
    <row r="9187" s="109" customFormat="1">
      <c r="A9187" s="119">
        <f>MAX($A$19:A9186)+1</f>
        <v>9169</v>
      </c>
      <c r="B9187" s="120" t="s">
        <v>41</v>
      </c>
      <c r="C9187" s="144" t="s">
        <v>1621</v>
      </c>
      <c r="D9187" s="144" t="s">
        <v>1558</v>
      </c>
      <c r="E9187" s="145" t="s">
        <v>6652</v>
      </c>
      <c r="F9187" s="146" t="s">
        <v>8441</v>
      </c>
      <c r="G9187" s="146" t="s">
        <v>8442</v>
      </c>
      <c r="H9187" s="146" t="s">
        <v>8450</v>
      </c>
      <c r="I9187" s="151" t="s">
        <v>557</v>
      </c>
      <c r="J9187" s="147">
        <v>2000</v>
      </c>
      <c r="K9187" s="147">
        <v>6018</v>
      </c>
      <c r="L9187" s="148">
        <v>12036000</v>
      </c>
      <c r="M9187" s="120" t="s">
        <v>56</v>
      </c>
      <c r="N9187" s="149">
        <v>962880</v>
      </c>
      <c r="O9187" s="169"/>
      <c r="P9187" s="154" t="s">
        <v>6625</v>
      </c>
      <c r="Q9187" s="158" t="s">
        <v>50</v>
      </c>
      <c r="R9187" s="142">
        <f t="shared" si="143"/>
        <v>8</v>
      </c>
    </row>
    <row r="9188" s="109" customFormat="1">
      <c r="A9188" s="119">
        <f>MAX($A$19:A9187)+1</f>
        <v>9170</v>
      </c>
      <c r="B9188" s="120" t="s">
        <v>41</v>
      </c>
      <c r="C9188" s="144" t="s">
        <v>1621</v>
      </c>
      <c r="D9188" s="144" t="s">
        <v>1558</v>
      </c>
      <c r="E9188" s="145" t="s">
        <v>6652</v>
      </c>
      <c r="F9188" s="146" t="s">
        <v>8441</v>
      </c>
      <c r="G9188" s="146" t="s">
        <v>8442</v>
      </c>
      <c r="H9188" s="146" t="s">
        <v>8451</v>
      </c>
      <c r="I9188" s="151" t="s">
        <v>552</v>
      </c>
      <c r="J9188" s="147">
        <v>8000</v>
      </c>
      <c r="K9188" s="147">
        <v>5092</v>
      </c>
      <c r="L9188" s="148">
        <v>40736000</v>
      </c>
      <c r="M9188" s="120" t="s">
        <v>56</v>
      </c>
      <c r="N9188" s="149">
        <v>3258880</v>
      </c>
      <c r="O9188" s="169"/>
      <c r="P9188" s="154" t="s">
        <v>6625</v>
      </c>
      <c r="Q9188" s="158" t="s">
        <v>50</v>
      </c>
      <c r="R9188" s="142">
        <f t="shared" si="143"/>
        <v>8</v>
      </c>
    </row>
    <row r="9189" s="109" customFormat="1">
      <c r="A9189" s="119">
        <f>MAX($A$19:A9188)+1</f>
        <v>9171</v>
      </c>
      <c r="B9189" s="120" t="s">
        <v>41</v>
      </c>
      <c r="C9189" s="144" t="s">
        <v>1621</v>
      </c>
      <c r="D9189" s="144" t="s">
        <v>1558</v>
      </c>
      <c r="E9189" s="145" t="s">
        <v>6652</v>
      </c>
      <c r="F9189" s="146" t="s">
        <v>8441</v>
      </c>
      <c r="G9189" s="146" t="s">
        <v>8442</v>
      </c>
      <c r="H9189" s="146" t="s">
        <v>8452</v>
      </c>
      <c r="I9189" s="151" t="s">
        <v>552</v>
      </c>
      <c r="J9189" s="147">
        <v>3000</v>
      </c>
      <c r="K9189" s="147">
        <v>4166</v>
      </c>
      <c r="L9189" s="148">
        <v>12498000</v>
      </c>
      <c r="M9189" s="120" t="s">
        <v>56</v>
      </c>
      <c r="N9189" s="149">
        <v>999840</v>
      </c>
      <c r="O9189" s="169"/>
      <c r="P9189" s="154" t="s">
        <v>6625</v>
      </c>
      <c r="Q9189" s="158" t="s">
        <v>50</v>
      </c>
      <c r="R9189" s="142">
        <f t="shared" si="143"/>
        <v>8</v>
      </c>
    </row>
    <row r="9190" s="109" customFormat="1">
      <c r="A9190" s="119">
        <f>MAX($A$19:A9189)+1</f>
        <v>9172</v>
      </c>
      <c r="B9190" s="120" t="s">
        <v>41</v>
      </c>
      <c r="C9190" s="144" t="s">
        <v>1621</v>
      </c>
      <c r="D9190" s="144" t="s">
        <v>1558</v>
      </c>
      <c r="E9190" s="145" t="s">
        <v>6652</v>
      </c>
      <c r="F9190" s="146" t="s">
        <v>8441</v>
      </c>
      <c r="G9190" s="146" t="s">
        <v>8442</v>
      </c>
      <c r="H9190" s="146" t="s">
        <v>8453</v>
      </c>
      <c r="I9190" s="151" t="s">
        <v>552</v>
      </c>
      <c r="J9190" s="147">
        <v>1000</v>
      </c>
      <c r="K9190" s="147">
        <v>196296</v>
      </c>
      <c r="L9190" s="148">
        <v>196296000</v>
      </c>
      <c r="M9190" s="120" t="s">
        <v>56</v>
      </c>
      <c r="N9190" s="149">
        <v>15703680</v>
      </c>
      <c r="O9190" s="169"/>
      <c r="P9190" s="154" t="s">
        <v>6625</v>
      </c>
      <c r="Q9190" s="158" t="s">
        <v>50</v>
      </c>
      <c r="R9190" s="142">
        <f t="shared" si="143"/>
        <v>8</v>
      </c>
    </row>
    <row r="9191" s="109" customFormat="1">
      <c r="A9191" s="119">
        <f>MAX($A$19:A9190)+1</f>
        <v>9173</v>
      </c>
      <c r="B9191" s="120" t="s">
        <v>41</v>
      </c>
      <c r="C9191" s="144" t="s">
        <v>1621</v>
      </c>
      <c r="D9191" s="144" t="s">
        <v>1558</v>
      </c>
      <c r="E9191" s="145" t="s">
        <v>6652</v>
      </c>
      <c r="F9191" s="146" t="s">
        <v>8441</v>
      </c>
      <c r="G9191" s="146" t="s">
        <v>8442</v>
      </c>
      <c r="H9191" s="146" t="s">
        <v>8454</v>
      </c>
      <c r="I9191" s="151" t="s">
        <v>552</v>
      </c>
      <c r="J9191" s="147">
        <v>8000</v>
      </c>
      <c r="K9191" s="147">
        <v>740</v>
      </c>
      <c r="L9191" s="148">
        <v>5920000</v>
      </c>
      <c r="M9191" s="120" t="s">
        <v>56</v>
      </c>
      <c r="N9191" s="149">
        <v>473600</v>
      </c>
      <c r="O9191" s="169"/>
      <c r="P9191" s="154" t="s">
        <v>6625</v>
      </c>
      <c r="Q9191" s="158" t="s">
        <v>50</v>
      </c>
      <c r="R9191" s="142">
        <f t="shared" si="143"/>
        <v>8</v>
      </c>
    </row>
    <row r="9192" s="109" customFormat="1">
      <c r="A9192" s="119">
        <f>MAX($A$19:A9191)+1</f>
        <v>9174</v>
      </c>
      <c r="B9192" s="120" t="s">
        <v>41</v>
      </c>
      <c r="C9192" s="144" t="s">
        <v>1621</v>
      </c>
      <c r="D9192" s="144" t="s">
        <v>1558</v>
      </c>
      <c r="E9192" s="145" t="s">
        <v>6652</v>
      </c>
      <c r="F9192" s="146" t="s">
        <v>8441</v>
      </c>
      <c r="G9192" s="146" t="s">
        <v>8442</v>
      </c>
      <c r="H9192" s="146" t="s">
        <v>8455</v>
      </c>
      <c r="I9192" s="151" t="s">
        <v>552</v>
      </c>
      <c r="J9192" s="147">
        <v>1000</v>
      </c>
      <c r="K9192" s="147">
        <v>879</v>
      </c>
      <c r="L9192" s="148">
        <v>879000</v>
      </c>
      <c r="M9192" s="120" t="s">
        <v>56</v>
      </c>
      <c r="N9192" s="149">
        <v>70320</v>
      </c>
      <c r="O9192" s="169"/>
      <c r="P9192" s="154" t="s">
        <v>6625</v>
      </c>
      <c r="Q9192" s="158" t="s">
        <v>50</v>
      </c>
      <c r="R9192" s="142">
        <f t="shared" si="143"/>
        <v>8</v>
      </c>
    </row>
    <row r="9193" s="109" customFormat="1">
      <c r="A9193" s="119">
        <f>MAX($A$19:A9192)+1</f>
        <v>9175</v>
      </c>
      <c r="B9193" s="120" t="s">
        <v>41</v>
      </c>
      <c r="C9193" s="144" t="s">
        <v>1621</v>
      </c>
      <c r="D9193" s="144" t="s">
        <v>1558</v>
      </c>
      <c r="E9193" s="145" t="s">
        <v>6652</v>
      </c>
      <c r="F9193" s="146" t="s">
        <v>8441</v>
      </c>
      <c r="G9193" s="146" t="s">
        <v>8442</v>
      </c>
      <c r="H9193" s="146" t="s">
        <v>8456</v>
      </c>
      <c r="I9193" s="151" t="s">
        <v>557</v>
      </c>
      <c r="J9193" s="147">
        <v>1000</v>
      </c>
      <c r="K9193" s="147">
        <v>7870</v>
      </c>
      <c r="L9193" s="148">
        <v>7870000</v>
      </c>
      <c r="M9193" s="120" t="s">
        <v>56</v>
      </c>
      <c r="N9193" s="149">
        <v>629600</v>
      </c>
      <c r="O9193" s="169"/>
      <c r="P9193" s="154" t="s">
        <v>6625</v>
      </c>
      <c r="Q9193" s="158" t="s">
        <v>50</v>
      </c>
      <c r="R9193" s="142">
        <f t="shared" si="143"/>
        <v>8</v>
      </c>
    </row>
    <row r="9194" s="109" customFormat="1">
      <c r="A9194" s="119">
        <f>MAX($A$19:A9193)+1</f>
        <v>9176</v>
      </c>
      <c r="B9194" s="120" t="s">
        <v>41</v>
      </c>
      <c r="C9194" s="144" t="s">
        <v>1621</v>
      </c>
      <c r="D9194" s="144" t="s">
        <v>1558</v>
      </c>
      <c r="E9194" s="145" t="s">
        <v>6652</v>
      </c>
      <c r="F9194" s="146" t="s">
        <v>8441</v>
      </c>
      <c r="G9194" s="146" t="s">
        <v>8442</v>
      </c>
      <c r="H9194" s="146" t="s">
        <v>8457</v>
      </c>
      <c r="I9194" s="151" t="s">
        <v>1813</v>
      </c>
      <c r="J9194" s="147">
        <v>790</v>
      </c>
      <c r="K9194" s="147">
        <v>4166</v>
      </c>
      <c r="L9194" s="148">
        <v>3291140</v>
      </c>
      <c r="M9194" s="120" t="s">
        <v>56</v>
      </c>
      <c r="N9194" s="149">
        <v>263292</v>
      </c>
      <c r="O9194" s="169"/>
      <c r="P9194" s="154" t="s">
        <v>6625</v>
      </c>
      <c r="Q9194" s="158" t="s">
        <v>50</v>
      </c>
      <c r="R9194" s="142">
        <f t="shared" si="143"/>
        <v>8.0000243076867</v>
      </c>
    </row>
    <row r="9195" s="109" customFormat="1">
      <c r="A9195" s="119">
        <f>MAX($A$19:A9194)+1</f>
        <v>9177</v>
      </c>
      <c r="B9195" s="120" t="s">
        <v>41</v>
      </c>
      <c r="C9195" s="144" t="s">
        <v>1621</v>
      </c>
      <c r="D9195" s="144" t="s">
        <v>1558</v>
      </c>
      <c r="E9195" s="145" t="s">
        <v>6652</v>
      </c>
      <c r="F9195" s="146" t="s">
        <v>8441</v>
      </c>
      <c r="G9195" s="146" t="s">
        <v>8442</v>
      </c>
      <c r="H9195" s="146" t="s">
        <v>8458</v>
      </c>
      <c r="I9195" s="151" t="s">
        <v>1813</v>
      </c>
      <c r="J9195" s="147">
        <v>66</v>
      </c>
      <c r="K9195" s="147">
        <v>555</v>
      </c>
      <c r="L9195" s="148">
        <v>36630</v>
      </c>
      <c r="M9195" s="120" t="s">
        <v>56</v>
      </c>
      <c r="N9195" s="149">
        <v>2931</v>
      </c>
      <c r="O9195" s="169"/>
      <c r="P9195" s="154" t="s">
        <v>6625</v>
      </c>
      <c r="Q9195" s="158" t="s">
        <v>50</v>
      </c>
      <c r="R9195" s="142">
        <f t="shared" si="143"/>
        <v>8.001638001638</v>
      </c>
    </row>
    <row r="9196" s="109" customFormat="1">
      <c r="A9196" s="119">
        <f>MAX($A$19:A9195)+1</f>
        <v>9178</v>
      </c>
      <c r="B9196" s="120" t="s">
        <v>41</v>
      </c>
      <c r="C9196" s="144" t="s">
        <v>1621</v>
      </c>
      <c r="D9196" s="144" t="s">
        <v>1558</v>
      </c>
      <c r="E9196" s="145" t="s">
        <v>6652</v>
      </c>
      <c r="F9196" s="146" t="s">
        <v>8441</v>
      </c>
      <c r="G9196" s="146" t="s">
        <v>8442</v>
      </c>
      <c r="H9196" s="146" t="s">
        <v>8459</v>
      </c>
      <c r="I9196" s="151" t="s">
        <v>1813</v>
      </c>
      <c r="J9196" s="147">
        <v>1350</v>
      </c>
      <c r="K9196" s="147">
        <v>8796</v>
      </c>
      <c r="L9196" s="148">
        <v>11874600</v>
      </c>
      <c r="M9196" s="120" t="s">
        <v>56</v>
      </c>
      <c r="N9196" s="149">
        <v>949968</v>
      </c>
      <c r="O9196" s="169"/>
      <c r="P9196" s="154" t="s">
        <v>6625</v>
      </c>
      <c r="Q9196" s="158" t="s">
        <v>50</v>
      </c>
      <c r="R9196" s="142">
        <f t="shared" si="143"/>
        <v>8</v>
      </c>
    </row>
    <row r="9197" s="109" customFormat="1">
      <c r="A9197" s="119">
        <f>MAX($A$19:A9196)+1</f>
        <v>9179</v>
      </c>
      <c r="B9197" s="120" t="s">
        <v>41</v>
      </c>
      <c r="C9197" s="144" t="s">
        <v>1621</v>
      </c>
      <c r="D9197" s="144" t="s">
        <v>1558</v>
      </c>
      <c r="E9197" s="145" t="s">
        <v>6652</v>
      </c>
      <c r="F9197" s="146" t="s">
        <v>8441</v>
      </c>
      <c r="G9197" s="146" t="s">
        <v>8442</v>
      </c>
      <c r="H9197" s="146" t="s">
        <v>8460</v>
      </c>
      <c r="I9197" s="151" t="s">
        <v>1813</v>
      </c>
      <c r="J9197" s="147">
        <v>1925</v>
      </c>
      <c r="K9197" s="147">
        <v>6944</v>
      </c>
      <c r="L9197" s="148">
        <v>13367200</v>
      </c>
      <c r="M9197" s="120" t="s">
        <v>56</v>
      </c>
      <c r="N9197" s="149">
        <v>1069376</v>
      </c>
      <c r="O9197" s="169"/>
      <c r="P9197" s="154" t="s">
        <v>6625</v>
      </c>
      <c r="Q9197" s="158" t="s">
        <v>50</v>
      </c>
      <c r="R9197" s="142">
        <f t="shared" si="143"/>
        <v>8</v>
      </c>
    </row>
    <row r="9198" s="109" customFormat="1">
      <c r="A9198" s="119">
        <f>MAX($A$19:A9197)+1</f>
        <v>9180</v>
      </c>
      <c r="B9198" s="120" t="s">
        <v>41</v>
      </c>
      <c r="C9198" s="144" t="s">
        <v>1621</v>
      </c>
      <c r="D9198" s="144" t="s">
        <v>1558</v>
      </c>
      <c r="E9198" s="145" t="s">
        <v>6652</v>
      </c>
      <c r="F9198" s="146" t="s">
        <v>8441</v>
      </c>
      <c r="G9198" s="146" t="s">
        <v>8442</v>
      </c>
      <c r="H9198" s="146" t="s">
        <v>8461</v>
      </c>
      <c r="I9198" s="151" t="s">
        <v>1813</v>
      </c>
      <c r="J9198" s="147">
        <v>875</v>
      </c>
      <c r="K9198" s="147">
        <v>9722</v>
      </c>
      <c r="L9198" s="148">
        <v>8506750</v>
      </c>
      <c r="M9198" s="120" t="s">
        <v>56</v>
      </c>
      <c r="N9198" s="149">
        <v>680540</v>
      </c>
      <c r="O9198" s="169"/>
      <c r="P9198" s="154" t="s">
        <v>6625</v>
      </c>
      <c r="Q9198" s="158" t="s">
        <v>50</v>
      </c>
      <c r="R9198" s="142">
        <f t="shared" si="143"/>
        <v>8</v>
      </c>
    </row>
    <row r="9199" s="109" customFormat="1">
      <c r="A9199" s="119">
        <f>MAX($A$19:A9198)+1</f>
        <v>9181</v>
      </c>
      <c r="B9199" s="120" t="s">
        <v>41</v>
      </c>
      <c r="C9199" s="144" t="s">
        <v>1621</v>
      </c>
      <c r="D9199" s="144" t="s">
        <v>1558</v>
      </c>
      <c r="E9199" s="145" t="s">
        <v>6652</v>
      </c>
      <c r="F9199" s="146" t="s">
        <v>8441</v>
      </c>
      <c r="G9199" s="146" t="s">
        <v>8442</v>
      </c>
      <c r="H9199" s="146" t="s">
        <v>8462</v>
      </c>
      <c r="I9199" s="151" t="s">
        <v>1813</v>
      </c>
      <c r="J9199" s="147">
        <v>850</v>
      </c>
      <c r="K9199" s="147">
        <v>13888</v>
      </c>
      <c r="L9199" s="148">
        <v>11804800</v>
      </c>
      <c r="M9199" s="120" t="s">
        <v>56</v>
      </c>
      <c r="N9199" s="149">
        <v>944384</v>
      </c>
      <c r="O9199" s="169"/>
      <c r="P9199" s="154" t="s">
        <v>6625</v>
      </c>
      <c r="Q9199" s="158" t="s">
        <v>50</v>
      </c>
      <c r="R9199" s="142">
        <f ref="R9199:R9262" t="shared" si="144">N9199/L9199*100</f>
        <v>8</v>
      </c>
    </row>
    <row r="9200" s="109" customFormat="1">
      <c r="A9200" s="119">
        <f>MAX($A$19:A9199)+1</f>
        <v>9182</v>
      </c>
      <c r="B9200" s="120" t="s">
        <v>41</v>
      </c>
      <c r="C9200" s="144" t="s">
        <v>1621</v>
      </c>
      <c r="D9200" s="144" t="s">
        <v>1558</v>
      </c>
      <c r="E9200" s="145" t="s">
        <v>6652</v>
      </c>
      <c r="F9200" s="146" t="s">
        <v>8441</v>
      </c>
      <c r="G9200" s="146" t="s">
        <v>8442</v>
      </c>
      <c r="H9200" s="146" t="s">
        <v>8463</v>
      </c>
      <c r="I9200" s="151" t="s">
        <v>1813</v>
      </c>
      <c r="J9200" s="147">
        <v>330</v>
      </c>
      <c r="K9200" s="147">
        <v>9722</v>
      </c>
      <c r="L9200" s="148">
        <v>3208260</v>
      </c>
      <c r="M9200" s="120" t="s">
        <v>56</v>
      </c>
      <c r="N9200" s="149">
        <v>256661</v>
      </c>
      <c r="O9200" s="169"/>
      <c r="P9200" s="154" t="s">
        <v>6625</v>
      </c>
      <c r="Q9200" s="158" t="s">
        <v>50</v>
      </c>
      <c r="R9200" s="142">
        <f t="shared" si="144"/>
        <v>8.00000623390872</v>
      </c>
    </row>
    <row r="9201" s="109" customFormat="1">
      <c r="A9201" s="119">
        <f>MAX($A$19:A9200)+1</f>
        <v>9183</v>
      </c>
      <c r="B9201" s="120" t="s">
        <v>41</v>
      </c>
      <c r="C9201" s="144" t="s">
        <v>1621</v>
      </c>
      <c r="D9201" s="144" t="s">
        <v>1558</v>
      </c>
      <c r="E9201" s="145" t="s">
        <v>6652</v>
      </c>
      <c r="F9201" s="146" t="s">
        <v>8441</v>
      </c>
      <c r="G9201" s="146" t="s">
        <v>8442</v>
      </c>
      <c r="H9201" s="146" t="s">
        <v>8464</v>
      </c>
      <c r="I9201" s="151" t="s">
        <v>1813</v>
      </c>
      <c r="J9201" s="147">
        <v>375</v>
      </c>
      <c r="K9201" s="147">
        <v>6944</v>
      </c>
      <c r="L9201" s="148">
        <v>2604000</v>
      </c>
      <c r="M9201" s="120" t="s">
        <v>56</v>
      </c>
      <c r="N9201" s="149">
        <v>208320</v>
      </c>
      <c r="O9201" s="169"/>
      <c r="P9201" s="154" t="s">
        <v>6625</v>
      </c>
      <c r="Q9201" s="158" t="s">
        <v>50</v>
      </c>
      <c r="R9201" s="142">
        <f t="shared" si="144"/>
        <v>8</v>
      </c>
    </row>
    <row r="9202" s="109" customFormat="1">
      <c r="A9202" s="119">
        <f>MAX($A$19:A9201)+1</f>
        <v>9184</v>
      </c>
      <c r="B9202" s="120" t="s">
        <v>41</v>
      </c>
      <c r="C9202" s="144" t="s">
        <v>1621</v>
      </c>
      <c r="D9202" s="144" t="s">
        <v>1558</v>
      </c>
      <c r="E9202" s="145" t="s">
        <v>6652</v>
      </c>
      <c r="F9202" s="146" t="s">
        <v>8441</v>
      </c>
      <c r="G9202" s="146" t="s">
        <v>8442</v>
      </c>
      <c r="H9202" s="146" t="s">
        <v>8465</v>
      </c>
      <c r="I9202" s="151" t="s">
        <v>1813</v>
      </c>
      <c r="J9202" s="147">
        <v>15</v>
      </c>
      <c r="K9202" s="147">
        <v>4630</v>
      </c>
      <c r="L9202" s="148">
        <v>69450</v>
      </c>
      <c r="M9202" s="120" t="s">
        <v>56</v>
      </c>
      <c r="N9202" s="149">
        <v>5556</v>
      </c>
      <c r="O9202" s="169"/>
      <c r="P9202" s="154" t="s">
        <v>6625</v>
      </c>
      <c r="Q9202" s="158" t="s">
        <v>50</v>
      </c>
      <c r="R9202" s="142">
        <f t="shared" si="144"/>
        <v>8</v>
      </c>
    </row>
    <row r="9203" s="109" customFormat="1">
      <c r="A9203" s="119">
        <f>MAX($A$19:A9202)+1</f>
        <v>9185</v>
      </c>
      <c r="B9203" s="120" t="s">
        <v>41</v>
      </c>
      <c r="C9203" s="144" t="s">
        <v>1621</v>
      </c>
      <c r="D9203" s="144" t="s">
        <v>1558</v>
      </c>
      <c r="E9203" s="145" t="s">
        <v>6652</v>
      </c>
      <c r="F9203" s="146" t="s">
        <v>8441</v>
      </c>
      <c r="G9203" s="146" t="s">
        <v>8442</v>
      </c>
      <c r="H9203" s="146" t="s">
        <v>8466</v>
      </c>
      <c r="I9203" s="151" t="s">
        <v>1813</v>
      </c>
      <c r="J9203" s="147">
        <v>2200</v>
      </c>
      <c r="K9203" s="147">
        <v>6944</v>
      </c>
      <c r="L9203" s="148">
        <v>15276800</v>
      </c>
      <c r="M9203" s="120" t="s">
        <v>56</v>
      </c>
      <c r="N9203" s="149">
        <v>1222144</v>
      </c>
      <c r="O9203" s="169"/>
      <c r="P9203" s="154" t="s">
        <v>6625</v>
      </c>
      <c r="Q9203" s="158" t="s">
        <v>50</v>
      </c>
      <c r="R9203" s="142">
        <f t="shared" si="144"/>
        <v>8</v>
      </c>
    </row>
    <row r="9204" s="109" customFormat="1">
      <c r="A9204" s="119">
        <f>MAX($A$19:A9203)+1</f>
        <v>9186</v>
      </c>
      <c r="B9204" s="120" t="s">
        <v>41</v>
      </c>
      <c r="C9204" s="144" t="s">
        <v>1621</v>
      </c>
      <c r="D9204" s="144" t="s">
        <v>1558</v>
      </c>
      <c r="E9204" s="145" t="s">
        <v>6652</v>
      </c>
      <c r="F9204" s="146" t="s">
        <v>8441</v>
      </c>
      <c r="G9204" s="146" t="s">
        <v>8442</v>
      </c>
      <c r="H9204" s="146" t="s">
        <v>8467</v>
      </c>
      <c r="I9204" s="151" t="s">
        <v>1813</v>
      </c>
      <c r="J9204" s="147">
        <v>875</v>
      </c>
      <c r="K9204" s="147">
        <v>6944</v>
      </c>
      <c r="L9204" s="148">
        <v>6076000</v>
      </c>
      <c r="M9204" s="120" t="s">
        <v>56</v>
      </c>
      <c r="N9204" s="149">
        <v>486080</v>
      </c>
      <c r="O9204" s="169"/>
      <c r="P9204" s="154" t="s">
        <v>6625</v>
      </c>
      <c r="Q9204" s="158" t="s">
        <v>50</v>
      </c>
      <c r="R9204" s="142">
        <f t="shared" si="144"/>
        <v>8</v>
      </c>
    </row>
    <row r="9205" s="109" customFormat="1">
      <c r="A9205" s="119">
        <f>MAX($A$19:A9204)+1</f>
        <v>9187</v>
      </c>
      <c r="B9205" s="120" t="s">
        <v>41</v>
      </c>
      <c r="C9205" s="144" t="s">
        <v>1621</v>
      </c>
      <c r="D9205" s="144" t="s">
        <v>1558</v>
      </c>
      <c r="E9205" s="145" t="s">
        <v>6652</v>
      </c>
      <c r="F9205" s="146" t="s">
        <v>8441</v>
      </c>
      <c r="G9205" s="146" t="s">
        <v>8442</v>
      </c>
      <c r="H9205" s="146" t="s">
        <v>8468</v>
      </c>
      <c r="I9205" s="151" t="s">
        <v>1813</v>
      </c>
      <c r="J9205" s="147">
        <v>250</v>
      </c>
      <c r="K9205" s="147">
        <v>41666</v>
      </c>
      <c r="L9205" s="148">
        <v>10416500</v>
      </c>
      <c r="M9205" s="120" t="s">
        <v>56</v>
      </c>
      <c r="N9205" s="149">
        <v>833320</v>
      </c>
      <c r="O9205" s="169"/>
      <c r="P9205" s="154" t="s">
        <v>6625</v>
      </c>
      <c r="Q9205" s="158" t="s">
        <v>50</v>
      </c>
      <c r="R9205" s="142">
        <f t="shared" si="144"/>
        <v>8</v>
      </c>
    </row>
    <row r="9206" s="109" customFormat="1">
      <c r="A9206" s="119">
        <f>MAX($A$19:A9205)+1</f>
        <v>9188</v>
      </c>
      <c r="B9206" s="120" t="s">
        <v>41</v>
      </c>
      <c r="C9206" s="144" t="s">
        <v>1621</v>
      </c>
      <c r="D9206" s="144" t="s">
        <v>1558</v>
      </c>
      <c r="E9206" s="145" t="s">
        <v>6652</v>
      </c>
      <c r="F9206" s="146" t="s">
        <v>8441</v>
      </c>
      <c r="G9206" s="146" t="s">
        <v>8442</v>
      </c>
      <c r="H9206" s="146" t="s">
        <v>8469</v>
      </c>
      <c r="I9206" s="151" t="s">
        <v>1813</v>
      </c>
      <c r="J9206" s="147">
        <v>250</v>
      </c>
      <c r="K9206" s="147">
        <v>34259</v>
      </c>
      <c r="L9206" s="148">
        <v>8564750</v>
      </c>
      <c r="M9206" s="120" t="s">
        <v>56</v>
      </c>
      <c r="N9206" s="149">
        <v>685180</v>
      </c>
      <c r="O9206" s="169"/>
      <c r="P9206" s="154" t="s">
        <v>6625</v>
      </c>
      <c r="Q9206" s="158" t="s">
        <v>50</v>
      </c>
      <c r="R9206" s="142">
        <f t="shared" si="144"/>
        <v>8</v>
      </c>
    </row>
    <row r="9207" s="109" customFormat="1">
      <c r="A9207" s="119">
        <f>MAX($A$19:A9206)+1</f>
        <v>9189</v>
      </c>
      <c r="B9207" s="120" t="s">
        <v>41</v>
      </c>
      <c r="C9207" s="144" t="s">
        <v>1621</v>
      </c>
      <c r="D9207" s="144" t="s">
        <v>1558</v>
      </c>
      <c r="E9207" s="145" t="s">
        <v>6652</v>
      </c>
      <c r="F9207" s="146" t="s">
        <v>8441</v>
      </c>
      <c r="G9207" s="146" t="s">
        <v>8442</v>
      </c>
      <c r="H9207" s="146" t="s">
        <v>8470</v>
      </c>
      <c r="I9207" s="151" t="s">
        <v>1813</v>
      </c>
      <c r="J9207" s="147">
        <v>350</v>
      </c>
      <c r="K9207" s="147">
        <v>23148</v>
      </c>
      <c r="L9207" s="148">
        <v>8101800</v>
      </c>
      <c r="M9207" s="120" t="s">
        <v>56</v>
      </c>
      <c r="N9207" s="149">
        <v>648144</v>
      </c>
      <c r="O9207" s="169"/>
      <c r="P9207" s="154" t="s">
        <v>6625</v>
      </c>
      <c r="Q9207" s="158" t="s">
        <v>50</v>
      </c>
      <c r="R9207" s="142">
        <f t="shared" si="144"/>
        <v>8</v>
      </c>
    </row>
    <row r="9208" s="109" customFormat="1">
      <c r="A9208" s="119">
        <f>MAX($A$19:A9207)+1</f>
        <v>9190</v>
      </c>
      <c r="B9208" s="120" t="s">
        <v>41</v>
      </c>
      <c r="C9208" s="144" t="s">
        <v>1621</v>
      </c>
      <c r="D9208" s="144" t="s">
        <v>1558</v>
      </c>
      <c r="E9208" s="145" t="s">
        <v>6652</v>
      </c>
      <c r="F9208" s="146" t="s">
        <v>8441</v>
      </c>
      <c r="G9208" s="146" t="s">
        <v>8442</v>
      </c>
      <c r="H9208" s="146" t="s">
        <v>8471</v>
      </c>
      <c r="I9208" s="151" t="s">
        <v>1813</v>
      </c>
      <c r="J9208" s="147">
        <v>325</v>
      </c>
      <c r="K9208" s="147">
        <v>18517</v>
      </c>
      <c r="L9208" s="148">
        <v>6018025</v>
      </c>
      <c r="M9208" s="120" t="s">
        <v>56</v>
      </c>
      <c r="N9208" s="149">
        <v>481442</v>
      </c>
      <c r="O9208" s="169"/>
      <c r="P9208" s="154" t="s">
        <v>6625</v>
      </c>
      <c r="Q9208" s="158" t="s">
        <v>50</v>
      </c>
      <c r="R9208" s="142">
        <f t="shared" si="144"/>
        <v>8</v>
      </c>
    </row>
    <row r="9209" s="109" customFormat="1">
      <c r="A9209" s="119">
        <f>MAX($A$19:A9208)+1</f>
        <v>9191</v>
      </c>
      <c r="B9209" s="120" t="s">
        <v>41</v>
      </c>
      <c r="C9209" s="144" t="s">
        <v>1621</v>
      </c>
      <c r="D9209" s="144" t="s">
        <v>1558</v>
      </c>
      <c r="E9209" s="145" t="s">
        <v>6652</v>
      </c>
      <c r="F9209" s="146" t="s">
        <v>8441</v>
      </c>
      <c r="G9209" s="146" t="s">
        <v>8442</v>
      </c>
      <c r="H9209" s="146" t="s">
        <v>8472</v>
      </c>
      <c r="I9209" s="151" t="s">
        <v>557</v>
      </c>
      <c r="J9209" s="147">
        <v>500</v>
      </c>
      <c r="K9209" s="147">
        <v>925</v>
      </c>
      <c r="L9209" s="148">
        <v>462500</v>
      </c>
      <c r="M9209" s="120" t="s">
        <v>56</v>
      </c>
      <c r="N9209" s="149">
        <v>37000</v>
      </c>
      <c r="O9209" s="169"/>
      <c r="P9209" s="154" t="s">
        <v>6625</v>
      </c>
      <c r="Q9209" s="158" t="s">
        <v>50</v>
      </c>
      <c r="R9209" s="142">
        <f t="shared" si="144"/>
        <v>8</v>
      </c>
    </row>
    <row r="9210" s="109" customFormat="1">
      <c r="A9210" s="119">
        <f>MAX($A$19:A9209)+1</f>
        <v>9192</v>
      </c>
      <c r="B9210" s="120" t="s">
        <v>41</v>
      </c>
      <c r="C9210" s="144" t="s">
        <v>1621</v>
      </c>
      <c r="D9210" s="144" t="s">
        <v>1558</v>
      </c>
      <c r="E9210" s="145" t="s">
        <v>6652</v>
      </c>
      <c r="F9210" s="146" t="s">
        <v>8441</v>
      </c>
      <c r="G9210" s="146" t="s">
        <v>8442</v>
      </c>
      <c r="H9210" s="146" t="s">
        <v>8473</v>
      </c>
      <c r="I9210" s="151" t="s">
        <v>1813</v>
      </c>
      <c r="J9210" s="147">
        <v>300000</v>
      </c>
      <c r="K9210" s="147">
        <v>51</v>
      </c>
      <c r="L9210" s="148">
        <v>15300000</v>
      </c>
      <c r="M9210" s="120" t="s">
        <v>56</v>
      </c>
      <c r="N9210" s="149">
        <v>1224000</v>
      </c>
      <c r="O9210" s="169"/>
      <c r="P9210" s="154" t="s">
        <v>6625</v>
      </c>
      <c r="Q9210" s="158" t="s">
        <v>50</v>
      </c>
      <c r="R9210" s="142">
        <f t="shared" si="144"/>
        <v>8</v>
      </c>
    </row>
    <row r="9211" s="109" customFormat="1">
      <c r="A9211" s="119">
        <f>MAX($A$19:A9210)+1</f>
        <v>9193</v>
      </c>
      <c r="B9211" s="120" t="s">
        <v>41</v>
      </c>
      <c r="C9211" s="144" t="s">
        <v>1621</v>
      </c>
      <c r="D9211" s="144" t="s">
        <v>1558</v>
      </c>
      <c r="E9211" s="145" t="s">
        <v>6652</v>
      </c>
      <c r="F9211" s="146" t="s">
        <v>8441</v>
      </c>
      <c r="G9211" s="146" t="s">
        <v>8442</v>
      </c>
      <c r="H9211" s="146" t="s">
        <v>8474</v>
      </c>
      <c r="I9211" s="151" t="s">
        <v>557</v>
      </c>
      <c r="J9211" s="147">
        <v>34</v>
      </c>
      <c r="K9211" s="147">
        <v>78703</v>
      </c>
      <c r="L9211" s="148">
        <v>2675902</v>
      </c>
      <c r="M9211" s="120" t="s">
        <v>56</v>
      </c>
      <c r="N9211" s="149">
        <v>214067</v>
      </c>
      <c r="O9211" s="169"/>
      <c r="P9211" s="154" t="s">
        <v>6625</v>
      </c>
      <c r="Q9211" s="158" t="s">
        <v>50</v>
      </c>
      <c r="R9211" s="142">
        <f t="shared" si="144"/>
        <v>7.99980716782603</v>
      </c>
    </row>
    <row r="9212" s="109" customFormat="1">
      <c r="A9212" s="119">
        <f>MAX($A$19:A9211)+1</f>
        <v>9194</v>
      </c>
      <c r="B9212" s="120" t="s">
        <v>41</v>
      </c>
      <c r="C9212" s="144" t="s">
        <v>2864</v>
      </c>
      <c r="D9212" s="144" t="s">
        <v>8475</v>
      </c>
      <c r="E9212" s="145" t="s">
        <v>6688</v>
      </c>
      <c r="F9212" s="146" t="s">
        <v>2875</v>
      </c>
      <c r="G9212" s="146" t="s">
        <v>2867</v>
      </c>
      <c r="H9212" s="146" t="s">
        <v>8476</v>
      </c>
      <c r="I9212" s="151" t="s">
        <v>122</v>
      </c>
      <c r="J9212" s="147">
        <v>300</v>
      </c>
      <c r="K9212" s="147">
        <v>119216</v>
      </c>
      <c r="L9212" s="148">
        <v>35764800</v>
      </c>
      <c r="M9212" s="120" t="s">
        <v>56</v>
      </c>
      <c r="N9212" s="149">
        <v>2861184</v>
      </c>
      <c r="O9212" s="169"/>
      <c r="P9212" s="154" t="s">
        <v>6625</v>
      </c>
      <c r="Q9212" s="158" t="s">
        <v>50</v>
      </c>
      <c r="R9212" s="142">
        <f t="shared" si="144"/>
        <v>8</v>
      </c>
    </row>
    <row r="9213" s="109" customFormat="1">
      <c r="A9213" s="119">
        <f>MAX($A$19:A9212)+1</f>
        <v>9195</v>
      </c>
      <c r="B9213" s="120" t="s">
        <v>41</v>
      </c>
      <c r="C9213" s="144" t="s">
        <v>2864</v>
      </c>
      <c r="D9213" s="144" t="s">
        <v>8475</v>
      </c>
      <c r="E9213" s="145" t="s">
        <v>6688</v>
      </c>
      <c r="F9213" s="146" t="s">
        <v>2875</v>
      </c>
      <c r="G9213" s="146" t="s">
        <v>2867</v>
      </c>
      <c r="H9213" s="146" t="s">
        <v>8477</v>
      </c>
      <c r="I9213" s="151" t="s">
        <v>122</v>
      </c>
      <c r="J9213" s="147">
        <v>300</v>
      </c>
      <c r="K9213" s="147">
        <v>230099</v>
      </c>
      <c r="L9213" s="148">
        <v>69029700</v>
      </c>
      <c r="M9213" s="120" t="s">
        <v>56</v>
      </c>
      <c r="N9213" s="149">
        <v>5522376</v>
      </c>
      <c r="O9213" s="169"/>
      <c r="P9213" s="154" t="s">
        <v>6625</v>
      </c>
      <c r="Q9213" s="158" t="s">
        <v>50</v>
      </c>
      <c r="R9213" s="142">
        <f t="shared" si="144"/>
        <v>8</v>
      </c>
    </row>
    <row r="9214" s="109" customFormat="1">
      <c r="A9214" s="119">
        <f>MAX($A$19:A9213)+1</f>
        <v>9196</v>
      </c>
      <c r="B9214" s="120" t="s">
        <v>41</v>
      </c>
      <c r="C9214" s="144" t="s">
        <v>2864</v>
      </c>
      <c r="D9214" s="144" t="s">
        <v>8475</v>
      </c>
      <c r="E9214" s="145" t="s">
        <v>6688</v>
      </c>
      <c r="F9214" s="146" t="s">
        <v>2875</v>
      </c>
      <c r="G9214" s="146" t="s">
        <v>2867</v>
      </c>
      <c r="H9214" s="146" t="s">
        <v>8478</v>
      </c>
      <c r="I9214" s="151" t="s">
        <v>122</v>
      </c>
      <c r="J9214" s="147">
        <v>300</v>
      </c>
      <c r="K9214" s="147">
        <v>46200</v>
      </c>
      <c r="L9214" s="148">
        <v>13860000</v>
      </c>
      <c r="M9214" s="120" t="s">
        <v>56</v>
      </c>
      <c r="N9214" s="149">
        <v>1108800</v>
      </c>
      <c r="O9214" s="169"/>
      <c r="P9214" s="154" t="s">
        <v>6625</v>
      </c>
      <c r="Q9214" s="158" t="s">
        <v>50</v>
      </c>
      <c r="R9214" s="142">
        <f t="shared" si="144"/>
        <v>8</v>
      </c>
    </row>
    <row r="9215" s="109" customFormat="1">
      <c r="A9215" s="119">
        <f>MAX($A$19:A9214)+1</f>
        <v>9197</v>
      </c>
      <c r="B9215" s="120" t="s">
        <v>41</v>
      </c>
      <c r="C9215" s="144" t="s">
        <v>2864</v>
      </c>
      <c r="D9215" s="144" t="s">
        <v>8479</v>
      </c>
      <c r="E9215" s="145" t="s">
        <v>6688</v>
      </c>
      <c r="F9215" s="146" t="s">
        <v>2875</v>
      </c>
      <c r="G9215" s="146" t="s">
        <v>2867</v>
      </c>
      <c r="H9215" s="146" t="s">
        <v>5902</v>
      </c>
      <c r="I9215" s="151" t="s">
        <v>122</v>
      </c>
      <c r="J9215" s="147">
        <v>14296</v>
      </c>
      <c r="K9215" s="147">
        <v>1270</v>
      </c>
      <c r="L9215" s="148">
        <v>18155920</v>
      </c>
      <c r="M9215" s="120" t="s">
        <v>56</v>
      </c>
      <c r="N9215" s="149">
        <v>1452474</v>
      </c>
      <c r="O9215" s="169"/>
      <c r="P9215" s="154" t="s">
        <v>6625</v>
      </c>
      <c r="Q9215" s="158" t="s">
        <v>50</v>
      </c>
      <c r="R9215" s="142">
        <f t="shared" si="144"/>
        <v>8.00000220313815</v>
      </c>
    </row>
    <row r="9216" s="109" customFormat="1">
      <c r="A9216" s="119">
        <f>MAX($A$19:A9215)+1</f>
        <v>9198</v>
      </c>
      <c r="B9216" s="120" t="s">
        <v>41</v>
      </c>
      <c r="C9216" s="144" t="s">
        <v>2864</v>
      </c>
      <c r="D9216" s="144" t="s">
        <v>8479</v>
      </c>
      <c r="E9216" s="145" t="s">
        <v>6688</v>
      </c>
      <c r="F9216" s="146" t="s">
        <v>2875</v>
      </c>
      <c r="G9216" s="146" t="s">
        <v>2867</v>
      </c>
      <c r="H9216" s="146" t="s">
        <v>8480</v>
      </c>
      <c r="I9216" s="151" t="s">
        <v>122</v>
      </c>
      <c r="J9216" s="147">
        <v>1513</v>
      </c>
      <c r="K9216" s="147">
        <v>1270</v>
      </c>
      <c r="L9216" s="148">
        <v>1921510</v>
      </c>
      <c r="M9216" s="120" t="s">
        <v>56</v>
      </c>
      <c r="N9216" s="149">
        <v>153721</v>
      </c>
      <c r="O9216" s="169"/>
      <c r="P9216" s="154" t="s">
        <v>6625</v>
      </c>
      <c r="Q9216" s="158" t="s">
        <v>50</v>
      </c>
      <c r="R9216" s="142">
        <f t="shared" si="144"/>
        <v>8.00001040848083</v>
      </c>
    </row>
    <row r="9217" s="109" customFormat="1">
      <c r="A9217" s="119">
        <f>MAX($A$19:A9216)+1</f>
        <v>9199</v>
      </c>
      <c r="B9217" s="120" t="s">
        <v>41</v>
      </c>
      <c r="C9217" s="144" t="s">
        <v>2864</v>
      </c>
      <c r="D9217" s="144" t="s">
        <v>8479</v>
      </c>
      <c r="E9217" s="145" t="s">
        <v>6688</v>
      </c>
      <c r="F9217" s="146" t="s">
        <v>2875</v>
      </c>
      <c r="G9217" s="146" t="s">
        <v>2867</v>
      </c>
      <c r="H9217" s="146" t="s">
        <v>8481</v>
      </c>
      <c r="I9217" s="151" t="s">
        <v>122</v>
      </c>
      <c r="J9217" s="147">
        <v>61830</v>
      </c>
      <c r="K9217" s="147">
        <v>1270</v>
      </c>
      <c r="L9217" s="148">
        <v>78524100</v>
      </c>
      <c r="M9217" s="120" t="s">
        <v>56</v>
      </c>
      <c r="N9217" s="149">
        <v>6281928</v>
      </c>
      <c r="O9217" s="169"/>
      <c r="P9217" s="154" t="s">
        <v>6625</v>
      </c>
      <c r="Q9217" s="158" t="s">
        <v>50</v>
      </c>
      <c r="R9217" s="142">
        <f t="shared" si="144"/>
        <v>8</v>
      </c>
    </row>
    <row r="9218" s="109" customFormat="1">
      <c r="A9218" s="119">
        <f>MAX($A$19:A9217)+1</f>
        <v>9200</v>
      </c>
      <c r="B9218" s="120" t="s">
        <v>41</v>
      </c>
      <c r="C9218" s="144" t="s">
        <v>2864</v>
      </c>
      <c r="D9218" s="144" t="s">
        <v>8479</v>
      </c>
      <c r="E9218" s="145" t="s">
        <v>6688</v>
      </c>
      <c r="F9218" s="146" t="s">
        <v>2875</v>
      </c>
      <c r="G9218" s="146" t="s">
        <v>2867</v>
      </c>
      <c r="H9218" s="146" t="s">
        <v>8482</v>
      </c>
      <c r="I9218" s="151" t="s">
        <v>122</v>
      </c>
      <c r="J9218" s="147">
        <v>58257</v>
      </c>
      <c r="K9218" s="147">
        <v>1270</v>
      </c>
      <c r="L9218" s="148">
        <v>73986390</v>
      </c>
      <c r="M9218" s="120" t="s">
        <v>56</v>
      </c>
      <c r="N9218" s="149">
        <v>5918912</v>
      </c>
      <c r="O9218" s="169"/>
      <c r="P9218" s="154" t="s">
        <v>6625</v>
      </c>
      <c r="Q9218" s="158" t="s">
        <v>50</v>
      </c>
      <c r="R9218" s="142">
        <f t="shared" si="144"/>
        <v>8.00000108127995</v>
      </c>
    </row>
    <row r="9219" s="109" customFormat="1">
      <c r="A9219" s="119">
        <f>MAX($A$19:A9218)+1</f>
        <v>9201</v>
      </c>
      <c r="B9219" s="120" t="s">
        <v>41</v>
      </c>
      <c r="C9219" s="144" t="s">
        <v>2864</v>
      </c>
      <c r="D9219" s="144" t="s">
        <v>8479</v>
      </c>
      <c r="E9219" s="145" t="s">
        <v>6688</v>
      </c>
      <c r="F9219" s="146" t="s">
        <v>2875</v>
      </c>
      <c r="G9219" s="146" t="s">
        <v>2867</v>
      </c>
      <c r="H9219" s="146" t="s">
        <v>8483</v>
      </c>
      <c r="I9219" s="151" t="s">
        <v>122</v>
      </c>
      <c r="J9219" s="147">
        <v>62980</v>
      </c>
      <c r="K9219" s="147">
        <v>1270</v>
      </c>
      <c r="L9219" s="148">
        <v>79984600</v>
      </c>
      <c r="M9219" s="120" t="s">
        <v>56</v>
      </c>
      <c r="N9219" s="149">
        <v>6398768</v>
      </c>
      <c r="O9219" s="169"/>
      <c r="P9219" s="154" t="s">
        <v>6625</v>
      </c>
      <c r="Q9219" s="158" t="s">
        <v>50</v>
      </c>
      <c r="R9219" s="142">
        <f t="shared" si="144"/>
        <v>8</v>
      </c>
    </row>
    <row r="9220" s="109" customFormat="1">
      <c r="A9220" s="119">
        <f>MAX($A$19:A9219)+1</f>
        <v>9202</v>
      </c>
      <c r="B9220" s="120" t="s">
        <v>41</v>
      </c>
      <c r="C9220" s="144" t="s">
        <v>2864</v>
      </c>
      <c r="D9220" s="144" t="s">
        <v>8479</v>
      </c>
      <c r="E9220" s="145" t="s">
        <v>6688</v>
      </c>
      <c r="F9220" s="146" t="s">
        <v>2875</v>
      </c>
      <c r="G9220" s="146" t="s">
        <v>2867</v>
      </c>
      <c r="H9220" s="146" t="s">
        <v>8484</v>
      </c>
      <c r="I9220" s="151" t="s">
        <v>122</v>
      </c>
      <c r="J9220" s="147">
        <v>34514</v>
      </c>
      <c r="K9220" s="147">
        <v>1270</v>
      </c>
      <c r="L9220" s="148">
        <v>43832780</v>
      </c>
      <c r="M9220" s="120" t="s">
        <v>56</v>
      </c>
      <c r="N9220" s="149">
        <v>3506623</v>
      </c>
      <c r="O9220" s="169"/>
      <c r="P9220" s="154" t="s">
        <v>6625</v>
      </c>
      <c r="Q9220" s="158" t="s">
        <v>50</v>
      </c>
      <c r="R9220" s="142">
        <f t="shared" si="144"/>
        <v>8.00000136883857</v>
      </c>
    </row>
    <row r="9221" s="109" customFormat="1">
      <c r="A9221" s="119">
        <f>MAX($A$19:A9220)+1</f>
        <v>9203</v>
      </c>
      <c r="B9221" s="120" t="s">
        <v>41</v>
      </c>
      <c r="C9221" s="144" t="s">
        <v>2864</v>
      </c>
      <c r="D9221" s="144" t="s">
        <v>8479</v>
      </c>
      <c r="E9221" s="145" t="s">
        <v>6688</v>
      </c>
      <c r="F9221" s="146" t="s">
        <v>2875</v>
      </c>
      <c r="G9221" s="146" t="s">
        <v>2867</v>
      </c>
      <c r="H9221" s="146" t="s">
        <v>8485</v>
      </c>
      <c r="I9221" s="151" t="s">
        <v>122</v>
      </c>
      <c r="J9221" s="147">
        <v>3060</v>
      </c>
      <c r="K9221" s="147">
        <v>1270</v>
      </c>
      <c r="L9221" s="148">
        <v>3886200</v>
      </c>
      <c r="M9221" s="120" t="s">
        <v>56</v>
      </c>
      <c r="N9221" s="149">
        <v>310896</v>
      </c>
      <c r="O9221" s="169"/>
      <c r="P9221" s="154" t="s">
        <v>6625</v>
      </c>
      <c r="Q9221" s="158" t="s">
        <v>50</v>
      </c>
      <c r="R9221" s="142">
        <f t="shared" si="144"/>
        <v>8</v>
      </c>
    </row>
    <row r="9222" s="109" customFormat="1">
      <c r="A9222" s="119">
        <f>MAX($A$19:A9221)+1</f>
        <v>9204</v>
      </c>
      <c r="B9222" s="120" t="s">
        <v>41</v>
      </c>
      <c r="C9222" s="144" t="s">
        <v>2864</v>
      </c>
      <c r="D9222" s="144" t="s">
        <v>8479</v>
      </c>
      <c r="E9222" s="145" t="s">
        <v>6688</v>
      </c>
      <c r="F9222" s="146" t="s">
        <v>2875</v>
      </c>
      <c r="G9222" s="146" t="s">
        <v>2867</v>
      </c>
      <c r="H9222" s="146" t="s">
        <v>8486</v>
      </c>
      <c r="I9222" s="151" t="s">
        <v>122</v>
      </c>
      <c r="J9222" s="147">
        <v>34483</v>
      </c>
      <c r="K9222" s="147">
        <v>1270</v>
      </c>
      <c r="L9222" s="148">
        <v>43793410</v>
      </c>
      <c r="M9222" s="120" t="s">
        <v>56</v>
      </c>
      <c r="N9222" s="149">
        <v>3503471</v>
      </c>
      <c r="O9222" s="169"/>
      <c r="P9222" s="154" t="s">
        <v>6625</v>
      </c>
      <c r="Q9222" s="158" t="s">
        <v>50</v>
      </c>
      <c r="R9222" s="142">
        <f t="shared" si="144"/>
        <v>7.99999588979255</v>
      </c>
    </row>
    <row r="9223" s="109" customFormat="1">
      <c r="A9223" s="119">
        <f>MAX($A$19:A9222)+1</f>
        <v>9205</v>
      </c>
      <c r="B9223" s="120" t="s">
        <v>41</v>
      </c>
      <c r="C9223" s="144" t="s">
        <v>2864</v>
      </c>
      <c r="D9223" s="144" t="s">
        <v>8487</v>
      </c>
      <c r="E9223" s="145" t="s">
        <v>6688</v>
      </c>
      <c r="F9223" s="146" t="s">
        <v>2875</v>
      </c>
      <c r="G9223" s="146" t="s">
        <v>2867</v>
      </c>
      <c r="H9223" s="146" t="s">
        <v>8488</v>
      </c>
      <c r="I9223" s="151" t="s">
        <v>122</v>
      </c>
      <c r="J9223" s="147">
        <v>8370</v>
      </c>
      <c r="K9223" s="147">
        <v>2200</v>
      </c>
      <c r="L9223" s="148">
        <v>18414000</v>
      </c>
      <c r="M9223" s="120" t="s">
        <v>56</v>
      </c>
      <c r="N9223" s="149">
        <v>1473120</v>
      </c>
      <c r="O9223" s="169"/>
      <c r="P9223" s="154" t="s">
        <v>6625</v>
      </c>
      <c r="Q9223" s="158" t="s">
        <v>50</v>
      </c>
      <c r="R9223" s="142">
        <f t="shared" si="144"/>
        <v>8</v>
      </c>
    </row>
    <row r="9224" s="109" customFormat="1">
      <c r="A9224" s="119">
        <f>MAX($A$19:A9223)+1</f>
        <v>9206</v>
      </c>
      <c r="B9224" s="120" t="s">
        <v>41</v>
      </c>
      <c r="C9224" s="144" t="s">
        <v>2864</v>
      </c>
      <c r="D9224" s="144" t="s">
        <v>8487</v>
      </c>
      <c r="E9224" s="145" t="s">
        <v>6688</v>
      </c>
      <c r="F9224" s="146" t="s">
        <v>2875</v>
      </c>
      <c r="G9224" s="146" t="s">
        <v>2867</v>
      </c>
      <c r="H9224" s="146" t="s">
        <v>8489</v>
      </c>
      <c r="I9224" s="151" t="s">
        <v>122</v>
      </c>
      <c r="J9224" s="147">
        <v>8380</v>
      </c>
      <c r="K9224" s="147">
        <v>2200</v>
      </c>
      <c r="L9224" s="148">
        <v>18436000</v>
      </c>
      <c r="M9224" s="120" t="s">
        <v>56</v>
      </c>
      <c r="N9224" s="149">
        <v>1474880</v>
      </c>
      <c r="O9224" s="169"/>
      <c r="P9224" s="154" t="s">
        <v>6625</v>
      </c>
      <c r="Q9224" s="158" t="s">
        <v>50</v>
      </c>
      <c r="R9224" s="142">
        <f t="shared" si="144"/>
        <v>8</v>
      </c>
    </row>
    <row r="9225" s="109" customFormat="1">
      <c r="A9225" s="119">
        <f>MAX($A$19:A9224)+1</f>
        <v>9207</v>
      </c>
      <c r="B9225" s="120" t="s">
        <v>41</v>
      </c>
      <c r="C9225" s="144" t="s">
        <v>2864</v>
      </c>
      <c r="D9225" s="144" t="s">
        <v>8487</v>
      </c>
      <c r="E9225" s="145" t="s">
        <v>6688</v>
      </c>
      <c r="F9225" s="146" t="s">
        <v>2875</v>
      </c>
      <c r="G9225" s="146" t="s">
        <v>2867</v>
      </c>
      <c r="H9225" s="146" t="s">
        <v>8490</v>
      </c>
      <c r="I9225" s="151" t="s">
        <v>122</v>
      </c>
      <c r="J9225" s="147">
        <v>8360</v>
      </c>
      <c r="K9225" s="147">
        <v>2200</v>
      </c>
      <c r="L9225" s="148">
        <v>18392000</v>
      </c>
      <c r="M9225" s="120" t="s">
        <v>56</v>
      </c>
      <c r="N9225" s="149">
        <v>1471360</v>
      </c>
      <c r="O9225" s="169"/>
      <c r="P9225" s="154" t="s">
        <v>6625</v>
      </c>
      <c r="Q9225" s="158" t="s">
        <v>50</v>
      </c>
      <c r="R9225" s="142">
        <f t="shared" si="144"/>
        <v>8</v>
      </c>
    </row>
    <row r="9226" s="109" customFormat="1">
      <c r="A9226" s="119">
        <f>MAX($A$19:A9225)+1</f>
        <v>9208</v>
      </c>
      <c r="B9226" s="120" t="s">
        <v>41</v>
      </c>
      <c r="C9226" s="144" t="s">
        <v>2864</v>
      </c>
      <c r="D9226" s="144" t="s">
        <v>8487</v>
      </c>
      <c r="E9226" s="145" t="s">
        <v>6688</v>
      </c>
      <c r="F9226" s="146" t="s">
        <v>2875</v>
      </c>
      <c r="G9226" s="146" t="s">
        <v>2867</v>
      </c>
      <c r="H9226" s="146" t="s">
        <v>8491</v>
      </c>
      <c r="I9226" s="151" t="s">
        <v>122</v>
      </c>
      <c r="J9226" s="147">
        <v>4569</v>
      </c>
      <c r="K9226" s="147">
        <v>2200</v>
      </c>
      <c r="L9226" s="148">
        <v>10051800</v>
      </c>
      <c r="M9226" s="120" t="s">
        <v>56</v>
      </c>
      <c r="N9226" s="149">
        <v>804144</v>
      </c>
      <c r="O9226" s="169"/>
      <c r="P9226" s="154" t="s">
        <v>6625</v>
      </c>
      <c r="Q9226" s="158" t="s">
        <v>50</v>
      </c>
      <c r="R9226" s="142">
        <f t="shared" si="144"/>
        <v>8</v>
      </c>
    </row>
    <row r="9227" s="109" customFormat="1">
      <c r="A9227" s="119">
        <f>MAX($A$19:A9226)+1</f>
        <v>9209</v>
      </c>
      <c r="B9227" s="120" t="s">
        <v>41</v>
      </c>
      <c r="C9227" s="144" t="s">
        <v>2864</v>
      </c>
      <c r="D9227" s="144" t="s">
        <v>8487</v>
      </c>
      <c r="E9227" s="145" t="s">
        <v>6688</v>
      </c>
      <c r="F9227" s="146" t="s">
        <v>2875</v>
      </c>
      <c r="G9227" s="146" t="s">
        <v>2867</v>
      </c>
      <c r="H9227" s="146" t="s">
        <v>8492</v>
      </c>
      <c r="I9227" s="151" t="s">
        <v>122</v>
      </c>
      <c r="J9227" s="147">
        <v>4589</v>
      </c>
      <c r="K9227" s="147">
        <v>2200</v>
      </c>
      <c r="L9227" s="148">
        <v>10095800</v>
      </c>
      <c r="M9227" s="120" t="s">
        <v>56</v>
      </c>
      <c r="N9227" s="149">
        <v>807664</v>
      </c>
      <c r="O9227" s="169"/>
      <c r="P9227" s="154" t="s">
        <v>6625</v>
      </c>
      <c r="Q9227" s="158" t="s">
        <v>50</v>
      </c>
      <c r="R9227" s="142">
        <f t="shared" si="144"/>
        <v>8</v>
      </c>
    </row>
    <row r="9228" s="109" customFormat="1">
      <c r="A9228" s="119">
        <f>MAX($A$19:A9227)+1</f>
        <v>9210</v>
      </c>
      <c r="B9228" s="120" t="s">
        <v>41</v>
      </c>
      <c r="C9228" s="144" t="s">
        <v>2864</v>
      </c>
      <c r="D9228" s="144" t="s">
        <v>8487</v>
      </c>
      <c r="E9228" s="145" t="s">
        <v>6688</v>
      </c>
      <c r="F9228" s="146" t="s">
        <v>2875</v>
      </c>
      <c r="G9228" s="146" t="s">
        <v>2867</v>
      </c>
      <c r="H9228" s="146" t="s">
        <v>8493</v>
      </c>
      <c r="I9228" s="151" t="s">
        <v>122</v>
      </c>
      <c r="J9228" s="147">
        <v>4559</v>
      </c>
      <c r="K9228" s="147">
        <v>2200</v>
      </c>
      <c r="L9228" s="148">
        <v>10029800</v>
      </c>
      <c r="M9228" s="120" t="s">
        <v>56</v>
      </c>
      <c r="N9228" s="149">
        <v>802384</v>
      </c>
      <c r="O9228" s="169"/>
      <c r="P9228" s="154" t="s">
        <v>6625</v>
      </c>
      <c r="Q9228" s="158" t="s">
        <v>50</v>
      </c>
      <c r="R9228" s="142">
        <f t="shared" si="144"/>
        <v>8</v>
      </c>
    </row>
    <row r="9229" s="109" customFormat="1">
      <c r="A9229" s="119">
        <f>MAX($A$19:A9228)+1</f>
        <v>9211</v>
      </c>
      <c r="B9229" s="120" t="s">
        <v>41</v>
      </c>
      <c r="C9229" s="144" t="s">
        <v>2864</v>
      </c>
      <c r="D9229" s="144" t="s">
        <v>8487</v>
      </c>
      <c r="E9229" s="145" t="s">
        <v>6688</v>
      </c>
      <c r="F9229" s="146" t="s">
        <v>2875</v>
      </c>
      <c r="G9229" s="146" t="s">
        <v>2867</v>
      </c>
      <c r="H9229" s="146" t="s">
        <v>5897</v>
      </c>
      <c r="I9229" s="151" t="s">
        <v>122</v>
      </c>
      <c r="J9229" s="147">
        <v>137458</v>
      </c>
      <c r="K9229" s="147">
        <v>2200</v>
      </c>
      <c r="L9229" s="148">
        <v>302407600</v>
      </c>
      <c r="M9229" s="120" t="s">
        <v>56</v>
      </c>
      <c r="N9229" s="149">
        <v>24192608</v>
      </c>
      <c r="O9229" s="169"/>
      <c r="P9229" s="154" t="s">
        <v>6625</v>
      </c>
      <c r="Q9229" s="158" t="s">
        <v>50</v>
      </c>
      <c r="R9229" s="142">
        <f t="shared" si="144"/>
        <v>8</v>
      </c>
    </row>
    <row r="9230" s="109" customFormat="1">
      <c r="A9230" s="119">
        <f>MAX($A$19:A9229)+1</f>
        <v>9212</v>
      </c>
      <c r="B9230" s="120" t="s">
        <v>41</v>
      </c>
      <c r="C9230" s="144" t="s">
        <v>2864</v>
      </c>
      <c r="D9230" s="144" t="s">
        <v>8487</v>
      </c>
      <c r="E9230" s="145" t="s">
        <v>6688</v>
      </c>
      <c r="F9230" s="146" t="s">
        <v>2875</v>
      </c>
      <c r="G9230" s="146" t="s">
        <v>2867</v>
      </c>
      <c r="H9230" s="146" t="s">
        <v>5898</v>
      </c>
      <c r="I9230" s="151" t="s">
        <v>122</v>
      </c>
      <c r="J9230" s="147">
        <v>38138</v>
      </c>
      <c r="K9230" s="147">
        <v>2200</v>
      </c>
      <c r="L9230" s="148">
        <v>83903600</v>
      </c>
      <c r="M9230" s="120" t="s">
        <v>56</v>
      </c>
      <c r="N9230" s="149">
        <v>6712288</v>
      </c>
      <c r="O9230" s="169"/>
      <c r="P9230" s="154" t="s">
        <v>6625</v>
      </c>
      <c r="Q9230" s="158" t="s">
        <v>50</v>
      </c>
      <c r="R9230" s="142">
        <f t="shared" si="144"/>
        <v>8</v>
      </c>
    </row>
    <row r="9231" s="109" customFormat="1">
      <c r="A9231" s="119">
        <f>MAX($A$19:A9230)+1</f>
        <v>9213</v>
      </c>
      <c r="B9231" s="120" t="s">
        <v>41</v>
      </c>
      <c r="C9231" s="144" t="s">
        <v>2864</v>
      </c>
      <c r="D9231" s="144" t="s">
        <v>8487</v>
      </c>
      <c r="E9231" s="145" t="s">
        <v>6688</v>
      </c>
      <c r="F9231" s="146" t="s">
        <v>2875</v>
      </c>
      <c r="G9231" s="146" t="s">
        <v>2867</v>
      </c>
      <c r="H9231" s="146" t="s">
        <v>8494</v>
      </c>
      <c r="I9231" s="151" t="s">
        <v>122</v>
      </c>
      <c r="J9231" s="147">
        <v>65208</v>
      </c>
      <c r="K9231" s="147">
        <v>2200</v>
      </c>
      <c r="L9231" s="148">
        <v>143457600</v>
      </c>
      <c r="M9231" s="120" t="s">
        <v>56</v>
      </c>
      <c r="N9231" s="149">
        <v>11476608</v>
      </c>
      <c r="O9231" s="169"/>
      <c r="P9231" s="154" t="s">
        <v>6625</v>
      </c>
      <c r="Q9231" s="158" t="s">
        <v>50</v>
      </c>
      <c r="R9231" s="142">
        <f t="shared" si="144"/>
        <v>8</v>
      </c>
    </row>
    <row r="9232" ht="22.5" s="109" customFormat="1">
      <c r="A9232" s="119">
        <f>MAX($A$19:A9231)+1</f>
        <v>9214</v>
      </c>
      <c r="B9232" s="120" t="s">
        <v>41</v>
      </c>
      <c r="C9232" s="144" t="s">
        <v>2884</v>
      </c>
      <c r="D9232" s="144" t="s">
        <v>8495</v>
      </c>
      <c r="E9232" s="145">
        <v>45266</v>
      </c>
      <c r="F9232" s="146" t="s">
        <v>2886</v>
      </c>
      <c r="G9232" s="146" t="s">
        <v>2887</v>
      </c>
      <c r="H9232" s="146" t="s">
        <v>306</v>
      </c>
      <c r="I9232" s="151" t="s">
        <v>303</v>
      </c>
      <c r="J9232" s="147">
        <v>1000</v>
      </c>
      <c r="K9232" s="147">
        <v>18354.54545</v>
      </c>
      <c r="L9232" s="148">
        <v>18354545</v>
      </c>
      <c r="M9232" s="120" t="s">
        <v>229</v>
      </c>
      <c r="N9232" s="149">
        <v>1835455</v>
      </c>
      <c r="O9232" s="169"/>
      <c r="P9232" s="154" t="s">
        <v>6625</v>
      </c>
      <c r="Q9232" s="158" t="s">
        <v>50</v>
      </c>
      <c r="R9232" s="142">
        <f t="shared" si="144"/>
        <v>10.0000027241209</v>
      </c>
    </row>
    <row r="9233" s="109" customFormat="1">
      <c r="A9233" s="119">
        <f>MAX($A$19:A9232)+1</f>
        <v>9215</v>
      </c>
      <c r="B9233" s="120" t="s">
        <v>41</v>
      </c>
      <c r="C9233" s="144" t="s">
        <v>2889</v>
      </c>
      <c r="D9233" s="144" t="s">
        <v>6045</v>
      </c>
      <c r="E9233" s="145" t="s">
        <v>6863</v>
      </c>
      <c r="F9233" s="146" t="s">
        <v>2891</v>
      </c>
      <c r="G9233" s="146" t="s">
        <v>2892</v>
      </c>
      <c r="H9233" s="146" t="s">
        <v>8496</v>
      </c>
      <c r="I9233" s="151" t="s">
        <v>98</v>
      </c>
      <c r="J9233" s="147">
        <v>6301</v>
      </c>
      <c r="K9233" s="147">
        <v>3500</v>
      </c>
      <c r="L9233" s="148">
        <v>22053500</v>
      </c>
      <c r="M9233" s="120" t="s">
        <v>56</v>
      </c>
      <c r="N9233" s="149">
        <v>1764280</v>
      </c>
      <c r="O9233" s="169"/>
      <c r="P9233" s="154" t="s">
        <v>6625</v>
      </c>
      <c r="Q9233" s="158" t="s">
        <v>50</v>
      </c>
      <c r="R9233" s="142">
        <f t="shared" si="144"/>
        <v>8</v>
      </c>
    </row>
    <row r="9234" s="109" customFormat="1">
      <c r="A9234" s="119">
        <f>MAX($A$19:A9233)+1</f>
        <v>9216</v>
      </c>
      <c r="B9234" s="120" t="s">
        <v>41</v>
      </c>
      <c r="C9234" s="144" t="s">
        <v>2889</v>
      </c>
      <c r="D9234" s="144" t="s">
        <v>6045</v>
      </c>
      <c r="E9234" s="145" t="s">
        <v>6863</v>
      </c>
      <c r="F9234" s="146" t="s">
        <v>2891</v>
      </c>
      <c r="G9234" s="146" t="s">
        <v>2892</v>
      </c>
      <c r="H9234" s="146" t="s">
        <v>2893</v>
      </c>
      <c r="I9234" s="151" t="s">
        <v>98</v>
      </c>
      <c r="J9234" s="147">
        <v>8273</v>
      </c>
      <c r="K9234" s="147">
        <v>3400</v>
      </c>
      <c r="L9234" s="148">
        <v>28128200</v>
      </c>
      <c r="M9234" s="120" t="s">
        <v>56</v>
      </c>
      <c r="N9234" s="149">
        <v>2250256</v>
      </c>
      <c r="O9234" s="169"/>
      <c r="P9234" s="154" t="s">
        <v>6625</v>
      </c>
      <c r="Q9234" s="158" t="s">
        <v>50</v>
      </c>
      <c r="R9234" s="142">
        <f t="shared" si="144"/>
        <v>8</v>
      </c>
    </row>
    <row r="9235" s="109" customFormat="1">
      <c r="A9235" s="119">
        <f>MAX($A$19:A9234)+1</f>
        <v>9217</v>
      </c>
      <c r="B9235" s="120" t="s">
        <v>41</v>
      </c>
      <c r="C9235" s="144" t="s">
        <v>2889</v>
      </c>
      <c r="D9235" s="144" t="s">
        <v>6045</v>
      </c>
      <c r="E9235" s="145" t="s">
        <v>6863</v>
      </c>
      <c r="F9235" s="146" t="s">
        <v>2891</v>
      </c>
      <c r="G9235" s="146" t="s">
        <v>2892</v>
      </c>
      <c r="H9235" s="146" t="s">
        <v>6108</v>
      </c>
      <c r="I9235" s="151" t="s">
        <v>98</v>
      </c>
      <c r="J9235" s="147">
        <v>8866</v>
      </c>
      <c r="K9235" s="147">
        <v>3500</v>
      </c>
      <c r="L9235" s="148">
        <v>31031000</v>
      </c>
      <c r="M9235" s="120" t="s">
        <v>56</v>
      </c>
      <c r="N9235" s="149">
        <v>2482480</v>
      </c>
      <c r="O9235" s="169"/>
      <c r="P9235" s="154" t="s">
        <v>6625</v>
      </c>
      <c r="Q9235" s="158" t="s">
        <v>50</v>
      </c>
      <c r="R9235" s="142">
        <f t="shared" si="144"/>
        <v>8</v>
      </c>
    </row>
    <row r="9236" s="109" customFormat="1">
      <c r="A9236" s="119">
        <f>MAX($A$19:A9235)+1</f>
        <v>9218</v>
      </c>
      <c r="B9236" s="120" t="s">
        <v>41</v>
      </c>
      <c r="C9236" s="144" t="s">
        <v>92</v>
      </c>
      <c r="D9236" s="144" t="s">
        <v>8497</v>
      </c>
      <c r="E9236" s="145">
        <v>45289</v>
      </c>
      <c r="F9236" s="146" t="s">
        <v>8498</v>
      </c>
      <c r="G9236" s="146" t="s">
        <v>8499</v>
      </c>
      <c r="H9236" s="146" t="s">
        <v>8500</v>
      </c>
      <c r="I9236" s="151" t="s">
        <v>776</v>
      </c>
      <c r="J9236" s="147">
        <v>2</v>
      </c>
      <c r="K9236" s="147">
        <v>8883000</v>
      </c>
      <c r="L9236" s="148">
        <v>17766000</v>
      </c>
      <c r="M9236" s="120" t="s">
        <v>56</v>
      </c>
      <c r="N9236" s="149">
        <v>1421280</v>
      </c>
      <c r="O9236" s="169"/>
      <c r="P9236" s="154" t="s">
        <v>6625</v>
      </c>
      <c r="Q9236" s="158" t="s">
        <v>50</v>
      </c>
      <c r="R9236" s="142">
        <f t="shared" si="144"/>
        <v>8</v>
      </c>
    </row>
    <row r="9237" s="109" customFormat="1">
      <c r="A9237" s="119">
        <f>MAX($A$19:A9236)+1</f>
        <v>9219</v>
      </c>
      <c r="B9237" s="120" t="s">
        <v>41</v>
      </c>
      <c r="C9237" s="144" t="s">
        <v>2904</v>
      </c>
      <c r="D9237" s="144" t="s">
        <v>6061</v>
      </c>
      <c r="E9237" s="145" t="s">
        <v>6863</v>
      </c>
      <c r="F9237" s="146" t="s">
        <v>2905</v>
      </c>
      <c r="G9237" s="146" t="s">
        <v>2906</v>
      </c>
      <c r="H9237" s="146" t="s">
        <v>2907</v>
      </c>
      <c r="I9237" s="151" t="s">
        <v>327</v>
      </c>
      <c r="J9237" s="147">
        <v>2000</v>
      </c>
      <c r="K9237" s="147">
        <v>4400</v>
      </c>
      <c r="L9237" s="148">
        <v>8800000</v>
      </c>
      <c r="M9237" s="120" t="s">
        <v>56</v>
      </c>
      <c r="N9237" s="149">
        <v>704000</v>
      </c>
      <c r="O9237" s="169"/>
      <c r="P9237" s="154" t="s">
        <v>6625</v>
      </c>
      <c r="Q9237" s="158" t="s">
        <v>50</v>
      </c>
      <c r="R9237" s="142">
        <f t="shared" si="144"/>
        <v>8</v>
      </c>
    </row>
    <row r="9238" s="109" customFormat="1">
      <c r="A9238" s="119">
        <f>MAX($A$19:A9237)+1</f>
        <v>9220</v>
      </c>
      <c r="B9238" s="120" t="s">
        <v>41</v>
      </c>
      <c r="C9238" s="144" t="s">
        <v>2904</v>
      </c>
      <c r="D9238" s="144" t="s">
        <v>6061</v>
      </c>
      <c r="E9238" s="145" t="s">
        <v>6863</v>
      </c>
      <c r="F9238" s="146" t="s">
        <v>2905</v>
      </c>
      <c r="G9238" s="146" t="s">
        <v>2906</v>
      </c>
      <c r="H9238" s="146" t="s">
        <v>2908</v>
      </c>
      <c r="I9238" s="151" t="s">
        <v>327</v>
      </c>
      <c r="J9238" s="147">
        <v>1038</v>
      </c>
      <c r="K9238" s="147">
        <v>34700</v>
      </c>
      <c r="L9238" s="148">
        <v>36018600</v>
      </c>
      <c r="M9238" s="120" t="s">
        <v>56</v>
      </c>
      <c r="N9238" s="149">
        <v>2881488</v>
      </c>
      <c r="O9238" s="169"/>
      <c r="P9238" s="154" t="s">
        <v>6625</v>
      </c>
      <c r="Q9238" s="158" t="s">
        <v>50</v>
      </c>
      <c r="R9238" s="142">
        <f t="shared" si="144"/>
        <v>8</v>
      </c>
    </row>
    <row r="9239" s="109" customFormat="1">
      <c r="A9239" s="119">
        <f>MAX($A$19:A9238)+1</f>
        <v>9221</v>
      </c>
      <c r="B9239" s="120" t="s">
        <v>41</v>
      </c>
      <c r="C9239" s="144" t="s">
        <v>2904</v>
      </c>
      <c r="D9239" s="144" t="s">
        <v>6061</v>
      </c>
      <c r="E9239" s="145" t="s">
        <v>6863</v>
      </c>
      <c r="F9239" s="146" t="s">
        <v>2905</v>
      </c>
      <c r="G9239" s="146" t="s">
        <v>2906</v>
      </c>
      <c r="H9239" s="146" t="s">
        <v>2911</v>
      </c>
      <c r="I9239" s="151" t="s">
        <v>327</v>
      </c>
      <c r="J9239" s="147">
        <v>12591</v>
      </c>
      <c r="K9239" s="147">
        <v>6200</v>
      </c>
      <c r="L9239" s="148">
        <v>78064200</v>
      </c>
      <c r="M9239" s="120" t="s">
        <v>56</v>
      </c>
      <c r="N9239" s="149">
        <v>6245136</v>
      </c>
      <c r="O9239" s="169"/>
      <c r="P9239" s="154" t="s">
        <v>6625</v>
      </c>
      <c r="Q9239" s="158" t="s">
        <v>50</v>
      </c>
      <c r="R9239" s="142">
        <f t="shared" si="144"/>
        <v>8</v>
      </c>
    </row>
    <row r="9240" s="109" customFormat="1">
      <c r="A9240" s="119">
        <f>MAX($A$19:A9239)+1</f>
        <v>9222</v>
      </c>
      <c r="B9240" s="120" t="s">
        <v>41</v>
      </c>
      <c r="C9240" s="144" t="s">
        <v>2904</v>
      </c>
      <c r="D9240" s="144" t="s">
        <v>6061</v>
      </c>
      <c r="E9240" s="145" t="s">
        <v>6863</v>
      </c>
      <c r="F9240" s="146" t="s">
        <v>2905</v>
      </c>
      <c r="G9240" s="146" t="s">
        <v>2906</v>
      </c>
      <c r="H9240" s="146" t="s">
        <v>2915</v>
      </c>
      <c r="I9240" s="151" t="s">
        <v>327</v>
      </c>
      <c r="J9240" s="147">
        <v>5315</v>
      </c>
      <c r="K9240" s="147">
        <v>6200</v>
      </c>
      <c r="L9240" s="148">
        <v>32953000</v>
      </c>
      <c r="M9240" s="120" t="s">
        <v>56</v>
      </c>
      <c r="N9240" s="149">
        <v>2636240</v>
      </c>
      <c r="O9240" s="169"/>
      <c r="P9240" s="154" t="s">
        <v>6625</v>
      </c>
      <c r="Q9240" s="158" t="s">
        <v>50</v>
      </c>
      <c r="R9240" s="142">
        <f t="shared" si="144"/>
        <v>8</v>
      </c>
    </row>
    <row r="9241" s="109" customFormat="1">
      <c r="A9241" s="119">
        <f>MAX($A$19:A9240)+1</f>
        <v>9223</v>
      </c>
      <c r="B9241" s="120" t="s">
        <v>41</v>
      </c>
      <c r="C9241" s="144" t="s">
        <v>2904</v>
      </c>
      <c r="D9241" s="144" t="s">
        <v>6061</v>
      </c>
      <c r="E9241" s="145" t="s">
        <v>6863</v>
      </c>
      <c r="F9241" s="146" t="s">
        <v>2905</v>
      </c>
      <c r="G9241" s="146" t="s">
        <v>2906</v>
      </c>
      <c r="H9241" s="146" t="s">
        <v>5919</v>
      </c>
      <c r="I9241" s="151" t="s">
        <v>327</v>
      </c>
      <c r="J9241" s="147">
        <v>66958</v>
      </c>
      <c r="K9241" s="147">
        <v>2450</v>
      </c>
      <c r="L9241" s="148">
        <v>164047100</v>
      </c>
      <c r="M9241" s="120" t="s">
        <v>56</v>
      </c>
      <c r="N9241" s="149">
        <v>13123768</v>
      </c>
      <c r="O9241" s="169"/>
      <c r="P9241" s="154" t="s">
        <v>6625</v>
      </c>
      <c r="Q9241" s="158" t="s">
        <v>50</v>
      </c>
      <c r="R9241" s="142">
        <f t="shared" si="144"/>
        <v>8</v>
      </c>
    </row>
    <row r="9242" s="109" customFormat="1">
      <c r="A9242" s="119">
        <f>MAX($A$19:A9241)+1</f>
        <v>9224</v>
      </c>
      <c r="B9242" s="120" t="s">
        <v>41</v>
      </c>
      <c r="C9242" s="144" t="s">
        <v>2904</v>
      </c>
      <c r="D9242" s="144" t="s">
        <v>6061</v>
      </c>
      <c r="E9242" s="145" t="s">
        <v>6863</v>
      </c>
      <c r="F9242" s="146" t="s">
        <v>2905</v>
      </c>
      <c r="G9242" s="146" t="s">
        <v>2906</v>
      </c>
      <c r="H9242" s="146" t="s">
        <v>2912</v>
      </c>
      <c r="I9242" s="151" t="s">
        <v>327</v>
      </c>
      <c r="J9242" s="147">
        <v>18000</v>
      </c>
      <c r="K9242" s="147">
        <v>2720</v>
      </c>
      <c r="L9242" s="148">
        <v>48960000</v>
      </c>
      <c r="M9242" s="120" t="s">
        <v>56</v>
      </c>
      <c r="N9242" s="149">
        <v>3916800</v>
      </c>
      <c r="O9242" s="169"/>
      <c r="P9242" s="154" t="s">
        <v>6625</v>
      </c>
      <c r="Q9242" s="158" t="s">
        <v>50</v>
      </c>
      <c r="R9242" s="142">
        <f t="shared" si="144"/>
        <v>8</v>
      </c>
    </row>
    <row r="9243" s="109" customFormat="1">
      <c r="A9243" s="119">
        <f>MAX($A$19:A9242)+1</f>
        <v>9225</v>
      </c>
      <c r="B9243" s="120" t="s">
        <v>41</v>
      </c>
      <c r="C9243" s="144" t="s">
        <v>2904</v>
      </c>
      <c r="D9243" s="144" t="s">
        <v>6061</v>
      </c>
      <c r="E9243" s="145" t="s">
        <v>6863</v>
      </c>
      <c r="F9243" s="146" t="s">
        <v>2905</v>
      </c>
      <c r="G9243" s="146" t="s">
        <v>2906</v>
      </c>
      <c r="H9243" s="146" t="s">
        <v>2917</v>
      </c>
      <c r="I9243" s="151" t="s">
        <v>327</v>
      </c>
      <c r="J9243" s="147">
        <v>7848</v>
      </c>
      <c r="K9243" s="147">
        <v>6050</v>
      </c>
      <c r="L9243" s="148">
        <v>47480400</v>
      </c>
      <c r="M9243" s="120" t="s">
        <v>56</v>
      </c>
      <c r="N9243" s="149">
        <v>3798432</v>
      </c>
      <c r="O9243" s="169"/>
      <c r="P9243" s="154" t="s">
        <v>6625</v>
      </c>
      <c r="Q9243" s="158" t="s">
        <v>50</v>
      </c>
      <c r="R9243" s="142">
        <f t="shared" si="144"/>
        <v>8</v>
      </c>
    </row>
    <row r="9244" s="109" customFormat="1">
      <c r="A9244" s="119">
        <f>MAX($A$19:A9243)+1</f>
        <v>9226</v>
      </c>
      <c r="B9244" s="120" t="s">
        <v>41</v>
      </c>
      <c r="C9244" s="144" t="s">
        <v>2904</v>
      </c>
      <c r="D9244" s="144" t="s">
        <v>6061</v>
      </c>
      <c r="E9244" s="145" t="s">
        <v>6863</v>
      </c>
      <c r="F9244" s="146" t="s">
        <v>2905</v>
      </c>
      <c r="G9244" s="146" t="s">
        <v>2906</v>
      </c>
      <c r="H9244" s="146" t="s">
        <v>8501</v>
      </c>
      <c r="I9244" s="151" t="s">
        <v>327</v>
      </c>
      <c r="J9244" s="147">
        <v>6295</v>
      </c>
      <c r="K9244" s="147">
        <v>6050</v>
      </c>
      <c r="L9244" s="148">
        <v>38084750</v>
      </c>
      <c r="M9244" s="120" t="s">
        <v>56</v>
      </c>
      <c r="N9244" s="149">
        <v>3046780</v>
      </c>
      <c r="O9244" s="169"/>
      <c r="P9244" s="154" t="s">
        <v>6625</v>
      </c>
      <c r="Q9244" s="158" t="s">
        <v>50</v>
      </c>
      <c r="R9244" s="142">
        <f t="shared" si="144"/>
        <v>8</v>
      </c>
    </row>
    <row r="9245" s="109" customFormat="1">
      <c r="A9245" s="119">
        <f>MAX($A$19:A9244)+1</f>
        <v>9227</v>
      </c>
      <c r="B9245" s="120" t="s">
        <v>41</v>
      </c>
      <c r="C9245" s="144" t="s">
        <v>2904</v>
      </c>
      <c r="D9245" s="144" t="s">
        <v>6061</v>
      </c>
      <c r="E9245" s="145" t="s">
        <v>6863</v>
      </c>
      <c r="F9245" s="146" t="s">
        <v>2905</v>
      </c>
      <c r="G9245" s="146" t="s">
        <v>2906</v>
      </c>
      <c r="H9245" s="146" t="s">
        <v>2918</v>
      </c>
      <c r="I9245" s="151" t="s">
        <v>327</v>
      </c>
      <c r="J9245" s="147">
        <v>3388</v>
      </c>
      <c r="K9245" s="147">
        <v>6050</v>
      </c>
      <c r="L9245" s="148">
        <v>20497400</v>
      </c>
      <c r="M9245" s="120" t="s">
        <v>56</v>
      </c>
      <c r="N9245" s="149">
        <v>1639792</v>
      </c>
      <c r="O9245" s="169"/>
      <c r="P9245" s="154" t="s">
        <v>6625</v>
      </c>
      <c r="Q9245" s="158" t="s">
        <v>50</v>
      </c>
      <c r="R9245" s="142">
        <f t="shared" si="144"/>
        <v>8</v>
      </c>
    </row>
    <row r="9246" s="109" customFormat="1">
      <c r="A9246" s="119">
        <f>MAX($A$19:A9245)+1</f>
        <v>9228</v>
      </c>
      <c r="B9246" s="120" t="s">
        <v>41</v>
      </c>
      <c r="C9246" s="144" t="s">
        <v>2904</v>
      </c>
      <c r="D9246" s="144" t="s">
        <v>6089</v>
      </c>
      <c r="E9246" s="145" t="s">
        <v>6863</v>
      </c>
      <c r="F9246" s="146" t="s">
        <v>2905</v>
      </c>
      <c r="G9246" s="146" t="s">
        <v>2906</v>
      </c>
      <c r="H9246" s="146" t="s">
        <v>2914</v>
      </c>
      <c r="I9246" s="151" t="s">
        <v>327</v>
      </c>
      <c r="J9246" s="147">
        <v>9900</v>
      </c>
      <c r="K9246" s="147">
        <v>18350</v>
      </c>
      <c r="L9246" s="148">
        <v>181665000</v>
      </c>
      <c r="M9246" s="120" t="s">
        <v>56</v>
      </c>
      <c r="N9246" s="149">
        <v>14533200</v>
      </c>
      <c r="O9246" s="169"/>
      <c r="P9246" s="154" t="s">
        <v>6625</v>
      </c>
      <c r="Q9246" s="158" t="s">
        <v>50</v>
      </c>
      <c r="R9246" s="142">
        <f t="shared" si="144"/>
        <v>8</v>
      </c>
    </row>
    <row r="9247" s="109" customFormat="1">
      <c r="A9247" s="119">
        <f>MAX($A$19:A9246)+1</f>
        <v>9229</v>
      </c>
      <c r="B9247" s="120" t="s">
        <v>41</v>
      </c>
      <c r="C9247" s="144" t="s">
        <v>2904</v>
      </c>
      <c r="D9247" s="144" t="s">
        <v>6089</v>
      </c>
      <c r="E9247" s="145" t="s">
        <v>6863</v>
      </c>
      <c r="F9247" s="146" t="s">
        <v>2905</v>
      </c>
      <c r="G9247" s="146" t="s">
        <v>2906</v>
      </c>
      <c r="H9247" s="146" t="s">
        <v>3375</v>
      </c>
      <c r="I9247" s="151" t="s">
        <v>327</v>
      </c>
      <c r="J9247" s="147">
        <v>5554</v>
      </c>
      <c r="K9247" s="147">
        <v>18350</v>
      </c>
      <c r="L9247" s="148">
        <v>101915900</v>
      </c>
      <c r="M9247" s="120" t="s">
        <v>56</v>
      </c>
      <c r="N9247" s="149">
        <v>8153272</v>
      </c>
      <c r="O9247" s="169"/>
      <c r="P9247" s="154" t="s">
        <v>6625</v>
      </c>
      <c r="Q9247" s="158" t="s">
        <v>50</v>
      </c>
      <c r="R9247" s="142">
        <f t="shared" si="144"/>
        <v>8</v>
      </c>
    </row>
    <row r="9248" s="109" customFormat="1">
      <c r="A9248" s="119">
        <f>MAX($A$19:A9247)+1</f>
        <v>9230</v>
      </c>
      <c r="B9248" s="120" t="s">
        <v>41</v>
      </c>
      <c r="C9248" s="144" t="s">
        <v>2904</v>
      </c>
      <c r="D9248" s="144" t="s">
        <v>6089</v>
      </c>
      <c r="E9248" s="145" t="s">
        <v>6863</v>
      </c>
      <c r="F9248" s="146" t="s">
        <v>2905</v>
      </c>
      <c r="G9248" s="146" t="s">
        <v>2906</v>
      </c>
      <c r="H9248" s="146" t="s">
        <v>5917</v>
      </c>
      <c r="I9248" s="151" t="s">
        <v>100</v>
      </c>
      <c r="J9248" s="147">
        <v>5000</v>
      </c>
      <c r="K9248" s="147">
        <v>1860</v>
      </c>
      <c r="L9248" s="148">
        <v>9300000</v>
      </c>
      <c r="M9248" s="120" t="s">
        <v>56</v>
      </c>
      <c r="N9248" s="149">
        <v>744000</v>
      </c>
      <c r="O9248" s="169"/>
      <c r="P9248" s="154" t="s">
        <v>6625</v>
      </c>
      <c r="Q9248" s="158" t="s">
        <v>50</v>
      </c>
      <c r="R9248" s="142">
        <f t="shared" si="144"/>
        <v>8</v>
      </c>
    </row>
    <row r="9249" s="109" customFormat="1">
      <c r="A9249" s="119">
        <f>MAX($A$19:A9248)+1</f>
        <v>9231</v>
      </c>
      <c r="B9249" s="120" t="s">
        <v>41</v>
      </c>
      <c r="C9249" s="144" t="s">
        <v>2904</v>
      </c>
      <c r="D9249" s="144" t="s">
        <v>6089</v>
      </c>
      <c r="E9249" s="145" t="s">
        <v>6863</v>
      </c>
      <c r="F9249" s="146" t="s">
        <v>2905</v>
      </c>
      <c r="G9249" s="146" t="s">
        <v>2906</v>
      </c>
      <c r="H9249" s="146" t="s">
        <v>5918</v>
      </c>
      <c r="I9249" s="151" t="s">
        <v>100</v>
      </c>
      <c r="J9249" s="147">
        <v>11200</v>
      </c>
      <c r="K9249" s="147">
        <v>2080</v>
      </c>
      <c r="L9249" s="148">
        <v>23296000</v>
      </c>
      <c r="M9249" s="120" t="s">
        <v>56</v>
      </c>
      <c r="N9249" s="149">
        <v>1863680</v>
      </c>
      <c r="O9249" s="169"/>
      <c r="P9249" s="154" t="s">
        <v>6625</v>
      </c>
      <c r="Q9249" s="158" t="s">
        <v>50</v>
      </c>
      <c r="R9249" s="142">
        <f t="shared" si="144"/>
        <v>8</v>
      </c>
    </row>
    <row r="9250" s="109" customFormat="1">
      <c r="A9250" s="119">
        <f>MAX($A$19:A9249)+1</f>
        <v>9232</v>
      </c>
      <c r="B9250" s="120" t="s">
        <v>41</v>
      </c>
      <c r="C9250" s="144" t="s">
        <v>2904</v>
      </c>
      <c r="D9250" s="144" t="s">
        <v>6089</v>
      </c>
      <c r="E9250" s="145" t="s">
        <v>6863</v>
      </c>
      <c r="F9250" s="146" t="s">
        <v>2905</v>
      </c>
      <c r="G9250" s="146" t="s">
        <v>2906</v>
      </c>
      <c r="H9250" s="146" t="s">
        <v>8502</v>
      </c>
      <c r="I9250" s="151" t="s">
        <v>100</v>
      </c>
      <c r="J9250" s="147">
        <v>13600</v>
      </c>
      <c r="K9250" s="147">
        <v>6350</v>
      </c>
      <c r="L9250" s="148">
        <v>86360000</v>
      </c>
      <c r="M9250" s="120" t="s">
        <v>56</v>
      </c>
      <c r="N9250" s="149">
        <v>6908800</v>
      </c>
      <c r="O9250" s="169"/>
      <c r="P9250" s="154" t="s">
        <v>6625</v>
      </c>
      <c r="Q9250" s="158" t="s">
        <v>50</v>
      </c>
      <c r="R9250" s="142">
        <f t="shared" si="144"/>
        <v>8</v>
      </c>
    </row>
    <row r="9251" s="109" customFormat="1">
      <c r="A9251" s="119">
        <f>MAX($A$19:A9250)+1</f>
        <v>9233</v>
      </c>
      <c r="B9251" s="120" t="s">
        <v>41</v>
      </c>
      <c r="C9251" s="144" t="s">
        <v>1440</v>
      </c>
      <c r="D9251" s="144" t="s">
        <v>1939</v>
      </c>
      <c r="E9251" s="145" t="s">
        <v>6688</v>
      </c>
      <c r="F9251" s="146" t="s">
        <v>2919</v>
      </c>
      <c r="G9251" s="146" t="s">
        <v>2920</v>
      </c>
      <c r="H9251" s="146" t="s">
        <v>2921</v>
      </c>
      <c r="I9251" s="151" t="s">
        <v>327</v>
      </c>
      <c r="J9251" s="147">
        <v>52563</v>
      </c>
      <c r="K9251" s="147">
        <v>2700</v>
      </c>
      <c r="L9251" s="148">
        <v>141920100</v>
      </c>
      <c r="M9251" s="120" t="s">
        <v>56</v>
      </c>
      <c r="N9251" s="149">
        <v>11353608</v>
      </c>
      <c r="O9251" s="169"/>
      <c r="P9251" s="154" t="s">
        <v>6625</v>
      </c>
      <c r="Q9251" s="158" t="s">
        <v>50</v>
      </c>
      <c r="R9251" s="142">
        <f t="shared" si="144"/>
        <v>8</v>
      </c>
    </row>
    <row r="9252" s="109" customFormat="1">
      <c r="A9252" s="119">
        <f>MAX($A$19:A9251)+1</f>
        <v>9234</v>
      </c>
      <c r="B9252" s="120" t="s">
        <v>41</v>
      </c>
      <c r="C9252" s="144" t="s">
        <v>1440</v>
      </c>
      <c r="D9252" s="144" t="s">
        <v>1939</v>
      </c>
      <c r="E9252" s="145" t="s">
        <v>6688</v>
      </c>
      <c r="F9252" s="146" t="s">
        <v>2919</v>
      </c>
      <c r="G9252" s="146" t="s">
        <v>2920</v>
      </c>
      <c r="H9252" s="146" t="s">
        <v>2955</v>
      </c>
      <c r="I9252" s="151" t="s">
        <v>327</v>
      </c>
      <c r="J9252" s="147">
        <v>24563</v>
      </c>
      <c r="K9252" s="147">
        <v>2700</v>
      </c>
      <c r="L9252" s="148">
        <v>66320100</v>
      </c>
      <c r="M9252" s="120" t="s">
        <v>56</v>
      </c>
      <c r="N9252" s="149">
        <v>5305608</v>
      </c>
      <c r="O9252" s="169"/>
      <c r="P9252" s="154" t="s">
        <v>6625</v>
      </c>
      <c r="Q9252" s="158" t="s">
        <v>50</v>
      </c>
      <c r="R9252" s="142">
        <f t="shared" si="144"/>
        <v>8</v>
      </c>
    </row>
    <row r="9253" s="109" customFormat="1">
      <c r="A9253" s="119">
        <f>MAX($A$19:A9252)+1</f>
        <v>9235</v>
      </c>
      <c r="B9253" s="120" t="s">
        <v>41</v>
      </c>
      <c r="C9253" s="144" t="s">
        <v>1440</v>
      </c>
      <c r="D9253" s="144" t="s">
        <v>1939</v>
      </c>
      <c r="E9253" s="145" t="s">
        <v>6688</v>
      </c>
      <c r="F9253" s="146" t="s">
        <v>2919</v>
      </c>
      <c r="G9253" s="146" t="s">
        <v>2920</v>
      </c>
      <c r="H9253" s="146" t="s">
        <v>2922</v>
      </c>
      <c r="I9253" s="151" t="s">
        <v>327</v>
      </c>
      <c r="J9253" s="147">
        <v>28273</v>
      </c>
      <c r="K9253" s="147">
        <v>3800</v>
      </c>
      <c r="L9253" s="148">
        <v>107437400</v>
      </c>
      <c r="M9253" s="120" t="s">
        <v>56</v>
      </c>
      <c r="N9253" s="149">
        <v>8594992</v>
      </c>
      <c r="O9253" s="169"/>
      <c r="P9253" s="154" t="s">
        <v>6625</v>
      </c>
      <c r="Q9253" s="158" t="s">
        <v>50</v>
      </c>
      <c r="R9253" s="142">
        <f t="shared" si="144"/>
        <v>8</v>
      </c>
    </row>
    <row r="9254" s="109" customFormat="1">
      <c r="A9254" s="119">
        <f>MAX($A$19:A9253)+1</f>
        <v>9236</v>
      </c>
      <c r="B9254" s="120" t="s">
        <v>41</v>
      </c>
      <c r="C9254" s="144" t="s">
        <v>1440</v>
      </c>
      <c r="D9254" s="144" t="s">
        <v>1939</v>
      </c>
      <c r="E9254" s="145" t="s">
        <v>6688</v>
      </c>
      <c r="F9254" s="146" t="s">
        <v>2919</v>
      </c>
      <c r="G9254" s="146" t="s">
        <v>2920</v>
      </c>
      <c r="H9254" s="146" t="s">
        <v>8503</v>
      </c>
      <c r="I9254" s="151" t="s">
        <v>327</v>
      </c>
      <c r="J9254" s="147">
        <v>24284</v>
      </c>
      <c r="K9254" s="147">
        <v>3800</v>
      </c>
      <c r="L9254" s="148">
        <v>92279200</v>
      </c>
      <c r="M9254" s="120" t="s">
        <v>56</v>
      </c>
      <c r="N9254" s="149">
        <v>7382336</v>
      </c>
      <c r="O9254" s="169"/>
      <c r="P9254" s="154" t="s">
        <v>6625</v>
      </c>
      <c r="Q9254" s="158" t="s">
        <v>50</v>
      </c>
      <c r="R9254" s="142">
        <f t="shared" si="144"/>
        <v>8</v>
      </c>
    </row>
    <row r="9255" s="109" customFormat="1">
      <c r="A9255" s="119">
        <f>MAX($A$19:A9254)+1</f>
        <v>9237</v>
      </c>
      <c r="B9255" s="120" t="s">
        <v>41</v>
      </c>
      <c r="C9255" s="144" t="s">
        <v>1440</v>
      </c>
      <c r="D9255" s="144" t="s">
        <v>1939</v>
      </c>
      <c r="E9255" s="145" t="s">
        <v>6688</v>
      </c>
      <c r="F9255" s="146" t="s">
        <v>2919</v>
      </c>
      <c r="G9255" s="146" t="s">
        <v>2920</v>
      </c>
      <c r="H9255" s="146" t="s">
        <v>2923</v>
      </c>
      <c r="I9255" s="151" t="s">
        <v>327</v>
      </c>
      <c r="J9255" s="147">
        <v>538</v>
      </c>
      <c r="K9255" s="147">
        <v>5500</v>
      </c>
      <c r="L9255" s="148">
        <v>2959000</v>
      </c>
      <c r="M9255" s="120" t="s">
        <v>56</v>
      </c>
      <c r="N9255" s="149">
        <v>236720</v>
      </c>
      <c r="O9255" s="169"/>
      <c r="P9255" s="154" t="s">
        <v>6625</v>
      </c>
      <c r="Q9255" s="158" t="s">
        <v>50</v>
      </c>
      <c r="R9255" s="142">
        <f t="shared" si="144"/>
        <v>8</v>
      </c>
    </row>
    <row r="9256" s="109" customFormat="1">
      <c r="A9256" s="119">
        <f>MAX($A$19:A9255)+1</f>
        <v>9238</v>
      </c>
      <c r="B9256" s="120" t="s">
        <v>41</v>
      </c>
      <c r="C9256" s="144" t="s">
        <v>1440</v>
      </c>
      <c r="D9256" s="144" t="s">
        <v>1939</v>
      </c>
      <c r="E9256" s="145" t="s">
        <v>6688</v>
      </c>
      <c r="F9256" s="146" t="s">
        <v>2919</v>
      </c>
      <c r="G9256" s="146" t="s">
        <v>2920</v>
      </c>
      <c r="H9256" s="146" t="s">
        <v>2924</v>
      </c>
      <c r="I9256" s="151" t="s">
        <v>327</v>
      </c>
      <c r="J9256" s="147">
        <v>319</v>
      </c>
      <c r="K9256" s="147">
        <v>5500</v>
      </c>
      <c r="L9256" s="148">
        <v>1754500</v>
      </c>
      <c r="M9256" s="120" t="s">
        <v>56</v>
      </c>
      <c r="N9256" s="149">
        <v>140360</v>
      </c>
      <c r="O9256" s="169"/>
      <c r="P9256" s="154" t="s">
        <v>6625</v>
      </c>
      <c r="Q9256" s="158" t="s">
        <v>50</v>
      </c>
      <c r="R9256" s="142">
        <f t="shared" si="144"/>
        <v>8</v>
      </c>
    </row>
    <row r="9257" s="109" customFormat="1">
      <c r="A9257" s="119">
        <f>MAX($A$19:A9256)+1</f>
        <v>9239</v>
      </c>
      <c r="B9257" s="120" t="s">
        <v>41</v>
      </c>
      <c r="C9257" s="144" t="s">
        <v>2168</v>
      </c>
      <c r="D9257" s="144" t="s">
        <v>3240</v>
      </c>
      <c r="E9257" s="145">
        <v>45289</v>
      </c>
      <c r="F9257" s="146" t="s">
        <v>8504</v>
      </c>
      <c r="G9257" s="146" t="s">
        <v>8505</v>
      </c>
      <c r="H9257" s="146" t="s">
        <v>8506</v>
      </c>
      <c r="I9257" s="151" t="s">
        <v>98</v>
      </c>
      <c r="J9257" s="147">
        <v>10130</v>
      </c>
      <c r="K9257" s="147">
        <v>2000</v>
      </c>
      <c r="L9257" s="148">
        <v>20260000</v>
      </c>
      <c r="M9257" s="120" t="s">
        <v>56</v>
      </c>
      <c r="N9257" s="149">
        <v>1620800</v>
      </c>
      <c r="O9257" s="169"/>
      <c r="P9257" s="154" t="s">
        <v>6625</v>
      </c>
      <c r="Q9257" s="158" t="s">
        <v>50</v>
      </c>
      <c r="R9257" s="142">
        <f t="shared" si="144"/>
        <v>8</v>
      </c>
    </row>
    <row r="9258" s="109" customFormat="1">
      <c r="A9258" s="119">
        <f>MAX($A$19:A9257)+1</f>
        <v>9240</v>
      </c>
      <c r="B9258" s="120" t="s">
        <v>41</v>
      </c>
      <c r="C9258" s="144" t="s">
        <v>2943</v>
      </c>
      <c r="D9258" s="144" t="s">
        <v>1939</v>
      </c>
      <c r="E9258" s="145" t="s">
        <v>6688</v>
      </c>
      <c r="F9258" s="146" t="s">
        <v>2944</v>
      </c>
      <c r="G9258" s="146" t="s">
        <v>2945</v>
      </c>
      <c r="H9258" s="146" t="s">
        <v>2057</v>
      </c>
      <c r="I9258" s="151" t="s">
        <v>327</v>
      </c>
      <c r="J9258" s="147">
        <v>70552</v>
      </c>
      <c r="K9258" s="147">
        <v>2700</v>
      </c>
      <c r="L9258" s="148">
        <v>190490400</v>
      </c>
      <c r="M9258" s="120" t="s">
        <v>56</v>
      </c>
      <c r="N9258" s="149">
        <v>15239232</v>
      </c>
      <c r="O9258" s="169"/>
      <c r="P9258" s="154" t="s">
        <v>6625</v>
      </c>
      <c r="Q9258" s="158" t="s">
        <v>50</v>
      </c>
      <c r="R9258" s="142">
        <f t="shared" si="144"/>
        <v>8</v>
      </c>
    </row>
    <row r="9259" s="109" customFormat="1">
      <c r="A9259" s="119">
        <f>MAX($A$19:A9258)+1</f>
        <v>9241</v>
      </c>
      <c r="B9259" s="120" t="s">
        <v>41</v>
      </c>
      <c r="C9259" s="144" t="s">
        <v>2943</v>
      </c>
      <c r="D9259" s="144" t="s">
        <v>1939</v>
      </c>
      <c r="E9259" s="145" t="s">
        <v>6688</v>
      </c>
      <c r="F9259" s="146" t="s">
        <v>2944</v>
      </c>
      <c r="G9259" s="146" t="s">
        <v>2945</v>
      </c>
      <c r="H9259" s="146" t="s">
        <v>8507</v>
      </c>
      <c r="I9259" s="151" t="s">
        <v>327</v>
      </c>
      <c r="J9259" s="147">
        <v>51201</v>
      </c>
      <c r="K9259" s="147">
        <v>2700</v>
      </c>
      <c r="L9259" s="148">
        <v>138242700</v>
      </c>
      <c r="M9259" s="120" t="s">
        <v>56</v>
      </c>
      <c r="N9259" s="149">
        <v>11059416</v>
      </c>
      <c r="O9259" s="169"/>
      <c r="P9259" s="154" t="s">
        <v>6625</v>
      </c>
      <c r="Q9259" s="158" t="s">
        <v>50</v>
      </c>
      <c r="R9259" s="142">
        <f t="shared" si="144"/>
        <v>8</v>
      </c>
    </row>
    <row r="9260" s="109" customFormat="1">
      <c r="A9260" s="119">
        <f>MAX($A$19:A9259)+1</f>
        <v>9242</v>
      </c>
      <c r="B9260" s="120" t="s">
        <v>41</v>
      </c>
      <c r="C9260" s="144" t="s">
        <v>2943</v>
      </c>
      <c r="D9260" s="144" t="s">
        <v>1939</v>
      </c>
      <c r="E9260" s="145" t="s">
        <v>6688</v>
      </c>
      <c r="F9260" s="146" t="s">
        <v>2944</v>
      </c>
      <c r="G9260" s="146" t="s">
        <v>2945</v>
      </c>
      <c r="H9260" s="146" t="s">
        <v>1521</v>
      </c>
      <c r="I9260" s="151" t="s">
        <v>327</v>
      </c>
      <c r="J9260" s="147">
        <v>47946</v>
      </c>
      <c r="K9260" s="147">
        <v>3000</v>
      </c>
      <c r="L9260" s="148">
        <v>143838000</v>
      </c>
      <c r="M9260" s="120" t="s">
        <v>56</v>
      </c>
      <c r="N9260" s="149">
        <v>11507040</v>
      </c>
      <c r="O9260" s="169"/>
      <c r="P9260" s="154" t="s">
        <v>6625</v>
      </c>
      <c r="Q9260" s="158" t="s">
        <v>50</v>
      </c>
      <c r="R9260" s="142">
        <f t="shared" si="144"/>
        <v>8</v>
      </c>
    </row>
    <row r="9261" s="109" customFormat="1">
      <c r="A9261" s="119">
        <f>MAX($A$19:A9260)+1</f>
        <v>9243</v>
      </c>
      <c r="B9261" s="120" t="s">
        <v>41</v>
      </c>
      <c r="C9261" s="144" t="s">
        <v>2943</v>
      </c>
      <c r="D9261" s="144" t="s">
        <v>1939</v>
      </c>
      <c r="E9261" s="145" t="s">
        <v>6688</v>
      </c>
      <c r="F9261" s="146" t="s">
        <v>2944</v>
      </c>
      <c r="G9261" s="146" t="s">
        <v>2945</v>
      </c>
      <c r="H9261" s="146" t="s">
        <v>8508</v>
      </c>
      <c r="I9261" s="151" t="s">
        <v>327</v>
      </c>
      <c r="J9261" s="147">
        <v>10545</v>
      </c>
      <c r="K9261" s="147">
        <v>2200</v>
      </c>
      <c r="L9261" s="148">
        <v>23199000</v>
      </c>
      <c r="M9261" s="120" t="s">
        <v>56</v>
      </c>
      <c r="N9261" s="149">
        <v>1855920</v>
      </c>
      <c r="O9261" s="169"/>
      <c r="P9261" s="154" t="s">
        <v>6625</v>
      </c>
      <c r="Q9261" s="158" t="s">
        <v>50</v>
      </c>
      <c r="R9261" s="142">
        <f t="shared" si="144"/>
        <v>8</v>
      </c>
    </row>
    <row r="9262" s="109" customFormat="1">
      <c r="A9262" s="119">
        <f>MAX($A$19:A9261)+1</f>
        <v>9244</v>
      </c>
      <c r="B9262" s="120" t="s">
        <v>41</v>
      </c>
      <c r="C9262" s="144" t="s">
        <v>2943</v>
      </c>
      <c r="D9262" s="144" t="s">
        <v>1939</v>
      </c>
      <c r="E9262" s="145" t="s">
        <v>6688</v>
      </c>
      <c r="F9262" s="146" t="s">
        <v>2944</v>
      </c>
      <c r="G9262" s="146" t="s">
        <v>2945</v>
      </c>
      <c r="H9262" s="146" t="s">
        <v>2948</v>
      </c>
      <c r="I9262" s="151" t="s">
        <v>327</v>
      </c>
      <c r="J9262" s="147">
        <v>38837</v>
      </c>
      <c r="K9262" s="147">
        <v>2200</v>
      </c>
      <c r="L9262" s="148">
        <v>85441400</v>
      </c>
      <c r="M9262" s="120" t="s">
        <v>56</v>
      </c>
      <c r="N9262" s="149">
        <v>6835312</v>
      </c>
      <c r="O9262" s="169"/>
      <c r="P9262" s="154" t="s">
        <v>6625</v>
      </c>
      <c r="Q9262" s="158" t="s">
        <v>50</v>
      </c>
      <c r="R9262" s="142">
        <f t="shared" si="144"/>
        <v>8</v>
      </c>
    </row>
    <row r="9263" s="109" customFormat="1">
      <c r="A9263" s="119">
        <f>MAX($A$19:A9262)+1</f>
        <v>9245</v>
      </c>
      <c r="B9263" s="120" t="s">
        <v>41</v>
      </c>
      <c r="C9263" s="144" t="s">
        <v>365</v>
      </c>
      <c r="D9263" s="144" t="s">
        <v>2050</v>
      </c>
      <c r="E9263" s="145" t="s">
        <v>6688</v>
      </c>
      <c r="F9263" s="146" t="s">
        <v>2951</v>
      </c>
      <c r="G9263" s="146" t="s">
        <v>2952</v>
      </c>
      <c r="H9263" s="146" t="s">
        <v>2921</v>
      </c>
      <c r="I9263" s="151" t="s">
        <v>327</v>
      </c>
      <c r="J9263" s="147">
        <v>46950</v>
      </c>
      <c r="K9263" s="147">
        <v>2700</v>
      </c>
      <c r="L9263" s="148">
        <v>126765000</v>
      </c>
      <c r="M9263" s="120" t="s">
        <v>56</v>
      </c>
      <c r="N9263" s="149">
        <v>10141200</v>
      </c>
      <c r="O9263" s="169"/>
      <c r="P9263" s="154" t="s">
        <v>6625</v>
      </c>
      <c r="Q9263" s="158" t="s">
        <v>50</v>
      </c>
      <c r="R9263" s="142">
        <f ref="R9263:R9326" t="shared" si="145">N9263/L9263*100</f>
        <v>8</v>
      </c>
    </row>
    <row r="9264" s="109" customFormat="1">
      <c r="A9264" s="119">
        <f>MAX($A$19:A9263)+1</f>
        <v>9246</v>
      </c>
      <c r="B9264" s="120" t="s">
        <v>41</v>
      </c>
      <c r="C9264" s="144" t="s">
        <v>365</v>
      </c>
      <c r="D9264" s="144" t="s">
        <v>2050</v>
      </c>
      <c r="E9264" s="145" t="s">
        <v>6688</v>
      </c>
      <c r="F9264" s="146" t="s">
        <v>2951</v>
      </c>
      <c r="G9264" s="146" t="s">
        <v>2952</v>
      </c>
      <c r="H9264" s="146" t="s">
        <v>2955</v>
      </c>
      <c r="I9264" s="151" t="s">
        <v>327</v>
      </c>
      <c r="J9264" s="147">
        <v>5400</v>
      </c>
      <c r="K9264" s="147">
        <v>2700</v>
      </c>
      <c r="L9264" s="148">
        <v>14580000</v>
      </c>
      <c r="M9264" s="120" t="s">
        <v>56</v>
      </c>
      <c r="N9264" s="149">
        <v>1166400</v>
      </c>
      <c r="O9264" s="169"/>
      <c r="P9264" s="154" t="s">
        <v>6625</v>
      </c>
      <c r="Q9264" s="158" t="s">
        <v>50</v>
      </c>
      <c r="R9264" s="142">
        <f t="shared" si="145"/>
        <v>8</v>
      </c>
    </row>
    <row r="9265" s="109" customFormat="1">
      <c r="A9265" s="119">
        <f>MAX($A$19:A9264)+1</f>
        <v>9247</v>
      </c>
      <c r="B9265" s="120" t="s">
        <v>41</v>
      </c>
      <c r="C9265" s="144" t="s">
        <v>365</v>
      </c>
      <c r="D9265" s="144" t="s">
        <v>2050</v>
      </c>
      <c r="E9265" s="145" t="s">
        <v>6688</v>
      </c>
      <c r="F9265" s="146" t="s">
        <v>2951</v>
      </c>
      <c r="G9265" s="146" t="s">
        <v>2952</v>
      </c>
      <c r="H9265" s="146" t="s">
        <v>2958</v>
      </c>
      <c r="I9265" s="151" t="s">
        <v>327</v>
      </c>
      <c r="J9265" s="147">
        <v>5000</v>
      </c>
      <c r="K9265" s="147">
        <v>800</v>
      </c>
      <c r="L9265" s="148">
        <v>4000000</v>
      </c>
      <c r="M9265" s="120" t="s">
        <v>56</v>
      </c>
      <c r="N9265" s="149">
        <v>320000</v>
      </c>
      <c r="O9265" s="169"/>
      <c r="P9265" s="154" t="s">
        <v>6625</v>
      </c>
      <c r="Q9265" s="158" t="s">
        <v>50</v>
      </c>
      <c r="R9265" s="142">
        <f t="shared" si="145"/>
        <v>8</v>
      </c>
    </row>
    <row r="9266" s="109" customFormat="1">
      <c r="A9266" s="119">
        <f>MAX($A$19:A9265)+1</f>
        <v>9248</v>
      </c>
      <c r="B9266" s="120" t="s">
        <v>41</v>
      </c>
      <c r="C9266" s="144" t="s">
        <v>365</v>
      </c>
      <c r="D9266" s="144" t="s">
        <v>2050</v>
      </c>
      <c r="E9266" s="145" t="s">
        <v>6688</v>
      </c>
      <c r="F9266" s="146" t="s">
        <v>2951</v>
      </c>
      <c r="G9266" s="146" t="s">
        <v>2952</v>
      </c>
      <c r="H9266" s="146" t="s">
        <v>2959</v>
      </c>
      <c r="I9266" s="151" t="s">
        <v>327</v>
      </c>
      <c r="J9266" s="147">
        <v>56372</v>
      </c>
      <c r="K9266" s="147">
        <v>800</v>
      </c>
      <c r="L9266" s="148">
        <v>45097600</v>
      </c>
      <c r="M9266" s="120" t="s">
        <v>56</v>
      </c>
      <c r="N9266" s="149">
        <v>3607808</v>
      </c>
      <c r="O9266" s="169"/>
      <c r="P9266" s="154" t="s">
        <v>6625</v>
      </c>
      <c r="Q9266" s="158" t="s">
        <v>50</v>
      </c>
      <c r="R9266" s="142">
        <f t="shared" si="145"/>
        <v>8</v>
      </c>
    </row>
    <row r="9267" s="109" customFormat="1">
      <c r="A9267" s="119">
        <f>MAX($A$19:A9266)+1</f>
        <v>9249</v>
      </c>
      <c r="B9267" s="120" t="s">
        <v>41</v>
      </c>
      <c r="C9267" s="144" t="s">
        <v>365</v>
      </c>
      <c r="D9267" s="144" t="s">
        <v>2050</v>
      </c>
      <c r="E9267" s="145" t="s">
        <v>6688</v>
      </c>
      <c r="F9267" s="146" t="s">
        <v>2951</v>
      </c>
      <c r="G9267" s="146" t="s">
        <v>2952</v>
      </c>
      <c r="H9267" s="146" t="s">
        <v>2960</v>
      </c>
      <c r="I9267" s="151" t="s">
        <v>327</v>
      </c>
      <c r="J9267" s="147">
        <v>63008</v>
      </c>
      <c r="K9267" s="147">
        <v>1000</v>
      </c>
      <c r="L9267" s="148">
        <v>63008000</v>
      </c>
      <c r="M9267" s="120" t="s">
        <v>56</v>
      </c>
      <c r="N9267" s="149">
        <v>5040640</v>
      </c>
      <c r="O9267" s="169"/>
      <c r="P9267" s="154" t="s">
        <v>6625</v>
      </c>
      <c r="Q9267" s="158" t="s">
        <v>50</v>
      </c>
      <c r="R9267" s="142">
        <f t="shared" si="145"/>
        <v>8</v>
      </c>
    </row>
    <row r="9268" s="109" customFormat="1">
      <c r="A9268" s="119">
        <f>MAX($A$19:A9267)+1</f>
        <v>9250</v>
      </c>
      <c r="B9268" s="120" t="s">
        <v>41</v>
      </c>
      <c r="C9268" s="144" t="s">
        <v>365</v>
      </c>
      <c r="D9268" s="144" t="s">
        <v>2050</v>
      </c>
      <c r="E9268" s="145" t="s">
        <v>6688</v>
      </c>
      <c r="F9268" s="146" t="s">
        <v>2951</v>
      </c>
      <c r="G9268" s="146" t="s">
        <v>2952</v>
      </c>
      <c r="H9268" s="146" t="s">
        <v>2961</v>
      </c>
      <c r="I9268" s="151" t="s">
        <v>327</v>
      </c>
      <c r="J9268" s="147">
        <v>42410</v>
      </c>
      <c r="K9268" s="147">
        <v>740</v>
      </c>
      <c r="L9268" s="148">
        <v>31383400</v>
      </c>
      <c r="M9268" s="120" t="s">
        <v>56</v>
      </c>
      <c r="N9268" s="149">
        <v>2510672</v>
      </c>
      <c r="O9268" s="169"/>
      <c r="P9268" s="154" t="s">
        <v>6625</v>
      </c>
      <c r="Q9268" s="158" t="s">
        <v>50</v>
      </c>
      <c r="R9268" s="142">
        <f t="shared" si="145"/>
        <v>8</v>
      </c>
    </row>
    <row r="9269" s="109" customFormat="1">
      <c r="A9269" s="119">
        <f>MAX($A$19:A9268)+1</f>
        <v>9251</v>
      </c>
      <c r="B9269" s="120" t="s">
        <v>41</v>
      </c>
      <c r="C9269" s="144" t="s">
        <v>365</v>
      </c>
      <c r="D9269" s="144" t="s">
        <v>2050</v>
      </c>
      <c r="E9269" s="145" t="s">
        <v>6688</v>
      </c>
      <c r="F9269" s="146" t="s">
        <v>2951</v>
      </c>
      <c r="G9269" s="146" t="s">
        <v>2952</v>
      </c>
      <c r="H9269" s="146" t="s">
        <v>2962</v>
      </c>
      <c r="I9269" s="151" t="s">
        <v>327</v>
      </c>
      <c r="J9269" s="147">
        <v>98358</v>
      </c>
      <c r="K9269" s="147">
        <v>2500</v>
      </c>
      <c r="L9269" s="148">
        <v>245895000</v>
      </c>
      <c r="M9269" s="120" t="s">
        <v>56</v>
      </c>
      <c r="N9269" s="149">
        <v>19671600</v>
      </c>
      <c r="O9269" s="169"/>
      <c r="P9269" s="154" t="s">
        <v>6625</v>
      </c>
      <c r="Q9269" s="158" t="s">
        <v>50</v>
      </c>
      <c r="R9269" s="142">
        <f t="shared" si="145"/>
        <v>8</v>
      </c>
    </row>
    <row r="9270" s="109" customFormat="1">
      <c r="A9270" s="119">
        <f>MAX($A$19:A9269)+1</f>
        <v>9252</v>
      </c>
      <c r="B9270" s="120" t="s">
        <v>41</v>
      </c>
      <c r="C9270" s="144" t="s">
        <v>365</v>
      </c>
      <c r="D9270" s="144" t="s">
        <v>2050</v>
      </c>
      <c r="E9270" s="145" t="s">
        <v>6688</v>
      </c>
      <c r="F9270" s="146" t="s">
        <v>2951</v>
      </c>
      <c r="G9270" s="146" t="s">
        <v>2952</v>
      </c>
      <c r="H9270" s="146" t="s">
        <v>2963</v>
      </c>
      <c r="I9270" s="151" t="s">
        <v>327</v>
      </c>
      <c r="J9270" s="147">
        <v>836</v>
      </c>
      <c r="K9270" s="147">
        <v>2500</v>
      </c>
      <c r="L9270" s="148">
        <v>2090000</v>
      </c>
      <c r="M9270" s="120" t="s">
        <v>56</v>
      </c>
      <c r="N9270" s="149">
        <v>167200</v>
      </c>
      <c r="O9270" s="169"/>
      <c r="P9270" s="154" t="s">
        <v>6625</v>
      </c>
      <c r="Q9270" s="158" t="s">
        <v>50</v>
      </c>
      <c r="R9270" s="142">
        <f t="shared" si="145"/>
        <v>8</v>
      </c>
    </row>
    <row r="9271" s="109" customFormat="1">
      <c r="A9271" s="119">
        <f>MAX($A$19:A9270)+1</f>
        <v>9253</v>
      </c>
      <c r="B9271" s="120" t="s">
        <v>41</v>
      </c>
      <c r="C9271" s="144" t="s">
        <v>365</v>
      </c>
      <c r="D9271" s="144" t="s">
        <v>2050</v>
      </c>
      <c r="E9271" s="145" t="s">
        <v>6688</v>
      </c>
      <c r="F9271" s="146" t="s">
        <v>2951</v>
      </c>
      <c r="G9271" s="146" t="s">
        <v>2952</v>
      </c>
      <c r="H9271" s="146" t="s">
        <v>2964</v>
      </c>
      <c r="I9271" s="151" t="s">
        <v>327</v>
      </c>
      <c r="J9271" s="147">
        <v>32860</v>
      </c>
      <c r="K9271" s="147">
        <v>2200</v>
      </c>
      <c r="L9271" s="148">
        <v>72292000</v>
      </c>
      <c r="M9271" s="120" t="s">
        <v>56</v>
      </c>
      <c r="N9271" s="149">
        <v>5783360</v>
      </c>
      <c r="O9271" s="169"/>
      <c r="P9271" s="154" t="s">
        <v>6625</v>
      </c>
      <c r="Q9271" s="158" t="s">
        <v>50</v>
      </c>
      <c r="R9271" s="142">
        <f t="shared" si="145"/>
        <v>8</v>
      </c>
    </row>
    <row r="9272" s="109" customFormat="1">
      <c r="A9272" s="119">
        <f>MAX($A$19:A9271)+1</f>
        <v>9254</v>
      </c>
      <c r="B9272" s="120" t="s">
        <v>41</v>
      </c>
      <c r="C9272" s="144" t="s">
        <v>547</v>
      </c>
      <c r="D9272" s="144" t="s">
        <v>8509</v>
      </c>
      <c r="E9272" s="145" t="s">
        <v>6688</v>
      </c>
      <c r="F9272" s="146" t="s">
        <v>2966</v>
      </c>
      <c r="G9272" s="146" t="s">
        <v>2967</v>
      </c>
      <c r="H9272" s="146" t="s">
        <v>8510</v>
      </c>
      <c r="I9272" s="151" t="s">
        <v>98</v>
      </c>
      <c r="J9272" s="147">
        <v>2660</v>
      </c>
      <c r="K9272" s="147">
        <v>3450</v>
      </c>
      <c r="L9272" s="148">
        <v>9177000</v>
      </c>
      <c r="M9272" s="120" t="s">
        <v>56</v>
      </c>
      <c r="N9272" s="149">
        <v>734160</v>
      </c>
      <c r="O9272" s="169"/>
      <c r="P9272" s="154" t="s">
        <v>6625</v>
      </c>
      <c r="Q9272" s="158" t="s">
        <v>50</v>
      </c>
      <c r="R9272" s="142">
        <f t="shared" si="145"/>
        <v>8</v>
      </c>
    </row>
    <row r="9273" s="109" customFormat="1">
      <c r="A9273" s="119">
        <f>MAX($A$19:A9272)+1</f>
        <v>9255</v>
      </c>
      <c r="B9273" s="120" t="s">
        <v>41</v>
      </c>
      <c r="C9273" s="144" t="s">
        <v>547</v>
      </c>
      <c r="D9273" s="144" t="s">
        <v>8509</v>
      </c>
      <c r="E9273" s="145" t="s">
        <v>6688</v>
      </c>
      <c r="F9273" s="146" t="s">
        <v>2966</v>
      </c>
      <c r="G9273" s="146" t="s">
        <v>2967</v>
      </c>
      <c r="H9273" s="146" t="s">
        <v>2970</v>
      </c>
      <c r="I9273" s="151" t="s">
        <v>98</v>
      </c>
      <c r="J9273" s="147">
        <v>22130</v>
      </c>
      <c r="K9273" s="147">
        <v>1350</v>
      </c>
      <c r="L9273" s="148">
        <v>29875500</v>
      </c>
      <c r="M9273" s="120" t="s">
        <v>56</v>
      </c>
      <c r="N9273" s="149">
        <v>2390040</v>
      </c>
      <c r="O9273" s="169"/>
      <c r="P9273" s="154" t="s">
        <v>6625</v>
      </c>
      <c r="Q9273" s="158" t="s">
        <v>50</v>
      </c>
      <c r="R9273" s="142">
        <f t="shared" si="145"/>
        <v>8</v>
      </c>
    </row>
    <row r="9274" s="109" customFormat="1">
      <c r="A9274" s="119">
        <f>MAX($A$19:A9273)+1</f>
        <v>9256</v>
      </c>
      <c r="B9274" s="120" t="s">
        <v>41</v>
      </c>
      <c r="C9274" s="144" t="s">
        <v>547</v>
      </c>
      <c r="D9274" s="144" t="s">
        <v>8509</v>
      </c>
      <c r="E9274" s="145" t="s">
        <v>6688</v>
      </c>
      <c r="F9274" s="146" t="s">
        <v>2966</v>
      </c>
      <c r="G9274" s="146" t="s">
        <v>2967</v>
      </c>
      <c r="H9274" s="146" t="s">
        <v>8511</v>
      </c>
      <c r="I9274" s="151" t="s">
        <v>98</v>
      </c>
      <c r="J9274" s="147">
        <v>7368</v>
      </c>
      <c r="K9274" s="147">
        <v>170</v>
      </c>
      <c r="L9274" s="148">
        <v>1252560</v>
      </c>
      <c r="M9274" s="120" t="s">
        <v>56</v>
      </c>
      <c r="N9274" s="149">
        <v>100205</v>
      </c>
      <c r="O9274" s="169"/>
      <c r="P9274" s="154" t="s">
        <v>6625</v>
      </c>
      <c r="Q9274" s="158" t="s">
        <v>50</v>
      </c>
      <c r="R9274" s="142">
        <f t="shared" si="145"/>
        <v>8.00001596729897</v>
      </c>
    </row>
    <row r="9275" s="109" customFormat="1">
      <c r="A9275" s="119">
        <f>MAX($A$19:A9274)+1</f>
        <v>9257</v>
      </c>
      <c r="B9275" s="120" t="s">
        <v>41</v>
      </c>
      <c r="C9275" s="144" t="s">
        <v>547</v>
      </c>
      <c r="D9275" s="144" t="s">
        <v>8512</v>
      </c>
      <c r="E9275" s="145" t="s">
        <v>6688</v>
      </c>
      <c r="F9275" s="146" t="s">
        <v>2966</v>
      </c>
      <c r="G9275" s="146" t="s">
        <v>2967</v>
      </c>
      <c r="H9275" s="146" t="s">
        <v>2968</v>
      </c>
      <c r="I9275" s="151" t="s">
        <v>288</v>
      </c>
      <c r="J9275" s="147">
        <v>715.8</v>
      </c>
      <c r="K9275" s="147">
        <v>43000</v>
      </c>
      <c r="L9275" s="148">
        <v>30779400</v>
      </c>
      <c r="M9275" s="120" t="s">
        <v>56</v>
      </c>
      <c r="N9275" s="149">
        <v>2462352</v>
      </c>
      <c r="O9275" s="169"/>
      <c r="P9275" s="154" t="s">
        <v>6625</v>
      </c>
      <c r="Q9275" s="158" t="s">
        <v>50</v>
      </c>
      <c r="R9275" s="142">
        <f t="shared" si="145"/>
        <v>8</v>
      </c>
    </row>
    <row r="9276" s="109" customFormat="1">
      <c r="A9276" s="119">
        <f>MAX($A$19:A9275)+1</f>
        <v>9258</v>
      </c>
      <c r="B9276" s="120" t="s">
        <v>41</v>
      </c>
      <c r="C9276" s="144" t="s">
        <v>547</v>
      </c>
      <c r="D9276" s="144" t="s">
        <v>8512</v>
      </c>
      <c r="E9276" s="145" t="s">
        <v>6688</v>
      </c>
      <c r="F9276" s="146" t="s">
        <v>2966</v>
      </c>
      <c r="G9276" s="146" t="s">
        <v>2967</v>
      </c>
      <c r="H9276" s="146" t="s">
        <v>8513</v>
      </c>
      <c r="I9276" s="151" t="s">
        <v>288</v>
      </c>
      <c r="J9276" s="147">
        <v>46.5</v>
      </c>
      <c r="K9276" s="147">
        <v>43000</v>
      </c>
      <c r="L9276" s="148">
        <v>1999500</v>
      </c>
      <c r="M9276" s="120" t="s">
        <v>56</v>
      </c>
      <c r="N9276" s="149">
        <v>159960</v>
      </c>
      <c r="O9276" s="169"/>
      <c r="P9276" s="154" t="s">
        <v>6625</v>
      </c>
      <c r="Q9276" s="158" t="s">
        <v>50</v>
      </c>
      <c r="R9276" s="142">
        <f t="shared" si="145"/>
        <v>8</v>
      </c>
    </row>
    <row r="9277" s="109" customFormat="1">
      <c r="A9277" s="119">
        <f>MAX($A$19:A9276)+1</f>
        <v>9259</v>
      </c>
      <c r="B9277" s="120" t="s">
        <v>41</v>
      </c>
      <c r="C9277" s="144" t="s">
        <v>547</v>
      </c>
      <c r="D9277" s="144" t="s">
        <v>8512</v>
      </c>
      <c r="E9277" s="145" t="s">
        <v>6688</v>
      </c>
      <c r="F9277" s="146" t="s">
        <v>2966</v>
      </c>
      <c r="G9277" s="146" t="s">
        <v>2967</v>
      </c>
      <c r="H9277" s="146" t="s">
        <v>2969</v>
      </c>
      <c r="I9277" s="151" t="s">
        <v>288</v>
      </c>
      <c r="J9277" s="147">
        <v>690</v>
      </c>
      <c r="K9277" s="147">
        <v>75900</v>
      </c>
      <c r="L9277" s="148">
        <v>52371000</v>
      </c>
      <c r="M9277" s="120" t="s">
        <v>56</v>
      </c>
      <c r="N9277" s="149">
        <v>4189680</v>
      </c>
      <c r="O9277" s="169"/>
      <c r="P9277" s="154" t="s">
        <v>6625</v>
      </c>
      <c r="Q9277" s="158" t="s">
        <v>50</v>
      </c>
      <c r="R9277" s="142">
        <f t="shared" si="145"/>
        <v>8</v>
      </c>
    </row>
    <row r="9278" s="109" customFormat="1">
      <c r="A9278" s="119">
        <f>MAX($A$19:A9277)+1</f>
        <v>9260</v>
      </c>
      <c r="B9278" s="120" t="s">
        <v>41</v>
      </c>
      <c r="C9278" s="144" t="s">
        <v>547</v>
      </c>
      <c r="D9278" s="144" t="s">
        <v>8512</v>
      </c>
      <c r="E9278" s="145" t="s">
        <v>6688</v>
      </c>
      <c r="F9278" s="146" t="s">
        <v>2966</v>
      </c>
      <c r="G9278" s="146" t="s">
        <v>2967</v>
      </c>
      <c r="H9278" s="146" t="s">
        <v>2970</v>
      </c>
      <c r="I9278" s="151" t="s">
        <v>288</v>
      </c>
      <c r="J9278" s="147">
        <v>2065.4</v>
      </c>
      <c r="K9278" s="147">
        <v>72000</v>
      </c>
      <c r="L9278" s="148">
        <v>148708800</v>
      </c>
      <c r="M9278" s="120" t="s">
        <v>56</v>
      </c>
      <c r="N9278" s="149">
        <v>11896704</v>
      </c>
      <c r="O9278" s="169"/>
      <c r="P9278" s="154" t="s">
        <v>6625</v>
      </c>
      <c r="Q9278" s="158" t="s">
        <v>50</v>
      </c>
      <c r="R9278" s="142">
        <f t="shared" si="145"/>
        <v>8</v>
      </c>
    </row>
    <row r="9279" s="109" customFormat="1">
      <c r="A9279" s="119">
        <f>MAX($A$19:A9278)+1</f>
        <v>9261</v>
      </c>
      <c r="B9279" s="120" t="s">
        <v>41</v>
      </c>
      <c r="C9279" s="144" t="s">
        <v>547</v>
      </c>
      <c r="D9279" s="144" t="s">
        <v>8512</v>
      </c>
      <c r="E9279" s="145" t="s">
        <v>6688</v>
      </c>
      <c r="F9279" s="146" t="s">
        <v>2966</v>
      </c>
      <c r="G9279" s="146" t="s">
        <v>2967</v>
      </c>
      <c r="H9279" s="146" t="s">
        <v>5926</v>
      </c>
      <c r="I9279" s="151" t="s">
        <v>288</v>
      </c>
      <c r="J9279" s="147">
        <v>404.5</v>
      </c>
      <c r="K9279" s="147">
        <v>48560</v>
      </c>
      <c r="L9279" s="148">
        <v>19642520</v>
      </c>
      <c r="M9279" s="120" t="s">
        <v>56</v>
      </c>
      <c r="N9279" s="149">
        <v>1571402</v>
      </c>
      <c r="O9279" s="169"/>
      <c r="P9279" s="154" t="s">
        <v>6625</v>
      </c>
      <c r="Q9279" s="158" t="s">
        <v>50</v>
      </c>
      <c r="R9279" s="142">
        <f t="shared" si="145"/>
        <v>8.00000203639859</v>
      </c>
    </row>
    <row r="9280" s="109" customFormat="1">
      <c r="A9280" s="119">
        <f>MAX($A$19:A9279)+1</f>
        <v>9262</v>
      </c>
      <c r="B9280" s="120" t="s">
        <v>41</v>
      </c>
      <c r="C9280" s="144" t="s">
        <v>547</v>
      </c>
      <c r="D9280" s="144" t="s">
        <v>8512</v>
      </c>
      <c r="E9280" s="145" t="s">
        <v>6688</v>
      </c>
      <c r="F9280" s="146" t="s">
        <v>2966</v>
      </c>
      <c r="G9280" s="146" t="s">
        <v>2967</v>
      </c>
      <c r="H9280" s="146" t="s">
        <v>2971</v>
      </c>
      <c r="I9280" s="151" t="s">
        <v>288</v>
      </c>
      <c r="J9280" s="147">
        <v>168</v>
      </c>
      <c r="K9280" s="147">
        <v>38000</v>
      </c>
      <c r="L9280" s="148">
        <v>6384000</v>
      </c>
      <c r="M9280" s="120" t="s">
        <v>56</v>
      </c>
      <c r="N9280" s="149">
        <v>510720</v>
      </c>
      <c r="O9280" s="169"/>
      <c r="P9280" s="154" t="s">
        <v>6625</v>
      </c>
      <c r="Q9280" s="158" t="s">
        <v>50</v>
      </c>
      <c r="R9280" s="142">
        <f t="shared" si="145"/>
        <v>8</v>
      </c>
    </row>
    <row r="9281" s="109" customFormat="1">
      <c r="A9281" s="119">
        <f>MAX($A$19:A9280)+1</f>
        <v>9263</v>
      </c>
      <c r="B9281" s="120" t="s">
        <v>41</v>
      </c>
      <c r="C9281" s="144" t="s">
        <v>2307</v>
      </c>
      <c r="D9281" s="144" t="s">
        <v>4834</v>
      </c>
      <c r="E9281" s="145">
        <v>45261</v>
      </c>
      <c r="F9281" s="146" t="s">
        <v>2984</v>
      </c>
      <c r="G9281" s="146" t="s">
        <v>2985</v>
      </c>
      <c r="H9281" s="146" t="s">
        <v>2996</v>
      </c>
      <c r="I9281" s="151" t="s">
        <v>100</v>
      </c>
      <c r="J9281" s="147">
        <v>20000</v>
      </c>
      <c r="K9281" s="147">
        <v>2900</v>
      </c>
      <c r="L9281" s="148">
        <v>58000000</v>
      </c>
      <c r="M9281" s="120" t="s">
        <v>229</v>
      </c>
      <c r="N9281" s="149">
        <v>5800000</v>
      </c>
      <c r="O9281" s="169"/>
      <c r="P9281" s="154" t="s">
        <v>6625</v>
      </c>
      <c r="Q9281" s="158" t="s">
        <v>50</v>
      </c>
      <c r="R9281" s="142">
        <f t="shared" si="145"/>
        <v>10</v>
      </c>
    </row>
    <row r="9282" s="109" customFormat="1">
      <c r="A9282" s="119">
        <f>MAX($A$19:A9281)+1</f>
        <v>9264</v>
      </c>
      <c r="B9282" s="120" t="s">
        <v>41</v>
      </c>
      <c r="C9282" s="144" t="s">
        <v>2307</v>
      </c>
      <c r="D9282" s="144" t="s">
        <v>7375</v>
      </c>
      <c r="E9282" s="145">
        <v>45264</v>
      </c>
      <c r="F9282" s="146" t="s">
        <v>2984</v>
      </c>
      <c r="G9282" s="146" t="s">
        <v>2985</v>
      </c>
      <c r="H9282" s="146" t="s">
        <v>2996</v>
      </c>
      <c r="I9282" s="151" t="s">
        <v>100</v>
      </c>
      <c r="J9282" s="147">
        <v>85000</v>
      </c>
      <c r="K9282" s="147">
        <v>2900</v>
      </c>
      <c r="L9282" s="148">
        <v>246500000</v>
      </c>
      <c r="M9282" s="120" t="s">
        <v>229</v>
      </c>
      <c r="N9282" s="149">
        <v>24650000</v>
      </c>
      <c r="O9282" s="169"/>
      <c r="P9282" s="154" t="s">
        <v>6625</v>
      </c>
      <c r="Q9282" s="158" t="s">
        <v>50</v>
      </c>
      <c r="R9282" s="142">
        <f t="shared" si="145"/>
        <v>10</v>
      </c>
    </row>
    <row r="9283" s="109" customFormat="1">
      <c r="A9283" s="119">
        <f>MAX($A$19:A9282)+1</f>
        <v>9265</v>
      </c>
      <c r="B9283" s="120" t="s">
        <v>41</v>
      </c>
      <c r="C9283" s="144" t="s">
        <v>2307</v>
      </c>
      <c r="D9283" s="144" t="s">
        <v>1392</v>
      </c>
      <c r="E9283" s="145">
        <v>45274</v>
      </c>
      <c r="F9283" s="146" t="s">
        <v>2984</v>
      </c>
      <c r="G9283" s="146" t="s">
        <v>2985</v>
      </c>
      <c r="H9283" s="146" t="s">
        <v>2996</v>
      </c>
      <c r="I9283" s="151" t="s">
        <v>100</v>
      </c>
      <c r="J9283" s="147">
        <v>150000</v>
      </c>
      <c r="K9283" s="147">
        <v>2900</v>
      </c>
      <c r="L9283" s="148">
        <v>435000000</v>
      </c>
      <c r="M9283" s="120" t="s">
        <v>229</v>
      </c>
      <c r="N9283" s="149">
        <v>43500000</v>
      </c>
      <c r="O9283" s="169"/>
      <c r="P9283" s="154" t="s">
        <v>6625</v>
      </c>
      <c r="Q9283" s="158" t="s">
        <v>50</v>
      </c>
      <c r="R9283" s="142">
        <f t="shared" si="145"/>
        <v>10</v>
      </c>
    </row>
    <row r="9284" s="109" customFormat="1">
      <c r="A9284" s="119">
        <f>MAX($A$19:A9283)+1</f>
        <v>9266</v>
      </c>
      <c r="B9284" s="120" t="s">
        <v>41</v>
      </c>
      <c r="C9284" s="144" t="s">
        <v>2307</v>
      </c>
      <c r="D9284" s="144" t="s">
        <v>8514</v>
      </c>
      <c r="E9284" s="145">
        <v>45278</v>
      </c>
      <c r="F9284" s="146" t="s">
        <v>2984</v>
      </c>
      <c r="G9284" s="146" t="s">
        <v>2985</v>
      </c>
      <c r="H9284" s="146" t="s">
        <v>2996</v>
      </c>
      <c r="I9284" s="151" t="s">
        <v>100</v>
      </c>
      <c r="J9284" s="147">
        <v>30000</v>
      </c>
      <c r="K9284" s="147">
        <v>2900</v>
      </c>
      <c r="L9284" s="148">
        <v>87000000</v>
      </c>
      <c r="M9284" s="120" t="s">
        <v>229</v>
      </c>
      <c r="N9284" s="149">
        <v>8700000</v>
      </c>
      <c r="O9284" s="169"/>
      <c r="P9284" s="154" t="s">
        <v>6625</v>
      </c>
      <c r="Q9284" s="158" t="s">
        <v>50</v>
      </c>
      <c r="R9284" s="142">
        <f t="shared" si="145"/>
        <v>10</v>
      </c>
    </row>
    <row r="9285" s="109" customFormat="1">
      <c r="A9285" s="119">
        <f>MAX($A$19:A9284)+1</f>
        <v>9267</v>
      </c>
      <c r="B9285" s="120" t="s">
        <v>41</v>
      </c>
      <c r="C9285" s="144" t="s">
        <v>2307</v>
      </c>
      <c r="D9285" s="144" t="s">
        <v>8515</v>
      </c>
      <c r="E9285" s="145">
        <v>45278</v>
      </c>
      <c r="F9285" s="146" t="s">
        <v>2984</v>
      </c>
      <c r="G9285" s="146" t="s">
        <v>2985</v>
      </c>
      <c r="H9285" s="146" t="s">
        <v>2987</v>
      </c>
      <c r="I9285" s="151" t="s">
        <v>98</v>
      </c>
      <c r="J9285" s="147">
        <v>20000</v>
      </c>
      <c r="K9285" s="147">
        <v>2323</v>
      </c>
      <c r="L9285" s="148">
        <v>46460000</v>
      </c>
      <c r="M9285" s="120" t="s">
        <v>229</v>
      </c>
      <c r="N9285" s="149">
        <v>4646000</v>
      </c>
      <c r="O9285" s="169"/>
      <c r="P9285" s="154" t="s">
        <v>6625</v>
      </c>
      <c r="Q9285" s="158" t="s">
        <v>50</v>
      </c>
      <c r="R9285" s="142">
        <f t="shared" si="145"/>
        <v>10</v>
      </c>
    </row>
    <row r="9286" s="109" customFormat="1">
      <c r="A9286" s="119">
        <f>MAX($A$19:A9285)+1</f>
        <v>9268</v>
      </c>
      <c r="B9286" s="120" t="s">
        <v>41</v>
      </c>
      <c r="C9286" s="144" t="s">
        <v>2307</v>
      </c>
      <c r="D9286" s="144" t="s">
        <v>6110</v>
      </c>
      <c r="E9286" s="145">
        <v>45278</v>
      </c>
      <c r="F9286" s="146" t="s">
        <v>2984</v>
      </c>
      <c r="G9286" s="146" t="s">
        <v>2985</v>
      </c>
      <c r="H9286" s="146" t="s">
        <v>2986</v>
      </c>
      <c r="I9286" s="151" t="s">
        <v>534</v>
      </c>
      <c r="J9286" s="147">
        <v>30000</v>
      </c>
      <c r="K9286" s="147">
        <v>180</v>
      </c>
      <c r="L9286" s="148">
        <v>5400000</v>
      </c>
      <c r="M9286" s="120" t="s">
        <v>56</v>
      </c>
      <c r="N9286" s="149">
        <v>432000</v>
      </c>
      <c r="O9286" s="169"/>
      <c r="P9286" s="154" t="s">
        <v>6625</v>
      </c>
      <c r="Q9286" s="158" t="s">
        <v>50</v>
      </c>
      <c r="R9286" s="142">
        <f t="shared" si="145"/>
        <v>8</v>
      </c>
    </row>
    <row r="9287" s="109" customFormat="1">
      <c r="A9287" s="119">
        <f>MAX($A$19:A9286)+1</f>
        <v>9269</v>
      </c>
      <c r="B9287" s="120" t="s">
        <v>41</v>
      </c>
      <c r="C9287" s="144" t="s">
        <v>2307</v>
      </c>
      <c r="D9287" s="144" t="s">
        <v>4909</v>
      </c>
      <c r="E9287" s="145">
        <v>45280</v>
      </c>
      <c r="F9287" s="146" t="s">
        <v>2984</v>
      </c>
      <c r="G9287" s="146" t="s">
        <v>2985</v>
      </c>
      <c r="H9287" s="146" t="s">
        <v>2996</v>
      </c>
      <c r="I9287" s="151" t="s">
        <v>100</v>
      </c>
      <c r="J9287" s="147">
        <v>40000</v>
      </c>
      <c r="K9287" s="147">
        <v>2900</v>
      </c>
      <c r="L9287" s="148">
        <v>116000000</v>
      </c>
      <c r="M9287" s="120" t="s">
        <v>229</v>
      </c>
      <c r="N9287" s="149">
        <v>11600000</v>
      </c>
      <c r="O9287" s="169"/>
      <c r="P9287" s="154" t="s">
        <v>6625</v>
      </c>
      <c r="Q9287" s="158" t="s">
        <v>50</v>
      </c>
      <c r="R9287" s="142">
        <f t="shared" si="145"/>
        <v>10</v>
      </c>
    </row>
    <row r="9288" s="109" customFormat="1">
      <c r="A9288" s="119">
        <f>MAX($A$19:A9287)+1</f>
        <v>9270</v>
      </c>
      <c r="B9288" s="120" t="s">
        <v>41</v>
      </c>
      <c r="C9288" s="144" t="s">
        <v>2307</v>
      </c>
      <c r="D9288" s="144" t="s">
        <v>8516</v>
      </c>
      <c r="E9288" s="145">
        <v>45285</v>
      </c>
      <c r="F9288" s="146" t="s">
        <v>2984</v>
      </c>
      <c r="G9288" s="146" t="s">
        <v>2985</v>
      </c>
      <c r="H9288" s="146" t="s">
        <v>2996</v>
      </c>
      <c r="I9288" s="151" t="s">
        <v>100</v>
      </c>
      <c r="J9288" s="147">
        <v>45000</v>
      </c>
      <c r="K9288" s="147">
        <v>2900</v>
      </c>
      <c r="L9288" s="148">
        <v>130500000</v>
      </c>
      <c r="M9288" s="120" t="s">
        <v>229</v>
      </c>
      <c r="N9288" s="149">
        <v>13050000</v>
      </c>
      <c r="O9288" s="169"/>
      <c r="P9288" s="154" t="s">
        <v>6625</v>
      </c>
      <c r="Q9288" s="158" t="s">
        <v>50</v>
      </c>
      <c r="R9288" s="142">
        <f t="shared" si="145"/>
        <v>10</v>
      </c>
    </row>
    <row r="9289" s="109" customFormat="1">
      <c r="A9289" s="119">
        <f>MAX($A$19:A9288)+1</f>
        <v>9271</v>
      </c>
      <c r="B9289" s="120" t="s">
        <v>41</v>
      </c>
      <c r="C9289" s="144" t="s">
        <v>2307</v>
      </c>
      <c r="D9289" s="144" t="s">
        <v>8517</v>
      </c>
      <c r="E9289" s="145" t="s">
        <v>6652</v>
      </c>
      <c r="F9289" s="146" t="s">
        <v>2984</v>
      </c>
      <c r="G9289" s="146" t="s">
        <v>2985</v>
      </c>
      <c r="H9289" s="146" t="s">
        <v>2987</v>
      </c>
      <c r="I9289" s="151" t="s">
        <v>98</v>
      </c>
      <c r="J9289" s="147">
        <v>107000</v>
      </c>
      <c r="K9289" s="147">
        <v>2323</v>
      </c>
      <c r="L9289" s="148">
        <v>248561000</v>
      </c>
      <c r="M9289" s="120" t="s">
        <v>229</v>
      </c>
      <c r="N9289" s="149">
        <v>24856100</v>
      </c>
      <c r="O9289" s="169"/>
      <c r="P9289" s="154" t="s">
        <v>6625</v>
      </c>
      <c r="Q9289" s="158" t="s">
        <v>50</v>
      </c>
      <c r="R9289" s="142">
        <f t="shared" si="145"/>
        <v>10</v>
      </c>
    </row>
    <row r="9290" s="109" customFormat="1">
      <c r="A9290" s="119">
        <f>MAX($A$19:A9289)+1</f>
        <v>9272</v>
      </c>
      <c r="B9290" s="120" t="s">
        <v>41</v>
      </c>
      <c r="C9290" s="144" t="s">
        <v>2307</v>
      </c>
      <c r="D9290" s="144" t="s">
        <v>8517</v>
      </c>
      <c r="E9290" s="145" t="s">
        <v>6652</v>
      </c>
      <c r="F9290" s="146" t="s">
        <v>2984</v>
      </c>
      <c r="G9290" s="146" t="s">
        <v>2985</v>
      </c>
      <c r="H9290" s="146" t="s">
        <v>8518</v>
      </c>
      <c r="I9290" s="151" t="s">
        <v>98</v>
      </c>
      <c r="J9290" s="147">
        <v>24000</v>
      </c>
      <c r="K9290" s="147">
        <v>1863</v>
      </c>
      <c r="L9290" s="148">
        <v>44712000</v>
      </c>
      <c r="M9290" s="120" t="s">
        <v>229</v>
      </c>
      <c r="N9290" s="149">
        <v>4471200</v>
      </c>
      <c r="O9290" s="169"/>
      <c r="P9290" s="154" t="s">
        <v>6625</v>
      </c>
      <c r="Q9290" s="158" t="s">
        <v>50</v>
      </c>
      <c r="R9290" s="142">
        <f t="shared" si="145"/>
        <v>10</v>
      </c>
    </row>
    <row r="9291" s="109" customFormat="1">
      <c r="A9291" s="119">
        <f>MAX($A$19:A9290)+1</f>
        <v>9273</v>
      </c>
      <c r="B9291" s="120" t="s">
        <v>41</v>
      </c>
      <c r="C9291" s="144" t="s">
        <v>2307</v>
      </c>
      <c r="D9291" s="144" t="s">
        <v>4851</v>
      </c>
      <c r="E9291" s="145">
        <v>45289</v>
      </c>
      <c r="F9291" s="146" t="s">
        <v>2984</v>
      </c>
      <c r="G9291" s="146" t="s">
        <v>2985</v>
      </c>
      <c r="H9291" s="146" t="s">
        <v>2987</v>
      </c>
      <c r="I9291" s="151" t="s">
        <v>98</v>
      </c>
      <c r="J9291" s="147">
        <v>18000</v>
      </c>
      <c r="K9291" s="147">
        <v>2323</v>
      </c>
      <c r="L9291" s="148">
        <v>41814000</v>
      </c>
      <c r="M9291" s="120" t="s">
        <v>229</v>
      </c>
      <c r="N9291" s="149">
        <v>4181400</v>
      </c>
      <c r="O9291" s="169"/>
      <c r="P9291" s="154" t="s">
        <v>6625</v>
      </c>
      <c r="Q9291" s="158" t="s">
        <v>50</v>
      </c>
      <c r="R9291" s="142">
        <f t="shared" si="145"/>
        <v>10</v>
      </c>
    </row>
    <row r="9292" s="109" customFormat="1">
      <c r="A9292" s="119">
        <f>MAX($A$19:A9291)+1</f>
        <v>9274</v>
      </c>
      <c r="B9292" s="120" t="s">
        <v>41</v>
      </c>
      <c r="C9292" s="144" t="s">
        <v>2307</v>
      </c>
      <c r="D9292" s="144" t="s">
        <v>6919</v>
      </c>
      <c r="E9292" s="145">
        <v>45289</v>
      </c>
      <c r="F9292" s="146" t="s">
        <v>2984</v>
      </c>
      <c r="G9292" s="146" t="s">
        <v>2985</v>
      </c>
      <c r="H9292" s="146" t="s">
        <v>2996</v>
      </c>
      <c r="I9292" s="151" t="s">
        <v>100</v>
      </c>
      <c r="J9292" s="147">
        <v>50000</v>
      </c>
      <c r="K9292" s="147">
        <v>2900</v>
      </c>
      <c r="L9292" s="148">
        <v>145000000</v>
      </c>
      <c r="M9292" s="120" t="s">
        <v>229</v>
      </c>
      <c r="N9292" s="149">
        <v>14500000</v>
      </c>
      <c r="O9292" s="169"/>
      <c r="P9292" s="154" t="s">
        <v>6625</v>
      </c>
      <c r="Q9292" s="158" t="s">
        <v>50</v>
      </c>
      <c r="R9292" s="142">
        <f t="shared" si="145"/>
        <v>10</v>
      </c>
    </row>
    <row r="9293" ht="22.5" s="109" customFormat="1">
      <c r="A9293" s="119">
        <f>MAX($A$19:A9292)+1</f>
        <v>9275</v>
      </c>
      <c r="B9293" s="120" t="s">
        <v>41</v>
      </c>
      <c r="C9293" s="144" t="s">
        <v>5938</v>
      </c>
      <c r="D9293" s="144" t="s">
        <v>8519</v>
      </c>
      <c r="E9293" s="145">
        <v>45260</v>
      </c>
      <c r="F9293" s="146" t="s">
        <v>2999</v>
      </c>
      <c r="G9293" s="146" t="s">
        <v>3000</v>
      </c>
      <c r="H9293" s="123" t="s">
        <v>1318</v>
      </c>
      <c r="I9293" s="133" t="s">
        <v>1308</v>
      </c>
      <c r="J9293" s="147"/>
      <c r="K9293" s="147"/>
      <c r="L9293" s="148">
        <v>769240</v>
      </c>
      <c r="M9293" s="120" t="s">
        <v>56</v>
      </c>
      <c r="N9293" s="149">
        <v>61539</v>
      </c>
      <c r="O9293" s="169"/>
      <c r="P9293" s="154" t="s">
        <v>6625</v>
      </c>
      <c r="Q9293" s="158" t="s">
        <v>50</v>
      </c>
      <c r="R9293" s="142">
        <f t="shared" si="145"/>
        <v>7.999974000312</v>
      </c>
    </row>
    <row r="9294" s="109" customFormat="1">
      <c r="A9294" s="119">
        <f>MAX($A$19:A9293)+1</f>
        <v>9276</v>
      </c>
      <c r="B9294" s="120" t="s">
        <v>41</v>
      </c>
      <c r="C9294" s="144" t="s">
        <v>3001</v>
      </c>
      <c r="D9294" s="144" t="s">
        <v>8520</v>
      </c>
      <c r="E9294" s="145">
        <v>45278</v>
      </c>
      <c r="F9294" s="146" t="s">
        <v>3003</v>
      </c>
      <c r="G9294" s="146" t="s">
        <v>3004</v>
      </c>
      <c r="H9294" s="146" t="s">
        <v>87</v>
      </c>
      <c r="I9294" s="133" t="s">
        <v>47</v>
      </c>
      <c r="J9294" s="147"/>
      <c r="K9294" s="147"/>
      <c r="L9294" s="148">
        <v>330400</v>
      </c>
      <c r="M9294" s="155" t="s">
        <v>48</v>
      </c>
      <c r="N9294" s="149">
        <v>16520</v>
      </c>
      <c r="O9294" s="169"/>
      <c r="P9294" s="154" t="s">
        <v>6625</v>
      </c>
      <c r="Q9294" s="158" t="s">
        <v>50</v>
      </c>
      <c r="R9294" s="142">
        <f t="shared" si="145"/>
        <v>5</v>
      </c>
    </row>
    <row r="9295" s="109" customFormat="1">
      <c r="A9295" s="119">
        <f>MAX($A$19:A9294)+1</f>
        <v>9277</v>
      </c>
      <c r="B9295" s="120" t="s">
        <v>41</v>
      </c>
      <c r="C9295" s="144" t="s">
        <v>3005</v>
      </c>
      <c r="D9295" s="144" t="s">
        <v>8521</v>
      </c>
      <c r="E9295" s="145">
        <v>45289</v>
      </c>
      <c r="F9295" s="146" t="s">
        <v>3007</v>
      </c>
      <c r="G9295" s="146" t="s">
        <v>3008</v>
      </c>
      <c r="H9295" s="146" t="s">
        <v>3009</v>
      </c>
      <c r="I9295" s="133" t="s">
        <v>1302</v>
      </c>
      <c r="J9295" s="134">
        <v>1</v>
      </c>
      <c r="K9295" s="134">
        <v>7090909</v>
      </c>
      <c r="L9295" s="148">
        <v>7090909</v>
      </c>
      <c r="M9295" s="120" t="s">
        <v>56</v>
      </c>
      <c r="N9295" s="149">
        <v>567273</v>
      </c>
      <c r="O9295" s="169"/>
      <c r="P9295" s="154" t="s">
        <v>6625</v>
      </c>
      <c r="Q9295" s="158" t="s">
        <v>50</v>
      </c>
      <c r="R9295" s="142">
        <f t="shared" si="145"/>
        <v>8.000003948718</v>
      </c>
    </row>
    <row r="9296" s="109" customFormat="1">
      <c r="A9296" s="119">
        <f>MAX($A$19:A9295)+1</f>
        <v>9278</v>
      </c>
      <c r="B9296" s="120" t="s">
        <v>41</v>
      </c>
      <c r="C9296" s="144" t="s">
        <v>8522</v>
      </c>
      <c r="D9296" s="144" t="s">
        <v>8523</v>
      </c>
      <c r="E9296" s="145">
        <v>45290</v>
      </c>
      <c r="F9296" s="146" t="s">
        <v>8524</v>
      </c>
      <c r="G9296" s="146" t="s">
        <v>8525</v>
      </c>
      <c r="H9296" s="146" t="s">
        <v>8526</v>
      </c>
      <c r="I9296" s="151" t="s">
        <v>98</v>
      </c>
      <c r="J9296" s="147">
        <v>6</v>
      </c>
      <c r="K9296" s="147">
        <v>1909091</v>
      </c>
      <c r="L9296" s="148">
        <v>11454546</v>
      </c>
      <c r="M9296" s="120" t="s">
        <v>229</v>
      </c>
      <c r="N9296" s="149">
        <v>1145455</v>
      </c>
      <c r="O9296" s="169"/>
      <c r="P9296" s="154" t="s">
        <v>6625</v>
      </c>
      <c r="Q9296" s="158" t="s">
        <v>50</v>
      </c>
      <c r="R9296" s="142">
        <f t="shared" si="145"/>
        <v>10.0000034920633</v>
      </c>
    </row>
    <row r="9297" s="109" customFormat="1">
      <c r="A9297" s="119">
        <f>MAX($A$19:A9296)+1</f>
        <v>9279</v>
      </c>
      <c r="B9297" s="120" t="s">
        <v>41</v>
      </c>
      <c r="C9297" s="144" t="s">
        <v>3010</v>
      </c>
      <c r="D9297" s="144" t="s">
        <v>8527</v>
      </c>
      <c r="E9297" s="145">
        <v>45267</v>
      </c>
      <c r="F9297" s="146" t="s">
        <v>3012</v>
      </c>
      <c r="G9297" s="146" t="s">
        <v>3013</v>
      </c>
      <c r="H9297" s="146" t="s">
        <v>306</v>
      </c>
      <c r="I9297" s="151" t="s">
        <v>3014</v>
      </c>
      <c r="J9297" s="147">
        <v>250</v>
      </c>
      <c r="K9297" s="147">
        <v>18354.545</v>
      </c>
      <c r="L9297" s="148">
        <v>4588636</v>
      </c>
      <c r="M9297" s="120" t="s">
        <v>229</v>
      </c>
      <c r="N9297" s="149">
        <v>458864</v>
      </c>
      <c r="O9297" s="169"/>
      <c r="P9297" s="154" t="s">
        <v>6625</v>
      </c>
      <c r="Q9297" s="158" t="s">
        <v>50</v>
      </c>
      <c r="R9297" s="142">
        <f t="shared" si="145"/>
        <v>10.0000087171874</v>
      </c>
    </row>
    <row r="9298" s="109" customFormat="1">
      <c r="A9298" s="119">
        <f>MAX($A$19:A9297)+1</f>
        <v>9280</v>
      </c>
      <c r="B9298" s="120" t="s">
        <v>41</v>
      </c>
      <c r="C9298" s="144" t="s">
        <v>3010</v>
      </c>
      <c r="D9298" s="144" t="s">
        <v>8528</v>
      </c>
      <c r="E9298" s="145">
        <v>45268</v>
      </c>
      <c r="F9298" s="146" t="s">
        <v>3012</v>
      </c>
      <c r="G9298" s="146" t="s">
        <v>3013</v>
      </c>
      <c r="H9298" s="146" t="s">
        <v>306</v>
      </c>
      <c r="I9298" s="151" t="s">
        <v>3014</v>
      </c>
      <c r="J9298" s="147">
        <v>500</v>
      </c>
      <c r="K9298" s="147">
        <v>17927.273</v>
      </c>
      <c r="L9298" s="148">
        <v>8963636</v>
      </c>
      <c r="M9298" s="120" t="s">
        <v>229</v>
      </c>
      <c r="N9298" s="149">
        <v>896364</v>
      </c>
      <c r="O9298" s="169"/>
      <c r="P9298" s="154" t="s">
        <v>6625</v>
      </c>
      <c r="Q9298" s="158" t="s">
        <v>50</v>
      </c>
      <c r="R9298" s="142">
        <f t="shared" si="145"/>
        <v>10.0000044624748</v>
      </c>
    </row>
    <row r="9299" s="109" customFormat="1">
      <c r="A9299" s="119">
        <f>MAX($A$19:A9298)+1</f>
        <v>9281</v>
      </c>
      <c r="B9299" s="120" t="s">
        <v>41</v>
      </c>
      <c r="C9299" s="144" t="s">
        <v>3010</v>
      </c>
      <c r="D9299" s="144" t="s">
        <v>8529</v>
      </c>
      <c r="E9299" s="145">
        <v>45271</v>
      </c>
      <c r="F9299" s="146" t="s">
        <v>3012</v>
      </c>
      <c r="G9299" s="146" t="s">
        <v>3013</v>
      </c>
      <c r="H9299" s="146" t="s">
        <v>306</v>
      </c>
      <c r="I9299" s="151" t="s">
        <v>3014</v>
      </c>
      <c r="J9299" s="147">
        <v>360</v>
      </c>
      <c r="K9299" s="147">
        <v>17927.273</v>
      </c>
      <c r="L9299" s="148">
        <v>6453818</v>
      </c>
      <c r="M9299" s="120" t="s">
        <v>229</v>
      </c>
      <c r="N9299" s="149">
        <v>645382</v>
      </c>
      <c r="O9299" s="169"/>
      <c r="P9299" s="154" t="s">
        <v>6625</v>
      </c>
      <c r="Q9299" s="158" t="s">
        <v>50</v>
      </c>
      <c r="R9299" s="142">
        <f t="shared" si="145"/>
        <v>10.0000030989408</v>
      </c>
    </row>
    <row r="9300" s="109" customFormat="1">
      <c r="A9300" s="119">
        <f>MAX($A$19:A9299)+1</f>
        <v>9282</v>
      </c>
      <c r="B9300" s="120" t="s">
        <v>41</v>
      </c>
      <c r="C9300" s="144" t="s">
        <v>3010</v>
      </c>
      <c r="D9300" s="144" t="s">
        <v>8530</v>
      </c>
      <c r="E9300" s="145">
        <v>45272</v>
      </c>
      <c r="F9300" s="146" t="s">
        <v>3012</v>
      </c>
      <c r="G9300" s="146" t="s">
        <v>3013</v>
      </c>
      <c r="H9300" s="146" t="s">
        <v>302</v>
      </c>
      <c r="I9300" s="151" t="s">
        <v>3014</v>
      </c>
      <c r="J9300" s="147">
        <v>100</v>
      </c>
      <c r="K9300" s="147">
        <v>20290.909</v>
      </c>
      <c r="L9300" s="148">
        <v>2029091</v>
      </c>
      <c r="M9300" s="120" t="s">
        <v>229</v>
      </c>
      <c r="N9300" s="149">
        <v>202909</v>
      </c>
      <c r="O9300" s="169"/>
      <c r="P9300" s="154" t="s">
        <v>6625</v>
      </c>
      <c r="Q9300" s="158" t="s">
        <v>50</v>
      </c>
      <c r="R9300" s="142">
        <f t="shared" si="145"/>
        <v>9.99999507168481</v>
      </c>
    </row>
    <row r="9301" s="109" customFormat="1">
      <c r="A9301" s="119">
        <f>MAX($A$19:A9300)+1</f>
        <v>9283</v>
      </c>
      <c r="B9301" s="120" t="s">
        <v>41</v>
      </c>
      <c r="C9301" s="144" t="s">
        <v>3010</v>
      </c>
      <c r="D9301" s="144" t="s">
        <v>8531</v>
      </c>
      <c r="E9301" s="145">
        <v>45273</v>
      </c>
      <c r="F9301" s="146" t="s">
        <v>3012</v>
      </c>
      <c r="G9301" s="146" t="s">
        <v>3013</v>
      </c>
      <c r="H9301" s="146" t="s">
        <v>306</v>
      </c>
      <c r="I9301" s="151" t="s">
        <v>3014</v>
      </c>
      <c r="J9301" s="147">
        <v>340</v>
      </c>
      <c r="K9301" s="147">
        <v>17927.273</v>
      </c>
      <c r="L9301" s="148">
        <v>6095273</v>
      </c>
      <c r="M9301" s="120" t="s">
        <v>229</v>
      </c>
      <c r="N9301" s="149">
        <v>609527</v>
      </c>
      <c r="O9301" s="169"/>
      <c r="P9301" s="154" t="s">
        <v>6625</v>
      </c>
      <c r="Q9301" s="158" t="s">
        <v>50</v>
      </c>
      <c r="R9301" s="142">
        <f t="shared" si="145"/>
        <v>9.99999507815319</v>
      </c>
    </row>
    <row r="9302" s="109" customFormat="1">
      <c r="A9302" s="119">
        <f>MAX($A$19:A9301)+1</f>
        <v>9284</v>
      </c>
      <c r="B9302" s="120" t="s">
        <v>41</v>
      </c>
      <c r="C9302" s="144" t="s">
        <v>3010</v>
      </c>
      <c r="D9302" s="144" t="s">
        <v>8532</v>
      </c>
      <c r="E9302" s="145">
        <v>45273</v>
      </c>
      <c r="F9302" s="146" t="s">
        <v>3012</v>
      </c>
      <c r="G9302" s="146" t="s">
        <v>3013</v>
      </c>
      <c r="H9302" s="146" t="s">
        <v>302</v>
      </c>
      <c r="I9302" s="151" t="s">
        <v>3014</v>
      </c>
      <c r="J9302" s="147">
        <v>100</v>
      </c>
      <c r="K9302" s="147">
        <v>20290.909</v>
      </c>
      <c r="L9302" s="148">
        <v>2029091</v>
      </c>
      <c r="M9302" s="120" t="s">
        <v>229</v>
      </c>
      <c r="N9302" s="149">
        <v>202909</v>
      </c>
      <c r="O9302" s="169"/>
      <c r="P9302" s="154" t="s">
        <v>6625</v>
      </c>
      <c r="Q9302" s="158" t="s">
        <v>50</v>
      </c>
      <c r="R9302" s="142">
        <f t="shared" si="145"/>
        <v>9.99999507168481</v>
      </c>
    </row>
    <row r="9303" s="109" customFormat="1">
      <c r="A9303" s="119">
        <f>MAX($A$19:A9302)+1</f>
        <v>9285</v>
      </c>
      <c r="B9303" s="120" t="s">
        <v>41</v>
      </c>
      <c r="C9303" s="144" t="s">
        <v>3010</v>
      </c>
      <c r="D9303" s="144" t="s">
        <v>8533</v>
      </c>
      <c r="E9303" s="145">
        <v>45274</v>
      </c>
      <c r="F9303" s="146" t="s">
        <v>3012</v>
      </c>
      <c r="G9303" s="146" t="s">
        <v>3013</v>
      </c>
      <c r="H9303" s="146" t="s">
        <v>302</v>
      </c>
      <c r="I9303" s="151" t="s">
        <v>3014</v>
      </c>
      <c r="J9303" s="147">
        <v>100</v>
      </c>
      <c r="K9303" s="147">
        <v>20290.909</v>
      </c>
      <c r="L9303" s="148">
        <v>2029091</v>
      </c>
      <c r="M9303" s="120" t="s">
        <v>229</v>
      </c>
      <c r="N9303" s="149">
        <v>202909</v>
      </c>
      <c r="O9303" s="169"/>
      <c r="P9303" s="154" t="s">
        <v>6625</v>
      </c>
      <c r="Q9303" s="158" t="s">
        <v>50</v>
      </c>
      <c r="R9303" s="142">
        <f t="shared" si="145"/>
        <v>9.99999507168481</v>
      </c>
    </row>
    <row r="9304" s="109" customFormat="1">
      <c r="A9304" s="119">
        <f>MAX($A$19:A9303)+1</f>
        <v>9286</v>
      </c>
      <c r="B9304" s="120" t="s">
        <v>41</v>
      </c>
      <c r="C9304" s="144" t="s">
        <v>3010</v>
      </c>
      <c r="D9304" s="144" t="s">
        <v>8534</v>
      </c>
      <c r="E9304" s="145">
        <v>45275</v>
      </c>
      <c r="F9304" s="146" t="s">
        <v>3012</v>
      </c>
      <c r="G9304" s="146" t="s">
        <v>3013</v>
      </c>
      <c r="H9304" s="146" t="s">
        <v>302</v>
      </c>
      <c r="I9304" s="151" t="s">
        <v>3014</v>
      </c>
      <c r="J9304" s="147">
        <v>100</v>
      </c>
      <c r="K9304" s="147">
        <v>19454.545</v>
      </c>
      <c r="L9304" s="148">
        <v>1945455</v>
      </c>
      <c r="M9304" s="120" t="s">
        <v>229</v>
      </c>
      <c r="N9304" s="149">
        <v>194545</v>
      </c>
      <c r="O9304" s="169"/>
      <c r="P9304" s="154" t="s">
        <v>6625</v>
      </c>
      <c r="Q9304" s="158" t="s">
        <v>50</v>
      </c>
      <c r="R9304" s="142">
        <f t="shared" si="145"/>
        <v>9.99997429907143</v>
      </c>
    </row>
    <row r="9305" s="109" customFormat="1">
      <c r="A9305" s="119">
        <f>MAX($A$19:A9304)+1</f>
        <v>9287</v>
      </c>
      <c r="B9305" s="120" t="s">
        <v>41</v>
      </c>
      <c r="C9305" s="144" t="s">
        <v>3010</v>
      </c>
      <c r="D9305" s="144" t="s">
        <v>8535</v>
      </c>
      <c r="E9305" s="145">
        <v>45280</v>
      </c>
      <c r="F9305" s="146" t="s">
        <v>3012</v>
      </c>
      <c r="G9305" s="146" t="s">
        <v>3013</v>
      </c>
      <c r="H9305" s="146" t="s">
        <v>306</v>
      </c>
      <c r="I9305" s="151" t="s">
        <v>3014</v>
      </c>
      <c r="J9305" s="147">
        <v>280</v>
      </c>
      <c r="K9305" s="147">
        <v>17281.818</v>
      </c>
      <c r="L9305" s="148">
        <v>4838909</v>
      </c>
      <c r="M9305" s="120" t="s">
        <v>229</v>
      </c>
      <c r="N9305" s="149">
        <v>483891</v>
      </c>
      <c r="O9305" s="169"/>
      <c r="P9305" s="154" t="s">
        <v>6625</v>
      </c>
      <c r="Q9305" s="158" t="s">
        <v>50</v>
      </c>
      <c r="R9305" s="142">
        <f t="shared" si="145"/>
        <v>10.0000020665815</v>
      </c>
    </row>
    <row r="9306" s="109" customFormat="1">
      <c r="A9306" s="119">
        <f>MAX($A$19:A9305)+1</f>
        <v>9288</v>
      </c>
      <c r="B9306" s="120" t="s">
        <v>41</v>
      </c>
      <c r="C9306" s="144" t="s">
        <v>3010</v>
      </c>
      <c r="D9306" s="144" t="s">
        <v>8536</v>
      </c>
      <c r="E9306" s="145">
        <v>45282</v>
      </c>
      <c r="F9306" s="146" t="s">
        <v>3012</v>
      </c>
      <c r="G9306" s="146" t="s">
        <v>3013</v>
      </c>
      <c r="H9306" s="146" t="s">
        <v>302</v>
      </c>
      <c r="I9306" s="151" t="s">
        <v>3014</v>
      </c>
      <c r="J9306" s="147">
        <v>100</v>
      </c>
      <c r="K9306" s="147">
        <v>20127.273</v>
      </c>
      <c r="L9306" s="148">
        <v>2012727</v>
      </c>
      <c r="M9306" s="120" t="s">
        <v>229</v>
      </c>
      <c r="N9306" s="149">
        <v>201273</v>
      </c>
      <c r="O9306" s="169"/>
      <c r="P9306" s="154" t="s">
        <v>6625</v>
      </c>
      <c r="Q9306" s="158" t="s">
        <v>50</v>
      </c>
      <c r="R9306" s="142">
        <f t="shared" si="145"/>
        <v>10.0000149051511</v>
      </c>
    </row>
    <row r="9307" s="109" customFormat="1">
      <c r="A9307" s="119">
        <f>MAX($A$19:A9306)+1</f>
        <v>9289</v>
      </c>
      <c r="B9307" s="120" t="s">
        <v>41</v>
      </c>
      <c r="C9307" s="144" t="s">
        <v>3010</v>
      </c>
      <c r="D9307" s="144" t="s">
        <v>8537</v>
      </c>
      <c r="E9307" s="145">
        <v>45282</v>
      </c>
      <c r="F9307" s="146" t="s">
        <v>3012</v>
      </c>
      <c r="G9307" s="146" t="s">
        <v>3013</v>
      </c>
      <c r="H9307" s="146" t="s">
        <v>306</v>
      </c>
      <c r="I9307" s="151" t="s">
        <v>3014</v>
      </c>
      <c r="J9307" s="147">
        <v>360</v>
      </c>
      <c r="K9307" s="147">
        <v>17745.455</v>
      </c>
      <c r="L9307" s="148">
        <v>6388364</v>
      </c>
      <c r="M9307" s="120" t="s">
        <v>229</v>
      </c>
      <c r="N9307" s="149">
        <v>638836</v>
      </c>
      <c r="O9307" s="169"/>
      <c r="P9307" s="154" t="s">
        <v>6625</v>
      </c>
      <c r="Q9307" s="158" t="s">
        <v>50</v>
      </c>
      <c r="R9307" s="142">
        <f t="shared" si="145"/>
        <v>9.99999373861602</v>
      </c>
    </row>
    <row r="9308" s="109" customFormat="1">
      <c r="A9308" s="119">
        <f>MAX($A$19:A9307)+1</f>
        <v>9290</v>
      </c>
      <c r="B9308" s="120" t="s">
        <v>41</v>
      </c>
      <c r="C9308" s="144" t="s">
        <v>3010</v>
      </c>
      <c r="D9308" s="144" t="s">
        <v>8538</v>
      </c>
      <c r="E9308" s="145">
        <v>45283</v>
      </c>
      <c r="F9308" s="146" t="s">
        <v>3012</v>
      </c>
      <c r="G9308" s="146" t="s">
        <v>3013</v>
      </c>
      <c r="H9308" s="146" t="s">
        <v>302</v>
      </c>
      <c r="I9308" s="151" t="s">
        <v>3014</v>
      </c>
      <c r="J9308" s="147">
        <v>100</v>
      </c>
      <c r="K9308" s="147">
        <v>20127.273</v>
      </c>
      <c r="L9308" s="148">
        <v>2012727</v>
      </c>
      <c r="M9308" s="120" t="s">
        <v>229</v>
      </c>
      <c r="N9308" s="149">
        <v>201273</v>
      </c>
      <c r="O9308" s="169"/>
      <c r="P9308" s="154" t="s">
        <v>6625</v>
      </c>
      <c r="Q9308" s="158" t="s">
        <v>50</v>
      </c>
      <c r="R9308" s="142">
        <f t="shared" si="145"/>
        <v>10.0000149051511</v>
      </c>
    </row>
    <row r="9309" s="109" customFormat="1">
      <c r="A9309" s="119">
        <f>MAX($A$19:A9308)+1</f>
        <v>9291</v>
      </c>
      <c r="B9309" s="120" t="s">
        <v>41</v>
      </c>
      <c r="C9309" s="144" t="s">
        <v>3010</v>
      </c>
      <c r="D9309" s="144" t="s">
        <v>8539</v>
      </c>
      <c r="E9309" s="145">
        <v>45283</v>
      </c>
      <c r="F9309" s="146" t="s">
        <v>3012</v>
      </c>
      <c r="G9309" s="146" t="s">
        <v>3013</v>
      </c>
      <c r="H9309" s="146" t="s">
        <v>306</v>
      </c>
      <c r="I9309" s="151" t="s">
        <v>3014</v>
      </c>
      <c r="J9309" s="147">
        <v>200</v>
      </c>
      <c r="K9309" s="147">
        <v>17745.455</v>
      </c>
      <c r="L9309" s="148">
        <v>3549091</v>
      </c>
      <c r="M9309" s="120" t="s">
        <v>229</v>
      </c>
      <c r="N9309" s="149">
        <v>354909</v>
      </c>
      <c r="O9309" s="169"/>
      <c r="P9309" s="154" t="s">
        <v>6625</v>
      </c>
      <c r="Q9309" s="158" t="s">
        <v>50</v>
      </c>
      <c r="R9309" s="142">
        <f t="shared" si="145"/>
        <v>9.99999718237712</v>
      </c>
    </row>
    <row r="9310" s="109" customFormat="1">
      <c r="A9310" s="119">
        <f>MAX($A$19:A9309)+1</f>
        <v>9292</v>
      </c>
      <c r="B9310" s="120" t="s">
        <v>41</v>
      </c>
      <c r="C9310" s="144" t="s">
        <v>3010</v>
      </c>
      <c r="D9310" s="144" t="s">
        <v>8540</v>
      </c>
      <c r="E9310" s="145">
        <v>45285</v>
      </c>
      <c r="F9310" s="146" t="s">
        <v>3012</v>
      </c>
      <c r="G9310" s="146" t="s">
        <v>3013</v>
      </c>
      <c r="H9310" s="146" t="s">
        <v>306</v>
      </c>
      <c r="I9310" s="151" t="s">
        <v>3014</v>
      </c>
      <c r="J9310" s="147">
        <v>274</v>
      </c>
      <c r="K9310" s="147">
        <v>17745.455</v>
      </c>
      <c r="L9310" s="148">
        <v>4862255</v>
      </c>
      <c r="M9310" s="120" t="s">
        <v>229</v>
      </c>
      <c r="N9310" s="149">
        <v>486225</v>
      </c>
      <c r="O9310" s="169"/>
      <c r="P9310" s="154" t="s">
        <v>6625</v>
      </c>
      <c r="Q9310" s="158" t="s">
        <v>50</v>
      </c>
      <c r="R9310" s="142">
        <f t="shared" si="145"/>
        <v>9.99998971670552</v>
      </c>
    </row>
    <row r="9311" s="109" customFormat="1">
      <c r="A9311" s="119">
        <f>MAX($A$19:A9310)+1</f>
        <v>9293</v>
      </c>
      <c r="B9311" s="120" t="s">
        <v>41</v>
      </c>
      <c r="C9311" s="144" t="s">
        <v>527</v>
      </c>
      <c r="D9311" s="144" t="s">
        <v>8541</v>
      </c>
      <c r="E9311" s="145">
        <v>45269</v>
      </c>
      <c r="F9311" s="146" t="s">
        <v>3023</v>
      </c>
      <c r="G9311" s="146" t="s">
        <v>3024</v>
      </c>
      <c r="H9311" s="146" t="s">
        <v>8542</v>
      </c>
      <c r="I9311" s="151" t="s">
        <v>801</v>
      </c>
      <c r="J9311" s="147">
        <v>500</v>
      </c>
      <c r="K9311" s="147">
        <v>16100</v>
      </c>
      <c r="L9311" s="148">
        <v>8050000</v>
      </c>
      <c r="M9311" s="120" t="s">
        <v>56</v>
      </c>
      <c r="N9311" s="149">
        <v>644000</v>
      </c>
      <c r="O9311" s="169"/>
      <c r="P9311" s="154" t="s">
        <v>6625</v>
      </c>
      <c r="Q9311" s="158" t="s">
        <v>50</v>
      </c>
      <c r="R9311" s="142">
        <f t="shared" si="145"/>
        <v>8</v>
      </c>
    </row>
    <row r="9312" s="109" customFormat="1">
      <c r="A9312" s="119">
        <f>MAX($A$19:A9311)+1</f>
        <v>9294</v>
      </c>
      <c r="B9312" s="120" t="s">
        <v>41</v>
      </c>
      <c r="C9312" s="144" t="s">
        <v>527</v>
      </c>
      <c r="D9312" s="144" t="s">
        <v>8543</v>
      </c>
      <c r="E9312" s="145" t="s">
        <v>6655</v>
      </c>
      <c r="F9312" s="146" t="s">
        <v>3023</v>
      </c>
      <c r="G9312" s="146" t="s">
        <v>3024</v>
      </c>
      <c r="H9312" s="146" t="s">
        <v>3026</v>
      </c>
      <c r="I9312" s="151" t="s">
        <v>557</v>
      </c>
      <c r="J9312" s="147">
        <v>920</v>
      </c>
      <c r="K9312" s="147">
        <v>26534</v>
      </c>
      <c r="L9312" s="148">
        <v>24411280</v>
      </c>
      <c r="M9312" s="120" t="s">
        <v>56</v>
      </c>
      <c r="N9312" s="149">
        <v>1952903</v>
      </c>
      <c r="O9312" s="169"/>
      <c r="P9312" s="154" t="s">
        <v>6625</v>
      </c>
      <c r="Q9312" s="158" t="s">
        <v>50</v>
      </c>
      <c r="R9312" s="142">
        <f t="shared" si="145"/>
        <v>8.00000245788013</v>
      </c>
    </row>
    <row r="9313" s="109" customFormat="1">
      <c r="A9313" s="119">
        <f>MAX($A$19:A9312)+1</f>
        <v>9295</v>
      </c>
      <c r="B9313" s="120" t="s">
        <v>41</v>
      </c>
      <c r="C9313" s="144" t="s">
        <v>527</v>
      </c>
      <c r="D9313" s="144" t="s">
        <v>8543</v>
      </c>
      <c r="E9313" s="145" t="s">
        <v>6655</v>
      </c>
      <c r="F9313" s="146" t="s">
        <v>3023</v>
      </c>
      <c r="G9313" s="146" t="s">
        <v>3024</v>
      </c>
      <c r="H9313" s="146" t="s">
        <v>3028</v>
      </c>
      <c r="I9313" s="151" t="s">
        <v>557</v>
      </c>
      <c r="J9313" s="147">
        <v>5690</v>
      </c>
      <c r="K9313" s="147">
        <v>23228</v>
      </c>
      <c r="L9313" s="148">
        <v>132167320</v>
      </c>
      <c r="M9313" s="120" t="s">
        <v>56</v>
      </c>
      <c r="N9313" s="149">
        <v>10573386</v>
      </c>
      <c r="O9313" s="169"/>
      <c r="P9313" s="154" t="s">
        <v>6625</v>
      </c>
      <c r="Q9313" s="158" t="s">
        <v>50</v>
      </c>
      <c r="R9313" s="142">
        <f t="shared" si="145"/>
        <v>8.00000030264668</v>
      </c>
    </row>
    <row r="9314" s="109" customFormat="1">
      <c r="A9314" s="119">
        <f>MAX($A$19:A9313)+1</f>
        <v>9296</v>
      </c>
      <c r="B9314" s="120" t="s">
        <v>41</v>
      </c>
      <c r="C9314" s="144" t="s">
        <v>527</v>
      </c>
      <c r="D9314" s="144" t="s">
        <v>8543</v>
      </c>
      <c r="E9314" s="145" t="s">
        <v>6655</v>
      </c>
      <c r="F9314" s="146" t="s">
        <v>3023</v>
      </c>
      <c r="G9314" s="146" t="s">
        <v>3024</v>
      </c>
      <c r="H9314" s="146" t="s">
        <v>3038</v>
      </c>
      <c r="I9314" s="151" t="s">
        <v>557</v>
      </c>
      <c r="J9314" s="147">
        <v>300</v>
      </c>
      <c r="K9314" s="147">
        <v>27126</v>
      </c>
      <c r="L9314" s="148">
        <v>8137800</v>
      </c>
      <c r="M9314" s="120" t="s">
        <v>56</v>
      </c>
      <c r="N9314" s="149">
        <v>651024</v>
      </c>
      <c r="O9314" s="169"/>
      <c r="P9314" s="154" t="s">
        <v>6625</v>
      </c>
      <c r="Q9314" s="158" t="s">
        <v>50</v>
      </c>
      <c r="R9314" s="142">
        <f t="shared" si="145"/>
        <v>8</v>
      </c>
    </row>
    <row r="9315" s="109" customFormat="1">
      <c r="A9315" s="119">
        <f>MAX($A$19:A9314)+1</f>
        <v>9297</v>
      </c>
      <c r="B9315" s="120" t="s">
        <v>41</v>
      </c>
      <c r="C9315" s="144" t="s">
        <v>527</v>
      </c>
      <c r="D9315" s="144" t="s">
        <v>8543</v>
      </c>
      <c r="E9315" s="145" t="s">
        <v>6655</v>
      </c>
      <c r="F9315" s="146" t="s">
        <v>3023</v>
      </c>
      <c r="G9315" s="146" t="s">
        <v>3024</v>
      </c>
      <c r="H9315" s="146" t="s">
        <v>5961</v>
      </c>
      <c r="I9315" s="151" t="s">
        <v>557</v>
      </c>
      <c r="J9315" s="147">
        <v>4220</v>
      </c>
      <c r="K9315" s="147">
        <v>6637</v>
      </c>
      <c r="L9315" s="148">
        <v>28008140</v>
      </c>
      <c r="M9315" s="120" t="s">
        <v>56</v>
      </c>
      <c r="N9315" s="149">
        <v>2240652</v>
      </c>
      <c r="O9315" s="169"/>
      <c r="P9315" s="154" t="s">
        <v>6625</v>
      </c>
      <c r="Q9315" s="158" t="s">
        <v>50</v>
      </c>
      <c r="R9315" s="142">
        <f t="shared" si="145"/>
        <v>8.00000285631249</v>
      </c>
    </row>
    <row r="9316" s="109" customFormat="1">
      <c r="A9316" s="119">
        <f>MAX($A$19:A9315)+1</f>
        <v>9298</v>
      </c>
      <c r="B9316" s="120" t="s">
        <v>41</v>
      </c>
      <c r="C9316" s="144" t="s">
        <v>527</v>
      </c>
      <c r="D9316" s="144" t="s">
        <v>8543</v>
      </c>
      <c r="E9316" s="145" t="s">
        <v>6655</v>
      </c>
      <c r="F9316" s="146" t="s">
        <v>3023</v>
      </c>
      <c r="G9316" s="146" t="s">
        <v>3024</v>
      </c>
      <c r="H9316" s="146" t="s">
        <v>3030</v>
      </c>
      <c r="I9316" s="151" t="s">
        <v>557</v>
      </c>
      <c r="J9316" s="147">
        <v>4010</v>
      </c>
      <c r="K9316" s="147">
        <v>9471</v>
      </c>
      <c r="L9316" s="148">
        <v>37978710</v>
      </c>
      <c r="M9316" s="120" t="s">
        <v>56</v>
      </c>
      <c r="N9316" s="149">
        <v>3038297</v>
      </c>
      <c r="O9316" s="169"/>
      <c r="P9316" s="154" t="s">
        <v>6625</v>
      </c>
      <c r="Q9316" s="158" t="s">
        <v>50</v>
      </c>
      <c r="R9316" s="142">
        <f t="shared" si="145"/>
        <v>8.00000052661083</v>
      </c>
    </row>
    <row r="9317" s="109" customFormat="1">
      <c r="A9317" s="119">
        <f>MAX($A$19:A9316)+1</f>
        <v>9299</v>
      </c>
      <c r="B9317" s="120" t="s">
        <v>41</v>
      </c>
      <c r="C9317" s="144" t="s">
        <v>527</v>
      </c>
      <c r="D9317" s="144" t="s">
        <v>8543</v>
      </c>
      <c r="E9317" s="145" t="s">
        <v>6655</v>
      </c>
      <c r="F9317" s="146" t="s">
        <v>3023</v>
      </c>
      <c r="G9317" s="146" t="s">
        <v>3024</v>
      </c>
      <c r="H9317" s="146" t="s">
        <v>3031</v>
      </c>
      <c r="I9317" s="151" t="s">
        <v>557</v>
      </c>
      <c r="J9317" s="147">
        <v>2285</v>
      </c>
      <c r="K9317" s="147">
        <v>25358</v>
      </c>
      <c r="L9317" s="148">
        <v>57943030</v>
      </c>
      <c r="M9317" s="120" t="s">
        <v>56</v>
      </c>
      <c r="N9317" s="149">
        <v>4635443</v>
      </c>
      <c r="O9317" s="169"/>
      <c r="P9317" s="154" t="s">
        <v>6625</v>
      </c>
      <c r="Q9317" s="158" t="s">
        <v>50</v>
      </c>
      <c r="R9317" s="142">
        <f t="shared" si="145"/>
        <v>8.00000103549987</v>
      </c>
    </row>
    <row r="9318" s="109" customFormat="1">
      <c r="A9318" s="119">
        <f>MAX($A$19:A9317)+1</f>
        <v>9300</v>
      </c>
      <c r="B9318" s="120" t="s">
        <v>41</v>
      </c>
      <c r="C9318" s="144" t="s">
        <v>527</v>
      </c>
      <c r="D9318" s="144" t="s">
        <v>8543</v>
      </c>
      <c r="E9318" s="145" t="s">
        <v>6655</v>
      </c>
      <c r="F9318" s="146" t="s">
        <v>3023</v>
      </c>
      <c r="G9318" s="146" t="s">
        <v>3024</v>
      </c>
      <c r="H9318" s="146" t="s">
        <v>3032</v>
      </c>
      <c r="I9318" s="151" t="s">
        <v>557</v>
      </c>
      <c r="J9318" s="147">
        <v>3637</v>
      </c>
      <c r="K9318" s="147">
        <v>4947</v>
      </c>
      <c r="L9318" s="148">
        <v>17992239</v>
      </c>
      <c r="M9318" s="120" t="s">
        <v>56</v>
      </c>
      <c r="N9318" s="149">
        <v>1439380</v>
      </c>
      <c r="O9318" s="169"/>
      <c r="P9318" s="154" t="s">
        <v>6625</v>
      </c>
      <c r="Q9318" s="158" t="s">
        <v>50</v>
      </c>
      <c r="R9318" s="142">
        <f t="shared" si="145"/>
        <v>8.00000489099772</v>
      </c>
    </row>
    <row r="9319" s="109" customFormat="1">
      <c r="A9319" s="119">
        <f>MAX($A$19:A9318)+1</f>
        <v>9301</v>
      </c>
      <c r="B9319" s="120" t="s">
        <v>41</v>
      </c>
      <c r="C9319" s="144" t="s">
        <v>527</v>
      </c>
      <c r="D9319" s="144" t="s">
        <v>8543</v>
      </c>
      <c r="E9319" s="145" t="s">
        <v>6655</v>
      </c>
      <c r="F9319" s="146" t="s">
        <v>3023</v>
      </c>
      <c r="G9319" s="146" t="s">
        <v>3024</v>
      </c>
      <c r="H9319" s="146" t="s">
        <v>5962</v>
      </c>
      <c r="I9319" s="151" t="s">
        <v>557</v>
      </c>
      <c r="J9319" s="147">
        <v>4300</v>
      </c>
      <c r="K9319" s="147">
        <v>5890</v>
      </c>
      <c r="L9319" s="148">
        <v>25327000</v>
      </c>
      <c r="M9319" s="120" t="s">
        <v>56</v>
      </c>
      <c r="N9319" s="149">
        <v>2026160</v>
      </c>
      <c r="O9319" s="169"/>
      <c r="P9319" s="154" t="s">
        <v>6625</v>
      </c>
      <c r="Q9319" s="158" t="s">
        <v>50</v>
      </c>
      <c r="R9319" s="142">
        <f t="shared" si="145"/>
        <v>8</v>
      </c>
    </row>
    <row r="9320" s="109" customFormat="1">
      <c r="A9320" s="119">
        <f>MAX($A$19:A9319)+1</f>
        <v>9302</v>
      </c>
      <c r="B9320" s="120" t="s">
        <v>41</v>
      </c>
      <c r="C9320" s="144" t="s">
        <v>527</v>
      </c>
      <c r="D9320" s="144" t="s">
        <v>8543</v>
      </c>
      <c r="E9320" s="145" t="s">
        <v>6655</v>
      </c>
      <c r="F9320" s="146" t="s">
        <v>3023</v>
      </c>
      <c r="G9320" s="146" t="s">
        <v>3024</v>
      </c>
      <c r="H9320" s="146" t="s">
        <v>3033</v>
      </c>
      <c r="I9320" s="151" t="s">
        <v>557</v>
      </c>
      <c r="J9320" s="147">
        <v>2287</v>
      </c>
      <c r="K9320" s="147">
        <v>12632</v>
      </c>
      <c r="L9320" s="148">
        <v>28889384</v>
      </c>
      <c r="M9320" s="120" t="s">
        <v>56</v>
      </c>
      <c r="N9320" s="149">
        <v>2311151</v>
      </c>
      <c r="O9320" s="169"/>
      <c r="P9320" s="154" t="s">
        <v>6625</v>
      </c>
      <c r="Q9320" s="158" t="s">
        <v>50</v>
      </c>
      <c r="R9320" s="142">
        <f t="shared" si="145"/>
        <v>8.00000096921416</v>
      </c>
    </row>
    <row r="9321" s="109" customFormat="1">
      <c r="A9321" s="119">
        <f>MAX($A$19:A9320)+1</f>
        <v>9303</v>
      </c>
      <c r="B9321" s="120" t="s">
        <v>41</v>
      </c>
      <c r="C9321" s="144" t="s">
        <v>527</v>
      </c>
      <c r="D9321" s="144" t="s">
        <v>8543</v>
      </c>
      <c r="E9321" s="145" t="s">
        <v>6655</v>
      </c>
      <c r="F9321" s="146" t="s">
        <v>3023</v>
      </c>
      <c r="G9321" s="146" t="s">
        <v>3024</v>
      </c>
      <c r="H9321" s="146" t="s">
        <v>3034</v>
      </c>
      <c r="I9321" s="151" t="s">
        <v>557</v>
      </c>
      <c r="J9321" s="147">
        <v>4000</v>
      </c>
      <c r="K9321" s="147">
        <v>657</v>
      </c>
      <c r="L9321" s="148">
        <v>2628000</v>
      </c>
      <c r="M9321" s="120" t="s">
        <v>56</v>
      </c>
      <c r="N9321" s="149">
        <v>210240</v>
      </c>
      <c r="O9321" s="169"/>
      <c r="P9321" s="154" t="s">
        <v>6625</v>
      </c>
      <c r="Q9321" s="158" t="s">
        <v>50</v>
      </c>
      <c r="R9321" s="142">
        <f t="shared" si="145"/>
        <v>8</v>
      </c>
    </row>
    <row r="9322" s="109" customFormat="1">
      <c r="A9322" s="119">
        <f>MAX($A$19:A9321)+1</f>
        <v>9304</v>
      </c>
      <c r="B9322" s="120" t="s">
        <v>41</v>
      </c>
      <c r="C9322" s="144" t="s">
        <v>527</v>
      </c>
      <c r="D9322" s="144" t="s">
        <v>8543</v>
      </c>
      <c r="E9322" s="145" t="s">
        <v>6655</v>
      </c>
      <c r="F9322" s="146" t="s">
        <v>3023</v>
      </c>
      <c r="G9322" s="146" t="s">
        <v>3024</v>
      </c>
      <c r="H9322" s="146" t="s">
        <v>3035</v>
      </c>
      <c r="I9322" s="151" t="s">
        <v>557</v>
      </c>
      <c r="J9322" s="147">
        <v>4400</v>
      </c>
      <c r="K9322" s="147">
        <v>450</v>
      </c>
      <c r="L9322" s="148">
        <v>1980000</v>
      </c>
      <c r="M9322" s="120" t="s">
        <v>56</v>
      </c>
      <c r="N9322" s="149">
        <v>158400</v>
      </c>
      <c r="O9322" s="169"/>
      <c r="P9322" s="154" t="s">
        <v>6625</v>
      </c>
      <c r="Q9322" s="158" t="s">
        <v>50</v>
      </c>
      <c r="R9322" s="142">
        <f t="shared" si="145"/>
        <v>8</v>
      </c>
    </row>
    <row r="9323" s="109" customFormat="1">
      <c r="A9323" s="119">
        <f>MAX($A$19:A9322)+1</f>
        <v>9305</v>
      </c>
      <c r="B9323" s="120" t="s">
        <v>41</v>
      </c>
      <c r="C9323" s="144" t="s">
        <v>527</v>
      </c>
      <c r="D9323" s="144" t="s">
        <v>8543</v>
      </c>
      <c r="E9323" s="145" t="s">
        <v>6655</v>
      </c>
      <c r="F9323" s="146" t="s">
        <v>3023</v>
      </c>
      <c r="G9323" s="146" t="s">
        <v>3024</v>
      </c>
      <c r="H9323" s="146" t="s">
        <v>5963</v>
      </c>
      <c r="I9323" s="151" t="s">
        <v>557</v>
      </c>
      <c r="J9323" s="147">
        <v>2000</v>
      </c>
      <c r="K9323" s="147">
        <v>458</v>
      </c>
      <c r="L9323" s="148">
        <v>916000</v>
      </c>
      <c r="M9323" s="120" t="s">
        <v>56</v>
      </c>
      <c r="N9323" s="149">
        <v>73280</v>
      </c>
      <c r="O9323" s="169"/>
      <c r="P9323" s="154" t="s">
        <v>6625</v>
      </c>
      <c r="Q9323" s="158" t="s">
        <v>50</v>
      </c>
      <c r="R9323" s="142">
        <f t="shared" si="145"/>
        <v>8</v>
      </c>
    </row>
    <row r="9324" s="109" customFormat="1">
      <c r="A9324" s="119">
        <f>MAX($A$19:A9323)+1</f>
        <v>9306</v>
      </c>
      <c r="B9324" s="120" t="s">
        <v>41</v>
      </c>
      <c r="C9324" s="144" t="s">
        <v>527</v>
      </c>
      <c r="D9324" s="144" t="s">
        <v>8543</v>
      </c>
      <c r="E9324" s="145" t="s">
        <v>6655</v>
      </c>
      <c r="F9324" s="146" t="s">
        <v>3023</v>
      </c>
      <c r="G9324" s="146" t="s">
        <v>3024</v>
      </c>
      <c r="H9324" s="146" t="s">
        <v>3036</v>
      </c>
      <c r="I9324" s="151" t="s">
        <v>557</v>
      </c>
      <c r="J9324" s="147">
        <v>11550</v>
      </c>
      <c r="K9324" s="147">
        <v>797</v>
      </c>
      <c r="L9324" s="148">
        <v>9205350</v>
      </c>
      <c r="M9324" s="120" t="s">
        <v>56</v>
      </c>
      <c r="N9324" s="149">
        <v>736424</v>
      </c>
      <c r="O9324" s="169"/>
      <c r="P9324" s="154" t="s">
        <v>6625</v>
      </c>
      <c r="Q9324" s="158" t="s">
        <v>50</v>
      </c>
      <c r="R9324" s="142">
        <f t="shared" si="145"/>
        <v>7.99995654700799</v>
      </c>
    </row>
    <row r="9325" ht="22.5" s="109" customFormat="1">
      <c r="A9325" s="119">
        <f>MAX($A$19:A9324)+1</f>
        <v>9307</v>
      </c>
      <c r="B9325" s="120" t="s">
        <v>41</v>
      </c>
      <c r="C9325" s="144" t="s">
        <v>535</v>
      </c>
      <c r="D9325" s="144" t="s">
        <v>7349</v>
      </c>
      <c r="E9325" s="145" t="s">
        <v>6844</v>
      </c>
      <c r="F9325" s="146" t="s">
        <v>8544</v>
      </c>
      <c r="G9325" s="146" t="s">
        <v>8545</v>
      </c>
      <c r="H9325" s="146" t="s">
        <v>8546</v>
      </c>
      <c r="I9325" s="151" t="s">
        <v>8547</v>
      </c>
      <c r="J9325" s="147">
        <v>113</v>
      </c>
      <c r="K9325" s="147">
        <v>720000</v>
      </c>
      <c r="L9325" s="148">
        <v>81360000</v>
      </c>
      <c r="M9325" s="120" t="s">
        <v>56</v>
      </c>
      <c r="N9325" s="149">
        <v>6508800</v>
      </c>
      <c r="O9325" s="169"/>
      <c r="P9325" s="154" t="s">
        <v>6625</v>
      </c>
      <c r="Q9325" s="158" t="s">
        <v>50</v>
      </c>
      <c r="R9325" s="142">
        <f t="shared" si="145"/>
        <v>8</v>
      </c>
    </row>
    <row r="9326" ht="22.5" s="109" customFormat="1">
      <c r="A9326" s="119">
        <f>MAX($A$19:A9325)+1</f>
        <v>9308</v>
      </c>
      <c r="B9326" s="120" t="s">
        <v>41</v>
      </c>
      <c r="C9326" s="144" t="s">
        <v>535</v>
      </c>
      <c r="D9326" s="144" t="s">
        <v>7349</v>
      </c>
      <c r="E9326" s="145" t="s">
        <v>6844</v>
      </c>
      <c r="F9326" s="146" t="s">
        <v>8544</v>
      </c>
      <c r="G9326" s="146" t="s">
        <v>8545</v>
      </c>
      <c r="H9326" s="146" t="s">
        <v>8548</v>
      </c>
      <c r="I9326" s="151" t="s">
        <v>327</v>
      </c>
      <c r="J9326" s="147">
        <v>5</v>
      </c>
      <c r="K9326" s="147">
        <v>1350000</v>
      </c>
      <c r="L9326" s="148">
        <v>6750000</v>
      </c>
      <c r="M9326" s="120" t="s">
        <v>56</v>
      </c>
      <c r="N9326" s="149">
        <v>540000</v>
      </c>
      <c r="O9326" s="169"/>
      <c r="P9326" s="154" t="s">
        <v>6625</v>
      </c>
      <c r="Q9326" s="158" t="s">
        <v>50</v>
      </c>
      <c r="R9326" s="142">
        <f t="shared" si="145"/>
        <v>8</v>
      </c>
    </row>
    <row r="9327" ht="22.5" s="109" customFormat="1">
      <c r="A9327" s="119">
        <f>MAX($A$19:A9326)+1</f>
        <v>9309</v>
      </c>
      <c r="B9327" s="120" t="s">
        <v>41</v>
      </c>
      <c r="C9327" s="144" t="s">
        <v>535</v>
      </c>
      <c r="D9327" s="144" t="s">
        <v>7349</v>
      </c>
      <c r="E9327" s="145" t="s">
        <v>6844</v>
      </c>
      <c r="F9327" s="146" t="s">
        <v>8544</v>
      </c>
      <c r="G9327" s="146" t="s">
        <v>8545</v>
      </c>
      <c r="H9327" s="146" t="s">
        <v>8549</v>
      </c>
      <c r="I9327" s="151" t="s">
        <v>327</v>
      </c>
      <c r="J9327" s="147">
        <v>1</v>
      </c>
      <c r="K9327" s="147">
        <v>7500000</v>
      </c>
      <c r="L9327" s="148">
        <v>7500000</v>
      </c>
      <c r="M9327" s="120" t="s">
        <v>56</v>
      </c>
      <c r="N9327" s="149">
        <v>600000</v>
      </c>
      <c r="O9327" s="169"/>
      <c r="P9327" s="154" t="s">
        <v>6625</v>
      </c>
      <c r="Q9327" s="158" t="s">
        <v>50</v>
      </c>
      <c r="R9327" s="142">
        <f ref="R9327:R9390" t="shared" si="146">N9327/L9327*100</f>
        <v>8</v>
      </c>
    </row>
    <row r="9328" ht="22.5" s="109" customFormat="1">
      <c r="A9328" s="119">
        <f>MAX($A$19:A9327)+1</f>
        <v>9310</v>
      </c>
      <c r="B9328" s="120" t="s">
        <v>41</v>
      </c>
      <c r="C9328" s="144" t="s">
        <v>535</v>
      </c>
      <c r="D9328" s="144" t="s">
        <v>7349</v>
      </c>
      <c r="E9328" s="145" t="s">
        <v>6844</v>
      </c>
      <c r="F9328" s="146" t="s">
        <v>8544</v>
      </c>
      <c r="G9328" s="146" t="s">
        <v>8545</v>
      </c>
      <c r="H9328" s="146" t="s">
        <v>8550</v>
      </c>
      <c r="I9328" s="151" t="s">
        <v>327</v>
      </c>
      <c r="J9328" s="147">
        <v>2</v>
      </c>
      <c r="K9328" s="147">
        <v>1200000</v>
      </c>
      <c r="L9328" s="148">
        <v>2400000</v>
      </c>
      <c r="M9328" s="120" t="s">
        <v>56</v>
      </c>
      <c r="N9328" s="149">
        <v>192000</v>
      </c>
      <c r="O9328" s="169"/>
      <c r="P9328" s="154" t="s">
        <v>6625</v>
      </c>
      <c r="Q9328" s="158" t="s">
        <v>50</v>
      </c>
      <c r="R9328" s="142">
        <f t="shared" si="146"/>
        <v>8</v>
      </c>
    </row>
    <row r="9329" ht="22.5" s="109" customFormat="1">
      <c r="A9329" s="119">
        <f>MAX($A$19:A9328)+1</f>
        <v>9311</v>
      </c>
      <c r="B9329" s="120" t="s">
        <v>41</v>
      </c>
      <c r="C9329" s="144" t="s">
        <v>535</v>
      </c>
      <c r="D9329" s="144" t="s">
        <v>7349</v>
      </c>
      <c r="E9329" s="145" t="s">
        <v>6844</v>
      </c>
      <c r="F9329" s="146" t="s">
        <v>8544</v>
      </c>
      <c r="G9329" s="146" t="s">
        <v>8545</v>
      </c>
      <c r="H9329" s="146" t="s">
        <v>8551</v>
      </c>
      <c r="I9329" s="151" t="s">
        <v>327</v>
      </c>
      <c r="J9329" s="147">
        <v>1</v>
      </c>
      <c r="K9329" s="147">
        <v>800000</v>
      </c>
      <c r="L9329" s="148">
        <v>800000</v>
      </c>
      <c r="M9329" s="120" t="s">
        <v>56</v>
      </c>
      <c r="N9329" s="149">
        <v>64000</v>
      </c>
      <c r="O9329" s="169"/>
      <c r="P9329" s="154" t="s">
        <v>6625</v>
      </c>
      <c r="Q9329" s="158" t="s">
        <v>50</v>
      </c>
      <c r="R9329" s="142">
        <f t="shared" si="146"/>
        <v>8</v>
      </c>
    </row>
    <row r="9330" ht="22.5" s="109" customFormat="1">
      <c r="A9330" s="119">
        <f>MAX($A$19:A9329)+1</f>
        <v>9312</v>
      </c>
      <c r="B9330" s="120" t="s">
        <v>41</v>
      </c>
      <c r="C9330" s="144" t="s">
        <v>535</v>
      </c>
      <c r="D9330" s="144" t="s">
        <v>7349</v>
      </c>
      <c r="E9330" s="145" t="s">
        <v>6844</v>
      </c>
      <c r="F9330" s="146" t="s">
        <v>8544</v>
      </c>
      <c r="G9330" s="146" t="s">
        <v>8545</v>
      </c>
      <c r="H9330" s="146" t="s">
        <v>8552</v>
      </c>
      <c r="I9330" s="151" t="s">
        <v>327</v>
      </c>
      <c r="J9330" s="147">
        <v>2</v>
      </c>
      <c r="K9330" s="147">
        <v>700000</v>
      </c>
      <c r="L9330" s="148">
        <v>1400000</v>
      </c>
      <c r="M9330" s="120" t="s">
        <v>56</v>
      </c>
      <c r="N9330" s="149">
        <v>112000</v>
      </c>
      <c r="O9330" s="169"/>
      <c r="P9330" s="154" t="s">
        <v>6625</v>
      </c>
      <c r="Q9330" s="158" t="s">
        <v>50</v>
      </c>
      <c r="R9330" s="142">
        <f t="shared" si="146"/>
        <v>8</v>
      </c>
    </row>
    <row r="9331" ht="22.5" s="109" customFormat="1">
      <c r="A9331" s="119">
        <f>MAX($A$19:A9330)+1</f>
        <v>9313</v>
      </c>
      <c r="B9331" s="120" t="s">
        <v>41</v>
      </c>
      <c r="C9331" s="144" t="s">
        <v>535</v>
      </c>
      <c r="D9331" s="144" t="s">
        <v>7349</v>
      </c>
      <c r="E9331" s="145" t="s">
        <v>6844</v>
      </c>
      <c r="F9331" s="146" t="s">
        <v>8544</v>
      </c>
      <c r="G9331" s="146" t="s">
        <v>8545</v>
      </c>
      <c r="H9331" s="146" t="s">
        <v>8553</v>
      </c>
      <c r="I9331" s="151" t="s">
        <v>327</v>
      </c>
      <c r="J9331" s="147">
        <v>2</v>
      </c>
      <c r="K9331" s="147">
        <v>470000</v>
      </c>
      <c r="L9331" s="148">
        <v>940000</v>
      </c>
      <c r="M9331" s="120" t="s">
        <v>56</v>
      </c>
      <c r="N9331" s="149">
        <v>75200</v>
      </c>
      <c r="O9331" s="169"/>
      <c r="P9331" s="154" t="s">
        <v>6625</v>
      </c>
      <c r="Q9331" s="158" t="s">
        <v>50</v>
      </c>
      <c r="R9331" s="142">
        <f t="shared" si="146"/>
        <v>8</v>
      </c>
    </row>
    <row r="9332" ht="22.5" s="109" customFormat="1">
      <c r="A9332" s="119">
        <f>MAX($A$19:A9331)+1</f>
        <v>9314</v>
      </c>
      <c r="B9332" s="120" t="s">
        <v>41</v>
      </c>
      <c r="C9332" s="144" t="s">
        <v>535</v>
      </c>
      <c r="D9332" s="144" t="s">
        <v>7349</v>
      </c>
      <c r="E9332" s="145" t="s">
        <v>6844</v>
      </c>
      <c r="F9332" s="146" t="s">
        <v>8544</v>
      </c>
      <c r="G9332" s="146" t="s">
        <v>8545</v>
      </c>
      <c r="H9332" s="146" t="s">
        <v>8554</v>
      </c>
      <c r="I9332" s="151" t="s">
        <v>327</v>
      </c>
      <c r="J9332" s="147">
        <v>1</v>
      </c>
      <c r="K9332" s="147">
        <v>370000</v>
      </c>
      <c r="L9332" s="148">
        <v>370000</v>
      </c>
      <c r="M9332" s="120" t="s">
        <v>56</v>
      </c>
      <c r="N9332" s="149">
        <v>29600</v>
      </c>
      <c r="O9332" s="169"/>
      <c r="P9332" s="154" t="s">
        <v>6625</v>
      </c>
      <c r="Q9332" s="158" t="s">
        <v>50</v>
      </c>
      <c r="R9332" s="142">
        <f t="shared" si="146"/>
        <v>8</v>
      </c>
    </row>
    <row r="9333" ht="45" s="109" customFormat="1">
      <c r="A9333" s="119">
        <f>MAX($A$19:A9332)+1</f>
        <v>9315</v>
      </c>
      <c r="B9333" s="120" t="s">
        <v>41</v>
      </c>
      <c r="C9333" s="144" t="s">
        <v>8555</v>
      </c>
      <c r="D9333" s="144" t="s">
        <v>1837</v>
      </c>
      <c r="E9333" s="145">
        <v>45289</v>
      </c>
      <c r="F9333" s="146" t="s">
        <v>8556</v>
      </c>
      <c r="G9333" s="146" t="s">
        <v>8557</v>
      </c>
      <c r="H9333" s="146" t="s">
        <v>8558</v>
      </c>
      <c r="I9333" s="151" t="s">
        <v>974</v>
      </c>
      <c r="J9333" s="147"/>
      <c r="K9333" s="147"/>
      <c r="L9333" s="148">
        <v>46637037</v>
      </c>
      <c r="M9333" s="120" t="s">
        <v>56</v>
      </c>
      <c r="N9333" s="149">
        <v>3730963</v>
      </c>
      <c r="O9333" s="169"/>
      <c r="P9333" s="154" t="s">
        <v>6625</v>
      </c>
      <c r="Q9333" s="158" t="s">
        <v>50</v>
      </c>
      <c r="R9333" s="142">
        <f t="shared" si="146"/>
        <v>8.00000008576874</v>
      </c>
    </row>
    <row r="9334" s="109" customFormat="1">
      <c r="A9334" s="119">
        <f>MAX($A$19:A9333)+1</f>
        <v>9316</v>
      </c>
      <c r="B9334" s="120" t="s">
        <v>41</v>
      </c>
      <c r="C9334" s="144" t="s">
        <v>813</v>
      </c>
      <c r="D9334" s="144" t="s">
        <v>8559</v>
      </c>
      <c r="E9334" s="145" t="s">
        <v>6688</v>
      </c>
      <c r="F9334" s="123" t="s">
        <v>3039</v>
      </c>
      <c r="G9334" s="146" t="s">
        <v>3040</v>
      </c>
      <c r="H9334" s="146" t="s">
        <v>3044</v>
      </c>
      <c r="I9334" s="151" t="s">
        <v>100</v>
      </c>
      <c r="J9334" s="147">
        <v>131940</v>
      </c>
      <c r="K9334" s="147">
        <v>803</v>
      </c>
      <c r="L9334" s="148">
        <v>105947820</v>
      </c>
      <c r="M9334" s="120" t="s">
        <v>56</v>
      </c>
      <c r="N9334" s="149">
        <v>8475826</v>
      </c>
      <c r="O9334" s="169"/>
      <c r="P9334" s="154" t="s">
        <v>6625</v>
      </c>
      <c r="Q9334" s="158" t="s">
        <v>50</v>
      </c>
      <c r="R9334" s="142">
        <f t="shared" si="146"/>
        <v>8.00000037754434</v>
      </c>
    </row>
    <row r="9335" s="109" customFormat="1">
      <c r="A9335" s="119">
        <f>MAX($A$19:A9334)+1</f>
        <v>9317</v>
      </c>
      <c r="B9335" s="120" t="s">
        <v>41</v>
      </c>
      <c r="C9335" s="144" t="s">
        <v>813</v>
      </c>
      <c r="D9335" s="144" t="s">
        <v>8559</v>
      </c>
      <c r="E9335" s="145" t="s">
        <v>6688</v>
      </c>
      <c r="F9335" s="123" t="s">
        <v>3039</v>
      </c>
      <c r="G9335" s="146" t="s">
        <v>3040</v>
      </c>
      <c r="H9335" s="146" t="s">
        <v>3045</v>
      </c>
      <c r="I9335" s="151" t="s">
        <v>100</v>
      </c>
      <c r="J9335" s="147">
        <v>6992</v>
      </c>
      <c r="K9335" s="147">
        <v>3087</v>
      </c>
      <c r="L9335" s="148">
        <v>21584304</v>
      </c>
      <c r="M9335" s="120" t="s">
        <v>56</v>
      </c>
      <c r="N9335" s="149">
        <v>1726744</v>
      </c>
      <c r="O9335" s="169"/>
      <c r="P9335" s="154" t="s">
        <v>6625</v>
      </c>
      <c r="Q9335" s="158" t="s">
        <v>50</v>
      </c>
      <c r="R9335" s="142">
        <f t="shared" si="146"/>
        <v>7.99999851744119</v>
      </c>
    </row>
    <row r="9336" s="109" customFormat="1">
      <c r="A9336" s="119">
        <f>MAX($A$19:A9335)+1</f>
        <v>9318</v>
      </c>
      <c r="B9336" s="120" t="s">
        <v>41</v>
      </c>
      <c r="C9336" s="144" t="s">
        <v>813</v>
      </c>
      <c r="D9336" s="144" t="s">
        <v>8559</v>
      </c>
      <c r="E9336" s="145" t="s">
        <v>6688</v>
      </c>
      <c r="F9336" s="123" t="s">
        <v>3039</v>
      </c>
      <c r="G9336" s="146" t="s">
        <v>3040</v>
      </c>
      <c r="H9336" s="146" t="s">
        <v>3046</v>
      </c>
      <c r="I9336" s="151" t="s">
        <v>100</v>
      </c>
      <c r="J9336" s="147">
        <v>5741</v>
      </c>
      <c r="K9336" s="147">
        <v>3242</v>
      </c>
      <c r="L9336" s="148">
        <v>18612322</v>
      </c>
      <c r="M9336" s="120" t="s">
        <v>56</v>
      </c>
      <c r="N9336" s="149">
        <v>1488986</v>
      </c>
      <c r="O9336" s="169"/>
      <c r="P9336" s="154" t="s">
        <v>6625</v>
      </c>
      <c r="Q9336" s="158" t="s">
        <v>50</v>
      </c>
      <c r="R9336" s="142">
        <f t="shared" si="146"/>
        <v>8.00000128946834</v>
      </c>
    </row>
    <row r="9337" s="109" customFormat="1">
      <c r="A9337" s="119">
        <f>MAX($A$19:A9336)+1</f>
        <v>9319</v>
      </c>
      <c r="B9337" s="120" t="s">
        <v>41</v>
      </c>
      <c r="C9337" s="144" t="s">
        <v>813</v>
      </c>
      <c r="D9337" s="144" t="s">
        <v>8559</v>
      </c>
      <c r="E9337" s="145" t="s">
        <v>6688</v>
      </c>
      <c r="F9337" s="123" t="s">
        <v>3039</v>
      </c>
      <c r="G9337" s="146" t="s">
        <v>3040</v>
      </c>
      <c r="H9337" s="146" t="s">
        <v>5965</v>
      </c>
      <c r="I9337" s="151" t="s">
        <v>100</v>
      </c>
      <c r="J9337" s="147">
        <v>28000</v>
      </c>
      <c r="K9337" s="147">
        <v>31556</v>
      </c>
      <c r="L9337" s="148">
        <v>883568000</v>
      </c>
      <c r="M9337" s="120" t="s">
        <v>56</v>
      </c>
      <c r="N9337" s="149">
        <v>70685440</v>
      </c>
      <c r="O9337" s="169"/>
      <c r="P9337" s="154" t="s">
        <v>6625</v>
      </c>
      <c r="Q9337" s="158" t="s">
        <v>50</v>
      </c>
      <c r="R9337" s="142">
        <f t="shared" si="146"/>
        <v>8</v>
      </c>
    </row>
    <row r="9338" s="109" customFormat="1">
      <c r="A9338" s="119">
        <f>MAX($A$19:A9337)+1</f>
        <v>9320</v>
      </c>
      <c r="B9338" s="120" t="s">
        <v>41</v>
      </c>
      <c r="C9338" s="144" t="s">
        <v>813</v>
      </c>
      <c r="D9338" s="144" t="s">
        <v>8559</v>
      </c>
      <c r="E9338" s="145" t="s">
        <v>6688</v>
      </c>
      <c r="F9338" s="123" t="s">
        <v>3039</v>
      </c>
      <c r="G9338" s="146" t="s">
        <v>3040</v>
      </c>
      <c r="H9338" s="146" t="s">
        <v>8560</v>
      </c>
      <c r="I9338" s="151" t="s">
        <v>100</v>
      </c>
      <c r="J9338" s="147">
        <v>4015</v>
      </c>
      <c r="K9338" s="147">
        <v>15800</v>
      </c>
      <c r="L9338" s="148">
        <v>63437000</v>
      </c>
      <c r="M9338" s="120" t="s">
        <v>56</v>
      </c>
      <c r="N9338" s="149">
        <v>5074960</v>
      </c>
      <c r="O9338" s="169"/>
      <c r="P9338" s="154" t="s">
        <v>6625</v>
      </c>
      <c r="Q9338" s="158" t="s">
        <v>50</v>
      </c>
      <c r="R9338" s="142">
        <f t="shared" si="146"/>
        <v>8</v>
      </c>
    </row>
    <row r="9339" s="109" customFormat="1">
      <c r="A9339" s="119">
        <f>MAX($A$19:A9338)+1</f>
        <v>9321</v>
      </c>
      <c r="B9339" s="120" t="s">
        <v>41</v>
      </c>
      <c r="C9339" s="144" t="s">
        <v>813</v>
      </c>
      <c r="D9339" s="144" t="s">
        <v>8559</v>
      </c>
      <c r="E9339" s="145" t="s">
        <v>6688</v>
      </c>
      <c r="F9339" s="123" t="s">
        <v>3039</v>
      </c>
      <c r="G9339" s="146" t="s">
        <v>3040</v>
      </c>
      <c r="H9339" s="146" t="s">
        <v>8561</v>
      </c>
      <c r="I9339" s="151" t="s">
        <v>100</v>
      </c>
      <c r="J9339" s="147">
        <v>3530</v>
      </c>
      <c r="K9339" s="147">
        <v>1333</v>
      </c>
      <c r="L9339" s="148">
        <v>4705490</v>
      </c>
      <c r="M9339" s="120" t="s">
        <v>56</v>
      </c>
      <c r="N9339" s="149">
        <v>376440</v>
      </c>
      <c r="O9339" s="169"/>
      <c r="P9339" s="154" t="s">
        <v>6625</v>
      </c>
      <c r="Q9339" s="158" t="s">
        <v>50</v>
      </c>
      <c r="R9339" s="142">
        <f t="shared" si="146"/>
        <v>8.00001700141749</v>
      </c>
    </row>
    <row r="9340" s="109" customFormat="1">
      <c r="A9340" s="119">
        <f>MAX($A$19:A9339)+1</f>
        <v>9322</v>
      </c>
      <c r="B9340" s="120" t="s">
        <v>41</v>
      </c>
      <c r="C9340" s="144" t="s">
        <v>813</v>
      </c>
      <c r="D9340" s="144" t="s">
        <v>8559</v>
      </c>
      <c r="E9340" s="145" t="s">
        <v>6688</v>
      </c>
      <c r="F9340" s="123" t="s">
        <v>3039</v>
      </c>
      <c r="G9340" s="146" t="s">
        <v>3040</v>
      </c>
      <c r="H9340" s="146" t="s">
        <v>5971</v>
      </c>
      <c r="I9340" s="151" t="s">
        <v>100</v>
      </c>
      <c r="J9340" s="147">
        <v>2000</v>
      </c>
      <c r="K9340" s="147">
        <v>13039</v>
      </c>
      <c r="L9340" s="148">
        <v>26078000</v>
      </c>
      <c r="M9340" s="120" t="s">
        <v>56</v>
      </c>
      <c r="N9340" s="149">
        <v>2086240</v>
      </c>
      <c r="O9340" s="169"/>
      <c r="P9340" s="154" t="s">
        <v>6625</v>
      </c>
      <c r="Q9340" s="158" t="s">
        <v>50</v>
      </c>
      <c r="R9340" s="142">
        <f t="shared" si="146"/>
        <v>8</v>
      </c>
    </row>
    <row r="9341" s="109" customFormat="1">
      <c r="A9341" s="119">
        <f>MAX($A$19:A9340)+1</f>
        <v>9323</v>
      </c>
      <c r="B9341" s="120" t="s">
        <v>41</v>
      </c>
      <c r="C9341" s="144" t="s">
        <v>813</v>
      </c>
      <c r="D9341" s="144" t="s">
        <v>8559</v>
      </c>
      <c r="E9341" s="145" t="s">
        <v>6688</v>
      </c>
      <c r="F9341" s="123" t="s">
        <v>3039</v>
      </c>
      <c r="G9341" s="146" t="s">
        <v>3040</v>
      </c>
      <c r="H9341" s="146" t="s">
        <v>5974</v>
      </c>
      <c r="I9341" s="151" t="s">
        <v>100</v>
      </c>
      <c r="J9341" s="147">
        <v>26000</v>
      </c>
      <c r="K9341" s="147">
        <v>8933</v>
      </c>
      <c r="L9341" s="148">
        <v>232258000</v>
      </c>
      <c r="M9341" s="120" t="s">
        <v>56</v>
      </c>
      <c r="N9341" s="149">
        <v>18580640</v>
      </c>
      <c r="O9341" s="169"/>
      <c r="P9341" s="154" t="s">
        <v>6625</v>
      </c>
      <c r="Q9341" s="158" t="s">
        <v>50</v>
      </c>
      <c r="R9341" s="142">
        <f t="shared" si="146"/>
        <v>8</v>
      </c>
    </row>
    <row r="9342" s="109" customFormat="1">
      <c r="A9342" s="119">
        <f>MAX($A$19:A9341)+1</f>
        <v>9324</v>
      </c>
      <c r="B9342" s="120" t="s">
        <v>41</v>
      </c>
      <c r="C9342" s="144" t="s">
        <v>813</v>
      </c>
      <c r="D9342" s="144" t="s">
        <v>8559</v>
      </c>
      <c r="E9342" s="145" t="s">
        <v>6688</v>
      </c>
      <c r="F9342" s="123" t="s">
        <v>3039</v>
      </c>
      <c r="G9342" s="146" t="s">
        <v>3040</v>
      </c>
      <c r="H9342" s="146" t="s">
        <v>5966</v>
      </c>
      <c r="I9342" s="151" t="s">
        <v>100</v>
      </c>
      <c r="J9342" s="147">
        <v>29396</v>
      </c>
      <c r="K9342" s="147">
        <v>245</v>
      </c>
      <c r="L9342" s="148">
        <v>7202020</v>
      </c>
      <c r="M9342" s="120" t="s">
        <v>56</v>
      </c>
      <c r="N9342" s="149">
        <v>576162</v>
      </c>
      <c r="O9342" s="169"/>
      <c r="P9342" s="154" t="s">
        <v>6625</v>
      </c>
      <c r="Q9342" s="158" t="s">
        <v>50</v>
      </c>
      <c r="R9342" s="142">
        <f t="shared" si="146"/>
        <v>8.00000555399735</v>
      </c>
    </row>
    <row r="9343" s="109" customFormat="1">
      <c r="A9343" s="119">
        <f>MAX($A$19:A9342)+1</f>
        <v>9325</v>
      </c>
      <c r="B9343" s="120" t="s">
        <v>41</v>
      </c>
      <c r="C9343" s="144" t="s">
        <v>813</v>
      </c>
      <c r="D9343" s="144" t="s">
        <v>8559</v>
      </c>
      <c r="E9343" s="145" t="s">
        <v>6688</v>
      </c>
      <c r="F9343" s="123" t="s">
        <v>3039</v>
      </c>
      <c r="G9343" s="146" t="s">
        <v>3040</v>
      </c>
      <c r="H9343" s="146" t="s">
        <v>5972</v>
      </c>
      <c r="I9343" s="151" t="s">
        <v>100</v>
      </c>
      <c r="J9343" s="147">
        <v>15664</v>
      </c>
      <c r="K9343" s="147">
        <v>3871</v>
      </c>
      <c r="L9343" s="148">
        <v>60635344</v>
      </c>
      <c r="M9343" s="120" t="s">
        <v>56</v>
      </c>
      <c r="N9343" s="149">
        <v>4850828</v>
      </c>
      <c r="O9343" s="169"/>
      <c r="P9343" s="154" t="s">
        <v>6625</v>
      </c>
      <c r="Q9343" s="158" t="s">
        <v>50</v>
      </c>
      <c r="R9343" s="142">
        <f t="shared" si="146"/>
        <v>8.00000079161751</v>
      </c>
    </row>
    <row r="9344" s="109" customFormat="1">
      <c r="A9344" s="119">
        <f>MAX($A$19:A9343)+1</f>
        <v>9326</v>
      </c>
      <c r="B9344" s="120" t="s">
        <v>41</v>
      </c>
      <c r="C9344" s="144" t="s">
        <v>813</v>
      </c>
      <c r="D9344" s="144" t="s">
        <v>8559</v>
      </c>
      <c r="E9344" s="145" t="s">
        <v>6688</v>
      </c>
      <c r="F9344" s="123" t="s">
        <v>3039</v>
      </c>
      <c r="G9344" s="146" t="s">
        <v>3040</v>
      </c>
      <c r="H9344" s="146" t="s">
        <v>8562</v>
      </c>
      <c r="I9344" s="151" t="s">
        <v>100</v>
      </c>
      <c r="J9344" s="147">
        <v>5000</v>
      </c>
      <c r="K9344" s="147">
        <v>4410</v>
      </c>
      <c r="L9344" s="148">
        <v>22050000</v>
      </c>
      <c r="M9344" s="120" t="s">
        <v>56</v>
      </c>
      <c r="N9344" s="149">
        <v>1764000</v>
      </c>
      <c r="O9344" s="169"/>
      <c r="P9344" s="154" t="s">
        <v>6625</v>
      </c>
      <c r="Q9344" s="158" t="s">
        <v>50</v>
      </c>
      <c r="R9344" s="142">
        <f t="shared" si="146"/>
        <v>8</v>
      </c>
    </row>
    <row r="9345" s="109" customFormat="1">
      <c r="A9345" s="119">
        <f>MAX($A$19:A9344)+1</f>
        <v>9327</v>
      </c>
      <c r="B9345" s="120" t="s">
        <v>41</v>
      </c>
      <c r="C9345" s="144" t="s">
        <v>813</v>
      </c>
      <c r="D9345" s="144" t="s">
        <v>8559</v>
      </c>
      <c r="E9345" s="145" t="s">
        <v>6688</v>
      </c>
      <c r="F9345" s="123" t="s">
        <v>3039</v>
      </c>
      <c r="G9345" s="146" t="s">
        <v>3040</v>
      </c>
      <c r="H9345" s="146" t="s">
        <v>8563</v>
      </c>
      <c r="I9345" s="151" t="s">
        <v>100</v>
      </c>
      <c r="J9345" s="147">
        <v>8000</v>
      </c>
      <c r="K9345" s="147">
        <v>23030</v>
      </c>
      <c r="L9345" s="148">
        <v>184240000</v>
      </c>
      <c r="M9345" s="120" t="s">
        <v>56</v>
      </c>
      <c r="N9345" s="149">
        <v>14739200</v>
      </c>
      <c r="O9345" s="169"/>
      <c r="P9345" s="154" t="s">
        <v>6625</v>
      </c>
      <c r="Q9345" s="158" t="s">
        <v>50</v>
      </c>
      <c r="R9345" s="142">
        <f t="shared" si="146"/>
        <v>8</v>
      </c>
    </row>
    <row r="9346" s="109" customFormat="1">
      <c r="A9346" s="119">
        <f>MAX($A$19:A9345)+1</f>
        <v>9328</v>
      </c>
      <c r="B9346" s="120" t="s">
        <v>41</v>
      </c>
      <c r="C9346" s="144" t="s">
        <v>813</v>
      </c>
      <c r="D9346" s="144" t="s">
        <v>8559</v>
      </c>
      <c r="E9346" s="145" t="s">
        <v>6688</v>
      </c>
      <c r="F9346" s="123" t="s">
        <v>3039</v>
      </c>
      <c r="G9346" s="146" t="s">
        <v>3040</v>
      </c>
      <c r="H9346" s="146" t="s">
        <v>8564</v>
      </c>
      <c r="I9346" s="151" t="s">
        <v>100</v>
      </c>
      <c r="J9346" s="147">
        <v>8320</v>
      </c>
      <c r="K9346" s="147">
        <v>1100</v>
      </c>
      <c r="L9346" s="148">
        <v>9152000</v>
      </c>
      <c r="M9346" s="120" t="s">
        <v>56</v>
      </c>
      <c r="N9346" s="149">
        <v>732160</v>
      </c>
      <c r="O9346" s="169"/>
      <c r="P9346" s="154" t="s">
        <v>6625</v>
      </c>
      <c r="Q9346" s="158" t="s">
        <v>50</v>
      </c>
      <c r="R9346" s="142">
        <f t="shared" si="146"/>
        <v>8</v>
      </c>
    </row>
    <row r="9347" s="109" customFormat="1">
      <c r="A9347" s="119">
        <f>MAX($A$19:A9346)+1</f>
        <v>9329</v>
      </c>
      <c r="B9347" s="120" t="s">
        <v>41</v>
      </c>
      <c r="C9347" s="144" t="s">
        <v>813</v>
      </c>
      <c r="D9347" s="144" t="s">
        <v>8559</v>
      </c>
      <c r="E9347" s="145" t="s">
        <v>6688</v>
      </c>
      <c r="F9347" s="123" t="s">
        <v>3039</v>
      </c>
      <c r="G9347" s="146" t="s">
        <v>3040</v>
      </c>
      <c r="H9347" s="146" t="s">
        <v>8565</v>
      </c>
      <c r="I9347" s="151" t="s">
        <v>100</v>
      </c>
      <c r="J9347" s="147">
        <v>6200</v>
      </c>
      <c r="K9347" s="147">
        <v>5300</v>
      </c>
      <c r="L9347" s="148">
        <v>32860000</v>
      </c>
      <c r="M9347" s="120" t="s">
        <v>56</v>
      </c>
      <c r="N9347" s="149">
        <v>2628800</v>
      </c>
      <c r="O9347" s="169"/>
      <c r="P9347" s="154" t="s">
        <v>6625</v>
      </c>
      <c r="Q9347" s="158" t="s">
        <v>50</v>
      </c>
      <c r="R9347" s="142">
        <f t="shared" si="146"/>
        <v>8</v>
      </c>
    </row>
    <row r="9348" s="109" customFormat="1">
      <c r="A9348" s="119">
        <f>MAX($A$19:A9347)+1</f>
        <v>9330</v>
      </c>
      <c r="B9348" s="120" t="s">
        <v>41</v>
      </c>
      <c r="C9348" s="144" t="s">
        <v>813</v>
      </c>
      <c r="D9348" s="144" t="s">
        <v>8559</v>
      </c>
      <c r="E9348" s="145" t="s">
        <v>6688</v>
      </c>
      <c r="F9348" s="123" t="s">
        <v>3039</v>
      </c>
      <c r="G9348" s="146" t="s">
        <v>3040</v>
      </c>
      <c r="H9348" s="146" t="s">
        <v>8566</v>
      </c>
      <c r="I9348" s="151" t="s">
        <v>100</v>
      </c>
      <c r="J9348" s="147">
        <v>1400</v>
      </c>
      <c r="K9348" s="147">
        <v>1174</v>
      </c>
      <c r="L9348" s="148">
        <v>1643600</v>
      </c>
      <c r="M9348" s="120" t="s">
        <v>56</v>
      </c>
      <c r="N9348" s="149">
        <v>131486</v>
      </c>
      <c r="O9348" s="169"/>
      <c r="P9348" s="154" t="s">
        <v>6625</v>
      </c>
      <c r="Q9348" s="158" t="s">
        <v>50</v>
      </c>
      <c r="R9348" s="142">
        <f t="shared" si="146"/>
        <v>7.99987831589195</v>
      </c>
    </row>
    <row r="9349" s="109" customFormat="1">
      <c r="A9349" s="119">
        <f>MAX($A$19:A9348)+1</f>
        <v>9331</v>
      </c>
      <c r="B9349" s="120" t="s">
        <v>41</v>
      </c>
      <c r="C9349" s="144" t="s">
        <v>813</v>
      </c>
      <c r="D9349" s="144" t="s">
        <v>6886</v>
      </c>
      <c r="E9349" s="145" t="s">
        <v>6688</v>
      </c>
      <c r="F9349" s="123" t="s">
        <v>3039</v>
      </c>
      <c r="G9349" s="146" t="s">
        <v>3040</v>
      </c>
      <c r="H9349" s="146" t="s">
        <v>3041</v>
      </c>
      <c r="I9349" s="151" t="s">
        <v>3042</v>
      </c>
      <c r="J9349" s="147">
        <v>142.6</v>
      </c>
      <c r="K9349" s="147">
        <v>49000</v>
      </c>
      <c r="L9349" s="148">
        <v>6987400</v>
      </c>
      <c r="M9349" s="120" t="s">
        <v>56</v>
      </c>
      <c r="N9349" s="149">
        <v>558992</v>
      </c>
      <c r="O9349" s="169"/>
      <c r="P9349" s="154" t="s">
        <v>6625</v>
      </c>
      <c r="Q9349" s="158" t="s">
        <v>50</v>
      </c>
      <c r="R9349" s="142">
        <f t="shared" si="146"/>
        <v>8</v>
      </c>
    </row>
    <row r="9350" s="109" customFormat="1">
      <c r="A9350" s="119">
        <f>MAX($A$19:A9349)+1</f>
        <v>9332</v>
      </c>
      <c r="B9350" s="120" t="s">
        <v>41</v>
      </c>
      <c r="C9350" s="144" t="s">
        <v>813</v>
      </c>
      <c r="D9350" s="144" t="s">
        <v>6886</v>
      </c>
      <c r="E9350" s="145" t="s">
        <v>6688</v>
      </c>
      <c r="F9350" s="123" t="s">
        <v>3039</v>
      </c>
      <c r="G9350" s="146" t="s">
        <v>3040</v>
      </c>
      <c r="H9350" s="146" t="s">
        <v>3043</v>
      </c>
      <c r="I9350" s="151" t="s">
        <v>3042</v>
      </c>
      <c r="J9350" s="147">
        <v>36.8</v>
      </c>
      <c r="K9350" s="147">
        <v>49000</v>
      </c>
      <c r="L9350" s="148">
        <v>1803200</v>
      </c>
      <c r="M9350" s="120" t="s">
        <v>56</v>
      </c>
      <c r="N9350" s="149">
        <v>144256</v>
      </c>
      <c r="O9350" s="169"/>
      <c r="P9350" s="154" t="s">
        <v>6625</v>
      </c>
      <c r="Q9350" s="158" t="s">
        <v>50</v>
      </c>
      <c r="R9350" s="142">
        <f t="shared" si="146"/>
        <v>8</v>
      </c>
    </row>
    <row r="9351" s="109" customFormat="1">
      <c r="A9351" s="119">
        <f>MAX($A$19:A9350)+1</f>
        <v>9333</v>
      </c>
      <c r="B9351" s="120" t="s">
        <v>41</v>
      </c>
      <c r="C9351" s="144" t="s">
        <v>3061</v>
      </c>
      <c r="D9351" s="144" t="s">
        <v>3312</v>
      </c>
      <c r="E9351" s="145" t="s">
        <v>6720</v>
      </c>
      <c r="F9351" s="146" t="s">
        <v>3063</v>
      </c>
      <c r="G9351" s="146" t="s">
        <v>3064</v>
      </c>
      <c r="H9351" s="146" t="s">
        <v>3067</v>
      </c>
      <c r="I9351" s="151" t="s">
        <v>3066</v>
      </c>
      <c r="J9351" s="147">
        <v>32000</v>
      </c>
      <c r="K9351" s="147">
        <v>157</v>
      </c>
      <c r="L9351" s="148">
        <v>5024000</v>
      </c>
      <c r="M9351" s="120" t="s">
        <v>56</v>
      </c>
      <c r="N9351" s="149">
        <v>401920</v>
      </c>
      <c r="O9351" s="169"/>
      <c r="P9351" s="154" t="s">
        <v>6625</v>
      </c>
      <c r="Q9351" s="158" t="s">
        <v>50</v>
      </c>
      <c r="R9351" s="142">
        <f t="shared" si="146"/>
        <v>8</v>
      </c>
    </row>
    <row r="9352" s="109" customFormat="1">
      <c r="A9352" s="119">
        <f>MAX($A$19:A9351)+1</f>
        <v>9334</v>
      </c>
      <c r="B9352" s="120" t="s">
        <v>41</v>
      </c>
      <c r="C9352" s="144" t="s">
        <v>3061</v>
      </c>
      <c r="D9352" s="144" t="s">
        <v>3312</v>
      </c>
      <c r="E9352" s="145" t="s">
        <v>6720</v>
      </c>
      <c r="F9352" s="146" t="s">
        <v>3063</v>
      </c>
      <c r="G9352" s="146" t="s">
        <v>3064</v>
      </c>
      <c r="H9352" s="146" t="s">
        <v>3071</v>
      </c>
      <c r="I9352" s="151" t="s">
        <v>3066</v>
      </c>
      <c r="J9352" s="147">
        <v>2000</v>
      </c>
      <c r="K9352" s="147">
        <v>157</v>
      </c>
      <c r="L9352" s="148">
        <v>314000</v>
      </c>
      <c r="M9352" s="120" t="s">
        <v>56</v>
      </c>
      <c r="N9352" s="149">
        <v>25120</v>
      </c>
      <c r="O9352" s="169"/>
      <c r="P9352" s="154" t="s">
        <v>6625</v>
      </c>
      <c r="Q9352" s="158" t="s">
        <v>50</v>
      </c>
      <c r="R9352" s="142">
        <f t="shared" si="146"/>
        <v>8</v>
      </c>
    </row>
    <row r="9353" s="109" customFormat="1">
      <c r="A9353" s="119">
        <f>MAX($A$19:A9352)+1</f>
        <v>9335</v>
      </c>
      <c r="B9353" s="120" t="s">
        <v>41</v>
      </c>
      <c r="C9353" s="144" t="s">
        <v>3061</v>
      </c>
      <c r="D9353" s="144" t="s">
        <v>3312</v>
      </c>
      <c r="E9353" s="145" t="s">
        <v>6720</v>
      </c>
      <c r="F9353" s="146" t="s">
        <v>3063</v>
      </c>
      <c r="G9353" s="146" t="s">
        <v>3064</v>
      </c>
      <c r="H9353" s="146" t="s">
        <v>3074</v>
      </c>
      <c r="I9353" s="151" t="s">
        <v>3066</v>
      </c>
      <c r="J9353" s="147">
        <v>2000</v>
      </c>
      <c r="K9353" s="147">
        <v>130</v>
      </c>
      <c r="L9353" s="148">
        <v>260000</v>
      </c>
      <c r="M9353" s="120" t="s">
        <v>56</v>
      </c>
      <c r="N9353" s="149">
        <v>20800</v>
      </c>
      <c r="O9353" s="169"/>
      <c r="P9353" s="154" t="s">
        <v>6625</v>
      </c>
      <c r="Q9353" s="158" t="s">
        <v>50</v>
      </c>
      <c r="R9353" s="142">
        <f t="shared" si="146"/>
        <v>8</v>
      </c>
    </row>
    <row r="9354" s="109" customFormat="1">
      <c r="A9354" s="119">
        <f>MAX($A$19:A9353)+1</f>
        <v>9336</v>
      </c>
      <c r="B9354" s="120" t="s">
        <v>41</v>
      </c>
      <c r="C9354" s="144" t="s">
        <v>3076</v>
      </c>
      <c r="D9354" s="144" t="s">
        <v>8567</v>
      </c>
      <c r="E9354" s="145">
        <v>45269</v>
      </c>
      <c r="F9354" s="146" t="s">
        <v>3078</v>
      </c>
      <c r="G9354" s="146" t="s">
        <v>3079</v>
      </c>
      <c r="H9354" s="123" t="s">
        <v>3080</v>
      </c>
      <c r="I9354" s="133" t="s">
        <v>3081</v>
      </c>
      <c r="J9354" s="134">
        <v>300</v>
      </c>
      <c r="K9354" s="134">
        <v>25000</v>
      </c>
      <c r="L9354" s="148">
        <v>7500000</v>
      </c>
      <c r="M9354" s="120" t="s">
        <v>56</v>
      </c>
      <c r="N9354" s="149">
        <v>600000</v>
      </c>
      <c r="O9354" s="169"/>
      <c r="P9354" s="154" t="s">
        <v>6625</v>
      </c>
      <c r="Q9354" s="158" t="s">
        <v>50</v>
      </c>
      <c r="R9354" s="142">
        <f t="shared" si="146"/>
        <v>8</v>
      </c>
    </row>
    <row r="9355" ht="22.5" s="109" customFormat="1">
      <c r="A9355" s="119">
        <f>MAX($A$19:A9354)+1</f>
        <v>9337</v>
      </c>
      <c r="B9355" s="120" t="s">
        <v>41</v>
      </c>
      <c r="C9355" s="144" t="s">
        <v>1709</v>
      </c>
      <c r="D9355" s="144" t="s">
        <v>8568</v>
      </c>
      <c r="E9355" s="145" t="s">
        <v>6863</v>
      </c>
      <c r="F9355" s="123" t="s">
        <v>3082</v>
      </c>
      <c r="G9355" s="146" t="s">
        <v>3083</v>
      </c>
      <c r="H9355" s="146" t="s">
        <v>8569</v>
      </c>
      <c r="I9355" s="151" t="s">
        <v>100</v>
      </c>
      <c r="J9355" s="147">
        <v>1000</v>
      </c>
      <c r="K9355" s="147">
        <v>880</v>
      </c>
      <c r="L9355" s="148">
        <v>880000</v>
      </c>
      <c r="M9355" s="120" t="s">
        <v>56</v>
      </c>
      <c r="N9355" s="149">
        <v>70400</v>
      </c>
      <c r="O9355" s="169"/>
      <c r="P9355" s="154" t="s">
        <v>6625</v>
      </c>
      <c r="Q9355" s="158" t="s">
        <v>50</v>
      </c>
      <c r="R9355" s="142">
        <f t="shared" si="146"/>
        <v>8</v>
      </c>
    </row>
    <row r="9356" ht="22.5" s="109" customFormat="1">
      <c r="A9356" s="119">
        <f>MAX($A$19:A9355)+1</f>
        <v>9338</v>
      </c>
      <c r="B9356" s="120" t="s">
        <v>41</v>
      </c>
      <c r="C9356" s="144" t="s">
        <v>1709</v>
      </c>
      <c r="D9356" s="144" t="s">
        <v>8568</v>
      </c>
      <c r="E9356" s="145" t="s">
        <v>6863</v>
      </c>
      <c r="F9356" s="123" t="s">
        <v>3082</v>
      </c>
      <c r="G9356" s="146" t="s">
        <v>3083</v>
      </c>
      <c r="H9356" s="146" t="s">
        <v>8570</v>
      </c>
      <c r="I9356" s="151" t="s">
        <v>100</v>
      </c>
      <c r="J9356" s="147">
        <v>1000</v>
      </c>
      <c r="K9356" s="147">
        <v>880</v>
      </c>
      <c r="L9356" s="148">
        <v>880000</v>
      </c>
      <c r="M9356" s="120" t="s">
        <v>56</v>
      </c>
      <c r="N9356" s="149">
        <v>70400</v>
      </c>
      <c r="O9356" s="169"/>
      <c r="P9356" s="154" t="s">
        <v>6625</v>
      </c>
      <c r="Q9356" s="158" t="s">
        <v>50</v>
      </c>
      <c r="R9356" s="142">
        <f t="shared" si="146"/>
        <v>8</v>
      </c>
    </row>
    <row r="9357" ht="22.5" s="109" customFormat="1">
      <c r="A9357" s="119">
        <f>MAX($A$19:A9356)+1</f>
        <v>9339</v>
      </c>
      <c r="B9357" s="120" t="s">
        <v>41</v>
      </c>
      <c r="C9357" s="144" t="s">
        <v>1709</v>
      </c>
      <c r="D9357" s="144" t="s">
        <v>8568</v>
      </c>
      <c r="E9357" s="145" t="s">
        <v>6863</v>
      </c>
      <c r="F9357" s="123" t="s">
        <v>3082</v>
      </c>
      <c r="G9357" s="146" t="s">
        <v>3083</v>
      </c>
      <c r="H9357" s="146" t="s">
        <v>8571</v>
      </c>
      <c r="I9357" s="151" t="s">
        <v>100</v>
      </c>
      <c r="J9357" s="147">
        <v>1000</v>
      </c>
      <c r="K9357" s="147">
        <v>880</v>
      </c>
      <c r="L9357" s="148">
        <v>880000</v>
      </c>
      <c r="M9357" s="120" t="s">
        <v>56</v>
      </c>
      <c r="N9357" s="149">
        <v>70400</v>
      </c>
      <c r="O9357" s="169"/>
      <c r="P9357" s="154" t="s">
        <v>6625</v>
      </c>
      <c r="Q9357" s="158" t="s">
        <v>50</v>
      </c>
      <c r="R9357" s="142">
        <f t="shared" si="146"/>
        <v>8</v>
      </c>
    </row>
    <row r="9358" ht="22.5" s="109" customFormat="1">
      <c r="A9358" s="119">
        <f>MAX($A$19:A9357)+1</f>
        <v>9340</v>
      </c>
      <c r="B9358" s="120" t="s">
        <v>41</v>
      </c>
      <c r="C9358" s="144" t="s">
        <v>1709</v>
      </c>
      <c r="D9358" s="144" t="s">
        <v>8572</v>
      </c>
      <c r="E9358" s="145" t="s">
        <v>6863</v>
      </c>
      <c r="F9358" s="123" t="s">
        <v>3082</v>
      </c>
      <c r="G9358" s="146" t="s">
        <v>3083</v>
      </c>
      <c r="H9358" s="146" t="s">
        <v>3112</v>
      </c>
      <c r="I9358" s="151" t="s">
        <v>100</v>
      </c>
      <c r="J9358" s="147">
        <v>25000</v>
      </c>
      <c r="K9358" s="147">
        <v>835</v>
      </c>
      <c r="L9358" s="148">
        <v>20875000</v>
      </c>
      <c r="M9358" s="120" t="s">
        <v>56</v>
      </c>
      <c r="N9358" s="149">
        <v>1670000</v>
      </c>
      <c r="O9358" s="169"/>
      <c r="P9358" s="154" t="s">
        <v>6625</v>
      </c>
      <c r="Q9358" s="158" t="s">
        <v>50</v>
      </c>
      <c r="R9358" s="142">
        <f t="shared" si="146"/>
        <v>8</v>
      </c>
    </row>
    <row r="9359" ht="22.5" s="109" customFormat="1">
      <c r="A9359" s="119">
        <f>MAX($A$19:A9358)+1</f>
        <v>9341</v>
      </c>
      <c r="B9359" s="120" t="s">
        <v>41</v>
      </c>
      <c r="C9359" s="144" t="s">
        <v>1709</v>
      </c>
      <c r="D9359" s="144" t="s">
        <v>8572</v>
      </c>
      <c r="E9359" s="145" t="s">
        <v>6863</v>
      </c>
      <c r="F9359" s="123" t="s">
        <v>3082</v>
      </c>
      <c r="G9359" s="146" t="s">
        <v>3083</v>
      </c>
      <c r="H9359" s="146" t="s">
        <v>8573</v>
      </c>
      <c r="I9359" s="151" t="s">
        <v>100</v>
      </c>
      <c r="J9359" s="147">
        <v>10000</v>
      </c>
      <c r="K9359" s="147">
        <v>835</v>
      </c>
      <c r="L9359" s="148">
        <v>8350000</v>
      </c>
      <c r="M9359" s="120" t="s">
        <v>56</v>
      </c>
      <c r="N9359" s="149">
        <v>668000</v>
      </c>
      <c r="O9359" s="169"/>
      <c r="P9359" s="154" t="s">
        <v>6625</v>
      </c>
      <c r="Q9359" s="158" t="s">
        <v>50</v>
      </c>
      <c r="R9359" s="142">
        <f t="shared" si="146"/>
        <v>8</v>
      </c>
    </row>
    <row r="9360" ht="22.5" s="109" customFormat="1">
      <c r="A9360" s="119">
        <f>MAX($A$19:A9359)+1</f>
        <v>9342</v>
      </c>
      <c r="B9360" s="120" t="s">
        <v>41</v>
      </c>
      <c r="C9360" s="144" t="s">
        <v>1709</v>
      </c>
      <c r="D9360" s="144" t="s">
        <v>8572</v>
      </c>
      <c r="E9360" s="145" t="s">
        <v>6863</v>
      </c>
      <c r="F9360" s="123" t="s">
        <v>3082</v>
      </c>
      <c r="G9360" s="146" t="s">
        <v>3083</v>
      </c>
      <c r="H9360" s="146" t="s">
        <v>8574</v>
      </c>
      <c r="I9360" s="151" t="s">
        <v>100</v>
      </c>
      <c r="J9360" s="147">
        <v>9000</v>
      </c>
      <c r="K9360" s="147">
        <v>835</v>
      </c>
      <c r="L9360" s="148">
        <v>7515000</v>
      </c>
      <c r="M9360" s="120" t="s">
        <v>56</v>
      </c>
      <c r="N9360" s="149">
        <v>601200</v>
      </c>
      <c r="O9360" s="169"/>
      <c r="P9360" s="154" t="s">
        <v>6625</v>
      </c>
      <c r="Q9360" s="158" t="s">
        <v>50</v>
      </c>
      <c r="R9360" s="142">
        <f t="shared" si="146"/>
        <v>8</v>
      </c>
    </row>
    <row r="9361" ht="22.5" s="109" customFormat="1">
      <c r="A9361" s="119">
        <f>MAX($A$19:A9360)+1</f>
        <v>9343</v>
      </c>
      <c r="B9361" s="120" t="s">
        <v>41</v>
      </c>
      <c r="C9361" s="144" t="s">
        <v>1709</v>
      </c>
      <c r="D9361" s="144" t="s">
        <v>7769</v>
      </c>
      <c r="E9361" s="145" t="s">
        <v>6863</v>
      </c>
      <c r="F9361" s="123" t="s">
        <v>3082</v>
      </c>
      <c r="G9361" s="146" t="s">
        <v>3083</v>
      </c>
      <c r="H9361" s="146" t="s">
        <v>8575</v>
      </c>
      <c r="I9361" s="151" t="s">
        <v>1813</v>
      </c>
      <c r="J9361" s="147">
        <v>500</v>
      </c>
      <c r="K9361" s="147">
        <v>650</v>
      </c>
      <c r="L9361" s="148">
        <v>325000</v>
      </c>
      <c r="M9361" s="120" t="s">
        <v>56</v>
      </c>
      <c r="N9361" s="149">
        <v>26000</v>
      </c>
      <c r="O9361" s="169"/>
      <c r="P9361" s="154" t="s">
        <v>6625</v>
      </c>
      <c r="Q9361" s="158" t="s">
        <v>50</v>
      </c>
      <c r="R9361" s="142">
        <f t="shared" si="146"/>
        <v>8</v>
      </c>
    </row>
    <row r="9362" ht="22.5" s="109" customFormat="1">
      <c r="A9362" s="119">
        <f>MAX($A$19:A9361)+1</f>
        <v>9344</v>
      </c>
      <c r="B9362" s="120" t="s">
        <v>41</v>
      </c>
      <c r="C9362" s="144" t="s">
        <v>1709</v>
      </c>
      <c r="D9362" s="144" t="s">
        <v>7769</v>
      </c>
      <c r="E9362" s="145" t="s">
        <v>6863</v>
      </c>
      <c r="F9362" s="123" t="s">
        <v>3082</v>
      </c>
      <c r="G9362" s="146" t="s">
        <v>3083</v>
      </c>
      <c r="H9362" s="146" t="s">
        <v>3093</v>
      </c>
      <c r="I9362" s="151" t="s">
        <v>1813</v>
      </c>
      <c r="J9362" s="147">
        <v>112400</v>
      </c>
      <c r="K9362" s="147">
        <v>284</v>
      </c>
      <c r="L9362" s="148">
        <v>31921600</v>
      </c>
      <c r="M9362" s="120" t="s">
        <v>56</v>
      </c>
      <c r="N9362" s="149">
        <v>2553728</v>
      </c>
      <c r="O9362" s="169"/>
      <c r="P9362" s="154" t="s">
        <v>6625</v>
      </c>
      <c r="Q9362" s="158" t="s">
        <v>50</v>
      </c>
      <c r="R9362" s="142">
        <f t="shared" si="146"/>
        <v>8</v>
      </c>
    </row>
    <row r="9363" ht="22.5" s="109" customFormat="1">
      <c r="A9363" s="119">
        <f>MAX($A$19:A9362)+1</f>
        <v>9345</v>
      </c>
      <c r="B9363" s="120" t="s">
        <v>41</v>
      </c>
      <c r="C9363" s="144" t="s">
        <v>1709</v>
      </c>
      <c r="D9363" s="144" t="s">
        <v>7769</v>
      </c>
      <c r="E9363" s="145" t="s">
        <v>6863</v>
      </c>
      <c r="F9363" s="123" t="s">
        <v>3082</v>
      </c>
      <c r="G9363" s="146" t="s">
        <v>3083</v>
      </c>
      <c r="H9363" s="146" t="s">
        <v>3091</v>
      </c>
      <c r="I9363" s="151" t="s">
        <v>1813</v>
      </c>
      <c r="J9363" s="147">
        <v>27864</v>
      </c>
      <c r="K9363" s="147">
        <v>250</v>
      </c>
      <c r="L9363" s="148">
        <v>6966000</v>
      </c>
      <c r="M9363" s="120" t="s">
        <v>56</v>
      </c>
      <c r="N9363" s="149">
        <v>557280</v>
      </c>
      <c r="O9363" s="169"/>
      <c r="P9363" s="154" t="s">
        <v>6625</v>
      </c>
      <c r="Q9363" s="158" t="s">
        <v>50</v>
      </c>
      <c r="R9363" s="142">
        <f t="shared" si="146"/>
        <v>8</v>
      </c>
    </row>
    <row r="9364" ht="22.5" s="109" customFormat="1">
      <c r="A9364" s="119">
        <f>MAX($A$19:A9363)+1</f>
        <v>9346</v>
      </c>
      <c r="B9364" s="120" t="s">
        <v>41</v>
      </c>
      <c r="C9364" s="144" t="s">
        <v>1709</v>
      </c>
      <c r="D9364" s="144" t="s">
        <v>7769</v>
      </c>
      <c r="E9364" s="145" t="s">
        <v>6863</v>
      </c>
      <c r="F9364" s="123" t="s">
        <v>3082</v>
      </c>
      <c r="G9364" s="146" t="s">
        <v>3083</v>
      </c>
      <c r="H9364" s="146" t="s">
        <v>3108</v>
      </c>
      <c r="I9364" s="151" t="s">
        <v>1813</v>
      </c>
      <c r="J9364" s="147">
        <v>43173</v>
      </c>
      <c r="K9364" s="147">
        <v>515</v>
      </c>
      <c r="L9364" s="148">
        <v>22234095</v>
      </c>
      <c r="M9364" s="120" t="s">
        <v>56</v>
      </c>
      <c r="N9364" s="149">
        <v>1778728</v>
      </c>
      <c r="O9364" s="169"/>
      <c r="P9364" s="154" t="s">
        <v>6625</v>
      </c>
      <c r="Q9364" s="158" t="s">
        <v>50</v>
      </c>
      <c r="R9364" s="142">
        <f t="shared" si="146"/>
        <v>8.00000179903882</v>
      </c>
    </row>
    <row r="9365" ht="22.5" s="109" customFormat="1">
      <c r="A9365" s="119">
        <f>MAX($A$19:A9364)+1</f>
        <v>9347</v>
      </c>
      <c r="B9365" s="120" t="s">
        <v>41</v>
      </c>
      <c r="C9365" s="144" t="s">
        <v>1709</v>
      </c>
      <c r="D9365" s="144" t="s">
        <v>7769</v>
      </c>
      <c r="E9365" s="145" t="s">
        <v>6863</v>
      </c>
      <c r="F9365" s="123" t="s">
        <v>3082</v>
      </c>
      <c r="G9365" s="146" t="s">
        <v>3083</v>
      </c>
      <c r="H9365" s="146" t="s">
        <v>3104</v>
      </c>
      <c r="I9365" s="151" t="s">
        <v>1813</v>
      </c>
      <c r="J9365" s="147">
        <v>31569</v>
      </c>
      <c r="K9365" s="147">
        <v>440</v>
      </c>
      <c r="L9365" s="148">
        <v>13890360</v>
      </c>
      <c r="M9365" s="120" t="s">
        <v>56</v>
      </c>
      <c r="N9365" s="149">
        <v>1111229</v>
      </c>
      <c r="O9365" s="169"/>
      <c r="P9365" s="154" t="s">
        <v>6625</v>
      </c>
      <c r="Q9365" s="158" t="s">
        <v>50</v>
      </c>
      <c r="R9365" s="142">
        <f t="shared" si="146"/>
        <v>8.00000143984749</v>
      </c>
    </row>
    <row r="9366" ht="22.5" s="109" customFormat="1">
      <c r="A9366" s="119">
        <f>MAX($A$19:A9365)+1</f>
        <v>9348</v>
      </c>
      <c r="B9366" s="120" t="s">
        <v>41</v>
      </c>
      <c r="C9366" s="144" t="s">
        <v>1709</v>
      </c>
      <c r="D9366" s="144" t="s">
        <v>7769</v>
      </c>
      <c r="E9366" s="145" t="s">
        <v>6863</v>
      </c>
      <c r="F9366" s="123" t="s">
        <v>3082</v>
      </c>
      <c r="G9366" s="146" t="s">
        <v>3083</v>
      </c>
      <c r="H9366" s="146" t="s">
        <v>6000</v>
      </c>
      <c r="I9366" s="151" t="s">
        <v>1813</v>
      </c>
      <c r="J9366" s="147">
        <v>20890</v>
      </c>
      <c r="K9366" s="147">
        <v>430</v>
      </c>
      <c r="L9366" s="148">
        <v>8982700</v>
      </c>
      <c r="M9366" s="120" t="s">
        <v>56</v>
      </c>
      <c r="N9366" s="149">
        <v>718616</v>
      </c>
      <c r="O9366" s="169"/>
      <c r="P9366" s="154" t="s">
        <v>6625</v>
      </c>
      <c r="Q9366" s="158" t="s">
        <v>50</v>
      </c>
      <c r="R9366" s="142">
        <f t="shared" si="146"/>
        <v>8</v>
      </c>
    </row>
    <row r="9367" ht="22.5" s="109" customFormat="1">
      <c r="A9367" s="119">
        <f>MAX($A$19:A9366)+1</f>
        <v>9349</v>
      </c>
      <c r="B9367" s="120" t="s">
        <v>41</v>
      </c>
      <c r="C9367" s="144" t="s">
        <v>1709</v>
      </c>
      <c r="D9367" s="144" t="s">
        <v>7769</v>
      </c>
      <c r="E9367" s="145" t="s">
        <v>6863</v>
      </c>
      <c r="F9367" s="123" t="s">
        <v>3082</v>
      </c>
      <c r="G9367" s="146" t="s">
        <v>3083</v>
      </c>
      <c r="H9367" s="146" t="s">
        <v>3102</v>
      </c>
      <c r="I9367" s="151" t="s">
        <v>1813</v>
      </c>
      <c r="J9367" s="147">
        <v>308</v>
      </c>
      <c r="K9367" s="147">
        <v>1050</v>
      </c>
      <c r="L9367" s="148">
        <v>323400</v>
      </c>
      <c r="M9367" s="120" t="s">
        <v>56</v>
      </c>
      <c r="N9367" s="149">
        <v>25872</v>
      </c>
      <c r="O9367" s="169"/>
      <c r="P9367" s="154" t="s">
        <v>6625</v>
      </c>
      <c r="Q9367" s="158" t="s">
        <v>50</v>
      </c>
      <c r="R9367" s="142">
        <f t="shared" si="146"/>
        <v>8</v>
      </c>
    </row>
    <row r="9368" ht="22.5" s="109" customFormat="1">
      <c r="A9368" s="119">
        <f>MAX($A$19:A9367)+1</f>
        <v>9350</v>
      </c>
      <c r="B9368" s="120" t="s">
        <v>41</v>
      </c>
      <c r="C9368" s="144" t="s">
        <v>1709</v>
      </c>
      <c r="D9368" s="144" t="s">
        <v>7769</v>
      </c>
      <c r="E9368" s="145" t="s">
        <v>6863</v>
      </c>
      <c r="F9368" s="123" t="s">
        <v>3082</v>
      </c>
      <c r="G9368" s="146" t="s">
        <v>3083</v>
      </c>
      <c r="H9368" s="146" t="s">
        <v>6002</v>
      </c>
      <c r="I9368" s="151" t="s">
        <v>1813</v>
      </c>
      <c r="J9368" s="147">
        <v>686</v>
      </c>
      <c r="K9368" s="147">
        <v>900</v>
      </c>
      <c r="L9368" s="148">
        <v>617400</v>
      </c>
      <c r="M9368" s="120" t="s">
        <v>56</v>
      </c>
      <c r="N9368" s="149">
        <v>49392</v>
      </c>
      <c r="O9368" s="169"/>
      <c r="P9368" s="154" t="s">
        <v>6625</v>
      </c>
      <c r="Q9368" s="158" t="s">
        <v>50</v>
      </c>
      <c r="R9368" s="142">
        <f t="shared" si="146"/>
        <v>8</v>
      </c>
    </row>
    <row r="9369" ht="22.5" s="109" customFormat="1">
      <c r="A9369" s="119">
        <f>MAX($A$19:A9368)+1</f>
        <v>9351</v>
      </c>
      <c r="B9369" s="120" t="s">
        <v>41</v>
      </c>
      <c r="C9369" s="144" t="s">
        <v>1709</v>
      </c>
      <c r="D9369" s="144" t="s">
        <v>7769</v>
      </c>
      <c r="E9369" s="145" t="s">
        <v>6863</v>
      </c>
      <c r="F9369" s="123" t="s">
        <v>3082</v>
      </c>
      <c r="G9369" s="146" t="s">
        <v>3083</v>
      </c>
      <c r="H9369" s="146" t="s">
        <v>8576</v>
      </c>
      <c r="I9369" s="151" t="s">
        <v>1813</v>
      </c>
      <c r="J9369" s="147">
        <v>24800</v>
      </c>
      <c r="K9369" s="147">
        <v>1050</v>
      </c>
      <c r="L9369" s="148">
        <v>26040000</v>
      </c>
      <c r="M9369" s="120" t="s">
        <v>56</v>
      </c>
      <c r="N9369" s="149">
        <v>2083200</v>
      </c>
      <c r="O9369" s="169"/>
      <c r="P9369" s="154" t="s">
        <v>6625</v>
      </c>
      <c r="Q9369" s="158" t="s">
        <v>50</v>
      </c>
      <c r="R9369" s="142">
        <f t="shared" si="146"/>
        <v>8</v>
      </c>
    </row>
    <row r="9370" ht="22.5" s="109" customFormat="1">
      <c r="A9370" s="119">
        <f>MAX($A$19:A9369)+1</f>
        <v>9352</v>
      </c>
      <c r="B9370" s="120" t="s">
        <v>41</v>
      </c>
      <c r="C9370" s="144" t="s">
        <v>1709</v>
      </c>
      <c r="D9370" s="144" t="s">
        <v>7769</v>
      </c>
      <c r="E9370" s="145" t="s">
        <v>6863</v>
      </c>
      <c r="F9370" s="123" t="s">
        <v>3082</v>
      </c>
      <c r="G9370" s="146" t="s">
        <v>3083</v>
      </c>
      <c r="H9370" s="146" t="s">
        <v>8577</v>
      </c>
      <c r="I9370" s="151" t="s">
        <v>1813</v>
      </c>
      <c r="J9370" s="147">
        <v>5000</v>
      </c>
      <c r="K9370" s="147">
        <v>541</v>
      </c>
      <c r="L9370" s="148">
        <v>2705000</v>
      </c>
      <c r="M9370" s="120" t="s">
        <v>56</v>
      </c>
      <c r="N9370" s="149">
        <v>216400</v>
      </c>
      <c r="O9370" s="169"/>
      <c r="P9370" s="154" t="s">
        <v>6625</v>
      </c>
      <c r="Q9370" s="158" t="s">
        <v>50</v>
      </c>
      <c r="R9370" s="142">
        <f t="shared" si="146"/>
        <v>8</v>
      </c>
    </row>
    <row r="9371" ht="22.5" s="109" customFormat="1">
      <c r="A9371" s="119">
        <f>MAX($A$19:A9370)+1</f>
        <v>9353</v>
      </c>
      <c r="B9371" s="120" t="s">
        <v>41</v>
      </c>
      <c r="C9371" s="144" t="s">
        <v>1709</v>
      </c>
      <c r="D9371" s="144" t="s">
        <v>7769</v>
      </c>
      <c r="E9371" s="145" t="s">
        <v>6863</v>
      </c>
      <c r="F9371" s="123" t="s">
        <v>3082</v>
      </c>
      <c r="G9371" s="146" t="s">
        <v>3083</v>
      </c>
      <c r="H9371" s="146" t="s">
        <v>3097</v>
      </c>
      <c r="I9371" s="151" t="s">
        <v>1813</v>
      </c>
      <c r="J9371" s="147">
        <v>17300</v>
      </c>
      <c r="K9371" s="147">
        <v>2000</v>
      </c>
      <c r="L9371" s="148">
        <v>34600000</v>
      </c>
      <c r="M9371" s="120" t="s">
        <v>56</v>
      </c>
      <c r="N9371" s="149">
        <v>2768000</v>
      </c>
      <c r="O9371" s="169"/>
      <c r="P9371" s="154" t="s">
        <v>6625</v>
      </c>
      <c r="Q9371" s="158" t="s">
        <v>50</v>
      </c>
      <c r="R9371" s="142">
        <f t="shared" si="146"/>
        <v>8</v>
      </c>
    </row>
    <row r="9372" ht="22.5" s="109" customFormat="1">
      <c r="A9372" s="119">
        <f>MAX($A$19:A9371)+1</f>
        <v>9354</v>
      </c>
      <c r="B9372" s="120" t="s">
        <v>41</v>
      </c>
      <c r="C9372" s="144" t="s">
        <v>1709</v>
      </c>
      <c r="D9372" s="144" t="s">
        <v>7769</v>
      </c>
      <c r="E9372" s="145" t="s">
        <v>6863</v>
      </c>
      <c r="F9372" s="123" t="s">
        <v>3082</v>
      </c>
      <c r="G9372" s="146" t="s">
        <v>3083</v>
      </c>
      <c r="H9372" s="146" t="s">
        <v>3095</v>
      </c>
      <c r="I9372" s="151" t="s">
        <v>1813</v>
      </c>
      <c r="J9372" s="147">
        <v>1045</v>
      </c>
      <c r="K9372" s="147">
        <v>900</v>
      </c>
      <c r="L9372" s="148">
        <v>940500</v>
      </c>
      <c r="M9372" s="120" t="s">
        <v>56</v>
      </c>
      <c r="N9372" s="149">
        <v>75240</v>
      </c>
      <c r="O9372" s="169"/>
      <c r="P9372" s="154" t="s">
        <v>6625</v>
      </c>
      <c r="Q9372" s="158" t="s">
        <v>50</v>
      </c>
      <c r="R9372" s="142">
        <f t="shared" si="146"/>
        <v>8</v>
      </c>
    </row>
    <row r="9373" ht="22.5" s="109" customFormat="1">
      <c r="A9373" s="119">
        <f>MAX($A$19:A9372)+1</f>
        <v>9355</v>
      </c>
      <c r="B9373" s="120" t="s">
        <v>41</v>
      </c>
      <c r="C9373" s="144" t="s">
        <v>1709</v>
      </c>
      <c r="D9373" s="144" t="s">
        <v>7769</v>
      </c>
      <c r="E9373" s="145" t="s">
        <v>6863</v>
      </c>
      <c r="F9373" s="123" t="s">
        <v>3082</v>
      </c>
      <c r="G9373" s="146" t="s">
        <v>3083</v>
      </c>
      <c r="H9373" s="146" t="s">
        <v>6007</v>
      </c>
      <c r="I9373" s="151" t="s">
        <v>1813</v>
      </c>
      <c r="J9373" s="147">
        <v>4423</v>
      </c>
      <c r="K9373" s="147">
        <v>1850</v>
      </c>
      <c r="L9373" s="148">
        <v>8182550</v>
      </c>
      <c r="M9373" s="120" t="s">
        <v>56</v>
      </c>
      <c r="N9373" s="149">
        <v>654604</v>
      </c>
      <c r="O9373" s="169"/>
      <c r="P9373" s="154" t="s">
        <v>6625</v>
      </c>
      <c r="Q9373" s="158" t="s">
        <v>50</v>
      </c>
      <c r="R9373" s="142">
        <f t="shared" si="146"/>
        <v>8</v>
      </c>
    </row>
    <row r="9374" ht="22.5" s="109" customFormat="1">
      <c r="A9374" s="119">
        <f>MAX($A$19:A9373)+1</f>
        <v>9356</v>
      </c>
      <c r="B9374" s="120" t="s">
        <v>41</v>
      </c>
      <c r="C9374" s="144" t="s">
        <v>1709</v>
      </c>
      <c r="D9374" s="144" t="s">
        <v>8578</v>
      </c>
      <c r="E9374" s="145">
        <v>45290</v>
      </c>
      <c r="F9374" s="123" t="s">
        <v>3082</v>
      </c>
      <c r="G9374" s="146" t="s">
        <v>3083</v>
      </c>
      <c r="H9374" s="146" t="s">
        <v>8579</v>
      </c>
      <c r="I9374" s="151" t="s">
        <v>100</v>
      </c>
      <c r="J9374" s="147">
        <v>200</v>
      </c>
      <c r="K9374" s="147">
        <v>2050</v>
      </c>
      <c r="L9374" s="148">
        <v>410000</v>
      </c>
      <c r="M9374" s="120" t="s">
        <v>56</v>
      </c>
      <c r="N9374" s="149">
        <v>32800</v>
      </c>
      <c r="O9374" s="169"/>
      <c r="P9374" s="154" t="s">
        <v>6625</v>
      </c>
      <c r="Q9374" s="158" t="s">
        <v>50</v>
      </c>
      <c r="R9374" s="142">
        <f t="shared" si="146"/>
        <v>8</v>
      </c>
    </row>
    <row r="9375" ht="22.5" s="109" customFormat="1">
      <c r="A9375" s="119">
        <f>MAX($A$19:A9374)+1</f>
        <v>9357</v>
      </c>
      <c r="B9375" s="120" t="s">
        <v>41</v>
      </c>
      <c r="C9375" s="144" t="s">
        <v>1709</v>
      </c>
      <c r="D9375" s="144" t="s">
        <v>8580</v>
      </c>
      <c r="E9375" s="145" t="s">
        <v>6863</v>
      </c>
      <c r="F9375" s="123" t="s">
        <v>3082</v>
      </c>
      <c r="G9375" s="146" t="s">
        <v>3083</v>
      </c>
      <c r="H9375" s="146" t="s">
        <v>3086</v>
      </c>
      <c r="I9375" s="151" t="s">
        <v>100</v>
      </c>
      <c r="J9375" s="147">
        <v>170000</v>
      </c>
      <c r="K9375" s="147">
        <v>875</v>
      </c>
      <c r="L9375" s="148">
        <v>148750000</v>
      </c>
      <c r="M9375" s="120" t="s">
        <v>56</v>
      </c>
      <c r="N9375" s="149">
        <v>11900000</v>
      </c>
      <c r="O9375" s="169"/>
      <c r="P9375" s="154" t="s">
        <v>6625</v>
      </c>
      <c r="Q9375" s="158" t="s">
        <v>50</v>
      </c>
      <c r="R9375" s="142">
        <f t="shared" si="146"/>
        <v>8</v>
      </c>
    </row>
    <row r="9376" ht="22.5" s="109" customFormat="1">
      <c r="A9376" s="119">
        <f>MAX($A$19:A9375)+1</f>
        <v>9358</v>
      </c>
      <c r="B9376" s="120" t="s">
        <v>41</v>
      </c>
      <c r="C9376" s="144" t="s">
        <v>1709</v>
      </c>
      <c r="D9376" s="144" t="s">
        <v>8580</v>
      </c>
      <c r="E9376" s="145" t="s">
        <v>6863</v>
      </c>
      <c r="F9376" s="123" t="s">
        <v>3082</v>
      </c>
      <c r="G9376" s="146" t="s">
        <v>3083</v>
      </c>
      <c r="H9376" s="146" t="s">
        <v>3087</v>
      </c>
      <c r="I9376" s="151" t="s">
        <v>100</v>
      </c>
      <c r="J9376" s="147">
        <v>120260</v>
      </c>
      <c r="K9376" s="147">
        <v>2165</v>
      </c>
      <c r="L9376" s="148">
        <v>260362900</v>
      </c>
      <c r="M9376" s="120" t="s">
        <v>56</v>
      </c>
      <c r="N9376" s="149">
        <v>20829032</v>
      </c>
      <c r="O9376" s="169"/>
      <c r="P9376" s="154" t="s">
        <v>6625</v>
      </c>
      <c r="Q9376" s="158" t="s">
        <v>50</v>
      </c>
      <c r="R9376" s="142">
        <f t="shared" si="146"/>
        <v>8</v>
      </c>
    </row>
    <row r="9377" ht="22.5" s="109" customFormat="1">
      <c r="A9377" s="119">
        <f>MAX($A$19:A9376)+1</f>
        <v>9359</v>
      </c>
      <c r="B9377" s="120" t="s">
        <v>41</v>
      </c>
      <c r="C9377" s="144" t="s">
        <v>1709</v>
      </c>
      <c r="D9377" s="144" t="s">
        <v>8580</v>
      </c>
      <c r="E9377" s="145" t="s">
        <v>6863</v>
      </c>
      <c r="F9377" s="123" t="s">
        <v>3082</v>
      </c>
      <c r="G9377" s="146" t="s">
        <v>3083</v>
      </c>
      <c r="H9377" s="146" t="s">
        <v>8581</v>
      </c>
      <c r="I9377" s="151" t="s">
        <v>100</v>
      </c>
      <c r="J9377" s="147">
        <v>111000</v>
      </c>
      <c r="K9377" s="147">
        <v>3690</v>
      </c>
      <c r="L9377" s="148">
        <v>409590000</v>
      </c>
      <c r="M9377" s="120" t="s">
        <v>56</v>
      </c>
      <c r="N9377" s="149">
        <v>32767200</v>
      </c>
      <c r="O9377" s="169"/>
      <c r="P9377" s="154" t="s">
        <v>6625</v>
      </c>
      <c r="Q9377" s="158" t="s">
        <v>50</v>
      </c>
      <c r="R9377" s="142">
        <f t="shared" si="146"/>
        <v>8</v>
      </c>
    </row>
    <row r="9378" ht="22.5" s="109" customFormat="1">
      <c r="A9378" s="119">
        <f>MAX($A$19:A9377)+1</f>
        <v>9360</v>
      </c>
      <c r="B9378" s="120" t="s">
        <v>41</v>
      </c>
      <c r="C9378" s="144" t="s">
        <v>1709</v>
      </c>
      <c r="D9378" s="144" t="s">
        <v>8580</v>
      </c>
      <c r="E9378" s="145" t="s">
        <v>6863</v>
      </c>
      <c r="F9378" s="123" t="s">
        <v>3082</v>
      </c>
      <c r="G9378" s="146" t="s">
        <v>3083</v>
      </c>
      <c r="H9378" s="146" t="s">
        <v>5997</v>
      </c>
      <c r="I9378" s="151" t="s">
        <v>100</v>
      </c>
      <c r="J9378" s="147">
        <v>104000</v>
      </c>
      <c r="K9378" s="147">
        <v>1010</v>
      </c>
      <c r="L9378" s="148">
        <v>105040000</v>
      </c>
      <c r="M9378" s="120" t="s">
        <v>56</v>
      </c>
      <c r="N9378" s="149">
        <v>8403200</v>
      </c>
      <c r="O9378" s="169"/>
      <c r="P9378" s="154" t="s">
        <v>6625</v>
      </c>
      <c r="Q9378" s="158" t="s">
        <v>50</v>
      </c>
      <c r="R9378" s="142">
        <f t="shared" si="146"/>
        <v>8</v>
      </c>
    </row>
    <row r="9379" ht="22.5" s="109" customFormat="1">
      <c r="A9379" s="119">
        <f>MAX($A$19:A9378)+1</f>
        <v>9361</v>
      </c>
      <c r="B9379" s="120" t="s">
        <v>41</v>
      </c>
      <c r="C9379" s="144" t="s">
        <v>1709</v>
      </c>
      <c r="D9379" s="144" t="s">
        <v>8580</v>
      </c>
      <c r="E9379" s="145" t="s">
        <v>6863</v>
      </c>
      <c r="F9379" s="123" t="s">
        <v>3082</v>
      </c>
      <c r="G9379" s="146" t="s">
        <v>3083</v>
      </c>
      <c r="H9379" s="146" t="s">
        <v>8582</v>
      </c>
      <c r="I9379" s="151" t="s">
        <v>100</v>
      </c>
      <c r="J9379" s="147">
        <v>252000</v>
      </c>
      <c r="K9379" s="147">
        <v>1180</v>
      </c>
      <c r="L9379" s="148">
        <v>297360000</v>
      </c>
      <c r="M9379" s="120" t="s">
        <v>56</v>
      </c>
      <c r="N9379" s="149">
        <v>23788800</v>
      </c>
      <c r="O9379" s="169"/>
      <c r="P9379" s="154" t="s">
        <v>6625</v>
      </c>
      <c r="Q9379" s="158" t="s">
        <v>50</v>
      </c>
      <c r="R9379" s="142">
        <f t="shared" si="146"/>
        <v>8</v>
      </c>
    </row>
    <row r="9380" ht="22.5" s="109" customFormat="1">
      <c r="A9380" s="119">
        <f>MAX($A$19:A9379)+1</f>
        <v>9362</v>
      </c>
      <c r="B9380" s="120" t="s">
        <v>41</v>
      </c>
      <c r="C9380" s="144" t="s">
        <v>1709</v>
      </c>
      <c r="D9380" s="144" t="s">
        <v>8580</v>
      </c>
      <c r="E9380" s="145" t="s">
        <v>6863</v>
      </c>
      <c r="F9380" s="123" t="s">
        <v>3082</v>
      </c>
      <c r="G9380" s="146" t="s">
        <v>3083</v>
      </c>
      <c r="H9380" s="146" t="s">
        <v>5991</v>
      </c>
      <c r="I9380" s="151" t="s">
        <v>100</v>
      </c>
      <c r="J9380" s="147">
        <v>160000</v>
      </c>
      <c r="K9380" s="147">
        <v>1800</v>
      </c>
      <c r="L9380" s="148">
        <v>288000000</v>
      </c>
      <c r="M9380" s="120" t="s">
        <v>56</v>
      </c>
      <c r="N9380" s="149">
        <v>23040000</v>
      </c>
      <c r="O9380" s="169"/>
      <c r="P9380" s="154" t="s">
        <v>6625</v>
      </c>
      <c r="Q9380" s="158" t="s">
        <v>50</v>
      </c>
      <c r="R9380" s="142">
        <f t="shared" si="146"/>
        <v>8</v>
      </c>
    </row>
    <row r="9381" ht="22.5" s="109" customFormat="1">
      <c r="A9381" s="119">
        <f>MAX($A$19:A9380)+1</f>
        <v>9363</v>
      </c>
      <c r="B9381" s="120" t="s">
        <v>41</v>
      </c>
      <c r="C9381" s="144" t="s">
        <v>1709</v>
      </c>
      <c r="D9381" s="144" t="s">
        <v>8580</v>
      </c>
      <c r="E9381" s="145" t="s">
        <v>6863</v>
      </c>
      <c r="F9381" s="123" t="s">
        <v>3082</v>
      </c>
      <c r="G9381" s="146" t="s">
        <v>3083</v>
      </c>
      <c r="H9381" s="146" t="s">
        <v>5994</v>
      </c>
      <c r="I9381" s="151" t="s">
        <v>100</v>
      </c>
      <c r="J9381" s="147">
        <v>110000</v>
      </c>
      <c r="K9381" s="147">
        <v>140</v>
      </c>
      <c r="L9381" s="148">
        <v>15400000</v>
      </c>
      <c r="M9381" s="120" t="s">
        <v>56</v>
      </c>
      <c r="N9381" s="149">
        <v>1232000</v>
      </c>
      <c r="O9381" s="169"/>
      <c r="P9381" s="154" t="s">
        <v>6625</v>
      </c>
      <c r="Q9381" s="158" t="s">
        <v>50</v>
      </c>
      <c r="R9381" s="142">
        <f t="shared" si="146"/>
        <v>8</v>
      </c>
    </row>
    <row r="9382" ht="22.5" s="109" customFormat="1">
      <c r="A9382" s="119">
        <f>MAX($A$19:A9381)+1</f>
        <v>9364</v>
      </c>
      <c r="B9382" s="120" t="s">
        <v>41</v>
      </c>
      <c r="C9382" s="144" t="s">
        <v>1709</v>
      </c>
      <c r="D9382" s="144" t="s">
        <v>8580</v>
      </c>
      <c r="E9382" s="145" t="s">
        <v>6863</v>
      </c>
      <c r="F9382" s="123" t="s">
        <v>3082</v>
      </c>
      <c r="G9382" s="146" t="s">
        <v>3083</v>
      </c>
      <c r="H9382" s="146" t="s">
        <v>8583</v>
      </c>
      <c r="I9382" s="151" t="s">
        <v>100</v>
      </c>
      <c r="J9382" s="147">
        <v>60000</v>
      </c>
      <c r="K9382" s="147">
        <v>1395</v>
      </c>
      <c r="L9382" s="148">
        <v>83700000</v>
      </c>
      <c r="M9382" s="120" t="s">
        <v>56</v>
      </c>
      <c r="N9382" s="149">
        <v>6696000</v>
      </c>
      <c r="O9382" s="169"/>
      <c r="P9382" s="154" t="s">
        <v>6625</v>
      </c>
      <c r="Q9382" s="158" t="s">
        <v>50</v>
      </c>
      <c r="R9382" s="142">
        <f t="shared" si="146"/>
        <v>8</v>
      </c>
    </row>
    <row r="9383" ht="22.5" s="109" customFormat="1">
      <c r="A9383" s="119">
        <f>MAX($A$19:A9382)+1</f>
        <v>9365</v>
      </c>
      <c r="B9383" s="120" t="s">
        <v>41</v>
      </c>
      <c r="C9383" s="144" t="s">
        <v>1709</v>
      </c>
      <c r="D9383" s="144" t="s">
        <v>8580</v>
      </c>
      <c r="E9383" s="145" t="s">
        <v>6863</v>
      </c>
      <c r="F9383" s="123" t="s">
        <v>3082</v>
      </c>
      <c r="G9383" s="146" t="s">
        <v>3083</v>
      </c>
      <c r="H9383" s="146" t="s">
        <v>8584</v>
      </c>
      <c r="I9383" s="151" t="s">
        <v>100</v>
      </c>
      <c r="J9383" s="147">
        <v>120000</v>
      </c>
      <c r="K9383" s="147">
        <v>560</v>
      </c>
      <c r="L9383" s="148">
        <v>67200000</v>
      </c>
      <c r="M9383" s="120" t="s">
        <v>56</v>
      </c>
      <c r="N9383" s="149">
        <v>5376000</v>
      </c>
      <c r="O9383" s="169"/>
      <c r="P9383" s="154" t="s">
        <v>6625</v>
      </c>
      <c r="Q9383" s="158" t="s">
        <v>50</v>
      </c>
      <c r="R9383" s="142">
        <f t="shared" si="146"/>
        <v>8</v>
      </c>
    </row>
    <row r="9384" s="109" customFormat="1">
      <c r="A9384" s="119">
        <f>MAX($A$19:A9383)+1</f>
        <v>9366</v>
      </c>
      <c r="B9384" s="120" t="s">
        <v>41</v>
      </c>
      <c r="C9384" s="144" t="s">
        <v>2661</v>
      </c>
      <c r="D9384" s="144" t="s">
        <v>8585</v>
      </c>
      <c r="E9384" s="145" t="s">
        <v>6655</v>
      </c>
      <c r="F9384" s="146" t="s">
        <v>3119</v>
      </c>
      <c r="G9384" s="146" t="s">
        <v>3120</v>
      </c>
      <c r="H9384" s="146" t="s">
        <v>3124</v>
      </c>
      <c r="I9384" s="151" t="s">
        <v>417</v>
      </c>
      <c r="J9384" s="147">
        <v>2791</v>
      </c>
      <c r="K9384" s="147">
        <v>8000</v>
      </c>
      <c r="L9384" s="148">
        <v>22328000</v>
      </c>
      <c r="M9384" s="120" t="s">
        <v>56</v>
      </c>
      <c r="N9384" s="149">
        <v>1786240</v>
      </c>
      <c r="O9384" s="169"/>
      <c r="P9384" s="154" t="s">
        <v>6625</v>
      </c>
      <c r="Q9384" s="158" t="s">
        <v>50</v>
      </c>
      <c r="R9384" s="142">
        <f t="shared" si="146"/>
        <v>8</v>
      </c>
    </row>
    <row r="9385" s="109" customFormat="1">
      <c r="A9385" s="119">
        <f>MAX($A$19:A9384)+1</f>
        <v>9367</v>
      </c>
      <c r="B9385" s="120" t="s">
        <v>41</v>
      </c>
      <c r="C9385" s="144" t="s">
        <v>2661</v>
      </c>
      <c r="D9385" s="144" t="s">
        <v>8585</v>
      </c>
      <c r="E9385" s="145" t="s">
        <v>6655</v>
      </c>
      <c r="F9385" s="146" t="s">
        <v>3119</v>
      </c>
      <c r="G9385" s="146" t="s">
        <v>3120</v>
      </c>
      <c r="H9385" s="146" t="s">
        <v>1313</v>
      </c>
      <c r="I9385" s="151" t="s">
        <v>288</v>
      </c>
      <c r="J9385" s="147">
        <v>1498</v>
      </c>
      <c r="K9385" s="147">
        <v>38000</v>
      </c>
      <c r="L9385" s="148">
        <v>56924000</v>
      </c>
      <c r="M9385" s="120" t="s">
        <v>56</v>
      </c>
      <c r="N9385" s="149">
        <v>4553920</v>
      </c>
      <c r="O9385" s="169"/>
      <c r="P9385" s="154" t="s">
        <v>6625</v>
      </c>
      <c r="Q9385" s="158" t="s">
        <v>50</v>
      </c>
      <c r="R9385" s="142">
        <f t="shared" si="146"/>
        <v>8</v>
      </c>
    </row>
    <row r="9386" s="109" customFormat="1">
      <c r="A9386" s="119">
        <f>MAX($A$19:A9385)+1</f>
        <v>9368</v>
      </c>
      <c r="B9386" s="120" t="s">
        <v>41</v>
      </c>
      <c r="C9386" s="144" t="s">
        <v>3126</v>
      </c>
      <c r="D9386" s="144" t="s">
        <v>3426</v>
      </c>
      <c r="E9386" s="145" t="s">
        <v>6863</v>
      </c>
      <c r="F9386" s="146" t="s">
        <v>3127</v>
      </c>
      <c r="G9386" s="146" t="s">
        <v>3128</v>
      </c>
      <c r="H9386" s="146" t="s">
        <v>8586</v>
      </c>
      <c r="I9386" s="151" t="s">
        <v>327</v>
      </c>
      <c r="J9386" s="147">
        <v>7932</v>
      </c>
      <c r="K9386" s="147">
        <v>1800</v>
      </c>
      <c r="L9386" s="148">
        <v>14277600</v>
      </c>
      <c r="M9386" s="120" t="s">
        <v>56</v>
      </c>
      <c r="N9386" s="149">
        <v>1142208</v>
      </c>
      <c r="O9386" s="169"/>
      <c r="P9386" s="154" t="s">
        <v>6625</v>
      </c>
      <c r="Q9386" s="158" t="s">
        <v>50</v>
      </c>
      <c r="R9386" s="142">
        <f t="shared" si="146"/>
        <v>8</v>
      </c>
    </row>
    <row r="9387" s="109" customFormat="1">
      <c r="A9387" s="119">
        <f>MAX($A$19:A9386)+1</f>
        <v>9369</v>
      </c>
      <c r="B9387" s="120" t="s">
        <v>41</v>
      </c>
      <c r="C9387" s="144" t="s">
        <v>3126</v>
      </c>
      <c r="D9387" s="144" t="s">
        <v>3426</v>
      </c>
      <c r="E9387" s="145" t="s">
        <v>6863</v>
      </c>
      <c r="F9387" s="146" t="s">
        <v>3127</v>
      </c>
      <c r="G9387" s="146" t="s">
        <v>3128</v>
      </c>
      <c r="H9387" s="146" t="s">
        <v>7369</v>
      </c>
      <c r="I9387" s="151" t="s">
        <v>327</v>
      </c>
      <c r="J9387" s="147">
        <v>1950</v>
      </c>
      <c r="K9387" s="147">
        <v>1800</v>
      </c>
      <c r="L9387" s="148">
        <v>3510000</v>
      </c>
      <c r="M9387" s="120" t="s">
        <v>56</v>
      </c>
      <c r="N9387" s="149">
        <v>280800</v>
      </c>
      <c r="O9387" s="169"/>
      <c r="P9387" s="154" t="s">
        <v>6625</v>
      </c>
      <c r="Q9387" s="158" t="s">
        <v>50</v>
      </c>
      <c r="R9387" s="142">
        <f t="shared" si="146"/>
        <v>8</v>
      </c>
    </row>
    <row r="9388" s="109" customFormat="1">
      <c r="A9388" s="119">
        <f>MAX($A$19:A9387)+1</f>
        <v>9370</v>
      </c>
      <c r="B9388" s="120" t="s">
        <v>41</v>
      </c>
      <c r="C9388" s="144" t="s">
        <v>3126</v>
      </c>
      <c r="D9388" s="144" t="s">
        <v>3426</v>
      </c>
      <c r="E9388" s="145" t="s">
        <v>6863</v>
      </c>
      <c r="F9388" s="146" t="s">
        <v>3127</v>
      </c>
      <c r="G9388" s="146" t="s">
        <v>3128</v>
      </c>
      <c r="H9388" s="146" t="s">
        <v>3131</v>
      </c>
      <c r="I9388" s="151" t="s">
        <v>327</v>
      </c>
      <c r="J9388" s="147">
        <v>48290</v>
      </c>
      <c r="K9388" s="147">
        <v>1900</v>
      </c>
      <c r="L9388" s="148">
        <v>91751000</v>
      </c>
      <c r="M9388" s="120" t="s">
        <v>56</v>
      </c>
      <c r="N9388" s="149">
        <v>7340080</v>
      </c>
      <c r="O9388" s="169"/>
      <c r="P9388" s="154" t="s">
        <v>6625</v>
      </c>
      <c r="Q9388" s="158" t="s">
        <v>50</v>
      </c>
      <c r="R9388" s="142">
        <f t="shared" si="146"/>
        <v>8</v>
      </c>
    </row>
    <row r="9389" s="109" customFormat="1">
      <c r="A9389" s="119">
        <f>MAX($A$19:A9388)+1</f>
        <v>9371</v>
      </c>
      <c r="B9389" s="120" t="s">
        <v>41</v>
      </c>
      <c r="C9389" s="144" t="s">
        <v>3126</v>
      </c>
      <c r="D9389" s="144" t="s">
        <v>3426</v>
      </c>
      <c r="E9389" s="145" t="s">
        <v>6863</v>
      </c>
      <c r="F9389" s="146" t="s">
        <v>3127</v>
      </c>
      <c r="G9389" s="146" t="s">
        <v>3128</v>
      </c>
      <c r="H9389" s="146" t="s">
        <v>3130</v>
      </c>
      <c r="I9389" s="151" t="s">
        <v>327</v>
      </c>
      <c r="J9389" s="147">
        <v>95704</v>
      </c>
      <c r="K9389" s="147">
        <v>1900</v>
      </c>
      <c r="L9389" s="148">
        <v>181837600</v>
      </c>
      <c r="M9389" s="120" t="s">
        <v>56</v>
      </c>
      <c r="N9389" s="149">
        <v>14547008</v>
      </c>
      <c r="O9389" s="169"/>
      <c r="P9389" s="154" t="s">
        <v>6625</v>
      </c>
      <c r="Q9389" s="158" t="s">
        <v>50</v>
      </c>
      <c r="R9389" s="142">
        <f t="shared" si="146"/>
        <v>8</v>
      </c>
    </row>
    <row r="9390" s="109" customFormat="1">
      <c r="A9390" s="119">
        <f>MAX($A$19:A9389)+1</f>
        <v>9372</v>
      </c>
      <c r="B9390" s="120" t="s">
        <v>41</v>
      </c>
      <c r="C9390" s="144" t="s">
        <v>3126</v>
      </c>
      <c r="D9390" s="144" t="s">
        <v>3426</v>
      </c>
      <c r="E9390" s="145" t="s">
        <v>6863</v>
      </c>
      <c r="F9390" s="146" t="s">
        <v>3127</v>
      </c>
      <c r="G9390" s="146" t="s">
        <v>3128</v>
      </c>
      <c r="H9390" s="146" t="s">
        <v>3132</v>
      </c>
      <c r="I9390" s="151" t="s">
        <v>327</v>
      </c>
      <c r="J9390" s="147">
        <v>15598</v>
      </c>
      <c r="K9390" s="147">
        <v>5500</v>
      </c>
      <c r="L9390" s="148">
        <v>85789000</v>
      </c>
      <c r="M9390" s="120" t="s">
        <v>56</v>
      </c>
      <c r="N9390" s="149">
        <v>6863120</v>
      </c>
      <c r="O9390" s="169"/>
      <c r="P9390" s="154" t="s">
        <v>6625</v>
      </c>
      <c r="Q9390" s="158" t="s">
        <v>50</v>
      </c>
      <c r="R9390" s="142">
        <f t="shared" si="146"/>
        <v>8</v>
      </c>
    </row>
    <row r="9391" s="109" customFormat="1">
      <c r="A9391" s="119">
        <f>MAX($A$19:A9390)+1</f>
        <v>9373</v>
      </c>
      <c r="B9391" s="120" t="s">
        <v>41</v>
      </c>
      <c r="C9391" s="144" t="s">
        <v>3126</v>
      </c>
      <c r="D9391" s="144" t="s">
        <v>3426</v>
      </c>
      <c r="E9391" s="145" t="s">
        <v>6863</v>
      </c>
      <c r="F9391" s="146" t="s">
        <v>3127</v>
      </c>
      <c r="G9391" s="146" t="s">
        <v>3128</v>
      </c>
      <c r="H9391" s="146" t="s">
        <v>3129</v>
      </c>
      <c r="I9391" s="151" t="s">
        <v>327</v>
      </c>
      <c r="J9391" s="147">
        <v>118867</v>
      </c>
      <c r="K9391" s="147">
        <v>680</v>
      </c>
      <c r="L9391" s="148">
        <v>80829560</v>
      </c>
      <c r="M9391" s="120" t="s">
        <v>56</v>
      </c>
      <c r="N9391" s="149">
        <v>6466365</v>
      </c>
      <c r="O9391" s="169"/>
      <c r="P9391" s="154" t="s">
        <v>6625</v>
      </c>
      <c r="Q9391" s="158" t="s">
        <v>50</v>
      </c>
      <c r="R9391" s="142">
        <f ref="R9391:R9454" t="shared" si="147">N9391/L9391*100</f>
        <v>8.00000024743423</v>
      </c>
    </row>
    <row r="9392" s="109" customFormat="1">
      <c r="A9392" s="119">
        <f>MAX($A$19:A9391)+1</f>
        <v>9374</v>
      </c>
      <c r="B9392" s="120" t="s">
        <v>41</v>
      </c>
      <c r="C9392" s="144" t="s">
        <v>3126</v>
      </c>
      <c r="D9392" s="144" t="s">
        <v>3426</v>
      </c>
      <c r="E9392" s="145" t="s">
        <v>6863</v>
      </c>
      <c r="F9392" s="146" t="s">
        <v>3127</v>
      </c>
      <c r="G9392" s="146" t="s">
        <v>3128</v>
      </c>
      <c r="H9392" s="146" t="s">
        <v>8587</v>
      </c>
      <c r="I9392" s="151" t="s">
        <v>327</v>
      </c>
      <c r="J9392" s="147">
        <v>80206</v>
      </c>
      <c r="K9392" s="147">
        <v>680</v>
      </c>
      <c r="L9392" s="148">
        <v>54540080</v>
      </c>
      <c r="M9392" s="120" t="s">
        <v>56</v>
      </c>
      <c r="N9392" s="149">
        <v>4363207</v>
      </c>
      <c r="O9392" s="169"/>
      <c r="P9392" s="154" t="s">
        <v>6625</v>
      </c>
      <c r="Q9392" s="158" t="s">
        <v>50</v>
      </c>
      <c r="R9392" s="142">
        <f t="shared" si="147"/>
        <v>8.0000011001084</v>
      </c>
    </row>
    <row r="9393" s="109" customFormat="1">
      <c r="A9393" s="119">
        <f>MAX($A$19:A9392)+1</f>
        <v>9375</v>
      </c>
      <c r="B9393" s="120" t="s">
        <v>41</v>
      </c>
      <c r="C9393" s="144" t="s">
        <v>3126</v>
      </c>
      <c r="D9393" s="144" t="s">
        <v>3426</v>
      </c>
      <c r="E9393" s="145" t="s">
        <v>6863</v>
      </c>
      <c r="F9393" s="146" t="s">
        <v>3127</v>
      </c>
      <c r="G9393" s="146" t="s">
        <v>3128</v>
      </c>
      <c r="H9393" s="146" t="s">
        <v>2940</v>
      </c>
      <c r="I9393" s="151" t="s">
        <v>327</v>
      </c>
      <c r="J9393" s="147">
        <v>15853</v>
      </c>
      <c r="K9393" s="147">
        <v>2500</v>
      </c>
      <c r="L9393" s="148">
        <v>39632500</v>
      </c>
      <c r="M9393" s="120" t="s">
        <v>56</v>
      </c>
      <c r="N9393" s="149">
        <v>3170599</v>
      </c>
      <c r="O9393" s="169"/>
      <c r="P9393" s="154" t="s">
        <v>6625</v>
      </c>
      <c r="Q9393" s="158" t="s">
        <v>50</v>
      </c>
      <c r="R9393" s="142">
        <f t="shared" si="147"/>
        <v>7.99999747681827</v>
      </c>
    </row>
    <row r="9394" ht="56.25" s="109" customFormat="1">
      <c r="A9394" s="119">
        <f>MAX($A$19:A9393)+1</f>
        <v>9376</v>
      </c>
      <c r="B9394" s="120" t="s">
        <v>41</v>
      </c>
      <c r="C9394" s="144" t="s">
        <v>535</v>
      </c>
      <c r="D9394" s="144" t="s">
        <v>318</v>
      </c>
      <c r="E9394" s="145">
        <v>45289</v>
      </c>
      <c r="F9394" s="146" t="s">
        <v>8588</v>
      </c>
      <c r="G9394" s="146" t="s">
        <v>8589</v>
      </c>
      <c r="H9394" s="146" t="s">
        <v>8590</v>
      </c>
      <c r="I9394" s="151" t="s">
        <v>974</v>
      </c>
      <c r="J9394" s="147"/>
      <c r="K9394" s="147"/>
      <c r="L9394" s="148">
        <v>6540285197</v>
      </c>
      <c r="M9394" s="120" t="s">
        <v>56</v>
      </c>
      <c r="N9394" s="149">
        <v>523222816</v>
      </c>
      <c r="O9394" s="169"/>
      <c r="P9394" s="154" t="s">
        <v>6625</v>
      </c>
      <c r="Q9394" s="158" t="s">
        <v>50</v>
      </c>
      <c r="R9394" s="142">
        <f t="shared" si="147"/>
        <v>8.00000000366956</v>
      </c>
    </row>
    <row r="9395" ht="56.25" s="109" customFormat="1">
      <c r="A9395" s="119">
        <f>MAX($A$19:A9394)+1</f>
        <v>9377</v>
      </c>
      <c r="B9395" s="120" t="s">
        <v>41</v>
      </c>
      <c r="C9395" s="144" t="s">
        <v>535</v>
      </c>
      <c r="D9395" s="144" t="s">
        <v>8591</v>
      </c>
      <c r="E9395" s="145">
        <v>45289</v>
      </c>
      <c r="F9395" s="146" t="s">
        <v>8588</v>
      </c>
      <c r="G9395" s="146" t="s">
        <v>8589</v>
      </c>
      <c r="H9395" s="146" t="s">
        <v>8592</v>
      </c>
      <c r="I9395" s="151" t="s">
        <v>974</v>
      </c>
      <c r="J9395" s="147"/>
      <c r="K9395" s="147"/>
      <c r="L9395" s="148">
        <v>3644359789</v>
      </c>
      <c r="M9395" s="120" t="s">
        <v>56</v>
      </c>
      <c r="N9395" s="149">
        <v>291548784</v>
      </c>
      <c r="O9395" s="169"/>
      <c r="P9395" s="154" t="s">
        <v>6625</v>
      </c>
      <c r="Q9395" s="158" t="s">
        <v>50</v>
      </c>
      <c r="R9395" s="142">
        <f t="shared" si="147"/>
        <v>8.0000000241469</v>
      </c>
    </row>
    <row r="9396" s="109" customFormat="1">
      <c r="A9396" s="119">
        <f>MAX($A$19:A9395)+1</f>
        <v>9378</v>
      </c>
      <c r="B9396" s="120" t="s">
        <v>41</v>
      </c>
      <c r="C9396" s="144" t="s">
        <v>2860</v>
      </c>
      <c r="D9396" s="144" t="s">
        <v>1939</v>
      </c>
      <c r="E9396" s="145" t="s">
        <v>6863</v>
      </c>
      <c r="F9396" s="146" t="s">
        <v>3137</v>
      </c>
      <c r="G9396" s="146" t="s">
        <v>3138</v>
      </c>
      <c r="H9396" s="146" t="s">
        <v>6012</v>
      </c>
      <c r="I9396" s="151" t="s">
        <v>557</v>
      </c>
      <c r="J9396" s="147">
        <v>110175</v>
      </c>
      <c r="K9396" s="147">
        <v>485</v>
      </c>
      <c r="L9396" s="148">
        <v>53434875</v>
      </c>
      <c r="M9396" s="120" t="s">
        <v>56</v>
      </c>
      <c r="N9396" s="149">
        <v>4274791</v>
      </c>
      <c r="O9396" s="169"/>
      <c r="P9396" s="154" t="s">
        <v>6625</v>
      </c>
      <c r="Q9396" s="158" t="s">
        <v>50</v>
      </c>
      <c r="R9396" s="142">
        <f t="shared" si="147"/>
        <v>8.00000187143696</v>
      </c>
    </row>
    <row r="9397" s="109" customFormat="1">
      <c r="A9397" s="119">
        <f>MAX($A$19:A9396)+1</f>
        <v>9379</v>
      </c>
      <c r="B9397" s="120" t="s">
        <v>41</v>
      </c>
      <c r="C9397" s="144" t="s">
        <v>2860</v>
      </c>
      <c r="D9397" s="144" t="s">
        <v>1939</v>
      </c>
      <c r="E9397" s="145" t="s">
        <v>6863</v>
      </c>
      <c r="F9397" s="146" t="s">
        <v>3137</v>
      </c>
      <c r="G9397" s="146" t="s">
        <v>3138</v>
      </c>
      <c r="H9397" s="146" t="s">
        <v>8593</v>
      </c>
      <c r="I9397" s="151" t="s">
        <v>557</v>
      </c>
      <c r="J9397" s="147">
        <v>353475</v>
      </c>
      <c r="K9397" s="147">
        <v>522.53</v>
      </c>
      <c r="L9397" s="148">
        <v>184701292</v>
      </c>
      <c r="M9397" s="120" t="s">
        <v>56</v>
      </c>
      <c r="N9397" s="149">
        <v>14776102</v>
      </c>
      <c r="O9397" s="169"/>
      <c r="P9397" s="154" t="s">
        <v>6625</v>
      </c>
      <c r="Q9397" s="158" t="s">
        <v>50</v>
      </c>
      <c r="R9397" s="142">
        <f t="shared" si="147"/>
        <v>7.99999926367597</v>
      </c>
    </row>
    <row r="9398" s="109" customFormat="1">
      <c r="A9398" s="119">
        <f>MAX($A$19:A9397)+1</f>
        <v>9380</v>
      </c>
      <c r="B9398" s="120" t="s">
        <v>41</v>
      </c>
      <c r="C9398" s="144" t="s">
        <v>2168</v>
      </c>
      <c r="D9398" s="144" t="s">
        <v>1462</v>
      </c>
      <c r="E9398" s="145" t="s">
        <v>6863</v>
      </c>
      <c r="F9398" s="146" t="s">
        <v>3142</v>
      </c>
      <c r="G9398" s="146" t="s">
        <v>3143</v>
      </c>
      <c r="H9398" s="146" t="s">
        <v>3144</v>
      </c>
      <c r="I9398" s="151" t="s">
        <v>557</v>
      </c>
      <c r="J9398" s="147">
        <v>81476</v>
      </c>
      <c r="K9398" s="147">
        <v>740</v>
      </c>
      <c r="L9398" s="148">
        <v>60292240</v>
      </c>
      <c r="M9398" s="120" t="s">
        <v>56</v>
      </c>
      <c r="N9398" s="149">
        <v>4823380</v>
      </c>
      <c r="O9398" s="169"/>
      <c r="P9398" s="154" t="s">
        <v>6625</v>
      </c>
      <c r="Q9398" s="158" t="s">
        <v>50</v>
      </c>
      <c r="R9398" s="142">
        <f t="shared" si="147"/>
        <v>8.00000132687059</v>
      </c>
    </row>
    <row r="9399" s="109" customFormat="1">
      <c r="A9399" s="119">
        <f>MAX($A$19:A9398)+1</f>
        <v>9381</v>
      </c>
      <c r="B9399" s="120" t="s">
        <v>41</v>
      </c>
      <c r="C9399" s="144" t="s">
        <v>2168</v>
      </c>
      <c r="D9399" s="144" t="s">
        <v>1462</v>
      </c>
      <c r="E9399" s="145" t="s">
        <v>6863</v>
      </c>
      <c r="F9399" s="146" t="s">
        <v>3142</v>
      </c>
      <c r="G9399" s="146" t="s">
        <v>3143</v>
      </c>
      <c r="H9399" s="146" t="s">
        <v>6014</v>
      </c>
      <c r="I9399" s="151" t="s">
        <v>557</v>
      </c>
      <c r="J9399" s="147">
        <v>31910</v>
      </c>
      <c r="K9399" s="147">
        <v>740</v>
      </c>
      <c r="L9399" s="148">
        <v>23613400</v>
      </c>
      <c r="M9399" s="120" t="s">
        <v>56</v>
      </c>
      <c r="N9399" s="149">
        <v>1889072</v>
      </c>
      <c r="O9399" s="169"/>
      <c r="P9399" s="154" t="s">
        <v>6625</v>
      </c>
      <c r="Q9399" s="158" t="s">
        <v>50</v>
      </c>
      <c r="R9399" s="142">
        <f t="shared" si="147"/>
        <v>8</v>
      </c>
    </row>
    <row r="9400" s="109" customFormat="1">
      <c r="A9400" s="119">
        <f>MAX($A$19:A9399)+1</f>
        <v>9382</v>
      </c>
      <c r="B9400" s="120" t="s">
        <v>41</v>
      </c>
      <c r="C9400" s="144" t="s">
        <v>2168</v>
      </c>
      <c r="D9400" s="144" t="s">
        <v>1462</v>
      </c>
      <c r="E9400" s="145" t="s">
        <v>6863</v>
      </c>
      <c r="F9400" s="146" t="s">
        <v>3142</v>
      </c>
      <c r="G9400" s="146" t="s">
        <v>3143</v>
      </c>
      <c r="H9400" s="146" t="s">
        <v>8245</v>
      </c>
      <c r="I9400" s="151" t="s">
        <v>557</v>
      </c>
      <c r="J9400" s="147">
        <v>20700</v>
      </c>
      <c r="K9400" s="147">
        <v>470</v>
      </c>
      <c r="L9400" s="148">
        <v>9729000</v>
      </c>
      <c r="M9400" s="120" t="s">
        <v>56</v>
      </c>
      <c r="N9400" s="149">
        <v>778319</v>
      </c>
      <c r="O9400" s="169"/>
      <c r="P9400" s="154" t="s">
        <v>6625</v>
      </c>
      <c r="Q9400" s="158" t="s">
        <v>50</v>
      </c>
      <c r="R9400" s="142">
        <f t="shared" si="147"/>
        <v>7.99998972145133</v>
      </c>
    </row>
    <row r="9401" s="109" customFormat="1">
      <c r="A9401" s="119">
        <f>MAX($A$19:A9400)+1</f>
        <v>9383</v>
      </c>
      <c r="B9401" s="120" t="s">
        <v>41</v>
      </c>
      <c r="C9401" s="144" t="s">
        <v>3146</v>
      </c>
      <c r="D9401" s="144" t="s">
        <v>3195</v>
      </c>
      <c r="E9401" s="145" t="s">
        <v>6688</v>
      </c>
      <c r="F9401" s="146" t="s">
        <v>3147</v>
      </c>
      <c r="G9401" s="146" t="s">
        <v>3148</v>
      </c>
      <c r="H9401" s="146" t="s">
        <v>3150</v>
      </c>
      <c r="I9401" s="151" t="s">
        <v>100</v>
      </c>
      <c r="J9401" s="147">
        <v>13599</v>
      </c>
      <c r="K9401" s="147">
        <v>10900</v>
      </c>
      <c r="L9401" s="148">
        <v>148229100</v>
      </c>
      <c r="M9401" s="120" t="s">
        <v>56</v>
      </c>
      <c r="N9401" s="149">
        <v>11858328</v>
      </c>
      <c r="O9401" s="169"/>
      <c r="P9401" s="154" t="s">
        <v>6625</v>
      </c>
      <c r="Q9401" s="158" t="s">
        <v>50</v>
      </c>
      <c r="R9401" s="142">
        <f t="shared" si="147"/>
        <v>8</v>
      </c>
    </row>
    <row r="9402" s="109" customFormat="1">
      <c r="A9402" s="119">
        <f>MAX($A$19:A9401)+1</f>
        <v>9384</v>
      </c>
      <c r="B9402" s="120" t="s">
        <v>41</v>
      </c>
      <c r="C9402" s="144" t="s">
        <v>3146</v>
      </c>
      <c r="D9402" s="144" t="s">
        <v>3195</v>
      </c>
      <c r="E9402" s="145" t="s">
        <v>6688</v>
      </c>
      <c r="F9402" s="146" t="s">
        <v>3147</v>
      </c>
      <c r="G9402" s="146" t="s">
        <v>3148</v>
      </c>
      <c r="H9402" s="146" t="s">
        <v>3149</v>
      </c>
      <c r="I9402" s="151" t="s">
        <v>100</v>
      </c>
      <c r="J9402" s="147">
        <v>6683</v>
      </c>
      <c r="K9402" s="147">
        <v>10900</v>
      </c>
      <c r="L9402" s="148">
        <v>72844700</v>
      </c>
      <c r="M9402" s="120" t="s">
        <v>56</v>
      </c>
      <c r="N9402" s="149">
        <v>5827576</v>
      </c>
      <c r="O9402" s="169"/>
      <c r="P9402" s="154" t="s">
        <v>6625</v>
      </c>
      <c r="Q9402" s="158" t="s">
        <v>50</v>
      </c>
      <c r="R9402" s="142">
        <f t="shared" si="147"/>
        <v>8</v>
      </c>
    </row>
    <row r="9403" s="109" customFormat="1">
      <c r="A9403" s="119">
        <f>MAX($A$19:A9402)+1</f>
        <v>9385</v>
      </c>
      <c r="B9403" s="120" t="s">
        <v>41</v>
      </c>
      <c r="C9403" s="144" t="s">
        <v>3146</v>
      </c>
      <c r="D9403" s="144" t="s">
        <v>3195</v>
      </c>
      <c r="E9403" s="145" t="s">
        <v>6688</v>
      </c>
      <c r="F9403" s="146" t="s">
        <v>3147</v>
      </c>
      <c r="G9403" s="146" t="s">
        <v>3148</v>
      </c>
      <c r="H9403" s="146" t="s">
        <v>3152</v>
      </c>
      <c r="I9403" s="151" t="s">
        <v>327</v>
      </c>
      <c r="J9403" s="147">
        <v>8269</v>
      </c>
      <c r="K9403" s="147">
        <v>8500</v>
      </c>
      <c r="L9403" s="148">
        <v>70286500</v>
      </c>
      <c r="M9403" s="120" t="s">
        <v>56</v>
      </c>
      <c r="N9403" s="149">
        <v>5622920</v>
      </c>
      <c r="O9403" s="169"/>
      <c r="P9403" s="154" t="s">
        <v>6625</v>
      </c>
      <c r="Q9403" s="158" t="s">
        <v>50</v>
      </c>
      <c r="R9403" s="142">
        <f t="shared" si="147"/>
        <v>8</v>
      </c>
    </row>
    <row r="9404" s="109" customFormat="1">
      <c r="A9404" s="119">
        <f>MAX($A$19:A9403)+1</f>
        <v>9386</v>
      </c>
      <c r="B9404" s="120" t="s">
        <v>41</v>
      </c>
      <c r="C9404" s="144" t="s">
        <v>3146</v>
      </c>
      <c r="D9404" s="144" t="s">
        <v>3195</v>
      </c>
      <c r="E9404" s="145" t="s">
        <v>6688</v>
      </c>
      <c r="F9404" s="146" t="s">
        <v>3147</v>
      </c>
      <c r="G9404" s="146" t="s">
        <v>3148</v>
      </c>
      <c r="H9404" s="146" t="s">
        <v>8594</v>
      </c>
      <c r="I9404" s="151" t="s">
        <v>327</v>
      </c>
      <c r="J9404" s="147">
        <v>5602</v>
      </c>
      <c r="K9404" s="147">
        <v>8500</v>
      </c>
      <c r="L9404" s="148">
        <v>47617000</v>
      </c>
      <c r="M9404" s="120" t="s">
        <v>56</v>
      </c>
      <c r="N9404" s="149">
        <v>3809360</v>
      </c>
      <c r="O9404" s="169"/>
      <c r="P9404" s="154" t="s">
        <v>6625</v>
      </c>
      <c r="Q9404" s="158" t="s">
        <v>50</v>
      </c>
      <c r="R9404" s="142">
        <f t="shared" si="147"/>
        <v>8</v>
      </c>
    </row>
    <row r="9405" s="109" customFormat="1">
      <c r="A9405" s="119">
        <f>MAX($A$19:A9404)+1</f>
        <v>9387</v>
      </c>
      <c r="B9405" s="120" t="s">
        <v>41</v>
      </c>
      <c r="C9405" s="144" t="s">
        <v>2860</v>
      </c>
      <c r="D9405" s="144" t="s">
        <v>1795</v>
      </c>
      <c r="E9405" s="145" t="s">
        <v>6688</v>
      </c>
      <c r="F9405" s="146" t="s">
        <v>3154</v>
      </c>
      <c r="G9405" s="146" t="s">
        <v>3155</v>
      </c>
      <c r="H9405" s="146" t="s">
        <v>3151</v>
      </c>
      <c r="I9405" s="151" t="s">
        <v>327</v>
      </c>
      <c r="J9405" s="147">
        <v>21297</v>
      </c>
      <c r="K9405" s="147">
        <v>3000</v>
      </c>
      <c r="L9405" s="148">
        <v>63891000</v>
      </c>
      <c r="M9405" s="120" t="s">
        <v>56</v>
      </c>
      <c r="N9405" s="149">
        <v>5111280</v>
      </c>
      <c r="O9405" s="169"/>
      <c r="P9405" s="154" t="s">
        <v>6625</v>
      </c>
      <c r="Q9405" s="158" t="s">
        <v>50</v>
      </c>
      <c r="R9405" s="142">
        <f t="shared" si="147"/>
        <v>8</v>
      </c>
    </row>
    <row r="9406" s="109" customFormat="1">
      <c r="A9406" s="119">
        <f>MAX($A$19:A9405)+1</f>
        <v>9388</v>
      </c>
      <c r="B9406" s="120" t="s">
        <v>41</v>
      </c>
      <c r="C9406" s="144" t="s">
        <v>2860</v>
      </c>
      <c r="D9406" s="144" t="s">
        <v>1795</v>
      </c>
      <c r="E9406" s="145" t="s">
        <v>6688</v>
      </c>
      <c r="F9406" s="146" t="s">
        <v>3154</v>
      </c>
      <c r="G9406" s="146" t="s">
        <v>3155</v>
      </c>
      <c r="H9406" s="146" t="s">
        <v>3132</v>
      </c>
      <c r="I9406" s="151" t="s">
        <v>327</v>
      </c>
      <c r="J9406" s="147">
        <v>43474</v>
      </c>
      <c r="K9406" s="147">
        <v>5500</v>
      </c>
      <c r="L9406" s="148">
        <v>239107000</v>
      </c>
      <c r="M9406" s="120" t="s">
        <v>56</v>
      </c>
      <c r="N9406" s="149">
        <v>19128560</v>
      </c>
      <c r="O9406" s="169"/>
      <c r="P9406" s="154" t="s">
        <v>6625</v>
      </c>
      <c r="Q9406" s="158" t="s">
        <v>50</v>
      </c>
      <c r="R9406" s="142">
        <f t="shared" si="147"/>
        <v>8</v>
      </c>
    </row>
    <row r="9407" s="109" customFormat="1">
      <c r="A9407" s="119">
        <f>MAX($A$19:A9406)+1</f>
        <v>9389</v>
      </c>
      <c r="B9407" s="120" t="s">
        <v>41</v>
      </c>
      <c r="C9407" s="144" t="s">
        <v>2860</v>
      </c>
      <c r="D9407" s="144" t="s">
        <v>1795</v>
      </c>
      <c r="E9407" s="145" t="s">
        <v>6688</v>
      </c>
      <c r="F9407" s="146" t="s">
        <v>3154</v>
      </c>
      <c r="G9407" s="146" t="s">
        <v>3155</v>
      </c>
      <c r="H9407" s="146" t="s">
        <v>8595</v>
      </c>
      <c r="I9407" s="151" t="s">
        <v>327</v>
      </c>
      <c r="J9407" s="147">
        <v>6447</v>
      </c>
      <c r="K9407" s="147">
        <v>5500</v>
      </c>
      <c r="L9407" s="148">
        <v>35458500</v>
      </c>
      <c r="M9407" s="120" t="s">
        <v>56</v>
      </c>
      <c r="N9407" s="149">
        <v>2836680</v>
      </c>
      <c r="O9407" s="169"/>
      <c r="P9407" s="154" t="s">
        <v>6625</v>
      </c>
      <c r="Q9407" s="158" t="s">
        <v>50</v>
      </c>
      <c r="R9407" s="142">
        <f t="shared" si="147"/>
        <v>8</v>
      </c>
    </row>
    <row r="9408" ht="22.5" s="109" customFormat="1">
      <c r="A9408" s="119">
        <f>MAX($A$19:A9407)+1</f>
        <v>9390</v>
      </c>
      <c r="B9408" s="120" t="s">
        <v>41</v>
      </c>
      <c r="C9408" s="144" t="s">
        <v>6017</v>
      </c>
      <c r="D9408" s="144" t="s">
        <v>8596</v>
      </c>
      <c r="E9408" s="145">
        <v>45271</v>
      </c>
      <c r="F9408" s="146" t="s">
        <v>6019</v>
      </c>
      <c r="G9408" s="146" t="s">
        <v>6020</v>
      </c>
      <c r="H9408" s="146" t="s">
        <v>8597</v>
      </c>
      <c r="I9408" s="151" t="s">
        <v>288</v>
      </c>
      <c r="J9408" s="147">
        <v>5469.6</v>
      </c>
      <c r="K9408" s="147">
        <v>63000</v>
      </c>
      <c r="L9408" s="148">
        <v>344584800</v>
      </c>
      <c r="M9408" s="120" t="s">
        <v>56</v>
      </c>
      <c r="N9408" s="149">
        <v>27566784</v>
      </c>
      <c r="O9408" s="169"/>
      <c r="P9408" s="154" t="s">
        <v>6625</v>
      </c>
      <c r="Q9408" s="158" t="s">
        <v>50</v>
      </c>
      <c r="R9408" s="142">
        <f t="shared" si="147"/>
        <v>8</v>
      </c>
    </row>
    <row r="9409" ht="22.5" s="109" customFormat="1">
      <c r="A9409" s="119">
        <f>MAX($A$19:A9408)+1</f>
        <v>9391</v>
      </c>
      <c r="B9409" s="120" t="s">
        <v>41</v>
      </c>
      <c r="C9409" s="144" t="s">
        <v>1386</v>
      </c>
      <c r="D9409" s="144" t="s">
        <v>8598</v>
      </c>
      <c r="E9409" s="145" t="s">
        <v>6863</v>
      </c>
      <c r="F9409" s="146" t="s">
        <v>3176</v>
      </c>
      <c r="G9409" s="146" t="s">
        <v>3177</v>
      </c>
      <c r="H9409" s="146" t="s">
        <v>8599</v>
      </c>
      <c r="I9409" s="151" t="s">
        <v>98</v>
      </c>
      <c r="J9409" s="147">
        <v>520</v>
      </c>
      <c r="K9409" s="147">
        <v>24281</v>
      </c>
      <c r="L9409" s="148">
        <v>12626120</v>
      </c>
      <c r="M9409" s="120" t="s">
        <v>56</v>
      </c>
      <c r="N9409" s="149">
        <v>1010090</v>
      </c>
      <c r="O9409" s="169"/>
      <c r="P9409" s="154" t="s">
        <v>6625</v>
      </c>
      <c r="Q9409" s="158" t="s">
        <v>50</v>
      </c>
      <c r="R9409" s="142">
        <f t="shared" si="147"/>
        <v>8.00000316803579</v>
      </c>
    </row>
    <row r="9410" s="109" customFormat="1">
      <c r="A9410" s="119">
        <f>MAX($A$19:A9409)+1</f>
        <v>9392</v>
      </c>
      <c r="B9410" s="120" t="s">
        <v>41</v>
      </c>
      <c r="C9410" s="144" t="s">
        <v>1386</v>
      </c>
      <c r="D9410" s="144" t="s">
        <v>8598</v>
      </c>
      <c r="E9410" s="145" t="s">
        <v>6863</v>
      </c>
      <c r="F9410" s="146" t="s">
        <v>3176</v>
      </c>
      <c r="G9410" s="146" t="s">
        <v>3177</v>
      </c>
      <c r="H9410" s="146" t="s">
        <v>3188</v>
      </c>
      <c r="I9410" s="151" t="s">
        <v>98</v>
      </c>
      <c r="J9410" s="147">
        <v>1179</v>
      </c>
      <c r="K9410" s="147">
        <v>23074</v>
      </c>
      <c r="L9410" s="148">
        <v>27204246</v>
      </c>
      <c r="M9410" s="120" t="s">
        <v>56</v>
      </c>
      <c r="N9410" s="149">
        <v>2176340</v>
      </c>
      <c r="O9410" s="169"/>
      <c r="P9410" s="154" t="s">
        <v>6625</v>
      </c>
      <c r="Q9410" s="158" t="s">
        <v>50</v>
      </c>
      <c r="R9410" s="142">
        <f t="shared" si="147"/>
        <v>8.00000117628697</v>
      </c>
    </row>
    <row r="9411" ht="22.5" s="109" customFormat="1">
      <c r="A9411" s="119">
        <f>MAX($A$19:A9410)+1</f>
        <v>9393</v>
      </c>
      <c r="B9411" s="120" t="s">
        <v>41</v>
      </c>
      <c r="C9411" s="144" t="s">
        <v>1386</v>
      </c>
      <c r="D9411" s="144" t="s">
        <v>8598</v>
      </c>
      <c r="E9411" s="145" t="s">
        <v>6863</v>
      </c>
      <c r="F9411" s="146" t="s">
        <v>3176</v>
      </c>
      <c r="G9411" s="146" t="s">
        <v>3177</v>
      </c>
      <c r="H9411" s="146" t="s">
        <v>3186</v>
      </c>
      <c r="I9411" s="151" t="s">
        <v>98</v>
      </c>
      <c r="J9411" s="147">
        <v>706</v>
      </c>
      <c r="K9411" s="147">
        <v>26446</v>
      </c>
      <c r="L9411" s="148">
        <v>18670876</v>
      </c>
      <c r="M9411" s="120" t="s">
        <v>56</v>
      </c>
      <c r="N9411" s="149">
        <v>1493671</v>
      </c>
      <c r="O9411" s="169"/>
      <c r="P9411" s="154" t="s">
        <v>6625</v>
      </c>
      <c r="Q9411" s="158" t="s">
        <v>50</v>
      </c>
      <c r="R9411" s="142">
        <f t="shared" si="147"/>
        <v>8.00000492746029</v>
      </c>
    </row>
    <row r="9412" ht="22.5" s="109" customFormat="1">
      <c r="A9412" s="119">
        <f>MAX($A$19:A9411)+1</f>
        <v>9394</v>
      </c>
      <c r="B9412" s="120" t="s">
        <v>41</v>
      </c>
      <c r="C9412" s="144" t="s">
        <v>1386</v>
      </c>
      <c r="D9412" s="144" t="s">
        <v>8598</v>
      </c>
      <c r="E9412" s="145" t="s">
        <v>6863</v>
      </c>
      <c r="F9412" s="146" t="s">
        <v>3176</v>
      </c>
      <c r="G9412" s="146" t="s">
        <v>3177</v>
      </c>
      <c r="H9412" s="146" t="s">
        <v>8600</v>
      </c>
      <c r="I9412" s="151" t="s">
        <v>98</v>
      </c>
      <c r="J9412" s="147">
        <v>13</v>
      </c>
      <c r="K9412" s="147">
        <v>40176</v>
      </c>
      <c r="L9412" s="148">
        <v>522288</v>
      </c>
      <c r="M9412" s="120" t="s">
        <v>56</v>
      </c>
      <c r="N9412" s="149">
        <v>41784</v>
      </c>
      <c r="O9412" s="169"/>
      <c r="P9412" s="154" t="s">
        <v>6625</v>
      </c>
      <c r="Q9412" s="158" t="s">
        <v>50</v>
      </c>
      <c r="R9412" s="142">
        <f t="shared" si="147"/>
        <v>8.00018380663542</v>
      </c>
    </row>
    <row r="9413" ht="22.5" s="109" customFormat="1">
      <c r="A9413" s="119">
        <f>MAX($A$19:A9412)+1</f>
        <v>9395</v>
      </c>
      <c r="B9413" s="120" t="s">
        <v>41</v>
      </c>
      <c r="C9413" s="144" t="s">
        <v>1386</v>
      </c>
      <c r="D9413" s="144" t="s">
        <v>8598</v>
      </c>
      <c r="E9413" s="145" t="s">
        <v>6863</v>
      </c>
      <c r="F9413" s="146" t="s">
        <v>3176</v>
      </c>
      <c r="G9413" s="146" t="s">
        <v>3177</v>
      </c>
      <c r="H9413" s="146" t="s">
        <v>3183</v>
      </c>
      <c r="I9413" s="151" t="s">
        <v>98</v>
      </c>
      <c r="J9413" s="147">
        <v>100</v>
      </c>
      <c r="K9413" s="147">
        <v>27111</v>
      </c>
      <c r="L9413" s="148">
        <v>2711100</v>
      </c>
      <c r="M9413" s="120" t="s">
        <v>56</v>
      </c>
      <c r="N9413" s="149">
        <v>216888</v>
      </c>
      <c r="O9413" s="169"/>
      <c r="P9413" s="154" t="s">
        <v>6625</v>
      </c>
      <c r="Q9413" s="158" t="s">
        <v>50</v>
      </c>
      <c r="R9413" s="142">
        <f t="shared" si="147"/>
        <v>8</v>
      </c>
    </row>
    <row r="9414" s="109" customFormat="1">
      <c r="A9414" s="119">
        <f>MAX($A$19:A9413)+1</f>
        <v>9396</v>
      </c>
      <c r="B9414" s="120" t="s">
        <v>41</v>
      </c>
      <c r="C9414" s="144" t="s">
        <v>1386</v>
      </c>
      <c r="D9414" s="144" t="s">
        <v>8598</v>
      </c>
      <c r="E9414" s="145" t="s">
        <v>6863</v>
      </c>
      <c r="F9414" s="146" t="s">
        <v>3176</v>
      </c>
      <c r="G9414" s="146" t="s">
        <v>3177</v>
      </c>
      <c r="H9414" s="146" t="s">
        <v>3179</v>
      </c>
      <c r="I9414" s="151" t="s">
        <v>98</v>
      </c>
      <c r="J9414" s="147">
        <v>2035</v>
      </c>
      <c r="K9414" s="147">
        <v>29664</v>
      </c>
      <c r="L9414" s="148">
        <v>60366240</v>
      </c>
      <c r="M9414" s="120" t="s">
        <v>56</v>
      </c>
      <c r="N9414" s="149">
        <v>4829300</v>
      </c>
      <c r="O9414" s="169"/>
      <c r="P9414" s="154" t="s">
        <v>6625</v>
      </c>
      <c r="Q9414" s="158" t="s">
        <v>50</v>
      </c>
      <c r="R9414" s="142">
        <f t="shared" si="147"/>
        <v>8.00000132524404</v>
      </c>
    </row>
    <row r="9415" s="109" customFormat="1">
      <c r="A9415" s="119">
        <f>MAX($A$19:A9414)+1</f>
        <v>9397</v>
      </c>
      <c r="B9415" s="120" t="s">
        <v>41</v>
      </c>
      <c r="C9415" s="144" t="s">
        <v>1386</v>
      </c>
      <c r="D9415" s="144" t="s">
        <v>8598</v>
      </c>
      <c r="E9415" s="145" t="s">
        <v>6863</v>
      </c>
      <c r="F9415" s="146" t="s">
        <v>3176</v>
      </c>
      <c r="G9415" s="146" t="s">
        <v>3177</v>
      </c>
      <c r="H9415" s="146" t="s">
        <v>3180</v>
      </c>
      <c r="I9415" s="151" t="s">
        <v>98</v>
      </c>
      <c r="J9415" s="147">
        <v>600</v>
      </c>
      <c r="K9415" s="147">
        <v>8044</v>
      </c>
      <c r="L9415" s="148">
        <v>4826400</v>
      </c>
      <c r="M9415" s="120" t="s">
        <v>56</v>
      </c>
      <c r="N9415" s="149">
        <v>386112</v>
      </c>
      <c r="O9415" s="169"/>
      <c r="P9415" s="154" t="s">
        <v>6625</v>
      </c>
      <c r="Q9415" s="158" t="s">
        <v>50</v>
      </c>
      <c r="R9415" s="142">
        <f t="shared" si="147"/>
        <v>8</v>
      </c>
    </row>
    <row r="9416" s="109" customFormat="1">
      <c r="A9416" s="119">
        <f>MAX($A$19:A9415)+1</f>
        <v>9398</v>
      </c>
      <c r="B9416" s="120" t="s">
        <v>41</v>
      </c>
      <c r="C9416" s="144" t="s">
        <v>1386</v>
      </c>
      <c r="D9416" s="144" t="s">
        <v>8598</v>
      </c>
      <c r="E9416" s="145" t="s">
        <v>6863</v>
      </c>
      <c r="F9416" s="146" t="s">
        <v>3176</v>
      </c>
      <c r="G9416" s="146" t="s">
        <v>3177</v>
      </c>
      <c r="H9416" s="146" t="s">
        <v>3178</v>
      </c>
      <c r="I9416" s="151" t="s">
        <v>98</v>
      </c>
      <c r="J9416" s="147">
        <v>645</v>
      </c>
      <c r="K9416" s="147">
        <v>42936</v>
      </c>
      <c r="L9416" s="148">
        <v>27693720</v>
      </c>
      <c r="M9416" s="120" t="s">
        <v>56</v>
      </c>
      <c r="N9416" s="149">
        <v>2215493</v>
      </c>
      <c r="O9416" s="169"/>
      <c r="P9416" s="154" t="s">
        <v>6625</v>
      </c>
      <c r="Q9416" s="158" t="s">
        <v>50</v>
      </c>
      <c r="R9416" s="142">
        <f t="shared" si="147"/>
        <v>7.99998338973601</v>
      </c>
    </row>
    <row r="9417" s="109" customFormat="1">
      <c r="A9417" s="119">
        <f>MAX($A$19:A9416)+1</f>
        <v>9399</v>
      </c>
      <c r="B9417" s="120" t="s">
        <v>41</v>
      </c>
      <c r="C9417" s="144" t="s">
        <v>1386</v>
      </c>
      <c r="D9417" s="144" t="s">
        <v>8598</v>
      </c>
      <c r="E9417" s="145" t="s">
        <v>6863</v>
      </c>
      <c r="F9417" s="146" t="s">
        <v>3176</v>
      </c>
      <c r="G9417" s="146" t="s">
        <v>3177</v>
      </c>
      <c r="H9417" s="146" t="s">
        <v>8601</v>
      </c>
      <c r="I9417" s="151" t="s">
        <v>98</v>
      </c>
      <c r="J9417" s="147">
        <v>100</v>
      </c>
      <c r="K9417" s="147">
        <v>32533</v>
      </c>
      <c r="L9417" s="148">
        <v>3253300</v>
      </c>
      <c r="M9417" s="120" t="s">
        <v>56</v>
      </c>
      <c r="N9417" s="149">
        <v>260264</v>
      </c>
      <c r="O9417" s="169"/>
      <c r="P9417" s="154" t="s">
        <v>6625</v>
      </c>
      <c r="Q9417" s="158" t="s">
        <v>50</v>
      </c>
      <c r="R9417" s="142">
        <f t="shared" si="147"/>
        <v>8</v>
      </c>
    </row>
    <row r="9418" ht="22.5" s="109" customFormat="1">
      <c r="A9418" s="119">
        <f>MAX($A$19:A9417)+1</f>
        <v>9400</v>
      </c>
      <c r="B9418" s="120" t="s">
        <v>41</v>
      </c>
      <c r="C9418" s="144" t="s">
        <v>1386</v>
      </c>
      <c r="D9418" s="144" t="s">
        <v>8598</v>
      </c>
      <c r="E9418" s="145" t="s">
        <v>6863</v>
      </c>
      <c r="F9418" s="146" t="s">
        <v>3176</v>
      </c>
      <c r="G9418" s="146" t="s">
        <v>3177</v>
      </c>
      <c r="H9418" s="146" t="s">
        <v>8602</v>
      </c>
      <c r="I9418" s="151" t="s">
        <v>98</v>
      </c>
      <c r="J9418" s="147">
        <v>200</v>
      </c>
      <c r="K9418" s="147">
        <v>43515</v>
      </c>
      <c r="L9418" s="148">
        <v>8703000</v>
      </c>
      <c r="M9418" s="120" t="s">
        <v>56</v>
      </c>
      <c r="N9418" s="149">
        <v>696240</v>
      </c>
      <c r="O9418" s="169"/>
      <c r="P9418" s="154" t="s">
        <v>6625</v>
      </c>
      <c r="Q9418" s="158" t="s">
        <v>50</v>
      </c>
      <c r="R9418" s="142">
        <f t="shared" si="147"/>
        <v>8</v>
      </c>
    </row>
    <row r="9419" ht="22.5" s="109" customFormat="1">
      <c r="A9419" s="119">
        <f>MAX($A$19:A9418)+1</f>
        <v>9401</v>
      </c>
      <c r="B9419" s="120" t="s">
        <v>41</v>
      </c>
      <c r="C9419" s="144" t="s">
        <v>1386</v>
      </c>
      <c r="D9419" s="144" t="s">
        <v>8598</v>
      </c>
      <c r="E9419" s="145" t="s">
        <v>6863</v>
      </c>
      <c r="F9419" s="146" t="s">
        <v>3176</v>
      </c>
      <c r="G9419" s="146" t="s">
        <v>3177</v>
      </c>
      <c r="H9419" s="146" t="s">
        <v>3185</v>
      </c>
      <c r="I9419" s="151" t="s">
        <v>98</v>
      </c>
      <c r="J9419" s="147">
        <v>1589</v>
      </c>
      <c r="K9419" s="147">
        <v>32323</v>
      </c>
      <c r="L9419" s="148">
        <v>51361247</v>
      </c>
      <c r="M9419" s="120" t="s">
        <v>56</v>
      </c>
      <c r="N9419" s="149">
        <v>4108900</v>
      </c>
      <c r="O9419" s="169"/>
      <c r="P9419" s="154" t="s">
        <v>6625</v>
      </c>
      <c r="Q9419" s="158" t="s">
        <v>50</v>
      </c>
      <c r="R9419" s="142">
        <f t="shared" si="147"/>
        <v>8.00000046727837</v>
      </c>
    </row>
    <row r="9420" s="109" customFormat="1">
      <c r="A9420" s="119">
        <f>MAX($A$19:A9419)+1</f>
        <v>9402</v>
      </c>
      <c r="B9420" s="120" t="s">
        <v>41</v>
      </c>
      <c r="C9420" s="144" t="s">
        <v>1386</v>
      </c>
      <c r="D9420" s="144" t="s">
        <v>8598</v>
      </c>
      <c r="E9420" s="145" t="s">
        <v>6863</v>
      </c>
      <c r="F9420" s="146" t="s">
        <v>3176</v>
      </c>
      <c r="G9420" s="146" t="s">
        <v>3177</v>
      </c>
      <c r="H9420" s="146" t="s">
        <v>8603</v>
      </c>
      <c r="I9420" s="151" t="s">
        <v>98</v>
      </c>
      <c r="J9420" s="147">
        <v>150</v>
      </c>
      <c r="K9420" s="147">
        <v>35613</v>
      </c>
      <c r="L9420" s="148">
        <v>5341950</v>
      </c>
      <c r="M9420" s="120" t="s">
        <v>56</v>
      </c>
      <c r="N9420" s="149">
        <v>427356</v>
      </c>
      <c r="O9420" s="169"/>
      <c r="P9420" s="154" t="s">
        <v>6625</v>
      </c>
      <c r="Q9420" s="158" t="s">
        <v>50</v>
      </c>
      <c r="R9420" s="142">
        <f t="shared" si="147"/>
        <v>8</v>
      </c>
    </row>
    <row r="9421" s="109" customFormat="1">
      <c r="A9421" s="119">
        <f>MAX($A$19:A9420)+1</f>
        <v>9403</v>
      </c>
      <c r="B9421" s="120" t="s">
        <v>41</v>
      </c>
      <c r="C9421" s="144" t="s">
        <v>1386</v>
      </c>
      <c r="D9421" s="144" t="s">
        <v>8598</v>
      </c>
      <c r="E9421" s="145" t="s">
        <v>6863</v>
      </c>
      <c r="F9421" s="146" t="s">
        <v>3176</v>
      </c>
      <c r="G9421" s="146" t="s">
        <v>3177</v>
      </c>
      <c r="H9421" s="146" t="s">
        <v>6036</v>
      </c>
      <c r="I9421" s="151" t="s">
        <v>98</v>
      </c>
      <c r="J9421" s="147">
        <v>161</v>
      </c>
      <c r="K9421" s="147">
        <v>38775</v>
      </c>
      <c r="L9421" s="148">
        <v>6242775</v>
      </c>
      <c r="M9421" s="120" t="s">
        <v>56</v>
      </c>
      <c r="N9421" s="149">
        <v>499423</v>
      </c>
      <c r="O9421" s="169"/>
      <c r="P9421" s="154" t="s">
        <v>6625</v>
      </c>
      <c r="Q9421" s="158" t="s">
        <v>50</v>
      </c>
      <c r="R9421" s="142">
        <f t="shared" si="147"/>
        <v>8.0000160185174</v>
      </c>
    </row>
    <row r="9422" s="109" customFormat="1">
      <c r="A9422" s="119">
        <f>MAX($A$19:A9421)+1</f>
        <v>9404</v>
      </c>
      <c r="B9422" s="120" t="s">
        <v>41</v>
      </c>
      <c r="C9422" s="144" t="s">
        <v>1386</v>
      </c>
      <c r="D9422" s="144" t="s">
        <v>8598</v>
      </c>
      <c r="E9422" s="145" t="s">
        <v>6863</v>
      </c>
      <c r="F9422" s="146" t="s">
        <v>3176</v>
      </c>
      <c r="G9422" s="146" t="s">
        <v>3177</v>
      </c>
      <c r="H9422" s="146" t="s">
        <v>3187</v>
      </c>
      <c r="I9422" s="151" t="s">
        <v>98</v>
      </c>
      <c r="J9422" s="147">
        <v>700</v>
      </c>
      <c r="K9422" s="147">
        <v>53616</v>
      </c>
      <c r="L9422" s="148">
        <v>37531200</v>
      </c>
      <c r="M9422" s="120" t="s">
        <v>56</v>
      </c>
      <c r="N9422" s="149">
        <v>3002496</v>
      </c>
      <c r="O9422" s="169"/>
      <c r="P9422" s="154" t="s">
        <v>6625</v>
      </c>
      <c r="Q9422" s="158" t="s">
        <v>50</v>
      </c>
      <c r="R9422" s="142">
        <f t="shared" si="147"/>
        <v>8</v>
      </c>
    </row>
    <row r="9423" s="109" customFormat="1">
      <c r="A9423" s="119">
        <f>MAX($A$19:A9422)+1</f>
        <v>9405</v>
      </c>
      <c r="B9423" s="120" t="s">
        <v>41</v>
      </c>
      <c r="C9423" s="144" t="s">
        <v>1386</v>
      </c>
      <c r="D9423" s="144" t="s">
        <v>8598</v>
      </c>
      <c r="E9423" s="145" t="s">
        <v>6863</v>
      </c>
      <c r="F9423" s="146" t="s">
        <v>3176</v>
      </c>
      <c r="G9423" s="146" t="s">
        <v>3177</v>
      </c>
      <c r="H9423" s="146" t="s">
        <v>3182</v>
      </c>
      <c r="I9423" s="151" t="s">
        <v>98</v>
      </c>
      <c r="J9423" s="147">
        <v>705</v>
      </c>
      <c r="K9423" s="147">
        <v>58512</v>
      </c>
      <c r="L9423" s="148">
        <v>41250960</v>
      </c>
      <c r="M9423" s="120" t="s">
        <v>56</v>
      </c>
      <c r="N9423" s="149">
        <v>3300077</v>
      </c>
      <c r="O9423" s="169"/>
      <c r="P9423" s="154" t="s">
        <v>6625</v>
      </c>
      <c r="Q9423" s="158" t="s">
        <v>50</v>
      </c>
      <c r="R9423" s="142">
        <f t="shared" si="147"/>
        <v>8.0000004848372</v>
      </c>
    </row>
    <row r="9424" s="109" customFormat="1">
      <c r="A9424" s="119">
        <f>MAX($A$19:A9423)+1</f>
        <v>9406</v>
      </c>
      <c r="B9424" s="120" t="s">
        <v>41</v>
      </c>
      <c r="C9424" s="144" t="s">
        <v>1386</v>
      </c>
      <c r="D9424" s="144" t="s">
        <v>8598</v>
      </c>
      <c r="E9424" s="145" t="s">
        <v>6863</v>
      </c>
      <c r="F9424" s="146" t="s">
        <v>3176</v>
      </c>
      <c r="G9424" s="146" t="s">
        <v>3177</v>
      </c>
      <c r="H9424" s="146" t="s">
        <v>3181</v>
      </c>
      <c r="I9424" s="151" t="s">
        <v>98</v>
      </c>
      <c r="J9424" s="147">
        <v>2770</v>
      </c>
      <c r="K9424" s="147">
        <v>36745</v>
      </c>
      <c r="L9424" s="148">
        <v>101783650</v>
      </c>
      <c r="M9424" s="120" t="s">
        <v>56</v>
      </c>
      <c r="N9424" s="149">
        <v>8142692</v>
      </c>
      <c r="O9424" s="169"/>
      <c r="P9424" s="154" t="s">
        <v>6625</v>
      </c>
      <c r="Q9424" s="158" t="s">
        <v>50</v>
      </c>
      <c r="R9424" s="142">
        <f t="shared" si="147"/>
        <v>8</v>
      </c>
    </row>
    <row r="9425" ht="22.5" s="109" customFormat="1">
      <c r="A9425" s="119">
        <f>MAX($A$19:A9424)+1</f>
        <v>9407</v>
      </c>
      <c r="B9425" s="120" t="s">
        <v>41</v>
      </c>
      <c r="C9425" s="144" t="s">
        <v>2943</v>
      </c>
      <c r="D9425" s="144" t="s">
        <v>1279</v>
      </c>
      <c r="E9425" s="145" t="s">
        <v>6688</v>
      </c>
      <c r="F9425" s="146" t="s">
        <v>3196</v>
      </c>
      <c r="G9425" s="146" t="s">
        <v>3197</v>
      </c>
      <c r="H9425" s="146" t="s">
        <v>7791</v>
      </c>
      <c r="I9425" s="151" t="s">
        <v>327</v>
      </c>
      <c r="J9425" s="147">
        <v>14502</v>
      </c>
      <c r="K9425" s="147">
        <v>3500</v>
      </c>
      <c r="L9425" s="148">
        <v>50757000</v>
      </c>
      <c r="M9425" s="120" t="s">
        <v>56</v>
      </c>
      <c r="N9425" s="149">
        <v>4060560</v>
      </c>
      <c r="O9425" s="169"/>
      <c r="P9425" s="154" t="s">
        <v>6625</v>
      </c>
      <c r="Q9425" s="158" t="s">
        <v>50</v>
      </c>
      <c r="R9425" s="142">
        <f t="shared" si="147"/>
        <v>8</v>
      </c>
    </row>
    <row r="9426" ht="22.5" s="109" customFormat="1">
      <c r="A9426" s="119">
        <f>MAX($A$19:A9425)+1</f>
        <v>9408</v>
      </c>
      <c r="B9426" s="120" t="s">
        <v>41</v>
      </c>
      <c r="C9426" s="144" t="s">
        <v>2943</v>
      </c>
      <c r="D9426" s="144" t="s">
        <v>1279</v>
      </c>
      <c r="E9426" s="145" t="s">
        <v>6688</v>
      </c>
      <c r="F9426" s="146" t="s">
        <v>3196</v>
      </c>
      <c r="G9426" s="146" t="s">
        <v>3197</v>
      </c>
      <c r="H9426" s="146" t="s">
        <v>2072</v>
      </c>
      <c r="I9426" s="151" t="s">
        <v>327</v>
      </c>
      <c r="J9426" s="147">
        <v>13947</v>
      </c>
      <c r="K9426" s="147">
        <v>3500</v>
      </c>
      <c r="L9426" s="148">
        <v>48814500</v>
      </c>
      <c r="M9426" s="120" t="s">
        <v>56</v>
      </c>
      <c r="N9426" s="149">
        <v>3905160</v>
      </c>
      <c r="O9426" s="169"/>
      <c r="P9426" s="154" t="s">
        <v>6625</v>
      </c>
      <c r="Q9426" s="158" t="s">
        <v>50</v>
      </c>
      <c r="R9426" s="142">
        <f t="shared" si="147"/>
        <v>8</v>
      </c>
    </row>
    <row r="9427" ht="22.5" s="109" customFormat="1">
      <c r="A9427" s="119">
        <f>MAX($A$19:A9426)+1</f>
        <v>9409</v>
      </c>
      <c r="B9427" s="120" t="s">
        <v>41</v>
      </c>
      <c r="C9427" s="144" t="s">
        <v>2943</v>
      </c>
      <c r="D9427" s="144" t="s">
        <v>1279</v>
      </c>
      <c r="E9427" s="145" t="s">
        <v>6688</v>
      </c>
      <c r="F9427" s="146" t="s">
        <v>3196</v>
      </c>
      <c r="G9427" s="146" t="s">
        <v>3197</v>
      </c>
      <c r="H9427" s="146" t="s">
        <v>5410</v>
      </c>
      <c r="I9427" s="151" t="s">
        <v>327</v>
      </c>
      <c r="J9427" s="147">
        <v>11643</v>
      </c>
      <c r="K9427" s="147">
        <v>3500</v>
      </c>
      <c r="L9427" s="148">
        <v>40750500</v>
      </c>
      <c r="M9427" s="120" t="s">
        <v>56</v>
      </c>
      <c r="N9427" s="149">
        <v>3260040</v>
      </c>
      <c r="O9427" s="169"/>
      <c r="P9427" s="154" t="s">
        <v>6625</v>
      </c>
      <c r="Q9427" s="158" t="s">
        <v>50</v>
      </c>
      <c r="R9427" s="142">
        <f t="shared" si="147"/>
        <v>8</v>
      </c>
    </row>
    <row r="9428" ht="22.5" s="109" customFormat="1">
      <c r="A9428" s="119">
        <f>MAX($A$19:A9427)+1</f>
        <v>9410</v>
      </c>
      <c r="B9428" s="120" t="s">
        <v>41</v>
      </c>
      <c r="C9428" s="144" t="s">
        <v>2943</v>
      </c>
      <c r="D9428" s="144" t="s">
        <v>1279</v>
      </c>
      <c r="E9428" s="145" t="s">
        <v>6688</v>
      </c>
      <c r="F9428" s="146" t="s">
        <v>3196</v>
      </c>
      <c r="G9428" s="146" t="s">
        <v>3197</v>
      </c>
      <c r="H9428" s="146" t="s">
        <v>7793</v>
      </c>
      <c r="I9428" s="151" t="s">
        <v>327</v>
      </c>
      <c r="J9428" s="147">
        <v>6746</v>
      </c>
      <c r="K9428" s="147">
        <v>3500</v>
      </c>
      <c r="L9428" s="148">
        <v>23611000</v>
      </c>
      <c r="M9428" s="120" t="s">
        <v>56</v>
      </c>
      <c r="N9428" s="149">
        <v>1888880</v>
      </c>
      <c r="O9428" s="169"/>
      <c r="P9428" s="154" t="s">
        <v>6625</v>
      </c>
      <c r="Q9428" s="158" t="s">
        <v>50</v>
      </c>
      <c r="R9428" s="142">
        <f t="shared" si="147"/>
        <v>8</v>
      </c>
    </row>
    <row r="9429" ht="22.5" s="109" customFormat="1">
      <c r="A9429" s="119">
        <f>MAX($A$19:A9428)+1</f>
        <v>9411</v>
      </c>
      <c r="B9429" s="120" t="s">
        <v>41</v>
      </c>
      <c r="C9429" s="144" t="s">
        <v>2943</v>
      </c>
      <c r="D9429" s="144" t="s">
        <v>1279</v>
      </c>
      <c r="E9429" s="145" t="s">
        <v>6688</v>
      </c>
      <c r="F9429" s="146" t="s">
        <v>3196</v>
      </c>
      <c r="G9429" s="146" t="s">
        <v>3197</v>
      </c>
      <c r="H9429" s="146" t="s">
        <v>8604</v>
      </c>
      <c r="I9429" s="151" t="s">
        <v>327</v>
      </c>
      <c r="J9429" s="147">
        <v>11614</v>
      </c>
      <c r="K9429" s="147">
        <v>3500</v>
      </c>
      <c r="L9429" s="148">
        <v>40649000</v>
      </c>
      <c r="M9429" s="120" t="s">
        <v>56</v>
      </c>
      <c r="N9429" s="149">
        <v>3251920</v>
      </c>
      <c r="O9429" s="169"/>
      <c r="P9429" s="154" t="s">
        <v>6625</v>
      </c>
      <c r="Q9429" s="158" t="s">
        <v>50</v>
      </c>
      <c r="R9429" s="142">
        <f t="shared" si="147"/>
        <v>8</v>
      </c>
    </row>
    <row r="9430" ht="22.5" s="109" customFormat="1">
      <c r="A9430" s="119">
        <f>MAX($A$19:A9429)+1</f>
        <v>9412</v>
      </c>
      <c r="B9430" s="120" t="s">
        <v>41</v>
      </c>
      <c r="C9430" s="144" t="s">
        <v>2943</v>
      </c>
      <c r="D9430" s="144" t="s">
        <v>8605</v>
      </c>
      <c r="E9430" s="145" t="s">
        <v>6688</v>
      </c>
      <c r="F9430" s="146" t="s">
        <v>3196</v>
      </c>
      <c r="G9430" s="146" t="s">
        <v>3197</v>
      </c>
      <c r="H9430" s="146" t="s">
        <v>8606</v>
      </c>
      <c r="I9430" s="151" t="s">
        <v>98</v>
      </c>
      <c r="J9430" s="147">
        <v>295312</v>
      </c>
      <c r="K9430" s="147">
        <v>1515</v>
      </c>
      <c r="L9430" s="148">
        <v>447397680</v>
      </c>
      <c r="M9430" s="120" t="s">
        <v>56</v>
      </c>
      <c r="N9430" s="149">
        <v>35791815</v>
      </c>
      <c r="O9430" s="169"/>
      <c r="P9430" s="154" t="s">
        <v>6625</v>
      </c>
      <c r="Q9430" s="158" t="s">
        <v>50</v>
      </c>
      <c r="R9430" s="142">
        <f t="shared" si="147"/>
        <v>8.00000013410888</v>
      </c>
    </row>
    <row r="9431" ht="22.5" s="109" customFormat="1">
      <c r="A9431" s="119">
        <f>MAX($A$19:A9430)+1</f>
        <v>9413</v>
      </c>
      <c r="B9431" s="120" t="s">
        <v>41</v>
      </c>
      <c r="C9431" s="144" t="s">
        <v>2943</v>
      </c>
      <c r="D9431" s="144" t="s">
        <v>8605</v>
      </c>
      <c r="E9431" s="145" t="s">
        <v>6688</v>
      </c>
      <c r="F9431" s="146" t="s">
        <v>3196</v>
      </c>
      <c r="G9431" s="146" t="s">
        <v>3197</v>
      </c>
      <c r="H9431" s="146" t="s">
        <v>8607</v>
      </c>
      <c r="I9431" s="151" t="s">
        <v>98</v>
      </c>
      <c r="J9431" s="147">
        <v>295612</v>
      </c>
      <c r="K9431" s="147">
        <v>1780</v>
      </c>
      <c r="L9431" s="148">
        <v>526189360</v>
      </c>
      <c r="M9431" s="120" t="s">
        <v>56</v>
      </c>
      <c r="N9431" s="149">
        <v>42095149</v>
      </c>
      <c r="O9431" s="169"/>
      <c r="P9431" s="154" t="s">
        <v>6625</v>
      </c>
      <c r="Q9431" s="158" t="s">
        <v>50</v>
      </c>
      <c r="R9431" s="142">
        <f t="shared" si="147"/>
        <v>8.00000003800913</v>
      </c>
    </row>
    <row r="9432" ht="22.5" s="109" customFormat="1">
      <c r="A9432" s="119">
        <f>MAX($A$19:A9431)+1</f>
        <v>9414</v>
      </c>
      <c r="B9432" s="120" t="s">
        <v>41</v>
      </c>
      <c r="C9432" s="144" t="s">
        <v>2943</v>
      </c>
      <c r="D9432" s="144" t="s">
        <v>8605</v>
      </c>
      <c r="E9432" s="145" t="s">
        <v>6688</v>
      </c>
      <c r="F9432" s="146" t="s">
        <v>3196</v>
      </c>
      <c r="G9432" s="146" t="s">
        <v>3197</v>
      </c>
      <c r="H9432" s="146" t="s">
        <v>8608</v>
      </c>
      <c r="I9432" s="151" t="s">
        <v>98</v>
      </c>
      <c r="J9432" s="147">
        <v>148051</v>
      </c>
      <c r="K9432" s="147">
        <v>1706</v>
      </c>
      <c r="L9432" s="148">
        <v>252575006</v>
      </c>
      <c r="M9432" s="120" t="s">
        <v>56</v>
      </c>
      <c r="N9432" s="149">
        <v>20206001</v>
      </c>
      <c r="O9432" s="169"/>
      <c r="P9432" s="154" t="s">
        <v>6625</v>
      </c>
      <c r="Q9432" s="158" t="s">
        <v>50</v>
      </c>
      <c r="R9432" s="142">
        <f t="shared" si="147"/>
        <v>8.00000020587944</v>
      </c>
    </row>
    <row r="9433" ht="22.5" s="109" customFormat="1">
      <c r="A9433" s="119">
        <f>MAX($A$19:A9432)+1</f>
        <v>9415</v>
      </c>
      <c r="B9433" s="120" t="s">
        <v>41</v>
      </c>
      <c r="C9433" s="144" t="s">
        <v>2943</v>
      </c>
      <c r="D9433" s="144" t="s">
        <v>8605</v>
      </c>
      <c r="E9433" s="145" t="s">
        <v>6688</v>
      </c>
      <c r="F9433" s="146" t="s">
        <v>3196</v>
      </c>
      <c r="G9433" s="146" t="s">
        <v>3197</v>
      </c>
      <c r="H9433" s="146" t="s">
        <v>8609</v>
      </c>
      <c r="I9433" s="151" t="s">
        <v>98</v>
      </c>
      <c r="J9433" s="147">
        <v>116468</v>
      </c>
      <c r="K9433" s="147">
        <v>1358</v>
      </c>
      <c r="L9433" s="148">
        <v>158163544</v>
      </c>
      <c r="M9433" s="120" t="s">
        <v>56</v>
      </c>
      <c r="N9433" s="149">
        <v>12653084</v>
      </c>
      <c r="O9433" s="169"/>
      <c r="P9433" s="154" t="s">
        <v>6625</v>
      </c>
      <c r="Q9433" s="158" t="s">
        <v>50</v>
      </c>
      <c r="R9433" s="142">
        <f t="shared" si="147"/>
        <v>8.00000030348334</v>
      </c>
    </row>
    <row r="9434" ht="22.5" s="109" customFormat="1">
      <c r="A9434" s="119">
        <f>MAX($A$19:A9433)+1</f>
        <v>9416</v>
      </c>
      <c r="B9434" s="120" t="s">
        <v>41</v>
      </c>
      <c r="C9434" s="144" t="s">
        <v>2943</v>
      </c>
      <c r="D9434" s="144" t="s">
        <v>8605</v>
      </c>
      <c r="E9434" s="145" t="s">
        <v>6688</v>
      </c>
      <c r="F9434" s="146" t="s">
        <v>3196</v>
      </c>
      <c r="G9434" s="146" t="s">
        <v>3197</v>
      </c>
      <c r="H9434" s="146" t="s">
        <v>8610</v>
      </c>
      <c r="I9434" s="151" t="s">
        <v>98</v>
      </c>
      <c r="J9434" s="147">
        <v>213400</v>
      </c>
      <c r="K9434" s="147">
        <v>495</v>
      </c>
      <c r="L9434" s="148">
        <v>105633000</v>
      </c>
      <c r="M9434" s="120" t="s">
        <v>56</v>
      </c>
      <c r="N9434" s="149">
        <v>8450640</v>
      </c>
      <c r="O9434" s="169"/>
      <c r="P9434" s="154" t="s">
        <v>6625</v>
      </c>
      <c r="Q9434" s="158" t="s">
        <v>50</v>
      </c>
      <c r="R9434" s="142">
        <f t="shared" si="147"/>
        <v>8</v>
      </c>
    </row>
    <row r="9435" ht="22.5" s="109" customFormat="1">
      <c r="A9435" s="119">
        <f>MAX($A$19:A9434)+1</f>
        <v>9417</v>
      </c>
      <c r="B9435" s="120" t="s">
        <v>41</v>
      </c>
      <c r="C9435" s="144" t="s">
        <v>2943</v>
      </c>
      <c r="D9435" s="144" t="s">
        <v>8605</v>
      </c>
      <c r="E9435" s="145" t="s">
        <v>6688</v>
      </c>
      <c r="F9435" s="146" t="s">
        <v>3196</v>
      </c>
      <c r="G9435" s="146" t="s">
        <v>3197</v>
      </c>
      <c r="H9435" s="146" t="s">
        <v>8611</v>
      </c>
      <c r="I9435" s="151" t="s">
        <v>98</v>
      </c>
      <c r="J9435" s="147">
        <v>58980</v>
      </c>
      <c r="K9435" s="147">
        <v>1239</v>
      </c>
      <c r="L9435" s="148">
        <v>73076220</v>
      </c>
      <c r="M9435" s="120" t="s">
        <v>56</v>
      </c>
      <c r="N9435" s="149">
        <v>5846096</v>
      </c>
      <c r="O9435" s="169"/>
      <c r="P9435" s="154" t="s">
        <v>6625</v>
      </c>
      <c r="Q9435" s="158" t="s">
        <v>50</v>
      </c>
      <c r="R9435" s="142">
        <f t="shared" si="147"/>
        <v>7.99999781050525</v>
      </c>
    </row>
    <row r="9436" s="109" customFormat="1">
      <c r="A9436" s="119">
        <f>MAX($A$19:A9435)+1</f>
        <v>9418</v>
      </c>
      <c r="B9436" s="120" t="s">
        <v>41</v>
      </c>
      <c r="C9436" s="144" t="s">
        <v>535</v>
      </c>
      <c r="D9436" s="144" t="s">
        <v>3610</v>
      </c>
      <c r="E9436" s="145">
        <v>45289</v>
      </c>
      <c r="F9436" s="146" t="s">
        <v>3208</v>
      </c>
      <c r="G9436" s="146" t="s">
        <v>3209</v>
      </c>
      <c r="H9436" s="146" t="s">
        <v>3210</v>
      </c>
      <c r="I9436" s="151" t="s">
        <v>100</v>
      </c>
      <c r="J9436" s="147">
        <v>7275</v>
      </c>
      <c r="K9436" s="147">
        <v>2200</v>
      </c>
      <c r="L9436" s="148">
        <v>16005000</v>
      </c>
      <c r="M9436" s="120" t="s">
        <v>56</v>
      </c>
      <c r="N9436" s="149">
        <v>1280400</v>
      </c>
      <c r="O9436" s="169"/>
      <c r="P9436" s="154" t="s">
        <v>6625</v>
      </c>
      <c r="Q9436" s="158" t="s">
        <v>50</v>
      </c>
      <c r="R9436" s="142">
        <f t="shared" si="147"/>
        <v>8</v>
      </c>
    </row>
    <row r="9437" s="109" customFormat="1">
      <c r="A9437" s="119">
        <f>MAX($A$19:A9436)+1</f>
        <v>9419</v>
      </c>
      <c r="B9437" s="120" t="s">
        <v>41</v>
      </c>
      <c r="C9437" s="144" t="s">
        <v>92</v>
      </c>
      <c r="D9437" s="144" t="s">
        <v>8612</v>
      </c>
      <c r="E9437" s="145" t="s">
        <v>6740</v>
      </c>
      <c r="F9437" s="146" t="s">
        <v>3212</v>
      </c>
      <c r="G9437" s="146" t="s">
        <v>3213</v>
      </c>
      <c r="H9437" s="146" t="s">
        <v>3214</v>
      </c>
      <c r="I9437" s="151" t="s">
        <v>534</v>
      </c>
      <c r="J9437" s="147">
        <v>1236060</v>
      </c>
      <c r="K9437" s="147">
        <v>1250</v>
      </c>
      <c r="L9437" s="148">
        <v>1545075000</v>
      </c>
      <c r="M9437" s="120" t="s">
        <v>56</v>
      </c>
      <c r="N9437" s="149">
        <v>123606000</v>
      </c>
      <c r="O9437" s="169"/>
      <c r="P9437" s="154" t="s">
        <v>6625</v>
      </c>
      <c r="Q9437" s="158" t="s">
        <v>50</v>
      </c>
      <c r="R9437" s="142">
        <f t="shared" si="147"/>
        <v>8</v>
      </c>
    </row>
    <row r="9438" s="109" customFormat="1">
      <c r="A9438" s="119">
        <f>MAX($A$19:A9437)+1</f>
        <v>9420</v>
      </c>
      <c r="B9438" s="120" t="s">
        <v>41</v>
      </c>
      <c r="C9438" s="144" t="s">
        <v>92</v>
      </c>
      <c r="D9438" s="144" t="s">
        <v>8612</v>
      </c>
      <c r="E9438" s="145" t="s">
        <v>6740</v>
      </c>
      <c r="F9438" s="146" t="s">
        <v>3212</v>
      </c>
      <c r="G9438" s="146" t="s">
        <v>3213</v>
      </c>
      <c r="H9438" s="146" t="s">
        <v>3215</v>
      </c>
      <c r="I9438" s="151" t="s">
        <v>534</v>
      </c>
      <c r="J9438" s="147">
        <v>440400</v>
      </c>
      <c r="K9438" s="147">
        <v>1155</v>
      </c>
      <c r="L9438" s="148">
        <v>508662000</v>
      </c>
      <c r="M9438" s="120" t="s">
        <v>56</v>
      </c>
      <c r="N9438" s="149">
        <v>40692960</v>
      </c>
      <c r="O9438" s="169"/>
      <c r="P9438" s="154" t="s">
        <v>6625</v>
      </c>
      <c r="Q9438" s="158" t="s">
        <v>50</v>
      </c>
      <c r="R9438" s="142">
        <f t="shared" si="147"/>
        <v>8</v>
      </c>
    </row>
    <row r="9439" s="109" customFormat="1">
      <c r="A9439" s="119">
        <f>MAX($A$19:A9438)+1</f>
        <v>9421</v>
      </c>
      <c r="B9439" s="120" t="s">
        <v>41</v>
      </c>
      <c r="C9439" s="144" t="s">
        <v>92</v>
      </c>
      <c r="D9439" s="144" t="s">
        <v>8612</v>
      </c>
      <c r="E9439" s="145" t="s">
        <v>6740</v>
      </c>
      <c r="F9439" s="146" t="s">
        <v>3212</v>
      </c>
      <c r="G9439" s="146" t="s">
        <v>3213</v>
      </c>
      <c r="H9439" s="146" t="s">
        <v>3216</v>
      </c>
      <c r="I9439" s="151" t="s">
        <v>534</v>
      </c>
      <c r="J9439" s="147">
        <v>163000</v>
      </c>
      <c r="K9439" s="147">
        <v>1110</v>
      </c>
      <c r="L9439" s="148">
        <v>180930000</v>
      </c>
      <c r="M9439" s="120" t="s">
        <v>56</v>
      </c>
      <c r="N9439" s="149">
        <v>14474400</v>
      </c>
      <c r="O9439" s="169"/>
      <c r="P9439" s="154" t="s">
        <v>6625</v>
      </c>
      <c r="Q9439" s="158" t="s">
        <v>50</v>
      </c>
      <c r="R9439" s="142">
        <f t="shared" si="147"/>
        <v>8</v>
      </c>
    </row>
    <row r="9440" s="109" customFormat="1">
      <c r="A9440" s="119">
        <f>MAX($A$19:A9439)+1</f>
        <v>9422</v>
      </c>
      <c r="B9440" s="120" t="s">
        <v>41</v>
      </c>
      <c r="C9440" s="144" t="s">
        <v>92</v>
      </c>
      <c r="D9440" s="144" t="s">
        <v>8612</v>
      </c>
      <c r="E9440" s="145" t="s">
        <v>6740</v>
      </c>
      <c r="F9440" s="146" t="s">
        <v>3212</v>
      </c>
      <c r="G9440" s="146" t="s">
        <v>3213</v>
      </c>
      <c r="H9440" s="146" t="s">
        <v>3219</v>
      </c>
      <c r="I9440" s="151" t="s">
        <v>534</v>
      </c>
      <c r="J9440" s="147">
        <v>120240</v>
      </c>
      <c r="K9440" s="147">
        <v>1320</v>
      </c>
      <c r="L9440" s="148">
        <v>158716800</v>
      </c>
      <c r="M9440" s="120" t="s">
        <v>56</v>
      </c>
      <c r="N9440" s="149">
        <v>12697344</v>
      </c>
      <c r="O9440" s="169"/>
      <c r="P9440" s="154" t="s">
        <v>6625</v>
      </c>
      <c r="Q9440" s="158" t="s">
        <v>50</v>
      </c>
      <c r="R9440" s="142">
        <f t="shared" si="147"/>
        <v>8</v>
      </c>
    </row>
    <row r="9441" ht="22.5" s="109" customFormat="1">
      <c r="A9441" s="119">
        <f>MAX($A$19:A9440)+1</f>
        <v>9423</v>
      </c>
      <c r="B9441" s="120" t="s">
        <v>41</v>
      </c>
      <c r="C9441" s="144" t="s">
        <v>92</v>
      </c>
      <c r="D9441" s="144" t="s">
        <v>8612</v>
      </c>
      <c r="E9441" s="145" t="s">
        <v>6740</v>
      </c>
      <c r="F9441" s="146" t="s">
        <v>3212</v>
      </c>
      <c r="G9441" s="146" t="s">
        <v>3213</v>
      </c>
      <c r="H9441" s="146" t="s">
        <v>3220</v>
      </c>
      <c r="I9441" s="151" t="s">
        <v>534</v>
      </c>
      <c r="J9441" s="147">
        <v>70560</v>
      </c>
      <c r="K9441" s="147">
        <v>1240</v>
      </c>
      <c r="L9441" s="148">
        <v>87494400</v>
      </c>
      <c r="M9441" s="120" t="s">
        <v>56</v>
      </c>
      <c r="N9441" s="149">
        <v>6999552</v>
      </c>
      <c r="O9441" s="169"/>
      <c r="P9441" s="154" t="s">
        <v>6625</v>
      </c>
      <c r="Q9441" s="158" t="s">
        <v>50</v>
      </c>
      <c r="R9441" s="142">
        <f t="shared" si="147"/>
        <v>8</v>
      </c>
    </row>
    <row r="9442" s="109" customFormat="1">
      <c r="A9442" s="119">
        <f>MAX($A$19:A9441)+1</f>
        <v>9424</v>
      </c>
      <c r="B9442" s="120" t="s">
        <v>41</v>
      </c>
      <c r="C9442" s="144" t="s">
        <v>92</v>
      </c>
      <c r="D9442" s="144" t="s">
        <v>8612</v>
      </c>
      <c r="E9442" s="145" t="s">
        <v>6740</v>
      </c>
      <c r="F9442" s="146" t="s">
        <v>3212</v>
      </c>
      <c r="G9442" s="146" t="s">
        <v>3213</v>
      </c>
      <c r="H9442" s="146" t="s">
        <v>3221</v>
      </c>
      <c r="I9442" s="151" t="s">
        <v>534</v>
      </c>
      <c r="J9442" s="147">
        <v>900</v>
      </c>
      <c r="K9442" s="147">
        <v>1220</v>
      </c>
      <c r="L9442" s="148">
        <v>1098000</v>
      </c>
      <c r="M9442" s="120" t="s">
        <v>56</v>
      </c>
      <c r="N9442" s="149">
        <v>87840</v>
      </c>
      <c r="O9442" s="169"/>
      <c r="P9442" s="154" t="s">
        <v>6625</v>
      </c>
      <c r="Q9442" s="158" t="s">
        <v>50</v>
      </c>
      <c r="R9442" s="142">
        <f t="shared" si="147"/>
        <v>8</v>
      </c>
    </row>
    <row r="9443" s="109" customFormat="1">
      <c r="A9443" s="119">
        <f>MAX($A$19:A9442)+1</f>
        <v>9425</v>
      </c>
      <c r="B9443" s="120" t="s">
        <v>41</v>
      </c>
      <c r="C9443" s="144" t="s">
        <v>92</v>
      </c>
      <c r="D9443" s="144" t="s">
        <v>8612</v>
      </c>
      <c r="E9443" s="145" t="s">
        <v>6740</v>
      </c>
      <c r="F9443" s="146" t="s">
        <v>3212</v>
      </c>
      <c r="G9443" s="146" t="s">
        <v>3213</v>
      </c>
      <c r="H9443" s="146" t="s">
        <v>3223</v>
      </c>
      <c r="I9443" s="151" t="s">
        <v>534</v>
      </c>
      <c r="J9443" s="147">
        <v>247400</v>
      </c>
      <c r="K9443" s="147">
        <v>1400</v>
      </c>
      <c r="L9443" s="148">
        <v>346360000</v>
      </c>
      <c r="M9443" s="120" t="s">
        <v>56</v>
      </c>
      <c r="N9443" s="149">
        <v>27708800</v>
      </c>
      <c r="O9443" s="169"/>
      <c r="P9443" s="154" t="s">
        <v>6625</v>
      </c>
      <c r="Q9443" s="158" t="s">
        <v>50</v>
      </c>
      <c r="R9443" s="142">
        <f t="shared" si="147"/>
        <v>8</v>
      </c>
    </row>
    <row r="9444" s="109" customFormat="1">
      <c r="A9444" s="119">
        <f>MAX($A$19:A9443)+1</f>
        <v>9426</v>
      </c>
      <c r="B9444" s="120" t="s">
        <v>41</v>
      </c>
      <c r="C9444" s="144" t="s">
        <v>92</v>
      </c>
      <c r="D9444" s="144" t="s">
        <v>8612</v>
      </c>
      <c r="E9444" s="145" t="s">
        <v>6740</v>
      </c>
      <c r="F9444" s="146" t="s">
        <v>3212</v>
      </c>
      <c r="G9444" s="146" t="s">
        <v>3213</v>
      </c>
      <c r="H9444" s="146" t="s">
        <v>8613</v>
      </c>
      <c r="I9444" s="151" t="s">
        <v>534</v>
      </c>
      <c r="J9444" s="147">
        <v>8556</v>
      </c>
      <c r="K9444" s="147">
        <v>1180</v>
      </c>
      <c r="L9444" s="148">
        <v>10096080</v>
      </c>
      <c r="M9444" s="120" t="s">
        <v>56</v>
      </c>
      <c r="N9444" s="149">
        <v>807686</v>
      </c>
      <c r="O9444" s="169"/>
      <c r="P9444" s="154" t="s">
        <v>6625</v>
      </c>
      <c r="Q9444" s="158" t="s">
        <v>50</v>
      </c>
      <c r="R9444" s="142">
        <f t="shared" si="147"/>
        <v>7.99999603806626</v>
      </c>
    </row>
    <row r="9445" s="109" customFormat="1">
      <c r="A9445" s="119">
        <f>MAX($A$19:A9444)+1</f>
        <v>9427</v>
      </c>
      <c r="B9445" s="120" t="s">
        <v>41</v>
      </c>
      <c r="C9445" s="144" t="s">
        <v>92</v>
      </c>
      <c r="D9445" s="144" t="s">
        <v>6775</v>
      </c>
      <c r="E9445" s="145" t="s">
        <v>6740</v>
      </c>
      <c r="F9445" s="146" t="s">
        <v>3212</v>
      </c>
      <c r="G9445" s="146" t="s">
        <v>3213</v>
      </c>
      <c r="H9445" s="146" t="s">
        <v>3227</v>
      </c>
      <c r="I9445" s="151" t="s">
        <v>98</v>
      </c>
      <c r="J9445" s="147">
        <v>88000</v>
      </c>
      <c r="K9445" s="147">
        <v>190</v>
      </c>
      <c r="L9445" s="148">
        <v>16720000</v>
      </c>
      <c r="M9445" s="120" t="s">
        <v>229</v>
      </c>
      <c r="N9445" s="149">
        <v>1672000</v>
      </c>
      <c r="O9445" s="169"/>
      <c r="P9445" s="154" t="s">
        <v>6625</v>
      </c>
      <c r="Q9445" s="158" t="s">
        <v>50</v>
      </c>
      <c r="R9445" s="142">
        <f t="shared" si="147"/>
        <v>10</v>
      </c>
    </row>
    <row r="9446" s="109" customFormat="1">
      <c r="A9446" s="119">
        <f>MAX($A$19:A9445)+1</f>
        <v>9428</v>
      </c>
      <c r="B9446" s="120" t="s">
        <v>41</v>
      </c>
      <c r="C9446" s="144" t="s">
        <v>92</v>
      </c>
      <c r="D9446" s="144" t="s">
        <v>6775</v>
      </c>
      <c r="E9446" s="145" t="s">
        <v>6740</v>
      </c>
      <c r="F9446" s="146" t="s">
        <v>3212</v>
      </c>
      <c r="G9446" s="146" t="s">
        <v>3213</v>
      </c>
      <c r="H9446" s="146" t="s">
        <v>3228</v>
      </c>
      <c r="I9446" s="151" t="s">
        <v>98</v>
      </c>
      <c r="J9446" s="147">
        <v>480000</v>
      </c>
      <c r="K9446" s="147">
        <v>190</v>
      </c>
      <c r="L9446" s="148">
        <v>91200000</v>
      </c>
      <c r="M9446" s="120" t="s">
        <v>229</v>
      </c>
      <c r="N9446" s="149">
        <v>9120000</v>
      </c>
      <c r="O9446" s="169"/>
      <c r="P9446" s="154" t="s">
        <v>6625</v>
      </c>
      <c r="Q9446" s="158" t="s">
        <v>50</v>
      </c>
      <c r="R9446" s="142">
        <f t="shared" si="147"/>
        <v>10</v>
      </c>
    </row>
    <row r="9447" s="109" customFormat="1">
      <c r="A9447" s="119">
        <f>MAX($A$19:A9446)+1</f>
        <v>9429</v>
      </c>
      <c r="B9447" s="120" t="s">
        <v>41</v>
      </c>
      <c r="C9447" s="144" t="s">
        <v>92</v>
      </c>
      <c r="D9447" s="144" t="s">
        <v>6775</v>
      </c>
      <c r="E9447" s="145" t="s">
        <v>6740</v>
      </c>
      <c r="F9447" s="146" t="s">
        <v>3212</v>
      </c>
      <c r="G9447" s="146" t="s">
        <v>3213</v>
      </c>
      <c r="H9447" s="146" t="s">
        <v>3230</v>
      </c>
      <c r="I9447" s="151" t="s">
        <v>98</v>
      </c>
      <c r="J9447" s="147">
        <v>135000</v>
      </c>
      <c r="K9447" s="147">
        <v>220</v>
      </c>
      <c r="L9447" s="148">
        <v>29700000</v>
      </c>
      <c r="M9447" s="120" t="s">
        <v>229</v>
      </c>
      <c r="N9447" s="149">
        <v>2970000</v>
      </c>
      <c r="O9447" s="169"/>
      <c r="P9447" s="154" t="s">
        <v>6625</v>
      </c>
      <c r="Q9447" s="158" t="s">
        <v>50</v>
      </c>
      <c r="R9447" s="142">
        <f t="shared" si="147"/>
        <v>10</v>
      </c>
    </row>
    <row r="9448" s="109" customFormat="1">
      <c r="A9448" s="119">
        <f>MAX($A$19:A9447)+1</f>
        <v>9430</v>
      </c>
      <c r="B9448" s="120" t="s">
        <v>41</v>
      </c>
      <c r="C9448" s="144" t="s">
        <v>92</v>
      </c>
      <c r="D9448" s="144" t="s">
        <v>6775</v>
      </c>
      <c r="E9448" s="145" t="s">
        <v>6740</v>
      </c>
      <c r="F9448" s="146" t="s">
        <v>3212</v>
      </c>
      <c r="G9448" s="146" t="s">
        <v>3213</v>
      </c>
      <c r="H9448" s="146" t="s">
        <v>6049</v>
      </c>
      <c r="I9448" s="151" t="s">
        <v>98</v>
      </c>
      <c r="J9448" s="147">
        <v>1760000</v>
      </c>
      <c r="K9448" s="147">
        <v>360</v>
      </c>
      <c r="L9448" s="148">
        <v>633600000</v>
      </c>
      <c r="M9448" s="120" t="s">
        <v>229</v>
      </c>
      <c r="N9448" s="149">
        <v>63360000</v>
      </c>
      <c r="O9448" s="169"/>
      <c r="P9448" s="154" t="s">
        <v>6625</v>
      </c>
      <c r="Q9448" s="158" t="s">
        <v>50</v>
      </c>
      <c r="R9448" s="142">
        <f t="shared" si="147"/>
        <v>10</v>
      </c>
    </row>
    <row r="9449" s="109" customFormat="1">
      <c r="A9449" s="119">
        <f>MAX($A$19:A9448)+1</f>
        <v>9431</v>
      </c>
      <c r="B9449" s="120" t="s">
        <v>41</v>
      </c>
      <c r="C9449" s="144" t="s">
        <v>92</v>
      </c>
      <c r="D9449" s="144" t="s">
        <v>6775</v>
      </c>
      <c r="E9449" s="145" t="s">
        <v>6740</v>
      </c>
      <c r="F9449" s="146" t="s">
        <v>3212</v>
      </c>
      <c r="G9449" s="146" t="s">
        <v>3213</v>
      </c>
      <c r="H9449" s="146" t="s">
        <v>6050</v>
      </c>
      <c r="I9449" s="151" t="s">
        <v>98</v>
      </c>
      <c r="J9449" s="147">
        <v>786560</v>
      </c>
      <c r="K9449" s="147">
        <v>360</v>
      </c>
      <c r="L9449" s="148">
        <v>283161600</v>
      </c>
      <c r="M9449" s="120" t="s">
        <v>229</v>
      </c>
      <c r="N9449" s="149">
        <v>28316160</v>
      </c>
      <c r="O9449" s="169"/>
      <c r="P9449" s="154" t="s">
        <v>6625</v>
      </c>
      <c r="Q9449" s="158" t="s">
        <v>50</v>
      </c>
      <c r="R9449" s="142">
        <f t="shared" si="147"/>
        <v>10</v>
      </c>
    </row>
    <row r="9450" s="109" customFormat="1">
      <c r="A9450" s="119">
        <f>MAX($A$19:A9449)+1</f>
        <v>9432</v>
      </c>
      <c r="B9450" s="120" t="s">
        <v>41</v>
      </c>
      <c r="C9450" s="144" t="s">
        <v>92</v>
      </c>
      <c r="D9450" s="144" t="s">
        <v>6775</v>
      </c>
      <c r="E9450" s="145" t="s">
        <v>6740</v>
      </c>
      <c r="F9450" s="146" t="s">
        <v>3212</v>
      </c>
      <c r="G9450" s="146" t="s">
        <v>3213</v>
      </c>
      <c r="H9450" s="146" t="s">
        <v>3233</v>
      </c>
      <c r="I9450" s="151" t="s">
        <v>98</v>
      </c>
      <c r="J9450" s="147">
        <v>913120</v>
      </c>
      <c r="K9450" s="147">
        <v>415</v>
      </c>
      <c r="L9450" s="148">
        <v>378944800</v>
      </c>
      <c r="M9450" s="120" t="s">
        <v>229</v>
      </c>
      <c r="N9450" s="149">
        <v>37894480</v>
      </c>
      <c r="O9450" s="169"/>
      <c r="P9450" s="154" t="s">
        <v>6625</v>
      </c>
      <c r="Q9450" s="158" t="s">
        <v>50</v>
      </c>
      <c r="R9450" s="142">
        <f t="shared" si="147"/>
        <v>10</v>
      </c>
    </row>
    <row r="9451" s="109" customFormat="1">
      <c r="A9451" s="119">
        <f>MAX($A$19:A9450)+1</f>
        <v>9433</v>
      </c>
      <c r="B9451" s="120" t="s">
        <v>41</v>
      </c>
      <c r="C9451" s="144" t="s">
        <v>92</v>
      </c>
      <c r="D9451" s="144" t="s">
        <v>6775</v>
      </c>
      <c r="E9451" s="145" t="s">
        <v>6740</v>
      </c>
      <c r="F9451" s="146" t="s">
        <v>3212</v>
      </c>
      <c r="G9451" s="146" t="s">
        <v>3213</v>
      </c>
      <c r="H9451" s="146" t="s">
        <v>8614</v>
      </c>
      <c r="I9451" s="151" t="s">
        <v>98</v>
      </c>
      <c r="J9451" s="147">
        <v>240000</v>
      </c>
      <c r="K9451" s="147">
        <v>705</v>
      </c>
      <c r="L9451" s="148">
        <v>169200000</v>
      </c>
      <c r="M9451" s="120" t="s">
        <v>229</v>
      </c>
      <c r="N9451" s="149">
        <v>16920000</v>
      </c>
      <c r="O9451" s="169"/>
      <c r="P9451" s="154" t="s">
        <v>6625</v>
      </c>
      <c r="Q9451" s="158" t="s">
        <v>50</v>
      </c>
      <c r="R9451" s="142">
        <f t="shared" si="147"/>
        <v>10</v>
      </c>
    </row>
    <row r="9452" s="109" customFormat="1">
      <c r="A9452" s="119">
        <f>MAX($A$19:A9451)+1</f>
        <v>9434</v>
      </c>
      <c r="B9452" s="120" t="s">
        <v>41</v>
      </c>
      <c r="C9452" s="144" t="s">
        <v>92</v>
      </c>
      <c r="D9452" s="144" t="s">
        <v>6775</v>
      </c>
      <c r="E9452" s="145" t="s">
        <v>6740</v>
      </c>
      <c r="F9452" s="146" t="s">
        <v>3212</v>
      </c>
      <c r="G9452" s="146" t="s">
        <v>3213</v>
      </c>
      <c r="H9452" s="146" t="s">
        <v>3235</v>
      </c>
      <c r="I9452" s="151" t="s">
        <v>98</v>
      </c>
      <c r="J9452" s="147">
        <v>736</v>
      </c>
      <c r="K9452" s="147">
        <v>880</v>
      </c>
      <c r="L9452" s="148">
        <v>647680</v>
      </c>
      <c r="M9452" s="120" t="s">
        <v>229</v>
      </c>
      <c r="N9452" s="149">
        <v>64768</v>
      </c>
      <c r="O9452" s="169"/>
      <c r="P9452" s="154" t="s">
        <v>6625</v>
      </c>
      <c r="Q9452" s="158" t="s">
        <v>50</v>
      </c>
      <c r="R9452" s="142">
        <f t="shared" si="147"/>
        <v>10</v>
      </c>
    </row>
    <row r="9453" s="109" customFormat="1">
      <c r="A9453" s="119">
        <f>MAX($A$19:A9452)+1</f>
        <v>9435</v>
      </c>
      <c r="B9453" s="120" t="s">
        <v>41</v>
      </c>
      <c r="C9453" s="144" t="s">
        <v>92</v>
      </c>
      <c r="D9453" s="144" t="s">
        <v>6775</v>
      </c>
      <c r="E9453" s="145" t="s">
        <v>6740</v>
      </c>
      <c r="F9453" s="146" t="s">
        <v>3212</v>
      </c>
      <c r="G9453" s="146" t="s">
        <v>3213</v>
      </c>
      <c r="H9453" s="146" t="s">
        <v>6051</v>
      </c>
      <c r="I9453" s="151" t="s">
        <v>98</v>
      </c>
      <c r="J9453" s="147">
        <v>27000</v>
      </c>
      <c r="K9453" s="147">
        <v>350</v>
      </c>
      <c r="L9453" s="148">
        <v>9450000</v>
      </c>
      <c r="M9453" s="120" t="s">
        <v>229</v>
      </c>
      <c r="N9453" s="149">
        <v>945000</v>
      </c>
      <c r="O9453" s="169"/>
      <c r="P9453" s="154" t="s">
        <v>6625</v>
      </c>
      <c r="Q9453" s="158" t="s">
        <v>50</v>
      </c>
      <c r="R9453" s="142">
        <f t="shared" si="147"/>
        <v>10</v>
      </c>
    </row>
    <row r="9454" s="109" customFormat="1">
      <c r="A9454" s="119">
        <f>MAX($A$19:A9453)+1</f>
        <v>9436</v>
      </c>
      <c r="B9454" s="120" t="s">
        <v>41</v>
      </c>
      <c r="C9454" s="144" t="s">
        <v>1736</v>
      </c>
      <c r="D9454" s="144" t="s">
        <v>5886</v>
      </c>
      <c r="E9454" s="145" t="s">
        <v>6688</v>
      </c>
      <c r="F9454" s="146" t="s">
        <v>8615</v>
      </c>
      <c r="G9454" s="146" t="s">
        <v>8616</v>
      </c>
      <c r="H9454" s="146" t="s">
        <v>8617</v>
      </c>
      <c r="I9454" s="151" t="s">
        <v>327</v>
      </c>
      <c r="J9454" s="147">
        <v>16519</v>
      </c>
      <c r="K9454" s="147">
        <v>6000</v>
      </c>
      <c r="L9454" s="148">
        <v>99114000</v>
      </c>
      <c r="M9454" s="120" t="s">
        <v>56</v>
      </c>
      <c r="N9454" s="149">
        <v>7929120</v>
      </c>
      <c r="O9454" s="169"/>
      <c r="P9454" s="154" t="s">
        <v>6625</v>
      </c>
      <c r="Q9454" s="158" t="s">
        <v>50</v>
      </c>
      <c r="R9454" s="142">
        <f t="shared" si="147"/>
        <v>8</v>
      </c>
    </row>
    <row r="9455" s="109" customFormat="1">
      <c r="A9455" s="119">
        <f>MAX($A$19:A9454)+1</f>
        <v>9437</v>
      </c>
      <c r="B9455" s="120" t="s">
        <v>41</v>
      </c>
      <c r="C9455" s="144" t="s">
        <v>1736</v>
      </c>
      <c r="D9455" s="144" t="s">
        <v>5886</v>
      </c>
      <c r="E9455" s="145" t="s">
        <v>6688</v>
      </c>
      <c r="F9455" s="146" t="s">
        <v>8615</v>
      </c>
      <c r="G9455" s="146" t="s">
        <v>8616</v>
      </c>
      <c r="H9455" s="146" t="s">
        <v>8618</v>
      </c>
      <c r="I9455" s="151" t="s">
        <v>327</v>
      </c>
      <c r="J9455" s="147">
        <v>2226</v>
      </c>
      <c r="K9455" s="147">
        <v>6000</v>
      </c>
      <c r="L9455" s="148">
        <v>13356000</v>
      </c>
      <c r="M9455" s="120" t="s">
        <v>56</v>
      </c>
      <c r="N9455" s="149">
        <v>1068480</v>
      </c>
      <c r="O9455" s="169"/>
      <c r="P9455" s="154" t="s">
        <v>6625</v>
      </c>
      <c r="Q9455" s="158" t="s">
        <v>50</v>
      </c>
      <c r="R9455" s="142">
        <f ref="R9455:R9518" t="shared" si="148">N9455/L9455*100</f>
        <v>8</v>
      </c>
    </row>
    <row r="9456" s="109" customFormat="1">
      <c r="A9456" s="119">
        <f>MAX($A$19:A9455)+1</f>
        <v>9438</v>
      </c>
      <c r="B9456" s="120" t="s">
        <v>41</v>
      </c>
      <c r="C9456" s="144" t="s">
        <v>541</v>
      </c>
      <c r="D9456" s="144" t="s">
        <v>2081</v>
      </c>
      <c r="E9456" s="145">
        <v>45290</v>
      </c>
      <c r="F9456" s="146" t="s">
        <v>3237</v>
      </c>
      <c r="G9456" s="146" t="s">
        <v>3238</v>
      </c>
      <c r="H9456" s="146" t="s">
        <v>8619</v>
      </c>
      <c r="I9456" s="151" t="s">
        <v>100</v>
      </c>
      <c r="J9456" s="147">
        <v>8088</v>
      </c>
      <c r="K9456" s="147">
        <v>850</v>
      </c>
      <c r="L9456" s="148">
        <v>6874800</v>
      </c>
      <c r="M9456" s="120" t="s">
        <v>56</v>
      </c>
      <c r="N9456" s="149">
        <v>549984</v>
      </c>
      <c r="O9456" s="169"/>
      <c r="P9456" s="154" t="s">
        <v>6625</v>
      </c>
      <c r="Q9456" s="158" t="s">
        <v>50</v>
      </c>
      <c r="R9456" s="142">
        <f t="shared" si="148"/>
        <v>8</v>
      </c>
    </row>
    <row r="9457" s="109" customFormat="1">
      <c r="A9457" s="119">
        <f>MAX($A$19:A9456)+1</f>
        <v>9439</v>
      </c>
      <c r="B9457" s="120" t="s">
        <v>41</v>
      </c>
      <c r="C9457" s="144" t="s">
        <v>2653</v>
      </c>
      <c r="D9457" s="144" t="s">
        <v>1462</v>
      </c>
      <c r="E9457" s="145" t="s">
        <v>6688</v>
      </c>
      <c r="F9457" s="146" t="s">
        <v>3241</v>
      </c>
      <c r="G9457" s="146" t="s">
        <v>3242</v>
      </c>
      <c r="H9457" s="146" t="s">
        <v>3243</v>
      </c>
      <c r="I9457" s="151" t="s">
        <v>100</v>
      </c>
      <c r="J9457" s="147">
        <v>9075</v>
      </c>
      <c r="K9457" s="147">
        <v>2200</v>
      </c>
      <c r="L9457" s="148">
        <v>19965000</v>
      </c>
      <c r="M9457" s="120" t="s">
        <v>56</v>
      </c>
      <c r="N9457" s="149">
        <v>1597200</v>
      </c>
      <c r="O9457" s="169"/>
      <c r="P9457" s="154" t="s">
        <v>6625</v>
      </c>
      <c r="Q9457" s="158" t="s">
        <v>50</v>
      </c>
      <c r="R9457" s="142">
        <f t="shared" si="148"/>
        <v>8</v>
      </c>
    </row>
    <row r="9458" s="109" customFormat="1">
      <c r="A9458" s="119">
        <f>MAX($A$19:A9457)+1</f>
        <v>9440</v>
      </c>
      <c r="B9458" s="120" t="s">
        <v>41</v>
      </c>
      <c r="C9458" s="144" t="s">
        <v>2653</v>
      </c>
      <c r="D9458" s="144" t="s">
        <v>1462</v>
      </c>
      <c r="E9458" s="145" t="s">
        <v>6688</v>
      </c>
      <c r="F9458" s="146" t="s">
        <v>3241</v>
      </c>
      <c r="G9458" s="146" t="s">
        <v>3242</v>
      </c>
      <c r="H9458" s="146" t="s">
        <v>3244</v>
      </c>
      <c r="I9458" s="151" t="s">
        <v>100</v>
      </c>
      <c r="J9458" s="147">
        <v>51521</v>
      </c>
      <c r="K9458" s="147">
        <v>2200</v>
      </c>
      <c r="L9458" s="148">
        <v>113346200</v>
      </c>
      <c r="M9458" s="120" t="s">
        <v>56</v>
      </c>
      <c r="N9458" s="149">
        <v>9067696</v>
      </c>
      <c r="O9458" s="169"/>
      <c r="P9458" s="154" t="s">
        <v>6625</v>
      </c>
      <c r="Q9458" s="158" t="s">
        <v>50</v>
      </c>
      <c r="R9458" s="142">
        <f t="shared" si="148"/>
        <v>8</v>
      </c>
    </row>
    <row r="9459" s="109" customFormat="1">
      <c r="A9459" s="119">
        <f>MAX($A$19:A9458)+1</f>
        <v>9441</v>
      </c>
      <c r="B9459" s="120" t="s">
        <v>41</v>
      </c>
      <c r="C9459" s="144" t="s">
        <v>2653</v>
      </c>
      <c r="D9459" s="144" t="s">
        <v>1462</v>
      </c>
      <c r="E9459" s="145" t="s">
        <v>6688</v>
      </c>
      <c r="F9459" s="146" t="s">
        <v>3241</v>
      </c>
      <c r="G9459" s="146" t="s">
        <v>3242</v>
      </c>
      <c r="H9459" s="146" t="s">
        <v>3245</v>
      </c>
      <c r="I9459" s="151" t="s">
        <v>100</v>
      </c>
      <c r="J9459" s="147">
        <v>8088</v>
      </c>
      <c r="K9459" s="147">
        <v>2200</v>
      </c>
      <c r="L9459" s="148">
        <v>17793600</v>
      </c>
      <c r="M9459" s="120" t="s">
        <v>56</v>
      </c>
      <c r="N9459" s="149">
        <v>1423488</v>
      </c>
      <c r="O9459" s="169"/>
      <c r="P9459" s="154" t="s">
        <v>6625</v>
      </c>
      <c r="Q9459" s="158" t="s">
        <v>50</v>
      </c>
      <c r="R9459" s="142">
        <f t="shared" si="148"/>
        <v>8</v>
      </c>
    </row>
    <row r="9460" ht="22.5" s="109" customFormat="1">
      <c r="A9460" s="119">
        <f>MAX($A$19:A9459)+1</f>
        <v>9442</v>
      </c>
      <c r="B9460" s="120" t="s">
        <v>41</v>
      </c>
      <c r="C9460" s="144" t="s">
        <v>788</v>
      </c>
      <c r="D9460" s="144" t="s">
        <v>5406</v>
      </c>
      <c r="E9460" s="145" t="s">
        <v>6688</v>
      </c>
      <c r="F9460" s="146" t="s">
        <v>3246</v>
      </c>
      <c r="G9460" s="146" t="s">
        <v>3247</v>
      </c>
      <c r="H9460" s="146" t="s">
        <v>8620</v>
      </c>
      <c r="I9460" s="151" t="s">
        <v>327</v>
      </c>
      <c r="J9460" s="147">
        <v>30</v>
      </c>
      <c r="K9460" s="147">
        <v>85000</v>
      </c>
      <c r="L9460" s="148">
        <v>2550000</v>
      </c>
      <c r="M9460" s="120" t="s">
        <v>56</v>
      </c>
      <c r="N9460" s="149">
        <v>204000</v>
      </c>
      <c r="O9460" s="169"/>
      <c r="P9460" s="154" t="s">
        <v>6625</v>
      </c>
      <c r="Q9460" s="158" t="s">
        <v>50</v>
      </c>
      <c r="R9460" s="142">
        <f t="shared" si="148"/>
        <v>8</v>
      </c>
    </row>
    <row r="9461" ht="22.5" s="109" customFormat="1">
      <c r="A9461" s="119">
        <f>MAX($A$19:A9460)+1</f>
        <v>9443</v>
      </c>
      <c r="B9461" s="120" t="s">
        <v>41</v>
      </c>
      <c r="C9461" s="144" t="s">
        <v>788</v>
      </c>
      <c r="D9461" s="144" t="s">
        <v>5406</v>
      </c>
      <c r="E9461" s="145" t="s">
        <v>6688</v>
      </c>
      <c r="F9461" s="146" t="s">
        <v>3246</v>
      </c>
      <c r="G9461" s="146" t="s">
        <v>3247</v>
      </c>
      <c r="H9461" s="146" t="s">
        <v>8621</v>
      </c>
      <c r="I9461" s="151" t="s">
        <v>327</v>
      </c>
      <c r="J9461" s="147">
        <v>22</v>
      </c>
      <c r="K9461" s="147">
        <v>68000</v>
      </c>
      <c r="L9461" s="148">
        <v>1496000</v>
      </c>
      <c r="M9461" s="120" t="s">
        <v>56</v>
      </c>
      <c r="N9461" s="149">
        <v>119680</v>
      </c>
      <c r="O9461" s="169"/>
      <c r="P9461" s="154" t="s">
        <v>6625</v>
      </c>
      <c r="Q9461" s="158" t="s">
        <v>50</v>
      </c>
      <c r="R9461" s="142">
        <f t="shared" si="148"/>
        <v>8</v>
      </c>
    </row>
    <row r="9462" ht="22.5" s="109" customFormat="1">
      <c r="A9462" s="119">
        <f>MAX($A$19:A9461)+1</f>
        <v>9444</v>
      </c>
      <c r="B9462" s="120" t="s">
        <v>41</v>
      </c>
      <c r="C9462" s="144" t="s">
        <v>788</v>
      </c>
      <c r="D9462" s="144" t="s">
        <v>5406</v>
      </c>
      <c r="E9462" s="145" t="s">
        <v>6688</v>
      </c>
      <c r="F9462" s="146" t="s">
        <v>3246</v>
      </c>
      <c r="G9462" s="146" t="s">
        <v>3247</v>
      </c>
      <c r="H9462" s="146" t="s">
        <v>8622</v>
      </c>
      <c r="I9462" s="151" t="s">
        <v>327</v>
      </c>
      <c r="J9462" s="147">
        <v>10</v>
      </c>
      <c r="K9462" s="147">
        <v>70000</v>
      </c>
      <c r="L9462" s="148">
        <v>700000</v>
      </c>
      <c r="M9462" s="120" t="s">
        <v>56</v>
      </c>
      <c r="N9462" s="149">
        <v>56000</v>
      </c>
      <c r="O9462" s="169"/>
      <c r="P9462" s="154" t="s">
        <v>6625</v>
      </c>
      <c r="Q9462" s="158" t="s">
        <v>50</v>
      </c>
      <c r="R9462" s="142">
        <f t="shared" si="148"/>
        <v>8</v>
      </c>
    </row>
    <row r="9463" ht="22.5" s="109" customFormat="1">
      <c r="A9463" s="119">
        <f>MAX($A$19:A9462)+1</f>
        <v>9445</v>
      </c>
      <c r="B9463" s="120" t="s">
        <v>41</v>
      </c>
      <c r="C9463" s="144" t="s">
        <v>788</v>
      </c>
      <c r="D9463" s="144" t="s">
        <v>5406</v>
      </c>
      <c r="E9463" s="145" t="s">
        <v>6688</v>
      </c>
      <c r="F9463" s="146" t="s">
        <v>3246</v>
      </c>
      <c r="G9463" s="146" t="s">
        <v>3247</v>
      </c>
      <c r="H9463" s="146" t="s">
        <v>8623</v>
      </c>
      <c r="I9463" s="151" t="s">
        <v>327</v>
      </c>
      <c r="J9463" s="147">
        <v>50</v>
      </c>
      <c r="K9463" s="147">
        <v>48000</v>
      </c>
      <c r="L9463" s="148">
        <v>2400000</v>
      </c>
      <c r="M9463" s="120" t="s">
        <v>56</v>
      </c>
      <c r="N9463" s="149">
        <v>192000</v>
      </c>
      <c r="O9463" s="169"/>
      <c r="P9463" s="154" t="s">
        <v>6625</v>
      </c>
      <c r="Q9463" s="158" t="s">
        <v>50</v>
      </c>
      <c r="R9463" s="142">
        <f t="shared" si="148"/>
        <v>8</v>
      </c>
    </row>
    <row r="9464" ht="22.5" s="109" customFormat="1">
      <c r="A9464" s="119">
        <f>MAX($A$19:A9463)+1</f>
        <v>9446</v>
      </c>
      <c r="B9464" s="120" t="s">
        <v>41</v>
      </c>
      <c r="C9464" s="144" t="s">
        <v>788</v>
      </c>
      <c r="D9464" s="144" t="s">
        <v>5406</v>
      </c>
      <c r="E9464" s="145" t="s">
        <v>6688</v>
      </c>
      <c r="F9464" s="146" t="s">
        <v>3246</v>
      </c>
      <c r="G9464" s="146" t="s">
        <v>3247</v>
      </c>
      <c r="H9464" s="146" t="s">
        <v>8624</v>
      </c>
      <c r="I9464" s="151" t="s">
        <v>327</v>
      </c>
      <c r="J9464" s="147">
        <v>18</v>
      </c>
      <c r="K9464" s="147">
        <v>50000</v>
      </c>
      <c r="L9464" s="148">
        <v>900000</v>
      </c>
      <c r="M9464" s="120" t="s">
        <v>56</v>
      </c>
      <c r="N9464" s="149">
        <v>72000</v>
      </c>
      <c r="O9464" s="169"/>
      <c r="P9464" s="154" t="s">
        <v>6625</v>
      </c>
      <c r="Q9464" s="158" t="s">
        <v>50</v>
      </c>
      <c r="R9464" s="142">
        <f t="shared" si="148"/>
        <v>8</v>
      </c>
    </row>
    <row r="9465" ht="22.5" s="109" customFormat="1">
      <c r="A9465" s="119">
        <f>MAX($A$19:A9464)+1</f>
        <v>9447</v>
      </c>
      <c r="B9465" s="120" t="s">
        <v>41</v>
      </c>
      <c r="C9465" s="144" t="s">
        <v>788</v>
      </c>
      <c r="D9465" s="144" t="s">
        <v>5406</v>
      </c>
      <c r="E9465" s="145" t="s">
        <v>6688</v>
      </c>
      <c r="F9465" s="146" t="s">
        <v>3246</v>
      </c>
      <c r="G9465" s="146" t="s">
        <v>3247</v>
      </c>
      <c r="H9465" s="146" t="s">
        <v>8625</v>
      </c>
      <c r="I9465" s="151" t="s">
        <v>327</v>
      </c>
      <c r="J9465" s="147">
        <v>10</v>
      </c>
      <c r="K9465" s="147">
        <v>50000</v>
      </c>
      <c r="L9465" s="148">
        <v>500000</v>
      </c>
      <c r="M9465" s="120" t="s">
        <v>56</v>
      </c>
      <c r="N9465" s="149">
        <v>40000</v>
      </c>
      <c r="O9465" s="169"/>
      <c r="P9465" s="154" t="s">
        <v>6625</v>
      </c>
      <c r="Q9465" s="158" t="s">
        <v>50</v>
      </c>
      <c r="R9465" s="142">
        <f t="shared" si="148"/>
        <v>8</v>
      </c>
    </row>
    <row r="9466" ht="22.5" s="109" customFormat="1">
      <c r="A9466" s="119">
        <f>MAX($A$19:A9465)+1</f>
        <v>9448</v>
      </c>
      <c r="B9466" s="120" t="s">
        <v>41</v>
      </c>
      <c r="C9466" s="144" t="s">
        <v>788</v>
      </c>
      <c r="D9466" s="144" t="s">
        <v>5406</v>
      </c>
      <c r="E9466" s="145" t="s">
        <v>6688</v>
      </c>
      <c r="F9466" s="146" t="s">
        <v>3246</v>
      </c>
      <c r="G9466" s="146" t="s">
        <v>3247</v>
      </c>
      <c r="H9466" s="146" t="s">
        <v>8626</v>
      </c>
      <c r="I9466" s="151" t="s">
        <v>327</v>
      </c>
      <c r="J9466" s="147">
        <v>15</v>
      </c>
      <c r="K9466" s="147">
        <v>45000</v>
      </c>
      <c r="L9466" s="148">
        <v>675000</v>
      </c>
      <c r="M9466" s="120" t="s">
        <v>56</v>
      </c>
      <c r="N9466" s="149">
        <v>54000</v>
      </c>
      <c r="O9466" s="169"/>
      <c r="P9466" s="154" t="s">
        <v>6625</v>
      </c>
      <c r="Q9466" s="158" t="s">
        <v>50</v>
      </c>
      <c r="R9466" s="142">
        <f t="shared" si="148"/>
        <v>8</v>
      </c>
    </row>
    <row r="9467" ht="22.5" s="109" customFormat="1">
      <c r="A9467" s="119">
        <f>MAX($A$19:A9466)+1</f>
        <v>9449</v>
      </c>
      <c r="B9467" s="120" t="s">
        <v>41</v>
      </c>
      <c r="C9467" s="144" t="s">
        <v>788</v>
      </c>
      <c r="D9467" s="144" t="s">
        <v>5406</v>
      </c>
      <c r="E9467" s="145" t="s">
        <v>6688</v>
      </c>
      <c r="F9467" s="146" t="s">
        <v>3246</v>
      </c>
      <c r="G9467" s="146" t="s">
        <v>3247</v>
      </c>
      <c r="H9467" s="146" t="s">
        <v>8627</v>
      </c>
      <c r="I9467" s="151" t="s">
        <v>327</v>
      </c>
      <c r="J9467" s="147">
        <v>30</v>
      </c>
      <c r="K9467" s="147">
        <v>39000</v>
      </c>
      <c r="L9467" s="148">
        <v>1170000</v>
      </c>
      <c r="M9467" s="120" t="s">
        <v>56</v>
      </c>
      <c r="N9467" s="149">
        <v>93600</v>
      </c>
      <c r="O9467" s="169"/>
      <c r="P9467" s="154" t="s">
        <v>6625</v>
      </c>
      <c r="Q9467" s="158" t="s">
        <v>50</v>
      </c>
      <c r="R9467" s="142">
        <f t="shared" si="148"/>
        <v>8</v>
      </c>
    </row>
    <row r="9468" ht="22.5" s="109" customFormat="1">
      <c r="A9468" s="119">
        <f>MAX($A$19:A9467)+1</f>
        <v>9450</v>
      </c>
      <c r="B9468" s="120" t="s">
        <v>41</v>
      </c>
      <c r="C9468" s="144" t="s">
        <v>788</v>
      </c>
      <c r="D9468" s="144" t="s">
        <v>5406</v>
      </c>
      <c r="E9468" s="145" t="s">
        <v>6688</v>
      </c>
      <c r="F9468" s="146" t="s">
        <v>3246</v>
      </c>
      <c r="G9468" s="146" t="s">
        <v>3247</v>
      </c>
      <c r="H9468" s="146" t="s">
        <v>8628</v>
      </c>
      <c r="I9468" s="151" t="s">
        <v>327</v>
      </c>
      <c r="J9468" s="147">
        <v>1</v>
      </c>
      <c r="K9468" s="147">
        <v>2500000</v>
      </c>
      <c r="L9468" s="148">
        <v>2500000</v>
      </c>
      <c r="M9468" s="120" t="s">
        <v>56</v>
      </c>
      <c r="N9468" s="149">
        <v>200000</v>
      </c>
      <c r="O9468" s="169"/>
      <c r="P9468" s="154" t="s">
        <v>6625</v>
      </c>
      <c r="Q9468" s="158" t="s">
        <v>50</v>
      </c>
      <c r="R9468" s="142">
        <f t="shared" si="148"/>
        <v>8</v>
      </c>
    </row>
    <row r="9469" ht="22.5" s="109" customFormat="1">
      <c r="A9469" s="119">
        <f>MAX($A$19:A9468)+1</f>
        <v>9451</v>
      </c>
      <c r="B9469" s="120" t="s">
        <v>41</v>
      </c>
      <c r="C9469" s="144" t="s">
        <v>788</v>
      </c>
      <c r="D9469" s="144" t="s">
        <v>5406</v>
      </c>
      <c r="E9469" s="145" t="s">
        <v>6688</v>
      </c>
      <c r="F9469" s="146" t="s">
        <v>3246</v>
      </c>
      <c r="G9469" s="146" t="s">
        <v>3247</v>
      </c>
      <c r="H9469" s="146" t="s">
        <v>8629</v>
      </c>
      <c r="I9469" s="151" t="s">
        <v>327</v>
      </c>
      <c r="J9469" s="147">
        <v>16</v>
      </c>
      <c r="K9469" s="147">
        <v>265000</v>
      </c>
      <c r="L9469" s="148">
        <v>4240000</v>
      </c>
      <c r="M9469" s="120" t="s">
        <v>56</v>
      </c>
      <c r="N9469" s="149">
        <v>339200</v>
      </c>
      <c r="O9469" s="169"/>
      <c r="P9469" s="154" t="s">
        <v>6625</v>
      </c>
      <c r="Q9469" s="158" t="s">
        <v>50</v>
      </c>
      <c r="R9469" s="142">
        <f t="shared" si="148"/>
        <v>8</v>
      </c>
    </row>
    <row r="9470" ht="22.5" s="109" customFormat="1">
      <c r="A9470" s="119">
        <f>MAX($A$19:A9469)+1</f>
        <v>9452</v>
      </c>
      <c r="B9470" s="120" t="s">
        <v>41</v>
      </c>
      <c r="C9470" s="144" t="s">
        <v>788</v>
      </c>
      <c r="D9470" s="144" t="s">
        <v>5406</v>
      </c>
      <c r="E9470" s="145" t="s">
        <v>6688</v>
      </c>
      <c r="F9470" s="146" t="s">
        <v>3246</v>
      </c>
      <c r="G9470" s="146" t="s">
        <v>3247</v>
      </c>
      <c r="H9470" s="146" t="s">
        <v>8630</v>
      </c>
      <c r="I9470" s="151" t="s">
        <v>327</v>
      </c>
      <c r="J9470" s="147">
        <v>4</v>
      </c>
      <c r="K9470" s="147">
        <v>320000</v>
      </c>
      <c r="L9470" s="148">
        <v>1280000</v>
      </c>
      <c r="M9470" s="120" t="s">
        <v>56</v>
      </c>
      <c r="N9470" s="149">
        <v>102400</v>
      </c>
      <c r="O9470" s="169"/>
      <c r="P9470" s="154" t="s">
        <v>6625</v>
      </c>
      <c r="Q9470" s="158" t="s">
        <v>50</v>
      </c>
      <c r="R9470" s="142">
        <f t="shared" si="148"/>
        <v>8</v>
      </c>
    </row>
    <row r="9471" ht="22.5" s="109" customFormat="1">
      <c r="A9471" s="119">
        <f>MAX($A$19:A9470)+1</f>
        <v>9453</v>
      </c>
      <c r="B9471" s="120" t="s">
        <v>41</v>
      </c>
      <c r="C9471" s="144" t="s">
        <v>788</v>
      </c>
      <c r="D9471" s="144" t="s">
        <v>5406</v>
      </c>
      <c r="E9471" s="145" t="s">
        <v>6688</v>
      </c>
      <c r="F9471" s="146" t="s">
        <v>3246</v>
      </c>
      <c r="G9471" s="146" t="s">
        <v>3247</v>
      </c>
      <c r="H9471" s="146" t="s">
        <v>8631</v>
      </c>
      <c r="I9471" s="151" t="s">
        <v>327</v>
      </c>
      <c r="J9471" s="147">
        <v>3</v>
      </c>
      <c r="K9471" s="147">
        <v>125000</v>
      </c>
      <c r="L9471" s="148">
        <v>375000</v>
      </c>
      <c r="M9471" s="120" t="s">
        <v>56</v>
      </c>
      <c r="N9471" s="149">
        <v>30000</v>
      </c>
      <c r="O9471" s="169"/>
      <c r="P9471" s="154" t="s">
        <v>6625</v>
      </c>
      <c r="Q9471" s="158" t="s">
        <v>50</v>
      </c>
      <c r="R9471" s="142">
        <f t="shared" si="148"/>
        <v>8</v>
      </c>
    </row>
    <row r="9472" ht="22.5" s="109" customFormat="1">
      <c r="A9472" s="119">
        <f>MAX($A$19:A9471)+1</f>
        <v>9454</v>
      </c>
      <c r="B9472" s="120" t="s">
        <v>41</v>
      </c>
      <c r="C9472" s="144" t="s">
        <v>788</v>
      </c>
      <c r="D9472" s="144" t="s">
        <v>5406</v>
      </c>
      <c r="E9472" s="145" t="s">
        <v>6688</v>
      </c>
      <c r="F9472" s="146" t="s">
        <v>3246</v>
      </c>
      <c r="G9472" s="146" t="s">
        <v>3247</v>
      </c>
      <c r="H9472" s="146" t="s">
        <v>8632</v>
      </c>
      <c r="I9472" s="151" t="s">
        <v>327</v>
      </c>
      <c r="J9472" s="147">
        <v>10</v>
      </c>
      <c r="K9472" s="147">
        <v>78000</v>
      </c>
      <c r="L9472" s="148">
        <v>780000</v>
      </c>
      <c r="M9472" s="120" t="s">
        <v>56</v>
      </c>
      <c r="N9472" s="149">
        <v>62400</v>
      </c>
      <c r="O9472" s="169"/>
      <c r="P9472" s="154" t="s">
        <v>6625</v>
      </c>
      <c r="Q9472" s="158" t="s">
        <v>50</v>
      </c>
      <c r="R9472" s="142">
        <f t="shared" si="148"/>
        <v>8</v>
      </c>
    </row>
    <row r="9473" ht="22.5" s="109" customFormat="1">
      <c r="A9473" s="119">
        <f>MAX($A$19:A9472)+1</f>
        <v>9455</v>
      </c>
      <c r="B9473" s="120" t="s">
        <v>41</v>
      </c>
      <c r="C9473" s="144" t="s">
        <v>788</v>
      </c>
      <c r="D9473" s="144" t="s">
        <v>5406</v>
      </c>
      <c r="E9473" s="145" t="s">
        <v>6688</v>
      </c>
      <c r="F9473" s="146" t="s">
        <v>3246</v>
      </c>
      <c r="G9473" s="146" t="s">
        <v>3247</v>
      </c>
      <c r="H9473" s="146" t="s">
        <v>8633</v>
      </c>
      <c r="I9473" s="151" t="s">
        <v>327</v>
      </c>
      <c r="J9473" s="147">
        <v>3</v>
      </c>
      <c r="K9473" s="147">
        <v>295000</v>
      </c>
      <c r="L9473" s="148">
        <v>885000</v>
      </c>
      <c r="M9473" s="120" t="s">
        <v>56</v>
      </c>
      <c r="N9473" s="149">
        <v>70800</v>
      </c>
      <c r="O9473" s="169"/>
      <c r="P9473" s="154" t="s">
        <v>6625</v>
      </c>
      <c r="Q9473" s="158" t="s">
        <v>50</v>
      </c>
      <c r="R9473" s="142">
        <f t="shared" si="148"/>
        <v>8</v>
      </c>
    </row>
    <row r="9474" ht="22.5" s="109" customFormat="1">
      <c r="A9474" s="119">
        <f>MAX($A$19:A9473)+1</f>
        <v>9456</v>
      </c>
      <c r="B9474" s="120" t="s">
        <v>41</v>
      </c>
      <c r="C9474" s="144" t="s">
        <v>788</v>
      </c>
      <c r="D9474" s="144" t="s">
        <v>5406</v>
      </c>
      <c r="E9474" s="145" t="s">
        <v>6688</v>
      </c>
      <c r="F9474" s="146" t="s">
        <v>3246</v>
      </c>
      <c r="G9474" s="146" t="s">
        <v>3247</v>
      </c>
      <c r="H9474" s="146" t="s">
        <v>8634</v>
      </c>
      <c r="I9474" s="151" t="s">
        <v>327</v>
      </c>
      <c r="J9474" s="147">
        <v>6</v>
      </c>
      <c r="K9474" s="147">
        <v>350000</v>
      </c>
      <c r="L9474" s="148">
        <v>2100000</v>
      </c>
      <c r="M9474" s="120" t="s">
        <v>56</v>
      </c>
      <c r="N9474" s="149">
        <v>168000</v>
      </c>
      <c r="O9474" s="169"/>
      <c r="P9474" s="154" t="s">
        <v>6625</v>
      </c>
      <c r="Q9474" s="158" t="s">
        <v>50</v>
      </c>
      <c r="R9474" s="142">
        <f t="shared" si="148"/>
        <v>8</v>
      </c>
    </row>
    <row r="9475" ht="22.5" s="109" customFormat="1">
      <c r="A9475" s="119">
        <f>MAX($A$19:A9474)+1</f>
        <v>9457</v>
      </c>
      <c r="B9475" s="120" t="s">
        <v>41</v>
      </c>
      <c r="C9475" s="144" t="s">
        <v>788</v>
      </c>
      <c r="D9475" s="144" t="s">
        <v>5406</v>
      </c>
      <c r="E9475" s="145" t="s">
        <v>6688</v>
      </c>
      <c r="F9475" s="146" t="s">
        <v>3246</v>
      </c>
      <c r="G9475" s="146" t="s">
        <v>3247</v>
      </c>
      <c r="H9475" s="146" t="s">
        <v>8635</v>
      </c>
      <c r="I9475" s="151" t="s">
        <v>534</v>
      </c>
      <c r="J9475" s="147">
        <v>50</v>
      </c>
      <c r="K9475" s="147">
        <v>47000</v>
      </c>
      <c r="L9475" s="148">
        <v>2350000</v>
      </c>
      <c r="M9475" s="120" t="s">
        <v>56</v>
      </c>
      <c r="N9475" s="149">
        <v>188000</v>
      </c>
      <c r="O9475" s="169"/>
      <c r="P9475" s="154" t="s">
        <v>6625</v>
      </c>
      <c r="Q9475" s="158" t="s">
        <v>50</v>
      </c>
      <c r="R9475" s="142">
        <f t="shared" si="148"/>
        <v>8</v>
      </c>
    </row>
    <row r="9476" ht="22.5" s="109" customFormat="1">
      <c r="A9476" s="119">
        <f>MAX($A$19:A9475)+1</f>
        <v>9458</v>
      </c>
      <c r="B9476" s="120" t="s">
        <v>41</v>
      </c>
      <c r="C9476" s="144" t="s">
        <v>788</v>
      </c>
      <c r="D9476" s="144" t="s">
        <v>5406</v>
      </c>
      <c r="E9476" s="145" t="s">
        <v>6688</v>
      </c>
      <c r="F9476" s="146" t="s">
        <v>3246</v>
      </c>
      <c r="G9476" s="146" t="s">
        <v>3247</v>
      </c>
      <c r="H9476" s="146" t="s">
        <v>8636</v>
      </c>
      <c r="I9476" s="151" t="s">
        <v>327</v>
      </c>
      <c r="J9476" s="147">
        <v>4</v>
      </c>
      <c r="K9476" s="147">
        <v>70000</v>
      </c>
      <c r="L9476" s="148">
        <v>280000</v>
      </c>
      <c r="M9476" s="120" t="s">
        <v>56</v>
      </c>
      <c r="N9476" s="149">
        <v>22400</v>
      </c>
      <c r="O9476" s="169"/>
      <c r="P9476" s="154" t="s">
        <v>6625</v>
      </c>
      <c r="Q9476" s="158" t="s">
        <v>50</v>
      </c>
      <c r="R9476" s="142">
        <f t="shared" si="148"/>
        <v>8</v>
      </c>
    </row>
    <row r="9477" ht="22.5" s="109" customFormat="1">
      <c r="A9477" s="119">
        <f>MAX($A$19:A9476)+1</f>
        <v>9459</v>
      </c>
      <c r="B9477" s="120" t="s">
        <v>41</v>
      </c>
      <c r="C9477" s="144" t="s">
        <v>788</v>
      </c>
      <c r="D9477" s="144" t="s">
        <v>5406</v>
      </c>
      <c r="E9477" s="145" t="s">
        <v>6688</v>
      </c>
      <c r="F9477" s="146" t="s">
        <v>3246</v>
      </c>
      <c r="G9477" s="146" t="s">
        <v>3247</v>
      </c>
      <c r="H9477" s="146" t="s">
        <v>8637</v>
      </c>
      <c r="I9477" s="151" t="s">
        <v>327</v>
      </c>
      <c r="J9477" s="147">
        <v>1</v>
      </c>
      <c r="K9477" s="147">
        <v>360000</v>
      </c>
      <c r="L9477" s="148">
        <v>360000</v>
      </c>
      <c r="M9477" s="120" t="s">
        <v>56</v>
      </c>
      <c r="N9477" s="149">
        <v>28800</v>
      </c>
      <c r="O9477" s="169"/>
      <c r="P9477" s="154" t="s">
        <v>6625</v>
      </c>
      <c r="Q9477" s="158" t="s">
        <v>50</v>
      </c>
      <c r="R9477" s="142">
        <f t="shared" si="148"/>
        <v>8</v>
      </c>
    </row>
    <row r="9478" ht="22.5" s="109" customFormat="1">
      <c r="A9478" s="119">
        <f>MAX($A$19:A9477)+1</f>
        <v>9460</v>
      </c>
      <c r="B9478" s="120" t="s">
        <v>41</v>
      </c>
      <c r="C9478" s="144" t="s">
        <v>788</v>
      </c>
      <c r="D9478" s="144" t="s">
        <v>5406</v>
      </c>
      <c r="E9478" s="145" t="s">
        <v>6688</v>
      </c>
      <c r="F9478" s="146" t="s">
        <v>3246</v>
      </c>
      <c r="G9478" s="146" t="s">
        <v>3247</v>
      </c>
      <c r="H9478" s="146" t="s">
        <v>8638</v>
      </c>
      <c r="I9478" s="151" t="s">
        <v>327</v>
      </c>
      <c r="J9478" s="147">
        <v>10</v>
      </c>
      <c r="K9478" s="147">
        <v>245000</v>
      </c>
      <c r="L9478" s="148">
        <v>2450000</v>
      </c>
      <c r="M9478" s="120" t="s">
        <v>56</v>
      </c>
      <c r="N9478" s="149">
        <v>196000</v>
      </c>
      <c r="O9478" s="169"/>
      <c r="P9478" s="154" t="s">
        <v>6625</v>
      </c>
      <c r="Q9478" s="158" t="s">
        <v>50</v>
      </c>
      <c r="R9478" s="142">
        <f t="shared" si="148"/>
        <v>8</v>
      </c>
    </row>
    <row r="9479" ht="22.5" s="109" customFormat="1">
      <c r="A9479" s="119">
        <f>MAX($A$19:A9478)+1</f>
        <v>9461</v>
      </c>
      <c r="B9479" s="120" t="s">
        <v>41</v>
      </c>
      <c r="C9479" s="144" t="s">
        <v>788</v>
      </c>
      <c r="D9479" s="144" t="s">
        <v>5406</v>
      </c>
      <c r="E9479" s="145" t="s">
        <v>6688</v>
      </c>
      <c r="F9479" s="146" t="s">
        <v>3246</v>
      </c>
      <c r="G9479" s="146" t="s">
        <v>3247</v>
      </c>
      <c r="H9479" s="146" t="s">
        <v>8639</v>
      </c>
      <c r="I9479" s="151" t="s">
        <v>327</v>
      </c>
      <c r="J9479" s="147">
        <v>3</v>
      </c>
      <c r="K9479" s="147">
        <v>500000</v>
      </c>
      <c r="L9479" s="148">
        <v>1500000</v>
      </c>
      <c r="M9479" s="120" t="s">
        <v>56</v>
      </c>
      <c r="N9479" s="149">
        <v>120000</v>
      </c>
      <c r="O9479" s="169"/>
      <c r="P9479" s="154" t="s">
        <v>6625</v>
      </c>
      <c r="Q9479" s="158" t="s">
        <v>50</v>
      </c>
      <c r="R9479" s="142">
        <f t="shared" si="148"/>
        <v>8</v>
      </c>
    </row>
    <row r="9480" ht="22.5" s="109" customFormat="1">
      <c r="A9480" s="119">
        <f>MAX($A$19:A9479)+1</f>
        <v>9462</v>
      </c>
      <c r="B9480" s="120" t="s">
        <v>41</v>
      </c>
      <c r="C9480" s="144" t="s">
        <v>788</v>
      </c>
      <c r="D9480" s="144" t="s">
        <v>5406</v>
      </c>
      <c r="E9480" s="145" t="s">
        <v>6688</v>
      </c>
      <c r="F9480" s="146" t="s">
        <v>3246</v>
      </c>
      <c r="G9480" s="146" t="s">
        <v>3247</v>
      </c>
      <c r="H9480" s="146" t="s">
        <v>8640</v>
      </c>
      <c r="I9480" s="151" t="s">
        <v>327</v>
      </c>
      <c r="J9480" s="147">
        <v>6</v>
      </c>
      <c r="K9480" s="147">
        <v>35000</v>
      </c>
      <c r="L9480" s="148">
        <v>210000</v>
      </c>
      <c r="M9480" s="120" t="s">
        <v>56</v>
      </c>
      <c r="N9480" s="149">
        <v>16800</v>
      </c>
      <c r="O9480" s="169"/>
      <c r="P9480" s="154" t="s">
        <v>6625</v>
      </c>
      <c r="Q9480" s="158" t="s">
        <v>50</v>
      </c>
      <c r="R9480" s="142">
        <f t="shared" si="148"/>
        <v>8</v>
      </c>
    </row>
    <row r="9481" ht="22.5" s="109" customFormat="1">
      <c r="A9481" s="119">
        <f>MAX($A$19:A9480)+1</f>
        <v>9463</v>
      </c>
      <c r="B9481" s="120" t="s">
        <v>41</v>
      </c>
      <c r="C9481" s="144" t="s">
        <v>788</v>
      </c>
      <c r="D9481" s="144" t="s">
        <v>5406</v>
      </c>
      <c r="E9481" s="145" t="s">
        <v>6688</v>
      </c>
      <c r="F9481" s="146" t="s">
        <v>3246</v>
      </c>
      <c r="G9481" s="146" t="s">
        <v>3247</v>
      </c>
      <c r="H9481" s="146" t="s">
        <v>8641</v>
      </c>
      <c r="I9481" s="151" t="s">
        <v>327</v>
      </c>
      <c r="J9481" s="147">
        <v>30</v>
      </c>
      <c r="K9481" s="147">
        <v>15000</v>
      </c>
      <c r="L9481" s="148">
        <v>450000</v>
      </c>
      <c r="M9481" s="120" t="s">
        <v>56</v>
      </c>
      <c r="N9481" s="149">
        <v>36000</v>
      </c>
      <c r="O9481" s="169"/>
      <c r="P9481" s="154" t="s">
        <v>6625</v>
      </c>
      <c r="Q9481" s="158" t="s">
        <v>50</v>
      </c>
      <c r="R9481" s="142">
        <f t="shared" si="148"/>
        <v>8</v>
      </c>
    </row>
    <row r="9482" ht="22.5" s="109" customFormat="1">
      <c r="A9482" s="119">
        <f>MAX($A$19:A9481)+1</f>
        <v>9464</v>
      </c>
      <c r="B9482" s="120" t="s">
        <v>41</v>
      </c>
      <c r="C9482" s="144" t="s">
        <v>788</v>
      </c>
      <c r="D9482" s="144" t="s">
        <v>5406</v>
      </c>
      <c r="E9482" s="145" t="s">
        <v>6688</v>
      </c>
      <c r="F9482" s="146" t="s">
        <v>3246</v>
      </c>
      <c r="G9482" s="146" t="s">
        <v>3247</v>
      </c>
      <c r="H9482" s="146" t="s">
        <v>1177</v>
      </c>
      <c r="I9482" s="151" t="s">
        <v>2797</v>
      </c>
      <c r="J9482" s="147">
        <v>12</v>
      </c>
      <c r="K9482" s="147">
        <v>8500</v>
      </c>
      <c r="L9482" s="148">
        <v>102000</v>
      </c>
      <c r="M9482" s="120" t="s">
        <v>56</v>
      </c>
      <c r="N9482" s="149">
        <v>8160</v>
      </c>
      <c r="O9482" s="169"/>
      <c r="P9482" s="154" t="s">
        <v>6625</v>
      </c>
      <c r="Q9482" s="158" t="s">
        <v>50</v>
      </c>
      <c r="R9482" s="142">
        <f t="shared" si="148"/>
        <v>8</v>
      </c>
    </row>
    <row r="9483" ht="22.5" s="109" customFormat="1">
      <c r="A9483" s="119">
        <f>MAX($A$19:A9482)+1</f>
        <v>9465</v>
      </c>
      <c r="B9483" s="120" t="s">
        <v>41</v>
      </c>
      <c r="C9483" s="144" t="s">
        <v>788</v>
      </c>
      <c r="D9483" s="144" t="s">
        <v>5406</v>
      </c>
      <c r="E9483" s="145" t="s">
        <v>6688</v>
      </c>
      <c r="F9483" s="146" t="s">
        <v>3246</v>
      </c>
      <c r="G9483" s="146" t="s">
        <v>3247</v>
      </c>
      <c r="H9483" s="146" t="s">
        <v>8642</v>
      </c>
      <c r="I9483" s="151" t="s">
        <v>100</v>
      </c>
      <c r="J9483" s="147">
        <v>4</v>
      </c>
      <c r="K9483" s="147">
        <v>45000</v>
      </c>
      <c r="L9483" s="148">
        <v>180000</v>
      </c>
      <c r="M9483" s="120" t="s">
        <v>56</v>
      </c>
      <c r="N9483" s="149">
        <v>14400</v>
      </c>
      <c r="O9483" s="169"/>
      <c r="P9483" s="154" t="s">
        <v>6625</v>
      </c>
      <c r="Q9483" s="158" t="s">
        <v>50</v>
      </c>
      <c r="R9483" s="142">
        <f t="shared" si="148"/>
        <v>8</v>
      </c>
    </row>
    <row r="9484" ht="22.5" s="109" customFormat="1">
      <c r="A9484" s="119">
        <f>MAX($A$19:A9483)+1</f>
        <v>9466</v>
      </c>
      <c r="B9484" s="120" t="s">
        <v>41</v>
      </c>
      <c r="C9484" s="144" t="s">
        <v>788</v>
      </c>
      <c r="D9484" s="144" t="s">
        <v>5406</v>
      </c>
      <c r="E9484" s="145" t="s">
        <v>6688</v>
      </c>
      <c r="F9484" s="146" t="s">
        <v>3246</v>
      </c>
      <c r="G9484" s="146" t="s">
        <v>3247</v>
      </c>
      <c r="H9484" s="146" t="s">
        <v>8643</v>
      </c>
      <c r="I9484" s="151" t="s">
        <v>327</v>
      </c>
      <c r="J9484" s="147">
        <v>10</v>
      </c>
      <c r="K9484" s="147">
        <v>60000</v>
      </c>
      <c r="L9484" s="148">
        <v>600000</v>
      </c>
      <c r="M9484" s="120" t="s">
        <v>56</v>
      </c>
      <c r="N9484" s="149">
        <v>48000</v>
      </c>
      <c r="O9484" s="169"/>
      <c r="P9484" s="154" t="s">
        <v>6625</v>
      </c>
      <c r="Q9484" s="158" t="s">
        <v>50</v>
      </c>
      <c r="R9484" s="142">
        <f t="shared" si="148"/>
        <v>8</v>
      </c>
    </row>
    <row r="9485" ht="22.5" s="109" customFormat="1">
      <c r="A9485" s="119">
        <f>MAX($A$19:A9484)+1</f>
        <v>9467</v>
      </c>
      <c r="B9485" s="120" t="s">
        <v>41</v>
      </c>
      <c r="C9485" s="144" t="s">
        <v>788</v>
      </c>
      <c r="D9485" s="144" t="s">
        <v>5406</v>
      </c>
      <c r="E9485" s="145" t="s">
        <v>6688</v>
      </c>
      <c r="F9485" s="146" t="s">
        <v>3246</v>
      </c>
      <c r="G9485" s="146" t="s">
        <v>3247</v>
      </c>
      <c r="H9485" s="146" t="s">
        <v>8644</v>
      </c>
      <c r="I9485" s="151" t="s">
        <v>327</v>
      </c>
      <c r="J9485" s="147">
        <v>20</v>
      </c>
      <c r="K9485" s="147">
        <v>155000</v>
      </c>
      <c r="L9485" s="148">
        <v>3100000</v>
      </c>
      <c r="M9485" s="120" t="s">
        <v>56</v>
      </c>
      <c r="N9485" s="149">
        <v>248000</v>
      </c>
      <c r="O9485" s="169"/>
      <c r="P9485" s="154" t="s">
        <v>6625</v>
      </c>
      <c r="Q9485" s="158" t="s">
        <v>50</v>
      </c>
      <c r="R9485" s="142">
        <f t="shared" si="148"/>
        <v>8</v>
      </c>
    </row>
    <row r="9486" ht="22.5" s="109" customFormat="1">
      <c r="A9486" s="119">
        <f>MAX($A$19:A9485)+1</f>
        <v>9468</v>
      </c>
      <c r="B9486" s="120" t="s">
        <v>41</v>
      </c>
      <c r="C9486" s="144" t="s">
        <v>788</v>
      </c>
      <c r="D9486" s="144" t="s">
        <v>5406</v>
      </c>
      <c r="E9486" s="145" t="s">
        <v>6688</v>
      </c>
      <c r="F9486" s="146" t="s">
        <v>3246</v>
      </c>
      <c r="G9486" s="146" t="s">
        <v>3247</v>
      </c>
      <c r="H9486" s="146" t="s">
        <v>8645</v>
      </c>
      <c r="I9486" s="151" t="s">
        <v>327</v>
      </c>
      <c r="J9486" s="147">
        <v>30</v>
      </c>
      <c r="K9486" s="147">
        <v>45000</v>
      </c>
      <c r="L9486" s="148">
        <v>1350000</v>
      </c>
      <c r="M9486" s="120" t="s">
        <v>56</v>
      </c>
      <c r="N9486" s="149">
        <v>108000</v>
      </c>
      <c r="O9486" s="169"/>
      <c r="P9486" s="154" t="s">
        <v>6625</v>
      </c>
      <c r="Q9486" s="158" t="s">
        <v>50</v>
      </c>
      <c r="R9486" s="142">
        <f t="shared" si="148"/>
        <v>8</v>
      </c>
    </row>
    <row r="9487" ht="22.5" s="109" customFormat="1">
      <c r="A9487" s="119">
        <f>MAX($A$19:A9486)+1</f>
        <v>9469</v>
      </c>
      <c r="B9487" s="120" t="s">
        <v>41</v>
      </c>
      <c r="C9487" s="144" t="s">
        <v>788</v>
      </c>
      <c r="D9487" s="144" t="s">
        <v>1518</v>
      </c>
      <c r="E9487" s="145" t="s">
        <v>6688</v>
      </c>
      <c r="F9487" s="146" t="s">
        <v>3246</v>
      </c>
      <c r="G9487" s="146" t="s">
        <v>3247</v>
      </c>
      <c r="H9487" s="146" t="s">
        <v>8646</v>
      </c>
      <c r="I9487" s="151" t="s">
        <v>534</v>
      </c>
      <c r="J9487" s="147">
        <v>6</v>
      </c>
      <c r="K9487" s="147">
        <v>350000</v>
      </c>
      <c r="L9487" s="148">
        <v>2100000</v>
      </c>
      <c r="M9487" s="120" t="s">
        <v>229</v>
      </c>
      <c r="N9487" s="149">
        <v>210000</v>
      </c>
      <c r="O9487" s="169"/>
      <c r="P9487" s="154" t="s">
        <v>6625</v>
      </c>
      <c r="Q9487" s="158" t="s">
        <v>50</v>
      </c>
      <c r="R9487" s="142">
        <f t="shared" si="148"/>
        <v>10</v>
      </c>
    </row>
    <row r="9488" ht="22.5" s="109" customFormat="1">
      <c r="A9488" s="119">
        <f>MAX($A$19:A9487)+1</f>
        <v>9470</v>
      </c>
      <c r="B9488" s="120" t="s">
        <v>41</v>
      </c>
      <c r="C9488" s="144" t="s">
        <v>788</v>
      </c>
      <c r="D9488" s="144" t="s">
        <v>1518</v>
      </c>
      <c r="E9488" s="145" t="s">
        <v>6688</v>
      </c>
      <c r="F9488" s="146" t="s">
        <v>3246</v>
      </c>
      <c r="G9488" s="146" t="s">
        <v>3247</v>
      </c>
      <c r="H9488" s="146" t="s">
        <v>8647</v>
      </c>
      <c r="I9488" s="151" t="s">
        <v>534</v>
      </c>
      <c r="J9488" s="147">
        <v>6</v>
      </c>
      <c r="K9488" s="147">
        <v>230000</v>
      </c>
      <c r="L9488" s="148">
        <v>1380000</v>
      </c>
      <c r="M9488" s="120" t="s">
        <v>229</v>
      </c>
      <c r="N9488" s="149">
        <v>138000</v>
      </c>
      <c r="O9488" s="169"/>
      <c r="P9488" s="154" t="s">
        <v>6625</v>
      </c>
      <c r="Q9488" s="158" t="s">
        <v>50</v>
      </c>
      <c r="R9488" s="142">
        <f t="shared" si="148"/>
        <v>10</v>
      </c>
    </row>
    <row r="9489" ht="22.5" s="109" customFormat="1">
      <c r="A9489" s="119">
        <f>MAX($A$19:A9488)+1</f>
        <v>9471</v>
      </c>
      <c r="B9489" s="120" t="s">
        <v>41</v>
      </c>
      <c r="C9489" s="144" t="s">
        <v>788</v>
      </c>
      <c r="D9489" s="144" t="s">
        <v>1518</v>
      </c>
      <c r="E9489" s="145" t="s">
        <v>6688</v>
      </c>
      <c r="F9489" s="146" t="s">
        <v>3246</v>
      </c>
      <c r="G9489" s="146" t="s">
        <v>3247</v>
      </c>
      <c r="H9489" s="146" t="s">
        <v>3283</v>
      </c>
      <c r="I9489" s="151" t="s">
        <v>2797</v>
      </c>
      <c r="J9489" s="147">
        <v>3</v>
      </c>
      <c r="K9489" s="147">
        <v>75000</v>
      </c>
      <c r="L9489" s="148">
        <v>225000</v>
      </c>
      <c r="M9489" s="120" t="s">
        <v>229</v>
      </c>
      <c r="N9489" s="149">
        <v>22500</v>
      </c>
      <c r="O9489" s="169"/>
      <c r="P9489" s="154" t="s">
        <v>6625</v>
      </c>
      <c r="Q9489" s="158" t="s">
        <v>50</v>
      </c>
      <c r="R9489" s="142">
        <f t="shared" si="148"/>
        <v>10</v>
      </c>
    </row>
    <row r="9490" ht="22.5" s="109" customFormat="1">
      <c r="A9490" s="119">
        <f>MAX($A$19:A9489)+1</f>
        <v>9472</v>
      </c>
      <c r="B9490" s="120" t="s">
        <v>41</v>
      </c>
      <c r="C9490" s="144" t="s">
        <v>788</v>
      </c>
      <c r="D9490" s="144" t="s">
        <v>1518</v>
      </c>
      <c r="E9490" s="145" t="s">
        <v>6688</v>
      </c>
      <c r="F9490" s="146" t="s">
        <v>3246</v>
      </c>
      <c r="G9490" s="146" t="s">
        <v>3247</v>
      </c>
      <c r="H9490" s="146" t="s">
        <v>8648</v>
      </c>
      <c r="I9490" s="151" t="s">
        <v>417</v>
      </c>
      <c r="J9490" s="147">
        <v>2</v>
      </c>
      <c r="K9490" s="147">
        <v>2500000</v>
      </c>
      <c r="L9490" s="148">
        <v>5000000</v>
      </c>
      <c r="M9490" s="120" t="s">
        <v>229</v>
      </c>
      <c r="N9490" s="149">
        <v>500000</v>
      </c>
      <c r="O9490" s="169"/>
      <c r="P9490" s="154" t="s">
        <v>6625</v>
      </c>
      <c r="Q9490" s="158" t="s">
        <v>50</v>
      </c>
      <c r="R9490" s="142">
        <f t="shared" si="148"/>
        <v>10</v>
      </c>
    </row>
    <row r="9491" ht="22.5" s="109" customFormat="1">
      <c r="A9491" s="119">
        <f>MAX($A$19:A9490)+1</f>
        <v>9473</v>
      </c>
      <c r="B9491" s="120" t="s">
        <v>41</v>
      </c>
      <c r="C9491" s="144" t="s">
        <v>788</v>
      </c>
      <c r="D9491" s="144" t="s">
        <v>1518</v>
      </c>
      <c r="E9491" s="145" t="s">
        <v>6688</v>
      </c>
      <c r="F9491" s="146" t="s">
        <v>3246</v>
      </c>
      <c r="G9491" s="146" t="s">
        <v>3247</v>
      </c>
      <c r="H9491" s="146" t="s">
        <v>8649</v>
      </c>
      <c r="I9491" s="151" t="s">
        <v>100</v>
      </c>
      <c r="J9491" s="147">
        <v>50</v>
      </c>
      <c r="K9491" s="147">
        <v>6000</v>
      </c>
      <c r="L9491" s="148">
        <v>300000</v>
      </c>
      <c r="M9491" s="120" t="s">
        <v>229</v>
      </c>
      <c r="N9491" s="149">
        <v>30000</v>
      </c>
      <c r="O9491" s="169"/>
      <c r="P9491" s="154" t="s">
        <v>6625</v>
      </c>
      <c r="Q9491" s="158" t="s">
        <v>50</v>
      </c>
      <c r="R9491" s="142">
        <f t="shared" si="148"/>
        <v>10</v>
      </c>
    </row>
    <row r="9492" ht="22.5" s="109" customFormat="1">
      <c r="A9492" s="119">
        <f>MAX($A$19:A9491)+1</f>
        <v>9474</v>
      </c>
      <c r="B9492" s="120" t="s">
        <v>41</v>
      </c>
      <c r="C9492" s="144" t="s">
        <v>788</v>
      </c>
      <c r="D9492" s="144" t="s">
        <v>1518</v>
      </c>
      <c r="E9492" s="145" t="s">
        <v>6688</v>
      </c>
      <c r="F9492" s="146" t="s">
        <v>3246</v>
      </c>
      <c r="G9492" s="146" t="s">
        <v>3247</v>
      </c>
      <c r="H9492" s="146" t="s">
        <v>8650</v>
      </c>
      <c r="I9492" s="151" t="s">
        <v>327</v>
      </c>
      <c r="J9492" s="147">
        <v>100</v>
      </c>
      <c r="K9492" s="147">
        <v>3000</v>
      </c>
      <c r="L9492" s="148">
        <v>300000</v>
      </c>
      <c r="M9492" s="120" t="s">
        <v>229</v>
      </c>
      <c r="N9492" s="149">
        <v>30000</v>
      </c>
      <c r="O9492" s="169"/>
      <c r="P9492" s="154" t="s">
        <v>6625</v>
      </c>
      <c r="Q9492" s="158" t="s">
        <v>50</v>
      </c>
      <c r="R9492" s="142">
        <f t="shared" si="148"/>
        <v>10</v>
      </c>
    </row>
    <row r="9493" ht="22.5" s="109" customFormat="1">
      <c r="A9493" s="119">
        <f>MAX($A$19:A9492)+1</f>
        <v>9475</v>
      </c>
      <c r="B9493" s="120" t="s">
        <v>41</v>
      </c>
      <c r="C9493" s="144" t="s">
        <v>788</v>
      </c>
      <c r="D9493" s="144" t="s">
        <v>1518</v>
      </c>
      <c r="E9493" s="145" t="s">
        <v>6688</v>
      </c>
      <c r="F9493" s="146" t="s">
        <v>3246</v>
      </c>
      <c r="G9493" s="146" t="s">
        <v>3247</v>
      </c>
      <c r="H9493" s="146" t="s">
        <v>8651</v>
      </c>
      <c r="I9493" s="151" t="s">
        <v>288</v>
      </c>
      <c r="J9493" s="147">
        <v>3</v>
      </c>
      <c r="K9493" s="147">
        <v>25000</v>
      </c>
      <c r="L9493" s="148">
        <v>75000</v>
      </c>
      <c r="M9493" s="120" t="s">
        <v>229</v>
      </c>
      <c r="N9493" s="149">
        <v>7500</v>
      </c>
      <c r="O9493" s="169"/>
      <c r="P9493" s="154" t="s">
        <v>6625</v>
      </c>
      <c r="Q9493" s="158" t="s">
        <v>50</v>
      </c>
      <c r="R9493" s="142">
        <f t="shared" si="148"/>
        <v>10</v>
      </c>
    </row>
    <row r="9494" ht="22.5" s="109" customFormat="1">
      <c r="A9494" s="119">
        <f>MAX($A$19:A9493)+1</f>
        <v>9476</v>
      </c>
      <c r="B9494" s="120" t="s">
        <v>41</v>
      </c>
      <c r="C9494" s="144" t="s">
        <v>788</v>
      </c>
      <c r="D9494" s="144" t="s">
        <v>1518</v>
      </c>
      <c r="E9494" s="145" t="s">
        <v>6688</v>
      </c>
      <c r="F9494" s="146" t="s">
        <v>3246</v>
      </c>
      <c r="G9494" s="146" t="s">
        <v>3247</v>
      </c>
      <c r="H9494" s="146" t="s">
        <v>8652</v>
      </c>
      <c r="I9494" s="151" t="s">
        <v>327</v>
      </c>
      <c r="J9494" s="147">
        <v>36</v>
      </c>
      <c r="K9494" s="147">
        <v>155000</v>
      </c>
      <c r="L9494" s="148">
        <v>5580000</v>
      </c>
      <c r="M9494" s="120" t="s">
        <v>229</v>
      </c>
      <c r="N9494" s="149">
        <v>558000</v>
      </c>
      <c r="O9494" s="169"/>
      <c r="P9494" s="154" t="s">
        <v>6625</v>
      </c>
      <c r="Q9494" s="158" t="s">
        <v>50</v>
      </c>
      <c r="R9494" s="142">
        <f t="shared" si="148"/>
        <v>10</v>
      </c>
    </row>
    <row r="9495" ht="22.5" s="109" customFormat="1">
      <c r="A9495" s="119">
        <f>MAX($A$19:A9494)+1</f>
        <v>9477</v>
      </c>
      <c r="B9495" s="120" t="s">
        <v>41</v>
      </c>
      <c r="C9495" s="144" t="s">
        <v>788</v>
      </c>
      <c r="D9495" s="144" t="s">
        <v>1518</v>
      </c>
      <c r="E9495" s="145" t="s">
        <v>6688</v>
      </c>
      <c r="F9495" s="146" t="s">
        <v>3246</v>
      </c>
      <c r="G9495" s="146" t="s">
        <v>3247</v>
      </c>
      <c r="H9495" s="146" t="s">
        <v>8653</v>
      </c>
      <c r="I9495" s="151" t="s">
        <v>327</v>
      </c>
      <c r="J9495" s="147">
        <v>3000</v>
      </c>
      <c r="K9495" s="147">
        <v>1100</v>
      </c>
      <c r="L9495" s="148">
        <v>3300000</v>
      </c>
      <c r="M9495" s="120" t="s">
        <v>229</v>
      </c>
      <c r="N9495" s="149">
        <v>330000</v>
      </c>
      <c r="O9495" s="169"/>
      <c r="P9495" s="154" t="s">
        <v>6625</v>
      </c>
      <c r="Q9495" s="158" t="s">
        <v>50</v>
      </c>
      <c r="R9495" s="142">
        <f t="shared" si="148"/>
        <v>10</v>
      </c>
    </row>
    <row r="9496" ht="22.5" s="109" customFormat="1">
      <c r="A9496" s="119">
        <f>MAX($A$19:A9495)+1</f>
        <v>9478</v>
      </c>
      <c r="B9496" s="120" t="s">
        <v>41</v>
      </c>
      <c r="C9496" s="144" t="s">
        <v>788</v>
      </c>
      <c r="D9496" s="144" t="s">
        <v>1518</v>
      </c>
      <c r="E9496" s="145" t="s">
        <v>6688</v>
      </c>
      <c r="F9496" s="146" t="s">
        <v>3246</v>
      </c>
      <c r="G9496" s="146" t="s">
        <v>3247</v>
      </c>
      <c r="H9496" s="146" t="s">
        <v>8654</v>
      </c>
      <c r="I9496" s="151" t="s">
        <v>327</v>
      </c>
      <c r="J9496" s="147">
        <v>400</v>
      </c>
      <c r="K9496" s="147">
        <v>12000</v>
      </c>
      <c r="L9496" s="148">
        <v>4800000</v>
      </c>
      <c r="M9496" s="120" t="s">
        <v>229</v>
      </c>
      <c r="N9496" s="149">
        <v>480000</v>
      </c>
      <c r="O9496" s="169"/>
      <c r="P9496" s="154" t="s">
        <v>6625</v>
      </c>
      <c r="Q9496" s="158" t="s">
        <v>50</v>
      </c>
      <c r="R9496" s="142">
        <f t="shared" si="148"/>
        <v>10</v>
      </c>
    </row>
    <row r="9497" ht="22.5" s="109" customFormat="1">
      <c r="A9497" s="119">
        <f>MAX($A$19:A9496)+1</f>
        <v>9479</v>
      </c>
      <c r="B9497" s="120" t="s">
        <v>41</v>
      </c>
      <c r="C9497" s="144" t="s">
        <v>788</v>
      </c>
      <c r="D9497" s="144" t="s">
        <v>1518</v>
      </c>
      <c r="E9497" s="145" t="s">
        <v>6688</v>
      </c>
      <c r="F9497" s="146" t="s">
        <v>3246</v>
      </c>
      <c r="G9497" s="146" t="s">
        <v>3247</v>
      </c>
      <c r="H9497" s="146" t="s">
        <v>3264</v>
      </c>
      <c r="I9497" s="151" t="s">
        <v>3265</v>
      </c>
      <c r="J9497" s="147">
        <v>2</v>
      </c>
      <c r="K9497" s="147">
        <v>65000</v>
      </c>
      <c r="L9497" s="148">
        <v>130000</v>
      </c>
      <c r="M9497" s="120" t="s">
        <v>229</v>
      </c>
      <c r="N9497" s="149">
        <v>13000</v>
      </c>
      <c r="O9497" s="169"/>
      <c r="P9497" s="154" t="s">
        <v>6625</v>
      </c>
      <c r="Q9497" s="158" t="s">
        <v>50</v>
      </c>
      <c r="R9497" s="142">
        <f t="shared" si="148"/>
        <v>10</v>
      </c>
    </row>
    <row r="9498" ht="22.5" s="109" customFormat="1">
      <c r="A9498" s="119">
        <f>MAX($A$19:A9497)+1</f>
        <v>9480</v>
      </c>
      <c r="B9498" s="120" t="s">
        <v>41</v>
      </c>
      <c r="C9498" s="144" t="s">
        <v>788</v>
      </c>
      <c r="D9498" s="144" t="s">
        <v>1518</v>
      </c>
      <c r="E9498" s="145" t="s">
        <v>6688</v>
      </c>
      <c r="F9498" s="146" t="s">
        <v>3246</v>
      </c>
      <c r="G9498" s="146" t="s">
        <v>3247</v>
      </c>
      <c r="H9498" s="146" t="s">
        <v>6068</v>
      </c>
      <c r="I9498" s="151" t="s">
        <v>327</v>
      </c>
      <c r="J9498" s="147">
        <v>1</v>
      </c>
      <c r="K9498" s="147">
        <v>2900000</v>
      </c>
      <c r="L9498" s="148">
        <v>2900000</v>
      </c>
      <c r="M9498" s="120" t="s">
        <v>229</v>
      </c>
      <c r="N9498" s="149">
        <v>290000</v>
      </c>
      <c r="O9498" s="169"/>
      <c r="P9498" s="154" t="s">
        <v>6625</v>
      </c>
      <c r="Q9498" s="158" t="s">
        <v>50</v>
      </c>
      <c r="R9498" s="142">
        <f t="shared" si="148"/>
        <v>10</v>
      </c>
    </row>
    <row r="9499" ht="22.5" s="109" customFormat="1">
      <c r="A9499" s="119">
        <f>MAX($A$19:A9498)+1</f>
        <v>9481</v>
      </c>
      <c r="B9499" s="120" t="s">
        <v>41</v>
      </c>
      <c r="C9499" s="144" t="s">
        <v>788</v>
      </c>
      <c r="D9499" s="144" t="s">
        <v>1526</v>
      </c>
      <c r="E9499" s="145" t="s">
        <v>6688</v>
      </c>
      <c r="F9499" s="146" t="s">
        <v>3246</v>
      </c>
      <c r="G9499" s="146" t="s">
        <v>3247</v>
      </c>
      <c r="H9499" s="146" t="s">
        <v>3290</v>
      </c>
      <c r="I9499" s="151" t="s">
        <v>98</v>
      </c>
      <c r="J9499" s="147">
        <v>2000</v>
      </c>
      <c r="K9499" s="147">
        <v>650</v>
      </c>
      <c r="L9499" s="148">
        <v>1300000</v>
      </c>
      <c r="M9499" s="120" t="s">
        <v>56</v>
      </c>
      <c r="N9499" s="149">
        <v>104000</v>
      </c>
      <c r="O9499" s="169"/>
      <c r="P9499" s="154" t="s">
        <v>6625</v>
      </c>
      <c r="Q9499" s="158" t="s">
        <v>50</v>
      </c>
      <c r="R9499" s="142">
        <f t="shared" si="148"/>
        <v>8</v>
      </c>
    </row>
    <row r="9500" ht="22.5" s="109" customFormat="1">
      <c r="A9500" s="119">
        <f>MAX($A$19:A9499)+1</f>
        <v>9482</v>
      </c>
      <c r="B9500" s="120" t="s">
        <v>41</v>
      </c>
      <c r="C9500" s="144" t="s">
        <v>788</v>
      </c>
      <c r="D9500" s="144" t="s">
        <v>1526</v>
      </c>
      <c r="E9500" s="145" t="s">
        <v>6688</v>
      </c>
      <c r="F9500" s="146" t="s">
        <v>3246</v>
      </c>
      <c r="G9500" s="146" t="s">
        <v>3247</v>
      </c>
      <c r="H9500" s="146" t="s">
        <v>3291</v>
      </c>
      <c r="I9500" s="151" t="s">
        <v>98</v>
      </c>
      <c r="J9500" s="147">
        <v>10000</v>
      </c>
      <c r="K9500" s="147">
        <v>700</v>
      </c>
      <c r="L9500" s="148">
        <v>7000000</v>
      </c>
      <c r="M9500" s="120" t="s">
        <v>56</v>
      </c>
      <c r="N9500" s="149">
        <v>560000</v>
      </c>
      <c r="O9500" s="169"/>
      <c r="P9500" s="154" t="s">
        <v>6625</v>
      </c>
      <c r="Q9500" s="158" t="s">
        <v>50</v>
      </c>
      <c r="R9500" s="142">
        <f t="shared" si="148"/>
        <v>8</v>
      </c>
    </row>
    <row r="9501" ht="22.5" s="109" customFormat="1">
      <c r="A9501" s="119">
        <f>MAX($A$19:A9500)+1</f>
        <v>9483</v>
      </c>
      <c r="B9501" s="120" t="s">
        <v>41</v>
      </c>
      <c r="C9501" s="144" t="s">
        <v>788</v>
      </c>
      <c r="D9501" s="144" t="s">
        <v>1526</v>
      </c>
      <c r="E9501" s="145" t="s">
        <v>6688</v>
      </c>
      <c r="F9501" s="146" t="s">
        <v>3246</v>
      </c>
      <c r="G9501" s="146" t="s">
        <v>3247</v>
      </c>
      <c r="H9501" s="146" t="s">
        <v>3289</v>
      </c>
      <c r="I9501" s="151" t="s">
        <v>98</v>
      </c>
      <c r="J9501" s="147">
        <v>6000</v>
      </c>
      <c r="K9501" s="147">
        <v>400</v>
      </c>
      <c r="L9501" s="148">
        <v>2400000</v>
      </c>
      <c r="M9501" s="120" t="s">
        <v>56</v>
      </c>
      <c r="N9501" s="149">
        <v>192000</v>
      </c>
      <c r="O9501" s="169"/>
      <c r="P9501" s="154" t="s">
        <v>6625</v>
      </c>
      <c r="Q9501" s="158" t="s">
        <v>50</v>
      </c>
      <c r="R9501" s="142">
        <f t="shared" si="148"/>
        <v>8</v>
      </c>
    </row>
    <row r="9502" ht="22.5" s="109" customFormat="1">
      <c r="A9502" s="119">
        <f>MAX($A$19:A9501)+1</f>
        <v>9484</v>
      </c>
      <c r="B9502" s="120" t="s">
        <v>41</v>
      </c>
      <c r="C9502" s="144" t="s">
        <v>788</v>
      </c>
      <c r="D9502" s="144" t="s">
        <v>1526</v>
      </c>
      <c r="E9502" s="145" t="s">
        <v>6688</v>
      </c>
      <c r="F9502" s="146" t="s">
        <v>3246</v>
      </c>
      <c r="G9502" s="146" t="s">
        <v>3247</v>
      </c>
      <c r="H9502" s="146" t="s">
        <v>3292</v>
      </c>
      <c r="I9502" s="151" t="s">
        <v>98</v>
      </c>
      <c r="J9502" s="147">
        <v>8000</v>
      </c>
      <c r="K9502" s="147">
        <v>570</v>
      </c>
      <c r="L9502" s="148">
        <v>4560000</v>
      </c>
      <c r="M9502" s="120" t="s">
        <v>56</v>
      </c>
      <c r="N9502" s="149">
        <v>364800</v>
      </c>
      <c r="O9502" s="169"/>
      <c r="P9502" s="154" t="s">
        <v>6625</v>
      </c>
      <c r="Q9502" s="158" t="s">
        <v>50</v>
      </c>
      <c r="R9502" s="142">
        <f t="shared" si="148"/>
        <v>8</v>
      </c>
    </row>
    <row r="9503" ht="22.5" s="109" customFormat="1">
      <c r="A9503" s="119">
        <f>MAX($A$19:A9502)+1</f>
        <v>9485</v>
      </c>
      <c r="B9503" s="120" t="s">
        <v>41</v>
      </c>
      <c r="C9503" s="144" t="s">
        <v>788</v>
      </c>
      <c r="D9503" s="144" t="s">
        <v>1526</v>
      </c>
      <c r="E9503" s="145" t="s">
        <v>6688</v>
      </c>
      <c r="F9503" s="146" t="s">
        <v>3246</v>
      </c>
      <c r="G9503" s="146" t="s">
        <v>3247</v>
      </c>
      <c r="H9503" s="146" t="s">
        <v>6090</v>
      </c>
      <c r="I9503" s="151" t="s">
        <v>98</v>
      </c>
      <c r="J9503" s="147">
        <v>4000</v>
      </c>
      <c r="K9503" s="147">
        <v>350</v>
      </c>
      <c r="L9503" s="148">
        <v>1400000</v>
      </c>
      <c r="M9503" s="120" t="s">
        <v>56</v>
      </c>
      <c r="N9503" s="149">
        <v>112000</v>
      </c>
      <c r="O9503" s="169"/>
      <c r="P9503" s="154" t="s">
        <v>6625</v>
      </c>
      <c r="Q9503" s="158" t="s">
        <v>50</v>
      </c>
      <c r="R9503" s="142">
        <f t="shared" si="148"/>
        <v>8</v>
      </c>
    </row>
    <row r="9504" ht="22.5" s="109" customFormat="1">
      <c r="A9504" s="119">
        <f>MAX($A$19:A9503)+1</f>
        <v>9486</v>
      </c>
      <c r="B9504" s="120" t="s">
        <v>41</v>
      </c>
      <c r="C9504" s="144" t="s">
        <v>788</v>
      </c>
      <c r="D9504" s="144" t="s">
        <v>1526</v>
      </c>
      <c r="E9504" s="145" t="s">
        <v>6688</v>
      </c>
      <c r="F9504" s="146" t="s">
        <v>3246</v>
      </c>
      <c r="G9504" s="146" t="s">
        <v>3247</v>
      </c>
      <c r="H9504" s="146" t="s">
        <v>6091</v>
      </c>
      <c r="I9504" s="151" t="s">
        <v>98</v>
      </c>
      <c r="J9504" s="147">
        <v>12000</v>
      </c>
      <c r="K9504" s="147">
        <v>350</v>
      </c>
      <c r="L9504" s="148">
        <v>4200000</v>
      </c>
      <c r="M9504" s="120" t="s">
        <v>56</v>
      </c>
      <c r="N9504" s="149">
        <v>336000</v>
      </c>
      <c r="O9504" s="169"/>
      <c r="P9504" s="154" t="s">
        <v>6625</v>
      </c>
      <c r="Q9504" s="158" t="s">
        <v>50</v>
      </c>
      <c r="R9504" s="142">
        <f t="shared" si="148"/>
        <v>8</v>
      </c>
    </row>
    <row r="9505" s="109" customFormat="1">
      <c r="A9505" s="119">
        <f>MAX($A$19:A9504)+1</f>
        <v>9487</v>
      </c>
      <c r="B9505" s="120" t="s">
        <v>41</v>
      </c>
      <c r="C9505" s="144" t="s">
        <v>8655</v>
      </c>
      <c r="D9505" s="144" t="s">
        <v>8656</v>
      </c>
      <c r="E9505" s="145">
        <v>45280</v>
      </c>
      <c r="F9505" s="146" t="s">
        <v>8657</v>
      </c>
      <c r="G9505" s="146" t="s">
        <v>8658</v>
      </c>
      <c r="H9505" s="146" t="s">
        <v>306</v>
      </c>
      <c r="I9505" s="151" t="s">
        <v>303</v>
      </c>
      <c r="J9505" s="147">
        <v>1000</v>
      </c>
      <c r="K9505" s="147">
        <v>17281.81818</v>
      </c>
      <c r="L9505" s="148">
        <v>17281818</v>
      </c>
      <c r="M9505" s="120" t="s">
        <v>229</v>
      </c>
      <c r="N9505" s="149">
        <v>1728182</v>
      </c>
      <c r="O9505" s="169"/>
      <c r="P9505" s="154" t="s">
        <v>6625</v>
      </c>
      <c r="Q9505" s="158" t="s">
        <v>50</v>
      </c>
      <c r="R9505" s="142">
        <f t="shared" si="148"/>
        <v>10.0000011572857</v>
      </c>
    </row>
    <row r="9506" ht="22.5" s="109" customFormat="1">
      <c r="A9506" s="119">
        <f>MAX($A$19:A9505)+1</f>
        <v>9488</v>
      </c>
      <c r="B9506" s="120" t="s">
        <v>41</v>
      </c>
      <c r="C9506" s="144" t="s">
        <v>3725</v>
      </c>
      <c r="D9506" s="144" t="s">
        <v>6128</v>
      </c>
      <c r="E9506" s="145">
        <v>45287</v>
      </c>
      <c r="F9506" s="146" t="s">
        <v>8659</v>
      </c>
      <c r="G9506" s="146" t="s">
        <v>8660</v>
      </c>
      <c r="H9506" s="146" t="s">
        <v>8661</v>
      </c>
      <c r="I9506" s="151" t="s">
        <v>100</v>
      </c>
      <c r="J9506" s="147">
        <v>2</v>
      </c>
      <c r="K9506" s="147">
        <v>29500000</v>
      </c>
      <c r="L9506" s="148">
        <v>59000000</v>
      </c>
      <c r="M9506" s="120" t="s">
        <v>229</v>
      </c>
      <c r="N9506" s="149">
        <v>5900000</v>
      </c>
      <c r="O9506" s="169"/>
      <c r="P9506" s="154" t="s">
        <v>6625</v>
      </c>
      <c r="Q9506" s="158" t="s">
        <v>50</v>
      </c>
      <c r="R9506" s="142">
        <f t="shared" si="148"/>
        <v>10</v>
      </c>
    </row>
    <row r="9507" s="109" customFormat="1">
      <c r="A9507" s="119">
        <f>MAX($A$19:A9506)+1</f>
        <v>9489</v>
      </c>
      <c r="B9507" s="120" t="s">
        <v>41</v>
      </c>
      <c r="C9507" s="144" t="s">
        <v>2754</v>
      </c>
      <c r="D9507" s="144" t="s">
        <v>8662</v>
      </c>
      <c r="E9507" s="145" t="s">
        <v>6863</v>
      </c>
      <c r="F9507" s="146" t="s">
        <v>3306</v>
      </c>
      <c r="G9507" s="146" t="s">
        <v>3307</v>
      </c>
      <c r="H9507" s="146" t="s">
        <v>7791</v>
      </c>
      <c r="I9507" s="151" t="s">
        <v>327</v>
      </c>
      <c r="J9507" s="147">
        <v>9974</v>
      </c>
      <c r="K9507" s="147">
        <v>3400</v>
      </c>
      <c r="L9507" s="148">
        <v>33911600</v>
      </c>
      <c r="M9507" s="120" t="s">
        <v>56</v>
      </c>
      <c r="N9507" s="149">
        <v>2712928</v>
      </c>
      <c r="O9507" s="169"/>
      <c r="P9507" s="154" t="s">
        <v>6625</v>
      </c>
      <c r="Q9507" s="158" t="s">
        <v>50</v>
      </c>
      <c r="R9507" s="142">
        <f t="shared" si="148"/>
        <v>8</v>
      </c>
    </row>
    <row r="9508" s="109" customFormat="1">
      <c r="A9508" s="119">
        <f>MAX($A$19:A9507)+1</f>
        <v>9490</v>
      </c>
      <c r="B9508" s="120" t="s">
        <v>41</v>
      </c>
      <c r="C9508" s="144" t="s">
        <v>2754</v>
      </c>
      <c r="D9508" s="144" t="s">
        <v>8662</v>
      </c>
      <c r="E9508" s="145" t="s">
        <v>6863</v>
      </c>
      <c r="F9508" s="146" t="s">
        <v>3306</v>
      </c>
      <c r="G9508" s="146" t="s">
        <v>3307</v>
      </c>
      <c r="H9508" s="146" t="s">
        <v>2072</v>
      </c>
      <c r="I9508" s="151" t="s">
        <v>327</v>
      </c>
      <c r="J9508" s="147">
        <v>3422</v>
      </c>
      <c r="K9508" s="147">
        <v>3400</v>
      </c>
      <c r="L9508" s="148">
        <v>11634800</v>
      </c>
      <c r="M9508" s="120" t="s">
        <v>56</v>
      </c>
      <c r="N9508" s="149">
        <v>930784</v>
      </c>
      <c r="O9508" s="169"/>
      <c r="P9508" s="154" t="s">
        <v>6625</v>
      </c>
      <c r="Q9508" s="158" t="s">
        <v>50</v>
      </c>
      <c r="R9508" s="142">
        <f t="shared" si="148"/>
        <v>8</v>
      </c>
    </row>
    <row r="9509" s="109" customFormat="1">
      <c r="A9509" s="119">
        <f>MAX($A$19:A9508)+1</f>
        <v>9491</v>
      </c>
      <c r="B9509" s="120" t="s">
        <v>41</v>
      </c>
      <c r="C9509" s="144" t="s">
        <v>2754</v>
      </c>
      <c r="D9509" s="144" t="s">
        <v>8662</v>
      </c>
      <c r="E9509" s="145" t="s">
        <v>6863</v>
      </c>
      <c r="F9509" s="146" t="s">
        <v>3306</v>
      </c>
      <c r="G9509" s="146" t="s">
        <v>3307</v>
      </c>
      <c r="H9509" s="146" t="s">
        <v>7793</v>
      </c>
      <c r="I9509" s="151" t="s">
        <v>327</v>
      </c>
      <c r="J9509" s="147">
        <v>3823</v>
      </c>
      <c r="K9509" s="147">
        <v>3400</v>
      </c>
      <c r="L9509" s="148">
        <v>12998200</v>
      </c>
      <c r="M9509" s="120" t="s">
        <v>56</v>
      </c>
      <c r="N9509" s="149">
        <v>1039856</v>
      </c>
      <c r="O9509" s="169"/>
      <c r="P9509" s="154" t="s">
        <v>6625</v>
      </c>
      <c r="Q9509" s="158" t="s">
        <v>50</v>
      </c>
      <c r="R9509" s="142">
        <f t="shared" si="148"/>
        <v>8</v>
      </c>
    </row>
    <row r="9510" s="109" customFormat="1">
      <c r="A9510" s="119">
        <f>MAX($A$19:A9509)+1</f>
        <v>9492</v>
      </c>
      <c r="B9510" s="120" t="s">
        <v>41</v>
      </c>
      <c r="C9510" s="144" t="s">
        <v>3308</v>
      </c>
      <c r="D9510" s="144" t="s">
        <v>1808</v>
      </c>
      <c r="E9510" s="145" t="s">
        <v>6655</v>
      </c>
      <c r="F9510" s="123" t="s">
        <v>3309</v>
      </c>
      <c r="G9510" s="146" t="s">
        <v>3310</v>
      </c>
      <c r="H9510" s="146" t="s">
        <v>7366</v>
      </c>
      <c r="I9510" s="151" t="s">
        <v>98</v>
      </c>
      <c r="J9510" s="147">
        <v>16100</v>
      </c>
      <c r="K9510" s="147">
        <v>950</v>
      </c>
      <c r="L9510" s="148">
        <v>15295000</v>
      </c>
      <c r="M9510" s="120" t="s">
        <v>56</v>
      </c>
      <c r="N9510" s="149">
        <v>1223600</v>
      </c>
      <c r="O9510" s="169"/>
      <c r="P9510" s="154" t="s">
        <v>6625</v>
      </c>
      <c r="Q9510" s="158" t="s">
        <v>50</v>
      </c>
      <c r="R9510" s="142">
        <f t="shared" si="148"/>
        <v>8</v>
      </c>
    </row>
    <row r="9511" s="109" customFormat="1">
      <c r="A9511" s="119">
        <f>MAX($A$19:A9510)+1</f>
        <v>9493</v>
      </c>
      <c r="B9511" s="120" t="s">
        <v>41</v>
      </c>
      <c r="C9511" s="144" t="s">
        <v>3308</v>
      </c>
      <c r="D9511" s="144" t="s">
        <v>1808</v>
      </c>
      <c r="E9511" s="145" t="s">
        <v>6655</v>
      </c>
      <c r="F9511" s="123" t="s">
        <v>3309</v>
      </c>
      <c r="G9511" s="146" t="s">
        <v>3310</v>
      </c>
      <c r="H9511" s="146" t="s">
        <v>1527</v>
      </c>
      <c r="I9511" s="151" t="s">
        <v>98</v>
      </c>
      <c r="J9511" s="147">
        <v>135000</v>
      </c>
      <c r="K9511" s="147">
        <v>1300</v>
      </c>
      <c r="L9511" s="148">
        <v>175500000</v>
      </c>
      <c r="M9511" s="120" t="s">
        <v>56</v>
      </c>
      <c r="N9511" s="149">
        <v>14040000</v>
      </c>
      <c r="O9511" s="169"/>
      <c r="P9511" s="154" t="s">
        <v>6625</v>
      </c>
      <c r="Q9511" s="158" t="s">
        <v>50</v>
      </c>
      <c r="R9511" s="142">
        <f t="shared" si="148"/>
        <v>8</v>
      </c>
    </row>
    <row r="9512" s="109" customFormat="1">
      <c r="A9512" s="119">
        <f>MAX($A$19:A9511)+1</f>
        <v>9494</v>
      </c>
      <c r="B9512" s="120" t="s">
        <v>41</v>
      </c>
      <c r="C9512" s="144" t="s">
        <v>3308</v>
      </c>
      <c r="D9512" s="144" t="s">
        <v>1808</v>
      </c>
      <c r="E9512" s="145" t="s">
        <v>6655</v>
      </c>
      <c r="F9512" s="123" t="s">
        <v>3309</v>
      </c>
      <c r="G9512" s="146" t="s">
        <v>3310</v>
      </c>
      <c r="H9512" s="146" t="s">
        <v>6094</v>
      </c>
      <c r="I9512" s="151" t="s">
        <v>98</v>
      </c>
      <c r="J9512" s="147">
        <v>30000</v>
      </c>
      <c r="K9512" s="147">
        <v>650</v>
      </c>
      <c r="L9512" s="148">
        <v>19500000</v>
      </c>
      <c r="M9512" s="120" t="s">
        <v>56</v>
      </c>
      <c r="N9512" s="149">
        <v>1560000</v>
      </c>
      <c r="O9512" s="169"/>
      <c r="P9512" s="154" t="s">
        <v>6625</v>
      </c>
      <c r="Q9512" s="158" t="s">
        <v>50</v>
      </c>
      <c r="R9512" s="142">
        <f t="shared" si="148"/>
        <v>8</v>
      </c>
    </row>
    <row r="9513" s="109" customFormat="1">
      <c r="A9513" s="119">
        <f>MAX($A$19:A9512)+1</f>
        <v>9495</v>
      </c>
      <c r="B9513" s="120" t="s">
        <v>41</v>
      </c>
      <c r="C9513" s="144" t="s">
        <v>3308</v>
      </c>
      <c r="D9513" s="144" t="s">
        <v>8663</v>
      </c>
      <c r="E9513" s="145">
        <v>45290</v>
      </c>
      <c r="F9513" s="123" t="s">
        <v>3309</v>
      </c>
      <c r="G9513" s="146" t="s">
        <v>3310</v>
      </c>
      <c r="H9513" s="146" t="s">
        <v>8664</v>
      </c>
      <c r="I9513" s="151" t="s">
        <v>98</v>
      </c>
      <c r="J9513" s="147">
        <v>13601</v>
      </c>
      <c r="K9513" s="147">
        <v>1400</v>
      </c>
      <c r="L9513" s="148">
        <v>19041400</v>
      </c>
      <c r="M9513" s="120" t="s">
        <v>56</v>
      </c>
      <c r="N9513" s="149">
        <v>1523312</v>
      </c>
      <c r="O9513" s="169"/>
      <c r="P9513" s="154" t="s">
        <v>6625</v>
      </c>
      <c r="Q9513" s="158" t="s">
        <v>50</v>
      </c>
      <c r="R9513" s="142">
        <f t="shared" si="148"/>
        <v>8</v>
      </c>
    </row>
    <row r="9514" s="109" customFormat="1">
      <c r="A9514" s="119">
        <f>MAX($A$19:A9513)+1</f>
        <v>9496</v>
      </c>
      <c r="B9514" s="120" t="s">
        <v>41</v>
      </c>
      <c r="C9514" s="144" t="s">
        <v>269</v>
      </c>
      <c r="D9514" s="144" t="s">
        <v>2916</v>
      </c>
      <c r="E9514" s="145" t="s">
        <v>6688</v>
      </c>
      <c r="F9514" s="146" t="s">
        <v>3314</v>
      </c>
      <c r="G9514" s="146" t="s">
        <v>3315</v>
      </c>
      <c r="H9514" s="146" t="s">
        <v>1523</v>
      </c>
      <c r="I9514" s="151" t="s">
        <v>327</v>
      </c>
      <c r="J9514" s="147">
        <v>26022</v>
      </c>
      <c r="K9514" s="147">
        <v>2500</v>
      </c>
      <c r="L9514" s="148">
        <v>65055000</v>
      </c>
      <c r="M9514" s="120" t="s">
        <v>56</v>
      </c>
      <c r="N9514" s="149">
        <v>5204400</v>
      </c>
      <c r="O9514" s="169"/>
      <c r="P9514" s="154" t="s">
        <v>6625</v>
      </c>
      <c r="Q9514" s="158" t="s">
        <v>50</v>
      </c>
      <c r="R9514" s="142">
        <f t="shared" si="148"/>
        <v>8</v>
      </c>
    </row>
    <row r="9515" s="109" customFormat="1">
      <c r="A9515" s="119">
        <f>MAX($A$19:A9514)+1</f>
        <v>9497</v>
      </c>
      <c r="B9515" s="120" t="s">
        <v>41</v>
      </c>
      <c r="C9515" s="144" t="s">
        <v>269</v>
      </c>
      <c r="D9515" s="144" t="s">
        <v>2916</v>
      </c>
      <c r="E9515" s="145" t="s">
        <v>6688</v>
      </c>
      <c r="F9515" s="146" t="s">
        <v>3314</v>
      </c>
      <c r="G9515" s="146" t="s">
        <v>3315</v>
      </c>
      <c r="H9515" s="146" t="s">
        <v>2018</v>
      </c>
      <c r="I9515" s="151" t="s">
        <v>327</v>
      </c>
      <c r="J9515" s="147">
        <v>77218</v>
      </c>
      <c r="K9515" s="147">
        <v>2500</v>
      </c>
      <c r="L9515" s="148">
        <v>193045000</v>
      </c>
      <c r="M9515" s="120" t="s">
        <v>56</v>
      </c>
      <c r="N9515" s="149">
        <v>15443600</v>
      </c>
      <c r="O9515" s="169"/>
      <c r="P9515" s="154" t="s">
        <v>6625</v>
      </c>
      <c r="Q9515" s="158" t="s">
        <v>50</v>
      </c>
      <c r="R9515" s="142">
        <f t="shared" si="148"/>
        <v>8</v>
      </c>
    </row>
    <row r="9516" ht="22.5" s="109" customFormat="1">
      <c r="A9516" s="119">
        <f>MAX($A$19:A9515)+1</f>
        <v>9498</v>
      </c>
      <c r="B9516" s="120" t="s">
        <v>41</v>
      </c>
      <c r="C9516" s="144" t="s">
        <v>92</v>
      </c>
      <c r="D9516" s="144" t="s">
        <v>5185</v>
      </c>
      <c r="E9516" s="145">
        <v>45288</v>
      </c>
      <c r="F9516" s="146" t="s">
        <v>3316</v>
      </c>
      <c r="G9516" s="146" t="s">
        <v>3317</v>
      </c>
      <c r="H9516" s="146" t="s">
        <v>1527</v>
      </c>
      <c r="I9516" s="151" t="s">
        <v>98</v>
      </c>
      <c r="J9516" s="147">
        <v>40000</v>
      </c>
      <c r="K9516" s="147">
        <v>1300</v>
      </c>
      <c r="L9516" s="148">
        <v>52000000</v>
      </c>
      <c r="M9516" s="120" t="s">
        <v>56</v>
      </c>
      <c r="N9516" s="149">
        <v>4160000</v>
      </c>
      <c r="O9516" s="169"/>
      <c r="P9516" s="154" t="s">
        <v>6625</v>
      </c>
      <c r="Q9516" s="158" t="s">
        <v>50</v>
      </c>
      <c r="R9516" s="142">
        <f t="shared" si="148"/>
        <v>8</v>
      </c>
    </row>
    <row r="9517" s="109" customFormat="1">
      <c r="A9517" s="119">
        <f>MAX($A$19:A9516)+1</f>
        <v>9499</v>
      </c>
      <c r="B9517" s="120" t="s">
        <v>41</v>
      </c>
      <c r="C9517" s="144" t="s">
        <v>1440</v>
      </c>
      <c r="D9517" s="144" t="s">
        <v>3557</v>
      </c>
      <c r="E9517" s="145" t="s">
        <v>6688</v>
      </c>
      <c r="F9517" s="146" t="s">
        <v>3320</v>
      </c>
      <c r="G9517" s="146" t="s">
        <v>3321</v>
      </c>
      <c r="H9517" s="146" t="s">
        <v>8665</v>
      </c>
      <c r="I9517" s="151" t="s">
        <v>98</v>
      </c>
      <c r="J9517" s="147">
        <v>127</v>
      </c>
      <c r="K9517" s="147">
        <v>35200</v>
      </c>
      <c r="L9517" s="148">
        <v>4470400</v>
      </c>
      <c r="M9517" s="120" t="s">
        <v>56</v>
      </c>
      <c r="N9517" s="149">
        <v>357632</v>
      </c>
      <c r="O9517" s="169"/>
      <c r="P9517" s="154" t="s">
        <v>6625</v>
      </c>
      <c r="Q9517" s="158" t="s">
        <v>50</v>
      </c>
      <c r="R9517" s="142">
        <f t="shared" si="148"/>
        <v>8</v>
      </c>
    </row>
    <row r="9518" s="109" customFormat="1">
      <c r="A9518" s="119">
        <f>MAX($A$19:A9517)+1</f>
        <v>9500</v>
      </c>
      <c r="B9518" s="120" t="s">
        <v>41</v>
      </c>
      <c r="C9518" s="144" t="s">
        <v>1440</v>
      </c>
      <c r="D9518" s="144" t="s">
        <v>3557</v>
      </c>
      <c r="E9518" s="145" t="s">
        <v>6688</v>
      </c>
      <c r="F9518" s="146" t="s">
        <v>3320</v>
      </c>
      <c r="G9518" s="146" t="s">
        <v>3321</v>
      </c>
      <c r="H9518" s="146" t="s">
        <v>8666</v>
      </c>
      <c r="I9518" s="151" t="s">
        <v>98</v>
      </c>
      <c r="J9518" s="147">
        <v>2701</v>
      </c>
      <c r="K9518" s="147">
        <v>35200</v>
      </c>
      <c r="L9518" s="148">
        <v>95075200</v>
      </c>
      <c r="M9518" s="120" t="s">
        <v>56</v>
      </c>
      <c r="N9518" s="149">
        <v>7606016</v>
      </c>
      <c r="O9518" s="169"/>
      <c r="P9518" s="154" t="s">
        <v>6625</v>
      </c>
      <c r="Q9518" s="158" t="s">
        <v>50</v>
      </c>
      <c r="R9518" s="142">
        <f t="shared" si="148"/>
        <v>8</v>
      </c>
    </row>
    <row r="9519" s="109" customFormat="1">
      <c r="A9519" s="119">
        <f>MAX($A$19:A9518)+1</f>
        <v>9501</v>
      </c>
      <c r="B9519" s="120" t="s">
        <v>41</v>
      </c>
      <c r="C9519" s="144" t="s">
        <v>1440</v>
      </c>
      <c r="D9519" s="144" t="s">
        <v>3557</v>
      </c>
      <c r="E9519" s="145" t="s">
        <v>6688</v>
      </c>
      <c r="F9519" s="146" t="s">
        <v>3320</v>
      </c>
      <c r="G9519" s="146" t="s">
        <v>3321</v>
      </c>
      <c r="H9519" s="146" t="s">
        <v>8667</v>
      </c>
      <c r="I9519" s="151" t="s">
        <v>98</v>
      </c>
      <c r="J9519" s="147">
        <v>2438</v>
      </c>
      <c r="K9519" s="147">
        <v>95500</v>
      </c>
      <c r="L9519" s="148">
        <v>232829000</v>
      </c>
      <c r="M9519" s="120" t="s">
        <v>56</v>
      </c>
      <c r="N9519" s="149">
        <v>18626320</v>
      </c>
      <c r="O9519" s="169"/>
      <c r="P9519" s="154" t="s">
        <v>6625</v>
      </c>
      <c r="Q9519" s="158" t="s">
        <v>50</v>
      </c>
      <c r="R9519" s="142">
        <f ref="R9519:R9582" t="shared" si="149">N9519/L9519*100</f>
        <v>8</v>
      </c>
    </row>
    <row r="9520" s="109" customFormat="1">
      <c r="A9520" s="119">
        <f>MAX($A$19:A9519)+1</f>
        <v>9502</v>
      </c>
      <c r="B9520" s="120" t="s">
        <v>41</v>
      </c>
      <c r="C9520" s="144" t="s">
        <v>1440</v>
      </c>
      <c r="D9520" s="144" t="s">
        <v>3557</v>
      </c>
      <c r="E9520" s="145" t="s">
        <v>6688</v>
      </c>
      <c r="F9520" s="146" t="s">
        <v>3320</v>
      </c>
      <c r="G9520" s="146" t="s">
        <v>3321</v>
      </c>
      <c r="H9520" s="146" t="s">
        <v>8668</v>
      </c>
      <c r="I9520" s="151" t="s">
        <v>98</v>
      </c>
      <c r="J9520" s="147">
        <v>15943</v>
      </c>
      <c r="K9520" s="147">
        <v>6500</v>
      </c>
      <c r="L9520" s="148">
        <v>103629500</v>
      </c>
      <c r="M9520" s="120" t="s">
        <v>56</v>
      </c>
      <c r="N9520" s="149">
        <v>8290360</v>
      </c>
      <c r="O9520" s="169"/>
      <c r="P9520" s="154" t="s">
        <v>6625</v>
      </c>
      <c r="Q9520" s="158" t="s">
        <v>50</v>
      </c>
      <c r="R9520" s="142">
        <f t="shared" si="149"/>
        <v>8</v>
      </c>
    </row>
    <row r="9521" s="109" customFormat="1">
      <c r="A9521" s="119">
        <f>MAX($A$19:A9520)+1</f>
        <v>9503</v>
      </c>
      <c r="B9521" s="120" t="s">
        <v>41</v>
      </c>
      <c r="C9521" s="144" t="s">
        <v>1440</v>
      </c>
      <c r="D9521" s="144" t="s">
        <v>3557</v>
      </c>
      <c r="E9521" s="145" t="s">
        <v>6688</v>
      </c>
      <c r="F9521" s="146" t="s">
        <v>3320</v>
      </c>
      <c r="G9521" s="146" t="s">
        <v>3321</v>
      </c>
      <c r="H9521" s="146" t="s">
        <v>8669</v>
      </c>
      <c r="I9521" s="151" t="s">
        <v>98</v>
      </c>
      <c r="J9521" s="147">
        <v>427</v>
      </c>
      <c r="K9521" s="147">
        <v>6500</v>
      </c>
      <c r="L9521" s="148">
        <v>2775500</v>
      </c>
      <c r="M9521" s="120" t="s">
        <v>56</v>
      </c>
      <c r="N9521" s="149">
        <v>222040</v>
      </c>
      <c r="O9521" s="169"/>
      <c r="P9521" s="154" t="s">
        <v>6625</v>
      </c>
      <c r="Q9521" s="158" t="s">
        <v>50</v>
      </c>
      <c r="R9521" s="142">
        <f t="shared" si="149"/>
        <v>8</v>
      </c>
    </row>
    <row r="9522" s="109" customFormat="1">
      <c r="A9522" s="119">
        <f>MAX($A$19:A9521)+1</f>
        <v>9504</v>
      </c>
      <c r="B9522" s="120" t="s">
        <v>41</v>
      </c>
      <c r="C9522" s="144" t="s">
        <v>1440</v>
      </c>
      <c r="D9522" s="144" t="s">
        <v>3557</v>
      </c>
      <c r="E9522" s="145" t="s">
        <v>6688</v>
      </c>
      <c r="F9522" s="146" t="s">
        <v>3320</v>
      </c>
      <c r="G9522" s="146" t="s">
        <v>3321</v>
      </c>
      <c r="H9522" s="146" t="s">
        <v>8670</v>
      </c>
      <c r="I9522" s="151" t="s">
        <v>98</v>
      </c>
      <c r="J9522" s="147">
        <v>8607</v>
      </c>
      <c r="K9522" s="147">
        <v>11700</v>
      </c>
      <c r="L9522" s="148">
        <v>100701900</v>
      </c>
      <c r="M9522" s="120" t="s">
        <v>56</v>
      </c>
      <c r="N9522" s="149">
        <v>8056152</v>
      </c>
      <c r="O9522" s="169"/>
      <c r="P9522" s="154" t="s">
        <v>6625</v>
      </c>
      <c r="Q9522" s="158" t="s">
        <v>50</v>
      </c>
      <c r="R9522" s="142">
        <f t="shared" si="149"/>
        <v>8</v>
      </c>
    </row>
    <row r="9523" s="109" customFormat="1">
      <c r="A9523" s="119">
        <f>MAX($A$19:A9522)+1</f>
        <v>9505</v>
      </c>
      <c r="B9523" s="120" t="s">
        <v>41</v>
      </c>
      <c r="C9523" s="144" t="s">
        <v>1440</v>
      </c>
      <c r="D9523" s="144" t="s">
        <v>3557</v>
      </c>
      <c r="E9523" s="145" t="s">
        <v>6688</v>
      </c>
      <c r="F9523" s="146" t="s">
        <v>3320</v>
      </c>
      <c r="G9523" s="146" t="s">
        <v>3321</v>
      </c>
      <c r="H9523" s="146" t="s">
        <v>8671</v>
      </c>
      <c r="I9523" s="151" t="s">
        <v>98</v>
      </c>
      <c r="J9523" s="147">
        <v>5959</v>
      </c>
      <c r="K9523" s="147">
        <v>33450</v>
      </c>
      <c r="L9523" s="148">
        <v>199328550</v>
      </c>
      <c r="M9523" s="120" t="s">
        <v>56</v>
      </c>
      <c r="N9523" s="149">
        <v>15946284</v>
      </c>
      <c r="O9523" s="169"/>
      <c r="P9523" s="154" t="s">
        <v>6625</v>
      </c>
      <c r="Q9523" s="158" t="s">
        <v>50</v>
      </c>
      <c r="R9523" s="142">
        <f t="shared" si="149"/>
        <v>8</v>
      </c>
    </row>
    <row r="9524" s="109" customFormat="1">
      <c r="A9524" s="119">
        <f>MAX($A$19:A9523)+1</f>
        <v>9506</v>
      </c>
      <c r="B9524" s="120" t="s">
        <v>41</v>
      </c>
      <c r="C9524" s="144" t="s">
        <v>1440</v>
      </c>
      <c r="D9524" s="144" t="s">
        <v>3557</v>
      </c>
      <c r="E9524" s="145" t="s">
        <v>6688</v>
      </c>
      <c r="F9524" s="146" t="s">
        <v>3320</v>
      </c>
      <c r="G9524" s="146" t="s">
        <v>3321</v>
      </c>
      <c r="H9524" s="146" t="s">
        <v>8672</v>
      </c>
      <c r="I9524" s="151" t="s">
        <v>98</v>
      </c>
      <c r="J9524" s="147">
        <v>3817</v>
      </c>
      <c r="K9524" s="147">
        <v>5450</v>
      </c>
      <c r="L9524" s="148">
        <v>20802650</v>
      </c>
      <c r="M9524" s="120" t="s">
        <v>56</v>
      </c>
      <c r="N9524" s="149">
        <v>1664212</v>
      </c>
      <c r="O9524" s="169"/>
      <c r="P9524" s="154" t="s">
        <v>6625</v>
      </c>
      <c r="Q9524" s="158" t="s">
        <v>50</v>
      </c>
      <c r="R9524" s="142">
        <f t="shared" si="149"/>
        <v>8</v>
      </c>
    </row>
    <row r="9525" s="109" customFormat="1">
      <c r="A9525" s="119">
        <f>MAX($A$19:A9524)+1</f>
        <v>9507</v>
      </c>
      <c r="B9525" s="120" t="s">
        <v>41</v>
      </c>
      <c r="C9525" s="144" t="s">
        <v>1440</v>
      </c>
      <c r="D9525" s="144" t="s">
        <v>3557</v>
      </c>
      <c r="E9525" s="145" t="s">
        <v>6688</v>
      </c>
      <c r="F9525" s="146" t="s">
        <v>3320</v>
      </c>
      <c r="G9525" s="146" t="s">
        <v>3321</v>
      </c>
      <c r="H9525" s="146" t="s">
        <v>8673</v>
      </c>
      <c r="I9525" s="151" t="s">
        <v>98</v>
      </c>
      <c r="J9525" s="147">
        <v>2280</v>
      </c>
      <c r="K9525" s="147">
        <v>16500</v>
      </c>
      <c r="L9525" s="148">
        <v>37620000</v>
      </c>
      <c r="M9525" s="120" t="s">
        <v>56</v>
      </c>
      <c r="N9525" s="149">
        <v>3009600</v>
      </c>
      <c r="O9525" s="169"/>
      <c r="P9525" s="154" t="s">
        <v>6625</v>
      </c>
      <c r="Q9525" s="158" t="s">
        <v>50</v>
      </c>
      <c r="R9525" s="142">
        <f t="shared" si="149"/>
        <v>8</v>
      </c>
    </row>
    <row r="9526" s="109" customFormat="1">
      <c r="A9526" s="119">
        <f>MAX($A$19:A9525)+1</f>
        <v>9508</v>
      </c>
      <c r="B9526" s="120" t="s">
        <v>41</v>
      </c>
      <c r="C9526" s="144" t="s">
        <v>1440</v>
      </c>
      <c r="D9526" s="144" t="s">
        <v>3557</v>
      </c>
      <c r="E9526" s="145" t="s">
        <v>6688</v>
      </c>
      <c r="F9526" s="146" t="s">
        <v>3320</v>
      </c>
      <c r="G9526" s="146" t="s">
        <v>3321</v>
      </c>
      <c r="H9526" s="146" t="s">
        <v>8674</v>
      </c>
      <c r="I9526" s="151" t="s">
        <v>98</v>
      </c>
      <c r="J9526" s="147">
        <v>2743</v>
      </c>
      <c r="K9526" s="147">
        <v>13000</v>
      </c>
      <c r="L9526" s="148">
        <v>35659000</v>
      </c>
      <c r="M9526" s="120" t="s">
        <v>56</v>
      </c>
      <c r="N9526" s="149">
        <v>2852720</v>
      </c>
      <c r="O9526" s="169"/>
      <c r="P9526" s="154" t="s">
        <v>6625</v>
      </c>
      <c r="Q9526" s="158" t="s">
        <v>50</v>
      </c>
      <c r="R9526" s="142">
        <f t="shared" si="149"/>
        <v>8</v>
      </c>
    </row>
    <row r="9527" s="109" customFormat="1">
      <c r="A9527" s="119">
        <f>MAX($A$19:A9526)+1</f>
        <v>9509</v>
      </c>
      <c r="B9527" s="120" t="s">
        <v>41</v>
      </c>
      <c r="C9527" s="144" t="s">
        <v>1440</v>
      </c>
      <c r="D9527" s="144" t="s">
        <v>3557</v>
      </c>
      <c r="E9527" s="145" t="s">
        <v>6688</v>
      </c>
      <c r="F9527" s="146" t="s">
        <v>3320</v>
      </c>
      <c r="G9527" s="146" t="s">
        <v>3321</v>
      </c>
      <c r="H9527" s="146" t="s">
        <v>8675</v>
      </c>
      <c r="I9527" s="151" t="s">
        <v>98</v>
      </c>
      <c r="J9527" s="147">
        <v>107</v>
      </c>
      <c r="K9527" s="147">
        <v>17000</v>
      </c>
      <c r="L9527" s="148">
        <v>1819000</v>
      </c>
      <c r="M9527" s="120" t="s">
        <v>56</v>
      </c>
      <c r="N9527" s="149">
        <v>145520</v>
      </c>
      <c r="O9527" s="169"/>
      <c r="P9527" s="154" t="s">
        <v>6625</v>
      </c>
      <c r="Q9527" s="158" t="s">
        <v>50</v>
      </c>
      <c r="R9527" s="142">
        <f t="shared" si="149"/>
        <v>8</v>
      </c>
    </row>
    <row r="9528" s="109" customFormat="1">
      <c r="A9528" s="119">
        <f>MAX($A$19:A9527)+1</f>
        <v>9510</v>
      </c>
      <c r="B9528" s="120" t="s">
        <v>41</v>
      </c>
      <c r="C9528" s="144" t="s">
        <v>1440</v>
      </c>
      <c r="D9528" s="144" t="s">
        <v>6107</v>
      </c>
      <c r="E9528" s="145" t="s">
        <v>6688</v>
      </c>
      <c r="F9528" s="146" t="s">
        <v>3320</v>
      </c>
      <c r="G9528" s="146" t="s">
        <v>3321</v>
      </c>
      <c r="H9528" s="146" t="s">
        <v>8676</v>
      </c>
      <c r="I9528" s="151" t="s">
        <v>98</v>
      </c>
      <c r="J9528" s="147">
        <v>1339</v>
      </c>
      <c r="K9528" s="147">
        <v>4400</v>
      </c>
      <c r="L9528" s="148">
        <v>5891600</v>
      </c>
      <c r="M9528" s="120" t="s">
        <v>56</v>
      </c>
      <c r="N9528" s="149">
        <v>471328</v>
      </c>
      <c r="O9528" s="169"/>
      <c r="P9528" s="154" t="s">
        <v>6625</v>
      </c>
      <c r="Q9528" s="158" t="s">
        <v>50</v>
      </c>
      <c r="R9528" s="142">
        <f t="shared" si="149"/>
        <v>8</v>
      </c>
    </row>
    <row r="9529" s="109" customFormat="1">
      <c r="A9529" s="119">
        <f>MAX($A$19:A9528)+1</f>
        <v>9511</v>
      </c>
      <c r="B9529" s="120" t="s">
        <v>41</v>
      </c>
      <c r="C9529" s="144" t="s">
        <v>1440</v>
      </c>
      <c r="D9529" s="144" t="s">
        <v>6107</v>
      </c>
      <c r="E9529" s="145" t="s">
        <v>6688</v>
      </c>
      <c r="F9529" s="146" t="s">
        <v>3320</v>
      </c>
      <c r="G9529" s="146" t="s">
        <v>3321</v>
      </c>
      <c r="H9529" s="146" t="s">
        <v>8677</v>
      </c>
      <c r="I9529" s="151" t="s">
        <v>98</v>
      </c>
      <c r="J9529" s="147">
        <v>98</v>
      </c>
      <c r="K9529" s="147">
        <v>4600</v>
      </c>
      <c r="L9529" s="148">
        <v>450800</v>
      </c>
      <c r="M9529" s="120" t="s">
        <v>56</v>
      </c>
      <c r="N9529" s="149">
        <v>36064</v>
      </c>
      <c r="O9529" s="169"/>
      <c r="P9529" s="154" t="s">
        <v>6625</v>
      </c>
      <c r="Q9529" s="158" t="s">
        <v>50</v>
      </c>
      <c r="R9529" s="142">
        <f t="shared" si="149"/>
        <v>8</v>
      </c>
    </row>
    <row r="9530" s="109" customFormat="1">
      <c r="A9530" s="119">
        <f>MAX($A$19:A9529)+1</f>
        <v>9512</v>
      </c>
      <c r="B9530" s="120" t="s">
        <v>41</v>
      </c>
      <c r="C9530" s="144" t="s">
        <v>1440</v>
      </c>
      <c r="D9530" s="144" t="s">
        <v>6107</v>
      </c>
      <c r="E9530" s="145" t="s">
        <v>6688</v>
      </c>
      <c r="F9530" s="146" t="s">
        <v>3320</v>
      </c>
      <c r="G9530" s="146" t="s">
        <v>3321</v>
      </c>
      <c r="H9530" s="146" t="s">
        <v>2961</v>
      </c>
      <c r="I9530" s="151" t="s">
        <v>98</v>
      </c>
      <c r="J9530" s="147">
        <v>97375</v>
      </c>
      <c r="K9530" s="147">
        <v>740</v>
      </c>
      <c r="L9530" s="148">
        <v>72057500</v>
      </c>
      <c r="M9530" s="120" t="s">
        <v>56</v>
      </c>
      <c r="N9530" s="149">
        <v>5764600</v>
      </c>
      <c r="O9530" s="169"/>
      <c r="P9530" s="154" t="s">
        <v>6625</v>
      </c>
      <c r="Q9530" s="158" t="s">
        <v>50</v>
      </c>
      <c r="R9530" s="142">
        <f t="shared" si="149"/>
        <v>8</v>
      </c>
    </row>
    <row r="9531" s="109" customFormat="1">
      <c r="A9531" s="119">
        <f>MAX($A$19:A9530)+1</f>
        <v>9513</v>
      </c>
      <c r="B9531" s="120" t="s">
        <v>41</v>
      </c>
      <c r="C9531" s="144" t="s">
        <v>3308</v>
      </c>
      <c r="D9531" s="144" t="s">
        <v>8678</v>
      </c>
      <c r="E9531" s="145" t="s">
        <v>6863</v>
      </c>
      <c r="F9531" s="146" t="s">
        <v>3339</v>
      </c>
      <c r="G9531" s="146" t="s">
        <v>3340</v>
      </c>
      <c r="H9531" s="146" t="s">
        <v>8679</v>
      </c>
      <c r="I9531" s="151" t="s">
        <v>98</v>
      </c>
      <c r="J9531" s="147">
        <v>12933</v>
      </c>
      <c r="K9531" s="147">
        <v>3500</v>
      </c>
      <c r="L9531" s="148">
        <v>45265500</v>
      </c>
      <c r="M9531" s="120" t="s">
        <v>56</v>
      </c>
      <c r="N9531" s="149">
        <v>3621240</v>
      </c>
      <c r="O9531" s="169"/>
      <c r="P9531" s="154" t="s">
        <v>6625</v>
      </c>
      <c r="Q9531" s="158" t="s">
        <v>50</v>
      </c>
      <c r="R9531" s="142">
        <f t="shared" si="149"/>
        <v>8</v>
      </c>
    </row>
    <row r="9532" s="109" customFormat="1">
      <c r="A9532" s="119">
        <f>MAX($A$19:A9531)+1</f>
        <v>9514</v>
      </c>
      <c r="B9532" s="120" t="s">
        <v>41</v>
      </c>
      <c r="C9532" s="144" t="s">
        <v>3308</v>
      </c>
      <c r="D9532" s="144" t="s">
        <v>8678</v>
      </c>
      <c r="E9532" s="145" t="s">
        <v>6863</v>
      </c>
      <c r="F9532" s="146" t="s">
        <v>3339</v>
      </c>
      <c r="G9532" s="146" t="s">
        <v>3340</v>
      </c>
      <c r="H9532" s="146" t="s">
        <v>2893</v>
      </c>
      <c r="I9532" s="151" t="s">
        <v>98</v>
      </c>
      <c r="J9532" s="147">
        <v>4230</v>
      </c>
      <c r="K9532" s="147">
        <v>3400</v>
      </c>
      <c r="L9532" s="148">
        <v>14382000</v>
      </c>
      <c r="M9532" s="120" t="s">
        <v>56</v>
      </c>
      <c r="N9532" s="149">
        <v>1150560</v>
      </c>
      <c r="O9532" s="169"/>
      <c r="P9532" s="154" t="s">
        <v>6625</v>
      </c>
      <c r="Q9532" s="158" t="s">
        <v>50</v>
      </c>
      <c r="R9532" s="142">
        <f t="shared" si="149"/>
        <v>8</v>
      </c>
    </row>
    <row r="9533" s="109" customFormat="1">
      <c r="A9533" s="119">
        <f>MAX($A$19:A9532)+1</f>
        <v>9515</v>
      </c>
      <c r="B9533" s="120" t="s">
        <v>41</v>
      </c>
      <c r="C9533" s="144" t="s">
        <v>3308</v>
      </c>
      <c r="D9533" s="144" t="s">
        <v>8678</v>
      </c>
      <c r="E9533" s="145" t="s">
        <v>6863</v>
      </c>
      <c r="F9533" s="146" t="s">
        <v>3339</v>
      </c>
      <c r="G9533" s="146" t="s">
        <v>3340</v>
      </c>
      <c r="H9533" s="146" t="s">
        <v>8680</v>
      </c>
      <c r="I9533" s="151" t="s">
        <v>98</v>
      </c>
      <c r="J9533" s="147">
        <v>2440</v>
      </c>
      <c r="K9533" s="147">
        <v>3500</v>
      </c>
      <c r="L9533" s="148">
        <v>8540000</v>
      </c>
      <c r="M9533" s="120" t="s">
        <v>56</v>
      </c>
      <c r="N9533" s="149">
        <v>683200</v>
      </c>
      <c r="O9533" s="169"/>
      <c r="P9533" s="154" t="s">
        <v>6625</v>
      </c>
      <c r="Q9533" s="158" t="s">
        <v>50</v>
      </c>
      <c r="R9533" s="142">
        <f t="shared" si="149"/>
        <v>8</v>
      </c>
    </row>
    <row r="9534" s="109" customFormat="1">
      <c r="A9534" s="119">
        <f>MAX($A$19:A9533)+1</f>
        <v>9516</v>
      </c>
      <c r="B9534" s="120" t="s">
        <v>41</v>
      </c>
      <c r="C9534" s="144" t="s">
        <v>3308</v>
      </c>
      <c r="D9534" s="144" t="s">
        <v>8678</v>
      </c>
      <c r="E9534" s="145" t="s">
        <v>6863</v>
      </c>
      <c r="F9534" s="146" t="s">
        <v>3339</v>
      </c>
      <c r="G9534" s="146" t="s">
        <v>3340</v>
      </c>
      <c r="H9534" s="146" t="s">
        <v>8681</v>
      </c>
      <c r="I9534" s="151" t="s">
        <v>98</v>
      </c>
      <c r="J9534" s="147">
        <v>16</v>
      </c>
      <c r="K9534" s="147">
        <v>3500</v>
      </c>
      <c r="L9534" s="148">
        <v>56000</v>
      </c>
      <c r="M9534" s="120" t="s">
        <v>56</v>
      </c>
      <c r="N9534" s="149">
        <v>4480</v>
      </c>
      <c r="O9534" s="169"/>
      <c r="P9534" s="154" t="s">
        <v>6625</v>
      </c>
      <c r="Q9534" s="158" t="s">
        <v>50</v>
      </c>
      <c r="R9534" s="142">
        <f t="shared" si="149"/>
        <v>8</v>
      </c>
    </row>
    <row r="9535" s="109" customFormat="1">
      <c r="A9535" s="119">
        <f>MAX($A$19:A9534)+1</f>
        <v>9517</v>
      </c>
      <c r="B9535" s="120" t="s">
        <v>41</v>
      </c>
      <c r="C9535" s="144" t="s">
        <v>3308</v>
      </c>
      <c r="D9535" s="144" t="s">
        <v>8678</v>
      </c>
      <c r="E9535" s="145" t="s">
        <v>6863</v>
      </c>
      <c r="F9535" s="146" t="s">
        <v>3339</v>
      </c>
      <c r="G9535" s="146" t="s">
        <v>3340</v>
      </c>
      <c r="H9535" s="146" t="s">
        <v>8680</v>
      </c>
      <c r="I9535" s="151" t="s">
        <v>98</v>
      </c>
      <c r="J9535" s="147">
        <v>6816</v>
      </c>
      <c r="K9535" s="147">
        <v>3500</v>
      </c>
      <c r="L9535" s="148">
        <v>23856000</v>
      </c>
      <c r="M9535" s="120" t="s">
        <v>56</v>
      </c>
      <c r="N9535" s="149">
        <v>1908480</v>
      </c>
      <c r="O9535" s="169"/>
      <c r="P9535" s="154" t="s">
        <v>6625</v>
      </c>
      <c r="Q9535" s="158" t="s">
        <v>50</v>
      </c>
      <c r="R9535" s="142">
        <f t="shared" si="149"/>
        <v>8</v>
      </c>
    </row>
    <row r="9536" s="109" customFormat="1">
      <c r="A9536" s="119">
        <f>MAX($A$19:A9535)+1</f>
        <v>9518</v>
      </c>
      <c r="B9536" s="120" t="s">
        <v>41</v>
      </c>
      <c r="C9536" s="144" t="s">
        <v>2898</v>
      </c>
      <c r="D9536" s="144" t="s">
        <v>8682</v>
      </c>
      <c r="E9536" s="145">
        <v>45278</v>
      </c>
      <c r="F9536" s="146" t="s">
        <v>3343</v>
      </c>
      <c r="G9536" s="146" t="s">
        <v>3344</v>
      </c>
      <c r="H9536" s="146" t="s">
        <v>3345</v>
      </c>
      <c r="I9536" s="151" t="s">
        <v>288</v>
      </c>
      <c r="J9536" s="147">
        <v>1500</v>
      </c>
      <c r="K9536" s="147">
        <v>13000</v>
      </c>
      <c r="L9536" s="148">
        <v>19500000</v>
      </c>
      <c r="M9536" s="120" t="s">
        <v>56</v>
      </c>
      <c r="N9536" s="149">
        <v>1560000</v>
      </c>
      <c r="O9536" s="169"/>
      <c r="P9536" s="154" t="s">
        <v>6625</v>
      </c>
      <c r="Q9536" s="158" t="s">
        <v>50</v>
      </c>
      <c r="R9536" s="142">
        <f t="shared" si="149"/>
        <v>8</v>
      </c>
    </row>
    <row r="9537" ht="22.5" s="109" customFormat="1">
      <c r="A9537" s="119">
        <f>MAX($A$19:A9536)+1</f>
        <v>9519</v>
      </c>
      <c r="B9537" s="120" t="s">
        <v>41</v>
      </c>
      <c r="C9537" s="144" t="s">
        <v>3346</v>
      </c>
      <c r="D9537" s="144" t="s">
        <v>5374</v>
      </c>
      <c r="E9537" s="145" t="s">
        <v>6688</v>
      </c>
      <c r="F9537" s="146" t="s">
        <v>3347</v>
      </c>
      <c r="G9537" s="146" t="s">
        <v>3348</v>
      </c>
      <c r="H9537" s="146" t="s">
        <v>2057</v>
      </c>
      <c r="I9537" s="151" t="s">
        <v>98</v>
      </c>
      <c r="J9537" s="147">
        <v>66613</v>
      </c>
      <c r="K9537" s="147">
        <v>2700</v>
      </c>
      <c r="L9537" s="148">
        <v>179855100</v>
      </c>
      <c r="M9537" s="120" t="s">
        <v>56</v>
      </c>
      <c r="N9537" s="149">
        <v>14388408</v>
      </c>
      <c r="O9537" s="169"/>
      <c r="P9537" s="154" t="s">
        <v>6625</v>
      </c>
      <c r="Q9537" s="158" t="s">
        <v>50</v>
      </c>
      <c r="R9537" s="142">
        <f t="shared" si="149"/>
        <v>8</v>
      </c>
    </row>
    <row r="9538" ht="22.5" s="109" customFormat="1">
      <c r="A9538" s="119">
        <f>MAX($A$19:A9537)+1</f>
        <v>9520</v>
      </c>
      <c r="B9538" s="120" t="s">
        <v>41</v>
      </c>
      <c r="C9538" s="144" t="s">
        <v>3346</v>
      </c>
      <c r="D9538" s="144" t="s">
        <v>5374</v>
      </c>
      <c r="E9538" s="145" t="s">
        <v>6688</v>
      </c>
      <c r="F9538" s="146" t="s">
        <v>3347</v>
      </c>
      <c r="G9538" s="146" t="s">
        <v>3348</v>
      </c>
      <c r="H9538" s="146" t="s">
        <v>3349</v>
      </c>
      <c r="I9538" s="151" t="s">
        <v>98</v>
      </c>
      <c r="J9538" s="147">
        <v>367725</v>
      </c>
      <c r="K9538" s="147">
        <v>587.5</v>
      </c>
      <c r="L9538" s="148">
        <v>216038438</v>
      </c>
      <c r="M9538" s="120" t="s">
        <v>56</v>
      </c>
      <c r="N9538" s="149">
        <v>17283075</v>
      </c>
      <c r="O9538" s="169"/>
      <c r="P9538" s="154" t="s">
        <v>6625</v>
      </c>
      <c r="Q9538" s="158" t="s">
        <v>50</v>
      </c>
      <c r="R9538" s="142">
        <f t="shared" si="149"/>
        <v>7.99999998148478</v>
      </c>
    </row>
    <row r="9539" ht="12" customHeight="1" s="109" customFormat="1">
      <c r="A9539" s="119">
        <f>MAX($A$19:A9538)+1</f>
        <v>9521</v>
      </c>
      <c r="B9539" s="120" t="s">
        <v>41</v>
      </c>
      <c r="C9539" s="144" t="s">
        <v>3350</v>
      </c>
      <c r="D9539" s="144" t="s">
        <v>1939</v>
      </c>
      <c r="E9539" s="145" t="s">
        <v>6688</v>
      </c>
      <c r="F9539" s="146" t="s">
        <v>3351</v>
      </c>
      <c r="G9539" s="146" t="s">
        <v>3352</v>
      </c>
      <c r="H9539" s="146" t="s">
        <v>6111</v>
      </c>
      <c r="I9539" s="151" t="s">
        <v>98</v>
      </c>
      <c r="J9539" s="147">
        <v>5603</v>
      </c>
      <c r="K9539" s="147">
        <v>1500</v>
      </c>
      <c r="L9539" s="148">
        <v>8404500</v>
      </c>
      <c r="M9539" s="120" t="s">
        <v>56</v>
      </c>
      <c r="N9539" s="149">
        <v>672360</v>
      </c>
      <c r="O9539" s="169"/>
      <c r="P9539" s="154" t="s">
        <v>6625</v>
      </c>
      <c r="Q9539" s="158" t="s">
        <v>50</v>
      </c>
      <c r="R9539" s="142">
        <f t="shared" si="149"/>
        <v>8</v>
      </c>
    </row>
    <row r="9540" ht="12" customHeight="1" s="109" customFormat="1">
      <c r="A9540" s="119">
        <f>MAX($A$19:A9539)+1</f>
        <v>9522</v>
      </c>
      <c r="B9540" s="120" t="s">
        <v>41</v>
      </c>
      <c r="C9540" s="144" t="s">
        <v>3350</v>
      </c>
      <c r="D9540" s="144" t="s">
        <v>1939</v>
      </c>
      <c r="E9540" s="145" t="s">
        <v>6688</v>
      </c>
      <c r="F9540" s="146" t="s">
        <v>3351</v>
      </c>
      <c r="G9540" s="146" t="s">
        <v>3352</v>
      </c>
      <c r="H9540" s="146" t="s">
        <v>6112</v>
      </c>
      <c r="I9540" s="151" t="s">
        <v>98</v>
      </c>
      <c r="J9540" s="147">
        <v>47585</v>
      </c>
      <c r="K9540" s="147">
        <v>1500</v>
      </c>
      <c r="L9540" s="148">
        <v>71377500</v>
      </c>
      <c r="M9540" s="120" t="s">
        <v>56</v>
      </c>
      <c r="N9540" s="149">
        <v>5710200</v>
      </c>
      <c r="O9540" s="169"/>
      <c r="P9540" s="154" t="s">
        <v>6625</v>
      </c>
      <c r="Q9540" s="158" t="s">
        <v>50</v>
      </c>
      <c r="R9540" s="142">
        <f t="shared" si="149"/>
        <v>8</v>
      </c>
    </row>
    <row r="9541" ht="12" customHeight="1" s="109" customFormat="1">
      <c r="A9541" s="119">
        <f>MAX($A$19:A9540)+1</f>
        <v>9523</v>
      </c>
      <c r="B9541" s="120" t="s">
        <v>41</v>
      </c>
      <c r="C9541" s="144" t="s">
        <v>3350</v>
      </c>
      <c r="D9541" s="144" t="s">
        <v>1939</v>
      </c>
      <c r="E9541" s="145" t="s">
        <v>6688</v>
      </c>
      <c r="F9541" s="146" t="s">
        <v>3351</v>
      </c>
      <c r="G9541" s="146" t="s">
        <v>3352</v>
      </c>
      <c r="H9541" s="146" t="s">
        <v>3354</v>
      </c>
      <c r="I9541" s="151" t="s">
        <v>98</v>
      </c>
      <c r="J9541" s="147">
        <v>70716</v>
      </c>
      <c r="K9541" s="147">
        <v>3000</v>
      </c>
      <c r="L9541" s="148">
        <v>212148000</v>
      </c>
      <c r="M9541" s="120" t="s">
        <v>56</v>
      </c>
      <c r="N9541" s="149">
        <v>16971840</v>
      </c>
      <c r="O9541" s="169"/>
      <c r="P9541" s="154" t="s">
        <v>6625</v>
      </c>
      <c r="Q9541" s="158" t="s">
        <v>50</v>
      </c>
      <c r="R9541" s="142">
        <f t="shared" si="149"/>
        <v>8</v>
      </c>
    </row>
    <row r="9542" ht="12" customHeight="1" s="109" customFormat="1">
      <c r="A9542" s="119">
        <f>MAX($A$19:A9541)+1</f>
        <v>9524</v>
      </c>
      <c r="B9542" s="120" t="s">
        <v>41</v>
      </c>
      <c r="C9542" s="144" t="s">
        <v>3350</v>
      </c>
      <c r="D9542" s="144" t="s">
        <v>1939</v>
      </c>
      <c r="E9542" s="145" t="s">
        <v>6688</v>
      </c>
      <c r="F9542" s="146" t="s">
        <v>3351</v>
      </c>
      <c r="G9542" s="146" t="s">
        <v>3352</v>
      </c>
      <c r="H9542" s="146" t="s">
        <v>3355</v>
      </c>
      <c r="I9542" s="151" t="s">
        <v>98</v>
      </c>
      <c r="J9542" s="147">
        <v>32336</v>
      </c>
      <c r="K9542" s="147">
        <v>2500</v>
      </c>
      <c r="L9542" s="148">
        <v>80840000</v>
      </c>
      <c r="M9542" s="120" t="s">
        <v>56</v>
      </c>
      <c r="N9542" s="149">
        <v>6467200</v>
      </c>
      <c r="O9542" s="169"/>
      <c r="P9542" s="154" t="s">
        <v>6625</v>
      </c>
      <c r="Q9542" s="158" t="s">
        <v>50</v>
      </c>
      <c r="R9542" s="142">
        <f t="shared" si="149"/>
        <v>8</v>
      </c>
    </row>
    <row r="9543" ht="12" customHeight="1" s="109" customFormat="1">
      <c r="A9543" s="119">
        <f>MAX($A$19:A9542)+1</f>
        <v>9525</v>
      </c>
      <c r="B9543" s="120" t="s">
        <v>41</v>
      </c>
      <c r="C9543" s="144" t="s">
        <v>3350</v>
      </c>
      <c r="D9543" s="144" t="s">
        <v>1939</v>
      </c>
      <c r="E9543" s="145" t="s">
        <v>6688</v>
      </c>
      <c r="F9543" s="146" t="s">
        <v>3351</v>
      </c>
      <c r="G9543" s="146" t="s">
        <v>3352</v>
      </c>
      <c r="H9543" s="146" t="s">
        <v>3356</v>
      </c>
      <c r="I9543" s="151" t="s">
        <v>98</v>
      </c>
      <c r="J9543" s="147">
        <v>47229</v>
      </c>
      <c r="K9543" s="147">
        <v>2200</v>
      </c>
      <c r="L9543" s="148">
        <v>103903800</v>
      </c>
      <c r="M9543" s="120" t="s">
        <v>56</v>
      </c>
      <c r="N9543" s="149">
        <v>8312304</v>
      </c>
      <c r="O9543" s="169"/>
      <c r="P9543" s="154" t="s">
        <v>6625</v>
      </c>
      <c r="Q9543" s="158" t="s">
        <v>50</v>
      </c>
      <c r="R9543" s="142">
        <f t="shared" si="149"/>
        <v>8</v>
      </c>
    </row>
    <row r="9544" ht="12" customHeight="1" s="109" customFormat="1">
      <c r="A9544" s="119">
        <f>MAX($A$19:A9543)+1</f>
        <v>9526</v>
      </c>
      <c r="B9544" s="120" t="s">
        <v>41</v>
      </c>
      <c r="C9544" s="144" t="s">
        <v>3350</v>
      </c>
      <c r="D9544" s="144" t="s">
        <v>1939</v>
      </c>
      <c r="E9544" s="145" t="s">
        <v>6688</v>
      </c>
      <c r="F9544" s="146" t="s">
        <v>3351</v>
      </c>
      <c r="G9544" s="146" t="s">
        <v>3352</v>
      </c>
      <c r="H9544" s="146" t="s">
        <v>3357</v>
      </c>
      <c r="I9544" s="151" t="s">
        <v>98</v>
      </c>
      <c r="J9544" s="147">
        <v>34881</v>
      </c>
      <c r="K9544" s="147">
        <v>2200</v>
      </c>
      <c r="L9544" s="148">
        <v>76738200</v>
      </c>
      <c r="M9544" s="120" t="s">
        <v>56</v>
      </c>
      <c r="N9544" s="149">
        <v>6139056</v>
      </c>
      <c r="O9544" s="169"/>
      <c r="P9544" s="154" t="s">
        <v>6625</v>
      </c>
      <c r="Q9544" s="158" t="s">
        <v>50</v>
      </c>
      <c r="R9544" s="142">
        <f t="shared" si="149"/>
        <v>8</v>
      </c>
    </row>
    <row r="9545" ht="12" customHeight="1" s="109" customFormat="1">
      <c r="A9545" s="119">
        <f>MAX($A$19:A9544)+1</f>
        <v>9527</v>
      </c>
      <c r="B9545" s="120" t="s">
        <v>41</v>
      </c>
      <c r="C9545" s="144" t="s">
        <v>3350</v>
      </c>
      <c r="D9545" s="144" t="s">
        <v>1939</v>
      </c>
      <c r="E9545" s="145" t="s">
        <v>6688</v>
      </c>
      <c r="F9545" s="146" t="s">
        <v>3351</v>
      </c>
      <c r="G9545" s="146" t="s">
        <v>3352</v>
      </c>
      <c r="H9545" s="146" t="s">
        <v>3360</v>
      </c>
      <c r="I9545" s="151" t="s">
        <v>98</v>
      </c>
      <c r="J9545" s="147">
        <v>291</v>
      </c>
      <c r="K9545" s="147">
        <v>2800</v>
      </c>
      <c r="L9545" s="148">
        <v>814800</v>
      </c>
      <c r="M9545" s="120" t="s">
        <v>56</v>
      </c>
      <c r="N9545" s="149">
        <v>65184</v>
      </c>
      <c r="O9545" s="169"/>
      <c r="P9545" s="154" t="s">
        <v>6625</v>
      </c>
      <c r="Q9545" s="158" t="s">
        <v>50</v>
      </c>
      <c r="R9545" s="142">
        <f t="shared" si="149"/>
        <v>8</v>
      </c>
    </row>
    <row r="9546" s="109" customFormat="1">
      <c r="A9546" s="119">
        <f>MAX($A$19:A9545)+1</f>
        <v>9528</v>
      </c>
      <c r="B9546" s="120" t="s">
        <v>41</v>
      </c>
      <c r="C9546" s="144" t="s">
        <v>3362</v>
      </c>
      <c r="D9546" s="144" t="s">
        <v>8683</v>
      </c>
      <c r="E9546" s="145">
        <v>45258</v>
      </c>
      <c r="F9546" s="146" t="s">
        <v>3364</v>
      </c>
      <c r="G9546" s="146" t="s">
        <v>3365</v>
      </c>
      <c r="H9546" s="123" t="s">
        <v>3366</v>
      </c>
      <c r="I9546" s="133" t="s">
        <v>47</v>
      </c>
      <c r="J9546" s="147"/>
      <c r="K9546" s="147"/>
      <c r="L9546" s="148">
        <v>1950000</v>
      </c>
      <c r="M9546" s="120" t="s">
        <v>56</v>
      </c>
      <c r="N9546" s="149">
        <v>156000</v>
      </c>
      <c r="O9546" s="169"/>
      <c r="P9546" s="154" t="s">
        <v>6625</v>
      </c>
      <c r="Q9546" s="158" t="s">
        <v>50</v>
      </c>
      <c r="R9546" s="142">
        <f t="shared" si="149"/>
        <v>8</v>
      </c>
    </row>
    <row r="9547" s="109" customFormat="1">
      <c r="A9547" s="119">
        <f>MAX($A$19:A9546)+1</f>
        <v>9529</v>
      </c>
      <c r="B9547" s="120" t="s">
        <v>41</v>
      </c>
      <c r="C9547" s="144" t="s">
        <v>3362</v>
      </c>
      <c r="D9547" s="144" t="s">
        <v>8684</v>
      </c>
      <c r="E9547" s="145">
        <v>45282</v>
      </c>
      <c r="F9547" s="146" t="s">
        <v>3364</v>
      </c>
      <c r="G9547" s="146" t="s">
        <v>3365</v>
      </c>
      <c r="H9547" s="123" t="s">
        <v>3366</v>
      </c>
      <c r="I9547" s="133" t="s">
        <v>47</v>
      </c>
      <c r="J9547" s="147"/>
      <c r="K9547" s="147"/>
      <c r="L9547" s="148">
        <v>2400000</v>
      </c>
      <c r="M9547" s="120" t="s">
        <v>56</v>
      </c>
      <c r="N9547" s="149">
        <v>192000</v>
      </c>
      <c r="O9547" s="169"/>
      <c r="P9547" s="154" t="s">
        <v>6625</v>
      </c>
      <c r="Q9547" s="158" t="s">
        <v>50</v>
      </c>
      <c r="R9547" s="142">
        <f t="shared" si="149"/>
        <v>8</v>
      </c>
    </row>
    <row r="9548" s="109" customFormat="1">
      <c r="A9548" s="119">
        <f>MAX($A$19:A9547)+1</f>
        <v>9530</v>
      </c>
      <c r="B9548" s="120" t="s">
        <v>41</v>
      </c>
      <c r="C9548" s="144" t="s">
        <v>535</v>
      </c>
      <c r="D9548" s="144" t="s">
        <v>8685</v>
      </c>
      <c r="E9548" s="145">
        <v>45285</v>
      </c>
      <c r="F9548" s="146" t="s">
        <v>8686</v>
      </c>
      <c r="G9548" s="146" t="s">
        <v>8687</v>
      </c>
      <c r="H9548" s="146" t="s">
        <v>8688</v>
      </c>
      <c r="I9548" s="151" t="s">
        <v>2797</v>
      </c>
      <c r="J9548" s="147">
        <v>14</v>
      </c>
      <c r="K9548" s="147">
        <v>90909.09</v>
      </c>
      <c r="L9548" s="148">
        <v>1272727</v>
      </c>
      <c r="M9548" s="120" t="s">
        <v>229</v>
      </c>
      <c r="N9548" s="149">
        <v>127273</v>
      </c>
      <c r="O9548" s="169"/>
      <c r="P9548" s="154" t="s">
        <v>6625</v>
      </c>
      <c r="Q9548" s="158" t="s">
        <v>50</v>
      </c>
      <c r="R9548" s="142">
        <f t="shared" si="149"/>
        <v>10.0000235714336</v>
      </c>
    </row>
    <row r="9549" s="109" customFormat="1">
      <c r="A9549" s="119">
        <f>MAX($A$19:A9548)+1</f>
        <v>9531</v>
      </c>
      <c r="B9549" s="120" t="s">
        <v>41</v>
      </c>
      <c r="C9549" s="144" t="s">
        <v>92</v>
      </c>
      <c r="D9549" s="144" t="s">
        <v>8689</v>
      </c>
      <c r="E9549" s="145">
        <v>45271</v>
      </c>
      <c r="F9549" s="146" t="s">
        <v>8690</v>
      </c>
      <c r="G9549" s="146" t="s">
        <v>8691</v>
      </c>
      <c r="H9549" s="146" t="s">
        <v>8692</v>
      </c>
      <c r="I9549" s="151" t="s">
        <v>6370</v>
      </c>
      <c r="J9549" s="147"/>
      <c r="K9549" s="147"/>
      <c r="L9549" s="148">
        <v>60034259</v>
      </c>
      <c r="M9549" s="120" t="s">
        <v>56</v>
      </c>
      <c r="N9549" s="149">
        <v>4802741</v>
      </c>
      <c r="O9549" s="169"/>
      <c r="P9549" s="154" t="s">
        <v>6625</v>
      </c>
      <c r="Q9549" s="158" t="s">
        <v>50</v>
      </c>
      <c r="R9549" s="142">
        <f t="shared" si="149"/>
        <v>8.00000046640036</v>
      </c>
    </row>
    <row r="9550" s="109" customFormat="1">
      <c r="A9550" s="119">
        <f>MAX($A$19:A9549)+1</f>
        <v>9532</v>
      </c>
      <c r="B9550" s="120" t="s">
        <v>41</v>
      </c>
      <c r="C9550" s="144" t="s">
        <v>527</v>
      </c>
      <c r="D9550" s="144" t="s">
        <v>2048</v>
      </c>
      <c r="E9550" s="145">
        <v>45288</v>
      </c>
      <c r="F9550" s="146" t="s">
        <v>3367</v>
      </c>
      <c r="G9550" s="146" t="s">
        <v>3368</v>
      </c>
      <c r="H9550" s="146" t="s">
        <v>3634</v>
      </c>
      <c r="I9550" s="151" t="s">
        <v>98</v>
      </c>
      <c r="J9550" s="147">
        <v>10000</v>
      </c>
      <c r="K9550" s="147">
        <v>1200</v>
      </c>
      <c r="L9550" s="148">
        <v>12000000</v>
      </c>
      <c r="M9550" s="120" t="s">
        <v>56</v>
      </c>
      <c r="N9550" s="149">
        <v>960000</v>
      </c>
      <c r="O9550" s="169"/>
      <c r="P9550" s="154" t="s">
        <v>6625</v>
      </c>
      <c r="Q9550" s="158" t="s">
        <v>50</v>
      </c>
      <c r="R9550" s="142">
        <f t="shared" si="149"/>
        <v>8</v>
      </c>
    </row>
    <row r="9551" s="109" customFormat="1">
      <c r="A9551" s="119">
        <f>MAX($A$19:A9550)+1</f>
        <v>9533</v>
      </c>
      <c r="B9551" s="120" t="s">
        <v>41</v>
      </c>
      <c r="C9551" s="144" t="s">
        <v>3378</v>
      </c>
      <c r="D9551" s="144" t="s">
        <v>5415</v>
      </c>
      <c r="E9551" s="145">
        <v>45288</v>
      </c>
      <c r="F9551" s="146" t="s">
        <v>3380</v>
      </c>
      <c r="G9551" s="146" t="s">
        <v>3381</v>
      </c>
      <c r="H9551" s="146" t="s">
        <v>1528</v>
      </c>
      <c r="I9551" s="151" t="s">
        <v>327</v>
      </c>
      <c r="J9551" s="147">
        <v>15300</v>
      </c>
      <c r="K9551" s="147">
        <v>750</v>
      </c>
      <c r="L9551" s="148">
        <v>11475000</v>
      </c>
      <c r="M9551" s="120" t="s">
        <v>56</v>
      </c>
      <c r="N9551" s="149">
        <v>918000</v>
      </c>
      <c r="O9551" s="169"/>
      <c r="P9551" s="154" t="s">
        <v>6625</v>
      </c>
      <c r="Q9551" s="158" t="s">
        <v>50</v>
      </c>
      <c r="R9551" s="142">
        <f t="shared" si="149"/>
        <v>8</v>
      </c>
    </row>
    <row r="9552" s="109" customFormat="1">
      <c r="A9552" s="119">
        <f>MAX($A$19:A9551)+1</f>
        <v>9534</v>
      </c>
      <c r="B9552" s="120" t="s">
        <v>41</v>
      </c>
      <c r="C9552" s="144" t="s">
        <v>3378</v>
      </c>
      <c r="D9552" s="144" t="s">
        <v>2063</v>
      </c>
      <c r="E9552" s="145" t="s">
        <v>6688</v>
      </c>
      <c r="F9552" s="146" t="s">
        <v>3380</v>
      </c>
      <c r="G9552" s="146" t="s">
        <v>3381</v>
      </c>
      <c r="H9552" s="146" t="s">
        <v>8693</v>
      </c>
      <c r="I9552" s="151" t="s">
        <v>327</v>
      </c>
      <c r="J9552" s="147">
        <v>85</v>
      </c>
      <c r="K9552" s="147">
        <v>2000</v>
      </c>
      <c r="L9552" s="148">
        <v>170000</v>
      </c>
      <c r="M9552" s="120" t="s">
        <v>56</v>
      </c>
      <c r="N9552" s="149">
        <v>13600</v>
      </c>
      <c r="O9552" s="169"/>
      <c r="P9552" s="154" t="s">
        <v>6625</v>
      </c>
      <c r="Q9552" s="158" t="s">
        <v>50</v>
      </c>
      <c r="R9552" s="142">
        <f t="shared" si="149"/>
        <v>8</v>
      </c>
    </row>
    <row r="9553" s="109" customFormat="1">
      <c r="A9553" s="119">
        <f>MAX($A$19:A9552)+1</f>
        <v>9535</v>
      </c>
      <c r="B9553" s="120" t="s">
        <v>41</v>
      </c>
      <c r="C9553" s="144" t="s">
        <v>3378</v>
      </c>
      <c r="D9553" s="144" t="s">
        <v>2063</v>
      </c>
      <c r="E9553" s="145" t="s">
        <v>6688</v>
      </c>
      <c r="F9553" s="146" t="s">
        <v>3380</v>
      </c>
      <c r="G9553" s="146" t="s">
        <v>3381</v>
      </c>
      <c r="H9553" s="146" t="s">
        <v>3383</v>
      </c>
      <c r="I9553" s="151" t="s">
        <v>327</v>
      </c>
      <c r="J9553" s="147">
        <v>93986</v>
      </c>
      <c r="K9553" s="147">
        <v>1900</v>
      </c>
      <c r="L9553" s="148">
        <v>178573400</v>
      </c>
      <c r="M9553" s="120" t="s">
        <v>56</v>
      </c>
      <c r="N9553" s="149">
        <v>14285872</v>
      </c>
      <c r="O9553" s="169"/>
      <c r="P9553" s="154" t="s">
        <v>6625</v>
      </c>
      <c r="Q9553" s="158" t="s">
        <v>50</v>
      </c>
      <c r="R9553" s="142">
        <f t="shared" si="149"/>
        <v>8</v>
      </c>
    </row>
    <row r="9554" s="109" customFormat="1">
      <c r="A9554" s="119">
        <f>MAX($A$19:A9553)+1</f>
        <v>9536</v>
      </c>
      <c r="B9554" s="120" t="s">
        <v>41</v>
      </c>
      <c r="C9554" s="144" t="s">
        <v>3378</v>
      </c>
      <c r="D9554" s="144" t="s">
        <v>2063</v>
      </c>
      <c r="E9554" s="145" t="s">
        <v>6688</v>
      </c>
      <c r="F9554" s="146" t="s">
        <v>3380</v>
      </c>
      <c r="G9554" s="146" t="s">
        <v>3381</v>
      </c>
      <c r="H9554" s="146" t="s">
        <v>1523</v>
      </c>
      <c r="I9554" s="151" t="s">
        <v>327</v>
      </c>
      <c r="J9554" s="147">
        <v>37285</v>
      </c>
      <c r="K9554" s="147">
        <v>2500</v>
      </c>
      <c r="L9554" s="148">
        <v>93212500</v>
      </c>
      <c r="M9554" s="120" t="s">
        <v>56</v>
      </c>
      <c r="N9554" s="149">
        <v>7457000</v>
      </c>
      <c r="O9554" s="169"/>
      <c r="P9554" s="154" t="s">
        <v>6625</v>
      </c>
      <c r="Q9554" s="158" t="s">
        <v>50</v>
      </c>
      <c r="R9554" s="142">
        <f t="shared" si="149"/>
        <v>8</v>
      </c>
    </row>
    <row r="9555" s="109" customFormat="1">
      <c r="A9555" s="119">
        <f>MAX($A$19:A9554)+1</f>
        <v>9537</v>
      </c>
      <c r="B9555" s="120" t="s">
        <v>41</v>
      </c>
      <c r="C9555" s="144" t="s">
        <v>3378</v>
      </c>
      <c r="D9555" s="144" t="s">
        <v>2063</v>
      </c>
      <c r="E9555" s="145" t="s">
        <v>6688</v>
      </c>
      <c r="F9555" s="146" t="s">
        <v>3380</v>
      </c>
      <c r="G9555" s="146" t="s">
        <v>3381</v>
      </c>
      <c r="H9555" s="146" t="s">
        <v>8694</v>
      </c>
      <c r="I9555" s="151" t="s">
        <v>327</v>
      </c>
      <c r="J9555" s="147">
        <v>10378</v>
      </c>
      <c r="K9555" s="147">
        <v>2000</v>
      </c>
      <c r="L9555" s="148">
        <v>20756000</v>
      </c>
      <c r="M9555" s="120" t="s">
        <v>56</v>
      </c>
      <c r="N9555" s="149">
        <v>1660480</v>
      </c>
      <c r="O9555" s="169"/>
      <c r="P9555" s="154" t="s">
        <v>6625</v>
      </c>
      <c r="Q9555" s="158" t="s">
        <v>50</v>
      </c>
      <c r="R9555" s="142">
        <f t="shared" si="149"/>
        <v>8</v>
      </c>
    </row>
    <row r="9556" ht="22.5" s="109" customFormat="1">
      <c r="A9556" s="119">
        <f>MAX($A$19:A9555)+1</f>
        <v>9538</v>
      </c>
      <c r="B9556" s="120" t="s">
        <v>41</v>
      </c>
      <c r="C9556" s="144" t="s">
        <v>541</v>
      </c>
      <c r="D9556" s="144" t="s">
        <v>5389</v>
      </c>
      <c r="E9556" s="145">
        <v>45243</v>
      </c>
      <c r="F9556" s="146" t="s">
        <v>3397</v>
      </c>
      <c r="G9556" s="146" t="s">
        <v>3398</v>
      </c>
      <c r="H9556" s="146" t="s">
        <v>1828</v>
      </c>
      <c r="I9556" s="151" t="s">
        <v>7529</v>
      </c>
      <c r="J9556" s="147"/>
      <c r="K9556" s="147"/>
      <c r="L9556" s="148">
        <v>5400000</v>
      </c>
      <c r="M9556" s="120" t="s">
        <v>56</v>
      </c>
      <c r="N9556" s="149">
        <v>432000</v>
      </c>
      <c r="O9556" s="169"/>
      <c r="P9556" s="154" t="s">
        <v>6625</v>
      </c>
      <c r="Q9556" s="158" t="s">
        <v>50</v>
      </c>
      <c r="R9556" s="142">
        <f t="shared" si="149"/>
        <v>8</v>
      </c>
    </row>
    <row r="9557" ht="22.5" s="109" customFormat="1">
      <c r="A9557" s="119">
        <f>MAX($A$19:A9556)+1</f>
        <v>9539</v>
      </c>
      <c r="B9557" s="120" t="s">
        <v>41</v>
      </c>
      <c r="C9557" s="144" t="s">
        <v>541</v>
      </c>
      <c r="D9557" s="144" t="s">
        <v>8695</v>
      </c>
      <c r="E9557" s="145">
        <v>45252</v>
      </c>
      <c r="F9557" s="146" t="s">
        <v>3397</v>
      </c>
      <c r="G9557" s="146" t="s">
        <v>3398</v>
      </c>
      <c r="H9557" s="146" t="s">
        <v>1828</v>
      </c>
      <c r="I9557" s="151" t="s">
        <v>7529</v>
      </c>
      <c r="J9557" s="147"/>
      <c r="K9557" s="147"/>
      <c r="L9557" s="148">
        <v>1400000</v>
      </c>
      <c r="M9557" s="120" t="s">
        <v>56</v>
      </c>
      <c r="N9557" s="149">
        <v>112000</v>
      </c>
      <c r="O9557" s="169"/>
      <c r="P9557" s="154" t="s">
        <v>6625</v>
      </c>
      <c r="Q9557" s="158" t="s">
        <v>50</v>
      </c>
      <c r="R9557" s="142">
        <f t="shared" si="149"/>
        <v>8</v>
      </c>
    </row>
    <row r="9558" ht="22.5" s="109" customFormat="1">
      <c r="A9558" s="119">
        <f>MAX($A$19:A9557)+1</f>
        <v>9540</v>
      </c>
      <c r="B9558" s="120" t="s">
        <v>41</v>
      </c>
      <c r="C9558" s="144" t="s">
        <v>541</v>
      </c>
      <c r="D9558" s="144" t="s">
        <v>6287</v>
      </c>
      <c r="E9558" s="145">
        <v>45264</v>
      </c>
      <c r="F9558" s="146" t="s">
        <v>3397</v>
      </c>
      <c r="G9558" s="146" t="s">
        <v>3398</v>
      </c>
      <c r="H9558" s="146" t="s">
        <v>1828</v>
      </c>
      <c r="I9558" s="151" t="s">
        <v>7529</v>
      </c>
      <c r="J9558" s="147"/>
      <c r="K9558" s="147"/>
      <c r="L9558" s="148">
        <v>1550000</v>
      </c>
      <c r="M9558" s="120" t="s">
        <v>56</v>
      </c>
      <c r="N9558" s="149">
        <v>124000</v>
      </c>
      <c r="O9558" s="169"/>
      <c r="P9558" s="154" t="s">
        <v>6625</v>
      </c>
      <c r="Q9558" s="158" t="s">
        <v>50</v>
      </c>
      <c r="R9558" s="142">
        <f t="shared" si="149"/>
        <v>8</v>
      </c>
    </row>
    <row r="9559" s="109" customFormat="1">
      <c r="A9559" s="119">
        <f>MAX($A$19:A9558)+1</f>
        <v>9541</v>
      </c>
      <c r="B9559" s="120" t="s">
        <v>41</v>
      </c>
      <c r="C9559" s="144" t="s">
        <v>6123</v>
      </c>
      <c r="D9559" s="144" t="s">
        <v>8696</v>
      </c>
      <c r="E9559" s="145">
        <v>45278</v>
      </c>
      <c r="F9559" s="146" t="s">
        <v>6125</v>
      </c>
      <c r="G9559" s="146" t="s">
        <v>6126</v>
      </c>
      <c r="H9559" s="146" t="s">
        <v>6127</v>
      </c>
      <c r="I9559" s="151" t="s">
        <v>812</v>
      </c>
      <c r="J9559" s="147"/>
      <c r="K9559" s="147"/>
      <c r="L9559" s="148">
        <v>6606898</v>
      </c>
      <c r="M9559" s="120" t="s">
        <v>56</v>
      </c>
      <c r="N9559" s="149">
        <v>528552</v>
      </c>
      <c r="O9559" s="169"/>
      <c r="P9559" s="154" t="s">
        <v>6625</v>
      </c>
      <c r="Q9559" s="158" t="s">
        <v>50</v>
      </c>
      <c r="R9559" s="142">
        <f t="shared" si="149"/>
        <v>8.00000242171137</v>
      </c>
    </row>
    <row r="9560" s="109" customFormat="1">
      <c r="A9560" s="119">
        <f>MAX($A$19:A9559)+1</f>
        <v>9542</v>
      </c>
      <c r="B9560" s="120" t="s">
        <v>41</v>
      </c>
      <c r="C9560" s="144" t="s">
        <v>547</v>
      </c>
      <c r="D9560" s="144" t="s">
        <v>387</v>
      </c>
      <c r="E9560" s="145">
        <v>45289</v>
      </c>
      <c r="F9560" s="146" t="s">
        <v>3404</v>
      </c>
      <c r="G9560" s="146" t="s">
        <v>3405</v>
      </c>
      <c r="H9560" s="146" t="s">
        <v>3406</v>
      </c>
      <c r="I9560" s="151" t="s">
        <v>327</v>
      </c>
      <c r="J9560" s="147">
        <v>334125</v>
      </c>
      <c r="K9560" s="147">
        <v>550</v>
      </c>
      <c r="L9560" s="148">
        <v>183768750</v>
      </c>
      <c r="M9560" s="120" t="s">
        <v>56</v>
      </c>
      <c r="N9560" s="149">
        <v>14701500</v>
      </c>
      <c r="O9560" s="169"/>
      <c r="P9560" s="154" t="s">
        <v>6625</v>
      </c>
      <c r="Q9560" s="158" t="s">
        <v>50</v>
      </c>
      <c r="R9560" s="142">
        <f t="shared" si="149"/>
        <v>8</v>
      </c>
    </row>
    <row r="9561" ht="33.75" s="109" customFormat="1">
      <c r="A9561" s="119">
        <f>MAX($A$19:A9560)+1</f>
        <v>9543</v>
      </c>
      <c r="B9561" s="120" t="s">
        <v>41</v>
      </c>
      <c r="C9561" s="144" t="s">
        <v>720</v>
      </c>
      <c r="D9561" s="144" t="s">
        <v>1662</v>
      </c>
      <c r="E9561" s="145">
        <v>45289</v>
      </c>
      <c r="F9561" s="146" t="s">
        <v>8697</v>
      </c>
      <c r="G9561" s="146" t="s">
        <v>8698</v>
      </c>
      <c r="H9561" s="146" t="s">
        <v>8699</v>
      </c>
      <c r="I9561" s="151" t="s">
        <v>974</v>
      </c>
      <c r="J9561" s="147"/>
      <c r="K9561" s="147"/>
      <c r="L9561" s="148">
        <v>384805231</v>
      </c>
      <c r="M9561" s="120" t="s">
        <v>56</v>
      </c>
      <c r="N9561" s="149">
        <v>30784419</v>
      </c>
      <c r="O9561" s="169"/>
      <c r="P9561" s="154" t="s">
        <v>6625</v>
      </c>
      <c r="Q9561" s="158" t="s">
        <v>50</v>
      </c>
      <c r="R9561" s="142">
        <f t="shared" si="149"/>
        <v>8.0000001351333</v>
      </c>
    </row>
    <row r="9562" ht="22.5" s="109" customFormat="1">
      <c r="A9562" s="119">
        <f>MAX($A$19:A9561)+1</f>
        <v>9544</v>
      </c>
      <c r="B9562" s="120" t="s">
        <v>41</v>
      </c>
      <c r="C9562" s="144" t="s">
        <v>3407</v>
      </c>
      <c r="D9562" s="144" t="s">
        <v>8700</v>
      </c>
      <c r="E9562" s="145">
        <v>45289</v>
      </c>
      <c r="F9562" s="146" t="s">
        <v>3409</v>
      </c>
      <c r="G9562" s="146" t="s">
        <v>3410</v>
      </c>
      <c r="H9562" s="146" t="s">
        <v>8701</v>
      </c>
      <c r="I9562" s="151" t="s">
        <v>98</v>
      </c>
      <c r="J9562" s="147">
        <v>45321</v>
      </c>
      <c r="K9562" s="147">
        <v>12216</v>
      </c>
      <c r="L9562" s="148">
        <v>553641336</v>
      </c>
      <c r="M9562" s="120" t="s">
        <v>56</v>
      </c>
      <c r="N9562" s="149">
        <v>44291307</v>
      </c>
      <c r="O9562" s="169"/>
      <c r="P9562" s="154" t="s">
        <v>6625</v>
      </c>
      <c r="Q9562" s="158" t="s">
        <v>50</v>
      </c>
      <c r="R9562" s="142">
        <f t="shared" si="149"/>
        <v>8.00000002167468</v>
      </c>
    </row>
    <row r="9563" s="109" customFormat="1">
      <c r="A9563" s="119">
        <f>MAX($A$19:A9562)+1</f>
        <v>9545</v>
      </c>
      <c r="B9563" s="120" t="s">
        <v>41</v>
      </c>
      <c r="C9563" s="144" t="s">
        <v>1762</v>
      </c>
      <c r="D9563" s="144" t="s">
        <v>8702</v>
      </c>
      <c r="E9563" s="145">
        <v>45287</v>
      </c>
      <c r="F9563" s="146" t="s">
        <v>3414</v>
      </c>
      <c r="G9563" s="146" t="s">
        <v>3415</v>
      </c>
      <c r="H9563" s="146" t="s">
        <v>8703</v>
      </c>
      <c r="I9563" s="151" t="s">
        <v>100</v>
      </c>
      <c r="J9563" s="147">
        <v>496000</v>
      </c>
      <c r="K9563" s="147">
        <v>6650</v>
      </c>
      <c r="L9563" s="148">
        <v>3298400000</v>
      </c>
      <c r="M9563" s="120" t="s">
        <v>56</v>
      </c>
      <c r="N9563" s="149">
        <v>263872000</v>
      </c>
      <c r="O9563" s="169"/>
      <c r="P9563" s="154" t="s">
        <v>6625</v>
      </c>
      <c r="Q9563" s="158" t="s">
        <v>50</v>
      </c>
      <c r="R9563" s="142">
        <f t="shared" si="149"/>
        <v>8</v>
      </c>
    </row>
    <row r="9564" s="109" customFormat="1">
      <c r="A9564" s="119">
        <f>MAX($A$19:A9563)+1</f>
        <v>9546</v>
      </c>
      <c r="B9564" s="120" t="s">
        <v>41</v>
      </c>
      <c r="C9564" s="144" t="s">
        <v>1762</v>
      </c>
      <c r="D9564" s="144" t="s">
        <v>8704</v>
      </c>
      <c r="E9564" s="145" t="s">
        <v>6740</v>
      </c>
      <c r="F9564" s="146" t="s">
        <v>3414</v>
      </c>
      <c r="G9564" s="146" t="s">
        <v>3415</v>
      </c>
      <c r="H9564" s="146" t="s">
        <v>8705</v>
      </c>
      <c r="I9564" s="151" t="s">
        <v>534</v>
      </c>
      <c r="J9564" s="147">
        <v>540012</v>
      </c>
      <c r="K9564" s="147">
        <v>712</v>
      </c>
      <c r="L9564" s="148">
        <v>384488544</v>
      </c>
      <c r="M9564" s="120" t="s">
        <v>56</v>
      </c>
      <c r="N9564" s="149">
        <v>30759084</v>
      </c>
      <c r="O9564" s="169"/>
      <c r="P9564" s="154" t="s">
        <v>6625</v>
      </c>
      <c r="Q9564" s="158" t="s">
        <v>50</v>
      </c>
      <c r="R9564" s="142">
        <f t="shared" si="149"/>
        <v>8.00000012484117</v>
      </c>
    </row>
    <row r="9565" s="109" customFormat="1">
      <c r="A9565" s="119">
        <f>MAX($A$19:A9564)+1</f>
        <v>9547</v>
      </c>
      <c r="B9565" s="120" t="s">
        <v>41</v>
      </c>
      <c r="C9565" s="144" t="s">
        <v>1762</v>
      </c>
      <c r="D9565" s="144" t="s">
        <v>8704</v>
      </c>
      <c r="E9565" s="145" t="s">
        <v>6740</v>
      </c>
      <c r="F9565" s="146" t="s">
        <v>3414</v>
      </c>
      <c r="G9565" s="146" t="s">
        <v>3415</v>
      </c>
      <c r="H9565" s="146" t="s">
        <v>8706</v>
      </c>
      <c r="I9565" s="151" t="s">
        <v>534</v>
      </c>
      <c r="J9565" s="147">
        <v>299123</v>
      </c>
      <c r="K9565" s="147">
        <v>2012</v>
      </c>
      <c r="L9565" s="148">
        <v>601835476</v>
      </c>
      <c r="M9565" s="120" t="s">
        <v>56</v>
      </c>
      <c r="N9565" s="149">
        <v>48146838</v>
      </c>
      <c r="O9565" s="169"/>
      <c r="P9565" s="154" t="s">
        <v>6625</v>
      </c>
      <c r="Q9565" s="158" t="s">
        <v>50</v>
      </c>
      <c r="R9565" s="142">
        <f t="shared" si="149"/>
        <v>7.99999998670733</v>
      </c>
    </row>
    <row r="9566" s="109" customFormat="1">
      <c r="A9566" s="119">
        <f>MAX($A$19:A9565)+1</f>
        <v>9548</v>
      </c>
      <c r="B9566" s="120" t="s">
        <v>41</v>
      </c>
      <c r="C9566" s="144" t="s">
        <v>3422</v>
      </c>
      <c r="D9566" s="144" t="s">
        <v>5175</v>
      </c>
      <c r="E9566" s="145" t="s">
        <v>6688</v>
      </c>
      <c r="F9566" s="146" t="s">
        <v>8707</v>
      </c>
      <c r="G9566" s="146" t="s">
        <v>3424</v>
      </c>
      <c r="H9566" s="146" t="s">
        <v>3425</v>
      </c>
      <c r="I9566" s="151" t="s">
        <v>98</v>
      </c>
      <c r="J9566" s="147">
        <v>37652</v>
      </c>
      <c r="K9566" s="147">
        <v>2700</v>
      </c>
      <c r="L9566" s="148">
        <v>101660400</v>
      </c>
      <c r="M9566" s="120" t="s">
        <v>56</v>
      </c>
      <c r="N9566" s="149">
        <v>8132832</v>
      </c>
      <c r="O9566" s="169"/>
      <c r="P9566" s="154" t="s">
        <v>6625</v>
      </c>
      <c r="Q9566" s="158" t="s">
        <v>50</v>
      </c>
      <c r="R9566" s="142">
        <f t="shared" si="149"/>
        <v>8</v>
      </c>
    </row>
    <row r="9567" s="109" customFormat="1">
      <c r="A9567" s="119">
        <f>MAX($A$19:A9566)+1</f>
        <v>9549</v>
      </c>
      <c r="B9567" s="120" t="s">
        <v>41</v>
      </c>
      <c r="C9567" s="144" t="s">
        <v>3422</v>
      </c>
      <c r="D9567" s="144" t="s">
        <v>5175</v>
      </c>
      <c r="E9567" s="145" t="s">
        <v>6688</v>
      </c>
      <c r="F9567" s="146" t="s">
        <v>8707</v>
      </c>
      <c r="G9567" s="146" t="s">
        <v>3424</v>
      </c>
      <c r="H9567" s="146" t="s">
        <v>2817</v>
      </c>
      <c r="I9567" s="151" t="s">
        <v>98</v>
      </c>
      <c r="J9567" s="147">
        <v>12363</v>
      </c>
      <c r="K9567" s="147">
        <v>2500</v>
      </c>
      <c r="L9567" s="148">
        <v>30907500</v>
      </c>
      <c r="M9567" s="120" t="s">
        <v>56</v>
      </c>
      <c r="N9567" s="149">
        <v>2472600</v>
      </c>
      <c r="O9567" s="169"/>
      <c r="P9567" s="154" t="s">
        <v>6625</v>
      </c>
      <c r="Q9567" s="158" t="s">
        <v>50</v>
      </c>
      <c r="R9567" s="142">
        <f t="shared" si="149"/>
        <v>8</v>
      </c>
    </row>
    <row r="9568" s="109" customFormat="1">
      <c r="A9568" s="119">
        <f>MAX($A$19:A9567)+1</f>
        <v>9550</v>
      </c>
      <c r="B9568" s="120" t="s">
        <v>41</v>
      </c>
      <c r="C9568" s="144" t="s">
        <v>1320</v>
      </c>
      <c r="D9568" s="144" t="s">
        <v>5415</v>
      </c>
      <c r="E9568" s="145">
        <v>45289</v>
      </c>
      <c r="F9568" s="146" t="s">
        <v>8708</v>
      </c>
      <c r="G9568" s="146" t="s">
        <v>3428</v>
      </c>
      <c r="H9568" s="146" t="s">
        <v>8709</v>
      </c>
      <c r="I9568" s="151" t="s">
        <v>98</v>
      </c>
      <c r="J9568" s="147">
        <v>103200</v>
      </c>
      <c r="K9568" s="147">
        <v>950</v>
      </c>
      <c r="L9568" s="148">
        <v>98040000</v>
      </c>
      <c r="M9568" s="120" t="s">
        <v>56</v>
      </c>
      <c r="N9568" s="149">
        <v>7843200</v>
      </c>
      <c r="O9568" s="169"/>
      <c r="P9568" s="154" t="s">
        <v>6625</v>
      </c>
      <c r="Q9568" s="158" t="s">
        <v>50</v>
      </c>
      <c r="R9568" s="142">
        <f t="shared" si="149"/>
        <v>8</v>
      </c>
    </row>
    <row r="9569" s="109" customFormat="1">
      <c r="A9569" s="119">
        <f>MAX($A$19:A9568)+1</f>
        <v>9551</v>
      </c>
      <c r="B9569" s="120" t="s">
        <v>41</v>
      </c>
      <c r="C9569" s="144" t="s">
        <v>1320</v>
      </c>
      <c r="D9569" s="144" t="s">
        <v>2063</v>
      </c>
      <c r="E9569" s="145" t="s">
        <v>6863</v>
      </c>
      <c r="F9569" s="146" t="s">
        <v>8708</v>
      </c>
      <c r="G9569" s="146" t="s">
        <v>3428</v>
      </c>
      <c r="H9569" s="146" t="s">
        <v>3431</v>
      </c>
      <c r="I9569" s="151" t="s">
        <v>3066</v>
      </c>
      <c r="J9569" s="147">
        <v>28219</v>
      </c>
      <c r="K9569" s="147">
        <v>2700</v>
      </c>
      <c r="L9569" s="148">
        <v>76191300</v>
      </c>
      <c r="M9569" s="120" t="s">
        <v>56</v>
      </c>
      <c r="N9569" s="149">
        <v>6095304</v>
      </c>
      <c r="O9569" s="169"/>
      <c r="P9569" s="154" t="s">
        <v>6625</v>
      </c>
      <c r="Q9569" s="158" t="s">
        <v>50</v>
      </c>
      <c r="R9569" s="142">
        <f t="shared" si="149"/>
        <v>8</v>
      </c>
    </row>
    <row r="9570" s="109" customFormat="1">
      <c r="A9570" s="119">
        <f>MAX($A$19:A9569)+1</f>
        <v>9552</v>
      </c>
      <c r="B9570" s="120" t="s">
        <v>41</v>
      </c>
      <c r="C9570" s="144" t="s">
        <v>1320</v>
      </c>
      <c r="D9570" s="144" t="s">
        <v>2063</v>
      </c>
      <c r="E9570" s="145" t="s">
        <v>6863</v>
      </c>
      <c r="F9570" s="146" t="s">
        <v>8708</v>
      </c>
      <c r="G9570" s="146" t="s">
        <v>3428</v>
      </c>
      <c r="H9570" s="146" t="s">
        <v>3432</v>
      </c>
      <c r="I9570" s="151" t="s">
        <v>3066</v>
      </c>
      <c r="J9570" s="147">
        <v>24855</v>
      </c>
      <c r="K9570" s="147">
        <v>2700</v>
      </c>
      <c r="L9570" s="148">
        <v>67108500</v>
      </c>
      <c r="M9570" s="120" t="s">
        <v>56</v>
      </c>
      <c r="N9570" s="149">
        <v>5368680</v>
      </c>
      <c r="O9570" s="169"/>
      <c r="P9570" s="154" t="s">
        <v>6625</v>
      </c>
      <c r="Q9570" s="158" t="s">
        <v>50</v>
      </c>
      <c r="R9570" s="142">
        <f t="shared" si="149"/>
        <v>8</v>
      </c>
    </row>
    <row r="9571" s="109" customFormat="1">
      <c r="A9571" s="119">
        <f>MAX($A$19:A9570)+1</f>
        <v>9553</v>
      </c>
      <c r="B9571" s="120" t="s">
        <v>41</v>
      </c>
      <c r="C9571" s="144" t="s">
        <v>1320</v>
      </c>
      <c r="D9571" s="144" t="s">
        <v>2063</v>
      </c>
      <c r="E9571" s="145" t="s">
        <v>6863</v>
      </c>
      <c r="F9571" s="146" t="s">
        <v>8708</v>
      </c>
      <c r="G9571" s="146" t="s">
        <v>3428</v>
      </c>
      <c r="H9571" s="146" t="s">
        <v>3433</v>
      </c>
      <c r="I9571" s="151" t="s">
        <v>3066</v>
      </c>
      <c r="J9571" s="147">
        <v>32828</v>
      </c>
      <c r="K9571" s="147">
        <v>2700</v>
      </c>
      <c r="L9571" s="148">
        <v>88635600</v>
      </c>
      <c r="M9571" s="120" t="s">
        <v>56</v>
      </c>
      <c r="N9571" s="149">
        <v>7090848</v>
      </c>
      <c r="O9571" s="169"/>
      <c r="P9571" s="154" t="s">
        <v>6625</v>
      </c>
      <c r="Q9571" s="158" t="s">
        <v>50</v>
      </c>
      <c r="R9571" s="142">
        <f t="shared" si="149"/>
        <v>8</v>
      </c>
    </row>
    <row r="9572" s="109" customFormat="1">
      <c r="A9572" s="119">
        <f>MAX($A$19:A9571)+1</f>
        <v>9554</v>
      </c>
      <c r="B9572" s="120" t="s">
        <v>41</v>
      </c>
      <c r="C9572" s="144" t="s">
        <v>1320</v>
      </c>
      <c r="D9572" s="144" t="s">
        <v>2063</v>
      </c>
      <c r="E9572" s="145" t="s">
        <v>6863</v>
      </c>
      <c r="F9572" s="146" t="s">
        <v>8708</v>
      </c>
      <c r="G9572" s="146" t="s">
        <v>3428</v>
      </c>
      <c r="H9572" s="146" t="s">
        <v>3434</v>
      </c>
      <c r="I9572" s="151" t="s">
        <v>3066</v>
      </c>
      <c r="J9572" s="147">
        <v>163651</v>
      </c>
      <c r="K9572" s="147">
        <v>2500</v>
      </c>
      <c r="L9572" s="148">
        <v>409127500</v>
      </c>
      <c r="M9572" s="120" t="s">
        <v>56</v>
      </c>
      <c r="N9572" s="149">
        <v>32730200</v>
      </c>
      <c r="O9572" s="169"/>
      <c r="P9572" s="154" t="s">
        <v>6625</v>
      </c>
      <c r="Q9572" s="158" t="s">
        <v>50</v>
      </c>
      <c r="R9572" s="142">
        <f t="shared" si="149"/>
        <v>8</v>
      </c>
    </row>
    <row r="9573" s="109" customFormat="1">
      <c r="A9573" s="119">
        <f>MAX($A$19:A9572)+1</f>
        <v>9555</v>
      </c>
      <c r="B9573" s="120" t="s">
        <v>41</v>
      </c>
      <c r="C9573" s="144" t="s">
        <v>1621</v>
      </c>
      <c r="D9573" s="144" t="s">
        <v>1791</v>
      </c>
      <c r="E9573" s="145">
        <v>45288</v>
      </c>
      <c r="F9573" s="146" t="s">
        <v>3435</v>
      </c>
      <c r="G9573" s="146" t="s">
        <v>3436</v>
      </c>
      <c r="H9573" s="146" t="s">
        <v>3319</v>
      </c>
      <c r="I9573" s="151" t="s">
        <v>98</v>
      </c>
      <c r="J9573" s="147">
        <v>44869</v>
      </c>
      <c r="K9573" s="147">
        <v>3800</v>
      </c>
      <c r="L9573" s="148">
        <v>170502200</v>
      </c>
      <c r="M9573" s="120" t="s">
        <v>56</v>
      </c>
      <c r="N9573" s="149">
        <v>13640176</v>
      </c>
      <c r="O9573" s="169"/>
      <c r="P9573" s="154" t="s">
        <v>6625</v>
      </c>
      <c r="Q9573" s="158" t="s">
        <v>50</v>
      </c>
      <c r="R9573" s="142">
        <f t="shared" si="149"/>
        <v>8</v>
      </c>
    </row>
    <row r="9574" s="109" customFormat="1">
      <c r="A9574" s="119">
        <f>MAX($A$19:A9573)+1</f>
        <v>9556</v>
      </c>
      <c r="B9574" s="120" t="s">
        <v>41</v>
      </c>
      <c r="C9574" s="144" t="s">
        <v>3439</v>
      </c>
      <c r="D9574" s="144" t="s">
        <v>1939</v>
      </c>
      <c r="E9574" s="145" t="s">
        <v>6688</v>
      </c>
      <c r="F9574" s="146" t="s">
        <v>3440</v>
      </c>
      <c r="G9574" s="146" t="s">
        <v>3441</v>
      </c>
      <c r="H9574" s="146" t="s">
        <v>3443</v>
      </c>
      <c r="I9574" s="151" t="s">
        <v>98</v>
      </c>
      <c r="J9574" s="147">
        <v>21405</v>
      </c>
      <c r="K9574" s="147">
        <v>2500</v>
      </c>
      <c r="L9574" s="148">
        <v>53512500</v>
      </c>
      <c r="M9574" s="120" t="s">
        <v>56</v>
      </c>
      <c r="N9574" s="149">
        <v>4281000</v>
      </c>
      <c r="O9574" s="169"/>
      <c r="P9574" s="154" t="s">
        <v>6625</v>
      </c>
      <c r="Q9574" s="158" t="s">
        <v>50</v>
      </c>
      <c r="R9574" s="142">
        <f t="shared" si="149"/>
        <v>8</v>
      </c>
    </row>
    <row r="9575" s="109" customFormat="1">
      <c r="A9575" s="119">
        <f>MAX($A$19:A9574)+1</f>
        <v>9557</v>
      </c>
      <c r="B9575" s="120" t="s">
        <v>41</v>
      </c>
      <c r="C9575" s="144" t="s">
        <v>3439</v>
      </c>
      <c r="D9575" s="144" t="s">
        <v>1939</v>
      </c>
      <c r="E9575" s="145" t="s">
        <v>6688</v>
      </c>
      <c r="F9575" s="146" t="s">
        <v>3440</v>
      </c>
      <c r="G9575" s="146" t="s">
        <v>3441</v>
      </c>
      <c r="H9575" s="146" t="s">
        <v>8710</v>
      </c>
      <c r="I9575" s="151" t="s">
        <v>98</v>
      </c>
      <c r="J9575" s="147">
        <v>2530</v>
      </c>
      <c r="K9575" s="147">
        <v>12000</v>
      </c>
      <c r="L9575" s="148">
        <v>30360000</v>
      </c>
      <c r="M9575" s="120" t="s">
        <v>56</v>
      </c>
      <c r="N9575" s="149">
        <v>2428800</v>
      </c>
      <c r="O9575" s="169"/>
      <c r="P9575" s="154" t="s">
        <v>6625</v>
      </c>
      <c r="Q9575" s="158" t="s">
        <v>50</v>
      </c>
      <c r="R9575" s="142">
        <f t="shared" si="149"/>
        <v>8</v>
      </c>
    </row>
    <row r="9576" ht="22.5" s="109" customFormat="1">
      <c r="A9576" s="119">
        <f>MAX($A$19:A9575)+1</f>
        <v>9558</v>
      </c>
      <c r="B9576" s="120" t="s">
        <v>41</v>
      </c>
      <c r="C9576" s="144" t="s">
        <v>1938</v>
      </c>
      <c r="D9576" s="144" t="s">
        <v>3240</v>
      </c>
      <c r="E9576" s="145">
        <v>45288</v>
      </c>
      <c r="F9576" s="146" t="s">
        <v>3444</v>
      </c>
      <c r="G9576" s="146" t="s">
        <v>3445</v>
      </c>
      <c r="H9576" s="146" t="s">
        <v>3446</v>
      </c>
      <c r="I9576" s="151" t="s">
        <v>98</v>
      </c>
      <c r="J9576" s="147">
        <v>2385</v>
      </c>
      <c r="K9576" s="147">
        <v>2200</v>
      </c>
      <c r="L9576" s="148">
        <v>5247000</v>
      </c>
      <c r="M9576" s="120" t="s">
        <v>56</v>
      </c>
      <c r="N9576" s="149">
        <v>419760</v>
      </c>
      <c r="O9576" s="169"/>
      <c r="P9576" s="154" t="s">
        <v>6625</v>
      </c>
      <c r="Q9576" s="158" t="s">
        <v>50</v>
      </c>
      <c r="R9576" s="142">
        <f t="shared" si="149"/>
        <v>8</v>
      </c>
    </row>
    <row r="9577" ht="56.25" s="109" customFormat="1">
      <c r="A9577" s="119">
        <f>MAX($A$19:A9576)+1</f>
        <v>9559</v>
      </c>
      <c r="B9577" s="120" t="s">
        <v>41</v>
      </c>
      <c r="C9577" s="144" t="s">
        <v>8711</v>
      </c>
      <c r="D9577" s="144" t="s">
        <v>2042</v>
      </c>
      <c r="E9577" s="145">
        <v>45262</v>
      </c>
      <c r="F9577" s="146" t="s">
        <v>8712</v>
      </c>
      <c r="G9577" s="146" t="s">
        <v>8713</v>
      </c>
      <c r="H9577" s="146" t="s">
        <v>8714</v>
      </c>
      <c r="I9577" s="151" t="s">
        <v>974</v>
      </c>
      <c r="J9577" s="147"/>
      <c r="K9577" s="147"/>
      <c r="L9577" s="148">
        <v>9034259</v>
      </c>
      <c r="M9577" s="120" t="s">
        <v>56</v>
      </c>
      <c r="N9577" s="149">
        <v>722741</v>
      </c>
      <c r="O9577" s="169"/>
      <c r="P9577" s="154" t="s">
        <v>6625</v>
      </c>
      <c r="Q9577" s="158" t="s">
        <v>50</v>
      </c>
      <c r="R9577" s="142">
        <f t="shared" si="149"/>
        <v>8.0000030993134</v>
      </c>
    </row>
    <row r="9578" ht="22.5" s="109" customFormat="1">
      <c r="A9578" s="119">
        <f>MAX($A$19:A9577)+1</f>
        <v>9560</v>
      </c>
      <c r="B9578" s="120" t="s">
        <v>41</v>
      </c>
      <c r="C9578" s="144" t="s">
        <v>8711</v>
      </c>
      <c r="D9578" s="144" t="s">
        <v>5376</v>
      </c>
      <c r="E9578" s="145">
        <v>45288</v>
      </c>
      <c r="F9578" s="146" t="s">
        <v>8712</v>
      </c>
      <c r="G9578" s="146" t="s">
        <v>8713</v>
      </c>
      <c r="H9578" s="146" t="s">
        <v>8715</v>
      </c>
      <c r="I9578" s="151" t="s">
        <v>974</v>
      </c>
      <c r="J9578" s="147"/>
      <c r="K9578" s="147"/>
      <c r="L9578" s="148">
        <v>272067593</v>
      </c>
      <c r="M9578" s="120" t="s">
        <v>56</v>
      </c>
      <c r="N9578" s="149">
        <v>21765407</v>
      </c>
      <c r="O9578" s="169"/>
      <c r="P9578" s="154" t="s">
        <v>6625</v>
      </c>
      <c r="Q9578" s="158" t="s">
        <v>50</v>
      </c>
      <c r="R9578" s="142">
        <f t="shared" si="149"/>
        <v>7.99999983827548</v>
      </c>
    </row>
    <row r="9579" s="109" customFormat="1">
      <c r="A9579" s="119">
        <f>MAX($A$19:A9578)+1</f>
        <v>9561</v>
      </c>
      <c r="B9579" s="120" t="s">
        <v>41</v>
      </c>
      <c r="C9579" s="144" t="s">
        <v>818</v>
      </c>
      <c r="D9579" s="144" t="s">
        <v>8716</v>
      </c>
      <c r="E9579" s="145">
        <v>45278</v>
      </c>
      <c r="F9579" s="146" t="s">
        <v>8717</v>
      </c>
      <c r="G9579" s="146" t="s">
        <v>8718</v>
      </c>
      <c r="H9579" s="146" t="s">
        <v>8719</v>
      </c>
      <c r="I9579" s="151" t="s">
        <v>8720</v>
      </c>
      <c r="J9579" s="147">
        <v>25.5</v>
      </c>
      <c r="K9579" s="147">
        <v>27090909.09091</v>
      </c>
      <c r="L9579" s="148">
        <v>690818182</v>
      </c>
      <c r="M9579" s="120" t="s">
        <v>229</v>
      </c>
      <c r="N9579" s="149">
        <v>69081818</v>
      </c>
      <c r="O9579" s="169"/>
      <c r="P9579" s="154" t="s">
        <v>6625</v>
      </c>
      <c r="Q9579" s="158" t="s">
        <v>50</v>
      </c>
      <c r="R9579" s="142">
        <f t="shared" si="149"/>
        <v>9.99999997104882</v>
      </c>
    </row>
    <row r="9580" ht="33.75" s="109" customFormat="1">
      <c r="A9580" s="119">
        <f>MAX($A$19:A9579)+1</f>
        <v>9562</v>
      </c>
      <c r="B9580" s="120" t="s">
        <v>41</v>
      </c>
      <c r="C9580" s="144" t="s">
        <v>3447</v>
      </c>
      <c r="D9580" s="144" t="s">
        <v>8721</v>
      </c>
      <c r="E9580" s="145">
        <v>45189</v>
      </c>
      <c r="F9580" s="146" t="s">
        <v>3449</v>
      </c>
      <c r="G9580" s="146" t="s">
        <v>3450</v>
      </c>
      <c r="H9580" s="146" t="s">
        <v>6146</v>
      </c>
      <c r="I9580" s="151" t="s">
        <v>3452</v>
      </c>
      <c r="J9580" s="147">
        <v>21800</v>
      </c>
      <c r="K9580" s="147">
        <v>1522</v>
      </c>
      <c r="L9580" s="148">
        <v>33179600</v>
      </c>
      <c r="M9580" s="120" t="s">
        <v>56</v>
      </c>
      <c r="N9580" s="149">
        <v>2654368</v>
      </c>
      <c r="O9580" s="169"/>
      <c r="P9580" s="154" t="s">
        <v>6625</v>
      </c>
      <c r="Q9580" s="158" t="s">
        <v>50</v>
      </c>
      <c r="R9580" s="142">
        <f t="shared" si="149"/>
        <v>8</v>
      </c>
    </row>
    <row r="9581" ht="33.75" s="109" customFormat="1">
      <c r="A9581" s="119">
        <f>MAX($A$19:A9580)+1</f>
        <v>9563</v>
      </c>
      <c r="B9581" s="120" t="s">
        <v>41</v>
      </c>
      <c r="C9581" s="144" t="s">
        <v>3447</v>
      </c>
      <c r="D9581" s="144" t="s">
        <v>8722</v>
      </c>
      <c r="E9581" s="145">
        <v>45189</v>
      </c>
      <c r="F9581" s="146" t="s">
        <v>3449</v>
      </c>
      <c r="G9581" s="146" t="s">
        <v>3450</v>
      </c>
      <c r="H9581" s="146" t="s">
        <v>6146</v>
      </c>
      <c r="I9581" s="151" t="s">
        <v>3452</v>
      </c>
      <c r="J9581" s="147">
        <v>8450</v>
      </c>
      <c r="K9581" s="147">
        <v>1522</v>
      </c>
      <c r="L9581" s="148">
        <v>12860900</v>
      </c>
      <c r="M9581" s="120" t="s">
        <v>56</v>
      </c>
      <c r="N9581" s="149">
        <v>1028872</v>
      </c>
      <c r="O9581" s="169"/>
      <c r="P9581" s="154" t="s">
        <v>6625</v>
      </c>
      <c r="Q9581" s="158" t="s">
        <v>50</v>
      </c>
      <c r="R9581" s="142">
        <f t="shared" si="149"/>
        <v>8</v>
      </c>
    </row>
    <row r="9582" ht="22.5" s="109" customFormat="1">
      <c r="A9582" s="119">
        <f>MAX($A$19:A9581)+1</f>
        <v>9564</v>
      </c>
      <c r="B9582" s="120" t="s">
        <v>41</v>
      </c>
      <c r="C9582" s="144" t="s">
        <v>3457</v>
      </c>
      <c r="D9582" s="144" t="s">
        <v>8723</v>
      </c>
      <c r="E9582" s="145">
        <v>45261</v>
      </c>
      <c r="F9582" s="146" t="s">
        <v>3459</v>
      </c>
      <c r="G9582" s="146" t="s">
        <v>3460</v>
      </c>
      <c r="H9582" s="146" t="s">
        <v>55</v>
      </c>
      <c r="I9582" s="133" t="s">
        <v>47</v>
      </c>
      <c r="J9582" s="147"/>
      <c r="K9582" s="147"/>
      <c r="L9582" s="148">
        <v>47625561</v>
      </c>
      <c r="M9582" s="120" t="s">
        <v>56</v>
      </c>
      <c r="N9582" s="149">
        <v>3810045</v>
      </c>
      <c r="O9582" s="169"/>
      <c r="P9582" s="154" t="s">
        <v>6625</v>
      </c>
      <c r="Q9582" s="158" t="s">
        <v>50</v>
      </c>
      <c r="R9582" s="142">
        <f t="shared" si="149"/>
        <v>8.00000025196554</v>
      </c>
    </row>
    <row r="9583" ht="22.5" s="109" customFormat="1">
      <c r="A9583" s="119">
        <f>MAX($A$19:A9582)+1</f>
        <v>9565</v>
      </c>
      <c r="B9583" s="120" t="s">
        <v>41</v>
      </c>
      <c r="C9583" s="144" t="s">
        <v>3457</v>
      </c>
      <c r="D9583" s="144" t="s">
        <v>8724</v>
      </c>
      <c r="E9583" s="145">
        <v>45276</v>
      </c>
      <c r="F9583" s="146" t="s">
        <v>3459</v>
      </c>
      <c r="G9583" s="146" t="s">
        <v>3460</v>
      </c>
      <c r="H9583" s="146" t="s">
        <v>55</v>
      </c>
      <c r="I9583" s="133" t="s">
        <v>47</v>
      </c>
      <c r="J9583" s="147"/>
      <c r="K9583" s="147"/>
      <c r="L9583" s="148">
        <v>31531362</v>
      </c>
      <c r="M9583" s="120" t="s">
        <v>56</v>
      </c>
      <c r="N9583" s="149">
        <v>2522509</v>
      </c>
      <c r="O9583" s="169"/>
      <c r="P9583" s="154" t="s">
        <v>6625</v>
      </c>
      <c r="Q9583" s="158" t="s">
        <v>50</v>
      </c>
      <c r="R9583" s="142">
        <f ref="R9583:R9646" t="shared" si="150">N9583/L9583*100</f>
        <v>8.00000012685782</v>
      </c>
    </row>
    <row r="9584" s="109" customFormat="1">
      <c r="A9584" s="119">
        <f>MAX($A$19:A9583)+1</f>
        <v>9566</v>
      </c>
      <c r="B9584" s="120" t="s">
        <v>41</v>
      </c>
      <c r="C9584" s="144" t="s">
        <v>92</v>
      </c>
      <c r="D9584" s="144" t="s">
        <v>8725</v>
      </c>
      <c r="E9584" s="145">
        <v>45265</v>
      </c>
      <c r="F9584" s="146" t="s">
        <v>8726</v>
      </c>
      <c r="G9584" s="146" t="s">
        <v>8727</v>
      </c>
      <c r="H9584" s="146" t="s">
        <v>8367</v>
      </c>
      <c r="I9584" s="151" t="s">
        <v>801</v>
      </c>
      <c r="J9584" s="147">
        <v>6950</v>
      </c>
      <c r="K9584" s="147">
        <v>2000</v>
      </c>
      <c r="L9584" s="148">
        <v>13900000</v>
      </c>
      <c r="M9584" s="120" t="s">
        <v>56</v>
      </c>
      <c r="N9584" s="149">
        <v>1112000</v>
      </c>
      <c r="O9584" s="169"/>
      <c r="P9584" s="154" t="s">
        <v>6625</v>
      </c>
      <c r="Q9584" s="158" t="s">
        <v>50</v>
      </c>
      <c r="R9584" s="142">
        <f t="shared" si="150"/>
        <v>8</v>
      </c>
    </row>
    <row r="9585" ht="22.5" s="109" customFormat="1">
      <c r="A9585" s="119">
        <f>MAX($A$19:A9584)+1</f>
        <v>9567</v>
      </c>
      <c r="B9585" s="120" t="s">
        <v>41</v>
      </c>
      <c r="C9585" s="144" t="s">
        <v>3467</v>
      </c>
      <c r="D9585" s="144" t="s">
        <v>8728</v>
      </c>
      <c r="E9585" s="145" t="s">
        <v>6720</v>
      </c>
      <c r="F9585" s="146" t="s">
        <v>3469</v>
      </c>
      <c r="G9585" s="146" t="s">
        <v>3470</v>
      </c>
      <c r="H9585" s="146" t="s">
        <v>8729</v>
      </c>
      <c r="I9585" s="151" t="s">
        <v>534</v>
      </c>
      <c r="J9585" s="147">
        <v>350</v>
      </c>
      <c r="K9585" s="147">
        <v>2595</v>
      </c>
      <c r="L9585" s="148">
        <v>908250</v>
      </c>
      <c r="M9585" s="120" t="s">
        <v>56</v>
      </c>
      <c r="N9585" s="149">
        <v>72660</v>
      </c>
      <c r="O9585" s="169"/>
      <c r="P9585" s="154" t="s">
        <v>6625</v>
      </c>
      <c r="Q9585" s="158" t="s">
        <v>50</v>
      </c>
      <c r="R9585" s="142">
        <f t="shared" si="150"/>
        <v>8</v>
      </c>
    </row>
    <row r="9586" ht="22.5" s="109" customFormat="1">
      <c r="A9586" s="119">
        <f>MAX($A$19:A9585)+1</f>
        <v>9568</v>
      </c>
      <c r="B9586" s="120" t="s">
        <v>41</v>
      </c>
      <c r="C9586" s="144" t="s">
        <v>3467</v>
      </c>
      <c r="D9586" s="144" t="s">
        <v>8728</v>
      </c>
      <c r="E9586" s="145" t="s">
        <v>6720</v>
      </c>
      <c r="F9586" s="146" t="s">
        <v>3469</v>
      </c>
      <c r="G9586" s="146" t="s">
        <v>3470</v>
      </c>
      <c r="H9586" s="146" t="s">
        <v>8730</v>
      </c>
      <c r="I9586" s="151" t="s">
        <v>534</v>
      </c>
      <c r="J9586" s="147">
        <v>350</v>
      </c>
      <c r="K9586" s="147">
        <v>2595</v>
      </c>
      <c r="L9586" s="148">
        <v>908250</v>
      </c>
      <c r="M9586" s="120" t="s">
        <v>56</v>
      </c>
      <c r="N9586" s="149">
        <v>72660</v>
      </c>
      <c r="O9586" s="169"/>
      <c r="P9586" s="154" t="s">
        <v>6625</v>
      </c>
      <c r="Q9586" s="158" t="s">
        <v>50</v>
      </c>
      <c r="R9586" s="142">
        <f t="shared" si="150"/>
        <v>8</v>
      </c>
    </row>
    <row r="9587" ht="22.5" s="109" customFormat="1">
      <c r="A9587" s="119">
        <f>MAX($A$19:A9586)+1</f>
        <v>9569</v>
      </c>
      <c r="B9587" s="120" t="s">
        <v>41</v>
      </c>
      <c r="C9587" s="144" t="s">
        <v>3467</v>
      </c>
      <c r="D9587" s="144" t="s">
        <v>8728</v>
      </c>
      <c r="E9587" s="145" t="s">
        <v>6720</v>
      </c>
      <c r="F9587" s="146" t="s">
        <v>3469</v>
      </c>
      <c r="G9587" s="146" t="s">
        <v>3470</v>
      </c>
      <c r="H9587" s="146" t="s">
        <v>3473</v>
      </c>
      <c r="I9587" s="151" t="s">
        <v>534</v>
      </c>
      <c r="J9587" s="147">
        <v>2425</v>
      </c>
      <c r="K9587" s="147">
        <v>1700</v>
      </c>
      <c r="L9587" s="148">
        <v>4122500</v>
      </c>
      <c r="M9587" s="120" t="s">
        <v>56</v>
      </c>
      <c r="N9587" s="149">
        <v>329800</v>
      </c>
      <c r="O9587" s="169"/>
      <c r="P9587" s="154" t="s">
        <v>6625</v>
      </c>
      <c r="Q9587" s="158" t="s">
        <v>50</v>
      </c>
      <c r="R9587" s="142">
        <f t="shared" si="150"/>
        <v>8</v>
      </c>
    </row>
    <row r="9588" ht="22.5" s="109" customFormat="1">
      <c r="A9588" s="119">
        <f>MAX($A$19:A9587)+1</f>
        <v>9570</v>
      </c>
      <c r="B9588" s="120" t="s">
        <v>41</v>
      </c>
      <c r="C9588" s="144" t="s">
        <v>3467</v>
      </c>
      <c r="D9588" s="144" t="s">
        <v>8728</v>
      </c>
      <c r="E9588" s="145" t="s">
        <v>6720</v>
      </c>
      <c r="F9588" s="146" t="s">
        <v>3469</v>
      </c>
      <c r="G9588" s="146" t="s">
        <v>3470</v>
      </c>
      <c r="H9588" s="146" t="s">
        <v>3476</v>
      </c>
      <c r="I9588" s="151" t="s">
        <v>534</v>
      </c>
      <c r="J9588" s="147">
        <v>950</v>
      </c>
      <c r="K9588" s="147">
        <v>1700</v>
      </c>
      <c r="L9588" s="148">
        <v>1615000</v>
      </c>
      <c r="M9588" s="120" t="s">
        <v>56</v>
      </c>
      <c r="N9588" s="149">
        <v>129200</v>
      </c>
      <c r="O9588" s="169"/>
      <c r="P9588" s="154" t="s">
        <v>6625</v>
      </c>
      <c r="Q9588" s="158" t="s">
        <v>50</v>
      </c>
      <c r="R9588" s="142">
        <f t="shared" si="150"/>
        <v>8</v>
      </c>
    </row>
    <row r="9589" s="109" customFormat="1">
      <c r="A9589" s="119">
        <f>MAX($A$19:A9588)+1</f>
        <v>9571</v>
      </c>
      <c r="B9589" s="120" t="s">
        <v>41</v>
      </c>
      <c r="C9589" s="144" t="s">
        <v>2168</v>
      </c>
      <c r="D9589" s="144" t="s">
        <v>8731</v>
      </c>
      <c r="E9589" s="145">
        <v>45290</v>
      </c>
      <c r="F9589" s="146" t="s">
        <v>3478</v>
      </c>
      <c r="G9589" s="146" t="s">
        <v>3479</v>
      </c>
      <c r="H9589" s="123" t="s">
        <v>8732</v>
      </c>
      <c r="I9589" s="133" t="s">
        <v>1308</v>
      </c>
      <c r="J9589" s="147"/>
      <c r="K9589" s="147"/>
      <c r="L9589" s="148">
        <v>76000000</v>
      </c>
      <c r="M9589" s="120" t="s">
        <v>56</v>
      </c>
      <c r="N9589" s="149">
        <v>6080000</v>
      </c>
      <c r="O9589" s="169"/>
      <c r="P9589" s="154" t="s">
        <v>6625</v>
      </c>
      <c r="Q9589" s="158" t="s">
        <v>50</v>
      </c>
      <c r="R9589" s="142">
        <f t="shared" si="150"/>
        <v>8</v>
      </c>
    </row>
    <row r="9590" s="109" customFormat="1">
      <c r="A9590" s="119">
        <f>MAX($A$19:A9589)+1</f>
        <v>9572</v>
      </c>
      <c r="B9590" s="120" t="s">
        <v>41</v>
      </c>
      <c r="C9590" s="144" t="s">
        <v>1621</v>
      </c>
      <c r="D9590" s="144" t="s">
        <v>8733</v>
      </c>
      <c r="E9590" s="145">
        <v>45274</v>
      </c>
      <c r="F9590" s="146" t="s">
        <v>3482</v>
      </c>
      <c r="G9590" s="146" t="s">
        <v>3483</v>
      </c>
      <c r="H9590" s="146" t="s">
        <v>3484</v>
      </c>
      <c r="I9590" s="133" t="s">
        <v>47</v>
      </c>
      <c r="J9590" s="147"/>
      <c r="K9590" s="147"/>
      <c r="L9590" s="148">
        <v>6392000</v>
      </c>
      <c r="M9590" s="120" t="s">
        <v>56</v>
      </c>
      <c r="N9590" s="149">
        <v>511360</v>
      </c>
      <c r="O9590" s="169"/>
      <c r="P9590" s="154" t="s">
        <v>6625</v>
      </c>
      <c r="Q9590" s="158" t="s">
        <v>50</v>
      </c>
      <c r="R9590" s="142">
        <f t="shared" si="150"/>
        <v>8</v>
      </c>
    </row>
    <row r="9591" ht="22.5" s="109" customFormat="1">
      <c r="A9591" s="119">
        <f>MAX($A$19:A9590)+1</f>
        <v>9573</v>
      </c>
      <c r="B9591" s="120" t="s">
        <v>41</v>
      </c>
      <c r="C9591" s="144" t="s">
        <v>1709</v>
      </c>
      <c r="D9591" s="144" t="s">
        <v>8734</v>
      </c>
      <c r="E9591" s="145" t="s">
        <v>9000</v>
      </c>
      <c r="F9591" s="146" t="s">
        <v>6179</v>
      </c>
      <c r="G9591" s="146" t="s">
        <v>6180</v>
      </c>
      <c r="H9591" s="146" t="s">
        <v>6184</v>
      </c>
      <c r="I9591" s="151" t="s">
        <v>417</v>
      </c>
      <c r="J9591" s="147">
        <v>40</v>
      </c>
      <c r="K9591" s="147">
        <v>29300</v>
      </c>
      <c r="L9591" s="148">
        <v>1172000</v>
      </c>
      <c r="M9591" s="120" t="s">
        <v>56</v>
      </c>
      <c r="N9591" s="149">
        <v>93760</v>
      </c>
      <c r="O9591" s="169"/>
      <c r="P9591" s="154" t="s">
        <v>6625</v>
      </c>
      <c r="Q9591" s="158" t="s">
        <v>50</v>
      </c>
      <c r="R9591" s="142">
        <f t="shared" si="150"/>
        <v>8</v>
      </c>
    </row>
    <row r="9592" ht="22.5" s="109" customFormat="1">
      <c r="A9592" s="119">
        <f>MAX($A$19:A9591)+1</f>
        <v>9574</v>
      </c>
      <c r="B9592" s="120" t="s">
        <v>41</v>
      </c>
      <c r="C9592" s="144" t="s">
        <v>1709</v>
      </c>
      <c r="D9592" s="144" t="s">
        <v>8734</v>
      </c>
      <c r="E9592" s="145" t="s">
        <v>9000</v>
      </c>
      <c r="F9592" s="146" t="s">
        <v>6179</v>
      </c>
      <c r="G9592" s="146" t="s">
        <v>6180</v>
      </c>
      <c r="H9592" s="146" t="s">
        <v>6181</v>
      </c>
      <c r="I9592" s="151" t="s">
        <v>417</v>
      </c>
      <c r="J9592" s="147">
        <v>373</v>
      </c>
      <c r="K9592" s="147">
        <v>29300</v>
      </c>
      <c r="L9592" s="148">
        <v>10928900</v>
      </c>
      <c r="M9592" s="120" t="s">
        <v>56</v>
      </c>
      <c r="N9592" s="149">
        <v>874312</v>
      </c>
      <c r="O9592" s="169"/>
      <c r="P9592" s="154" t="s">
        <v>6625</v>
      </c>
      <c r="Q9592" s="158" t="s">
        <v>50</v>
      </c>
      <c r="R9592" s="142">
        <f t="shared" si="150"/>
        <v>8</v>
      </c>
    </row>
    <row r="9593" ht="22.5" s="109" customFormat="1">
      <c r="A9593" s="119">
        <f>MAX($A$19:A9592)+1</f>
        <v>9575</v>
      </c>
      <c r="B9593" s="120" t="s">
        <v>41</v>
      </c>
      <c r="C9593" s="144" t="s">
        <v>1709</v>
      </c>
      <c r="D9593" s="144" t="s">
        <v>8734</v>
      </c>
      <c r="E9593" s="145" t="s">
        <v>9000</v>
      </c>
      <c r="F9593" s="146" t="s">
        <v>6179</v>
      </c>
      <c r="G9593" s="146" t="s">
        <v>6180</v>
      </c>
      <c r="H9593" s="146" t="s">
        <v>6190</v>
      </c>
      <c r="I9593" s="151" t="s">
        <v>417</v>
      </c>
      <c r="J9593" s="147">
        <v>11</v>
      </c>
      <c r="K9593" s="147">
        <v>29300</v>
      </c>
      <c r="L9593" s="148">
        <v>322300</v>
      </c>
      <c r="M9593" s="120" t="s">
        <v>56</v>
      </c>
      <c r="N9593" s="149">
        <v>25784</v>
      </c>
      <c r="O9593" s="169"/>
      <c r="P9593" s="154" t="s">
        <v>6625</v>
      </c>
      <c r="Q9593" s="158" t="s">
        <v>50</v>
      </c>
      <c r="R9593" s="142">
        <f t="shared" si="150"/>
        <v>8</v>
      </c>
    </row>
    <row r="9594" ht="22.5" s="109" customFormat="1">
      <c r="A9594" s="119">
        <f>MAX($A$19:A9593)+1</f>
        <v>9576</v>
      </c>
      <c r="B9594" s="120" t="s">
        <v>41</v>
      </c>
      <c r="C9594" s="144" t="s">
        <v>1709</v>
      </c>
      <c r="D9594" s="144" t="s">
        <v>8734</v>
      </c>
      <c r="E9594" s="145" t="s">
        <v>9000</v>
      </c>
      <c r="F9594" s="146" t="s">
        <v>6179</v>
      </c>
      <c r="G9594" s="146" t="s">
        <v>6180</v>
      </c>
      <c r="H9594" s="146" t="s">
        <v>6181</v>
      </c>
      <c r="I9594" s="151" t="s">
        <v>417</v>
      </c>
      <c r="J9594" s="147">
        <v>177</v>
      </c>
      <c r="K9594" s="147">
        <v>29300</v>
      </c>
      <c r="L9594" s="148">
        <v>5186100</v>
      </c>
      <c r="M9594" s="120" t="s">
        <v>56</v>
      </c>
      <c r="N9594" s="149">
        <v>414888</v>
      </c>
      <c r="O9594" s="169"/>
      <c r="P9594" s="154" t="s">
        <v>6625</v>
      </c>
      <c r="Q9594" s="158" t="s">
        <v>50</v>
      </c>
      <c r="R9594" s="142">
        <f t="shared" si="150"/>
        <v>8</v>
      </c>
    </row>
    <row r="9595" ht="22.5" s="109" customFormat="1">
      <c r="A9595" s="119">
        <f>MAX($A$19:A9594)+1</f>
        <v>9577</v>
      </c>
      <c r="B9595" s="120" t="s">
        <v>41</v>
      </c>
      <c r="C9595" s="144" t="s">
        <v>1709</v>
      </c>
      <c r="D9595" s="144" t="s">
        <v>8735</v>
      </c>
      <c r="E9595" s="145" t="s">
        <v>6885</v>
      </c>
      <c r="F9595" s="146" t="s">
        <v>6179</v>
      </c>
      <c r="G9595" s="146" t="s">
        <v>6180</v>
      </c>
      <c r="H9595" s="146" t="s">
        <v>6181</v>
      </c>
      <c r="I9595" s="151" t="s">
        <v>417</v>
      </c>
      <c r="J9595" s="147">
        <v>28</v>
      </c>
      <c r="K9595" s="147">
        <v>29300</v>
      </c>
      <c r="L9595" s="148">
        <v>820400</v>
      </c>
      <c r="M9595" s="120" t="s">
        <v>56</v>
      </c>
      <c r="N9595" s="149">
        <v>65632</v>
      </c>
      <c r="O9595" s="169"/>
      <c r="P9595" s="154" t="s">
        <v>6625</v>
      </c>
      <c r="Q9595" s="158" t="s">
        <v>50</v>
      </c>
      <c r="R9595" s="142">
        <f t="shared" si="150"/>
        <v>8</v>
      </c>
    </row>
    <row r="9596" ht="22.5" s="109" customFormat="1">
      <c r="A9596" s="119">
        <f>MAX($A$19:A9595)+1</f>
        <v>9578</v>
      </c>
      <c r="B9596" s="120" t="s">
        <v>41</v>
      </c>
      <c r="C9596" s="144" t="s">
        <v>1709</v>
      </c>
      <c r="D9596" s="144" t="s">
        <v>8735</v>
      </c>
      <c r="E9596" s="145" t="s">
        <v>6885</v>
      </c>
      <c r="F9596" s="146" t="s">
        <v>6179</v>
      </c>
      <c r="G9596" s="146" t="s">
        <v>6180</v>
      </c>
      <c r="H9596" s="146" t="s">
        <v>6182</v>
      </c>
      <c r="I9596" s="151" t="s">
        <v>417</v>
      </c>
      <c r="J9596" s="147">
        <v>21</v>
      </c>
      <c r="K9596" s="147">
        <v>29300</v>
      </c>
      <c r="L9596" s="148">
        <v>615300</v>
      </c>
      <c r="M9596" s="120" t="s">
        <v>56</v>
      </c>
      <c r="N9596" s="149">
        <v>49224</v>
      </c>
      <c r="O9596" s="169"/>
      <c r="P9596" s="154" t="s">
        <v>6625</v>
      </c>
      <c r="Q9596" s="158" t="s">
        <v>50</v>
      </c>
      <c r="R9596" s="142">
        <f t="shared" si="150"/>
        <v>8</v>
      </c>
    </row>
    <row r="9597" ht="22.5" s="109" customFormat="1">
      <c r="A9597" s="119">
        <f>MAX($A$19:A9596)+1</f>
        <v>9579</v>
      </c>
      <c r="B9597" s="120" t="s">
        <v>41</v>
      </c>
      <c r="C9597" s="144" t="s">
        <v>1709</v>
      </c>
      <c r="D9597" s="144" t="s">
        <v>8735</v>
      </c>
      <c r="E9597" s="145" t="s">
        <v>6885</v>
      </c>
      <c r="F9597" s="146" t="s">
        <v>6179</v>
      </c>
      <c r="G9597" s="146" t="s">
        <v>6180</v>
      </c>
      <c r="H9597" s="146" t="s">
        <v>6183</v>
      </c>
      <c r="I9597" s="151" t="s">
        <v>417</v>
      </c>
      <c r="J9597" s="147">
        <v>3</v>
      </c>
      <c r="K9597" s="147">
        <v>29300</v>
      </c>
      <c r="L9597" s="148">
        <v>87900</v>
      </c>
      <c r="M9597" s="120" t="s">
        <v>56</v>
      </c>
      <c r="N9597" s="149">
        <v>7032</v>
      </c>
      <c r="O9597" s="169"/>
      <c r="P9597" s="154" t="s">
        <v>6625</v>
      </c>
      <c r="Q9597" s="158" t="s">
        <v>50</v>
      </c>
      <c r="R9597" s="142">
        <f t="shared" si="150"/>
        <v>8</v>
      </c>
    </row>
    <row r="9598" ht="22.5" s="109" customFormat="1">
      <c r="A9598" s="119">
        <f>MAX($A$19:A9597)+1</f>
        <v>9580</v>
      </c>
      <c r="B9598" s="120" t="s">
        <v>41</v>
      </c>
      <c r="C9598" s="144" t="s">
        <v>1709</v>
      </c>
      <c r="D9598" s="144" t="s">
        <v>8735</v>
      </c>
      <c r="E9598" s="145" t="s">
        <v>6885</v>
      </c>
      <c r="F9598" s="146" t="s">
        <v>6179</v>
      </c>
      <c r="G9598" s="146" t="s">
        <v>6180</v>
      </c>
      <c r="H9598" s="146" t="s">
        <v>6184</v>
      </c>
      <c r="I9598" s="151" t="s">
        <v>417</v>
      </c>
      <c r="J9598" s="147">
        <v>48</v>
      </c>
      <c r="K9598" s="147">
        <v>29300</v>
      </c>
      <c r="L9598" s="148">
        <v>1406400</v>
      </c>
      <c r="M9598" s="120" t="s">
        <v>56</v>
      </c>
      <c r="N9598" s="149">
        <v>112512</v>
      </c>
      <c r="O9598" s="169"/>
      <c r="P9598" s="154" t="s">
        <v>6625</v>
      </c>
      <c r="Q9598" s="158" t="s">
        <v>50</v>
      </c>
      <c r="R9598" s="142">
        <f t="shared" si="150"/>
        <v>8</v>
      </c>
    </row>
    <row r="9599" ht="22.5" s="109" customFormat="1">
      <c r="A9599" s="119">
        <f>MAX($A$19:A9598)+1</f>
        <v>9581</v>
      </c>
      <c r="B9599" s="120" t="s">
        <v>41</v>
      </c>
      <c r="C9599" s="144" t="s">
        <v>1709</v>
      </c>
      <c r="D9599" s="144" t="s">
        <v>8736</v>
      </c>
      <c r="E9599" s="145" t="s">
        <v>7762</v>
      </c>
      <c r="F9599" s="146" t="s">
        <v>6179</v>
      </c>
      <c r="G9599" s="146" t="s">
        <v>6180</v>
      </c>
      <c r="H9599" s="146" t="s">
        <v>6181</v>
      </c>
      <c r="I9599" s="151" t="s">
        <v>417</v>
      </c>
      <c r="J9599" s="147">
        <v>1667</v>
      </c>
      <c r="K9599" s="147">
        <v>29300</v>
      </c>
      <c r="L9599" s="148">
        <v>48843100</v>
      </c>
      <c r="M9599" s="120" t="s">
        <v>56</v>
      </c>
      <c r="N9599" s="149">
        <v>3907448</v>
      </c>
      <c r="O9599" s="169"/>
      <c r="P9599" s="154" t="s">
        <v>6625</v>
      </c>
      <c r="Q9599" s="158" t="s">
        <v>50</v>
      </c>
      <c r="R9599" s="142">
        <f t="shared" si="150"/>
        <v>8</v>
      </c>
    </row>
    <row r="9600" ht="22.5" s="109" customFormat="1">
      <c r="A9600" s="119">
        <f>MAX($A$19:A9599)+1</f>
        <v>9582</v>
      </c>
      <c r="B9600" s="120" t="s">
        <v>41</v>
      </c>
      <c r="C9600" s="144" t="s">
        <v>1709</v>
      </c>
      <c r="D9600" s="144" t="s">
        <v>8736</v>
      </c>
      <c r="E9600" s="145" t="s">
        <v>7762</v>
      </c>
      <c r="F9600" s="146" t="s">
        <v>6179</v>
      </c>
      <c r="G9600" s="146" t="s">
        <v>6180</v>
      </c>
      <c r="H9600" s="146" t="s">
        <v>6190</v>
      </c>
      <c r="I9600" s="151" t="s">
        <v>417</v>
      </c>
      <c r="J9600" s="147">
        <v>100</v>
      </c>
      <c r="K9600" s="147">
        <v>29300</v>
      </c>
      <c r="L9600" s="148">
        <v>2930000</v>
      </c>
      <c r="M9600" s="120" t="s">
        <v>56</v>
      </c>
      <c r="N9600" s="149">
        <v>234400</v>
      </c>
      <c r="O9600" s="169"/>
      <c r="P9600" s="154" t="s">
        <v>6625</v>
      </c>
      <c r="Q9600" s="158" t="s">
        <v>50</v>
      </c>
      <c r="R9600" s="142">
        <f t="shared" si="150"/>
        <v>8</v>
      </c>
    </row>
    <row r="9601" ht="22.5" s="109" customFormat="1">
      <c r="A9601" s="119">
        <f>MAX($A$19:A9600)+1</f>
        <v>9583</v>
      </c>
      <c r="B9601" s="120" t="s">
        <v>41</v>
      </c>
      <c r="C9601" s="144" t="s">
        <v>1709</v>
      </c>
      <c r="D9601" s="144" t="s">
        <v>8737</v>
      </c>
      <c r="E9601" s="145">
        <v>45276</v>
      </c>
      <c r="F9601" s="146" t="s">
        <v>6179</v>
      </c>
      <c r="G9601" s="146" t="s">
        <v>6180</v>
      </c>
      <c r="H9601" s="146" t="s">
        <v>6181</v>
      </c>
      <c r="I9601" s="151" t="s">
        <v>417</v>
      </c>
      <c r="J9601" s="147">
        <v>500</v>
      </c>
      <c r="K9601" s="147">
        <v>29300</v>
      </c>
      <c r="L9601" s="148">
        <v>14650000</v>
      </c>
      <c r="M9601" s="120" t="s">
        <v>56</v>
      </c>
      <c r="N9601" s="149">
        <v>1172000</v>
      </c>
      <c r="O9601" s="169"/>
      <c r="P9601" s="154" t="s">
        <v>6625</v>
      </c>
      <c r="Q9601" s="158" t="s">
        <v>50</v>
      </c>
      <c r="R9601" s="142">
        <f t="shared" si="150"/>
        <v>8</v>
      </c>
    </row>
    <row r="9602" ht="22.5" s="109" customFormat="1">
      <c r="A9602" s="119">
        <f>MAX($A$19:A9601)+1</f>
        <v>9584</v>
      </c>
      <c r="B9602" s="120" t="s">
        <v>41</v>
      </c>
      <c r="C9602" s="144" t="s">
        <v>1709</v>
      </c>
      <c r="D9602" s="144" t="s">
        <v>8738</v>
      </c>
      <c r="E9602" s="145">
        <v>45278</v>
      </c>
      <c r="F9602" s="146" t="s">
        <v>6179</v>
      </c>
      <c r="G9602" s="146" t="s">
        <v>6180</v>
      </c>
      <c r="H9602" s="146" t="s">
        <v>6181</v>
      </c>
      <c r="I9602" s="151" t="s">
        <v>417</v>
      </c>
      <c r="J9602" s="147">
        <v>1000</v>
      </c>
      <c r="K9602" s="147">
        <v>29300</v>
      </c>
      <c r="L9602" s="148">
        <v>29300000</v>
      </c>
      <c r="M9602" s="120" t="s">
        <v>56</v>
      </c>
      <c r="N9602" s="149">
        <v>2344000</v>
      </c>
      <c r="O9602" s="169"/>
      <c r="P9602" s="154" t="s">
        <v>6625</v>
      </c>
      <c r="Q9602" s="158" t="s">
        <v>50</v>
      </c>
      <c r="R9602" s="142">
        <f t="shared" si="150"/>
        <v>8</v>
      </c>
    </row>
    <row r="9603" ht="22.5" s="109" customFormat="1">
      <c r="A9603" s="119">
        <f>MAX($A$19:A9602)+1</f>
        <v>9585</v>
      </c>
      <c r="B9603" s="120" t="s">
        <v>41</v>
      </c>
      <c r="C9603" s="144" t="s">
        <v>1709</v>
      </c>
      <c r="D9603" s="144" t="s">
        <v>8739</v>
      </c>
      <c r="E9603" s="145" t="s">
        <v>7018</v>
      </c>
      <c r="F9603" s="146" t="s">
        <v>6179</v>
      </c>
      <c r="G9603" s="146" t="s">
        <v>6180</v>
      </c>
      <c r="H9603" s="146" t="s">
        <v>6186</v>
      </c>
      <c r="I9603" s="151" t="s">
        <v>417</v>
      </c>
      <c r="J9603" s="147">
        <v>277</v>
      </c>
      <c r="K9603" s="147">
        <v>29300</v>
      </c>
      <c r="L9603" s="148">
        <v>8116100</v>
      </c>
      <c r="M9603" s="120" t="s">
        <v>56</v>
      </c>
      <c r="N9603" s="149">
        <v>649288</v>
      </c>
      <c r="O9603" s="169"/>
      <c r="P9603" s="154" t="s">
        <v>6625</v>
      </c>
      <c r="Q9603" s="158" t="s">
        <v>50</v>
      </c>
      <c r="R9603" s="142">
        <f t="shared" si="150"/>
        <v>8</v>
      </c>
    </row>
    <row r="9604" ht="22.5" s="109" customFormat="1">
      <c r="A9604" s="119">
        <f>MAX($A$19:A9603)+1</f>
        <v>9586</v>
      </c>
      <c r="B9604" s="120" t="s">
        <v>41</v>
      </c>
      <c r="C9604" s="144" t="s">
        <v>1709</v>
      </c>
      <c r="D9604" s="144" t="s">
        <v>8739</v>
      </c>
      <c r="E9604" s="145" t="s">
        <v>7018</v>
      </c>
      <c r="F9604" s="146" t="s">
        <v>6179</v>
      </c>
      <c r="G9604" s="146" t="s">
        <v>6180</v>
      </c>
      <c r="H9604" s="146" t="s">
        <v>6181</v>
      </c>
      <c r="I9604" s="151" t="s">
        <v>417</v>
      </c>
      <c r="J9604" s="147">
        <v>154</v>
      </c>
      <c r="K9604" s="147">
        <v>29300</v>
      </c>
      <c r="L9604" s="148">
        <v>4512200</v>
      </c>
      <c r="M9604" s="120" t="s">
        <v>56</v>
      </c>
      <c r="N9604" s="149">
        <v>360976</v>
      </c>
      <c r="O9604" s="169"/>
      <c r="P9604" s="154" t="s">
        <v>6625</v>
      </c>
      <c r="Q9604" s="158" t="s">
        <v>50</v>
      </c>
      <c r="R9604" s="142">
        <f t="shared" si="150"/>
        <v>8</v>
      </c>
    </row>
    <row r="9605" ht="22.5" s="109" customFormat="1">
      <c r="A9605" s="119">
        <f>MAX($A$19:A9604)+1</f>
        <v>9587</v>
      </c>
      <c r="B9605" s="120" t="s">
        <v>41</v>
      </c>
      <c r="C9605" s="144" t="s">
        <v>1709</v>
      </c>
      <c r="D9605" s="144" t="s">
        <v>8739</v>
      </c>
      <c r="E9605" s="145" t="s">
        <v>7018</v>
      </c>
      <c r="F9605" s="146" t="s">
        <v>6179</v>
      </c>
      <c r="G9605" s="146" t="s">
        <v>6180</v>
      </c>
      <c r="H9605" s="146" t="s">
        <v>6181</v>
      </c>
      <c r="I9605" s="151" t="s">
        <v>417</v>
      </c>
      <c r="J9605" s="147">
        <v>1500</v>
      </c>
      <c r="K9605" s="147">
        <v>29300</v>
      </c>
      <c r="L9605" s="148">
        <v>43950000</v>
      </c>
      <c r="M9605" s="120" t="s">
        <v>56</v>
      </c>
      <c r="N9605" s="149">
        <v>3516000</v>
      </c>
      <c r="O9605" s="169"/>
      <c r="P9605" s="154" t="s">
        <v>6625</v>
      </c>
      <c r="Q9605" s="158" t="s">
        <v>50</v>
      </c>
      <c r="R9605" s="142">
        <f t="shared" si="150"/>
        <v>8</v>
      </c>
    </row>
    <row r="9606" s="109" customFormat="1">
      <c r="A9606" s="119">
        <f>MAX($A$19:A9605)+1</f>
        <v>9588</v>
      </c>
      <c r="B9606" s="120" t="s">
        <v>41</v>
      </c>
      <c r="C9606" s="144" t="s">
        <v>3485</v>
      </c>
      <c r="D9606" s="144" t="s">
        <v>8740</v>
      </c>
      <c r="E9606" s="145" t="s">
        <v>4159</v>
      </c>
      <c r="F9606" s="123" t="s">
        <v>3487</v>
      </c>
      <c r="G9606" s="146" t="s">
        <v>3488</v>
      </c>
      <c r="H9606" s="146" t="s">
        <v>3491</v>
      </c>
      <c r="I9606" s="151" t="s">
        <v>1956</v>
      </c>
      <c r="J9606" s="147">
        <v>67230</v>
      </c>
      <c r="K9606" s="147">
        <v>427</v>
      </c>
      <c r="L9606" s="148">
        <v>28707210</v>
      </c>
      <c r="M9606" s="120" t="s">
        <v>56</v>
      </c>
      <c r="N9606" s="149">
        <v>2296577</v>
      </c>
      <c r="O9606" s="169"/>
      <c r="P9606" s="154" t="s">
        <v>6625</v>
      </c>
      <c r="Q9606" s="158" t="s">
        <v>50</v>
      </c>
      <c r="R9606" s="142">
        <f t="shared" si="150"/>
        <v>8.00000069668909</v>
      </c>
    </row>
    <row r="9607" s="109" customFormat="1">
      <c r="A9607" s="119">
        <f>MAX($A$19:A9606)+1</f>
        <v>9589</v>
      </c>
      <c r="B9607" s="120" t="s">
        <v>41</v>
      </c>
      <c r="C9607" s="144" t="s">
        <v>3485</v>
      </c>
      <c r="D9607" s="144" t="s">
        <v>8740</v>
      </c>
      <c r="E9607" s="145" t="s">
        <v>4159</v>
      </c>
      <c r="F9607" s="123" t="s">
        <v>3487</v>
      </c>
      <c r="G9607" s="146" t="s">
        <v>3488</v>
      </c>
      <c r="H9607" s="146" t="s">
        <v>3495</v>
      </c>
      <c r="I9607" s="151" t="s">
        <v>1956</v>
      </c>
      <c r="J9607" s="147">
        <v>46300</v>
      </c>
      <c r="K9607" s="147">
        <v>210</v>
      </c>
      <c r="L9607" s="148">
        <v>9723000</v>
      </c>
      <c r="M9607" s="120" t="s">
        <v>56</v>
      </c>
      <c r="N9607" s="149">
        <v>777840</v>
      </c>
      <c r="O9607" s="169"/>
      <c r="P9607" s="154" t="s">
        <v>6625</v>
      </c>
      <c r="Q9607" s="158" t="s">
        <v>50</v>
      </c>
      <c r="R9607" s="142">
        <f t="shared" si="150"/>
        <v>8</v>
      </c>
    </row>
    <row r="9608" s="109" customFormat="1">
      <c r="A9608" s="119">
        <f>MAX($A$19:A9607)+1</f>
        <v>9590</v>
      </c>
      <c r="B9608" s="120" t="s">
        <v>41</v>
      </c>
      <c r="C9608" s="144" t="s">
        <v>3485</v>
      </c>
      <c r="D9608" s="144" t="s">
        <v>8740</v>
      </c>
      <c r="E9608" s="145" t="s">
        <v>4159</v>
      </c>
      <c r="F9608" s="123" t="s">
        <v>3487</v>
      </c>
      <c r="G9608" s="146" t="s">
        <v>3488</v>
      </c>
      <c r="H9608" s="146" t="s">
        <v>8741</v>
      </c>
      <c r="I9608" s="151" t="s">
        <v>1956</v>
      </c>
      <c r="J9608" s="147">
        <v>50300</v>
      </c>
      <c r="K9608" s="147">
        <v>210</v>
      </c>
      <c r="L9608" s="148">
        <v>10563000</v>
      </c>
      <c r="M9608" s="120" t="s">
        <v>56</v>
      </c>
      <c r="N9608" s="149">
        <v>845040</v>
      </c>
      <c r="O9608" s="169"/>
      <c r="P9608" s="154" t="s">
        <v>6625</v>
      </c>
      <c r="Q9608" s="158" t="s">
        <v>50</v>
      </c>
      <c r="R9608" s="142">
        <f t="shared" si="150"/>
        <v>8</v>
      </c>
    </row>
    <row r="9609" s="109" customFormat="1">
      <c r="A9609" s="119">
        <f>MAX($A$19:A9608)+1</f>
        <v>9591</v>
      </c>
      <c r="B9609" s="120" t="s">
        <v>41</v>
      </c>
      <c r="C9609" s="144" t="s">
        <v>3485</v>
      </c>
      <c r="D9609" s="144" t="s">
        <v>8740</v>
      </c>
      <c r="E9609" s="145" t="s">
        <v>4159</v>
      </c>
      <c r="F9609" s="123" t="s">
        <v>3487</v>
      </c>
      <c r="G9609" s="146" t="s">
        <v>3488</v>
      </c>
      <c r="H9609" s="146" t="s">
        <v>8742</v>
      </c>
      <c r="I9609" s="151" t="s">
        <v>3163</v>
      </c>
      <c r="J9609" s="147">
        <v>26700</v>
      </c>
      <c r="K9609" s="147">
        <v>1360</v>
      </c>
      <c r="L9609" s="148">
        <v>36312000</v>
      </c>
      <c r="M9609" s="120" t="s">
        <v>56</v>
      </c>
      <c r="N9609" s="149">
        <v>2904960</v>
      </c>
      <c r="O9609" s="169"/>
      <c r="P9609" s="154" t="s">
        <v>6625</v>
      </c>
      <c r="Q9609" s="158" t="s">
        <v>50</v>
      </c>
      <c r="R9609" s="142">
        <f t="shared" si="150"/>
        <v>8</v>
      </c>
    </row>
    <row r="9610" s="109" customFormat="1">
      <c r="A9610" s="119">
        <f>MAX($A$19:A9609)+1</f>
        <v>9592</v>
      </c>
      <c r="B9610" s="120" t="s">
        <v>41</v>
      </c>
      <c r="C9610" s="144" t="s">
        <v>3485</v>
      </c>
      <c r="D9610" s="144" t="s">
        <v>8740</v>
      </c>
      <c r="E9610" s="145" t="s">
        <v>4159</v>
      </c>
      <c r="F9610" s="123" t="s">
        <v>3487</v>
      </c>
      <c r="G9610" s="146" t="s">
        <v>3488</v>
      </c>
      <c r="H9610" s="146" t="s">
        <v>3497</v>
      </c>
      <c r="I9610" s="151" t="s">
        <v>3163</v>
      </c>
      <c r="J9610" s="147">
        <v>26736</v>
      </c>
      <c r="K9610" s="147">
        <v>1360</v>
      </c>
      <c r="L9610" s="148">
        <v>36360960</v>
      </c>
      <c r="M9610" s="120" t="s">
        <v>56</v>
      </c>
      <c r="N9610" s="149">
        <v>2908877</v>
      </c>
      <c r="O9610" s="169"/>
      <c r="P9610" s="154" t="s">
        <v>6625</v>
      </c>
      <c r="Q9610" s="158" t="s">
        <v>50</v>
      </c>
      <c r="R9610" s="142">
        <f t="shared" si="150"/>
        <v>8.00000055004048</v>
      </c>
    </row>
    <row r="9611" s="109" customFormat="1">
      <c r="A9611" s="119">
        <f>MAX($A$19:A9610)+1</f>
        <v>9593</v>
      </c>
      <c r="B9611" s="120" t="s">
        <v>41</v>
      </c>
      <c r="C9611" s="144" t="s">
        <v>3485</v>
      </c>
      <c r="D9611" s="144" t="s">
        <v>8740</v>
      </c>
      <c r="E9611" s="145" t="s">
        <v>4159</v>
      </c>
      <c r="F9611" s="123" t="s">
        <v>3487</v>
      </c>
      <c r="G9611" s="146" t="s">
        <v>3488</v>
      </c>
      <c r="H9611" s="146" t="s">
        <v>6198</v>
      </c>
      <c r="I9611" s="151" t="s">
        <v>3163</v>
      </c>
      <c r="J9611" s="147">
        <v>19240</v>
      </c>
      <c r="K9611" s="147">
        <v>1185</v>
      </c>
      <c r="L9611" s="148">
        <v>22799400</v>
      </c>
      <c r="M9611" s="120" t="s">
        <v>56</v>
      </c>
      <c r="N9611" s="149">
        <v>1823952</v>
      </c>
      <c r="O9611" s="169"/>
      <c r="P9611" s="154" t="s">
        <v>6625</v>
      </c>
      <c r="Q9611" s="158" t="s">
        <v>50</v>
      </c>
      <c r="R9611" s="142">
        <f t="shared" si="150"/>
        <v>8</v>
      </c>
    </row>
    <row r="9612" s="109" customFormat="1">
      <c r="A9612" s="119">
        <f>MAX($A$19:A9611)+1</f>
        <v>9594</v>
      </c>
      <c r="B9612" s="120" t="s">
        <v>41</v>
      </c>
      <c r="C9612" s="144" t="s">
        <v>3485</v>
      </c>
      <c r="D9612" s="144" t="s">
        <v>8743</v>
      </c>
      <c r="E9612" s="145" t="s">
        <v>6885</v>
      </c>
      <c r="F9612" s="123" t="s">
        <v>3487</v>
      </c>
      <c r="G9612" s="146" t="s">
        <v>3488</v>
      </c>
      <c r="H9612" s="146" t="s">
        <v>3500</v>
      </c>
      <c r="I9612" s="151" t="s">
        <v>1956</v>
      </c>
      <c r="J9612" s="147">
        <v>60000</v>
      </c>
      <c r="K9612" s="147">
        <v>210</v>
      </c>
      <c r="L9612" s="148">
        <v>12600000</v>
      </c>
      <c r="M9612" s="120" t="s">
        <v>56</v>
      </c>
      <c r="N9612" s="149">
        <v>1008000</v>
      </c>
      <c r="O9612" s="169"/>
      <c r="P9612" s="154" t="s">
        <v>6625</v>
      </c>
      <c r="Q9612" s="158" t="s">
        <v>50</v>
      </c>
      <c r="R9612" s="142">
        <f t="shared" si="150"/>
        <v>8</v>
      </c>
    </row>
    <row r="9613" ht="22.5" s="109" customFormat="1">
      <c r="A9613" s="119">
        <f>MAX($A$19:A9612)+1</f>
        <v>9595</v>
      </c>
      <c r="B9613" s="120" t="s">
        <v>41</v>
      </c>
      <c r="C9613" s="144" t="s">
        <v>3485</v>
      </c>
      <c r="D9613" s="144" t="s">
        <v>8743</v>
      </c>
      <c r="E9613" s="145" t="s">
        <v>6885</v>
      </c>
      <c r="F9613" s="123" t="s">
        <v>3487</v>
      </c>
      <c r="G9613" s="146" t="s">
        <v>3488</v>
      </c>
      <c r="H9613" s="146" t="s">
        <v>6196</v>
      </c>
      <c r="I9613" s="151" t="s">
        <v>3163</v>
      </c>
      <c r="J9613" s="147">
        <v>25000</v>
      </c>
      <c r="K9613" s="147">
        <v>1300</v>
      </c>
      <c r="L9613" s="148">
        <v>32500000</v>
      </c>
      <c r="M9613" s="120" t="s">
        <v>56</v>
      </c>
      <c r="N9613" s="149">
        <v>2600000</v>
      </c>
      <c r="O9613" s="169"/>
      <c r="P9613" s="154" t="s">
        <v>6625</v>
      </c>
      <c r="Q9613" s="158" t="s">
        <v>50</v>
      </c>
      <c r="R9613" s="142">
        <f t="shared" si="150"/>
        <v>8</v>
      </c>
    </row>
    <row r="9614" s="109" customFormat="1">
      <c r="A9614" s="119">
        <f>MAX($A$19:A9613)+1</f>
        <v>9596</v>
      </c>
      <c r="B9614" s="120" t="s">
        <v>41</v>
      </c>
      <c r="C9614" s="144" t="s">
        <v>3485</v>
      </c>
      <c r="D9614" s="144" t="s">
        <v>8743</v>
      </c>
      <c r="E9614" s="145" t="s">
        <v>6885</v>
      </c>
      <c r="F9614" s="123" t="s">
        <v>3487</v>
      </c>
      <c r="G9614" s="146" t="s">
        <v>3488</v>
      </c>
      <c r="H9614" s="146" t="s">
        <v>3509</v>
      </c>
      <c r="I9614" s="151" t="s">
        <v>3163</v>
      </c>
      <c r="J9614" s="147">
        <v>16000</v>
      </c>
      <c r="K9614" s="147">
        <v>1300</v>
      </c>
      <c r="L9614" s="148">
        <v>20800000</v>
      </c>
      <c r="M9614" s="120" t="s">
        <v>56</v>
      </c>
      <c r="N9614" s="149">
        <v>1664000</v>
      </c>
      <c r="O9614" s="169"/>
      <c r="P9614" s="154" t="s">
        <v>6625</v>
      </c>
      <c r="Q9614" s="158" t="s">
        <v>50</v>
      </c>
      <c r="R9614" s="142">
        <f t="shared" si="150"/>
        <v>8</v>
      </c>
    </row>
    <row r="9615" s="109" customFormat="1">
      <c r="A9615" s="119">
        <f>MAX($A$19:A9614)+1</f>
        <v>9597</v>
      </c>
      <c r="B9615" s="120" t="s">
        <v>41</v>
      </c>
      <c r="C9615" s="144" t="s">
        <v>3485</v>
      </c>
      <c r="D9615" s="144" t="s">
        <v>8743</v>
      </c>
      <c r="E9615" s="145" t="s">
        <v>6885</v>
      </c>
      <c r="F9615" s="123" t="s">
        <v>3487</v>
      </c>
      <c r="G9615" s="146" t="s">
        <v>3488</v>
      </c>
      <c r="H9615" s="146" t="s">
        <v>3501</v>
      </c>
      <c r="I9615" s="151" t="s">
        <v>3163</v>
      </c>
      <c r="J9615" s="147">
        <v>30000</v>
      </c>
      <c r="K9615" s="147">
        <v>1360</v>
      </c>
      <c r="L9615" s="148">
        <v>40800000</v>
      </c>
      <c r="M9615" s="120" t="s">
        <v>56</v>
      </c>
      <c r="N9615" s="149">
        <v>3264000</v>
      </c>
      <c r="O9615" s="169"/>
      <c r="P9615" s="154" t="s">
        <v>6625</v>
      </c>
      <c r="Q9615" s="158" t="s">
        <v>50</v>
      </c>
      <c r="R9615" s="142">
        <f t="shared" si="150"/>
        <v>8</v>
      </c>
    </row>
    <row r="9616" s="109" customFormat="1">
      <c r="A9616" s="119">
        <f>MAX($A$19:A9615)+1</f>
        <v>9598</v>
      </c>
      <c r="B9616" s="120" t="s">
        <v>41</v>
      </c>
      <c r="C9616" s="144" t="s">
        <v>3485</v>
      </c>
      <c r="D9616" s="144" t="s">
        <v>8744</v>
      </c>
      <c r="E9616" s="145" t="s">
        <v>7789</v>
      </c>
      <c r="F9616" s="123" t="s">
        <v>3487</v>
      </c>
      <c r="G9616" s="146" t="s">
        <v>3488</v>
      </c>
      <c r="H9616" s="146" t="s">
        <v>3491</v>
      </c>
      <c r="I9616" s="151" t="s">
        <v>1956</v>
      </c>
      <c r="J9616" s="147">
        <v>4630</v>
      </c>
      <c r="K9616" s="147">
        <v>427</v>
      </c>
      <c r="L9616" s="148">
        <v>1977010</v>
      </c>
      <c r="M9616" s="120" t="s">
        <v>56</v>
      </c>
      <c r="N9616" s="149">
        <v>158161</v>
      </c>
      <c r="O9616" s="169"/>
      <c r="P9616" s="154" t="s">
        <v>6625</v>
      </c>
      <c r="Q9616" s="158" t="s">
        <v>50</v>
      </c>
      <c r="R9616" s="142">
        <f t="shared" si="150"/>
        <v>8.00001011628671</v>
      </c>
    </row>
    <row r="9617" s="109" customFormat="1">
      <c r="A9617" s="119">
        <f>MAX($A$19:A9616)+1</f>
        <v>9599</v>
      </c>
      <c r="B9617" s="120" t="s">
        <v>41</v>
      </c>
      <c r="C9617" s="144" t="s">
        <v>3485</v>
      </c>
      <c r="D9617" s="144" t="s">
        <v>8744</v>
      </c>
      <c r="E9617" s="145" t="s">
        <v>7789</v>
      </c>
      <c r="F9617" s="123" t="s">
        <v>3487</v>
      </c>
      <c r="G9617" s="146" t="s">
        <v>3488</v>
      </c>
      <c r="H9617" s="146" t="s">
        <v>3509</v>
      </c>
      <c r="I9617" s="151" t="s">
        <v>3163</v>
      </c>
      <c r="J9617" s="147">
        <v>10000</v>
      </c>
      <c r="K9617" s="147">
        <v>1300</v>
      </c>
      <c r="L9617" s="148">
        <v>13000000</v>
      </c>
      <c r="M9617" s="120" t="s">
        <v>56</v>
      </c>
      <c r="N9617" s="149">
        <v>1040000</v>
      </c>
      <c r="O9617" s="169"/>
      <c r="P9617" s="154" t="s">
        <v>6625</v>
      </c>
      <c r="Q9617" s="158" t="s">
        <v>50</v>
      </c>
      <c r="R9617" s="142">
        <f t="shared" si="150"/>
        <v>8</v>
      </c>
    </row>
    <row r="9618" s="109" customFormat="1">
      <c r="A9618" s="119">
        <f>MAX($A$19:A9617)+1</f>
        <v>9600</v>
      </c>
      <c r="B9618" s="120" t="s">
        <v>41</v>
      </c>
      <c r="C9618" s="144" t="s">
        <v>3485</v>
      </c>
      <c r="D9618" s="144" t="s">
        <v>8744</v>
      </c>
      <c r="E9618" s="145" t="s">
        <v>7789</v>
      </c>
      <c r="F9618" s="123" t="s">
        <v>3487</v>
      </c>
      <c r="G9618" s="146" t="s">
        <v>3488</v>
      </c>
      <c r="H9618" s="146" t="s">
        <v>6195</v>
      </c>
      <c r="I9618" s="151" t="s">
        <v>3163</v>
      </c>
      <c r="J9618" s="147">
        <v>6500</v>
      </c>
      <c r="K9618" s="147">
        <v>1300</v>
      </c>
      <c r="L9618" s="148">
        <v>8450000</v>
      </c>
      <c r="M9618" s="120" t="s">
        <v>56</v>
      </c>
      <c r="N9618" s="149">
        <v>676000</v>
      </c>
      <c r="O9618" s="169"/>
      <c r="P9618" s="154" t="s">
        <v>6625</v>
      </c>
      <c r="Q9618" s="158" t="s">
        <v>50</v>
      </c>
      <c r="R9618" s="142">
        <f t="shared" si="150"/>
        <v>8</v>
      </c>
    </row>
    <row r="9619" s="109" customFormat="1">
      <c r="A9619" s="119">
        <f>MAX($A$19:A9618)+1</f>
        <v>9601</v>
      </c>
      <c r="B9619" s="120" t="s">
        <v>41</v>
      </c>
      <c r="C9619" s="144" t="s">
        <v>3485</v>
      </c>
      <c r="D9619" s="144" t="s">
        <v>8744</v>
      </c>
      <c r="E9619" s="145" t="s">
        <v>7789</v>
      </c>
      <c r="F9619" s="123" t="s">
        <v>3487</v>
      </c>
      <c r="G9619" s="146" t="s">
        <v>3488</v>
      </c>
      <c r="H9619" s="146" t="s">
        <v>6198</v>
      </c>
      <c r="I9619" s="151" t="s">
        <v>3163</v>
      </c>
      <c r="J9619" s="147">
        <v>8100</v>
      </c>
      <c r="K9619" s="147">
        <v>1185</v>
      </c>
      <c r="L9619" s="148">
        <v>9598500</v>
      </c>
      <c r="M9619" s="120" t="s">
        <v>56</v>
      </c>
      <c r="N9619" s="149">
        <v>767880</v>
      </c>
      <c r="O9619" s="169"/>
      <c r="P9619" s="154" t="s">
        <v>6625</v>
      </c>
      <c r="Q9619" s="158" t="s">
        <v>50</v>
      </c>
      <c r="R9619" s="142">
        <f t="shared" si="150"/>
        <v>8</v>
      </c>
    </row>
    <row r="9620" s="109" customFormat="1">
      <c r="A9620" s="119">
        <f>MAX($A$19:A9619)+1</f>
        <v>9602</v>
      </c>
      <c r="B9620" s="120" t="s">
        <v>41</v>
      </c>
      <c r="C9620" s="144" t="s">
        <v>3485</v>
      </c>
      <c r="D9620" s="144" t="s">
        <v>8745</v>
      </c>
      <c r="E9620" s="145" t="s">
        <v>6990</v>
      </c>
      <c r="F9620" s="123" t="s">
        <v>3487</v>
      </c>
      <c r="G9620" s="146" t="s">
        <v>3488</v>
      </c>
      <c r="H9620" s="146" t="s">
        <v>3491</v>
      </c>
      <c r="I9620" s="151" t="s">
        <v>1956</v>
      </c>
      <c r="J9620" s="147">
        <v>90000</v>
      </c>
      <c r="K9620" s="147">
        <v>427</v>
      </c>
      <c r="L9620" s="148">
        <v>38430000</v>
      </c>
      <c r="M9620" s="120" t="s">
        <v>56</v>
      </c>
      <c r="N9620" s="149">
        <v>3074400</v>
      </c>
      <c r="O9620" s="169"/>
      <c r="P9620" s="154" t="s">
        <v>6625</v>
      </c>
      <c r="Q9620" s="158" t="s">
        <v>50</v>
      </c>
      <c r="R9620" s="142">
        <f t="shared" si="150"/>
        <v>8</v>
      </c>
    </row>
    <row r="9621" s="109" customFormat="1">
      <c r="A9621" s="119">
        <f>MAX($A$19:A9620)+1</f>
        <v>9603</v>
      </c>
      <c r="B9621" s="120" t="s">
        <v>41</v>
      </c>
      <c r="C9621" s="144" t="s">
        <v>3485</v>
      </c>
      <c r="D9621" s="144" t="s">
        <v>8745</v>
      </c>
      <c r="E9621" s="145" t="s">
        <v>6990</v>
      </c>
      <c r="F9621" s="123" t="s">
        <v>3487</v>
      </c>
      <c r="G9621" s="146" t="s">
        <v>3488</v>
      </c>
      <c r="H9621" s="146" t="s">
        <v>6198</v>
      </c>
      <c r="I9621" s="151" t="s">
        <v>3163</v>
      </c>
      <c r="J9621" s="147">
        <v>50400</v>
      </c>
      <c r="K9621" s="147">
        <v>1185</v>
      </c>
      <c r="L9621" s="148">
        <v>59724000</v>
      </c>
      <c r="M9621" s="120" t="s">
        <v>56</v>
      </c>
      <c r="N9621" s="149">
        <v>4777920</v>
      </c>
      <c r="O9621" s="169"/>
      <c r="P9621" s="154" t="s">
        <v>6625</v>
      </c>
      <c r="Q9621" s="158" t="s">
        <v>50</v>
      </c>
      <c r="R9621" s="142">
        <f t="shared" si="150"/>
        <v>8</v>
      </c>
    </row>
    <row r="9622" s="109" customFormat="1">
      <c r="A9622" s="119">
        <f>MAX($A$19:A9621)+1</f>
        <v>9604</v>
      </c>
      <c r="B9622" s="120" t="s">
        <v>41</v>
      </c>
      <c r="C9622" s="144" t="s">
        <v>3485</v>
      </c>
      <c r="D9622" s="144" t="s">
        <v>8746</v>
      </c>
      <c r="E9622" s="145" t="s">
        <v>6990</v>
      </c>
      <c r="F9622" s="123" t="s">
        <v>3487</v>
      </c>
      <c r="G9622" s="146" t="s">
        <v>3488</v>
      </c>
      <c r="H9622" s="146" t="s">
        <v>3491</v>
      </c>
      <c r="I9622" s="151" t="s">
        <v>1956</v>
      </c>
      <c r="J9622" s="147">
        <v>17700</v>
      </c>
      <c r="K9622" s="147">
        <v>427</v>
      </c>
      <c r="L9622" s="148">
        <v>7557900</v>
      </c>
      <c r="M9622" s="120" t="s">
        <v>56</v>
      </c>
      <c r="N9622" s="149">
        <v>604632</v>
      </c>
      <c r="O9622" s="169"/>
      <c r="P9622" s="154" t="s">
        <v>6625</v>
      </c>
      <c r="Q9622" s="158" t="s">
        <v>50</v>
      </c>
      <c r="R9622" s="142">
        <f t="shared" si="150"/>
        <v>8</v>
      </c>
    </row>
    <row r="9623" s="109" customFormat="1">
      <c r="A9623" s="119">
        <f>MAX($A$19:A9622)+1</f>
        <v>9605</v>
      </c>
      <c r="B9623" s="120" t="s">
        <v>41</v>
      </c>
      <c r="C9623" s="144" t="s">
        <v>3485</v>
      </c>
      <c r="D9623" s="144" t="s">
        <v>8746</v>
      </c>
      <c r="E9623" s="145" t="s">
        <v>6990</v>
      </c>
      <c r="F9623" s="123" t="s">
        <v>3487</v>
      </c>
      <c r="G9623" s="146" t="s">
        <v>3488</v>
      </c>
      <c r="H9623" s="146" t="s">
        <v>3491</v>
      </c>
      <c r="I9623" s="151" t="s">
        <v>1956</v>
      </c>
      <c r="J9623" s="147">
        <v>60000</v>
      </c>
      <c r="K9623" s="147">
        <v>427</v>
      </c>
      <c r="L9623" s="148">
        <v>25620000</v>
      </c>
      <c r="M9623" s="120" t="s">
        <v>56</v>
      </c>
      <c r="N9623" s="149">
        <v>2049600</v>
      </c>
      <c r="O9623" s="169"/>
      <c r="P9623" s="154" t="s">
        <v>6625</v>
      </c>
      <c r="Q9623" s="158" t="s">
        <v>50</v>
      </c>
      <c r="R9623" s="142">
        <f t="shared" si="150"/>
        <v>8</v>
      </c>
    </row>
    <row r="9624" s="109" customFormat="1">
      <c r="A9624" s="119">
        <f>MAX($A$19:A9623)+1</f>
        <v>9606</v>
      </c>
      <c r="B9624" s="120" t="s">
        <v>41</v>
      </c>
      <c r="C9624" s="144" t="s">
        <v>3485</v>
      </c>
      <c r="D9624" s="144" t="s">
        <v>8746</v>
      </c>
      <c r="E9624" s="145" t="s">
        <v>6990</v>
      </c>
      <c r="F9624" s="123" t="s">
        <v>3487</v>
      </c>
      <c r="G9624" s="146" t="s">
        <v>3488</v>
      </c>
      <c r="H9624" s="146" t="s">
        <v>3509</v>
      </c>
      <c r="I9624" s="151" t="s">
        <v>3163</v>
      </c>
      <c r="J9624" s="147">
        <v>30000</v>
      </c>
      <c r="K9624" s="147">
        <v>1300</v>
      </c>
      <c r="L9624" s="148">
        <v>39000000</v>
      </c>
      <c r="M9624" s="120" t="s">
        <v>56</v>
      </c>
      <c r="N9624" s="149">
        <v>3120000</v>
      </c>
      <c r="O9624" s="169"/>
      <c r="P9624" s="154" t="s">
        <v>6625</v>
      </c>
      <c r="Q9624" s="158" t="s">
        <v>50</v>
      </c>
      <c r="R9624" s="142">
        <f t="shared" si="150"/>
        <v>8</v>
      </c>
    </row>
    <row r="9625" s="109" customFormat="1">
      <c r="A9625" s="119">
        <f>MAX($A$19:A9624)+1</f>
        <v>9607</v>
      </c>
      <c r="B9625" s="120" t="s">
        <v>41</v>
      </c>
      <c r="C9625" s="144" t="s">
        <v>3485</v>
      </c>
      <c r="D9625" s="144" t="s">
        <v>8746</v>
      </c>
      <c r="E9625" s="145" t="s">
        <v>6990</v>
      </c>
      <c r="F9625" s="123" t="s">
        <v>3487</v>
      </c>
      <c r="G9625" s="146" t="s">
        <v>3488</v>
      </c>
      <c r="H9625" s="146" t="s">
        <v>6198</v>
      </c>
      <c r="I9625" s="151" t="s">
        <v>3163</v>
      </c>
      <c r="J9625" s="147">
        <v>37400</v>
      </c>
      <c r="K9625" s="147">
        <v>1185</v>
      </c>
      <c r="L9625" s="148">
        <v>44319000</v>
      </c>
      <c r="M9625" s="120" t="s">
        <v>56</v>
      </c>
      <c r="N9625" s="149">
        <v>3545520</v>
      </c>
      <c r="O9625" s="169"/>
      <c r="P9625" s="154" t="s">
        <v>6625</v>
      </c>
      <c r="Q9625" s="158" t="s">
        <v>50</v>
      </c>
      <c r="R9625" s="142">
        <f t="shared" si="150"/>
        <v>8</v>
      </c>
    </row>
    <row r="9626" s="109" customFormat="1">
      <c r="A9626" s="119">
        <f>MAX($A$19:A9625)+1</f>
        <v>9608</v>
      </c>
      <c r="B9626" s="120" t="s">
        <v>41</v>
      </c>
      <c r="C9626" s="144" t="s">
        <v>3485</v>
      </c>
      <c r="D9626" s="144" t="s">
        <v>8746</v>
      </c>
      <c r="E9626" s="145" t="s">
        <v>6990</v>
      </c>
      <c r="F9626" s="123" t="s">
        <v>3487</v>
      </c>
      <c r="G9626" s="146" t="s">
        <v>3488</v>
      </c>
      <c r="H9626" s="146" t="s">
        <v>6198</v>
      </c>
      <c r="I9626" s="151" t="s">
        <v>3163</v>
      </c>
      <c r="J9626" s="147">
        <v>28800</v>
      </c>
      <c r="K9626" s="147">
        <v>1185</v>
      </c>
      <c r="L9626" s="148">
        <v>34128000</v>
      </c>
      <c r="M9626" s="120" t="s">
        <v>56</v>
      </c>
      <c r="N9626" s="149">
        <v>2730240</v>
      </c>
      <c r="O9626" s="169"/>
      <c r="P9626" s="154" t="s">
        <v>6625</v>
      </c>
      <c r="Q9626" s="158" t="s">
        <v>50</v>
      </c>
      <c r="R9626" s="142">
        <f t="shared" si="150"/>
        <v>8</v>
      </c>
    </row>
    <row r="9627" s="109" customFormat="1">
      <c r="A9627" s="119">
        <f>MAX($A$19:A9626)+1</f>
        <v>9609</v>
      </c>
      <c r="B9627" s="120" t="s">
        <v>41</v>
      </c>
      <c r="C9627" s="144" t="s">
        <v>3510</v>
      </c>
      <c r="D9627" s="144" t="s">
        <v>8747</v>
      </c>
      <c r="E9627" s="145">
        <v>45261</v>
      </c>
      <c r="F9627" s="146" t="s">
        <v>3512</v>
      </c>
      <c r="G9627" s="146" t="s">
        <v>3513</v>
      </c>
      <c r="H9627" s="146" t="s">
        <v>3532</v>
      </c>
      <c r="I9627" s="151" t="s">
        <v>3515</v>
      </c>
      <c r="J9627" s="147">
        <v>10800</v>
      </c>
      <c r="K9627" s="147">
        <v>7535</v>
      </c>
      <c r="L9627" s="148">
        <v>81378000</v>
      </c>
      <c r="M9627" s="120" t="s">
        <v>56</v>
      </c>
      <c r="N9627" s="149">
        <v>6510240</v>
      </c>
      <c r="O9627" s="169"/>
      <c r="P9627" s="154" t="s">
        <v>6625</v>
      </c>
      <c r="Q9627" s="158" t="s">
        <v>50</v>
      </c>
      <c r="R9627" s="142">
        <f t="shared" si="150"/>
        <v>8</v>
      </c>
    </row>
    <row r="9628" s="109" customFormat="1">
      <c r="A9628" s="119">
        <f>MAX($A$19:A9627)+1</f>
        <v>9610</v>
      </c>
      <c r="B9628" s="120" t="s">
        <v>41</v>
      </c>
      <c r="C9628" s="144" t="s">
        <v>3510</v>
      </c>
      <c r="D9628" s="144" t="s">
        <v>8748</v>
      </c>
      <c r="E9628" s="145">
        <v>45262</v>
      </c>
      <c r="F9628" s="146" t="s">
        <v>3512</v>
      </c>
      <c r="G9628" s="146" t="s">
        <v>3513</v>
      </c>
      <c r="H9628" s="146" t="s">
        <v>6204</v>
      </c>
      <c r="I9628" s="151" t="s">
        <v>3515</v>
      </c>
      <c r="J9628" s="147">
        <v>11880</v>
      </c>
      <c r="K9628" s="147">
        <v>391</v>
      </c>
      <c r="L9628" s="148">
        <v>4645080</v>
      </c>
      <c r="M9628" s="120" t="s">
        <v>56</v>
      </c>
      <c r="N9628" s="149">
        <v>371606</v>
      </c>
      <c r="O9628" s="169"/>
      <c r="P9628" s="154" t="s">
        <v>6625</v>
      </c>
      <c r="Q9628" s="158" t="s">
        <v>50</v>
      </c>
      <c r="R9628" s="142">
        <f t="shared" si="150"/>
        <v>7.99999138873819</v>
      </c>
    </row>
    <row r="9629" s="109" customFormat="1">
      <c r="A9629" s="119">
        <f>MAX($A$19:A9628)+1</f>
        <v>9611</v>
      </c>
      <c r="B9629" s="120" t="s">
        <v>41</v>
      </c>
      <c r="C9629" s="144" t="s">
        <v>3510</v>
      </c>
      <c r="D9629" s="144" t="s">
        <v>8749</v>
      </c>
      <c r="E9629" s="145">
        <v>45262</v>
      </c>
      <c r="F9629" s="146" t="s">
        <v>3512</v>
      </c>
      <c r="G9629" s="146" t="s">
        <v>3513</v>
      </c>
      <c r="H9629" s="146" t="s">
        <v>3523</v>
      </c>
      <c r="I9629" s="151" t="s">
        <v>3515</v>
      </c>
      <c r="J9629" s="147">
        <v>66745</v>
      </c>
      <c r="K9629" s="147">
        <v>362</v>
      </c>
      <c r="L9629" s="148">
        <v>24161690</v>
      </c>
      <c r="M9629" s="120" t="s">
        <v>56</v>
      </c>
      <c r="N9629" s="149">
        <v>1932935</v>
      </c>
      <c r="O9629" s="169"/>
      <c r="P9629" s="154" t="s">
        <v>6625</v>
      </c>
      <c r="Q9629" s="158" t="s">
        <v>50</v>
      </c>
      <c r="R9629" s="142">
        <f t="shared" si="150"/>
        <v>7.99999917224333</v>
      </c>
    </row>
    <row r="9630" s="109" customFormat="1">
      <c r="A9630" s="119">
        <f>MAX($A$19:A9629)+1</f>
        <v>9612</v>
      </c>
      <c r="B9630" s="120" t="s">
        <v>41</v>
      </c>
      <c r="C9630" s="144" t="s">
        <v>3510</v>
      </c>
      <c r="D9630" s="144" t="s">
        <v>8750</v>
      </c>
      <c r="E9630" s="145">
        <v>45262</v>
      </c>
      <c r="F9630" s="146" t="s">
        <v>3512</v>
      </c>
      <c r="G9630" s="146" t="s">
        <v>3513</v>
      </c>
      <c r="H9630" s="146" t="s">
        <v>3521</v>
      </c>
      <c r="I9630" s="151" t="s">
        <v>3515</v>
      </c>
      <c r="J9630" s="147">
        <v>1312</v>
      </c>
      <c r="K9630" s="147">
        <v>880</v>
      </c>
      <c r="L9630" s="148">
        <v>1154560</v>
      </c>
      <c r="M9630" s="120" t="s">
        <v>56</v>
      </c>
      <c r="N9630" s="149">
        <v>92365</v>
      </c>
      <c r="O9630" s="169"/>
      <c r="P9630" s="154" t="s">
        <v>6625</v>
      </c>
      <c r="Q9630" s="158" t="s">
        <v>50</v>
      </c>
      <c r="R9630" s="142">
        <f t="shared" si="150"/>
        <v>8.00001732261641</v>
      </c>
    </row>
    <row r="9631" s="109" customFormat="1">
      <c r="A9631" s="119">
        <f>MAX($A$19:A9630)+1</f>
        <v>9613</v>
      </c>
      <c r="B9631" s="120" t="s">
        <v>41</v>
      </c>
      <c r="C9631" s="144" t="s">
        <v>3510</v>
      </c>
      <c r="D9631" s="144" t="s">
        <v>8751</v>
      </c>
      <c r="E9631" s="145">
        <v>45262</v>
      </c>
      <c r="F9631" s="146" t="s">
        <v>3512</v>
      </c>
      <c r="G9631" s="146" t="s">
        <v>3513</v>
      </c>
      <c r="H9631" s="146" t="s">
        <v>3523</v>
      </c>
      <c r="I9631" s="151" t="s">
        <v>3515</v>
      </c>
      <c r="J9631" s="147">
        <v>100</v>
      </c>
      <c r="K9631" s="147">
        <v>362</v>
      </c>
      <c r="L9631" s="148">
        <v>36200</v>
      </c>
      <c r="M9631" s="120" t="s">
        <v>56</v>
      </c>
      <c r="N9631" s="149">
        <v>2896</v>
      </c>
      <c r="O9631" s="169"/>
      <c r="P9631" s="154" t="s">
        <v>6625</v>
      </c>
      <c r="Q9631" s="158" t="s">
        <v>50</v>
      </c>
      <c r="R9631" s="142">
        <f t="shared" si="150"/>
        <v>8</v>
      </c>
    </row>
    <row r="9632" s="109" customFormat="1">
      <c r="A9632" s="119">
        <f>MAX($A$19:A9631)+1</f>
        <v>9614</v>
      </c>
      <c r="B9632" s="120" t="s">
        <v>41</v>
      </c>
      <c r="C9632" s="144" t="s">
        <v>3510</v>
      </c>
      <c r="D9632" s="144" t="s">
        <v>8752</v>
      </c>
      <c r="E9632" s="145" t="s">
        <v>8342</v>
      </c>
      <c r="F9632" s="146" t="s">
        <v>3512</v>
      </c>
      <c r="G9632" s="146" t="s">
        <v>3513</v>
      </c>
      <c r="H9632" s="146" t="s">
        <v>6210</v>
      </c>
      <c r="I9632" s="151" t="s">
        <v>3515</v>
      </c>
      <c r="J9632" s="147">
        <v>11880</v>
      </c>
      <c r="K9632" s="147">
        <v>880</v>
      </c>
      <c r="L9632" s="148">
        <v>10454400</v>
      </c>
      <c r="M9632" s="120" t="s">
        <v>56</v>
      </c>
      <c r="N9632" s="149">
        <v>836352</v>
      </c>
      <c r="O9632" s="169"/>
      <c r="P9632" s="154" t="s">
        <v>6625</v>
      </c>
      <c r="Q9632" s="158" t="s">
        <v>50</v>
      </c>
      <c r="R9632" s="142">
        <f t="shared" si="150"/>
        <v>8</v>
      </c>
    </row>
    <row r="9633" s="109" customFormat="1">
      <c r="A9633" s="119">
        <f>MAX($A$19:A9632)+1</f>
        <v>9615</v>
      </c>
      <c r="B9633" s="120" t="s">
        <v>41</v>
      </c>
      <c r="C9633" s="144" t="s">
        <v>3510</v>
      </c>
      <c r="D9633" s="144" t="s">
        <v>8752</v>
      </c>
      <c r="E9633" s="145" t="s">
        <v>8342</v>
      </c>
      <c r="F9633" s="146" t="s">
        <v>3512</v>
      </c>
      <c r="G9633" s="146" t="s">
        <v>3513</v>
      </c>
      <c r="H9633" s="146" t="s">
        <v>3521</v>
      </c>
      <c r="I9633" s="151" t="s">
        <v>3515</v>
      </c>
      <c r="J9633" s="147">
        <v>66745</v>
      </c>
      <c r="K9633" s="147">
        <v>880</v>
      </c>
      <c r="L9633" s="148">
        <v>58735600</v>
      </c>
      <c r="M9633" s="120" t="s">
        <v>56</v>
      </c>
      <c r="N9633" s="149">
        <v>4698848</v>
      </c>
      <c r="O9633" s="169"/>
      <c r="P9633" s="154" t="s">
        <v>6625</v>
      </c>
      <c r="Q9633" s="158" t="s">
        <v>50</v>
      </c>
      <c r="R9633" s="142">
        <f t="shared" si="150"/>
        <v>8</v>
      </c>
    </row>
    <row r="9634" s="109" customFormat="1">
      <c r="A9634" s="119">
        <f>MAX($A$19:A9633)+1</f>
        <v>9616</v>
      </c>
      <c r="B9634" s="120" t="s">
        <v>41</v>
      </c>
      <c r="C9634" s="144" t="s">
        <v>3510</v>
      </c>
      <c r="D9634" s="144" t="s">
        <v>8753</v>
      </c>
      <c r="E9634" s="145">
        <v>45262</v>
      </c>
      <c r="F9634" s="146" t="s">
        <v>3512</v>
      </c>
      <c r="G9634" s="146" t="s">
        <v>3513</v>
      </c>
      <c r="H9634" s="146" t="s">
        <v>3523</v>
      </c>
      <c r="I9634" s="151" t="s">
        <v>3515</v>
      </c>
      <c r="J9634" s="147">
        <v>1312</v>
      </c>
      <c r="K9634" s="147">
        <v>362</v>
      </c>
      <c r="L9634" s="148">
        <v>474944</v>
      </c>
      <c r="M9634" s="120" t="s">
        <v>56</v>
      </c>
      <c r="N9634" s="149">
        <v>37996</v>
      </c>
      <c r="O9634" s="169"/>
      <c r="P9634" s="154" t="s">
        <v>6625</v>
      </c>
      <c r="Q9634" s="158" t="s">
        <v>50</v>
      </c>
      <c r="R9634" s="142">
        <f t="shared" si="150"/>
        <v>8.00010106454656</v>
      </c>
    </row>
    <row r="9635" s="109" customFormat="1">
      <c r="A9635" s="119">
        <f>MAX($A$19:A9634)+1</f>
        <v>9617</v>
      </c>
      <c r="B9635" s="120" t="s">
        <v>41</v>
      </c>
      <c r="C9635" s="144" t="s">
        <v>3510</v>
      </c>
      <c r="D9635" s="144" t="s">
        <v>8754</v>
      </c>
      <c r="E9635" s="145">
        <v>45262</v>
      </c>
      <c r="F9635" s="146" t="s">
        <v>3512</v>
      </c>
      <c r="G9635" s="146" t="s">
        <v>3513</v>
      </c>
      <c r="H9635" s="146" t="s">
        <v>6210</v>
      </c>
      <c r="I9635" s="151" t="s">
        <v>3515</v>
      </c>
      <c r="J9635" s="147">
        <v>864</v>
      </c>
      <c r="K9635" s="147">
        <v>880</v>
      </c>
      <c r="L9635" s="148">
        <v>760320</v>
      </c>
      <c r="M9635" s="120" t="s">
        <v>56</v>
      </c>
      <c r="N9635" s="149">
        <v>60826</v>
      </c>
      <c r="O9635" s="169"/>
      <c r="P9635" s="154" t="s">
        <v>6625</v>
      </c>
      <c r="Q9635" s="158" t="s">
        <v>50</v>
      </c>
      <c r="R9635" s="142">
        <f t="shared" si="150"/>
        <v>8.00005260942761</v>
      </c>
    </row>
    <row r="9636" s="109" customFormat="1">
      <c r="A9636" s="119">
        <f>MAX($A$19:A9635)+1</f>
        <v>9618</v>
      </c>
      <c r="B9636" s="120" t="s">
        <v>41</v>
      </c>
      <c r="C9636" s="144" t="s">
        <v>3510</v>
      </c>
      <c r="D9636" s="144" t="s">
        <v>8755</v>
      </c>
      <c r="E9636" s="145">
        <v>45262</v>
      </c>
      <c r="F9636" s="146" t="s">
        <v>3512</v>
      </c>
      <c r="G9636" s="146" t="s">
        <v>3513</v>
      </c>
      <c r="H9636" s="146" t="s">
        <v>3528</v>
      </c>
      <c r="I9636" s="151" t="s">
        <v>3515</v>
      </c>
      <c r="J9636" s="147">
        <v>16100</v>
      </c>
      <c r="K9636" s="147">
        <v>549</v>
      </c>
      <c r="L9636" s="148">
        <v>8838900</v>
      </c>
      <c r="M9636" s="120" t="s">
        <v>56</v>
      </c>
      <c r="N9636" s="149">
        <v>707112</v>
      </c>
      <c r="O9636" s="169"/>
      <c r="P9636" s="154" t="s">
        <v>6625</v>
      </c>
      <c r="Q9636" s="158" t="s">
        <v>50</v>
      </c>
      <c r="R9636" s="142">
        <f t="shared" si="150"/>
        <v>8</v>
      </c>
    </row>
    <row r="9637" s="109" customFormat="1">
      <c r="A9637" s="119">
        <f>MAX($A$19:A9636)+1</f>
        <v>9619</v>
      </c>
      <c r="B9637" s="120" t="s">
        <v>41</v>
      </c>
      <c r="C9637" s="144" t="s">
        <v>3510</v>
      </c>
      <c r="D9637" s="144" t="s">
        <v>8756</v>
      </c>
      <c r="E9637" s="145">
        <v>45265</v>
      </c>
      <c r="F9637" s="146" t="s">
        <v>3512</v>
      </c>
      <c r="G9637" s="146" t="s">
        <v>3513</v>
      </c>
      <c r="H9637" s="146" t="s">
        <v>3532</v>
      </c>
      <c r="I9637" s="151" t="s">
        <v>3515</v>
      </c>
      <c r="J9637" s="147">
        <v>7617</v>
      </c>
      <c r="K9637" s="147">
        <v>7535</v>
      </c>
      <c r="L9637" s="148">
        <v>57394095</v>
      </c>
      <c r="M9637" s="120" t="s">
        <v>56</v>
      </c>
      <c r="N9637" s="149">
        <v>4591528</v>
      </c>
      <c r="O9637" s="169"/>
      <c r="P9637" s="154" t="s">
        <v>6625</v>
      </c>
      <c r="Q9637" s="158" t="s">
        <v>50</v>
      </c>
      <c r="R9637" s="142">
        <f t="shared" si="150"/>
        <v>8.00000069693581</v>
      </c>
    </row>
    <row r="9638" s="109" customFormat="1">
      <c r="A9638" s="119">
        <f>MAX($A$19:A9637)+1</f>
        <v>9620</v>
      </c>
      <c r="B9638" s="120" t="s">
        <v>41</v>
      </c>
      <c r="C9638" s="144" t="s">
        <v>3510</v>
      </c>
      <c r="D9638" s="144" t="s">
        <v>8757</v>
      </c>
      <c r="E9638" s="145">
        <v>45267</v>
      </c>
      <c r="F9638" s="146" t="s">
        <v>3512</v>
      </c>
      <c r="G9638" s="146" t="s">
        <v>3513</v>
      </c>
      <c r="H9638" s="146" t="s">
        <v>3523</v>
      </c>
      <c r="I9638" s="151" t="s">
        <v>3515</v>
      </c>
      <c r="J9638" s="147">
        <v>11780</v>
      </c>
      <c r="K9638" s="147">
        <v>362</v>
      </c>
      <c r="L9638" s="148">
        <v>4264360</v>
      </c>
      <c r="M9638" s="120" t="s">
        <v>56</v>
      </c>
      <c r="N9638" s="149">
        <v>341149</v>
      </c>
      <c r="O9638" s="169"/>
      <c r="P9638" s="154" t="s">
        <v>6625</v>
      </c>
      <c r="Q9638" s="158" t="s">
        <v>50</v>
      </c>
      <c r="R9638" s="142">
        <f t="shared" si="150"/>
        <v>8.00000469003555</v>
      </c>
    </row>
    <row r="9639" s="109" customFormat="1">
      <c r="A9639" s="119">
        <f>MAX($A$19:A9638)+1</f>
        <v>9621</v>
      </c>
      <c r="B9639" s="120" t="s">
        <v>41</v>
      </c>
      <c r="C9639" s="144" t="s">
        <v>3510</v>
      </c>
      <c r="D9639" s="144" t="s">
        <v>8758</v>
      </c>
      <c r="E9639" s="145">
        <v>45267</v>
      </c>
      <c r="F9639" s="146" t="s">
        <v>3512</v>
      </c>
      <c r="G9639" s="146" t="s">
        <v>3513</v>
      </c>
      <c r="H9639" s="146" t="s">
        <v>3517</v>
      </c>
      <c r="I9639" s="151" t="s">
        <v>3515</v>
      </c>
      <c r="J9639" s="147">
        <v>19298</v>
      </c>
      <c r="K9639" s="147">
        <v>455</v>
      </c>
      <c r="L9639" s="148">
        <v>8780590</v>
      </c>
      <c r="M9639" s="120" t="s">
        <v>56</v>
      </c>
      <c r="N9639" s="149">
        <v>702447</v>
      </c>
      <c r="O9639" s="169"/>
      <c r="P9639" s="154" t="s">
        <v>6625</v>
      </c>
      <c r="Q9639" s="158" t="s">
        <v>50</v>
      </c>
      <c r="R9639" s="142">
        <f t="shared" si="150"/>
        <v>7.99999772224873</v>
      </c>
    </row>
    <row r="9640" s="109" customFormat="1">
      <c r="A9640" s="119">
        <f>MAX($A$19:A9639)+1</f>
        <v>9622</v>
      </c>
      <c r="B9640" s="120" t="s">
        <v>41</v>
      </c>
      <c r="C9640" s="144" t="s">
        <v>3510</v>
      </c>
      <c r="D9640" s="144" t="s">
        <v>8759</v>
      </c>
      <c r="E9640" s="145">
        <v>45267</v>
      </c>
      <c r="F9640" s="146" t="s">
        <v>3512</v>
      </c>
      <c r="G9640" s="146" t="s">
        <v>3513</v>
      </c>
      <c r="H9640" s="146" t="s">
        <v>3532</v>
      </c>
      <c r="I9640" s="151" t="s">
        <v>3515</v>
      </c>
      <c r="J9640" s="147">
        <v>8710</v>
      </c>
      <c r="K9640" s="147">
        <v>7535</v>
      </c>
      <c r="L9640" s="148">
        <v>65629850</v>
      </c>
      <c r="M9640" s="120" t="s">
        <v>56</v>
      </c>
      <c r="N9640" s="149">
        <v>5250388</v>
      </c>
      <c r="O9640" s="169"/>
      <c r="P9640" s="154" t="s">
        <v>6625</v>
      </c>
      <c r="Q9640" s="158" t="s">
        <v>50</v>
      </c>
      <c r="R9640" s="142">
        <f t="shared" si="150"/>
        <v>8</v>
      </c>
    </row>
    <row r="9641" s="109" customFormat="1">
      <c r="A9641" s="119">
        <f>MAX($A$19:A9640)+1</f>
        <v>9623</v>
      </c>
      <c r="B9641" s="120" t="s">
        <v>41</v>
      </c>
      <c r="C9641" s="144" t="s">
        <v>3510</v>
      </c>
      <c r="D9641" s="144" t="s">
        <v>8760</v>
      </c>
      <c r="E9641" s="145">
        <v>45267</v>
      </c>
      <c r="F9641" s="146" t="s">
        <v>3512</v>
      </c>
      <c r="G9641" s="146" t="s">
        <v>3513</v>
      </c>
      <c r="H9641" s="146" t="s">
        <v>6202</v>
      </c>
      <c r="I9641" s="151" t="s">
        <v>3515</v>
      </c>
      <c r="J9641" s="147">
        <v>24539</v>
      </c>
      <c r="K9641" s="147">
        <v>2097</v>
      </c>
      <c r="L9641" s="148">
        <v>51458283</v>
      </c>
      <c r="M9641" s="120" t="s">
        <v>56</v>
      </c>
      <c r="N9641" s="149">
        <v>4116663</v>
      </c>
      <c r="O9641" s="169"/>
      <c r="P9641" s="154" t="s">
        <v>6625</v>
      </c>
      <c r="Q9641" s="158" t="s">
        <v>50</v>
      </c>
      <c r="R9641" s="142">
        <f t="shared" si="150"/>
        <v>8.00000069959583</v>
      </c>
    </row>
    <row r="9642" s="109" customFormat="1">
      <c r="A9642" s="119">
        <f>MAX($A$19:A9641)+1</f>
        <v>9624</v>
      </c>
      <c r="B9642" s="120" t="s">
        <v>41</v>
      </c>
      <c r="C9642" s="144" t="s">
        <v>3510</v>
      </c>
      <c r="D9642" s="144" t="s">
        <v>8761</v>
      </c>
      <c r="E9642" s="145">
        <v>45267</v>
      </c>
      <c r="F9642" s="146" t="s">
        <v>3512</v>
      </c>
      <c r="G9642" s="146" t="s">
        <v>3513</v>
      </c>
      <c r="H9642" s="146" t="s">
        <v>6226</v>
      </c>
      <c r="I9642" s="151" t="s">
        <v>3515</v>
      </c>
      <c r="J9642" s="147">
        <v>33278</v>
      </c>
      <c r="K9642" s="147">
        <v>635</v>
      </c>
      <c r="L9642" s="148">
        <v>21131530</v>
      </c>
      <c r="M9642" s="120" t="s">
        <v>56</v>
      </c>
      <c r="N9642" s="149">
        <v>1690522</v>
      </c>
      <c r="O9642" s="169"/>
      <c r="P9642" s="154" t="s">
        <v>6625</v>
      </c>
      <c r="Q9642" s="158" t="s">
        <v>50</v>
      </c>
      <c r="R9642" s="142">
        <f t="shared" si="150"/>
        <v>7.999998107094</v>
      </c>
    </row>
    <row r="9643" s="109" customFormat="1">
      <c r="A9643" s="119">
        <f>MAX($A$19:A9642)+1</f>
        <v>9625</v>
      </c>
      <c r="B9643" s="120" t="s">
        <v>41</v>
      </c>
      <c r="C9643" s="144" t="s">
        <v>3510</v>
      </c>
      <c r="D9643" s="144" t="s">
        <v>8762</v>
      </c>
      <c r="E9643" s="145">
        <v>45268</v>
      </c>
      <c r="F9643" s="146" t="s">
        <v>3512</v>
      </c>
      <c r="G9643" s="146" t="s">
        <v>3513</v>
      </c>
      <c r="H9643" s="146" t="s">
        <v>6226</v>
      </c>
      <c r="I9643" s="151" t="s">
        <v>3515</v>
      </c>
      <c r="J9643" s="147">
        <v>1424</v>
      </c>
      <c r="K9643" s="147">
        <v>635</v>
      </c>
      <c r="L9643" s="148">
        <v>904240</v>
      </c>
      <c r="M9643" s="120" t="s">
        <v>56</v>
      </c>
      <c r="N9643" s="149">
        <v>72339</v>
      </c>
      <c r="O9643" s="169"/>
      <c r="P9643" s="154" t="s">
        <v>6625</v>
      </c>
      <c r="Q9643" s="158" t="s">
        <v>50</v>
      </c>
      <c r="R9643" s="142">
        <f t="shared" si="150"/>
        <v>7.99997788197824</v>
      </c>
    </row>
    <row r="9644" s="109" customFormat="1">
      <c r="A9644" s="119">
        <f>MAX($A$19:A9643)+1</f>
        <v>9626</v>
      </c>
      <c r="B9644" s="120" t="s">
        <v>41</v>
      </c>
      <c r="C9644" s="144" t="s">
        <v>3510</v>
      </c>
      <c r="D9644" s="144" t="s">
        <v>8763</v>
      </c>
      <c r="E9644" s="145">
        <v>45268</v>
      </c>
      <c r="F9644" s="146" t="s">
        <v>3512</v>
      </c>
      <c r="G9644" s="146" t="s">
        <v>3513</v>
      </c>
      <c r="H9644" s="146" t="s">
        <v>6202</v>
      </c>
      <c r="I9644" s="151" t="s">
        <v>3515</v>
      </c>
      <c r="J9644" s="147">
        <v>3398</v>
      </c>
      <c r="K9644" s="147">
        <v>2097</v>
      </c>
      <c r="L9644" s="148">
        <v>7125606</v>
      </c>
      <c r="M9644" s="120" t="s">
        <v>56</v>
      </c>
      <c r="N9644" s="149">
        <v>570048</v>
      </c>
      <c r="O9644" s="169"/>
      <c r="P9644" s="154" t="s">
        <v>6625</v>
      </c>
      <c r="Q9644" s="158" t="s">
        <v>50</v>
      </c>
      <c r="R9644" s="142">
        <f t="shared" si="150"/>
        <v>7.99999326373083</v>
      </c>
    </row>
    <row r="9645" s="109" customFormat="1">
      <c r="A9645" s="119">
        <f>MAX($A$19:A9644)+1</f>
        <v>9627</v>
      </c>
      <c r="B9645" s="120" t="s">
        <v>41</v>
      </c>
      <c r="C9645" s="144" t="s">
        <v>3510</v>
      </c>
      <c r="D9645" s="144" t="s">
        <v>8764</v>
      </c>
      <c r="E9645" s="145">
        <v>45268</v>
      </c>
      <c r="F9645" s="146" t="s">
        <v>3512</v>
      </c>
      <c r="G9645" s="146" t="s">
        <v>3513</v>
      </c>
      <c r="H9645" s="146" t="s">
        <v>3517</v>
      </c>
      <c r="I9645" s="151" t="s">
        <v>3515</v>
      </c>
      <c r="J9645" s="147">
        <v>224</v>
      </c>
      <c r="K9645" s="147">
        <v>455</v>
      </c>
      <c r="L9645" s="148">
        <v>101920</v>
      </c>
      <c r="M9645" s="120" t="s">
        <v>56</v>
      </c>
      <c r="N9645" s="149">
        <v>8154</v>
      </c>
      <c r="O9645" s="169"/>
      <c r="P9645" s="154" t="s">
        <v>6625</v>
      </c>
      <c r="Q9645" s="158" t="s">
        <v>50</v>
      </c>
      <c r="R9645" s="142">
        <f t="shared" si="150"/>
        <v>8.00039246467818</v>
      </c>
    </row>
    <row r="9646" s="109" customFormat="1">
      <c r="A9646" s="119">
        <f>MAX($A$19:A9645)+1</f>
        <v>9628</v>
      </c>
      <c r="B9646" s="120" t="s">
        <v>41</v>
      </c>
      <c r="C9646" s="144" t="s">
        <v>3510</v>
      </c>
      <c r="D9646" s="144" t="s">
        <v>8765</v>
      </c>
      <c r="E9646" s="145">
        <v>45280</v>
      </c>
      <c r="F9646" s="146" t="s">
        <v>3512</v>
      </c>
      <c r="G9646" s="146" t="s">
        <v>3513</v>
      </c>
      <c r="H9646" s="146" t="s">
        <v>3532</v>
      </c>
      <c r="I9646" s="151" t="s">
        <v>3515</v>
      </c>
      <c r="J9646" s="147">
        <v>24260</v>
      </c>
      <c r="K9646" s="147">
        <v>7535</v>
      </c>
      <c r="L9646" s="148">
        <v>182799100</v>
      </c>
      <c r="M9646" s="120" t="s">
        <v>56</v>
      </c>
      <c r="N9646" s="149">
        <v>14623928</v>
      </c>
      <c r="O9646" s="169"/>
      <c r="P9646" s="154" t="s">
        <v>6625</v>
      </c>
      <c r="Q9646" s="158" t="s">
        <v>50</v>
      </c>
      <c r="R9646" s="142">
        <f t="shared" si="150"/>
        <v>8</v>
      </c>
    </row>
    <row r="9647" s="109" customFormat="1">
      <c r="A9647" s="119">
        <f>MAX($A$19:A9646)+1</f>
        <v>9629</v>
      </c>
      <c r="B9647" s="120" t="s">
        <v>41</v>
      </c>
      <c r="C9647" s="144" t="s">
        <v>3510</v>
      </c>
      <c r="D9647" s="144" t="s">
        <v>8766</v>
      </c>
      <c r="E9647" s="145">
        <v>45280</v>
      </c>
      <c r="F9647" s="146" t="s">
        <v>3512</v>
      </c>
      <c r="G9647" s="146" t="s">
        <v>3513</v>
      </c>
      <c r="H9647" s="146" t="s">
        <v>3523</v>
      </c>
      <c r="I9647" s="151" t="s">
        <v>3515</v>
      </c>
      <c r="J9647" s="147">
        <v>864</v>
      </c>
      <c r="K9647" s="147">
        <v>362</v>
      </c>
      <c r="L9647" s="148">
        <v>312768</v>
      </c>
      <c r="M9647" s="120" t="s">
        <v>56</v>
      </c>
      <c r="N9647" s="149">
        <v>25021</v>
      </c>
      <c r="O9647" s="169"/>
      <c r="P9647" s="154" t="s">
        <v>6625</v>
      </c>
      <c r="Q9647" s="158" t="s">
        <v>50</v>
      </c>
      <c r="R9647" s="142">
        <f ref="R9647:R9710" t="shared" si="151">N9647/L9647*100</f>
        <v>7.99985932064661</v>
      </c>
    </row>
    <row r="9648" s="109" customFormat="1">
      <c r="A9648" s="119">
        <f>MAX($A$19:A9647)+1</f>
        <v>9630</v>
      </c>
      <c r="B9648" s="120" t="s">
        <v>41</v>
      </c>
      <c r="C9648" s="144" t="s">
        <v>3510</v>
      </c>
      <c r="D9648" s="144" t="s">
        <v>8767</v>
      </c>
      <c r="E9648" s="145">
        <v>45280</v>
      </c>
      <c r="F9648" s="146" t="s">
        <v>3512</v>
      </c>
      <c r="G9648" s="146" t="s">
        <v>3513</v>
      </c>
      <c r="H9648" s="146" t="s">
        <v>3517</v>
      </c>
      <c r="I9648" s="151" t="s">
        <v>3515</v>
      </c>
      <c r="J9648" s="147">
        <v>190</v>
      </c>
      <c r="K9648" s="147">
        <v>455</v>
      </c>
      <c r="L9648" s="148">
        <v>86450</v>
      </c>
      <c r="M9648" s="120" t="s">
        <v>56</v>
      </c>
      <c r="N9648" s="149">
        <v>6916</v>
      </c>
      <c r="O9648" s="169"/>
      <c r="P9648" s="154" t="s">
        <v>6625</v>
      </c>
      <c r="Q9648" s="158" t="s">
        <v>50</v>
      </c>
      <c r="R9648" s="142">
        <f t="shared" si="151"/>
        <v>8</v>
      </c>
    </row>
    <row r="9649" s="109" customFormat="1">
      <c r="A9649" s="119">
        <f>MAX($A$19:A9648)+1</f>
        <v>9631</v>
      </c>
      <c r="B9649" s="120" t="s">
        <v>41</v>
      </c>
      <c r="C9649" s="144" t="s">
        <v>3510</v>
      </c>
      <c r="D9649" s="144" t="s">
        <v>8768</v>
      </c>
      <c r="E9649" s="145">
        <v>45280</v>
      </c>
      <c r="F9649" s="146" t="s">
        <v>3512</v>
      </c>
      <c r="G9649" s="146" t="s">
        <v>3513</v>
      </c>
      <c r="H9649" s="146" t="s">
        <v>6204</v>
      </c>
      <c r="I9649" s="151" t="s">
        <v>3515</v>
      </c>
      <c r="J9649" s="147">
        <v>864</v>
      </c>
      <c r="K9649" s="147">
        <v>391</v>
      </c>
      <c r="L9649" s="148">
        <v>337824</v>
      </c>
      <c r="M9649" s="120" t="s">
        <v>56</v>
      </c>
      <c r="N9649" s="149">
        <v>27026</v>
      </c>
      <c r="O9649" s="169"/>
      <c r="P9649" s="154" t="s">
        <v>6625</v>
      </c>
      <c r="Q9649" s="158" t="s">
        <v>50</v>
      </c>
      <c r="R9649" s="142">
        <f t="shared" si="151"/>
        <v>8.00002368096997</v>
      </c>
    </row>
    <row r="9650" s="109" customFormat="1">
      <c r="A9650" s="119">
        <f>MAX($A$19:A9649)+1</f>
        <v>9632</v>
      </c>
      <c r="B9650" s="120" t="s">
        <v>41</v>
      </c>
      <c r="C9650" s="144" t="s">
        <v>3510</v>
      </c>
      <c r="D9650" s="144" t="s">
        <v>8769</v>
      </c>
      <c r="E9650" s="145">
        <v>45281</v>
      </c>
      <c r="F9650" s="146" t="s">
        <v>3512</v>
      </c>
      <c r="G9650" s="146" t="s">
        <v>3513</v>
      </c>
      <c r="H9650" s="146" t="s">
        <v>6210</v>
      </c>
      <c r="I9650" s="151" t="s">
        <v>3515</v>
      </c>
      <c r="J9650" s="147">
        <v>864</v>
      </c>
      <c r="K9650" s="147">
        <v>880</v>
      </c>
      <c r="L9650" s="148">
        <v>760320</v>
      </c>
      <c r="M9650" s="120" t="s">
        <v>56</v>
      </c>
      <c r="N9650" s="149">
        <v>60826</v>
      </c>
      <c r="O9650" s="169"/>
      <c r="P9650" s="154" t="s">
        <v>6625</v>
      </c>
      <c r="Q9650" s="158" t="s">
        <v>50</v>
      </c>
      <c r="R9650" s="142">
        <f t="shared" si="151"/>
        <v>8.00005260942761</v>
      </c>
    </row>
    <row r="9651" ht="22.5" s="109" customFormat="1">
      <c r="A9651" s="119">
        <f>MAX($A$19:A9650)+1</f>
        <v>9633</v>
      </c>
      <c r="B9651" s="120" t="s">
        <v>41</v>
      </c>
      <c r="C9651" s="144" t="s">
        <v>3533</v>
      </c>
      <c r="D9651" s="144" t="s">
        <v>8770</v>
      </c>
      <c r="E9651" s="145" t="s">
        <v>8342</v>
      </c>
      <c r="F9651" s="123" t="s">
        <v>3535</v>
      </c>
      <c r="G9651" s="146" t="s">
        <v>3536</v>
      </c>
      <c r="H9651" s="146" t="s">
        <v>3537</v>
      </c>
      <c r="I9651" s="151" t="s">
        <v>3515</v>
      </c>
      <c r="J9651" s="147">
        <v>2636</v>
      </c>
      <c r="K9651" s="147">
        <v>1083</v>
      </c>
      <c r="L9651" s="148">
        <v>2854788</v>
      </c>
      <c r="M9651" s="120" t="s">
        <v>229</v>
      </c>
      <c r="N9651" s="149">
        <v>285479</v>
      </c>
      <c r="O9651" s="169"/>
      <c r="P9651" s="154" t="s">
        <v>6625</v>
      </c>
      <c r="Q9651" s="158" t="s">
        <v>50</v>
      </c>
      <c r="R9651" s="142">
        <f t="shared" si="151"/>
        <v>10.0000070057742</v>
      </c>
    </row>
    <row r="9652" ht="22.5" s="109" customFormat="1">
      <c r="A9652" s="119">
        <f>MAX($A$19:A9651)+1</f>
        <v>9634</v>
      </c>
      <c r="B9652" s="120" t="s">
        <v>41</v>
      </c>
      <c r="C9652" s="144" t="s">
        <v>3533</v>
      </c>
      <c r="D9652" s="144" t="s">
        <v>8770</v>
      </c>
      <c r="E9652" s="145" t="s">
        <v>8342</v>
      </c>
      <c r="F9652" s="123" t="s">
        <v>3535</v>
      </c>
      <c r="G9652" s="146" t="s">
        <v>3536</v>
      </c>
      <c r="H9652" s="146" t="s">
        <v>3537</v>
      </c>
      <c r="I9652" s="151" t="s">
        <v>3515</v>
      </c>
      <c r="J9652" s="147">
        <v>150360</v>
      </c>
      <c r="K9652" s="147">
        <v>1083</v>
      </c>
      <c r="L9652" s="148">
        <v>162839880</v>
      </c>
      <c r="M9652" s="120" t="s">
        <v>229</v>
      </c>
      <c r="N9652" s="149">
        <v>16283988</v>
      </c>
      <c r="O9652" s="169"/>
      <c r="P9652" s="154" t="s">
        <v>6625</v>
      </c>
      <c r="Q9652" s="158" t="s">
        <v>50</v>
      </c>
      <c r="R9652" s="142">
        <f t="shared" si="151"/>
        <v>10</v>
      </c>
    </row>
    <row r="9653" ht="22.5" s="109" customFormat="1">
      <c r="A9653" s="119">
        <f>MAX($A$19:A9652)+1</f>
        <v>9635</v>
      </c>
      <c r="B9653" s="120" t="s">
        <v>41</v>
      </c>
      <c r="C9653" s="144" t="s">
        <v>3533</v>
      </c>
      <c r="D9653" s="144" t="s">
        <v>8770</v>
      </c>
      <c r="E9653" s="145" t="s">
        <v>8342</v>
      </c>
      <c r="F9653" s="123" t="s">
        <v>3535</v>
      </c>
      <c r="G9653" s="146" t="s">
        <v>3536</v>
      </c>
      <c r="H9653" s="146" t="s">
        <v>3537</v>
      </c>
      <c r="I9653" s="151" t="s">
        <v>3515</v>
      </c>
      <c r="J9653" s="147">
        <v>7814</v>
      </c>
      <c r="K9653" s="147">
        <v>1083</v>
      </c>
      <c r="L9653" s="148">
        <v>8462562</v>
      </c>
      <c r="M9653" s="120" t="s">
        <v>229</v>
      </c>
      <c r="N9653" s="149">
        <v>846256</v>
      </c>
      <c r="O9653" s="169"/>
      <c r="P9653" s="154" t="s">
        <v>6625</v>
      </c>
      <c r="Q9653" s="158" t="s">
        <v>50</v>
      </c>
      <c r="R9653" s="142">
        <f t="shared" si="151"/>
        <v>9.99999763664952</v>
      </c>
    </row>
    <row r="9654" ht="22.5" s="109" customFormat="1">
      <c r="A9654" s="119">
        <f>MAX($A$19:A9653)+1</f>
        <v>9636</v>
      </c>
      <c r="B9654" s="120" t="s">
        <v>41</v>
      </c>
      <c r="C9654" s="144" t="s">
        <v>3533</v>
      </c>
      <c r="D9654" s="144" t="s">
        <v>8770</v>
      </c>
      <c r="E9654" s="145" t="s">
        <v>8342</v>
      </c>
      <c r="F9654" s="123" t="s">
        <v>3535</v>
      </c>
      <c r="G9654" s="146" t="s">
        <v>3536</v>
      </c>
      <c r="H9654" s="146" t="s">
        <v>3537</v>
      </c>
      <c r="I9654" s="151" t="s">
        <v>3515</v>
      </c>
      <c r="J9654" s="147">
        <v>5313</v>
      </c>
      <c r="K9654" s="147">
        <v>1083</v>
      </c>
      <c r="L9654" s="148">
        <v>5753979</v>
      </c>
      <c r="M9654" s="120" t="s">
        <v>229</v>
      </c>
      <c r="N9654" s="149">
        <v>575398</v>
      </c>
      <c r="O9654" s="169"/>
      <c r="P9654" s="154" t="s">
        <v>6625</v>
      </c>
      <c r="Q9654" s="158" t="s">
        <v>50</v>
      </c>
      <c r="R9654" s="142">
        <f t="shared" si="151"/>
        <v>10.0000017379278</v>
      </c>
    </row>
    <row r="9655" ht="22.5" s="109" customFormat="1">
      <c r="A9655" s="119">
        <f>MAX($A$19:A9654)+1</f>
        <v>9637</v>
      </c>
      <c r="B9655" s="120" t="s">
        <v>41</v>
      </c>
      <c r="C9655" s="144" t="s">
        <v>3533</v>
      </c>
      <c r="D9655" s="144" t="s">
        <v>8770</v>
      </c>
      <c r="E9655" s="145" t="s">
        <v>8342</v>
      </c>
      <c r="F9655" s="123" t="s">
        <v>3535</v>
      </c>
      <c r="G9655" s="146" t="s">
        <v>3536</v>
      </c>
      <c r="H9655" s="146" t="s">
        <v>3537</v>
      </c>
      <c r="I9655" s="151" t="s">
        <v>3515</v>
      </c>
      <c r="J9655" s="147">
        <v>50000</v>
      </c>
      <c r="K9655" s="147">
        <v>1083</v>
      </c>
      <c r="L9655" s="148">
        <v>54150000</v>
      </c>
      <c r="M9655" s="120" t="s">
        <v>229</v>
      </c>
      <c r="N9655" s="149">
        <v>5415000</v>
      </c>
      <c r="O9655" s="169"/>
      <c r="P9655" s="154" t="s">
        <v>6625</v>
      </c>
      <c r="Q9655" s="158" t="s">
        <v>50</v>
      </c>
      <c r="R9655" s="142">
        <f t="shared" si="151"/>
        <v>10</v>
      </c>
    </row>
    <row r="9656" ht="22.5" s="109" customFormat="1">
      <c r="A9656" s="119">
        <f>MAX($A$19:A9655)+1</f>
        <v>9638</v>
      </c>
      <c r="B9656" s="120" t="s">
        <v>41</v>
      </c>
      <c r="C9656" s="144" t="s">
        <v>3533</v>
      </c>
      <c r="D9656" s="144" t="s">
        <v>8770</v>
      </c>
      <c r="E9656" s="145" t="s">
        <v>8342</v>
      </c>
      <c r="F9656" s="123" t="s">
        <v>3535</v>
      </c>
      <c r="G9656" s="146" t="s">
        <v>3536</v>
      </c>
      <c r="H9656" s="146" t="s">
        <v>3537</v>
      </c>
      <c r="I9656" s="151" t="s">
        <v>3515</v>
      </c>
      <c r="J9656" s="147">
        <v>620</v>
      </c>
      <c r="K9656" s="147">
        <v>1083</v>
      </c>
      <c r="L9656" s="148">
        <v>671460</v>
      </c>
      <c r="M9656" s="120" t="s">
        <v>229</v>
      </c>
      <c r="N9656" s="149">
        <v>67146</v>
      </c>
      <c r="O9656" s="169"/>
      <c r="P9656" s="154" t="s">
        <v>6625</v>
      </c>
      <c r="Q9656" s="158" t="s">
        <v>50</v>
      </c>
      <c r="R9656" s="142">
        <f t="shared" si="151"/>
        <v>10</v>
      </c>
    </row>
    <row r="9657" ht="22.5" s="109" customFormat="1">
      <c r="A9657" s="119">
        <f>MAX($A$19:A9656)+1</f>
        <v>9639</v>
      </c>
      <c r="B9657" s="120" t="s">
        <v>41</v>
      </c>
      <c r="C9657" s="144" t="s">
        <v>3533</v>
      </c>
      <c r="D9657" s="144" t="s">
        <v>8770</v>
      </c>
      <c r="E9657" s="145" t="s">
        <v>8342</v>
      </c>
      <c r="F9657" s="123" t="s">
        <v>3535</v>
      </c>
      <c r="G9657" s="146" t="s">
        <v>3536</v>
      </c>
      <c r="H9657" s="146" t="s">
        <v>3537</v>
      </c>
      <c r="I9657" s="151" t="s">
        <v>3515</v>
      </c>
      <c r="J9657" s="147">
        <v>20037</v>
      </c>
      <c r="K9657" s="147">
        <v>1083</v>
      </c>
      <c r="L9657" s="148">
        <v>21700071</v>
      </c>
      <c r="M9657" s="120" t="s">
        <v>229</v>
      </c>
      <c r="N9657" s="149">
        <v>2170007</v>
      </c>
      <c r="O9657" s="169"/>
      <c r="P9657" s="154" t="s">
        <v>6625</v>
      </c>
      <c r="Q9657" s="158" t="s">
        <v>50</v>
      </c>
      <c r="R9657" s="142">
        <f t="shared" si="151"/>
        <v>9.99999953917201</v>
      </c>
    </row>
    <row r="9658" ht="22.5" s="109" customFormat="1">
      <c r="A9658" s="119">
        <f>MAX($A$19:A9657)+1</f>
        <v>9640</v>
      </c>
      <c r="B9658" s="120" t="s">
        <v>41</v>
      </c>
      <c r="C9658" s="144" t="s">
        <v>3533</v>
      </c>
      <c r="D9658" s="144" t="s">
        <v>8770</v>
      </c>
      <c r="E9658" s="145" t="s">
        <v>8342</v>
      </c>
      <c r="F9658" s="123" t="s">
        <v>3535</v>
      </c>
      <c r="G9658" s="146" t="s">
        <v>3536</v>
      </c>
      <c r="H9658" s="146" t="s">
        <v>3537</v>
      </c>
      <c r="I9658" s="151" t="s">
        <v>3515</v>
      </c>
      <c r="J9658" s="147">
        <v>77139</v>
      </c>
      <c r="K9658" s="147">
        <v>1083</v>
      </c>
      <c r="L9658" s="148">
        <v>83541537</v>
      </c>
      <c r="M9658" s="120" t="s">
        <v>229</v>
      </c>
      <c r="N9658" s="149">
        <v>8354154</v>
      </c>
      <c r="O9658" s="169"/>
      <c r="P9658" s="154" t="s">
        <v>6625</v>
      </c>
      <c r="Q9658" s="158" t="s">
        <v>50</v>
      </c>
      <c r="R9658" s="142">
        <f t="shared" si="151"/>
        <v>10.0000003591028</v>
      </c>
    </row>
    <row r="9659" ht="22.5" s="109" customFormat="1">
      <c r="A9659" s="119">
        <f>MAX($A$19:A9658)+1</f>
        <v>9641</v>
      </c>
      <c r="B9659" s="120" t="s">
        <v>41</v>
      </c>
      <c r="C9659" s="144" t="s">
        <v>3533</v>
      </c>
      <c r="D9659" s="144" t="s">
        <v>8770</v>
      </c>
      <c r="E9659" s="145" t="s">
        <v>8342</v>
      </c>
      <c r="F9659" s="123" t="s">
        <v>3535</v>
      </c>
      <c r="G9659" s="146" t="s">
        <v>3536</v>
      </c>
      <c r="H9659" s="146" t="s">
        <v>3537</v>
      </c>
      <c r="I9659" s="151" t="s">
        <v>3515</v>
      </c>
      <c r="J9659" s="147">
        <v>29084</v>
      </c>
      <c r="K9659" s="147">
        <v>1083</v>
      </c>
      <c r="L9659" s="148">
        <v>31497972</v>
      </c>
      <c r="M9659" s="120" t="s">
        <v>229</v>
      </c>
      <c r="N9659" s="149">
        <v>3149797</v>
      </c>
      <c r="O9659" s="169"/>
      <c r="P9659" s="154" t="s">
        <v>6625</v>
      </c>
      <c r="Q9659" s="158" t="s">
        <v>50</v>
      </c>
      <c r="R9659" s="142">
        <f t="shared" si="151"/>
        <v>9.99999936503849</v>
      </c>
    </row>
    <row r="9660" ht="22.5" s="109" customFormat="1">
      <c r="A9660" s="119">
        <f>MAX($A$19:A9659)+1</f>
        <v>9642</v>
      </c>
      <c r="B9660" s="120" t="s">
        <v>41</v>
      </c>
      <c r="C9660" s="144" t="s">
        <v>3533</v>
      </c>
      <c r="D9660" s="144" t="s">
        <v>8770</v>
      </c>
      <c r="E9660" s="145" t="s">
        <v>8342</v>
      </c>
      <c r="F9660" s="123" t="s">
        <v>3535</v>
      </c>
      <c r="G9660" s="146" t="s">
        <v>3536</v>
      </c>
      <c r="H9660" s="146" t="s">
        <v>3537</v>
      </c>
      <c r="I9660" s="151" t="s">
        <v>3515</v>
      </c>
      <c r="J9660" s="147">
        <v>46912</v>
      </c>
      <c r="K9660" s="147">
        <v>1083</v>
      </c>
      <c r="L9660" s="148">
        <v>50805696</v>
      </c>
      <c r="M9660" s="120" t="s">
        <v>229</v>
      </c>
      <c r="N9660" s="149">
        <v>5080570</v>
      </c>
      <c r="O9660" s="169"/>
      <c r="P9660" s="154" t="s">
        <v>6625</v>
      </c>
      <c r="Q9660" s="158" t="s">
        <v>50</v>
      </c>
      <c r="R9660" s="142">
        <f t="shared" si="151"/>
        <v>10.0000007873133</v>
      </c>
    </row>
    <row r="9661" ht="22.5" s="109" customFormat="1">
      <c r="A9661" s="119">
        <f>MAX($A$19:A9660)+1</f>
        <v>9643</v>
      </c>
      <c r="B9661" s="120" t="s">
        <v>41</v>
      </c>
      <c r="C9661" s="144" t="s">
        <v>3533</v>
      </c>
      <c r="D9661" s="144" t="s">
        <v>8770</v>
      </c>
      <c r="E9661" s="145" t="s">
        <v>8342</v>
      </c>
      <c r="F9661" s="123" t="s">
        <v>3535</v>
      </c>
      <c r="G9661" s="146" t="s">
        <v>3536</v>
      </c>
      <c r="H9661" s="146" t="s">
        <v>3537</v>
      </c>
      <c r="I9661" s="151" t="s">
        <v>3515</v>
      </c>
      <c r="J9661" s="147">
        <v>11880</v>
      </c>
      <c r="K9661" s="147">
        <v>1083</v>
      </c>
      <c r="L9661" s="148">
        <v>12866040</v>
      </c>
      <c r="M9661" s="120" t="s">
        <v>229</v>
      </c>
      <c r="N9661" s="149">
        <v>1286604</v>
      </c>
      <c r="O9661" s="169"/>
      <c r="P9661" s="154" t="s">
        <v>6625</v>
      </c>
      <c r="Q9661" s="158" t="s">
        <v>50</v>
      </c>
      <c r="R9661" s="142">
        <f t="shared" si="151"/>
        <v>10</v>
      </c>
    </row>
    <row r="9662" ht="22.5" s="109" customFormat="1">
      <c r="A9662" s="119">
        <f>MAX($A$19:A9661)+1</f>
        <v>9644</v>
      </c>
      <c r="B9662" s="120" t="s">
        <v>41</v>
      </c>
      <c r="C9662" s="144" t="s">
        <v>3533</v>
      </c>
      <c r="D9662" s="144" t="s">
        <v>8770</v>
      </c>
      <c r="E9662" s="145" t="s">
        <v>8342</v>
      </c>
      <c r="F9662" s="123" t="s">
        <v>3535</v>
      </c>
      <c r="G9662" s="146" t="s">
        <v>3536</v>
      </c>
      <c r="H9662" s="146" t="s">
        <v>3537</v>
      </c>
      <c r="I9662" s="151" t="s">
        <v>3515</v>
      </c>
      <c r="J9662" s="147">
        <v>66745</v>
      </c>
      <c r="K9662" s="147">
        <v>1083</v>
      </c>
      <c r="L9662" s="148">
        <v>72284835</v>
      </c>
      <c r="M9662" s="120" t="s">
        <v>229</v>
      </c>
      <c r="N9662" s="149">
        <v>7228484</v>
      </c>
      <c r="O9662" s="169"/>
      <c r="P9662" s="154" t="s">
        <v>6625</v>
      </c>
      <c r="Q9662" s="158" t="s">
        <v>50</v>
      </c>
      <c r="R9662" s="142">
        <f t="shared" si="151"/>
        <v>10.000000691708</v>
      </c>
    </row>
    <row r="9663" ht="22.5" s="109" customFormat="1">
      <c r="A9663" s="119">
        <f>MAX($A$19:A9662)+1</f>
        <v>9645</v>
      </c>
      <c r="B9663" s="120" t="s">
        <v>41</v>
      </c>
      <c r="C9663" s="144" t="s">
        <v>3533</v>
      </c>
      <c r="D9663" s="144" t="s">
        <v>8770</v>
      </c>
      <c r="E9663" s="145" t="s">
        <v>8342</v>
      </c>
      <c r="F9663" s="123" t="s">
        <v>3535</v>
      </c>
      <c r="G9663" s="146" t="s">
        <v>3536</v>
      </c>
      <c r="H9663" s="146" t="s">
        <v>3537</v>
      </c>
      <c r="I9663" s="151" t="s">
        <v>3515</v>
      </c>
      <c r="J9663" s="147">
        <v>31838</v>
      </c>
      <c r="K9663" s="147">
        <v>1083</v>
      </c>
      <c r="L9663" s="148">
        <v>34480554</v>
      </c>
      <c r="M9663" s="120" t="s">
        <v>229</v>
      </c>
      <c r="N9663" s="149">
        <v>3448055</v>
      </c>
      <c r="O9663" s="169"/>
      <c r="P9663" s="154" t="s">
        <v>6625</v>
      </c>
      <c r="Q9663" s="158" t="s">
        <v>50</v>
      </c>
      <c r="R9663" s="142">
        <f t="shared" si="151"/>
        <v>9.99999883992583</v>
      </c>
    </row>
    <row r="9664" ht="22.5" s="109" customFormat="1">
      <c r="A9664" s="119">
        <f>MAX($A$19:A9663)+1</f>
        <v>9646</v>
      </c>
      <c r="B9664" s="120" t="s">
        <v>41</v>
      </c>
      <c r="C9664" s="144" t="s">
        <v>3533</v>
      </c>
      <c r="D9664" s="144" t="s">
        <v>8770</v>
      </c>
      <c r="E9664" s="145" t="s">
        <v>8342</v>
      </c>
      <c r="F9664" s="123" t="s">
        <v>3535</v>
      </c>
      <c r="G9664" s="146" t="s">
        <v>3536</v>
      </c>
      <c r="H9664" s="146" t="s">
        <v>3537</v>
      </c>
      <c r="I9664" s="151" t="s">
        <v>3515</v>
      </c>
      <c r="J9664" s="147">
        <v>28081</v>
      </c>
      <c r="K9664" s="147">
        <v>1083</v>
      </c>
      <c r="L9664" s="148">
        <v>30411723</v>
      </c>
      <c r="M9664" s="120" t="s">
        <v>229</v>
      </c>
      <c r="N9664" s="149">
        <v>3041172</v>
      </c>
      <c r="O9664" s="169"/>
      <c r="P9664" s="154" t="s">
        <v>6625</v>
      </c>
      <c r="Q9664" s="158" t="s">
        <v>50</v>
      </c>
      <c r="R9664" s="142">
        <f t="shared" si="151"/>
        <v>9.9999990135383</v>
      </c>
    </row>
    <row r="9665" ht="22.5" s="109" customFormat="1">
      <c r="A9665" s="119">
        <f>MAX($A$19:A9664)+1</f>
        <v>9647</v>
      </c>
      <c r="B9665" s="120" t="s">
        <v>41</v>
      </c>
      <c r="C9665" s="144" t="s">
        <v>3533</v>
      </c>
      <c r="D9665" s="144" t="s">
        <v>8770</v>
      </c>
      <c r="E9665" s="145" t="s">
        <v>8342</v>
      </c>
      <c r="F9665" s="123" t="s">
        <v>3535</v>
      </c>
      <c r="G9665" s="146" t="s">
        <v>3536</v>
      </c>
      <c r="H9665" s="146" t="s">
        <v>3537</v>
      </c>
      <c r="I9665" s="151" t="s">
        <v>3515</v>
      </c>
      <c r="J9665" s="147">
        <v>20020</v>
      </c>
      <c r="K9665" s="147">
        <v>1083</v>
      </c>
      <c r="L9665" s="148">
        <v>21681660</v>
      </c>
      <c r="M9665" s="120" t="s">
        <v>229</v>
      </c>
      <c r="N9665" s="149">
        <v>2168166</v>
      </c>
      <c r="O9665" s="169"/>
      <c r="P9665" s="154" t="s">
        <v>6625</v>
      </c>
      <c r="Q9665" s="158" t="s">
        <v>50</v>
      </c>
      <c r="R9665" s="142">
        <f t="shared" si="151"/>
        <v>10</v>
      </c>
    </row>
    <row r="9666" ht="22.5" s="109" customFormat="1">
      <c r="A9666" s="119">
        <f>MAX($A$19:A9665)+1</f>
        <v>9648</v>
      </c>
      <c r="B9666" s="120" t="s">
        <v>41</v>
      </c>
      <c r="C9666" s="144" t="s">
        <v>3533</v>
      </c>
      <c r="D9666" s="144" t="s">
        <v>8770</v>
      </c>
      <c r="E9666" s="145" t="s">
        <v>8342</v>
      </c>
      <c r="F9666" s="123" t="s">
        <v>3535</v>
      </c>
      <c r="G9666" s="146" t="s">
        <v>3536</v>
      </c>
      <c r="H9666" s="146" t="s">
        <v>3537</v>
      </c>
      <c r="I9666" s="151" t="s">
        <v>3515</v>
      </c>
      <c r="J9666" s="147">
        <v>9020</v>
      </c>
      <c r="K9666" s="147">
        <v>1083</v>
      </c>
      <c r="L9666" s="148">
        <v>9768660</v>
      </c>
      <c r="M9666" s="120" t="s">
        <v>229</v>
      </c>
      <c r="N9666" s="149">
        <v>976866</v>
      </c>
      <c r="O9666" s="169"/>
      <c r="P9666" s="154" t="s">
        <v>6625</v>
      </c>
      <c r="Q9666" s="158" t="s">
        <v>50</v>
      </c>
      <c r="R9666" s="142">
        <f t="shared" si="151"/>
        <v>10</v>
      </c>
    </row>
    <row r="9667" ht="22.5" s="109" customFormat="1">
      <c r="A9667" s="119">
        <f>MAX($A$19:A9666)+1</f>
        <v>9649</v>
      </c>
      <c r="B9667" s="120" t="s">
        <v>41</v>
      </c>
      <c r="C9667" s="144" t="s">
        <v>3533</v>
      </c>
      <c r="D9667" s="144" t="s">
        <v>8770</v>
      </c>
      <c r="E9667" s="145" t="s">
        <v>8342</v>
      </c>
      <c r="F9667" s="123" t="s">
        <v>3535</v>
      </c>
      <c r="G9667" s="146" t="s">
        <v>3536</v>
      </c>
      <c r="H9667" s="146" t="s">
        <v>3537</v>
      </c>
      <c r="I9667" s="151" t="s">
        <v>3515</v>
      </c>
      <c r="J9667" s="147">
        <v>3740</v>
      </c>
      <c r="K9667" s="147">
        <v>1083</v>
      </c>
      <c r="L9667" s="148">
        <v>4050420</v>
      </c>
      <c r="M9667" s="120" t="s">
        <v>229</v>
      </c>
      <c r="N9667" s="149">
        <v>405042</v>
      </c>
      <c r="O9667" s="169"/>
      <c r="P9667" s="154" t="s">
        <v>6625</v>
      </c>
      <c r="Q9667" s="158" t="s">
        <v>50</v>
      </c>
      <c r="R9667" s="142">
        <f t="shared" si="151"/>
        <v>10</v>
      </c>
    </row>
    <row r="9668" ht="22.5" s="109" customFormat="1">
      <c r="A9668" s="119">
        <f>MAX($A$19:A9667)+1</f>
        <v>9650</v>
      </c>
      <c r="B9668" s="120" t="s">
        <v>41</v>
      </c>
      <c r="C9668" s="144" t="s">
        <v>3533</v>
      </c>
      <c r="D9668" s="144" t="s">
        <v>8770</v>
      </c>
      <c r="E9668" s="145" t="s">
        <v>8342</v>
      </c>
      <c r="F9668" s="123" t="s">
        <v>3535</v>
      </c>
      <c r="G9668" s="146" t="s">
        <v>3536</v>
      </c>
      <c r="H9668" s="146" t="s">
        <v>3541</v>
      </c>
      <c r="I9668" s="151" t="s">
        <v>3515</v>
      </c>
      <c r="J9668" s="147">
        <v>10050</v>
      </c>
      <c r="K9668" s="147">
        <v>1440</v>
      </c>
      <c r="L9668" s="148">
        <v>14472000</v>
      </c>
      <c r="M9668" s="120" t="s">
        <v>229</v>
      </c>
      <c r="N9668" s="149">
        <v>1447200</v>
      </c>
      <c r="O9668" s="169"/>
      <c r="P9668" s="154" t="s">
        <v>6625</v>
      </c>
      <c r="Q9668" s="158" t="s">
        <v>50</v>
      </c>
      <c r="R9668" s="142">
        <f t="shared" si="151"/>
        <v>10</v>
      </c>
    </row>
    <row r="9669" ht="22.5" s="109" customFormat="1">
      <c r="A9669" s="119">
        <f>MAX($A$19:A9668)+1</f>
        <v>9651</v>
      </c>
      <c r="B9669" s="120" t="s">
        <v>41</v>
      </c>
      <c r="C9669" s="144" t="s">
        <v>3533</v>
      </c>
      <c r="D9669" s="144" t="s">
        <v>8770</v>
      </c>
      <c r="E9669" s="145" t="s">
        <v>8342</v>
      </c>
      <c r="F9669" s="123" t="s">
        <v>3535</v>
      </c>
      <c r="G9669" s="146" t="s">
        <v>3536</v>
      </c>
      <c r="H9669" s="146" t="s">
        <v>3541</v>
      </c>
      <c r="I9669" s="151" t="s">
        <v>3515</v>
      </c>
      <c r="J9669" s="147">
        <v>1000</v>
      </c>
      <c r="K9669" s="147">
        <v>1440</v>
      </c>
      <c r="L9669" s="148">
        <v>1440000</v>
      </c>
      <c r="M9669" s="120" t="s">
        <v>229</v>
      </c>
      <c r="N9669" s="149">
        <v>144000</v>
      </c>
      <c r="O9669" s="169"/>
      <c r="P9669" s="154" t="s">
        <v>6625</v>
      </c>
      <c r="Q9669" s="158" t="s">
        <v>50</v>
      </c>
      <c r="R9669" s="142">
        <f t="shared" si="151"/>
        <v>10</v>
      </c>
    </row>
    <row r="9670" ht="22.5" s="109" customFormat="1">
      <c r="A9670" s="119">
        <f>MAX($A$19:A9669)+1</f>
        <v>9652</v>
      </c>
      <c r="B9670" s="120" t="s">
        <v>41</v>
      </c>
      <c r="C9670" s="144" t="s">
        <v>3533</v>
      </c>
      <c r="D9670" s="144" t="s">
        <v>8770</v>
      </c>
      <c r="E9670" s="145" t="s">
        <v>8342</v>
      </c>
      <c r="F9670" s="123" t="s">
        <v>3535</v>
      </c>
      <c r="G9670" s="146" t="s">
        <v>3536</v>
      </c>
      <c r="H9670" s="146" t="s">
        <v>3541</v>
      </c>
      <c r="I9670" s="151" t="s">
        <v>3515</v>
      </c>
      <c r="J9670" s="147">
        <v>4000</v>
      </c>
      <c r="K9670" s="147">
        <v>1440</v>
      </c>
      <c r="L9670" s="148">
        <v>5760000</v>
      </c>
      <c r="M9670" s="120" t="s">
        <v>229</v>
      </c>
      <c r="N9670" s="149">
        <v>576000</v>
      </c>
      <c r="O9670" s="169"/>
      <c r="P9670" s="154" t="s">
        <v>6625</v>
      </c>
      <c r="Q9670" s="158" t="s">
        <v>50</v>
      </c>
      <c r="R9670" s="142">
        <f t="shared" si="151"/>
        <v>10</v>
      </c>
    </row>
    <row r="9671" ht="22.5" s="109" customFormat="1">
      <c r="A9671" s="119">
        <f>MAX($A$19:A9670)+1</f>
        <v>9653</v>
      </c>
      <c r="B9671" s="120" t="s">
        <v>41</v>
      </c>
      <c r="C9671" s="144" t="s">
        <v>3533</v>
      </c>
      <c r="D9671" s="144" t="s">
        <v>8770</v>
      </c>
      <c r="E9671" s="145" t="s">
        <v>8342</v>
      </c>
      <c r="F9671" s="123" t="s">
        <v>3535</v>
      </c>
      <c r="G9671" s="146" t="s">
        <v>3536</v>
      </c>
      <c r="H9671" s="146" t="s">
        <v>3541</v>
      </c>
      <c r="I9671" s="151" t="s">
        <v>3515</v>
      </c>
      <c r="J9671" s="147">
        <v>3000</v>
      </c>
      <c r="K9671" s="147">
        <v>1440</v>
      </c>
      <c r="L9671" s="148">
        <v>4320000</v>
      </c>
      <c r="M9671" s="120" t="s">
        <v>229</v>
      </c>
      <c r="N9671" s="149">
        <v>432000</v>
      </c>
      <c r="O9671" s="169"/>
      <c r="P9671" s="154" t="s">
        <v>6625</v>
      </c>
      <c r="Q9671" s="158" t="s">
        <v>50</v>
      </c>
      <c r="R9671" s="142">
        <f t="shared" si="151"/>
        <v>10</v>
      </c>
    </row>
    <row r="9672" ht="22.5" s="109" customFormat="1">
      <c r="A9672" s="119">
        <f>MAX($A$19:A9671)+1</f>
        <v>9654</v>
      </c>
      <c r="B9672" s="120" t="s">
        <v>41</v>
      </c>
      <c r="C9672" s="144" t="s">
        <v>3533</v>
      </c>
      <c r="D9672" s="144" t="s">
        <v>8771</v>
      </c>
      <c r="E9672" s="145">
        <v>45265</v>
      </c>
      <c r="F9672" s="123" t="s">
        <v>3535</v>
      </c>
      <c r="G9672" s="146" t="s">
        <v>3536</v>
      </c>
      <c r="H9672" s="146" t="s">
        <v>3537</v>
      </c>
      <c r="I9672" s="151" t="s">
        <v>3515</v>
      </c>
      <c r="J9672" s="147">
        <v>100000</v>
      </c>
      <c r="K9672" s="147">
        <v>1083</v>
      </c>
      <c r="L9672" s="148">
        <v>108300000</v>
      </c>
      <c r="M9672" s="120" t="s">
        <v>229</v>
      </c>
      <c r="N9672" s="149">
        <v>10830000</v>
      </c>
      <c r="O9672" s="169"/>
      <c r="P9672" s="154" t="s">
        <v>6625</v>
      </c>
      <c r="Q9672" s="158" t="s">
        <v>50</v>
      </c>
      <c r="R9672" s="142">
        <f t="shared" si="151"/>
        <v>10</v>
      </c>
    </row>
    <row r="9673" ht="22.5" s="109" customFormat="1">
      <c r="A9673" s="119">
        <f>MAX($A$19:A9672)+1</f>
        <v>9655</v>
      </c>
      <c r="B9673" s="120" t="s">
        <v>41</v>
      </c>
      <c r="C9673" s="144" t="s">
        <v>3533</v>
      </c>
      <c r="D9673" s="144" t="s">
        <v>8772</v>
      </c>
      <c r="E9673" s="145" t="s">
        <v>6885</v>
      </c>
      <c r="F9673" s="123" t="s">
        <v>3535</v>
      </c>
      <c r="G9673" s="146" t="s">
        <v>3536</v>
      </c>
      <c r="H9673" s="146" t="s">
        <v>3537</v>
      </c>
      <c r="I9673" s="151" t="s">
        <v>3515</v>
      </c>
      <c r="J9673" s="147">
        <v>8000</v>
      </c>
      <c r="K9673" s="147">
        <v>1083</v>
      </c>
      <c r="L9673" s="148">
        <v>8664000</v>
      </c>
      <c r="M9673" s="120" t="s">
        <v>229</v>
      </c>
      <c r="N9673" s="149">
        <v>866400</v>
      </c>
      <c r="O9673" s="169"/>
      <c r="P9673" s="154" t="s">
        <v>6625</v>
      </c>
      <c r="Q9673" s="158" t="s">
        <v>50</v>
      </c>
      <c r="R9673" s="142">
        <f t="shared" si="151"/>
        <v>10</v>
      </c>
    </row>
    <row r="9674" ht="22.5" s="109" customFormat="1">
      <c r="A9674" s="119">
        <f>MAX($A$19:A9673)+1</f>
        <v>9656</v>
      </c>
      <c r="B9674" s="120" t="s">
        <v>41</v>
      </c>
      <c r="C9674" s="144" t="s">
        <v>3533</v>
      </c>
      <c r="D9674" s="144" t="s">
        <v>8772</v>
      </c>
      <c r="E9674" s="145" t="s">
        <v>6885</v>
      </c>
      <c r="F9674" s="123" t="s">
        <v>3535</v>
      </c>
      <c r="G9674" s="146" t="s">
        <v>3536</v>
      </c>
      <c r="H9674" s="146" t="s">
        <v>3537</v>
      </c>
      <c r="I9674" s="151" t="s">
        <v>3515</v>
      </c>
      <c r="J9674" s="147">
        <v>10000</v>
      </c>
      <c r="K9674" s="147">
        <v>1083</v>
      </c>
      <c r="L9674" s="148">
        <v>10830000</v>
      </c>
      <c r="M9674" s="120" t="s">
        <v>229</v>
      </c>
      <c r="N9674" s="149">
        <v>1083000</v>
      </c>
      <c r="O9674" s="169"/>
      <c r="P9674" s="154" t="s">
        <v>6625</v>
      </c>
      <c r="Q9674" s="158" t="s">
        <v>50</v>
      </c>
      <c r="R9674" s="142">
        <f t="shared" si="151"/>
        <v>10</v>
      </c>
    </row>
    <row r="9675" ht="22.5" s="109" customFormat="1">
      <c r="A9675" s="119">
        <f>MAX($A$19:A9674)+1</f>
        <v>9657</v>
      </c>
      <c r="B9675" s="120" t="s">
        <v>41</v>
      </c>
      <c r="C9675" s="144" t="s">
        <v>3533</v>
      </c>
      <c r="D9675" s="144" t="s">
        <v>8772</v>
      </c>
      <c r="E9675" s="145" t="s">
        <v>6885</v>
      </c>
      <c r="F9675" s="123" t="s">
        <v>3535</v>
      </c>
      <c r="G9675" s="146" t="s">
        <v>3536</v>
      </c>
      <c r="H9675" s="146" t="s">
        <v>3537</v>
      </c>
      <c r="I9675" s="151" t="s">
        <v>3515</v>
      </c>
      <c r="J9675" s="147">
        <v>20000</v>
      </c>
      <c r="K9675" s="147">
        <v>1083</v>
      </c>
      <c r="L9675" s="148">
        <v>21660000</v>
      </c>
      <c r="M9675" s="120" t="s">
        <v>229</v>
      </c>
      <c r="N9675" s="149">
        <v>2166000</v>
      </c>
      <c r="O9675" s="169"/>
      <c r="P9675" s="154" t="s">
        <v>6625</v>
      </c>
      <c r="Q9675" s="158" t="s">
        <v>50</v>
      </c>
      <c r="R9675" s="142">
        <f t="shared" si="151"/>
        <v>10</v>
      </c>
    </row>
    <row r="9676" ht="22.5" s="109" customFormat="1">
      <c r="A9676" s="119">
        <f>MAX($A$19:A9675)+1</f>
        <v>9658</v>
      </c>
      <c r="B9676" s="120" t="s">
        <v>41</v>
      </c>
      <c r="C9676" s="144" t="s">
        <v>3533</v>
      </c>
      <c r="D9676" s="144" t="s">
        <v>8772</v>
      </c>
      <c r="E9676" s="145" t="s">
        <v>6885</v>
      </c>
      <c r="F9676" s="123" t="s">
        <v>3535</v>
      </c>
      <c r="G9676" s="146" t="s">
        <v>3536</v>
      </c>
      <c r="H9676" s="146" t="s">
        <v>3537</v>
      </c>
      <c r="I9676" s="151" t="s">
        <v>3515</v>
      </c>
      <c r="J9676" s="147">
        <v>20000</v>
      </c>
      <c r="K9676" s="147">
        <v>1083</v>
      </c>
      <c r="L9676" s="148">
        <v>21660000</v>
      </c>
      <c r="M9676" s="120" t="s">
        <v>229</v>
      </c>
      <c r="N9676" s="149">
        <v>2166000</v>
      </c>
      <c r="O9676" s="169"/>
      <c r="P9676" s="154" t="s">
        <v>6625</v>
      </c>
      <c r="Q9676" s="158" t="s">
        <v>50</v>
      </c>
      <c r="R9676" s="142">
        <f t="shared" si="151"/>
        <v>10</v>
      </c>
    </row>
    <row r="9677" ht="22.5" s="109" customFormat="1">
      <c r="A9677" s="119">
        <f>MAX($A$19:A9676)+1</f>
        <v>9659</v>
      </c>
      <c r="B9677" s="120" t="s">
        <v>41</v>
      </c>
      <c r="C9677" s="144" t="s">
        <v>3533</v>
      </c>
      <c r="D9677" s="144" t="s">
        <v>6782</v>
      </c>
      <c r="E9677" s="145" t="s">
        <v>7325</v>
      </c>
      <c r="F9677" s="123" t="s">
        <v>3535</v>
      </c>
      <c r="G9677" s="146" t="s">
        <v>3536</v>
      </c>
      <c r="H9677" s="146" t="s">
        <v>3541</v>
      </c>
      <c r="I9677" s="151" t="s">
        <v>3515</v>
      </c>
      <c r="J9677" s="147">
        <v>1500</v>
      </c>
      <c r="K9677" s="147">
        <v>1440</v>
      </c>
      <c r="L9677" s="148">
        <v>2160000</v>
      </c>
      <c r="M9677" s="120" t="s">
        <v>229</v>
      </c>
      <c r="N9677" s="149">
        <v>216000</v>
      </c>
      <c r="O9677" s="169"/>
      <c r="P9677" s="154" t="s">
        <v>6625</v>
      </c>
      <c r="Q9677" s="158" t="s">
        <v>50</v>
      </c>
      <c r="R9677" s="142">
        <f t="shared" si="151"/>
        <v>10</v>
      </c>
    </row>
    <row r="9678" ht="22.5" s="109" customFormat="1">
      <c r="A9678" s="119">
        <f>MAX($A$19:A9677)+1</f>
        <v>9660</v>
      </c>
      <c r="B9678" s="120" t="s">
        <v>41</v>
      </c>
      <c r="C9678" s="144" t="s">
        <v>3533</v>
      </c>
      <c r="D9678" s="144" t="s">
        <v>6782</v>
      </c>
      <c r="E9678" s="145" t="s">
        <v>7325</v>
      </c>
      <c r="F9678" s="123" t="s">
        <v>3535</v>
      </c>
      <c r="G9678" s="146" t="s">
        <v>3536</v>
      </c>
      <c r="H9678" s="146" t="s">
        <v>3541</v>
      </c>
      <c r="I9678" s="151" t="s">
        <v>3515</v>
      </c>
      <c r="J9678" s="147">
        <v>16000</v>
      </c>
      <c r="K9678" s="147">
        <v>1440</v>
      </c>
      <c r="L9678" s="148">
        <v>23040000</v>
      </c>
      <c r="M9678" s="120" t="s">
        <v>229</v>
      </c>
      <c r="N9678" s="149">
        <v>2304000</v>
      </c>
      <c r="O9678" s="169"/>
      <c r="P9678" s="154" t="s">
        <v>6625</v>
      </c>
      <c r="Q9678" s="158" t="s">
        <v>50</v>
      </c>
      <c r="R9678" s="142">
        <f t="shared" si="151"/>
        <v>10</v>
      </c>
    </row>
    <row r="9679" ht="22.5" s="109" customFormat="1">
      <c r="A9679" s="119">
        <f>MAX($A$19:A9678)+1</f>
        <v>9661</v>
      </c>
      <c r="B9679" s="120" t="s">
        <v>41</v>
      </c>
      <c r="C9679" s="144" t="s">
        <v>3533</v>
      </c>
      <c r="D9679" s="144" t="s">
        <v>6782</v>
      </c>
      <c r="E9679" s="145" t="s">
        <v>7325</v>
      </c>
      <c r="F9679" s="123" t="s">
        <v>3535</v>
      </c>
      <c r="G9679" s="146" t="s">
        <v>3536</v>
      </c>
      <c r="H9679" s="146" t="s">
        <v>3541</v>
      </c>
      <c r="I9679" s="151" t="s">
        <v>3515</v>
      </c>
      <c r="J9679" s="147">
        <v>25000</v>
      </c>
      <c r="K9679" s="147">
        <v>1440</v>
      </c>
      <c r="L9679" s="148">
        <v>36000000</v>
      </c>
      <c r="M9679" s="120" t="s">
        <v>229</v>
      </c>
      <c r="N9679" s="149">
        <v>3600000</v>
      </c>
      <c r="O9679" s="169"/>
      <c r="P9679" s="154" t="s">
        <v>6625</v>
      </c>
      <c r="Q9679" s="158" t="s">
        <v>50</v>
      </c>
      <c r="R9679" s="142">
        <f t="shared" si="151"/>
        <v>10</v>
      </c>
    </row>
    <row r="9680" ht="22.5" s="109" customFormat="1">
      <c r="A9680" s="119">
        <f>MAX($A$19:A9679)+1</f>
        <v>9662</v>
      </c>
      <c r="B9680" s="120" t="s">
        <v>41</v>
      </c>
      <c r="C9680" s="144" t="s">
        <v>3533</v>
      </c>
      <c r="D9680" s="144" t="s">
        <v>8773</v>
      </c>
      <c r="E9680" s="145" t="s">
        <v>7762</v>
      </c>
      <c r="F9680" s="123" t="s">
        <v>3535</v>
      </c>
      <c r="G9680" s="146" t="s">
        <v>3536</v>
      </c>
      <c r="H9680" s="146" t="s">
        <v>3537</v>
      </c>
      <c r="I9680" s="151" t="s">
        <v>3515</v>
      </c>
      <c r="J9680" s="147">
        <v>100000</v>
      </c>
      <c r="K9680" s="147">
        <v>1083</v>
      </c>
      <c r="L9680" s="148">
        <v>108300000</v>
      </c>
      <c r="M9680" s="120" t="s">
        <v>229</v>
      </c>
      <c r="N9680" s="149">
        <v>10830000</v>
      </c>
      <c r="O9680" s="169"/>
      <c r="P9680" s="154" t="s">
        <v>6625</v>
      </c>
      <c r="Q9680" s="158" t="s">
        <v>50</v>
      </c>
      <c r="R9680" s="142">
        <f t="shared" si="151"/>
        <v>10</v>
      </c>
    </row>
    <row r="9681" ht="22.5" s="109" customFormat="1">
      <c r="A9681" s="119">
        <f>MAX($A$19:A9680)+1</f>
        <v>9663</v>
      </c>
      <c r="B9681" s="120" t="s">
        <v>41</v>
      </c>
      <c r="C9681" s="144" t="s">
        <v>3533</v>
      </c>
      <c r="D9681" s="144" t="s">
        <v>8773</v>
      </c>
      <c r="E9681" s="145" t="s">
        <v>7762</v>
      </c>
      <c r="F9681" s="123" t="s">
        <v>3535</v>
      </c>
      <c r="G9681" s="146" t="s">
        <v>3536</v>
      </c>
      <c r="H9681" s="146" t="s">
        <v>3537</v>
      </c>
      <c r="I9681" s="151" t="s">
        <v>3515</v>
      </c>
      <c r="J9681" s="147">
        <v>22560</v>
      </c>
      <c r="K9681" s="147">
        <v>1083</v>
      </c>
      <c r="L9681" s="148">
        <v>24432480</v>
      </c>
      <c r="M9681" s="120" t="s">
        <v>229</v>
      </c>
      <c r="N9681" s="149">
        <v>2443248</v>
      </c>
      <c r="O9681" s="169"/>
      <c r="P9681" s="154" t="s">
        <v>6625</v>
      </c>
      <c r="Q9681" s="158" t="s">
        <v>50</v>
      </c>
      <c r="R9681" s="142">
        <f t="shared" si="151"/>
        <v>10</v>
      </c>
    </row>
    <row r="9682" ht="22.5" s="109" customFormat="1">
      <c r="A9682" s="119">
        <f>MAX($A$19:A9681)+1</f>
        <v>9664</v>
      </c>
      <c r="B9682" s="120" t="s">
        <v>41</v>
      </c>
      <c r="C9682" s="144" t="s">
        <v>3533</v>
      </c>
      <c r="D9682" s="144" t="s">
        <v>8773</v>
      </c>
      <c r="E9682" s="145" t="s">
        <v>7762</v>
      </c>
      <c r="F9682" s="123" t="s">
        <v>3535</v>
      </c>
      <c r="G9682" s="146" t="s">
        <v>3536</v>
      </c>
      <c r="H9682" s="146" t="s">
        <v>3537</v>
      </c>
      <c r="I9682" s="151" t="s">
        <v>3515</v>
      </c>
      <c r="J9682" s="147">
        <v>864</v>
      </c>
      <c r="K9682" s="147">
        <v>1083</v>
      </c>
      <c r="L9682" s="148">
        <v>935712</v>
      </c>
      <c r="M9682" s="120" t="s">
        <v>229</v>
      </c>
      <c r="N9682" s="149">
        <v>93571</v>
      </c>
      <c r="O9682" s="169"/>
      <c r="P9682" s="154" t="s">
        <v>6625</v>
      </c>
      <c r="Q9682" s="158" t="s">
        <v>50</v>
      </c>
      <c r="R9682" s="142">
        <f t="shared" si="151"/>
        <v>9.99997862590199</v>
      </c>
    </row>
    <row r="9683" ht="22.5" s="109" customFormat="1">
      <c r="A9683" s="119">
        <f>MAX($A$19:A9682)+1</f>
        <v>9665</v>
      </c>
      <c r="B9683" s="120" t="s">
        <v>41</v>
      </c>
      <c r="C9683" s="144" t="s">
        <v>3533</v>
      </c>
      <c r="D9683" s="144" t="s">
        <v>8773</v>
      </c>
      <c r="E9683" s="145" t="s">
        <v>7762</v>
      </c>
      <c r="F9683" s="123" t="s">
        <v>3535</v>
      </c>
      <c r="G9683" s="146" t="s">
        <v>3536</v>
      </c>
      <c r="H9683" s="146" t="s">
        <v>3537</v>
      </c>
      <c r="I9683" s="151" t="s">
        <v>3515</v>
      </c>
      <c r="J9683" s="147">
        <v>1312</v>
      </c>
      <c r="K9683" s="147">
        <v>1083</v>
      </c>
      <c r="L9683" s="148">
        <v>1420896</v>
      </c>
      <c r="M9683" s="120" t="s">
        <v>229</v>
      </c>
      <c r="N9683" s="149">
        <v>142090</v>
      </c>
      <c r="O9683" s="169"/>
      <c r="P9683" s="154" t="s">
        <v>6625</v>
      </c>
      <c r="Q9683" s="158" t="s">
        <v>50</v>
      </c>
      <c r="R9683" s="142">
        <f t="shared" si="151"/>
        <v>10.000028151251</v>
      </c>
    </row>
    <row r="9684" ht="22.5" s="109" customFormat="1">
      <c r="A9684" s="119">
        <f>MAX($A$19:A9683)+1</f>
        <v>9666</v>
      </c>
      <c r="B9684" s="120" t="s">
        <v>41</v>
      </c>
      <c r="C9684" s="144" t="s">
        <v>3533</v>
      </c>
      <c r="D9684" s="144" t="s">
        <v>8773</v>
      </c>
      <c r="E9684" s="145" t="s">
        <v>7762</v>
      </c>
      <c r="F9684" s="123" t="s">
        <v>3535</v>
      </c>
      <c r="G9684" s="146" t="s">
        <v>3536</v>
      </c>
      <c r="H9684" s="146" t="s">
        <v>3537</v>
      </c>
      <c r="I9684" s="151" t="s">
        <v>3515</v>
      </c>
      <c r="J9684" s="147">
        <v>50000</v>
      </c>
      <c r="K9684" s="147">
        <v>1083</v>
      </c>
      <c r="L9684" s="148">
        <v>54150000</v>
      </c>
      <c r="M9684" s="120" t="s">
        <v>229</v>
      </c>
      <c r="N9684" s="149">
        <v>5415000</v>
      </c>
      <c r="O9684" s="169"/>
      <c r="P9684" s="154" t="s">
        <v>6625</v>
      </c>
      <c r="Q9684" s="158" t="s">
        <v>50</v>
      </c>
      <c r="R9684" s="142">
        <f t="shared" si="151"/>
        <v>10</v>
      </c>
    </row>
    <row r="9685" ht="22.5" s="109" customFormat="1">
      <c r="A9685" s="119">
        <f>MAX($A$19:A9684)+1</f>
        <v>9667</v>
      </c>
      <c r="B9685" s="120" t="s">
        <v>41</v>
      </c>
      <c r="C9685" s="144" t="s">
        <v>3533</v>
      </c>
      <c r="D9685" s="144" t="s">
        <v>8773</v>
      </c>
      <c r="E9685" s="145" t="s">
        <v>7762</v>
      </c>
      <c r="F9685" s="123" t="s">
        <v>3535</v>
      </c>
      <c r="G9685" s="146" t="s">
        <v>3536</v>
      </c>
      <c r="H9685" s="146" t="s">
        <v>3537</v>
      </c>
      <c r="I9685" s="151" t="s">
        <v>3515</v>
      </c>
      <c r="J9685" s="147">
        <v>27130</v>
      </c>
      <c r="K9685" s="147">
        <v>1083</v>
      </c>
      <c r="L9685" s="148">
        <v>29381790</v>
      </c>
      <c r="M9685" s="120" t="s">
        <v>229</v>
      </c>
      <c r="N9685" s="149">
        <v>2938179</v>
      </c>
      <c r="O9685" s="169"/>
      <c r="P9685" s="154" t="s">
        <v>6625</v>
      </c>
      <c r="Q9685" s="158" t="s">
        <v>50</v>
      </c>
      <c r="R9685" s="142">
        <f t="shared" si="151"/>
        <v>10</v>
      </c>
    </row>
    <row r="9686" ht="22.5" s="109" customFormat="1">
      <c r="A9686" s="119">
        <f>MAX($A$19:A9685)+1</f>
        <v>9668</v>
      </c>
      <c r="B9686" s="120" t="s">
        <v>41</v>
      </c>
      <c r="C9686" s="144" t="s">
        <v>3533</v>
      </c>
      <c r="D9686" s="144" t="s">
        <v>8773</v>
      </c>
      <c r="E9686" s="145" t="s">
        <v>7762</v>
      </c>
      <c r="F9686" s="123" t="s">
        <v>3535</v>
      </c>
      <c r="G9686" s="146" t="s">
        <v>3536</v>
      </c>
      <c r="H9686" s="146" t="s">
        <v>3537</v>
      </c>
      <c r="I9686" s="151" t="s">
        <v>3515</v>
      </c>
      <c r="J9686" s="147">
        <v>27937</v>
      </c>
      <c r="K9686" s="147">
        <v>1083</v>
      </c>
      <c r="L9686" s="148">
        <v>30255771</v>
      </c>
      <c r="M9686" s="120" t="s">
        <v>229</v>
      </c>
      <c r="N9686" s="149">
        <v>3025577</v>
      </c>
      <c r="O9686" s="169"/>
      <c r="P9686" s="154" t="s">
        <v>6625</v>
      </c>
      <c r="Q9686" s="158" t="s">
        <v>50</v>
      </c>
      <c r="R9686" s="142">
        <f t="shared" si="151"/>
        <v>9.99999966948454</v>
      </c>
    </row>
    <row r="9687" ht="22.5" s="109" customFormat="1">
      <c r="A9687" s="119">
        <f>MAX($A$19:A9686)+1</f>
        <v>9669</v>
      </c>
      <c r="B9687" s="120" t="s">
        <v>41</v>
      </c>
      <c r="C9687" s="144" t="s">
        <v>3533</v>
      </c>
      <c r="D9687" s="144" t="s">
        <v>8773</v>
      </c>
      <c r="E9687" s="145" t="s">
        <v>7762</v>
      </c>
      <c r="F9687" s="123" t="s">
        <v>3535</v>
      </c>
      <c r="G9687" s="146" t="s">
        <v>3536</v>
      </c>
      <c r="H9687" s="146" t="s">
        <v>3537</v>
      </c>
      <c r="I9687" s="151" t="s">
        <v>3515</v>
      </c>
      <c r="J9687" s="147">
        <v>190</v>
      </c>
      <c r="K9687" s="147">
        <v>1083</v>
      </c>
      <c r="L9687" s="148">
        <v>205770</v>
      </c>
      <c r="M9687" s="120" t="s">
        <v>229</v>
      </c>
      <c r="N9687" s="149">
        <v>20577</v>
      </c>
      <c r="O9687" s="169"/>
      <c r="P9687" s="154" t="s">
        <v>6625</v>
      </c>
      <c r="Q9687" s="158" t="s">
        <v>50</v>
      </c>
      <c r="R9687" s="142">
        <f t="shared" si="151"/>
        <v>10</v>
      </c>
    </row>
    <row r="9688" ht="22.5" s="109" customFormat="1">
      <c r="A9688" s="119">
        <f>MAX($A$19:A9687)+1</f>
        <v>9670</v>
      </c>
      <c r="B9688" s="120" t="s">
        <v>41</v>
      </c>
      <c r="C9688" s="144" t="s">
        <v>3533</v>
      </c>
      <c r="D9688" s="144" t="s">
        <v>8773</v>
      </c>
      <c r="E9688" s="145" t="s">
        <v>7762</v>
      </c>
      <c r="F9688" s="123" t="s">
        <v>3535</v>
      </c>
      <c r="G9688" s="146" t="s">
        <v>3536</v>
      </c>
      <c r="H9688" s="146" t="s">
        <v>3537</v>
      </c>
      <c r="I9688" s="151" t="s">
        <v>3515</v>
      </c>
      <c r="J9688" s="147">
        <v>19522</v>
      </c>
      <c r="K9688" s="147">
        <v>1083</v>
      </c>
      <c r="L9688" s="148">
        <v>21142326</v>
      </c>
      <c r="M9688" s="120" t="s">
        <v>229</v>
      </c>
      <c r="N9688" s="149">
        <v>2114233</v>
      </c>
      <c r="O9688" s="169"/>
      <c r="P9688" s="154" t="s">
        <v>6625</v>
      </c>
      <c r="Q9688" s="158" t="s">
        <v>50</v>
      </c>
      <c r="R9688" s="142">
        <f t="shared" si="151"/>
        <v>10.0000018919394</v>
      </c>
    </row>
    <row r="9689" ht="22.5" s="109" customFormat="1">
      <c r="A9689" s="119">
        <f>MAX($A$19:A9688)+1</f>
        <v>9671</v>
      </c>
      <c r="B9689" s="120" t="s">
        <v>41</v>
      </c>
      <c r="C9689" s="144" t="s">
        <v>3533</v>
      </c>
      <c r="D9689" s="144" t="s">
        <v>8773</v>
      </c>
      <c r="E9689" s="145" t="s">
        <v>7762</v>
      </c>
      <c r="F9689" s="123" t="s">
        <v>3535</v>
      </c>
      <c r="G9689" s="146" t="s">
        <v>3536</v>
      </c>
      <c r="H9689" s="146" t="s">
        <v>3537</v>
      </c>
      <c r="I9689" s="151" t="s">
        <v>3515</v>
      </c>
      <c r="J9689" s="147">
        <v>17351</v>
      </c>
      <c r="K9689" s="147">
        <v>1083</v>
      </c>
      <c r="L9689" s="148">
        <v>18791133</v>
      </c>
      <c r="M9689" s="120" t="s">
        <v>229</v>
      </c>
      <c r="N9689" s="149">
        <v>1879113</v>
      </c>
      <c r="O9689" s="169"/>
      <c r="P9689" s="154" t="s">
        <v>6625</v>
      </c>
      <c r="Q9689" s="158" t="s">
        <v>50</v>
      </c>
      <c r="R9689" s="142">
        <f t="shared" si="151"/>
        <v>9.99999840350233</v>
      </c>
    </row>
    <row r="9690" ht="22.5" s="109" customFormat="1">
      <c r="A9690" s="119">
        <f>MAX($A$19:A9689)+1</f>
        <v>9672</v>
      </c>
      <c r="B9690" s="120" t="s">
        <v>41</v>
      </c>
      <c r="C9690" s="144" t="s">
        <v>3533</v>
      </c>
      <c r="D9690" s="144" t="s">
        <v>8773</v>
      </c>
      <c r="E9690" s="145" t="s">
        <v>7762</v>
      </c>
      <c r="F9690" s="123" t="s">
        <v>3535</v>
      </c>
      <c r="G9690" s="146" t="s">
        <v>3536</v>
      </c>
      <c r="H9690" s="146" t="s">
        <v>3537</v>
      </c>
      <c r="I9690" s="151" t="s">
        <v>3515</v>
      </c>
      <c r="J9690" s="147">
        <v>10000</v>
      </c>
      <c r="K9690" s="147">
        <v>1083</v>
      </c>
      <c r="L9690" s="148">
        <v>10830000</v>
      </c>
      <c r="M9690" s="120" t="s">
        <v>229</v>
      </c>
      <c r="N9690" s="149">
        <v>1083000</v>
      </c>
      <c r="O9690" s="169"/>
      <c r="P9690" s="154" t="s">
        <v>6625</v>
      </c>
      <c r="Q9690" s="158" t="s">
        <v>50</v>
      </c>
      <c r="R9690" s="142">
        <f t="shared" si="151"/>
        <v>10</v>
      </c>
    </row>
    <row r="9691" ht="22.5" s="109" customFormat="1">
      <c r="A9691" s="119">
        <f>MAX($A$19:A9690)+1</f>
        <v>9673</v>
      </c>
      <c r="B9691" s="120" t="s">
        <v>41</v>
      </c>
      <c r="C9691" s="144" t="s">
        <v>3533</v>
      </c>
      <c r="D9691" s="144" t="s">
        <v>8774</v>
      </c>
      <c r="E9691" s="145" t="s">
        <v>6934</v>
      </c>
      <c r="F9691" s="123" t="s">
        <v>3535</v>
      </c>
      <c r="G9691" s="146" t="s">
        <v>3536</v>
      </c>
      <c r="H9691" s="146" t="s">
        <v>3541</v>
      </c>
      <c r="I9691" s="151" t="s">
        <v>3515</v>
      </c>
      <c r="J9691" s="147">
        <v>6000</v>
      </c>
      <c r="K9691" s="147">
        <v>1440</v>
      </c>
      <c r="L9691" s="148">
        <v>8640000</v>
      </c>
      <c r="M9691" s="120" t="s">
        <v>229</v>
      </c>
      <c r="N9691" s="149">
        <v>864000</v>
      </c>
      <c r="O9691" s="169"/>
      <c r="P9691" s="154" t="s">
        <v>6625</v>
      </c>
      <c r="Q9691" s="158" t="s">
        <v>50</v>
      </c>
      <c r="R9691" s="142">
        <f t="shared" si="151"/>
        <v>10</v>
      </c>
    </row>
    <row r="9692" ht="22.5" s="109" customFormat="1">
      <c r="A9692" s="119">
        <f>MAX($A$19:A9691)+1</f>
        <v>9674</v>
      </c>
      <c r="B9692" s="120" t="s">
        <v>41</v>
      </c>
      <c r="C9692" s="144" t="s">
        <v>3533</v>
      </c>
      <c r="D9692" s="144" t="s">
        <v>8774</v>
      </c>
      <c r="E9692" s="145" t="s">
        <v>6934</v>
      </c>
      <c r="F9692" s="123" t="s">
        <v>3535</v>
      </c>
      <c r="G9692" s="146" t="s">
        <v>3536</v>
      </c>
      <c r="H9692" s="146" t="s">
        <v>3541</v>
      </c>
      <c r="I9692" s="151" t="s">
        <v>3515</v>
      </c>
      <c r="J9692" s="147">
        <v>3000</v>
      </c>
      <c r="K9692" s="147">
        <v>1440</v>
      </c>
      <c r="L9692" s="148">
        <v>4320000</v>
      </c>
      <c r="M9692" s="120" t="s">
        <v>229</v>
      </c>
      <c r="N9692" s="149">
        <v>432000</v>
      </c>
      <c r="O9692" s="169"/>
      <c r="P9692" s="154" t="s">
        <v>6625</v>
      </c>
      <c r="Q9692" s="158" t="s">
        <v>50</v>
      </c>
      <c r="R9692" s="142">
        <f t="shared" si="151"/>
        <v>10</v>
      </c>
    </row>
    <row r="9693" ht="22.5" s="109" customFormat="1">
      <c r="A9693" s="119">
        <f>MAX($A$19:A9692)+1</f>
        <v>9675</v>
      </c>
      <c r="B9693" s="120" t="s">
        <v>41</v>
      </c>
      <c r="C9693" s="144" t="s">
        <v>3533</v>
      </c>
      <c r="D9693" s="144" t="s">
        <v>8775</v>
      </c>
      <c r="E9693" s="145">
        <v>45275</v>
      </c>
      <c r="F9693" s="123" t="s">
        <v>3535</v>
      </c>
      <c r="G9693" s="146" t="s">
        <v>3536</v>
      </c>
      <c r="H9693" s="146" t="s">
        <v>3537</v>
      </c>
      <c r="I9693" s="151" t="s">
        <v>3515</v>
      </c>
      <c r="J9693" s="147">
        <v>124000</v>
      </c>
      <c r="K9693" s="147">
        <v>1083</v>
      </c>
      <c r="L9693" s="148">
        <v>134292000</v>
      </c>
      <c r="M9693" s="120" t="s">
        <v>229</v>
      </c>
      <c r="N9693" s="149">
        <v>13429200</v>
      </c>
      <c r="O9693" s="169"/>
      <c r="P9693" s="154" t="s">
        <v>6625</v>
      </c>
      <c r="Q9693" s="158" t="s">
        <v>50</v>
      </c>
      <c r="R9693" s="142">
        <f t="shared" si="151"/>
        <v>10</v>
      </c>
    </row>
    <row r="9694" ht="22.5" s="109" customFormat="1">
      <c r="A9694" s="119">
        <f>MAX($A$19:A9693)+1</f>
        <v>9676</v>
      </c>
      <c r="B9694" s="120" t="s">
        <v>41</v>
      </c>
      <c r="C9694" s="144" t="s">
        <v>3533</v>
      </c>
      <c r="D9694" s="144" t="s">
        <v>8776</v>
      </c>
      <c r="E9694" s="145" t="s">
        <v>8182</v>
      </c>
      <c r="F9694" s="123" t="s">
        <v>3535</v>
      </c>
      <c r="G9694" s="146" t="s">
        <v>3536</v>
      </c>
      <c r="H9694" s="146" t="s">
        <v>3537</v>
      </c>
      <c r="I9694" s="151" t="s">
        <v>3515</v>
      </c>
      <c r="J9694" s="147">
        <v>100000</v>
      </c>
      <c r="K9694" s="147">
        <v>1083</v>
      </c>
      <c r="L9694" s="148">
        <v>108300000</v>
      </c>
      <c r="M9694" s="120" t="s">
        <v>229</v>
      </c>
      <c r="N9694" s="149">
        <v>10830000</v>
      </c>
      <c r="O9694" s="169"/>
      <c r="P9694" s="154" t="s">
        <v>6625</v>
      </c>
      <c r="Q9694" s="158" t="s">
        <v>50</v>
      </c>
      <c r="R9694" s="142">
        <f t="shared" si="151"/>
        <v>10</v>
      </c>
    </row>
    <row r="9695" ht="22.5" s="109" customFormat="1">
      <c r="A9695" s="119">
        <f>MAX($A$19:A9694)+1</f>
        <v>9677</v>
      </c>
      <c r="B9695" s="120" t="s">
        <v>41</v>
      </c>
      <c r="C9695" s="144" t="s">
        <v>3533</v>
      </c>
      <c r="D9695" s="144" t="s">
        <v>8776</v>
      </c>
      <c r="E9695" s="145" t="s">
        <v>8182</v>
      </c>
      <c r="F9695" s="123" t="s">
        <v>3535</v>
      </c>
      <c r="G9695" s="146" t="s">
        <v>3536</v>
      </c>
      <c r="H9695" s="146" t="s">
        <v>3537</v>
      </c>
      <c r="I9695" s="151" t="s">
        <v>3515</v>
      </c>
      <c r="J9695" s="147">
        <v>100000</v>
      </c>
      <c r="K9695" s="147">
        <v>1083</v>
      </c>
      <c r="L9695" s="148">
        <v>108300000</v>
      </c>
      <c r="M9695" s="120" t="s">
        <v>229</v>
      </c>
      <c r="N9695" s="149">
        <v>10830000</v>
      </c>
      <c r="O9695" s="169"/>
      <c r="P9695" s="154" t="s">
        <v>6625</v>
      </c>
      <c r="Q9695" s="158" t="s">
        <v>50</v>
      </c>
      <c r="R9695" s="142">
        <f t="shared" si="151"/>
        <v>10</v>
      </c>
    </row>
    <row r="9696" ht="22.5" s="109" customFormat="1">
      <c r="A9696" s="119">
        <f>MAX($A$19:A9695)+1</f>
        <v>9678</v>
      </c>
      <c r="B9696" s="120" t="s">
        <v>41</v>
      </c>
      <c r="C9696" s="144" t="s">
        <v>3533</v>
      </c>
      <c r="D9696" s="144" t="s">
        <v>8777</v>
      </c>
      <c r="E9696" s="145">
        <v>45280</v>
      </c>
      <c r="F9696" s="123" t="s">
        <v>3535</v>
      </c>
      <c r="G9696" s="146" t="s">
        <v>3536</v>
      </c>
      <c r="H9696" s="146" t="s">
        <v>3537</v>
      </c>
      <c r="I9696" s="151" t="s">
        <v>3515</v>
      </c>
      <c r="J9696" s="147">
        <v>100000</v>
      </c>
      <c r="K9696" s="147">
        <v>1083</v>
      </c>
      <c r="L9696" s="148">
        <v>108300000</v>
      </c>
      <c r="M9696" s="120" t="s">
        <v>229</v>
      </c>
      <c r="N9696" s="149">
        <v>10830000</v>
      </c>
      <c r="O9696" s="169"/>
      <c r="P9696" s="154" t="s">
        <v>6625</v>
      </c>
      <c r="Q9696" s="158" t="s">
        <v>50</v>
      </c>
      <c r="R9696" s="142">
        <f t="shared" si="151"/>
        <v>10</v>
      </c>
    </row>
    <row r="9697" ht="22.5" s="109" customFormat="1">
      <c r="A9697" s="119">
        <f>MAX($A$19:A9696)+1</f>
        <v>9679</v>
      </c>
      <c r="B9697" s="120" t="s">
        <v>41</v>
      </c>
      <c r="C9697" s="144" t="s">
        <v>3533</v>
      </c>
      <c r="D9697" s="144" t="s">
        <v>8778</v>
      </c>
      <c r="E9697" s="145" t="s">
        <v>6648</v>
      </c>
      <c r="F9697" s="123" t="s">
        <v>3535</v>
      </c>
      <c r="G9697" s="146" t="s">
        <v>3536</v>
      </c>
      <c r="H9697" s="146" t="s">
        <v>3537</v>
      </c>
      <c r="I9697" s="151" t="s">
        <v>3515</v>
      </c>
      <c r="J9697" s="147">
        <v>9300</v>
      </c>
      <c r="K9697" s="147">
        <v>1083</v>
      </c>
      <c r="L9697" s="148">
        <v>10071900</v>
      </c>
      <c r="M9697" s="120" t="s">
        <v>229</v>
      </c>
      <c r="N9697" s="149">
        <v>1007190</v>
      </c>
      <c r="O9697" s="169"/>
      <c r="P9697" s="154" t="s">
        <v>6625</v>
      </c>
      <c r="Q9697" s="158" t="s">
        <v>50</v>
      </c>
      <c r="R9697" s="142">
        <f t="shared" si="151"/>
        <v>10</v>
      </c>
    </row>
    <row r="9698" ht="22.5" s="109" customFormat="1">
      <c r="A9698" s="119">
        <f>MAX($A$19:A9697)+1</f>
        <v>9680</v>
      </c>
      <c r="B9698" s="120" t="s">
        <v>41</v>
      </c>
      <c r="C9698" s="144" t="s">
        <v>3533</v>
      </c>
      <c r="D9698" s="144" t="s">
        <v>8778</v>
      </c>
      <c r="E9698" s="145" t="s">
        <v>6648</v>
      </c>
      <c r="F9698" s="123" t="s">
        <v>3535</v>
      </c>
      <c r="G9698" s="146" t="s">
        <v>3536</v>
      </c>
      <c r="H9698" s="146" t="s">
        <v>3537</v>
      </c>
      <c r="I9698" s="151" t="s">
        <v>3515</v>
      </c>
      <c r="J9698" s="147">
        <v>740</v>
      </c>
      <c r="K9698" s="147">
        <v>1083</v>
      </c>
      <c r="L9698" s="148">
        <v>801420</v>
      </c>
      <c r="M9698" s="120" t="s">
        <v>229</v>
      </c>
      <c r="N9698" s="149">
        <v>80142</v>
      </c>
      <c r="O9698" s="169"/>
      <c r="P9698" s="154" t="s">
        <v>6625</v>
      </c>
      <c r="Q9698" s="158" t="s">
        <v>50</v>
      </c>
      <c r="R9698" s="142">
        <f t="shared" si="151"/>
        <v>10</v>
      </c>
    </row>
    <row r="9699" ht="22.5" s="109" customFormat="1">
      <c r="A9699" s="119">
        <f>MAX($A$19:A9698)+1</f>
        <v>9681</v>
      </c>
      <c r="B9699" s="120" t="s">
        <v>41</v>
      </c>
      <c r="C9699" s="144" t="s">
        <v>3533</v>
      </c>
      <c r="D9699" s="144" t="s">
        <v>8779</v>
      </c>
      <c r="E9699" s="145">
        <v>45282</v>
      </c>
      <c r="F9699" s="123" t="s">
        <v>3535</v>
      </c>
      <c r="G9699" s="146" t="s">
        <v>3536</v>
      </c>
      <c r="H9699" s="146" t="s">
        <v>3537</v>
      </c>
      <c r="I9699" s="151" t="s">
        <v>3515</v>
      </c>
      <c r="J9699" s="147">
        <v>21900</v>
      </c>
      <c r="K9699" s="147">
        <v>1083</v>
      </c>
      <c r="L9699" s="148">
        <v>23717700</v>
      </c>
      <c r="M9699" s="120" t="s">
        <v>229</v>
      </c>
      <c r="N9699" s="149">
        <v>2371770</v>
      </c>
      <c r="O9699" s="169"/>
      <c r="P9699" s="154" t="s">
        <v>6625</v>
      </c>
      <c r="Q9699" s="158" t="s">
        <v>50</v>
      </c>
      <c r="R9699" s="142">
        <f t="shared" si="151"/>
        <v>10</v>
      </c>
    </row>
    <row r="9700" s="109" customFormat="1">
      <c r="A9700" s="119">
        <f>MAX($A$19:A9699)+1</f>
        <v>9682</v>
      </c>
      <c r="B9700" s="120" t="s">
        <v>41</v>
      </c>
      <c r="C9700" s="144" t="s">
        <v>6241</v>
      </c>
      <c r="D9700" s="144" t="s">
        <v>8780</v>
      </c>
      <c r="E9700" s="145" t="s">
        <v>7456</v>
      </c>
      <c r="F9700" s="146" t="s">
        <v>8781</v>
      </c>
      <c r="G9700" s="146" t="s">
        <v>6244</v>
      </c>
      <c r="H9700" s="146" t="s">
        <v>6245</v>
      </c>
      <c r="I9700" s="151" t="s">
        <v>534</v>
      </c>
      <c r="J9700" s="147">
        <v>1704</v>
      </c>
      <c r="K9700" s="147">
        <v>22560</v>
      </c>
      <c r="L9700" s="148">
        <v>38442240</v>
      </c>
      <c r="M9700" s="120" t="s">
        <v>56</v>
      </c>
      <c r="N9700" s="149">
        <v>3075380</v>
      </c>
      <c r="O9700" s="169"/>
      <c r="P9700" s="154" t="s">
        <v>6625</v>
      </c>
      <c r="Q9700" s="158" t="s">
        <v>50</v>
      </c>
      <c r="R9700" s="142">
        <f t="shared" si="151"/>
        <v>8.00000208104418</v>
      </c>
    </row>
    <row r="9701" s="109" customFormat="1">
      <c r="A9701" s="119">
        <f>MAX($A$19:A9700)+1</f>
        <v>9683</v>
      </c>
      <c r="B9701" s="120" t="s">
        <v>41</v>
      </c>
      <c r="C9701" s="144" t="s">
        <v>6241</v>
      </c>
      <c r="D9701" s="144" t="s">
        <v>8780</v>
      </c>
      <c r="E9701" s="145" t="s">
        <v>7456</v>
      </c>
      <c r="F9701" s="146" t="s">
        <v>8781</v>
      </c>
      <c r="G9701" s="146" t="s">
        <v>6244</v>
      </c>
      <c r="H9701" s="146" t="s">
        <v>8782</v>
      </c>
      <c r="I9701" s="151" t="s">
        <v>534</v>
      </c>
      <c r="J9701" s="147">
        <v>76</v>
      </c>
      <c r="K9701" s="147">
        <v>20880</v>
      </c>
      <c r="L9701" s="148">
        <v>1586880</v>
      </c>
      <c r="M9701" s="120" t="s">
        <v>56</v>
      </c>
      <c r="N9701" s="149">
        <v>126951</v>
      </c>
      <c r="O9701" s="169"/>
      <c r="P9701" s="154" t="s">
        <v>6625</v>
      </c>
      <c r="Q9701" s="158" t="s">
        <v>50</v>
      </c>
      <c r="R9701" s="142">
        <f t="shared" si="151"/>
        <v>8.00003781004235</v>
      </c>
    </row>
    <row r="9702" s="109" customFormat="1">
      <c r="A9702" s="119">
        <f>MAX($A$19:A9701)+1</f>
        <v>9684</v>
      </c>
      <c r="B9702" s="120" t="s">
        <v>41</v>
      </c>
      <c r="C9702" s="144" t="s">
        <v>6241</v>
      </c>
      <c r="D9702" s="144" t="s">
        <v>8780</v>
      </c>
      <c r="E9702" s="145" t="s">
        <v>7456</v>
      </c>
      <c r="F9702" s="146" t="s">
        <v>8781</v>
      </c>
      <c r="G9702" s="146" t="s">
        <v>6244</v>
      </c>
      <c r="H9702" s="146" t="s">
        <v>8782</v>
      </c>
      <c r="I9702" s="151" t="s">
        <v>534</v>
      </c>
      <c r="J9702" s="147">
        <v>475</v>
      </c>
      <c r="K9702" s="147">
        <v>20880</v>
      </c>
      <c r="L9702" s="148">
        <v>9918000</v>
      </c>
      <c r="M9702" s="120" t="s">
        <v>56</v>
      </c>
      <c r="N9702" s="149">
        <v>793439</v>
      </c>
      <c r="O9702" s="169"/>
      <c r="P9702" s="154" t="s">
        <v>6625</v>
      </c>
      <c r="Q9702" s="158" t="s">
        <v>50</v>
      </c>
      <c r="R9702" s="142">
        <f t="shared" si="151"/>
        <v>7.99998991732204</v>
      </c>
    </row>
    <row r="9703" ht="22.5" s="109" customFormat="1">
      <c r="A9703" s="119">
        <f>MAX($A$19:A9702)+1</f>
        <v>9685</v>
      </c>
      <c r="B9703" s="120" t="s">
        <v>41</v>
      </c>
      <c r="C9703" s="144" t="s">
        <v>3551</v>
      </c>
      <c r="D9703" s="144" t="s">
        <v>8783</v>
      </c>
      <c r="E9703" s="145">
        <v>45262</v>
      </c>
      <c r="F9703" s="146" t="s">
        <v>3553</v>
      </c>
      <c r="G9703" s="146" t="s">
        <v>3554</v>
      </c>
      <c r="H9703" s="146" t="s">
        <v>3555</v>
      </c>
      <c r="I9703" s="151" t="s">
        <v>3556</v>
      </c>
      <c r="J9703" s="147">
        <v>4512</v>
      </c>
      <c r="K9703" s="147">
        <v>63307.2</v>
      </c>
      <c r="L9703" s="148">
        <v>285642086</v>
      </c>
      <c r="M9703" s="120" t="s">
        <v>56</v>
      </c>
      <c r="N9703" s="149">
        <v>22851367</v>
      </c>
      <c r="O9703" s="169"/>
      <c r="P9703" s="154" t="s">
        <v>6625</v>
      </c>
      <c r="Q9703" s="158" t="s">
        <v>50</v>
      </c>
      <c r="R9703" s="142">
        <f t="shared" si="151"/>
        <v>8.00000004201062</v>
      </c>
    </row>
    <row r="9704" s="109" customFormat="1">
      <c r="A9704" s="119">
        <f>MAX($A$19:A9703)+1</f>
        <v>9686</v>
      </c>
      <c r="B9704" s="120" t="s">
        <v>41</v>
      </c>
      <c r="C9704" s="144" t="s">
        <v>541</v>
      </c>
      <c r="D9704" s="144" t="s">
        <v>8784</v>
      </c>
      <c r="E9704" s="145">
        <v>45261</v>
      </c>
      <c r="F9704" s="123" t="s">
        <v>3558</v>
      </c>
      <c r="G9704" s="146" t="s">
        <v>3559</v>
      </c>
      <c r="H9704" s="146" t="s">
        <v>3581</v>
      </c>
      <c r="I9704" s="151" t="s">
        <v>534</v>
      </c>
      <c r="J9704" s="147">
        <v>3592</v>
      </c>
      <c r="K9704" s="147">
        <v>21141</v>
      </c>
      <c r="L9704" s="148">
        <v>75938472</v>
      </c>
      <c r="M9704" s="120" t="s">
        <v>56</v>
      </c>
      <c r="N9704" s="149">
        <v>6075078</v>
      </c>
      <c r="O9704" s="169"/>
      <c r="P9704" s="154" t="s">
        <v>6625</v>
      </c>
      <c r="Q9704" s="158" t="s">
        <v>50</v>
      </c>
      <c r="R9704" s="142">
        <f t="shared" si="151"/>
        <v>8.00000031604534</v>
      </c>
    </row>
    <row r="9705" ht="22.5" s="109" customFormat="1">
      <c r="A9705" s="119">
        <f>MAX($A$19:A9704)+1</f>
        <v>9687</v>
      </c>
      <c r="B9705" s="120" t="s">
        <v>41</v>
      </c>
      <c r="C9705" s="144" t="s">
        <v>541</v>
      </c>
      <c r="D9705" s="144" t="s">
        <v>8785</v>
      </c>
      <c r="E9705" s="145" t="s">
        <v>9000</v>
      </c>
      <c r="F9705" s="123" t="s">
        <v>3558</v>
      </c>
      <c r="G9705" s="146" t="s">
        <v>3559</v>
      </c>
      <c r="H9705" s="146" t="s">
        <v>3576</v>
      </c>
      <c r="I9705" s="151" t="s">
        <v>534</v>
      </c>
      <c r="J9705" s="147">
        <v>2452</v>
      </c>
      <c r="K9705" s="147">
        <v>25758</v>
      </c>
      <c r="L9705" s="148">
        <v>63158616</v>
      </c>
      <c r="M9705" s="120" t="s">
        <v>56</v>
      </c>
      <c r="N9705" s="149">
        <v>5052690</v>
      </c>
      <c r="O9705" s="169"/>
      <c r="P9705" s="154" t="s">
        <v>6625</v>
      </c>
      <c r="Q9705" s="158" t="s">
        <v>50</v>
      </c>
      <c r="R9705" s="142">
        <f t="shared" si="151"/>
        <v>8.00000113998698</v>
      </c>
    </row>
    <row r="9706" s="109" customFormat="1">
      <c r="A9706" s="119">
        <f>MAX($A$19:A9705)+1</f>
        <v>9688</v>
      </c>
      <c r="B9706" s="120" t="s">
        <v>41</v>
      </c>
      <c r="C9706" s="144" t="s">
        <v>541</v>
      </c>
      <c r="D9706" s="144" t="s">
        <v>8785</v>
      </c>
      <c r="E9706" s="145" t="s">
        <v>9000</v>
      </c>
      <c r="F9706" s="123" t="s">
        <v>3558</v>
      </c>
      <c r="G9706" s="146" t="s">
        <v>3559</v>
      </c>
      <c r="H9706" s="146" t="s">
        <v>3568</v>
      </c>
      <c r="I9706" s="151" t="s">
        <v>534</v>
      </c>
      <c r="J9706" s="147">
        <v>4263</v>
      </c>
      <c r="K9706" s="147">
        <v>20412</v>
      </c>
      <c r="L9706" s="148">
        <v>87016356</v>
      </c>
      <c r="M9706" s="120" t="s">
        <v>56</v>
      </c>
      <c r="N9706" s="149">
        <v>6961309</v>
      </c>
      <c r="O9706" s="169"/>
      <c r="P9706" s="154" t="s">
        <v>6625</v>
      </c>
      <c r="Q9706" s="158" t="s">
        <v>50</v>
      </c>
      <c r="R9706" s="142">
        <f t="shared" si="151"/>
        <v>8.0000005975888</v>
      </c>
    </row>
    <row r="9707" s="109" customFormat="1">
      <c r="A9707" s="119">
        <f>MAX($A$19:A9706)+1</f>
        <v>9689</v>
      </c>
      <c r="B9707" s="120" t="s">
        <v>41</v>
      </c>
      <c r="C9707" s="144" t="s">
        <v>541</v>
      </c>
      <c r="D9707" s="144" t="s">
        <v>8785</v>
      </c>
      <c r="E9707" s="145" t="s">
        <v>9000</v>
      </c>
      <c r="F9707" s="123" t="s">
        <v>3558</v>
      </c>
      <c r="G9707" s="146" t="s">
        <v>3559</v>
      </c>
      <c r="H9707" s="146" t="s">
        <v>3568</v>
      </c>
      <c r="I9707" s="151" t="s">
        <v>534</v>
      </c>
      <c r="J9707" s="147">
        <v>50844</v>
      </c>
      <c r="K9707" s="147">
        <v>20412</v>
      </c>
      <c r="L9707" s="148">
        <v>1037827728</v>
      </c>
      <c r="M9707" s="120" t="s">
        <v>56</v>
      </c>
      <c r="N9707" s="149">
        <v>83026219</v>
      </c>
      <c r="O9707" s="169"/>
      <c r="P9707" s="154" t="s">
        <v>6625</v>
      </c>
      <c r="Q9707" s="158" t="s">
        <v>50</v>
      </c>
      <c r="R9707" s="142">
        <f t="shared" si="151"/>
        <v>8.00000007322988</v>
      </c>
    </row>
    <row r="9708" s="109" customFormat="1">
      <c r="A9708" s="119">
        <f>MAX($A$19:A9707)+1</f>
        <v>9690</v>
      </c>
      <c r="B9708" s="120" t="s">
        <v>41</v>
      </c>
      <c r="C9708" s="144" t="s">
        <v>541</v>
      </c>
      <c r="D9708" s="144" t="s">
        <v>8785</v>
      </c>
      <c r="E9708" s="145" t="s">
        <v>9000</v>
      </c>
      <c r="F9708" s="123" t="s">
        <v>3558</v>
      </c>
      <c r="G9708" s="146" t="s">
        <v>3559</v>
      </c>
      <c r="H9708" s="146" t="s">
        <v>3579</v>
      </c>
      <c r="I9708" s="151" t="s">
        <v>534</v>
      </c>
      <c r="J9708" s="147">
        <v>24969</v>
      </c>
      <c r="K9708" s="147">
        <v>21384</v>
      </c>
      <c r="L9708" s="148">
        <v>533937096</v>
      </c>
      <c r="M9708" s="120" t="s">
        <v>56</v>
      </c>
      <c r="N9708" s="149">
        <v>42714968</v>
      </c>
      <c r="O9708" s="169"/>
      <c r="P9708" s="154" t="s">
        <v>6625</v>
      </c>
      <c r="Q9708" s="158" t="s">
        <v>50</v>
      </c>
      <c r="R9708" s="142">
        <f t="shared" si="151"/>
        <v>8.00000005993215</v>
      </c>
    </row>
    <row r="9709" s="109" customFormat="1">
      <c r="A9709" s="119">
        <f>MAX($A$19:A9708)+1</f>
        <v>9691</v>
      </c>
      <c r="B9709" s="120" t="s">
        <v>41</v>
      </c>
      <c r="C9709" s="144" t="s">
        <v>541</v>
      </c>
      <c r="D9709" s="144" t="s">
        <v>8785</v>
      </c>
      <c r="E9709" s="145" t="s">
        <v>9000</v>
      </c>
      <c r="F9709" s="123" t="s">
        <v>3558</v>
      </c>
      <c r="G9709" s="146" t="s">
        <v>3559</v>
      </c>
      <c r="H9709" s="146" t="s">
        <v>6254</v>
      </c>
      <c r="I9709" s="151" t="s">
        <v>534</v>
      </c>
      <c r="J9709" s="147">
        <v>50917</v>
      </c>
      <c r="K9709" s="147">
        <v>13608</v>
      </c>
      <c r="L9709" s="148">
        <v>692878536</v>
      </c>
      <c r="M9709" s="120" t="s">
        <v>56</v>
      </c>
      <c r="N9709" s="149">
        <v>55430284</v>
      </c>
      <c r="O9709" s="169"/>
      <c r="P9709" s="154" t="s">
        <v>6625</v>
      </c>
      <c r="Q9709" s="158" t="s">
        <v>50</v>
      </c>
      <c r="R9709" s="142">
        <f t="shared" si="151"/>
        <v>8.00000016164449</v>
      </c>
    </row>
    <row r="9710" s="109" customFormat="1">
      <c r="A9710" s="119">
        <f>MAX($A$19:A9709)+1</f>
        <v>9692</v>
      </c>
      <c r="B9710" s="120" t="s">
        <v>41</v>
      </c>
      <c r="C9710" s="144" t="s">
        <v>541</v>
      </c>
      <c r="D9710" s="144" t="s">
        <v>8785</v>
      </c>
      <c r="E9710" s="145" t="s">
        <v>9000</v>
      </c>
      <c r="F9710" s="123" t="s">
        <v>3558</v>
      </c>
      <c r="G9710" s="146" t="s">
        <v>3559</v>
      </c>
      <c r="H9710" s="146" t="s">
        <v>3565</v>
      </c>
      <c r="I9710" s="151" t="s">
        <v>534</v>
      </c>
      <c r="J9710" s="147">
        <v>5814</v>
      </c>
      <c r="K9710" s="147">
        <v>17982</v>
      </c>
      <c r="L9710" s="148">
        <v>104547348</v>
      </c>
      <c r="M9710" s="120" t="s">
        <v>56</v>
      </c>
      <c r="N9710" s="149">
        <v>8363784</v>
      </c>
      <c r="O9710" s="169"/>
      <c r="P9710" s="154" t="s">
        <v>6625</v>
      </c>
      <c r="Q9710" s="158" t="s">
        <v>50</v>
      </c>
      <c r="R9710" s="142">
        <f t="shared" si="151"/>
        <v>7.99999632702304</v>
      </c>
    </row>
    <row r="9711" s="109" customFormat="1">
      <c r="A9711" s="119">
        <f>MAX($A$19:A9710)+1</f>
        <v>9693</v>
      </c>
      <c r="B9711" s="120" t="s">
        <v>41</v>
      </c>
      <c r="C9711" s="144" t="s">
        <v>541</v>
      </c>
      <c r="D9711" s="144" t="s">
        <v>7621</v>
      </c>
      <c r="E9711" s="145">
        <v>45262</v>
      </c>
      <c r="F9711" s="123" t="s">
        <v>3558</v>
      </c>
      <c r="G9711" s="146" t="s">
        <v>3559</v>
      </c>
      <c r="H9711" s="146" t="s">
        <v>3583</v>
      </c>
      <c r="I9711" s="151" t="s">
        <v>534</v>
      </c>
      <c r="J9711" s="147">
        <v>15973</v>
      </c>
      <c r="K9711" s="147">
        <v>27216</v>
      </c>
      <c r="L9711" s="148">
        <v>434721168</v>
      </c>
      <c r="M9711" s="120" t="s">
        <v>56</v>
      </c>
      <c r="N9711" s="149">
        <v>34777693</v>
      </c>
      <c r="O9711" s="169"/>
      <c r="P9711" s="154" t="s">
        <v>6625</v>
      </c>
      <c r="Q9711" s="158" t="s">
        <v>50</v>
      </c>
      <c r="R9711" s="142">
        <f ref="R9711:R9774" t="shared" si="152">N9711/L9711*100</f>
        <v>7.9999998987857</v>
      </c>
    </row>
    <row r="9712" s="109" customFormat="1">
      <c r="A9712" s="119">
        <f>MAX($A$19:A9711)+1</f>
        <v>9694</v>
      </c>
      <c r="B9712" s="120" t="s">
        <v>41</v>
      </c>
      <c r="C9712" s="144" t="s">
        <v>541</v>
      </c>
      <c r="D9712" s="144" t="s">
        <v>8786</v>
      </c>
      <c r="E9712" s="145" t="s">
        <v>8342</v>
      </c>
      <c r="F9712" s="123" t="s">
        <v>3558</v>
      </c>
      <c r="G9712" s="146" t="s">
        <v>3559</v>
      </c>
      <c r="H9712" s="146" t="s">
        <v>8787</v>
      </c>
      <c r="I9712" s="151" t="s">
        <v>534</v>
      </c>
      <c r="J9712" s="147">
        <v>1742</v>
      </c>
      <c r="K9712" s="147">
        <v>18711</v>
      </c>
      <c r="L9712" s="148">
        <v>32594562</v>
      </c>
      <c r="M9712" s="120" t="s">
        <v>56</v>
      </c>
      <c r="N9712" s="149">
        <v>2607565</v>
      </c>
      <c r="O9712" s="169"/>
      <c r="P9712" s="154" t="s">
        <v>6625</v>
      </c>
      <c r="Q9712" s="158" t="s">
        <v>50</v>
      </c>
      <c r="R9712" s="142">
        <f t="shared" si="152"/>
        <v>8.00000012271986</v>
      </c>
    </row>
    <row r="9713" s="109" customFormat="1">
      <c r="A9713" s="119">
        <f>MAX($A$19:A9712)+1</f>
        <v>9695</v>
      </c>
      <c r="B9713" s="120" t="s">
        <v>41</v>
      </c>
      <c r="C9713" s="144" t="s">
        <v>541</v>
      </c>
      <c r="D9713" s="144" t="s">
        <v>8786</v>
      </c>
      <c r="E9713" s="145" t="s">
        <v>8342</v>
      </c>
      <c r="F9713" s="123" t="s">
        <v>3558</v>
      </c>
      <c r="G9713" s="146" t="s">
        <v>3559</v>
      </c>
      <c r="H9713" s="146" t="s">
        <v>8787</v>
      </c>
      <c r="I9713" s="151" t="s">
        <v>534</v>
      </c>
      <c r="J9713" s="147">
        <v>297</v>
      </c>
      <c r="K9713" s="147">
        <v>18711</v>
      </c>
      <c r="L9713" s="148">
        <v>5557167</v>
      </c>
      <c r="M9713" s="120" t="s">
        <v>56</v>
      </c>
      <c r="N9713" s="149">
        <v>444573</v>
      </c>
      <c r="O9713" s="169"/>
      <c r="P9713" s="154" t="s">
        <v>6625</v>
      </c>
      <c r="Q9713" s="158" t="s">
        <v>50</v>
      </c>
      <c r="R9713" s="142">
        <f t="shared" si="152"/>
        <v>7.99999352187904</v>
      </c>
    </row>
    <row r="9714" s="109" customFormat="1">
      <c r="A9714" s="119">
        <f>MAX($A$19:A9713)+1</f>
        <v>9696</v>
      </c>
      <c r="B9714" s="120" t="s">
        <v>41</v>
      </c>
      <c r="C9714" s="144" t="s">
        <v>541</v>
      </c>
      <c r="D9714" s="144" t="s">
        <v>8788</v>
      </c>
      <c r="E9714" s="145" t="s">
        <v>8342</v>
      </c>
      <c r="F9714" s="123" t="s">
        <v>3558</v>
      </c>
      <c r="G9714" s="146" t="s">
        <v>3559</v>
      </c>
      <c r="H9714" s="146" t="s">
        <v>3568</v>
      </c>
      <c r="I9714" s="151" t="s">
        <v>534</v>
      </c>
      <c r="J9714" s="147">
        <v>12924</v>
      </c>
      <c r="K9714" s="147">
        <v>13244</v>
      </c>
      <c r="L9714" s="148">
        <v>171165456</v>
      </c>
      <c r="M9714" s="120" t="s">
        <v>56</v>
      </c>
      <c r="N9714" s="149">
        <v>13693237</v>
      </c>
      <c r="O9714" s="169"/>
      <c r="P9714" s="154" t="s">
        <v>6625</v>
      </c>
      <c r="Q9714" s="158" t="s">
        <v>50</v>
      </c>
      <c r="R9714" s="142">
        <f t="shared" si="152"/>
        <v>8.00000030379962</v>
      </c>
    </row>
    <row r="9715" s="109" customFormat="1">
      <c r="A9715" s="119">
        <f>MAX($A$19:A9714)+1</f>
        <v>9697</v>
      </c>
      <c r="B9715" s="120" t="s">
        <v>41</v>
      </c>
      <c r="C9715" s="144" t="s">
        <v>541</v>
      </c>
      <c r="D9715" s="144" t="s">
        <v>8788</v>
      </c>
      <c r="E9715" s="145" t="s">
        <v>8342</v>
      </c>
      <c r="F9715" s="123" t="s">
        <v>3558</v>
      </c>
      <c r="G9715" s="146" t="s">
        <v>3559</v>
      </c>
      <c r="H9715" s="146" t="s">
        <v>3568</v>
      </c>
      <c r="I9715" s="151" t="s">
        <v>534</v>
      </c>
      <c r="J9715" s="147">
        <v>950</v>
      </c>
      <c r="K9715" s="147">
        <v>13244</v>
      </c>
      <c r="L9715" s="148">
        <v>12581800</v>
      </c>
      <c r="M9715" s="120" t="s">
        <v>56</v>
      </c>
      <c r="N9715" s="149">
        <v>1006544</v>
      </c>
      <c r="O9715" s="169"/>
      <c r="P9715" s="154" t="s">
        <v>6625</v>
      </c>
      <c r="Q9715" s="158" t="s">
        <v>50</v>
      </c>
      <c r="R9715" s="142">
        <f t="shared" si="152"/>
        <v>8</v>
      </c>
    </row>
    <row r="9716" s="109" customFormat="1">
      <c r="A9716" s="119">
        <f>MAX($A$19:A9715)+1</f>
        <v>9698</v>
      </c>
      <c r="B9716" s="120" t="s">
        <v>41</v>
      </c>
      <c r="C9716" s="144" t="s">
        <v>541</v>
      </c>
      <c r="D9716" s="144" t="s">
        <v>8788</v>
      </c>
      <c r="E9716" s="145" t="s">
        <v>8342</v>
      </c>
      <c r="F9716" s="123" t="s">
        <v>3558</v>
      </c>
      <c r="G9716" s="146" t="s">
        <v>3559</v>
      </c>
      <c r="H9716" s="146" t="s">
        <v>3568</v>
      </c>
      <c r="I9716" s="151" t="s">
        <v>534</v>
      </c>
      <c r="J9716" s="147">
        <v>7976</v>
      </c>
      <c r="K9716" s="147">
        <v>13244</v>
      </c>
      <c r="L9716" s="148">
        <v>105634144</v>
      </c>
      <c r="M9716" s="120" t="s">
        <v>56</v>
      </c>
      <c r="N9716" s="149">
        <v>8450732</v>
      </c>
      <c r="O9716" s="169"/>
      <c r="P9716" s="154" t="s">
        <v>6625</v>
      </c>
      <c r="Q9716" s="158" t="s">
        <v>50</v>
      </c>
      <c r="R9716" s="142">
        <f t="shared" si="152"/>
        <v>8.00000045439853</v>
      </c>
    </row>
    <row r="9717" s="109" customFormat="1">
      <c r="A9717" s="119">
        <f>MAX($A$19:A9716)+1</f>
        <v>9699</v>
      </c>
      <c r="B9717" s="120" t="s">
        <v>41</v>
      </c>
      <c r="C9717" s="144" t="s">
        <v>541</v>
      </c>
      <c r="D9717" s="144" t="s">
        <v>8788</v>
      </c>
      <c r="E9717" s="145" t="s">
        <v>8342</v>
      </c>
      <c r="F9717" s="123" t="s">
        <v>3558</v>
      </c>
      <c r="G9717" s="146" t="s">
        <v>3559</v>
      </c>
      <c r="H9717" s="146" t="s">
        <v>3568</v>
      </c>
      <c r="I9717" s="151" t="s">
        <v>534</v>
      </c>
      <c r="J9717" s="147">
        <v>484</v>
      </c>
      <c r="K9717" s="147">
        <v>13244</v>
      </c>
      <c r="L9717" s="148">
        <v>6410096</v>
      </c>
      <c r="M9717" s="120" t="s">
        <v>56</v>
      </c>
      <c r="N9717" s="149">
        <v>512808</v>
      </c>
      <c r="O9717" s="169"/>
      <c r="P9717" s="154" t="s">
        <v>6625</v>
      </c>
      <c r="Q9717" s="158" t="s">
        <v>50</v>
      </c>
      <c r="R9717" s="142">
        <f t="shared" si="152"/>
        <v>8.00000499212492</v>
      </c>
    </row>
    <row r="9718" s="109" customFormat="1">
      <c r="A9718" s="119">
        <f>MAX($A$19:A9717)+1</f>
        <v>9700</v>
      </c>
      <c r="B9718" s="120" t="s">
        <v>41</v>
      </c>
      <c r="C9718" s="144" t="s">
        <v>541</v>
      </c>
      <c r="D9718" s="144" t="s">
        <v>8788</v>
      </c>
      <c r="E9718" s="145" t="s">
        <v>8342</v>
      </c>
      <c r="F9718" s="123" t="s">
        <v>3558</v>
      </c>
      <c r="G9718" s="146" t="s">
        <v>3559</v>
      </c>
      <c r="H9718" s="146" t="s">
        <v>3579</v>
      </c>
      <c r="I9718" s="151" t="s">
        <v>534</v>
      </c>
      <c r="J9718" s="147">
        <v>662</v>
      </c>
      <c r="K9718" s="147">
        <v>14337</v>
      </c>
      <c r="L9718" s="148">
        <v>9491094</v>
      </c>
      <c r="M9718" s="120" t="s">
        <v>56</v>
      </c>
      <c r="N9718" s="149">
        <v>759288</v>
      </c>
      <c r="O9718" s="169"/>
      <c r="P9718" s="154" t="s">
        <v>6625</v>
      </c>
      <c r="Q9718" s="158" t="s">
        <v>50</v>
      </c>
      <c r="R9718" s="142">
        <f t="shared" si="152"/>
        <v>8.00000505737273</v>
      </c>
    </row>
    <row r="9719" s="109" customFormat="1">
      <c r="A9719" s="119">
        <f>MAX($A$19:A9718)+1</f>
        <v>9701</v>
      </c>
      <c r="B9719" s="120" t="s">
        <v>41</v>
      </c>
      <c r="C9719" s="144" t="s">
        <v>541</v>
      </c>
      <c r="D9719" s="144" t="s">
        <v>8788</v>
      </c>
      <c r="E9719" s="145" t="s">
        <v>8342</v>
      </c>
      <c r="F9719" s="123" t="s">
        <v>3558</v>
      </c>
      <c r="G9719" s="146" t="s">
        <v>3559</v>
      </c>
      <c r="H9719" s="146" t="s">
        <v>3579</v>
      </c>
      <c r="I9719" s="151" t="s">
        <v>534</v>
      </c>
      <c r="J9719" s="147">
        <v>52872</v>
      </c>
      <c r="K9719" s="147">
        <v>14337</v>
      </c>
      <c r="L9719" s="148">
        <v>758025864</v>
      </c>
      <c r="M9719" s="120" t="s">
        <v>56</v>
      </c>
      <c r="N9719" s="149">
        <v>60642069</v>
      </c>
      <c r="O9719" s="169"/>
      <c r="P9719" s="154" t="s">
        <v>6625</v>
      </c>
      <c r="Q9719" s="158" t="s">
        <v>50</v>
      </c>
      <c r="R9719" s="142">
        <f t="shared" si="152"/>
        <v>7.99999998416941</v>
      </c>
    </row>
    <row r="9720" s="109" customFormat="1">
      <c r="A9720" s="119">
        <f>MAX($A$19:A9719)+1</f>
        <v>9702</v>
      </c>
      <c r="B9720" s="120" t="s">
        <v>41</v>
      </c>
      <c r="C9720" s="144" t="s">
        <v>541</v>
      </c>
      <c r="D9720" s="144" t="s">
        <v>8788</v>
      </c>
      <c r="E9720" s="145" t="s">
        <v>8342</v>
      </c>
      <c r="F9720" s="123" t="s">
        <v>3558</v>
      </c>
      <c r="G9720" s="146" t="s">
        <v>3559</v>
      </c>
      <c r="H9720" s="146" t="s">
        <v>3579</v>
      </c>
      <c r="I9720" s="151" t="s">
        <v>534</v>
      </c>
      <c r="J9720" s="147">
        <v>5009</v>
      </c>
      <c r="K9720" s="147">
        <v>14337</v>
      </c>
      <c r="L9720" s="148">
        <v>71814033</v>
      </c>
      <c r="M9720" s="120" t="s">
        <v>56</v>
      </c>
      <c r="N9720" s="149">
        <v>5745123</v>
      </c>
      <c r="O9720" s="169"/>
      <c r="P9720" s="154" t="s">
        <v>6625</v>
      </c>
      <c r="Q9720" s="158" t="s">
        <v>50</v>
      </c>
      <c r="R9720" s="142">
        <f t="shared" si="152"/>
        <v>8.00000050129478</v>
      </c>
    </row>
    <row r="9721" s="109" customFormat="1">
      <c r="A9721" s="119">
        <f>MAX($A$19:A9720)+1</f>
        <v>9703</v>
      </c>
      <c r="B9721" s="120" t="s">
        <v>41</v>
      </c>
      <c r="C9721" s="144" t="s">
        <v>541</v>
      </c>
      <c r="D9721" s="144" t="s">
        <v>8788</v>
      </c>
      <c r="E9721" s="145" t="s">
        <v>8342</v>
      </c>
      <c r="F9721" s="123" t="s">
        <v>3558</v>
      </c>
      <c r="G9721" s="146" t="s">
        <v>3559</v>
      </c>
      <c r="H9721" s="146" t="s">
        <v>3579</v>
      </c>
      <c r="I9721" s="151" t="s">
        <v>534</v>
      </c>
      <c r="J9721" s="147">
        <v>146</v>
      </c>
      <c r="K9721" s="147">
        <v>14337</v>
      </c>
      <c r="L9721" s="148">
        <v>2093202</v>
      </c>
      <c r="M9721" s="120" t="s">
        <v>56</v>
      </c>
      <c r="N9721" s="149">
        <v>167456</v>
      </c>
      <c r="O9721" s="169"/>
      <c r="P9721" s="154" t="s">
        <v>6625</v>
      </c>
      <c r="Q9721" s="158" t="s">
        <v>50</v>
      </c>
      <c r="R9721" s="142">
        <f t="shared" si="152"/>
        <v>7.99999235620834</v>
      </c>
    </row>
    <row r="9722" s="109" customFormat="1">
      <c r="A9722" s="119">
        <f>MAX($A$19:A9721)+1</f>
        <v>9704</v>
      </c>
      <c r="B9722" s="120" t="s">
        <v>41</v>
      </c>
      <c r="C9722" s="144" t="s">
        <v>541</v>
      </c>
      <c r="D9722" s="144" t="s">
        <v>8788</v>
      </c>
      <c r="E9722" s="145" t="s">
        <v>8342</v>
      </c>
      <c r="F9722" s="123" t="s">
        <v>3558</v>
      </c>
      <c r="G9722" s="146" t="s">
        <v>3559</v>
      </c>
      <c r="H9722" s="146" t="s">
        <v>3579</v>
      </c>
      <c r="I9722" s="151" t="s">
        <v>534</v>
      </c>
      <c r="J9722" s="147">
        <v>958</v>
      </c>
      <c r="K9722" s="147">
        <v>14337</v>
      </c>
      <c r="L9722" s="148">
        <v>13734846</v>
      </c>
      <c r="M9722" s="120" t="s">
        <v>56</v>
      </c>
      <c r="N9722" s="149">
        <v>1098788</v>
      </c>
      <c r="O9722" s="169"/>
      <c r="P9722" s="154" t="s">
        <v>6625</v>
      </c>
      <c r="Q9722" s="158" t="s">
        <v>50</v>
      </c>
      <c r="R9722" s="142">
        <f t="shared" si="152"/>
        <v>8.00000232984046</v>
      </c>
    </row>
    <row r="9723" s="109" customFormat="1">
      <c r="A9723" s="119">
        <f>MAX($A$19:A9722)+1</f>
        <v>9705</v>
      </c>
      <c r="B9723" s="120" t="s">
        <v>41</v>
      </c>
      <c r="C9723" s="144" t="s">
        <v>541</v>
      </c>
      <c r="D9723" s="144" t="s">
        <v>8788</v>
      </c>
      <c r="E9723" s="145" t="s">
        <v>8342</v>
      </c>
      <c r="F9723" s="123" t="s">
        <v>3558</v>
      </c>
      <c r="G9723" s="146" t="s">
        <v>3559</v>
      </c>
      <c r="H9723" s="146" t="s">
        <v>3565</v>
      </c>
      <c r="I9723" s="151" t="s">
        <v>534</v>
      </c>
      <c r="J9723" s="147">
        <v>7676</v>
      </c>
      <c r="K9723" s="147">
        <v>11421</v>
      </c>
      <c r="L9723" s="148">
        <v>87667596</v>
      </c>
      <c r="M9723" s="120" t="s">
        <v>56</v>
      </c>
      <c r="N9723" s="149">
        <v>7013408</v>
      </c>
      <c r="O9723" s="169"/>
      <c r="P9723" s="154" t="s">
        <v>6625</v>
      </c>
      <c r="Q9723" s="158" t="s">
        <v>50</v>
      </c>
      <c r="R9723" s="142">
        <f t="shared" si="152"/>
        <v>8.00000036501514</v>
      </c>
    </row>
    <row r="9724" s="109" customFormat="1">
      <c r="A9724" s="119">
        <f>MAX($A$19:A9723)+1</f>
        <v>9706</v>
      </c>
      <c r="B9724" s="120" t="s">
        <v>41</v>
      </c>
      <c r="C9724" s="144" t="s">
        <v>541</v>
      </c>
      <c r="D9724" s="144" t="s">
        <v>8788</v>
      </c>
      <c r="E9724" s="145" t="s">
        <v>8342</v>
      </c>
      <c r="F9724" s="123" t="s">
        <v>3558</v>
      </c>
      <c r="G9724" s="146" t="s">
        <v>3559</v>
      </c>
      <c r="H9724" s="146" t="s">
        <v>3565</v>
      </c>
      <c r="I9724" s="151" t="s">
        <v>534</v>
      </c>
      <c r="J9724" s="147">
        <v>336</v>
      </c>
      <c r="K9724" s="147">
        <v>11421</v>
      </c>
      <c r="L9724" s="148">
        <v>3837456</v>
      </c>
      <c r="M9724" s="120" t="s">
        <v>56</v>
      </c>
      <c r="N9724" s="149">
        <v>306994</v>
      </c>
      <c r="O9724" s="169"/>
      <c r="P9724" s="154" t="s">
        <v>6625</v>
      </c>
      <c r="Q9724" s="158" t="s">
        <v>50</v>
      </c>
      <c r="R9724" s="142">
        <f t="shared" si="152"/>
        <v>7.99993537385184</v>
      </c>
    </row>
    <row r="9725" ht="22.5" s="109" customFormat="1">
      <c r="A9725" s="119">
        <f>MAX($A$19:A9724)+1</f>
        <v>9707</v>
      </c>
      <c r="B9725" s="120" t="s">
        <v>41</v>
      </c>
      <c r="C9725" s="144" t="s">
        <v>541</v>
      </c>
      <c r="D9725" s="144" t="s">
        <v>2609</v>
      </c>
      <c r="E9725" s="145" t="s">
        <v>6931</v>
      </c>
      <c r="F9725" s="123" t="s">
        <v>3558</v>
      </c>
      <c r="G9725" s="146" t="s">
        <v>3559</v>
      </c>
      <c r="H9725" s="146" t="s">
        <v>3576</v>
      </c>
      <c r="I9725" s="151" t="s">
        <v>534</v>
      </c>
      <c r="J9725" s="147">
        <v>5864</v>
      </c>
      <c r="K9725" s="147">
        <v>25758</v>
      </c>
      <c r="L9725" s="148">
        <v>151044912</v>
      </c>
      <c r="M9725" s="120" t="s">
        <v>56</v>
      </c>
      <c r="N9725" s="149">
        <v>12083593</v>
      </c>
      <c r="O9725" s="169"/>
      <c r="P9725" s="154" t="s">
        <v>6625</v>
      </c>
      <c r="Q9725" s="158" t="s">
        <v>50</v>
      </c>
      <c r="R9725" s="142">
        <f t="shared" si="152"/>
        <v>8.00000002648219</v>
      </c>
    </row>
    <row r="9726" ht="22.5" s="109" customFormat="1">
      <c r="A9726" s="119">
        <f>MAX($A$19:A9725)+1</f>
        <v>9708</v>
      </c>
      <c r="B9726" s="120" t="s">
        <v>41</v>
      </c>
      <c r="C9726" s="144" t="s">
        <v>541</v>
      </c>
      <c r="D9726" s="144" t="s">
        <v>2609</v>
      </c>
      <c r="E9726" s="145" t="s">
        <v>6931</v>
      </c>
      <c r="F9726" s="123" t="s">
        <v>3558</v>
      </c>
      <c r="G9726" s="146" t="s">
        <v>3559</v>
      </c>
      <c r="H9726" s="146" t="s">
        <v>3576</v>
      </c>
      <c r="I9726" s="151" t="s">
        <v>534</v>
      </c>
      <c r="J9726" s="147">
        <v>1673</v>
      </c>
      <c r="K9726" s="147">
        <v>25758</v>
      </c>
      <c r="L9726" s="148">
        <v>43093134</v>
      </c>
      <c r="M9726" s="120" t="s">
        <v>56</v>
      </c>
      <c r="N9726" s="149">
        <v>3447451</v>
      </c>
      <c r="O9726" s="169"/>
      <c r="P9726" s="154" t="s">
        <v>6625</v>
      </c>
      <c r="Q9726" s="158" t="s">
        <v>50</v>
      </c>
      <c r="R9726" s="142">
        <f t="shared" si="152"/>
        <v>8.00000064975548</v>
      </c>
    </row>
    <row r="9727" s="109" customFormat="1">
      <c r="A9727" s="119">
        <f>MAX($A$19:A9726)+1</f>
        <v>9709</v>
      </c>
      <c r="B9727" s="120" t="s">
        <v>41</v>
      </c>
      <c r="C9727" s="144" t="s">
        <v>541</v>
      </c>
      <c r="D9727" s="144" t="s">
        <v>2609</v>
      </c>
      <c r="E9727" s="145" t="s">
        <v>6931</v>
      </c>
      <c r="F9727" s="123" t="s">
        <v>3558</v>
      </c>
      <c r="G9727" s="146" t="s">
        <v>3559</v>
      </c>
      <c r="H9727" s="146" t="s">
        <v>3568</v>
      </c>
      <c r="I9727" s="151" t="s">
        <v>534</v>
      </c>
      <c r="J9727" s="147">
        <v>66765</v>
      </c>
      <c r="K9727" s="147">
        <v>20412</v>
      </c>
      <c r="L9727" s="148">
        <v>1362807180</v>
      </c>
      <c r="M9727" s="120" t="s">
        <v>56</v>
      </c>
      <c r="N9727" s="149">
        <v>109024575</v>
      </c>
      <c r="O9727" s="169"/>
      <c r="P9727" s="154" t="s">
        <v>6625</v>
      </c>
      <c r="Q9727" s="158" t="s">
        <v>50</v>
      </c>
      <c r="R9727" s="142">
        <f t="shared" si="152"/>
        <v>8.00000004402677</v>
      </c>
    </row>
    <row r="9728" s="109" customFormat="1">
      <c r="A9728" s="119">
        <f>MAX($A$19:A9727)+1</f>
        <v>9710</v>
      </c>
      <c r="B9728" s="120" t="s">
        <v>41</v>
      </c>
      <c r="C9728" s="144" t="s">
        <v>541</v>
      </c>
      <c r="D9728" s="144" t="s">
        <v>2609</v>
      </c>
      <c r="E9728" s="145" t="s">
        <v>6931</v>
      </c>
      <c r="F9728" s="123" t="s">
        <v>3558</v>
      </c>
      <c r="G9728" s="146" t="s">
        <v>3559</v>
      </c>
      <c r="H9728" s="146" t="s">
        <v>3568</v>
      </c>
      <c r="I9728" s="151" t="s">
        <v>534</v>
      </c>
      <c r="J9728" s="147">
        <v>13177</v>
      </c>
      <c r="K9728" s="147">
        <v>20412</v>
      </c>
      <c r="L9728" s="148">
        <v>268968924</v>
      </c>
      <c r="M9728" s="120" t="s">
        <v>56</v>
      </c>
      <c r="N9728" s="149">
        <v>21517514</v>
      </c>
      <c r="O9728" s="169"/>
      <c r="P9728" s="154" t="s">
        <v>6625</v>
      </c>
      <c r="Q9728" s="158" t="s">
        <v>50</v>
      </c>
      <c r="R9728" s="142">
        <f t="shared" si="152"/>
        <v>8.00000002974321</v>
      </c>
    </row>
    <row r="9729" s="109" customFormat="1">
      <c r="A9729" s="119">
        <f>MAX($A$19:A9728)+1</f>
        <v>9711</v>
      </c>
      <c r="B9729" s="120" t="s">
        <v>41</v>
      </c>
      <c r="C9729" s="144" t="s">
        <v>541</v>
      </c>
      <c r="D9729" s="144" t="s">
        <v>2609</v>
      </c>
      <c r="E9729" s="145" t="s">
        <v>6931</v>
      </c>
      <c r="F9729" s="123" t="s">
        <v>3558</v>
      </c>
      <c r="G9729" s="146" t="s">
        <v>3559</v>
      </c>
      <c r="H9729" s="146" t="s">
        <v>3568</v>
      </c>
      <c r="I9729" s="151" t="s">
        <v>534</v>
      </c>
      <c r="J9729" s="147">
        <v>8431</v>
      </c>
      <c r="K9729" s="147">
        <v>20412</v>
      </c>
      <c r="L9729" s="148">
        <v>172093572</v>
      </c>
      <c r="M9729" s="120" t="s">
        <v>56</v>
      </c>
      <c r="N9729" s="149">
        <v>13767486</v>
      </c>
      <c r="O9729" s="169"/>
      <c r="P9729" s="154" t="s">
        <v>6625</v>
      </c>
      <c r="Q9729" s="158" t="s">
        <v>50</v>
      </c>
      <c r="R9729" s="142">
        <f t="shared" si="152"/>
        <v>8.00000013945901</v>
      </c>
    </row>
    <row r="9730" s="109" customFormat="1">
      <c r="A9730" s="119">
        <f>MAX($A$19:A9729)+1</f>
        <v>9712</v>
      </c>
      <c r="B9730" s="120" t="s">
        <v>41</v>
      </c>
      <c r="C9730" s="144" t="s">
        <v>541</v>
      </c>
      <c r="D9730" s="144" t="s">
        <v>2609</v>
      </c>
      <c r="E9730" s="145" t="s">
        <v>6931</v>
      </c>
      <c r="F9730" s="123" t="s">
        <v>3558</v>
      </c>
      <c r="G9730" s="146" t="s">
        <v>3559</v>
      </c>
      <c r="H9730" s="146" t="s">
        <v>3568</v>
      </c>
      <c r="I9730" s="151" t="s">
        <v>534</v>
      </c>
      <c r="J9730" s="147">
        <v>1415</v>
      </c>
      <c r="K9730" s="147">
        <v>20412</v>
      </c>
      <c r="L9730" s="148">
        <v>28882980</v>
      </c>
      <c r="M9730" s="120" t="s">
        <v>56</v>
      </c>
      <c r="N9730" s="149">
        <v>2310639</v>
      </c>
      <c r="O9730" s="169"/>
      <c r="P9730" s="154" t="s">
        <v>6625</v>
      </c>
      <c r="Q9730" s="158" t="s">
        <v>50</v>
      </c>
      <c r="R9730" s="142">
        <f t="shared" si="152"/>
        <v>8.00000207734797</v>
      </c>
    </row>
    <row r="9731" s="109" customFormat="1">
      <c r="A9731" s="119">
        <f>MAX($A$19:A9730)+1</f>
        <v>9713</v>
      </c>
      <c r="B9731" s="120" t="s">
        <v>41</v>
      </c>
      <c r="C9731" s="144" t="s">
        <v>541</v>
      </c>
      <c r="D9731" s="144" t="s">
        <v>2609</v>
      </c>
      <c r="E9731" s="145" t="s">
        <v>6931</v>
      </c>
      <c r="F9731" s="123" t="s">
        <v>3558</v>
      </c>
      <c r="G9731" s="146" t="s">
        <v>3559</v>
      </c>
      <c r="H9731" s="146" t="s">
        <v>3568</v>
      </c>
      <c r="I9731" s="151" t="s">
        <v>534</v>
      </c>
      <c r="J9731" s="147">
        <v>1730</v>
      </c>
      <c r="K9731" s="147">
        <v>20412</v>
      </c>
      <c r="L9731" s="148">
        <v>35312760</v>
      </c>
      <c r="M9731" s="120" t="s">
        <v>56</v>
      </c>
      <c r="N9731" s="149">
        <v>2825021</v>
      </c>
      <c r="O9731" s="169"/>
      <c r="P9731" s="154" t="s">
        <v>6625</v>
      </c>
      <c r="Q9731" s="158" t="s">
        <v>50</v>
      </c>
      <c r="R9731" s="142">
        <f t="shared" si="152"/>
        <v>8.00000056636751</v>
      </c>
    </row>
    <row r="9732" s="109" customFormat="1">
      <c r="A9732" s="119">
        <f>MAX($A$19:A9731)+1</f>
        <v>9714</v>
      </c>
      <c r="B9732" s="120" t="s">
        <v>41</v>
      </c>
      <c r="C9732" s="144" t="s">
        <v>541</v>
      </c>
      <c r="D9732" s="144" t="s">
        <v>2609</v>
      </c>
      <c r="E9732" s="145" t="s">
        <v>6931</v>
      </c>
      <c r="F9732" s="123" t="s">
        <v>3558</v>
      </c>
      <c r="G9732" s="146" t="s">
        <v>3559</v>
      </c>
      <c r="H9732" s="146" t="s">
        <v>6254</v>
      </c>
      <c r="I9732" s="151" t="s">
        <v>534</v>
      </c>
      <c r="J9732" s="147">
        <v>79522</v>
      </c>
      <c r="K9732" s="147">
        <v>13608</v>
      </c>
      <c r="L9732" s="148">
        <v>1082135376</v>
      </c>
      <c r="M9732" s="120" t="s">
        <v>56</v>
      </c>
      <c r="N9732" s="149">
        <v>86570831</v>
      </c>
      <c r="O9732" s="169"/>
      <c r="P9732" s="154" t="s">
        <v>6625</v>
      </c>
      <c r="Q9732" s="158" t="s">
        <v>50</v>
      </c>
      <c r="R9732" s="142">
        <f t="shared" si="152"/>
        <v>8.00000008501709</v>
      </c>
    </row>
    <row r="9733" s="109" customFormat="1">
      <c r="A9733" s="119">
        <f>MAX($A$19:A9732)+1</f>
        <v>9715</v>
      </c>
      <c r="B9733" s="120" t="s">
        <v>41</v>
      </c>
      <c r="C9733" s="144" t="s">
        <v>541</v>
      </c>
      <c r="D9733" s="144" t="s">
        <v>2609</v>
      </c>
      <c r="E9733" s="145" t="s">
        <v>6931</v>
      </c>
      <c r="F9733" s="123" t="s">
        <v>3558</v>
      </c>
      <c r="G9733" s="146" t="s">
        <v>3559</v>
      </c>
      <c r="H9733" s="146" t="s">
        <v>6254</v>
      </c>
      <c r="I9733" s="151" t="s">
        <v>534</v>
      </c>
      <c r="J9733" s="147">
        <v>2349</v>
      </c>
      <c r="K9733" s="147">
        <v>13608</v>
      </c>
      <c r="L9733" s="148">
        <v>31965192</v>
      </c>
      <c r="M9733" s="120" t="s">
        <v>56</v>
      </c>
      <c r="N9733" s="149">
        <v>2557216</v>
      </c>
      <c r="O9733" s="169"/>
      <c r="P9733" s="154" t="s">
        <v>6625</v>
      </c>
      <c r="Q9733" s="158" t="s">
        <v>50</v>
      </c>
      <c r="R9733" s="142">
        <f t="shared" si="152"/>
        <v>8.00000200217787</v>
      </c>
    </row>
    <row r="9734" s="109" customFormat="1">
      <c r="A9734" s="119">
        <f>MAX($A$19:A9733)+1</f>
        <v>9716</v>
      </c>
      <c r="B9734" s="120" t="s">
        <v>41</v>
      </c>
      <c r="C9734" s="144" t="s">
        <v>541</v>
      </c>
      <c r="D9734" s="144" t="s">
        <v>2609</v>
      </c>
      <c r="E9734" s="145" t="s">
        <v>6931</v>
      </c>
      <c r="F9734" s="123" t="s">
        <v>3558</v>
      </c>
      <c r="G9734" s="146" t="s">
        <v>3559</v>
      </c>
      <c r="H9734" s="146" t="s">
        <v>6254</v>
      </c>
      <c r="I9734" s="151" t="s">
        <v>534</v>
      </c>
      <c r="J9734" s="147">
        <v>5965</v>
      </c>
      <c r="K9734" s="147">
        <v>13608</v>
      </c>
      <c r="L9734" s="148">
        <v>81171720</v>
      </c>
      <c r="M9734" s="120" t="s">
        <v>56</v>
      </c>
      <c r="N9734" s="149">
        <v>6493734</v>
      </c>
      <c r="O9734" s="169"/>
      <c r="P9734" s="154" t="s">
        <v>6625</v>
      </c>
      <c r="Q9734" s="158" t="s">
        <v>50</v>
      </c>
      <c r="R9734" s="142">
        <f t="shared" si="152"/>
        <v>7.99999556495784</v>
      </c>
    </row>
    <row r="9735" s="109" customFormat="1">
      <c r="A9735" s="119">
        <f>MAX($A$19:A9734)+1</f>
        <v>9717</v>
      </c>
      <c r="B9735" s="120" t="s">
        <v>41</v>
      </c>
      <c r="C9735" s="144" t="s">
        <v>541</v>
      </c>
      <c r="D9735" s="144" t="s">
        <v>8789</v>
      </c>
      <c r="E9735" s="145">
        <v>45268</v>
      </c>
      <c r="F9735" s="123" t="s">
        <v>3558</v>
      </c>
      <c r="G9735" s="146" t="s">
        <v>3559</v>
      </c>
      <c r="H9735" s="146" t="s">
        <v>3568</v>
      </c>
      <c r="I9735" s="151" t="s">
        <v>534</v>
      </c>
      <c r="J9735" s="147">
        <v>8025</v>
      </c>
      <c r="K9735" s="147">
        <v>20412</v>
      </c>
      <c r="L9735" s="148">
        <v>163806300</v>
      </c>
      <c r="M9735" s="120" t="s">
        <v>56</v>
      </c>
      <c r="N9735" s="149">
        <v>13104504</v>
      </c>
      <c r="O9735" s="169"/>
      <c r="P9735" s="154" t="s">
        <v>6625</v>
      </c>
      <c r="Q9735" s="158" t="s">
        <v>50</v>
      </c>
      <c r="R9735" s="142">
        <f t="shared" si="152"/>
        <v>8</v>
      </c>
    </row>
    <row r="9736" ht="22.5" s="109" customFormat="1">
      <c r="A9736" s="119">
        <f>MAX($A$19:A9735)+1</f>
        <v>9718</v>
      </c>
      <c r="B9736" s="120" t="s">
        <v>41</v>
      </c>
      <c r="C9736" s="144" t="s">
        <v>541</v>
      </c>
      <c r="D9736" s="144" t="s">
        <v>8790</v>
      </c>
      <c r="E9736" s="145" t="s">
        <v>6853</v>
      </c>
      <c r="F9736" s="123" t="s">
        <v>3558</v>
      </c>
      <c r="G9736" s="146" t="s">
        <v>3559</v>
      </c>
      <c r="H9736" s="146" t="s">
        <v>3576</v>
      </c>
      <c r="I9736" s="151" t="s">
        <v>534</v>
      </c>
      <c r="J9736" s="147">
        <v>815</v>
      </c>
      <c r="K9736" s="147">
        <v>25758</v>
      </c>
      <c r="L9736" s="148">
        <v>20992770</v>
      </c>
      <c r="M9736" s="120" t="s">
        <v>56</v>
      </c>
      <c r="N9736" s="149">
        <v>1679422</v>
      </c>
      <c r="O9736" s="169"/>
      <c r="P9736" s="154" t="s">
        <v>6625</v>
      </c>
      <c r="Q9736" s="158" t="s">
        <v>50</v>
      </c>
      <c r="R9736" s="142">
        <f t="shared" si="152"/>
        <v>8.00000190541791</v>
      </c>
    </row>
    <row r="9737" ht="22.5" s="109" customFormat="1">
      <c r="A9737" s="119">
        <f>MAX($A$19:A9736)+1</f>
        <v>9719</v>
      </c>
      <c r="B9737" s="120" t="s">
        <v>41</v>
      </c>
      <c r="C9737" s="144" t="s">
        <v>541</v>
      </c>
      <c r="D9737" s="144" t="s">
        <v>8790</v>
      </c>
      <c r="E9737" s="145" t="s">
        <v>6853</v>
      </c>
      <c r="F9737" s="123" t="s">
        <v>3558</v>
      </c>
      <c r="G9737" s="146" t="s">
        <v>3559</v>
      </c>
      <c r="H9737" s="146" t="s">
        <v>3576</v>
      </c>
      <c r="I9737" s="151" t="s">
        <v>534</v>
      </c>
      <c r="J9737" s="147">
        <v>336</v>
      </c>
      <c r="K9737" s="147">
        <v>25758</v>
      </c>
      <c r="L9737" s="148">
        <v>8654688</v>
      </c>
      <c r="M9737" s="120" t="s">
        <v>56</v>
      </c>
      <c r="N9737" s="149">
        <v>692376</v>
      </c>
      <c r="O9737" s="169"/>
      <c r="P9737" s="154" t="s">
        <v>6625</v>
      </c>
      <c r="Q9737" s="158" t="s">
        <v>50</v>
      </c>
      <c r="R9737" s="142">
        <f t="shared" si="152"/>
        <v>8.00001109225428</v>
      </c>
    </row>
    <row r="9738" s="109" customFormat="1">
      <c r="A9738" s="119">
        <f>MAX($A$19:A9737)+1</f>
        <v>9720</v>
      </c>
      <c r="B9738" s="120" t="s">
        <v>41</v>
      </c>
      <c r="C9738" s="144" t="s">
        <v>541</v>
      </c>
      <c r="D9738" s="144" t="s">
        <v>8790</v>
      </c>
      <c r="E9738" s="145" t="s">
        <v>6853</v>
      </c>
      <c r="F9738" s="123" t="s">
        <v>3558</v>
      </c>
      <c r="G9738" s="146" t="s">
        <v>3559</v>
      </c>
      <c r="H9738" s="146" t="s">
        <v>3579</v>
      </c>
      <c r="I9738" s="151" t="s">
        <v>534</v>
      </c>
      <c r="J9738" s="147">
        <v>24430</v>
      </c>
      <c r="K9738" s="147">
        <v>21384</v>
      </c>
      <c r="L9738" s="148">
        <v>522411120</v>
      </c>
      <c r="M9738" s="120" t="s">
        <v>56</v>
      </c>
      <c r="N9738" s="149">
        <v>41792890</v>
      </c>
      <c r="O9738" s="169"/>
      <c r="P9738" s="154" t="s">
        <v>6625</v>
      </c>
      <c r="Q9738" s="158" t="s">
        <v>50</v>
      </c>
      <c r="R9738" s="142">
        <f t="shared" si="152"/>
        <v>8.00000007656805</v>
      </c>
    </row>
    <row r="9739" s="109" customFormat="1">
      <c r="A9739" s="119">
        <f>MAX($A$19:A9738)+1</f>
        <v>9721</v>
      </c>
      <c r="B9739" s="120" t="s">
        <v>41</v>
      </c>
      <c r="C9739" s="144" t="s">
        <v>541</v>
      </c>
      <c r="D9739" s="144" t="s">
        <v>8790</v>
      </c>
      <c r="E9739" s="145" t="s">
        <v>6853</v>
      </c>
      <c r="F9739" s="123" t="s">
        <v>3558</v>
      </c>
      <c r="G9739" s="146" t="s">
        <v>3559</v>
      </c>
      <c r="H9739" s="146" t="s">
        <v>3565</v>
      </c>
      <c r="I9739" s="151" t="s">
        <v>534</v>
      </c>
      <c r="J9739" s="147">
        <v>1199</v>
      </c>
      <c r="K9739" s="147">
        <v>17982</v>
      </c>
      <c r="L9739" s="148">
        <v>21560418</v>
      </c>
      <c r="M9739" s="120" t="s">
        <v>56</v>
      </c>
      <c r="N9739" s="149">
        <v>1724834</v>
      </c>
      <c r="O9739" s="169"/>
      <c r="P9739" s="154" t="s">
        <v>6625</v>
      </c>
      <c r="Q9739" s="158" t="s">
        <v>50</v>
      </c>
      <c r="R9739" s="142">
        <f t="shared" si="152"/>
        <v>8.00000259735224</v>
      </c>
    </row>
    <row r="9740" s="109" customFormat="1">
      <c r="A9740" s="119">
        <f>MAX($A$19:A9739)+1</f>
        <v>9722</v>
      </c>
      <c r="B9740" s="120" t="s">
        <v>41</v>
      </c>
      <c r="C9740" s="144" t="s">
        <v>541</v>
      </c>
      <c r="D9740" s="144" t="s">
        <v>8790</v>
      </c>
      <c r="E9740" s="145" t="s">
        <v>6853</v>
      </c>
      <c r="F9740" s="123" t="s">
        <v>3558</v>
      </c>
      <c r="G9740" s="146" t="s">
        <v>3559</v>
      </c>
      <c r="H9740" s="146" t="s">
        <v>3565</v>
      </c>
      <c r="I9740" s="151" t="s">
        <v>534</v>
      </c>
      <c r="J9740" s="147">
        <v>371</v>
      </c>
      <c r="K9740" s="147">
        <v>17982</v>
      </c>
      <c r="L9740" s="148">
        <v>6671322</v>
      </c>
      <c r="M9740" s="120" t="s">
        <v>56</v>
      </c>
      <c r="N9740" s="149">
        <v>533706</v>
      </c>
      <c r="O9740" s="169"/>
      <c r="P9740" s="154" t="s">
        <v>6625</v>
      </c>
      <c r="Q9740" s="158" t="s">
        <v>50</v>
      </c>
      <c r="R9740" s="142">
        <f t="shared" si="152"/>
        <v>8.00000359748787</v>
      </c>
    </row>
    <row r="9741" s="109" customFormat="1">
      <c r="A9741" s="119">
        <f>MAX($A$19:A9740)+1</f>
        <v>9723</v>
      </c>
      <c r="B9741" s="120" t="s">
        <v>41</v>
      </c>
      <c r="C9741" s="144" t="s">
        <v>541</v>
      </c>
      <c r="D9741" s="144" t="s">
        <v>8790</v>
      </c>
      <c r="E9741" s="145" t="s">
        <v>6853</v>
      </c>
      <c r="F9741" s="123" t="s">
        <v>3558</v>
      </c>
      <c r="G9741" s="146" t="s">
        <v>3559</v>
      </c>
      <c r="H9741" s="146" t="s">
        <v>3568</v>
      </c>
      <c r="I9741" s="151" t="s">
        <v>534</v>
      </c>
      <c r="J9741" s="147">
        <v>814</v>
      </c>
      <c r="K9741" s="147">
        <v>20412</v>
      </c>
      <c r="L9741" s="148">
        <v>16615368</v>
      </c>
      <c r="M9741" s="120" t="s">
        <v>56</v>
      </c>
      <c r="N9741" s="149">
        <v>1329230</v>
      </c>
      <c r="O9741" s="169"/>
      <c r="P9741" s="154" t="s">
        <v>6625</v>
      </c>
      <c r="Q9741" s="158" t="s">
        <v>50</v>
      </c>
      <c r="R9741" s="142">
        <f t="shared" si="152"/>
        <v>8.00000337037374</v>
      </c>
    </row>
    <row r="9742" s="109" customFormat="1">
      <c r="A9742" s="119">
        <f>MAX($A$19:A9741)+1</f>
        <v>9724</v>
      </c>
      <c r="B9742" s="120" t="s">
        <v>41</v>
      </c>
      <c r="C9742" s="144" t="s">
        <v>541</v>
      </c>
      <c r="D9742" s="144" t="s">
        <v>8790</v>
      </c>
      <c r="E9742" s="145" t="s">
        <v>6853</v>
      </c>
      <c r="F9742" s="123" t="s">
        <v>3558</v>
      </c>
      <c r="G9742" s="146" t="s">
        <v>3559</v>
      </c>
      <c r="H9742" s="146" t="s">
        <v>3565</v>
      </c>
      <c r="I9742" s="151" t="s">
        <v>534</v>
      </c>
      <c r="J9742" s="147">
        <v>9770</v>
      </c>
      <c r="K9742" s="147">
        <v>17982</v>
      </c>
      <c r="L9742" s="148">
        <v>175684140</v>
      </c>
      <c r="M9742" s="120" t="s">
        <v>56</v>
      </c>
      <c r="N9742" s="149">
        <v>14054732</v>
      </c>
      <c r="O9742" s="169"/>
      <c r="P9742" s="154" t="s">
        <v>6625</v>
      </c>
      <c r="Q9742" s="158" t="s">
        <v>50</v>
      </c>
      <c r="R9742" s="142">
        <f t="shared" si="152"/>
        <v>8.00000045536268</v>
      </c>
    </row>
    <row r="9743" s="109" customFormat="1">
      <c r="A9743" s="119">
        <f>MAX($A$19:A9742)+1</f>
        <v>9725</v>
      </c>
      <c r="B9743" s="120" t="s">
        <v>41</v>
      </c>
      <c r="C9743" s="144" t="s">
        <v>541</v>
      </c>
      <c r="D9743" s="144" t="s">
        <v>8790</v>
      </c>
      <c r="E9743" s="145" t="s">
        <v>6853</v>
      </c>
      <c r="F9743" s="123" t="s">
        <v>3558</v>
      </c>
      <c r="G9743" s="146" t="s">
        <v>3559</v>
      </c>
      <c r="H9743" s="146" t="s">
        <v>8787</v>
      </c>
      <c r="I9743" s="151" t="s">
        <v>534</v>
      </c>
      <c r="J9743" s="147">
        <v>5877</v>
      </c>
      <c r="K9743" s="147">
        <v>18711</v>
      </c>
      <c r="L9743" s="148">
        <v>109964547</v>
      </c>
      <c r="M9743" s="120" t="s">
        <v>56</v>
      </c>
      <c r="N9743" s="149">
        <v>8797160</v>
      </c>
      <c r="O9743" s="169"/>
      <c r="P9743" s="154" t="s">
        <v>6625</v>
      </c>
      <c r="Q9743" s="158" t="s">
        <v>50</v>
      </c>
      <c r="R9743" s="142">
        <f t="shared" si="152"/>
        <v>7.99999658071615</v>
      </c>
    </row>
    <row r="9744" s="109" customFormat="1">
      <c r="A9744" s="119">
        <f>MAX($A$19:A9743)+1</f>
        <v>9726</v>
      </c>
      <c r="B9744" s="120" t="s">
        <v>41</v>
      </c>
      <c r="C9744" s="144" t="s">
        <v>541</v>
      </c>
      <c r="D9744" s="144" t="s">
        <v>8791</v>
      </c>
      <c r="E9744" s="145" t="s">
        <v>6853</v>
      </c>
      <c r="F9744" s="123" t="s">
        <v>3558</v>
      </c>
      <c r="G9744" s="146" t="s">
        <v>3559</v>
      </c>
      <c r="H9744" s="146" t="s">
        <v>3581</v>
      </c>
      <c r="I9744" s="151" t="s">
        <v>534</v>
      </c>
      <c r="J9744" s="147">
        <v>1157</v>
      </c>
      <c r="K9744" s="147">
        <v>21141</v>
      </c>
      <c r="L9744" s="148">
        <v>24460137</v>
      </c>
      <c r="M9744" s="120" t="s">
        <v>56</v>
      </c>
      <c r="N9744" s="149">
        <v>1956812</v>
      </c>
      <c r="O9744" s="169"/>
      <c r="P9744" s="154" t="s">
        <v>6625</v>
      </c>
      <c r="Q9744" s="158" t="s">
        <v>50</v>
      </c>
      <c r="R9744" s="142">
        <f t="shared" si="152"/>
        <v>8.00000425181593</v>
      </c>
    </row>
    <row r="9745" s="109" customFormat="1">
      <c r="A9745" s="119">
        <f>MAX($A$19:A9744)+1</f>
        <v>9727</v>
      </c>
      <c r="B9745" s="120" t="s">
        <v>41</v>
      </c>
      <c r="C9745" s="144" t="s">
        <v>541</v>
      </c>
      <c r="D9745" s="144" t="s">
        <v>8791</v>
      </c>
      <c r="E9745" s="145" t="s">
        <v>6853</v>
      </c>
      <c r="F9745" s="123" t="s">
        <v>3558</v>
      </c>
      <c r="G9745" s="146" t="s">
        <v>3559</v>
      </c>
      <c r="H9745" s="146" t="s">
        <v>3581</v>
      </c>
      <c r="I9745" s="151" t="s">
        <v>534</v>
      </c>
      <c r="J9745" s="147">
        <v>887</v>
      </c>
      <c r="K9745" s="147">
        <v>21141</v>
      </c>
      <c r="L9745" s="148">
        <v>18752067</v>
      </c>
      <c r="M9745" s="120" t="s">
        <v>56</v>
      </c>
      <c r="N9745" s="149">
        <v>1500166</v>
      </c>
      <c r="O9745" s="169"/>
      <c r="P9745" s="154" t="s">
        <v>6625</v>
      </c>
      <c r="Q9745" s="158" t="s">
        <v>50</v>
      </c>
      <c r="R9745" s="142">
        <f t="shared" si="152"/>
        <v>8.00000341295709</v>
      </c>
    </row>
    <row r="9746" s="109" customFormat="1">
      <c r="A9746" s="119">
        <f>MAX($A$19:A9745)+1</f>
        <v>9728</v>
      </c>
      <c r="B9746" s="120" t="s">
        <v>41</v>
      </c>
      <c r="C9746" s="144" t="s">
        <v>541</v>
      </c>
      <c r="D9746" s="144" t="s">
        <v>8791</v>
      </c>
      <c r="E9746" s="145" t="s">
        <v>6853</v>
      </c>
      <c r="F9746" s="123" t="s">
        <v>3558</v>
      </c>
      <c r="G9746" s="146" t="s">
        <v>3559</v>
      </c>
      <c r="H9746" s="146" t="s">
        <v>3570</v>
      </c>
      <c r="I9746" s="151" t="s">
        <v>534</v>
      </c>
      <c r="J9746" s="147">
        <v>5580</v>
      </c>
      <c r="K9746" s="147">
        <v>21870</v>
      </c>
      <c r="L9746" s="148">
        <v>122034600</v>
      </c>
      <c r="M9746" s="120" t="s">
        <v>56</v>
      </c>
      <c r="N9746" s="149">
        <v>9762768</v>
      </c>
      <c r="O9746" s="169"/>
      <c r="P9746" s="154" t="s">
        <v>6625</v>
      </c>
      <c r="Q9746" s="158" t="s">
        <v>50</v>
      </c>
      <c r="R9746" s="142">
        <f t="shared" si="152"/>
        <v>8</v>
      </c>
    </row>
    <row r="9747" s="109" customFormat="1">
      <c r="A9747" s="119">
        <f>MAX($A$19:A9746)+1</f>
        <v>9729</v>
      </c>
      <c r="B9747" s="120" t="s">
        <v>41</v>
      </c>
      <c r="C9747" s="144" t="s">
        <v>541</v>
      </c>
      <c r="D9747" s="144" t="s">
        <v>8791</v>
      </c>
      <c r="E9747" s="145" t="s">
        <v>6853</v>
      </c>
      <c r="F9747" s="123" t="s">
        <v>3558</v>
      </c>
      <c r="G9747" s="146" t="s">
        <v>3559</v>
      </c>
      <c r="H9747" s="146" t="s">
        <v>3563</v>
      </c>
      <c r="I9747" s="151" t="s">
        <v>534</v>
      </c>
      <c r="J9747" s="147">
        <v>6125</v>
      </c>
      <c r="K9747" s="147">
        <v>12879</v>
      </c>
      <c r="L9747" s="148">
        <v>78883875</v>
      </c>
      <c r="M9747" s="120" t="s">
        <v>56</v>
      </c>
      <c r="N9747" s="149">
        <v>6310711</v>
      </c>
      <c r="O9747" s="169"/>
      <c r="P9747" s="154" t="s">
        <v>6625</v>
      </c>
      <c r="Q9747" s="158" t="s">
        <v>50</v>
      </c>
      <c r="R9747" s="142">
        <f t="shared" si="152"/>
        <v>8.0000012676862</v>
      </c>
    </row>
    <row r="9748" s="109" customFormat="1">
      <c r="A9748" s="119">
        <f>MAX($A$19:A9747)+1</f>
        <v>9730</v>
      </c>
      <c r="B9748" s="120" t="s">
        <v>41</v>
      </c>
      <c r="C9748" s="144" t="s">
        <v>541</v>
      </c>
      <c r="D9748" s="144" t="s">
        <v>8791</v>
      </c>
      <c r="E9748" s="145" t="s">
        <v>6853</v>
      </c>
      <c r="F9748" s="123" t="s">
        <v>3558</v>
      </c>
      <c r="G9748" s="146" t="s">
        <v>3559</v>
      </c>
      <c r="H9748" s="146" t="s">
        <v>8792</v>
      </c>
      <c r="I9748" s="151" t="s">
        <v>534</v>
      </c>
      <c r="J9748" s="147">
        <v>328</v>
      </c>
      <c r="K9748" s="147">
        <v>21141</v>
      </c>
      <c r="L9748" s="148">
        <v>6934248</v>
      </c>
      <c r="M9748" s="120" t="s">
        <v>56</v>
      </c>
      <c r="N9748" s="149">
        <v>554740</v>
      </c>
      <c r="O9748" s="169"/>
      <c r="P9748" s="154" t="s">
        <v>6625</v>
      </c>
      <c r="Q9748" s="158" t="s">
        <v>50</v>
      </c>
      <c r="R9748" s="142">
        <f t="shared" si="152"/>
        <v>8.00000230738791</v>
      </c>
    </row>
    <row r="9749" s="109" customFormat="1">
      <c r="A9749" s="119">
        <f>MAX($A$19:A9748)+1</f>
        <v>9731</v>
      </c>
      <c r="B9749" s="120" t="s">
        <v>41</v>
      </c>
      <c r="C9749" s="144" t="s">
        <v>541</v>
      </c>
      <c r="D9749" s="144" t="s">
        <v>8791</v>
      </c>
      <c r="E9749" s="145" t="s">
        <v>6853</v>
      </c>
      <c r="F9749" s="123" t="s">
        <v>3558</v>
      </c>
      <c r="G9749" s="146" t="s">
        <v>3559</v>
      </c>
      <c r="H9749" s="146" t="s">
        <v>3583</v>
      </c>
      <c r="I9749" s="151" t="s">
        <v>534</v>
      </c>
      <c r="J9749" s="147">
        <v>38907</v>
      </c>
      <c r="K9749" s="147">
        <v>27216</v>
      </c>
      <c r="L9749" s="148">
        <v>1058892912</v>
      </c>
      <c r="M9749" s="120" t="s">
        <v>56</v>
      </c>
      <c r="N9749" s="149">
        <v>84711430</v>
      </c>
      <c r="O9749" s="169"/>
      <c r="P9749" s="154" t="s">
        <v>6625</v>
      </c>
      <c r="Q9749" s="158" t="s">
        <v>50</v>
      </c>
      <c r="R9749" s="142">
        <f t="shared" si="152"/>
        <v>7.99999972046276</v>
      </c>
    </row>
    <row r="9750" s="109" customFormat="1">
      <c r="A9750" s="119">
        <f>MAX($A$19:A9749)+1</f>
        <v>9732</v>
      </c>
      <c r="B9750" s="120" t="s">
        <v>41</v>
      </c>
      <c r="C9750" s="144" t="s">
        <v>541</v>
      </c>
      <c r="D9750" s="144" t="s">
        <v>8793</v>
      </c>
      <c r="E9750" s="145" t="s">
        <v>6887</v>
      </c>
      <c r="F9750" s="123" t="s">
        <v>3558</v>
      </c>
      <c r="G9750" s="146" t="s">
        <v>3559</v>
      </c>
      <c r="H9750" s="146" t="s">
        <v>3565</v>
      </c>
      <c r="I9750" s="151" t="s">
        <v>534</v>
      </c>
      <c r="J9750" s="147">
        <v>1526</v>
      </c>
      <c r="K9750" s="147">
        <v>17982</v>
      </c>
      <c r="L9750" s="148">
        <v>27440532</v>
      </c>
      <c r="M9750" s="120" t="s">
        <v>56</v>
      </c>
      <c r="N9750" s="149">
        <v>2195243</v>
      </c>
      <c r="O9750" s="169"/>
      <c r="P9750" s="154" t="s">
        <v>6625</v>
      </c>
      <c r="Q9750" s="158" t="s">
        <v>50</v>
      </c>
      <c r="R9750" s="142">
        <f t="shared" si="152"/>
        <v>8.00000160346745</v>
      </c>
    </row>
    <row r="9751" s="109" customFormat="1">
      <c r="A9751" s="119">
        <f>MAX($A$19:A9750)+1</f>
        <v>9733</v>
      </c>
      <c r="B9751" s="120" t="s">
        <v>41</v>
      </c>
      <c r="C9751" s="144" t="s">
        <v>541</v>
      </c>
      <c r="D9751" s="144" t="s">
        <v>8793</v>
      </c>
      <c r="E9751" s="145" t="s">
        <v>6887</v>
      </c>
      <c r="F9751" s="123" t="s">
        <v>3558</v>
      </c>
      <c r="G9751" s="146" t="s">
        <v>3559</v>
      </c>
      <c r="H9751" s="146" t="s">
        <v>3565</v>
      </c>
      <c r="I9751" s="151" t="s">
        <v>534</v>
      </c>
      <c r="J9751" s="147">
        <v>2183</v>
      </c>
      <c r="K9751" s="147">
        <v>17982</v>
      </c>
      <c r="L9751" s="148">
        <v>39254706</v>
      </c>
      <c r="M9751" s="120" t="s">
        <v>56</v>
      </c>
      <c r="N9751" s="149">
        <v>3140377</v>
      </c>
      <c r="O9751" s="169"/>
      <c r="P9751" s="154" t="s">
        <v>6625</v>
      </c>
      <c r="Q9751" s="158" t="s">
        <v>50</v>
      </c>
      <c r="R9751" s="142">
        <f t="shared" si="152"/>
        <v>8.00000132468194</v>
      </c>
    </row>
    <row r="9752" s="109" customFormat="1">
      <c r="A9752" s="119">
        <f>MAX($A$19:A9751)+1</f>
        <v>9734</v>
      </c>
      <c r="B9752" s="120" t="s">
        <v>41</v>
      </c>
      <c r="C9752" s="144" t="s">
        <v>541</v>
      </c>
      <c r="D9752" s="144" t="s">
        <v>8793</v>
      </c>
      <c r="E9752" s="145" t="s">
        <v>6887</v>
      </c>
      <c r="F9752" s="123" t="s">
        <v>3558</v>
      </c>
      <c r="G9752" s="146" t="s">
        <v>3559</v>
      </c>
      <c r="H9752" s="146" t="s">
        <v>3565</v>
      </c>
      <c r="I9752" s="151" t="s">
        <v>534</v>
      </c>
      <c r="J9752" s="147">
        <v>2813</v>
      </c>
      <c r="K9752" s="147">
        <v>17982</v>
      </c>
      <c r="L9752" s="148">
        <v>50583366</v>
      </c>
      <c r="M9752" s="120" t="s">
        <v>56</v>
      </c>
      <c r="N9752" s="149">
        <v>4046670</v>
      </c>
      <c r="O9752" s="169"/>
      <c r="P9752" s="154" t="s">
        <v>6625</v>
      </c>
      <c r="Q9752" s="158" t="s">
        <v>50</v>
      </c>
      <c r="R9752" s="142">
        <f t="shared" si="152"/>
        <v>8.00000142339282</v>
      </c>
    </row>
    <row r="9753" s="109" customFormat="1">
      <c r="A9753" s="119">
        <f>MAX($A$19:A9752)+1</f>
        <v>9735</v>
      </c>
      <c r="B9753" s="120" t="s">
        <v>41</v>
      </c>
      <c r="C9753" s="144" t="s">
        <v>541</v>
      </c>
      <c r="D9753" s="144" t="s">
        <v>8793</v>
      </c>
      <c r="E9753" s="145" t="s">
        <v>6887</v>
      </c>
      <c r="F9753" s="123" t="s">
        <v>3558</v>
      </c>
      <c r="G9753" s="146" t="s">
        <v>3559</v>
      </c>
      <c r="H9753" s="146" t="s">
        <v>3579</v>
      </c>
      <c r="I9753" s="151" t="s">
        <v>534</v>
      </c>
      <c r="J9753" s="147">
        <v>33245</v>
      </c>
      <c r="K9753" s="147">
        <v>21384</v>
      </c>
      <c r="L9753" s="148">
        <v>710911080</v>
      </c>
      <c r="M9753" s="120" t="s">
        <v>56</v>
      </c>
      <c r="N9753" s="149">
        <v>56872887</v>
      </c>
      <c r="O9753" s="169"/>
      <c r="P9753" s="154" t="s">
        <v>6625</v>
      </c>
      <c r="Q9753" s="158" t="s">
        <v>50</v>
      </c>
      <c r="R9753" s="142">
        <f t="shared" si="152"/>
        <v>8.00000008439874</v>
      </c>
    </row>
    <row r="9754" s="109" customFormat="1">
      <c r="A9754" s="119">
        <f>MAX($A$19:A9753)+1</f>
        <v>9736</v>
      </c>
      <c r="B9754" s="120" t="s">
        <v>41</v>
      </c>
      <c r="C9754" s="144" t="s">
        <v>541</v>
      </c>
      <c r="D9754" s="144" t="s">
        <v>8793</v>
      </c>
      <c r="E9754" s="145" t="s">
        <v>6887</v>
      </c>
      <c r="F9754" s="123" t="s">
        <v>3558</v>
      </c>
      <c r="G9754" s="146" t="s">
        <v>3559</v>
      </c>
      <c r="H9754" s="146" t="s">
        <v>8794</v>
      </c>
      <c r="I9754" s="151" t="s">
        <v>534</v>
      </c>
      <c r="J9754" s="147">
        <v>3603</v>
      </c>
      <c r="K9754" s="147">
        <v>18711</v>
      </c>
      <c r="L9754" s="148">
        <v>67415733</v>
      </c>
      <c r="M9754" s="120" t="s">
        <v>56</v>
      </c>
      <c r="N9754" s="149">
        <v>5393259</v>
      </c>
      <c r="O9754" s="169"/>
      <c r="P9754" s="154" t="s">
        <v>6625</v>
      </c>
      <c r="Q9754" s="158" t="s">
        <v>50</v>
      </c>
      <c r="R9754" s="142">
        <f t="shared" si="152"/>
        <v>8.00000053399998</v>
      </c>
    </row>
    <row r="9755" s="109" customFormat="1">
      <c r="A9755" s="119">
        <f>MAX($A$19:A9754)+1</f>
        <v>9737</v>
      </c>
      <c r="B9755" s="120" t="s">
        <v>41</v>
      </c>
      <c r="C9755" s="144" t="s">
        <v>541</v>
      </c>
      <c r="D9755" s="144" t="s">
        <v>8793</v>
      </c>
      <c r="E9755" s="145" t="s">
        <v>6887</v>
      </c>
      <c r="F9755" s="123" t="s">
        <v>3558</v>
      </c>
      <c r="G9755" s="146" t="s">
        <v>3559</v>
      </c>
      <c r="H9755" s="146" t="s">
        <v>3568</v>
      </c>
      <c r="I9755" s="151" t="s">
        <v>534</v>
      </c>
      <c r="J9755" s="147">
        <v>693</v>
      </c>
      <c r="K9755" s="147">
        <v>20412</v>
      </c>
      <c r="L9755" s="148">
        <v>14145516</v>
      </c>
      <c r="M9755" s="120" t="s">
        <v>56</v>
      </c>
      <c r="N9755" s="149">
        <v>1131642</v>
      </c>
      <c r="O9755" s="169"/>
      <c r="P9755" s="154" t="s">
        <v>6625</v>
      </c>
      <c r="Q9755" s="158" t="s">
        <v>50</v>
      </c>
      <c r="R9755" s="142">
        <f t="shared" si="152"/>
        <v>8.00000508995218</v>
      </c>
    </row>
    <row r="9756" s="109" customFormat="1">
      <c r="A9756" s="119">
        <f>MAX($A$19:A9755)+1</f>
        <v>9738</v>
      </c>
      <c r="B9756" s="120" t="s">
        <v>41</v>
      </c>
      <c r="C9756" s="144" t="s">
        <v>541</v>
      </c>
      <c r="D9756" s="144" t="s">
        <v>8793</v>
      </c>
      <c r="E9756" s="145" t="s">
        <v>6887</v>
      </c>
      <c r="F9756" s="123" t="s">
        <v>3558</v>
      </c>
      <c r="G9756" s="146" t="s">
        <v>3559</v>
      </c>
      <c r="H9756" s="146" t="s">
        <v>3565</v>
      </c>
      <c r="I9756" s="151" t="s">
        <v>534</v>
      </c>
      <c r="J9756" s="147">
        <v>2270</v>
      </c>
      <c r="K9756" s="147">
        <v>17982</v>
      </c>
      <c r="L9756" s="148">
        <v>40819140</v>
      </c>
      <c r="M9756" s="120" t="s">
        <v>56</v>
      </c>
      <c r="N9756" s="149">
        <v>3265528</v>
      </c>
      <c r="O9756" s="169"/>
      <c r="P9756" s="154" t="s">
        <v>6625</v>
      </c>
      <c r="Q9756" s="158" t="s">
        <v>50</v>
      </c>
      <c r="R9756" s="142">
        <f t="shared" si="152"/>
        <v>7.99999216054037</v>
      </c>
    </row>
    <row r="9757" s="109" customFormat="1">
      <c r="A9757" s="119">
        <f>MAX($A$19:A9756)+1</f>
        <v>9739</v>
      </c>
      <c r="B9757" s="120" t="s">
        <v>41</v>
      </c>
      <c r="C9757" s="144" t="s">
        <v>541</v>
      </c>
      <c r="D9757" s="144" t="s">
        <v>7450</v>
      </c>
      <c r="E9757" s="145" t="s">
        <v>6887</v>
      </c>
      <c r="F9757" s="123" t="s">
        <v>3558</v>
      </c>
      <c r="G9757" s="146" t="s">
        <v>3559</v>
      </c>
      <c r="H9757" s="146" t="s">
        <v>3570</v>
      </c>
      <c r="I9757" s="151" t="s">
        <v>534</v>
      </c>
      <c r="J9757" s="147">
        <v>18528</v>
      </c>
      <c r="K9757" s="147">
        <v>21870</v>
      </c>
      <c r="L9757" s="148">
        <v>405207360</v>
      </c>
      <c r="M9757" s="120" t="s">
        <v>56</v>
      </c>
      <c r="N9757" s="149">
        <v>32416589</v>
      </c>
      <c r="O9757" s="169"/>
      <c r="P9757" s="154" t="s">
        <v>6625</v>
      </c>
      <c r="Q9757" s="158" t="s">
        <v>50</v>
      </c>
      <c r="R9757" s="142">
        <f t="shared" si="152"/>
        <v>8.00000004935744</v>
      </c>
    </row>
    <row r="9758" s="109" customFormat="1">
      <c r="A9758" s="119">
        <f>MAX($A$19:A9757)+1</f>
        <v>9740</v>
      </c>
      <c r="B9758" s="120" t="s">
        <v>41</v>
      </c>
      <c r="C9758" s="144" t="s">
        <v>541</v>
      </c>
      <c r="D9758" s="144" t="s">
        <v>7450</v>
      </c>
      <c r="E9758" s="145" t="s">
        <v>6887</v>
      </c>
      <c r="F9758" s="123" t="s">
        <v>3558</v>
      </c>
      <c r="G9758" s="146" t="s">
        <v>3559</v>
      </c>
      <c r="H9758" s="146" t="s">
        <v>3570</v>
      </c>
      <c r="I9758" s="151" t="s">
        <v>534</v>
      </c>
      <c r="J9758" s="147">
        <v>11202</v>
      </c>
      <c r="K9758" s="147">
        <v>21870</v>
      </c>
      <c r="L9758" s="148">
        <v>244987740</v>
      </c>
      <c r="M9758" s="120" t="s">
        <v>56</v>
      </c>
      <c r="N9758" s="149">
        <v>19599020</v>
      </c>
      <c r="O9758" s="169"/>
      <c r="P9758" s="154" t="s">
        <v>6625</v>
      </c>
      <c r="Q9758" s="158" t="s">
        <v>50</v>
      </c>
      <c r="R9758" s="142">
        <f t="shared" si="152"/>
        <v>8.00000032654695</v>
      </c>
    </row>
    <row r="9759" s="109" customFormat="1">
      <c r="A9759" s="119">
        <f>MAX($A$19:A9758)+1</f>
        <v>9741</v>
      </c>
      <c r="B9759" s="120" t="s">
        <v>41</v>
      </c>
      <c r="C9759" s="144" t="s">
        <v>541</v>
      </c>
      <c r="D9759" s="144" t="s">
        <v>7450</v>
      </c>
      <c r="E9759" s="145" t="s">
        <v>6887</v>
      </c>
      <c r="F9759" s="123" t="s">
        <v>3558</v>
      </c>
      <c r="G9759" s="146" t="s">
        <v>3559</v>
      </c>
      <c r="H9759" s="146" t="s">
        <v>3570</v>
      </c>
      <c r="I9759" s="151" t="s">
        <v>534</v>
      </c>
      <c r="J9759" s="147">
        <v>17739</v>
      </c>
      <c r="K9759" s="147">
        <v>21870</v>
      </c>
      <c r="L9759" s="148">
        <v>387951930</v>
      </c>
      <c r="M9759" s="120" t="s">
        <v>56</v>
      </c>
      <c r="N9759" s="149">
        <v>31036155</v>
      </c>
      <c r="O9759" s="169"/>
      <c r="P9759" s="154" t="s">
        <v>6625</v>
      </c>
      <c r="Q9759" s="158" t="s">
        <v>50</v>
      </c>
      <c r="R9759" s="142">
        <f t="shared" si="152"/>
        <v>8.00000015465834</v>
      </c>
    </row>
    <row r="9760" s="109" customFormat="1">
      <c r="A9760" s="119">
        <f>MAX($A$19:A9759)+1</f>
        <v>9742</v>
      </c>
      <c r="B9760" s="120" t="s">
        <v>41</v>
      </c>
      <c r="C9760" s="144" t="s">
        <v>541</v>
      </c>
      <c r="D9760" s="144" t="s">
        <v>7450</v>
      </c>
      <c r="E9760" s="145" t="s">
        <v>6887</v>
      </c>
      <c r="F9760" s="123" t="s">
        <v>3558</v>
      </c>
      <c r="G9760" s="146" t="s">
        <v>3559</v>
      </c>
      <c r="H9760" s="146" t="s">
        <v>3563</v>
      </c>
      <c r="I9760" s="151" t="s">
        <v>534</v>
      </c>
      <c r="J9760" s="147">
        <v>6900</v>
      </c>
      <c r="K9760" s="147">
        <v>12879</v>
      </c>
      <c r="L9760" s="148">
        <v>88865100</v>
      </c>
      <c r="M9760" s="120" t="s">
        <v>56</v>
      </c>
      <c r="N9760" s="149">
        <v>7109208</v>
      </c>
      <c r="O9760" s="169"/>
      <c r="P9760" s="154" t="s">
        <v>6625</v>
      </c>
      <c r="Q9760" s="158" t="s">
        <v>50</v>
      </c>
      <c r="R9760" s="142">
        <f t="shared" si="152"/>
        <v>8</v>
      </c>
    </row>
    <row r="9761" s="109" customFormat="1">
      <c r="A9761" s="119">
        <f>MAX($A$19:A9760)+1</f>
        <v>9743</v>
      </c>
      <c r="B9761" s="120" t="s">
        <v>41</v>
      </c>
      <c r="C9761" s="144" t="s">
        <v>541</v>
      </c>
      <c r="D9761" s="144" t="s">
        <v>7450</v>
      </c>
      <c r="E9761" s="145" t="s">
        <v>6887</v>
      </c>
      <c r="F9761" s="123" t="s">
        <v>3558</v>
      </c>
      <c r="G9761" s="146" t="s">
        <v>3559</v>
      </c>
      <c r="H9761" s="146" t="s">
        <v>3563</v>
      </c>
      <c r="I9761" s="151" t="s">
        <v>534</v>
      </c>
      <c r="J9761" s="147">
        <v>16819</v>
      </c>
      <c r="K9761" s="147">
        <v>12879</v>
      </c>
      <c r="L9761" s="148">
        <v>216611901</v>
      </c>
      <c r="M9761" s="120" t="s">
        <v>56</v>
      </c>
      <c r="N9761" s="149">
        <v>17328952</v>
      </c>
      <c r="O9761" s="169"/>
      <c r="P9761" s="154" t="s">
        <v>6625</v>
      </c>
      <c r="Q9761" s="158" t="s">
        <v>50</v>
      </c>
      <c r="R9761" s="142">
        <f t="shared" si="152"/>
        <v>7.99999996306759</v>
      </c>
    </row>
    <row r="9762" s="109" customFormat="1">
      <c r="A9762" s="119">
        <f>MAX($A$19:A9761)+1</f>
        <v>9744</v>
      </c>
      <c r="B9762" s="120" t="s">
        <v>41</v>
      </c>
      <c r="C9762" s="144" t="s">
        <v>541</v>
      </c>
      <c r="D9762" s="144" t="s">
        <v>7450</v>
      </c>
      <c r="E9762" s="145" t="s">
        <v>6887</v>
      </c>
      <c r="F9762" s="123" t="s">
        <v>3558</v>
      </c>
      <c r="G9762" s="146" t="s">
        <v>3559</v>
      </c>
      <c r="H9762" s="146" t="s">
        <v>8792</v>
      </c>
      <c r="I9762" s="151" t="s">
        <v>534</v>
      </c>
      <c r="J9762" s="147">
        <v>83</v>
      </c>
      <c r="K9762" s="147">
        <v>21141</v>
      </c>
      <c r="L9762" s="148">
        <v>1754703</v>
      </c>
      <c r="M9762" s="120" t="s">
        <v>56</v>
      </c>
      <c r="N9762" s="149">
        <v>140375</v>
      </c>
      <c r="O9762" s="169"/>
      <c r="P9762" s="154" t="s">
        <v>6625</v>
      </c>
      <c r="Q9762" s="158" t="s">
        <v>50</v>
      </c>
      <c r="R9762" s="142">
        <f t="shared" si="152"/>
        <v>7.99992933277028</v>
      </c>
    </row>
    <row r="9763" s="109" customFormat="1">
      <c r="A9763" s="119">
        <f>MAX($A$19:A9762)+1</f>
        <v>9745</v>
      </c>
      <c r="B9763" s="120" t="s">
        <v>41</v>
      </c>
      <c r="C9763" s="144" t="s">
        <v>541</v>
      </c>
      <c r="D9763" s="144" t="s">
        <v>7309</v>
      </c>
      <c r="E9763" s="145" t="s">
        <v>6990</v>
      </c>
      <c r="F9763" s="123" t="s">
        <v>3558</v>
      </c>
      <c r="G9763" s="146" t="s">
        <v>3559</v>
      </c>
      <c r="H9763" s="146" t="s">
        <v>3568</v>
      </c>
      <c r="I9763" s="151" t="s">
        <v>534</v>
      </c>
      <c r="J9763" s="147">
        <v>17824</v>
      </c>
      <c r="K9763" s="147">
        <v>20412</v>
      </c>
      <c r="L9763" s="148">
        <v>363823488</v>
      </c>
      <c r="M9763" s="120" t="s">
        <v>56</v>
      </c>
      <c r="N9763" s="149">
        <v>29105880</v>
      </c>
      <c r="O9763" s="169"/>
      <c r="P9763" s="154" t="s">
        <v>6625</v>
      </c>
      <c r="Q9763" s="158" t="s">
        <v>50</v>
      </c>
      <c r="R9763" s="142">
        <f t="shared" si="152"/>
        <v>8.00000026386422</v>
      </c>
    </row>
    <row r="9764" s="109" customFormat="1">
      <c r="A9764" s="119">
        <f>MAX($A$19:A9763)+1</f>
        <v>9746</v>
      </c>
      <c r="B9764" s="120" t="s">
        <v>41</v>
      </c>
      <c r="C9764" s="144" t="s">
        <v>541</v>
      </c>
      <c r="D9764" s="144" t="s">
        <v>7309</v>
      </c>
      <c r="E9764" s="145" t="s">
        <v>6990</v>
      </c>
      <c r="F9764" s="123" t="s">
        <v>3558</v>
      </c>
      <c r="G9764" s="146" t="s">
        <v>3559</v>
      </c>
      <c r="H9764" s="146" t="s">
        <v>3568</v>
      </c>
      <c r="I9764" s="151" t="s">
        <v>534</v>
      </c>
      <c r="J9764" s="147">
        <v>6424</v>
      </c>
      <c r="K9764" s="147">
        <v>20412</v>
      </c>
      <c r="L9764" s="148">
        <v>131126688</v>
      </c>
      <c r="M9764" s="120" t="s">
        <v>56</v>
      </c>
      <c r="N9764" s="149">
        <v>10490134</v>
      </c>
      <c r="O9764" s="169"/>
      <c r="P9764" s="154" t="s">
        <v>6625</v>
      </c>
      <c r="Q9764" s="158" t="s">
        <v>50</v>
      </c>
      <c r="R9764" s="142">
        <f t="shared" si="152"/>
        <v>7.99999920687389</v>
      </c>
    </row>
    <row r="9765" s="109" customFormat="1">
      <c r="A9765" s="119">
        <f>MAX($A$19:A9764)+1</f>
        <v>9747</v>
      </c>
      <c r="B9765" s="120" t="s">
        <v>41</v>
      </c>
      <c r="C9765" s="144" t="s">
        <v>541</v>
      </c>
      <c r="D9765" s="144" t="s">
        <v>8795</v>
      </c>
      <c r="E9765" s="145" t="s">
        <v>6990</v>
      </c>
      <c r="F9765" s="123" t="s">
        <v>3558</v>
      </c>
      <c r="G9765" s="146" t="s">
        <v>3559</v>
      </c>
      <c r="H9765" s="146" t="s">
        <v>3581</v>
      </c>
      <c r="I9765" s="151" t="s">
        <v>534</v>
      </c>
      <c r="J9765" s="147">
        <v>11101</v>
      </c>
      <c r="K9765" s="147">
        <v>21141</v>
      </c>
      <c r="L9765" s="148">
        <v>234686241</v>
      </c>
      <c r="M9765" s="120" t="s">
        <v>56</v>
      </c>
      <c r="N9765" s="149">
        <v>18774900</v>
      </c>
      <c r="O9765" s="169"/>
      <c r="P9765" s="154" t="s">
        <v>6625</v>
      </c>
      <c r="Q9765" s="158" t="s">
        <v>50</v>
      </c>
      <c r="R9765" s="142">
        <f t="shared" si="152"/>
        <v>8.00000030679259</v>
      </c>
    </row>
    <row r="9766" s="109" customFormat="1">
      <c r="A9766" s="119">
        <f>MAX($A$19:A9765)+1</f>
        <v>9748</v>
      </c>
      <c r="B9766" s="120" t="s">
        <v>41</v>
      </c>
      <c r="C9766" s="144" t="s">
        <v>541</v>
      </c>
      <c r="D9766" s="144" t="s">
        <v>8795</v>
      </c>
      <c r="E9766" s="145" t="s">
        <v>6990</v>
      </c>
      <c r="F9766" s="123" t="s">
        <v>3558</v>
      </c>
      <c r="G9766" s="146" t="s">
        <v>3559</v>
      </c>
      <c r="H9766" s="146" t="s">
        <v>3563</v>
      </c>
      <c r="I9766" s="151" t="s">
        <v>534</v>
      </c>
      <c r="J9766" s="147">
        <v>35256</v>
      </c>
      <c r="K9766" s="147">
        <v>12879</v>
      </c>
      <c r="L9766" s="148">
        <v>454062024</v>
      </c>
      <c r="M9766" s="120" t="s">
        <v>56</v>
      </c>
      <c r="N9766" s="149">
        <v>36324962</v>
      </c>
      <c r="O9766" s="169"/>
      <c r="P9766" s="154" t="s">
        <v>6625</v>
      </c>
      <c r="Q9766" s="158" t="s">
        <v>50</v>
      </c>
      <c r="R9766" s="142">
        <f t="shared" si="152"/>
        <v>8.00000001761874</v>
      </c>
    </row>
    <row r="9767" s="109" customFormat="1">
      <c r="A9767" s="119">
        <f>MAX($A$19:A9766)+1</f>
        <v>9749</v>
      </c>
      <c r="B9767" s="120" t="s">
        <v>41</v>
      </c>
      <c r="C9767" s="144" t="s">
        <v>541</v>
      </c>
      <c r="D9767" s="144" t="s">
        <v>8795</v>
      </c>
      <c r="E9767" s="145" t="s">
        <v>6990</v>
      </c>
      <c r="F9767" s="123" t="s">
        <v>3558</v>
      </c>
      <c r="G9767" s="146" t="s">
        <v>3559</v>
      </c>
      <c r="H9767" s="146" t="s">
        <v>3570</v>
      </c>
      <c r="I9767" s="151" t="s">
        <v>534</v>
      </c>
      <c r="J9767" s="147">
        <v>48344</v>
      </c>
      <c r="K9767" s="147">
        <v>21870</v>
      </c>
      <c r="L9767" s="148">
        <v>1057283280</v>
      </c>
      <c r="M9767" s="120" t="s">
        <v>56</v>
      </c>
      <c r="N9767" s="149">
        <v>84582663</v>
      </c>
      <c r="O9767" s="169"/>
      <c r="P9767" s="154" t="s">
        <v>6625</v>
      </c>
      <c r="Q9767" s="158" t="s">
        <v>50</v>
      </c>
      <c r="R9767" s="142">
        <f t="shared" si="152"/>
        <v>8.00000005674922</v>
      </c>
    </row>
    <row r="9768" s="109" customFormat="1">
      <c r="A9768" s="119">
        <f>MAX($A$19:A9767)+1</f>
        <v>9750</v>
      </c>
      <c r="B9768" s="120" t="s">
        <v>41</v>
      </c>
      <c r="C9768" s="144" t="s">
        <v>541</v>
      </c>
      <c r="D9768" s="144" t="s">
        <v>8795</v>
      </c>
      <c r="E9768" s="145" t="s">
        <v>6990</v>
      </c>
      <c r="F9768" s="123" t="s">
        <v>3558</v>
      </c>
      <c r="G9768" s="146" t="s">
        <v>3559</v>
      </c>
      <c r="H9768" s="146" t="s">
        <v>8792</v>
      </c>
      <c r="I9768" s="151" t="s">
        <v>534</v>
      </c>
      <c r="J9768" s="147">
        <v>243</v>
      </c>
      <c r="K9768" s="147">
        <v>21141</v>
      </c>
      <c r="L9768" s="148">
        <v>5137263</v>
      </c>
      <c r="M9768" s="120" t="s">
        <v>56</v>
      </c>
      <c r="N9768" s="149">
        <v>410980</v>
      </c>
      <c r="O9768" s="169"/>
      <c r="P9768" s="154" t="s">
        <v>6625</v>
      </c>
      <c r="Q9768" s="158" t="s">
        <v>50</v>
      </c>
      <c r="R9768" s="142">
        <f t="shared" si="152"/>
        <v>7.9999797557571</v>
      </c>
    </row>
    <row r="9769" s="109" customFormat="1">
      <c r="A9769" s="119">
        <f>MAX($A$19:A9768)+1</f>
        <v>9751</v>
      </c>
      <c r="B9769" s="120" t="s">
        <v>41</v>
      </c>
      <c r="C9769" s="144" t="s">
        <v>541</v>
      </c>
      <c r="D9769" s="144" t="s">
        <v>8796</v>
      </c>
      <c r="E9769" s="145" t="s">
        <v>6990</v>
      </c>
      <c r="F9769" s="123" t="s">
        <v>3558</v>
      </c>
      <c r="G9769" s="146" t="s">
        <v>3559</v>
      </c>
      <c r="H9769" s="146" t="s">
        <v>3568</v>
      </c>
      <c r="I9769" s="151" t="s">
        <v>534</v>
      </c>
      <c r="J9769" s="147">
        <v>2295</v>
      </c>
      <c r="K9769" s="147">
        <v>20412</v>
      </c>
      <c r="L9769" s="148">
        <v>46845540</v>
      </c>
      <c r="M9769" s="120" t="s">
        <v>56</v>
      </c>
      <c r="N9769" s="149">
        <v>3747644</v>
      </c>
      <c r="O9769" s="169"/>
      <c r="P9769" s="154" t="s">
        <v>6625</v>
      </c>
      <c r="Q9769" s="158" t="s">
        <v>50</v>
      </c>
      <c r="R9769" s="142">
        <f t="shared" si="152"/>
        <v>8.00000170773995</v>
      </c>
    </row>
    <row r="9770" s="109" customFormat="1">
      <c r="A9770" s="119">
        <f>MAX($A$19:A9769)+1</f>
        <v>9752</v>
      </c>
      <c r="B9770" s="120" t="s">
        <v>41</v>
      </c>
      <c r="C9770" s="144" t="s">
        <v>541</v>
      </c>
      <c r="D9770" s="144" t="s">
        <v>8796</v>
      </c>
      <c r="E9770" s="145" t="s">
        <v>6990</v>
      </c>
      <c r="F9770" s="123" t="s">
        <v>3558</v>
      </c>
      <c r="G9770" s="146" t="s">
        <v>3559</v>
      </c>
      <c r="H9770" s="146" t="s">
        <v>3565</v>
      </c>
      <c r="I9770" s="151" t="s">
        <v>534</v>
      </c>
      <c r="J9770" s="147">
        <v>6781</v>
      </c>
      <c r="K9770" s="147">
        <v>17982</v>
      </c>
      <c r="L9770" s="148">
        <v>121935942</v>
      </c>
      <c r="M9770" s="120" t="s">
        <v>56</v>
      </c>
      <c r="N9770" s="149">
        <v>9754875</v>
      </c>
      <c r="O9770" s="169"/>
      <c r="P9770" s="154" t="s">
        <v>6625</v>
      </c>
      <c r="Q9770" s="158" t="s">
        <v>50</v>
      </c>
      <c r="R9770" s="142">
        <f t="shared" si="152"/>
        <v>7.99999970476301</v>
      </c>
    </row>
    <row r="9771" s="109" customFormat="1">
      <c r="A9771" s="119">
        <f>MAX($A$19:A9770)+1</f>
        <v>9753</v>
      </c>
      <c r="B9771" s="120" t="s">
        <v>41</v>
      </c>
      <c r="C9771" s="144" t="s">
        <v>541</v>
      </c>
      <c r="D9771" s="144" t="s">
        <v>8797</v>
      </c>
      <c r="E9771" s="145" t="s">
        <v>6990</v>
      </c>
      <c r="F9771" s="123" t="s">
        <v>3558</v>
      </c>
      <c r="G9771" s="146" t="s">
        <v>3559</v>
      </c>
      <c r="H9771" s="146" t="s">
        <v>3570</v>
      </c>
      <c r="I9771" s="151" t="s">
        <v>534</v>
      </c>
      <c r="J9771" s="147">
        <v>6208</v>
      </c>
      <c r="K9771" s="147">
        <v>21870</v>
      </c>
      <c r="L9771" s="148">
        <v>135768960</v>
      </c>
      <c r="M9771" s="120" t="s">
        <v>56</v>
      </c>
      <c r="N9771" s="149">
        <v>10861517</v>
      </c>
      <c r="O9771" s="169"/>
      <c r="P9771" s="154" t="s">
        <v>6625</v>
      </c>
      <c r="Q9771" s="158" t="s">
        <v>50</v>
      </c>
      <c r="R9771" s="142">
        <f t="shared" si="152"/>
        <v>8.00000014730908</v>
      </c>
    </row>
    <row r="9772" s="109" customFormat="1">
      <c r="A9772" s="119">
        <f>MAX($A$19:A9771)+1</f>
        <v>9754</v>
      </c>
      <c r="B9772" s="120" t="s">
        <v>41</v>
      </c>
      <c r="C9772" s="144" t="s">
        <v>541</v>
      </c>
      <c r="D9772" s="144" t="s">
        <v>8797</v>
      </c>
      <c r="E9772" s="145" t="s">
        <v>6990</v>
      </c>
      <c r="F9772" s="123" t="s">
        <v>3558</v>
      </c>
      <c r="G9772" s="146" t="s">
        <v>3559</v>
      </c>
      <c r="H9772" s="146" t="s">
        <v>3563</v>
      </c>
      <c r="I9772" s="151" t="s">
        <v>534</v>
      </c>
      <c r="J9772" s="147">
        <v>6842</v>
      </c>
      <c r="K9772" s="147">
        <v>12879</v>
      </c>
      <c r="L9772" s="148">
        <v>88118118</v>
      </c>
      <c r="M9772" s="120" t="s">
        <v>56</v>
      </c>
      <c r="N9772" s="149">
        <v>7049450</v>
      </c>
      <c r="O9772" s="169"/>
      <c r="P9772" s="154" t="s">
        <v>6625</v>
      </c>
      <c r="Q9772" s="158" t="s">
        <v>50</v>
      </c>
      <c r="R9772" s="142">
        <f t="shared" si="152"/>
        <v>8.00000063551062</v>
      </c>
    </row>
    <row r="9773" s="109" customFormat="1">
      <c r="A9773" s="119">
        <f>MAX($A$19:A9772)+1</f>
        <v>9755</v>
      </c>
      <c r="B9773" s="120" t="s">
        <v>41</v>
      </c>
      <c r="C9773" s="144" t="s">
        <v>541</v>
      </c>
      <c r="D9773" s="144" t="s">
        <v>8797</v>
      </c>
      <c r="E9773" s="145" t="s">
        <v>6990</v>
      </c>
      <c r="F9773" s="123" t="s">
        <v>3558</v>
      </c>
      <c r="G9773" s="146" t="s">
        <v>3559</v>
      </c>
      <c r="H9773" s="146" t="s">
        <v>3583</v>
      </c>
      <c r="I9773" s="151" t="s">
        <v>534</v>
      </c>
      <c r="J9773" s="147">
        <v>16025</v>
      </c>
      <c r="K9773" s="147">
        <v>27216</v>
      </c>
      <c r="L9773" s="148">
        <v>436136400</v>
      </c>
      <c r="M9773" s="120" t="s">
        <v>56</v>
      </c>
      <c r="N9773" s="149">
        <v>34890911</v>
      </c>
      <c r="O9773" s="169"/>
      <c r="P9773" s="154" t="s">
        <v>6625</v>
      </c>
      <c r="Q9773" s="158" t="s">
        <v>50</v>
      </c>
      <c r="R9773" s="142">
        <f t="shared" si="152"/>
        <v>7.99999977071393</v>
      </c>
    </row>
    <row r="9774" s="109" customFormat="1">
      <c r="A9774" s="119">
        <f>MAX($A$19:A9773)+1</f>
        <v>9756</v>
      </c>
      <c r="B9774" s="120" t="s">
        <v>41</v>
      </c>
      <c r="C9774" s="144" t="s">
        <v>541</v>
      </c>
      <c r="D9774" s="144" t="s">
        <v>8798</v>
      </c>
      <c r="E9774" s="145" t="s">
        <v>6990</v>
      </c>
      <c r="F9774" s="123" t="s">
        <v>3558</v>
      </c>
      <c r="G9774" s="146" t="s">
        <v>3559</v>
      </c>
      <c r="H9774" s="146" t="s">
        <v>3579</v>
      </c>
      <c r="I9774" s="151" t="s">
        <v>534</v>
      </c>
      <c r="J9774" s="147">
        <v>6027</v>
      </c>
      <c r="K9774" s="147">
        <v>21384</v>
      </c>
      <c r="L9774" s="148">
        <v>128881368</v>
      </c>
      <c r="M9774" s="120" t="s">
        <v>56</v>
      </c>
      <c r="N9774" s="149">
        <v>10310510</v>
      </c>
      <c r="O9774" s="169"/>
      <c r="P9774" s="154" t="s">
        <v>6625</v>
      </c>
      <c r="Q9774" s="158" t="s">
        <v>50</v>
      </c>
      <c r="R9774" s="142">
        <f t="shared" si="152"/>
        <v>8.00000043450811</v>
      </c>
    </row>
    <row r="9775" s="109" customFormat="1">
      <c r="A9775" s="119">
        <f>MAX($A$19:A9774)+1</f>
        <v>9757</v>
      </c>
      <c r="B9775" s="120" t="s">
        <v>41</v>
      </c>
      <c r="C9775" s="144" t="s">
        <v>541</v>
      </c>
      <c r="D9775" s="144" t="s">
        <v>8798</v>
      </c>
      <c r="E9775" s="145" t="s">
        <v>6990</v>
      </c>
      <c r="F9775" s="123" t="s">
        <v>3558</v>
      </c>
      <c r="G9775" s="146" t="s">
        <v>3559</v>
      </c>
      <c r="H9775" s="146" t="s">
        <v>3579</v>
      </c>
      <c r="I9775" s="151" t="s">
        <v>534</v>
      </c>
      <c r="J9775" s="147">
        <v>1920</v>
      </c>
      <c r="K9775" s="147">
        <v>21384</v>
      </c>
      <c r="L9775" s="148">
        <v>41057280</v>
      </c>
      <c r="M9775" s="120" t="s">
        <v>56</v>
      </c>
      <c r="N9775" s="149">
        <v>3284583</v>
      </c>
      <c r="O9775" s="169"/>
      <c r="P9775" s="154" t="s">
        <v>6625</v>
      </c>
      <c r="Q9775" s="158" t="s">
        <v>50</v>
      </c>
      <c r="R9775" s="142">
        <f ref="R9775:R9838" t="shared" si="153">N9775/L9775*100</f>
        <v>8.00000146137299</v>
      </c>
    </row>
    <row r="9776" s="109" customFormat="1">
      <c r="A9776" s="119">
        <f>MAX($A$19:A9775)+1</f>
        <v>9758</v>
      </c>
      <c r="B9776" s="120" t="s">
        <v>41</v>
      </c>
      <c r="C9776" s="144" t="s">
        <v>541</v>
      </c>
      <c r="D9776" s="144" t="s">
        <v>8798</v>
      </c>
      <c r="E9776" s="145" t="s">
        <v>6990</v>
      </c>
      <c r="F9776" s="123" t="s">
        <v>3558</v>
      </c>
      <c r="G9776" s="146" t="s">
        <v>3559</v>
      </c>
      <c r="H9776" s="146" t="s">
        <v>3568</v>
      </c>
      <c r="I9776" s="151" t="s">
        <v>534</v>
      </c>
      <c r="J9776" s="147">
        <v>5020</v>
      </c>
      <c r="K9776" s="147">
        <v>20412</v>
      </c>
      <c r="L9776" s="148">
        <v>102468240</v>
      </c>
      <c r="M9776" s="120" t="s">
        <v>56</v>
      </c>
      <c r="N9776" s="149">
        <v>8197460</v>
      </c>
      <c r="O9776" s="169"/>
      <c r="P9776" s="154" t="s">
        <v>6625</v>
      </c>
      <c r="Q9776" s="158" t="s">
        <v>50</v>
      </c>
      <c r="R9776" s="142">
        <f t="shared" si="153"/>
        <v>8.00000078072972</v>
      </c>
    </row>
    <row r="9777" s="109" customFormat="1">
      <c r="A9777" s="119">
        <f>MAX($A$19:A9776)+1</f>
        <v>9759</v>
      </c>
      <c r="B9777" s="120" t="s">
        <v>41</v>
      </c>
      <c r="C9777" s="144" t="s">
        <v>541</v>
      </c>
      <c r="D9777" s="144" t="s">
        <v>8798</v>
      </c>
      <c r="E9777" s="145" t="s">
        <v>6990</v>
      </c>
      <c r="F9777" s="123" t="s">
        <v>3558</v>
      </c>
      <c r="G9777" s="146" t="s">
        <v>3559</v>
      </c>
      <c r="H9777" s="146" t="s">
        <v>3568</v>
      </c>
      <c r="I9777" s="151" t="s">
        <v>534</v>
      </c>
      <c r="J9777" s="147">
        <v>6469</v>
      </c>
      <c r="K9777" s="147">
        <v>20412</v>
      </c>
      <c r="L9777" s="148">
        <v>132045228</v>
      </c>
      <c r="M9777" s="120" t="s">
        <v>56</v>
      </c>
      <c r="N9777" s="149">
        <v>10563619</v>
      </c>
      <c r="O9777" s="169"/>
      <c r="P9777" s="154" t="s">
        <v>6625</v>
      </c>
      <c r="Q9777" s="158" t="s">
        <v>50</v>
      </c>
      <c r="R9777" s="142">
        <f t="shared" si="153"/>
        <v>8.00000057556037</v>
      </c>
    </row>
    <row r="9778" s="109" customFormat="1">
      <c r="A9778" s="119">
        <f>MAX($A$19:A9777)+1</f>
        <v>9760</v>
      </c>
      <c r="B9778" s="120" t="s">
        <v>41</v>
      </c>
      <c r="C9778" s="144" t="s">
        <v>541</v>
      </c>
      <c r="D9778" s="144" t="s">
        <v>8798</v>
      </c>
      <c r="E9778" s="145" t="s">
        <v>6990</v>
      </c>
      <c r="F9778" s="123" t="s">
        <v>3558</v>
      </c>
      <c r="G9778" s="146" t="s">
        <v>3559</v>
      </c>
      <c r="H9778" s="146" t="s">
        <v>3568</v>
      </c>
      <c r="I9778" s="151" t="s">
        <v>534</v>
      </c>
      <c r="J9778" s="147">
        <v>7856</v>
      </c>
      <c r="K9778" s="147">
        <v>20412</v>
      </c>
      <c r="L9778" s="148">
        <v>160356672</v>
      </c>
      <c r="M9778" s="120" t="s">
        <v>56</v>
      </c>
      <c r="N9778" s="149">
        <v>12828531</v>
      </c>
      <c r="O9778" s="169"/>
      <c r="P9778" s="154" t="s">
        <v>6625</v>
      </c>
      <c r="Q9778" s="158" t="s">
        <v>50</v>
      </c>
      <c r="R9778" s="142">
        <f t="shared" si="153"/>
        <v>7.99999827883682</v>
      </c>
    </row>
    <row r="9779" s="109" customFormat="1">
      <c r="A9779" s="119">
        <f>MAX($A$19:A9778)+1</f>
        <v>9761</v>
      </c>
      <c r="B9779" s="120" t="s">
        <v>41</v>
      </c>
      <c r="C9779" s="144" t="s">
        <v>3584</v>
      </c>
      <c r="D9779" s="144" t="s">
        <v>8799</v>
      </c>
      <c r="E9779" s="145" t="s">
        <v>6655</v>
      </c>
      <c r="F9779" s="146" t="s">
        <v>3585</v>
      </c>
      <c r="G9779" s="146" t="s">
        <v>3586</v>
      </c>
      <c r="H9779" s="146" t="s">
        <v>8800</v>
      </c>
      <c r="I9779" s="151" t="s">
        <v>534</v>
      </c>
      <c r="J9779" s="147">
        <v>1400</v>
      </c>
      <c r="K9779" s="147">
        <v>1100</v>
      </c>
      <c r="L9779" s="148">
        <v>1540000</v>
      </c>
      <c r="M9779" s="120" t="s">
        <v>56</v>
      </c>
      <c r="N9779" s="149">
        <v>123200</v>
      </c>
      <c r="O9779" s="169"/>
      <c r="P9779" s="154" t="s">
        <v>6625</v>
      </c>
      <c r="Q9779" s="158" t="s">
        <v>50</v>
      </c>
      <c r="R9779" s="142">
        <f t="shared" si="153"/>
        <v>8</v>
      </c>
    </row>
    <row r="9780" s="109" customFormat="1">
      <c r="A9780" s="119">
        <f>MAX($A$19:A9779)+1</f>
        <v>9762</v>
      </c>
      <c r="B9780" s="120" t="s">
        <v>41</v>
      </c>
      <c r="C9780" s="144" t="s">
        <v>3584</v>
      </c>
      <c r="D9780" s="144" t="s">
        <v>8799</v>
      </c>
      <c r="E9780" s="145" t="s">
        <v>6655</v>
      </c>
      <c r="F9780" s="146" t="s">
        <v>3585</v>
      </c>
      <c r="G9780" s="146" t="s">
        <v>3586</v>
      </c>
      <c r="H9780" s="146" t="s">
        <v>8801</v>
      </c>
      <c r="I9780" s="151" t="s">
        <v>534</v>
      </c>
      <c r="J9780" s="147">
        <v>1400</v>
      </c>
      <c r="K9780" s="147">
        <v>1100</v>
      </c>
      <c r="L9780" s="148">
        <v>1540000</v>
      </c>
      <c r="M9780" s="120" t="s">
        <v>56</v>
      </c>
      <c r="N9780" s="149">
        <v>123200</v>
      </c>
      <c r="O9780" s="169"/>
      <c r="P9780" s="154" t="s">
        <v>6625</v>
      </c>
      <c r="Q9780" s="158" t="s">
        <v>50</v>
      </c>
      <c r="R9780" s="142">
        <f t="shared" si="153"/>
        <v>8</v>
      </c>
    </row>
    <row r="9781" s="109" customFormat="1">
      <c r="A9781" s="119">
        <f>MAX($A$19:A9780)+1</f>
        <v>9763</v>
      </c>
      <c r="B9781" s="120" t="s">
        <v>41</v>
      </c>
      <c r="C9781" s="144" t="s">
        <v>3584</v>
      </c>
      <c r="D9781" s="144" t="s">
        <v>8799</v>
      </c>
      <c r="E9781" s="145" t="s">
        <v>6655</v>
      </c>
      <c r="F9781" s="146" t="s">
        <v>3585</v>
      </c>
      <c r="G9781" s="146" t="s">
        <v>3586</v>
      </c>
      <c r="H9781" s="146" t="s">
        <v>8802</v>
      </c>
      <c r="I9781" s="151" t="s">
        <v>534</v>
      </c>
      <c r="J9781" s="147">
        <v>2500</v>
      </c>
      <c r="K9781" s="147">
        <v>1540</v>
      </c>
      <c r="L9781" s="148">
        <v>3850000</v>
      </c>
      <c r="M9781" s="120" t="s">
        <v>56</v>
      </c>
      <c r="N9781" s="149">
        <v>308000</v>
      </c>
      <c r="O9781" s="169"/>
      <c r="P9781" s="154" t="s">
        <v>6625</v>
      </c>
      <c r="Q9781" s="158" t="s">
        <v>50</v>
      </c>
      <c r="R9781" s="142">
        <f t="shared" si="153"/>
        <v>8</v>
      </c>
    </row>
    <row r="9782" s="109" customFormat="1">
      <c r="A9782" s="119">
        <f>MAX($A$19:A9781)+1</f>
        <v>9764</v>
      </c>
      <c r="B9782" s="120" t="s">
        <v>41</v>
      </c>
      <c r="C9782" s="144" t="s">
        <v>3584</v>
      </c>
      <c r="D9782" s="144" t="s">
        <v>8799</v>
      </c>
      <c r="E9782" s="145" t="s">
        <v>6655</v>
      </c>
      <c r="F9782" s="146" t="s">
        <v>3585</v>
      </c>
      <c r="G9782" s="146" t="s">
        <v>3586</v>
      </c>
      <c r="H9782" s="146" t="s">
        <v>8803</v>
      </c>
      <c r="I9782" s="151" t="s">
        <v>534</v>
      </c>
      <c r="J9782" s="147">
        <v>1250</v>
      </c>
      <c r="K9782" s="147">
        <v>1540</v>
      </c>
      <c r="L9782" s="148">
        <v>1925000</v>
      </c>
      <c r="M9782" s="120" t="s">
        <v>56</v>
      </c>
      <c r="N9782" s="149">
        <v>154000</v>
      </c>
      <c r="O9782" s="169"/>
      <c r="P9782" s="154" t="s">
        <v>6625</v>
      </c>
      <c r="Q9782" s="158" t="s">
        <v>50</v>
      </c>
      <c r="R9782" s="142">
        <f t="shared" si="153"/>
        <v>8</v>
      </c>
    </row>
    <row r="9783" s="109" customFormat="1">
      <c r="A9783" s="119">
        <f>MAX($A$19:A9782)+1</f>
        <v>9765</v>
      </c>
      <c r="B9783" s="120" t="s">
        <v>41</v>
      </c>
      <c r="C9783" s="144" t="s">
        <v>3584</v>
      </c>
      <c r="D9783" s="144" t="s">
        <v>8799</v>
      </c>
      <c r="E9783" s="145" t="s">
        <v>6655</v>
      </c>
      <c r="F9783" s="146" t="s">
        <v>3585</v>
      </c>
      <c r="G9783" s="146" t="s">
        <v>3586</v>
      </c>
      <c r="H9783" s="146" t="s">
        <v>8804</v>
      </c>
      <c r="I9783" s="151" t="s">
        <v>534</v>
      </c>
      <c r="J9783" s="147">
        <v>11650</v>
      </c>
      <c r="K9783" s="147">
        <v>1375</v>
      </c>
      <c r="L9783" s="148">
        <v>16018750</v>
      </c>
      <c r="M9783" s="120" t="s">
        <v>56</v>
      </c>
      <c r="N9783" s="149">
        <v>1281500</v>
      </c>
      <c r="O9783" s="169"/>
      <c r="P9783" s="154" t="s">
        <v>6625</v>
      </c>
      <c r="Q9783" s="158" t="s">
        <v>50</v>
      </c>
      <c r="R9783" s="142">
        <f t="shared" si="153"/>
        <v>8</v>
      </c>
    </row>
    <row r="9784" s="109" customFormat="1">
      <c r="A9784" s="119">
        <f>MAX($A$19:A9783)+1</f>
        <v>9766</v>
      </c>
      <c r="B9784" s="120" t="s">
        <v>41</v>
      </c>
      <c r="C9784" s="144" t="s">
        <v>3584</v>
      </c>
      <c r="D9784" s="144" t="s">
        <v>8799</v>
      </c>
      <c r="E9784" s="145" t="s">
        <v>6655</v>
      </c>
      <c r="F9784" s="146" t="s">
        <v>3585</v>
      </c>
      <c r="G9784" s="146" t="s">
        <v>3586</v>
      </c>
      <c r="H9784" s="146" t="s">
        <v>8805</v>
      </c>
      <c r="I9784" s="151" t="s">
        <v>534</v>
      </c>
      <c r="J9784" s="147">
        <v>11800</v>
      </c>
      <c r="K9784" s="147">
        <v>1375</v>
      </c>
      <c r="L9784" s="148">
        <v>16225000</v>
      </c>
      <c r="M9784" s="120" t="s">
        <v>56</v>
      </c>
      <c r="N9784" s="149">
        <v>1298000</v>
      </c>
      <c r="O9784" s="169"/>
      <c r="P9784" s="154" t="s">
        <v>6625</v>
      </c>
      <c r="Q9784" s="158" t="s">
        <v>50</v>
      </c>
      <c r="R9784" s="142">
        <f t="shared" si="153"/>
        <v>8</v>
      </c>
    </row>
    <row r="9785" s="109" customFormat="1">
      <c r="A9785" s="119">
        <f>MAX($A$19:A9784)+1</f>
        <v>9767</v>
      </c>
      <c r="B9785" s="120" t="s">
        <v>41</v>
      </c>
      <c r="C9785" s="144" t="s">
        <v>3584</v>
      </c>
      <c r="D9785" s="144" t="s">
        <v>8799</v>
      </c>
      <c r="E9785" s="145" t="s">
        <v>6655</v>
      </c>
      <c r="F9785" s="146" t="s">
        <v>3585</v>
      </c>
      <c r="G9785" s="146" t="s">
        <v>3586</v>
      </c>
      <c r="H9785" s="146" t="s">
        <v>8806</v>
      </c>
      <c r="I9785" s="151" t="s">
        <v>534</v>
      </c>
      <c r="J9785" s="147">
        <v>950</v>
      </c>
      <c r="K9785" s="147">
        <v>3300</v>
      </c>
      <c r="L9785" s="148">
        <v>3135000</v>
      </c>
      <c r="M9785" s="120" t="s">
        <v>56</v>
      </c>
      <c r="N9785" s="149">
        <v>250800</v>
      </c>
      <c r="O9785" s="169"/>
      <c r="P9785" s="154" t="s">
        <v>6625</v>
      </c>
      <c r="Q9785" s="158" t="s">
        <v>50</v>
      </c>
      <c r="R9785" s="142">
        <f t="shared" si="153"/>
        <v>8</v>
      </c>
    </row>
    <row r="9786" s="109" customFormat="1">
      <c r="A9786" s="119">
        <f>MAX($A$19:A9785)+1</f>
        <v>9768</v>
      </c>
      <c r="B9786" s="120" t="s">
        <v>41</v>
      </c>
      <c r="C9786" s="144" t="s">
        <v>3584</v>
      </c>
      <c r="D9786" s="144" t="s">
        <v>8799</v>
      </c>
      <c r="E9786" s="145" t="s">
        <v>6655</v>
      </c>
      <c r="F9786" s="146" t="s">
        <v>3585</v>
      </c>
      <c r="G9786" s="146" t="s">
        <v>3586</v>
      </c>
      <c r="H9786" s="146" t="s">
        <v>8807</v>
      </c>
      <c r="I9786" s="151" t="s">
        <v>534</v>
      </c>
      <c r="J9786" s="147">
        <v>950</v>
      </c>
      <c r="K9786" s="147">
        <v>3300</v>
      </c>
      <c r="L9786" s="148">
        <v>3135000</v>
      </c>
      <c r="M9786" s="120" t="s">
        <v>56</v>
      </c>
      <c r="N9786" s="149">
        <v>250800</v>
      </c>
      <c r="O9786" s="169"/>
      <c r="P9786" s="154" t="s">
        <v>6625</v>
      </c>
      <c r="Q9786" s="158" t="s">
        <v>50</v>
      </c>
      <c r="R9786" s="142">
        <f t="shared" si="153"/>
        <v>8</v>
      </c>
    </row>
    <row r="9787" ht="56.25" s="109" customFormat="1">
      <c r="A9787" s="119">
        <f>MAX($A$19:A9786)+1</f>
        <v>9769</v>
      </c>
      <c r="B9787" s="120" t="s">
        <v>41</v>
      </c>
      <c r="C9787" s="144" t="s">
        <v>8808</v>
      </c>
      <c r="D9787" s="144" t="s">
        <v>6301</v>
      </c>
      <c r="E9787" s="145">
        <v>45286</v>
      </c>
      <c r="F9787" s="146" t="s">
        <v>8809</v>
      </c>
      <c r="G9787" s="146" t="s">
        <v>8810</v>
      </c>
      <c r="H9787" s="146" t="s">
        <v>8811</v>
      </c>
      <c r="I9787" s="151" t="s">
        <v>974</v>
      </c>
      <c r="J9787" s="147"/>
      <c r="K9787" s="147"/>
      <c r="L9787" s="148">
        <v>907869444</v>
      </c>
      <c r="M9787" s="120" t="s">
        <v>56</v>
      </c>
      <c r="N9787" s="149">
        <v>72629556</v>
      </c>
      <c r="O9787" s="169"/>
      <c r="P9787" s="154" t="s">
        <v>6625</v>
      </c>
      <c r="Q9787" s="158" t="s">
        <v>50</v>
      </c>
      <c r="R9787" s="142">
        <f t="shared" si="153"/>
        <v>8.00000005287104</v>
      </c>
    </row>
    <row r="9788" s="109" customFormat="1">
      <c r="A9788" s="119">
        <f>MAX($A$19:A9787)+1</f>
        <v>9770</v>
      </c>
      <c r="B9788" s="120" t="s">
        <v>41</v>
      </c>
      <c r="C9788" s="144" t="s">
        <v>8812</v>
      </c>
      <c r="D9788" s="144" t="s">
        <v>4437</v>
      </c>
      <c r="E9788" s="145">
        <v>45289</v>
      </c>
      <c r="F9788" s="146" t="s">
        <v>8813</v>
      </c>
      <c r="G9788" s="146" t="s">
        <v>8814</v>
      </c>
      <c r="H9788" s="146" t="s">
        <v>8815</v>
      </c>
      <c r="I9788" s="151" t="s">
        <v>557</v>
      </c>
      <c r="J9788" s="147">
        <v>1</v>
      </c>
      <c r="K9788" s="147">
        <v>657272727</v>
      </c>
      <c r="L9788" s="148">
        <v>657272727</v>
      </c>
      <c r="M9788" s="120" t="s">
        <v>229</v>
      </c>
      <c r="N9788" s="149">
        <v>65727273</v>
      </c>
      <c r="O9788" s="169"/>
      <c r="P9788" s="154" t="s">
        <v>6625</v>
      </c>
      <c r="Q9788" s="158" t="s">
        <v>50</v>
      </c>
      <c r="R9788" s="142">
        <f t="shared" si="153"/>
        <v>10.0000000456432</v>
      </c>
    </row>
    <row r="9789" s="109" customFormat="1">
      <c r="A9789" s="119">
        <f>MAX($A$19:A9788)+1</f>
        <v>9771</v>
      </c>
      <c r="B9789" s="120" t="s">
        <v>41</v>
      </c>
      <c r="C9789" s="144" t="s">
        <v>8812</v>
      </c>
      <c r="D9789" s="144" t="s">
        <v>3205</v>
      </c>
      <c r="E9789" s="145" t="s">
        <v>6688</v>
      </c>
      <c r="F9789" s="146" t="s">
        <v>8813</v>
      </c>
      <c r="G9789" s="146" t="s">
        <v>8814</v>
      </c>
      <c r="H9789" s="146" t="s">
        <v>8816</v>
      </c>
      <c r="I9789" s="151" t="s">
        <v>557</v>
      </c>
      <c r="J9789" s="147">
        <v>1</v>
      </c>
      <c r="K9789" s="147">
        <v>634259259</v>
      </c>
      <c r="L9789" s="148">
        <v>634259259</v>
      </c>
      <c r="M9789" s="120" t="s">
        <v>56</v>
      </c>
      <c r="N9789" s="149">
        <v>50740741</v>
      </c>
      <c r="O9789" s="169"/>
      <c r="P9789" s="154" t="s">
        <v>6625</v>
      </c>
      <c r="Q9789" s="158" t="s">
        <v>50</v>
      </c>
      <c r="R9789" s="142">
        <f t="shared" si="153"/>
        <v>8.00000004414599</v>
      </c>
    </row>
    <row r="9790" s="109" customFormat="1">
      <c r="A9790" s="119">
        <f>MAX($A$19:A9789)+1</f>
        <v>9772</v>
      </c>
      <c r="B9790" s="120" t="s">
        <v>41</v>
      </c>
      <c r="C9790" s="144" t="s">
        <v>8812</v>
      </c>
      <c r="D9790" s="144" t="s">
        <v>3205</v>
      </c>
      <c r="E9790" s="145" t="s">
        <v>6688</v>
      </c>
      <c r="F9790" s="146" t="s">
        <v>8813</v>
      </c>
      <c r="G9790" s="146" t="s">
        <v>8814</v>
      </c>
      <c r="H9790" s="146" t="s">
        <v>8817</v>
      </c>
      <c r="I9790" s="151" t="s">
        <v>8818</v>
      </c>
      <c r="J9790" s="147">
        <v>3</v>
      </c>
      <c r="K9790" s="147">
        <v>60185185</v>
      </c>
      <c r="L9790" s="148">
        <v>180555555</v>
      </c>
      <c r="M9790" s="120" t="s">
        <v>56</v>
      </c>
      <c r="N9790" s="149">
        <v>14444445</v>
      </c>
      <c r="O9790" s="169"/>
      <c r="P9790" s="154" t="s">
        <v>6625</v>
      </c>
      <c r="Q9790" s="158" t="s">
        <v>50</v>
      </c>
      <c r="R9790" s="142">
        <f t="shared" si="153"/>
        <v>8.00000033230769</v>
      </c>
    </row>
    <row r="9791" s="109" customFormat="1">
      <c r="A9791" s="119">
        <f>MAX($A$19:A9790)+1</f>
        <v>9773</v>
      </c>
      <c r="B9791" s="120" t="s">
        <v>41</v>
      </c>
      <c r="C9791" s="144" t="s">
        <v>8812</v>
      </c>
      <c r="D9791" s="144" t="s">
        <v>3205</v>
      </c>
      <c r="E9791" s="145" t="s">
        <v>6688</v>
      </c>
      <c r="F9791" s="146" t="s">
        <v>8813</v>
      </c>
      <c r="G9791" s="146" t="s">
        <v>8814</v>
      </c>
      <c r="H9791" s="146" t="s">
        <v>8819</v>
      </c>
      <c r="I9791" s="151" t="s">
        <v>557</v>
      </c>
      <c r="J9791" s="147">
        <v>1</v>
      </c>
      <c r="K9791" s="147">
        <v>192592593</v>
      </c>
      <c r="L9791" s="148">
        <v>192592593</v>
      </c>
      <c r="M9791" s="120" t="s">
        <v>56</v>
      </c>
      <c r="N9791" s="149">
        <v>15407407</v>
      </c>
      <c r="O9791" s="169"/>
      <c r="P9791" s="154" t="s">
        <v>6625</v>
      </c>
      <c r="Q9791" s="158" t="s">
        <v>50</v>
      </c>
      <c r="R9791" s="142">
        <f t="shared" si="153"/>
        <v>7.99999977153846</v>
      </c>
    </row>
    <row r="9792" ht="45" s="109" customFormat="1">
      <c r="A9792" s="119">
        <f>MAX($A$19:A9791)+1</f>
        <v>9774</v>
      </c>
      <c r="B9792" s="120" t="s">
        <v>41</v>
      </c>
      <c r="C9792" s="144" t="s">
        <v>1762</v>
      </c>
      <c r="D9792" s="144" t="s">
        <v>8731</v>
      </c>
      <c r="E9792" s="145">
        <v>45289</v>
      </c>
      <c r="F9792" s="146" t="s">
        <v>8820</v>
      </c>
      <c r="G9792" s="146" t="s">
        <v>8821</v>
      </c>
      <c r="H9792" s="146" t="s">
        <v>8822</v>
      </c>
      <c r="I9792" s="151" t="s">
        <v>974</v>
      </c>
      <c r="J9792" s="147"/>
      <c r="K9792" s="147"/>
      <c r="L9792" s="148">
        <v>173148148</v>
      </c>
      <c r="M9792" s="120" t="s">
        <v>56</v>
      </c>
      <c r="N9792" s="149">
        <v>13851852</v>
      </c>
      <c r="O9792" s="169"/>
      <c r="P9792" s="154" t="s">
        <v>6625</v>
      </c>
      <c r="Q9792" s="158" t="s">
        <v>50</v>
      </c>
      <c r="R9792" s="142">
        <f t="shared" si="153"/>
        <v>8.00000009240642</v>
      </c>
    </row>
    <row r="9793" s="109" customFormat="1">
      <c r="A9793" s="119">
        <f>MAX($A$19:A9792)+1</f>
        <v>9775</v>
      </c>
      <c r="B9793" s="120" t="s">
        <v>41</v>
      </c>
      <c r="C9793" s="144" t="s">
        <v>2174</v>
      </c>
      <c r="D9793" s="144" t="s">
        <v>1462</v>
      </c>
      <c r="E9793" s="145" t="s">
        <v>6863</v>
      </c>
      <c r="F9793" s="146" t="s">
        <v>3601</v>
      </c>
      <c r="G9793" s="146" t="s">
        <v>3602</v>
      </c>
      <c r="H9793" s="146" t="s">
        <v>2921</v>
      </c>
      <c r="I9793" s="151" t="s">
        <v>98</v>
      </c>
      <c r="J9793" s="147">
        <v>50377</v>
      </c>
      <c r="K9793" s="147">
        <v>2700</v>
      </c>
      <c r="L9793" s="148">
        <v>136017900</v>
      </c>
      <c r="M9793" s="120" t="s">
        <v>56</v>
      </c>
      <c r="N9793" s="149">
        <v>10881432</v>
      </c>
      <c r="O9793" s="169"/>
      <c r="P9793" s="154" t="s">
        <v>6625</v>
      </c>
      <c r="Q9793" s="158" t="s">
        <v>50</v>
      </c>
      <c r="R9793" s="142">
        <f t="shared" si="153"/>
        <v>8</v>
      </c>
    </row>
    <row r="9794" s="109" customFormat="1">
      <c r="A9794" s="119">
        <f>MAX($A$19:A9793)+1</f>
        <v>9776</v>
      </c>
      <c r="B9794" s="120" t="s">
        <v>41</v>
      </c>
      <c r="C9794" s="144" t="s">
        <v>2174</v>
      </c>
      <c r="D9794" s="144" t="s">
        <v>1462</v>
      </c>
      <c r="E9794" s="145" t="s">
        <v>6863</v>
      </c>
      <c r="F9794" s="146" t="s">
        <v>3601</v>
      </c>
      <c r="G9794" s="146" t="s">
        <v>3602</v>
      </c>
      <c r="H9794" s="146" t="s">
        <v>2961</v>
      </c>
      <c r="I9794" s="151" t="s">
        <v>98</v>
      </c>
      <c r="J9794" s="147">
        <v>63537</v>
      </c>
      <c r="K9794" s="147">
        <v>740</v>
      </c>
      <c r="L9794" s="148">
        <v>47017380</v>
      </c>
      <c r="M9794" s="120" t="s">
        <v>56</v>
      </c>
      <c r="N9794" s="149">
        <v>3761390</v>
      </c>
      <c r="O9794" s="169"/>
      <c r="P9794" s="154" t="s">
        <v>6625</v>
      </c>
      <c r="Q9794" s="158" t="s">
        <v>50</v>
      </c>
      <c r="R9794" s="142">
        <f t="shared" si="153"/>
        <v>7.99999914925077</v>
      </c>
    </row>
    <row r="9795" s="109" customFormat="1">
      <c r="A9795" s="119">
        <f>MAX($A$19:A9794)+1</f>
        <v>9777</v>
      </c>
      <c r="B9795" s="120" t="s">
        <v>41</v>
      </c>
      <c r="C9795" s="144" t="s">
        <v>92</v>
      </c>
      <c r="D9795" s="144" t="s">
        <v>1795</v>
      </c>
      <c r="E9795" s="145" t="s">
        <v>6688</v>
      </c>
      <c r="F9795" s="146" t="s">
        <v>3603</v>
      </c>
      <c r="G9795" s="146" t="s">
        <v>3604</v>
      </c>
      <c r="H9795" s="146" t="s">
        <v>8823</v>
      </c>
      <c r="I9795" s="151" t="s">
        <v>327</v>
      </c>
      <c r="J9795" s="147">
        <v>9913</v>
      </c>
      <c r="K9795" s="147">
        <v>1750</v>
      </c>
      <c r="L9795" s="148">
        <v>17347750</v>
      </c>
      <c r="M9795" s="120" t="s">
        <v>56</v>
      </c>
      <c r="N9795" s="149">
        <v>1387820</v>
      </c>
      <c r="O9795" s="169"/>
      <c r="P9795" s="154" t="s">
        <v>6625</v>
      </c>
      <c r="Q9795" s="158" t="s">
        <v>50</v>
      </c>
      <c r="R9795" s="142">
        <f t="shared" si="153"/>
        <v>8</v>
      </c>
    </row>
    <row r="9796" s="109" customFormat="1">
      <c r="A9796" s="119">
        <f>MAX($A$19:A9795)+1</f>
        <v>9778</v>
      </c>
      <c r="B9796" s="120" t="s">
        <v>41</v>
      </c>
      <c r="C9796" s="144" t="s">
        <v>92</v>
      </c>
      <c r="D9796" s="144" t="s">
        <v>1795</v>
      </c>
      <c r="E9796" s="145" t="s">
        <v>6688</v>
      </c>
      <c r="F9796" s="146" t="s">
        <v>3603</v>
      </c>
      <c r="G9796" s="146" t="s">
        <v>3604</v>
      </c>
      <c r="H9796" s="146" t="s">
        <v>8824</v>
      </c>
      <c r="I9796" s="151" t="s">
        <v>327</v>
      </c>
      <c r="J9796" s="147">
        <v>14</v>
      </c>
      <c r="K9796" s="147">
        <v>21500</v>
      </c>
      <c r="L9796" s="148">
        <v>301000</v>
      </c>
      <c r="M9796" s="120" t="s">
        <v>56</v>
      </c>
      <c r="N9796" s="149">
        <v>24080</v>
      </c>
      <c r="O9796" s="169"/>
      <c r="P9796" s="154" t="s">
        <v>6625</v>
      </c>
      <c r="Q9796" s="158" t="s">
        <v>50</v>
      </c>
      <c r="R9796" s="142">
        <f t="shared" si="153"/>
        <v>8</v>
      </c>
    </row>
    <row r="9797" s="109" customFormat="1">
      <c r="A9797" s="119">
        <f>MAX($A$19:A9796)+1</f>
        <v>9779</v>
      </c>
      <c r="B9797" s="120" t="s">
        <v>41</v>
      </c>
      <c r="C9797" s="144" t="s">
        <v>92</v>
      </c>
      <c r="D9797" s="144" t="s">
        <v>1795</v>
      </c>
      <c r="E9797" s="145" t="s">
        <v>6688</v>
      </c>
      <c r="F9797" s="146" t="s">
        <v>3603</v>
      </c>
      <c r="G9797" s="146" t="s">
        <v>3604</v>
      </c>
      <c r="H9797" s="146" t="s">
        <v>3607</v>
      </c>
      <c r="I9797" s="151" t="s">
        <v>327</v>
      </c>
      <c r="J9797" s="147">
        <v>11404</v>
      </c>
      <c r="K9797" s="147">
        <v>8700</v>
      </c>
      <c r="L9797" s="148">
        <v>99214800</v>
      </c>
      <c r="M9797" s="120" t="s">
        <v>56</v>
      </c>
      <c r="N9797" s="149">
        <v>7937184</v>
      </c>
      <c r="O9797" s="169"/>
      <c r="P9797" s="154" t="s">
        <v>6625</v>
      </c>
      <c r="Q9797" s="158" t="s">
        <v>50</v>
      </c>
      <c r="R9797" s="142">
        <f t="shared" si="153"/>
        <v>8</v>
      </c>
    </row>
    <row r="9798" s="109" customFormat="1">
      <c r="A9798" s="119">
        <f>MAX($A$19:A9797)+1</f>
        <v>9780</v>
      </c>
      <c r="B9798" s="120" t="s">
        <v>41</v>
      </c>
      <c r="C9798" s="144" t="s">
        <v>92</v>
      </c>
      <c r="D9798" s="144" t="s">
        <v>1795</v>
      </c>
      <c r="E9798" s="145" t="s">
        <v>6688</v>
      </c>
      <c r="F9798" s="146" t="s">
        <v>3603</v>
      </c>
      <c r="G9798" s="146" t="s">
        <v>3604</v>
      </c>
      <c r="H9798" s="146" t="s">
        <v>8825</v>
      </c>
      <c r="I9798" s="151" t="s">
        <v>327</v>
      </c>
      <c r="J9798" s="147">
        <v>687</v>
      </c>
      <c r="K9798" s="147">
        <v>22000</v>
      </c>
      <c r="L9798" s="148">
        <v>15114000</v>
      </c>
      <c r="M9798" s="120" t="s">
        <v>56</v>
      </c>
      <c r="N9798" s="149">
        <v>1209120</v>
      </c>
      <c r="O9798" s="169"/>
      <c r="P9798" s="154" t="s">
        <v>6625</v>
      </c>
      <c r="Q9798" s="158" t="s">
        <v>50</v>
      </c>
      <c r="R9798" s="142">
        <f t="shared" si="153"/>
        <v>8</v>
      </c>
    </row>
    <row r="9799" s="109" customFormat="1">
      <c r="A9799" s="119">
        <f>MAX($A$19:A9798)+1</f>
        <v>9781</v>
      </c>
      <c r="B9799" s="120" t="s">
        <v>41</v>
      </c>
      <c r="C9799" s="144" t="s">
        <v>92</v>
      </c>
      <c r="D9799" s="144" t="s">
        <v>1795</v>
      </c>
      <c r="E9799" s="145" t="s">
        <v>6688</v>
      </c>
      <c r="F9799" s="146" t="s">
        <v>3603</v>
      </c>
      <c r="G9799" s="146" t="s">
        <v>3604</v>
      </c>
      <c r="H9799" s="146" t="s">
        <v>3606</v>
      </c>
      <c r="I9799" s="151" t="s">
        <v>327</v>
      </c>
      <c r="J9799" s="147">
        <v>10375</v>
      </c>
      <c r="K9799" s="147">
        <v>1750</v>
      </c>
      <c r="L9799" s="148">
        <v>18156250</v>
      </c>
      <c r="M9799" s="120" t="s">
        <v>56</v>
      </c>
      <c r="N9799" s="149">
        <v>1452500</v>
      </c>
      <c r="O9799" s="169"/>
      <c r="P9799" s="154" t="s">
        <v>6625</v>
      </c>
      <c r="Q9799" s="158" t="s">
        <v>50</v>
      </c>
      <c r="R9799" s="142">
        <f t="shared" si="153"/>
        <v>8</v>
      </c>
    </row>
    <row r="9800" s="109" customFormat="1">
      <c r="A9800" s="119">
        <f>MAX($A$19:A9799)+1</f>
        <v>9782</v>
      </c>
      <c r="B9800" s="120" t="s">
        <v>41</v>
      </c>
      <c r="C9800" s="144" t="s">
        <v>3609</v>
      </c>
      <c r="D9800" s="144" t="s">
        <v>7873</v>
      </c>
      <c r="E9800" s="145">
        <v>45289</v>
      </c>
      <c r="F9800" s="146" t="s">
        <v>3611</v>
      </c>
      <c r="G9800" s="146" t="s">
        <v>3612</v>
      </c>
      <c r="H9800" s="146" t="s">
        <v>3425</v>
      </c>
      <c r="I9800" s="151" t="s">
        <v>327</v>
      </c>
      <c r="J9800" s="147">
        <v>8153</v>
      </c>
      <c r="K9800" s="147">
        <v>2700</v>
      </c>
      <c r="L9800" s="148">
        <v>22013100</v>
      </c>
      <c r="M9800" s="120" t="s">
        <v>56</v>
      </c>
      <c r="N9800" s="149">
        <v>1761048</v>
      </c>
      <c r="O9800" s="169"/>
      <c r="P9800" s="154" t="s">
        <v>6625</v>
      </c>
      <c r="Q9800" s="158" t="s">
        <v>50</v>
      </c>
      <c r="R9800" s="142">
        <f t="shared" si="153"/>
        <v>8</v>
      </c>
    </row>
    <row r="9801" s="109" customFormat="1">
      <c r="A9801" s="119">
        <f>MAX($A$19:A9800)+1</f>
        <v>9783</v>
      </c>
      <c r="B9801" s="120" t="s">
        <v>41</v>
      </c>
      <c r="C9801" s="144" t="s">
        <v>1607</v>
      </c>
      <c r="D9801" s="144" t="s">
        <v>8826</v>
      </c>
      <c r="E9801" s="145" t="s">
        <v>6863</v>
      </c>
      <c r="F9801" s="146" t="s">
        <v>3614</v>
      </c>
      <c r="G9801" s="146" t="s">
        <v>3615</v>
      </c>
      <c r="H9801" s="146" t="s">
        <v>8827</v>
      </c>
      <c r="I9801" s="151" t="s">
        <v>98</v>
      </c>
      <c r="J9801" s="147">
        <v>1280</v>
      </c>
      <c r="K9801" s="147">
        <v>1400</v>
      </c>
      <c r="L9801" s="148">
        <v>1792000</v>
      </c>
      <c r="M9801" s="120" t="s">
        <v>56</v>
      </c>
      <c r="N9801" s="149">
        <v>143360</v>
      </c>
      <c r="O9801" s="169"/>
      <c r="P9801" s="154" t="s">
        <v>6625</v>
      </c>
      <c r="Q9801" s="158" t="s">
        <v>50</v>
      </c>
      <c r="R9801" s="142">
        <f t="shared" si="153"/>
        <v>8</v>
      </c>
    </row>
    <row r="9802" s="109" customFormat="1">
      <c r="A9802" s="119">
        <f>MAX($A$19:A9801)+1</f>
        <v>9784</v>
      </c>
      <c r="B9802" s="120" t="s">
        <v>41</v>
      </c>
      <c r="C9802" s="144" t="s">
        <v>1607</v>
      </c>
      <c r="D9802" s="144" t="s">
        <v>8826</v>
      </c>
      <c r="E9802" s="145" t="s">
        <v>6863</v>
      </c>
      <c r="F9802" s="146" t="s">
        <v>3614</v>
      </c>
      <c r="G9802" s="146" t="s">
        <v>3615</v>
      </c>
      <c r="H9802" s="146" t="s">
        <v>8828</v>
      </c>
      <c r="I9802" s="151" t="s">
        <v>98</v>
      </c>
      <c r="J9802" s="147">
        <v>1961</v>
      </c>
      <c r="K9802" s="147">
        <v>1400</v>
      </c>
      <c r="L9802" s="148">
        <v>2745400</v>
      </c>
      <c r="M9802" s="120" t="s">
        <v>56</v>
      </c>
      <c r="N9802" s="149">
        <v>219632</v>
      </c>
      <c r="O9802" s="169"/>
      <c r="P9802" s="154" t="s">
        <v>6625</v>
      </c>
      <c r="Q9802" s="158" t="s">
        <v>50</v>
      </c>
      <c r="R9802" s="142">
        <f t="shared" si="153"/>
        <v>8</v>
      </c>
    </row>
    <row r="9803" s="109" customFormat="1">
      <c r="A9803" s="119">
        <f>MAX($A$19:A9802)+1</f>
        <v>9785</v>
      </c>
      <c r="B9803" s="120" t="s">
        <v>41</v>
      </c>
      <c r="C9803" s="144" t="s">
        <v>1607</v>
      </c>
      <c r="D9803" s="144" t="s">
        <v>8826</v>
      </c>
      <c r="E9803" s="145" t="s">
        <v>6863</v>
      </c>
      <c r="F9803" s="146" t="s">
        <v>3614</v>
      </c>
      <c r="G9803" s="146" t="s">
        <v>3615</v>
      </c>
      <c r="H9803" s="146" t="s">
        <v>8829</v>
      </c>
      <c r="I9803" s="151" t="s">
        <v>98</v>
      </c>
      <c r="J9803" s="147">
        <v>2479</v>
      </c>
      <c r="K9803" s="147">
        <v>1400</v>
      </c>
      <c r="L9803" s="148">
        <v>3470600</v>
      </c>
      <c r="M9803" s="120" t="s">
        <v>56</v>
      </c>
      <c r="N9803" s="149">
        <v>277648</v>
      </c>
      <c r="O9803" s="169"/>
      <c r="P9803" s="154" t="s">
        <v>6625</v>
      </c>
      <c r="Q9803" s="158" t="s">
        <v>50</v>
      </c>
      <c r="R9803" s="142">
        <f t="shared" si="153"/>
        <v>8</v>
      </c>
    </row>
    <row r="9804" s="109" customFormat="1">
      <c r="A9804" s="119">
        <f>MAX($A$19:A9803)+1</f>
        <v>9786</v>
      </c>
      <c r="B9804" s="120" t="s">
        <v>41</v>
      </c>
      <c r="C9804" s="144" t="s">
        <v>1607</v>
      </c>
      <c r="D9804" s="144" t="s">
        <v>8826</v>
      </c>
      <c r="E9804" s="145" t="s">
        <v>6863</v>
      </c>
      <c r="F9804" s="146" t="s">
        <v>3614</v>
      </c>
      <c r="G9804" s="146" t="s">
        <v>3615</v>
      </c>
      <c r="H9804" s="146" t="s">
        <v>8679</v>
      </c>
      <c r="I9804" s="151" t="s">
        <v>98</v>
      </c>
      <c r="J9804" s="147">
        <v>24014</v>
      </c>
      <c r="K9804" s="147">
        <v>3500</v>
      </c>
      <c r="L9804" s="148">
        <v>84049000</v>
      </c>
      <c r="M9804" s="120" t="s">
        <v>56</v>
      </c>
      <c r="N9804" s="149">
        <v>6723920</v>
      </c>
      <c r="O9804" s="169"/>
      <c r="P9804" s="154" t="s">
        <v>6625</v>
      </c>
      <c r="Q9804" s="158" t="s">
        <v>50</v>
      </c>
      <c r="R9804" s="142">
        <f t="shared" si="153"/>
        <v>8</v>
      </c>
    </row>
    <row r="9805" s="109" customFormat="1">
      <c r="A9805" s="119">
        <f>MAX($A$19:A9804)+1</f>
        <v>9787</v>
      </c>
      <c r="B9805" s="120" t="s">
        <v>41</v>
      </c>
      <c r="C9805" s="144" t="s">
        <v>1607</v>
      </c>
      <c r="D9805" s="144" t="s">
        <v>8826</v>
      </c>
      <c r="E9805" s="145" t="s">
        <v>6863</v>
      </c>
      <c r="F9805" s="146" t="s">
        <v>3614</v>
      </c>
      <c r="G9805" s="146" t="s">
        <v>3615</v>
      </c>
      <c r="H9805" s="146" t="s">
        <v>2893</v>
      </c>
      <c r="I9805" s="151" t="s">
        <v>98</v>
      </c>
      <c r="J9805" s="147">
        <v>7796</v>
      </c>
      <c r="K9805" s="147">
        <v>3400</v>
      </c>
      <c r="L9805" s="148">
        <v>26506400</v>
      </c>
      <c r="M9805" s="120" t="s">
        <v>56</v>
      </c>
      <c r="N9805" s="149">
        <v>2120512</v>
      </c>
      <c r="O9805" s="169"/>
      <c r="P9805" s="154" t="s">
        <v>6625</v>
      </c>
      <c r="Q9805" s="158" t="s">
        <v>50</v>
      </c>
      <c r="R9805" s="142">
        <f t="shared" si="153"/>
        <v>8</v>
      </c>
    </row>
    <row r="9806" s="109" customFormat="1">
      <c r="A9806" s="119">
        <f>MAX($A$19:A9805)+1</f>
        <v>9788</v>
      </c>
      <c r="B9806" s="120" t="s">
        <v>41</v>
      </c>
      <c r="C9806" s="144" t="s">
        <v>1607</v>
      </c>
      <c r="D9806" s="144" t="s">
        <v>8826</v>
      </c>
      <c r="E9806" s="145" t="s">
        <v>6863</v>
      </c>
      <c r="F9806" s="146" t="s">
        <v>3614</v>
      </c>
      <c r="G9806" s="146" t="s">
        <v>3615</v>
      </c>
      <c r="H9806" s="146" t="s">
        <v>3616</v>
      </c>
      <c r="I9806" s="151" t="s">
        <v>98</v>
      </c>
      <c r="J9806" s="147">
        <v>2406</v>
      </c>
      <c r="K9806" s="147">
        <v>3500</v>
      </c>
      <c r="L9806" s="148">
        <v>8421000</v>
      </c>
      <c r="M9806" s="120" t="s">
        <v>56</v>
      </c>
      <c r="N9806" s="149">
        <v>673680</v>
      </c>
      <c r="O9806" s="169"/>
      <c r="P9806" s="154" t="s">
        <v>6625</v>
      </c>
      <c r="Q9806" s="158" t="s">
        <v>50</v>
      </c>
      <c r="R9806" s="142">
        <f t="shared" si="153"/>
        <v>8</v>
      </c>
    </row>
    <row r="9807" s="109" customFormat="1">
      <c r="A9807" s="119">
        <f>MAX($A$19:A9806)+1</f>
        <v>9789</v>
      </c>
      <c r="B9807" s="120" t="s">
        <v>41</v>
      </c>
      <c r="C9807" s="144" t="s">
        <v>1607</v>
      </c>
      <c r="D9807" s="144" t="s">
        <v>8826</v>
      </c>
      <c r="E9807" s="145" t="s">
        <v>6863</v>
      </c>
      <c r="F9807" s="146" t="s">
        <v>3614</v>
      </c>
      <c r="G9807" s="146" t="s">
        <v>3615</v>
      </c>
      <c r="H9807" s="146" t="s">
        <v>3341</v>
      </c>
      <c r="I9807" s="151" t="s">
        <v>98</v>
      </c>
      <c r="J9807" s="147">
        <v>4253</v>
      </c>
      <c r="K9807" s="147">
        <v>3500</v>
      </c>
      <c r="L9807" s="148">
        <v>14885500</v>
      </c>
      <c r="M9807" s="120" t="s">
        <v>56</v>
      </c>
      <c r="N9807" s="149">
        <v>1190840</v>
      </c>
      <c r="O9807" s="169"/>
      <c r="P9807" s="154" t="s">
        <v>6625</v>
      </c>
      <c r="Q9807" s="158" t="s">
        <v>50</v>
      </c>
      <c r="R9807" s="142">
        <f t="shared" si="153"/>
        <v>8</v>
      </c>
    </row>
    <row r="9808" s="109" customFormat="1">
      <c r="A9808" s="119">
        <f>MAX($A$19:A9807)+1</f>
        <v>9790</v>
      </c>
      <c r="B9808" s="120" t="s">
        <v>41</v>
      </c>
      <c r="C9808" s="144" t="s">
        <v>1607</v>
      </c>
      <c r="D9808" s="144" t="s">
        <v>8826</v>
      </c>
      <c r="E9808" s="145" t="s">
        <v>6863</v>
      </c>
      <c r="F9808" s="146" t="s">
        <v>3614</v>
      </c>
      <c r="G9808" s="146" t="s">
        <v>3615</v>
      </c>
      <c r="H9808" s="146" t="s">
        <v>6108</v>
      </c>
      <c r="I9808" s="151" t="s">
        <v>98</v>
      </c>
      <c r="J9808" s="147">
        <v>21708</v>
      </c>
      <c r="K9808" s="147">
        <v>3500</v>
      </c>
      <c r="L9808" s="148">
        <v>75978000</v>
      </c>
      <c r="M9808" s="120" t="s">
        <v>56</v>
      </c>
      <c r="N9808" s="149">
        <v>6078240</v>
      </c>
      <c r="O9808" s="169"/>
      <c r="P9808" s="154" t="s">
        <v>6625</v>
      </c>
      <c r="Q9808" s="158" t="s">
        <v>50</v>
      </c>
      <c r="R9808" s="142">
        <f t="shared" si="153"/>
        <v>8</v>
      </c>
    </row>
    <row r="9809" s="109" customFormat="1">
      <c r="A9809" s="119">
        <f>MAX($A$19:A9808)+1</f>
        <v>9791</v>
      </c>
      <c r="B9809" s="120" t="s">
        <v>41</v>
      </c>
      <c r="C9809" s="144" t="s">
        <v>1607</v>
      </c>
      <c r="D9809" s="144" t="s">
        <v>8826</v>
      </c>
      <c r="E9809" s="145" t="s">
        <v>6863</v>
      </c>
      <c r="F9809" s="146" t="s">
        <v>3614</v>
      </c>
      <c r="G9809" s="146" t="s">
        <v>3615</v>
      </c>
      <c r="H9809" s="146" t="s">
        <v>8830</v>
      </c>
      <c r="I9809" s="151" t="s">
        <v>98</v>
      </c>
      <c r="J9809" s="147">
        <v>9042</v>
      </c>
      <c r="K9809" s="147">
        <v>3500</v>
      </c>
      <c r="L9809" s="148">
        <v>31647000</v>
      </c>
      <c r="M9809" s="120" t="s">
        <v>56</v>
      </c>
      <c r="N9809" s="149">
        <v>2531760</v>
      </c>
      <c r="O9809" s="169"/>
      <c r="P9809" s="154" t="s">
        <v>6625</v>
      </c>
      <c r="Q9809" s="158" t="s">
        <v>50</v>
      </c>
      <c r="R9809" s="142">
        <f t="shared" si="153"/>
        <v>8</v>
      </c>
    </row>
    <row r="9810" s="109" customFormat="1">
      <c r="A9810" s="119">
        <f>MAX($A$19:A9809)+1</f>
        <v>9792</v>
      </c>
      <c r="B9810" s="120" t="s">
        <v>41</v>
      </c>
      <c r="C9810" s="144" t="s">
        <v>541</v>
      </c>
      <c r="D9810" s="144" t="s">
        <v>2894</v>
      </c>
      <c r="E9810" s="145">
        <v>45288</v>
      </c>
      <c r="F9810" s="146" t="s">
        <v>3619</v>
      </c>
      <c r="G9810" s="146" t="s">
        <v>3620</v>
      </c>
      <c r="H9810" s="146" t="s">
        <v>1527</v>
      </c>
      <c r="I9810" s="151" t="s">
        <v>98</v>
      </c>
      <c r="J9810" s="147">
        <v>30000</v>
      </c>
      <c r="K9810" s="147">
        <v>1300</v>
      </c>
      <c r="L9810" s="148">
        <v>39000000</v>
      </c>
      <c r="M9810" s="120" t="s">
        <v>56</v>
      </c>
      <c r="N9810" s="149">
        <v>3120000</v>
      </c>
      <c r="O9810" s="169"/>
      <c r="P9810" s="154" t="s">
        <v>6625</v>
      </c>
      <c r="Q9810" s="158" t="s">
        <v>50</v>
      </c>
      <c r="R9810" s="142">
        <f t="shared" si="153"/>
        <v>8</v>
      </c>
    </row>
    <row r="9811" s="109" customFormat="1">
      <c r="A9811" s="119">
        <f>MAX($A$19:A9810)+1</f>
        <v>9793</v>
      </c>
      <c r="B9811" s="120" t="s">
        <v>41</v>
      </c>
      <c r="C9811" s="144" t="s">
        <v>3407</v>
      </c>
      <c r="D9811" s="144" t="s">
        <v>8831</v>
      </c>
      <c r="E9811" s="145" t="s">
        <v>6688</v>
      </c>
      <c r="F9811" s="146" t="s">
        <v>3622</v>
      </c>
      <c r="G9811" s="146" t="s">
        <v>3623</v>
      </c>
      <c r="H9811" s="146" t="s">
        <v>3624</v>
      </c>
      <c r="I9811" s="151" t="s">
        <v>327</v>
      </c>
      <c r="J9811" s="147">
        <v>25350</v>
      </c>
      <c r="K9811" s="147">
        <v>4694</v>
      </c>
      <c r="L9811" s="148">
        <v>118992900</v>
      </c>
      <c r="M9811" s="120" t="s">
        <v>56</v>
      </c>
      <c r="N9811" s="149">
        <v>9519432</v>
      </c>
      <c r="O9811" s="169"/>
      <c r="P9811" s="154" t="s">
        <v>6625</v>
      </c>
      <c r="Q9811" s="158" t="s">
        <v>50</v>
      </c>
      <c r="R9811" s="142">
        <f t="shared" si="153"/>
        <v>8</v>
      </c>
    </row>
    <row r="9812" s="109" customFormat="1">
      <c r="A9812" s="119">
        <f>MAX($A$19:A9811)+1</f>
        <v>9794</v>
      </c>
      <c r="B9812" s="120" t="s">
        <v>41</v>
      </c>
      <c r="C9812" s="144" t="s">
        <v>3407</v>
      </c>
      <c r="D9812" s="144" t="s">
        <v>8831</v>
      </c>
      <c r="E9812" s="145" t="s">
        <v>6688</v>
      </c>
      <c r="F9812" s="146" t="s">
        <v>3622</v>
      </c>
      <c r="G9812" s="146" t="s">
        <v>3623</v>
      </c>
      <c r="H9812" s="146" t="s">
        <v>3625</v>
      </c>
      <c r="I9812" s="151" t="s">
        <v>327</v>
      </c>
      <c r="J9812" s="147">
        <v>717450</v>
      </c>
      <c r="K9812" s="147">
        <v>4716</v>
      </c>
      <c r="L9812" s="148">
        <v>3383494200</v>
      </c>
      <c r="M9812" s="120" t="s">
        <v>56</v>
      </c>
      <c r="N9812" s="149">
        <v>270679536</v>
      </c>
      <c r="O9812" s="169"/>
      <c r="P9812" s="154" t="s">
        <v>6625</v>
      </c>
      <c r="Q9812" s="158" t="s">
        <v>50</v>
      </c>
      <c r="R9812" s="142">
        <f t="shared" si="153"/>
        <v>8</v>
      </c>
    </row>
    <row r="9813" s="109" customFormat="1">
      <c r="A9813" s="119">
        <f>MAX($A$19:A9812)+1</f>
        <v>9795</v>
      </c>
      <c r="B9813" s="120" t="s">
        <v>41</v>
      </c>
      <c r="C9813" s="144" t="s">
        <v>3407</v>
      </c>
      <c r="D9813" s="144" t="s">
        <v>8831</v>
      </c>
      <c r="E9813" s="145" t="s">
        <v>6688</v>
      </c>
      <c r="F9813" s="146" t="s">
        <v>3622</v>
      </c>
      <c r="G9813" s="146" t="s">
        <v>3623</v>
      </c>
      <c r="H9813" s="146" t="s">
        <v>8832</v>
      </c>
      <c r="I9813" s="151" t="s">
        <v>327</v>
      </c>
      <c r="J9813" s="147">
        <v>27150</v>
      </c>
      <c r="K9813" s="147">
        <v>4627</v>
      </c>
      <c r="L9813" s="148">
        <v>125623050</v>
      </c>
      <c r="M9813" s="120" t="s">
        <v>56</v>
      </c>
      <c r="N9813" s="149">
        <v>10049844</v>
      </c>
      <c r="O9813" s="169"/>
      <c r="P9813" s="154" t="s">
        <v>6625</v>
      </c>
      <c r="Q9813" s="158" t="s">
        <v>50</v>
      </c>
      <c r="R9813" s="142">
        <f t="shared" si="153"/>
        <v>8</v>
      </c>
    </row>
    <row r="9814" s="109" customFormat="1">
      <c r="A9814" s="119">
        <f>MAX($A$19:A9813)+1</f>
        <v>9796</v>
      </c>
      <c r="B9814" s="120" t="s">
        <v>41</v>
      </c>
      <c r="C9814" s="144" t="s">
        <v>3407</v>
      </c>
      <c r="D9814" s="144" t="s">
        <v>8831</v>
      </c>
      <c r="E9814" s="145" t="s">
        <v>6688</v>
      </c>
      <c r="F9814" s="146" t="s">
        <v>3622</v>
      </c>
      <c r="G9814" s="146" t="s">
        <v>3623</v>
      </c>
      <c r="H9814" s="146" t="s">
        <v>3626</v>
      </c>
      <c r="I9814" s="151" t="s">
        <v>327</v>
      </c>
      <c r="J9814" s="147">
        <v>188550</v>
      </c>
      <c r="K9814" s="147">
        <v>5838</v>
      </c>
      <c r="L9814" s="148">
        <v>1100754900</v>
      </c>
      <c r="M9814" s="120" t="s">
        <v>56</v>
      </c>
      <c r="N9814" s="149">
        <v>88060392</v>
      </c>
      <c r="O9814" s="169"/>
      <c r="P9814" s="154" t="s">
        <v>6625</v>
      </c>
      <c r="Q9814" s="158" t="s">
        <v>50</v>
      </c>
      <c r="R9814" s="142">
        <f t="shared" si="153"/>
        <v>8</v>
      </c>
    </row>
    <row r="9815" s="109" customFormat="1">
      <c r="A9815" s="119">
        <f>MAX($A$19:A9814)+1</f>
        <v>9797</v>
      </c>
      <c r="B9815" s="120" t="s">
        <v>41</v>
      </c>
      <c r="C9815" s="144" t="s">
        <v>3407</v>
      </c>
      <c r="D9815" s="144" t="s">
        <v>8831</v>
      </c>
      <c r="E9815" s="145" t="s">
        <v>6688</v>
      </c>
      <c r="F9815" s="146" t="s">
        <v>3622</v>
      </c>
      <c r="G9815" s="146" t="s">
        <v>3623</v>
      </c>
      <c r="H9815" s="146" t="s">
        <v>8833</v>
      </c>
      <c r="I9815" s="151" t="s">
        <v>327</v>
      </c>
      <c r="J9815" s="147">
        <v>4250</v>
      </c>
      <c r="K9815" s="147">
        <v>15286</v>
      </c>
      <c r="L9815" s="148">
        <v>64965500</v>
      </c>
      <c r="M9815" s="120" t="s">
        <v>56</v>
      </c>
      <c r="N9815" s="149">
        <v>5197240</v>
      </c>
      <c r="O9815" s="169"/>
      <c r="P9815" s="154" t="s">
        <v>6625</v>
      </c>
      <c r="Q9815" s="158" t="s">
        <v>50</v>
      </c>
      <c r="R9815" s="142">
        <f t="shared" si="153"/>
        <v>8</v>
      </c>
    </row>
    <row r="9816" s="109" customFormat="1">
      <c r="A9816" s="119">
        <f>MAX($A$19:A9815)+1</f>
        <v>9798</v>
      </c>
      <c r="B9816" s="120" t="s">
        <v>41</v>
      </c>
      <c r="C9816" s="144" t="s">
        <v>720</v>
      </c>
      <c r="D9816" s="144" t="s">
        <v>1939</v>
      </c>
      <c r="E9816" s="145" t="s">
        <v>6688</v>
      </c>
      <c r="F9816" s="146" t="s">
        <v>3627</v>
      </c>
      <c r="G9816" s="146" t="s">
        <v>3628</v>
      </c>
      <c r="H9816" s="146" t="s">
        <v>3629</v>
      </c>
      <c r="I9816" s="151" t="s">
        <v>327</v>
      </c>
      <c r="J9816" s="147">
        <v>37500</v>
      </c>
      <c r="K9816" s="147">
        <v>800</v>
      </c>
      <c r="L9816" s="148">
        <v>30000000</v>
      </c>
      <c r="M9816" s="120" t="s">
        <v>56</v>
      </c>
      <c r="N9816" s="149">
        <v>2400000</v>
      </c>
      <c r="O9816" s="169"/>
      <c r="P9816" s="154" t="s">
        <v>6625</v>
      </c>
      <c r="Q9816" s="158" t="s">
        <v>50</v>
      </c>
      <c r="R9816" s="142">
        <f t="shared" si="153"/>
        <v>8</v>
      </c>
    </row>
    <row r="9817" s="109" customFormat="1">
      <c r="A9817" s="119">
        <f>MAX($A$19:A9816)+1</f>
        <v>9799</v>
      </c>
      <c r="B9817" s="120" t="s">
        <v>41</v>
      </c>
      <c r="C9817" s="144" t="s">
        <v>720</v>
      </c>
      <c r="D9817" s="144" t="s">
        <v>1939</v>
      </c>
      <c r="E9817" s="145" t="s">
        <v>6688</v>
      </c>
      <c r="F9817" s="146" t="s">
        <v>3627</v>
      </c>
      <c r="G9817" s="146" t="s">
        <v>3628</v>
      </c>
      <c r="H9817" s="146" t="s">
        <v>3630</v>
      </c>
      <c r="I9817" s="151" t="s">
        <v>327</v>
      </c>
      <c r="J9817" s="147">
        <v>150600</v>
      </c>
      <c r="K9817" s="147">
        <v>900</v>
      </c>
      <c r="L9817" s="148">
        <v>135540000</v>
      </c>
      <c r="M9817" s="120" t="s">
        <v>56</v>
      </c>
      <c r="N9817" s="149">
        <v>10843200</v>
      </c>
      <c r="O9817" s="169"/>
      <c r="P9817" s="154" t="s">
        <v>6625</v>
      </c>
      <c r="Q9817" s="158" t="s">
        <v>50</v>
      </c>
      <c r="R9817" s="142">
        <f t="shared" si="153"/>
        <v>8</v>
      </c>
    </row>
    <row r="9818" s="109" customFormat="1">
      <c r="A9818" s="119">
        <f>MAX($A$19:A9817)+1</f>
        <v>9800</v>
      </c>
      <c r="B9818" s="120" t="s">
        <v>41</v>
      </c>
      <c r="C9818" s="144" t="s">
        <v>541</v>
      </c>
      <c r="D9818" s="144" t="s">
        <v>1795</v>
      </c>
      <c r="E9818" s="145" t="s">
        <v>6655</v>
      </c>
      <c r="F9818" s="146" t="s">
        <v>3632</v>
      </c>
      <c r="G9818" s="146" t="s">
        <v>3633</v>
      </c>
      <c r="H9818" s="146" t="s">
        <v>7366</v>
      </c>
      <c r="I9818" s="151" t="s">
        <v>98</v>
      </c>
      <c r="J9818" s="147">
        <v>20000</v>
      </c>
      <c r="K9818" s="147">
        <v>950</v>
      </c>
      <c r="L9818" s="148">
        <v>19000000</v>
      </c>
      <c r="M9818" s="120" t="s">
        <v>56</v>
      </c>
      <c r="N9818" s="149">
        <v>1520000</v>
      </c>
      <c r="O9818" s="169"/>
      <c r="P9818" s="154" t="s">
        <v>6625</v>
      </c>
      <c r="Q9818" s="158" t="s">
        <v>50</v>
      </c>
      <c r="R9818" s="142">
        <f t="shared" si="153"/>
        <v>8</v>
      </c>
    </row>
    <row r="9819" s="109" customFormat="1">
      <c r="A9819" s="119">
        <f>MAX($A$19:A9818)+1</f>
        <v>9801</v>
      </c>
      <c r="B9819" s="120" t="s">
        <v>41</v>
      </c>
      <c r="C9819" s="144" t="s">
        <v>541</v>
      </c>
      <c r="D9819" s="144" t="s">
        <v>1795</v>
      </c>
      <c r="E9819" s="145" t="s">
        <v>6655</v>
      </c>
      <c r="F9819" s="146" t="s">
        <v>3632</v>
      </c>
      <c r="G9819" s="146" t="s">
        <v>3633</v>
      </c>
      <c r="H9819" s="146" t="s">
        <v>1527</v>
      </c>
      <c r="I9819" s="151" t="s">
        <v>98</v>
      </c>
      <c r="J9819" s="147">
        <v>40000</v>
      </c>
      <c r="K9819" s="147">
        <v>1300</v>
      </c>
      <c r="L9819" s="148">
        <v>52000000</v>
      </c>
      <c r="M9819" s="120" t="s">
        <v>56</v>
      </c>
      <c r="N9819" s="149">
        <v>4160000</v>
      </c>
      <c r="O9819" s="169"/>
      <c r="P9819" s="154" t="s">
        <v>6625</v>
      </c>
      <c r="Q9819" s="158" t="s">
        <v>50</v>
      </c>
      <c r="R9819" s="142">
        <f t="shared" si="153"/>
        <v>8</v>
      </c>
    </row>
    <row r="9820" s="109" customFormat="1">
      <c r="A9820" s="119">
        <f>MAX($A$19:A9819)+1</f>
        <v>9802</v>
      </c>
      <c r="B9820" s="120" t="s">
        <v>41</v>
      </c>
      <c r="C9820" s="144" t="s">
        <v>541</v>
      </c>
      <c r="D9820" s="144" t="s">
        <v>1795</v>
      </c>
      <c r="E9820" s="145" t="s">
        <v>6655</v>
      </c>
      <c r="F9820" s="146" t="s">
        <v>3632</v>
      </c>
      <c r="G9820" s="146" t="s">
        <v>3633</v>
      </c>
      <c r="H9820" s="146" t="s">
        <v>3634</v>
      </c>
      <c r="I9820" s="151" t="s">
        <v>98</v>
      </c>
      <c r="J9820" s="147">
        <v>30000</v>
      </c>
      <c r="K9820" s="147">
        <v>1200</v>
      </c>
      <c r="L9820" s="148">
        <v>36000000</v>
      </c>
      <c r="M9820" s="120" t="s">
        <v>56</v>
      </c>
      <c r="N9820" s="149">
        <v>2880000</v>
      </c>
      <c r="O9820" s="169"/>
      <c r="P9820" s="154" t="s">
        <v>6625</v>
      </c>
      <c r="Q9820" s="158" t="s">
        <v>50</v>
      </c>
      <c r="R9820" s="142">
        <f t="shared" si="153"/>
        <v>8</v>
      </c>
    </row>
    <row r="9821" s="109" customFormat="1">
      <c r="A9821" s="119">
        <f>MAX($A$19:A9820)+1</f>
        <v>9803</v>
      </c>
      <c r="B9821" s="120" t="s">
        <v>41</v>
      </c>
      <c r="C9821" s="144" t="s">
        <v>6276</v>
      </c>
      <c r="D9821" s="144" t="s">
        <v>8834</v>
      </c>
      <c r="E9821" s="145">
        <v>45278</v>
      </c>
      <c r="F9821" s="146" t="s">
        <v>6278</v>
      </c>
      <c r="G9821" s="146" t="s">
        <v>6279</v>
      </c>
      <c r="H9821" s="146" t="s">
        <v>6280</v>
      </c>
      <c r="I9821" s="151" t="s">
        <v>288</v>
      </c>
      <c r="J9821" s="147">
        <v>10000</v>
      </c>
      <c r="K9821" s="147">
        <v>8850</v>
      </c>
      <c r="L9821" s="148">
        <v>88500000</v>
      </c>
      <c r="M9821" s="120" t="s">
        <v>229</v>
      </c>
      <c r="N9821" s="149">
        <v>8850000</v>
      </c>
      <c r="O9821" s="169"/>
      <c r="P9821" s="154" t="s">
        <v>6625</v>
      </c>
      <c r="Q9821" s="158" t="s">
        <v>50</v>
      </c>
      <c r="R9821" s="142">
        <f t="shared" si="153"/>
        <v>10</v>
      </c>
    </row>
    <row r="9822" s="109" customFormat="1">
      <c r="A9822" s="119">
        <f>MAX($A$19:A9821)+1</f>
        <v>9804</v>
      </c>
      <c r="B9822" s="120" t="s">
        <v>41</v>
      </c>
      <c r="C9822" s="144" t="s">
        <v>1621</v>
      </c>
      <c r="D9822" s="144" t="s">
        <v>8835</v>
      </c>
      <c r="E9822" s="145" t="s">
        <v>6740</v>
      </c>
      <c r="F9822" s="146" t="s">
        <v>3636</v>
      </c>
      <c r="G9822" s="146" t="s">
        <v>3637</v>
      </c>
      <c r="H9822" s="146" t="s">
        <v>3642</v>
      </c>
      <c r="I9822" s="151" t="s">
        <v>1813</v>
      </c>
      <c r="J9822" s="147">
        <v>1925</v>
      </c>
      <c r="K9822" s="147">
        <v>1425</v>
      </c>
      <c r="L9822" s="148">
        <v>2743125</v>
      </c>
      <c r="M9822" s="120" t="s">
        <v>56</v>
      </c>
      <c r="N9822" s="149">
        <v>219450</v>
      </c>
      <c r="O9822" s="169"/>
      <c r="P9822" s="154" t="s">
        <v>6625</v>
      </c>
      <c r="Q9822" s="158" t="s">
        <v>50</v>
      </c>
      <c r="R9822" s="142">
        <f t="shared" si="153"/>
        <v>8</v>
      </c>
    </row>
    <row r="9823" s="109" customFormat="1">
      <c r="A9823" s="119">
        <f>MAX($A$19:A9822)+1</f>
        <v>9805</v>
      </c>
      <c r="B9823" s="120" t="s">
        <v>41</v>
      </c>
      <c r="C9823" s="144" t="s">
        <v>1621</v>
      </c>
      <c r="D9823" s="144" t="s">
        <v>8835</v>
      </c>
      <c r="E9823" s="145" t="s">
        <v>6740</v>
      </c>
      <c r="F9823" s="146" t="s">
        <v>3636</v>
      </c>
      <c r="G9823" s="146" t="s">
        <v>3637</v>
      </c>
      <c r="H9823" s="146" t="s">
        <v>3643</v>
      </c>
      <c r="I9823" s="151" t="s">
        <v>1813</v>
      </c>
      <c r="J9823" s="147">
        <v>1925</v>
      </c>
      <c r="K9823" s="147">
        <v>1425</v>
      </c>
      <c r="L9823" s="148">
        <v>2743125</v>
      </c>
      <c r="M9823" s="120" t="s">
        <v>56</v>
      </c>
      <c r="N9823" s="149">
        <v>219450</v>
      </c>
      <c r="O9823" s="169"/>
      <c r="P9823" s="154" t="s">
        <v>6625</v>
      </c>
      <c r="Q9823" s="158" t="s">
        <v>50</v>
      </c>
      <c r="R9823" s="142">
        <f t="shared" si="153"/>
        <v>8</v>
      </c>
    </row>
    <row r="9824" s="109" customFormat="1">
      <c r="A9824" s="119">
        <f>MAX($A$19:A9823)+1</f>
        <v>9806</v>
      </c>
      <c r="B9824" s="120" t="s">
        <v>41</v>
      </c>
      <c r="C9824" s="144" t="s">
        <v>1621</v>
      </c>
      <c r="D9824" s="144" t="s">
        <v>8835</v>
      </c>
      <c r="E9824" s="145" t="s">
        <v>6740</v>
      </c>
      <c r="F9824" s="146" t="s">
        <v>3636</v>
      </c>
      <c r="G9824" s="146" t="s">
        <v>3637</v>
      </c>
      <c r="H9824" s="146" t="s">
        <v>3638</v>
      </c>
      <c r="I9824" s="151" t="s">
        <v>1813</v>
      </c>
      <c r="J9824" s="147">
        <v>1600</v>
      </c>
      <c r="K9824" s="147">
        <v>2020</v>
      </c>
      <c r="L9824" s="148">
        <v>3232000</v>
      </c>
      <c r="M9824" s="120" t="s">
        <v>56</v>
      </c>
      <c r="N9824" s="149">
        <v>258560</v>
      </c>
      <c r="O9824" s="169"/>
      <c r="P9824" s="154" t="s">
        <v>6625</v>
      </c>
      <c r="Q9824" s="158" t="s">
        <v>50</v>
      </c>
      <c r="R9824" s="142">
        <f t="shared" si="153"/>
        <v>8</v>
      </c>
    </row>
    <row r="9825" s="109" customFormat="1">
      <c r="A9825" s="119">
        <f>MAX($A$19:A9824)+1</f>
        <v>9807</v>
      </c>
      <c r="B9825" s="120" t="s">
        <v>41</v>
      </c>
      <c r="C9825" s="144" t="s">
        <v>1621</v>
      </c>
      <c r="D9825" s="144" t="s">
        <v>8835</v>
      </c>
      <c r="E9825" s="145" t="s">
        <v>6740</v>
      </c>
      <c r="F9825" s="146" t="s">
        <v>3636</v>
      </c>
      <c r="G9825" s="146" t="s">
        <v>3637</v>
      </c>
      <c r="H9825" s="146" t="s">
        <v>3639</v>
      </c>
      <c r="I9825" s="151" t="s">
        <v>1813</v>
      </c>
      <c r="J9825" s="147">
        <v>1600</v>
      </c>
      <c r="K9825" s="147">
        <v>2020</v>
      </c>
      <c r="L9825" s="148">
        <v>3232000</v>
      </c>
      <c r="M9825" s="120" t="s">
        <v>56</v>
      </c>
      <c r="N9825" s="149">
        <v>258560</v>
      </c>
      <c r="O9825" s="169"/>
      <c r="P9825" s="154" t="s">
        <v>6625</v>
      </c>
      <c r="Q9825" s="158" t="s">
        <v>50</v>
      </c>
      <c r="R9825" s="142">
        <f t="shared" si="153"/>
        <v>8</v>
      </c>
    </row>
    <row r="9826" s="109" customFormat="1">
      <c r="A9826" s="119">
        <f>MAX($A$19:A9825)+1</f>
        <v>9808</v>
      </c>
      <c r="B9826" s="120" t="s">
        <v>41</v>
      </c>
      <c r="C9826" s="144" t="s">
        <v>391</v>
      </c>
      <c r="D9826" s="144" t="s">
        <v>8836</v>
      </c>
      <c r="E9826" s="145">
        <v>45279</v>
      </c>
      <c r="F9826" s="146" t="s">
        <v>3645</v>
      </c>
      <c r="G9826" s="146" t="s">
        <v>3646</v>
      </c>
      <c r="H9826" s="146" t="s">
        <v>8837</v>
      </c>
      <c r="I9826" s="151" t="s">
        <v>1658</v>
      </c>
      <c r="J9826" s="147">
        <v>80000</v>
      </c>
      <c r="K9826" s="147">
        <v>196</v>
      </c>
      <c r="L9826" s="148">
        <v>15680000</v>
      </c>
      <c r="M9826" s="120" t="s">
        <v>56</v>
      </c>
      <c r="N9826" s="149">
        <v>1254400</v>
      </c>
      <c r="O9826" s="169"/>
      <c r="P9826" s="154" t="s">
        <v>6625</v>
      </c>
      <c r="Q9826" s="158" t="s">
        <v>50</v>
      </c>
      <c r="R9826" s="142">
        <f t="shared" si="153"/>
        <v>8</v>
      </c>
    </row>
    <row r="9827" s="109" customFormat="1">
      <c r="A9827" s="119">
        <f>MAX($A$19:A9826)+1</f>
        <v>9809</v>
      </c>
      <c r="B9827" s="120" t="s">
        <v>41</v>
      </c>
      <c r="C9827" s="144" t="s">
        <v>391</v>
      </c>
      <c r="D9827" s="144" t="s">
        <v>8838</v>
      </c>
      <c r="E9827" s="145">
        <v>45282</v>
      </c>
      <c r="F9827" s="146" t="s">
        <v>3645</v>
      </c>
      <c r="G9827" s="146" t="s">
        <v>3646</v>
      </c>
      <c r="H9827" s="146" t="s">
        <v>8837</v>
      </c>
      <c r="I9827" s="151" t="s">
        <v>557</v>
      </c>
      <c r="J9827" s="147">
        <v>724700</v>
      </c>
      <c r="K9827" s="147">
        <v>196</v>
      </c>
      <c r="L9827" s="148">
        <v>142041200</v>
      </c>
      <c r="M9827" s="120" t="s">
        <v>56</v>
      </c>
      <c r="N9827" s="149">
        <v>11363296</v>
      </c>
      <c r="O9827" s="169"/>
      <c r="P9827" s="154" t="s">
        <v>6625</v>
      </c>
      <c r="Q9827" s="158" t="s">
        <v>50</v>
      </c>
      <c r="R9827" s="142">
        <f t="shared" si="153"/>
        <v>8</v>
      </c>
    </row>
    <row r="9828" s="109" customFormat="1">
      <c r="A9828" s="119">
        <f>MAX($A$19:A9827)+1</f>
        <v>9810</v>
      </c>
      <c r="B9828" s="120" t="s">
        <v>41</v>
      </c>
      <c r="C9828" s="144" t="s">
        <v>391</v>
      </c>
      <c r="D9828" s="144" t="s">
        <v>8839</v>
      </c>
      <c r="E9828" s="145" t="s">
        <v>6740</v>
      </c>
      <c r="F9828" s="146" t="s">
        <v>3645</v>
      </c>
      <c r="G9828" s="146" t="s">
        <v>3646</v>
      </c>
      <c r="H9828" s="146" t="s">
        <v>3650</v>
      </c>
      <c r="I9828" s="151" t="s">
        <v>3651</v>
      </c>
      <c r="J9828" s="147">
        <v>396083</v>
      </c>
      <c r="K9828" s="147">
        <v>1486</v>
      </c>
      <c r="L9828" s="148">
        <v>588579338</v>
      </c>
      <c r="M9828" s="120" t="s">
        <v>56</v>
      </c>
      <c r="N9828" s="149">
        <v>47086348</v>
      </c>
      <c r="O9828" s="169"/>
      <c r="P9828" s="154" t="s">
        <v>6625</v>
      </c>
      <c r="Q9828" s="158" t="s">
        <v>50</v>
      </c>
      <c r="R9828" s="142">
        <f t="shared" si="153"/>
        <v>8.0000001631046</v>
      </c>
    </row>
    <row r="9829" s="109" customFormat="1">
      <c r="A9829" s="119">
        <f>MAX($A$19:A9828)+1</f>
        <v>9811</v>
      </c>
      <c r="B9829" s="120" t="s">
        <v>41</v>
      </c>
      <c r="C9829" s="144" t="s">
        <v>391</v>
      </c>
      <c r="D9829" s="144" t="s">
        <v>8839</v>
      </c>
      <c r="E9829" s="145" t="s">
        <v>6740</v>
      </c>
      <c r="F9829" s="146" t="s">
        <v>3645</v>
      </c>
      <c r="G9829" s="146" t="s">
        <v>3646</v>
      </c>
      <c r="H9829" s="146" t="s">
        <v>3652</v>
      </c>
      <c r="I9829" s="151" t="s">
        <v>3651</v>
      </c>
      <c r="J9829" s="147">
        <v>395488</v>
      </c>
      <c r="K9829" s="147">
        <v>1746</v>
      </c>
      <c r="L9829" s="148">
        <v>690522048</v>
      </c>
      <c r="M9829" s="120" t="s">
        <v>56</v>
      </c>
      <c r="N9829" s="149">
        <v>55241764</v>
      </c>
      <c r="O9829" s="169"/>
      <c r="P9829" s="154" t="s">
        <v>6625</v>
      </c>
      <c r="Q9829" s="158" t="s">
        <v>50</v>
      </c>
      <c r="R9829" s="142">
        <f t="shared" si="153"/>
        <v>8.00000002317087</v>
      </c>
    </row>
    <row r="9830" s="109" customFormat="1">
      <c r="A9830" s="119">
        <f>MAX($A$19:A9829)+1</f>
        <v>9812</v>
      </c>
      <c r="B9830" s="120" t="s">
        <v>41</v>
      </c>
      <c r="C9830" s="144" t="s">
        <v>391</v>
      </c>
      <c r="D9830" s="144" t="s">
        <v>8839</v>
      </c>
      <c r="E9830" s="145" t="s">
        <v>6740</v>
      </c>
      <c r="F9830" s="146" t="s">
        <v>3645</v>
      </c>
      <c r="G9830" s="146" t="s">
        <v>3646</v>
      </c>
      <c r="H9830" s="146" t="s">
        <v>3653</v>
      </c>
      <c r="I9830" s="151" t="s">
        <v>3651</v>
      </c>
      <c r="J9830" s="147">
        <v>201080</v>
      </c>
      <c r="K9830" s="147">
        <v>1659</v>
      </c>
      <c r="L9830" s="148">
        <v>333591720</v>
      </c>
      <c r="M9830" s="120" t="s">
        <v>56</v>
      </c>
      <c r="N9830" s="149">
        <v>26687338</v>
      </c>
      <c r="O9830" s="169"/>
      <c r="P9830" s="154" t="s">
        <v>6625</v>
      </c>
      <c r="Q9830" s="158" t="s">
        <v>50</v>
      </c>
      <c r="R9830" s="142">
        <f t="shared" si="153"/>
        <v>8.00000011990705</v>
      </c>
    </row>
    <row r="9831" s="109" customFormat="1">
      <c r="A9831" s="119">
        <f>MAX($A$19:A9830)+1</f>
        <v>9813</v>
      </c>
      <c r="B9831" s="120" t="s">
        <v>41</v>
      </c>
      <c r="C9831" s="144" t="s">
        <v>391</v>
      </c>
      <c r="D9831" s="144" t="s">
        <v>8839</v>
      </c>
      <c r="E9831" s="145" t="s">
        <v>6740</v>
      </c>
      <c r="F9831" s="146" t="s">
        <v>3645</v>
      </c>
      <c r="G9831" s="146" t="s">
        <v>3646</v>
      </c>
      <c r="H9831" s="146" t="s">
        <v>6288</v>
      </c>
      <c r="I9831" s="151" t="s">
        <v>3651</v>
      </c>
      <c r="J9831" s="147">
        <v>21600</v>
      </c>
      <c r="K9831" s="147">
        <v>1340</v>
      </c>
      <c r="L9831" s="148">
        <v>28944000</v>
      </c>
      <c r="M9831" s="120" t="s">
        <v>56</v>
      </c>
      <c r="N9831" s="149">
        <v>2315518</v>
      </c>
      <c r="O9831" s="169"/>
      <c r="P9831" s="154" t="s">
        <v>6625</v>
      </c>
      <c r="Q9831" s="158" t="s">
        <v>50</v>
      </c>
      <c r="R9831" s="142">
        <f t="shared" si="153"/>
        <v>7.99999309010503</v>
      </c>
    </row>
    <row r="9832" s="109" customFormat="1">
      <c r="A9832" s="119">
        <f>MAX($A$19:A9831)+1</f>
        <v>9814</v>
      </c>
      <c r="B9832" s="120" t="s">
        <v>41</v>
      </c>
      <c r="C9832" s="144" t="s">
        <v>8275</v>
      </c>
      <c r="D9832" s="144" t="s">
        <v>6030</v>
      </c>
      <c r="E9832" s="145" t="s">
        <v>6863</v>
      </c>
      <c r="F9832" s="146" t="s">
        <v>8840</v>
      </c>
      <c r="G9832" s="146" t="s">
        <v>8841</v>
      </c>
      <c r="H9832" s="146" t="s">
        <v>8842</v>
      </c>
      <c r="I9832" s="151" t="s">
        <v>98</v>
      </c>
      <c r="J9832" s="147">
        <v>120</v>
      </c>
      <c r="K9832" s="147">
        <v>12000</v>
      </c>
      <c r="L9832" s="148">
        <v>1440000</v>
      </c>
      <c r="M9832" s="120" t="s">
        <v>56</v>
      </c>
      <c r="N9832" s="149">
        <v>115200</v>
      </c>
      <c r="O9832" s="169"/>
      <c r="P9832" s="154" t="s">
        <v>6625</v>
      </c>
      <c r="Q9832" s="158" t="s">
        <v>50</v>
      </c>
      <c r="R9832" s="142">
        <f t="shared" si="153"/>
        <v>8</v>
      </c>
    </row>
    <row r="9833" s="109" customFormat="1">
      <c r="A9833" s="119">
        <f>MAX($A$19:A9832)+1</f>
        <v>9815</v>
      </c>
      <c r="B9833" s="120" t="s">
        <v>41</v>
      </c>
      <c r="C9833" s="144" t="s">
        <v>8275</v>
      </c>
      <c r="D9833" s="144" t="s">
        <v>6030</v>
      </c>
      <c r="E9833" s="145" t="s">
        <v>6863</v>
      </c>
      <c r="F9833" s="146" t="s">
        <v>8840</v>
      </c>
      <c r="G9833" s="146" t="s">
        <v>8841</v>
      </c>
      <c r="H9833" s="146" t="s">
        <v>8843</v>
      </c>
      <c r="I9833" s="151" t="s">
        <v>98</v>
      </c>
      <c r="J9833" s="147">
        <v>2037</v>
      </c>
      <c r="K9833" s="147">
        <v>12000</v>
      </c>
      <c r="L9833" s="148">
        <v>24444000</v>
      </c>
      <c r="M9833" s="120" t="s">
        <v>56</v>
      </c>
      <c r="N9833" s="149">
        <v>1955520</v>
      </c>
      <c r="O9833" s="169"/>
      <c r="P9833" s="154" t="s">
        <v>6625</v>
      </c>
      <c r="Q9833" s="158" t="s">
        <v>50</v>
      </c>
      <c r="R9833" s="142">
        <f t="shared" si="153"/>
        <v>8</v>
      </c>
    </row>
    <row r="9834" s="109" customFormat="1">
      <c r="A9834" s="119">
        <f>MAX($A$19:A9833)+1</f>
        <v>9816</v>
      </c>
      <c r="B9834" s="120" t="s">
        <v>41</v>
      </c>
      <c r="C9834" s="144" t="s">
        <v>8275</v>
      </c>
      <c r="D9834" s="144" t="s">
        <v>6030</v>
      </c>
      <c r="E9834" s="145" t="s">
        <v>6863</v>
      </c>
      <c r="F9834" s="146" t="s">
        <v>8840</v>
      </c>
      <c r="G9834" s="146" t="s">
        <v>8841</v>
      </c>
      <c r="H9834" s="146" t="s">
        <v>8844</v>
      </c>
      <c r="I9834" s="151" t="s">
        <v>98</v>
      </c>
      <c r="J9834" s="147">
        <v>113</v>
      </c>
      <c r="K9834" s="147">
        <v>12000</v>
      </c>
      <c r="L9834" s="148">
        <v>1356000</v>
      </c>
      <c r="M9834" s="120" t="s">
        <v>56</v>
      </c>
      <c r="N9834" s="149">
        <v>108480</v>
      </c>
      <c r="O9834" s="169"/>
      <c r="P9834" s="154" t="s">
        <v>6625</v>
      </c>
      <c r="Q9834" s="158" t="s">
        <v>50</v>
      </c>
      <c r="R9834" s="142">
        <f t="shared" si="153"/>
        <v>8</v>
      </c>
    </row>
    <row r="9835" s="109" customFormat="1">
      <c r="A9835" s="119">
        <f>MAX($A$19:A9834)+1</f>
        <v>9817</v>
      </c>
      <c r="B9835" s="120" t="s">
        <v>41</v>
      </c>
      <c r="C9835" s="144" t="s">
        <v>8275</v>
      </c>
      <c r="D9835" s="144" t="s">
        <v>6030</v>
      </c>
      <c r="E9835" s="145" t="s">
        <v>6863</v>
      </c>
      <c r="F9835" s="146" t="s">
        <v>8840</v>
      </c>
      <c r="G9835" s="146" t="s">
        <v>8841</v>
      </c>
      <c r="H9835" s="146" t="s">
        <v>8845</v>
      </c>
      <c r="I9835" s="151" t="s">
        <v>98</v>
      </c>
      <c r="J9835" s="147">
        <v>9142</v>
      </c>
      <c r="K9835" s="147">
        <v>1800</v>
      </c>
      <c r="L9835" s="148">
        <v>16455600</v>
      </c>
      <c r="M9835" s="120" t="s">
        <v>56</v>
      </c>
      <c r="N9835" s="149">
        <v>1316448</v>
      </c>
      <c r="O9835" s="169"/>
      <c r="P9835" s="154" t="s">
        <v>6625</v>
      </c>
      <c r="Q9835" s="158" t="s">
        <v>50</v>
      </c>
      <c r="R9835" s="142">
        <f t="shared" si="153"/>
        <v>8</v>
      </c>
    </row>
    <row r="9836" s="109" customFormat="1">
      <c r="A9836" s="119">
        <f>MAX($A$19:A9835)+1</f>
        <v>9818</v>
      </c>
      <c r="B9836" s="120" t="s">
        <v>41</v>
      </c>
      <c r="C9836" s="144" t="s">
        <v>8275</v>
      </c>
      <c r="D9836" s="144" t="s">
        <v>6030</v>
      </c>
      <c r="E9836" s="145" t="s">
        <v>6863</v>
      </c>
      <c r="F9836" s="146" t="s">
        <v>8840</v>
      </c>
      <c r="G9836" s="146" t="s">
        <v>8841</v>
      </c>
      <c r="H9836" s="146" t="s">
        <v>8846</v>
      </c>
      <c r="I9836" s="151" t="s">
        <v>98</v>
      </c>
      <c r="J9836" s="147">
        <v>3831</v>
      </c>
      <c r="K9836" s="147">
        <v>1800</v>
      </c>
      <c r="L9836" s="148">
        <v>6895800</v>
      </c>
      <c r="M9836" s="120" t="s">
        <v>56</v>
      </c>
      <c r="N9836" s="149">
        <v>551664</v>
      </c>
      <c r="O9836" s="169"/>
      <c r="P9836" s="154" t="s">
        <v>6625</v>
      </c>
      <c r="Q9836" s="158" t="s">
        <v>50</v>
      </c>
      <c r="R9836" s="142">
        <f t="shared" si="153"/>
        <v>8</v>
      </c>
    </row>
    <row r="9837" s="109" customFormat="1">
      <c r="A9837" s="119">
        <f>MAX($A$19:A9836)+1</f>
        <v>9819</v>
      </c>
      <c r="B9837" s="120" t="s">
        <v>41</v>
      </c>
      <c r="C9837" s="144" t="s">
        <v>8275</v>
      </c>
      <c r="D9837" s="144" t="s">
        <v>6030</v>
      </c>
      <c r="E9837" s="145" t="s">
        <v>6863</v>
      </c>
      <c r="F9837" s="146" t="s">
        <v>8840</v>
      </c>
      <c r="G9837" s="146" t="s">
        <v>8841</v>
      </c>
      <c r="H9837" s="146" t="s">
        <v>8847</v>
      </c>
      <c r="I9837" s="151" t="s">
        <v>98</v>
      </c>
      <c r="J9837" s="147">
        <v>5804</v>
      </c>
      <c r="K9837" s="147">
        <v>1800</v>
      </c>
      <c r="L9837" s="148">
        <v>10447200</v>
      </c>
      <c r="M9837" s="120" t="s">
        <v>56</v>
      </c>
      <c r="N9837" s="149">
        <v>835776</v>
      </c>
      <c r="O9837" s="169"/>
      <c r="P9837" s="154" t="s">
        <v>6625</v>
      </c>
      <c r="Q9837" s="158" t="s">
        <v>50</v>
      </c>
      <c r="R9837" s="142">
        <f t="shared" si="153"/>
        <v>8</v>
      </c>
    </row>
    <row r="9838" s="109" customFormat="1">
      <c r="A9838" s="119">
        <f>MAX($A$19:A9837)+1</f>
        <v>9820</v>
      </c>
      <c r="B9838" s="120" t="s">
        <v>41</v>
      </c>
      <c r="C9838" s="144" t="s">
        <v>8275</v>
      </c>
      <c r="D9838" s="144" t="s">
        <v>6030</v>
      </c>
      <c r="E9838" s="145" t="s">
        <v>6863</v>
      </c>
      <c r="F9838" s="146" t="s">
        <v>8840</v>
      </c>
      <c r="G9838" s="146" t="s">
        <v>8841</v>
      </c>
      <c r="H9838" s="146" t="s">
        <v>8848</v>
      </c>
      <c r="I9838" s="151" t="s">
        <v>98</v>
      </c>
      <c r="J9838" s="147">
        <v>4944</v>
      </c>
      <c r="K9838" s="147">
        <v>1800</v>
      </c>
      <c r="L9838" s="148">
        <v>8899200</v>
      </c>
      <c r="M9838" s="120" t="s">
        <v>56</v>
      </c>
      <c r="N9838" s="149">
        <v>711936</v>
      </c>
      <c r="O9838" s="169"/>
      <c r="P9838" s="154" t="s">
        <v>6625</v>
      </c>
      <c r="Q9838" s="158" t="s">
        <v>50</v>
      </c>
      <c r="R9838" s="142">
        <f t="shared" si="153"/>
        <v>8</v>
      </c>
    </row>
    <row r="9839" ht="56.25" s="109" customFormat="1">
      <c r="A9839" s="119">
        <f>MAX($A$19:A9838)+1</f>
        <v>9821</v>
      </c>
      <c r="B9839" s="120" t="s">
        <v>41</v>
      </c>
      <c r="C9839" s="144" t="s">
        <v>92</v>
      </c>
      <c r="D9839" s="144" t="s">
        <v>7448</v>
      </c>
      <c r="E9839" s="145">
        <v>45288</v>
      </c>
      <c r="F9839" s="146" t="s">
        <v>7867</v>
      </c>
      <c r="G9839" s="146" t="s">
        <v>7868</v>
      </c>
      <c r="H9839" s="146" t="s">
        <v>8849</v>
      </c>
      <c r="I9839" s="151" t="s">
        <v>974</v>
      </c>
      <c r="J9839" s="147"/>
      <c r="K9839" s="147"/>
      <c r="L9839" s="148">
        <v>15714815</v>
      </c>
      <c r="M9839" s="120" t="s">
        <v>56</v>
      </c>
      <c r="N9839" s="149">
        <v>1257185</v>
      </c>
      <c r="O9839" s="169"/>
      <c r="P9839" s="154" t="s">
        <v>6625</v>
      </c>
      <c r="Q9839" s="158" t="s">
        <v>50</v>
      </c>
      <c r="R9839" s="142">
        <f ref="R9839:R9900" t="shared" si="154">N9839/L9839*100</f>
        <v>7.99999872731559</v>
      </c>
    </row>
    <row r="9840" ht="45" s="109" customFormat="1">
      <c r="A9840" s="119">
        <f>MAX($A$19:A9839)+1</f>
        <v>9822</v>
      </c>
      <c r="B9840" s="120" t="s">
        <v>41</v>
      </c>
      <c r="C9840" s="144" t="s">
        <v>92</v>
      </c>
      <c r="D9840" s="144" t="s">
        <v>8850</v>
      </c>
      <c r="E9840" s="145">
        <v>45288</v>
      </c>
      <c r="F9840" s="146" t="s">
        <v>7867</v>
      </c>
      <c r="G9840" s="146" t="s">
        <v>7868</v>
      </c>
      <c r="H9840" s="146" t="s">
        <v>8851</v>
      </c>
      <c r="I9840" s="151" t="s">
        <v>974</v>
      </c>
      <c r="J9840" s="147"/>
      <c r="K9840" s="147"/>
      <c r="L9840" s="148">
        <v>33565597</v>
      </c>
      <c r="M9840" s="120" t="s">
        <v>56</v>
      </c>
      <c r="N9840" s="149">
        <v>2685248</v>
      </c>
      <c r="O9840" s="169"/>
      <c r="P9840" s="154" t="s">
        <v>6625</v>
      </c>
      <c r="Q9840" s="158" t="s">
        <v>50</v>
      </c>
      <c r="R9840" s="142">
        <f t="shared" si="154"/>
        <v>8.00000071501782</v>
      </c>
    </row>
    <row r="9841" ht="22.5" s="111" customFormat="1">
      <c r="A9841" s="119">
        <f>MAX($A$19:A9840)+1</f>
        <v>9823</v>
      </c>
      <c r="B9841" s="120" t="s">
        <v>41</v>
      </c>
      <c r="C9841" s="177" t="s">
        <v>1381</v>
      </c>
      <c r="D9841" s="177" t="s">
        <v>8852</v>
      </c>
      <c r="E9841" s="178">
        <v>45261</v>
      </c>
      <c r="F9841" s="179" t="s">
        <v>8853</v>
      </c>
      <c r="G9841" s="179" t="s">
        <v>8854</v>
      </c>
      <c r="H9841" s="179" t="s">
        <v>8855</v>
      </c>
      <c r="I9841" s="180" t="s">
        <v>98</v>
      </c>
      <c r="J9841" s="181">
        <v>1</v>
      </c>
      <c r="K9841" s="181">
        <v>768181818</v>
      </c>
      <c r="L9841" s="182">
        <v>768181818</v>
      </c>
      <c r="M9841" s="120" t="s">
        <v>229</v>
      </c>
      <c r="N9841" s="183">
        <v>76818182</v>
      </c>
      <c r="O9841" s="184"/>
      <c r="P9841" s="185" t="s">
        <v>6625</v>
      </c>
      <c r="Q9841" s="186" t="s">
        <v>50</v>
      </c>
      <c r="R9841" s="187">
        <f t="shared" si="154"/>
        <v>10.0000000260355</v>
      </c>
    </row>
    <row r="9842" ht="22.5" s="111" customFormat="1">
      <c r="A9842" s="119">
        <f>MAX($A$19:A9841)+1</f>
        <v>9824</v>
      </c>
      <c r="B9842" s="120" t="s">
        <v>41</v>
      </c>
      <c r="C9842" s="177" t="s">
        <v>1381</v>
      </c>
      <c r="D9842" s="177" t="s">
        <v>2894</v>
      </c>
      <c r="E9842" s="178">
        <v>45261</v>
      </c>
      <c r="F9842" s="179" t="s">
        <v>8853</v>
      </c>
      <c r="G9842" s="179" t="s">
        <v>8854</v>
      </c>
      <c r="H9842" s="179" t="s">
        <v>8856</v>
      </c>
      <c r="I9842" s="180" t="s">
        <v>98</v>
      </c>
      <c r="J9842" s="181">
        <v>1</v>
      </c>
      <c r="K9842" s="181">
        <v>2296296296</v>
      </c>
      <c r="L9842" s="182">
        <v>2296296296</v>
      </c>
      <c r="M9842" s="120" t="s">
        <v>56</v>
      </c>
      <c r="N9842" s="183">
        <v>183703704</v>
      </c>
      <c r="O9842" s="184"/>
      <c r="P9842" s="185" t="s">
        <v>6625</v>
      </c>
      <c r="Q9842" s="186" t="s">
        <v>50</v>
      </c>
      <c r="R9842" s="187">
        <f t="shared" si="154"/>
        <v>8.00000001393548</v>
      </c>
    </row>
    <row r="9843" s="110" customFormat="1">
      <c r="A9843" s="119">
        <f>MAX($A$19:A9842)+1</f>
        <v>9825</v>
      </c>
      <c r="B9843" s="120" t="s">
        <v>41</v>
      </c>
      <c r="C9843" s="159" t="s">
        <v>9001</v>
      </c>
      <c r="D9843" s="159" t="s">
        <v>9002</v>
      </c>
      <c r="E9843" s="160">
        <v>45287</v>
      </c>
      <c r="F9843" s="161" t="s">
        <v>9003</v>
      </c>
      <c r="G9843" s="161" t="s">
        <v>9004</v>
      </c>
      <c r="H9843" s="161" t="s">
        <v>9005</v>
      </c>
      <c r="I9843" s="162"/>
      <c r="J9843" s="163"/>
      <c r="K9843" s="163"/>
      <c r="L9843" s="164" t="s">
        <v>9006</v>
      </c>
      <c r="M9843" s="120" t="s">
        <v>56</v>
      </c>
      <c r="N9843" s="165" t="s">
        <v>9007</v>
      </c>
      <c r="O9843" s="176" t="s">
        <v>9008</v>
      </c>
      <c r="P9843" s="154" t="s">
        <v>6625</v>
      </c>
      <c r="Q9843" s="158" t="s">
        <v>50</v>
      </c>
      <c r="R9843" s="142" t="e">
        <f t="shared" si="154"/>
        <v>#VALUE!</v>
      </c>
    </row>
    <row r="9844" s="109" customFormat="1">
      <c r="A9844" s="119">
        <f>MAX($A$19:A9843)+1</f>
        <v>9826</v>
      </c>
      <c r="B9844" s="120" t="s">
        <v>41</v>
      </c>
      <c r="C9844" s="144" t="s">
        <v>8857</v>
      </c>
      <c r="D9844" s="144" t="s">
        <v>8858</v>
      </c>
      <c r="E9844" s="145" t="s">
        <v>4328</v>
      </c>
      <c r="F9844" s="146" t="s">
        <v>8859</v>
      </c>
      <c r="G9844" s="146" t="s">
        <v>8860</v>
      </c>
      <c r="H9844" s="146" t="s">
        <v>8861</v>
      </c>
      <c r="I9844" s="151" t="s">
        <v>47</v>
      </c>
      <c r="J9844" s="147"/>
      <c r="K9844" s="147"/>
      <c r="L9844" s="148">
        <v>7000000</v>
      </c>
      <c r="M9844" s="155" t="s">
        <v>3780</v>
      </c>
      <c r="N9844" s="149">
        <v>0</v>
      </c>
      <c r="O9844" s="169"/>
      <c r="P9844" s="153" t="s">
        <v>6625</v>
      </c>
      <c r="Q9844" s="156" t="s">
        <v>3724</v>
      </c>
      <c r="R9844" s="142">
        <f t="shared" si="154"/>
        <v>0</v>
      </c>
    </row>
    <row r="9845" ht="22.5" s="109" customFormat="1">
      <c r="A9845" s="119">
        <f>MAX($A$19:A9844)+1</f>
        <v>9827</v>
      </c>
      <c r="B9845" s="120" t="s">
        <v>41</v>
      </c>
      <c r="C9845" s="144" t="s">
        <v>3725</v>
      </c>
      <c r="D9845" s="144" t="s">
        <v>8862</v>
      </c>
      <c r="E9845" s="145" t="s">
        <v>6863</v>
      </c>
      <c r="F9845" s="146" t="s">
        <v>3727</v>
      </c>
      <c r="G9845" s="146" t="s">
        <v>3728</v>
      </c>
      <c r="H9845" s="123" t="s">
        <v>3729</v>
      </c>
      <c r="I9845" s="133" t="s">
        <v>1308</v>
      </c>
      <c r="J9845" s="147"/>
      <c r="K9845" s="147"/>
      <c r="L9845" s="148">
        <v>52028574</v>
      </c>
      <c r="M9845" s="155">
        <v>0</v>
      </c>
      <c r="N9845" s="149">
        <v>0</v>
      </c>
      <c r="O9845" s="169"/>
      <c r="P9845" s="153" t="s">
        <v>6625</v>
      </c>
      <c r="Q9845" s="156" t="s">
        <v>3724</v>
      </c>
      <c r="R9845" s="142">
        <f t="shared" si="154"/>
        <v>0</v>
      </c>
    </row>
    <row r="9846" s="109" customFormat="1">
      <c r="A9846" s="119">
        <f>MAX($A$19:A9845)+1</f>
        <v>9828</v>
      </c>
      <c r="B9846" s="120" t="s">
        <v>41</v>
      </c>
      <c r="C9846" s="144" t="s">
        <v>1530</v>
      </c>
      <c r="D9846" s="144" t="s">
        <v>8863</v>
      </c>
      <c r="E9846" s="145" t="s">
        <v>6931</v>
      </c>
      <c r="F9846" s="123" t="s">
        <v>2418</v>
      </c>
      <c r="G9846" s="146" t="s">
        <v>2419</v>
      </c>
      <c r="H9846" s="123" t="s">
        <v>3731</v>
      </c>
      <c r="I9846" s="133" t="s">
        <v>47</v>
      </c>
      <c r="J9846" s="147"/>
      <c r="K9846" s="147"/>
      <c r="L9846" s="148">
        <v>2952000</v>
      </c>
      <c r="M9846" s="155">
        <v>0</v>
      </c>
      <c r="N9846" s="149">
        <v>0</v>
      </c>
      <c r="O9846" s="169"/>
      <c r="P9846" s="153" t="s">
        <v>6625</v>
      </c>
      <c r="Q9846" s="156" t="s">
        <v>3724</v>
      </c>
      <c r="R9846" s="142">
        <f t="shared" si="154"/>
        <v>0</v>
      </c>
    </row>
    <row r="9847" s="109" customFormat="1">
      <c r="A9847" s="119">
        <f>MAX($A$19:A9846)+1</f>
        <v>9829</v>
      </c>
      <c r="B9847" s="120" t="s">
        <v>41</v>
      </c>
      <c r="C9847" s="144" t="s">
        <v>1530</v>
      </c>
      <c r="D9847" s="144" t="s">
        <v>8864</v>
      </c>
      <c r="E9847" s="145" t="s">
        <v>6931</v>
      </c>
      <c r="F9847" s="123" t="s">
        <v>2418</v>
      </c>
      <c r="G9847" s="146" t="s">
        <v>2419</v>
      </c>
      <c r="H9847" s="123" t="s">
        <v>3731</v>
      </c>
      <c r="I9847" s="133" t="s">
        <v>47</v>
      </c>
      <c r="J9847" s="147"/>
      <c r="K9847" s="147"/>
      <c r="L9847" s="148">
        <v>49200</v>
      </c>
      <c r="M9847" s="155">
        <v>0</v>
      </c>
      <c r="N9847" s="149">
        <v>0</v>
      </c>
      <c r="O9847" s="169"/>
      <c r="P9847" s="153" t="s">
        <v>6625</v>
      </c>
      <c r="Q9847" s="156" t="s">
        <v>3724</v>
      </c>
      <c r="R9847" s="142">
        <f t="shared" si="154"/>
        <v>0</v>
      </c>
    </row>
    <row r="9848" s="109" customFormat="1">
      <c r="A9848" s="119">
        <f>MAX($A$19:A9847)+1</f>
        <v>9830</v>
      </c>
      <c r="B9848" s="120" t="s">
        <v>41</v>
      </c>
      <c r="C9848" s="144" t="s">
        <v>1530</v>
      </c>
      <c r="D9848" s="144" t="s">
        <v>8865</v>
      </c>
      <c r="E9848" s="145" t="s">
        <v>6931</v>
      </c>
      <c r="F9848" s="123" t="s">
        <v>2418</v>
      </c>
      <c r="G9848" s="146" t="s">
        <v>2419</v>
      </c>
      <c r="H9848" s="123" t="s">
        <v>3731</v>
      </c>
      <c r="I9848" s="133" t="s">
        <v>47</v>
      </c>
      <c r="J9848" s="147"/>
      <c r="K9848" s="147"/>
      <c r="L9848" s="148">
        <v>688800</v>
      </c>
      <c r="M9848" s="155">
        <v>0</v>
      </c>
      <c r="N9848" s="149">
        <v>0</v>
      </c>
      <c r="O9848" s="169"/>
      <c r="P9848" s="153" t="s">
        <v>6625</v>
      </c>
      <c r="Q9848" s="156" t="s">
        <v>3724</v>
      </c>
      <c r="R9848" s="142">
        <f t="shared" si="154"/>
        <v>0</v>
      </c>
    </row>
    <row r="9849" s="109" customFormat="1">
      <c r="A9849" s="119">
        <f>MAX($A$19:A9848)+1</f>
        <v>9831</v>
      </c>
      <c r="B9849" s="120" t="s">
        <v>41</v>
      </c>
      <c r="C9849" s="144" t="s">
        <v>1530</v>
      </c>
      <c r="D9849" s="144" t="s">
        <v>8866</v>
      </c>
      <c r="E9849" s="145" t="s">
        <v>6853</v>
      </c>
      <c r="F9849" s="123" t="s">
        <v>2418</v>
      </c>
      <c r="G9849" s="146" t="s">
        <v>2419</v>
      </c>
      <c r="H9849" s="123" t="s">
        <v>3731</v>
      </c>
      <c r="I9849" s="133" t="s">
        <v>47</v>
      </c>
      <c r="J9849" s="147"/>
      <c r="K9849" s="147"/>
      <c r="L9849" s="148">
        <v>5412000</v>
      </c>
      <c r="M9849" s="155">
        <v>0</v>
      </c>
      <c r="N9849" s="149">
        <v>0</v>
      </c>
      <c r="O9849" s="169"/>
      <c r="P9849" s="153" t="s">
        <v>6625</v>
      </c>
      <c r="Q9849" s="156" t="s">
        <v>3724</v>
      </c>
      <c r="R9849" s="142">
        <f t="shared" si="154"/>
        <v>0</v>
      </c>
    </row>
    <row r="9850" s="109" customFormat="1">
      <c r="A9850" s="119">
        <f>MAX($A$19:A9849)+1</f>
        <v>9832</v>
      </c>
      <c r="B9850" s="120" t="s">
        <v>41</v>
      </c>
      <c r="C9850" s="144" t="s">
        <v>1530</v>
      </c>
      <c r="D9850" s="144" t="s">
        <v>8867</v>
      </c>
      <c r="E9850" s="145" t="s">
        <v>7290</v>
      </c>
      <c r="F9850" s="123" t="s">
        <v>2418</v>
      </c>
      <c r="G9850" s="146" t="s">
        <v>2419</v>
      </c>
      <c r="H9850" s="123" t="s">
        <v>3731</v>
      </c>
      <c r="I9850" s="133" t="s">
        <v>47</v>
      </c>
      <c r="J9850" s="147"/>
      <c r="K9850" s="147"/>
      <c r="L9850" s="148">
        <v>2952000</v>
      </c>
      <c r="M9850" s="155">
        <v>0</v>
      </c>
      <c r="N9850" s="149">
        <v>0</v>
      </c>
      <c r="O9850" s="169"/>
      <c r="P9850" s="153" t="s">
        <v>6625</v>
      </c>
      <c r="Q9850" s="156" t="s">
        <v>3724</v>
      </c>
      <c r="R9850" s="142">
        <f t="shared" si="154"/>
        <v>0</v>
      </c>
    </row>
    <row r="9851" s="109" customFormat="1">
      <c r="A9851" s="119">
        <f>MAX($A$19:A9850)+1</f>
        <v>9833</v>
      </c>
      <c r="B9851" s="120" t="s">
        <v>41</v>
      </c>
      <c r="C9851" s="144" t="s">
        <v>1530</v>
      </c>
      <c r="D9851" s="144" t="s">
        <v>8868</v>
      </c>
      <c r="E9851" s="145" t="s">
        <v>7290</v>
      </c>
      <c r="F9851" s="123" t="s">
        <v>2418</v>
      </c>
      <c r="G9851" s="146" t="s">
        <v>2419</v>
      </c>
      <c r="H9851" s="123" t="s">
        <v>3731</v>
      </c>
      <c r="I9851" s="133" t="s">
        <v>47</v>
      </c>
      <c r="J9851" s="147"/>
      <c r="K9851" s="147"/>
      <c r="L9851" s="148">
        <v>1230000</v>
      </c>
      <c r="M9851" s="155">
        <v>0</v>
      </c>
      <c r="N9851" s="149">
        <v>0</v>
      </c>
      <c r="O9851" s="169"/>
      <c r="P9851" s="153" t="s">
        <v>6625</v>
      </c>
      <c r="Q9851" s="156" t="s">
        <v>3724</v>
      </c>
      <c r="R9851" s="142">
        <f t="shared" si="154"/>
        <v>0</v>
      </c>
    </row>
    <row r="9852" s="109" customFormat="1">
      <c r="A9852" s="119">
        <f>MAX($A$19:A9851)+1</f>
        <v>9834</v>
      </c>
      <c r="B9852" s="120" t="s">
        <v>41</v>
      </c>
      <c r="C9852" s="144" t="s">
        <v>1530</v>
      </c>
      <c r="D9852" s="144" t="s">
        <v>8869</v>
      </c>
      <c r="E9852" s="145" t="s">
        <v>7290</v>
      </c>
      <c r="F9852" s="123" t="s">
        <v>2418</v>
      </c>
      <c r="G9852" s="146" t="s">
        <v>2419</v>
      </c>
      <c r="H9852" s="123" t="s">
        <v>3731</v>
      </c>
      <c r="I9852" s="133" t="s">
        <v>47</v>
      </c>
      <c r="J9852" s="147"/>
      <c r="K9852" s="147"/>
      <c r="L9852" s="148">
        <v>1230000</v>
      </c>
      <c r="M9852" s="155">
        <v>0</v>
      </c>
      <c r="N9852" s="149">
        <v>0</v>
      </c>
      <c r="O9852" s="169"/>
      <c r="P9852" s="153" t="s">
        <v>6625</v>
      </c>
      <c r="Q9852" s="156" t="s">
        <v>3724</v>
      </c>
      <c r="R9852" s="142">
        <f t="shared" si="154"/>
        <v>0</v>
      </c>
    </row>
    <row r="9853" s="109" customFormat="1">
      <c r="A9853" s="119">
        <f>MAX($A$19:A9852)+1</f>
        <v>9835</v>
      </c>
      <c r="B9853" s="120" t="s">
        <v>41</v>
      </c>
      <c r="C9853" s="144" t="s">
        <v>1530</v>
      </c>
      <c r="D9853" s="144" t="s">
        <v>8870</v>
      </c>
      <c r="E9853" s="145" t="s">
        <v>7456</v>
      </c>
      <c r="F9853" s="123" t="s">
        <v>2418</v>
      </c>
      <c r="G9853" s="146" t="s">
        <v>2419</v>
      </c>
      <c r="H9853" s="123" t="s">
        <v>3731</v>
      </c>
      <c r="I9853" s="133" t="s">
        <v>47</v>
      </c>
      <c r="J9853" s="147"/>
      <c r="K9853" s="147"/>
      <c r="L9853" s="148">
        <v>639600</v>
      </c>
      <c r="M9853" s="155">
        <v>0</v>
      </c>
      <c r="N9853" s="149">
        <v>0</v>
      </c>
      <c r="O9853" s="169"/>
      <c r="P9853" s="153" t="s">
        <v>6625</v>
      </c>
      <c r="Q9853" s="156" t="s">
        <v>3724</v>
      </c>
      <c r="R9853" s="142">
        <f t="shared" si="154"/>
        <v>0</v>
      </c>
    </row>
    <row r="9854" s="109" customFormat="1">
      <c r="A9854" s="119">
        <f>MAX($A$19:A9853)+1</f>
        <v>9836</v>
      </c>
      <c r="B9854" s="120" t="s">
        <v>41</v>
      </c>
      <c r="C9854" s="144" t="s">
        <v>1530</v>
      </c>
      <c r="D9854" s="144" t="s">
        <v>8871</v>
      </c>
      <c r="E9854" s="145" t="s">
        <v>7456</v>
      </c>
      <c r="F9854" s="123" t="s">
        <v>2418</v>
      </c>
      <c r="G9854" s="146" t="s">
        <v>2419</v>
      </c>
      <c r="H9854" s="123" t="s">
        <v>3731</v>
      </c>
      <c r="I9854" s="133" t="s">
        <v>47</v>
      </c>
      <c r="J9854" s="147"/>
      <c r="K9854" s="147"/>
      <c r="L9854" s="148">
        <v>310944</v>
      </c>
      <c r="M9854" s="155">
        <v>0</v>
      </c>
      <c r="N9854" s="149">
        <v>0</v>
      </c>
      <c r="O9854" s="169"/>
      <c r="P9854" s="153" t="s">
        <v>6625</v>
      </c>
      <c r="Q9854" s="156" t="s">
        <v>3724</v>
      </c>
      <c r="R9854" s="142">
        <f t="shared" si="154"/>
        <v>0</v>
      </c>
    </row>
    <row r="9855" s="109" customFormat="1">
      <c r="A9855" s="119">
        <f>MAX($A$19:A9854)+1</f>
        <v>9837</v>
      </c>
      <c r="B9855" s="120" t="s">
        <v>41</v>
      </c>
      <c r="C9855" s="144" t="s">
        <v>1530</v>
      </c>
      <c r="D9855" s="144" t="s">
        <v>8872</v>
      </c>
      <c r="E9855" s="145" t="s">
        <v>6887</v>
      </c>
      <c r="F9855" s="123" t="s">
        <v>2418</v>
      </c>
      <c r="G9855" s="146" t="s">
        <v>2419</v>
      </c>
      <c r="H9855" s="123" t="s">
        <v>3731</v>
      </c>
      <c r="I9855" s="133" t="s">
        <v>47</v>
      </c>
      <c r="J9855" s="147"/>
      <c r="K9855" s="147"/>
      <c r="L9855" s="148">
        <v>2952000</v>
      </c>
      <c r="M9855" s="155">
        <v>0</v>
      </c>
      <c r="N9855" s="149">
        <v>0</v>
      </c>
      <c r="O9855" s="169"/>
      <c r="P9855" s="153" t="s">
        <v>6625</v>
      </c>
      <c r="Q9855" s="156" t="s">
        <v>3724</v>
      </c>
      <c r="R9855" s="142">
        <f t="shared" si="154"/>
        <v>0</v>
      </c>
    </row>
    <row r="9856" s="109" customFormat="1">
      <c r="A9856" s="119">
        <f>MAX($A$19:A9855)+1</f>
        <v>9838</v>
      </c>
      <c r="B9856" s="120" t="s">
        <v>41</v>
      </c>
      <c r="C9856" s="144" t="s">
        <v>1530</v>
      </c>
      <c r="D9856" s="144" t="s">
        <v>8873</v>
      </c>
      <c r="E9856" s="145" t="s">
        <v>6720</v>
      </c>
      <c r="F9856" s="123" t="s">
        <v>2418</v>
      </c>
      <c r="G9856" s="146" t="s">
        <v>2419</v>
      </c>
      <c r="H9856" s="123" t="s">
        <v>3731</v>
      </c>
      <c r="I9856" s="133" t="s">
        <v>47</v>
      </c>
      <c r="J9856" s="147"/>
      <c r="K9856" s="147"/>
      <c r="L9856" s="148">
        <v>1230000</v>
      </c>
      <c r="M9856" s="155">
        <v>0</v>
      </c>
      <c r="N9856" s="149">
        <v>0</v>
      </c>
      <c r="O9856" s="169"/>
      <c r="P9856" s="153" t="s">
        <v>6625</v>
      </c>
      <c r="Q9856" s="156" t="s">
        <v>3724</v>
      </c>
      <c r="R9856" s="142">
        <f t="shared" si="154"/>
        <v>0</v>
      </c>
    </row>
    <row r="9857" s="109" customFormat="1">
      <c r="A9857" s="119">
        <f>MAX($A$19:A9856)+1</f>
        <v>9839</v>
      </c>
      <c r="B9857" s="120" t="s">
        <v>41</v>
      </c>
      <c r="C9857" s="144" t="s">
        <v>1530</v>
      </c>
      <c r="D9857" s="144" t="s">
        <v>8874</v>
      </c>
      <c r="E9857" s="145" t="s">
        <v>6720</v>
      </c>
      <c r="F9857" s="123" t="s">
        <v>2418</v>
      </c>
      <c r="G9857" s="146" t="s">
        <v>2419</v>
      </c>
      <c r="H9857" s="123" t="s">
        <v>3731</v>
      </c>
      <c r="I9857" s="133" t="s">
        <v>47</v>
      </c>
      <c r="J9857" s="147"/>
      <c r="K9857" s="147"/>
      <c r="L9857" s="148">
        <v>8364000</v>
      </c>
      <c r="M9857" s="155">
        <v>0</v>
      </c>
      <c r="N9857" s="149">
        <v>0</v>
      </c>
      <c r="O9857" s="169"/>
      <c r="P9857" s="153" t="s">
        <v>6625</v>
      </c>
      <c r="Q9857" s="156" t="s">
        <v>3724</v>
      </c>
      <c r="R9857" s="142">
        <f t="shared" si="154"/>
        <v>0</v>
      </c>
    </row>
    <row r="9858" s="109" customFormat="1">
      <c r="A9858" s="119">
        <f>MAX($A$19:A9857)+1</f>
        <v>9840</v>
      </c>
      <c r="B9858" s="120" t="s">
        <v>41</v>
      </c>
      <c r="C9858" s="144" t="s">
        <v>1530</v>
      </c>
      <c r="D9858" s="144" t="s">
        <v>8875</v>
      </c>
      <c r="E9858" s="145" t="s">
        <v>6720</v>
      </c>
      <c r="F9858" s="123" t="s">
        <v>2418</v>
      </c>
      <c r="G9858" s="146" t="s">
        <v>2419</v>
      </c>
      <c r="H9858" s="123" t="s">
        <v>3731</v>
      </c>
      <c r="I9858" s="133" t="s">
        <v>47</v>
      </c>
      <c r="J9858" s="147"/>
      <c r="K9858" s="147"/>
      <c r="L9858" s="148">
        <v>5018892</v>
      </c>
      <c r="M9858" s="155">
        <v>0</v>
      </c>
      <c r="N9858" s="149">
        <v>0</v>
      </c>
      <c r="O9858" s="169"/>
      <c r="P9858" s="153" t="s">
        <v>6625</v>
      </c>
      <c r="Q9858" s="156" t="s">
        <v>3724</v>
      </c>
      <c r="R9858" s="142">
        <f t="shared" si="154"/>
        <v>0</v>
      </c>
    </row>
    <row r="9859" s="109" customFormat="1">
      <c r="A9859" s="119">
        <f>MAX($A$19:A9858)+1</f>
        <v>9841</v>
      </c>
      <c r="B9859" s="120" t="s">
        <v>41</v>
      </c>
      <c r="C9859" s="144" t="s">
        <v>1530</v>
      </c>
      <c r="D9859" s="144" t="s">
        <v>8876</v>
      </c>
      <c r="E9859" s="145" t="s">
        <v>6740</v>
      </c>
      <c r="F9859" s="123" t="s">
        <v>2418</v>
      </c>
      <c r="G9859" s="146" t="s">
        <v>2419</v>
      </c>
      <c r="H9859" s="123" t="s">
        <v>3731</v>
      </c>
      <c r="I9859" s="133" t="s">
        <v>47</v>
      </c>
      <c r="J9859" s="147"/>
      <c r="K9859" s="147"/>
      <c r="L9859" s="148">
        <v>2952000</v>
      </c>
      <c r="M9859" s="155">
        <v>0</v>
      </c>
      <c r="N9859" s="149">
        <v>0</v>
      </c>
      <c r="O9859" s="169"/>
      <c r="P9859" s="153" t="s">
        <v>6625</v>
      </c>
      <c r="Q9859" s="156" t="s">
        <v>3724</v>
      </c>
      <c r="R9859" s="142">
        <f t="shared" si="154"/>
        <v>0</v>
      </c>
    </row>
    <row r="9860" s="109" customFormat="1">
      <c r="A9860" s="119">
        <f>MAX($A$19:A9859)+1</f>
        <v>9842</v>
      </c>
      <c r="B9860" s="120" t="s">
        <v>41</v>
      </c>
      <c r="C9860" s="144" t="s">
        <v>1530</v>
      </c>
      <c r="D9860" s="144" t="s">
        <v>8877</v>
      </c>
      <c r="E9860" s="145" t="s">
        <v>6655</v>
      </c>
      <c r="F9860" s="123" t="s">
        <v>2418</v>
      </c>
      <c r="G9860" s="146" t="s">
        <v>2419</v>
      </c>
      <c r="H9860" s="123" t="s">
        <v>3731</v>
      </c>
      <c r="I9860" s="133" t="s">
        <v>47</v>
      </c>
      <c r="J9860" s="147"/>
      <c r="K9860" s="147"/>
      <c r="L9860" s="148">
        <v>2952000</v>
      </c>
      <c r="M9860" s="155">
        <v>0</v>
      </c>
      <c r="N9860" s="149">
        <v>0</v>
      </c>
      <c r="O9860" s="169"/>
      <c r="P9860" s="153" t="s">
        <v>6625</v>
      </c>
      <c r="Q9860" s="156" t="s">
        <v>3724</v>
      </c>
      <c r="R9860" s="142">
        <f t="shared" si="154"/>
        <v>0</v>
      </c>
    </row>
    <row r="9861" s="109" customFormat="1">
      <c r="A9861" s="119">
        <f>MAX($A$19:A9860)+1</f>
        <v>9843</v>
      </c>
      <c r="B9861" s="120" t="s">
        <v>41</v>
      </c>
      <c r="C9861" s="144" t="s">
        <v>1530</v>
      </c>
      <c r="D9861" s="144" t="s">
        <v>8878</v>
      </c>
      <c r="E9861" s="145" t="s">
        <v>6655</v>
      </c>
      <c r="F9861" s="123" t="s">
        <v>2418</v>
      </c>
      <c r="G9861" s="146" t="s">
        <v>2419</v>
      </c>
      <c r="H9861" s="123" t="s">
        <v>3731</v>
      </c>
      <c r="I9861" s="133" t="s">
        <v>47</v>
      </c>
      <c r="J9861" s="147"/>
      <c r="K9861" s="147"/>
      <c r="L9861" s="148">
        <v>24600</v>
      </c>
      <c r="M9861" s="155">
        <v>0</v>
      </c>
      <c r="N9861" s="149">
        <v>0</v>
      </c>
      <c r="O9861" s="169"/>
      <c r="P9861" s="153" t="s">
        <v>6625</v>
      </c>
      <c r="Q9861" s="156" t="s">
        <v>3724</v>
      </c>
      <c r="R9861" s="142">
        <f t="shared" si="154"/>
        <v>0</v>
      </c>
    </row>
    <row r="9862" ht="22.5" s="109" customFormat="1">
      <c r="A9862" s="119">
        <f>MAX($A$19:A9861)+1</f>
        <v>9844</v>
      </c>
      <c r="B9862" s="120" t="s">
        <v>41</v>
      </c>
      <c r="C9862" s="144" t="s">
        <v>8879</v>
      </c>
      <c r="D9862" s="144" t="s">
        <v>229</v>
      </c>
      <c r="E9862" s="145" t="s">
        <v>6740</v>
      </c>
      <c r="F9862" s="146" t="s">
        <v>8880</v>
      </c>
      <c r="G9862" s="146" t="s">
        <v>8881</v>
      </c>
      <c r="H9862" s="146" t="s">
        <v>8882</v>
      </c>
      <c r="I9862" s="151" t="s">
        <v>47</v>
      </c>
      <c r="J9862" s="147"/>
      <c r="K9862" s="147"/>
      <c r="L9862" s="148">
        <v>300000000</v>
      </c>
      <c r="M9862" s="155" t="s">
        <v>3780</v>
      </c>
      <c r="N9862" s="149">
        <v>0</v>
      </c>
      <c r="O9862" s="169"/>
      <c r="P9862" s="153" t="s">
        <v>6625</v>
      </c>
      <c r="Q9862" s="156" t="s">
        <v>3724</v>
      </c>
      <c r="R9862" s="142">
        <f t="shared" si="154"/>
        <v>0</v>
      </c>
    </row>
    <row r="9863" ht="22.5" s="109" customFormat="1">
      <c r="A9863" s="119">
        <f>MAX($A$19:A9862)+1</f>
        <v>9845</v>
      </c>
      <c r="B9863" s="120" t="s">
        <v>41</v>
      </c>
      <c r="C9863" s="144" t="s">
        <v>2476</v>
      </c>
      <c r="D9863" s="144" t="s">
        <v>8883</v>
      </c>
      <c r="E9863" s="145" t="s">
        <v>6688</v>
      </c>
      <c r="F9863" s="123" t="s">
        <v>2478</v>
      </c>
      <c r="G9863" s="146" t="s">
        <v>2479</v>
      </c>
      <c r="H9863" s="146" t="s">
        <v>2480</v>
      </c>
      <c r="I9863" s="151" t="s">
        <v>2481</v>
      </c>
      <c r="J9863" s="147"/>
      <c r="K9863" s="147"/>
      <c r="L9863" s="148">
        <v>2118727</v>
      </c>
      <c r="M9863" s="155" t="s">
        <v>8884</v>
      </c>
      <c r="N9863" s="149">
        <v>0</v>
      </c>
      <c r="O9863" s="169"/>
      <c r="P9863" s="153" t="s">
        <v>6625</v>
      </c>
      <c r="Q9863" s="156" t="s">
        <v>3724</v>
      </c>
      <c r="R9863" s="142">
        <f t="shared" si="154"/>
        <v>0</v>
      </c>
    </row>
    <row r="9864" ht="22.5" s="109" customFormat="1">
      <c r="A9864" s="119">
        <f>MAX($A$19:A9863)+1</f>
        <v>9846</v>
      </c>
      <c r="B9864" s="120" t="s">
        <v>41</v>
      </c>
      <c r="C9864" s="144" t="s">
        <v>8216</v>
      </c>
      <c r="D9864" s="144" t="s">
        <v>8885</v>
      </c>
      <c r="E9864" s="145" t="s">
        <v>6740</v>
      </c>
      <c r="F9864" s="146" t="s">
        <v>8886</v>
      </c>
      <c r="G9864" s="146" t="s">
        <v>8219</v>
      </c>
      <c r="H9864" s="146" t="s">
        <v>8887</v>
      </c>
      <c r="I9864" s="151" t="s">
        <v>546</v>
      </c>
      <c r="J9864" s="147"/>
      <c r="K9864" s="147"/>
      <c r="L9864" s="148">
        <v>71278988</v>
      </c>
      <c r="M9864" s="155">
        <v>0</v>
      </c>
      <c r="N9864" s="149">
        <v>0</v>
      </c>
      <c r="O9864" s="169"/>
      <c r="P9864" s="153" t="s">
        <v>6625</v>
      </c>
      <c r="Q9864" s="156" t="s">
        <v>3724</v>
      </c>
      <c r="R9864" s="142">
        <f t="shared" si="154"/>
        <v>0</v>
      </c>
    </row>
    <row r="9865" ht="22.5" s="109" customFormat="1">
      <c r="A9865" s="119">
        <f>MAX($A$19:A9864)+1</f>
        <v>9847</v>
      </c>
      <c r="B9865" s="120" t="s">
        <v>41</v>
      </c>
      <c r="C9865" s="144" t="s">
        <v>391</v>
      </c>
      <c r="D9865" s="144" t="s">
        <v>8888</v>
      </c>
      <c r="E9865" s="145" t="s">
        <v>6688</v>
      </c>
      <c r="F9865" s="123" t="s">
        <v>393</v>
      </c>
      <c r="G9865" s="146" t="s">
        <v>394</v>
      </c>
      <c r="H9865" s="146" t="s">
        <v>465</v>
      </c>
      <c r="I9865" s="151" t="s">
        <v>417</v>
      </c>
      <c r="J9865" s="147">
        <v>50</v>
      </c>
      <c r="K9865" s="147">
        <v>42300</v>
      </c>
      <c r="L9865" s="148">
        <v>2115000</v>
      </c>
      <c r="M9865" s="120" t="s">
        <v>56</v>
      </c>
      <c r="N9865" s="149">
        <v>169200</v>
      </c>
      <c r="O9865" s="169"/>
      <c r="P9865" s="153" t="s">
        <v>6625</v>
      </c>
      <c r="Q9865" s="156" t="s">
        <v>3724</v>
      </c>
      <c r="R9865" s="142">
        <f t="shared" si="154"/>
        <v>8</v>
      </c>
    </row>
    <row r="9866" ht="22.5" s="109" customFormat="1">
      <c r="A9866" s="119">
        <f>MAX($A$19:A9865)+1</f>
        <v>9848</v>
      </c>
      <c r="B9866" s="120" t="s">
        <v>41</v>
      </c>
      <c r="C9866" s="144" t="s">
        <v>547</v>
      </c>
      <c r="D9866" s="144" t="s">
        <v>8889</v>
      </c>
      <c r="E9866" s="145" t="s">
        <v>6863</v>
      </c>
      <c r="F9866" s="146" t="s">
        <v>549</v>
      </c>
      <c r="G9866" s="146" t="s">
        <v>550</v>
      </c>
      <c r="H9866" s="146" t="s">
        <v>598</v>
      </c>
      <c r="I9866" s="151" t="s">
        <v>540</v>
      </c>
      <c r="J9866" s="147">
        <v>343</v>
      </c>
      <c r="K9866" s="147">
        <v>2136</v>
      </c>
      <c r="L9866" s="148">
        <v>732648</v>
      </c>
      <c r="M9866" s="120" t="s">
        <v>56</v>
      </c>
      <c r="N9866" s="149">
        <v>58612</v>
      </c>
      <c r="O9866" s="169"/>
      <c r="P9866" s="153" t="s">
        <v>6625</v>
      </c>
      <c r="Q9866" s="156" t="s">
        <v>3724</v>
      </c>
      <c r="R9866" s="142">
        <f t="shared" si="154"/>
        <v>8.00002183859097</v>
      </c>
    </row>
    <row r="9867" s="109" customFormat="1">
      <c r="A9867" s="119">
        <f>MAX($A$19:A9866)+1</f>
        <v>9849</v>
      </c>
      <c r="B9867" s="120" t="s">
        <v>41</v>
      </c>
      <c r="C9867" s="144" t="s">
        <v>547</v>
      </c>
      <c r="D9867" s="144" t="s">
        <v>8889</v>
      </c>
      <c r="E9867" s="145" t="s">
        <v>6863</v>
      </c>
      <c r="F9867" s="146" t="s">
        <v>549</v>
      </c>
      <c r="G9867" s="146" t="s">
        <v>550</v>
      </c>
      <c r="H9867" s="146" t="s">
        <v>602</v>
      </c>
      <c r="I9867" s="151" t="s">
        <v>540</v>
      </c>
      <c r="J9867" s="147">
        <v>339</v>
      </c>
      <c r="K9867" s="147">
        <v>2515</v>
      </c>
      <c r="L9867" s="148">
        <v>852585</v>
      </c>
      <c r="M9867" s="120" t="s">
        <v>56</v>
      </c>
      <c r="N9867" s="149">
        <v>68207</v>
      </c>
      <c r="O9867" s="169"/>
      <c r="P9867" s="153" t="s">
        <v>6625</v>
      </c>
      <c r="Q9867" s="156" t="s">
        <v>3724</v>
      </c>
      <c r="R9867" s="142">
        <f t="shared" si="154"/>
        <v>8.00002345807163</v>
      </c>
    </row>
    <row r="9868" ht="22.5" s="109" customFormat="1">
      <c r="A9868" s="119">
        <f>MAX($A$19:A9867)+1</f>
        <v>9850</v>
      </c>
      <c r="B9868" s="155"/>
      <c r="C9868" s="144"/>
      <c r="D9868" s="144" t="s">
        <v>8890</v>
      </c>
      <c r="E9868" s="145">
        <v>45237</v>
      </c>
      <c r="F9868" s="146" t="s">
        <v>8891</v>
      </c>
      <c r="G9868" s="146"/>
      <c r="H9868" s="146" t="s">
        <v>8892</v>
      </c>
      <c r="I9868" s="151" t="s">
        <v>534</v>
      </c>
      <c r="J9868" s="147">
        <v>150209</v>
      </c>
      <c r="K9868" s="147">
        <v>10030.65</v>
      </c>
      <c r="L9868" s="148">
        <v>1506693906</v>
      </c>
      <c r="M9868" s="155"/>
      <c r="N9868" s="149"/>
      <c r="O9868" s="169"/>
      <c r="P9868" s="153" t="s">
        <v>6625</v>
      </c>
      <c r="Q9868" s="156" t="s">
        <v>3797</v>
      </c>
      <c r="R9868" s="142">
        <f t="shared" si="154"/>
        <v>0</v>
      </c>
    </row>
    <row r="9869" ht="22.5" s="109" customFormat="1">
      <c r="A9869" s="119">
        <f>MAX($A$19:A9868)+1</f>
        <v>9851</v>
      </c>
      <c r="B9869" s="155"/>
      <c r="C9869" s="144"/>
      <c r="D9869" s="144" t="s">
        <v>8893</v>
      </c>
      <c r="E9869" s="145">
        <v>45253</v>
      </c>
      <c r="F9869" s="146" t="s">
        <v>8894</v>
      </c>
      <c r="G9869" s="146"/>
      <c r="H9869" s="146" t="s">
        <v>8895</v>
      </c>
      <c r="I9869" s="151" t="s">
        <v>534</v>
      </c>
      <c r="J9869" s="147">
        <v>120193</v>
      </c>
      <c r="K9869" s="147">
        <v>20795.25</v>
      </c>
      <c r="L9869" s="148">
        <v>2499443483</v>
      </c>
      <c r="M9869" s="155"/>
      <c r="N9869" s="149"/>
      <c r="O9869" s="169"/>
      <c r="P9869" s="153" t="s">
        <v>6625</v>
      </c>
      <c r="Q9869" s="156" t="s">
        <v>3797</v>
      </c>
      <c r="R9869" s="142">
        <f t="shared" si="154"/>
        <v>0</v>
      </c>
    </row>
    <row r="9870" ht="22.5" s="109" customFormat="1">
      <c r="A9870" s="119">
        <f>MAX($A$19:A9869)+1</f>
        <v>9852</v>
      </c>
      <c r="B9870" s="155"/>
      <c r="C9870" s="144"/>
      <c r="D9870" s="144" t="s">
        <v>8896</v>
      </c>
      <c r="E9870" s="145">
        <v>45253</v>
      </c>
      <c r="F9870" s="146" t="s">
        <v>8894</v>
      </c>
      <c r="G9870" s="146"/>
      <c r="H9870" s="146" t="s">
        <v>8897</v>
      </c>
      <c r="I9870" s="151" t="s">
        <v>534</v>
      </c>
      <c r="J9870" s="147">
        <v>129385</v>
      </c>
      <c r="K9870" s="147">
        <v>20272.75</v>
      </c>
      <c r="L9870" s="148">
        <v>2622989759</v>
      </c>
      <c r="M9870" s="155"/>
      <c r="N9870" s="149"/>
      <c r="O9870" s="169"/>
      <c r="P9870" s="153" t="s">
        <v>6625</v>
      </c>
      <c r="Q9870" s="156" t="s">
        <v>3797</v>
      </c>
      <c r="R9870" s="142">
        <f t="shared" si="154"/>
        <v>0</v>
      </c>
    </row>
    <row r="9871" ht="22.5" s="109" customFormat="1">
      <c r="A9871" s="119">
        <f>MAX($A$19:A9870)+1</f>
        <v>9853</v>
      </c>
      <c r="B9871" s="155"/>
      <c r="C9871" s="144"/>
      <c r="D9871" s="144" t="s">
        <v>8898</v>
      </c>
      <c r="E9871" s="145">
        <v>45240</v>
      </c>
      <c r="F9871" s="146" t="s">
        <v>3808</v>
      </c>
      <c r="G9871" s="146"/>
      <c r="H9871" s="146" t="s">
        <v>3974</v>
      </c>
      <c r="I9871" s="151" t="s">
        <v>534</v>
      </c>
      <c r="J9871" s="147">
        <v>296</v>
      </c>
      <c r="K9871" s="147">
        <v>35904.75</v>
      </c>
      <c r="L9871" s="148">
        <v>10627806</v>
      </c>
      <c r="M9871" s="155"/>
      <c r="N9871" s="149"/>
      <c r="O9871" s="169"/>
      <c r="P9871" s="153" t="s">
        <v>6625</v>
      </c>
      <c r="Q9871" s="156" t="s">
        <v>3797</v>
      </c>
      <c r="R9871" s="142">
        <f t="shared" si="154"/>
        <v>0</v>
      </c>
    </row>
    <row r="9872" ht="22.5" s="109" customFormat="1">
      <c r="A9872" s="119">
        <f>MAX($A$19:A9871)+1</f>
        <v>9854</v>
      </c>
      <c r="B9872" s="155"/>
      <c r="C9872" s="144"/>
      <c r="D9872" s="144" t="s">
        <v>8898</v>
      </c>
      <c r="E9872" s="145">
        <v>45240</v>
      </c>
      <c r="F9872" s="146" t="s">
        <v>3808</v>
      </c>
      <c r="G9872" s="146"/>
      <c r="H9872" s="146" t="s">
        <v>6551</v>
      </c>
      <c r="I9872" s="151" t="s">
        <v>534</v>
      </c>
      <c r="J9872" s="147">
        <v>383</v>
      </c>
      <c r="K9872" s="147">
        <v>28577.25</v>
      </c>
      <c r="L9872" s="148">
        <v>10945087</v>
      </c>
      <c r="M9872" s="155"/>
      <c r="N9872" s="149"/>
      <c r="O9872" s="169"/>
      <c r="P9872" s="153" t="s">
        <v>6625</v>
      </c>
      <c r="Q9872" s="156" t="s">
        <v>3797</v>
      </c>
      <c r="R9872" s="142">
        <f t="shared" si="154"/>
        <v>0</v>
      </c>
    </row>
    <row r="9873" ht="22.5" s="109" customFormat="1">
      <c r="A9873" s="119">
        <f>MAX($A$19:A9872)+1</f>
        <v>9855</v>
      </c>
      <c r="B9873" s="155"/>
      <c r="C9873" s="144"/>
      <c r="D9873" s="144" t="s">
        <v>8898</v>
      </c>
      <c r="E9873" s="145">
        <v>45240</v>
      </c>
      <c r="F9873" s="146" t="s">
        <v>3808</v>
      </c>
      <c r="G9873" s="146"/>
      <c r="H9873" s="146" t="s">
        <v>3820</v>
      </c>
      <c r="I9873" s="151" t="s">
        <v>534</v>
      </c>
      <c r="J9873" s="147">
        <v>22529</v>
      </c>
      <c r="K9873" s="147">
        <v>22226.75</v>
      </c>
      <c r="L9873" s="148">
        <v>500746451</v>
      </c>
      <c r="M9873" s="155"/>
      <c r="N9873" s="149"/>
      <c r="O9873" s="169"/>
      <c r="P9873" s="153" t="s">
        <v>6625</v>
      </c>
      <c r="Q9873" s="156" t="s">
        <v>3797</v>
      </c>
      <c r="R9873" s="142">
        <f t="shared" si="154"/>
        <v>0</v>
      </c>
    </row>
    <row r="9874" ht="22.5" s="109" customFormat="1">
      <c r="A9874" s="119">
        <f>MAX($A$19:A9873)+1</f>
        <v>9856</v>
      </c>
      <c r="B9874" s="155"/>
      <c r="C9874" s="144"/>
      <c r="D9874" s="144" t="s">
        <v>8898</v>
      </c>
      <c r="E9874" s="145">
        <v>45240</v>
      </c>
      <c r="F9874" s="146" t="s">
        <v>3808</v>
      </c>
      <c r="G9874" s="146"/>
      <c r="H9874" s="146" t="s">
        <v>6562</v>
      </c>
      <c r="I9874" s="151" t="s">
        <v>534</v>
      </c>
      <c r="J9874" s="147">
        <v>50</v>
      </c>
      <c r="K9874" s="147">
        <v>29065.76</v>
      </c>
      <c r="L9874" s="148">
        <v>1453288</v>
      </c>
      <c r="M9874" s="155"/>
      <c r="N9874" s="149"/>
      <c r="O9874" s="169"/>
      <c r="P9874" s="153" t="s">
        <v>6625</v>
      </c>
      <c r="Q9874" s="156" t="s">
        <v>3797</v>
      </c>
      <c r="R9874" s="142">
        <f t="shared" si="154"/>
        <v>0</v>
      </c>
    </row>
    <row r="9875" ht="22.5" s="109" customFormat="1">
      <c r="A9875" s="119">
        <f>MAX($A$19:A9874)+1</f>
        <v>9857</v>
      </c>
      <c r="B9875" s="155"/>
      <c r="C9875" s="144"/>
      <c r="D9875" s="144" t="s">
        <v>8898</v>
      </c>
      <c r="E9875" s="145">
        <v>45240</v>
      </c>
      <c r="F9875" s="146" t="s">
        <v>3808</v>
      </c>
      <c r="G9875" s="146"/>
      <c r="H9875" s="146" t="s">
        <v>6551</v>
      </c>
      <c r="I9875" s="151" t="s">
        <v>534</v>
      </c>
      <c r="J9875" s="147">
        <v>300</v>
      </c>
      <c r="K9875" s="147">
        <v>28577.25</v>
      </c>
      <c r="L9875" s="148">
        <v>8573175</v>
      </c>
      <c r="M9875" s="155"/>
      <c r="N9875" s="149"/>
      <c r="O9875" s="169"/>
      <c r="P9875" s="153" t="s">
        <v>6625</v>
      </c>
      <c r="Q9875" s="156" t="s">
        <v>3797</v>
      </c>
      <c r="R9875" s="142">
        <f t="shared" si="154"/>
        <v>0</v>
      </c>
    </row>
    <row r="9876" ht="22.5" s="109" customFormat="1">
      <c r="A9876" s="119">
        <f>MAX($A$19:A9875)+1</f>
        <v>9858</v>
      </c>
      <c r="B9876" s="155"/>
      <c r="C9876" s="144"/>
      <c r="D9876" s="144" t="s">
        <v>8898</v>
      </c>
      <c r="E9876" s="145">
        <v>45240</v>
      </c>
      <c r="F9876" s="146" t="s">
        <v>3808</v>
      </c>
      <c r="G9876" s="146"/>
      <c r="H9876" s="146" t="s">
        <v>3820</v>
      </c>
      <c r="I9876" s="151" t="s">
        <v>534</v>
      </c>
      <c r="J9876" s="147">
        <v>15000</v>
      </c>
      <c r="K9876" s="147">
        <v>22226.75</v>
      </c>
      <c r="L9876" s="148">
        <v>333401250</v>
      </c>
      <c r="M9876" s="155"/>
      <c r="N9876" s="149"/>
      <c r="O9876" s="169"/>
      <c r="P9876" s="153" t="s">
        <v>6625</v>
      </c>
      <c r="Q9876" s="156" t="s">
        <v>3797</v>
      </c>
      <c r="R9876" s="142">
        <f t="shared" si="154"/>
        <v>0</v>
      </c>
    </row>
    <row r="9877" ht="22.5" s="109" customFormat="1">
      <c r="A9877" s="119">
        <f>MAX($A$19:A9876)+1</f>
        <v>9859</v>
      </c>
      <c r="B9877" s="155"/>
      <c r="C9877" s="144"/>
      <c r="D9877" s="144" t="s">
        <v>8898</v>
      </c>
      <c r="E9877" s="145">
        <v>45240</v>
      </c>
      <c r="F9877" s="146" t="s">
        <v>3808</v>
      </c>
      <c r="G9877" s="146"/>
      <c r="H9877" s="146" t="s">
        <v>4001</v>
      </c>
      <c r="I9877" s="151" t="s">
        <v>534</v>
      </c>
      <c r="J9877" s="147">
        <v>1141</v>
      </c>
      <c r="K9877" s="147">
        <v>40301.25</v>
      </c>
      <c r="L9877" s="148">
        <v>45983726</v>
      </c>
      <c r="M9877" s="155"/>
      <c r="N9877" s="149"/>
      <c r="O9877" s="169"/>
      <c r="P9877" s="153" t="s">
        <v>6625</v>
      </c>
      <c r="Q9877" s="156" t="s">
        <v>3797</v>
      </c>
      <c r="R9877" s="142">
        <f t="shared" si="154"/>
        <v>0</v>
      </c>
    </row>
    <row r="9878" ht="22.5" s="109" customFormat="1">
      <c r="A9878" s="119">
        <f>MAX($A$19:A9877)+1</f>
        <v>9860</v>
      </c>
      <c r="B9878" s="155"/>
      <c r="C9878" s="144"/>
      <c r="D9878" s="144" t="s">
        <v>8898</v>
      </c>
      <c r="E9878" s="145">
        <v>45240</v>
      </c>
      <c r="F9878" s="146" t="s">
        <v>3808</v>
      </c>
      <c r="G9878" s="146"/>
      <c r="H9878" s="146" t="s">
        <v>4112</v>
      </c>
      <c r="I9878" s="151" t="s">
        <v>534</v>
      </c>
      <c r="J9878" s="147">
        <v>101</v>
      </c>
      <c r="K9878" s="147">
        <v>40301.25</v>
      </c>
      <c r="L9878" s="148">
        <v>4070426</v>
      </c>
      <c r="M9878" s="155"/>
      <c r="N9878" s="149"/>
      <c r="O9878" s="169"/>
      <c r="P9878" s="153" t="s">
        <v>6625</v>
      </c>
      <c r="Q9878" s="156" t="s">
        <v>3797</v>
      </c>
      <c r="R9878" s="142">
        <f t="shared" si="154"/>
        <v>0</v>
      </c>
    </row>
    <row r="9879" ht="22.5" s="109" customFormat="1">
      <c r="A9879" s="119">
        <f>MAX($A$19:A9878)+1</f>
        <v>9861</v>
      </c>
      <c r="B9879" s="155"/>
      <c r="C9879" s="144"/>
      <c r="D9879" s="144" t="s">
        <v>8898</v>
      </c>
      <c r="E9879" s="145">
        <v>45240</v>
      </c>
      <c r="F9879" s="146" t="s">
        <v>3808</v>
      </c>
      <c r="G9879" s="146"/>
      <c r="H9879" s="146" t="s">
        <v>3830</v>
      </c>
      <c r="I9879" s="151" t="s">
        <v>534</v>
      </c>
      <c r="J9879" s="147">
        <v>60</v>
      </c>
      <c r="K9879" s="147">
        <v>41522.5</v>
      </c>
      <c r="L9879" s="148">
        <v>2491350</v>
      </c>
      <c r="M9879" s="155"/>
      <c r="N9879" s="149"/>
      <c r="O9879" s="169"/>
      <c r="P9879" s="153" t="s">
        <v>6625</v>
      </c>
      <c r="Q9879" s="156" t="s">
        <v>3797</v>
      </c>
      <c r="R9879" s="142">
        <f t="shared" si="154"/>
        <v>0</v>
      </c>
    </row>
    <row r="9880" s="109" customFormat="1">
      <c r="A9880" s="119">
        <f>MAX($A$19:A9879)+1</f>
        <v>9862</v>
      </c>
      <c r="B9880" s="155"/>
      <c r="C9880" s="144"/>
      <c r="D9880" s="144" t="s">
        <v>8898</v>
      </c>
      <c r="E9880" s="145">
        <v>45240</v>
      </c>
      <c r="F9880" s="146" t="s">
        <v>3808</v>
      </c>
      <c r="G9880" s="146"/>
      <c r="H9880" s="146" t="s">
        <v>3834</v>
      </c>
      <c r="I9880" s="151" t="s">
        <v>534</v>
      </c>
      <c r="J9880" s="147">
        <v>13950</v>
      </c>
      <c r="K9880" s="147">
        <v>40057</v>
      </c>
      <c r="L9880" s="148">
        <v>558795150</v>
      </c>
      <c r="M9880" s="155"/>
      <c r="N9880" s="149"/>
      <c r="O9880" s="169"/>
      <c r="P9880" s="153" t="s">
        <v>6625</v>
      </c>
      <c r="Q9880" s="156" t="s">
        <v>3797</v>
      </c>
      <c r="R9880" s="142">
        <f t="shared" si="154"/>
        <v>0</v>
      </c>
    </row>
    <row r="9881" ht="22.5" s="109" customFormat="1">
      <c r="A9881" s="119">
        <f>MAX($A$19:A9880)+1</f>
        <v>9863</v>
      </c>
      <c r="B9881" s="155"/>
      <c r="C9881" s="144"/>
      <c r="D9881" s="144" t="s">
        <v>8898</v>
      </c>
      <c r="E9881" s="145">
        <v>45240</v>
      </c>
      <c r="F9881" s="146" t="s">
        <v>3808</v>
      </c>
      <c r="G9881" s="146"/>
      <c r="H9881" s="146" t="s">
        <v>3981</v>
      </c>
      <c r="I9881" s="151" t="s">
        <v>534</v>
      </c>
      <c r="J9881" s="147">
        <v>2611</v>
      </c>
      <c r="K9881" s="147">
        <v>34927.75</v>
      </c>
      <c r="L9881" s="148">
        <v>91196355</v>
      </c>
      <c r="M9881" s="155"/>
      <c r="N9881" s="149"/>
      <c r="O9881" s="169"/>
      <c r="P9881" s="153" t="s">
        <v>6625</v>
      </c>
      <c r="Q9881" s="156" t="s">
        <v>3797</v>
      </c>
      <c r="R9881" s="142">
        <f t="shared" si="154"/>
        <v>0</v>
      </c>
    </row>
    <row r="9882" s="109" customFormat="1">
      <c r="A9882" s="119">
        <f>MAX($A$19:A9881)+1</f>
        <v>9864</v>
      </c>
      <c r="B9882" s="155"/>
      <c r="C9882" s="144"/>
      <c r="D9882" s="144" t="s">
        <v>8898</v>
      </c>
      <c r="E9882" s="145">
        <v>45240</v>
      </c>
      <c r="F9882" s="146" t="s">
        <v>3808</v>
      </c>
      <c r="G9882" s="146"/>
      <c r="H9882" s="146" t="s">
        <v>3822</v>
      </c>
      <c r="I9882" s="151" t="s">
        <v>534</v>
      </c>
      <c r="J9882" s="147">
        <v>1486</v>
      </c>
      <c r="K9882" s="147">
        <v>18318.75</v>
      </c>
      <c r="L9882" s="148">
        <v>27221662</v>
      </c>
      <c r="M9882" s="155"/>
      <c r="N9882" s="149"/>
      <c r="O9882" s="169"/>
      <c r="P9882" s="153" t="s">
        <v>6625</v>
      </c>
      <c r="Q9882" s="156" t="s">
        <v>3797</v>
      </c>
      <c r="R9882" s="142">
        <f t="shared" si="154"/>
        <v>0</v>
      </c>
    </row>
    <row r="9883" s="109" customFormat="1">
      <c r="A9883" s="119">
        <f>MAX($A$19:A9882)+1</f>
        <v>9865</v>
      </c>
      <c r="B9883" s="155"/>
      <c r="C9883" s="144"/>
      <c r="D9883" s="144" t="s">
        <v>8898</v>
      </c>
      <c r="E9883" s="145">
        <v>45240</v>
      </c>
      <c r="F9883" s="146" t="s">
        <v>3808</v>
      </c>
      <c r="G9883" s="146"/>
      <c r="H9883" s="146" t="s">
        <v>3834</v>
      </c>
      <c r="I9883" s="151" t="s">
        <v>534</v>
      </c>
      <c r="J9883" s="147">
        <v>9160</v>
      </c>
      <c r="K9883" s="147">
        <v>40057</v>
      </c>
      <c r="L9883" s="148">
        <v>366922120</v>
      </c>
      <c r="M9883" s="155"/>
      <c r="N9883" s="149"/>
      <c r="O9883" s="169"/>
      <c r="P9883" s="153" t="s">
        <v>6625</v>
      </c>
      <c r="Q9883" s="156" t="s">
        <v>3797</v>
      </c>
      <c r="R9883" s="142">
        <f t="shared" si="154"/>
        <v>0</v>
      </c>
    </row>
    <row r="9884" ht="22.5" s="109" customFormat="1">
      <c r="A9884" s="119">
        <f>MAX($A$19:A9883)+1</f>
        <v>9866</v>
      </c>
      <c r="B9884" s="155"/>
      <c r="C9884" s="144"/>
      <c r="D9884" s="144" t="s">
        <v>8898</v>
      </c>
      <c r="E9884" s="145">
        <v>45240</v>
      </c>
      <c r="F9884" s="146" t="s">
        <v>3808</v>
      </c>
      <c r="G9884" s="146"/>
      <c r="H9884" s="146" t="s">
        <v>3821</v>
      </c>
      <c r="I9884" s="151" t="s">
        <v>534</v>
      </c>
      <c r="J9884" s="147">
        <v>2389</v>
      </c>
      <c r="K9884" s="147">
        <v>22226.75</v>
      </c>
      <c r="L9884" s="148">
        <v>53099706</v>
      </c>
      <c r="M9884" s="155"/>
      <c r="N9884" s="149"/>
      <c r="O9884" s="169"/>
      <c r="P9884" s="153" t="s">
        <v>6625</v>
      </c>
      <c r="Q9884" s="156" t="s">
        <v>3797</v>
      </c>
      <c r="R9884" s="142">
        <f t="shared" si="154"/>
        <v>0</v>
      </c>
    </row>
    <row r="9885" s="109" customFormat="1">
      <c r="A9885" s="119">
        <f>MAX($A$19:A9884)+1</f>
        <v>9867</v>
      </c>
      <c r="B9885" s="155"/>
      <c r="C9885" s="144"/>
      <c r="D9885" s="144" t="s">
        <v>8898</v>
      </c>
      <c r="E9885" s="145">
        <v>45240</v>
      </c>
      <c r="F9885" s="146" t="s">
        <v>3808</v>
      </c>
      <c r="G9885" s="146"/>
      <c r="H9885" s="146" t="s">
        <v>3834</v>
      </c>
      <c r="I9885" s="151" t="s">
        <v>534</v>
      </c>
      <c r="J9885" s="147">
        <v>14137</v>
      </c>
      <c r="K9885" s="147">
        <v>40057</v>
      </c>
      <c r="L9885" s="148">
        <v>566285809</v>
      </c>
      <c r="M9885" s="155"/>
      <c r="N9885" s="149"/>
      <c r="O9885" s="169"/>
      <c r="P9885" s="153" t="s">
        <v>6625</v>
      </c>
      <c r="Q9885" s="156" t="s">
        <v>3797</v>
      </c>
      <c r="R9885" s="142">
        <f t="shared" si="154"/>
        <v>0</v>
      </c>
    </row>
    <row r="9886" s="109" customFormat="1">
      <c r="A9886" s="119">
        <f>MAX($A$19:A9885)+1</f>
        <v>9868</v>
      </c>
      <c r="B9886" s="155"/>
      <c r="C9886" s="144"/>
      <c r="D9886" s="144" t="s">
        <v>8898</v>
      </c>
      <c r="E9886" s="145">
        <v>45240</v>
      </c>
      <c r="F9886" s="146" t="s">
        <v>3808</v>
      </c>
      <c r="G9886" s="146"/>
      <c r="H9886" s="146" t="s">
        <v>3822</v>
      </c>
      <c r="I9886" s="151" t="s">
        <v>534</v>
      </c>
      <c r="J9886" s="147">
        <v>3000</v>
      </c>
      <c r="K9886" s="147">
        <v>18318.75</v>
      </c>
      <c r="L9886" s="148">
        <v>54956250</v>
      </c>
      <c r="M9886" s="155"/>
      <c r="N9886" s="149"/>
      <c r="O9886" s="169"/>
      <c r="P9886" s="153" t="s">
        <v>6625</v>
      </c>
      <c r="Q9886" s="156" t="s">
        <v>3797</v>
      </c>
      <c r="R9886" s="142">
        <f t="shared" si="154"/>
        <v>0</v>
      </c>
    </row>
    <row r="9887" ht="22.5" s="109" customFormat="1">
      <c r="A9887" s="119">
        <f>MAX($A$19:A9886)+1</f>
        <v>9869</v>
      </c>
      <c r="B9887" s="155"/>
      <c r="C9887" s="144"/>
      <c r="D9887" s="144" t="s">
        <v>8898</v>
      </c>
      <c r="E9887" s="145">
        <v>45240</v>
      </c>
      <c r="F9887" s="146" t="s">
        <v>3808</v>
      </c>
      <c r="G9887" s="146"/>
      <c r="H9887" s="146" t="s">
        <v>6563</v>
      </c>
      <c r="I9887" s="151" t="s">
        <v>534</v>
      </c>
      <c r="J9887" s="147">
        <v>587</v>
      </c>
      <c r="K9887" s="147">
        <v>18807.25</v>
      </c>
      <c r="L9887" s="148">
        <v>11039856</v>
      </c>
      <c r="M9887" s="155"/>
      <c r="N9887" s="149"/>
      <c r="O9887" s="169"/>
      <c r="P9887" s="153" t="s">
        <v>6625</v>
      </c>
      <c r="Q9887" s="156" t="s">
        <v>3797</v>
      </c>
      <c r="R9887" s="142">
        <f t="shared" si="154"/>
        <v>0</v>
      </c>
    </row>
    <row r="9888" ht="22.5" s="109" customFormat="1">
      <c r="A9888" s="119">
        <f>MAX($A$19:A9887)+1</f>
        <v>9870</v>
      </c>
      <c r="B9888" s="155"/>
      <c r="C9888" s="144"/>
      <c r="D9888" s="144" t="s">
        <v>8898</v>
      </c>
      <c r="E9888" s="145">
        <v>45240</v>
      </c>
      <c r="F9888" s="146" t="s">
        <v>3808</v>
      </c>
      <c r="G9888" s="146"/>
      <c r="H9888" s="146" t="s">
        <v>3821</v>
      </c>
      <c r="I9888" s="151" t="s">
        <v>534</v>
      </c>
      <c r="J9888" s="147">
        <v>2000</v>
      </c>
      <c r="K9888" s="147">
        <v>22226.75</v>
      </c>
      <c r="L9888" s="148">
        <v>44453500</v>
      </c>
      <c r="M9888" s="155"/>
      <c r="N9888" s="149"/>
      <c r="O9888" s="169"/>
      <c r="P9888" s="153" t="s">
        <v>6625</v>
      </c>
      <c r="Q9888" s="156" t="s">
        <v>3797</v>
      </c>
      <c r="R9888" s="142">
        <f t="shared" si="154"/>
        <v>0</v>
      </c>
    </row>
    <row r="9889" s="109" customFormat="1">
      <c r="A9889" s="119">
        <f>MAX($A$19:A9888)+1</f>
        <v>9871</v>
      </c>
      <c r="B9889" s="155"/>
      <c r="C9889" s="144"/>
      <c r="D9889" s="144" t="s">
        <v>8898</v>
      </c>
      <c r="E9889" s="145">
        <v>45240</v>
      </c>
      <c r="F9889" s="146" t="s">
        <v>3808</v>
      </c>
      <c r="G9889" s="146"/>
      <c r="H9889" s="146" t="s">
        <v>3837</v>
      </c>
      <c r="I9889" s="151" t="s">
        <v>534</v>
      </c>
      <c r="J9889" s="147">
        <v>3810</v>
      </c>
      <c r="K9889" s="147">
        <v>30287</v>
      </c>
      <c r="L9889" s="148">
        <v>115393470</v>
      </c>
      <c r="M9889" s="155"/>
      <c r="N9889" s="149"/>
      <c r="O9889" s="169"/>
      <c r="P9889" s="153" t="s">
        <v>6625</v>
      </c>
      <c r="Q9889" s="156" t="s">
        <v>3797</v>
      </c>
      <c r="R9889" s="142">
        <f t="shared" si="154"/>
        <v>0</v>
      </c>
    </row>
    <row r="9890" ht="22.5" s="109" customFormat="1">
      <c r="A9890" s="119">
        <f>MAX($A$19:A9889)+1</f>
        <v>9872</v>
      </c>
      <c r="B9890" s="155"/>
      <c r="C9890" s="144"/>
      <c r="D9890" s="144" t="s">
        <v>8898</v>
      </c>
      <c r="E9890" s="145">
        <v>45240</v>
      </c>
      <c r="F9890" s="146" t="s">
        <v>3808</v>
      </c>
      <c r="G9890" s="146"/>
      <c r="H9890" s="146" t="s">
        <v>8899</v>
      </c>
      <c r="I9890" s="151" t="s">
        <v>534</v>
      </c>
      <c r="J9890" s="147">
        <v>638</v>
      </c>
      <c r="K9890" s="147">
        <v>24180.75</v>
      </c>
      <c r="L9890" s="148">
        <v>15427318</v>
      </c>
      <c r="M9890" s="155"/>
      <c r="N9890" s="149"/>
      <c r="O9890" s="169"/>
      <c r="P9890" s="153" t="s">
        <v>6625</v>
      </c>
      <c r="Q9890" s="156" t="s">
        <v>3797</v>
      </c>
      <c r="R9890" s="142">
        <f t="shared" si="154"/>
        <v>0</v>
      </c>
    </row>
    <row r="9891" ht="22.5" s="109" customFormat="1">
      <c r="A9891" s="119">
        <f>MAX($A$19:A9890)+1</f>
        <v>9873</v>
      </c>
      <c r="B9891" s="155"/>
      <c r="C9891" s="144"/>
      <c r="D9891" s="144" t="s">
        <v>8898</v>
      </c>
      <c r="E9891" s="145">
        <v>45240</v>
      </c>
      <c r="F9891" s="146" t="s">
        <v>3808</v>
      </c>
      <c r="G9891" s="146"/>
      <c r="H9891" s="146" t="s">
        <v>3974</v>
      </c>
      <c r="I9891" s="151" t="s">
        <v>534</v>
      </c>
      <c r="J9891" s="147">
        <v>90</v>
      </c>
      <c r="K9891" s="147">
        <v>35904.76</v>
      </c>
      <c r="L9891" s="148">
        <v>3231428</v>
      </c>
      <c r="M9891" s="155"/>
      <c r="N9891" s="149"/>
      <c r="O9891" s="169"/>
      <c r="P9891" s="153" t="s">
        <v>6625</v>
      </c>
      <c r="Q9891" s="156" t="s">
        <v>3797</v>
      </c>
      <c r="R9891" s="142">
        <f t="shared" si="154"/>
        <v>0</v>
      </c>
    </row>
    <row r="9892" ht="22.5" s="109" customFormat="1">
      <c r="A9892" s="119">
        <f>MAX($A$19:A9891)+1</f>
        <v>9874</v>
      </c>
      <c r="B9892" s="155"/>
      <c r="C9892" s="144"/>
      <c r="D9892" s="144" t="s">
        <v>8898</v>
      </c>
      <c r="E9892" s="145">
        <v>45240</v>
      </c>
      <c r="F9892" s="146" t="s">
        <v>3808</v>
      </c>
      <c r="G9892" s="146"/>
      <c r="H9892" s="146" t="s">
        <v>3975</v>
      </c>
      <c r="I9892" s="151" t="s">
        <v>534</v>
      </c>
      <c r="J9892" s="147">
        <v>2941</v>
      </c>
      <c r="K9892" s="147">
        <v>26379</v>
      </c>
      <c r="L9892" s="148">
        <v>77580639</v>
      </c>
      <c r="M9892" s="155"/>
      <c r="N9892" s="149"/>
      <c r="O9892" s="169"/>
      <c r="P9892" s="153" t="s">
        <v>6625</v>
      </c>
      <c r="Q9892" s="156" t="s">
        <v>3797</v>
      </c>
      <c r="R9892" s="142">
        <f t="shared" si="154"/>
        <v>0</v>
      </c>
    </row>
    <row r="9893" s="109" customFormat="1">
      <c r="A9893" s="119">
        <f>MAX($A$19:A9892)+1</f>
        <v>9875</v>
      </c>
      <c r="B9893" s="155"/>
      <c r="C9893" s="144"/>
      <c r="D9893" s="144" t="s">
        <v>8898</v>
      </c>
      <c r="E9893" s="145">
        <v>45240</v>
      </c>
      <c r="F9893" s="146" t="s">
        <v>3808</v>
      </c>
      <c r="G9893" s="146"/>
      <c r="H9893" s="146" t="s">
        <v>3834</v>
      </c>
      <c r="I9893" s="151" t="s">
        <v>534</v>
      </c>
      <c r="J9893" s="147">
        <v>25</v>
      </c>
      <c r="K9893" s="147">
        <v>40057</v>
      </c>
      <c r="L9893" s="148">
        <v>1001425</v>
      </c>
      <c r="M9893" s="155"/>
      <c r="N9893" s="149"/>
      <c r="O9893" s="169"/>
      <c r="P9893" s="153" t="s">
        <v>6625</v>
      </c>
      <c r="Q9893" s="156" t="s">
        <v>3797</v>
      </c>
      <c r="R9893" s="142">
        <f t="shared" si="154"/>
        <v>0</v>
      </c>
    </row>
    <row r="9894" ht="22.5" s="109" customFormat="1">
      <c r="A9894" s="119">
        <f>MAX($A$19:A9893)+1</f>
        <v>9876</v>
      </c>
      <c r="B9894" s="155"/>
      <c r="C9894" s="144"/>
      <c r="D9894" s="144" t="s">
        <v>8898</v>
      </c>
      <c r="E9894" s="145">
        <v>45240</v>
      </c>
      <c r="F9894" s="146" t="s">
        <v>3808</v>
      </c>
      <c r="G9894" s="146"/>
      <c r="H9894" s="146" t="s">
        <v>8900</v>
      </c>
      <c r="I9894" s="151" t="s">
        <v>534</v>
      </c>
      <c r="J9894" s="147">
        <v>398</v>
      </c>
      <c r="K9894" s="147">
        <v>17586</v>
      </c>
      <c r="L9894" s="148">
        <v>6999228</v>
      </c>
      <c r="M9894" s="155"/>
      <c r="N9894" s="149"/>
      <c r="O9894" s="169"/>
      <c r="P9894" s="153" t="s">
        <v>6625</v>
      </c>
      <c r="Q9894" s="156" t="s">
        <v>3797</v>
      </c>
      <c r="R9894" s="142">
        <f t="shared" si="154"/>
        <v>0</v>
      </c>
    </row>
    <row r="9895" ht="22.5" s="109" customFormat="1">
      <c r="A9895" s="119">
        <f>MAX($A$19:A9894)+1</f>
        <v>9877</v>
      </c>
      <c r="B9895" s="155"/>
      <c r="C9895" s="144"/>
      <c r="D9895" s="144" t="s">
        <v>8898</v>
      </c>
      <c r="E9895" s="145">
        <v>45240</v>
      </c>
      <c r="F9895" s="146" t="s">
        <v>3808</v>
      </c>
      <c r="G9895" s="146"/>
      <c r="H9895" s="146" t="s">
        <v>4112</v>
      </c>
      <c r="I9895" s="151" t="s">
        <v>534</v>
      </c>
      <c r="J9895" s="147">
        <v>1313</v>
      </c>
      <c r="K9895" s="147">
        <v>40301.25</v>
      </c>
      <c r="L9895" s="148">
        <v>52915541</v>
      </c>
      <c r="M9895" s="155"/>
      <c r="N9895" s="149"/>
      <c r="O9895" s="169"/>
      <c r="P9895" s="153" t="s">
        <v>6625</v>
      </c>
      <c r="Q9895" s="156" t="s">
        <v>3797</v>
      </c>
      <c r="R9895" s="142">
        <f t="shared" si="154"/>
        <v>0</v>
      </c>
    </row>
    <row r="9896" ht="33.75" s="109" customFormat="1">
      <c r="A9896" s="119">
        <f>MAX($A$19:A9895)+1</f>
        <v>9878</v>
      </c>
      <c r="B9896" s="155"/>
      <c r="C9896" s="144"/>
      <c r="D9896" s="144" t="s">
        <v>8898</v>
      </c>
      <c r="E9896" s="145">
        <v>45240</v>
      </c>
      <c r="F9896" s="146" t="s">
        <v>3808</v>
      </c>
      <c r="G9896" s="146"/>
      <c r="H9896" s="146" t="s">
        <v>3827</v>
      </c>
      <c r="I9896" s="151" t="s">
        <v>534</v>
      </c>
      <c r="J9896" s="147">
        <v>50</v>
      </c>
      <c r="K9896" s="147">
        <v>18807.24</v>
      </c>
      <c r="L9896" s="148">
        <v>940362</v>
      </c>
      <c r="M9896" s="155"/>
      <c r="N9896" s="149"/>
      <c r="O9896" s="169"/>
      <c r="P9896" s="153" t="s">
        <v>6625</v>
      </c>
      <c r="Q9896" s="156" t="s">
        <v>3797</v>
      </c>
      <c r="R9896" s="142">
        <f t="shared" si="154"/>
        <v>0</v>
      </c>
    </row>
    <row r="9897" s="109" customFormat="1">
      <c r="A9897" s="119">
        <f>MAX($A$19:A9896)+1</f>
        <v>9879</v>
      </c>
      <c r="B9897" s="155"/>
      <c r="C9897" s="144"/>
      <c r="D9897" s="144" t="s">
        <v>8898</v>
      </c>
      <c r="E9897" s="145">
        <v>45240</v>
      </c>
      <c r="F9897" s="146" t="s">
        <v>3808</v>
      </c>
      <c r="G9897" s="146"/>
      <c r="H9897" s="146" t="s">
        <v>6432</v>
      </c>
      <c r="I9897" s="151" t="s">
        <v>534</v>
      </c>
      <c r="J9897" s="147">
        <v>65</v>
      </c>
      <c r="K9897" s="147">
        <v>32485.25</v>
      </c>
      <c r="L9897" s="148">
        <v>2111541</v>
      </c>
      <c r="M9897" s="155"/>
      <c r="N9897" s="149"/>
      <c r="O9897" s="169"/>
      <c r="P9897" s="153" t="s">
        <v>6625</v>
      </c>
      <c r="Q9897" s="156" t="s">
        <v>3797</v>
      </c>
      <c r="R9897" s="142">
        <f t="shared" si="154"/>
        <v>0</v>
      </c>
    </row>
    <row r="9898" ht="22.5" s="109" customFormat="1">
      <c r="A9898" s="119">
        <f>MAX($A$19:A9897)+1</f>
        <v>9880</v>
      </c>
      <c r="B9898" s="155"/>
      <c r="C9898" s="144"/>
      <c r="D9898" s="144" t="s">
        <v>8898</v>
      </c>
      <c r="E9898" s="145">
        <v>45240</v>
      </c>
      <c r="F9898" s="146" t="s">
        <v>3808</v>
      </c>
      <c r="G9898" s="146"/>
      <c r="H9898" s="146" t="s">
        <v>3975</v>
      </c>
      <c r="I9898" s="151" t="s">
        <v>534</v>
      </c>
      <c r="J9898" s="147">
        <v>4495</v>
      </c>
      <c r="K9898" s="147">
        <v>26379</v>
      </c>
      <c r="L9898" s="148">
        <v>118573605</v>
      </c>
      <c r="M9898" s="155"/>
      <c r="N9898" s="149"/>
      <c r="O9898" s="169"/>
      <c r="P9898" s="153" t="s">
        <v>6625</v>
      </c>
      <c r="Q9898" s="156" t="s">
        <v>3797</v>
      </c>
      <c r="R9898" s="142">
        <f t="shared" si="154"/>
        <v>0</v>
      </c>
    </row>
    <row r="9899" ht="22.5" s="109" customFormat="1">
      <c r="A9899" s="119">
        <f>MAX($A$19:A9898)+1</f>
        <v>9881</v>
      </c>
      <c r="B9899" s="155"/>
      <c r="C9899" s="144"/>
      <c r="D9899" s="144" t="s">
        <v>8898</v>
      </c>
      <c r="E9899" s="145">
        <v>45240</v>
      </c>
      <c r="F9899" s="146" t="s">
        <v>3808</v>
      </c>
      <c r="G9899" s="146"/>
      <c r="H9899" s="146" t="s">
        <v>8901</v>
      </c>
      <c r="I9899" s="151" t="s">
        <v>534</v>
      </c>
      <c r="J9899" s="147">
        <v>1521</v>
      </c>
      <c r="K9899" s="147">
        <v>19051.50033</v>
      </c>
      <c r="L9899" s="148">
        <v>28977332</v>
      </c>
      <c r="M9899" s="155"/>
      <c r="N9899" s="149"/>
      <c r="O9899" s="169"/>
      <c r="P9899" s="153" t="s">
        <v>6625</v>
      </c>
      <c r="Q9899" s="156" t="s">
        <v>3797</v>
      </c>
      <c r="R9899" s="142">
        <f t="shared" si="154"/>
        <v>0</v>
      </c>
    </row>
    <row r="9900" ht="22.5" s="109" customFormat="1">
      <c r="A9900" s="119">
        <f>MAX($A$19:A9899)+1</f>
        <v>9882</v>
      </c>
      <c r="B9900" s="155"/>
      <c r="C9900" s="144"/>
      <c r="D9900" s="144" t="s">
        <v>8898</v>
      </c>
      <c r="E9900" s="145">
        <v>45240</v>
      </c>
      <c r="F9900" s="146" t="s">
        <v>3808</v>
      </c>
      <c r="G9900" s="146"/>
      <c r="H9900" s="146" t="s">
        <v>8901</v>
      </c>
      <c r="I9900" s="151" t="s">
        <v>534</v>
      </c>
      <c r="J9900" s="147">
        <v>820</v>
      </c>
      <c r="K9900" s="147">
        <v>19051.5</v>
      </c>
      <c r="L9900" s="148">
        <v>15622230</v>
      </c>
      <c r="M9900" s="155"/>
      <c r="N9900" s="149"/>
      <c r="O9900" s="169"/>
      <c r="P9900" s="153" t="s">
        <v>6625</v>
      </c>
      <c r="Q9900" s="156" t="s">
        <v>3797</v>
      </c>
      <c r="R9900" s="142">
        <f t="shared" si="154"/>
        <v>0</v>
      </c>
    </row>
    <row r="9901" ht="33.75" s="109" customFormat="1">
      <c r="A9901" s="119">
        <f>MAX($A$19:A9900)+1</f>
        <v>9883</v>
      </c>
      <c r="B9901" s="155"/>
      <c r="C9901" s="144"/>
      <c r="D9901" s="144" t="s">
        <v>8898</v>
      </c>
      <c r="E9901" s="145">
        <v>45240</v>
      </c>
      <c r="F9901" s="146" t="s">
        <v>3808</v>
      </c>
      <c r="G9901" s="146"/>
      <c r="H9901" s="146" t="s">
        <v>6431</v>
      </c>
      <c r="I9901" s="151" t="s">
        <v>534</v>
      </c>
      <c r="J9901" s="147">
        <v>354</v>
      </c>
      <c r="K9901" s="147">
        <v>29065.75</v>
      </c>
      <c r="L9901" s="148">
        <v>10289276</v>
      </c>
      <c r="M9901" s="155"/>
      <c r="N9901" s="149"/>
      <c r="O9901" s="169"/>
      <c r="P9901" s="153" t="s">
        <v>6625</v>
      </c>
      <c r="Q9901" s="156" t="s">
        <v>3797</v>
      </c>
      <c r="R9901" s="142">
        <f ref="R9901:R9964" t="shared" si="155">N9901/L9901*100</f>
        <v>0</v>
      </c>
    </row>
    <row r="9902" ht="22.5" s="109" customFormat="1">
      <c r="A9902" s="119">
        <f>MAX($A$19:A9901)+1</f>
        <v>9884</v>
      </c>
      <c r="B9902" s="155"/>
      <c r="C9902" s="144"/>
      <c r="D9902" s="144" t="s">
        <v>8898</v>
      </c>
      <c r="E9902" s="145">
        <v>45240</v>
      </c>
      <c r="F9902" s="146" t="s">
        <v>3808</v>
      </c>
      <c r="G9902" s="146"/>
      <c r="H9902" s="146" t="s">
        <v>6552</v>
      </c>
      <c r="I9902" s="151" t="s">
        <v>534</v>
      </c>
      <c r="J9902" s="147">
        <v>75</v>
      </c>
      <c r="K9902" s="147">
        <v>21494</v>
      </c>
      <c r="L9902" s="148">
        <v>1612050</v>
      </c>
      <c r="M9902" s="155"/>
      <c r="N9902" s="149"/>
      <c r="O9902" s="169"/>
      <c r="P9902" s="153" t="s">
        <v>6625</v>
      </c>
      <c r="Q9902" s="156" t="s">
        <v>3797</v>
      </c>
      <c r="R9902" s="142">
        <f t="shared" si="155"/>
        <v>0</v>
      </c>
    </row>
    <row r="9903" s="109" customFormat="1">
      <c r="A9903" s="119">
        <f>MAX($A$19:A9902)+1</f>
        <v>9885</v>
      </c>
      <c r="B9903" s="155"/>
      <c r="C9903" s="144"/>
      <c r="D9903" s="144" t="s">
        <v>8898</v>
      </c>
      <c r="E9903" s="145">
        <v>45240</v>
      </c>
      <c r="F9903" s="146" t="s">
        <v>3808</v>
      </c>
      <c r="G9903" s="146"/>
      <c r="H9903" s="146" t="s">
        <v>3835</v>
      </c>
      <c r="I9903" s="151" t="s">
        <v>534</v>
      </c>
      <c r="J9903" s="147">
        <v>28338</v>
      </c>
      <c r="K9903" s="147">
        <v>13433.75</v>
      </c>
      <c r="L9903" s="148">
        <v>380685608</v>
      </c>
      <c r="M9903" s="155"/>
      <c r="N9903" s="149"/>
      <c r="O9903" s="169"/>
      <c r="P9903" s="153" t="s">
        <v>6625</v>
      </c>
      <c r="Q9903" s="156" t="s">
        <v>3797</v>
      </c>
      <c r="R9903" s="142">
        <f t="shared" si="155"/>
        <v>0</v>
      </c>
    </row>
    <row r="9904" s="109" customFormat="1">
      <c r="A9904" s="119">
        <f>MAX($A$19:A9903)+1</f>
        <v>9886</v>
      </c>
      <c r="B9904" s="155"/>
      <c r="C9904" s="144"/>
      <c r="D9904" s="144" t="s">
        <v>8898</v>
      </c>
      <c r="E9904" s="145">
        <v>45240</v>
      </c>
      <c r="F9904" s="146" t="s">
        <v>3808</v>
      </c>
      <c r="G9904" s="146"/>
      <c r="H9904" s="146" t="s">
        <v>3822</v>
      </c>
      <c r="I9904" s="151" t="s">
        <v>534</v>
      </c>
      <c r="J9904" s="147">
        <v>814</v>
      </c>
      <c r="K9904" s="147">
        <v>18318.75</v>
      </c>
      <c r="L9904" s="148">
        <v>14911462</v>
      </c>
      <c r="M9904" s="155"/>
      <c r="N9904" s="149"/>
      <c r="O9904" s="169"/>
      <c r="P9904" s="153" t="s">
        <v>6625</v>
      </c>
      <c r="Q9904" s="156" t="s">
        <v>3797</v>
      </c>
      <c r="R9904" s="142">
        <f t="shared" si="155"/>
        <v>0</v>
      </c>
    </row>
    <row r="9905" ht="33.75" s="109" customFormat="1">
      <c r="A9905" s="119">
        <f>MAX($A$19:A9904)+1</f>
        <v>9887</v>
      </c>
      <c r="B9905" s="155"/>
      <c r="C9905" s="144"/>
      <c r="D9905" s="144" t="s">
        <v>8898</v>
      </c>
      <c r="E9905" s="145">
        <v>45240</v>
      </c>
      <c r="F9905" s="146" t="s">
        <v>3808</v>
      </c>
      <c r="G9905" s="146"/>
      <c r="H9905" s="146" t="s">
        <v>6435</v>
      </c>
      <c r="I9905" s="151" t="s">
        <v>534</v>
      </c>
      <c r="J9905" s="147">
        <v>6332</v>
      </c>
      <c r="K9905" s="147">
        <v>31019.75</v>
      </c>
      <c r="L9905" s="148">
        <v>196417057</v>
      </c>
      <c r="M9905" s="155"/>
      <c r="N9905" s="149"/>
      <c r="O9905" s="169"/>
      <c r="P9905" s="153" t="s">
        <v>6625</v>
      </c>
      <c r="Q9905" s="156" t="s">
        <v>3797</v>
      </c>
      <c r="R9905" s="142">
        <f t="shared" si="155"/>
        <v>0</v>
      </c>
    </row>
    <row r="9906" ht="22.5" s="109" customFormat="1">
      <c r="A9906" s="119">
        <f>MAX($A$19:A9905)+1</f>
        <v>9888</v>
      </c>
      <c r="B9906" s="155"/>
      <c r="C9906" s="144"/>
      <c r="D9906" s="144" t="s">
        <v>8902</v>
      </c>
      <c r="E9906" s="145">
        <v>45254</v>
      </c>
      <c r="F9906" s="146" t="s">
        <v>3906</v>
      </c>
      <c r="G9906" s="146"/>
      <c r="H9906" s="146" t="s">
        <v>8903</v>
      </c>
      <c r="I9906" s="151" t="s">
        <v>534</v>
      </c>
      <c r="J9906" s="147">
        <v>76291</v>
      </c>
      <c r="K9906" s="147">
        <v>18563</v>
      </c>
      <c r="L9906" s="148">
        <v>1416189833</v>
      </c>
      <c r="M9906" s="155"/>
      <c r="N9906" s="149"/>
      <c r="O9906" s="169"/>
      <c r="P9906" s="153" t="s">
        <v>6625</v>
      </c>
      <c r="Q9906" s="156" t="s">
        <v>3797</v>
      </c>
      <c r="R9906" s="142">
        <f t="shared" si="155"/>
        <v>0</v>
      </c>
    </row>
    <row r="9907" ht="22.5" s="109" customFormat="1">
      <c r="A9907" s="119">
        <f>MAX($A$19:A9906)+1</f>
        <v>9889</v>
      </c>
      <c r="B9907" s="155"/>
      <c r="C9907" s="144"/>
      <c r="D9907" s="144" t="s">
        <v>8902</v>
      </c>
      <c r="E9907" s="145">
        <v>45254</v>
      </c>
      <c r="F9907" s="146" t="s">
        <v>3906</v>
      </c>
      <c r="G9907" s="146"/>
      <c r="H9907" s="146" t="s">
        <v>3908</v>
      </c>
      <c r="I9907" s="151" t="s">
        <v>534</v>
      </c>
      <c r="J9907" s="147">
        <v>1442</v>
      </c>
      <c r="K9907" s="147">
        <v>18563</v>
      </c>
      <c r="L9907" s="148">
        <v>26767846</v>
      </c>
      <c r="M9907" s="155"/>
      <c r="N9907" s="149"/>
      <c r="O9907" s="169"/>
      <c r="P9907" s="153" t="s">
        <v>6625</v>
      </c>
      <c r="Q9907" s="156" t="s">
        <v>3797</v>
      </c>
      <c r="R9907" s="142">
        <f t="shared" si="155"/>
        <v>0</v>
      </c>
    </row>
    <row r="9908" ht="22.5" s="109" customFormat="1">
      <c r="A9908" s="119">
        <f>MAX($A$19:A9907)+1</f>
        <v>9890</v>
      </c>
      <c r="B9908" s="155"/>
      <c r="C9908" s="144"/>
      <c r="D9908" s="144" t="s">
        <v>8902</v>
      </c>
      <c r="E9908" s="145">
        <v>45254</v>
      </c>
      <c r="F9908" s="146" t="s">
        <v>3906</v>
      </c>
      <c r="G9908" s="146"/>
      <c r="H9908" s="146" t="s">
        <v>3908</v>
      </c>
      <c r="I9908" s="151" t="s">
        <v>534</v>
      </c>
      <c r="J9908" s="147">
        <v>1057</v>
      </c>
      <c r="K9908" s="147">
        <v>18563</v>
      </c>
      <c r="L9908" s="148">
        <v>19621091</v>
      </c>
      <c r="M9908" s="155"/>
      <c r="N9908" s="149"/>
      <c r="O9908" s="169"/>
      <c r="P9908" s="153" t="s">
        <v>6625</v>
      </c>
      <c r="Q9908" s="156" t="s">
        <v>3797</v>
      </c>
      <c r="R9908" s="142">
        <f t="shared" si="155"/>
        <v>0</v>
      </c>
    </row>
    <row r="9909" ht="22.5" s="109" customFormat="1">
      <c r="A9909" s="119">
        <f>MAX($A$19:A9908)+1</f>
        <v>9891</v>
      </c>
      <c r="B9909" s="155"/>
      <c r="C9909" s="144"/>
      <c r="D9909" s="144" t="s">
        <v>8904</v>
      </c>
      <c r="E9909" s="145">
        <v>45272</v>
      </c>
      <c r="F9909" s="146" t="s">
        <v>3941</v>
      </c>
      <c r="G9909" s="146"/>
      <c r="H9909" s="146" t="s">
        <v>6603</v>
      </c>
      <c r="I9909" s="151" t="s">
        <v>534</v>
      </c>
      <c r="J9909" s="147">
        <v>20900</v>
      </c>
      <c r="K9909" s="147">
        <v>2217.79</v>
      </c>
      <c r="L9909" s="148">
        <v>46351811</v>
      </c>
      <c r="M9909" s="155"/>
      <c r="N9909" s="149"/>
      <c r="O9909" s="169"/>
      <c r="P9909" s="153" t="s">
        <v>6625</v>
      </c>
      <c r="Q9909" s="156" t="s">
        <v>3797</v>
      </c>
      <c r="R9909" s="142">
        <f t="shared" si="155"/>
        <v>0</v>
      </c>
    </row>
    <row r="9910" ht="22.5" s="109" customFormat="1">
      <c r="A9910" s="119">
        <f>MAX($A$19:A9909)+1</f>
        <v>9892</v>
      </c>
      <c r="B9910" s="155"/>
      <c r="C9910" s="144"/>
      <c r="D9910" s="144" t="s">
        <v>8904</v>
      </c>
      <c r="E9910" s="145">
        <v>45272</v>
      </c>
      <c r="F9910" s="146" t="s">
        <v>3941</v>
      </c>
      <c r="G9910" s="146"/>
      <c r="H9910" s="146" t="s">
        <v>6592</v>
      </c>
      <c r="I9910" s="151" t="s">
        <v>98</v>
      </c>
      <c r="J9910" s="147">
        <v>54260</v>
      </c>
      <c r="K9910" s="147">
        <v>578.87</v>
      </c>
      <c r="L9910" s="148">
        <v>31409573</v>
      </c>
      <c r="M9910" s="155"/>
      <c r="N9910" s="149"/>
      <c r="O9910" s="169"/>
      <c r="P9910" s="153" t="s">
        <v>6625</v>
      </c>
      <c r="Q9910" s="156" t="s">
        <v>3797</v>
      </c>
      <c r="R9910" s="142">
        <f t="shared" si="155"/>
        <v>0</v>
      </c>
    </row>
    <row r="9911" ht="22.5" s="109" customFormat="1">
      <c r="A9911" s="119">
        <f>MAX($A$19:A9910)+1</f>
        <v>9893</v>
      </c>
      <c r="B9911" s="155"/>
      <c r="C9911" s="144"/>
      <c r="D9911" s="144" t="s">
        <v>8904</v>
      </c>
      <c r="E9911" s="145">
        <v>45272</v>
      </c>
      <c r="F9911" s="146" t="s">
        <v>3941</v>
      </c>
      <c r="G9911" s="146"/>
      <c r="H9911" s="146" t="s">
        <v>6603</v>
      </c>
      <c r="I9911" s="151" t="s">
        <v>534</v>
      </c>
      <c r="J9911" s="147">
        <v>25990</v>
      </c>
      <c r="K9911" s="147">
        <v>2217.79</v>
      </c>
      <c r="L9911" s="148">
        <v>57640313</v>
      </c>
      <c r="M9911" s="155"/>
      <c r="N9911" s="149"/>
      <c r="O9911" s="169"/>
      <c r="P9911" s="153" t="s">
        <v>6625</v>
      </c>
      <c r="Q9911" s="156" t="s">
        <v>3797</v>
      </c>
      <c r="R9911" s="142">
        <f t="shared" si="155"/>
        <v>0</v>
      </c>
    </row>
    <row r="9912" ht="22.5" s="109" customFormat="1">
      <c r="A9912" s="119">
        <f>MAX($A$19:A9911)+1</f>
        <v>9894</v>
      </c>
      <c r="B9912" s="155"/>
      <c r="C9912" s="144"/>
      <c r="D9912" s="144" t="s">
        <v>8904</v>
      </c>
      <c r="E9912" s="145">
        <v>45272</v>
      </c>
      <c r="F9912" s="146" t="s">
        <v>3941</v>
      </c>
      <c r="G9912" s="146"/>
      <c r="H9912" s="146" t="s">
        <v>6592</v>
      </c>
      <c r="I9912" s="151" t="s">
        <v>98</v>
      </c>
      <c r="J9912" s="147">
        <v>55880</v>
      </c>
      <c r="K9912" s="147">
        <v>578.87</v>
      </c>
      <c r="L9912" s="148">
        <v>32347493</v>
      </c>
      <c r="M9912" s="155"/>
      <c r="N9912" s="149"/>
      <c r="O9912" s="169"/>
      <c r="P9912" s="153" t="s">
        <v>6625</v>
      </c>
      <c r="Q9912" s="156" t="s">
        <v>3797</v>
      </c>
      <c r="R9912" s="142">
        <f t="shared" si="155"/>
        <v>0</v>
      </c>
    </row>
    <row r="9913" ht="33.75" s="109" customFormat="1">
      <c r="A9913" s="119">
        <f>MAX($A$19:A9912)+1</f>
        <v>9895</v>
      </c>
      <c r="B9913" s="155"/>
      <c r="C9913" s="144"/>
      <c r="D9913" s="144" t="s">
        <v>8904</v>
      </c>
      <c r="E9913" s="145">
        <v>45272</v>
      </c>
      <c r="F9913" s="146" t="s">
        <v>3941</v>
      </c>
      <c r="G9913" s="146"/>
      <c r="H9913" s="146" t="s">
        <v>8905</v>
      </c>
      <c r="I9913" s="151" t="s">
        <v>534</v>
      </c>
      <c r="J9913" s="147">
        <v>15730</v>
      </c>
      <c r="K9913" s="147">
        <v>3514.76</v>
      </c>
      <c r="L9913" s="148">
        <v>55287209</v>
      </c>
      <c r="M9913" s="155"/>
      <c r="N9913" s="149"/>
      <c r="O9913" s="169"/>
      <c r="P9913" s="153" t="s">
        <v>6625</v>
      </c>
      <c r="Q9913" s="156" t="s">
        <v>3797</v>
      </c>
      <c r="R9913" s="142">
        <f t="shared" si="155"/>
        <v>0</v>
      </c>
    </row>
    <row r="9914" ht="22.5" s="109" customFormat="1">
      <c r="A9914" s="119">
        <f>MAX($A$19:A9913)+1</f>
        <v>9896</v>
      </c>
      <c r="B9914" s="155"/>
      <c r="C9914" s="144"/>
      <c r="D9914" s="144" t="s">
        <v>8906</v>
      </c>
      <c r="E9914" s="145">
        <v>45257</v>
      </c>
      <c r="F9914" s="146" t="s">
        <v>8907</v>
      </c>
      <c r="G9914" s="146"/>
      <c r="H9914" s="146" t="s">
        <v>8908</v>
      </c>
      <c r="I9914" s="151" t="s">
        <v>534</v>
      </c>
      <c r="J9914" s="147">
        <v>302</v>
      </c>
      <c r="K9914" s="147">
        <v>10258.5</v>
      </c>
      <c r="L9914" s="148">
        <v>3098067</v>
      </c>
      <c r="M9914" s="155"/>
      <c r="N9914" s="149"/>
      <c r="O9914" s="169"/>
      <c r="P9914" s="153" t="s">
        <v>6625</v>
      </c>
      <c r="Q9914" s="156" t="s">
        <v>3797</v>
      </c>
      <c r="R9914" s="142">
        <f t="shared" si="155"/>
        <v>0</v>
      </c>
    </row>
    <row r="9915" ht="22.5" s="109" customFormat="1">
      <c r="A9915" s="119">
        <f>MAX($A$19:A9914)+1</f>
        <v>9897</v>
      </c>
      <c r="B9915" s="155"/>
      <c r="C9915" s="144"/>
      <c r="D9915" s="144" t="s">
        <v>8906</v>
      </c>
      <c r="E9915" s="145">
        <v>45257</v>
      </c>
      <c r="F9915" s="146" t="s">
        <v>8907</v>
      </c>
      <c r="G9915" s="146"/>
      <c r="H9915" s="146" t="s">
        <v>8908</v>
      </c>
      <c r="I9915" s="151" t="s">
        <v>534</v>
      </c>
      <c r="J9915" s="147">
        <v>1685</v>
      </c>
      <c r="K9915" s="147">
        <v>10258.5</v>
      </c>
      <c r="L9915" s="148">
        <v>17285572</v>
      </c>
      <c r="M9915" s="155"/>
      <c r="N9915" s="149"/>
      <c r="O9915" s="169"/>
      <c r="P9915" s="153" t="s">
        <v>6625</v>
      </c>
      <c r="Q9915" s="156" t="s">
        <v>3797</v>
      </c>
      <c r="R9915" s="142">
        <f t="shared" si="155"/>
        <v>0</v>
      </c>
    </row>
    <row r="9916" ht="22.5" s="109" customFormat="1">
      <c r="A9916" s="119">
        <f>MAX($A$19:A9915)+1</f>
        <v>9898</v>
      </c>
      <c r="B9916" s="155"/>
      <c r="C9916" s="144"/>
      <c r="D9916" s="144" t="s">
        <v>8906</v>
      </c>
      <c r="E9916" s="145">
        <v>45257</v>
      </c>
      <c r="F9916" s="146" t="s">
        <v>8907</v>
      </c>
      <c r="G9916" s="146"/>
      <c r="H9916" s="146" t="s">
        <v>8909</v>
      </c>
      <c r="I9916" s="151" t="s">
        <v>534</v>
      </c>
      <c r="J9916" s="147">
        <v>1068</v>
      </c>
      <c r="K9916" s="147">
        <v>10258.5</v>
      </c>
      <c r="L9916" s="148">
        <v>10956078</v>
      </c>
      <c r="M9916" s="155"/>
      <c r="N9916" s="149"/>
      <c r="O9916" s="169"/>
      <c r="P9916" s="153" t="s">
        <v>6625</v>
      </c>
      <c r="Q9916" s="156" t="s">
        <v>3797</v>
      </c>
      <c r="R9916" s="142">
        <f t="shared" si="155"/>
        <v>0</v>
      </c>
    </row>
    <row r="9917" ht="22.5" s="109" customFormat="1">
      <c r="A9917" s="119">
        <f>MAX($A$19:A9916)+1</f>
        <v>9899</v>
      </c>
      <c r="B9917" s="155"/>
      <c r="C9917" s="144"/>
      <c r="D9917" s="144" t="s">
        <v>8906</v>
      </c>
      <c r="E9917" s="145">
        <v>45257</v>
      </c>
      <c r="F9917" s="146" t="s">
        <v>8907</v>
      </c>
      <c r="G9917" s="146"/>
      <c r="H9917" s="146" t="s">
        <v>8908</v>
      </c>
      <c r="I9917" s="151" t="s">
        <v>534</v>
      </c>
      <c r="J9917" s="147">
        <v>4545</v>
      </c>
      <c r="K9917" s="147">
        <v>10258.5</v>
      </c>
      <c r="L9917" s="148">
        <v>46624882</v>
      </c>
      <c r="M9917" s="155"/>
      <c r="N9917" s="149"/>
      <c r="O9917" s="169"/>
      <c r="P9917" s="153" t="s">
        <v>6625</v>
      </c>
      <c r="Q9917" s="156" t="s">
        <v>3797</v>
      </c>
      <c r="R9917" s="142">
        <f t="shared" si="155"/>
        <v>0</v>
      </c>
    </row>
    <row r="9918" ht="22.5" s="109" customFormat="1">
      <c r="A9918" s="119">
        <f>MAX($A$19:A9917)+1</f>
        <v>9900</v>
      </c>
      <c r="B9918" s="155"/>
      <c r="C9918" s="144"/>
      <c r="D9918" s="144" t="s">
        <v>8910</v>
      </c>
      <c r="E9918" s="145">
        <v>45254</v>
      </c>
      <c r="F9918" s="146" t="s">
        <v>8907</v>
      </c>
      <c r="G9918" s="146"/>
      <c r="H9918" s="146" t="s">
        <v>8909</v>
      </c>
      <c r="I9918" s="151" t="s">
        <v>534</v>
      </c>
      <c r="J9918" s="147">
        <v>1355</v>
      </c>
      <c r="K9918" s="147">
        <v>0.42</v>
      </c>
      <c r="L9918" s="148">
        <v>13900267</v>
      </c>
      <c r="M9918" s="155"/>
      <c r="N9918" s="149"/>
      <c r="O9918" s="169"/>
      <c r="P9918" s="153" t="s">
        <v>6625</v>
      </c>
      <c r="Q9918" s="156" t="s">
        <v>3797</v>
      </c>
      <c r="R9918" s="142">
        <f t="shared" si="155"/>
        <v>0</v>
      </c>
    </row>
    <row r="9919" ht="22.5" s="109" customFormat="1">
      <c r="A9919" s="119">
        <f>MAX($A$19:A9918)+1</f>
        <v>9901</v>
      </c>
      <c r="B9919" s="155"/>
      <c r="C9919" s="144"/>
      <c r="D9919" s="144" t="s">
        <v>8910</v>
      </c>
      <c r="E9919" s="145">
        <v>45254</v>
      </c>
      <c r="F9919" s="146" t="s">
        <v>8907</v>
      </c>
      <c r="G9919" s="146"/>
      <c r="H9919" s="146" t="s">
        <v>8908</v>
      </c>
      <c r="I9919" s="151" t="s">
        <v>534</v>
      </c>
      <c r="J9919" s="147">
        <v>3735</v>
      </c>
      <c r="K9919" s="147">
        <v>0.42</v>
      </c>
      <c r="L9919" s="148">
        <v>38315497</v>
      </c>
      <c r="M9919" s="155"/>
      <c r="N9919" s="149"/>
      <c r="O9919" s="169"/>
      <c r="P9919" s="153" t="s">
        <v>6625</v>
      </c>
      <c r="Q9919" s="156" t="s">
        <v>3797</v>
      </c>
      <c r="R9919" s="142">
        <f t="shared" si="155"/>
        <v>0</v>
      </c>
    </row>
    <row r="9920" ht="22.5" s="109" customFormat="1">
      <c r="A9920" s="119">
        <f>MAX($A$19:A9919)+1</f>
        <v>9902</v>
      </c>
      <c r="B9920" s="155"/>
      <c r="C9920" s="144"/>
      <c r="D9920" s="144" t="s">
        <v>8910</v>
      </c>
      <c r="E9920" s="145">
        <v>45254</v>
      </c>
      <c r="F9920" s="146" t="s">
        <v>8907</v>
      </c>
      <c r="G9920" s="146"/>
      <c r="H9920" s="146" t="s">
        <v>8909</v>
      </c>
      <c r="I9920" s="151" t="s">
        <v>534</v>
      </c>
      <c r="J9920" s="147">
        <v>467</v>
      </c>
      <c r="K9920" s="147">
        <v>0.42</v>
      </c>
      <c r="L9920" s="148">
        <v>4790719</v>
      </c>
      <c r="M9920" s="155"/>
      <c r="N9920" s="149"/>
      <c r="O9920" s="169"/>
      <c r="P9920" s="153" t="s">
        <v>6625</v>
      </c>
      <c r="Q9920" s="156" t="s">
        <v>3797</v>
      </c>
      <c r="R9920" s="142">
        <f t="shared" si="155"/>
        <v>0</v>
      </c>
    </row>
    <row r="9921" ht="22.5" s="109" customFormat="1">
      <c r="A9921" s="119">
        <f>MAX($A$19:A9920)+1</f>
        <v>9903</v>
      </c>
      <c r="B9921" s="155"/>
      <c r="C9921" s="144"/>
      <c r="D9921" s="144" t="s">
        <v>8910</v>
      </c>
      <c r="E9921" s="145">
        <v>45254</v>
      </c>
      <c r="F9921" s="146" t="s">
        <v>8907</v>
      </c>
      <c r="G9921" s="146"/>
      <c r="H9921" s="146" t="s">
        <v>8911</v>
      </c>
      <c r="I9921" s="151" t="s">
        <v>534</v>
      </c>
      <c r="J9921" s="147">
        <v>3068</v>
      </c>
      <c r="K9921" s="147">
        <v>0.42</v>
      </c>
      <c r="L9921" s="148">
        <v>31473078</v>
      </c>
      <c r="M9921" s="155"/>
      <c r="N9921" s="149"/>
      <c r="O9921" s="169"/>
      <c r="P9921" s="153" t="s">
        <v>6625</v>
      </c>
      <c r="Q9921" s="156" t="s">
        <v>3797</v>
      </c>
      <c r="R9921" s="142">
        <f t="shared" si="155"/>
        <v>0</v>
      </c>
    </row>
    <row r="9922" ht="33.75" s="109" customFormat="1">
      <c r="A9922" s="119">
        <f>MAX($A$19:A9921)+1</f>
        <v>9904</v>
      </c>
      <c r="B9922" s="155"/>
      <c r="C9922" s="144"/>
      <c r="D9922" s="144" t="s">
        <v>8912</v>
      </c>
      <c r="E9922" s="145">
        <v>45246</v>
      </c>
      <c r="F9922" s="146" t="s">
        <v>3808</v>
      </c>
      <c r="G9922" s="146"/>
      <c r="H9922" s="146" t="s">
        <v>3960</v>
      </c>
      <c r="I9922" s="151" t="s">
        <v>534</v>
      </c>
      <c r="J9922" s="147">
        <v>3600</v>
      </c>
      <c r="K9922" s="147">
        <v>17586</v>
      </c>
      <c r="L9922" s="148">
        <v>63309600</v>
      </c>
      <c r="M9922" s="155"/>
      <c r="N9922" s="149"/>
      <c r="O9922" s="169"/>
      <c r="P9922" s="153" t="s">
        <v>6625</v>
      </c>
      <c r="Q9922" s="156" t="s">
        <v>3797</v>
      </c>
      <c r="R9922" s="142">
        <f t="shared" si="155"/>
        <v>0</v>
      </c>
    </row>
    <row r="9923" ht="22.5" s="109" customFormat="1">
      <c r="A9923" s="119">
        <f>MAX($A$19:A9922)+1</f>
        <v>9905</v>
      </c>
      <c r="B9923" s="155"/>
      <c r="C9923" s="144"/>
      <c r="D9923" s="144" t="s">
        <v>8912</v>
      </c>
      <c r="E9923" s="145">
        <v>45246</v>
      </c>
      <c r="F9923" s="146" t="s">
        <v>3808</v>
      </c>
      <c r="G9923" s="146"/>
      <c r="H9923" s="146" t="s">
        <v>3840</v>
      </c>
      <c r="I9923" s="151" t="s">
        <v>534</v>
      </c>
      <c r="J9923" s="147">
        <v>2200</v>
      </c>
      <c r="K9923" s="147">
        <v>20028.5</v>
      </c>
      <c r="L9923" s="148">
        <v>44062700</v>
      </c>
      <c r="M9923" s="155"/>
      <c r="N9923" s="149"/>
      <c r="O9923" s="169"/>
      <c r="P9923" s="153" t="s">
        <v>6625</v>
      </c>
      <c r="Q9923" s="156" t="s">
        <v>3797</v>
      </c>
      <c r="R9923" s="142">
        <f t="shared" si="155"/>
        <v>0</v>
      </c>
    </row>
    <row r="9924" ht="22.5" s="109" customFormat="1">
      <c r="A9924" s="119">
        <f>MAX($A$19:A9923)+1</f>
        <v>9906</v>
      </c>
      <c r="B9924" s="155"/>
      <c r="C9924" s="144"/>
      <c r="D9924" s="144" t="s">
        <v>8912</v>
      </c>
      <c r="E9924" s="145">
        <v>45246</v>
      </c>
      <c r="F9924" s="146" t="s">
        <v>3808</v>
      </c>
      <c r="G9924" s="146"/>
      <c r="H9924" s="146" t="s">
        <v>3809</v>
      </c>
      <c r="I9924" s="151" t="s">
        <v>534</v>
      </c>
      <c r="J9924" s="147">
        <v>25000</v>
      </c>
      <c r="K9924" s="147">
        <v>17586</v>
      </c>
      <c r="L9924" s="148">
        <v>439650000</v>
      </c>
      <c r="M9924" s="155"/>
      <c r="N9924" s="149"/>
      <c r="O9924" s="169"/>
      <c r="P9924" s="153" t="s">
        <v>6625</v>
      </c>
      <c r="Q9924" s="156" t="s">
        <v>3797</v>
      </c>
      <c r="R9924" s="142">
        <f t="shared" si="155"/>
        <v>0</v>
      </c>
    </row>
    <row r="9925" ht="22.5" s="109" customFormat="1">
      <c r="A9925" s="119">
        <f>MAX($A$19:A9924)+1</f>
        <v>9907</v>
      </c>
      <c r="B9925" s="155"/>
      <c r="C9925" s="144"/>
      <c r="D9925" s="144" t="s">
        <v>8912</v>
      </c>
      <c r="E9925" s="145">
        <v>45246</v>
      </c>
      <c r="F9925" s="146" t="s">
        <v>3808</v>
      </c>
      <c r="G9925" s="146"/>
      <c r="H9925" s="146" t="s">
        <v>3809</v>
      </c>
      <c r="I9925" s="151" t="s">
        <v>534</v>
      </c>
      <c r="J9925" s="147">
        <v>7500</v>
      </c>
      <c r="K9925" s="147">
        <v>17586</v>
      </c>
      <c r="L9925" s="148">
        <v>131895000</v>
      </c>
      <c r="M9925" s="155"/>
      <c r="N9925" s="149"/>
      <c r="O9925" s="169"/>
      <c r="P9925" s="153" t="s">
        <v>6625</v>
      </c>
      <c r="Q9925" s="156" t="s">
        <v>3797</v>
      </c>
      <c r="R9925" s="142">
        <f t="shared" si="155"/>
        <v>0</v>
      </c>
    </row>
    <row r="9926" ht="22.5" s="109" customFormat="1">
      <c r="A9926" s="119">
        <f>MAX($A$19:A9925)+1</f>
        <v>9908</v>
      </c>
      <c r="B9926" s="155"/>
      <c r="C9926" s="144"/>
      <c r="D9926" s="144" t="s">
        <v>8912</v>
      </c>
      <c r="E9926" s="145">
        <v>45246</v>
      </c>
      <c r="F9926" s="146" t="s">
        <v>3808</v>
      </c>
      <c r="G9926" s="146"/>
      <c r="H9926" s="146" t="s">
        <v>3809</v>
      </c>
      <c r="I9926" s="151" t="s">
        <v>534</v>
      </c>
      <c r="J9926" s="147">
        <v>18500</v>
      </c>
      <c r="K9926" s="147">
        <v>17586</v>
      </c>
      <c r="L9926" s="148">
        <v>325341000</v>
      </c>
      <c r="M9926" s="155"/>
      <c r="N9926" s="149"/>
      <c r="O9926" s="169"/>
      <c r="P9926" s="153" t="s">
        <v>6625</v>
      </c>
      <c r="Q9926" s="156" t="s">
        <v>3797</v>
      </c>
      <c r="R9926" s="142">
        <f t="shared" si="155"/>
        <v>0</v>
      </c>
    </row>
    <row r="9927" s="109" customFormat="1">
      <c r="A9927" s="119">
        <f>MAX($A$19:A9926)+1</f>
        <v>9909</v>
      </c>
      <c r="B9927" s="155"/>
      <c r="C9927" s="144"/>
      <c r="D9927" s="144" t="s">
        <v>8912</v>
      </c>
      <c r="E9927" s="145">
        <v>45246</v>
      </c>
      <c r="F9927" s="146" t="s">
        <v>3808</v>
      </c>
      <c r="G9927" s="146"/>
      <c r="H9927" s="146" t="s">
        <v>3810</v>
      </c>
      <c r="I9927" s="151" t="s">
        <v>534</v>
      </c>
      <c r="J9927" s="147">
        <v>18600</v>
      </c>
      <c r="K9927" s="147">
        <v>17586</v>
      </c>
      <c r="L9927" s="148">
        <v>327099600</v>
      </c>
      <c r="M9927" s="155"/>
      <c r="N9927" s="149"/>
      <c r="O9927" s="169"/>
      <c r="P9927" s="153" t="s">
        <v>6625</v>
      </c>
      <c r="Q9927" s="156" t="s">
        <v>3797</v>
      </c>
      <c r="R9927" s="142">
        <f t="shared" si="155"/>
        <v>0</v>
      </c>
    </row>
    <row r="9928" s="109" customFormat="1">
      <c r="A9928" s="119">
        <f>MAX($A$19:A9927)+1</f>
        <v>9910</v>
      </c>
      <c r="B9928" s="155"/>
      <c r="C9928" s="144"/>
      <c r="D9928" s="144" t="s">
        <v>8912</v>
      </c>
      <c r="E9928" s="145">
        <v>45246</v>
      </c>
      <c r="F9928" s="146" t="s">
        <v>3808</v>
      </c>
      <c r="G9928" s="146"/>
      <c r="H9928" s="146" t="s">
        <v>3810</v>
      </c>
      <c r="I9928" s="151" t="s">
        <v>534</v>
      </c>
      <c r="J9928" s="147">
        <v>14600</v>
      </c>
      <c r="K9928" s="147">
        <v>17586</v>
      </c>
      <c r="L9928" s="148">
        <v>256755600</v>
      </c>
      <c r="M9928" s="155"/>
      <c r="N9928" s="149"/>
      <c r="O9928" s="169"/>
      <c r="P9928" s="153" t="s">
        <v>6625</v>
      </c>
      <c r="Q9928" s="156" t="s">
        <v>3797</v>
      </c>
      <c r="R9928" s="142">
        <f t="shared" si="155"/>
        <v>0</v>
      </c>
    </row>
    <row r="9929" ht="22.5" s="109" customFormat="1">
      <c r="A9929" s="119">
        <f>MAX($A$19:A9928)+1</f>
        <v>9911</v>
      </c>
      <c r="B9929" s="155"/>
      <c r="C9929" s="144"/>
      <c r="D9929" s="144" t="s">
        <v>8913</v>
      </c>
      <c r="E9929" s="145">
        <v>45260</v>
      </c>
      <c r="F9929" s="146" t="s">
        <v>3852</v>
      </c>
      <c r="G9929" s="146"/>
      <c r="H9929" s="146" t="s">
        <v>8914</v>
      </c>
      <c r="I9929" s="151" t="s">
        <v>534</v>
      </c>
      <c r="J9929" s="147">
        <v>140</v>
      </c>
      <c r="K9929" s="147">
        <v>12212.5</v>
      </c>
      <c r="L9929" s="148">
        <v>1709750</v>
      </c>
      <c r="M9929" s="155"/>
      <c r="N9929" s="149"/>
      <c r="O9929" s="169"/>
      <c r="P9929" s="153" t="s">
        <v>6625</v>
      </c>
      <c r="Q9929" s="156" t="s">
        <v>3797</v>
      </c>
      <c r="R9929" s="142">
        <f t="shared" si="155"/>
        <v>0</v>
      </c>
    </row>
    <row r="9930" ht="22.5" s="109" customFormat="1">
      <c r="A9930" s="119">
        <f>MAX($A$19:A9929)+1</f>
        <v>9912</v>
      </c>
      <c r="B9930" s="155"/>
      <c r="C9930" s="144"/>
      <c r="D9930" s="144" t="s">
        <v>8913</v>
      </c>
      <c r="E9930" s="145">
        <v>45260</v>
      </c>
      <c r="F9930" s="146" t="s">
        <v>3852</v>
      </c>
      <c r="G9930" s="146"/>
      <c r="H9930" s="146" t="s">
        <v>8915</v>
      </c>
      <c r="I9930" s="151" t="s">
        <v>534</v>
      </c>
      <c r="J9930" s="147">
        <v>5450</v>
      </c>
      <c r="K9930" s="147">
        <v>12212.5</v>
      </c>
      <c r="L9930" s="148">
        <v>66558125</v>
      </c>
      <c r="M9930" s="155"/>
      <c r="N9930" s="149"/>
      <c r="O9930" s="169"/>
      <c r="P9930" s="153" t="s">
        <v>6625</v>
      </c>
      <c r="Q9930" s="156" t="s">
        <v>3797</v>
      </c>
      <c r="R9930" s="142">
        <f t="shared" si="155"/>
        <v>0</v>
      </c>
    </row>
    <row r="9931" ht="22.5" s="109" customFormat="1">
      <c r="A9931" s="119">
        <f>MAX($A$19:A9930)+1</f>
        <v>9913</v>
      </c>
      <c r="B9931" s="155">
        <v>1</v>
      </c>
      <c r="C9931" s="144"/>
      <c r="D9931" s="144" t="s">
        <v>8913</v>
      </c>
      <c r="E9931" s="145">
        <v>45260</v>
      </c>
      <c r="F9931" s="146" t="s">
        <v>3852</v>
      </c>
      <c r="G9931" s="146"/>
      <c r="H9931" s="146" t="s">
        <v>8916</v>
      </c>
      <c r="I9931" s="151" t="s">
        <v>534</v>
      </c>
      <c r="J9931" s="147">
        <v>1365</v>
      </c>
      <c r="K9931" s="147">
        <v>12212.5</v>
      </c>
      <c r="L9931" s="148">
        <v>16670062</v>
      </c>
      <c r="M9931" s="155"/>
      <c r="N9931" s="149"/>
      <c r="O9931" s="169"/>
      <c r="P9931" s="153" t="s">
        <v>6625</v>
      </c>
      <c r="Q9931" s="156" t="s">
        <v>3797</v>
      </c>
      <c r="R9931" s="142">
        <f t="shared" si="155"/>
        <v>0</v>
      </c>
    </row>
    <row r="9932" ht="22.5" s="109" customFormat="1">
      <c r="A9932" s="119">
        <f>MAX($A$19:A9931)+1</f>
        <v>9914</v>
      </c>
      <c r="B9932" s="155"/>
      <c r="C9932" s="144"/>
      <c r="D9932" s="144" t="s">
        <v>8913</v>
      </c>
      <c r="E9932" s="145">
        <v>45260</v>
      </c>
      <c r="F9932" s="146" t="s">
        <v>3852</v>
      </c>
      <c r="G9932" s="146"/>
      <c r="H9932" s="146" t="s">
        <v>8917</v>
      </c>
      <c r="I9932" s="151" t="s">
        <v>534</v>
      </c>
      <c r="J9932" s="147">
        <v>1388</v>
      </c>
      <c r="K9932" s="147">
        <v>12212.5</v>
      </c>
      <c r="L9932" s="148">
        <v>16950950</v>
      </c>
      <c r="M9932" s="155"/>
      <c r="N9932" s="149"/>
      <c r="O9932" s="169"/>
      <c r="P9932" s="153" t="s">
        <v>6625</v>
      </c>
      <c r="Q9932" s="156" t="s">
        <v>3797</v>
      </c>
      <c r="R9932" s="142">
        <f t="shared" si="155"/>
        <v>0</v>
      </c>
    </row>
    <row r="9933" ht="22.5" s="109" customFormat="1">
      <c r="A9933" s="119">
        <f>MAX($A$19:A9932)+1</f>
        <v>9915</v>
      </c>
      <c r="B9933" s="155"/>
      <c r="C9933" s="144"/>
      <c r="D9933" s="144" t="s">
        <v>8913</v>
      </c>
      <c r="E9933" s="145">
        <v>45260</v>
      </c>
      <c r="F9933" s="146" t="s">
        <v>3852</v>
      </c>
      <c r="G9933" s="146"/>
      <c r="H9933" s="146" t="s">
        <v>8914</v>
      </c>
      <c r="I9933" s="151" t="s">
        <v>534</v>
      </c>
      <c r="J9933" s="147">
        <v>2168</v>
      </c>
      <c r="K9933" s="147">
        <v>12212.5</v>
      </c>
      <c r="L9933" s="148">
        <v>26476700</v>
      </c>
      <c r="M9933" s="155"/>
      <c r="N9933" s="149"/>
      <c r="O9933" s="169"/>
      <c r="P9933" s="153" t="s">
        <v>6625</v>
      </c>
      <c r="Q9933" s="156" t="s">
        <v>3797</v>
      </c>
      <c r="R9933" s="142">
        <f t="shared" si="155"/>
        <v>0</v>
      </c>
    </row>
    <row r="9934" ht="22.5" s="109" customFormat="1">
      <c r="A9934" s="119">
        <f>MAX($A$19:A9933)+1</f>
        <v>9916</v>
      </c>
      <c r="B9934" s="155"/>
      <c r="C9934" s="144"/>
      <c r="D9934" s="144" t="s">
        <v>8913</v>
      </c>
      <c r="E9934" s="145">
        <v>45260</v>
      </c>
      <c r="F9934" s="146" t="s">
        <v>3852</v>
      </c>
      <c r="G9934" s="146"/>
      <c r="H9934" s="146" t="s">
        <v>8914</v>
      </c>
      <c r="I9934" s="151" t="s">
        <v>534</v>
      </c>
      <c r="J9934" s="147">
        <v>1355</v>
      </c>
      <c r="K9934" s="147">
        <v>12212.5</v>
      </c>
      <c r="L9934" s="148">
        <v>16547938</v>
      </c>
      <c r="M9934" s="155"/>
      <c r="N9934" s="149"/>
      <c r="O9934" s="169"/>
      <c r="P9934" s="153" t="s">
        <v>6625</v>
      </c>
      <c r="Q9934" s="156" t="s">
        <v>3797</v>
      </c>
      <c r="R9934" s="142">
        <f t="shared" si="155"/>
        <v>0</v>
      </c>
    </row>
    <row r="9935" ht="22.5" s="109" customFormat="1">
      <c r="A9935" s="119">
        <f>MAX($A$19:A9934)+1</f>
        <v>9917</v>
      </c>
      <c r="B9935" s="155"/>
      <c r="C9935" s="144"/>
      <c r="D9935" s="144" t="s">
        <v>8913</v>
      </c>
      <c r="E9935" s="145">
        <v>45260</v>
      </c>
      <c r="F9935" s="146" t="s">
        <v>3852</v>
      </c>
      <c r="G9935" s="146"/>
      <c r="H9935" s="146" t="s">
        <v>8918</v>
      </c>
      <c r="I9935" s="151" t="s">
        <v>534</v>
      </c>
      <c r="J9935" s="147">
        <v>1644</v>
      </c>
      <c r="K9935" s="147">
        <v>12212.5</v>
      </c>
      <c r="L9935" s="148">
        <v>20077350</v>
      </c>
      <c r="M9935" s="155"/>
      <c r="N9935" s="149"/>
      <c r="O9935" s="169"/>
      <c r="P9935" s="153" t="s">
        <v>6625</v>
      </c>
      <c r="Q9935" s="156" t="s">
        <v>3797</v>
      </c>
      <c r="R9935" s="142">
        <f t="shared" si="155"/>
        <v>0</v>
      </c>
    </row>
    <row r="9936" ht="22.5" s="109" customFormat="1">
      <c r="A9936" s="119">
        <f>MAX($A$19:A9935)+1</f>
        <v>9918</v>
      </c>
      <c r="B9936" s="155"/>
      <c r="C9936" s="144"/>
      <c r="D9936" s="144" t="s">
        <v>8913</v>
      </c>
      <c r="E9936" s="145">
        <v>45260</v>
      </c>
      <c r="F9936" s="146" t="s">
        <v>3852</v>
      </c>
      <c r="G9936" s="146"/>
      <c r="H9936" s="146" t="s">
        <v>8915</v>
      </c>
      <c r="I9936" s="151" t="s">
        <v>534</v>
      </c>
      <c r="J9936" s="147">
        <v>2475</v>
      </c>
      <c r="K9936" s="147">
        <v>12212.5</v>
      </c>
      <c r="L9936" s="148">
        <v>30225938</v>
      </c>
      <c r="M9936" s="155"/>
      <c r="N9936" s="149"/>
      <c r="O9936" s="169"/>
      <c r="P9936" s="153" t="s">
        <v>6625</v>
      </c>
      <c r="Q9936" s="156" t="s">
        <v>3797</v>
      </c>
      <c r="R9936" s="142">
        <f t="shared" si="155"/>
        <v>0</v>
      </c>
    </row>
    <row r="9937" ht="22.5" s="109" customFormat="1">
      <c r="A9937" s="119">
        <f>MAX($A$19:A9936)+1</f>
        <v>9919</v>
      </c>
      <c r="B9937" s="155"/>
      <c r="C9937" s="144"/>
      <c r="D9937" s="144" t="s">
        <v>8913</v>
      </c>
      <c r="E9937" s="145">
        <v>45260</v>
      </c>
      <c r="F9937" s="146" t="s">
        <v>3852</v>
      </c>
      <c r="G9937" s="146"/>
      <c r="H9937" s="146" t="s">
        <v>8916</v>
      </c>
      <c r="I9937" s="151" t="s">
        <v>534</v>
      </c>
      <c r="J9937" s="147">
        <v>1238</v>
      </c>
      <c r="K9937" s="147">
        <v>12212.5</v>
      </c>
      <c r="L9937" s="148">
        <v>15119075</v>
      </c>
      <c r="M9937" s="155"/>
      <c r="N9937" s="149"/>
      <c r="O9937" s="169"/>
      <c r="P9937" s="153" t="s">
        <v>6625</v>
      </c>
      <c r="Q9937" s="156" t="s">
        <v>3797</v>
      </c>
      <c r="R9937" s="142">
        <f t="shared" si="155"/>
        <v>0</v>
      </c>
    </row>
    <row r="9938" ht="22.5" s="109" customFormat="1">
      <c r="A9938" s="119">
        <f>MAX($A$19:A9937)+1</f>
        <v>9920</v>
      </c>
      <c r="B9938" s="155"/>
      <c r="C9938" s="144"/>
      <c r="D9938" s="144" t="s">
        <v>8913</v>
      </c>
      <c r="E9938" s="145">
        <v>45260</v>
      </c>
      <c r="F9938" s="146" t="s">
        <v>3852</v>
      </c>
      <c r="G9938" s="146"/>
      <c r="H9938" s="146" t="s">
        <v>8914</v>
      </c>
      <c r="I9938" s="151" t="s">
        <v>534</v>
      </c>
      <c r="J9938" s="147">
        <v>1515</v>
      </c>
      <c r="K9938" s="147">
        <v>12212.5</v>
      </c>
      <c r="L9938" s="148">
        <v>18501938</v>
      </c>
      <c r="M9938" s="155"/>
      <c r="N9938" s="149"/>
      <c r="O9938" s="169"/>
      <c r="P9938" s="153" t="s">
        <v>6625</v>
      </c>
      <c r="Q9938" s="156" t="s">
        <v>3797</v>
      </c>
      <c r="R9938" s="142">
        <f t="shared" si="155"/>
        <v>0</v>
      </c>
    </row>
    <row r="9939" ht="22.5" s="109" customFormat="1">
      <c r="A9939" s="119">
        <f>MAX($A$19:A9938)+1</f>
        <v>9921</v>
      </c>
      <c r="B9939" s="155"/>
      <c r="C9939" s="144"/>
      <c r="D9939" s="144" t="s">
        <v>8913</v>
      </c>
      <c r="E9939" s="145">
        <v>45260</v>
      </c>
      <c r="F9939" s="146" t="s">
        <v>3852</v>
      </c>
      <c r="G9939" s="146"/>
      <c r="H9939" s="146" t="s">
        <v>8915</v>
      </c>
      <c r="I9939" s="151" t="s">
        <v>534</v>
      </c>
      <c r="J9939" s="147">
        <v>2574</v>
      </c>
      <c r="K9939" s="147">
        <v>12212.5</v>
      </c>
      <c r="L9939" s="148">
        <v>31434975</v>
      </c>
      <c r="M9939" s="155"/>
      <c r="N9939" s="149"/>
      <c r="O9939" s="169"/>
      <c r="P9939" s="153" t="s">
        <v>6625</v>
      </c>
      <c r="Q9939" s="156" t="s">
        <v>3797</v>
      </c>
      <c r="R9939" s="142">
        <f t="shared" si="155"/>
        <v>0</v>
      </c>
    </row>
    <row r="9940" ht="22.5" s="109" customFormat="1">
      <c r="A9940" s="119">
        <f>MAX($A$19:A9939)+1</f>
        <v>9922</v>
      </c>
      <c r="B9940" s="155"/>
      <c r="C9940" s="144"/>
      <c r="D9940" s="144" t="s">
        <v>8913</v>
      </c>
      <c r="E9940" s="145">
        <v>45260</v>
      </c>
      <c r="F9940" s="146" t="s">
        <v>3852</v>
      </c>
      <c r="G9940" s="146"/>
      <c r="H9940" s="146" t="s">
        <v>8919</v>
      </c>
      <c r="I9940" s="151" t="s">
        <v>534</v>
      </c>
      <c r="J9940" s="147">
        <v>58</v>
      </c>
      <c r="K9940" s="147">
        <v>21982.5</v>
      </c>
      <c r="L9940" s="148">
        <v>1274985</v>
      </c>
      <c r="M9940" s="155"/>
      <c r="N9940" s="149"/>
      <c r="O9940" s="169"/>
      <c r="P9940" s="153" t="s">
        <v>6625</v>
      </c>
      <c r="Q9940" s="156" t="s">
        <v>3797</v>
      </c>
      <c r="R9940" s="142">
        <f t="shared" si="155"/>
        <v>0</v>
      </c>
    </row>
    <row r="9941" ht="22.5" s="109" customFormat="1">
      <c r="A9941" s="119">
        <f>MAX($A$19:A9940)+1</f>
        <v>9923</v>
      </c>
      <c r="B9941" s="155"/>
      <c r="C9941" s="144"/>
      <c r="D9941" s="144" t="s">
        <v>8913</v>
      </c>
      <c r="E9941" s="145">
        <v>45260</v>
      </c>
      <c r="F9941" s="146" t="s">
        <v>3852</v>
      </c>
      <c r="G9941" s="146"/>
      <c r="H9941" s="146" t="s">
        <v>8919</v>
      </c>
      <c r="I9941" s="151" t="s">
        <v>534</v>
      </c>
      <c r="J9941" s="147">
        <v>15</v>
      </c>
      <c r="K9941" s="147">
        <v>21982.53</v>
      </c>
      <c r="L9941" s="148">
        <v>329738</v>
      </c>
      <c r="M9941" s="155"/>
      <c r="N9941" s="149"/>
      <c r="O9941" s="169"/>
      <c r="P9941" s="153" t="s">
        <v>6625</v>
      </c>
      <c r="Q9941" s="156" t="s">
        <v>3797</v>
      </c>
      <c r="R9941" s="142">
        <f t="shared" si="155"/>
        <v>0</v>
      </c>
    </row>
    <row r="9942" ht="22.5" s="109" customFormat="1">
      <c r="A9942" s="119">
        <f>MAX($A$19:A9941)+1</f>
        <v>9924</v>
      </c>
      <c r="B9942" s="155"/>
      <c r="C9942" s="144"/>
      <c r="D9942" s="144" t="s">
        <v>8913</v>
      </c>
      <c r="E9942" s="145">
        <v>45260</v>
      </c>
      <c r="F9942" s="146" t="s">
        <v>3852</v>
      </c>
      <c r="G9942" s="146"/>
      <c r="H9942" s="146" t="s">
        <v>8919</v>
      </c>
      <c r="I9942" s="151" t="s">
        <v>534</v>
      </c>
      <c r="J9942" s="147">
        <v>15</v>
      </c>
      <c r="K9942" s="147">
        <v>21982.53</v>
      </c>
      <c r="L9942" s="148">
        <v>329738</v>
      </c>
      <c r="M9942" s="155"/>
      <c r="N9942" s="149"/>
      <c r="O9942" s="169"/>
      <c r="P9942" s="153" t="s">
        <v>6625</v>
      </c>
      <c r="Q9942" s="156" t="s">
        <v>3797</v>
      </c>
      <c r="R9942" s="142">
        <f t="shared" si="155"/>
        <v>0</v>
      </c>
    </row>
    <row r="9943" ht="22.5" s="109" customFormat="1">
      <c r="A9943" s="119">
        <f>MAX($A$19:A9942)+1</f>
        <v>9925</v>
      </c>
      <c r="B9943" s="155"/>
      <c r="C9943" s="144"/>
      <c r="D9943" s="144" t="s">
        <v>8913</v>
      </c>
      <c r="E9943" s="145">
        <v>45260</v>
      </c>
      <c r="F9943" s="146" t="s">
        <v>3852</v>
      </c>
      <c r="G9943" s="146"/>
      <c r="H9943" s="146" t="s">
        <v>8919</v>
      </c>
      <c r="I9943" s="151" t="s">
        <v>534</v>
      </c>
      <c r="J9943" s="147">
        <v>15</v>
      </c>
      <c r="K9943" s="147">
        <v>21982.53</v>
      </c>
      <c r="L9943" s="148">
        <v>329738</v>
      </c>
      <c r="M9943" s="155"/>
      <c r="N9943" s="149"/>
      <c r="O9943" s="169"/>
      <c r="P9943" s="153" t="s">
        <v>6625</v>
      </c>
      <c r="Q9943" s="156" t="s">
        <v>3797</v>
      </c>
      <c r="R9943" s="142">
        <f t="shared" si="155"/>
        <v>0</v>
      </c>
    </row>
    <row r="9944" ht="22.5" s="109" customFormat="1">
      <c r="A9944" s="119">
        <f>MAX($A$19:A9943)+1</f>
        <v>9926</v>
      </c>
      <c r="B9944" s="155"/>
      <c r="C9944" s="144"/>
      <c r="D9944" s="144" t="s">
        <v>8913</v>
      </c>
      <c r="E9944" s="145">
        <v>45260</v>
      </c>
      <c r="F9944" s="146" t="s">
        <v>3852</v>
      </c>
      <c r="G9944" s="146"/>
      <c r="H9944" s="146" t="s">
        <v>8919</v>
      </c>
      <c r="I9944" s="151" t="s">
        <v>534</v>
      </c>
      <c r="J9944" s="147">
        <v>15</v>
      </c>
      <c r="K9944" s="147">
        <v>21982.53</v>
      </c>
      <c r="L9944" s="148">
        <v>329738</v>
      </c>
      <c r="M9944" s="155"/>
      <c r="N9944" s="149"/>
      <c r="O9944" s="169"/>
      <c r="P9944" s="153" t="s">
        <v>6625</v>
      </c>
      <c r="Q9944" s="156" t="s">
        <v>3797</v>
      </c>
      <c r="R9944" s="142">
        <f t="shared" si="155"/>
        <v>0</v>
      </c>
    </row>
    <row r="9945" ht="22.5" s="109" customFormat="1">
      <c r="A9945" s="119">
        <f>MAX($A$19:A9944)+1</f>
        <v>9927</v>
      </c>
      <c r="B9945" s="155"/>
      <c r="C9945" s="144"/>
      <c r="D9945" s="144" t="s">
        <v>8913</v>
      </c>
      <c r="E9945" s="145">
        <v>45260</v>
      </c>
      <c r="F9945" s="146" t="s">
        <v>3852</v>
      </c>
      <c r="G9945" s="146"/>
      <c r="H9945" s="146" t="s">
        <v>8919</v>
      </c>
      <c r="I9945" s="151" t="s">
        <v>534</v>
      </c>
      <c r="J9945" s="147">
        <v>23</v>
      </c>
      <c r="K9945" s="147">
        <v>21982.52</v>
      </c>
      <c r="L9945" s="148">
        <v>505598</v>
      </c>
      <c r="M9945" s="155"/>
      <c r="N9945" s="149"/>
      <c r="O9945" s="169"/>
      <c r="P9945" s="153" t="s">
        <v>6625</v>
      </c>
      <c r="Q9945" s="156" t="s">
        <v>3797</v>
      </c>
      <c r="R9945" s="142">
        <f t="shared" si="155"/>
        <v>0</v>
      </c>
    </row>
    <row r="9946" ht="22.5" s="109" customFormat="1">
      <c r="A9946" s="119">
        <f>MAX($A$19:A9945)+1</f>
        <v>9928</v>
      </c>
      <c r="B9946" s="155"/>
      <c r="C9946" s="144"/>
      <c r="D9946" s="144" t="s">
        <v>8913</v>
      </c>
      <c r="E9946" s="145">
        <v>45260</v>
      </c>
      <c r="F9946" s="146" t="s">
        <v>3852</v>
      </c>
      <c r="G9946" s="146"/>
      <c r="H9946" s="146" t="s">
        <v>8919</v>
      </c>
      <c r="I9946" s="151" t="s">
        <v>534</v>
      </c>
      <c r="J9946" s="147">
        <v>15</v>
      </c>
      <c r="K9946" s="147">
        <v>21982.53</v>
      </c>
      <c r="L9946" s="148">
        <v>329738</v>
      </c>
      <c r="M9946" s="155"/>
      <c r="N9946" s="149"/>
      <c r="O9946" s="169"/>
      <c r="P9946" s="153" t="s">
        <v>6625</v>
      </c>
      <c r="Q9946" s="156" t="s">
        <v>3797</v>
      </c>
      <c r="R9946" s="142">
        <f t="shared" si="155"/>
        <v>0</v>
      </c>
    </row>
    <row r="9947" ht="22.5" s="109" customFormat="1">
      <c r="A9947" s="119">
        <f>MAX($A$19:A9946)+1</f>
        <v>9929</v>
      </c>
      <c r="B9947" s="155"/>
      <c r="C9947" s="144"/>
      <c r="D9947" s="144" t="s">
        <v>8913</v>
      </c>
      <c r="E9947" s="145">
        <v>45260</v>
      </c>
      <c r="F9947" s="146" t="s">
        <v>3852</v>
      </c>
      <c r="G9947" s="146"/>
      <c r="H9947" s="146" t="s">
        <v>8919</v>
      </c>
      <c r="I9947" s="151" t="s">
        <v>534</v>
      </c>
      <c r="J9947" s="147">
        <v>58</v>
      </c>
      <c r="K9947" s="147">
        <v>21982.5</v>
      </c>
      <c r="L9947" s="148">
        <v>1274985</v>
      </c>
      <c r="M9947" s="155"/>
      <c r="N9947" s="149"/>
      <c r="O9947" s="169"/>
      <c r="P9947" s="153" t="s">
        <v>6625</v>
      </c>
      <c r="Q9947" s="156" t="s">
        <v>3797</v>
      </c>
      <c r="R9947" s="142">
        <f t="shared" si="155"/>
        <v>0</v>
      </c>
    </row>
    <row r="9948" ht="22.5" s="109" customFormat="1">
      <c r="A9948" s="119">
        <f>MAX($A$19:A9947)+1</f>
        <v>9930</v>
      </c>
      <c r="B9948" s="155"/>
      <c r="C9948" s="144"/>
      <c r="D9948" s="144" t="s">
        <v>8913</v>
      </c>
      <c r="E9948" s="145">
        <v>45260</v>
      </c>
      <c r="F9948" s="146" t="s">
        <v>3852</v>
      </c>
      <c r="G9948" s="146"/>
      <c r="H9948" s="146" t="s">
        <v>8919</v>
      </c>
      <c r="I9948" s="151" t="s">
        <v>534</v>
      </c>
      <c r="J9948" s="147">
        <v>18</v>
      </c>
      <c r="K9948" s="147">
        <v>21982.5</v>
      </c>
      <c r="L9948" s="148">
        <v>395685</v>
      </c>
      <c r="M9948" s="155"/>
      <c r="N9948" s="149"/>
      <c r="O9948" s="169"/>
      <c r="P9948" s="153" t="s">
        <v>6625</v>
      </c>
      <c r="Q9948" s="156" t="s">
        <v>3797</v>
      </c>
      <c r="R9948" s="142">
        <f t="shared" si="155"/>
        <v>0</v>
      </c>
    </row>
    <row r="9949" ht="22.5" s="109" customFormat="1">
      <c r="A9949" s="119">
        <f>MAX($A$19:A9948)+1</f>
        <v>9931</v>
      </c>
      <c r="B9949" s="155"/>
      <c r="C9949" s="144"/>
      <c r="D9949" s="144" t="s">
        <v>8913</v>
      </c>
      <c r="E9949" s="145">
        <v>45260</v>
      </c>
      <c r="F9949" s="146" t="s">
        <v>3852</v>
      </c>
      <c r="G9949" s="146"/>
      <c r="H9949" s="146" t="s">
        <v>8919</v>
      </c>
      <c r="I9949" s="151" t="s">
        <v>534</v>
      </c>
      <c r="J9949" s="147">
        <v>23</v>
      </c>
      <c r="K9949" s="147">
        <v>21982.52</v>
      </c>
      <c r="L9949" s="148">
        <v>505598</v>
      </c>
      <c r="M9949" s="155"/>
      <c r="N9949" s="149"/>
      <c r="O9949" s="169"/>
      <c r="P9949" s="153" t="s">
        <v>6625</v>
      </c>
      <c r="Q9949" s="156" t="s">
        <v>3797</v>
      </c>
      <c r="R9949" s="142">
        <f t="shared" si="155"/>
        <v>0</v>
      </c>
    </row>
    <row r="9950" ht="22.5" s="109" customFormat="1">
      <c r="A9950" s="119">
        <f>MAX($A$19:A9949)+1</f>
        <v>9932</v>
      </c>
      <c r="B9950" s="155"/>
      <c r="C9950" s="144"/>
      <c r="D9950" s="144" t="s">
        <v>8913</v>
      </c>
      <c r="E9950" s="145">
        <v>45260</v>
      </c>
      <c r="F9950" s="146" t="s">
        <v>3852</v>
      </c>
      <c r="G9950" s="146"/>
      <c r="H9950" s="146" t="s">
        <v>8919</v>
      </c>
      <c r="I9950" s="151" t="s">
        <v>534</v>
      </c>
      <c r="J9950" s="147">
        <v>15</v>
      </c>
      <c r="K9950" s="147">
        <v>21982.53</v>
      </c>
      <c r="L9950" s="148">
        <v>329738</v>
      </c>
      <c r="M9950" s="155"/>
      <c r="N9950" s="149"/>
      <c r="O9950" s="169"/>
      <c r="P9950" s="153" t="s">
        <v>6625</v>
      </c>
      <c r="Q9950" s="156" t="s">
        <v>3797</v>
      </c>
      <c r="R9950" s="142">
        <f t="shared" si="155"/>
        <v>0</v>
      </c>
    </row>
    <row r="9951" ht="22.5" s="109" customFormat="1">
      <c r="A9951" s="119">
        <f>MAX($A$19:A9950)+1</f>
        <v>9933</v>
      </c>
      <c r="B9951" s="155"/>
      <c r="C9951" s="144"/>
      <c r="D9951" s="144" t="s">
        <v>8913</v>
      </c>
      <c r="E9951" s="145">
        <v>45260</v>
      </c>
      <c r="F9951" s="146" t="s">
        <v>3852</v>
      </c>
      <c r="G9951" s="146"/>
      <c r="H9951" s="146" t="s">
        <v>8919</v>
      </c>
      <c r="I9951" s="151" t="s">
        <v>534</v>
      </c>
      <c r="J9951" s="147">
        <v>29</v>
      </c>
      <c r="K9951" s="147">
        <v>21982.48</v>
      </c>
      <c r="L9951" s="148">
        <v>637492</v>
      </c>
      <c r="M9951" s="155"/>
      <c r="N9951" s="149"/>
      <c r="O9951" s="169"/>
      <c r="P9951" s="153" t="s">
        <v>6625</v>
      </c>
      <c r="Q9951" s="156" t="s">
        <v>3797</v>
      </c>
      <c r="R9951" s="142">
        <f t="shared" si="155"/>
        <v>0</v>
      </c>
    </row>
    <row r="9952" ht="22.5" s="109" customFormat="1">
      <c r="A9952" s="119">
        <f>MAX($A$19:A9951)+1</f>
        <v>9934</v>
      </c>
      <c r="B9952" s="155"/>
      <c r="C9952" s="144"/>
      <c r="D9952" s="144" t="s">
        <v>8913</v>
      </c>
      <c r="E9952" s="145">
        <v>45260</v>
      </c>
      <c r="F9952" s="146" t="s">
        <v>3852</v>
      </c>
      <c r="G9952" s="146"/>
      <c r="H9952" s="146" t="s">
        <v>8919</v>
      </c>
      <c r="I9952" s="151" t="s">
        <v>534</v>
      </c>
      <c r="J9952" s="147">
        <v>12</v>
      </c>
      <c r="K9952" s="147">
        <v>21982.5</v>
      </c>
      <c r="L9952" s="148">
        <v>263790</v>
      </c>
      <c r="M9952" s="155"/>
      <c r="N9952" s="149"/>
      <c r="O9952" s="169"/>
      <c r="P9952" s="153" t="s">
        <v>6625</v>
      </c>
      <c r="Q9952" s="156" t="s">
        <v>3797</v>
      </c>
      <c r="R9952" s="142">
        <f t="shared" si="155"/>
        <v>0</v>
      </c>
    </row>
    <row r="9953" ht="22.5" s="109" customFormat="1">
      <c r="A9953" s="119">
        <f>MAX($A$19:A9952)+1</f>
        <v>9935</v>
      </c>
      <c r="B9953" s="155"/>
      <c r="C9953" s="144"/>
      <c r="D9953" s="144" t="s">
        <v>8913</v>
      </c>
      <c r="E9953" s="145">
        <v>45260</v>
      </c>
      <c r="F9953" s="146" t="s">
        <v>3852</v>
      </c>
      <c r="G9953" s="146"/>
      <c r="H9953" s="146" t="s">
        <v>8919</v>
      </c>
      <c r="I9953" s="151" t="s">
        <v>534</v>
      </c>
      <c r="J9953" s="147">
        <v>20</v>
      </c>
      <c r="K9953" s="147">
        <v>21982.5</v>
      </c>
      <c r="L9953" s="148">
        <v>439650</v>
      </c>
      <c r="M9953" s="155"/>
      <c r="N9953" s="149"/>
      <c r="O9953" s="169"/>
      <c r="P9953" s="153" t="s">
        <v>6625</v>
      </c>
      <c r="Q9953" s="156" t="s">
        <v>3797</v>
      </c>
      <c r="R9953" s="142">
        <f t="shared" si="155"/>
        <v>0</v>
      </c>
    </row>
    <row r="9954" ht="22.5" s="109" customFormat="1">
      <c r="A9954" s="119">
        <f>MAX($A$19:A9953)+1</f>
        <v>9936</v>
      </c>
      <c r="B9954" s="155"/>
      <c r="C9954" s="144"/>
      <c r="D9954" s="144" t="s">
        <v>8913</v>
      </c>
      <c r="E9954" s="145">
        <v>45260</v>
      </c>
      <c r="F9954" s="146" t="s">
        <v>3852</v>
      </c>
      <c r="G9954" s="146"/>
      <c r="H9954" s="146" t="s">
        <v>8919</v>
      </c>
      <c r="I9954" s="151" t="s">
        <v>534</v>
      </c>
      <c r="J9954" s="147">
        <v>15</v>
      </c>
      <c r="K9954" s="147">
        <v>21982.53</v>
      </c>
      <c r="L9954" s="148">
        <v>329738</v>
      </c>
      <c r="M9954" s="155"/>
      <c r="N9954" s="149"/>
      <c r="O9954" s="169"/>
      <c r="P9954" s="153" t="s">
        <v>6625</v>
      </c>
      <c r="Q9954" s="156" t="s">
        <v>3797</v>
      </c>
      <c r="R9954" s="142">
        <f t="shared" si="155"/>
        <v>0</v>
      </c>
    </row>
    <row r="9955" ht="22.5" s="109" customFormat="1">
      <c r="A9955" s="119">
        <f>MAX($A$19:A9954)+1</f>
        <v>9937</v>
      </c>
      <c r="B9955" s="155">
        <v>1</v>
      </c>
      <c r="C9955" s="144"/>
      <c r="D9955" s="144" t="s">
        <v>8913</v>
      </c>
      <c r="E9955" s="145">
        <v>45260</v>
      </c>
      <c r="F9955" s="146" t="s">
        <v>3852</v>
      </c>
      <c r="G9955" s="146"/>
      <c r="H9955" s="146" t="s">
        <v>8919</v>
      </c>
      <c r="I9955" s="151" t="s">
        <v>534</v>
      </c>
      <c r="J9955" s="147">
        <v>44</v>
      </c>
      <c r="K9955" s="147">
        <v>21982.5</v>
      </c>
      <c r="L9955" s="148">
        <v>967230</v>
      </c>
      <c r="M9955" s="155"/>
      <c r="N9955" s="149"/>
      <c r="O9955" s="169"/>
      <c r="P9955" s="153" t="s">
        <v>6625</v>
      </c>
      <c r="Q9955" s="156" t="s">
        <v>3797</v>
      </c>
      <c r="R9955" s="142">
        <f t="shared" si="155"/>
        <v>0</v>
      </c>
    </row>
    <row r="9956" ht="22.5" s="109" customFormat="1">
      <c r="A9956" s="119">
        <f>MAX($A$19:A9955)+1</f>
        <v>9938</v>
      </c>
      <c r="B9956" s="155"/>
      <c r="C9956" s="144"/>
      <c r="D9956" s="144" t="s">
        <v>8913</v>
      </c>
      <c r="E9956" s="145">
        <v>45260</v>
      </c>
      <c r="F9956" s="146" t="s">
        <v>3852</v>
      </c>
      <c r="G9956" s="146"/>
      <c r="H9956" s="146" t="s">
        <v>8915</v>
      </c>
      <c r="I9956" s="151" t="s">
        <v>534</v>
      </c>
      <c r="J9956" s="147">
        <v>14670</v>
      </c>
      <c r="K9956" s="147">
        <v>12212.5</v>
      </c>
      <c r="L9956" s="148">
        <v>179157375</v>
      </c>
      <c r="M9956" s="155"/>
      <c r="N9956" s="149"/>
      <c r="O9956" s="169"/>
      <c r="P9956" s="153" t="s">
        <v>6625</v>
      </c>
      <c r="Q9956" s="156" t="s">
        <v>3797</v>
      </c>
      <c r="R9956" s="142">
        <f t="shared" si="155"/>
        <v>0</v>
      </c>
    </row>
    <row r="9957" ht="22.5" s="109" customFormat="1">
      <c r="A9957" s="119">
        <f>MAX($A$19:A9956)+1</f>
        <v>9939</v>
      </c>
      <c r="B9957" s="155"/>
      <c r="C9957" s="144"/>
      <c r="D9957" s="144" t="s">
        <v>8913</v>
      </c>
      <c r="E9957" s="145">
        <v>45260</v>
      </c>
      <c r="F9957" s="146" t="s">
        <v>3852</v>
      </c>
      <c r="G9957" s="146"/>
      <c r="H9957" s="146" t="s">
        <v>8920</v>
      </c>
      <c r="I9957" s="151" t="s">
        <v>534</v>
      </c>
      <c r="J9957" s="147">
        <v>12010</v>
      </c>
      <c r="K9957" s="147">
        <v>12212.5</v>
      </c>
      <c r="L9957" s="148">
        <v>146672125</v>
      </c>
      <c r="M9957" s="155"/>
      <c r="N9957" s="149"/>
      <c r="O9957" s="169"/>
      <c r="P9957" s="153" t="s">
        <v>6625</v>
      </c>
      <c r="Q9957" s="156" t="s">
        <v>3797</v>
      </c>
      <c r="R9957" s="142">
        <f t="shared" si="155"/>
        <v>0</v>
      </c>
    </row>
    <row r="9958" ht="22.5" s="109" customFormat="1">
      <c r="A9958" s="119">
        <f>MAX($A$19:A9957)+1</f>
        <v>9940</v>
      </c>
      <c r="B9958" s="155"/>
      <c r="C9958" s="144"/>
      <c r="D9958" s="144" t="s">
        <v>8913</v>
      </c>
      <c r="E9958" s="145">
        <v>45260</v>
      </c>
      <c r="F9958" s="146" t="s">
        <v>3852</v>
      </c>
      <c r="G9958" s="146"/>
      <c r="H9958" s="146" t="s">
        <v>8908</v>
      </c>
      <c r="I9958" s="151" t="s">
        <v>534</v>
      </c>
      <c r="J9958" s="147">
        <v>14814</v>
      </c>
      <c r="K9958" s="147">
        <v>12212.5</v>
      </c>
      <c r="L9958" s="148">
        <v>180915975</v>
      </c>
      <c r="M9958" s="155"/>
      <c r="N9958" s="149"/>
      <c r="O9958" s="169"/>
      <c r="P9958" s="153" t="s">
        <v>6625</v>
      </c>
      <c r="Q9958" s="156" t="s">
        <v>3797</v>
      </c>
      <c r="R9958" s="142">
        <f t="shared" si="155"/>
        <v>0</v>
      </c>
    </row>
    <row r="9959" ht="22.5" s="109" customFormat="1">
      <c r="A9959" s="119">
        <f>MAX($A$19:A9958)+1</f>
        <v>9941</v>
      </c>
      <c r="B9959" s="155"/>
      <c r="C9959" s="144"/>
      <c r="D9959" s="144" t="s">
        <v>8913</v>
      </c>
      <c r="E9959" s="145">
        <v>45260</v>
      </c>
      <c r="F9959" s="146" t="s">
        <v>3852</v>
      </c>
      <c r="G9959" s="146"/>
      <c r="H9959" s="146" t="s">
        <v>8921</v>
      </c>
      <c r="I9959" s="151" t="s">
        <v>534</v>
      </c>
      <c r="J9959" s="147">
        <v>6124</v>
      </c>
      <c r="K9959" s="147">
        <v>12212.5</v>
      </c>
      <c r="L9959" s="148">
        <v>74789350</v>
      </c>
      <c r="M9959" s="155"/>
      <c r="N9959" s="149"/>
      <c r="O9959" s="169"/>
      <c r="P9959" s="153" t="s">
        <v>6625</v>
      </c>
      <c r="Q9959" s="156" t="s">
        <v>3797</v>
      </c>
      <c r="R9959" s="142">
        <f t="shared" si="155"/>
        <v>0</v>
      </c>
    </row>
    <row r="9960" ht="22.5" s="109" customFormat="1">
      <c r="A9960" s="119">
        <f>MAX($A$19:A9959)+1</f>
        <v>9942</v>
      </c>
      <c r="B9960" s="155"/>
      <c r="C9960" s="144"/>
      <c r="D9960" s="144" t="s">
        <v>8913</v>
      </c>
      <c r="E9960" s="145">
        <v>45260</v>
      </c>
      <c r="F9960" s="146" t="s">
        <v>3852</v>
      </c>
      <c r="G9960" s="146"/>
      <c r="H9960" s="146" t="s">
        <v>8914</v>
      </c>
      <c r="I9960" s="151" t="s">
        <v>534</v>
      </c>
      <c r="J9960" s="147">
        <v>9099</v>
      </c>
      <c r="K9960" s="147">
        <v>12212.5</v>
      </c>
      <c r="L9960" s="148">
        <v>111121538</v>
      </c>
      <c r="M9960" s="155"/>
      <c r="N9960" s="149"/>
      <c r="O9960" s="169"/>
      <c r="P9960" s="153" t="s">
        <v>6625</v>
      </c>
      <c r="Q9960" s="156" t="s">
        <v>3797</v>
      </c>
      <c r="R9960" s="142">
        <f t="shared" si="155"/>
        <v>0</v>
      </c>
    </row>
    <row r="9961" ht="22.5" s="109" customFormat="1">
      <c r="A9961" s="119">
        <f>MAX($A$19:A9960)+1</f>
        <v>9943</v>
      </c>
      <c r="B9961" s="155"/>
      <c r="C9961" s="144"/>
      <c r="D9961" s="144" t="s">
        <v>8922</v>
      </c>
      <c r="E9961" s="145">
        <v>45259</v>
      </c>
      <c r="F9961" s="146" t="s">
        <v>3808</v>
      </c>
      <c r="G9961" s="146"/>
      <c r="H9961" s="146" t="s">
        <v>3983</v>
      </c>
      <c r="I9961" s="151" t="s">
        <v>534</v>
      </c>
      <c r="J9961" s="147">
        <v>68</v>
      </c>
      <c r="K9961" s="147">
        <v>97944.25</v>
      </c>
      <c r="L9961" s="148">
        <v>6660209</v>
      </c>
      <c r="M9961" s="155"/>
      <c r="N9961" s="149"/>
      <c r="O9961" s="169"/>
      <c r="P9961" s="153" t="s">
        <v>6625</v>
      </c>
      <c r="Q9961" s="156" t="s">
        <v>3797</v>
      </c>
      <c r="R9961" s="142">
        <f t="shared" si="155"/>
        <v>0</v>
      </c>
    </row>
    <row r="9962" ht="22.5" s="109" customFormat="1">
      <c r="A9962" s="119">
        <f>MAX($A$19:A9961)+1</f>
        <v>9944</v>
      </c>
      <c r="B9962" s="155"/>
      <c r="C9962" s="144"/>
      <c r="D9962" s="144" t="s">
        <v>8922</v>
      </c>
      <c r="E9962" s="145">
        <v>45259</v>
      </c>
      <c r="F9962" s="146" t="s">
        <v>3808</v>
      </c>
      <c r="G9962" s="146"/>
      <c r="H9962" s="146" t="s">
        <v>3983</v>
      </c>
      <c r="I9962" s="151" t="s">
        <v>534</v>
      </c>
      <c r="J9962" s="147">
        <v>100</v>
      </c>
      <c r="K9962" s="147">
        <v>97944.25</v>
      </c>
      <c r="L9962" s="148">
        <v>9794425</v>
      </c>
      <c r="M9962" s="155"/>
      <c r="N9962" s="149"/>
      <c r="O9962" s="169"/>
      <c r="P9962" s="153" t="s">
        <v>6625</v>
      </c>
      <c r="Q9962" s="156" t="s">
        <v>3797</v>
      </c>
      <c r="R9962" s="142">
        <f t="shared" si="155"/>
        <v>0</v>
      </c>
    </row>
    <row r="9963" ht="22.5" s="109" customFormat="1">
      <c r="A9963" s="119">
        <f>MAX($A$19:A9962)+1</f>
        <v>9945</v>
      </c>
      <c r="B9963" s="155"/>
      <c r="C9963" s="144"/>
      <c r="D9963" s="144" t="s">
        <v>8922</v>
      </c>
      <c r="E9963" s="145">
        <v>45259</v>
      </c>
      <c r="F9963" s="146" t="s">
        <v>3808</v>
      </c>
      <c r="G9963" s="146"/>
      <c r="H9963" s="146" t="s">
        <v>3983</v>
      </c>
      <c r="I9963" s="151" t="s">
        <v>534</v>
      </c>
      <c r="J9963" s="147">
        <v>160</v>
      </c>
      <c r="K9963" s="147">
        <v>97944.25</v>
      </c>
      <c r="L9963" s="148">
        <v>15671080</v>
      </c>
      <c r="M9963" s="155"/>
      <c r="N9963" s="149"/>
      <c r="O9963" s="169"/>
      <c r="P9963" s="153" t="s">
        <v>6625</v>
      </c>
      <c r="Q9963" s="156" t="s">
        <v>3797</v>
      </c>
      <c r="R9963" s="142">
        <f t="shared" si="155"/>
        <v>0</v>
      </c>
    </row>
    <row r="9964" s="109" customFormat="1">
      <c r="A9964" s="119">
        <f>MAX($A$19:A9963)+1</f>
        <v>9946</v>
      </c>
      <c r="B9964" s="155"/>
      <c r="C9964" s="144"/>
      <c r="D9964" s="144" t="s">
        <v>8923</v>
      </c>
      <c r="E9964" s="145">
        <v>45258</v>
      </c>
      <c r="F9964" s="146" t="s">
        <v>3808</v>
      </c>
      <c r="G9964" s="146"/>
      <c r="H9964" s="146" t="s">
        <v>6540</v>
      </c>
      <c r="I9964" s="151" t="s">
        <v>534</v>
      </c>
      <c r="J9964" s="147">
        <v>18064</v>
      </c>
      <c r="K9964" s="147">
        <v>21249.75</v>
      </c>
      <c r="L9964" s="148">
        <v>383855484</v>
      </c>
      <c r="M9964" s="155"/>
      <c r="N9964" s="149"/>
      <c r="O9964" s="169"/>
      <c r="P9964" s="153" t="s">
        <v>6625</v>
      </c>
      <c r="Q9964" s="156" t="s">
        <v>3797</v>
      </c>
      <c r="R9964" s="142">
        <f t="shared" si="155"/>
        <v>0</v>
      </c>
    </row>
    <row r="9965" s="109" customFormat="1">
      <c r="A9965" s="119">
        <f>MAX($A$19:A9964)+1</f>
        <v>9947</v>
      </c>
      <c r="B9965" s="155"/>
      <c r="C9965" s="144"/>
      <c r="D9965" s="144" t="s">
        <v>8923</v>
      </c>
      <c r="E9965" s="145">
        <v>45258</v>
      </c>
      <c r="F9965" s="146" t="s">
        <v>3808</v>
      </c>
      <c r="G9965" s="146"/>
      <c r="H9965" s="146" t="s">
        <v>6540</v>
      </c>
      <c r="I9965" s="151" t="s">
        <v>534</v>
      </c>
      <c r="J9965" s="147">
        <v>62093</v>
      </c>
      <c r="K9965" s="147">
        <v>21249.75</v>
      </c>
      <c r="L9965" s="148">
        <v>1319460727</v>
      </c>
      <c r="M9965" s="155"/>
      <c r="N9965" s="149"/>
      <c r="O9965" s="169"/>
      <c r="P9965" s="153" t="s">
        <v>6625</v>
      </c>
      <c r="Q9965" s="156" t="s">
        <v>3797</v>
      </c>
      <c r="R9965" s="142">
        <f ref="R9965:R10028" t="shared" si="156">N9965/L9965*100</f>
        <v>0</v>
      </c>
    </row>
    <row r="9966" s="109" customFormat="1">
      <c r="A9966" s="119">
        <f>MAX($A$19:A9965)+1</f>
        <v>9948</v>
      </c>
      <c r="B9966" s="155"/>
      <c r="C9966" s="144"/>
      <c r="D9966" s="144" t="s">
        <v>8923</v>
      </c>
      <c r="E9966" s="145">
        <v>45258</v>
      </c>
      <c r="F9966" s="146" t="s">
        <v>3808</v>
      </c>
      <c r="G9966" s="146"/>
      <c r="H9966" s="146" t="s">
        <v>3816</v>
      </c>
      <c r="I9966" s="151" t="s">
        <v>534</v>
      </c>
      <c r="J9966" s="147">
        <v>1021</v>
      </c>
      <c r="K9966" s="147">
        <v>20028.5</v>
      </c>
      <c r="L9966" s="148">
        <v>20449098</v>
      </c>
      <c r="M9966" s="155"/>
      <c r="N9966" s="149"/>
      <c r="O9966" s="169"/>
      <c r="P9966" s="153" t="s">
        <v>6625</v>
      </c>
      <c r="Q9966" s="156" t="s">
        <v>3797</v>
      </c>
      <c r="R9966" s="142">
        <f t="shared" si="156"/>
        <v>0</v>
      </c>
    </row>
    <row r="9967" ht="22.5" s="109" customFormat="1">
      <c r="A9967" s="119">
        <f>MAX($A$19:A9966)+1</f>
        <v>9949</v>
      </c>
      <c r="B9967" s="155"/>
      <c r="C9967" s="144"/>
      <c r="D9967" s="144" t="s">
        <v>8923</v>
      </c>
      <c r="E9967" s="145">
        <v>45258</v>
      </c>
      <c r="F9967" s="146" t="s">
        <v>3808</v>
      </c>
      <c r="G9967" s="146"/>
      <c r="H9967" s="146" t="s">
        <v>8924</v>
      </c>
      <c r="I9967" s="151" t="s">
        <v>534</v>
      </c>
      <c r="J9967" s="147">
        <v>2407</v>
      </c>
      <c r="K9967" s="147">
        <v>26867.5</v>
      </c>
      <c r="L9967" s="148">
        <v>64670072</v>
      </c>
      <c r="M9967" s="155"/>
      <c r="N9967" s="149"/>
      <c r="O9967" s="169"/>
      <c r="P9967" s="153" t="s">
        <v>6625</v>
      </c>
      <c r="Q9967" s="156" t="s">
        <v>3797</v>
      </c>
      <c r="R9967" s="142">
        <f t="shared" si="156"/>
        <v>0</v>
      </c>
    </row>
    <row r="9968" ht="22.5" s="109" customFormat="1">
      <c r="A9968" s="119">
        <f>MAX($A$19:A9967)+1</f>
        <v>9950</v>
      </c>
      <c r="B9968" s="155"/>
      <c r="C9968" s="144"/>
      <c r="D9968" s="144" t="s">
        <v>8923</v>
      </c>
      <c r="E9968" s="145">
        <v>45258</v>
      </c>
      <c r="F9968" s="146" t="s">
        <v>3808</v>
      </c>
      <c r="G9968" s="146"/>
      <c r="H9968" s="146" t="s">
        <v>3963</v>
      </c>
      <c r="I9968" s="151" t="s">
        <v>534</v>
      </c>
      <c r="J9968" s="147">
        <v>5822</v>
      </c>
      <c r="K9968" s="147">
        <v>19784.25</v>
      </c>
      <c r="L9968" s="148">
        <v>115183904</v>
      </c>
      <c r="M9968" s="155"/>
      <c r="N9968" s="149"/>
      <c r="O9968" s="169"/>
      <c r="P9968" s="153" t="s">
        <v>6625</v>
      </c>
      <c r="Q9968" s="156" t="s">
        <v>3797</v>
      </c>
      <c r="R9968" s="142">
        <f t="shared" si="156"/>
        <v>0</v>
      </c>
    </row>
    <row r="9969" ht="22.5" s="109" customFormat="1">
      <c r="A9969" s="119">
        <f>MAX($A$19:A9968)+1</f>
        <v>9951</v>
      </c>
      <c r="B9969" s="155"/>
      <c r="C9969" s="144"/>
      <c r="D9969" s="144" t="s">
        <v>8923</v>
      </c>
      <c r="E9969" s="145">
        <v>45258</v>
      </c>
      <c r="F9969" s="146" t="s">
        <v>3808</v>
      </c>
      <c r="G9969" s="146"/>
      <c r="H9969" s="146" t="s">
        <v>4001</v>
      </c>
      <c r="I9969" s="151" t="s">
        <v>534</v>
      </c>
      <c r="J9969" s="147">
        <v>3388</v>
      </c>
      <c r="K9969" s="147">
        <v>40301.25</v>
      </c>
      <c r="L9969" s="148">
        <v>136540635</v>
      </c>
      <c r="M9969" s="155"/>
      <c r="N9969" s="149"/>
      <c r="O9969" s="169"/>
      <c r="P9969" s="153" t="s">
        <v>6625</v>
      </c>
      <c r="Q9969" s="156" t="s">
        <v>3797</v>
      </c>
      <c r="R9969" s="142">
        <f t="shared" si="156"/>
        <v>0</v>
      </c>
    </row>
    <row r="9970" ht="22.5" s="109" customFormat="1">
      <c r="A9970" s="119">
        <f>MAX($A$19:A9969)+1</f>
        <v>9952</v>
      </c>
      <c r="B9970" s="155"/>
      <c r="C9970" s="144"/>
      <c r="D9970" s="144" t="s">
        <v>8923</v>
      </c>
      <c r="E9970" s="145">
        <v>45258</v>
      </c>
      <c r="F9970" s="146" t="s">
        <v>3808</v>
      </c>
      <c r="G9970" s="146"/>
      <c r="H9970" s="146" t="s">
        <v>4098</v>
      </c>
      <c r="I9970" s="151" t="s">
        <v>534</v>
      </c>
      <c r="J9970" s="147">
        <v>533</v>
      </c>
      <c r="K9970" s="147">
        <v>48361.5</v>
      </c>
      <c r="L9970" s="148">
        <v>25776679</v>
      </c>
      <c r="M9970" s="155"/>
      <c r="N9970" s="149"/>
      <c r="O9970" s="169"/>
      <c r="P9970" s="153" t="s">
        <v>6625</v>
      </c>
      <c r="Q9970" s="156" t="s">
        <v>3797</v>
      </c>
      <c r="R9970" s="142">
        <f t="shared" si="156"/>
        <v>0</v>
      </c>
    </row>
    <row r="9971" ht="22.5" s="109" customFormat="1">
      <c r="A9971" s="119">
        <f>MAX($A$19:A9970)+1</f>
        <v>9953</v>
      </c>
      <c r="B9971" s="155"/>
      <c r="C9971" s="144"/>
      <c r="D9971" s="144" t="s">
        <v>8923</v>
      </c>
      <c r="E9971" s="145">
        <v>45258</v>
      </c>
      <c r="F9971" s="146" t="s">
        <v>3808</v>
      </c>
      <c r="G9971" s="146"/>
      <c r="H9971" s="146" t="s">
        <v>6536</v>
      </c>
      <c r="I9971" s="151" t="s">
        <v>534</v>
      </c>
      <c r="J9971" s="147">
        <v>2996</v>
      </c>
      <c r="K9971" s="147">
        <v>18563</v>
      </c>
      <c r="L9971" s="148">
        <v>55614748</v>
      </c>
      <c r="M9971" s="155"/>
      <c r="N9971" s="149"/>
      <c r="O9971" s="169"/>
      <c r="P9971" s="153" t="s">
        <v>6625</v>
      </c>
      <c r="Q9971" s="156" t="s">
        <v>3797</v>
      </c>
      <c r="R9971" s="142">
        <f t="shared" si="156"/>
        <v>0</v>
      </c>
    </row>
    <row r="9972" ht="22.5" s="109" customFormat="1">
      <c r="A9972" s="119">
        <f>MAX($A$19:A9971)+1</f>
        <v>9954</v>
      </c>
      <c r="B9972" s="155"/>
      <c r="C9972" s="144"/>
      <c r="D9972" s="144" t="s">
        <v>8925</v>
      </c>
      <c r="E9972" s="145">
        <v>45268</v>
      </c>
      <c r="F9972" s="146" t="s">
        <v>3855</v>
      </c>
      <c r="G9972" s="146"/>
      <c r="H9972" s="146" t="s">
        <v>4079</v>
      </c>
      <c r="I9972" s="151" t="s">
        <v>534</v>
      </c>
      <c r="J9972" s="147">
        <v>4000</v>
      </c>
      <c r="K9972" s="147">
        <v>0.41</v>
      </c>
      <c r="L9972" s="148">
        <v>40545500</v>
      </c>
      <c r="M9972" s="155"/>
      <c r="N9972" s="149"/>
      <c r="O9972" s="169"/>
      <c r="P9972" s="153" t="s">
        <v>6625</v>
      </c>
      <c r="Q9972" s="156" t="s">
        <v>3797</v>
      </c>
      <c r="R9972" s="142">
        <f t="shared" si="156"/>
        <v>0</v>
      </c>
    </row>
    <row r="9973" ht="22.5" s="109" customFormat="1">
      <c r="A9973" s="119">
        <f>MAX($A$19:A9972)+1</f>
        <v>9955</v>
      </c>
      <c r="B9973" s="155"/>
      <c r="C9973" s="144"/>
      <c r="D9973" s="144" t="s">
        <v>8925</v>
      </c>
      <c r="E9973" s="145">
        <v>45268</v>
      </c>
      <c r="F9973" s="146" t="s">
        <v>3855</v>
      </c>
      <c r="G9973" s="146"/>
      <c r="H9973" s="146" t="s">
        <v>4079</v>
      </c>
      <c r="I9973" s="151" t="s">
        <v>534</v>
      </c>
      <c r="J9973" s="147">
        <v>3000</v>
      </c>
      <c r="K9973" s="147">
        <v>0.41</v>
      </c>
      <c r="L9973" s="148">
        <v>30409125</v>
      </c>
      <c r="M9973" s="155"/>
      <c r="N9973" s="149"/>
      <c r="O9973" s="169"/>
      <c r="P9973" s="153" t="s">
        <v>6625</v>
      </c>
      <c r="Q9973" s="156" t="s">
        <v>3797</v>
      </c>
      <c r="R9973" s="142">
        <f t="shared" si="156"/>
        <v>0</v>
      </c>
    </row>
    <row r="9974" ht="22.5" s="109" customFormat="1">
      <c r="A9974" s="119">
        <f>MAX($A$19:A9973)+1</f>
        <v>9956</v>
      </c>
      <c r="B9974" s="155"/>
      <c r="C9974" s="144"/>
      <c r="D9974" s="144" t="s">
        <v>8925</v>
      </c>
      <c r="E9974" s="145">
        <v>45268</v>
      </c>
      <c r="F9974" s="146" t="s">
        <v>3855</v>
      </c>
      <c r="G9974" s="146"/>
      <c r="H9974" s="146" t="s">
        <v>4079</v>
      </c>
      <c r="I9974" s="151" t="s">
        <v>534</v>
      </c>
      <c r="J9974" s="147">
        <v>32720</v>
      </c>
      <c r="K9974" s="147">
        <v>0.41</v>
      </c>
      <c r="L9974" s="148">
        <v>331662190</v>
      </c>
      <c r="M9974" s="155"/>
      <c r="N9974" s="149"/>
      <c r="O9974" s="169"/>
      <c r="P9974" s="153" t="s">
        <v>6625</v>
      </c>
      <c r="Q9974" s="156" t="s">
        <v>3797</v>
      </c>
      <c r="R9974" s="142">
        <f t="shared" si="156"/>
        <v>0</v>
      </c>
    </row>
    <row r="9975" ht="22.5" s="109" customFormat="1">
      <c r="A9975" s="119">
        <f>MAX($A$19:A9974)+1</f>
        <v>9957</v>
      </c>
      <c r="B9975" s="155"/>
      <c r="C9975" s="144"/>
      <c r="D9975" s="144" t="s">
        <v>8925</v>
      </c>
      <c r="E9975" s="145">
        <v>45268</v>
      </c>
      <c r="F9975" s="146" t="s">
        <v>3855</v>
      </c>
      <c r="G9975" s="146"/>
      <c r="H9975" s="146" t="s">
        <v>4079</v>
      </c>
      <c r="I9975" s="151" t="s">
        <v>534</v>
      </c>
      <c r="J9975" s="147">
        <v>14150</v>
      </c>
      <c r="K9975" s="147">
        <v>0.41</v>
      </c>
      <c r="L9975" s="148">
        <v>143429706</v>
      </c>
      <c r="M9975" s="155"/>
      <c r="N9975" s="149"/>
      <c r="O9975" s="169"/>
      <c r="P9975" s="153" t="s">
        <v>6625</v>
      </c>
      <c r="Q9975" s="156" t="s">
        <v>3797</v>
      </c>
      <c r="R9975" s="142">
        <f t="shared" si="156"/>
        <v>0</v>
      </c>
    </row>
    <row r="9976" ht="22.5" s="109" customFormat="1">
      <c r="A9976" s="119">
        <f>MAX($A$19:A9975)+1</f>
        <v>9958</v>
      </c>
      <c r="B9976" s="155"/>
      <c r="C9976" s="144"/>
      <c r="D9976" s="144" t="s">
        <v>8925</v>
      </c>
      <c r="E9976" s="145">
        <v>45268</v>
      </c>
      <c r="F9976" s="146" t="s">
        <v>3855</v>
      </c>
      <c r="G9976" s="146"/>
      <c r="H9976" s="146" t="s">
        <v>4079</v>
      </c>
      <c r="I9976" s="151" t="s">
        <v>534</v>
      </c>
      <c r="J9976" s="147">
        <v>310</v>
      </c>
      <c r="K9976" s="147">
        <v>0.41</v>
      </c>
      <c r="L9976" s="148">
        <v>3142276</v>
      </c>
      <c r="M9976" s="155"/>
      <c r="N9976" s="149"/>
      <c r="O9976" s="169"/>
      <c r="P9976" s="153" t="s">
        <v>6625</v>
      </c>
      <c r="Q9976" s="156" t="s">
        <v>3797</v>
      </c>
      <c r="R9976" s="142">
        <f t="shared" si="156"/>
        <v>0</v>
      </c>
    </row>
    <row r="9977" ht="22.5" s="109" customFormat="1">
      <c r="A9977" s="119">
        <f>MAX($A$19:A9976)+1</f>
        <v>9959</v>
      </c>
      <c r="B9977" s="155"/>
      <c r="C9977" s="144"/>
      <c r="D9977" s="144" t="s">
        <v>8925</v>
      </c>
      <c r="E9977" s="145">
        <v>45268</v>
      </c>
      <c r="F9977" s="146" t="s">
        <v>3855</v>
      </c>
      <c r="G9977" s="146"/>
      <c r="H9977" s="146" t="s">
        <v>4079</v>
      </c>
      <c r="I9977" s="151" t="s">
        <v>534</v>
      </c>
      <c r="J9977" s="147">
        <v>3000</v>
      </c>
      <c r="K9977" s="147">
        <v>0.41</v>
      </c>
      <c r="L9977" s="148">
        <v>30409125</v>
      </c>
      <c r="M9977" s="155"/>
      <c r="N9977" s="149"/>
      <c r="O9977" s="169"/>
      <c r="P9977" s="153" t="s">
        <v>6625</v>
      </c>
      <c r="Q9977" s="156" t="s">
        <v>3797</v>
      </c>
      <c r="R9977" s="142">
        <f t="shared" si="156"/>
        <v>0</v>
      </c>
    </row>
    <row r="9978" ht="22.5" s="109" customFormat="1">
      <c r="A9978" s="119">
        <f>MAX($A$19:A9977)+1</f>
        <v>9960</v>
      </c>
      <c r="B9978" s="155"/>
      <c r="C9978" s="144"/>
      <c r="D9978" s="144" t="s">
        <v>8925</v>
      </c>
      <c r="E9978" s="145">
        <v>45268</v>
      </c>
      <c r="F9978" s="146" t="s">
        <v>3855</v>
      </c>
      <c r="G9978" s="146"/>
      <c r="H9978" s="146" t="s">
        <v>4079</v>
      </c>
      <c r="I9978" s="151" t="s">
        <v>534</v>
      </c>
      <c r="J9978" s="147">
        <v>5020</v>
      </c>
      <c r="K9978" s="147">
        <v>0.41</v>
      </c>
      <c r="L9978" s="148">
        <v>50884602</v>
      </c>
      <c r="M9978" s="155"/>
      <c r="N9978" s="149"/>
      <c r="O9978" s="169"/>
      <c r="P9978" s="153" t="s">
        <v>6625</v>
      </c>
      <c r="Q9978" s="156" t="s">
        <v>3797</v>
      </c>
      <c r="R9978" s="142">
        <f t="shared" si="156"/>
        <v>0</v>
      </c>
    </row>
    <row r="9979" ht="22.5" s="109" customFormat="1">
      <c r="A9979" s="119">
        <f>MAX($A$19:A9978)+1</f>
        <v>9961</v>
      </c>
      <c r="B9979" s="155"/>
      <c r="C9979" s="144"/>
      <c r="D9979" s="144" t="s">
        <v>8925</v>
      </c>
      <c r="E9979" s="145">
        <v>45268</v>
      </c>
      <c r="F9979" s="146" t="s">
        <v>3855</v>
      </c>
      <c r="G9979" s="146"/>
      <c r="H9979" s="146" t="s">
        <v>4079</v>
      </c>
      <c r="I9979" s="151" t="s">
        <v>534</v>
      </c>
      <c r="J9979" s="147">
        <v>2000</v>
      </c>
      <c r="K9979" s="147">
        <v>0.41</v>
      </c>
      <c r="L9979" s="148">
        <v>20272750</v>
      </c>
      <c r="M9979" s="155"/>
      <c r="N9979" s="149"/>
      <c r="O9979" s="169"/>
      <c r="P9979" s="153" t="s">
        <v>6625</v>
      </c>
      <c r="Q9979" s="156" t="s">
        <v>3797</v>
      </c>
      <c r="R9979" s="142">
        <f t="shared" si="156"/>
        <v>0</v>
      </c>
    </row>
    <row r="9980" ht="22.5" s="109" customFormat="1">
      <c r="A9980" s="119">
        <f>MAX($A$19:A9979)+1</f>
        <v>9962</v>
      </c>
      <c r="B9980" s="155"/>
      <c r="C9980" s="144"/>
      <c r="D9980" s="144" t="s">
        <v>8925</v>
      </c>
      <c r="E9980" s="145">
        <v>45268</v>
      </c>
      <c r="F9980" s="146" t="s">
        <v>3855</v>
      </c>
      <c r="G9980" s="146"/>
      <c r="H9980" s="146" t="s">
        <v>4079</v>
      </c>
      <c r="I9980" s="151" t="s">
        <v>534</v>
      </c>
      <c r="J9980" s="147">
        <v>9950</v>
      </c>
      <c r="K9980" s="147">
        <v>0.41</v>
      </c>
      <c r="L9980" s="148">
        <v>100856931</v>
      </c>
      <c r="M9980" s="155"/>
      <c r="N9980" s="149"/>
      <c r="O9980" s="169"/>
      <c r="P9980" s="153" t="s">
        <v>6625</v>
      </c>
      <c r="Q9980" s="156" t="s">
        <v>3797</v>
      </c>
      <c r="R9980" s="142">
        <f t="shared" si="156"/>
        <v>0</v>
      </c>
    </row>
    <row r="9981" ht="22.5" s="109" customFormat="1">
      <c r="A9981" s="119">
        <f>MAX($A$19:A9980)+1</f>
        <v>9963</v>
      </c>
      <c r="B9981" s="155"/>
      <c r="C9981" s="144"/>
      <c r="D9981" s="144" t="s">
        <v>8925</v>
      </c>
      <c r="E9981" s="145">
        <v>45268</v>
      </c>
      <c r="F9981" s="146" t="s">
        <v>3855</v>
      </c>
      <c r="G9981" s="146"/>
      <c r="H9981" s="146" t="s">
        <v>4079</v>
      </c>
      <c r="I9981" s="151" t="s">
        <v>534</v>
      </c>
      <c r="J9981" s="147">
        <v>4260</v>
      </c>
      <c r="K9981" s="147">
        <v>0.41</v>
      </c>
      <c r="L9981" s="148">
        <v>43180957</v>
      </c>
      <c r="M9981" s="155"/>
      <c r="N9981" s="149"/>
      <c r="O9981" s="169"/>
      <c r="P9981" s="153" t="s">
        <v>6625</v>
      </c>
      <c r="Q9981" s="156" t="s">
        <v>3797</v>
      </c>
      <c r="R9981" s="142">
        <f t="shared" si="156"/>
        <v>0</v>
      </c>
    </row>
    <row r="9982" ht="22.5" s="109" customFormat="1">
      <c r="A9982" s="119">
        <f>MAX($A$19:A9981)+1</f>
        <v>9964</v>
      </c>
      <c r="B9982" s="155"/>
      <c r="C9982" s="144"/>
      <c r="D9982" s="144" t="s">
        <v>8925</v>
      </c>
      <c r="E9982" s="145">
        <v>45268</v>
      </c>
      <c r="F9982" s="146" t="s">
        <v>3855</v>
      </c>
      <c r="G9982" s="146"/>
      <c r="H9982" s="146" t="s">
        <v>4079</v>
      </c>
      <c r="I9982" s="151" t="s">
        <v>534</v>
      </c>
      <c r="J9982" s="147">
        <v>1590</v>
      </c>
      <c r="K9982" s="147">
        <v>0.41</v>
      </c>
      <c r="L9982" s="148">
        <v>16116836</v>
      </c>
      <c r="M9982" s="155"/>
      <c r="N9982" s="149"/>
      <c r="O9982" s="169"/>
      <c r="P9982" s="153" t="s">
        <v>6625</v>
      </c>
      <c r="Q9982" s="156" t="s">
        <v>3797</v>
      </c>
      <c r="R9982" s="142">
        <f t="shared" si="156"/>
        <v>0</v>
      </c>
    </row>
    <row r="9983" ht="22.5" s="109" customFormat="1">
      <c r="A9983" s="119">
        <f>MAX($A$19:A9982)+1</f>
        <v>9965</v>
      </c>
      <c r="B9983" s="155"/>
      <c r="C9983" s="144"/>
      <c r="D9983" s="144" t="s">
        <v>8926</v>
      </c>
      <c r="E9983" s="145">
        <v>45254</v>
      </c>
      <c r="F9983" s="146" t="s">
        <v>3855</v>
      </c>
      <c r="G9983" s="146"/>
      <c r="H9983" s="146" t="s">
        <v>4079</v>
      </c>
      <c r="I9983" s="151" t="s">
        <v>534</v>
      </c>
      <c r="J9983" s="147">
        <v>5880</v>
      </c>
      <c r="K9983" s="147">
        <v>10136.38</v>
      </c>
      <c r="L9983" s="148">
        <v>59601885</v>
      </c>
      <c r="M9983" s="155"/>
      <c r="N9983" s="149"/>
      <c r="O9983" s="169"/>
      <c r="P9983" s="153" t="s">
        <v>6625</v>
      </c>
      <c r="Q9983" s="156" t="s">
        <v>3797</v>
      </c>
      <c r="R9983" s="142">
        <f t="shared" si="156"/>
        <v>0</v>
      </c>
    </row>
    <row r="9984" ht="22.5" s="109" customFormat="1">
      <c r="A9984" s="119">
        <f>MAX($A$19:A9983)+1</f>
        <v>9966</v>
      </c>
      <c r="B9984" s="155"/>
      <c r="C9984" s="144"/>
      <c r="D9984" s="144" t="s">
        <v>8926</v>
      </c>
      <c r="E9984" s="145">
        <v>45254</v>
      </c>
      <c r="F9984" s="146" t="s">
        <v>3855</v>
      </c>
      <c r="G9984" s="146"/>
      <c r="H9984" s="146" t="s">
        <v>4079</v>
      </c>
      <c r="I9984" s="151" t="s">
        <v>534</v>
      </c>
      <c r="J9984" s="147">
        <v>1189</v>
      </c>
      <c r="K9984" s="147">
        <v>10136.48</v>
      </c>
      <c r="L9984" s="148">
        <v>12052272</v>
      </c>
      <c r="M9984" s="155"/>
      <c r="N9984" s="149"/>
      <c r="O9984" s="169"/>
      <c r="P9984" s="153" t="s">
        <v>6625</v>
      </c>
      <c r="Q9984" s="156" t="s">
        <v>3797</v>
      </c>
      <c r="R9984" s="142">
        <f t="shared" si="156"/>
        <v>0</v>
      </c>
    </row>
    <row r="9985" ht="22.5" s="109" customFormat="1">
      <c r="A9985" s="119">
        <f>MAX($A$19:A9984)+1</f>
        <v>9967</v>
      </c>
      <c r="B9985" s="155"/>
      <c r="C9985" s="144"/>
      <c r="D9985" s="144" t="s">
        <v>8926</v>
      </c>
      <c r="E9985" s="145">
        <v>45254</v>
      </c>
      <c r="F9985" s="146" t="s">
        <v>3855</v>
      </c>
      <c r="G9985" s="146"/>
      <c r="H9985" s="146" t="s">
        <v>4079</v>
      </c>
      <c r="I9985" s="151" t="s">
        <v>534</v>
      </c>
      <c r="J9985" s="147">
        <v>3400</v>
      </c>
      <c r="K9985" s="147">
        <v>10136.38</v>
      </c>
      <c r="L9985" s="148">
        <v>34463675</v>
      </c>
      <c r="M9985" s="155"/>
      <c r="N9985" s="149"/>
      <c r="O9985" s="169"/>
      <c r="P9985" s="153" t="s">
        <v>6625</v>
      </c>
      <c r="Q9985" s="156" t="s">
        <v>3797</v>
      </c>
      <c r="R9985" s="142">
        <f t="shared" si="156"/>
        <v>0</v>
      </c>
    </row>
    <row r="9986" ht="22.5" s="109" customFormat="1">
      <c r="A9986" s="119">
        <f>MAX($A$19:A9985)+1</f>
        <v>9968</v>
      </c>
      <c r="B9986" s="155"/>
      <c r="C9986" s="144"/>
      <c r="D9986" s="144" t="s">
        <v>8926</v>
      </c>
      <c r="E9986" s="145">
        <v>45254</v>
      </c>
      <c r="F9986" s="146" t="s">
        <v>3855</v>
      </c>
      <c r="G9986" s="146"/>
      <c r="H9986" s="146" t="s">
        <v>4079</v>
      </c>
      <c r="I9986" s="151" t="s">
        <v>534</v>
      </c>
      <c r="J9986" s="147">
        <v>10000</v>
      </c>
      <c r="K9986" s="147">
        <v>10136.38</v>
      </c>
      <c r="L9986" s="148">
        <v>101363750</v>
      </c>
      <c r="M9986" s="155"/>
      <c r="N9986" s="149"/>
      <c r="O9986" s="169"/>
      <c r="P9986" s="153" t="s">
        <v>6625</v>
      </c>
      <c r="Q9986" s="156" t="s">
        <v>3797</v>
      </c>
      <c r="R9986" s="142">
        <f t="shared" si="156"/>
        <v>0</v>
      </c>
    </row>
    <row r="9987" ht="22.5" s="109" customFormat="1">
      <c r="A9987" s="119">
        <f>MAX($A$19:A9986)+1</f>
        <v>9969</v>
      </c>
      <c r="B9987" s="155"/>
      <c r="C9987" s="144"/>
      <c r="D9987" s="144" t="s">
        <v>8926</v>
      </c>
      <c r="E9987" s="145">
        <v>45254</v>
      </c>
      <c r="F9987" s="146" t="s">
        <v>3855</v>
      </c>
      <c r="G9987" s="146"/>
      <c r="H9987" s="146" t="s">
        <v>4079</v>
      </c>
      <c r="I9987" s="151" t="s">
        <v>534</v>
      </c>
      <c r="J9987" s="147">
        <v>5000</v>
      </c>
      <c r="K9987" s="147">
        <v>10136.38</v>
      </c>
      <c r="L9987" s="148">
        <v>50681875</v>
      </c>
      <c r="M9987" s="155"/>
      <c r="N9987" s="149"/>
      <c r="O9987" s="169"/>
      <c r="P9987" s="153" t="s">
        <v>6625</v>
      </c>
      <c r="Q9987" s="156" t="s">
        <v>3797</v>
      </c>
      <c r="R9987" s="142">
        <f t="shared" si="156"/>
        <v>0</v>
      </c>
    </row>
    <row r="9988" ht="22.5" s="109" customFormat="1">
      <c r="A9988" s="119">
        <f>MAX($A$19:A9987)+1</f>
        <v>9970</v>
      </c>
      <c r="B9988" s="155"/>
      <c r="C9988" s="144"/>
      <c r="D9988" s="144" t="s">
        <v>8926</v>
      </c>
      <c r="E9988" s="145">
        <v>45254</v>
      </c>
      <c r="F9988" s="146" t="s">
        <v>3855</v>
      </c>
      <c r="G9988" s="146"/>
      <c r="H9988" s="146" t="s">
        <v>4079</v>
      </c>
      <c r="I9988" s="151" t="s">
        <v>534</v>
      </c>
      <c r="J9988" s="147">
        <v>1500</v>
      </c>
      <c r="K9988" s="147">
        <v>10136.37</v>
      </c>
      <c r="L9988" s="148">
        <v>15204562</v>
      </c>
      <c r="M9988" s="155"/>
      <c r="N9988" s="149"/>
      <c r="O9988" s="169"/>
      <c r="P9988" s="153" t="s">
        <v>6625</v>
      </c>
      <c r="Q9988" s="156" t="s">
        <v>3797</v>
      </c>
      <c r="R9988" s="142">
        <f t="shared" si="156"/>
        <v>0</v>
      </c>
    </row>
    <row r="9989" ht="22.5" s="109" customFormat="1">
      <c r="A9989" s="119">
        <f>MAX($A$19:A9988)+1</f>
        <v>9971</v>
      </c>
      <c r="B9989" s="155"/>
      <c r="C9989" s="144"/>
      <c r="D9989" s="144" t="s">
        <v>8926</v>
      </c>
      <c r="E9989" s="145">
        <v>45254</v>
      </c>
      <c r="F9989" s="146" t="s">
        <v>3855</v>
      </c>
      <c r="G9989" s="146"/>
      <c r="H9989" s="146" t="s">
        <v>4079</v>
      </c>
      <c r="I9989" s="151" t="s">
        <v>534</v>
      </c>
      <c r="J9989" s="147">
        <v>3000</v>
      </c>
      <c r="K9989" s="147">
        <v>10136.38</v>
      </c>
      <c r="L9989" s="148">
        <v>30409125</v>
      </c>
      <c r="M9989" s="155"/>
      <c r="N9989" s="149"/>
      <c r="O9989" s="169"/>
      <c r="P9989" s="153" t="s">
        <v>6625</v>
      </c>
      <c r="Q9989" s="156" t="s">
        <v>3797</v>
      </c>
      <c r="R9989" s="142">
        <f t="shared" si="156"/>
        <v>0</v>
      </c>
    </row>
    <row r="9990" ht="22.5" s="109" customFormat="1">
      <c r="A9990" s="119">
        <f>MAX($A$19:A9989)+1</f>
        <v>9972</v>
      </c>
      <c r="B9990" s="155"/>
      <c r="C9990" s="144"/>
      <c r="D9990" s="144" t="s">
        <v>8926</v>
      </c>
      <c r="E9990" s="145">
        <v>45254</v>
      </c>
      <c r="F9990" s="146" t="s">
        <v>3855</v>
      </c>
      <c r="G9990" s="146"/>
      <c r="H9990" s="146" t="s">
        <v>4079</v>
      </c>
      <c r="I9990" s="151" t="s">
        <v>534</v>
      </c>
      <c r="J9990" s="147">
        <v>2686</v>
      </c>
      <c r="K9990" s="147">
        <v>10136.37</v>
      </c>
      <c r="L9990" s="148">
        <v>27226303</v>
      </c>
      <c r="M9990" s="155"/>
      <c r="N9990" s="149"/>
      <c r="O9990" s="169"/>
      <c r="P9990" s="153" t="s">
        <v>6625</v>
      </c>
      <c r="Q9990" s="156" t="s">
        <v>3797</v>
      </c>
      <c r="R9990" s="142">
        <f t="shared" si="156"/>
        <v>0</v>
      </c>
    </row>
    <row r="9991" ht="22.5" s="109" customFormat="1">
      <c r="A9991" s="119">
        <f>MAX($A$19:A9990)+1</f>
        <v>9973</v>
      </c>
      <c r="B9991" s="155"/>
      <c r="C9991" s="144"/>
      <c r="D9991" s="144" t="s">
        <v>8926</v>
      </c>
      <c r="E9991" s="145">
        <v>45254</v>
      </c>
      <c r="F9991" s="146" t="s">
        <v>3855</v>
      </c>
      <c r="G9991" s="146"/>
      <c r="H9991" s="146" t="s">
        <v>4079</v>
      </c>
      <c r="I9991" s="151" t="s">
        <v>534</v>
      </c>
      <c r="J9991" s="147">
        <v>5000</v>
      </c>
      <c r="K9991" s="147">
        <v>10136.38</v>
      </c>
      <c r="L9991" s="148">
        <v>50681875</v>
      </c>
      <c r="M9991" s="155"/>
      <c r="N9991" s="149"/>
      <c r="O9991" s="169"/>
      <c r="P9991" s="153" t="s">
        <v>6625</v>
      </c>
      <c r="Q9991" s="156" t="s">
        <v>3797</v>
      </c>
      <c r="R9991" s="142">
        <f t="shared" si="156"/>
        <v>0</v>
      </c>
    </row>
    <row r="9992" ht="22.5" s="109" customFormat="1">
      <c r="A9992" s="119">
        <f>MAX($A$19:A9991)+1</f>
        <v>9974</v>
      </c>
      <c r="B9992" s="155"/>
      <c r="C9992" s="144"/>
      <c r="D9992" s="144" t="s">
        <v>8926</v>
      </c>
      <c r="E9992" s="145">
        <v>45254</v>
      </c>
      <c r="F9992" s="146" t="s">
        <v>3855</v>
      </c>
      <c r="G9992" s="146"/>
      <c r="H9992" s="146" t="s">
        <v>4079</v>
      </c>
      <c r="I9992" s="151" t="s">
        <v>534</v>
      </c>
      <c r="J9992" s="147">
        <v>2550</v>
      </c>
      <c r="K9992" s="147">
        <v>10136.37</v>
      </c>
      <c r="L9992" s="148">
        <v>25847756</v>
      </c>
      <c r="M9992" s="155"/>
      <c r="N9992" s="149"/>
      <c r="O9992" s="169"/>
      <c r="P9992" s="153" t="s">
        <v>6625</v>
      </c>
      <c r="Q9992" s="156" t="s">
        <v>3797</v>
      </c>
      <c r="R9992" s="142">
        <f t="shared" si="156"/>
        <v>0</v>
      </c>
    </row>
    <row r="9993" ht="22.5" s="109" customFormat="1">
      <c r="A9993" s="119">
        <f>MAX($A$19:A9992)+1</f>
        <v>9975</v>
      </c>
      <c r="B9993" s="155"/>
      <c r="C9993" s="144"/>
      <c r="D9993" s="144" t="s">
        <v>8926</v>
      </c>
      <c r="E9993" s="145">
        <v>45254</v>
      </c>
      <c r="F9993" s="146" t="s">
        <v>3855</v>
      </c>
      <c r="G9993" s="146"/>
      <c r="H9993" s="146" t="s">
        <v>4079</v>
      </c>
      <c r="I9993" s="151" t="s">
        <v>534</v>
      </c>
      <c r="J9993" s="147">
        <v>1250</v>
      </c>
      <c r="K9993" s="147">
        <v>10136.38</v>
      </c>
      <c r="L9993" s="148">
        <v>12670469</v>
      </c>
      <c r="M9993" s="155"/>
      <c r="N9993" s="149"/>
      <c r="O9993" s="169"/>
      <c r="P9993" s="153" t="s">
        <v>6625</v>
      </c>
      <c r="Q9993" s="156" t="s">
        <v>3797</v>
      </c>
      <c r="R9993" s="142">
        <f t="shared" si="156"/>
        <v>0</v>
      </c>
    </row>
    <row r="9994" ht="22.5" s="109" customFormat="1">
      <c r="A9994" s="119">
        <f>MAX($A$19:A9993)+1</f>
        <v>9976</v>
      </c>
      <c r="B9994" s="155"/>
      <c r="C9994" s="144"/>
      <c r="D9994" s="144" t="s">
        <v>8926</v>
      </c>
      <c r="E9994" s="145">
        <v>45254</v>
      </c>
      <c r="F9994" s="146" t="s">
        <v>3855</v>
      </c>
      <c r="G9994" s="146"/>
      <c r="H9994" s="146" t="s">
        <v>4079</v>
      </c>
      <c r="I9994" s="151" t="s">
        <v>534</v>
      </c>
      <c r="J9994" s="147">
        <v>3000</v>
      </c>
      <c r="K9994" s="147">
        <v>10136.38</v>
      </c>
      <c r="L9994" s="148">
        <v>30409125</v>
      </c>
      <c r="M9994" s="155"/>
      <c r="N9994" s="149"/>
      <c r="O9994" s="169"/>
      <c r="P9994" s="153" t="s">
        <v>6625</v>
      </c>
      <c r="Q9994" s="156" t="s">
        <v>3797</v>
      </c>
      <c r="R9994" s="142">
        <f t="shared" si="156"/>
        <v>0</v>
      </c>
    </row>
    <row r="9995" ht="22.5" s="109" customFormat="1">
      <c r="A9995" s="119">
        <f>MAX($A$19:A9994)+1</f>
        <v>9977</v>
      </c>
      <c r="B9995" s="155"/>
      <c r="C9995" s="144"/>
      <c r="D9995" s="144" t="s">
        <v>8926</v>
      </c>
      <c r="E9995" s="145">
        <v>45254</v>
      </c>
      <c r="F9995" s="146" t="s">
        <v>3855</v>
      </c>
      <c r="G9995" s="146"/>
      <c r="H9995" s="146" t="s">
        <v>4079</v>
      </c>
      <c r="I9995" s="151" t="s">
        <v>534</v>
      </c>
      <c r="J9995" s="147">
        <v>5545</v>
      </c>
      <c r="K9995" s="147">
        <v>10136.35</v>
      </c>
      <c r="L9995" s="148">
        <v>56206077</v>
      </c>
      <c r="M9995" s="155"/>
      <c r="N9995" s="149"/>
      <c r="O9995" s="169"/>
      <c r="P9995" s="153" t="s">
        <v>6625</v>
      </c>
      <c r="Q9995" s="156" t="s">
        <v>3797</v>
      </c>
      <c r="R9995" s="142">
        <f t="shared" si="156"/>
        <v>0</v>
      </c>
    </row>
    <row r="9996" s="109" customFormat="1">
      <c r="A9996" s="119">
        <f>MAX($A$19:A9995)+1</f>
        <v>9978</v>
      </c>
      <c r="B9996" s="155"/>
      <c r="C9996" s="144"/>
      <c r="D9996" s="144" t="s">
        <v>8927</v>
      </c>
      <c r="E9996" s="145">
        <v>45269</v>
      </c>
      <c r="F9996" s="146" t="s">
        <v>4030</v>
      </c>
      <c r="G9996" s="146"/>
      <c r="H9996" s="146" t="s">
        <v>8928</v>
      </c>
      <c r="I9996" s="151" t="s">
        <v>288</v>
      </c>
      <c r="J9996" s="147">
        <v>96000</v>
      </c>
      <c r="K9996" s="147">
        <v>29529.83</v>
      </c>
      <c r="L9996" s="148">
        <v>2834863200</v>
      </c>
      <c r="M9996" s="155"/>
      <c r="N9996" s="149"/>
      <c r="O9996" s="169"/>
      <c r="P9996" s="153" t="s">
        <v>6625</v>
      </c>
      <c r="Q9996" s="156" t="s">
        <v>3797</v>
      </c>
      <c r="R9996" s="142">
        <f t="shared" si="156"/>
        <v>0</v>
      </c>
    </row>
    <row r="9997" ht="22.5" s="109" customFormat="1">
      <c r="A9997" s="119">
        <f>MAX($A$19:A9996)+1</f>
        <v>9979</v>
      </c>
      <c r="B9997" s="155"/>
      <c r="C9997" s="144"/>
      <c r="D9997" s="144" t="s">
        <v>8929</v>
      </c>
      <c r="E9997" s="145">
        <v>45270</v>
      </c>
      <c r="F9997" s="146" t="s">
        <v>8930</v>
      </c>
      <c r="G9997" s="146"/>
      <c r="H9997" s="146" t="s">
        <v>8931</v>
      </c>
      <c r="I9997" s="151" t="s">
        <v>534</v>
      </c>
      <c r="J9997" s="147">
        <v>29912</v>
      </c>
      <c r="K9997" s="147">
        <v>25890.5</v>
      </c>
      <c r="L9997" s="148">
        <v>774436636</v>
      </c>
      <c r="M9997" s="155"/>
      <c r="N9997" s="149"/>
      <c r="O9997" s="169"/>
      <c r="P9997" s="153" t="s">
        <v>6625</v>
      </c>
      <c r="Q9997" s="156" t="s">
        <v>3797</v>
      </c>
      <c r="R9997" s="142">
        <f t="shared" si="156"/>
        <v>0</v>
      </c>
    </row>
    <row r="9998" ht="22.5" s="109" customFormat="1">
      <c r="A9998" s="119">
        <f>MAX($A$19:A9997)+1</f>
        <v>9980</v>
      </c>
      <c r="B9998" s="155"/>
      <c r="C9998" s="144"/>
      <c r="D9998" s="144" t="s">
        <v>8929</v>
      </c>
      <c r="E9998" s="145">
        <v>45270</v>
      </c>
      <c r="F9998" s="146" t="s">
        <v>8930</v>
      </c>
      <c r="G9998" s="146"/>
      <c r="H9998" s="146" t="s">
        <v>8932</v>
      </c>
      <c r="I9998" s="151" t="s">
        <v>534</v>
      </c>
      <c r="J9998" s="147">
        <v>24267</v>
      </c>
      <c r="K9998" s="147">
        <v>25890.5</v>
      </c>
      <c r="L9998" s="148">
        <v>628284764</v>
      </c>
      <c r="M9998" s="155"/>
      <c r="N9998" s="149"/>
      <c r="O9998" s="169"/>
      <c r="P9998" s="153" t="s">
        <v>6625</v>
      </c>
      <c r="Q9998" s="156" t="s">
        <v>3797</v>
      </c>
      <c r="R9998" s="142">
        <f t="shared" si="156"/>
        <v>0</v>
      </c>
    </row>
    <row r="9999" ht="22.5" s="109" customFormat="1">
      <c r="A9999" s="119">
        <f>MAX($A$19:A9998)+1</f>
        <v>9981</v>
      </c>
      <c r="B9999" s="155"/>
      <c r="C9999" s="144"/>
      <c r="D9999" s="144" t="s">
        <v>8929</v>
      </c>
      <c r="E9999" s="145">
        <v>45270</v>
      </c>
      <c r="F9999" s="146" t="s">
        <v>8930</v>
      </c>
      <c r="G9999" s="146"/>
      <c r="H9999" s="146" t="s">
        <v>8933</v>
      </c>
      <c r="I9999" s="151" t="s">
        <v>534</v>
      </c>
      <c r="J9999" s="147">
        <v>25619</v>
      </c>
      <c r="K9999" s="147">
        <v>25890.5</v>
      </c>
      <c r="L9999" s="148">
        <v>663288720</v>
      </c>
      <c r="M9999" s="155"/>
      <c r="N9999" s="149"/>
      <c r="O9999" s="169"/>
      <c r="P9999" s="153" t="s">
        <v>6625</v>
      </c>
      <c r="Q9999" s="156" t="s">
        <v>3797</v>
      </c>
      <c r="R9999" s="142">
        <f t="shared" si="156"/>
        <v>0</v>
      </c>
    </row>
    <row r="10000" ht="22.5" s="109" customFormat="1">
      <c r="A10000" s="119">
        <f>MAX($A$19:A9999)+1</f>
        <v>9982</v>
      </c>
      <c r="B10000" s="155"/>
      <c r="C10000" s="144"/>
      <c r="D10000" s="144" t="s">
        <v>8929</v>
      </c>
      <c r="E10000" s="145">
        <v>45270</v>
      </c>
      <c r="F10000" s="146" t="s">
        <v>8930</v>
      </c>
      <c r="G10000" s="146"/>
      <c r="H10000" s="146" t="s">
        <v>8934</v>
      </c>
      <c r="I10000" s="151" t="s">
        <v>534</v>
      </c>
      <c r="J10000" s="147">
        <v>24552</v>
      </c>
      <c r="K10000" s="147">
        <v>25890.5</v>
      </c>
      <c r="L10000" s="148">
        <v>635663556</v>
      </c>
      <c r="M10000" s="155"/>
      <c r="N10000" s="149"/>
      <c r="O10000" s="169"/>
      <c r="P10000" s="153" t="s">
        <v>6625</v>
      </c>
      <c r="Q10000" s="156" t="s">
        <v>3797</v>
      </c>
      <c r="R10000" s="142">
        <f t="shared" si="156"/>
        <v>0</v>
      </c>
    </row>
    <row r="10001" ht="22.5" s="109" customFormat="1">
      <c r="A10001" s="119">
        <f>MAX($A$19:A10000)+1</f>
        <v>9983</v>
      </c>
      <c r="B10001" s="155"/>
      <c r="C10001" s="144"/>
      <c r="D10001" s="144" t="s">
        <v>8935</v>
      </c>
      <c r="E10001" s="145">
        <v>45247</v>
      </c>
      <c r="F10001" s="146" t="s">
        <v>3890</v>
      </c>
      <c r="G10001" s="146"/>
      <c r="H10001" s="146" t="s">
        <v>3954</v>
      </c>
      <c r="I10001" s="151" t="s">
        <v>98</v>
      </c>
      <c r="J10001" s="147">
        <v>5500</v>
      </c>
      <c r="K10001" s="147">
        <v>654.59</v>
      </c>
      <c r="L10001" s="148">
        <v>3600245</v>
      </c>
      <c r="M10001" s="155"/>
      <c r="N10001" s="149"/>
      <c r="O10001" s="169"/>
      <c r="P10001" s="153" t="s">
        <v>6625</v>
      </c>
      <c r="Q10001" s="156" t="s">
        <v>3797</v>
      </c>
      <c r="R10001" s="142">
        <f t="shared" si="156"/>
        <v>0</v>
      </c>
    </row>
    <row r="10002" ht="22.5" s="109" customFormat="1">
      <c r="A10002" s="119">
        <f>MAX($A$19:A10001)+1</f>
        <v>9984</v>
      </c>
      <c r="B10002" s="155"/>
      <c r="C10002" s="144"/>
      <c r="D10002" s="144" t="s">
        <v>8935</v>
      </c>
      <c r="E10002" s="145">
        <v>45247</v>
      </c>
      <c r="F10002" s="146" t="s">
        <v>3890</v>
      </c>
      <c r="G10002" s="146"/>
      <c r="H10002" s="146" t="s">
        <v>3955</v>
      </c>
      <c r="I10002" s="151" t="s">
        <v>98</v>
      </c>
      <c r="J10002" s="147">
        <v>12500</v>
      </c>
      <c r="K10002" s="147">
        <v>630.16</v>
      </c>
      <c r="L10002" s="148">
        <v>7877062</v>
      </c>
      <c r="M10002" s="155"/>
      <c r="N10002" s="149"/>
      <c r="O10002" s="169"/>
      <c r="P10002" s="153" t="s">
        <v>6625</v>
      </c>
      <c r="Q10002" s="156" t="s">
        <v>3797</v>
      </c>
      <c r="R10002" s="142">
        <f t="shared" si="156"/>
        <v>0</v>
      </c>
    </row>
    <row r="10003" ht="22.5" s="109" customFormat="1">
      <c r="A10003" s="119">
        <f>MAX($A$19:A10002)+1</f>
        <v>9985</v>
      </c>
      <c r="B10003" s="155"/>
      <c r="C10003" s="144"/>
      <c r="D10003" s="144" t="s">
        <v>8935</v>
      </c>
      <c r="E10003" s="145">
        <v>45247</v>
      </c>
      <c r="F10003" s="146" t="s">
        <v>3890</v>
      </c>
      <c r="G10003" s="146"/>
      <c r="H10003" s="146" t="s">
        <v>3956</v>
      </c>
      <c r="I10003" s="151" t="s">
        <v>98</v>
      </c>
      <c r="J10003" s="147">
        <v>12500</v>
      </c>
      <c r="K10003" s="147">
        <v>381.03</v>
      </c>
      <c r="L10003" s="148">
        <v>4762875</v>
      </c>
      <c r="M10003" s="155"/>
      <c r="N10003" s="149"/>
      <c r="O10003" s="169"/>
      <c r="P10003" s="153" t="s">
        <v>6625</v>
      </c>
      <c r="Q10003" s="156" t="s">
        <v>3797</v>
      </c>
      <c r="R10003" s="142">
        <f t="shared" si="156"/>
        <v>0</v>
      </c>
    </row>
    <row r="10004" ht="22.5" s="109" customFormat="1">
      <c r="A10004" s="119">
        <f>MAX($A$19:A10003)+1</f>
        <v>9986</v>
      </c>
      <c r="B10004" s="155"/>
      <c r="C10004" s="144"/>
      <c r="D10004" s="144" t="s">
        <v>8935</v>
      </c>
      <c r="E10004" s="145">
        <v>45247</v>
      </c>
      <c r="F10004" s="146" t="s">
        <v>3890</v>
      </c>
      <c r="G10004" s="146"/>
      <c r="H10004" s="146" t="s">
        <v>3957</v>
      </c>
      <c r="I10004" s="151" t="s">
        <v>98</v>
      </c>
      <c r="J10004" s="147">
        <v>5500</v>
      </c>
      <c r="K10004" s="147">
        <v>784.04</v>
      </c>
      <c r="L10004" s="148">
        <v>4312234</v>
      </c>
      <c r="M10004" s="155"/>
      <c r="N10004" s="149"/>
      <c r="O10004" s="169"/>
      <c r="P10004" s="153" t="s">
        <v>6625</v>
      </c>
      <c r="Q10004" s="156" t="s">
        <v>3797</v>
      </c>
      <c r="R10004" s="142">
        <f t="shared" si="156"/>
        <v>0</v>
      </c>
    </row>
    <row r="10005" ht="22.5" s="109" customFormat="1">
      <c r="A10005" s="119">
        <f>MAX($A$19:A10004)+1</f>
        <v>9987</v>
      </c>
      <c r="B10005" s="155"/>
      <c r="C10005" s="144"/>
      <c r="D10005" s="144" t="s">
        <v>8935</v>
      </c>
      <c r="E10005" s="145">
        <v>45247</v>
      </c>
      <c r="F10005" s="146" t="s">
        <v>3890</v>
      </c>
      <c r="G10005" s="146"/>
      <c r="H10005" s="146" t="s">
        <v>3954</v>
      </c>
      <c r="I10005" s="151" t="s">
        <v>98</v>
      </c>
      <c r="J10005" s="147">
        <v>36500</v>
      </c>
      <c r="K10005" s="147">
        <v>654.59</v>
      </c>
      <c r="L10005" s="148">
        <v>23892535</v>
      </c>
      <c r="M10005" s="155"/>
      <c r="N10005" s="149"/>
      <c r="O10005" s="169"/>
      <c r="P10005" s="153" t="s">
        <v>6625</v>
      </c>
      <c r="Q10005" s="156" t="s">
        <v>3797</v>
      </c>
      <c r="R10005" s="142">
        <f t="shared" si="156"/>
        <v>0</v>
      </c>
    </row>
    <row r="10006" ht="22.5" s="109" customFormat="1">
      <c r="A10006" s="119">
        <f>MAX($A$19:A10005)+1</f>
        <v>9988</v>
      </c>
      <c r="B10006" s="155"/>
      <c r="C10006" s="144"/>
      <c r="D10006" s="144" t="s">
        <v>8935</v>
      </c>
      <c r="E10006" s="145">
        <v>45247</v>
      </c>
      <c r="F10006" s="146" t="s">
        <v>3890</v>
      </c>
      <c r="G10006" s="146"/>
      <c r="H10006" s="146" t="s">
        <v>3955</v>
      </c>
      <c r="I10006" s="151" t="s">
        <v>98</v>
      </c>
      <c r="J10006" s="147">
        <v>73000</v>
      </c>
      <c r="K10006" s="147">
        <v>630.17</v>
      </c>
      <c r="L10006" s="148">
        <v>46002045</v>
      </c>
      <c r="M10006" s="155"/>
      <c r="N10006" s="149"/>
      <c r="O10006" s="169"/>
      <c r="P10006" s="153" t="s">
        <v>6625</v>
      </c>
      <c r="Q10006" s="156" t="s">
        <v>3797</v>
      </c>
      <c r="R10006" s="142">
        <f t="shared" si="156"/>
        <v>0</v>
      </c>
    </row>
    <row r="10007" ht="22.5" s="109" customFormat="1">
      <c r="A10007" s="119">
        <f>MAX($A$19:A10006)+1</f>
        <v>9989</v>
      </c>
      <c r="B10007" s="155"/>
      <c r="C10007" s="144"/>
      <c r="D10007" s="144" t="s">
        <v>8935</v>
      </c>
      <c r="E10007" s="145">
        <v>45247</v>
      </c>
      <c r="F10007" s="146" t="s">
        <v>3890</v>
      </c>
      <c r="G10007" s="146"/>
      <c r="H10007" s="146" t="s">
        <v>3956</v>
      </c>
      <c r="I10007" s="151" t="s">
        <v>98</v>
      </c>
      <c r="J10007" s="147">
        <v>73000</v>
      </c>
      <c r="K10007" s="147">
        <v>381.03</v>
      </c>
      <c r="L10007" s="148">
        <v>27815190</v>
      </c>
      <c r="M10007" s="155"/>
      <c r="N10007" s="149"/>
      <c r="O10007" s="169"/>
      <c r="P10007" s="153" t="s">
        <v>6625</v>
      </c>
      <c r="Q10007" s="156" t="s">
        <v>3797</v>
      </c>
      <c r="R10007" s="142">
        <f t="shared" si="156"/>
        <v>0</v>
      </c>
    </row>
    <row r="10008" ht="22.5" s="109" customFormat="1">
      <c r="A10008" s="119">
        <f>MAX($A$19:A10007)+1</f>
        <v>9990</v>
      </c>
      <c r="B10008" s="155"/>
      <c r="C10008" s="144"/>
      <c r="D10008" s="144" t="s">
        <v>8935</v>
      </c>
      <c r="E10008" s="145">
        <v>45247</v>
      </c>
      <c r="F10008" s="146" t="s">
        <v>3890</v>
      </c>
      <c r="G10008" s="146"/>
      <c r="H10008" s="146" t="s">
        <v>3957</v>
      </c>
      <c r="I10008" s="151" t="s">
        <v>98</v>
      </c>
      <c r="J10008" s="147">
        <v>36500</v>
      </c>
      <c r="K10008" s="147">
        <v>784.04</v>
      </c>
      <c r="L10008" s="148">
        <v>28617551</v>
      </c>
      <c r="M10008" s="155"/>
      <c r="N10008" s="149"/>
      <c r="O10008" s="169"/>
      <c r="P10008" s="153" t="s">
        <v>6625</v>
      </c>
      <c r="Q10008" s="156" t="s">
        <v>3797</v>
      </c>
      <c r="R10008" s="142">
        <f t="shared" si="156"/>
        <v>0</v>
      </c>
    </row>
    <row r="10009" ht="22.5" s="109" customFormat="1">
      <c r="A10009" s="119">
        <f>MAX($A$19:A10008)+1</f>
        <v>9991</v>
      </c>
      <c r="B10009" s="155"/>
      <c r="C10009" s="144"/>
      <c r="D10009" s="144" t="s">
        <v>8935</v>
      </c>
      <c r="E10009" s="145">
        <v>45247</v>
      </c>
      <c r="F10009" s="146" t="s">
        <v>3890</v>
      </c>
      <c r="G10009" s="146"/>
      <c r="H10009" s="146" t="s">
        <v>3954</v>
      </c>
      <c r="I10009" s="151" t="s">
        <v>98</v>
      </c>
      <c r="J10009" s="147">
        <v>43000</v>
      </c>
      <c r="K10009" s="147">
        <v>654.59</v>
      </c>
      <c r="L10009" s="148">
        <v>28147370</v>
      </c>
      <c r="M10009" s="155"/>
      <c r="N10009" s="149"/>
      <c r="O10009" s="169"/>
      <c r="P10009" s="153" t="s">
        <v>6625</v>
      </c>
      <c r="Q10009" s="156" t="s">
        <v>3797</v>
      </c>
      <c r="R10009" s="142">
        <f t="shared" si="156"/>
        <v>0</v>
      </c>
    </row>
    <row r="10010" ht="22.5" s="109" customFormat="1">
      <c r="A10010" s="119">
        <f>MAX($A$19:A10009)+1</f>
        <v>9992</v>
      </c>
      <c r="B10010" s="155"/>
      <c r="C10010" s="144"/>
      <c r="D10010" s="144" t="s">
        <v>8935</v>
      </c>
      <c r="E10010" s="145">
        <v>45247</v>
      </c>
      <c r="F10010" s="146" t="s">
        <v>3890</v>
      </c>
      <c r="G10010" s="146"/>
      <c r="H10010" s="146" t="s">
        <v>3955</v>
      </c>
      <c r="I10010" s="151" t="s">
        <v>98</v>
      </c>
      <c r="J10010" s="147">
        <v>87000</v>
      </c>
      <c r="K10010" s="147">
        <v>630.17</v>
      </c>
      <c r="L10010" s="148">
        <v>54824355</v>
      </c>
      <c r="M10010" s="155"/>
      <c r="N10010" s="149"/>
      <c r="O10010" s="169"/>
      <c r="P10010" s="153" t="s">
        <v>6625</v>
      </c>
      <c r="Q10010" s="156" t="s">
        <v>3797</v>
      </c>
      <c r="R10010" s="142">
        <f t="shared" si="156"/>
        <v>0</v>
      </c>
    </row>
    <row r="10011" ht="22.5" s="109" customFormat="1">
      <c r="A10011" s="119">
        <f>MAX($A$19:A10010)+1</f>
        <v>9993</v>
      </c>
      <c r="B10011" s="155"/>
      <c r="C10011" s="144"/>
      <c r="D10011" s="144" t="s">
        <v>8935</v>
      </c>
      <c r="E10011" s="145">
        <v>45247</v>
      </c>
      <c r="F10011" s="146" t="s">
        <v>3890</v>
      </c>
      <c r="G10011" s="146"/>
      <c r="H10011" s="146" t="s">
        <v>3956</v>
      </c>
      <c r="I10011" s="151" t="s">
        <v>98</v>
      </c>
      <c r="J10011" s="147">
        <v>44500</v>
      </c>
      <c r="K10011" s="147">
        <v>381.03</v>
      </c>
      <c r="L10011" s="148">
        <v>16955835</v>
      </c>
      <c r="M10011" s="155"/>
      <c r="N10011" s="149"/>
      <c r="O10011" s="169"/>
      <c r="P10011" s="153" t="s">
        <v>6625</v>
      </c>
      <c r="Q10011" s="156" t="s">
        <v>3797</v>
      </c>
      <c r="R10011" s="142">
        <f t="shared" si="156"/>
        <v>0</v>
      </c>
    </row>
    <row r="10012" ht="22.5" s="109" customFormat="1">
      <c r="A10012" s="119">
        <f>MAX($A$19:A10011)+1</f>
        <v>9994</v>
      </c>
      <c r="B10012" s="155"/>
      <c r="C10012" s="144"/>
      <c r="D10012" s="144" t="s">
        <v>8935</v>
      </c>
      <c r="E10012" s="145">
        <v>45247</v>
      </c>
      <c r="F10012" s="146" t="s">
        <v>3890</v>
      </c>
      <c r="G10012" s="146"/>
      <c r="H10012" s="146" t="s">
        <v>3957</v>
      </c>
      <c r="I10012" s="151" t="s">
        <v>98</v>
      </c>
      <c r="J10012" s="147">
        <v>43000</v>
      </c>
      <c r="K10012" s="147">
        <v>784.04</v>
      </c>
      <c r="L10012" s="148">
        <v>33713828</v>
      </c>
      <c r="M10012" s="155"/>
      <c r="N10012" s="149"/>
      <c r="O10012" s="169"/>
      <c r="P10012" s="153" t="s">
        <v>6625</v>
      </c>
      <c r="Q10012" s="156" t="s">
        <v>3797</v>
      </c>
      <c r="R10012" s="142">
        <f t="shared" si="156"/>
        <v>0</v>
      </c>
    </row>
    <row r="10013" ht="22.5" s="109" customFormat="1">
      <c r="A10013" s="119">
        <f>MAX($A$19:A10012)+1</f>
        <v>9995</v>
      </c>
      <c r="B10013" s="155"/>
      <c r="C10013" s="144"/>
      <c r="D10013" s="144" t="s">
        <v>8936</v>
      </c>
      <c r="E10013" s="145">
        <v>45244</v>
      </c>
      <c r="F10013" s="146" t="s">
        <v>3808</v>
      </c>
      <c r="G10013" s="146"/>
      <c r="H10013" s="146" t="s">
        <v>4112</v>
      </c>
      <c r="I10013" s="151" t="s">
        <v>534</v>
      </c>
      <c r="J10013" s="147">
        <v>6826</v>
      </c>
      <c r="K10013" s="147">
        <v>40301.25</v>
      </c>
      <c r="L10013" s="148">
        <v>275096332</v>
      </c>
      <c r="M10013" s="155"/>
      <c r="N10013" s="149"/>
      <c r="O10013" s="169"/>
      <c r="P10013" s="153" t="s">
        <v>6625</v>
      </c>
      <c r="Q10013" s="156" t="s">
        <v>3797</v>
      </c>
      <c r="R10013" s="142">
        <f t="shared" si="156"/>
        <v>0</v>
      </c>
    </row>
    <row r="10014" ht="22.5" s="109" customFormat="1">
      <c r="A10014" s="119">
        <f>MAX($A$19:A10013)+1</f>
        <v>9996</v>
      </c>
      <c r="B10014" s="155"/>
      <c r="C10014" s="144"/>
      <c r="D10014" s="144" t="s">
        <v>8936</v>
      </c>
      <c r="E10014" s="145">
        <v>45244</v>
      </c>
      <c r="F10014" s="146" t="s">
        <v>3808</v>
      </c>
      <c r="G10014" s="146"/>
      <c r="H10014" s="146" t="s">
        <v>3814</v>
      </c>
      <c r="I10014" s="151" t="s">
        <v>534</v>
      </c>
      <c r="J10014" s="147">
        <v>150</v>
      </c>
      <c r="K10014" s="147">
        <v>23936.5</v>
      </c>
      <c r="L10014" s="148">
        <v>3590475</v>
      </c>
      <c r="M10014" s="155"/>
      <c r="N10014" s="149"/>
      <c r="O10014" s="169"/>
      <c r="P10014" s="153" t="s">
        <v>6625</v>
      </c>
      <c r="Q10014" s="156" t="s">
        <v>3797</v>
      </c>
      <c r="R10014" s="142">
        <f t="shared" si="156"/>
        <v>0</v>
      </c>
    </row>
    <row r="10015" ht="22.5" s="109" customFormat="1">
      <c r="A10015" s="119">
        <f>MAX($A$19:A10014)+1</f>
        <v>9997</v>
      </c>
      <c r="B10015" s="155"/>
      <c r="C10015" s="144"/>
      <c r="D10015" s="144" t="s">
        <v>8936</v>
      </c>
      <c r="E10015" s="145">
        <v>45244</v>
      </c>
      <c r="F10015" s="146" t="s">
        <v>3808</v>
      </c>
      <c r="G10015" s="146"/>
      <c r="H10015" s="146" t="s">
        <v>6415</v>
      </c>
      <c r="I10015" s="151" t="s">
        <v>534</v>
      </c>
      <c r="J10015" s="147">
        <v>490</v>
      </c>
      <c r="K10015" s="147">
        <v>148504</v>
      </c>
      <c r="L10015" s="148">
        <v>72766960</v>
      </c>
      <c r="M10015" s="155"/>
      <c r="N10015" s="149"/>
      <c r="O10015" s="169"/>
      <c r="P10015" s="153" t="s">
        <v>6625</v>
      </c>
      <c r="Q10015" s="156" t="s">
        <v>3797</v>
      </c>
      <c r="R10015" s="142">
        <f t="shared" si="156"/>
        <v>0</v>
      </c>
    </row>
    <row r="10016" ht="22.5" s="109" customFormat="1">
      <c r="A10016" s="119">
        <f>MAX($A$19:A10015)+1</f>
        <v>9998</v>
      </c>
      <c r="B10016" s="155"/>
      <c r="C10016" s="144"/>
      <c r="D10016" s="144" t="s">
        <v>8936</v>
      </c>
      <c r="E10016" s="145">
        <v>45244</v>
      </c>
      <c r="F10016" s="146" t="s">
        <v>3808</v>
      </c>
      <c r="G10016" s="146"/>
      <c r="H10016" s="146" t="s">
        <v>6551</v>
      </c>
      <c r="I10016" s="151" t="s">
        <v>534</v>
      </c>
      <c r="J10016" s="147">
        <v>2324</v>
      </c>
      <c r="K10016" s="147">
        <v>28577.25</v>
      </c>
      <c r="L10016" s="148">
        <v>66413529</v>
      </c>
      <c r="M10016" s="155"/>
      <c r="N10016" s="149"/>
      <c r="O10016" s="169"/>
      <c r="P10016" s="153" t="s">
        <v>6625</v>
      </c>
      <c r="Q10016" s="156" t="s">
        <v>3797</v>
      </c>
      <c r="R10016" s="142">
        <f t="shared" si="156"/>
        <v>0</v>
      </c>
    </row>
    <row r="10017" ht="22.5" s="109" customFormat="1">
      <c r="A10017" s="119">
        <f>MAX($A$19:A10016)+1</f>
        <v>9999</v>
      </c>
      <c r="B10017" s="155"/>
      <c r="C10017" s="144"/>
      <c r="D10017" s="144" t="s">
        <v>8936</v>
      </c>
      <c r="E10017" s="145">
        <v>45244</v>
      </c>
      <c r="F10017" s="146" t="s">
        <v>3808</v>
      </c>
      <c r="G10017" s="146"/>
      <c r="H10017" s="146" t="s">
        <v>3820</v>
      </c>
      <c r="I10017" s="151" t="s">
        <v>534</v>
      </c>
      <c r="J10017" s="147">
        <v>27029</v>
      </c>
      <c r="K10017" s="147">
        <v>22226.75</v>
      </c>
      <c r="L10017" s="148">
        <v>600766826</v>
      </c>
      <c r="M10017" s="155"/>
      <c r="N10017" s="149"/>
      <c r="O10017" s="169"/>
      <c r="P10017" s="153" t="s">
        <v>6625</v>
      </c>
      <c r="Q10017" s="156" t="s">
        <v>3797</v>
      </c>
      <c r="R10017" s="142">
        <f t="shared" si="156"/>
        <v>0</v>
      </c>
    </row>
    <row r="10018" ht="22.5" s="109" customFormat="1">
      <c r="A10018" s="119">
        <f>MAX($A$19:A10017)+1</f>
        <v>10000</v>
      </c>
      <c r="B10018" s="155"/>
      <c r="C10018" s="144"/>
      <c r="D10018" s="144" t="s">
        <v>8936</v>
      </c>
      <c r="E10018" s="145">
        <v>45244</v>
      </c>
      <c r="F10018" s="146" t="s">
        <v>3808</v>
      </c>
      <c r="G10018" s="146"/>
      <c r="H10018" s="146" t="s">
        <v>3820</v>
      </c>
      <c r="I10018" s="151" t="s">
        <v>534</v>
      </c>
      <c r="J10018" s="147">
        <v>6700</v>
      </c>
      <c r="K10018" s="147">
        <v>22226.75</v>
      </c>
      <c r="L10018" s="148">
        <v>148919225</v>
      </c>
      <c r="M10018" s="155"/>
      <c r="N10018" s="149"/>
      <c r="O10018" s="169"/>
      <c r="P10018" s="153" t="s">
        <v>6625</v>
      </c>
      <c r="Q10018" s="156" t="s">
        <v>3797</v>
      </c>
      <c r="R10018" s="142">
        <f t="shared" si="156"/>
        <v>0</v>
      </c>
    </row>
    <row r="10019" s="109" customFormat="1">
      <c r="A10019" s="119">
        <f>MAX($A$19:A10018)+1</f>
        <v>10001</v>
      </c>
      <c r="B10019" s="155"/>
      <c r="C10019" s="144"/>
      <c r="D10019" s="144" t="s">
        <v>8936</v>
      </c>
      <c r="E10019" s="145">
        <v>45244</v>
      </c>
      <c r="F10019" s="146" t="s">
        <v>3808</v>
      </c>
      <c r="G10019" s="146"/>
      <c r="H10019" s="146" t="s">
        <v>3835</v>
      </c>
      <c r="I10019" s="151" t="s">
        <v>534</v>
      </c>
      <c r="J10019" s="147">
        <v>3514</v>
      </c>
      <c r="K10019" s="147">
        <v>13433.75</v>
      </c>
      <c r="L10019" s="148">
        <v>47206198</v>
      </c>
      <c r="M10019" s="155"/>
      <c r="N10019" s="149"/>
      <c r="O10019" s="169"/>
      <c r="P10019" s="153" t="s">
        <v>6625</v>
      </c>
      <c r="Q10019" s="156" t="s">
        <v>3797</v>
      </c>
      <c r="R10019" s="142">
        <f t="shared" si="156"/>
        <v>0</v>
      </c>
    </row>
    <row r="10020" ht="22.5" s="109" customFormat="1">
      <c r="A10020" s="119">
        <f>MAX($A$19:A10019)+1</f>
        <v>10002</v>
      </c>
      <c r="B10020" s="155"/>
      <c r="C10020" s="144"/>
      <c r="D10020" s="144" t="s">
        <v>8936</v>
      </c>
      <c r="E10020" s="145">
        <v>45244</v>
      </c>
      <c r="F10020" s="146" t="s">
        <v>3808</v>
      </c>
      <c r="G10020" s="146"/>
      <c r="H10020" s="146" t="s">
        <v>3820</v>
      </c>
      <c r="I10020" s="151" t="s">
        <v>534</v>
      </c>
      <c r="J10020" s="147">
        <v>2490</v>
      </c>
      <c r="K10020" s="147">
        <v>22226.75</v>
      </c>
      <c r="L10020" s="148">
        <v>55344608</v>
      </c>
      <c r="M10020" s="155"/>
      <c r="N10020" s="149"/>
      <c r="O10020" s="169"/>
      <c r="P10020" s="153" t="s">
        <v>6625</v>
      </c>
      <c r="Q10020" s="156" t="s">
        <v>3797</v>
      </c>
      <c r="R10020" s="142">
        <f t="shared" si="156"/>
        <v>0</v>
      </c>
    </row>
    <row r="10021" ht="22.5" s="109" customFormat="1">
      <c r="A10021" s="119">
        <f>MAX($A$19:A10020)+1</f>
        <v>10003</v>
      </c>
      <c r="B10021" s="155"/>
      <c r="C10021" s="144"/>
      <c r="D10021" s="144" t="s">
        <v>8936</v>
      </c>
      <c r="E10021" s="145">
        <v>45244</v>
      </c>
      <c r="F10021" s="146" t="s">
        <v>3808</v>
      </c>
      <c r="G10021" s="146"/>
      <c r="H10021" s="146" t="s">
        <v>3821</v>
      </c>
      <c r="I10021" s="151" t="s">
        <v>534</v>
      </c>
      <c r="J10021" s="147">
        <v>5000</v>
      </c>
      <c r="K10021" s="147">
        <v>22226.75</v>
      </c>
      <c r="L10021" s="148">
        <v>111133750</v>
      </c>
      <c r="M10021" s="155"/>
      <c r="N10021" s="149"/>
      <c r="O10021" s="169"/>
      <c r="P10021" s="153" t="s">
        <v>6625</v>
      </c>
      <c r="Q10021" s="156" t="s">
        <v>3797</v>
      </c>
      <c r="R10021" s="142">
        <f t="shared" si="156"/>
        <v>0</v>
      </c>
    </row>
    <row r="10022" s="109" customFormat="1">
      <c r="A10022" s="119">
        <f>MAX($A$19:A10021)+1</f>
        <v>10004</v>
      </c>
      <c r="B10022" s="155"/>
      <c r="C10022" s="144"/>
      <c r="D10022" s="144" t="s">
        <v>8936</v>
      </c>
      <c r="E10022" s="145">
        <v>45244</v>
      </c>
      <c r="F10022" s="146" t="s">
        <v>3808</v>
      </c>
      <c r="G10022" s="146"/>
      <c r="H10022" s="146" t="s">
        <v>3834</v>
      </c>
      <c r="I10022" s="151" t="s">
        <v>534</v>
      </c>
      <c r="J10022" s="147">
        <v>2690</v>
      </c>
      <c r="K10022" s="147">
        <v>40057</v>
      </c>
      <c r="L10022" s="148">
        <v>107753330</v>
      </c>
      <c r="M10022" s="155"/>
      <c r="N10022" s="149"/>
      <c r="O10022" s="169"/>
      <c r="P10022" s="153" t="s">
        <v>6625</v>
      </c>
      <c r="Q10022" s="156" t="s">
        <v>3797</v>
      </c>
      <c r="R10022" s="142">
        <f t="shared" si="156"/>
        <v>0</v>
      </c>
    </row>
    <row r="10023" ht="22.5" s="109" customFormat="1">
      <c r="A10023" s="119">
        <f>MAX($A$19:A10022)+1</f>
        <v>10005</v>
      </c>
      <c r="B10023" s="155"/>
      <c r="C10023" s="144"/>
      <c r="D10023" s="144" t="s">
        <v>8936</v>
      </c>
      <c r="E10023" s="145">
        <v>45244</v>
      </c>
      <c r="F10023" s="146" t="s">
        <v>3808</v>
      </c>
      <c r="G10023" s="146"/>
      <c r="H10023" s="146" t="s">
        <v>3821</v>
      </c>
      <c r="I10023" s="151" t="s">
        <v>534</v>
      </c>
      <c r="J10023" s="147">
        <v>279</v>
      </c>
      <c r="K10023" s="147">
        <v>22226.75</v>
      </c>
      <c r="L10023" s="148">
        <v>6201263</v>
      </c>
      <c r="M10023" s="155"/>
      <c r="N10023" s="149"/>
      <c r="O10023" s="169"/>
      <c r="P10023" s="153" t="s">
        <v>6625</v>
      </c>
      <c r="Q10023" s="156" t="s">
        <v>3797</v>
      </c>
      <c r="R10023" s="142">
        <f t="shared" si="156"/>
        <v>0</v>
      </c>
    </row>
    <row r="10024" ht="22.5" s="109" customFormat="1">
      <c r="A10024" s="119">
        <f>MAX($A$19:A10023)+1</f>
        <v>10006</v>
      </c>
      <c r="B10024" s="155"/>
      <c r="C10024" s="144"/>
      <c r="D10024" s="144" t="s">
        <v>8936</v>
      </c>
      <c r="E10024" s="145">
        <v>45244</v>
      </c>
      <c r="F10024" s="146" t="s">
        <v>3808</v>
      </c>
      <c r="G10024" s="146"/>
      <c r="H10024" s="146" t="s">
        <v>6563</v>
      </c>
      <c r="I10024" s="151" t="s">
        <v>534</v>
      </c>
      <c r="J10024" s="147">
        <v>2716</v>
      </c>
      <c r="K10024" s="147">
        <v>18807.25</v>
      </c>
      <c r="L10024" s="148">
        <v>51080491</v>
      </c>
      <c r="M10024" s="155"/>
      <c r="N10024" s="149"/>
      <c r="O10024" s="169"/>
      <c r="P10024" s="153" t="s">
        <v>6625</v>
      </c>
      <c r="Q10024" s="156" t="s">
        <v>3797</v>
      </c>
      <c r="R10024" s="142">
        <f t="shared" si="156"/>
        <v>0</v>
      </c>
    </row>
    <row r="10025" ht="22.5" s="109" customFormat="1">
      <c r="A10025" s="119">
        <f>MAX($A$19:A10024)+1</f>
        <v>10007</v>
      </c>
      <c r="B10025" s="155"/>
      <c r="C10025" s="144"/>
      <c r="D10025" s="144" t="s">
        <v>8936</v>
      </c>
      <c r="E10025" s="145">
        <v>45244</v>
      </c>
      <c r="F10025" s="146" t="s">
        <v>3808</v>
      </c>
      <c r="G10025" s="146"/>
      <c r="H10025" s="146" t="s">
        <v>3820</v>
      </c>
      <c r="I10025" s="151" t="s">
        <v>534</v>
      </c>
      <c r="J10025" s="147">
        <v>1655</v>
      </c>
      <c r="K10025" s="147">
        <v>22226.75</v>
      </c>
      <c r="L10025" s="148">
        <v>36785271</v>
      </c>
      <c r="M10025" s="155"/>
      <c r="N10025" s="149"/>
      <c r="O10025" s="169"/>
      <c r="P10025" s="153" t="s">
        <v>6625</v>
      </c>
      <c r="Q10025" s="156" t="s">
        <v>3797</v>
      </c>
      <c r="R10025" s="142">
        <f t="shared" si="156"/>
        <v>0</v>
      </c>
    </row>
    <row r="10026" ht="22.5" s="109" customFormat="1">
      <c r="A10026" s="119">
        <f>MAX($A$19:A10025)+1</f>
        <v>10008</v>
      </c>
      <c r="B10026" s="155"/>
      <c r="C10026" s="144"/>
      <c r="D10026" s="144" t="s">
        <v>8936</v>
      </c>
      <c r="E10026" s="145">
        <v>45244</v>
      </c>
      <c r="F10026" s="146" t="s">
        <v>3808</v>
      </c>
      <c r="G10026" s="146"/>
      <c r="H10026" s="146" t="s">
        <v>3821</v>
      </c>
      <c r="I10026" s="151" t="s">
        <v>534</v>
      </c>
      <c r="J10026" s="147">
        <v>1093</v>
      </c>
      <c r="K10026" s="147">
        <v>22226.75</v>
      </c>
      <c r="L10026" s="148">
        <v>24293838</v>
      </c>
      <c r="M10026" s="155"/>
      <c r="N10026" s="149"/>
      <c r="O10026" s="169"/>
      <c r="P10026" s="153" t="s">
        <v>6625</v>
      </c>
      <c r="Q10026" s="156" t="s">
        <v>3797</v>
      </c>
      <c r="R10026" s="142">
        <f t="shared" si="156"/>
        <v>0</v>
      </c>
    </row>
    <row r="10027" ht="22.5" s="109" customFormat="1">
      <c r="A10027" s="119">
        <f>MAX($A$19:A10026)+1</f>
        <v>10009</v>
      </c>
      <c r="B10027" s="155"/>
      <c r="C10027" s="144"/>
      <c r="D10027" s="144" t="s">
        <v>8936</v>
      </c>
      <c r="E10027" s="145">
        <v>45244</v>
      </c>
      <c r="F10027" s="146" t="s">
        <v>3808</v>
      </c>
      <c r="G10027" s="146"/>
      <c r="H10027" s="146" t="s">
        <v>6564</v>
      </c>
      <c r="I10027" s="151" t="s">
        <v>534</v>
      </c>
      <c r="J10027" s="147">
        <v>10804</v>
      </c>
      <c r="K10027" s="147">
        <v>18563</v>
      </c>
      <c r="L10027" s="148">
        <v>200554652</v>
      </c>
      <c r="M10027" s="155"/>
      <c r="N10027" s="149"/>
      <c r="O10027" s="169"/>
      <c r="P10027" s="153" t="s">
        <v>6625</v>
      </c>
      <c r="Q10027" s="156" t="s">
        <v>3797</v>
      </c>
      <c r="R10027" s="142">
        <f t="shared" si="156"/>
        <v>0</v>
      </c>
    </row>
    <row r="10028" ht="22.5" s="109" customFormat="1">
      <c r="A10028" s="119">
        <f>MAX($A$19:A10027)+1</f>
        <v>10010</v>
      </c>
      <c r="B10028" s="155"/>
      <c r="C10028" s="144"/>
      <c r="D10028" s="144" t="s">
        <v>8936</v>
      </c>
      <c r="E10028" s="145">
        <v>45244</v>
      </c>
      <c r="F10028" s="146" t="s">
        <v>3808</v>
      </c>
      <c r="G10028" s="146"/>
      <c r="H10028" s="146" t="s">
        <v>3820</v>
      </c>
      <c r="I10028" s="151" t="s">
        <v>534</v>
      </c>
      <c r="J10028" s="147">
        <v>1038</v>
      </c>
      <c r="K10028" s="147">
        <v>22226.75</v>
      </c>
      <c r="L10028" s="148">
        <v>23071366</v>
      </c>
      <c r="M10028" s="155"/>
      <c r="N10028" s="149"/>
      <c r="O10028" s="169"/>
      <c r="P10028" s="153" t="s">
        <v>6625</v>
      </c>
      <c r="Q10028" s="156" t="s">
        <v>3797</v>
      </c>
      <c r="R10028" s="142">
        <f t="shared" si="156"/>
        <v>0</v>
      </c>
    </row>
    <row r="10029" ht="22.5" s="109" customFormat="1">
      <c r="A10029" s="119">
        <f>MAX($A$19:A10028)+1</f>
        <v>10011</v>
      </c>
      <c r="B10029" s="155"/>
      <c r="C10029" s="144"/>
      <c r="D10029" s="144" t="s">
        <v>8936</v>
      </c>
      <c r="E10029" s="145">
        <v>45244</v>
      </c>
      <c r="F10029" s="146" t="s">
        <v>3808</v>
      </c>
      <c r="G10029" s="146"/>
      <c r="H10029" s="146" t="s">
        <v>8937</v>
      </c>
      <c r="I10029" s="151" t="s">
        <v>534</v>
      </c>
      <c r="J10029" s="147">
        <v>2100</v>
      </c>
      <c r="K10029" s="147">
        <v>20272.75</v>
      </c>
      <c r="L10029" s="148">
        <v>42572775</v>
      </c>
      <c r="M10029" s="155"/>
      <c r="N10029" s="149"/>
      <c r="O10029" s="169"/>
      <c r="P10029" s="153" t="s">
        <v>6625</v>
      </c>
      <c r="Q10029" s="156" t="s">
        <v>3797</v>
      </c>
      <c r="R10029" s="142">
        <f ref="R10029:R10092" t="shared" si="157">N10029/L10029*100</f>
        <v>0</v>
      </c>
    </row>
    <row r="10030" ht="22.5" s="109" customFormat="1">
      <c r="A10030" s="119">
        <f>MAX($A$19:A10029)+1</f>
        <v>10012</v>
      </c>
      <c r="B10030" s="155"/>
      <c r="C10030" s="144"/>
      <c r="D10030" s="144" t="s">
        <v>8936</v>
      </c>
      <c r="E10030" s="145">
        <v>45244</v>
      </c>
      <c r="F10030" s="146" t="s">
        <v>3808</v>
      </c>
      <c r="G10030" s="146"/>
      <c r="H10030" s="146" t="s">
        <v>6565</v>
      </c>
      <c r="I10030" s="151" t="s">
        <v>534</v>
      </c>
      <c r="J10030" s="147">
        <v>2350</v>
      </c>
      <c r="K10030" s="147">
        <v>25890.5</v>
      </c>
      <c r="L10030" s="148">
        <v>60842675</v>
      </c>
      <c r="M10030" s="155"/>
      <c r="N10030" s="149"/>
      <c r="O10030" s="169"/>
      <c r="P10030" s="153" t="s">
        <v>6625</v>
      </c>
      <c r="Q10030" s="156" t="s">
        <v>3797</v>
      </c>
      <c r="R10030" s="142">
        <f t="shared" si="157"/>
        <v>0</v>
      </c>
    </row>
    <row r="10031" ht="33.75" s="109" customFormat="1">
      <c r="A10031" s="119">
        <f>MAX($A$19:A10030)+1</f>
        <v>10013</v>
      </c>
      <c r="B10031" s="155"/>
      <c r="C10031" s="144"/>
      <c r="D10031" s="144" t="s">
        <v>8936</v>
      </c>
      <c r="E10031" s="145">
        <v>45244</v>
      </c>
      <c r="F10031" s="146" t="s">
        <v>3808</v>
      </c>
      <c r="G10031" s="146"/>
      <c r="H10031" s="146" t="s">
        <v>4097</v>
      </c>
      <c r="I10031" s="151" t="s">
        <v>534</v>
      </c>
      <c r="J10031" s="147">
        <v>1689</v>
      </c>
      <c r="K10031" s="147">
        <v>31019.75</v>
      </c>
      <c r="L10031" s="148">
        <v>52392358</v>
      </c>
      <c r="M10031" s="155"/>
      <c r="N10031" s="149"/>
      <c r="O10031" s="169"/>
      <c r="P10031" s="153" t="s">
        <v>6625</v>
      </c>
      <c r="Q10031" s="156" t="s">
        <v>3797</v>
      </c>
      <c r="R10031" s="142">
        <f t="shared" si="157"/>
        <v>0</v>
      </c>
    </row>
    <row r="10032" ht="33.75" s="109" customFormat="1">
      <c r="A10032" s="119">
        <f>MAX($A$19:A10031)+1</f>
        <v>10014</v>
      </c>
      <c r="B10032" s="155"/>
      <c r="C10032" s="144"/>
      <c r="D10032" s="144" t="s">
        <v>8936</v>
      </c>
      <c r="E10032" s="145">
        <v>45244</v>
      </c>
      <c r="F10032" s="146" t="s">
        <v>3808</v>
      </c>
      <c r="G10032" s="146"/>
      <c r="H10032" s="146" t="s">
        <v>4097</v>
      </c>
      <c r="I10032" s="151" t="s">
        <v>534</v>
      </c>
      <c r="J10032" s="147">
        <v>1415</v>
      </c>
      <c r="K10032" s="147">
        <v>31019.75</v>
      </c>
      <c r="L10032" s="148">
        <v>43892946</v>
      </c>
      <c r="M10032" s="155"/>
      <c r="N10032" s="149"/>
      <c r="O10032" s="169"/>
      <c r="P10032" s="153" t="s">
        <v>6625</v>
      </c>
      <c r="Q10032" s="156" t="s">
        <v>3797</v>
      </c>
      <c r="R10032" s="142">
        <f t="shared" si="157"/>
        <v>0</v>
      </c>
    </row>
    <row r="10033" ht="22.5" s="109" customFormat="1">
      <c r="A10033" s="119">
        <f>MAX($A$19:A10032)+1</f>
        <v>10015</v>
      </c>
      <c r="B10033" s="155"/>
      <c r="C10033" s="144"/>
      <c r="D10033" s="144" t="s">
        <v>8936</v>
      </c>
      <c r="E10033" s="145">
        <v>45244</v>
      </c>
      <c r="F10033" s="146" t="s">
        <v>3808</v>
      </c>
      <c r="G10033" s="146"/>
      <c r="H10033" s="146" t="s">
        <v>3821</v>
      </c>
      <c r="I10033" s="151" t="s">
        <v>534</v>
      </c>
      <c r="J10033" s="147">
        <v>176</v>
      </c>
      <c r="K10033" s="147">
        <v>22226.75</v>
      </c>
      <c r="L10033" s="148">
        <v>3911908</v>
      </c>
      <c r="M10033" s="155"/>
      <c r="N10033" s="149"/>
      <c r="O10033" s="169"/>
      <c r="P10033" s="153" t="s">
        <v>6625</v>
      </c>
      <c r="Q10033" s="156" t="s">
        <v>3797</v>
      </c>
      <c r="R10033" s="142">
        <f t="shared" si="157"/>
        <v>0</v>
      </c>
    </row>
    <row r="10034" ht="22.5" s="109" customFormat="1">
      <c r="A10034" s="119">
        <f>MAX($A$19:A10033)+1</f>
        <v>10016</v>
      </c>
      <c r="B10034" s="155"/>
      <c r="C10034" s="144"/>
      <c r="D10034" s="144" t="s">
        <v>8936</v>
      </c>
      <c r="E10034" s="145">
        <v>45244</v>
      </c>
      <c r="F10034" s="146" t="s">
        <v>3808</v>
      </c>
      <c r="G10034" s="146"/>
      <c r="H10034" s="146" t="s">
        <v>6551</v>
      </c>
      <c r="I10034" s="151" t="s">
        <v>534</v>
      </c>
      <c r="J10034" s="147">
        <v>751</v>
      </c>
      <c r="K10034" s="147">
        <v>28577.25</v>
      </c>
      <c r="L10034" s="148">
        <v>21461515</v>
      </c>
      <c r="M10034" s="155"/>
      <c r="N10034" s="149"/>
      <c r="O10034" s="169"/>
      <c r="P10034" s="153" t="s">
        <v>6625</v>
      </c>
      <c r="Q10034" s="156" t="s">
        <v>3797</v>
      </c>
      <c r="R10034" s="142">
        <f t="shared" si="157"/>
        <v>0</v>
      </c>
    </row>
    <row r="10035" s="109" customFormat="1">
      <c r="A10035" s="119">
        <f>MAX($A$19:A10034)+1</f>
        <v>10017</v>
      </c>
      <c r="B10035" s="155"/>
      <c r="C10035" s="144"/>
      <c r="D10035" s="144" t="s">
        <v>8936</v>
      </c>
      <c r="E10035" s="145">
        <v>45244</v>
      </c>
      <c r="F10035" s="146" t="s">
        <v>3808</v>
      </c>
      <c r="G10035" s="146"/>
      <c r="H10035" s="146" t="s">
        <v>6432</v>
      </c>
      <c r="I10035" s="151" t="s">
        <v>534</v>
      </c>
      <c r="J10035" s="147">
        <v>130</v>
      </c>
      <c r="K10035" s="147">
        <v>32485.25</v>
      </c>
      <c r="L10035" s="148">
        <v>4223082</v>
      </c>
      <c r="M10035" s="155"/>
      <c r="N10035" s="149"/>
      <c r="O10035" s="169"/>
      <c r="P10035" s="153" t="s">
        <v>6625</v>
      </c>
      <c r="Q10035" s="156" t="s">
        <v>3797</v>
      </c>
      <c r="R10035" s="142">
        <f t="shared" si="157"/>
        <v>0</v>
      </c>
    </row>
    <row r="10036" ht="22.5" s="109" customFormat="1">
      <c r="A10036" s="119">
        <f>MAX($A$19:A10035)+1</f>
        <v>10018</v>
      </c>
      <c r="B10036" s="155"/>
      <c r="C10036" s="144"/>
      <c r="D10036" s="144" t="s">
        <v>8936</v>
      </c>
      <c r="E10036" s="145">
        <v>45244</v>
      </c>
      <c r="F10036" s="146" t="s">
        <v>3808</v>
      </c>
      <c r="G10036" s="146"/>
      <c r="H10036" s="146" t="s">
        <v>3975</v>
      </c>
      <c r="I10036" s="151" t="s">
        <v>534</v>
      </c>
      <c r="J10036" s="147">
        <v>5075</v>
      </c>
      <c r="K10036" s="147">
        <v>26379</v>
      </c>
      <c r="L10036" s="148">
        <v>133873425</v>
      </c>
      <c r="M10036" s="155"/>
      <c r="N10036" s="149"/>
      <c r="O10036" s="169"/>
      <c r="P10036" s="153" t="s">
        <v>6625</v>
      </c>
      <c r="Q10036" s="156" t="s">
        <v>3797</v>
      </c>
      <c r="R10036" s="142">
        <f t="shared" si="157"/>
        <v>0</v>
      </c>
    </row>
    <row r="10037" ht="22.5" s="109" customFormat="1">
      <c r="A10037" s="119">
        <f>MAX($A$19:A10036)+1</f>
        <v>10019</v>
      </c>
      <c r="B10037" s="155"/>
      <c r="C10037" s="144"/>
      <c r="D10037" s="144" t="s">
        <v>8936</v>
      </c>
      <c r="E10037" s="145">
        <v>45244</v>
      </c>
      <c r="F10037" s="146" t="s">
        <v>3808</v>
      </c>
      <c r="G10037" s="146"/>
      <c r="H10037" s="146" t="s">
        <v>6551</v>
      </c>
      <c r="I10037" s="151" t="s">
        <v>534</v>
      </c>
      <c r="J10037" s="147">
        <v>500</v>
      </c>
      <c r="K10037" s="147">
        <v>28577.25</v>
      </c>
      <c r="L10037" s="148">
        <v>14288625</v>
      </c>
      <c r="M10037" s="155"/>
      <c r="N10037" s="149"/>
      <c r="O10037" s="169"/>
      <c r="P10037" s="153" t="s">
        <v>6625</v>
      </c>
      <c r="Q10037" s="156" t="s">
        <v>3797</v>
      </c>
      <c r="R10037" s="142">
        <f t="shared" si="157"/>
        <v>0</v>
      </c>
    </row>
    <row r="10038" ht="33.75" s="109" customFormat="1">
      <c r="A10038" s="119">
        <f>MAX($A$19:A10037)+1</f>
        <v>10020</v>
      </c>
      <c r="B10038" s="155"/>
      <c r="C10038" s="144"/>
      <c r="D10038" s="144" t="s">
        <v>8936</v>
      </c>
      <c r="E10038" s="145">
        <v>45244</v>
      </c>
      <c r="F10038" s="146" t="s">
        <v>3808</v>
      </c>
      <c r="G10038" s="146"/>
      <c r="H10038" s="146" t="s">
        <v>6431</v>
      </c>
      <c r="I10038" s="151" t="s">
        <v>534</v>
      </c>
      <c r="J10038" s="147">
        <v>1733</v>
      </c>
      <c r="K10038" s="147">
        <v>29065.75</v>
      </c>
      <c r="L10038" s="148">
        <v>50370945</v>
      </c>
      <c r="M10038" s="155"/>
      <c r="N10038" s="149"/>
      <c r="O10038" s="169"/>
      <c r="P10038" s="153" t="s">
        <v>6625</v>
      </c>
      <c r="Q10038" s="156" t="s">
        <v>3797</v>
      </c>
      <c r="R10038" s="142">
        <f t="shared" si="157"/>
        <v>0</v>
      </c>
    </row>
    <row r="10039" ht="33.75" s="109" customFormat="1">
      <c r="A10039" s="119">
        <f>MAX($A$19:A10038)+1</f>
        <v>10021</v>
      </c>
      <c r="B10039" s="155"/>
      <c r="C10039" s="144"/>
      <c r="D10039" s="144" t="s">
        <v>8936</v>
      </c>
      <c r="E10039" s="145">
        <v>45244</v>
      </c>
      <c r="F10039" s="146" t="s">
        <v>3808</v>
      </c>
      <c r="G10039" s="146"/>
      <c r="H10039" s="146" t="s">
        <v>6553</v>
      </c>
      <c r="I10039" s="151" t="s">
        <v>534</v>
      </c>
      <c r="J10039" s="147">
        <v>1136</v>
      </c>
      <c r="K10039" s="147">
        <v>22471</v>
      </c>
      <c r="L10039" s="148">
        <v>25527056</v>
      </c>
      <c r="M10039" s="155"/>
      <c r="N10039" s="149"/>
      <c r="O10039" s="169"/>
      <c r="P10039" s="153" t="s">
        <v>6625</v>
      </c>
      <c r="Q10039" s="156" t="s">
        <v>3797</v>
      </c>
      <c r="R10039" s="142">
        <f t="shared" si="157"/>
        <v>0</v>
      </c>
    </row>
    <row r="10040" ht="22.5" s="109" customFormat="1">
      <c r="A10040" s="119">
        <f>MAX($A$19:A10039)+1</f>
        <v>10022</v>
      </c>
      <c r="B10040" s="155">
        <v>1</v>
      </c>
      <c r="C10040" s="144"/>
      <c r="D10040" s="144" t="s">
        <v>8936</v>
      </c>
      <c r="E10040" s="145">
        <v>45244</v>
      </c>
      <c r="F10040" s="146" t="s">
        <v>3808</v>
      </c>
      <c r="G10040" s="146"/>
      <c r="H10040" s="146" t="s">
        <v>3975</v>
      </c>
      <c r="I10040" s="151" t="s">
        <v>534</v>
      </c>
      <c r="J10040" s="147">
        <v>15244</v>
      </c>
      <c r="K10040" s="147">
        <v>26379</v>
      </c>
      <c r="L10040" s="148">
        <v>402121476</v>
      </c>
      <c r="M10040" s="155"/>
      <c r="N10040" s="149"/>
      <c r="O10040" s="169"/>
      <c r="P10040" s="153" t="s">
        <v>6625</v>
      </c>
      <c r="Q10040" s="156" t="s">
        <v>3797</v>
      </c>
      <c r="R10040" s="142">
        <f t="shared" si="157"/>
        <v>0</v>
      </c>
    </row>
    <row r="10041" ht="22.5" s="109" customFormat="1">
      <c r="A10041" s="119">
        <f>MAX($A$19:A10040)+1</f>
        <v>10023</v>
      </c>
      <c r="B10041" s="155"/>
      <c r="C10041" s="144"/>
      <c r="D10041" s="144" t="s">
        <v>8936</v>
      </c>
      <c r="E10041" s="145">
        <v>45244</v>
      </c>
      <c r="F10041" s="146" t="s">
        <v>3808</v>
      </c>
      <c r="G10041" s="146"/>
      <c r="H10041" s="146" t="s">
        <v>3821</v>
      </c>
      <c r="I10041" s="151" t="s">
        <v>534</v>
      </c>
      <c r="J10041" s="147">
        <v>1680</v>
      </c>
      <c r="K10041" s="147">
        <v>22226.75</v>
      </c>
      <c r="L10041" s="148">
        <v>37340940</v>
      </c>
      <c r="M10041" s="155"/>
      <c r="N10041" s="149"/>
      <c r="O10041" s="169"/>
      <c r="P10041" s="153" t="s">
        <v>6625</v>
      </c>
      <c r="Q10041" s="156" t="s">
        <v>3797</v>
      </c>
      <c r="R10041" s="142">
        <f t="shared" si="157"/>
        <v>0</v>
      </c>
    </row>
    <row r="10042" ht="22.5" s="109" customFormat="1">
      <c r="A10042" s="119">
        <f>MAX($A$19:A10041)+1</f>
        <v>10024</v>
      </c>
      <c r="B10042" s="155"/>
      <c r="C10042" s="144"/>
      <c r="D10042" s="144" t="s">
        <v>8936</v>
      </c>
      <c r="E10042" s="145">
        <v>45244</v>
      </c>
      <c r="F10042" s="146" t="s">
        <v>3808</v>
      </c>
      <c r="G10042" s="146"/>
      <c r="H10042" s="146" t="s">
        <v>4089</v>
      </c>
      <c r="I10042" s="151" t="s">
        <v>534</v>
      </c>
      <c r="J10042" s="147">
        <v>2540</v>
      </c>
      <c r="K10042" s="147">
        <v>20272.75</v>
      </c>
      <c r="L10042" s="148">
        <v>51492785</v>
      </c>
      <c r="M10042" s="155"/>
      <c r="N10042" s="149"/>
      <c r="O10042" s="169"/>
      <c r="P10042" s="153" t="s">
        <v>6625</v>
      </c>
      <c r="Q10042" s="156" t="s">
        <v>3797</v>
      </c>
      <c r="R10042" s="142">
        <f t="shared" si="157"/>
        <v>0</v>
      </c>
    </row>
    <row r="10043" ht="22.5" s="109" customFormat="1">
      <c r="A10043" s="119">
        <f>MAX($A$19:A10042)+1</f>
        <v>10025</v>
      </c>
      <c r="B10043" s="155"/>
      <c r="C10043" s="144"/>
      <c r="D10043" s="144" t="s">
        <v>8936</v>
      </c>
      <c r="E10043" s="145">
        <v>45244</v>
      </c>
      <c r="F10043" s="146" t="s">
        <v>3808</v>
      </c>
      <c r="G10043" s="146"/>
      <c r="H10043" s="146" t="s">
        <v>6434</v>
      </c>
      <c r="I10043" s="151" t="s">
        <v>534</v>
      </c>
      <c r="J10043" s="147">
        <v>12957</v>
      </c>
      <c r="K10043" s="147">
        <v>34683.5</v>
      </c>
      <c r="L10043" s="148">
        <v>449394109</v>
      </c>
      <c r="M10043" s="155"/>
      <c r="N10043" s="149"/>
      <c r="O10043" s="169"/>
      <c r="P10043" s="153" t="s">
        <v>6625</v>
      </c>
      <c r="Q10043" s="156" t="s">
        <v>3797</v>
      </c>
      <c r="R10043" s="142">
        <f t="shared" si="157"/>
        <v>0</v>
      </c>
    </row>
    <row r="10044" ht="33.75" s="109" customFormat="1">
      <c r="A10044" s="119">
        <f>MAX($A$19:A10043)+1</f>
        <v>10026</v>
      </c>
      <c r="B10044" s="155"/>
      <c r="C10044" s="144"/>
      <c r="D10044" s="144" t="s">
        <v>8936</v>
      </c>
      <c r="E10044" s="145">
        <v>45244</v>
      </c>
      <c r="F10044" s="146" t="s">
        <v>3808</v>
      </c>
      <c r="G10044" s="146"/>
      <c r="H10044" s="146" t="s">
        <v>6435</v>
      </c>
      <c r="I10044" s="151" t="s">
        <v>534</v>
      </c>
      <c r="J10044" s="147">
        <v>6443</v>
      </c>
      <c r="K10044" s="147">
        <v>31019.75</v>
      </c>
      <c r="L10044" s="148">
        <v>199860249</v>
      </c>
      <c r="M10044" s="155"/>
      <c r="N10044" s="149"/>
      <c r="O10044" s="169"/>
      <c r="P10044" s="153" t="s">
        <v>6625</v>
      </c>
      <c r="Q10044" s="156" t="s">
        <v>3797</v>
      </c>
      <c r="R10044" s="142">
        <f t="shared" si="157"/>
        <v>0</v>
      </c>
    </row>
    <row r="10045" ht="33.75" s="109" customFormat="1">
      <c r="A10045" s="119">
        <f>MAX($A$19:A10044)+1</f>
        <v>10027</v>
      </c>
      <c r="B10045" s="155"/>
      <c r="C10045" s="144"/>
      <c r="D10045" s="144" t="s">
        <v>8936</v>
      </c>
      <c r="E10045" s="145">
        <v>45244</v>
      </c>
      <c r="F10045" s="146" t="s">
        <v>3808</v>
      </c>
      <c r="G10045" s="146"/>
      <c r="H10045" s="146" t="s">
        <v>6436</v>
      </c>
      <c r="I10045" s="151" t="s">
        <v>534</v>
      </c>
      <c r="J10045" s="147">
        <v>2680</v>
      </c>
      <c r="K10045" s="147">
        <v>40057</v>
      </c>
      <c r="L10045" s="148">
        <v>107352760</v>
      </c>
      <c r="M10045" s="155"/>
      <c r="N10045" s="149"/>
      <c r="O10045" s="169"/>
      <c r="P10045" s="153" t="s">
        <v>6625</v>
      </c>
      <c r="Q10045" s="156" t="s">
        <v>3797</v>
      </c>
      <c r="R10045" s="142">
        <f t="shared" si="157"/>
        <v>0</v>
      </c>
    </row>
    <row r="10046" ht="22.5" s="109" customFormat="1">
      <c r="A10046" s="119">
        <f>MAX($A$19:A10045)+1</f>
        <v>10028</v>
      </c>
      <c r="B10046" s="155"/>
      <c r="C10046" s="144"/>
      <c r="D10046" s="144" t="s">
        <v>8936</v>
      </c>
      <c r="E10046" s="145">
        <v>45244</v>
      </c>
      <c r="F10046" s="146" t="s">
        <v>3808</v>
      </c>
      <c r="G10046" s="146"/>
      <c r="H10046" s="146" t="s">
        <v>6437</v>
      </c>
      <c r="I10046" s="151" t="s">
        <v>534</v>
      </c>
      <c r="J10046" s="147">
        <v>196</v>
      </c>
      <c r="K10046" s="147">
        <v>18563</v>
      </c>
      <c r="L10046" s="148">
        <v>3638348</v>
      </c>
      <c r="M10046" s="155"/>
      <c r="N10046" s="149"/>
      <c r="O10046" s="169"/>
      <c r="P10046" s="153" t="s">
        <v>6625</v>
      </c>
      <c r="Q10046" s="156" t="s">
        <v>3797</v>
      </c>
      <c r="R10046" s="142">
        <f t="shared" si="157"/>
        <v>0</v>
      </c>
    </row>
    <row r="10047" ht="22.5" s="109" customFormat="1">
      <c r="A10047" s="119">
        <f>MAX($A$19:A10046)+1</f>
        <v>10029</v>
      </c>
      <c r="B10047" s="155"/>
      <c r="C10047" s="144"/>
      <c r="D10047" s="144" t="s">
        <v>8936</v>
      </c>
      <c r="E10047" s="145">
        <v>45244</v>
      </c>
      <c r="F10047" s="146" t="s">
        <v>3808</v>
      </c>
      <c r="G10047" s="146"/>
      <c r="H10047" s="146" t="s">
        <v>6415</v>
      </c>
      <c r="I10047" s="151" t="s">
        <v>534</v>
      </c>
      <c r="J10047" s="147">
        <v>239</v>
      </c>
      <c r="K10047" s="147">
        <v>148504</v>
      </c>
      <c r="L10047" s="148">
        <v>35492456</v>
      </c>
      <c r="M10047" s="155"/>
      <c r="N10047" s="149"/>
      <c r="O10047" s="169"/>
      <c r="P10047" s="153" t="s">
        <v>6625</v>
      </c>
      <c r="Q10047" s="156" t="s">
        <v>3797</v>
      </c>
      <c r="R10047" s="142">
        <f t="shared" si="157"/>
        <v>0</v>
      </c>
    </row>
    <row r="10048" ht="22.5" s="109" customFormat="1">
      <c r="A10048" s="119">
        <f>MAX($A$19:A10047)+1</f>
        <v>10030</v>
      </c>
      <c r="B10048" s="155"/>
      <c r="C10048" s="144"/>
      <c r="D10048" s="144" t="s">
        <v>8938</v>
      </c>
      <c r="E10048" s="145">
        <v>45259</v>
      </c>
      <c r="F10048" s="146" t="s">
        <v>3808</v>
      </c>
      <c r="G10048" s="146"/>
      <c r="H10048" s="146" t="s">
        <v>8939</v>
      </c>
      <c r="I10048" s="151" t="s">
        <v>534</v>
      </c>
      <c r="J10048" s="147">
        <v>95</v>
      </c>
      <c r="K10048" s="147">
        <v>149964.36</v>
      </c>
      <c r="L10048" s="148">
        <v>14246614</v>
      </c>
      <c r="M10048" s="155"/>
      <c r="N10048" s="149"/>
      <c r="O10048" s="169"/>
      <c r="P10048" s="153" t="s">
        <v>6625</v>
      </c>
      <c r="Q10048" s="156" t="s">
        <v>3797</v>
      </c>
      <c r="R10048" s="142">
        <f t="shared" si="157"/>
        <v>0</v>
      </c>
    </row>
    <row r="10049" ht="22.5" s="109" customFormat="1">
      <c r="A10049" s="119">
        <f>MAX($A$19:A10048)+1</f>
        <v>10031</v>
      </c>
      <c r="B10049" s="155"/>
      <c r="C10049" s="144"/>
      <c r="D10049" s="144" t="s">
        <v>8938</v>
      </c>
      <c r="E10049" s="145">
        <v>45259</v>
      </c>
      <c r="F10049" s="146" t="s">
        <v>3808</v>
      </c>
      <c r="G10049" s="146"/>
      <c r="H10049" s="146" t="s">
        <v>8939</v>
      </c>
      <c r="I10049" s="151" t="s">
        <v>534</v>
      </c>
      <c r="J10049" s="147">
        <v>265</v>
      </c>
      <c r="K10049" s="147">
        <v>149965.81</v>
      </c>
      <c r="L10049" s="148">
        <v>39740940</v>
      </c>
      <c r="M10049" s="155"/>
      <c r="N10049" s="149"/>
      <c r="O10049" s="169"/>
      <c r="P10049" s="153" t="s">
        <v>6625</v>
      </c>
      <c r="Q10049" s="156" t="s">
        <v>3797</v>
      </c>
      <c r="R10049" s="142">
        <f t="shared" si="157"/>
        <v>0</v>
      </c>
    </row>
    <row r="10050" ht="22.5" s="109" customFormat="1">
      <c r="A10050" s="119">
        <f>MAX($A$19:A10049)+1</f>
        <v>10032</v>
      </c>
      <c r="B10050" s="155"/>
      <c r="C10050" s="144"/>
      <c r="D10050" s="144" t="s">
        <v>8940</v>
      </c>
      <c r="E10050" s="145">
        <v>45261</v>
      </c>
      <c r="F10050" s="146" t="s">
        <v>3941</v>
      </c>
      <c r="G10050" s="146"/>
      <c r="H10050" s="146" t="s">
        <v>6443</v>
      </c>
      <c r="I10050" s="151" t="s">
        <v>534</v>
      </c>
      <c r="J10050" s="147">
        <v>860</v>
      </c>
      <c r="K10050" s="147">
        <v>2217.85</v>
      </c>
      <c r="L10050" s="148">
        <v>1907348</v>
      </c>
      <c r="M10050" s="155"/>
      <c r="N10050" s="149"/>
      <c r="O10050" s="169"/>
      <c r="P10050" s="153" t="s">
        <v>6625</v>
      </c>
      <c r="Q10050" s="156" t="s">
        <v>3797</v>
      </c>
      <c r="R10050" s="142">
        <f t="shared" si="157"/>
        <v>0</v>
      </c>
    </row>
    <row r="10051" ht="22.5" s="109" customFormat="1">
      <c r="A10051" s="119">
        <f>MAX($A$19:A10050)+1</f>
        <v>10033</v>
      </c>
      <c r="B10051" s="155"/>
      <c r="C10051" s="144"/>
      <c r="D10051" s="144" t="s">
        <v>8940</v>
      </c>
      <c r="E10051" s="145">
        <v>45261</v>
      </c>
      <c r="F10051" s="146" t="s">
        <v>3941</v>
      </c>
      <c r="G10051" s="146"/>
      <c r="H10051" s="146" t="s">
        <v>4070</v>
      </c>
      <c r="I10051" s="151" t="s">
        <v>534</v>
      </c>
      <c r="J10051" s="147">
        <v>6200</v>
      </c>
      <c r="K10051" s="147">
        <v>2217.79</v>
      </c>
      <c r="L10051" s="148">
        <v>13750298</v>
      </c>
      <c r="M10051" s="155"/>
      <c r="N10051" s="149"/>
      <c r="O10051" s="169"/>
      <c r="P10051" s="153" t="s">
        <v>6625</v>
      </c>
      <c r="Q10051" s="156" t="s">
        <v>3797</v>
      </c>
      <c r="R10051" s="142">
        <f t="shared" si="157"/>
        <v>0</v>
      </c>
    </row>
    <row r="10052" ht="22.5" s="109" customFormat="1">
      <c r="A10052" s="119">
        <f>MAX($A$19:A10051)+1</f>
        <v>10034</v>
      </c>
      <c r="B10052" s="155"/>
      <c r="C10052" s="144"/>
      <c r="D10052" s="144" t="s">
        <v>8940</v>
      </c>
      <c r="E10052" s="145">
        <v>45261</v>
      </c>
      <c r="F10052" s="146" t="s">
        <v>3941</v>
      </c>
      <c r="G10052" s="146"/>
      <c r="H10052" s="146" t="s">
        <v>4068</v>
      </c>
      <c r="I10052" s="151" t="s">
        <v>534</v>
      </c>
      <c r="J10052" s="147">
        <v>3450</v>
      </c>
      <c r="K10052" s="147">
        <v>3187.5</v>
      </c>
      <c r="L10052" s="148">
        <v>10996868</v>
      </c>
      <c r="M10052" s="155"/>
      <c r="N10052" s="149"/>
      <c r="O10052" s="169"/>
      <c r="P10052" s="153" t="s">
        <v>6625</v>
      </c>
      <c r="Q10052" s="156" t="s">
        <v>3797</v>
      </c>
      <c r="R10052" s="142">
        <f t="shared" si="157"/>
        <v>0</v>
      </c>
    </row>
    <row r="10053" ht="22.5" s="109" customFormat="1">
      <c r="A10053" s="119">
        <f>MAX($A$19:A10052)+1</f>
        <v>10035</v>
      </c>
      <c r="B10053" s="155"/>
      <c r="C10053" s="144"/>
      <c r="D10053" s="144" t="s">
        <v>8940</v>
      </c>
      <c r="E10053" s="145">
        <v>45261</v>
      </c>
      <c r="F10053" s="146" t="s">
        <v>3941</v>
      </c>
      <c r="G10053" s="146"/>
      <c r="H10053" s="146" t="s">
        <v>3952</v>
      </c>
      <c r="I10053" s="151" t="s">
        <v>98</v>
      </c>
      <c r="J10053" s="147">
        <v>4000</v>
      </c>
      <c r="K10053" s="147">
        <v>720.54</v>
      </c>
      <c r="L10053" s="148">
        <v>2882150</v>
      </c>
      <c r="M10053" s="155"/>
      <c r="N10053" s="149"/>
      <c r="O10053" s="169"/>
      <c r="P10053" s="153" t="s">
        <v>6625</v>
      </c>
      <c r="Q10053" s="156" t="s">
        <v>3797</v>
      </c>
      <c r="R10053" s="142">
        <f t="shared" si="157"/>
        <v>0</v>
      </c>
    </row>
    <row r="10054" ht="22.5" s="109" customFormat="1">
      <c r="A10054" s="119">
        <f>MAX($A$19:A10053)+1</f>
        <v>10036</v>
      </c>
      <c r="B10054" s="155"/>
      <c r="C10054" s="144"/>
      <c r="D10054" s="144" t="s">
        <v>8940</v>
      </c>
      <c r="E10054" s="145">
        <v>45261</v>
      </c>
      <c r="F10054" s="146" t="s">
        <v>3941</v>
      </c>
      <c r="G10054" s="146"/>
      <c r="H10054" s="146" t="s">
        <v>4073</v>
      </c>
      <c r="I10054" s="151" t="s">
        <v>98</v>
      </c>
      <c r="J10054" s="147">
        <v>1000</v>
      </c>
      <c r="K10054" s="147">
        <v>578.87</v>
      </c>
      <c r="L10054" s="148">
        <v>578872</v>
      </c>
      <c r="M10054" s="155"/>
      <c r="N10054" s="149"/>
      <c r="O10054" s="169"/>
      <c r="P10054" s="153" t="s">
        <v>6625</v>
      </c>
      <c r="Q10054" s="156" t="s">
        <v>3797</v>
      </c>
      <c r="R10054" s="142">
        <f t="shared" si="157"/>
        <v>0</v>
      </c>
    </row>
    <row r="10055" ht="22.5" s="109" customFormat="1">
      <c r="A10055" s="119">
        <f>MAX($A$19:A10054)+1</f>
        <v>10037</v>
      </c>
      <c r="B10055" s="155"/>
      <c r="C10055" s="144"/>
      <c r="D10055" s="144" t="s">
        <v>8940</v>
      </c>
      <c r="E10055" s="145">
        <v>45261</v>
      </c>
      <c r="F10055" s="146" t="s">
        <v>3941</v>
      </c>
      <c r="G10055" s="146"/>
      <c r="H10055" s="146" t="s">
        <v>4069</v>
      </c>
      <c r="I10055" s="151" t="s">
        <v>98</v>
      </c>
      <c r="J10055" s="147">
        <v>2000</v>
      </c>
      <c r="K10055" s="147">
        <v>1030.73</v>
      </c>
      <c r="L10055" s="148">
        <v>2061470</v>
      </c>
      <c r="M10055" s="155"/>
      <c r="N10055" s="149"/>
      <c r="O10055" s="169"/>
      <c r="P10055" s="153" t="s">
        <v>6625</v>
      </c>
      <c r="Q10055" s="156" t="s">
        <v>3797</v>
      </c>
      <c r="R10055" s="142">
        <f t="shared" si="157"/>
        <v>0</v>
      </c>
    </row>
    <row r="10056" ht="22.5" s="109" customFormat="1">
      <c r="A10056" s="119">
        <f>MAX($A$19:A10055)+1</f>
        <v>10038</v>
      </c>
      <c r="B10056" s="155"/>
      <c r="C10056" s="144"/>
      <c r="D10056" s="144" t="s">
        <v>8940</v>
      </c>
      <c r="E10056" s="145">
        <v>45261</v>
      </c>
      <c r="F10056" s="146" t="s">
        <v>3941</v>
      </c>
      <c r="G10056" s="146"/>
      <c r="H10056" s="146" t="s">
        <v>6443</v>
      </c>
      <c r="I10056" s="151" t="s">
        <v>534</v>
      </c>
      <c r="J10056" s="147">
        <v>4940</v>
      </c>
      <c r="K10056" s="147">
        <v>2217.78</v>
      </c>
      <c r="L10056" s="148">
        <v>10955834</v>
      </c>
      <c r="M10056" s="155"/>
      <c r="N10056" s="149"/>
      <c r="O10056" s="169"/>
      <c r="P10056" s="153" t="s">
        <v>6625</v>
      </c>
      <c r="Q10056" s="156" t="s">
        <v>3797</v>
      </c>
      <c r="R10056" s="142">
        <f t="shared" si="157"/>
        <v>0</v>
      </c>
    </row>
    <row r="10057" ht="22.5" s="109" customFormat="1">
      <c r="A10057" s="119">
        <f>MAX($A$19:A10056)+1</f>
        <v>10039</v>
      </c>
      <c r="B10057" s="155"/>
      <c r="C10057" s="144"/>
      <c r="D10057" s="144" t="s">
        <v>8940</v>
      </c>
      <c r="E10057" s="145">
        <v>45261</v>
      </c>
      <c r="F10057" s="146" t="s">
        <v>3941</v>
      </c>
      <c r="G10057" s="146"/>
      <c r="H10057" s="146" t="s">
        <v>4070</v>
      </c>
      <c r="I10057" s="151" t="s">
        <v>534</v>
      </c>
      <c r="J10057" s="147">
        <v>19780</v>
      </c>
      <c r="K10057" s="147">
        <v>2217.79</v>
      </c>
      <c r="L10057" s="148">
        <v>43867788</v>
      </c>
      <c r="M10057" s="155"/>
      <c r="N10057" s="149"/>
      <c r="O10057" s="169"/>
      <c r="P10057" s="153" t="s">
        <v>6625</v>
      </c>
      <c r="Q10057" s="156" t="s">
        <v>3797</v>
      </c>
      <c r="R10057" s="142">
        <f t="shared" si="157"/>
        <v>0</v>
      </c>
    </row>
    <row r="10058" ht="22.5" s="109" customFormat="1">
      <c r="A10058" s="119">
        <f>MAX($A$19:A10057)+1</f>
        <v>10040</v>
      </c>
      <c r="B10058" s="155"/>
      <c r="C10058" s="144"/>
      <c r="D10058" s="144" t="s">
        <v>8940</v>
      </c>
      <c r="E10058" s="145">
        <v>45261</v>
      </c>
      <c r="F10058" s="146" t="s">
        <v>3941</v>
      </c>
      <c r="G10058" s="146"/>
      <c r="H10058" s="146" t="s">
        <v>4068</v>
      </c>
      <c r="I10058" s="151" t="s">
        <v>534</v>
      </c>
      <c r="J10058" s="147">
        <v>24350</v>
      </c>
      <c r="K10058" s="147">
        <v>3187.47</v>
      </c>
      <c r="L10058" s="148">
        <v>77614834</v>
      </c>
      <c r="M10058" s="155"/>
      <c r="N10058" s="149"/>
      <c r="O10058" s="169"/>
      <c r="P10058" s="153" t="s">
        <v>6625</v>
      </c>
      <c r="Q10058" s="156" t="s">
        <v>3797</v>
      </c>
      <c r="R10058" s="142">
        <f t="shared" si="157"/>
        <v>0</v>
      </c>
    </row>
    <row r="10059" ht="22.5" s="109" customFormat="1">
      <c r="A10059" s="119">
        <f>MAX($A$19:A10058)+1</f>
        <v>10041</v>
      </c>
      <c r="B10059" s="155"/>
      <c r="C10059" s="144"/>
      <c r="D10059" s="144" t="s">
        <v>8940</v>
      </c>
      <c r="E10059" s="145">
        <v>45261</v>
      </c>
      <c r="F10059" s="146" t="s">
        <v>3941</v>
      </c>
      <c r="G10059" s="146"/>
      <c r="H10059" s="146" t="s">
        <v>3952</v>
      </c>
      <c r="I10059" s="151" t="s">
        <v>98</v>
      </c>
      <c r="J10059" s="147">
        <v>12030</v>
      </c>
      <c r="K10059" s="147">
        <v>720.55</v>
      </c>
      <c r="L10059" s="148">
        <v>8668188</v>
      </c>
      <c r="M10059" s="155"/>
      <c r="N10059" s="149"/>
      <c r="O10059" s="169"/>
      <c r="P10059" s="153" t="s">
        <v>6625</v>
      </c>
      <c r="Q10059" s="156" t="s">
        <v>3797</v>
      </c>
      <c r="R10059" s="142">
        <f t="shared" si="157"/>
        <v>0</v>
      </c>
    </row>
    <row r="10060" ht="22.5" s="109" customFormat="1">
      <c r="A10060" s="119">
        <f>MAX($A$19:A10059)+1</f>
        <v>10042</v>
      </c>
      <c r="B10060" s="155"/>
      <c r="C10060" s="144"/>
      <c r="D10060" s="144" t="s">
        <v>8940</v>
      </c>
      <c r="E10060" s="145">
        <v>45261</v>
      </c>
      <c r="F10060" s="146" t="s">
        <v>3941</v>
      </c>
      <c r="G10060" s="146"/>
      <c r="H10060" s="146" t="s">
        <v>4073</v>
      </c>
      <c r="I10060" s="151" t="s">
        <v>98</v>
      </c>
      <c r="J10060" s="147">
        <v>6020</v>
      </c>
      <c r="K10060" s="147">
        <v>578.86</v>
      </c>
      <c r="L10060" s="148">
        <v>3484715</v>
      </c>
      <c r="M10060" s="155"/>
      <c r="N10060" s="149"/>
      <c r="O10060" s="169"/>
      <c r="P10060" s="153" t="s">
        <v>6625</v>
      </c>
      <c r="Q10060" s="156" t="s">
        <v>3797</v>
      </c>
      <c r="R10060" s="142">
        <f t="shared" si="157"/>
        <v>0</v>
      </c>
    </row>
    <row r="10061" ht="22.5" s="109" customFormat="1">
      <c r="A10061" s="119">
        <f>MAX($A$19:A10060)+1</f>
        <v>10043</v>
      </c>
      <c r="B10061" s="155"/>
      <c r="C10061" s="144"/>
      <c r="D10061" s="144" t="s">
        <v>8940</v>
      </c>
      <c r="E10061" s="145">
        <v>45261</v>
      </c>
      <c r="F10061" s="146" t="s">
        <v>3941</v>
      </c>
      <c r="G10061" s="146"/>
      <c r="H10061" s="146" t="s">
        <v>4069</v>
      </c>
      <c r="I10061" s="151" t="s">
        <v>98</v>
      </c>
      <c r="J10061" s="147">
        <v>12030</v>
      </c>
      <c r="K10061" s="147">
        <v>1030.74</v>
      </c>
      <c r="L10061" s="148">
        <v>12399840</v>
      </c>
      <c r="M10061" s="155"/>
      <c r="N10061" s="149"/>
      <c r="O10061" s="169"/>
      <c r="P10061" s="153" t="s">
        <v>6625</v>
      </c>
      <c r="Q10061" s="156" t="s">
        <v>3797</v>
      </c>
      <c r="R10061" s="142">
        <f t="shared" si="157"/>
        <v>0</v>
      </c>
    </row>
    <row r="10062" ht="22.5" s="109" customFormat="1">
      <c r="A10062" s="119">
        <f>MAX($A$19:A10061)+1</f>
        <v>10044</v>
      </c>
      <c r="B10062" s="155"/>
      <c r="C10062" s="144"/>
      <c r="D10062" s="144" t="s">
        <v>8940</v>
      </c>
      <c r="E10062" s="145">
        <v>45261</v>
      </c>
      <c r="F10062" s="146" t="s">
        <v>3941</v>
      </c>
      <c r="G10062" s="146"/>
      <c r="H10062" s="146" t="s">
        <v>6444</v>
      </c>
      <c r="I10062" s="151" t="s">
        <v>534</v>
      </c>
      <c r="J10062" s="147">
        <v>13550</v>
      </c>
      <c r="K10062" s="147">
        <v>2459.61</v>
      </c>
      <c r="L10062" s="148">
        <v>33327668</v>
      </c>
      <c r="M10062" s="155"/>
      <c r="N10062" s="149"/>
      <c r="O10062" s="169"/>
      <c r="P10062" s="153" t="s">
        <v>6625</v>
      </c>
      <c r="Q10062" s="156" t="s">
        <v>3797</v>
      </c>
      <c r="R10062" s="142">
        <f t="shared" si="157"/>
        <v>0</v>
      </c>
    </row>
    <row r="10063" ht="22.5" s="109" customFormat="1">
      <c r="A10063" s="119">
        <f>MAX($A$19:A10062)+1</f>
        <v>10045</v>
      </c>
      <c r="B10063" s="155"/>
      <c r="C10063" s="144"/>
      <c r="D10063" s="144" t="s">
        <v>8940</v>
      </c>
      <c r="E10063" s="145">
        <v>45261</v>
      </c>
      <c r="F10063" s="146" t="s">
        <v>3941</v>
      </c>
      <c r="G10063" s="146"/>
      <c r="H10063" s="146" t="s">
        <v>6445</v>
      </c>
      <c r="I10063" s="151" t="s">
        <v>534</v>
      </c>
      <c r="J10063" s="147">
        <v>192580</v>
      </c>
      <c r="K10063" s="147">
        <v>2459.6</v>
      </c>
      <c r="L10063" s="148">
        <v>473669384</v>
      </c>
      <c r="M10063" s="155"/>
      <c r="N10063" s="149"/>
      <c r="O10063" s="169"/>
      <c r="P10063" s="153" t="s">
        <v>6625</v>
      </c>
      <c r="Q10063" s="156" t="s">
        <v>3797</v>
      </c>
      <c r="R10063" s="142">
        <f t="shared" si="157"/>
        <v>0</v>
      </c>
    </row>
    <row r="10064" ht="22.5" s="109" customFormat="1">
      <c r="A10064" s="119">
        <f>MAX($A$19:A10063)+1</f>
        <v>10046</v>
      </c>
      <c r="B10064" s="155">
        <v>1</v>
      </c>
      <c r="C10064" s="144"/>
      <c r="D10064" s="144" t="s">
        <v>8940</v>
      </c>
      <c r="E10064" s="145">
        <v>45261</v>
      </c>
      <c r="F10064" s="146" t="s">
        <v>3941</v>
      </c>
      <c r="G10064" s="146"/>
      <c r="H10064" s="146" t="s">
        <v>6446</v>
      </c>
      <c r="I10064" s="151" t="s">
        <v>534</v>
      </c>
      <c r="J10064" s="147">
        <v>49290</v>
      </c>
      <c r="K10064" s="147">
        <v>3187.46</v>
      </c>
      <c r="L10064" s="148">
        <v>157110149</v>
      </c>
      <c r="M10064" s="155"/>
      <c r="N10064" s="149"/>
      <c r="O10064" s="169"/>
      <c r="P10064" s="153" t="s">
        <v>6625</v>
      </c>
      <c r="Q10064" s="156" t="s">
        <v>3797</v>
      </c>
      <c r="R10064" s="142">
        <f t="shared" si="157"/>
        <v>0</v>
      </c>
    </row>
    <row r="10065" ht="22.5" s="109" customFormat="1">
      <c r="A10065" s="119">
        <f>MAX($A$19:A10064)+1</f>
        <v>10047</v>
      </c>
      <c r="B10065" s="155"/>
      <c r="C10065" s="144"/>
      <c r="D10065" s="144" t="s">
        <v>8940</v>
      </c>
      <c r="E10065" s="145">
        <v>45261</v>
      </c>
      <c r="F10065" s="146" t="s">
        <v>3941</v>
      </c>
      <c r="G10065" s="146"/>
      <c r="H10065" s="146" t="s">
        <v>3952</v>
      </c>
      <c r="I10065" s="151" t="s">
        <v>98</v>
      </c>
      <c r="J10065" s="147">
        <v>64000</v>
      </c>
      <c r="K10065" s="147">
        <v>720.54</v>
      </c>
      <c r="L10065" s="148">
        <v>46114400</v>
      </c>
      <c r="M10065" s="155"/>
      <c r="N10065" s="149"/>
      <c r="O10065" s="169"/>
      <c r="P10065" s="153" t="s">
        <v>6625</v>
      </c>
      <c r="Q10065" s="156" t="s">
        <v>3797</v>
      </c>
      <c r="R10065" s="142">
        <f t="shared" si="157"/>
        <v>0</v>
      </c>
    </row>
    <row r="10066" ht="22.5" s="109" customFormat="1">
      <c r="A10066" s="119">
        <f>MAX($A$19:A10065)+1</f>
        <v>10048</v>
      </c>
      <c r="B10066" s="155"/>
      <c r="C10066" s="144"/>
      <c r="D10066" s="144" t="s">
        <v>8940</v>
      </c>
      <c r="E10066" s="145">
        <v>45261</v>
      </c>
      <c r="F10066" s="146" t="s">
        <v>3941</v>
      </c>
      <c r="G10066" s="146"/>
      <c r="H10066" s="146" t="s">
        <v>4073</v>
      </c>
      <c r="I10066" s="151" t="s">
        <v>98</v>
      </c>
      <c r="J10066" s="147">
        <v>112000</v>
      </c>
      <c r="K10066" s="147">
        <v>578.87</v>
      </c>
      <c r="L10066" s="148">
        <v>64833720</v>
      </c>
      <c r="M10066" s="155"/>
      <c r="N10066" s="149"/>
      <c r="O10066" s="169"/>
      <c r="P10066" s="153" t="s">
        <v>6625</v>
      </c>
      <c r="Q10066" s="156" t="s">
        <v>3797</v>
      </c>
      <c r="R10066" s="142">
        <f t="shared" si="157"/>
        <v>0</v>
      </c>
    </row>
    <row r="10067" ht="22.5" s="109" customFormat="1">
      <c r="A10067" s="119">
        <f>MAX($A$19:A10066)+1</f>
        <v>10049</v>
      </c>
      <c r="B10067" s="155"/>
      <c r="C10067" s="144"/>
      <c r="D10067" s="144" t="s">
        <v>8940</v>
      </c>
      <c r="E10067" s="145">
        <v>45261</v>
      </c>
      <c r="F10067" s="146" t="s">
        <v>3941</v>
      </c>
      <c r="G10067" s="146"/>
      <c r="H10067" s="146" t="s">
        <v>4069</v>
      </c>
      <c r="I10067" s="151" t="s">
        <v>98</v>
      </c>
      <c r="J10067" s="147">
        <v>32000</v>
      </c>
      <c r="K10067" s="147">
        <v>1030.73</v>
      </c>
      <c r="L10067" s="148">
        <v>32983520</v>
      </c>
      <c r="M10067" s="155"/>
      <c r="N10067" s="149"/>
      <c r="O10067" s="169"/>
      <c r="P10067" s="153" t="s">
        <v>6625</v>
      </c>
      <c r="Q10067" s="156" t="s">
        <v>3797</v>
      </c>
      <c r="R10067" s="142">
        <f t="shared" si="157"/>
        <v>0</v>
      </c>
    </row>
    <row r="10068" ht="22.5" s="109" customFormat="1">
      <c r="A10068" s="119">
        <f>MAX($A$19:A10067)+1</f>
        <v>10050</v>
      </c>
      <c r="B10068" s="155"/>
      <c r="C10068" s="144"/>
      <c r="D10068" s="144" t="s">
        <v>8940</v>
      </c>
      <c r="E10068" s="145">
        <v>45261</v>
      </c>
      <c r="F10068" s="146" t="s">
        <v>3941</v>
      </c>
      <c r="G10068" s="146"/>
      <c r="H10068" s="146" t="s">
        <v>3953</v>
      </c>
      <c r="I10068" s="151" t="s">
        <v>534</v>
      </c>
      <c r="J10068" s="147">
        <v>28500</v>
      </c>
      <c r="K10068" s="147">
        <v>2459.6</v>
      </c>
      <c r="L10068" s="148">
        <v>70098529</v>
      </c>
      <c r="M10068" s="155"/>
      <c r="N10068" s="149"/>
      <c r="O10068" s="169"/>
      <c r="P10068" s="153" t="s">
        <v>6625</v>
      </c>
      <c r="Q10068" s="156" t="s">
        <v>3797</v>
      </c>
      <c r="R10068" s="142">
        <f t="shared" si="157"/>
        <v>0</v>
      </c>
    </row>
    <row r="10069" ht="22.5" s="109" customFormat="1">
      <c r="A10069" s="119">
        <f>MAX($A$19:A10068)+1</f>
        <v>10051</v>
      </c>
      <c r="B10069" s="155"/>
      <c r="C10069" s="144"/>
      <c r="D10069" s="144" t="s">
        <v>8940</v>
      </c>
      <c r="E10069" s="145">
        <v>45261</v>
      </c>
      <c r="F10069" s="146" t="s">
        <v>3941</v>
      </c>
      <c r="G10069" s="146"/>
      <c r="H10069" s="146" t="s">
        <v>3951</v>
      </c>
      <c r="I10069" s="151" t="s">
        <v>534</v>
      </c>
      <c r="J10069" s="147">
        <v>43700</v>
      </c>
      <c r="K10069" s="147">
        <v>2217.79</v>
      </c>
      <c r="L10069" s="148">
        <v>96917423</v>
      </c>
      <c r="M10069" s="155"/>
      <c r="N10069" s="149"/>
      <c r="O10069" s="169"/>
      <c r="P10069" s="153" t="s">
        <v>6625</v>
      </c>
      <c r="Q10069" s="156" t="s">
        <v>3797</v>
      </c>
      <c r="R10069" s="142">
        <f t="shared" si="157"/>
        <v>0</v>
      </c>
    </row>
    <row r="10070" ht="22.5" s="109" customFormat="1">
      <c r="A10070" s="119">
        <f>MAX($A$19:A10069)+1</f>
        <v>10052</v>
      </c>
      <c r="B10070" s="155"/>
      <c r="C10070" s="144"/>
      <c r="D10070" s="144" t="s">
        <v>8940</v>
      </c>
      <c r="E10070" s="145">
        <v>45261</v>
      </c>
      <c r="F10070" s="146" t="s">
        <v>3941</v>
      </c>
      <c r="G10070" s="146"/>
      <c r="H10070" s="146" t="s">
        <v>3952</v>
      </c>
      <c r="I10070" s="151" t="s">
        <v>98</v>
      </c>
      <c r="J10070" s="147">
        <v>40000</v>
      </c>
      <c r="K10070" s="147">
        <v>720.54</v>
      </c>
      <c r="L10070" s="148">
        <v>28821500</v>
      </c>
      <c r="M10070" s="155"/>
      <c r="N10070" s="149"/>
      <c r="O10070" s="169"/>
      <c r="P10070" s="153" t="s">
        <v>6625</v>
      </c>
      <c r="Q10070" s="156" t="s">
        <v>3797</v>
      </c>
      <c r="R10070" s="142">
        <f t="shared" si="157"/>
        <v>0</v>
      </c>
    </row>
    <row r="10071" ht="22.5" s="109" customFormat="1">
      <c r="A10071" s="119">
        <f>MAX($A$19:A10070)+1</f>
        <v>10053</v>
      </c>
      <c r="B10071" s="155"/>
      <c r="C10071" s="144"/>
      <c r="D10071" s="144" t="s">
        <v>8940</v>
      </c>
      <c r="E10071" s="145">
        <v>45261</v>
      </c>
      <c r="F10071" s="146" t="s">
        <v>3941</v>
      </c>
      <c r="G10071" s="146"/>
      <c r="H10071" s="146" t="s">
        <v>3951</v>
      </c>
      <c r="I10071" s="151" t="s">
        <v>534</v>
      </c>
      <c r="J10071" s="147">
        <v>600</v>
      </c>
      <c r="K10071" s="147">
        <v>2237.33</v>
      </c>
      <c r="L10071" s="148">
        <v>1342398</v>
      </c>
      <c r="M10071" s="155"/>
      <c r="N10071" s="149"/>
      <c r="O10071" s="169"/>
      <c r="P10071" s="153" t="s">
        <v>6625</v>
      </c>
      <c r="Q10071" s="156" t="s">
        <v>3797</v>
      </c>
      <c r="R10071" s="142">
        <f t="shared" si="157"/>
        <v>0</v>
      </c>
    </row>
    <row r="10072" ht="22.5" s="109" customFormat="1">
      <c r="A10072" s="119">
        <f>MAX($A$19:A10071)+1</f>
        <v>10054</v>
      </c>
      <c r="B10072" s="155"/>
      <c r="C10072" s="144"/>
      <c r="D10072" s="144" t="s">
        <v>8940</v>
      </c>
      <c r="E10072" s="145">
        <v>45261</v>
      </c>
      <c r="F10072" s="146" t="s">
        <v>3941</v>
      </c>
      <c r="G10072" s="146"/>
      <c r="H10072" s="146" t="s">
        <v>3950</v>
      </c>
      <c r="I10072" s="151" t="s">
        <v>534</v>
      </c>
      <c r="J10072" s="147">
        <v>37800</v>
      </c>
      <c r="K10072" s="147">
        <v>2237.33</v>
      </c>
      <c r="L10072" s="148">
        <v>84571074</v>
      </c>
      <c r="M10072" s="155"/>
      <c r="N10072" s="149"/>
      <c r="O10072" s="169"/>
      <c r="P10072" s="153" t="s">
        <v>6625</v>
      </c>
      <c r="Q10072" s="156" t="s">
        <v>3797</v>
      </c>
      <c r="R10072" s="142">
        <f t="shared" si="157"/>
        <v>0</v>
      </c>
    </row>
    <row r="10073" ht="22.5" s="109" customFormat="1">
      <c r="A10073" s="119">
        <f>MAX($A$19:A10072)+1</f>
        <v>10055</v>
      </c>
      <c r="B10073" s="155"/>
      <c r="C10073" s="144"/>
      <c r="D10073" s="144" t="s">
        <v>8940</v>
      </c>
      <c r="E10073" s="145">
        <v>45261</v>
      </c>
      <c r="F10073" s="146" t="s">
        <v>3941</v>
      </c>
      <c r="G10073" s="146"/>
      <c r="H10073" s="146" t="s">
        <v>3953</v>
      </c>
      <c r="I10073" s="151" t="s">
        <v>534</v>
      </c>
      <c r="J10073" s="147">
        <v>36000</v>
      </c>
      <c r="K10073" s="147">
        <v>2459.6</v>
      </c>
      <c r="L10073" s="148">
        <v>88545510</v>
      </c>
      <c r="M10073" s="155"/>
      <c r="N10073" s="149"/>
      <c r="O10073" s="169"/>
      <c r="P10073" s="153" t="s">
        <v>6625</v>
      </c>
      <c r="Q10073" s="156" t="s">
        <v>3797</v>
      </c>
      <c r="R10073" s="142">
        <f t="shared" si="157"/>
        <v>0</v>
      </c>
    </row>
    <row r="10074" ht="22.5" s="109" customFormat="1">
      <c r="A10074" s="119">
        <f>MAX($A$19:A10073)+1</f>
        <v>10056</v>
      </c>
      <c r="B10074" s="155"/>
      <c r="C10074" s="144"/>
      <c r="D10074" s="144" t="s">
        <v>8940</v>
      </c>
      <c r="E10074" s="145">
        <v>45261</v>
      </c>
      <c r="F10074" s="146" t="s">
        <v>3941</v>
      </c>
      <c r="G10074" s="146"/>
      <c r="H10074" s="146" t="s">
        <v>3951</v>
      </c>
      <c r="I10074" s="151" t="s">
        <v>534</v>
      </c>
      <c r="J10074" s="147">
        <v>59600</v>
      </c>
      <c r="K10074" s="147">
        <v>2217.79</v>
      </c>
      <c r="L10074" s="148">
        <v>132180284</v>
      </c>
      <c r="M10074" s="155"/>
      <c r="N10074" s="149"/>
      <c r="O10074" s="169"/>
      <c r="P10074" s="153" t="s">
        <v>6625</v>
      </c>
      <c r="Q10074" s="156" t="s">
        <v>3797</v>
      </c>
      <c r="R10074" s="142">
        <f t="shared" si="157"/>
        <v>0</v>
      </c>
    </row>
    <row r="10075" ht="22.5" s="109" customFormat="1">
      <c r="A10075" s="119">
        <f>MAX($A$19:A10074)+1</f>
        <v>10057</v>
      </c>
      <c r="B10075" s="155"/>
      <c r="C10075" s="144"/>
      <c r="D10075" s="144" t="s">
        <v>8940</v>
      </c>
      <c r="E10075" s="145">
        <v>45261</v>
      </c>
      <c r="F10075" s="146" t="s">
        <v>3941</v>
      </c>
      <c r="G10075" s="146"/>
      <c r="H10075" s="146" t="s">
        <v>3952</v>
      </c>
      <c r="I10075" s="151" t="s">
        <v>98</v>
      </c>
      <c r="J10075" s="147">
        <v>60000</v>
      </c>
      <c r="K10075" s="147">
        <v>720.54</v>
      </c>
      <c r="L10075" s="148">
        <v>43232250</v>
      </c>
      <c r="M10075" s="155"/>
      <c r="N10075" s="149"/>
      <c r="O10075" s="169"/>
      <c r="P10075" s="153" t="s">
        <v>6625</v>
      </c>
      <c r="Q10075" s="156" t="s">
        <v>3797</v>
      </c>
      <c r="R10075" s="142">
        <f t="shared" si="157"/>
        <v>0</v>
      </c>
    </row>
    <row r="10076" ht="22.5" s="109" customFormat="1">
      <c r="A10076" s="119">
        <f>MAX($A$19:A10075)+1</f>
        <v>10058</v>
      </c>
      <c r="B10076" s="155"/>
      <c r="C10076" s="144"/>
      <c r="D10076" s="144" t="s">
        <v>8940</v>
      </c>
      <c r="E10076" s="145">
        <v>45261</v>
      </c>
      <c r="F10076" s="146" t="s">
        <v>3941</v>
      </c>
      <c r="G10076" s="146"/>
      <c r="H10076" s="146" t="s">
        <v>4073</v>
      </c>
      <c r="I10076" s="151" t="s">
        <v>98</v>
      </c>
      <c r="J10076" s="147">
        <v>80000</v>
      </c>
      <c r="K10076" s="147">
        <v>578.87</v>
      </c>
      <c r="L10076" s="148">
        <v>46309800</v>
      </c>
      <c r="M10076" s="155"/>
      <c r="N10076" s="149"/>
      <c r="O10076" s="169"/>
      <c r="P10076" s="153" t="s">
        <v>6625</v>
      </c>
      <c r="Q10076" s="156" t="s">
        <v>3797</v>
      </c>
      <c r="R10076" s="142">
        <f t="shared" si="157"/>
        <v>0</v>
      </c>
    </row>
    <row r="10077" ht="22.5" s="109" customFormat="1">
      <c r="A10077" s="119">
        <f>MAX($A$19:A10076)+1</f>
        <v>10059</v>
      </c>
      <c r="B10077" s="155"/>
      <c r="C10077" s="144"/>
      <c r="D10077" s="144" t="s">
        <v>8940</v>
      </c>
      <c r="E10077" s="145">
        <v>45261</v>
      </c>
      <c r="F10077" s="146" t="s">
        <v>3941</v>
      </c>
      <c r="G10077" s="146"/>
      <c r="H10077" s="146" t="s">
        <v>3953</v>
      </c>
      <c r="I10077" s="151" t="s">
        <v>534</v>
      </c>
      <c r="J10077" s="147">
        <v>13560</v>
      </c>
      <c r="K10077" s="147">
        <v>2459.59</v>
      </c>
      <c r="L10077" s="148">
        <v>33352093</v>
      </c>
      <c r="M10077" s="155"/>
      <c r="N10077" s="149"/>
      <c r="O10077" s="169"/>
      <c r="P10077" s="153" t="s">
        <v>6625</v>
      </c>
      <c r="Q10077" s="156" t="s">
        <v>3797</v>
      </c>
      <c r="R10077" s="142">
        <f t="shared" si="157"/>
        <v>0</v>
      </c>
    </row>
    <row r="10078" ht="22.5" s="109" customFormat="1">
      <c r="A10078" s="119">
        <f>MAX($A$19:A10077)+1</f>
        <v>10060</v>
      </c>
      <c r="B10078" s="155"/>
      <c r="C10078" s="144"/>
      <c r="D10078" s="144" t="s">
        <v>8940</v>
      </c>
      <c r="E10078" s="145">
        <v>45261</v>
      </c>
      <c r="F10078" s="146" t="s">
        <v>3941</v>
      </c>
      <c r="G10078" s="146"/>
      <c r="H10078" s="146" t="s">
        <v>3951</v>
      </c>
      <c r="I10078" s="151" t="s">
        <v>534</v>
      </c>
      <c r="J10078" s="147">
        <v>23400</v>
      </c>
      <c r="K10078" s="147">
        <v>2217.79</v>
      </c>
      <c r="L10078" s="148">
        <v>51896286</v>
      </c>
      <c r="M10078" s="155"/>
      <c r="N10078" s="149"/>
      <c r="O10078" s="169"/>
      <c r="P10078" s="153" t="s">
        <v>6625</v>
      </c>
      <c r="Q10078" s="156" t="s">
        <v>3797</v>
      </c>
      <c r="R10078" s="142">
        <f t="shared" si="157"/>
        <v>0</v>
      </c>
    </row>
    <row r="10079" ht="22.5" s="109" customFormat="1">
      <c r="A10079" s="119">
        <f>MAX($A$19:A10078)+1</f>
        <v>10061</v>
      </c>
      <c r="B10079" s="155"/>
      <c r="C10079" s="144"/>
      <c r="D10079" s="144" t="s">
        <v>8940</v>
      </c>
      <c r="E10079" s="145">
        <v>45261</v>
      </c>
      <c r="F10079" s="146" t="s">
        <v>3941</v>
      </c>
      <c r="G10079" s="146"/>
      <c r="H10079" s="146" t="s">
        <v>3952</v>
      </c>
      <c r="I10079" s="151" t="s">
        <v>98</v>
      </c>
      <c r="J10079" s="147">
        <v>16000</v>
      </c>
      <c r="K10079" s="147">
        <v>720.54</v>
      </c>
      <c r="L10079" s="148">
        <v>11528600</v>
      </c>
      <c r="M10079" s="155"/>
      <c r="N10079" s="149"/>
      <c r="O10079" s="169"/>
      <c r="P10079" s="153" t="s">
        <v>6625</v>
      </c>
      <c r="Q10079" s="156" t="s">
        <v>3797</v>
      </c>
      <c r="R10079" s="142">
        <f t="shared" si="157"/>
        <v>0</v>
      </c>
    </row>
    <row r="10080" ht="22.5" s="109" customFormat="1">
      <c r="A10080" s="119">
        <f>MAX($A$19:A10079)+1</f>
        <v>10062</v>
      </c>
      <c r="B10080" s="155"/>
      <c r="C10080" s="144"/>
      <c r="D10080" s="144" t="s">
        <v>8940</v>
      </c>
      <c r="E10080" s="145">
        <v>45261</v>
      </c>
      <c r="F10080" s="146" t="s">
        <v>3941</v>
      </c>
      <c r="G10080" s="146"/>
      <c r="H10080" s="146" t="s">
        <v>4071</v>
      </c>
      <c r="I10080" s="151" t="s">
        <v>534</v>
      </c>
      <c r="J10080" s="147">
        <v>26200</v>
      </c>
      <c r="K10080" s="147">
        <v>2217.79</v>
      </c>
      <c r="L10080" s="148">
        <v>58106098</v>
      </c>
      <c r="M10080" s="155"/>
      <c r="N10080" s="149"/>
      <c r="O10080" s="169"/>
      <c r="P10080" s="153" t="s">
        <v>6625</v>
      </c>
      <c r="Q10080" s="156" t="s">
        <v>3797</v>
      </c>
      <c r="R10080" s="142">
        <f t="shared" si="157"/>
        <v>0</v>
      </c>
    </row>
    <row r="10081" ht="22.5" s="109" customFormat="1">
      <c r="A10081" s="119">
        <f>MAX($A$19:A10080)+1</f>
        <v>10063</v>
      </c>
      <c r="B10081" s="155"/>
      <c r="C10081" s="144"/>
      <c r="D10081" s="144" t="s">
        <v>8940</v>
      </c>
      <c r="E10081" s="145">
        <v>45261</v>
      </c>
      <c r="F10081" s="146" t="s">
        <v>3941</v>
      </c>
      <c r="G10081" s="146"/>
      <c r="H10081" s="146" t="s">
        <v>4072</v>
      </c>
      <c r="I10081" s="151" t="s">
        <v>534</v>
      </c>
      <c r="J10081" s="147">
        <v>13180</v>
      </c>
      <c r="K10081" s="147">
        <v>2217.78</v>
      </c>
      <c r="L10081" s="148">
        <v>29230374</v>
      </c>
      <c r="M10081" s="155"/>
      <c r="N10081" s="149"/>
      <c r="O10081" s="169"/>
      <c r="P10081" s="153" t="s">
        <v>6625</v>
      </c>
      <c r="Q10081" s="156" t="s">
        <v>3797</v>
      </c>
      <c r="R10081" s="142">
        <f t="shared" si="157"/>
        <v>0</v>
      </c>
    </row>
    <row r="10082" ht="22.5" s="109" customFormat="1">
      <c r="A10082" s="119">
        <f>MAX($A$19:A10081)+1</f>
        <v>10064</v>
      </c>
      <c r="B10082" s="155"/>
      <c r="C10082" s="144"/>
      <c r="D10082" s="144" t="s">
        <v>8940</v>
      </c>
      <c r="E10082" s="145">
        <v>45261</v>
      </c>
      <c r="F10082" s="146" t="s">
        <v>3941</v>
      </c>
      <c r="G10082" s="146"/>
      <c r="H10082" s="146" t="s">
        <v>3952</v>
      </c>
      <c r="I10082" s="151" t="s">
        <v>98</v>
      </c>
      <c r="J10082" s="147">
        <v>16000</v>
      </c>
      <c r="K10082" s="147">
        <v>720.54</v>
      </c>
      <c r="L10082" s="148">
        <v>11528600</v>
      </c>
      <c r="M10082" s="155"/>
      <c r="N10082" s="149"/>
      <c r="O10082" s="169"/>
      <c r="P10082" s="153" t="s">
        <v>6625</v>
      </c>
      <c r="Q10082" s="156" t="s">
        <v>3797</v>
      </c>
      <c r="R10082" s="142">
        <f t="shared" si="157"/>
        <v>0</v>
      </c>
    </row>
    <row r="10083" ht="22.5" s="109" customFormat="1">
      <c r="A10083" s="119">
        <f>MAX($A$19:A10082)+1</f>
        <v>10065</v>
      </c>
      <c r="B10083" s="155"/>
      <c r="C10083" s="144"/>
      <c r="D10083" s="144" t="s">
        <v>8940</v>
      </c>
      <c r="E10083" s="145">
        <v>45261</v>
      </c>
      <c r="F10083" s="146" t="s">
        <v>3941</v>
      </c>
      <c r="G10083" s="146"/>
      <c r="H10083" s="146" t="s">
        <v>4073</v>
      </c>
      <c r="I10083" s="151" t="s">
        <v>98</v>
      </c>
      <c r="J10083" s="147">
        <v>16000</v>
      </c>
      <c r="K10083" s="147">
        <v>578.87</v>
      </c>
      <c r="L10083" s="148">
        <v>9261960</v>
      </c>
      <c r="M10083" s="155"/>
      <c r="N10083" s="149"/>
      <c r="O10083" s="169"/>
      <c r="P10083" s="153" t="s">
        <v>6625</v>
      </c>
      <c r="Q10083" s="156" t="s">
        <v>3797</v>
      </c>
      <c r="R10083" s="142">
        <f t="shared" si="157"/>
        <v>0</v>
      </c>
    </row>
    <row r="10084" ht="22.5" s="109" customFormat="1">
      <c r="A10084" s="119">
        <f>MAX($A$19:A10083)+1</f>
        <v>10066</v>
      </c>
      <c r="B10084" s="155"/>
      <c r="C10084" s="144"/>
      <c r="D10084" s="144" t="s">
        <v>8940</v>
      </c>
      <c r="E10084" s="145">
        <v>45261</v>
      </c>
      <c r="F10084" s="146" t="s">
        <v>3941</v>
      </c>
      <c r="G10084" s="146"/>
      <c r="H10084" s="146" t="s">
        <v>3953</v>
      </c>
      <c r="I10084" s="151" t="s">
        <v>534</v>
      </c>
      <c r="J10084" s="147">
        <v>3230</v>
      </c>
      <c r="K10084" s="147">
        <v>2459.59</v>
      </c>
      <c r="L10084" s="148">
        <v>7944476</v>
      </c>
      <c r="M10084" s="155"/>
      <c r="N10084" s="149"/>
      <c r="O10084" s="169"/>
      <c r="P10084" s="153" t="s">
        <v>6625</v>
      </c>
      <c r="Q10084" s="156" t="s">
        <v>3797</v>
      </c>
      <c r="R10084" s="142">
        <f t="shared" si="157"/>
        <v>0</v>
      </c>
    </row>
    <row r="10085" ht="22.5" s="109" customFormat="1">
      <c r="A10085" s="119">
        <f>MAX($A$19:A10084)+1</f>
        <v>10067</v>
      </c>
      <c r="B10085" s="155"/>
      <c r="C10085" s="144"/>
      <c r="D10085" s="144" t="s">
        <v>8940</v>
      </c>
      <c r="E10085" s="145">
        <v>45261</v>
      </c>
      <c r="F10085" s="146" t="s">
        <v>3941</v>
      </c>
      <c r="G10085" s="146"/>
      <c r="H10085" s="146" t="s">
        <v>3951</v>
      </c>
      <c r="I10085" s="151" t="s">
        <v>534</v>
      </c>
      <c r="J10085" s="147">
        <v>4760</v>
      </c>
      <c r="K10085" s="147">
        <v>2217.8</v>
      </c>
      <c r="L10085" s="148">
        <v>10556729</v>
      </c>
      <c r="M10085" s="155"/>
      <c r="N10085" s="149"/>
      <c r="O10085" s="169"/>
      <c r="P10085" s="153" t="s">
        <v>6625</v>
      </c>
      <c r="Q10085" s="156" t="s">
        <v>3797</v>
      </c>
      <c r="R10085" s="142">
        <f t="shared" si="157"/>
        <v>0</v>
      </c>
    </row>
    <row r="10086" ht="22.5" s="109" customFormat="1">
      <c r="A10086" s="119">
        <f>MAX($A$19:A10085)+1</f>
        <v>10068</v>
      </c>
      <c r="B10086" s="155"/>
      <c r="C10086" s="144"/>
      <c r="D10086" s="144" t="s">
        <v>8940</v>
      </c>
      <c r="E10086" s="145">
        <v>45261</v>
      </c>
      <c r="F10086" s="146" t="s">
        <v>3941</v>
      </c>
      <c r="G10086" s="146"/>
      <c r="H10086" s="146" t="s">
        <v>3952</v>
      </c>
      <c r="I10086" s="151" t="s">
        <v>98</v>
      </c>
      <c r="J10086" s="147">
        <v>4500</v>
      </c>
      <c r="K10086" s="147">
        <v>720.54</v>
      </c>
      <c r="L10086" s="148">
        <v>3242419</v>
      </c>
      <c r="M10086" s="155"/>
      <c r="N10086" s="149"/>
      <c r="O10086" s="169"/>
      <c r="P10086" s="153" t="s">
        <v>6625</v>
      </c>
      <c r="Q10086" s="156" t="s">
        <v>3797</v>
      </c>
      <c r="R10086" s="142">
        <f t="shared" si="157"/>
        <v>0</v>
      </c>
    </row>
    <row r="10087" ht="22.5" s="109" customFormat="1">
      <c r="A10087" s="119">
        <f>MAX($A$19:A10086)+1</f>
        <v>10069</v>
      </c>
      <c r="B10087" s="155"/>
      <c r="C10087" s="144"/>
      <c r="D10087" s="144" t="s">
        <v>8940</v>
      </c>
      <c r="E10087" s="145">
        <v>45261</v>
      </c>
      <c r="F10087" s="146" t="s">
        <v>3941</v>
      </c>
      <c r="G10087" s="146"/>
      <c r="H10087" s="146" t="s">
        <v>4074</v>
      </c>
      <c r="I10087" s="151" t="s">
        <v>534</v>
      </c>
      <c r="J10087" s="147">
        <v>84250</v>
      </c>
      <c r="K10087" s="147">
        <v>2217.79</v>
      </c>
      <c r="L10087" s="148">
        <v>186848808</v>
      </c>
      <c r="M10087" s="155"/>
      <c r="N10087" s="149"/>
      <c r="O10087" s="169"/>
      <c r="P10087" s="153" t="s">
        <v>6625</v>
      </c>
      <c r="Q10087" s="156" t="s">
        <v>3797</v>
      </c>
      <c r="R10087" s="142">
        <f t="shared" si="157"/>
        <v>0</v>
      </c>
    </row>
    <row r="10088" ht="22.5" s="109" customFormat="1">
      <c r="A10088" s="119">
        <f>MAX($A$19:A10087)+1</f>
        <v>10070</v>
      </c>
      <c r="B10088" s="155"/>
      <c r="C10088" s="144"/>
      <c r="D10088" s="144" t="s">
        <v>8940</v>
      </c>
      <c r="E10088" s="145">
        <v>45261</v>
      </c>
      <c r="F10088" s="146" t="s">
        <v>3941</v>
      </c>
      <c r="G10088" s="146"/>
      <c r="H10088" s="146" t="s">
        <v>3952</v>
      </c>
      <c r="I10088" s="151" t="s">
        <v>98</v>
      </c>
      <c r="J10088" s="147">
        <v>50000</v>
      </c>
      <c r="K10088" s="147">
        <v>720.54</v>
      </c>
      <c r="L10088" s="148">
        <v>36026875</v>
      </c>
      <c r="M10088" s="155"/>
      <c r="N10088" s="149"/>
      <c r="O10088" s="169"/>
      <c r="P10088" s="153" t="s">
        <v>6625</v>
      </c>
      <c r="Q10088" s="156" t="s">
        <v>3797</v>
      </c>
      <c r="R10088" s="142">
        <f t="shared" si="157"/>
        <v>0</v>
      </c>
    </row>
    <row r="10089" ht="22.5" s="109" customFormat="1">
      <c r="A10089" s="119">
        <f>MAX($A$19:A10088)+1</f>
        <v>10071</v>
      </c>
      <c r="B10089" s="155"/>
      <c r="C10089" s="144"/>
      <c r="D10089" s="144" t="s">
        <v>8940</v>
      </c>
      <c r="E10089" s="145">
        <v>45261</v>
      </c>
      <c r="F10089" s="146" t="s">
        <v>3941</v>
      </c>
      <c r="G10089" s="146"/>
      <c r="H10089" s="146" t="s">
        <v>4073</v>
      </c>
      <c r="I10089" s="151" t="s">
        <v>98</v>
      </c>
      <c r="J10089" s="147">
        <v>25000</v>
      </c>
      <c r="K10089" s="147">
        <v>578.87</v>
      </c>
      <c r="L10089" s="148">
        <v>14471812</v>
      </c>
      <c r="M10089" s="155"/>
      <c r="N10089" s="149"/>
      <c r="O10089" s="169"/>
      <c r="P10089" s="153" t="s">
        <v>6625</v>
      </c>
      <c r="Q10089" s="156" t="s">
        <v>3797</v>
      </c>
      <c r="R10089" s="142">
        <f t="shared" si="157"/>
        <v>0</v>
      </c>
    </row>
    <row r="10090" ht="22.5" s="109" customFormat="1">
      <c r="A10090" s="119">
        <f>MAX($A$19:A10089)+1</f>
        <v>10072</v>
      </c>
      <c r="B10090" s="155"/>
      <c r="C10090" s="144"/>
      <c r="D10090" s="144" t="s">
        <v>8940</v>
      </c>
      <c r="E10090" s="145">
        <v>45261</v>
      </c>
      <c r="F10090" s="146" t="s">
        <v>3941</v>
      </c>
      <c r="G10090" s="146"/>
      <c r="H10090" s="146" t="s">
        <v>6447</v>
      </c>
      <c r="I10090" s="151" t="s">
        <v>534</v>
      </c>
      <c r="J10090" s="147">
        <v>13050</v>
      </c>
      <c r="K10090" s="147">
        <v>3187.47</v>
      </c>
      <c r="L10090" s="148">
        <v>41596508</v>
      </c>
      <c r="M10090" s="155"/>
      <c r="N10090" s="149"/>
      <c r="O10090" s="169"/>
      <c r="P10090" s="153" t="s">
        <v>6625</v>
      </c>
      <c r="Q10090" s="156" t="s">
        <v>3797</v>
      </c>
      <c r="R10090" s="142">
        <f t="shared" si="157"/>
        <v>0</v>
      </c>
    </row>
    <row r="10091" ht="22.5" s="109" customFormat="1">
      <c r="A10091" s="119">
        <f>MAX($A$19:A10090)+1</f>
        <v>10073</v>
      </c>
      <c r="B10091" s="155"/>
      <c r="C10091" s="144"/>
      <c r="D10091" s="144" t="s">
        <v>8940</v>
      </c>
      <c r="E10091" s="145">
        <v>45261</v>
      </c>
      <c r="F10091" s="146" t="s">
        <v>3941</v>
      </c>
      <c r="G10091" s="146"/>
      <c r="H10091" s="146" t="s">
        <v>4069</v>
      </c>
      <c r="I10091" s="151" t="s">
        <v>98</v>
      </c>
      <c r="J10091" s="147">
        <v>6000</v>
      </c>
      <c r="K10091" s="147">
        <v>1030.73</v>
      </c>
      <c r="L10091" s="148">
        <v>6184410</v>
      </c>
      <c r="M10091" s="155"/>
      <c r="N10091" s="149"/>
      <c r="O10091" s="169"/>
      <c r="P10091" s="153" t="s">
        <v>6625</v>
      </c>
      <c r="Q10091" s="156" t="s">
        <v>3797</v>
      </c>
      <c r="R10091" s="142">
        <f t="shared" si="157"/>
        <v>0</v>
      </c>
    </row>
    <row r="10092" ht="22.5" s="109" customFormat="1">
      <c r="A10092" s="119">
        <f>MAX($A$19:A10091)+1</f>
        <v>10074</v>
      </c>
      <c r="B10092" s="155"/>
      <c r="C10092" s="144"/>
      <c r="D10092" s="144" t="s">
        <v>8940</v>
      </c>
      <c r="E10092" s="145">
        <v>45261</v>
      </c>
      <c r="F10092" s="146" t="s">
        <v>3941</v>
      </c>
      <c r="G10092" s="146"/>
      <c r="H10092" s="146" t="s">
        <v>3944</v>
      </c>
      <c r="I10092" s="151" t="s">
        <v>98</v>
      </c>
      <c r="J10092" s="147">
        <v>2600</v>
      </c>
      <c r="K10092" s="147">
        <v>578.87</v>
      </c>
      <c r="L10092" s="148">
        <v>1505068</v>
      </c>
      <c r="M10092" s="155"/>
      <c r="N10092" s="149"/>
      <c r="O10092" s="169"/>
      <c r="P10092" s="153" t="s">
        <v>6625</v>
      </c>
      <c r="Q10092" s="156" t="s">
        <v>3797</v>
      </c>
      <c r="R10092" s="142">
        <f t="shared" si="157"/>
        <v>0</v>
      </c>
    </row>
    <row r="10093" ht="22.5" s="109" customFormat="1">
      <c r="A10093" s="119">
        <f>MAX($A$19:A10092)+1</f>
        <v>10075</v>
      </c>
      <c r="B10093" s="155"/>
      <c r="C10093" s="144"/>
      <c r="D10093" s="144" t="s">
        <v>8940</v>
      </c>
      <c r="E10093" s="145">
        <v>45261</v>
      </c>
      <c r="F10093" s="146" t="s">
        <v>3941</v>
      </c>
      <c r="G10093" s="146"/>
      <c r="H10093" s="146" t="s">
        <v>3944</v>
      </c>
      <c r="I10093" s="151" t="s">
        <v>98</v>
      </c>
      <c r="J10093" s="147">
        <v>2630</v>
      </c>
      <c r="K10093" s="147">
        <v>578.86</v>
      </c>
      <c r="L10093" s="148">
        <v>1522410</v>
      </c>
      <c r="M10093" s="155"/>
      <c r="N10093" s="149"/>
      <c r="O10093" s="169"/>
      <c r="P10093" s="153" t="s">
        <v>6625</v>
      </c>
      <c r="Q10093" s="156" t="s">
        <v>3797</v>
      </c>
      <c r="R10093" s="142">
        <f ref="R10093:R10156" t="shared" si="158">N10093/L10093*100</f>
        <v>0</v>
      </c>
    </row>
    <row r="10094" ht="22.5" s="109" customFormat="1">
      <c r="A10094" s="119">
        <f>MAX($A$19:A10093)+1</f>
        <v>10076</v>
      </c>
      <c r="B10094" s="155"/>
      <c r="C10094" s="144"/>
      <c r="D10094" s="144" t="s">
        <v>8940</v>
      </c>
      <c r="E10094" s="145">
        <v>45261</v>
      </c>
      <c r="F10094" s="146" t="s">
        <v>3941</v>
      </c>
      <c r="G10094" s="146"/>
      <c r="H10094" s="146" t="s">
        <v>3942</v>
      </c>
      <c r="I10094" s="151" t="s">
        <v>534</v>
      </c>
      <c r="J10094" s="147">
        <v>430</v>
      </c>
      <c r="K10094" s="147">
        <v>2237.44</v>
      </c>
      <c r="L10094" s="148">
        <v>962101</v>
      </c>
      <c r="M10094" s="155"/>
      <c r="N10094" s="149"/>
      <c r="O10094" s="169"/>
      <c r="P10094" s="153" t="s">
        <v>6625</v>
      </c>
      <c r="Q10094" s="156" t="s">
        <v>3797</v>
      </c>
      <c r="R10094" s="142">
        <f t="shared" si="158"/>
        <v>0</v>
      </c>
    </row>
    <row r="10095" ht="33.75" s="109" customFormat="1">
      <c r="A10095" s="119">
        <f>MAX($A$19:A10094)+1</f>
        <v>10077</v>
      </c>
      <c r="B10095" s="155"/>
      <c r="C10095" s="144"/>
      <c r="D10095" s="144" t="s">
        <v>8941</v>
      </c>
      <c r="E10095" s="145">
        <v>45266</v>
      </c>
      <c r="F10095" s="146" t="s">
        <v>3911</v>
      </c>
      <c r="G10095" s="146"/>
      <c r="H10095" s="146" t="s">
        <v>3912</v>
      </c>
      <c r="I10095" s="151" t="s">
        <v>98</v>
      </c>
      <c r="J10095" s="147">
        <v>2630</v>
      </c>
      <c r="K10095" s="147">
        <v>341.95</v>
      </c>
      <c r="L10095" s="148">
        <v>899328</v>
      </c>
      <c r="M10095" s="155"/>
      <c r="N10095" s="149"/>
      <c r="O10095" s="169"/>
      <c r="P10095" s="153" t="s">
        <v>6625</v>
      </c>
      <c r="Q10095" s="156" t="s">
        <v>3797</v>
      </c>
      <c r="R10095" s="142">
        <f t="shared" si="158"/>
        <v>0</v>
      </c>
    </row>
    <row r="10096" ht="33.75" s="109" customFormat="1">
      <c r="A10096" s="119">
        <f>MAX($A$19:A10095)+1</f>
        <v>10078</v>
      </c>
      <c r="B10096" s="155"/>
      <c r="C10096" s="144"/>
      <c r="D10096" s="144" t="s">
        <v>8941</v>
      </c>
      <c r="E10096" s="145">
        <v>45266</v>
      </c>
      <c r="F10096" s="146" t="s">
        <v>3911</v>
      </c>
      <c r="G10096" s="146"/>
      <c r="H10096" s="146" t="s">
        <v>3913</v>
      </c>
      <c r="I10096" s="151" t="s">
        <v>98</v>
      </c>
      <c r="J10096" s="147">
        <v>1320</v>
      </c>
      <c r="K10096" s="147">
        <v>1807.45</v>
      </c>
      <c r="L10096" s="148">
        <v>2385834</v>
      </c>
      <c r="M10096" s="155"/>
      <c r="N10096" s="149"/>
      <c r="O10096" s="169"/>
      <c r="P10096" s="153" t="s">
        <v>6625</v>
      </c>
      <c r="Q10096" s="156" t="s">
        <v>3797</v>
      </c>
      <c r="R10096" s="142">
        <f t="shared" si="158"/>
        <v>0</v>
      </c>
    </row>
    <row r="10097" ht="33.75" s="109" customFormat="1">
      <c r="A10097" s="119">
        <f>MAX($A$19:A10096)+1</f>
        <v>10079</v>
      </c>
      <c r="B10097" s="155"/>
      <c r="C10097" s="144"/>
      <c r="D10097" s="144" t="s">
        <v>8941</v>
      </c>
      <c r="E10097" s="145">
        <v>45266</v>
      </c>
      <c r="F10097" s="146" t="s">
        <v>3911</v>
      </c>
      <c r="G10097" s="146"/>
      <c r="H10097" s="146" t="s">
        <v>3912</v>
      </c>
      <c r="I10097" s="151" t="s">
        <v>98</v>
      </c>
      <c r="J10097" s="147">
        <v>56170</v>
      </c>
      <c r="K10097" s="147">
        <v>341.95</v>
      </c>
      <c r="L10097" s="148">
        <v>19207332</v>
      </c>
      <c r="M10097" s="155"/>
      <c r="N10097" s="149"/>
      <c r="O10097" s="169"/>
      <c r="P10097" s="153" t="s">
        <v>6625</v>
      </c>
      <c r="Q10097" s="156" t="s">
        <v>3797</v>
      </c>
      <c r="R10097" s="142">
        <f t="shared" si="158"/>
        <v>0</v>
      </c>
    </row>
    <row r="10098" ht="22.5" s="109" customFormat="1">
      <c r="A10098" s="119">
        <f>MAX($A$19:A10097)+1</f>
        <v>10080</v>
      </c>
      <c r="B10098" s="155"/>
      <c r="C10098" s="144"/>
      <c r="D10098" s="144" t="s">
        <v>8941</v>
      </c>
      <c r="E10098" s="145">
        <v>45266</v>
      </c>
      <c r="F10098" s="146" t="s">
        <v>3911</v>
      </c>
      <c r="G10098" s="146"/>
      <c r="H10098" s="146" t="s">
        <v>8942</v>
      </c>
      <c r="I10098" s="151" t="s">
        <v>98</v>
      </c>
      <c r="J10098" s="147">
        <v>3290</v>
      </c>
      <c r="K10098" s="147">
        <v>3981.28</v>
      </c>
      <c r="L10098" s="148">
        <v>13098395</v>
      </c>
      <c r="M10098" s="155"/>
      <c r="N10098" s="149"/>
      <c r="O10098" s="169"/>
      <c r="P10098" s="153" t="s">
        <v>6625</v>
      </c>
      <c r="Q10098" s="156" t="s">
        <v>3797</v>
      </c>
      <c r="R10098" s="142">
        <f t="shared" si="158"/>
        <v>0</v>
      </c>
    </row>
    <row r="10099" ht="33.75" s="109" customFormat="1">
      <c r="A10099" s="119">
        <f>MAX($A$19:A10098)+1</f>
        <v>10081</v>
      </c>
      <c r="B10099" s="155"/>
      <c r="C10099" s="144"/>
      <c r="D10099" s="144" t="s">
        <v>8941</v>
      </c>
      <c r="E10099" s="145">
        <v>45266</v>
      </c>
      <c r="F10099" s="146" t="s">
        <v>3911</v>
      </c>
      <c r="G10099" s="146"/>
      <c r="H10099" s="146" t="s">
        <v>3912</v>
      </c>
      <c r="I10099" s="151" t="s">
        <v>98</v>
      </c>
      <c r="J10099" s="147">
        <v>23760</v>
      </c>
      <c r="K10099" s="147">
        <v>341.95</v>
      </c>
      <c r="L10099" s="148">
        <v>8124732</v>
      </c>
      <c r="M10099" s="155"/>
      <c r="N10099" s="149"/>
      <c r="O10099" s="169"/>
      <c r="P10099" s="153" t="s">
        <v>6625</v>
      </c>
      <c r="Q10099" s="156" t="s">
        <v>3797</v>
      </c>
      <c r="R10099" s="142">
        <f t="shared" si="158"/>
        <v>0</v>
      </c>
    </row>
    <row r="10100" ht="33.75" s="109" customFormat="1">
      <c r="A10100" s="119">
        <f>MAX($A$19:A10099)+1</f>
        <v>10082</v>
      </c>
      <c r="B10100" s="155"/>
      <c r="C10100" s="144"/>
      <c r="D10100" s="144" t="s">
        <v>8941</v>
      </c>
      <c r="E10100" s="145">
        <v>45266</v>
      </c>
      <c r="F10100" s="146" t="s">
        <v>3911</v>
      </c>
      <c r="G10100" s="146"/>
      <c r="H10100" s="146" t="s">
        <v>3912</v>
      </c>
      <c r="I10100" s="151" t="s">
        <v>98</v>
      </c>
      <c r="J10100" s="147">
        <v>133490</v>
      </c>
      <c r="K10100" s="147">
        <v>341.95</v>
      </c>
      <c r="L10100" s="148">
        <v>45646906</v>
      </c>
      <c r="M10100" s="155"/>
      <c r="N10100" s="149"/>
      <c r="O10100" s="169"/>
      <c r="P10100" s="153" t="s">
        <v>6625</v>
      </c>
      <c r="Q10100" s="156" t="s">
        <v>3797</v>
      </c>
      <c r="R10100" s="142">
        <f t="shared" si="158"/>
        <v>0</v>
      </c>
    </row>
    <row r="10101" ht="33.75" s="109" customFormat="1">
      <c r="A10101" s="119">
        <f>MAX($A$19:A10100)+1</f>
        <v>10083</v>
      </c>
      <c r="B10101" s="155"/>
      <c r="C10101" s="144"/>
      <c r="D10101" s="144" t="s">
        <v>8941</v>
      </c>
      <c r="E10101" s="145">
        <v>45266</v>
      </c>
      <c r="F10101" s="146" t="s">
        <v>3911</v>
      </c>
      <c r="G10101" s="146"/>
      <c r="H10101" s="146" t="s">
        <v>3913</v>
      </c>
      <c r="I10101" s="151" t="s">
        <v>98</v>
      </c>
      <c r="J10101" s="147">
        <v>66750</v>
      </c>
      <c r="K10101" s="147">
        <v>1807.45</v>
      </c>
      <c r="L10101" s="148">
        <v>120647288</v>
      </c>
      <c r="M10101" s="155"/>
      <c r="N10101" s="149"/>
      <c r="O10101" s="169"/>
      <c r="P10101" s="153" t="s">
        <v>6625</v>
      </c>
      <c r="Q10101" s="156" t="s">
        <v>3797</v>
      </c>
      <c r="R10101" s="142">
        <f t="shared" si="158"/>
        <v>0</v>
      </c>
    </row>
    <row r="10102" ht="22.5" s="109" customFormat="1">
      <c r="A10102" s="119">
        <f>MAX($A$19:A10101)+1</f>
        <v>10084</v>
      </c>
      <c r="B10102" s="155"/>
      <c r="C10102" s="144"/>
      <c r="D10102" s="144" t="s">
        <v>8941</v>
      </c>
      <c r="E10102" s="145">
        <v>45266</v>
      </c>
      <c r="F10102" s="146" t="s">
        <v>3911</v>
      </c>
      <c r="G10102" s="146"/>
      <c r="H10102" s="146" t="s">
        <v>4034</v>
      </c>
      <c r="I10102" s="151" t="s">
        <v>98</v>
      </c>
      <c r="J10102" s="147">
        <v>19530</v>
      </c>
      <c r="K10102" s="147">
        <v>806.02</v>
      </c>
      <c r="L10102" s="148">
        <v>15741668</v>
      </c>
      <c r="M10102" s="155"/>
      <c r="N10102" s="149"/>
      <c r="O10102" s="169"/>
      <c r="P10102" s="153" t="s">
        <v>6625</v>
      </c>
      <c r="Q10102" s="156" t="s">
        <v>3797</v>
      </c>
      <c r="R10102" s="142">
        <f t="shared" si="158"/>
        <v>0</v>
      </c>
    </row>
    <row r="10103" ht="22.5" s="109" customFormat="1">
      <c r="A10103" s="119">
        <f>MAX($A$19:A10102)+1</f>
        <v>10085</v>
      </c>
      <c r="B10103" s="155"/>
      <c r="C10103" s="144"/>
      <c r="D10103" s="144" t="s">
        <v>8941</v>
      </c>
      <c r="E10103" s="145">
        <v>45266</v>
      </c>
      <c r="F10103" s="146" t="s">
        <v>3911</v>
      </c>
      <c r="G10103" s="146"/>
      <c r="H10103" s="146" t="s">
        <v>4035</v>
      </c>
      <c r="I10103" s="151" t="s">
        <v>98</v>
      </c>
      <c r="J10103" s="147">
        <v>78090</v>
      </c>
      <c r="K10103" s="147">
        <v>393.24</v>
      </c>
      <c r="L10103" s="148">
        <v>30708331</v>
      </c>
      <c r="M10103" s="155"/>
      <c r="N10103" s="149"/>
      <c r="O10103" s="169"/>
      <c r="P10103" s="153" t="s">
        <v>6625</v>
      </c>
      <c r="Q10103" s="156" t="s">
        <v>3797</v>
      </c>
      <c r="R10103" s="142">
        <f t="shared" si="158"/>
        <v>0</v>
      </c>
    </row>
    <row r="10104" ht="22.5" s="109" customFormat="1">
      <c r="A10104" s="119">
        <f>MAX($A$19:A10103)+1</f>
        <v>10086</v>
      </c>
      <c r="B10104" s="155"/>
      <c r="C10104" s="144"/>
      <c r="D10104" s="144" t="s">
        <v>8941</v>
      </c>
      <c r="E10104" s="145">
        <v>45266</v>
      </c>
      <c r="F10104" s="146" t="s">
        <v>3911</v>
      </c>
      <c r="G10104" s="146"/>
      <c r="H10104" s="146" t="s">
        <v>4036</v>
      </c>
      <c r="I10104" s="151" t="s">
        <v>98</v>
      </c>
      <c r="J10104" s="147">
        <v>19530</v>
      </c>
      <c r="K10104" s="147">
        <v>471.4</v>
      </c>
      <c r="L10104" s="148">
        <v>9206515</v>
      </c>
      <c r="M10104" s="155"/>
      <c r="N10104" s="149"/>
      <c r="O10104" s="169"/>
      <c r="P10104" s="153" t="s">
        <v>6625</v>
      </c>
      <c r="Q10104" s="156" t="s">
        <v>3797</v>
      </c>
      <c r="R10104" s="142">
        <f t="shared" si="158"/>
        <v>0</v>
      </c>
    </row>
    <row r="10105" ht="22.5" s="109" customFormat="1">
      <c r="A10105" s="119">
        <f>MAX($A$19:A10104)+1</f>
        <v>10087</v>
      </c>
      <c r="B10105" s="155"/>
      <c r="C10105" s="144"/>
      <c r="D10105" s="144" t="s">
        <v>8941</v>
      </c>
      <c r="E10105" s="145">
        <v>45266</v>
      </c>
      <c r="F10105" s="146" t="s">
        <v>3911</v>
      </c>
      <c r="G10105" s="146"/>
      <c r="H10105" s="146" t="s">
        <v>4034</v>
      </c>
      <c r="I10105" s="151" t="s">
        <v>98</v>
      </c>
      <c r="J10105" s="147">
        <v>190</v>
      </c>
      <c r="K10105" s="147">
        <v>806.03</v>
      </c>
      <c r="L10105" s="148">
        <v>153145</v>
      </c>
      <c r="M10105" s="155"/>
      <c r="N10105" s="149"/>
      <c r="O10105" s="169"/>
      <c r="P10105" s="153" t="s">
        <v>6625</v>
      </c>
      <c r="Q10105" s="156" t="s">
        <v>3797</v>
      </c>
      <c r="R10105" s="142">
        <f t="shared" si="158"/>
        <v>0</v>
      </c>
    </row>
    <row r="10106" ht="22.5" s="109" customFormat="1">
      <c r="A10106" s="119">
        <f>MAX($A$19:A10105)+1</f>
        <v>10088</v>
      </c>
      <c r="B10106" s="155"/>
      <c r="C10106" s="144"/>
      <c r="D10106" s="144" t="s">
        <v>8941</v>
      </c>
      <c r="E10106" s="145">
        <v>45266</v>
      </c>
      <c r="F10106" s="146" t="s">
        <v>3911</v>
      </c>
      <c r="G10106" s="146"/>
      <c r="H10106" s="146" t="s">
        <v>4035</v>
      </c>
      <c r="I10106" s="151" t="s">
        <v>98</v>
      </c>
      <c r="J10106" s="147">
        <v>760</v>
      </c>
      <c r="K10106" s="147">
        <v>393.37</v>
      </c>
      <c r="L10106" s="148">
        <v>298962</v>
      </c>
      <c r="M10106" s="155"/>
      <c r="N10106" s="149"/>
      <c r="O10106" s="169"/>
      <c r="P10106" s="153" t="s">
        <v>6625</v>
      </c>
      <c r="Q10106" s="156" t="s">
        <v>3797</v>
      </c>
      <c r="R10106" s="142">
        <f t="shared" si="158"/>
        <v>0</v>
      </c>
    </row>
    <row r="10107" ht="22.5" s="109" customFormat="1">
      <c r="A10107" s="119">
        <f>MAX($A$19:A10106)+1</f>
        <v>10089</v>
      </c>
      <c r="B10107" s="155"/>
      <c r="C10107" s="144"/>
      <c r="D10107" s="144" t="s">
        <v>8941</v>
      </c>
      <c r="E10107" s="145">
        <v>45266</v>
      </c>
      <c r="F10107" s="146" t="s">
        <v>3911</v>
      </c>
      <c r="G10107" s="146"/>
      <c r="H10107" s="146" t="s">
        <v>4036</v>
      </c>
      <c r="I10107" s="151" t="s">
        <v>98</v>
      </c>
      <c r="J10107" s="147">
        <v>190</v>
      </c>
      <c r="K10107" s="147">
        <v>471.79</v>
      </c>
      <c r="L10107" s="148">
        <v>89640</v>
      </c>
      <c r="M10107" s="155"/>
      <c r="N10107" s="149"/>
      <c r="O10107" s="169"/>
      <c r="P10107" s="153" t="s">
        <v>6625</v>
      </c>
      <c r="Q10107" s="156" t="s">
        <v>3797</v>
      </c>
      <c r="R10107" s="142">
        <f t="shared" si="158"/>
        <v>0</v>
      </c>
    </row>
    <row r="10108" ht="22.5" s="109" customFormat="1">
      <c r="A10108" s="119">
        <f>MAX($A$19:A10107)+1</f>
        <v>10090</v>
      </c>
      <c r="B10108" s="155"/>
      <c r="C10108" s="144"/>
      <c r="D10108" s="144" t="s">
        <v>8941</v>
      </c>
      <c r="E10108" s="145">
        <v>45266</v>
      </c>
      <c r="F10108" s="146" t="s">
        <v>3911</v>
      </c>
      <c r="G10108" s="146"/>
      <c r="H10108" s="146" t="s">
        <v>6470</v>
      </c>
      <c r="I10108" s="151" t="s">
        <v>98</v>
      </c>
      <c r="J10108" s="147">
        <v>17360</v>
      </c>
      <c r="K10108" s="147">
        <v>683.9</v>
      </c>
      <c r="L10108" s="148">
        <v>11872504</v>
      </c>
      <c r="M10108" s="155"/>
      <c r="N10108" s="149"/>
      <c r="O10108" s="169"/>
      <c r="P10108" s="153" t="s">
        <v>6625</v>
      </c>
      <c r="Q10108" s="156" t="s">
        <v>3797</v>
      </c>
      <c r="R10108" s="142">
        <f t="shared" si="158"/>
        <v>0</v>
      </c>
    </row>
    <row r="10109" ht="22.5" s="109" customFormat="1">
      <c r="A10109" s="119">
        <f>MAX($A$19:A10108)+1</f>
        <v>10091</v>
      </c>
      <c r="B10109" s="155"/>
      <c r="C10109" s="144"/>
      <c r="D10109" s="144" t="s">
        <v>8943</v>
      </c>
      <c r="E10109" s="145">
        <v>45244</v>
      </c>
      <c r="F10109" s="146" t="s">
        <v>3852</v>
      </c>
      <c r="G10109" s="146"/>
      <c r="H10109" s="146" t="s">
        <v>8915</v>
      </c>
      <c r="I10109" s="151" t="s">
        <v>534</v>
      </c>
      <c r="J10109" s="147">
        <v>2566</v>
      </c>
      <c r="K10109" s="147">
        <v>12212.5</v>
      </c>
      <c r="L10109" s="148">
        <v>31337275</v>
      </c>
      <c r="M10109" s="155"/>
      <c r="N10109" s="149"/>
      <c r="O10109" s="169"/>
      <c r="P10109" s="153" t="s">
        <v>6625</v>
      </c>
      <c r="Q10109" s="156" t="s">
        <v>3797</v>
      </c>
      <c r="R10109" s="142">
        <f t="shared" si="158"/>
        <v>0</v>
      </c>
    </row>
    <row r="10110" ht="22.5" s="109" customFormat="1">
      <c r="A10110" s="119">
        <f>MAX($A$19:A10109)+1</f>
        <v>10092</v>
      </c>
      <c r="B10110" s="155"/>
      <c r="C10110" s="144"/>
      <c r="D10110" s="144" t="s">
        <v>8943</v>
      </c>
      <c r="E10110" s="145">
        <v>45244</v>
      </c>
      <c r="F10110" s="146" t="s">
        <v>3852</v>
      </c>
      <c r="G10110" s="146"/>
      <c r="H10110" s="146" t="s">
        <v>8920</v>
      </c>
      <c r="I10110" s="151" t="s">
        <v>534</v>
      </c>
      <c r="J10110" s="147">
        <v>2488</v>
      </c>
      <c r="K10110" s="147">
        <v>12212.5</v>
      </c>
      <c r="L10110" s="148">
        <v>30384700</v>
      </c>
      <c r="M10110" s="155"/>
      <c r="N10110" s="149"/>
      <c r="O10110" s="169"/>
      <c r="P10110" s="153" t="s">
        <v>6625</v>
      </c>
      <c r="Q10110" s="156" t="s">
        <v>3797</v>
      </c>
      <c r="R10110" s="142">
        <f t="shared" si="158"/>
        <v>0</v>
      </c>
    </row>
    <row r="10111" ht="22.5" s="109" customFormat="1">
      <c r="A10111" s="119">
        <f>MAX($A$19:A10110)+1</f>
        <v>10093</v>
      </c>
      <c r="B10111" s="155"/>
      <c r="C10111" s="144"/>
      <c r="D10111" s="144" t="s">
        <v>8943</v>
      </c>
      <c r="E10111" s="145">
        <v>45244</v>
      </c>
      <c r="F10111" s="146" t="s">
        <v>3852</v>
      </c>
      <c r="G10111" s="146"/>
      <c r="H10111" s="146" t="s">
        <v>8908</v>
      </c>
      <c r="I10111" s="151" t="s">
        <v>534</v>
      </c>
      <c r="J10111" s="147">
        <v>2536</v>
      </c>
      <c r="K10111" s="147">
        <v>12212.5</v>
      </c>
      <c r="L10111" s="148">
        <v>30970900</v>
      </c>
      <c r="M10111" s="155"/>
      <c r="N10111" s="149"/>
      <c r="O10111" s="169"/>
      <c r="P10111" s="153" t="s">
        <v>6625</v>
      </c>
      <c r="Q10111" s="156" t="s">
        <v>3797</v>
      </c>
      <c r="R10111" s="142">
        <f t="shared" si="158"/>
        <v>0</v>
      </c>
    </row>
    <row r="10112" ht="22.5" s="109" customFormat="1">
      <c r="A10112" s="119">
        <f>MAX($A$19:A10111)+1</f>
        <v>10094</v>
      </c>
      <c r="B10112" s="155"/>
      <c r="C10112" s="144"/>
      <c r="D10112" s="144" t="s">
        <v>8943</v>
      </c>
      <c r="E10112" s="145">
        <v>45244</v>
      </c>
      <c r="F10112" s="146" t="s">
        <v>3852</v>
      </c>
      <c r="G10112" s="146"/>
      <c r="H10112" s="146" t="s">
        <v>8921</v>
      </c>
      <c r="I10112" s="151" t="s">
        <v>534</v>
      </c>
      <c r="J10112" s="147">
        <v>2536</v>
      </c>
      <c r="K10112" s="147">
        <v>12212.5</v>
      </c>
      <c r="L10112" s="148">
        <v>30970900</v>
      </c>
      <c r="M10112" s="155"/>
      <c r="N10112" s="149"/>
      <c r="O10112" s="169"/>
      <c r="P10112" s="153" t="s">
        <v>6625</v>
      </c>
      <c r="Q10112" s="156" t="s">
        <v>3797</v>
      </c>
      <c r="R10112" s="142">
        <f t="shared" si="158"/>
        <v>0</v>
      </c>
    </row>
    <row r="10113" ht="22.5" s="109" customFormat="1">
      <c r="A10113" s="119">
        <f>MAX($A$19:A10112)+1</f>
        <v>10095</v>
      </c>
      <c r="B10113" s="155"/>
      <c r="C10113" s="144"/>
      <c r="D10113" s="144" t="s">
        <v>8943</v>
      </c>
      <c r="E10113" s="145">
        <v>45244</v>
      </c>
      <c r="F10113" s="146" t="s">
        <v>3852</v>
      </c>
      <c r="G10113" s="146"/>
      <c r="H10113" s="146" t="s">
        <v>8914</v>
      </c>
      <c r="I10113" s="151" t="s">
        <v>534</v>
      </c>
      <c r="J10113" s="147">
        <v>2726</v>
      </c>
      <c r="K10113" s="147">
        <v>12212.5</v>
      </c>
      <c r="L10113" s="148">
        <v>33291275</v>
      </c>
      <c r="M10113" s="155"/>
      <c r="N10113" s="149"/>
      <c r="O10113" s="169"/>
      <c r="P10113" s="153" t="s">
        <v>6625</v>
      </c>
      <c r="Q10113" s="156" t="s">
        <v>3797</v>
      </c>
      <c r="R10113" s="142">
        <f t="shared" si="158"/>
        <v>0</v>
      </c>
    </row>
    <row r="10114" ht="22.5" s="109" customFormat="1">
      <c r="A10114" s="119">
        <f>MAX($A$19:A10113)+1</f>
        <v>10096</v>
      </c>
      <c r="B10114" s="155"/>
      <c r="C10114" s="144"/>
      <c r="D10114" s="144" t="s">
        <v>8943</v>
      </c>
      <c r="E10114" s="145">
        <v>45244</v>
      </c>
      <c r="F10114" s="146" t="s">
        <v>3852</v>
      </c>
      <c r="G10114" s="146"/>
      <c r="H10114" s="146" t="s">
        <v>3853</v>
      </c>
      <c r="I10114" s="151" t="s">
        <v>534</v>
      </c>
      <c r="J10114" s="147">
        <v>880</v>
      </c>
      <c r="K10114" s="147">
        <v>32973.75</v>
      </c>
      <c r="L10114" s="148">
        <v>29016900</v>
      </c>
      <c r="M10114" s="155"/>
      <c r="N10114" s="149"/>
      <c r="O10114" s="169"/>
      <c r="P10114" s="153" t="s">
        <v>6625</v>
      </c>
      <c r="Q10114" s="156" t="s">
        <v>3797</v>
      </c>
      <c r="R10114" s="142">
        <f t="shared" si="158"/>
        <v>0</v>
      </c>
    </row>
    <row r="10115" ht="22.5" s="109" customFormat="1">
      <c r="A10115" s="119">
        <f>MAX($A$19:A10114)+1</f>
        <v>10097</v>
      </c>
      <c r="B10115" s="155"/>
      <c r="C10115" s="144"/>
      <c r="D10115" s="144" t="s">
        <v>8943</v>
      </c>
      <c r="E10115" s="145">
        <v>45244</v>
      </c>
      <c r="F10115" s="146" t="s">
        <v>3852</v>
      </c>
      <c r="G10115" s="146"/>
      <c r="H10115" s="146" t="s">
        <v>3979</v>
      </c>
      <c r="I10115" s="151" t="s">
        <v>534</v>
      </c>
      <c r="J10115" s="147">
        <v>2000</v>
      </c>
      <c r="K10115" s="147">
        <v>17097.5</v>
      </c>
      <c r="L10115" s="148">
        <v>34195000</v>
      </c>
      <c r="M10115" s="155"/>
      <c r="N10115" s="149"/>
      <c r="O10115" s="169"/>
      <c r="P10115" s="153" t="s">
        <v>6625</v>
      </c>
      <c r="Q10115" s="156" t="s">
        <v>3797</v>
      </c>
      <c r="R10115" s="142">
        <f t="shared" si="158"/>
        <v>0</v>
      </c>
    </row>
    <row r="10116" ht="22.5" s="109" customFormat="1">
      <c r="A10116" s="119">
        <f>MAX($A$19:A10115)+1</f>
        <v>10098</v>
      </c>
      <c r="B10116" s="155"/>
      <c r="C10116" s="144"/>
      <c r="D10116" s="144" t="s">
        <v>8943</v>
      </c>
      <c r="E10116" s="145">
        <v>45244</v>
      </c>
      <c r="F10116" s="146" t="s">
        <v>3852</v>
      </c>
      <c r="G10116" s="146"/>
      <c r="H10116" s="146" t="s">
        <v>3853</v>
      </c>
      <c r="I10116" s="151" t="s">
        <v>534</v>
      </c>
      <c r="J10116" s="147">
        <v>6400</v>
      </c>
      <c r="K10116" s="147">
        <v>32973.75</v>
      </c>
      <c r="L10116" s="148">
        <v>211032000</v>
      </c>
      <c r="M10116" s="155"/>
      <c r="N10116" s="149"/>
      <c r="O10116" s="169"/>
      <c r="P10116" s="153" t="s">
        <v>6625</v>
      </c>
      <c r="Q10116" s="156" t="s">
        <v>3797</v>
      </c>
      <c r="R10116" s="142">
        <f t="shared" si="158"/>
        <v>0</v>
      </c>
    </row>
    <row r="10117" ht="22.5" s="109" customFormat="1">
      <c r="A10117" s="119">
        <f>MAX($A$19:A10116)+1</f>
        <v>10099</v>
      </c>
      <c r="B10117" s="155"/>
      <c r="C10117" s="144"/>
      <c r="D10117" s="144" t="s">
        <v>8943</v>
      </c>
      <c r="E10117" s="145">
        <v>45244</v>
      </c>
      <c r="F10117" s="146" t="s">
        <v>3852</v>
      </c>
      <c r="G10117" s="146"/>
      <c r="H10117" s="146" t="s">
        <v>3853</v>
      </c>
      <c r="I10117" s="151" t="s">
        <v>534</v>
      </c>
      <c r="J10117" s="147">
        <v>100</v>
      </c>
      <c r="K10117" s="147">
        <v>32973.75</v>
      </c>
      <c r="L10117" s="148">
        <v>3297375</v>
      </c>
      <c r="M10117" s="155"/>
      <c r="N10117" s="149"/>
      <c r="O10117" s="169"/>
      <c r="P10117" s="153" t="s">
        <v>6625</v>
      </c>
      <c r="Q10117" s="156" t="s">
        <v>3797</v>
      </c>
      <c r="R10117" s="142">
        <f t="shared" si="158"/>
        <v>0</v>
      </c>
    </row>
    <row r="10118" ht="22.5" s="109" customFormat="1">
      <c r="A10118" s="119">
        <f>MAX($A$19:A10117)+1</f>
        <v>10100</v>
      </c>
      <c r="B10118" s="155"/>
      <c r="C10118" s="144"/>
      <c r="D10118" s="144" t="s">
        <v>8943</v>
      </c>
      <c r="E10118" s="145">
        <v>45244</v>
      </c>
      <c r="F10118" s="146" t="s">
        <v>3852</v>
      </c>
      <c r="G10118" s="146"/>
      <c r="H10118" s="146" t="s">
        <v>3853</v>
      </c>
      <c r="I10118" s="151" t="s">
        <v>534</v>
      </c>
      <c r="J10118" s="147">
        <v>200</v>
      </c>
      <c r="K10118" s="147">
        <v>32973.75</v>
      </c>
      <c r="L10118" s="148">
        <v>6594750</v>
      </c>
      <c r="M10118" s="155"/>
      <c r="N10118" s="149"/>
      <c r="O10118" s="169"/>
      <c r="P10118" s="153" t="s">
        <v>6625</v>
      </c>
      <c r="Q10118" s="156" t="s">
        <v>3797</v>
      </c>
      <c r="R10118" s="142">
        <f t="shared" si="158"/>
        <v>0</v>
      </c>
    </row>
    <row r="10119" ht="22.5" s="109" customFormat="1">
      <c r="A10119" s="119">
        <f>MAX($A$19:A10118)+1</f>
        <v>10101</v>
      </c>
      <c r="B10119" s="155"/>
      <c r="C10119" s="144"/>
      <c r="D10119" s="144" t="s">
        <v>8944</v>
      </c>
      <c r="E10119" s="145">
        <v>45238</v>
      </c>
      <c r="F10119" s="146" t="s">
        <v>3852</v>
      </c>
      <c r="G10119" s="146"/>
      <c r="H10119" s="146" t="s">
        <v>3853</v>
      </c>
      <c r="I10119" s="151" t="s">
        <v>534</v>
      </c>
      <c r="J10119" s="147">
        <v>1329</v>
      </c>
      <c r="K10119" s="147">
        <v>32973.75</v>
      </c>
      <c r="L10119" s="148">
        <v>43822114</v>
      </c>
      <c r="M10119" s="155"/>
      <c r="N10119" s="149"/>
      <c r="O10119" s="169"/>
      <c r="P10119" s="153" t="s">
        <v>6625</v>
      </c>
      <c r="Q10119" s="156" t="s">
        <v>3797</v>
      </c>
      <c r="R10119" s="142">
        <f t="shared" si="158"/>
        <v>0</v>
      </c>
    </row>
    <row r="10120" ht="22.5" s="109" customFormat="1">
      <c r="A10120" s="119">
        <f>MAX($A$19:A10119)+1</f>
        <v>10102</v>
      </c>
      <c r="B10120" s="155"/>
      <c r="C10120" s="144"/>
      <c r="D10120" s="144" t="s">
        <v>8944</v>
      </c>
      <c r="E10120" s="145">
        <v>45238</v>
      </c>
      <c r="F10120" s="146" t="s">
        <v>3852</v>
      </c>
      <c r="G10120" s="146"/>
      <c r="H10120" s="146" t="s">
        <v>3853</v>
      </c>
      <c r="I10120" s="151" t="s">
        <v>534</v>
      </c>
      <c r="J10120" s="147">
        <v>6554</v>
      </c>
      <c r="K10120" s="147">
        <v>32973.75</v>
      </c>
      <c r="L10120" s="148">
        <v>216109958</v>
      </c>
      <c r="M10120" s="155"/>
      <c r="N10120" s="149"/>
      <c r="O10120" s="169"/>
      <c r="P10120" s="153" t="s">
        <v>6625</v>
      </c>
      <c r="Q10120" s="156" t="s">
        <v>3797</v>
      </c>
      <c r="R10120" s="142">
        <f t="shared" si="158"/>
        <v>0</v>
      </c>
    </row>
    <row r="10121" ht="22.5" s="109" customFormat="1">
      <c r="A10121" s="119">
        <f>MAX($A$19:A10120)+1</f>
        <v>10103</v>
      </c>
      <c r="B10121" s="155"/>
      <c r="C10121" s="144"/>
      <c r="D10121" s="144" t="s">
        <v>8944</v>
      </c>
      <c r="E10121" s="145">
        <v>45238</v>
      </c>
      <c r="F10121" s="146" t="s">
        <v>3852</v>
      </c>
      <c r="G10121" s="146"/>
      <c r="H10121" s="146" t="s">
        <v>3853</v>
      </c>
      <c r="I10121" s="151" t="s">
        <v>534</v>
      </c>
      <c r="J10121" s="147">
        <v>12675</v>
      </c>
      <c r="K10121" s="147">
        <v>32973.75</v>
      </c>
      <c r="L10121" s="148">
        <v>417942281</v>
      </c>
      <c r="M10121" s="155"/>
      <c r="N10121" s="149"/>
      <c r="O10121" s="169"/>
      <c r="P10121" s="153" t="s">
        <v>6625</v>
      </c>
      <c r="Q10121" s="156" t="s">
        <v>3797</v>
      </c>
      <c r="R10121" s="142">
        <f t="shared" si="158"/>
        <v>0</v>
      </c>
    </row>
    <row r="10122" ht="22.5" s="109" customFormat="1">
      <c r="A10122" s="119">
        <f>MAX($A$19:A10121)+1</f>
        <v>10104</v>
      </c>
      <c r="B10122" s="155"/>
      <c r="C10122" s="144"/>
      <c r="D10122" s="144" t="s">
        <v>8944</v>
      </c>
      <c r="E10122" s="145">
        <v>45238</v>
      </c>
      <c r="F10122" s="146" t="s">
        <v>3852</v>
      </c>
      <c r="G10122" s="146"/>
      <c r="H10122" s="146" t="s">
        <v>3853</v>
      </c>
      <c r="I10122" s="151" t="s">
        <v>534</v>
      </c>
      <c r="J10122" s="147">
        <v>350</v>
      </c>
      <c r="K10122" s="147">
        <v>32973.75</v>
      </c>
      <c r="L10122" s="148">
        <v>11540812</v>
      </c>
      <c r="M10122" s="155"/>
      <c r="N10122" s="149"/>
      <c r="O10122" s="169"/>
      <c r="P10122" s="153" t="s">
        <v>6625</v>
      </c>
      <c r="Q10122" s="156" t="s">
        <v>3797</v>
      </c>
      <c r="R10122" s="142">
        <f t="shared" si="158"/>
        <v>0</v>
      </c>
    </row>
    <row r="10123" s="109" customFormat="1">
      <c r="A10123" s="119">
        <f>MAX($A$19:A10122)+1</f>
        <v>10105</v>
      </c>
      <c r="B10123" s="155"/>
      <c r="C10123" s="144"/>
      <c r="D10123" s="144" t="s">
        <v>8945</v>
      </c>
      <c r="E10123" s="145">
        <v>45249</v>
      </c>
      <c r="F10123" s="146" t="s">
        <v>3808</v>
      </c>
      <c r="G10123" s="146"/>
      <c r="H10123" s="146" t="s">
        <v>3816</v>
      </c>
      <c r="I10123" s="151" t="s">
        <v>534</v>
      </c>
      <c r="J10123" s="147">
        <v>4654</v>
      </c>
      <c r="K10123" s="147">
        <v>0.82</v>
      </c>
      <c r="L10123" s="148">
        <v>93212639</v>
      </c>
      <c r="M10123" s="155"/>
      <c r="N10123" s="149"/>
      <c r="O10123" s="169"/>
      <c r="P10123" s="153" t="s">
        <v>6625</v>
      </c>
      <c r="Q10123" s="156" t="s">
        <v>3797</v>
      </c>
      <c r="R10123" s="142">
        <f t="shared" si="158"/>
        <v>0</v>
      </c>
    </row>
    <row r="10124" s="109" customFormat="1">
      <c r="A10124" s="119">
        <f>MAX($A$19:A10123)+1</f>
        <v>10106</v>
      </c>
      <c r="B10124" s="155"/>
      <c r="C10124" s="144"/>
      <c r="D10124" s="144" t="s">
        <v>8945</v>
      </c>
      <c r="E10124" s="145">
        <v>45249</v>
      </c>
      <c r="F10124" s="146" t="s">
        <v>3808</v>
      </c>
      <c r="G10124" s="146"/>
      <c r="H10124" s="146" t="s">
        <v>6540</v>
      </c>
      <c r="I10124" s="151" t="s">
        <v>534</v>
      </c>
      <c r="J10124" s="147">
        <v>23958</v>
      </c>
      <c r="K10124" s="147">
        <v>0.87</v>
      </c>
      <c r="L10124" s="148">
        <v>509101510</v>
      </c>
      <c r="M10124" s="155"/>
      <c r="N10124" s="149"/>
      <c r="O10124" s="169"/>
      <c r="P10124" s="153" t="s">
        <v>6625</v>
      </c>
      <c r="Q10124" s="156" t="s">
        <v>3797</v>
      </c>
      <c r="R10124" s="142">
        <f t="shared" si="158"/>
        <v>0</v>
      </c>
    </row>
    <row r="10125" s="109" customFormat="1">
      <c r="A10125" s="119">
        <f>MAX($A$19:A10124)+1</f>
        <v>10107</v>
      </c>
      <c r="B10125" s="155"/>
      <c r="C10125" s="144"/>
      <c r="D10125" s="144" t="s">
        <v>8945</v>
      </c>
      <c r="E10125" s="145">
        <v>45249</v>
      </c>
      <c r="F10125" s="146" t="s">
        <v>3808</v>
      </c>
      <c r="G10125" s="146"/>
      <c r="H10125" s="146" t="s">
        <v>3816</v>
      </c>
      <c r="I10125" s="151" t="s">
        <v>534</v>
      </c>
      <c r="J10125" s="147">
        <v>28656</v>
      </c>
      <c r="K10125" s="147">
        <v>0.82</v>
      </c>
      <c r="L10125" s="148">
        <v>573936696</v>
      </c>
      <c r="M10125" s="155"/>
      <c r="N10125" s="149"/>
      <c r="O10125" s="169"/>
      <c r="P10125" s="153" t="s">
        <v>6625</v>
      </c>
      <c r="Q10125" s="156" t="s">
        <v>3797</v>
      </c>
      <c r="R10125" s="142">
        <f t="shared" si="158"/>
        <v>0</v>
      </c>
    </row>
    <row r="10126" ht="22.5" s="109" customFormat="1">
      <c r="A10126" s="119">
        <f>MAX($A$19:A10125)+1</f>
        <v>10108</v>
      </c>
      <c r="B10126" s="155"/>
      <c r="C10126" s="144"/>
      <c r="D10126" s="144" t="s">
        <v>8945</v>
      </c>
      <c r="E10126" s="145">
        <v>45249</v>
      </c>
      <c r="F10126" s="146" t="s">
        <v>3808</v>
      </c>
      <c r="G10126" s="146"/>
      <c r="H10126" s="146" t="s">
        <v>3823</v>
      </c>
      <c r="I10126" s="151" t="s">
        <v>534</v>
      </c>
      <c r="J10126" s="147">
        <v>3693</v>
      </c>
      <c r="K10126" s="147">
        <v>0.81</v>
      </c>
      <c r="L10126" s="148">
        <v>73063235</v>
      </c>
      <c r="M10126" s="155"/>
      <c r="N10126" s="149"/>
      <c r="O10126" s="169"/>
      <c r="P10126" s="153" t="s">
        <v>6625</v>
      </c>
      <c r="Q10126" s="156" t="s">
        <v>3797</v>
      </c>
      <c r="R10126" s="142">
        <f t="shared" si="158"/>
        <v>0</v>
      </c>
    </row>
    <row r="10127" ht="22.5" s="109" customFormat="1">
      <c r="A10127" s="119">
        <f>MAX($A$19:A10126)+1</f>
        <v>10109</v>
      </c>
      <c r="B10127" s="155"/>
      <c r="C10127" s="144"/>
      <c r="D10127" s="144" t="s">
        <v>8945</v>
      </c>
      <c r="E10127" s="145">
        <v>45249</v>
      </c>
      <c r="F10127" s="146" t="s">
        <v>3808</v>
      </c>
      <c r="G10127" s="146"/>
      <c r="H10127" s="146" t="s">
        <v>8946</v>
      </c>
      <c r="I10127" s="151" t="s">
        <v>534</v>
      </c>
      <c r="J10127" s="147">
        <v>8094</v>
      </c>
      <c r="K10127" s="147">
        <v>1.47</v>
      </c>
      <c r="L10127" s="148">
        <v>290613046</v>
      </c>
      <c r="M10127" s="155"/>
      <c r="N10127" s="149"/>
      <c r="O10127" s="169"/>
      <c r="P10127" s="153" t="s">
        <v>6625</v>
      </c>
      <c r="Q10127" s="156" t="s">
        <v>3797</v>
      </c>
      <c r="R10127" s="142">
        <f t="shared" si="158"/>
        <v>0</v>
      </c>
    </row>
    <row r="10128" ht="22.5" s="109" customFormat="1">
      <c r="A10128" s="119">
        <f>MAX($A$19:A10127)+1</f>
        <v>10110</v>
      </c>
      <c r="B10128" s="155"/>
      <c r="C10128" s="144"/>
      <c r="D10128" s="144" t="s">
        <v>8945</v>
      </c>
      <c r="E10128" s="145">
        <v>45249</v>
      </c>
      <c r="F10128" s="146" t="s">
        <v>3808</v>
      </c>
      <c r="G10128" s="146"/>
      <c r="H10128" s="146" t="s">
        <v>3963</v>
      </c>
      <c r="I10128" s="151" t="s">
        <v>534</v>
      </c>
      <c r="J10128" s="147">
        <v>18748</v>
      </c>
      <c r="K10128" s="147">
        <v>0.81</v>
      </c>
      <c r="L10128" s="148">
        <v>370915119</v>
      </c>
      <c r="M10128" s="155"/>
      <c r="N10128" s="149"/>
      <c r="O10128" s="169"/>
      <c r="P10128" s="153" t="s">
        <v>6625</v>
      </c>
      <c r="Q10128" s="156" t="s">
        <v>3797</v>
      </c>
      <c r="R10128" s="142">
        <f t="shared" si="158"/>
        <v>0</v>
      </c>
    </row>
    <row r="10129" ht="22.5" s="109" customFormat="1">
      <c r="A10129" s="119">
        <f>MAX($A$19:A10128)+1</f>
        <v>10111</v>
      </c>
      <c r="B10129" s="155"/>
      <c r="C10129" s="144"/>
      <c r="D10129" s="144" t="s">
        <v>8945</v>
      </c>
      <c r="E10129" s="145">
        <v>45249</v>
      </c>
      <c r="F10129" s="146" t="s">
        <v>3808</v>
      </c>
      <c r="G10129" s="146"/>
      <c r="H10129" s="146" t="s">
        <v>3823</v>
      </c>
      <c r="I10129" s="151" t="s">
        <v>534</v>
      </c>
      <c r="J10129" s="147">
        <v>5957</v>
      </c>
      <c r="K10129" s="147">
        <v>0.81</v>
      </c>
      <c r="L10129" s="148">
        <v>117854777</v>
      </c>
      <c r="M10129" s="155"/>
      <c r="N10129" s="149"/>
      <c r="O10129" s="169"/>
      <c r="P10129" s="153" t="s">
        <v>6625</v>
      </c>
      <c r="Q10129" s="156" t="s">
        <v>3797</v>
      </c>
      <c r="R10129" s="142">
        <f t="shared" si="158"/>
        <v>0</v>
      </c>
    </row>
    <row r="10130" ht="22.5" s="109" customFormat="1">
      <c r="A10130" s="119">
        <f>MAX($A$19:A10129)+1</f>
        <v>10112</v>
      </c>
      <c r="B10130" s="155"/>
      <c r="C10130" s="144"/>
      <c r="D10130" s="144" t="s">
        <v>8945</v>
      </c>
      <c r="E10130" s="145">
        <v>45249</v>
      </c>
      <c r="F10130" s="146" t="s">
        <v>3808</v>
      </c>
      <c r="G10130" s="146"/>
      <c r="H10130" s="146" t="s">
        <v>6546</v>
      </c>
      <c r="I10130" s="151" t="s">
        <v>534</v>
      </c>
      <c r="J10130" s="147">
        <v>577</v>
      </c>
      <c r="K10130" s="147">
        <v>2.09</v>
      </c>
      <c r="L10130" s="148">
        <v>29454840</v>
      </c>
      <c r="M10130" s="155"/>
      <c r="N10130" s="149"/>
      <c r="O10130" s="169"/>
      <c r="P10130" s="153" t="s">
        <v>6625</v>
      </c>
      <c r="Q10130" s="156" t="s">
        <v>3797</v>
      </c>
      <c r="R10130" s="142">
        <f t="shared" si="158"/>
        <v>0</v>
      </c>
    </row>
    <row r="10131" ht="22.5" s="109" customFormat="1">
      <c r="A10131" s="119">
        <f>MAX($A$19:A10130)+1</f>
        <v>10113</v>
      </c>
      <c r="B10131" s="155"/>
      <c r="C10131" s="144"/>
      <c r="D10131" s="144" t="s">
        <v>8945</v>
      </c>
      <c r="E10131" s="145">
        <v>45249</v>
      </c>
      <c r="F10131" s="146" t="s">
        <v>3808</v>
      </c>
      <c r="G10131" s="146"/>
      <c r="H10131" s="146" t="s">
        <v>6533</v>
      </c>
      <c r="I10131" s="151" t="s">
        <v>534</v>
      </c>
      <c r="J10131" s="147">
        <v>128</v>
      </c>
      <c r="K10131" s="147">
        <v>2.09</v>
      </c>
      <c r="L10131" s="148">
        <v>6534176</v>
      </c>
      <c r="M10131" s="155"/>
      <c r="N10131" s="149"/>
      <c r="O10131" s="169"/>
      <c r="P10131" s="153" t="s">
        <v>6625</v>
      </c>
      <c r="Q10131" s="156" t="s">
        <v>3797</v>
      </c>
      <c r="R10131" s="142">
        <f t="shared" si="158"/>
        <v>0</v>
      </c>
    </row>
    <row r="10132" s="109" customFormat="1">
      <c r="A10132" s="119">
        <f>MAX($A$19:A10131)+1</f>
        <v>10114</v>
      </c>
      <c r="B10132" s="155"/>
      <c r="C10132" s="144"/>
      <c r="D10132" s="144" t="s">
        <v>8945</v>
      </c>
      <c r="E10132" s="145">
        <v>45249</v>
      </c>
      <c r="F10132" s="146" t="s">
        <v>3808</v>
      </c>
      <c r="G10132" s="146"/>
      <c r="H10132" s="146" t="s">
        <v>3816</v>
      </c>
      <c r="I10132" s="151" t="s">
        <v>534</v>
      </c>
      <c r="J10132" s="147">
        <v>782</v>
      </c>
      <c r="K10132" s="147">
        <v>0.82</v>
      </c>
      <c r="L10132" s="148">
        <v>15662287</v>
      </c>
      <c r="M10132" s="155"/>
      <c r="N10132" s="149"/>
      <c r="O10132" s="169"/>
      <c r="P10132" s="153" t="s">
        <v>6625</v>
      </c>
      <c r="Q10132" s="156" t="s">
        <v>3797</v>
      </c>
      <c r="R10132" s="142">
        <f t="shared" si="158"/>
        <v>0</v>
      </c>
    </row>
    <row r="10133" ht="22.5" s="109" customFormat="1">
      <c r="A10133" s="119">
        <f>MAX($A$19:A10132)+1</f>
        <v>10115</v>
      </c>
      <c r="B10133" s="155"/>
      <c r="C10133" s="144"/>
      <c r="D10133" s="144" t="s">
        <v>8945</v>
      </c>
      <c r="E10133" s="145">
        <v>45249</v>
      </c>
      <c r="F10133" s="146" t="s">
        <v>3808</v>
      </c>
      <c r="G10133" s="146"/>
      <c r="H10133" s="146" t="s">
        <v>8947</v>
      </c>
      <c r="I10133" s="151" t="s">
        <v>534</v>
      </c>
      <c r="J10133" s="147">
        <v>88</v>
      </c>
      <c r="K10133" s="147">
        <v>0.78</v>
      </c>
      <c r="L10133" s="148">
        <v>1676532</v>
      </c>
      <c r="M10133" s="155"/>
      <c r="N10133" s="149"/>
      <c r="O10133" s="169"/>
      <c r="P10133" s="153" t="s">
        <v>6625</v>
      </c>
      <c r="Q10133" s="156" t="s">
        <v>3797</v>
      </c>
      <c r="R10133" s="142">
        <f t="shared" si="158"/>
        <v>0</v>
      </c>
    </row>
    <row r="10134" ht="22.5" s="109" customFormat="1">
      <c r="A10134" s="119">
        <f>MAX($A$19:A10133)+1</f>
        <v>10116</v>
      </c>
      <c r="B10134" s="155"/>
      <c r="C10134" s="144"/>
      <c r="D10134" s="144" t="s">
        <v>8948</v>
      </c>
      <c r="E10134" s="145">
        <v>45262</v>
      </c>
      <c r="F10134" s="146" t="s">
        <v>3808</v>
      </c>
      <c r="G10134" s="146"/>
      <c r="H10134" s="146" t="s">
        <v>3965</v>
      </c>
      <c r="I10134" s="151" t="s">
        <v>534</v>
      </c>
      <c r="J10134" s="147">
        <v>4450</v>
      </c>
      <c r="K10134" s="147">
        <v>34683.5</v>
      </c>
      <c r="L10134" s="148">
        <v>154341575</v>
      </c>
      <c r="M10134" s="155"/>
      <c r="N10134" s="149"/>
      <c r="O10134" s="169"/>
      <c r="P10134" s="153" t="s">
        <v>6625</v>
      </c>
      <c r="Q10134" s="156" t="s">
        <v>3797</v>
      </c>
      <c r="R10134" s="142">
        <f t="shared" si="158"/>
        <v>0</v>
      </c>
    </row>
    <row r="10135" ht="22.5" s="109" customFormat="1">
      <c r="A10135" s="119">
        <f>MAX($A$19:A10134)+1</f>
        <v>10117</v>
      </c>
      <c r="B10135" s="155"/>
      <c r="C10135" s="144"/>
      <c r="D10135" s="144" t="s">
        <v>8948</v>
      </c>
      <c r="E10135" s="145">
        <v>45262</v>
      </c>
      <c r="F10135" s="146" t="s">
        <v>3808</v>
      </c>
      <c r="G10135" s="146"/>
      <c r="H10135" s="146" t="s">
        <v>3819</v>
      </c>
      <c r="I10135" s="151" t="s">
        <v>534</v>
      </c>
      <c r="J10135" s="147">
        <v>78</v>
      </c>
      <c r="K10135" s="147">
        <v>18563</v>
      </c>
      <c r="L10135" s="148">
        <v>1447914</v>
      </c>
      <c r="M10135" s="155"/>
      <c r="N10135" s="149"/>
      <c r="O10135" s="169"/>
      <c r="P10135" s="153" t="s">
        <v>6625</v>
      </c>
      <c r="Q10135" s="156" t="s">
        <v>3797</v>
      </c>
      <c r="R10135" s="142">
        <f t="shared" si="158"/>
        <v>0</v>
      </c>
    </row>
    <row r="10136" ht="22.5" s="109" customFormat="1">
      <c r="A10136" s="119">
        <f>MAX($A$19:A10135)+1</f>
        <v>10118</v>
      </c>
      <c r="B10136" s="155"/>
      <c r="C10136" s="144"/>
      <c r="D10136" s="144" t="s">
        <v>8948</v>
      </c>
      <c r="E10136" s="145">
        <v>45262</v>
      </c>
      <c r="F10136" s="146" t="s">
        <v>3808</v>
      </c>
      <c r="G10136" s="146"/>
      <c r="H10136" s="146" t="s">
        <v>3970</v>
      </c>
      <c r="I10136" s="151" t="s">
        <v>534</v>
      </c>
      <c r="J10136" s="147">
        <v>3760</v>
      </c>
      <c r="K10136" s="147">
        <v>17586</v>
      </c>
      <c r="L10136" s="148">
        <v>66123360</v>
      </c>
      <c r="M10136" s="155"/>
      <c r="N10136" s="149"/>
      <c r="O10136" s="169"/>
      <c r="P10136" s="153" t="s">
        <v>6625</v>
      </c>
      <c r="Q10136" s="156" t="s">
        <v>3797</v>
      </c>
      <c r="R10136" s="142">
        <f t="shared" si="158"/>
        <v>0</v>
      </c>
    </row>
    <row r="10137" ht="22.5" s="109" customFormat="1">
      <c r="A10137" s="119">
        <f>MAX($A$19:A10136)+1</f>
        <v>10119</v>
      </c>
      <c r="B10137" s="155"/>
      <c r="C10137" s="144"/>
      <c r="D10137" s="144" t="s">
        <v>8948</v>
      </c>
      <c r="E10137" s="145">
        <v>45262</v>
      </c>
      <c r="F10137" s="146" t="s">
        <v>3808</v>
      </c>
      <c r="G10137" s="146"/>
      <c r="H10137" s="146" t="s">
        <v>3970</v>
      </c>
      <c r="I10137" s="151" t="s">
        <v>534</v>
      </c>
      <c r="J10137" s="147">
        <v>2662</v>
      </c>
      <c r="K10137" s="147">
        <v>17586</v>
      </c>
      <c r="L10137" s="148">
        <v>46813932</v>
      </c>
      <c r="M10137" s="155"/>
      <c r="N10137" s="149"/>
      <c r="O10137" s="169"/>
      <c r="P10137" s="153" t="s">
        <v>6625</v>
      </c>
      <c r="Q10137" s="156" t="s">
        <v>3797</v>
      </c>
      <c r="R10137" s="142">
        <f t="shared" si="158"/>
        <v>0</v>
      </c>
    </row>
    <row r="10138" ht="22.5" s="109" customFormat="1">
      <c r="A10138" s="119">
        <f>MAX($A$19:A10137)+1</f>
        <v>10120</v>
      </c>
      <c r="B10138" s="155"/>
      <c r="C10138" s="144"/>
      <c r="D10138" s="144" t="s">
        <v>8948</v>
      </c>
      <c r="E10138" s="145">
        <v>45262</v>
      </c>
      <c r="F10138" s="146" t="s">
        <v>3808</v>
      </c>
      <c r="G10138" s="146"/>
      <c r="H10138" s="146" t="s">
        <v>3970</v>
      </c>
      <c r="I10138" s="151" t="s">
        <v>534</v>
      </c>
      <c r="J10138" s="147">
        <v>13739</v>
      </c>
      <c r="K10138" s="147">
        <v>17586</v>
      </c>
      <c r="L10138" s="148">
        <v>241614054</v>
      </c>
      <c r="M10138" s="155"/>
      <c r="N10138" s="149"/>
      <c r="O10138" s="169"/>
      <c r="P10138" s="153" t="s">
        <v>6625</v>
      </c>
      <c r="Q10138" s="156" t="s">
        <v>3797</v>
      </c>
      <c r="R10138" s="142">
        <f t="shared" si="158"/>
        <v>0</v>
      </c>
    </row>
    <row r="10139" ht="22.5" s="109" customFormat="1">
      <c r="A10139" s="119">
        <f>MAX($A$19:A10138)+1</f>
        <v>10121</v>
      </c>
      <c r="B10139" s="155"/>
      <c r="C10139" s="144"/>
      <c r="D10139" s="144" t="s">
        <v>8948</v>
      </c>
      <c r="E10139" s="145">
        <v>45262</v>
      </c>
      <c r="F10139" s="146" t="s">
        <v>3808</v>
      </c>
      <c r="G10139" s="146"/>
      <c r="H10139" s="146" t="s">
        <v>3970</v>
      </c>
      <c r="I10139" s="151" t="s">
        <v>534</v>
      </c>
      <c r="J10139" s="147">
        <v>10500</v>
      </c>
      <c r="K10139" s="147">
        <v>17586</v>
      </c>
      <c r="L10139" s="148">
        <v>184653000</v>
      </c>
      <c r="M10139" s="155"/>
      <c r="N10139" s="149"/>
      <c r="O10139" s="169"/>
      <c r="P10139" s="153" t="s">
        <v>6625</v>
      </c>
      <c r="Q10139" s="156" t="s">
        <v>3797</v>
      </c>
      <c r="R10139" s="142">
        <f t="shared" si="158"/>
        <v>0</v>
      </c>
    </row>
    <row r="10140" ht="33.75" s="109" customFormat="1">
      <c r="A10140" s="119">
        <f>MAX($A$19:A10139)+1</f>
        <v>10122</v>
      </c>
      <c r="B10140" s="155"/>
      <c r="C10140" s="144"/>
      <c r="D10140" s="144" t="s">
        <v>8948</v>
      </c>
      <c r="E10140" s="145">
        <v>45262</v>
      </c>
      <c r="F10140" s="146" t="s">
        <v>3808</v>
      </c>
      <c r="G10140" s="146"/>
      <c r="H10140" s="146" t="s">
        <v>4097</v>
      </c>
      <c r="I10140" s="151" t="s">
        <v>534</v>
      </c>
      <c r="J10140" s="147">
        <v>309</v>
      </c>
      <c r="K10140" s="147">
        <v>31019.75</v>
      </c>
      <c r="L10140" s="148">
        <v>9585103</v>
      </c>
      <c r="M10140" s="155"/>
      <c r="N10140" s="149"/>
      <c r="O10140" s="169"/>
      <c r="P10140" s="153" t="s">
        <v>6625</v>
      </c>
      <c r="Q10140" s="156" t="s">
        <v>3797</v>
      </c>
      <c r="R10140" s="142">
        <f t="shared" si="158"/>
        <v>0</v>
      </c>
    </row>
    <row r="10141" ht="22.5" s="109" customFormat="1">
      <c r="A10141" s="119">
        <f>MAX($A$19:A10140)+1</f>
        <v>10123</v>
      </c>
      <c r="B10141" s="155"/>
      <c r="C10141" s="144"/>
      <c r="D10141" s="144" t="s">
        <v>8948</v>
      </c>
      <c r="E10141" s="145">
        <v>45262</v>
      </c>
      <c r="F10141" s="146" t="s">
        <v>3808</v>
      </c>
      <c r="G10141" s="146"/>
      <c r="H10141" s="146" t="s">
        <v>3979</v>
      </c>
      <c r="I10141" s="151" t="s">
        <v>534</v>
      </c>
      <c r="J10141" s="147">
        <v>1567</v>
      </c>
      <c r="K10141" s="147">
        <v>17586</v>
      </c>
      <c r="L10141" s="148">
        <v>27557262</v>
      </c>
      <c r="M10141" s="155"/>
      <c r="N10141" s="149"/>
      <c r="O10141" s="169"/>
      <c r="P10141" s="153" t="s">
        <v>6625</v>
      </c>
      <c r="Q10141" s="156" t="s">
        <v>3797</v>
      </c>
      <c r="R10141" s="142">
        <f t="shared" si="158"/>
        <v>0</v>
      </c>
    </row>
    <row r="10142" ht="22.5" s="109" customFormat="1">
      <c r="A10142" s="119">
        <f>MAX($A$19:A10141)+1</f>
        <v>10124</v>
      </c>
      <c r="B10142" s="155"/>
      <c r="C10142" s="144"/>
      <c r="D10142" s="144" t="s">
        <v>8948</v>
      </c>
      <c r="E10142" s="145">
        <v>45262</v>
      </c>
      <c r="F10142" s="146" t="s">
        <v>3808</v>
      </c>
      <c r="G10142" s="146"/>
      <c r="H10142" s="146" t="s">
        <v>3823</v>
      </c>
      <c r="I10142" s="151" t="s">
        <v>534</v>
      </c>
      <c r="J10142" s="147">
        <v>894</v>
      </c>
      <c r="K10142" s="147">
        <v>19784.25</v>
      </c>
      <c r="L10142" s="148">
        <v>17687120</v>
      </c>
      <c r="M10142" s="155"/>
      <c r="N10142" s="149"/>
      <c r="O10142" s="169"/>
      <c r="P10142" s="153" t="s">
        <v>6625</v>
      </c>
      <c r="Q10142" s="156" t="s">
        <v>3797</v>
      </c>
      <c r="R10142" s="142">
        <f t="shared" si="158"/>
        <v>0</v>
      </c>
    </row>
    <row r="10143" ht="22.5" s="109" customFormat="1">
      <c r="A10143" s="119">
        <f>MAX($A$19:A10142)+1</f>
        <v>10125</v>
      </c>
      <c r="B10143" s="155"/>
      <c r="C10143" s="144"/>
      <c r="D10143" s="144" t="s">
        <v>8948</v>
      </c>
      <c r="E10143" s="145">
        <v>45262</v>
      </c>
      <c r="F10143" s="146" t="s">
        <v>3808</v>
      </c>
      <c r="G10143" s="146"/>
      <c r="H10143" s="146" t="s">
        <v>6564</v>
      </c>
      <c r="I10143" s="151" t="s">
        <v>534</v>
      </c>
      <c r="J10143" s="147">
        <v>49</v>
      </c>
      <c r="K10143" s="147">
        <v>18563</v>
      </c>
      <c r="L10143" s="148">
        <v>909587</v>
      </c>
      <c r="M10143" s="155"/>
      <c r="N10143" s="149"/>
      <c r="O10143" s="169"/>
      <c r="P10143" s="153" t="s">
        <v>6625</v>
      </c>
      <c r="Q10143" s="156" t="s">
        <v>3797</v>
      </c>
      <c r="R10143" s="142">
        <f t="shared" si="158"/>
        <v>0</v>
      </c>
    </row>
    <row r="10144" ht="22.5" s="109" customFormat="1">
      <c r="A10144" s="119">
        <f>MAX($A$19:A10143)+1</f>
        <v>10126</v>
      </c>
      <c r="B10144" s="155"/>
      <c r="C10144" s="144"/>
      <c r="D10144" s="144" t="s">
        <v>8948</v>
      </c>
      <c r="E10144" s="145">
        <v>45262</v>
      </c>
      <c r="F10144" s="146" t="s">
        <v>3808</v>
      </c>
      <c r="G10144" s="146"/>
      <c r="H10144" s="146" t="s">
        <v>4090</v>
      </c>
      <c r="I10144" s="151" t="s">
        <v>534</v>
      </c>
      <c r="J10144" s="147">
        <v>8780</v>
      </c>
      <c r="K10144" s="147">
        <v>12212.5</v>
      </c>
      <c r="L10144" s="148">
        <v>107225750</v>
      </c>
      <c r="M10144" s="155"/>
      <c r="N10144" s="149"/>
      <c r="O10144" s="169"/>
      <c r="P10144" s="153" t="s">
        <v>6625</v>
      </c>
      <c r="Q10144" s="156" t="s">
        <v>3797</v>
      </c>
      <c r="R10144" s="142">
        <f t="shared" si="158"/>
        <v>0</v>
      </c>
    </row>
    <row r="10145" ht="22.5" s="109" customFormat="1">
      <c r="A10145" s="119">
        <f>MAX($A$19:A10144)+1</f>
        <v>10127</v>
      </c>
      <c r="B10145" s="155"/>
      <c r="C10145" s="144"/>
      <c r="D10145" s="144" t="s">
        <v>8948</v>
      </c>
      <c r="E10145" s="145">
        <v>45262</v>
      </c>
      <c r="F10145" s="146" t="s">
        <v>3808</v>
      </c>
      <c r="G10145" s="146"/>
      <c r="H10145" s="146" t="s">
        <v>3974</v>
      </c>
      <c r="I10145" s="151" t="s">
        <v>534</v>
      </c>
      <c r="J10145" s="147">
        <v>426</v>
      </c>
      <c r="K10145" s="147">
        <v>35904.75</v>
      </c>
      <c r="L10145" s="148">
        <v>15295424</v>
      </c>
      <c r="M10145" s="155"/>
      <c r="N10145" s="149"/>
      <c r="O10145" s="169"/>
      <c r="P10145" s="153" t="s">
        <v>6625</v>
      </c>
      <c r="Q10145" s="156" t="s">
        <v>3797</v>
      </c>
      <c r="R10145" s="142">
        <f t="shared" si="158"/>
        <v>0</v>
      </c>
    </row>
    <row r="10146" s="109" customFormat="1">
      <c r="A10146" s="119">
        <f>MAX($A$19:A10145)+1</f>
        <v>10128</v>
      </c>
      <c r="B10146" s="155"/>
      <c r="C10146" s="144"/>
      <c r="D10146" s="144" t="s">
        <v>8948</v>
      </c>
      <c r="E10146" s="145">
        <v>45262</v>
      </c>
      <c r="F10146" s="146" t="s">
        <v>3808</v>
      </c>
      <c r="G10146" s="146"/>
      <c r="H10146" s="146" t="s">
        <v>3976</v>
      </c>
      <c r="I10146" s="151" t="s">
        <v>534</v>
      </c>
      <c r="J10146" s="147">
        <v>1040</v>
      </c>
      <c r="K10146" s="147">
        <v>19540</v>
      </c>
      <c r="L10146" s="148">
        <v>20321600</v>
      </c>
      <c r="M10146" s="155"/>
      <c r="N10146" s="149"/>
      <c r="O10146" s="169"/>
      <c r="P10146" s="153" t="s">
        <v>6625</v>
      </c>
      <c r="Q10146" s="156" t="s">
        <v>3797</v>
      </c>
      <c r="R10146" s="142">
        <f t="shared" si="158"/>
        <v>0</v>
      </c>
    </row>
    <row r="10147" ht="22.5" s="109" customFormat="1">
      <c r="A10147" s="119">
        <f>MAX($A$19:A10146)+1</f>
        <v>10129</v>
      </c>
      <c r="B10147" s="155"/>
      <c r="C10147" s="144"/>
      <c r="D10147" s="144" t="s">
        <v>8948</v>
      </c>
      <c r="E10147" s="145">
        <v>45262</v>
      </c>
      <c r="F10147" s="146" t="s">
        <v>3808</v>
      </c>
      <c r="G10147" s="146"/>
      <c r="H10147" s="146" t="s">
        <v>6551</v>
      </c>
      <c r="I10147" s="151" t="s">
        <v>534</v>
      </c>
      <c r="J10147" s="147">
        <v>408</v>
      </c>
      <c r="K10147" s="147">
        <v>28577.25</v>
      </c>
      <c r="L10147" s="148">
        <v>11659518</v>
      </c>
      <c r="M10147" s="155"/>
      <c r="N10147" s="149"/>
      <c r="O10147" s="169"/>
      <c r="P10147" s="153" t="s">
        <v>6625</v>
      </c>
      <c r="Q10147" s="156" t="s">
        <v>3797</v>
      </c>
      <c r="R10147" s="142">
        <f t="shared" si="158"/>
        <v>0</v>
      </c>
    </row>
    <row r="10148" s="109" customFormat="1">
      <c r="A10148" s="119">
        <f>MAX($A$19:A10147)+1</f>
        <v>10130</v>
      </c>
      <c r="B10148" s="155"/>
      <c r="C10148" s="144"/>
      <c r="D10148" s="144" t="s">
        <v>8949</v>
      </c>
      <c r="E10148" s="145">
        <v>45271</v>
      </c>
      <c r="F10148" s="146" t="s">
        <v>3808</v>
      </c>
      <c r="G10148" s="146"/>
      <c r="H10148" s="146" t="s">
        <v>8950</v>
      </c>
      <c r="I10148" s="151" t="s">
        <v>534</v>
      </c>
      <c r="J10148" s="147">
        <v>988</v>
      </c>
      <c r="K10148" s="147">
        <v>26623.25</v>
      </c>
      <c r="L10148" s="148">
        <v>26303771</v>
      </c>
      <c r="M10148" s="155"/>
      <c r="N10148" s="149"/>
      <c r="O10148" s="169"/>
      <c r="P10148" s="153" t="s">
        <v>6625</v>
      </c>
      <c r="Q10148" s="156" t="s">
        <v>3797</v>
      </c>
      <c r="R10148" s="142">
        <f t="shared" si="158"/>
        <v>0</v>
      </c>
    </row>
    <row r="10149" s="109" customFormat="1">
      <c r="A10149" s="119">
        <f>MAX($A$19:A10148)+1</f>
        <v>10131</v>
      </c>
      <c r="B10149" s="155">
        <v>1</v>
      </c>
      <c r="C10149" s="144"/>
      <c r="D10149" s="144" t="s">
        <v>8949</v>
      </c>
      <c r="E10149" s="145">
        <v>45271</v>
      </c>
      <c r="F10149" s="146" t="s">
        <v>3808</v>
      </c>
      <c r="G10149" s="146"/>
      <c r="H10149" s="146" t="s">
        <v>8950</v>
      </c>
      <c r="I10149" s="151" t="s">
        <v>534</v>
      </c>
      <c r="J10149" s="147">
        <v>478</v>
      </c>
      <c r="K10149" s="147">
        <v>26623.25</v>
      </c>
      <c r="L10149" s="148">
        <v>12725914</v>
      </c>
      <c r="M10149" s="155"/>
      <c r="N10149" s="149"/>
      <c r="O10149" s="169"/>
      <c r="P10149" s="153" t="s">
        <v>6625</v>
      </c>
      <c r="Q10149" s="156" t="s">
        <v>3797</v>
      </c>
      <c r="R10149" s="142">
        <f t="shared" si="158"/>
        <v>0</v>
      </c>
    </row>
    <row r="10150" ht="22.5" s="109" customFormat="1">
      <c r="A10150" s="119">
        <f>MAX($A$19:A10149)+1</f>
        <v>10132</v>
      </c>
      <c r="B10150" s="155"/>
      <c r="C10150" s="144"/>
      <c r="D10150" s="144" t="s">
        <v>8951</v>
      </c>
      <c r="E10150" s="145">
        <v>45252</v>
      </c>
      <c r="F10150" s="146" t="s">
        <v>3855</v>
      </c>
      <c r="G10150" s="146"/>
      <c r="H10150" s="146" t="s">
        <v>3996</v>
      </c>
      <c r="I10150" s="151" t="s">
        <v>534</v>
      </c>
      <c r="J10150" s="147">
        <v>708</v>
      </c>
      <c r="K10150" s="147">
        <v>1.03</v>
      </c>
      <c r="L10150" s="148">
        <v>17811687</v>
      </c>
      <c r="M10150" s="155"/>
      <c r="N10150" s="149"/>
      <c r="O10150" s="169"/>
      <c r="P10150" s="153" t="s">
        <v>6625</v>
      </c>
      <c r="Q10150" s="156" t="s">
        <v>3797</v>
      </c>
      <c r="R10150" s="142">
        <f t="shared" si="158"/>
        <v>0</v>
      </c>
    </row>
    <row r="10151" ht="22.5" s="109" customFormat="1">
      <c r="A10151" s="119">
        <f>MAX($A$19:A10150)+1</f>
        <v>10133</v>
      </c>
      <c r="B10151" s="155"/>
      <c r="C10151" s="144"/>
      <c r="D10151" s="144" t="s">
        <v>8951</v>
      </c>
      <c r="E10151" s="145">
        <v>45252</v>
      </c>
      <c r="F10151" s="146" t="s">
        <v>3855</v>
      </c>
      <c r="G10151" s="146"/>
      <c r="H10151" s="146" t="s">
        <v>3991</v>
      </c>
      <c r="I10151" s="151" t="s">
        <v>534</v>
      </c>
      <c r="J10151" s="147">
        <v>1507</v>
      </c>
      <c r="K10151" s="147">
        <v>30287</v>
      </c>
      <c r="L10151" s="148">
        <v>45642509</v>
      </c>
      <c r="M10151" s="155"/>
      <c r="N10151" s="149"/>
      <c r="O10151" s="169"/>
      <c r="P10151" s="153" t="s">
        <v>6625</v>
      </c>
      <c r="Q10151" s="156" t="s">
        <v>3797</v>
      </c>
      <c r="R10151" s="142">
        <f t="shared" si="158"/>
        <v>0</v>
      </c>
    </row>
    <row r="10152" ht="22.5" s="109" customFormat="1">
      <c r="A10152" s="119">
        <f>MAX($A$19:A10151)+1</f>
        <v>10134</v>
      </c>
      <c r="B10152" s="155"/>
      <c r="C10152" s="144"/>
      <c r="D10152" s="144" t="s">
        <v>8951</v>
      </c>
      <c r="E10152" s="145">
        <v>45252</v>
      </c>
      <c r="F10152" s="146" t="s">
        <v>3855</v>
      </c>
      <c r="G10152" s="146"/>
      <c r="H10152" s="146" t="s">
        <v>3858</v>
      </c>
      <c r="I10152" s="151" t="s">
        <v>534</v>
      </c>
      <c r="J10152" s="147">
        <v>5269</v>
      </c>
      <c r="K10152" s="147">
        <v>27844.50009</v>
      </c>
      <c r="L10152" s="148">
        <v>146712671</v>
      </c>
      <c r="M10152" s="155"/>
      <c r="N10152" s="149"/>
      <c r="O10152" s="169"/>
      <c r="P10152" s="153" t="s">
        <v>6625</v>
      </c>
      <c r="Q10152" s="156" t="s">
        <v>3797</v>
      </c>
      <c r="R10152" s="142">
        <f t="shared" si="158"/>
        <v>0</v>
      </c>
    </row>
    <row r="10153" ht="22.5" s="109" customFormat="1">
      <c r="A10153" s="119">
        <f>MAX($A$19:A10152)+1</f>
        <v>10135</v>
      </c>
      <c r="B10153" s="155"/>
      <c r="C10153" s="144"/>
      <c r="D10153" s="144" t="s">
        <v>8951</v>
      </c>
      <c r="E10153" s="145">
        <v>45252</v>
      </c>
      <c r="F10153" s="146" t="s">
        <v>3855</v>
      </c>
      <c r="G10153" s="146"/>
      <c r="H10153" s="146" t="s">
        <v>3992</v>
      </c>
      <c r="I10153" s="151" t="s">
        <v>534</v>
      </c>
      <c r="J10153" s="147">
        <v>3077</v>
      </c>
      <c r="K10153" s="147">
        <v>73763.50016</v>
      </c>
      <c r="L10153" s="148">
        <v>226970290</v>
      </c>
      <c r="M10153" s="155"/>
      <c r="N10153" s="149"/>
      <c r="O10153" s="169"/>
      <c r="P10153" s="153" t="s">
        <v>6625</v>
      </c>
      <c r="Q10153" s="156" t="s">
        <v>3797</v>
      </c>
      <c r="R10153" s="142">
        <f t="shared" si="158"/>
        <v>0</v>
      </c>
    </row>
    <row r="10154" ht="22.5" s="109" customFormat="1">
      <c r="A10154" s="119">
        <f>MAX($A$19:A10153)+1</f>
        <v>10136</v>
      </c>
      <c r="B10154" s="155"/>
      <c r="C10154" s="144"/>
      <c r="D10154" s="144" t="s">
        <v>8951</v>
      </c>
      <c r="E10154" s="145">
        <v>45252</v>
      </c>
      <c r="F10154" s="146" t="s">
        <v>3855</v>
      </c>
      <c r="G10154" s="146"/>
      <c r="H10154" s="146" t="s">
        <v>8952</v>
      </c>
      <c r="I10154" s="151" t="s">
        <v>534</v>
      </c>
      <c r="J10154" s="147">
        <v>570</v>
      </c>
      <c r="K10154" s="147">
        <v>27111.75</v>
      </c>
      <c r="L10154" s="148">
        <v>15453698</v>
      </c>
      <c r="M10154" s="155"/>
      <c r="N10154" s="149"/>
      <c r="O10154" s="169"/>
      <c r="P10154" s="153" t="s">
        <v>6625</v>
      </c>
      <c r="Q10154" s="156" t="s">
        <v>3797</v>
      </c>
      <c r="R10154" s="142">
        <f t="shared" si="158"/>
        <v>0</v>
      </c>
    </row>
    <row r="10155" ht="33.75" s="109" customFormat="1">
      <c r="A10155" s="119">
        <f>MAX($A$19:A10154)+1</f>
        <v>10137</v>
      </c>
      <c r="B10155" s="155"/>
      <c r="C10155" s="144"/>
      <c r="D10155" s="144" t="s">
        <v>8951</v>
      </c>
      <c r="E10155" s="145">
        <v>45252</v>
      </c>
      <c r="F10155" s="146" t="s">
        <v>3855</v>
      </c>
      <c r="G10155" s="146"/>
      <c r="H10155" s="146" t="s">
        <v>8953</v>
      </c>
      <c r="I10155" s="151" t="s">
        <v>534</v>
      </c>
      <c r="J10155" s="147">
        <v>3625</v>
      </c>
      <c r="K10155" s="147">
        <v>45674.75</v>
      </c>
      <c r="L10155" s="148">
        <v>165570969</v>
      </c>
      <c r="M10155" s="155"/>
      <c r="N10155" s="149"/>
      <c r="O10155" s="169"/>
      <c r="P10155" s="153" t="s">
        <v>6625</v>
      </c>
      <c r="Q10155" s="156" t="s">
        <v>3797</v>
      </c>
      <c r="R10155" s="142">
        <f t="shared" si="158"/>
        <v>0</v>
      </c>
    </row>
    <row r="10156" ht="22.5" s="109" customFormat="1">
      <c r="A10156" s="119">
        <f>MAX($A$19:A10155)+1</f>
        <v>10138</v>
      </c>
      <c r="B10156" s="155"/>
      <c r="C10156" s="144"/>
      <c r="D10156" s="144" t="s">
        <v>8951</v>
      </c>
      <c r="E10156" s="145">
        <v>45252</v>
      </c>
      <c r="F10156" s="146" t="s">
        <v>3855</v>
      </c>
      <c r="G10156" s="146"/>
      <c r="H10156" s="146" t="s">
        <v>8954</v>
      </c>
      <c r="I10156" s="151" t="s">
        <v>534</v>
      </c>
      <c r="J10156" s="147">
        <v>820</v>
      </c>
      <c r="K10156" s="147">
        <v>26623.25</v>
      </c>
      <c r="L10156" s="148">
        <v>21831065</v>
      </c>
      <c r="M10156" s="155"/>
      <c r="N10156" s="149"/>
      <c r="O10156" s="169"/>
      <c r="P10156" s="153" t="s">
        <v>6625</v>
      </c>
      <c r="Q10156" s="156" t="s">
        <v>3797</v>
      </c>
      <c r="R10156" s="142">
        <f t="shared" si="158"/>
        <v>0</v>
      </c>
    </row>
    <row r="10157" ht="22.5" s="109" customFormat="1">
      <c r="A10157" s="119">
        <f>MAX($A$19:A10156)+1</f>
        <v>10139</v>
      </c>
      <c r="B10157" s="155"/>
      <c r="C10157" s="144"/>
      <c r="D10157" s="144" t="s">
        <v>8951</v>
      </c>
      <c r="E10157" s="145">
        <v>45252</v>
      </c>
      <c r="F10157" s="146" t="s">
        <v>3855</v>
      </c>
      <c r="G10157" s="146"/>
      <c r="H10157" s="146" t="s">
        <v>3993</v>
      </c>
      <c r="I10157" s="151" t="s">
        <v>534</v>
      </c>
      <c r="J10157" s="147">
        <v>1320</v>
      </c>
      <c r="K10157" s="147">
        <v>26623.25</v>
      </c>
      <c r="L10157" s="148">
        <v>35142690</v>
      </c>
      <c r="M10157" s="155"/>
      <c r="N10157" s="149"/>
      <c r="O10157" s="169"/>
      <c r="P10157" s="153" t="s">
        <v>6625</v>
      </c>
      <c r="Q10157" s="156" t="s">
        <v>3797</v>
      </c>
      <c r="R10157" s="142">
        <f ref="R10157:R10220" t="shared" si="159">N10157/L10157*100</f>
        <v>0</v>
      </c>
    </row>
    <row r="10158" ht="22.5" s="109" customFormat="1">
      <c r="A10158" s="119">
        <f>MAX($A$19:A10157)+1</f>
        <v>10140</v>
      </c>
      <c r="B10158" s="155"/>
      <c r="C10158" s="144"/>
      <c r="D10158" s="144" t="s">
        <v>8951</v>
      </c>
      <c r="E10158" s="145">
        <v>45252</v>
      </c>
      <c r="F10158" s="146" t="s">
        <v>3855</v>
      </c>
      <c r="G10158" s="146"/>
      <c r="H10158" s="146" t="s">
        <v>8955</v>
      </c>
      <c r="I10158" s="151" t="s">
        <v>534</v>
      </c>
      <c r="J10158" s="147">
        <v>165</v>
      </c>
      <c r="K10158" s="147">
        <v>26623.25</v>
      </c>
      <c r="L10158" s="148">
        <v>4392836</v>
      </c>
      <c r="M10158" s="155"/>
      <c r="N10158" s="149"/>
      <c r="O10158" s="169"/>
      <c r="P10158" s="153" t="s">
        <v>6625</v>
      </c>
      <c r="Q10158" s="156" t="s">
        <v>3797</v>
      </c>
      <c r="R10158" s="142">
        <f t="shared" si="159"/>
        <v>0</v>
      </c>
    </row>
    <row r="10159" ht="22.5" s="109" customFormat="1">
      <c r="A10159" s="119">
        <f>MAX($A$19:A10158)+1</f>
        <v>10141</v>
      </c>
      <c r="B10159" s="155"/>
      <c r="C10159" s="144"/>
      <c r="D10159" s="144" t="s">
        <v>8951</v>
      </c>
      <c r="E10159" s="145">
        <v>45252</v>
      </c>
      <c r="F10159" s="146" t="s">
        <v>3855</v>
      </c>
      <c r="G10159" s="146"/>
      <c r="H10159" s="146" t="s">
        <v>3996</v>
      </c>
      <c r="I10159" s="151" t="s">
        <v>534</v>
      </c>
      <c r="J10159" s="147">
        <v>215</v>
      </c>
      <c r="K10159" s="147">
        <v>25157.75</v>
      </c>
      <c r="L10159" s="148">
        <v>5408916</v>
      </c>
      <c r="M10159" s="155"/>
      <c r="N10159" s="149"/>
      <c r="O10159" s="169"/>
      <c r="P10159" s="153" t="s">
        <v>6625</v>
      </c>
      <c r="Q10159" s="156" t="s">
        <v>3797</v>
      </c>
      <c r="R10159" s="142">
        <f t="shared" si="159"/>
        <v>0</v>
      </c>
    </row>
    <row r="10160" ht="22.5" s="109" customFormat="1">
      <c r="A10160" s="119">
        <f>MAX($A$19:A10159)+1</f>
        <v>10142</v>
      </c>
      <c r="B10160" s="155"/>
      <c r="C10160" s="144"/>
      <c r="D10160" s="144" t="s">
        <v>8951</v>
      </c>
      <c r="E10160" s="145">
        <v>45252</v>
      </c>
      <c r="F10160" s="146" t="s">
        <v>3855</v>
      </c>
      <c r="G10160" s="146"/>
      <c r="H10160" s="146" t="s">
        <v>3997</v>
      </c>
      <c r="I10160" s="151" t="s">
        <v>534</v>
      </c>
      <c r="J10160" s="147">
        <v>1020</v>
      </c>
      <c r="K10160" s="147">
        <v>46407.5</v>
      </c>
      <c r="L10160" s="148">
        <v>47335650</v>
      </c>
      <c r="M10160" s="155"/>
      <c r="N10160" s="149"/>
      <c r="O10160" s="169"/>
      <c r="P10160" s="153" t="s">
        <v>6625</v>
      </c>
      <c r="Q10160" s="156" t="s">
        <v>3797</v>
      </c>
      <c r="R10160" s="142">
        <f t="shared" si="159"/>
        <v>0</v>
      </c>
    </row>
    <row r="10161" ht="22.5" s="109" customFormat="1">
      <c r="A10161" s="119">
        <f>MAX($A$19:A10160)+1</f>
        <v>10143</v>
      </c>
      <c r="B10161" s="155"/>
      <c r="C10161" s="144"/>
      <c r="D10161" s="144" t="s">
        <v>8951</v>
      </c>
      <c r="E10161" s="145">
        <v>45252</v>
      </c>
      <c r="F10161" s="146" t="s">
        <v>3855</v>
      </c>
      <c r="G10161" s="146"/>
      <c r="H10161" s="146" t="s">
        <v>6510</v>
      </c>
      <c r="I10161" s="151" t="s">
        <v>534</v>
      </c>
      <c r="J10161" s="147">
        <v>800</v>
      </c>
      <c r="K10161" s="147">
        <v>66680.25</v>
      </c>
      <c r="L10161" s="148">
        <v>53344200</v>
      </c>
      <c r="M10161" s="155"/>
      <c r="N10161" s="149"/>
      <c r="O10161" s="169"/>
      <c r="P10161" s="153" t="s">
        <v>6625</v>
      </c>
      <c r="Q10161" s="156" t="s">
        <v>3797</v>
      </c>
      <c r="R10161" s="142">
        <f t="shared" si="159"/>
        <v>0</v>
      </c>
    </row>
    <row r="10162" ht="22.5" s="109" customFormat="1">
      <c r="A10162" s="119">
        <f>MAX($A$19:A10161)+1</f>
        <v>10144</v>
      </c>
      <c r="B10162" s="155"/>
      <c r="C10162" s="144"/>
      <c r="D10162" s="144" t="s">
        <v>8951</v>
      </c>
      <c r="E10162" s="145">
        <v>45252</v>
      </c>
      <c r="F10162" s="146" t="s">
        <v>3855</v>
      </c>
      <c r="G10162" s="146"/>
      <c r="H10162" s="146" t="s">
        <v>6524</v>
      </c>
      <c r="I10162" s="151" t="s">
        <v>534</v>
      </c>
      <c r="J10162" s="147">
        <v>3760</v>
      </c>
      <c r="K10162" s="147">
        <v>46407.5</v>
      </c>
      <c r="L10162" s="148">
        <v>174492200</v>
      </c>
      <c r="M10162" s="155"/>
      <c r="N10162" s="149"/>
      <c r="O10162" s="169"/>
      <c r="P10162" s="153" t="s">
        <v>6625</v>
      </c>
      <c r="Q10162" s="156" t="s">
        <v>3797</v>
      </c>
      <c r="R10162" s="142">
        <f t="shared" si="159"/>
        <v>0</v>
      </c>
    </row>
    <row r="10163" ht="22.5" s="109" customFormat="1">
      <c r="A10163" s="119">
        <f>MAX($A$19:A10162)+1</f>
        <v>10145</v>
      </c>
      <c r="B10163" s="155"/>
      <c r="C10163" s="144"/>
      <c r="D10163" s="144" t="s">
        <v>8951</v>
      </c>
      <c r="E10163" s="145">
        <v>45252</v>
      </c>
      <c r="F10163" s="146" t="s">
        <v>3855</v>
      </c>
      <c r="G10163" s="146"/>
      <c r="H10163" s="146" t="s">
        <v>6525</v>
      </c>
      <c r="I10163" s="151" t="s">
        <v>534</v>
      </c>
      <c r="J10163" s="147">
        <v>685</v>
      </c>
      <c r="K10163" s="147">
        <v>40057</v>
      </c>
      <c r="L10163" s="148">
        <v>27439045</v>
      </c>
      <c r="M10163" s="155"/>
      <c r="N10163" s="149"/>
      <c r="O10163" s="169"/>
      <c r="P10163" s="153" t="s">
        <v>6625</v>
      </c>
      <c r="Q10163" s="156" t="s">
        <v>3797</v>
      </c>
      <c r="R10163" s="142">
        <f t="shared" si="159"/>
        <v>0</v>
      </c>
    </row>
    <row r="10164" ht="22.5" s="109" customFormat="1">
      <c r="A10164" s="119">
        <f>MAX($A$19:A10163)+1</f>
        <v>10146</v>
      </c>
      <c r="B10164" s="155"/>
      <c r="C10164" s="144"/>
      <c r="D10164" s="144" t="s">
        <v>8951</v>
      </c>
      <c r="E10164" s="145">
        <v>45252</v>
      </c>
      <c r="F10164" s="146" t="s">
        <v>3855</v>
      </c>
      <c r="G10164" s="146"/>
      <c r="H10164" s="146" t="s">
        <v>6526</v>
      </c>
      <c r="I10164" s="151" t="s">
        <v>534</v>
      </c>
      <c r="J10164" s="147">
        <v>750</v>
      </c>
      <c r="K10164" s="147">
        <v>73763.5</v>
      </c>
      <c r="L10164" s="148">
        <v>55322625</v>
      </c>
      <c r="M10164" s="155"/>
      <c r="N10164" s="149"/>
      <c r="O10164" s="169"/>
      <c r="P10164" s="153" t="s">
        <v>6625</v>
      </c>
      <c r="Q10164" s="156" t="s">
        <v>3797</v>
      </c>
      <c r="R10164" s="142">
        <f t="shared" si="159"/>
        <v>0</v>
      </c>
    </row>
    <row r="10165" ht="22.5" s="109" customFormat="1">
      <c r="A10165" s="119">
        <f>MAX($A$19:A10164)+1</f>
        <v>10147</v>
      </c>
      <c r="B10165" s="155"/>
      <c r="C10165" s="144"/>
      <c r="D10165" s="144" t="s">
        <v>8951</v>
      </c>
      <c r="E10165" s="145">
        <v>45252</v>
      </c>
      <c r="F10165" s="146" t="s">
        <v>3855</v>
      </c>
      <c r="G10165" s="146"/>
      <c r="H10165" s="146" t="s">
        <v>6518</v>
      </c>
      <c r="I10165" s="151" t="s">
        <v>534</v>
      </c>
      <c r="J10165" s="147">
        <v>320</v>
      </c>
      <c r="K10165" s="147">
        <v>73763.5</v>
      </c>
      <c r="L10165" s="148">
        <v>23604320</v>
      </c>
      <c r="M10165" s="155"/>
      <c r="N10165" s="149"/>
      <c r="O10165" s="169"/>
      <c r="P10165" s="153" t="s">
        <v>6625</v>
      </c>
      <c r="Q10165" s="156" t="s">
        <v>3797</v>
      </c>
      <c r="R10165" s="142">
        <f t="shared" si="159"/>
        <v>0</v>
      </c>
    </row>
    <row r="10166" ht="22.5" s="109" customFormat="1">
      <c r="A10166" s="119">
        <f>MAX($A$19:A10165)+1</f>
        <v>10148</v>
      </c>
      <c r="B10166" s="155"/>
      <c r="C10166" s="144"/>
      <c r="D10166" s="144" t="s">
        <v>8951</v>
      </c>
      <c r="E10166" s="145">
        <v>45252</v>
      </c>
      <c r="F10166" s="146" t="s">
        <v>3855</v>
      </c>
      <c r="G10166" s="146"/>
      <c r="H10166" s="146" t="s">
        <v>6527</v>
      </c>
      <c r="I10166" s="151" t="s">
        <v>534</v>
      </c>
      <c r="J10166" s="147">
        <v>285</v>
      </c>
      <c r="K10166" s="147">
        <v>40057</v>
      </c>
      <c r="L10166" s="148">
        <v>11416245</v>
      </c>
      <c r="M10166" s="155"/>
      <c r="N10166" s="149"/>
      <c r="O10166" s="169"/>
      <c r="P10166" s="153" t="s">
        <v>6625</v>
      </c>
      <c r="Q10166" s="156" t="s">
        <v>3797</v>
      </c>
      <c r="R10166" s="142">
        <f t="shared" si="159"/>
        <v>0</v>
      </c>
    </row>
    <row r="10167" ht="22.5" s="109" customFormat="1">
      <c r="A10167" s="119">
        <f>MAX($A$19:A10166)+1</f>
        <v>10149</v>
      </c>
      <c r="B10167" s="155"/>
      <c r="C10167" s="144"/>
      <c r="D10167" s="144" t="s">
        <v>8951</v>
      </c>
      <c r="E10167" s="145">
        <v>45252</v>
      </c>
      <c r="F10167" s="146" t="s">
        <v>3855</v>
      </c>
      <c r="G10167" s="146"/>
      <c r="H10167" s="146" t="s">
        <v>4079</v>
      </c>
      <c r="I10167" s="151" t="s">
        <v>534</v>
      </c>
      <c r="J10167" s="147">
        <v>3800</v>
      </c>
      <c r="K10167" s="147">
        <v>10136.375</v>
      </c>
      <c r="L10167" s="148">
        <v>38518225</v>
      </c>
      <c r="M10167" s="155"/>
      <c r="N10167" s="149"/>
      <c r="O10167" s="169"/>
      <c r="P10167" s="153" t="s">
        <v>6625</v>
      </c>
      <c r="Q10167" s="156" t="s">
        <v>3797</v>
      </c>
      <c r="R10167" s="142">
        <f t="shared" si="159"/>
        <v>0</v>
      </c>
    </row>
    <row r="10168" ht="22.5" s="109" customFormat="1">
      <c r="A10168" s="119">
        <f>MAX($A$19:A10167)+1</f>
        <v>10150</v>
      </c>
      <c r="B10168" s="155"/>
      <c r="C10168" s="144"/>
      <c r="D10168" s="144" t="s">
        <v>8951</v>
      </c>
      <c r="E10168" s="145">
        <v>45252</v>
      </c>
      <c r="F10168" s="146" t="s">
        <v>3855</v>
      </c>
      <c r="G10168" s="146"/>
      <c r="H10168" s="146" t="s">
        <v>4079</v>
      </c>
      <c r="I10168" s="151" t="s">
        <v>534</v>
      </c>
      <c r="J10168" s="147">
        <v>2470</v>
      </c>
      <c r="K10168" s="147">
        <v>0.41</v>
      </c>
      <c r="L10168" s="148">
        <v>25036846</v>
      </c>
      <c r="M10168" s="155"/>
      <c r="N10168" s="149"/>
      <c r="O10168" s="169"/>
      <c r="P10168" s="153" t="s">
        <v>6625</v>
      </c>
      <c r="Q10168" s="156" t="s">
        <v>3797</v>
      </c>
      <c r="R10168" s="142">
        <f t="shared" si="159"/>
        <v>0</v>
      </c>
    </row>
    <row r="10169" ht="22.5" s="109" customFormat="1">
      <c r="A10169" s="119">
        <f>MAX($A$19:A10168)+1</f>
        <v>10151</v>
      </c>
      <c r="B10169" s="155"/>
      <c r="C10169" s="144"/>
      <c r="D10169" s="144" t="s">
        <v>8951</v>
      </c>
      <c r="E10169" s="145">
        <v>45252</v>
      </c>
      <c r="F10169" s="146" t="s">
        <v>3855</v>
      </c>
      <c r="G10169" s="146"/>
      <c r="H10169" s="146" t="s">
        <v>4079</v>
      </c>
      <c r="I10169" s="151" t="s">
        <v>534</v>
      </c>
      <c r="J10169" s="147">
        <v>3000</v>
      </c>
      <c r="K10169" s="147">
        <v>0.41</v>
      </c>
      <c r="L10169" s="148">
        <v>30409125</v>
      </c>
      <c r="M10169" s="155"/>
      <c r="N10169" s="149"/>
      <c r="O10169" s="169"/>
      <c r="P10169" s="153" t="s">
        <v>6625</v>
      </c>
      <c r="Q10169" s="156" t="s">
        <v>3797</v>
      </c>
      <c r="R10169" s="142">
        <f t="shared" si="159"/>
        <v>0</v>
      </c>
    </row>
    <row r="10170" ht="22.5" s="109" customFormat="1">
      <c r="A10170" s="119">
        <f>MAX($A$19:A10169)+1</f>
        <v>10152</v>
      </c>
      <c r="B10170" s="155"/>
      <c r="C10170" s="144"/>
      <c r="D10170" s="144" t="s">
        <v>8951</v>
      </c>
      <c r="E10170" s="145">
        <v>45252</v>
      </c>
      <c r="F10170" s="146" t="s">
        <v>3855</v>
      </c>
      <c r="G10170" s="146"/>
      <c r="H10170" s="146" t="s">
        <v>4079</v>
      </c>
      <c r="I10170" s="151" t="s">
        <v>534</v>
      </c>
      <c r="J10170" s="147">
        <v>1200</v>
      </c>
      <c r="K10170" s="147">
        <v>10136.375</v>
      </c>
      <c r="L10170" s="148">
        <v>12163650</v>
      </c>
      <c r="M10170" s="155"/>
      <c r="N10170" s="149"/>
      <c r="O10170" s="169"/>
      <c r="P10170" s="153" t="s">
        <v>6625</v>
      </c>
      <c r="Q10170" s="156" t="s">
        <v>3797</v>
      </c>
      <c r="R10170" s="142">
        <f t="shared" si="159"/>
        <v>0</v>
      </c>
    </row>
    <row r="10171" ht="22.5" s="109" customFormat="1">
      <c r="A10171" s="119">
        <f>MAX($A$19:A10170)+1</f>
        <v>10153</v>
      </c>
      <c r="B10171" s="155"/>
      <c r="C10171" s="144"/>
      <c r="D10171" s="144" t="s">
        <v>8951</v>
      </c>
      <c r="E10171" s="145">
        <v>45252</v>
      </c>
      <c r="F10171" s="146" t="s">
        <v>3855</v>
      </c>
      <c r="G10171" s="146"/>
      <c r="H10171" s="146" t="s">
        <v>4079</v>
      </c>
      <c r="I10171" s="151" t="s">
        <v>534</v>
      </c>
      <c r="J10171" s="147">
        <v>1500</v>
      </c>
      <c r="K10171" s="147">
        <v>0.41</v>
      </c>
      <c r="L10171" s="148">
        <v>15204562</v>
      </c>
      <c r="M10171" s="155"/>
      <c r="N10171" s="149"/>
      <c r="O10171" s="169"/>
      <c r="P10171" s="153" t="s">
        <v>6625</v>
      </c>
      <c r="Q10171" s="156" t="s">
        <v>3797</v>
      </c>
      <c r="R10171" s="142">
        <f t="shared" si="159"/>
        <v>0</v>
      </c>
    </row>
    <row r="10172" ht="22.5" s="109" customFormat="1">
      <c r="A10172" s="119">
        <f>MAX($A$19:A10171)+1</f>
        <v>10154</v>
      </c>
      <c r="B10172" s="155"/>
      <c r="C10172" s="144"/>
      <c r="D10172" s="144" t="s">
        <v>8951</v>
      </c>
      <c r="E10172" s="145">
        <v>45252</v>
      </c>
      <c r="F10172" s="146" t="s">
        <v>3855</v>
      </c>
      <c r="G10172" s="146"/>
      <c r="H10172" s="146" t="s">
        <v>4079</v>
      </c>
      <c r="I10172" s="151" t="s">
        <v>534</v>
      </c>
      <c r="J10172" s="147">
        <v>1314</v>
      </c>
      <c r="K10172" s="147">
        <v>0.41</v>
      </c>
      <c r="L10172" s="148">
        <v>13319196</v>
      </c>
      <c r="M10172" s="155"/>
      <c r="N10172" s="149"/>
      <c r="O10172" s="169"/>
      <c r="P10172" s="153" t="s">
        <v>6625</v>
      </c>
      <c r="Q10172" s="156" t="s">
        <v>3797</v>
      </c>
      <c r="R10172" s="142">
        <f t="shared" si="159"/>
        <v>0</v>
      </c>
    </row>
    <row r="10173" ht="22.5" s="109" customFormat="1">
      <c r="A10173" s="119">
        <f>MAX($A$19:A10172)+1</f>
        <v>10155</v>
      </c>
      <c r="B10173" s="155">
        <v>1</v>
      </c>
      <c r="C10173" s="144"/>
      <c r="D10173" s="144" t="s">
        <v>8951</v>
      </c>
      <c r="E10173" s="145">
        <v>45252</v>
      </c>
      <c r="F10173" s="146" t="s">
        <v>3855</v>
      </c>
      <c r="G10173" s="146"/>
      <c r="H10173" s="146" t="s">
        <v>4079</v>
      </c>
      <c r="I10173" s="151" t="s">
        <v>534</v>
      </c>
      <c r="J10173" s="147">
        <v>3530</v>
      </c>
      <c r="K10173" s="147">
        <v>0.41</v>
      </c>
      <c r="L10173" s="148">
        <v>35781403</v>
      </c>
      <c r="M10173" s="155"/>
      <c r="N10173" s="149"/>
      <c r="O10173" s="169"/>
      <c r="P10173" s="153" t="s">
        <v>6625</v>
      </c>
      <c r="Q10173" s="156" t="s">
        <v>3797</v>
      </c>
      <c r="R10173" s="142">
        <f t="shared" si="159"/>
        <v>0</v>
      </c>
    </row>
    <row r="10174" ht="22.5" s="109" customFormat="1">
      <c r="A10174" s="119">
        <f>MAX($A$19:A10173)+1</f>
        <v>10156</v>
      </c>
      <c r="B10174" s="155"/>
      <c r="C10174" s="144"/>
      <c r="D10174" s="144" t="s">
        <v>8951</v>
      </c>
      <c r="E10174" s="145">
        <v>45252</v>
      </c>
      <c r="F10174" s="146" t="s">
        <v>3855</v>
      </c>
      <c r="G10174" s="146"/>
      <c r="H10174" s="146" t="s">
        <v>4079</v>
      </c>
      <c r="I10174" s="151" t="s">
        <v>534</v>
      </c>
      <c r="J10174" s="147">
        <v>2000</v>
      </c>
      <c r="K10174" s="147">
        <v>0.41</v>
      </c>
      <c r="L10174" s="148">
        <v>20272750</v>
      </c>
      <c r="M10174" s="155"/>
      <c r="N10174" s="149"/>
      <c r="O10174" s="169"/>
      <c r="P10174" s="153" t="s">
        <v>6625</v>
      </c>
      <c r="Q10174" s="156" t="s">
        <v>3797</v>
      </c>
      <c r="R10174" s="142">
        <f t="shared" si="159"/>
        <v>0</v>
      </c>
    </row>
    <row r="10175" ht="22.5" s="109" customFormat="1">
      <c r="A10175" s="119">
        <f>MAX($A$19:A10174)+1</f>
        <v>10157</v>
      </c>
      <c r="B10175" s="155"/>
      <c r="C10175" s="144"/>
      <c r="D10175" s="144" t="s">
        <v>8951</v>
      </c>
      <c r="E10175" s="145">
        <v>45252</v>
      </c>
      <c r="F10175" s="146" t="s">
        <v>3855</v>
      </c>
      <c r="G10175" s="146"/>
      <c r="H10175" s="146" t="s">
        <v>4079</v>
      </c>
      <c r="I10175" s="151" t="s">
        <v>534</v>
      </c>
      <c r="J10175" s="147">
        <v>5000</v>
      </c>
      <c r="K10175" s="147">
        <v>0.41</v>
      </c>
      <c r="L10175" s="148">
        <v>50681875</v>
      </c>
      <c r="M10175" s="155"/>
      <c r="N10175" s="149"/>
      <c r="O10175" s="169"/>
      <c r="P10175" s="153" t="s">
        <v>6625</v>
      </c>
      <c r="Q10175" s="156" t="s">
        <v>3797</v>
      </c>
      <c r="R10175" s="142">
        <f t="shared" si="159"/>
        <v>0</v>
      </c>
    </row>
    <row r="10176" ht="22.5" s="109" customFormat="1">
      <c r="A10176" s="119">
        <f>MAX($A$19:A10175)+1</f>
        <v>10158</v>
      </c>
      <c r="B10176" s="155"/>
      <c r="C10176" s="144"/>
      <c r="D10176" s="144" t="s">
        <v>8951</v>
      </c>
      <c r="E10176" s="145">
        <v>45252</v>
      </c>
      <c r="F10176" s="146" t="s">
        <v>3855</v>
      </c>
      <c r="G10176" s="146"/>
      <c r="H10176" s="146" t="s">
        <v>4079</v>
      </c>
      <c r="I10176" s="151" t="s">
        <v>534</v>
      </c>
      <c r="J10176" s="147">
        <v>1000</v>
      </c>
      <c r="K10176" s="147">
        <v>0.41</v>
      </c>
      <c r="L10176" s="148">
        <v>10136375</v>
      </c>
      <c r="M10176" s="155"/>
      <c r="N10176" s="149"/>
      <c r="O10176" s="169"/>
      <c r="P10176" s="153" t="s">
        <v>6625</v>
      </c>
      <c r="Q10176" s="156" t="s">
        <v>3797</v>
      </c>
      <c r="R10176" s="142">
        <f t="shared" si="159"/>
        <v>0</v>
      </c>
    </row>
    <row r="10177" ht="22.5" s="109" customFormat="1">
      <c r="A10177" s="119">
        <f>MAX($A$19:A10176)+1</f>
        <v>10159</v>
      </c>
      <c r="B10177" s="155"/>
      <c r="C10177" s="144"/>
      <c r="D10177" s="144" t="s">
        <v>8956</v>
      </c>
      <c r="E10177" s="145">
        <v>45260</v>
      </c>
      <c r="F10177" s="146" t="s">
        <v>3852</v>
      </c>
      <c r="G10177" s="146"/>
      <c r="H10177" s="146" t="s">
        <v>8915</v>
      </c>
      <c r="I10177" s="151" t="s">
        <v>534</v>
      </c>
      <c r="J10177" s="147">
        <v>2526</v>
      </c>
      <c r="K10177" s="147">
        <v>12212.5</v>
      </c>
      <c r="L10177" s="148">
        <v>30848775</v>
      </c>
      <c r="M10177" s="155"/>
      <c r="N10177" s="149"/>
      <c r="O10177" s="169"/>
      <c r="P10177" s="153" t="s">
        <v>6625</v>
      </c>
      <c r="Q10177" s="156" t="s">
        <v>3797</v>
      </c>
      <c r="R10177" s="142">
        <f t="shared" si="159"/>
        <v>0</v>
      </c>
    </row>
    <row r="10178" ht="22.5" s="109" customFormat="1">
      <c r="A10178" s="119">
        <f>MAX($A$19:A10177)+1</f>
        <v>10160</v>
      </c>
      <c r="B10178" s="155"/>
      <c r="C10178" s="144"/>
      <c r="D10178" s="144" t="s">
        <v>8956</v>
      </c>
      <c r="E10178" s="145">
        <v>45260</v>
      </c>
      <c r="F10178" s="146" t="s">
        <v>3852</v>
      </c>
      <c r="G10178" s="146"/>
      <c r="H10178" s="146" t="s">
        <v>8921</v>
      </c>
      <c r="I10178" s="151" t="s">
        <v>534</v>
      </c>
      <c r="J10178" s="147">
        <v>2190</v>
      </c>
      <c r="K10178" s="147">
        <v>12212.5</v>
      </c>
      <c r="L10178" s="148">
        <v>26745375</v>
      </c>
      <c r="M10178" s="155"/>
      <c r="N10178" s="149"/>
      <c r="O10178" s="169"/>
      <c r="P10178" s="153" t="s">
        <v>6625</v>
      </c>
      <c r="Q10178" s="156" t="s">
        <v>3797</v>
      </c>
      <c r="R10178" s="142">
        <f t="shared" si="159"/>
        <v>0</v>
      </c>
    </row>
    <row r="10179" ht="22.5" s="109" customFormat="1">
      <c r="A10179" s="119">
        <f>MAX($A$19:A10178)+1</f>
        <v>10161</v>
      </c>
      <c r="B10179" s="155"/>
      <c r="C10179" s="144"/>
      <c r="D10179" s="144" t="s">
        <v>8957</v>
      </c>
      <c r="E10179" s="145">
        <v>45255</v>
      </c>
      <c r="F10179" s="146" t="s">
        <v>3808</v>
      </c>
      <c r="G10179" s="146"/>
      <c r="H10179" s="146" t="s">
        <v>3833</v>
      </c>
      <c r="I10179" s="151" t="s">
        <v>534</v>
      </c>
      <c r="J10179" s="147">
        <v>4328</v>
      </c>
      <c r="K10179" s="147">
        <v>48605.75</v>
      </c>
      <c r="L10179" s="148">
        <v>210365686</v>
      </c>
      <c r="M10179" s="155"/>
      <c r="N10179" s="149"/>
      <c r="O10179" s="169"/>
      <c r="P10179" s="153" t="s">
        <v>6625</v>
      </c>
      <c r="Q10179" s="156" t="s">
        <v>3797</v>
      </c>
      <c r="R10179" s="142">
        <f t="shared" si="159"/>
        <v>0</v>
      </c>
    </row>
    <row r="10180" ht="22.5" s="109" customFormat="1">
      <c r="A10180" s="119">
        <f>MAX($A$19:A10179)+1</f>
        <v>10162</v>
      </c>
      <c r="B10180" s="155"/>
      <c r="C10180" s="144"/>
      <c r="D10180" s="144" t="s">
        <v>8957</v>
      </c>
      <c r="E10180" s="145">
        <v>45255</v>
      </c>
      <c r="F10180" s="146" t="s">
        <v>3808</v>
      </c>
      <c r="G10180" s="146"/>
      <c r="H10180" s="146" t="s">
        <v>3833</v>
      </c>
      <c r="I10180" s="151" t="s">
        <v>534</v>
      </c>
      <c r="J10180" s="147">
        <v>6698</v>
      </c>
      <c r="K10180" s="147">
        <v>48605.75</v>
      </c>
      <c r="L10180" s="148">
        <v>325561314</v>
      </c>
      <c r="M10180" s="155"/>
      <c r="N10180" s="149"/>
      <c r="O10180" s="169"/>
      <c r="P10180" s="153" t="s">
        <v>6625</v>
      </c>
      <c r="Q10180" s="156" t="s">
        <v>3797</v>
      </c>
      <c r="R10180" s="142">
        <f t="shared" si="159"/>
        <v>0</v>
      </c>
    </row>
    <row r="10181" ht="33.75" s="109" customFormat="1">
      <c r="A10181" s="119">
        <f>MAX($A$19:A10180)+1</f>
        <v>10163</v>
      </c>
      <c r="B10181" s="155"/>
      <c r="C10181" s="144"/>
      <c r="D10181" s="144" t="s">
        <v>8957</v>
      </c>
      <c r="E10181" s="145">
        <v>45255</v>
      </c>
      <c r="F10181" s="146" t="s">
        <v>3808</v>
      </c>
      <c r="G10181" s="146"/>
      <c r="H10181" s="146" t="s">
        <v>4095</v>
      </c>
      <c r="I10181" s="151" t="s">
        <v>534</v>
      </c>
      <c r="J10181" s="147">
        <v>804</v>
      </c>
      <c r="K10181" s="147">
        <v>94524.75</v>
      </c>
      <c r="L10181" s="148">
        <v>75997899</v>
      </c>
      <c r="M10181" s="155"/>
      <c r="N10181" s="149"/>
      <c r="O10181" s="169"/>
      <c r="P10181" s="153" t="s">
        <v>6625</v>
      </c>
      <c r="Q10181" s="156" t="s">
        <v>3797</v>
      </c>
      <c r="R10181" s="142">
        <f t="shared" si="159"/>
        <v>0</v>
      </c>
    </row>
    <row r="10182" ht="22.5" s="109" customFormat="1">
      <c r="A10182" s="119">
        <f>MAX($A$19:A10181)+1</f>
        <v>10164</v>
      </c>
      <c r="B10182" s="155"/>
      <c r="C10182" s="144"/>
      <c r="D10182" s="144" t="s">
        <v>8957</v>
      </c>
      <c r="E10182" s="145">
        <v>45255</v>
      </c>
      <c r="F10182" s="146" t="s">
        <v>3808</v>
      </c>
      <c r="G10182" s="146"/>
      <c r="H10182" s="146" t="s">
        <v>6415</v>
      </c>
      <c r="I10182" s="151" t="s">
        <v>534</v>
      </c>
      <c r="J10182" s="147">
        <v>1175</v>
      </c>
      <c r="K10182" s="147">
        <v>148504</v>
      </c>
      <c r="L10182" s="148">
        <v>174492200</v>
      </c>
      <c r="M10182" s="155"/>
      <c r="N10182" s="149"/>
      <c r="O10182" s="169"/>
      <c r="P10182" s="153" t="s">
        <v>6625</v>
      </c>
      <c r="Q10182" s="156" t="s">
        <v>3797</v>
      </c>
      <c r="R10182" s="142">
        <f t="shared" si="159"/>
        <v>0</v>
      </c>
    </row>
    <row r="10183" ht="22.5" s="109" customFormat="1">
      <c r="A10183" s="119">
        <f>MAX($A$19:A10182)+1</f>
        <v>10165</v>
      </c>
      <c r="B10183" s="155"/>
      <c r="C10183" s="144"/>
      <c r="D10183" s="144" t="s">
        <v>8957</v>
      </c>
      <c r="E10183" s="145">
        <v>45255</v>
      </c>
      <c r="F10183" s="146" t="s">
        <v>3808</v>
      </c>
      <c r="G10183" s="146"/>
      <c r="H10183" s="146" t="s">
        <v>3974</v>
      </c>
      <c r="I10183" s="151" t="s">
        <v>534</v>
      </c>
      <c r="J10183" s="147">
        <v>113</v>
      </c>
      <c r="K10183" s="147">
        <v>35904.75221</v>
      </c>
      <c r="L10183" s="148">
        <v>4057237</v>
      </c>
      <c r="M10183" s="155"/>
      <c r="N10183" s="149"/>
      <c r="O10183" s="169"/>
      <c r="P10183" s="153" t="s">
        <v>6625</v>
      </c>
      <c r="Q10183" s="156" t="s">
        <v>3797</v>
      </c>
      <c r="R10183" s="142">
        <f t="shared" si="159"/>
        <v>0</v>
      </c>
    </row>
    <row r="10184" ht="22.5" s="109" customFormat="1">
      <c r="A10184" s="119">
        <f>MAX($A$19:A10183)+1</f>
        <v>10166</v>
      </c>
      <c r="B10184" s="155"/>
      <c r="C10184" s="144"/>
      <c r="D10184" s="144" t="s">
        <v>8957</v>
      </c>
      <c r="E10184" s="145">
        <v>45255</v>
      </c>
      <c r="F10184" s="146" t="s">
        <v>3808</v>
      </c>
      <c r="G10184" s="146"/>
      <c r="H10184" s="146" t="s">
        <v>6408</v>
      </c>
      <c r="I10184" s="151" t="s">
        <v>534</v>
      </c>
      <c r="J10184" s="147">
        <v>380</v>
      </c>
      <c r="K10184" s="147">
        <v>23692.25</v>
      </c>
      <c r="L10184" s="148">
        <v>9003055</v>
      </c>
      <c r="M10184" s="155"/>
      <c r="N10184" s="149"/>
      <c r="O10184" s="169"/>
      <c r="P10184" s="153" t="s">
        <v>6625</v>
      </c>
      <c r="Q10184" s="156" t="s">
        <v>3797</v>
      </c>
      <c r="R10184" s="142">
        <f t="shared" si="159"/>
        <v>0</v>
      </c>
    </row>
    <row r="10185" ht="22.5" s="109" customFormat="1">
      <c r="A10185" s="119">
        <f>MAX($A$19:A10184)+1</f>
        <v>10167</v>
      </c>
      <c r="B10185" s="155"/>
      <c r="C10185" s="144"/>
      <c r="D10185" s="144" t="s">
        <v>8957</v>
      </c>
      <c r="E10185" s="145">
        <v>45255</v>
      </c>
      <c r="F10185" s="146" t="s">
        <v>3808</v>
      </c>
      <c r="G10185" s="146"/>
      <c r="H10185" s="146" t="s">
        <v>3971</v>
      </c>
      <c r="I10185" s="151" t="s">
        <v>534</v>
      </c>
      <c r="J10185" s="147">
        <v>9018</v>
      </c>
      <c r="K10185" s="147">
        <v>47140.25006</v>
      </c>
      <c r="L10185" s="148">
        <v>425110775</v>
      </c>
      <c r="M10185" s="155"/>
      <c r="N10185" s="149"/>
      <c r="O10185" s="169"/>
      <c r="P10185" s="153" t="s">
        <v>6625</v>
      </c>
      <c r="Q10185" s="156" t="s">
        <v>3797</v>
      </c>
      <c r="R10185" s="142">
        <f t="shared" si="159"/>
        <v>0</v>
      </c>
    </row>
    <row r="10186" ht="22.5" s="109" customFormat="1">
      <c r="A10186" s="119">
        <f>MAX($A$19:A10185)+1</f>
        <v>10168</v>
      </c>
      <c r="B10186" s="155"/>
      <c r="C10186" s="144"/>
      <c r="D10186" s="144" t="s">
        <v>8957</v>
      </c>
      <c r="E10186" s="145">
        <v>45255</v>
      </c>
      <c r="F10186" s="146" t="s">
        <v>3808</v>
      </c>
      <c r="G10186" s="146"/>
      <c r="H10186" s="146" t="s">
        <v>6415</v>
      </c>
      <c r="I10186" s="151" t="s">
        <v>534</v>
      </c>
      <c r="J10186" s="147">
        <v>490</v>
      </c>
      <c r="K10186" s="147">
        <v>148504</v>
      </c>
      <c r="L10186" s="148">
        <v>72766960</v>
      </c>
      <c r="M10186" s="155"/>
      <c r="N10186" s="149"/>
      <c r="O10186" s="169"/>
      <c r="P10186" s="153" t="s">
        <v>6625</v>
      </c>
      <c r="Q10186" s="156" t="s">
        <v>3797</v>
      </c>
      <c r="R10186" s="142">
        <f t="shared" si="159"/>
        <v>0</v>
      </c>
    </row>
    <row r="10187" ht="33.75" s="109" customFormat="1">
      <c r="A10187" s="119">
        <f>MAX($A$19:A10186)+1</f>
        <v>10169</v>
      </c>
      <c r="B10187" s="155"/>
      <c r="C10187" s="144"/>
      <c r="D10187" s="144" t="s">
        <v>8957</v>
      </c>
      <c r="E10187" s="145">
        <v>45255</v>
      </c>
      <c r="F10187" s="146" t="s">
        <v>3808</v>
      </c>
      <c r="G10187" s="146"/>
      <c r="H10187" s="146" t="s">
        <v>4097</v>
      </c>
      <c r="I10187" s="151" t="s">
        <v>534</v>
      </c>
      <c r="J10187" s="147">
        <v>628</v>
      </c>
      <c r="K10187" s="147">
        <v>31019.75</v>
      </c>
      <c r="L10187" s="148">
        <v>19480403</v>
      </c>
      <c r="M10187" s="155"/>
      <c r="N10187" s="149"/>
      <c r="O10187" s="169"/>
      <c r="P10187" s="153" t="s">
        <v>6625</v>
      </c>
      <c r="Q10187" s="156" t="s">
        <v>3797</v>
      </c>
      <c r="R10187" s="142">
        <f t="shared" si="159"/>
        <v>0</v>
      </c>
    </row>
    <row r="10188" ht="33.75" s="109" customFormat="1">
      <c r="A10188" s="119">
        <f>MAX($A$19:A10187)+1</f>
        <v>10170</v>
      </c>
      <c r="B10188" s="155"/>
      <c r="C10188" s="144"/>
      <c r="D10188" s="144" t="s">
        <v>8957</v>
      </c>
      <c r="E10188" s="145">
        <v>45255</v>
      </c>
      <c r="F10188" s="146" t="s">
        <v>3808</v>
      </c>
      <c r="G10188" s="146"/>
      <c r="H10188" s="146" t="s">
        <v>4097</v>
      </c>
      <c r="I10188" s="151" t="s">
        <v>534</v>
      </c>
      <c r="J10188" s="147">
        <v>193</v>
      </c>
      <c r="K10188" s="147">
        <v>31019.75</v>
      </c>
      <c r="L10188" s="148">
        <v>5986812</v>
      </c>
      <c r="M10188" s="155"/>
      <c r="N10188" s="149"/>
      <c r="O10188" s="169"/>
      <c r="P10188" s="153" t="s">
        <v>6625</v>
      </c>
      <c r="Q10188" s="156" t="s">
        <v>3797</v>
      </c>
      <c r="R10188" s="142">
        <f t="shared" si="159"/>
        <v>0</v>
      </c>
    </row>
    <row r="10189" ht="22.5" s="109" customFormat="1">
      <c r="A10189" s="119">
        <f>MAX($A$19:A10188)+1</f>
        <v>10171</v>
      </c>
      <c r="B10189" s="155"/>
      <c r="C10189" s="144"/>
      <c r="D10189" s="144" t="s">
        <v>8957</v>
      </c>
      <c r="E10189" s="145">
        <v>45255</v>
      </c>
      <c r="F10189" s="146" t="s">
        <v>3808</v>
      </c>
      <c r="G10189" s="146"/>
      <c r="H10189" s="146" t="s">
        <v>4088</v>
      </c>
      <c r="I10189" s="151" t="s">
        <v>534</v>
      </c>
      <c r="J10189" s="147">
        <v>3736</v>
      </c>
      <c r="K10189" s="147">
        <v>18563</v>
      </c>
      <c r="L10189" s="148">
        <v>69351368</v>
      </c>
      <c r="M10189" s="155"/>
      <c r="N10189" s="149"/>
      <c r="O10189" s="169"/>
      <c r="P10189" s="153" t="s">
        <v>6625</v>
      </c>
      <c r="Q10189" s="156" t="s">
        <v>3797</v>
      </c>
      <c r="R10189" s="142">
        <f t="shared" si="159"/>
        <v>0</v>
      </c>
    </row>
    <row r="10190" s="109" customFormat="1">
      <c r="A10190" s="119">
        <f>MAX($A$19:A10189)+1</f>
        <v>10172</v>
      </c>
      <c r="B10190" s="155"/>
      <c r="C10190" s="144"/>
      <c r="D10190" s="144" t="s">
        <v>8957</v>
      </c>
      <c r="E10190" s="145">
        <v>45255</v>
      </c>
      <c r="F10190" s="146" t="s">
        <v>3808</v>
      </c>
      <c r="G10190" s="146"/>
      <c r="H10190" s="146" t="s">
        <v>6538</v>
      </c>
      <c r="I10190" s="151" t="s">
        <v>534</v>
      </c>
      <c r="J10190" s="147">
        <v>83</v>
      </c>
      <c r="K10190" s="147">
        <v>29065.75</v>
      </c>
      <c r="L10190" s="148">
        <v>2412457</v>
      </c>
      <c r="M10190" s="155"/>
      <c r="N10190" s="149"/>
      <c r="O10190" s="169"/>
      <c r="P10190" s="153" t="s">
        <v>6625</v>
      </c>
      <c r="Q10190" s="156" t="s">
        <v>3797</v>
      </c>
      <c r="R10190" s="142">
        <f t="shared" si="159"/>
        <v>0</v>
      </c>
    </row>
    <row r="10191" ht="22.5" s="109" customFormat="1">
      <c r="A10191" s="119">
        <f>MAX($A$19:A10190)+1</f>
        <v>10173</v>
      </c>
      <c r="B10191" s="155"/>
      <c r="C10191" s="144"/>
      <c r="D10191" s="144" t="s">
        <v>8957</v>
      </c>
      <c r="E10191" s="145">
        <v>45255</v>
      </c>
      <c r="F10191" s="146" t="s">
        <v>3808</v>
      </c>
      <c r="G10191" s="146"/>
      <c r="H10191" s="146" t="s">
        <v>4088</v>
      </c>
      <c r="I10191" s="151" t="s">
        <v>534</v>
      </c>
      <c r="J10191" s="147">
        <v>1496</v>
      </c>
      <c r="K10191" s="147">
        <v>18563</v>
      </c>
      <c r="L10191" s="148">
        <v>27770248</v>
      </c>
      <c r="M10191" s="155"/>
      <c r="N10191" s="149"/>
      <c r="O10191" s="169"/>
      <c r="P10191" s="153" t="s">
        <v>6625</v>
      </c>
      <c r="Q10191" s="156" t="s">
        <v>3797</v>
      </c>
      <c r="R10191" s="142">
        <f t="shared" si="159"/>
        <v>0</v>
      </c>
    </row>
    <row r="10192" s="109" customFormat="1">
      <c r="A10192" s="119">
        <f>MAX($A$19:A10191)+1</f>
        <v>10174</v>
      </c>
      <c r="B10192" s="155"/>
      <c r="C10192" s="144"/>
      <c r="D10192" s="144" t="s">
        <v>8957</v>
      </c>
      <c r="E10192" s="145">
        <v>45255</v>
      </c>
      <c r="F10192" s="146" t="s">
        <v>3808</v>
      </c>
      <c r="G10192" s="146"/>
      <c r="H10192" s="146" t="s">
        <v>3834</v>
      </c>
      <c r="I10192" s="151" t="s">
        <v>534</v>
      </c>
      <c r="J10192" s="147">
        <v>200</v>
      </c>
      <c r="K10192" s="147">
        <v>40057</v>
      </c>
      <c r="L10192" s="148">
        <v>8011400</v>
      </c>
      <c r="M10192" s="155"/>
      <c r="N10192" s="149"/>
      <c r="O10192" s="169"/>
      <c r="P10192" s="153" t="s">
        <v>6625</v>
      </c>
      <c r="Q10192" s="156" t="s">
        <v>3797</v>
      </c>
      <c r="R10192" s="142">
        <f t="shared" si="159"/>
        <v>0</v>
      </c>
    </row>
    <row r="10193" ht="22.5" s="109" customFormat="1">
      <c r="A10193" s="119">
        <f>MAX($A$19:A10192)+1</f>
        <v>10175</v>
      </c>
      <c r="B10193" s="155"/>
      <c r="C10193" s="144"/>
      <c r="D10193" s="144" t="s">
        <v>8957</v>
      </c>
      <c r="E10193" s="145">
        <v>45255</v>
      </c>
      <c r="F10193" s="146" t="s">
        <v>3808</v>
      </c>
      <c r="G10193" s="146"/>
      <c r="H10193" s="146" t="s">
        <v>3821</v>
      </c>
      <c r="I10193" s="151" t="s">
        <v>534</v>
      </c>
      <c r="J10193" s="147">
        <v>1312</v>
      </c>
      <c r="K10193" s="147">
        <v>22226.75</v>
      </c>
      <c r="L10193" s="148">
        <v>29161496</v>
      </c>
      <c r="M10193" s="155"/>
      <c r="N10193" s="149"/>
      <c r="O10193" s="169"/>
      <c r="P10193" s="153" t="s">
        <v>6625</v>
      </c>
      <c r="Q10193" s="156" t="s">
        <v>3797</v>
      </c>
      <c r="R10193" s="142">
        <f t="shared" si="159"/>
        <v>0</v>
      </c>
    </row>
    <row r="10194" s="109" customFormat="1">
      <c r="A10194" s="119">
        <f>MAX($A$19:A10193)+1</f>
        <v>10176</v>
      </c>
      <c r="B10194" s="155"/>
      <c r="C10194" s="144"/>
      <c r="D10194" s="144" t="s">
        <v>8957</v>
      </c>
      <c r="E10194" s="145">
        <v>45255</v>
      </c>
      <c r="F10194" s="146" t="s">
        <v>3808</v>
      </c>
      <c r="G10194" s="146"/>
      <c r="H10194" s="146" t="s">
        <v>3835</v>
      </c>
      <c r="I10194" s="151" t="s">
        <v>534</v>
      </c>
      <c r="J10194" s="147">
        <v>1460</v>
      </c>
      <c r="K10194" s="147">
        <v>13433.75</v>
      </c>
      <c r="L10194" s="148">
        <v>19613275</v>
      </c>
      <c r="M10194" s="155"/>
      <c r="N10194" s="149"/>
      <c r="O10194" s="169"/>
      <c r="P10194" s="153" t="s">
        <v>6625</v>
      </c>
      <c r="Q10194" s="156" t="s">
        <v>3797</v>
      </c>
      <c r="R10194" s="142">
        <f t="shared" si="159"/>
        <v>0</v>
      </c>
    </row>
    <row r="10195" s="109" customFormat="1">
      <c r="A10195" s="119">
        <f>MAX($A$19:A10194)+1</f>
        <v>10177</v>
      </c>
      <c r="B10195" s="155"/>
      <c r="C10195" s="144"/>
      <c r="D10195" s="144" t="s">
        <v>8957</v>
      </c>
      <c r="E10195" s="145">
        <v>45255</v>
      </c>
      <c r="F10195" s="146" t="s">
        <v>3808</v>
      </c>
      <c r="G10195" s="146"/>
      <c r="H10195" s="146" t="s">
        <v>3834</v>
      </c>
      <c r="I10195" s="151" t="s">
        <v>534</v>
      </c>
      <c r="J10195" s="147">
        <v>400</v>
      </c>
      <c r="K10195" s="147">
        <v>40057</v>
      </c>
      <c r="L10195" s="148">
        <v>16022800</v>
      </c>
      <c r="M10195" s="155"/>
      <c r="N10195" s="149"/>
      <c r="O10195" s="169"/>
      <c r="P10195" s="153" t="s">
        <v>6625</v>
      </c>
      <c r="Q10195" s="156" t="s">
        <v>3797</v>
      </c>
      <c r="R10195" s="142">
        <f t="shared" si="159"/>
        <v>0</v>
      </c>
    </row>
    <row r="10196" s="109" customFormat="1">
      <c r="A10196" s="119">
        <f>MAX($A$19:A10195)+1</f>
        <v>10178</v>
      </c>
      <c r="B10196" s="155"/>
      <c r="C10196" s="144"/>
      <c r="D10196" s="144" t="s">
        <v>8957</v>
      </c>
      <c r="E10196" s="145">
        <v>45255</v>
      </c>
      <c r="F10196" s="146" t="s">
        <v>3808</v>
      </c>
      <c r="G10196" s="146"/>
      <c r="H10196" s="146" t="s">
        <v>3834</v>
      </c>
      <c r="I10196" s="151" t="s">
        <v>534</v>
      </c>
      <c r="J10196" s="147">
        <v>200</v>
      </c>
      <c r="K10196" s="147">
        <v>40057</v>
      </c>
      <c r="L10196" s="148">
        <v>8011400</v>
      </c>
      <c r="M10196" s="155"/>
      <c r="N10196" s="149"/>
      <c r="O10196" s="169"/>
      <c r="P10196" s="153" t="s">
        <v>6625</v>
      </c>
      <c r="Q10196" s="156" t="s">
        <v>3797</v>
      </c>
      <c r="R10196" s="142">
        <f t="shared" si="159"/>
        <v>0</v>
      </c>
    </row>
    <row r="10197" s="109" customFormat="1">
      <c r="A10197" s="119">
        <f>MAX($A$19:A10196)+1</f>
        <v>10179</v>
      </c>
      <c r="B10197" s="155"/>
      <c r="C10197" s="144"/>
      <c r="D10197" s="144" t="s">
        <v>8957</v>
      </c>
      <c r="E10197" s="145">
        <v>45255</v>
      </c>
      <c r="F10197" s="146" t="s">
        <v>3808</v>
      </c>
      <c r="G10197" s="146"/>
      <c r="H10197" s="146" t="s">
        <v>3834</v>
      </c>
      <c r="I10197" s="151" t="s">
        <v>534</v>
      </c>
      <c r="J10197" s="147">
        <v>7161</v>
      </c>
      <c r="K10197" s="147">
        <v>40057</v>
      </c>
      <c r="L10197" s="148">
        <v>286848177</v>
      </c>
      <c r="M10197" s="155"/>
      <c r="N10197" s="149"/>
      <c r="O10197" s="169"/>
      <c r="P10197" s="153" t="s">
        <v>6625</v>
      </c>
      <c r="Q10197" s="156" t="s">
        <v>3797</v>
      </c>
      <c r="R10197" s="142">
        <f t="shared" si="159"/>
        <v>0</v>
      </c>
    </row>
    <row r="10198" ht="22.5" s="109" customFormat="1">
      <c r="A10198" s="119">
        <f>MAX($A$19:A10197)+1</f>
        <v>10180</v>
      </c>
      <c r="B10198" s="155"/>
      <c r="C10198" s="144"/>
      <c r="D10198" s="144" t="s">
        <v>8957</v>
      </c>
      <c r="E10198" s="145">
        <v>45255</v>
      </c>
      <c r="F10198" s="146" t="s">
        <v>3808</v>
      </c>
      <c r="G10198" s="146"/>
      <c r="H10198" s="146" t="s">
        <v>3981</v>
      </c>
      <c r="I10198" s="151" t="s">
        <v>534</v>
      </c>
      <c r="J10198" s="147">
        <v>1041</v>
      </c>
      <c r="K10198" s="147">
        <v>34927.75</v>
      </c>
      <c r="L10198" s="148">
        <v>36359788</v>
      </c>
      <c r="M10198" s="155"/>
      <c r="N10198" s="149"/>
      <c r="O10198" s="169"/>
      <c r="P10198" s="153" t="s">
        <v>6625</v>
      </c>
      <c r="Q10198" s="156" t="s">
        <v>3797</v>
      </c>
      <c r="R10198" s="142">
        <f t="shared" si="159"/>
        <v>0</v>
      </c>
    </row>
    <row r="10199" s="109" customFormat="1">
      <c r="A10199" s="119">
        <f>MAX($A$19:A10198)+1</f>
        <v>10181</v>
      </c>
      <c r="B10199" s="155"/>
      <c r="C10199" s="144"/>
      <c r="D10199" s="144" t="s">
        <v>8957</v>
      </c>
      <c r="E10199" s="145">
        <v>45255</v>
      </c>
      <c r="F10199" s="146" t="s">
        <v>3808</v>
      </c>
      <c r="G10199" s="146"/>
      <c r="H10199" s="146" t="s">
        <v>3835</v>
      </c>
      <c r="I10199" s="151" t="s">
        <v>534</v>
      </c>
      <c r="J10199" s="147">
        <v>200</v>
      </c>
      <c r="K10199" s="147">
        <v>13433.75</v>
      </c>
      <c r="L10199" s="148">
        <v>2686750</v>
      </c>
      <c r="M10199" s="155"/>
      <c r="N10199" s="149"/>
      <c r="O10199" s="169"/>
      <c r="P10199" s="153" t="s">
        <v>6625</v>
      </c>
      <c r="Q10199" s="156" t="s">
        <v>3797</v>
      </c>
      <c r="R10199" s="142">
        <f t="shared" si="159"/>
        <v>0</v>
      </c>
    </row>
    <row r="10200" s="109" customFormat="1">
      <c r="A10200" s="119">
        <f>MAX($A$19:A10199)+1</f>
        <v>10182</v>
      </c>
      <c r="B10200" s="155"/>
      <c r="C10200" s="144"/>
      <c r="D10200" s="144" t="s">
        <v>8957</v>
      </c>
      <c r="E10200" s="145">
        <v>45255</v>
      </c>
      <c r="F10200" s="146" t="s">
        <v>3808</v>
      </c>
      <c r="G10200" s="146"/>
      <c r="H10200" s="146" t="s">
        <v>3835</v>
      </c>
      <c r="I10200" s="151" t="s">
        <v>534</v>
      </c>
      <c r="J10200" s="147">
        <v>509</v>
      </c>
      <c r="K10200" s="147">
        <v>13433.75</v>
      </c>
      <c r="L10200" s="148">
        <v>6837779</v>
      </c>
      <c r="M10200" s="155"/>
      <c r="N10200" s="149"/>
      <c r="O10200" s="169"/>
      <c r="P10200" s="153" t="s">
        <v>6625</v>
      </c>
      <c r="Q10200" s="156" t="s">
        <v>3797</v>
      </c>
      <c r="R10200" s="142">
        <f t="shared" si="159"/>
        <v>0</v>
      </c>
    </row>
    <row r="10201" ht="22.5" s="109" customFormat="1">
      <c r="A10201" s="119">
        <f>MAX($A$19:A10200)+1</f>
        <v>10183</v>
      </c>
      <c r="B10201" s="155"/>
      <c r="C10201" s="144"/>
      <c r="D10201" s="144" t="s">
        <v>8957</v>
      </c>
      <c r="E10201" s="145">
        <v>45255</v>
      </c>
      <c r="F10201" s="146" t="s">
        <v>3808</v>
      </c>
      <c r="G10201" s="146"/>
      <c r="H10201" s="146" t="s">
        <v>6563</v>
      </c>
      <c r="I10201" s="151" t="s">
        <v>534</v>
      </c>
      <c r="J10201" s="147">
        <v>12307</v>
      </c>
      <c r="K10201" s="147">
        <v>18807.25</v>
      </c>
      <c r="L10201" s="148">
        <v>231460826</v>
      </c>
      <c r="M10201" s="155"/>
      <c r="N10201" s="149"/>
      <c r="O10201" s="169"/>
      <c r="P10201" s="153" t="s">
        <v>6625</v>
      </c>
      <c r="Q10201" s="156" t="s">
        <v>3797</v>
      </c>
      <c r="R10201" s="142">
        <f t="shared" si="159"/>
        <v>0</v>
      </c>
    </row>
    <row r="10202" ht="22.5" s="109" customFormat="1">
      <c r="A10202" s="119">
        <f>MAX($A$19:A10201)+1</f>
        <v>10184</v>
      </c>
      <c r="B10202" s="155"/>
      <c r="C10202" s="144"/>
      <c r="D10202" s="144" t="s">
        <v>8957</v>
      </c>
      <c r="E10202" s="145">
        <v>45255</v>
      </c>
      <c r="F10202" s="146" t="s">
        <v>3808</v>
      </c>
      <c r="G10202" s="146"/>
      <c r="H10202" s="146" t="s">
        <v>3821</v>
      </c>
      <c r="I10202" s="151" t="s">
        <v>534</v>
      </c>
      <c r="J10202" s="147">
        <v>1220</v>
      </c>
      <c r="K10202" s="147">
        <v>22226.75</v>
      </c>
      <c r="L10202" s="148">
        <v>27116635</v>
      </c>
      <c r="M10202" s="155"/>
      <c r="N10202" s="149"/>
      <c r="O10202" s="169"/>
      <c r="P10202" s="153" t="s">
        <v>6625</v>
      </c>
      <c r="Q10202" s="156" t="s">
        <v>3797</v>
      </c>
      <c r="R10202" s="142">
        <f t="shared" si="159"/>
        <v>0</v>
      </c>
    </row>
    <row r="10203" s="109" customFormat="1">
      <c r="A10203" s="119">
        <f>MAX($A$19:A10202)+1</f>
        <v>10185</v>
      </c>
      <c r="B10203" s="155"/>
      <c r="C10203" s="144"/>
      <c r="D10203" s="144" t="s">
        <v>8957</v>
      </c>
      <c r="E10203" s="145">
        <v>45255</v>
      </c>
      <c r="F10203" s="146" t="s">
        <v>3808</v>
      </c>
      <c r="G10203" s="146"/>
      <c r="H10203" s="146" t="s">
        <v>3837</v>
      </c>
      <c r="I10203" s="151" t="s">
        <v>534</v>
      </c>
      <c r="J10203" s="147">
        <v>500</v>
      </c>
      <c r="K10203" s="147">
        <v>30287</v>
      </c>
      <c r="L10203" s="148">
        <v>15143500</v>
      </c>
      <c r="M10203" s="155"/>
      <c r="N10203" s="149"/>
      <c r="O10203" s="169"/>
      <c r="P10203" s="153" t="s">
        <v>6625</v>
      </c>
      <c r="Q10203" s="156" t="s">
        <v>3797</v>
      </c>
      <c r="R10203" s="142">
        <f t="shared" si="159"/>
        <v>0</v>
      </c>
    </row>
    <row r="10204" ht="22.5" s="109" customFormat="1">
      <c r="A10204" s="119">
        <f>MAX($A$19:A10203)+1</f>
        <v>10186</v>
      </c>
      <c r="B10204" s="155"/>
      <c r="C10204" s="144"/>
      <c r="D10204" s="144" t="s">
        <v>8957</v>
      </c>
      <c r="E10204" s="145">
        <v>45255</v>
      </c>
      <c r="F10204" s="146" t="s">
        <v>3808</v>
      </c>
      <c r="G10204" s="146"/>
      <c r="H10204" s="146" t="s">
        <v>8899</v>
      </c>
      <c r="I10204" s="151" t="s">
        <v>534</v>
      </c>
      <c r="J10204" s="147">
        <v>1572</v>
      </c>
      <c r="K10204" s="147">
        <v>24180.75</v>
      </c>
      <c r="L10204" s="148">
        <v>38012139</v>
      </c>
      <c r="M10204" s="155"/>
      <c r="N10204" s="149"/>
      <c r="O10204" s="169"/>
      <c r="P10204" s="153" t="s">
        <v>6625</v>
      </c>
      <c r="Q10204" s="156" t="s">
        <v>3797</v>
      </c>
      <c r="R10204" s="142">
        <f t="shared" si="159"/>
        <v>0</v>
      </c>
    </row>
    <row r="10205" ht="22.5" s="109" customFormat="1">
      <c r="A10205" s="119">
        <f>MAX($A$19:A10204)+1</f>
        <v>10187</v>
      </c>
      <c r="B10205" s="155"/>
      <c r="C10205" s="144"/>
      <c r="D10205" s="144" t="s">
        <v>8957</v>
      </c>
      <c r="E10205" s="145">
        <v>45255</v>
      </c>
      <c r="F10205" s="146" t="s">
        <v>3808</v>
      </c>
      <c r="G10205" s="146"/>
      <c r="H10205" s="146" t="s">
        <v>3812</v>
      </c>
      <c r="I10205" s="151" t="s">
        <v>534</v>
      </c>
      <c r="J10205" s="147">
        <v>17337</v>
      </c>
      <c r="K10205" s="147">
        <v>24180.75</v>
      </c>
      <c r="L10205" s="148">
        <v>419221663</v>
      </c>
      <c r="M10205" s="155"/>
      <c r="N10205" s="149"/>
      <c r="O10205" s="169"/>
      <c r="P10205" s="153" t="s">
        <v>6625</v>
      </c>
      <c r="Q10205" s="156" t="s">
        <v>3797</v>
      </c>
      <c r="R10205" s="142">
        <f t="shared" si="159"/>
        <v>0</v>
      </c>
    </row>
    <row r="10206" ht="22.5" s="109" customFormat="1">
      <c r="A10206" s="119">
        <f>MAX($A$19:A10205)+1</f>
        <v>10188</v>
      </c>
      <c r="B10206" s="155"/>
      <c r="C10206" s="144"/>
      <c r="D10206" s="144" t="s">
        <v>8957</v>
      </c>
      <c r="E10206" s="145">
        <v>45255</v>
      </c>
      <c r="F10206" s="146" t="s">
        <v>3808</v>
      </c>
      <c r="G10206" s="146"/>
      <c r="H10206" s="146" t="s">
        <v>6564</v>
      </c>
      <c r="I10206" s="151" t="s">
        <v>534</v>
      </c>
      <c r="J10206" s="147">
        <v>10186</v>
      </c>
      <c r="K10206" s="147">
        <v>18563</v>
      </c>
      <c r="L10206" s="148">
        <v>189082718</v>
      </c>
      <c r="M10206" s="155"/>
      <c r="N10206" s="149"/>
      <c r="O10206" s="169"/>
      <c r="P10206" s="153" t="s">
        <v>6625</v>
      </c>
      <c r="Q10206" s="156" t="s">
        <v>3797</v>
      </c>
      <c r="R10206" s="142">
        <f t="shared" si="159"/>
        <v>0</v>
      </c>
    </row>
    <row r="10207" ht="22.5" s="109" customFormat="1">
      <c r="A10207" s="119">
        <f>MAX($A$19:A10206)+1</f>
        <v>10189</v>
      </c>
      <c r="B10207" s="155"/>
      <c r="C10207" s="144"/>
      <c r="D10207" s="144" t="s">
        <v>8957</v>
      </c>
      <c r="E10207" s="145">
        <v>45255</v>
      </c>
      <c r="F10207" s="146" t="s">
        <v>3808</v>
      </c>
      <c r="G10207" s="146"/>
      <c r="H10207" s="146" t="s">
        <v>8958</v>
      </c>
      <c r="I10207" s="151" t="s">
        <v>534</v>
      </c>
      <c r="J10207" s="147">
        <v>560</v>
      </c>
      <c r="K10207" s="147">
        <v>18563</v>
      </c>
      <c r="L10207" s="148">
        <v>10395280</v>
      </c>
      <c r="M10207" s="155"/>
      <c r="N10207" s="149"/>
      <c r="O10207" s="169"/>
      <c r="P10207" s="153" t="s">
        <v>6625</v>
      </c>
      <c r="Q10207" s="156" t="s">
        <v>3797</v>
      </c>
      <c r="R10207" s="142">
        <f t="shared" si="159"/>
        <v>0</v>
      </c>
    </row>
    <row r="10208" s="109" customFormat="1">
      <c r="A10208" s="119">
        <f>MAX($A$19:A10207)+1</f>
        <v>10190</v>
      </c>
      <c r="B10208" s="155"/>
      <c r="C10208" s="144"/>
      <c r="D10208" s="144" t="s">
        <v>8957</v>
      </c>
      <c r="E10208" s="145">
        <v>45255</v>
      </c>
      <c r="F10208" s="146" t="s">
        <v>3808</v>
      </c>
      <c r="G10208" s="146"/>
      <c r="H10208" s="146" t="s">
        <v>3976</v>
      </c>
      <c r="I10208" s="151" t="s">
        <v>534</v>
      </c>
      <c r="J10208" s="147">
        <v>190</v>
      </c>
      <c r="K10208" s="147">
        <v>19540</v>
      </c>
      <c r="L10208" s="148">
        <v>3712600</v>
      </c>
      <c r="M10208" s="155"/>
      <c r="N10208" s="149"/>
      <c r="O10208" s="169"/>
      <c r="P10208" s="153" t="s">
        <v>6625</v>
      </c>
      <c r="Q10208" s="156" t="s">
        <v>3797</v>
      </c>
      <c r="R10208" s="142">
        <f t="shared" si="159"/>
        <v>0</v>
      </c>
    </row>
    <row r="10209" ht="22.5" s="109" customFormat="1">
      <c r="A10209" s="119">
        <f>MAX($A$19:A10208)+1</f>
        <v>10191</v>
      </c>
      <c r="B10209" s="155"/>
      <c r="C10209" s="144"/>
      <c r="D10209" s="144" t="s">
        <v>8957</v>
      </c>
      <c r="E10209" s="145">
        <v>45255</v>
      </c>
      <c r="F10209" s="146" t="s">
        <v>3808</v>
      </c>
      <c r="G10209" s="146"/>
      <c r="H10209" s="146" t="s">
        <v>8937</v>
      </c>
      <c r="I10209" s="151" t="s">
        <v>534</v>
      </c>
      <c r="J10209" s="147">
        <v>2809</v>
      </c>
      <c r="K10209" s="147">
        <v>20272.75</v>
      </c>
      <c r="L10209" s="148">
        <v>56946155</v>
      </c>
      <c r="M10209" s="155"/>
      <c r="N10209" s="149"/>
      <c r="O10209" s="169"/>
      <c r="P10209" s="153" t="s">
        <v>6625</v>
      </c>
      <c r="Q10209" s="156" t="s">
        <v>3797</v>
      </c>
      <c r="R10209" s="142">
        <f t="shared" si="159"/>
        <v>0</v>
      </c>
    </row>
    <row r="10210" ht="22.5" s="109" customFormat="1">
      <c r="A10210" s="119">
        <f>MAX($A$19:A10209)+1</f>
        <v>10192</v>
      </c>
      <c r="B10210" s="155"/>
      <c r="C10210" s="144"/>
      <c r="D10210" s="144" t="s">
        <v>8957</v>
      </c>
      <c r="E10210" s="145">
        <v>45255</v>
      </c>
      <c r="F10210" s="146" t="s">
        <v>3808</v>
      </c>
      <c r="G10210" s="146"/>
      <c r="H10210" s="146" t="s">
        <v>6551</v>
      </c>
      <c r="I10210" s="151" t="s">
        <v>534</v>
      </c>
      <c r="J10210" s="147">
        <v>299</v>
      </c>
      <c r="K10210" s="147">
        <v>28577.25</v>
      </c>
      <c r="L10210" s="148">
        <v>8544598</v>
      </c>
      <c r="M10210" s="155"/>
      <c r="N10210" s="149"/>
      <c r="O10210" s="169"/>
      <c r="P10210" s="153" t="s">
        <v>6625</v>
      </c>
      <c r="Q10210" s="156" t="s">
        <v>3797</v>
      </c>
      <c r="R10210" s="142">
        <f t="shared" si="159"/>
        <v>0</v>
      </c>
    </row>
    <row r="10211" s="109" customFormat="1">
      <c r="A10211" s="119">
        <f>MAX($A$19:A10210)+1</f>
        <v>10193</v>
      </c>
      <c r="B10211" s="155"/>
      <c r="C10211" s="144"/>
      <c r="D10211" s="144" t="s">
        <v>8957</v>
      </c>
      <c r="E10211" s="145">
        <v>45255</v>
      </c>
      <c r="F10211" s="146" t="s">
        <v>3808</v>
      </c>
      <c r="G10211" s="146"/>
      <c r="H10211" s="146" t="s">
        <v>3835</v>
      </c>
      <c r="I10211" s="151" t="s">
        <v>534</v>
      </c>
      <c r="J10211" s="147">
        <v>260</v>
      </c>
      <c r="K10211" s="147">
        <v>13433.75</v>
      </c>
      <c r="L10211" s="148">
        <v>3492775</v>
      </c>
      <c r="M10211" s="155"/>
      <c r="N10211" s="149"/>
      <c r="O10211" s="169"/>
      <c r="P10211" s="153" t="s">
        <v>6625</v>
      </c>
      <c r="Q10211" s="156" t="s">
        <v>3797</v>
      </c>
      <c r="R10211" s="142">
        <f t="shared" si="159"/>
        <v>0</v>
      </c>
    </row>
    <row r="10212" ht="22.5" s="109" customFormat="1">
      <c r="A10212" s="119">
        <f>MAX($A$19:A10211)+1</f>
        <v>10194</v>
      </c>
      <c r="B10212" s="155"/>
      <c r="C10212" s="144"/>
      <c r="D10212" s="144" t="s">
        <v>8957</v>
      </c>
      <c r="E10212" s="145">
        <v>45255</v>
      </c>
      <c r="F10212" s="146" t="s">
        <v>3808</v>
      </c>
      <c r="G10212" s="146"/>
      <c r="H10212" s="146" t="s">
        <v>3975</v>
      </c>
      <c r="I10212" s="151" t="s">
        <v>534</v>
      </c>
      <c r="J10212" s="147">
        <v>1796</v>
      </c>
      <c r="K10212" s="147">
        <v>26379</v>
      </c>
      <c r="L10212" s="148">
        <v>47376684</v>
      </c>
      <c r="M10212" s="155"/>
      <c r="N10212" s="149"/>
      <c r="O10212" s="169"/>
      <c r="P10212" s="153" t="s">
        <v>6625</v>
      </c>
      <c r="Q10212" s="156" t="s">
        <v>3797</v>
      </c>
      <c r="R10212" s="142">
        <f t="shared" si="159"/>
        <v>0</v>
      </c>
    </row>
    <row r="10213" s="109" customFormat="1">
      <c r="A10213" s="119">
        <f>MAX($A$19:A10212)+1</f>
        <v>10195</v>
      </c>
      <c r="B10213" s="155"/>
      <c r="C10213" s="144"/>
      <c r="D10213" s="144" t="s">
        <v>8957</v>
      </c>
      <c r="E10213" s="145">
        <v>45255</v>
      </c>
      <c r="F10213" s="146" t="s">
        <v>3808</v>
      </c>
      <c r="G10213" s="146"/>
      <c r="H10213" s="146" t="s">
        <v>8959</v>
      </c>
      <c r="I10213" s="151" t="s">
        <v>534</v>
      </c>
      <c r="J10213" s="147">
        <v>2021</v>
      </c>
      <c r="K10213" s="147">
        <v>19051.5</v>
      </c>
      <c r="L10213" s="148">
        <v>38503082</v>
      </c>
      <c r="M10213" s="155"/>
      <c r="N10213" s="149"/>
      <c r="O10213" s="169"/>
      <c r="P10213" s="153" t="s">
        <v>6625</v>
      </c>
      <c r="Q10213" s="156" t="s">
        <v>3797</v>
      </c>
      <c r="R10213" s="142">
        <f t="shared" si="159"/>
        <v>0</v>
      </c>
    </row>
    <row r="10214" ht="22.5" s="109" customFormat="1">
      <c r="A10214" s="119">
        <f>MAX($A$19:A10213)+1</f>
        <v>10196</v>
      </c>
      <c r="B10214" s="155"/>
      <c r="C10214" s="144"/>
      <c r="D10214" s="144" t="s">
        <v>8957</v>
      </c>
      <c r="E10214" s="145">
        <v>45255</v>
      </c>
      <c r="F10214" s="146" t="s">
        <v>3808</v>
      </c>
      <c r="G10214" s="146"/>
      <c r="H10214" s="146" t="s">
        <v>6551</v>
      </c>
      <c r="I10214" s="151" t="s">
        <v>534</v>
      </c>
      <c r="J10214" s="147">
        <v>3629</v>
      </c>
      <c r="K10214" s="147">
        <v>28577.25</v>
      </c>
      <c r="L10214" s="148">
        <v>103706840</v>
      </c>
      <c r="M10214" s="155"/>
      <c r="N10214" s="149"/>
      <c r="O10214" s="169"/>
      <c r="P10214" s="153" t="s">
        <v>6625</v>
      </c>
      <c r="Q10214" s="156" t="s">
        <v>3797</v>
      </c>
      <c r="R10214" s="142">
        <f t="shared" si="159"/>
        <v>0</v>
      </c>
    </row>
    <row r="10215" s="109" customFormat="1">
      <c r="A10215" s="119">
        <f>MAX($A$19:A10214)+1</f>
        <v>10197</v>
      </c>
      <c r="B10215" s="155"/>
      <c r="C10215" s="144"/>
      <c r="D10215" s="144" t="s">
        <v>8957</v>
      </c>
      <c r="E10215" s="145">
        <v>45255</v>
      </c>
      <c r="F10215" s="146" t="s">
        <v>3808</v>
      </c>
      <c r="G10215" s="146"/>
      <c r="H10215" s="146" t="s">
        <v>6432</v>
      </c>
      <c r="I10215" s="151" t="s">
        <v>534</v>
      </c>
      <c r="J10215" s="147">
        <v>43</v>
      </c>
      <c r="K10215" s="147">
        <v>32485.26</v>
      </c>
      <c r="L10215" s="148">
        <v>1396866</v>
      </c>
      <c r="M10215" s="155"/>
      <c r="N10215" s="149"/>
      <c r="O10215" s="169"/>
      <c r="P10215" s="153" t="s">
        <v>6625</v>
      </c>
      <c r="Q10215" s="156" t="s">
        <v>3797</v>
      </c>
      <c r="R10215" s="142">
        <f t="shared" si="159"/>
        <v>0</v>
      </c>
    </row>
    <row r="10216" ht="22.5" s="109" customFormat="1">
      <c r="A10216" s="119">
        <f>MAX($A$19:A10215)+1</f>
        <v>10198</v>
      </c>
      <c r="B10216" s="155"/>
      <c r="C10216" s="144"/>
      <c r="D10216" s="144" t="s">
        <v>8957</v>
      </c>
      <c r="E10216" s="145">
        <v>45255</v>
      </c>
      <c r="F10216" s="146" t="s">
        <v>3808</v>
      </c>
      <c r="G10216" s="146"/>
      <c r="H10216" s="146" t="s">
        <v>6433</v>
      </c>
      <c r="I10216" s="151" t="s">
        <v>534</v>
      </c>
      <c r="J10216" s="147">
        <v>36</v>
      </c>
      <c r="K10216" s="147">
        <v>46651.75</v>
      </c>
      <c r="L10216" s="148">
        <v>1679463</v>
      </c>
      <c r="M10216" s="155"/>
      <c r="N10216" s="149"/>
      <c r="O10216" s="169"/>
      <c r="P10216" s="153" t="s">
        <v>6625</v>
      </c>
      <c r="Q10216" s="156" t="s">
        <v>3797</v>
      </c>
      <c r="R10216" s="142">
        <f t="shared" si="159"/>
        <v>0</v>
      </c>
    </row>
    <row r="10217" s="109" customFormat="1">
      <c r="A10217" s="119">
        <f>MAX($A$19:A10216)+1</f>
        <v>10199</v>
      </c>
      <c r="B10217" s="155"/>
      <c r="C10217" s="144"/>
      <c r="D10217" s="144" t="s">
        <v>8957</v>
      </c>
      <c r="E10217" s="145">
        <v>45255</v>
      </c>
      <c r="F10217" s="146" t="s">
        <v>3808</v>
      </c>
      <c r="G10217" s="146"/>
      <c r="H10217" s="146" t="s">
        <v>8960</v>
      </c>
      <c r="I10217" s="151" t="s">
        <v>534</v>
      </c>
      <c r="J10217" s="147">
        <v>774</v>
      </c>
      <c r="K10217" s="147">
        <v>18563</v>
      </c>
      <c r="L10217" s="148">
        <v>14367762</v>
      </c>
      <c r="M10217" s="155"/>
      <c r="N10217" s="149"/>
      <c r="O10217" s="169"/>
      <c r="P10217" s="153" t="s">
        <v>6625</v>
      </c>
      <c r="Q10217" s="156" t="s">
        <v>3797</v>
      </c>
      <c r="R10217" s="142">
        <f t="shared" si="159"/>
        <v>0</v>
      </c>
    </row>
    <row r="10218" ht="22.5" s="109" customFormat="1">
      <c r="A10218" s="119">
        <f>MAX($A$19:A10217)+1</f>
        <v>10200</v>
      </c>
      <c r="B10218" s="155"/>
      <c r="C10218" s="144"/>
      <c r="D10218" s="144" t="s">
        <v>8957</v>
      </c>
      <c r="E10218" s="145">
        <v>45255</v>
      </c>
      <c r="F10218" s="146" t="s">
        <v>3808</v>
      </c>
      <c r="G10218" s="146"/>
      <c r="H10218" s="146" t="s">
        <v>8901</v>
      </c>
      <c r="I10218" s="151" t="s">
        <v>534</v>
      </c>
      <c r="J10218" s="147">
        <v>75</v>
      </c>
      <c r="K10218" s="147">
        <v>19051.49</v>
      </c>
      <c r="L10218" s="148">
        <v>1428862</v>
      </c>
      <c r="M10218" s="155"/>
      <c r="N10218" s="149"/>
      <c r="O10218" s="169"/>
      <c r="P10218" s="153" t="s">
        <v>6625</v>
      </c>
      <c r="Q10218" s="156" t="s">
        <v>3797</v>
      </c>
      <c r="R10218" s="142">
        <f t="shared" si="159"/>
        <v>0</v>
      </c>
    </row>
    <row r="10219" ht="22.5" s="109" customFormat="1">
      <c r="A10219" s="119">
        <f>MAX($A$19:A10218)+1</f>
        <v>10201</v>
      </c>
      <c r="B10219" s="155"/>
      <c r="C10219" s="144"/>
      <c r="D10219" s="144" t="s">
        <v>8957</v>
      </c>
      <c r="E10219" s="145">
        <v>45255</v>
      </c>
      <c r="F10219" s="146" t="s">
        <v>3808</v>
      </c>
      <c r="G10219" s="146"/>
      <c r="H10219" s="146" t="s">
        <v>6551</v>
      </c>
      <c r="I10219" s="151" t="s">
        <v>534</v>
      </c>
      <c r="J10219" s="147">
        <v>1645</v>
      </c>
      <c r="K10219" s="147">
        <v>28577.25</v>
      </c>
      <c r="L10219" s="148">
        <v>47009576</v>
      </c>
      <c r="M10219" s="155"/>
      <c r="N10219" s="149"/>
      <c r="O10219" s="169"/>
      <c r="P10219" s="153" t="s">
        <v>6625</v>
      </c>
      <c r="Q10219" s="156" t="s">
        <v>3797</v>
      </c>
      <c r="R10219" s="142">
        <f t="shared" si="159"/>
        <v>0</v>
      </c>
    </row>
    <row r="10220" ht="22.5" s="109" customFormat="1">
      <c r="A10220" s="119">
        <f>MAX($A$19:A10219)+1</f>
        <v>10202</v>
      </c>
      <c r="B10220" s="155"/>
      <c r="C10220" s="144"/>
      <c r="D10220" s="144" t="s">
        <v>8957</v>
      </c>
      <c r="E10220" s="145">
        <v>45255</v>
      </c>
      <c r="F10220" s="146" t="s">
        <v>3808</v>
      </c>
      <c r="G10220" s="146"/>
      <c r="H10220" s="146" t="s">
        <v>6552</v>
      </c>
      <c r="I10220" s="151" t="s">
        <v>534</v>
      </c>
      <c r="J10220" s="147">
        <v>120</v>
      </c>
      <c r="K10220" s="147">
        <v>21494</v>
      </c>
      <c r="L10220" s="148">
        <v>2579280</v>
      </c>
      <c r="M10220" s="155"/>
      <c r="N10220" s="149"/>
      <c r="O10220" s="169"/>
      <c r="P10220" s="153" t="s">
        <v>6625</v>
      </c>
      <c r="Q10220" s="156" t="s">
        <v>3797</v>
      </c>
      <c r="R10220" s="142">
        <f t="shared" si="159"/>
        <v>0</v>
      </c>
    </row>
    <row r="10221" ht="22.5" s="109" customFormat="1">
      <c r="A10221" s="119">
        <f>MAX($A$19:A10220)+1</f>
        <v>10203</v>
      </c>
      <c r="B10221" s="155"/>
      <c r="C10221" s="144"/>
      <c r="D10221" s="144" t="s">
        <v>8957</v>
      </c>
      <c r="E10221" s="145">
        <v>45255</v>
      </c>
      <c r="F10221" s="146" t="s">
        <v>3808</v>
      </c>
      <c r="G10221" s="146"/>
      <c r="H10221" s="146" t="s">
        <v>3975</v>
      </c>
      <c r="I10221" s="151" t="s">
        <v>534</v>
      </c>
      <c r="J10221" s="147">
        <v>554</v>
      </c>
      <c r="K10221" s="147">
        <v>26379</v>
      </c>
      <c r="L10221" s="148">
        <v>14613966</v>
      </c>
      <c r="M10221" s="155"/>
      <c r="N10221" s="149"/>
      <c r="O10221" s="169"/>
      <c r="P10221" s="153" t="s">
        <v>6625</v>
      </c>
      <c r="Q10221" s="156" t="s">
        <v>3797</v>
      </c>
      <c r="R10221" s="142">
        <f ref="R10221:R10284" t="shared" si="160">N10221/L10221*100</f>
        <v>0</v>
      </c>
    </row>
    <row r="10222" s="109" customFormat="1">
      <c r="A10222" s="119">
        <f>MAX($A$19:A10221)+1</f>
        <v>10204</v>
      </c>
      <c r="B10222" s="155"/>
      <c r="C10222" s="144"/>
      <c r="D10222" s="144" t="s">
        <v>8957</v>
      </c>
      <c r="E10222" s="145">
        <v>45255</v>
      </c>
      <c r="F10222" s="146" t="s">
        <v>3808</v>
      </c>
      <c r="G10222" s="146"/>
      <c r="H10222" s="146" t="s">
        <v>3822</v>
      </c>
      <c r="I10222" s="151" t="s">
        <v>534</v>
      </c>
      <c r="J10222" s="147">
        <v>286</v>
      </c>
      <c r="K10222" s="147">
        <v>18318.75</v>
      </c>
      <c r="L10222" s="148">
        <v>5239162</v>
      </c>
      <c r="M10222" s="155"/>
      <c r="N10222" s="149"/>
      <c r="O10222" s="169"/>
      <c r="P10222" s="153" t="s">
        <v>6625</v>
      </c>
      <c r="Q10222" s="156" t="s">
        <v>3797</v>
      </c>
      <c r="R10222" s="142">
        <f t="shared" si="160"/>
        <v>0</v>
      </c>
    </row>
    <row r="10223" ht="22.5" s="109" customFormat="1">
      <c r="A10223" s="119">
        <f>MAX($A$19:A10222)+1</f>
        <v>10205</v>
      </c>
      <c r="B10223" s="155"/>
      <c r="C10223" s="144"/>
      <c r="D10223" s="144" t="s">
        <v>8957</v>
      </c>
      <c r="E10223" s="145">
        <v>45255</v>
      </c>
      <c r="F10223" s="146" t="s">
        <v>3808</v>
      </c>
      <c r="G10223" s="146"/>
      <c r="H10223" s="146" t="s">
        <v>6434</v>
      </c>
      <c r="I10223" s="151" t="s">
        <v>534</v>
      </c>
      <c r="J10223" s="147">
        <v>10506</v>
      </c>
      <c r="K10223" s="147">
        <v>34683.5</v>
      </c>
      <c r="L10223" s="148">
        <v>364384851</v>
      </c>
      <c r="M10223" s="155"/>
      <c r="N10223" s="149"/>
      <c r="O10223" s="169"/>
      <c r="P10223" s="153" t="s">
        <v>6625</v>
      </c>
      <c r="Q10223" s="156" t="s">
        <v>3797</v>
      </c>
      <c r="R10223" s="142">
        <f t="shared" si="160"/>
        <v>0</v>
      </c>
    </row>
    <row r="10224" ht="33.75" s="109" customFormat="1">
      <c r="A10224" s="119">
        <f>MAX($A$19:A10223)+1</f>
        <v>10206</v>
      </c>
      <c r="B10224" s="155"/>
      <c r="C10224" s="144"/>
      <c r="D10224" s="144" t="s">
        <v>8957</v>
      </c>
      <c r="E10224" s="145">
        <v>45255</v>
      </c>
      <c r="F10224" s="146" t="s">
        <v>3808</v>
      </c>
      <c r="G10224" s="146"/>
      <c r="H10224" s="146" t="s">
        <v>6435</v>
      </c>
      <c r="I10224" s="151" t="s">
        <v>534</v>
      </c>
      <c r="J10224" s="147">
        <v>5976</v>
      </c>
      <c r="K10224" s="147">
        <v>31019.75</v>
      </c>
      <c r="L10224" s="148">
        <v>185374026</v>
      </c>
      <c r="M10224" s="155"/>
      <c r="N10224" s="149"/>
      <c r="O10224" s="169"/>
      <c r="P10224" s="153" t="s">
        <v>6625</v>
      </c>
      <c r="Q10224" s="156" t="s">
        <v>3797</v>
      </c>
      <c r="R10224" s="142">
        <f t="shared" si="160"/>
        <v>0</v>
      </c>
    </row>
    <row r="10225" ht="33.75" s="109" customFormat="1">
      <c r="A10225" s="119">
        <f>MAX($A$19:A10224)+1</f>
        <v>10207</v>
      </c>
      <c r="B10225" s="155"/>
      <c r="C10225" s="144"/>
      <c r="D10225" s="144" t="s">
        <v>8957</v>
      </c>
      <c r="E10225" s="145">
        <v>45255</v>
      </c>
      <c r="F10225" s="146" t="s">
        <v>3808</v>
      </c>
      <c r="G10225" s="146"/>
      <c r="H10225" s="146" t="s">
        <v>6436</v>
      </c>
      <c r="I10225" s="151" t="s">
        <v>534</v>
      </c>
      <c r="J10225" s="147">
        <v>4868</v>
      </c>
      <c r="K10225" s="147">
        <v>40057</v>
      </c>
      <c r="L10225" s="148">
        <v>194997476</v>
      </c>
      <c r="M10225" s="155"/>
      <c r="N10225" s="149"/>
      <c r="O10225" s="169"/>
      <c r="P10225" s="153" t="s">
        <v>6625</v>
      </c>
      <c r="Q10225" s="156" t="s">
        <v>3797</v>
      </c>
      <c r="R10225" s="142">
        <f t="shared" si="160"/>
        <v>0</v>
      </c>
    </row>
    <row r="10226" ht="22.5" s="109" customFormat="1">
      <c r="A10226" s="119">
        <f>MAX($A$19:A10225)+1</f>
        <v>10208</v>
      </c>
      <c r="B10226" s="155"/>
      <c r="C10226" s="144"/>
      <c r="D10226" s="144" t="s">
        <v>8957</v>
      </c>
      <c r="E10226" s="145">
        <v>45255</v>
      </c>
      <c r="F10226" s="146" t="s">
        <v>3808</v>
      </c>
      <c r="G10226" s="146"/>
      <c r="H10226" s="146" t="s">
        <v>8924</v>
      </c>
      <c r="I10226" s="151" t="s">
        <v>534</v>
      </c>
      <c r="J10226" s="147">
        <v>1100</v>
      </c>
      <c r="K10226" s="147">
        <v>26867.5</v>
      </c>
      <c r="L10226" s="148">
        <v>29554250</v>
      </c>
      <c r="M10226" s="155"/>
      <c r="N10226" s="149"/>
      <c r="O10226" s="169"/>
      <c r="P10226" s="153" t="s">
        <v>6625</v>
      </c>
      <c r="Q10226" s="156" t="s">
        <v>3797</v>
      </c>
      <c r="R10226" s="142">
        <f t="shared" si="160"/>
        <v>0</v>
      </c>
    </row>
    <row r="10227" ht="22.5" s="109" customFormat="1">
      <c r="A10227" s="119">
        <f>MAX($A$19:A10226)+1</f>
        <v>10209</v>
      </c>
      <c r="B10227" s="155"/>
      <c r="C10227" s="144"/>
      <c r="D10227" s="144" t="s">
        <v>8957</v>
      </c>
      <c r="E10227" s="145">
        <v>45255</v>
      </c>
      <c r="F10227" s="146" t="s">
        <v>3808</v>
      </c>
      <c r="G10227" s="146"/>
      <c r="H10227" s="146" t="s">
        <v>3970</v>
      </c>
      <c r="I10227" s="151" t="s">
        <v>534</v>
      </c>
      <c r="J10227" s="147">
        <v>960</v>
      </c>
      <c r="K10227" s="147">
        <v>17586</v>
      </c>
      <c r="L10227" s="148">
        <v>16882560</v>
      </c>
      <c r="M10227" s="155"/>
      <c r="N10227" s="149"/>
      <c r="O10227" s="169"/>
      <c r="P10227" s="153" t="s">
        <v>6625</v>
      </c>
      <c r="Q10227" s="156" t="s">
        <v>3797</v>
      </c>
      <c r="R10227" s="142">
        <f t="shared" si="160"/>
        <v>0</v>
      </c>
    </row>
    <row r="10228" ht="22.5" s="109" customFormat="1">
      <c r="A10228" s="119">
        <f>MAX($A$19:A10227)+1</f>
        <v>10210</v>
      </c>
      <c r="B10228" s="155"/>
      <c r="C10228" s="144"/>
      <c r="D10228" s="144" t="s">
        <v>8957</v>
      </c>
      <c r="E10228" s="145">
        <v>45255</v>
      </c>
      <c r="F10228" s="146" t="s">
        <v>3808</v>
      </c>
      <c r="G10228" s="146"/>
      <c r="H10228" s="146" t="s">
        <v>3819</v>
      </c>
      <c r="I10228" s="151" t="s">
        <v>534</v>
      </c>
      <c r="J10228" s="147">
        <v>1085</v>
      </c>
      <c r="K10228" s="147">
        <v>18563</v>
      </c>
      <c r="L10228" s="148">
        <v>20140855</v>
      </c>
      <c r="M10228" s="155"/>
      <c r="N10228" s="149"/>
      <c r="O10228" s="169"/>
      <c r="P10228" s="153" t="s">
        <v>6625</v>
      </c>
      <c r="Q10228" s="156" t="s">
        <v>3797</v>
      </c>
      <c r="R10228" s="142">
        <f t="shared" si="160"/>
        <v>0</v>
      </c>
    </row>
    <row r="10229" ht="22.5" s="109" customFormat="1">
      <c r="A10229" s="119">
        <f>MAX($A$19:A10228)+1</f>
        <v>10211</v>
      </c>
      <c r="B10229" s="155"/>
      <c r="C10229" s="144"/>
      <c r="D10229" s="144" t="s">
        <v>8957</v>
      </c>
      <c r="E10229" s="145">
        <v>45255</v>
      </c>
      <c r="F10229" s="146" t="s">
        <v>3808</v>
      </c>
      <c r="G10229" s="146"/>
      <c r="H10229" s="146" t="s">
        <v>3813</v>
      </c>
      <c r="I10229" s="151" t="s">
        <v>534</v>
      </c>
      <c r="J10229" s="147">
        <v>1995</v>
      </c>
      <c r="K10229" s="147">
        <v>23203.75</v>
      </c>
      <c r="L10229" s="148">
        <v>46291481</v>
      </c>
      <c r="M10229" s="155"/>
      <c r="N10229" s="149"/>
      <c r="O10229" s="169"/>
      <c r="P10229" s="153" t="s">
        <v>6625</v>
      </c>
      <c r="Q10229" s="156" t="s">
        <v>3797</v>
      </c>
      <c r="R10229" s="142">
        <f t="shared" si="160"/>
        <v>0</v>
      </c>
    </row>
    <row r="10230" ht="33.75" s="109" customFormat="1">
      <c r="A10230" s="119">
        <f>MAX($A$19:A10229)+1</f>
        <v>10212</v>
      </c>
      <c r="B10230" s="155"/>
      <c r="C10230" s="144"/>
      <c r="D10230" s="144" t="s">
        <v>8957</v>
      </c>
      <c r="E10230" s="145">
        <v>45255</v>
      </c>
      <c r="F10230" s="146" t="s">
        <v>3808</v>
      </c>
      <c r="G10230" s="146"/>
      <c r="H10230" s="146" t="s">
        <v>3827</v>
      </c>
      <c r="I10230" s="151" t="s">
        <v>534</v>
      </c>
      <c r="J10230" s="147">
        <v>286</v>
      </c>
      <c r="K10230" s="147">
        <v>18807.25</v>
      </c>
      <c r="L10230" s="148">
        <v>5378874</v>
      </c>
      <c r="M10230" s="155"/>
      <c r="N10230" s="149"/>
      <c r="O10230" s="169"/>
      <c r="P10230" s="153" t="s">
        <v>6625</v>
      </c>
      <c r="Q10230" s="156" t="s">
        <v>3797</v>
      </c>
      <c r="R10230" s="142">
        <f t="shared" si="160"/>
        <v>0</v>
      </c>
    </row>
    <row r="10231" ht="22.5" s="109" customFormat="1">
      <c r="A10231" s="119">
        <f>MAX($A$19:A10230)+1</f>
        <v>10213</v>
      </c>
      <c r="B10231" s="155"/>
      <c r="C10231" s="144"/>
      <c r="D10231" s="144" t="s">
        <v>8957</v>
      </c>
      <c r="E10231" s="145">
        <v>45255</v>
      </c>
      <c r="F10231" s="146" t="s">
        <v>3808</v>
      </c>
      <c r="G10231" s="146"/>
      <c r="H10231" s="146" t="s">
        <v>3814</v>
      </c>
      <c r="I10231" s="151" t="s">
        <v>534</v>
      </c>
      <c r="J10231" s="147">
        <v>5698</v>
      </c>
      <c r="K10231" s="147">
        <v>23936.5</v>
      </c>
      <c r="L10231" s="148">
        <v>136390177</v>
      </c>
      <c r="M10231" s="155"/>
      <c r="N10231" s="149"/>
      <c r="O10231" s="169"/>
      <c r="P10231" s="153" t="s">
        <v>6625</v>
      </c>
      <c r="Q10231" s="156" t="s">
        <v>3797</v>
      </c>
      <c r="R10231" s="142">
        <f t="shared" si="160"/>
        <v>0</v>
      </c>
    </row>
    <row r="10232" ht="33.75" s="109" customFormat="1">
      <c r="A10232" s="119">
        <f>MAX($A$19:A10231)+1</f>
        <v>10214</v>
      </c>
      <c r="B10232" s="155"/>
      <c r="C10232" s="144"/>
      <c r="D10232" s="144" t="s">
        <v>8961</v>
      </c>
      <c r="E10232" s="145">
        <v>45243</v>
      </c>
      <c r="F10232" s="146" t="s">
        <v>3808</v>
      </c>
      <c r="G10232" s="146"/>
      <c r="H10232" s="146" t="s">
        <v>8962</v>
      </c>
      <c r="I10232" s="151" t="s">
        <v>100</v>
      </c>
      <c r="J10232" s="147">
        <v>3000</v>
      </c>
      <c r="K10232" s="147">
        <v>66924.5</v>
      </c>
      <c r="L10232" s="148">
        <v>200773500</v>
      </c>
      <c r="M10232" s="155"/>
      <c r="N10232" s="149"/>
      <c r="O10232" s="169"/>
      <c r="P10232" s="153" t="s">
        <v>6625</v>
      </c>
      <c r="Q10232" s="156" t="s">
        <v>3797</v>
      </c>
      <c r="R10232" s="142">
        <f t="shared" si="160"/>
        <v>0</v>
      </c>
    </row>
    <row r="10233" ht="22.5" s="109" customFormat="1">
      <c r="A10233" s="119">
        <f>MAX($A$19:A10232)+1</f>
        <v>10215</v>
      </c>
      <c r="B10233" s="155"/>
      <c r="C10233" s="144"/>
      <c r="D10233" s="144" t="s">
        <v>8961</v>
      </c>
      <c r="E10233" s="145">
        <v>45243</v>
      </c>
      <c r="F10233" s="146" t="s">
        <v>3808</v>
      </c>
      <c r="G10233" s="146"/>
      <c r="H10233" s="146" t="s">
        <v>6503</v>
      </c>
      <c r="I10233" s="151" t="s">
        <v>100</v>
      </c>
      <c r="J10233" s="147">
        <v>2000</v>
      </c>
      <c r="K10233" s="147">
        <v>84999</v>
      </c>
      <c r="L10233" s="148">
        <v>169998000</v>
      </c>
      <c r="M10233" s="155"/>
      <c r="N10233" s="149"/>
      <c r="O10233" s="169"/>
      <c r="P10233" s="153" t="s">
        <v>6625</v>
      </c>
      <c r="Q10233" s="156" t="s">
        <v>3797</v>
      </c>
      <c r="R10233" s="142">
        <f t="shared" si="160"/>
        <v>0</v>
      </c>
    </row>
    <row r="10234" ht="22.5" s="109" customFormat="1">
      <c r="A10234" s="119">
        <f>MAX($A$19:A10233)+1</f>
        <v>10216</v>
      </c>
      <c r="B10234" s="155"/>
      <c r="C10234" s="144"/>
      <c r="D10234" s="144" t="s">
        <v>8963</v>
      </c>
      <c r="E10234" s="145">
        <v>45251</v>
      </c>
      <c r="F10234" s="146" t="s">
        <v>3872</v>
      </c>
      <c r="G10234" s="146"/>
      <c r="H10234" s="146" t="s">
        <v>3873</v>
      </c>
      <c r="I10234" s="151" t="s">
        <v>98</v>
      </c>
      <c r="J10234" s="147">
        <v>4000</v>
      </c>
      <c r="K10234" s="147">
        <v>2076.13</v>
      </c>
      <c r="L10234" s="148">
        <v>8304500</v>
      </c>
      <c r="M10234" s="155"/>
      <c r="N10234" s="149"/>
      <c r="O10234" s="169"/>
      <c r="P10234" s="153" t="s">
        <v>6625</v>
      </c>
      <c r="Q10234" s="156" t="s">
        <v>3797</v>
      </c>
      <c r="R10234" s="142">
        <f t="shared" si="160"/>
        <v>0</v>
      </c>
    </row>
    <row r="10235" ht="22.5" s="109" customFormat="1">
      <c r="A10235" s="119">
        <f>MAX($A$19:A10234)+1</f>
        <v>10217</v>
      </c>
      <c r="B10235" s="155"/>
      <c r="C10235" s="144"/>
      <c r="D10235" s="144" t="s">
        <v>8963</v>
      </c>
      <c r="E10235" s="145">
        <v>45251</v>
      </c>
      <c r="F10235" s="146" t="s">
        <v>3872</v>
      </c>
      <c r="G10235" s="146"/>
      <c r="H10235" s="146" t="s">
        <v>3873</v>
      </c>
      <c r="I10235" s="151" t="s">
        <v>98</v>
      </c>
      <c r="J10235" s="147">
        <v>6000</v>
      </c>
      <c r="K10235" s="147">
        <v>2076.13</v>
      </c>
      <c r="L10235" s="148">
        <v>12456750</v>
      </c>
      <c r="M10235" s="155"/>
      <c r="N10235" s="149"/>
      <c r="O10235" s="169"/>
      <c r="P10235" s="153" t="s">
        <v>6625</v>
      </c>
      <c r="Q10235" s="156" t="s">
        <v>3797</v>
      </c>
      <c r="R10235" s="142">
        <f t="shared" si="160"/>
        <v>0</v>
      </c>
    </row>
    <row r="10236" ht="22.5" s="109" customFormat="1">
      <c r="A10236" s="119">
        <f>MAX($A$19:A10235)+1</f>
        <v>10218</v>
      </c>
      <c r="B10236" s="155"/>
      <c r="C10236" s="144"/>
      <c r="D10236" s="144" t="s">
        <v>8963</v>
      </c>
      <c r="E10236" s="145">
        <v>45251</v>
      </c>
      <c r="F10236" s="146" t="s">
        <v>3872</v>
      </c>
      <c r="G10236" s="146"/>
      <c r="H10236" s="146" t="s">
        <v>3873</v>
      </c>
      <c r="I10236" s="151" t="s">
        <v>98</v>
      </c>
      <c r="J10236" s="147">
        <v>3000</v>
      </c>
      <c r="K10236" s="147">
        <v>2076.13</v>
      </c>
      <c r="L10236" s="148">
        <v>6228375</v>
      </c>
      <c r="M10236" s="155"/>
      <c r="N10236" s="149"/>
      <c r="O10236" s="169"/>
      <c r="P10236" s="153" t="s">
        <v>6625</v>
      </c>
      <c r="Q10236" s="156" t="s">
        <v>3797</v>
      </c>
      <c r="R10236" s="142">
        <f t="shared" si="160"/>
        <v>0</v>
      </c>
    </row>
    <row r="10237" ht="22.5" s="109" customFormat="1">
      <c r="A10237" s="119">
        <f>MAX($A$19:A10236)+1</f>
        <v>10219</v>
      </c>
      <c r="B10237" s="155"/>
      <c r="C10237" s="144"/>
      <c r="D10237" s="144" t="s">
        <v>8963</v>
      </c>
      <c r="E10237" s="145">
        <v>45251</v>
      </c>
      <c r="F10237" s="146" t="s">
        <v>3872</v>
      </c>
      <c r="G10237" s="146"/>
      <c r="H10237" s="146" t="s">
        <v>6515</v>
      </c>
      <c r="I10237" s="151" t="s">
        <v>98</v>
      </c>
      <c r="J10237" s="147">
        <v>6000</v>
      </c>
      <c r="K10237" s="147">
        <v>2344.8</v>
      </c>
      <c r="L10237" s="148">
        <v>14068800</v>
      </c>
      <c r="M10237" s="155"/>
      <c r="N10237" s="149"/>
      <c r="O10237" s="169"/>
      <c r="P10237" s="153" t="s">
        <v>6625</v>
      </c>
      <c r="Q10237" s="156" t="s">
        <v>3797</v>
      </c>
      <c r="R10237" s="142">
        <f t="shared" si="160"/>
        <v>0</v>
      </c>
    </row>
    <row r="10238" ht="22.5" s="109" customFormat="1">
      <c r="A10238" s="119">
        <f>MAX($A$19:A10237)+1</f>
        <v>10220</v>
      </c>
      <c r="B10238" s="155"/>
      <c r="C10238" s="144"/>
      <c r="D10238" s="144" t="s">
        <v>8963</v>
      </c>
      <c r="E10238" s="145">
        <v>45251</v>
      </c>
      <c r="F10238" s="146" t="s">
        <v>3872</v>
      </c>
      <c r="G10238" s="146"/>
      <c r="H10238" s="146" t="s">
        <v>6516</v>
      </c>
      <c r="I10238" s="151" t="s">
        <v>98</v>
      </c>
      <c r="J10238" s="147">
        <v>3000</v>
      </c>
      <c r="K10238" s="147">
        <v>1831.88</v>
      </c>
      <c r="L10238" s="148">
        <v>5495625</v>
      </c>
      <c r="M10238" s="155"/>
      <c r="N10238" s="149"/>
      <c r="O10238" s="169"/>
      <c r="P10238" s="153" t="s">
        <v>6625</v>
      </c>
      <c r="Q10238" s="156" t="s">
        <v>3797</v>
      </c>
      <c r="R10238" s="142">
        <f t="shared" si="160"/>
        <v>0</v>
      </c>
    </row>
    <row r="10239" ht="22.5" s="109" customFormat="1">
      <c r="A10239" s="119">
        <f>MAX($A$19:A10238)+1</f>
        <v>10221</v>
      </c>
      <c r="B10239" s="155"/>
      <c r="C10239" s="144"/>
      <c r="D10239" s="144" t="s">
        <v>8963</v>
      </c>
      <c r="E10239" s="145">
        <v>45251</v>
      </c>
      <c r="F10239" s="146" t="s">
        <v>3872</v>
      </c>
      <c r="G10239" s="146"/>
      <c r="H10239" s="146" t="s">
        <v>6450</v>
      </c>
      <c r="I10239" s="151" t="s">
        <v>98</v>
      </c>
      <c r="J10239" s="147">
        <v>16000</v>
      </c>
      <c r="K10239" s="147">
        <v>3566.05</v>
      </c>
      <c r="L10239" s="148">
        <v>57056800</v>
      </c>
      <c r="M10239" s="155"/>
      <c r="N10239" s="149"/>
      <c r="O10239" s="169"/>
      <c r="P10239" s="153" t="s">
        <v>6625</v>
      </c>
      <c r="Q10239" s="156" t="s">
        <v>3797</v>
      </c>
      <c r="R10239" s="142">
        <f t="shared" si="160"/>
        <v>0</v>
      </c>
    </row>
    <row r="10240" ht="33.75" s="109" customFormat="1">
      <c r="A10240" s="119">
        <f>MAX($A$19:A10239)+1</f>
        <v>10222</v>
      </c>
      <c r="B10240" s="155"/>
      <c r="C10240" s="144"/>
      <c r="D10240" s="144" t="s">
        <v>8963</v>
      </c>
      <c r="E10240" s="145">
        <v>45251</v>
      </c>
      <c r="F10240" s="146" t="s">
        <v>3872</v>
      </c>
      <c r="G10240" s="146"/>
      <c r="H10240" s="146" t="s">
        <v>6451</v>
      </c>
      <c r="I10240" s="151" t="s">
        <v>98</v>
      </c>
      <c r="J10240" s="147">
        <v>51500</v>
      </c>
      <c r="K10240" s="147">
        <v>732.75</v>
      </c>
      <c r="L10240" s="148">
        <v>37736625</v>
      </c>
      <c r="M10240" s="155"/>
      <c r="N10240" s="149"/>
      <c r="O10240" s="169"/>
      <c r="P10240" s="153" t="s">
        <v>6625</v>
      </c>
      <c r="Q10240" s="156" t="s">
        <v>3797</v>
      </c>
      <c r="R10240" s="142">
        <f t="shared" si="160"/>
        <v>0</v>
      </c>
    </row>
    <row r="10241" ht="33.75" s="109" customFormat="1">
      <c r="A10241" s="119">
        <f>MAX($A$19:A10240)+1</f>
        <v>10223</v>
      </c>
      <c r="B10241" s="155"/>
      <c r="C10241" s="144"/>
      <c r="D10241" s="144" t="s">
        <v>8964</v>
      </c>
      <c r="E10241" s="145">
        <v>45262</v>
      </c>
      <c r="F10241" s="146" t="s">
        <v>3808</v>
      </c>
      <c r="G10241" s="146"/>
      <c r="H10241" s="146" t="s">
        <v>6534</v>
      </c>
      <c r="I10241" s="151" t="s">
        <v>534</v>
      </c>
      <c r="J10241" s="147">
        <v>90</v>
      </c>
      <c r="K10241" s="147">
        <v>0.77</v>
      </c>
      <c r="L10241" s="148">
        <v>1692652</v>
      </c>
      <c r="M10241" s="155"/>
      <c r="N10241" s="149"/>
      <c r="O10241" s="169"/>
      <c r="P10241" s="153" t="s">
        <v>6625</v>
      </c>
      <c r="Q10241" s="156" t="s">
        <v>3797</v>
      </c>
      <c r="R10241" s="142">
        <f t="shared" si="160"/>
        <v>0</v>
      </c>
    </row>
    <row r="10242" ht="22.5" s="109" customFormat="1">
      <c r="A10242" s="119">
        <f>MAX($A$19:A10241)+1</f>
        <v>10224</v>
      </c>
      <c r="B10242" s="155"/>
      <c r="C10242" s="144"/>
      <c r="D10242" s="144" t="s">
        <v>8964</v>
      </c>
      <c r="E10242" s="145">
        <v>45262</v>
      </c>
      <c r="F10242" s="146" t="s">
        <v>3808</v>
      </c>
      <c r="G10242" s="146"/>
      <c r="H10242" s="146" t="s">
        <v>6411</v>
      </c>
      <c r="I10242" s="151" t="s">
        <v>534</v>
      </c>
      <c r="J10242" s="147">
        <v>165</v>
      </c>
      <c r="K10242" s="147">
        <v>0.81</v>
      </c>
      <c r="L10242" s="148">
        <v>3264401</v>
      </c>
      <c r="M10242" s="155"/>
      <c r="N10242" s="149"/>
      <c r="O10242" s="169"/>
      <c r="P10242" s="153" t="s">
        <v>6625</v>
      </c>
      <c r="Q10242" s="156" t="s">
        <v>3797</v>
      </c>
      <c r="R10242" s="142">
        <f t="shared" si="160"/>
        <v>0</v>
      </c>
    </row>
    <row r="10243" ht="22.5" s="109" customFormat="1">
      <c r="A10243" s="119">
        <f>MAX($A$19:A10242)+1</f>
        <v>10225</v>
      </c>
      <c r="B10243" s="155"/>
      <c r="C10243" s="144"/>
      <c r="D10243" s="144" t="s">
        <v>8964</v>
      </c>
      <c r="E10243" s="145">
        <v>45262</v>
      </c>
      <c r="F10243" s="146" t="s">
        <v>3808</v>
      </c>
      <c r="G10243" s="146"/>
      <c r="H10243" s="146" t="s">
        <v>6547</v>
      </c>
      <c r="I10243" s="151" t="s">
        <v>534</v>
      </c>
      <c r="J10243" s="147">
        <v>942</v>
      </c>
      <c r="K10243" s="147">
        <v>42255.25</v>
      </c>
      <c r="L10243" s="148">
        <v>39804446</v>
      </c>
      <c r="M10243" s="155"/>
      <c r="N10243" s="149"/>
      <c r="O10243" s="169"/>
      <c r="P10243" s="153" t="s">
        <v>6625</v>
      </c>
      <c r="Q10243" s="156" t="s">
        <v>3797</v>
      </c>
      <c r="R10243" s="142">
        <f t="shared" si="160"/>
        <v>0</v>
      </c>
    </row>
    <row r="10244" s="109" customFormat="1">
      <c r="A10244" s="119">
        <f>MAX($A$19:A10243)+1</f>
        <v>10226</v>
      </c>
      <c r="B10244" s="155"/>
      <c r="C10244" s="144"/>
      <c r="D10244" s="144" t="s">
        <v>8964</v>
      </c>
      <c r="E10244" s="145">
        <v>45262</v>
      </c>
      <c r="F10244" s="146" t="s">
        <v>3808</v>
      </c>
      <c r="G10244" s="146"/>
      <c r="H10244" s="146" t="s">
        <v>6540</v>
      </c>
      <c r="I10244" s="151" t="s">
        <v>534</v>
      </c>
      <c r="J10244" s="147">
        <v>52224</v>
      </c>
      <c r="K10244" s="147">
        <v>21249.75</v>
      </c>
      <c r="L10244" s="148">
        <v>1109746944</v>
      </c>
      <c r="M10244" s="155"/>
      <c r="N10244" s="149"/>
      <c r="O10244" s="169"/>
      <c r="P10244" s="153" t="s">
        <v>6625</v>
      </c>
      <c r="Q10244" s="156" t="s">
        <v>3797</v>
      </c>
      <c r="R10244" s="142">
        <f t="shared" si="160"/>
        <v>0</v>
      </c>
    </row>
    <row r="10245" s="109" customFormat="1">
      <c r="A10245" s="119">
        <f>MAX($A$19:A10244)+1</f>
        <v>10227</v>
      </c>
      <c r="B10245" s="155"/>
      <c r="C10245" s="144"/>
      <c r="D10245" s="144" t="s">
        <v>8964</v>
      </c>
      <c r="E10245" s="145">
        <v>45262</v>
      </c>
      <c r="F10245" s="146" t="s">
        <v>3808</v>
      </c>
      <c r="G10245" s="146"/>
      <c r="H10245" s="146" t="s">
        <v>3816</v>
      </c>
      <c r="I10245" s="151" t="s">
        <v>534</v>
      </c>
      <c r="J10245" s="147">
        <v>2160</v>
      </c>
      <c r="K10245" s="147">
        <v>20028.5</v>
      </c>
      <c r="L10245" s="148">
        <v>43261560</v>
      </c>
      <c r="M10245" s="155"/>
      <c r="N10245" s="149"/>
      <c r="O10245" s="169"/>
      <c r="P10245" s="153" t="s">
        <v>6625</v>
      </c>
      <c r="Q10245" s="156" t="s">
        <v>3797</v>
      </c>
      <c r="R10245" s="142">
        <f t="shared" si="160"/>
        <v>0</v>
      </c>
    </row>
    <row r="10246" ht="22.5" s="109" customFormat="1">
      <c r="A10246" s="119">
        <f>MAX($A$19:A10245)+1</f>
        <v>10228</v>
      </c>
      <c r="B10246" s="155"/>
      <c r="C10246" s="144"/>
      <c r="D10246" s="144" t="s">
        <v>8964</v>
      </c>
      <c r="E10246" s="145">
        <v>45262</v>
      </c>
      <c r="F10246" s="146" t="s">
        <v>3808</v>
      </c>
      <c r="G10246" s="146"/>
      <c r="H10246" s="146" t="s">
        <v>8924</v>
      </c>
      <c r="I10246" s="151" t="s">
        <v>534</v>
      </c>
      <c r="J10246" s="147">
        <v>1764</v>
      </c>
      <c r="K10246" s="147">
        <v>26867.5</v>
      </c>
      <c r="L10246" s="148">
        <v>47394270</v>
      </c>
      <c r="M10246" s="155"/>
      <c r="N10246" s="149"/>
      <c r="O10246" s="169"/>
      <c r="P10246" s="153" t="s">
        <v>6625</v>
      </c>
      <c r="Q10246" s="156" t="s">
        <v>3797</v>
      </c>
      <c r="R10246" s="142">
        <f t="shared" si="160"/>
        <v>0</v>
      </c>
    </row>
    <row r="10247" ht="22.5" s="109" customFormat="1">
      <c r="A10247" s="119">
        <f>MAX($A$19:A10246)+1</f>
        <v>10229</v>
      </c>
      <c r="B10247" s="155"/>
      <c r="C10247" s="144"/>
      <c r="D10247" s="144" t="s">
        <v>8964</v>
      </c>
      <c r="E10247" s="145">
        <v>45262</v>
      </c>
      <c r="F10247" s="146" t="s">
        <v>3808</v>
      </c>
      <c r="G10247" s="146"/>
      <c r="H10247" s="146" t="s">
        <v>6547</v>
      </c>
      <c r="I10247" s="151" t="s">
        <v>534</v>
      </c>
      <c r="J10247" s="147">
        <v>513</v>
      </c>
      <c r="K10247" s="147">
        <v>42255.24951</v>
      </c>
      <c r="L10247" s="148">
        <v>21676943</v>
      </c>
      <c r="M10247" s="155"/>
      <c r="N10247" s="149"/>
      <c r="O10247" s="169"/>
      <c r="P10247" s="153" t="s">
        <v>6625</v>
      </c>
      <c r="Q10247" s="156" t="s">
        <v>3797</v>
      </c>
      <c r="R10247" s="142">
        <f t="shared" si="160"/>
        <v>0</v>
      </c>
    </row>
    <row r="10248" ht="22.5" s="109" customFormat="1">
      <c r="A10248" s="119">
        <f>MAX($A$19:A10247)+1</f>
        <v>10230</v>
      </c>
      <c r="B10248" s="155"/>
      <c r="C10248" s="144"/>
      <c r="D10248" s="144" t="s">
        <v>8964</v>
      </c>
      <c r="E10248" s="145">
        <v>45262</v>
      </c>
      <c r="F10248" s="146" t="s">
        <v>3808</v>
      </c>
      <c r="G10248" s="146"/>
      <c r="H10248" s="146" t="s">
        <v>4102</v>
      </c>
      <c r="I10248" s="151" t="s">
        <v>534</v>
      </c>
      <c r="J10248" s="147">
        <v>6755</v>
      </c>
      <c r="K10248" s="147">
        <v>20761.25</v>
      </c>
      <c r="L10248" s="148">
        <v>140242244</v>
      </c>
      <c r="M10248" s="155"/>
      <c r="N10248" s="149"/>
      <c r="O10248" s="169"/>
      <c r="P10248" s="153" t="s">
        <v>6625</v>
      </c>
      <c r="Q10248" s="156" t="s">
        <v>3797</v>
      </c>
      <c r="R10248" s="142">
        <f t="shared" si="160"/>
        <v>0</v>
      </c>
    </row>
    <row r="10249" ht="22.5" s="109" customFormat="1">
      <c r="A10249" s="119">
        <f>MAX($A$19:A10248)+1</f>
        <v>10231</v>
      </c>
      <c r="B10249" s="155"/>
      <c r="C10249" s="144"/>
      <c r="D10249" s="144" t="s">
        <v>8964</v>
      </c>
      <c r="E10249" s="145">
        <v>45262</v>
      </c>
      <c r="F10249" s="146" t="s">
        <v>3808</v>
      </c>
      <c r="G10249" s="146"/>
      <c r="H10249" s="146" t="s">
        <v>4102</v>
      </c>
      <c r="I10249" s="151" t="s">
        <v>534</v>
      </c>
      <c r="J10249" s="147">
        <v>13521</v>
      </c>
      <c r="K10249" s="147">
        <v>20761.25</v>
      </c>
      <c r="L10249" s="148">
        <v>280712861</v>
      </c>
      <c r="M10249" s="155"/>
      <c r="N10249" s="149"/>
      <c r="O10249" s="169"/>
      <c r="P10249" s="153" t="s">
        <v>6625</v>
      </c>
      <c r="Q10249" s="156" t="s">
        <v>3797</v>
      </c>
      <c r="R10249" s="142">
        <f t="shared" si="160"/>
        <v>0</v>
      </c>
    </row>
    <row r="10250" ht="22.5" s="109" customFormat="1">
      <c r="A10250" s="119">
        <f>MAX($A$19:A10249)+1</f>
        <v>10232</v>
      </c>
      <c r="B10250" s="155"/>
      <c r="C10250" s="144"/>
      <c r="D10250" s="144" t="s">
        <v>8964</v>
      </c>
      <c r="E10250" s="145">
        <v>45262</v>
      </c>
      <c r="F10250" s="146" t="s">
        <v>3808</v>
      </c>
      <c r="G10250" s="146"/>
      <c r="H10250" s="146" t="s">
        <v>6547</v>
      </c>
      <c r="I10250" s="151" t="s">
        <v>534</v>
      </c>
      <c r="J10250" s="147">
        <v>1320</v>
      </c>
      <c r="K10250" s="147">
        <v>42255.25</v>
      </c>
      <c r="L10250" s="148">
        <v>55776930</v>
      </c>
      <c r="M10250" s="155"/>
      <c r="N10250" s="149"/>
      <c r="O10250" s="169"/>
      <c r="P10250" s="153" t="s">
        <v>6625</v>
      </c>
      <c r="Q10250" s="156" t="s">
        <v>3797</v>
      </c>
      <c r="R10250" s="142">
        <f t="shared" si="160"/>
        <v>0</v>
      </c>
    </row>
    <row r="10251" ht="22.5" s="109" customFormat="1">
      <c r="A10251" s="119">
        <f>MAX($A$19:A10250)+1</f>
        <v>10233</v>
      </c>
      <c r="B10251" s="155"/>
      <c r="C10251" s="144"/>
      <c r="D10251" s="144" t="s">
        <v>8964</v>
      </c>
      <c r="E10251" s="145">
        <v>45262</v>
      </c>
      <c r="F10251" s="146" t="s">
        <v>3808</v>
      </c>
      <c r="G10251" s="146"/>
      <c r="H10251" s="146" t="s">
        <v>4102</v>
      </c>
      <c r="I10251" s="151" t="s">
        <v>534</v>
      </c>
      <c r="J10251" s="147">
        <v>2040</v>
      </c>
      <c r="K10251" s="147">
        <v>20761.25</v>
      </c>
      <c r="L10251" s="148">
        <v>42352950</v>
      </c>
      <c r="M10251" s="155"/>
      <c r="N10251" s="149"/>
      <c r="O10251" s="169"/>
      <c r="P10251" s="153" t="s">
        <v>6625</v>
      </c>
      <c r="Q10251" s="156" t="s">
        <v>3797</v>
      </c>
      <c r="R10251" s="142">
        <f t="shared" si="160"/>
        <v>0</v>
      </c>
    </row>
    <row r="10252" ht="22.5" s="109" customFormat="1">
      <c r="A10252" s="119">
        <f>MAX($A$19:A10251)+1</f>
        <v>10234</v>
      </c>
      <c r="B10252" s="155"/>
      <c r="C10252" s="144"/>
      <c r="D10252" s="144" t="s">
        <v>8964</v>
      </c>
      <c r="E10252" s="145">
        <v>45262</v>
      </c>
      <c r="F10252" s="146" t="s">
        <v>3808</v>
      </c>
      <c r="G10252" s="146"/>
      <c r="H10252" s="146" t="s">
        <v>4102</v>
      </c>
      <c r="I10252" s="151" t="s">
        <v>534</v>
      </c>
      <c r="J10252" s="147">
        <v>32204</v>
      </c>
      <c r="K10252" s="147">
        <v>20761.25</v>
      </c>
      <c r="L10252" s="148">
        <v>668595295</v>
      </c>
      <c r="M10252" s="155"/>
      <c r="N10252" s="149"/>
      <c r="O10252" s="169"/>
      <c r="P10252" s="153" t="s">
        <v>6625</v>
      </c>
      <c r="Q10252" s="156" t="s">
        <v>3797</v>
      </c>
      <c r="R10252" s="142">
        <f t="shared" si="160"/>
        <v>0</v>
      </c>
    </row>
    <row r="10253" ht="22.5" s="109" customFormat="1">
      <c r="A10253" s="119">
        <f>MAX($A$19:A10252)+1</f>
        <v>10235</v>
      </c>
      <c r="B10253" s="155"/>
      <c r="C10253" s="144"/>
      <c r="D10253" s="144" t="s">
        <v>8964</v>
      </c>
      <c r="E10253" s="145">
        <v>45262</v>
      </c>
      <c r="F10253" s="146" t="s">
        <v>3808</v>
      </c>
      <c r="G10253" s="146"/>
      <c r="H10253" s="146" t="s">
        <v>4102</v>
      </c>
      <c r="I10253" s="151" t="s">
        <v>534</v>
      </c>
      <c r="J10253" s="147">
        <v>1780</v>
      </c>
      <c r="K10253" s="147">
        <v>20761.25</v>
      </c>
      <c r="L10253" s="148">
        <v>36955025</v>
      </c>
      <c r="M10253" s="155"/>
      <c r="N10253" s="149"/>
      <c r="O10253" s="169"/>
      <c r="P10253" s="153" t="s">
        <v>6625</v>
      </c>
      <c r="Q10253" s="156" t="s">
        <v>3797</v>
      </c>
      <c r="R10253" s="142">
        <f t="shared" si="160"/>
        <v>0</v>
      </c>
    </row>
    <row r="10254" ht="22.5" s="109" customFormat="1">
      <c r="A10254" s="119">
        <f>MAX($A$19:A10253)+1</f>
        <v>10236</v>
      </c>
      <c r="B10254" s="155"/>
      <c r="C10254" s="144"/>
      <c r="D10254" s="144" t="s">
        <v>8964</v>
      </c>
      <c r="E10254" s="145">
        <v>45262</v>
      </c>
      <c r="F10254" s="146" t="s">
        <v>3808</v>
      </c>
      <c r="G10254" s="146"/>
      <c r="H10254" s="146" t="s">
        <v>4104</v>
      </c>
      <c r="I10254" s="151" t="s">
        <v>534</v>
      </c>
      <c r="J10254" s="147">
        <v>1452</v>
      </c>
      <c r="K10254" s="147">
        <v>31996.75</v>
      </c>
      <c r="L10254" s="148">
        <v>46459281</v>
      </c>
      <c r="M10254" s="155"/>
      <c r="N10254" s="149"/>
      <c r="O10254" s="169"/>
      <c r="P10254" s="153" t="s">
        <v>6625</v>
      </c>
      <c r="Q10254" s="156" t="s">
        <v>3797</v>
      </c>
      <c r="R10254" s="142">
        <f t="shared" si="160"/>
        <v>0</v>
      </c>
    </row>
    <row r="10255" ht="22.5" s="109" customFormat="1">
      <c r="A10255" s="119">
        <f>MAX($A$19:A10254)+1</f>
        <v>10237</v>
      </c>
      <c r="B10255" s="155"/>
      <c r="C10255" s="144"/>
      <c r="D10255" s="144" t="s">
        <v>8964</v>
      </c>
      <c r="E10255" s="145">
        <v>45262</v>
      </c>
      <c r="F10255" s="146" t="s">
        <v>3808</v>
      </c>
      <c r="G10255" s="146"/>
      <c r="H10255" s="146" t="s">
        <v>6536</v>
      </c>
      <c r="I10255" s="151" t="s">
        <v>534</v>
      </c>
      <c r="J10255" s="147">
        <v>121</v>
      </c>
      <c r="K10255" s="147">
        <v>18563</v>
      </c>
      <c r="L10255" s="148">
        <v>2246123</v>
      </c>
      <c r="M10255" s="155"/>
      <c r="N10255" s="149"/>
      <c r="O10255" s="169"/>
      <c r="P10255" s="153" t="s">
        <v>6625</v>
      </c>
      <c r="Q10255" s="156" t="s">
        <v>3797</v>
      </c>
      <c r="R10255" s="142">
        <f t="shared" si="160"/>
        <v>0</v>
      </c>
    </row>
    <row r="10256" ht="33.75" s="109" customFormat="1">
      <c r="A10256" s="119">
        <f>MAX($A$19:A10255)+1</f>
        <v>10238</v>
      </c>
      <c r="B10256" s="155"/>
      <c r="C10256" s="144"/>
      <c r="D10256" s="144" t="s">
        <v>8965</v>
      </c>
      <c r="E10256" s="145">
        <v>45260</v>
      </c>
      <c r="F10256" s="146" t="s">
        <v>3808</v>
      </c>
      <c r="G10256" s="146"/>
      <c r="H10256" s="146" t="s">
        <v>3960</v>
      </c>
      <c r="I10256" s="151" t="s">
        <v>534</v>
      </c>
      <c r="J10256" s="147">
        <v>6760</v>
      </c>
      <c r="K10256" s="147">
        <v>17586</v>
      </c>
      <c r="L10256" s="148">
        <v>118881360</v>
      </c>
      <c r="M10256" s="155"/>
      <c r="N10256" s="149"/>
      <c r="O10256" s="169"/>
      <c r="P10256" s="153" t="s">
        <v>6625</v>
      </c>
      <c r="Q10256" s="156" t="s">
        <v>3797</v>
      </c>
      <c r="R10256" s="142">
        <f t="shared" si="160"/>
        <v>0</v>
      </c>
    </row>
    <row r="10257" ht="33.75" s="109" customFormat="1">
      <c r="A10257" s="119">
        <f>MAX($A$19:A10256)+1</f>
        <v>10239</v>
      </c>
      <c r="B10257" s="155"/>
      <c r="C10257" s="144"/>
      <c r="D10257" s="144" t="s">
        <v>8965</v>
      </c>
      <c r="E10257" s="145">
        <v>45260</v>
      </c>
      <c r="F10257" s="146" t="s">
        <v>3808</v>
      </c>
      <c r="G10257" s="146"/>
      <c r="H10257" s="146" t="s">
        <v>3960</v>
      </c>
      <c r="I10257" s="151" t="s">
        <v>534</v>
      </c>
      <c r="J10257" s="147">
        <v>7240</v>
      </c>
      <c r="K10257" s="147">
        <v>17586</v>
      </c>
      <c r="L10257" s="148">
        <v>127322640</v>
      </c>
      <c r="M10257" s="155"/>
      <c r="N10257" s="149"/>
      <c r="O10257" s="169"/>
      <c r="P10257" s="153" t="s">
        <v>6625</v>
      </c>
      <c r="Q10257" s="156" t="s">
        <v>3797</v>
      </c>
      <c r="R10257" s="142">
        <f t="shared" si="160"/>
        <v>0</v>
      </c>
    </row>
    <row r="10258" ht="22.5" s="109" customFormat="1">
      <c r="A10258" s="119">
        <f>MAX($A$19:A10257)+1</f>
        <v>10240</v>
      </c>
      <c r="B10258" s="155">
        <v>1</v>
      </c>
      <c r="C10258" s="144"/>
      <c r="D10258" s="144" t="s">
        <v>8965</v>
      </c>
      <c r="E10258" s="145">
        <v>45260</v>
      </c>
      <c r="F10258" s="146" t="s">
        <v>3808</v>
      </c>
      <c r="G10258" s="146"/>
      <c r="H10258" s="146" t="s">
        <v>3809</v>
      </c>
      <c r="I10258" s="151" t="s">
        <v>534</v>
      </c>
      <c r="J10258" s="147">
        <v>11900</v>
      </c>
      <c r="K10258" s="147">
        <v>17586</v>
      </c>
      <c r="L10258" s="148">
        <v>209273400</v>
      </c>
      <c r="M10258" s="155"/>
      <c r="N10258" s="149"/>
      <c r="O10258" s="169"/>
      <c r="P10258" s="153" t="s">
        <v>6625</v>
      </c>
      <c r="Q10258" s="156" t="s">
        <v>3797</v>
      </c>
      <c r="R10258" s="142">
        <f t="shared" si="160"/>
        <v>0</v>
      </c>
    </row>
    <row r="10259" ht="22.5" s="109" customFormat="1">
      <c r="A10259" s="119">
        <f>MAX($A$19:A10258)+1</f>
        <v>10241</v>
      </c>
      <c r="B10259" s="155"/>
      <c r="C10259" s="144"/>
      <c r="D10259" s="144" t="s">
        <v>8965</v>
      </c>
      <c r="E10259" s="145">
        <v>45260</v>
      </c>
      <c r="F10259" s="146" t="s">
        <v>3808</v>
      </c>
      <c r="G10259" s="146"/>
      <c r="H10259" s="146" t="s">
        <v>3809</v>
      </c>
      <c r="I10259" s="151" t="s">
        <v>534</v>
      </c>
      <c r="J10259" s="147">
        <v>10600</v>
      </c>
      <c r="K10259" s="147">
        <v>17586</v>
      </c>
      <c r="L10259" s="148">
        <v>186411600</v>
      </c>
      <c r="M10259" s="155"/>
      <c r="N10259" s="149"/>
      <c r="O10259" s="169"/>
      <c r="P10259" s="153" t="s">
        <v>6625</v>
      </c>
      <c r="Q10259" s="156" t="s">
        <v>3797</v>
      </c>
      <c r="R10259" s="142">
        <f t="shared" si="160"/>
        <v>0</v>
      </c>
    </row>
    <row r="10260" ht="22.5" s="109" customFormat="1">
      <c r="A10260" s="119">
        <f>MAX($A$19:A10259)+1</f>
        <v>10242</v>
      </c>
      <c r="B10260" s="155"/>
      <c r="C10260" s="144"/>
      <c r="D10260" s="144" t="s">
        <v>8965</v>
      </c>
      <c r="E10260" s="145">
        <v>45260</v>
      </c>
      <c r="F10260" s="146" t="s">
        <v>3808</v>
      </c>
      <c r="G10260" s="146"/>
      <c r="H10260" s="146" t="s">
        <v>3809</v>
      </c>
      <c r="I10260" s="151" t="s">
        <v>534</v>
      </c>
      <c r="J10260" s="147">
        <v>500</v>
      </c>
      <c r="K10260" s="147">
        <v>17586</v>
      </c>
      <c r="L10260" s="148">
        <v>8793000</v>
      </c>
      <c r="M10260" s="155"/>
      <c r="N10260" s="149"/>
      <c r="O10260" s="169"/>
      <c r="P10260" s="153" t="s">
        <v>6625</v>
      </c>
      <c r="Q10260" s="156" t="s">
        <v>3797</v>
      </c>
      <c r="R10260" s="142">
        <f t="shared" si="160"/>
        <v>0</v>
      </c>
    </row>
    <row r="10261" s="109" customFormat="1">
      <c r="A10261" s="119">
        <f>MAX($A$19:A10260)+1</f>
        <v>10243</v>
      </c>
      <c r="B10261" s="155"/>
      <c r="C10261" s="144"/>
      <c r="D10261" s="144" t="s">
        <v>8965</v>
      </c>
      <c r="E10261" s="145">
        <v>45260</v>
      </c>
      <c r="F10261" s="146" t="s">
        <v>3808</v>
      </c>
      <c r="G10261" s="146"/>
      <c r="H10261" s="146" t="s">
        <v>3810</v>
      </c>
      <c r="I10261" s="151" t="s">
        <v>534</v>
      </c>
      <c r="J10261" s="147">
        <v>7400</v>
      </c>
      <c r="K10261" s="147">
        <v>17586</v>
      </c>
      <c r="L10261" s="148">
        <v>130136400</v>
      </c>
      <c r="M10261" s="155"/>
      <c r="N10261" s="149"/>
      <c r="O10261" s="169"/>
      <c r="P10261" s="153" t="s">
        <v>6625</v>
      </c>
      <c r="Q10261" s="156" t="s">
        <v>3797</v>
      </c>
      <c r="R10261" s="142">
        <f t="shared" si="160"/>
        <v>0</v>
      </c>
    </row>
    <row r="10262" ht="22.5" s="109" customFormat="1">
      <c r="A10262" s="119">
        <f>MAX($A$19:A10261)+1</f>
        <v>10244</v>
      </c>
      <c r="B10262" s="155"/>
      <c r="C10262" s="144"/>
      <c r="D10262" s="144" t="s">
        <v>8966</v>
      </c>
      <c r="E10262" s="145">
        <v>45242</v>
      </c>
      <c r="F10262" s="146" t="s">
        <v>3852</v>
      </c>
      <c r="G10262" s="146"/>
      <c r="H10262" s="146" t="s">
        <v>3853</v>
      </c>
      <c r="I10262" s="151" t="s">
        <v>534</v>
      </c>
      <c r="J10262" s="147">
        <v>830</v>
      </c>
      <c r="K10262" s="147">
        <v>32973.75</v>
      </c>
      <c r="L10262" s="148">
        <v>27368212</v>
      </c>
      <c r="M10262" s="155"/>
      <c r="N10262" s="149"/>
      <c r="O10262" s="169"/>
      <c r="P10262" s="153" t="s">
        <v>6625</v>
      </c>
      <c r="Q10262" s="156" t="s">
        <v>3797</v>
      </c>
      <c r="R10262" s="142">
        <f t="shared" si="160"/>
        <v>0</v>
      </c>
    </row>
    <row r="10263" ht="22.5" s="109" customFormat="1">
      <c r="A10263" s="119">
        <f>MAX($A$19:A10262)+1</f>
        <v>10245</v>
      </c>
      <c r="B10263" s="155"/>
      <c r="C10263" s="144"/>
      <c r="D10263" s="144" t="s">
        <v>8966</v>
      </c>
      <c r="E10263" s="145">
        <v>45242</v>
      </c>
      <c r="F10263" s="146" t="s">
        <v>3852</v>
      </c>
      <c r="G10263" s="146"/>
      <c r="H10263" s="146" t="s">
        <v>3853</v>
      </c>
      <c r="I10263" s="151" t="s">
        <v>534</v>
      </c>
      <c r="J10263" s="147">
        <v>1570</v>
      </c>
      <c r="K10263" s="147">
        <v>32973.75</v>
      </c>
      <c r="L10263" s="148">
        <v>51768788</v>
      </c>
      <c r="M10263" s="155"/>
      <c r="N10263" s="149"/>
      <c r="O10263" s="169"/>
      <c r="P10263" s="153" t="s">
        <v>6625</v>
      </c>
      <c r="Q10263" s="156" t="s">
        <v>3797</v>
      </c>
      <c r="R10263" s="142">
        <f t="shared" si="160"/>
        <v>0</v>
      </c>
    </row>
    <row r="10264" ht="22.5" s="109" customFormat="1">
      <c r="A10264" s="119">
        <f>MAX($A$19:A10263)+1</f>
        <v>10246</v>
      </c>
      <c r="B10264" s="155"/>
      <c r="C10264" s="144"/>
      <c r="D10264" s="144" t="s">
        <v>8966</v>
      </c>
      <c r="E10264" s="145">
        <v>45242</v>
      </c>
      <c r="F10264" s="146" t="s">
        <v>3852</v>
      </c>
      <c r="G10264" s="146"/>
      <c r="H10264" s="146" t="s">
        <v>3979</v>
      </c>
      <c r="I10264" s="151" t="s">
        <v>534</v>
      </c>
      <c r="J10264" s="147">
        <v>1400</v>
      </c>
      <c r="K10264" s="147">
        <v>17097.5</v>
      </c>
      <c r="L10264" s="148">
        <v>23936500</v>
      </c>
      <c r="M10264" s="155"/>
      <c r="N10264" s="149"/>
      <c r="O10264" s="169"/>
      <c r="P10264" s="153" t="s">
        <v>6625</v>
      </c>
      <c r="Q10264" s="156" t="s">
        <v>3797</v>
      </c>
      <c r="R10264" s="142">
        <f t="shared" si="160"/>
        <v>0</v>
      </c>
    </row>
    <row r="10265" ht="22.5" s="109" customFormat="1">
      <c r="A10265" s="119">
        <f>MAX($A$19:A10264)+1</f>
        <v>10247</v>
      </c>
      <c r="B10265" s="155"/>
      <c r="C10265" s="144"/>
      <c r="D10265" s="144" t="s">
        <v>8966</v>
      </c>
      <c r="E10265" s="145">
        <v>45242</v>
      </c>
      <c r="F10265" s="146" t="s">
        <v>3852</v>
      </c>
      <c r="G10265" s="146"/>
      <c r="H10265" s="146" t="s">
        <v>3853</v>
      </c>
      <c r="I10265" s="151" t="s">
        <v>534</v>
      </c>
      <c r="J10265" s="147">
        <v>695</v>
      </c>
      <c r="K10265" s="147">
        <v>32973.75</v>
      </c>
      <c r="L10265" s="148">
        <v>22916756</v>
      </c>
      <c r="M10265" s="155"/>
      <c r="N10265" s="149"/>
      <c r="O10265" s="169"/>
      <c r="P10265" s="153" t="s">
        <v>6625</v>
      </c>
      <c r="Q10265" s="156" t="s">
        <v>3797</v>
      </c>
      <c r="R10265" s="142">
        <f t="shared" si="160"/>
        <v>0</v>
      </c>
    </row>
    <row r="10266" ht="22.5" s="109" customFormat="1">
      <c r="A10266" s="119">
        <f>MAX($A$19:A10265)+1</f>
        <v>10248</v>
      </c>
      <c r="B10266" s="155"/>
      <c r="C10266" s="144"/>
      <c r="D10266" s="144" t="s">
        <v>8966</v>
      </c>
      <c r="E10266" s="145">
        <v>45242</v>
      </c>
      <c r="F10266" s="146" t="s">
        <v>3852</v>
      </c>
      <c r="G10266" s="146"/>
      <c r="H10266" s="146" t="s">
        <v>3853</v>
      </c>
      <c r="I10266" s="151" t="s">
        <v>534</v>
      </c>
      <c r="J10266" s="147">
        <v>445</v>
      </c>
      <c r="K10266" s="147">
        <v>32973.75</v>
      </c>
      <c r="L10266" s="148">
        <v>14673319</v>
      </c>
      <c r="M10266" s="155"/>
      <c r="N10266" s="149"/>
      <c r="O10266" s="169"/>
      <c r="P10266" s="153" t="s">
        <v>6625</v>
      </c>
      <c r="Q10266" s="156" t="s">
        <v>3797</v>
      </c>
      <c r="R10266" s="142">
        <f t="shared" si="160"/>
        <v>0</v>
      </c>
    </row>
    <row r="10267" ht="22.5" s="109" customFormat="1">
      <c r="A10267" s="119">
        <f>MAX($A$19:A10266)+1</f>
        <v>10249</v>
      </c>
      <c r="B10267" s="155"/>
      <c r="C10267" s="144"/>
      <c r="D10267" s="144" t="s">
        <v>8966</v>
      </c>
      <c r="E10267" s="145">
        <v>45242</v>
      </c>
      <c r="F10267" s="146" t="s">
        <v>3852</v>
      </c>
      <c r="G10267" s="146"/>
      <c r="H10267" s="146" t="s">
        <v>3853</v>
      </c>
      <c r="I10267" s="151" t="s">
        <v>534</v>
      </c>
      <c r="J10267" s="147">
        <v>13543</v>
      </c>
      <c r="K10267" s="147">
        <v>32973.75</v>
      </c>
      <c r="L10267" s="148">
        <v>446563496</v>
      </c>
      <c r="M10267" s="155"/>
      <c r="N10267" s="149"/>
      <c r="O10267" s="169"/>
      <c r="P10267" s="153" t="s">
        <v>6625</v>
      </c>
      <c r="Q10267" s="156" t="s">
        <v>3797</v>
      </c>
      <c r="R10267" s="142">
        <f t="shared" si="160"/>
        <v>0</v>
      </c>
    </row>
    <row r="10268" ht="22.5" s="109" customFormat="1">
      <c r="A10268" s="119">
        <f>MAX($A$19:A10267)+1</f>
        <v>10250</v>
      </c>
      <c r="B10268" s="155"/>
      <c r="C10268" s="144"/>
      <c r="D10268" s="144" t="s">
        <v>8967</v>
      </c>
      <c r="E10268" s="145">
        <v>45252</v>
      </c>
      <c r="F10268" s="146" t="s">
        <v>3808</v>
      </c>
      <c r="G10268" s="146"/>
      <c r="H10268" s="146" t="s">
        <v>8968</v>
      </c>
      <c r="I10268" s="151" t="s">
        <v>534</v>
      </c>
      <c r="J10268" s="147">
        <v>591</v>
      </c>
      <c r="K10268" s="147">
        <v>47628.75</v>
      </c>
      <c r="L10268" s="148">
        <v>28148591</v>
      </c>
      <c r="M10268" s="155"/>
      <c r="N10268" s="149"/>
      <c r="O10268" s="169"/>
      <c r="P10268" s="153" t="s">
        <v>6625</v>
      </c>
      <c r="Q10268" s="156" t="s">
        <v>3797</v>
      </c>
      <c r="R10268" s="142">
        <f t="shared" si="160"/>
        <v>0</v>
      </c>
    </row>
    <row r="10269" ht="22.5" s="109" customFormat="1">
      <c r="A10269" s="119">
        <f>MAX($A$19:A10268)+1</f>
        <v>10251</v>
      </c>
      <c r="B10269" s="155"/>
      <c r="C10269" s="144"/>
      <c r="D10269" s="144" t="s">
        <v>8967</v>
      </c>
      <c r="E10269" s="145">
        <v>45252</v>
      </c>
      <c r="F10269" s="146" t="s">
        <v>3808</v>
      </c>
      <c r="G10269" s="146"/>
      <c r="H10269" s="146" t="s">
        <v>3833</v>
      </c>
      <c r="I10269" s="151" t="s">
        <v>534</v>
      </c>
      <c r="J10269" s="147">
        <v>425</v>
      </c>
      <c r="K10269" s="147">
        <v>48605.75</v>
      </c>
      <c r="L10269" s="148">
        <v>20657444</v>
      </c>
      <c r="M10269" s="155"/>
      <c r="N10269" s="149"/>
      <c r="O10269" s="169"/>
      <c r="P10269" s="153" t="s">
        <v>6625</v>
      </c>
      <c r="Q10269" s="156" t="s">
        <v>3797</v>
      </c>
      <c r="R10269" s="142">
        <f t="shared" si="160"/>
        <v>0</v>
      </c>
    </row>
    <row r="10270" ht="22.5" s="109" customFormat="1">
      <c r="A10270" s="119">
        <f>MAX($A$19:A10269)+1</f>
        <v>10252</v>
      </c>
      <c r="B10270" s="155"/>
      <c r="C10270" s="144"/>
      <c r="D10270" s="144" t="s">
        <v>8967</v>
      </c>
      <c r="E10270" s="145">
        <v>45252</v>
      </c>
      <c r="F10270" s="146" t="s">
        <v>3808</v>
      </c>
      <c r="G10270" s="146"/>
      <c r="H10270" s="146" t="s">
        <v>3833</v>
      </c>
      <c r="I10270" s="151" t="s">
        <v>534</v>
      </c>
      <c r="J10270" s="147">
        <v>1865</v>
      </c>
      <c r="K10270" s="147">
        <v>48605.75</v>
      </c>
      <c r="L10270" s="148">
        <v>90649724</v>
      </c>
      <c r="M10270" s="155"/>
      <c r="N10270" s="149"/>
      <c r="O10270" s="169"/>
      <c r="P10270" s="153" t="s">
        <v>6625</v>
      </c>
      <c r="Q10270" s="156" t="s">
        <v>3797</v>
      </c>
      <c r="R10270" s="142">
        <f t="shared" si="160"/>
        <v>0</v>
      </c>
    </row>
    <row r="10271" ht="22.5" s="109" customFormat="1">
      <c r="A10271" s="119">
        <f>MAX($A$19:A10270)+1</f>
        <v>10253</v>
      </c>
      <c r="B10271" s="155"/>
      <c r="C10271" s="144"/>
      <c r="D10271" s="144" t="s">
        <v>8967</v>
      </c>
      <c r="E10271" s="145">
        <v>45252</v>
      </c>
      <c r="F10271" s="146" t="s">
        <v>3808</v>
      </c>
      <c r="G10271" s="146"/>
      <c r="H10271" s="146" t="s">
        <v>3833</v>
      </c>
      <c r="I10271" s="151" t="s">
        <v>534</v>
      </c>
      <c r="J10271" s="147">
        <v>7219</v>
      </c>
      <c r="K10271" s="147">
        <v>48605.75</v>
      </c>
      <c r="L10271" s="148">
        <v>350884909</v>
      </c>
      <c r="M10271" s="155"/>
      <c r="N10271" s="149"/>
      <c r="O10271" s="169"/>
      <c r="P10271" s="153" t="s">
        <v>6625</v>
      </c>
      <c r="Q10271" s="156" t="s">
        <v>3797</v>
      </c>
      <c r="R10271" s="142">
        <f t="shared" si="160"/>
        <v>0</v>
      </c>
    </row>
    <row r="10272" ht="22.5" s="109" customFormat="1">
      <c r="A10272" s="119">
        <f>MAX($A$19:A10271)+1</f>
        <v>10254</v>
      </c>
      <c r="B10272" s="155"/>
      <c r="C10272" s="144"/>
      <c r="D10272" s="144" t="s">
        <v>8967</v>
      </c>
      <c r="E10272" s="145">
        <v>45252</v>
      </c>
      <c r="F10272" s="146" t="s">
        <v>3808</v>
      </c>
      <c r="G10272" s="146"/>
      <c r="H10272" s="146" t="s">
        <v>4094</v>
      </c>
      <c r="I10272" s="151" t="s">
        <v>534</v>
      </c>
      <c r="J10272" s="147">
        <v>177</v>
      </c>
      <c r="K10272" s="147">
        <v>141176.5</v>
      </c>
      <c r="L10272" s="148">
        <v>24988240</v>
      </c>
      <c r="M10272" s="155"/>
      <c r="N10272" s="149"/>
      <c r="O10272" s="169"/>
      <c r="P10272" s="153" t="s">
        <v>6625</v>
      </c>
      <c r="Q10272" s="156" t="s">
        <v>3797</v>
      </c>
      <c r="R10272" s="142">
        <f t="shared" si="160"/>
        <v>0</v>
      </c>
    </row>
    <row r="10273" ht="33.75" s="109" customFormat="1">
      <c r="A10273" s="119">
        <f>MAX($A$19:A10272)+1</f>
        <v>10255</v>
      </c>
      <c r="B10273" s="155"/>
      <c r="C10273" s="144"/>
      <c r="D10273" s="144" t="s">
        <v>8967</v>
      </c>
      <c r="E10273" s="145">
        <v>45252</v>
      </c>
      <c r="F10273" s="146" t="s">
        <v>3808</v>
      </c>
      <c r="G10273" s="146"/>
      <c r="H10273" s="146" t="s">
        <v>4095</v>
      </c>
      <c r="I10273" s="151" t="s">
        <v>534</v>
      </c>
      <c r="J10273" s="147">
        <v>135</v>
      </c>
      <c r="K10273" s="147">
        <v>94524.75</v>
      </c>
      <c r="L10273" s="148">
        <v>12760841</v>
      </c>
      <c r="M10273" s="155"/>
      <c r="N10273" s="149"/>
      <c r="O10273" s="169"/>
      <c r="P10273" s="153" t="s">
        <v>6625</v>
      </c>
      <c r="Q10273" s="156" t="s">
        <v>3797</v>
      </c>
      <c r="R10273" s="142">
        <f t="shared" si="160"/>
        <v>0</v>
      </c>
    </row>
    <row r="10274" ht="22.5" s="109" customFormat="1">
      <c r="A10274" s="119">
        <f>MAX($A$19:A10273)+1</f>
        <v>10256</v>
      </c>
      <c r="B10274" s="155"/>
      <c r="C10274" s="144"/>
      <c r="D10274" s="144" t="s">
        <v>8967</v>
      </c>
      <c r="E10274" s="145">
        <v>45252</v>
      </c>
      <c r="F10274" s="146" t="s">
        <v>3808</v>
      </c>
      <c r="G10274" s="146"/>
      <c r="H10274" s="146" t="s">
        <v>3974</v>
      </c>
      <c r="I10274" s="151" t="s">
        <v>534</v>
      </c>
      <c r="J10274" s="147">
        <v>84</v>
      </c>
      <c r="K10274" s="147">
        <v>35861.13</v>
      </c>
      <c r="L10274" s="148">
        <v>3012335</v>
      </c>
      <c r="M10274" s="155"/>
      <c r="N10274" s="149"/>
      <c r="O10274" s="169"/>
      <c r="P10274" s="153" t="s">
        <v>6625</v>
      </c>
      <c r="Q10274" s="156" t="s">
        <v>3797</v>
      </c>
      <c r="R10274" s="142">
        <f t="shared" si="160"/>
        <v>0</v>
      </c>
    </row>
    <row r="10275" ht="22.5" s="109" customFormat="1">
      <c r="A10275" s="119">
        <f>MAX($A$19:A10274)+1</f>
        <v>10257</v>
      </c>
      <c r="B10275" s="155"/>
      <c r="C10275" s="144"/>
      <c r="D10275" s="144" t="s">
        <v>8967</v>
      </c>
      <c r="E10275" s="145">
        <v>45252</v>
      </c>
      <c r="F10275" s="146" t="s">
        <v>3808</v>
      </c>
      <c r="G10275" s="146"/>
      <c r="H10275" s="146" t="s">
        <v>3981</v>
      </c>
      <c r="I10275" s="151" t="s">
        <v>534</v>
      </c>
      <c r="J10275" s="147">
        <v>539</v>
      </c>
      <c r="K10275" s="147">
        <v>34927.75</v>
      </c>
      <c r="L10275" s="148">
        <v>18826057</v>
      </c>
      <c r="M10275" s="155"/>
      <c r="N10275" s="149"/>
      <c r="O10275" s="169"/>
      <c r="P10275" s="153" t="s">
        <v>6625</v>
      </c>
      <c r="Q10275" s="156" t="s">
        <v>3797</v>
      </c>
      <c r="R10275" s="142">
        <f t="shared" si="160"/>
        <v>0</v>
      </c>
    </row>
    <row r="10276" ht="22.5" s="109" customFormat="1">
      <c r="A10276" s="119">
        <f>MAX($A$19:A10275)+1</f>
        <v>10258</v>
      </c>
      <c r="B10276" s="155"/>
      <c r="C10276" s="144"/>
      <c r="D10276" s="144" t="s">
        <v>8967</v>
      </c>
      <c r="E10276" s="145">
        <v>45252</v>
      </c>
      <c r="F10276" s="146" t="s">
        <v>3808</v>
      </c>
      <c r="G10276" s="146"/>
      <c r="H10276" s="146" t="s">
        <v>3981</v>
      </c>
      <c r="I10276" s="151" t="s">
        <v>534</v>
      </c>
      <c r="J10276" s="147">
        <v>1187</v>
      </c>
      <c r="K10276" s="147">
        <v>34927.75</v>
      </c>
      <c r="L10276" s="148">
        <v>41459239</v>
      </c>
      <c r="M10276" s="155"/>
      <c r="N10276" s="149"/>
      <c r="O10276" s="169"/>
      <c r="P10276" s="153" t="s">
        <v>6625</v>
      </c>
      <c r="Q10276" s="156" t="s">
        <v>3797</v>
      </c>
      <c r="R10276" s="142">
        <f t="shared" si="160"/>
        <v>0</v>
      </c>
    </row>
    <row r="10277" ht="22.5" s="109" customFormat="1">
      <c r="A10277" s="119">
        <f>MAX($A$19:A10276)+1</f>
        <v>10259</v>
      </c>
      <c r="B10277" s="155"/>
      <c r="C10277" s="144"/>
      <c r="D10277" s="144" t="s">
        <v>8967</v>
      </c>
      <c r="E10277" s="145">
        <v>45252</v>
      </c>
      <c r="F10277" s="146" t="s">
        <v>3808</v>
      </c>
      <c r="G10277" s="146"/>
      <c r="H10277" s="146" t="s">
        <v>3812</v>
      </c>
      <c r="I10277" s="151" t="s">
        <v>534</v>
      </c>
      <c r="J10277" s="147">
        <v>3527</v>
      </c>
      <c r="K10277" s="147">
        <v>24180.75</v>
      </c>
      <c r="L10277" s="148">
        <v>85285505</v>
      </c>
      <c r="M10277" s="155"/>
      <c r="N10277" s="149"/>
      <c r="O10277" s="169"/>
      <c r="P10277" s="153" t="s">
        <v>6625</v>
      </c>
      <c r="Q10277" s="156" t="s">
        <v>3797</v>
      </c>
      <c r="R10277" s="142">
        <f t="shared" si="160"/>
        <v>0</v>
      </c>
    </row>
    <row r="10278" ht="22.5" s="109" customFormat="1">
      <c r="A10278" s="119">
        <f>MAX($A$19:A10277)+1</f>
        <v>10260</v>
      </c>
      <c r="B10278" s="155"/>
      <c r="C10278" s="144"/>
      <c r="D10278" s="144" t="s">
        <v>8967</v>
      </c>
      <c r="E10278" s="145">
        <v>45252</v>
      </c>
      <c r="F10278" s="146" t="s">
        <v>3808</v>
      </c>
      <c r="G10278" s="146"/>
      <c r="H10278" s="146" t="s">
        <v>6564</v>
      </c>
      <c r="I10278" s="151" t="s">
        <v>534</v>
      </c>
      <c r="J10278" s="147">
        <v>765</v>
      </c>
      <c r="K10278" s="147">
        <v>18563</v>
      </c>
      <c r="L10278" s="148">
        <v>14200695</v>
      </c>
      <c r="M10278" s="155"/>
      <c r="N10278" s="149"/>
      <c r="O10278" s="169"/>
      <c r="P10278" s="153" t="s">
        <v>6625</v>
      </c>
      <c r="Q10278" s="156" t="s">
        <v>3797</v>
      </c>
      <c r="R10278" s="142">
        <f t="shared" si="160"/>
        <v>0</v>
      </c>
    </row>
    <row r="10279" ht="22.5" s="109" customFormat="1">
      <c r="A10279" s="119">
        <f>MAX($A$19:A10278)+1</f>
        <v>10261</v>
      </c>
      <c r="B10279" s="155"/>
      <c r="C10279" s="144"/>
      <c r="D10279" s="144" t="s">
        <v>8967</v>
      </c>
      <c r="E10279" s="145">
        <v>45252</v>
      </c>
      <c r="F10279" s="146" t="s">
        <v>3808</v>
      </c>
      <c r="G10279" s="146"/>
      <c r="H10279" s="146" t="s">
        <v>8937</v>
      </c>
      <c r="I10279" s="151" t="s">
        <v>534</v>
      </c>
      <c r="J10279" s="147">
        <v>1467</v>
      </c>
      <c r="K10279" s="147">
        <v>20272.75</v>
      </c>
      <c r="L10279" s="148">
        <v>29740124</v>
      </c>
      <c r="M10279" s="155"/>
      <c r="N10279" s="149"/>
      <c r="O10279" s="169"/>
      <c r="P10279" s="153" t="s">
        <v>6625</v>
      </c>
      <c r="Q10279" s="156" t="s">
        <v>3797</v>
      </c>
      <c r="R10279" s="142">
        <f t="shared" si="160"/>
        <v>0</v>
      </c>
    </row>
    <row r="10280" s="109" customFormat="1">
      <c r="A10280" s="119">
        <f>MAX($A$19:A10279)+1</f>
        <v>10262</v>
      </c>
      <c r="B10280" s="155"/>
      <c r="C10280" s="144"/>
      <c r="D10280" s="144" t="s">
        <v>8967</v>
      </c>
      <c r="E10280" s="145">
        <v>45252</v>
      </c>
      <c r="F10280" s="146" t="s">
        <v>3808</v>
      </c>
      <c r="G10280" s="146"/>
      <c r="H10280" s="146" t="s">
        <v>8959</v>
      </c>
      <c r="I10280" s="151" t="s">
        <v>534</v>
      </c>
      <c r="J10280" s="147">
        <v>356</v>
      </c>
      <c r="K10280" s="147">
        <v>19051.5</v>
      </c>
      <c r="L10280" s="148">
        <v>6782334</v>
      </c>
      <c r="M10280" s="155"/>
      <c r="N10280" s="149"/>
      <c r="O10280" s="169"/>
      <c r="P10280" s="153" t="s">
        <v>6625</v>
      </c>
      <c r="Q10280" s="156" t="s">
        <v>3797</v>
      </c>
      <c r="R10280" s="142">
        <f t="shared" si="160"/>
        <v>0</v>
      </c>
    </row>
    <row r="10281" ht="22.5" s="109" customFormat="1">
      <c r="A10281" s="119">
        <f>MAX($A$19:A10280)+1</f>
        <v>10263</v>
      </c>
      <c r="B10281" s="155"/>
      <c r="C10281" s="144"/>
      <c r="D10281" s="144" t="s">
        <v>8967</v>
      </c>
      <c r="E10281" s="145">
        <v>45252</v>
      </c>
      <c r="F10281" s="146" t="s">
        <v>3808</v>
      </c>
      <c r="G10281" s="146"/>
      <c r="H10281" s="146" t="s">
        <v>8969</v>
      </c>
      <c r="I10281" s="151" t="s">
        <v>534</v>
      </c>
      <c r="J10281" s="147">
        <v>12730</v>
      </c>
      <c r="K10281" s="147">
        <v>30287</v>
      </c>
      <c r="L10281" s="148">
        <v>385553510</v>
      </c>
      <c r="M10281" s="155"/>
      <c r="N10281" s="149"/>
      <c r="O10281" s="169"/>
      <c r="P10281" s="153" t="s">
        <v>6625</v>
      </c>
      <c r="Q10281" s="156" t="s">
        <v>3797</v>
      </c>
      <c r="R10281" s="142">
        <f t="shared" si="160"/>
        <v>0</v>
      </c>
    </row>
    <row r="10282" ht="22.5" s="109" customFormat="1">
      <c r="A10282" s="119">
        <f>MAX($A$19:A10281)+1</f>
        <v>10264</v>
      </c>
      <c r="B10282" s="155">
        <v>1</v>
      </c>
      <c r="C10282" s="144"/>
      <c r="D10282" s="144" t="s">
        <v>8967</v>
      </c>
      <c r="E10282" s="145">
        <v>45252</v>
      </c>
      <c r="F10282" s="146" t="s">
        <v>3808</v>
      </c>
      <c r="G10282" s="146"/>
      <c r="H10282" s="146" t="s">
        <v>8969</v>
      </c>
      <c r="I10282" s="151" t="s">
        <v>534</v>
      </c>
      <c r="J10282" s="147">
        <v>6370</v>
      </c>
      <c r="K10282" s="147">
        <v>30287</v>
      </c>
      <c r="L10282" s="148">
        <v>192928190</v>
      </c>
      <c r="M10282" s="155"/>
      <c r="N10282" s="149"/>
      <c r="O10282" s="169"/>
      <c r="P10282" s="153" t="s">
        <v>6625</v>
      </c>
      <c r="Q10282" s="156" t="s">
        <v>3797</v>
      </c>
      <c r="R10282" s="142">
        <f t="shared" si="160"/>
        <v>0</v>
      </c>
    </row>
    <row r="10283" ht="22.5" s="109" customFormat="1">
      <c r="A10283" s="119">
        <f>MAX($A$19:A10282)+1</f>
        <v>10265</v>
      </c>
      <c r="B10283" s="155"/>
      <c r="C10283" s="144"/>
      <c r="D10283" s="144" t="s">
        <v>8967</v>
      </c>
      <c r="E10283" s="145">
        <v>45252</v>
      </c>
      <c r="F10283" s="146" t="s">
        <v>3808</v>
      </c>
      <c r="G10283" s="146"/>
      <c r="H10283" s="146" t="s">
        <v>3975</v>
      </c>
      <c r="I10283" s="151" t="s">
        <v>534</v>
      </c>
      <c r="J10283" s="147">
        <v>2841</v>
      </c>
      <c r="K10283" s="147">
        <v>26380.29</v>
      </c>
      <c r="L10283" s="148">
        <v>74946403</v>
      </c>
      <c r="M10283" s="155"/>
      <c r="N10283" s="149"/>
      <c r="O10283" s="169"/>
      <c r="P10283" s="153" t="s">
        <v>6625</v>
      </c>
      <c r="Q10283" s="156" t="s">
        <v>3797</v>
      </c>
      <c r="R10283" s="142">
        <f t="shared" si="160"/>
        <v>0</v>
      </c>
    </row>
    <row r="10284" ht="33.75" s="109" customFormat="1">
      <c r="A10284" s="119">
        <f>MAX($A$19:A10283)+1</f>
        <v>10266</v>
      </c>
      <c r="B10284" s="155"/>
      <c r="C10284" s="144"/>
      <c r="D10284" s="144" t="s">
        <v>8967</v>
      </c>
      <c r="E10284" s="145">
        <v>45252</v>
      </c>
      <c r="F10284" s="146" t="s">
        <v>3808</v>
      </c>
      <c r="G10284" s="146"/>
      <c r="H10284" s="146" t="s">
        <v>6435</v>
      </c>
      <c r="I10284" s="151" t="s">
        <v>534</v>
      </c>
      <c r="J10284" s="147">
        <v>1775</v>
      </c>
      <c r="K10284" s="147">
        <v>31019.75</v>
      </c>
      <c r="L10284" s="148">
        <v>55060056</v>
      </c>
      <c r="M10284" s="155"/>
      <c r="N10284" s="149"/>
      <c r="O10284" s="169"/>
      <c r="P10284" s="153" t="s">
        <v>6625</v>
      </c>
      <c r="Q10284" s="156" t="s">
        <v>3797</v>
      </c>
      <c r="R10284" s="142">
        <f t="shared" si="160"/>
        <v>0</v>
      </c>
    </row>
    <row r="10285" ht="22.5" s="109" customFormat="1">
      <c r="A10285" s="119">
        <f>MAX($A$19:A10284)+1</f>
        <v>10267</v>
      </c>
      <c r="B10285" s="155"/>
      <c r="C10285" s="144"/>
      <c r="D10285" s="144" t="s">
        <v>8967</v>
      </c>
      <c r="E10285" s="145">
        <v>45252</v>
      </c>
      <c r="F10285" s="146" t="s">
        <v>3808</v>
      </c>
      <c r="G10285" s="146"/>
      <c r="H10285" s="146" t="s">
        <v>3813</v>
      </c>
      <c r="I10285" s="151" t="s">
        <v>534</v>
      </c>
      <c r="J10285" s="147">
        <v>103</v>
      </c>
      <c r="K10285" s="147">
        <v>23203.75</v>
      </c>
      <c r="L10285" s="148">
        <v>2389986</v>
      </c>
      <c r="M10285" s="155"/>
      <c r="N10285" s="149"/>
      <c r="O10285" s="169"/>
      <c r="P10285" s="153" t="s">
        <v>6625</v>
      </c>
      <c r="Q10285" s="156" t="s">
        <v>3797</v>
      </c>
      <c r="R10285" s="142">
        <f ref="R10285:R10305" t="shared" si="161">N10285/L10285*100</f>
        <v>0</v>
      </c>
    </row>
    <row r="10286" ht="22.5" s="109" customFormat="1">
      <c r="A10286" s="119">
        <f>MAX($A$19:A10285)+1</f>
        <v>10268</v>
      </c>
      <c r="B10286" s="155"/>
      <c r="C10286" s="144"/>
      <c r="D10286" s="144" t="s">
        <v>8970</v>
      </c>
      <c r="E10286" s="145">
        <v>45267</v>
      </c>
      <c r="F10286" s="146" t="s">
        <v>3808</v>
      </c>
      <c r="G10286" s="146"/>
      <c r="H10286" s="146" t="s">
        <v>6412</v>
      </c>
      <c r="I10286" s="151" t="s">
        <v>534</v>
      </c>
      <c r="J10286" s="147">
        <v>2338</v>
      </c>
      <c r="K10286" s="147">
        <v>34195</v>
      </c>
      <c r="L10286" s="148">
        <v>79947910</v>
      </c>
      <c r="M10286" s="155"/>
      <c r="N10286" s="149"/>
      <c r="O10286" s="169"/>
      <c r="P10286" s="153" t="s">
        <v>6625</v>
      </c>
      <c r="Q10286" s="156" t="s">
        <v>3797</v>
      </c>
      <c r="R10286" s="142">
        <f t="shared" si="161"/>
        <v>0</v>
      </c>
    </row>
    <row r="10287" ht="22.5" s="109" customFormat="1">
      <c r="A10287" s="119">
        <f>MAX($A$19:A10286)+1</f>
        <v>10269</v>
      </c>
      <c r="B10287" s="155"/>
      <c r="C10287" s="144"/>
      <c r="D10287" s="144" t="s">
        <v>8970</v>
      </c>
      <c r="E10287" s="145">
        <v>45267</v>
      </c>
      <c r="F10287" s="146" t="s">
        <v>3808</v>
      </c>
      <c r="G10287" s="146"/>
      <c r="H10287" s="146" t="s">
        <v>3845</v>
      </c>
      <c r="I10287" s="151" t="s">
        <v>534</v>
      </c>
      <c r="J10287" s="147">
        <v>10920</v>
      </c>
      <c r="K10287" s="147">
        <v>18318.75</v>
      </c>
      <c r="L10287" s="148">
        <v>200040750</v>
      </c>
      <c r="M10287" s="155"/>
      <c r="N10287" s="149"/>
      <c r="O10287" s="169"/>
      <c r="P10287" s="153" t="s">
        <v>6625</v>
      </c>
      <c r="Q10287" s="156" t="s">
        <v>3797</v>
      </c>
      <c r="R10287" s="142">
        <f t="shared" si="161"/>
        <v>0</v>
      </c>
    </row>
    <row r="10288" ht="22.5" s="109" customFormat="1">
      <c r="A10288" s="119">
        <f>MAX($A$19:A10287)+1</f>
        <v>10270</v>
      </c>
      <c r="B10288" s="155"/>
      <c r="C10288" s="144"/>
      <c r="D10288" s="144" t="s">
        <v>8970</v>
      </c>
      <c r="E10288" s="145">
        <v>45267</v>
      </c>
      <c r="F10288" s="146" t="s">
        <v>3808</v>
      </c>
      <c r="G10288" s="146"/>
      <c r="H10288" s="146" t="s">
        <v>3845</v>
      </c>
      <c r="I10288" s="151" t="s">
        <v>534</v>
      </c>
      <c r="J10288" s="147">
        <v>3665</v>
      </c>
      <c r="K10288" s="147">
        <v>18318.75</v>
      </c>
      <c r="L10288" s="148">
        <v>67138219</v>
      </c>
      <c r="M10288" s="155"/>
      <c r="N10288" s="149"/>
      <c r="O10288" s="169"/>
      <c r="P10288" s="153" t="s">
        <v>6625</v>
      </c>
      <c r="Q10288" s="156" t="s">
        <v>3797</v>
      </c>
      <c r="R10288" s="142">
        <f t="shared" si="161"/>
        <v>0</v>
      </c>
    </row>
    <row r="10289" ht="22.5" s="109" customFormat="1">
      <c r="A10289" s="119">
        <f>MAX($A$19:A10288)+1</f>
        <v>10271</v>
      </c>
      <c r="B10289" s="155"/>
      <c r="C10289" s="144"/>
      <c r="D10289" s="144" t="s">
        <v>8970</v>
      </c>
      <c r="E10289" s="145">
        <v>45267</v>
      </c>
      <c r="F10289" s="146" t="s">
        <v>3808</v>
      </c>
      <c r="G10289" s="146"/>
      <c r="H10289" s="146" t="s">
        <v>6413</v>
      </c>
      <c r="I10289" s="151" t="s">
        <v>534</v>
      </c>
      <c r="J10289" s="147">
        <v>67</v>
      </c>
      <c r="K10289" s="147">
        <v>109912.51</v>
      </c>
      <c r="L10289" s="148">
        <v>7364138</v>
      </c>
      <c r="M10289" s="155"/>
      <c r="N10289" s="149"/>
      <c r="O10289" s="169"/>
      <c r="P10289" s="153" t="s">
        <v>6625</v>
      </c>
      <c r="Q10289" s="156" t="s">
        <v>3797</v>
      </c>
      <c r="R10289" s="142">
        <f t="shared" si="161"/>
        <v>0</v>
      </c>
    </row>
    <row r="10290" ht="22.5" s="109" customFormat="1">
      <c r="A10290" s="119">
        <f>MAX($A$19:A10289)+1</f>
        <v>10272</v>
      </c>
      <c r="B10290" s="155"/>
      <c r="C10290" s="144"/>
      <c r="D10290" s="144" t="s">
        <v>8970</v>
      </c>
      <c r="E10290" s="145">
        <v>45267</v>
      </c>
      <c r="F10290" s="146" t="s">
        <v>3808</v>
      </c>
      <c r="G10290" s="146"/>
      <c r="H10290" s="146" t="s">
        <v>6413</v>
      </c>
      <c r="I10290" s="151" t="s">
        <v>534</v>
      </c>
      <c r="J10290" s="147">
        <v>1870</v>
      </c>
      <c r="K10290" s="147">
        <v>109912.5</v>
      </c>
      <c r="L10290" s="148">
        <v>205536375</v>
      </c>
      <c r="M10290" s="155"/>
      <c r="N10290" s="149"/>
      <c r="O10290" s="169"/>
      <c r="P10290" s="153" t="s">
        <v>6625</v>
      </c>
      <c r="Q10290" s="156" t="s">
        <v>3797</v>
      </c>
      <c r="R10290" s="142">
        <f t="shared" si="161"/>
        <v>0</v>
      </c>
    </row>
    <row r="10291" ht="22.5" s="109" customFormat="1">
      <c r="A10291" s="119">
        <f>MAX($A$19:A10290)+1</f>
        <v>10273</v>
      </c>
      <c r="B10291" s="155"/>
      <c r="C10291" s="144"/>
      <c r="D10291" s="144" t="s">
        <v>8970</v>
      </c>
      <c r="E10291" s="145">
        <v>45267</v>
      </c>
      <c r="F10291" s="146" t="s">
        <v>3808</v>
      </c>
      <c r="G10291" s="146"/>
      <c r="H10291" s="146" t="s">
        <v>3845</v>
      </c>
      <c r="I10291" s="151" t="s">
        <v>534</v>
      </c>
      <c r="J10291" s="147">
        <v>6600</v>
      </c>
      <c r="K10291" s="147">
        <v>18318.75</v>
      </c>
      <c r="L10291" s="148">
        <v>120903750</v>
      </c>
      <c r="M10291" s="155"/>
      <c r="N10291" s="149"/>
      <c r="O10291" s="169"/>
      <c r="P10291" s="153" t="s">
        <v>6625</v>
      </c>
      <c r="Q10291" s="156" t="s">
        <v>3797</v>
      </c>
      <c r="R10291" s="142">
        <f t="shared" si="161"/>
        <v>0</v>
      </c>
    </row>
    <row r="10292" ht="22.5" s="109" customFormat="1">
      <c r="A10292" s="119">
        <f>MAX($A$19:A10291)+1</f>
        <v>10274</v>
      </c>
      <c r="B10292" s="155"/>
      <c r="C10292" s="144"/>
      <c r="D10292" s="144" t="s">
        <v>8970</v>
      </c>
      <c r="E10292" s="145">
        <v>45267</v>
      </c>
      <c r="F10292" s="146" t="s">
        <v>3808</v>
      </c>
      <c r="G10292" s="146"/>
      <c r="H10292" s="146" t="s">
        <v>3845</v>
      </c>
      <c r="I10292" s="151" t="s">
        <v>534</v>
      </c>
      <c r="J10292" s="147">
        <v>4995</v>
      </c>
      <c r="K10292" s="147">
        <v>18318.75</v>
      </c>
      <c r="L10292" s="148">
        <v>91502156</v>
      </c>
      <c r="M10292" s="155"/>
      <c r="N10292" s="149"/>
      <c r="O10292" s="169"/>
      <c r="P10292" s="153" t="s">
        <v>6625</v>
      </c>
      <c r="Q10292" s="156" t="s">
        <v>3797</v>
      </c>
      <c r="R10292" s="142">
        <f t="shared" si="161"/>
        <v>0</v>
      </c>
    </row>
    <row r="10293" ht="22.5" s="109" customFormat="1">
      <c r="A10293" s="119">
        <f>MAX($A$19:A10292)+1</f>
        <v>10275</v>
      </c>
      <c r="B10293" s="155"/>
      <c r="C10293" s="144"/>
      <c r="D10293" s="144" t="s">
        <v>8970</v>
      </c>
      <c r="E10293" s="145">
        <v>45267</v>
      </c>
      <c r="F10293" s="146" t="s">
        <v>3808</v>
      </c>
      <c r="G10293" s="146"/>
      <c r="H10293" s="146" t="s">
        <v>6410</v>
      </c>
      <c r="I10293" s="151" t="s">
        <v>534</v>
      </c>
      <c r="J10293" s="147">
        <v>312</v>
      </c>
      <c r="K10293" s="147">
        <v>21738.25</v>
      </c>
      <c r="L10293" s="148">
        <v>6782334</v>
      </c>
      <c r="M10293" s="155"/>
      <c r="N10293" s="149"/>
      <c r="O10293" s="169"/>
      <c r="P10293" s="153" t="s">
        <v>6625</v>
      </c>
      <c r="Q10293" s="156" t="s">
        <v>3797</v>
      </c>
      <c r="R10293" s="142">
        <f t="shared" si="161"/>
        <v>0</v>
      </c>
    </row>
    <row r="10294" ht="22.5" s="109" customFormat="1">
      <c r="A10294" s="119">
        <f>MAX($A$19:A10293)+1</f>
        <v>10276</v>
      </c>
      <c r="B10294" s="155"/>
      <c r="C10294" s="144"/>
      <c r="D10294" s="144" t="s">
        <v>8970</v>
      </c>
      <c r="E10294" s="145">
        <v>45267</v>
      </c>
      <c r="F10294" s="146" t="s">
        <v>3808</v>
      </c>
      <c r="G10294" s="146"/>
      <c r="H10294" s="146" t="s">
        <v>6410</v>
      </c>
      <c r="I10294" s="151" t="s">
        <v>534</v>
      </c>
      <c r="J10294" s="147">
        <v>410</v>
      </c>
      <c r="K10294" s="147">
        <v>21738.25</v>
      </c>
      <c r="L10294" s="148">
        <v>8912682</v>
      </c>
      <c r="M10294" s="155"/>
      <c r="N10294" s="149"/>
      <c r="O10294" s="169"/>
      <c r="P10294" s="153" t="s">
        <v>6625</v>
      </c>
      <c r="Q10294" s="156" t="s">
        <v>3797</v>
      </c>
      <c r="R10294" s="142">
        <f t="shared" si="161"/>
        <v>0</v>
      </c>
    </row>
    <row r="10295" ht="22.5" s="109" customFormat="1">
      <c r="A10295" s="119">
        <f>MAX($A$19:A10294)+1</f>
        <v>10277</v>
      </c>
      <c r="B10295" s="155"/>
      <c r="C10295" s="144"/>
      <c r="D10295" s="144" t="s">
        <v>8970</v>
      </c>
      <c r="E10295" s="145">
        <v>45267</v>
      </c>
      <c r="F10295" s="146" t="s">
        <v>3808</v>
      </c>
      <c r="G10295" s="146"/>
      <c r="H10295" s="146" t="s">
        <v>6557</v>
      </c>
      <c r="I10295" s="151" t="s">
        <v>534</v>
      </c>
      <c r="J10295" s="147">
        <v>4918</v>
      </c>
      <c r="K10295" s="147">
        <v>52269.5</v>
      </c>
      <c r="L10295" s="148">
        <v>257061401</v>
      </c>
      <c r="M10295" s="155"/>
      <c r="N10295" s="149"/>
      <c r="O10295" s="169"/>
      <c r="P10295" s="153" t="s">
        <v>6625</v>
      </c>
      <c r="Q10295" s="156" t="s">
        <v>3797</v>
      </c>
      <c r="R10295" s="142">
        <f t="shared" si="161"/>
        <v>0</v>
      </c>
    </row>
    <row r="10296" ht="22.5" s="109" customFormat="1">
      <c r="A10296" s="119">
        <f>MAX($A$19:A10295)+1</f>
        <v>10278</v>
      </c>
      <c r="B10296" s="155"/>
      <c r="C10296" s="144"/>
      <c r="D10296" s="144" t="s">
        <v>8970</v>
      </c>
      <c r="E10296" s="145">
        <v>45267</v>
      </c>
      <c r="F10296" s="146" t="s">
        <v>3808</v>
      </c>
      <c r="G10296" s="146"/>
      <c r="H10296" s="146" t="s">
        <v>3847</v>
      </c>
      <c r="I10296" s="151" t="s">
        <v>534</v>
      </c>
      <c r="J10296" s="147">
        <v>601</v>
      </c>
      <c r="K10296" s="147">
        <v>18807.25</v>
      </c>
      <c r="L10296" s="148">
        <v>11303157</v>
      </c>
      <c r="M10296" s="155"/>
      <c r="N10296" s="149"/>
      <c r="O10296" s="169"/>
      <c r="P10296" s="153" t="s">
        <v>6625</v>
      </c>
      <c r="Q10296" s="156" t="s">
        <v>3797</v>
      </c>
      <c r="R10296" s="142">
        <f t="shared" si="161"/>
        <v>0</v>
      </c>
    </row>
    <row r="10297" ht="22.5" s="109" customFormat="1">
      <c r="A10297" s="119">
        <f>MAX($A$19:A10296)+1</f>
        <v>10279</v>
      </c>
      <c r="B10297" s="155"/>
      <c r="C10297" s="144"/>
      <c r="D10297" s="144" t="s">
        <v>8970</v>
      </c>
      <c r="E10297" s="145">
        <v>45267</v>
      </c>
      <c r="F10297" s="146" t="s">
        <v>3808</v>
      </c>
      <c r="G10297" s="146"/>
      <c r="H10297" s="146" t="s">
        <v>3853</v>
      </c>
      <c r="I10297" s="151" t="s">
        <v>534</v>
      </c>
      <c r="J10297" s="147">
        <v>24</v>
      </c>
      <c r="K10297" s="147">
        <v>34195</v>
      </c>
      <c r="L10297" s="148">
        <v>820680</v>
      </c>
      <c r="M10297" s="155"/>
      <c r="N10297" s="149"/>
      <c r="O10297" s="169"/>
      <c r="P10297" s="153" t="s">
        <v>6625</v>
      </c>
      <c r="Q10297" s="156" t="s">
        <v>3797</v>
      </c>
      <c r="R10297" s="142">
        <f t="shared" si="161"/>
        <v>0</v>
      </c>
    </row>
    <row r="10298" ht="22.5" s="109" customFormat="1">
      <c r="A10298" s="119">
        <f>MAX($A$19:A10297)+1</f>
        <v>10280</v>
      </c>
      <c r="B10298" s="155"/>
      <c r="C10298" s="144"/>
      <c r="D10298" s="144" t="s">
        <v>8970</v>
      </c>
      <c r="E10298" s="145">
        <v>45267</v>
      </c>
      <c r="F10298" s="146" t="s">
        <v>3808</v>
      </c>
      <c r="G10298" s="146"/>
      <c r="H10298" s="146" t="s">
        <v>3847</v>
      </c>
      <c r="I10298" s="151" t="s">
        <v>534</v>
      </c>
      <c r="J10298" s="147">
        <v>1160</v>
      </c>
      <c r="K10298" s="147">
        <v>18807.25</v>
      </c>
      <c r="L10298" s="148">
        <v>21816410</v>
      </c>
      <c r="M10298" s="155"/>
      <c r="N10298" s="149"/>
      <c r="O10298" s="169"/>
      <c r="P10298" s="153" t="s">
        <v>6625</v>
      </c>
      <c r="Q10298" s="156" t="s">
        <v>3797</v>
      </c>
      <c r="R10298" s="142">
        <f t="shared" si="161"/>
        <v>0</v>
      </c>
    </row>
    <row r="10299" ht="22.5" s="109" customFormat="1">
      <c r="A10299" s="119">
        <f>MAX($A$19:A10298)+1</f>
        <v>10281</v>
      </c>
      <c r="B10299" s="155"/>
      <c r="C10299" s="144"/>
      <c r="D10299" s="144" t="s">
        <v>8970</v>
      </c>
      <c r="E10299" s="145">
        <v>45267</v>
      </c>
      <c r="F10299" s="146" t="s">
        <v>3808</v>
      </c>
      <c r="G10299" s="146"/>
      <c r="H10299" s="146" t="s">
        <v>3853</v>
      </c>
      <c r="I10299" s="151" t="s">
        <v>534</v>
      </c>
      <c r="J10299" s="147">
        <v>125</v>
      </c>
      <c r="K10299" s="147">
        <v>34195</v>
      </c>
      <c r="L10299" s="148">
        <v>4274375</v>
      </c>
      <c r="M10299" s="155"/>
      <c r="N10299" s="149"/>
      <c r="O10299" s="169"/>
      <c r="P10299" s="153" t="s">
        <v>6625</v>
      </c>
      <c r="Q10299" s="156" t="s">
        <v>3797</v>
      </c>
      <c r="R10299" s="142">
        <f t="shared" si="161"/>
        <v>0</v>
      </c>
    </row>
    <row r="10300" ht="22.5" s="109" customFormat="1">
      <c r="A10300" s="119">
        <f>MAX($A$19:A10299)+1</f>
        <v>10282</v>
      </c>
      <c r="B10300" s="155"/>
      <c r="C10300" s="144"/>
      <c r="D10300" s="144" t="s">
        <v>8970</v>
      </c>
      <c r="E10300" s="145">
        <v>45267</v>
      </c>
      <c r="F10300" s="146" t="s">
        <v>3808</v>
      </c>
      <c r="G10300" s="146"/>
      <c r="H10300" s="146" t="s">
        <v>3966</v>
      </c>
      <c r="I10300" s="151" t="s">
        <v>534</v>
      </c>
      <c r="J10300" s="147">
        <v>1494</v>
      </c>
      <c r="K10300" s="147">
        <v>37370.25</v>
      </c>
      <c r="L10300" s="148">
        <v>55831154</v>
      </c>
      <c r="M10300" s="155"/>
      <c r="N10300" s="149"/>
      <c r="O10300" s="169"/>
      <c r="P10300" s="153" t="s">
        <v>6625</v>
      </c>
      <c r="Q10300" s="156" t="s">
        <v>3797</v>
      </c>
      <c r="R10300" s="142">
        <f t="shared" si="161"/>
        <v>0</v>
      </c>
    </row>
    <row r="10301" ht="22.5" s="109" customFormat="1">
      <c r="A10301" s="119">
        <f>MAX($A$19:A10300)+1</f>
        <v>10283</v>
      </c>
      <c r="B10301" s="155"/>
      <c r="C10301" s="144"/>
      <c r="D10301" s="144" t="s">
        <v>8970</v>
      </c>
      <c r="E10301" s="145">
        <v>45267</v>
      </c>
      <c r="F10301" s="146" t="s">
        <v>3808</v>
      </c>
      <c r="G10301" s="146"/>
      <c r="H10301" s="146" t="s">
        <v>3818</v>
      </c>
      <c r="I10301" s="151" t="s">
        <v>534</v>
      </c>
      <c r="J10301" s="147">
        <v>8720</v>
      </c>
      <c r="K10301" s="147">
        <v>40057</v>
      </c>
      <c r="L10301" s="148">
        <v>349297040</v>
      </c>
      <c r="M10301" s="155"/>
      <c r="N10301" s="149"/>
      <c r="O10301" s="169"/>
      <c r="P10301" s="153" t="s">
        <v>6625</v>
      </c>
      <c r="Q10301" s="156" t="s">
        <v>3797</v>
      </c>
      <c r="R10301" s="142">
        <f t="shared" si="161"/>
        <v>0</v>
      </c>
    </row>
    <row r="10302" ht="22.5" s="109" customFormat="1">
      <c r="A10302" s="119">
        <f>MAX($A$19:A10301)+1</f>
        <v>10284</v>
      </c>
      <c r="B10302" s="155"/>
      <c r="C10302" s="144"/>
      <c r="D10302" s="144" t="s">
        <v>8971</v>
      </c>
      <c r="E10302" s="145">
        <v>45261</v>
      </c>
      <c r="F10302" s="146" t="s">
        <v>3808</v>
      </c>
      <c r="G10302" s="146"/>
      <c r="H10302" s="146" t="s">
        <v>8939</v>
      </c>
      <c r="I10302" s="151" t="s">
        <v>534</v>
      </c>
      <c r="J10302" s="147">
        <v>835</v>
      </c>
      <c r="K10302" s="147">
        <v>149934.4</v>
      </c>
      <c r="L10302" s="148">
        <v>125195222</v>
      </c>
      <c r="M10302" s="155"/>
      <c r="N10302" s="149"/>
      <c r="O10302" s="169"/>
      <c r="P10302" s="153" t="s">
        <v>6625</v>
      </c>
      <c r="Q10302" s="156" t="s">
        <v>3797</v>
      </c>
      <c r="R10302" s="142">
        <f t="shared" si="161"/>
        <v>0</v>
      </c>
    </row>
    <row r="10303" ht="22.5" s="109" customFormat="1">
      <c r="A10303" s="119">
        <f>MAX($A$19:A10302)+1</f>
        <v>10285</v>
      </c>
      <c r="B10303" s="155"/>
      <c r="C10303" s="144"/>
      <c r="D10303" s="144" t="s">
        <v>8971</v>
      </c>
      <c r="E10303" s="145">
        <v>45261</v>
      </c>
      <c r="F10303" s="146" t="s">
        <v>3808</v>
      </c>
      <c r="G10303" s="146"/>
      <c r="H10303" s="146" t="s">
        <v>8939</v>
      </c>
      <c r="I10303" s="151" t="s">
        <v>534</v>
      </c>
      <c r="J10303" s="147">
        <v>566</v>
      </c>
      <c r="K10303" s="147">
        <v>149934.55</v>
      </c>
      <c r="L10303" s="148">
        <v>84862953</v>
      </c>
      <c r="M10303" s="155"/>
      <c r="N10303" s="149"/>
      <c r="O10303" s="169"/>
      <c r="P10303" s="153" t="s">
        <v>6625</v>
      </c>
      <c r="Q10303" s="156" t="s">
        <v>3797</v>
      </c>
      <c r="R10303" s="142">
        <f t="shared" si="161"/>
        <v>0</v>
      </c>
    </row>
    <row r="10304" ht="22.5" s="109" customFormat="1">
      <c r="A10304" s="119">
        <f>MAX($A$19:A10303)+1</f>
        <v>10286</v>
      </c>
      <c r="B10304" s="155"/>
      <c r="C10304" s="144"/>
      <c r="D10304" s="144" t="s">
        <v>8972</v>
      </c>
      <c r="E10304" s="145">
        <v>45252</v>
      </c>
      <c r="F10304" s="146" t="s">
        <v>3808</v>
      </c>
      <c r="G10304" s="146"/>
      <c r="H10304" s="146" t="s">
        <v>3857</v>
      </c>
      <c r="I10304" s="151" t="s">
        <v>534</v>
      </c>
      <c r="J10304" s="147">
        <v>230</v>
      </c>
      <c r="K10304" s="147">
        <v>64046.6</v>
      </c>
      <c r="L10304" s="148">
        <v>14730718</v>
      </c>
      <c r="M10304" s="155"/>
      <c r="N10304" s="149"/>
      <c r="O10304" s="169"/>
      <c r="P10304" s="153" t="s">
        <v>6625</v>
      </c>
      <c r="Q10304" s="156" t="s">
        <v>3797</v>
      </c>
      <c r="R10304" s="142">
        <f t="shared" si="161"/>
        <v>0</v>
      </c>
    </row>
    <row r="10305" s="109" customFormat="1">
      <c r="A10305" s="188"/>
      <c r="B10305" s="189"/>
      <c r="C10305" s="190"/>
      <c r="D10305" s="190"/>
      <c r="E10305" s="191"/>
      <c r="F10305" s="192"/>
      <c r="G10305" s="192"/>
      <c r="H10305" s="192"/>
      <c r="I10305" s="193"/>
      <c r="J10305" s="194"/>
      <c r="K10305" s="194"/>
      <c r="L10305" s="195"/>
      <c r="M10305" s="196"/>
      <c r="N10305" s="197"/>
      <c r="O10305" s="198"/>
      <c r="P10305" s="153"/>
      <c r="Q10305" s="156"/>
      <c r="R10305" s="157" t="e">
        <f t="shared" si="161"/>
        <v>#DIV/0!</v>
      </c>
    </row>
    <row r="10306" ht="39.75" customHeight="1" s="3" customFormat="1">
      <c r="A10306" s="45"/>
      <c r="B10306" s="46"/>
      <c r="C10306" s="45"/>
      <c r="D10306" s="45"/>
      <c r="E10306" s="47"/>
      <c r="F10306" s="48" t="s">
        <v>8973</v>
      </c>
      <c r="G10306" s="49"/>
      <c r="H10306" s="49"/>
      <c r="I10306" s="97"/>
      <c r="J10306" s="98"/>
      <c r="K10306" s="98"/>
      <c r="L10306" s="99">
        <f>SUM(L19:L10305)</f>
        <v>896423995049</v>
      </c>
      <c r="M10306" s="100"/>
      <c r="N10306" s="99">
        <f>SUM(N19:N10305)</f>
        <v>62150518646</v>
      </c>
      <c r="O10306" s="49"/>
      <c r="P10306" s="54"/>
      <c r="Q10306" s="199"/>
      <c r="R10306" s="54"/>
    </row>
    <row r="10307" ht="11.25" customHeight="1" s="3" customFormat="1">
      <c r="A10307" s="50"/>
      <c r="B10307" s="51"/>
      <c r="C10307" s="50"/>
      <c r="D10307" s="50"/>
      <c r="E10307" s="52"/>
      <c r="F10307" s="53"/>
      <c r="G10307" s="54"/>
      <c r="H10307" s="54"/>
      <c r="I10307" s="101"/>
      <c r="J10307" s="102"/>
      <c r="K10307" s="102"/>
      <c r="L10307" s="103"/>
      <c r="M10307" s="104"/>
      <c r="N10307" s="103"/>
      <c r="O10307" s="54"/>
      <c r="P10307" s="54"/>
      <c r="Q10307" s="199"/>
      <c r="R10307" s="54"/>
    </row>
    <row r="10308" ht="15.75">
      <c r="A10308" s="55" t="s">
        <v>8974</v>
      </c>
      <c r="B10308" s="55"/>
      <c r="C10308" s="55"/>
      <c r="D10308" s="55"/>
      <c r="E10308" s="55"/>
      <c r="F10308" s="55"/>
      <c r="G10308" s="55"/>
      <c r="H10308" s="55"/>
      <c r="I10308" s="105"/>
      <c r="J10308" s="55"/>
      <c r="K10308" s="55"/>
      <c r="L10308" s="55"/>
      <c r="M10308" s="106"/>
      <c r="N10308" s="55"/>
      <c r="O10308" s="55"/>
    </row>
    <row r="10309" ht="22.5" customHeight="1" s="2" customFormat="1">
      <c r="A10309" s="56"/>
      <c r="B10309" s="57"/>
      <c r="C10309" s="4"/>
      <c r="D10309" s="4"/>
      <c r="E10309" s="58"/>
      <c r="I10309" s="73" t="s">
        <v>8975</v>
      </c>
      <c r="J10309" s="73"/>
      <c r="K10309" s="73"/>
      <c r="L10309" s="73"/>
      <c r="M10309" s="73"/>
      <c r="N10309" s="73"/>
      <c r="O10309" s="73"/>
      <c r="Q10309" s="112"/>
    </row>
    <row r="10310" ht="6" customHeight="1" s="2" customFormat="1">
      <c r="A10310" s="59"/>
      <c r="B10310" s="60"/>
      <c r="C10310" s="4"/>
      <c r="D10310" s="4"/>
      <c r="E10310" s="58"/>
      <c r="I10310" s="107"/>
      <c r="J10310" s="8"/>
      <c r="K10310" s="8"/>
      <c r="M10310" s="10"/>
      <c r="Q10310" s="112"/>
    </row>
    <row r="10311" ht="15.75" customHeight="1" s="2" customFormat="1">
      <c r="A10311" s="61" t="s">
        <v>8976</v>
      </c>
      <c r="B10311" s="61"/>
      <c r="C10311" s="61"/>
      <c r="D10311" s="61"/>
      <c r="E10311" s="61"/>
      <c r="I10311" s="61" t="s">
        <v>8977</v>
      </c>
      <c r="J10311" s="61"/>
      <c r="K10311" s="61"/>
      <c r="L10311" s="61"/>
      <c r="M10311" s="61"/>
      <c r="N10311" s="61"/>
      <c r="O10311" s="61"/>
      <c r="Q10311" s="112"/>
    </row>
    <row r="10312" ht="15.75" s="2" customFormat="1">
      <c r="A10312" s="62" t="s">
        <v>8978</v>
      </c>
      <c r="B10312" s="62"/>
      <c r="C10312" s="62"/>
      <c r="D10312" s="62"/>
      <c r="E10312" s="62"/>
      <c r="I10312" s="61" t="s">
        <v>8979</v>
      </c>
      <c r="J10312" s="61"/>
      <c r="K10312" s="61"/>
      <c r="L10312" s="61"/>
      <c r="M10312" s="61"/>
      <c r="N10312" s="61"/>
      <c r="O10312" s="61"/>
      <c r="Q10312" s="112"/>
    </row>
    <row r="10313" ht="15.75" s="2" customFormat="1">
      <c r="A10313" s="62" t="s">
        <v>8980</v>
      </c>
      <c r="B10313" s="62"/>
      <c r="C10313" s="62"/>
      <c r="D10313" s="62"/>
      <c r="E10313" s="62"/>
      <c r="I10313" s="62" t="s">
        <v>8981</v>
      </c>
      <c r="J10313" s="62"/>
      <c r="K10313" s="62"/>
      <c r="L10313" s="62"/>
      <c r="M10313" s="62"/>
      <c r="N10313" s="62"/>
      <c r="O10313" s="62"/>
      <c r="Q10313" s="112"/>
    </row>
    <row r="10319" ht="15.75" s="2" customFormat="1">
      <c r="A10319" s="4"/>
      <c r="B10319" s="5"/>
      <c r="C10319" s="4"/>
      <c r="D10319" s="4"/>
      <c r="E10319" s="6"/>
      <c r="G10319" s="4"/>
      <c r="I10319" s="7"/>
      <c r="J10319" s="8"/>
      <c r="K10319" s="108" t="s">
        <v>8982</v>
      </c>
      <c r="L10319" s="108"/>
      <c r="M10319" s="108"/>
      <c r="N10319" s="108"/>
      <c r="Q10319" s="112"/>
    </row>
  </sheetData>
  <autoFilter xmlns:etc="http://www.wps.cn/officeDocument/2017/etCustomData" ref="A18:R10306" etc:filterBottomFollowUsedRange="0">
    <extLst/>
  </autoFilter>
  <mergeCells>
    <mergeCell ref="L2:O2"/>
    <mergeCell ref="L3:O3"/>
    <mergeCell ref="L4:O4"/>
    <mergeCell ref="A6:O6"/>
    <mergeCell ref="A7:O7"/>
    <mergeCell ref="A8:O8"/>
    <mergeCell ref="B16:E16"/>
    <mergeCell ref="A10308:O10308"/>
    <mergeCell ref="I10309:O10309"/>
    <mergeCell ref="A10311:E10311"/>
    <mergeCell ref="I10311:O10311"/>
    <mergeCell ref="A10312:E10312"/>
    <mergeCell ref="I10312:O10312"/>
    <mergeCell ref="A10313:E10313"/>
    <mergeCell ref="I10313:O10313"/>
    <mergeCell ref="K10319:N10319"/>
    <mergeCell ref="A16:A17"/>
    <mergeCell ref="F16:F17"/>
    <mergeCell ref="G16:G17"/>
    <mergeCell ref="H16:H17"/>
    <mergeCell ref="I16:I17"/>
    <mergeCell ref="J16:J17"/>
    <mergeCell ref="K16:K17"/>
    <mergeCell ref="L16:L17"/>
    <mergeCell ref="M16:M17"/>
    <mergeCell ref="N16:N17"/>
    <mergeCell ref="O16:O17"/>
  </mergeCells>
  <printOptions horizontalCentered="1"/>
  <pageMargins left="0.3" right="0.3" top="0.5" bottom="0.3" header="0.3" footer="0.3"/>
  <pageSetup paperSize="9" scale="65"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O37"/>
  <sheetViews>
    <sheetView tabSelected="1" workbookViewId="0">
      <selection activeCell="I25" sqref="I25"/>
    </sheetView>
  </sheetViews>
  <sheetFormatPr defaultColWidth="9" defaultRowHeight="12.75"/>
  <cols>
    <col min="1" max="1" width="5.71428571428571" customWidth="1" style="4"/>
    <col min="2" max="2" width="6.14285714285714" customWidth="1" style="5"/>
    <col min="3" max="3" width="10.5714285714286" customWidth="1" style="4"/>
    <col min="4" max="4" width="12.8571428571429" customWidth="1" style="4"/>
    <col min="5" max="5" width="10" customWidth="1" style="6"/>
    <col min="6" max="6" width="34.2857142857143" customWidth="1" style="2"/>
    <col min="7" max="7" width="14.2857142857143" customWidth="1" style="4"/>
    <col min="8" max="8" width="45.8571428571429" customWidth="1" style="2"/>
    <col min="9" max="9" width="5.71428571428571" customWidth="1" style="7"/>
    <col min="10" max="10" width="10.8571428571429" customWidth="1" style="8"/>
    <col min="11" max="11" width="14.1428571428571" customWidth="1" style="8"/>
    <col min="12" max="12" width="15.2857142857143" customWidth="1" style="9"/>
    <col min="13" max="13" width="5.28571428571429" customWidth="1" style="10"/>
    <col min="14" max="14" width="14" customWidth="1" style="2"/>
    <col min="15" max="15" width="11.4285714285714" customWidth="1" style="2"/>
  </cols>
  <sheetData>
    <row r="2">
      <c r="L2" s="63" t="s">
        <v>0</v>
      </c>
      <c r="M2" s="64"/>
      <c r="N2" s="64"/>
      <c r="O2" s="65"/>
    </row>
    <row r="3">
      <c r="L3" s="66" t="s">
        <v>1</v>
      </c>
      <c r="M3" s="67"/>
      <c r="N3" s="67"/>
      <c r="O3" s="68"/>
    </row>
    <row r="4">
      <c r="L4" s="69" t="s">
        <v>2</v>
      </c>
      <c r="M4" s="70"/>
      <c r="N4" s="70"/>
      <c r="O4" s="71"/>
    </row>
    <row r="6" ht="16.5">
      <c r="A6" s="11" t="s">
        <v>3</v>
      </c>
      <c r="B6" s="11"/>
      <c r="C6" s="11"/>
      <c r="D6" s="11"/>
      <c r="E6" s="11"/>
      <c r="F6" s="11"/>
      <c r="G6" s="11"/>
      <c r="H6" s="11"/>
      <c r="I6" s="72"/>
      <c r="J6" s="11"/>
      <c r="K6" s="11"/>
      <c r="L6" s="11"/>
      <c r="M6" s="11"/>
      <c r="N6" s="11"/>
      <c r="O6" s="11"/>
    </row>
    <row r="7" ht="15.75">
      <c r="A7" s="12" t="s">
        <v>4</v>
      </c>
      <c r="B7" s="12"/>
      <c r="C7" s="12"/>
      <c r="D7" s="12"/>
      <c r="E7" s="12"/>
      <c r="F7" s="12"/>
      <c r="G7" s="12"/>
      <c r="H7" s="12"/>
      <c r="I7" s="73"/>
      <c r="J7" s="12"/>
      <c r="K7" s="12"/>
      <c r="L7" s="12"/>
      <c r="M7" s="12"/>
      <c r="N7" s="12"/>
      <c r="O7" s="12"/>
    </row>
    <row r="8" ht="16.5">
      <c r="A8" s="11" t="s">
        <v>5</v>
      </c>
      <c r="B8" s="11"/>
      <c r="C8" s="11"/>
      <c r="D8" s="11"/>
      <c r="E8" s="11"/>
      <c r="F8" s="11"/>
      <c r="G8" s="11"/>
      <c r="H8" s="11"/>
      <c r="I8" s="72"/>
      <c r="J8" s="11"/>
      <c r="K8" s="11"/>
      <c r="L8" s="11"/>
      <c r="M8" s="11"/>
      <c r="N8" s="11"/>
      <c r="O8" s="11"/>
    </row>
    <row r="9" ht="16.5">
      <c r="A9" s="11"/>
      <c r="B9" s="13"/>
      <c r="C9" s="14"/>
      <c r="D9" s="14"/>
      <c r="E9" s="15"/>
      <c r="F9" s="11"/>
      <c r="G9" s="14"/>
      <c r="H9" s="16"/>
      <c r="I9" s="72"/>
      <c r="J9" s="74"/>
      <c r="K9" s="74"/>
      <c r="L9" s="75"/>
      <c r="M9" s="11"/>
      <c r="N9" s="11"/>
      <c r="O9" s="11"/>
    </row>
    <row r="10" ht="16.5">
      <c r="A10" s="2"/>
      <c r="F10" s="14" t="s">
        <v>6</v>
      </c>
      <c r="L10" s="76">
        <f>L11-L12</f>
        <v>298754092681</v>
      </c>
      <c r="N10" s="77">
        <f>N11-N12</f>
        <v>21339697717</v>
      </c>
    </row>
    <row r="11" ht="16.5">
      <c r="A11" s="2"/>
      <c r="F11" s="14" t="s">
        <v>7</v>
      </c>
      <c r="L11" s="76">
        <v>298754092681</v>
      </c>
      <c r="N11" s="76">
        <v>21339697717</v>
      </c>
    </row>
    <row r="12" ht="16.5">
      <c r="A12" s="2"/>
      <c r="F12" s="17" t="s">
        <v>8</v>
      </c>
      <c r="L12" s="76">
        <f>SUBTOTAL(9,L22:L23)</f>
        <v>0</v>
      </c>
      <c r="N12" s="76">
        <f>SUBTOTAL(9,N22:N23)</f>
        <v>0</v>
      </c>
    </row>
    <row r="13" ht="16.5">
      <c r="A13" s="2"/>
      <c r="F13" s="14" t="s">
        <v>8</v>
      </c>
      <c r="L13" s="76"/>
    </row>
    <row r="14" ht="15.75">
      <c r="A14" s="18"/>
      <c r="F14" s="2" t="s">
        <v>8</v>
      </c>
      <c r="G14" s="4">
        <v>0</v>
      </c>
      <c r="H14" s="2">
        <v>0</v>
      </c>
      <c r="L14" s="78" t="s">
        <v>9</v>
      </c>
      <c r="M14" s="12"/>
    </row>
    <row r="16" ht="13.5" customHeight="1">
      <c r="A16" s="19" t="s">
        <v>10</v>
      </c>
      <c r="B16" s="20" t="s">
        <v>11</v>
      </c>
      <c r="C16" s="21"/>
      <c r="D16" s="21"/>
      <c r="E16" s="22"/>
      <c r="F16" s="19" t="s">
        <v>12</v>
      </c>
      <c r="G16" s="23" t="s">
        <v>13</v>
      </c>
      <c r="H16" s="19" t="s">
        <v>14</v>
      </c>
      <c r="I16" s="19" t="s">
        <v>15</v>
      </c>
      <c r="J16" s="79" t="s">
        <v>16</v>
      </c>
      <c r="K16" s="79" t="s">
        <v>17</v>
      </c>
      <c r="L16" s="80" t="s">
        <v>18</v>
      </c>
      <c r="M16" s="19" t="s">
        <v>19</v>
      </c>
      <c r="N16" s="19" t="s">
        <v>20</v>
      </c>
      <c r="O16" s="19" t="s">
        <v>21</v>
      </c>
    </row>
    <row r="17" ht="40.5">
      <c r="A17" s="24"/>
      <c r="B17" s="25" t="s">
        <v>22</v>
      </c>
      <c r="C17" s="26" t="s">
        <v>23</v>
      </c>
      <c r="D17" s="26" t="s">
        <v>24</v>
      </c>
      <c r="E17" s="27" t="s">
        <v>25</v>
      </c>
      <c r="F17" s="24"/>
      <c r="G17" s="28"/>
      <c r="H17" s="24"/>
      <c r="I17" s="24"/>
      <c r="J17" s="81"/>
      <c r="K17" s="81"/>
      <c r="L17" s="82"/>
      <c r="M17" s="24"/>
      <c r="N17" s="24"/>
      <c r="O17" s="24"/>
    </row>
    <row r="18" ht="13.5">
      <c r="A18" s="200" t="s">
        <v>26</v>
      </c>
      <c r="B18" s="30" t="s">
        <v>27</v>
      </c>
      <c r="C18" s="31" t="s">
        <v>28</v>
      </c>
      <c r="D18" s="31" t="s">
        <v>29</v>
      </c>
      <c r="E18" s="32" t="s">
        <v>30</v>
      </c>
      <c r="F18" s="29" t="s">
        <v>31</v>
      </c>
      <c r="G18" s="31" t="s">
        <v>32</v>
      </c>
      <c r="H18" s="33" t="s">
        <v>33</v>
      </c>
      <c r="I18" s="200" t="s">
        <v>34</v>
      </c>
      <c r="J18" s="83" t="s">
        <v>35</v>
      </c>
      <c r="K18" s="83" t="s">
        <v>36</v>
      </c>
      <c r="L18" s="84" t="s">
        <v>37</v>
      </c>
      <c r="M18" s="85" t="s">
        <v>38</v>
      </c>
      <c r="N18" s="29" t="s">
        <v>39</v>
      </c>
      <c r="O18" s="29" t="s">
        <v>40</v>
      </c>
    </row>
    <row r="19">
      <c r="A19" s="203" t="s">
        <v>41</v>
      </c>
      <c r="B19" s="204" t="s">
        <v>41</v>
      </c>
      <c r="C19" s="203" t="s">
        <v>42</v>
      </c>
      <c r="D19" s="203" t="s">
        <v>6623</v>
      </c>
      <c r="E19" s="205" t="s">
        <v>529</v>
      </c>
      <c r="F19" s="206" t="s">
        <v>44</v>
      </c>
      <c r="G19" s="203" t="s">
        <v>45</v>
      </c>
      <c r="H19" s="206" t="s">
        <v>9009</v>
      </c>
      <c r="I19" s="207" t="s">
        <v>4115</v>
      </c>
      <c r="J19" s="208" t="s">
        <v>4115</v>
      </c>
      <c r="K19" s="208" t="s">
        <v>4115</v>
      </c>
      <c r="L19" s="209" t="s">
        <v>9010</v>
      </c>
      <c r="M19" s="210" t="s">
        <v>48</v>
      </c>
      <c r="N19" s="206" t="s">
        <v>9011</v>
      </c>
      <c r="O19" s="206" t="s">
        <v>4115</v>
      </c>
    </row>
    <row r="20">
      <c r="A20" s="203" t="s">
        <v>5459</v>
      </c>
      <c r="B20" s="204" t="s">
        <v>41</v>
      </c>
      <c r="C20" s="203" t="s">
        <v>42</v>
      </c>
      <c r="D20" s="203" t="s">
        <v>6623</v>
      </c>
      <c r="E20" s="205" t="s">
        <v>529</v>
      </c>
      <c r="F20" s="206" t="s">
        <v>44</v>
      </c>
      <c r="G20" s="203" t="s">
        <v>45</v>
      </c>
      <c r="H20" s="206" t="s">
        <v>9009</v>
      </c>
      <c r="I20" s="207" t="s">
        <v>4115</v>
      </c>
      <c r="J20" s="208" t="s">
        <v>4115</v>
      </c>
      <c r="K20" s="208" t="s">
        <v>4115</v>
      </c>
      <c r="L20" s="209" t="s">
        <v>9010</v>
      </c>
      <c r="M20" s="210" t="s">
        <v>48</v>
      </c>
      <c r="N20" s="206" t="s">
        <v>9011</v>
      </c>
      <c r="O20" s="206" t="s">
        <v>4115</v>
      </c>
    </row>
    <row r="21">
      <c r="A21" s="203" t="s">
        <v>1662</v>
      </c>
      <c r="B21" s="204" t="s">
        <v>41</v>
      </c>
      <c r="C21" s="203" t="s">
        <v>42</v>
      </c>
      <c r="D21" s="203" t="s">
        <v>6623</v>
      </c>
      <c r="E21" s="205" t="s">
        <v>529</v>
      </c>
      <c r="F21" s="206" t="s">
        <v>44</v>
      </c>
      <c r="G21" s="203" t="s">
        <v>45</v>
      </c>
      <c r="H21" s="206" t="s">
        <v>9009</v>
      </c>
      <c r="I21" s="207" t="s">
        <v>4115</v>
      </c>
      <c r="J21" s="208" t="s">
        <v>4115</v>
      </c>
      <c r="K21" s="208" t="s">
        <v>4115</v>
      </c>
      <c r="L21" s="209" t="s">
        <v>9010</v>
      </c>
      <c r="M21" s="210" t="s">
        <v>48</v>
      </c>
      <c r="N21" s="206" t="s">
        <v>9011</v>
      </c>
      <c r="O21" s="206" t="s">
        <v>4115</v>
      </c>
    </row>
    <row r="22" s="1" customFormat="1">
      <c r="A22" s="34"/>
      <c r="B22" s="35"/>
      <c r="C22" s="36"/>
      <c r="D22" s="36"/>
      <c r="E22" s="37"/>
      <c r="F22" s="38"/>
      <c r="G22" s="38"/>
      <c r="H22" s="39"/>
      <c r="I22" s="86"/>
      <c r="J22" s="87"/>
      <c r="K22" s="87"/>
      <c r="L22" s="88"/>
      <c r="M22" s="35"/>
      <c r="N22" s="89"/>
      <c r="O22" s="90"/>
    </row>
    <row r="23" s="2" customFormat="1">
      <c r="A23" s="40"/>
      <c r="B23" s="41"/>
      <c r="C23" s="42"/>
      <c r="D23" s="42"/>
      <c r="E23" s="43"/>
      <c r="F23" s="44"/>
      <c r="G23" s="44"/>
      <c r="H23" s="44"/>
      <c r="I23" s="91"/>
      <c r="J23" s="92"/>
      <c r="K23" s="92"/>
      <c r="L23" s="93"/>
      <c r="M23" s="94"/>
      <c r="N23" s="95"/>
      <c r="O23" s="96"/>
    </row>
    <row r="24" ht="39.75" customHeight="1" s="3" customFormat="1">
      <c r="A24" s="45"/>
      <c r="B24" s="46"/>
      <c r="C24" s="45"/>
      <c r="D24" s="45"/>
      <c r="E24" s="47"/>
      <c r="F24" s="48" t="s">
        <v>8973</v>
      </c>
      <c r="G24" s="49"/>
      <c r="H24" s="49"/>
      <c r="I24" s="97"/>
      <c r="J24" s="98"/>
      <c r="K24" s="98"/>
      <c r="L24" s="99">
        <f>SUM(L22:L23)</f>
        <v>0</v>
      </c>
      <c r="M24" s="100"/>
      <c r="N24" s="99">
        <f>SUM(N22:N23)</f>
        <v>0</v>
      </c>
      <c r="O24" s="49"/>
    </row>
    <row r="25" ht="11.25" customHeight="1" s="3" customFormat="1">
      <c r="A25" s="50"/>
      <c r="B25" s="51"/>
      <c r="C25" s="50"/>
      <c r="D25" s="50"/>
      <c r="E25" s="52"/>
      <c r="F25" s="53"/>
      <c r="G25" s="54"/>
      <c r="H25" s="54"/>
      <c r="I25" s="101"/>
      <c r="J25" s="102"/>
      <c r="K25" s="102"/>
      <c r="L25" s="103"/>
      <c r="M25" s="104"/>
      <c r="N25" s="103"/>
      <c r="O25" s="54"/>
    </row>
    <row r="26" ht="15.75">
      <c r="A26" s="55" t="s">
        <v>8974</v>
      </c>
      <c r="B26" s="55"/>
      <c r="C26" s="55"/>
      <c r="D26" s="55"/>
      <c r="E26" s="55"/>
      <c r="F26" s="55"/>
      <c r="G26" s="55"/>
      <c r="H26" s="55"/>
      <c r="I26" s="105"/>
      <c r="J26" s="55"/>
      <c r="K26" s="55"/>
      <c r="L26" s="55"/>
      <c r="M26" s="106"/>
      <c r="N26" s="55"/>
      <c r="O26" s="55"/>
    </row>
    <row r="27" ht="22.5" customHeight="1" s="2" customFormat="1">
      <c r="A27" s="56"/>
      <c r="B27" s="57"/>
      <c r="C27" s="4"/>
      <c r="D27" s="4"/>
      <c r="E27" s="58"/>
      <c r="I27" s="73" t="s">
        <v>8975</v>
      </c>
      <c r="J27" s="73"/>
      <c r="K27" s="73"/>
      <c r="L27" s="73"/>
      <c r="M27" s="73"/>
      <c r="N27" s="73"/>
      <c r="O27" s="73"/>
    </row>
    <row r="28" ht="6" customHeight="1" s="2" customFormat="1">
      <c r="A28" s="59"/>
      <c r="B28" s="60"/>
      <c r="C28" s="4"/>
      <c r="D28" s="4"/>
      <c r="E28" s="58"/>
      <c r="I28" s="107"/>
      <c r="J28" s="8"/>
      <c r="K28" s="8"/>
      <c r="M28" s="10"/>
    </row>
    <row r="29" ht="15.75" customHeight="1" s="2" customFormat="1">
      <c r="A29" s="61" t="s">
        <v>8976</v>
      </c>
      <c r="B29" s="61"/>
      <c r="C29" s="61"/>
      <c r="D29" s="61"/>
      <c r="E29" s="61"/>
      <c r="I29" s="61" t="s">
        <v>8977</v>
      </c>
      <c r="J29" s="61"/>
      <c r="K29" s="61"/>
      <c r="L29" s="61"/>
      <c r="M29" s="61"/>
      <c r="N29" s="61"/>
      <c r="O29" s="61"/>
    </row>
    <row r="30" ht="15.75" s="2" customFormat="1">
      <c r="A30" s="62" t="s">
        <v>8978</v>
      </c>
      <c r="B30" s="62"/>
      <c r="C30" s="62"/>
      <c r="D30" s="62"/>
      <c r="E30" s="62"/>
      <c r="I30" s="61" t="s">
        <v>8979</v>
      </c>
      <c r="J30" s="61"/>
      <c r="K30" s="61"/>
      <c r="L30" s="61"/>
      <c r="M30" s="61"/>
      <c r="N30" s="61"/>
      <c r="O30" s="61"/>
    </row>
    <row r="31" ht="15.75" s="2" customFormat="1">
      <c r="A31" s="62" t="s">
        <v>8980</v>
      </c>
      <c r="B31" s="62"/>
      <c r="C31" s="62"/>
      <c r="D31" s="62"/>
      <c r="E31" s="62"/>
      <c r="I31" s="62" t="s">
        <v>8981</v>
      </c>
      <c r="J31" s="62"/>
      <c r="K31" s="62"/>
      <c r="L31" s="62"/>
      <c r="M31" s="62"/>
      <c r="N31" s="62"/>
      <c r="O31" s="62"/>
    </row>
    <row r="37" ht="15.75" s="2" customFormat="1">
      <c r="A37" s="4"/>
      <c r="B37" s="5"/>
      <c r="C37" s="4"/>
      <c r="D37" s="4"/>
      <c r="E37" s="6"/>
      <c r="G37" s="4"/>
      <c r="I37" s="7"/>
      <c r="J37" s="8"/>
      <c r="K37" s="108" t="s">
        <v>8982</v>
      </c>
      <c r="L37" s="108"/>
      <c r="M37" s="108"/>
      <c r="N37" s="108"/>
    </row>
  </sheetData>
  <mergeCells>
    <mergeCell ref="L2:O2"/>
    <mergeCell ref="L3:O3"/>
    <mergeCell ref="L4:O4"/>
    <mergeCell ref="A6:O6"/>
    <mergeCell ref="A7:O7"/>
    <mergeCell ref="A8:O8"/>
    <mergeCell ref="B16:E16"/>
    <mergeCell ref="A26:O26"/>
    <mergeCell ref="I27:O27"/>
    <mergeCell ref="A29:E29"/>
    <mergeCell ref="I29:O29"/>
    <mergeCell ref="A30:E30"/>
    <mergeCell ref="I30:O30"/>
    <mergeCell ref="A31:E31"/>
    <mergeCell ref="I31:O31"/>
    <mergeCell ref="K37:N37"/>
    <mergeCell ref="A16:A17"/>
    <mergeCell ref="F16:F17"/>
    <mergeCell ref="G16:G17"/>
    <mergeCell ref="H16:H17"/>
    <mergeCell ref="I16:I17"/>
    <mergeCell ref="J16:J17"/>
    <mergeCell ref="K16:K17"/>
    <mergeCell ref="L16:L17"/>
    <mergeCell ref="M16:M17"/>
    <mergeCell ref="N16:N17"/>
    <mergeCell ref="O16:O17"/>
  </mergeCells>
  <printOptions horizontalCentered="1"/>
  <pageMargins left="0.3" right="0.3" top="0.5" bottom="0.3" header="0.3" footer="0.3"/>
  <pageSetup paperSize="9" scale="65"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bang ke 01-1 ok</vt:lpstr>
      <vt:lpstr>bang ke 01-1</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PCPV</cp:lastModifiedBy>
  <dcterms:created xsi:type="dcterms:W3CDTF">2022-08-24T02:08:00Z</dcterms:created>
  <cp:lastPrinted>2024-05-29T03:58:00Z</cp:lastPrinted>
  <dcterms:modified xsi:type="dcterms:W3CDTF">2025-01-18T16:38:28Z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49EC38504B934AD2878363BC30DFDE3B_12</vt:lpwstr>
  </property>
  <property fmtid="{D5CDD505-2E9C-101B-9397-08002B2CF9AE}" pid="3" name="KSOProductBuildVer">
    <vt:lpwstr>1033-12.2.0.19805</vt:lpwstr>
  </property>
</Properties>
</file>